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OORDLEN\Data\OSIT\Т А Р И Ф Н Ы Е\2024\Пр.01-24 от 00.01.2024\"/>
    </mc:Choice>
  </mc:AlternateContent>
  <bookViews>
    <workbookView xWindow="0" yWindow="0" windowWidth="14175" windowHeight="11925" tabRatio="840" firstSheet="8" activeTab="12"/>
  </bookViews>
  <sheets>
    <sheet name="Приложение №17 " sheetId="1" r:id="rId1"/>
    <sheet name="Приложение №17(пр.03-23)" sheetId="2" r:id="rId2"/>
    <sheet name="Приложение №17(пр.05-23)" sheetId="10" r:id="rId3"/>
    <sheet name="Приложение №17(пр.07-23)" sheetId="11" r:id="rId4"/>
    <sheet name="Приложение №17 (пр.09-23)" sheetId="12" r:id="rId5"/>
    <sheet name="Приложение №17 (пр.11-23)" sheetId="14" r:id="rId6"/>
    <sheet name="Приложение №17 (пр.13-23)" sheetId="15" r:id="rId7"/>
    <sheet name="Приложение №17 (пр.15-23)" sheetId="16" r:id="rId8"/>
    <sheet name="Приложение №17 (пр.16-23)" sheetId="17" r:id="rId9"/>
    <sheet name="Приложение №17 (пр.17-23)" sheetId="18" r:id="rId10"/>
    <sheet name="Приложение №17 (пр.18-23)" sheetId="19" r:id="rId11"/>
    <sheet name="Приложение №17 (пр.19-23)" sheetId="20" r:id="rId12"/>
    <sheet name="Приложение №17 (пр.01-24)" sheetId="21" r:id="rId13"/>
  </sheets>
  <definedNames>
    <definedName name="_xlnm._FilterDatabase" localSheetId="0" hidden="1">'Приложение №17 '!$A$6:$L$2136</definedName>
    <definedName name="_xlnm._FilterDatabase" localSheetId="12" hidden="1">'Приложение №17 (пр.01-24)'!$A$6:$L$2186</definedName>
    <definedName name="_xlnm._FilterDatabase" localSheetId="4" hidden="1">'Приложение №17 (пр.09-23)'!$A$6:$M$2173</definedName>
    <definedName name="_xlnm._FilterDatabase" localSheetId="5" hidden="1">'Приложение №17 (пр.11-23)'!$A$6:$M$2176</definedName>
    <definedName name="_xlnm._FilterDatabase" localSheetId="6" hidden="1">'Приложение №17 (пр.13-23)'!$A$6:$M$2182</definedName>
    <definedName name="_xlnm._FilterDatabase" localSheetId="7" hidden="1">'Приложение №17 (пр.15-23)'!$A$6:$M$2182</definedName>
    <definedName name="_xlnm._FilterDatabase" localSheetId="8" hidden="1">'Приложение №17 (пр.16-23)'!$A$6:$M$2184</definedName>
    <definedName name="_xlnm._FilterDatabase" localSheetId="9" hidden="1">'Приложение №17 (пр.17-23)'!$A$6:$M$2183</definedName>
    <definedName name="_xlnm._FilterDatabase" localSheetId="10" hidden="1">'Приложение №17 (пр.18-23)'!$A$6:$M$2185</definedName>
    <definedName name="_xlnm._FilterDatabase" localSheetId="11" hidden="1">'Приложение №17 (пр.19-23)'!$A$6:$M$2184</definedName>
    <definedName name="_xlnm._FilterDatabase" localSheetId="1" hidden="1">'Приложение №17(пр.03-23)'!$A$6:$L$2161</definedName>
    <definedName name="_xlnm._FilterDatabase" localSheetId="2" hidden="1">'Приложение №17(пр.05-23)'!$A$6:$M$2169</definedName>
    <definedName name="_xlnm._FilterDatabase" localSheetId="3" hidden="1">'Приложение №17(пр.07-23)'!$A$6:$M$2172</definedName>
    <definedName name="TgDs" localSheetId="12">#REF!</definedName>
    <definedName name="TgDs" localSheetId="4">#REF!</definedName>
    <definedName name="TgDs" localSheetId="5">#REF!</definedName>
    <definedName name="TgDs" localSheetId="6">#REF!</definedName>
    <definedName name="TgDs" localSheetId="7">#REF!</definedName>
    <definedName name="TgDs" localSheetId="8">#REF!</definedName>
    <definedName name="TgDs" localSheetId="9">#REF!</definedName>
    <definedName name="TgDs" localSheetId="10">#REF!</definedName>
    <definedName name="TgDs" localSheetId="11">#REF!</definedName>
    <definedName name="TgDs" localSheetId="2">#REF!</definedName>
    <definedName name="TgDs" localSheetId="3">#REF!</definedName>
    <definedName name="TgDs">#REF!</definedName>
    <definedName name="Б_Ак" localSheetId="12">#REF!</definedName>
    <definedName name="Б_Ак" localSheetId="4">#REF!</definedName>
    <definedName name="Б_Ак" localSheetId="5">#REF!</definedName>
    <definedName name="Б_Ак" localSheetId="6">#REF!</definedName>
    <definedName name="Б_Ак" localSheetId="7">#REF!</definedName>
    <definedName name="Б_Ак" localSheetId="8">#REF!</definedName>
    <definedName name="Б_Ак" localSheetId="9">#REF!</definedName>
    <definedName name="Б_Ак" localSheetId="10">#REF!</definedName>
    <definedName name="Б_Ак" localSheetId="11">#REF!</definedName>
    <definedName name="Б_Ак" localSheetId="2">#REF!</definedName>
    <definedName name="Б_Ак" localSheetId="3">#REF!</definedName>
    <definedName name="Б_Ак">#REF!</definedName>
    <definedName name="_xlnm.Print_Titles" localSheetId="4">'Приложение №17 (пр.09-23)'!$6:$6</definedName>
    <definedName name="_xlnm.Print_Titles" localSheetId="3">'Приложение №17(пр.07-23)'!$4:$6</definedName>
    <definedName name="С_Aк" localSheetId="12">#REF!</definedName>
    <definedName name="С_Aк" localSheetId="4">#REF!</definedName>
    <definedName name="С_Aк" localSheetId="5">#REF!</definedName>
    <definedName name="С_Aк" localSheetId="6">#REF!</definedName>
    <definedName name="С_Aк" localSheetId="7">#REF!</definedName>
    <definedName name="С_Aк" localSheetId="8">#REF!</definedName>
    <definedName name="С_Aк" localSheetId="9">#REF!</definedName>
    <definedName name="С_Aк" localSheetId="10">#REF!</definedName>
    <definedName name="С_Aк" localSheetId="11">#REF!</definedName>
    <definedName name="С_Aк" localSheetId="2">#REF!</definedName>
    <definedName name="С_Aк" localSheetId="3">#REF!</definedName>
    <definedName name="С_Aк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" i="20" l="1"/>
  <c r="K9" i="20"/>
  <c r="K10" i="20"/>
  <c r="K12" i="20"/>
  <c r="K14" i="20"/>
  <c r="K15" i="20"/>
  <c r="K16" i="20"/>
  <c r="K18" i="20"/>
  <c r="K19" i="20"/>
  <c r="K21" i="20"/>
  <c r="K22" i="20"/>
  <c r="K23" i="20"/>
  <c r="K24" i="20"/>
  <c r="K25" i="20"/>
  <c r="K26" i="20"/>
  <c r="K27" i="20"/>
  <c r="K28" i="20"/>
  <c r="K29" i="20"/>
  <c r="K30" i="20"/>
  <c r="K32" i="20"/>
  <c r="K34" i="20"/>
  <c r="K36" i="20"/>
  <c r="K38" i="20"/>
  <c r="K40" i="20"/>
  <c r="K41" i="20"/>
  <c r="K42" i="20"/>
  <c r="K43" i="20"/>
  <c r="K44" i="20"/>
  <c r="K45" i="20"/>
  <c r="K46" i="20"/>
  <c r="K48" i="20"/>
  <c r="K49" i="20"/>
  <c r="K50" i="20"/>
  <c r="K51" i="20"/>
  <c r="K52" i="20"/>
  <c r="K53" i="20"/>
  <c r="K55" i="20"/>
  <c r="K56" i="20"/>
  <c r="K57" i="20"/>
  <c r="K58" i="20"/>
  <c r="K59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1" i="20"/>
  <c r="K92" i="20"/>
  <c r="K94" i="20"/>
  <c r="K95" i="20"/>
  <c r="K96" i="20"/>
  <c r="K97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2" i="20"/>
  <c r="K133" i="20"/>
  <c r="K135" i="20"/>
  <c r="K136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1" i="20"/>
  <c r="K192" i="20"/>
  <c r="K194" i="20"/>
  <c r="K196" i="20"/>
  <c r="K197" i="20"/>
  <c r="K198" i="20"/>
  <c r="K199" i="20"/>
  <c r="K201" i="20"/>
  <c r="K202" i="20"/>
  <c r="K203" i="20"/>
  <c r="K204" i="20"/>
  <c r="K205" i="20"/>
  <c r="K206" i="20"/>
  <c r="K207" i="20"/>
  <c r="K208" i="20"/>
  <c r="K209" i="20"/>
  <c r="K210" i="20"/>
  <c r="K211" i="20"/>
  <c r="K212" i="20"/>
  <c r="K213" i="20"/>
  <c r="K214" i="20"/>
  <c r="K215" i="20"/>
  <c r="K216" i="20"/>
  <c r="K217" i="20"/>
  <c r="K218" i="20"/>
  <c r="K219" i="20"/>
  <c r="K220" i="20"/>
  <c r="K221" i="20"/>
  <c r="K222" i="20"/>
  <c r="K223" i="20"/>
  <c r="K224" i="20"/>
  <c r="K225" i="20"/>
  <c r="K226" i="20"/>
  <c r="K227" i="20"/>
  <c r="K228" i="20"/>
  <c r="K229" i="20"/>
  <c r="K230" i="20"/>
  <c r="K231" i="20"/>
  <c r="K233" i="20"/>
  <c r="K235" i="20"/>
  <c r="K236" i="20"/>
  <c r="K237" i="20"/>
  <c r="K238" i="20"/>
  <c r="K239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61" i="20"/>
  <c r="K262" i="20"/>
  <c r="K263" i="20"/>
  <c r="K264" i="20"/>
  <c r="K265" i="20"/>
  <c r="K266" i="20"/>
  <c r="K267" i="20"/>
  <c r="K268" i="20"/>
  <c r="K269" i="20"/>
  <c r="K270" i="20"/>
  <c r="K271" i="20"/>
  <c r="K272" i="20"/>
  <c r="K273" i="20"/>
  <c r="K274" i="20"/>
  <c r="K275" i="20"/>
  <c r="K276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4" i="20"/>
  <c r="K295" i="20"/>
  <c r="K296" i="20"/>
  <c r="K298" i="20"/>
  <c r="K300" i="20"/>
  <c r="K301" i="20"/>
  <c r="K302" i="20"/>
  <c r="K303" i="20"/>
  <c r="K304" i="20"/>
  <c r="K305" i="20"/>
  <c r="K306" i="20"/>
  <c r="K307" i="20"/>
  <c r="K308" i="20"/>
  <c r="K309" i="20"/>
  <c r="K310" i="20"/>
  <c r="K311" i="20"/>
  <c r="K312" i="20"/>
  <c r="K313" i="20"/>
  <c r="K314" i="20"/>
  <c r="K315" i="20"/>
  <c r="K316" i="20"/>
  <c r="K317" i="20"/>
  <c r="K318" i="20"/>
  <c r="K319" i="20"/>
  <c r="K320" i="20"/>
  <c r="K321" i="20"/>
  <c r="K322" i="20"/>
  <c r="K323" i="20"/>
  <c r="K324" i="20"/>
  <c r="K325" i="20"/>
  <c r="K326" i="20"/>
  <c r="K327" i="20"/>
  <c r="K328" i="20"/>
  <c r="K329" i="20"/>
  <c r="K330" i="20"/>
  <c r="K331" i="20"/>
  <c r="K332" i="20"/>
  <c r="K333" i="20"/>
  <c r="K334" i="20"/>
  <c r="K335" i="20"/>
  <c r="K336" i="20"/>
  <c r="K337" i="20"/>
  <c r="K338" i="20"/>
  <c r="K339" i="20"/>
  <c r="K340" i="20"/>
  <c r="K342" i="20"/>
  <c r="K344" i="20"/>
  <c r="K345" i="20"/>
  <c r="K346" i="20"/>
  <c r="K347" i="20"/>
  <c r="K348" i="20"/>
  <c r="K349" i="20"/>
  <c r="K350" i="20"/>
  <c r="K351" i="20"/>
  <c r="K352" i="20"/>
  <c r="K353" i="20"/>
  <c r="K354" i="20"/>
  <c r="K355" i="20"/>
  <c r="K356" i="20"/>
  <c r="K357" i="20"/>
  <c r="K358" i="20"/>
  <c r="K359" i="20"/>
  <c r="K360" i="20"/>
  <c r="K361" i="20"/>
  <c r="K362" i="20"/>
  <c r="K363" i="20"/>
  <c r="K364" i="20"/>
  <c r="K365" i="20"/>
  <c r="K366" i="20"/>
  <c r="K367" i="20"/>
  <c r="K368" i="20"/>
  <c r="K369" i="20"/>
  <c r="K370" i="20"/>
  <c r="K371" i="20"/>
  <c r="K372" i="20"/>
  <c r="K373" i="20"/>
  <c r="K374" i="20"/>
  <c r="K375" i="20"/>
  <c r="K376" i="20"/>
  <c r="K377" i="20"/>
  <c r="K378" i="20"/>
  <c r="K380" i="20"/>
  <c r="K381" i="20"/>
  <c r="K383" i="20"/>
  <c r="K384" i="20"/>
  <c r="K385" i="20"/>
  <c r="K386" i="20"/>
  <c r="K387" i="20"/>
  <c r="K388" i="20"/>
  <c r="K389" i="20"/>
  <c r="K390" i="20"/>
  <c r="K391" i="20"/>
  <c r="K392" i="20"/>
  <c r="K393" i="20"/>
  <c r="K394" i="20"/>
  <c r="K395" i="20"/>
  <c r="K396" i="20"/>
  <c r="K397" i="20"/>
  <c r="K398" i="20"/>
  <c r="K399" i="20"/>
  <c r="K400" i="20"/>
  <c r="K401" i="20"/>
  <c r="K402" i="20"/>
  <c r="K403" i="20"/>
  <c r="K404" i="20"/>
  <c r="K406" i="20"/>
  <c r="K408" i="20"/>
  <c r="K409" i="20"/>
  <c r="K410" i="20"/>
  <c r="K411" i="20"/>
  <c r="K412" i="20"/>
  <c r="K413" i="20"/>
  <c r="K415" i="20"/>
  <c r="K416" i="20"/>
  <c r="K417" i="20"/>
  <c r="K418" i="20"/>
  <c r="K419" i="20"/>
  <c r="K420" i="20"/>
  <c r="K421" i="20"/>
  <c r="K422" i="20"/>
  <c r="K423" i="20"/>
  <c r="K424" i="20"/>
  <c r="K425" i="20"/>
  <c r="K426" i="20"/>
  <c r="K427" i="20"/>
  <c r="K428" i="20"/>
  <c r="K429" i="20"/>
  <c r="K430" i="20"/>
  <c r="K431" i="20"/>
  <c r="K432" i="20"/>
  <c r="K433" i="20"/>
  <c r="K435" i="20"/>
  <c r="K436" i="20"/>
  <c r="K437" i="20"/>
  <c r="K438" i="20"/>
  <c r="K439" i="20"/>
  <c r="K440" i="20"/>
  <c r="K441" i="20"/>
  <c r="K442" i="20"/>
  <c r="K443" i="20"/>
  <c r="K445" i="20"/>
  <c r="K446" i="20"/>
  <c r="K447" i="20"/>
  <c r="K448" i="20"/>
  <c r="K449" i="20"/>
  <c r="K450" i="20"/>
  <c r="K451" i="20"/>
  <c r="K452" i="20"/>
  <c r="K453" i="20"/>
  <c r="K454" i="20"/>
  <c r="K455" i="20"/>
  <c r="K456" i="20"/>
  <c r="K457" i="20"/>
  <c r="K458" i="20"/>
  <c r="K459" i="20"/>
  <c r="K460" i="20"/>
  <c r="K461" i="20"/>
  <c r="K462" i="20"/>
  <c r="K463" i="20"/>
  <c r="K464" i="20"/>
  <c r="K465" i="20"/>
  <c r="K466" i="20"/>
  <c r="K467" i="20"/>
  <c r="K468" i="20"/>
  <c r="K469" i="20"/>
  <c r="K470" i="20"/>
  <c r="K471" i="20"/>
  <c r="K472" i="20"/>
  <c r="K473" i="20"/>
  <c r="K474" i="20"/>
  <c r="K475" i="20"/>
  <c r="K476" i="20"/>
  <c r="K478" i="20"/>
  <c r="K480" i="20"/>
  <c r="K481" i="20"/>
  <c r="K482" i="20"/>
  <c r="K483" i="20"/>
  <c r="K484" i="20"/>
  <c r="K486" i="20"/>
  <c r="K487" i="20"/>
  <c r="K488" i="20"/>
  <c r="K489" i="20"/>
  <c r="K490" i="20"/>
  <c r="K491" i="20"/>
  <c r="K492" i="20"/>
  <c r="K493" i="20"/>
  <c r="K494" i="20"/>
  <c r="K495" i="20"/>
  <c r="K496" i="20"/>
  <c r="K497" i="20"/>
  <c r="K498" i="20"/>
  <c r="K499" i="20"/>
  <c r="K500" i="20"/>
  <c r="K501" i="20"/>
  <c r="K502" i="20"/>
  <c r="K503" i="20"/>
  <c r="K504" i="20"/>
  <c r="K505" i="20"/>
  <c r="K506" i="20"/>
  <c r="K507" i="20"/>
  <c r="K508" i="20"/>
  <c r="K509" i="20"/>
  <c r="K510" i="20"/>
  <c r="K511" i="20"/>
  <c r="K512" i="20"/>
  <c r="K513" i="20"/>
  <c r="K514" i="20"/>
  <c r="K515" i="20"/>
  <c r="K517" i="20"/>
  <c r="K519" i="20"/>
  <c r="K520" i="20"/>
  <c r="K521" i="20"/>
  <c r="K522" i="20"/>
  <c r="K523" i="20"/>
  <c r="K524" i="20"/>
  <c r="K525" i="20"/>
  <c r="K526" i="20"/>
  <c r="K527" i="20"/>
  <c r="K528" i="20"/>
  <c r="K529" i="20"/>
  <c r="K530" i="20"/>
  <c r="K531" i="20"/>
  <c r="K532" i="20"/>
  <c r="K533" i="20"/>
  <c r="K534" i="20"/>
  <c r="K535" i="20"/>
  <c r="K536" i="20"/>
  <c r="K537" i="20"/>
  <c r="K538" i="20"/>
  <c r="K539" i="20"/>
  <c r="K540" i="20"/>
  <c r="K541" i="20"/>
  <c r="K542" i="20"/>
  <c r="K544" i="20"/>
  <c r="K545" i="20"/>
  <c r="K546" i="20"/>
  <c r="K547" i="20"/>
  <c r="K548" i="20"/>
  <c r="K549" i="20"/>
  <c r="K550" i="20"/>
  <c r="K551" i="20"/>
  <c r="K552" i="20"/>
  <c r="K553" i="20"/>
  <c r="K554" i="20"/>
  <c r="K555" i="20"/>
  <c r="K556" i="20"/>
  <c r="K557" i="20"/>
  <c r="K558" i="20"/>
  <c r="K559" i="20"/>
  <c r="K560" i="20"/>
  <c r="K561" i="20"/>
  <c r="K562" i="20"/>
  <c r="K563" i="20"/>
  <c r="K564" i="20"/>
  <c r="K566" i="20"/>
  <c r="K567" i="20"/>
  <c r="K568" i="20"/>
  <c r="K569" i="20"/>
  <c r="K570" i="20"/>
  <c r="K571" i="20"/>
  <c r="K572" i="20"/>
  <c r="K573" i="20"/>
  <c r="K574" i="20"/>
  <c r="K575" i="20"/>
  <c r="K576" i="20"/>
  <c r="K577" i="20"/>
  <c r="K578" i="20"/>
  <c r="K579" i="20"/>
  <c r="K580" i="20"/>
  <c r="K581" i="20"/>
  <c r="K582" i="20"/>
  <c r="K583" i="20"/>
  <c r="K584" i="20"/>
  <c r="K585" i="20"/>
  <c r="K586" i="20"/>
  <c r="K587" i="20"/>
  <c r="K588" i="20"/>
  <c r="K589" i="20"/>
  <c r="K590" i="20"/>
  <c r="K591" i="20"/>
  <c r="K593" i="20"/>
  <c r="K595" i="20"/>
  <c r="K596" i="20"/>
  <c r="K597" i="20"/>
  <c r="K598" i="20"/>
  <c r="K599" i="20"/>
  <c r="K600" i="20"/>
  <c r="K601" i="20"/>
  <c r="K602" i="20"/>
  <c r="K603" i="20"/>
  <c r="K604" i="20"/>
  <c r="K605" i="20"/>
  <c r="K606" i="20"/>
  <c r="K607" i="20"/>
  <c r="K608" i="20"/>
  <c r="K609" i="20"/>
  <c r="K610" i="20"/>
  <c r="K611" i="20"/>
  <c r="K612" i="20"/>
  <c r="K613" i="20"/>
  <c r="K614" i="20"/>
  <c r="K615" i="20"/>
  <c r="K616" i="20"/>
  <c r="K617" i="20"/>
  <c r="K618" i="20"/>
  <c r="K619" i="20"/>
  <c r="K620" i="20"/>
  <c r="K622" i="20"/>
  <c r="K623" i="20"/>
  <c r="K624" i="20"/>
  <c r="K626" i="20"/>
  <c r="K627" i="20"/>
  <c r="K628" i="20"/>
  <c r="K629" i="20"/>
  <c r="K630" i="20"/>
  <c r="K631" i="20"/>
  <c r="K632" i="20"/>
  <c r="K633" i="20"/>
  <c r="K634" i="20"/>
  <c r="K635" i="20"/>
  <c r="K636" i="20"/>
  <c r="K637" i="20"/>
  <c r="K638" i="20"/>
  <c r="K639" i="20"/>
  <c r="K640" i="20"/>
  <c r="K641" i="20"/>
  <c r="K642" i="20"/>
  <c r="K643" i="20"/>
  <c r="K644" i="20"/>
  <c r="K645" i="20"/>
  <c r="K646" i="20"/>
  <c r="K647" i="20"/>
  <c r="K648" i="20"/>
  <c r="K649" i="20"/>
  <c r="K650" i="20"/>
  <c r="K651" i="20"/>
  <c r="K652" i="20"/>
  <c r="K653" i="20"/>
  <c r="K654" i="20"/>
  <c r="K655" i="20"/>
  <c r="K656" i="20"/>
  <c r="K657" i="20"/>
  <c r="K658" i="20"/>
  <c r="K659" i="20"/>
  <c r="K660" i="20"/>
  <c r="K661" i="20"/>
  <c r="K662" i="20"/>
  <c r="K663" i="20"/>
  <c r="K665" i="20"/>
  <c r="K667" i="20"/>
  <c r="K668" i="20"/>
  <c r="K669" i="20"/>
  <c r="K670" i="20"/>
  <c r="K671" i="20"/>
  <c r="K672" i="20"/>
  <c r="K673" i="20"/>
  <c r="K674" i="20"/>
  <c r="K676" i="20"/>
  <c r="K677" i="20"/>
  <c r="K678" i="20"/>
  <c r="K679" i="20"/>
  <c r="K680" i="20"/>
  <c r="K681" i="20"/>
  <c r="K682" i="20"/>
  <c r="K683" i="20"/>
  <c r="K684" i="20"/>
  <c r="K685" i="20"/>
  <c r="K686" i="20"/>
  <c r="K687" i="20"/>
  <c r="K688" i="20"/>
  <c r="K689" i="20"/>
  <c r="K690" i="20"/>
  <c r="K691" i="20"/>
  <c r="K692" i="20"/>
  <c r="K693" i="20"/>
  <c r="K694" i="20"/>
  <c r="K695" i="20"/>
  <c r="K696" i="20"/>
  <c r="K697" i="20"/>
  <c r="K698" i="20"/>
  <c r="K699" i="20"/>
  <c r="K700" i="20"/>
  <c r="K701" i="20"/>
  <c r="K702" i="20"/>
  <c r="K703" i="20"/>
  <c r="K704" i="20"/>
  <c r="K705" i="20"/>
  <c r="K706" i="20"/>
  <c r="K707" i="20"/>
  <c r="K708" i="20"/>
  <c r="K709" i="20"/>
  <c r="K710" i="20"/>
  <c r="K711" i="20"/>
  <c r="K712" i="20"/>
  <c r="K713" i="20"/>
  <c r="K714" i="20"/>
  <c r="K715" i="20"/>
  <c r="K717" i="20"/>
  <c r="K719" i="20"/>
  <c r="K720" i="20"/>
  <c r="K721" i="20"/>
  <c r="K722" i="20"/>
  <c r="K723" i="20"/>
  <c r="K724" i="20"/>
  <c r="K725" i="20"/>
  <c r="K726" i="20"/>
  <c r="K727" i="20"/>
  <c r="K728" i="20"/>
  <c r="K729" i="20"/>
  <c r="K730" i="20"/>
  <c r="K731" i="20"/>
  <c r="K732" i="20"/>
  <c r="K733" i="20"/>
  <c r="K734" i="20"/>
  <c r="K735" i="20"/>
  <c r="K736" i="20"/>
  <c r="K737" i="20"/>
  <c r="K738" i="20"/>
  <c r="K739" i="20"/>
  <c r="K740" i="20"/>
  <c r="K741" i="20"/>
  <c r="K742" i="20"/>
  <c r="K743" i="20"/>
  <c r="K744" i="20"/>
  <c r="K745" i="20"/>
  <c r="K746" i="20"/>
  <c r="K747" i="20"/>
  <c r="K748" i="20"/>
  <c r="K749" i="20"/>
  <c r="K750" i="20"/>
  <c r="K751" i="20"/>
  <c r="K752" i="20"/>
  <c r="K754" i="20"/>
  <c r="K755" i="20"/>
  <c r="K756" i="20"/>
  <c r="K757" i="20"/>
  <c r="K758" i="20"/>
  <c r="K759" i="20"/>
  <c r="K760" i="20"/>
  <c r="K762" i="20"/>
  <c r="K763" i="20"/>
  <c r="K764" i="20"/>
  <c r="K765" i="20"/>
  <c r="K766" i="20"/>
  <c r="K767" i="20"/>
  <c r="K768" i="20"/>
  <c r="K769" i="20"/>
  <c r="K770" i="20"/>
  <c r="K771" i="20"/>
  <c r="K772" i="20"/>
  <c r="K773" i="20"/>
  <c r="K774" i="20"/>
  <c r="K775" i="20"/>
  <c r="K776" i="20"/>
  <c r="K777" i="20"/>
  <c r="K778" i="20"/>
  <c r="K779" i="20"/>
  <c r="K780" i="20"/>
  <c r="K781" i="20"/>
  <c r="K782" i="20"/>
  <c r="K783" i="20"/>
  <c r="K784" i="20"/>
  <c r="K785" i="20"/>
  <c r="K786" i="20"/>
  <c r="K787" i="20"/>
  <c r="K788" i="20"/>
  <c r="K789" i="20"/>
  <c r="K790" i="20"/>
  <c r="K791" i="20"/>
  <c r="K792" i="20"/>
  <c r="K793" i="20"/>
  <c r="K794" i="20"/>
  <c r="K795" i="20"/>
  <c r="K796" i="20"/>
  <c r="K797" i="20"/>
  <c r="K798" i="20"/>
  <c r="K799" i="20"/>
  <c r="K800" i="20"/>
  <c r="K801" i="20"/>
  <c r="K802" i="20"/>
  <c r="K803" i="20"/>
  <c r="K804" i="20"/>
  <c r="K805" i="20"/>
  <c r="K806" i="20"/>
  <c r="K807" i="20"/>
  <c r="K808" i="20"/>
  <c r="K809" i="20"/>
  <c r="K810" i="20"/>
  <c r="K811" i="20"/>
  <c r="K812" i="20"/>
  <c r="K813" i="20"/>
  <c r="K815" i="20"/>
  <c r="K817" i="20"/>
  <c r="K819" i="20"/>
  <c r="K820" i="20"/>
  <c r="K821" i="20"/>
  <c r="K822" i="20"/>
  <c r="K823" i="20"/>
  <c r="K824" i="20"/>
  <c r="K825" i="20"/>
  <c r="K826" i="20"/>
  <c r="K827" i="20"/>
  <c r="K828" i="20"/>
  <c r="K829" i="20"/>
  <c r="K830" i="20"/>
  <c r="K831" i="20"/>
  <c r="K832" i="20"/>
  <c r="K833" i="20"/>
  <c r="K834" i="20"/>
  <c r="K835" i="20"/>
  <c r="K836" i="20"/>
  <c r="K837" i="20"/>
  <c r="K838" i="20"/>
  <c r="K839" i="20"/>
  <c r="K840" i="20"/>
  <c r="K841" i="20"/>
  <c r="K842" i="20"/>
  <c r="K843" i="20"/>
  <c r="K844" i="20"/>
  <c r="K845" i="20"/>
  <c r="K846" i="20"/>
  <c r="K847" i="20"/>
  <c r="K848" i="20"/>
  <c r="K849" i="20"/>
  <c r="K850" i="20"/>
  <c r="K851" i="20"/>
  <c r="K852" i="20"/>
  <c r="K853" i="20"/>
  <c r="K854" i="20"/>
  <c r="K855" i="20"/>
  <c r="K856" i="20"/>
  <c r="K857" i="20"/>
  <c r="K858" i="20"/>
  <c r="K859" i="20"/>
  <c r="K860" i="20"/>
  <c r="K861" i="20"/>
  <c r="K862" i="20"/>
  <c r="K863" i="20"/>
  <c r="K865" i="20"/>
  <c r="K867" i="20"/>
  <c r="K868" i="20"/>
  <c r="K870" i="20"/>
  <c r="K871" i="20"/>
  <c r="K872" i="20"/>
  <c r="K873" i="20"/>
  <c r="K874" i="20"/>
  <c r="K875" i="20"/>
  <c r="K876" i="20"/>
  <c r="K877" i="20"/>
  <c r="K878" i="20"/>
  <c r="K879" i="20"/>
  <c r="K880" i="20"/>
  <c r="K881" i="20"/>
  <c r="K882" i="20"/>
  <c r="K883" i="20"/>
  <c r="K884" i="20"/>
  <c r="K885" i="20"/>
  <c r="K886" i="20"/>
  <c r="K887" i="20"/>
  <c r="K888" i="20"/>
  <c r="K889" i="20"/>
  <c r="K890" i="20"/>
  <c r="K891" i="20"/>
  <c r="K892" i="20"/>
  <c r="K893" i="20"/>
  <c r="K894" i="20"/>
  <c r="K895" i="20"/>
  <c r="K896" i="20"/>
  <c r="K897" i="20"/>
  <c r="K898" i="20"/>
  <c r="K899" i="20"/>
  <c r="K900" i="20"/>
  <c r="K901" i="20"/>
  <c r="K902" i="20"/>
  <c r="K903" i="20"/>
  <c r="K904" i="20"/>
  <c r="K905" i="20"/>
  <c r="K906" i="20"/>
  <c r="K907" i="20"/>
  <c r="K908" i="20"/>
  <c r="K910" i="20"/>
  <c r="K912" i="20"/>
  <c r="K913" i="20"/>
  <c r="K914" i="20"/>
  <c r="K915" i="20"/>
  <c r="K916" i="20"/>
  <c r="K917" i="20"/>
  <c r="K918" i="20"/>
  <c r="K919" i="20"/>
  <c r="K920" i="20"/>
  <c r="K921" i="20"/>
  <c r="K922" i="20"/>
  <c r="K923" i="20"/>
  <c r="K924" i="20"/>
  <c r="K925" i="20"/>
  <c r="K926" i="20"/>
  <c r="K927" i="20"/>
  <c r="K928" i="20"/>
  <c r="K929" i="20"/>
  <c r="K930" i="20"/>
  <c r="K931" i="20"/>
  <c r="K932" i="20"/>
  <c r="K933" i="20"/>
  <c r="K934" i="20"/>
  <c r="K935" i="20"/>
  <c r="K936" i="20"/>
  <c r="K937" i="20"/>
  <c r="K938" i="20"/>
  <c r="K939" i="20"/>
  <c r="K940" i="20"/>
  <c r="K942" i="20"/>
  <c r="K943" i="20"/>
  <c r="K945" i="20"/>
  <c r="K946" i="20"/>
  <c r="K948" i="20"/>
  <c r="K949" i="20"/>
  <c r="K950" i="20"/>
  <c r="K951" i="20"/>
  <c r="K952" i="20"/>
  <c r="K953" i="20"/>
  <c r="K954" i="20"/>
  <c r="K955" i="20"/>
  <c r="K956" i="20"/>
  <c r="K957" i="20"/>
  <c r="K958" i="20"/>
  <c r="K959" i="20"/>
  <c r="K960" i="20"/>
  <c r="K961" i="20"/>
  <c r="K962" i="20"/>
  <c r="K963" i="20"/>
  <c r="K964" i="20"/>
  <c r="K965" i="20"/>
  <c r="K966" i="20"/>
  <c r="K967" i="20"/>
  <c r="K968" i="20"/>
  <c r="K969" i="20"/>
  <c r="K970" i="20"/>
  <c r="K971" i="20"/>
  <c r="K972" i="20"/>
  <c r="K973" i="20"/>
  <c r="K975" i="20"/>
  <c r="K976" i="20"/>
  <c r="K977" i="20"/>
  <c r="K979" i="20"/>
  <c r="K980" i="20"/>
  <c r="K981" i="20"/>
  <c r="K982" i="20"/>
  <c r="K983" i="20"/>
  <c r="K984" i="20"/>
  <c r="K985" i="20"/>
  <c r="K986" i="20"/>
  <c r="K987" i="20"/>
  <c r="K988" i="20"/>
  <c r="K989" i="20"/>
  <c r="K990" i="20"/>
  <c r="K991" i="20"/>
  <c r="K992" i="20"/>
  <c r="K993" i="20"/>
  <c r="K994" i="20"/>
  <c r="K995" i="20"/>
  <c r="K996" i="20"/>
  <c r="K997" i="20"/>
  <c r="K999" i="20"/>
  <c r="K1000" i="20"/>
  <c r="K1002" i="20"/>
  <c r="K1003" i="20"/>
  <c r="K1004" i="20"/>
  <c r="K1005" i="20"/>
  <c r="K1006" i="20"/>
  <c r="K1007" i="20"/>
  <c r="K1008" i="20"/>
  <c r="K1009" i="20"/>
  <c r="K1010" i="20"/>
  <c r="K1011" i="20"/>
  <c r="K1012" i="20"/>
  <c r="K1013" i="20"/>
  <c r="K1014" i="20"/>
  <c r="K1015" i="20"/>
  <c r="K1016" i="20"/>
  <c r="K1017" i="20"/>
  <c r="K1018" i="20"/>
  <c r="K1019" i="20"/>
  <c r="K1020" i="20"/>
  <c r="K1021" i="20"/>
  <c r="K1022" i="20"/>
  <c r="K1023" i="20"/>
  <c r="K1024" i="20"/>
  <c r="K1025" i="20"/>
  <c r="K1026" i="20"/>
  <c r="K1027" i="20"/>
  <c r="K1028" i="20"/>
  <c r="K1029" i="20"/>
  <c r="K1030" i="20"/>
  <c r="K1031" i="20"/>
  <c r="K1032" i="20"/>
  <c r="K1033" i="20"/>
  <c r="K1035" i="20"/>
  <c r="K1036" i="20"/>
  <c r="K1037" i="20"/>
  <c r="K1038" i="20"/>
  <c r="K1039" i="20"/>
  <c r="K1041" i="20"/>
  <c r="K1042" i="20"/>
  <c r="K1043" i="20"/>
  <c r="K1045" i="20"/>
  <c r="K1046" i="20"/>
  <c r="K1047" i="20"/>
  <c r="K1048" i="20"/>
  <c r="K1049" i="20"/>
  <c r="K1050" i="20"/>
  <c r="K1051" i="20"/>
  <c r="K1052" i="20"/>
  <c r="K1053" i="20"/>
  <c r="K1055" i="20"/>
  <c r="K1056" i="20"/>
  <c r="K1057" i="20"/>
  <c r="K1058" i="20"/>
  <c r="K1059" i="20"/>
  <c r="K1060" i="20"/>
  <c r="K1061" i="20"/>
  <c r="K1062" i="20"/>
  <c r="K1063" i="20"/>
  <c r="K1064" i="20"/>
  <c r="K1065" i="20"/>
  <c r="K1066" i="20"/>
  <c r="K1067" i="20"/>
  <c r="K1068" i="20"/>
  <c r="K1069" i="20"/>
  <c r="K1070" i="20"/>
  <c r="K1071" i="20"/>
  <c r="K1072" i="20"/>
  <c r="K1073" i="20"/>
  <c r="K1074" i="20"/>
  <c r="K1075" i="20"/>
  <c r="K1076" i="20"/>
  <c r="K1077" i="20"/>
  <c r="K1078" i="20"/>
  <c r="K1079" i="20"/>
  <c r="K1080" i="20"/>
  <c r="K1081" i="20"/>
  <c r="K1082" i="20"/>
  <c r="K1083" i="20"/>
  <c r="K1084" i="20"/>
  <c r="K1085" i="20"/>
  <c r="K1086" i="20"/>
  <c r="K1087" i="20"/>
  <c r="K1088" i="20"/>
  <c r="K1089" i="20"/>
  <c r="K1090" i="20"/>
  <c r="K1092" i="20"/>
  <c r="K1094" i="20"/>
  <c r="K1095" i="20"/>
  <c r="K1096" i="20"/>
  <c r="K1098" i="20"/>
  <c r="K1099" i="20"/>
  <c r="K1100" i="20"/>
  <c r="K1101" i="20"/>
  <c r="K1102" i="20"/>
  <c r="K1103" i="20"/>
  <c r="K1104" i="20"/>
  <c r="K1105" i="20"/>
  <c r="K1106" i="20"/>
  <c r="K1107" i="20"/>
  <c r="K1108" i="20"/>
  <c r="K1109" i="20"/>
  <c r="K1110" i="20"/>
  <c r="K1111" i="20"/>
  <c r="K1112" i="20"/>
  <c r="K1113" i="20"/>
  <c r="K1114" i="20"/>
  <c r="K1115" i="20"/>
  <c r="K1116" i="20"/>
  <c r="K1117" i="20"/>
  <c r="K1118" i="20"/>
  <c r="K1119" i="20"/>
  <c r="K1120" i="20"/>
  <c r="K1121" i="20"/>
  <c r="K1122" i="20"/>
  <c r="K1123" i="20"/>
  <c r="K1124" i="20"/>
  <c r="K1125" i="20"/>
  <c r="K1126" i="20"/>
  <c r="K1127" i="20"/>
  <c r="K1128" i="20"/>
  <c r="K1129" i="20"/>
  <c r="K1131" i="20"/>
  <c r="K1133" i="20"/>
  <c r="K1134" i="20"/>
  <c r="K1135" i="20"/>
  <c r="K1136" i="20"/>
  <c r="K1137" i="20"/>
  <c r="K1138" i="20"/>
  <c r="K1140" i="20"/>
  <c r="K1141" i="20"/>
  <c r="K1142" i="20"/>
  <c r="K1143" i="20"/>
  <c r="K1144" i="20"/>
  <c r="K1145" i="20"/>
  <c r="K1146" i="20"/>
  <c r="K1147" i="20"/>
  <c r="K1148" i="20"/>
  <c r="K1149" i="20"/>
  <c r="K1150" i="20"/>
  <c r="K1151" i="20"/>
  <c r="K1152" i="20"/>
  <c r="K1153" i="20"/>
  <c r="K1154" i="20"/>
  <c r="K1155" i="20"/>
  <c r="K1156" i="20"/>
  <c r="K1157" i="20"/>
  <c r="K1158" i="20"/>
  <c r="K1159" i="20"/>
  <c r="K1160" i="20"/>
  <c r="K1161" i="20"/>
  <c r="K1162" i="20"/>
  <c r="K1163" i="20"/>
  <c r="K1164" i="20"/>
  <c r="K1165" i="20"/>
  <c r="K1166" i="20"/>
  <c r="K1167" i="20"/>
  <c r="K1168" i="20"/>
  <c r="K1169" i="20"/>
  <c r="K1170" i="20"/>
  <c r="K1171" i="20"/>
  <c r="K1172" i="20"/>
  <c r="K1173" i="20"/>
  <c r="K1174" i="20"/>
  <c r="K1175" i="20"/>
  <c r="K1176" i="20"/>
  <c r="K1177" i="20"/>
  <c r="K1178" i="20"/>
  <c r="K1179" i="20"/>
  <c r="K1180" i="20"/>
  <c r="K1181" i="20"/>
  <c r="K1182" i="20"/>
  <c r="K1184" i="20"/>
  <c r="K1186" i="20"/>
  <c r="K1187" i="20"/>
  <c r="K1188" i="20"/>
  <c r="K1189" i="20"/>
  <c r="K1190" i="20"/>
  <c r="K1191" i="20"/>
  <c r="K1192" i="20"/>
  <c r="K1193" i="20"/>
  <c r="K1194" i="20"/>
  <c r="K1195" i="20"/>
  <c r="K1196" i="20"/>
  <c r="K1197" i="20"/>
  <c r="K1198" i="20"/>
  <c r="K1199" i="20"/>
  <c r="K1200" i="20"/>
  <c r="K1201" i="20"/>
  <c r="K1202" i="20"/>
  <c r="K1203" i="20"/>
  <c r="K1204" i="20"/>
  <c r="K1205" i="20"/>
  <c r="K1206" i="20"/>
  <c r="K1207" i="20"/>
  <c r="K1208" i="20"/>
  <c r="K1209" i="20"/>
  <c r="K1210" i="20"/>
  <c r="K1211" i="20"/>
  <c r="K1212" i="20"/>
  <c r="K1213" i="20"/>
  <c r="K1214" i="20"/>
  <c r="K1215" i="20"/>
  <c r="K1217" i="20"/>
  <c r="K1218" i="20"/>
  <c r="K1219" i="20"/>
  <c r="K1220" i="20"/>
  <c r="K1221" i="20"/>
  <c r="K1222" i="20"/>
  <c r="K1223" i="20"/>
  <c r="K1224" i="20"/>
  <c r="K1225" i="20"/>
  <c r="K1226" i="20"/>
  <c r="K1227" i="20"/>
  <c r="K1228" i="20"/>
  <c r="K1229" i="20"/>
  <c r="K1230" i="20"/>
  <c r="K1231" i="20"/>
  <c r="K1232" i="20"/>
  <c r="K1233" i="20"/>
  <c r="K1234" i="20"/>
  <c r="K1235" i="20"/>
  <c r="K1236" i="20"/>
  <c r="K1237" i="20"/>
  <c r="K1238" i="20"/>
  <c r="K1239" i="20"/>
  <c r="K1240" i="20"/>
  <c r="K1241" i="20"/>
  <c r="K1242" i="20"/>
  <c r="K1243" i="20"/>
  <c r="K1244" i="20"/>
  <c r="K1245" i="20"/>
  <c r="K1246" i="20"/>
  <c r="K1247" i="20"/>
  <c r="K1249" i="20"/>
  <c r="K1250" i="20"/>
  <c r="K1251" i="20"/>
  <c r="K1252" i="20"/>
  <c r="K1253" i="20"/>
  <c r="K1254" i="20"/>
  <c r="K1255" i="20"/>
  <c r="K1256" i="20"/>
  <c r="K1258" i="20"/>
  <c r="K1260" i="20"/>
  <c r="K1261" i="20"/>
  <c r="K1263" i="20"/>
  <c r="K1264" i="20"/>
  <c r="K1265" i="20"/>
  <c r="K1266" i="20"/>
  <c r="K1267" i="20"/>
  <c r="K1268" i="20"/>
  <c r="K1269" i="20"/>
  <c r="K1270" i="20"/>
  <c r="K1271" i="20"/>
  <c r="K1272" i="20"/>
  <c r="K1273" i="20"/>
  <c r="K1274" i="20"/>
  <c r="K1275" i="20"/>
  <c r="K1276" i="20"/>
  <c r="K1277" i="20"/>
  <c r="K1278" i="20"/>
  <c r="K1279" i="20"/>
  <c r="K1280" i="20"/>
  <c r="K1281" i="20"/>
  <c r="K1282" i="20"/>
  <c r="K1283" i="20"/>
  <c r="K1284" i="20"/>
  <c r="K1285" i="20"/>
  <c r="K1287" i="20"/>
  <c r="K1288" i="20"/>
  <c r="K1290" i="20"/>
  <c r="K1291" i="20"/>
  <c r="K1292" i="20"/>
  <c r="K1293" i="20"/>
  <c r="K1294" i="20"/>
  <c r="K1295" i="20"/>
  <c r="K1296" i="20"/>
  <c r="K1297" i="20"/>
  <c r="K1298" i="20"/>
  <c r="K1299" i="20"/>
  <c r="K1300" i="20"/>
  <c r="K1301" i="20"/>
  <c r="K1302" i="20"/>
  <c r="K1303" i="20"/>
  <c r="K1304" i="20"/>
  <c r="K1305" i="20"/>
  <c r="K1306" i="20"/>
  <c r="K1307" i="20"/>
  <c r="K1308" i="20"/>
  <c r="K1309" i="20"/>
  <c r="K1310" i="20"/>
  <c r="K1311" i="20"/>
  <c r="K1312" i="20"/>
  <c r="K1313" i="20"/>
  <c r="K1314" i="20"/>
  <c r="K1315" i="20"/>
  <c r="K1316" i="20"/>
  <c r="K1317" i="20"/>
  <c r="K1319" i="20"/>
  <c r="K1320" i="20"/>
  <c r="K1322" i="20"/>
  <c r="K1323" i="20"/>
  <c r="K1324" i="20"/>
  <c r="K1325" i="20"/>
  <c r="K1326" i="20"/>
  <c r="K1327" i="20"/>
  <c r="K1328" i="20"/>
  <c r="K1329" i="20"/>
  <c r="K1330" i="20"/>
  <c r="K1331" i="20"/>
  <c r="K1332" i="20"/>
  <c r="K1333" i="20"/>
  <c r="K1334" i="20"/>
  <c r="K1335" i="20"/>
  <c r="K1336" i="20"/>
  <c r="K1337" i="20"/>
  <c r="K1338" i="20"/>
  <c r="K1339" i="20"/>
  <c r="K1340" i="20"/>
  <c r="K1341" i="20"/>
  <c r="K1342" i="20"/>
  <c r="K1343" i="20"/>
  <c r="K1344" i="20"/>
  <c r="K1345" i="20"/>
  <c r="K1346" i="20"/>
  <c r="K1347" i="20"/>
  <c r="K1348" i="20"/>
  <c r="K1349" i="20"/>
  <c r="K1350" i="20"/>
  <c r="K1351" i="20"/>
  <c r="K1352" i="20"/>
  <c r="K1353" i="20"/>
  <c r="K1354" i="20"/>
  <c r="K1355" i="20"/>
  <c r="K1356" i="20"/>
  <c r="K1357" i="20"/>
  <c r="K1358" i="20"/>
  <c r="K1359" i="20"/>
  <c r="K1360" i="20"/>
  <c r="K1361" i="20"/>
  <c r="K1362" i="20"/>
  <c r="K1363" i="20"/>
  <c r="K1365" i="20"/>
  <c r="K1366" i="20"/>
  <c r="K1367" i="20"/>
  <c r="K1369" i="20"/>
  <c r="K1370" i="20"/>
  <c r="K1371" i="20"/>
  <c r="K1372" i="20"/>
  <c r="K1373" i="20"/>
  <c r="K1374" i="20"/>
  <c r="K1375" i="20"/>
  <c r="K1376" i="20"/>
  <c r="K1377" i="20"/>
  <c r="K1378" i="20"/>
  <c r="K1379" i="20"/>
  <c r="K1380" i="20"/>
  <c r="K1381" i="20"/>
  <c r="K1382" i="20"/>
  <c r="K1383" i="20"/>
  <c r="K1384" i="20"/>
  <c r="K1385" i="20"/>
  <c r="K1386" i="20"/>
  <c r="K1387" i="20"/>
  <c r="K1388" i="20"/>
  <c r="K1389" i="20"/>
  <c r="K1390" i="20"/>
  <c r="K1391" i="20"/>
  <c r="K1392" i="20"/>
  <c r="K1393" i="20"/>
  <c r="K1394" i="20"/>
  <c r="K1395" i="20"/>
  <c r="K1396" i="20"/>
  <c r="K1397" i="20"/>
  <c r="K1398" i="20"/>
  <c r="K1399" i="20"/>
  <c r="K1400" i="20"/>
  <c r="K1401" i="20"/>
  <c r="K1403" i="20"/>
  <c r="K1405" i="20"/>
  <c r="K1407" i="20"/>
  <c r="K1408" i="20"/>
  <c r="K1409" i="20"/>
  <c r="K1410" i="20"/>
  <c r="K1411" i="20"/>
  <c r="K1412" i="20"/>
  <c r="K1413" i="20"/>
  <c r="K1414" i="20"/>
  <c r="K1415" i="20"/>
  <c r="K1416" i="20"/>
  <c r="K1417" i="20"/>
  <c r="K1418" i="20"/>
  <c r="K1419" i="20"/>
  <c r="K1420" i="20"/>
  <c r="K1421" i="20"/>
  <c r="K1422" i="20"/>
  <c r="K1423" i="20"/>
  <c r="K1424" i="20"/>
  <c r="K1425" i="20"/>
  <c r="K1426" i="20"/>
  <c r="K1427" i="20"/>
  <c r="K1428" i="20"/>
  <c r="K1429" i="20"/>
  <c r="K1430" i="20"/>
  <c r="K1431" i="20"/>
  <c r="K1432" i="20"/>
  <c r="K1433" i="20"/>
  <c r="K1434" i="20"/>
  <c r="K1435" i="20"/>
  <c r="K1436" i="20"/>
  <c r="K1437" i="20"/>
  <c r="K1438" i="20"/>
  <c r="K1439" i="20"/>
  <c r="K1440" i="20"/>
  <c r="K1442" i="20"/>
  <c r="K1444" i="20"/>
  <c r="K1445" i="20"/>
  <c r="K1446" i="20"/>
  <c r="K1447" i="20"/>
  <c r="K1448" i="20"/>
  <c r="K1450" i="20"/>
  <c r="K1451" i="20"/>
  <c r="K1452" i="20"/>
  <c r="K1453" i="20"/>
  <c r="K1454" i="20"/>
  <c r="K1455" i="20"/>
  <c r="K1456" i="20"/>
  <c r="K1457" i="20"/>
  <c r="K1458" i="20"/>
  <c r="K1459" i="20"/>
  <c r="K1460" i="20"/>
  <c r="K1461" i="20"/>
  <c r="K1462" i="20"/>
  <c r="K1463" i="20"/>
  <c r="K1464" i="20"/>
  <c r="K1465" i="20"/>
  <c r="K1466" i="20"/>
  <c r="K1467" i="20"/>
  <c r="K1468" i="20"/>
  <c r="K1469" i="20"/>
  <c r="K1470" i="20"/>
  <c r="K1471" i="20"/>
  <c r="K1472" i="20"/>
  <c r="K1473" i="20"/>
  <c r="K1474" i="20"/>
  <c r="K1475" i="20"/>
  <c r="K1476" i="20"/>
  <c r="K1477" i="20"/>
  <c r="K1478" i="20"/>
  <c r="K1479" i="20"/>
  <c r="K1480" i="20"/>
  <c r="K1481" i="20"/>
  <c r="K1482" i="20"/>
  <c r="K1483" i="20"/>
  <c r="K1484" i="20"/>
  <c r="K1485" i="20"/>
  <c r="K1486" i="20"/>
  <c r="K1487" i="20"/>
  <c r="K1488" i="20"/>
  <c r="K1489" i="20"/>
  <c r="K1490" i="20"/>
  <c r="K1491" i="20"/>
  <c r="K1493" i="20"/>
  <c r="K1495" i="20"/>
  <c r="K1497" i="20"/>
  <c r="K1498" i="20"/>
  <c r="K1499" i="20"/>
  <c r="K1500" i="20"/>
  <c r="K1501" i="20"/>
  <c r="K1502" i="20"/>
  <c r="K1503" i="20"/>
  <c r="K1504" i="20"/>
  <c r="K1505" i="20"/>
  <c r="K1506" i="20"/>
  <c r="K1507" i="20"/>
  <c r="K1508" i="20"/>
  <c r="K1509" i="20"/>
  <c r="K1510" i="20"/>
  <c r="K1511" i="20"/>
  <c r="K1512" i="20"/>
  <c r="K1513" i="20"/>
  <c r="K1515" i="20"/>
  <c r="K1517" i="20"/>
  <c r="K1518" i="20"/>
  <c r="K1519" i="20"/>
  <c r="K1520" i="20"/>
  <c r="K1521" i="20"/>
  <c r="K1522" i="20"/>
  <c r="K1523" i="20"/>
  <c r="K1524" i="20"/>
  <c r="K1525" i="20"/>
  <c r="K1526" i="20"/>
  <c r="K1527" i="20"/>
  <c r="K1528" i="20"/>
  <c r="K1529" i="20"/>
  <c r="K1530" i="20"/>
  <c r="K1531" i="20"/>
  <c r="K1532" i="20"/>
  <c r="K1533" i="20"/>
  <c r="K1534" i="20"/>
  <c r="K1535" i="20"/>
  <c r="K1536" i="20"/>
  <c r="K1537" i="20"/>
  <c r="K1538" i="20"/>
  <c r="K1539" i="20"/>
  <c r="K1540" i="20"/>
  <c r="K1541" i="20"/>
  <c r="K1542" i="20"/>
  <c r="K1543" i="20"/>
  <c r="K1544" i="20"/>
  <c r="K1545" i="20"/>
  <c r="K1546" i="20"/>
  <c r="K1547" i="20"/>
  <c r="K1548" i="20"/>
  <c r="K1550" i="20"/>
  <c r="K1551" i="20"/>
  <c r="K1552" i="20"/>
  <c r="K1553" i="20"/>
  <c r="K1554" i="20"/>
  <c r="K1556" i="20"/>
  <c r="K1557" i="20"/>
  <c r="K1558" i="20"/>
  <c r="K1559" i="20"/>
  <c r="K1560" i="20"/>
  <c r="K1561" i="20"/>
  <c r="K1562" i="20"/>
  <c r="K1563" i="20"/>
  <c r="K1564" i="20"/>
  <c r="K1565" i="20"/>
  <c r="K1566" i="20"/>
  <c r="K1567" i="20"/>
  <c r="K1568" i="20"/>
  <c r="K1569" i="20"/>
  <c r="K1570" i="20"/>
  <c r="K1571" i="20"/>
  <c r="K1572" i="20"/>
  <c r="K1573" i="20"/>
  <c r="K1574" i="20"/>
  <c r="K1575" i="20"/>
  <c r="K1576" i="20"/>
  <c r="K1577" i="20"/>
  <c r="K1578" i="20"/>
  <c r="K1579" i="20"/>
  <c r="K1580" i="20"/>
  <c r="K1581" i="20"/>
  <c r="K1582" i="20"/>
  <c r="K1583" i="20"/>
  <c r="K1584" i="20"/>
  <c r="K1585" i="20"/>
  <c r="K1586" i="20"/>
  <c r="K1587" i="20"/>
  <c r="K1588" i="20"/>
  <c r="K1589" i="20"/>
  <c r="K1590" i="20"/>
  <c r="K1591" i="20"/>
  <c r="K1593" i="20"/>
  <c r="K1595" i="20"/>
  <c r="K1596" i="20"/>
  <c r="K1597" i="20"/>
  <c r="K1598" i="20"/>
  <c r="K1600" i="20"/>
  <c r="K1601" i="20"/>
  <c r="K1602" i="20"/>
  <c r="K1603" i="20"/>
  <c r="K1604" i="20"/>
  <c r="K1605" i="20"/>
  <c r="K1606" i="20"/>
  <c r="K1607" i="20"/>
  <c r="K1608" i="20"/>
  <c r="K1609" i="20"/>
  <c r="K1610" i="20"/>
  <c r="K1611" i="20"/>
  <c r="K1612" i="20"/>
  <c r="K1613" i="20"/>
  <c r="K1614" i="20"/>
  <c r="K1615" i="20"/>
  <c r="K1616" i="20"/>
  <c r="K1617" i="20"/>
  <c r="K1618" i="20"/>
  <c r="K1619" i="20"/>
  <c r="K1620" i="20"/>
  <c r="K1621" i="20"/>
  <c r="K1622" i="20"/>
  <c r="K1623" i="20"/>
  <c r="K1624" i="20"/>
  <c r="K1625" i="20"/>
  <c r="K1626" i="20"/>
  <c r="K1627" i="20"/>
  <c r="K1628" i="20"/>
  <c r="K1629" i="20"/>
  <c r="K1630" i="20"/>
  <c r="K1631" i="20"/>
  <c r="K1632" i="20"/>
  <c r="K1633" i="20"/>
  <c r="K1634" i="20"/>
  <c r="K1635" i="20"/>
  <c r="K1636" i="20"/>
  <c r="K1637" i="20"/>
  <c r="K1638" i="20"/>
  <c r="K1639" i="20"/>
  <c r="K1640" i="20"/>
  <c r="K1641" i="20"/>
  <c r="K1642" i="20"/>
  <c r="K1643" i="20"/>
  <c r="K1644" i="20"/>
  <c r="K1645" i="20"/>
  <c r="K1646" i="20"/>
  <c r="K1647" i="20"/>
  <c r="K1649" i="20"/>
  <c r="K1651" i="20"/>
  <c r="K1652" i="20"/>
  <c r="K1653" i="20"/>
  <c r="K1654" i="20"/>
  <c r="K1655" i="20"/>
  <c r="K1656" i="20"/>
  <c r="K1657" i="20"/>
  <c r="K1658" i="20"/>
  <c r="K1659" i="20"/>
  <c r="K1660" i="20"/>
  <c r="K1661" i="20"/>
  <c r="K1662" i="20"/>
  <c r="K1663" i="20"/>
  <c r="K1664" i="20"/>
  <c r="K1665" i="20"/>
  <c r="K1666" i="20"/>
  <c r="K1667" i="20"/>
  <c r="K1668" i="20"/>
  <c r="K1670" i="20"/>
  <c r="K1671" i="20"/>
  <c r="K1673" i="20"/>
  <c r="K1674" i="20"/>
  <c r="K1675" i="20"/>
  <c r="K1676" i="20"/>
  <c r="K1677" i="20"/>
  <c r="K1678" i="20"/>
  <c r="K1679" i="20"/>
  <c r="K1680" i="20"/>
  <c r="K1681" i="20"/>
  <c r="K1682" i="20"/>
  <c r="K1683" i="20"/>
  <c r="K1684" i="20"/>
  <c r="K1685" i="20"/>
  <c r="K1686" i="20"/>
  <c r="K1687" i="20"/>
  <c r="K1688" i="20"/>
  <c r="K1689" i="20"/>
  <c r="K1690" i="20"/>
  <c r="K1691" i="20"/>
  <c r="K1692" i="20"/>
  <c r="K1693" i="20"/>
  <c r="K1694" i="20"/>
  <c r="K1695" i="20"/>
  <c r="K1696" i="20"/>
  <c r="K1697" i="20"/>
  <c r="K1698" i="20"/>
  <c r="K1699" i="20"/>
  <c r="K1700" i="20"/>
  <c r="K1701" i="20"/>
  <c r="K1702" i="20"/>
  <c r="K1703" i="20"/>
  <c r="K1704" i="20"/>
  <c r="K1705" i="20"/>
  <c r="K1706" i="20"/>
  <c r="K1707" i="20"/>
  <c r="K1708" i="20"/>
  <c r="K1709" i="20"/>
  <c r="K1710" i="20"/>
  <c r="K1712" i="20"/>
  <c r="K1713" i="20"/>
  <c r="K1714" i="20"/>
  <c r="K1715" i="20"/>
  <c r="K1716" i="20"/>
  <c r="K1717" i="20"/>
  <c r="K1718" i="20"/>
  <c r="K1719" i="20"/>
  <c r="K1720" i="20"/>
  <c r="K1721" i="20"/>
  <c r="K1722" i="20"/>
  <c r="K1723" i="20"/>
  <c r="K1724" i="20"/>
  <c r="K1725" i="20"/>
  <c r="K1726" i="20"/>
  <c r="K1727" i="20"/>
  <c r="K1728" i="20"/>
  <c r="K1729" i="20"/>
  <c r="K1730" i="20"/>
  <c r="K1731" i="20"/>
  <c r="K1732" i="20"/>
  <c r="K1733" i="20"/>
  <c r="K1734" i="20"/>
  <c r="K1735" i="20"/>
  <c r="K1736" i="20"/>
  <c r="K1737" i="20"/>
  <c r="K1738" i="20"/>
  <c r="K1739" i="20"/>
  <c r="K1741" i="20"/>
  <c r="K1742" i="20"/>
  <c r="K1743" i="20"/>
  <c r="K1744" i="20"/>
  <c r="K1745" i="20"/>
  <c r="K1746" i="20"/>
  <c r="K1747" i="20"/>
  <c r="K1748" i="20"/>
  <c r="K1749" i="20"/>
  <c r="K1750" i="20"/>
  <c r="K1751" i="20"/>
  <c r="K1752" i="20"/>
  <c r="K1753" i="20"/>
  <c r="K1754" i="20"/>
  <c r="K1755" i="20"/>
  <c r="K1756" i="20"/>
  <c r="K1757" i="20"/>
  <c r="K1758" i="20"/>
  <c r="K1759" i="20"/>
  <c r="K1760" i="20"/>
  <c r="K1761" i="20"/>
  <c r="K1762" i="20"/>
  <c r="K1763" i="20"/>
  <c r="K1764" i="20"/>
  <c r="K1765" i="20"/>
  <c r="K1766" i="20"/>
  <c r="K1767" i="20"/>
  <c r="K1768" i="20"/>
  <c r="K1769" i="20"/>
  <c r="K1770" i="20"/>
  <c r="K1771" i="20"/>
  <c r="K1772" i="20"/>
  <c r="K1773" i="20"/>
  <c r="K1774" i="20"/>
  <c r="K1775" i="20"/>
  <c r="K1776" i="20"/>
  <c r="K1777" i="20"/>
  <c r="K1778" i="20"/>
  <c r="K1779" i="20"/>
  <c r="K1780" i="20"/>
  <c r="K1782" i="20"/>
  <c r="K1784" i="20"/>
  <c r="K1785" i="20"/>
  <c r="K1786" i="20"/>
  <c r="K1787" i="20"/>
  <c r="K1788" i="20"/>
  <c r="K1789" i="20"/>
  <c r="K1790" i="20"/>
  <c r="K1791" i="20"/>
  <c r="K1792" i="20"/>
  <c r="K1793" i="20"/>
  <c r="K1794" i="20"/>
  <c r="K1795" i="20"/>
  <c r="K1796" i="20"/>
  <c r="K1797" i="20"/>
  <c r="K1798" i="20"/>
  <c r="K1799" i="20"/>
  <c r="K1800" i="20"/>
  <c r="K1801" i="20"/>
  <c r="K1802" i="20"/>
  <c r="K1803" i="20"/>
  <c r="K1804" i="20"/>
  <c r="K1805" i="20"/>
  <c r="K1806" i="20"/>
  <c r="K1807" i="20"/>
  <c r="K1808" i="20"/>
  <c r="K1809" i="20"/>
  <c r="K1810" i="20"/>
  <c r="K1811" i="20"/>
  <c r="K1812" i="20"/>
  <c r="K1813" i="20"/>
  <c r="K1814" i="20"/>
  <c r="K1815" i="20"/>
  <c r="K1816" i="20"/>
  <c r="K1817" i="20"/>
  <c r="K1818" i="20"/>
  <c r="K1819" i="20"/>
  <c r="K1820" i="20"/>
  <c r="K1822" i="20"/>
  <c r="K1823" i="20"/>
  <c r="K1824" i="20"/>
  <c r="K1825" i="20"/>
  <c r="K1826" i="20"/>
  <c r="K1827" i="20"/>
  <c r="K1828" i="20"/>
  <c r="K1829" i="20"/>
  <c r="K1830" i="20"/>
  <c r="K1831" i="20"/>
  <c r="K1833" i="20"/>
  <c r="K1834" i="20"/>
  <c r="K1835" i="20"/>
  <c r="K1837" i="20"/>
  <c r="K1838" i="20"/>
  <c r="K1839" i="20"/>
  <c r="K1840" i="20"/>
  <c r="K1841" i="20"/>
  <c r="K1842" i="20"/>
  <c r="K1843" i="20"/>
  <c r="K1844" i="20"/>
  <c r="K1845" i="20"/>
  <c r="K1846" i="20"/>
  <c r="K1848" i="20"/>
  <c r="K1849" i="20"/>
  <c r="K1850" i="20"/>
  <c r="K1851" i="20"/>
  <c r="K1852" i="20"/>
  <c r="K1853" i="20"/>
  <c r="K1854" i="20"/>
  <c r="K1855" i="20"/>
  <c r="K1856" i="20"/>
  <c r="K1857" i="20"/>
  <c r="K1858" i="20"/>
  <c r="K1859" i="20"/>
  <c r="K1860" i="20"/>
  <c r="K1861" i="20"/>
  <c r="K1862" i="20"/>
  <c r="K1863" i="20"/>
  <c r="K1864" i="20"/>
  <c r="K1865" i="20"/>
  <c r="K1866" i="20"/>
  <c r="K1867" i="20"/>
  <c r="K1868" i="20"/>
  <c r="K1869" i="20"/>
  <c r="K1870" i="20"/>
  <c r="K1871" i="20"/>
  <c r="K1872" i="20"/>
  <c r="K1873" i="20"/>
  <c r="K1874" i="20"/>
  <c r="K1875" i="20"/>
  <c r="K1876" i="20"/>
  <c r="K1877" i="20"/>
  <c r="K1878" i="20"/>
  <c r="K1879" i="20"/>
  <c r="K1880" i="20"/>
  <c r="K1881" i="20"/>
  <c r="K1882" i="20"/>
  <c r="K1883" i="20"/>
  <c r="K1884" i="20"/>
  <c r="K1885" i="20"/>
  <c r="K1887" i="20"/>
  <c r="K1888" i="20"/>
  <c r="K1889" i="20"/>
  <c r="K1890" i="20"/>
  <c r="K1892" i="20"/>
  <c r="K1894" i="20"/>
  <c r="K1895" i="20"/>
  <c r="K1896" i="20"/>
  <c r="K1897" i="20"/>
  <c r="K1898" i="20"/>
  <c r="K1899" i="20"/>
  <c r="K1900" i="20"/>
  <c r="K1901" i="20"/>
  <c r="K1902" i="20"/>
  <c r="K1903" i="20"/>
  <c r="K1904" i="20"/>
  <c r="K1905" i="20"/>
  <c r="K1906" i="20"/>
  <c r="K1907" i="20"/>
  <c r="K1908" i="20"/>
  <c r="K1909" i="20"/>
  <c r="K1910" i="20"/>
  <c r="K1911" i="20"/>
  <c r="K1912" i="20"/>
  <c r="K1913" i="20"/>
  <c r="K1914" i="20"/>
  <c r="K1915" i="20"/>
  <c r="K1916" i="20"/>
  <c r="K1917" i="20"/>
  <c r="K1918" i="20"/>
  <c r="K1919" i="20"/>
  <c r="K1920" i="20"/>
  <c r="K1921" i="20"/>
  <c r="K1922" i="20"/>
  <c r="K1924" i="20"/>
  <c r="K1926" i="20"/>
  <c r="K1927" i="20"/>
  <c r="K1929" i="20"/>
  <c r="K1930" i="20"/>
  <c r="K1931" i="20"/>
  <c r="K1932" i="20"/>
  <c r="K1933" i="20"/>
  <c r="K1934" i="20"/>
  <c r="K1935" i="20"/>
  <c r="K1936" i="20"/>
  <c r="K1937" i="20"/>
  <c r="K1938" i="20"/>
  <c r="K1939" i="20"/>
  <c r="K1940" i="20"/>
  <c r="K1941" i="20"/>
  <c r="K1942" i="20"/>
  <c r="K1943" i="20"/>
  <c r="K1944" i="20"/>
  <c r="K1945" i="20"/>
  <c r="K1946" i="20"/>
  <c r="K1947" i="20"/>
  <c r="K1948" i="20"/>
  <c r="K1949" i="20"/>
  <c r="K1950" i="20"/>
  <c r="K1951" i="20"/>
  <c r="K1952" i="20"/>
  <c r="K1953" i="20"/>
  <c r="K1954" i="20"/>
  <c r="K1955" i="20"/>
  <c r="K1956" i="20"/>
  <c r="K1957" i="20"/>
  <c r="K1958" i="20"/>
  <c r="K1959" i="20"/>
  <c r="K1960" i="20"/>
  <c r="K1961" i="20"/>
  <c r="K1962" i="20"/>
  <c r="K1963" i="20"/>
  <c r="K1964" i="20"/>
  <c r="K1966" i="20"/>
  <c r="K1968" i="20"/>
  <c r="K1969" i="20"/>
  <c r="K1970" i="20"/>
  <c r="K1971" i="20"/>
  <c r="K1972" i="20"/>
  <c r="K1973" i="20"/>
  <c r="K1974" i="20"/>
  <c r="K1975" i="20"/>
  <c r="K1976" i="20"/>
  <c r="K1977" i="20"/>
  <c r="K1978" i="20"/>
  <c r="K1979" i="20"/>
  <c r="K1980" i="20"/>
  <c r="K1981" i="20"/>
  <c r="K1982" i="20"/>
  <c r="K1983" i="20"/>
  <c r="K1984" i="20"/>
  <c r="K1985" i="20"/>
  <c r="K1986" i="20"/>
  <c r="K1987" i="20"/>
  <c r="K1988" i="20"/>
  <c r="K1989" i="20"/>
  <c r="K1990" i="20"/>
  <c r="K1991" i="20"/>
  <c r="K1992" i="20"/>
  <c r="K1993" i="20"/>
  <c r="K1994" i="20"/>
  <c r="K1995" i="20"/>
  <c r="K1996" i="20"/>
  <c r="K1997" i="20"/>
  <c r="K1998" i="20"/>
  <c r="K1999" i="20"/>
  <c r="K2000" i="20"/>
  <c r="K2001" i="20"/>
  <c r="K2002" i="20"/>
  <c r="K2003" i="20"/>
  <c r="K2004" i="20"/>
  <c r="K2005" i="20"/>
  <c r="K2007" i="20"/>
  <c r="K2008" i="20"/>
  <c r="K2010" i="20"/>
  <c r="K2011" i="20"/>
  <c r="K2012" i="20"/>
  <c r="K2013" i="20"/>
  <c r="K2014" i="20"/>
  <c r="K2015" i="20"/>
  <c r="K2016" i="20"/>
  <c r="K2017" i="20"/>
  <c r="K2018" i="20"/>
  <c r="K2019" i="20"/>
  <c r="K2020" i="20"/>
  <c r="K2021" i="20"/>
  <c r="K2022" i="20"/>
  <c r="K2023" i="20"/>
  <c r="K2024" i="20"/>
  <c r="K2025" i="20"/>
  <c r="K2026" i="20"/>
  <c r="K2027" i="20"/>
  <c r="K2028" i="20"/>
  <c r="K2029" i="20"/>
  <c r="K2030" i="20"/>
  <c r="K2031" i="20"/>
  <c r="K2032" i="20"/>
  <c r="K2033" i="20"/>
  <c r="K2034" i="20"/>
  <c r="K2035" i="20"/>
  <c r="K2036" i="20"/>
  <c r="K2037" i="20"/>
  <c r="K2038" i="20"/>
  <c r="K2039" i="20"/>
  <c r="K2040" i="20"/>
  <c r="K2041" i="20"/>
  <c r="K2042" i="20"/>
  <c r="K2043" i="20"/>
  <c r="K2044" i="20"/>
  <c r="K2045" i="20"/>
  <c r="K2046" i="20"/>
  <c r="K2047" i="20"/>
  <c r="K2048" i="20"/>
  <c r="K2049" i="20"/>
  <c r="K2050" i="20"/>
  <c r="K2052" i="20"/>
  <c r="K2054" i="20"/>
  <c r="K2055" i="20"/>
  <c r="K2056" i="20"/>
  <c r="K2057" i="20"/>
  <c r="K2058" i="20"/>
  <c r="K2059" i="20"/>
  <c r="K2060" i="20"/>
  <c r="K2061" i="20"/>
  <c r="K2062" i="20"/>
  <c r="K2063" i="20"/>
  <c r="K2064" i="20"/>
  <c r="K2065" i="20"/>
  <c r="K2066" i="20"/>
  <c r="K2067" i="20"/>
  <c r="K2068" i="20"/>
  <c r="K2069" i="20"/>
  <c r="K2070" i="20"/>
  <c r="K2071" i="20"/>
  <c r="K2072" i="20"/>
  <c r="K2073" i="20"/>
  <c r="K2074" i="20"/>
  <c r="K2075" i="20"/>
  <c r="K2076" i="20"/>
  <c r="K2077" i="20"/>
  <c r="K2078" i="20"/>
  <c r="K2079" i="20"/>
  <c r="K2080" i="20"/>
  <c r="K2081" i="20"/>
  <c r="K2082" i="20"/>
  <c r="K2084" i="20"/>
  <c r="K2086" i="20"/>
  <c r="K2087" i="20"/>
  <c r="K2088" i="20"/>
  <c r="K2089" i="20"/>
  <c r="K2090" i="20"/>
  <c r="K2091" i="20"/>
  <c r="K2093" i="20"/>
  <c r="K2094" i="20"/>
  <c r="K2095" i="20"/>
  <c r="K2096" i="20"/>
  <c r="K2097" i="20"/>
  <c r="K2098" i="20"/>
  <c r="K2099" i="20"/>
  <c r="K2100" i="20"/>
  <c r="K2101" i="20"/>
  <c r="K2102" i="20"/>
  <c r="K2103" i="20"/>
  <c r="K2104" i="20"/>
  <c r="K2105" i="20"/>
  <c r="K2106" i="20"/>
  <c r="K2107" i="20"/>
  <c r="K2108" i="20"/>
  <c r="K2109" i="20"/>
  <c r="K2110" i="20"/>
  <c r="K2111" i="20"/>
  <c r="K2112" i="20"/>
  <c r="K2113" i="20"/>
  <c r="K2114" i="20"/>
  <c r="K2115" i="20"/>
  <c r="K2116" i="20"/>
  <c r="K2117" i="20"/>
  <c r="K2118" i="20"/>
  <c r="K2119" i="20"/>
  <c r="K2120" i="20"/>
  <c r="K2121" i="20"/>
  <c r="K2122" i="20"/>
  <c r="K2123" i="20"/>
  <c r="K2124" i="20"/>
  <c r="K2125" i="20"/>
  <c r="K2126" i="20"/>
  <c r="K2127" i="20"/>
  <c r="K2128" i="20"/>
  <c r="K2129" i="20"/>
  <c r="K2130" i="20"/>
  <c r="K2131" i="20"/>
  <c r="K2132" i="20"/>
  <c r="K2133" i="20"/>
  <c r="K2135" i="20"/>
  <c r="K2137" i="20"/>
  <c r="K2138" i="20"/>
  <c r="K2139" i="20"/>
  <c r="K2140" i="20"/>
  <c r="K2141" i="20"/>
  <c r="K2142" i="20"/>
  <c r="K2143" i="20"/>
  <c r="K2144" i="20"/>
  <c r="K2145" i="20"/>
  <c r="K2146" i="20"/>
  <c r="K2148" i="20"/>
  <c r="K2149" i="20"/>
  <c r="K2150" i="20"/>
  <c r="K2151" i="20"/>
  <c r="K2152" i="20"/>
  <c r="K2153" i="20"/>
  <c r="K2154" i="20"/>
  <c r="K2155" i="20"/>
  <c r="K2156" i="20"/>
  <c r="K2157" i="20"/>
  <c r="K2158" i="20"/>
  <c r="K2159" i="20"/>
  <c r="K2160" i="20"/>
  <c r="K2161" i="20"/>
  <c r="K2162" i="20"/>
  <c r="K2163" i="20"/>
  <c r="K2164" i="20"/>
  <c r="K2165" i="20"/>
  <c r="K2166" i="20"/>
  <c r="K2167" i="20"/>
  <c r="K2168" i="20"/>
  <c r="K2169" i="20"/>
  <c r="K2170" i="20"/>
  <c r="K2171" i="20"/>
  <c r="K2172" i="20"/>
  <c r="K2173" i="20"/>
  <c r="K2174" i="20"/>
  <c r="K2175" i="20"/>
  <c r="K2176" i="20"/>
  <c r="K2177" i="20"/>
  <c r="K2178" i="20"/>
  <c r="K2179" i="20"/>
  <c r="K2180" i="20"/>
  <c r="K2181" i="20"/>
  <c r="K2182" i="20"/>
  <c r="K2183" i="20"/>
  <c r="K8" i="19" l="1"/>
  <c r="K9" i="19"/>
  <c r="K10" i="19"/>
  <c r="K12" i="19"/>
  <c r="K14" i="19"/>
  <c r="K15" i="19"/>
  <c r="K16" i="19"/>
  <c r="K18" i="19"/>
  <c r="K19" i="19"/>
  <c r="K21" i="19"/>
  <c r="K22" i="19"/>
  <c r="K23" i="19"/>
  <c r="K24" i="19"/>
  <c r="K25" i="19"/>
  <c r="K26" i="19"/>
  <c r="K27" i="19"/>
  <c r="K28" i="19"/>
  <c r="K30" i="19"/>
  <c r="K32" i="19"/>
  <c r="K34" i="19"/>
  <c r="K36" i="19"/>
  <c r="K38" i="19"/>
  <c r="K40" i="19"/>
  <c r="K42" i="19"/>
  <c r="K43" i="19"/>
  <c r="K44" i="19"/>
  <c r="K45" i="19"/>
  <c r="K46" i="19"/>
  <c r="K47" i="19"/>
  <c r="K48" i="19"/>
  <c r="K50" i="19"/>
  <c r="K51" i="19"/>
  <c r="K52" i="19"/>
  <c r="K53" i="19"/>
  <c r="K54" i="19"/>
  <c r="K55" i="19"/>
  <c r="K57" i="19"/>
  <c r="K58" i="19"/>
  <c r="K59" i="19"/>
  <c r="K60" i="19"/>
  <c r="K61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3" i="19"/>
  <c r="K94" i="19"/>
  <c r="K96" i="19"/>
  <c r="K97" i="19"/>
  <c r="K98" i="19"/>
  <c r="K99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4" i="19"/>
  <c r="K135" i="19"/>
  <c r="K137" i="19"/>
  <c r="K138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3" i="19"/>
  <c r="K194" i="19"/>
  <c r="K196" i="19"/>
  <c r="K198" i="19"/>
  <c r="K199" i="19"/>
  <c r="K200" i="19"/>
  <c r="K201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5" i="19"/>
  <c r="K237" i="19"/>
  <c r="K238" i="19"/>
  <c r="K239" i="19"/>
  <c r="K240" i="19"/>
  <c r="K241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290" i="19"/>
  <c r="K291" i="19"/>
  <c r="K292" i="19"/>
  <c r="K293" i="19"/>
  <c r="K294" i="19"/>
  <c r="K295" i="19"/>
  <c r="K296" i="19"/>
  <c r="K297" i="19"/>
  <c r="K298" i="19"/>
  <c r="K300" i="19"/>
  <c r="K302" i="19"/>
  <c r="K303" i="19"/>
  <c r="K304" i="19"/>
  <c r="K305" i="19"/>
  <c r="K306" i="19"/>
  <c r="K307" i="19"/>
  <c r="K308" i="19"/>
  <c r="K309" i="19"/>
  <c r="K310" i="19"/>
  <c r="K311" i="19"/>
  <c r="K312" i="19"/>
  <c r="K313" i="19"/>
  <c r="K314" i="19"/>
  <c r="K315" i="19"/>
  <c r="K316" i="19"/>
  <c r="K317" i="19"/>
  <c r="K318" i="19"/>
  <c r="K319" i="19"/>
  <c r="K320" i="19"/>
  <c r="K321" i="19"/>
  <c r="K322" i="19"/>
  <c r="K323" i="19"/>
  <c r="K324" i="19"/>
  <c r="K325" i="19"/>
  <c r="K326" i="19"/>
  <c r="K327" i="19"/>
  <c r="K328" i="19"/>
  <c r="K329" i="19"/>
  <c r="K330" i="19"/>
  <c r="K331" i="19"/>
  <c r="K332" i="19"/>
  <c r="K333" i="19"/>
  <c r="K334" i="19"/>
  <c r="K335" i="19"/>
  <c r="K336" i="19"/>
  <c r="K337" i="19"/>
  <c r="K338" i="19"/>
  <c r="K339" i="19"/>
  <c r="K340" i="19"/>
  <c r="K341" i="19"/>
  <c r="K342" i="19"/>
  <c r="K344" i="19"/>
  <c r="K346" i="19"/>
  <c r="K347" i="19"/>
  <c r="K348" i="19"/>
  <c r="K349" i="19"/>
  <c r="K350" i="19"/>
  <c r="K351" i="19"/>
  <c r="K352" i="19"/>
  <c r="K353" i="19"/>
  <c r="K354" i="19"/>
  <c r="K355" i="19"/>
  <c r="K356" i="19"/>
  <c r="K357" i="19"/>
  <c r="K358" i="19"/>
  <c r="K359" i="19"/>
  <c r="K360" i="19"/>
  <c r="K361" i="19"/>
  <c r="K362" i="19"/>
  <c r="K363" i="19"/>
  <c r="K364" i="19"/>
  <c r="K365" i="19"/>
  <c r="K366" i="19"/>
  <c r="K367" i="19"/>
  <c r="K368" i="19"/>
  <c r="K369" i="19"/>
  <c r="K370" i="19"/>
  <c r="K371" i="19"/>
  <c r="K372" i="19"/>
  <c r="K373" i="19"/>
  <c r="K374" i="19"/>
  <c r="K375" i="19"/>
  <c r="K376" i="19"/>
  <c r="K377" i="19"/>
  <c r="K378" i="19"/>
  <c r="K379" i="19"/>
  <c r="K380" i="19"/>
  <c r="K382" i="19"/>
  <c r="K383" i="19"/>
  <c r="K385" i="19"/>
  <c r="K386" i="19"/>
  <c r="K387" i="19"/>
  <c r="K388" i="19"/>
  <c r="K389" i="19"/>
  <c r="K390" i="19"/>
  <c r="K391" i="19"/>
  <c r="K392" i="19"/>
  <c r="K393" i="19"/>
  <c r="K394" i="19"/>
  <c r="K395" i="19"/>
  <c r="K396" i="19"/>
  <c r="K397" i="19"/>
  <c r="K398" i="19"/>
  <c r="K399" i="19"/>
  <c r="K400" i="19"/>
  <c r="K401" i="19"/>
  <c r="K402" i="19"/>
  <c r="K403" i="19"/>
  <c r="K404" i="19"/>
  <c r="K405" i="19"/>
  <c r="K406" i="19"/>
  <c r="K408" i="19"/>
  <c r="K410" i="19"/>
  <c r="K411" i="19"/>
  <c r="K412" i="19"/>
  <c r="K413" i="19"/>
  <c r="K414" i="19"/>
  <c r="K415" i="19"/>
  <c r="K417" i="19"/>
  <c r="K418" i="19"/>
  <c r="K419" i="19"/>
  <c r="K420" i="19"/>
  <c r="K421" i="19"/>
  <c r="K422" i="19"/>
  <c r="K423" i="19"/>
  <c r="K424" i="19"/>
  <c r="K425" i="19"/>
  <c r="K426" i="19"/>
  <c r="K427" i="19"/>
  <c r="K428" i="19"/>
  <c r="K429" i="19"/>
  <c r="K430" i="19"/>
  <c r="K431" i="19"/>
  <c r="K432" i="19"/>
  <c r="K433" i="19"/>
  <c r="K434" i="19"/>
  <c r="K435" i="19"/>
  <c r="K437" i="19"/>
  <c r="K438" i="19"/>
  <c r="K439" i="19"/>
  <c r="K440" i="19"/>
  <c r="K441" i="19"/>
  <c r="K442" i="19"/>
  <c r="K443" i="19"/>
  <c r="K444" i="19"/>
  <c r="K445" i="19"/>
  <c r="K447" i="19"/>
  <c r="K448" i="19"/>
  <c r="K449" i="19"/>
  <c r="K450" i="19"/>
  <c r="K451" i="19"/>
  <c r="K452" i="19"/>
  <c r="K453" i="19"/>
  <c r="K454" i="19"/>
  <c r="K455" i="19"/>
  <c r="K456" i="19"/>
  <c r="K457" i="19"/>
  <c r="K458" i="19"/>
  <c r="K459" i="19"/>
  <c r="K460" i="19"/>
  <c r="K461" i="19"/>
  <c r="K462" i="19"/>
  <c r="K463" i="19"/>
  <c r="K464" i="19"/>
  <c r="K465" i="19"/>
  <c r="K466" i="19"/>
  <c r="K467" i="19"/>
  <c r="K468" i="19"/>
  <c r="K469" i="19"/>
  <c r="K470" i="19"/>
  <c r="K471" i="19"/>
  <c r="K472" i="19"/>
  <c r="K473" i="19"/>
  <c r="K474" i="19"/>
  <c r="K475" i="19"/>
  <c r="K476" i="19"/>
  <c r="K477" i="19"/>
  <c r="K478" i="19"/>
  <c r="K480" i="19"/>
  <c r="K482" i="19"/>
  <c r="K483" i="19"/>
  <c r="K484" i="19"/>
  <c r="K485" i="19"/>
  <c r="K486" i="19"/>
  <c r="K488" i="19"/>
  <c r="K489" i="19"/>
  <c r="K490" i="19"/>
  <c r="K491" i="19"/>
  <c r="K492" i="19"/>
  <c r="K493" i="19"/>
  <c r="K494" i="19"/>
  <c r="K495" i="19"/>
  <c r="K496" i="19"/>
  <c r="K497" i="19"/>
  <c r="K498" i="19"/>
  <c r="K499" i="19"/>
  <c r="K500" i="19"/>
  <c r="K501" i="19"/>
  <c r="K502" i="19"/>
  <c r="K503" i="19"/>
  <c r="K504" i="19"/>
  <c r="K505" i="19"/>
  <c r="K506" i="19"/>
  <c r="K507" i="19"/>
  <c r="K508" i="19"/>
  <c r="K509" i="19"/>
  <c r="K510" i="19"/>
  <c r="K511" i="19"/>
  <c r="K512" i="19"/>
  <c r="K513" i="19"/>
  <c r="K514" i="19"/>
  <c r="K515" i="19"/>
  <c r="K516" i="19"/>
  <c r="K517" i="19"/>
  <c r="K519" i="19"/>
  <c r="K521" i="19"/>
  <c r="K522" i="19"/>
  <c r="K523" i="19"/>
  <c r="K524" i="19"/>
  <c r="K525" i="19"/>
  <c r="K526" i="19"/>
  <c r="K527" i="19"/>
  <c r="K528" i="19"/>
  <c r="K529" i="19"/>
  <c r="K530" i="19"/>
  <c r="K531" i="19"/>
  <c r="K532" i="19"/>
  <c r="K533" i="19"/>
  <c r="K534" i="19"/>
  <c r="K535" i="19"/>
  <c r="K536" i="19"/>
  <c r="K537" i="19"/>
  <c r="K538" i="19"/>
  <c r="K539" i="19"/>
  <c r="K540" i="19"/>
  <c r="K541" i="19"/>
  <c r="K542" i="19"/>
  <c r="K543" i="19"/>
  <c r="K544" i="19"/>
  <c r="K546" i="19"/>
  <c r="K547" i="19"/>
  <c r="K548" i="19"/>
  <c r="K549" i="19"/>
  <c r="K550" i="19"/>
  <c r="K551" i="19"/>
  <c r="K552" i="19"/>
  <c r="K553" i="19"/>
  <c r="K554" i="19"/>
  <c r="K555" i="19"/>
  <c r="K556" i="19"/>
  <c r="K557" i="19"/>
  <c r="K558" i="19"/>
  <c r="K559" i="19"/>
  <c r="K560" i="19"/>
  <c r="K561" i="19"/>
  <c r="K562" i="19"/>
  <c r="K563" i="19"/>
  <c r="K564" i="19"/>
  <c r="K565" i="19"/>
  <c r="K566" i="19"/>
  <c r="K568" i="19"/>
  <c r="K569" i="19"/>
  <c r="K570" i="19"/>
  <c r="K571" i="19"/>
  <c r="K572" i="19"/>
  <c r="K573" i="19"/>
  <c r="K574" i="19"/>
  <c r="K575" i="19"/>
  <c r="K576" i="19"/>
  <c r="K577" i="19"/>
  <c r="K578" i="19"/>
  <c r="K579" i="19"/>
  <c r="K580" i="19"/>
  <c r="K581" i="19"/>
  <c r="K582" i="19"/>
  <c r="K583" i="19"/>
  <c r="K584" i="19"/>
  <c r="K585" i="19"/>
  <c r="K586" i="19"/>
  <c r="K587" i="19"/>
  <c r="K588" i="19"/>
  <c r="K589" i="19"/>
  <c r="K590" i="19"/>
  <c r="K591" i="19"/>
  <c r="K592" i="19"/>
  <c r="K593" i="19"/>
  <c r="K595" i="19"/>
  <c r="K597" i="19"/>
  <c r="K598" i="19"/>
  <c r="K599" i="19"/>
  <c r="K600" i="19"/>
  <c r="K601" i="19"/>
  <c r="K602" i="19"/>
  <c r="K603" i="19"/>
  <c r="K604" i="19"/>
  <c r="K605" i="19"/>
  <c r="K606" i="19"/>
  <c r="K607" i="19"/>
  <c r="K608" i="19"/>
  <c r="K609" i="19"/>
  <c r="K610" i="19"/>
  <c r="K611" i="19"/>
  <c r="K612" i="19"/>
  <c r="K613" i="19"/>
  <c r="K614" i="19"/>
  <c r="K615" i="19"/>
  <c r="K616" i="19"/>
  <c r="K617" i="19"/>
  <c r="K618" i="19"/>
  <c r="K619" i="19"/>
  <c r="K620" i="19"/>
  <c r="K621" i="19"/>
  <c r="K622" i="19"/>
  <c r="K624" i="19"/>
  <c r="K625" i="19"/>
  <c r="K626" i="19"/>
  <c r="K628" i="19"/>
  <c r="K629" i="19"/>
  <c r="K630" i="19"/>
  <c r="K631" i="19"/>
  <c r="K632" i="19"/>
  <c r="K633" i="19"/>
  <c r="K634" i="19"/>
  <c r="K635" i="19"/>
  <c r="K636" i="19"/>
  <c r="K637" i="19"/>
  <c r="K638" i="19"/>
  <c r="K639" i="19"/>
  <c r="K640" i="19"/>
  <c r="K641" i="19"/>
  <c r="K642" i="19"/>
  <c r="K643" i="19"/>
  <c r="K644" i="19"/>
  <c r="K645" i="19"/>
  <c r="K646" i="19"/>
  <c r="K647" i="19"/>
  <c r="K648" i="19"/>
  <c r="K649" i="19"/>
  <c r="K650" i="19"/>
  <c r="K651" i="19"/>
  <c r="K652" i="19"/>
  <c r="K653" i="19"/>
  <c r="K654" i="19"/>
  <c r="K655" i="19"/>
  <c r="K656" i="19"/>
  <c r="K657" i="19"/>
  <c r="K658" i="19"/>
  <c r="K659" i="19"/>
  <c r="K660" i="19"/>
  <c r="K661" i="19"/>
  <c r="K662" i="19"/>
  <c r="K663" i="19"/>
  <c r="K664" i="19"/>
  <c r="K665" i="19"/>
  <c r="K667" i="19"/>
  <c r="K669" i="19"/>
  <c r="K670" i="19"/>
  <c r="K671" i="19"/>
  <c r="K672" i="19"/>
  <c r="K673" i="19"/>
  <c r="K674" i="19"/>
  <c r="K675" i="19"/>
  <c r="K676" i="19"/>
  <c r="K678" i="19"/>
  <c r="K679" i="19"/>
  <c r="K680" i="19"/>
  <c r="K681" i="19"/>
  <c r="K682" i="19"/>
  <c r="K683" i="19"/>
  <c r="K684" i="19"/>
  <c r="K685" i="19"/>
  <c r="K686" i="19"/>
  <c r="K687" i="19"/>
  <c r="K688" i="19"/>
  <c r="K689" i="19"/>
  <c r="K690" i="19"/>
  <c r="K691" i="19"/>
  <c r="K692" i="19"/>
  <c r="K693" i="19"/>
  <c r="K694" i="19"/>
  <c r="K695" i="19"/>
  <c r="K696" i="19"/>
  <c r="K697" i="19"/>
  <c r="K698" i="19"/>
  <c r="K699" i="19"/>
  <c r="K700" i="19"/>
  <c r="K701" i="19"/>
  <c r="K702" i="19"/>
  <c r="K703" i="19"/>
  <c r="K704" i="19"/>
  <c r="K705" i="19"/>
  <c r="K706" i="19"/>
  <c r="K707" i="19"/>
  <c r="K708" i="19"/>
  <c r="K709" i="19"/>
  <c r="K710" i="19"/>
  <c r="K711" i="19"/>
  <c r="K712" i="19"/>
  <c r="K713" i="19"/>
  <c r="K714" i="19"/>
  <c r="K715" i="19"/>
  <c r="K716" i="19"/>
  <c r="K717" i="19"/>
  <c r="K719" i="19"/>
  <c r="K721" i="19"/>
  <c r="K722" i="19"/>
  <c r="K723" i="19"/>
  <c r="K724" i="19"/>
  <c r="K725" i="19"/>
  <c r="K726" i="19"/>
  <c r="K727" i="19"/>
  <c r="K728" i="19"/>
  <c r="K729" i="19"/>
  <c r="K730" i="19"/>
  <c r="K731" i="19"/>
  <c r="K732" i="19"/>
  <c r="K733" i="19"/>
  <c r="K734" i="19"/>
  <c r="K735" i="19"/>
  <c r="K736" i="19"/>
  <c r="K737" i="19"/>
  <c r="K738" i="19"/>
  <c r="K739" i="19"/>
  <c r="K740" i="19"/>
  <c r="K741" i="19"/>
  <c r="K742" i="19"/>
  <c r="K743" i="19"/>
  <c r="K744" i="19"/>
  <c r="K745" i="19"/>
  <c r="K746" i="19"/>
  <c r="K747" i="19"/>
  <c r="K748" i="19"/>
  <c r="K749" i="19"/>
  <c r="K750" i="19"/>
  <c r="K751" i="19"/>
  <c r="K752" i="19"/>
  <c r="K753" i="19"/>
  <c r="K754" i="19"/>
  <c r="K756" i="19"/>
  <c r="K757" i="19"/>
  <c r="K758" i="19"/>
  <c r="K759" i="19"/>
  <c r="K760" i="19"/>
  <c r="K761" i="19"/>
  <c r="K762" i="19"/>
  <c r="K764" i="19"/>
  <c r="K765" i="19"/>
  <c r="K766" i="19"/>
  <c r="K767" i="19"/>
  <c r="K768" i="19"/>
  <c r="K769" i="19"/>
  <c r="K770" i="19"/>
  <c r="K771" i="19"/>
  <c r="K772" i="19"/>
  <c r="K773" i="19"/>
  <c r="K774" i="19"/>
  <c r="K775" i="19"/>
  <c r="K776" i="19"/>
  <c r="K777" i="19"/>
  <c r="K778" i="19"/>
  <c r="K779" i="19"/>
  <c r="K780" i="19"/>
  <c r="K781" i="19"/>
  <c r="K782" i="19"/>
  <c r="K783" i="19"/>
  <c r="K784" i="19"/>
  <c r="K785" i="19"/>
  <c r="K786" i="19"/>
  <c r="K787" i="19"/>
  <c r="K788" i="19"/>
  <c r="K789" i="19"/>
  <c r="K790" i="19"/>
  <c r="K791" i="19"/>
  <c r="K792" i="19"/>
  <c r="K793" i="19"/>
  <c r="K794" i="19"/>
  <c r="K795" i="19"/>
  <c r="K796" i="19"/>
  <c r="K797" i="19"/>
  <c r="K798" i="19"/>
  <c r="K799" i="19"/>
  <c r="K800" i="19"/>
  <c r="K801" i="19"/>
  <c r="K802" i="19"/>
  <c r="K803" i="19"/>
  <c r="K804" i="19"/>
  <c r="K805" i="19"/>
  <c r="K806" i="19"/>
  <c r="K807" i="19"/>
  <c r="K808" i="19"/>
  <c r="K809" i="19"/>
  <c r="K810" i="19"/>
  <c r="K811" i="19"/>
  <c r="K812" i="19"/>
  <c r="K813" i="19"/>
  <c r="K814" i="19"/>
  <c r="K815" i="19"/>
  <c r="K817" i="19"/>
  <c r="K819" i="19"/>
  <c r="K821" i="19"/>
  <c r="K822" i="19"/>
  <c r="K823" i="19"/>
  <c r="K824" i="19"/>
  <c r="K825" i="19"/>
  <c r="K826" i="19"/>
  <c r="K827" i="19"/>
  <c r="K828" i="19"/>
  <c r="K829" i="19"/>
  <c r="K830" i="19"/>
  <c r="K831" i="19"/>
  <c r="K832" i="19"/>
  <c r="K833" i="19"/>
  <c r="K834" i="19"/>
  <c r="K835" i="19"/>
  <c r="K836" i="19"/>
  <c r="K837" i="19"/>
  <c r="K838" i="19"/>
  <c r="K839" i="19"/>
  <c r="K840" i="19"/>
  <c r="K841" i="19"/>
  <c r="K842" i="19"/>
  <c r="K843" i="19"/>
  <c r="K844" i="19"/>
  <c r="K845" i="19"/>
  <c r="K846" i="19"/>
  <c r="K847" i="19"/>
  <c r="K848" i="19"/>
  <c r="K849" i="19"/>
  <c r="K850" i="19"/>
  <c r="K851" i="19"/>
  <c r="K852" i="19"/>
  <c r="K853" i="19"/>
  <c r="K854" i="19"/>
  <c r="K855" i="19"/>
  <c r="K856" i="19"/>
  <c r="K857" i="19"/>
  <c r="K858" i="19"/>
  <c r="K859" i="19"/>
  <c r="K860" i="19"/>
  <c r="K861" i="19"/>
  <c r="K862" i="19"/>
  <c r="K863" i="19"/>
  <c r="K864" i="19"/>
  <c r="K865" i="19"/>
  <c r="K867" i="19"/>
  <c r="K869" i="19"/>
  <c r="K870" i="19"/>
  <c r="K872" i="19"/>
  <c r="K873" i="19"/>
  <c r="K874" i="19"/>
  <c r="K875" i="19"/>
  <c r="K876" i="19"/>
  <c r="K877" i="19"/>
  <c r="K878" i="19"/>
  <c r="K879" i="19"/>
  <c r="K880" i="19"/>
  <c r="K881" i="19"/>
  <c r="K882" i="19"/>
  <c r="K883" i="19"/>
  <c r="K884" i="19"/>
  <c r="K885" i="19"/>
  <c r="K886" i="19"/>
  <c r="K887" i="19"/>
  <c r="K888" i="19"/>
  <c r="K889" i="19"/>
  <c r="K890" i="19"/>
  <c r="K891" i="19"/>
  <c r="K892" i="19"/>
  <c r="K893" i="19"/>
  <c r="K894" i="19"/>
  <c r="K895" i="19"/>
  <c r="K896" i="19"/>
  <c r="K897" i="19"/>
  <c r="K898" i="19"/>
  <c r="K899" i="19"/>
  <c r="K900" i="19"/>
  <c r="K901" i="19"/>
  <c r="K902" i="19"/>
  <c r="K903" i="19"/>
  <c r="K904" i="19"/>
  <c r="K905" i="19"/>
  <c r="K906" i="19"/>
  <c r="K907" i="19"/>
  <c r="K908" i="19"/>
  <c r="K909" i="19"/>
  <c r="K910" i="19"/>
  <c r="K912" i="19"/>
  <c r="K914" i="19"/>
  <c r="K915" i="19"/>
  <c r="K916" i="19"/>
  <c r="K917" i="19"/>
  <c r="K918" i="19"/>
  <c r="K919" i="19"/>
  <c r="K920" i="19"/>
  <c r="K921" i="19"/>
  <c r="K922" i="19"/>
  <c r="K923" i="19"/>
  <c r="K924" i="19"/>
  <c r="K925" i="19"/>
  <c r="K926" i="19"/>
  <c r="K927" i="19"/>
  <c r="K928" i="19"/>
  <c r="K929" i="19"/>
  <c r="K930" i="19"/>
  <c r="K931" i="19"/>
  <c r="K932" i="19"/>
  <c r="K933" i="19"/>
  <c r="K934" i="19"/>
  <c r="K935" i="19"/>
  <c r="K936" i="19"/>
  <c r="K937" i="19"/>
  <c r="K938" i="19"/>
  <c r="K939" i="19"/>
  <c r="K940" i="19"/>
  <c r="K941" i="19"/>
  <c r="K942" i="19"/>
  <c r="K944" i="19"/>
  <c r="K945" i="19"/>
  <c r="K947" i="19"/>
  <c r="K948" i="19"/>
  <c r="K950" i="19"/>
  <c r="K951" i="19"/>
  <c r="K952" i="19"/>
  <c r="K953" i="19"/>
  <c r="K954" i="19"/>
  <c r="K955" i="19"/>
  <c r="K956" i="19"/>
  <c r="K957" i="19"/>
  <c r="K958" i="19"/>
  <c r="K959" i="19"/>
  <c r="K960" i="19"/>
  <c r="K961" i="19"/>
  <c r="K962" i="19"/>
  <c r="K963" i="19"/>
  <c r="K964" i="19"/>
  <c r="K965" i="19"/>
  <c r="K966" i="19"/>
  <c r="K967" i="19"/>
  <c r="K968" i="19"/>
  <c r="K969" i="19"/>
  <c r="K970" i="19"/>
  <c r="K971" i="19"/>
  <c r="K972" i="19"/>
  <c r="K973" i="19"/>
  <c r="K974" i="19"/>
  <c r="K975" i="19"/>
  <c r="K977" i="19"/>
  <c r="K978" i="19"/>
  <c r="K979" i="19"/>
  <c r="K981" i="19"/>
  <c r="K982" i="19"/>
  <c r="K983" i="19"/>
  <c r="K984" i="19"/>
  <c r="K985" i="19"/>
  <c r="K986" i="19"/>
  <c r="K987" i="19"/>
  <c r="K988" i="19"/>
  <c r="K989" i="19"/>
  <c r="K990" i="19"/>
  <c r="K991" i="19"/>
  <c r="K992" i="19"/>
  <c r="K993" i="19"/>
  <c r="K994" i="19"/>
  <c r="K995" i="19"/>
  <c r="K996" i="19"/>
  <c r="K997" i="19"/>
  <c r="K998" i="19"/>
  <c r="K999" i="19"/>
  <c r="K1001" i="19"/>
  <c r="K1002" i="19"/>
  <c r="K1004" i="19"/>
  <c r="K1005" i="19"/>
  <c r="K1006" i="19"/>
  <c r="K1007" i="19"/>
  <c r="K1008" i="19"/>
  <c r="K1009" i="19"/>
  <c r="K1010" i="19"/>
  <c r="K1011" i="19"/>
  <c r="K1012" i="19"/>
  <c r="K1013" i="19"/>
  <c r="K1014" i="19"/>
  <c r="K1015" i="19"/>
  <c r="K1016" i="19"/>
  <c r="K1017" i="19"/>
  <c r="K1018" i="19"/>
  <c r="K1019" i="19"/>
  <c r="K1020" i="19"/>
  <c r="K1021" i="19"/>
  <c r="K1022" i="19"/>
  <c r="K1023" i="19"/>
  <c r="K1024" i="19"/>
  <c r="K1025" i="19"/>
  <c r="K1026" i="19"/>
  <c r="K1027" i="19"/>
  <c r="K1028" i="19"/>
  <c r="K1029" i="19"/>
  <c r="K1030" i="19"/>
  <c r="K1031" i="19"/>
  <c r="K1032" i="19"/>
  <c r="K1033" i="19"/>
  <c r="K1034" i="19"/>
  <c r="K1035" i="19"/>
  <c r="K1037" i="19"/>
  <c r="K1038" i="19"/>
  <c r="K1039" i="19"/>
  <c r="K1040" i="19"/>
  <c r="K1041" i="19"/>
  <c r="K1043" i="19"/>
  <c r="K1044" i="19"/>
  <c r="K1045" i="19"/>
  <c r="K1047" i="19"/>
  <c r="K1048" i="19"/>
  <c r="K1049" i="19"/>
  <c r="K1050" i="19"/>
  <c r="K1051" i="19"/>
  <c r="K1052" i="19"/>
  <c r="K1053" i="19"/>
  <c r="K1054" i="19"/>
  <c r="K1055" i="19"/>
  <c r="K1057" i="19"/>
  <c r="K1058" i="19"/>
  <c r="K1059" i="19"/>
  <c r="K1060" i="19"/>
  <c r="K1061" i="19"/>
  <c r="K1062" i="19"/>
  <c r="K1063" i="19"/>
  <c r="K1064" i="19"/>
  <c r="K1065" i="19"/>
  <c r="K1066" i="19"/>
  <c r="K1067" i="19"/>
  <c r="K1068" i="19"/>
  <c r="K1069" i="19"/>
  <c r="K1070" i="19"/>
  <c r="K1071" i="19"/>
  <c r="K1072" i="19"/>
  <c r="K1073" i="19"/>
  <c r="K1074" i="19"/>
  <c r="K1075" i="19"/>
  <c r="K1076" i="19"/>
  <c r="K1077" i="19"/>
  <c r="K1078" i="19"/>
  <c r="K1079" i="19"/>
  <c r="K1080" i="19"/>
  <c r="K1081" i="19"/>
  <c r="K1082" i="19"/>
  <c r="K1083" i="19"/>
  <c r="K1084" i="19"/>
  <c r="K1085" i="19"/>
  <c r="K1086" i="19"/>
  <c r="K1087" i="19"/>
  <c r="K1088" i="19"/>
  <c r="K1089" i="19"/>
  <c r="K1090" i="19"/>
  <c r="K1091" i="19"/>
  <c r="K1092" i="19"/>
  <c r="K1094" i="19"/>
  <c r="K1096" i="19"/>
  <c r="K1097" i="19"/>
  <c r="K1098" i="19"/>
  <c r="K1100" i="19"/>
  <c r="K1101" i="19"/>
  <c r="K1102" i="19"/>
  <c r="K1103" i="19"/>
  <c r="K1104" i="19"/>
  <c r="K1105" i="19"/>
  <c r="K1106" i="19"/>
  <c r="K1107" i="19"/>
  <c r="K1108" i="19"/>
  <c r="K1109" i="19"/>
  <c r="K1110" i="19"/>
  <c r="K1111" i="19"/>
  <c r="K1112" i="19"/>
  <c r="K1113" i="19"/>
  <c r="K1114" i="19"/>
  <c r="K1115" i="19"/>
  <c r="K1116" i="19"/>
  <c r="K1117" i="19"/>
  <c r="K1118" i="19"/>
  <c r="K1119" i="19"/>
  <c r="K1120" i="19"/>
  <c r="K1121" i="19"/>
  <c r="K1122" i="19"/>
  <c r="K1123" i="19"/>
  <c r="K1124" i="19"/>
  <c r="K1125" i="19"/>
  <c r="K1126" i="19"/>
  <c r="K1127" i="19"/>
  <c r="K1128" i="19"/>
  <c r="K1129" i="19"/>
  <c r="K1130" i="19"/>
  <c r="K1131" i="19"/>
  <c r="K1133" i="19"/>
  <c r="K1135" i="19"/>
  <c r="K1136" i="19"/>
  <c r="K1137" i="19"/>
  <c r="K1138" i="19"/>
  <c r="K1139" i="19"/>
  <c r="K1140" i="19"/>
  <c r="K1142" i="19"/>
  <c r="K1143" i="19"/>
  <c r="K1144" i="19"/>
  <c r="K1145" i="19"/>
  <c r="K1146" i="19"/>
  <c r="K1147" i="19"/>
  <c r="K1148" i="19"/>
  <c r="K1149" i="19"/>
  <c r="K1150" i="19"/>
  <c r="K1151" i="19"/>
  <c r="K1152" i="19"/>
  <c r="K1153" i="19"/>
  <c r="K1154" i="19"/>
  <c r="K1155" i="19"/>
  <c r="K1156" i="19"/>
  <c r="K1157" i="19"/>
  <c r="K1158" i="19"/>
  <c r="K1159" i="19"/>
  <c r="K1160" i="19"/>
  <c r="K1161" i="19"/>
  <c r="K1162" i="19"/>
  <c r="K1163" i="19"/>
  <c r="K1164" i="19"/>
  <c r="K1165" i="19"/>
  <c r="K1166" i="19"/>
  <c r="K1167" i="19"/>
  <c r="K1168" i="19"/>
  <c r="K1169" i="19"/>
  <c r="K1170" i="19"/>
  <c r="K1171" i="19"/>
  <c r="K1172" i="19"/>
  <c r="K1173" i="19"/>
  <c r="K1174" i="19"/>
  <c r="K1175" i="19"/>
  <c r="K1176" i="19"/>
  <c r="K1177" i="19"/>
  <c r="K1178" i="19"/>
  <c r="K1179" i="19"/>
  <c r="K1180" i="19"/>
  <c r="K1181" i="19"/>
  <c r="K1182" i="19"/>
  <c r="K1183" i="19"/>
  <c r="K1184" i="19"/>
  <c r="K1186" i="19"/>
  <c r="K1188" i="19"/>
  <c r="K1189" i="19"/>
  <c r="K1190" i="19"/>
  <c r="K1191" i="19"/>
  <c r="K1192" i="19"/>
  <c r="K1193" i="19"/>
  <c r="K1194" i="19"/>
  <c r="K1195" i="19"/>
  <c r="K1196" i="19"/>
  <c r="K1197" i="19"/>
  <c r="K1198" i="19"/>
  <c r="K1199" i="19"/>
  <c r="K1200" i="19"/>
  <c r="K1201" i="19"/>
  <c r="K1202" i="19"/>
  <c r="K1203" i="19"/>
  <c r="K1204" i="19"/>
  <c r="K1205" i="19"/>
  <c r="K1206" i="19"/>
  <c r="K1207" i="19"/>
  <c r="K1208" i="19"/>
  <c r="K1209" i="19"/>
  <c r="K1210" i="19"/>
  <c r="K1211" i="19"/>
  <c r="K1212" i="19"/>
  <c r="K1213" i="19"/>
  <c r="K1214" i="19"/>
  <c r="K1215" i="19"/>
  <c r="K1216" i="19"/>
  <c r="K1217" i="19"/>
  <c r="K1219" i="19"/>
  <c r="K1220" i="19"/>
  <c r="K1221" i="19"/>
  <c r="K1222" i="19"/>
  <c r="K1223" i="19"/>
  <c r="K1224" i="19"/>
  <c r="K1225" i="19"/>
  <c r="K1226" i="19"/>
  <c r="K1227" i="19"/>
  <c r="K1228" i="19"/>
  <c r="K1229" i="19"/>
  <c r="K1230" i="19"/>
  <c r="K1231" i="19"/>
  <c r="K1232" i="19"/>
  <c r="K1233" i="19"/>
  <c r="K1234" i="19"/>
  <c r="K1235" i="19"/>
  <c r="K1236" i="19"/>
  <c r="K1237" i="19"/>
  <c r="K1238" i="19"/>
  <c r="K1239" i="19"/>
  <c r="K1240" i="19"/>
  <c r="K1241" i="19"/>
  <c r="K1242" i="19"/>
  <c r="K1243" i="19"/>
  <c r="K1244" i="19"/>
  <c r="K1245" i="19"/>
  <c r="K1246" i="19"/>
  <c r="K1247" i="19"/>
  <c r="K1248" i="19"/>
  <c r="K1249" i="19"/>
  <c r="K1251" i="19"/>
  <c r="K1252" i="19"/>
  <c r="K1253" i="19"/>
  <c r="K1254" i="19"/>
  <c r="K1255" i="19"/>
  <c r="K1256" i="19"/>
  <c r="K1257" i="19"/>
  <c r="K1258" i="19"/>
  <c r="K1260" i="19"/>
  <c r="K1262" i="19"/>
  <c r="K1263" i="19"/>
  <c r="K1265" i="19"/>
  <c r="K1266" i="19"/>
  <c r="K1267" i="19"/>
  <c r="K1268" i="19"/>
  <c r="K1269" i="19"/>
  <c r="K1270" i="19"/>
  <c r="K1271" i="19"/>
  <c r="K1272" i="19"/>
  <c r="K1273" i="19"/>
  <c r="K1274" i="19"/>
  <c r="K1275" i="19"/>
  <c r="K1276" i="19"/>
  <c r="K1277" i="19"/>
  <c r="K1278" i="19"/>
  <c r="K1279" i="19"/>
  <c r="K1280" i="19"/>
  <c r="K1281" i="19"/>
  <c r="K1282" i="19"/>
  <c r="K1283" i="19"/>
  <c r="K1284" i="19"/>
  <c r="K1285" i="19"/>
  <c r="K1286" i="19"/>
  <c r="K1287" i="19"/>
  <c r="K1289" i="19"/>
  <c r="K1290" i="19"/>
  <c r="K1292" i="19"/>
  <c r="K1293" i="19"/>
  <c r="K1294" i="19"/>
  <c r="K1295" i="19"/>
  <c r="K1296" i="19"/>
  <c r="K1297" i="19"/>
  <c r="K1298" i="19"/>
  <c r="K1299" i="19"/>
  <c r="K1300" i="19"/>
  <c r="K1301" i="19"/>
  <c r="K1302" i="19"/>
  <c r="K1303" i="19"/>
  <c r="K1304" i="19"/>
  <c r="K1305" i="19"/>
  <c r="K1306" i="19"/>
  <c r="K1307" i="19"/>
  <c r="K1308" i="19"/>
  <c r="K1309" i="19"/>
  <c r="K1310" i="19"/>
  <c r="K1311" i="19"/>
  <c r="K1312" i="19"/>
  <c r="K1313" i="19"/>
  <c r="K1314" i="19"/>
  <c r="K1315" i="19"/>
  <c r="K1316" i="19"/>
  <c r="K1317" i="19"/>
  <c r="K1318" i="19"/>
  <c r="K1319" i="19"/>
  <c r="K1321" i="19"/>
  <c r="K1322" i="19"/>
  <c r="K1324" i="19"/>
  <c r="K1325" i="19"/>
  <c r="K1326" i="19"/>
  <c r="K1327" i="19"/>
  <c r="K1328" i="19"/>
  <c r="K1329" i="19"/>
  <c r="K1330" i="19"/>
  <c r="K1331" i="19"/>
  <c r="K1332" i="19"/>
  <c r="K1333" i="19"/>
  <c r="K1334" i="19"/>
  <c r="K1335" i="19"/>
  <c r="K1336" i="19"/>
  <c r="K1337" i="19"/>
  <c r="K1338" i="19"/>
  <c r="K1339" i="19"/>
  <c r="K1340" i="19"/>
  <c r="K1341" i="19"/>
  <c r="K1342" i="19"/>
  <c r="K1343" i="19"/>
  <c r="K1344" i="19"/>
  <c r="K1345" i="19"/>
  <c r="K1346" i="19"/>
  <c r="K1347" i="19"/>
  <c r="K1348" i="19"/>
  <c r="K1349" i="19"/>
  <c r="K1350" i="19"/>
  <c r="K1351" i="19"/>
  <c r="K1352" i="19"/>
  <c r="K1353" i="19"/>
  <c r="K1354" i="19"/>
  <c r="K1355" i="19"/>
  <c r="K1356" i="19"/>
  <c r="K1357" i="19"/>
  <c r="K1358" i="19"/>
  <c r="K1359" i="19"/>
  <c r="K1360" i="19"/>
  <c r="K1361" i="19"/>
  <c r="K1362" i="19"/>
  <c r="K1363" i="19"/>
  <c r="K1364" i="19"/>
  <c r="K1365" i="19"/>
  <c r="K1367" i="19"/>
  <c r="K1368" i="19"/>
  <c r="K1369" i="19"/>
  <c r="K1371" i="19"/>
  <c r="K1372" i="19"/>
  <c r="K1373" i="19"/>
  <c r="K1374" i="19"/>
  <c r="K1375" i="19"/>
  <c r="K1376" i="19"/>
  <c r="K1377" i="19"/>
  <c r="K1378" i="19"/>
  <c r="K1379" i="19"/>
  <c r="K1380" i="19"/>
  <c r="K1381" i="19"/>
  <c r="K1382" i="19"/>
  <c r="K1383" i="19"/>
  <c r="K1384" i="19"/>
  <c r="K1385" i="19"/>
  <c r="K1386" i="19"/>
  <c r="K1387" i="19"/>
  <c r="K1388" i="19"/>
  <c r="K1389" i="19"/>
  <c r="K1390" i="19"/>
  <c r="K1391" i="19"/>
  <c r="K1392" i="19"/>
  <c r="K1393" i="19"/>
  <c r="K1394" i="19"/>
  <c r="K1395" i="19"/>
  <c r="K1396" i="19"/>
  <c r="K1397" i="19"/>
  <c r="K1398" i="19"/>
  <c r="K1399" i="19"/>
  <c r="K1400" i="19"/>
  <c r="K1401" i="19"/>
  <c r="K1402" i="19"/>
  <c r="K1403" i="19"/>
  <c r="K1405" i="19"/>
  <c r="K1407" i="19"/>
  <c r="K1409" i="19"/>
  <c r="K1410" i="19"/>
  <c r="K1411" i="19"/>
  <c r="K1412" i="19"/>
  <c r="K1413" i="19"/>
  <c r="K1414" i="19"/>
  <c r="K1415" i="19"/>
  <c r="K1416" i="19"/>
  <c r="K1417" i="19"/>
  <c r="K1418" i="19"/>
  <c r="K1419" i="19"/>
  <c r="K1420" i="19"/>
  <c r="K1421" i="19"/>
  <c r="K1422" i="19"/>
  <c r="K1423" i="19"/>
  <c r="K1424" i="19"/>
  <c r="K1425" i="19"/>
  <c r="K1426" i="19"/>
  <c r="K1427" i="19"/>
  <c r="K1428" i="19"/>
  <c r="K1429" i="19"/>
  <c r="K1430" i="19"/>
  <c r="K1431" i="19"/>
  <c r="K1432" i="19"/>
  <c r="K1433" i="19"/>
  <c r="K1434" i="19"/>
  <c r="K1435" i="19"/>
  <c r="K1436" i="19"/>
  <c r="K1437" i="19"/>
  <c r="K1438" i="19"/>
  <c r="K1439" i="19"/>
  <c r="K1440" i="19"/>
  <c r="K1441" i="19"/>
  <c r="K1443" i="19"/>
  <c r="K1445" i="19"/>
  <c r="K1446" i="19"/>
  <c r="K1447" i="19"/>
  <c r="K1448" i="19"/>
  <c r="K1449" i="19"/>
  <c r="K1451" i="19"/>
  <c r="K1452" i="19"/>
  <c r="K1453" i="19"/>
  <c r="K1454" i="19"/>
  <c r="K1455" i="19"/>
  <c r="K1456" i="19"/>
  <c r="K1457" i="19"/>
  <c r="K1458" i="19"/>
  <c r="K1459" i="19"/>
  <c r="K1460" i="19"/>
  <c r="K1461" i="19"/>
  <c r="K1462" i="19"/>
  <c r="K1463" i="19"/>
  <c r="K1464" i="19"/>
  <c r="K1465" i="19"/>
  <c r="K1466" i="19"/>
  <c r="K1467" i="19"/>
  <c r="K1468" i="19"/>
  <c r="K1469" i="19"/>
  <c r="K1470" i="19"/>
  <c r="K1471" i="19"/>
  <c r="K1472" i="19"/>
  <c r="K1473" i="19"/>
  <c r="K1474" i="19"/>
  <c r="K1475" i="19"/>
  <c r="K1476" i="19"/>
  <c r="K1477" i="19"/>
  <c r="K1478" i="19"/>
  <c r="K1479" i="19"/>
  <c r="K1480" i="19"/>
  <c r="K1481" i="19"/>
  <c r="K1482" i="19"/>
  <c r="K1483" i="19"/>
  <c r="K1484" i="19"/>
  <c r="K1485" i="19"/>
  <c r="K1486" i="19"/>
  <c r="K1487" i="19"/>
  <c r="K1488" i="19"/>
  <c r="K1489" i="19"/>
  <c r="K1490" i="19"/>
  <c r="K1491" i="19"/>
  <c r="K1492" i="19"/>
  <c r="K1494" i="19"/>
  <c r="K1496" i="19"/>
  <c r="K1498" i="19"/>
  <c r="K1499" i="19"/>
  <c r="K1500" i="19"/>
  <c r="K1501" i="19"/>
  <c r="K1502" i="19"/>
  <c r="K1503" i="19"/>
  <c r="K1504" i="19"/>
  <c r="K1505" i="19"/>
  <c r="K1506" i="19"/>
  <c r="K1507" i="19"/>
  <c r="K1508" i="19"/>
  <c r="K1509" i="19"/>
  <c r="K1510" i="19"/>
  <c r="K1511" i="19"/>
  <c r="K1512" i="19"/>
  <c r="K1513" i="19"/>
  <c r="K1514" i="19"/>
  <c r="K1516" i="19"/>
  <c r="K1518" i="19"/>
  <c r="K1519" i="19"/>
  <c r="K1520" i="19"/>
  <c r="K1521" i="19"/>
  <c r="K1522" i="19"/>
  <c r="K1523" i="19"/>
  <c r="K1524" i="19"/>
  <c r="K1525" i="19"/>
  <c r="K1526" i="19"/>
  <c r="K1527" i="19"/>
  <c r="K1528" i="19"/>
  <c r="K1529" i="19"/>
  <c r="K1530" i="19"/>
  <c r="K1531" i="19"/>
  <c r="K1532" i="19"/>
  <c r="K1533" i="19"/>
  <c r="K1534" i="19"/>
  <c r="K1535" i="19"/>
  <c r="K1536" i="19"/>
  <c r="K1537" i="19"/>
  <c r="K1538" i="19"/>
  <c r="K1539" i="19"/>
  <c r="K1540" i="19"/>
  <c r="K1541" i="19"/>
  <c r="K1542" i="19"/>
  <c r="K1543" i="19"/>
  <c r="K1544" i="19"/>
  <c r="K1545" i="19"/>
  <c r="K1546" i="19"/>
  <c r="K1547" i="19"/>
  <c r="K1548" i="19"/>
  <c r="K1549" i="19"/>
  <c r="K1551" i="19"/>
  <c r="K1552" i="19"/>
  <c r="K1553" i="19"/>
  <c r="K1554" i="19"/>
  <c r="K1555" i="19"/>
  <c r="K1557" i="19"/>
  <c r="K1558" i="19"/>
  <c r="K1559" i="19"/>
  <c r="K1560" i="19"/>
  <c r="K1561" i="19"/>
  <c r="K1562" i="19"/>
  <c r="K1563" i="19"/>
  <c r="K1564" i="19"/>
  <c r="K1565" i="19"/>
  <c r="K1566" i="19"/>
  <c r="K1567" i="19"/>
  <c r="K1568" i="19"/>
  <c r="K1569" i="19"/>
  <c r="K1570" i="19"/>
  <c r="K1571" i="19"/>
  <c r="K1572" i="19"/>
  <c r="K1573" i="19"/>
  <c r="K1574" i="19"/>
  <c r="K1575" i="19"/>
  <c r="K1576" i="19"/>
  <c r="K1577" i="19"/>
  <c r="K1578" i="19"/>
  <c r="K1579" i="19"/>
  <c r="K1580" i="19"/>
  <c r="K1581" i="19"/>
  <c r="K1582" i="19"/>
  <c r="K1583" i="19"/>
  <c r="K1584" i="19"/>
  <c r="K1585" i="19"/>
  <c r="K1586" i="19"/>
  <c r="K1587" i="19"/>
  <c r="K1588" i="19"/>
  <c r="K1589" i="19"/>
  <c r="K1590" i="19"/>
  <c r="K1591" i="19"/>
  <c r="K1592" i="19"/>
  <c r="K1594" i="19"/>
  <c r="K1596" i="19"/>
  <c r="K1597" i="19"/>
  <c r="K1598" i="19"/>
  <c r="K1599" i="19"/>
  <c r="K1601" i="19"/>
  <c r="K1602" i="19"/>
  <c r="K1603" i="19"/>
  <c r="K1604" i="19"/>
  <c r="K1605" i="19"/>
  <c r="K1606" i="19"/>
  <c r="K1607" i="19"/>
  <c r="K1608" i="19"/>
  <c r="K1609" i="19"/>
  <c r="K1610" i="19"/>
  <c r="K1611" i="19"/>
  <c r="K1612" i="19"/>
  <c r="K1613" i="19"/>
  <c r="K1614" i="19"/>
  <c r="K1615" i="19"/>
  <c r="K1616" i="19"/>
  <c r="K1617" i="19"/>
  <c r="K1618" i="19"/>
  <c r="K1619" i="19"/>
  <c r="K1620" i="19"/>
  <c r="K1621" i="19"/>
  <c r="K1622" i="19"/>
  <c r="K1623" i="19"/>
  <c r="K1624" i="19"/>
  <c r="K1625" i="19"/>
  <c r="K1626" i="19"/>
  <c r="K1627" i="19"/>
  <c r="K1628" i="19"/>
  <c r="K1629" i="19"/>
  <c r="K1630" i="19"/>
  <c r="K1631" i="19"/>
  <c r="K1632" i="19"/>
  <c r="K1633" i="19"/>
  <c r="K1634" i="19"/>
  <c r="K1635" i="19"/>
  <c r="K1636" i="19"/>
  <c r="K1637" i="19"/>
  <c r="K1638" i="19"/>
  <c r="K1639" i="19"/>
  <c r="K1640" i="19"/>
  <c r="K1641" i="19"/>
  <c r="K1642" i="19"/>
  <c r="K1643" i="19"/>
  <c r="K1644" i="19"/>
  <c r="K1645" i="19"/>
  <c r="K1646" i="19"/>
  <c r="K1647" i="19"/>
  <c r="K1648" i="19"/>
  <c r="K1650" i="19"/>
  <c r="K1652" i="19"/>
  <c r="K1653" i="19"/>
  <c r="K1654" i="19"/>
  <c r="K1655" i="19"/>
  <c r="K1656" i="19"/>
  <c r="K1657" i="19"/>
  <c r="K1658" i="19"/>
  <c r="K1659" i="19"/>
  <c r="K1660" i="19"/>
  <c r="K1661" i="19"/>
  <c r="K1662" i="19"/>
  <c r="K1663" i="19"/>
  <c r="K1664" i="19"/>
  <c r="K1665" i="19"/>
  <c r="K1666" i="19"/>
  <c r="K1667" i="19"/>
  <c r="K1668" i="19"/>
  <c r="K1669" i="19"/>
  <c r="K1671" i="19"/>
  <c r="K1672" i="19"/>
  <c r="K1674" i="19"/>
  <c r="K1675" i="19"/>
  <c r="K1676" i="19"/>
  <c r="K1677" i="19"/>
  <c r="K1678" i="19"/>
  <c r="K1679" i="19"/>
  <c r="K1680" i="19"/>
  <c r="K1681" i="19"/>
  <c r="K1682" i="19"/>
  <c r="K1683" i="19"/>
  <c r="K1684" i="19"/>
  <c r="K1685" i="19"/>
  <c r="K1686" i="19"/>
  <c r="K1687" i="19"/>
  <c r="K1688" i="19"/>
  <c r="K1689" i="19"/>
  <c r="K1690" i="19"/>
  <c r="K1691" i="19"/>
  <c r="K1692" i="19"/>
  <c r="K1693" i="19"/>
  <c r="K1694" i="19"/>
  <c r="K1695" i="19"/>
  <c r="K1696" i="19"/>
  <c r="K1697" i="19"/>
  <c r="K1698" i="19"/>
  <c r="K1699" i="19"/>
  <c r="K1700" i="19"/>
  <c r="K1701" i="19"/>
  <c r="K1702" i="19"/>
  <c r="K1703" i="19"/>
  <c r="K1704" i="19"/>
  <c r="K1705" i="19"/>
  <c r="K1706" i="19"/>
  <c r="K1707" i="19"/>
  <c r="K1708" i="19"/>
  <c r="K1709" i="19"/>
  <c r="K1710" i="19"/>
  <c r="K1711" i="19"/>
  <c r="K1713" i="19"/>
  <c r="K1714" i="19"/>
  <c r="K1715" i="19"/>
  <c r="K1716" i="19"/>
  <c r="K1717" i="19"/>
  <c r="K1718" i="19"/>
  <c r="K1719" i="19"/>
  <c r="K1720" i="19"/>
  <c r="K1721" i="19"/>
  <c r="K1722" i="19"/>
  <c r="K1723" i="19"/>
  <c r="K1724" i="19"/>
  <c r="K1725" i="19"/>
  <c r="K1726" i="19"/>
  <c r="K1727" i="19"/>
  <c r="K1728" i="19"/>
  <c r="K1729" i="19"/>
  <c r="K1730" i="19"/>
  <c r="K1731" i="19"/>
  <c r="K1732" i="19"/>
  <c r="K1733" i="19"/>
  <c r="K1734" i="19"/>
  <c r="K1735" i="19"/>
  <c r="K1736" i="19"/>
  <c r="K1737" i="19"/>
  <c r="K1738" i="19"/>
  <c r="K1739" i="19"/>
  <c r="K1740" i="19"/>
  <c r="K1742" i="19"/>
  <c r="K1743" i="19"/>
  <c r="K1744" i="19"/>
  <c r="K1745" i="19"/>
  <c r="K1746" i="19"/>
  <c r="K1747" i="19"/>
  <c r="K1748" i="19"/>
  <c r="K1749" i="19"/>
  <c r="K1750" i="19"/>
  <c r="K1751" i="19"/>
  <c r="K1752" i="19"/>
  <c r="K1753" i="19"/>
  <c r="K1754" i="19"/>
  <c r="K1755" i="19"/>
  <c r="K1756" i="19"/>
  <c r="K1757" i="19"/>
  <c r="K1758" i="19"/>
  <c r="K1759" i="19"/>
  <c r="K1760" i="19"/>
  <c r="K1761" i="19"/>
  <c r="K1762" i="19"/>
  <c r="K1763" i="19"/>
  <c r="K1764" i="19"/>
  <c r="K1765" i="19"/>
  <c r="K1766" i="19"/>
  <c r="K1767" i="19"/>
  <c r="K1768" i="19"/>
  <c r="K1769" i="19"/>
  <c r="K1770" i="19"/>
  <c r="K1771" i="19"/>
  <c r="K1772" i="19"/>
  <c r="K1773" i="19"/>
  <c r="K1774" i="19"/>
  <c r="K1775" i="19"/>
  <c r="K1776" i="19"/>
  <c r="K1777" i="19"/>
  <c r="K1778" i="19"/>
  <c r="K1779" i="19"/>
  <c r="K1780" i="19"/>
  <c r="K1781" i="19"/>
  <c r="K1783" i="19"/>
  <c r="K1785" i="19"/>
  <c r="K1786" i="19"/>
  <c r="K1787" i="19"/>
  <c r="K1788" i="19"/>
  <c r="K1789" i="19"/>
  <c r="K1790" i="19"/>
  <c r="K1791" i="19"/>
  <c r="K1792" i="19"/>
  <c r="K1793" i="19"/>
  <c r="K1794" i="19"/>
  <c r="K1795" i="19"/>
  <c r="K1796" i="19"/>
  <c r="K1797" i="19"/>
  <c r="K1798" i="19"/>
  <c r="K1799" i="19"/>
  <c r="K1800" i="19"/>
  <c r="K1801" i="19"/>
  <c r="K1802" i="19"/>
  <c r="K1803" i="19"/>
  <c r="K1804" i="19"/>
  <c r="K1805" i="19"/>
  <c r="K1806" i="19"/>
  <c r="K1807" i="19"/>
  <c r="K1808" i="19"/>
  <c r="K1809" i="19"/>
  <c r="K1810" i="19"/>
  <c r="K1811" i="19"/>
  <c r="K1812" i="19"/>
  <c r="K1813" i="19"/>
  <c r="K1814" i="19"/>
  <c r="K1815" i="19"/>
  <c r="K1816" i="19"/>
  <c r="K1817" i="19"/>
  <c r="K1818" i="19"/>
  <c r="K1819" i="19"/>
  <c r="K1820" i="19"/>
  <c r="K1821" i="19"/>
  <c r="K1823" i="19"/>
  <c r="K1824" i="19"/>
  <c r="K1825" i="19"/>
  <c r="K1826" i="19"/>
  <c r="K1827" i="19"/>
  <c r="K1828" i="19"/>
  <c r="K1829" i="19"/>
  <c r="K1830" i="19"/>
  <c r="K1831" i="19"/>
  <c r="K1832" i="19"/>
  <c r="K1834" i="19"/>
  <c r="K1835" i="19"/>
  <c r="K1836" i="19"/>
  <c r="K1838" i="19"/>
  <c r="K1839" i="19"/>
  <c r="K1840" i="19"/>
  <c r="K1841" i="19"/>
  <c r="K1842" i="19"/>
  <c r="K1843" i="19"/>
  <c r="K1844" i="19"/>
  <c r="K1845" i="19"/>
  <c r="K1846" i="19"/>
  <c r="K1847" i="19"/>
  <c r="K1849" i="19"/>
  <c r="K1850" i="19"/>
  <c r="K1851" i="19"/>
  <c r="K1852" i="19"/>
  <c r="K1853" i="19"/>
  <c r="K1854" i="19"/>
  <c r="K1855" i="19"/>
  <c r="K1856" i="19"/>
  <c r="K1857" i="19"/>
  <c r="K1858" i="19"/>
  <c r="K1859" i="19"/>
  <c r="K1860" i="19"/>
  <c r="K1861" i="19"/>
  <c r="K1862" i="19"/>
  <c r="K1863" i="19"/>
  <c r="K1864" i="19"/>
  <c r="K1865" i="19"/>
  <c r="K1866" i="19"/>
  <c r="K1867" i="19"/>
  <c r="K1868" i="19"/>
  <c r="K1869" i="19"/>
  <c r="K1870" i="19"/>
  <c r="K1871" i="19"/>
  <c r="K1872" i="19"/>
  <c r="K1873" i="19"/>
  <c r="K1874" i="19"/>
  <c r="K1875" i="19"/>
  <c r="K1876" i="19"/>
  <c r="K1877" i="19"/>
  <c r="K1878" i="19"/>
  <c r="K1879" i="19"/>
  <c r="K1880" i="19"/>
  <c r="K1881" i="19"/>
  <c r="K1882" i="19"/>
  <c r="K1883" i="19"/>
  <c r="K1884" i="19"/>
  <c r="K1885" i="19"/>
  <c r="K1886" i="19"/>
  <c r="K1888" i="19"/>
  <c r="K1889" i="19"/>
  <c r="K1890" i="19"/>
  <c r="K1891" i="19"/>
  <c r="K1893" i="19"/>
  <c r="K1895" i="19"/>
  <c r="K1896" i="19"/>
  <c r="K1897" i="19"/>
  <c r="K1898" i="19"/>
  <c r="K1899" i="19"/>
  <c r="K1900" i="19"/>
  <c r="K1901" i="19"/>
  <c r="K1902" i="19"/>
  <c r="K1903" i="19"/>
  <c r="K1904" i="19"/>
  <c r="K1905" i="19"/>
  <c r="K1906" i="19"/>
  <c r="K1907" i="19"/>
  <c r="K1908" i="19"/>
  <c r="K1909" i="19"/>
  <c r="K1910" i="19"/>
  <c r="K1911" i="19"/>
  <c r="K1912" i="19"/>
  <c r="K1913" i="19"/>
  <c r="K1914" i="19"/>
  <c r="K1915" i="19"/>
  <c r="K1916" i="19"/>
  <c r="K1917" i="19"/>
  <c r="K1918" i="19"/>
  <c r="K1919" i="19"/>
  <c r="K1920" i="19"/>
  <c r="K1921" i="19"/>
  <c r="K1922" i="19"/>
  <c r="K1923" i="19"/>
  <c r="K1925" i="19"/>
  <c r="K1927" i="19"/>
  <c r="K1928" i="19"/>
  <c r="K1930" i="19"/>
  <c r="K1931" i="19"/>
  <c r="K1932" i="19"/>
  <c r="K1933" i="19"/>
  <c r="K1934" i="19"/>
  <c r="K1935" i="19"/>
  <c r="K1936" i="19"/>
  <c r="K1937" i="19"/>
  <c r="K1938" i="19"/>
  <c r="K1939" i="19"/>
  <c r="K1940" i="19"/>
  <c r="K1941" i="19"/>
  <c r="K1942" i="19"/>
  <c r="K1943" i="19"/>
  <c r="K1944" i="19"/>
  <c r="K1945" i="19"/>
  <c r="K1946" i="19"/>
  <c r="K1947" i="19"/>
  <c r="K1948" i="19"/>
  <c r="K1949" i="19"/>
  <c r="K1950" i="19"/>
  <c r="K1951" i="19"/>
  <c r="K1952" i="19"/>
  <c r="K1953" i="19"/>
  <c r="K1954" i="19"/>
  <c r="K1955" i="19"/>
  <c r="K1956" i="19"/>
  <c r="K1957" i="19"/>
  <c r="K1958" i="19"/>
  <c r="K1959" i="19"/>
  <c r="K1960" i="19"/>
  <c r="K1961" i="19"/>
  <c r="K1962" i="19"/>
  <c r="K1963" i="19"/>
  <c r="K1964" i="19"/>
  <c r="K1965" i="19"/>
  <c r="K1967" i="19"/>
  <c r="K1969" i="19"/>
  <c r="K1970" i="19"/>
  <c r="K1971" i="19"/>
  <c r="K1972" i="19"/>
  <c r="K1973" i="19"/>
  <c r="K1974" i="19"/>
  <c r="K1975" i="19"/>
  <c r="K1976" i="19"/>
  <c r="K1977" i="19"/>
  <c r="K1978" i="19"/>
  <c r="K1979" i="19"/>
  <c r="K1980" i="19"/>
  <c r="K1981" i="19"/>
  <c r="K1982" i="19"/>
  <c r="K1983" i="19"/>
  <c r="K1984" i="19"/>
  <c r="K1985" i="19"/>
  <c r="K1986" i="19"/>
  <c r="K1987" i="19"/>
  <c r="K1988" i="19"/>
  <c r="K1989" i="19"/>
  <c r="K1990" i="19"/>
  <c r="K1991" i="19"/>
  <c r="K1992" i="19"/>
  <c r="K1993" i="19"/>
  <c r="K1994" i="19"/>
  <c r="K1995" i="19"/>
  <c r="K1996" i="19"/>
  <c r="K1997" i="19"/>
  <c r="K1998" i="19"/>
  <c r="K1999" i="19"/>
  <c r="K2000" i="19"/>
  <c r="K2001" i="19"/>
  <c r="K2002" i="19"/>
  <c r="K2003" i="19"/>
  <c r="K2004" i="19"/>
  <c r="K2005" i="19"/>
  <c r="K2006" i="19"/>
  <c r="K2008" i="19"/>
  <c r="K2009" i="19"/>
  <c r="K2011" i="19"/>
  <c r="K2012" i="19"/>
  <c r="K2013" i="19"/>
  <c r="K2014" i="19"/>
  <c r="K2015" i="19"/>
  <c r="K2016" i="19"/>
  <c r="K2017" i="19"/>
  <c r="K2018" i="19"/>
  <c r="K2019" i="19"/>
  <c r="K2020" i="19"/>
  <c r="K2021" i="19"/>
  <c r="K2022" i="19"/>
  <c r="K2023" i="19"/>
  <c r="K2024" i="19"/>
  <c r="K2025" i="19"/>
  <c r="K2026" i="19"/>
  <c r="K2027" i="19"/>
  <c r="K2028" i="19"/>
  <c r="K2029" i="19"/>
  <c r="K2030" i="19"/>
  <c r="K2031" i="19"/>
  <c r="K2032" i="19"/>
  <c r="K2033" i="19"/>
  <c r="K2034" i="19"/>
  <c r="K2035" i="19"/>
  <c r="K2036" i="19"/>
  <c r="K2037" i="19"/>
  <c r="K2038" i="19"/>
  <c r="K2039" i="19"/>
  <c r="K2040" i="19"/>
  <c r="K2041" i="19"/>
  <c r="K2042" i="19"/>
  <c r="K2043" i="19"/>
  <c r="K2044" i="19"/>
  <c r="K2045" i="19"/>
  <c r="K2046" i="19"/>
  <c r="K2047" i="19"/>
  <c r="K2048" i="19"/>
  <c r="K2049" i="19"/>
  <c r="K2050" i="19"/>
  <c r="K2051" i="19"/>
  <c r="K2053" i="19"/>
  <c r="K2055" i="19"/>
  <c r="K2056" i="19"/>
  <c r="K2057" i="19"/>
  <c r="K2058" i="19"/>
  <c r="K2059" i="19"/>
  <c r="K2060" i="19"/>
  <c r="K2061" i="19"/>
  <c r="K2062" i="19"/>
  <c r="K2063" i="19"/>
  <c r="K2064" i="19"/>
  <c r="K2065" i="19"/>
  <c r="K2066" i="19"/>
  <c r="K2067" i="19"/>
  <c r="K2068" i="19"/>
  <c r="K2069" i="19"/>
  <c r="K2070" i="19"/>
  <c r="K2071" i="19"/>
  <c r="K2072" i="19"/>
  <c r="K2073" i="19"/>
  <c r="K2074" i="19"/>
  <c r="K2075" i="19"/>
  <c r="K2076" i="19"/>
  <c r="K2077" i="19"/>
  <c r="K2078" i="19"/>
  <c r="K2079" i="19"/>
  <c r="K2080" i="19"/>
  <c r="K2081" i="19"/>
  <c r="K2082" i="19"/>
  <c r="K2083" i="19"/>
  <c r="K2085" i="19"/>
  <c r="K2087" i="19"/>
  <c r="K2088" i="19"/>
  <c r="K2089" i="19"/>
  <c r="K2090" i="19"/>
  <c r="K2091" i="19"/>
  <c r="K2092" i="19"/>
  <c r="K2094" i="19"/>
  <c r="K2095" i="19"/>
  <c r="K2096" i="19"/>
  <c r="K2097" i="19"/>
  <c r="K2098" i="19"/>
  <c r="K2099" i="19"/>
  <c r="K2100" i="19"/>
  <c r="K2101" i="19"/>
  <c r="K2102" i="19"/>
  <c r="K2103" i="19"/>
  <c r="K2104" i="19"/>
  <c r="K2105" i="19"/>
  <c r="K2106" i="19"/>
  <c r="K2107" i="19"/>
  <c r="K2108" i="19"/>
  <c r="K2109" i="19"/>
  <c r="K2110" i="19"/>
  <c r="K2111" i="19"/>
  <c r="K2112" i="19"/>
  <c r="K2113" i="19"/>
  <c r="K2114" i="19"/>
  <c r="K2115" i="19"/>
  <c r="K2116" i="19"/>
  <c r="K2117" i="19"/>
  <c r="K2118" i="19"/>
  <c r="K2119" i="19"/>
  <c r="K2120" i="19"/>
  <c r="K2121" i="19"/>
  <c r="K2122" i="19"/>
  <c r="K2123" i="19"/>
  <c r="K2124" i="19"/>
  <c r="K2125" i="19"/>
  <c r="K2126" i="19"/>
  <c r="K2127" i="19"/>
  <c r="K2128" i="19"/>
  <c r="K2129" i="19"/>
  <c r="K2130" i="19"/>
  <c r="K2131" i="19"/>
  <c r="K2132" i="19"/>
  <c r="K2133" i="19"/>
  <c r="K2134" i="19"/>
  <c r="K2136" i="19"/>
  <c r="K2138" i="19"/>
  <c r="K2139" i="19"/>
  <c r="K2140" i="19"/>
  <c r="K2141" i="19"/>
  <c r="K2142" i="19"/>
  <c r="K2143" i="19"/>
  <c r="K2144" i="19"/>
  <c r="K2145" i="19"/>
  <c r="K2146" i="19"/>
  <c r="K2147" i="19"/>
  <c r="K2149" i="19"/>
  <c r="K2150" i="19"/>
  <c r="K2151" i="19"/>
  <c r="K2152" i="19"/>
  <c r="K2153" i="19"/>
  <c r="K2154" i="19"/>
  <c r="K2155" i="19"/>
  <c r="K2156" i="19"/>
  <c r="K2157" i="19"/>
  <c r="K2158" i="19"/>
  <c r="K2159" i="19"/>
  <c r="K2160" i="19"/>
  <c r="K2161" i="19"/>
  <c r="K2162" i="19"/>
  <c r="K2163" i="19"/>
  <c r="K2164" i="19"/>
  <c r="K2165" i="19"/>
  <c r="K2166" i="19"/>
  <c r="K2167" i="19"/>
  <c r="K2168" i="19"/>
  <c r="K2169" i="19"/>
  <c r="K2170" i="19"/>
  <c r="K2171" i="19"/>
  <c r="K2172" i="19"/>
  <c r="K2173" i="19"/>
  <c r="K2174" i="19"/>
  <c r="K2175" i="19"/>
  <c r="K2176" i="19"/>
  <c r="K2177" i="19"/>
  <c r="K2178" i="19"/>
  <c r="K2179" i="19"/>
  <c r="K2180" i="19"/>
  <c r="K2181" i="19"/>
  <c r="K2182" i="19"/>
  <c r="K2183" i="19"/>
  <c r="K2184" i="19"/>
  <c r="K8" i="18" l="1"/>
  <c r="K9" i="18"/>
  <c r="K10" i="18"/>
  <c r="K12" i="18"/>
  <c r="K14" i="18"/>
  <c r="K15" i="18"/>
  <c r="K16" i="18"/>
  <c r="K18" i="18"/>
  <c r="K19" i="18"/>
  <c r="K21" i="18"/>
  <c r="K23" i="18"/>
  <c r="K25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3" i="18"/>
  <c r="K44" i="18"/>
  <c r="K45" i="18"/>
  <c r="K46" i="18"/>
  <c r="K47" i="18"/>
  <c r="K48" i="18"/>
  <c r="K49" i="18"/>
  <c r="K51" i="18"/>
  <c r="K53" i="18"/>
  <c r="K55" i="18"/>
  <c r="K56" i="18"/>
  <c r="K57" i="18"/>
  <c r="K58" i="18"/>
  <c r="K59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1" i="18"/>
  <c r="K92" i="18"/>
  <c r="K94" i="18"/>
  <c r="K95" i="18"/>
  <c r="K96" i="18"/>
  <c r="K97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2" i="18"/>
  <c r="K133" i="18"/>
  <c r="K135" i="18"/>
  <c r="K136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1" i="18"/>
  <c r="K192" i="18"/>
  <c r="K194" i="18"/>
  <c r="K196" i="18"/>
  <c r="K197" i="18"/>
  <c r="K198" i="18"/>
  <c r="K199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3" i="18"/>
  <c r="K224" i="18"/>
  <c r="K225" i="18"/>
  <c r="K226" i="18"/>
  <c r="K227" i="18"/>
  <c r="K228" i="18"/>
  <c r="K229" i="18"/>
  <c r="K230" i="18"/>
  <c r="K231" i="18"/>
  <c r="K233" i="18"/>
  <c r="K235" i="18"/>
  <c r="K236" i="18"/>
  <c r="K237" i="18"/>
  <c r="K238" i="18"/>
  <c r="K239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254" i="18"/>
  <c r="K255" i="18"/>
  <c r="K256" i="18"/>
  <c r="K257" i="18"/>
  <c r="K258" i="18"/>
  <c r="K259" i="18"/>
  <c r="K260" i="18"/>
  <c r="K261" i="18"/>
  <c r="K262" i="18"/>
  <c r="K263" i="18"/>
  <c r="K264" i="18"/>
  <c r="K265" i="18"/>
  <c r="K266" i="18"/>
  <c r="K267" i="18"/>
  <c r="K268" i="18"/>
  <c r="K269" i="18"/>
  <c r="K270" i="18"/>
  <c r="K271" i="18"/>
  <c r="K272" i="18"/>
  <c r="K273" i="18"/>
  <c r="K274" i="18"/>
  <c r="K275" i="18"/>
  <c r="K276" i="18"/>
  <c r="K277" i="18"/>
  <c r="K278" i="18"/>
  <c r="K279" i="18"/>
  <c r="K280" i="18"/>
  <c r="K281" i="18"/>
  <c r="K282" i="18"/>
  <c r="K283" i="18"/>
  <c r="K284" i="18"/>
  <c r="K285" i="18"/>
  <c r="K286" i="18"/>
  <c r="K287" i="18"/>
  <c r="K288" i="18"/>
  <c r="K289" i="18"/>
  <c r="K290" i="18"/>
  <c r="K291" i="18"/>
  <c r="K292" i="18"/>
  <c r="K293" i="18"/>
  <c r="K294" i="18"/>
  <c r="K295" i="18"/>
  <c r="K296" i="18"/>
  <c r="K298" i="18"/>
  <c r="K300" i="18"/>
  <c r="K301" i="18"/>
  <c r="K302" i="18"/>
  <c r="K303" i="18"/>
  <c r="K304" i="18"/>
  <c r="K305" i="18"/>
  <c r="K306" i="18"/>
  <c r="K307" i="18"/>
  <c r="K308" i="18"/>
  <c r="K309" i="18"/>
  <c r="K310" i="18"/>
  <c r="K311" i="18"/>
  <c r="K312" i="18"/>
  <c r="K313" i="18"/>
  <c r="K314" i="18"/>
  <c r="K315" i="18"/>
  <c r="K316" i="18"/>
  <c r="K317" i="18"/>
  <c r="K318" i="18"/>
  <c r="K319" i="18"/>
  <c r="K320" i="18"/>
  <c r="K321" i="18"/>
  <c r="K322" i="18"/>
  <c r="K323" i="18"/>
  <c r="K324" i="18"/>
  <c r="K325" i="18"/>
  <c r="K326" i="18"/>
  <c r="K327" i="18"/>
  <c r="K328" i="18"/>
  <c r="K329" i="18"/>
  <c r="K330" i="18"/>
  <c r="K331" i="18"/>
  <c r="K332" i="18"/>
  <c r="K333" i="18"/>
  <c r="K334" i="18"/>
  <c r="K335" i="18"/>
  <c r="K336" i="18"/>
  <c r="K337" i="18"/>
  <c r="K338" i="18"/>
  <c r="K339" i="18"/>
  <c r="K340" i="18"/>
  <c r="K342" i="18"/>
  <c r="K344" i="18"/>
  <c r="K345" i="18"/>
  <c r="K346" i="18"/>
  <c r="K347" i="18"/>
  <c r="K348" i="18"/>
  <c r="K349" i="18"/>
  <c r="K350" i="18"/>
  <c r="K351" i="18"/>
  <c r="K352" i="18"/>
  <c r="K353" i="18"/>
  <c r="K354" i="18"/>
  <c r="K355" i="18"/>
  <c r="K356" i="18"/>
  <c r="K357" i="18"/>
  <c r="K358" i="18"/>
  <c r="K359" i="18"/>
  <c r="K360" i="18"/>
  <c r="K361" i="18"/>
  <c r="K362" i="18"/>
  <c r="K363" i="18"/>
  <c r="K364" i="18"/>
  <c r="K365" i="18"/>
  <c r="K366" i="18"/>
  <c r="K367" i="18"/>
  <c r="K368" i="18"/>
  <c r="K369" i="18"/>
  <c r="K370" i="18"/>
  <c r="K371" i="18"/>
  <c r="K372" i="18"/>
  <c r="K373" i="18"/>
  <c r="K374" i="18"/>
  <c r="K375" i="18"/>
  <c r="K376" i="18"/>
  <c r="K377" i="18"/>
  <c r="K378" i="18"/>
  <c r="K380" i="18"/>
  <c r="K381" i="18"/>
  <c r="K383" i="18"/>
  <c r="K384" i="18"/>
  <c r="K385" i="18"/>
  <c r="K386" i="18"/>
  <c r="K387" i="18"/>
  <c r="K388" i="18"/>
  <c r="K389" i="18"/>
  <c r="K390" i="18"/>
  <c r="K391" i="18"/>
  <c r="K392" i="18"/>
  <c r="K393" i="18"/>
  <c r="K394" i="18"/>
  <c r="K395" i="18"/>
  <c r="K396" i="18"/>
  <c r="K397" i="18"/>
  <c r="K398" i="18"/>
  <c r="K399" i="18"/>
  <c r="K400" i="18"/>
  <c r="K401" i="18"/>
  <c r="K402" i="18"/>
  <c r="K403" i="18"/>
  <c r="K404" i="18"/>
  <c r="K406" i="18"/>
  <c r="K408" i="18"/>
  <c r="K409" i="18"/>
  <c r="K410" i="18"/>
  <c r="K411" i="18"/>
  <c r="K412" i="18"/>
  <c r="K413" i="18"/>
  <c r="K415" i="18"/>
  <c r="K416" i="18"/>
  <c r="K417" i="18"/>
  <c r="K418" i="18"/>
  <c r="K419" i="18"/>
  <c r="K420" i="18"/>
  <c r="K421" i="18"/>
  <c r="K422" i="18"/>
  <c r="K423" i="18"/>
  <c r="K424" i="18"/>
  <c r="K425" i="18"/>
  <c r="K426" i="18"/>
  <c r="K427" i="18"/>
  <c r="K428" i="18"/>
  <c r="K429" i="18"/>
  <c r="K430" i="18"/>
  <c r="K431" i="18"/>
  <c r="K432" i="18"/>
  <c r="K433" i="18"/>
  <c r="K435" i="18"/>
  <c r="K436" i="18"/>
  <c r="K437" i="18"/>
  <c r="K438" i="18"/>
  <c r="K439" i="18"/>
  <c r="K440" i="18"/>
  <c r="K441" i="18"/>
  <c r="K442" i="18"/>
  <c r="K443" i="18"/>
  <c r="K445" i="18"/>
  <c r="K446" i="18"/>
  <c r="K447" i="18"/>
  <c r="K448" i="18"/>
  <c r="K449" i="18"/>
  <c r="K450" i="18"/>
  <c r="K451" i="18"/>
  <c r="K452" i="18"/>
  <c r="K453" i="18"/>
  <c r="K454" i="18"/>
  <c r="K455" i="18"/>
  <c r="K456" i="18"/>
  <c r="K457" i="18"/>
  <c r="K458" i="18"/>
  <c r="K459" i="18"/>
  <c r="K460" i="18"/>
  <c r="K461" i="18"/>
  <c r="K462" i="18"/>
  <c r="K463" i="18"/>
  <c r="K464" i="18"/>
  <c r="K465" i="18"/>
  <c r="K466" i="18"/>
  <c r="K467" i="18"/>
  <c r="K468" i="18"/>
  <c r="K469" i="18"/>
  <c r="K470" i="18"/>
  <c r="K471" i="18"/>
  <c r="K472" i="18"/>
  <c r="K473" i="18"/>
  <c r="K474" i="18"/>
  <c r="K475" i="18"/>
  <c r="K476" i="18"/>
  <c r="K478" i="18"/>
  <c r="K480" i="18"/>
  <c r="K481" i="18"/>
  <c r="K482" i="18"/>
  <c r="K483" i="18"/>
  <c r="K484" i="18"/>
  <c r="K486" i="18"/>
  <c r="K487" i="18"/>
  <c r="K488" i="18"/>
  <c r="K489" i="18"/>
  <c r="K490" i="18"/>
  <c r="K491" i="18"/>
  <c r="K492" i="18"/>
  <c r="K493" i="18"/>
  <c r="K494" i="18"/>
  <c r="K495" i="18"/>
  <c r="K496" i="18"/>
  <c r="K497" i="18"/>
  <c r="K498" i="18"/>
  <c r="K499" i="18"/>
  <c r="K500" i="18"/>
  <c r="K501" i="18"/>
  <c r="K502" i="18"/>
  <c r="K503" i="18"/>
  <c r="K504" i="18"/>
  <c r="K505" i="18"/>
  <c r="K506" i="18"/>
  <c r="K507" i="18"/>
  <c r="K508" i="18"/>
  <c r="K509" i="18"/>
  <c r="K510" i="18"/>
  <c r="K511" i="18"/>
  <c r="K512" i="18"/>
  <c r="K513" i="18"/>
  <c r="K514" i="18"/>
  <c r="K515" i="18"/>
  <c r="K517" i="18"/>
  <c r="K519" i="18"/>
  <c r="K520" i="18"/>
  <c r="K521" i="18"/>
  <c r="K522" i="18"/>
  <c r="K523" i="18"/>
  <c r="K524" i="18"/>
  <c r="K525" i="18"/>
  <c r="K526" i="18"/>
  <c r="K527" i="18"/>
  <c r="K528" i="18"/>
  <c r="K529" i="18"/>
  <c r="K530" i="18"/>
  <c r="K531" i="18"/>
  <c r="K532" i="18"/>
  <c r="K533" i="18"/>
  <c r="K534" i="18"/>
  <c r="K535" i="18"/>
  <c r="K536" i="18"/>
  <c r="K537" i="18"/>
  <c r="K538" i="18"/>
  <c r="K539" i="18"/>
  <c r="K540" i="18"/>
  <c r="K541" i="18"/>
  <c r="K542" i="18"/>
  <c r="K544" i="18"/>
  <c r="K545" i="18"/>
  <c r="K546" i="18"/>
  <c r="K547" i="18"/>
  <c r="K548" i="18"/>
  <c r="K549" i="18"/>
  <c r="K550" i="18"/>
  <c r="K551" i="18"/>
  <c r="K552" i="18"/>
  <c r="K553" i="18"/>
  <c r="K554" i="18"/>
  <c r="K555" i="18"/>
  <c r="K556" i="18"/>
  <c r="K557" i="18"/>
  <c r="K558" i="18"/>
  <c r="K559" i="18"/>
  <c r="K560" i="18"/>
  <c r="K561" i="18"/>
  <c r="K562" i="18"/>
  <c r="K563" i="18"/>
  <c r="K564" i="18"/>
  <c r="K566" i="18"/>
  <c r="K567" i="18"/>
  <c r="K568" i="18"/>
  <c r="K569" i="18"/>
  <c r="K570" i="18"/>
  <c r="K571" i="18"/>
  <c r="K572" i="18"/>
  <c r="K573" i="18"/>
  <c r="K574" i="18"/>
  <c r="K575" i="18"/>
  <c r="K576" i="18"/>
  <c r="K577" i="18"/>
  <c r="K578" i="18"/>
  <c r="K579" i="18"/>
  <c r="K580" i="18"/>
  <c r="K581" i="18"/>
  <c r="K582" i="18"/>
  <c r="K583" i="18"/>
  <c r="K584" i="18"/>
  <c r="K585" i="18"/>
  <c r="K586" i="18"/>
  <c r="K587" i="18"/>
  <c r="K588" i="18"/>
  <c r="K589" i="18"/>
  <c r="K590" i="18"/>
  <c r="K591" i="18"/>
  <c r="K593" i="18"/>
  <c r="K595" i="18"/>
  <c r="K596" i="18"/>
  <c r="K597" i="18"/>
  <c r="K598" i="18"/>
  <c r="K599" i="18"/>
  <c r="K600" i="18"/>
  <c r="K601" i="18"/>
  <c r="K602" i="18"/>
  <c r="K603" i="18"/>
  <c r="K604" i="18"/>
  <c r="K605" i="18"/>
  <c r="K606" i="18"/>
  <c r="K607" i="18"/>
  <c r="K608" i="18"/>
  <c r="K609" i="18"/>
  <c r="K610" i="18"/>
  <c r="K611" i="18"/>
  <c r="K612" i="18"/>
  <c r="K613" i="18"/>
  <c r="K614" i="18"/>
  <c r="K615" i="18"/>
  <c r="K616" i="18"/>
  <c r="K617" i="18"/>
  <c r="K618" i="18"/>
  <c r="K619" i="18"/>
  <c r="K620" i="18"/>
  <c r="K622" i="18"/>
  <c r="K623" i="18"/>
  <c r="K624" i="18"/>
  <c r="K626" i="18"/>
  <c r="K627" i="18"/>
  <c r="K628" i="18"/>
  <c r="K629" i="18"/>
  <c r="K630" i="18"/>
  <c r="K631" i="18"/>
  <c r="K632" i="18"/>
  <c r="K633" i="18"/>
  <c r="K634" i="18"/>
  <c r="K635" i="18"/>
  <c r="K636" i="18"/>
  <c r="K637" i="18"/>
  <c r="K638" i="18"/>
  <c r="K639" i="18"/>
  <c r="K640" i="18"/>
  <c r="K641" i="18"/>
  <c r="K642" i="18"/>
  <c r="K643" i="18"/>
  <c r="K644" i="18"/>
  <c r="K645" i="18"/>
  <c r="K646" i="18"/>
  <c r="K647" i="18"/>
  <c r="K648" i="18"/>
  <c r="K649" i="18"/>
  <c r="K650" i="18"/>
  <c r="K651" i="18"/>
  <c r="K652" i="18"/>
  <c r="K653" i="18"/>
  <c r="K654" i="18"/>
  <c r="K655" i="18"/>
  <c r="K656" i="18"/>
  <c r="K657" i="18"/>
  <c r="K658" i="18"/>
  <c r="K659" i="18"/>
  <c r="K660" i="18"/>
  <c r="K661" i="18"/>
  <c r="K662" i="18"/>
  <c r="K663" i="18"/>
  <c r="K665" i="18"/>
  <c r="K667" i="18"/>
  <c r="K668" i="18"/>
  <c r="K669" i="18"/>
  <c r="K670" i="18"/>
  <c r="K671" i="18"/>
  <c r="K672" i="18"/>
  <c r="K673" i="18"/>
  <c r="K674" i="18"/>
  <c r="K676" i="18"/>
  <c r="K677" i="18"/>
  <c r="K678" i="18"/>
  <c r="K679" i="18"/>
  <c r="K680" i="18"/>
  <c r="K681" i="18"/>
  <c r="K682" i="18"/>
  <c r="K683" i="18"/>
  <c r="K684" i="18"/>
  <c r="K685" i="18"/>
  <c r="K686" i="18"/>
  <c r="K687" i="18"/>
  <c r="K688" i="18"/>
  <c r="K689" i="18"/>
  <c r="K690" i="18"/>
  <c r="K691" i="18"/>
  <c r="K692" i="18"/>
  <c r="K693" i="18"/>
  <c r="K694" i="18"/>
  <c r="K695" i="18"/>
  <c r="K696" i="18"/>
  <c r="K697" i="18"/>
  <c r="K698" i="18"/>
  <c r="K699" i="18"/>
  <c r="K700" i="18"/>
  <c r="K701" i="18"/>
  <c r="K702" i="18"/>
  <c r="K703" i="18"/>
  <c r="K704" i="18"/>
  <c r="K705" i="18"/>
  <c r="K706" i="18"/>
  <c r="K707" i="18"/>
  <c r="K708" i="18"/>
  <c r="K709" i="18"/>
  <c r="K710" i="18"/>
  <c r="K711" i="18"/>
  <c r="K712" i="18"/>
  <c r="K713" i="18"/>
  <c r="K714" i="18"/>
  <c r="K715" i="18"/>
  <c r="K717" i="18"/>
  <c r="K719" i="18"/>
  <c r="K720" i="18"/>
  <c r="K721" i="18"/>
  <c r="K722" i="18"/>
  <c r="K723" i="18"/>
  <c r="K724" i="18"/>
  <c r="K725" i="18"/>
  <c r="K726" i="18"/>
  <c r="K727" i="18"/>
  <c r="K728" i="18"/>
  <c r="K729" i="18"/>
  <c r="K730" i="18"/>
  <c r="K731" i="18"/>
  <c r="K732" i="18"/>
  <c r="K733" i="18"/>
  <c r="K734" i="18"/>
  <c r="K735" i="18"/>
  <c r="K736" i="18"/>
  <c r="K737" i="18"/>
  <c r="K738" i="18"/>
  <c r="K739" i="18"/>
  <c r="K740" i="18"/>
  <c r="K741" i="18"/>
  <c r="K742" i="18"/>
  <c r="K743" i="18"/>
  <c r="K744" i="18"/>
  <c r="K745" i="18"/>
  <c r="K746" i="18"/>
  <c r="K747" i="18"/>
  <c r="K748" i="18"/>
  <c r="K749" i="18"/>
  <c r="K750" i="18"/>
  <c r="K751" i="18"/>
  <c r="K752" i="18"/>
  <c r="K754" i="18"/>
  <c r="K755" i="18"/>
  <c r="K756" i="18"/>
  <c r="K757" i="18"/>
  <c r="K758" i="18"/>
  <c r="K759" i="18"/>
  <c r="K760" i="18"/>
  <c r="K762" i="18"/>
  <c r="K763" i="18"/>
  <c r="K764" i="18"/>
  <c r="K765" i="18"/>
  <c r="K766" i="18"/>
  <c r="K767" i="18"/>
  <c r="K768" i="18"/>
  <c r="K769" i="18"/>
  <c r="K770" i="18"/>
  <c r="K771" i="18"/>
  <c r="K772" i="18"/>
  <c r="K773" i="18"/>
  <c r="K774" i="18"/>
  <c r="K775" i="18"/>
  <c r="K776" i="18"/>
  <c r="K777" i="18"/>
  <c r="K778" i="18"/>
  <c r="K779" i="18"/>
  <c r="K780" i="18"/>
  <c r="K781" i="18"/>
  <c r="K782" i="18"/>
  <c r="K783" i="18"/>
  <c r="K784" i="18"/>
  <c r="K785" i="18"/>
  <c r="K786" i="18"/>
  <c r="K787" i="18"/>
  <c r="K788" i="18"/>
  <c r="K789" i="18"/>
  <c r="K790" i="18"/>
  <c r="K791" i="18"/>
  <c r="K792" i="18"/>
  <c r="K793" i="18"/>
  <c r="K794" i="18"/>
  <c r="K795" i="18"/>
  <c r="K796" i="18"/>
  <c r="K797" i="18"/>
  <c r="K798" i="18"/>
  <c r="K799" i="18"/>
  <c r="K800" i="18"/>
  <c r="K801" i="18"/>
  <c r="K802" i="18"/>
  <c r="K803" i="18"/>
  <c r="K804" i="18"/>
  <c r="K805" i="18"/>
  <c r="K806" i="18"/>
  <c r="K807" i="18"/>
  <c r="K808" i="18"/>
  <c r="K809" i="18"/>
  <c r="K810" i="18"/>
  <c r="K811" i="18"/>
  <c r="K812" i="18"/>
  <c r="K813" i="18"/>
  <c r="K815" i="18"/>
  <c r="K817" i="18"/>
  <c r="K819" i="18"/>
  <c r="K820" i="18"/>
  <c r="K821" i="18"/>
  <c r="K822" i="18"/>
  <c r="K823" i="18"/>
  <c r="K824" i="18"/>
  <c r="K825" i="18"/>
  <c r="K826" i="18"/>
  <c r="K827" i="18"/>
  <c r="K828" i="18"/>
  <c r="K829" i="18"/>
  <c r="K830" i="18"/>
  <c r="K831" i="18"/>
  <c r="K832" i="18"/>
  <c r="K833" i="18"/>
  <c r="K834" i="18"/>
  <c r="K835" i="18"/>
  <c r="K836" i="18"/>
  <c r="K837" i="18"/>
  <c r="K838" i="18"/>
  <c r="K839" i="18"/>
  <c r="K840" i="18"/>
  <c r="K841" i="18"/>
  <c r="K842" i="18"/>
  <c r="K843" i="18"/>
  <c r="K844" i="18"/>
  <c r="K845" i="18"/>
  <c r="K846" i="18"/>
  <c r="K847" i="18"/>
  <c r="K848" i="18"/>
  <c r="K849" i="18"/>
  <c r="K850" i="18"/>
  <c r="K851" i="18"/>
  <c r="K852" i="18"/>
  <c r="K853" i="18"/>
  <c r="K854" i="18"/>
  <c r="K855" i="18"/>
  <c r="K856" i="18"/>
  <c r="K857" i="18"/>
  <c r="K858" i="18"/>
  <c r="K859" i="18"/>
  <c r="K860" i="18"/>
  <c r="K861" i="18"/>
  <c r="K862" i="18"/>
  <c r="K863" i="18"/>
  <c r="K865" i="18"/>
  <c r="K867" i="18"/>
  <c r="K868" i="18"/>
  <c r="K870" i="18"/>
  <c r="K871" i="18"/>
  <c r="K872" i="18"/>
  <c r="K873" i="18"/>
  <c r="K874" i="18"/>
  <c r="K875" i="18"/>
  <c r="K876" i="18"/>
  <c r="K877" i="18"/>
  <c r="K878" i="18"/>
  <c r="K879" i="18"/>
  <c r="K880" i="18"/>
  <c r="K881" i="18"/>
  <c r="K882" i="18"/>
  <c r="K883" i="18"/>
  <c r="K884" i="18"/>
  <c r="K885" i="18"/>
  <c r="K886" i="18"/>
  <c r="K887" i="18"/>
  <c r="K888" i="18"/>
  <c r="K889" i="18"/>
  <c r="K890" i="18"/>
  <c r="K891" i="18"/>
  <c r="K892" i="18"/>
  <c r="K893" i="18"/>
  <c r="K894" i="18"/>
  <c r="K895" i="18"/>
  <c r="K896" i="18"/>
  <c r="K897" i="18"/>
  <c r="K898" i="18"/>
  <c r="K899" i="18"/>
  <c r="K900" i="18"/>
  <c r="K901" i="18"/>
  <c r="K902" i="18"/>
  <c r="K903" i="18"/>
  <c r="K904" i="18"/>
  <c r="K905" i="18"/>
  <c r="K906" i="18"/>
  <c r="K907" i="18"/>
  <c r="K908" i="18"/>
  <c r="K910" i="18"/>
  <c r="K912" i="18"/>
  <c r="K913" i="18"/>
  <c r="K914" i="18"/>
  <c r="K915" i="18"/>
  <c r="K916" i="18"/>
  <c r="K917" i="18"/>
  <c r="K918" i="18"/>
  <c r="K919" i="18"/>
  <c r="K920" i="18"/>
  <c r="K921" i="18"/>
  <c r="K922" i="18"/>
  <c r="K923" i="18"/>
  <c r="K924" i="18"/>
  <c r="K925" i="18"/>
  <c r="K926" i="18"/>
  <c r="K927" i="18"/>
  <c r="K928" i="18"/>
  <c r="K929" i="18"/>
  <c r="K930" i="18"/>
  <c r="K931" i="18"/>
  <c r="K932" i="18"/>
  <c r="K933" i="18"/>
  <c r="K934" i="18"/>
  <c r="K935" i="18"/>
  <c r="K936" i="18"/>
  <c r="K937" i="18"/>
  <c r="K938" i="18"/>
  <c r="K939" i="18"/>
  <c r="K940" i="18"/>
  <c r="K942" i="18"/>
  <c r="K943" i="18"/>
  <c r="K945" i="18"/>
  <c r="K946" i="18"/>
  <c r="K948" i="18"/>
  <c r="K949" i="18"/>
  <c r="K950" i="18"/>
  <c r="K951" i="18"/>
  <c r="K952" i="18"/>
  <c r="K953" i="18"/>
  <c r="K954" i="18"/>
  <c r="K955" i="18"/>
  <c r="K956" i="18"/>
  <c r="K957" i="18"/>
  <c r="K958" i="18"/>
  <c r="K959" i="18"/>
  <c r="K960" i="18"/>
  <c r="K961" i="18"/>
  <c r="K962" i="18"/>
  <c r="K963" i="18"/>
  <c r="K964" i="18"/>
  <c r="K965" i="18"/>
  <c r="K966" i="18"/>
  <c r="K967" i="18"/>
  <c r="K968" i="18"/>
  <c r="K969" i="18"/>
  <c r="K970" i="18"/>
  <c r="K971" i="18"/>
  <c r="K972" i="18"/>
  <c r="K973" i="18"/>
  <c r="K975" i="18"/>
  <c r="K976" i="18"/>
  <c r="K977" i="18"/>
  <c r="K979" i="18"/>
  <c r="K980" i="18"/>
  <c r="K981" i="18"/>
  <c r="K982" i="18"/>
  <c r="K983" i="18"/>
  <c r="K984" i="18"/>
  <c r="K985" i="18"/>
  <c r="K986" i="18"/>
  <c r="K987" i="18"/>
  <c r="K988" i="18"/>
  <c r="K989" i="18"/>
  <c r="K990" i="18"/>
  <c r="K991" i="18"/>
  <c r="K992" i="18"/>
  <c r="K993" i="18"/>
  <c r="K994" i="18"/>
  <c r="K995" i="18"/>
  <c r="K996" i="18"/>
  <c r="K997" i="18"/>
  <c r="K999" i="18"/>
  <c r="K1000" i="18"/>
  <c r="K1002" i="18"/>
  <c r="K1003" i="18"/>
  <c r="K1004" i="18"/>
  <c r="K1005" i="18"/>
  <c r="K1006" i="18"/>
  <c r="K1007" i="18"/>
  <c r="K1008" i="18"/>
  <c r="K1009" i="18"/>
  <c r="K1010" i="18"/>
  <c r="K1011" i="18"/>
  <c r="K1012" i="18"/>
  <c r="K1013" i="18"/>
  <c r="K1014" i="18"/>
  <c r="K1015" i="18"/>
  <c r="K1016" i="18"/>
  <c r="K1017" i="18"/>
  <c r="K1018" i="18"/>
  <c r="K1019" i="18"/>
  <c r="K1020" i="18"/>
  <c r="K1021" i="18"/>
  <c r="K1022" i="18"/>
  <c r="K1023" i="18"/>
  <c r="K1024" i="18"/>
  <c r="K1025" i="18"/>
  <c r="K1026" i="18"/>
  <c r="K1027" i="18"/>
  <c r="K1028" i="18"/>
  <c r="K1029" i="18"/>
  <c r="K1030" i="18"/>
  <c r="K1031" i="18"/>
  <c r="K1032" i="18"/>
  <c r="K1033" i="18"/>
  <c r="K1035" i="18"/>
  <c r="K1036" i="18"/>
  <c r="K1037" i="18"/>
  <c r="K1038" i="18"/>
  <c r="K1039" i="18"/>
  <c r="K1041" i="18"/>
  <c r="K1042" i="18"/>
  <c r="K1043" i="18"/>
  <c r="K1045" i="18"/>
  <c r="K1046" i="18"/>
  <c r="K1047" i="18"/>
  <c r="K1048" i="18"/>
  <c r="K1049" i="18"/>
  <c r="K1050" i="18"/>
  <c r="K1051" i="18"/>
  <c r="K1052" i="18"/>
  <c r="K1053" i="18"/>
  <c r="K1055" i="18"/>
  <c r="K1056" i="18"/>
  <c r="K1057" i="18"/>
  <c r="K1058" i="18"/>
  <c r="K1059" i="18"/>
  <c r="K1060" i="18"/>
  <c r="K1061" i="18"/>
  <c r="K1062" i="18"/>
  <c r="K1063" i="18"/>
  <c r="K1064" i="18"/>
  <c r="K1065" i="18"/>
  <c r="K1066" i="18"/>
  <c r="K1067" i="18"/>
  <c r="K1068" i="18"/>
  <c r="K1069" i="18"/>
  <c r="K1070" i="18"/>
  <c r="K1071" i="18"/>
  <c r="K1072" i="18"/>
  <c r="K1073" i="18"/>
  <c r="K1074" i="18"/>
  <c r="K1075" i="18"/>
  <c r="K1076" i="18"/>
  <c r="K1077" i="18"/>
  <c r="K1078" i="18"/>
  <c r="K1079" i="18"/>
  <c r="K1080" i="18"/>
  <c r="K1081" i="18"/>
  <c r="K1082" i="18"/>
  <c r="K1083" i="18"/>
  <c r="K1084" i="18"/>
  <c r="K1085" i="18"/>
  <c r="K1086" i="18"/>
  <c r="K1087" i="18"/>
  <c r="K1088" i="18"/>
  <c r="K1089" i="18"/>
  <c r="K1090" i="18"/>
  <c r="K1092" i="18"/>
  <c r="K1094" i="18"/>
  <c r="K1095" i="18"/>
  <c r="K1096" i="18"/>
  <c r="K1098" i="18"/>
  <c r="K1099" i="18"/>
  <c r="K1100" i="18"/>
  <c r="K1101" i="18"/>
  <c r="K1102" i="18"/>
  <c r="K1103" i="18"/>
  <c r="K1104" i="18"/>
  <c r="K1105" i="18"/>
  <c r="K1106" i="18"/>
  <c r="K1107" i="18"/>
  <c r="K1108" i="18"/>
  <c r="K1109" i="18"/>
  <c r="K1110" i="18"/>
  <c r="K1111" i="18"/>
  <c r="K1112" i="18"/>
  <c r="K1113" i="18"/>
  <c r="K1114" i="18"/>
  <c r="K1115" i="18"/>
  <c r="K1116" i="18"/>
  <c r="K1117" i="18"/>
  <c r="K1118" i="18"/>
  <c r="K1119" i="18"/>
  <c r="K1120" i="18"/>
  <c r="K1121" i="18"/>
  <c r="K1122" i="18"/>
  <c r="K1123" i="18"/>
  <c r="K1124" i="18"/>
  <c r="K1125" i="18"/>
  <c r="K1126" i="18"/>
  <c r="K1127" i="18"/>
  <c r="K1128" i="18"/>
  <c r="K1129" i="18"/>
  <c r="K1131" i="18"/>
  <c r="K1133" i="18"/>
  <c r="K1134" i="18"/>
  <c r="K1135" i="18"/>
  <c r="K1136" i="18"/>
  <c r="K1137" i="18"/>
  <c r="K1138" i="18"/>
  <c r="K1140" i="18"/>
  <c r="K1141" i="18"/>
  <c r="K1142" i="18"/>
  <c r="K1143" i="18"/>
  <c r="K1144" i="18"/>
  <c r="K1145" i="18"/>
  <c r="K1146" i="18"/>
  <c r="K1147" i="18"/>
  <c r="K1148" i="18"/>
  <c r="K1149" i="18"/>
  <c r="K1150" i="18"/>
  <c r="K1151" i="18"/>
  <c r="K1152" i="18"/>
  <c r="K1153" i="18"/>
  <c r="K1154" i="18"/>
  <c r="K1155" i="18"/>
  <c r="K1156" i="18"/>
  <c r="K1157" i="18"/>
  <c r="K1158" i="18"/>
  <c r="K1159" i="18"/>
  <c r="K1160" i="18"/>
  <c r="K1161" i="18"/>
  <c r="K1162" i="18"/>
  <c r="K1163" i="18"/>
  <c r="K1164" i="18"/>
  <c r="K1165" i="18"/>
  <c r="K1166" i="18"/>
  <c r="K1167" i="18"/>
  <c r="K1168" i="18"/>
  <c r="K1169" i="18"/>
  <c r="K1170" i="18"/>
  <c r="K1171" i="18"/>
  <c r="K1172" i="18"/>
  <c r="K1173" i="18"/>
  <c r="K1174" i="18"/>
  <c r="K1175" i="18"/>
  <c r="K1176" i="18"/>
  <c r="K1177" i="18"/>
  <c r="K1178" i="18"/>
  <c r="K1179" i="18"/>
  <c r="K1180" i="18"/>
  <c r="K1181" i="18"/>
  <c r="K1182" i="18"/>
  <c r="K1184" i="18"/>
  <c r="K1186" i="18"/>
  <c r="K1187" i="18"/>
  <c r="K1188" i="18"/>
  <c r="K1189" i="18"/>
  <c r="K1190" i="18"/>
  <c r="K1191" i="18"/>
  <c r="K1192" i="18"/>
  <c r="K1193" i="18"/>
  <c r="K1194" i="18"/>
  <c r="K1195" i="18"/>
  <c r="K1196" i="18"/>
  <c r="K1197" i="18"/>
  <c r="K1198" i="18"/>
  <c r="K1199" i="18"/>
  <c r="K1200" i="18"/>
  <c r="K1201" i="18"/>
  <c r="K1202" i="18"/>
  <c r="K1203" i="18"/>
  <c r="K1204" i="18"/>
  <c r="K1205" i="18"/>
  <c r="K1206" i="18"/>
  <c r="K1207" i="18"/>
  <c r="K1208" i="18"/>
  <c r="K1209" i="18"/>
  <c r="K1210" i="18"/>
  <c r="K1211" i="18"/>
  <c r="K1212" i="18"/>
  <c r="K1213" i="18"/>
  <c r="K1214" i="18"/>
  <c r="K1215" i="18"/>
  <c r="K1217" i="18"/>
  <c r="K1218" i="18"/>
  <c r="K1219" i="18"/>
  <c r="K1220" i="18"/>
  <c r="K1221" i="18"/>
  <c r="K1222" i="18"/>
  <c r="K1223" i="18"/>
  <c r="K1224" i="18"/>
  <c r="K1225" i="18"/>
  <c r="K1226" i="18"/>
  <c r="K1227" i="18"/>
  <c r="K1228" i="18"/>
  <c r="K1229" i="18"/>
  <c r="K1230" i="18"/>
  <c r="K1231" i="18"/>
  <c r="K1232" i="18"/>
  <c r="K1233" i="18"/>
  <c r="K1234" i="18"/>
  <c r="K1235" i="18"/>
  <c r="K1236" i="18"/>
  <c r="K1237" i="18"/>
  <c r="K1238" i="18"/>
  <c r="K1239" i="18"/>
  <c r="K1240" i="18"/>
  <c r="K1241" i="18"/>
  <c r="K1242" i="18"/>
  <c r="K1243" i="18"/>
  <c r="K1244" i="18"/>
  <c r="K1245" i="18"/>
  <c r="K1246" i="18"/>
  <c r="K1247" i="18"/>
  <c r="K1249" i="18"/>
  <c r="K1250" i="18"/>
  <c r="K1251" i="18"/>
  <c r="K1252" i="18"/>
  <c r="K1253" i="18"/>
  <c r="K1254" i="18"/>
  <c r="K1255" i="18"/>
  <c r="K1256" i="18"/>
  <c r="K1258" i="18"/>
  <c r="K1260" i="18"/>
  <c r="K1261" i="18"/>
  <c r="K1263" i="18"/>
  <c r="K1264" i="18"/>
  <c r="K1265" i="18"/>
  <c r="K1266" i="18"/>
  <c r="K1267" i="18"/>
  <c r="K1268" i="18"/>
  <c r="K1269" i="18"/>
  <c r="K1270" i="18"/>
  <c r="K1271" i="18"/>
  <c r="K1272" i="18"/>
  <c r="K1273" i="18"/>
  <c r="K1274" i="18"/>
  <c r="K1275" i="18"/>
  <c r="K1276" i="18"/>
  <c r="K1277" i="18"/>
  <c r="K1278" i="18"/>
  <c r="K1279" i="18"/>
  <c r="K1280" i="18"/>
  <c r="K1281" i="18"/>
  <c r="K1282" i="18"/>
  <c r="K1283" i="18"/>
  <c r="K1284" i="18"/>
  <c r="K1285" i="18"/>
  <c r="K1287" i="18"/>
  <c r="K1288" i="18"/>
  <c r="K1290" i="18"/>
  <c r="K1291" i="18"/>
  <c r="K1292" i="18"/>
  <c r="K1293" i="18"/>
  <c r="K1294" i="18"/>
  <c r="K1295" i="18"/>
  <c r="K1296" i="18"/>
  <c r="K1297" i="18"/>
  <c r="K1298" i="18"/>
  <c r="K1299" i="18"/>
  <c r="K1300" i="18"/>
  <c r="K1301" i="18"/>
  <c r="K1302" i="18"/>
  <c r="K1303" i="18"/>
  <c r="K1304" i="18"/>
  <c r="K1305" i="18"/>
  <c r="K1306" i="18"/>
  <c r="K1307" i="18"/>
  <c r="K1308" i="18"/>
  <c r="K1309" i="18"/>
  <c r="K1310" i="18"/>
  <c r="K1311" i="18"/>
  <c r="K1312" i="18"/>
  <c r="K1313" i="18"/>
  <c r="K1314" i="18"/>
  <c r="K1315" i="18"/>
  <c r="K1316" i="18"/>
  <c r="K1317" i="18"/>
  <c r="K1319" i="18"/>
  <c r="K1320" i="18"/>
  <c r="K1322" i="18"/>
  <c r="K1323" i="18"/>
  <c r="K1324" i="18"/>
  <c r="K1325" i="18"/>
  <c r="K1326" i="18"/>
  <c r="K1327" i="18"/>
  <c r="K1328" i="18"/>
  <c r="K1329" i="18"/>
  <c r="K1330" i="18"/>
  <c r="K1331" i="18"/>
  <c r="K1332" i="18"/>
  <c r="K1333" i="18"/>
  <c r="K1334" i="18"/>
  <c r="K1335" i="18"/>
  <c r="K1336" i="18"/>
  <c r="K1337" i="18"/>
  <c r="K1338" i="18"/>
  <c r="K1339" i="18"/>
  <c r="K1340" i="18"/>
  <c r="K1341" i="18"/>
  <c r="K1342" i="18"/>
  <c r="K1343" i="18"/>
  <c r="K1344" i="18"/>
  <c r="K1345" i="18"/>
  <c r="K1346" i="18"/>
  <c r="K1347" i="18"/>
  <c r="K1348" i="18"/>
  <c r="K1349" i="18"/>
  <c r="K1350" i="18"/>
  <c r="K1351" i="18"/>
  <c r="K1352" i="18"/>
  <c r="K1353" i="18"/>
  <c r="K1354" i="18"/>
  <c r="K1355" i="18"/>
  <c r="K1356" i="18"/>
  <c r="K1357" i="18"/>
  <c r="K1358" i="18"/>
  <c r="K1359" i="18"/>
  <c r="K1360" i="18"/>
  <c r="K1361" i="18"/>
  <c r="K1362" i="18"/>
  <c r="K1363" i="18"/>
  <c r="K1365" i="18"/>
  <c r="K1366" i="18"/>
  <c r="K1367" i="18"/>
  <c r="K1369" i="18"/>
  <c r="K1370" i="18"/>
  <c r="K1371" i="18"/>
  <c r="K1372" i="18"/>
  <c r="K1373" i="18"/>
  <c r="K1374" i="18"/>
  <c r="K1375" i="18"/>
  <c r="K1376" i="18"/>
  <c r="K1377" i="18"/>
  <c r="K1378" i="18"/>
  <c r="K1379" i="18"/>
  <c r="K1380" i="18"/>
  <c r="K1381" i="18"/>
  <c r="K1382" i="18"/>
  <c r="K1383" i="18"/>
  <c r="K1384" i="18"/>
  <c r="K1385" i="18"/>
  <c r="K1386" i="18"/>
  <c r="K1387" i="18"/>
  <c r="K1388" i="18"/>
  <c r="K1389" i="18"/>
  <c r="K1390" i="18"/>
  <c r="K1391" i="18"/>
  <c r="K1392" i="18"/>
  <c r="K1393" i="18"/>
  <c r="K1394" i="18"/>
  <c r="K1395" i="18"/>
  <c r="K1396" i="18"/>
  <c r="K1397" i="18"/>
  <c r="K1398" i="18"/>
  <c r="K1399" i="18"/>
  <c r="K1400" i="18"/>
  <c r="K1401" i="18"/>
  <c r="K1403" i="18"/>
  <c r="K1405" i="18"/>
  <c r="K1407" i="18"/>
  <c r="K1408" i="18"/>
  <c r="K1409" i="18"/>
  <c r="K1410" i="18"/>
  <c r="K1411" i="18"/>
  <c r="K1412" i="18"/>
  <c r="K1413" i="18"/>
  <c r="K1414" i="18"/>
  <c r="K1415" i="18"/>
  <c r="K1416" i="18"/>
  <c r="K1417" i="18"/>
  <c r="K1418" i="18"/>
  <c r="K1419" i="18"/>
  <c r="K1420" i="18"/>
  <c r="K1421" i="18"/>
  <c r="K1422" i="18"/>
  <c r="K1423" i="18"/>
  <c r="K1424" i="18"/>
  <c r="K1425" i="18"/>
  <c r="K1426" i="18"/>
  <c r="K1427" i="18"/>
  <c r="K1428" i="18"/>
  <c r="K1429" i="18"/>
  <c r="K1430" i="18"/>
  <c r="K1431" i="18"/>
  <c r="K1432" i="18"/>
  <c r="K1433" i="18"/>
  <c r="K1434" i="18"/>
  <c r="K1435" i="18"/>
  <c r="K1436" i="18"/>
  <c r="K1437" i="18"/>
  <c r="K1438" i="18"/>
  <c r="K1439" i="18"/>
  <c r="K1441" i="18"/>
  <c r="K1443" i="18"/>
  <c r="K1444" i="18"/>
  <c r="K1445" i="18"/>
  <c r="K1446" i="18"/>
  <c r="K1447" i="18"/>
  <c r="K1449" i="18"/>
  <c r="K1450" i="18"/>
  <c r="K1451" i="18"/>
  <c r="K1452" i="18"/>
  <c r="K1453" i="18"/>
  <c r="K1454" i="18"/>
  <c r="K1455" i="18"/>
  <c r="K1456" i="18"/>
  <c r="K1457" i="18"/>
  <c r="K1458" i="18"/>
  <c r="K1459" i="18"/>
  <c r="K1460" i="18"/>
  <c r="K1461" i="18"/>
  <c r="K1462" i="18"/>
  <c r="K1463" i="18"/>
  <c r="K1464" i="18"/>
  <c r="K1465" i="18"/>
  <c r="K1466" i="18"/>
  <c r="K1467" i="18"/>
  <c r="K1468" i="18"/>
  <c r="K1469" i="18"/>
  <c r="K1470" i="18"/>
  <c r="K1471" i="18"/>
  <c r="K1472" i="18"/>
  <c r="K1473" i="18"/>
  <c r="K1474" i="18"/>
  <c r="K1475" i="18"/>
  <c r="K1476" i="18"/>
  <c r="K1477" i="18"/>
  <c r="K1478" i="18"/>
  <c r="K1479" i="18"/>
  <c r="K1480" i="18"/>
  <c r="K1481" i="18"/>
  <c r="K1482" i="18"/>
  <c r="K1483" i="18"/>
  <c r="K1484" i="18"/>
  <c r="K1485" i="18"/>
  <c r="K1486" i="18"/>
  <c r="K1487" i="18"/>
  <c r="K1488" i="18"/>
  <c r="K1489" i="18"/>
  <c r="K1490" i="18"/>
  <c r="K1492" i="18"/>
  <c r="K1494" i="18"/>
  <c r="K1496" i="18"/>
  <c r="K1497" i="18"/>
  <c r="K1498" i="18"/>
  <c r="K1499" i="18"/>
  <c r="K1500" i="18"/>
  <c r="K1501" i="18"/>
  <c r="K1502" i="18"/>
  <c r="K1503" i="18"/>
  <c r="K1504" i="18"/>
  <c r="K1505" i="18"/>
  <c r="K1506" i="18"/>
  <c r="K1507" i="18"/>
  <c r="K1508" i="18"/>
  <c r="K1509" i="18"/>
  <c r="K1510" i="18"/>
  <c r="K1511" i="18"/>
  <c r="K1512" i="18"/>
  <c r="K1514" i="18"/>
  <c r="K1516" i="18"/>
  <c r="K1517" i="18"/>
  <c r="K1518" i="18"/>
  <c r="K1519" i="18"/>
  <c r="K1520" i="18"/>
  <c r="K1521" i="18"/>
  <c r="K1522" i="18"/>
  <c r="K1523" i="18"/>
  <c r="K1524" i="18"/>
  <c r="K1525" i="18"/>
  <c r="K1526" i="18"/>
  <c r="K1527" i="18"/>
  <c r="K1528" i="18"/>
  <c r="K1529" i="18"/>
  <c r="K1530" i="18"/>
  <c r="K1531" i="18"/>
  <c r="K1532" i="18"/>
  <c r="K1533" i="18"/>
  <c r="K1534" i="18"/>
  <c r="K1535" i="18"/>
  <c r="K1536" i="18"/>
  <c r="K1537" i="18"/>
  <c r="K1538" i="18"/>
  <c r="K1539" i="18"/>
  <c r="K1540" i="18"/>
  <c r="K1541" i="18"/>
  <c r="K1542" i="18"/>
  <c r="K1543" i="18"/>
  <c r="K1544" i="18"/>
  <c r="K1545" i="18"/>
  <c r="K1546" i="18"/>
  <c r="K1547" i="18"/>
  <c r="K1549" i="18"/>
  <c r="K1550" i="18"/>
  <c r="K1551" i="18"/>
  <c r="K1552" i="18"/>
  <c r="K1553" i="18"/>
  <c r="K1555" i="18"/>
  <c r="K1556" i="18"/>
  <c r="K1557" i="18"/>
  <c r="K1558" i="18"/>
  <c r="K1559" i="18"/>
  <c r="K1560" i="18"/>
  <c r="K1561" i="18"/>
  <c r="K1562" i="18"/>
  <c r="K1563" i="18"/>
  <c r="K1564" i="18"/>
  <c r="K1565" i="18"/>
  <c r="K1566" i="18"/>
  <c r="K1567" i="18"/>
  <c r="K1568" i="18"/>
  <c r="K1569" i="18"/>
  <c r="K1570" i="18"/>
  <c r="K1571" i="18"/>
  <c r="K1572" i="18"/>
  <c r="K1573" i="18"/>
  <c r="K1574" i="18"/>
  <c r="K1575" i="18"/>
  <c r="K1576" i="18"/>
  <c r="K1577" i="18"/>
  <c r="K1578" i="18"/>
  <c r="K1579" i="18"/>
  <c r="K1580" i="18"/>
  <c r="K1581" i="18"/>
  <c r="K1582" i="18"/>
  <c r="K1583" i="18"/>
  <c r="K1584" i="18"/>
  <c r="K1585" i="18"/>
  <c r="K1586" i="18"/>
  <c r="K1587" i="18"/>
  <c r="K1588" i="18"/>
  <c r="K1589" i="18"/>
  <c r="K1590" i="18"/>
  <c r="K1592" i="18"/>
  <c r="K1594" i="18"/>
  <c r="K1595" i="18"/>
  <c r="K1596" i="18"/>
  <c r="K1597" i="18"/>
  <c r="K1599" i="18"/>
  <c r="K1600" i="18"/>
  <c r="K1601" i="18"/>
  <c r="K1602" i="18"/>
  <c r="K1603" i="18"/>
  <c r="K1604" i="18"/>
  <c r="K1605" i="18"/>
  <c r="K1606" i="18"/>
  <c r="K1607" i="18"/>
  <c r="K1608" i="18"/>
  <c r="K1609" i="18"/>
  <c r="K1610" i="18"/>
  <c r="K1611" i="18"/>
  <c r="K1612" i="18"/>
  <c r="K1613" i="18"/>
  <c r="K1614" i="18"/>
  <c r="K1615" i="18"/>
  <c r="K1616" i="18"/>
  <c r="K1617" i="18"/>
  <c r="K1618" i="18"/>
  <c r="K1619" i="18"/>
  <c r="K1620" i="18"/>
  <c r="K1621" i="18"/>
  <c r="K1622" i="18"/>
  <c r="K1623" i="18"/>
  <c r="K1624" i="18"/>
  <c r="K1625" i="18"/>
  <c r="K1626" i="18"/>
  <c r="K1627" i="18"/>
  <c r="K1628" i="18"/>
  <c r="K1629" i="18"/>
  <c r="K1630" i="18"/>
  <c r="K1631" i="18"/>
  <c r="K1632" i="18"/>
  <c r="K1633" i="18"/>
  <c r="K1634" i="18"/>
  <c r="K1635" i="18"/>
  <c r="K1636" i="18"/>
  <c r="K1637" i="18"/>
  <c r="K1638" i="18"/>
  <c r="K1639" i="18"/>
  <c r="K1640" i="18"/>
  <c r="K1641" i="18"/>
  <c r="K1642" i="18"/>
  <c r="K1643" i="18"/>
  <c r="K1644" i="18"/>
  <c r="K1645" i="18"/>
  <c r="K1646" i="18"/>
  <c r="K1648" i="18"/>
  <c r="K1650" i="18"/>
  <c r="K1651" i="18"/>
  <c r="K1652" i="18"/>
  <c r="K1653" i="18"/>
  <c r="K1654" i="18"/>
  <c r="K1655" i="18"/>
  <c r="K1656" i="18"/>
  <c r="K1657" i="18"/>
  <c r="K1658" i="18"/>
  <c r="K1659" i="18"/>
  <c r="K1660" i="18"/>
  <c r="K1661" i="18"/>
  <c r="K1662" i="18"/>
  <c r="K1663" i="18"/>
  <c r="K1664" i="18"/>
  <c r="K1665" i="18"/>
  <c r="K1666" i="18"/>
  <c r="K1667" i="18"/>
  <c r="K1669" i="18"/>
  <c r="K1670" i="18"/>
  <c r="K1672" i="18"/>
  <c r="K1673" i="18"/>
  <c r="K1674" i="18"/>
  <c r="K1675" i="18"/>
  <c r="K1676" i="18"/>
  <c r="K1677" i="18"/>
  <c r="K1678" i="18"/>
  <c r="K1679" i="18"/>
  <c r="K1680" i="18"/>
  <c r="K1681" i="18"/>
  <c r="K1682" i="18"/>
  <c r="K1683" i="18"/>
  <c r="K1684" i="18"/>
  <c r="K1685" i="18"/>
  <c r="K1686" i="18"/>
  <c r="K1687" i="18"/>
  <c r="K1688" i="18"/>
  <c r="K1689" i="18"/>
  <c r="K1690" i="18"/>
  <c r="K1691" i="18"/>
  <c r="K1692" i="18"/>
  <c r="K1693" i="18"/>
  <c r="K1694" i="18"/>
  <c r="K1695" i="18"/>
  <c r="K1696" i="18"/>
  <c r="K1697" i="18"/>
  <c r="K1698" i="18"/>
  <c r="K1699" i="18"/>
  <c r="K1700" i="18"/>
  <c r="K1701" i="18"/>
  <c r="K1702" i="18"/>
  <c r="K1703" i="18"/>
  <c r="K1704" i="18"/>
  <c r="K1705" i="18"/>
  <c r="K1706" i="18"/>
  <c r="K1707" i="18"/>
  <c r="K1708" i="18"/>
  <c r="K1709" i="18"/>
  <c r="K1711" i="18"/>
  <c r="K1712" i="18"/>
  <c r="K1713" i="18"/>
  <c r="K1714" i="18"/>
  <c r="K1715" i="18"/>
  <c r="K1716" i="18"/>
  <c r="K1717" i="18"/>
  <c r="K1718" i="18"/>
  <c r="K1719" i="18"/>
  <c r="K1720" i="18"/>
  <c r="K1721" i="18"/>
  <c r="K1722" i="18"/>
  <c r="K1723" i="18"/>
  <c r="K1724" i="18"/>
  <c r="K1725" i="18"/>
  <c r="K1726" i="18"/>
  <c r="K1727" i="18"/>
  <c r="K1728" i="18"/>
  <c r="K1729" i="18"/>
  <c r="K1730" i="18"/>
  <c r="K1731" i="18"/>
  <c r="K1732" i="18"/>
  <c r="K1733" i="18"/>
  <c r="K1734" i="18"/>
  <c r="K1735" i="18"/>
  <c r="K1736" i="18"/>
  <c r="K1737" i="18"/>
  <c r="K1738" i="18"/>
  <c r="K1740" i="18"/>
  <c r="K1741" i="18"/>
  <c r="K1742" i="18"/>
  <c r="K1743" i="18"/>
  <c r="K1744" i="18"/>
  <c r="K1745" i="18"/>
  <c r="K1746" i="18"/>
  <c r="K1747" i="18"/>
  <c r="K1748" i="18"/>
  <c r="K1749" i="18"/>
  <c r="K1750" i="18"/>
  <c r="K1751" i="18"/>
  <c r="K1752" i="18"/>
  <c r="K1753" i="18"/>
  <c r="K1754" i="18"/>
  <c r="K1755" i="18"/>
  <c r="K1756" i="18"/>
  <c r="K1757" i="18"/>
  <c r="K1758" i="18"/>
  <c r="K1759" i="18"/>
  <c r="K1760" i="18"/>
  <c r="K1761" i="18"/>
  <c r="K1762" i="18"/>
  <c r="K1763" i="18"/>
  <c r="K1764" i="18"/>
  <c r="K1765" i="18"/>
  <c r="K1766" i="18"/>
  <c r="K1767" i="18"/>
  <c r="K1768" i="18"/>
  <c r="K1769" i="18"/>
  <c r="K1770" i="18"/>
  <c r="K1771" i="18"/>
  <c r="K1772" i="18"/>
  <c r="K1773" i="18"/>
  <c r="K1774" i="18"/>
  <c r="K1775" i="18"/>
  <c r="K1776" i="18"/>
  <c r="K1777" i="18"/>
  <c r="K1778" i="18"/>
  <c r="K1779" i="18"/>
  <c r="K1781" i="18"/>
  <c r="K1783" i="18"/>
  <c r="K1784" i="18"/>
  <c r="K1785" i="18"/>
  <c r="K1786" i="18"/>
  <c r="K1787" i="18"/>
  <c r="K1788" i="18"/>
  <c r="K1789" i="18"/>
  <c r="K1790" i="18"/>
  <c r="K1791" i="18"/>
  <c r="K1792" i="18"/>
  <c r="K1793" i="18"/>
  <c r="K1794" i="18"/>
  <c r="K1795" i="18"/>
  <c r="K1796" i="18"/>
  <c r="K1797" i="18"/>
  <c r="K1798" i="18"/>
  <c r="K1799" i="18"/>
  <c r="K1800" i="18"/>
  <c r="K1801" i="18"/>
  <c r="K1802" i="18"/>
  <c r="K1803" i="18"/>
  <c r="K1804" i="18"/>
  <c r="K1805" i="18"/>
  <c r="K1806" i="18"/>
  <c r="K1807" i="18"/>
  <c r="K1808" i="18"/>
  <c r="K1809" i="18"/>
  <c r="K1810" i="18"/>
  <c r="K1811" i="18"/>
  <c r="K1812" i="18"/>
  <c r="K1813" i="18"/>
  <c r="K1814" i="18"/>
  <c r="K1815" i="18"/>
  <c r="K1816" i="18"/>
  <c r="K1817" i="18"/>
  <c r="K1818" i="18"/>
  <c r="K1819" i="18"/>
  <c r="K1821" i="18"/>
  <c r="K1822" i="18"/>
  <c r="K1823" i="18"/>
  <c r="K1824" i="18"/>
  <c r="K1825" i="18"/>
  <c r="K1826" i="18"/>
  <c r="K1827" i="18"/>
  <c r="K1828" i="18"/>
  <c r="K1829" i="18"/>
  <c r="K1830" i="18"/>
  <c r="K1832" i="18"/>
  <c r="K1833" i="18"/>
  <c r="K1834" i="18"/>
  <c r="K1836" i="18"/>
  <c r="K1837" i="18"/>
  <c r="K1838" i="18"/>
  <c r="K1839" i="18"/>
  <c r="K1840" i="18"/>
  <c r="K1841" i="18"/>
  <c r="K1842" i="18"/>
  <c r="K1843" i="18"/>
  <c r="K1844" i="18"/>
  <c r="K1845" i="18"/>
  <c r="K1847" i="18"/>
  <c r="K1848" i="18"/>
  <c r="K1849" i="18"/>
  <c r="K1850" i="18"/>
  <c r="K1851" i="18"/>
  <c r="K1852" i="18"/>
  <c r="K1853" i="18"/>
  <c r="K1854" i="18"/>
  <c r="K1855" i="18"/>
  <c r="K1856" i="18"/>
  <c r="K1857" i="18"/>
  <c r="K1858" i="18"/>
  <c r="K1859" i="18"/>
  <c r="K1860" i="18"/>
  <c r="K1861" i="18"/>
  <c r="K1862" i="18"/>
  <c r="K1863" i="18"/>
  <c r="K1864" i="18"/>
  <c r="K1865" i="18"/>
  <c r="K1866" i="18"/>
  <c r="K1867" i="18"/>
  <c r="K1868" i="18"/>
  <c r="K1869" i="18"/>
  <c r="K1870" i="18"/>
  <c r="K1871" i="18"/>
  <c r="K1872" i="18"/>
  <c r="K1873" i="18"/>
  <c r="K1874" i="18"/>
  <c r="K1875" i="18"/>
  <c r="K1876" i="18"/>
  <c r="K1877" i="18"/>
  <c r="K1878" i="18"/>
  <c r="K1879" i="18"/>
  <c r="K1880" i="18"/>
  <c r="K1881" i="18"/>
  <c r="K1882" i="18"/>
  <c r="K1883" i="18"/>
  <c r="K1884" i="18"/>
  <c r="K1886" i="18"/>
  <c r="K1887" i="18"/>
  <c r="K1888" i="18"/>
  <c r="K1889" i="18"/>
  <c r="K1891" i="18"/>
  <c r="K1893" i="18"/>
  <c r="K1894" i="18"/>
  <c r="K1895" i="18"/>
  <c r="K1896" i="18"/>
  <c r="K1897" i="18"/>
  <c r="K1898" i="18"/>
  <c r="K1899" i="18"/>
  <c r="K1900" i="18"/>
  <c r="K1901" i="18"/>
  <c r="K1902" i="18"/>
  <c r="K1903" i="18"/>
  <c r="K1904" i="18"/>
  <c r="K1905" i="18"/>
  <c r="K1906" i="18"/>
  <c r="K1907" i="18"/>
  <c r="K1908" i="18"/>
  <c r="K1909" i="18"/>
  <c r="K1910" i="18"/>
  <c r="K1911" i="18"/>
  <c r="K1912" i="18"/>
  <c r="K1913" i="18"/>
  <c r="K1914" i="18"/>
  <c r="K1915" i="18"/>
  <c r="K1916" i="18"/>
  <c r="K1917" i="18"/>
  <c r="K1918" i="18"/>
  <c r="K1919" i="18"/>
  <c r="K1920" i="18"/>
  <c r="K1921" i="18"/>
  <c r="K1923" i="18"/>
  <c r="K1925" i="18"/>
  <c r="K1926" i="18"/>
  <c r="K1928" i="18"/>
  <c r="K1929" i="18"/>
  <c r="K1930" i="18"/>
  <c r="K1931" i="18"/>
  <c r="K1932" i="18"/>
  <c r="K1933" i="18"/>
  <c r="K1934" i="18"/>
  <c r="K1935" i="18"/>
  <c r="K1936" i="18"/>
  <c r="K1937" i="18"/>
  <c r="K1938" i="18"/>
  <c r="K1939" i="18"/>
  <c r="K1940" i="18"/>
  <c r="K1941" i="18"/>
  <c r="K1942" i="18"/>
  <c r="K1943" i="18"/>
  <c r="K1944" i="18"/>
  <c r="K1945" i="18"/>
  <c r="K1946" i="18"/>
  <c r="K1947" i="18"/>
  <c r="K1948" i="18"/>
  <c r="K1949" i="18"/>
  <c r="K1950" i="18"/>
  <c r="K1951" i="18"/>
  <c r="K1952" i="18"/>
  <c r="K1953" i="18"/>
  <c r="K1954" i="18"/>
  <c r="K1955" i="18"/>
  <c r="K1956" i="18"/>
  <c r="K1957" i="18"/>
  <c r="K1958" i="18"/>
  <c r="K1959" i="18"/>
  <c r="K1960" i="18"/>
  <c r="K1961" i="18"/>
  <c r="K1962" i="18"/>
  <c r="K1963" i="18"/>
  <c r="K1965" i="18"/>
  <c r="K1967" i="18"/>
  <c r="K1968" i="18"/>
  <c r="K1969" i="18"/>
  <c r="K1970" i="18"/>
  <c r="K1971" i="18"/>
  <c r="K1972" i="18"/>
  <c r="K1973" i="18"/>
  <c r="K1974" i="18"/>
  <c r="K1975" i="18"/>
  <c r="K1976" i="18"/>
  <c r="K1977" i="18"/>
  <c r="K1978" i="18"/>
  <c r="K1979" i="18"/>
  <c r="K1980" i="18"/>
  <c r="K1981" i="18"/>
  <c r="K1982" i="18"/>
  <c r="K1983" i="18"/>
  <c r="K1984" i="18"/>
  <c r="K1985" i="18"/>
  <c r="K1986" i="18"/>
  <c r="K1987" i="18"/>
  <c r="K1988" i="18"/>
  <c r="K1989" i="18"/>
  <c r="K1990" i="18"/>
  <c r="K1991" i="18"/>
  <c r="K1992" i="18"/>
  <c r="K1993" i="18"/>
  <c r="K1994" i="18"/>
  <c r="K1995" i="18"/>
  <c r="K1996" i="18"/>
  <c r="K1997" i="18"/>
  <c r="K1998" i="18"/>
  <c r="K1999" i="18"/>
  <c r="K2000" i="18"/>
  <c r="K2001" i="18"/>
  <c r="K2002" i="18"/>
  <c r="K2003" i="18"/>
  <c r="K2004" i="18"/>
  <c r="K2006" i="18"/>
  <c r="K2007" i="18"/>
  <c r="K2009" i="18"/>
  <c r="K2010" i="18"/>
  <c r="K2011" i="18"/>
  <c r="K2012" i="18"/>
  <c r="K2013" i="18"/>
  <c r="K2014" i="18"/>
  <c r="K2015" i="18"/>
  <c r="K2016" i="18"/>
  <c r="K2017" i="18"/>
  <c r="K2018" i="18"/>
  <c r="K2019" i="18"/>
  <c r="K2020" i="18"/>
  <c r="K2021" i="18"/>
  <c r="K2022" i="18"/>
  <c r="K2023" i="18"/>
  <c r="K2024" i="18"/>
  <c r="K2025" i="18"/>
  <c r="K2026" i="18"/>
  <c r="K2027" i="18"/>
  <c r="K2028" i="18"/>
  <c r="K2029" i="18"/>
  <c r="K2030" i="18"/>
  <c r="K2031" i="18"/>
  <c r="K2032" i="18"/>
  <c r="K2033" i="18"/>
  <c r="K2034" i="18"/>
  <c r="K2035" i="18"/>
  <c r="K2036" i="18"/>
  <c r="K2037" i="18"/>
  <c r="K2038" i="18"/>
  <c r="K2039" i="18"/>
  <c r="K2040" i="18"/>
  <c r="K2041" i="18"/>
  <c r="K2042" i="18"/>
  <c r="K2043" i="18"/>
  <c r="K2044" i="18"/>
  <c r="K2045" i="18"/>
  <c r="K2046" i="18"/>
  <c r="K2047" i="18"/>
  <c r="K2048" i="18"/>
  <c r="K2049" i="18"/>
  <c r="K2051" i="18"/>
  <c r="K2053" i="18"/>
  <c r="K2054" i="18"/>
  <c r="K2055" i="18"/>
  <c r="K2056" i="18"/>
  <c r="K2057" i="18"/>
  <c r="K2058" i="18"/>
  <c r="K2059" i="18"/>
  <c r="K2060" i="18"/>
  <c r="K2061" i="18"/>
  <c r="K2062" i="18"/>
  <c r="K2063" i="18"/>
  <c r="K2064" i="18"/>
  <c r="K2065" i="18"/>
  <c r="K2066" i="18"/>
  <c r="K2067" i="18"/>
  <c r="K2068" i="18"/>
  <c r="K2069" i="18"/>
  <c r="K2070" i="18"/>
  <c r="K2071" i="18"/>
  <c r="K2072" i="18"/>
  <c r="K2073" i="18"/>
  <c r="K2074" i="18"/>
  <c r="K2075" i="18"/>
  <c r="K2076" i="18"/>
  <c r="K2077" i="18"/>
  <c r="K2078" i="18"/>
  <c r="K2079" i="18"/>
  <c r="K2080" i="18"/>
  <c r="K2081" i="18"/>
  <c r="K2083" i="18"/>
  <c r="K2085" i="18"/>
  <c r="K2086" i="18"/>
  <c r="K2087" i="18"/>
  <c r="K2088" i="18"/>
  <c r="K2089" i="18"/>
  <c r="K2090" i="18"/>
  <c r="K2092" i="18"/>
  <c r="K2093" i="18"/>
  <c r="K2094" i="18"/>
  <c r="K2095" i="18"/>
  <c r="K2096" i="18"/>
  <c r="K2097" i="18"/>
  <c r="K2098" i="18"/>
  <c r="K2099" i="18"/>
  <c r="K2100" i="18"/>
  <c r="K2101" i="18"/>
  <c r="K2102" i="18"/>
  <c r="K2103" i="18"/>
  <c r="K2104" i="18"/>
  <c r="K2105" i="18"/>
  <c r="K2106" i="18"/>
  <c r="K2107" i="18"/>
  <c r="K2108" i="18"/>
  <c r="K2109" i="18"/>
  <c r="K2110" i="18"/>
  <c r="K2111" i="18"/>
  <c r="K2112" i="18"/>
  <c r="K2113" i="18"/>
  <c r="K2114" i="18"/>
  <c r="K2115" i="18"/>
  <c r="K2116" i="18"/>
  <c r="K2117" i="18"/>
  <c r="K2118" i="18"/>
  <c r="K2119" i="18"/>
  <c r="K2120" i="18"/>
  <c r="K2121" i="18"/>
  <c r="K2122" i="18"/>
  <c r="K2123" i="18"/>
  <c r="K2124" i="18"/>
  <c r="K2125" i="18"/>
  <c r="K2126" i="18"/>
  <c r="K2127" i="18"/>
  <c r="K2128" i="18"/>
  <c r="K2129" i="18"/>
  <c r="K2130" i="18"/>
  <c r="K2131" i="18"/>
  <c r="K2132" i="18"/>
  <c r="K2134" i="18"/>
  <c r="K2136" i="18"/>
  <c r="K2137" i="18"/>
  <c r="K2138" i="18"/>
  <c r="K2139" i="18"/>
  <c r="K2140" i="18"/>
  <c r="K2141" i="18"/>
  <c r="K2142" i="18"/>
  <c r="K2143" i="18"/>
  <c r="K2144" i="18"/>
  <c r="K2145" i="18"/>
  <c r="K2147" i="18"/>
  <c r="K2148" i="18"/>
  <c r="K2149" i="18"/>
  <c r="K2150" i="18"/>
  <c r="K2151" i="18"/>
  <c r="K2152" i="18"/>
  <c r="K2153" i="18"/>
  <c r="K2154" i="18"/>
  <c r="K2155" i="18"/>
  <c r="K2156" i="18"/>
  <c r="K2157" i="18"/>
  <c r="K2158" i="18"/>
  <c r="K2159" i="18"/>
  <c r="K2160" i="18"/>
  <c r="K2161" i="18"/>
  <c r="K2162" i="18"/>
  <c r="K2163" i="18"/>
  <c r="K2164" i="18"/>
  <c r="K2165" i="18"/>
  <c r="K2166" i="18"/>
  <c r="K2167" i="18"/>
  <c r="K2168" i="18"/>
  <c r="K2169" i="18"/>
  <c r="K2170" i="18"/>
  <c r="K2171" i="18"/>
  <c r="K2172" i="18"/>
  <c r="K2173" i="18"/>
  <c r="K2174" i="18"/>
  <c r="K2175" i="18"/>
  <c r="K2176" i="18"/>
  <c r="K2177" i="18"/>
  <c r="K2178" i="18"/>
  <c r="K2179" i="18"/>
  <c r="K2180" i="18"/>
  <c r="K2181" i="18"/>
  <c r="K2182" i="18"/>
  <c r="K2183" i="17" l="1"/>
  <c r="K2182" i="17"/>
  <c r="K2181" i="17"/>
  <c r="K2180" i="17"/>
  <c r="K2179" i="17"/>
  <c r="K2178" i="17"/>
  <c r="K2177" i="17"/>
  <c r="K2176" i="17"/>
  <c r="K2175" i="17"/>
  <c r="K2174" i="17"/>
  <c r="K2173" i="17"/>
  <c r="K2172" i="17"/>
  <c r="K2171" i="17"/>
  <c r="K2170" i="17"/>
  <c r="K2169" i="17"/>
  <c r="K2168" i="17"/>
  <c r="K2167" i="17"/>
  <c r="K2166" i="17"/>
  <c r="K2165" i="17"/>
  <c r="K2164" i="17"/>
  <c r="K2163" i="17"/>
  <c r="K2162" i="17"/>
  <c r="K2161" i="17"/>
  <c r="K2160" i="17"/>
  <c r="K2159" i="17"/>
  <c r="K2158" i="17"/>
  <c r="K2157" i="17"/>
  <c r="K2156" i="17"/>
  <c r="K2155" i="17"/>
  <c r="K2154" i="17"/>
  <c r="K2153" i="17"/>
  <c r="K2152" i="17"/>
  <c r="K2151" i="17"/>
  <c r="K2150" i="17"/>
  <c r="K2149" i="17"/>
  <c r="K2148" i="17"/>
  <c r="K2146" i="17"/>
  <c r="K2145" i="17"/>
  <c r="K2144" i="17"/>
  <c r="K2143" i="17"/>
  <c r="K2142" i="17"/>
  <c r="K2141" i="17"/>
  <c r="K2140" i="17"/>
  <c r="K2139" i="17"/>
  <c r="K2138" i="17"/>
  <c r="K2137" i="17"/>
  <c r="K2135" i="17"/>
  <c r="K2133" i="17"/>
  <c r="K2132" i="17"/>
  <c r="K2131" i="17"/>
  <c r="K2130" i="17"/>
  <c r="K2129" i="17"/>
  <c r="K2128" i="17"/>
  <c r="K2127" i="17"/>
  <c r="K2126" i="17"/>
  <c r="K2125" i="17"/>
  <c r="K2124" i="17"/>
  <c r="K2123" i="17"/>
  <c r="K2122" i="17"/>
  <c r="K2121" i="17"/>
  <c r="K2120" i="17"/>
  <c r="K2119" i="17"/>
  <c r="K2118" i="17"/>
  <c r="K2117" i="17"/>
  <c r="K2116" i="17"/>
  <c r="K2115" i="17"/>
  <c r="K2114" i="17"/>
  <c r="K2113" i="17"/>
  <c r="K2112" i="17"/>
  <c r="K2111" i="17"/>
  <c r="K2110" i="17"/>
  <c r="K2109" i="17"/>
  <c r="K2108" i="17"/>
  <c r="K2107" i="17"/>
  <c r="K2106" i="17"/>
  <c r="K2105" i="17"/>
  <c r="K2104" i="17"/>
  <c r="K2103" i="17"/>
  <c r="K2102" i="17"/>
  <c r="K2101" i="17"/>
  <c r="K2100" i="17"/>
  <c r="K2099" i="17"/>
  <c r="K2098" i="17"/>
  <c r="K2097" i="17"/>
  <c r="K2096" i="17"/>
  <c r="K2095" i="17"/>
  <c r="K2094" i="17"/>
  <c r="K2093" i="17"/>
  <c r="K2091" i="17"/>
  <c r="K2090" i="17"/>
  <c r="K2089" i="17"/>
  <c r="K2088" i="17"/>
  <c r="K2087" i="17"/>
  <c r="K2086" i="17"/>
  <c r="K2084" i="17"/>
  <c r="K2082" i="17"/>
  <c r="K2081" i="17"/>
  <c r="K2080" i="17"/>
  <c r="K2079" i="17"/>
  <c r="K2078" i="17"/>
  <c r="K2077" i="17"/>
  <c r="K2076" i="17"/>
  <c r="K2075" i="17"/>
  <c r="K2074" i="17"/>
  <c r="K2073" i="17"/>
  <c r="K2072" i="17"/>
  <c r="K2071" i="17"/>
  <c r="K2070" i="17"/>
  <c r="K2069" i="17"/>
  <c r="K2068" i="17"/>
  <c r="K2067" i="17"/>
  <c r="K2066" i="17"/>
  <c r="K2065" i="17"/>
  <c r="K2064" i="17"/>
  <c r="K2063" i="17"/>
  <c r="K2062" i="17"/>
  <c r="K2061" i="17"/>
  <c r="K2060" i="17"/>
  <c r="K2059" i="17"/>
  <c r="K2058" i="17"/>
  <c r="K2057" i="17"/>
  <c r="K2056" i="17"/>
  <c r="K2055" i="17"/>
  <c r="K2054" i="17"/>
  <c r="K2052" i="17"/>
  <c r="K2050" i="17"/>
  <c r="K2049" i="17"/>
  <c r="K2048" i="17"/>
  <c r="K2047" i="17"/>
  <c r="K2046" i="17"/>
  <c r="K2045" i="17"/>
  <c r="K2044" i="17"/>
  <c r="K2043" i="17"/>
  <c r="K2042" i="17"/>
  <c r="K2041" i="17"/>
  <c r="K2040" i="17"/>
  <c r="K2039" i="17"/>
  <c r="K2038" i="17"/>
  <c r="K2037" i="17"/>
  <c r="K2036" i="17"/>
  <c r="K2035" i="17"/>
  <c r="K2034" i="17"/>
  <c r="K2033" i="17"/>
  <c r="K2032" i="17"/>
  <c r="K2031" i="17"/>
  <c r="K2030" i="17"/>
  <c r="K2029" i="17"/>
  <c r="K2028" i="17"/>
  <c r="K2027" i="17"/>
  <c r="K2026" i="17"/>
  <c r="K2025" i="17"/>
  <c r="K2024" i="17"/>
  <c r="K2023" i="17"/>
  <c r="K2022" i="17"/>
  <c r="K2021" i="17"/>
  <c r="K2020" i="17"/>
  <c r="K2019" i="17"/>
  <c r="K2018" i="17"/>
  <c r="K2017" i="17"/>
  <c r="K2016" i="17"/>
  <c r="K2015" i="17"/>
  <c r="K2014" i="17"/>
  <c r="K2013" i="17"/>
  <c r="K2012" i="17"/>
  <c r="K2011" i="17"/>
  <c r="K2010" i="17"/>
  <c r="K2008" i="17"/>
  <c r="K2007" i="17"/>
  <c r="K2005" i="17"/>
  <c r="K2004" i="17"/>
  <c r="K2003" i="17"/>
  <c r="K2002" i="17"/>
  <c r="K2001" i="17"/>
  <c r="K2000" i="17"/>
  <c r="K1999" i="17"/>
  <c r="K1998" i="17"/>
  <c r="K1997" i="17"/>
  <c r="K1996" i="17"/>
  <c r="K1995" i="17"/>
  <c r="K1994" i="17"/>
  <c r="K1993" i="17"/>
  <c r="K1992" i="17"/>
  <c r="K1991" i="17"/>
  <c r="K1990" i="17"/>
  <c r="K1989" i="17"/>
  <c r="K1988" i="17"/>
  <c r="K1987" i="17"/>
  <c r="K1986" i="17"/>
  <c r="K1985" i="17"/>
  <c r="K1984" i="17"/>
  <c r="K1983" i="17"/>
  <c r="K1982" i="17"/>
  <c r="K1981" i="17"/>
  <c r="K1980" i="17"/>
  <c r="K1979" i="17"/>
  <c r="K1978" i="17"/>
  <c r="K1977" i="17"/>
  <c r="K1976" i="17"/>
  <c r="K1975" i="17"/>
  <c r="K1974" i="17"/>
  <c r="K1973" i="17"/>
  <c r="K1972" i="17"/>
  <c r="K1971" i="17"/>
  <c r="K1970" i="17"/>
  <c r="K1969" i="17"/>
  <c r="K1968" i="17"/>
  <c r="K1966" i="17"/>
  <c r="K1964" i="17"/>
  <c r="K1963" i="17"/>
  <c r="K1962" i="17"/>
  <c r="K1961" i="17"/>
  <c r="K1960" i="17"/>
  <c r="K1959" i="17"/>
  <c r="K1958" i="17"/>
  <c r="K1957" i="17"/>
  <c r="K1956" i="17"/>
  <c r="K1955" i="17"/>
  <c r="K1954" i="17"/>
  <c r="K1953" i="17"/>
  <c r="K1952" i="17"/>
  <c r="K1951" i="17"/>
  <c r="K1950" i="17"/>
  <c r="K1949" i="17"/>
  <c r="K1948" i="17"/>
  <c r="K1947" i="17"/>
  <c r="K1946" i="17"/>
  <c r="K1945" i="17"/>
  <c r="K1944" i="17"/>
  <c r="K1943" i="17"/>
  <c r="K1942" i="17"/>
  <c r="K1941" i="17"/>
  <c r="K1940" i="17"/>
  <c r="K1939" i="17"/>
  <c r="K1938" i="17"/>
  <c r="K1937" i="17"/>
  <c r="K1936" i="17"/>
  <c r="K1935" i="17"/>
  <c r="K1934" i="17"/>
  <c r="K1933" i="17"/>
  <c r="K1932" i="17"/>
  <c r="K1931" i="17"/>
  <c r="K1930" i="17"/>
  <c r="K1929" i="17"/>
  <c r="K1927" i="17"/>
  <c r="K1926" i="17"/>
  <c r="K1924" i="17"/>
  <c r="K1922" i="17"/>
  <c r="K1921" i="17"/>
  <c r="K1920" i="17"/>
  <c r="K1919" i="17"/>
  <c r="K1918" i="17"/>
  <c r="K1917" i="17"/>
  <c r="K1916" i="17"/>
  <c r="K1915" i="17"/>
  <c r="K1914" i="17"/>
  <c r="K1913" i="17"/>
  <c r="K1912" i="17"/>
  <c r="K1911" i="17"/>
  <c r="K1910" i="17"/>
  <c r="K1909" i="17"/>
  <c r="K1908" i="17"/>
  <c r="K1907" i="17"/>
  <c r="K1906" i="17"/>
  <c r="K1905" i="17"/>
  <c r="K1904" i="17"/>
  <c r="K1903" i="17"/>
  <c r="K1902" i="17"/>
  <c r="K1901" i="17"/>
  <c r="K1900" i="17"/>
  <c r="K1899" i="17"/>
  <c r="K1898" i="17"/>
  <c r="K1897" i="17"/>
  <c r="K1896" i="17"/>
  <c r="K1895" i="17"/>
  <c r="K1894" i="17"/>
  <c r="K1892" i="17"/>
  <c r="K1890" i="17"/>
  <c r="K1889" i="17"/>
  <c r="K1888" i="17"/>
  <c r="K1887" i="17"/>
  <c r="K1885" i="17"/>
  <c r="K1884" i="17"/>
  <c r="K1883" i="17"/>
  <c r="K1882" i="17"/>
  <c r="K1881" i="17"/>
  <c r="K1880" i="17"/>
  <c r="K1879" i="17"/>
  <c r="K1878" i="17"/>
  <c r="K1877" i="17"/>
  <c r="K1876" i="17"/>
  <c r="K1875" i="17"/>
  <c r="K1874" i="17"/>
  <c r="K1873" i="17"/>
  <c r="K1872" i="17"/>
  <c r="K1871" i="17"/>
  <c r="K1870" i="17"/>
  <c r="K1869" i="17"/>
  <c r="K1868" i="17"/>
  <c r="K1867" i="17"/>
  <c r="K1866" i="17"/>
  <c r="K1865" i="17"/>
  <c r="K1864" i="17"/>
  <c r="K1863" i="17"/>
  <c r="K1862" i="17"/>
  <c r="K1861" i="17"/>
  <c r="K1860" i="17"/>
  <c r="K1859" i="17"/>
  <c r="K1858" i="17"/>
  <c r="K1857" i="17"/>
  <c r="K1856" i="17"/>
  <c r="K1855" i="17"/>
  <c r="K1854" i="17"/>
  <c r="K1853" i="17"/>
  <c r="K1852" i="17"/>
  <c r="K1851" i="17"/>
  <c r="K1850" i="17"/>
  <c r="K1849" i="17"/>
  <c r="K1848" i="17"/>
  <c r="K1846" i="17"/>
  <c r="K1845" i="17"/>
  <c r="K1844" i="17"/>
  <c r="K1843" i="17"/>
  <c r="K1842" i="17"/>
  <c r="K1841" i="17"/>
  <c r="K1840" i="17"/>
  <c r="K1839" i="17"/>
  <c r="K1838" i="17"/>
  <c r="K1837" i="17"/>
  <c r="K1835" i="17"/>
  <c r="K1834" i="17"/>
  <c r="K1833" i="17"/>
  <c r="K1831" i="17"/>
  <c r="K1830" i="17"/>
  <c r="K1829" i="17"/>
  <c r="K1828" i="17"/>
  <c r="K1827" i="17"/>
  <c r="K1826" i="17"/>
  <c r="K1825" i="17"/>
  <c r="K1824" i="17"/>
  <c r="K1823" i="17"/>
  <c r="K1822" i="17"/>
  <c r="K1820" i="17"/>
  <c r="K1819" i="17"/>
  <c r="K1818" i="17"/>
  <c r="K1817" i="17"/>
  <c r="K1816" i="17"/>
  <c r="K1815" i="17"/>
  <c r="K1814" i="17"/>
  <c r="K1813" i="17"/>
  <c r="K1812" i="17"/>
  <c r="K1811" i="17"/>
  <c r="K1810" i="17"/>
  <c r="K1809" i="17"/>
  <c r="K1808" i="17"/>
  <c r="K1807" i="17"/>
  <c r="K1806" i="17"/>
  <c r="K1805" i="17"/>
  <c r="K1804" i="17"/>
  <c r="K1803" i="17"/>
  <c r="K1802" i="17"/>
  <c r="K1801" i="17"/>
  <c r="K1800" i="17"/>
  <c r="K1799" i="17"/>
  <c r="K1798" i="17"/>
  <c r="K1797" i="17"/>
  <c r="K1796" i="17"/>
  <c r="K1795" i="17"/>
  <c r="K1794" i="17"/>
  <c r="K1793" i="17"/>
  <c r="K1792" i="17"/>
  <c r="K1791" i="17"/>
  <c r="K1790" i="17"/>
  <c r="K1789" i="17"/>
  <c r="K1788" i="17"/>
  <c r="K1787" i="17"/>
  <c r="K1786" i="17"/>
  <c r="K1785" i="17"/>
  <c r="K1784" i="17"/>
  <c r="K1782" i="17"/>
  <c r="K1780" i="17"/>
  <c r="K1779" i="17"/>
  <c r="K1778" i="17"/>
  <c r="K1777" i="17"/>
  <c r="K1776" i="17"/>
  <c r="K1775" i="17"/>
  <c r="K1774" i="17"/>
  <c r="K1773" i="17"/>
  <c r="K1772" i="17"/>
  <c r="K1771" i="17"/>
  <c r="K1770" i="17"/>
  <c r="K1769" i="17"/>
  <c r="K1768" i="17"/>
  <c r="K1767" i="17"/>
  <c r="K1766" i="17"/>
  <c r="K1765" i="17"/>
  <c r="K1764" i="17"/>
  <c r="K1763" i="17"/>
  <c r="K1762" i="17"/>
  <c r="K1761" i="17"/>
  <c r="K1760" i="17"/>
  <c r="K1759" i="17"/>
  <c r="K1758" i="17"/>
  <c r="K1757" i="17"/>
  <c r="K1756" i="17"/>
  <c r="K1755" i="17"/>
  <c r="K1754" i="17"/>
  <c r="K1753" i="17"/>
  <c r="K1752" i="17"/>
  <c r="K1751" i="17"/>
  <c r="K1750" i="17"/>
  <c r="K1749" i="17"/>
  <c r="K1748" i="17"/>
  <c r="K1747" i="17"/>
  <c r="K1746" i="17"/>
  <c r="K1745" i="17"/>
  <c r="K1744" i="17"/>
  <c r="K1743" i="17"/>
  <c r="K1742" i="17"/>
  <c r="K1741" i="17"/>
  <c r="K1739" i="17"/>
  <c r="K1738" i="17"/>
  <c r="K1737" i="17"/>
  <c r="K1736" i="17"/>
  <c r="K1735" i="17"/>
  <c r="K1734" i="17"/>
  <c r="K1733" i="17"/>
  <c r="K1732" i="17"/>
  <c r="K1731" i="17"/>
  <c r="K1730" i="17"/>
  <c r="K1729" i="17"/>
  <c r="K1728" i="17"/>
  <c r="K1727" i="17"/>
  <c r="K1726" i="17"/>
  <c r="K1725" i="17"/>
  <c r="K1724" i="17"/>
  <c r="K1723" i="17"/>
  <c r="K1722" i="17"/>
  <c r="K1721" i="17"/>
  <c r="K1720" i="17"/>
  <c r="K1719" i="17"/>
  <c r="K1718" i="17"/>
  <c r="K1717" i="17"/>
  <c r="K1716" i="17"/>
  <c r="K1715" i="17"/>
  <c r="K1714" i="17"/>
  <c r="K1713" i="17"/>
  <c r="K1712" i="17"/>
  <c r="K1710" i="17"/>
  <c r="K1709" i="17"/>
  <c r="K1708" i="17"/>
  <c r="K1707" i="17"/>
  <c r="K1706" i="17"/>
  <c r="K1705" i="17"/>
  <c r="K1704" i="17"/>
  <c r="K1703" i="17"/>
  <c r="K1702" i="17"/>
  <c r="K1701" i="17"/>
  <c r="K1700" i="17"/>
  <c r="K1699" i="17"/>
  <c r="K1698" i="17"/>
  <c r="K1697" i="17"/>
  <c r="K1696" i="17"/>
  <c r="K1695" i="17"/>
  <c r="K1694" i="17"/>
  <c r="K1693" i="17"/>
  <c r="K1692" i="17"/>
  <c r="K1691" i="17"/>
  <c r="K1690" i="17"/>
  <c r="K1689" i="17"/>
  <c r="K1688" i="17"/>
  <c r="K1687" i="17"/>
  <c r="K1686" i="17"/>
  <c r="K1685" i="17"/>
  <c r="K1684" i="17"/>
  <c r="K1683" i="17"/>
  <c r="K1682" i="17"/>
  <c r="K1681" i="17"/>
  <c r="K1680" i="17"/>
  <c r="K1679" i="17"/>
  <c r="K1678" i="17"/>
  <c r="K1677" i="17"/>
  <c r="K1676" i="17"/>
  <c r="K1675" i="17"/>
  <c r="K1674" i="17"/>
  <c r="K1673" i="17"/>
  <c r="K1671" i="17"/>
  <c r="K1670" i="17"/>
  <c r="K1668" i="17"/>
  <c r="K1667" i="17"/>
  <c r="K1666" i="17"/>
  <c r="K1665" i="17"/>
  <c r="K1664" i="17"/>
  <c r="K1663" i="17"/>
  <c r="K1662" i="17"/>
  <c r="K1661" i="17"/>
  <c r="K1660" i="17"/>
  <c r="K1659" i="17"/>
  <c r="K1658" i="17"/>
  <c r="K1657" i="17"/>
  <c r="K1656" i="17"/>
  <c r="K1655" i="17"/>
  <c r="K1654" i="17"/>
  <c r="K1653" i="17"/>
  <c r="K1652" i="17"/>
  <c r="K1651" i="17"/>
  <c r="K1649" i="17"/>
  <c r="K1647" i="17"/>
  <c r="K1646" i="17"/>
  <c r="K1645" i="17"/>
  <c r="K1644" i="17"/>
  <c r="K1643" i="17"/>
  <c r="K1642" i="17"/>
  <c r="K1641" i="17"/>
  <c r="K1640" i="17"/>
  <c r="K1639" i="17"/>
  <c r="K1638" i="17"/>
  <c r="K1637" i="17"/>
  <c r="K1636" i="17"/>
  <c r="K1635" i="17"/>
  <c r="K1634" i="17"/>
  <c r="K1633" i="17"/>
  <c r="K1632" i="17"/>
  <c r="K1631" i="17"/>
  <c r="K1630" i="17"/>
  <c r="K1629" i="17"/>
  <c r="K1628" i="17"/>
  <c r="K1627" i="17"/>
  <c r="K1626" i="17"/>
  <c r="K1625" i="17"/>
  <c r="K1624" i="17"/>
  <c r="K1623" i="17"/>
  <c r="K1622" i="17"/>
  <c r="K1621" i="17"/>
  <c r="K1620" i="17"/>
  <c r="K1619" i="17"/>
  <c r="K1618" i="17"/>
  <c r="K1617" i="17"/>
  <c r="K1616" i="17"/>
  <c r="K1615" i="17"/>
  <c r="K1614" i="17"/>
  <c r="K1613" i="17"/>
  <c r="K1612" i="17"/>
  <c r="K1611" i="17"/>
  <c r="K1610" i="17"/>
  <c r="K1609" i="17"/>
  <c r="K1608" i="17"/>
  <c r="K1607" i="17"/>
  <c r="K1606" i="17"/>
  <c r="K1605" i="17"/>
  <c r="K1604" i="17"/>
  <c r="K1603" i="17"/>
  <c r="K1602" i="17"/>
  <c r="K1601" i="17"/>
  <c r="K1600" i="17"/>
  <c r="K1598" i="17"/>
  <c r="K1597" i="17"/>
  <c r="K1596" i="17"/>
  <c r="K1595" i="17"/>
  <c r="K1593" i="17"/>
  <c r="K1591" i="17"/>
  <c r="K1590" i="17"/>
  <c r="K1589" i="17"/>
  <c r="K1588" i="17"/>
  <c r="K1587" i="17"/>
  <c r="K1586" i="17"/>
  <c r="K1585" i="17"/>
  <c r="K1584" i="17"/>
  <c r="K1583" i="17"/>
  <c r="K1582" i="17"/>
  <c r="K1581" i="17"/>
  <c r="K1580" i="17"/>
  <c r="K1579" i="17"/>
  <c r="K1578" i="17"/>
  <c r="K1577" i="17"/>
  <c r="K1576" i="17"/>
  <c r="K1575" i="17"/>
  <c r="K1574" i="17"/>
  <c r="K1573" i="17"/>
  <c r="K1572" i="17"/>
  <c r="K1571" i="17"/>
  <c r="K1570" i="17"/>
  <c r="K1569" i="17"/>
  <c r="K1568" i="17"/>
  <c r="K1567" i="17"/>
  <c r="K1566" i="17"/>
  <c r="K1565" i="17"/>
  <c r="K1564" i="17"/>
  <c r="K1563" i="17"/>
  <c r="K1562" i="17"/>
  <c r="K1561" i="17"/>
  <c r="K1560" i="17"/>
  <c r="K1559" i="17"/>
  <c r="K1558" i="17"/>
  <c r="K1557" i="17"/>
  <c r="K1556" i="17"/>
  <c r="K1554" i="17"/>
  <c r="K1553" i="17"/>
  <c r="K1552" i="17"/>
  <c r="K1551" i="17"/>
  <c r="K1550" i="17"/>
  <c r="K1548" i="17"/>
  <c r="K1547" i="17"/>
  <c r="K1546" i="17"/>
  <c r="K1545" i="17"/>
  <c r="K1544" i="17"/>
  <c r="K1543" i="17"/>
  <c r="K1542" i="17"/>
  <c r="K1541" i="17"/>
  <c r="K1540" i="17"/>
  <c r="K1539" i="17"/>
  <c r="K1538" i="17"/>
  <c r="K1537" i="17"/>
  <c r="K1536" i="17"/>
  <c r="K1535" i="17"/>
  <c r="K1534" i="17"/>
  <c r="K1533" i="17"/>
  <c r="K1532" i="17"/>
  <c r="K1531" i="17"/>
  <c r="K1530" i="17"/>
  <c r="K1529" i="17"/>
  <c r="K1528" i="17"/>
  <c r="K1527" i="17"/>
  <c r="K1526" i="17"/>
  <c r="K1525" i="17"/>
  <c r="K1524" i="17"/>
  <c r="K1523" i="17"/>
  <c r="K1522" i="17"/>
  <c r="K1521" i="17"/>
  <c r="K1520" i="17"/>
  <c r="K1519" i="17"/>
  <c r="K1518" i="17"/>
  <c r="K1517" i="17"/>
  <c r="K1515" i="17"/>
  <c r="K1513" i="17"/>
  <c r="K1512" i="17"/>
  <c r="K1511" i="17"/>
  <c r="K1510" i="17"/>
  <c r="K1509" i="17"/>
  <c r="K1508" i="17"/>
  <c r="K1507" i="17"/>
  <c r="K1506" i="17"/>
  <c r="K1505" i="17"/>
  <c r="K1504" i="17"/>
  <c r="K1503" i="17"/>
  <c r="K1502" i="17"/>
  <c r="K1501" i="17"/>
  <c r="K1500" i="17"/>
  <c r="K1499" i="17"/>
  <c r="K1498" i="17"/>
  <c r="K1497" i="17"/>
  <c r="K1495" i="17"/>
  <c r="K1493" i="17"/>
  <c r="K1491" i="17"/>
  <c r="K1490" i="17"/>
  <c r="K1489" i="17"/>
  <c r="K1488" i="17"/>
  <c r="K1487" i="17"/>
  <c r="K1486" i="17"/>
  <c r="K1485" i="17"/>
  <c r="K1484" i="17"/>
  <c r="K1483" i="17"/>
  <c r="K1482" i="17"/>
  <c r="K1481" i="17"/>
  <c r="K1480" i="17"/>
  <c r="K1479" i="17"/>
  <c r="K1478" i="17"/>
  <c r="K1477" i="17"/>
  <c r="K1476" i="17"/>
  <c r="K1475" i="17"/>
  <c r="K1474" i="17"/>
  <c r="K1473" i="17"/>
  <c r="K1472" i="17"/>
  <c r="K1471" i="17"/>
  <c r="K1470" i="17"/>
  <c r="K1469" i="17"/>
  <c r="K1468" i="17"/>
  <c r="K1467" i="17"/>
  <c r="K1466" i="17"/>
  <c r="K1465" i="17"/>
  <c r="K1464" i="17"/>
  <c r="K1463" i="17"/>
  <c r="K1462" i="17"/>
  <c r="K1461" i="17"/>
  <c r="K1460" i="17"/>
  <c r="K1459" i="17"/>
  <c r="K1458" i="17"/>
  <c r="K1457" i="17"/>
  <c r="K1456" i="17"/>
  <c r="K1455" i="17"/>
  <c r="K1454" i="17"/>
  <c r="K1453" i="17"/>
  <c r="K1452" i="17"/>
  <c r="K1451" i="17"/>
  <c r="K1450" i="17"/>
  <c r="K1448" i="17"/>
  <c r="K1447" i="17"/>
  <c r="K1446" i="17"/>
  <c r="K1445" i="17"/>
  <c r="K1444" i="17"/>
  <c r="K1442" i="17"/>
  <c r="K1440" i="17"/>
  <c r="K1439" i="17"/>
  <c r="K1438" i="17"/>
  <c r="K1437" i="17"/>
  <c r="K1436" i="17"/>
  <c r="K1435" i="17"/>
  <c r="K1434" i="17"/>
  <c r="K1433" i="17"/>
  <c r="K1432" i="17"/>
  <c r="K1431" i="17"/>
  <c r="K1430" i="17"/>
  <c r="K1429" i="17"/>
  <c r="K1428" i="17"/>
  <c r="K1427" i="17"/>
  <c r="K1426" i="17"/>
  <c r="K1425" i="17"/>
  <c r="K1424" i="17"/>
  <c r="K1423" i="17"/>
  <c r="K1422" i="17"/>
  <c r="K1421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6" i="17"/>
  <c r="K1404" i="17"/>
  <c r="K1402" i="17"/>
  <c r="K1401" i="17"/>
  <c r="K1400" i="17"/>
  <c r="K1399" i="17"/>
  <c r="K1398" i="17"/>
  <c r="K1397" i="17"/>
  <c r="K1396" i="17"/>
  <c r="K1395" i="17"/>
  <c r="K1394" i="17"/>
  <c r="K1393" i="17"/>
  <c r="K1392" i="17"/>
  <c r="K1391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8" i="17"/>
  <c r="K1377" i="17"/>
  <c r="K1376" i="17"/>
  <c r="K1375" i="17"/>
  <c r="K1374" i="17"/>
  <c r="K1373" i="17"/>
  <c r="K1372" i="17"/>
  <c r="K1371" i="17"/>
  <c r="K1370" i="17"/>
  <c r="K1368" i="17"/>
  <c r="K1367" i="17"/>
  <c r="K1366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9" i="17"/>
  <c r="K1348" i="17"/>
  <c r="K1347" i="17"/>
  <c r="K1346" i="17"/>
  <c r="K1345" i="17"/>
  <c r="K1344" i="17"/>
  <c r="K1343" i="17"/>
  <c r="K1342" i="17"/>
  <c r="K1341" i="17"/>
  <c r="K1340" i="17"/>
  <c r="K1339" i="17"/>
  <c r="K1338" i="17"/>
  <c r="K1337" i="17"/>
  <c r="K1336" i="17"/>
  <c r="K1335" i="17"/>
  <c r="K1334" i="17"/>
  <c r="K1333" i="17"/>
  <c r="K1332" i="17"/>
  <c r="K1331" i="17"/>
  <c r="K1330" i="17"/>
  <c r="K1329" i="17"/>
  <c r="K1328" i="17"/>
  <c r="K1327" i="17"/>
  <c r="K1326" i="17"/>
  <c r="K1325" i="17"/>
  <c r="K1324" i="17"/>
  <c r="K1323" i="17"/>
  <c r="K1321" i="17"/>
  <c r="K1320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4" i="17"/>
  <c r="K1303" i="17"/>
  <c r="K1302" i="17"/>
  <c r="K1301" i="17"/>
  <c r="K1300" i="17"/>
  <c r="K1299" i="17"/>
  <c r="K1298" i="17"/>
  <c r="K1297" i="17"/>
  <c r="K1296" i="17"/>
  <c r="K1295" i="17"/>
  <c r="K1294" i="17"/>
  <c r="K1293" i="17"/>
  <c r="K1292" i="17"/>
  <c r="K1291" i="17"/>
  <c r="K1289" i="17"/>
  <c r="K1288" i="17"/>
  <c r="K1286" i="17"/>
  <c r="K1285" i="17"/>
  <c r="K1284" i="17"/>
  <c r="K1283" i="17"/>
  <c r="K1282" i="17"/>
  <c r="K1281" i="17"/>
  <c r="K1280" i="17"/>
  <c r="K1279" i="17"/>
  <c r="K1278" i="17"/>
  <c r="K1277" i="17"/>
  <c r="K1276" i="17"/>
  <c r="K1275" i="17"/>
  <c r="K1274" i="17"/>
  <c r="K1273" i="17"/>
  <c r="K1272" i="17"/>
  <c r="K1271" i="17"/>
  <c r="K1270" i="17"/>
  <c r="K1269" i="17"/>
  <c r="K1268" i="17"/>
  <c r="K1267" i="17"/>
  <c r="K1266" i="17"/>
  <c r="K1265" i="17"/>
  <c r="K1264" i="17"/>
  <c r="K1262" i="17"/>
  <c r="K1261" i="17"/>
  <c r="K1259" i="17"/>
  <c r="K1257" i="17"/>
  <c r="K1256" i="17"/>
  <c r="K1255" i="17"/>
  <c r="K1254" i="17"/>
  <c r="K1253" i="17"/>
  <c r="K1252" i="17"/>
  <c r="K1251" i="17"/>
  <c r="K1250" i="17"/>
  <c r="K1248" i="17"/>
  <c r="K1247" i="17"/>
  <c r="K1246" i="17"/>
  <c r="K1245" i="17"/>
  <c r="K1244" i="17"/>
  <c r="K1243" i="17"/>
  <c r="K1242" i="17"/>
  <c r="K1241" i="17"/>
  <c r="K1240" i="17"/>
  <c r="K1239" i="17"/>
  <c r="K1238" i="17"/>
  <c r="K1237" i="17"/>
  <c r="K1236" i="17"/>
  <c r="K1235" i="17"/>
  <c r="K1234" i="17"/>
  <c r="K1233" i="17"/>
  <c r="K1232" i="17"/>
  <c r="K1231" i="17"/>
  <c r="K1230" i="17"/>
  <c r="K1229" i="17"/>
  <c r="K1228" i="17"/>
  <c r="K1227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6" i="17"/>
  <c r="K1205" i="17"/>
  <c r="K1204" i="17"/>
  <c r="K1203" i="17"/>
  <c r="K1202" i="17"/>
  <c r="K1201" i="17"/>
  <c r="K1200" i="17"/>
  <c r="K1199" i="17"/>
  <c r="K1198" i="17"/>
  <c r="K1197" i="17"/>
  <c r="K1196" i="17"/>
  <c r="K1195" i="17"/>
  <c r="K1194" i="17"/>
  <c r="K1193" i="17"/>
  <c r="K1192" i="17"/>
  <c r="K1191" i="17"/>
  <c r="K1190" i="17"/>
  <c r="K1189" i="17"/>
  <c r="K1188" i="17"/>
  <c r="K1187" i="17"/>
  <c r="K1185" i="17"/>
  <c r="K1183" i="17"/>
  <c r="K1182" i="17"/>
  <c r="K1181" i="17"/>
  <c r="K1180" i="17"/>
  <c r="K1179" i="17"/>
  <c r="K1178" i="17"/>
  <c r="K1177" i="17"/>
  <c r="K1176" i="17"/>
  <c r="K1175" i="17"/>
  <c r="K1174" i="17"/>
  <c r="K1173" i="17"/>
  <c r="K1172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9" i="17"/>
  <c r="K1158" i="17"/>
  <c r="K1157" i="17"/>
  <c r="K1156" i="17"/>
  <c r="K1155" i="17"/>
  <c r="K1154" i="17"/>
  <c r="K1153" i="17"/>
  <c r="K1152" i="17"/>
  <c r="K1151" i="17"/>
  <c r="K1150" i="17"/>
  <c r="K1149" i="17"/>
  <c r="K1148" i="17"/>
  <c r="K1147" i="17"/>
  <c r="K1146" i="17"/>
  <c r="K1145" i="17"/>
  <c r="K1144" i="17"/>
  <c r="K1143" i="17"/>
  <c r="K1142" i="17"/>
  <c r="K1141" i="17"/>
  <c r="K1139" i="17"/>
  <c r="K1138" i="17"/>
  <c r="K1137" i="17"/>
  <c r="K1136" i="17"/>
  <c r="K1135" i="17"/>
  <c r="K1134" i="17"/>
  <c r="K1132" i="17"/>
  <c r="K1130" i="17"/>
  <c r="K1129" i="17"/>
  <c r="K1128" i="17"/>
  <c r="K1127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7" i="17"/>
  <c r="K1096" i="17"/>
  <c r="K1095" i="17"/>
  <c r="K1093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4" i="17"/>
  <c r="K1053" i="17"/>
  <c r="K1052" i="17"/>
  <c r="K1051" i="17"/>
  <c r="K1050" i="17"/>
  <c r="K1049" i="17"/>
  <c r="K1048" i="17"/>
  <c r="K1047" i="17"/>
  <c r="K1046" i="17"/>
  <c r="K1044" i="17"/>
  <c r="K1043" i="17"/>
  <c r="K1042" i="17"/>
  <c r="K1040" i="17"/>
  <c r="K1038" i="17"/>
  <c r="K1037" i="17"/>
  <c r="K1036" i="17"/>
  <c r="K1035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1" i="17"/>
  <c r="K1000" i="17"/>
  <c r="K998" i="17"/>
  <c r="K997" i="17"/>
  <c r="K996" i="17"/>
  <c r="K995" i="17"/>
  <c r="K994" i="17"/>
  <c r="K993" i="17"/>
  <c r="K992" i="17"/>
  <c r="K991" i="17"/>
  <c r="K990" i="17"/>
  <c r="K989" i="17"/>
  <c r="K988" i="17"/>
  <c r="K987" i="17"/>
  <c r="K986" i="17"/>
  <c r="K985" i="17"/>
  <c r="K984" i="17"/>
  <c r="K983" i="17"/>
  <c r="K982" i="17"/>
  <c r="K981" i="17"/>
  <c r="K980" i="17"/>
  <c r="K978" i="17"/>
  <c r="K977" i="17"/>
  <c r="K976" i="17"/>
  <c r="K974" i="17"/>
  <c r="K973" i="17"/>
  <c r="K972" i="17"/>
  <c r="K971" i="17"/>
  <c r="K970" i="17"/>
  <c r="K969" i="17"/>
  <c r="K968" i="17"/>
  <c r="K967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4" i="17"/>
  <c r="K953" i="17"/>
  <c r="K952" i="17"/>
  <c r="K951" i="17"/>
  <c r="K950" i="17"/>
  <c r="K949" i="17"/>
  <c r="K947" i="17"/>
  <c r="K946" i="17"/>
  <c r="K944" i="17"/>
  <c r="K943" i="17"/>
  <c r="K941" i="17"/>
  <c r="K940" i="17"/>
  <c r="K939" i="17"/>
  <c r="K938" i="17"/>
  <c r="K937" i="17"/>
  <c r="K936" i="17"/>
  <c r="K935" i="17"/>
  <c r="K934" i="17"/>
  <c r="K933" i="17"/>
  <c r="K932" i="17"/>
  <c r="K931" i="17"/>
  <c r="K930" i="17"/>
  <c r="K929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1" i="17"/>
  <c r="K909" i="17"/>
  <c r="K908" i="17"/>
  <c r="K907" i="17"/>
  <c r="K906" i="17"/>
  <c r="K905" i="17"/>
  <c r="K904" i="17"/>
  <c r="K903" i="17"/>
  <c r="K902" i="17"/>
  <c r="K901" i="17"/>
  <c r="K900" i="17"/>
  <c r="K899" i="17"/>
  <c r="K898" i="17"/>
  <c r="K897" i="17"/>
  <c r="K896" i="17"/>
  <c r="K895" i="17"/>
  <c r="K894" i="17"/>
  <c r="K893" i="17"/>
  <c r="K892" i="17"/>
  <c r="K891" i="17"/>
  <c r="K890" i="17"/>
  <c r="K889" i="17"/>
  <c r="K888" i="17"/>
  <c r="K887" i="17"/>
  <c r="K886" i="17"/>
  <c r="K885" i="17"/>
  <c r="K884" i="17"/>
  <c r="K883" i="17"/>
  <c r="K882" i="17"/>
  <c r="K881" i="17"/>
  <c r="K880" i="17"/>
  <c r="K879" i="17"/>
  <c r="K878" i="17"/>
  <c r="K877" i="17"/>
  <c r="K876" i="17"/>
  <c r="K875" i="17"/>
  <c r="K874" i="17"/>
  <c r="K873" i="17"/>
  <c r="K872" i="17"/>
  <c r="K871" i="17"/>
  <c r="K869" i="17"/>
  <c r="K868" i="17"/>
  <c r="K866" i="17"/>
  <c r="K864" i="17"/>
  <c r="K863" i="17"/>
  <c r="K862" i="17"/>
  <c r="K861" i="17"/>
  <c r="K860" i="17"/>
  <c r="K859" i="17"/>
  <c r="K858" i="17"/>
  <c r="K857" i="17"/>
  <c r="K856" i="17"/>
  <c r="K855" i="17"/>
  <c r="K854" i="17"/>
  <c r="K853" i="17"/>
  <c r="K852" i="17"/>
  <c r="K851" i="17"/>
  <c r="K850" i="17"/>
  <c r="K849" i="17"/>
  <c r="K848" i="17"/>
  <c r="K847" i="17"/>
  <c r="K846" i="17"/>
  <c r="K845" i="17"/>
  <c r="K844" i="17"/>
  <c r="K843" i="17"/>
  <c r="K842" i="17"/>
  <c r="K841" i="17"/>
  <c r="K840" i="17"/>
  <c r="K839" i="17"/>
  <c r="K838" i="17"/>
  <c r="K837" i="17"/>
  <c r="K836" i="17"/>
  <c r="K835" i="17"/>
  <c r="K834" i="17"/>
  <c r="K833" i="17"/>
  <c r="K832" i="17"/>
  <c r="K831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6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2" i="17"/>
  <c r="K801" i="17"/>
  <c r="K800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7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1" i="17"/>
  <c r="K770" i="17"/>
  <c r="K769" i="17"/>
  <c r="K768" i="17"/>
  <c r="K767" i="17"/>
  <c r="K766" i="17"/>
  <c r="K765" i="17"/>
  <c r="K764" i="17"/>
  <c r="K763" i="17"/>
  <c r="K761" i="17"/>
  <c r="K760" i="17"/>
  <c r="K759" i="17"/>
  <c r="K758" i="17"/>
  <c r="K757" i="17"/>
  <c r="K756" i="17"/>
  <c r="K755" i="17"/>
  <c r="K753" i="17"/>
  <c r="K752" i="17"/>
  <c r="K751" i="17"/>
  <c r="K750" i="17"/>
  <c r="K749" i="17"/>
  <c r="K748" i="17"/>
  <c r="K747" i="17"/>
  <c r="K746" i="17"/>
  <c r="K745" i="17"/>
  <c r="K744" i="17"/>
  <c r="K743" i="17"/>
  <c r="K742" i="17"/>
  <c r="K741" i="17"/>
  <c r="K740" i="17"/>
  <c r="K739" i="17"/>
  <c r="K738" i="17"/>
  <c r="K737" i="17"/>
  <c r="K736" i="17"/>
  <c r="K735" i="17"/>
  <c r="K734" i="17"/>
  <c r="K733" i="17"/>
  <c r="K732" i="17"/>
  <c r="K731" i="17"/>
  <c r="K730" i="17"/>
  <c r="K729" i="17"/>
  <c r="K728" i="17"/>
  <c r="K727" i="17"/>
  <c r="K726" i="17"/>
  <c r="K725" i="17"/>
  <c r="K724" i="17"/>
  <c r="K723" i="17"/>
  <c r="K722" i="17"/>
  <c r="K721" i="17"/>
  <c r="K720" i="17"/>
  <c r="K718" i="17"/>
  <c r="K716" i="17"/>
  <c r="K715" i="17"/>
  <c r="K714" i="17"/>
  <c r="K713" i="17"/>
  <c r="K712" i="17"/>
  <c r="K711" i="17"/>
  <c r="K710" i="17"/>
  <c r="K709" i="17"/>
  <c r="K708" i="17"/>
  <c r="K707" i="17"/>
  <c r="K706" i="17"/>
  <c r="K705" i="17"/>
  <c r="K704" i="17"/>
  <c r="K703" i="17"/>
  <c r="K702" i="17"/>
  <c r="K701" i="17"/>
  <c r="K700" i="17"/>
  <c r="K699" i="17"/>
  <c r="K698" i="17"/>
  <c r="K697" i="17"/>
  <c r="K696" i="17"/>
  <c r="K695" i="17"/>
  <c r="K694" i="17"/>
  <c r="K693" i="17"/>
  <c r="K692" i="17"/>
  <c r="K691" i="17"/>
  <c r="K690" i="17"/>
  <c r="K689" i="17"/>
  <c r="K688" i="17"/>
  <c r="K687" i="17"/>
  <c r="K686" i="17"/>
  <c r="K685" i="17"/>
  <c r="K684" i="17"/>
  <c r="K683" i="17"/>
  <c r="K682" i="17"/>
  <c r="K681" i="17"/>
  <c r="K680" i="17"/>
  <c r="K679" i="17"/>
  <c r="K678" i="17"/>
  <c r="K677" i="17"/>
  <c r="K675" i="17"/>
  <c r="K674" i="17"/>
  <c r="K673" i="17"/>
  <c r="K672" i="17"/>
  <c r="K671" i="17"/>
  <c r="K670" i="17"/>
  <c r="K669" i="17"/>
  <c r="K668" i="17"/>
  <c r="K666" i="17"/>
  <c r="K664" i="17"/>
  <c r="K663" i="17"/>
  <c r="K662" i="17"/>
  <c r="K661" i="17"/>
  <c r="K660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4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8" i="17"/>
  <c r="K627" i="17"/>
  <c r="K625" i="17"/>
  <c r="K624" i="17"/>
  <c r="K623" i="17"/>
  <c r="K621" i="17"/>
  <c r="K620" i="17"/>
  <c r="K619" i="17"/>
  <c r="K618" i="17"/>
  <c r="K617" i="17"/>
  <c r="K616" i="17"/>
  <c r="K615" i="17"/>
  <c r="K614" i="17"/>
  <c r="K613" i="17"/>
  <c r="K612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6" i="17"/>
  <c r="K594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80" i="17"/>
  <c r="K579" i="17"/>
  <c r="K578" i="17"/>
  <c r="K577" i="17"/>
  <c r="K576" i="17"/>
  <c r="K575" i="17"/>
  <c r="K574" i="17"/>
  <c r="K573" i="17"/>
  <c r="K572" i="17"/>
  <c r="K571" i="17"/>
  <c r="K570" i="17"/>
  <c r="K569" i="17"/>
  <c r="K568" i="17"/>
  <c r="K567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1" i="17"/>
  <c r="K550" i="17"/>
  <c r="K549" i="17"/>
  <c r="K548" i="17"/>
  <c r="K547" i="17"/>
  <c r="K546" i="17"/>
  <c r="K545" i="17"/>
  <c r="K543" i="17"/>
  <c r="K542" i="17"/>
  <c r="K541" i="17"/>
  <c r="K540" i="17"/>
  <c r="K539" i="17"/>
  <c r="K538" i="17"/>
  <c r="K537" i="17"/>
  <c r="K536" i="17"/>
  <c r="K535" i="17"/>
  <c r="K534" i="17"/>
  <c r="K533" i="17"/>
  <c r="K532" i="17"/>
  <c r="K531" i="17"/>
  <c r="K530" i="17"/>
  <c r="K529" i="17"/>
  <c r="K528" i="17"/>
  <c r="K527" i="17"/>
  <c r="K526" i="17"/>
  <c r="K525" i="17"/>
  <c r="K524" i="17"/>
  <c r="K523" i="17"/>
  <c r="K522" i="17"/>
  <c r="K521" i="17"/>
  <c r="K520" i="17"/>
  <c r="K518" i="17"/>
  <c r="K516" i="17"/>
  <c r="K515" i="17"/>
  <c r="K514" i="17"/>
  <c r="K513" i="17"/>
  <c r="K512" i="17"/>
  <c r="K511" i="17"/>
  <c r="K510" i="17"/>
  <c r="K509" i="17"/>
  <c r="K508" i="17"/>
  <c r="K507" i="17"/>
  <c r="K506" i="17"/>
  <c r="K505" i="17"/>
  <c r="K504" i="17"/>
  <c r="K503" i="17"/>
  <c r="K502" i="17"/>
  <c r="K501" i="17"/>
  <c r="K500" i="17"/>
  <c r="K499" i="17"/>
  <c r="K498" i="17"/>
  <c r="K497" i="17"/>
  <c r="K496" i="17"/>
  <c r="K495" i="17"/>
  <c r="K494" i="17"/>
  <c r="K493" i="17"/>
  <c r="K492" i="17"/>
  <c r="K491" i="17"/>
  <c r="K490" i="17"/>
  <c r="K489" i="17"/>
  <c r="K488" i="17"/>
  <c r="K487" i="17"/>
  <c r="K485" i="17"/>
  <c r="K484" i="17"/>
  <c r="K483" i="17"/>
  <c r="K482" i="17"/>
  <c r="K481" i="17"/>
  <c r="K479" i="17"/>
  <c r="K477" i="17"/>
  <c r="K476" i="17"/>
  <c r="K475" i="17"/>
  <c r="K474" i="17"/>
  <c r="K473" i="17"/>
  <c r="K472" i="17"/>
  <c r="K471" i="17"/>
  <c r="K470" i="17"/>
  <c r="K469" i="17"/>
  <c r="K468" i="17"/>
  <c r="K467" i="17"/>
  <c r="K466" i="17"/>
  <c r="K465" i="17"/>
  <c r="K464" i="17"/>
  <c r="K463" i="17"/>
  <c r="K462" i="17"/>
  <c r="K461" i="17"/>
  <c r="K460" i="17"/>
  <c r="K459" i="17"/>
  <c r="K458" i="17"/>
  <c r="K457" i="17"/>
  <c r="K456" i="17"/>
  <c r="K455" i="17"/>
  <c r="K454" i="17"/>
  <c r="K453" i="17"/>
  <c r="K452" i="17"/>
  <c r="K451" i="17"/>
  <c r="K450" i="17"/>
  <c r="K449" i="17"/>
  <c r="K448" i="17"/>
  <c r="K447" i="17"/>
  <c r="K446" i="17"/>
  <c r="K444" i="17"/>
  <c r="K443" i="17"/>
  <c r="K442" i="17"/>
  <c r="K441" i="17"/>
  <c r="K440" i="17"/>
  <c r="K439" i="17"/>
  <c r="K438" i="17"/>
  <c r="K437" i="17"/>
  <c r="K436" i="17"/>
  <c r="K434" i="17"/>
  <c r="K433" i="17"/>
  <c r="K432" i="17"/>
  <c r="K431" i="17"/>
  <c r="K430" i="17"/>
  <c r="K429" i="17"/>
  <c r="K428" i="17"/>
  <c r="K427" i="17"/>
  <c r="K426" i="17"/>
  <c r="K425" i="17"/>
  <c r="K424" i="17"/>
  <c r="K423" i="17"/>
  <c r="K422" i="17"/>
  <c r="K421" i="17"/>
  <c r="K420" i="17"/>
  <c r="K419" i="17"/>
  <c r="K418" i="17"/>
  <c r="K417" i="17"/>
  <c r="K416" i="17"/>
  <c r="K414" i="17"/>
  <c r="K413" i="17"/>
  <c r="K412" i="17"/>
  <c r="K411" i="17"/>
  <c r="K410" i="17"/>
  <c r="K409" i="17"/>
  <c r="K407" i="17"/>
  <c r="K405" i="17"/>
  <c r="K404" i="17"/>
  <c r="K403" i="17"/>
  <c r="K402" i="17"/>
  <c r="K401" i="17"/>
  <c r="K400" i="17"/>
  <c r="K399" i="17"/>
  <c r="K398" i="17"/>
  <c r="K397" i="17"/>
  <c r="K396" i="17"/>
  <c r="K395" i="17"/>
  <c r="K394" i="17"/>
  <c r="K393" i="17"/>
  <c r="K392" i="17"/>
  <c r="K391" i="17"/>
  <c r="K390" i="17"/>
  <c r="K389" i="17"/>
  <c r="K388" i="17"/>
  <c r="K387" i="17"/>
  <c r="K386" i="17"/>
  <c r="K385" i="17"/>
  <c r="K384" i="17"/>
  <c r="K382" i="17"/>
  <c r="K381" i="17"/>
  <c r="K379" i="17"/>
  <c r="K378" i="17"/>
  <c r="K377" i="17"/>
  <c r="K376" i="17"/>
  <c r="K375" i="17"/>
  <c r="K374" i="17"/>
  <c r="K373" i="17"/>
  <c r="K372" i="17"/>
  <c r="K371" i="17"/>
  <c r="K370" i="17"/>
  <c r="K369" i="17"/>
  <c r="K368" i="17"/>
  <c r="K367" i="17"/>
  <c r="K366" i="17"/>
  <c r="K365" i="17"/>
  <c r="K364" i="17"/>
  <c r="K363" i="17"/>
  <c r="K362" i="17"/>
  <c r="K361" i="17"/>
  <c r="K360" i="17"/>
  <c r="K359" i="17"/>
  <c r="K358" i="17"/>
  <c r="K357" i="17"/>
  <c r="K356" i="17"/>
  <c r="K355" i="17"/>
  <c r="K354" i="17"/>
  <c r="K353" i="17"/>
  <c r="K352" i="17"/>
  <c r="K351" i="17"/>
  <c r="K350" i="17"/>
  <c r="K349" i="17"/>
  <c r="K348" i="17"/>
  <c r="K347" i="17"/>
  <c r="K346" i="17"/>
  <c r="K345" i="17"/>
  <c r="K343" i="17"/>
  <c r="K341" i="17"/>
  <c r="K340" i="17"/>
  <c r="K339" i="17"/>
  <c r="K338" i="17"/>
  <c r="K337" i="17"/>
  <c r="K336" i="17"/>
  <c r="K335" i="17"/>
  <c r="K334" i="17"/>
  <c r="K333" i="17"/>
  <c r="K332" i="17"/>
  <c r="K331" i="17"/>
  <c r="K330" i="17"/>
  <c r="K329" i="17"/>
  <c r="K328" i="17"/>
  <c r="K327" i="17"/>
  <c r="K326" i="17"/>
  <c r="K325" i="17"/>
  <c r="K324" i="17"/>
  <c r="K323" i="17"/>
  <c r="K322" i="17"/>
  <c r="K321" i="17"/>
  <c r="K320" i="17"/>
  <c r="K319" i="17"/>
  <c r="K318" i="17"/>
  <c r="K317" i="17"/>
  <c r="K316" i="17"/>
  <c r="K315" i="17"/>
  <c r="K314" i="17"/>
  <c r="K313" i="17"/>
  <c r="K312" i="17"/>
  <c r="K311" i="17"/>
  <c r="K310" i="17"/>
  <c r="K309" i="17"/>
  <c r="K308" i="17"/>
  <c r="K307" i="17"/>
  <c r="K306" i="17"/>
  <c r="K305" i="17"/>
  <c r="K304" i="17"/>
  <c r="K303" i="17"/>
  <c r="K302" i="17"/>
  <c r="K301" i="17"/>
  <c r="K299" i="17"/>
  <c r="K297" i="17"/>
  <c r="K296" i="17"/>
  <c r="K295" i="17"/>
  <c r="K294" i="17"/>
  <c r="K293" i="17"/>
  <c r="K292" i="17"/>
  <c r="K291" i="17"/>
  <c r="K290" i="17"/>
  <c r="K289" i="17"/>
  <c r="K288" i="17"/>
  <c r="K287" i="17"/>
  <c r="K286" i="17"/>
  <c r="K285" i="17"/>
  <c r="K284" i="17"/>
  <c r="K283" i="17"/>
  <c r="K282" i="17"/>
  <c r="K281" i="17"/>
  <c r="K280" i="17"/>
  <c r="K279" i="17"/>
  <c r="K278" i="17"/>
  <c r="K277" i="17"/>
  <c r="K276" i="17"/>
  <c r="K275" i="17"/>
  <c r="K274" i="17"/>
  <c r="K273" i="17"/>
  <c r="K272" i="17"/>
  <c r="K271" i="17"/>
  <c r="K270" i="17"/>
  <c r="K269" i="17"/>
  <c r="K268" i="17"/>
  <c r="K267" i="17"/>
  <c r="K266" i="17"/>
  <c r="K265" i="17"/>
  <c r="K264" i="17"/>
  <c r="K263" i="17"/>
  <c r="K262" i="17"/>
  <c r="K261" i="17"/>
  <c r="K260" i="17"/>
  <c r="K259" i="17"/>
  <c r="K258" i="17"/>
  <c r="K257" i="17"/>
  <c r="K256" i="17"/>
  <c r="K255" i="17"/>
  <c r="K254" i="17"/>
  <c r="K253" i="17"/>
  <c r="K252" i="17"/>
  <c r="K251" i="17"/>
  <c r="K250" i="17"/>
  <c r="K249" i="17"/>
  <c r="K248" i="17"/>
  <c r="K247" i="17"/>
  <c r="K246" i="17"/>
  <c r="K245" i="17"/>
  <c r="K244" i="17"/>
  <c r="K243" i="17"/>
  <c r="K242" i="17"/>
  <c r="K240" i="17"/>
  <c r="K239" i="17"/>
  <c r="K238" i="17"/>
  <c r="K237" i="17"/>
  <c r="K236" i="17"/>
  <c r="K234" i="17"/>
  <c r="K232" i="17"/>
  <c r="K231" i="17"/>
  <c r="K230" i="17"/>
  <c r="K229" i="17"/>
  <c r="K228" i="17"/>
  <c r="K227" i="17"/>
  <c r="K226" i="17"/>
  <c r="K225" i="17"/>
  <c r="K224" i="17"/>
  <c r="K223" i="17"/>
  <c r="K222" i="17"/>
  <c r="K221" i="17"/>
  <c r="K220" i="17"/>
  <c r="K219" i="17"/>
  <c r="K218" i="17"/>
  <c r="K217" i="17"/>
  <c r="K216" i="17"/>
  <c r="K215" i="17"/>
  <c r="K214" i="17"/>
  <c r="K213" i="17"/>
  <c r="K212" i="17"/>
  <c r="K211" i="17"/>
  <c r="K210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5" i="17"/>
  <c r="K193" i="17"/>
  <c r="K192" i="17"/>
  <c r="K190" i="17"/>
  <c r="K189" i="17"/>
  <c r="K188" i="17"/>
  <c r="K187" i="17"/>
  <c r="K186" i="17"/>
  <c r="K185" i="17"/>
  <c r="K184" i="17"/>
  <c r="K183" i="17"/>
  <c r="K182" i="17"/>
  <c r="K181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5" i="17"/>
  <c r="K154" i="17"/>
  <c r="K153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9" i="17"/>
  <c r="K137" i="17"/>
  <c r="K136" i="17"/>
  <c r="K134" i="17"/>
  <c r="K133" i="17"/>
  <c r="K131" i="17"/>
  <c r="K130" i="17"/>
  <c r="K129" i="17"/>
  <c r="K128" i="17"/>
  <c r="K127" i="17"/>
  <c r="K126" i="17"/>
  <c r="K125" i="17"/>
  <c r="K124" i="17"/>
  <c r="K123" i="17"/>
  <c r="K122" i="17"/>
  <c r="K121" i="17"/>
  <c r="K120" i="17"/>
  <c r="K119" i="17"/>
  <c r="K118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104" i="17"/>
  <c r="K103" i="17"/>
  <c r="K102" i="17"/>
  <c r="K101" i="17"/>
  <c r="K100" i="17"/>
  <c r="K98" i="17"/>
  <c r="K97" i="17"/>
  <c r="K96" i="17"/>
  <c r="K95" i="17"/>
  <c r="K93" i="17"/>
  <c r="K92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0" i="17"/>
  <c r="K59" i="17"/>
  <c r="K58" i="17"/>
  <c r="K57" i="17"/>
  <c r="K56" i="17"/>
  <c r="K53" i="17"/>
  <c r="K51" i="17"/>
  <c r="K49" i="17"/>
  <c r="K48" i="17"/>
  <c r="K47" i="17"/>
  <c r="K46" i="17"/>
  <c r="K45" i="17"/>
  <c r="K44" i="17"/>
  <c r="K43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5" i="17"/>
  <c r="K23" i="17"/>
  <c r="K21" i="17"/>
  <c r="K19" i="17"/>
  <c r="K18" i="17"/>
  <c r="K16" i="17"/>
  <c r="K15" i="17"/>
  <c r="K14" i="17"/>
  <c r="K12" i="17"/>
  <c r="K10" i="17"/>
  <c r="K9" i="17"/>
  <c r="K8" i="17"/>
  <c r="K2181" i="16" l="1"/>
  <c r="K2180" i="16"/>
  <c r="K2179" i="16"/>
  <c r="K2178" i="16"/>
  <c r="K2177" i="16"/>
  <c r="K2176" i="16"/>
  <c r="K2175" i="16"/>
  <c r="K2174" i="16"/>
  <c r="K2173" i="16"/>
  <c r="K2172" i="16"/>
  <c r="K2171" i="16"/>
  <c r="K2170" i="16"/>
  <c r="K2169" i="16"/>
  <c r="K2168" i="16"/>
  <c r="K2167" i="16"/>
  <c r="K2166" i="16"/>
  <c r="K2165" i="16"/>
  <c r="K2164" i="16"/>
  <c r="K2163" i="16"/>
  <c r="K2162" i="16"/>
  <c r="K2161" i="16"/>
  <c r="K2160" i="16"/>
  <c r="K2159" i="16"/>
  <c r="K2158" i="16"/>
  <c r="K2157" i="16"/>
  <c r="K2156" i="16"/>
  <c r="K2155" i="16"/>
  <c r="K2154" i="16"/>
  <c r="K2153" i="16"/>
  <c r="K2152" i="16"/>
  <c r="K2151" i="16"/>
  <c r="K2150" i="16"/>
  <c r="K2149" i="16"/>
  <c r="K2148" i="16"/>
  <c r="K2147" i="16"/>
  <c r="K2146" i="16"/>
  <c r="K2144" i="16"/>
  <c r="K2143" i="16"/>
  <c r="K2142" i="16"/>
  <c r="K2141" i="16"/>
  <c r="K2140" i="16"/>
  <c r="K2139" i="16"/>
  <c r="K2138" i="16"/>
  <c r="K2137" i="16"/>
  <c r="K2136" i="16"/>
  <c r="K2135" i="16"/>
  <c r="K2133" i="16"/>
  <c r="K2131" i="16"/>
  <c r="K2130" i="16"/>
  <c r="K2129" i="16"/>
  <c r="K2128" i="16"/>
  <c r="K2127" i="16"/>
  <c r="K2126" i="16"/>
  <c r="K2125" i="16"/>
  <c r="K2124" i="16"/>
  <c r="K2123" i="16"/>
  <c r="K2122" i="16"/>
  <c r="K2121" i="16"/>
  <c r="K2120" i="16"/>
  <c r="K2119" i="16"/>
  <c r="K2118" i="16"/>
  <c r="K2117" i="16"/>
  <c r="K2116" i="16"/>
  <c r="K2115" i="16"/>
  <c r="K2114" i="16"/>
  <c r="K2113" i="16"/>
  <c r="K2112" i="16"/>
  <c r="K2111" i="16"/>
  <c r="K2110" i="16"/>
  <c r="K2109" i="16"/>
  <c r="K2108" i="16"/>
  <c r="K2107" i="16"/>
  <c r="K2106" i="16"/>
  <c r="K2105" i="16"/>
  <c r="K2104" i="16"/>
  <c r="K2103" i="16"/>
  <c r="K2102" i="16"/>
  <c r="K2101" i="16"/>
  <c r="K2100" i="16"/>
  <c r="K2099" i="16"/>
  <c r="K2098" i="16"/>
  <c r="K2097" i="16"/>
  <c r="K2096" i="16"/>
  <c r="K2095" i="16"/>
  <c r="K2094" i="16"/>
  <c r="K2093" i="16"/>
  <c r="K2092" i="16"/>
  <c r="K2091" i="16"/>
  <c r="K2089" i="16"/>
  <c r="K2088" i="16"/>
  <c r="K2087" i="16"/>
  <c r="K2086" i="16"/>
  <c r="K2085" i="16"/>
  <c r="K2084" i="16"/>
  <c r="K2082" i="16"/>
  <c r="K2080" i="16"/>
  <c r="K2079" i="16"/>
  <c r="K2078" i="16"/>
  <c r="K2077" i="16"/>
  <c r="K2076" i="16"/>
  <c r="K2075" i="16"/>
  <c r="K2074" i="16"/>
  <c r="K2073" i="16"/>
  <c r="K2072" i="16"/>
  <c r="K2071" i="16"/>
  <c r="K2070" i="16"/>
  <c r="K2069" i="16"/>
  <c r="K2068" i="16"/>
  <c r="K2067" i="16"/>
  <c r="K2066" i="16"/>
  <c r="K2065" i="16"/>
  <c r="K2064" i="16"/>
  <c r="K2063" i="16"/>
  <c r="K2062" i="16"/>
  <c r="K2061" i="16"/>
  <c r="K2060" i="16"/>
  <c r="K2059" i="16"/>
  <c r="K2058" i="16"/>
  <c r="K2057" i="16"/>
  <c r="K2056" i="16"/>
  <c r="K2055" i="16"/>
  <c r="K2054" i="16"/>
  <c r="K2053" i="16"/>
  <c r="K2052" i="16"/>
  <c r="K2050" i="16"/>
  <c r="K2048" i="16"/>
  <c r="K2047" i="16"/>
  <c r="K2046" i="16"/>
  <c r="K2045" i="16"/>
  <c r="K2044" i="16"/>
  <c r="K2043" i="16"/>
  <c r="K2042" i="16"/>
  <c r="K2041" i="16"/>
  <c r="K2040" i="16"/>
  <c r="K2039" i="16"/>
  <c r="K2038" i="16"/>
  <c r="K2037" i="16"/>
  <c r="K2036" i="16"/>
  <c r="K2035" i="16"/>
  <c r="K2034" i="16"/>
  <c r="K2033" i="16"/>
  <c r="K2032" i="16"/>
  <c r="K2031" i="16"/>
  <c r="K2030" i="16"/>
  <c r="K2029" i="16"/>
  <c r="K2028" i="16"/>
  <c r="K2027" i="16"/>
  <c r="K2026" i="16"/>
  <c r="K2025" i="16"/>
  <c r="K2024" i="16"/>
  <c r="K2023" i="16"/>
  <c r="K2022" i="16"/>
  <c r="K2021" i="16"/>
  <c r="K2020" i="16"/>
  <c r="K2019" i="16"/>
  <c r="K2018" i="16"/>
  <c r="K2017" i="16"/>
  <c r="K2016" i="16"/>
  <c r="K2015" i="16"/>
  <c r="K2014" i="16"/>
  <c r="K2013" i="16"/>
  <c r="K2012" i="16"/>
  <c r="K2011" i="16"/>
  <c r="K2010" i="16"/>
  <c r="K2009" i="16"/>
  <c r="K2008" i="16"/>
  <c r="K2006" i="16"/>
  <c r="K2005" i="16"/>
  <c r="K2003" i="16"/>
  <c r="K2002" i="16"/>
  <c r="K2001" i="16"/>
  <c r="K2000" i="16"/>
  <c r="K1999" i="16"/>
  <c r="K1998" i="16"/>
  <c r="K1997" i="16"/>
  <c r="K1996" i="16"/>
  <c r="K1995" i="16"/>
  <c r="K1994" i="16"/>
  <c r="K1993" i="16"/>
  <c r="K1992" i="16"/>
  <c r="K1991" i="16"/>
  <c r="K1990" i="16"/>
  <c r="K1989" i="16"/>
  <c r="K1988" i="16"/>
  <c r="K1987" i="16"/>
  <c r="K1986" i="16"/>
  <c r="K1985" i="16"/>
  <c r="K1984" i="16"/>
  <c r="K1983" i="16"/>
  <c r="K1982" i="16"/>
  <c r="K1981" i="16"/>
  <c r="K1980" i="16"/>
  <c r="K1979" i="16"/>
  <c r="K1978" i="16"/>
  <c r="K1977" i="16"/>
  <c r="K1976" i="16"/>
  <c r="K1975" i="16"/>
  <c r="K1974" i="16"/>
  <c r="K1973" i="16"/>
  <c r="K1972" i="16"/>
  <c r="K1971" i="16"/>
  <c r="K1970" i="16"/>
  <c r="K1969" i="16"/>
  <c r="K1968" i="16"/>
  <c r="K1967" i="16"/>
  <c r="K1966" i="16"/>
  <c r="K1964" i="16"/>
  <c r="K1962" i="16"/>
  <c r="K1961" i="16"/>
  <c r="K1960" i="16"/>
  <c r="K1959" i="16"/>
  <c r="K1958" i="16"/>
  <c r="K1957" i="16"/>
  <c r="K1956" i="16"/>
  <c r="K1955" i="16"/>
  <c r="K1954" i="16"/>
  <c r="K1953" i="16"/>
  <c r="K1952" i="16"/>
  <c r="K1951" i="16"/>
  <c r="K1950" i="16"/>
  <c r="K1949" i="16"/>
  <c r="K1948" i="16"/>
  <c r="K1947" i="16"/>
  <c r="K1946" i="16"/>
  <c r="K1945" i="16"/>
  <c r="K1944" i="16"/>
  <c r="K1943" i="16"/>
  <c r="K1942" i="16"/>
  <c r="K1941" i="16"/>
  <c r="K1940" i="16"/>
  <c r="K1939" i="16"/>
  <c r="K1938" i="16"/>
  <c r="K1937" i="16"/>
  <c r="K1936" i="16"/>
  <c r="K1935" i="16"/>
  <c r="K1934" i="16"/>
  <c r="K1933" i="16"/>
  <c r="K1932" i="16"/>
  <c r="K1931" i="16"/>
  <c r="K1930" i="16"/>
  <c r="K1929" i="16"/>
  <c r="K1928" i="16"/>
  <c r="K1927" i="16"/>
  <c r="K1925" i="16"/>
  <c r="K1924" i="16"/>
  <c r="K1922" i="16"/>
  <c r="K1920" i="16"/>
  <c r="K1919" i="16"/>
  <c r="K1918" i="16"/>
  <c r="K1917" i="16"/>
  <c r="K1916" i="16"/>
  <c r="K1915" i="16"/>
  <c r="K1914" i="16"/>
  <c r="K1913" i="16"/>
  <c r="K1912" i="16"/>
  <c r="K1911" i="16"/>
  <c r="K1910" i="16"/>
  <c r="K1909" i="16"/>
  <c r="K1908" i="16"/>
  <c r="K1907" i="16"/>
  <c r="K1906" i="16"/>
  <c r="K1905" i="16"/>
  <c r="K1904" i="16"/>
  <c r="K1903" i="16"/>
  <c r="K1902" i="16"/>
  <c r="K1901" i="16"/>
  <c r="K1900" i="16"/>
  <c r="K1899" i="16"/>
  <c r="K1898" i="16"/>
  <c r="K1897" i="16"/>
  <c r="K1896" i="16"/>
  <c r="K1895" i="16"/>
  <c r="K1894" i="16"/>
  <c r="K1893" i="16"/>
  <c r="K1892" i="16"/>
  <c r="K1890" i="16"/>
  <c r="K1888" i="16"/>
  <c r="K1887" i="16"/>
  <c r="K1886" i="16"/>
  <c r="K1885" i="16"/>
  <c r="K1883" i="16"/>
  <c r="K1882" i="16"/>
  <c r="K1881" i="16"/>
  <c r="K1880" i="16"/>
  <c r="K1879" i="16"/>
  <c r="K1878" i="16"/>
  <c r="K1877" i="16"/>
  <c r="K1876" i="16"/>
  <c r="K1875" i="16"/>
  <c r="K1874" i="16"/>
  <c r="K1873" i="16"/>
  <c r="K1872" i="16"/>
  <c r="K1871" i="16"/>
  <c r="K1870" i="16"/>
  <c r="K1869" i="16"/>
  <c r="K1868" i="16"/>
  <c r="K1867" i="16"/>
  <c r="K1866" i="16"/>
  <c r="K1865" i="16"/>
  <c r="K1864" i="16"/>
  <c r="K1863" i="16"/>
  <c r="K1862" i="16"/>
  <c r="K1861" i="16"/>
  <c r="K1860" i="16"/>
  <c r="K1859" i="16"/>
  <c r="K1858" i="16"/>
  <c r="K1857" i="16"/>
  <c r="K1856" i="16"/>
  <c r="K1855" i="16"/>
  <c r="K1854" i="16"/>
  <c r="K1853" i="16"/>
  <c r="K1852" i="16"/>
  <c r="K1851" i="16"/>
  <c r="K1850" i="16"/>
  <c r="K1849" i="16"/>
  <c r="K1848" i="16"/>
  <c r="K1847" i="16"/>
  <c r="K1846" i="16"/>
  <c r="K1844" i="16"/>
  <c r="K1843" i="16"/>
  <c r="K1842" i="16"/>
  <c r="K1841" i="16"/>
  <c r="K1840" i="16"/>
  <c r="K1839" i="16"/>
  <c r="K1838" i="16"/>
  <c r="K1837" i="16"/>
  <c r="K1836" i="16"/>
  <c r="K1835" i="16"/>
  <c r="K1833" i="16"/>
  <c r="K1832" i="16"/>
  <c r="K1831" i="16"/>
  <c r="K1829" i="16"/>
  <c r="K1828" i="16"/>
  <c r="K1827" i="16"/>
  <c r="K1826" i="16"/>
  <c r="K1825" i="16"/>
  <c r="K1824" i="16"/>
  <c r="K1823" i="16"/>
  <c r="K1822" i="16"/>
  <c r="K1821" i="16"/>
  <c r="K1820" i="16"/>
  <c r="K1818" i="16"/>
  <c r="K1817" i="16"/>
  <c r="K1816" i="16"/>
  <c r="K1815" i="16"/>
  <c r="K1814" i="16"/>
  <c r="K1813" i="16"/>
  <c r="K1812" i="16"/>
  <c r="K1811" i="16"/>
  <c r="K1810" i="16"/>
  <c r="K1809" i="16"/>
  <c r="K1808" i="16"/>
  <c r="K1807" i="16"/>
  <c r="K1806" i="16"/>
  <c r="K1805" i="16"/>
  <c r="K1804" i="16"/>
  <c r="K1803" i="16"/>
  <c r="K1802" i="16"/>
  <c r="K1801" i="16"/>
  <c r="K1800" i="16"/>
  <c r="K1799" i="16"/>
  <c r="K1798" i="16"/>
  <c r="K1797" i="16"/>
  <c r="K1796" i="16"/>
  <c r="K1795" i="16"/>
  <c r="K1794" i="16"/>
  <c r="K1793" i="16"/>
  <c r="K1792" i="16"/>
  <c r="K1791" i="16"/>
  <c r="K1790" i="16"/>
  <c r="K1789" i="16"/>
  <c r="K1788" i="16"/>
  <c r="K1787" i="16"/>
  <c r="K1786" i="16"/>
  <c r="K1785" i="16"/>
  <c r="K1784" i="16"/>
  <c r="K1783" i="16"/>
  <c r="K1782" i="16"/>
  <c r="K1780" i="16"/>
  <c r="K1778" i="16"/>
  <c r="K1777" i="16"/>
  <c r="K1776" i="16"/>
  <c r="K1775" i="16"/>
  <c r="K1774" i="16"/>
  <c r="K1773" i="16"/>
  <c r="K1772" i="16"/>
  <c r="K1771" i="16"/>
  <c r="K1770" i="16"/>
  <c r="K1769" i="16"/>
  <c r="K1768" i="16"/>
  <c r="K1767" i="16"/>
  <c r="K1766" i="16"/>
  <c r="K1765" i="16"/>
  <c r="K1764" i="16"/>
  <c r="K1763" i="16"/>
  <c r="K1762" i="16"/>
  <c r="K1761" i="16"/>
  <c r="K1760" i="16"/>
  <c r="K1759" i="16"/>
  <c r="K1758" i="16"/>
  <c r="K1757" i="16"/>
  <c r="K1756" i="16"/>
  <c r="K1755" i="16"/>
  <c r="K1754" i="16"/>
  <c r="K1753" i="16"/>
  <c r="K1752" i="16"/>
  <c r="K1751" i="16"/>
  <c r="K1750" i="16"/>
  <c r="K1749" i="16"/>
  <c r="K1748" i="16"/>
  <c r="K1747" i="16"/>
  <c r="K1746" i="16"/>
  <c r="K1745" i="16"/>
  <c r="K1744" i="16"/>
  <c r="K1743" i="16"/>
  <c r="K1742" i="16"/>
  <c r="K1741" i="16"/>
  <c r="K1740" i="16"/>
  <c r="K1739" i="16"/>
  <c r="K1737" i="16"/>
  <c r="K1736" i="16"/>
  <c r="K1735" i="16"/>
  <c r="K1734" i="16"/>
  <c r="K1733" i="16"/>
  <c r="K1732" i="16"/>
  <c r="K1731" i="16"/>
  <c r="K1730" i="16"/>
  <c r="K1729" i="16"/>
  <c r="K1728" i="16"/>
  <c r="K1727" i="16"/>
  <c r="K1726" i="16"/>
  <c r="K1725" i="16"/>
  <c r="K1724" i="16"/>
  <c r="K1723" i="16"/>
  <c r="K1722" i="16"/>
  <c r="K1721" i="16"/>
  <c r="K1720" i="16"/>
  <c r="K1719" i="16"/>
  <c r="K1718" i="16"/>
  <c r="K1717" i="16"/>
  <c r="K1716" i="16"/>
  <c r="K1715" i="16"/>
  <c r="K1714" i="16"/>
  <c r="K1713" i="16"/>
  <c r="K1712" i="16"/>
  <c r="K1711" i="16"/>
  <c r="K1710" i="16"/>
  <c r="K1708" i="16"/>
  <c r="K1707" i="16"/>
  <c r="K1706" i="16"/>
  <c r="K1705" i="16"/>
  <c r="K1704" i="16"/>
  <c r="K1703" i="16"/>
  <c r="K1702" i="16"/>
  <c r="K1701" i="16"/>
  <c r="K1700" i="16"/>
  <c r="K1699" i="16"/>
  <c r="K1698" i="16"/>
  <c r="K1697" i="16"/>
  <c r="K1696" i="16"/>
  <c r="K1695" i="16"/>
  <c r="K1694" i="16"/>
  <c r="K1693" i="16"/>
  <c r="K1692" i="16"/>
  <c r="K1691" i="16"/>
  <c r="K1690" i="16"/>
  <c r="K1689" i="16"/>
  <c r="K1688" i="16"/>
  <c r="K1687" i="16"/>
  <c r="K1686" i="16"/>
  <c r="K1685" i="16"/>
  <c r="K1684" i="16"/>
  <c r="K1683" i="16"/>
  <c r="K1682" i="16"/>
  <c r="K1681" i="16"/>
  <c r="K1680" i="16"/>
  <c r="K1679" i="16"/>
  <c r="K1678" i="16"/>
  <c r="K1677" i="16"/>
  <c r="K1676" i="16"/>
  <c r="K1675" i="16"/>
  <c r="K1674" i="16"/>
  <c r="K1673" i="16"/>
  <c r="K1672" i="16"/>
  <c r="K1671" i="16"/>
  <c r="K1669" i="16"/>
  <c r="K1668" i="16"/>
  <c r="K1666" i="16"/>
  <c r="K1665" i="16"/>
  <c r="K1664" i="16"/>
  <c r="K1663" i="16"/>
  <c r="K1662" i="16"/>
  <c r="K1661" i="16"/>
  <c r="K1660" i="16"/>
  <c r="K1659" i="16"/>
  <c r="K1658" i="16"/>
  <c r="K1657" i="16"/>
  <c r="K1656" i="16"/>
  <c r="K1655" i="16"/>
  <c r="K1654" i="16"/>
  <c r="K1653" i="16"/>
  <c r="K1652" i="16"/>
  <c r="K1651" i="16"/>
  <c r="K1650" i="16"/>
  <c r="K1649" i="16"/>
  <c r="K1647" i="16"/>
  <c r="K1645" i="16"/>
  <c r="K1644" i="16"/>
  <c r="K1643" i="16"/>
  <c r="K1642" i="16"/>
  <c r="K1641" i="16"/>
  <c r="K1640" i="16"/>
  <c r="K1639" i="16"/>
  <c r="K1638" i="16"/>
  <c r="K1637" i="16"/>
  <c r="K1636" i="16"/>
  <c r="K1635" i="16"/>
  <c r="K1634" i="16"/>
  <c r="K1633" i="16"/>
  <c r="K1632" i="16"/>
  <c r="K1631" i="16"/>
  <c r="K1630" i="16"/>
  <c r="K1629" i="16"/>
  <c r="K1628" i="16"/>
  <c r="K1627" i="16"/>
  <c r="K1626" i="16"/>
  <c r="K1625" i="16"/>
  <c r="K1624" i="16"/>
  <c r="K1623" i="16"/>
  <c r="K1622" i="16"/>
  <c r="K1621" i="16"/>
  <c r="K1620" i="16"/>
  <c r="K1619" i="16"/>
  <c r="K1618" i="16"/>
  <c r="K1617" i="16"/>
  <c r="K1616" i="16"/>
  <c r="K1615" i="16"/>
  <c r="K1614" i="16"/>
  <c r="K1613" i="16"/>
  <c r="K1612" i="16"/>
  <c r="K1611" i="16"/>
  <c r="K1610" i="16"/>
  <c r="K1609" i="16"/>
  <c r="K1608" i="16"/>
  <c r="K1607" i="16"/>
  <c r="K1606" i="16"/>
  <c r="K1605" i="16"/>
  <c r="K1604" i="16"/>
  <c r="K1603" i="16"/>
  <c r="K1602" i="16"/>
  <c r="K1601" i="16"/>
  <c r="K1600" i="16"/>
  <c r="K1599" i="16"/>
  <c r="K1598" i="16"/>
  <c r="K1596" i="16"/>
  <c r="K1595" i="16"/>
  <c r="K1594" i="16"/>
  <c r="K1593" i="16"/>
  <c r="K1591" i="16"/>
  <c r="K1589" i="16"/>
  <c r="K1588" i="16"/>
  <c r="K1587" i="16"/>
  <c r="K1586" i="16"/>
  <c r="K1585" i="16"/>
  <c r="K1584" i="16"/>
  <c r="K1583" i="16"/>
  <c r="K1582" i="16"/>
  <c r="K1581" i="16"/>
  <c r="K1580" i="16"/>
  <c r="K1579" i="16"/>
  <c r="K1578" i="16"/>
  <c r="K1577" i="16"/>
  <c r="K1576" i="16"/>
  <c r="K1575" i="16"/>
  <c r="K1574" i="16"/>
  <c r="K1573" i="16"/>
  <c r="K1572" i="16"/>
  <c r="K1571" i="16"/>
  <c r="K1570" i="16"/>
  <c r="K1569" i="16"/>
  <c r="K1568" i="16"/>
  <c r="K1567" i="16"/>
  <c r="K1566" i="16"/>
  <c r="K1565" i="16"/>
  <c r="K1564" i="16"/>
  <c r="K1563" i="16"/>
  <c r="K1562" i="16"/>
  <c r="K1561" i="16"/>
  <c r="K1560" i="16"/>
  <c r="K1559" i="16"/>
  <c r="K1558" i="16"/>
  <c r="K1557" i="16"/>
  <c r="K1556" i="16"/>
  <c r="K1555" i="16"/>
  <c r="K1554" i="16"/>
  <c r="K1552" i="16"/>
  <c r="K1551" i="16"/>
  <c r="K1550" i="16"/>
  <c r="K1549" i="16"/>
  <c r="K1548" i="16"/>
  <c r="K1546" i="16"/>
  <c r="K1545" i="16"/>
  <c r="K1544" i="16"/>
  <c r="K1543" i="16"/>
  <c r="K1542" i="16"/>
  <c r="K1541" i="16"/>
  <c r="K1540" i="16"/>
  <c r="K1539" i="16"/>
  <c r="K1538" i="16"/>
  <c r="K1537" i="16"/>
  <c r="K1536" i="16"/>
  <c r="K1535" i="16"/>
  <c r="K1534" i="16"/>
  <c r="K1533" i="16"/>
  <c r="K1532" i="16"/>
  <c r="K1531" i="16"/>
  <c r="K1530" i="16"/>
  <c r="K1529" i="16"/>
  <c r="K1528" i="16"/>
  <c r="K1527" i="16"/>
  <c r="K1526" i="16"/>
  <c r="K1525" i="16"/>
  <c r="K1524" i="16"/>
  <c r="K1523" i="16"/>
  <c r="K1522" i="16"/>
  <c r="K1521" i="16"/>
  <c r="K1520" i="16"/>
  <c r="K1519" i="16"/>
  <c r="K1518" i="16"/>
  <c r="K1517" i="16"/>
  <c r="K1516" i="16"/>
  <c r="K1515" i="16"/>
  <c r="K1513" i="16"/>
  <c r="K1511" i="16"/>
  <c r="K1510" i="16"/>
  <c r="K1509" i="16"/>
  <c r="K1508" i="16"/>
  <c r="K1507" i="16"/>
  <c r="K1506" i="16"/>
  <c r="K1505" i="16"/>
  <c r="K1504" i="16"/>
  <c r="K1503" i="16"/>
  <c r="K1502" i="16"/>
  <c r="K1501" i="16"/>
  <c r="K1500" i="16"/>
  <c r="K1499" i="16"/>
  <c r="K1498" i="16"/>
  <c r="K1497" i="16"/>
  <c r="K1496" i="16"/>
  <c r="K1495" i="16"/>
  <c r="K1493" i="16"/>
  <c r="K1491" i="16"/>
  <c r="K1489" i="16"/>
  <c r="K1488" i="16"/>
  <c r="K1487" i="16"/>
  <c r="K1486" i="16"/>
  <c r="K1485" i="16"/>
  <c r="K1484" i="16"/>
  <c r="K1483" i="16"/>
  <c r="K1482" i="16"/>
  <c r="K1481" i="16"/>
  <c r="K1480" i="16"/>
  <c r="K1479" i="16"/>
  <c r="K1478" i="16"/>
  <c r="K1477" i="16"/>
  <c r="K1476" i="16"/>
  <c r="K1475" i="16"/>
  <c r="K1474" i="16"/>
  <c r="K1473" i="16"/>
  <c r="K1472" i="16"/>
  <c r="K1471" i="16"/>
  <c r="K1470" i="16"/>
  <c r="K1469" i="16"/>
  <c r="K1468" i="16"/>
  <c r="K1467" i="16"/>
  <c r="K1466" i="16"/>
  <c r="K1465" i="16"/>
  <c r="K1464" i="16"/>
  <c r="K1463" i="16"/>
  <c r="K1462" i="16"/>
  <c r="K1461" i="16"/>
  <c r="K1460" i="16"/>
  <c r="K1459" i="16"/>
  <c r="K1458" i="16"/>
  <c r="K1457" i="16"/>
  <c r="K1456" i="16"/>
  <c r="K1455" i="16"/>
  <c r="K1454" i="16"/>
  <c r="K1453" i="16"/>
  <c r="K1452" i="16"/>
  <c r="K1451" i="16"/>
  <c r="K1450" i="16"/>
  <c r="K1449" i="16"/>
  <c r="K1448" i="16"/>
  <c r="K1446" i="16"/>
  <c r="K1445" i="16"/>
  <c r="K1444" i="16"/>
  <c r="K1443" i="16"/>
  <c r="K1442" i="16"/>
  <c r="K1440" i="16"/>
  <c r="K1438" i="16"/>
  <c r="K1437" i="16"/>
  <c r="K1436" i="16"/>
  <c r="K1435" i="16"/>
  <c r="K1434" i="16"/>
  <c r="K1433" i="16"/>
  <c r="K1432" i="16"/>
  <c r="K1431" i="16"/>
  <c r="K1430" i="16"/>
  <c r="K1429" i="16"/>
  <c r="K1428" i="16"/>
  <c r="K1427" i="16"/>
  <c r="K1426" i="16"/>
  <c r="K1425" i="16"/>
  <c r="K1424" i="16"/>
  <c r="K1423" i="16"/>
  <c r="K1422" i="16"/>
  <c r="K1421" i="16"/>
  <c r="K1420" i="16"/>
  <c r="K1419" i="16"/>
  <c r="K1418" i="16"/>
  <c r="K1417" i="16"/>
  <c r="K1416" i="16"/>
  <c r="K1415" i="16"/>
  <c r="K1414" i="16"/>
  <c r="K1413" i="16"/>
  <c r="K1412" i="16"/>
  <c r="K1411" i="16"/>
  <c r="K1410" i="16"/>
  <c r="K1409" i="16"/>
  <c r="K1408" i="16"/>
  <c r="K1407" i="16"/>
  <c r="K1406" i="16"/>
  <c r="K1404" i="16"/>
  <c r="K1402" i="16"/>
  <c r="K1400" i="16"/>
  <c r="K1399" i="16"/>
  <c r="K1398" i="16"/>
  <c r="K1397" i="16"/>
  <c r="K1396" i="16"/>
  <c r="K1395" i="16"/>
  <c r="K1394" i="16"/>
  <c r="K1393" i="16"/>
  <c r="K1392" i="16"/>
  <c r="K1391" i="16"/>
  <c r="K1390" i="16"/>
  <c r="K1389" i="16"/>
  <c r="K1388" i="16"/>
  <c r="K1387" i="16"/>
  <c r="K1386" i="16"/>
  <c r="K1385" i="16"/>
  <c r="K1384" i="16"/>
  <c r="K1383" i="16"/>
  <c r="K1382" i="16"/>
  <c r="K1381" i="16"/>
  <c r="K1380" i="16"/>
  <c r="K1379" i="16"/>
  <c r="K1378" i="16"/>
  <c r="K1377" i="16"/>
  <c r="K1376" i="16"/>
  <c r="K1375" i="16"/>
  <c r="K1374" i="16"/>
  <c r="K1373" i="16"/>
  <c r="K1372" i="16"/>
  <c r="K1371" i="16"/>
  <c r="K1370" i="16"/>
  <c r="K1369" i="16"/>
  <c r="K1368" i="16"/>
  <c r="K1366" i="16"/>
  <c r="K1365" i="16"/>
  <c r="K1364" i="16"/>
  <c r="K1362" i="16"/>
  <c r="K1361" i="16"/>
  <c r="K1360" i="16"/>
  <c r="K1359" i="16"/>
  <c r="K1358" i="16"/>
  <c r="K1357" i="16"/>
  <c r="K1356" i="16"/>
  <c r="K1355" i="16"/>
  <c r="K1354" i="16"/>
  <c r="K1353" i="16"/>
  <c r="K1352" i="16"/>
  <c r="K1351" i="16"/>
  <c r="K1350" i="16"/>
  <c r="K1349" i="16"/>
  <c r="K1348" i="16"/>
  <c r="K1347" i="16"/>
  <c r="K1346" i="16"/>
  <c r="K1345" i="16"/>
  <c r="K1344" i="16"/>
  <c r="K1343" i="16"/>
  <c r="K1342" i="16"/>
  <c r="K1341" i="16"/>
  <c r="K1340" i="16"/>
  <c r="K1339" i="16"/>
  <c r="K1338" i="16"/>
  <c r="K1337" i="16"/>
  <c r="K1336" i="16"/>
  <c r="K1335" i="16"/>
  <c r="K1334" i="16"/>
  <c r="K1333" i="16"/>
  <c r="K1332" i="16"/>
  <c r="K1331" i="16"/>
  <c r="K1330" i="16"/>
  <c r="K1329" i="16"/>
  <c r="K1328" i="16"/>
  <c r="K1327" i="16"/>
  <c r="K1326" i="16"/>
  <c r="K1325" i="16"/>
  <c r="K1324" i="16"/>
  <c r="K1323" i="16"/>
  <c r="K1322" i="16"/>
  <c r="K1321" i="16"/>
  <c r="K1319" i="16"/>
  <c r="K1318" i="16"/>
  <c r="K1316" i="16"/>
  <c r="K1315" i="16"/>
  <c r="K1314" i="16"/>
  <c r="K1313" i="16"/>
  <c r="K1312" i="16"/>
  <c r="K1311" i="16"/>
  <c r="K1310" i="16"/>
  <c r="K1309" i="16"/>
  <c r="K1308" i="16"/>
  <c r="K1307" i="16"/>
  <c r="K1306" i="16"/>
  <c r="K1305" i="16"/>
  <c r="K1304" i="16"/>
  <c r="K1303" i="16"/>
  <c r="K1302" i="16"/>
  <c r="K1301" i="16"/>
  <c r="K1300" i="16"/>
  <c r="K1299" i="16"/>
  <c r="K1298" i="16"/>
  <c r="K1297" i="16"/>
  <c r="K1296" i="16"/>
  <c r="K1295" i="16"/>
  <c r="K1294" i="16"/>
  <c r="K1293" i="16"/>
  <c r="K1292" i="16"/>
  <c r="K1291" i="16"/>
  <c r="K1290" i="16"/>
  <c r="K1289" i="16"/>
  <c r="K1287" i="16"/>
  <c r="K1286" i="16"/>
  <c r="K1284" i="16"/>
  <c r="K1283" i="16"/>
  <c r="K1282" i="16"/>
  <c r="K1281" i="16"/>
  <c r="K1280" i="16"/>
  <c r="K1279" i="16"/>
  <c r="K1278" i="16"/>
  <c r="K1277" i="16"/>
  <c r="K1276" i="16"/>
  <c r="K1275" i="16"/>
  <c r="K1274" i="16"/>
  <c r="K1273" i="16"/>
  <c r="K1272" i="16"/>
  <c r="K1271" i="16"/>
  <c r="K1270" i="16"/>
  <c r="K1269" i="16"/>
  <c r="K1268" i="16"/>
  <c r="K1267" i="16"/>
  <c r="K1266" i="16"/>
  <c r="K1265" i="16"/>
  <c r="K1264" i="16"/>
  <c r="K1263" i="16"/>
  <c r="K1262" i="16"/>
  <c r="K1260" i="16"/>
  <c r="K1259" i="16"/>
  <c r="K1257" i="16"/>
  <c r="K1255" i="16"/>
  <c r="K1254" i="16"/>
  <c r="K1253" i="16"/>
  <c r="K1252" i="16"/>
  <c r="K1251" i="16"/>
  <c r="K1250" i="16"/>
  <c r="K1249" i="16"/>
  <c r="K1248" i="16"/>
  <c r="K1246" i="16"/>
  <c r="K1245" i="16"/>
  <c r="K1244" i="16"/>
  <c r="K1243" i="16"/>
  <c r="K1242" i="16"/>
  <c r="K1241" i="16"/>
  <c r="K1240" i="16"/>
  <c r="K1239" i="16"/>
  <c r="K1238" i="16"/>
  <c r="K1237" i="16"/>
  <c r="K1236" i="16"/>
  <c r="K1235" i="16"/>
  <c r="K1234" i="16"/>
  <c r="K1233" i="16"/>
  <c r="K1232" i="16"/>
  <c r="K1231" i="16"/>
  <c r="K1230" i="16"/>
  <c r="K1229" i="16"/>
  <c r="K1228" i="16"/>
  <c r="K1227" i="16"/>
  <c r="K1226" i="16"/>
  <c r="K1225" i="16"/>
  <c r="K1224" i="16"/>
  <c r="K1223" i="16"/>
  <c r="K1222" i="16"/>
  <c r="K1221" i="16"/>
  <c r="K1220" i="16"/>
  <c r="K1219" i="16"/>
  <c r="K1218" i="16"/>
  <c r="K1217" i="16"/>
  <c r="K1216" i="16"/>
  <c r="K1214" i="16"/>
  <c r="K1213" i="16"/>
  <c r="K1212" i="16"/>
  <c r="K1211" i="16"/>
  <c r="K1210" i="16"/>
  <c r="K1209" i="16"/>
  <c r="K1208" i="16"/>
  <c r="K1207" i="16"/>
  <c r="K1206" i="16"/>
  <c r="K1205" i="16"/>
  <c r="K1204" i="16"/>
  <c r="K1203" i="16"/>
  <c r="K1202" i="16"/>
  <c r="K1201" i="16"/>
  <c r="K1200" i="16"/>
  <c r="K1199" i="16"/>
  <c r="K1198" i="16"/>
  <c r="K1197" i="16"/>
  <c r="K1196" i="16"/>
  <c r="K1195" i="16"/>
  <c r="K1194" i="16"/>
  <c r="K1193" i="16"/>
  <c r="K1192" i="16"/>
  <c r="K1191" i="16"/>
  <c r="K1190" i="16"/>
  <c r="K1189" i="16"/>
  <c r="K1188" i="16"/>
  <c r="K1187" i="16"/>
  <c r="K1186" i="16"/>
  <c r="K1185" i="16"/>
  <c r="K1183" i="16"/>
  <c r="K1181" i="16"/>
  <c r="K1180" i="16"/>
  <c r="K1179" i="16"/>
  <c r="K1178" i="16"/>
  <c r="K1177" i="16"/>
  <c r="K1176" i="16"/>
  <c r="K1175" i="16"/>
  <c r="K1174" i="16"/>
  <c r="K1173" i="16"/>
  <c r="K1172" i="16"/>
  <c r="K1171" i="16"/>
  <c r="K1170" i="16"/>
  <c r="K1169" i="16"/>
  <c r="K1168" i="16"/>
  <c r="K1167" i="16"/>
  <c r="K1166" i="16"/>
  <c r="K1165" i="16"/>
  <c r="K1164" i="16"/>
  <c r="K1163" i="16"/>
  <c r="K1162" i="16"/>
  <c r="K1161" i="16"/>
  <c r="K1160" i="16"/>
  <c r="K1159" i="16"/>
  <c r="K1158" i="16"/>
  <c r="K1157" i="16"/>
  <c r="K1156" i="16"/>
  <c r="K1155" i="16"/>
  <c r="K1154" i="16"/>
  <c r="K1153" i="16"/>
  <c r="K1152" i="16"/>
  <c r="K1151" i="16"/>
  <c r="K1150" i="16"/>
  <c r="K1149" i="16"/>
  <c r="K1148" i="16"/>
  <c r="K1147" i="16"/>
  <c r="K1146" i="16"/>
  <c r="K1145" i="16"/>
  <c r="K1144" i="16"/>
  <c r="K1143" i="16"/>
  <c r="K1142" i="16"/>
  <c r="K1141" i="16"/>
  <c r="K1140" i="16"/>
  <c r="K1139" i="16"/>
  <c r="K1137" i="16"/>
  <c r="K1136" i="16"/>
  <c r="K1135" i="16"/>
  <c r="K1134" i="16"/>
  <c r="K1133" i="16"/>
  <c r="K1132" i="16"/>
  <c r="K1130" i="16"/>
  <c r="K1128" i="16"/>
  <c r="K1127" i="16"/>
  <c r="K1126" i="16"/>
  <c r="K1125" i="16"/>
  <c r="K1124" i="16"/>
  <c r="K1123" i="16"/>
  <c r="K1122" i="16"/>
  <c r="K1121" i="16"/>
  <c r="K1120" i="16"/>
  <c r="K1119" i="16"/>
  <c r="K1118" i="16"/>
  <c r="K1117" i="16"/>
  <c r="K1116" i="16"/>
  <c r="K1115" i="16"/>
  <c r="K1114" i="16"/>
  <c r="K1113" i="16"/>
  <c r="K1112" i="16"/>
  <c r="K1111" i="16"/>
  <c r="K1110" i="16"/>
  <c r="K1109" i="16"/>
  <c r="K1108" i="16"/>
  <c r="K1107" i="16"/>
  <c r="K1106" i="16"/>
  <c r="K1105" i="16"/>
  <c r="K1104" i="16"/>
  <c r="K1103" i="16"/>
  <c r="K1102" i="16"/>
  <c r="K1101" i="16"/>
  <c r="K1100" i="16"/>
  <c r="K1099" i="16"/>
  <c r="K1098" i="16"/>
  <c r="K1096" i="16"/>
  <c r="K1095" i="16"/>
  <c r="K1094" i="16"/>
  <c r="K1092" i="16"/>
  <c r="K1090" i="16"/>
  <c r="K1089" i="16"/>
  <c r="K1088" i="16"/>
  <c r="K1087" i="16"/>
  <c r="K1086" i="16"/>
  <c r="K1085" i="16"/>
  <c r="K1084" i="16"/>
  <c r="K1083" i="16"/>
  <c r="K1082" i="16"/>
  <c r="K1081" i="16"/>
  <c r="K1080" i="16"/>
  <c r="K1079" i="16"/>
  <c r="K1078" i="16"/>
  <c r="K1077" i="16"/>
  <c r="K1076" i="16"/>
  <c r="K1075" i="16"/>
  <c r="K1074" i="16"/>
  <c r="K1073" i="16"/>
  <c r="K1072" i="16"/>
  <c r="K1071" i="16"/>
  <c r="K1070" i="16"/>
  <c r="K1069" i="16"/>
  <c r="K1068" i="16"/>
  <c r="K1067" i="16"/>
  <c r="K1066" i="16"/>
  <c r="K1065" i="16"/>
  <c r="K1064" i="16"/>
  <c r="K1063" i="16"/>
  <c r="K1062" i="16"/>
  <c r="K1061" i="16"/>
  <c r="K1060" i="16"/>
  <c r="K1059" i="16"/>
  <c r="K1058" i="16"/>
  <c r="K1057" i="16"/>
  <c r="K1056" i="16"/>
  <c r="K1055" i="16"/>
  <c r="K1053" i="16"/>
  <c r="K1052" i="16"/>
  <c r="K1051" i="16"/>
  <c r="K1050" i="16"/>
  <c r="K1049" i="16"/>
  <c r="K1048" i="16"/>
  <c r="K1047" i="16"/>
  <c r="K1046" i="16"/>
  <c r="K1045" i="16"/>
  <c r="K1043" i="16"/>
  <c r="K1042" i="16"/>
  <c r="K1041" i="16"/>
  <c r="K1039" i="16"/>
  <c r="K1037" i="16"/>
  <c r="K1036" i="16"/>
  <c r="K1035" i="16"/>
  <c r="K1034" i="16"/>
  <c r="K1032" i="16"/>
  <c r="K1031" i="16"/>
  <c r="K1030" i="16"/>
  <c r="K1029" i="16"/>
  <c r="K1028" i="16"/>
  <c r="K1027" i="16"/>
  <c r="K1026" i="16"/>
  <c r="K1025" i="16"/>
  <c r="K1024" i="16"/>
  <c r="K1023" i="16"/>
  <c r="K1022" i="16"/>
  <c r="K1021" i="16"/>
  <c r="K1020" i="16"/>
  <c r="K1019" i="16"/>
  <c r="K1018" i="16"/>
  <c r="K1017" i="16"/>
  <c r="K1016" i="16"/>
  <c r="K1015" i="16"/>
  <c r="K1014" i="16"/>
  <c r="K1013" i="16"/>
  <c r="K1012" i="16"/>
  <c r="K1011" i="16"/>
  <c r="K1010" i="16"/>
  <c r="K1009" i="16"/>
  <c r="K1008" i="16"/>
  <c r="K1007" i="16"/>
  <c r="K1006" i="16"/>
  <c r="K1005" i="16"/>
  <c r="K1004" i="16"/>
  <c r="K1003" i="16"/>
  <c r="K1002" i="16"/>
  <c r="K1000" i="16"/>
  <c r="K999" i="16"/>
  <c r="K997" i="16"/>
  <c r="K996" i="16"/>
  <c r="K995" i="16"/>
  <c r="K994" i="16"/>
  <c r="K993" i="16"/>
  <c r="K992" i="16"/>
  <c r="K991" i="16"/>
  <c r="K990" i="16"/>
  <c r="K989" i="16"/>
  <c r="K988" i="16"/>
  <c r="K987" i="16"/>
  <c r="K986" i="16"/>
  <c r="K985" i="16"/>
  <c r="K984" i="16"/>
  <c r="K983" i="16"/>
  <c r="K982" i="16"/>
  <c r="K981" i="16"/>
  <c r="K980" i="16"/>
  <c r="K979" i="16"/>
  <c r="K977" i="16"/>
  <c r="K976" i="16"/>
  <c r="K975" i="16"/>
  <c r="K973" i="16"/>
  <c r="K972" i="16"/>
  <c r="K971" i="16"/>
  <c r="K970" i="16"/>
  <c r="K969" i="16"/>
  <c r="K968" i="16"/>
  <c r="K967" i="16"/>
  <c r="K966" i="16"/>
  <c r="K965" i="16"/>
  <c r="K964" i="16"/>
  <c r="K963" i="16"/>
  <c r="K962" i="16"/>
  <c r="K961" i="16"/>
  <c r="K960" i="16"/>
  <c r="K959" i="16"/>
  <c r="K958" i="16"/>
  <c r="K957" i="16"/>
  <c r="K956" i="16"/>
  <c r="K955" i="16"/>
  <c r="K954" i="16"/>
  <c r="K953" i="16"/>
  <c r="K952" i="16"/>
  <c r="K951" i="16"/>
  <c r="K950" i="16"/>
  <c r="K949" i="16"/>
  <c r="K948" i="16"/>
  <c r="K946" i="16"/>
  <c r="K945" i="16"/>
  <c r="K943" i="16"/>
  <c r="K942" i="16"/>
  <c r="K940" i="16"/>
  <c r="K939" i="16"/>
  <c r="K938" i="16"/>
  <c r="K937" i="16"/>
  <c r="K936" i="16"/>
  <c r="K935" i="16"/>
  <c r="K934" i="16"/>
  <c r="K933" i="16"/>
  <c r="K932" i="16"/>
  <c r="K931" i="16"/>
  <c r="K930" i="16"/>
  <c r="K929" i="16"/>
  <c r="K928" i="16"/>
  <c r="K927" i="16"/>
  <c r="K926" i="16"/>
  <c r="K925" i="16"/>
  <c r="K924" i="16"/>
  <c r="K923" i="16"/>
  <c r="K922" i="16"/>
  <c r="K921" i="16"/>
  <c r="K920" i="16"/>
  <c r="K919" i="16"/>
  <c r="K918" i="16"/>
  <c r="K917" i="16"/>
  <c r="K916" i="16"/>
  <c r="K915" i="16"/>
  <c r="K914" i="16"/>
  <c r="K913" i="16"/>
  <c r="K912" i="16"/>
  <c r="K910" i="16"/>
  <c r="K908" i="16"/>
  <c r="K907" i="16"/>
  <c r="K906" i="16"/>
  <c r="K905" i="16"/>
  <c r="K904" i="16"/>
  <c r="K903" i="16"/>
  <c r="K902" i="16"/>
  <c r="K901" i="16"/>
  <c r="K900" i="16"/>
  <c r="K899" i="16"/>
  <c r="K898" i="16"/>
  <c r="K897" i="16"/>
  <c r="K896" i="16"/>
  <c r="K895" i="16"/>
  <c r="K894" i="16"/>
  <c r="K893" i="16"/>
  <c r="K892" i="16"/>
  <c r="K891" i="16"/>
  <c r="K890" i="16"/>
  <c r="K889" i="16"/>
  <c r="K888" i="16"/>
  <c r="K887" i="16"/>
  <c r="K886" i="16"/>
  <c r="K885" i="16"/>
  <c r="K884" i="16"/>
  <c r="K883" i="16"/>
  <c r="K882" i="16"/>
  <c r="K881" i="16"/>
  <c r="K880" i="16"/>
  <c r="K879" i="16"/>
  <c r="K878" i="16"/>
  <c r="K877" i="16"/>
  <c r="K876" i="16"/>
  <c r="K875" i="16"/>
  <c r="K874" i="16"/>
  <c r="K873" i="16"/>
  <c r="K872" i="16"/>
  <c r="K871" i="16"/>
  <c r="K870" i="16"/>
  <c r="K868" i="16"/>
  <c r="K867" i="16"/>
  <c r="K865" i="16"/>
  <c r="K863" i="16"/>
  <c r="K862" i="16"/>
  <c r="K861" i="16"/>
  <c r="K860" i="16"/>
  <c r="K859" i="16"/>
  <c r="K858" i="16"/>
  <c r="K857" i="16"/>
  <c r="K856" i="16"/>
  <c r="K855" i="16"/>
  <c r="K854" i="16"/>
  <c r="K853" i="16"/>
  <c r="K852" i="16"/>
  <c r="K851" i="16"/>
  <c r="K850" i="16"/>
  <c r="K849" i="16"/>
  <c r="K848" i="16"/>
  <c r="K847" i="16"/>
  <c r="K846" i="16"/>
  <c r="K845" i="16"/>
  <c r="K844" i="16"/>
  <c r="K843" i="16"/>
  <c r="K842" i="16"/>
  <c r="K841" i="16"/>
  <c r="K840" i="16"/>
  <c r="K839" i="16"/>
  <c r="K838" i="16"/>
  <c r="K837" i="16"/>
  <c r="K836" i="16"/>
  <c r="K835" i="16"/>
  <c r="K834" i="16"/>
  <c r="K833" i="16"/>
  <c r="K832" i="16"/>
  <c r="K831" i="16"/>
  <c r="K830" i="16"/>
  <c r="K829" i="16"/>
  <c r="K828" i="16"/>
  <c r="K827" i="16"/>
  <c r="K826" i="16"/>
  <c r="K825" i="16"/>
  <c r="K824" i="16"/>
  <c r="K823" i="16"/>
  <c r="K822" i="16"/>
  <c r="K821" i="16"/>
  <c r="K820" i="16"/>
  <c r="K819" i="16"/>
  <c r="K817" i="16"/>
  <c r="K815" i="16"/>
  <c r="K813" i="16"/>
  <c r="K812" i="16"/>
  <c r="K811" i="16"/>
  <c r="K810" i="16"/>
  <c r="K809" i="16"/>
  <c r="K808" i="16"/>
  <c r="K807" i="16"/>
  <c r="K806" i="16"/>
  <c r="K805" i="16"/>
  <c r="K804" i="16"/>
  <c r="K803" i="16"/>
  <c r="K802" i="16"/>
  <c r="K801" i="16"/>
  <c r="K800" i="16"/>
  <c r="K799" i="16"/>
  <c r="K798" i="16"/>
  <c r="K797" i="16"/>
  <c r="K796" i="16"/>
  <c r="K795" i="16"/>
  <c r="K794" i="16"/>
  <c r="K793" i="16"/>
  <c r="K792" i="16"/>
  <c r="K791" i="16"/>
  <c r="K790" i="16"/>
  <c r="K789" i="16"/>
  <c r="K788" i="16"/>
  <c r="K787" i="16"/>
  <c r="K786" i="16"/>
  <c r="K785" i="16"/>
  <c r="K784" i="16"/>
  <c r="K783" i="16"/>
  <c r="K782" i="16"/>
  <c r="K781" i="16"/>
  <c r="K780" i="16"/>
  <c r="K779" i="16"/>
  <c r="K778" i="16"/>
  <c r="K777" i="16"/>
  <c r="K776" i="16"/>
  <c r="K775" i="16"/>
  <c r="K774" i="16"/>
  <c r="K773" i="16"/>
  <c r="K772" i="16"/>
  <c r="K771" i="16"/>
  <c r="K770" i="16"/>
  <c r="K769" i="16"/>
  <c r="K768" i="16"/>
  <c r="K767" i="16"/>
  <c r="K766" i="16"/>
  <c r="K765" i="16"/>
  <c r="K764" i="16"/>
  <c r="K763" i="16"/>
  <c r="K762" i="16"/>
  <c r="K760" i="16"/>
  <c r="K759" i="16"/>
  <c r="K758" i="16"/>
  <c r="K757" i="16"/>
  <c r="K756" i="16"/>
  <c r="K755" i="16"/>
  <c r="K754" i="16"/>
  <c r="K752" i="16"/>
  <c r="K751" i="16"/>
  <c r="K750" i="16"/>
  <c r="K749" i="16"/>
  <c r="K748" i="16"/>
  <c r="K747" i="16"/>
  <c r="K746" i="16"/>
  <c r="K745" i="16"/>
  <c r="K744" i="16"/>
  <c r="K743" i="16"/>
  <c r="K742" i="16"/>
  <c r="K741" i="16"/>
  <c r="K740" i="16"/>
  <c r="K739" i="16"/>
  <c r="K738" i="16"/>
  <c r="K737" i="16"/>
  <c r="K736" i="16"/>
  <c r="K735" i="16"/>
  <c r="K734" i="16"/>
  <c r="K733" i="16"/>
  <c r="K732" i="16"/>
  <c r="K731" i="16"/>
  <c r="K730" i="16"/>
  <c r="K729" i="16"/>
  <c r="K728" i="16"/>
  <c r="K727" i="16"/>
  <c r="K726" i="16"/>
  <c r="K725" i="16"/>
  <c r="K724" i="16"/>
  <c r="K723" i="16"/>
  <c r="K722" i="16"/>
  <c r="K721" i="16"/>
  <c r="K720" i="16"/>
  <c r="K719" i="16"/>
  <c r="K717" i="16"/>
  <c r="K715" i="16"/>
  <c r="K714" i="16"/>
  <c r="K713" i="16"/>
  <c r="K712" i="16"/>
  <c r="K711" i="16"/>
  <c r="K710" i="16"/>
  <c r="K709" i="16"/>
  <c r="K708" i="16"/>
  <c r="K707" i="16"/>
  <c r="K706" i="16"/>
  <c r="K705" i="16"/>
  <c r="K704" i="16"/>
  <c r="K703" i="16"/>
  <c r="K702" i="16"/>
  <c r="K701" i="16"/>
  <c r="K700" i="16"/>
  <c r="K699" i="16"/>
  <c r="K698" i="16"/>
  <c r="K697" i="16"/>
  <c r="K696" i="16"/>
  <c r="K695" i="16"/>
  <c r="K694" i="16"/>
  <c r="K693" i="16"/>
  <c r="K692" i="16"/>
  <c r="K691" i="16"/>
  <c r="K690" i="16"/>
  <c r="K689" i="16"/>
  <c r="K688" i="16"/>
  <c r="K687" i="16"/>
  <c r="K686" i="16"/>
  <c r="K685" i="16"/>
  <c r="K684" i="16"/>
  <c r="K683" i="16"/>
  <c r="K682" i="16"/>
  <c r="K681" i="16"/>
  <c r="K680" i="16"/>
  <c r="K679" i="16"/>
  <c r="K678" i="16"/>
  <c r="K677" i="16"/>
  <c r="K676" i="16"/>
  <c r="K674" i="16"/>
  <c r="K673" i="16"/>
  <c r="K672" i="16"/>
  <c r="K671" i="16"/>
  <c r="K670" i="16"/>
  <c r="K669" i="16"/>
  <c r="K668" i="16"/>
  <c r="K667" i="16"/>
  <c r="K665" i="16"/>
  <c r="K663" i="16"/>
  <c r="K662" i="16"/>
  <c r="K661" i="16"/>
  <c r="K660" i="16"/>
  <c r="K659" i="16"/>
  <c r="K658" i="16"/>
  <c r="K657" i="16"/>
  <c r="K656" i="16"/>
  <c r="K655" i="16"/>
  <c r="K654" i="16"/>
  <c r="K653" i="16"/>
  <c r="K652" i="16"/>
  <c r="K651" i="16"/>
  <c r="K650" i="16"/>
  <c r="K649" i="16"/>
  <c r="K648" i="16"/>
  <c r="K647" i="16"/>
  <c r="K646" i="16"/>
  <c r="K645" i="16"/>
  <c r="K644" i="16"/>
  <c r="K643" i="16"/>
  <c r="K642" i="16"/>
  <c r="K641" i="16"/>
  <c r="K640" i="16"/>
  <c r="K639" i="16"/>
  <c r="K638" i="16"/>
  <c r="K637" i="16"/>
  <c r="K636" i="16"/>
  <c r="K635" i="16"/>
  <c r="K634" i="16"/>
  <c r="K633" i="16"/>
  <c r="K632" i="16"/>
  <c r="K631" i="16"/>
  <c r="K630" i="16"/>
  <c r="K629" i="16"/>
  <c r="K628" i="16"/>
  <c r="K627" i="16"/>
  <c r="K626" i="16"/>
  <c r="K624" i="16"/>
  <c r="K623" i="16"/>
  <c r="K622" i="16"/>
  <c r="K620" i="16"/>
  <c r="K619" i="16"/>
  <c r="K618" i="16"/>
  <c r="K617" i="16"/>
  <c r="K616" i="16"/>
  <c r="K615" i="16"/>
  <c r="K614" i="16"/>
  <c r="K613" i="16"/>
  <c r="K612" i="16"/>
  <c r="K611" i="16"/>
  <c r="K610" i="16"/>
  <c r="K609" i="16"/>
  <c r="K608" i="16"/>
  <c r="K607" i="16"/>
  <c r="K606" i="16"/>
  <c r="K605" i="16"/>
  <c r="K604" i="16"/>
  <c r="K603" i="16"/>
  <c r="K602" i="16"/>
  <c r="K601" i="16"/>
  <c r="K600" i="16"/>
  <c r="K599" i="16"/>
  <c r="K598" i="16"/>
  <c r="K597" i="16"/>
  <c r="K596" i="16"/>
  <c r="K595" i="16"/>
  <c r="K593" i="16"/>
  <c r="K591" i="16"/>
  <c r="K590" i="16"/>
  <c r="K589" i="16"/>
  <c r="K588" i="16"/>
  <c r="K587" i="16"/>
  <c r="K586" i="16"/>
  <c r="K585" i="16"/>
  <c r="K584" i="16"/>
  <c r="K583" i="16"/>
  <c r="K582" i="16"/>
  <c r="K581" i="16"/>
  <c r="K580" i="16"/>
  <c r="K579" i="16"/>
  <c r="K578" i="16"/>
  <c r="K577" i="16"/>
  <c r="K576" i="16"/>
  <c r="K575" i="16"/>
  <c r="K574" i="16"/>
  <c r="K573" i="16"/>
  <c r="K572" i="16"/>
  <c r="K571" i="16"/>
  <c r="K570" i="16"/>
  <c r="K569" i="16"/>
  <c r="K568" i="16"/>
  <c r="K567" i="16"/>
  <c r="K566" i="16"/>
  <c r="K564" i="16"/>
  <c r="K563" i="16"/>
  <c r="K562" i="16"/>
  <c r="K561" i="16"/>
  <c r="K560" i="16"/>
  <c r="K559" i="16"/>
  <c r="K558" i="16"/>
  <c r="K557" i="16"/>
  <c r="K556" i="16"/>
  <c r="K555" i="16"/>
  <c r="K554" i="16"/>
  <c r="K553" i="16"/>
  <c r="K552" i="16"/>
  <c r="K551" i="16"/>
  <c r="K550" i="16"/>
  <c r="K549" i="16"/>
  <c r="K548" i="16"/>
  <c r="K547" i="16"/>
  <c r="K546" i="16"/>
  <c r="K545" i="16"/>
  <c r="K544" i="16"/>
  <c r="K542" i="16"/>
  <c r="K541" i="16"/>
  <c r="K540" i="16"/>
  <c r="K539" i="16"/>
  <c r="K538" i="16"/>
  <c r="K537" i="16"/>
  <c r="K536" i="16"/>
  <c r="K535" i="16"/>
  <c r="K534" i="16"/>
  <c r="K533" i="16"/>
  <c r="K532" i="16"/>
  <c r="K531" i="16"/>
  <c r="K530" i="16"/>
  <c r="K529" i="16"/>
  <c r="K528" i="16"/>
  <c r="K527" i="16"/>
  <c r="K526" i="16"/>
  <c r="K525" i="16"/>
  <c r="K524" i="16"/>
  <c r="K523" i="16"/>
  <c r="K522" i="16"/>
  <c r="K521" i="16"/>
  <c r="K520" i="16"/>
  <c r="K519" i="16"/>
  <c r="K517" i="16"/>
  <c r="K515" i="16"/>
  <c r="K514" i="16"/>
  <c r="K513" i="16"/>
  <c r="K512" i="16"/>
  <c r="K511" i="16"/>
  <c r="K510" i="16"/>
  <c r="K509" i="16"/>
  <c r="K508" i="16"/>
  <c r="K507" i="16"/>
  <c r="K506" i="16"/>
  <c r="K505" i="16"/>
  <c r="K504" i="16"/>
  <c r="K503" i="16"/>
  <c r="K502" i="16"/>
  <c r="K501" i="16"/>
  <c r="K500" i="16"/>
  <c r="K499" i="16"/>
  <c r="K498" i="16"/>
  <c r="K497" i="16"/>
  <c r="K496" i="16"/>
  <c r="K495" i="16"/>
  <c r="K494" i="16"/>
  <c r="K493" i="16"/>
  <c r="K492" i="16"/>
  <c r="K491" i="16"/>
  <c r="K490" i="16"/>
  <c r="K489" i="16"/>
  <c r="K488" i="16"/>
  <c r="K487" i="16"/>
  <c r="K486" i="16"/>
  <c r="K484" i="16"/>
  <c r="K483" i="16"/>
  <c r="K482" i="16"/>
  <c r="K481" i="16"/>
  <c r="K480" i="16"/>
  <c r="K478" i="16"/>
  <c r="K476" i="16"/>
  <c r="K475" i="16"/>
  <c r="K474" i="16"/>
  <c r="K473" i="16"/>
  <c r="K472" i="16"/>
  <c r="K471" i="16"/>
  <c r="K470" i="16"/>
  <c r="K469" i="16"/>
  <c r="K468" i="16"/>
  <c r="K467" i="16"/>
  <c r="K466" i="16"/>
  <c r="K465" i="16"/>
  <c r="K464" i="16"/>
  <c r="K463" i="16"/>
  <c r="K462" i="16"/>
  <c r="K461" i="16"/>
  <c r="K460" i="16"/>
  <c r="K459" i="16"/>
  <c r="K458" i="16"/>
  <c r="K457" i="16"/>
  <c r="K456" i="16"/>
  <c r="K455" i="16"/>
  <c r="K454" i="16"/>
  <c r="K453" i="16"/>
  <c r="K452" i="16"/>
  <c r="K451" i="16"/>
  <c r="K450" i="16"/>
  <c r="K449" i="16"/>
  <c r="K448" i="16"/>
  <c r="K447" i="16"/>
  <c r="K446" i="16"/>
  <c r="K445" i="16"/>
  <c r="K443" i="16"/>
  <c r="K442" i="16"/>
  <c r="K441" i="16"/>
  <c r="K440" i="16"/>
  <c r="K439" i="16"/>
  <c r="K438" i="16"/>
  <c r="K437" i="16"/>
  <c r="K436" i="16"/>
  <c r="K435" i="16"/>
  <c r="K433" i="16"/>
  <c r="K432" i="16"/>
  <c r="K431" i="16"/>
  <c r="K430" i="16"/>
  <c r="K429" i="16"/>
  <c r="K428" i="16"/>
  <c r="K427" i="16"/>
  <c r="K426" i="16"/>
  <c r="K425" i="16"/>
  <c r="K424" i="16"/>
  <c r="K423" i="16"/>
  <c r="K422" i="16"/>
  <c r="K421" i="16"/>
  <c r="K420" i="16"/>
  <c r="K419" i="16"/>
  <c r="K418" i="16"/>
  <c r="K417" i="16"/>
  <c r="K416" i="16"/>
  <c r="K415" i="16"/>
  <c r="K413" i="16"/>
  <c r="K412" i="16"/>
  <c r="K411" i="16"/>
  <c r="K410" i="16"/>
  <c r="K409" i="16"/>
  <c r="K408" i="16"/>
  <c r="K406" i="16"/>
  <c r="K404" i="16"/>
  <c r="K403" i="16"/>
  <c r="K402" i="16"/>
  <c r="K401" i="16"/>
  <c r="K400" i="16"/>
  <c r="K399" i="16"/>
  <c r="K398" i="16"/>
  <c r="K397" i="16"/>
  <c r="K396" i="16"/>
  <c r="K395" i="16"/>
  <c r="K394" i="16"/>
  <c r="K393" i="16"/>
  <c r="K392" i="16"/>
  <c r="K391" i="16"/>
  <c r="K390" i="16"/>
  <c r="K389" i="16"/>
  <c r="K388" i="16"/>
  <c r="K387" i="16"/>
  <c r="K386" i="16"/>
  <c r="K385" i="16"/>
  <c r="K384" i="16"/>
  <c r="K383" i="16"/>
  <c r="K381" i="16"/>
  <c r="K380" i="16"/>
  <c r="K378" i="16"/>
  <c r="K377" i="16"/>
  <c r="K376" i="16"/>
  <c r="K375" i="16"/>
  <c r="K374" i="16"/>
  <c r="K373" i="16"/>
  <c r="K372" i="16"/>
  <c r="K371" i="16"/>
  <c r="K370" i="16"/>
  <c r="K369" i="16"/>
  <c r="K368" i="16"/>
  <c r="K367" i="16"/>
  <c r="K366" i="16"/>
  <c r="K365" i="16"/>
  <c r="K364" i="16"/>
  <c r="K363" i="16"/>
  <c r="K362" i="16"/>
  <c r="K361" i="16"/>
  <c r="K360" i="16"/>
  <c r="K359" i="16"/>
  <c r="K358" i="16"/>
  <c r="K357" i="16"/>
  <c r="K356" i="16"/>
  <c r="K355" i="16"/>
  <c r="K354" i="16"/>
  <c r="K353" i="16"/>
  <c r="K352" i="16"/>
  <c r="K351" i="16"/>
  <c r="K350" i="16"/>
  <c r="K349" i="16"/>
  <c r="K348" i="16"/>
  <c r="K347" i="16"/>
  <c r="K346" i="16"/>
  <c r="K345" i="16"/>
  <c r="K344" i="16"/>
  <c r="K342" i="16"/>
  <c r="K340" i="16"/>
  <c r="K339" i="16"/>
  <c r="K338" i="16"/>
  <c r="K337" i="16"/>
  <c r="K336" i="16"/>
  <c r="K335" i="16"/>
  <c r="K334" i="16"/>
  <c r="K333" i="16"/>
  <c r="K332" i="16"/>
  <c r="K331" i="16"/>
  <c r="K330" i="16"/>
  <c r="K329" i="16"/>
  <c r="K328" i="16"/>
  <c r="K327" i="16"/>
  <c r="K326" i="16"/>
  <c r="K325" i="16"/>
  <c r="K324" i="16"/>
  <c r="K323" i="16"/>
  <c r="K322" i="16"/>
  <c r="K321" i="16"/>
  <c r="K320" i="16"/>
  <c r="K319" i="16"/>
  <c r="K318" i="16"/>
  <c r="K317" i="16"/>
  <c r="K316" i="16"/>
  <c r="K315" i="16"/>
  <c r="K314" i="16"/>
  <c r="K313" i="16"/>
  <c r="K312" i="16"/>
  <c r="K311" i="16"/>
  <c r="K310" i="16"/>
  <c r="K309" i="16"/>
  <c r="K308" i="16"/>
  <c r="K307" i="16"/>
  <c r="K306" i="16"/>
  <c r="K305" i="16"/>
  <c r="K304" i="16"/>
  <c r="K303" i="16"/>
  <c r="K302" i="16"/>
  <c r="K301" i="16"/>
  <c r="K300" i="16"/>
  <c r="K298" i="16"/>
  <c r="K296" i="16"/>
  <c r="K295" i="16"/>
  <c r="K294" i="16"/>
  <c r="K293" i="16"/>
  <c r="K292" i="16"/>
  <c r="K291" i="16"/>
  <c r="K290" i="16"/>
  <c r="K289" i="16"/>
  <c r="K288" i="16"/>
  <c r="K287" i="16"/>
  <c r="K286" i="16"/>
  <c r="K285" i="16"/>
  <c r="K284" i="16"/>
  <c r="K283" i="16"/>
  <c r="K282" i="16"/>
  <c r="K281" i="16"/>
  <c r="K280" i="16"/>
  <c r="K279" i="16"/>
  <c r="K278" i="16"/>
  <c r="K277" i="16"/>
  <c r="K276" i="16"/>
  <c r="K275" i="16"/>
  <c r="K274" i="16"/>
  <c r="K273" i="16"/>
  <c r="K272" i="16"/>
  <c r="K271" i="16"/>
  <c r="K270" i="16"/>
  <c r="K269" i="16"/>
  <c r="K268" i="16"/>
  <c r="K267" i="16"/>
  <c r="K266" i="16"/>
  <c r="K265" i="16"/>
  <c r="K264" i="16"/>
  <c r="K263" i="16"/>
  <c r="K262" i="16"/>
  <c r="K261" i="16"/>
  <c r="K260" i="16"/>
  <c r="K259" i="16"/>
  <c r="K258" i="16"/>
  <c r="K257" i="16"/>
  <c r="K256" i="16"/>
  <c r="K255" i="16"/>
  <c r="K254" i="16"/>
  <c r="K253" i="16"/>
  <c r="K252" i="16"/>
  <c r="K251" i="16"/>
  <c r="K250" i="16"/>
  <c r="K249" i="16"/>
  <c r="K248" i="16"/>
  <c r="K247" i="16"/>
  <c r="K246" i="16"/>
  <c r="K245" i="16"/>
  <c r="K244" i="16"/>
  <c r="K243" i="16"/>
  <c r="K242" i="16"/>
  <c r="K241" i="16"/>
  <c r="K239" i="16"/>
  <c r="K238" i="16"/>
  <c r="K237" i="16"/>
  <c r="K236" i="16"/>
  <c r="K235" i="16"/>
  <c r="K233" i="16"/>
  <c r="K231" i="16"/>
  <c r="K230" i="16"/>
  <c r="K229" i="16"/>
  <c r="K228" i="16"/>
  <c r="K227" i="16"/>
  <c r="K226" i="16"/>
  <c r="K225" i="16"/>
  <c r="K224" i="16"/>
  <c r="K223" i="16"/>
  <c r="K222" i="16"/>
  <c r="K221" i="16"/>
  <c r="K220" i="16"/>
  <c r="K219" i="16"/>
  <c r="K218" i="16"/>
  <c r="K217" i="16"/>
  <c r="K216" i="16"/>
  <c r="K215" i="16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199" i="16"/>
  <c r="K198" i="16"/>
  <c r="K197" i="16"/>
  <c r="K196" i="16"/>
  <c r="K194" i="16"/>
  <c r="K192" i="16"/>
  <c r="K191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6" i="16"/>
  <c r="K175" i="16"/>
  <c r="K174" i="16"/>
  <c r="K173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K143" i="16"/>
  <c r="K142" i="16"/>
  <c r="K141" i="16"/>
  <c r="K140" i="16"/>
  <c r="K139" i="16"/>
  <c r="K138" i="16"/>
  <c r="K136" i="16"/>
  <c r="K135" i="16"/>
  <c r="K133" i="16"/>
  <c r="K132" i="16"/>
  <c r="K130" i="16"/>
  <c r="K129" i="16"/>
  <c r="K128" i="16"/>
  <c r="K127" i="16"/>
  <c r="K126" i="16"/>
  <c r="K125" i="16"/>
  <c r="K124" i="16"/>
  <c r="K123" i="16"/>
  <c r="K122" i="16"/>
  <c r="K121" i="16"/>
  <c r="K120" i="16"/>
  <c r="K119" i="16"/>
  <c r="K118" i="16"/>
  <c r="K117" i="16"/>
  <c r="K116" i="16"/>
  <c r="K115" i="16"/>
  <c r="K114" i="16"/>
  <c r="K113" i="16"/>
  <c r="K112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7" i="16"/>
  <c r="K96" i="16"/>
  <c r="K95" i="16"/>
  <c r="K94" i="16"/>
  <c r="K92" i="16"/>
  <c r="K91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59" i="16"/>
  <c r="K58" i="16"/>
  <c r="K57" i="16"/>
  <c r="K56" i="16"/>
  <c r="K55" i="16"/>
  <c r="K53" i="16"/>
  <c r="K52" i="16"/>
  <c r="K50" i="16"/>
  <c r="K48" i="16"/>
  <c r="K47" i="16"/>
  <c r="K46" i="16"/>
  <c r="K45" i="16"/>
  <c r="K44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5" i="16"/>
  <c r="K23" i="16"/>
  <c r="K21" i="16"/>
  <c r="K19" i="16"/>
  <c r="K18" i="16"/>
  <c r="K16" i="16"/>
  <c r="K15" i="16"/>
  <c r="K14" i="16"/>
  <c r="K12" i="16"/>
  <c r="K10" i="16"/>
  <c r="K9" i="16"/>
  <c r="K8" i="16"/>
  <c r="K8" i="15" l="1"/>
  <c r="K9" i="15"/>
  <c r="K10" i="15"/>
  <c r="K12" i="15"/>
  <c r="K14" i="15"/>
  <c r="K15" i="15"/>
  <c r="K16" i="15"/>
  <c r="K18" i="15"/>
  <c r="K19" i="15"/>
  <c r="K21" i="15"/>
  <c r="K23" i="15"/>
  <c r="K25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4" i="15"/>
  <c r="K45" i="15"/>
  <c r="K46" i="15"/>
  <c r="K47" i="15"/>
  <c r="K48" i="15"/>
  <c r="K50" i="15"/>
  <c r="K52" i="15"/>
  <c r="K53" i="15"/>
  <c r="K55" i="15"/>
  <c r="K56" i="15"/>
  <c r="K57" i="15"/>
  <c r="K58" i="15"/>
  <c r="K59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1" i="15"/>
  <c r="K92" i="15"/>
  <c r="K94" i="15"/>
  <c r="K95" i="15"/>
  <c r="K96" i="15"/>
  <c r="K97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2" i="15"/>
  <c r="K133" i="15"/>
  <c r="K135" i="15"/>
  <c r="K136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1" i="15"/>
  <c r="K192" i="15"/>
  <c r="K194" i="15"/>
  <c r="K196" i="15"/>
  <c r="K197" i="15"/>
  <c r="K198" i="15"/>
  <c r="K199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3" i="15"/>
  <c r="K235" i="15"/>
  <c r="K236" i="15"/>
  <c r="K237" i="15"/>
  <c r="K238" i="15"/>
  <c r="K239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8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2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80" i="15"/>
  <c r="K381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6" i="15"/>
  <c r="K408" i="15"/>
  <c r="K409" i="15"/>
  <c r="K410" i="15"/>
  <c r="K411" i="15"/>
  <c r="K412" i="15"/>
  <c r="K413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5" i="15"/>
  <c r="K436" i="15"/>
  <c r="K437" i="15"/>
  <c r="K438" i="15"/>
  <c r="K439" i="15"/>
  <c r="K440" i="15"/>
  <c r="K441" i="15"/>
  <c r="K442" i="15"/>
  <c r="K443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8" i="15"/>
  <c r="K480" i="15"/>
  <c r="K481" i="15"/>
  <c r="K482" i="15"/>
  <c r="K483" i="15"/>
  <c r="K484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7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3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2" i="15"/>
  <c r="K623" i="15"/>
  <c r="K624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5" i="15"/>
  <c r="K667" i="15"/>
  <c r="K668" i="15"/>
  <c r="K669" i="15"/>
  <c r="K670" i="15"/>
  <c r="K671" i="15"/>
  <c r="K672" i="15"/>
  <c r="K673" i="15"/>
  <c r="K674" i="15"/>
  <c r="K676" i="15"/>
  <c r="K677" i="15"/>
  <c r="K678" i="15"/>
  <c r="K679" i="15"/>
  <c r="K680" i="15"/>
  <c r="K681" i="15"/>
  <c r="K682" i="15"/>
  <c r="K683" i="15"/>
  <c r="K684" i="15"/>
  <c r="K685" i="15"/>
  <c r="K686" i="15"/>
  <c r="K687" i="15"/>
  <c r="K688" i="15"/>
  <c r="K689" i="15"/>
  <c r="K690" i="15"/>
  <c r="K691" i="15"/>
  <c r="K692" i="15"/>
  <c r="K693" i="15"/>
  <c r="K694" i="15"/>
  <c r="K695" i="15"/>
  <c r="K696" i="15"/>
  <c r="K697" i="15"/>
  <c r="K698" i="15"/>
  <c r="K699" i="15"/>
  <c r="K700" i="15"/>
  <c r="K701" i="15"/>
  <c r="K702" i="15"/>
  <c r="K703" i="15"/>
  <c r="K704" i="15"/>
  <c r="K705" i="15"/>
  <c r="K706" i="15"/>
  <c r="K707" i="15"/>
  <c r="K708" i="15"/>
  <c r="K709" i="15"/>
  <c r="K710" i="15"/>
  <c r="K711" i="15"/>
  <c r="K712" i="15"/>
  <c r="K713" i="15"/>
  <c r="K714" i="15"/>
  <c r="K715" i="15"/>
  <c r="K717" i="15"/>
  <c r="K719" i="15"/>
  <c r="K720" i="15"/>
  <c r="K721" i="15"/>
  <c r="K722" i="15"/>
  <c r="K723" i="15"/>
  <c r="K724" i="15"/>
  <c r="K725" i="15"/>
  <c r="K726" i="15"/>
  <c r="K727" i="15"/>
  <c r="K728" i="15"/>
  <c r="K729" i="15"/>
  <c r="K730" i="15"/>
  <c r="K731" i="15"/>
  <c r="K732" i="15"/>
  <c r="K733" i="15"/>
  <c r="K734" i="15"/>
  <c r="K735" i="15"/>
  <c r="K736" i="15"/>
  <c r="K737" i="15"/>
  <c r="K738" i="15"/>
  <c r="K739" i="15"/>
  <c r="K740" i="15"/>
  <c r="K741" i="15"/>
  <c r="K742" i="15"/>
  <c r="K743" i="15"/>
  <c r="K744" i="15"/>
  <c r="K745" i="15"/>
  <c r="K746" i="15"/>
  <c r="K747" i="15"/>
  <c r="K748" i="15"/>
  <c r="K749" i="15"/>
  <c r="K750" i="15"/>
  <c r="K751" i="15"/>
  <c r="K752" i="15"/>
  <c r="K754" i="15"/>
  <c r="K755" i="15"/>
  <c r="K756" i="15"/>
  <c r="K757" i="15"/>
  <c r="K758" i="15"/>
  <c r="K759" i="15"/>
  <c r="K760" i="15"/>
  <c r="K762" i="15"/>
  <c r="K763" i="15"/>
  <c r="K764" i="15"/>
  <c r="K765" i="15"/>
  <c r="K766" i="15"/>
  <c r="K767" i="15"/>
  <c r="K768" i="15"/>
  <c r="K769" i="15"/>
  <c r="K770" i="15"/>
  <c r="K771" i="15"/>
  <c r="K772" i="15"/>
  <c r="K773" i="15"/>
  <c r="K774" i="15"/>
  <c r="K775" i="15"/>
  <c r="K776" i="15"/>
  <c r="K777" i="15"/>
  <c r="K778" i="15"/>
  <c r="K779" i="15"/>
  <c r="K780" i="15"/>
  <c r="K781" i="15"/>
  <c r="K782" i="15"/>
  <c r="K783" i="15"/>
  <c r="K784" i="15"/>
  <c r="K785" i="15"/>
  <c r="K786" i="15"/>
  <c r="K787" i="15"/>
  <c r="K788" i="15"/>
  <c r="K789" i="15"/>
  <c r="K790" i="15"/>
  <c r="K791" i="15"/>
  <c r="K792" i="15"/>
  <c r="K793" i="15"/>
  <c r="K794" i="15"/>
  <c r="K795" i="15"/>
  <c r="K796" i="15"/>
  <c r="K797" i="15"/>
  <c r="K798" i="15"/>
  <c r="K799" i="15"/>
  <c r="K800" i="15"/>
  <c r="K801" i="15"/>
  <c r="K802" i="15"/>
  <c r="K803" i="15"/>
  <c r="K804" i="15"/>
  <c r="K805" i="15"/>
  <c r="K806" i="15"/>
  <c r="K807" i="15"/>
  <c r="K808" i="15"/>
  <c r="K809" i="15"/>
  <c r="K810" i="15"/>
  <c r="K811" i="15"/>
  <c r="K812" i="15"/>
  <c r="K813" i="15"/>
  <c r="K815" i="15"/>
  <c r="K817" i="15"/>
  <c r="K819" i="15"/>
  <c r="K820" i="15"/>
  <c r="K821" i="15"/>
  <c r="K822" i="15"/>
  <c r="K823" i="15"/>
  <c r="K824" i="15"/>
  <c r="K825" i="15"/>
  <c r="K826" i="15"/>
  <c r="K827" i="15"/>
  <c r="K828" i="15"/>
  <c r="K829" i="15"/>
  <c r="K830" i="15"/>
  <c r="K831" i="15"/>
  <c r="K832" i="15"/>
  <c r="K833" i="15"/>
  <c r="K834" i="15"/>
  <c r="K835" i="15"/>
  <c r="K836" i="15"/>
  <c r="K837" i="15"/>
  <c r="K838" i="15"/>
  <c r="K839" i="15"/>
  <c r="K840" i="15"/>
  <c r="K841" i="15"/>
  <c r="K842" i="15"/>
  <c r="K843" i="15"/>
  <c r="K844" i="15"/>
  <c r="K845" i="15"/>
  <c r="K846" i="15"/>
  <c r="K847" i="15"/>
  <c r="K848" i="15"/>
  <c r="K849" i="15"/>
  <c r="K850" i="15"/>
  <c r="K851" i="15"/>
  <c r="K852" i="15"/>
  <c r="K853" i="15"/>
  <c r="K854" i="15"/>
  <c r="K855" i="15"/>
  <c r="K856" i="15"/>
  <c r="K857" i="15"/>
  <c r="K858" i="15"/>
  <c r="K859" i="15"/>
  <c r="K860" i="15"/>
  <c r="K861" i="15"/>
  <c r="K862" i="15"/>
  <c r="K863" i="15"/>
  <c r="K865" i="15"/>
  <c r="K867" i="15"/>
  <c r="K868" i="15"/>
  <c r="K870" i="15"/>
  <c r="K871" i="15"/>
  <c r="K872" i="15"/>
  <c r="K873" i="15"/>
  <c r="K874" i="15"/>
  <c r="K875" i="15"/>
  <c r="K876" i="15"/>
  <c r="K877" i="15"/>
  <c r="K878" i="15"/>
  <c r="K879" i="15"/>
  <c r="K880" i="15"/>
  <c r="K881" i="15"/>
  <c r="K882" i="15"/>
  <c r="K883" i="15"/>
  <c r="K884" i="15"/>
  <c r="K885" i="15"/>
  <c r="K886" i="15"/>
  <c r="K887" i="15"/>
  <c r="K888" i="15"/>
  <c r="K889" i="15"/>
  <c r="K890" i="15"/>
  <c r="K891" i="15"/>
  <c r="K892" i="15"/>
  <c r="K893" i="15"/>
  <c r="K894" i="15"/>
  <c r="K895" i="15"/>
  <c r="K896" i="15"/>
  <c r="K897" i="15"/>
  <c r="K898" i="15"/>
  <c r="K899" i="15"/>
  <c r="K900" i="15"/>
  <c r="K901" i="15"/>
  <c r="K902" i="15"/>
  <c r="K903" i="15"/>
  <c r="K904" i="15"/>
  <c r="K905" i="15"/>
  <c r="K906" i="15"/>
  <c r="K907" i="15"/>
  <c r="K908" i="15"/>
  <c r="K910" i="15"/>
  <c r="K912" i="15"/>
  <c r="K913" i="15"/>
  <c r="K914" i="15"/>
  <c r="K915" i="15"/>
  <c r="K916" i="15"/>
  <c r="K917" i="15"/>
  <c r="K918" i="15"/>
  <c r="K919" i="15"/>
  <c r="K920" i="15"/>
  <c r="K921" i="15"/>
  <c r="K922" i="15"/>
  <c r="K923" i="15"/>
  <c r="K924" i="15"/>
  <c r="K925" i="15"/>
  <c r="K926" i="15"/>
  <c r="K927" i="15"/>
  <c r="K928" i="15"/>
  <c r="K929" i="15"/>
  <c r="K930" i="15"/>
  <c r="K931" i="15"/>
  <c r="K932" i="15"/>
  <c r="K933" i="15"/>
  <c r="K934" i="15"/>
  <c r="K935" i="15"/>
  <c r="K936" i="15"/>
  <c r="K937" i="15"/>
  <c r="K938" i="15"/>
  <c r="K939" i="15"/>
  <c r="K940" i="15"/>
  <c r="K942" i="15"/>
  <c r="K943" i="15"/>
  <c r="K945" i="15"/>
  <c r="K946" i="15"/>
  <c r="K948" i="15"/>
  <c r="K949" i="15"/>
  <c r="K950" i="15"/>
  <c r="K951" i="15"/>
  <c r="K952" i="15"/>
  <c r="K953" i="15"/>
  <c r="K954" i="15"/>
  <c r="K955" i="15"/>
  <c r="K956" i="15"/>
  <c r="K957" i="15"/>
  <c r="K958" i="15"/>
  <c r="K959" i="15"/>
  <c r="K960" i="15"/>
  <c r="K961" i="15"/>
  <c r="K962" i="15"/>
  <c r="K963" i="15"/>
  <c r="K964" i="15"/>
  <c r="K965" i="15"/>
  <c r="K966" i="15"/>
  <c r="K967" i="15"/>
  <c r="K968" i="15"/>
  <c r="K969" i="15"/>
  <c r="K970" i="15"/>
  <c r="K971" i="15"/>
  <c r="K972" i="15"/>
  <c r="K973" i="15"/>
  <c r="K975" i="15"/>
  <c r="K976" i="15"/>
  <c r="K977" i="15"/>
  <c r="K979" i="15"/>
  <c r="K980" i="15"/>
  <c r="K981" i="15"/>
  <c r="K982" i="15"/>
  <c r="K983" i="15"/>
  <c r="K984" i="15"/>
  <c r="K985" i="15"/>
  <c r="K986" i="15"/>
  <c r="K987" i="15"/>
  <c r="K988" i="15"/>
  <c r="K989" i="15"/>
  <c r="K990" i="15"/>
  <c r="K991" i="15"/>
  <c r="K992" i="15"/>
  <c r="K993" i="15"/>
  <c r="K994" i="15"/>
  <c r="K995" i="15"/>
  <c r="K996" i="15"/>
  <c r="K997" i="15"/>
  <c r="K999" i="15"/>
  <c r="K1000" i="15"/>
  <c r="K1002" i="15"/>
  <c r="K1003" i="15"/>
  <c r="K1004" i="15"/>
  <c r="K1005" i="15"/>
  <c r="K1006" i="15"/>
  <c r="K1007" i="15"/>
  <c r="K1008" i="15"/>
  <c r="K1009" i="15"/>
  <c r="K1010" i="15"/>
  <c r="K1011" i="15"/>
  <c r="K1012" i="15"/>
  <c r="K1013" i="15"/>
  <c r="K1014" i="15"/>
  <c r="K1015" i="15"/>
  <c r="K1016" i="15"/>
  <c r="K1017" i="15"/>
  <c r="K1018" i="15"/>
  <c r="K1019" i="15"/>
  <c r="K1020" i="15"/>
  <c r="K1021" i="15"/>
  <c r="K1022" i="15"/>
  <c r="K1023" i="15"/>
  <c r="K1024" i="15"/>
  <c r="K1025" i="15"/>
  <c r="K1026" i="15"/>
  <c r="K1027" i="15"/>
  <c r="K1028" i="15"/>
  <c r="K1029" i="15"/>
  <c r="K1030" i="15"/>
  <c r="K1031" i="15"/>
  <c r="K1032" i="15"/>
  <c r="K1034" i="15"/>
  <c r="K1035" i="15"/>
  <c r="K1036" i="15"/>
  <c r="K1037" i="15"/>
  <c r="K1039" i="15"/>
  <c r="K1041" i="15"/>
  <c r="K1042" i="15"/>
  <c r="K1043" i="15"/>
  <c r="K1045" i="15"/>
  <c r="K1046" i="15"/>
  <c r="K1047" i="15"/>
  <c r="K1048" i="15"/>
  <c r="K1049" i="15"/>
  <c r="K1050" i="15"/>
  <c r="K1051" i="15"/>
  <c r="K1052" i="15"/>
  <c r="K1053" i="15"/>
  <c r="K1055" i="15"/>
  <c r="K1056" i="15"/>
  <c r="K1057" i="15"/>
  <c r="K1058" i="15"/>
  <c r="K1059" i="15"/>
  <c r="K1060" i="15"/>
  <c r="K1061" i="15"/>
  <c r="K1062" i="15"/>
  <c r="K1063" i="15"/>
  <c r="K1064" i="15"/>
  <c r="K1065" i="15"/>
  <c r="K1066" i="15"/>
  <c r="K1067" i="15"/>
  <c r="K1068" i="15"/>
  <c r="K1069" i="15"/>
  <c r="K1070" i="15"/>
  <c r="K1071" i="15"/>
  <c r="K1072" i="15"/>
  <c r="K1073" i="15"/>
  <c r="K1074" i="15"/>
  <c r="K1075" i="15"/>
  <c r="K1076" i="15"/>
  <c r="K1077" i="15"/>
  <c r="K1078" i="15"/>
  <c r="K1079" i="15"/>
  <c r="K1080" i="15"/>
  <c r="K1081" i="15"/>
  <c r="K1082" i="15"/>
  <c r="K1083" i="15"/>
  <c r="K1084" i="15"/>
  <c r="K1085" i="15"/>
  <c r="K1086" i="15"/>
  <c r="K1087" i="15"/>
  <c r="K1088" i="15"/>
  <c r="K1089" i="15"/>
  <c r="K1090" i="15"/>
  <c r="K1092" i="15"/>
  <c r="K1094" i="15"/>
  <c r="K1095" i="15"/>
  <c r="K1096" i="15"/>
  <c r="K1098" i="15"/>
  <c r="K1099" i="15"/>
  <c r="K1100" i="15"/>
  <c r="K1101" i="15"/>
  <c r="K1102" i="15"/>
  <c r="K1103" i="15"/>
  <c r="K1104" i="15"/>
  <c r="K1105" i="15"/>
  <c r="K1106" i="15"/>
  <c r="K1107" i="15"/>
  <c r="K1108" i="15"/>
  <c r="K1109" i="15"/>
  <c r="K1110" i="15"/>
  <c r="K1111" i="15"/>
  <c r="K1112" i="15"/>
  <c r="K1113" i="15"/>
  <c r="K1114" i="15"/>
  <c r="K1115" i="15"/>
  <c r="K1116" i="15"/>
  <c r="K1117" i="15"/>
  <c r="K1118" i="15"/>
  <c r="K1119" i="15"/>
  <c r="K1120" i="15"/>
  <c r="K1121" i="15"/>
  <c r="K1122" i="15"/>
  <c r="K1123" i="15"/>
  <c r="K1124" i="15"/>
  <c r="K1125" i="15"/>
  <c r="K1126" i="15"/>
  <c r="K1127" i="15"/>
  <c r="K1128" i="15"/>
  <c r="K1130" i="15"/>
  <c r="K1132" i="15"/>
  <c r="K1133" i="15"/>
  <c r="K1134" i="15"/>
  <c r="K1135" i="15"/>
  <c r="K1136" i="15"/>
  <c r="K1137" i="15"/>
  <c r="K1139" i="15"/>
  <c r="K1140" i="15"/>
  <c r="K1141" i="15"/>
  <c r="K1142" i="15"/>
  <c r="K1143" i="15"/>
  <c r="K1144" i="15"/>
  <c r="K1145" i="15"/>
  <c r="K1146" i="15"/>
  <c r="K1147" i="15"/>
  <c r="K1148" i="15"/>
  <c r="K1149" i="15"/>
  <c r="K1150" i="15"/>
  <c r="K1151" i="15"/>
  <c r="K1152" i="15"/>
  <c r="K1153" i="15"/>
  <c r="K1154" i="15"/>
  <c r="K1155" i="15"/>
  <c r="K1156" i="15"/>
  <c r="K1157" i="15"/>
  <c r="K1158" i="15"/>
  <c r="K1159" i="15"/>
  <c r="K1160" i="15"/>
  <c r="K1161" i="15"/>
  <c r="K1162" i="15"/>
  <c r="K1163" i="15"/>
  <c r="K1164" i="15"/>
  <c r="K1165" i="15"/>
  <c r="K1166" i="15"/>
  <c r="K1167" i="15"/>
  <c r="K1168" i="15"/>
  <c r="K1169" i="15"/>
  <c r="K1170" i="15"/>
  <c r="K1171" i="15"/>
  <c r="K1172" i="15"/>
  <c r="K1173" i="15"/>
  <c r="K1174" i="15"/>
  <c r="K1175" i="15"/>
  <c r="K1176" i="15"/>
  <c r="K1177" i="15"/>
  <c r="K1178" i="15"/>
  <c r="K1179" i="15"/>
  <c r="K1180" i="15"/>
  <c r="K1181" i="15"/>
  <c r="K1183" i="15"/>
  <c r="K1185" i="15"/>
  <c r="K1186" i="15"/>
  <c r="K1187" i="15"/>
  <c r="K1188" i="15"/>
  <c r="K1189" i="15"/>
  <c r="K1190" i="15"/>
  <c r="K1191" i="15"/>
  <c r="K1192" i="15"/>
  <c r="K1193" i="15"/>
  <c r="K1194" i="15"/>
  <c r="K1195" i="15"/>
  <c r="K1196" i="15"/>
  <c r="K1197" i="15"/>
  <c r="K1198" i="15"/>
  <c r="K1199" i="15"/>
  <c r="K1200" i="15"/>
  <c r="K1201" i="15"/>
  <c r="K1202" i="15"/>
  <c r="K1203" i="15"/>
  <c r="K1204" i="15"/>
  <c r="K1205" i="15"/>
  <c r="K1206" i="15"/>
  <c r="K1207" i="15"/>
  <c r="K1208" i="15"/>
  <c r="K1209" i="15"/>
  <c r="K1210" i="15"/>
  <c r="K1211" i="15"/>
  <c r="K1212" i="15"/>
  <c r="K1213" i="15"/>
  <c r="K1214" i="15"/>
  <c r="K1216" i="15"/>
  <c r="K1217" i="15"/>
  <c r="K1218" i="15"/>
  <c r="K1219" i="15"/>
  <c r="K1220" i="15"/>
  <c r="K1221" i="15"/>
  <c r="K1222" i="15"/>
  <c r="K1223" i="15"/>
  <c r="K1224" i="15"/>
  <c r="K1225" i="15"/>
  <c r="K1226" i="15"/>
  <c r="K1227" i="15"/>
  <c r="K1228" i="15"/>
  <c r="K1229" i="15"/>
  <c r="K1230" i="15"/>
  <c r="K1231" i="15"/>
  <c r="K1232" i="15"/>
  <c r="K1233" i="15"/>
  <c r="K1234" i="15"/>
  <c r="K1235" i="15"/>
  <c r="K1236" i="15"/>
  <c r="K1237" i="15"/>
  <c r="K1238" i="15"/>
  <c r="K1239" i="15"/>
  <c r="K1240" i="15"/>
  <c r="K1241" i="15"/>
  <c r="K1242" i="15"/>
  <c r="K1243" i="15"/>
  <c r="K1244" i="15"/>
  <c r="K1245" i="15"/>
  <c r="K1246" i="15"/>
  <c r="K1248" i="15"/>
  <c r="K1249" i="15"/>
  <c r="K1250" i="15"/>
  <c r="K1251" i="15"/>
  <c r="K1252" i="15"/>
  <c r="K1253" i="15"/>
  <c r="K1254" i="15"/>
  <c r="K1255" i="15"/>
  <c r="K1257" i="15"/>
  <c r="K1259" i="15"/>
  <c r="K1260" i="15"/>
  <c r="K1262" i="15"/>
  <c r="K1263" i="15"/>
  <c r="K1264" i="15"/>
  <c r="K1265" i="15"/>
  <c r="K1266" i="15"/>
  <c r="K1267" i="15"/>
  <c r="K1268" i="15"/>
  <c r="K1269" i="15"/>
  <c r="K1270" i="15"/>
  <c r="K1271" i="15"/>
  <c r="K1272" i="15"/>
  <c r="K1273" i="15"/>
  <c r="K1274" i="15"/>
  <c r="K1275" i="15"/>
  <c r="K1276" i="15"/>
  <c r="K1277" i="15"/>
  <c r="K1278" i="15"/>
  <c r="K1279" i="15"/>
  <c r="K1280" i="15"/>
  <c r="K1281" i="15"/>
  <c r="K1282" i="15"/>
  <c r="K1283" i="15"/>
  <c r="K1284" i="15"/>
  <c r="K1286" i="15"/>
  <c r="K1287" i="15"/>
  <c r="K1289" i="15"/>
  <c r="K1290" i="15"/>
  <c r="K1291" i="15"/>
  <c r="K1292" i="15"/>
  <c r="K1293" i="15"/>
  <c r="K1294" i="15"/>
  <c r="K1295" i="15"/>
  <c r="K1296" i="15"/>
  <c r="K1297" i="15"/>
  <c r="K1298" i="15"/>
  <c r="K1299" i="15"/>
  <c r="K1300" i="15"/>
  <c r="K1301" i="15"/>
  <c r="K1302" i="15"/>
  <c r="K1303" i="15"/>
  <c r="K1304" i="15"/>
  <c r="K1305" i="15"/>
  <c r="K1306" i="15"/>
  <c r="K1307" i="15"/>
  <c r="K1308" i="15"/>
  <c r="K1309" i="15"/>
  <c r="K1310" i="15"/>
  <c r="K1311" i="15"/>
  <c r="K1312" i="15"/>
  <c r="K1313" i="15"/>
  <c r="K1314" i="15"/>
  <c r="K1315" i="15"/>
  <c r="K1316" i="15"/>
  <c r="K1318" i="15"/>
  <c r="K1319" i="15"/>
  <c r="K1321" i="15"/>
  <c r="K1322" i="15"/>
  <c r="K1323" i="15"/>
  <c r="K1324" i="15"/>
  <c r="K1325" i="15"/>
  <c r="K1326" i="15"/>
  <c r="K1327" i="15"/>
  <c r="K1328" i="15"/>
  <c r="K1329" i="15"/>
  <c r="K1330" i="15"/>
  <c r="K1331" i="15"/>
  <c r="K1332" i="15"/>
  <c r="K1333" i="15"/>
  <c r="K1334" i="15"/>
  <c r="K1335" i="15"/>
  <c r="K1336" i="15"/>
  <c r="K1337" i="15"/>
  <c r="K1338" i="15"/>
  <c r="K1339" i="15"/>
  <c r="K1340" i="15"/>
  <c r="K1341" i="15"/>
  <c r="K1342" i="15"/>
  <c r="K1343" i="15"/>
  <c r="K1344" i="15"/>
  <c r="K1345" i="15"/>
  <c r="K1346" i="15"/>
  <c r="K1347" i="15"/>
  <c r="K1348" i="15"/>
  <c r="K1349" i="15"/>
  <c r="K1350" i="15"/>
  <c r="K1351" i="15"/>
  <c r="K1352" i="15"/>
  <c r="K1353" i="15"/>
  <c r="K1354" i="15"/>
  <c r="K1355" i="15"/>
  <c r="K1356" i="15"/>
  <c r="K1357" i="15"/>
  <c r="K1358" i="15"/>
  <c r="K1359" i="15"/>
  <c r="K1360" i="15"/>
  <c r="K1361" i="15"/>
  <c r="K1362" i="15"/>
  <c r="K1364" i="15"/>
  <c r="K1365" i="15"/>
  <c r="K1366" i="15"/>
  <c r="K1368" i="15"/>
  <c r="K1369" i="15"/>
  <c r="K1370" i="15"/>
  <c r="K1371" i="15"/>
  <c r="K1372" i="15"/>
  <c r="K1373" i="15"/>
  <c r="K1374" i="15"/>
  <c r="K1375" i="15"/>
  <c r="K1376" i="15"/>
  <c r="K1377" i="15"/>
  <c r="K1378" i="15"/>
  <c r="K1379" i="15"/>
  <c r="K1380" i="15"/>
  <c r="K1381" i="15"/>
  <c r="K1382" i="15"/>
  <c r="K1383" i="15"/>
  <c r="K1384" i="15"/>
  <c r="K1385" i="15"/>
  <c r="K1386" i="15"/>
  <c r="K1387" i="15"/>
  <c r="K1388" i="15"/>
  <c r="K1389" i="15"/>
  <c r="K1390" i="15"/>
  <c r="K1391" i="15"/>
  <c r="K1392" i="15"/>
  <c r="K1393" i="15"/>
  <c r="K1394" i="15"/>
  <c r="K1395" i="15"/>
  <c r="K1396" i="15"/>
  <c r="K1397" i="15"/>
  <c r="K1398" i="15"/>
  <c r="K1399" i="15"/>
  <c r="K1400" i="15"/>
  <c r="K1402" i="15"/>
  <c r="K1404" i="15"/>
  <c r="K1406" i="15"/>
  <c r="K1407" i="15"/>
  <c r="K1408" i="15"/>
  <c r="K1409" i="15"/>
  <c r="K1410" i="15"/>
  <c r="K1411" i="15"/>
  <c r="K1412" i="15"/>
  <c r="K1413" i="15"/>
  <c r="K1414" i="15"/>
  <c r="K1415" i="15"/>
  <c r="K1416" i="15"/>
  <c r="K1417" i="15"/>
  <c r="K1418" i="15"/>
  <c r="K1419" i="15"/>
  <c r="K1420" i="15"/>
  <c r="K1421" i="15"/>
  <c r="K1422" i="15"/>
  <c r="K1423" i="15"/>
  <c r="K1424" i="15"/>
  <c r="K1425" i="15"/>
  <c r="K1426" i="15"/>
  <c r="K1427" i="15"/>
  <c r="K1428" i="15"/>
  <c r="K1429" i="15"/>
  <c r="K1430" i="15"/>
  <c r="K1431" i="15"/>
  <c r="K1432" i="15"/>
  <c r="K1433" i="15"/>
  <c r="K1434" i="15"/>
  <c r="K1435" i="15"/>
  <c r="K1436" i="15"/>
  <c r="K1437" i="15"/>
  <c r="K1438" i="15"/>
  <c r="K1440" i="15"/>
  <c r="K1442" i="15"/>
  <c r="K1443" i="15"/>
  <c r="K1444" i="15"/>
  <c r="K1445" i="15"/>
  <c r="K1446" i="15"/>
  <c r="K1448" i="15"/>
  <c r="K1449" i="15"/>
  <c r="K1450" i="15"/>
  <c r="K1451" i="15"/>
  <c r="K1452" i="15"/>
  <c r="K1453" i="15"/>
  <c r="K1454" i="15"/>
  <c r="K1455" i="15"/>
  <c r="K1456" i="15"/>
  <c r="K1457" i="15"/>
  <c r="K1458" i="15"/>
  <c r="K1459" i="15"/>
  <c r="K1460" i="15"/>
  <c r="K1461" i="15"/>
  <c r="K1462" i="15"/>
  <c r="K1463" i="15"/>
  <c r="K1464" i="15"/>
  <c r="K1465" i="15"/>
  <c r="K1466" i="15"/>
  <c r="K1467" i="15"/>
  <c r="K1468" i="15"/>
  <c r="K1469" i="15"/>
  <c r="K1470" i="15"/>
  <c r="K1471" i="15"/>
  <c r="K1472" i="15"/>
  <c r="K1473" i="15"/>
  <c r="K1474" i="15"/>
  <c r="K1475" i="15"/>
  <c r="K1476" i="15"/>
  <c r="K1477" i="15"/>
  <c r="K1478" i="15"/>
  <c r="K1479" i="15"/>
  <c r="K1480" i="15"/>
  <c r="K1481" i="15"/>
  <c r="K1482" i="15"/>
  <c r="K1483" i="15"/>
  <c r="K1484" i="15"/>
  <c r="K1485" i="15"/>
  <c r="K1486" i="15"/>
  <c r="K1487" i="15"/>
  <c r="K1488" i="15"/>
  <c r="K1489" i="15"/>
  <c r="K1491" i="15"/>
  <c r="K1493" i="15"/>
  <c r="K1495" i="15"/>
  <c r="K1496" i="15"/>
  <c r="K1497" i="15"/>
  <c r="K1498" i="15"/>
  <c r="K1499" i="15"/>
  <c r="K1500" i="15"/>
  <c r="K1501" i="15"/>
  <c r="K1502" i="15"/>
  <c r="K1503" i="15"/>
  <c r="K1504" i="15"/>
  <c r="K1505" i="15"/>
  <c r="K1506" i="15"/>
  <c r="K1507" i="15"/>
  <c r="K1508" i="15"/>
  <c r="K1509" i="15"/>
  <c r="K1510" i="15"/>
  <c r="K1511" i="15"/>
  <c r="K1513" i="15"/>
  <c r="K1515" i="15"/>
  <c r="K1516" i="15"/>
  <c r="K1517" i="15"/>
  <c r="K1518" i="15"/>
  <c r="K1519" i="15"/>
  <c r="K1520" i="15"/>
  <c r="K1521" i="15"/>
  <c r="K1522" i="15"/>
  <c r="K1523" i="15"/>
  <c r="K1524" i="15"/>
  <c r="K1525" i="15"/>
  <c r="K1526" i="15"/>
  <c r="K1527" i="15"/>
  <c r="K1528" i="15"/>
  <c r="K1529" i="15"/>
  <c r="K1530" i="15"/>
  <c r="K1531" i="15"/>
  <c r="K1532" i="15"/>
  <c r="K1533" i="15"/>
  <c r="K1534" i="15"/>
  <c r="K1535" i="15"/>
  <c r="K1536" i="15"/>
  <c r="K1537" i="15"/>
  <c r="K1538" i="15"/>
  <c r="K1539" i="15"/>
  <c r="K1540" i="15"/>
  <c r="K1541" i="15"/>
  <c r="K1542" i="15"/>
  <c r="K1543" i="15"/>
  <c r="K1544" i="15"/>
  <c r="K1545" i="15"/>
  <c r="K1546" i="15"/>
  <c r="K1548" i="15"/>
  <c r="K1549" i="15"/>
  <c r="K1550" i="15"/>
  <c r="K1551" i="15"/>
  <c r="K1552" i="15"/>
  <c r="K1554" i="15"/>
  <c r="K1555" i="15"/>
  <c r="K1556" i="15"/>
  <c r="K1557" i="15"/>
  <c r="K1558" i="15"/>
  <c r="K1559" i="15"/>
  <c r="K1560" i="15"/>
  <c r="K1561" i="15"/>
  <c r="K1562" i="15"/>
  <c r="K1563" i="15"/>
  <c r="K1564" i="15"/>
  <c r="K1565" i="15"/>
  <c r="K1566" i="15"/>
  <c r="K1567" i="15"/>
  <c r="K1568" i="15"/>
  <c r="K1569" i="15"/>
  <c r="K1570" i="15"/>
  <c r="K1571" i="15"/>
  <c r="K1572" i="15"/>
  <c r="K1573" i="15"/>
  <c r="K1574" i="15"/>
  <c r="K1575" i="15"/>
  <c r="K1576" i="15"/>
  <c r="K1577" i="15"/>
  <c r="K1578" i="15"/>
  <c r="K1579" i="15"/>
  <c r="K1580" i="15"/>
  <c r="K1581" i="15"/>
  <c r="K1582" i="15"/>
  <c r="K1583" i="15"/>
  <c r="K1584" i="15"/>
  <c r="K1585" i="15"/>
  <c r="K1586" i="15"/>
  <c r="K1587" i="15"/>
  <c r="K1588" i="15"/>
  <c r="K1589" i="15"/>
  <c r="K1591" i="15"/>
  <c r="K1593" i="15"/>
  <c r="K1594" i="15"/>
  <c r="K1595" i="15"/>
  <c r="K1596" i="15"/>
  <c r="K1598" i="15"/>
  <c r="K1599" i="15"/>
  <c r="K1600" i="15"/>
  <c r="K1601" i="15"/>
  <c r="K1602" i="15"/>
  <c r="K1603" i="15"/>
  <c r="K1604" i="15"/>
  <c r="K1605" i="15"/>
  <c r="K1606" i="15"/>
  <c r="K1607" i="15"/>
  <c r="K1608" i="15"/>
  <c r="K1609" i="15"/>
  <c r="K1610" i="15"/>
  <c r="K1611" i="15"/>
  <c r="K1612" i="15"/>
  <c r="K1613" i="15"/>
  <c r="K1614" i="15"/>
  <c r="K1615" i="15"/>
  <c r="K1616" i="15"/>
  <c r="K1617" i="15"/>
  <c r="K1618" i="15"/>
  <c r="K1619" i="15"/>
  <c r="K1620" i="15"/>
  <c r="K1621" i="15"/>
  <c r="K1622" i="15"/>
  <c r="K1623" i="15"/>
  <c r="K1624" i="15"/>
  <c r="K1625" i="15"/>
  <c r="K1626" i="15"/>
  <c r="K1627" i="15"/>
  <c r="K1628" i="15"/>
  <c r="K1629" i="15"/>
  <c r="K1630" i="15"/>
  <c r="K1631" i="15"/>
  <c r="K1632" i="15"/>
  <c r="K1633" i="15"/>
  <c r="K1634" i="15"/>
  <c r="K1635" i="15"/>
  <c r="K1636" i="15"/>
  <c r="K1637" i="15"/>
  <c r="K1638" i="15"/>
  <c r="K1639" i="15"/>
  <c r="K1640" i="15"/>
  <c r="K1641" i="15"/>
  <c r="K1642" i="15"/>
  <c r="K1643" i="15"/>
  <c r="K1644" i="15"/>
  <c r="K1645" i="15"/>
  <c r="K1647" i="15"/>
  <c r="K1649" i="15"/>
  <c r="K1650" i="15"/>
  <c r="K1651" i="15"/>
  <c r="K1652" i="15"/>
  <c r="K1653" i="15"/>
  <c r="K1654" i="15"/>
  <c r="K1655" i="15"/>
  <c r="K1656" i="15"/>
  <c r="K1657" i="15"/>
  <c r="K1658" i="15"/>
  <c r="K1659" i="15"/>
  <c r="K1660" i="15"/>
  <c r="K1661" i="15"/>
  <c r="K1662" i="15"/>
  <c r="K1663" i="15"/>
  <c r="K1664" i="15"/>
  <c r="K1665" i="15"/>
  <c r="K1666" i="15"/>
  <c r="K1668" i="15"/>
  <c r="K1669" i="15"/>
  <c r="K1671" i="15"/>
  <c r="K1672" i="15"/>
  <c r="K1673" i="15"/>
  <c r="K1674" i="15"/>
  <c r="K1675" i="15"/>
  <c r="K1676" i="15"/>
  <c r="K1677" i="15"/>
  <c r="K1678" i="15"/>
  <c r="K1679" i="15"/>
  <c r="K1680" i="15"/>
  <c r="K1681" i="15"/>
  <c r="K1682" i="15"/>
  <c r="K1683" i="15"/>
  <c r="K1684" i="15"/>
  <c r="K1685" i="15"/>
  <c r="K1686" i="15"/>
  <c r="K1687" i="15"/>
  <c r="K1688" i="15"/>
  <c r="K1689" i="15"/>
  <c r="K1690" i="15"/>
  <c r="K1691" i="15"/>
  <c r="K1692" i="15"/>
  <c r="K1693" i="15"/>
  <c r="K1694" i="15"/>
  <c r="K1695" i="15"/>
  <c r="K1696" i="15"/>
  <c r="K1697" i="15"/>
  <c r="K1698" i="15"/>
  <c r="K1699" i="15"/>
  <c r="K1700" i="15"/>
  <c r="K1701" i="15"/>
  <c r="K1702" i="15"/>
  <c r="K1703" i="15"/>
  <c r="K1704" i="15"/>
  <c r="K1705" i="15"/>
  <c r="K1706" i="15"/>
  <c r="K1707" i="15"/>
  <c r="K1708" i="15"/>
  <c r="K1710" i="15"/>
  <c r="K1711" i="15"/>
  <c r="K1712" i="15"/>
  <c r="K1713" i="15"/>
  <c r="K1714" i="15"/>
  <c r="K1715" i="15"/>
  <c r="K1716" i="15"/>
  <c r="K1717" i="15"/>
  <c r="K1718" i="15"/>
  <c r="K1719" i="15"/>
  <c r="K1720" i="15"/>
  <c r="K1721" i="15"/>
  <c r="K1722" i="15"/>
  <c r="K1723" i="15"/>
  <c r="K1724" i="15"/>
  <c r="K1725" i="15"/>
  <c r="K1726" i="15"/>
  <c r="K1727" i="15"/>
  <c r="K1728" i="15"/>
  <c r="K1729" i="15"/>
  <c r="K1730" i="15"/>
  <c r="K1731" i="15"/>
  <c r="K1732" i="15"/>
  <c r="K1733" i="15"/>
  <c r="K1734" i="15"/>
  <c r="K1735" i="15"/>
  <c r="K1736" i="15"/>
  <c r="K1737" i="15"/>
  <c r="K1739" i="15"/>
  <c r="K1740" i="15"/>
  <c r="K1741" i="15"/>
  <c r="K1742" i="15"/>
  <c r="K1743" i="15"/>
  <c r="K1744" i="15"/>
  <c r="K1745" i="15"/>
  <c r="K1746" i="15"/>
  <c r="K1747" i="15"/>
  <c r="K1748" i="15"/>
  <c r="K1749" i="15"/>
  <c r="K1750" i="15"/>
  <c r="K1751" i="15"/>
  <c r="K1752" i="15"/>
  <c r="K1753" i="15"/>
  <c r="K1754" i="15"/>
  <c r="K1755" i="15"/>
  <c r="K1756" i="15"/>
  <c r="K1757" i="15"/>
  <c r="K1758" i="15"/>
  <c r="K1759" i="15"/>
  <c r="K1760" i="15"/>
  <c r="K1761" i="15"/>
  <c r="K1762" i="15"/>
  <c r="K1763" i="15"/>
  <c r="K1764" i="15"/>
  <c r="K1765" i="15"/>
  <c r="K1766" i="15"/>
  <c r="K1767" i="15"/>
  <c r="K1768" i="15"/>
  <c r="K1769" i="15"/>
  <c r="K1770" i="15"/>
  <c r="K1771" i="15"/>
  <c r="K1772" i="15"/>
  <c r="K1773" i="15"/>
  <c r="K1774" i="15"/>
  <c r="K1775" i="15"/>
  <c r="K1776" i="15"/>
  <c r="K1777" i="15"/>
  <c r="K1778" i="15"/>
  <c r="K1780" i="15"/>
  <c r="K1782" i="15"/>
  <c r="K1783" i="15"/>
  <c r="K1784" i="15"/>
  <c r="K1785" i="15"/>
  <c r="K1786" i="15"/>
  <c r="K1787" i="15"/>
  <c r="K1788" i="15"/>
  <c r="K1789" i="15"/>
  <c r="K1790" i="15"/>
  <c r="K1791" i="15"/>
  <c r="K1792" i="15"/>
  <c r="K1793" i="15"/>
  <c r="K1794" i="15"/>
  <c r="K1795" i="15"/>
  <c r="K1796" i="15"/>
  <c r="K1797" i="15"/>
  <c r="K1798" i="15"/>
  <c r="K1799" i="15"/>
  <c r="K1800" i="15"/>
  <c r="K1801" i="15"/>
  <c r="K1802" i="15"/>
  <c r="K1803" i="15"/>
  <c r="K1804" i="15"/>
  <c r="K1805" i="15"/>
  <c r="K1806" i="15"/>
  <c r="K1807" i="15"/>
  <c r="K1808" i="15"/>
  <c r="K1809" i="15"/>
  <c r="K1810" i="15"/>
  <c r="K1811" i="15"/>
  <c r="K1812" i="15"/>
  <c r="K1813" i="15"/>
  <c r="K1814" i="15"/>
  <c r="K1815" i="15"/>
  <c r="K1816" i="15"/>
  <c r="K1817" i="15"/>
  <c r="K1818" i="15"/>
  <c r="K1820" i="15"/>
  <c r="K1821" i="15"/>
  <c r="K1822" i="15"/>
  <c r="K1823" i="15"/>
  <c r="K1824" i="15"/>
  <c r="K1825" i="15"/>
  <c r="K1826" i="15"/>
  <c r="K1827" i="15"/>
  <c r="K1828" i="15"/>
  <c r="K1829" i="15"/>
  <c r="K1831" i="15"/>
  <c r="K1832" i="15"/>
  <c r="K1833" i="15"/>
  <c r="K1835" i="15"/>
  <c r="K1836" i="15"/>
  <c r="K1837" i="15"/>
  <c r="K1838" i="15"/>
  <c r="K1839" i="15"/>
  <c r="K1840" i="15"/>
  <c r="K1841" i="15"/>
  <c r="K1842" i="15"/>
  <c r="K1843" i="15"/>
  <c r="K1844" i="15"/>
  <c r="K1846" i="15"/>
  <c r="K1847" i="15"/>
  <c r="K1848" i="15"/>
  <c r="K1849" i="15"/>
  <c r="K1850" i="15"/>
  <c r="K1851" i="15"/>
  <c r="K1852" i="15"/>
  <c r="K1853" i="15"/>
  <c r="K1854" i="15"/>
  <c r="K1855" i="15"/>
  <c r="K1856" i="15"/>
  <c r="K1857" i="15"/>
  <c r="K1858" i="15"/>
  <c r="K1859" i="15"/>
  <c r="K1860" i="15"/>
  <c r="K1861" i="15"/>
  <c r="K1862" i="15"/>
  <c r="K1863" i="15"/>
  <c r="K1864" i="15"/>
  <c r="K1865" i="15"/>
  <c r="K1866" i="15"/>
  <c r="K1867" i="15"/>
  <c r="K1868" i="15"/>
  <c r="K1869" i="15"/>
  <c r="K1870" i="15"/>
  <c r="K1871" i="15"/>
  <c r="K1872" i="15"/>
  <c r="K1873" i="15"/>
  <c r="K1874" i="15"/>
  <c r="K1875" i="15"/>
  <c r="K1876" i="15"/>
  <c r="K1877" i="15"/>
  <c r="K1878" i="15"/>
  <c r="K1879" i="15"/>
  <c r="K1880" i="15"/>
  <c r="K1881" i="15"/>
  <c r="K1882" i="15"/>
  <c r="K1883" i="15"/>
  <c r="K1885" i="15"/>
  <c r="K1886" i="15"/>
  <c r="K1887" i="15"/>
  <c r="K1888" i="15"/>
  <c r="K1890" i="15"/>
  <c r="K1892" i="15"/>
  <c r="K1893" i="15"/>
  <c r="K1894" i="15"/>
  <c r="K1895" i="15"/>
  <c r="K1896" i="15"/>
  <c r="K1897" i="15"/>
  <c r="K1898" i="15"/>
  <c r="K1899" i="15"/>
  <c r="K1900" i="15"/>
  <c r="K1901" i="15"/>
  <c r="K1902" i="15"/>
  <c r="K1903" i="15"/>
  <c r="K1904" i="15"/>
  <c r="K1905" i="15"/>
  <c r="K1906" i="15"/>
  <c r="K1907" i="15"/>
  <c r="K1908" i="15"/>
  <c r="K1909" i="15"/>
  <c r="K1910" i="15"/>
  <c r="K1911" i="15"/>
  <c r="K1912" i="15"/>
  <c r="K1913" i="15"/>
  <c r="K1914" i="15"/>
  <c r="K1915" i="15"/>
  <c r="K1916" i="15"/>
  <c r="K1917" i="15"/>
  <c r="K1918" i="15"/>
  <c r="K1919" i="15"/>
  <c r="K1920" i="15"/>
  <c r="K1922" i="15"/>
  <c r="K1924" i="15"/>
  <c r="K1925" i="15"/>
  <c r="K1927" i="15"/>
  <c r="K1928" i="15"/>
  <c r="K1929" i="15"/>
  <c r="K1930" i="15"/>
  <c r="K1931" i="15"/>
  <c r="K1932" i="15"/>
  <c r="K1933" i="15"/>
  <c r="K1934" i="15"/>
  <c r="K1935" i="15"/>
  <c r="K1936" i="15"/>
  <c r="K1937" i="15"/>
  <c r="K1938" i="15"/>
  <c r="K1939" i="15"/>
  <c r="K1940" i="15"/>
  <c r="K1941" i="15"/>
  <c r="K1942" i="15"/>
  <c r="K1943" i="15"/>
  <c r="K1944" i="15"/>
  <c r="K1945" i="15"/>
  <c r="K1946" i="15"/>
  <c r="K1947" i="15"/>
  <c r="K1948" i="15"/>
  <c r="K1949" i="15"/>
  <c r="K1950" i="15"/>
  <c r="K1951" i="15"/>
  <c r="K1952" i="15"/>
  <c r="K1953" i="15"/>
  <c r="K1954" i="15"/>
  <c r="K1955" i="15"/>
  <c r="K1956" i="15"/>
  <c r="K1957" i="15"/>
  <c r="K1958" i="15"/>
  <c r="K1959" i="15"/>
  <c r="K1960" i="15"/>
  <c r="K1961" i="15"/>
  <c r="K1962" i="15"/>
  <c r="K1964" i="15"/>
  <c r="K1966" i="15"/>
  <c r="K1967" i="15"/>
  <c r="K1968" i="15"/>
  <c r="K1969" i="15"/>
  <c r="K1970" i="15"/>
  <c r="K1971" i="15"/>
  <c r="K1972" i="15"/>
  <c r="K1973" i="15"/>
  <c r="K1974" i="15"/>
  <c r="K1975" i="15"/>
  <c r="K1976" i="15"/>
  <c r="K1977" i="15"/>
  <c r="K1978" i="15"/>
  <c r="K1979" i="15"/>
  <c r="K1980" i="15"/>
  <c r="K1981" i="15"/>
  <c r="K1982" i="15"/>
  <c r="K1983" i="15"/>
  <c r="K1984" i="15"/>
  <c r="K1985" i="15"/>
  <c r="K1986" i="15"/>
  <c r="K1987" i="15"/>
  <c r="K1988" i="15"/>
  <c r="K1989" i="15"/>
  <c r="K1990" i="15"/>
  <c r="K1991" i="15"/>
  <c r="K1992" i="15"/>
  <c r="K1993" i="15"/>
  <c r="K1994" i="15"/>
  <c r="K1995" i="15"/>
  <c r="K1996" i="15"/>
  <c r="K1997" i="15"/>
  <c r="K1998" i="15"/>
  <c r="K1999" i="15"/>
  <c r="K2000" i="15"/>
  <c r="K2001" i="15"/>
  <c r="K2002" i="15"/>
  <c r="K2003" i="15"/>
  <c r="K2005" i="15"/>
  <c r="K2006" i="15"/>
  <c r="K2008" i="15"/>
  <c r="K2009" i="15"/>
  <c r="K2010" i="15"/>
  <c r="K2011" i="15"/>
  <c r="K2012" i="15"/>
  <c r="K2013" i="15"/>
  <c r="K2014" i="15"/>
  <c r="K2015" i="15"/>
  <c r="K2016" i="15"/>
  <c r="K2017" i="15"/>
  <c r="K2018" i="15"/>
  <c r="K2019" i="15"/>
  <c r="K2020" i="15"/>
  <c r="K2021" i="15"/>
  <c r="K2022" i="15"/>
  <c r="K2023" i="15"/>
  <c r="K2024" i="15"/>
  <c r="K2025" i="15"/>
  <c r="K2026" i="15"/>
  <c r="K2027" i="15"/>
  <c r="K2028" i="15"/>
  <c r="K2029" i="15"/>
  <c r="K2030" i="15"/>
  <c r="K2031" i="15"/>
  <c r="K2032" i="15"/>
  <c r="K2033" i="15"/>
  <c r="K2034" i="15"/>
  <c r="K2035" i="15"/>
  <c r="K2036" i="15"/>
  <c r="K2037" i="15"/>
  <c r="K2038" i="15"/>
  <c r="K2039" i="15"/>
  <c r="K2040" i="15"/>
  <c r="K2041" i="15"/>
  <c r="K2042" i="15"/>
  <c r="K2043" i="15"/>
  <c r="K2044" i="15"/>
  <c r="K2045" i="15"/>
  <c r="K2046" i="15"/>
  <c r="K2047" i="15"/>
  <c r="K2048" i="15"/>
  <c r="K2050" i="15"/>
  <c r="K2051" i="15"/>
  <c r="K2052" i="15"/>
  <c r="K2053" i="15"/>
  <c r="K2054" i="15"/>
  <c r="K2055" i="15"/>
  <c r="K2056" i="15"/>
  <c r="K2057" i="15"/>
  <c r="K2058" i="15"/>
  <c r="K2059" i="15"/>
  <c r="K2061" i="15"/>
  <c r="K2062" i="15"/>
  <c r="K2063" i="15"/>
  <c r="K2064" i="15"/>
  <c r="K2065" i="15"/>
  <c r="K2066" i="15"/>
  <c r="K2067" i="15"/>
  <c r="K2068" i="15"/>
  <c r="K2069" i="15"/>
  <c r="K2070" i="15"/>
  <c r="K2071" i="15"/>
  <c r="K2072" i="15"/>
  <c r="K2073" i="15"/>
  <c r="K2074" i="15"/>
  <c r="K2075" i="15"/>
  <c r="K2076" i="15"/>
  <c r="K2077" i="15"/>
  <c r="K2078" i="15"/>
  <c r="K2079" i="15"/>
  <c r="K2080" i="15"/>
  <c r="K2082" i="15"/>
  <c r="K2084" i="15"/>
  <c r="K2085" i="15"/>
  <c r="K2086" i="15"/>
  <c r="K2087" i="15"/>
  <c r="K2088" i="15"/>
  <c r="K2089" i="15"/>
  <c r="K2091" i="15"/>
  <c r="K2092" i="15"/>
  <c r="K2093" i="15"/>
  <c r="K2094" i="15"/>
  <c r="K2095" i="15"/>
  <c r="K2096" i="15"/>
  <c r="K2097" i="15"/>
  <c r="K2098" i="15"/>
  <c r="K2099" i="15"/>
  <c r="K2100" i="15"/>
  <c r="K2101" i="15"/>
  <c r="K2102" i="15"/>
  <c r="K2103" i="15"/>
  <c r="K2104" i="15"/>
  <c r="K2105" i="15"/>
  <c r="K2106" i="15"/>
  <c r="K2107" i="15"/>
  <c r="K2108" i="15"/>
  <c r="K2109" i="15"/>
  <c r="K2110" i="15"/>
  <c r="K2111" i="15"/>
  <c r="K2112" i="15"/>
  <c r="K2113" i="15"/>
  <c r="K2114" i="15"/>
  <c r="K2115" i="15"/>
  <c r="K2116" i="15"/>
  <c r="K2117" i="15"/>
  <c r="K2118" i="15"/>
  <c r="K2119" i="15"/>
  <c r="K2120" i="15"/>
  <c r="K2121" i="15"/>
  <c r="K2122" i="15"/>
  <c r="K2123" i="15"/>
  <c r="K2124" i="15"/>
  <c r="K2125" i="15"/>
  <c r="K2126" i="15"/>
  <c r="K2127" i="15"/>
  <c r="K2128" i="15"/>
  <c r="K2129" i="15"/>
  <c r="K2130" i="15"/>
  <c r="K2131" i="15"/>
  <c r="K2133" i="15"/>
  <c r="K2135" i="15"/>
  <c r="K2136" i="15"/>
  <c r="K2137" i="15"/>
  <c r="K2138" i="15"/>
  <c r="K2139" i="15"/>
  <c r="K2140" i="15"/>
  <c r="K2141" i="15"/>
  <c r="K2142" i="15"/>
  <c r="K2143" i="15"/>
  <c r="K2144" i="15"/>
  <c r="K2146" i="15"/>
  <c r="K2147" i="15"/>
  <c r="K2148" i="15"/>
  <c r="K2149" i="15"/>
  <c r="K2150" i="15"/>
  <c r="K2151" i="15"/>
  <c r="K2152" i="15"/>
  <c r="K2153" i="15"/>
  <c r="K2154" i="15"/>
  <c r="K2155" i="15"/>
  <c r="K2156" i="15"/>
  <c r="K2157" i="15"/>
  <c r="K2158" i="15"/>
  <c r="K2159" i="15"/>
  <c r="K2160" i="15"/>
  <c r="K2161" i="15"/>
  <c r="K2162" i="15"/>
  <c r="K2163" i="15"/>
  <c r="K2164" i="15"/>
  <c r="K2165" i="15"/>
  <c r="K2166" i="15"/>
  <c r="K2167" i="15"/>
  <c r="K2168" i="15"/>
  <c r="K2169" i="15"/>
  <c r="K2170" i="15"/>
  <c r="K2171" i="15"/>
  <c r="K2172" i="15"/>
  <c r="K2173" i="15"/>
  <c r="K2174" i="15"/>
  <c r="K2175" i="15"/>
  <c r="K2176" i="15"/>
  <c r="K2177" i="15"/>
  <c r="K2178" i="15"/>
  <c r="K2179" i="15"/>
  <c r="K2180" i="15"/>
  <c r="K2181" i="15"/>
  <c r="K2175" i="14" l="1"/>
  <c r="K2174" i="14"/>
  <c r="K2173" i="14"/>
  <c r="K2172" i="14"/>
  <c r="K2171" i="14"/>
  <c r="K2170" i="14"/>
  <c r="K2169" i="14"/>
  <c r="K2168" i="14"/>
  <c r="K2167" i="14"/>
  <c r="K2166" i="14"/>
  <c r="K2165" i="14"/>
  <c r="K2164" i="14"/>
  <c r="K2163" i="14"/>
  <c r="K2162" i="14"/>
  <c r="K2161" i="14"/>
  <c r="K2160" i="14"/>
  <c r="K2159" i="14"/>
  <c r="K2158" i="14"/>
  <c r="K2157" i="14"/>
  <c r="K2156" i="14"/>
  <c r="K2155" i="14"/>
  <c r="K2154" i="14"/>
  <c r="K2153" i="14"/>
  <c r="K2152" i="14"/>
  <c r="K2151" i="14"/>
  <c r="K2150" i="14"/>
  <c r="K2149" i="14"/>
  <c r="K2148" i="14"/>
  <c r="K2147" i="14"/>
  <c r="K2146" i="14"/>
  <c r="K2145" i="14"/>
  <c r="K2144" i="14"/>
  <c r="K2143" i="14"/>
  <c r="K2142" i="14"/>
  <c r="K2141" i="14"/>
  <c r="K2140" i="14"/>
  <c r="K2138" i="14"/>
  <c r="K2137" i="14"/>
  <c r="K2136" i="14"/>
  <c r="K2135" i="14"/>
  <c r="K2134" i="14"/>
  <c r="K2133" i="14"/>
  <c r="K2132" i="14"/>
  <c r="K2131" i="14"/>
  <c r="K2130" i="14"/>
  <c r="K2129" i="14"/>
  <c r="K2127" i="14"/>
  <c r="K2125" i="14"/>
  <c r="K2124" i="14"/>
  <c r="K2123" i="14"/>
  <c r="K2122" i="14"/>
  <c r="K2121" i="14"/>
  <c r="K2120" i="14"/>
  <c r="K2119" i="14"/>
  <c r="K2118" i="14"/>
  <c r="K2117" i="14"/>
  <c r="K2116" i="14"/>
  <c r="K2115" i="14"/>
  <c r="K2114" i="14"/>
  <c r="K2113" i="14"/>
  <c r="K2112" i="14"/>
  <c r="K2111" i="14"/>
  <c r="K2110" i="14"/>
  <c r="K2109" i="14"/>
  <c r="K2108" i="14"/>
  <c r="K2107" i="14"/>
  <c r="K2106" i="14"/>
  <c r="K2105" i="14"/>
  <c r="K2104" i="14"/>
  <c r="K2103" i="14"/>
  <c r="K2102" i="14"/>
  <c r="K2101" i="14"/>
  <c r="K2100" i="14"/>
  <c r="K2099" i="14"/>
  <c r="K2098" i="14"/>
  <c r="K2097" i="14"/>
  <c r="K2096" i="14"/>
  <c r="K2095" i="14"/>
  <c r="K2094" i="14"/>
  <c r="K2093" i="14"/>
  <c r="K2092" i="14"/>
  <c r="K2091" i="14"/>
  <c r="K2090" i="14"/>
  <c r="K2089" i="14"/>
  <c r="K2088" i="14"/>
  <c r="K2087" i="14"/>
  <c r="K2086" i="14"/>
  <c r="K2085" i="14"/>
  <c r="K2083" i="14"/>
  <c r="K2082" i="14"/>
  <c r="K2081" i="14"/>
  <c r="K2080" i="14"/>
  <c r="K2079" i="14"/>
  <c r="K2078" i="14"/>
  <c r="K2076" i="14"/>
  <c r="K2074" i="14"/>
  <c r="K2073" i="14"/>
  <c r="K2072" i="14"/>
  <c r="K2071" i="14"/>
  <c r="K2070" i="14"/>
  <c r="K2069" i="14"/>
  <c r="K2068" i="14"/>
  <c r="K2067" i="14"/>
  <c r="K2066" i="14"/>
  <c r="K2065" i="14"/>
  <c r="K2064" i="14"/>
  <c r="K2063" i="14"/>
  <c r="K2062" i="14"/>
  <c r="K2061" i="14"/>
  <c r="K2060" i="14"/>
  <c r="K2059" i="14"/>
  <c r="K2058" i="14"/>
  <c r="K2057" i="14"/>
  <c r="K2056" i="14"/>
  <c r="K2055" i="14"/>
  <c r="K2053" i="14"/>
  <c r="K2052" i="14"/>
  <c r="K2051" i="14"/>
  <c r="K2050" i="14"/>
  <c r="K2049" i="14"/>
  <c r="K2048" i="14"/>
  <c r="K2047" i="14"/>
  <c r="K2046" i="14"/>
  <c r="K2045" i="14"/>
  <c r="K2044" i="14"/>
  <c r="K2042" i="14"/>
  <c r="K2041" i="14"/>
  <c r="K2040" i="14"/>
  <c r="K2039" i="14"/>
  <c r="K2038" i="14"/>
  <c r="K2037" i="14"/>
  <c r="K2036" i="14"/>
  <c r="K2035" i="14"/>
  <c r="K2034" i="14"/>
  <c r="K2033" i="14"/>
  <c r="K2032" i="14"/>
  <c r="K2031" i="14"/>
  <c r="K2030" i="14"/>
  <c r="K2029" i="14"/>
  <c r="K2028" i="14"/>
  <c r="K2027" i="14"/>
  <c r="K2026" i="14"/>
  <c r="K2025" i="14"/>
  <c r="K2024" i="14"/>
  <c r="K2023" i="14"/>
  <c r="K2022" i="14"/>
  <c r="K2021" i="14"/>
  <c r="K2020" i="14"/>
  <c r="K2019" i="14"/>
  <c r="K2018" i="14"/>
  <c r="K2017" i="14"/>
  <c r="K2016" i="14"/>
  <c r="K2015" i="14"/>
  <c r="K2014" i="14"/>
  <c r="K2013" i="14"/>
  <c r="K2012" i="14"/>
  <c r="K2011" i="14"/>
  <c r="K2010" i="14"/>
  <c r="K2009" i="14"/>
  <c r="K2008" i="14"/>
  <c r="K2007" i="14"/>
  <c r="K2006" i="14"/>
  <c r="K2005" i="14"/>
  <c r="K2004" i="14"/>
  <c r="K2003" i="14"/>
  <c r="K2002" i="14"/>
  <c r="K2000" i="14"/>
  <c r="K1999" i="14"/>
  <c r="K1997" i="14"/>
  <c r="K1996" i="14"/>
  <c r="K1995" i="14"/>
  <c r="K1994" i="14"/>
  <c r="K1993" i="14"/>
  <c r="K1992" i="14"/>
  <c r="K1991" i="14"/>
  <c r="K1990" i="14"/>
  <c r="K1989" i="14"/>
  <c r="K1988" i="14"/>
  <c r="K1987" i="14"/>
  <c r="K1986" i="14"/>
  <c r="K1985" i="14"/>
  <c r="K1984" i="14"/>
  <c r="K1983" i="14"/>
  <c r="K1982" i="14"/>
  <c r="K1981" i="14"/>
  <c r="K1980" i="14"/>
  <c r="K1979" i="14"/>
  <c r="K1978" i="14"/>
  <c r="K1977" i="14"/>
  <c r="K1976" i="14"/>
  <c r="K1975" i="14"/>
  <c r="K1974" i="14"/>
  <c r="K1973" i="14"/>
  <c r="K1972" i="14"/>
  <c r="K1971" i="14"/>
  <c r="K1970" i="14"/>
  <c r="K1969" i="14"/>
  <c r="K1968" i="14"/>
  <c r="K1967" i="14"/>
  <c r="K1966" i="14"/>
  <c r="K1965" i="14"/>
  <c r="K1964" i="14"/>
  <c r="K1963" i="14"/>
  <c r="K1962" i="14"/>
  <c r="K1961" i="14"/>
  <c r="K1960" i="14"/>
  <c r="K1958" i="14"/>
  <c r="K1956" i="14"/>
  <c r="K1955" i="14"/>
  <c r="K1954" i="14"/>
  <c r="K1953" i="14"/>
  <c r="K1952" i="14"/>
  <c r="K1951" i="14"/>
  <c r="K1950" i="14"/>
  <c r="K1949" i="14"/>
  <c r="K1948" i="14"/>
  <c r="K1947" i="14"/>
  <c r="K1946" i="14"/>
  <c r="K1945" i="14"/>
  <c r="K1944" i="14"/>
  <c r="K1943" i="14"/>
  <c r="K1942" i="14"/>
  <c r="K1941" i="14"/>
  <c r="K1940" i="14"/>
  <c r="K1939" i="14"/>
  <c r="K1938" i="14"/>
  <c r="K1937" i="14"/>
  <c r="K1936" i="14"/>
  <c r="K1935" i="14"/>
  <c r="K1934" i="14"/>
  <c r="K1933" i="14"/>
  <c r="K1932" i="14"/>
  <c r="K1931" i="14"/>
  <c r="K1930" i="14"/>
  <c r="K1929" i="14"/>
  <c r="K1928" i="14"/>
  <c r="K1927" i="14"/>
  <c r="K1926" i="14"/>
  <c r="K1925" i="14"/>
  <c r="K1924" i="14"/>
  <c r="K1923" i="14"/>
  <c r="K1922" i="14"/>
  <c r="K1921" i="14"/>
  <c r="K1919" i="14"/>
  <c r="K1918" i="14"/>
  <c r="K1916" i="14"/>
  <c r="K1914" i="14"/>
  <c r="K1913" i="14"/>
  <c r="K1912" i="14"/>
  <c r="K1911" i="14"/>
  <c r="K1910" i="14"/>
  <c r="K1909" i="14"/>
  <c r="K1908" i="14"/>
  <c r="K1907" i="14"/>
  <c r="K1906" i="14"/>
  <c r="K1905" i="14"/>
  <c r="K1904" i="14"/>
  <c r="K1903" i="14"/>
  <c r="K1902" i="14"/>
  <c r="K1901" i="14"/>
  <c r="K1900" i="14"/>
  <c r="K1899" i="14"/>
  <c r="K1898" i="14"/>
  <c r="K1897" i="14"/>
  <c r="K1896" i="14"/>
  <c r="K1895" i="14"/>
  <c r="K1894" i="14"/>
  <c r="K1893" i="14"/>
  <c r="K1892" i="14"/>
  <c r="K1891" i="14"/>
  <c r="K1890" i="14"/>
  <c r="K1889" i="14"/>
  <c r="K1888" i="14"/>
  <c r="K1887" i="14"/>
  <c r="K1886" i="14"/>
  <c r="K1884" i="14"/>
  <c r="K1882" i="14"/>
  <c r="K1881" i="14"/>
  <c r="K1880" i="14"/>
  <c r="K1879" i="14"/>
  <c r="K1877" i="14"/>
  <c r="K1876" i="14"/>
  <c r="K1875" i="14"/>
  <c r="K1874" i="14"/>
  <c r="K1873" i="14"/>
  <c r="K1872" i="14"/>
  <c r="K1871" i="14"/>
  <c r="K1870" i="14"/>
  <c r="K1869" i="14"/>
  <c r="K1868" i="14"/>
  <c r="K1867" i="14"/>
  <c r="K1866" i="14"/>
  <c r="K1865" i="14"/>
  <c r="K1864" i="14"/>
  <c r="K1863" i="14"/>
  <c r="K1862" i="14"/>
  <c r="K1861" i="14"/>
  <c r="K1860" i="14"/>
  <c r="K1859" i="14"/>
  <c r="K1858" i="14"/>
  <c r="K1857" i="14"/>
  <c r="K1856" i="14"/>
  <c r="K1855" i="14"/>
  <c r="K1854" i="14"/>
  <c r="K1853" i="14"/>
  <c r="K1852" i="14"/>
  <c r="K1851" i="14"/>
  <c r="K1850" i="14"/>
  <c r="K1849" i="14"/>
  <c r="K1848" i="14"/>
  <c r="K1847" i="14"/>
  <c r="K1846" i="14"/>
  <c r="K1845" i="14"/>
  <c r="K1844" i="14"/>
  <c r="K1843" i="14"/>
  <c r="K1842" i="14"/>
  <c r="K1841" i="14"/>
  <c r="K1840" i="14"/>
  <c r="K1838" i="14"/>
  <c r="K1837" i="14"/>
  <c r="K1836" i="14"/>
  <c r="K1835" i="14"/>
  <c r="K1834" i="14"/>
  <c r="K1833" i="14"/>
  <c r="K1832" i="14"/>
  <c r="K1831" i="14"/>
  <c r="K1830" i="14"/>
  <c r="K1829" i="14"/>
  <c r="K1827" i="14"/>
  <c r="K1826" i="14"/>
  <c r="K1825" i="14"/>
  <c r="K1823" i="14"/>
  <c r="K1822" i="14"/>
  <c r="K1821" i="14"/>
  <c r="K1820" i="14"/>
  <c r="K1819" i="14"/>
  <c r="K1818" i="14"/>
  <c r="K1817" i="14"/>
  <c r="K1816" i="14"/>
  <c r="K1815" i="14"/>
  <c r="K1814" i="14"/>
  <c r="K1812" i="14"/>
  <c r="K1811" i="14"/>
  <c r="K1810" i="14"/>
  <c r="K1809" i="14"/>
  <c r="K1808" i="14"/>
  <c r="K1807" i="14"/>
  <c r="K1806" i="14"/>
  <c r="K1805" i="14"/>
  <c r="K1804" i="14"/>
  <c r="K1803" i="14"/>
  <c r="K1802" i="14"/>
  <c r="K1801" i="14"/>
  <c r="K1800" i="14"/>
  <c r="K1799" i="14"/>
  <c r="K1798" i="14"/>
  <c r="K1797" i="14"/>
  <c r="K1796" i="14"/>
  <c r="K1795" i="14"/>
  <c r="K1794" i="14"/>
  <c r="K1793" i="14"/>
  <c r="K1792" i="14"/>
  <c r="K1791" i="14"/>
  <c r="K1790" i="14"/>
  <c r="K1789" i="14"/>
  <c r="K1788" i="14"/>
  <c r="K1787" i="14"/>
  <c r="K1786" i="14"/>
  <c r="K1785" i="14"/>
  <c r="K1784" i="14"/>
  <c r="K1783" i="14"/>
  <c r="K1782" i="14"/>
  <c r="K1781" i="14"/>
  <c r="K1780" i="14"/>
  <c r="K1779" i="14"/>
  <c r="K1778" i="14"/>
  <c r="K1777" i="14"/>
  <c r="K1776" i="14"/>
  <c r="K1774" i="14"/>
  <c r="K1772" i="14"/>
  <c r="K1771" i="14"/>
  <c r="K1770" i="14"/>
  <c r="K1769" i="14"/>
  <c r="K1768" i="14"/>
  <c r="K1767" i="14"/>
  <c r="K1766" i="14"/>
  <c r="K1765" i="14"/>
  <c r="K1764" i="14"/>
  <c r="K1763" i="14"/>
  <c r="K1762" i="14"/>
  <c r="K1761" i="14"/>
  <c r="K1760" i="14"/>
  <c r="K1759" i="14"/>
  <c r="K1758" i="14"/>
  <c r="K1757" i="14"/>
  <c r="K1756" i="14"/>
  <c r="K1755" i="14"/>
  <c r="K1754" i="14"/>
  <c r="K1753" i="14"/>
  <c r="K1752" i="14"/>
  <c r="K1751" i="14"/>
  <c r="K1750" i="14"/>
  <c r="K1749" i="14"/>
  <c r="K1748" i="14"/>
  <c r="K1747" i="14"/>
  <c r="K1746" i="14"/>
  <c r="K1745" i="14"/>
  <c r="K1744" i="14"/>
  <c r="K1743" i="14"/>
  <c r="K1742" i="14"/>
  <c r="K1741" i="14"/>
  <c r="K1740" i="14"/>
  <c r="K1739" i="14"/>
  <c r="K1738" i="14"/>
  <c r="K1737" i="14"/>
  <c r="K1736" i="14"/>
  <c r="K1735" i="14"/>
  <c r="K1734" i="14"/>
  <c r="K1733" i="14"/>
  <c r="K1731" i="14"/>
  <c r="K1730" i="14"/>
  <c r="K1729" i="14"/>
  <c r="K1728" i="14"/>
  <c r="K1727" i="14"/>
  <c r="K1726" i="14"/>
  <c r="K1725" i="14"/>
  <c r="K1724" i="14"/>
  <c r="K1723" i="14"/>
  <c r="K1722" i="14"/>
  <c r="K1721" i="14"/>
  <c r="K1720" i="14"/>
  <c r="K1719" i="14"/>
  <c r="K1718" i="14"/>
  <c r="K1717" i="14"/>
  <c r="K1716" i="14"/>
  <c r="K1715" i="14"/>
  <c r="K1714" i="14"/>
  <c r="K1713" i="14"/>
  <c r="K1712" i="14"/>
  <c r="K1711" i="14"/>
  <c r="K1710" i="14"/>
  <c r="K1709" i="14"/>
  <c r="K1708" i="14"/>
  <c r="K1707" i="14"/>
  <c r="K1706" i="14"/>
  <c r="K1705" i="14"/>
  <c r="K1704" i="14"/>
  <c r="K1702" i="14"/>
  <c r="K1701" i="14"/>
  <c r="K1700" i="14"/>
  <c r="K1699" i="14"/>
  <c r="K1698" i="14"/>
  <c r="K1697" i="14"/>
  <c r="K1696" i="14"/>
  <c r="K1695" i="14"/>
  <c r="K1694" i="14"/>
  <c r="K1693" i="14"/>
  <c r="K1692" i="14"/>
  <c r="K1691" i="14"/>
  <c r="K1690" i="14"/>
  <c r="K1689" i="14"/>
  <c r="K1688" i="14"/>
  <c r="K1687" i="14"/>
  <c r="K1686" i="14"/>
  <c r="K1685" i="14"/>
  <c r="K1684" i="14"/>
  <c r="K1683" i="14"/>
  <c r="K1682" i="14"/>
  <c r="K1681" i="14"/>
  <c r="K1680" i="14"/>
  <c r="K1679" i="14"/>
  <c r="K1678" i="14"/>
  <c r="K1677" i="14"/>
  <c r="K1676" i="14"/>
  <c r="K1675" i="14"/>
  <c r="K1674" i="14"/>
  <c r="K1673" i="14"/>
  <c r="K1672" i="14"/>
  <c r="K1671" i="14"/>
  <c r="K1670" i="14"/>
  <c r="K1669" i="14"/>
  <c r="K1668" i="14"/>
  <c r="K1667" i="14"/>
  <c r="K1666" i="14"/>
  <c r="K1665" i="14"/>
  <c r="K1663" i="14"/>
  <c r="K1662" i="14"/>
  <c r="K1660" i="14"/>
  <c r="K1659" i="14"/>
  <c r="K1658" i="14"/>
  <c r="K1657" i="14"/>
  <c r="K1656" i="14"/>
  <c r="K1655" i="14"/>
  <c r="K1654" i="14"/>
  <c r="K1653" i="14"/>
  <c r="K1652" i="14"/>
  <c r="K1651" i="14"/>
  <c r="K1650" i="14"/>
  <c r="K1649" i="14"/>
  <c r="K1648" i="14"/>
  <c r="K1647" i="14"/>
  <c r="K1646" i="14"/>
  <c r="K1645" i="14"/>
  <c r="K1644" i="14"/>
  <c r="K1643" i="14"/>
  <c r="K1641" i="14"/>
  <c r="K1639" i="14"/>
  <c r="K1638" i="14"/>
  <c r="K1637" i="14"/>
  <c r="K1636" i="14"/>
  <c r="K1635" i="14"/>
  <c r="K1634" i="14"/>
  <c r="K1633" i="14"/>
  <c r="K1632" i="14"/>
  <c r="K1631" i="14"/>
  <c r="K1630" i="14"/>
  <c r="K1629" i="14"/>
  <c r="K1628" i="14"/>
  <c r="K1627" i="14"/>
  <c r="K1626" i="14"/>
  <c r="K1625" i="14"/>
  <c r="K1624" i="14"/>
  <c r="K1623" i="14"/>
  <c r="K1622" i="14"/>
  <c r="K1621" i="14"/>
  <c r="K1620" i="14"/>
  <c r="K1619" i="14"/>
  <c r="K1618" i="14"/>
  <c r="K1617" i="14"/>
  <c r="K1616" i="14"/>
  <c r="K1615" i="14"/>
  <c r="K1614" i="14"/>
  <c r="K1613" i="14"/>
  <c r="K1612" i="14"/>
  <c r="K1611" i="14"/>
  <c r="K1610" i="14"/>
  <c r="K1609" i="14"/>
  <c r="K1608" i="14"/>
  <c r="K1607" i="14"/>
  <c r="K1606" i="14"/>
  <c r="K1605" i="14"/>
  <c r="K1604" i="14"/>
  <c r="K1603" i="14"/>
  <c r="K1602" i="14"/>
  <c r="K1601" i="14"/>
  <c r="K1600" i="14"/>
  <c r="K1599" i="14"/>
  <c r="K1598" i="14"/>
  <c r="K1597" i="14"/>
  <c r="K1596" i="14"/>
  <c r="K1595" i="14"/>
  <c r="K1594" i="14"/>
  <c r="K1593" i="14"/>
  <c r="K1592" i="14"/>
  <c r="K1590" i="14"/>
  <c r="K1589" i="14"/>
  <c r="K1588" i="14"/>
  <c r="K1587" i="14"/>
  <c r="K1585" i="14"/>
  <c r="K1583" i="14"/>
  <c r="K1582" i="14"/>
  <c r="K1581" i="14"/>
  <c r="K1580" i="14"/>
  <c r="K1579" i="14"/>
  <c r="K1578" i="14"/>
  <c r="K1577" i="14"/>
  <c r="K1576" i="14"/>
  <c r="K1575" i="14"/>
  <c r="K1574" i="14"/>
  <c r="K1573" i="14"/>
  <c r="K1572" i="14"/>
  <c r="K1571" i="14"/>
  <c r="K1570" i="14"/>
  <c r="K1569" i="14"/>
  <c r="K1568" i="14"/>
  <c r="K1567" i="14"/>
  <c r="K1566" i="14"/>
  <c r="K1565" i="14"/>
  <c r="K1564" i="14"/>
  <c r="K1563" i="14"/>
  <c r="K1562" i="14"/>
  <c r="K1561" i="14"/>
  <c r="K1560" i="14"/>
  <c r="K1559" i="14"/>
  <c r="K1558" i="14"/>
  <c r="K1557" i="14"/>
  <c r="K1556" i="14"/>
  <c r="K1555" i="14"/>
  <c r="K1554" i="14"/>
  <c r="K1553" i="14"/>
  <c r="K1552" i="14"/>
  <c r="K1551" i="14"/>
  <c r="K1550" i="14"/>
  <c r="K1549" i="14"/>
  <c r="K1548" i="14"/>
  <c r="K1546" i="14"/>
  <c r="K1545" i="14"/>
  <c r="K1544" i="14"/>
  <c r="K1543" i="14"/>
  <c r="K1542" i="14"/>
  <c r="K1540" i="14"/>
  <c r="K1539" i="14"/>
  <c r="K1538" i="14"/>
  <c r="K1537" i="14"/>
  <c r="K1536" i="14"/>
  <c r="K1535" i="14"/>
  <c r="K1534" i="14"/>
  <c r="K1533" i="14"/>
  <c r="K1532" i="14"/>
  <c r="K1531" i="14"/>
  <c r="K1530" i="14"/>
  <c r="K1529" i="14"/>
  <c r="K1528" i="14"/>
  <c r="K1527" i="14"/>
  <c r="K1526" i="14"/>
  <c r="K1525" i="14"/>
  <c r="K1524" i="14"/>
  <c r="K1523" i="14"/>
  <c r="K1522" i="14"/>
  <c r="K1521" i="14"/>
  <c r="K1520" i="14"/>
  <c r="K1519" i="14"/>
  <c r="K1518" i="14"/>
  <c r="K1517" i="14"/>
  <c r="K1516" i="14"/>
  <c r="K1515" i="14"/>
  <c r="K1514" i="14"/>
  <c r="K1513" i="14"/>
  <c r="K1512" i="14"/>
  <c r="K1511" i="14"/>
  <c r="K1510" i="14"/>
  <c r="K1509" i="14"/>
  <c r="K1507" i="14"/>
  <c r="K1505" i="14"/>
  <c r="K1504" i="14"/>
  <c r="K1503" i="14"/>
  <c r="K1502" i="14"/>
  <c r="K1501" i="14"/>
  <c r="K1500" i="14"/>
  <c r="K1499" i="14"/>
  <c r="K1498" i="14"/>
  <c r="K1497" i="14"/>
  <c r="K1496" i="14"/>
  <c r="K1495" i="14"/>
  <c r="K1494" i="14"/>
  <c r="K1493" i="14"/>
  <c r="K1492" i="14"/>
  <c r="K1491" i="14"/>
  <c r="K1490" i="14"/>
  <c r="K1489" i="14"/>
  <c r="K1487" i="14"/>
  <c r="K1485" i="14"/>
  <c r="K1483" i="14"/>
  <c r="K1482" i="14"/>
  <c r="K1481" i="14"/>
  <c r="K1480" i="14"/>
  <c r="K1479" i="14"/>
  <c r="K1478" i="14"/>
  <c r="K1477" i="14"/>
  <c r="K1476" i="14"/>
  <c r="K1475" i="14"/>
  <c r="K1474" i="14"/>
  <c r="K1473" i="14"/>
  <c r="K1472" i="14"/>
  <c r="K1471" i="14"/>
  <c r="K1470" i="14"/>
  <c r="K1469" i="14"/>
  <c r="K1468" i="14"/>
  <c r="K1467" i="14"/>
  <c r="K1466" i="14"/>
  <c r="K1465" i="14"/>
  <c r="K1464" i="14"/>
  <c r="K1463" i="14"/>
  <c r="K1462" i="14"/>
  <c r="K1461" i="14"/>
  <c r="K1460" i="14"/>
  <c r="K1459" i="14"/>
  <c r="K1458" i="14"/>
  <c r="K1457" i="14"/>
  <c r="K1456" i="14"/>
  <c r="K1455" i="14"/>
  <c r="K1454" i="14"/>
  <c r="K1453" i="14"/>
  <c r="K1452" i="14"/>
  <c r="K1451" i="14"/>
  <c r="K1450" i="14"/>
  <c r="K1449" i="14"/>
  <c r="K1448" i="14"/>
  <c r="K1447" i="14"/>
  <c r="K1446" i="14"/>
  <c r="K1445" i="14"/>
  <c r="K1444" i="14"/>
  <c r="K1443" i="14"/>
  <c r="K1442" i="14"/>
  <c r="K1440" i="14"/>
  <c r="K1439" i="14"/>
  <c r="K1438" i="14"/>
  <c r="K1437" i="14"/>
  <c r="K1436" i="14"/>
  <c r="K1434" i="14"/>
  <c r="K1432" i="14"/>
  <c r="K1431" i="14"/>
  <c r="K1430" i="14"/>
  <c r="K1429" i="14"/>
  <c r="K1428" i="14"/>
  <c r="K1427" i="14"/>
  <c r="K1426" i="14"/>
  <c r="K1425" i="14"/>
  <c r="K1424" i="14"/>
  <c r="K1423" i="14"/>
  <c r="K1422" i="14"/>
  <c r="K1421" i="14"/>
  <c r="K1420" i="14"/>
  <c r="K1419" i="14"/>
  <c r="K1418" i="14"/>
  <c r="K1417" i="14"/>
  <c r="K1416" i="14"/>
  <c r="K1415" i="14"/>
  <c r="K1414" i="14"/>
  <c r="K1413" i="14"/>
  <c r="K1412" i="14"/>
  <c r="K1411" i="14"/>
  <c r="K1410" i="14"/>
  <c r="K1409" i="14"/>
  <c r="K1408" i="14"/>
  <c r="K1407" i="14"/>
  <c r="K1406" i="14"/>
  <c r="K1405" i="14"/>
  <c r="K1404" i="14"/>
  <c r="K1403" i="14"/>
  <c r="K1402" i="14"/>
  <c r="K1401" i="14"/>
  <c r="K1400" i="14"/>
  <c r="K1398" i="14"/>
  <c r="K1396" i="14"/>
  <c r="K1394" i="14"/>
  <c r="K1393" i="14"/>
  <c r="K1392" i="14"/>
  <c r="K1391" i="14"/>
  <c r="K1390" i="14"/>
  <c r="K1389" i="14"/>
  <c r="K1388" i="14"/>
  <c r="K1387" i="14"/>
  <c r="K1386" i="14"/>
  <c r="K1385" i="14"/>
  <c r="K1384" i="14"/>
  <c r="K1383" i="14"/>
  <c r="K1382" i="14"/>
  <c r="K1381" i="14"/>
  <c r="K1380" i="14"/>
  <c r="K1379" i="14"/>
  <c r="K1378" i="14"/>
  <c r="K1377" i="14"/>
  <c r="K1376" i="14"/>
  <c r="K1375" i="14"/>
  <c r="K1374" i="14"/>
  <c r="K1373" i="14"/>
  <c r="K1372" i="14"/>
  <c r="K1371" i="14"/>
  <c r="K1370" i="14"/>
  <c r="K1369" i="14"/>
  <c r="K1368" i="14"/>
  <c r="K1367" i="14"/>
  <c r="K1366" i="14"/>
  <c r="K1365" i="14"/>
  <c r="K1364" i="14"/>
  <c r="K1363" i="14"/>
  <c r="K1362" i="14"/>
  <c r="K1360" i="14"/>
  <c r="K1359" i="14"/>
  <c r="K1358" i="14"/>
  <c r="K1356" i="14"/>
  <c r="K1355" i="14"/>
  <c r="K1354" i="14"/>
  <c r="K1353" i="14"/>
  <c r="K1352" i="14"/>
  <c r="K1351" i="14"/>
  <c r="K1350" i="14"/>
  <c r="K1349" i="14"/>
  <c r="K1348" i="14"/>
  <c r="K1347" i="14"/>
  <c r="K1346" i="14"/>
  <c r="K1345" i="14"/>
  <c r="K1344" i="14"/>
  <c r="K1343" i="14"/>
  <c r="K1342" i="14"/>
  <c r="K1341" i="14"/>
  <c r="K1340" i="14"/>
  <c r="K1339" i="14"/>
  <c r="K1338" i="14"/>
  <c r="K1337" i="14"/>
  <c r="K1336" i="14"/>
  <c r="K1335" i="14"/>
  <c r="K1334" i="14"/>
  <c r="K1333" i="14"/>
  <c r="K1332" i="14"/>
  <c r="K1331" i="14"/>
  <c r="K1330" i="14"/>
  <c r="K1329" i="14"/>
  <c r="K1328" i="14"/>
  <c r="K1327" i="14"/>
  <c r="K1326" i="14"/>
  <c r="K1325" i="14"/>
  <c r="K1324" i="14"/>
  <c r="K1323" i="14"/>
  <c r="K1322" i="14"/>
  <c r="K1321" i="14"/>
  <c r="K1320" i="14"/>
  <c r="K1319" i="14"/>
  <c r="K1318" i="14"/>
  <c r="K1317" i="14"/>
  <c r="K1316" i="14"/>
  <c r="K1315" i="14"/>
  <c r="K1313" i="14"/>
  <c r="K1312" i="14"/>
  <c r="K1310" i="14"/>
  <c r="K1309" i="14"/>
  <c r="K1308" i="14"/>
  <c r="K1307" i="14"/>
  <c r="K1306" i="14"/>
  <c r="K1305" i="14"/>
  <c r="K1304" i="14"/>
  <c r="K1303" i="14"/>
  <c r="K1302" i="14"/>
  <c r="K1301" i="14"/>
  <c r="K1300" i="14"/>
  <c r="K1299" i="14"/>
  <c r="K1298" i="14"/>
  <c r="K1297" i="14"/>
  <c r="K1296" i="14"/>
  <c r="K1295" i="14"/>
  <c r="K1294" i="14"/>
  <c r="K1293" i="14"/>
  <c r="K1292" i="14"/>
  <c r="K1291" i="14"/>
  <c r="K1290" i="14"/>
  <c r="K1289" i="14"/>
  <c r="K1288" i="14"/>
  <c r="K1287" i="14"/>
  <c r="K1286" i="14"/>
  <c r="K1285" i="14"/>
  <c r="K1284" i="14"/>
  <c r="K1283" i="14"/>
  <c r="K1281" i="14"/>
  <c r="K1280" i="14"/>
  <c r="K1278" i="14"/>
  <c r="K1277" i="14"/>
  <c r="K1276" i="14"/>
  <c r="K1275" i="14"/>
  <c r="K1274" i="14"/>
  <c r="K1273" i="14"/>
  <c r="K1272" i="14"/>
  <c r="K1271" i="14"/>
  <c r="K1270" i="14"/>
  <c r="K1269" i="14"/>
  <c r="K1268" i="14"/>
  <c r="K1267" i="14"/>
  <c r="K1266" i="14"/>
  <c r="K1265" i="14"/>
  <c r="K1264" i="14"/>
  <c r="K1263" i="14"/>
  <c r="K1262" i="14"/>
  <c r="K1261" i="14"/>
  <c r="K1260" i="14"/>
  <c r="K1259" i="14"/>
  <c r="K1258" i="14"/>
  <c r="K1257" i="14"/>
  <c r="K1256" i="14"/>
  <c r="K1254" i="14"/>
  <c r="K1253" i="14"/>
  <c r="K1251" i="14"/>
  <c r="K1249" i="14"/>
  <c r="K1248" i="14"/>
  <c r="K1247" i="14"/>
  <c r="K1246" i="14"/>
  <c r="K1245" i="14"/>
  <c r="K1244" i="14"/>
  <c r="K1243" i="14"/>
  <c r="K1242" i="14"/>
  <c r="K1240" i="14"/>
  <c r="K1239" i="14"/>
  <c r="K1238" i="14"/>
  <c r="K1237" i="14"/>
  <c r="K1236" i="14"/>
  <c r="K1235" i="14"/>
  <c r="K1234" i="14"/>
  <c r="K1233" i="14"/>
  <c r="K1232" i="14"/>
  <c r="K1231" i="14"/>
  <c r="K1230" i="14"/>
  <c r="K1229" i="14"/>
  <c r="K1228" i="14"/>
  <c r="K1227" i="14"/>
  <c r="K1226" i="14"/>
  <c r="K1225" i="14"/>
  <c r="K1224" i="14"/>
  <c r="K1223" i="14"/>
  <c r="K1222" i="14"/>
  <c r="K1221" i="14"/>
  <c r="K1220" i="14"/>
  <c r="K1219" i="14"/>
  <c r="K1218" i="14"/>
  <c r="K1217" i="14"/>
  <c r="K1216" i="14"/>
  <c r="K1215" i="14"/>
  <c r="K1214" i="14"/>
  <c r="K1213" i="14"/>
  <c r="K1212" i="14"/>
  <c r="K1211" i="14"/>
  <c r="K1210" i="14"/>
  <c r="K1208" i="14"/>
  <c r="K1207" i="14"/>
  <c r="K1206" i="14"/>
  <c r="K1205" i="14"/>
  <c r="K1204" i="14"/>
  <c r="K1203" i="14"/>
  <c r="K1202" i="14"/>
  <c r="K1201" i="14"/>
  <c r="K1200" i="14"/>
  <c r="K1199" i="14"/>
  <c r="K1198" i="14"/>
  <c r="K1197" i="14"/>
  <c r="K1196" i="14"/>
  <c r="K1195" i="14"/>
  <c r="K1194" i="14"/>
  <c r="K1193" i="14"/>
  <c r="K1192" i="14"/>
  <c r="K1191" i="14"/>
  <c r="K1190" i="14"/>
  <c r="K1189" i="14"/>
  <c r="K1188" i="14"/>
  <c r="K1187" i="14"/>
  <c r="K1186" i="14"/>
  <c r="K1185" i="14"/>
  <c r="K1184" i="14"/>
  <c r="K1183" i="14"/>
  <c r="K1182" i="14"/>
  <c r="K1181" i="14"/>
  <c r="K1180" i="14"/>
  <c r="K1179" i="14"/>
  <c r="K1177" i="14"/>
  <c r="K1175" i="14"/>
  <c r="K1174" i="14"/>
  <c r="K1173" i="14"/>
  <c r="K1172" i="14"/>
  <c r="K1171" i="14"/>
  <c r="K1170" i="14"/>
  <c r="K1169" i="14"/>
  <c r="K1168" i="14"/>
  <c r="K1167" i="14"/>
  <c r="K1166" i="14"/>
  <c r="K1165" i="14"/>
  <c r="K1164" i="14"/>
  <c r="K1163" i="14"/>
  <c r="K1162" i="14"/>
  <c r="K1161" i="14"/>
  <c r="K1160" i="14"/>
  <c r="K1159" i="14"/>
  <c r="K1158" i="14"/>
  <c r="K1157" i="14"/>
  <c r="K1156" i="14"/>
  <c r="K1155" i="14"/>
  <c r="K1154" i="14"/>
  <c r="K1153" i="14"/>
  <c r="K1152" i="14"/>
  <c r="K1151" i="14"/>
  <c r="K1150" i="14"/>
  <c r="K1149" i="14"/>
  <c r="K1148" i="14"/>
  <c r="K1147" i="14"/>
  <c r="K1146" i="14"/>
  <c r="K1145" i="14"/>
  <c r="K1144" i="14"/>
  <c r="K1143" i="14"/>
  <c r="K1142" i="14"/>
  <c r="K1141" i="14"/>
  <c r="K1140" i="14"/>
  <c r="K1139" i="14"/>
  <c r="K1138" i="14"/>
  <c r="K1137" i="14"/>
  <c r="K1136" i="14"/>
  <c r="K1135" i="14"/>
  <c r="K1134" i="14"/>
  <c r="K1133" i="14"/>
  <c r="K1131" i="14"/>
  <c r="K1130" i="14"/>
  <c r="K1129" i="14"/>
  <c r="K1128" i="14"/>
  <c r="K1127" i="14"/>
  <c r="K1126" i="14"/>
  <c r="K1124" i="14"/>
  <c r="K1122" i="14"/>
  <c r="K1121" i="14"/>
  <c r="K1120" i="14"/>
  <c r="K1119" i="14"/>
  <c r="K1118" i="14"/>
  <c r="K1117" i="14"/>
  <c r="K1116" i="14"/>
  <c r="K1115" i="14"/>
  <c r="K1114" i="14"/>
  <c r="K1113" i="14"/>
  <c r="K1112" i="14"/>
  <c r="K1111" i="14"/>
  <c r="K1110" i="14"/>
  <c r="K1109" i="14"/>
  <c r="K1108" i="14"/>
  <c r="K1107" i="14"/>
  <c r="K1106" i="14"/>
  <c r="K1105" i="14"/>
  <c r="K1104" i="14"/>
  <c r="K1103" i="14"/>
  <c r="K1102" i="14"/>
  <c r="K1101" i="14"/>
  <c r="K1100" i="14"/>
  <c r="K1099" i="14"/>
  <c r="K1098" i="14"/>
  <c r="K1097" i="14"/>
  <c r="K1096" i="14"/>
  <c r="K1095" i="14"/>
  <c r="K1094" i="14"/>
  <c r="K1092" i="14"/>
  <c r="K1091" i="14"/>
  <c r="K1090" i="14"/>
  <c r="K1089" i="14"/>
  <c r="K1087" i="14"/>
  <c r="K1085" i="14"/>
  <c r="K1084" i="14"/>
  <c r="K1083" i="14"/>
  <c r="K1082" i="14"/>
  <c r="K1081" i="14"/>
  <c r="K1080" i="14"/>
  <c r="K1079" i="14"/>
  <c r="K1078" i="14"/>
  <c r="K1077" i="14"/>
  <c r="K1076" i="14"/>
  <c r="K1075" i="14"/>
  <c r="K1074" i="14"/>
  <c r="K1073" i="14"/>
  <c r="K1072" i="14"/>
  <c r="K1071" i="14"/>
  <c r="K1070" i="14"/>
  <c r="K1069" i="14"/>
  <c r="K1068" i="14"/>
  <c r="K1067" i="14"/>
  <c r="K1066" i="14"/>
  <c r="K1065" i="14"/>
  <c r="K1064" i="14"/>
  <c r="K1063" i="14"/>
  <c r="K1062" i="14"/>
  <c r="K1061" i="14"/>
  <c r="K1060" i="14"/>
  <c r="K1059" i="14"/>
  <c r="K1058" i="14"/>
  <c r="K1057" i="14"/>
  <c r="K1056" i="14"/>
  <c r="K1055" i="14"/>
  <c r="K1054" i="14"/>
  <c r="K1053" i="14"/>
  <c r="K1052" i="14"/>
  <c r="K1051" i="14"/>
  <c r="K1050" i="14"/>
  <c r="K1048" i="14"/>
  <c r="K1047" i="14"/>
  <c r="K1046" i="14"/>
  <c r="K1045" i="14"/>
  <c r="K1044" i="14"/>
  <c r="K1043" i="14"/>
  <c r="K1042" i="14"/>
  <c r="K1041" i="14"/>
  <c r="K1040" i="14"/>
  <c r="K1038" i="14"/>
  <c r="K1037" i="14"/>
  <c r="K1036" i="14"/>
  <c r="K1034" i="14"/>
  <c r="K1032" i="14"/>
  <c r="K1031" i="14"/>
  <c r="K1030" i="14"/>
  <c r="K1029" i="14"/>
  <c r="K1027" i="14"/>
  <c r="K1026" i="14"/>
  <c r="K1025" i="14"/>
  <c r="K1024" i="14"/>
  <c r="K1023" i="14"/>
  <c r="K1022" i="14"/>
  <c r="K1021" i="14"/>
  <c r="K1020" i="14"/>
  <c r="K1019" i="14"/>
  <c r="K1018" i="14"/>
  <c r="K1017" i="14"/>
  <c r="K1016" i="14"/>
  <c r="K1015" i="14"/>
  <c r="K1014" i="14"/>
  <c r="K1013" i="14"/>
  <c r="K1012" i="14"/>
  <c r="K1011" i="14"/>
  <c r="K1010" i="14"/>
  <c r="K1009" i="14"/>
  <c r="K1008" i="14"/>
  <c r="K1007" i="14"/>
  <c r="K1006" i="14"/>
  <c r="K1005" i="14"/>
  <c r="K1004" i="14"/>
  <c r="K1003" i="14"/>
  <c r="K1002" i="14"/>
  <c r="K1001" i="14"/>
  <c r="K1000" i="14"/>
  <c r="K999" i="14"/>
  <c r="K998" i="14"/>
  <c r="K997" i="14"/>
  <c r="K995" i="14"/>
  <c r="K994" i="14"/>
  <c r="K992" i="14"/>
  <c r="K991" i="14"/>
  <c r="K990" i="14"/>
  <c r="K989" i="14"/>
  <c r="K988" i="14"/>
  <c r="K987" i="14"/>
  <c r="K986" i="14"/>
  <c r="K985" i="14"/>
  <c r="K984" i="14"/>
  <c r="K983" i="14"/>
  <c r="K982" i="14"/>
  <c r="K981" i="14"/>
  <c r="K980" i="14"/>
  <c r="K979" i="14"/>
  <c r="K978" i="14"/>
  <c r="K977" i="14"/>
  <c r="K976" i="14"/>
  <c r="K975" i="14"/>
  <c r="K974" i="14"/>
  <c r="K972" i="14"/>
  <c r="K971" i="14"/>
  <c r="K970" i="14"/>
  <c r="K968" i="14"/>
  <c r="K967" i="14"/>
  <c r="K966" i="14"/>
  <c r="K965" i="14"/>
  <c r="K964" i="14"/>
  <c r="K963" i="14"/>
  <c r="K962" i="14"/>
  <c r="K961" i="14"/>
  <c r="K960" i="14"/>
  <c r="K959" i="14"/>
  <c r="K958" i="14"/>
  <c r="K957" i="14"/>
  <c r="K956" i="14"/>
  <c r="K955" i="14"/>
  <c r="K954" i="14"/>
  <c r="K953" i="14"/>
  <c r="K952" i="14"/>
  <c r="K951" i="14"/>
  <c r="K950" i="14"/>
  <c r="K949" i="14"/>
  <c r="K948" i="14"/>
  <c r="K947" i="14"/>
  <c r="K946" i="14"/>
  <c r="K945" i="14"/>
  <c r="K944" i="14"/>
  <c r="K943" i="14"/>
  <c r="K941" i="14"/>
  <c r="K940" i="14"/>
  <c r="K938" i="14"/>
  <c r="K937" i="14"/>
  <c r="K935" i="14"/>
  <c r="K934" i="14"/>
  <c r="K933" i="14"/>
  <c r="K932" i="14"/>
  <c r="K931" i="14"/>
  <c r="K930" i="14"/>
  <c r="K929" i="14"/>
  <c r="K928" i="14"/>
  <c r="K927" i="14"/>
  <c r="K926" i="14"/>
  <c r="K925" i="14"/>
  <c r="K924" i="14"/>
  <c r="K923" i="14"/>
  <c r="K922" i="14"/>
  <c r="K921" i="14"/>
  <c r="K920" i="14"/>
  <c r="K919" i="14"/>
  <c r="K918" i="14"/>
  <c r="K917" i="14"/>
  <c r="K916" i="14"/>
  <c r="K915" i="14"/>
  <c r="K914" i="14"/>
  <c r="K913" i="14"/>
  <c r="K912" i="14"/>
  <c r="K911" i="14"/>
  <c r="K910" i="14"/>
  <c r="K909" i="14"/>
  <c r="K908" i="14"/>
  <c r="K907" i="14"/>
  <c r="K905" i="14"/>
  <c r="K903" i="14"/>
  <c r="K902" i="14"/>
  <c r="K901" i="14"/>
  <c r="K900" i="14"/>
  <c r="K899" i="14"/>
  <c r="K898" i="14"/>
  <c r="K897" i="14"/>
  <c r="K896" i="14"/>
  <c r="K895" i="14"/>
  <c r="K894" i="14"/>
  <c r="K893" i="14"/>
  <c r="K892" i="14"/>
  <c r="K891" i="14"/>
  <c r="K890" i="14"/>
  <c r="K889" i="14"/>
  <c r="K888" i="14"/>
  <c r="K887" i="14"/>
  <c r="K886" i="14"/>
  <c r="K885" i="14"/>
  <c r="K884" i="14"/>
  <c r="K883" i="14"/>
  <c r="K882" i="14"/>
  <c r="K881" i="14"/>
  <c r="K880" i="14"/>
  <c r="K879" i="14"/>
  <c r="K878" i="14"/>
  <c r="K877" i="14"/>
  <c r="K876" i="14"/>
  <c r="K875" i="14"/>
  <c r="K874" i="14"/>
  <c r="K873" i="14"/>
  <c r="K872" i="14"/>
  <c r="K871" i="14"/>
  <c r="K870" i="14"/>
  <c r="K869" i="14"/>
  <c r="K868" i="14"/>
  <c r="K867" i="14"/>
  <c r="K866" i="14"/>
  <c r="K865" i="14"/>
  <c r="K863" i="14"/>
  <c r="K862" i="14"/>
  <c r="K860" i="14"/>
  <c r="K858" i="14"/>
  <c r="K857" i="14"/>
  <c r="K856" i="14"/>
  <c r="K855" i="14"/>
  <c r="K854" i="14"/>
  <c r="K853" i="14"/>
  <c r="K852" i="14"/>
  <c r="K851" i="14"/>
  <c r="K850" i="14"/>
  <c r="K849" i="14"/>
  <c r="K848" i="14"/>
  <c r="K847" i="14"/>
  <c r="K846" i="14"/>
  <c r="K845" i="14"/>
  <c r="K844" i="14"/>
  <c r="K843" i="14"/>
  <c r="K842" i="14"/>
  <c r="K841" i="14"/>
  <c r="K840" i="14"/>
  <c r="K839" i="14"/>
  <c r="K838" i="14"/>
  <c r="K837" i="14"/>
  <c r="K836" i="14"/>
  <c r="K835" i="14"/>
  <c r="K834" i="14"/>
  <c r="K833" i="14"/>
  <c r="K832" i="14"/>
  <c r="K831" i="14"/>
  <c r="K830" i="14"/>
  <c r="K829" i="14"/>
  <c r="K828" i="14"/>
  <c r="K827" i="14"/>
  <c r="K826" i="14"/>
  <c r="K825" i="14"/>
  <c r="K824" i="14"/>
  <c r="K823" i="14"/>
  <c r="K822" i="14"/>
  <c r="K821" i="14"/>
  <c r="K820" i="14"/>
  <c r="K819" i="14"/>
  <c r="K818" i="14"/>
  <c r="K817" i="14"/>
  <c r="K816" i="14"/>
  <c r="K815" i="14"/>
  <c r="K814" i="14"/>
  <c r="K812" i="14"/>
  <c r="K810" i="14"/>
  <c r="K808" i="14"/>
  <c r="K807" i="14"/>
  <c r="K806" i="14"/>
  <c r="K805" i="14"/>
  <c r="K804" i="14"/>
  <c r="K803" i="14"/>
  <c r="K802" i="14"/>
  <c r="K801" i="14"/>
  <c r="K800" i="14"/>
  <c r="K799" i="14"/>
  <c r="K798" i="14"/>
  <c r="K797" i="14"/>
  <c r="K796" i="14"/>
  <c r="K795" i="14"/>
  <c r="K794" i="14"/>
  <c r="K793" i="14"/>
  <c r="K792" i="14"/>
  <c r="K791" i="14"/>
  <c r="K790" i="14"/>
  <c r="K789" i="14"/>
  <c r="K788" i="14"/>
  <c r="K787" i="14"/>
  <c r="K786" i="14"/>
  <c r="K785" i="14"/>
  <c r="K784" i="14"/>
  <c r="K783" i="14"/>
  <c r="K782" i="14"/>
  <c r="K781" i="14"/>
  <c r="K780" i="14"/>
  <c r="K779" i="14"/>
  <c r="K778" i="14"/>
  <c r="K777" i="14"/>
  <c r="K776" i="14"/>
  <c r="K775" i="14"/>
  <c r="K774" i="14"/>
  <c r="K773" i="14"/>
  <c r="K772" i="14"/>
  <c r="K771" i="14"/>
  <c r="K770" i="14"/>
  <c r="K769" i="14"/>
  <c r="K768" i="14"/>
  <c r="K767" i="14"/>
  <c r="K766" i="14"/>
  <c r="K765" i="14"/>
  <c r="K764" i="14"/>
  <c r="K763" i="14"/>
  <c r="K762" i="14"/>
  <c r="K761" i="14"/>
  <c r="K760" i="14"/>
  <c r="K759" i="14"/>
  <c r="K758" i="14"/>
  <c r="K757" i="14"/>
  <c r="K755" i="14"/>
  <c r="K754" i="14"/>
  <c r="K753" i="14"/>
  <c r="K752" i="14"/>
  <c r="K751" i="14"/>
  <c r="K750" i="14"/>
  <c r="K749" i="14"/>
  <c r="K747" i="14"/>
  <c r="K746" i="14"/>
  <c r="K745" i="14"/>
  <c r="K744" i="14"/>
  <c r="K743" i="14"/>
  <c r="K742" i="14"/>
  <c r="K741" i="14"/>
  <c r="K740" i="14"/>
  <c r="K739" i="14"/>
  <c r="K738" i="14"/>
  <c r="K737" i="14"/>
  <c r="K736" i="14"/>
  <c r="K735" i="14"/>
  <c r="K734" i="14"/>
  <c r="K733" i="14"/>
  <c r="K732" i="14"/>
  <c r="K731" i="14"/>
  <c r="K730" i="14"/>
  <c r="K729" i="14"/>
  <c r="K728" i="14"/>
  <c r="K727" i="14"/>
  <c r="K726" i="14"/>
  <c r="K725" i="14"/>
  <c r="K724" i="14"/>
  <c r="K723" i="14"/>
  <c r="K722" i="14"/>
  <c r="K721" i="14"/>
  <c r="K720" i="14"/>
  <c r="K719" i="14"/>
  <c r="K718" i="14"/>
  <c r="K717" i="14"/>
  <c r="K716" i="14"/>
  <c r="K715" i="14"/>
  <c r="K714" i="14"/>
  <c r="K712" i="14"/>
  <c r="K710" i="14"/>
  <c r="K709" i="14"/>
  <c r="K708" i="14"/>
  <c r="K707" i="14"/>
  <c r="K706" i="14"/>
  <c r="K705" i="14"/>
  <c r="K704" i="14"/>
  <c r="K703" i="14"/>
  <c r="K702" i="14"/>
  <c r="K701" i="14"/>
  <c r="K700" i="14"/>
  <c r="K699" i="14"/>
  <c r="K698" i="14"/>
  <c r="K697" i="14"/>
  <c r="K696" i="14"/>
  <c r="K695" i="14"/>
  <c r="K694" i="14"/>
  <c r="K693" i="14"/>
  <c r="K692" i="14"/>
  <c r="K691" i="14"/>
  <c r="K690" i="14"/>
  <c r="K689" i="14"/>
  <c r="K688" i="14"/>
  <c r="K687" i="14"/>
  <c r="K686" i="14"/>
  <c r="K685" i="14"/>
  <c r="K684" i="14"/>
  <c r="K683" i="14"/>
  <c r="K682" i="14"/>
  <c r="K681" i="14"/>
  <c r="K680" i="14"/>
  <c r="K679" i="14"/>
  <c r="K678" i="14"/>
  <c r="K677" i="14"/>
  <c r="K676" i="14"/>
  <c r="K675" i="14"/>
  <c r="K674" i="14"/>
  <c r="K673" i="14"/>
  <c r="K672" i="14"/>
  <c r="K671" i="14"/>
  <c r="K669" i="14"/>
  <c r="K668" i="14"/>
  <c r="K667" i="14"/>
  <c r="K666" i="14"/>
  <c r="K665" i="14"/>
  <c r="K664" i="14"/>
  <c r="K663" i="14"/>
  <c r="K662" i="14"/>
  <c r="K660" i="14"/>
  <c r="K658" i="14"/>
  <c r="K657" i="14"/>
  <c r="K656" i="14"/>
  <c r="K655" i="14"/>
  <c r="K654" i="14"/>
  <c r="K653" i="14"/>
  <c r="K652" i="14"/>
  <c r="K651" i="14"/>
  <c r="K650" i="14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19" i="14"/>
  <c r="K618" i="14"/>
  <c r="K617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8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4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1" i="14"/>
  <c r="K480" i="14"/>
  <c r="K479" i="14"/>
  <c r="K478" i="14"/>
  <c r="K477" i="14"/>
  <c r="K475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1" i="14"/>
  <c r="K440" i="14"/>
  <c r="K439" i="14"/>
  <c r="K438" i="14"/>
  <c r="K437" i="14"/>
  <c r="K436" i="14"/>
  <c r="K435" i="14"/>
  <c r="K434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2" i="14"/>
  <c r="K411" i="14"/>
  <c r="K410" i="14"/>
  <c r="K409" i="14"/>
  <c r="K408" i="14"/>
  <c r="K407" i="14"/>
  <c r="K405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0" i="14"/>
  <c r="K379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1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7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8" i="14"/>
  <c r="K237" i="14"/>
  <c r="K236" i="14"/>
  <c r="K235" i="14"/>
  <c r="K234" i="14"/>
  <c r="K232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8" i="14"/>
  <c r="K197" i="14"/>
  <c r="K196" i="14"/>
  <c r="K195" i="14"/>
  <c r="K193" i="14"/>
  <c r="K191" i="14"/>
  <c r="K190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6" i="14"/>
  <c r="K135" i="14"/>
  <c r="K133" i="14"/>
  <c r="K132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7" i="14"/>
  <c r="K96" i="14"/>
  <c r="K95" i="14"/>
  <c r="K94" i="14"/>
  <c r="K92" i="14"/>
  <c r="K91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59" i="14"/>
  <c r="K58" i="14"/>
  <c r="K57" i="14"/>
  <c r="K56" i="14"/>
  <c r="K55" i="14"/>
  <c r="K53" i="14"/>
  <c r="K52" i="14"/>
  <c r="K50" i="14"/>
  <c r="K48" i="14"/>
  <c r="K47" i="14"/>
  <c r="K46" i="14"/>
  <c r="K45" i="14"/>
  <c r="K44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5" i="14"/>
  <c r="K23" i="14"/>
  <c r="K21" i="14"/>
  <c r="K19" i="14"/>
  <c r="K18" i="14"/>
  <c r="K16" i="14"/>
  <c r="K15" i="14"/>
  <c r="K14" i="14"/>
  <c r="K12" i="14"/>
  <c r="K10" i="14"/>
  <c r="K9" i="14"/>
  <c r="K8" i="14"/>
  <c r="K2172" i="12" l="1"/>
  <c r="K2171" i="12"/>
  <c r="K2170" i="12"/>
  <c r="K2169" i="12"/>
  <c r="K2168" i="12"/>
  <c r="K2167" i="12"/>
  <c r="K2166" i="12"/>
  <c r="K2165" i="12"/>
  <c r="K2164" i="12"/>
  <c r="K2163" i="12"/>
  <c r="K2162" i="12"/>
  <c r="K2161" i="12"/>
  <c r="K2160" i="12"/>
  <c r="K2159" i="12"/>
  <c r="K2158" i="12"/>
  <c r="K2157" i="12"/>
  <c r="K2156" i="12"/>
  <c r="K2155" i="12"/>
  <c r="K2154" i="12"/>
  <c r="K2153" i="12"/>
  <c r="K2152" i="12"/>
  <c r="K2151" i="12"/>
  <c r="K2150" i="12"/>
  <c r="K2149" i="12"/>
  <c r="K2148" i="12"/>
  <c r="K2147" i="12"/>
  <c r="K2146" i="12"/>
  <c r="K2145" i="12"/>
  <c r="K2144" i="12"/>
  <c r="K2143" i="12"/>
  <c r="K2142" i="12"/>
  <c r="K2141" i="12"/>
  <c r="K2140" i="12"/>
  <c r="K2139" i="12"/>
  <c r="K2138" i="12"/>
  <c r="K2137" i="12"/>
  <c r="K2135" i="12"/>
  <c r="K2134" i="12"/>
  <c r="K2133" i="12"/>
  <c r="K2132" i="12"/>
  <c r="K2131" i="12"/>
  <c r="K2130" i="12"/>
  <c r="K2129" i="12"/>
  <c r="K2128" i="12"/>
  <c r="K2127" i="12"/>
  <c r="K2126" i="12"/>
  <c r="K2124" i="12"/>
  <c r="K2122" i="12"/>
  <c r="K2121" i="12"/>
  <c r="K2120" i="12"/>
  <c r="K2119" i="12"/>
  <c r="K2118" i="12"/>
  <c r="K2117" i="12"/>
  <c r="K2116" i="12"/>
  <c r="K2115" i="12"/>
  <c r="K2114" i="12"/>
  <c r="K2113" i="12"/>
  <c r="K2112" i="12"/>
  <c r="K2111" i="12"/>
  <c r="K2110" i="12"/>
  <c r="K2109" i="12"/>
  <c r="K2108" i="12"/>
  <c r="K2107" i="12"/>
  <c r="K2106" i="12"/>
  <c r="K2105" i="12"/>
  <c r="K2104" i="12"/>
  <c r="K2103" i="12"/>
  <c r="K2102" i="12"/>
  <c r="K2101" i="12"/>
  <c r="K2100" i="12"/>
  <c r="K2099" i="12"/>
  <c r="K2098" i="12"/>
  <c r="K2097" i="12"/>
  <c r="K2096" i="12"/>
  <c r="K2095" i="12"/>
  <c r="K2094" i="12"/>
  <c r="K2093" i="12"/>
  <c r="K2092" i="12"/>
  <c r="K2091" i="12"/>
  <c r="K2090" i="12"/>
  <c r="K2089" i="12"/>
  <c r="K2088" i="12"/>
  <c r="K2087" i="12"/>
  <c r="K2086" i="12"/>
  <c r="K2085" i="12"/>
  <c r="K2084" i="12"/>
  <c r="K2083" i="12"/>
  <c r="K2082" i="12"/>
  <c r="K2080" i="12"/>
  <c r="K2079" i="12"/>
  <c r="K2078" i="12"/>
  <c r="K2077" i="12"/>
  <c r="K2076" i="12"/>
  <c r="K2075" i="12"/>
  <c r="K2073" i="12"/>
  <c r="K2071" i="12"/>
  <c r="K2070" i="12"/>
  <c r="K2069" i="12"/>
  <c r="K2068" i="12"/>
  <c r="K2067" i="12"/>
  <c r="K2066" i="12"/>
  <c r="K2065" i="12"/>
  <c r="K2064" i="12"/>
  <c r="K2063" i="12"/>
  <c r="K2062" i="12"/>
  <c r="K2061" i="12"/>
  <c r="K2060" i="12"/>
  <c r="K2059" i="12"/>
  <c r="K2058" i="12"/>
  <c r="K2057" i="12"/>
  <c r="K2056" i="12"/>
  <c r="K2055" i="12"/>
  <c r="K2054" i="12"/>
  <c r="K2053" i="12"/>
  <c r="K2052" i="12"/>
  <c r="K2050" i="12"/>
  <c r="K2049" i="12"/>
  <c r="K2048" i="12"/>
  <c r="K2047" i="12"/>
  <c r="K2046" i="12"/>
  <c r="K2045" i="12"/>
  <c r="K2044" i="12"/>
  <c r="K2043" i="12"/>
  <c r="K2042" i="12"/>
  <c r="K2041" i="12"/>
  <c r="K2039" i="12"/>
  <c r="K2038" i="12"/>
  <c r="K2037" i="12"/>
  <c r="K2036" i="12"/>
  <c r="K2035" i="12"/>
  <c r="K2034" i="12"/>
  <c r="K2033" i="12"/>
  <c r="K2032" i="12"/>
  <c r="K2031" i="12"/>
  <c r="K2030" i="12"/>
  <c r="K2029" i="12"/>
  <c r="K2028" i="12"/>
  <c r="K2027" i="12"/>
  <c r="K2026" i="12"/>
  <c r="K2025" i="12"/>
  <c r="K2024" i="12"/>
  <c r="K2023" i="12"/>
  <c r="K2022" i="12"/>
  <c r="K2021" i="12"/>
  <c r="K2020" i="12"/>
  <c r="K2019" i="12"/>
  <c r="K2018" i="12"/>
  <c r="K2017" i="12"/>
  <c r="K2016" i="12"/>
  <c r="K2015" i="12"/>
  <c r="K2014" i="12"/>
  <c r="K2013" i="12"/>
  <c r="K2012" i="12"/>
  <c r="K2011" i="12"/>
  <c r="K2010" i="12"/>
  <c r="K2009" i="12"/>
  <c r="K2008" i="12"/>
  <c r="K2007" i="12"/>
  <c r="K2006" i="12"/>
  <c r="K2005" i="12"/>
  <c r="K2004" i="12"/>
  <c r="K2003" i="12"/>
  <c r="K2002" i="12"/>
  <c r="K2001" i="12"/>
  <c r="K2000" i="12"/>
  <c r="K1999" i="12"/>
  <c r="K1997" i="12"/>
  <c r="K1996" i="12"/>
  <c r="K1994" i="12"/>
  <c r="K1993" i="12"/>
  <c r="K1992" i="12"/>
  <c r="K1991" i="12"/>
  <c r="K1990" i="12"/>
  <c r="K1989" i="12"/>
  <c r="K1988" i="12"/>
  <c r="K1987" i="12"/>
  <c r="K1986" i="12"/>
  <c r="K1985" i="12"/>
  <c r="K1984" i="12"/>
  <c r="K1983" i="12"/>
  <c r="K1982" i="12"/>
  <c r="K1981" i="12"/>
  <c r="K1980" i="12"/>
  <c r="K1979" i="12"/>
  <c r="K1978" i="12"/>
  <c r="K1977" i="12"/>
  <c r="K1976" i="12"/>
  <c r="K1975" i="12"/>
  <c r="K1974" i="12"/>
  <c r="K1973" i="12"/>
  <c r="K1972" i="12"/>
  <c r="K1971" i="12"/>
  <c r="K1970" i="12"/>
  <c r="K1969" i="12"/>
  <c r="K1968" i="12"/>
  <c r="K1967" i="12"/>
  <c r="K1966" i="12"/>
  <c r="K1965" i="12"/>
  <c r="K1964" i="12"/>
  <c r="K1963" i="12"/>
  <c r="K1962" i="12"/>
  <c r="K1961" i="12"/>
  <c r="K1960" i="12"/>
  <c r="K1959" i="12"/>
  <c r="K1958" i="12"/>
  <c r="K1957" i="12"/>
  <c r="K1955" i="12"/>
  <c r="K1953" i="12"/>
  <c r="K1952" i="12"/>
  <c r="K1951" i="12"/>
  <c r="K1950" i="12"/>
  <c r="K1949" i="12"/>
  <c r="K1948" i="12"/>
  <c r="K1947" i="12"/>
  <c r="K1946" i="12"/>
  <c r="K1945" i="12"/>
  <c r="K1944" i="12"/>
  <c r="K1943" i="12"/>
  <c r="K1942" i="12"/>
  <c r="K1941" i="12"/>
  <c r="K1940" i="12"/>
  <c r="K1939" i="12"/>
  <c r="K1938" i="12"/>
  <c r="K1937" i="12"/>
  <c r="K1936" i="12"/>
  <c r="K1935" i="12"/>
  <c r="K1934" i="12"/>
  <c r="K1933" i="12"/>
  <c r="K1932" i="12"/>
  <c r="K1931" i="12"/>
  <c r="K1930" i="12"/>
  <c r="K1929" i="12"/>
  <c r="K1928" i="12"/>
  <c r="K1927" i="12"/>
  <c r="K1926" i="12"/>
  <c r="K1925" i="12"/>
  <c r="K1924" i="12"/>
  <c r="K1923" i="12"/>
  <c r="K1922" i="12"/>
  <c r="K1921" i="12"/>
  <c r="K1920" i="12"/>
  <c r="K1919" i="12"/>
  <c r="K1918" i="12"/>
  <c r="K1916" i="12"/>
  <c r="K1915" i="12"/>
  <c r="K1913" i="12"/>
  <c r="K1911" i="12"/>
  <c r="K1910" i="12"/>
  <c r="K1909" i="12"/>
  <c r="K1908" i="12"/>
  <c r="K1907" i="12"/>
  <c r="K1906" i="12"/>
  <c r="K1905" i="12"/>
  <c r="K1904" i="12"/>
  <c r="K1903" i="12"/>
  <c r="K1902" i="12"/>
  <c r="K1901" i="12"/>
  <c r="K1900" i="12"/>
  <c r="K1899" i="12"/>
  <c r="K1898" i="12"/>
  <c r="K1897" i="12"/>
  <c r="K1896" i="12"/>
  <c r="K1895" i="12"/>
  <c r="K1894" i="12"/>
  <c r="K1893" i="12"/>
  <c r="K1892" i="12"/>
  <c r="K1891" i="12"/>
  <c r="K1890" i="12"/>
  <c r="K1889" i="12"/>
  <c r="K1888" i="12"/>
  <c r="K1887" i="12"/>
  <c r="K1886" i="12"/>
  <c r="K1885" i="12"/>
  <c r="K1884" i="12"/>
  <c r="K1883" i="12"/>
  <c r="K1881" i="12"/>
  <c r="K1879" i="12"/>
  <c r="K1878" i="12"/>
  <c r="K1877" i="12"/>
  <c r="K1876" i="12"/>
  <c r="K1874" i="12"/>
  <c r="K1873" i="12"/>
  <c r="K1872" i="12"/>
  <c r="K1871" i="12"/>
  <c r="K1870" i="12"/>
  <c r="K1869" i="12"/>
  <c r="K1868" i="12"/>
  <c r="K1867" i="12"/>
  <c r="K1866" i="12"/>
  <c r="K1865" i="12"/>
  <c r="K1864" i="12"/>
  <c r="K1863" i="12"/>
  <c r="K1862" i="12"/>
  <c r="K1861" i="12"/>
  <c r="K1860" i="12"/>
  <c r="K1859" i="12"/>
  <c r="K1858" i="12"/>
  <c r="K1857" i="12"/>
  <c r="K1856" i="12"/>
  <c r="K1855" i="12"/>
  <c r="K1854" i="12"/>
  <c r="K1853" i="12"/>
  <c r="K1852" i="12"/>
  <c r="K1851" i="12"/>
  <c r="K1850" i="12"/>
  <c r="K1849" i="12"/>
  <c r="K1848" i="12"/>
  <c r="K1847" i="12"/>
  <c r="K1846" i="12"/>
  <c r="K1845" i="12"/>
  <c r="K1844" i="12"/>
  <c r="K1843" i="12"/>
  <c r="K1842" i="12"/>
  <c r="K1841" i="12"/>
  <c r="K1840" i="12"/>
  <c r="K1839" i="12"/>
  <c r="K1838" i="12"/>
  <c r="K1837" i="12"/>
  <c r="K1835" i="12"/>
  <c r="K1834" i="12"/>
  <c r="K1833" i="12"/>
  <c r="K1832" i="12"/>
  <c r="K1831" i="12"/>
  <c r="K1830" i="12"/>
  <c r="K1829" i="12"/>
  <c r="K1828" i="12"/>
  <c r="K1827" i="12"/>
  <c r="K1826" i="12"/>
  <c r="K1824" i="12"/>
  <c r="K1823" i="12"/>
  <c r="K1822" i="12"/>
  <c r="K1820" i="12"/>
  <c r="K1819" i="12"/>
  <c r="K1818" i="12"/>
  <c r="K1817" i="12"/>
  <c r="K1816" i="12"/>
  <c r="K1815" i="12"/>
  <c r="K1814" i="12"/>
  <c r="K1813" i="12"/>
  <c r="K1812" i="12"/>
  <c r="K1811" i="12"/>
  <c r="K1809" i="12"/>
  <c r="K1808" i="12"/>
  <c r="K1807" i="12"/>
  <c r="K1806" i="12"/>
  <c r="K1805" i="12"/>
  <c r="K1804" i="12"/>
  <c r="K1803" i="12"/>
  <c r="K1802" i="12"/>
  <c r="K1801" i="12"/>
  <c r="K1800" i="12"/>
  <c r="K1799" i="12"/>
  <c r="K1798" i="12"/>
  <c r="K1797" i="12"/>
  <c r="K1796" i="12"/>
  <c r="K1795" i="12"/>
  <c r="K1794" i="12"/>
  <c r="K1793" i="12"/>
  <c r="K1792" i="12"/>
  <c r="K1791" i="12"/>
  <c r="K1790" i="12"/>
  <c r="K1789" i="12"/>
  <c r="K1788" i="12"/>
  <c r="K1787" i="12"/>
  <c r="K1786" i="12"/>
  <c r="K1785" i="12"/>
  <c r="K1784" i="12"/>
  <c r="K1783" i="12"/>
  <c r="K1782" i="12"/>
  <c r="K1781" i="12"/>
  <c r="K1780" i="12"/>
  <c r="K1779" i="12"/>
  <c r="K1778" i="12"/>
  <c r="K1777" i="12"/>
  <c r="K1776" i="12"/>
  <c r="K1775" i="12"/>
  <c r="K1774" i="12"/>
  <c r="K1773" i="12"/>
  <c r="K1771" i="12"/>
  <c r="K1769" i="12"/>
  <c r="K1768" i="12"/>
  <c r="K1767" i="12"/>
  <c r="K1766" i="12"/>
  <c r="K1765" i="12"/>
  <c r="K1764" i="12"/>
  <c r="K1763" i="12"/>
  <c r="K1762" i="12"/>
  <c r="K1761" i="12"/>
  <c r="K1760" i="12"/>
  <c r="K1759" i="12"/>
  <c r="K1758" i="12"/>
  <c r="K1757" i="12"/>
  <c r="K1756" i="12"/>
  <c r="K1755" i="12"/>
  <c r="K1754" i="12"/>
  <c r="K1753" i="12"/>
  <c r="K1752" i="12"/>
  <c r="K1751" i="12"/>
  <c r="K1750" i="12"/>
  <c r="K1749" i="12"/>
  <c r="K1748" i="12"/>
  <c r="K1747" i="12"/>
  <c r="K1746" i="12"/>
  <c r="K1745" i="12"/>
  <c r="K1744" i="12"/>
  <c r="K1743" i="12"/>
  <c r="K1742" i="12"/>
  <c r="K1741" i="12"/>
  <c r="K1740" i="12"/>
  <c r="K1739" i="12"/>
  <c r="K1738" i="12"/>
  <c r="K1737" i="12"/>
  <c r="K1736" i="12"/>
  <c r="K1735" i="12"/>
  <c r="K1734" i="12"/>
  <c r="K1733" i="12"/>
  <c r="K1732" i="12"/>
  <c r="K1731" i="12"/>
  <c r="K1730" i="12"/>
  <c r="K1728" i="12"/>
  <c r="K1727" i="12"/>
  <c r="K1726" i="12"/>
  <c r="K1725" i="12"/>
  <c r="K1724" i="12"/>
  <c r="K1723" i="12"/>
  <c r="K1722" i="12"/>
  <c r="K1721" i="12"/>
  <c r="K1720" i="12"/>
  <c r="K1719" i="12"/>
  <c r="K1718" i="12"/>
  <c r="K1717" i="12"/>
  <c r="K1716" i="12"/>
  <c r="K1715" i="12"/>
  <c r="K1714" i="12"/>
  <c r="K1713" i="12"/>
  <c r="K1712" i="12"/>
  <c r="K1711" i="12"/>
  <c r="K1710" i="12"/>
  <c r="K1709" i="12"/>
  <c r="K1708" i="12"/>
  <c r="K1707" i="12"/>
  <c r="K1706" i="12"/>
  <c r="K1705" i="12"/>
  <c r="K1704" i="12"/>
  <c r="K1703" i="12"/>
  <c r="K1702" i="12"/>
  <c r="K1701" i="12"/>
  <c r="K1699" i="12"/>
  <c r="K1698" i="12"/>
  <c r="K1697" i="12"/>
  <c r="K1696" i="12"/>
  <c r="K1695" i="12"/>
  <c r="K1694" i="12"/>
  <c r="K1693" i="12"/>
  <c r="K1692" i="12"/>
  <c r="K1691" i="12"/>
  <c r="K1690" i="12"/>
  <c r="K1689" i="12"/>
  <c r="K1688" i="12"/>
  <c r="K1687" i="12"/>
  <c r="K1686" i="12"/>
  <c r="K1685" i="12"/>
  <c r="K1684" i="12"/>
  <c r="K1683" i="12"/>
  <c r="K1682" i="12"/>
  <c r="K1681" i="12"/>
  <c r="K1680" i="12"/>
  <c r="K1679" i="12"/>
  <c r="K1678" i="12"/>
  <c r="K1677" i="12"/>
  <c r="K1676" i="12"/>
  <c r="K1675" i="12"/>
  <c r="K1674" i="12"/>
  <c r="K1673" i="12"/>
  <c r="K1672" i="12"/>
  <c r="K1671" i="12"/>
  <c r="K1670" i="12"/>
  <c r="K1669" i="12"/>
  <c r="K1668" i="12"/>
  <c r="K1667" i="12"/>
  <c r="K1666" i="12"/>
  <c r="K1665" i="12"/>
  <c r="K1664" i="12"/>
  <c r="K1663" i="12"/>
  <c r="K1662" i="12"/>
  <c r="K1660" i="12"/>
  <c r="K1659" i="12"/>
  <c r="K1657" i="12"/>
  <c r="K1656" i="12"/>
  <c r="K1655" i="12"/>
  <c r="K1654" i="12"/>
  <c r="K1653" i="12"/>
  <c r="K1652" i="12"/>
  <c r="K1651" i="12"/>
  <c r="K1650" i="12"/>
  <c r="K1649" i="12"/>
  <c r="K1648" i="12"/>
  <c r="K1647" i="12"/>
  <c r="K1646" i="12"/>
  <c r="K1645" i="12"/>
  <c r="K1644" i="12"/>
  <c r="K1643" i="12"/>
  <c r="K1642" i="12"/>
  <c r="K1641" i="12"/>
  <c r="K1640" i="12"/>
  <c r="K1638" i="12"/>
  <c r="K1636" i="12"/>
  <c r="K1635" i="12"/>
  <c r="K1634" i="12"/>
  <c r="K1633" i="12"/>
  <c r="K1632" i="12"/>
  <c r="K1631" i="12"/>
  <c r="K1630" i="12"/>
  <c r="K1629" i="12"/>
  <c r="K1628" i="12"/>
  <c r="K1627" i="12"/>
  <c r="K1626" i="12"/>
  <c r="K1625" i="12"/>
  <c r="K1624" i="12"/>
  <c r="K1623" i="12"/>
  <c r="K1622" i="12"/>
  <c r="K1621" i="12"/>
  <c r="K1620" i="12"/>
  <c r="K1619" i="12"/>
  <c r="K1618" i="12"/>
  <c r="K1617" i="12"/>
  <c r="K1616" i="12"/>
  <c r="K1615" i="12"/>
  <c r="K1614" i="12"/>
  <c r="K1613" i="12"/>
  <c r="K1612" i="12"/>
  <c r="K1611" i="12"/>
  <c r="K1610" i="12"/>
  <c r="K1609" i="12"/>
  <c r="K1608" i="12"/>
  <c r="K1607" i="12"/>
  <c r="K1606" i="12"/>
  <c r="K1605" i="12"/>
  <c r="K1604" i="12"/>
  <c r="K1603" i="12"/>
  <c r="K1602" i="12"/>
  <c r="K1601" i="12"/>
  <c r="K1600" i="12"/>
  <c r="K1599" i="12"/>
  <c r="K1598" i="12"/>
  <c r="K1597" i="12"/>
  <c r="K1596" i="12"/>
  <c r="K1595" i="12"/>
  <c r="K1594" i="12"/>
  <c r="K1593" i="12"/>
  <c r="K1592" i="12"/>
  <c r="K1591" i="12"/>
  <c r="K1590" i="12"/>
  <c r="K1589" i="12"/>
  <c r="K1587" i="12"/>
  <c r="K1586" i="12"/>
  <c r="K1585" i="12"/>
  <c r="K1584" i="12"/>
  <c r="K1582" i="12"/>
  <c r="K1580" i="12"/>
  <c r="K1579" i="12"/>
  <c r="K1578" i="12"/>
  <c r="K1577" i="12"/>
  <c r="K1576" i="12"/>
  <c r="K1575" i="12"/>
  <c r="K1574" i="12"/>
  <c r="K1573" i="12"/>
  <c r="K1572" i="12"/>
  <c r="K1571" i="12"/>
  <c r="K1570" i="12"/>
  <c r="K1569" i="12"/>
  <c r="K1568" i="12"/>
  <c r="K1567" i="12"/>
  <c r="K1566" i="12"/>
  <c r="K1565" i="12"/>
  <c r="K1564" i="12"/>
  <c r="K1563" i="12"/>
  <c r="K1562" i="12"/>
  <c r="K1561" i="12"/>
  <c r="K1560" i="12"/>
  <c r="K1559" i="12"/>
  <c r="K1558" i="12"/>
  <c r="K1557" i="12"/>
  <c r="K1556" i="12"/>
  <c r="K1555" i="12"/>
  <c r="K1554" i="12"/>
  <c r="K1553" i="12"/>
  <c r="K1552" i="12"/>
  <c r="K1551" i="12"/>
  <c r="K1550" i="12"/>
  <c r="K1549" i="12"/>
  <c r="K1548" i="12"/>
  <c r="K1547" i="12"/>
  <c r="K1546" i="12"/>
  <c r="K1545" i="12"/>
  <c r="K1543" i="12"/>
  <c r="K1542" i="12"/>
  <c r="K1541" i="12"/>
  <c r="K1540" i="12"/>
  <c r="K1539" i="12"/>
  <c r="K1537" i="12"/>
  <c r="K1536" i="12"/>
  <c r="K1535" i="12"/>
  <c r="K1534" i="12"/>
  <c r="K1533" i="12"/>
  <c r="K1532" i="12"/>
  <c r="K1531" i="12"/>
  <c r="K1530" i="12"/>
  <c r="K1529" i="12"/>
  <c r="K1528" i="12"/>
  <c r="K1527" i="12"/>
  <c r="K1526" i="12"/>
  <c r="K1525" i="12"/>
  <c r="K1524" i="12"/>
  <c r="K1523" i="12"/>
  <c r="K1522" i="12"/>
  <c r="K1521" i="12"/>
  <c r="K1520" i="12"/>
  <c r="K1519" i="12"/>
  <c r="K1518" i="12"/>
  <c r="K1517" i="12"/>
  <c r="K1516" i="12"/>
  <c r="K1515" i="12"/>
  <c r="K1514" i="12"/>
  <c r="K1513" i="12"/>
  <c r="K1512" i="12"/>
  <c r="K1511" i="12"/>
  <c r="K1510" i="12"/>
  <c r="K1509" i="12"/>
  <c r="K1508" i="12"/>
  <c r="K1507" i="12"/>
  <c r="K1506" i="12"/>
  <c r="K1504" i="12"/>
  <c r="K1502" i="12"/>
  <c r="K1501" i="12"/>
  <c r="K1500" i="12"/>
  <c r="K1499" i="12"/>
  <c r="K1498" i="12"/>
  <c r="K1497" i="12"/>
  <c r="K1496" i="12"/>
  <c r="K1495" i="12"/>
  <c r="K1494" i="12"/>
  <c r="K1493" i="12"/>
  <c r="K1492" i="12"/>
  <c r="K1491" i="12"/>
  <c r="K1490" i="12"/>
  <c r="K1489" i="12"/>
  <c r="K1488" i="12"/>
  <c r="K1487" i="12"/>
  <c r="K1486" i="12"/>
  <c r="K1484" i="12"/>
  <c r="K1482" i="12"/>
  <c r="K1480" i="12"/>
  <c r="K1479" i="12"/>
  <c r="K1478" i="12"/>
  <c r="K1477" i="12"/>
  <c r="K1476" i="12"/>
  <c r="K1475" i="12"/>
  <c r="K1474" i="12"/>
  <c r="K1473" i="12"/>
  <c r="K1472" i="12"/>
  <c r="K1471" i="12"/>
  <c r="K1470" i="12"/>
  <c r="K1469" i="12"/>
  <c r="K1468" i="12"/>
  <c r="K1467" i="12"/>
  <c r="K1466" i="12"/>
  <c r="K1465" i="12"/>
  <c r="K1464" i="12"/>
  <c r="K1463" i="12"/>
  <c r="K1462" i="12"/>
  <c r="K1461" i="12"/>
  <c r="K1460" i="12"/>
  <c r="K1459" i="12"/>
  <c r="K1458" i="12"/>
  <c r="K1457" i="12"/>
  <c r="K1456" i="12"/>
  <c r="K1455" i="12"/>
  <c r="K1454" i="12"/>
  <c r="K1453" i="12"/>
  <c r="K1452" i="12"/>
  <c r="K1451" i="12"/>
  <c r="K1450" i="12"/>
  <c r="K1449" i="12"/>
  <c r="K1448" i="12"/>
  <c r="K1447" i="12"/>
  <c r="K1446" i="12"/>
  <c r="K1445" i="12"/>
  <c r="K1444" i="12"/>
  <c r="K1443" i="12"/>
  <c r="K1442" i="12"/>
  <c r="K1441" i="12"/>
  <c r="K1440" i="12"/>
  <c r="K1439" i="12"/>
  <c r="K1437" i="12"/>
  <c r="K1436" i="12"/>
  <c r="K1435" i="12"/>
  <c r="K1434" i="12"/>
  <c r="K1433" i="12"/>
  <c r="K1431" i="12"/>
  <c r="K1429" i="12"/>
  <c r="K1428" i="12"/>
  <c r="K1427" i="12"/>
  <c r="K1426" i="12"/>
  <c r="K1425" i="12"/>
  <c r="K1424" i="12"/>
  <c r="K1423" i="12"/>
  <c r="K1422" i="12"/>
  <c r="K1421" i="12"/>
  <c r="K1420" i="12"/>
  <c r="K1419" i="12"/>
  <c r="K1418" i="12"/>
  <c r="K1417" i="12"/>
  <c r="K1416" i="12"/>
  <c r="K1415" i="12"/>
  <c r="K1414" i="12"/>
  <c r="K1413" i="12"/>
  <c r="K1412" i="12"/>
  <c r="K1411" i="12"/>
  <c r="K1410" i="12"/>
  <c r="K1409" i="12"/>
  <c r="K1408" i="12"/>
  <c r="K1407" i="12"/>
  <c r="K1406" i="12"/>
  <c r="K1405" i="12"/>
  <c r="K1404" i="12"/>
  <c r="K1403" i="12"/>
  <c r="K1402" i="12"/>
  <c r="K1401" i="12"/>
  <c r="K1400" i="12"/>
  <c r="K1399" i="12"/>
  <c r="K1397" i="12"/>
  <c r="K1396" i="12"/>
  <c r="K1395" i="12"/>
  <c r="K1393" i="12"/>
  <c r="K1391" i="12"/>
  <c r="K1390" i="12"/>
  <c r="K1389" i="12"/>
  <c r="K1388" i="12"/>
  <c r="K1387" i="12"/>
  <c r="K1386" i="12"/>
  <c r="K1385" i="12"/>
  <c r="K1384" i="12"/>
  <c r="K1383" i="12"/>
  <c r="K1382" i="12"/>
  <c r="K1381" i="12"/>
  <c r="K1380" i="12"/>
  <c r="K1379" i="12"/>
  <c r="K1378" i="12"/>
  <c r="K1377" i="12"/>
  <c r="K1376" i="12"/>
  <c r="K1375" i="12"/>
  <c r="K1374" i="12"/>
  <c r="K1373" i="12"/>
  <c r="K1372" i="12"/>
  <c r="K1371" i="12"/>
  <c r="K1370" i="12"/>
  <c r="K1369" i="12"/>
  <c r="K1368" i="12"/>
  <c r="K1367" i="12"/>
  <c r="K1366" i="12"/>
  <c r="K1365" i="12"/>
  <c r="K1364" i="12"/>
  <c r="K1363" i="12"/>
  <c r="K1362" i="12"/>
  <c r="K1361" i="12"/>
  <c r="K1360" i="12"/>
  <c r="K1359" i="12"/>
  <c r="K1357" i="12"/>
  <c r="K1356" i="12"/>
  <c r="K1355" i="12"/>
  <c r="K1353" i="12"/>
  <c r="K1352" i="12"/>
  <c r="K1351" i="12"/>
  <c r="K1350" i="12"/>
  <c r="K1349" i="12"/>
  <c r="K1348" i="12"/>
  <c r="K1347" i="12"/>
  <c r="K1346" i="12"/>
  <c r="K1345" i="12"/>
  <c r="K1344" i="12"/>
  <c r="K1343" i="12"/>
  <c r="K1342" i="12"/>
  <c r="K1341" i="12"/>
  <c r="K1340" i="12"/>
  <c r="K1339" i="12"/>
  <c r="K1338" i="12"/>
  <c r="K1337" i="12"/>
  <c r="K1336" i="12"/>
  <c r="K1335" i="12"/>
  <c r="K1334" i="12"/>
  <c r="K1333" i="12"/>
  <c r="K1332" i="12"/>
  <c r="K1331" i="12"/>
  <c r="K1330" i="12"/>
  <c r="K1329" i="12"/>
  <c r="K1328" i="12"/>
  <c r="K1327" i="12"/>
  <c r="K1326" i="12"/>
  <c r="K1325" i="12"/>
  <c r="K1324" i="12"/>
  <c r="K1323" i="12"/>
  <c r="K1322" i="12"/>
  <c r="K1321" i="12"/>
  <c r="K1320" i="12"/>
  <c r="K1319" i="12"/>
  <c r="K1318" i="12"/>
  <c r="K1317" i="12"/>
  <c r="K1316" i="12"/>
  <c r="K1315" i="12"/>
  <c r="K1314" i="12"/>
  <c r="K1313" i="12"/>
  <c r="K1312" i="12"/>
  <c r="K1310" i="12"/>
  <c r="K1309" i="12"/>
  <c r="K1307" i="12"/>
  <c r="K1306" i="12"/>
  <c r="K1305" i="12"/>
  <c r="K1304" i="12"/>
  <c r="K1303" i="12"/>
  <c r="K1302" i="12"/>
  <c r="K1301" i="12"/>
  <c r="K1300" i="12"/>
  <c r="K1299" i="12"/>
  <c r="K1298" i="12"/>
  <c r="K1297" i="12"/>
  <c r="K1296" i="12"/>
  <c r="K1295" i="12"/>
  <c r="K1294" i="12"/>
  <c r="K1293" i="12"/>
  <c r="K1292" i="12"/>
  <c r="K1291" i="12"/>
  <c r="K1290" i="12"/>
  <c r="K1289" i="12"/>
  <c r="K1288" i="12"/>
  <c r="K1287" i="12"/>
  <c r="K1286" i="12"/>
  <c r="K1285" i="12"/>
  <c r="K1284" i="12"/>
  <c r="K1283" i="12"/>
  <c r="K1282" i="12"/>
  <c r="K1281" i="12"/>
  <c r="K1280" i="12"/>
  <c r="K1278" i="12"/>
  <c r="K1277" i="12"/>
  <c r="K1275" i="12"/>
  <c r="K1274" i="12"/>
  <c r="K1273" i="12"/>
  <c r="K1272" i="12"/>
  <c r="K1271" i="12"/>
  <c r="K1270" i="12"/>
  <c r="K1269" i="12"/>
  <c r="K1268" i="12"/>
  <c r="K1267" i="12"/>
  <c r="K1266" i="12"/>
  <c r="K1265" i="12"/>
  <c r="K1264" i="12"/>
  <c r="K1263" i="12"/>
  <c r="K1262" i="12"/>
  <c r="K1261" i="12"/>
  <c r="K1260" i="12"/>
  <c r="K1259" i="12"/>
  <c r="K1258" i="12"/>
  <c r="K1257" i="12"/>
  <c r="K1256" i="12"/>
  <c r="K1255" i="12"/>
  <c r="K1254" i="12"/>
  <c r="K1253" i="12"/>
  <c r="K1251" i="12"/>
  <c r="K1250" i="12"/>
  <c r="K1248" i="12"/>
  <c r="K1246" i="12"/>
  <c r="K1245" i="12"/>
  <c r="K1244" i="12"/>
  <c r="K1243" i="12"/>
  <c r="K1242" i="12"/>
  <c r="K1241" i="12"/>
  <c r="K1240" i="12"/>
  <c r="K1239" i="12"/>
  <c r="K1237" i="12"/>
  <c r="K1236" i="12"/>
  <c r="K1235" i="12"/>
  <c r="K1234" i="12"/>
  <c r="K1233" i="12"/>
  <c r="K1232" i="12"/>
  <c r="K1231" i="12"/>
  <c r="K1230" i="12"/>
  <c r="K1229" i="12"/>
  <c r="K1228" i="12"/>
  <c r="K1227" i="12"/>
  <c r="K1226" i="12"/>
  <c r="K1225" i="12"/>
  <c r="K1224" i="12"/>
  <c r="K1223" i="12"/>
  <c r="K1222" i="12"/>
  <c r="K1221" i="12"/>
  <c r="K1220" i="12"/>
  <c r="K1219" i="12"/>
  <c r="K1218" i="12"/>
  <c r="K1217" i="12"/>
  <c r="K1216" i="12"/>
  <c r="K1215" i="12"/>
  <c r="K1214" i="12"/>
  <c r="K1213" i="12"/>
  <c r="K1212" i="12"/>
  <c r="K1211" i="12"/>
  <c r="K1210" i="12"/>
  <c r="K1209" i="12"/>
  <c r="K1208" i="12"/>
  <c r="K1207" i="12"/>
  <c r="K1205" i="12"/>
  <c r="K1204" i="12"/>
  <c r="K1203" i="12"/>
  <c r="K1202" i="12"/>
  <c r="K1201" i="12"/>
  <c r="K1200" i="12"/>
  <c r="K1199" i="12"/>
  <c r="K1198" i="12"/>
  <c r="K1197" i="12"/>
  <c r="K1196" i="12"/>
  <c r="K1195" i="12"/>
  <c r="K1194" i="12"/>
  <c r="K1193" i="12"/>
  <c r="K1192" i="12"/>
  <c r="K1191" i="12"/>
  <c r="K1190" i="12"/>
  <c r="K1189" i="12"/>
  <c r="K1188" i="12"/>
  <c r="K1187" i="12"/>
  <c r="K1186" i="12"/>
  <c r="K1185" i="12"/>
  <c r="K1184" i="12"/>
  <c r="K1183" i="12"/>
  <c r="K1182" i="12"/>
  <c r="K1181" i="12"/>
  <c r="K1180" i="12"/>
  <c r="K1179" i="12"/>
  <c r="K1178" i="12"/>
  <c r="K1177" i="12"/>
  <c r="K1176" i="12"/>
  <c r="K1174" i="12"/>
  <c r="K1172" i="12"/>
  <c r="K1171" i="12"/>
  <c r="K1170" i="12"/>
  <c r="K1169" i="12"/>
  <c r="K1168" i="12"/>
  <c r="K1167" i="12"/>
  <c r="K1166" i="12"/>
  <c r="K1165" i="12"/>
  <c r="K1164" i="12"/>
  <c r="K1163" i="12"/>
  <c r="K1162" i="12"/>
  <c r="K1161" i="12"/>
  <c r="K1160" i="12"/>
  <c r="K1159" i="12"/>
  <c r="K1158" i="12"/>
  <c r="K1157" i="12"/>
  <c r="K1156" i="12"/>
  <c r="K1155" i="12"/>
  <c r="K1154" i="12"/>
  <c r="K1153" i="12"/>
  <c r="K1152" i="12"/>
  <c r="K1151" i="12"/>
  <c r="K1150" i="12"/>
  <c r="K1149" i="12"/>
  <c r="K1148" i="12"/>
  <c r="K1147" i="12"/>
  <c r="K1146" i="12"/>
  <c r="K1145" i="12"/>
  <c r="K1144" i="12"/>
  <c r="K1143" i="12"/>
  <c r="K1142" i="12"/>
  <c r="K1141" i="12"/>
  <c r="K1140" i="12"/>
  <c r="K1139" i="12"/>
  <c r="K1138" i="12"/>
  <c r="K1137" i="12"/>
  <c r="K1136" i="12"/>
  <c r="K1135" i="12"/>
  <c r="K1134" i="12"/>
  <c r="K1133" i="12"/>
  <c r="K1132" i="12"/>
  <c r="K1131" i="12"/>
  <c r="K1130" i="12"/>
  <c r="K1128" i="12"/>
  <c r="K1127" i="12"/>
  <c r="K1126" i="12"/>
  <c r="K1125" i="12"/>
  <c r="K1124" i="12"/>
  <c r="K1123" i="12"/>
  <c r="K1121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89" i="12"/>
  <c r="K1088" i="12"/>
  <c r="K1087" i="12"/>
  <c r="K1086" i="12"/>
  <c r="K1084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5" i="12"/>
  <c r="K1044" i="12"/>
  <c r="K1043" i="12"/>
  <c r="K1042" i="12"/>
  <c r="K1041" i="12"/>
  <c r="K1040" i="12"/>
  <c r="K1039" i="12"/>
  <c r="K1038" i="12"/>
  <c r="K1037" i="12"/>
  <c r="K1035" i="12"/>
  <c r="K1034" i="12"/>
  <c r="K1033" i="12"/>
  <c r="K1031" i="12"/>
  <c r="K1029" i="12"/>
  <c r="K1028" i="12"/>
  <c r="K1027" i="12"/>
  <c r="K1026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2" i="12"/>
  <c r="K991" i="12"/>
  <c r="K989" i="12"/>
  <c r="K988" i="12"/>
  <c r="K987" i="12"/>
  <c r="K986" i="12"/>
  <c r="K985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69" i="12"/>
  <c r="K968" i="12"/>
  <c r="K967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8" i="12"/>
  <c r="K937" i="12"/>
  <c r="K935" i="12"/>
  <c r="K934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2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0" i="12"/>
  <c r="K859" i="12"/>
  <c r="K857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09" i="12"/>
  <c r="K807" i="12"/>
  <c r="K805" i="12"/>
  <c r="K804" i="12"/>
  <c r="K803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2" i="12"/>
  <c r="K751" i="12"/>
  <c r="K750" i="12"/>
  <c r="K749" i="12"/>
  <c r="K748" i="12"/>
  <c r="K747" i="12"/>
  <c r="K746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09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6" i="12"/>
  <c r="K665" i="12"/>
  <c r="K664" i="12"/>
  <c r="K663" i="12"/>
  <c r="K662" i="12"/>
  <c r="K661" i="12"/>
  <c r="K660" i="12"/>
  <c r="K659" i="12"/>
  <c r="K657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6" i="12"/>
  <c r="K615" i="12"/>
  <c r="K614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5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1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79" i="12"/>
  <c r="K478" i="12"/>
  <c r="K477" i="12"/>
  <c r="K476" i="12"/>
  <c r="K475" i="12"/>
  <c r="K473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39" i="12"/>
  <c r="K438" i="12"/>
  <c r="K437" i="12"/>
  <c r="K436" i="12"/>
  <c r="K435" i="12"/>
  <c r="K434" i="12"/>
  <c r="K433" i="12"/>
  <c r="K432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0" i="12"/>
  <c r="K409" i="12"/>
  <c r="K408" i="12"/>
  <c r="K407" i="12"/>
  <c r="K406" i="12"/>
  <c r="K405" i="12"/>
  <c r="K403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79" i="12"/>
  <c r="K378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0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6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7" i="12"/>
  <c r="K236" i="12"/>
  <c r="K235" i="12"/>
  <c r="K234" i="12"/>
  <c r="K233" i="12"/>
  <c r="K231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7" i="12"/>
  <c r="K196" i="12"/>
  <c r="K195" i="12"/>
  <c r="K194" i="12"/>
  <c r="K192" i="12"/>
  <c r="K190" i="12"/>
  <c r="K189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6" i="12"/>
  <c r="K135" i="12"/>
  <c r="K133" i="12"/>
  <c r="K132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6" i="12"/>
  <c r="K95" i="12"/>
  <c r="K94" i="12"/>
  <c r="K92" i="12"/>
  <c r="K91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59" i="12"/>
  <c r="K58" i="12"/>
  <c r="K57" i="12"/>
  <c r="K56" i="12"/>
  <c r="K55" i="12"/>
  <c r="K53" i="12"/>
  <c r="K52" i="12"/>
  <c r="K50" i="12"/>
  <c r="K48" i="12"/>
  <c r="K47" i="12"/>
  <c r="K46" i="12"/>
  <c r="K45" i="12"/>
  <c r="K44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5" i="12"/>
  <c r="K23" i="12"/>
  <c r="K21" i="12"/>
  <c r="K19" i="12"/>
  <c r="K18" i="12"/>
  <c r="K16" i="12"/>
  <c r="K15" i="12"/>
  <c r="K14" i="12"/>
  <c r="K12" i="12"/>
  <c r="K10" i="12"/>
  <c r="K9" i="12"/>
  <c r="K8" i="12"/>
  <c r="K2168" i="11" l="1"/>
  <c r="K2167" i="11"/>
  <c r="K2166" i="11"/>
  <c r="K2165" i="11"/>
  <c r="K2164" i="11"/>
  <c r="K2163" i="11"/>
  <c r="K2162" i="11"/>
  <c r="K2161" i="11"/>
  <c r="K2160" i="11"/>
  <c r="K2159" i="11"/>
  <c r="K2158" i="11"/>
  <c r="K2157" i="11"/>
  <c r="K2156" i="11"/>
  <c r="K2155" i="11"/>
  <c r="K2154" i="11"/>
  <c r="K2153" i="11"/>
  <c r="K2152" i="11"/>
  <c r="K2151" i="11"/>
  <c r="K2150" i="11"/>
  <c r="K2149" i="11"/>
  <c r="K2148" i="11"/>
  <c r="K2147" i="11"/>
  <c r="K2146" i="11"/>
  <c r="K2145" i="11"/>
  <c r="K2144" i="11"/>
  <c r="K2143" i="11"/>
  <c r="K2142" i="11"/>
  <c r="K2141" i="11"/>
  <c r="K2140" i="11"/>
  <c r="K2139" i="11"/>
  <c r="K2138" i="11"/>
  <c r="K2137" i="11"/>
  <c r="K2136" i="11"/>
  <c r="K2135" i="11"/>
  <c r="K2134" i="11"/>
  <c r="K2133" i="11"/>
  <c r="K2131" i="11"/>
  <c r="K2130" i="11"/>
  <c r="K2129" i="11"/>
  <c r="K2128" i="11"/>
  <c r="K2127" i="11"/>
  <c r="K2126" i="11"/>
  <c r="K2125" i="11"/>
  <c r="K2124" i="11"/>
  <c r="K2123" i="11"/>
  <c r="K2122" i="11"/>
  <c r="K2120" i="11"/>
  <c r="K2118" i="11"/>
  <c r="K2117" i="11"/>
  <c r="K2116" i="11"/>
  <c r="K2115" i="11"/>
  <c r="K2114" i="11"/>
  <c r="K2113" i="11"/>
  <c r="K2112" i="11"/>
  <c r="K2111" i="11"/>
  <c r="K2110" i="11"/>
  <c r="K2109" i="11"/>
  <c r="K2108" i="11"/>
  <c r="K2107" i="11"/>
  <c r="K2106" i="11"/>
  <c r="K2105" i="11"/>
  <c r="K2104" i="11"/>
  <c r="K2103" i="11"/>
  <c r="K2102" i="11"/>
  <c r="K2101" i="11"/>
  <c r="K2100" i="11"/>
  <c r="K2099" i="11"/>
  <c r="K2098" i="11"/>
  <c r="K2097" i="11"/>
  <c r="K2096" i="11"/>
  <c r="K2095" i="11"/>
  <c r="K2094" i="11"/>
  <c r="K2093" i="11"/>
  <c r="K2092" i="11"/>
  <c r="K2091" i="11"/>
  <c r="K2090" i="11"/>
  <c r="K2089" i="11"/>
  <c r="K2088" i="11"/>
  <c r="K2087" i="11"/>
  <c r="K2086" i="11"/>
  <c r="K2085" i="11"/>
  <c r="K2084" i="11"/>
  <c r="K2083" i="11"/>
  <c r="K2082" i="11"/>
  <c r="K2081" i="11"/>
  <c r="K2080" i="11"/>
  <c r="K2079" i="11"/>
  <c r="K2078" i="11"/>
  <c r="K2076" i="11"/>
  <c r="K2075" i="11"/>
  <c r="K2074" i="11"/>
  <c r="K2073" i="11"/>
  <c r="K2072" i="11"/>
  <c r="K2071" i="11"/>
  <c r="K2069" i="11"/>
  <c r="K2067" i="11"/>
  <c r="K2066" i="11"/>
  <c r="K2065" i="11"/>
  <c r="K2064" i="11"/>
  <c r="K2063" i="11"/>
  <c r="K2062" i="11"/>
  <c r="K2061" i="11"/>
  <c r="K2060" i="11"/>
  <c r="K2059" i="11"/>
  <c r="K2058" i="11"/>
  <c r="K2057" i="11"/>
  <c r="K2056" i="11"/>
  <c r="K2055" i="11"/>
  <c r="K2054" i="11"/>
  <c r="K2053" i="11"/>
  <c r="K2052" i="11"/>
  <c r="K2051" i="11"/>
  <c r="K2050" i="11"/>
  <c r="K2049" i="11"/>
  <c r="K2048" i="11"/>
  <c r="K2046" i="11"/>
  <c r="K2045" i="11"/>
  <c r="K2044" i="11"/>
  <c r="K2043" i="11"/>
  <c r="K2042" i="11"/>
  <c r="K2041" i="11"/>
  <c r="K2040" i="11"/>
  <c r="K2039" i="11"/>
  <c r="K2038" i="11"/>
  <c r="K2037" i="11"/>
  <c r="K2035" i="11"/>
  <c r="K2034" i="11"/>
  <c r="K2033" i="11"/>
  <c r="K2032" i="11"/>
  <c r="K2031" i="11"/>
  <c r="K2030" i="11"/>
  <c r="K2029" i="11"/>
  <c r="K2028" i="11"/>
  <c r="K2027" i="11"/>
  <c r="K2026" i="11"/>
  <c r="K2025" i="11"/>
  <c r="K2024" i="11"/>
  <c r="K2023" i="11"/>
  <c r="K2022" i="11"/>
  <c r="K2021" i="11"/>
  <c r="K2020" i="11"/>
  <c r="K2019" i="11"/>
  <c r="K2018" i="11"/>
  <c r="K2017" i="11"/>
  <c r="K2016" i="11"/>
  <c r="K2015" i="11"/>
  <c r="K2014" i="11"/>
  <c r="K2013" i="11"/>
  <c r="K2012" i="11"/>
  <c r="K2011" i="11"/>
  <c r="K2010" i="11"/>
  <c r="K2009" i="11"/>
  <c r="K2008" i="11"/>
  <c r="K2007" i="11"/>
  <c r="K2006" i="11"/>
  <c r="K2005" i="11"/>
  <c r="K2004" i="11"/>
  <c r="K2003" i="11"/>
  <c r="K2002" i="11"/>
  <c r="K2001" i="11"/>
  <c r="K2000" i="11"/>
  <c r="K1999" i="11"/>
  <c r="K1998" i="11"/>
  <c r="K1997" i="11"/>
  <c r="K1996" i="11"/>
  <c r="K1995" i="11"/>
  <c r="K1993" i="11"/>
  <c r="K1992" i="11"/>
  <c r="K1990" i="11"/>
  <c r="K1989" i="11"/>
  <c r="K1988" i="11"/>
  <c r="K1987" i="11"/>
  <c r="K1986" i="11"/>
  <c r="K1985" i="11"/>
  <c r="K1984" i="11"/>
  <c r="K1983" i="11"/>
  <c r="K1982" i="11"/>
  <c r="K1981" i="11"/>
  <c r="K1980" i="11"/>
  <c r="K1979" i="11"/>
  <c r="K1978" i="11"/>
  <c r="K1977" i="11"/>
  <c r="K1976" i="11"/>
  <c r="K1975" i="11"/>
  <c r="K1974" i="11"/>
  <c r="K1973" i="11"/>
  <c r="K1972" i="11"/>
  <c r="K1971" i="11"/>
  <c r="K1970" i="11"/>
  <c r="K1969" i="11"/>
  <c r="K1968" i="11"/>
  <c r="K1967" i="11"/>
  <c r="K1966" i="11"/>
  <c r="K1965" i="11"/>
  <c r="K1964" i="11"/>
  <c r="K1963" i="11"/>
  <c r="K1962" i="11"/>
  <c r="K1961" i="11"/>
  <c r="K1960" i="11"/>
  <c r="K1959" i="11"/>
  <c r="K1958" i="11"/>
  <c r="K1957" i="11"/>
  <c r="K1956" i="11"/>
  <c r="K1955" i="11"/>
  <c r="K1954" i="11"/>
  <c r="K1953" i="11"/>
  <c r="K1951" i="11"/>
  <c r="K1949" i="11"/>
  <c r="K1948" i="11"/>
  <c r="K1947" i="11"/>
  <c r="K1946" i="11"/>
  <c r="K1945" i="11"/>
  <c r="K1944" i="11"/>
  <c r="K1943" i="11"/>
  <c r="K1942" i="11"/>
  <c r="K1941" i="11"/>
  <c r="K1940" i="11"/>
  <c r="K1939" i="11"/>
  <c r="K1938" i="11"/>
  <c r="K1937" i="11"/>
  <c r="K1936" i="11"/>
  <c r="K1935" i="11"/>
  <c r="K1934" i="11"/>
  <c r="K1933" i="11"/>
  <c r="K1932" i="11"/>
  <c r="K1931" i="11"/>
  <c r="K1930" i="11"/>
  <c r="K1929" i="11"/>
  <c r="K1928" i="11"/>
  <c r="K1927" i="11"/>
  <c r="K1926" i="11"/>
  <c r="K1925" i="11"/>
  <c r="K1924" i="11"/>
  <c r="K1923" i="11"/>
  <c r="K1922" i="11"/>
  <c r="K1921" i="11"/>
  <c r="K1920" i="11"/>
  <c r="K1919" i="11"/>
  <c r="K1918" i="11"/>
  <c r="K1917" i="11"/>
  <c r="K1916" i="11"/>
  <c r="K1915" i="11"/>
  <c r="K1914" i="11"/>
  <c r="K1912" i="11"/>
  <c r="K1911" i="11"/>
  <c r="K1909" i="11"/>
  <c r="K1907" i="11"/>
  <c r="K1906" i="11"/>
  <c r="K1905" i="11"/>
  <c r="K1904" i="11"/>
  <c r="K1903" i="11"/>
  <c r="K1902" i="11"/>
  <c r="K1901" i="11"/>
  <c r="K1900" i="11"/>
  <c r="K1899" i="11"/>
  <c r="K1898" i="11"/>
  <c r="K1897" i="11"/>
  <c r="K1896" i="11"/>
  <c r="K1895" i="11"/>
  <c r="K1894" i="11"/>
  <c r="K1893" i="11"/>
  <c r="K1892" i="11"/>
  <c r="K1891" i="11"/>
  <c r="K1890" i="11"/>
  <c r="K1889" i="11"/>
  <c r="K1888" i="11"/>
  <c r="K1887" i="11"/>
  <c r="K1886" i="11"/>
  <c r="K1885" i="11"/>
  <c r="K1884" i="11"/>
  <c r="K1883" i="11"/>
  <c r="K1882" i="11"/>
  <c r="K1881" i="11"/>
  <c r="K1880" i="11"/>
  <c r="K1879" i="11"/>
  <c r="K1877" i="11"/>
  <c r="K1876" i="11"/>
  <c r="K1875" i="11"/>
  <c r="K1874" i="11"/>
  <c r="K1872" i="11"/>
  <c r="K1871" i="11"/>
  <c r="K1870" i="11"/>
  <c r="K1869" i="11"/>
  <c r="K1868" i="11"/>
  <c r="K1867" i="11"/>
  <c r="K1866" i="11"/>
  <c r="K1865" i="11"/>
  <c r="K1864" i="11"/>
  <c r="K1863" i="11"/>
  <c r="K1862" i="11"/>
  <c r="K1861" i="11"/>
  <c r="K1860" i="11"/>
  <c r="K1859" i="11"/>
  <c r="K1858" i="11"/>
  <c r="K1857" i="11"/>
  <c r="K1856" i="11"/>
  <c r="K1855" i="11"/>
  <c r="K1854" i="11"/>
  <c r="K1853" i="11"/>
  <c r="K1852" i="11"/>
  <c r="K1851" i="11"/>
  <c r="K1850" i="11"/>
  <c r="K1849" i="11"/>
  <c r="K1848" i="11"/>
  <c r="K1847" i="11"/>
  <c r="K1846" i="11"/>
  <c r="K1845" i="11"/>
  <c r="K1844" i="11"/>
  <c r="K1843" i="11"/>
  <c r="K1842" i="11"/>
  <c r="K1841" i="11"/>
  <c r="K1840" i="11"/>
  <c r="K1839" i="11"/>
  <c r="K1838" i="11"/>
  <c r="K1837" i="11"/>
  <c r="K1836" i="11"/>
  <c r="K1835" i="11"/>
  <c r="K1833" i="11"/>
  <c r="K1832" i="11"/>
  <c r="K1831" i="11"/>
  <c r="K1830" i="11"/>
  <c r="K1829" i="11"/>
  <c r="K1828" i="11"/>
  <c r="K1827" i="11"/>
  <c r="K1826" i="11"/>
  <c r="K1825" i="11"/>
  <c r="K1824" i="11"/>
  <c r="K1822" i="11"/>
  <c r="K1821" i="11"/>
  <c r="K1820" i="11"/>
  <c r="K1818" i="11"/>
  <c r="K1817" i="11"/>
  <c r="K1816" i="11"/>
  <c r="K1815" i="11"/>
  <c r="K1814" i="11"/>
  <c r="K1813" i="11"/>
  <c r="K1812" i="11"/>
  <c r="K1811" i="11"/>
  <c r="K1810" i="11"/>
  <c r="K1809" i="11"/>
  <c r="K1807" i="11"/>
  <c r="K1806" i="11"/>
  <c r="K1805" i="11"/>
  <c r="K1804" i="11"/>
  <c r="K1803" i="11"/>
  <c r="K1802" i="11"/>
  <c r="K1801" i="11"/>
  <c r="K1800" i="11"/>
  <c r="K1799" i="11"/>
  <c r="K1798" i="11"/>
  <c r="K1797" i="11"/>
  <c r="K1796" i="11"/>
  <c r="K1795" i="11"/>
  <c r="K1794" i="11"/>
  <c r="K1793" i="11"/>
  <c r="K1792" i="11"/>
  <c r="K1791" i="11"/>
  <c r="K1790" i="11"/>
  <c r="K1789" i="11"/>
  <c r="K1788" i="11"/>
  <c r="K1787" i="11"/>
  <c r="K1786" i="11"/>
  <c r="K1785" i="11"/>
  <c r="K1784" i="11"/>
  <c r="K1783" i="11"/>
  <c r="K1782" i="11"/>
  <c r="K1781" i="11"/>
  <c r="K1780" i="11"/>
  <c r="K1779" i="11"/>
  <c r="K1778" i="11"/>
  <c r="K1777" i="11"/>
  <c r="K1776" i="11"/>
  <c r="K1775" i="11"/>
  <c r="K1774" i="11"/>
  <c r="K1773" i="11"/>
  <c r="K1772" i="11"/>
  <c r="K1771" i="11"/>
  <c r="K1769" i="11"/>
  <c r="K1767" i="11"/>
  <c r="K1766" i="11"/>
  <c r="K1765" i="11"/>
  <c r="K1764" i="11"/>
  <c r="K1763" i="11"/>
  <c r="K1762" i="11"/>
  <c r="K1761" i="11"/>
  <c r="K1760" i="11"/>
  <c r="K1759" i="11"/>
  <c r="K1758" i="11"/>
  <c r="K1757" i="11"/>
  <c r="K1756" i="11"/>
  <c r="K1755" i="11"/>
  <c r="K1754" i="11"/>
  <c r="K1753" i="11"/>
  <c r="K1752" i="11"/>
  <c r="K1751" i="11"/>
  <c r="K1750" i="11"/>
  <c r="K1749" i="11"/>
  <c r="K1748" i="11"/>
  <c r="K1747" i="11"/>
  <c r="K1746" i="11"/>
  <c r="K1745" i="11"/>
  <c r="K1744" i="11"/>
  <c r="K1743" i="11"/>
  <c r="K1742" i="11"/>
  <c r="K1741" i="11"/>
  <c r="K1740" i="11"/>
  <c r="K1739" i="11"/>
  <c r="K1738" i="11"/>
  <c r="K1737" i="11"/>
  <c r="K1736" i="11"/>
  <c r="K1735" i="11"/>
  <c r="K1734" i="11"/>
  <c r="K1733" i="11"/>
  <c r="K1732" i="11"/>
  <c r="K1731" i="11"/>
  <c r="K1730" i="11"/>
  <c r="K1729" i="11"/>
  <c r="K1728" i="11"/>
  <c r="K1726" i="11"/>
  <c r="K1725" i="11"/>
  <c r="K1724" i="11"/>
  <c r="K1723" i="11"/>
  <c r="K1722" i="11"/>
  <c r="K1721" i="11"/>
  <c r="K1720" i="11"/>
  <c r="K1719" i="11"/>
  <c r="K1718" i="11"/>
  <c r="K1717" i="11"/>
  <c r="K1716" i="11"/>
  <c r="K1715" i="11"/>
  <c r="K1714" i="11"/>
  <c r="K1713" i="11"/>
  <c r="K1712" i="11"/>
  <c r="K1711" i="11"/>
  <c r="K1710" i="11"/>
  <c r="K1709" i="11"/>
  <c r="K1708" i="11"/>
  <c r="K1707" i="11"/>
  <c r="K1706" i="11"/>
  <c r="K1705" i="11"/>
  <c r="K1704" i="11"/>
  <c r="K1703" i="11"/>
  <c r="K1702" i="11"/>
  <c r="K1701" i="11"/>
  <c r="K1700" i="11"/>
  <c r="K1699" i="11"/>
  <c r="K1697" i="11"/>
  <c r="K1696" i="11"/>
  <c r="K1695" i="11"/>
  <c r="K1694" i="11"/>
  <c r="K1693" i="11"/>
  <c r="K1692" i="11"/>
  <c r="K1691" i="11"/>
  <c r="K1690" i="11"/>
  <c r="K1689" i="11"/>
  <c r="K1688" i="11"/>
  <c r="K1687" i="11"/>
  <c r="K1686" i="11"/>
  <c r="K1685" i="11"/>
  <c r="K1684" i="11"/>
  <c r="K1683" i="11"/>
  <c r="K1682" i="11"/>
  <c r="K1681" i="11"/>
  <c r="K1680" i="11"/>
  <c r="K1679" i="11"/>
  <c r="K1678" i="11"/>
  <c r="K1677" i="11"/>
  <c r="K1676" i="11"/>
  <c r="K1675" i="11"/>
  <c r="K1674" i="11"/>
  <c r="K1673" i="11"/>
  <c r="K1672" i="11"/>
  <c r="K1671" i="11"/>
  <c r="K1670" i="11"/>
  <c r="K1669" i="11"/>
  <c r="K1668" i="11"/>
  <c r="K1667" i="11"/>
  <c r="K1666" i="11"/>
  <c r="K1665" i="11"/>
  <c r="K1664" i="11"/>
  <c r="K1663" i="11"/>
  <c r="K1662" i="11"/>
  <c r="K1661" i="11"/>
  <c r="K1660" i="11"/>
  <c r="K1658" i="11"/>
  <c r="K1657" i="11"/>
  <c r="K1655" i="11"/>
  <c r="K1654" i="11"/>
  <c r="K1653" i="11"/>
  <c r="K1652" i="11"/>
  <c r="K1651" i="11"/>
  <c r="K1650" i="11"/>
  <c r="K1649" i="11"/>
  <c r="K1648" i="11"/>
  <c r="K1647" i="11"/>
  <c r="K1646" i="11"/>
  <c r="K1645" i="11"/>
  <c r="K1644" i="11"/>
  <c r="K1643" i="11"/>
  <c r="K1642" i="11"/>
  <c r="K1641" i="11"/>
  <c r="K1640" i="11"/>
  <c r="K1639" i="11"/>
  <c r="K1638" i="11"/>
  <c r="K1636" i="11"/>
  <c r="K1634" i="11"/>
  <c r="K1633" i="11"/>
  <c r="K1632" i="11"/>
  <c r="K1631" i="11"/>
  <c r="K1630" i="11"/>
  <c r="K1629" i="11"/>
  <c r="K1628" i="11"/>
  <c r="K1627" i="11"/>
  <c r="K1626" i="11"/>
  <c r="K1625" i="11"/>
  <c r="K1624" i="11"/>
  <c r="K1623" i="11"/>
  <c r="K1622" i="11"/>
  <c r="K1621" i="11"/>
  <c r="K1620" i="11"/>
  <c r="K1619" i="11"/>
  <c r="K1618" i="11"/>
  <c r="K1617" i="11"/>
  <c r="K1616" i="11"/>
  <c r="K1615" i="11"/>
  <c r="K1614" i="11"/>
  <c r="K1613" i="11"/>
  <c r="K1612" i="11"/>
  <c r="K1611" i="11"/>
  <c r="K1610" i="11"/>
  <c r="K1609" i="11"/>
  <c r="K1608" i="11"/>
  <c r="K1607" i="11"/>
  <c r="K1606" i="11"/>
  <c r="K1605" i="11"/>
  <c r="K1604" i="11"/>
  <c r="K1603" i="11"/>
  <c r="K1602" i="11"/>
  <c r="K1601" i="11"/>
  <c r="K1600" i="11"/>
  <c r="K1599" i="11"/>
  <c r="K1598" i="11"/>
  <c r="K1597" i="11"/>
  <c r="K1596" i="11"/>
  <c r="K1595" i="11"/>
  <c r="K1594" i="11"/>
  <c r="K1593" i="11"/>
  <c r="K1592" i="11"/>
  <c r="K1591" i="11"/>
  <c r="K1590" i="11"/>
  <c r="K1589" i="11"/>
  <c r="K1588" i="11"/>
  <c r="K1587" i="11"/>
  <c r="K1585" i="11"/>
  <c r="K1584" i="11"/>
  <c r="K1583" i="11"/>
  <c r="K1582" i="11"/>
  <c r="K1580" i="11"/>
  <c r="K1578" i="11"/>
  <c r="K1577" i="11"/>
  <c r="K1576" i="11"/>
  <c r="K1575" i="11"/>
  <c r="K1574" i="11"/>
  <c r="K1573" i="11"/>
  <c r="K1572" i="11"/>
  <c r="K1571" i="11"/>
  <c r="K1570" i="11"/>
  <c r="K1569" i="11"/>
  <c r="K1568" i="11"/>
  <c r="K1567" i="11"/>
  <c r="K1566" i="11"/>
  <c r="K1565" i="11"/>
  <c r="K1564" i="11"/>
  <c r="K1563" i="11"/>
  <c r="K1562" i="11"/>
  <c r="K1561" i="11"/>
  <c r="K1560" i="11"/>
  <c r="K1559" i="11"/>
  <c r="K1558" i="11"/>
  <c r="K1557" i="11"/>
  <c r="K1556" i="11"/>
  <c r="K1555" i="11"/>
  <c r="K1554" i="11"/>
  <c r="K1553" i="11"/>
  <c r="K1552" i="11"/>
  <c r="K1551" i="11"/>
  <c r="K1550" i="11"/>
  <c r="K1549" i="11"/>
  <c r="K1548" i="11"/>
  <c r="K1547" i="11"/>
  <c r="K1546" i="11"/>
  <c r="K1545" i="11"/>
  <c r="K1544" i="11"/>
  <c r="K1543" i="11"/>
  <c r="K1541" i="11"/>
  <c r="K1540" i="11"/>
  <c r="K1539" i="11"/>
  <c r="K1538" i="11"/>
  <c r="K1537" i="11"/>
  <c r="K1535" i="11"/>
  <c r="K1534" i="11"/>
  <c r="K1533" i="11"/>
  <c r="K1532" i="11"/>
  <c r="K1531" i="11"/>
  <c r="K1530" i="11"/>
  <c r="K1529" i="11"/>
  <c r="K1528" i="11"/>
  <c r="K1527" i="11"/>
  <c r="K1526" i="11"/>
  <c r="K1525" i="11"/>
  <c r="K1524" i="11"/>
  <c r="K1523" i="11"/>
  <c r="K1522" i="11"/>
  <c r="K1521" i="11"/>
  <c r="K1520" i="11"/>
  <c r="K1519" i="11"/>
  <c r="K1518" i="11"/>
  <c r="K1517" i="11"/>
  <c r="K1516" i="11"/>
  <c r="K1515" i="11"/>
  <c r="K1514" i="11"/>
  <c r="K1513" i="11"/>
  <c r="K1512" i="11"/>
  <c r="K1511" i="11"/>
  <c r="K1510" i="11"/>
  <c r="K1509" i="11"/>
  <c r="K1508" i="11"/>
  <c r="K1507" i="11"/>
  <c r="K1506" i="11"/>
  <c r="K1505" i="11"/>
  <c r="K1504" i="11"/>
  <c r="K1502" i="11"/>
  <c r="K1500" i="11"/>
  <c r="K1499" i="11"/>
  <c r="K1498" i="11"/>
  <c r="K1497" i="11"/>
  <c r="K1496" i="11"/>
  <c r="K1495" i="11"/>
  <c r="K1494" i="11"/>
  <c r="K1493" i="11"/>
  <c r="K1492" i="11"/>
  <c r="K1491" i="11"/>
  <c r="K1490" i="11"/>
  <c r="K1489" i="11"/>
  <c r="K1488" i="11"/>
  <c r="K1487" i="11"/>
  <c r="K1486" i="11"/>
  <c r="K1485" i="11"/>
  <c r="K1484" i="11"/>
  <c r="K1482" i="11"/>
  <c r="K1480" i="11"/>
  <c r="K1478" i="11"/>
  <c r="K1477" i="11"/>
  <c r="K1476" i="11"/>
  <c r="K1475" i="11"/>
  <c r="K1474" i="11"/>
  <c r="K1473" i="11"/>
  <c r="K1472" i="11"/>
  <c r="K1471" i="11"/>
  <c r="K1470" i="11"/>
  <c r="K1469" i="11"/>
  <c r="K1468" i="11"/>
  <c r="K1467" i="11"/>
  <c r="K1466" i="11"/>
  <c r="K1465" i="11"/>
  <c r="K1464" i="11"/>
  <c r="K1463" i="11"/>
  <c r="K1462" i="11"/>
  <c r="K1461" i="11"/>
  <c r="K1460" i="11"/>
  <c r="K1459" i="11"/>
  <c r="K1458" i="11"/>
  <c r="K1457" i="11"/>
  <c r="K1456" i="11"/>
  <c r="K1455" i="11"/>
  <c r="K1454" i="11"/>
  <c r="K1453" i="11"/>
  <c r="K1452" i="11"/>
  <c r="K1451" i="11"/>
  <c r="K1450" i="11"/>
  <c r="K1449" i="11"/>
  <c r="K1448" i="11"/>
  <c r="K1447" i="11"/>
  <c r="K1446" i="11"/>
  <c r="K1445" i="11"/>
  <c r="K1444" i="11"/>
  <c r="K1443" i="11"/>
  <c r="K1442" i="11"/>
  <c r="K1441" i="11"/>
  <c r="K1440" i="11"/>
  <c r="K1439" i="11"/>
  <c r="K1438" i="11"/>
  <c r="K1437" i="11"/>
  <c r="K1435" i="11"/>
  <c r="K1434" i="11"/>
  <c r="K1433" i="11"/>
  <c r="K1432" i="11"/>
  <c r="K1431" i="11"/>
  <c r="K1429" i="11"/>
  <c r="K1427" i="11"/>
  <c r="K1426" i="11"/>
  <c r="K1425" i="11"/>
  <c r="K1424" i="11"/>
  <c r="K1423" i="11"/>
  <c r="K1422" i="11"/>
  <c r="K1421" i="11"/>
  <c r="K1420" i="11"/>
  <c r="K1419" i="11"/>
  <c r="K1418" i="11"/>
  <c r="K1417" i="11"/>
  <c r="K1416" i="11"/>
  <c r="K1415" i="11"/>
  <c r="K1414" i="11"/>
  <c r="K1413" i="11"/>
  <c r="K1412" i="11"/>
  <c r="K1411" i="11"/>
  <c r="K1410" i="11"/>
  <c r="K1409" i="11"/>
  <c r="K1408" i="11"/>
  <c r="K1407" i="11"/>
  <c r="K1406" i="11"/>
  <c r="K1405" i="11"/>
  <c r="K1404" i="11"/>
  <c r="K1403" i="11"/>
  <c r="K1402" i="11"/>
  <c r="K1401" i="11"/>
  <c r="K1400" i="11"/>
  <c r="K1399" i="11"/>
  <c r="K1398" i="11"/>
  <c r="K1397" i="11"/>
  <c r="K1395" i="11"/>
  <c r="K1394" i="11"/>
  <c r="K1393" i="11"/>
  <c r="K1391" i="11"/>
  <c r="K1389" i="11"/>
  <c r="K1388" i="11"/>
  <c r="K1387" i="11"/>
  <c r="K1386" i="11"/>
  <c r="K1385" i="11"/>
  <c r="K1384" i="11"/>
  <c r="K1383" i="11"/>
  <c r="K1382" i="11"/>
  <c r="K1381" i="11"/>
  <c r="K1380" i="11"/>
  <c r="K1379" i="11"/>
  <c r="K1378" i="11"/>
  <c r="K1377" i="11"/>
  <c r="K1376" i="11"/>
  <c r="K1375" i="11"/>
  <c r="K1374" i="11"/>
  <c r="K1373" i="11"/>
  <c r="K1372" i="11"/>
  <c r="K1371" i="11"/>
  <c r="K1370" i="11"/>
  <c r="K1369" i="11"/>
  <c r="K1368" i="11"/>
  <c r="K1367" i="11"/>
  <c r="K1366" i="11"/>
  <c r="K1365" i="11"/>
  <c r="K1364" i="11"/>
  <c r="K1363" i="11"/>
  <c r="K1362" i="11"/>
  <c r="K1361" i="11"/>
  <c r="K1360" i="11"/>
  <c r="K1359" i="11"/>
  <c r="K1358" i="11"/>
  <c r="K1357" i="11"/>
  <c r="K1355" i="11"/>
  <c r="K1354" i="11"/>
  <c r="K1353" i="11"/>
  <c r="K1351" i="11"/>
  <c r="K1350" i="11"/>
  <c r="K1349" i="11"/>
  <c r="K1348" i="11"/>
  <c r="K1347" i="11"/>
  <c r="K1346" i="11"/>
  <c r="K1345" i="11"/>
  <c r="K1344" i="11"/>
  <c r="K1343" i="11"/>
  <c r="K1342" i="11"/>
  <c r="K1341" i="11"/>
  <c r="K1340" i="11"/>
  <c r="K1339" i="11"/>
  <c r="K1338" i="11"/>
  <c r="K1337" i="11"/>
  <c r="K1336" i="11"/>
  <c r="K1335" i="11"/>
  <c r="K1334" i="11"/>
  <c r="K1333" i="11"/>
  <c r="K1332" i="11"/>
  <c r="K1331" i="11"/>
  <c r="K1330" i="11"/>
  <c r="K1329" i="11"/>
  <c r="K1328" i="11"/>
  <c r="K1327" i="11"/>
  <c r="K1326" i="11"/>
  <c r="K1325" i="11"/>
  <c r="K1324" i="11"/>
  <c r="K1323" i="11"/>
  <c r="K1322" i="11"/>
  <c r="K1321" i="11"/>
  <c r="K1320" i="11"/>
  <c r="K1319" i="11"/>
  <c r="K1318" i="11"/>
  <c r="K1317" i="11"/>
  <c r="K1316" i="11"/>
  <c r="K1315" i="11"/>
  <c r="K1314" i="11"/>
  <c r="K1313" i="11"/>
  <c r="K1312" i="11"/>
  <c r="K1311" i="11"/>
  <c r="K1310" i="11"/>
  <c r="K1308" i="11"/>
  <c r="K1307" i="11"/>
  <c r="K1305" i="11"/>
  <c r="K1304" i="11"/>
  <c r="K1303" i="11"/>
  <c r="K1302" i="11"/>
  <c r="K1301" i="11"/>
  <c r="K1300" i="11"/>
  <c r="K1299" i="11"/>
  <c r="K1298" i="11"/>
  <c r="K1297" i="11"/>
  <c r="K1296" i="11"/>
  <c r="K1295" i="11"/>
  <c r="K1294" i="11"/>
  <c r="K1293" i="11"/>
  <c r="K1292" i="11"/>
  <c r="K1291" i="11"/>
  <c r="K1290" i="11"/>
  <c r="K1289" i="11"/>
  <c r="K1288" i="11"/>
  <c r="K1287" i="11"/>
  <c r="K1286" i="11"/>
  <c r="K1285" i="11"/>
  <c r="K1284" i="11"/>
  <c r="K1283" i="11"/>
  <c r="K1282" i="11"/>
  <c r="K1281" i="11"/>
  <c r="K1280" i="11"/>
  <c r="K1279" i="11"/>
  <c r="K1278" i="11"/>
  <c r="K1276" i="11"/>
  <c r="K1275" i="11"/>
  <c r="K1273" i="11"/>
  <c r="K1272" i="11"/>
  <c r="K1271" i="11"/>
  <c r="K1270" i="11"/>
  <c r="K1269" i="11"/>
  <c r="K1268" i="11"/>
  <c r="K1267" i="11"/>
  <c r="K1266" i="11"/>
  <c r="K1265" i="11"/>
  <c r="K1264" i="11"/>
  <c r="K1263" i="11"/>
  <c r="K1262" i="11"/>
  <c r="K1261" i="11"/>
  <c r="K1260" i="11"/>
  <c r="K1259" i="11"/>
  <c r="K1258" i="11"/>
  <c r="K1257" i="11"/>
  <c r="K1256" i="11"/>
  <c r="K1255" i="11"/>
  <c r="K1254" i="11"/>
  <c r="K1253" i="11"/>
  <c r="K1252" i="11"/>
  <c r="K1251" i="11"/>
  <c r="K1249" i="11"/>
  <c r="K1248" i="11"/>
  <c r="K1246" i="11"/>
  <c r="K1244" i="11"/>
  <c r="K1243" i="11"/>
  <c r="K1242" i="11"/>
  <c r="K1241" i="11"/>
  <c r="K1240" i="11"/>
  <c r="K1239" i="11"/>
  <c r="K1238" i="11"/>
  <c r="K1237" i="11"/>
  <c r="K1235" i="11"/>
  <c r="K1234" i="11"/>
  <c r="K1233" i="11"/>
  <c r="K1232" i="11"/>
  <c r="K1231" i="11"/>
  <c r="K1230" i="11"/>
  <c r="K1229" i="11"/>
  <c r="K1228" i="11"/>
  <c r="K1227" i="11"/>
  <c r="K1226" i="11"/>
  <c r="K1225" i="11"/>
  <c r="K1224" i="11"/>
  <c r="K1223" i="11"/>
  <c r="K1222" i="11"/>
  <c r="K1221" i="11"/>
  <c r="K1220" i="11"/>
  <c r="K1219" i="11"/>
  <c r="K1218" i="11"/>
  <c r="K1217" i="11"/>
  <c r="K1216" i="11"/>
  <c r="K1215" i="11"/>
  <c r="K1214" i="11"/>
  <c r="K1213" i="11"/>
  <c r="K1212" i="11"/>
  <c r="K1211" i="11"/>
  <c r="K1210" i="11"/>
  <c r="K1209" i="11"/>
  <c r="K1208" i="11"/>
  <c r="K1207" i="11"/>
  <c r="K1206" i="11"/>
  <c r="K1205" i="11"/>
  <c r="K1203" i="11"/>
  <c r="K1202" i="11"/>
  <c r="K1201" i="11"/>
  <c r="K1200" i="11"/>
  <c r="K1199" i="11"/>
  <c r="K1198" i="11"/>
  <c r="K1197" i="11"/>
  <c r="K1196" i="11"/>
  <c r="K1195" i="11"/>
  <c r="K1194" i="11"/>
  <c r="K1193" i="11"/>
  <c r="K1192" i="11"/>
  <c r="K1191" i="11"/>
  <c r="K1190" i="11"/>
  <c r="K1189" i="11"/>
  <c r="K1188" i="11"/>
  <c r="K1187" i="11"/>
  <c r="K1186" i="11"/>
  <c r="K1185" i="11"/>
  <c r="K1184" i="11"/>
  <c r="K1183" i="11"/>
  <c r="K1182" i="11"/>
  <c r="K1181" i="11"/>
  <c r="K1180" i="11"/>
  <c r="K1179" i="11"/>
  <c r="K1178" i="11"/>
  <c r="K1177" i="11"/>
  <c r="K1176" i="11"/>
  <c r="K1175" i="11"/>
  <c r="K1174" i="11"/>
  <c r="K1172" i="11"/>
  <c r="K1170" i="11"/>
  <c r="K1169" i="11"/>
  <c r="K1168" i="11"/>
  <c r="K1167" i="11"/>
  <c r="K1166" i="11"/>
  <c r="K1165" i="11"/>
  <c r="K1164" i="11"/>
  <c r="K1163" i="11"/>
  <c r="K1162" i="11"/>
  <c r="K1161" i="11"/>
  <c r="K1160" i="11"/>
  <c r="K1159" i="11"/>
  <c r="K1158" i="11"/>
  <c r="K1157" i="11"/>
  <c r="K1156" i="11"/>
  <c r="K1155" i="11"/>
  <c r="K1154" i="11"/>
  <c r="K1153" i="11"/>
  <c r="K1152" i="11"/>
  <c r="K1151" i="11"/>
  <c r="K1150" i="11"/>
  <c r="K1149" i="11"/>
  <c r="K1148" i="11"/>
  <c r="K1147" i="11"/>
  <c r="K1146" i="11"/>
  <c r="K1145" i="11"/>
  <c r="K1144" i="11"/>
  <c r="K1143" i="11"/>
  <c r="K1142" i="11"/>
  <c r="K1141" i="11"/>
  <c r="K1140" i="11"/>
  <c r="K1139" i="11"/>
  <c r="K1138" i="11"/>
  <c r="K1137" i="11"/>
  <c r="K1136" i="11"/>
  <c r="K1135" i="11"/>
  <c r="K1134" i="11"/>
  <c r="K1133" i="11"/>
  <c r="K1132" i="11"/>
  <c r="K1131" i="11"/>
  <c r="K1130" i="11"/>
  <c r="K1129" i="11"/>
  <c r="K1128" i="11"/>
  <c r="K1126" i="11"/>
  <c r="K1125" i="11"/>
  <c r="K1124" i="11"/>
  <c r="K1123" i="11"/>
  <c r="K1122" i="11"/>
  <c r="K1121" i="11"/>
  <c r="K1119" i="11"/>
  <c r="K1117" i="11"/>
  <c r="K1116" i="11"/>
  <c r="K1115" i="11"/>
  <c r="K1114" i="11"/>
  <c r="K1113" i="11"/>
  <c r="K1112" i="11"/>
  <c r="K1111" i="11"/>
  <c r="K1110" i="11"/>
  <c r="K1109" i="11"/>
  <c r="K1108" i="11"/>
  <c r="K1107" i="11"/>
  <c r="K1106" i="11"/>
  <c r="K1105" i="11"/>
  <c r="K1104" i="11"/>
  <c r="K1103" i="11"/>
  <c r="K1102" i="11"/>
  <c r="K1101" i="11"/>
  <c r="K1100" i="11"/>
  <c r="K1099" i="11"/>
  <c r="K1098" i="11"/>
  <c r="K1097" i="11"/>
  <c r="K1096" i="11"/>
  <c r="K1095" i="11"/>
  <c r="K1094" i="11"/>
  <c r="K1093" i="11"/>
  <c r="K1092" i="11"/>
  <c r="K1091" i="11"/>
  <c r="K1090" i="11"/>
  <c r="K1089" i="11"/>
  <c r="K1088" i="11"/>
  <c r="K1086" i="11"/>
  <c r="K1085" i="11"/>
  <c r="K1084" i="11"/>
  <c r="K1082" i="11"/>
  <c r="K1080" i="11"/>
  <c r="K1079" i="11"/>
  <c r="K1078" i="11"/>
  <c r="K1077" i="11"/>
  <c r="K1076" i="11"/>
  <c r="K1075" i="11"/>
  <c r="K1074" i="11"/>
  <c r="K1073" i="11"/>
  <c r="K1072" i="11"/>
  <c r="K1071" i="11"/>
  <c r="K1070" i="11"/>
  <c r="K1069" i="11"/>
  <c r="K1068" i="11"/>
  <c r="K1067" i="11"/>
  <c r="K1066" i="11"/>
  <c r="K1065" i="11"/>
  <c r="K1064" i="11"/>
  <c r="K1063" i="11"/>
  <c r="K1062" i="11"/>
  <c r="K1061" i="11"/>
  <c r="K1060" i="11"/>
  <c r="K1059" i="11"/>
  <c r="K1058" i="11"/>
  <c r="K1057" i="11"/>
  <c r="K1056" i="11"/>
  <c r="K1055" i="11"/>
  <c r="K1054" i="11"/>
  <c r="K1053" i="11"/>
  <c r="K1052" i="11"/>
  <c r="K1051" i="11"/>
  <c r="K1050" i="11"/>
  <c r="K1049" i="11"/>
  <c r="K1048" i="11"/>
  <c r="K1047" i="11"/>
  <c r="K1046" i="11"/>
  <c r="K1044" i="11"/>
  <c r="K1043" i="11"/>
  <c r="K1042" i="11"/>
  <c r="K1041" i="11"/>
  <c r="K1040" i="11"/>
  <c r="K1039" i="11"/>
  <c r="K1038" i="11"/>
  <c r="K1037" i="11"/>
  <c r="K1036" i="11"/>
  <c r="K1034" i="11"/>
  <c r="K1033" i="11"/>
  <c r="K1032" i="11"/>
  <c r="K1030" i="11"/>
  <c r="K1028" i="11"/>
  <c r="K1027" i="11"/>
  <c r="K1026" i="11"/>
  <c r="K1025" i="11"/>
  <c r="K1023" i="11"/>
  <c r="K1022" i="11"/>
  <c r="K1021" i="11"/>
  <c r="K1020" i="11"/>
  <c r="K1019" i="11"/>
  <c r="K1018" i="11"/>
  <c r="K1017" i="11"/>
  <c r="K1016" i="11"/>
  <c r="K1015" i="11"/>
  <c r="K1014" i="11"/>
  <c r="K1013" i="11"/>
  <c r="K1012" i="11"/>
  <c r="K1011" i="11"/>
  <c r="K1010" i="11"/>
  <c r="K1009" i="11"/>
  <c r="K1008" i="11"/>
  <c r="K1007" i="11"/>
  <c r="K1006" i="11"/>
  <c r="K1005" i="11"/>
  <c r="K1004" i="11"/>
  <c r="K1003" i="11"/>
  <c r="K1002" i="11"/>
  <c r="K1001" i="11"/>
  <c r="K1000" i="11"/>
  <c r="K999" i="11"/>
  <c r="K998" i="11"/>
  <c r="K997" i="11"/>
  <c r="K996" i="11"/>
  <c r="K995" i="11"/>
  <c r="K994" i="11"/>
  <c r="K993" i="11"/>
  <c r="K991" i="11"/>
  <c r="K990" i="11"/>
  <c r="K988" i="11"/>
  <c r="K987" i="11"/>
  <c r="K986" i="11"/>
  <c r="K985" i="11"/>
  <c r="K984" i="11"/>
  <c r="K983" i="11"/>
  <c r="K982" i="11"/>
  <c r="K981" i="11"/>
  <c r="K980" i="11"/>
  <c r="K979" i="11"/>
  <c r="K978" i="11"/>
  <c r="K977" i="11"/>
  <c r="K976" i="11"/>
  <c r="K975" i="11"/>
  <c r="K974" i="11"/>
  <c r="K973" i="11"/>
  <c r="K972" i="11"/>
  <c r="K971" i="11"/>
  <c r="K970" i="11"/>
  <c r="K968" i="11"/>
  <c r="K967" i="11"/>
  <c r="K966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49" i="11"/>
  <c r="K948" i="11"/>
  <c r="K947" i="11"/>
  <c r="K946" i="11"/>
  <c r="K945" i="11"/>
  <c r="K944" i="11"/>
  <c r="K943" i="11"/>
  <c r="K942" i="11"/>
  <c r="K941" i="11"/>
  <c r="K940" i="11"/>
  <c r="K939" i="11"/>
  <c r="K937" i="11"/>
  <c r="K936" i="11"/>
  <c r="K934" i="11"/>
  <c r="K933" i="11"/>
  <c r="K931" i="11"/>
  <c r="K930" i="11"/>
  <c r="K929" i="11"/>
  <c r="K928" i="11"/>
  <c r="K927" i="11"/>
  <c r="K926" i="11"/>
  <c r="K925" i="11"/>
  <c r="K924" i="11"/>
  <c r="K923" i="11"/>
  <c r="K922" i="11"/>
  <c r="K921" i="11"/>
  <c r="K920" i="11"/>
  <c r="K919" i="11"/>
  <c r="K918" i="11"/>
  <c r="K917" i="11"/>
  <c r="K916" i="11"/>
  <c r="K915" i="11"/>
  <c r="K914" i="11"/>
  <c r="K913" i="11"/>
  <c r="K912" i="11"/>
  <c r="K911" i="11"/>
  <c r="K910" i="11"/>
  <c r="K909" i="11"/>
  <c r="K908" i="11"/>
  <c r="K907" i="11"/>
  <c r="K906" i="11"/>
  <c r="K905" i="11"/>
  <c r="K904" i="11"/>
  <c r="K903" i="11"/>
  <c r="K901" i="11"/>
  <c r="K899" i="11"/>
  <c r="K898" i="11"/>
  <c r="K897" i="11"/>
  <c r="K896" i="11"/>
  <c r="K895" i="11"/>
  <c r="K894" i="11"/>
  <c r="K893" i="11"/>
  <c r="K892" i="11"/>
  <c r="K891" i="11"/>
  <c r="K890" i="11"/>
  <c r="K889" i="11"/>
  <c r="K888" i="11"/>
  <c r="K887" i="11"/>
  <c r="K886" i="11"/>
  <c r="K885" i="11"/>
  <c r="K884" i="11"/>
  <c r="K883" i="11"/>
  <c r="K882" i="11"/>
  <c r="K881" i="11"/>
  <c r="K880" i="11"/>
  <c r="K879" i="11"/>
  <c r="K878" i="11"/>
  <c r="K877" i="11"/>
  <c r="K876" i="11"/>
  <c r="K875" i="11"/>
  <c r="K874" i="11"/>
  <c r="K873" i="11"/>
  <c r="K872" i="11"/>
  <c r="K871" i="11"/>
  <c r="K870" i="11"/>
  <c r="K869" i="11"/>
  <c r="K868" i="11"/>
  <c r="K867" i="11"/>
  <c r="K866" i="11"/>
  <c r="K865" i="11"/>
  <c r="K864" i="11"/>
  <c r="K863" i="11"/>
  <c r="K862" i="11"/>
  <c r="K861" i="11"/>
  <c r="K859" i="11"/>
  <c r="K857" i="11"/>
  <c r="K855" i="11"/>
  <c r="K854" i="11"/>
  <c r="K853" i="11"/>
  <c r="K852" i="11"/>
  <c r="K851" i="11"/>
  <c r="K850" i="11"/>
  <c r="K849" i="11"/>
  <c r="K848" i="11"/>
  <c r="K847" i="11"/>
  <c r="K846" i="11"/>
  <c r="K845" i="11"/>
  <c r="K844" i="11"/>
  <c r="K843" i="11"/>
  <c r="K842" i="11"/>
  <c r="K841" i="11"/>
  <c r="K840" i="11"/>
  <c r="K839" i="11"/>
  <c r="K838" i="11"/>
  <c r="K837" i="11"/>
  <c r="K836" i="11"/>
  <c r="K835" i="11"/>
  <c r="K834" i="11"/>
  <c r="K833" i="11"/>
  <c r="K832" i="11"/>
  <c r="K831" i="11"/>
  <c r="K830" i="11"/>
  <c r="K829" i="11"/>
  <c r="K828" i="11"/>
  <c r="K827" i="11"/>
  <c r="K826" i="11"/>
  <c r="K825" i="11"/>
  <c r="K824" i="11"/>
  <c r="K823" i="11"/>
  <c r="K822" i="11"/>
  <c r="K821" i="11"/>
  <c r="K820" i="11"/>
  <c r="K819" i="11"/>
  <c r="K818" i="11"/>
  <c r="K817" i="11"/>
  <c r="K816" i="11"/>
  <c r="K815" i="11"/>
  <c r="K814" i="11"/>
  <c r="K813" i="11"/>
  <c r="K812" i="11"/>
  <c r="K811" i="11"/>
  <c r="K809" i="11"/>
  <c r="K807" i="11"/>
  <c r="K805" i="11"/>
  <c r="K804" i="11"/>
  <c r="K803" i="11"/>
  <c r="K802" i="11"/>
  <c r="K801" i="11"/>
  <c r="K800" i="11"/>
  <c r="K799" i="11"/>
  <c r="K798" i="11"/>
  <c r="K797" i="11"/>
  <c r="K796" i="11"/>
  <c r="K795" i="11"/>
  <c r="K794" i="11"/>
  <c r="K793" i="11"/>
  <c r="K792" i="11"/>
  <c r="K791" i="11"/>
  <c r="K790" i="11"/>
  <c r="K789" i="11"/>
  <c r="K788" i="11"/>
  <c r="K787" i="11"/>
  <c r="K786" i="11"/>
  <c r="K785" i="11"/>
  <c r="K784" i="11"/>
  <c r="K783" i="11"/>
  <c r="K782" i="11"/>
  <c r="K781" i="11"/>
  <c r="K780" i="11"/>
  <c r="K779" i="11"/>
  <c r="K778" i="11"/>
  <c r="K777" i="11"/>
  <c r="K776" i="11"/>
  <c r="K775" i="11"/>
  <c r="K774" i="11"/>
  <c r="K773" i="11"/>
  <c r="K772" i="11"/>
  <c r="K771" i="11"/>
  <c r="K770" i="11"/>
  <c r="K769" i="11"/>
  <c r="K768" i="11"/>
  <c r="K767" i="11"/>
  <c r="K766" i="11"/>
  <c r="K765" i="11"/>
  <c r="K764" i="11"/>
  <c r="K763" i="11"/>
  <c r="K762" i="11"/>
  <c r="K761" i="11"/>
  <c r="K760" i="11"/>
  <c r="K759" i="11"/>
  <c r="K758" i="11"/>
  <c r="K757" i="11"/>
  <c r="K756" i="11"/>
  <c r="K755" i="11"/>
  <c r="K754" i="11"/>
  <c r="K752" i="11"/>
  <c r="K751" i="11"/>
  <c r="K750" i="11"/>
  <c r="K749" i="11"/>
  <c r="K748" i="11"/>
  <c r="K747" i="11"/>
  <c r="K746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K728" i="11"/>
  <c r="K727" i="11"/>
  <c r="K726" i="11"/>
  <c r="K725" i="11"/>
  <c r="K724" i="11"/>
  <c r="K723" i="11"/>
  <c r="K722" i="11"/>
  <c r="K721" i="11"/>
  <c r="K720" i="11"/>
  <c r="K719" i="11"/>
  <c r="K718" i="11"/>
  <c r="K717" i="11"/>
  <c r="K716" i="11"/>
  <c r="K715" i="11"/>
  <c r="K714" i="11"/>
  <c r="K713" i="11"/>
  <c r="K712" i="11"/>
  <c r="K711" i="11"/>
  <c r="K709" i="11"/>
  <c r="K707" i="11"/>
  <c r="K706" i="11"/>
  <c r="K705" i="11"/>
  <c r="K704" i="11"/>
  <c r="K703" i="11"/>
  <c r="K702" i="11"/>
  <c r="K701" i="11"/>
  <c r="K700" i="11"/>
  <c r="K699" i="11"/>
  <c r="K698" i="11"/>
  <c r="K697" i="11"/>
  <c r="K696" i="11"/>
  <c r="K695" i="11"/>
  <c r="K694" i="11"/>
  <c r="K693" i="11"/>
  <c r="K692" i="11"/>
  <c r="K691" i="11"/>
  <c r="K690" i="11"/>
  <c r="K689" i="11"/>
  <c r="K688" i="11"/>
  <c r="K687" i="11"/>
  <c r="K686" i="11"/>
  <c r="K685" i="11"/>
  <c r="K684" i="11"/>
  <c r="K683" i="11"/>
  <c r="K682" i="11"/>
  <c r="K681" i="11"/>
  <c r="K680" i="11"/>
  <c r="K679" i="11"/>
  <c r="K678" i="11"/>
  <c r="K677" i="11"/>
  <c r="K676" i="11"/>
  <c r="K675" i="11"/>
  <c r="K674" i="11"/>
  <c r="K673" i="11"/>
  <c r="K672" i="11"/>
  <c r="K671" i="11"/>
  <c r="K670" i="11"/>
  <c r="K669" i="11"/>
  <c r="K668" i="11"/>
  <c r="K666" i="11"/>
  <c r="K665" i="11"/>
  <c r="K664" i="11"/>
  <c r="K663" i="11"/>
  <c r="K662" i="11"/>
  <c r="K661" i="11"/>
  <c r="K660" i="11"/>
  <c r="K659" i="11"/>
  <c r="K657" i="11"/>
  <c r="K655" i="11"/>
  <c r="K654" i="11"/>
  <c r="K653" i="11"/>
  <c r="K652" i="11"/>
  <c r="K651" i="11"/>
  <c r="K650" i="11"/>
  <c r="K649" i="11"/>
  <c r="K648" i="11"/>
  <c r="K647" i="11"/>
  <c r="K646" i="11"/>
  <c r="K645" i="11"/>
  <c r="K644" i="11"/>
  <c r="K643" i="11"/>
  <c r="K642" i="11"/>
  <c r="K641" i="11"/>
  <c r="K640" i="11"/>
  <c r="K639" i="11"/>
  <c r="K638" i="11"/>
  <c r="K637" i="11"/>
  <c r="K636" i="11"/>
  <c r="K635" i="11"/>
  <c r="K634" i="11"/>
  <c r="K633" i="11"/>
  <c r="K632" i="11"/>
  <c r="K631" i="11"/>
  <c r="K630" i="11"/>
  <c r="K629" i="11"/>
  <c r="K628" i="11"/>
  <c r="K627" i="11"/>
  <c r="K626" i="11"/>
  <c r="K625" i="11"/>
  <c r="K624" i="11"/>
  <c r="K623" i="11"/>
  <c r="K622" i="11"/>
  <c r="K621" i="11"/>
  <c r="K620" i="11"/>
  <c r="K619" i="11"/>
  <c r="K618" i="11"/>
  <c r="K616" i="11"/>
  <c r="K615" i="11"/>
  <c r="K614" i="11"/>
  <c r="K612" i="11"/>
  <c r="K611" i="11"/>
  <c r="K610" i="11"/>
  <c r="K609" i="11"/>
  <c r="K608" i="11"/>
  <c r="K607" i="11"/>
  <c r="K606" i="11"/>
  <c r="K605" i="11"/>
  <c r="K604" i="11"/>
  <c r="K603" i="11"/>
  <c r="K602" i="11"/>
  <c r="K601" i="11"/>
  <c r="K600" i="11"/>
  <c r="K599" i="11"/>
  <c r="K598" i="11"/>
  <c r="K597" i="11"/>
  <c r="K596" i="11"/>
  <c r="K595" i="11"/>
  <c r="K594" i="11"/>
  <c r="K593" i="11"/>
  <c r="K592" i="11"/>
  <c r="K591" i="11"/>
  <c r="K590" i="11"/>
  <c r="K589" i="11"/>
  <c r="K588" i="11"/>
  <c r="K587" i="11"/>
  <c r="K585" i="11"/>
  <c r="K583" i="11"/>
  <c r="K582" i="11"/>
  <c r="K581" i="11"/>
  <c r="K580" i="11"/>
  <c r="K579" i="11"/>
  <c r="K578" i="11"/>
  <c r="K577" i="11"/>
  <c r="K576" i="11"/>
  <c r="K575" i="11"/>
  <c r="K574" i="11"/>
  <c r="K573" i="11"/>
  <c r="K572" i="11"/>
  <c r="K571" i="11"/>
  <c r="K570" i="11"/>
  <c r="K569" i="11"/>
  <c r="K568" i="11"/>
  <c r="K567" i="11"/>
  <c r="K566" i="11"/>
  <c r="K565" i="11"/>
  <c r="K564" i="11"/>
  <c r="K563" i="11"/>
  <c r="K562" i="11"/>
  <c r="K561" i="11"/>
  <c r="K560" i="11"/>
  <c r="K559" i="11"/>
  <c r="K558" i="11"/>
  <c r="K556" i="11"/>
  <c r="K555" i="11"/>
  <c r="K554" i="11"/>
  <c r="K553" i="11"/>
  <c r="K552" i="11"/>
  <c r="K551" i="11"/>
  <c r="K550" i="11"/>
  <c r="K549" i="11"/>
  <c r="K548" i="11"/>
  <c r="K547" i="11"/>
  <c r="K546" i="11"/>
  <c r="K545" i="11"/>
  <c r="K544" i="11"/>
  <c r="K543" i="11"/>
  <c r="K542" i="11"/>
  <c r="K541" i="11"/>
  <c r="K540" i="11"/>
  <c r="K539" i="11"/>
  <c r="K538" i="11"/>
  <c r="K536" i="11"/>
  <c r="K535" i="11"/>
  <c r="K534" i="11"/>
  <c r="K533" i="11"/>
  <c r="K532" i="11"/>
  <c r="K531" i="11"/>
  <c r="K530" i="11"/>
  <c r="K529" i="11"/>
  <c r="K528" i="11"/>
  <c r="K527" i="11"/>
  <c r="K526" i="11"/>
  <c r="K525" i="11"/>
  <c r="K524" i="11"/>
  <c r="K523" i="11"/>
  <c r="K522" i="11"/>
  <c r="K521" i="11"/>
  <c r="K520" i="11"/>
  <c r="K519" i="11"/>
  <c r="K518" i="11"/>
  <c r="K517" i="11"/>
  <c r="K516" i="11"/>
  <c r="K515" i="11"/>
  <c r="K514" i="11"/>
  <c r="K513" i="11"/>
  <c r="K511" i="11"/>
  <c r="K509" i="11"/>
  <c r="K508" i="11"/>
  <c r="K507" i="11"/>
  <c r="K506" i="11"/>
  <c r="K505" i="11"/>
  <c r="K504" i="11"/>
  <c r="K503" i="11"/>
  <c r="K502" i="11"/>
  <c r="K501" i="11"/>
  <c r="K500" i="11"/>
  <c r="K499" i="11"/>
  <c r="K498" i="11"/>
  <c r="K497" i="11"/>
  <c r="K496" i="11"/>
  <c r="K495" i="11"/>
  <c r="K494" i="11"/>
  <c r="K493" i="11"/>
  <c r="K492" i="11"/>
  <c r="K491" i="11"/>
  <c r="K490" i="11"/>
  <c r="K489" i="11"/>
  <c r="K488" i="11"/>
  <c r="K487" i="11"/>
  <c r="K486" i="11"/>
  <c r="K485" i="11"/>
  <c r="K484" i="11"/>
  <c r="K483" i="11"/>
  <c r="K482" i="11"/>
  <c r="K481" i="11"/>
  <c r="K479" i="11"/>
  <c r="K478" i="11"/>
  <c r="K477" i="11"/>
  <c r="K476" i="11"/>
  <c r="K475" i="11"/>
  <c r="K473" i="11"/>
  <c r="K471" i="11"/>
  <c r="K470" i="11"/>
  <c r="K469" i="11"/>
  <c r="K468" i="11"/>
  <c r="K467" i="11"/>
  <c r="K466" i="11"/>
  <c r="K465" i="11"/>
  <c r="K464" i="11"/>
  <c r="K463" i="11"/>
  <c r="K462" i="11"/>
  <c r="K461" i="11"/>
  <c r="K460" i="11"/>
  <c r="K459" i="11"/>
  <c r="K458" i="11"/>
  <c r="K457" i="11"/>
  <c r="K456" i="11"/>
  <c r="K455" i="11"/>
  <c r="K454" i="11"/>
  <c r="K453" i="11"/>
  <c r="K452" i="11"/>
  <c r="K451" i="11"/>
  <c r="K450" i="11"/>
  <c r="K449" i="11"/>
  <c r="K448" i="11"/>
  <c r="K447" i="11"/>
  <c r="K446" i="11"/>
  <c r="K445" i="11"/>
  <c r="K444" i="11"/>
  <c r="K443" i="11"/>
  <c r="K442" i="11"/>
  <c r="K441" i="11"/>
  <c r="K439" i="11"/>
  <c r="K438" i="11"/>
  <c r="K437" i="11"/>
  <c r="K436" i="11"/>
  <c r="K435" i="11"/>
  <c r="K434" i="11"/>
  <c r="K433" i="11"/>
  <c r="K432" i="11"/>
  <c r="K430" i="11"/>
  <c r="K429" i="11"/>
  <c r="K428" i="11"/>
  <c r="K427" i="11"/>
  <c r="K426" i="11"/>
  <c r="K425" i="11"/>
  <c r="K424" i="11"/>
  <c r="K423" i="11"/>
  <c r="K422" i="11"/>
  <c r="K421" i="11"/>
  <c r="K420" i="11"/>
  <c r="K419" i="11"/>
  <c r="K418" i="11"/>
  <c r="K417" i="11"/>
  <c r="K416" i="11"/>
  <c r="K415" i="11"/>
  <c r="K414" i="11"/>
  <c r="K413" i="11"/>
  <c r="K412" i="11"/>
  <c r="K410" i="11"/>
  <c r="K409" i="11"/>
  <c r="K408" i="11"/>
  <c r="K407" i="11"/>
  <c r="K406" i="11"/>
  <c r="K405" i="11"/>
  <c r="K403" i="11"/>
  <c r="K401" i="11"/>
  <c r="K400" i="11"/>
  <c r="K399" i="11"/>
  <c r="K398" i="11"/>
  <c r="K397" i="11"/>
  <c r="K396" i="11"/>
  <c r="K395" i="11"/>
  <c r="K394" i="11"/>
  <c r="K393" i="11"/>
  <c r="K392" i="11"/>
  <c r="K391" i="11"/>
  <c r="K390" i="11"/>
  <c r="K389" i="11"/>
  <c r="K388" i="11"/>
  <c r="K387" i="11"/>
  <c r="K386" i="11"/>
  <c r="K385" i="11"/>
  <c r="K384" i="11"/>
  <c r="K383" i="11"/>
  <c r="K382" i="11"/>
  <c r="K381" i="11"/>
  <c r="K379" i="11"/>
  <c r="K378" i="1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0" i="11"/>
  <c r="K338" i="11"/>
  <c r="K337" i="11"/>
  <c r="K336" i="11"/>
  <c r="K335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8" i="11"/>
  <c r="K296" i="11"/>
  <c r="K294" i="11"/>
  <c r="K293" i="11"/>
  <c r="K292" i="11"/>
  <c r="K291" i="11"/>
  <c r="K290" i="11"/>
  <c r="K289" i="11"/>
  <c r="K288" i="11"/>
  <c r="K287" i="11"/>
  <c r="K286" i="11"/>
  <c r="K285" i="11"/>
  <c r="K284" i="11"/>
  <c r="K283" i="11"/>
  <c r="K282" i="11"/>
  <c r="K281" i="11"/>
  <c r="K280" i="11"/>
  <c r="K279" i="11"/>
  <c r="K278" i="11"/>
  <c r="K277" i="1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K264" i="11"/>
  <c r="K263" i="11"/>
  <c r="K262" i="11"/>
  <c r="K261" i="11"/>
  <c r="K260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7" i="11"/>
  <c r="K236" i="11"/>
  <c r="K235" i="11"/>
  <c r="K234" i="11"/>
  <c r="K233" i="11"/>
  <c r="K231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7" i="11"/>
  <c r="K196" i="11"/>
  <c r="K195" i="11"/>
  <c r="K194" i="11"/>
  <c r="K192" i="11"/>
  <c r="K190" i="11"/>
  <c r="K189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6" i="11"/>
  <c r="K135" i="11"/>
  <c r="K133" i="11"/>
  <c r="K132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6" i="11"/>
  <c r="K95" i="11"/>
  <c r="K94" i="11"/>
  <c r="K92" i="11"/>
  <c r="K91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59" i="11"/>
  <c r="K58" i="11"/>
  <c r="K57" i="11"/>
  <c r="K56" i="11"/>
  <c r="K55" i="11"/>
  <c r="K53" i="11"/>
  <c r="K52" i="11"/>
  <c r="K50" i="11"/>
  <c r="K48" i="11"/>
  <c r="K47" i="11"/>
  <c r="K46" i="11"/>
  <c r="K45" i="11"/>
  <c r="K44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5" i="11"/>
  <c r="K23" i="11"/>
  <c r="K21" i="11"/>
  <c r="K19" i="11"/>
  <c r="K18" i="11"/>
  <c r="K16" i="11"/>
  <c r="K15" i="11"/>
  <c r="K14" i="11"/>
  <c r="K12" i="11"/>
  <c r="K10" i="11"/>
  <c r="K9" i="11"/>
  <c r="K8" i="11"/>
  <c r="K8" i="10" l="1"/>
  <c r="K15" i="10" l="1"/>
  <c r="K2165" i="10" l="1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8" i="10"/>
  <c r="K2127" i="10"/>
  <c r="K2126" i="10"/>
  <c r="K2125" i="10"/>
  <c r="K2124" i="10"/>
  <c r="K2123" i="10"/>
  <c r="K2122" i="10"/>
  <c r="K2121" i="10"/>
  <c r="K2120" i="10"/>
  <c r="K2119" i="10"/>
  <c r="K2117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3" i="10"/>
  <c r="K2072" i="10"/>
  <c r="K2071" i="10"/>
  <c r="K2070" i="10"/>
  <c r="K2069" i="10"/>
  <c r="K2068" i="10"/>
  <c r="K2066" i="10"/>
  <c r="K2064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3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89" i="10"/>
  <c r="K1988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7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8" i="10"/>
  <c r="K1907" i="10"/>
  <c r="K1905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3" i="10"/>
  <c r="K1872" i="10"/>
  <c r="K1871" i="10"/>
  <c r="K1870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29" i="10"/>
  <c r="K1828" i="10"/>
  <c r="K1827" i="10"/>
  <c r="K1826" i="10"/>
  <c r="K1825" i="10"/>
  <c r="K1824" i="10"/>
  <c r="K1823" i="10"/>
  <c r="K1822" i="10"/>
  <c r="K1821" i="10"/>
  <c r="K1820" i="10"/>
  <c r="K1818" i="10"/>
  <c r="K1817" i="10"/>
  <c r="K1816" i="10"/>
  <c r="K1814" i="10"/>
  <c r="K1813" i="10"/>
  <c r="K1812" i="10"/>
  <c r="K1811" i="10"/>
  <c r="K1810" i="10"/>
  <c r="K1809" i="10"/>
  <c r="K1808" i="10"/>
  <c r="K1807" i="10"/>
  <c r="K1806" i="10"/>
  <c r="K1805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5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4" i="10"/>
  <c r="K1653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2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1" i="10"/>
  <c r="K1580" i="10"/>
  <c r="K1579" i="10"/>
  <c r="K1578" i="10"/>
  <c r="K1576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7" i="10"/>
  <c r="K1536" i="10"/>
  <c r="K1535" i="10"/>
  <c r="K1534" i="10"/>
  <c r="K1533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8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8" i="10"/>
  <c r="K1476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1" i="10"/>
  <c r="K1430" i="10"/>
  <c r="K1429" i="10"/>
  <c r="K1428" i="10"/>
  <c r="K1427" i="10"/>
  <c r="K1425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1" i="10"/>
  <c r="K1390" i="10"/>
  <c r="K1389" i="10"/>
  <c r="K1387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1" i="10"/>
  <c r="K1350" i="10"/>
  <c r="K1349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4" i="10"/>
  <c r="K1303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2" i="10"/>
  <c r="K1271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5" i="10"/>
  <c r="K1244" i="10"/>
  <c r="K1242" i="10"/>
  <c r="K1240" i="10"/>
  <c r="K1239" i="10"/>
  <c r="K1238" i="10"/>
  <c r="K1237" i="10"/>
  <c r="K1236" i="10"/>
  <c r="K1235" i="10"/>
  <c r="K1234" i="10"/>
  <c r="K1233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8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2" i="10"/>
  <c r="K1121" i="10"/>
  <c r="K1120" i="10"/>
  <c r="K1119" i="10"/>
  <c r="K1118" i="10"/>
  <c r="K1117" i="10"/>
  <c r="K1115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2" i="10"/>
  <c r="K1081" i="10"/>
  <c r="K1080" i="10"/>
  <c r="K1078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0" i="10"/>
  <c r="K1039" i="10"/>
  <c r="K1038" i="10"/>
  <c r="K1037" i="10"/>
  <c r="K1036" i="10"/>
  <c r="K1035" i="10"/>
  <c r="K1034" i="10"/>
  <c r="K1033" i="10"/>
  <c r="K1032" i="10"/>
  <c r="K1030" i="10"/>
  <c r="K1029" i="10"/>
  <c r="K1028" i="10"/>
  <c r="K1026" i="10"/>
  <c r="K1024" i="10"/>
  <c r="K1023" i="10"/>
  <c r="K1022" i="10"/>
  <c r="K1021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7" i="10"/>
  <c r="K986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4" i="10"/>
  <c r="K963" i="10"/>
  <c r="K962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3" i="10"/>
  <c r="K932" i="10"/>
  <c r="K930" i="10"/>
  <c r="K929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7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5" i="10"/>
  <c r="K853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6" i="10"/>
  <c r="K804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0" i="10"/>
  <c r="K749" i="10"/>
  <c r="K748" i="10"/>
  <c r="K747" i="10"/>
  <c r="K746" i="10"/>
  <c r="K745" i="10"/>
  <c r="K744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8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5" i="10"/>
  <c r="K664" i="10"/>
  <c r="K663" i="10"/>
  <c r="K662" i="10"/>
  <c r="K661" i="10"/>
  <c r="K660" i="10"/>
  <c r="K659" i="10"/>
  <c r="K658" i="10"/>
  <c r="K656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5" i="10"/>
  <c r="K614" i="10"/>
  <c r="K613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4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0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8" i="10"/>
  <c r="K477" i="10"/>
  <c r="K476" i="10"/>
  <c r="K475" i="10"/>
  <c r="K474" i="10"/>
  <c r="K472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8" i="10"/>
  <c r="K437" i="10"/>
  <c r="K436" i="10"/>
  <c r="K435" i="10"/>
  <c r="K434" i="10"/>
  <c r="K433" i="10"/>
  <c r="K432" i="10"/>
  <c r="K431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09" i="10"/>
  <c r="K408" i="10"/>
  <c r="K407" i="10"/>
  <c r="K406" i="10"/>
  <c r="K405" i="10"/>
  <c r="K404" i="10"/>
  <c r="K402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8" i="10"/>
  <c r="K377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39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5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6" i="10"/>
  <c r="K235" i="10"/>
  <c r="K234" i="10"/>
  <c r="K233" i="10"/>
  <c r="K232" i="10"/>
  <c r="K230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6" i="10"/>
  <c r="K195" i="10"/>
  <c r="K194" i="10"/>
  <c r="K193" i="10"/>
  <c r="K191" i="10"/>
  <c r="K189" i="10"/>
  <c r="K188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6" i="10"/>
  <c r="K135" i="10"/>
  <c r="K133" i="10"/>
  <c r="K132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6" i="10"/>
  <c r="K95" i="10"/>
  <c r="K94" i="10"/>
  <c r="K92" i="10"/>
  <c r="K91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59" i="10"/>
  <c r="K58" i="10"/>
  <c r="K57" i="10"/>
  <c r="K56" i="10"/>
  <c r="K55" i="10"/>
  <c r="K53" i="10"/>
  <c r="K52" i="10"/>
  <c r="K50" i="10"/>
  <c r="K48" i="10"/>
  <c r="K47" i="10"/>
  <c r="K46" i="10"/>
  <c r="K45" i="10"/>
  <c r="K44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5" i="10"/>
  <c r="K23" i="10"/>
  <c r="K21" i="10"/>
  <c r="K19" i="10"/>
  <c r="K18" i="10"/>
  <c r="K16" i="10"/>
  <c r="K14" i="10"/>
  <c r="K12" i="10"/>
  <c r="K10" i="10"/>
  <c r="K9" i="10"/>
  <c r="J2068" i="2" l="1"/>
  <c r="J1983" i="2"/>
  <c r="J1823" i="2"/>
  <c r="J1824" i="2"/>
  <c r="J1808" i="2"/>
  <c r="J1809" i="2"/>
  <c r="J1576" i="2"/>
  <c r="J1491" i="2"/>
  <c r="J1469" i="2"/>
  <c r="J1426" i="2"/>
  <c r="J1425" i="2"/>
  <c r="J1418" i="2"/>
  <c r="J1385" i="2"/>
  <c r="J1386" i="2"/>
  <c r="J1165" i="2"/>
  <c r="J1115" i="2"/>
  <c r="J1116" i="2"/>
  <c r="J1117" i="2"/>
  <c r="J533" i="2"/>
  <c r="J534" i="2"/>
  <c r="J477" i="2"/>
  <c r="J236" i="2"/>
  <c r="J198" i="2"/>
  <c r="J196" i="2"/>
  <c r="J9" i="2" l="1"/>
  <c r="J10" i="2"/>
  <c r="J12" i="2"/>
  <c r="J14" i="2"/>
  <c r="J15" i="2"/>
  <c r="J17" i="2"/>
  <c r="J18" i="2"/>
  <c r="J20" i="2"/>
  <c r="J22" i="2"/>
  <c r="J24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3" i="2"/>
  <c r="J44" i="2"/>
  <c r="J45" i="2"/>
  <c r="J46" i="2"/>
  <c r="J47" i="2"/>
  <c r="J49" i="2"/>
  <c r="J51" i="2"/>
  <c r="J52" i="2"/>
  <c r="J54" i="2"/>
  <c r="J55" i="2"/>
  <c r="J56" i="2"/>
  <c r="J57" i="2"/>
  <c r="J58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90" i="2"/>
  <c r="J91" i="2"/>
  <c r="J93" i="2"/>
  <c r="J94" i="2"/>
  <c r="J95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1" i="2"/>
  <c r="J132" i="2"/>
  <c r="J134" i="2"/>
  <c r="J135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7" i="2"/>
  <c r="J188" i="2"/>
  <c r="J191" i="2"/>
  <c r="J193" i="2"/>
  <c r="J194" i="2"/>
  <c r="J195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30" i="2"/>
  <c r="J232" i="2"/>
  <c r="J233" i="2"/>
  <c r="J234" i="2"/>
  <c r="J235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5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9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7" i="2"/>
  <c r="J378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1" i="2"/>
  <c r="J403" i="2"/>
  <c r="J404" i="2"/>
  <c r="J405" i="2"/>
  <c r="J406" i="2"/>
  <c r="J407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30" i="2"/>
  <c r="J431" i="2"/>
  <c r="J432" i="2"/>
  <c r="J433" i="2"/>
  <c r="J434" i="2"/>
  <c r="J435" i="2"/>
  <c r="J436" i="2"/>
  <c r="J437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1" i="2"/>
  <c r="J473" i="2"/>
  <c r="J474" i="2"/>
  <c r="J475" i="2"/>
  <c r="J476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9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1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10" i="2"/>
  <c r="J611" i="2"/>
  <c r="J612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3" i="2"/>
  <c r="J655" i="2"/>
  <c r="J656" i="2"/>
  <c r="J657" i="2"/>
  <c r="J658" i="2"/>
  <c r="J659" i="2"/>
  <c r="J660" i="2"/>
  <c r="J661" i="2"/>
  <c r="J662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5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1" i="2"/>
  <c r="J742" i="2"/>
  <c r="J743" i="2"/>
  <c r="J744" i="2"/>
  <c r="J745" i="2"/>
  <c r="J746" i="2"/>
  <c r="J747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800" i="2"/>
  <c r="J802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50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2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4" i="2"/>
  <c r="J925" i="2"/>
  <c r="J927" i="2"/>
  <c r="J928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7" i="2"/>
  <c r="J958" i="2"/>
  <c r="J959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1" i="2"/>
  <c r="J982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6" i="2"/>
  <c r="J1017" i="2"/>
  <c r="J1018" i="2"/>
  <c r="J1019" i="2"/>
  <c r="J1021" i="2"/>
  <c r="J1023" i="2"/>
  <c r="J1024" i="2"/>
  <c r="J1025" i="2"/>
  <c r="J1027" i="2"/>
  <c r="J1028" i="2"/>
  <c r="J1029" i="2"/>
  <c r="J1030" i="2"/>
  <c r="J1031" i="2"/>
  <c r="J1032" i="2"/>
  <c r="J1033" i="2"/>
  <c r="J1034" i="2"/>
  <c r="J1035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3" i="2"/>
  <c r="J1075" i="2"/>
  <c r="J1076" i="2"/>
  <c r="J1077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10" i="2"/>
  <c r="J1112" i="2"/>
  <c r="J1113" i="2"/>
  <c r="J1114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3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8" i="2"/>
  <c r="J1229" i="2"/>
  <c r="J1230" i="2"/>
  <c r="J1231" i="2"/>
  <c r="J1232" i="2"/>
  <c r="J1233" i="2"/>
  <c r="J1234" i="2"/>
  <c r="J1235" i="2"/>
  <c r="J1237" i="2"/>
  <c r="J1239" i="2"/>
  <c r="J1240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6" i="2"/>
  <c r="J1267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7" i="2"/>
  <c r="J1298" i="2"/>
  <c r="J1299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4" i="2"/>
  <c r="J1345" i="2"/>
  <c r="J1346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2" i="2"/>
  <c r="J1384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20" i="2"/>
  <c r="J1422" i="2"/>
  <c r="J1423" i="2"/>
  <c r="J1424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71" i="2"/>
  <c r="J1473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3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8" i="2"/>
  <c r="J1529" i="2"/>
  <c r="J1530" i="2"/>
  <c r="J1531" i="2"/>
  <c r="J1532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1" i="2"/>
  <c r="J1573" i="2"/>
  <c r="J1574" i="2"/>
  <c r="J1575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7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8" i="2"/>
  <c r="J1649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60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800" i="2"/>
  <c r="J1801" i="2"/>
  <c r="J1802" i="2"/>
  <c r="J1803" i="2"/>
  <c r="J1804" i="2"/>
  <c r="J1805" i="2"/>
  <c r="J1806" i="2"/>
  <c r="J1807" i="2"/>
  <c r="J1811" i="2"/>
  <c r="J1812" i="2"/>
  <c r="J1813" i="2"/>
  <c r="J1815" i="2"/>
  <c r="J1816" i="2"/>
  <c r="J1817" i="2"/>
  <c r="J1818" i="2"/>
  <c r="J1819" i="2"/>
  <c r="J1820" i="2"/>
  <c r="J1821" i="2"/>
  <c r="J1822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5" i="2"/>
  <c r="J1866" i="2"/>
  <c r="J1867" i="2"/>
  <c r="J1868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900" i="2"/>
  <c r="J1902" i="2"/>
  <c r="J1903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2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4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8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9" i="2"/>
  <c r="J2061" i="2"/>
  <c r="J2063" i="2"/>
  <c r="J2064" i="2"/>
  <c r="J2065" i="2"/>
  <c r="J2066" i="2"/>
  <c r="J2067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2" i="2"/>
  <c r="J2114" i="2"/>
  <c r="J2115" i="2"/>
  <c r="J2116" i="2"/>
  <c r="J2117" i="2"/>
  <c r="J2118" i="2"/>
  <c r="J2119" i="2"/>
  <c r="J2120" i="2"/>
  <c r="J2121" i="2"/>
  <c r="J2122" i="2"/>
  <c r="J2123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8" i="2" l="1"/>
  <c r="J413" i="1" l="1"/>
  <c r="J414" i="1"/>
  <c r="J1233" i="1" l="1"/>
  <c r="J537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8" i="1"/>
  <c r="J2097" i="1"/>
  <c r="J2096" i="1"/>
  <c r="J2095" i="1"/>
  <c r="J2094" i="1"/>
  <c r="J2093" i="1"/>
  <c r="J2092" i="1"/>
  <c r="J2091" i="1"/>
  <c r="J2090" i="1"/>
  <c r="J2089" i="1"/>
  <c r="J2087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2" i="1"/>
  <c r="J2041" i="1"/>
  <c r="J2040" i="1"/>
  <c r="J2039" i="1"/>
  <c r="J2038" i="1"/>
  <c r="J2036" i="1"/>
  <c r="J2034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4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0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8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2" i="1"/>
  <c r="J1881" i="1"/>
  <c r="J1879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7" i="1"/>
  <c r="J1846" i="1"/>
  <c r="J1845" i="1"/>
  <c r="J1844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1" i="1"/>
  <c r="J1800" i="1"/>
  <c r="J1799" i="1"/>
  <c r="J1798" i="1"/>
  <c r="J1797" i="1"/>
  <c r="J1796" i="1"/>
  <c r="J1795" i="1"/>
  <c r="J1794" i="1"/>
  <c r="J1792" i="1"/>
  <c r="J1791" i="1"/>
  <c r="J1790" i="1"/>
  <c r="J1788" i="1"/>
  <c r="J1787" i="1"/>
  <c r="J1785" i="1"/>
  <c r="J1784" i="1"/>
  <c r="J1783" i="1"/>
  <c r="J1782" i="1"/>
  <c r="J1781" i="1"/>
  <c r="J1780" i="1"/>
  <c r="J1779" i="1"/>
  <c r="J1778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8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8" i="1"/>
  <c r="J1627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6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4" i="1"/>
  <c r="J1553" i="1"/>
  <c r="J1552" i="1"/>
  <c r="J1550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1" i="1"/>
  <c r="J1510" i="1"/>
  <c r="J1509" i="1"/>
  <c r="J1508" i="1"/>
  <c r="J1507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2" i="1"/>
  <c r="J1471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2" i="1"/>
  <c r="J1450" i="1"/>
  <c r="J1449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3" i="1"/>
  <c r="J1402" i="1"/>
  <c r="J1401" i="1"/>
  <c r="J1399" i="1"/>
  <c r="J1398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3" i="1"/>
  <c r="J1361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5" i="1"/>
  <c r="J1324" i="1"/>
  <c r="J1323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7" i="1"/>
  <c r="J1285" i="1"/>
  <c r="J1284" i="1"/>
  <c r="J1283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3" i="1"/>
  <c r="J1252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2" i="1"/>
  <c r="J1231" i="1"/>
  <c r="J1230" i="1"/>
  <c r="J1229" i="1"/>
  <c r="J1227" i="1"/>
  <c r="J1226" i="1"/>
  <c r="J1224" i="1"/>
  <c r="J1222" i="1"/>
  <c r="J1221" i="1"/>
  <c r="J1220" i="1"/>
  <c r="J1219" i="1"/>
  <c r="J1218" i="1"/>
  <c r="J1217" i="1"/>
  <c r="J1216" i="1"/>
  <c r="J1215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1" i="1"/>
  <c r="J1149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0" i="1"/>
  <c r="J1099" i="1"/>
  <c r="J1098" i="1"/>
  <c r="J1096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5" i="1"/>
  <c r="J1064" i="1"/>
  <c r="J1063" i="1"/>
  <c r="J1061" i="1"/>
  <c r="J1059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8" i="1"/>
  <c r="J1017" i="1"/>
  <c r="J1016" i="1"/>
  <c r="J1015" i="1"/>
  <c r="J1013" i="1"/>
  <c r="J1012" i="1"/>
  <c r="J1011" i="1"/>
  <c r="J1009" i="1"/>
  <c r="J1007" i="1"/>
  <c r="J1006" i="1"/>
  <c r="J1005" i="1"/>
  <c r="J1004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0" i="1"/>
  <c r="J969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8" i="1"/>
  <c r="J947" i="1"/>
  <c r="J946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7" i="1"/>
  <c r="J916" i="1"/>
  <c r="J914" i="1"/>
  <c r="J913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1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39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88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4" i="1"/>
  <c r="J733" i="1"/>
  <c r="J732" i="1"/>
  <c r="J731" i="1"/>
  <c r="J730" i="1"/>
  <c r="J729" i="1"/>
  <c r="J728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2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49" i="1"/>
  <c r="J648" i="1"/>
  <c r="J647" i="1"/>
  <c r="J646" i="1"/>
  <c r="J645" i="1"/>
  <c r="J644" i="1"/>
  <c r="J643" i="1"/>
  <c r="J642" i="1"/>
  <c r="J640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599" i="1"/>
  <c r="J598" i="1"/>
  <c r="J597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8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39" i="1"/>
  <c r="J538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2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6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2" i="1"/>
  <c r="J461" i="1"/>
  <c r="J460" i="1"/>
  <c r="J459" i="1"/>
  <c r="J457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4" i="1"/>
  <c r="J423" i="1"/>
  <c r="J422" i="1"/>
  <c r="J421" i="1"/>
  <c r="J420" i="1"/>
  <c r="J419" i="1"/>
  <c r="J418" i="1"/>
  <c r="J417" i="1"/>
  <c r="J415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4" i="1"/>
  <c r="J393" i="1"/>
  <c r="J392" i="1"/>
  <c r="J391" i="1"/>
  <c r="J389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6" i="1"/>
  <c r="J365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7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3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3" i="1"/>
  <c r="J222" i="1"/>
  <c r="J221" i="1"/>
  <c r="J220" i="1"/>
  <c r="J218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3" i="1"/>
  <c r="J182" i="1"/>
  <c r="J181" i="1"/>
  <c r="J179" i="1"/>
  <c r="J177" i="1"/>
  <c r="J176" i="1"/>
  <c r="J175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3" i="1"/>
  <c r="J121" i="1"/>
  <c r="J120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5" i="1"/>
  <c r="J84" i="1"/>
  <c r="J83" i="1"/>
  <c r="J82" i="1"/>
  <c r="J81" i="1"/>
  <c r="J80" i="1"/>
  <c r="J78" i="1"/>
  <c r="J77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4" i="1"/>
  <c r="J53" i="1"/>
  <c r="J52" i="1"/>
  <c r="J51" i="1"/>
  <c r="J49" i="1"/>
  <c r="J48" i="1"/>
  <c r="J46" i="1"/>
  <c r="J44" i="1"/>
  <c r="J43" i="1"/>
  <c r="J42" i="1"/>
  <c r="J41" i="1"/>
  <c r="J40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1" i="1"/>
  <c r="J19" i="1"/>
  <c r="J17" i="1"/>
  <c r="J15" i="1"/>
  <c r="J14" i="1"/>
  <c r="J12" i="1"/>
  <c r="J11" i="1"/>
  <c r="J10" i="1"/>
  <c r="J8" i="1"/>
</calcChain>
</file>

<file path=xl/sharedStrings.xml><?xml version="1.0" encoding="utf-8"?>
<sst xmlns="http://schemas.openxmlformats.org/spreadsheetml/2006/main" count="134819" uniqueCount="5827">
  <si>
    <t>Наименование медицинской организации</t>
  </si>
  <si>
    <t>Код ФАПа</t>
  </si>
  <si>
    <t>№</t>
  </si>
  <si>
    <t>Наименование ФАП</t>
  </si>
  <si>
    <t>Местоположение ФАП</t>
  </si>
  <si>
    <t>Диапазоны численности обслуживаемого населения (чел.)</t>
  </si>
  <si>
    <t>Соответствует/
не соответствует
требованиям МЗ РБ</t>
  </si>
  <si>
    <t>Примечание</t>
  </si>
  <si>
    <t>Населенный пункт
(выбрать из словаря)</t>
  </si>
  <si>
    <t>Адрес</t>
  </si>
  <si>
    <t>ГБУЗ РБ ГКБ Демского района г.Уфы</t>
  </si>
  <si>
    <t>ФАПы, обслуживающие от 100 до 900 человек</t>
  </si>
  <si>
    <t>от 100 до 900</t>
  </si>
  <si>
    <t>Не соответствует</t>
  </si>
  <si>
    <t>Сергеевский ФАП</t>
  </si>
  <si>
    <t>ФАПы, обслуживающие свыше 2000 человек</t>
  </si>
  <si>
    <t>Жуковский ФАП</t>
  </si>
  <si>
    <t>с.Жуково</t>
  </si>
  <si>
    <t>ул.Трактовая д.6</t>
  </si>
  <si>
    <t>свыше 2000</t>
  </si>
  <si>
    <t>ГБУЗ РБ Городская клиническая больница № 5 г.Уфа РБ</t>
  </si>
  <si>
    <t>ФАП д.Атаевка</t>
  </si>
  <si>
    <t>деревня Атаевка</t>
  </si>
  <si>
    <t>ул.Атаевская, 36/1</t>
  </si>
  <si>
    <t>ФАП д.Искино</t>
  </si>
  <si>
    <t>деревня Искино</t>
  </si>
  <si>
    <t>ул.Искинская, 59</t>
  </si>
  <si>
    <t>ФАП д.Мокроусово</t>
  </si>
  <si>
    <t>Кировский район, деревня Мокроусово</t>
  </si>
  <si>
    <t>ул.Мокроусовская, 2/2</t>
  </si>
  <si>
    <t>ГБУЗ Городская клиническая больница № 8 ГО г.Уфа РБ</t>
  </si>
  <si>
    <t>Вотикеевский ФАП</t>
  </si>
  <si>
    <t>село Вотикеево</t>
  </si>
  <si>
    <t>450070, ул. Луговая, 26</t>
  </si>
  <si>
    <t>Черкасский ФАП</t>
  </si>
  <si>
    <t>село Черкассы</t>
  </si>
  <si>
    <t>450517, ул. Трактовая, 1-2</t>
  </si>
  <si>
    <t>ГБУЗ Городская клиническая больница № 13 г.Уфа РБ</t>
  </si>
  <si>
    <t>ФАПы, обслуживающие от 1500 до 2000 человек</t>
  </si>
  <si>
    <t>Федоровский ФАП</t>
  </si>
  <si>
    <t>село Федоровка</t>
  </si>
  <si>
    <t>ул. Специалистов 1</t>
  </si>
  <si>
    <t>от1500 до 2000</t>
  </si>
  <si>
    <t>Кириловский ФАП</t>
  </si>
  <si>
    <t>деревня Кириллово</t>
  </si>
  <si>
    <t>ул. Центральная 66</t>
  </si>
  <si>
    <t>ГБУЗ Городская клиническая больница № 18 г. Уфа РБ</t>
  </si>
  <si>
    <t>ФАПы, обслуживающие от 900 до 1500 человек</t>
  </si>
  <si>
    <t>ФАП п. Старые Турбаслы</t>
  </si>
  <si>
    <t>село Старые Турбаслы</t>
  </si>
  <si>
    <t>ус. Советская, 66</t>
  </si>
  <si>
    <t>от 900 до 1500</t>
  </si>
  <si>
    <t>ГБУЗ РБ Городская клиническая больница N21 г.Уфа</t>
  </si>
  <si>
    <t>Бейгуловский ФАП</t>
  </si>
  <si>
    <t>село Бейгулово</t>
  </si>
  <si>
    <t>Бейгуловская,13/1</t>
  </si>
  <si>
    <t>Вольно-Сухаревский ФАП</t>
  </si>
  <si>
    <t>деревня  Вольно-Сухарево</t>
  </si>
  <si>
    <t>Центральная,3</t>
  </si>
  <si>
    <t>Новотроевский ФАП</t>
  </si>
  <si>
    <t>деревня Новотроевка</t>
  </si>
  <si>
    <t>Школьная,6</t>
  </si>
  <si>
    <t>Первомайский ФАП</t>
  </si>
  <si>
    <t>деревня Первомайский</t>
  </si>
  <si>
    <t>Школьная,20</t>
  </si>
  <si>
    <t>Осоргинский ФАП</t>
  </si>
  <si>
    <t>деревня Осоргино</t>
  </si>
  <si>
    <t>Уфимская,1</t>
  </si>
  <si>
    <t>Волковский ФАП</t>
  </si>
  <si>
    <t>деревня Волково</t>
  </si>
  <si>
    <t>Садовая,2</t>
  </si>
  <si>
    <t>ФАП д. Ягодная поляна</t>
  </si>
  <si>
    <t>деревня  Ягодная поляна</t>
  </si>
  <si>
    <t>Центральная,зд.3/2</t>
  </si>
  <si>
    <t>Геофизический ФАП</t>
  </si>
  <si>
    <t>деревня Геофизиков</t>
  </si>
  <si>
    <t>Геологов,20</t>
  </si>
  <si>
    <t>ФАП с. Зинино</t>
  </si>
  <si>
    <t>деревня Зинино</t>
  </si>
  <si>
    <t>Садовая 24</t>
  </si>
  <si>
    <t>Кумлекульский ФАП</t>
  </si>
  <si>
    <t>село Кумлекуль</t>
  </si>
  <si>
    <t>Центральная,14</t>
  </si>
  <si>
    <t>Стуколкинский ФАП</t>
  </si>
  <si>
    <t>РБ, район Уфимский, деревня Стуколкино</t>
  </si>
  <si>
    <t>ул. Дачная, 14</t>
  </si>
  <si>
    <t>Фомичевский ФАП</t>
  </si>
  <si>
    <t>РБ, район Уфимский, деревня Фомичево</t>
  </si>
  <si>
    <t>ул.Фомичевская, 46/1</t>
  </si>
  <si>
    <t>Лекаревский ФАП</t>
  </si>
  <si>
    <t>РБ, район Уфимский, деревня Лекаревка</t>
  </si>
  <si>
    <t>ул.Нигамедзянова,7а</t>
  </si>
  <si>
    <t>Кармасанский ФАП</t>
  </si>
  <si>
    <t>село Кармасан</t>
  </si>
  <si>
    <t>Мира,4</t>
  </si>
  <si>
    <t>Ольховский ФАП</t>
  </si>
  <si>
    <t>село Ольховое</t>
  </si>
  <si>
    <t>Беговая,3</t>
  </si>
  <si>
    <t>Мударисовский ФАП</t>
  </si>
  <si>
    <t>РБ, район Уфимский, деревня Мударисово</t>
  </si>
  <si>
    <t>ул.Деревенская, 36</t>
  </si>
  <si>
    <t>Камышлинский ФАП</t>
  </si>
  <si>
    <t>деревня Камышлы</t>
  </si>
  <si>
    <t>Саитова, 26</t>
  </si>
  <si>
    <t>Таптыковский ФАП</t>
  </si>
  <si>
    <t>село Таптыково</t>
  </si>
  <si>
    <t>Центральная,11</t>
  </si>
  <si>
    <t>Чернолесовский ФАП</t>
  </si>
  <si>
    <t>село Чернолесовский</t>
  </si>
  <si>
    <t>Школьная,1</t>
  </si>
  <si>
    <t>Русско-Юрмашский ФАП</t>
  </si>
  <si>
    <t>село Русский Юрмаш</t>
  </si>
  <si>
    <t>Центральная,23</t>
  </si>
  <si>
    <t>Октябрьский ФАП</t>
  </si>
  <si>
    <t>село Октябрьский</t>
  </si>
  <si>
    <t>Нурлинский ФАП</t>
  </si>
  <si>
    <t>селол Нурлино</t>
  </si>
  <si>
    <t>Центральная,20-14</t>
  </si>
  <si>
    <t>от 1500 до 2000</t>
  </si>
  <si>
    <t>Шмидтовский ФАП</t>
  </si>
  <si>
    <t>деревня Шмидтово</t>
  </si>
  <si>
    <t>Мира,2</t>
  </si>
  <si>
    <t>ФАП с. Нагаево</t>
  </si>
  <si>
    <t>село Нагаево</t>
  </si>
  <si>
    <t>Мира 10, корп.5</t>
  </si>
  <si>
    <t xml:space="preserve">ГБУЗ РБ Аpхангельская центральная районная больница </t>
  </si>
  <si>
    <t>ФАПы, обслуживающие до 100 человек</t>
  </si>
  <si>
    <t>Карташовский ФАП</t>
  </si>
  <si>
    <t>деревня Карташевка</t>
  </si>
  <si>
    <t>ул.Нефтяников, д.3</t>
  </si>
  <si>
    <t>до 100</t>
  </si>
  <si>
    <t>Белорус-Александровский ФАП</t>
  </si>
  <si>
    <t>деревня Белорус-Александровка</t>
  </si>
  <si>
    <t>ул.Ольховая, д.29А</t>
  </si>
  <si>
    <t>Верхнеирныкшинский ФАП</t>
  </si>
  <si>
    <t>деревня Верхние Ирныкши</t>
  </si>
  <si>
    <t>ул.Центральная, д.26/1</t>
  </si>
  <si>
    <t>Родинский ФАП</t>
  </si>
  <si>
    <t>деревня Родинский</t>
  </si>
  <si>
    <t>ул.Цветочная, д.28</t>
  </si>
  <si>
    <t>Басиновский ФАП</t>
  </si>
  <si>
    <t>деревня Басиновка</t>
  </si>
  <si>
    <t>ул.Центральная, д.20</t>
  </si>
  <si>
    <t>Верхне-Лемезинский ФАП</t>
  </si>
  <si>
    <t>деревня Верхние Лемезы</t>
  </si>
  <si>
    <t>ул.Школьная, д.14</t>
  </si>
  <si>
    <t>Кызыляровский ФАП</t>
  </si>
  <si>
    <t>деревня Кызылярово</t>
  </si>
  <si>
    <t>ул.Салавата, д.19</t>
  </si>
  <si>
    <t>Михайловский ФАП</t>
  </si>
  <si>
    <t>деревня Михайловка</t>
  </si>
  <si>
    <t>ул.Заречная, д.27</t>
  </si>
  <si>
    <t>Троицкий ФАП</t>
  </si>
  <si>
    <t>деревня Троицкое</t>
  </si>
  <si>
    <t>ул.Заречная, д.1</t>
  </si>
  <si>
    <t>Сагитовский ФАП</t>
  </si>
  <si>
    <t>деревня Сагитово</t>
  </si>
  <si>
    <t>Новочишминский ФАП</t>
  </si>
  <si>
    <t>деревня Новочишма</t>
  </si>
  <si>
    <t>ул.Родниковая, д.1</t>
  </si>
  <si>
    <t>Усаклинский ФАП</t>
  </si>
  <si>
    <t>деревня Усаклы</t>
  </si>
  <si>
    <t>ул.Центральная, д.17</t>
  </si>
  <si>
    <t>Новошареевский ФАП</t>
  </si>
  <si>
    <t>деревня Новошареево</t>
  </si>
  <si>
    <t>ул.Нижняя, д.16</t>
  </si>
  <si>
    <t>Убаларовский ФАП</t>
  </si>
  <si>
    <t>деревня Убалары</t>
  </si>
  <si>
    <t>ул.Аргыньяш, д.1</t>
  </si>
  <si>
    <t>Орловский ФАП</t>
  </si>
  <si>
    <t>деревня Орловка</t>
  </si>
  <si>
    <t>ул.Московская, д.2</t>
  </si>
  <si>
    <t>Кумарлинский ФАП</t>
  </si>
  <si>
    <t>село Кумурлы</t>
  </si>
  <si>
    <t>ул.Школьная, д.1</t>
  </si>
  <si>
    <t>Казанский ФАП</t>
  </si>
  <si>
    <t>село Казанка</t>
  </si>
  <si>
    <t>ул.Озерная, д.13</t>
  </si>
  <si>
    <t>Кысындинский ФАП</t>
  </si>
  <si>
    <t>деревня Кысынды</t>
  </si>
  <si>
    <t>ул.Центральная, д.18</t>
  </si>
  <si>
    <t>Заринский ФАП</t>
  </si>
  <si>
    <t>деревня Заря</t>
  </si>
  <si>
    <t>пер.Школьный, д.6</t>
  </si>
  <si>
    <t>Приуралье ФАП</t>
  </si>
  <si>
    <t>деревня Приуралье</t>
  </si>
  <si>
    <t>ул.Вокзальная, д.7/3</t>
  </si>
  <si>
    <t>Муллакаевский ФАП</t>
  </si>
  <si>
    <t>деревня Муллакаево</t>
  </si>
  <si>
    <t>ул.Сайфуллина, д.30</t>
  </si>
  <si>
    <t>ул.Школьная, д.12</t>
  </si>
  <si>
    <t>Валентиновский ФАП</t>
  </si>
  <si>
    <t>село Валентиновка</t>
  </si>
  <si>
    <t>ул.Садовая, д.22/3</t>
  </si>
  <si>
    <t>Азовский ФАП</t>
  </si>
  <si>
    <t>деревня Азово</t>
  </si>
  <si>
    <t>ул.Советская, д.29</t>
  </si>
  <si>
    <t>Бакалдинский ФАП</t>
  </si>
  <si>
    <t>село Бакалдинское</t>
  </si>
  <si>
    <t>ул.Матросова, д.1</t>
  </si>
  <si>
    <t>Кизгинский ФАП</t>
  </si>
  <si>
    <t>деревня Кизги</t>
  </si>
  <si>
    <t>ул.Центральная, д.23</t>
  </si>
  <si>
    <t>Арх-Латышский ФАП</t>
  </si>
  <si>
    <t>деревня Максим Горький</t>
  </si>
  <si>
    <t>ул.Ленина, д.43</t>
  </si>
  <si>
    <t>Абзановский ФАП</t>
  </si>
  <si>
    <t>село Абзаново</t>
  </si>
  <si>
    <t>ул.Абдрахманова,д.64</t>
  </si>
  <si>
    <t xml:space="preserve">ГБУЗ РБ Акъяpская центральная районная больница </t>
  </si>
  <si>
    <t>Переволочанский ФАП</t>
  </si>
  <si>
    <t>село  Переволочан</t>
  </si>
  <si>
    <t>ул.Молодежная д.28</t>
  </si>
  <si>
    <t>Акъюловский ФАП</t>
  </si>
  <si>
    <t>деревня Акъюлово</t>
  </si>
  <si>
    <t>ул.Горная д.20/1</t>
  </si>
  <si>
    <t>Сакмар-Назаргуловский ФАП</t>
  </si>
  <si>
    <t>деревня Сакмар-Назаргулово</t>
  </si>
  <si>
    <t>ул.Мира д.14</t>
  </si>
  <si>
    <t>Пугачевский ФАП</t>
  </si>
  <si>
    <t>Хайбуллинский район деревня Пугачево</t>
  </si>
  <si>
    <t>ул.И.Яковлева д.8</t>
  </si>
  <si>
    <t>Хайбуллинский район село Михайловка</t>
  </si>
  <si>
    <t>ул.Худайбердина д.20</t>
  </si>
  <si>
    <t>Акташевский ФАП</t>
  </si>
  <si>
    <t>Хайбуллинский район деревня Акташево</t>
  </si>
  <si>
    <t>ул.М.Муртазина д.17</t>
  </si>
  <si>
    <t>Абдулнасыровский ФАП</t>
  </si>
  <si>
    <t>деревня Абдулнасырово</t>
  </si>
  <si>
    <t>ул.Абдулнасырская д.14/1</t>
  </si>
  <si>
    <t>Большеарслангуловский ФАП</t>
  </si>
  <si>
    <t>село Большеарслангулово</t>
  </si>
  <si>
    <t>ул.Дружбы д.13/2</t>
  </si>
  <si>
    <t>Рафиковский ФАП</t>
  </si>
  <si>
    <t>деревня Рафиково</t>
  </si>
  <si>
    <t>ул.Давлетшиной д.7</t>
  </si>
  <si>
    <t>Акназаровский ФАП</t>
  </si>
  <si>
    <t>деревня Акназарово</t>
  </si>
  <si>
    <t>ул.Акназар д.26</t>
  </si>
  <si>
    <t>Первомурзинский ФАП</t>
  </si>
  <si>
    <t>деревня 1-е Мурзино</t>
  </si>
  <si>
    <t>ул.С.Юлаева д.13</t>
  </si>
  <si>
    <t>Урняковский ФАП</t>
  </si>
  <si>
    <t>деревня Урняк</t>
  </si>
  <si>
    <t>ул.Салавата Юлаева д.19</t>
  </si>
  <si>
    <t>Хворостянский ФАП</t>
  </si>
  <si>
    <t>деревня Хворостянское</t>
  </si>
  <si>
    <t>ул.Александра Матросова д.49</t>
  </si>
  <si>
    <t>Новоукраинский ФАП</t>
  </si>
  <si>
    <t>деревня Новоукраинка</t>
  </si>
  <si>
    <t>ул.Худайбердина д.8</t>
  </si>
  <si>
    <t>Аделевский ФАП</t>
  </si>
  <si>
    <t>деревня Адель</t>
  </si>
  <si>
    <t>ул.Акмуллы д.7</t>
  </si>
  <si>
    <t>Савельевский ФАП</t>
  </si>
  <si>
    <t>село Савельевка</t>
  </si>
  <si>
    <t>ул.Муртазина д.17</t>
  </si>
  <si>
    <t>село Первомайское</t>
  </si>
  <si>
    <t>ул.Ахметшина д.9/1</t>
  </si>
  <si>
    <t>Юлбарсовский ФАП</t>
  </si>
  <si>
    <t>деревня Юлбарсово</t>
  </si>
  <si>
    <t>ул.А.Вахитова д.16</t>
  </si>
  <si>
    <t>Малоарслангуловский ФАП</t>
  </si>
  <si>
    <t>деревня Малоарслангулово</t>
  </si>
  <si>
    <t>ул.Молодежная д.12</t>
  </si>
  <si>
    <t>Илячевский ФАП</t>
  </si>
  <si>
    <t>деревня Илячево</t>
  </si>
  <si>
    <t>ул.Ю.Исянбаева д.11</t>
  </si>
  <si>
    <t>Новопетровский ФАП</t>
  </si>
  <si>
    <t>село Новопетровское</t>
  </si>
  <si>
    <t>Бакаловский ФАП</t>
  </si>
  <si>
    <t>деревня Бакаловка</t>
  </si>
  <si>
    <t>ул.Победы д.25</t>
  </si>
  <si>
    <t>Большеабишевский ФАП</t>
  </si>
  <si>
    <t>село Большеабишево</t>
  </si>
  <si>
    <t>ул.Ахметшина д.19</t>
  </si>
  <si>
    <t>Таштугаевский ФАП</t>
  </si>
  <si>
    <t>деревня Таштугай</t>
  </si>
  <si>
    <t>ул.Ш.Бабича д.55</t>
  </si>
  <si>
    <t>Байгускаровский ФАП</t>
  </si>
  <si>
    <t>село Байгускарово</t>
  </si>
  <si>
    <t>ул.Гагарина д.4</t>
  </si>
  <si>
    <t>Исянгильдинский ФАП</t>
  </si>
  <si>
    <t>деревня Исянгильдино</t>
  </si>
  <si>
    <t>ул.Худайберды д.18</t>
  </si>
  <si>
    <t>Бузавлыкский ФАП</t>
  </si>
  <si>
    <t>деревня Бузавлык</t>
  </si>
  <si>
    <t>ул.Юбилейная д.2</t>
  </si>
  <si>
    <t>Галиахметовский ФАП</t>
  </si>
  <si>
    <t>село Галиахметово</t>
  </si>
  <si>
    <t>ул.С.Юлаева д.4А</t>
  </si>
  <si>
    <t>Мамбетовский ФАП</t>
  </si>
  <si>
    <t>деревня Мамбетово</t>
  </si>
  <si>
    <t>ул.С.Юлаева д.10</t>
  </si>
  <si>
    <t>Абубакировский ФАП</t>
  </si>
  <si>
    <t>село Абубакирово</t>
  </si>
  <si>
    <t>ул.З.Валиди д.2</t>
  </si>
  <si>
    <t>Янтышевский ФАП</t>
  </si>
  <si>
    <t>деревня Янтышево</t>
  </si>
  <si>
    <t>ул.Школьная д.12</t>
  </si>
  <si>
    <t>ул.М.Гареева д.16</t>
  </si>
  <si>
    <t>Антингановский ФАП</t>
  </si>
  <si>
    <t>село Антинган</t>
  </si>
  <si>
    <t>ул.Матросова д.28</t>
  </si>
  <si>
    <t>Валитовский ФАП</t>
  </si>
  <si>
    <t>деревня Комсомольск</t>
  </si>
  <si>
    <t>ул.Зайнаб Биишевой д.2</t>
  </si>
  <si>
    <t>Садовский ФАП</t>
  </si>
  <si>
    <t>село Садовый</t>
  </si>
  <si>
    <t>ул.Садовая д.5</t>
  </si>
  <si>
    <t>Самарский ФАП</t>
  </si>
  <si>
    <t>село Самарское</t>
  </si>
  <si>
    <t>ул.Шагита Худайбердина д.3</t>
  </si>
  <si>
    <t>Степновский ФАП</t>
  </si>
  <si>
    <t>село Степной</t>
  </si>
  <si>
    <t>ул.Мира д.11</t>
  </si>
  <si>
    <t>Новый Зирганский ФАП</t>
  </si>
  <si>
    <t>село Новый Зирган</t>
  </si>
  <si>
    <t>ул.З.Баракатова д.51</t>
  </si>
  <si>
    <t>Алибаевский ФАП</t>
  </si>
  <si>
    <t>Хайбуллинский район село Алибаевское</t>
  </si>
  <si>
    <t>Маканский ФАП</t>
  </si>
  <si>
    <t>село Макан</t>
  </si>
  <si>
    <t>ул.Ахметшина д.2</t>
  </si>
  <si>
    <t>Татыр-Узякский ФАП</t>
  </si>
  <si>
    <t>село Татыр-Узяк</t>
  </si>
  <si>
    <t>ул.А.Матросова д.13</t>
  </si>
  <si>
    <t xml:space="preserve">ГБУЗ РБ Аскаровская центральная районная больница </t>
  </si>
  <si>
    <t>Ахметовский ФАП</t>
  </si>
  <si>
    <t>деревня Ахметово</t>
  </si>
  <si>
    <t>ул. Сакмар,5-1</t>
  </si>
  <si>
    <t>Искужинский ФАП</t>
  </si>
  <si>
    <t>деревня Искужино</t>
  </si>
  <si>
    <t>ул.Сурулдак,1</t>
  </si>
  <si>
    <t>Аумышевский ФАП</t>
  </si>
  <si>
    <t>деревня Аумышево</t>
  </si>
  <si>
    <t>ул.Алсынбаева,17</t>
  </si>
  <si>
    <t>Яйкаровский ФАП</t>
  </si>
  <si>
    <t>деревня Яйкарово</t>
  </si>
  <si>
    <t>ул.Коммунистическая,17</t>
  </si>
  <si>
    <t>Булатовский ФАП</t>
  </si>
  <si>
    <t>деревня Булатово</t>
  </si>
  <si>
    <t>ул. Молодежная,21</t>
  </si>
  <si>
    <t>Идяшевский ФАП</t>
  </si>
  <si>
    <t>деревня Идяш-Кускарово</t>
  </si>
  <si>
    <t>ул.Новая,11</t>
  </si>
  <si>
    <t>Селивановский ФАП</t>
  </si>
  <si>
    <t>деревня Селивановский</t>
  </si>
  <si>
    <t>ул.Центральная,36</t>
  </si>
  <si>
    <t>Давлетшинский ФАП</t>
  </si>
  <si>
    <t>деревня Давлетшино</t>
  </si>
  <si>
    <t>ул.Горная 18/1</t>
  </si>
  <si>
    <t>Покровский ФАП</t>
  </si>
  <si>
    <t>деревня Покровка</t>
  </si>
  <si>
    <t>ул.Гогная,3</t>
  </si>
  <si>
    <t>Ярлыкаповский ФАП</t>
  </si>
  <si>
    <t>деревня Ярлыкапово</t>
  </si>
  <si>
    <t>ул.Центральная,23</t>
  </si>
  <si>
    <t>Аюсазовский ФАП</t>
  </si>
  <si>
    <t>деревня Аюсазово</t>
  </si>
  <si>
    <t>ул.Новая,1</t>
  </si>
  <si>
    <t>Таксыровский ФАП</t>
  </si>
  <si>
    <t>деревня Таксырово</t>
  </si>
  <si>
    <t>ул.Целинная,5</t>
  </si>
  <si>
    <t>Северный ФАП</t>
  </si>
  <si>
    <t>деревня Севернный</t>
  </si>
  <si>
    <t>ул. Пеннера,51</t>
  </si>
  <si>
    <t>Абдулгазинский ФАП</t>
  </si>
  <si>
    <t>деревня Абдулгазино</t>
  </si>
  <si>
    <t>ул. 27 Партсъезда,48</t>
  </si>
  <si>
    <t>Муракаевский ФАП</t>
  </si>
  <si>
    <t>деревня Муракаево</t>
  </si>
  <si>
    <t>ул.Центральная,5А</t>
  </si>
  <si>
    <t>Тепяновский ФАП</t>
  </si>
  <si>
    <t>деревня Тепяново</t>
  </si>
  <si>
    <t>ул.Молодежная,1</t>
  </si>
  <si>
    <t>Новосамарский ФАП</t>
  </si>
  <si>
    <t>деревня Самарское</t>
  </si>
  <si>
    <t>ул.Центральная23/2</t>
  </si>
  <si>
    <t>Авняшевский ФАП</t>
  </si>
  <si>
    <t>деревня Авняш</t>
  </si>
  <si>
    <t>Еникеевский ФАП</t>
  </si>
  <si>
    <t>деревня Еникеево</t>
  </si>
  <si>
    <t>ул.Шаймуратово,27</t>
  </si>
  <si>
    <t>ФАП ст. Альмухаметово</t>
  </si>
  <si>
    <t>деревня станции Альмухаметово</t>
  </si>
  <si>
    <t>ул.Ленина,15</t>
  </si>
  <si>
    <t>Юлдашевский ФАП</t>
  </si>
  <si>
    <t>деревня Юлдашево</t>
  </si>
  <si>
    <t>ул.Школьная,1</t>
  </si>
  <si>
    <t>Кускаровский ФАП</t>
  </si>
  <si>
    <t>деревня Тал-Кускарово</t>
  </si>
  <si>
    <t>ул.Клубная,10</t>
  </si>
  <si>
    <t>Шариповский ФАП</t>
  </si>
  <si>
    <t>деревня Шарипово</t>
  </si>
  <si>
    <t>ул. С.Юлаева,4</t>
  </si>
  <si>
    <t>Ишкильдинский ФАП</t>
  </si>
  <si>
    <t>деревня Ишкильдино</t>
  </si>
  <si>
    <t>ул.С.Юлаева,15</t>
  </si>
  <si>
    <t>Янауловский ФАП</t>
  </si>
  <si>
    <t>деревня Янги- Аул</t>
  </si>
  <si>
    <t>,ул Центральная 22А</t>
  </si>
  <si>
    <t>деревня Первомайская</t>
  </si>
  <si>
    <t>ул.Ф.гумеровой, 37А корпус а</t>
  </si>
  <si>
    <t>Ново-Балапановский ФАП</t>
  </si>
  <si>
    <t>деревня Новобалапаново</t>
  </si>
  <si>
    <t>ул.М.Муртазина,1</t>
  </si>
  <si>
    <t>Рахметовский ФАП</t>
  </si>
  <si>
    <t>деревня Рахметово</t>
  </si>
  <si>
    <t>ул, З.Хасанова,18</t>
  </si>
  <si>
    <t>Биккуловский ФАП</t>
  </si>
  <si>
    <t>деревня Биккулово</t>
  </si>
  <si>
    <t>ул. Центральная, 17-1</t>
  </si>
  <si>
    <t>ФАП Геологоразведка</t>
  </si>
  <si>
    <t>деревня Геологоразведка</t>
  </si>
  <si>
    <t>,ул.Строителей,2</t>
  </si>
  <si>
    <t>Кусимовский ФАП</t>
  </si>
  <si>
    <t>деревня Кусимово</t>
  </si>
  <si>
    <t>ул.Школьная,8</t>
  </si>
  <si>
    <t>Абдряшевский ФАП</t>
  </si>
  <si>
    <t>деревня Верхнее Абдряшево</t>
  </si>
  <si>
    <t>ул. Школьная,5</t>
  </si>
  <si>
    <t>Утягановский ФАП</t>
  </si>
  <si>
    <t>деревня Утяганово</t>
  </si>
  <si>
    <t>ул.Чишмы,15/1</t>
  </si>
  <si>
    <t>Равиловский ФАП</t>
  </si>
  <si>
    <t>деревня Равилово</t>
  </si>
  <si>
    <t>ул.Молодежная,6/1</t>
  </si>
  <si>
    <t>Ишбулдинский ФАП</t>
  </si>
  <si>
    <t>деревня Ишбулдино</t>
  </si>
  <si>
    <t>ул.Молодежная,16А</t>
  </si>
  <si>
    <t>Елимбетовский ФАП</t>
  </si>
  <si>
    <t>Кушеевский ФАП</t>
  </si>
  <si>
    <t>деревня Кушеево</t>
  </si>
  <si>
    <t>ул. Сулейманов,1</t>
  </si>
  <si>
    <t>деревня Самарского отделения совхоза</t>
  </si>
  <si>
    <t>ул. Механизаторов,11</t>
  </si>
  <si>
    <t>Рыскужинский ФАП</t>
  </si>
  <si>
    <t>деревня Рыскужино</t>
  </si>
  <si>
    <t>ул. 40 лет Победы,30</t>
  </si>
  <si>
    <t>Таштуйский ФАП</t>
  </si>
  <si>
    <t>деревня Таштуй</t>
  </si>
  <si>
    <t>ул.Мира,18</t>
  </si>
  <si>
    <t>Хамитовский ФАП</t>
  </si>
  <si>
    <t>село Хамитово</t>
  </si>
  <si>
    <t>ул.Мира 1/2</t>
  </si>
  <si>
    <t>Абдульмамбетовский ФАП</t>
  </si>
  <si>
    <t>деревня Абдульмамбетово</t>
  </si>
  <si>
    <t>ул.Ленина 1В</t>
  </si>
  <si>
    <t>Кирдасовский ФАП</t>
  </si>
  <si>
    <t>село Кирдасово</t>
  </si>
  <si>
    <t>ул.Советская,58/1</t>
  </si>
  <si>
    <t>ФАП Кусимовский рудник</t>
  </si>
  <si>
    <t>село Кусимовский рудник</t>
  </si>
  <si>
    <t>ул.Набережная,31</t>
  </si>
  <si>
    <t>Махмутовский ФАП</t>
  </si>
  <si>
    <t>деревня Махмутова</t>
  </si>
  <si>
    <t>ул.Дружбы,16Б</t>
  </si>
  <si>
    <t>Салаватовский ФАП</t>
  </si>
  <si>
    <t>д.Салаватово</t>
  </si>
  <si>
    <t>ул.Мусы Муртазина,115/2</t>
  </si>
  <si>
    <t>Альмухаметовский ФАП</t>
  </si>
  <si>
    <t>деревня Альмухаметово</t>
  </si>
  <si>
    <t>ул.Молодежная,1,10/1</t>
  </si>
  <si>
    <t>Озероновский ФАП</t>
  </si>
  <si>
    <t>деревня Озерное</t>
  </si>
  <si>
    <t>ул Озерная,17</t>
  </si>
  <si>
    <t>Ишкуловский ФАП</t>
  </si>
  <si>
    <t>село Ишкулово</t>
  </si>
  <si>
    <t>ул.Школьная ,39</t>
  </si>
  <si>
    <t>Тупаковский ФАП</t>
  </si>
  <si>
    <t>деревня Тупаково</t>
  </si>
  <si>
    <t>ул.Школьная,24</t>
  </si>
  <si>
    <t>Казмашевский ФАП</t>
  </si>
  <si>
    <t>деревня Казмашево</t>
  </si>
  <si>
    <t>ул.Ш. Ишбулатова,28</t>
  </si>
  <si>
    <t>Давлетовский ФАП</t>
  </si>
  <si>
    <t>село Давлетово</t>
  </si>
  <si>
    <t>ул.Кусямышево,24/1</t>
  </si>
  <si>
    <t>Гусевский ФАП</t>
  </si>
  <si>
    <t>село. Гусево</t>
  </si>
  <si>
    <t>ул.Соколова,62А</t>
  </si>
  <si>
    <t>Халиловский ФАП</t>
  </si>
  <si>
    <t>село Халилово</t>
  </si>
  <si>
    <t>ул.Советская,2А</t>
  </si>
  <si>
    <t>село михайловка</t>
  </si>
  <si>
    <t>ул.Парковая,30</t>
  </si>
  <si>
    <t xml:space="preserve">ГБУЗ РБ Аскинская центральная районная больница </t>
  </si>
  <si>
    <t>Ново-Мутабашевский ФАП</t>
  </si>
  <si>
    <t>деревняНовый Мутабаш</t>
  </si>
  <si>
    <t>ул.Школьная д.1</t>
  </si>
  <si>
    <t>Барахаевский ФАП</t>
  </si>
  <si>
    <t>деревня Барахаевка</t>
  </si>
  <si>
    <t>ул.Центральная д.13</t>
  </si>
  <si>
    <t>Ключевский ФАП</t>
  </si>
  <si>
    <t>село Ключи</t>
  </si>
  <si>
    <t>ул.Центральная д.7</t>
  </si>
  <si>
    <t>Гумбиновский ФАП</t>
  </si>
  <si>
    <t>деревня Гумбино</t>
  </si>
  <si>
    <t>ул.Мостовая д.3</t>
  </si>
  <si>
    <t>Улу-Елгинский ФАП</t>
  </si>
  <si>
    <t>деревня Улу-Елга</t>
  </si>
  <si>
    <t>ул.Центральная д.37</t>
  </si>
  <si>
    <t>Степановский ФАП</t>
  </si>
  <si>
    <t>деревня Степановка</t>
  </si>
  <si>
    <t>ул.Центральная д.24</t>
  </si>
  <si>
    <t>Шороховский ФАП</t>
  </si>
  <si>
    <t>деревня Шорохово</t>
  </si>
  <si>
    <t>ул.Ленина д.38/1</t>
  </si>
  <si>
    <t>Арбашевский ФАП</t>
  </si>
  <si>
    <t>деревняАрбашево</t>
  </si>
  <si>
    <t>ул.Центральнаяд.8/2</t>
  </si>
  <si>
    <t>Ново-Бурминский ФАП</t>
  </si>
  <si>
    <t>село Новая Бурма</t>
  </si>
  <si>
    <t>ул.Советская д.7</t>
  </si>
  <si>
    <t>Кучановский ФАП</t>
  </si>
  <si>
    <t>село Кучаново</t>
  </si>
  <si>
    <t>ул.Горная д.21</t>
  </si>
  <si>
    <t>Петропавловский ФАП</t>
  </si>
  <si>
    <t>деревня Петропавловка</t>
  </si>
  <si>
    <t>ул.Мира д.7/1</t>
  </si>
  <si>
    <t>Базанчатовский ФАП</t>
  </si>
  <si>
    <t>деревня Базанчатово</t>
  </si>
  <si>
    <t>ул.Центральная д.6</t>
  </si>
  <si>
    <t>Королевский ФАП</t>
  </si>
  <si>
    <t>деревня Евбуляк</t>
  </si>
  <si>
    <t>Утяшинский ФАП</t>
  </si>
  <si>
    <t>деревня Утяшино</t>
  </si>
  <si>
    <t>ул.Октябрьская д.14</t>
  </si>
  <si>
    <t>Ново-Каринский ФАП</t>
  </si>
  <si>
    <t>деревня Новая Кара</t>
  </si>
  <si>
    <t>ул.Школьная д.1А</t>
  </si>
  <si>
    <t>Куяштырский ФАП</t>
  </si>
  <si>
    <t>село Куяштыр</t>
  </si>
  <si>
    <t>ул.Зуевская д.1</t>
  </si>
  <si>
    <t>Ново-Багазинский ФАП</t>
  </si>
  <si>
    <t>деревня Новые Багазы</t>
  </si>
  <si>
    <t>ул.Советская д.5/2</t>
  </si>
  <si>
    <t>Тульгузбашевский ФАП</t>
  </si>
  <si>
    <t>деревняТульгузбаш</t>
  </si>
  <si>
    <t>ул.Юбилейная д17</t>
  </si>
  <si>
    <t>Амировский ФАП</t>
  </si>
  <si>
    <t>деревня Амирово</t>
  </si>
  <si>
    <t>ул.Школьная д.6</t>
  </si>
  <si>
    <t>Чурашевский ФАП</t>
  </si>
  <si>
    <t>деревня Чурашево</t>
  </si>
  <si>
    <t>ул.Центральная д.9</t>
  </si>
  <si>
    <t>Бильгишевский ФАП</t>
  </si>
  <si>
    <t>деревня Бильгиш</t>
  </si>
  <si>
    <t>ул.Усманова Мудариса д.7</t>
  </si>
  <si>
    <t>Уршадинский ФАП</t>
  </si>
  <si>
    <t>деревня Уршады</t>
  </si>
  <si>
    <t>ул.Уральская д.15</t>
  </si>
  <si>
    <t>Старо-Мутабашевский ФАП</t>
  </si>
  <si>
    <t>село Старый Мутабаш</t>
  </si>
  <si>
    <t>ул.Центральная д.25</t>
  </si>
  <si>
    <t>Чишма-Уракаевский ФАП</t>
  </si>
  <si>
    <t>деревняЧишма-Уракаево</t>
  </si>
  <si>
    <t>ул.Центральная д.34/3</t>
  </si>
  <si>
    <t>Талоговский ФАП</t>
  </si>
  <si>
    <t>деревня Тюйск</t>
  </si>
  <si>
    <t>ул.Цветочная  д.1</t>
  </si>
  <si>
    <t>Султанавеский ФАП</t>
  </si>
  <si>
    <t>деревня Султанай</t>
  </si>
  <si>
    <t>ул.Школьная д.16</t>
  </si>
  <si>
    <t>Мута-Елгинский ФАП</t>
  </si>
  <si>
    <t>деревня Мута-Елга</t>
  </si>
  <si>
    <t>ул.Центральнаяд.45</t>
  </si>
  <si>
    <t>Упканкулевский ФАП</t>
  </si>
  <si>
    <t>деревня Упканкуль</t>
  </si>
  <si>
    <t>ул.Кольцевая д15</t>
  </si>
  <si>
    <t>Карткисяковский ФАП</t>
  </si>
  <si>
    <t>деревня Карткисяк</t>
  </si>
  <si>
    <t>ул.Центральная д.5</t>
  </si>
  <si>
    <t>Кшлау-Елгинский ФАП</t>
  </si>
  <si>
    <t>деревня Кшлау-Елга</t>
  </si>
  <si>
    <t>ул.Школьная д.8</t>
  </si>
  <si>
    <t>Усть-Табаскинский ФАП</t>
  </si>
  <si>
    <t>деревня Усть-Табаска</t>
  </si>
  <si>
    <t>ул.Гагарина д.29</t>
  </si>
  <si>
    <t>Кигазинский ФАП</t>
  </si>
  <si>
    <t>село Кигазы</t>
  </si>
  <si>
    <t>ул.Центральнаяд.8/1</t>
  </si>
  <si>
    <t>Ново-Казанчинский ФАП</t>
  </si>
  <si>
    <t>деревняНовые Казанчи</t>
  </si>
  <si>
    <t>ул.Фархутдинова д.46</t>
  </si>
  <si>
    <t>Султанбековский ФАП</t>
  </si>
  <si>
    <t>деревня Султанбеково</t>
  </si>
  <si>
    <t>ул.Центральная д.33</t>
  </si>
  <si>
    <t>Кунгаковский ФАП</t>
  </si>
  <si>
    <t>деревня Кунгак</t>
  </si>
  <si>
    <t>ул.Молодежная д.4</t>
  </si>
  <si>
    <t>Кубиязовский ФАП</t>
  </si>
  <si>
    <t>село Кубиязы</t>
  </si>
  <si>
    <t>ул.Советская д.70</t>
  </si>
  <si>
    <t xml:space="preserve">ГБУЗ РБ Баймакская центральная городская больница </t>
  </si>
  <si>
    <t>ул.Молодежная,23/2</t>
  </si>
  <si>
    <t>Шулькинский ФАП</t>
  </si>
  <si>
    <t>хутор Шулька</t>
  </si>
  <si>
    <t>ул.Акназарова,28а</t>
  </si>
  <si>
    <t>деревня Октябрь</t>
  </si>
  <si>
    <t>ул.Центральная,10-а</t>
  </si>
  <si>
    <t>Мукасовский ФАП</t>
  </si>
  <si>
    <t>деревня Мукасово 1-е</t>
  </si>
  <si>
    <t>ул.Победы,5</t>
  </si>
  <si>
    <t>Богачевский ФАП</t>
  </si>
  <si>
    <t>деревня Богачево</t>
  </si>
  <si>
    <t>ул.Молодежная,11</t>
  </si>
  <si>
    <t>Комсомольский ФАП</t>
  </si>
  <si>
    <t>деревня Комсомол</t>
  </si>
  <si>
    <t>ул.Ветерана,10</t>
  </si>
  <si>
    <t>деревня  Верхнемамбетово</t>
  </si>
  <si>
    <t>ул.Набережная,8</t>
  </si>
  <si>
    <t>Исяновский ФАП</t>
  </si>
  <si>
    <t>деревня Исяново</t>
  </si>
  <si>
    <t>ул.Аминева,46</t>
  </si>
  <si>
    <t>Кр.Зилаирский ФАП</t>
  </si>
  <si>
    <t>деревня Крепостной Зилаир</t>
  </si>
  <si>
    <t>ул.Почтовая,13</t>
  </si>
  <si>
    <t>Уральский ФАП</t>
  </si>
  <si>
    <t>деревня Урал</t>
  </si>
  <si>
    <t>ул.Строителей,7а</t>
  </si>
  <si>
    <t>Б-Елгинский ФАП</t>
  </si>
  <si>
    <t>деревня Бурзян-Елга</t>
  </si>
  <si>
    <t>ул.Баракал,12а</t>
  </si>
  <si>
    <t>Абзаковский ФАП</t>
  </si>
  <si>
    <t>деревня Абзаково</t>
  </si>
  <si>
    <t>ул.Гадельша,8</t>
  </si>
  <si>
    <t>Исянбетовский ФАП</t>
  </si>
  <si>
    <t>деревня Исянбетово</t>
  </si>
  <si>
    <t>ул.М.Заманова,25</t>
  </si>
  <si>
    <t>Актауский ФАП</t>
  </si>
  <si>
    <t>деревня Актау</t>
  </si>
  <si>
    <t>ул.Х.Давлетшиной,7</t>
  </si>
  <si>
    <t>Абдрахмановский ФАП</t>
  </si>
  <si>
    <t>деревня Абдрахманово</t>
  </si>
  <si>
    <t>ул.С.Юлаева,17в</t>
  </si>
  <si>
    <t>Зелимовский ФАП</t>
  </si>
  <si>
    <t>деревня Зелимово</t>
  </si>
  <si>
    <t>Гадельбаевский ФАП</t>
  </si>
  <si>
    <t>деревня Гадельбаево</t>
  </si>
  <si>
    <t>ул.Центральная,7</t>
  </si>
  <si>
    <t>Ярмухаметовский ФАП</t>
  </si>
  <si>
    <t>деревня Ярмухаметово</t>
  </si>
  <si>
    <t>ул.З.Валиди,18</t>
  </si>
  <si>
    <t>Алгазинский ФАП</t>
  </si>
  <si>
    <t>деревня Алгазино</t>
  </si>
  <si>
    <t>ул. Янтуры,7</t>
  </si>
  <si>
    <t>Бетеринский ФАП</t>
  </si>
  <si>
    <t>деревня Бетеря</t>
  </si>
  <si>
    <t>ул.И.Сафиуллина,25/1</t>
  </si>
  <si>
    <t>Сосновский ФАП</t>
  </si>
  <si>
    <t>деревня Сосновка</t>
  </si>
  <si>
    <t>ул.Школьная,17а</t>
  </si>
  <si>
    <t>Ишеевский ФАП</t>
  </si>
  <si>
    <t>село Ишей</t>
  </si>
  <si>
    <t>ул.Куктакинская,5а</t>
  </si>
  <si>
    <t>Культабанский ФАП</t>
  </si>
  <si>
    <t>деревня Культабан</t>
  </si>
  <si>
    <t>Семеновский ФАП</t>
  </si>
  <si>
    <t>село Семеновское</t>
  </si>
  <si>
    <t>ул.Салавата Юлаева,25/1</t>
  </si>
  <si>
    <t>Калининский ФАП</t>
  </si>
  <si>
    <t>деревня  Калинино</t>
  </si>
  <si>
    <t>Гумеровский ФАП</t>
  </si>
  <si>
    <t>деревня Гумерово</t>
  </si>
  <si>
    <t>ул.М.Гареева,21</t>
  </si>
  <si>
    <t>Басаевский ФАП</t>
  </si>
  <si>
    <t>деревня Большебасаево</t>
  </si>
  <si>
    <t>ул.К.Диярова,51</t>
  </si>
  <si>
    <t>Татлыбаевский ФАП</t>
  </si>
  <si>
    <t>село Татлыбаево</t>
  </si>
  <si>
    <t>ул.Гиззата Татлыбаева,44</t>
  </si>
  <si>
    <t>деревня Казанка</t>
  </si>
  <si>
    <t>ул.Центральная,1</t>
  </si>
  <si>
    <t>Яратовский ФАП</t>
  </si>
  <si>
    <t>село Яратово</t>
  </si>
  <si>
    <t>ул.А.Игебаева,6</t>
  </si>
  <si>
    <t>Янзигитовский ФАП</t>
  </si>
  <si>
    <t>деревня Янзигитово</t>
  </si>
  <si>
    <t>ул.Салавата Юлаева1</t>
  </si>
  <si>
    <t>Н.Идрисовский ФАП</t>
  </si>
  <si>
    <t>деревня Нижнеидрисово</t>
  </si>
  <si>
    <t>ул.С.Юлаева,1</t>
  </si>
  <si>
    <t>Буранбаевский ФАП</t>
  </si>
  <si>
    <t>деревня Буранбаево</t>
  </si>
  <si>
    <t>ул.Сакмар,19</t>
  </si>
  <si>
    <t>Верхне-Яикбаевский  ФАП</t>
  </si>
  <si>
    <t>деревня Верхнеяикбаево</t>
  </si>
  <si>
    <t>ул.Школьная,2</t>
  </si>
  <si>
    <t>Аминевский ФАП</t>
  </si>
  <si>
    <t>деревня Аминево</t>
  </si>
  <si>
    <t>ул.Школьная,5</t>
  </si>
  <si>
    <t>Баишевский ФАП</t>
  </si>
  <si>
    <t>деревня Баишево</t>
  </si>
  <si>
    <t>ул.Ибрагимова,14а</t>
  </si>
  <si>
    <t>В.Идрисовский ФАП</t>
  </si>
  <si>
    <t>деревня Верхнеидрисово</t>
  </si>
  <si>
    <t>ул.Молодежная,12/2</t>
  </si>
  <si>
    <t>ул.Тансыккужина,28</t>
  </si>
  <si>
    <t>Сакмарский ФАП</t>
  </si>
  <si>
    <t>деревня  Сакмар</t>
  </si>
  <si>
    <t>ул.Кадыргулова,9а</t>
  </si>
  <si>
    <t>Кульчуровский ФАП</t>
  </si>
  <si>
    <t>село Кульчурово</t>
  </si>
  <si>
    <t>ул.Гафарова,61</t>
  </si>
  <si>
    <t>Кусеевский ФАП</t>
  </si>
  <si>
    <t>село Кусеево</t>
  </si>
  <si>
    <t>ул.Б.Валида,1</t>
  </si>
  <si>
    <t>Карамалинский ФАП</t>
  </si>
  <si>
    <t>село Ишмухаметово</t>
  </si>
  <si>
    <t>ул.С.Юлаева,д22</t>
  </si>
  <si>
    <t>Кугидельский ФАП</t>
  </si>
  <si>
    <t>деревня Кугидель</t>
  </si>
  <si>
    <t>ул.Центральная,13</t>
  </si>
  <si>
    <t>Юлукский ФАП</t>
  </si>
  <si>
    <t>деревня Юлук</t>
  </si>
  <si>
    <t>ул.М.Файзи,28</t>
  </si>
  <si>
    <t>Чингизовский ФАП</t>
  </si>
  <si>
    <t>деревня Чингизово</t>
  </si>
  <si>
    <t>ул.Билян,6</t>
  </si>
  <si>
    <t>Каратальский ФАП</t>
  </si>
  <si>
    <t>деревня Каратал</t>
  </si>
  <si>
    <t>ул.С.Юлаева,25</t>
  </si>
  <si>
    <t>Уметбаевский ФАП</t>
  </si>
  <si>
    <t>деревня Уметбаево</t>
  </si>
  <si>
    <t>ул.Башкир,49</t>
  </si>
  <si>
    <t>Ишбердинский ФАП</t>
  </si>
  <si>
    <t>село Ишберда</t>
  </si>
  <si>
    <t>ул. Ишберда, 11</t>
  </si>
  <si>
    <t>Баимовский ФАП</t>
  </si>
  <si>
    <t>деревня Баимово</t>
  </si>
  <si>
    <t>ул.Садовая,38/1</t>
  </si>
  <si>
    <t>Ахмеровский ФАП</t>
  </si>
  <si>
    <t>деревня Ахмерово</t>
  </si>
  <si>
    <t>ул.Школьная,3</t>
  </si>
  <si>
    <t>Сайгафаровский ФАП</t>
  </si>
  <si>
    <t>деревня Сайгафар</t>
  </si>
  <si>
    <t>ул.Мира,9б</t>
  </si>
  <si>
    <t>Мерясовский ФАП</t>
  </si>
  <si>
    <t>село  Мерясово</t>
  </si>
  <si>
    <t>Абдулкаримовский ФАП</t>
  </si>
  <si>
    <t>село Абдулкаримово</t>
  </si>
  <si>
    <t>ул.Молодежная,18</t>
  </si>
  <si>
    <t>Тагировский ФАП</t>
  </si>
  <si>
    <t>деревня Нижнетагирово</t>
  </si>
  <si>
    <t>ул.Школьная,53</t>
  </si>
  <si>
    <t>Куянтаевский ФАП</t>
  </si>
  <si>
    <t>село Куянтаево</t>
  </si>
  <si>
    <t>Ишмурзинский ФАП</t>
  </si>
  <si>
    <t>село Ишмурзино</t>
  </si>
  <si>
    <t>ул.С.Игишева,27</t>
  </si>
  <si>
    <t>2-Иткуловский ФАП</t>
  </si>
  <si>
    <t>село  2-е Иткулово</t>
  </si>
  <si>
    <t>ул.Ленина,2а</t>
  </si>
  <si>
    <t>Биляловский ФАП</t>
  </si>
  <si>
    <t>село Билялово</t>
  </si>
  <si>
    <t>ул.З.Биишевой,6</t>
  </si>
  <si>
    <t>Нигаматовский ФАП</t>
  </si>
  <si>
    <t>село Нигаматово</t>
  </si>
  <si>
    <t>ул.Карима Диярова,7</t>
  </si>
  <si>
    <t>Юмашевский ФАП</t>
  </si>
  <si>
    <t>село Юмашево</t>
  </si>
  <si>
    <t>ул.Набережная,9</t>
  </si>
  <si>
    <t>Карышкинский ФАП</t>
  </si>
  <si>
    <t>деревня Карышкино</t>
  </si>
  <si>
    <t>ул.Ямаш,7в</t>
  </si>
  <si>
    <t>Тавлыкаевский ФАП</t>
  </si>
  <si>
    <t>село Верхнетавлыкаево</t>
  </si>
  <si>
    <t>ул.Заки Валиди,2</t>
  </si>
  <si>
    <t xml:space="preserve">ГБУЗ РБ Бакалинская центральная районная больница </t>
  </si>
  <si>
    <t>Камаевский ФАП</t>
  </si>
  <si>
    <t>село Камаево</t>
  </si>
  <si>
    <t>ул.Центральная, д.6а</t>
  </si>
  <si>
    <t>Новоальметьевский ФАП</t>
  </si>
  <si>
    <t>деревня Новоальметьево</t>
  </si>
  <si>
    <t>ул.Мира,д.28</t>
  </si>
  <si>
    <t>Новоагбязовский ФАП</t>
  </si>
  <si>
    <t>деревня Новоагбязово</t>
  </si>
  <si>
    <t>ул.Школьная,д.13</t>
  </si>
  <si>
    <t>Гурдыбашевский ФАП</t>
  </si>
  <si>
    <t>деревняГурдыбашево</t>
  </si>
  <si>
    <t>ул. Лесная, д.33</t>
  </si>
  <si>
    <t>Балчиклинский ФАП</t>
  </si>
  <si>
    <t>деревня Балчиклы</t>
  </si>
  <si>
    <t>ул.Центральная,д.29</t>
  </si>
  <si>
    <t>Мирзаитовский ФАП</t>
  </si>
  <si>
    <t>деревня Мирзаитово</t>
  </si>
  <si>
    <t>ул.Центральная,д.5</t>
  </si>
  <si>
    <t>Курчеевский ФАП</t>
  </si>
  <si>
    <t>село Курчеево</t>
  </si>
  <si>
    <t>ул.Ленина, д.36а</t>
  </si>
  <si>
    <t>ул.Молодежная,д.7</t>
  </si>
  <si>
    <t>Новотумутукский ФАП</t>
  </si>
  <si>
    <t>село Новый Тумутук</t>
  </si>
  <si>
    <t>ул.Центральная,д.60</t>
  </si>
  <si>
    <t>Урманаевский ФАП</t>
  </si>
  <si>
    <t>село Урманаево</t>
  </si>
  <si>
    <t>ул.Родниковая,д.3а</t>
  </si>
  <si>
    <t>село Михайловка</t>
  </si>
  <si>
    <t>ул.Центральная, д.4</t>
  </si>
  <si>
    <t>Утаровский ФАП</t>
  </si>
  <si>
    <t>село Утарово</t>
  </si>
  <si>
    <t>ул. Мира, д.46а</t>
  </si>
  <si>
    <t>Бугабашевский ФАП</t>
  </si>
  <si>
    <t>село Бугабашево</t>
  </si>
  <si>
    <t>ул.Утина, д.19 а</t>
  </si>
  <si>
    <t>Таллы- Сызинский ФАП</t>
  </si>
  <si>
    <t>село Таллы-Сыза</t>
  </si>
  <si>
    <t>ул.Родниковая ,д.1а</t>
  </si>
  <si>
    <t>Старогусевский ФАП</t>
  </si>
  <si>
    <t>село Старогусево</t>
  </si>
  <si>
    <t>ул.Центральная.д.51</t>
  </si>
  <si>
    <t>Устюмовский ФАП</t>
  </si>
  <si>
    <t>деревня Устюмово</t>
  </si>
  <si>
    <t>ул.Нуркаево.48а</t>
  </si>
  <si>
    <t>Новоматинский ФАП</t>
  </si>
  <si>
    <t>село Новые Маты</t>
  </si>
  <si>
    <t>ул.Ленина,д.14а</t>
  </si>
  <si>
    <t>Новоурсаевский ФАП</t>
  </si>
  <si>
    <t>село Новоурсаево</t>
  </si>
  <si>
    <t>ул.Молодежная,д.2</t>
  </si>
  <si>
    <t>Казанчинский ФАП</t>
  </si>
  <si>
    <t>село Казанчи</t>
  </si>
  <si>
    <t>ул.Колхозная.д.13</t>
  </si>
  <si>
    <t>Килькабызовский ФАП</t>
  </si>
  <si>
    <t>село Килькабызово</t>
  </si>
  <si>
    <t>ул.Парковая,д.25</t>
  </si>
  <si>
    <t>Куштиряковский ФАП</t>
  </si>
  <si>
    <t>село Куштиряково</t>
  </si>
  <si>
    <t>ул.Речная,д 1 а</t>
  </si>
  <si>
    <t>Юльтимировский ФАП</t>
  </si>
  <si>
    <t>деревня Юльтимировка</t>
  </si>
  <si>
    <t>ул. Центральная, д.41</t>
  </si>
  <si>
    <t>Старокуяновский ФАП</t>
  </si>
  <si>
    <t>село Старокуяново</t>
  </si>
  <si>
    <t>ул.Центральная,д.93а</t>
  </si>
  <si>
    <t>Тактагуловский ФАП</t>
  </si>
  <si>
    <t>село Тактагулово</t>
  </si>
  <si>
    <t>ул.Молодежная,д.11</t>
  </si>
  <si>
    <t>Нагайбаковский ФАП</t>
  </si>
  <si>
    <t>село Нагайбаково</t>
  </si>
  <si>
    <t>ул.Речная, д.71а</t>
  </si>
  <si>
    <t>Старокостеевский ФАП</t>
  </si>
  <si>
    <t>село Старокостеево</t>
  </si>
  <si>
    <t>ул.Молодежная, д.7/1</t>
  </si>
  <si>
    <t>Дияшевский ФАП</t>
  </si>
  <si>
    <t>село Дияшево</t>
  </si>
  <si>
    <t>ул.Школьная,д.54</t>
  </si>
  <si>
    <t>Камышлытамакский ФАП</t>
  </si>
  <si>
    <t>село Камышлытамак</t>
  </si>
  <si>
    <t>ул.Клубная,д.15</t>
  </si>
  <si>
    <t>Ахмановский ФАП</t>
  </si>
  <si>
    <t>село Ахманово</t>
  </si>
  <si>
    <t>ул.Центральная, д.82</t>
  </si>
  <si>
    <t>Бузюровский ФАП</t>
  </si>
  <si>
    <t>село Бузюрово</t>
  </si>
  <si>
    <t>ул.Школьная,д.32</t>
  </si>
  <si>
    <t>Старошарашлинский ФАП</t>
  </si>
  <si>
    <t>село Старые Шарашли</t>
  </si>
  <si>
    <t>ул.Молодежная,д.1</t>
  </si>
  <si>
    <t>Новоиликовский ФАП</t>
  </si>
  <si>
    <t>село Новоиликово</t>
  </si>
  <si>
    <t>ул.Магистральная, д.2</t>
  </si>
  <si>
    <t>Токбердинский ФАП</t>
  </si>
  <si>
    <t>село Токбердино</t>
  </si>
  <si>
    <t>ул.Школьная, д.44</t>
  </si>
  <si>
    <t>Килеевский ФАП</t>
  </si>
  <si>
    <t>село Килеево</t>
  </si>
  <si>
    <t>ул.Победы, д.16а.кв1</t>
  </si>
  <si>
    <t>Старобалыклинский ФАП</t>
  </si>
  <si>
    <t>село Старые Балыклы</t>
  </si>
  <si>
    <t>ул.Школьная,д.41</t>
  </si>
  <si>
    <t>Староазмеевский ФАП</t>
  </si>
  <si>
    <t>село Старое Азмеево</t>
  </si>
  <si>
    <t>ул.Школьная,д.18</t>
  </si>
  <si>
    <t>Умировский ФАП</t>
  </si>
  <si>
    <t>село Умирово</t>
  </si>
  <si>
    <t>ул.Центральная, д.49/2</t>
  </si>
  <si>
    <t>Мустафинский ФАП</t>
  </si>
  <si>
    <t>село Мустафино</t>
  </si>
  <si>
    <t>ул.Ленина, д.99А</t>
  </si>
  <si>
    <t>Новобалыклинский ФАП</t>
  </si>
  <si>
    <t>село Новые Балыклы</t>
  </si>
  <si>
    <t>ул.Центральная,д.73</t>
  </si>
  <si>
    <t>Староматинский ФАП</t>
  </si>
  <si>
    <t>село Старые Маты</t>
  </si>
  <si>
    <t>ул.Мира,д.86</t>
  </si>
  <si>
    <t>Старокатаевский ФАП</t>
  </si>
  <si>
    <t>село Старокатаево</t>
  </si>
  <si>
    <t>ул.Школьная, д.41</t>
  </si>
  <si>
    <t xml:space="preserve">ГБУЗ РБ Балтачевская центральная районная больница </t>
  </si>
  <si>
    <t>Кузеевский ФАП</t>
  </si>
  <si>
    <t>деревня Кузеево</t>
  </si>
  <si>
    <t>ул. Рабочая,11</t>
  </si>
  <si>
    <t>Имяновский ФАП</t>
  </si>
  <si>
    <t>деревня Имяново</t>
  </si>
  <si>
    <t>ул. Центральная, 17</t>
  </si>
  <si>
    <t>Усмановский ФАП</t>
  </si>
  <si>
    <t>деревня Усманово</t>
  </si>
  <si>
    <t>ул. Центральная, 16/1</t>
  </si>
  <si>
    <t>Кунтугушевский ФАП</t>
  </si>
  <si>
    <t>деревня Кунтугушево</t>
  </si>
  <si>
    <t>ул. Ленина, 20</t>
  </si>
  <si>
    <t>Мищеровский  ФАП</t>
  </si>
  <si>
    <t>деревня Мищерово</t>
  </si>
  <si>
    <t>ул. Кооперативная, 24</t>
  </si>
  <si>
    <t>Янтимировский ФАП</t>
  </si>
  <si>
    <t>деревня Янтимирово</t>
  </si>
  <si>
    <t>ул. Мира, 2</t>
  </si>
  <si>
    <t>Кизганбашевский ФАП</t>
  </si>
  <si>
    <t>деревня Кизганбашево</t>
  </si>
  <si>
    <t>ул. Покровская, 9</t>
  </si>
  <si>
    <t>Зилязекулевский ФАП</t>
  </si>
  <si>
    <t>деревня Зилязекулево</t>
  </si>
  <si>
    <t>ул. Приозерная, 2</t>
  </si>
  <si>
    <t>Каргалинский ФАП</t>
  </si>
  <si>
    <t>деревня Старые Каргалы</t>
  </si>
  <si>
    <t>ул. Школьная, 36</t>
  </si>
  <si>
    <t>Тибелевский ФАП</t>
  </si>
  <si>
    <t>деревня Тибелево</t>
  </si>
  <si>
    <t>ул. Центральная, 32</t>
  </si>
  <si>
    <t>Ялангачевский ФАП</t>
  </si>
  <si>
    <t>деревня Ялангачево</t>
  </si>
  <si>
    <t>ул. Центральная, 13</t>
  </si>
  <si>
    <t>Староянбаевский ФАП</t>
  </si>
  <si>
    <t>деревня Староянбаево</t>
  </si>
  <si>
    <t>ул. Ленина, 22</t>
  </si>
  <si>
    <t>Бигильдинский ФАП</t>
  </si>
  <si>
    <t>деревня Бигильдино</t>
  </si>
  <si>
    <t>пер. Садовая, 3</t>
  </si>
  <si>
    <t>Чуртанлыкулевский ФАП</t>
  </si>
  <si>
    <t>деревня Чуртанлыкуль</t>
  </si>
  <si>
    <t>ул. Победы, 15</t>
  </si>
  <si>
    <t>Курачевский ФАП</t>
  </si>
  <si>
    <t>деревня Курачево</t>
  </si>
  <si>
    <t>ул. Ленина, 4</t>
  </si>
  <si>
    <t>Верхнеянактаевский ФАП</t>
  </si>
  <si>
    <t>деревня Верхнеянактаево</t>
  </si>
  <si>
    <t>ул. Социалистическая, 13</t>
  </si>
  <si>
    <t>Тутагачевский ФАП</t>
  </si>
  <si>
    <t>деревня Тутагачево</t>
  </si>
  <si>
    <t>ул. Центральная, 31а</t>
  </si>
  <si>
    <t>Магашлы-Алмантаевский ФАП</t>
  </si>
  <si>
    <t>деревня Магашлы-Алмантаево</t>
  </si>
  <si>
    <t>ул. Центральная, 36</t>
  </si>
  <si>
    <t>Шавьядинский ФАП</t>
  </si>
  <si>
    <t>деревня Шавьяды</t>
  </si>
  <si>
    <t>ул. Центральная, 59</t>
  </si>
  <si>
    <t>Новоямурзинский ФАП</t>
  </si>
  <si>
    <t>деревня Новоямурзино</t>
  </si>
  <si>
    <t>Мишкинский ФАП</t>
  </si>
  <si>
    <t>деревня Мишкино</t>
  </si>
  <si>
    <t>ул. Центральная, 21</t>
  </si>
  <si>
    <t>Верхнекансияровский ФАП</t>
  </si>
  <si>
    <t>деревня Верхнекансиярово</t>
  </si>
  <si>
    <t>ул. Школьная, 5</t>
  </si>
  <si>
    <t>Уразаевский ФАП</t>
  </si>
  <si>
    <t>деревня Уразаево</t>
  </si>
  <si>
    <t>ул. Центральная, 5</t>
  </si>
  <si>
    <t>Начаровский ФАП</t>
  </si>
  <si>
    <t>деревня Начарово</t>
  </si>
  <si>
    <t>ул. Озерная, 14</t>
  </si>
  <si>
    <t>Новобалтачевский ФАП</t>
  </si>
  <si>
    <t>деревня Новобалтачево</t>
  </si>
  <si>
    <t>ул. Первомайская, 32</t>
  </si>
  <si>
    <t>Иштиряковский ФАП</t>
  </si>
  <si>
    <t>деревня Иштиряково</t>
  </si>
  <si>
    <t>ул. Советская, 21</t>
  </si>
  <si>
    <t>Асавский ФАП</t>
  </si>
  <si>
    <t>деревня Асавка</t>
  </si>
  <si>
    <t>ул. Э.Миниахметова, 59</t>
  </si>
  <si>
    <t>Норкинский ФАП</t>
  </si>
  <si>
    <t>деревня Норкино</t>
  </si>
  <si>
    <t>ул. Ленина, 7</t>
  </si>
  <si>
    <t>Тучубаевский ФАП</t>
  </si>
  <si>
    <t>село Тучубаево</t>
  </si>
  <si>
    <t>ул. Колхозная, 68</t>
  </si>
  <si>
    <t>Богдановский ФАП</t>
  </si>
  <si>
    <t>село Богданово</t>
  </si>
  <si>
    <t>ул. Калинина, 16</t>
  </si>
  <si>
    <t>Кундашлинский ФАП</t>
  </si>
  <si>
    <t>деревня Кундашлы</t>
  </si>
  <si>
    <t>ул. Такаева, 51</t>
  </si>
  <si>
    <t>Матинский ФАП</t>
  </si>
  <si>
    <t>деревня Мата</t>
  </si>
  <si>
    <t>ул. Центральная, 4</t>
  </si>
  <si>
    <t>Старотимкинский ФАП</t>
  </si>
  <si>
    <t>деревня Старотимкино</t>
  </si>
  <si>
    <t>ул. Жукова, 1</t>
  </si>
  <si>
    <t>Нижнеиванаевский ФАП</t>
  </si>
  <si>
    <t>деревня Нижнеиванаево</t>
  </si>
  <si>
    <t>ул. Центральная, 53</t>
  </si>
  <si>
    <t>Штандинский ФАП</t>
  </si>
  <si>
    <t>деревня Штанды</t>
  </si>
  <si>
    <t>ул. Советская, 40</t>
  </si>
  <si>
    <t>Кумьязинский ФАП</t>
  </si>
  <si>
    <t>деревня Кумьязы</t>
  </si>
  <si>
    <t>ул. Советская, 49/3</t>
  </si>
  <si>
    <t>ГБУЗ РБ Белебеевская центральная районная больница</t>
  </si>
  <si>
    <t>Сосновоборский ФАП</t>
  </si>
  <si>
    <t>деревня Сосновый Бор</t>
  </si>
  <si>
    <t>ул. Центральная, д. 5</t>
  </si>
  <si>
    <t>Чубукаранский ФАП</t>
  </si>
  <si>
    <t>деревня Чубукаран</t>
  </si>
  <si>
    <t>ул. Подлесная, д. 1</t>
  </si>
  <si>
    <t>Аделькинский ФАП</t>
  </si>
  <si>
    <t>село Аделькино</t>
  </si>
  <si>
    <t>ул. Центральная, здание 79</t>
  </si>
  <si>
    <t>Швейцарский ФАП</t>
  </si>
  <si>
    <t>деревня Русская Швейцария</t>
  </si>
  <si>
    <t>ул. Центральная, д. 18А</t>
  </si>
  <si>
    <t>Малоалександровский ФАП</t>
  </si>
  <si>
    <t>село Малоалександровка</t>
  </si>
  <si>
    <t>ул. Молодежная, здание 1а</t>
  </si>
  <si>
    <t>Новосеменкинский ФАП</t>
  </si>
  <si>
    <t>село Новосеменкино</t>
  </si>
  <si>
    <t>ул. Пушкина, д. 18</t>
  </si>
  <si>
    <t>Рассветовский ФАП</t>
  </si>
  <si>
    <t>деревня Рассвет</t>
  </si>
  <si>
    <t>ул. Лесная, д. 19</t>
  </si>
  <si>
    <t>Баймурзинский ФАП</t>
  </si>
  <si>
    <t>деревня Баймурзино</t>
  </si>
  <si>
    <t>ул. Мира, здание 50 а</t>
  </si>
  <si>
    <t>Донской ФАП</t>
  </si>
  <si>
    <t>деревня Подлесное</t>
  </si>
  <si>
    <t>ул. Центральная, д. 82 б</t>
  </si>
  <si>
    <t>Пятилетский ФАП</t>
  </si>
  <si>
    <t>деревня Пахарь</t>
  </si>
  <si>
    <t>ул. Школьная, д. 1а</t>
  </si>
  <si>
    <t>Родниковский ФАП</t>
  </si>
  <si>
    <t>деревня Родники</t>
  </si>
  <si>
    <t>ул. Набережная, д. 3</t>
  </si>
  <si>
    <t>Шаровский ФАП</t>
  </si>
  <si>
    <t>деревня Шаровка</t>
  </si>
  <si>
    <t>ул. Школьная, д. 3</t>
  </si>
  <si>
    <t>Ермолкинский ФАП</t>
  </si>
  <si>
    <t>село Ермолкино</t>
  </si>
  <si>
    <t>ул. Ленина, здание 29а</t>
  </si>
  <si>
    <t>Старосеменкинский ФАП</t>
  </si>
  <si>
    <t>село  Старосеменкино</t>
  </si>
  <si>
    <t>ул. Центральная, д. 29</t>
  </si>
  <si>
    <t>Анновский ФАП</t>
  </si>
  <si>
    <t>село Анновка</t>
  </si>
  <si>
    <t>ул. Советская, д. 15</t>
  </si>
  <si>
    <t>Илькинский ФАП</t>
  </si>
  <si>
    <t>деревня Илькино</t>
  </si>
  <si>
    <t>ул. Центральная, д. 9</t>
  </si>
  <si>
    <t>ФАП с.Сан.Глуховского</t>
  </si>
  <si>
    <t>село санатория Глуховского</t>
  </si>
  <si>
    <t>ул. Школьная, д. 1</t>
  </si>
  <si>
    <t>Малиновский ФАП</t>
  </si>
  <si>
    <t>деревня Малиновка</t>
  </si>
  <si>
    <t>ул. Школьная, д. 5</t>
  </si>
  <si>
    <t>Слакбашевский ФАП</t>
  </si>
  <si>
    <t>село Слакбаш</t>
  </si>
  <si>
    <t>ул. Иванова, д. 47</t>
  </si>
  <si>
    <t>Алексеевский ФАП</t>
  </si>
  <si>
    <t>деревня Алексеевка</t>
  </si>
  <si>
    <t>ул. Школьная, д. 14</t>
  </si>
  <si>
    <t>Надеждинский ФАП</t>
  </si>
  <si>
    <t>село Надеждино</t>
  </si>
  <si>
    <t>ул. Молодежная, д. 4</t>
  </si>
  <si>
    <t>Булановский ФАП</t>
  </si>
  <si>
    <t>деревня Булановка</t>
  </si>
  <si>
    <t>ул. Центральная, д. 25</t>
  </si>
  <si>
    <t>Баженовский ФАП</t>
  </si>
  <si>
    <t>село Баженово</t>
  </si>
  <si>
    <t>ул. Административная, д. 4</t>
  </si>
  <si>
    <t xml:space="preserve">ГБУЗ РБ Белокатайская центральная районная больница </t>
  </si>
  <si>
    <t>Кадыровский ФАП</t>
  </si>
  <si>
    <t>деревня Кадырово</t>
  </si>
  <si>
    <t>Пер. Школьный 2</t>
  </si>
  <si>
    <t>Новомаскаринский ФАП</t>
  </si>
  <si>
    <t>село  Новая Маскара</t>
  </si>
  <si>
    <t>Центрадбная 26</t>
  </si>
  <si>
    <t>Мунасовский ФАП</t>
  </si>
  <si>
    <t>деревня Мунасово</t>
  </si>
  <si>
    <t>Березовая 63</t>
  </si>
  <si>
    <t>Хайбатовский ФАП</t>
  </si>
  <si>
    <t>деревня Хайбатово</t>
  </si>
  <si>
    <t>Октябрьская 3</t>
  </si>
  <si>
    <t>Старомаскаринский ФАП</t>
  </si>
  <si>
    <t>деревня Старая Маскара</t>
  </si>
  <si>
    <t>Арслана Мубарякова 2</t>
  </si>
  <si>
    <t>Васелгинский ФАП</t>
  </si>
  <si>
    <t>деревня Васелга</t>
  </si>
  <si>
    <t>Животноводов 11 кв1</t>
  </si>
  <si>
    <t>Сосновологский ФАП</t>
  </si>
  <si>
    <t>Нагорная 6</t>
  </si>
  <si>
    <t>Краснопахарьский ФАП</t>
  </si>
  <si>
    <t>деревня Красный Пахарь</t>
  </si>
  <si>
    <t>М. Рахимова 31</t>
  </si>
  <si>
    <t>Медятовский ФАП</t>
  </si>
  <si>
    <t>деревня Медятово</t>
  </si>
  <si>
    <t>Совхозная 14 кв1</t>
  </si>
  <si>
    <t>Апутовский ФАП</t>
  </si>
  <si>
    <t>село Апутово</t>
  </si>
  <si>
    <t>Салавата Юлаева 40</t>
  </si>
  <si>
    <t>Айгирьяловский ФАП</t>
  </si>
  <si>
    <t>деревня Айгырьял</t>
  </si>
  <si>
    <t>Мечетлинская 13</t>
  </si>
  <si>
    <t>Карантравский ФАП</t>
  </si>
  <si>
    <t>село Карантрав</t>
  </si>
  <si>
    <t>пер. Школьный 4 кв2</t>
  </si>
  <si>
    <t>Шакарлинский ФАП</t>
  </si>
  <si>
    <t>село Шакарла</t>
  </si>
  <si>
    <t>Советская 17</t>
  </si>
  <si>
    <t>Айдакаевский ФАП</t>
  </si>
  <si>
    <t>деревня Айдакаево</t>
  </si>
  <si>
    <t>Салавата Юлаева 31</t>
  </si>
  <si>
    <t>Атаршинский ФАП</t>
  </si>
  <si>
    <t>село Атарша</t>
  </si>
  <si>
    <t>Школьная 11 кв1</t>
  </si>
  <si>
    <t>Нижнеискушинский ФАП</t>
  </si>
  <si>
    <t>село Нижний Искуш</t>
  </si>
  <si>
    <t>Кирова 8</t>
  </si>
  <si>
    <t>Ногушинский ФАП</t>
  </si>
  <si>
    <t>село Ногуши</t>
  </si>
  <si>
    <t>пер. Советский 11</t>
  </si>
  <si>
    <t>Яныбаевский ФАП</t>
  </si>
  <si>
    <t>село Яныбаево</t>
  </si>
  <si>
    <t>Центральная, 10А</t>
  </si>
  <si>
    <t>Старобелокатайский ФАП</t>
  </si>
  <si>
    <t>село Старобелокатай</t>
  </si>
  <si>
    <t>Советская 73</t>
  </si>
  <si>
    <t>Ашаевский ФАП</t>
  </si>
  <si>
    <t>деревня Ашаево</t>
  </si>
  <si>
    <t>пер. Школьный 1</t>
  </si>
  <si>
    <t>Левальский ФАП</t>
  </si>
  <si>
    <t>деревня Левали</t>
  </si>
  <si>
    <t>Мира 30</t>
  </si>
  <si>
    <t>Майгазинский ФАП</t>
  </si>
  <si>
    <t>село Майгаза</t>
  </si>
  <si>
    <t>Мира 12</t>
  </si>
  <si>
    <t>Соколинский ФАП</t>
  </si>
  <si>
    <t>село Соколки</t>
  </si>
  <si>
    <t>Клубная 12</t>
  </si>
  <si>
    <t>Нижнеутяшевский ФАП</t>
  </si>
  <si>
    <t>Белокатайский район,деревня Нижнеутяшево</t>
  </si>
  <si>
    <t>Салавата Юлаева д.2</t>
  </si>
  <si>
    <t xml:space="preserve">ГБУЗ РБ Белорецкая центральная районная клиническая больница </t>
  </si>
  <si>
    <t>Дубинский ФАП</t>
  </si>
  <si>
    <t>село Дубинино</t>
  </si>
  <si>
    <t>Школьная 16</t>
  </si>
  <si>
    <t>Центральная 25</t>
  </si>
  <si>
    <t>Тарский ФАП</t>
  </si>
  <si>
    <t>село  Тара</t>
  </si>
  <si>
    <t>Мичурина 6</t>
  </si>
  <si>
    <t>Карталинский ФАП</t>
  </si>
  <si>
    <t>деревня Карталы</t>
  </si>
  <si>
    <t>Центральная 1</t>
  </si>
  <si>
    <t>Нижне -Тюльменский ФАП</t>
  </si>
  <si>
    <t>деревня Нижняя Тюльма</t>
  </si>
  <si>
    <t>С.Юлаева 13</t>
  </si>
  <si>
    <t>Верхнеаршинский ФАП</t>
  </si>
  <si>
    <t>село  Верхнеаршинский</t>
  </si>
  <si>
    <t>Октябрьская 2</t>
  </si>
  <si>
    <t>Бзяк-Ахмеровский ФАП</t>
  </si>
  <si>
    <t>деревня Бзяк</t>
  </si>
  <si>
    <t>Гагарина 4</t>
  </si>
  <si>
    <t>Нижне -Авзянский ФАП</t>
  </si>
  <si>
    <t>село Нижний Авзян</t>
  </si>
  <si>
    <t>Белова 9</t>
  </si>
  <si>
    <t>Николаевский ФАП</t>
  </si>
  <si>
    <t>село Николаевка</t>
  </si>
  <si>
    <t>Центральная 45</t>
  </si>
  <si>
    <t>Реветьский ФАП</t>
  </si>
  <si>
    <t>деревня Реветь</t>
  </si>
  <si>
    <t>Заповедная 1</t>
  </si>
  <si>
    <t>Бердагуловский  ФАП</t>
  </si>
  <si>
    <t>деревня Бердагулово</t>
  </si>
  <si>
    <t>Центральная 24</t>
  </si>
  <si>
    <t>Новобельский ФАП</t>
  </si>
  <si>
    <t>деревня Новобельское</t>
  </si>
  <si>
    <t>Бельская 10</t>
  </si>
  <si>
    <t>Искуштинский ФАП</t>
  </si>
  <si>
    <t>село Искушта</t>
  </si>
  <si>
    <t>Больничная 53</t>
  </si>
  <si>
    <t>Мулдакаевский ФАП</t>
  </si>
  <si>
    <t>село Мулдакаево</t>
  </si>
  <si>
    <t>Центральная 57</t>
  </si>
  <si>
    <t>Мухаметовский ФАП</t>
  </si>
  <si>
    <t>деревня Мухаметово</t>
  </si>
  <si>
    <t>Центральная 40</t>
  </si>
  <si>
    <t>Азнагуловский  ФАП</t>
  </si>
  <si>
    <t>деревня Азнагулово</t>
  </si>
  <si>
    <t>Блюхера 47</t>
  </si>
  <si>
    <t>Отнурокский ФАП</t>
  </si>
  <si>
    <t>село Отнурок</t>
  </si>
  <si>
    <t>Школьная 17</t>
  </si>
  <si>
    <t>Бриштамакский ФАП</t>
  </si>
  <si>
    <t>село  Бриштамак</t>
  </si>
  <si>
    <t>Горная 10</t>
  </si>
  <si>
    <t>деревня Махмутово</t>
  </si>
  <si>
    <t>Уральская 11</t>
  </si>
  <si>
    <t>деревня Кузгун-Ахмерово</t>
  </si>
  <si>
    <t>Центральная 16/1</t>
  </si>
  <si>
    <t>Исмакаевский ФАП</t>
  </si>
  <si>
    <t>село Исмакаево</t>
  </si>
  <si>
    <t>Советская 35</t>
  </si>
  <si>
    <t>Хусаиновский ФАП</t>
  </si>
  <si>
    <t>Бришевский ФАП</t>
  </si>
  <si>
    <t>село Бриш</t>
  </si>
  <si>
    <t>Молодежная 28/1</t>
  </si>
  <si>
    <t>Верхнебельский ФАП</t>
  </si>
  <si>
    <t>село  Верхнебельский</t>
  </si>
  <si>
    <t>Школьная 1</t>
  </si>
  <si>
    <t>Габдюковский ФАП</t>
  </si>
  <si>
    <t>село Габдюково</t>
  </si>
  <si>
    <t>Школьная 2а</t>
  </si>
  <si>
    <t>Ишлинский ФАП</t>
  </si>
  <si>
    <t>село Ишля</t>
  </si>
  <si>
    <t>Советская 44</t>
  </si>
  <si>
    <t>Азикеевский ФАП</t>
  </si>
  <si>
    <t>село Азикеево</t>
  </si>
  <si>
    <t>Советская, 3/1</t>
  </si>
  <si>
    <t>Усмангалинский ФАП</t>
  </si>
  <si>
    <t>село Усмангали</t>
  </si>
  <si>
    <t>Заречная3</t>
  </si>
  <si>
    <t>Кагармановский ФАП</t>
  </si>
  <si>
    <t>деревня Кагарманово</t>
  </si>
  <si>
    <t>Гареева 5</t>
  </si>
  <si>
    <t>Рысакаевский ФАП</t>
  </si>
  <si>
    <t>село Рысакаево</t>
  </si>
  <si>
    <t>Школьная 7а</t>
  </si>
  <si>
    <t>Уткалевский ФАП</t>
  </si>
  <si>
    <t>село Уткалево</t>
  </si>
  <si>
    <t>Школьная 4</t>
  </si>
  <si>
    <t>Маныштинский ФАП</t>
  </si>
  <si>
    <t>село Манышта</t>
  </si>
  <si>
    <t>Новая 3</t>
  </si>
  <si>
    <t>Улу -Елгинский ФАП</t>
  </si>
  <si>
    <t>село Улу-Улга</t>
  </si>
  <si>
    <t>Железнодорожная 1а</t>
  </si>
  <si>
    <t>Азналкинский ФАП</t>
  </si>
  <si>
    <t>село Азналкино</t>
  </si>
  <si>
    <t>С.Юлаева, 3</t>
  </si>
  <si>
    <t>Нукатовский ФАП</t>
  </si>
  <si>
    <t>Белорецкий район село Нукатово</t>
  </si>
  <si>
    <t>Центральная 23</t>
  </si>
  <si>
    <t>Верхне - Авзянский ФАП</t>
  </si>
  <si>
    <t>село  Верхний Авзян</t>
  </si>
  <si>
    <t>Пушкина 12</t>
  </si>
  <si>
    <t>Зуяковский ФАП</t>
  </si>
  <si>
    <t>село Зуяково</t>
  </si>
  <si>
    <t>Мубарякова 37/2</t>
  </si>
  <si>
    <t>Узянбашевский ФАП</t>
  </si>
  <si>
    <t>село Узянбаш</t>
  </si>
  <si>
    <t>Янгиреева 38/2</t>
  </si>
  <si>
    <t>Шигаевский ФАП</t>
  </si>
  <si>
    <t>село Шигаево</t>
  </si>
  <si>
    <t>Школьная 18</t>
  </si>
  <si>
    <t>Железнодорожный ФАП</t>
  </si>
  <si>
    <t>село Железнодорожный</t>
  </si>
  <si>
    <t>Вокзальная 4б</t>
  </si>
  <si>
    <t xml:space="preserve">ГБУЗ РБ Бижбулякская центральная районная больница </t>
  </si>
  <si>
    <t>Вишневский ФАП</t>
  </si>
  <si>
    <t>деревня Вишневка</t>
  </si>
  <si>
    <t>ул. Центральная, д. 1а</t>
  </si>
  <si>
    <t>Верхне-Курмазинский ФАП</t>
  </si>
  <si>
    <t>село Верхняя Курмаза</t>
  </si>
  <si>
    <t>ул. Центральная, д.32</t>
  </si>
  <si>
    <t>деревня Ольховка</t>
  </si>
  <si>
    <t>ул. Центральная, д. 11</t>
  </si>
  <si>
    <t>Каримовский ФАП</t>
  </si>
  <si>
    <t>деревня Каримово</t>
  </si>
  <si>
    <t>ул. Подлесная, д. 1/1</t>
  </si>
  <si>
    <t>Мало-Менеузовский ФАП</t>
  </si>
  <si>
    <t>село Малый Менеуз</t>
  </si>
  <si>
    <t>ул. Шоссейная, д. 1а</t>
  </si>
  <si>
    <t>Боголюбовский ФАП</t>
  </si>
  <si>
    <t>деревня  Боголюбовка</t>
  </si>
  <si>
    <t>ул. Садовая, д. 35</t>
  </si>
  <si>
    <t>Егоровский ФАП</t>
  </si>
  <si>
    <t>деревня Егоровка</t>
  </si>
  <si>
    <t>ул. Центральная, д. 28</t>
  </si>
  <si>
    <t>Хомутовский ФАП</t>
  </si>
  <si>
    <t>деревня Хомутовка</t>
  </si>
  <si>
    <t>ул. Центральная, д. 3, кв. 9</t>
  </si>
  <si>
    <t>Ново-Биктяшский ФАП</t>
  </si>
  <si>
    <t>село Новый Биктяш</t>
  </si>
  <si>
    <t>ул. Приютовская, д. 22/2</t>
  </si>
  <si>
    <t>село Биккулово</t>
  </si>
  <si>
    <t>ул.Центральная, д. 28</t>
  </si>
  <si>
    <t>Качкиновский ФАП</t>
  </si>
  <si>
    <t>деревня Качкиново</t>
  </si>
  <si>
    <t>ул. Салавата Юлаева, д. 7б</t>
  </si>
  <si>
    <t>Менеуз-Московский ФАП</t>
  </si>
  <si>
    <t>село Менеуз-Москва</t>
  </si>
  <si>
    <t>ул. Центральная, д. 25а</t>
  </si>
  <si>
    <t>село Алексеевка</t>
  </si>
  <si>
    <t>ул. Центральная, д. 76</t>
  </si>
  <si>
    <t>Тулубаевский ФАП</t>
  </si>
  <si>
    <t>деревня Тулубаево</t>
  </si>
  <si>
    <t>ул. Центральная, д. 15/1</t>
  </si>
  <si>
    <t>Кистенли-Ивановский ФАП</t>
  </si>
  <si>
    <t>село Кистенли-Ивановка</t>
  </si>
  <si>
    <t>ул. Центральная, д. 32/3</t>
  </si>
  <si>
    <t>Иттихатовский ФАП</t>
  </si>
  <si>
    <t>деревня Иттихат</t>
  </si>
  <si>
    <t>ул. Центральная, д. 65 б</t>
  </si>
  <si>
    <t>Набережный ФАП</t>
  </si>
  <si>
    <t>деревня Набережный</t>
  </si>
  <si>
    <t>ул. Школьная, д. 4</t>
  </si>
  <si>
    <t>Азнаевский ФАП</t>
  </si>
  <si>
    <t>село Азнаево</t>
  </si>
  <si>
    <t>ул. Центральная, д. 41</t>
  </si>
  <si>
    <t>Каныкаевский ФАП</t>
  </si>
  <si>
    <t>село Каныкаево</t>
  </si>
  <si>
    <t>ул. Минзилинская, д. 2/2</t>
  </si>
  <si>
    <t>Мурадымовский ФАП</t>
  </si>
  <si>
    <t>деревня Мурадымово</t>
  </si>
  <si>
    <t>ул. Мусы Гареева, д. 37-2</t>
  </si>
  <si>
    <t>Дюсяновский ФАП</t>
  </si>
  <si>
    <t>село Дюсяново</t>
  </si>
  <si>
    <t>Ик-Вершинский ФАП</t>
  </si>
  <si>
    <t>село Кожай-Икские Вершины</t>
  </si>
  <si>
    <t>ул. Шоссейная, д. 6/2</t>
  </si>
  <si>
    <t>Кистенли-Богдановский ФАП</t>
  </si>
  <si>
    <t>село Кистенли-Богданово</t>
  </si>
  <si>
    <t>Переулок Почтовый, д. 2</t>
  </si>
  <si>
    <t>Зириклинский ФАП</t>
  </si>
  <si>
    <t>село Зириклы</t>
  </si>
  <si>
    <t>ул. Центральная, д. 43</t>
  </si>
  <si>
    <t>ул. Центральная, д .2а</t>
  </si>
  <si>
    <t>Мало-Седякский ФАП</t>
  </si>
  <si>
    <t>село Малый Седяк</t>
  </si>
  <si>
    <t>Переулок Школьный, д. 11</t>
  </si>
  <si>
    <t>Каменский ФАП</t>
  </si>
  <si>
    <t>село Каменка</t>
  </si>
  <si>
    <t>ул. Школьная, д. 13</t>
  </si>
  <si>
    <t>Елбулак-Матвеевский ФАП</t>
  </si>
  <si>
    <t>село Елбулак-Матвеевка</t>
  </si>
  <si>
    <t>ул. Чкалова, д. 20а</t>
  </si>
  <si>
    <t>Сухореченский ФАП</t>
  </si>
  <si>
    <t>село Сухоречка</t>
  </si>
  <si>
    <t>ул. Центральная, д. 30</t>
  </si>
  <si>
    <t>Кунакуловский ФАП</t>
  </si>
  <si>
    <t>село Кунакулово</t>
  </si>
  <si>
    <t>ул. Центральная, д. 91Б</t>
  </si>
  <si>
    <t>Усак-Кичуский ФАП</t>
  </si>
  <si>
    <t>село Усак-Кичу</t>
  </si>
  <si>
    <t>ул. Центральная, д. 12а</t>
  </si>
  <si>
    <t>Елбулактамакский ФАП</t>
  </si>
  <si>
    <t>село Елбулактамак</t>
  </si>
  <si>
    <t>ул. Центральная, д.2б</t>
  </si>
  <si>
    <t>Кош-Елгинский ФАП</t>
  </si>
  <si>
    <t>село Кош-Елга</t>
  </si>
  <si>
    <t>ул. МТМ, д. 7</t>
  </si>
  <si>
    <t>Базлыкский ФАП</t>
  </si>
  <si>
    <t>село Базлык</t>
  </si>
  <si>
    <t>ул. Шоссейная, д. 3а</t>
  </si>
  <si>
    <t>Седякбашский ФАП</t>
  </si>
  <si>
    <t>деревня Седякбаш</t>
  </si>
  <si>
    <t>ул. Молодежная, д. 7</t>
  </si>
  <si>
    <t>Кенгер-Менеузовский ФАП</t>
  </si>
  <si>
    <t>село Кенгер-Менеуз</t>
  </si>
  <si>
    <t xml:space="preserve">ГБУЗ РБ Бирская центральная районная больница </t>
  </si>
  <si>
    <t>Шестыковский ФАП</t>
  </si>
  <si>
    <t>село  Шестыково</t>
  </si>
  <si>
    <t>ул. Центральная, д.25</t>
  </si>
  <si>
    <t>Маядыковский ФАП</t>
  </si>
  <si>
    <t>село Маядыково</t>
  </si>
  <si>
    <t>ул. Свердлова, д. 10</t>
  </si>
  <si>
    <t>Новоянтузовский ФАП</t>
  </si>
  <si>
    <t>село  Новоянтузово</t>
  </si>
  <si>
    <t>ул. Ленина, д. 14</t>
  </si>
  <si>
    <t>Костаревский ФАП</t>
  </si>
  <si>
    <t>село Костарево</t>
  </si>
  <si>
    <t>ул. Центральная, д. 10</t>
  </si>
  <si>
    <t>Верхнелачентауский ФАП</t>
  </si>
  <si>
    <t>село Верхнелачентау</t>
  </si>
  <si>
    <t>ул. Тукая, д. 22</t>
  </si>
  <si>
    <t>Кандаковский ФАП</t>
  </si>
  <si>
    <t>деревня Кандаковка</t>
  </si>
  <si>
    <t>ул. Школьная, д. 9</t>
  </si>
  <si>
    <t>Угузевский ФАП</t>
  </si>
  <si>
    <t>село Угузево</t>
  </si>
  <si>
    <t>ул. Коммунистическая, д. 18 а</t>
  </si>
  <si>
    <t>Кусекеевский ФАП</t>
  </si>
  <si>
    <t>село Кусекеево</t>
  </si>
  <si>
    <t>ул. Новостройки, д. 9</t>
  </si>
  <si>
    <t>Березовский ФАП</t>
  </si>
  <si>
    <t>село Березовка</t>
  </si>
  <si>
    <t>ул. Советская, д.2</t>
  </si>
  <si>
    <t>Акудибашевский ФАП</t>
  </si>
  <si>
    <t>село Акудибашево</t>
  </si>
  <si>
    <t>Сусловский ФАП</t>
  </si>
  <si>
    <t>село Суслово</t>
  </si>
  <si>
    <t>ул. Школьная, 12</t>
  </si>
  <si>
    <t>Бекмурзинский ФАП</t>
  </si>
  <si>
    <t>село Бекмурзино</t>
  </si>
  <si>
    <t>Печенкинский ФАП</t>
  </si>
  <si>
    <t>село Печенкино</t>
  </si>
  <si>
    <t>ул. Советская, д.18</t>
  </si>
  <si>
    <t>Кузовский ФАП</t>
  </si>
  <si>
    <t>село Кузово</t>
  </si>
  <si>
    <t>ул. Ленина, д. 2 А</t>
  </si>
  <si>
    <t>Новокульчубаевский ФАП</t>
  </si>
  <si>
    <t>село Новокульчубаево</t>
  </si>
  <si>
    <t>ул. Красноармейская, д. 31</t>
  </si>
  <si>
    <t>Чишминский ФАП</t>
  </si>
  <si>
    <t>село Чишма</t>
  </si>
  <si>
    <t>ул. Больничная, д. 3</t>
  </si>
  <si>
    <t>Питяковский ФАП</t>
  </si>
  <si>
    <t>село Питяково</t>
  </si>
  <si>
    <t>ул. Мира, д. 27 б</t>
  </si>
  <si>
    <t>Малосухоязовский ФАП</t>
  </si>
  <si>
    <t>село Малосухоязово</t>
  </si>
  <si>
    <t>Силантьевский ФАП</t>
  </si>
  <si>
    <t>село Силантьево</t>
  </si>
  <si>
    <t>ул. Интернациональная, д. 16 а</t>
  </si>
  <si>
    <t>Шелкановский ФАП</t>
  </si>
  <si>
    <t>село Шелканово</t>
  </si>
  <si>
    <t>ул. Радужная, д.6</t>
  </si>
  <si>
    <t>ул. Октябрьская, д. 28</t>
  </si>
  <si>
    <t>ул. 60 лет Октября, д. 6</t>
  </si>
  <si>
    <t>Бахтыбаевский ФАП</t>
  </si>
  <si>
    <t>село Бахтыбаево</t>
  </si>
  <si>
    <t>ул. Больничная, д.23</t>
  </si>
  <si>
    <t>Старобурновский ФАП</t>
  </si>
  <si>
    <t>село Старобурново</t>
  </si>
  <si>
    <t>ул. Школьная, д. 8 а</t>
  </si>
  <si>
    <t>ГБУЗ РБ Благовещенская центральная районная больница</t>
  </si>
  <si>
    <t>Биштиновский ФАП</t>
  </si>
  <si>
    <t>деревня Биштиново</t>
  </si>
  <si>
    <t>ул.Интернациональная, 1</t>
  </si>
  <si>
    <t>Языковский ФАП</t>
  </si>
  <si>
    <t>деревня Языково</t>
  </si>
  <si>
    <t>ул.Пушкина, 54</t>
  </si>
  <si>
    <t>деревня Федоровка</t>
  </si>
  <si>
    <t>ул.Центральная, 20, кв.1</t>
  </si>
  <si>
    <t>Н.Изяковский ФАП</t>
  </si>
  <si>
    <t>деревня Нижний Изяк</t>
  </si>
  <si>
    <t>ул.Школьная, 2</t>
  </si>
  <si>
    <t>Ошмянский ФАП</t>
  </si>
  <si>
    <t>деревня Ошмянка</t>
  </si>
  <si>
    <t>ул.Центральная, 5/а</t>
  </si>
  <si>
    <t>Ахлыстинский ФАП</t>
  </si>
  <si>
    <t>село Ахлыстино</t>
  </si>
  <si>
    <t>ул.Российская, 49/1</t>
  </si>
  <si>
    <t>Трошкинский ФАП</t>
  </si>
  <si>
    <t>деревня Трошкино</t>
  </si>
  <si>
    <t>ул.Горная, 3</t>
  </si>
  <si>
    <t>Иликовский ФАП</t>
  </si>
  <si>
    <t>село Староиликово</t>
  </si>
  <si>
    <t>ул.Трудовая, 2</t>
  </si>
  <si>
    <t>село Покровка</t>
  </si>
  <si>
    <t>ул. 30лет Победы, 35</t>
  </si>
  <si>
    <t>Старонадеждинский ФАП</t>
  </si>
  <si>
    <t>село Старонадеждино</t>
  </si>
  <si>
    <t>ул.Молодежная, 32а</t>
  </si>
  <si>
    <t>Осиповский ФАП</t>
  </si>
  <si>
    <t>село Осиповка</t>
  </si>
  <si>
    <t>ул.Молодежная, 2</t>
  </si>
  <si>
    <t>Тугайский ФАП</t>
  </si>
  <si>
    <t>село Тугай</t>
  </si>
  <si>
    <t>ул.Луговая, 12, кв.12</t>
  </si>
  <si>
    <t>ул.Нижняя, 83</t>
  </si>
  <si>
    <t>Саннинский ФАП</t>
  </si>
  <si>
    <t>Богородский ФАП</t>
  </si>
  <si>
    <t>село Богородское</t>
  </si>
  <si>
    <t>ул.Осиновка, 19</t>
  </si>
  <si>
    <t>Новонадеждинский ФАП</t>
  </si>
  <si>
    <t>село Новонадеждино</t>
  </si>
  <si>
    <t>ул.Советская, 4а</t>
  </si>
  <si>
    <t>Удельно-Дуванейский ФАП</t>
  </si>
  <si>
    <t>село Удельно-Дуваней</t>
  </si>
  <si>
    <t>ул.Дмитрова, 24</t>
  </si>
  <si>
    <t>ГБУЗ РБ Большеустьикинская центральная районная больница</t>
  </si>
  <si>
    <t>Ишалинский ФАП</t>
  </si>
  <si>
    <t>деревня Ишалино</t>
  </si>
  <si>
    <t>ул.Пролетарская,д.36/1</t>
  </si>
  <si>
    <t>Буранчинский ФАП</t>
  </si>
  <si>
    <t>деревня Буранчино</t>
  </si>
  <si>
    <t>ул.С.Юлаева,д.6</t>
  </si>
  <si>
    <t>Степной ФАП</t>
  </si>
  <si>
    <t>деревня  Степной</t>
  </si>
  <si>
    <t>ул. Советская, д.3/1</t>
  </si>
  <si>
    <t>Бургаджинский ФАП</t>
  </si>
  <si>
    <t>деревня Бургаджино</t>
  </si>
  <si>
    <t>ул.Советская,д.2/а</t>
  </si>
  <si>
    <t>Ключевской ФАП</t>
  </si>
  <si>
    <t>деревня Ключевой</t>
  </si>
  <si>
    <t>ул.Первомайская,д.29/2</t>
  </si>
  <si>
    <t>Тукбаевский ФАП</t>
  </si>
  <si>
    <t>деревня Нижнее Тукбаево</t>
  </si>
  <si>
    <t>ул.Октябрьская, д.18</t>
  </si>
  <si>
    <t>Мелекасовский ФАП</t>
  </si>
  <si>
    <t>деревня Мелекасово</t>
  </si>
  <si>
    <t>ул.Революционная д.6</t>
  </si>
  <si>
    <t>Такинский ФАП</t>
  </si>
  <si>
    <t>деревня Такино</t>
  </si>
  <si>
    <t>ул.Мира, д.65</t>
  </si>
  <si>
    <t>Таишевский ФАП</t>
  </si>
  <si>
    <t>деревня Таишево</t>
  </si>
  <si>
    <t>ул.Горная д.4</t>
  </si>
  <si>
    <t>Азангуловский ФАП</t>
  </si>
  <si>
    <t>деревня Азангулово</t>
  </si>
  <si>
    <t>ул.Трактовая,д.9 А</t>
  </si>
  <si>
    <t>Абдрахимовский ФАП</t>
  </si>
  <si>
    <t>деревня Абдрахимово</t>
  </si>
  <si>
    <t>ул.Октябрьская д.29а</t>
  </si>
  <si>
    <t>Старомещеровский ФАП</t>
  </si>
  <si>
    <t>деревня Старомещерово</t>
  </si>
  <si>
    <t>ул.Нагорная,д.2 г</t>
  </si>
  <si>
    <t>деревня Октябрьск</t>
  </si>
  <si>
    <t>ул.Центральная,д.2</t>
  </si>
  <si>
    <t>Теляшевский ФАП</t>
  </si>
  <si>
    <t>деревня Теляшево</t>
  </si>
  <si>
    <t>ул.Советская,д.83</t>
  </si>
  <si>
    <t>Большекызылбаевский ФАП</t>
  </si>
  <si>
    <t>деревня Большекызылбаево</t>
  </si>
  <si>
    <t>ул.Революционная, д.18</t>
  </si>
  <si>
    <t>Сабанаковский ФАП</t>
  </si>
  <si>
    <t>деревня Сабанаково</t>
  </si>
  <si>
    <t xml:space="preserve"> ул.Молодежная, д.4</t>
  </si>
  <si>
    <t>Юнусовский ФАП</t>
  </si>
  <si>
    <t>деревня Юнусово</t>
  </si>
  <si>
    <t>ул.Гафури,д.2</t>
  </si>
  <si>
    <t>Кургатовский ФАП</t>
  </si>
  <si>
    <t>деревня Кургатово</t>
  </si>
  <si>
    <t>ул.Ленина,д.98</t>
  </si>
  <si>
    <t>Сулеймановский ФАП</t>
  </si>
  <si>
    <t>деревня Сулейманово</t>
  </si>
  <si>
    <t>ул.Механизаторов,д.2 а</t>
  </si>
  <si>
    <t>Новомещеровский ФАП</t>
  </si>
  <si>
    <t>деревня Новомещерово</t>
  </si>
  <si>
    <t xml:space="preserve"> ул.Садовая, д.20</t>
  </si>
  <si>
    <t>Абдуллинский ФАП</t>
  </si>
  <si>
    <t>деревня Абдуллино</t>
  </si>
  <si>
    <t>ул.Ленина,д.96</t>
  </si>
  <si>
    <t>Новояушевский ФАП</t>
  </si>
  <si>
    <t>деревня Новояушево</t>
  </si>
  <si>
    <t xml:space="preserve"> ул.Ленина,д.37 а</t>
  </si>
  <si>
    <t>Малоустьикинский ФАП</t>
  </si>
  <si>
    <t>деревня Малоустьикинское</t>
  </si>
  <si>
    <t>ул.Трактовая, 1 а</t>
  </si>
  <si>
    <t>Нижнебобинский ФАП</t>
  </si>
  <si>
    <t>деревня  Нижнее Бобино</t>
  </si>
  <si>
    <t>ул.Ленина, д.55</t>
  </si>
  <si>
    <t>деревня Азикеево</t>
  </si>
  <si>
    <t>ул.школьная, д. 3 а</t>
  </si>
  <si>
    <t>Лемез-Тамакский ФАП</t>
  </si>
  <si>
    <t>деревня Лемез-Тамак</t>
  </si>
  <si>
    <t>ул.Карла Маркса,д.3</t>
  </si>
  <si>
    <t>Новомуслимовский ФАП</t>
  </si>
  <si>
    <t>деревня Новомуслимово</t>
  </si>
  <si>
    <t>ул.Луговая,д.5 б</t>
  </si>
  <si>
    <t xml:space="preserve">ГБУЗ РБ Буpзянская центральная районная больница </t>
  </si>
  <si>
    <t>Миндигуловский ФАП</t>
  </si>
  <si>
    <t>деревня Миндигулово</t>
  </si>
  <si>
    <t>Агидель, 23</t>
  </si>
  <si>
    <t>Саргаинский ФАП</t>
  </si>
  <si>
    <t>деревня Саргая</t>
  </si>
  <si>
    <t>Башарт, 4</t>
  </si>
  <si>
    <t>Киекбаевский ФАП</t>
  </si>
  <si>
    <t>деревня Киекбаево</t>
  </si>
  <si>
    <t>С.Юлаева, 25</t>
  </si>
  <si>
    <t>Кутановский ФАП</t>
  </si>
  <si>
    <t>деревня Кутаново</t>
  </si>
  <si>
    <t>Салавата, 22</t>
  </si>
  <si>
    <t>Байгазинский ФАП</t>
  </si>
  <si>
    <t>деревня Байгазино</t>
  </si>
  <si>
    <t>С.Псянчина, 6</t>
  </si>
  <si>
    <t>Исламбаевский ФАП</t>
  </si>
  <si>
    <t>деревня Исламбаево</t>
  </si>
  <si>
    <t>Сыбай ялан, 1</t>
  </si>
  <si>
    <t>Новомунасиповский ФАП</t>
  </si>
  <si>
    <t>деревня Новомунасипово</t>
  </si>
  <si>
    <t>М.Сагитова, 46</t>
  </si>
  <si>
    <t>Новомусятовский ФАП</t>
  </si>
  <si>
    <t>деревня Новомусятово</t>
  </si>
  <si>
    <t>З.Валиди, 19/1</t>
  </si>
  <si>
    <t>Магадеевский ФАП</t>
  </si>
  <si>
    <t>деревня Магадеево</t>
  </si>
  <si>
    <t>З.Валиди, 43</t>
  </si>
  <si>
    <t>Иргизлинский ФАП</t>
  </si>
  <si>
    <t>деревня Иргизлы</t>
  </si>
  <si>
    <t>Пугачева, 24</t>
  </si>
  <si>
    <t>Кильдигуловский ФАП</t>
  </si>
  <si>
    <t>деревня Кильдигулово</t>
  </si>
  <si>
    <t>Молодежная, 17</t>
  </si>
  <si>
    <t>Яумбаевский ФАП</t>
  </si>
  <si>
    <t>деревня Яумбаево</t>
  </si>
  <si>
    <t>С.Юлаева, 34</t>
  </si>
  <si>
    <t>Кулганинский ФАП</t>
  </si>
  <si>
    <t>деревня Кулганино</t>
  </si>
  <si>
    <t>М.Муртазина, 6</t>
  </si>
  <si>
    <t>Тимировский ФАП</t>
  </si>
  <si>
    <t>деревня Тимирово</t>
  </si>
  <si>
    <t>С.Юлаева, 65</t>
  </si>
  <si>
    <t>Школьная, 27</t>
  </si>
  <si>
    <t>Набиевский ФАП</t>
  </si>
  <si>
    <t>деревня Набиево</t>
  </si>
  <si>
    <t>А.Сатвалова, 2</t>
  </si>
  <si>
    <t>Бретяковский ФАП</t>
  </si>
  <si>
    <t>деревня Бретяк</t>
  </si>
  <si>
    <t>С.Юлаева, 48</t>
  </si>
  <si>
    <t>Новоусмановский ФАП</t>
  </si>
  <si>
    <t>деревня Новоусманово</t>
  </si>
  <si>
    <t>Шаймуратова, 17</t>
  </si>
  <si>
    <t>Атиковский ФАП</t>
  </si>
  <si>
    <t>деревня Атиково</t>
  </si>
  <si>
    <t>Дружбы, 37</t>
  </si>
  <si>
    <t>Аскаровский ФАП</t>
  </si>
  <si>
    <t>деревня Аскарово</t>
  </si>
  <si>
    <t>Школьная, 5</t>
  </si>
  <si>
    <t>Галиакберовский ФАП</t>
  </si>
  <si>
    <t>деревня Галиакберово</t>
  </si>
  <si>
    <t>Центральная, 71</t>
  </si>
  <si>
    <t>Старомунасиповский ФАП</t>
  </si>
  <si>
    <t>деревня Старомунасипово</t>
  </si>
  <si>
    <t>С.Юлаева, 86</t>
  </si>
  <si>
    <t>Абдулмамбетовский ФАП</t>
  </si>
  <si>
    <t>деревня Абдулмамбетово</t>
  </si>
  <si>
    <t>С.Мухаметкулова, 26</t>
  </si>
  <si>
    <t>Старомусятовский ФАП</t>
  </si>
  <si>
    <t>деревня Старомусятово</t>
  </si>
  <si>
    <t>Сакмагуш, 20А</t>
  </si>
  <si>
    <t>Гадельгареевский ФАП</t>
  </si>
  <si>
    <t>деревня Гадельгареево</t>
  </si>
  <si>
    <t>Шульган, 21</t>
  </si>
  <si>
    <t>Новосубхангуловский ФАП</t>
  </si>
  <si>
    <t>деревня Новосубхангулово</t>
  </si>
  <si>
    <t>Центральная, 70</t>
  </si>
  <si>
    <t>ГБУЗ РБ Буздякская центральная районная больница</t>
  </si>
  <si>
    <t>Киязебашевский ФАП</t>
  </si>
  <si>
    <t>деревня Киязебаш</t>
  </si>
  <si>
    <t>ул.Лесная,27/1</t>
  </si>
  <si>
    <t>Чермасанский ФАП</t>
  </si>
  <si>
    <t>деревня Хозяйства Заготскота</t>
  </si>
  <si>
    <t>ул. Набережная,2/1</t>
  </si>
  <si>
    <t>Новоактауский ФАП</t>
  </si>
  <si>
    <t>село Новоактау</t>
  </si>
  <si>
    <t>ул.Идяш,22</t>
  </si>
  <si>
    <t>Юлдузлинский ФАП</t>
  </si>
  <si>
    <t>деревня Юлдузлы</t>
  </si>
  <si>
    <t>ул. Центральная,19/1</t>
  </si>
  <si>
    <t>Ново-Сабаевский ФАП</t>
  </si>
  <si>
    <t>деревня Идяшбаш</t>
  </si>
  <si>
    <t>ул.Лесная,3</t>
  </si>
  <si>
    <t>деревня Чишма</t>
  </si>
  <si>
    <t>ул. Салавата,35</t>
  </si>
  <si>
    <t>Сабанаевский ФАП</t>
  </si>
  <si>
    <t>село Сабанаево</t>
  </si>
  <si>
    <t>ул.Школьная,33</t>
  </si>
  <si>
    <t>Шланлыкулевский ФАП</t>
  </si>
  <si>
    <t>деревня Шланлыкулево</t>
  </si>
  <si>
    <t>ул. Центральная,61/1</t>
  </si>
  <si>
    <t>Сарагирский ФАП</t>
  </si>
  <si>
    <t>село Сарайгирского отделения Уртакульского совхоза</t>
  </si>
  <si>
    <t>ул.Мира,4а</t>
  </si>
  <si>
    <t>Никольский ФАП</t>
  </si>
  <si>
    <t>село Никольское</t>
  </si>
  <si>
    <t>ул.Школьная.11</t>
  </si>
  <si>
    <t>Тугаевский ФАП</t>
  </si>
  <si>
    <t>село Тугаево</t>
  </si>
  <si>
    <t>ул.Центральная,75</t>
  </si>
  <si>
    <t>ПУ-94 ФАП</t>
  </si>
  <si>
    <t>село Каран</t>
  </si>
  <si>
    <t>ул.Новая,7</t>
  </si>
  <si>
    <t>Кызыл-Яровский ФАП</t>
  </si>
  <si>
    <t>деревня Кызыл-яр</t>
  </si>
  <si>
    <t>ул.М.Гафури,80</t>
  </si>
  <si>
    <t>Староактауский ФАП</t>
  </si>
  <si>
    <t>село Староактау</t>
  </si>
  <si>
    <t>ул.Коммунистическая,13б</t>
  </si>
  <si>
    <t>Рассвет ФАП</t>
  </si>
  <si>
    <t>село Рассвет</t>
  </si>
  <si>
    <t>ул.Школьная,5а</t>
  </si>
  <si>
    <t>Алановский ФАП</t>
  </si>
  <si>
    <t>деревня Новотавларово</t>
  </si>
  <si>
    <t>ул.Октябрьская,62/1</t>
  </si>
  <si>
    <t>Якуповский ФАП</t>
  </si>
  <si>
    <t>село Якупово</t>
  </si>
  <si>
    <t>ул. Центральная,61</t>
  </si>
  <si>
    <t>Таллыкулевский ФАП</t>
  </si>
  <si>
    <t>деревня Таллыкулево</t>
  </si>
  <si>
    <t>ул.Центральная,15</t>
  </si>
  <si>
    <t>Устюбинский ФАП</t>
  </si>
  <si>
    <t>село Большая Устюба</t>
  </si>
  <si>
    <t>ул. Колхозная,2/2</t>
  </si>
  <si>
    <t>Комсомолский ФАП</t>
  </si>
  <si>
    <t>село Комсомол</t>
  </si>
  <si>
    <t>ул.Школьная,1а</t>
  </si>
  <si>
    <t>Восточный ФАП</t>
  </si>
  <si>
    <t>село Восточное</t>
  </si>
  <si>
    <t>ул.Школьная,7</t>
  </si>
  <si>
    <t>ул.Красногвардейская,8б</t>
  </si>
  <si>
    <t>Картамакский ФАП</t>
  </si>
  <si>
    <t>село Картамак</t>
  </si>
  <si>
    <t>ул.Центральная,57</t>
  </si>
  <si>
    <t>Ахуновский ФАП</t>
  </si>
  <si>
    <t>село  Ахун</t>
  </si>
  <si>
    <t>ул.Советская,17</t>
  </si>
  <si>
    <t>село Кузеево</t>
  </si>
  <si>
    <t>ул.Ленина,25</t>
  </si>
  <si>
    <t>Уртакульский ФАП</t>
  </si>
  <si>
    <t>село Уртакуль</t>
  </si>
  <si>
    <t>ул. Коммунистическая,1</t>
  </si>
  <si>
    <t>Севадыбашевский ФАП</t>
  </si>
  <si>
    <t>село Севадыбашево</t>
  </si>
  <si>
    <t>ул.Центральная,4</t>
  </si>
  <si>
    <t>Арслановский ФАП</t>
  </si>
  <si>
    <t>село Арсланово</t>
  </si>
  <si>
    <t>ул.Центральная,78/1</t>
  </si>
  <si>
    <t>Старо-Буздякский ФАП</t>
  </si>
  <si>
    <t>село Старые Буздяк</t>
  </si>
  <si>
    <t>ул.Школьная,2в</t>
  </si>
  <si>
    <t>Урзаевский ФАП</t>
  </si>
  <si>
    <t>село Урзайбаш</t>
  </si>
  <si>
    <t>ул. Мостовая,32а</t>
  </si>
  <si>
    <t>Батырша-Кубовский ФАП</t>
  </si>
  <si>
    <t>село  Казаклар-Кубово</t>
  </si>
  <si>
    <t>ул.Горная,3</t>
  </si>
  <si>
    <t>Гафурийский ФАП</t>
  </si>
  <si>
    <t>село Гафури</t>
  </si>
  <si>
    <t>ул.Школьная,5б</t>
  </si>
  <si>
    <t>село Амирово</t>
  </si>
  <si>
    <t>ул.Садовая,4а</t>
  </si>
  <si>
    <t>Киска-Елгинский ФАП</t>
  </si>
  <si>
    <t>село Киска-Елга</t>
  </si>
  <si>
    <t>ул.Коммунистическая ,24</t>
  </si>
  <si>
    <t>Старо-Богадинский ФАП</t>
  </si>
  <si>
    <t>село Старые Богады</t>
  </si>
  <si>
    <t>ул.Центральная,53/3</t>
  </si>
  <si>
    <t>Ташлыкулевский ФАП</t>
  </si>
  <si>
    <t>село Ташлыкуль</t>
  </si>
  <si>
    <t>ул.Молодежная,15</t>
  </si>
  <si>
    <t>Килимовский ФАП</t>
  </si>
  <si>
    <t>село Килимово</t>
  </si>
  <si>
    <t>ул.Буденного,37</t>
  </si>
  <si>
    <t>Старо-Сабаевский ФАп</t>
  </si>
  <si>
    <t>село Сабаево</t>
  </si>
  <si>
    <t>ул.Мира,36</t>
  </si>
  <si>
    <t>Канлы-Туркеевский ФАП</t>
  </si>
  <si>
    <t>село Канлы-Туркеево</t>
  </si>
  <si>
    <t>село Сергеевка</t>
  </si>
  <si>
    <t>ул.Центральная,32</t>
  </si>
  <si>
    <t>Карановский ФАП</t>
  </si>
  <si>
    <t>деревня Ураново</t>
  </si>
  <si>
    <t>ул.60 летСССР,7</t>
  </si>
  <si>
    <t>Копей-Кубовский ФАП</t>
  </si>
  <si>
    <t>село Копей-Кубово</t>
  </si>
  <si>
    <t xml:space="preserve">ГБУЗ РБ Бураевская центральная районная больница </t>
  </si>
  <si>
    <t>Н.Карагушевский ФАП</t>
  </si>
  <si>
    <t>деревня Новокарагушево</t>
  </si>
  <si>
    <t>д.Фрунзе ул.Нагорная,10</t>
  </si>
  <si>
    <t>Тукаевский ФАП</t>
  </si>
  <si>
    <t>деревня Тукаево</t>
  </si>
  <si>
    <t>Нарышевский ФАП</t>
  </si>
  <si>
    <t>деревня Нарышево</t>
  </si>
  <si>
    <t>ул.Полевая,13</t>
  </si>
  <si>
    <t>Арняшевский ФАП</t>
  </si>
  <si>
    <t>деревня Арняшево</t>
  </si>
  <si>
    <t>ул.Мира,24</t>
  </si>
  <si>
    <t>Новошиликовский ФАП</t>
  </si>
  <si>
    <t>деревня Новошиликово</t>
  </si>
  <si>
    <t>ул.Озерная,23</t>
  </si>
  <si>
    <t>Асавтамаковский ФАП</t>
  </si>
  <si>
    <t>деревня Асавтамак</t>
  </si>
  <si>
    <t>ул.Мира,16</t>
  </si>
  <si>
    <t>Юмакаевский ФАП</t>
  </si>
  <si>
    <t>деревня Юмакаево</t>
  </si>
  <si>
    <t>ул.Школьная,22</t>
  </si>
  <si>
    <t>Ст.Кизганово ФАП</t>
  </si>
  <si>
    <t>деревня Старокизганово</t>
  </si>
  <si>
    <t>ул.Пушкина,6</t>
  </si>
  <si>
    <t>Ч.Бураевский ФАП</t>
  </si>
  <si>
    <t>деревня Чишма-Бураево</t>
  </si>
  <si>
    <t>ул.Ключевая,31</t>
  </si>
  <si>
    <t>Минлинский ФАП</t>
  </si>
  <si>
    <t>деревня Минлино</t>
  </si>
  <si>
    <t>ул.Солнечная ,20/1</t>
  </si>
  <si>
    <t>Бустанаевский ФАП</t>
  </si>
  <si>
    <t>деревня Бустанаево</t>
  </si>
  <si>
    <t>ул.Школьная,21</t>
  </si>
  <si>
    <t>Н.Мустафинский ФАП</t>
  </si>
  <si>
    <t>деревня Новомустафино</t>
  </si>
  <si>
    <t>ул.Мира,28/1</t>
  </si>
  <si>
    <t>Байшадинский  ФАП</t>
  </si>
  <si>
    <t>деревня Байшады</t>
  </si>
  <si>
    <t>ул.Мира,20</t>
  </si>
  <si>
    <t>Касияровский ФАП</t>
  </si>
  <si>
    <t>деревня Касиярово</t>
  </si>
  <si>
    <t>ул.Школьная,25</t>
  </si>
  <si>
    <t>Ст.Тазларовский ФАП</t>
  </si>
  <si>
    <t>деревня Старотазларово</t>
  </si>
  <si>
    <t>ул.Лебединая,27</t>
  </si>
  <si>
    <t>Карабаевский ФАП</t>
  </si>
  <si>
    <t>деревня Карабаево</t>
  </si>
  <si>
    <t>ул.Набережная ,8</t>
  </si>
  <si>
    <t>Н.Тазларовский ФАП</t>
  </si>
  <si>
    <t>деревня Новотазларово</t>
  </si>
  <si>
    <t>Каратамаковский ФАП</t>
  </si>
  <si>
    <t>деревня Каратамак</t>
  </si>
  <si>
    <t>ул.Солнечная,20</t>
  </si>
  <si>
    <t>Бакалинский ФАП</t>
  </si>
  <si>
    <t>деревня Бакалы</t>
  </si>
  <si>
    <t>ул.Луговая,4</t>
  </si>
  <si>
    <t>Тугаряковский ФАП</t>
  </si>
  <si>
    <t>деревня Тугаряково</t>
  </si>
  <si>
    <t>ул.Садовая,25</t>
  </si>
  <si>
    <t>Шабаевский ФАП</t>
  </si>
  <si>
    <t>деревня Шабаево</t>
  </si>
  <si>
    <t>ул.Султанова,74</t>
  </si>
  <si>
    <t>деревня Тугаево</t>
  </si>
  <si>
    <t>ул.Победы,31</t>
  </si>
  <si>
    <t>Алтаевский ФАП</t>
  </si>
  <si>
    <t>деревня Алтаево</t>
  </si>
  <si>
    <t>ул.Мира,45/1</t>
  </si>
  <si>
    <t>Ст.Карагушевский ФАП</t>
  </si>
  <si>
    <t>деревня Старокарагушево</t>
  </si>
  <si>
    <t>ул.Мира,10</t>
  </si>
  <si>
    <t>Абзаевский ФАП</t>
  </si>
  <si>
    <t>деревня Абзаево</t>
  </si>
  <si>
    <t>Кашкалевский ФАП</t>
  </si>
  <si>
    <t>деревня Кашкалево</t>
  </si>
  <si>
    <t>ул.А.Закирова,24</t>
  </si>
  <si>
    <t>Мамадинский ФАП</t>
  </si>
  <si>
    <t>деревня Мамады</t>
  </si>
  <si>
    <t>ул.Победы,1/2</t>
  </si>
  <si>
    <t>Вострецовский ФАП</t>
  </si>
  <si>
    <t>село Вострецово</t>
  </si>
  <si>
    <t>ул.Школьная ,3</t>
  </si>
  <si>
    <t>Тепляковский ФАП</t>
  </si>
  <si>
    <t>село Тепляки</t>
  </si>
  <si>
    <t>ул.Мелиораторов,1</t>
  </si>
  <si>
    <t>Саит-Курзинский ФАП</t>
  </si>
  <si>
    <t>деревня Саит-Курзя</t>
  </si>
  <si>
    <t>ул.Школьная ,2</t>
  </si>
  <si>
    <t>Кулаевский ФАП</t>
  </si>
  <si>
    <t>деревня Кулаево</t>
  </si>
  <si>
    <t>ул.Заречная,50</t>
  </si>
  <si>
    <t>Кузбаевский ФАП</t>
  </si>
  <si>
    <t>деревня Кузбаево</t>
  </si>
  <si>
    <t>ул.Школьная,9</t>
  </si>
  <si>
    <t>Шукшановский ФАП</t>
  </si>
  <si>
    <t>деревня Большешукшаново</t>
  </si>
  <si>
    <t>ул.Школьная,42/1</t>
  </si>
  <si>
    <t>Силосовский ФАП</t>
  </si>
  <si>
    <t>деревня Силосово</t>
  </si>
  <si>
    <t>ул.Школьная ,1</t>
  </si>
  <si>
    <t>Азяковский ФАП</t>
  </si>
  <si>
    <t>деревня Азяково</t>
  </si>
  <si>
    <t>ул.Школьная ,31</t>
  </si>
  <si>
    <t>Берлячевский ФАП</t>
  </si>
  <si>
    <t>деревня Берлячево</t>
  </si>
  <si>
    <t>ул.Мира,6</t>
  </si>
  <si>
    <t>Кушманаковский ФАП</t>
  </si>
  <si>
    <t>деревня Кушманаково</t>
  </si>
  <si>
    <t>ул.Роберта Ахметгалиева,51</t>
  </si>
  <si>
    <t>Н.Кизгановский ФАП</t>
  </si>
  <si>
    <t>деревня Новокизганово</t>
  </si>
  <si>
    <t>ул.Ленина,17</t>
  </si>
  <si>
    <t>Муллинский ФАП</t>
  </si>
  <si>
    <t>деревня Муллино</t>
  </si>
  <si>
    <t>ул.Школьная ,15</t>
  </si>
  <si>
    <t>Даутларовский ФАП</t>
  </si>
  <si>
    <t>деревня Даутларово</t>
  </si>
  <si>
    <t>ул.Свободы,10</t>
  </si>
  <si>
    <t>Кудашевский ФАП</t>
  </si>
  <si>
    <t>деревня Кудашево</t>
  </si>
  <si>
    <t>ул.Малика Вахитова ,1</t>
  </si>
  <si>
    <t>Новоельдяковский ФАП</t>
  </si>
  <si>
    <t>село Новоельдяково</t>
  </si>
  <si>
    <t>ул.Школьная,55</t>
  </si>
  <si>
    <t>Тангатаровский ФАП</t>
  </si>
  <si>
    <t>деревня Тангатарово</t>
  </si>
  <si>
    <t>ул.Школьная ,22</t>
  </si>
  <si>
    <t>Н.Бикметовский ФАП</t>
  </si>
  <si>
    <t>деревня Новобикметово</t>
  </si>
  <si>
    <t>ул.Школьная ,14</t>
  </si>
  <si>
    <t>Каинлыковский ФАП</t>
  </si>
  <si>
    <t>деревня Каинлыково</t>
  </si>
  <si>
    <t>д.Саитбаево ул.Школьная ,4/2</t>
  </si>
  <si>
    <t>Ванышевский ФАП</t>
  </si>
  <si>
    <t>деревня Ваныш-Алпаутово</t>
  </si>
  <si>
    <t>ул.Молодежная,7</t>
  </si>
  <si>
    <t>Бадраковский ФАП</t>
  </si>
  <si>
    <t>деревня Большебадраково</t>
  </si>
  <si>
    <t>ул.Ленина,14/2</t>
  </si>
  <si>
    <t>Ст.Бикметовский ФАП</t>
  </si>
  <si>
    <t>деревня Старобикметово</t>
  </si>
  <si>
    <t xml:space="preserve">ГБУЗ РБ Веpхне-Татышлинская центральная районная больница </t>
  </si>
  <si>
    <t>Старочукуровский ФАП</t>
  </si>
  <si>
    <t>село Старочукурово</t>
  </si>
  <si>
    <t>ул. М.Джалиля, д.32</t>
  </si>
  <si>
    <t>Старосолдовский ФАП</t>
  </si>
  <si>
    <t>деревня Старосолдово</t>
  </si>
  <si>
    <t>ул. Лесная, д. 39</t>
  </si>
  <si>
    <t>Бургынбашевский ФАП</t>
  </si>
  <si>
    <t>деревня Бургынбаш</t>
  </si>
  <si>
    <t>ул. Центральная, д. 16</t>
  </si>
  <si>
    <t>Кытки-Елгинский ФАП</t>
  </si>
  <si>
    <t>деревня Кытки-Елга</t>
  </si>
  <si>
    <t>Артауловский ФАП</t>
  </si>
  <si>
    <t>деревня Артаулово</t>
  </si>
  <si>
    <t>ул.Новая, д.1</t>
  </si>
  <si>
    <t>Ташкентский ФАП</t>
  </si>
  <si>
    <t>деревня Ташкент</t>
  </si>
  <si>
    <t>Сараштыбашевский ФАП</t>
  </si>
  <si>
    <t>село Сараштыбаш</t>
  </si>
  <si>
    <t>ул. Центральная, д. 18</t>
  </si>
  <si>
    <t>Ачу-Елгинский ФАП</t>
  </si>
  <si>
    <t>деревня Ачу-Елга</t>
  </si>
  <si>
    <t>ул. Центральная, д. 26</t>
  </si>
  <si>
    <t>Зиримзинский ФАП</t>
  </si>
  <si>
    <t>деревня Зиримзи</t>
  </si>
  <si>
    <t>ул.Центральная, д.47</t>
  </si>
  <si>
    <t>Юсуповский ФАП</t>
  </si>
  <si>
    <t>деревня Юсупово</t>
  </si>
  <si>
    <t>Кардагушевский ФАП</t>
  </si>
  <si>
    <t>деревня Кардагушево</t>
  </si>
  <si>
    <t>ул. Фрунзе, д. 33</t>
  </si>
  <si>
    <t>Башкибашевский ФАП</t>
  </si>
  <si>
    <t>село Башкибаш</t>
  </si>
  <si>
    <t>ул. Центральная, д. 54</t>
  </si>
  <si>
    <t>Старосикиязовский ФАП</t>
  </si>
  <si>
    <t>деревня Старый Сикияз</t>
  </si>
  <si>
    <t>ул. Дружбы, д. 32а</t>
  </si>
  <si>
    <t>Маматаевский ФАП</t>
  </si>
  <si>
    <t>деревня Маматаево</t>
  </si>
  <si>
    <t>ул. Центральная, д. 24</t>
  </si>
  <si>
    <t>Старокызыляровский ФАП</t>
  </si>
  <si>
    <t>деревня Старый Кызыл-Яр</t>
  </si>
  <si>
    <t>ул. Центральная, д. 22а</t>
  </si>
  <si>
    <t>Бадряшевский  ФАП</t>
  </si>
  <si>
    <t>деревня  Бадряшево</t>
  </si>
  <si>
    <t>ул. Матросова, д.6а</t>
  </si>
  <si>
    <t>Ильметовский ФАП</t>
  </si>
  <si>
    <t>село Ильметово</t>
  </si>
  <si>
    <t>ул.Центральная, д.38</t>
  </si>
  <si>
    <t>Савкиязовский ФАП</t>
  </si>
  <si>
    <t>село Савкияз</t>
  </si>
  <si>
    <t>ул. Тукая, д. 13</t>
  </si>
  <si>
    <t>Чургулдинский ФАП</t>
  </si>
  <si>
    <t>село Чургулды</t>
  </si>
  <si>
    <t>ул. Ленина, д. 36а</t>
  </si>
  <si>
    <t>Ялгызнаратский ФАП</t>
  </si>
  <si>
    <t>село Ялгыз-Нарат</t>
  </si>
  <si>
    <t>ул. Центральная, д. 2а</t>
  </si>
  <si>
    <t>Старокайпановский ФАП</t>
  </si>
  <si>
    <t>село Старокайпаново</t>
  </si>
  <si>
    <t>ул.Центральная, д.25а</t>
  </si>
  <si>
    <t>Кашкаковский ФАП</t>
  </si>
  <si>
    <t>деревня Кашкаково</t>
  </si>
  <si>
    <t>ул. Центральная, д. 38</t>
  </si>
  <si>
    <t>Бигинеевский ФАП</t>
  </si>
  <si>
    <t>деревня Бигинеево</t>
  </si>
  <si>
    <t>ул. Центральная, д. 2</t>
  </si>
  <si>
    <t>Гарибашевский ФАП</t>
  </si>
  <si>
    <t>деревня Гарибашево</t>
  </si>
  <si>
    <t>ул. Октябрская, д. 8</t>
  </si>
  <si>
    <t>Уразгильдинский ФАП</t>
  </si>
  <si>
    <t>село Уразгильды</t>
  </si>
  <si>
    <t>ул. Центральная, д. 32</t>
  </si>
  <si>
    <t>Беляшевский ФАП</t>
  </si>
  <si>
    <t>село Беляшево</t>
  </si>
  <si>
    <t>ул. Матросова, д.16</t>
  </si>
  <si>
    <t>Вязовский ФАП</t>
  </si>
  <si>
    <t>село Вязовка</t>
  </si>
  <si>
    <t>ул. Центральная, д. 48</t>
  </si>
  <si>
    <t>Новокайпановский ФАП</t>
  </si>
  <si>
    <t>село Новокайпаново</t>
  </si>
  <si>
    <t>ул. Горького, д.15</t>
  </si>
  <si>
    <t>Новтатышлинский ФАП</t>
  </si>
  <si>
    <t>село Новые Татышлы</t>
  </si>
  <si>
    <t>ул.Школьная, д. 25</t>
  </si>
  <si>
    <t>Старокальмияровский ФАП</t>
  </si>
  <si>
    <t>село Старокальмиярово</t>
  </si>
  <si>
    <t>ул. Садовая, д. 4</t>
  </si>
  <si>
    <t>Кальтяевский ФАП</t>
  </si>
  <si>
    <t>село Кальтяево</t>
  </si>
  <si>
    <t>ул. Арманшина, д. 67</t>
  </si>
  <si>
    <t>Буль-Кайпановский ФАП</t>
  </si>
  <si>
    <t>село Буль-Кайпаново</t>
  </si>
  <si>
    <t>ул.Ленина, д.59</t>
  </si>
  <si>
    <t>Арибашевский  ФАП</t>
  </si>
  <si>
    <t>деревня Арибаш</t>
  </si>
  <si>
    <t>ул. Центральная, д. 23</t>
  </si>
  <si>
    <t>Верхнекудашевский ФАП</t>
  </si>
  <si>
    <t>село Верхнекудашево</t>
  </si>
  <si>
    <t>ул. Хайдарова, д. 35</t>
  </si>
  <si>
    <t xml:space="preserve">ГБУЗ РБ Верхнеяркеевская центральная районная больница </t>
  </si>
  <si>
    <t>Тукай-Тамаковский ФАП</t>
  </si>
  <si>
    <t>деревня Тукай-Тамак</t>
  </si>
  <si>
    <t>ул.Сюнь,9/1</t>
  </si>
  <si>
    <t>Юлдузовский ФАП</t>
  </si>
  <si>
    <t>деревня Кызыл-Юлдуз</t>
  </si>
  <si>
    <t>ул.Ленина,21а</t>
  </si>
  <si>
    <t>Князьелгинский ФАП</t>
  </si>
  <si>
    <t>деревня Князь-Елга</t>
  </si>
  <si>
    <t>ул.Церковная,5</t>
  </si>
  <si>
    <t>Кипчаковский ФАП</t>
  </si>
  <si>
    <t>деревня Кипчаково</t>
  </si>
  <si>
    <t>ул.Центральная,10</t>
  </si>
  <si>
    <t>Улу-Ялановский ФАП</t>
  </si>
  <si>
    <t>деревня Улу-Ялан</t>
  </si>
  <si>
    <t>ул.Лесная,18</t>
  </si>
  <si>
    <t>Новоаташевский ФАП</t>
  </si>
  <si>
    <t>деревня Новоаташево</t>
  </si>
  <si>
    <t>ул.Первомайская,11</t>
  </si>
  <si>
    <t>Грем-Ключевский ФАП</t>
  </si>
  <si>
    <t>деревня Гремучий Ключ</t>
  </si>
  <si>
    <t>ул.Родниковая,4</t>
  </si>
  <si>
    <t>Ибрагимовский ФАП</t>
  </si>
  <si>
    <t>деревня Ибрагим</t>
  </si>
  <si>
    <t>деревня Красный Октябрь</t>
  </si>
  <si>
    <t>ул.Дружбы,37</t>
  </si>
  <si>
    <t>Зяйлевский ФАП</t>
  </si>
  <si>
    <t>деревня Зяйлево</t>
  </si>
  <si>
    <t>ул.Береговая,31/2</t>
  </si>
  <si>
    <t>Турачинский ФАП</t>
  </si>
  <si>
    <t>деревня Турачи</t>
  </si>
  <si>
    <t>ул.Центральная,40</t>
  </si>
  <si>
    <t>Новонадыровский ФАП</t>
  </si>
  <si>
    <t>деревня Новонадырово</t>
  </si>
  <si>
    <t>ул.Титова,9а</t>
  </si>
  <si>
    <t>Краснояровский ФАП</t>
  </si>
  <si>
    <t>деревня Красноярово</t>
  </si>
  <si>
    <t>ул.Молодежная,28</t>
  </si>
  <si>
    <t>Верхне-Юлдашевский ФАП</t>
  </si>
  <si>
    <t>деревня Верхнее Юлдашево</t>
  </si>
  <si>
    <t>ул.Дружбы,44</t>
  </si>
  <si>
    <t>База-Куяновский ФАП</t>
  </si>
  <si>
    <t>деревня База-Куяново</t>
  </si>
  <si>
    <t>ул.Чишминская,38а</t>
  </si>
  <si>
    <t>Мари-Менеузовский ФАП</t>
  </si>
  <si>
    <t>деревня Мари-Менеузово</t>
  </si>
  <si>
    <t>ул.Ленина,18а</t>
  </si>
  <si>
    <t>Саиткуловский ФАП</t>
  </si>
  <si>
    <t>деревня Саиткулово</t>
  </si>
  <si>
    <t>ул.Центральная,42</t>
  </si>
  <si>
    <t>Груздевский ФАП</t>
  </si>
  <si>
    <t>деревня Груздевка</t>
  </si>
  <si>
    <t>Илякшидинский ФАП</t>
  </si>
  <si>
    <t>деревня Илякшиде</t>
  </si>
  <si>
    <t>ул.Санниково,2</t>
  </si>
  <si>
    <t>Янтугановский ФАП</t>
  </si>
  <si>
    <t>деревня Янтуганово</t>
  </si>
  <si>
    <t>Новомедведевский ФАП</t>
  </si>
  <si>
    <t>деревня Новомедведево</t>
  </si>
  <si>
    <t>ул.Школьная,10</t>
  </si>
  <si>
    <t>Уяндыковский ФАП</t>
  </si>
  <si>
    <t>деревня Уяндыково</t>
  </si>
  <si>
    <t>ул.Лесная,44</t>
  </si>
  <si>
    <t>Шамметовский ФАП</t>
  </si>
  <si>
    <t>деревня Шамметово</t>
  </si>
  <si>
    <t>Чуй-Атасевский ФАП</t>
  </si>
  <si>
    <t>деревня Чуй-Атасево</t>
  </si>
  <si>
    <t>ул.Чапаева,9</t>
  </si>
  <si>
    <t>Буралинский ФАП</t>
  </si>
  <si>
    <t>деревня Буралы</t>
  </si>
  <si>
    <t>ул.Центральная,33</t>
  </si>
  <si>
    <t>Маринский ФАП</t>
  </si>
  <si>
    <t>деревня Марино</t>
  </si>
  <si>
    <t>ул.Чапаева,21</t>
  </si>
  <si>
    <t>Сюльтинский ФАП</t>
  </si>
  <si>
    <t>село Сюльтино</t>
  </si>
  <si>
    <t>ул.Центральная,5</t>
  </si>
  <si>
    <t>ул.Дружбы,32</t>
  </si>
  <si>
    <t>Телекеевский ФАП</t>
  </si>
  <si>
    <t>деревня Телекеево</t>
  </si>
  <si>
    <t>ул.Центральная,24</t>
  </si>
  <si>
    <t>Игметовский ФАП</t>
  </si>
  <si>
    <t>село Игметово</t>
  </si>
  <si>
    <t>ул.Ленина,7</t>
  </si>
  <si>
    <t>Ташкичинский ФАП</t>
  </si>
  <si>
    <t>деревня Ташкичи</t>
  </si>
  <si>
    <t>ул.Ленина,31</t>
  </si>
  <si>
    <t>Ябалаковский ФАП</t>
  </si>
  <si>
    <t>село Ябалаково</t>
  </si>
  <si>
    <t>ул.Т.Назмиева,30</t>
  </si>
  <si>
    <t>Тупеевский ФАП</t>
  </si>
  <si>
    <t>село Тупеево</t>
  </si>
  <si>
    <t>ул.Центральная,1/1</t>
  </si>
  <si>
    <t>Аначевский ФАП</t>
  </si>
  <si>
    <t>деревня Аначево</t>
  </si>
  <si>
    <t>ул.Свердлова,29</t>
  </si>
  <si>
    <t>Телепановский ФАП</t>
  </si>
  <si>
    <t>деревня Телепаново</t>
  </si>
  <si>
    <t>ул.Центральная,27</t>
  </si>
  <si>
    <t>Тюлигановский ФАП</t>
  </si>
  <si>
    <t>деревня Мало-Бишкураево</t>
  </si>
  <si>
    <t>ул.Гильданова,28</t>
  </si>
  <si>
    <t>Новокуктовский ФАП</t>
  </si>
  <si>
    <t>деревня Новокуктово</t>
  </si>
  <si>
    <t>ул.Куйбышева,42</t>
  </si>
  <si>
    <t>Илишевский ФАП</t>
  </si>
  <si>
    <t>деревня Илишево</t>
  </si>
  <si>
    <t>ул.Советская,18</t>
  </si>
  <si>
    <t>Старотатышевский ФАП</t>
  </si>
  <si>
    <t>село Старотатышево</t>
  </si>
  <si>
    <t>ул.Советская,50</t>
  </si>
  <si>
    <t>Старокиргизовский ФАП</t>
  </si>
  <si>
    <t>село Старокиргизово</t>
  </si>
  <si>
    <t>ул.Новая,13</t>
  </si>
  <si>
    <t>Сынгряновский ФАП</t>
  </si>
  <si>
    <t>деревня Сынгряново</t>
  </si>
  <si>
    <t>ул.Ф.Мухамадиева,4</t>
  </si>
  <si>
    <t>Бишкураевский ФАП</t>
  </si>
  <si>
    <t>село Бишкураево</t>
  </si>
  <si>
    <t>ул.Ленина,36</t>
  </si>
  <si>
    <t>Лаяштинский ФАП</t>
  </si>
  <si>
    <t>село Лаяшты</t>
  </si>
  <si>
    <t>ул.Кооперативная,25</t>
  </si>
  <si>
    <t>Аккузевский ФАП</t>
  </si>
  <si>
    <t>село Аккузево</t>
  </si>
  <si>
    <t>ул.Садовая,7/1</t>
  </si>
  <si>
    <t>Итеевский ФАП</t>
  </si>
  <si>
    <t>село Итеево</t>
  </si>
  <si>
    <t>ул.Пушкина,54</t>
  </si>
  <si>
    <t>Урметовский ФАП</t>
  </si>
  <si>
    <t>село Урметово</t>
  </si>
  <si>
    <t>ул.Башкирская,48</t>
  </si>
  <si>
    <t>Базитамаковский ФАП</t>
  </si>
  <si>
    <t>село Базитамак</t>
  </si>
  <si>
    <t>ул.Пушкина,А</t>
  </si>
  <si>
    <t>Верхнечеркулевский ФАП</t>
  </si>
  <si>
    <t>деревня Верхнечерекулево</t>
  </si>
  <si>
    <t>ул.Гафури,24</t>
  </si>
  <si>
    <t>Нижнечерекулевский ФАП</t>
  </si>
  <si>
    <t>село Нижнечерекулево</t>
  </si>
  <si>
    <t>ул.Советская,118/2</t>
  </si>
  <si>
    <t>Исанбаевский ФАП</t>
  </si>
  <si>
    <t>село Исанбаево</t>
  </si>
  <si>
    <t>ул.Школьная,32а</t>
  </si>
  <si>
    <t>Исаметовский ФАП</t>
  </si>
  <si>
    <t>село Исаметово</t>
  </si>
  <si>
    <t>ул.Шоссейная,10</t>
  </si>
  <si>
    <t>Карабашевский ФАП</t>
  </si>
  <si>
    <t>село Карабашево</t>
  </si>
  <si>
    <t>ул.Мира,54</t>
  </si>
  <si>
    <t>село Кадырово</t>
  </si>
  <si>
    <t>ул.Центральная,34</t>
  </si>
  <si>
    <t>Старокуктовский ФАП</t>
  </si>
  <si>
    <t>село Старокуктово</t>
  </si>
  <si>
    <t>ул.Советская,57А</t>
  </si>
  <si>
    <t>Юнновский ФАП</t>
  </si>
  <si>
    <t>село Юнны</t>
  </si>
  <si>
    <t>ул.Дорожная,8</t>
  </si>
  <si>
    <t>Кужбахтинский ФАП</t>
  </si>
  <si>
    <t>село Кужбахты</t>
  </si>
  <si>
    <t>Рсаевский ФАП</t>
  </si>
  <si>
    <t>село Рсаево</t>
  </si>
  <si>
    <t>ул.Школьная,2В</t>
  </si>
  <si>
    <t>ГБУЗ РБ ГБ г. Нефтекамск</t>
  </si>
  <si>
    <t>Крым-Сараевский ФАП</t>
  </si>
  <si>
    <t>деревня Крым-Сараево</t>
  </si>
  <si>
    <t>ул. Луговая, д. 10</t>
  </si>
  <si>
    <t>ГБУЗ РБ Городская больница № 2 
г. Стерлитамак</t>
  </si>
  <si>
    <t>Мурдашевский ФАП</t>
  </si>
  <si>
    <t>село Мурдашево</t>
  </si>
  <si>
    <t>ул. Сухайлинская,22 а</t>
  </si>
  <si>
    <t>деревня Боголюбовка</t>
  </si>
  <si>
    <t>ул. Гагарина, 22 а</t>
  </si>
  <si>
    <t>Аксаковский ФАП</t>
  </si>
  <si>
    <t>село Большое Аксаково</t>
  </si>
  <si>
    <t>ул. Южная, 24</t>
  </si>
  <si>
    <t>ФАП д.Чувашский Куганак</t>
  </si>
  <si>
    <t>дЧувашский Куганак</t>
  </si>
  <si>
    <t>ул.Центральная, 1А</t>
  </si>
  <si>
    <t>Красноармейский ФАП</t>
  </si>
  <si>
    <t>деревня Красноармейская</t>
  </si>
  <si>
    <t>ул. Мира, 17</t>
  </si>
  <si>
    <t>Алгинский ФАП</t>
  </si>
  <si>
    <t>деревня Алга</t>
  </si>
  <si>
    <t>ул. Дружбы, 34</t>
  </si>
  <si>
    <t>Кантюковский ФАП</t>
  </si>
  <si>
    <t>деревня Кантюковка</t>
  </si>
  <si>
    <t>ул. Конторская, 2 а</t>
  </si>
  <si>
    <t>Кузьминовский ФАП</t>
  </si>
  <si>
    <t>деревня Кузьминовка</t>
  </si>
  <si>
    <t>ул. Степная, 12</t>
  </si>
  <si>
    <t>Матвеевский ФАП</t>
  </si>
  <si>
    <t>деревня Матвеевка</t>
  </si>
  <si>
    <t>ул. Полевая, 3а</t>
  </si>
  <si>
    <t>Бугуруслановский ФАП</t>
  </si>
  <si>
    <t>деревня Бугуруслановка</t>
  </si>
  <si>
    <t>ул. Садовая, 43 а /1</t>
  </si>
  <si>
    <t>Подлесненский ФАП</t>
  </si>
  <si>
    <t>ул. Центральная, 43/1</t>
  </si>
  <si>
    <t>Аючевский ФАП</t>
  </si>
  <si>
    <t>село Аючево</t>
  </si>
  <si>
    <t>ул. Янаульская, 47 а</t>
  </si>
  <si>
    <t>ул. Центральная, 7/1</t>
  </si>
  <si>
    <t>Ново-Васильевский ФАП</t>
  </si>
  <si>
    <t>деревня Новая Васильевка</t>
  </si>
  <si>
    <t>ул. Центральная, 25/3</t>
  </si>
  <si>
    <t>Кучербаевский ФАП</t>
  </si>
  <si>
    <t>деревня Кучербаево</t>
  </si>
  <si>
    <t>ул. Мира, 85</t>
  </si>
  <si>
    <t>Бегеняшский ФАП</t>
  </si>
  <si>
    <t>деревня Бегеняш</t>
  </si>
  <si>
    <t>ул. Ленина, 13/2</t>
  </si>
  <si>
    <t>Помряскинский ФАП</t>
  </si>
  <si>
    <t>село Помряскино</t>
  </si>
  <si>
    <t>ул. Центральная, 73</t>
  </si>
  <si>
    <t>Забельский ФАП</t>
  </si>
  <si>
    <t>село Забельское</t>
  </si>
  <si>
    <t>ул. Советская, 2 а</t>
  </si>
  <si>
    <t>Услыбашевский ФАП</t>
  </si>
  <si>
    <t>село Услыбаш</t>
  </si>
  <si>
    <t>ул. Мира, 12 А</t>
  </si>
  <si>
    <t>Веселовский ФАП</t>
  </si>
  <si>
    <t>деревня Веселый</t>
  </si>
  <si>
    <t>ул. Луговая, 17/2</t>
  </si>
  <si>
    <t>село Садовка</t>
  </si>
  <si>
    <t>ул. Первомайская, 33 а</t>
  </si>
  <si>
    <t>Мариинский ФАП</t>
  </si>
  <si>
    <t>село Мариинский</t>
  </si>
  <si>
    <t>ул.Молодежная 2А</t>
  </si>
  <si>
    <t>ФАП с. Заливной</t>
  </si>
  <si>
    <t>село Заливной</t>
  </si>
  <si>
    <t>ул. Клубная, 6 а</t>
  </si>
  <si>
    <t>Талалаевский ФАП</t>
  </si>
  <si>
    <t>село Талалаевка</t>
  </si>
  <si>
    <t>ул. Гагарина, 45</t>
  </si>
  <si>
    <t>Нижне-Услинский ФАП</t>
  </si>
  <si>
    <t>с.Нижние Услы</t>
  </si>
  <si>
    <t>ул. Имая Насыри, 46А</t>
  </si>
  <si>
    <t>Константиноградовский ФАП</t>
  </si>
  <si>
    <t>деревня Константиноградовка</t>
  </si>
  <si>
    <t>ул. Мира, 70 а</t>
  </si>
  <si>
    <t>Преображеновский ФАП</t>
  </si>
  <si>
    <t>деревня  Преображеновка</t>
  </si>
  <si>
    <t>ул. Молодежная, 4</t>
  </si>
  <si>
    <t>Максимовский ФАП</t>
  </si>
  <si>
    <t>деревня Максимовка</t>
  </si>
  <si>
    <t>ул. Молодежная, 8</t>
  </si>
  <si>
    <t>Дергачевский ФАП</t>
  </si>
  <si>
    <t>деревня Дергачевка</t>
  </si>
  <si>
    <t>ул. Парковая, 1</t>
  </si>
  <si>
    <t>Чуртановский ФАП</t>
  </si>
  <si>
    <t>деревня Чуртан</t>
  </si>
  <si>
    <t>ул. Центральная, 33</t>
  </si>
  <si>
    <t>Кармаскалинский ФАП</t>
  </si>
  <si>
    <t>село Кармаскалы</t>
  </si>
  <si>
    <t>ул. Трудовая, 3</t>
  </si>
  <si>
    <t>Юрактауский ФАП</t>
  </si>
  <si>
    <t>деревня Юрактау</t>
  </si>
  <si>
    <t>ул. Мира, 17А</t>
  </si>
  <si>
    <t>Ишпарсковский ФАП</t>
  </si>
  <si>
    <t>село Ишпарсово</t>
  </si>
  <si>
    <t>ул. Школьная, 27 б</t>
  </si>
  <si>
    <t>Золотоношский ФАП</t>
  </si>
  <si>
    <t>деревня Золотоношка</t>
  </si>
  <si>
    <t>ул. Центральная, 53 а</t>
  </si>
  <si>
    <t>Васильевский ФАП</t>
  </si>
  <si>
    <t>село  Васильевка</t>
  </si>
  <si>
    <t>ул. Элеваторная,19</t>
  </si>
  <si>
    <t>Айгулевский ФАП</t>
  </si>
  <si>
    <t>село Айгулево</t>
  </si>
  <si>
    <t>Покровский ФАП (Наумовский с/с)</t>
  </si>
  <si>
    <t>ул. Центральная, 37</t>
  </si>
  <si>
    <t>Новофедоровский ФАП</t>
  </si>
  <si>
    <t>деревня  Новофедоровское</t>
  </si>
  <si>
    <t>ул. Центральная, 20 б</t>
  </si>
  <si>
    <t>Рязановский ФАП</t>
  </si>
  <si>
    <t>деревня Рязановка</t>
  </si>
  <si>
    <t>ул. Центральная, 67 а</t>
  </si>
  <si>
    <t>Косяковский ФАП</t>
  </si>
  <si>
    <t>село Косяковка</t>
  </si>
  <si>
    <t>ул. Ленина, 50/2</t>
  </si>
  <si>
    <t>ул. Ушакова, 7/3</t>
  </si>
  <si>
    <t>Ново-Барятинский ФАП</t>
  </si>
  <si>
    <t>село Новое Барятино</t>
  </si>
  <si>
    <t>ул. Дружбы, 29</t>
  </si>
  <si>
    <t>Ново-Красноярский ФАП</t>
  </si>
  <si>
    <t>село Новый Краснояр</t>
  </si>
  <si>
    <t>ул. Мира, 14/1</t>
  </si>
  <si>
    <t>Покровский ФАП (Куганакский С/С)</t>
  </si>
  <si>
    <t>ул. Мира, 12 а /2</t>
  </si>
  <si>
    <t>Буриказгановский ФАП</t>
  </si>
  <si>
    <t>село Буриказганово</t>
  </si>
  <si>
    <t>ул. Школьная, 46 а</t>
  </si>
  <si>
    <t>Бельский ФАП</t>
  </si>
  <si>
    <t>село Бельское</t>
  </si>
  <si>
    <t>ул. Центральная,7</t>
  </si>
  <si>
    <t>Отрадовский ФАП</t>
  </si>
  <si>
    <t>село Новая Отрадовка</t>
  </si>
  <si>
    <t>ул.Школьная 4Г</t>
  </si>
  <si>
    <t xml:space="preserve">ГБУЗ РБ Давлекановская центральная районная больница </t>
  </si>
  <si>
    <t>Шестаевский ФАП</t>
  </si>
  <si>
    <t>село Шестаево</t>
  </si>
  <si>
    <t>улица Степная, 4</t>
  </si>
  <si>
    <t>Ольговский ФАП</t>
  </si>
  <si>
    <t>хутор Рауш</t>
  </si>
  <si>
    <t>улица Лесная, 13</t>
  </si>
  <si>
    <t>Политотдельский ФАП</t>
  </si>
  <si>
    <t>село Политотдел</t>
  </si>
  <si>
    <t>улица Школьная, 15</t>
  </si>
  <si>
    <t>Батракский ФАП</t>
  </si>
  <si>
    <t>улица Школьная,  1</t>
  </si>
  <si>
    <t>Ново-Аккулаевский ФАП</t>
  </si>
  <si>
    <t>село Новоаккулаево</t>
  </si>
  <si>
    <t>улица Салавата, 34А</t>
  </si>
  <si>
    <t>Красно-Полянский ФАП</t>
  </si>
  <si>
    <t>деревня Горчаки</t>
  </si>
  <si>
    <t>улица Горчаковская, 44</t>
  </si>
  <si>
    <t>Ново-Янбековский ФАП</t>
  </si>
  <si>
    <t>деревня Новоянбеково</t>
  </si>
  <si>
    <t>улица Мира, 57/1</t>
  </si>
  <si>
    <t>Япар-Янбековский ФАП</t>
  </si>
  <si>
    <t>деревня Япар-Янбеково</t>
  </si>
  <si>
    <t>улица Центральная, 24</t>
  </si>
  <si>
    <t>Ново-Мрясевский ФАП</t>
  </si>
  <si>
    <t>село Старомрясово</t>
  </si>
  <si>
    <t>улица Центральная, 1</t>
  </si>
  <si>
    <t>Рублевский ФАП</t>
  </si>
  <si>
    <t>деревня Рублевка</t>
  </si>
  <si>
    <t>улица Полтавская, 36</t>
  </si>
  <si>
    <t>Бурангуловский ФАП</t>
  </si>
  <si>
    <t>село Бурангулово</t>
  </si>
  <si>
    <t>улица Школьная,  41</t>
  </si>
  <si>
    <t>село Комсомольский</t>
  </si>
  <si>
    <t>улица Школьная 1, А</t>
  </si>
  <si>
    <t>Кадыргуловский ФАП</t>
  </si>
  <si>
    <t>деревня Кадыргулово</t>
  </si>
  <si>
    <t>улица Верхняя, 3</t>
  </si>
  <si>
    <t>Ташлы-Шариповский ФАП</t>
  </si>
  <si>
    <t>село Ташлы-Шарипово</t>
  </si>
  <si>
    <t>улица Верхняя, 6</t>
  </si>
  <si>
    <t>Исмагиловский ФАП</t>
  </si>
  <si>
    <t>село Исмагилово</t>
  </si>
  <si>
    <t>улица Железнодорожная, 4 А</t>
  </si>
  <si>
    <t>Кировский ФАП</t>
  </si>
  <si>
    <t>село Кирово</t>
  </si>
  <si>
    <t>улица Центральная,  9</t>
  </si>
  <si>
    <t>Ленинский ФАП</t>
  </si>
  <si>
    <t>село Ленинский</t>
  </si>
  <si>
    <t>улица Полевая, 2</t>
  </si>
  <si>
    <t>Бик-Кармалинский ФАП</t>
  </si>
  <si>
    <t>село Бик-Кармалы</t>
  </si>
  <si>
    <t>улица Центральная, 27</t>
  </si>
  <si>
    <t>улица Центральная, 31-а</t>
  </si>
  <si>
    <t>Ивангородский ФАП</t>
  </si>
  <si>
    <t>деревня Ивангород</t>
  </si>
  <si>
    <t>улица Крестьянская,  62 А</t>
  </si>
  <si>
    <t>Чапаевский ФАП</t>
  </si>
  <si>
    <t>село Чапаево</t>
  </si>
  <si>
    <t>улица Школьная, 1</t>
  </si>
  <si>
    <t>улица Новая,  7</t>
  </si>
  <si>
    <t>село Хусаиново</t>
  </si>
  <si>
    <t>улица Озерная, 6</t>
  </si>
  <si>
    <t>Имай-Кармалинский ФАП</t>
  </si>
  <si>
    <t>село Имай-Кармалы</t>
  </si>
  <si>
    <t>улица Советская, 15</t>
  </si>
  <si>
    <t>Казангуловский ФАП</t>
  </si>
  <si>
    <t>село Казангулово</t>
  </si>
  <si>
    <t>улица Демская, 27</t>
  </si>
  <si>
    <t>Камчалы-Тамакский ФАП</t>
  </si>
  <si>
    <t>село Камчалытамак</t>
  </si>
  <si>
    <t>улица Центральная, 2/1</t>
  </si>
  <si>
    <t>Искандеровский ФАП</t>
  </si>
  <si>
    <t>село Искандарово</t>
  </si>
  <si>
    <t>улица Верхняя,  27</t>
  </si>
  <si>
    <t>Кидрячевский ФАП</t>
  </si>
  <si>
    <t>село Кидрячево</t>
  </si>
  <si>
    <t>улица Школьная,  1/1</t>
  </si>
  <si>
    <t>Ново-Яппаровский ФАП</t>
  </si>
  <si>
    <t>село Новояппарово</t>
  </si>
  <si>
    <t>улица Школьная, 18</t>
  </si>
  <si>
    <t>Чуюнчи-Николаевский ФАП</t>
  </si>
  <si>
    <t>село Чуюнчи-Николаевка</t>
  </si>
  <si>
    <t>улица Центральная,  2А</t>
  </si>
  <si>
    <t>Курманкеевский ФАП</t>
  </si>
  <si>
    <t>село Дюртюли</t>
  </si>
  <si>
    <t>улица Демская, 39/2</t>
  </si>
  <si>
    <t>Чуюнчинский ФАП</t>
  </si>
  <si>
    <t>село Чуюнчи</t>
  </si>
  <si>
    <t>улица Чишминская, 1А</t>
  </si>
  <si>
    <t>Поляковский ФАП</t>
  </si>
  <si>
    <t>село Поляковка</t>
  </si>
  <si>
    <t>улица Поляковская, 2</t>
  </si>
  <si>
    <t>Курятмасовский ФАП</t>
  </si>
  <si>
    <t>село Курятмасово</t>
  </si>
  <si>
    <t>улица Салавата Юлаева, 45А</t>
  </si>
  <si>
    <t>Микашевский ФАП</t>
  </si>
  <si>
    <t>село Микяшево</t>
  </si>
  <si>
    <t>улица Школьная, 50</t>
  </si>
  <si>
    <t>Раевский ФАП</t>
  </si>
  <si>
    <t>деревня Раево</t>
  </si>
  <si>
    <t>улица Раевская, 7</t>
  </si>
  <si>
    <t>Соколовский ФАП</t>
  </si>
  <si>
    <t>деревня Соколовка</t>
  </si>
  <si>
    <t>улица Школьная, 14</t>
  </si>
  <si>
    <t>Александровский ФАП</t>
  </si>
  <si>
    <t>деревня Романовка</t>
  </si>
  <si>
    <t>улица Заводская, 39</t>
  </si>
  <si>
    <t>Сергиопольский ФАП</t>
  </si>
  <si>
    <t>деревня Сергиополь</t>
  </si>
  <si>
    <t>улица Центральная,  1</t>
  </si>
  <si>
    <t>ФАП при ОАО "Казангуловское ОПХ"</t>
  </si>
  <si>
    <t>село Вперед</t>
  </si>
  <si>
    <t>улица Школьная, 19</t>
  </si>
  <si>
    <t xml:space="preserve">ГБУЗ РБ Дюpтюлинская центральная районная больница </t>
  </si>
  <si>
    <t>Сикаликульский ФАП</t>
  </si>
  <si>
    <t>деревня Сикаликуль</t>
  </si>
  <si>
    <t>ул. Советская, № 30</t>
  </si>
  <si>
    <t>Новоуртаевский ФАП</t>
  </si>
  <si>
    <t>деревня Новоуртаево</t>
  </si>
  <si>
    <t>ул. Агидель, д. 1</t>
  </si>
  <si>
    <t>Нижнеалькашевский ФАП</t>
  </si>
  <si>
    <t>деревня Нижнеалькашево</t>
  </si>
  <si>
    <t>ул. Школьная, д. 17</t>
  </si>
  <si>
    <t>Казакларовский ФАП</t>
  </si>
  <si>
    <t>село Казакларово</t>
  </si>
  <si>
    <t>ул. Горшкова, д. 32 а</t>
  </si>
  <si>
    <t>Урман-Астинский ФАП</t>
  </si>
  <si>
    <t>деревня Урман-Асты</t>
  </si>
  <si>
    <t>ул. Механизаторская, № 15</t>
  </si>
  <si>
    <t>Имай-Утаровский ФАП</t>
  </si>
  <si>
    <t>село Имай-Утарово</t>
  </si>
  <si>
    <t>ул. Куйбышева, д. 49 а</t>
  </si>
  <si>
    <t>Таубаш-Бадраковский ФАП</t>
  </si>
  <si>
    <t>деревня Таубаш-Бадраково</t>
  </si>
  <si>
    <t>ул. Октябрьской революции, д. 11 а</t>
  </si>
  <si>
    <t>Старокангышевский ФАП</t>
  </si>
  <si>
    <t>село Старокангышево</t>
  </si>
  <si>
    <t>ул. Ленина, д. 21</t>
  </si>
  <si>
    <t>Такарликовский ФАП</t>
  </si>
  <si>
    <t>село Такарликово</t>
  </si>
  <si>
    <t>ул. Механизаторская, д. 5</t>
  </si>
  <si>
    <t>деревня Сабанаево</t>
  </si>
  <si>
    <t>ул. Фазыловых, д. 9</t>
  </si>
  <si>
    <t>Юкаликулевский ФАП</t>
  </si>
  <si>
    <t>село Юкаликулево</t>
  </si>
  <si>
    <t>ул. Ленина, № 6</t>
  </si>
  <si>
    <t>Ярминский ФАП</t>
  </si>
  <si>
    <t>село Ярмино</t>
  </si>
  <si>
    <t>ул. Советская, д. 25 а</t>
  </si>
  <si>
    <t>Новокангышевский ФАП</t>
  </si>
  <si>
    <t>село Новокангышево</t>
  </si>
  <si>
    <t>ул. Ленина, д. 14 б</t>
  </si>
  <si>
    <t>Нижнеманчаровский ФАП</t>
  </si>
  <si>
    <t>село Нижнеманчарово</t>
  </si>
  <si>
    <t>ул. Коммунистическая, д. 51 в</t>
  </si>
  <si>
    <t>Нижнеаташевский ФАП</t>
  </si>
  <si>
    <t>село Нижнеаташево</t>
  </si>
  <si>
    <t>ул. Набережная, д. 10/5</t>
  </si>
  <si>
    <t>Каралачукский ФАП</t>
  </si>
  <si>
    <t>село Каралачук</t>
  </si>
  <si>
    <t>ул. Советская, д. 47/2</t>
  </si>
  <si>
    <t>Черлакский ФАП</t>
  </si>
  <si>
    <t>село Черлак</t>
  </si>
  <si>
    <t>ул. Центральная, д. 45</t>
  </si>
  <si>
    <t>Новобиктовский ФАП</t>
  </si>
  <si>
    <t>село Новобиктово</t>
  </si>
  <si>
    <t>ул. Механизаторская, д. 18</t>
  </si>
  <si>
    <t>Таймурзинский ФАП</t>
  </si>
  <si>
    <t>село Таймурзино</t>
  </si>
  <si>
    <t>ул. Механизаторская, д. 10</t>
  </si>
  <si>
    <t>Ивачевский ФАП</t>
  </si>
  <si>
    <t>село Ивачево</t>
  </si>
  <si>
    <t>ул. Горшкова, 73Б</t>
  </si>
  <si>
    <t>село Юсупово</t>
  </si>
  <si>
    <t>ул. Молодежная, д. 1/1</t>
  </si>
  <si>
    <t>Байгильдинский ФАП</t>
  </si>
  <si>
    <t>село Байгильды</t>
  </si>
  <si>
    <t>ул. Интернациональная, д. 25</t>
  </si>
  <si>
    <t>Миништинский ФАП</t>
  </si>
  <si>
    <t>село Миништы</t>
  </si>
  <si>
    <t>ул. Советская, № 10</t>
  </si>
  <si>
    <t>ул. Ленина, № 37</t>
  </si>
  <si>
    <t>Кушулевский ФАП</t>
  </si>
  <si>
    <t>село Кушулево</t>
  </si>
  <si>
    <t>ул. Советская, д. 3</t>
  </si>
  <si>
    <t>Учпилинский ФАП</t>
  </si>
  <si>
    <t>село Учпили</t>
  </si>
  <si>
    <t>ул. Советская, д. 47</t>
  </si>
  <si>
    <t>Куккуяновский ФАП</t>
  </si>
  <si>
    <t>село Куккуяново</t>
  </si>
  <si>
    <t>ул. Школьная, д. 45</t>
  </si>
  <si>
    <t>Гулюковский ФАП</t>
  </si>
  <si>
    <t>деревня Гулюково</t>
  </si>
  <si>
    <t>ул. Комсомольская, д. 65А</t>
  </si>
  <si>
    <t>ул. Ахуновых, д. 30</t>
  </si>
  <si>
    <t>Суккуловский ФАП</t>
  </si>
  <si>
    <t>село Суккулово</t>
  </si>
  <si>
    <t>ул. Центральная, д. 7</t>
  </si>
  <si>
    <t>Асяновский ФАП</t>
  </si>
  <si>
    <t>село Асяново</t>
  </si>
  <si>
    <t>ул. Ш. Бабича, д. 14/1</t>
  </si>
  <si>
    <t xml:space="preserve">ГБУЗ РБ Еpмекеевская центральная районная больница </t>
  </si>
  <si>
    <t>Атамкульский ФАП</t>
  </si>
  <si>
    <t>село Атамкуль</t>
  </si>
  <si>
    <t>ул. Мира,35</t>
  </si>
  <si>
    <t>Раймановский ФАП</t>
  </si>
  <si>
    <t>деревня Райманово</t>
  </si>
  <si>
    <t>ул. Раймановская,17</t>
  </si>
  <si>
    <t>Кызыл Ярский ФАП</t>
  </si>
  <si>
    <t>село Кызыл-Яр</t>
  </si>
  <si>
    <t>ул.Тукая,26</t>
  </si>
  <si>
    <t>Суерметовский  ФАП</t>
  </si>
  <si>
    <t>село Суерметово</t>
  </si>
  <si>
    <t>ул.Комсомольская,36</t>
  </si>
  <si>
    <t>деревня  Богородский</t>
  </si>
  <si>
    <t>ул. Центральная ,45</t>
  </si>
  <si>
    <t>Городецкий ФАП</t>
  </si>
  <si>
    <t>село Городецкое</t>
  </si>
  <si>
    <t>ул.Возрождение,35</t>
  </si>
  <si>
    <t>Верхнеулу-Елгинский ФАП</t>
  </si>
  <si>
    <t>село Верхнеулу-Елга</t>
  </si>
  <si>
    <t>ул.Центральная,35</t>
  </si>
  <si>
    <t>Большезингереевский ФАП</t>
  </si>
  <si>
    <t>село Большезингереево</t>
  </si>
  <si>
    <t>ул.Набережная,16</t>
  </si>
  <si>
    <t>Абдуловский ФАП</t>
  </si>
  <si>
    <t>село Абдулово</t>
  </si>
  <si>
    <t>ул.Горная,14</t>
  </si>
  <si>
    <t>Новошаховский ФАП</t>
  </si>
  <si>
    <t>село Новошахово</t>
  </si>
  <si>
    <t>ул. Садовая,19</t>
  </si>
  <si>
    <t>Семено Макаровский ФАП</t>
  </si>
  <si>
    <t>село Семено-Макарово</t>
  </si>
  <si>
    <t>ул.Лесная,7</t>
  </si>
  <si>
    <t>Новотураевский ФАП</t>
  </si>
  <si>
    <t>село Новотураево</t>
  </si>
  <si>
    <t>ул.Салавата Юлаева,41</t>
  </si>
  <si>
    <t>Новосуллинский ФАП</t>
  </si>
  <si>
    <t>село Новые Сулли</t>
  </si>
  <si>
    <t>Пионерский  ФАП</t>
  </si>
  <si>
    <t>село Пионерский</t>
  </si>
  <si>
    <t>ул.Пионерская,28 А</t>
  </si>
  <si>
    <t>Нижнекарамалинский ФАП</t>
  </si>
  <si>
    <t>село Нижние Карамалы</t>
  </si>
  <si>
    <t>ул.Молодежная,2</t>
  </si>
  <si>
    <t>ФАП с.Новый</t>
  </si>
  <si>
    <t>село Новый</t>
  </si>
  <si>
    <t>ул.Молодежная,8</t>
  </si>
  <si>
    <t>Кулбаевский  ФАП</t>
  </si>
  <si>
    <t>село Кулбаево</t>
  </si>
  <si>
    <t>ул. Клубная,4а</t>
  </si>
  <si>
    <t>Старо-Суллинский  ФАП</t>
  </si>
  <si>
    <t>село Старые Сулли</t>
  </si>
  <si>
    <t>ул.Центральная,84</t>
  </si>
  <si>
    <t>Елань-Чишминский ФАП</t>
  </si>
  <si>
    <t>село Елань-Чишма</t>
  </si>
  <si>
    <t>ул.Школьная,1Б</t>
  </si>
  <si>
    <t>Старошаховский  ФАП</t>
  </si>
  <si>
    <t>село Старошахово</t>
  </si>
  <si>
    <t>ул.Центральная,12</t>
  </si>
  <si>
    <t>Нижнеулу- Елгинский ФАП</t>
  </si>
  <si>
    <t>село Нижнеулу-Елга</t>
  </si>
  <si>
    <t>ул.Молодежная,10</t>
  </si>
  <si>
    <t>ул. Тукая,13</t>
  </si>
  <si>
    <t>Купченеевский ФАП</t>
  </si>
  <si>
    <t>село Купченеево</t>
  </si>
  <si>
    <t>ул.Школьная,59а</t>
  </si>
  <si>
    <t>Средние Карамалы ФАП</t>
  </si>
  <si>
    <t>село Средние Карамалы</t>
  </si>
  <si>
    <t>ул. Чапаева,2</t>
  </si>
  <si>
    <t>Исламбахтинский  ФАП</t>
  </si>
  <si>
    <t>село Исламбахты</t>
  </si>
  <si>
    <t>ул. Садовая1а</t>
  </si>
  <si>
    <t>Бекетовский ФАП</t>
  </si>
  <si>
    <t>село Бекетово</t>
  </si>
  <si>
    <t>Усман-Ташлинский  ФАП</t>
  </si>
  <si>
    <t>село Усман-Ташлы</t>
  </si>
  <si>
    <t>ул. Центральная,27</t>
  </si>
  <si>
    <t>Рятамакский ФАП</t>
  </si>
  <si>
    <t>село Рятамак</t>
  </si>
  <si>
    <t>ул. Коммунистическая,28</t>
  </si>
  <si>
    <t xml:space="preserve">ГБУЗ РБ Зилаиpская центральная районная больница </t>
  </si>
  <si>
    <t>Кадыршинский ФАП</t>
  </si>
  <si>
    <t>деревня Кадырша</t>
  </si>
  <si>
    <t>ул Акмуллы д 13</t>
  </si>
  <si>
    <t>Староякуповский ФАП</t>
  </si>
  <si>
    <t>деревня Староякупово</t>
  </si>
  <si>
    <t>ул Школьная д 1</t>
  </si>
  <si>
    <t>хутор Надеждинский</t>
  </si>
  <si>
    <t>ул Юлукская д 29</t>
  </si>
  <si>
    <t>Новопокровский ФАП</t>
  </si>
  <si>
    <t>хутор Новопокровский</t>
  </si>
  <si>
    <t>ул Школьная д 13</t>
  </si>
  <si>
    <t>Шанский ФАП</t>
  </si>
  <si>
    <t>деревня Шанский</t>
  </si>
  <si>
    <t>ул Гаражная д 32 а</t>
  </si>
  <si>
    <t>Воскресенский ФАП</t>
  </si>
  <si>
    <t>село Воскресенское</t>
  </si>
  <si>
    <t>ул Молодежная д 28</t>
  </si>
  <si>
    <t>Чуюнчи-Чупановский ФАП</t>
  </si>
  <si>
    <t>село Чуюнчи-Чупаново</t>
  </si>
  <si>
    <t>ул Миляш д 31/1</t>
  </si>
  <si>
    <t>Максютовский ФАП</t>
  </si>
  <si>
    <t>деревня Ижбулды</t>
  </si>
  <si>
    <t>ул Худайбердина д 14</t>
  </si>
  <si>
    <t>Малоюлдыбаевский ФАП</t>
  </si>
  <si>
    <t>деревня Малоюлдыбаево</t>
  </si>
  <si>
    <t>ул Ш Бабича д 4</t>
  </si>
  <si>
    <t>Петровский ФАП</t>
  </si>
  <si>
    <t>село Петровка</t>
  </si>
  <si>
    <t>ул Березовая д 9</t>
  </si>
  <si>
    <t>Ашкадарский  ФАП</t>
  </si>
  <si>
    <t>деревня Ашкадарово</t>
  </si>
  <si>
    <t>ул Школьная д 4</t>
  </si>
  <si>
    <t>Сидоровский ФАП</t>
  </si>
  <si>
    <t>деревня Сидоровка</t>
  </si>
  <si>
    <t>ул Молодежная д 7</t>
  </si>
  <si>
    <t>Байгужинский ФАП</t>
  </si>
  <si>
    <t>деревня Байгужино</t>
  </si>
  <si>
    <t>ул Молодежная д 20</t>
  </si>
  <si>
    <t>Япарсазский ФАП</t>
  </si>
  <si>
    <t>деревня Япарсаз</t>
  </si>
  <si>
    <t>ул Школьная д 47</t>
  </si>
  <si>
    <t>Саляховский ФАП</t>
  </si>
  <si>
    <t>деревня Саляхово</t>
  </si>
  <si>
    <t>ул Муртаева д 40</t>
  </si>
  <si>
    <t>Дмитриевский ФАП</t>
  </si>
  <si>
    <t>деревня Дмитриевка</t>
  </si>
  <si>
    <t>ул Школьная д 3</t>
  </si>
  <si>
    <t>Верхнесалимовский ФАП</t>
  </si>
  <si>
    <t>деревня Верхнесалимово</t>
  </si>
  <si>
    <t>ул М Гафури д 12</t>
  </si>
  <si>
    <t>Ивано-Кувалатский ФАП</t>
  </si>
  <si>
    <t>село Ивано-Кувалат</t>
  </si>
  <si>
    <t>Юмагужинский ФАП</t>
  </si>
  <si>
    <t>деревня Юмагужино</t>
  </si>
  <si>
    <t>ул Ш Бабича д 12</t>
  </si>
  <si>
    <t>село Бердяш</t>
  </si>
  <si>
    <t>Кашкаровский ФАП</t>
  </si>
  <si>
    <t>село Кашкарово</t>
  </si>
  <si>
    <t>ул Кашкаровская д 6</t>
  </si>
  <si>
    <t>Ямансазский ФАП</t>
  </si>
  <si>
    <t>село Ямансаз</t>
  </si>
  <si>
    <t>ул Центральная д 3</t>
  </si>
  <si>
    <t xml:space="preserve">ГБУЗ РБ Иглинская центральная районная больница </t>
  </si>
  <si>
    <t>Ресмекеевский ФАП</t>
  </si>
  <si>
    <t>деревня Расмикеево</t>
  </si>
  <si>
    <t>ул.Центральная,д.25</t>
  </si>
  <si>
    <t>Тюлько-Тамакский ФАП</t>
  </si>
  <si>
    <t>ул.Сузоязовская,д.22,кв.2</t>
  </si>
  <si>
    <t>Тикеевский ФАП</t>
  </si>
  <si>
    <t>деревня Тикеево</t>
  </si>
  <si>
    <t>ул.Главная,д.48/1</t>
  </si>
  <si>
    <t>Старый Юрмашевский ФАП</t>
  </si>
  <si>
    <t>село Старый Юрмаш</t>
  </si>
  <si>
    <t>ул.Центральная,д.15</t>
  </si>
  <si>
    <t>Красно-Ярский ФАП</t>
  </si>
  <si>
    <t>деревня Красный Яр</t>
  </si>
  <si>
    <t>ул.Горная,д.10</t>
  </si>
  <si>
    <t>Симский ФАП</t>
  </si>
  <si>
    <t>деревня Пятилетка</t>
  </si>
  <si>
    <t>ул.Романовская,д.10/1</t>
  </si>
  <si>
    <t>Буденновский ФАП</t>
  </si>
  <si>
    <t>деревня  Буденновский</t>
  </si>
  <si>
    <t>ул.Мира,д.12</t>
  </si>
  <si>
    <t>Улу-Карамалинский ФАП</t>
  </si>
  <si>
    <t>деревня Улу-Карамалы</t>
  </si>
  <si>
    <t>ул.Пчеловодов,д.18</t>
  </si>
  <si>
    <t>Фрунзенский ФАП</t>
  </si>
  <si>
    <t>деревня  Фрунзе</t>
  </si>
  <si>
    <t>ул.Васильковая,д.2</t>
  </si>
  <si>
    <t>Салдыбашевский ФАП</t>
  </si>
  <si>
    <t>ул.Заречная,д .1</t>
  </si>
  <si>
    <t>Таусский ФАП</t>
  </si>
  <si>
    <t>село Тау</t>
  </si>
  <si>
    <t>ул.Родниковая,д.51</t>
  </si>
  <si>
    <t>Бибахтинский ФАП</t>
  </si>
  <si>
    <t>деревня Бибахтино</t>
  </si>
  <si>
    <t>ул.Центральная,д.71</t>
  </si>
  <si>
    <t>Субакаевский ФАП</t>
  </si>
  <si>
    <t>деревня Субакаево</t>
  </si>
  <si>
    <t>ул.Родниковая,д.48</t>
  </si>
  <si>
    <t>деревня  Ленинское</t>
  </si>
  <si>
    <t>ул.Парковая,д.24</t>
  </si>
  <si>
    <t>ул.Школьная,д.30</t>
  </si>
  <si>
    <t>Урундийский ФАП</t>
  </si>
  <si>
    <t>деревня Урунда</t>
  </si>
  <si>
    <t>ул.Центральная,д.12</t>
  </si>
  <si>
    <t>Балажинский ФАП</t>
  </si>
  <si>
    <t>деревня Балажи</t>
  </si>
  <si>
    <t>ул.Центральная,д.16</t>
  </si>
  <si>
    <t>Пушкинский ФАП</t>
  </si>
  <si>
    <t>деревня Пушкинское</t>
  </si>
  <si>
    <t>ул.В.Горского,,д.23</t>
  </si>
  <si>
    <t>Кляшевский ФАП</t>
  </si>
  <si>
    <t>село Кляшево</t>
  </si>
  <si>
    <t>ул.Заводская,д.7,кв.2</t>
  </si>
  <si>
    <t>Майский ФАП</t>
  </si>
  <si>
    <t>село Майский</t>
  </si>
  <si>
    <t>ул.Центральная,д.26</t>
  </si>
  <si>
    <t>Уктеевский ФАП</t>
  </si>
  <si>
    <t>село Уктеево</t>
  </si>
  <si>
    <t>ул.Центральная,д.24</t>
  </si>
  <si>
    <t>село Пятилетка</t>
  </si>
  <si>
    <t>ул.Центральная,д.10</t>
  </si>
  <si>
    <t>Турбаслинский ФАП</t>
  </si>
  <si>
    <t>село Турбаслы</t>
  </si>
  <si>
    <t>ул.Центральная,д.124</t>
  </si>
  <si>
    <t>Минзитаровский ФАП</t>
  </si>
  <si>
    <t>село Минзитарово</t>
  </si>
  <si>
    <t>ул.Центральная,д.50</t>
  </si>
  <si>
    <t>Казаякский ФАП</t>
  </si>
  <si>
    <t>село Казаяк</t>
  </si>
  <si>
    <t>ул.Строительная,,д.21</t>
  </si>
  <si>
    <t>Сарт-Лобовский ФАП</t>
  </si>
  <si>
    <t>село Сарт-Лобово</t>
  </si>
  <si>
    <t>ул.Мира,д.1</t>
  </si>
  <si>
    <t>Ауструмский ФАП</t>
  </si>
  <si>
    <t>село Ауструм</t>
  </si>
  <si>
    <t>ул.Озерная,,д .9</t>
  </si>
  <si>
    <t>Красно-Восходский ФАП</t>
  </si>
  <si>
    <t>село Красный Восход</t>
  </si>
  <si>
    <t>ул.Молодежная,д.4</t>
  </si>
  <si>
    <t>Старо-Кубовский ФАП</t>
  </si>
  <si>
    <t>село Старокубово</t>
  </si>
  <si>
    <t>ул.Энергетиков,д.17</t>
  </si>
  <si>
    <t>Балтийский ФАП</t>
  </si>
  <si>
    <t>село Балтика</t>
  </si>
  <si>
    <t>Плодопитомнический ФАП</t>
  </si>
  <si>
    <t>деревня Ягодная</t>
  </si>
  <si>
    <t>ул.Озерная,д.16,кв.2</t>
  </si>
  <si>
    <t>Нижне-Лемизинский ФАП</t>
  </si>
  <si>
    <t>село Нижние Лемезы</t>
  </si>
  <si>
    <t>ул.Молодежная,д.6</t>
  </si>
  <si>
    <t>Ивано-Казанский ФАП</t>
  </si>
  <si>
    <t>село Ивано-Казанка</t>
  </si>
  <si>
    <t>Алаторский фАП</t>
  </si>
  <si>
    <t>село Алаторка</t>
  </si>
  <si>
    <t>ул.Интернациональная,д.13</t>
  </si>
  <si>
    <t>село Карамалы</t>
  </si>
  <si>
    <t>ул.Школьная,д.10</t>
  </si>
  <si>
    <t>Кальтовский ФАП</t>
  </si>
  <si>
    <t>село Кальтовка</t>
  </si>
  <si>
    <t>ул.Парковая,д.20</t>
  </si>
  <si>
    <t>Урманский ФАП</t>
  </si>
  <si>
    <t>село Урман</t>
  </si>
  <si>
    <t>ул.Калинина,д.2</t>
  </si>
  <si>
    <t>Калтымановский ФАП</t>
  </si>
  <si>
    <t>село Калтыманово</t>
  </si>
  <si>
    <t>ул.Школьная,д.6</t>
  </si>
  <si>
    <t>Акбердинский ФАП</t>
  </si>
  <si>
    <t>село Акбердино</t>
  </si>
  <si>
    <t>ул.Газпромовская,д.21</t>
  </si>
  <si>
    <t>Тавтимановский ФАП</t>
  </si>
  <si>
    <t>село Тавтиманово</t>
  </si>
  <si>
    <t>ул.Крупская,д.33</t>
  </si>
  <si>
    <t>Чуваш-Кубовский ФАП</t>
  </si>
  <si>
    <t>село Чуваш-Кубово</t>
  </si>
  <si>
    <t>ул.Пл.Октября,д.4</t>
  </si>
  <si>
    <t xml:space="preserve">ГБУЗ РБ Исянгуловская центральная районная больница </t>
  </si>
  <si>
    <t>Баш-Бармакский ФАП</t>
  </si>
  <si>
    <t>деревня Башкирский Бармак</t>
  </si>
  <si>
    <t>Школьная 5 б</t>
  </si>
  <si>
    <t>Тиряклинский ФАП</t>
  </si>
  <si>
    <t>деревня Тирякле</t>
  </si>
  <si>
    <t>Аккундузовский ФАП</t>
  </si>
  <si>
    <t>деревня Худабандино</t>
  </si>
  <si>
    <t>Центральная 4</t>
  </si>
  <si>
    <t>Агурдинский ФАП</t>
  </si>
  <si>
    <t>деревня Агурда</t>
  </si>
  <si>
    <t>Центральная 11</t>
  </si>
  <si>
    <t>деревня Каргала</t>
  </si>
  <si>
    <t>Лесная 4</t>
  </si>
  <si>
    <t>Акдавлетовский ФАП</t>
  </si>
  <si>
    <t>деревня Акдавлетово</t>
  </si>
  <si>
    <t>деревня Нижнее Мамбетшино</t>
  </si>
  <si>
    <t>Центральная 17А</t>
  </si>
  <si>
    <t>Юлдыбаевский ФАП</t>
  </si>
  <si>
    <t>деревня Юлдыбаево</t>
  </si>
  <si>
    <t>Центральная 15</t>
  </si>
  <si>
    <t>Кинзябулатовский ФАП</t>
  </si>
  <si>
    <t>деревня Кинзябулатово</t>
  </si>
  <si>
    <t>Центральная 30</t>
  </si>
  <si>
    <t>деревня Алибаево</t>
  </si>
  <si>
    <t>Ибрас 1</t>
  </si>
  <si>
    <t>Мухамедьяновский ФАП</t>
  </si>
  <si>
    <t>деревня Мухамедьяново</t>
  </si>
  <si>
    <t>Советская 24</t>
  </si>
  <si>
    <t>Габбасовский ФАП</t>
  </si>
  <si>
    <t>деревня Габбасово</t>
  </si>
  <si>
    <t>Малый Ускалык 41/2</t>
  </si>
  <si>
    <t>Кузебаковский ФАП</t>
  </si>
  <si>
    <t>деревня Кузебеково</t>
  </si>
  <si>
    <t>Советская 8</t>
  </si>
  <si>
    <t>Бикбердинский ФАП</t>
  </si>
  <si>
    <t>деревня Верхняя Бикберда</t>
  </si>
  <si>
    <t>Центральная 10</t>
  </si>
  <si>
    <t>Назаровский ФАП</t>
  </si>
  <si>
    <t>деревня  фермы N3 Сакмарского совхоза</t>
  </si>
  <si>
    <t>Кумертауская 16</t>
  </si>
  <si>
    <t>Юнаевский ФАП</t>
  </si>
  <si>
    <t>деревня Юнаево</t>
  </si>
  <si>
    <t>Касмарка 41</t>
  </si>
  <si>
    <t>деревня Нижняя Бикберда</t>
  </si>
  <si>
    <t>Центральная 21б</t>
  </si>
  <si>
    <t>Биштирякский ФАП</t>
  </si>
  <si>
    <t>деревня Биштиряк</t>
  </si>
  <si>
    <t>Ялна-Ер 2</t>
  </si>
  <si>
    <t>Новониколаевский ФАП</t>
  </si>
  <si>
    <t>деревня Новониколаевка</t>
  </si>
  <si>
    <t>Центральная 63</t>
  </si>
  <si>
    <t>Бикбауский ФАП</t>
  </si>
  <si>
    <t>село Бикбау</t>
  </si>
  <si>
    <t>Школьная 34</t>
  </si>
  <si>
    <t>Ильмалинский ФАП</t>
  </si>
  <si>
    <t>деревня Ильмаля</t>
  </si>
  <si>
    <t>Кунсбаева 1 корп.4</t>
  </si>
  <si>
    <t>Мазитовский ФАП</t>
  </si>
  <si>
    <t>деревня Мазитово</t>
  </si>
  <si>
    <t>Б.Ускалык 53А</t>
  </si>
  <si>
    <t>Утарбарская 31</t>
  </si>
  <si>
    <t>Трушинский ФАП</t>
  </si>
  <si>
    <t>деревня Трушино</t>
  </si>
  <si>
    <t>Дружбы 11а</t>
  </si>
  <si>
    <t>Байдавлетовский ФАП</t>
  </si>
  <si>
    <t>село Байдавлетово</t>
  </si>
  <si>
    <t>Бишай 32</t>
  </si>
  <si>
    <t>Абуляисовский ФАП</t>
  </si>
  <si>
    <t>деревня Абуляисово</t>
  </si>
  <si>
    <t>Ишапай 9</t>
  </si>
  <si>
    <t>С.Юлаева 36</t>
  </si>
  <si>
    <t>Серегуловский ФАП</t>
  </si>
  <si>
    <t>деревня Серегулово</t>
  </si>
  <si>
    <t>Школьная 14</t>
  </si>
  <si>
    <t>Самазинский ФАП</t>
  </si>
  <si>
    <t>деревня Башкирская Чумаза</t>
  </si>
  <si>
    <t>Кооперативная 30</t>
  </si>
  <si>
    <t>Школьная 6-1</t>
  </si>
  <si>
    <t>Яргаишевский ФАП</t>
  </si>
  <si>
    <t>деревня Верхнее Мамбетшино</t>
  </si>
  <si>
    <t>Центральная 41</t>
  </si>
  <si>
    <t>деревня Иткулово</t>
  </si>
  <si>
    <t>Мясетле 14а</t>
  </si>
  <si>
    <t>Умбетовский ФАП</t>
  </si>
  <si>
    <t>деревня Умбетово</t>
  </si>
  <si>
    <t>Школьная 20</t>
  </si>
  <si>
    <t>Кужанакский ФАП</t>
  </si>
  <si>
    <t>деревня Кужанак</t>
  </si>
  <si>
    <t>Центральная 22а</t>
  </si>
  <si>
    <t>Утягуловский ФАП</t>
  </si>
  <si>
    <t>деревня Утягулово</t>
  </si>
  <si>
    <t>Касмарка 21</t>
  </si>
  <si>
    <t>Центральная 59</t>
  </si>
  <si>
    <t>деревня Идяш</t>
  </si>
  <si>
    <t>Кускильдина 41</t>
  </si>
  <si>
    <t>Ибраевский ФАП</t>
  </si>
  <si>
    <t>деревня Ибраево</t>
  </si>
  <si>
    <t>Урмансы 20 г</t>
  </si>
  <si>
    <t>деревня Новопетровское</t>
  </si>
  <si>
    <t>Стеклянка 2</t>
  </si>
  <si>
    <t>деревня Яныбаево</t>
  </si>
  <si>
    <t>Центральная 37</t>
  </si>
  <si>
    <t>Верхне-Муйнакский ФАП</t>
  </si>
  <si>
    <t>деревня Верхний Муйнак</t>
  </si>
  <si>
    <t>Мостовая 2</t>
  </si>
  <si>
    <t>Новочебенский ФАП</t>
  </si>
  <si>
    <t>село Новые Чебенки</t>
  </si>
  <si>
    <t>Центральная 36</t>
  </si>
  <si>
    <t>Баш.Ургинский ФАП</t>
  </si>
  <si>
    <t>деревня Башкирская Ургинка</t>
  </si>
  <si>
    <t>Молодежная 8</t>
  </si>
  <si>
    <t>Тазларовский ФАП</t>
  </si>
  <si>
    <t>село Тазларово</t>
  </si>
  <si>
    <t>Советская 31</t>
  </si>
  <si>
    <t xml:space="preserve">ГБУЗ РБ Ишимбайская центральная районная больница </t>
  </si>
  <si>
    <t>Искисяковский ФАП</t>
  </si>
  <si>
    <t>деревня Искисяково</t>
  </si>
  <si>
    <t>ул. Центральная, 20</t>
  </si>
  <si>
    <t>Алакаевский ФАП</t>
  </si>
  <si>
    <t>деревня Алакаево</t>
  </si>
  <si>
    <t>ул. Озерная, 19-1</t>
  </si>
  <si>
    <t>Ишимовский ФАП</t>
  </si>
  <si>
    <t>деревня Ишимово</t>
  </si>
  <si>
    <t>ул.Уральская, 50</t>
  </si>
  <si>
    <t>Новосаитовский ФАП</t>
  </si>
  <si>
    <t>деревня Новосаитово</t>
  </si>
  <si>
    <t>ул.Центральная, 12</t>
  </si>
  <si>
    <t>Калу - Айринский ФАП</t>
  </si>
  <si>
    <t>деревня Калу-Айры</t>
  </si>
  <si>
    <t>ул. Правый берег, 34</t>
  </si>
  <si>
    <t>Маломаксютовский ФАП</t>
  </si>
  <si>
    <t>деревня Маломаксютово</t>
  </si>
  <si>
    <t>ул. Каран елга, 28</t>
  </si>
  <si>
    <t>Новогеоргиевский ФАП</t>
  </si>
  <si>
    <t>деревня Новогеоргиевка</t>
  </si>
  <si>
    <t>ул. Строителей, 2</t>
  </si>
  <si>
    <t>Кинзекеевский ФАП</t>
  </si>
  <si>
    <t>село Кинзекеево</t>
  </si>
  <si>
    <t>ул. Первомайская, 18</t>
  </si>
  <si>
    <t>Востокский ФАП</t>
  </si>
  <si>
    <t>деревня  Восток</t>
  </si>
  <si>
    <t>ул. Восточная, 2а</t>
  </si>
  <si>
    <t>Бердышлинский ФАП</t>
  </si>
  <si>
    <t>деревня Бердышла</t>
  </si>
  <si>
    <t>ул. Центральная, 9а</t>
  </si>
  <si>
    <t>Карайгановский ФАП</t>
  </si>
  <si>
    <t>деревня Карайганово</t>
  </si>
  <si>
    <t>ул. Кутушева, 30</t>
  </si>
  <si>
    <t>Аптиковский ФАП</t>
  </si>
  <si>
    <t>деревня Аптиково</t>
  </si>
  <si>
    <t>ул.С.Юлаева, 47</t>
  </si>
  <si>
    <t>деревня Азнаево</t>
  </si>
  <si>
    <t>ул. И.Гиниятуллина, 28</t>
  </si>
  <si>
    <t>Исякаевский ФАП</t>
  </si>
  <si>
    <t>деревня Исякаево</t>
  </si>
  <si>
    <t>ул. Речная, 41а</t>
  </si>
  <si>
    <t>Сайрановский ФАП</t>
  </si>
  <si>
    <t>село Сайраново</t>
  </si>
  <si>
    <t>ул. Советская, 20</t>
  </si>
  <si>
    <t>Гумеровский  ФАП</t>
  </si>
  <si>
    <t>ул. Школьная, 2</t>
  </si>
  <si>
    <t>Верхнеарметовский ФАП</t>
  </si>
  <si>
    <t>деревня Верхнеарметово</t>
  </si>
  <si>
    <t>ул. Советская, 87</t>
  </si>
  <si>
    <t>Тимашевский ФАП</t>
  </si>
  <si>
    <t>деревня Тимашевка</t>
  </si>
  <si>
    <t>ул. Партизанская, 35а</t>
  </si>
  <si>
    <t>Скворчихинский ФАП</t>
  </si>
  <si>
    <t>село Скворчиха</t>
  </si>
  <si>
    <t>ул. Центральная, 26</t>
  </si>
  <si>
    <t>Байгузинский ФАП</t>
  </si>
  <si>
    <t>деревня Байгузино</t>
  </si>
  <si>
    <t>ул. Школьная, 9</t>
  </si>
  <si>
    <t>Нижнеарметовский ФАП</t>
  </si>
  <si>
    <t>село  Нижнеарметово</t>
  </si>
  <si>
    <t>ул. И. Гиззатуллина, 84 к.в</t>
  </si>
  <si>
    <t>Янурусовский ФАП</t>
  </si>
  <si>
    <t>село  Янурусово</t>
  </si>
  <si>
    <t>ул. Колхозная, 19а</t>
  </si>
  <si>
    <t>Яр - Бишкадакский ФАП</t>
  </si>
  <si>
    <t>деревня Яр-Бишкадак</t>
  </si>
  <si>
    <t>ул. Береговая, 28а</t>
  </si>
  <si>
    <t>Урман - Бишкадакский ФАП</t>
  </si>
  <si>
    <t>село Урман-Бишкадак</t>
  </si>
  <si>
    <t>ул. Центральная, 31/1</t>
  </si>
  <si>
    <t>Салиховский ФАП</t>
  </si>
  <si>
    <t>село Салихово</t>
  </si>
  <si>
    <t>ул. Октября, 5</t>
  </si>
  <si>
    <t>Канакаевский ФАП</t>
  </si>
  <si>
    <t>деревня Канакаево</t>
  </si>
  <si>
    <t>ул. Хасанова, 34-1</t>
  </si>
  <si>
    <t>Верхоторский ФАП</t>
  </si>
  <si>
    <t>село Верхотор</t>
  </si>
  <si>
    <t>ул. Ленина, 32</t>
  </si>
  <si>
    <t>село Васильевка</t>
  </si>
  <si>
    <t>ул. Центральная, 25</t>
  </si>
  <si>
    <t>Кузяновский ФАП</t>
  </si>
  <si>
    <t>село Кузяново</t>
  </si>
  <si>
    <t>ул. Советская, 41</t>
  </si>
  <si>
    <t>Старосаитовский ФАП</t>
  </si>
  <si>
    <t>деревня Старосаитово</t>
  </si>
  <si>
    <t>ул. Левый берег, 10а</t>
  </si>
  <si>
    <t>село Ахмерово</t>
  </si>
  <si>
    <t>ул. Горная, дом 4</t>
  </si>
  <si>
    <t>Кинзебулатовский ФАП</t>
  </si>
  <si>
    <t>село  Кинзебулатово</t>
  </si>
  <si>
    <t>ул. Советская, 4</t>
  </si>
  <si>
    <t xml:space="preserve">ГБУЗ РБ Каpаидельская центральная районная больница </t>
  </si>
  <si>
    <t>деревняЯнбак</t>
  </si>
  <si>
    <t>ул.Молодежная д.19</t>
  </si>
  <si>
    <t>Атамановский ФАП</t>
  </si>
  <si>
    <t>село Атамановка</t>
  </si>
  <si>
    <t>Школьная-6</t>
  </si>
  <si>
    <t>Чебыковский ФАП</t>
  </si>
  <si>
    <t>деревня Чебыково</t>
  </si>
  <si>
    <t>Дачная д. 2</t>
  </si>
  <si>
    <t>Зуевский ФАП</t>
  </si>
  <si>
    <t>деревня Зуевка</t>
  </si>
  <si>
    <t>Центральная-1</t>
  </si>
  <si>
    <t>Седяш-Нагаевский ФАП</t>
  </si>
  <si>
    <t>деревня Седяш-Нагаево</t>
  </si>
  <si>
    <t>Ф.Хайруллина 1</t>
  </si>
  <si>
    <t>Биязовский ФАП</t>
  </si>
  <si>
    <t>деревняБияз</t>
  </si>
  <si>
    <t>Салавата Юлаева-3</t>
  </si>
  <si>
    <t>Старо-Муллакаевский ФАП</t>
  </si>
  <si>
    <t>Ленина д. 6-2</t>
  </si>
  <si>
    <t>Суюндюковский ФАП</t>
  </si>
  <si>
    <t>деревня Суюндюково</t>
  </si>
  <si>
    <t>Кызыл-Тау д.15</t>
  </si>
  <si>
    <t>Урюш-Битуллинский ФАП</t>
  </si>
  <si>
    <t>деревня Урюш-Битуллино</t>
  </si>
  <si>
    <t>Центральная 2</t>
  </si>
  <si>
    <t>Бердяшевский ФАП</t>
  </si>
  <si>
    <t>Первомайская д.13</t>
  </si>
  <si>
    <t>Балмазинский ФАП</t>
  </si>
  <si>
    <t>деревня Нижние Балмазы</t>
  </si>
  <si>
    <t>Центральная д.54-а</t>
  </si>
  <si>
    <t>Карыш-Елгинский ФАП</t>
  </si>
  <si>
    <t>деревня Карыш-Елга</t>
  </si>
  <si>
    <t>д.Дюртюли ул Центральная д.1</t>
  </si>
  <si>
    <t>Бартымский ФАП</t>
  </si>
  <si>
    <t>деревня Бартым</t>
  </si>
  <si>
    <t>Центральная д.13/1</t>
  </si>
  <si>
    <t>Нагретдиновский ФАП</t>
  </si>
  <si>
    <t>деревня Нагретдиново</t>
  </si>
  <si>
    <t>Центральная-21</t>
  </si>
  <si>
    <t>Центральная 13</t>
  </si>
  <si>
    <t>Тат-Урюшевский ФАП</t>
  </si>
  <si>
    <t>деревня Татарский Урюш</t>
  </si>
  <si>
    <t>Центральная 7</t>
  </si>
  <si>
    <t>Сосново-Борский ФАП</t>
  </si>
  <si>
    <t>Центральная д.22</t>
  </si>
  <si>
    <t>Дубровский ФАП</t>
  </si>
  <si>
    <t>деревня Дубровка</t>
  </si>
  <si>
    <t>Центральная -4</t>
  </si>
  <si>
    <t>Крушский ФАП</t>
  </si>
  <si>
    <t>село  Круш</t>
  </si>
  <si>
    <t>Центральная-28</t>
  </si>
  <si>
    <t>Деушевский ФАП</t>
  </si>
  <si>
    <t>село Деушево</t>
  </si>
  <si>
    <t>Каргалы-3 а</t>
  </si>
  <si>
    <t>Центральная- 11-1</t>
  </si>
  <si>
    <t>Абуталиповский ФАП</t>
  </si>
  <si>
    <t>деревня Абуталипово</t>
  </si>
  <si>
    <t>Мира-8</t>
  </si>
  <si>
    <t>Янаульский ФАП</t>
  </si>
  <si>
    <t>деревня  Абдуллино</t>
  </si>
  <si>
    <t>Янаульская 20</t>
  </si>
  <si>
    <t>Раздольинский ФАП</t>
  </si>
  <si>
    <t>село Раздолье</t>
  </si>
  <si>
    <t>Центральная  12</t>
  </si>
  <si>
    <t>Шамратовский ФАП</t>
  </si>
  <si>
    <t>деревня Шамратово</t>
  </si>
  <si>
    <t>Звездная 10</t>
  </si>
  <si>
    <t>Янсаитовский ФАП</t>
  </si>
  <si>
    <t>деревня Новоянсаитово</t>
  </si>
  <si>
    <t>Центральная 28/1</t>
  </si>
  <si>
    <t>Подлубовский ФАП</t>
  </si>
  <si>
    <t>деревня Подлубово</t>
  </si>
  <si>
    <t>Центральная д.4</t>
  </si>
  <si>
    <t>Мрясимовский ФАП</t>
  </si>
  <si>
    <t>деревня Мрясимово</t>
  </si>
  <si>
    <t>Садовая-4 -2</t>
  </si>
  <si>
    <t>Чапашевский ФАП</t>
  </si>
  <si>
    <t>деревня Чапаш</t>
  </si>
  <si>
    <t>Школьная д.4</t>
  </si>
  <si>
    <t>Седяшевский ФАП</t>
  </si>
  <si>
    <t>деревня Седяш</t>
  </si>
  <si>
    <t>Куртлыкулевский ФАП</t>
  </si>
  <si>
    <t>деревня Куртлыкуль</t>
  </si>
  <si>
    <t>Советская-48</t>
  </si>
  <si>
    <t>Салавата Юлаева-10</t>
  </si>
  <si>
    <t>Байки-Юнусовский ФАП</t>
  </si>
  <si>
    <t>деревня Байки-Юнусово</t>
  </si>
  <si>
    <t>Центральная-21а</t>
  </si>
  <si>
    <t>деревня Якупово</t>
  </si>
  <si>
    <t>Дружбы 8</t>
  </si>
  <si>
    <t>Старооткустинский ФАП</t>
  </si>
  <si>
    <t>деревня Старооткустино</t>
  </si>
  <si>
    <t>Центральна я  д. 42</t>
  </si>
  <si>
    <t>Озеркинский ФАП</t>
  </si>
  <si>
    <t>деревня Озерки</t>
  </si>
  <si>
    <t>ул.Центральная д.46</t>
  </si>
  <si>
    <t>Новомуллакаевсий ФАП</t>
  </si>
  <si>
    <t>ул.Центральная д.3</t>
  </si>
  <si>
    <t>Старо-Акбуляковский ФАП</t>
  </si>
  <si>
    <t>деревня Старый Акбуляк</t>
  </si>
  <si>
    <t>ул.Школьная д.15</t>
  </si>
  <si>
    <t>село  Комсомольский</t>
  </si>
  <si>
    <t>Резимская-8</t>
  </si>
  <si>
    <t>Новобердяшевский ФАП</t>
  </si>
  <si>
    <t>деревня Новый Бердяш</t>
  </si>
  <si>
    <t>ул. Озерная д.27</t>
  </si>
  <si>
    <t>Багазинский ФАП</t>
  </si>
  <si>
    <t>деревня Средние Багазы</t>
  </si>
  <si>
    <t>Центральная-27</t>
  </si>
  <si>
    <t>Тегерменевский ФАП</t>
  </si>
  <si>
    <t>деревня Тегерменево</t>
  </si>
  <si>
    <t>Центральная 16</t>
  </si>
  <si>
    <t>Явгильдинский ФАП</t>
  </si>
  <si>
    <t>деревня Явгильдино</t>
  </si>
  <si>
    <t>ул. Х.Санира 30</t>
  </si>
  <si>
    <t>Артакульский ФАП</t>
  </si>
  <si>
    <t>деревня Артакул</t>
  </si>
  <si>
    <t>Центральная -13/1</t>
  </si>
  <si>
    <t>Тайкашевский ФАП</t>
  </si>
  <si>
    <t>деревня Тайкаш</t>
  </si>
  <si>
    <t>Исламова 31</t>
  </si>
  <si>
    <t>Кирзинский ФАП</t>
  </si>
  <si>
    <t>село Кирзя</t>
  </si>
  <si>
    <t>Центральная 29</t>
  </si>
  <si>
    <t>деревня Халилово</t>
  </si>
  <si>
    <t>Центральная 19</t>
  </si>
  <si>
    <t>Ургушевский ФАП</t>
  </si>
  <si>
    <t>село Ургуш</t>
  </si>
  <si>
    <t>Центральная 20</t>
  </si>
  <si>
    <t>Байкинский ФАП</t>
  </si>
  <si>
    <t>село Байки</t>
  </si>
  <si>
    <t>Ленина-54 Б</t>
  </si>
  <si>
    <t xml:space="preserve">ГБУЗ РБ Калтасинская центральная районная больница </t>
  </si>
  <si>
    <t>Кугарчинский ФАП</t>
  </si>
  <si>
    <t>деревня Кугарчино</t>
  </si>
  <si>
    <t>ул. Нагорная,7</t>
  </si>
  <si>
    <t>Новоорьебашевский ФАП</t>
  </si>
  <si>
    <t>деревня Новый Орьебаш</t>
  </si>
  <si>
    <t>ул. Полевая,24</t>
  </si>
  <si>
    <t>Верхнекачмашевский ФАП</t>
  </si>
  <si>
    <t>деревня Верхний Качмаш</t>
  </si>
  <si>
    <t>ул. Кирова,29</t>
  </si>
  <si>
    <t>Графский ФАП</t>
  </si>
  <si>
    <t>деревня Графское</t>
  </si>
  <si>
    <t>ул. Мира,41а</t>
  </si>
  <si>
    <t>Чумарский ФАП</t>
  </si>
  <si>
    <t>деревня Чумара</t>
  </si>
  <si>
    <t>ул. Центральная,12</t>
  </si>
  <si>
    <t>Верхнетыхтемский ФАП</t>
  </si>
  <si>
    <t>деревня Верхний Тыхтем</t>
  </si>
  <si>
    <t>ул.Красноармейская,9в</t>
  </si>
  <si>
    <t>Козлояловский ФАП</t>
  </si>
  <si>
    <t>деревня Козлоялово</t>
  </si>
  <si>
    <t>ул. Труда,21</t>
  </si>
  <si>
    <t>Кучашевский ФАП</t>
  </si>
  <si>
    <t>деревня Кучаш</t>
  </si>
  <si>
    <t>ул.Мостовая,21</t>
  </si>
  <si>
    <t>Тюльдинский ФАП</t>
  </si>
  <si>
    <t>деревня Тюльди</t>
  </si>
  <si>
    <t>ул. Т.Кубакаева,1</t>
  </si>
  <si>
    <t>Качкинтураевский ФАП</t>
  </si>
  <si>
    <t>деревня Качкинтурай</t>
  </si>
  <si>
    <t>ул.В.Абдуллина,14А</t>
  </si>
  <si>
    <t>Староорьебашевский ФАП</t>
  </si>
  <si>
    <t>деревня Старый Орьебаш</t>
  </si>
  <si>
    <t>ул. Комсомольская,18</t>
  </si>
  <si>
    <t>Большетуганеевский ФАП</t>
  </si>
  <si>
    <t>деревня Большетуганеево</t>
  </si>
  <si>
    <t>ул. Советская,11</t>
  </si>
  <si>
    <t>Новоашитовский ФАП</t>
  </si>
  <si>
    <t>деревня Новый Ашит</t>
  </si>
  <si>
    <t>ул. Фрунзе,27</t>
  </si>
  <si>
    <t>Василовский ФАП</t>
  </si>
  <si>
    <t>деревня Василово</t>
  </si>
  <si>
    <t>ул. Советская,1</t>
  </si>
  <si>
    <t>Кокушевский ФАП</t>
  </si>
  <si>
    <t>деревня Кокуш</t>
  </si>
  <si>
    <t>ул. Пушкина,16</t>
  </si>
  <si>
    <t>Калегинский ФАП</t>
  </si>
  <si>
    <t>деревня Калегино</t>
  </si>
  <si>
    <t>ул. Советская,22</t>
  </si>
  <si>
    <t>Бабаевский ФАП</t>
  </si>
  <si>
    <t>деревня Бабаево</t>
  </si>
  <si>
    <t>ул. Центральная,1</t>
  </si>
  <si>
    <t>Старояшевский ФАП</t>
  </si>
  <si>
    <t>деревня Старояшево</t>
  </si>
  <si>
    <t>ул. Садовая,2</t>
  </si>
  <si>
    <t>Калмиябашевский ФАП</t>
  </si>
  <si>
    <t>деревня Калмиябаш</t>
  </si>
  <si>
    <t>ул. Молодежная,20</t>
  </si>
  <si>
    <t>Большекуразовский ФАП</t>
  </si>
  <si>
    <t>деревня Большекуразово</t>
  </si>
  <si>
    <t>ул. Садовая,8</t>
  </si>
  <si>
    <t>Чилибеевский ФАП</t>
  </si>
  <si>
    <t>деревня Чилибеево</t>
  </si>
  <si>
    <t>ул. Пеледыш,26А</t>
  </si>
  <si>
    <t>Малокачаковский ФАП</t>
  </si>
  <si>
    <t>деревня Малокачаково</t>
  </si>
  <si>
    <t>Актугановский ФАП</t>
  </si>
  <si>
    <t>деревня  Актуганово</t>
  </si>
  <si>
    <t>Большекачаковский ФАП</t>
  </si>
  <si>
    <t>деревня Большекачаково</t>
  </si>
  <si>
    <t>ул. Советская,65А</t>
  </si>
  <si>
    <t>Нижнекачмашевский ФАП</t>
  </si>
  <si>
    <t>деревня Нижний Качмаш</t>
  </si>
  <si>
    <t>ул. Школьная,1А</t>
  </si>
  <si>
    <t>Калмашевский ФАП</t>
  </si>
  <si>
    <t>деревня Калмаш</t>
  </si>
  <si>
    <t>ул. Центральная,22</t>
  </si>
  <si>
    <t>Амзибашевский ФАП</t>
  </si>
  <si>
    <t>деревня Амзибаш</t>
  </si>
  <si>
    <t>ул.Комсомольская ,1</t>
  </si>
  <si>
    <t>Новокильбахтинский ФАП</t>
  </si>
  <si>
    <t>деревня Новокильбахтино</t>
  </si>
  <si>
    <t>ул. Ленина,10</t>
  </si>
  <si>
    <t>Большекельтеевский ФАП</t>
  </si>
  <si>
    <t>деревня Большой Кельтей</t>
  </si>
  <si>
    <t>ул. Центральная,1А</t>
  </si>
  <si>
    <t>Киебаковский ФАП</t>
  </si>
  <si>
    <t>деревня Киебак</t>
  </si>
  <si>
    <t>ул. Центральная,15</t>
  </si>
  <si>
    <t xml:space="preserve">ГБУЗ РБ Кармаскалинская центральная районная больница </t>
  </si>
  <si>
    <t>Никитинский ФАП</t>
  </si>
  <si>
    <t>деревня Никитино</t>
  </si>
  <si>
    <t>ул. Центральная, 12</t>
  </si>
  <si>
    <t>Мурзинский ФАП</t>
  </si>
  <si>
    <t>деревня Мурзино</t>
  </si>
  <si>
    <t>ул. Речная, 7а</t>
  </si>
  <si>
    <t>деревня Арсланово</t>
  </si>
  <si>
    <t>ул.. Школьная, 27-1</t>
  </si>
  <si>
    <t>Алмалыкский ФАП</t>
  </si>
  <si>
    <t>деревня Алмалык</t>
  </si>
  <si>
    <t>ул. Молодежная, 20</t>
  </si>
  <si>
    <t>Антоновский ФАП</t>
  </si>
  <si>
    <t>деревня Антоновка</t>
  </si>
  <si>
    <t>ул. Горная, 1а</t>
  </si>
  <si>
    <t>Кустугуловский ФАП</t>
  </si>
  <si>
    <t>деревня Кустугулово</t>
  </si>
  <si>
    <t>ул. Центральная, 50</t>
  </si>
  <si>
    <t>Нижне-Тюкуньский ФАП</t>
  </si>
  <si>
    <t>деревня Нижний Тюкунь</t>
  </si>
  <si>
    <t>ул. Школьная, 11</t>
  </si>
  <si>
    <t>деревня Ибрагимово</t>
  </si>
  <si>
    <t>ул. Гайсина,1</t>
  </si>
  <si>
    <t>село Камышлинка</t>
  </si>
  <si>
    <t>ул. Шоссейная, 17</t>
  </si>
  <si>
    <t>Верхний-Тюкуньский ФАП</t>
  </si>
  <si>
    <t>деревня Верхний Тюкунь</t>
  </si>
  <si>
    <t>ул. Школьная, 23</t>
  </si>
  <si>
    <t>Карламанбашевский ФАП</t>
  </si>
  <si>
    <t>деревня Карламанбаш</t>
  </si>
  <si>
    <t>Кулушевский ФАП</t>
  </si>
  <si>
    <t>деревня Кулушево</t>
  </si>
  <si>
    <t>ул. Школьная, 13</t>
  </si>
  <si>
    <t>Малаевский ФАП</t>
  </si>
  <si>
    <t>деревня Малаево</t>
  </si>
  <si>
    <t>ул. Школьная, 3</t>
  </si>
  <si>
    <t>село Утяганова</t>
  </si>
  <si>
    <t>ул. Школьная, 7а</t>
  </si>
  <si>
    <t>Староакташево ФАП</t>
  </si>
  <si>
    <t>деревня Староакташево</t>
  </si>
  <si>
    <t>ул. Пионерская, 2</t>
  </si>
  <si>
    <t>Ильтугановский ФАП</t>
  </si>
  <si>
    <t>село Ильтуганово</t>
  </si>
  <si>
    <t>ул.Почтовая, 22-1</t>
  </si>
  <si>
    <t>Мукаевский ФАП</t>
  </si>
  <si>
    <t>деревня Мукаево</t>
  </si>
  <si>
    <t>ул. Родниковая, 2/2</t>
  </si>
  <si>
    <t>ул. Ленина, 33-6</t>
  </si>
  <si>
    <t>деревня  Бельский</t>
  </si>
  <si>
    <t>ул. Центральная, 24</t>
  </si>
  <si>
    <t>Адзитаровский ФАП</t>
  </si>
  <si>
    <t>село Адзитарово</t>
  </si>
  <si>
    <t>ул. Коммунистическая, д32</t>
  </si>
  <si>
    <t>Шарипкуловский ФАП</t>
  </si>
  <si>
    <t>деревня Шарипкулово</t>
  </si>
  <si>
    <t>ул. Школьная, 17/3</t>
  </si>
  <si>
    <t>деревня  Урал</t>
  </si>
  <si>
    <t>Старошареевский ФАП</t>
  </si>
  <si>
    <t>деревня Старошареево</t>
  </si>
  <si>
    <t>ул. Новая, 31</t>
  </si>
  <si>
    <t>ул. Октябрьская, 15 в</t>
  </si>
  <si>
    <t>Бишаул-Унгарово ФАП</t>
  </si>
  <si>
    <t>деревня Бишаул-Унгарово</t>
  </si>
  <si>
    <t>ул. Школьная, 21</t>
  </si>
  <si>
    <t>село Подлубово</t>
  </si>
  <si>
    <t>ул. Школьная, 39-2</t>
  </si>
  <si>
    <t>Карламанский ФАП</t>
  </si>
  <si>
    <t>деревня Карламан</t>
  </si>
  <si>
    <t>ул. Ш.Биккула, 28</t>
  </si>
  <si>
    <t>Старобабичевский ФАП</t>
  </si>
  <si>
    <t>деревня Старобабичево</t>
  </si>
  <si>
    <t>ул. Победы, 13</t>
  </si>
  <si>
    <t>Суук-Чишминский ФАП</t>
  </si>
  <si>
    <t>село Суук-Чишма</t>
  </si>
  <si>
    <t>ул.Пушкина, 22 Б</t>
  </si>
  <si>
    <t>Ильтеряковский ФАП</t>
  </si>
  <si>
    <t>село Ильтеряково</t>
  </si>
  <si>
    <t>ул. Школьная, 1</t>
  </si>
  <si>
    <t>ул. 50 лет Октября, 11</t>
  </si>
  <si>
    <t>Шаймуратовский ФАП</t>
  </si>
  <si>
    <t>село Шаймуратово</t>
  </si>
  <si>
    <t>ул. Партизанская, 41</t>
  </si>
  <si>
    <t>Старомусинский ФАП</t>
  </si>
  <si>
    <t>деревня Старомусино</t>
  </si>
  <si>
    <t>ул. Советская, 35-1</t>
  </si>
  <si>
    <t>Старо Киешкинский ФАП</t>
  </si>
  <si>
    <t>деревня Старые Киешки</t>
  </si>
  <si>
    <t>ул. Октября 34-1</t>
  </si>
  <si>
    <t>Ново- Киешкинский ФАП</t>
  </si>
  <si>
    <t>село Новые Киешки</t>
  </si>
  <si>
    <t>ул. Б. Батырова, 11</t>
  </si>
  <si>
    <t>Сихонкинский ФАП</t>
  </si>
  <si>
    <t>село Сихонкино</t>
  </si>
  <si>
    <t>ул. Школьная, д1/1</t>
  </si>
  <si>
    <t>Ефремкинский ФАП</t>
  </si>
  <si>
    <t>село Ефремкино</t>
  </si>
  <si>
    <t>ул. Центральная, 18</t>
  </si>
  <si>
    <t>Улукулевский ФАП</t>
  </si>
  <si>
    <t>деревня Улукулево</t>
  </si>
  <si>
    <t>ул. Ленина, 3</t>
  </si>
  <si>
    <t>Сахаевский ФАП</t>
  </si>
  <si>
    <t>деревня Сахаево</t>
  </si>
  <si>
    <t>ул. Шоссейная, 3</t>
  </si>
  <si>
    <t>Константиновский ФАП</t>
  </si>
  <si>
    <t>деревня Константиновка</t>
  </si>
  <si>
    <t>ул. Мира, 2б</t>
  </si>
  <si>
    <t>ГБУЗ РБ Кигинская центральная районная больница</t>
  </si>
  <si>
    <t>Теплоключевский ФАП</t>
  </si>
  <si>
    <t>деревня Теплый Ключ</t>
  </si>
  <si>
    <t>ул.Новая,5</t>
  </si>
  <si>
    <t>Кигинский район, деревня  Игенчеляр</t>
  </si>
  <si>
    <t>ул.Солнечная, 21</t>
  </si>
  <si>
    <t>Ягуновский ФАП</t>
  </si>
  <si>
    <t>деревня Ягуново</t>
  </si>
  <si>
    <t>ул. Халиля,27</t>
  </si>
  <si>
    <t>Асылгужинский ФАП</t>
  </si>
  <si>
    <t>деревня Асылгужино</t>
  </si>
  <si>
    <t>ул.Нагорная, 8</t>
  </si>
  <si>
    <t>Идрисовский ФАП</t>
  </si>
  <si>
    <t>деревня Идрисово</t>
  </si>
  <si>
    <t>Сюрбаевский ФАП</t>
  </si>
  <si>
    <t>деревня Сюрбаево</t>
  </si>
  <si>
    <t>ул.Нагорная,24</t>
  </si>
  <si>
    <t>ул.Лесная, 21</t>
  </si>
  <si>
    <t>Масяковский ФАП</t>
  </si>
  <si>
    <t>деревня Масяково</t>
  </si>
  <si>
    <t>ул.Садовая,13</t>
  </si>
  <si>
    <t>ул.Центральная</t>
  </si>
  <si>
    <t>Кульметовский ФАП</t>
  </si>
  <si>
    <t>деревня Кульметово</t>
  </si>
  <si>
    <t>ул.М.Губайдуллина,23</t>
  </si>
  <si>
    <t>Кургашевский ФАП</t>
  </si>
  <si>
    <t>деревня Кургашево</t>
  </si>
  <si>
    <t>ул.М.Гафури,2</t>
  </si>
  <si>
    <t>Старомухаметовский ФАП</t>
  </si>
  <si>
    <t>деревня Старомухаметово</t>
  </si>
  <si>
    <t>ул.Береговая,23</t>
  </si>
  <si>
    <t>село Ибраево</t>
  </si>
  <si>
    <t>ул.Советская,22</t>
  </si>
  <si>
    <t>ул.Школьная, 30</t>
  </si>
  <si>
    <t>Вакияровский ФАП</t>
  </si>
  <si>
    <t>деревня Вакиярово</t>
  </si>
  <si>
    <t>ул.Школьная, 11</t>
  </si>
  <si>
    <t>Алагузовский ФАП</t>
  </si>
  <si>
    <t>деревня  Алагузово</t>
  </si>
  <si>
    <t>ул.Гагарина, 56</t>
  </si>
  <si>
    <t>Сагировский ФАП</t>
  </si>
  <si>
    <t>деревня Сагирово</t>
  </si>
  <si>
    <t>село Абзаево</t>
  </si>
  <si>
    <t>ул.Мира, 43</t>
  </si>
  <si>
    <t>ул.Кирова, 8</t>
  </si>
  <si>
    <t>Тугузлинский ФАП</t>
  </si>
  <si>
    <t>деревня Тугузлы</t>
  </si>
  <si>
    <t>ул.Советская,12</t>
  </si>
  <si>
    <t>село Кандаковка</t>
  </si>
  <si>
    <t>ул.Мира,43</t>
  </si>
  <si>
    <t>деревня Юкаликулево</t>
  </si>
  <si>
    <t>ул.Ленина,40</t>
  </si>
  <si>
    <t>Душанбековский ФАП</t>
  </si>
  <si>
    <t>село Душанбеково</t>
  </si>
  <si>
    <t>ул.Коммунистическая,2 а</t>
  </si>
  <si>
    <t>Еланлинский ФАП</t>
  </si>
  <si>
    <t>село Еланлино</t>
  </si>
  <si>
    <t>ул.Б.Шарафутдинова</t>
  </si>
  <si>
    <t xml:space="preserve">ГБУЗ РБ Краснокамская центральная районная больница </t>
  </si>
  <si>
    <t>Ново-Татышевский ФАП</t>
  </si>
  <si>
    <t>деревня Новый Татыш</t>
  </si>
  <si>
    <t>ул. Революционная, д.40 Б</t>
  </si>
  <si>
    <t>Ашитовский ФАП</t>
  </si>
  <si>
    <t>деревня Ашит</t>
  </si>
  <si>
    <t>ул. Ленина, д.23 А</t>
  </si>
  <si>
    <t>Саузовский ФАП</t>
  </si>
  <si>
    <t>деревня Саузово</t>
  </si>
  <si>
    <t>ул. Новая, д.12</t>
  </si>
  <si>
    <t>Енактаевский ФАП</t>
  </si>
  <si>
    <t>деревня Енактаево</t>
  </si>
  <si>
    <t>ул. Можарская, д.9-А</t>
  </si>
  <si>
    <t>Кузговский ФАП</t>
  </si>
  <si>
    <t>деревня Кузгово</t>
  </si>
  <si>
    <t>Новоуразаевский ФАП</t>
  </si>
  <si>
    <t>деревня Новоуразаево</t>
  </si>
  <si>
    <t>ул. Школьная, д.2</t>
  </si>
  <si>
    <t>Нижне-Татьинский ФАП</t>
  </si>
  <si>
    <t>деревня Нижняя Татья</t>
  </si>
  <si>
    <t>ул. Ленина, д.24</t>
  </si>
  <si>
    <t>Купербашевский ФАП</t>
  </si>
  <si>
    <t>деревня Купербаш</t>
  </si>
  <si>
    <t>ул.Речная, д.63 а</t>
  </si>
  <si>
    <t>Янгузнаратовский ФАП</t>
  </si>
  <si>
    <t>деревня Янгузнарат</t>
  </si>
  <si>
    <t>ул. Береговая, д.25 А</t>
  </si>
  <si>
    <t>Ново-Муштинский ФАП</t>
  </si>
  <si>
    <t>деревня Новая Мушта</t>
  </si>
  <si>
    <t>ул. Большая, д.5</t>
  </si>
  <si>
    <t>Бурнюшский ФАП</t>
  </si>
  <si>
    <t>деревня Киргизово</t>
  </si>
  <si>
    <t>ул. Школьная, д.13</t>
  </si>
  <si>
    <t>Бачкитауский ФАП</t>
  </si>
  <si>
    <t>деревня Бачкитау</t>
  </si>
  <si>
    <t>ул. Новая, д.1А</t>
  </si>
  <si>
    <t>Новохазинский ФАП</t>
  </si>
  <si>
    <t>деревня Новохазино</t>
  </si>
  <si>
    <t>ул. Озерная, д.22</t>
  </si>
  <si>
    <t>Старо-Буртюковский ФАП</t>
  </si>
  <si>
    <t>деревня Старый Буртюк</t>
  </si>
  <si>
    <t>ул. Центральная, д.60</t>
  </si>
  <si>
    <t>Кутлинский ФАП</t>
  </si>
  <si>
    <t>деревня Кутлинка</t>
  </si>
  <si>
    <t>ул. Солнечная, д.4А</t>
  </si>
  <si>
    <t>Ново-Янзигитовский ФАП</t>
  </si>
  <si>
    <t>деревня Новый Янзигит</t>
  </si>
  <si>
    <t>ул. Дорожная, д.20</t>
  </si>
  <si>
    <t>Маняковский ФАП</t>
  </si>
  <si>
    <t>деревня Маняк</t>
  </si>
  <si>
    <t>ул. Чапаева, д. 27А</t>
  </si>
  <si>
    <t>Сакловский ФАП</t>
  </si>
  <si>
    <t>село Саклово</t>
  </si>
  <si>
    <t>ул. Дорожная, д. 45</t>
  </si>
  <si>
    <t>Шушнурский ФАП</t>
  </si>
  <si>
    <t>село Шушнур</t>
  </si>
  <si>
    <t>ул.Советская, д.3</t>
  </si>
  <si>
    <t>Карякинский ФАП</t>
  </si>
  <si>
    <t>деревня Карякино</t>
  </si>
  <si>
    <t>ул. Малые Ерши, д. 3</t>
  </si>
  <si>
    <t>Саузбашевский ФАП</t>
  </si>
  <si>
    <t>деревня Саузбаш</t>
  </si>
  <si>
    <t>ул. Дорожная, д.4</t>
  </si>
  <si>
    <t>Старо-Муштинский ФАП</t>
  </si>
  <si>
    <t>село Старая Мушта</t>
  </si>
  <si>
    <t>ул. Мира, д. 25/а</t>
  </si>
  <si>
    <t>Ново-Буртюковский ФАП</t>
  </si>
  <si>
    <t>деревня Новый Буртюк</t>
  </si>
  <si>
    <t>ул. Кооперативная, д.20</t>
  </si>
  <si>
    <t>Ново-Каинлыковский ФАП</t>
  </si>
  <si>
    <t>село Новый Каинлык</t>
  </si>
  <si>
    <t>ул. Школьная, д. 28</t>
  </si>
  <si>
    <t>Кариевский ФАП</t>
  </si>
  <si>
    <t>село Кариево</t>
  </si>
  <si>
    <t>ул. Школьная, д.6</t>
  </si>
  <si>
    <t>Старо-Янзигитовский ФАП</t>
  </si>
  <si>
    <t>село Староянзигитово</t>
  </si>
  <si>
    <t>ул. Победы, д. 53</t>
  </si>
  <si>
    <t>Актанышбашевский ФАП</t>
  </si>
  <si>
    <t>село Новый Актанышбаш</t>
  </si>
  <si>
    <t>ул. Победы, д.18</t>
  </si>
  <si>
    <t>ул. Дорожная, д. 10</t>
  </si>
  <si>
    <t>Музяковский ФАП</t>
  </si>
  <si>
    <t>село Музяк</t>
  </si>
  <si>
    <t>Раздольевский ФАП</t>
  </si>
  <si>
    <t>деревня Раздолье</t>
  </si>
  <si>
    <t>ул. Молодежная, д.3Б</t>
  </si>
  <si>
    <t>Арланский ФАП</t>
  </si>
  <si>
    <t>село Арлан</t>
  </si>
  <si>
    <t>ул. Ленина, д.1</t>
  </si>
  <si>
    <t>Ново-Буринский ФАП</t>
  </si>
  <si>
    <t>деревня Новая Бура</t>
  </si>
  <si>
    <t>ул. Колхозная, д. 8/а</t>
  </si>
  <si>
    <t xml:space="preserve">ГБУЗ РБ Красноусольская центральная районная больница </t>
  </si>
  <si>
    <t>Мендимский ФАП</t>
  </si>
  <si>
    <t>деревня Мендим</t>
  </si>
  <si>
    <t>ул. Центральная, 22</t>
  </si>
  <si>
    <t>Сабаевский ФАП</t>
  </si>
  <si>
    <t>деревня Сабаево</t>
  </si>
  <si>
    <t>ул. Гафарова, 1</t>
  </si>
  <si>
    <t xml:space="preserve">Акташевский ФАП
</t>
  </si>
  <si>
    <t>деревня Акташево</t>
  </si>
  <si>
    <t>ул. Аксарлак, 22</t>
  </si>
  <si>
    <t>Кулкановский ФАП</t>
  </si>
  <si>
    <t>деревня Кулканово</t>
  </si>
  <si>
    <t>ул. Альдашля, 27/1</t>
  </si>
  <si>
    <t>Зириковский ФАП</t>
  </si>
  <si>
    <t>деревня Зириково</t>
  </si>
  <si>
    <t>ул. Партизанская, 6а</t>
  </si>
  <si>
    <t>Пчелосовхозский ФАП</t>
  </si>
  <si>
    <t>деревня пчелосовхоза</t>
  </si>
  <si>
    <t>ул. Мира, 3</t>
  </si>
  <si>
    <t>ул. Центральная, 10</t>
  </si>
  <si>
    <t>Ташбукановский ФАП</t>
  </si>
  <si>
    <t>село Нижний Ташбукан</t>
  </si>
  <si>
    <t>ул. Мажита Гафури, 48</t>
  </si>
  <si>
    <t>Баимбетовский ФАП</t>
  </si>
  <si>
    <t>деревня Баимбетово</t>
  </si>
  <si>
    <t>Юрмашевский ФАП</t>
  </si>
  <si>
    <t>деревня Юрмаш</t>
  </si>
  <si>
    <t>ул. Коллективная, 18</t>
  </si>
  <si>
    <t>Кургашлинский ФАП</t>
  </si>
  <si>
    <t>деревня Кургашла</t>
  </si>
  <si>
    <t>ул. Лесная, 4</t>
  </si>
  <si>
    <t>Архангельский ФАП</t>
  </si>
  <si>
    <t>село Архангельское</t>
  </si>
  <si>
    <t>ул. Центральная,28</t>
  </si>
  <si>
    <t>Каранзилгинский ФАП</t>
  </si>
  <si>
    <t>деревня Каран-Елга</t>
  </si>
  <si>
    <t>ул. Заки Валиди, 10</t>
  </si>
  <si>
    <t>Толпаровский ФАП</t>
  </si>
  <si>
    <t>деревня Толпарово</t>
  </si>
  <si>
    <t>ул. Центральная, 1</t>
  </si>
  <si>
    <t>деревня Явгильды</t>
  </si>
  <si>
    <t>ул. Центральная, 27</t>
  </si>
  <si>
    <t>Имендяшевский ФАП</t>
  </si>
  <si>
    <t>село Имендяшево</t>
  </si>
  <si>
    <t>ул. Колхозная, 45</t>
  </si>
  <si>
    <t>Р.Саскульский ФАП</t>
  </si>
  <si>
    <t>деревня Русский Саскуль</t>
  </si>
  <si>
    <t>ул. Чапаева, 17а</t>
  </si>
  <si>
    <t>Курмантаевский ФАП</t>
  </si>
  <si>
    <t>село Курмантау</t>
  </si>
  <si>
    <t>ул. Школьная, 38</t>
  </si>
  <si>
    <t>Карагаевский ФАП</t>
  </si>
  <si>
    <t>село Карагаево</t>
  </si>
  <si>
    <t>ул. Центральная, 52</t>
  </si>
  <si>
    <t>деревня Тугай</t>
  </si>
  <si>
    <t>ул. Центральная, 1а</t>
  </si>
  <si>
    <t>село Ибрагимово</t>
  </si>
  <si>
    <t>ул. Бикташева, 2</t>
  </si>
  <si>
    <t>Бурлинский ФАП</t>
  </si>
  <si>
    <t>село Бурлы</t>
  </si>
  <si>
    <t>ул. Фрунзе, 1а</t>
  </si>
  <si>
    <t>Юлуковский ФАП</t>
  </si>
  <si>
    <t>село Юлуково</t>
  </si>
  <si>
    <t>ул. Центральная, 38</t>
  </si>
  <si>
    <t>Юзимяновский ФАП</t>
  </si>
  <si>
    <t>деревня Юзимяново</t>
  </si>
  <si>
    <t>ул. 30 лет Победы 25</t>
  </si>
  <si>
    <t>Буруновский ФАП</t>
  </si>
  <si>
    <t>село Буруновка</t>
  </si>
  <si>
    <t>Ташлинский ФАП</t>
  </si>
  <si>
    <t>деревня Ташла</t>
  </si>
  <si>
    <t>Утяковский ФАП</t>
  </si>
  <si>
    <t>село Утяково</t>
  </si>
  <si>
    <t>ул. Чапаева, 30</t>
  </si>
  <si>
    <t>село Антоновка</t>
  </si>
  <si>
    <t>ул. Школьная, 5/2</t>
  </si>
  <si>
    <t>Кутлугузинский ФАП</t>
  </si>
  <si>
    <t>Гафурийский район, деревня Кутлугуза</t>
  </si>
  <si>
    <t>ул. Кооперативная, 15а</t>
  </si>
  <si>
    <t>Белоозерский ФАП</t>
  </si>
  <si>
    <t>деревня  Белоозеровка</t>
  </si>
  <si>
    <t>ул. Техническая, 24</t>
  </si>
  <si>
    <t>Ковардинский ФАП</t>
  </si>
  <si>
    <t>село Коварды</t>
  </si>
  <si>
    <t>Мраковский ФАП</t>
  </si>
  <si>
    <t>село Мраково</t>
  </si>
  <si>
    <t>ул. Партизанская, 6</t>
  </si>
  <si>
    <t>Инзелгинский ФАП</t>
  </si>
  <si>
    <t>село Инзелга</t>
  </si>
  <si>
    <t>ул. Молодежная, 12а</t>
  </si>
  <si>
    <t>село Родина</t>
  </si>
  <si>
    <t xml:space="preserve">ГБУЗ РБ Кушнаренковская центральная районная больница </t>
  </si>
  <si>
    <t>Ново-Бакаевский ФАП</t>
  </si>
  <si>
    <t>деревня Новобакаево</t>
  </si>
  <si>
    <t>ул.Школьная,20</t>
  </si>
  <si>
    <t>Медведеровский ФАП</t>
  </si>
  <si>
    <t>село Медведерово</t>
  </si>
  <si>
    <t>ул.Трактовая,34</t>
  </si>
  <si>
    <t>Ахтинский ФАП</t>
  </si>
  <si>
    <t>деревня Ахта</t>
  </si>
  <si>
    <t>ул. Лесная, 2а</t>
  </si>
  <si>
    <t>Кызыл-Куперовский ФАП</t>
  </si>
  <si>
    <t>поселок  Кызылкупер</t>
  </si>
  <si>
    <t>ул.Садовая,20</t>
  </si>
  <si>
    <t>Марсовский ФАП</t>
  </si>
  <si>
    <t>деревня Марс</t>
  </si>
  <si>
    <t>ул.Школьная,15</t>
  </si>
  <si>
    <t>Ново-Гумеровский ФАП</t>
  </si>
  <si>
    <t>село  Новогумерово</t>
  </si>
  <si>
    <t>ул.Новая,32-2</t>
  </si>
  <si>
    <t>Бейкеевский ФАП</t>
  </si>
  <si>
    <t>село Бейкеево</t>
  </si>
  <si>
    <t>Новотукмаклинский ФАП</t>
  </si>
  <si>
    <t>село Новые Тукмаклы</t>
  </si>
  <si>
    <t>ул.Речная,31\а</t>
  </si>
  <si>
    <t>Горьковский ФАП</t>
  </si>
  <si>
    <t>село Саитово</t>
  </si>
  <si>
    <t>ул.Коммунаров,38</t>
  </si>
  <si>
    <t>Кувыкововский ФАП</t>
  </si>
  <si>
    <t>село Кувыково</t>
  </si>
  <si>
    <t>ул.Центральная,31</t>
  </si>
  <si>
    <t>ул.Мира,56</t>
  </si>
  <si>
    <t>Каратякинский ФАП</t>
  </si>
  <si>
    <t>село Каратяки</t>
  </si>
  <si>
    <t>ул.Школьная,11</t>
  </si>
  <si>
    <t>Ильмурзинский ФАП</t>
  </si>
  <si>
    <t>село Ильмурзино</t>
  </si>
  <si>
    <t>Старобаскаковский ФАП</t>
  </si>
  <si>
    <t>селоо  Старобаскаково</t>
  </si>
  <si>
    <t>Чирша-Тартышевский ФАП</t>
  </si>
  <si>
    <t>село Чирша-Тартыш</t>
  </si>
  <si>
    <t>ул.Строителей,2А</t>
  </si>
  <si>
    <t>Верхне-Саитовский ФАП</t>
  </si>
  <si>
    <t>село Верхнесаитово</t>
  </si>
  <si>
    <t>ул.Мира,45</t>
  </si>
  <si>
    <t>Толбазинский ФАП</t>
  </si>
  <si>
    <t>село Толбазы</t>
  </si>
  <si>
    <t>ул.Победы,40</t>
  </si>
  <si>
    <t>Расмекеевский ФАП</t>
  </si>
  <si>
    <t>село Расмекеево</t>
  </si>
  <si>
    <t>ул.Пролетарская,49</t>
  </si>
  <si>
    <t>селоГумерово</t>
  </si>
  <si>
    <t>ул.13 лет Октября,34</t>
  </si>
  <si>
    <t>Канлинский ФАП</t>
  </si>
  <si>
    <t>село Канлы</t>
  </si>
  <si>
    <t>Байталлинский ФАП</t>
  </si>
  <si>
    <t>село Байталлы</t>
  </si>
  <si>
    <t>ул.Шоссейная,11</t>
  </si>
  <si>
    <t>Бакаевский ФАП</t>
  </si>
  <si>
    <t>село Бакаево</t>
  </si>
  <si>
    <t>ул.Центральная,26</t>
  </si>
  <si>
    <t>село Иликово</t>
  </si>
  <si>
    <t>ул.Молодежная,3</t>
  </si>
  <si>
    <t>Первушинский ФАП</t>
  </si>
  <si>
    <t>село Первушино</t>
  </si>
  <si>
    <t>Калтаевский ФАП</t>
  </si>
  <si>
    <t>село Калтаево</t>
  </si>
  <si>
    <t>ул.Дорожная,1</t>
  </si>
  <si>
    <t>Старо-Камышлинский ФАП</t>
  </si>
  <si>
    <t>село Старые Камышлы</t>
  </si>
  <si>
    <t>ул. Центральная, 63 а</t>
  </si>
  <si>
    <t>Бардовский ФАП</t>
  </si>
  <si>
    <t>село Бардовка</t>
  </si>
  <si>
    <t>ул.Свободы,25</t>
  </si>
  <si>
    <t>Мамяковский ФАП</t>
  </si>
  <si>
    <t>село Мамяково</t>
  </si>
  <si>
    <t>Ново-Курмашевский ФАП</t>
  </si>
  <si>
    <t>село Новокурмашево</t>
  </si>
  <si>
    <t>Казарминский ФАП</t>
  </si>
  <si>
    <t>село Казарма</t>
  </si>
  <si>
    <t>Старогумеровский ФАП</t>
  </si>
  <si>
    <t>село Старогумерово</t>
  </si>
  <si>
    <t>ул.Октябрьская,10/1</t>
  </si>
  <si>
    <t>Старокурмашевский ФАП</t>
  </si>
  <si>
    <t>село Старокурмашево</t>
  </si>
  <si>
    <t>ул.Парковая,1</t>
  </si>
  <si>
    <t>село Ахметово</t>
  </si>
  <si>
    <t>ул.Центральная,37</t>
  </si>
  <si>
    <t>Султанаевский ФАП</t>
  </si>
  <si>
    <t>село Султанаево</t>
  </si>
  <si>
    <t>Тарабердинский ФАП</t>
  </si>
  <si>
    <t>село Тарабердино</t>
  </si>
  <si>
    <t>ул.Прогрессовская,27</t>
  </si>
  <si>
    <t xml:space="preserve">ГБУЗ РБ Малоязовская центральная районная больница </t>
  </si>
  <si>
    <t>Юлаевский ФАП</t>
  </si>
  <si>
    <t>деревня Юлаево</t>
  </si>
  <si>
    <t>ул. Школьная, д.1</t>
  </si>
  <si>
    <t>ул. Салавата, д.6</t>
  </si>
  <si>
    <t>Ташауловский ФАП</t>
  </si>
  <si>
    <t>деревня Ташаулово</t>
  </si>
  <si>
    <t>ул. Луговая, д.14</t>
  </si>
  <si>
    <t>Айский ФАП</t>
  </si>
  <si>
    <t>деревня Айская</t>
  </si>
  <si>
    <t>Шарякский ФАП</t>
  </si>
  <si>
    <t>деревня Шаряково</t>
  </si>
  <si>
    <t>ул. Центральная, д.15</t>
  </si>
  <si>
    <t>Язги-Юртовский ФАП</t>
  </si>
  <si>
    <t>деревня Язги-Юрт</t>
  </si>
  <si>
    <t>ул. Школьная, д.1а</t>
  </si>
  <si>
    <t>Чебаркулевский ФАП</t>
  </si>
  <si>
    <t>деревня Чебаркуль</t>
  </si>
  <si>
    <t>ул. Центральная, д.38/1</t>
  </si>
  <si>
    <t>Саргамышевский</t>
  </si>
  <si>
    <t>деревня  Саргамыш</t>
  </si>
  <si>
    <t>ул. Центральная, д.28</t>
  </si>
  <si>
    <t>Ильтаевский ФАП</t>
  </si>
  <si>
    <t>деревня Ильтаево</t>
  </si>
  <si>
    <t>ул. Школьная. д.37</t>
  </si>
  <si>
    <t>Куселяровский ФАП</t>
  </si>
  <si>
    <t>деревня Куселярово</t>
  </si>
  <si>
    <t>ул. Центральная, д.16</t>
  </si>
  <si>
    <t>пер. Болотный, д.4</t>
  </si>
  <si>
    <t>Миндишевский  ФАП</t>
  </si>
  <si>
    <t>деревня Миндишево</t>
  </si>
  <si>
    <t>ул. Школьная,д.4</t>
  </si>
  <si>
    <t>Кусепеевский ФАП</t>
  </si>
  <si>
    <t>деревня Кусепеево</t>
  </si>
  <si>
    <t>Бокситовский ФАП</t>
  </si>
  <si>
    <t>село Первомайский</t>
  </si>
  <si>
    <t>ул. Советская, д.9</t>
  </si>
  <si>
    <t>Еланышевский ФАП</t>
  </si>
  <si>
    <t>село Еланыш</t>
  </si>
  <si>
    <t>ул. Набережная, д.1</t>
  </si>
  <si>
    <t>Карагуловский ФАП</t>
  </si>
  <si>
    <t>деревня Карагулово</t>
  </si>
  <si>
    <t>ул. Чишма, д.6</t>
  </si>
  <si>
    <t>Баш-Ильчикеевский  ФАП</t>
  </si>
  <si>
    <t>деревня Баш-Ильчикеево</t>
  </si>
  <si>
    <t>ул. Салавата, д.28</t>
  </si>
  <si>
    <t>село Шарипово</t>
  </si>
  <si>
    <t>Яхинский ФАП</t>
  </si>
  <si>
    <t>деревня Яхъя</t>
  </si>
  <si>
    <t>ул. Лесная, д.8</t>
  </si>
  <si>
    <t>Ново-Каратавлинский  ФАП</t>
  </si>
  <si>
    <t>деревня Новые Каратавлы</t>
  </si>
  <si>
    <t>пер. Пришкольный, д.2</t>
  </si>
  <si>
    <t>Идельбаевский</t>
  </si>
  <si>
    <t>деревня 2-е Идельбаево</t>
  </si>
  <si>
    <t>ул. Школьная, д.7</t>
  </si>
  <si>
    <t>Урманчинский ФАП</t>
  </si>
  <si>
    <t>деревня Урманчино</t>
  </si>
  <si>
    <t>ул. Салавата д.53а</t>
  </si>
  <si>
    <t>село Гусевка</t>
  </si>
  <si>
    <t>ул. Центральная, д.17</t>
  </si>
  <si>
    <t>Ишимбаевский ФАП</t>
  </si>
  <si>
    <t>село  Ишимбаево</t>
  </si>
  <si>
    <t>ул. Молодежная, д.8</t>
  </si>
  <si>
    <t>Урмантавский ФАП</t>
  </si>
  <si>
    <t>село  Урмантау</t>
  </si>
  <si>
    <t>ул. Школьная, д.9</t>
  </si>
  <si>
    <t>Мещегаровский ФАП</t>
  </si>
  <si>
    <t>село Мещегарово</t>
  </si>
  <si>
    <t>ул. Ленина, д.12</t>
  </si>
  <si>
    <t>Чулпановский ФАП</t>
  </si>
  <si>
    <t>деревня Чулпан</t>
  </si>
  <si>
    <t>ул. Зеленая, д.13</t>
  </si>
  <si>
    <t>Алькинский ФАП</t>
  </si>
  <si>
    <t>село Алькино</t>
  </si>
  <si>
    <t>ул. Кольцевая, д.22</t>
  </si>
  <si>
    <t>Таймеевский ФАП</t>
  </si>
  <si>
    <t>село Таймеево</t>
  </si>
  <si>
    <t>ул. Центральная, д.31</t>
  </si>
  <si>
    <t>Лагеревский ФАП</t>
  </si>
  <si>
    <t>село Лагерево</t>
  </si>
  <si>
    <t>ул. Молодежная, д.14</t>
  </si>
  <si>
    <t>Мечетлинский ФАП</t>
  </si>
  <si>
    <t>село Мечетлино</t>
  </si>
  <si>
    <t>ул. Центральная, д.71</t>
  </si>
  <si>
    <t>Ахуновский  ФАП</t>
  </si>
  <si>
    <t>деревня Ахуново</t>
  </si>
  <si>
    <t>ул. Центральная, д.43а</t>
  </si>
  <si>
    <t>Терменевский ФАП</t>
  </si>
  <si>
    <t>село Терменево</t>
  </si>
  <si>
    <t>ул. Кирова, д.23</t>
  </si>
  <si>
    <t>Насибашевский ФАП</t>
  </si>
  <si>
    <t>село Насибаш</t>
  </si>
  <si>
    <t>ул. Центральная, д.30</t>
  </si>
  <si>
    <t>Янгантауский ФАП</t>
  </si>
  <si>
    <t>село Янгантау</t>
  </si>
  <si>
    <t>ул. Центральная, д.17/4</t>
  </si>
  <si>
    <t xml:space="preserve">ГБУЗ РБ Мелеузовская центральная районная больница </t>
  </si>
  <si>
    <t>Михайловский  ФАП</t>
  </si>
  <si>
    <t>ул. Лесная, 29</t>
  </si>
  <si>
    <t>Юмаковский  ФАП</t>
  </si>
  <si>
    <t>деревня Юмаково</t>
  </si>
  <si>
    <t>ул.Салавата Юлаева,  д.38</t>
  </si>
  <si>
    <t>Береговский ФАП</t>
  </si>
  <si>
    <t>деревня Береговка</t>
  </si>
  <si>
    <t>ул.Заречная, 64</t>
  </si>
  <si>
    <t>Петропавловский  ФАП</t>
  </si>
  <si>
    <t>ул.Центральная, 25</t>
  </si>
  <si>
    <t>Мутаевский  ФАП</t>
  </si>
  <si>
    <t>деревня Мутаево</t>
  </si>
  <si>
    <t>ул. Школьная, 7</t>
  </si>
  <si>
    <t>Ново-Казанковский  ФАП</t>
  </si>
  <si>
    <t>деревня Новая Казанковка</t>
  </si>
  <si>
    <t>ул. Центральная, 23</t>
  </si>
  <si>
    <t>Узинский  ФАП</t>
  </si>
  <si>
    <t>деревня Узя</t>
  </si>
  <si>
    <t>ул.Ленина д 34 г</t>
  </si>
  <si>
    <t>Варваринский ФАП</t>
  </si>
  <si>
    <t>село Варварино</t>
  </si>
  <si>
    <t>ул. Социалистическая, 36а</t>
  </si>
  <si>
    <t>Рассветский  ФАП</t>
  </si>
  <si>
    <t>ул. Центральная,  8/2</t>
  </si>
  <si>
    <t>Араслановский ФАП</t>
  </si>
  <si>
    <t>деревня Арасланово</t>
  </si>
  <si>
    <t>ул.Булякова, 1</t>
  </si>
  <si>
    <t>Туманчинский  ФАП</t>
  </si>
  <si>
    <t>деревня Туманчино</t>
  </si>
  <si>
    <t>ул. Кунгак,28</t>
  </si>
  <si>
    <t>Сергеевский  ФАП</t>
  </si>
  <si>
    <t>деревня Сергеевка</t>
  </si>
  <si>
    <t>ул. Колхозная, 7</t>
  </si>
  <si>
    <t>Самаро-Ивановский  ФАП</t>
  </si>
  <si>
    <t>деревня Самаро-Ивановка</t>
  </si>
  <si>
    <t>ул. Советская, 2а</t>
  </si>
  <si>
    <t>Хасановский  ФАП</t>
  </si>
  <si>
    <t>деревня  Хасаново</t>
  </si>
  <si>
    <t>ул. Р.Амангулова, 31</t>
  </si>
  <si>
    <t>Озерковский  ФАП</t>
  </si>
  <si>
    <t>ул.Рыбалко, 9</t>
  </si>
  <si>
    <t>Саитовский  ФАП</t>
  </si>
  <si>
    <t>деревня Саитовский</t>
  </si>
  <si>
    <t>Хлебодаровский ФАП</t>
  </si>
  <si>
    <t>село Хлебодаровка</t>
  </si>
  <si>
    <t>ул. Центральная,  50а</t>
  </si>
  <si>
    <t>Янги-Аульский  ФАП</t>
  </si>
  <si>
    <t>деревня Янги-Аул</t>
  </si>
  <si>
    <t>ул.Трудовая, 5</t>
  </si>
  <si>
    <t>ул. Крестьянская,1а</t>
  </si>
  <si>
    <t>деревня Бельский</t>
  </si>
  <si>
    <t>ул.Школьная, 3</t>
  </si>
  <si>
    <t>Иштугановский ФАП</t>
  </si>
  <si>
    <t>деревня Иштуганово</t>
  </si>
  <si>
    <t>ул.Центральная, 39а</t>
  </si>
  <si>
    <t>Малошариповский  ФАП</t>
  </si>
  <si>
    <t>деревня Малошарипово</t>
  </si>
  <si>
    <t>ул.Исяньюлова, 50</t>
  </si>
  <si>
    <t>ул.Калинина, 40</t>
  </si>
  <si>
    <t>Сухаревский  ФАП</t>
  </si>
  <si>
    <t>деревня Сухаревка</t>
  </si>
  <si>
    <t>ул. Сухаревская, 75</t>
  </si>
  <si>
    <t>деревня Восточный</t>
  </si>
  <si>
    <t>ул. Донская, д.10</t>
  </si>
  <si>
    <t xml:space="preserve"> ул. Школьная, 4</t>
  </si>
  <si>
    <t>Сыртлановский  ФАП</t>
  </si>
  <si>
    <t>деревня Сыртланово</t>
  </si>
  <si>
    <t>ул. Центральная, 29</t>
  </si>
  <si>
    <t>Богородский  ФАП</t>
  </si>
  <si>
    <t>ул. Центральная, 7/2</t>
  </si>
  <si>
    <t>Басурмановкий ФАП</t>
  </si>
  <si>
    <t>деревня Басурмановка</t>
  </si>
  <si>
    <t>ул.Береговая, 3</t>
  </si>
  <si>
    <t>Кизрайский  ФАП</t>
  </si>
  <si>
    <t>деревня Кизрай</t>
  </si>
  <si>
    <t>ул. Кленовая, д.2</t>
  </si>
  <si>
    <t>Александровский  ФАП</t>
  </si>
  <si>
    <t>село Александровка</t>
  </si>
  <si>
    <t>ул. Центральная,  28</t>
  </si>
  <si>
    <t>Даниловский ФАП</t>
  </si>
  <si>
    <t>деревня Даниловка</t>
  </si>
  <si>
    <t>ул.Кольцевая,1а</t>
  </si>
  <si>
    <t>Сарышевский  ФАП</t>
  </si>
  <si>
    <t>деревня Сарышево</t>
  </si>
  <si>
    <t>ул. Аминева, 7</t>
  </si>
  <si>
    <t>Смаковский  ФАП</t>
  </si>
  <si>
    <t>деревня Смаково</t>
  </si>
  <si>
    <t>ул.Центральная, 5</t>
  </si>
  <si>
    <t>Абитовский ФАП</t>
  </si>
  <si>
    <t>деревня Абитово</t>
  </si>
  <si>
    <t>ул. Центральная,14</t>
  </si>
  <si>
    <t>Верхнеюлдашевский ФАП</t>
  </si>
  <si>
    <t>деревня Верхнеюлдашево</t>
  </si>
  <si>
    <t>ул.Муртазина, 7а</t>
  </si>
  <si>
    <t>Самойловский  ФАП</t>
  </si>
  <si>
    <t>деревня Самойловка</t>
  </si>
  <si>
    <t>ул.Прибельская, здание 2з</t>
  </si>
  <si>
    <t>Аптраковский ФАП</t>
  </si>
  <si>
    <t>деревня Аптраково</t>
  </si>
  <si>
    <t>ул. М.Бакирова, 1</t>
  </si>
  <si>
    <t>Сабашевский  ФАП</t>
  </si>
  <si>
    <t>деревня Сабашево</t>
  </si>
  <si>
    <t>ул. Молодежная, 6а</t>
  </si>
  <si>
    <t>Каранский ФАП</t>
  </si>
  <si>
    <t>деревня Каран</t>
  </si>
  <si>
    <t>ул. Тулпара, 15/2</t>
  </si>
  <si>
    <t>село Троицкое</t>
  </si>
  <si>
    <t>ул.Тульская,  30/1</t>
  </si>
  <si>
    <t>Центральный  ФАП</t>
  </si>
  <si>
    <t>ул.Ленина, 37/1</t>
  </si>
  <si>
    <t>Корнеевский  ФАП</t>
  </si>
  <si>
    <t>деревня Корнеевка</t>
  </si>
  <si>
    <t>ул. Гагарина, 6</t>
  </si>
  <si>
    <t>Кутушевский ФАП</t>
  </si>
  <si>
    <t>деревня  Кутушево</t>
  </si>
  <si>
    <t>пер. Школьный,4</t>
  </si>
  <si>
    <t>Дарьинский ФАП</t>
  </si>
  <si>
    <t>село Дарьино</t>
  </si>
  <si>
    <t>ул. Советская, 5/2</t>
  </si>
  <si>
    <t>Тамьянский  ФАП</t>
  </si>
  <si>
    <t>деревня Тамьян</t>
  </si>
  <si>
    <t>ул. Школьная,38</t>
  </si>
  <si>
    <t xml:space="preserve">ГБУЗ РБ Месягутовская центральная районная больница </t>
  </si>
  <si>
    <t>Югузский ФАП</t>
  </si>
  <si>
    <t>деревня  Усть-Югуз</t>
  </si>
  <si>
    <t>ул. Центральная,10</t>
  </si>
  <si>
    <t>Калмашский ФАП</t>
  </si>
  <si>
    <t>деревня Комсомольский</t>
  </si>
  <si>
    <t>Чертанский ФАП</t>
  </si>
  <si>
    <t>деревня Чертан</t>
  </si>
  <si>
    <t>ул. Сушзаводская, 1</t>
  </si>
  <si>
    <t>Н-Михайловский ФАП</t>
  </si>
  <si>
    <t>деревня Новомихайловка</t>
  </si>
  <si>
    <t>деревня Октябрьский</t>
  </si>
  <si>
    <t>ул. Центральная,3</t>
  </si>
  <si>
    <t>Митрофановский ФАП</t>
  </si>
  <si>
    <t>село Митрофановка</t>
  </si>
  <si>
    <t>ул. Октябрьская, 31</t>
  </si>
  <si>
    <t>Анзяковский ФАП</t>
  </si>
  <si>
    <t>село Анзяк</t>
  </si>
  <si>
    <t>ул. Центральная, 54</t>
  </si>
  <si>
    <t>Абдрашитовский ФАП</t>
  </si>
  <si>
    <t>деревня Абдрашитово</t>
  </si>
  <si>
    <t>ул. Айская, 8</t>
  </si>
  <si>
    <t>Лемазинский ФАП</t>
  </si>
  <si>
    <t>село Лемазы</t>
  </si>
  <si>
    <t>Старо-Халиловский</t>
  </si>
  <si>
    <t>село Старохалилово</t>
  </si>
  <si>
    <t>ул. Центральная,16</t>
  </si>
  <si>
    <t>Каракулевский ФАП</t>
  </si>
  <si>
    <t>деревня Каракулево</t>
  </si>
  <si>
    <t>ул. Речная, 9</t>
  </si>
  <si>
    <t>Озерской ФАП</t>
  </si>
  <si>
    <t>село Озеро</t>
  </si>
  <si>
    <t>ул. Солнечная, 5</t>
  </si>
  <si>
    <t>Рухтинский ФАП</t>
  </si>
  <si>
    <t>село Рухтино</t>
  </si>
  <si>
    <t>пер. Больничный, 2</t>
  </si>
  <si>
    <t>ул. Коммунистическая, 1</t>
  </si>
  <si>
    <t>Сальевский ФАП</t>
  </si>
  <si>
    <t>село Сальевка</t>
  </si>
  <si>
    <t>ул. Уральская, 58</t>
  </si>
  <si>
    <t>Ариевский ФАП</t>
  </si>
  <si>
    <t>село Ариево</t>
  </si>
  <si>
    <t>ул. Школьная, 29</t>
  </si>
  <si>
    <t>Сикиязовский ФАП</t>
  </si>
  <si>
    <t>село Сикияз</t>
  </si>
  <si>
    <t>ул. Араловец, 70</t>
  </si>
  <si>
    <t>Улькундинский  ФАП</t>
  </si>
  <si>
    <t>село Улькунды</t>
  </si>
  <si>
    <t>ул. Ленина, 3а</t>
  </si>
  <si>
    <t xml:space="preserve">ГБУЗ РБ Мишкинская центральная районная больница </t>
  </si>
  <si>
    <t>село Бабаево</t>
  </si>
  <si>
    <t>ул.Центральная, 37а</t>
  </si>
  <si>
    <t>Кигазытамаковский ФАП</t>
  </si>
  <si>
    <t>деревня Кигазытамаково</t>
  </si>
  <si>
    <t>Атнагуловский ФАП</t>
  </si>
  <si>
    <t>деревня Староатнагулово</t>
  </si>
  <si>
    <t>Новоключевский ФАП</t>
  </si>
  <si>
    <t>деревня Новоключево</t>
  </si>
  <si>
    <t>ул. Центральная,2</t>
  </si>
  <si>
    <t>Байтуровский ФАП</t>
  </si>
  <si>
    <t>деревня Байтурово</t>
  </si>
  <si>
    <t>ул. Центральная,31</t>
  </si>
  <si>
    <t>ул. Лесная, 5/2</t>
  </si>
  <si>
    <t>Буклендинский ФАП</t>
  </si>
  <si>
    <t>деревня Букленды</t>
  </si>
  <si>
    <t>ул.Центральная,17</t>
  </si>
  <si>
    <t>Старокульчубаевский ФАП</t>
  </si>
  <si>
    <t>деревня Старокульчубаево,</t>
  </si>
  <si>
    <t>ул. Гагарина,34</t>
  </si>
  <si>
    <t>деревня Иликово</t>
  </si>
  <si>
    <t>ул.Школьная, 25</t>
  </si>
  <si>
    <t>Янагушевский ФАП</t>
  </si>
  <si>
    <t>село Янагушево</t>
  </si>
  <si>
    <t>ул.Клубная,21</t>
  </si>
  <si>
    <t>Иштыбаевский ФАП</t>
  </si>
  <si>
    <t>деревня Иштыбаево</t>
  </si>
  <si>
    <t>ул. Кирова,5</t>
  </si>
  <si>
    <t>село Ленинское</t>
  </si>
  <si>
    <t>ул. Новостройка,5</t>
  </si>
  <si>
    <t>Урьядинский ФАП</t>
  </si>
  <si>
    <t>деревня Урьяды</t>
  </si>
  <si>
    <t>ул.Фатхинурова,22</t>
  </si>
  <si>
    <t>Новотроицкий ФАП</t>
  </si>
  <si>
    <t>село Новотроицкое</t>
  </si>
  <si>
    <t>ул. Школьная,3</t>
  </si>
  <si>
    <t>Изимаринский ФАП</t>
  </si>
  <si>
    <t>деревня Изимарино</t>
  </si>
  <si>
    <t>ул. Мичурина,2</t>
  </si>
  <si>
    <t>Яндыгановский ФАП</t>
  </si>
  <si>
    <t>деревня Яндыганово</t>
  </si>
  <si>
    <t>ул.Ленина,21</t>
  </si>
  <si>
    <t>Елышевский ФАП</t>
  </si>
  <si>
    <t>деревня Елышево</t>
  </si>
  <si>
    <t>ул. Трактовая,34</t>
  </si>
  <si>
    <t>Тынбаевский ФАП</t>
  </si>
  <si>
    <t>деревня Тынбаево</t>
  </si>
  <si>
    <t>Каргинский ФАП</t>
  </si>
  <si>
    <t>деревня Каргино</t>
  </si>
  <si>
    <t>ул.Интернациональная, 28</t>
  </si>
  <si>
    <t>Большешадинский ФАП</t>
  </si>
  <si>
    <t>деревня Большие Шады</t>
  </si>
  <si>
    <t>ул. Али Карная,7</t>
  </si>
  <si>
    <t>Татарбаевский ФАП</t>
  </si>
  <si>
    <t>село Татарбаево</t>
  </si>
  <si>
    <t>ул. Школная,12</t>
  </si>
  <si>
    <t>Рефандинский ФАП</t>
  </si>
  <si>
    <t>деревня Рефанды</t>
  </si>
  <si>
    <t>ул. Шоссейная,1</t>
  </si>
  <si>
    <t>Кайраковский ФАП</t>
  </si>
  <si>
    <t>деревня Кайраково</t>
  </si>
  <si>
    <t>ул.Советская,30</t>
  </si>
  <si>
    <t>Лепешкинский ФАП</t>
  </si>
  <si>
    <t>деревня Лепешкино</t>
  </si>
  <si>
    <t>ул. Мира,11</t>
  </si>
  <si>
    <t>Верхнесорокинский ФАП</t>
  </si>
  <si>
    <t>деревня Верхнесорокино</t>
  </si>
  <si>
    <t>ул.Матросова,1</t>
  </si>
  <si>
    <t>Акбулатовский ФАП</t>
  </si>
  <si>
    <t>деревня Новоакбулатово</t>
  </si>
  <si>
    <t>ул. Дружбы,13</t>
  </si>
  <si>
    <t>Арзаматовский ФАП</t>
  </si>
  <si>
    <t>деревня Староарзаматово</t>
  </si>
  <si>
    <t>ул. Яныша Ялкайна,60</t>
  </si>
  <si>
    <t>ул.Ленина,23</t>
  </si>
  <si>
    <t>ул.Ленина,7-2</t>
  </si>
  <si>
    <t>Ирсаевский ФАП</t>
  </si>
  <si>
    <t>деревня Ирсаево</t>
  </si>
  <si>
    <t>ул. Школьная,2</t>
  </si>
  <si>
    <t>Большесухоязовский ФАП</t>
  </si>
  <si>
    <t>деревня Большесухоязово</t>
  </si>
  <si>
    <t>ул. Центральная,25</t>
  </si>
  <si>
    <t xml:space="preserve">ГБУЗ РБ Миякинская центральная районная больница </t>
  </si>
  <si>
    <t>Тимяшевский ФАП</t>
  </si>
  <si>
    <t>деревня Тимяшево</t>
  </si>
  <si>
    <t>Дружбы,15</t>
  </si>
  <si>
    <t>Аитовский ФАП</t>
  </si>
  <si>
    <t>деревня Аитово</t>
  </si>
  <si>
    <t>Мира,9</t>
  </si>
  <si>
    <t>Ихтисадовский ФАП</t>
  </si>
  <si>
    <t>деревня  Ихтисад</t>
  </si>
  <si>
    <t>Садовая,37</t>
  </si>
  <si>
    <t>Туксанбаевский ФАП</t>
  </si>
  <si>
    <t>деревня Туксанбаево</t>
  </si>
  <si>
    <t>М.Акмуллы,8</t>
  </si>
  <si>
    <t>Чураевский ФАП</t>
  </si>
  <si>
    <t>деревня Чураево</t>
  </si>
  <si>
    <t>Демская,28</t>
  </si>
  <si>
    <t>Байтимировский ФАП</t>
  </si>
  <si>
    <t>деревня Байтимирово</t>
  </si>
  <si>
    <t>Мира,11</t>
  </si>
  <si>
    <t>Софиевский ФАП</t>
  </si>
  <si>
    <t>деревня Софиевка</t>
  </si>
  <si>
    <t>Полевая ,9</t>
  </si>
  <si>
    <t>Центральная,1</t>
  </si>
  <si>
    <t>Таукай-Гайнинский ФАП</t>
  </si>
  <si>
    <t>село Таукай-Гайна</t>
  </si>
  <si>
    <t>Школьная,11</t>
  </si>
  <si>
    <t>Куль-Кункасовский ФАП</t>
  </si>
  <si>
    <t>село Куль-Кункас</t>
  </si>
  <si>
    <t>Демская,47</t>
  </si>
  <si>
    <t>Мало-Каркалинский ФАП</t>
  </si>
  <si>
    <t>село Малые Каркалы</t>
  </si>
  <si>
    <t>Школьная,22</t>
  </si>
  <si>
    <t>Исламгуловский ФАП</t>
  </si>
  <si>
    <t>деревня Исламгулово</t>
  </si>
  <si>
    <t>Ш.Бабича,14</t>
  </si>
  <si>
    <t>Култай-Карановский ФАП</t>
  </si>
  <si>
    <t>деревня Култай-Каран</t>
  </si>
  <si>
    <t>Матросова,43б</t>
  </si>
  <si>
    <t>Четырбашевский ФАП</t>
  </si>
  <si>
    <t>деревня Четырбаш</t>
  </si>
  <si>
    <t>Кирова,21</t>
  </si>
  <si>
    <t>Сафаровский ФАП</t>
  </si>
  <si>
    <t>деревня Сафарово</t>
  </si>
  <si>
    <t>Первомайская,17</t>
  </si>
  <si>
    <t>Курманайбашевский ФАП</t>
  </si>
  <si>
    <t>село Курманайбаш</t>
  </si>
  <si>
    <t>Королева,14</t>
  </si>
  <si>
    <t>Чятай-Бурзяновский ФАП</t>
  </si>
  <si>
    <t>деревня Чятай-Бурзян</t>
  </si>
  <si>
    <t>Центральная,28</t>
  </si>
  <si>
    <t>Нарыстауский ФАП</t>
  </si>
  <si>
    <t>село Нарыстау</t>
  </si>
  <si>
    <t>Мира,50/1</t>
  </si>
  <si>
    <t>деревня  Рассвет</t>
  </si>
  <si>
    <t>Школьная,4</t>
  </si>
  <si>
    <t>Уршаковский ФАП</t>
  </si>
  <si>
    <t>село Уршак</t>
  </si>
  <si>
    <t>Ленина,22</t>
  </si>
  <si>
    <t>Ново-Мировский ФАП</t>
  </si>
  <si>
    <t>деревня Новый Мир</t>
  </si>
  <si>
    <t>Молодежная ,14</t>
  </si>
  <si>
    <t>Ново-Ишлинский ФАП</t>
  </si>
  <si>
    <t>село Новые Ишлы</t>
  </si>
  <si>
    <t>Кекен-Васильевский ФАП</t>
  </si>
  <si>
    <t>село Кекен-Васильевка</t>
  </si>
  <si>
    <t>Советская,40</t>
  </si>
  <si>
    <t>Каран-Кункасовский ФАП</t>
  </si>
  <si>
    <t>село Каран-Кункас</t>
  </si>
  <si>
    <t>Победы,18</t>
  </si>
  <si>
    <t>Енебей-Урсаевский ФАП</t>
  </si>
  <si>
    <t>село Енебей-Урсаево</t>
  </si>
  <si>
    <t>Центральная,2</t>
  </si>
  <si>
    <t>Сатыевский ФАП</t>
  </si>
  <si>
    <t>село Сатыево</t>
  </si>
  <si>
    <t>Центральная,19</t>
  </si>
  <si>
    <t>деревня Суккул-Михайловка</t>
  </si>
  <si>
    <t>Садовая,11/1</t>
  </si>
  <si>
    <t>Больше-Каркалинский ФАП</t>
  </si>
  <si>
    <t>село Большие Каркалы</t>
  </si>
  <si>
    <t>Уязыбашевский ФАП</t>
  </si>
  <si>
    <t>село Уязыбашево</t>
  </si>
  <si>
    <t>Баязитовский ФАП</t>
  </si>
  <si>
    <t>село Баязитово</t>
  </si>
  <si>
    <t>Мира,26</t>
  </si>
  <si>
    <t>Тамьян-Таймасовский ФАП</t>
  </si>
  <si>
    <t>село Тамьян-Таймас</t>
  </si>
  <si>
    <t>Качегановский ФАП</t>
  </si>
  <si>
    <t>село Качеганово</t>
  </si>
  <si>
    <t>Молодежная,13</t>
  </si>
  <si>
    <t>Шатмантамакский ФАП</t>
  </si>
  <si>
    <t>село Шатмантамак</t>
  </si>
  <si>
    <t>Шоссейная,12</t>
  </si>
  <si>
    <t>М енеузтамакский ФАП</t>
  </si>
  <si>
    <t>село Менеузтамак</t>
  </si>
  <si>
    <t>Шоссейная,7/2</t>
  </si>
  <si>
    <t>Кожай-Семеновский ФАП</t>
  </si>
  <si>
    <t>село Кожай-Семеновка</t>
  </si>
  <si>
    <t>Советская,66</t>
  </si>
  <si>
    <t>Ильчигуловский ФАП</t>
  </si>
  <si>
    <t>село Ильчигулово</t>
  </si>
  <si>
    <t>Советская,9</t>
  </si>
  <si>
    <t>Ново-Карамалинский ФАП</t>
  </si>
  <si>
    <t>село Новые Карамалы</t>
  </si>
  <si>
    <t>Центральная ,47А</t>
  </si>
  <si>
    <t>Канбековский ФАП</t>
  </si>
  <si>
    <t>село Канбеково</t>
  </si>
  <si>
    <t>Советская,50/1</t>
  </si>
  <si>
    <t>Миякитамакский ФАП</t>
  </si>
  <si>
    <t>село Миякитамак</t>
  </si>
  <si>
    <t>Коммунистическая,68</t>
  </si>
  <si>
    <t>Анясевский ФАП</t>
  </si>
  <si>
    <t>село Анясево</t>
  </si>
  <si>
    <t>Центральная ,12</t>
  </si>
  <si>
    <t>село Родниковка</t>
  </si>
  <si>
    <t>Молодежная,1/1</t>
  </si>
  <si>
    <t xml:space="preserve">ГБУЗ РБ Мраковская центральная районная больница </t>
  </si>
  <si>
    <t>хутор Хлебодаровка</t>
  </si>
  <si>
    <t>Речная 88/1</t>
  </si>
  <si>
    <t>Мряушлинский ФАП</t>
  </si>
  <si>
    <t>деревня Мряушлинский</t>
  </si>
  <si>
    <t>Юмагузина 8а</t>
  </si>
  <si>
    <t>Уракаевский ФАП</t>
  </si>
  <si>
    <t>деревня Уракаево</t>
  </si>
  <si>
    <t>Горная 14а</t>
  </si>
  <si>
    <t>Туембетовский ФАП</t>
  </si>
  <si>
    <t>деревня Туембетово</t>
  </si>
  <si>
    <t>Тупчановский ФАП</t>
  </si>
  <si>
    <t>деревня 1-е Тупчаново</t>
  </si>
  <si>
    <t>З.Валиди 26</t>
  </si>
  <si>
    <t>Султангуловский ФАП</t>
  </si>
  <si>
    <t>деревня Султангулово</t>
  </si>
  <si>
    <t>Х.Давлетова 3</t>
  </si>
  <si>
    <t>Ялчинский ФАП (Иртюбякский с/с)</t>
  </si>
  <si>
    <t>деревня Ялчино</t>
  </si>
  <si>
    <t>Мира 21</t>
  </si>
  <si>
    <t>Каскиновский ФАП</t>
  </si>
  <si>
    <t>деревня Каскиново</t>
  </si>
  <si>
    <t>Школьная 6а</t>
  </si>
  <si>
    <t>Назаркинский ФАП</t>
  </si>
  <si>
    <t>село Назаркино</t>
  </si>
  <si>
    <t>Центральная 3</t>
  </si>
  <si>
    <t>Ардатовский ФАП</t>
  </si>
  <si>
    <t>деревня Ардатово</t>
  </si>
  <si>
    <t>Ст.Хуторская 25</t>
  </si>
  <si>
    <t>деревня Мурадым</t>
  </si>
  <si>
    <t>Сатлыкский ФАП</t>
  </si>
  <si>
    <t>деревня Сатлыки</t>
  </si>
  <si>
    <t>М.Гареева 7а</t>
  </si>
  <si>
    <t>деревня Зирекля</t>
  </si>
  <si>
    <t>Сулеймана 36</t>
  </si>
  <si>
    <t>Ижбердинский ФАП</t>
  </si>
  <si>
    <t>село Ижбердино</t>
  </si>
  <si>
    <t>Первомайская 5</t>
  </si>
  <si>
    <t>Верхне-Сазовский ФАП</t>
  </si>
  <si>
    <t>деревня Верхнее Сазово</t>
  </si>
  <si>
    <t>Русская 1а</t>
  </si>
  <si>
    <t>Мукачевский ФАП</t>
  </si>
  <si>
    <t>деревня Мукачево</t>
  </si>
  <si>
    <t>С.Юлаева 43</t>
  </si>
  <si>
    <t>Верхнебиккузинский ФАП</t>
  </si>
  <si>
    <t>деревня Верхнебиккузино</t>
  </si>
  <si>
    <t>Набережная 18</t>
  </si>
  <si>
    <t>Побоищенский ФАП</t>
  </si>
  <si>
    <t>село Побоище</t>
  </si>
  <si>
    <t>Советская 54а</t>
  </si>
  <si>
    <t>Гавриловский ФАП</t>
  </si>
  <si>
    <t>деревня Гавриловка</t>
  </si>
  <si>
    <t>Школьная 5</t>
  </si>
  <si>
    <t>Центральная 6</t>
  </si>
  <si>
    <t>Тукатовский ФАП</t>
  </si>
  <si>
    <t>деревня 1-е Тукатово</t>
  </si>
  <si>
    <t>Мира 24а</t>
  </si>
  <si>
    <t>Аралбаевский ФАП</t>
  </si>
  <si>
    <t>деревня Аралбай</t>
  </si>
  <si>
    <t>Революционная 17</t>
  </si>
  <si>
    <t>Санзяповский ФАП</t>
  </si>
  <si>
    <t>село Верхнесанзяпово</t>
  </si>
  <si>
    <t>Центральная 39</t>
  </si>
  <si>
    <t>Нижнебиккузинский ФАП</t>
  </si>
  <si>
    <t>деревня Нижнебиккузино</t>
  </si>
  <si>
    <t>Победы 36</t>
  </si>
  <si>
    <t>деревня Юлдыбай</t>
  </si>
  <si>
    <t>З.Биишева 35</t>
  </si>
  <si>
    <t>Ялчинский ФАП (Ялчинский с/с)</t>
  </si>
  <si>
    <t>Давлеткуловский ФАП</t>
  </si>
  <si>
    <t>деревня Давлеткулово 1-е</t>
  </si>
  <si>
    <t>Центральная 48</t>
  </si>
  <si>
    <t>Новохвалынский ФАП</t>
  </si>
  <si>
    <t>хутор Новохвалынский</t>
  </si>
  <si>
    <t>Нукаевский ФАП</t>
  </si>
  <si>
    <t>село Нукаево</t>
  </si>
  <si>
    <t>С.Юлаева 2а</t>
  </si>
  <si>
    <t>Молодежная 23</t>
  </si>
  <si>
    <t>Сапыковский ФАП</t>
  </si>
  <si>
    <t>деревня Сапыково</t>
  </si>
  <si>
    <t>Молодежная 12</t>
  </si>
  <si>
    <t>Калдаровский ФАП</t>
  </si>
  <si>
    <t>деревня Калдарово</t>
  </si>
  <si>
    <t>Дружбы 16</t>
  </si>
  <si>
    <t>Бикечевский ФАП</t>
  </si>
  <si>
    <t>деревня Бекечево</t>
  </si>
  <si>
    <t>Буранбая 63а</t>
  </si>
  <si>
    <t>Якшимбетовский ФАП</t>
  </si>
  <si>
    <t>деревня Якшимбетово</t>
  </si>
  <si>
    <t>Заозерная 1</t>
  </si>
  <si>
    <t>Сюрюбаевский ФАП</t>
  </si>
  <si>
    <t>деревня Верхнесюрюбаево</t>
  </si>
  <si>
    <t>Центральная 28а</t>
  </si>
  <si>
    <t>Центральная 34а</t>
  </si>
  <si>
    <t>Тулебаевский ФАП</t>
  </si>
  <si>
    <t>деревня Тюлебаево</t>
  </si>
  <si>
    <t>З.Биишева 24</t>
  </si>
  <si>
    <t>Сапашевский ФАП</t>
  </si>
  <si>
    <t>деревня Нижнесапашево</t>
  </si>
  <si>
    <t>Центральная 50</t>
  </si>
  <si>
    <t>Даут-Каюповский ФАП</t>
  </si>
  <si>
    <t>деревня Даут-Каюпово</t>
  </si>
  <si>
    <t>Луговая 25</t>
  </si>
  <si>
    <t>Семено-Петровский ФАП</t>
  </si>
  <si>
    <t>село Семено-Петровское</t>
  </si>
  <si>
    <t>Колхозная 27</t>
  </si>
  <si>
    <t>Альмясовский ФАП</t>
  </si>
  <si>
    <t>деревня Альмясово</t>
  </si>
  <si>
    <t>Центральная 35</t>
  </si>
  <si>
    <t>село Саиткулово</t>
  </si>
  <si>
    <t>Верхняя 20а</t>
  </si>
  <si>
    <t>село Янаул</t>
  </si>
  <si>
    <t>М.Гафури 26</t>
  </si>
  <si>
    <t>село Новониколаевское</t>
  </si>
  <si>
    <t>Молодежная 39</t>
  </si>
  <si>
    <t>Волостновский ФАП</t>
  </si>
  <si>
    <t>село Волостновка</t>
  </si>
  <si>
    <t>Тляумбетовский ФАП</t>
  </si>
  <si>
    <t>деревня Тляумбетово</t>
  </si>
  <si>
    <t>Молодежная 1к</t>
  </si>
  <si>
    <t>Школьная 13</t>
  </si>
  <si>
    <t>деревня Воскресенское</t>
  </si>
  <si>
    <t>70 лет октября 34</t>
  </si>
  <si>
    <t>Бикбулатовский ФАП</t>
  </si>
  <si>
    <t>деревня Бикбулатово</t>
  </si>
  <si>
    <t>Набережная 15</t>
  </si>
  <si>
    <t>Богдашкинский ФАП</t>
  </si>
  <si>
    <t>деревня Багдашкино</t>
  </si>
  <si>
    <t>Худайбердина 17а</t>
  </si>
  <si>
    <t>село Кугарчи</t>
  </si>
  <si>
    <t>Советская 38а</t>
  </si>
  <si>
    <t>ГБУЗ РБ Нуримановская центральная районная больница</t>
  </si>
  <si>
    <t>Старобирючевский  ФАП</t>
  </si>
  <si>
    <t>деревня Старобирючево</t>
  </si>
  <si>
    <t>Береговая,34</t>
  </si>
  <si>
    <t>Чандарский  ФАП</t>
  </si>
  <si>
    <t>деревня  Чандар</t>
  </si>
  <si>
    <t>Симская,49</t>
  </si>
  <si>
    <t>Сарвинский  ФАП</t>
  </si>
  <si>
    <t>деревня Сарва</t>
  </si>
  <si>
    <t>Школьная,2а</t>
  </si>
  <si>
    <t>Ишмуратовский  ФАП</t>
  </si>
  <si>
    <t>деревня Ишмуратово</t>
  </si>
  <si>
    <t>Центральная,32</t>
  </si>
  <si>
    <t>Истриковский ФАП</t>
  </si>
  <si>
    <t>деревня Истриково</t>
  </si>
  <si>
    <t>Мубарякова,15</t>
  </si>
  <si>
    <t>Первомайский  ФАП</t>
  </si>
  <si>
    <t>деревня  Первомайск</t>
  </si>
  <si>
    <t>Центральная,17/2</t>
  </si>
  <si>
    <t>Байгильдинский  ФАП</t>
  </si>
  <si>
    <t>село Байгильдино</t>
  </si>
  <si>
    <t>Центральная,17</t>
  </si>
  <si>
    <t>Большетенькашевский  ФАП</t>
  </si>
  <si>
    <t>деревня Большетенькашево</t>
  </si>
  <si>
    <t>Мира 12/3</t>
  </si>
  <si>
    <t>Большешидинский ФАП</t>
  </si>
  <si>
    <t>деревня Большие Шиды</t>
  </si>
  <si>
    <t>Укарлинский  ФАП</t>
  </si>
  <si>
    <t>деревня Укарлино</t>
  </si>
  <si>
    <t>Центральная,26</t>
  </si>
  <si>
    <t>Староисаевский  ФАП</t>
  </si>
  <si>
    <t>деревня Староисаево</t>
  </si>
  <si>
    <t>Центральная,58</t>
  </si>
  <si>
    <t>Башшидинский ФАП</t>
  </si>
  <si>
    <t>деревня Баш-Шиды</t>
  </si>
  <si>
    <t>Советская,1</t>
  </si>
  <si>
    <t>Нимисляровский ФАП</t>
  </si>
  <si>
    <t>село Нимислярово</t>
  </si>
  <si>
    <t>Насретдинова,55</t>
  </si>
  <si>
    <t>Старобедеевский  ФАП</t>
  </si>
  <si>
    <t>деревня Старобедеево</t>
  </si>
  <si>
    <t>Центральная,70</t>
  </si>
  <si>
    <t>Старокулевский ФАП</t>
  </si>
  <si>
    <t>село Старокулево</t>
  </si>
  <si>
    <t>Колхозная,12а</t>
  </si>
  <si>
    <t>Новосубаевский ФАП</t>
  </si>
  <si>
    <t>село Новый Субай</t>
  </si>
  <si>
    <t>Лесная,3</t>
  </si>
  <si>
    <t>Новобирючевский ФАП</t>
  </si>
  <si>
    <t>деревня  Новобирючево</t>
  </si>
  <si>
    <t>Центральная,37</t>
  </si>
  <si>
    <t>Бикмурзинский ФАП</t>
  </si>
  <si>
    <t>деревня Бикмурзино</t>
  </si>
  <si>
    <t>Центральная,87а</t>
  </si>
  <si>
    <t xml:space="preserve">ГБУЗ РБ Раевская центральная районная больница </t>
  </si>
  <si>
    <t>Нефорощанский ФАП</t>
  </si>
  <si>
    <t>село Нефорощанка</t>
  </si>
  <si>
    <t>Дружбы 29</t>
  </si>
  <si>
    <t>Кайраклинский ФАП</t>
  </si>
  <si>
    <t>село Кайраклы</t>
  </si>
  <si>
    <t>Центральная 18</t>
  </si>
  <si>
    <t>Байдаковский ФАП</t>
  </si>
  <si>
    <t>село Байдаковка</t>
  </si>
  <si>
    <t>Центральная 25/в</t>
  </si>
  <si>
    <t>Мурзагуловский ФАП</t>
  </si>
  <si>
    <t>деревня Мурзагулово</t>
  </si>
  <si>
    <t>Речная 3</t>
  </si>
  <si>
    <t>деревня Ташкичу</t>
  </si>
  <si>
    <t>Центральная 18,СтроениеА</t>
  </si>
  <si>
    <t>Ново - Кипчаковский ФАП</t>
  </si>
  <si>
    <t>деревня Новый Кипчак</t>
  </si>
  <si>
    <t>Школьная 15</t>
  </si>
  <si>
    <t>Ярташлинский ФАП</t>
  </si>
  <si>
    <t>деревня Ярташлы</t>
  </si>
  <si>
    <t>Школьная 7</t>
  </si>
  <si>
    <t>село Отрада</t>
  </si>
  <si>
    <t>Центральная 37/1</t>
  </si>
  <si>
    <t>Балгазинский ФАП</t>
  </si>
  <si>
    <t>деревня Балгазы</t>
  </si>
  <si>
    <t>село Урняк</t>
  </si>
  <si>
    <t>Горная 19а</t>
  </si>
  <si>
    <t>Старо - Васильевский ФАП</t>
  </si>
  <si>
    <t>село Старая Васильевка</t>
  </si>
  <si>
    <t>Центральная 42</t>
  </si>
  <si>
    <t>Уразметовский ФАП</t>
  </si>
  <si>
    <t>село Уразметово</t>
  </si>
  <si>
    <t>Молодежная 14/1</t>
  </si>
  <si>
    <t>Таштюбинский ФАП</t>
  </si>
  <si>
    <t>деревня Таштюбе</t>
  </si>
  <si>
    <t>Дружбы 37</t>
  </si>
  <si>
    <t>Красноклиновский ФАП</t>
  </si>
  <si>
    <t>деревня Красный Клин</t>
  </si>
  <si>
    <t>Краснобашкирская 2а</t>
  </si>
  <si>
    <t>Демский ФАП</t>
  </si>
  <si>
    <t>село Дим</t>
  </si>
  <si>
    <t>Салавата Юлаева 22</t>
  </si>
  <si>
    <t>Сараевский ФАП</t>
  </si>
  <si>
    <t>село Сараево</t>
  </si>
  <si>
    <t>Чеховский ФАП</t>
  </si>
  <si>
    <t>село санатория имени Чехова</t>
  </si>
  <si>
    <t>Санаторная 1</t>
  </si>
  <si>
    <t>Мендяновский ФАП</t>
  </si>
  <si>
    <t>село Мендяново</t>
  </si>
  <si>
    <t>Центральная 68</t>
  </si>
  <si>
    <t>Мечниковский ФАП</t>
  </si>
  <si>
    <t>село Мечниково</t>
  </si>
  <si>
    <t>Садовая 6</t>
  </si>
  <si>
    <t>Ново-Раевский ФАП</t>
  </si>
  <si>
    <t>деревня Шишма</t>
  </si>
  <si>
    <t>Школьная 7б</t>
  </si>
  <si>
    <t>Воздвиженский ФАП</t>
  </si>
  <si>
    <t>село Воздвиженка</t>
  </si>
  <si>
    <t>Молодежная 6</t>
  </si>
  <si>
    <t>Староаккулаевский ФАП</t>
  </si>
  <si>
    <t>деревня Староаккулаево</t>
  </si>
  <si>
    <t>Энгельса 25А</t>
  </si>
  <si>
    <t>село Ташлы</t>
  </si>
  <si>
    <t>Кимовский ФАП</t>
  </si>
  <si>
    <t>село Ким</t>
  </si>
  <si>
    <t>Мира 8А</t>
  </si>
  <si>
    <t>Чуракаевский ФАП</t>
  </si>
  <si>
    <t>село Чуракаево</t>
  </si>
  <si>
    <t>Молодежная 6а</t>
  </si>
  <si>
    <t>Зеленоклиновский ФАП</t>
  </si>
  <si>
    <t>деревня  Зеленый Клин</t>
  </si>
  <si>
    <t>Ханжаровский ФАП</t>
  </si>
  <si>
    <t>деревня Ханжарово</t>
  </si>
  <si>
    <t>Нигматуллинский ФАП</t>
  </si>
  <si>
    <t>село Нигматуллино</t>
  </si>
  <si>
    <t>Центральная 35в</t>
  </si>
  <si>
    <t>село Новосепяшево</t>
  </si>
  <si>
    <t>Озерная 1а/2</t>
  </si>
  <si>
    <t>Центральная 117</t>
  </si>
  <si>
    <t>Грача 7А</t>
  </si>
  <si>
    <t>село Абдрашитово</t>
  </si>
  <si>
    <t>Лесная 1а</t>
  </si>
  <si>
    <t>Кипчак-Аскаровский ФАП</t>
  </si>
  <si>
    <t>село Кипчак-Аскарово</t>
  </si>
  <si>
    <t>Салавата Юлаева 109</t>
  </si>
  <si>
    <t>Кармышевский ФАП</t>
  </si>
  <si>
    <t>село Кармышево</t>
  </si>
  <si>
    <t>пер. Нижний 1/1</t>
  </si>
  <si>
    <t>Нижнеаврюзовский ФАП</t>
  </si>
  <si>
    <t>село Нижнее Аврюзово</t>
  </si>
  <si>
    <t>Ленина 54</t>
  </si>
  <si>
    <t>Чебенлинский ФАП</t>
  </si>
  <si>
    <t>деревня Тюбетеево</t>
  </si>
  <si>
    <t>Центральная 24/1</t>
  </si>
  <si>
    <t>Гайниямакский ФАП</t>
  </si>
  <si>
    <t>село Гайниямак</t>
  </si>
  <si>
    <t>Трунтаишевский ФАП</t>
  </si>
  <si>
    <t>село Трунтаишево</t>
  </si>
  <si>
    <t>Центральная 66</t>
  </si>
  <si>
    <t xml:space="preserve">ГБУЗ РБ Стеpлибашевская центральная районная больница </t>
  </si>
  <si>
    <t>М.Даминовский ФАП</t>
  </si>
  <si>
    <t>деревня Мухаметдаминево</t>
  </si>
  <si>
    <t>ул. Болотная 2</t>
  </si>
  <si>
    <t>Верхнешакаровский ФАП</t>
  </si>
  <si>
    <t>деревня Верхнешакарово</t>
  </si>
  <si>
    <t>ул. З.Валиди 4</t>
  </si>
  <si>
    <t>Учуган - Асановский ФАП</t>
  </si>
  <si>
    <t>деревня Учуган-Асаново</t>
  </si>
  <si>
    <t>ул. Хасана 44</t>
  </si>
  <si>
    <t>Н. Калкашевский ФАП</t>
  </si>
  <si>
    <t>деревня Новый Калкаш</t>
  </si>
  <si>
    <t>ул. Нагорная 3</t>
  </si>
  <si>
    <t>Нижнеибраевский ФАП</t>
  </si>
  <si>
    <t>деревня Нижнеибраево</t>
  </si>
  <si>
    <t>ул. Школьная 9/3</t>
  </si>
  <si>
    <t>Корнеевский ФАП</t>
  </si>
  <si>
    <t>ул. Кирова 14</t>
  </si>
  <si>
    <t>Табулдинский ФАП</t>
  </si>
  <si>
    <t>деревня Табулда</t>
  </si>
  <si>
    <t>ул. С.Юлаева 1А</t>
  </si>
  <si>
    <t>Муртазинский ФАП</t>
  </si>
  <si>
    <t>деревня Муртаза</t>
  </si>
  <si>
    <t>ул. Молодежная 16 А</t>
  </si>
  <si>
    <t>Турмаевский ФАП</t>
  </si>
  <si>
    <t>село Турмаево</t>
  </si>
  <si>
    <t>ул. Мира 59/А</t>
  </si>
  <si>
    <t>Тятербашевский ФАП</t>
  </si>
  <si>
    <t>село Тятербаш</t>
  </si>
  <si>
    <t>ул. Речная 11</t>
  </si>
  <si>
    <t>Халикеевский ФАП</t>
  </si>
  <si>
    <t>село Халикеево</t>
  </si>
  <si>
    <t>ул.Ключевые горы 4</t>
  </si>
  <si>
    <t>Сарайсинский ФАП</t>
  </si>
  <si>
    <t>деревня Сарайсино</t>
  </si>
  <si>
    <t>ул. Набережная 2</t>
  </si>
  <si>
    <t>Кундрякский ФАП</t>
  </si>
  <si>
    <t>село Кундряк</t>
  </si>
  <si>
    <t>ул. Советская 6/А</t>
  </si>
  <si>
    <t>Ст.Калкашевский ФАП</t>
  </si>
  <si>
    <t>деревня Старый Калкаш</t>
  </si>
  <si>
    <t>ул. Карамалинская 8</t>
  </si>
  <si>
    <t>Ибракаевский ФАП</t>
  </si>
  <si>
    <t>деревня Ибракаево</t>
  </si>
  <si>
    <t>ул. Ленина 38</t>
  </si>
  <si>
    <t>ул. Акчишма 20/1</t>
  </si>
  <si>
    <t>село Елимбетово</t>
  </si>
  <si>
    <t>ул. Парковая 5</t>
  </si>
  <si>
    <t>Кабакушевский ФАП</t>
  </si>
  <si>
    <t>село Кабакуш</t>
  </si>
  <si>
    <t>ул.Центральная, 35/А</t>
  </si>
  <si>
    <t>Н.Аллагуватский ФАП</t>
  </si>
  <si>
    <t>деревня Нижний Аллагуват</t>
  </si>
  <si>
    <t>ул. Молодежная 4</t>
  </si>
  <si>
    <t>Янгурчинский ФАП</t>
  </si>
  <si>
    <t>село Янгурча</t>
  </si>
  <si>
    <t>ул. Советская 3/А</t>
  </si>
  <si>
    <t>Карагушевский ФАП</t>
  </si>
  <si>
    <t>село Карагуш</t>
  </si>
  <si>
    <t>ул. Саубанова 1А</t>
  </si>
  <si>
    <t>Бузатовский ФАП</t>
  </si>
  <si>
    <t>село Бузат</t>
  </si>
  <si>
    <t>ул. Центральная 12</t>
  </si>
  <si>
    <t>Айдаралинский ФАП</t>
  </si>
  <si>
    <t>село Айдарали</t>
  </si>
  <si>
    <t>ул.Ленина 100б</t>
  </si>
  <si>
    <t>Бакиевский ФАП</t>
  </si>
  <si>
    <t>село Бакиево</t>
  </si>
  <si>
    <t>ул. Советская 22</t>
  </si>
  <si>
    <t>Айтугановский ФАП</t>
  </si>
  <si>
    <t>село Айтуган</t>
  </si>
  <si>
    <t>ул. Тятер 29</t>
  </si>
  <si>
    <t>Куганакбашевский ФАП</t>
  </si>
  <si>
    <t>село Куганакбаш</t>
  </si>
  <si>
    <t>ул. Центральная 30/Г</t>
  </si>
  <si>
    <t>ул.Дружбы 1</t>
  </si>
  <si>
    <t>Яшергановский ФАП</t>
  </si>
  <si>
    <t>Стерлибашевский район с.Яшерган</t>
  </si>
  <si>
    <t>ул.Р.Кашапова 64</t>
  </si>
  <si>
    <t xml:space="preserve">ГБУЗ РБ Толбазинская центральная районная больница </t>
  </si>
  <si>
    <t>Новочелаткановский ФАП</t>
  </si>
  <si>
    <t>деревня Новочелатканово</t>
  </si>
  <si>
    <t>Центральная ,1а</t>
  </si>
  <si>
    <t>Макаровский ФАП</t>
  </si>
  <si>
    <t>деревня Старомакарово</t>
  </si>
  <si>
    <t>Выездная,2</t>
  </si>
  <si>
    <t>Новотимошкинский ФАП</t>
  </si>
  <si>
    <t>деревня Новотимошкино</t>
  </si>
  <si>
    <t>Мира,29</t>
  </si>
  <si>
    <t>Субхангуловский ФАП</t>
  </si>
  <si>
    <t>деревня Субхангулово</t>
  </si>
  <si>
    <t>Молодежная ,3а</t>
  </si>
  <si>
    <t>Центральная ,4</t>
  </si>
  <si>
    <t>Тюбяковский ФАП</t>
  </si>
  <si>
    <t>деревня Тюбяково</t>
  </si>
  <si>
    <t>Лесная,6а</t>
  </si>
  <si>
    <t>Ленина,63</t>
  </si>
  <si>
    <t>М.Нагадакский ФАП</t>
  </si>
  <si>
    <t>деревня Малый Нагадак</t>
  </si>
  <si>
    <t>Восточная,2</t>
  </si>
  <si>
    <t>Лекандинский ФАП</t>
  </si>
  <si>
    <t>деревня Нижние Леканды</t>
  </si>
  <si>
    <t>Г.Тукая,14</t>
  </si>
  <si>
    <t>Турсугалинский ФАП</t>
  </si>
  <si>
    <t>деревня Турсугали</t>
  </si>
  <si>
    <t>М.Гафури,14</t>
  </si>
  <si>
    <t>Маневский ФАП</t>
  </si>
  <si>
    <t>село Манеево</t>
  </si>
  <si>
    <t>Центральная,5а</t>
  </si>
  <si>
    <t>М.Ибраевский ФАП</t>
  </si>
  <si>
    <t>деревня Старое Ибраево</t>
  </si>
  <si>
    <t>Ленина,1</t>
  </si>
  <si>
    <t>Андреевский ФАП</t>
  </si>
  <si>
    <t>село Андреевка</t>
  </si>
  <si>
    <t>Школьная ,10</t>
  </si>
  <si>
    <t>Болотинский ФАП</t>
  </si>
  <si>
    <t>село Болотино</t>
  </si>
  <si>
    <t>Ключевая ,1</t>
  </si>
  <si>
    <t>Бегеняшевский ФАП</t>
  </si>
  <si>
    <t>деревня Нижний Бегеняш</t>
  </si>
  <si>
    <t>Центральная 1а</t>
  </si>
  <si>
    <t>Турумбетовский ФАП</t>
  </si>
  <si>
    <t>село Турумбет</t>
  </si>
  <si>
    <t>Шеверлинский ФАП</t>
  </si>
  <si>
    <t>деревня Шеверли</t>
  </si>
  <si>
    <t>Центральная ,5а</t>
  </si>
  <si>
    <t>Новокарамалинский ФАП</t>
  </si>
  <si>
    <t>деревня Новые Карамалы</t>
  </si>
  <si>
    <t>Матросова,20</t>
  </si>
  <si>
    <t>деревня Мустафино</t>
  </si>
  <si>
    <t>7Ноября,9</t>
  </si>
  <si>
    <t>Ново-Юлдашевский ФАП</t>
  </si>
  <si>
    <t>деревня Новоитикеево</t>
  </si>
  <si>
    <t>Школьная ,12</t>
  </si>
  <si>
    <t>Кузяковский ФАП</t>
  </si>
  <si>
    <t>деревня Старокузяково</t>
  </si>
  <si>
    <t>Первомайская,3</t>
  </si>
  <si>
    <t>Новокальчировский ФАП</t>
  </si>
  <si>
    <t>деревня Новый Кальчир</t>
  </si>
  <si>
    <t>Советская,31</t>
  </si>
  <si>
    <t>Балыклыкульский ФАП</t>
  </si>
  <si>
    <t>деревня Балыклыкуль</t>
  </si>
  <si>
    <t>Советская,52</t>
  </si>
  <si>
    <t>Абсалямовский ФАП</t>
  </si>
  <si>
    <t>деревня Курманаево</t>
  </si>
  <si>
    <t>Полевая ,8</t>
  </si>
  <si>
    <t>Юламановский ФАП</t>
  </si>
  <si>
    <t>деревня Юламаново</t>
  </si>
  <si>
    <t>Пушкина,29</t>
  </si>
  <si>
    <t>деревня Новофедоровка</t>
  </si>
  <si>
    <t>Первомайская,14а</t>
  </si>
  <si>
    <t>Султанмуратовский ФАП</t>
  </si>
  <si>
    <t>село Султанмуратово</t>
  </si>
  <si>
    <t>Ценральная ,64а</t>
  </si>
  <si>
    <t>Нагадакский ФАП</t>
  </si>
  <si>
    <t>деревня Татарский Нагадак</t>
  </si>
  <si>
    <t>Центральная ,121</t>
  </si>
  <si>
    <t>Кшаннинский ФАП</t>
  </si>
  <si>
    <t>деревня Кшанны</t>
  </si>
  <si>
    <t>Ленина ,77а</t>
  </si>
  <si>
    <t>село Тукаево</t>
  </si>
  <si>
    <t>Я.Чанышева,</t>
  </si>
  <si>
    <t>Таштамакский ФАП</t>
  </si>
  <si>
    <t>деревня Таштамак</t>
  </si>
  <si>
    <t>Фрунзе,4</t>
  </si>
  <si>
    <t>Ташлыкульский ФАП</t>
  </si>
  <si>
    <t>деревня Кебячево</t>
  </si>
  <si>
    <t>Мира,2б</t>
  </si>
  <si>
    <t>Куезбашевский ФАП</t>
  </si>
  <si>
    <t>село Куезбашево</t>
  </si>
  <si>
    <t>Садовая,83</t>
  </si>
  <si>
    <t>Чув.Карамалинский ФАП</t>
  </si>
  <si>
    <t>село  Чуваш-Карамалы</t>
  </si>
  <si>
    <t>Центральная,7</t>
  </si>
  <si>
    <t>село Степановка</t>
  </si>
  <si>
    <t>Шевченко,4</t>
  </si>
  <si>
    <t>Семенкинский ФАП</t>
  </si>
  <si>
    <t>село Семенкино</t>
  </si>
  <si>
    <t>Советская,2з</t>
  </si>
  <si>
    <t>Утеймуллинский ФАП</t>
  </si>
  <si>
    <t>деревня Утеймуллино</t>
  </si>
  <si>
    <t>Молодежная ,33</t>
  </si>
  <si>
    <t>Наумкинский ФАП</t>
  </si>
  <si>
    <t>деревня Наумкино</t>
  </si>
  <si>
    <t>Г.Васильева,7</t>
  </si>
  <si>
    <t>Ленина 213</t>
  </si>
  <si>
    <t>ГБУЗ РБ Туймазинская центральная районная больница</t>
  </si>
  <si>
    <t>Якшаевский ФАП</t>
  </si>
  <si>
    <t>деревня Якшаево</t>
  </si>
  <si>
    <t>ул. Центральная, 48</t>
  </si>
  <si>
    <t>Бикметовский ФАП</t>
  </si>
  <si>
    <t>село Бикметово</t>
  </si>
  <si>
    <t>ул. Речная, 10 а</t>
  </si>
  <si>
    <t>Имангуловский ФАП</t>
  </si>
  <si>
    <t>деревня  Имангулово</t>
  </si>
  <si>
    <t>ул. Фаррахова, 21А</t>
  </si>
  <si>
    <t>деревня Булат</t>
  </si>
  <si>
    <t>ул. Речная, 36/3</t>
  </si>
  <si>
    <t>Нижне-Сардыковский ФАП</t>
  </si>
  <si>
    <t>деревня Нижний Сардык</t>
  </si>
  <si>
    <t>ул. Центральная, 40/1</t>
  </si>
  <si>
    <t>Балтаевский ФАП</t>
  </si>
  <si>
    <t>село Балтаево</t>
  </si>
  <si>
    <t>ул. Школьная, 59/3</t>
  </si>
  <si>
    <t>Тюпкильдинский ФАП</t>
  </si>
  <si>
    <t>село Тюпкильды</t>
  </si>
  <si>
    <t>ул. Садовая, 1</t>
  </si>
  <si>
    <t>Староарсланбековский ФАП</t>
  </si>
  <si>
    <t>деревня Староарсланбеково</t>
  </si>
  <si>
    <t>ул. Центральная, 2</t>
  </si>
  <si>
    <t>Урмекеевский ФАП</t>
  </si>
  <si>
    <t>село Урмекеево</t>
  </si>
  <si>
    <t>ул. Социалистическая, 49</t>
  </si>
  <si>
    <t>Ермунчинский ФАП</t>
  </si>
  <si>
    <t>село Ермунчино</t>
  </si>
  <si>
    <t>ул. Нижняя, 2</t>
  </si>
  <si>
    <t>Чукадытамакский ФАП</t>
  </si>
  <si>
    <t>село Чукадытамак</t>
  </si>
  <si>
    <t>ул. Речная, 4</t>
  </si>
  <si>
    <t>Метевтамакский ФАП</t>
  </si>
  <si>
    <t>село Метевтамак</t>
  </si>
  <si>
    <t>ул. Чапаева, 57</t>
  </si>
  <si>
    <t>Аднагуловский ФАП</t>
  </si>
  <si>
    <t>село Аднагулово</t>
  </si>
  <si>
    <t>Чукадыбашевский ФАП</t>
  </si>
  <si>
    <t>село Чукадыбашево</t>
  </si>
  <si>
    <t>ул. Советская, 52/1</t>
  </si>
  <si>
    <t>Чуваш-Улкановский ФАП</t>
  </si>
  <si>
    <t>деревня Чуваш-Улканово</t>
  </si>
  <si>
    <t>ул. Пушкина, 2</t>
  </si>
  <si>
    <t>Каратовский ФАП</t>
  </si>
  <si>
    <t>село Каратово</t>
  </si>
  <si>
    <t>ул. Школьная, 32</t>
  </si>
  <si>
    <t>Старо-Кандринский ФАП</t>
  </si>
  <si>
    <t>село Старые Кандры</t>
  </si>
  <si>
    <t>ул. Молодежная, 2</t>
  </si>
  <si>
    <t>село Константиновка</t>
  </si>
  <si>
    <t>ул. Лысенкова, 44</t>
  </si>
  <si>
    <t>ул. Центральная, 15</t>
  </si>
  <si>
    <t>Верхне-Сардыковский ФАП</t>
  </si>
  <si>
    <t>село Верхний Сардык</t>
  </si>
  <si>
    <t>ул. Клубная, 4 а</t>
  </si>
  <si>
    <t>Кальшалинский ФАП</t>
  </si>
  <si>
    <t>село Кальшали</t>
  </si>
  <si>
    <t>ул. Красная, 28</t>
  </si>
  <si>
    <t>Кандры-Кутуевский ФАП</t>
  </si>
  <si>
    <t>село Кандры-Кутуй</t>
  </si>
  <si>
    <t>ул. Молодежная, 34</t>
  </si>
  <si>
    <t>Зигитякский ФАП</t>
  </si>
  <si>
    <t>село Зигитяк</t>
  </si>
  <si>
    <t>ул. Набережная, 37А</t>
  </si>
  <si>
    <t>Аблаевский ФАП</t>
  </si>
  <si>
    <t>село Аблаево</t>
  </si>
  <si>
    <t>ул. Центральная, 38  корп. 4</t>
  </si>
  <si>
    <t>ул. Советская, 31</t>
  </si>
  <si>
    <t>ул. Школьная, 6</t>
  </si>
  <si>
    <t>Ермухаметовский ФАП</t>
  </si>
  <si>
    <t>село Ермухаметово</t>
  </si>
  <si>
    <t>ул. Матросова, 2а</t>
  </si>
  <si>
    <t>Уязытамакский ФАП</t>
  </si>
  <si>
    <t>село Уязытамак</t>
  </si>
  <si>
    <t>ул. Школьная, 69 а</t>
  </si>
  <si>
    <t>Туктагуловский ФАП</t>
  </si>
  <si>
    <t>село Туктагулово</t>
  </si>
  <si>
    <t>ул. Центральная, 58а</t>
  </si>
  <si>
    <t>деревня Никитинка</t>
  </si>
  <si>
    <t>ул. Центральная, 49</t>
  </si>
  <si>
    <t>Кандрыкулевский ФАП</t>
  </si>
  <si>
    <t>село Кандрыкуль</t>
  </si>
  <si>
    <t>ул. Озерная, 89</t>
  </si>
  <si>
    <t>Татар-Улкановский ФАП</t>
  </si>
  <si>
    <t>село Татар-Улканово</t>
  </si>
  <si>
    <t>ул. Карла Маркса, 37 А</t>
  </si>
  <si>
    <t>Кендектамакский ФАП</t>
  </si>
  <si>
    <t>село Кендектамак</t>
  </si>
  <si>
    <t>ул. Клубная, 7</t>
  </si>
  <si>
    <t>ул. Гагарина, 3/1</t>
  </si>
  <si>
    <t>ул. Школьная, 4</t>
  </si>
  <si>
    <t>Верхне-Бишиндинский ФАП</t>
  </si>
  <si>
    <t>село Верхние Бишинды</t>
  </si>
  <si>
    <t>ул. Победы, 48</t>
  </si>
  <si>
    <t>Туймазинский район, с. Алексеевка</t>
  </si>
  <si>
    <t>ул. Школьная, здание, 25 Б</t>
  </si>
  <si>
    <t>Япрыковский ФАП</t>
  </si>
  <si>
    <t>село Япрыково</t>
  </si>
  <si>
    <t>ул.Уфимская, 27</t>
  </si>
  <si>
    <t>ул. Школьная, 28</t>
  </si>
  <si>
    <t>Агиртамакский ФАП</t>
  </si>
  <si>
    <t>село Агиртамак</t>
  </si>
  <si>
    <t>ул. Комарова,  47б</t>
  </si>
  <si>
    <t>Какрыбашевский ФАП</t>
  </si>
  <si>
    <t>село Какрыбашево</t>
  </si>
  <si>
    <t>Верхнетроицкий ФАП</t>
  </si>
  <si>
    <t>село Верхнетроицкое</t>
  </si>
  <si>
    <t>ул. Базарная, 28</t>
  </si>
  <si>
    <t>Нижне-Бишиндинский ФАП</t>
  </si>
  <si>
    <t>село Нижние Бишинды</t>
  </si>
  <si>
    <t>ул. Зеленая, 63 А</t>
  </si>
  <si>
    <t>Тюменякский ФАП</t>
  </si>
  <si>
    <t>село Тюменяк</t>
  </si>
  <si>
    <t>ул. Клубная, 6</t>
  </si>
  <si>
    <t>Ильчимбетовский ФАП</t>
  </si>
  <si>
    <t>село Ильчимбетово</t>
  </si>
  <si>
    <t>ул. Советская, 3</t>
  </si>
  <si>
    <t>Нуркеевский ФАП</t>
  </si>
  <si>
    <t>деревня Нуркеево</t>
  </si>
  <si>
    <t>пер. Школьный, 1А</t>
  </si>
  <si>
    <t>Гафуровский ФАП</t>
  </si>
  <si>
    <t>село Гафурово</t>
  </si>
  <si>
    <t>ул. Мирная, 17/2</t>
  </si>
  <si>
    <t>Старо-Туймазинский ФАП</t>
  </si>
  <si>
    <t>село Старые Туймазы</t>
  </si>
  <si>
    <t>ул. Школьная, 39а, офис № 2</t>
  </si>
  <si>
    <t>ФАП с. Дуслык</t>
  </si>
  <si>
    <t>село Дуслык</t>
  </si>
  <si>
    <t>ул. Советская, 3А</t>
  </si>
  <si>
    <t>село Райманово</t>
  </si>
  <si>
    <t>ул. Гагарина, 49в</t>
  </si>
  <si>
    <t>ГБУЗ РБ Учалинская центральная городская больница</t>
  </si>
  <si>
    <t>ФАП д.Мулдашево</t>
  </si>
  <si>
    <t>деревня Мулдашево</t>
  </si>
  <si>
    <t>ул.Иремель,31</t>
  </si>
  <si>
    <t>ФАП д.Кучуково</t>
  </si>
  <si>
    <t>деревня Кучуково</t>
  </si>
  <si>
    <t>ул.Манатова,35</t>
  </si>
  <si>
    <t>ФАП д.Суюндуково</t>
  </si>
  <si>
    <t>деревня Суюндуково</t>
  </si>
  <si>
    <t>ул.Кайдыш,7</t>
  </si>
  <si>
    <t>ФАП д.Кидыш</t>
  </si>
  <si>
    <t>деревня Кидыш</t>
  </si>
  <si>
    <t>ул.Нагорная,23</t>
  </si>
  <si>
    <t>ФАП д.Абсалямово</t>
  </si>
  <si>
    <t>деревня Абсалямово</t>
  </si>
  <si>
    <t>ул.Центральная,20</t>
  </si>
  <si>
    <t>ФАП д.Кажаево</t>
  </si>
  <si>
    <t>деревня Кажаево</t>
  </si>
  <si>
    <t>ФАП д.Кулушево</t>
  </si>
  <si>
    <t>ул.Шагар, 24</t>
  </si>
  <si>
    <t>деревня Кучуково-маяк</t>
  </si>
  <si>
    <t>ул.Муртазина,37</t>
  </si>
  <si>
    <t>ФАП д.Первый май</t>
  </si>
  <si>
    <t>деревня Первый май</t>
  </si>
  <si>
    <t>ул.Центральная,21</t>
  </si>
  <si>
    <t>ФАП д.Урал</t>
  </si>
  <si>
    <t>ул.Центральная,43</t>
  </si>
  <si>
    <t>ФАП д.Сулейманово</t>
  </si>
  <si>
    <t>деревня Сулейменево</t>
  </si>
  <si>
    <t>ул.Миасская,15</t>
  </si>
  <si>
    <t>ФАП д.Старобалбуково</t>
  </si>
  <si>
    <t>деревня Старобалбуково</t>
  </si>
  <si>
    <t>ул.Клубная,8/1</t>
  </si>
  <si>
    <t>ФАП д.Октябрьск</t>
  </si>
  <si>
    <t>ФАП д.Каримово</t>
  </si>
  <si>
    <t>ул.Центральная,3</t>
  </si>
  <si>
    <t>ФАП д.Рафиково</t>
  </si>
  <si>
    <t>село Миндяк</t>
  </si>
  <si>
    <t>ул.Нижнее Рафиково,20</t>
  </si>
  <si>
    <t>ФАП д.Узунгулово</t>
  </si>
  <si>
    <t>деревня Узунгулово</t>
  </si>
  <si>
    <t>ул.Школьная,8а</t>
  </si>
  <si>
    <t>ФАП д.Старомуйнаково</t>
  </si>
  <si>
    <t>деревня Старомуйнаково</t>
  </si>
  <si>
    <t>ул.Школьная,42</t>
  </si>
  <si>
    <t>ФАП д.Кутуево</t>
  </si>
  <si>
    <t>деревня Кутуево</t>
  </si>
  <si>
    <t>ул.Школьная,12</t>
  </si>
  <si>
    <t>ФАП д.Казаккулово</t>
  </si>
  <si>
    <t>деревня Казаккулово</t>
  </si>
  <si>
    <t>ул.Миндякская,11</t>
  </si>
  <si>
    <t>ФАП д.Галиахмерово</t>
  </si>
  <si>
    <t>деревня Галиахмерово</t>
  </si>
  <si>
    <t>ул.Шоссейная,45</t>
  </si>
  <si>
    <t>ФАП д.Ишмекеево</t>
  </si>
  <si>
    <t>деревня Ишмекеево</t>
  </si>
  <si>
    <t>ул.Сорагул,1</t>
  </si>
  <si>
    <t>ФАП д.Ишкинево</t>
  </si>
  <si>
    <t>деревня Ишкинево</t>
  </si>
  <si>
    <t>ФАП д.Истамгулово</t>
  </si>
  <si>
    <t>деревня Истамгулово</t>
  </si>
  <si>
    <t>ул.Молодежная,14</t>
  </si>
  <si>
    <t>ФАП д.Расулево</t>
  </si>
  <si>
    <t>деревня Расулево</t>
  </si>
  <si>
    <t>ФАП д.Сураманово</t>
  </si>
  <si>
    <t>деревня Сураманово</t>
  </si>
  <si>
    <t>ул.Школьная,38</t>
  </si>
  <si>
    <t>ФАП д.Кудашево</t>
  </si>
  <si>
    <t>пер Подгорный,4</t>
  </si>
  <si>
    <t>ФАП д.Старобайрамгулово</t>
  </si>
  <si>
    <t>деревня Старобайрамгулово</t>
  </si>
  <si>
    <t>ул.Центральная,47а</t>
  </si>
  <si>
    <t>ФАП д.Калканово</t>
  </si>
  <si>
    <t>деревня Калканово</t>
  </si>
  <si>
    <t>ул.Центральная,11</t>
  </si>
  <si>
    <t>ФАП с.Наурузово</t>
  </si>
  <si>
    <t>село Наурузово</t>
  </si>
  <si>
    <t>ул.Победы,24</t>
  </si>
  <si>
    <t>ФАП д.Сайтаково</t>
  </si>
  <si>
    <t>деревня Сайтаково</t>
  </si>
  <si>
    <t>пер. Медпункт,2</t>
  </si>
  <si>
    <t>ФАП с.Озерный</t>
  </si>
  <si>
    <t>село Озерный</t>
  </si>
  <si>
    <t>ФАП д.Кубагушево</t>
  </si>
  <si>
    <t>деревня Кубагушево</t>
  </si>
  <si>
    <t>ул.Кояшевская,21</t>
  </si>
  <si>
    <t>ФАП д.Кильмяк</t>
  </si>
  <si>
    <t>с.Миндяк, ул.Билалова,4</t>
  </si>
  <si>
    <t>ФАП с.Вознесенка</t>
  </si>
  <si>
    <t>село Вознесенка</t>
  </si>
  <si>
    <t>пер.Центральный,1</t>
  </si>
  <si>
    <t>ФАП д.Батталово</t>
  </si>
  <si>
    <t>деревня Батталово</t>
  </si>
  <si>
    <t>ул.Молодежная,12</t>
  </si>
  <si>
    <t>ФАп д.Москово</t>
  </si>
  <si>
    <t>деревня Москово</t>
  </si>
  <si>
    <t>ул.Набережная,42</t>
  </si>
  <si>
    <t>ФАП д.Курамино</t>
  </si>
  <si>
    <t>деревня Курамино</t>
  </si>
  <si>
    <t>ул.Первого мая,31</t>
  </si>
  <si>
    <t>ФАП с.Кирябинское</t>
  </si>
  <si>
    <t>село Кирябинка</t>
  </si>
  <si>
    <t>ул.Центральная 16</t>
  </si>
  <si>
    <t>ФАП д.Малоказаккулово</t>
  </si>
  <si>
    <t>деревня Малоказаккулово</t>
  </si>
  <si>
    <t>ул.Серебренникова,5</t>
  </si>
  <si>
    <t>ФАП с.Поляковка</t>
  </si>
  <si>
    <t>ул.Почтовая,67</t>
  </si>
  <si>
    <t>ФАП с.Рысаево</t>
  </si>
  <si>
    <t>село Рысаево</t>
  </si>
  <si>
    <t>ул.Центральная,6</t>
  </si>
  <si>
    <t>ФАП д.Абзаково</t>
  </si>
  <si>
    <t>ул.Советская,6</t>
  </si>
  <si>
    <t>ФАП с.Ургуново</t>
  </si>
  <si>
    <t>село Ургуново</t>
  </si>
  <si>
    <t>ФАП с.Ильтебаново</t>
  </si>
  <si>
    <t>село Ильтебаново</t>
  </si>
  <si>
    <t>ул.Центральная,26/1</t>
  </si>
  <si>
    <t>ФАП д.Новобайрамгулово</t>
  </si>
  <si>
    <t>деревня Новобайрамгулово</t>
  </si>
  <si>
    <t>ул.Ишангул,7/1</t>
  </si>
  <si>
    <t>ФАП с.Юлдашево</t>
  </si>
  <si>
    <t>село Юлдашево</t>
  </si>
  <si>
    <t>ул.Центральная,27/1</t>
  </si>
  <si>
    <t>ФАП д.Мансурово</t>
  </si>
  <si>
    <t>деревня Мансурово</t>
  </si>
  <si>
    <t>ул.Мира,7</t>
  </si>
  <si>
    <t>ФАП с.Буйда</t>
  </si>
  <si>
    <t>село Буйда</t>
  </si>
  <si>
    <t>ФАП с.Ильчино</t>
  </si>
  <si>
    <t>село Ильчино</t>
  </si>
  <si>
    <t>ул.Партизанская,6</t>
  </si>
  <si>
    <t>ФАП с.Кунакбаево</t>
  </si>
  <si>
    <t>село Кунакбаево</t>
  </si>
  <si>
    <t>ул.Шоссейная,21</t>
  </si>
  <si>
    <t>ФАП с.Имангулово</t>
  </si>
  <si>
    <t>село Имангулово</t>
  </si>
  <si>
    <t>ул.Центральная,46</t>
  </si>
  <si>
    <t>ФАП с.Учалы</t>
  </si>
  <si>
    <t>село Учалы</t>
  </si>
  <si>
    <t>ул.Клубная,6</t>
  </si>
  <si>
    <t xml:space="preserve">ГБУЗ РБ Федоpовская центральная районная больница </t>
  </si>
  <si>
    <t>Орловский</t>
  </si>
  <si>
    <t>д. Орловка</t>
  </si>
  <si>
    <t>ул. Ильинка, 4</t>
  </si>
  <si>
    <t>Алешкинский</t>
  </si>
  <si>
    <t>с. Алешкино</t>
  </si>
  <si>
    <t>ул. Школьная 6</t>
  </si>
  <si>
    <t>Балыклы-Башевский</t>
  </si>
  <si>
    <t>д. Балыклыбашево</t>
  </si>
  <si>
    <t>пер. Овражный 5</t>
  </si>
  <si>
    <t>Веселовский</t>
  </si>
  <si>
    <t>с.Веселовка</t>
  </si>
  <si>
    <t>Атяшевский</t>
  </si>
  <si>
    <t>с. Атяшево</t>
  </si>
  <si>
    <t>ул.Школьная 1/1</t>
  </si>
  <si>
    <t>Сухо-Изякский</t>
  </si>
  <si>
    <t>д. Сухой Изяк</t>
  </si>
  <si>
    <t>ул.Центральная 39</t>
  </si>
  <si>
    <t>Гавриловский</t>
  </si>
  <si>
    <t>с. Гавриловка</t>
  </si>
  <si>
    <t>ул. Центральная 31</t>
  </si>
  <si>
    <t>Новиковский</t>
  </si>
  <si>
    <t>д. Новософиевка</t>
  </si>
  <si>
    <t>ул. Первая,д 27</t>
  </si>
  <si>
    <t>Саитовский</t>
  </si>
  <si>
    <t>с. Саитово</t>
  </si>
  <si>
    <t>ул. Школьная 15</t>
  </si>
  <si>
    <t>Старо-Четырмановский</t>
  </si>
  <si>
    <t>с. Старый Четырман</t>
  </si>
  <si>
    <t>ул.Школьная 23</t>
  </si>
  <si>
    <t>Ключевский</t>
  </si>
  <si>
    <t>с. Ключевка</t>
  </si>
  <si>
    <t>ул. Школьная, 22</t>
  </si>
  <si>
    <t>Старо-Михайловский</t>
  </si>
  <si>
    <t>с. Старо-Михайловка</t>
  </si>
  <si>
    <t>ул. Центральная,40</t>
  </si>
  <si>
    <t>Ижбулякский</t>
  </si>
  <si>
    <t>с. Ижбуляк</t>
  </si>
  <si>
    <t>ул Молодежная 4</t>
  </si>
  <si>
    <t>Златоустовский</t>
  </si>
  <si>
    <t>д. Златоустовка</t>
  </si>
  <si>
    <t>Покровский</t>
  </si>
  <si>
    <t>с. Покровка</t>
  </si>
  <si>
    <t>ул. Молодежная 7</t>
  </si>
  <si>
    <t>Юлдашевский</t>
  </si>
  <si>
    <t>с. Юлдашево</t>
  </si>
  <si>
    <t>Булякаевский</t>
  </si>
  <si>
    <t>с. Верхний Алыштан</t>
  </si>
  <si>
    <t>ул. Дружбы 93</t>
  </si>
  <si>
    <t>Батыровский</t>
  </si>
  <si>
    <t>с. Батырово</t>
  </si>
  <si>
    <t>ул . Кирова 3</t>
  </si>
  <si>
    <t>Кирюшкинский</t>
  </si>
  <si>
    <t>с. Кирюшкино</t>
  </si>
  <si>
    <t>ул. Школьная 3/1</t>
  </si>
  <si>
    <t>Ново-Яушевский</t>
  </si>
  <si>
    <t>д. Ново-Яушево</t>
  </si>
  <si>
    <t>ул.Школьная 6</t>
  </si>
  <si>
    <t>Теняевский</t>
  </si>
  <si>
    <t>с. Теняево</t>
  </si>
  <si>
    <t>ул. Центральная 4</t>
  </si>
  <si>
    <t>Каралачикский</t>
  </si>
  <si>
    <t>с. Каралачик</t>
  </si>
  <si>
    <t>ул. Центральная,60</t>
  </si>
  <si>
    <t>Кузьминовский</t>
  </si>
  <si>
    <t>с. Кузьминовка</t>
  </si>
  <si>
    <t>ул Мира 22</t>
  </si>
  <si>
    <t>Верхнеяушевский</t>
  </si>
  <si>
    <t>с. Верхнеяушево</t>
  </si>
  <si>
    <t>ул. Дорожная 23</t>
  </si>
  <si>
    <t>Новосельский</t>
  </si>
  <si>
    <t>с. Новоселка</t>
  </si>
  <si>
    <t>ул.Молодежная,1/2</t>
  </si>
  <si>
    <t>Денискинский</t>
  </si>
  <si>
    <t>с. Денискино</t>
  </si>
  <si>
    <t>ул. Мостовая 3</t>
  </si>
  <si>
    <t>Балыклинский</t>
  </si>
  <si>
    <t>с.Балыклы</t>
  </si>
  <si>
    <t>ул. Ленина 12/1</t>
  </si>
  <si>
    <t>Гончаровский</t>
  </si>
  <si>
    <t>с. Гончаровка</t>
  </si>
  <si>
    <t>ул. Школьная 7А</t>
  </si>
  <si>
    <t>Акбулатовский</t>
  </si>
  <si>
    <t>Федоровский район, с. Акбулатово</t>
  </si>
  <si>
    <t>ул. Ленина, 37</t>
  </si>
  <si>
    <t>ГБУЗ РБ Центральная городская больница г.Сибай</t>
  </si>
  <si>
    <t>Туялясовский ФАП</t>
  </si>
  <si>
    <t>с. Туяляс</t>
  </si>
  <si>
    <t>ул.Гаражная, д.27</t>
  </si>
  <si>
    <t xml:space="preserve">ГБУЗ РБ Чекмагушевская центральная районная больница </t>
  </si>
  <si>
    <t>Земеевский ФАП</t>
  </si>
  <si>
    <t>деревня Земеево</t>
  </si>
  <si>
    <t>Таскаклинский ФАП</t>
  </si>
  <si>
    <t>село Таскаклы</t>
  </si>
  <si>
    <t>Ф.Алтайского 32</t>
  </si>
  <si>
    <t>Дружбы 32</t>
  </si>
  <si>
    <t>Староузмяшевский ФАП</t>
  </si>
  <si>
    <t>село Староузмяшево</t>
  </si>
  <si>
    <t>Цветочная 43</t>
  </si>
  <si>
    <t>Новокалмашевский ФАП</t>
  </si>
  <si>
    <t>село Новокалмашево</t>
  </si>
  <si>
    <t>С.Муратова 25</t>
  </si>
  <si>
    <t>Нижнекаръявдинский ФАП</t>
  </si>
  <si>
    <t>село Нижние Карьявды</t>
  </si>
  <si>
    <t>Староихсановский ФАП</t>
  </si>
  <si>
    <t>село Староихсаново</t>
  </si>
  <si>
    <t>Днепра 2</t>
  </si>
  <si>
    <t>село Каргалы</t>
  </si>
  <si>
    <t>Х.Зарипова 19</t>
  </si>
  <si>
    <t>Центральная 36а</t>
  </si>
  <si>
    <t>Свободы 46</t>
  </si>
  <si>
    <t>Ташкалмашевский ФАП</t>
  </si>
  <si>
    <t>село Ташкалмашево</t>
  </si>
  <si>
    <t>Молодежная 1/3</t>
  </si>
  <si>
    <t>Новобиккинский ФАП</t>
  </si>
  <si>
    <t>село Новобиккино</t>
  </si>
  <si>
    <t>Дуслык 25</t>
  </si>
  <si>
    <t>Тамьяновский ФАП</t>
  </si>
  <si>
    <t>село Тамьяново</t>
  </si>
  <si>
    <t>Киндеркулевский ФАП</t>
  </si>
  <si>
    <t>деревня Киндеркулево</t>
  </si>
  <si>
    <t>Буденного 26</t>
  </si>
  <si>
    <t>Караталовский ФАП</t>
  </si>
  <si>
    <t>село Караталово</t>
  </si>
  <si>
    <t>Родниковая 4</t>
  </si>
  <si>
    <t>Уйбулатовский ФАП</t>
  </si>
  <si>
    <t>село Уйбулатово</t>
  </si>
  <si>
    <t>Кутуева 7</t>
  </si>
  <si>
    <t>Гайсина 33а</t>
  </si>
  <si>
    <t>Яна Бирдинский ФАП</t>
  </si>
  <si>
    <t>село Яна Бирде</t>
  </si>
  <si>
    <t>Гагарина 45</t>
  </si>
  <si>
    <t>Ахтямова 7</t>
  </si>
  <si>
    <t>Старопучкаковский ФАП</t>
  </si>
  <si>
    <t>село Старопучкаково</t>
  </si>
  <si>
    <t>Ш.Салихова 28/2</t>
  </si>
  <si>
    <t>Старобашировский ФАП</t>
  </si>
  <si>
    <t>село Старобаширово</t>
  </si>
  <si>
    <t>М.Хузина 36/1</t>
  </si>
  <si>
    <t>Каразирековский ФАП</t>
  </si>
  <si>
    <t>село Каразириково</t>
  </si>
  <si>
    <t>Победы 13</t>
  </si>
  <si>
    <t>Верхнеаташевский ФАП</t>
  </si>
  <si>
    <t>село Верхний Аташ</t>
  </si>
  <si>
    <t>Школьная 8</t>
  </si>
  <si>
    <t>Митроаюповский ФАП</t>
  </si>
  <si>
    <t>село Митро-Аюповское</t>
  </si>
  <si>
    <t>Тайняшевский ФАП</t>
  </si>
  <si>
    <t>село Тайняшево</t>
  </si>
  <si>
    <t>Новокутовский ФАП</t>
  </si>
  <si>
    <t>село Новокутово</t>
  </si>
  <si>
    <t>Западная 31</t>
  </si>
  <si>
    <t>Резяповский ФАП</t>
  </si>
  <si>
    <t>село Резяпово</t>
  </si>
  <si>
    <t>Садовая 9</t>
  </si>
  <si>
    <t>Тузлукушевский ФАП</t>
  </si>
  <si>
    <t>село Тузлукушево</t>
  </si>
  <si>
    <t>Центральная 73</t>
  </si>
  <si>
    <t>Сыйрышбашевский ФАП</t>
  </si>
  <si>
    <t>село Сыйрышбашево</t>
  </si>
  <si>
    <t>Хузина 75а</t>
  </si>
  <si>
    <t>Советская 2</t>
  </si>
  <si>
    <t>Байбулатовский ФАП</t>
  </si>
  <si>
    <t>село Байбулатово</t>
  </si>
  <si>
    <t>Мира 27</t>
  </si>
  <si>
    <t>село Новобалтачево</t>
  </si>
  <si>
    <t>Молодежная 5</t>
  </si>
  <si>
    <t>Калмашбашевский ФАП</t>
  </si>
  <si>
    <t>село Калмашбашево</t>
  </si>
  <si>
    <t>Центральная 122</t>
  </si>
  <si>
    <t>Имянлекулевский ФАП</t>
  </si>
  <si>
    <t>село Имянликулево</t>
  </si>
  <si>
    <t>Ф.Мусина 43</t>
  </si>
  <si>
    <t>Рапатовский ФАП</t>
  </si>
  <si>
    <t>село Рапатово</t>
  </si>
  <si>
    <t>Ленина 14</t>
  </si>
  <si>
    <t>деревня Аблаево</t>
  </si>
  <si>
    <t>Советская 4</t>
  </si>
  <si>
    <t xml:space="preserve">ГБУЗ РБ Чишминская центральная районная больница  </t>
  </si>
  <si>
    <t>Бишказинский ФАП</t>
  </si>
  <si>
    <t>село Бишкази</t>
  </si>
  <si>
    <t>ул.Новая д.9</t>
  </si>
  <si>
    <t>Староябалаклинский ФАП</t>
  </si>
  <si>
    <t>село Ябалаклы</t>
  </si>
  <si>
    <t>ул.Кооперативная д.7</t>
  </si>
  <si>
    <t>Нижнехозятовский ФАП</t>
  </si>
  <si>
    <t>деревня Нижнехозятово</t>
  </si>
  <si>
    <t>ул.Хасанова д.39</t>
  </si>
  <si>
    <t>ул.Старая Деревня д.20 А</t>
  </si>
  <si>
    <t>Петряевский ФАП</t>
  </si>
  <si>
    <t>село Петряево</t>
  </si>
  <si>
    <t>ул. Сергея Алексеева, д.7 А</t>
  </si>
  <si>
    <t>Новомусинский ФАП</t>
  </si>
  <si>
    <t>село Новомусино</t>
  </si>
  <si>
    <t>ул.Дениса Исламова д.35/1</t>
  </si>
  <si>
    <t>Абраевский ФАП</t>
  </si>
  <si>
    <t>деревня Абраево</t>
  </si>
  <si>
    <t>ул.Центральная д.34а</t>
  </si>
  <si>
    <t>Барсуанбашевский ФАП</t>
  </si>
  <si>
    <t>село Барсуанбашево</t>
  </si>
  <si>
    <t>ул.Центральная д.35</t>
  </si>
  <si>
    <t>Ибрагимовсикй ФАП</t>
  </si>
  <si>
    <t>ул.Центральная д.18</t>
  </si>
  <si>
    <t>ул.Мира д.43 кв.1</t>
  </si>
  <si>
    <t>Балагушевский ФАП</t>
  </si>
  <si>
    <t>село Балагушево</t>
  </si>
  <si>
    <t>ул.Молодежная, д. 5 кв.1</t>
  </si>
  <si>
    <t>Среднеусмановский ФАП</t>
  </si>
  <si>
    <t>деревня Среднеусманово</t>
  </si>
  <si>
    <t>ул.Дружбы д.47/1</t>
  </si>
  <si>
    <t>Фап х.Верхний ФАП</t>
  </si>
  <si>
    <t>хутор Верхний</t>
  </si>
  <si>
    <t>ул.Мира д.29/1</t>
  </si>
  <si>
    <t>Нижне-Терминский ФАП</t>
  </si>
  <si>
    <t>деревня Нижние Термы</t>
  </si>
  <si>
    <t>ул.Центральная д.38/1</t>
  </si>
  <si>
    <t>Игнатовский ФАП</t>
  </si>
  <si>
    <t>деревня Игнатовка</t>
  </si>
  <si>
    <t>ул.Центральная д.54 А</t>
  </si>
  <si>
    <t>Теперишевский ФАП</t>
  </si>
  <si>
    <t>село Теперишево</t>
  </si>
  <si>
    <t>ул.Центральная д.12</t>
  </si>
  <si>
    <t>Удряковский ФАП</t>
  </si>
  <si>
    <t>деревня Удряк</t>
  </si>
  <si>
    <t>ул.Центральная д.12 А</t>
  </si>
  <si>
    <t>ул.Шоссейная д.19 А</t>
  </si>
  <si>
    <t>Чувалкиповский ФАП</t>
  </si>
  <si>
    <t>село Чувалкипово</t>
  </si>
  <si>
    <t>ул.Школьная д.4</t>
  </si>
  <si>
    <t>Новодеревенский ФАП</t>
  </si>
  <si>
    <t>деревня Новая</t>
  </si>
  <si>
    <t>ул.Центральная д.46А</t>
  </si>
  <si>
    <t>Бикеевский ФАП</t>
  </si>
  <si>
    <t>село Бикеево</t>
  </si>
  <si>
    <t>ул.Первомайская д.27</t>
  </si>
  <si>
    <t>ул.Конторская д.17</t>
  </si>
  <si>
    <t>Уразбахтинский ФАП</t>
  </si>
  <si>
    <t>село Уразбахты</t>
  </si>
  <si>
    <t>ул.Школьная д.27</t>
  </si>
  <si>
    <t>ФАП село санатория "Алкино"</t>
  </si>
  <si>
    <t>село санатория "Алкино"</t>
  </si>
  <si>
    <t>ул. Санаторная, д. 29</t>
  </si>
  <si>
    <t>Горновский ФАП</t>
  </si>
  <si>
    <t>село Горный</t>
  </si>
  <si>
    <t>ул.Молодежная д.21</t>
  </si>
  <si>
    <t>Альбеевский ФАП</t>
  </si>
  <si>
    <t>деревня Альбеево</t>
  </si>
  <si>
    <t>ул.Демская д.54/1</t>
  </si>
  <si>
    <t>Енгалышевский ФАП</t>
  </si>
  <si>
    <t>село Енгалышево</t>
  </si>
  <si>
    <t>ул.Центральная д.2</t>
  </si>
  <si>
    <t>Кара-Якуповский ФАП</t>
  </si>
  <si>
    <t>село Кара-Якупово</t>
  </si>
  <si>
    <t>ул.Центральная д.40</t>
  </si>
  <si>
    <t>Аровский ФАП</t>
  </si>
  <si>
    <t>деревня Арово</t>
  </si>
  <si>
    <t>ул.Центральная д.28</t>
  </si>
  <si>
    <t>село Сафарово</t>
  </si>
  <si>
    <t>ул.Центральная, д. 19 А</t>
  </si>
  <si>
    <t>Верхне-Терминский ФАП</t>
  </si>
  <si>
    <t>село Верхние Термы</t>
  </si>
  <si>
    <t>ул.Центральная д.66</t>
  </si>
  <si>
    <t>село Аминево</t>
  </si>
  <si>
    <t>ул.Центральная д.16 А</t>
  </si>
  <si>
    <t>село Калмашево</t>
  </si>
  <si>
    <t>ул.Молодежная д.6/1</t>
  </si>
  <si>
    <t>Еремеевский ФАП</t>
  </si>
  <si>
    <t>село Еремеево</t>
  </si>
  <si>
    <t>Алкинский ФАП</t>
  </si>
  <si>
    <t>село Узытамак</t>
  </si>
  <si>
    <t>ул.Центральная д.81А</t>
  </si>
  <si>
    <t>ГБУЗ РБ Шаpанская центральная районная больница</t>
  </si>
  <si>
    <t xml:space="preserve">Юношевский ФАП
</t>
  </si>
  <si>
    <t>деревня Юность</t>
  </si>
  <si>
    <t xml:space="preserve">ул. Гагарина,  д.4а
</t>
  </si>
  <si>
    <t>Новоюзеевский ФАП</t>
  </si>
  <si>
    <t>село Новоюзеево</t>
  </si>
  <si>
    <t>ул.Центральная, д.28 б</t>
  </si>
  <si>
    <t xml:space="preserve">Чупаевский ФАП
</t>
  </si>
  <si>
    <t>село Чупаево</t>
  </si>
  <si>
    <t xml:space="preserve">ул.Школьная, д.11
</t>
  </si>
  <si>
    <t xml:space="preserve">Михайловский ФАП
</t>
  </si>
  <si>
    <t>ул.Школьная, д.2</t>
  </si>
  <si>
    <t>Тарханский ФАП</t>
  </si>
  <si>
    <t>деревня Тархан</t>
  </si>
  <si>
    <t>Анисимово-Полянский ФАП</t>
  </si>
  <si>
    <t>село Анисимова Поляна</t>
  </si>
  <si>
    <t xml:space="preserve">ул.Центральная, д.7/1
</t>
  </si>
  <si>
    <t xml:space="preserve">Папановский ФАП
</t>
  </si>
  <si>
    <t>деревня Папановка</t>
  </si>
  <si>
    <t>ул. Центральная, д.33</t>
  </si>
  <si>
    <t xml:space="preserve">Мещеревский ФАП
</t>
  </si>
  <si>
    <t>деревня Мещерово</t>
  </si>
  <si>
    <t>ул.Школьная, д.4</t>
  </si>
  <si>
    <t>Кугарчин-Булякский ФАП</t>
  </si>
  <si>
    <t>село Кугарчи-Буляк</t>
  </si>
  <si>
    <t xml:space="preserve">ул.Центральная д.47А
</t>
  </si>
  <si>
    <t xml:space="preserve">Янгауловский ФАП
</t>
  </si>
  <si>
    <t>село Янгаулово</t>
  </si>
  <si>
    <t>ул.Центральная, д.78А</t>
  </si>
  <si>
    <t>Новотавларовский ФАП</t>
  </si>
  <si>
    <t xml:space="preserve">Куртутелевский ФАП
</t>
  </si>
  <si>
    <t>деревня Куртутель</t>
  </si>
  <si>
    <t xml:space="preserve">Писаревский ФАП
</t>
  </si>
  <si>
    <t>деревня Писарево</t>
  </si>
  <si>
    <t>ул. Речная, д.23</t>
  </si>
  <si>
    <t xml:space="preserve">Барсуковский ФАП
</t>
  </si>
  <si>
    <t>село Барсуково</t>
  </si>
  <si>
    <t xml:space="preserve">ул.Школьная, д.11А
</t>
  </si>
  <si>
    <t>Старочикеевский ФАП</t>
  </si>
  <si>
    <t>село Старочикеево</t>
  </si>
  <si>
    <t>ул.Центральная, д.31</t>
  </si>
  <si>
    <t xml:space="preserve">Урсаевский ФАП
</t>
  </si>
  <si>
    <t>деревня Урсаево</t>
  </si>
  <si>
    <t>ул.Шоссейная, д.1</t>
  </si>
  <si>
    <t>Загорно-Клетьинский ФАП</t>
  </si>
  <si>
    <t>деревня Источник</t>
  </si>
  <si>
    <t xml:space="preserve">ул.Знаменская, д.3
</t>
  </si>
  <si>
    <t xml:space="preserve">Темняковский ФАП
</t>
  </si>
  <si>
    <t>деревня Темяково</t>
  </si>
  <si>
    <t>ул.Рабочая, д.2а</t>
  </si>
  <si>
    <t xml:space="preserve">Дюрменевский ФАП
</t>
  </si>
  <si>
    <t>село Дюрменево</t>
  </si>
  <si>
    <t>ул. Центральная, д. 55</t>
  </si>
  <si>
    <t xml:space="preserve">Триключинский ФАП
</t>
  </si>
  <si>
    <t>деревня Три Ключа</t>
  </si>
  <si>
    <t xml:space="preserve">ул.Возрождения, д.51
</t>
  </si>
  <si>
    <t xml:space="preserve">Сарсазовский ФАП
</t>
  </si>
  <si>
    <t>деревня Сарсаз</t>
  </si>
  <si>
    <t>ул. Центральная, д.12</t>
  </si>
  <si>
    <t xml:space="preserve">Сактинский ФАП
</t>
  </si>
  <si>
    <t>село Сакты</t>
  </si>
  <si>
    <t>ул. Центральная, д.8</t>
  </si>
  <si>
    <t xml:space="preserve">Еремкинский ФАП
</t>
  </si>
  <si>
    <t>село Еремкино</t>
  </si>
  <si>
    <t>ул. Салиха Сабитова, д.57</t>
  </si>
  <si>
    <t xml:space="preserve">Емметовский ФАП
</t>
  </si>
  <si>
    <t>село Емметово</t>
  </si>
  <si>
    <t xml:space="preserve">ул. Мухаметьянова, д.2
</t>
  </si>
  <si>
    <t>Шаранбаш-Князевский ФАП</t>
  </si>
  <si>
    <t>село Шаранбаш-Князево</t>
  </si>
  <si>
    <t xml:space="preserve">ул. Центральная, д.34/1
</t>
  </si>
  <si>
    <t>Новоюмашевский ФАП</t>
  </si>
  <si>
    <t>село Новоюмашево</t>
  </si>
  <si>
    <t xml:space="preserve">ул.Молодежная, д.6
</t>
  </si>
  <si>
    <t xml:space="preserve">Енахметовский ФАП
</t>
  </si>
  <si>
    <t>село Енахметово</t>
  </si>
  <si>
    <t xml:space="preserve">ул.Шадт Булата, д.12
</t>
  </si>
  <si>
    <t xml:space="preserve">Нуреевский ФАП
</t>
  </si>
  <si>
    <t>село Нуреево</t>
  </si>
  <si>
    <t xml:space="preserve">ул. Центральная, д.2
</t>
  </si>
  <si>
    <t xml:space="preserve">Юмадыбашевский ФАП
</t>
  </si>
  <si>
    <t>село Юмадыбаш</t>
  </si>
  <si>
    <t>ул.Центральная,  д.92</t>
  </si>
  <si>
    <t>Старотумбагушевский ФАП</t>
  </si>
  <si>
    <t>деревня Старотумбагушево</t>
  </si>
  <si>
    <t xml:space="preserve">ул.Центральная, д.22
</t>
  </si>
  <si>
    <t>Акбарисовский ФАП</t>
  </si>
  <si>
    <t>село Акбарисово</t>
  </si>
  <si>
    <t xml:space="preserve">ул.Совхозная, д.14/2
</t>
  </si>
  <si>
    <t xml:space="preserve">Кир-Тлявлинский ФАП
</t>
  </si>
  <si>
    <t>деревня Старые Тлявли</t>
  </si>
  <si>
    <t xml:space="preserve">ул. Центральная, д.39
</t>
  </si>
  <si>
    <t xml:space="preserve">Чалмалинский ФАП
</t>
  </si>
  <si>
    <t>село Чалмалы</t>
  </si>
  <si>
    <t>ул.Центральная, д.78</t>
  </si>
  <si>
    <t xml:space="preserve">Дюртюлинский ФАП
</t>
  </si>
  <si>
    <t xml:space="preserve">ул.Школьная, д.29
</t>
  </si>
  <si>
    <t>Нижне-Ташлинский ФАП</t>
  </si>
  <si>
    <t>село Нижние Ташлы</t>
  </si>
  <si>
    <t xml:space="preserve">ул.Победы, д.23
</t>
  </si>
  <si>
    <t>Дмитриево-Полянский ФАП</t>
  </si>
  <si>
    <t>деревня Дмитриева Поляна</t>
  </si>
  <si>
    <t>Нижнезаитовский ФАП</t>
  </si>
  <si>
    <t>село Нижнезаитово</t>
  </si>
  <si>
    <t>ул. Клубная,  д. 21 А</t>
  </si>
  <si>
    <t xml:space="preserve">Базгиевский ФАП
</t>
  </si>
  <si>
    <t>село Базгиево</t>
  </si>
  <si>
    <t xml:space="preserve">ул.Центральная, д.50
</t>
  </si>
  <si>
    <t xml:space="preserve">Наратастинский ФАП
</t>
  </si>
  <si>
    <t>село Наратасты</t>
  </si>
  <si>
    <t>ул.Школьная, д.20А</t>
  </si>
  <si>
    <t>Мичуринский ФАП</t>
  </si>
  <si>
    <t>село Мичуринск</t>
  </si>
  <si>
    <t>ул. Лесопарковая, д. 12</t>
  </si>
  <si>
    <t>ул. Дружбы д. 4</t>
  </si>
  <si>
    <t xml:space="preserve">ГБУЗ РБ Языковская центральная районная больница </t>
  </si>
  <si>
    <t>Шамеевский ФАП</t>
  </si>
  <si>
    <t>деревня Шамеево</t>
  </si>
  <si>
    <t>улица Шамейская, д.33</t>
  </si>
  <si>
    <t>Каргалыбашевский ФАП</t>
  </si>
  <si>
    <t>деревня Каргалыбаш</t>
  </si>
  <si>
    <t>улица Степная, д.20</t>
  </si>
  <si>
    <t>деревня 6-е Алкино</t>
  </si>
  <si>
    <t>улица Речная, д.7</t>
  </si>
  <si>
    <t>Куллекулевский ФАП</t>
  </si>
  <si>
    <t>деревня Куллекул</t>
  </si>
  <si>
    <t>улица Центральная, д.3</t>
  </si>
  <si>
    <t>Ломовский ФАП</t>
  </si>
  <si>
    <t>деревня Ломово</t>
  </si>
  <si>
    <t>улица Центральная, д.39</t>
  </si>
  <si>
    <t>улица Центральная, д.25/1</t>
  </si>
  <si>
    <t>Такчуринский ФАП</t>
  </si>
  <si>
    <t>деревня Такчура</t>
  </si>
  <si>
    <t>улица Такчуринская, д.43</t>
  </si>
  <si>
    <t>улица Центральная, д.4</t>
  </si>
  <si>
    <t>Новоконстантиновский ФАП</t>
  </si>
  <si>
    <t>село Новоконстантиновка</t>
  </si>
  <si>
    <t>улица Дружбы, д.27</t>
  </si>
  <si>
    <t>Янышевский ФАП</t>
  </si>
  <si>
    <t>село Янышево</t>
  </si>
  <si>
    <t>улица Школьная д.27</t>
  </si>
  <si>
    <t>улица Комиссарова, д.33 пом1</t>
  </si>
  <si>
    <t>Узыбашевский ФАП</t>
  </si>
  <si>
    <t>деревня Узыбаш</t>
  </si>
  <si>
    <t>улица Центральная, д.80</t>
  </si>
  <si>
    <t>Новоникольский ФАП</t>
  </si>
  <si>
    <t>село Новоникольское</t>
  </si>
  <si>
    <t>улица Комсомольская, д.50</t>
  </si>
  <si>
    <t>Самаринский ФАП</t>
  </si>
  <si>
    <t>село Самарино</t>
  </si>
  <si>
    <t>улица Центральная, д.5</t>
  </si>
  <si>
    <t>Сынташтамакский ФАП</t>
  </si>
  <si>
    <t>село Сынташтамак</t>
  </si>
  <si>
    <t>улица Школьная д.2</t>
  </si>
  <si>
    <t>село Верхние Каргалы</t>
  </si>
  <si>
    <t>улица Солнечная, д.72</t>
  </si>
  <si>
    <t>Топоринский ФАП</t>
  </si>
  <si>
    <t>деревня Топоринка</t>
  </si>
  <si>
    <t>улица Школьная, д.25</t>
  </si>
  <si>
    <t>село  Троицкий</t>
  </si>
  <si>
    <t>улица Центральная, д.54</t>
  </si>
  <si>
    <t>улица Новая, д.23</t>
  </si>
  <si>
    <t>село Старые Санны</t>
  </si>
  <si>
    <t>улица Совхозная, д.1</t>
  </si>
  <si>
    <t>Ямакаевский ФАП</t>
  </si>
  <si>
    <t>село Ямакай</t>
  </si>
  <si>
    <t>улица Цветочная, д.31</t>
  </si>
  <si>
    <t>Западный ФАП</t>
  </si>
  <si>
    <t>деревня  Западный</t>
  </si>
  <si>
    <t>улица Школьная, д.5</t>
  </si>
  <si>
    <t>Староабзановский ФАП</t>
  </si>
  <si>
    <t>село Староабзаново</t>
  </si>
  <si>
    <t>улица Киндеркульская, д.37/1</t>
  </si>
  <si>
    <t>Шарлыковский ФАП</t>
  </si>
  <si>
    <t>деревня Шарлык</t>
  </si>
  <si>
    <t>улица Школьная, д.7</t>
  </si>
  <si>
    <t>Кашкалашинский ФАП</t>
  </si>
  <si>
    <t>село Кашкалаши</t>
  </si>
  <si>
    <t>улица Советская, д.56</t>
  </si>
  <si>
    <t>Удрякбашевский ФАП</t>
  </si>
  <si>
    <t>село Удрякбаш</t>
  </si>
  <si>
    <t>улица Х. Аглиуллина, д.1</t>
  </si>
  <si>
    <t>Коб-Покровский ФАП</t>
  </si>
  <si>
    <t>село Коб-Покровка</t>
  </si>
  <si>
    <t>Балышлинский ФАП</t>
  </si>
  <si>
    <t>село Сарайлы</t>
  </si>
  <si>
    <t>улица А.Галеева, д.5</t>
  </si>
  <si>
    <t>Мирновский ФАП</t>
  </si>
  <si>
    <t>село  Мирный</t>
  </si>
  <si>
    <t>улица Школьная, д.6</t>
  </si>
  <si>
    <t>Благоварский ФАП</t>
  </si>
  <si>
    <t>село Благовар</t>
  </si>
  <si>
    <t>улица Совхозная, д.3</t>
  </si>
  <si>
    <t xml:space="preserve">ГБУЗ РБ Янаульская центральная районная больница </t>
  </si>
  <si>
    <t>Туртыкский ФАП</t>
  </si>
  <si>
    <t>село Туртык</t>
  </si>
  <si>
    <t>ул. Центральная, д.29</t>
  </si>
  <si>
    <t>Новоалдарский ФАП</t>
  </si>
  <si>
    <t>деревня Новый Алдар</t>
  </si>
  <si>
    <t>ул.Центральная,д.51</t>
  </si>
  <si>
    <t>Акылбайский ФАП</t>
  </si>
  <si>
    <t>деревня Акылбай</t>
  </si>
  <si>
    <t>ул.Центральная,д.30</t>
  </si>
  <si>
    <t>деревня Петровка</t>
  </si>
  <si>
    <t>ул.Первомайская,д.39</t>
  </si>
  <si>
    <t>Янгуз-Наратский ФАП</t>
  </si>
  <si>
    <t>деревня Янгуз-Нарат</t>
  </si>
  <si>
    <t>ул.55лет Победы,д.38</t>
  </si>
  <si>
    <t>Кумовский ФАП</t>
  </si>
  <si>
    <t>село Кумово</t>
  </si>
  <si>
    <t>ул.Школьная, д.22</t>
  </si>
  <si>
    <t>ул.Заречная,д.13</t>
  </si>
  <si>
    <t>Юссуковский ФАП</t>
  </si>
  <si>
    <t>село Юссуково</t>
  </si>
  <si>
    <t>ул.Центральная, д. 29</t>
  </si>
  <si>
    <t>Нанядинский ФАП</t>
  </si>
  <si>
    <t>деревня Наняды</t>
  </si>
  <si>
    <t>ул.Труда,д11</t>
  </si>
  <si>
    <t>Ижболдинский ФАП</t>
  </si>
  <si>
    <t>село Ижболдино</t>
  </si>
  <si>
    <t>ул.Школьная, д.31/2</t>
  </si>
  <si>
    <t>Верехнебарабановский ФАП</t>
  </si>
  <si>
    <t>деревня Верхняя Барабановка</t>
  </si>
  <si>
    <t>переулок Школьная,д8</t>
  </si>
  <si>
    <t>Вотошьинский ФАП</t>
  </si>
  <si>
    <t>село Вотская Ошья</t>
  </si>
  <si>
    <t>ул.Центральная, д.34а</t>
  </si>
  <si>
    <t>Игровский ФАП</t>
  </si>
  <si>
    <t>деревня Игровка</t>
  </si>
  <si>
    <t>ул.Зеленая,д.12</t>
  </si>
  <si>
    <t>Тауский ФАП</t>
  </si>
  <si>
    <t>деревня Тау</t>
  </si>
  <si>
    <t>ул.Центральная,д.21а</t>
  </si>
  <si>
    <t>Кумалакский ФАП</t>
  </si>
  <si>
    <t>деревня Кумалак</t>
  </si>
  <si>
    <t>ул.Мира,д.21</t>
  </si>
  <si>
    <t>Староартаульский ФАП</t>
  </si>
  <si>
    <t>село Старый Артаул</t>
  </si>
  <si>
    <t>у.Чапаева, д.26</t>
  </si>
  <si>
    <t>Старосусадыбашский ФАП</t>
  </si>
  <si>
    <t>деревня Старый Сусадыбаш</t>
  </si>
  <si>
    <t>ул.Центральная,д.3</t>
  </si>
  <si>
    <t>Югамашский ФАП</t>
  </si>
  <si>
    <t>село Югамаш</t>
  </si>
  <si>
    <t>ул.Халикова, д.2</t>
  </si>
  <si>
    <t>ул.Школьная,д.23</t>
  </si>
  <si>
    <t>Староорьинский ФАП</t>
  </si>
  <si>
    <t>деревня Старая Орья</t>
  </si>
  <si>
    <t>ул.Центральная,д.13</t>
  </si>
  <si>
    <t>Варяшский ФАП</t>
  </si>
  <si>
    <t>деревня Варяш</t>
  </si>
  <si>
    <t>ул.Механизаторов, д.30</t>
  </si>
  <si>
    <t>Асавдыбашский ФАП</t>
  </si>
  <si>
    <t>село Асавдыбаш</t>
  </si>
  <si>
    <t>Нижнечатский ФАП</t>
  </si>
  <si>
    <t>деревня Нижний Чат</t>
  </si>
  <si>
    <t>ул.Худайбердина,д.34</t>
  </si>
  <si>
    <t>село Орловка</t>
  </si>
  <si>
    <t>ул.Центральная, д.29</t>
  </si>
  <si>
    <t>Месягутовский ФАП</t>
  </si>
  <si>
    <t>село Месягутово</t>
  </si>
  <si>
    <t>ул.Мира, д.12</t>
  </si>
  <si>
    <t>Старокудашевский ФАП</t>
  </si>
  <si>
    <t>село Старокудашево</t>
  </si>
  <si>
    <t>ул.Центральная, д.2</t>
  </si>
  <si>
    <t>Старокуюкский ФАП</t>
  </si>
  <si>
    <t>село Старый Куюк</t>
  </si>
  <si>
    <t>ул.Ф.Асхадуллина, д.20а</t>
  </si>
  <si>
    <t>Атлегачский ФАП</t>
  </si>
  <si>
    <t>село Атлегач</t>
  </si>
  <si>
    <t>Воядинский ФАП</t>
  </si>
  <si>
    <t>село Вояды</t>
  </si>
  <si>
    <t>ул.Новая. д.11</t>
  </si>
  <si>
    <t>ул.Майская, д.9</t>
  </si>
  <si>
    <t>Зайцевский ФАП</t>
  </si>
  <si>
    <t>село Зайцево</t>
  </si>
  <si>
    <t>ул.Молодежная. д.10</t>
  </si>
  <si>
    <t>Рабакский ФАП</t>
  </si>
  <si>
    <t>село Рабак</t>
  </si>
  <si>
    <t>ул.Мира, д.37</t>
  </si>
  <si>
    <t>Барабановский ФАП</t>
  </si>
  <si>
    <t>село Барабановка</t>
  </si>
  <si>
    <t>ул.Центральная,д.32</t>
  </si>
  <si>
    <t>село Байгузино</t>
  </si>
  <si>
    <t>ул.Школьная,д.22</t>
  </si>
  <si>
    <t>Ахтиялский ФАП</t>
  </si>
  <si>
    <t>деревня Ахтиял</t>
  </si>
  <si>
    <t>ул.Центральная д.,40б</t>
  </si>
  <si>
    <t>Айбулякский ФАП</t>
  </si>
  <si>
    <t>село Айбуляк</t>
  </si>
  <si>
    <t>ул.Центральная,д.19</t>
  </si>
  <si>
    <t>Староваряшский ФАП</t>
  </si>
  <si>
    <t>село Старый Варяш</t>
  </si>
  <si>
    <t>ул.Центральная, д.13</t>
  </si>
  <si>
    <t>село Максимово</t>
  </si>
  <si>
    <t>ул.Молодежная, д. 2</t>
  </si>
  <si>
    <t>Каймашабашский ФАП</t>
  </si>
  <si>
    <t>село Каймашабаш</t>
  </si>
  <si>
    <t>ул. Полевая, д.6</t>
  </si>
  <si>
    <t>Истякский ФАП</t>
  </si>
  <si>
    <t>село Истяк</t>
  </si>
  <si>
    <t>ул.Центральная, д.33</t>
  </si>
  <si>
    <t>Сандугачский ФАП</t>
  </si>
  <si>
    <t>село Сандугач</t>
  </si>
  <si>
    <t>Сусады-Эбалакский ФАП</t>
  </si>
  <si>
    <t>село Сусады-Эбалак</t>
  </si>
  <si>
    <t>пл.Комсомольская, д.2</t>
  </si>
  <si>
    <t>Кисак-Каинский ФАП</t>
  </si>
  <si>
    <t>село Кисак-Каин</t>
  </si>
  <si>
    <t>ул.Ленина, д.41</t>
  </si>
  <si>
    <t>Иткинеевский ФАП</t>
  </si>
  <si>
    <t>село Иткинеево</t>
  </si>
  <si>
    <t>ул.Куйбышева, д.8</t>
  </si>
  <si>
    <t>Шудекский ФАП</t>
  </si>
  <si>
    <t>село Шудек</t>
  </si>
  <si>
    <t>ул.Центральная, д.42</t>
  </si>
  <si>
    <t>Татурадинский ФАП</t>
  </si>
  <si>
    <t>д.Татарская Урада</t>
  </si>
  <si>
    <t>ул.Юлбаш, д.21а</t>
  </si>
  <si>
    <t>Кармановский ФАП</t>
  </si>
  <si>
    <t>село Карманово</t>
  </si>
  <si>
    <t>ул. Калинина, д.19б</t>
  </si>
  <si>
    <t>ГБУЗ РБ городская больница г.Кумертау</t>
  </si>
  <si>
    <t xml:space="preserve"> ФАП д.Новая Отрада</t>
  </si>
  <si>
    <t>деревня  Новая Отрада</t>
  </si>
  <si>
    <t>ул.Новоотрадинская д.56а</t>
  </si>
  <si>
    <t xml:space="preserve"> ФАП д.Маломусино</t>
  </si>
  <si>
    <t>деревня Маломусино</t>
  </si>
  <si>
    <t>ул.Коммунистическая д.5а</t>
  </si>
  <si>
    <t xml:space="preserve"> ФАП д.Новокалтаево</t>
  </si>
  <si>
    <t>деревня Новокалтаево</t>
  </si>
  <si>
    <t>ул.Б.Бикбая д.15а</t>
  </si>
  <si>
    <t xml:space="preserve"> ФАП д.Кинья-Абыз</t>
  </si>
  <si>
    <t>деревня Кинья-Абыз</t>
  </si>
  <si>
    <t>ул.40лет Победы д.4</t>
  </si>
  <si>
    <t xml:space="preserve"> ФАП д.Мамбеткулово</t>
  </si>
  <si>
    <t>деревня Мамбеткулово</t>
  </si>
  <si>
    <t>ул. Заки Валиди д.1</t>
  </si>
  <si>
    <t xml:space="preserve"> ФАП д.Бальза</t>
  </si>
  <si>
    <t>деревня Бальза</t>
  </si>
  <si>
    <t>ул.Рабочая д.7</t>
  </si>
  <si>
    <t xml:space="preserve"> ФАП д.Кунакбаево</t>
  </si>
  <si>
    <t>деревня Кунакбаево</t>
  </si>
  <si>
    <t>ул.Центральная д.17</t>
  </si>
  <si>
    <t xml:space="preserve"> ФАП д.Горный Ключ</t>
  </si>
  <si>
    <t>деревня  Горный Ключ</t>
  </si>
  <si>
    <t>ул.Баянская д.1-1</t>
  </si>
  <si>
    <t xml:space="preserve"> ФАП д.Красный Маяк</t>
  </si>
  <si>
    <t>деревня  Красный Маяк</t>
  </si>
  <si>
    <t>ул.Горная д.13-1</t>
  </si>
  <si>
    <t xml:space="preserve"> ФАП д.Знаменка</t>
  </si>
  <si>
    <t>деревня Знаменка</t>
  </si>
  <si>
    <t>ул.Зеленая д.16</t>
  </si>
  <si>
    <t xml:space="preserve"> ФАП д.Сандин 2-й</t>
  </si>
  <si>
    <t>деревня  Сандин 2-й</t>
  </si>
  <si>
    <t>ул.Центральная д.16-2</t>
  </si>
  <si>
    <t>ФАП д.Холмогоры</t>
  </si>
  <si>
    <t>деревня Холмогоры</t>
  </si>
  <si>
    <t>пер.Горный д.3а</t>
  </si>
  <si>
    <t>ФАП д.Юмагузино</t>
  </si>
  <si>
    <t>деревня Юмагузино</t>
  </si>
  <si>
    <t>ул.Дружбы д.3</t>
  </si>
  <si>
    <t>ФАП д.Язлав</t>
  </si>
  <si>
    <t>деревня Язлав</t>
  </si>
  <si>
    <t>ул.Биктеевская д.33</t>
  </si>
  <si>
    <t>ФАП д.Ямангулово</t>
  </si>
  <si>
    <t>деревня Ямангулово</t>
  </si>
  <si>
    <t>ул.Школьная д.3</t>
  </si>
  <si>
    <t>ФАП д.Юшатырка</t>
  </si>
  <si>
    <t>деревня Юшатырка</t>
  </si>
  <si>
    <t>ФАП с.Ямансарово</t>
  </si>
  <si>
    <t>село Ямансарово</t>
  </si>
  <si>
    <t xml:space="preserve"> ФАП д.Кинзябаево</t>
  </si>
  <si>
    <t>деревня  Кинзябаево</t>
  </si>
  <si>
    <t>ул.Центральная д.11</t>
  </si>
  <si>
    <t xml:space="preserve"> ФАП д.Михайловка</t>
  </si>
  <si>
    <t>деревня  Михайловка</t>
  </si>
  <si>
    <t xml:space="preserve"> ФАП д.Тимербаево</t>
  </si>
  <si>
    <t>деревня Тимербаево</t>
  </si>
  <si>
    <t>ул.Центральная д.106</t>
  </si>
  <si>
    <t xml:space="preserve"> ФАП д.Марьевка</t>
  </si>
  <si>
    <t>деревня  Марьевка</t>
  </si>
  <si>
    <t>ул.Школьная д.5</t>
  </si>
  <si>
    <t>ФАП с.Нижнее Бабаларово</t>
  </si>
  <si>
    <t>село Нижнее Бабаларово</t>
  </si>
  <si>
    <t>ул.Молодежная д.9-1</t>
  </si>
  <si>
    <t xml:space="preserve"> ФАП д.Тюканово 2-е</t>
  </si>
  <si>
    <t>деревня  Тюканово 2-е</t>
  </si>
  <si>
    <t>ул.Интернациональная д.33</t>
  </si>
  <si>
    <t xml:space="preserve"> ФАП д.Илькинееево</t>
  </si>
  <si>
    <t>деревня Илькинеево</t>
  </si>
  <si>
    <t>ул.Школьная д.7</t>
  </si>
  <si>
    <t>ФАП с.Молоканово</t>
  </si>
  <si>
    <t>село Молоканово</t>
  </si>
  <si>
    <t>ул.Центральная д.32</t>
  </si>
  <si>
    <t>ФАП с.Кутлуюлово</t>
  </si>
  <si>
    <t>село Кутлуюлово</t>
  </si>
  <si>
    <t>ул.Школьная д.12а</t>
  </si>
  <si>
    <t>ФАП с.Новомусино</t>
  </si>
  <si>
    <t>ул.Набережная д.7</t>
  </si>
  <si>
    <t xml:space="preserve"> ФАП д.Холодный Ключ</t>
  </si>
  <si>
    <t>деревня  Холодный Ключ</t>
  </si>
  <si>
    <t>ул.Дружбы д.11</t>
  </si>
  <si>
    <t xml:space="preserve"> ФАП д.Старая Уралка</t>
  </si>
  <si>
    <t>деревня Старая Уралка</t>
  </si>
  <si>
    <t>ул.Советская д.51</t>
  </si>
  <si>
    <t>ФАП д.Канчура</t>
  </si>
  <si>
    <t>деревня Канчура</t>
  </si>
  <si>
    <t>ул.Центральная д.14-4</t>
  </si>
  <si>
    <t>ФАП с.Таймасово</t>
  </si>
  <si>
    <t>село Таймасово</t>
  </si>
  <si>
    <t>ул.Рашита Султангареева д.37</t>
  </si>
  <si>
    <t>ФАП с.Якутово</t>
  </si>
  <si>
    <t>село Якутово</t>
  </si>
  <si>
    <t>ул.Баяна д.4</t>
  </si>
  <si>
    <t>ФАП с.Якупово</t>
  </si>
  <si>
    <t>ул.Центральная д.44</t>
  </si>
  <si>
    <t>ФАП д.Павловка</t>
  </si>
  <si>
    <t>деревня Павловка</t>
  </si>
  <si>
    <t>ул.Центральная д.65</t>
  </si>
  <si>
    <t xml:space="preserve"> ФАП д.Куюргазы</t>
  </si>
  <si>
    <t>деревня Куюргазы</t>
  </si>
  <si>
    <t>ул.Салавата, д. 13</t>
  </si>
  <si>
    <t xml:space="preserve"> ФАП д.Аксарово</t>
  </si>
  <si>
    <t>деревня Аксарово</t>
  </si>
  <si>
    <t>кл.Мира д.14</t>
  </si>
  <si>
    <t>ФАП д.Ялчикаево</t>
  </si>
  <si>
    <t>деревня Ялчикаево</t>
  </si>
  <si>
    <t>ул.Мухамета Искужина д.34</t>
  </si>
  <si>
    <t xml:space="preserve"> ФАП д. Алексеевка</t>
  </si>
  <si>
    <t>ул Советская д. 12а</t>
  </si>
  <si>
    <t>ФАП с.Абдулово</t>
  </si>
  <si>
    <t>ул.Молодежная д.1</t>
  </si>
  <si>
    <t>ФАП с.Новотаймасово</t>
  </si>
  <si>
    <t>село Новотаймасово</t>
  </si>
  <si>
    <t>ул.Советская д.1</t>
  </si>
  <si>
    <t>ФАП д.Шабагиш</t>
  </si>
  <si>
    <t>деревня Шабагиш</t>
  </si>
  <si>
    <t>ул.Мира д.10а</t>
  </si>
  <si>
    <t>ФАП с.Старая Отрада</t>
  </si>
  <si>
    <t>село Старая Отрада</t>
  </si>
  <si>
    <t>ул.Дружбы,д.67</t>
  </si>
  <si>
    <t>ФАП с.Кривле-Илюшкино</t>
  </si>
  <si>
    <t>село Кривле-Илюшкино</t>
  </si>
  <si>
    <t>ул.Молодежная д2-2</t>
  </si>
  <si>
    <t>ФАП с. Ира</t>
  </si>
  <si>
    <t>село Ира</t>
  </si>
  <si>
    <t>ул.Гаражная д.15А</t>
  </si>
  <si>
    <t>ФАП с.Зяк-Ишметово</t>
  </si>
  <si>
    <t>село Зяк-Ишметово</t>
  </si>
  <si>
    <t>ул.Куюргазинская д.10А</t>
  </si>
  <si>
    <t>ФАП с.Айсуак</t>
  </si>
  <si>
    <t>село Айсуак</t>
  </si>
  <si>
    <t>ул.Недошивина д.7а</t>
  </si>
  <si>
    <t>Приложение № 17 к Соглашению</t>
  </si>
  <si>
    <t>Перечень фельдшерских, фельдшерско - акушерских пунктов, дифференцированных по численности обслуживаемого населения на 2023 год по состоянию на 01.01.2023г.</t>
  </si>
  <si>
    <t>Коэффициент специфики оказания МП, январь</t>
  </si>
  <si>
    <t>Финансовый размер обеспечения ФАП на январь  (руб.)</t>
  </si>
  <si>
    <t>Соответствует</t>
  </si>
  <si>
    <t>Белокатайский район, деревня Сосновый Лог</t>
  </si>
  <si>
    <t>Итого по Республике Башкортостан 1 985 ФАП</t>
  </si>
  <si>
    <t>(в редакции протокола № 20-22 от 27.12.2022)</t>
  </si>
  <si>
    <t>Финансовый размер обеспечения ФАП на год (руб.)</t>
  </si>
  <si>
    <t>Каракульский ФАП</t>
  </si>
  <si>
    <t>Архангельский район дер.Каракуль</t>
  </si>
  <si>
    <t>ул.Дружбы, д.36</t>
  </si>
  <si>
    <t>Архангельский район дер.Сагитово</t>
  </si>
  <si>
    <t>ул.Школьная, д.48</t>
  </si>
  <si>
    <t>Заитовский ФАП</t>
  </si>
  <si>
    <t>Архангельский район  дер.Заитово</t>
  </si>
  <si>
    <t>ул.Нижняя, д.2А</t>
  </si>
  <si>
    <t>Айтмембетовский ФАП</t>
  </si>
  <si>
    <t>Архангельский район дер.Айтмембетово</t>
  </si>
  <si>
    <t>ул.Молодежная, д.10</t>
  </si>
  <si>
    <t>Узунларовский ФАП</t>
  </si>
  <si>
    <t>Архангельский район дер.Узунларово</t>
  </si>
  <si>
    <t>ул. Центральная д.35</t>
  </si>
  <si>
    <t>Ирныкшинский ФАП</t>
  </si>
  <si>
    <t>Архангельский район с.Ирныкши</t>
  </si>
  <si>
    <t>ул.Советская, д.27</t>
  </si>
  <si>
    <t>Липовский ФАП</t>
  </si>
  <si>
    <t>Архангельский район дер.Липовка</t>
  </si>
  <si>
    <t>Тавакачевский ФАП</t>
  </si>
  <si>
    <t>Архангельский район дер.Тавакачево</t>
  </si>
  <si>
    <t>Тереклинский ФАП</t>
  </si>
  <si>
    <t>Архангельский район дер.Тереклы</t>
  </si>
  <si>
    <t>ул.Ф.Иксанова, д.5</t>
  </si>
  <si>
    <t>Краснозилимский ФАП</t>
  </si>
  <si>
    <t>Архангельский район с.Красный Зилим</t>
  </si>
  <si>
    <t>ул.Базарная, д.17</t>
  </si>
  <si>
    <t>Хайбуллинский район деревня Петропавловский</t>
  </si>
  <si>
    <t>ул.Кипчак д.12</t>
  </si>
  <si>
    <t>Хайбуллинский район деревня Сагитово</t>
  </si>
  <si>
    <t>ул.Школьная д.19</t>
  </si>
  <si>
    <t>Хайбуллинский район село Новопетровское</t>
  </si>
  <si>
    <t>ул.Лермонтова д.12</t>
  </si>
  <si>
    <t>Абзелиловский район деревня Елимбетово</t>
  </si>
  <si>
    <t>ул.Коммунистическая,28/3</t>
  </si>
  <si>
    <t>Белебеевский район, село Тузлукуш</t>
  </si>
  <si>
    <t>ул. Чапаева, д. 1А</t>
  </si>
  <si>
    <t>Белокатайский район, деревня Юлдашево</t>
  </si>
  <si>
    <t>Молодежная 16</t>
  </si>
  <si>
    <t>Бакеевский ФАП</t>
  </si>
  <si>
    <t>Белорецкий район                          село Бакеево</t>
  </si>
  <si>
    <t>Утягулово 16</t>
  </si>
  <si>
    <t>Белорецкий район   деревня Хусаиново</t>
  </si>
  <si>
    <t>Мира 22</t>
  </si>
  <si>
    <t>Благовещенский район, деревня Дмитриевка</t>
  </si>
  <si>
    <t>ул.Центральная, 11/1</t>
  </si>
  <si>
    <t>Турушлинский ФАП</t>
  </si>
  <si>
    <t>Благовещенский район, деревня Турушла</t>
  </si>
  <si>
    <t>ул.Турушлинская, 46, кв.1</t>
  </si>
  <si>
    <t>Благовещенский район, село Саннинское</t>
  </si>
  <si>
    <t>ул.Школьная, 54</t>
  </si>
  <si>
    <t>Кировский район, деревня Искино</t>
  </si>
  <si>
    <t>Ташкиновский ФАП</t>
  </si>
  <si>
    <t>г.Нефтекамск,    село Ташкиново</t>
  </si>
  <si>
    <t>ул. Центральная, д.3</t>
  </si>
  <si>
    <t>Мармылевский ФАП</t>
  </si>
  <si>
    <t>Уфимский район д.Мармылево</t>
  </si>
  <si>
    <t>ул.Школьная д.3/1</t>
  </si>
  <si>
    <t>Уфимский район д.Сергеевка</t>
  </si>
  <si>
    <t>ул.Центральная д.39а</t>
  </si>
  <si>
    <t>Юматовский ФАП</t>
  </si>
  <si>
    <t>Уфимский район с.станции Юматово</t>
  </si>
  <si>
    <t>ул.Вокзальная д.64</t>
  </si>
  <si>
    <t>Султантимировский ФАП</t>
  </si>
  <si>
    <t>Зилаирский район деревня Султантимирово</t>
  </si>
  <si>
    <t>ул С Юлаева д 22</t>
  </si>
  <si>
    <t>Бужановский ФАП</t>
  </si>
  <si>
    <t>Зианчуринский район, деревня Бужан</t>
  </si>
  <si>
    <t>Лесная 1</t>
  </si>
  <si>
    <t xml:space="preserve">Жителей Ишимовского ФАП обслуживает врач Петровской ВА. </t>
  </si>
  <si>
    <t>Биксяновский ФАП</t>
  </si>
  <si>
    <t>Ишимбайский район,деревня Биксяново</t>
  </si>
  <si>
    <t>ул. Механизаторов, 14а</t>
  </si>
  <si>
    <t>Уразбаевский ФАП</t>
  </si>
  <si>
    <t>Ишимбайский район,деревня Уразбаево</t>
  </si>
  <si>
    <t>ул. Октября,17</t>
  </si>
  <si>
    <t>Кулбаковский ФАП</t>
  </si>
  <si>
    <t>Кигинский район, деревня Кулбаково</t>
  </si>
  <si>
    <t>ул.Мира,17</t>
  </si>
  <si>
    <t>Н-Зириковский ФАП</t>
  </si>
  <si>
    <t>Гафурийский район, деревня Новозириково</t>
  </si>
  <si>
    <t>ул. Иванова, 30</t>
  </si>
  <si>
    <t>Бакраковский ФАП</t>
  </si>
  <si>
    <t>Гафурийский район, деревня Бакрак</t>
  </si>
  <si>
    <t>Б-Утяшевский ФАП</t>
  </si>
  <si>
    <t>Гафурийский район, деревня Большой Утяш</t>
  </si>
  <si>
    <t>Гафурийский район, деревня Березовка</t>
  </si>
  <si>
    <t>Ст. Таишевский ФАП</t>
  </si>
  <si>
    <t>Гафурийский район, деревня Таишево</t>
  </si>
  <si>
    <t>ул. Центральная, 19б</t>
  </si>
  <si>
    <t>Т. Саскульский ФАП</t>
  </si>
  <si>
    <t>Гафурийский район, деревня Татарский Саскуль</t>
  </si>
  <si>
    <t>ул. Школьная, 18</t>
  </si>
  <si>
    <t>Узбяковский ФАП</t>
  </si>
  <si>
    <t>Гафурийский район, деревня Узбяково</t>
  </si>
  <si>
    <t>ул. Молодежная, 12</t>
  </si>
  <si>
    <t>Зареченский ФАП</t>
  </si>
  <si>
    <t>Гафурийский район, село  Курорта</t>
  </si>
  <si>
    <t>ул. Ключевая, 9</t>
  </si>
  <si>
    <t>Слаковский ФАП</t>
  </si>
  <si>
    <t>Альшеевский р-н, село Слак</t>
  </si>
  <si>
    <t>Новокаръявдинский ФАП</t>
  </si>
  <si>
    <t>Чекмагушевский район,село Новые Карьявды</t>
  </si>
  <si>
    <t>Центральная 52</t>
  </si>
  <si>
    <t>Старобалаковский ФАП</t>
  </si>
  <si>
    <t>Чекмагушевский район,село Старобалаково</t>
  </si>
  <si>
    <t>В.Галимова 60</t>
  </si>
  <si>
    <t>Старобиккинский ФАП</t>
  </si>
  <si>
    <t>Чекмагушевский район,село Старобиккино</t>
  </si>
  <si>
    <t>Мира 74</t>
  </si>
  <si>
    <t>Викторовский ФАП</t>
  </si>
  <si>
    <t>Благоварский район, деревня Викторовка</t>
  </si>
  <si>
    <t>улица Социалистическая, д.25</t>
  </si>
  <si>
    <t>от 100 до 901</t>
  </si>
  <si>
    <t>Итого по Республике Башкортостан 2 014 ФАП</t>
  </si>
  <si>
    <t>(в редакции протокола № 03-23 от 16.02.2023)</t>
  </si>
  <si>
    <t>Перечень фельдшерских, фельдшерско - акушерских пунктов, дифференцированных по численности обслуживаемого населения за январь 2023 года</t>
  </si>
  <si>
    <t>Ишкаровский ФАП</t>
  </si>
  <si>
    <t>Илишевский район, село Ишкарово</t>
  </si>
  <si>
    <t>ул. Пионерская, 32</t>
  </si>
  <si>
    <t>Коэффициент специфики оказания МП, февраль</t>
  </si>
  <si>
    <t>Финансовый размер обеспечения ФАП на февраль  (руб.)</t>
  </si>
  <si>
    <t>Финансовый размер обеспечения ФАП на январь - февраль (руб.)</t>
  </si>
  <si>
    <t>Итого по Республике Башкортостан 2 019 ФАП</t>
  </si>
  <si>
    <t>Фельдшер вышла в декретный отпуск. Вышел срок аренды.</t>
  </si>
  <si>
    <t>ФАП закрылся</t>
  </si>
  <si>
    <t>Перечень фельдшерских, фельдшерско - акушерских пунктов, дифференцированных по численности обслуживаемого населения за февраль 2023 года</t>
  </si>
  <si>
    <t>Фельдшер уволилась</t>
  </si>
  <si>
    <t>(в редакции протокола № 5-23 от 22.03.2023)</t>
  </si>
  <si>
    <t>Перечень фельдшерских, фельдшерско - акушерских пунктов, дифференцированных по численности обслуживаемого населения за март 2023 года</t>
  </si>
  <si>
    <t>Коэффициент специфики оказания МП, март</t>
  </si>
  <si>
    <t>Финансовый размер обеспечения ФАП на январь - март (руб.)</t>
  </si>
  <si>
    <t>Финансовый размер обеспечения ФАП на март  (руб.)</t>
  </si>
  <si>
    <t>Абзелиловский район деревня Самарское</t>
  </si>
  <si>
    <t>ул.Центральная 23/2</t>
  </si>
  <si>
    <t>Юдинский ФАП</t>
  </si>
  <si>
    <t>Татышлинский район, деревня Юда</t>
  </si>
  <si>
    <t>ул. Центральная, д. 35</t>
  </si>
  <si>
    <t>Илишевский район, село Базитамак</t>
  </si>
  <si>
    <t>ул.Пушкина,7А</t>
  </si>
  <si>
    <t>Стерлитамакский район, село Покровка</t>
  </si>
  <si>
    <t>Итого по Республике Башкортостан 2 023 ФАП</t>
  </si>
  <si>
    <t>(в редакции протокола № 7-23 от 20 .04.2023)</t>
  </si>
  <si>
    <t>Перечень фельдшерских, фельдшерско - акушерских пунктов, дифференцированных по численности обслуживаемого населения за апрель 2023 года</t>
  </si>
  <si>
    <t>Коэффициент специфики оказания МП, апрель</t>
  </si>
  <si>
    <t>Финансовый размер обеспечения ФАП на январь - апрель (руб.)</t>
  </si>
  <si>
    <t>Финансовый размер обеспечения ФАП на апрель  (руб.)</t>
  </si>
  <si>
    <t>Байракский ФАП</t>
  </si>
  <si>
    <t>Стерлитамакский район, д.Байрак</t>
  </si>
  <si>
    <t>ул.Пушкина, 19/2</t>
  </si>
  <si>
    <t>Ишемгуловский ФАП</t>
  </si>
  <si>
    <t>Зианчуринский район, село Ишемгул</t>
  </si>
  <si>
    <t>Чекмарева 40</t>
  </si>
  <si>
    <t>ФАП г.Учалы</t>
  </si>
  <si>
    <t>город Учалы</t>
  </si>
  <si>
    <t>пер.Школьный,4</t>
  </si>
  <si>
    <t>Итого по Республике Башкортостан 2 026 ФАП</t>
  </si>
  <si>
    <t>(в редакции протокола № 9-23 от 23.05.2023)</t>
  </si>
  <si>
    <t>Перечень фельдшерских, фельдшерско - акушерских пунктов, дифференцированных по численности обслуживаемого населения за май 2023 года</t>
  </si>
  <si>
    <t>Коэффициент специфики оказания МП, май</t>
  </si>
  <si>
    <t>Финансовый размер обеспечения ФАП на январь - май (руб.)</t>
  </si>
  <si>
    <t>Финансовый размер обеспечения ФАП на май  (руб.)</t>
  </si>
  <si>
    <t>Атавдинский ФАП</t>
  </si>
  <si>
    <t>Абзелиловский район, деревня Атавды</t>
  </si>
  <si>
    <t>ул.Фестивальная,13б</t>
  </si>
  <si>
    <t>Новосараевский ФАП</t>
  </si>
  <si>
    <t>Белебеевский район, деревня Новосараево</t>
  </si>
  <si>
    <t>ул. Овражная, д. 8</t>
  </si>
  <si>
    <t>Бижбулякский район, село Кожай-Икские Вершины</t>
  </si>
  <si>
    <t>Итого по Республике Башкортостан 2 029 ФАП</t>
  </si>
  <si>
    <t>село Vихайловка</t>
  </si>
  <si>
    <t>(в редакции протокола № 11-23 от 21.06.2023)</t>
  </si>
  <si>
    <t>Итого по Республике Башкортостан 2 035 ФАП</t>
  </si>
  <si>
    <t>от 900 до 1 500</t>
  </si>
  <si>
    <t>ФАПы, обслуживающие от 900 до 1 500 человек</t>
  </si>
  <si>
    <t>от 1 500 до 2 000</t>
  </si>
  <si>
    <t>ФАПы, обслуживающие 1 500 до 2 000 человек</t>
  </si>
  <si>
    <t>свыше 2 000</t>
  </si>
  <si>
    <t>деревня Бияз</t>
  </si>
  <si>
    <t>ул.Фрунзе,здание 62</t>
  </si>
  <si>
    <t>Ишимбайский район,село Янурусово</t>
  </si>
  <si>
    <t>Кияуковский ФАП</t>
  </si>
  <si>
    <t>ГБУЗ РБ Городская больница № 1 
г. Стерлитамак</t>
  </si>
  <si>
    <t>ул.Тепличная, 3</t>
  </si>
  <si>
    <t>Благовещенский район, село Верхний Изяк</t>
  </si>
  <si>
    <t>В.Изяковский ФАП</t>
  </si>
  <si>
    <t>ул.Интернациональная, 13</t>
  </si>
  <si>
    <t>Благовещенский район, деревня Александровка</t>
  </si>
  <si>
    <t>Строителей 9</t>
  </si>
  <si>
    <t>Белорецкий район                           село Буганак</t>
  </si>
  <si>
    <t>Буганакский ФАП</t>
  </si>
  <si>
    <t>Белорецкий район село  Тара</t>
  </si>
  <si>
    <t>ул.Комсомольская,1</t>
  </si>
  <si>
    <t>Абзелиловский район, деревня Аслаево</t>
  </si>
  <si>
    <t>Аслаевский ФАП</t>
  </si>
  <si>
    <t>Финансовый размер обеспечения ФАП на июнь  (руб.)</t>
  </si>
  <si>
    <t>Финансовый размер обеспечения ФАП на январь - июнь (руб.)</t>
  </si>
  <si>
    <t>Коэффициент специфики оказания МП, июнь</t>
  </si>
  <si>
    <t>Перечень фельдшерских, фельдшерско - акушерских пунктов, дифференцированных по численности обслуживаемого населения за июнь 2023 года</t>
  </si>
  <si>
    <t>(в редакции протокола № 13-23 от 24.07.2023)</t>
  </si>
  <si>
    <t>Перечень фельдшерских, фельдшерско - акушерских пунктов, дифференцированных по численности обслуживаемого населения за июль 2023 года</t>
  </si>
  <si>
    <t>Коэффициент специфики оказания МП, июль</t>
  </si>
  <si>
    <t>Финансовый размер обеспечения ФАП на январь - июль (руб.)</t>
  </si>
  <si>
    <t>Финансовый размер обеспечения ФАП на июль  (руб.)</t>
  </si>
  <si>
    <t>(в редакции протокола № 15-23 от 28.08.2023)</t>
  </si>
  <si>
    <t>Перечень фельдшерских, фельдшерско - акушерских пунктов, дифференцированных по численности обслуживаемого населения за август 2023 года</t>
  </si>
  <si>
    <t>Коэффициент специфики оказания МП, август</t>
  </si>
  <si>
    <t>Финансовый размер обеспечения ФАП на январь - август (руб.)</t>
  </si>
  <si>
    <t>Финансовый размер обеспечения ФАП на август  (руб.)</t>
  </si>
  <si>
    <t>Арметрахимовский ФАП</t>
  </si>
  <si>
    <t>Ишимбайский район,деревня Арметрахимово</t>
  </si>
  <si>
    <t>ул. Центральная, дом 42</t>
  </si>
  <si>
    <t>Итого по Республике Башкортостан 2 036 ФАП</t>
  </si>
  <si>
    <t>(в редакции протокола № 16-23 от .09.2023)</t>
  </si>
  <si>
    <t>Итого по Республике Башкортостан 2 037 ФАП</t>
  </si>
  <si>
    <t>ул.Камазовская ,зд.26</t>
  </si>
  <si>
    <t>Иглинский район, деревня  Шакша</t>
  </si>
  <si>
    <t>Шакшинский  ФАП</t>
  </si>
  <si>
    <t>Финансовый размер обеспечения ФАП на сентябрь (руб.)</t>
  </si>
  <si>
    <t>Финансовый размер обеспечения ФАП на январь - сентябрь (руб.)</t>
  </si>
  <si>
    <t>Коэффициент специфики оказания МП, сентябрь</t>
  </si>
  <si>
    <t>Перечень фельдшерских, фельдшерско - акушерских пунктов, дифференцированных по численности обслуживаемого населения за сентябрь 2023 года</t>
  </si>
  <si>
    <t>(в редакции протокола № 17-23 от  24 .10.2023)</t>
  </si>
  <si>
    <t xml:space="preserve">ГБУЗ РБ Городская клиническая больница № 18 г. Уфа </t>
  </si>
  <si>
    <t>ГБУЗ РБ Городская клиническая больница № 13 г.Уфа</t>
  </si>
  <si>
    <t>ул. Центральная,3/2</t>
  </si>
  <si>
    <t>РБ, район Уфимский, деревня  Ягодная поляна</t>
  </si>
  <si>
    <t>ул. Школьная,26</t>
  </si>
  <si>
    <t>РБ, район Уфимский, селол Нурлино</t>
  </si>
  <si>
    <t>ул. Мира, 1/1</t>
  </si>
  <si>
    <t>РБ, район Уфимский, село Чернолесовский</t>
  </si>
  <si>
    <t>ул. Мира,4</t>
  </si>
  <si>
    <t>РБ, район Уфимкий, село Кармасан</t>
  </si>
  <si>
    <t>РБ, район Уфимский, деревня Волково</t>
  </si>
  <si>
    <t>РБ, район Уфимский, село Кумлекуль</t>
  </si>
  <si>
    <t>ул. Школьная,24</t>
  </si>
  <si>
    <t>РБ, район Уфимский, деревня Первомайский</t>
  </si>
  <si>
    <t>РБ, район Уфимский, деревня  Вольно-Сухарево</t>
  </si>
  <si>
    <t>ул. Школьная,6</t>
  </si>
  <si>
    <t>РБ, район Уфимский, деревня Новотроевка</t>
  </si>
  <si>
    <t>ул. Бейгуловская,13</t>
  </si>
  <si>
    <t>РБ, район Уфимский, село Бейгулово</t>
  </si>
  <si>
    <t>ГБУЗ РБ Городская больница № 9 г.Уфа</t>
  </si>
  <si>
    <t>ГБУЗ РБ Городская клиническая больница № 8 г.Уфа</t>
  </si>
  <si>
    <t>Финансовый размер обеспечения ФАП на октябрь (руб.)</t>
  </si>
  <si>
    <t>Финансовый размер обеспечения ФАП на январь - октябрь (руб.)</t>
  </si>
  <si>
    <t>Коэффициент специфики оказания МП, октябрь</t>
  </si>
  <si>
    <t>Перечень фельдшерских, фельдшерско - акушерских пунктов, дифференцированных по численности обслуживаемого населения за октябрь 2023 года</t>
  </si>
  <si>
    <t>(в редакции протокола № 18-23 от   27.11.2023)</t>
  </si>
  <si>
    <t>Итого по Республике Башкортостан 2 038 ФАП</t>
  </si>
  <si>
    <t>ул. Молодежная, д.23/2</t>
  </si>
  <si>
    <t>Салаватский район, д.Комсомол</t>
  </si>
  <si>
    <t>Финансовый размер обеспечения ФАП на ноябрь (руб.)</t>
  </si>
  <si>
    <t>Финансовый размер обеспечения ФАП на январь - ноябрь (руб.)</t>
  </si>
  <si>
    <t>Коэффициент специфики оказания МП,ноябрь</t>
  </si>
  <si>
    <t>Перечень фельдшерских, фельдшерско - акушерских пунктов, дифференцированных по численности обслуживаемого населения за ноябрь 2023 года</t>
  </si>
  <si>
    <t>(в редакции протокола № 19-23 от   11.12.2023)</t>
  </si>
  <si>
    <t>(в редакции протокола № 01-24 от   .01.2024)</t>
  </si>
  <si>
    <t>Перечень фельдшерских, фельдшерско - акушерских пунктов, дифференцированных по численности обслуживаемого населения за декабрь 2023 года</t>
  </si>
  <si>
    <t>Коэффициент специфики оказания МП, декабрь</t>
  </si>
  <si>
    <t>Финансовый размер обеспечения ФАП на декабрь (руб.)</t>
  </si>
  <si>
    <t>ФАПы, обслуживающие от 1 500 до 2 000 человек</t>
  </si>
  <si>
    <t>Майгаштинский ФАП</t>
  </si>
  <si>
    <t>Абзелиловский район деревня Майгашта</t>
  </si>
  <si>
    <t>ул. Лесорубов,20</t>
  </si>
  <si>
    <t>Ниязгуловский ФАП</t>
  </si>
  <si>
    <t>Абзелиловский район деревня Ниязгулово</t>
  </si>
  <si>
    <t>Итого по Республике Башкортостан 2 040 ФАП</t>
  </si>
  <si>
    <t>Соответствует/
не соответствует
требованиям приказа Минздравсоцразвития России от 15.05.2012 № 543н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</si>
</sst>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9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11" fillId="0" borderId="0"/>
    <xf numFmtId="0" fontId="12" fillId="0" borderId="0"/>
  </cellStyleXfs>
  <cellXfs count="320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3" fillId="2" borderId="0" xfId="0" applyFont="1" applyFill="1"/>
    <xf numFmtId="4" fontId="1" fillId="2" borderId="0" xfId="0" applyNumberFormat="1" applyFont="1" applyFill="1" applyAlignment="1">
      <alignment horizontal="center" vertical="center"/>
    </xf>
    <xf numFmtId="0" fontId="6" fillId="2" borderId="0" xfId="0" applyFont="1" applyFill="1"/>
    <xf numFmtId="2" fontId="2" fillId="2" borderId="6" xfId="1" applyNumberFormat="1" applyFont="1" applyFill="1" applyBorder="1" applyAlignment="1" applyProtection="1">
      <alignment horizontal="center" vertical="center" wrapText="1"/>
    </xf>
    <xf numFmtId="1" fontId="1" fillId="2" borderId="6" xfId="1" applyNumberFormat="1" applyFont="1" applyFill="1" applyBorder="1" applyAlignment="1" applyProtection="1">
      <alignment horizontal="center" vertical="top" wrapText="1"/>
    </xf>
    <xf numFmtId="1" fontId="2" fillId="2" borderId="6" xfId="1" applyNumberFormat="1" applyFont="1" applyFill="1" applyBorder="1" applyAlignment="1" applyProtection="1">
      <alignment horizontal="center" vertical="top" wrapText="1"/>
    </xf>
    <xf numFmtId="1" fontId="2" fillId="2" borderId="2" xfId="1" applyNumberFormat="1" applyFont="1" applyFill="1" applyBorder="1" applyAlignment="1" applyProtection="1">
      <alignment horizontal="center" vertical="top" wrapText="1"/>
    </xf>
    <xf numFmtId="3" fontId="2" fillId="2" borderId="6" xfId="1" applyNumberFormat="1" applyFont="1" applyFill="1" applyBorder="1" applyAlignment="1" applyProtection="1">
      <alignment horizontal="center" vertical="top" wrapText="1"/>
    </xf>
    <xf numFmtId="1" fontId="2" fillId="2" borderId="6" xfId="1" applyNumberFormat="1" applyFont="1" applyFill="1" applyBorder="1" applyAlignment="1" applyProtection="1">
      <alignment horizontal="center" vertical="center" wrapText="1"/>
    </xf>
    <xf numFmtId="49" fontId="2" fillId="2" borderId="6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top" wrapText="1"/>
    </xf>
    <xf numFmtId="1" fontId="7" fillId="2" borderId="2" xfId="1" applyNumberFormat="1" applyFont="1" applyFill="1" applyBorder="1" applyAlignment="1" applyProtection="1">
      <alignment horizontal="left" vertical="center"/>
    </xf>
    <xf numFmtId="4" fontId="2" fillId="2" borderId="6" xfId="1" applyNumberFormat="1" applyFont="1" applyFill="1" applyBorder="1" applyAlignment="1" applyProtection="1">
      <alignment horizontal="center" vertical="center" wrapText="1"/>
    </xf>
    <xf numFmtId="1" fontId="2" fillId="2" borderId="6" xfId="1" applyNumberFormat="1" applyFont="1" applyFill="1" applyBorder="1" applyAlignment="1" applyProtection="1">
      <alignment horizontal="left" vertical="top" wrapText="1"/>
    </xf>
    <xf numFmtId="1" fontId="2" fillId="2" borderId="2" xfId="1" applyNumberFormat="1" applyFont="1" applyFill="1" applyBorder="1" applyAlignment="1" applyProtection="1">
      <alignment horizontal="left" vertical="center" wrapText="1"/>
    </xf>
    <xf numFmtId="1" fontId="2" fillId="2" borderId="6" xfId="1" applyNumberFormat="1" applyFont="1" applyFill="1" applyBorder="1" applyAlignment="1" applyProtection="1">
      <alignment horizontal="left" vertical="center" wrapText="1"/>
    </xf>
    <xf numFmtId="3" fontId="2" fillId="2" borderId="6" xfId="1" applyNumberFormat="1" applyFont="1" applyFill="1" applyBorder="1" applyAlignment="1" applyProtection="1">
      <alignment horizontal="center" vertical="center" wrapText="1"/>
    </xf>
    <xf numFmtId="164" fontId="2" fillId="2" borderId="6" xfId="1" applyNumberFormat="1" applyFont="1" applyFill="1" applyBorder="1" applyAlignment="1" applyProtection="1">
      <alignment horizontal="center" vertical="center" wrapText="1"/>
    </xf>
    <xf numFmtId="4" fontId="2" fillId="2" borderId="3" xfId="1" applyNumberFormat="1" applyFont="1" applyFill="1" applyBorder="1" applyAlignment="1" applyProtection="1">
      <alignment horizontal="center" vertical="top" wrapText="1"/>
    </xf>
    <xf numFmtId="164" fontId="2" fillId="2" borderId="6" xfId="1" applyNumberFormat="1" applyFont="1" applyFill="1" applyBorder="1" applyAlignment="1" applyProtection="1">
      <alignment horizontal="center" vertical="top" wrapText="1"/>
    </xf>
    <xf numFmtId="3" fontId="2" fillId="2" borderId="6" xfId="0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 applyProtection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top"/>
    </xf>
    <xf numFmtId="0" fontId="2" fillId="2" borderId="2" xfId="1" applyNumberFormat="1" applyFont="1" applyFill="1" applyBorder="1" applyAlignment="1" applyProtection="1">
      <alignment horizontal="center" vertical="center"/>
      <protection locked="0"/>
    </xf>
    <xf numFmtId="49" fontId="7" fillId="2" borderId="6" xfId="0" applyNumberFormat="1" applyFont="1" applyFill="1" applyBorder="1" applyAlignment="1" applyProtection="1">
      <alignment horizontal="left" vertical="center"/>
    </xf>
    <xf numFmtId="49" fontId="2" fillId="2" borderId="6" xfId="0" applyNumberFormat="1" applyFont="1" applyFill="1" applyBorder="1" applyAlignment="1" applyProtection="1">
      <alignment horizontal="left" vertical="center"/>
    </xf>
    <xf numFmtId="3" fontId="2" fillId="2" borderId="6" xfId="0" applyNumberFormat="1" applyFont="1" applyFill="1" applyBorder="1" applyAlignment="1" applyProtection="1">
      <alignment horizontal="center" vertical="center"/>
    </xf>
    <xf numFmtId="1" fontId="2" fillId="2" borderId="6" xfId="1" applyNumberFormat="1" applyFont="1" applyFill="1" applyBorder="1" applyAlignment="1" applyProtection="1">
      <alignment horizontal="center" vertical="center"/>
    </xf>
    <xf numFmtId="164" fontId="2" fillId="2" borderId="6" xfId="0" applyNumberFormat="1" applyFont="1" applyFill="1" applyBorder="1" applyAlignment="1" applyProtection="1">
      <alignment horizontal="center" vertical="center"/>
    </xf>
    <xf numFmtId="4" fontId="2" fillId="2" borderId="6" xfId="0" applyNumberFormat="1" applyFont="1" applyFill="1" applyBorder="1" applyAlignment="1" applyProtection="1">
      <alignment horizontal="center" vertical="center"/>
    </xf>
    <xf numFmtId="4" fontId="2" fillId="2" borderId="3" xfId="0" applyNumberFormat="1" applyFont="1" applyFill="1" applyBorder="1" applyAlignment="1" applyProtection="1">
      <alignment horizontal="center" vertical="center"/>
    </xf>
    <xf numFmtId="4" fontId="2" fillId="2" borderId="6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49" fontId="9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6" xfId="0" applyNumberFormat="1" applyFont="1" applyFill="1" applyBorder="1" applyAlignment="1" applyProtection="1">
      <alignment horizontal="left" vertical="center" wrapText="1"/>
      <protection locked="0"/>
    </xf>
    <xf numFmtId="2" fontId="2" fillId="2" borderId="6" xfId="1" applyNumberFormat="1" applyFont="1" applyFill="1" applyBorder="1" applyAlignment="1" applyProtection="1">
      <alignment horizontal="left" vertical="center"/>
      <protection locked="0"/>
    </xf>
    <xf numFmtId="1" fontId="1" fillId="2" borderId="6" xfId="1" applyNumberFormat="1" applyFont="1" applyFill="1" applyBorder="1" applyAlignment="1" applyProtection="1">
      <alignment horizontal="center" vertical="top"/>
      <protection locked="0"/>
    </xf>
    <xf numFmtId="1" fontId="2" fillId="2" borderId="2" xfId="1" applyNumberFormat="1" applyFont="1" applyFill="1" applyBorder="1" applyAlignment="1" applyProtection="1">
      <alignment horizontal="center" vertical="center"/>
    </xf>
    <xf numFmtId="3" fontId="2" fillId="2" borderId="6" xfId="0" applyNumberFormat="1" applyFont="1" applyFill="1" applyBorder="1" applyAlignment="1">
      <alignment horizontal="center"/>
    </xf>
    <xf numFmtId="164" fontId="2" fillId="2" borderId="6" xfId="1" applyNumberFormat="1" applyFont="1" applyFill="1" applyBorder="1" applyAlignment="1" applyProtection="1">
      <alignment horizontal="center" vertical="top"/>
    </xf>
    <xf numFmtId="4" fontId="2" fillId="2" borderId="3" xfId="1" applyNumberFormat="1" applyFont="1" applyFill="1" applyBorder="1" applyAlignment="1" applyProtection="1">
      <alignment horizontal="center" vertical="top"/>
    </xf>
    <xf numFmtId="4" fontId="2" fillId="2" borderId="6" xfId="1" applyNumberFormat="1" applyFont="1" applyFill="1" applyBorder="1" applyAlignment="1" applyProtection="1">
      <alignment horizontal="left" vertical="top"/>
    </xf>
    <xf numFmtId="2" fontId="7" fillId="2" borderId="6" xfId="1" applyNumberFormat="1" applyFont="1" applyFill="1" applyBorder="1" applyAlignment="1" applyProtection="1">
      <alignment horizontal="left" vertical="center"/>
      <protection locked="0"/>
    </xf>
    <xf numFmtId="3" fontId="2" fillId="2" borderId="6" xfId="1" applyNumberFormat="1" applyFont="1" applyFill="1" applyBorder="1" applyAlignment="1" applyProtection="1">
      <alignment horizontal="center" vertical="center"/>
    </xf>
    <xf numFmtId="1" fontId="1" fillId="2" borderId="6" xfId="0" applyNumberFormat="1" applyFont="1" applyFill="1" applyBorder="1" applyAlignment="1">
      <alignment horizontal="center" vertical="top"/>
    </xf>
    <xf numFmtId="49" fontId="2" fillId="2" borderId="6" xfId="0" applyNumberFormat="1" applyFont="1" applyFill="1" applyBorder="1" applyAlignment="1" applyProtection="1">
      <alignment horizontal="left" vertical="top"/>
    </xf>
    <xf numFmtId="49" fontId="6" fillId="2" borderId="6" xfId="0" applyNumberFormat="1" applyFont="1" applyFill="1" applyBorder="1" applyAlignment="1" applyProtection="1">
      <alignment horizontal="left" vertical="center" wrapText="1"/>
      <protection locked="0"/>
    </xf>
    <xf numFmtId="0" fontId="6" fillId="2" borderId="0" xfId="0" applyFont="1" applyFill="1" applyAlignment="1">
      <alignment horizontal="center"/>
    </xf>
    <xf numFmtId="49" fontId="7" fillId="2" borderId="3" xfId="0" applyNumberFormat="1" applyFont="1" applyFill="1" applyBorder="1" applyAlignment="1" applyProtection="1">
      <alignment horizontal="left" vertical="center"/>
    </xf>
    <xf numFmtId="49" fontId="2" fillId="2" borderId="4" xfId="0" applyNumberFormat="1" applyFont="1" applyFill="1" applyBorder="1" applyAlignment="1" applyProtection="1">
      <alignment horizontal="left" vertical="center"/>
    </xf>
    <xf numFmtId="1" fontId="3" fillId="2" borderId="6" xfId="0" applyNumberFormat="1" applyFont="1" applyFill="1" applyBorder="1" applyAlignment="1">
      <alignment horizontal="center" vertical="center"/>
    </xf>
    <xf numFmtId="4" fontId="2" fillId="2" borderId="6" xfId="0" applyNumberFormat="1" applyFont="1" applyFill="1" applyBorder="1" applyAlignment="1" applyProtection="1">
      <alignment horizontal="left" vertical="center" wrapText="1"/>
    </xf>
    <xf numFmtId="49" fontId="3" fillId="2" borderId="6" xfId="0" applyNumberFormat="1" applyFont="1" applyFill="1" applyBorder="1" applyAlignment="1" applyProtection="1">
      <alignment horizontal="left" vertical="center" wrapText="1"/>
      <protection locked="0"/>
    </xf>
    <xf numFmtId="2" fontId="2" fillId="2" borderId="3" xfId="1" applyNumberFormat="1" applyFont="1" applyFill="1" applyBorder="1" applyAlignment="1" applyProtection="1">
      <alignment horizontal="left" vertical="center"/>
      <protection locked="0"/>
    </xf>
    <xf numFmtId="49" fontId="2" fillId="2" borderId="3" xfId="0" applyNumberFormat="1" applyFont="1" applyFill="1" applyBorder="1" applyAlignment="1" applyProtection="1">
      <alignment horizontal="left" vertical="center"/>
    </xf>
    <xf numFmtId="2" fontId="2" fillId="2" borderId="6" xfId="1" applyNumberFormat="1" applyFont="1" applyFill="1" applyBorder="1" applyAlignment="1" applyProtection="1">
      <alignment horizontal="left" vertical="top"/>
      <protection locked="0"/>
    </xf>
    <xf numFmtId="0" fontId="2" fillId="2" borderId="6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0" fontId="2" fillId="2" borderId="6" xfId="0" applyFont="1" applyFill="1" applyBorder="1" applyAlignment="1"/>
    <xf numFmtId="4" fontId="6" fillId="2" borderId="0" xfId="0" applyNumberFormat="1" applyFont="1" applyFill="1" applyAlignment="1">
      <alignment horizontal="left" vertical="center"/>
    </xf>
    <xf numFmtId="4" fontId="10" fillId="2" borderId="0" xfId="0" applyNumberFormat="1" applyFont="1" applyFill="1" applyAlignment="1">
      <alignment horizontal="left" vertical="center"/>
    </xf>
    <xf numFmtId="4" fontId="6" fillId="2" borderId="6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/>
    </xf>
    <xf numFmtId="49" fontId="1" fillId="2" borderId="6" xfId="0" applyNumberFormat="1" applyFont="1" applyFill="1" applyBorder="1" applyAlignment="1" applyProtection="1">
      <alignment horizontal="left" vertical="center" wrapText="1"/>
      <protection locked="0"/>
    </xf>
    <xf numFmtId="2" fontId="2" fillId="2" borderId="4" xfId="1" applyNumberFormat="1" applyFont="1" applyFill="1" applyBorder="1" applyAlignment="1" applyProtection="1">
      <alignment horizontal="left" vertical="center"/>
      <protection locked="0"/>
    </xf>
    <xf numFmtId="0" fontId="3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0" applyNumberFormat="1" applyFont="1" applyFill="1" applyBorder="1" applyAlignment="1" applyProtection="1">
      <alignment horizontal="left" vertical="top" wrapText="1"/>
    </xf>
    <xf numFmtId="49" fontId="2" fillId="2" borderId="6" xfId="0" applyNumberFormat="1" applyFont="1" applyFill="1" applyBorder="1" applyAlignment="1" applyProtection="1">
      <alignment horizontal="left" vertical="center" wrapText="1"/>
    </xf>
    <xf numFmtId="4" fontId="2" fillId="2" borderId="4" xfId="0" applyNumberFormat="1" applyFont="1" applyFill="1" applyBorder="1" applyAlignment="1" applyProtection="1">
      <alignment horizontal="left" vertical="center"/>
    </xf>
    <xf numFmtId="49" fontId="7" fillId="2" borderId="6" xfId="0" applyNumberFormat="1" applyFont="1" applyFill="1" applyBorder="1" applyAlignment="1" applyProtection="1">
      <alignment horizontal="left" vertical="top"/>
    </xf>
    <xf numFmtId="2" fontId="2" fillId="2" borderId="6" xfId="1" applyNumberFormat="1" applyFont="1" applyFill="1" applyBorder="1" applyAlignment="1" applyProtection="1">
      <alignment horizontal="left" vertical="top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2" fontId="2" fillId="2" borderId="6" xfId="1" applyNumberFormat="1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Alignment="1">
      <alignment horizontal="center" vertical="top"/>
    </xf>
    <xf numFmtId="1" fontId="1" fillId="2" borderId="0" xfId="0" applyNumberFormat="1" applyFont="1" applyFill="1" applyAlignment="1">
      <alignment horizontal="center" vertical="top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164" fontId="2" fillId="2" borderId="0" xfId="0" applyNumberFormat="1" applyFont="1" applyFill="1"/>
    <xf numFmtId="4" fontId="2" fillId="2" borderId="0" xfId="0" applyNumberFormat="1" applyFont="1" applyFill="1" applyAlignment="1">
      <alignment horizontal="center" vertical="center"/>
    </xf>
    <xf numFmtId="0" fontId="6" fillId="2" borderId="6" xfId="0" applyNumberFormat="1" applyFont="1" applyFill="1" applyBorder="1" applyAlignment="1" applyProtection="1">
      <alignment horizontal="center" vertical="center" wrapText="1"/>
      <protection locked="0"/>
    </xf>
    <xf numFmtId="4" fontId="13" fillId="2" borderId="0" xfId="0" applyNumberFormat="1" applyFont="1" applyFill="1"/>
    <xf numFmtId="4" fontId="2" fillId="2" borderId="0" xfId="0" applyNumberFormat="1" applyFont="1" applyFill="1"/>
    <xf numFmtId="1" fontId="2" fillId="2" borderId="2" xfId="1" applyNumberFormat="1" applyFont="1" applyFill="1" applyBorder="1" applyAlignment="1" applyProtection="1">
      <alignment horizontal="left" vertical="top" wrapText="1"/>
    </xf>
    <xf numFmtId="49" fontId="15" fillId="2" borderId="6" xfId="0" applyNumberFormat="1" applyFont="1" applyFill="1" applyBorder="1" applyAlignment="1" applyProtection="1">
      <alignment horizontal="left" vertical="center"/>
    </xf>
    <xf numFmtId="164" fontId="15" fillId="2" borderId="6" xfId="0" applyNumberFormat="1" applyFont="1" applyFill="1" applyBorder="1" applyAlignment="1" applyProtection="1">
      <alignment horizontal="center" vertical="center"/>
    </xf>
    <xf numFmtId="4" fontId="15" fillId="2" borderId="3" xfId="0" applyNumberFormat="1" applyFont="1" applyFill="1" applyBorder="1" applyAlignment="1" applyProtection="1">
      <alignment horizontal="center" vertical="center"/>
    </xf>
    <xf numFmtId="4" fontId="15" fillId="2" borderId="6" xfId="0" applyNumberFormat="1" applyFont="1" applyFill="1" applyBorder="1" applyAlignment="1" applyProtection="1">
      <alignment horizontal="left" vertical="center"/>
    </xf>
    <xf numFmtId="0" fontId="16" fillId="2" borderId="0" xfId="0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/>
    </xf>
    <xf numFmtId="4" fontId="2" fillId="2" borderId="6" xfId="1" applyNumberFormat="1" applyFont="1" applyFill="1" applyBorder="1" applyAlignment="1" applyProtection="1">
      <alignment horizontal="center" vertical="top" wrapText="1"/>
    </xf>
    <xf numFmtId="4" fontId="2" fillId="2" borderId="6" xfId="1" applyNumberFormat="1" applyFont="1" applyFill="1" applyBorder="1" applyAlignment="1" applyProtection="1">
      <alignment horizontal="center" vertical="top"/>
    </xf>
    <xf numFmtId="4" fontId="15" fillId="2" borderId="6" xfId="0" applyNumberFormat="1" applyFont="1" applyFill="1" applyBorder="1" applyAlignment="1" applyProtection="1">
      <alignment horizontal="center" vertical="center"/>
    </xf>
    <xf numFmtId="1" fontId="14" fillId="2" borderId="6" xfId="0" applyNumberFormat="1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" fontId="2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" fontId="6" fillId="2" borderId="6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 applyProtection="1">
      <alignment horizontal="center" vertical="center" wrapText="1"/>
      <protection locked="0"/>
    </xf>
    <xf numFmtId="1" fontId="2" fillId="2" borderId="6" xfId="1" applyNumberFormat="1" applyFont="1" applyFill="1" applyBorder="1" applyAlignment="1" applyProtection="1">
      <alignment horizontal="center" vertical="top"/>
      <protection locked="0"/>
    </xf>
    <xf numFmtId="1" fontId="2" fillId="2" borderId="6" xfId="0" applyNumberFormat="1" applyFont="1" applyFill="1" applyBorder="1" applyAlignment="1">
      <alignment horizontal="center" vertical="top"/>
    </xf>
    <xf numFmtId="1" fontId="6" fillId="2" borderId="6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/>
    </xf>
    <xf numFmtId="49" fontId="2" fillId="2" borderId="6" xfId="0" applyNumberFormat="1" applyFont="1" applyFill="1" applyBorder="1" applyAlignment="1" applyProtection="1">
      <alignment horizontal="left" vertical="center" wrapText="1"/>
      <protection locked="0"/>
    </xf>
    <xf numFmtId="0" fontId="6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center" vertical="top"/>
    </xf>
    <xf numFmtId="1" fontId="2" fillId="2" borderId="0" xfId="0" applyNumberFormat="1" applyFont="1" applyFill="1" applyAlignment="1">
      <alignment horizontal="center" vertical="top"/>
    </xf>
    <xf numFmtId="0" fontId="6" fillId="2" borderId="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0" fillId="2" borderId="0" xfId="0" applyFont="1" applyFill="1"/>
    <xf numFmtId="2" fontId="19" fillId="2" borderId="6" xfId="1" applyNumberFormat="1" applyFont="1" applyFill="1" applyBorder="1" applyAlignment="1" applyProtection="1">
      <alignment horizontal="center" vertical="center" wrapText="1"/>
    </xf>
    <xf numFmtId="1" fontId="19" fillId="2" borderId="6" xfId="1" applyNumberFormat="1" applyFont="1" applyFill="1" applyBorder="1" applyAlignment="1" applyProtection="1">
      <alignment horizontal="center" vertical="top" wrapText="1"/>
    </xf>
    <xf numFmtId="0" fontId="21" fillId="2" borderId="0" xfId="0" applyFont="1" applyFill="1" applyAlignment="1">
      <alignment horizontal="center" vertical="top" wrapText="1"/>
    </xf>
    <xf numFmtId="1" fontId="21" fillId="2" borderId="0" xfId="0" applyNumberFormat="1" applyFont="1" applyFill="1" applyAlignment="1">
      <alignment horizontal="center" vertical="top" wrapText="1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/>
    </xf>
    <xf numFmtId="3" fontId="21" fillId="2" borderId="0" xfId="0" applyNumberFormat="1" applyFont="1" applyFill="1" applyAlignment="1">
      <alignment horizontal="center"/>
    </xf>
    <xf numFmtId="164" fontId="21" fillId="2" borderId="0" xfId="0" applyNumberFormat="1" applyFont="1" applyFill="1" applyAlignment="1">
      <alignment horizontal="center"/>
    </xf>
    <xf numFmtId="4" fontId="21" fillId="2" borderId="0" xfId="0" applyNumberFormat="1" applyFont="1" applyFill="1" applyAlignment="1">
      <alignment horizontal="center"/>
    </xf>
    <xf numFmtId="0" fontId="9" fillId="2" borderId="0" xfId="0" applyFont="1" applyFill="1"/>
    <xf numFmtId="4" fontId="21" fillId="2" borderId="0" xfId="0" applyNumberFormat="1" applyFont="1" applyFill="1" applyAlignment="1">
      <alignment horizontal="center" vertical="center"/>
    </xf>
    <xf numFmtId="2" fontId="21" fillId="2" borderId="6" xfId="1" applyNumberFormat="1" applyFont="1" applyFill="1" applyBorder="1" applyAlignment="1" applyProtection="1">
      <alignment horizontal="center" vertical="center" wrapText="1"/>
    </xf>
    <xf numFmtId="1" fontId="21" fillId="2" borderId="6" xfId="1" applyNumberFormat="1" applyFont="1" applyFill="1" applyBorder="1" applyAlignment="1" applyProtection="1">
      <alignment horizontal="center" vertical="top" wrapText="1"/>
    </xf>
    <xf numFmtId="1" fontId="21" fillId="2" borderId="2" xfId="1" applyNumberFormat="1" applyFont="1" applyFill="1" applyBorder="1" applyAlignment="1" applyProtection="1">
      <alignment horizontal="center" vertical="top" wrapText="1"/>
    </xf>
    <xf numFmtId="49" fontId="22" fillId="2" borderId="6" xfId="0" applyNumberFormat="1" applyFont="1" applyFill="1" applyBorder="1" applyAlignment="1" applyProtection="1">
      <alignment horizontal="left" vertical="center"/>
    </xf>
    <xf numFmtId="3" fontId="21" fillId="2" borderId="6" xfId="1" applyNumberFormat="1" applyFont="1" applyFill="1" applyBorder="1" applyAlignment="1" applyProtection="1">
      <alignment horizontal="center" vertical="top" wrapText="1"/>
    </xf>
    <xf numFmtId="1" fontId="21" fillId="2" borderId="6" xfId="1" applyNumberFormat="1" applyFont="1" applyFill="1" applyBorder="1" applyAlignment="1" applyProtection="1">
      <alignment horizontal="center" vertical="center" wrapText="1"/>
    </xf>
    <xf numFmtId="4" fontId="21" fillId="2" borderId="6" xfId="1" applyNumberFormat="1" applyFont="1" applyFill="1" applyBorder="1" applyAlignment="1" applyProtection="1">
      <alignment horizontal="center" vertical="top" wrapText="1"/>
    </xf>
    <xf numFmtId="4" fontId="21" fillId="2" borderId="6" xfId="1" applyNumberFormat="1" applyFont="1" applyFill="1" applyBorder="1" applyAlignment="1" applyProtection="1">
      <alignment horizontal="center" vertical="center" wrapText="1"/>
    </xf>
    <xf numFmtId="4" fontId="21" fillId="2" borderId="3" xfId="1" applyNumberFormat="1" applyFont="1" applyFill="1" applyBorder="1" applyAlignment="1" applyProtection="1">
      <alignment horizontal="center" vertical="top" wrapText="1"/>
    </xf>
    <xf numFmtId="0" fontId="9" fillId="2" borderId="6" xfId="0" applyNumberFormat="1" applyFont="1" applyFill="1" applyBorder="1" applyAlignment="1" applyProtection="1">
      <alignment horizontal="center" vertical="center" wrapText="1"/>
      <protection locked="0"/>
    </xf>
    <xf numFmtId="1" fontId="21" fillId="2" borderId="2" xfId="1" applyNumberFormat="1" applyFont="1" applyFill="1" applyBorder="1" applyAlignment="1" applyProtection="1">
      <alignment horizontal="left" vertical="top" wrapText="1"/>
    </xf>
    <xf numFmtId="1" fontId="21" fillId="2" borderId="6" xfId="1" applyNumberFormat="1" applyFont="1" applyFill="1" applyBorder="1" applyAlignment="1" applyProtection="1">
      <alignment horizontal="left" vertical="top" wrapText="1"/>
    </xf>
    <xf numFmtId="3" fontId="21" fillId="2" borderId="6" xfId="0" applyNumberFormat="1" applyFont="1" applyFill="1" applyBorder="1" applyAlignment="1" applyProtection="1">
      <alignment horizontal="center" vertical="center"/>
    </xf>
    <xf numFmtId="1" fontId="21" fillId="2" borderId="6" xfId="1" applyNumberFormat="1" applyFont="1" applyFill="1" applyBorder="1" applyAlignment="1" applyProtection="1">
      <alignment horizontal="center" vertical="center"/>
    </xf>
    <xf numFmtId="164" fontId="21" fillId="2" borderId="6" xfId="1" applyNumberFormat="1" applyFont="1" applyFill="1" applyBorder="1" applyAlignment="1" applyProtection="1">
      <alignment horizontal="center" vertical="top" wrapText="1"/>
    </xf>
    <xf numFmtId="1" fontId="22" fillId="2" borderId="2" xfId="1" applyNumberFormat="1" applyFont="1" applyFill="1" applyBorder="1" applyAlignment="1" applyProtection="1">
      <alignment horizontal="left" vertical="center"/>
    </xf>
    <xf numFmtId="1" fontId="21" fillId="2" borderId="2" xfId="1" applyNumberFormat="1" applyFont="1" applyFill="1" applyBorder="1" applyAlignment="1" applyProtection="1">
      <alignment horizontal="left" vertical="center" wrapText="1"/>
    </xf>
    <xf numFmtId="1" fontId="21" fillId="2" borderId="6" xfId="1" applyNumberFormat="1" applyFont="1" applyFill="1" applyBorder="1" applyAlignment="1" applyProtection="1">
      <alignment horizontal="left" vertical="center" wrapText="1"/>
    </xf>
    <xf numFmtId="3" fontId="21" fillId="2" borderId="6" xfId="0" applyNumberFormat="1" applyFont="1" applyFill="1" applyBorder="1" applyAlignment="1">
      <alignment horizontal="center" vertical="center"/>
    </xf>
    <xf numFmtId="164" fontId="21" fillId="2" borderId="6" xfId="1" applyNumberFormat="1" applyFont="1" applyFill="1" applyBorder="1" applyAlignment="1" applyProtection="1">
      <alignment horizontal="center" vertical="center" wrapText="1"/>
    </xf>
    <xf numFmtId="4" fontId="21" fillId="2" borderId="3" xfId="1" applyNumberFormat="1" applyFont="1" applyFill="1" applyBorder="1" applyAlignment="1" applyProtection="1">
      <alignment horizontal="center" vertical="center" wrapText="1"/>
    </xf>
    <xf numFmtId="1" fontId="9" fillId="2" borderId="6" xfId="0" applyNumberFormat="1" applyFont="1" applyFill="1" applyBorder="1" applyAlignment="1">
      <alignment horizontal="center" vertical="top"/>
    </xf>
    <xf numFmtId="0" fontId="21" fillId="2" borderId="2" xfId="1" applyNumberFormat="1" applyFont="1" applyFill="1" applyBorder="1" applyAlignment="1" applyProtection="1">
      <alignment horizontal="center" vertical="center"/>
      <protection locked="0"/>
    </xf>
    <xf numFmtId="49" fontId="21" fillId="2" borderId="6" xfId="0" applyNumberFormat="1" applyFont="1" applyFill="1" applyBorder="1" applyAlignment="1" applyProtection="1">
      <alignment horizontal="left" vertical="center"/>
    </xf>
    <xf numFmtId="164" fontId="21" fillId="2" borderId="6" xfId="0" applyNumberFormat="1" applyFont="1" applyFill="1" applyBorder="1" applyAlignment="1" applyProtection="1">
      <alignment horizontal="center" vertical="center"/>
    </xf>
    <xf numFmtId="4" fontId="21" fillId="2" borderId="6" xfId="0" applyNumberFormat="1" applyFont="1" applyFill="1" applyBorder="1" applyAlignment="1" applyProtection="1">
      <alignment horizontal="center" vertical="center"/>
    </xf>
    <xf numFmtId="4" fontId="21" fillId="2" borderId="3" xfId="0" applyNumberFormat="1" applyFont="1" applyFill="1" applyBorder="1" applyAlignment="1" applyProtection="1">
      <alignment horizontal="center" vertical="center"/>
    </xf>
    <xf numFmtId="4" fontId="21" fillId="2" borderId="6" xfId="0" applyNumberFormat="1" applyFont="1" applyFill="1" applyBorder="1" applyAlignment="1" applyProtection="1">
      <alignment horizontal="left" vertical="center"/>
    </xf>
    <xf numFmtId="0" fontId="9" fillId="2" borderId="0" xfId="0" applyFont="1" applyFill="1" applyAlignment="1">
      <alignment horizontal="center" vertical="center"/>
    </xf>
    <xf numFmtId="3" fontId="21" fillId="2" borderId="6" xfId="1" applyNumberFormat="1" applyFont="1" applyFill="1" applyBorder="1" applyAlignment="1" applyProtection="1">
      <alignment horizontal="center" vertical="center" wrapText="1"/>
    </xf>
    <xf numFmtId="2" fontId="21" fillId="2" borderId="6" xfId="1" applyNumberFormat="1" applyFont="1" applyFill="1" applyBorder="1" applyAlignment="1" applyProtection="1">
      <alignment horizontal="left" vertical="center"/>
      <protection locked="0"/>
    </xf>
    <xf numFmtId="1" fontId="21" fillId="2" borderId="6" xfId="1" applyNumberFormat="1" applyFont="1" applyFill="1" applyBorder="1" applyAlignment="1" applyProtection="1">
      <alignment horizontal="center" vertical="top"/>
      <protection locked="0"/>
    </xf>
    <xf numFmtId="1" fontId="21" fillId="2" borderId="2" xfId="1" applyNumberFormat="1" applyFont="1" applyFill="1" applyBorder="1" applyAlignment="1" applyProtection="1">
      <alignment horizontal="center" vertical="center"/>
    </xf>
    <xf numFmtId="3" fontId="21" fillId="2" borderId="6" xfId="0" applyNumberFormat="1" applyFont="1" applyFill="1" applyBorder="1" applyAlignment="1">
      <alignment horizontal="center"/>
    </xf>
    <xf numFmtId="164" fontId="21" fillId="2" borderId="6" xfId="1" applyNumberFormat="1" applyFont="1" applyFill="1" applyBorder="1" applyAlignment="1" applyProtection="1">
      <alignment horizontal="center" vertical="top"/>
    </xf>
    <xf numFmtId="4" fontId="21" fillId="2" borderId="6" xfId="1" applyNumberFormat="1" applyFont="1" applyFill="1" applyBorder="1" applyAlignment="1" applyProtection="1">
      <alignment horizontal="center" vertical="top"/>
    </xf>
    <xf numFmtId="4" fontId="21" fillId="2" borderId="3" xfId="1" applyNumberFormat="1" applyFont="1" applyFill="1" applyBorder="1" applyAlignment="1" applyProtection="1">
      <alignment horizontal="center" vertical="top"/>
    </xf>
    <xf numFmtId="4" fontId="21" fillId="2" borderId="6" xfId="1" applyNumberFormat="1" applyFont="1" applyFill="1" applyBorder="1" applyAlignment="1" applyProtection="1">
      <alignment horizontal="left" vertical="top"/>
    </xf>
    <xf numFmtId="2" fontId="22" fillId="2" borderId="6" xfId="1" applyNumberFormat="1" applyFont="1" applyFill="1" applyBorder="1" applyAlignment="1" applyProtection="1">
      <alignment horizontal="left" vertical="center"/>
      <protection locked="0"/>
    </xf>
    <xf numFmtId="3" fontId="21" fillId="2" borderId="6" xfId="1" applyNumberFormat="1" applyFont="1" applyFill="1" applyBorder="1" applyAlignment="1" applyProtection="1">
      <alignment horizontal="center" vertical="center"/>
    </xf>
    <xf numFmtId="1" fontId="21" fillId="2" borderId="6" xfId="0" applyNumberFormat="1" applyFont="1" applyFill="1" applyBorder="1" applyAlignment="1">
      <alignment horizontal="center" vertical="top"/>
    </xf>
    <xf numFmtId="49" fontId="21" fillId="2" borderId="6" xfId="0" applyNumberFormat="1" applyFont="1" applyFill="1" applyBorder="1" applyAlignment="1" applyProtection="1">
      <alignment horizontal="left" vertical="top"/>
    </xf>
    <xf numFmtId="0" fontId="9" fillId="2" borderId="0" xfId="0" applyFont="1" applyFill="1" applyAlignment="1">
      <alignment horizontal="center"/>
    </xf>
    <xf numFmtId="49" fontId="22" fillId="2" borderId="3" xfId="0" applyNumberFormat="1" applyFont="1" applyFill="1" applyBorder="1" applyAlignment="1" applyProtection="1">
      <alignment horizontal="left" vertical="center"/>
    </xf>
    <xf numFmtId="49" fontId="21" fillId="2" borderId="4" xfId="0" applyNumberFormat="1" applyFont="1" applyFill="1" applyBorder="1" applyAlignment="1" applyProtection="1">
      <alignment horizontal="left" vertical="center"/>
    </xf>
    <xf numFmtId="1" fontId="9" fillId="2" borderId="6" xfId="0" applyNumberFormat="1" applyFont="1" applyFill="1" applyBorder="1" applyAlignment="1">
      <alignment horizontal="center" vertical="center"/>
    </xf>
    <xf numFmtId="4" fontId="21" fillId="2" borderId="6" xfId="0" applyNumberFormat="1" applyFont="1" applyFill="1" applyBorder="1" applyAlignment="1" applyProtection="1">
      <alignment horizontal="left" vertical="center" wrapText="1"/>
    </xf>
    <xf numFmtId="2" fontId="21" fillId="2" borderId="3" xfId="1" applyNumberFormat="1" applyFont="1" applyFill="1" applyBorder="1" applyAlignment="1" applyProtection="1">
      <alignment horizontal="left" vertical="center"/>
      <protection locked="0"/>
    </xf>
    <xf numFmtId="2" fontId="21" fillId="2" borderId="6" xfId="1" applyNumberFormat="1" applyFont="1" applyFill="1" applyBorder="1" applyAlignment="1" applyProtection="1">
      <alignment horizontal="left" vertical="top"/>
      <protection locked="0"/>
    </xf>
    <xf numFmtId="0" fontId="21" fillId="2" borderId="6" xfId="0" applyFont="1" applyFill="1" applyBorder="1" applyAlignment="1">
      <alignment vertical="center"/>
    </xf>
    <xf numFmtId="0" fontId="21" fillId="2" borderId="6" xfId="0" applyFont="1" applyFill="1" applyBorder="1" applyAlignment="1">
      <alignment horizontal="left" vertical="center"/>
    </xf>
    <xf numFmtId="0" fontId="21" fillId="2" borderId="6" xfId="0" applyFont="1" applyFill="1" applyBorder="1" applyAlignment="1"/>
    <xf numFmtId="4" fontId="9" fillId="2" borderId="0" xfId="0" applyNumberFormat="1" applyFont="1" applyFill="1" applyAlignment="1">
      <alignment horizontal="left" vertical="center"/>
    </xf>
    <xf numFmtId="4" fontId="23" fillId="2" borderId="0" xfId="0" applyNumberFormat="1" applyFont="1" applyFill="1" applyAlignment="1">
      <alignment horizontal="left" vertical="center"/>
    </xf>
    <xf numFmtId="4" fontId="9" fillId="2" borderId="6" xfId="0" applyNumberFormat="1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left"/>
    </xf>
    <xf numFmtId="49" fontId="21" fillId="2" borderId="6" xfId="0" applyNumberFormat="1" applyFont="1" applyFill="1" applyBorder="1" applyAlignment="1" applyProtection="1">
      <alignment horizontal="left" vertical="center" wrapText="1"/>
      <protection locked="0"/>
    </xf>
    <xf numFmtId="2" fontId="21" fillId="2" borderId="4" xfId="1" applyNumberFormat="1" applyFont="1" applyFill="1" applyBorder="1" applyAlignment="1" applyProtection="1">
      <alignment horizontal="left" vertical="center"/>
      <protection locked="0"/>
    </xf>
    <xf numFmtId="49" fontId="21" fillId="2" borderId="6" xfId="0" applyNumberFormat="1" applyFont="1" applyFill="1" applyBorder="1" applyAlignment="1" applyProtection="1">
      <alignment horizontal="left" vertical="top" wrapText="1"/>
    </xf>
    <xf numFmtId="49" fontId="21" fillId="2" borderId="6" xfId="0" applyNumberFormat="1" applyFont="1" applyFill="1" applyBorder="1" applyAlignment="1" applyProtection="1">
      <alignment horizontal="left" vertical="center" wrapText="1"/>
    </xf>
    <xf numFmtId="4" fontId="21" fillId="2" borderId="4" xfId="0" applyNumberFormat="1" applyFont="1" applyFill="1" applyBorder="1" applyAlignment="1" applyProtection="1">
      <alignment horizontal="left" vertical="center"/>
    </xf>
    <xf numFmtId="49" fontId="22" fillId="2" borderId="6" xfId="0" applyNumberFormat="1" applyFont="1" applyFill="1" applyBorder="1" applyAlignment="1" applyProtection="1">
      <alignment horizontal="left" vertical="top"/>
    </xf>
    <xf numFmtId="2" fontId="21" fillId="2" borderId="6" xfId="1" applyNumberFormat="1" applyFont="1" applyFill="1" applyBorder="1" applyAlignment="1" applyProtection="1">
      <alignment horizontal="left" vertical="top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2" fontId="21" fillId="2" borderId="6" xfId="1" applyNumberFormat="1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Alignment="1">
      <alignment horizontal="center" vertical="top"/>
    </xf>
    <xf numFmtId="1" fontId="21" fillId="2" borderId="0" xfId="0" applyNumberFormat="1" applyFont="1" applyFill="1" applyAlignment="1">
      <alignment horizontal="center" vertical="top"/>
    </xf>
    <xf numFmtId="0" fontId="21" fillId="2" borderId="0" xfId="0" applyFont="1" applyFill="1"/>
    <xf numFmtId="164" fontId="21" fillId="2" borderId="0" xfId="0" applyNumberFormat="1" applyFont="1" applyFill="1"/>
    <xf numFmtId="4" fontId="21" fillId="2" borderId="0" xfId="0" applyNumberFormat="1" applyFont="1" applyFill="1"/>
    <xf numFmtId="0" fontId="21" fillId="2" borderId="0" xfId="0" applyFont="1" applyFill="1" applyAlignment="1">
      <alignment horizontal="left"/>
    </xf>
    <xf numFmtId="49" fontId="6" fillId="2" borderId="6" xfId="0" applyNumberFormat="1" applyFont="1" applyFill="1" applyBorder="1" applyAlignment="1" applyProtection="1">
      <alignment horizontal="left" vertical="center"/>
      <protection locked="0"/>
    </xf>
    <xf numFmtId="49" fontId="9" fillId="2" borderId="6" xfId="0" applyNumberFormat="1" applyFont="1" applyFill="1" applyBorder="1" applyAlignment="1" applyProtection="1">
      <alignment horizontal="left" vertical="center"/>
      <protection locked="0"/>
    </xf>
    <xf numFmtId="49" fontId="3" fillId="2" borderId="6" xfId="0" applyNumberFormat="1" applyFont="1" applyFill="1" applyBorder="1" applyAlignment="1" applyProtection="1">
      <alignment horizontal="center" vertical="center"/>
      <protection locked="0"/>
    </xf>
    <xf numFmtId="49" fontId="3" fillId="2" borderId="6" xfId="0" applyNumberFormat="1" applyFont="1" applyFill="1" applyBorder="1" applyAlignment="1" applyProtection="1">
      <alignment horizontal="left" vertical="center"/>
      <protection locked="0"/>
    </xf>
    <xf numFmtId="4" fontId="2" fillId="2" borderId="2" xfId="1" applyNumberFormat="1" applyFont="1" applyFill="1" applyBorder="1" applyAlignment="1" applyProtection="1">
      <alignment horizontal="center" vertical="center" wrapText="1"/>
    </xf>
    <xf numFmtId="4" fontId="2" fillId="2" borderId="5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5" xfId="1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>
      <alignment horizontal="right" vertical="center"/>
    </xf>
    <xf numFmtId="49" fontId="5" fillId="2" borderId="1" xfId="1" applyNumberFormat="1" applyFont="1" applyFill="1" applyBorder="1" applyAlignment="1" applyProtection="1">
      <alignment horizontal="center" vertical="center" wrapText="1"/>
    </xf>
    <xf numFmtId="49" fontId="1" fillId="2" borderId="1" xfId="1" applyNumberFormat="1" applyFont="1" applyFill="1" applyBorder="1" applyAlignment="1" applyProtection="1">
      <alignment horizontal="center" vertical="center" wrapText="1"/>
    </xf>
    <xf numFmtId="164" fontId="5" fillId="2" borderId="1" xfId="1" applyNumberFormat="1" applyFont="1" applyFill="1" applyBorder="1" applyAlignment="1" applyProtection="1">
      <alignment horizontal="center" vertical="center" wrapText="1"/>
    </xf>
    <xf numFmtId="2" fontId="1" fillId="2" borderId="2" xfId="1" applyNumberFormat="1" applyFont="1" applyFill="1" applyBorder="1" applyAlignment="1" applyProtection="1">
      <alignment horizontal="center" vertical="center" wrapText="1"/>
    </xf>
    <xf numFmtId="2" fontId="1" fillId="2" borderId="5" xfId="1" applyNumberFormat="1" applyFont="1" applyFill="1" applyBorder="1" applyAlignment="1" applyProtection="1">
      <alignment horizontal="center" vertical="center" wrapText="1"/>
    </xf>
    <xf numFmtId="1" fontId="1" fillId="2" borderId="2" xfId="1" applyNumberFormat="1" applyFont="1" applyFill="1" applyBorder="1" applyAlignment="1" applyProtection="1">
      <alignment horizontal="center" vertical="center" wrapText="1"/>
    </xf>
    <xf numFmtId="1" fontId="1" fillId="2" borderId="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4" xfId="1" applyNumberFormat="1" applyFont="1" applyFill="1" applyBorder="1" applyAlignment="1" applyProtection="1">
      <alignment horizontal="center" vertical="center" wrapText="1"/>
    </xf>
    <xf numFmtId="3" fontId="2" fillId="2" borderId="2" xfId="1" applyNumberFormat="1" applyFont="1" applyFill="1" applyBorder="1" applyAlignment="1" applyProtection="1">
      <alignment horizontal="center" vertical="center" wrapText="1"/>
    </xf>
    <xf numFmtId="3" fontId="2" fillId="2" borderId="5" xfId="1" applyNumberFormat="1" applyFont="1" applyFill="1" applyBorder="1" applyAlignment="1" applyProtection="1">
      <alignment horizontal="center" vertical="center" wrapText="1"/>
    </xf>
    <xf numFmtId="164" fontId="2" fillId="2" borderId="2" xfId="1" applyNumberFormat="1" applyFont="1" applyFill="1" applyBorder="1" applyAlignment="1" applyProtection="1">
      <alignment horizontal="center" vertical="center" wrapText="1"/>
    </xf>
    <xf numFmtId="164" fontId="2" fillId="2" borderId="5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2" fontId="5" fillId="2" borderId="2" xfId="1" applyNumberFormat="1" applyFont="1" applyFill="1" applyBorder="1" applyAlignment="1" applyProtection="1">
      <alignment horizontal="center" vertical="top" wrapText="1"/>
      <protection locked="0"/>
    </xf>
    <xf numFmtId="2" fontId="5" fillId="2" borderId="7" xfId="1" applyNumberFormat="1" applyFont="1" applyFill="1" applyBorder="1" applyAlignment="1" applyProtection="1">
      <alignment horizontal="center" vertical="top" wrapText="1"/>
      <protection locked="0"/>
    </xf>
    <xf numFmtId="2" fontId="5" fillId="2" borderId="5" xfId="1" applyNumberFormat="1" applyFont="1" applyFill="1" applyBorder="1" applyAlignment="1" applyProtection="1">
      <alignment horizontal="center" vertical="top" wrapText="1"/>
      <protection locked="0"/>
    </xf>
    <xf numFmtId="2" fontId="5" fillId="2" borderId="6" xfId="1" applyNumberFormat="1" applyFont="1" applyFill="1" applyBorder="1" applyAlignment="1" applyProtection="1">
      <alignment horizontal="center" vertical="top" wrapText="1"/>
      <protection locked="0"/>
    </xf>
    <xf numFmtId="0" fontId="8" fillId="2" borderId="6" xfId="0" applyFont="1" applyFill="1" applyBorder="1" applyAlignment="1">
      <alignment horizontal="center" vertical="top" wrapText="1"/>
    </xf>
    <xf numFmtId="0" fontId="0" fillId="2" borderId="7" xfId="0" applyFill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 wrapText="1"/>
    </xf>
    <xf numFmtId="2" fontId="7" fillId="2" borderId="3" xfId="0" applyNumberFormat="1" applyFont="1" applyFill="1" applyBorder="1" applyAlignment="1">
      <alignment horizontal="left" vertical="top" wrapText="1"/>
    </xf>
    <xf numFmtId="2" fontId="7" fillId="2" borderId="9" xfId="0" applyNumberFormat="1" applyFont="1" applyFill="1" applyBorder="1" applyAlignment="1">
      <alignment horizontal="left" vertical="top" wrapText="1"/>
    </xf>
    <xf numFmtId="2" fontId="7" fillId="2" borderId="4" xfId="0" applyNumberFormat="1" applyFont="1" applyFill="1" applyBorder="1" applyAlignment="1">
      <alignment horizontal="left" vertical="top" wrapText="1"/>
    </xf>
    <xf numFmtId="1" fontId="5" fillId="2" borderId="2" xfId="1" applyNumberFormat="1" applyFont="1" applyFill="1" applyBorder="1" applyAlignment="1" applyProtection="1">
      <alignment horizontal="center" vertical="top" wrapText="1"/>
    </xf>
    <xf numFmtId="1" fontId="5" fillId="2" borderId="5" xfId="1" applyNumberFormat="1" applyFont="1" applyFill="1" applyBorder="1" applyAlignment="1" applyProtection="1">
      <alignment horizontal="center" vertical="top" wrapText="1"/>
    </xf>
    <xf numFmtId="2" fontId="5" fillId="2" borderId="10" xfId="1" applyNumberFormat="1" applyFont="1" applyFill="1" applyBorder="1" applyAlignment="1" applyProtection="1">
      <alignment horizontal="center" vertical="top" wrapText="1"/>
      <protection locked="0"/>
    </xf>
    <xf numFmtId="2" fontId="5" fillId="2" borderId="11" xfId="1" applyNumberFormat="1" applyFont="1" applyFill="1" applyBorder="1" applyAlignment="1" applyProtection="1">
      <alignment horizontal="center" vertical="top" wrapText="1"/>
      <protection locked="0"/>
    </xf>
    <xf numFmtId="2" fontId="5" fillId="2" borderId="8" xfId="1" applyNumberFormat="1" applyFont="1" applyFill="1" applyBorder="1" applyAlignment="1" applyProtection="1">
      <alignment horizontal="center" vertical="top" wrapText="1"/>
      <protection locked="0"/>
    </xf>
    <xf numFmtId="1" fontId="5" fillId="2" borderId="7" xfId="1" applyNumberFormat="1" applyFont="1" applyFill="1" applyBorder="1" applyAlignment="1" applyProtection="1">
      <alignment horizontal="center" vertical="top" wrapText="1"/>
    </xf>
    <xf numFmtId="1" fontId="7" fillId="2" borderId="2" xfId="1" applyNumberFormat="1" applyFont="1" applyFill="1" applyBorder="1" applyAlignment="1" applyProtection="1">
      <alignment horizontal="center" vertical="top" wrapText="1"/>
    </xf>
    <xf numFmtId="1" fontId="7" fillId="2" borderId="7" xfId="1" applyNumberFormat="1" applyFont="1" applyFill="1" applyBorder="1" applyAlignment="1" applyProtection="1">
      <alignment horizontal="center" vertical="top" wrapText="1"/>
    </xf>
    <xf numFmtId="1" fontId="7" fillId="2" borderId="5" xfId="1" applyNumberFormat="1" applyFont="1" applyFill="1" applyBorder="1" applyAlignment="1" applyProtection="1">
      <alignment horizontal="center" vertical="top" wrapText="1"/>
    </xf>
    <xf numFmtId="0" fontId="2" fillId="2" borderId="0" xfId="0" applyFont="1" applyFill="1" applyAlignment="1">
      <alignment horizontal="right" vertical="center"/>
    </xf>
    <xf numFmtId="49" fontId="17" fillId="2" borderId="1" xfId="1" applyNumberFormat="1" applyFont="1" applyFill="1" applyBorder="1" applyAlignment="1" applyProtection="1">
      <alignment horizontal="center" vertical="center" wrapText="1"/>
    </xf>
    <xf numFmtId="49" fontId="18" fillId="2" borderId="1" xfId="1" applyNumberFormat="1" applyFont="1" applyFill="1" applyBorder="1" applyAlignment="1" applyProtection="1">
      <alignment horizontal="center" vertical="center" wrapText="1"/>
    </xf>
    <xf numFmtId="164" fontId="17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5" xfId="1" applyNumberFormat="1" applyFont="1" applyFill="1" applyBorder="1" applyAlignment="1" applyProtection="1">
      <alignment horizontal="center" vertical="center" wrapText="1"/>
    </xf>
    <xf numFmtId="0" fontId="10" fillId="2" borderId="2" xfId="0" applyFont="1" applyFill="1" applyBorder="1" applyAlignment="1">
      <alignment horizontal="center" vertical="top" wrapText="1"/>
    </xf>
    <xf numFmtId="0" fontId="10" fillId="2" borderId="7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2" fontId="7" fillId="2" borderId="2" xfId="1" applyNumberFormat="1" applyFont="1" applyFill="1" applyBorder="1" applyAlignment="1" applyProtection="1">
      <alignment horizontal="center" vertical="top" wrapText="1"/>
      <protection locked="0"/>
    </xf>
    <xf numFmtId="2" fontId="7" fillId="2" borderId="7" xfId="1" applyNumberFormat="1" applyFont="1" applyFill="1" applyBorder="1" applyAlignment="1" applyProtection="1">
      <alignment horizontal="center" vertical="top" wrapText="1"/>
      <protection locked="0"/>
    </xf>
    <xf numFmtId="2" fontId="7" fillId="2" borderId="5" xfId="1" applyNumberFormat="1" applyFont="1" applyFill="1" applyBorder="1" applyAlignment="1" applyProtection="1">
      <alignment horizontal="center" vertical="top" wrapText="1"/>
      <protection locked="0"/>
    </xf>
    <xf numFmtId="2" fontId="7" fillId="2" borderId="6" xfId="1" applyNumberFormat="1" applyFont="1" applyFill="1" applyBorder="1" applyAlignment="1" applyProtection="1">
      <alignment horizontal="center" vertical="top" wrapText="1"/>
      <protection locked="0"/>
    </xf>
    <xf numFmtId="0" fontId="10" fillId="2" borderId="6" xfId="0" applyFont="1" applyFill="1" applyBorder="1" applyAlignment="1">
      <alignment horizontal="center" vertical="top" wrapText="1"/>
    </xf>
    <xf numFmtId="2" fontId="7" fillId="2" borderId="10" xfId="1" applyNumberFormat="1" applyFont="1" applyFill="1" applyBorder="1" applyAlignment="1" applyProtection="1">
      <alignment horizontal="center" vertical="top" wrapText="1"/>
      <protection locked="0"/>
    </xf>
    <xf numFmtId="2" fontId="7" fillId="2" borderId="11" xfId="1" applyNumberFormat="1" applyFont="1" applyFill="1" applyBorder="1" applyAlignment="1" applyProtection="1">
      <alignment horizontal="center" vertical="top" wrapText="1"/>
      <protection locked="0"/>
    </xf>
    <xf numFmtId="2" fontId="7" fillId="2" borderId="8" xfId="1" applyNumberFormat="1" applyFont="1" applyFill="1" applyBorder="1" applyAlignment="1" applyProtection="1">
      <alignment horizontal="center" vertical="top" wrapText="1"/>
      <protection locked="0"/>
    </xf>
    <xf numFmtId="0" fontId="6" fillId="2" borderId="7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2" fontId="19" fillId="2" borderId="2" xfId="1" applyNumberFormat="1" applyFont="1" applyFill="1" applyBorder="1" applyAlignment="1" applyProtection="1">
      <alignment horizontal="center" vertical="center" wrapText="1"/>
    </xf>
    <xf numFmtId="2" fontId="19" fillId="2" borderId="5" xfId="1" applyNumberFormat="1" applyFont="1" applyFill="1" applyBorder="1" applyAlignment="1" applyProtection="1">
      <alignment horizontal="center" vertical="center" wrapText="1"/>
    </xf>
    <xf numFmtId="1" fontId="19" fillId="2" borderId="2" xfId="1" applyNumberFormat="1" applyFont="1" applyFill="1" applyBorder="1" applyAlignment="1" applyProtection="1">
      <alignment horizontal="center" vertical="center" wrapText="1"/>
    </xf>
    <xf numFmtId="1" fontId="19" fillId="2" borderId="5" xfId="1" applyNumberFormat="1" applyFont="1" applyFill="1" applyBorder="1" applyAlignment="1" applyProtection="1">
      <alignment horizontal="center" vertical="center" wrapText="1"/>
    </xf>
    <xf numFmtId="2" fontId="19" fillId="2" borderId="3" xfId="1" applyNumberFormat="1" applyFont="1" applyFill="1" applyBorder="1" applyAlignment="1" applyProtection="1">
      <alignment horizontal="center" vertical="center" wrapText="1"/>
    </xf>
    <xf numFmtId="2" fontId="19" fillId="2" borderId="4" xfId="1" applyNumberFormat="1" applyFont="1" applyFill="1" applyBorder="1" applyAlignment="1" applyProtection="1">
      <alignment horizontal="center" vertical="center" wrapText="1"/>
    </xf>
    <xf numFmtId="3" fontId="19" fillId="2" borderId="2" xfId="1" applyNumberFormat="1" applyFont="1" applyFill="1" applyBorder="1" applyAlignment="1" applyProtection="1">
      <alignment horizontal="center" vertical="center" wrapText="1"/>
    </xf>
    <xf numFmtId="3" fontId="19" fillId="2" borderId="5" xfId="1" applyNumberFormat="1" applyFont="1" applyFill="1" applyBorder="1" applyAlignment="1" applyProtection="1">
      <alignment horizontal="center" vertical="center" wrapText="1"/>
    </xf>
    <xf numFmtId="164" fontId="19" fillId="2" borderId="2" xfId="1" applyNumberFormat="1" applyFont="1" applyFill="1" applyBorder="1" applyAlignment="1" applyProtection="1">
      <alignment horizontal="center" vertical="center" wrapText="1"/>
    </xf>
    <xf numFmtId="164" fontId="19" fillId="2" borderId="5" xfId="1" applyNumberFormat="1" applyFont="1" applyFill="1" applyBorder="1" applyAlignment="1" applyProtection="1">
      <alignment horizontal="center" vertical="center" wrapText="1"/>
    </xf>
    <xf numFmtId="4" fontId="19" fillId="2" borderId="2" xfId="1" applyNumberFormat="1" applyFont="1" applyFill="1" applyBorder="1" applyAlignment="1" applyProtection="1">
      <alignment horizontal="center" vertical="center" wrapText="1"/>
    </xf>
    <xf numFmtId="4" fontId="19" fillId="2" borderId="5" xfId="1" applyNumberFormat="1" applyFont="1" applyFill="1" applyBorder="1" applyAlignment="1" applyProtection="1">
      <alignment horizontal="center" vertical="center" wrapText="1"/>
    </xf>
    <xf numFmtId="2" fontId="21" fillId="2" borderId="2" xfId="1" applyNumberFormat="1" applyFont="1" applyFill="1" applyBorder="1" applyAlignment="1" applyProtection="1">
      <alignment horizontal="center" vertical="center" wrapText="1"/>
    </xf>
    <xf numFmtId="2" fontId="21" fillId="2" borderId="5" xfId="1" applyNumberFormat="1" applyFont="1" applyFill="1" applyBorder="1" applyAlignment="1" applyProtection="1">
      <alignment horizontal="center" vertical="center" wrapText="1"/>
    </xf>
    <xf numFmtId="1" fontId="22" fillId="2" borderId="2" xfId="1" applyNumberFormat="1" applyFont="1" applyFill="1" applyBorder="1" applyAlignment="1" applyProtection="1">
      <alignment horizontal="center" vertical="top" wrapText="1"/>
    </xf>
    <xf numFmtId="1" fontId="22" fillId="2" borderId="7" xfId="1" applyNumberFormat="1" applyFont="1" applyFill="1" applyBorder="1" applyAlignment="1" applyProtection="1">
      <alignment horizontal="center" vertical="top" wrapText="1"/>
    </xf>
    <xf numFmtId="1" fontId="22" fillId="2" borderId="5" xfId="1" applyNumberFormat="1" applyFont="1" applyFill="1" applyBorder="1" applyAlignment="1" applyProtection="1">
      <alignment horizontal="center" vertical="top" wrapText="1"/>
    </xf>
    <xf numFmtId="0" fontId="21" fillId="2" borderId="0" xfId="0" applyFont="1" applyFill="1" applyAlignment="1">
      <alignment horizontal="right" vertical="center"/>
    </xf>
    <xf numFmtId="1" fontId="21" fillId="2" borderId="2" xfId="1" applyNumberFormat="1" applyFont="1" applyFill="1" applyBorder="1" applyAlignment="1" applyProtection="1">
      <alignment horizontal="center" vertical="center" wrapText="1"/>
    </xf>
    <xf numFmtId="1" fontId="21" fillId="2" borderId="5" xfId="1" applyNumberFormat="1" applyFont="1" applyFill="1" applyBorder="1" applyAlignment="1" applyProtection="1">
      <alignment horizontal="center" vertical="center" wrapText="1"/>
    </xf>
    <xf numFmtId="2" fontId="21" fillId="2" borderId="3" xfId="1" applyNumberFormat="1" applyFont="1" applyFill="1" applyBorder="1" applyAlignment="1" applyProtection="1">
      <alignment horizontal="center" vertical="center" wrapText="1"/>
    </xf>
    <xf numFmtId="2" fontId="21" fillId="2" borderId="4" xfId="1" applyNumberFormat="1" applyFont="1" applyFill="1" applyBorder="1" applyAlignment="1" applyProtection="1">
      <alignment horizontal="center" vertical="center" wrapText="1"/>
    </xf>
    <xf numFmtId="3" fontId="21" fillId="2" borderId="2" xfId="1" applyNumberFormat="1" applyFont="1" applyFill="1" applyBorder="1" applyAlignment="1" applyProtection="1">
      <alignment horizontal="center" vertical="center" wrapText="1"/>
    </xf>
    <xf numFmtId="3" fontId="21" fillId="2" borderId="5" xfId="1" applyNumberFormat="1" applyFont="1" applyFill="1" applyBorder="1" applyAlignment="1" applyProtection="1">
      <alignment horizontal="center" vertical="center" wrapText="1"/>
    </xf>
    <xf numFmtId="0" fontId="23" fillId="2" borderId="2" xfId="0" applyFont="1" applyFill="1" applyBorder="1" applyAlignment="1">
      <alignment horizontal="center" vertical="top" wrapText="1"/>
    </xf>
    <xf numFmtId="0" fontId="23" fillId="2" borderId="7" xfId="0" applyFont="1" applyFill="1" applyBorder="1" applyAlignment="1">
      <alignment horizontal="center" vertical="top" wrapText="1"/>
    </xf>
    <xf numFmtId="0" fontId="23" fillId="2" borderId="5" xfId="0" applyFont="1" applyFill="1" applyBorder="1" applyAlignment="1">
      <alignment horizontal="center" vertical="top" wrapText="1"/>
    </xf>
    <xf numFmtId="164" fontId="21" fillId="2" borderId="2" xfId="1" applyNumberFormat="1" applyFont="1" applyFill="1" applyBorder="1" applyAlignment="1" applyProtection="1">
      <alignment horizontal="center" vertical="center" wrapText="1"/>
    </xf>
    <xf numFmtId="164" fontId="21" fillId="2" borderId="5" xfId="1" applyNumberFormat="1" applyFont="1" applyFill="1" applyBorder="1" applyAlignment="1" applyProtection="1">
      <alignment horizontal="center" vertical="center" wrapText="1"/>
    </xf>
    <xf numFmtId="4" fontId="21" fillId="2" borderId="2" xfId="1" applyNumberFormat="1" applyFont="1" applyFill="1" applyBorder="1" applyAlignment="1" applyProtection="1">
      <alignment horizontal="center" vertical="center" wrapText="1"/>
    </xf>
    <xf numFmtId="4" fontId="21" fillId="2" borderId="5" xfId="1" applyNumberFormat="1" applyFont="1" applyFill="1" applyBorder="1" applyAlignment="1" applyProtection="1">
      <alignment horizontal="center" vertical="center" wrapText="1"/>
    </xf>
    <xf numFmtId="2" fontId="22" fillId="2" borderId="2" xfId="1" applyNumberFormat="1" applyFont="1" applyFill="1" applyBorder="1" applyAlignment="1" applyProtection="1">
      <alignment horizontal="center" vertical="top" wrapText="1"/>
      <protection locked="0"/>
    </xf>
    <xf numFmtId="2" fontId="22" fillId="2" borderId="7" xfId="1" applyNumberFormat="1" applyFont="1" applyFill="1" applyBorder="1" applyAlignment="1" applyProtection="1">
      <alignment horizontal="center" vertical="top" wrapText="1"/>
      <protection locked="0"/>
    </xf>
    <xf numFmtId="2" fontId="22" fillId="2" borderId="5" xfId="1" applyNumberFormat="1" applyFont="1" applyFill="1" applyBorder="1" applyAlignment="1" applyProtection="1">
      <alignment horizontal="center" vertical="top" wrapText="1"/>
      <protection locked="0"/>
    </xf>
    <xf numFmtId="2" fontId="22" fillId="2" borderId="6" xfId="1" applyNumberFormat="1" applyFont="1" applyFill="1" applyBorder="1" applyAlignment="1" applyProtection="1">
      <alignment horizontal="center" vertical="top" wrapText="1"/>
      <protection locked="0"/>
    </xf>
    <xf numFmtId="0" fontId="23" fillId="2" borderId="6" xfId="0" applyFont="1" applyFill="1" applyBorder="1" applyAlignment="1">
      <alignment horizontal="center" vertical="top" wrapText="1"/>
    </xf>
    <xf numFmtId="2" fontId="22" fillId="2" borderId="10" xfId="1" applyNumberFormat="1" applyFont="1" applyFill="1" applyBorder="1" applyAlignment="1" applyProtection="1">
      <alignment horizontal="center" vertical="top" wrapText="1"/>
      <protection locked="0"/>
    </xf>
    <xf numFmtId="2" fontId="22" fillId="2" borderId="11" xfId="1" applyNumberFormat="1" applyFont="1" applyFill="1" applyBorder="1" applyAlignment="1" applyProtection="1">
      <alignment horizontal="center" vertical="top" wrapText="1"/>
      <protection locked="0"/>
    </xf>
    <xf numFmtId="2" fontId="22" fillId="2" borderId="8" xfId="1" applyNumberFormat="1" applyFont="1" applyFill="1" applyBorder="1" applyAlignment="1" applyProtection="1">
      <alignment horizontal="center" vertical="top" wrapText="1"/>
      <protection locked="0"/>
    </xf>
    <xf numFmtId="0" fontId="24" fillId="2" borderId="7" xfId="0" applyFont="1" applyFill="1" applyBorder="1" applyAlignment="1">
      <alignment horizontal="center" vertical="top" wrapText="1"/>
    </xf>
    <xf numFmtId="0" fontId="24" fillId="2" borderId="5" xfId="0" applyFont="1" applyFill="1" applyBorder="1" applyAlignment="1">
      <alignment horizontal="center" vertical="top" wrapText="1"/>
    </xf>
    <xf numFmtId="2" fontId="22" fillId="2" borderId="3" xfId="0" applyNumberFormat="1" applyFont="1" applyFill="1" applyBorder="1" applyAlignment="1">
      <alignment horizontal="left" vertical="top" wrapText="1"/>
    </xf>
    <xf numFmtId="2" fontId="22" fillId="2" borderId="9" xfId="0" applyNumberFormat="1" applyFont="1" applyFill="1" applyBorder="1" applyAlignment="1">
      <alignment horizontal="left" vertical="top" wrapText="1"/>
    </xf>
    <xf numFmtId="2" fontId="22" fillId="2" borderId="4" xfId="0" applyNumberFormat="1" applyFont="1" applyFill="1" applyBorder="1" applyAlignment="1">
      <alignment horizontal="left" vertical="top" wrapText="1"/>
    </xf>
    <xf numFmtId="0" fontId="8" fillId="2" borderId="12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2" fontId="25" fillId="2" borderId="3" xfId="1" applyNumberFormat="1" applyFont="1" applyFill="1" applyBorder="1" applyAlignment="1" applyProtection="1">
      <alignment horizontal="left" vertical="center" wrapText="1"/>
      <protection locked="0"/>
    </xf>
    <xf numFmtId="2" fontId="25" fillId="2" borderId="4" xfId="1" applyNumberFormat="1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Alignment="1">
      <alignment horizontal="center" vertical="center"/>
    </xf>
    <xf numFmtId="2" fontId="2" fillId="2" borderId="2" xfId="1" applyNumberFormat="1" applyFont="1" applyFill="1" applyBorder="1" applyAlignment="1">
      <alignment horizontal="center" vertical="center" wrapText="1"/>
    </xf>
    <xf numFmtId="2" fontId="2" fillId="2" borderId="5" xfId="1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3" xfId="3"/>
    <cellStyle name="Обычный 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136"/>
  <sheetViews>
    <sheetView zoomScaleNormal="100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K8" sqref="K8:K2135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1.140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5" customWidth="1"/>
    <col min="11" max="11" width="14.5703125" style="83" customWidth="1"/>
    <col min="12" max="12" width="29.5703125" style="82" customWidth="1"/>
    <col min="13" max="16384" width="9.140625" style="9"/>
  </cols>
  <sheetData>
    <row r="1" spans="1:12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211" t="s">
        <v>5549</v>
      </c>
      <c r="K1" s="211"/>
      <c r="L1" s="211"/>
    </row>
    <row r="2" spans="1:12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8"/>
      <c r="K2" s="211" t="s">
        <v>5556</v>
      </c>
      <c r="L2" s="211"/>
    </row>
    <row r="3" spans="1:12" s="7" customFormat="1" ht="16.5" customHeight="1" x14ac:dyDescent="0.2">
      <c r="A3" s="212" t="s">
        <v>5550</v>
      </c>
      <c r="B3" s="213"/>
      <c r="C3" s="212"/>
      <c r="D3" s="212"/>
      <c r="E3" s="212"/>
      <c r="F3" s="212"/>
      <c r="G3" s="212"/>
      <c r="H3" s="212"/>
      <c r="I3" s="214"/>
      <c r="J3" s="212"/>
      <c r="K3" s="212"/>
      <c r="L3" s="212"/>
    </row>
    <row r="4" spans="1:12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5551</v>
      </c>
      <c r="J4" s="207" t="s">
        <v>5557</v>
      </c>
      <c r="K4" s="209" t="s">
        <v>5552</v>
      </c>
      <c r="L4" s="209" t="s">
        <v>7</v>
      </c>
    </row>
    <row r="5" spans="1:12" ht="52.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10"/>
      <c r="L5" s="210"/>
    </row>
    <row r="6" spans="1:12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16">
        <v>10</v>
      </c>
      <c r="K6" s="17">
        <v>11</v>
      </c>
      <c r="L6" s="12">
        <v>12</v>
      </c>
    </row>
    <row r="7" spans="1:12" ht="15.75" customHeight="1" x14ac:dyDescent="0.2">
      <c r="A7" s="238" t="s">
        <v>10</v>
      </c>
      <c r="B7" s="11"/>
      <c r="C7" s="13"/>
      <c r="D7" s="18" t="s">
        <v>15</v>
      </c>
      <c r="E7" s="12"/>
      <c r="F7" s="12"/>
      <c r="G7" s="14"/>
      <c r="H7" s="15"/>
      <c r="I7" s="26"/>
      <c r="J7" s="19"/>
      <c r="K7" s="25"/>
      <c r="L7" s="20"/>
    </row>
    <row r="8" spans="1:12" ht="15.75" customHeight="1" x14ac:dyDescent="0.2">
      <c r="A8" s="239"/>
      <c r="B8" s="11">
        <v>5900</v>
      </c>
      <c r="C8" s="13">
        <v>1</v>
      </c>
      <c r="D8" s="21" t="s">
        <v>16</v>
      </c>
      <c r="E8" s="22" t="s">
        <v>17</v>
      </c>
      <c r="F8" s="22" t="s">
        <v>18</v>
      </c>
      <c r="G8" s="27" t="s">
        <v>19</v>
      </c>
      <c r="H8" s="15" t="s">
        <v>13</v>
      </c>
      <c r="I8" s="24">
        <v>0.53339999999999999</v>
      </c>
      <c r="J8" s="19">
        <f t="shared" ref="J8:J65" si="0">ROUND(K8*12,2)</f>
        <v>1292748.24</v>
      </c>
      <c r="K8" s="28">
        <v>107729.02</v>
      </c>
      <c r="L8" s="20"/>
    </row>
    <row r="9" spans="1:12" s="39" customFormat="1" ht="12" customHeight="1" x14ac:dyDescent="0.25">
      <c r="A9" s="225" t="s">
        <v>20</v>
      </c>
      <c r="B9" s="29"/>
      <c r="C9" s="30"/>
      <c r="D9" s="31" t="s">
        <v>11</v>
      </c>
      <c r="E9" s="32"/>
      <c r="F9" s="32"/>
      <c r="G9" s="33"/>
      <c r="H9" s="34"/>
      <c r="I9" s="35"/>
      <c r="J9" s="19"/>
      <c r="K9" s="37"/>
      <c r="L9" s="38"/>
    </row>
    <row r="10" spans="1:12" s="39" customFormat="1" ht="12" customHeight="1" x14ac:dyDescent="0.25">
      <c r="A10" s="226"/>
      <c r="B10" s="29">
        <v>5911</v>
      </c>
      <c r="C10" s="30">
        <v>1</v>
      </c>
      <c r="D10" s="32" t="s">
        <v>21</v>
      </c>
      <c r="E10" s="32" t="s">
        <v>22</v>
      </c>
      <c r="F10" s="32" t="s">
        <v>23</v>
      </c>
      <c r="G10" s="33" t="s">
        <v>12</v>
      </c>
      <c r="H10" s="34" t="s">
        <v>13</v>
      </c>
      <c r="I10" s="35">
        <v>0.94550000000000001</v>
      </c>
      <c r="J10" s="19">
        <f t="shared" si="0"/>
        <v>1226786.28</v>
      </c>
      <c r="K10" s="37">
        <v>102232.19</v>
      </c>
      <c r="L10" s="38"/>
    </row>
    <row r="11" spans="1:12" s="39" customFormat="1" ht="12" customHeight="1" x14ac:dyDescent="0.25">
      <c r="A11" s="226"/>
      <c r="B11" s="29">
        <v>5912</v>
      </c>
      <c r="C11" s="30">
        <v>2</v>
      </c>
      <c r="D11" s="32" t="s">
        <v>24</v>
      </c>
      <c r="E11" s="32" t="s">
        <v>25</v>
      </c>
      <c r="F11" s="32" t="s">
        <v>26</v>
      </c>
      <c r="G11" s="33" t="s">
        <v>12</v>
      </c>
      <c r="H11" s="34" t="s">
        <v>13</v>
      </c>
      <c r="I11" s="35">
        <v>0.54549999999999998</v>
      </c>
      <c r="J11" s="19">
        <f t="shared" si="0"/>
        <v>707786.28</v>
      </c>
      <c r="K11" s="37">
        <v>58982.19</v>
      </c>
      <c r="L11" s="38"/>
    </row>
    <row r="12" spans="1:12" s="39" customFormat="1" ht="12" customHeight="1" x14ac:dyDescent="0.25">
      <c r="A12" s="227"/>
      <c r="B12" s="40">
        <v>5913</v>
      </c>
      <c r="C12" s="30">
        <v>3</v>
      </c>
      <c r="D12" s="41" t="s">
        <v>27</v>
      </c>
      <c r="E12" s="41" t="s">
        <v>28</v>
      </c>
      <c r="F12" s="41" t="s">
        <v>29</v>
      </c>
      <c r="G12" s="33" t="s">
        <v>12</v>
      </c>
      <c r="H12" s="34" t="s">
        <v>13</v>
      </c>
      <c r="I12" s="35">
        <v>0.94020000000000004</v>
      </c>
      <c r="J12" s="19">
        <f t="shared" si="0"/>
        <v>1219909.56</v>
      </c>
      <c r="K12" s="37">
        <v>101659.13</v>
      </c>
      <c r="L12" s="38"/>
    </row>
    <row r="13" spans="1:12" ht="12.75" customHeight="1" x14ac:dyDescent="0.2">
      <c r="A13" s="225" t="s">
        <v>30</v>
      </c>
      <c r="B13" s="29"/>
      <c r="C13" s="30"/>
      <c r="D13" s="31" t="s">
        <v>11</v>
      </c>
      <c r="E13" s="32"/>
      <c r="F13" s="32"/>
      <c r="G13" s="23"/>
      <c r="H13" s="34"/>
      <c r="I13" s="35"/>
      <c r="J13" s="19"/>
      <c r="K13" s="37"/>
      <c r="L13" s="38"/>
    </row>
    <row r="14" spans="1:12" ht="12.75" customHeight="1" x14ac:dyDescent="0.2">
      <c r="A14" s="226"/>
      <c r="B14" s="29">
        <v>5907</v>
      </c>
      <c r="C14" s="30">
        <v>1</v>
      </c>
      <c r="D14" s="42" t="s">
        <v>31</v>
      </c>
      <c r="E14" s="42" t="s">
        <v>32</v>
      </c>
      <c r="F14" s="42" t="s">
        <v>33</v>
      </c>
      <c r="G14" s="23" t="s">
        <v>12</v>
      </c>
      <c r="H14" s="34" t="s">
        <v>13</v>
      </c>
      <c r="I14" s="35">
        <v>0.96460000000000001</v>
      </c>
      <c r="J14" s="19">
        <f t="shared" si="0"/>
        <v>1251568.56</v>
      </c>
      <c r="K14" s="37">
        <v>104297.38</v>
      </c>
      <c r="L14" s="38"/>
    </row>
    <row r="15" spans="1:12" ht="12.75" customHeight="1" x14ac:dyDescent="0.2">
      <c r="A15" s="227"/>
      <c r="B15" s="29">
        <v>5909</v>
      </c>
      <c r="C15" s="30">
        <v>2</v>
      </c>
      <c r="D15" s="42" t="s">
        <v>34</v>
      </c>
      <c r="E15" s="42" t="s">
        <v>35</v>
      </c>
      <c r="F15" s="42" t="s">
        <v>36</v>
      </c>
      <c r="G15" s="23" t="s">
        <v>12</v>
      </c>
      <c r="H15" s="34" t="s">
        <v>13</v>
      </c>
      <c r="I15" s="35">
        <v>0.97589999999999999</v>
      </c>
      <c r="J15" s="19">
        <f t="shared" si="0"/>
        <v>1266230.28</v>
      </c>
      <c r="K15" s="37">
        <v>105519.19</v>
      </c>
      <c r="L15" s="38"/>
    </row>
    <row r="16" spans="1:12" s="39" customFormat="1" ht="12" customHeight="1" x14ac:dyDescent="0.25">
      <c r="A16" s="228" t="s">
        <v>37</v>
      </c>
      <c r="B16" s="29"/>
      <c r="C16" s="30"/>
      <c r="D16" s="31" t="s">
        <v>38</v>
      </c>
      <c r="E16" s="32"/>
      <c r="F16" s="32"/>
      <c r="G16" s="33"/>
      <c r="H16" s="34"/>
      <c r="I16" s="35"/>
      <c r="J16" s="19"/>
      <c r="K16" s="37"/>
      <c r="L16" s="38"/>
    </row>
    <row r="17" spans="1:12" s="39" customFormat="1" ht="12" customHeight="1" x14ac:dyDescent="0.2">
      <c r="A17" s="229"/>
      <c r="B17" s="43">
        <v>5905</v>
      </c>
      <c r="C17" s="44">
        <v>1</v>
      </c>
      <c r="D17" s="42" t="s">
        <v>39</v>
      </c>
      <c r="E17" s="42" t="s">
        <v>40</v>
      </c>
      <c r="F17" s="42" t="s">
        <v>41</v>
      </c>
      <c r="G17" s="45" t="s">
        <v>42</v>
      </c>
      <c r="H17" s="34" t="s">
        <v>13</v>
      </c>
      <c r="I17" s="46">
        <v>0.96179999999999999</v>
      </c>
      <c r="J17" s="19">
        <f t="shared" si="0"/>
        <v>2220026.7599999998</v>
      </c>
      <c r="K17" s="47">
        <v>185002.23</v>
      </c>
      <c r="L17" s="48"/>
    </row>
    <row r="18" spans="1:12" s="39" customFormat="1" ht="12" customHeight="1" x14ac:dyDescent="0.25">
      <c r="A18" s="229"/>
      <c r="B18" s="29"/>
      <c r="C18" s="44"/>
      <c r="D18" s="49" t="s">
        <v>15</v>
      </c>
      <c r="E18" s="42"/>
      <c r="F18" s="42"/>
      <c r="G18" s="50"/>
      <c r="H18" s="34"/>
      <c r="I18" s="35"/>
      <c r="J18" s="19"/>
      <c r="K18" s="37"/>
      <c r="L18" s="38"/>
    </row>
    <row r="19" spans="1:12" ht="12" customHeight="1" x14ac:dyDescent="0.2">
      <c r="A19" s="230"/>
      <c r="B19" s="43">
        <v>5904</v>
      </c>
      <c r="C19" s="44">
        <v>2</v>
      </c>
      <c r="D19" s="42" t="s">
        <v>43</v>
      </c>
      <c r="E19" s="42" t="s">
        <v>44</v>
      </c>
      <c r="F19" s="42" t="s">
        <v>45</v>
      </c>
      <c r="G19" s="45" t="s">
        <v>19</v>
      </c>
      <c r="H19" s="34" t="s">
        <v>13</v>
      </c>
      <c r="I19" s="35">
        <v>0.92100000000000004</v>
      </c>
      <c r="J19" s="19">
        <f t="shared" si="0"/>
        <v>2232135.6</v>
      </c>
      <c r="K19" s="37">
        <v>186011.3</v>
      </c>
      <c r="L19" s="38"/>
    </row>
    <row r="20" spans="1:12" ht="22.5" customHeight="1" x14ac:dyDescent="0.2">
      <c r="A20" s="231" t="s">
        <v>46</v>
      </c>
      <c r="B20" s="51"/>
      <c r="C20" s="30"/>
      <c r="D20" s="49" t="s">
        <v>47</v>
      </c>
      <c r="E20" s="42"/>
      <c r="F20" s="42"/>
      <c r="G20" s="50"/>
      <c r="H20" s="34"/>
      <c r="I20" s="35"/>
      <c r="J20" s="19"/>
      <c r="K20" s="37"/>
      <c r="L20" s="38"/>
    </row>
    <row r="21" spans="1:12" ht="18" customHeight="1" x14ac:dyDescent="0.2">
      <c r="A21" s="232"/>
      <c r="B21" s="43">
        <v>5906</v>
      </c>
      <c r="C21" s="30">
        <v>1</v>
      </c>
      <c r="D21" s="32" t="s">
        <v>48</v>
      </c>
      <c r="E21" s="32" t="s">
        <v>49</v>
      </c>
      <c r="F21" s="32" t="s">
        <v>50</v>
      </c>
      <c r="G21" s="50" t="s">
        <v>51</v>
      </c>
      <c r="H21" s="34" t="s">
        <v>5553</v>
      </c>
      <c r="I21" s="35">
        <v>1</v>
      </c>
      <c r="J21" s="19">
        <f t="shared" si="0"/>
        <v>2055600</v>
      </c>
      <c r="K21" s="37">
        <v>171300</v>
      </c>
      <c r="L21" s="38"/>
    </row>
    <row r="22" spans="1:12" s="39" customFormat="1" ht="12" customHeight="1" x14ac:dyDescent="0.25">
      <c r="A22" s="225" t="s">
        <v>52</v>
      </c>
      <c r="B22" s="29"/>
      <c r="C22" s="30"/>
      <c r="D22" s="31" t="s">
        <v>11</v>
      </c>
      <c r="E22" s="32"/>
      <c r="F22" s="32"/>
      <c r="G22" s="33"/>
      <c r="H22" s="34"/>
      <c r="I22" s="35"/>
      <c r="J22" s="19"/>
      <c r="K22" s="37"/>
      <c r="L22" s="38"/>
    </row>
    <row r="23" spans="1:12" s="39" customFormat="1" ht="12" customHeight="1" x14ac:dyDescent="0.25">
      <c r="A23" s="226"/>
      <c r="B23" s="29">
        <v>3500</v>
      </c>
      <c r="C23" s="30">
        <v>1</v>
      </c>
      <c r="D23" s="52" t="s">
        <v>53</v>
      </c>
      <c r="E23" s="32" t="s">
        <v>54</v>
      </c>
      <c r="F23" s="32" t="s">
        <v>55</v>
      </c>
      <c r="G23" s="33" t="s">
        <v>12</v>
      </c>
      <c r="H23" s="34" t="s">
        <v>13</v>
      </c>
      <c r="I23" s="35">
        <v>0.69789999999999996</v>
      </c>
      <c r="J23" s="19">
        <f t="shared" si="0"/>
        <v>905525.28</v>
      </c>
      <c r="K23" s="37">
        <v>75460.44</v>
      </c>
      <c r="L23" s="38"/>
    </row>
    <row r="24" spans="1:12" s="39" customFormat="1" ht="12" customHeight="1" x14ac:dyDescent="0.25">
      <c r="A24" s="226"/>
      <c r="B24" s="29">
        <v>3502</v>
      </c>
      <c r="C24" s="30">
        <v>2</v>
      </c>
      <c r="D24" s="32" t="s">
        <v>56</v>
      </c>
      <c r="E24" s="32" t="s">
        <v>57</v>
      </c>
      <c r="F24" s="32" t="s">
        <v>58</v>
      </c>
      <c r="G24" s="33" t="s">
        <v>12</v>
      </c>
      <c r="H24" s="34" t="s">
        <v>13</v>
      </c>
      <c r="I24" s="35">
        <v>0.92169999999999996</v>
      </c>
      <c r="J24" s="19">
        <f t="shared" si="0"/>
        <v>1195905.72</v>
      </c>
      <c r="K24" s="37">
        <v>99658.81</v>
      </c>
      <c r="L24" s="38"/>
    </row>
    <row r="25" spans="1:12" s="39" customFormat="1" ht="12" customHeight="1" x14ac:dyDescent="0.25">
      <c r="A25" s="226"/>
      <c r="B25" s="29">
        <v>3510</v>
      </c>
      <c r="C25" s="30">
        <v>3</v>
      </c>
      <c r="D25" s="32" t="s">
        <v>59</v>
      </c>
      <c r="E25" s="32" t="s">
        <v>60</v>
      </c>
      <c r="F25" s="32" t="s">
        <v>61</v>
      </c>
      <c r="G25" s="33" t="s">
        <v>12</v>
      </c>
      <c r="H25" s="34" t="s">
        <v>13</v>
      </c>
      <c r="I25" s="35">
        <v>0.91459999999999997</v>
      </c>
      <c r="J25" s="19">
        <f t="shared" si="0"/>
        <v>1186693.56</v>
      </c>
      <c r="K25" s="37">
        <v>98891.13</v>
      </c>
      <c r="L25" s="38"/>
    </row>
    <row r="26" spans="1:12" s="39" customFormat="1" ht="12" customHeight="1" x14ac:dyDescent="0.25">
      <c r="A26" s="226"/>
      <c r="B26" s="29">
        <v>3515</v>
      </c>
      <c r="C26" s="30">
        <v>4</v>
      </c>
      <c r="D26" s="32" t="s">
        <v>62</v>
      </c>
      <c r="E26" s="32" t="s">
        <v>63</v>
      </c>
      <c r="F26" s="32" t="s">
        <v>64</v>
      </c>
      <c r="G26" s="33" t="s">
        <v>12</v>
      </c>
      <c r="H26" s="34" t="s">
        <v>13</v>
      </c>
      <c r="I26" s="35">
        <v>0.93259999999999998</v>
      </c>
      <c r="J26" s="19">
        <f t="shared" si="0"/>
        <v>1210048.56</v>
      </c>
      <c r="K26" s="37">
        <v>100837.38</v>
      </c>
      <c r="L26" s="38"/>
    </row>
    <row r="27" spans="1:12" s="39" customFormat="1" ht="12" customHeight="1" x14ac:dyDescent="0.25">
      <c r="A27" s="226"/>
      <c r="B27" s="29">
        <v>3514</v>
      </c>
      <c r="C27" s="30">
        <v>5</v>
      </c>
      <c r="D27" s="32" t="s">
        <v>65</v>
      </c>
      <c r="E27" s="32" t="s">
        <v>66</v>
      </c>
      <c r="F27" s="32" t="s">
        <v>67</v>
      </c>
      <c r="G27" s="33" t="s">
        <v>12</v>
      </c>
      <c r="H27" s="34" t="s">
        <v>13</v>
      </c>
      <c r="I27" s="35">
        <v>0.93259999999999998</v>
      </c>
      <c r="J27" s="19">
        <f t="shared" si="0"/>
        <v>1210048.56</v>
      </c>
      <c r="K27" s="37">
        <v>100837.38</v>
      </c>
      <c r="L27" s="38"/>
    </row>
    <row r="28" spans="1:12" s="39" customFormat="1" ht="12" customHeight="1" x14ac:dyDescent="0.25">
      <c r="A28" s="226"/>
      <c r="B28" s="29">
        <v>3501</v>
      </c>
      <c r="C28" s="30">
        <v>6</v>
      </c>
      <c r="D28" s="32" t="s">
        <v>68</v>
      </c>
      <c r="E28" s="32" t="s">
        <v>69</v>
      </c>
      <c r="F28" s="32" t="s">
        <v>70</v>
      </c>
      <c r="G28" s="33" t="s">
        <v>12</v>
      </c>
      <c r="H28" s="34" t="s">
        <v>13</v>
      </c>
      <c r="I28" s="35">
        <v>0.93779999999999997</v>
      </c>
      <c r="J28" s="19">
        <f t="shared" si="0"/>
        <v>1216795.56</v>
      </c>
      <c r="K28" s="37">
        <v>101399.63</v>
      </c>
      <c r="L28" s="38"/>
    </row>
    <row r="29" spans="1:12" s="39" customFormat="1" ht="12" customHeight="1" x14ac:dyDescent="0.25">
      <c r="A29" s="226"/>
      <c r="B29" s="29">
        <v>3522</v>
      </c>
      <c r="C29" s="30">
        <v>7</v>
      </c>
      <c r="D29" s="42" t="s">
        <v>71</v>
      </c>
      <c r="E29" s="42" t="s">
        <v>72</v>
      </c>
      <c r="F29" s="42" t="s">
        <v>73</v>
      </c>
      <c r="G29" s="33" t="s">
        <v>12</v>
      </c>
      <c r="H29" s="34" t="s">
        <v>13</v>
      </c>
      <c r="I29" s="35">
        <v>0.97560000000000002</v>
      </c>
      <c r="J29" s="19">
        <f t="shared" si="0"/>
        <v>1265841</v>
      </c>
      <c r="K29" s="37">
        <v>105486.75</v>
      </c>
      <c r="L29" s="38"/>
    </row>
    <row r="30" spans="1:12" s="39" customFormat="1" ht="12" customHeight="1" x14ac:dyDescent="0.25">
      <c r="A30" s="226"/>
      <c r="B30" s="29">
        <v>3503</v>
      </c>
      <c r="C30" s="30">
        <v>8</v>
      </c>
      <c r="D30" s="32" t="s">
        <v>74</v>
      </c>
      <c r="E30" s="32" t="s">
        <v>75</v>
      </c>
      <c r="F30" s="32" t="s">
        <v>76</v>
      </c>
      <c r="G30" s="33" t="s">
        <v>12</v>
      </c>
      <c r="H30" s="34" t="s">
        <v>13</v>
      </c>
      <c r="I30" s="35">
        <v>0.94610000000000005</v>
      </c>
      <c r="J30" s="19">
        <f t="shared" si="0"/>
        <v>1227564.72</v>
      </c>
      <c r="K30" s="37">
        <v>102297.06</v>
      </c>
      <c r="L30" s="38"/>
    </row>
    <row r="31" spans="1:12" s="39" customFormat="1" ht="12" customHeight="1" x14ac:dyDescent="0.25">
      <c r="A31" s="226"/>
      <c r="B31" s="29">
        <v>3523</v>
      </c>
      <c r="C31" s="30">
        <v>9</v>
      </c>
      <c r="D31" s="32" t="s">
        <v>77</v>
      </c>
      <c r="E31" s="32" t="s">
        <v>78</v>
      </c>
      <c r="F31" s="32" t="s">
        <v>79</v>
      </c>
      <c r="G31" s="33" t="s">
        <v>12</v>
      </c>
      <c r="H31" s="34" t="s">
        <v>13</v>
      </c>
      <c r="I31" s="35">
        <v>0.94820000000000004</v>
      </c>
      <c r="J31" s="19">
        <f t="shared" si="0"/>
        <v>1230289.56</v>
      </c>
      <c r="K31" s="37">
        <v>102524.13</v>
      </c>
      <c r="L31" s="38"/>
    </row>
    <row r="32" spans="1:12" s="39" customFormat="1" ht="12" customHeight="1" x14ac:dyDescent="0.25">
      <c r="A32" s="226"/>
      <c r="B32" s="29">
        <v>3508</v>
      </c>
      <c r="C32" s="30">
        <v>10</v>
      </c>
      <c r="D32" s="32" t="s">
        <v>80</v>
      </c>
      <c r="E32" s="32" t="s">
        <v>81</v>
      </c>
      <c r="F32" s="32" t="s">
        <v>82</v>
      </c>
      <c r="G32" s="33" t="s">
        <v>12</v>
      </c>
      <c r="H32" s="34" t="s">
        <v>13</v>
      </c>
      <c r="I32" s="35">
        <v>0.94989999999999997</v>
      </c>
      <c r="J32" s="19">
        <f t="shared" si="0"/>
        <v>1232495.28</v>
      </c>
      <c r="K32" s="37">
        <v>102707.94</v>
      </c>
      <c r="L32" s="38"/>
    </row>
    <row r="33" spans="1:12" s="39" customFormat="1" ht="12" customHeight="1" x14ac:dyDescent="0.25">
      <c r="A33" s="226"/>
      <c r="B33" s="29">
        <v>3509</v>
      </c>
      <c r="C33" s="30">
        <v>11</v>
      </c>
      <c r="D33" s="53" t="s">
        <v>83</v>
      </c>
      <c r="E33" s="53" t="s">
        <v>84</v>
      </c>
      <c r="F33" s="53" t="s">
        <v>85</v>
      </c>
      <c r="G33" s="33" t="s">
        <v>12</v>
      </c>
      <c r="H33" s="34" t="s">
        <v>13</v>
      </c>
      <c r="I33" s="35">
        <v>0.95189999999999997</v>
      </c>
      <c r="J33" s="19">
        <f t="shared" si="0"/>
        <v>1235090.28</v>
      </c>
      <c r="K33" s="37">
        <v>102924.19</v>
      </c>
      <c r="L33" s="38"/>
    </row>
    <row r="34" spans="1:12" s="39" customFormat="1" ht="12" customHeight="1" x14ac:dyDescent="0.25">
      <c r="A34" s="226"/>
      <c r="B34" s="29">
        <v>3517</v>
      </c>
      <c r="C34" s="30">
        <v>12</v>
      </c>
      <c r="D34" s="53" t="s">
        <v>86</v>
      </c>
      <c r="E34" s="53" t="s">
        <v>87</v>
      </c>
      <c r="F34" s="53" t="s">
        <v>88</v>
      </c>
      <c r="G34" s="33" t="s">
        <v>12</v>
      </c>
      <c r="H34" s="34" t="s">
        <v>13</v>
      </c>
      <c r="I34" s="35">
        <v>0.95189999999999997</v>
      </c>
      <c r="J34" s="19">
        <f t="shared" si="0"/>
        <v>1235090.28</v>
      </c>
      <c r="K34" s="37">
        <v>102924.19</v>
      </c>
      <c r="L34" s="38"/>
    </row>
    <row r="35" spans="1:12" s="39" customFormat="1" ht="12" customHeight="1" x14ac:dyDescent="0.25">
      <c r="A35" s="226"/>
      <c r="B35" s="29">
        <v>3504</v>
      </c>
      <c r="C35" s="30">
        <v>13</v>
      </c>
      <c r="D35" s="53" t="s">
        <v>89</v>
      </c>
      <c r="E35" s="53" t="s">
        <v>90</v>
      </c>
      <c r="F35" s="53" t="s">
        <v>91</v>
      </c>
      <c r="G35" s="33" t="s">
        <v>12</v>
      </c>
      <c r="H35" s="34" t="s">
        <v>13</v>
      </c>
      <c r="I35" s="35">
        <v>0.95189999999999997</v>
      </c>
      <c r="J35" s="19">
        <f t="shared" si="0"/>
        <v>1235090.28</v>
      </c>
      <c r="K35" s="37">
        <v>102924.19</v>
      </c>
      <c r="L35" s="38"/>
    </row>
    <row r="36" spans="1:12" s="39" customFormat="1" ht="12.95" customHeight="1" x14ac:dyDescent="0.25">
      <c r="A36" s="226"/>
      <c r="B36" s="29">
        <v>3506</v>
      </c>
      <c r="C36" s="30">
        <v>14</v>
      </c>
      <c r="D36" s="42" t="s">
        <v>92</v>
      </c>
      <c r="E36" s="42" t="s">
        <v>93</v>
      </c>
      <c r="F36" s="42" t="s">
        <v>94</v>
      </c>
      <c r="G36" s="33" t="s">
        <v>12</v>
      </c>
      <c r="H36" s="34" t="s">
        <v>13</v>
      </c>
      <c r="I36" s="35">
        <v>0.95279999999999998</v>
      </c>
      <c r="J36" s="19">
        <f t="shared" si="0"/>
        <v>1236258</v>
      </c>
      <c r="K36" s="37">
        <v>103021.5</v>
      </c>
      <c r="L36" s="38"/>
    </row>
    <row r="37" spans="1:12" s="39" customFormat="1" ht="12.95" customHeight="1" x14ac:dyDescent="0.25">
      <c r="A37" s="226"/>
      <c r="B37" s="29">
        <v>3513</v>
      </c>
      <c r="C37" s="30">
        <v>15</v>
      </c>
      <c r="D37" s="32" t="s">
        <v>95</v>
      </c>
      <c r="E37" s="32" t="s">
        <v>96</v>
      </c>
      <c r="F37" s="32" t="s">
        <v>97</v>
      </c>
      <c r="G37" s="33" t="s">
        <v>12</v>
      </c>
      <c r="H37" s="34" t="s">
        <v>13</v>
      </c>
      <c r="I37" s="35">
        <v>0.93259999999999998</v>
      </c>
      <c r="J37" s="19">
        <f t="shared" si="0"/>
        <v>1210048.56</v>
      </c>
      <c r="K37" s="37">
        <v>100837.38</v>
      </c>
      <c r="L37" s="38"/>
    </row>
    <row r="38" spans="1:12" s="39" customFormat="1" ht="12.95" customHeight="1" x14ac:dyDescent="0.25">
      <c r="A38" s="226"/>
      <c r="B38" s="29">
        <v>3507</v>
      </c>
      <c r="C38" s="30">
        <v>16</v>
      </c>
      <c r="D38" s="53" t="s">
        <v>98</v>
      </c>
      <c r="E38" s="53" t="s">
        <v>99</v>
      </c>
      <c r="F38" s="53" t="s">
        <v>100</v>
      </c>
      <c r="G38" s="33" t="s">
        <v>12</v>
      </c>
      <c r="H38" s="34" t="s">
        <v>13</v>
      </c>
      <c r="I38" s="35">
        <v>0.95189999999999997</v>
      </c>
      <c r="J38" s="19">
        <f t="shared" si="0"/>
        <v>1235090.28</v>
      </c>
      <c r="K38" s="37">
        <v>102924.19</v>
      </c>
      <c r="L38" s="38"/>
    </row>
    <row r="39" spans="1:12" s="39" customFormat="1" ht="12.95" customHeight="1" x14ac:dyDescent="0.25">
      <c r="A39" s="226"/>
      <c r="B39" s="29"/>
      <c r="C39" s="30"/>
      <c r="D39" s="31" t="s">
        <v>47</v>
      </c>
      <c r="E39" s="32"/>
      <c r="F39" s="32"/>
      <c r="G39" s="33"/>
      <c r="H39" s="34"/>
      <c r="I39" s="35"/>
      <c r="J39" s="19"/>
      <c r="K39" s="37"/>
      <c r="L39" s="38"/>
    </row>
    <row r="40" spans="1:12" s="39" customFormat="1" ht="12.95" customHeight="1" x14ac:dyDescent="0.25">
      <c r="A40" s="226"/>
      <c r="B40" s="29">
        <v>3505</v>
      </c>
      <c r="C40" s="30">
        <v>1</v>
      </c>
      <c r="D40" s="32" t="s">
        <v>101</v>
      </c>
      <c r="E40" s="32" t="s">
        <v>102</v>
      </c>
      <c r="F40" s="32" t="s">
        <v>103</v>
      </c>
      <c r="G40" s="33" t="s">
        <v>51</v>
      </c>
      <c r="H40" s="34" t="s">
        <v>13</v>
      </c>
      <c r="I40" s="35">
        <v>0.94789999999999996</v>
      </c>
      <c r="J40" s="19">
        <f t="shared" si="0"/>
        <v>1948503.24</v>
      </c>
      <c r="K40" s="37">
        <v>162375.26999999999</v>
      </c>
      <c r="L40" s="38"/>
    </row>
    <row r="41" spans="1:12" s="39" customFormat="1" ht="12.95" customHeight="1" x14ac:dyDescent="0.25">
      <c r="A41" s="226"/>
      <c r="B41" s="29">
        <v>3518</v>
      </c>
      <c r="C41" s="30">
        <v>2</v>
      </c>
      <c r="D41" s="42" t="s">
        <v>104</v>
      </c>
      <c r="E41" s="42" t="s">
        <v>105</v>
      </c>
      <c r="F41" s="42" t="s">
        <v>106</v>
      </c>
      <c r="G41" s="33" t="s">
        <v>51</v>
      </c>
      <c r="H41" s="34" t="s">
        <v>13</v>
      </c>
      <c r="I41" s="35">
        <v>0.93210000000000004</v>
      </c>
      <c r="J41" s="19">
        <f t="shared" si="0"/>
        <v>1916024.76</v>
      </c>
      <c r="K41" s="37">
        <v>159668.73000000001</v>
      </c>
      <c r="L41" s="38"/>
    </row>
    <row r="42" spans="1:12" s="39" customFormat="1" ht="12.95" customHeight="1" x14ac:dyDescent="0.25">
      <c r="A42" s="226"/>
      <c r="B42" s="29">
        <v>3519</v>
      </c>
      <c r="C42" s="30">
        <v>3</v>
      </c>
      <c r="D42" s="42" t="s">
        <v>107</v>
      </c>
      <c r="E42" s="42" t="s">
        <v>108</v>
      </c>
      <c r="F42" s="42" t="s">
        <v>109</v>
      </c>
      <c r="G42" s="27" t="s">
        <v>51</v>
      </c>
      <c r="H42" s="34" t="s">
        <v>13</v>
      </c>
      <c r="I42" s="35">
        <v>0.80459999999999998</v>
      </c>
      <c r="J42" s="19">
        <f t="shared" si="0"/>
        <v>1653935.76</v>
      </c>
      <c r="K42" s="37">
        <v>137827.98000000001</v>
      </c>
      <c r="L42" s="38"/>
    </row>
    <row r="43" spans="1:12" s="54" customFormat="1" ht="12.95" customHeight="1" x14ac:dyDescent="0.2">
      <c r="A43" s="226"/>
      <c r="B43" s="29">
        <v>3516</v>
      </c>
      <c r="C43" s="30">
        <v>4</v>
      </c>
      <c r="D43" s="32" t="s">
        <v>110</v>
      </c>
      <c r="E43" s="32" t="s">
        <v>111</v>
      </c>
      <c r="F43" s="32" t="s">
        <v>112</v>
      </c>
      <c r="G43" s="50" t="s">
        <v>51</v>
      </c>
      <c r="H43" s="34" t="s">
        <v>13</v>
      </c>
      <c r="I43" s="35">
        <v>0.96960000000000002</v>
      </c>
      <c r="J43" s="19">
        <f t="shared" si="0"/>
        <v>1993109.76</v>
      </c>
      <c r="K43" s="37">
        <v>166092.48000000001</v>
      </c>
      <c r="L43" s="38"/>
    </row>
    <row r="44" spans="1:12" s="54" customFormat="1" ht="12.95" customHeight="1" x14ac:dyDescent="0.2">
      <c r="A44" s="226"/>
      <c r="B44" s="29">
        <v>3512</v>
      </c>
      <c r="C44" s="30">
        <v>5</v>
      </c>
      <c r="D44" s="42" t="s">
        <v>113</v>
      </c>
      <c r="E44" s="42" t="s">
        <v>114</v>
      </c>
      <c r="F44" s="42" t="s">
        <v>112</v>
      </c>
      <c r="G44" s="27" t="s">
        <v>51</v>
      </c>
      <c r="H44" s="34" t="s">
        <v>13</v>
      </c>
      <c r="I44" s="35">
        <v>0.93010000000000004</v>
      </c>
      <c r="J44" s="19">
        <f t="shared" si="0"/>
        <v>1911913.56</v>
      </c>
      <c r="K44" s="37">
        <v>159326.13</v>
      </c>
      <c r="L44" s="38"/>
    </row>
    <row r="45" spans="1:12" s="54" customFormat="1" ht="12.95" customHeight="1" x14ac:dyDescent="0.2">
      <c r="A45" s="226"/>
      <c r="B45" s="29"/>
      <c r="C45" s="30"/>
      <c r="D45" s="31" t="s">
        <v>38</v>
      </c>
      <c r="E45" s="32"/>
      <c r="F45" s="32"/>
      <c r="G45" s="33"/>
      <c r="H45" s="34"/>
      <c r="I45" s="35"/>
      <c r="J45" s="19"/>
      <c r="K45" s="37"/>
      <c r="L45" s="38"/>
    </row>
    <row r="46" spans="1:12" s="54" customFormat="1" ht="12.95" customHeight="1" x14ac:dyDescent="0.2">
      <c r="A46" s="226"/>
      <c r="B46" s="29">
        <v>3511</v>
      </c>
      <c r="C46" s="30">
        <v>1</v>
      </c>
      <c r="D46" s="42" t="s">
        <v>115</v>
      </c>
      <c r="E46" s="42" t="s">
        <v>116</v>
      </c>
      <c r="F46" s="42" t="s">
        <v>117</v>
      </c>
      <c r="G46" s="33" t="s">
        <v>118</v>
      </c>
      <c r="H46" s="34" t="s">
        <v>13</v>
      </c>
      <c r="I46" s="35">
        <v>0.95189999999999997</v>
      </c>
      <c r="J46" s="19">
        <f t="shared" si="0"/>
        <v>2197175.64</v>
      </c>
      <c r="K46" s="37">
        <v>183097.97</v>
      </c>
      <c r="L46" s="38"/>
    </row>
    <row r="47" spans="1:12" s="54" customFormat="1" ht="12.95" customHeight="1" x14ac:dyDescent="0.2">
      <c r="A47" s="226"/>
      <c r="B47" s="29"/>
      <c r="C47" s="30"/>
      <c r="D47" s="31" t="s">
        <v>15</v>
      </c>
      <c r="E47" s="32"/>
      <c r="F47" s="32"/>
      <c r="G47" s="33"/>
      <c r="H47" s="34"/>
      <c r="I47" s="35"/>
      <c r="J47" s="19"/>
      <c r="K47" s="37"/>
      <c r="L47" s="38"/>
    </row>
    <row r="48" spans="1:12" s="54" customFormat="1" ht="12.95" customHeight="1" x14ac:dyDescent="0.2">
      <c r="A48" s="226"/>
      <c r="B48" s="29">
        <v>3520</v>
      </c>
      <c r="C48" s="30">
        <v>1</v>
      </c>
      <c r="D48" s="32" t="s">
        <v>119</v>
      </c>
      <c r="E48" s="32" t="s">
        <v>120</v>
      </c>
      <c r="F48" s="32" t="s">
        <v>121</v>
      </c>
      <c r="G48" s="33" t="s">
        <v>19</v>
      </c>
      <c r="H48" s="34" t="s">
        <v>13</v>
      </c>
      <c r="I48" s="35">
        <v>0.9657</v>
      </c>
      <c r="J48" s="19">
        <f t="shared" si="0"/>
        <v>2340470.52</v>
      </c>
      <c r="K48" s="37">
        <v>195039.21</v>
      </c>
      <c r="L48" s="38"/>
    </row>
    <row r="49" spans="1:12" s="54" customFormat="1" ht="12.95" customHeight="1" x14ac:dyDescent="0.2">
      <c r="A49" s="226"/>
      <c r="B49" s="29">
        <v>3524</v>
      </c>
      <c r="C49" s="30">
        <v>2</v>
      </c>
      <c r="D49" s="32" t="s">
        <v>122</v>
      </c>
      <c r="E49" s="32" t="s">
        <v>123</v>
      </c>
      <c r="F49" s="32" t="s">
        <v>124</v>
      </c>
      <c r="G49" s="33" t="s">
        <v>19</v>
      </c>
      <c r="H49" s="34" t="s">
        <v>13</v>
      </c>
      <c r="I49" s="35">
        <v>0.96940000000000004</v>
      </c>
      <c r="J49" s="19">
        <f t="shared" si="0"/>
        <v>2349437.88</v>
      </c>
      <c r="K49" s="37">
        <v>195786.49</v>
      </c>
      <c r="L49" s="38"/>
    </row>
    <row r="50" spans="1:12" ht="12.95" customHeight="1" x14ac:dyDescent="0.2">
      <c r="A50" s="225" t="s">
        <v>125</v>
      </c>
      <c r="B50" s="29"/>
      <c r="C50" s="30"/>
      <c r="D50" s="31" t="s">
        <v>126</v>
      </c>
      <c r="E50" s="32"/>
      <c r="F50" s="32"/>
      <c r="G50" s="23"/>
      <c r="H50" s="34"/>
      <c r="I50" s="35"/>
      <c r="J50" s="19"/>
      <c r="K50" s="37"/>
      <c r="L50" s="38"/>
    </row>
    <row r="51" spans="1:12" s="39" customFormat="1" ht="12.95" customHeight="1" x14ac:dyDescent="0.25">
      <c r="A51" s="226"/>
      <c r="B51" s="29">
        <v>315</v>
      </c>
      <c r="C51" s="30">
        <v>1</v>
      </c>
      <c r="D51" s="32" t="s">
        <v>127</v>
      </c>
      <c r="E51" s="32" t="s">
        <v>128</v>
      </c>
      <c r="F51" s="32" t="s">
        <v>129</v>
      </c>
      <c r="G51" s="23" t="s">
        <v>130</v>
      </c>
      <c r="H51" s="34" t="s">
        <v>13</v>
      </c>
      <c r="I51" s="35">
        <v>0.88600000000000001</v>
      </c>
      <c r="J51" s="19">
        <f t="shared" si="0"/>
        <v>574836.84</v>
      </c>
      <c r="K51" s="37">
        <v>47903.07</v>
      </c>
      <c r="L51" s="38"/>
    </row>
    <row r="52" spans="1:12" s="39" customFormat="1" ht="12.95" customHeight="1" x14ac:dyDescent="0.25">
      <c r="A52" s="226"/>
      <c r="B52" s="29">
        <v>306</v>
      </c>
      <c r="C52" s="30">
        <v>2</v>
      </c>
      <c r="D52" s="32" t="s">
        <v>131</v>
      </c>
      <c r="E52" s="32" t="s">
        <v>132</v>
      </c>
      <c r="F52" s="32" t="s">
        <v>133</v>
      </c>
      <c r="G52" s="33" t="s">
        <v>130</v>
      </c>
      <c r="H52" s="34" t="s">
        <v>13</v>
      </c>
      <c r="I52" s="35">
        <v>0.9</v>
      </c>
      <c r="J52" s="19">
        <f t="shared" si="0"/>
        <v>583920</v>
      </c>
      <c r="K52" s="37">
        <v>48660</v>
      </c>
      <c r="L52" s="38"/>
    </row>
    <row r="53" spans="1:12" s="39" customFormat="1" ht="12.95" customHeight="1" x14ac:dyDescent="0.25">
      <c r="A53" s="226"/>
      <c r="B53" s="29">
        <v>308</v>
      </c>
      <c r="C53" s="30">
        <v>3</v>
      </c>
      <c r="D53" s="32" t="s">
        <v>134</v>
      </c>
      <c r="E53" s="32" t="s">
        <v>135</v>
      </c>
      <c r="F53" s="32" t="s">
        <v>136</v>
      </c>
      <c r="G53" s="33" t="s">
        <v>130</v>
      </c>
      <c r="H53" s="34" t="s">
        <v>13</v>
      </c>
      <c r="I53" s="35">
        <v>0.91549999999999998</v>
      </c>
      <c r="J53" s="19">
        <f t="shared" si="0"/>
        <v>593976.36</v>
      </c>
      <c r="K53" s="37">
        <v>49498.03</v>
      </c>
      <c r="L53" s="38"/>
    </row>
    <row r="54" spans="1:12" s="39" customFormat="1" ht="12.95" customHeight="1" x14ac:dyDescent="0.25">
      <c r="A54" s="226"/>
      <c r="B54" s="29">
        <v>328</v>
      </c>
      <c r="C54" s="30">
        <v>4</v>
      </c>
      <c r="D54" s="32" t="s">
        <v>137</v>
      </c>
      <c r="E54" s="32" t="s">
        <v>138</v>
      </c>
      <c r="F54" s="32" t="s">
        <v>139</v>
      </c>
      <c r="G54" s="33" t="s">
        <v>130</v>
      </c>
      <c r="H54" s="34" t="s">
        <v>13</v>
      </c>
      <c r="I54" s="35">
        <v>0.8972</v>
      </c>
      <c r="J54" s="19">
        <f t="shared" si="0"/>
        <v>582103.31999999995</v>
      </c>
      <c r="K54" s="37">
        <v>48508.61</v>
      </c>
      <c r="L54" s="38"/>
    </row>
    <row r="55" spans="1:12" s="39" customFormat="1" ht="12.95" customHeight="1" x14ac:dyDescent="0.25">
      <c r="A55" s="226"/>
      <c r="B55" s="29"/>
      <c r="C55" s="30"/>
      <c r="D55" s="31" t="s">
        <v>11</v>
      </c>
      <c r="E55" s="32"/>
      <c r="F55" s="32"/>
      <c r="G55" s="33"/>
      <c r="H55" s="34"/>
      <c r="I55" s="35"/>
      <c r="J55" s="19"/>
      <c r="K55" s="37"/>
      <c r="L55" s="38"/>
    </row>
    <row r="56" spans="1:12" s="39" customFormat="1" ht="12.95" customHeight="1" x14ac:dyDescent="0.25">
      <c r="A56" s="226"/>
      <c r="B56" s="29">
        <v>305</v>
      </c>
      <c r="C56" s="30">
        <v>1</v>
      </c>
      <c r="D56" s="32" t="s">
        <v>140</v>
      </c>
      <c r="E56" s="32" t="s">
        <v>141</v>
      </c>
      <c r="F56" s="32" t="s">
        <v>142</v>
      </c>
      <c r="G56" s="33" t="s">
        <v>12</v>
      </c>
      <c r="H56" s="34" t="s">
        <v>13</v>
      </c>
      <c r="I56" s="35">
        <v>0.89249999999999996</v>
      </c>
      <c r="J56" s="19">
        <f t="shared" si="0"/>
        <v>1158018.72</v>
      </c>
      <c r="K56" s="37">
        <v>96501.56</v>
      </c>
      <c r="L56" s="38"/>
    </row>
    <row r="57" spans="1:12" s="39" customFormat="1" ht="12.95" customHeight="1" x14ac:dyDescent="0.25">
      <c r="A57" s="226"/>
      <c r="B57" s="29">
        <v>309</v>
      </c>
      <c r="C57" s="30">
        <v>2</v>
      </c>
      <c r="D57" s="32" t="s">
        <v>143</v>
      </c>
      <c r="E57" s="32" t="s">
        <v>144</v>
      </c>
      <c r="F57" s="32" t="s">
        <v>145</v>
      </c>
      <c r="G57" s="33" t="s">
        <v>12</v>
      </c>
      <c r="H57" s="34" t="s">
        <v>13</v>
      </c>
      <c r="I57" s="35">
        <v>0.9052</v>
      </c>
      <c r="J57" s="19">
        <f t="shared" si="0"/>
        <v>1174497</v>
      </c>
      <c r="K57" s="37">
        <v>97874.75</v>
      </c>
      <c r="L57" s="38"/>
    </row>
    <row r="58" spans="1:12" s="39" customFormat="1" ht="12.95" customHeight="1" x14ac:dyDescent="0.25">
      <c r="A58" s="226"/>
      <c r="B58" s="29">
        <v>319</v>
      </c>
      <c r="C58" s="30">
        <v>3</v>
      </c>
      <c r="D58" s="32" t="s">
        <v>146</v>
      </c>
      <c r="E58" s="32" t="s">
        <v>147</v>
      </c>
      <c r="F58" s="32" t="s">
        <v>148</v>
      </c>
      <c r="G58" s="33" t="s">
        <v>12</v>
      </c>
      <c r="H58" s="34" t="s">
        <v>13</v>
      </c>
      <c r="I58" s="35">
        <v>0.91400000000000003</v>
      </c>
      <c r="J58" s="19">
        <f t="shared" si="0"/>
        <v>1185915</v>
      </c>
      <c r="K58" s="37">
        <v>98826.25</v>
      </c>
      <c r="L58" s="38"/>
    </row>
    <row r="59" spans="1:12" s="39" customFormat="1" ht="12.95" customHeight="1" x14ac:dyDescent="0.25">
      <c r="A59" s="226"/>
      <c r="B59" s="29">
        <v>322</v>
      </c>
      <c r="C59" s="30">
        <v>4</v>
      </c>
      <c r="D59" s="32" t="s">
        <v>149</v>
      </c>
      <c r="E59" s="32" t="s">
        <v>150</v>
      </c>
      <c r="F59" s="32" t="s">
        <v>151</v>
      </c>
      <c r="G59" s="33" t="s">
        <v>12</v>
      </c>
      <c r="H59" s="34" t="s">
        <v>13</v>
      </c>
      <c r="I59" s="35">
        <v>0.8972</v>
      </c>
      <c r="J59" s="19">
        <f t="shared" si="0"/>
        <v>1164117</v>
      </c>
      <c r="K59" s="37">
        <v>97009.75</v>
      </c>
      <c r="L59" s="38"/>
    </row>
    <row r="60" spans="1:12" s="39" customFormat="1" ht="12.95" customHeight="1" x14ac:dyDescent="0.25">
      <c r="A60" s="226"/>
      <c r="B60" s="29">
        <v>332</v>
      </c>
      <c r="C60" s="30">
        <v>5</v>
      </c>
      <c r="D60" s="32" t="s">
        <v>152</v>
      </c>
      <c r="E60" s="32" t="s">
        <v>153</v>
      </c>
      <c r="F60" s="32" t="s">
        <v>154</v>
      </c>
      <c r="G60" s="33" t="s">
        <v>12</v>
      </c>
      <c r="H60" s="34" t="s">
        <v>13</v>
      </c>
      <c r="I60" s="35">
        <v>0.91100000000000003</v>
      </c>
      <c r="J60" s="19">
        <f t="shared" si="0"/>
        <v>1182022.56</v>
      </c>
      <c r="K60" s="37">
        <v>98501.88</v>
      </c>
      <c r="L60" s="38"/>
    </row>
    <row r="61" spans="1:12" s="39" customFormat="1" ht="12.95" customHeight="1" x14ac:dyDescent="0.25">
      <c r="A61" s="226"/>
      <c r="B61" s="29">
        <v>324</v>
      </c>
      <c r="C61" s="30">
        <v>6</v>
      </c>
      <c r="D61" s="32" t="s">
        <v>157</v>
      </c>
      <c r="E61" s="32" t="s">
        <v>158</v>
      </c>
      <c r="F61" s="32" t="s">
        <v>159</v>
      </c>
      <c r="G61" s="33" t="s">
        <v>12</v>
      </c>
      <c r="H61" s="34" t="s">
        <v>13</v>
      </c>
      <c r="I61" s="35">
        <v>0.98019999999999996</v>
      </c>
      <c r="J61" s="19">
        <f t="shared" si="0"/>
        <v>1271809.56</v>
      </c>
      <c r="K61" s="37">
        <v>105984.13</v>
      </c>
      <c r="L61" s="38"/>
    </row>
    <row r="62" spans="1:12" s="39" customFormat="1" ht="12.95" customHeight="1" x14ac:dyDescent="0.25">
      <c r="A62" s="226"/>
      <c r="B62" s="29">
        <v>335</v>
      </c>
      <c r="C62" s="30">
        <v>7</v>
      </c>
      <c r="D62" s="32" t="s">
        <v>160</v>
      </c>
      <c r="E62" s="32" t="s">
        <v>161</v>
      </c>
      <c r="F62" s="32" t="s">
        <v>162</v>
      </c>
      <c r="G62" s="33" t="s">
        <v>12</v>
      </c>
      <c r="H62" s="34" t="s">
        <v>13</v>
      </c>
      <c r="I62" s="35">
        <v>0.90620000000000001</v>
      </c>
      <c r="J62" s="19">
        <f t="shared" si="0"/>
        <v>1175794.56</v>
      </c>
      <c r="K62" s="37">
        <v>97982.88</v>
      </c>
      <c r="L62" s="38"/>
    </row>
    <row r="63" spans="1:12" s="39" customFormat="1" ht="12.95" customHeight="1" x14ac:dyDescent="0.25">
      <c r="A63" s="226"/>
      <c r="B63" s="29">
        <v>325</v>
      </c>
      <c r="C63" s="30">
        <v>8</v>
      </c>
      <c r="D63" s="32" t="s">
        <v>163</v>
      </c>
      <c r="E63" s="32" t="s">
        <v>164</v>
      </c>
      <c r="F63" s="32" t="s">
        <v>165</v>
      </c>
      <c r="G63" s="33" t="s">
        <v>12</v>
      </c>
      <c r="H63" s="34" t="s">
        <v>13</v>
      </c>
      <c r="I63" s="35">
        <v>0.91590000000000005</v>
      </c>
      <c r="J63" s="19">
        <f t="shared" si="0"/>
        <v>1188380.28</v>
      </c>
      <c r="K63" s="37">
        <v>99031.69</v>
      </c>
      <c r="L63" s="38"/>
    </row>
    <row r="64" spans="1:12" s="39" customFormat="1" ht="12.95" customHeight="1" x14ac:dyDescent="0.25">
      <c r="A64" s="226"/>
      <c r="B64" s="29">
        <v>333</v>
      </c>
      <c r="C64" s="30">
        <v>9</v>
      </c>
      <c r="D64" s="32" t="s">
        <v>166</v>
      </c>
      <c r="E64" s="32" t="s">
        <v>167</v>
      </c>
      <c r="F64" s="32" t="s">
        <v>168</v>
      </c>
      <c r="G64" s="33" t="s">
        <v>12</v>
      </c>
      <c r="H64" s="34" t="s">
        <v>13</v>
      </c>
      <c r="I64" s="35">
        <v>0.88400000000000001</v>
      </c>
      <c r="J64" s="19">
        <f t="shared" si="0"/>
        <v>1146990</v>
      </c>
      <c r="K64" s="37">
        <v>95582.5</v>
      </c>
      <c r="L64" s="38"/>
    </row>
    <row r="65" spans="1:12" s="39" customFormat="1" ht="12.95" customHeight="1" x14ac:dyDescent="0.25">
      <c r="A65" s="226"/>
      <c r="B65" s="29">
        <v>326</v>
      </c>
      <c r="C65" s="30">
        <v>10</v>
      </c>
      <c r="D65" s="32" t="s">
        <v>169</v>
      </c>
      <c r="E65" s="32" t="s">
        <v>170</v>
      </c>
      <c r="F65" s="32" t="s">
        <v>171</v>
      </c>
      <c r="G65" s="33" t="s">
        <v>12</v>
      </c>
      <c r="H65" s="34" t="s">
        <v>13</v>
      </c>
      <c r="I65" s="35">
        <v>0.90600000000000003</v>
      </c>
      <c r="J65" s="19">
        <f t="shared" si="0"/>
        <v>1175535</v>
      </c>
      <c r="K65" s="37">
        <v>97961.25</v>
      </c>
      <c r="L65" s="38"/>
    </row>
    <row r="66" spans="1:12" s="39" customFormat="1" ht="12.95" customHeight="1" x14ac:dyDescent="0.25">
      <c r="A66" s="226"/>
      <c r="B66" s="29">
        <v>318</v>
      </c>
      <c r="C66" s="30">
        <v>11</v>
      </c>
      <c r="D66" s="32" t="s">
        <v>172</v>
      </c>
      <c r="E66" s="32" t="s">
        <v>173</v>
      </c>
      <c r="F66" s="32" t="s">
        <v>174</v>
      </c>
      <c r="G66" s="33" t="s">
        <v>12</v>
      </c>
      <c r="H66" s="34" t="s">
        <v>13</v>
      </c>
      <c r="I66" s="35">
        <v>0.8992</v>
      </c>
      <c r="J66" s="19">
        <f t="shared" ref="J66:J121" si="1">ROUND(K66*12,2)</f>
        <v>1166712</v>
      </c>
      <c r="K66" s="37">
        <v>97226</v>
      </c>
      <c r="L66" s="38"/>
    </row>
    <row r="67" spans="1:12" s="39" customFormat="1" ht="12.95" customHeight="1" x14ac:dyDescent="0.25">
      <c r="A67" s="226"/>
      <c r="B67" s="29">
        <v>313</v>
      </c>
      <c r="C67" s="30">
        <v>12</v>
      </c>
      <c r="D67" s="32" t="s">
        <v>175</v>
      </c>
      <c r="E67" s="32" t="s">
        <v>176</v>
      </c>
      <c r="F67" s="32" t="s">
        <v>177</v>
      </c>
      <c r="G67" s="33" t="s">
        <v>12</v>
      </c>
      <c r="H67" s="34" t="s">
        <v>13</v>
      </c>
      <c r="I67" s="35">
        <v>0.92669999999999997</v>
      </c>
      <c r="J67" s="19">
        <f t="shared" si="1"/>
        <v>1202393.28</v>
      </c>
      <c r="K67" s="37">
        <v>100199.44</v>
      </c>
      <c r="L67" s="38"/>
    </row>
    <row r="68" spans="1:12" s="39" customFormat="1" ht="12.95" customHeight="1" x14ac:dyDescent="0.25">
      <c r="A68" s="226"/>
      <c r="B68" s="29">
        <v>320</v>
      </c>
      <c r="C68" s="30">
        <v>13</v>
      </c>
      <c r="D68" s="32" t="s">
        <v>178</v>
      </c>
      <c r="E68" s="32" t="s">
        <v>179</v>
      </c>
      <c r="F68" s="32" t="s">
        <v>180</v>
      </c>
      <c r="G68" s="33" t="s">
        <v>12</v>
      </c>
      <c r="H68" s="34" t="s">
        <v>13</v>
      </c>
      <c r="I68" s="35">
        <v>0.92169999999999996</v>
      </c>
      <c r="J68" s="19">
        <f t="shared" si="1"/>
        <v>1195905.72</v>
      </c>
      <c r="K68" s="37">
        <v>99658.81</v>
      </c>
      <c r="L68" s="38"/>
    </row>
    <row r="69" spans="1:12" s="39" customFormat="1" ht="12.95" customHeight="1" x14ac:dyDescent="0.25">
      <c r="A69" s="226"/>
      <c r="B69" s="29">
        <v>311</v>
      </c>
      <c r="C69" s="30">
        <v>14</v>
      </c>
      <c r="D69" s="32" t="s">
        <v>181</v>
      </c>
      <c r="E69" s="32" t="s">
        <v>182</v>
      </c>
      <c r="F69" s="32" t="s">
        <v>183</v>
      </c>
      <c r="G69" s="33" t="s">
        <v>12</v>
      </c>
      <c r="H69" s="34" t="s">
        <v>13</v>
      </c>
      <c r="I69" s="35">
        <v>0.91849999999999998</v>
      </c>
      <c r="J69" s="19">
        <f t="shared" si="1"/>
        <v>1191753.72</v>
      </c>
      <c r="K69" s="37">
        <v>99312.81</v>
      </c>
      <c r="L69" s="38"/>
    </row>
    <row r="70" spans="1:12" s="39" customFormat="1" ht="12.95" customHeight="1" x14ac:dyDescent="0.25">
      <c r="A70" s="226"/>
      <c r="B70" s="29">
        <v>327</v>
      </c>
      <c r="C70" s="30">
        <v>15</v>
      </c>
      <c r="D70" s="32" t="s">
        <v>184</v>
      </c>
      <c r="E70" s="32" t="s">
        <v>185</v>
      </c>
      <c r="F70" s="32" t="s">
        <v>186</v>
      </c>
      <c r="G70" s="33" t="s">
        <v>12</v>
      </c>
      <c r="H70" s="34" t="s">
        <v>13</v>
      </c>
      <c r="I70" s="35">
        <v>0.91369999999999996</v>
      </c>
      <c r="J70" s="19">
        <f t="shared" si="1"/>
        <v>1185525.72</v>
      </c>
      <c r="K70" s="37">
        <v>98793.81</v>
      </c>
      <c r="L70" s="38"/>
    </row>
    <row r="71" spans="1:12" s="39" customFormat="1" ht="12.95" customHeight="1" x14ac:dyDescent="0.25">
      <c r="A71" s="226"/>
      <c r="B71" s="29">
        <v>323</v>
      </c>
      <c r="C71" s="30">
        <v>16</v>
      </c>
      <c r="D71" s="32" t="s">
        <v>187</v>
      </c>
      <c r="E71" s="32" t="s">
        <v>188</v>
      </c>
      <c r="F71" s="32" t="s">
        <v>189</v>
      </c>
      <c r="G71" s="33" t="s">
        <v>12</v>
      </c>
      <c r="H71" s="34" t="s">
        <v>13</v>
      </c>
      <c r="I71" s="35">
        <v>0.877</v>
      </c>
      <c r="J71" s="19">
        <f t="shared" si="1"/>
        <v>1137907.56</v>
      </c>
      <c r="K71" s="37">
        <v>94825.63</v>
      </c>
      <c r="L71" s="38"/>
    </row>
    <row r="72" spans="1:12" s="39" customFormat="1" ht="12.95" customHeight="1" x14ac:dyDescent="0.25">
      <c r="A72" s="226"/>
      <c r="B72" s="29">
        <v>307</v>
      </c>
      <c r="C72" s="30">
        <v>17</v>
      </c>
      <c r="D72" s="32" t="s">
        <v>191</v>
      </c>
      <c r="E72" s="32" t="s">
        <v>192</v>
      </c>
      <c r="F72" s="32" t="s">
        <v>193</v>
      </c>
      <c r="G72" s="33" t="s">
        <v>12</v>
      </c>
      <c r="H72" s="34" t="s">
        <v>13</v>
      </c>
      <c r="I72" s="35">
        <v>0.94750000000000001</v>
      </c>
      <c r="J72" s="19">
        <f t="shared" si="1"/>
        <v>1229381.28</v>
      </c>
      <c r="K72" s="37">
        <v>102448.44</v>
      </c>
      <c r="L72" s="38"/>
    </row>
    <row r="73" spans="1:12" s="39" customFormat="1" ht="12.95" customHeight="1" x14ac:dyDescent="0.25">
      <c r="A73" s="226"/>
      <c r="B73" s="29">
        <v>301</v>
      </c>
      <c r="C73" s="30">
        <v>18</v>
      </c>
      <c r="D73" s="32" t="s">
        <v>194</v>
      </c>
      <c r="E73" s="32" t="s">
        <v>195</v>
      </c>
      <c r="F73" s="32" t="s">
        <v>196</v>
      </c>
      <c r="G73" s="33" t="s">
        <v>12</v>
      </c>
      <c r="H73" s="34" t="s">
        <v>13</v>
      </c>
      <c r="I73" s="35">
        <v>0.9819</v>
      </c>
      <c r="J73" s="19">
        <f t="shared" si="1"/>
        <v>1274015.28</v>
      </c>
      <c r="K73" s="37">
        <v>106167.94</v>
      </c>
      <c r="L73" s="38"/>
    </row>
    <row r="74" spans="1:12" s="39" customFormat="1" ht="12.95" customHeight="1" x14ac:dyDescent="0.25">
      <c r="A74" s="226"/>
      <c r="B74" s="29">
        <v>304</v>
      </c>
      <c r="C74" s="30">
        <v>19</v>
      </c>
      <c r="D74" s="42" t="s">
        <v>197</v>
      </c>
      <c r="E74" s="42" t="s">
        <v>198</v>
      </c>
      <c r="F74" s="42" t="s">
        <v>199</v>
      </c>
      <c r="G74" s="33" t="s">
        <v>12</v>
      </c>
      <c r="H74" s="34" t="s">
        <v>13</v>
      </c>
      <c r="I74" s="35">
        <v>0.92349999999999999</v>
      </c>
      <c r="J74" s="19">
        <f t="shared" si="1"/>
        <v>1198241.28</v>
      </c>
      <c r="K74" s="37">
        <v>99853.440000000002</v>
      </c>
      <c r="L74" s="38"/>
    </row>
    <row r="75" spans="1:12" s="39" customFormat="1" ht="12.95" customHeight="1" x14ac:dyDescent="0.25">
      <c r="A75" s="226"/>
      <c r="B75" s="29">
        <v>316</v>
      </c>
      <c r="C75" s="30">
        <v>20</v>
      </c>
      <c r="D75" s="53" t="s">
        <v>200</v>
      </c>
      <c r="E75" s="53" t="s">
        <v>201</v>
      </c>
      <c r="F75" s="53" t="s">
        <v>202</v>
      </c>
      <c r="G75" s="33" t="s">
        <v>12</v>
      </c>
      <c r="H75" s="34" t="s">
        <v>13</v>
      </c>
      <c r="I75" s="35">
        <v>0.9244</v>
      </c>
      <c r="J75" s="19">
        <f t="shared" si="1"/>
        <v>1199409</v>
      </c>
      <c r="K75" s="37">
        <v>99950.75</v>
      </c>
      <c r="L75" s="38"/>
    </row>
    <row r="76" spans="1:12" s="39" customFormat="1" ht="12.95" customHeight="1" x14ac:dyDescent="0.25">
      <c r="A76" s="226"/>
      <c r="B76" s="29"/>
      <c r="C76" s="30"/>
      <c r="D76" s="31" t="s">
        <v>47</v>
      </c>
      <c r="E76" s="32"/>
      <c r="F76" s="32"/>
      <c r="G76" s="33"/>
      <c r="H76" s="34"/>
      <c r="I76" s="35"/>
      <c r="J76" s="19"/>
      <c r="K76" s="37"/>
      <c r="L76" s="38"/>
    </row>
    <row r="77" spans="1:12" s="39" customFormat="1" ht="12.95" customHeight="1" x14ac:dyDescent="0.25">
      <c r="A77" s="226"/>
      <c r="B77" s="29">
        <v>303</v>
      </c>
      <c r="C77" s="30">
        <v>1</v>
      </c>
      <c r="D77" s="32" t="s">
        <v>203</v>
      </c>
      <c r="E77" s="32" t="s">
        <v>204</v>
      </c>
      <c r="F77" s="32" t="s">
        <v>205</v>
      </c>
      <c r="G77" s="33" t="s">
        <v>51</v>
      </c>
      <c r="H77" s="34" t="s">
        <v>13</v>
      </c>
      <c r="I77" s="35">
        <v>0.92830000000000001</v>
      </c>
      <c r="J77" s="19">
        <f t="shared" si="1"/>
        <v>1908213.48</v>
      </c>
      <c r="K77" s="37">
        <v>159017.79</v>
      </c>
      <c r="L77" s="38"/>
    </row>
    <row r="78" spans="1:12" s="39" customFormat="1" ht="12.95" customHeight="1" x14ac:dyDescent="0.25">
      <c r="A78" s="227"/>
      <c r="B78" s="29">
        <v>300</v>
      </c>
      <c r="C78" s="30">
        <v>2</v>
      </c>
      <c r="D78" s="32" t="s">
        <v>206</v>
      </c>
      <c r="E78" s="32" t="s">
        <v>207</v>
      </c>
      <c r="F78" s="32" t="s">
        <v>208</v>
      </c>
      <c r="G78" s="33" t="s">
        <v>51</v>
      </c>
      <c r="H78" s="34" t="s">
        <v>13</v>
      </c>
      <c r="I78" s="35">
        <v>0.3846</v>
      </c>
      <c r="J78" s="19">
        <f t="shared" si="1"/>
        <v>790583.76</v>
      </c>
      <c r="K78" s="37">
        <v>65881.98</v>
      </c>
      <c r="L78" s="38"/>
    </row>
    <row r="79" spans="1:12" s="39" customFormat="1" ht="12.95" customHeight="1" x14ac:dyDescent="0.25">
      <c r="A79" s="225" t="s">
        <v>209</v>
      </c>
      <c r="B79" s="29"/>
      <c r="C79" s="30"/>
      <c r="D79" s="31" t="s">
        <v>126</v>
      </c>
      <c r="E79" s="32"/>
      <c r="F79" s="32"/>
      <c r="G79" s="33"/>
      <c r="H79" s="34"/>
      <c r="I79" s="35"/>
      <c r="J79" s="19"/>
      <c r="K79" s="37"/>
      <c r="L79" s="38"/>
    </row>
    <row r="80" spans="1:12" s="39" customFormat="1" ht="12.95" customHeight="1" x14ac:dyDescent="0.25">
      <c r="A80" s="226"/>
      <c r="B80" s="29">
        <v>3727</v>
      </c>
      <c r="C80" s="30">
        <v>1</v>
      </c>
      <c r="D80" s="32" t="s">
        <v>210</v>
      </c>
      <c r="E80" s="32" t="s">
        <v>211</v>
      </c>
      <c r="F80" s="32" t="s">
        <v>212</v>
      </c>
      <c r="G80" s="33" t="s">
        <v>130</v>
      </c>
      <c r="H80" s="34" t="s">
        <v>13</v>
      </c>
      <c r="I80" s="35">
        <v>0.91320000000000001</v>
      </c>
      <c r="J80" s="19">
        <f t="shared" si="1"/>
        <v>592484.16</v>
      </c>
      <c r="K80" s="37">
        <v>49373.68</v>
      </c>
      <c r="L80" s="38"/>
    </row>
    <row r="81" spans="1:12" s="39" customFormat="1" ht="12.95" customHeight="1" x14ac:dyDescent="0.25">
      <c r="A81" s="226"/>
      <c r="B81" s="29">
        <v>3705</v>
      </c>
      <c r="C81" s="30">
        <v>2</v>
      </c>
      <c r="D81" s="32" t="s">
        <v>213</v>
      </c>
      <c r="E81" s="32" t="s">
        <v>214</v>
      </c>
      <c r="F81" s="32" t="s">
        <v>215</v>
      </c>
      <c r="G81" s="33" t="s">
        <v>130</v>
      </c>
      <c r="H81" s="34" t="s">
        <v>13</v>
      </c>
      <c r="I81" s="35">
        <v>0.90920000000000001</v>
      </c>
      <c r="J81" s="19">
        <f t="shared" si="1"/>
        <v>589888.92000000004</v>
      </c>
      <c r="K81" s="37">
        <v>49157.41</v>
      </c>
      <c r="L81" s="38"/>
    </row>
    <row r="82" spans="1:12" s="39" customFormat="1" ht="12.95" customHeight="1" x14ac:dyDescent="0.2">
      <c r="A82" s="226"/>
      <c r="B82" s="29">
        <v>3734</v>
      </c>
      <c r="C82" s="30">
        <v>3</v>
      </c>
      <c r="D82" s="42" t="s">
        <v>216</v>
      </c>
      <c r="E82" s="42" t="s">
        <v>217</v>
      </c>
      <c r="F82" s="42" t="s">
        <v>218</v>
      </c>
      <c r="G82" s="45" t="s">
        <v>130</v>
      </c>
      <c r="H82" s="34" t="s">
        <v>13</v>
      </c>
      <c r="I82" s="35">
        <v>0.92220000000000002</v>
      </c>
      <c r="J82" s="19">
        <f t="shared" si="1"/>
        <v>598323.36</v>
      </c>
      <c r="K82" s="37">
        <v>49860.28</v>
      </c>
      <c r="L82" s="38"/>
    </row>
    <row r="83" spans="1:12" s="39" customFormat="1" ht="12.95" customHeight="1" x14ac:dyDescent="0.2">
      <c r="A83" s="226"/>
      <c r="B83" s="29">
        <v>3729</v>
      </c>
      <c r="C83" s="30">
        <v>4</v>
      </c>
      <c r="D83" s="53" t="s">
        <v>219</v>
      </c>
      <c r="E83" s="53" t="s">
        <v>220</v>
      </c>
      <c r="F83" s="53" t="s">
        <v>221</v>
      </c>
      <c r="G83" s="45" t="s">
        <v>130</v>
      </c>
      <c r="H83" s="34" t="s">
        <v>13</v>
      </c>
      <c r="I83" s="35">
        <v>0.80020000000000002</v>
      </c>
      <c r="J83" s="19">
        <f t="shared" si="1"/>
        <v>519169.8</v>
      </c>
      <c r="K83" s="37">
        <v>43264.15</v>
      </c>
      <c r="L83" s="38"/>
    </row>
    <row r="84" spans="1:12" s="39" customFormat="1" ht="12.95" customHeight="1" x14ac:dyDescent="0.2">
      <c r="A84" s="226"/>
      <c r="B84" s="29">
        <v>3721</v>
      </c>
      <c r="C84" s="30">
        <v>5</v>
      </c>
      <c r="D84" s="53" t="s">
        <v>149</v>
      </c>
      <c r="E84" s="53" t="s">
        <v>222</v>
      </c>
      <c r="F84" s="53" t="s">
        <v>223</v>
      </c>
      <c r="G84" s="45" t="s">
        <v>130</v>
      </c>
      <c r="H84" s="34" t="s">
        <v>13</v>
      </c>
      <c r="I84" s="35">
        <v>0.80020000000000002</v>
      </c>
      <c r="J84" s="19">
        <f t="shared" si="1"/>
        <v>519169.8</v>
      </c>
      <c r="K84" s="37">
        <v>43264.15</v>
      </c>
      <c r="L84" s="38"/>
    </row>
    <row r="85" spans="1:12" s="39" customFormat="1" ht="12.95" customHeight="1" x14ac:dyDescent="0.2">
      <c r="A85" s="226"/>
      <c r="B85" s="29">
        <v>3704</v>
      </c>
      <c r="C85" s="30">
        <v>6</v>
      </c>
      <c r="D85" s="53" t="s">
        <v>224</v>
      </c>
      <c r="E85" s="53" t="s">
        <v>225</v>
      </c>
      <c r="F85" s="53" t="s">
        <v>226</v>
      </c>
      <c r="G85" s="45" t="s">
        <v>130</v>
      </c>
      <c r="H85" s="34" t="s">
        <v>13</v>
      </c>
      <c r="I85" s="35">
        <v>0.80020000000000002</v>
      </c>
      <c r="J85" s="19">
        <f t="shared" si="1"/>
        <v>519169.8</v>
      </c>
      <c r="K85" s="37">
        <v>43264.15</v>
      </c>
      <c r="L85" s="38"/>
    </row>
    <row r="86" spans="1:12" s="39" customFormat="1" ht="12.95" customHeight="1" x14ac:dyDescent="0.25">
      <c r="A86" s="226"/>
      <c r="B86" s="29"/>
      <c r="C86" s="30"/>
      <c r="D86" s="55" t="s">
        <v>11</v>
      </c>
      <c r="E86" s="56"/>
      <c r="F86" s="32"/>
      <c r="G86" s="50"/>
      <c r="H86" s="34"/>
      <c r="I86" s="35"/>
      <c r="J86" s="19"/>
      <c r="K86" s="37"/>
      <c r="L86" s="38"/>
    </row>
    <row r="87" spans="1:12" s="39" customFormat="1" ht="12.95" customHeight="1" x14ac:dyDescent="0.25">
      <c r="A87" s="226"/>
      <c r="B87" s="29">
        <v>3700</v>
      </c>
      <c r="C87" s="30">
        <v>1</v>
      </c>
      <c r="D87" s="32" t="s">
        <v>227</v>
      </c>
      <c r="E87" s="32" t="s">
        <v>228</v>
      </c>
      <c r="F87" s="32" t="s">
        <v>229</v>
      </c>
      <c r="G87" s="50" t="s">
        <v>12</v>
      </c>
      <c r="H87" s="34" t="s">
        <v>13</v>
      </c>
      <c r="I87" s="35">
        <v>0.92420000000000002</v>
      </c>
      <c r="J87" s="19">
        <f t="shared" si="1"/>
        <v>1199149.56</v>
      </c>
      <c r="K87" s="37">
        <v>99929.13</v>
      </c>
      <c r="L87" s="38"/>
    </row>
    <row r="88" spans="1:12" s="39" customFormat="1" ht="12.95" customHeight="1" x14ac:dyDescent="0.25">
      <c r="A88" s="226"/>
      <c r="B88" s="29">
        <v>3711</v>
      </c>
      <c r="C88" s="30">
        <v>2</v>
      </c>
      <c r="D88" s="42" t="s">
        <v>230</v>
      </c>
      <c r="E88" s="42" t="s">
        <v>231</v>
      </c>
      <c r="F88" s="42" t="s">
        <v>232</v>
      </c>
      <c r="G88" s="50" t="s">
        <v>12</v>
      </c>
      <c r="H88" s="34" t="s">
        <v>13</v>
      </c>
      <c r="I88" s="35">
        <v>0.32519999999999999</v>
      </c>
      <c r="J88" s="19">
        <f t="shared" si="1"/>
        <v>421947</v>
      </c>
      <c r="K88" s="37">
        <v>35162.25</v>
      </c>
      <c r="L88" s="38"/>
    </row>
    <row r="89" spans="1:12" s="39" customFormat="1" ht="12.95" customHeight="1" x14ac:dyDescent="0.2">
      <c r="A89" s="226"/>
      <c r="B89" s="29">
        <v>3730</v>
      </c>
      <c r="C89" s="30">
        <v>3</v>
      </c>
      <c r="D89" s="42" t="s">
        <v>233</v>
      </c>
      <c r="E89" s="42" t="s">
        <v>234</v>
      </c>
      <c r="F89" s="42" t="s">
        <v>235</v>
      </c>
      <c r="G89" s="45" t="s">
        <v>12</v>
      </c>
      <c r="H89" s="34" t="s">
        <v>13</v>
      </c>
      <c r="I89" s="35">
        <v>0.93169999999999997</v>
      </c>
      <c r="J89" s="19">
        <f t="shared" si="1"/>
        <v>1208880.72</v>
      </c>
      <c r="K89" s="37">
        <v>100740.06</v>
      </c>
      <c r="L89" s="38"/>
    </row>
    <row r="90" spans="1:12" s="39" customFormat="1" ht="12.95" customHeight="1" x14ac:dyDescent="0.25">
      <c r="A90" s="226"/>
      <c r="B90" s="29">
        <v>3703</v>
      </c>
      <c r="C90" s="30">
        <v>4</v>
      </c>
      <c r="D90" s="32" t="s">
        <v>236</v>
      </c>
      <c r="E90" s="32" t="s">
        <v>237</v>
      </c>
      <c r="F90" s="32" t="s">
        <v>238</v>
      </c>
      <c r="G90" s="50" t="s">
        <v>12</v>
      </c>
      <c r="H90" s="34" t="s">
        <v>13</v>
      </c>
      <c r="I90" s="35">
        <v>0.97989999999999999</v>
      </c>
      <c r="J90" s="19">
        <f t="shared" si="1"/>
        <v>1271420.28</v>
      </c>
      <c r="K90" s="37">
        <v>105951.69</v>
      </c>
      <c r="L90" s="38"/>
    </row>
    <row r="91" spans="1:12" s="39" customFormat="1" ht="12.95" customHeight="1" x14ac:dyDescent="0.2">
      <c r="A91" s="226"/>
      <c r="B91" s="43">
        <v>3726</v>
      </c>
      <c r="C91" s="30">
        <v>5</v>
      </c>
      <c r="D91" s="42" t="s">
        <v>239</v>
      </c>
      <c r="E91" s="42" t="s">
        <v>240</v>
      </c>
      <c r="F91" s="42" t="s">
        <v>241</v>
      </c>
      <c r="G91" s="45" t="s">
        <v>12</v>
      </c>
      <c r="H91" s="34" t="s">
        <v>13</v>
      </c>
      <c r="I91" s="35">
        <v>0.80620000000000003</v>
      </c>
      <c r="J91" s="19">
        <f t="shared" si="1"/>
        <v>1046044.56</v>
      </c>
      <c r="K91" s="37">
        <v>87170.38</v>
      </c>
      <c r="L91" s="38"/>
    </row>
    <row r="92" spans="1:12" s="39" customFormat="1" ht="12.95" customHeight="1" x14ac:dyDescent="0.25">
      <c r="A92" s="226"/>
      <c r="B92" s="29">
        <v>3740</v>
      </c>
      <c r="C92" s="30">
        <v>6</v>
      </c>
      <c r="D92" s="32" t="s">
        <v>242</v>
      </c>
      <c r="E92" s="32" t="s">
        <v>243</v>
      </c>
      <c r="F92" s="32" t="s">
        <v>244</v>
      </c>
      <c r="G92" s="50" t="s">
        <v>12</v>
      </c>
      <c r="H92" s="34" t="s">
        <v>13</v>
      </c>
      <c r="I92" s="35">
        <v>0.91920000000000002</v>
      </c>
      <c r="J92" s="19">
        <f t="shared" si="1"/>
        <v>1192662</v>
      </c>
      <c r="K92" s="37">
        <v>99388.5</v>
      </c>
      <c r="L92" s="38"/>
    </row>
    <row r="93" spans="1:12" s="39" customFormat="1" ht="12.95" customHeight="1" x14ac:dyDescent="0.25">
      <c r="A93" s="226"/>
      <c r="B93" s="29">
        <v>3742</v>
      </c>
      <c r="C93" s="30">
        <v>7</v>
      </c>
      <c r="D93" s="32" t="s">
        <v>245</v>
      </c>
      <c r="E93" s="32" t="s">
        <v>246</v>
      </c>
      <c r="F93" s="32" t="s">
        <v>247</v>
      </c>
      <c r="G93" s="50" t="s">
        <v>12</v>
      </c>
      <c r="H93" s="34" t="s">
        <v>13</v>
      </c>
      <c r="I93" s="35">
        <v>0.92969999999999997</v>
      </c>
      <c r="J93" s="19">
        <f t="shared" si="1"/>
        <v>1206285.72</v>
      </c>
      <c r="K93" s="37">
        <v>100523.81</v>
      </c>
      <c r="L93" s="38"/>
    </row>
    <row r="94" spans="1:12" s="39" customFormat="1" ht="12.95" customHeight="1" x14ac:dyDescent="0.25">
      <c r="A94" s="226"/>
      <c r="B94" s="29">
        <v>3723</v>
      </c>
      <c r="C94" s="30">
        <v>8</v>
      </c>
      <c r="D94" s="42" t="s">
        <v>248</v>
      </c>
      <c r="E94" s="42" t="s">
        <v>249</v>
      </c>
      <c r="F94" s="42" t="s">
        <v>250</v>
      </c>
      <c r="G94" s="33" t="s">
        <v>12</v>
      </c>
      <c r="H94" s="34" t="s">
        <v>13</v>
      </c>
      <c r="I94" s="35">
        <v>0.91900000000000004</v>
      </c>
      <c r="J94" s="19">
        <f t="shared" si="1"/>
        <v>1192402.56</v>
      </c>
      <c r="K94" s="37">
        <v>99366.88</v>
      </c>
      <c r="L94" s="38"/>
    </row>
    <row r="95" spans="1:12" s="39" customFormat="1" ht="12.95" customHeight="1" x14ac:dyDescent="0.25">
      <c r="A95" s="226"/>
      <c r="B95" s="43">
        <v>3702</v>
      </c>
      <c r="C95" s="30">
        <v>9</v>
      </c>
      <c r="D95" s="32" t="s">
        <v>251</v>
      </c>
      <c r="E95" s="32" t="s">
        <v>252</v>
      </c>
      <c r="F95" s="32" t="s">
        <v>253</v>
      </c>
      <c r="G95" s="33" t="s">
        <v>12</v>
      </c>
      <c r="H95" s="34" t="s">
        <v>13</v>
      </c>
      <c r="I95" s="35">
        <v>0.97589999999999999</v>
      </c>
      <c r="J95" s="19">
        <f t="shared" si="1"/>
        <v>1266230.28</v>
      </c>
      <c r="K95" s="37">
        <v>105519.19</v>
      </c>
      <c r="L95" s="38"/>
    </row>
    <row r="96" spans="1:12" s="39" customFormat="1" ht="12.95" customHeight="1" x14ac:dyDescent="0.25">
      <c r="A96" s="226"/>
      <c r="B96" s="29">
        <v>3731</v>
      </c>
      <c r="C96" s="30">
        <v>10</v>
      </c>
      <c r="D96" s="42" t="s">
        <v>254</v>
      </c>
      <c r="E96" s="42" t="s">
        <v>255</v>
      </c>
      <c r="F96" s="42" t="s">
        <v>256</v>
      </c>
      <c r="G96" s="33" t="s">
        <v>12</v>
      </c>
      <c r="H96" s="34" t="s">
        <v>13</v>
      </c>
      <c r="I96" s="35">
        <v>0.93120000000000003</v>
      </c>
      <c r="J96" s="19">
        <f t="shared" si="1"/>
        <v>1208232</v>
      </c>
      <c r="K96" s="37">
        <v>100686</v>
      </c>
      <c r="L96" s="38"/>
    </row>
    <row r="97" spans="1:12" s="39" customFormat="1" ht="12.95" customHeight="1" x14ac:dyDescent="0.2">
      <c r="A97" s="226"/>
      <c r="B97" s="29">
        <v>3725</v>
      </c>
      <c r="C97" s="30">
        <v>11</v>
      </c>
      <c r="D97" s="42" t="s">
        <v>62</v>
      </c>
      <c r="E97" s="42" t="s">
        <v>257</v>
      </c>
      <c r="F97" s="42" t="s">
        <v>258</v>
      </c>
      <c r="G97" s="45" t="s">
        <v>12</v>
      </c>
      <c r="H97" s="34" t="s">
        <v>13</v>
      </c>
      <c r="I97" s="35">
        <v>0.94479999999999997</v>
      </c>
      <c r="J97" s="19">
        <f t="shared" si="1"/>
        <v>1225878</v>
      </c>
      <c r="K97" s="37">
        <v>102156.5</v>
      </c>
      <c r="L97" s="38"/>
    </row>
    <row r="98" spans="1:12" s="39" customFormat="1" ht="12.95" customHeight="1" x14ac:dyDescent="0.25">
      <c r="A98" s="226"/>
      <c r="B98" s="29">
        <v>3743</v>
      </c>
      <c r="C98" s="30">
        <v>12</v>
      </c>
      <c r="D98" s="32" t="s">
        <v>259</v>
      </c>
      <c r="E98" s="32" t="s">
        <v>260</v>
      </c>
      <c r="F98" s="32" t="s">
        <v>261</v>
      </c>
      <c r="G98" s="50" t="s">
        <v>12</v>
      </c>
      <c r="H98" s="34" t="s">
        <v>13</v>
      </c>
      <c r="I98" s="35">
        <v>0.93669999999999998</v>
      </c>
      <c r="J98" s="19">
        <f t="shared" si="1"/>
        <v>1215368.28</v>
      </c>
      <c r="K98" s="37">
        <v>101280.69</v>
      </c>
      <c r="L98" s="38"/>
    </row>
    <row r="99" spans="1:12" s="39" customFormat="1" ht="12.95" customHeight="1" x14ac:dyDescent="0.25">
      <c r="A99" s="226"/>
      <c r="B99" s="29">
        <v>3719</v>
      </c>
      <c r="C99" s="30">
        <v>13</v>
      </c>
      <c r="D99" s="32" t="s">
        <v>262</v>
      </c>
      <c r="E99" s="32" t="s">
        <v>263</v>
      </c>
      <c r="F99" s="32" t="s">
        <v>264</v>
      </c>
      <c r="G99" s="50" t="s">
        <v>12</v>
      </c>
      <c r="H99" s="34" t="s">
        <v>13</v>
      </c>
      <c r="I99" s="35">
        <v>0.92269999999999996</v>
      </c>
      <c r="J99" s="19">
        <f t="shared" si="1"/>
        <v>1197203.28</v>
      </c>
      <c r="K99" s="37">
        <v>99766.94</v>
      </c>
      <c r="L99" s="38"/>
    </row>
    <row r="100" spans="1:12" s="39" customFormat="1" ht="12.95" customHeight="1" x14ac:dyDescent="0.2">
      <c r="A100" s="226"/>
      <c r="B100" s="29">
        <v>3716</v>
      </c>
      <c r="C100" s="30">
        <v>14</v>
      </c>
      <c r="D100" s="42" t="s">
        <v>265</v>
      </c>
      <c r="E100" s="42" t="s">
        <v>266</v>
      </c>
      <c r="F100" s="42" t="s">
        <v>267</v>
      </c>
      <c r="G100" s="45" t="s">
        <v>12</v>
      </c>
      <c r="H100" s="34" t="s">
        <v>13</v>
      </c>
      <c r="I100" s="35">
        <v>0.93020000000000003</v>
      </c>
      <c r="J100" s="19">
        <f t="shared" si="1"/>
        <v>1206934.56</v>
      </c>
      <c r="K100" s="37">
        <v>100577.88</v>
      </c>
      <c r="L100" s="38"/>
    </row>
    <row r="101" spans="1:12" s="39" customFormat="1" ht="12.95" customHeight="1" x14ac:dyDescent="0.25">
      <c r="A101" s="226"/>
      <c r="B101" s="29">
        <v>3709</v>
      </c>
      <c r="C101" s="30">
        <v>15</v>
      </c>
      <c r="D101" s="32" t="s">
        <v>270</v>
      </c>
      <c r="E101" s="32" t="s">
        <v>271</v>
      </c>
      <c r="F101" s="32" t="s">
        <v>272</v>
      </c>
      <c r="G101" s="33" t="s">
        <v>12</v>
      </c>
      <c r="H101" s="34" t="s">
        <v>13</v>
      </c>
      <c r="I101" s="35">
        <v>0.93049999999999999</v>
      </c>
      <c r="J101" s="19">
        <f t="shared" si="1"/>
        <v>1207323.72</v>
      </c>
      <c r="K101" s="37">
        <v>100610.31</v>
      </c>
      <c r="L101" s="38"/>
    </row>
    <row r="102" spans="1:12" s="39" customFormat="1" ht="12.95" customHeight="1" x14ac:dyDescent="0.25">
      <c r="A102" s="226"/>
      <c r="B102" s="29">
        <v>3710</v>
      </c>
      <c r="C102" s="30">
        <v>16</v>
      </c>
      <c r="D102" s="32" t="s">
        <v>273</v>
      </c>
      <c r="E102" s="32" t="s">
        <v>274</v>
      </c>
      <c r="F102" s="32" t="s">
        <v>275</v>
      </c>
      <c r="G102" s="33" t="s">
        <v>12</v>
      </c>
      <c r="H102" s="34" t="s">
        <v>13</v>
      </c>
      <c r="I102" s="35">
        <v>0.96989999999999998</v>
      </c>
      <c r="J102" s="19">
        <f t="shared" si="1"/>
        <v>1258445.28</v>
      </c>
      <c r="K102" s="37">
        <v>104870.44</v>
      </c>
      <c r="L102" s="38"/>
    </row>
    <row r="103" spans="1:12" s="39" customFormat="1" ht="12.95" customHeight="1" x14ac:dyDescent="0.25">
      <c r="A103" s="226"/>
      <c r="B103" s="29">
        <v>3738</v>
      </c>
      <c r="C103" s="30">
        <v>17</v>
      </c>
      <c r="D103" s="32" t="s">
        <v>276</v>
      </c>
      <c r="E103" s="32" t="s">
        <v>277</v>
      </c>
      <c r="F103" s="32" t="s">
        <v>278</v>
      </c>
      <c r="G103" s="33" t="s">
        <v>12</v>
      </c>
      <c r="H103" s="34" t="s">
        <v>13</v>
      </c>
      <c r="I103" s="35">
        <v>0.92649999999999999</v>
      </c>
      <c r="J103" s="19">
        <f t="shared" si="1"/>
        <v>1202133.72</v>
      </c>
      <c r="K103" s="37">
        <v>100177.81</v>
      </c>
      <c r="L103" s="38"/>
    </row>
    <row r="104" spans="1:12" s="39" customFormat="1" ht="12.95" customHeight="1" x14ac:dyDescent="0.25">
      <c r="A104" s="226"/>
      <c r="B104" s="29">
        <v>3708</v>
      </c>
      <c r="C104" s="30">
        <v>18</v>
      </c>
      <c r="D104" s="32" t="s">
        <v>279</v>
      </c>
      <c r="E104" s="32" t="s">
        <v>280</v>
      </c>
      <c r="F104" s="32" t="s">
        <v>281</v>
      </c>
      <c r="G104" s="33" t="s">
        <v>12</v>
      </c>
      <c r="H104" s="34" t="s">
        <v>13</v>
      </c>
      <c r="I104" s="35">
        <v>0.50309999999999999</v>
      </c>
      <c r="J104" s="19">
        <f t="shared" si="1"/>
        <v>652772.28</v>
      </c>
      <c r="K104" s="37">
        <v>54397.69</v>
      </c>
      <c r="L104" s="38"/>
    </row>
    <row r="105" spans="1:12" s="39" customFormat="1" ht="12.95" customHeight="1" x14ac:dyDescent="0.25">
      <c r="A105" s="226"/>
      <c r="B105" s="29">
        <v>3717</v>
      </c>
      <c r="C105" s="30">
        <v>19</v>
      </c>
      <c r="D105" s="32" t="s">
        <v>282</v>
      </c>
      <c r="E105" s="32" t="s">
        <v>283</v>
      </c>
      <c r="F105" s="32" t="s">
        <v>284</v>
      </c>
      <c r="G105" s="33" t="s">
        <v>12</v>
      </c>
      <c r="H105" s="34" t="s">
        <v>13</v>
      </c>
      <c r="I105" s="35">
        <v>0.93300000000000005</v>
      </c>
      <c r="J105" s="19">
        <f t="shared" si="1"/>
        <v>1210567.56</v>
      </c>
      <c r="K105" s="37">
        <v>100880.63</v>
      </c>
      <c r="L105" s="38"/>
    </row>
    <row r="106" spans="1:12" s="39" customFormat="1" ht="12.95" customHeight="1" x14ac:dyDescent="0.25">
      <c r="A106" s="226"/>
      <c r="B106" s="29">
        <v>3712</v>
      </c>
      <c r="C106" s="30">
        <v>20</v>
      </c>
      <c r="D106" s="32" t="s">
        <v>285</v>
      </c>
      <c r="E106" s="32" t="s">
        <v>286</v>
      </c>
      <c r="F106" s="32" t="s">
        <v>287</v>
      </c>
      <c r="G106" s="33" t="s">
        <v>12</v>
      </c>
      <c r="H106" s="34" t="s">
        <v>13</v>
      </c>
      <c r="I106" s="35">
        <v>0.9375</v>
      </c>
      <c r="J106" s="19">
        <f t="shared" si="1"/>
        <v>1216406.28</v>
      </c>
      <c r="K106" s="37">
        <v>101367.19</v>
      </c>
      <c r="L106" s="38"/>
    </row>
    <row r="107" spans="1:12" s="39" customFormat="1" ht="12.95" customHeight="1" x14ac:dyDescent="0.25">
      <c r="A107" s="226"/>
      <c r="B107" s="29">
        <v>3715</v>
      </c>
      <c r="C107" s="30">
        <v>21</v>
      </c>
      <c r="D107" s="32" t="s">
        <v>288</v>
      </c>
      <c r="E107" s="32" t="s">
        <v>289</v>
      </c>
      <c r="F107" s="32" t="s">
        <v>290</v>
      </c>
      <c r="G107" s="33" t="s">
        <v>12</v>
      </c>
      <c r="H107" s="34" t="s">
        <v>13</v>
      </c>
      <c r="I107" s="35">
        <v>0.97550000000000003</v>
      </c>
      <c r="J107" s="19">
        <f t="shared" si="1"/>
        <v>1265711.28</v>
      </c>
      <c r="K107" s="37">
        <v>105475.94</v>
      </c>
      <c r="L107" s="38"/>
    </row>
    <row r="108" spans="1:12" s="39" customFormat="1" ht="12.95" customHeight="1" x14ac:dyDescent="0.25">
      <c r="A108" s="226"/>
      <c r="B108" s="29">
        <v>3720</v>
      </c>
      <c r="C108" s="30">
        <v>22</v>
      </c>
      <c r="D108" s="42" t="s">
        <v>291</v>
      </c>
      <c r="E108" s="42" t="s">
        <v>292</v>
      </c>
      <c r="F108" s="42" t="s">
        <v>293</v>
      </c>
      <c r="G108" s="33" t="s">
        <v>12</v>
      </c>
      <c r="H108" s="34" t="s">
        <v>13</v>
      </c>
      <c r="I108" s="35">
        <v>0.92169999999999996</v>
      </c>
      <c r="J108" s="19">
        <f t="shared" si="1"/>
        <v>1195905.72</v>
      </c>
      <c r="K108" s="37">
        <v>99658.81</v>
      </c>
      <c r="L108" s="38"/>
    </row>
    <row r="109" spans="1:12" s="39" customFormat="1" ht="12.95" customHeight="1" x14ac:dyDescent="0.25">
      <c r="A109" s="226"/>
      <c r="B109" s="29">
        <v>3701</v>
      </c>
      <c r="C109" s="30">
        <v>23</v>
      </c>
      <c r="D109" s="32" t="s">
        <v>294</v>
      </c>
      <c r="E109" s="32" t="s">
        <v>295</v>
      </c>
      <c r="F109" s="32" t="s">
        <v>296</v>
      </c>
      <c r="G109" s="33" t="s">
        <v>12</v>
      </c>
      <c r="H109" s="34" t="s">
        <v>13</v>
      </c>
      <c r="I109" s="35">
        <v>0.95369999999999999</v>
      </c>
      <c r="J109" s="19">
        <f t="shared" si="1"/>
        <v>1237425.72</v>
      </c>
      <c r="K109" s="37">
        <v>103118.81</v>
      </c>
      <c r="L109" s="38"/>
    </row>
    <row r="110" spans="1:12" s="39" customFormat="1" ht="12.95" customHeight="1" x14ac:dyDescent="0.25">
      <c r="A110" s="226"/>
      <c r="B110" s="29">
        <v>3745</v>
      </c>
      <c r="C110" s="30">
        <v>24</v>
      </c>
      <c r="D110" s="32" t="s">
        <v>297</v>
      </c>
      <c r="E110" s="32" t="s">
        <v>298</v>
      </c>
      <c r="F110" s="32" t="s">
        <v>299</v>
      </c>
      <c r="G110" s="33" t="s">
        <v>12</v>
      </c>
      <c r="H110" s="34" t="s">
        <v>13</v>
      </c>
      <c r="I110" s="35">
        <v>0.92969999999999997</v>
      </c>
      <c r="J110" s="19">
        <f t="shared" si="1"/>
        <v>1206285.72</v>
      </c>
      <c r="K110" s="37">
        <v>100523.81</v>
      </c>
      <c r="L110" s="38"/>
    </row>
    <row r="111" spans="1:12" s="39" customFormat="1" ht="12.95" customHeight="1" x14ac:dyDescent="0.25">
      <c r="A111" s="226"/>
      <c r="B111" s="29">
        <v>3741</v>
      </c>
      <c r="C111" s="30">
        <v>25</v>
      </c>
      <c r="D111" s="32" t="s">
        <v>39</v>
      </c>
      <c r="E111" s="32" t="s">
        <v>40</v>
      </c>
      <c r="F111" s="32" t="s">
        <v>300</v>
      </c>
      <c r="G111" s="33" t="s">
        <v>12</v>
      </c>
      <c r="H111" s="34" t="s">
        <v>13</v>
      </c>
      <c r="I111" s="35">
        <v>0.98040000000000005</v>
      </c>
      <c r="J111" s="19">
        <f t="shared" si="1"/>
        <v>1272069</v>
      </c>
      <c r="K111" s="37">
        <v>106005.75</v>
      </c>
      <c r="L111" s="38"/>
    </row>
    <row r="112" spans="1:12" s="39" customFormat="1" ht="12.95" customHeight="1" x14ac:dyDescent="0.25">
      <c r="A112" s="226"/>
      <c r="B112" s="29">
        <v>3707</v>
      </c>
      <c r="C112" s="30">
        <v>26</v>
      </c>
      <c r="D112" s="32" t="s">
        <v>301</v>
      </c>
      <c r="E112" s="32" t="s">
        <v>302</v>
      </c>
      <c r="F112" s="32" t="s">
        <v>303</v>
      </c>
      <c r="G112" s="33" t="s">
        <v>12</v>
      </c>
      <c r="H112" s="34" t="s">
        <v>13</v>
      </c>
      <c r="I112" s="35">
        <v>0.95350000000000001</v>
      </c>
      <c r="J112" s="19">
        <f t="shared" si="1"/>
        <v>1237166.28</v>
      </c>
      <c r="K112" s="37">
        <v>103097.19</v>
      </c>
      <c r="L112" s="38"/>
    </row>
    <row r="113" spans="1:12" s="39" customFormat="1" ht="12.95" customHeight="1" x14ac:dyDescent="0.25">
      <c r="A113" s="226"/>
      <c r="B113" s="29">
        <v>3713</v>
      </c>
      <c r="C113" s="30">
        <v>27</v>
      </c>
      <c r="D113" s="32" t="s">
        <v>304</v>
      </c>
      <c r="E113" s="32" t="s">
        <v>305</v>
      </c>
      <c r="F113" s="32" t="s">
        <v>306</v>
      </c>
      <c r="G113" s="33" t="s">
        <v>12</v>
      </c>
      <c r="H113" s="34" t="s">
        <v>13</v>
      </c>
      <c r="I113" s="35">
        <v>0.92920000000000003</v>
      </c>
      <c r="J113" s="19">
        <f t="shared" si="1"/>
        <v>1205637</v>
      </c>
      <c r="K113" s="37">
        <v>100469.75</v>
      </c>
      <c r="L113" s="38"/>
    </row>
    <row r="114" spans="1:12" s="39" customFormat="1" x14ac:dyDescent="0.25">
      <c r="A114" s="226"/>
      <c r="B114" s="57">
        <v>3733</v>
      </c>
      <c r="C114" s="30">
        <v>28</v>
      </c>
      <c r="D114" s="32" t="s">
        <v>307</v>
      </c>
      <c r="E114" s="32" t="s">
        <v>308</v>
      </c>
      <c r="F114" s="32" t="s">
        <v>309</v>
      </c>
      <c r="G114" s="33" t="s">
        <v>12</v>
      </c>
      <c r="H114" s="34" t="s">
        <v>13</v>
      </c>
      <c r="I114" s="35">
        <v>0.93069999999999997</v>
      </c>
      <c r="J114" s="19">
        <f t="shared" si="1"/>
        <v>1207583.28</v>
      </c>
      <c r="K114" s="37">
        <v>100631.94</v>
      </c>
      <c r="L114" s="58"/>
    </row>
    <row r="115" spans="1:12" s="39" customFormat="1" ht="12.95" customHeight="1" x14ac:dyDescent="0.25">
      <c r="A115" s="226"/>
      <c r="B115" s="29">
        <v>3735</v>
      </c>
      <c r="C115" s="30">
        <v>29</v>
      </c>
      <c r="D115" s="32" t="s">
        <v>310</v>
      </c>
      <c r="E115" s="32" t="s">
        <v>311</v>
      </c>
      <c r="F115" s="32" t="s">
        <v>312</v>
      </c>
      <c r="G115" s="33" t="s">
        <v>12</v>
      </c>
      <c r="H115" s="34" t="s">
        <v>13</v>
      </c>
      <c r="I115" s="35">
        <v>0.93869999999999998</v>
      </c>
      <c r="J115" s="19">
        <f t="shared" si="1"/>
        <v>1217963.28</v>
      </c>
      <c r="K115" s="37">
        <v>101496.94</v>
      </c>
      <c r="L115" s="38"/>
    </row>
    <row r="116" spans="1:12" s="39" customFormat="1" ht="12.95" customHeight="1" x14ac:dyDescent="0.25">
      <c r="A116" s="226"/>
      <c r="B116" s="29">
        <v>3736</v>
      </c>
      <c r="C116" s="30">
        <v>30</v>
      </c>
      <c r="D116" s="32" t="s">
        <v>313</v>
      </c>
      <c r="E116" s="32" t="s">
        <v>314</v>
      </c>
      <c r="F116" s="32" t="s">
        <v>315</v>
      </c>
      <c r="G116" s="33" t="s">
        <v>12</v>
      </c>
      <c r="H116" s="34" t="s">
        <v>13</v>
      </c>
      <c r="I116" s="35">
        <v>0.96450000000000002</v>
      </c>
      <c r="J116" s="19">
        <f t="shared" si="1"/>
        <v>1251438.72</v>
      </c>
      <c r="K116" s="37">
        <v>104286.56</v>
      </c>
      <c r="L116" s="38"/>
    </row>
    <row r="117" spans="1:12" s="39" customFormat="1" ht="12.95" customHeight="1" x14ac:dyDescent="0.25">
      <c r="A117" s="226"/>
      <c r="B117" s="29">
        <v>3724</v>
      </c>
      <c r="C117" s="30">
        <v>31</v>
      </c>
      <c r="D117" s="32" t="s">
        <v>316</v>
      </c>
      <c r="E117" s="32" t="s">
        <v>317</v>
      </c>
      <c r="F117" s="32" t="s">
        <v>318</v>
      </c>
      <c r="G117" s="33" t="s">
        <v>12</v>
      </c>
      <c r="H117" s="34" t="s">
        <v>13</v>
      </c>
      <c r="I117" s="35">
        <v>0.91769999999999996</v>
      </c>
      <c r="J117" s="19">
        <f t="shared" si="1"/>
        <v>1190715.72</v>
      </c>
      <c r="K117" s="37">
        <v>99226.31</v>
      </c>
      <c r="L117" s="38"/>
    </row>
    <row r="118" spans="1:12" s="39" customFormat="1" ht="12.95" customHeight="1" x14ac:dyDescent="0.25">
      <c r="A118" s="226"/>
      <c r="B118" s="29">
        <v>3706</v>
      </c>
      <c r="C118" s="30">
        <v>32</v>
      </c>
      <c r="D118" s="32" t="s">
        <v>319</v>
      </c>
      <c r="E118" s="32" t="s">
        <v>320</v>
      </c>
      <c r="F118" s="32" t="s">
        <v>232</v>
      </c>
      <c r="G118" s="33" t="s">
        <v>12</v>
      </c>
      <c r="H118" s="34" t="s">
        <v>13</v>
      </c>
      <c r="I118" s="35">
        <v>0.80020000000000002</v>
      </c>
      <c r="J118" s="19">
        <f t="shared" si="1"/>
        <v>1038259.56</v>
      </c>
      <c r="K118" s="37">
        <v>86521.63</v>
      </c>
      <c r="L118" s="38"/>
    </row>
    <row r="119" spans="1:12" s="39" customFormat="1" ht="12.95" customHeight="1" x14ac:dyDescent="0.25">
      <c r="A119" s="226"/>
      <c r="B119" s="29"/>
      <c r="C119" s="30"/>
      <c r="D119" s="31" t="s">
        <v>47</v>
      </c>
      <c r="E119" s="32"/>
      <c r="F119" s="32"/>
      <c r="G119" s="33"/>
      <c r="H119" s="34"/>
      <c r="I119" s="35"/>
      <c r="J119" s="19"/>
      <c r="K119" s="37"/>
      <c r="L119" s="38"/>
    </row>
    <row r="120" spans="1:12" s="39" customFormat="1" ht="12.95" customHeight="1" x14ac:dyDescent="0.25">
      <c r="A120" s="226"/>
      <c r="B120" s="29">
        <v>3718</v>
      </c>
      <c r="C120" s="30">
        <v>1</v>
      </c>
      <c r="D120" s="32" t="s">
        <v>321</v>
      </c>
      <c r="E120" s="32" t="s">
        <v>322</v>
      </c>
      <c r="F120" s="32" t="s">
        <v>323</v>
      </c>
      <c r="G120" s="33" t="s">
        <v>51</v>
      </c>
      <c r="H120" s="34" t="s">
        <v>13</v>
      </c>
      <c r="I120" s="35">
        <v>0.98040000000000005</v>
      </c>
      <c r="J120" s="19">
        <f t="shared" si="1"/>
        <v>2015310.24</v>
      </c>
      <c r="K120" s="37">
        <v>167942.52</v>
      </c>
      <c r="L120" s="38"/>
    </row>
    <row r="121" spans="1:12" s="39" customFormat="1" ht="12.95" customHeight="1" x14ac:dyDescent="0.25">
      <c r="A121" s="227"/>
      <c r="B121" s="29">
        <v>3737</v>
      </c>
      <c r="C121" s="30">
        <v>2</v>
      </c>
      <c r="D121" s="32" t="s">
        <v>324</v>
      </c>
      <c r="E121" s="32" t="s">
        <v>325</v>
      </c>
      <c r="F121" s="32" t="s">
        <v>326</v>
      </c>
      <c r="G121" s="33" t="s">
        <v>51</v>
      </c>
      <c r="H121" s="34" t="s">
        <v>13</v>
      </c>
      <c r="I121" s="35">
        <v>0.96819999999999995</v>
      </c>
      <c r="J121" s="19">
        <f t="shared" si="1"/>
        <v>1990231.92</v>
      </c>
      <c r="K121" s="37">
        <v>165852.66</v>
      </c>
      <c r="L121" s="38"/>
    </row>
    <row r="122" spans="1:12" s="39" customFormat="1" ht="12.95" customHeight="1" x14ac:dyDescent="0.25">
      <c r="A122" s="225" t="s">
        <v>327</v>
      </c>
      <c r="B122" s="29"/>
      <c r="C122" s="30"/>
      <c r="D122" s="31" t="s">
        <v>126</v>
      </c>
      <c r="E122" s="32"/>
      <c r="F122" s="32"/>
      <c r="G122" s="33"/>
      <c r="H122" s="34"/>
      <c r="I122" s="35"/>
      <c r="J122" s="19"/>
      <c r="K122" s="37"/>
      <c r="L122" s="38"/>
    </row>
    <row r="123" spans="1:12" s="39" customFormat="1" ht="12.95" customHeight="1" x14ac:dyDescent="0.25">
      <c r="A123" s="226"/>
      <c r="B123" s="29">
        <v>108</v>
      </c>
      <c r="C123" s="30">
        <v>1</v>
      </c>
      <c r="D123" s="42" t="s">
        <v>328</v>
      </c>
      <c r="E123" s="42" t="s">
        <v>329</v>
      </c>
      <c r="F123" s="42" t="s">
        <v>330</v>
      </c>
      <c r="G123" s="33" t="s">
        <v>130</v>
      </c>
      <c r="H123" s="34" t="s">
        <v>13</v>
      </c>
      <c r="I123" s="35">
        <v>0.4975</v>
      </c>
      <c r="J123" s="19">
        <f t="shared" ref="J123:J179" si="2">ROUND(K123*12,2)</f>
        <v>322778.03999999998</v>
      </c>
      <c r="K123" s="37">
        <v>26898.17</v>
      </c>
      <c r="L123" s="38"/>
    </row>
    <row r="124" spans="1:12" s="39" customFormat="1" ht="12.95" customHeight="1" x14ac:dyDescent="0.25">
      <c r="A124" s="226"/>
      <c r="B124" s="29"/>
      <c r="C124" s="30"/>
      <c r="D124" s="31" t="s">
        <v>11</v>
      </c>
      <c r="E124" s="32"/>
      <c r="F124" s="32"/>
      <c r="G124" s="33"/>
      <c r="H124" s="34"/>
      <c r="I124" s="35"/>
      <c r="J124" s="19"/>
      <c r="K124" s="37"/>
      <c r="L124" s="38"/>
    </row>
    <row r="125" spans="1:12" s="39" customFormat="1" ht="12.95" customHeight="1" x14ac:dyDescent="0.25">
      <c r="A125" s="226"/>
      <c r="B125" s="29">
        <v>118</v>
      </c>
      <c r="C125" s="30">
        <v>1</v>
      </c>
      <c r="D125" s="32" t="s">
        <v>331</v>
      </c>
      <c r="E125" s="32" t="s">
        <v>332</v>
      </c>
      <c r="F125" s="32" t="s">
        <v>333</v>
      </c>
      <c r="G125" s="33" t="s">
        <v>12</v>
      </c>
      <c r="H125" s="34" t="s">
        <v>13</v>
      </c>
      <c r="I125" s="35">
        <v>0.90400000000000003</v>
      </c>
      <c r="J125" s="19">
        <f t="shared" si="2"/>
        <v>1172940</v>
      </c>
      <c r="K125" s="37">
        <v>97745</v>
      </c>
      <c r="L125" s="38"/>
    </row>
    <row r="126" spans="1:12" s="39" customFormat="1" ht="12.95" customHeight="1" x14ac:dyDescent="0.25">
      <c r="A126" s="226"/>
      <c r="B126" s="29">
        <v>107</v>
      </c>
      <c r="C126" s="30">
        <v>2</v>
      </c>
      <c r="D126" s="32" t="s">
        <v>334</v>
      </c>
      <c r="E126" s="32" t="s">
        <v>335</v>
      </c>
      <c r="F126" s="32" t="s">
        <v>336</v>
      </c>
      <c r="G126" s="33" t="s">
        <v>12</v>
      </c>
      <c r="H126" s="34" t="s">
        <v>13</v>
      </c>
      <c r="I126" s="35">
        <v>0.51500000000000001</v>
      </c>
      <c r="J126" s="19">
        <f t="shared" si="2"/>
        <v>668212.56000000006</v>
      </c>
      <c r="K126" s="37">
        <v>55684.38</v>
      </c>
      <c r="L126" s="38"/>
    </row>
    <row r="127" spans="1:12" s="39" customFormat="1" ht="12.95" customHeight="1" x14ac:dyDescent="0.25">
      <c r="A127" s="226"/>
      <c r="B127" s="29">
        <v>156</v>
      </c>
      <c r="C127" s="30">
        <v>3</v>
      </c>
      <c r="D127" s="42" t="s">
        <v>337</v>
      </c>
      <c r="E127" s="42" t="s">
        <v>338</v>
      </c>
      <c r="F127" s="42" t="s">
        <v>339</v>
      </c>
      <c r="G127" s="33" t="s">
        <v>12</v>
      </c>
      <c r="H127" s="34" t="s">
        <v>13</v>
      </c>
      <c r="I127" s="35">
        <v>0.91400000000000003</v>
      </c>
      <c r="J127" s="19">
        <f t="shared" si="2"/>
        <v>1185915</v>
      </c>
      <c r="K127" s="37">
        <v>98826.25</v>
      </c>
      <c r="L127" s="38"/>
    </row>
    <row r="128" spans="1:12" s="39" customFormat="1" ht="12.95" customHeight="1" x14ac:dyDescent="0.2">
      <c r="A128" s="226"/>
      <c r="B128" s="29">
        <v>111</v>
      </c>
      <c r="C128" s="30">
        <v>4</v>
      </c>
      <c r="D128" s="42" t="s">
        <v>340</v>
      </c>
      <c r="E128" s="42" t="s">
        <v>341</v>
      </c>
      <c r="F128" s="42" t="s">
        <v>342</v>
      </c>
      <c r="G128" s="45" t="s">
        <v>12</v>
      </c>
      <c r="H128" s="34" t="s">
        <v>13</v>
      </c>
      <c r="I128" s="35">
        <v>0.90600000000000003</v>
      </c>
      <c r="J128" s="19">
        <f t="shared" si="2"/>
        <v>1175535</v>
      </c>
      <c r="K128" s="37">
        <v>97961.25</v>
      </c>
      <c r="L128" s="38"/>
    </row>
    <row r="129" spans="1:12" s="39" customFormat="1" ht="12.95" customHeight="1" x14ac:dyDescent="0.25">
      <c r="A129" s="226"/>
      <c r="B129" s="29">
        <v>117</v>
      </c>
      <c r="C129" s="30">
        <v>5</v>
      </c>
      <c r="D129" s="42" t="s">
        <v>343</v>
      </c>
      <c r="E129" s="42" t="s">
        <v>344</v>
      </c>
      <c r="F129" s="42" t="s">
        <v>345</v>
      </c>
      <c r="G129" s="50" t="s">
        <v>12</v>
      </c>
      <c r="H129" s="34" t="s">
        <v>13</v>
      </c>
      <c r="I129" s="35">
        <v>0.91300000000000003</v>
      </c>
      <c r="J129" s="19">
        <f t="shared" si="2"/>
        <v>1184617.56</v>
      </c>
      <c r="K129" s="37">
        <v>98718.13</v>
      </c>
      <c r="L129" s="38"/>
    </row>
    <row r="130" spans="1:12" s="39" customFormat="1" ht="12.95" customHeight="1" x14ac:dyDescent="0.2">
      <c r="A130" s="226"/>
      <c r="B130" s="29">
        <v>143</v>
      </c>
      <c r="C130" s="30">
        <v>6</v>
      </c>
      <c r="D130" s="42" t="s">
        <v>346</v>
      </c>
      <c r="E130" s="42" t="s">
        <v>347</v>
      </c>
      <c r="F130" s="42" t="s">
        <v>348</v>
      </c>
      <c r="G130" s="45" t="s">
        <v>12</v>
      </c>
      <c r="H130" s="34" t="s">
        <v>13</v>
      </c>
      <c r="I130" s="35">
        <v>0.91200000000000003</v>
      </c>
      <c r="J130" s="19">
        <f t="shared" si="2"/>
        <v>1183320</v>
      </c>
      <c r="K130" s="37">
        <v>98610</v>
      </c>
      <c r="L130" s="38"/>
    </row>
    <row r="131" spans="1:12" s="39" customFormat="1" ht="12.95" customHeight="1" x14ac:dyDescent="0.25">
      <c r="A131" s="226"/>
      <c r="B131" s="43">
        <v>114</v>
      </c>
      <c r="C131" s="30">
        <v>7</v>
      </c>
      <c r="D131" s="32" t="s">
        <v>349</v>
      </c>
      <c r="E131" s="32" t="s">
        <v>350</v>
      </c>
      <c r="F131" s="32" t="s">
        <v>351</v>
      </c>
      <c r="G131" s="50" t="s">
        <v>12</v>
      </c>
      <c r="H131" s="34" t="s">
        <v>13</v>
      </c>
      <c r="I131" s="35">
        <v>0.91400000000000003</v>
      </c>
      <c r="J131" s="19">
        <f t="shared" si="2"/>
        <v>1185915</v>
      </c>
      <c r="K131" s="37">
        <v>98826.25</v>
      </c>
      <c r="L131" s="38"/>
    </row>
    <row r="132" spans="1:12" s="39" customFormat="1" ht="12.95" customHeight="1" x14ac:dyDescent="0.25">
      <c r="A132" s="226"/>
      <c r="B132" s="29">
        <v>137</v>
      </c>
      <c r="C132" s="30">
        <v>8</v>
      </c>
      <c r="D132" s="32" t="s">
        <v>352</v>
      </c>
      <c r="E132" s="32" t="s">
        <v>353</v>
      </c>
      <c r="F132" s="32" t="s">
        <v>354</v>
      </c>
      <c r="G132" s="50" t="s">
        <v>12</v>
      </c>
      <c r="H132" s="34" t="s">
        <v>13</v>
      </c>
      <c r="I132" s="35">
        <v>0.92279999999999995</v>
      </c>
      <c r="J132" s="19">
        <f t="shared" si="2"/>
        <v>1197333</v>
      </c>
      <c r="K132" s="37">
        <v>99777.75</v>
      </c>
      <c r="L132" s="38"/>
    </row>
    <row r="133" spans="1:12" s="39" customFormat="1" ht="12.95" customHeight="1" x14ac:dyDescent="0.25">
      <c r="A133" s="226"/>
      <c r="B133" s="29">
        <v>158</v>
      </c>
      <c r="C133" s="30">
        <v>9</v>
      </c>
      <c r="D133" s="32" t="s">
        <v>355</v>
      </c>
      <c r="E133" s="32" t="s">
        <v>356</v>
      </c>
      <c r="F133" s="32" t="s">
        <v>357</v>
      </c>
      <c r="G133" s="50" t="s">
        <v>12</v>
      </c>
      <c r="H133" s="34" t="s">
        <v>13</v>
      </c>
      <c r="I133" s="35">
        <v>0.89100000000000001</v>
      </c>
      <c r="J133" s="19">
        <f t="shared" si="2"/>
        <v>1156072.56</v>
      </c>
      <c r="K133" s="37">
        <v>96339.38</v>
      </c>
      <c r="L133" s="38"/>
    </row>
    <row r="134" spans="1:12" s="39" customFormat="1" ht="12.95" customHeight="1" x14ac:dyDescent="0.25">
      <c r="A134" s="226"/>
      <c r="B134" s="29">
        <v>109</v>
      </c>
      <c r="C134" s="30">
        <v>10</v>
      </c>
      <c r="D134" s="32" t="s">
        <v>358</v>
      </c>
      <c r="E134" s="32" t="s">
        <v>359</v>
      </c>
      <c r="F134" s="32" t="s">
        <v>360</v>
      </c>
      <c r="G134" s="50" t="s">
        <v>12</v>
      </c>
      <c r="H134" s="34" t="s">
        <v>13</v>
      </c>
      <c r="I134" s="35">
        <v>0.92200000000000004</v>
      </c>
      <c r="J134" s="19">
        <f t="shared" si="2"/>
        <v>1196295</v>
      </c>
      <c r="K134" s="37">
        <v>99691.25</v>
      </c>
      <c r="L134" s="38"/>
    </row>
    <row r="135" spans="1:12" s="39" customFormat="1" ht="14.25" customHeight="1" x14ac:dyDescent="0.25">
      <c r="A135" s="226"/>
      <c r="B135" s="29">
        <v>144</v>
      </c>
      <c r="C135" s="30">
        <v>11</v>
      </c>
      <c r="D135" s="32" t="s">
        <v>361</v>
      </c>
      <c r="E135" s="32" t="s">
        <v>362</v>
      </c>
      <c r="F135" s="32" t="s">
        <v>363</v>
      </c>
      <c r="G135" s="50" t="s">
        <v>12</v>
      </c>
      <c r="H135" s="34" t="s">
        <v>13</v>
      </c>
      <c r="I135" s="35">
        <v>0.88900000000000001</v>
      </c>
      <c r="J135" s="19">
        <f t="shared" si="2"/>
        <v>1153477.56</v>
      </c>
      <c r="K135" s="37">
        <v>96123.13</v>
      </c>
      <c r="L135" s="58"/>
    </row>
    <row r="136" spans="1:12" s="39" customFormat="1" ht="12.95" customHeight="1" x14ac:dyDescent="0.25">
      <c r="A136" s="226"/>
      <c r="B136" s="29">
        <v>142</v>
      </c>
      <c r="C136" s="30">
        <v>12</v>
      </c>
      <c r="D136" s="32" t="s">
        <v>364</v>
      </c>
      <c r="E136" s="32" t="s">
        <v>365</v>
      </c>
      <c r="F136" s="32" t="s">
        <v>366</v>
      </c>
      <c r="G136" s="50" t="s">
        <v>12</v>
      </c>
      <c r="H136" s="34" t="s">
        <v>13</v>
      </c>
      <c r="I136" s="35">
        <v>0.91600000000000004</v>
      </c>
      <c r="J136" s="19">
        <f t="shared" si="2"/>
        <v>1188510</v>
      </c>
      <c r="K136" s="37">
        <v>99042.5</v>
      </c>
      <c r="L136" s="38"/>
    </row>
    <row r="137" spans="1:12" s="39" customFormat="1" ht="12.95" customHeight="1" x14ac:dyDescent="0.2">
      <c r="A137" s="226"/>
      <c r="B137" s="29">
        <v>101</v>
      </c>
      <c r="C137" s="30">
        <v>13</v>
      </c>
      <c r="D137" s="42" t="s">
        <v>367</v>
      </c>
      <c r="E137" s="42" t="s">
        <v>368</v>
      </c>
      <c r="F137" s="42" t="s">
        <v>369</v>
      </c>
      <c r="G137" s="45" t="s">
        <v>12</v>
      </c>
      <c r="H137" s="34" t="s">
        <v>13</v>
      </c>
      <c r="I137" s="35">
        <v>0.92430000000000001</v>
      </c>
      <c r="J137" s="19">
        <f t="shared" si="2"/>
        <v>1199279.28</v>
      </c>
      <c r="K137" s="37">
        <v>99939.94</v>
      </c>
      <c r="L137" s="38"/>
    </row>
    <row r="138" spans="1:12" s="39" customFormat="1" ht="12.95" customHeight="1" x14ac:dyDescent="0.25">
      <c r="A138" s="226"/>
      <c r="B138" s="29">
        <v>131</v>
      </c>
      <c r="C138" s="30">
        <v>14</v>
      </c>
      <c r="D138" s="42" t="s">
        <v>370</v>
      </c>
      <c r="E138" s="42" t="s">
        <v>371</v>
      </c>
      <c r="F138" s="42" t="s">
        <v>372</v>
      </c>
      <c r="G138" s="33" t="s">
        <v>12</v>
      </c>
      <c r="H138" s="34" t="s">
        <v>13</v>
      </c>
      <c r="I138" s="35">
        <v>0.91920000000000002</v>
      </c>
      <c r="J138" s="19">
        <f t="shared" si="2"/>
        <v>1192662</v>
      </c>
      <c r="K138" s="37">
        <v>99388.5</v>
      </c>
      <c r="L138" s="38"/>
    </row>
    <row r="139" spans="1:12" s="39" customFormat="1" ht="12.95" customHeight="1" x14ac:dyDescent="0.25">
      <c r="A139" s="226"/>
      <c r="B139" s="29">
        <v>146</v>
      </c>
      <c r="C139" s="30">
        <v>15</v>
      </c>
      <c r="D139" s="32" t="s">
        <v>373</v>
      </c>
      <c r="E139" s="32" t="s">
        <v>374</v>
      </c>
      <c r="F139" s="32" t="s">
        <v>375</v>
      </c>
      <c r="G139" s="33" t="s">
        <v>12</v>
      </c>
      <c r="H139" s="34" t="s">
        <v>13</v>
      </c>
      <c r="I139" s="35">
        <v>0.92169999999999996</v>
      </c>
      <c r="J139" s="19">
        <f t="shared" si="2"/>
        <v>1195905.72</v>
      </c>
      <c r="K139" s="37">
        <v>99658.81</v>
      </c>
      <c r="L139" s="38"/>
    </row>
    <row r="140" spans="1:12" s="39" customFormat="1" ht="12.95" customHeight="1" x14ac:dyDescent="0.25">
      <c r="A140" s="226"/>
      <c r="B140" s="29">
        <v>134</v>
      </c>
      <c r="C140" s="30">
        <v>16</v>
      </c>
      <c r="D140" s="42" t="s">
        <v>376</v>
      </c>
      <c r="E140" s="42" t="s">
        <v>377</v>
      </c>
      <c r="F140" s="42" t="s">
        <v>378</v>
      </c>
      <c r="G140" s="33" t="s">
        <v>12</v>
      </c>
      <c r="H140" s="34" t="s">
        <v>13</v>
      </c>
      <c r="I140" s="35">
        <v>0.9173</v>
      </c>
      <c r="J140" s="19">
        <f t="shared" si="2"/>
        <v>1190196.72</v>
      </c>
      <c r="K140" s="37">
        <v>99183.06</v>
      </c>
      <c r="L140" s="38"/>
    </row>
    <row r="141" spans="1:12" s="39" customFormat="1" ht="12.95" customHeight="1" x14ac:dyDescent="0.25">
      <c r="A141" s="226"/>
      <c r="B141" s="29">
        <v>103</v>
      </c>
      <c r="C141" s="30">
        <v>17</v>
      </c>
      <c r="D141" s="32" t="s">
        <v>379</v>
      </c>
      <c r="E141" s="32" t="s">
        <v>380</v>
      </c>
      <c r="F141" s="32" t="s">
        <v>348</v>
      </c>
      <c r="G141" s="33" t="s">
        <v>12</v>
      </c>
      <c r="H141" s="34" t="s">
        <v>13</v>
      </c>
      <c r="I141" s="35">
        <v>0.91400000000000003</v>
      </c>
      <c r="J141" s="19">
        <f t="shared" si="2"/>
        <v>1185915</v>
      </c>
      <c r="K141" s="37">
        <v>98826.25</v>
      </c>
      <c r="L141" s="38"/>
    </row>
    <row r="142" spans="1:12" s="39" customFormat="1" ht="12.95" customHeight="1" x14ac:dyDescent="0.25">
      <c r="A142" s="226"/>
      <c r="B142" s="29">
        <v>116</v>
      </c>
      <c r="C142" s="30">
        <v>18</v>
      </c>
      <c r="D142" s="32" t="s">
        <v>381</v>
      </c>
      <c r="E142" s="32" t="s">
        <v>382</v>
      </c>
      <c r="F142" s="32" t="s">
        <v>383</v>
      </c>
      <c r="G142" s="33" t="s">
        <v>12</v>
      </c>
      <c r="H142" s="34" t="s">
        <v>13</v>
      </c>
      <c r="I142" s="35">
        <v>0.90700000000000003</v>
      </c>
      <c r="J142" s="19">
        <f t="shared" si="2"/>
        <v>1176832.56</v>
      </c>
      <c r="K142" s="37">
        <v>98069.38</v>
      </c>
      <c r="L142" s="38"/>
    </row>
    <row r="143" spans="1:12" s="39" customFormat="1" ht="12.95" customHeight="1" x14ac:dyDescent="0.25">
      <c r="A143" s="226"/>
      <c r="B143" s="29">
        <v>151</v>
      </c>
      <c r="C143" s="30">
        <v>19</v>
      </c>
      <c r="D143" s="32" t="s">
        <v>384</v>
      </c>
      <c r="E143" s="32" t="s">
        <v>385</v>
      </c>
      <c r="F143" s="32" t="s">
        <v>386</v>
      </c>
      <c r="G143" s="33" t="s">
        <v>12</v>
      </c>
      <c r="H143" s="34" t="s">
        <v>13</v>
      </c>
      <c r="I143" s="35">
        <v>0.9052</v>
      </c>
      <c r="J143" s="19">
        <f t="shared" si="2"/>
        <v>1174497</v>
      </c>
      <c r="K143" s="37">
        <v>97874.75</v>
      </c>
      <c r="L143" s="38"/>
    </row>
    <row r="144" spans="1:12" s="39" customFormat="1" ht="12.95" customHeight="1" x14ac:dyDescent="0.25">
      <c r="A144" s="226"/>
      <c r="B144" s="29">
        <v>155</v>
      </c>
      <c r="C144" s="30">
        <v>20</v>
      </c>
      <c r="D144" s="32" t="s">
        <v>387</v>
      </c>
      <c r="E144" s="32" t="s">
        <v>388</v>
      </c>
      <c r="F144" s="32" t="s">
        <v>389</v>
      </c>
      <c r="G144" s="33" t="s">
        <v>12</v>
      </c>
      <c r="H144" s="34" t="s">
        <v>13</v>
      </c>
      <c r="I144" s="35">
        <v>0.91720000000000002</v>
      </c>
      <c r="J144" s="19">
        <f t="shared" si="2"/>
        <v>1190067</v>
      </c>
      <c r="K144" s="37">
        <v>99172.25</v>
      </c>
      <c r="L144" s="38"/>
    </row>
    <row r="145" spans="1:12" s="39" customFormat="1" ht="12.95" customHeight="1" x14ac:dyDescent="0.25">
      <c r="A145" s="226"/>
      <c r="B145" s="29">
        <v>126</v>
      </c>
      <c r="C145" s="30">
        <v>21</v>
      </c>
      <c r="D145" s="32" t="s">
        <v>390</v>
      </c>
      <c r="E145" s="32" t="s">
        <v>391</v>
      </c>
      <c r="F145" s="32" t="s">
        <v>392</v>
      </c>
      <c r="G145" s="33" t="s">
        <v>12</v>
      </c>
      <c r="H145" s="34" t="s">
        <v>13</v>
      </c>
      <c r="I145" s="35">
        <v>0.90800000000000003</v>
      </c>
      <c r="J145" s="19">
        <f t="shared" si="2"/>
        <v>1178130</v>
      </c>
      <c r="K145" s="37">
        <v>98177.5</v>
      </c>
      <c r="L145" s="38"/>
    </row>
    <row r="146" spans="1:12" s="39" customFormat="1" ht="12.95" customHeight="1" x14ac:dyDescent="0.25">
      <c r="A146" s="226"/>
      <c r="B146" s="29">
        <v>154</v>
      </c>
      <c r="C146" s="30">
        <v>22</v>
      </c>
      <c r="D146" s="32" t="s">
        <v>393</v>
      </c>
      <c r="E146" s="32" t="s">
        <v>394</v>
      </c>
      <c r="F146" s="32" t="s">
        <v>395</v>
      </c>
      <c r="G146" s="33" t="s">
        <v>12</v>
      </c>
      <c r="H146" s="34" t="s">
        <v>13</v>
      </c>
      <c r="I146" s="35">
        <v>0.99</v>
      </c>
      <c r="J146" s="19">
        <f t="shared" si="2"/>
        <v>1284525</v>
      </c>
      <c r="K146" s="37">
        <v>107043.75</v>
      </c>
      <c r="L146" s="38"/>
    </row>
    <row r="147" spans="1:12" s="39" customFormat="1" ht="12.95" customHeight="1" x14ac:dyDescent="0.25">
      <c r="A147" s="226"/>
      <c r="B147" s="29">
        <v>120</v>
      </c>
      <c r="C147" s="30">
        <v>23</v>
      </c>
      <c r="D147" s="32" t="s">
        <v>396</v>
      </c>
      <c r="E147" s="32" t="s">
        <v>397</v>
      </c>
      <c r="F147" s="32" t="s">
        <v>398</v>
      </c>
      <c r="G147" s="33" t="s">
        <v>12</v>
      </c>
      <c r="H147" s="34" t="s">
        <v>13</v>
      </c>
      <c r="I147" s="35">
        <v>0.91679999999999995</v>
      </c>
      <c r="J147" s="19">
        <f t="shared" si="2"/>
        <v>1189548</v>
      </c>
      <c r="K147" s="37">
        <v>99129</v>
      </c>
      <c r="L147" s="38"/>
    </row>
    <row r="148" spans="1:12" s="39" customFormat="1" ht="12.95" customHeight="1" x14ac:dyDescent="0.25">
      <c r="A148" s="226"/>
      <c r="B148" s="29">
        <v>157</v>
      </c>
      <c r="C148" s="30">
        <v>24</v>
      </c>
      <c r="D148" s="42" t="s">
        <v>399</v>
      </c>
      <c r="E148" s="42" t="s">
        <v>400</v>
      </c>
      <c r="F148" s="42" t="s">
        <v>401</v>
      </c>
      <c r="G148" s="33" t="s">
        <v>12</v>
      </c>
      <c r="H148" s="34" t="s">
        <v>13</v>
      </c>
      <c r="I148" s="35">
        <v>0.90100000000000002</v>
      </c>
      <c r="J148" s="19">
        <f t="shared" si="2"/>
        <v>1169047.56</v>
      </c>
      <c r="K148" s="37">
        <v>97420.63</v>
      </c>
      <c r="L148" s="38"/>
    </row>
    <row r="149" spans="1:12" s="39" customFormat="1" ht="12.95" customHeight="1" x14ac:dyDescent="0.25">
      <c r="A149" s="226"/>
      <c r="B149" s="29">
        <v>136</v>
      </c>
      <c r="C149" s="30">
        <v>25</v>
      </c>
      <c r="D149" s="42" t="s">
        <v>62</v>
      </c>
      <c r="E149" s="42" t="s">
        <v>402</v>
      </c>
      <c r="F149" s="42" t="s">
        <v>403</v>
      </c>
      <c r="G149" s="33" t="s">
        <v>12</v>
      </c>
      <c r="H149" s="34" t="s">
        <v>13</v>
      </c>
      <c r="I149" s="35">
        <v>0.91300000000000003</v>
      </c>
      <c r="J149" s="19">
        <f t="shared" si="2"/>
        <v>1184617.56</v>
      </c>
      <c r="K149" s="37">
        <v>98718.13</v>
      </c>
      <c r="L149" s="38"/>
    </row>
    <row r="150" spans="1:12" s="39" customFormat="1" ht="12.95" customHeight="1" x14ac:dyDescent="0.25">
      <c r="A150" s="226"/>
      <c r="B150" s="29">
        <v>133</v>
      </c>
      <c r="C150" s="30">
        <v>26</v>
      </c>
      <c r="D150" s="42" t="s">
        <v>404</v>
      </c>
      <c r="E150" s="42" t="s">
        <v>405</v>
      </c>
      <c r="F150" s="42" t="s">
        <v>406</v>
      </c>
      <c r="G150" s="33" t="s">
        <v>12</v>
      </c>
      <c r="H150" s="34" t="s">
        <v>13</v>
      </c>
      <c r="I150" s="35">
        <v>0.98750000000000004</v>
      </c>
      <c r="J150" s="19">
        <f t="shared" si="2"/>
        <v>1281281.28</v>
      </c>
      <c r="K150" s="37">
        <v>106773.44</v>
      </c>
      <c r="L150" s="38"/>
    </row>
    <row r="151" spans="1:12" s="39" customFormat="1" ht="12.95" customHeight="1" x14ac:dyDescent="0.25">
      <c r="A151" s="226"/>
      <c r="B151" s="29">
        <v>139</v>
      </c>
      <c r="C151" s="30">
        <v>27</v>
      </c>
      <c r="D151" s="32" t="s">
        <v>407</v>
      </c>
      <c r="E151" s="32" t="s">
        <v>408</v>
      </c>
      <c r="F151" s="32" t="s">
        <v>409</v>
      </c>
      <c r="G151" s="33" t="s">
        <v>12</v>
      </c>
      <c r="H151" s="34" t="s">
        <v>13</v>
      </c>
      <c r="I151" s="35">
        <v>0.92649999999999999</v>
      </c>
      <c r="J151" s="19">
        <f t="shared" si="2"/>
        <v>1202133.72</v>
      </c>
      <c r="K151" s="37">
        <v>100177.81</v>
      </c>
      <c r="L151" s="38"/>
    </row>
    <row r="152" spans="1:12" s="39" customFormat="1" ht="12.95" customHeight="1" x14ac:dyDescent="0.25">
      <c r="A152" s="226"/>
      <c r="B152" s="29">
        <v>110</v>
      </c>
      <c r="C152" s="30">
        <v>28</v>
      </c>
      <c r="D152" s="42" t="s">
        <v>410</v>
      </c>
      <c r="E152" s="42" t="s">
        <v>411</v>
      </c>
      <c r="F152" s="42" t="s">
        <v>412</v>
      </c>
      <c r="G152" s="33" t="s">
        <v>12</v>
      </c>
      <c r="H152" s="34" t="s">
        <v>13</v>
      </c>
      <c r="I152" s="35">
        <v>0.92</v>
      </c>
      <c r="J152" s="19">
        <f t="shared" si="2"/>
        <v>1193700</v>
      </c>
      <c r="K152" s="37">
        <v>99475</v>
      </c>
      <c r="L152" s="38"/>
    </row>
    <row r="153" spans="1:12" s="39" customFormat="1" ht="12.95" customHeight="1" x14ac:dyDescent="0.25">
      <c r="A153" s="226"/>
      <c r="B153" s="29">
        <v>149</v>
      </c>
      <c r="C153" s="30">
        <v>29</v>
      </c>
      <c r="D153" s="32" t="s">
        <v>413</v>
      </c>
      <c r="E153" s="32" t="s">
        <v>414</v>
      </c>
      <c r="F153" s="32" t="s">
        <v>415</v>
      </c>
      <c r="G153" s="33" t="s">
        <v>12</v>
      </c>
      <c r="H153" s="34" t="s">
        <v>13</v>
      </c>
      <c r="I153" s="35">
        <v>0.91620000000000001</v>
      </c>
      <c r="J153" s="19">
        <f t="shared" si="2"/>
        <v>1188769.56</v>
      </c>
      <c r="K153" s="37">
        <v>99064.13</v>
      </c>
      <c r="L153" s="38"/>
    </row>
    <row r="154" spans="1:12" s="39" customFormat="1" ht="12.95" customHeight="1" x14ac:dyDescent="0.25">
      <c r="A154" s="226"/>
      <c r="B154" s="29">
        <v>125</v>
      </c>
      <c r="C154" s="30">
        <v>30</v>
      </c>
      <c r="D154" s="32" t="s">
        <v>416</v>
      </c>
      <c r="E154" s="32" t="s">
        <v>417</v>
      </c>
      <c r="F154" s="32" t="s">
        <v>418</v>
      </c>
      <c r="G154" s="33" t="s">
        <v>12</v>
      </c>
      <c r="H154" s="34" t="s">
        <v>13</v>
      </c>
      <c r="I154" s="35">
        <v>0.90700000000000003</v>
      </c>
      <c r="J154" s="19">
        <f t="shared" si="2"/>
        <v>1176832.56</v>
      </c>
      <c r="K154" s="37">
        <v>98069.38</v>
      </c>
      <c r="L154" s="38"/>
    </row>
    <row r="155" spans="1:12" s="39" customFormat="1" ht="12.95" customHeight="1" x14ac:dyDescent="0.25">
      <c r="A155" s="226"/>
      <c r="B155" s="29">
        <v>100</v>
      </c>
      <c r="C155" s="30">
        <v>31</v>
      </c>
      <c r="D155" s="32" t="s">
        <v>419</v>
      </c>
      <c r="E155" s="32" t="s">
        <v>420</v>
      </c>
      <c r="F155" s="32" t="s">
        <v>421</v>
      </c>
      <c r="G155" s="33" t="s">
        <v>12</v>
      </c>
      <c r="H155" s="34" t="s">
        <v>13</v>
      </c>
      <c r="I155" s="35">
        <v>0.91600000000000004</v>
      </c>
      <c r="J155" s="19">
        <f t="shared" si="2"/>
        <v>1188510</v>
      </c>
      <c r="K155" s="37">
        <v>99042.5</v>
      </c>
      <c r="L155" s="38"/>
    </row>
    <row r="156" spans="1:12" s="39" customFormat="1" ht="12.95" customHeight="1" x14ac:dyDescent="0.25">
      <c r="A156" s="226"/>
      <c r="B156" s="29">
        <v>148</v>
      </c>
      <c r="C156" s="30">
        <v>32</v>
      </c>
      <c r="D156" s="32" t="s">
        <v>422</v>
      </c>
      <c r="E156" s="32" t="s">
        <v>423</v>
      </c>
      <c r="F156" s="32" t="s">
        <v>424</v>
      </c>
      <c r="G156" s="33" t="s">
        <v>12</v>
      </c>
      <c r="H156" s="34" t="s">
        <v>13</v>
      </c>
      <c r="I156" s="35">
        <v>0.91379999999999995</v>
      </c>
      <c r="J156" s="19">
        <f t="shared" si="2"/>
        <v>1185655.56</v>
      </c>
      <c r="K156" s="37">
        <v>98804.63</v>
      </c>
      <c r="L156" s="38"/>
    </row>
    <row r="157" spans="1:12" s="39" customFormat="1" ht="12.95" customHeight="1" x14ac:dyDescent="0.25">
      <c r="A157" s="226"/>
      <c r="B157" s="29">
        <v>138</v>
      </c>
      <c r="C157" s="30">
        <v>33</v>
      </c>
      <c r="D157" s="32" t="s">
        <v>425</v>
      </c>
      <c r="E157" s="32" t="s">
        <v>426</v>
      </c>
      <c r="F157" s="32" t="s">
        <v>427</v>
      </c>
      <c r="G157" s="33" t="s">
        <v>12</v>
      </c>
      <c r="H157" s="34" t="s">
        <v>13</v>
      </c>
      <c r="I157" s="35">
        <v>0.93300000000000005</v>
      </c>
      <c r="J157" s="19">
        <f t="shared" si="2"/>
        <v>1210567.56</v>
      </c>
      <c r="K157" s="37">
        <v>100880.63</v>
      </c>
      <c r="L157" s="38"/>
    </row>
    <row r="158" spans="1:12" s="39" customFormat="1" ht="12.95" customHeight="1" x14ac:dyDescent="0.25">
      <c r="A158" s="226"/>
      <c r="B158" s="29">
        <v>119</v>
      </c>
      <c r="C158" s="30">
        <v>34</v>
      </c>
      <c r="D158" s="32" t="s">
        <v>428</v>
      </c>
      <c r="E158" s="32" t="s">
        <v>429</v>
      </c>
      <c r="F158" s="32" t="s">
        <v>430</v>
      </c>
      <c r="G158" s="33" t="s">
        <v>12</v>
      </c>
      <c r="H158" s="34" t="s">
        <v>13</v>
      </c>
      <c r="I158" s="35">
        <v>0.92649999999999999</v>
      </c>
      <c r="J158" s="19">
        <f t="shared" si="2"/>
        <v>1202133.72</v>
      </c>
      <c r="K158" s="37">
        <v>100177.81</v>
      </c>
      <c r="L158" s="38"/>
    </row>
    <row r="159" spans="1:12" s="39" customFormat="1" ht="12" customHeight="1" x14ac:dyDescent="0.25">
      <c r="A159" s="226"/>
      <c r="B159" s="29">
        <v>127</v>
      </c>
      <c r="C159" s="30">
        <v>35</v>
      </c>
      <c r="D159" s="32" t="s">
        <v>432</v>
      </c>
      <c r="E159" s="32" t="s">
        <v>433</v>
      </c>
      <c r="F159" s="32" t="s">
        <v>434</v>
      </c>
      <c r="G159" s="33" t="s">
        <v>12</v>
      </c>
      <c r="H159" s="34" t="s">
        <v>13</v>
      </c>
      <c r="I159" s="35">
        <v>0.90700000000000003</v>
      </c>
      <c r="J159" s="19">
        <f t="shared" si="2"/>
        <v>1176832.56</v>
      </c>
      <c r="K159" s="37">
        <v>98069.38</v>
      </c>
      <c r="L159" s="58"/>
    </row>
    <row r="160" spans="1:12" s="39" customFormat="1" ht="12.95" customHeight="1" x14ac:dyDescent="0.25">
      <c r="A160" s="226"/>
      <c r="B160" s="29">
        <v>141</v>
      </c>
      <c r="C160" s="30">
        <v>36</v>
      </c>
      <c r="D160" s="32" t="s">
        <v>310</v>
      </c>
      <c r="E160" s="32" t="s">
        <v>435</v>
      </c>
      <c r="F160" s="32" t="s">
        <v>436</v>
      </c>
      <c r="G160" s="33" t="s">
        <v>12</v>
      </c>
      <c r="H160" s="34" t="s">
        <v>13</v>
      </c>
      <c r="I160" s="35">
        <v>0.91300000000000003</v>
      </c>
      <c r="J160" s="19">
        <f t="shared" si="2"/>
        <v>1184617.56</v>
      </c>
      <c r="K160" s="37">
        <v>98718.13</v>
      </c>
      <c r="L160" s="38"/>
    </row>
    <row r="161" spans="1:12" s="39" customFormat="1" ht="12.95" customHeight="1" x14ac:dyDescent="0.2">
      <c r="A161" s="226"/>
      <c r="B161" s="29">
        <v>140</v>
      </c>
      <c r="C161" s="30">
        <v>37</v>
      </c>
      <c r="D161" s="42" t="s">
        <v>437</v>
      </c>
      <c r="E161" s="42" t="s">
        <v>438</v>
      </c>
      <c r="F161" s="42" t="s">
        <v>439</v>
      </c>
      <c r="G161" s="45" t="s">
        <v>12</v>
      </c>
      <c r="H161" s="34" t="s">
        <v>13</v>
      </c>
      <c r="I161" s="35">
        <v>0.91779999999999995</v>
      </c>
      <c r="J161" s="19">
        <f t="shared" si="2"/>
        <v>1190845.56</v>
      </c>
      <c r="K161" s="37">
        <v>99237.13</v>
      </c>
      <c r="L161" s="38"/>
    </row>
    <row r="162" spans="1:12" s="39" customFormat="1" ht="12.95" customHeight="1" x14ac:dyDescent="0.25">
      <c r="A162" s="226"/>
      <c r="B162" s="29">
        <v>145</v>
      </c>
      <c r="C162" s="30">
        <v>38</v>
      </c>
      <c r="D162" s="32" t="s">
        <v>440</v>
      </c>
      <c r="E162" s="32" t="s">
        <v>441</v>
      </c>
      <c r="F162" s="32" t="s">
        <v>442</v>
      </c>
      <c r="G162" s="50" t="s">
        <v>12</v>
      </c>
      <c r="H162" s="34" t="s">
        <v>13</v>
      </c>
      <c r="I162" s="35">
        <v>0.90449999999999997</v>
      </c>
      <c r="J162" s="19">
        <f t="shared" si="2"/>
        <v>1173588.72</v>
      </c>
      <c r="K162" s="37">
        <v>97799.06</v>
      </c>
      <c r="L162" s="38"/>
    </row>
    <row r="163" spans="1:12" s="39" customFormat="1" ht="12.95" customHeight="1" x14ac:dyDescent="0.2">
      <c r="A163" s="226"/>
      <c r="B163" s="29">
        <v>153</v>
      </c>
      <c r="C163" s="30">
        <v>39</v>
      </c>
      <c r="D163" s="42" t="s">
        <v>443</v>
      </c>
      <c r="E163" s="42" t="s">
        <v>444</v>
      </c>
      <c r="F163" s="42" t="s">
        <v>445</v>
      </c>
      <c r="G163" s="45" t="s">
        <v>12</v>
      </c>
      <c r="H163" s="34" t="s">
        <v>13</v>
      </c>
      <c r="I163" s="35">
        <v>0.94140000000000001</v>
      </c>
      <c r="J163" s="19">
        <f t="shared" si="2"/>
        <v>1221466.56</v>
      </c>
      <c r="K163" s="37">
        <v>101788.88</v>
      </c>
      <c r="L163" s="38"/>
    </row>
    <row r="164" spans="1:12" s="39" customFormat="1" ht="12.95" customHeight="1" x14ac:dyDescent="0.25">
      <c r="A164" s="226"/>
      <c r="B164" s="29">
        <v>102</v>
      </c>
      <c r="C164" s="30">
        <v>40</v>
      </c>
      <c r="D164" s="32" t="s">
        <v>446</v>
      </c>
      <c r="E164" s="32" t="s">
        <v>447</v>
      </c>
      <c r="F164" s="32" t="s">
        <v>448</v>
      </c>
      <c r="G164" s="33" t="s">
        <v>12</v>
      </c>
      <c r="H164" s="34" t="s">
        <v>13</v>
      </c>
      <c r="I164" s="35">
        <v>0.94269999999999998</v>
      </c>
      <c r="J164" s="19">
        <f t="shared" si="2"/>
        <v>1223153.28</v>
      </c>
      <c r="K164" s="37">
        <v>101929.44</v>
      </c>
      <c r="L164" s="38"/>
    </row>
    <row r="165" spans="1:12" s="39" customFormat="1" ht="12.95" customHeight="1" x14ac:dyDescent="0.25">
      <c r="A165" s="226"/>
      <c r="B165" s="29">
        <v>123</v>
      </c>
      <c r="C165" s="30">
        <v>41</v>
      </c>
      <c r="D165" s="32" t="s">
        <v>449</v>
      </c>
      <c r="E165" s="32" t="s">
        <v>450</v>
      </c>
      <c r="F165" s="32" t="s">
        <v>451</v>
      </c>
      <c r="G165" s="33" t="s">
        <v>12</v>
      </c>
      <c r="H165" s="34" t="s">
        <v>13</v>
      </c>
      <c r="I165" s="35">
        <v>0.94499999999999995</v>
      </c>
      <c r="J165" s="19">
        <f t="shared" si="2"/>
        <v>1226137.56</v>
      </c>
      <c r="K165" s="37">
        <v>102178.13</v>
      </c>
      <c r="L165" s="38"/>
    </row>
    <row r="166" spans="1:12" s="39" customFormat="1" ht="12.95" customHeight="1" x14ac:dyDescent="0.25">
      <c r="A166" s="226"/>
      <c r="B166" s="29">
        <v>150</v>
      </c>
      <c r="C166" s="30">
        <v>42</v>
      </c>
      <c r="D166" s="32" t="s">
        <v>452</v>
      </c>
      <c r="E166" s="32" t="s">
        <v>453</v>
      </c>
      <c r="F166" s="32" t="s">
        <v>454</v>
      </c>
      <c r="G166" s="33" t="s">
        <v>12</v>
      </c>
      <c r="H166" s="34" t="s">
        <v>13</v>
      </c>
      <c r="I166" s="35">
        <v>0.8982</v>
      </c>
      <c r="J166" s="19">
        <f t="shared" si="2"/>
        <v>1165414.56</v>
      </c>
      <c r="K166" s="37">
        <v>97117.88</v>
      </c>
      <c r="L166" s="38"/>
    </row>
    <row r="167" spans="1:12" s="39" customFormat="1" ht="12.95" customHeight="1" x14ac:dyDescent="0.25">
      <c r="A167" s="226"/>
      <c r="B167" s="43">
        <v>129</v>
      </c>
      <c r="C167" s="30">
        <v>43</v>
      </c>
      <c r="D167" s="32" t="s">
        <v>455</v>
      </c>
      <c r="E167" s="32" t="s">
        <v>456</v>
      </c>
      <c r="F167" s="32" t="s">
        <v>457</v>
      </c>
      <c r="G167" s="33" t="s">
        <v>12</v>
      </c>
      <c r="H167" s="34" t="s">
        <v>13</v>
      </c>
      <c r="I167" s="35">
        <v>0.91869999999999996</v>
      </c>
      <c r="J167" s="19">
        <f t="shared" si="2"/>
        <v>1192013.28</v>
      </c>
      <c r="K167" s="37">
        <v>99334.44</v>
      </c>
      <c r="L167" s="38"/>
    </row>
    <row r="168" spans="1:12" s="39" customFormat="1" ht="12.95" customHeight="1" x14ac:dyDescent="0.25">
      <c r="A168" s="226"/>
      <c r="B168" s="29">
        <v>124</v>
      </c>
      <c r="C168" s="30">
        <v>44</v>
      </c>
      <c r="D168" s="59" t="s">
        <v>458</v>
      </c>
      <c r="E168" s="59" t="s">
        <v>459</v>
      </c>
      <c r="F168" s="59" t="s">
        <v>460</v>
      </c>
      <c r="G168" s="33" t="s">
        <v>12</v>
      </c>
      <c r="H168" s="34" t="s">
        <v>13</v>
      </c>
      <c r="I168" s="35">
        <v>0.94840000000000002</v>
      </c>
      <c r="J168" s="19">
        <f t="shared" si="2"/>
        <v>1230549</v>
      </c>
      <c r="K168" s="37">
        <v>102545.75</v>
      </c>
      <c r="L168" s="38"/>
    </row>
    <row r="169" spans="1:12" s="39" customFormat="1" ht="12.95" customHeight="1" x14ac:dyDescent="0.25">
      <c r="A169" s="226"/>
      <c r="B169" s="29">
        <v>104</v>
      </c>
      <c r="C169" s="30">
        <v>45</v>
      </c>
      <c r="D169" s="32" t="s">
        <v>461</v>
      </c>
      <c r="E169" s="32" t="s">
        <v>462</v>
      </c>
      <c r="F169" s="32" t="s">
        <v>463</v>
      </c>
      <c r="G169" s="33" t="s">
        <v>12</v>
      </c>
      <c r="H169" s="34" t="s">
        <v>13</v>
      </c>
      <c r="I169" s="35">
        <v>0.55159999999999998</v>
      </c>
      <c r="J169" s="19">
        <f t="shared" si="2"/>
        <v>715701</v>
      </c>
      <c r="K169" s="37">
        <v>59641.75</v>
      </c>
      <c r="L169" s="38"/>
    </row>
    <row r="170" spans="1:12" s="39" customFormat="1" ht="12.95" customHeight="1" x14ac:dyDescent="0.25">
      <c r="A170" s="226"/>
      <c r="B170" s="29">
        <v>135</v>
      </c>
      <c r="C170" s="30">
        <v>46</v>
      </c>
      <c r="D170" s="32" t="s">
        <v>464</v>
      </c>
      <c r="E170" s="32" t="s">
        <v>465</v>
      </c>
      <c r="F170" s="32" t="s">
        <v>466</v>
      </c>
      <c r="G170" s="33" t="s">
        <v>12</v>
      </c>
      <c r="H170" s="34" t="s">
        <v>13</v>
      </c>
      <c r="I170" s="35">
        <v>0.93500000000000005</v>
      </c>
      <c r="J170" s="19">
        <f t="shared" si="2"/>
        <v>1213162.56</v>
      </c>
      <c r="K170" s="37">
        <v>101096.88</v>
      </c>
      <c r="L170" s="38"/>
    </row>
    <row r="171" spans="1:12" s="39" customFormat="1" ht="12.95" customHeight="1" x14ac:dyDescent="0.25">
      <c r="A171" s="226"/>
      <c r="B171" s="29">
        <v>121</v>
      </c>
      <c r="C171" s="30">
        <v>47</v>
      </c>
      <c r="D171" s="42" t="s">
        <v>467</v>
      </c>
      <c r="E171" s="42" t="s">
        <v>468</v>
      </c>
      <c r="F171" s="42" t="s">
        <v>469</v>
      </c>
      <c r="G171" s="33" t="s">
        <v>12</v>
      </c>
      <c r="H171" s="34" t="s">
        <v>13</v>
      </c>
      <c r="I171" s="35">
        <v>0.94720000000000004</v>
      </c>
      <c r="J171" s="19">
        <f t="shared" si="2"/>
        <v>1228992</v>
      </c>
      <c r="K171" s="37">
        <v>102416</v>
      </c>
      <c r="L171" s="38"/>
    </row>
    <row r="172" spans="1:12" s="39" customFormat="1" ht="12.95" customHeight="1" x14ac:dyDescent="0.25">
      <c r="A172" s="226"/>
      <c r="B172" s="29">
        <v>147</v>
      </c>
      <c r="C172" s="30">
        <v>48</v>
      </c>
      <c r="D172" s="32" t="s">
        <v>470</v>
      </c>
      <c r="E172" s="32" t="s">
        <v>471</v>
      </c>
      <c r="F172" s="32" t="s">
        <v>472</v>
      </c>
      <c r="G172" s="33" t="s">
        <v>12</v>
      </c>
      <c r="H172" s="34" t="s">
        <v>13</v>
      </c>
      <c r="I172" s="35">
        <v>0.53820000000000001</v>
      </c>
      <c r="J172" s="19">
        <f t="shared" si="2"/>
        <v>698314.56</v>
      </c>
      <c r="K172" s="37">
        <v>58192.88</v>
      </c>
      <c r="L172" s="38"/>
    </row>
    <row r="173" spans="1:12" s="39" customFormat="1" ht="12.95" customHeight="1" x14ac:dyDescent="0.25">
      <c r="A173" s="226"/>
      <c r="B173" s="29">
        <v>122</v>
      </c>
      <c r="C173" s="30">
        <v>49</v>
      </c>
      <c r="D173" s="32" t="s">
        <v>473</v>
      </c>
      <c r="E173" s="32" t="s">
        <v>474</v>
      </c>
      <c r="F173" s="32" t="s">
        <v>475</v>
      </c>
      <c r="G173" s="33" t="s">
        <v>12</v>
      </c>
      <c r="H173" s="34" t="s">
        <v>13</v>
      </c>
      <c r="I173" s="35">
        <v>0.50900000000000001</v>
      </c>
      <c r="J173" s="19">
        <f t="shared" si="2"/>
        <v>660427.56000000006</v>
      </c>
      <c r="K173" s="37">
        <v>55035.63</v>
      </c>
      <c r="L173" s="38"/>
    </row>
    <row r="174" spans="1:12" s="39" customFormat="1" ht="12.95" customHeight="1" x14ac:dyDescent="0.25">
      <c r="A174" s="226"/>
      <c r="B174" s="29"/>
      <c r="C174" s="30"/>
      <c r="D174" s="31" t="s">
        <v>47</v>
      </c>
      <c r="E174" s="32"/>
      <c r="F174" s="32"/>
      <c r="G174" s="33"/>
      <c r="H174" s="34"/>
      <c r="I174" s="35"/>
      <c r="J174" s="19"/>
      <c r="K174" s="37"/>
      <c r="L174" s="38"/>
    </row>
    <row r="175" spans="1:12" s="39" customFormat="1" ht="12.95" customHeight="1" x14ac:dyDescent="0.25">
      <c r="A175" s="226"/>
      <c r="B175" s="29">
        <v>113</v>
      </c>
      <c r="C175" s="30">
        <v>1</v>
      </c>
      <c r="D175" s="32" t="s">
        <v>476</v>
      </c>
      <c r="E175" s="32" t="s">
        <v>477</v>
      </c>
      <c r="F175" s="32" t="s">
        <v>478</v>
      </c>
      <c r="G175" s="33" t="s">
        <v>51</v>
      </c>
      <c r="H175" s="34" t="s">
        <v>13</v>
      </c>
      <c r="I175" s="35">
        <v>0.94499999999999995</v>
      </c>
      <c r="J175" s="19">
        <f t="shared" si="2"/>
        <v>1942542</v>
      </c>
      <c r="K175" s="37">
        <v>161878.5</v>
      </c>
      <c r="L175" s="38"/>
    </row>
    <row r="176" spans="1:12" s="39" customFormat="1" ht="12.95" customHeight="1" x14ac:dyDescent="0.25">
      <c r="A176" s="226"/>
      <c r="B176" s="29">
        <v>112</v>
      </c>
      <c r="C176" s="30">
        <v>2</v>
      </c>
      <c r="D176" s="32" t="s">
        <v>479</v>
      </c>
      <c r="E176" s="32" t="s">
        <v>480</v>
      </c>
      <c r="F176" s="32" t="s">
        <v>481</v>
      </c>
      <c r="G176" s="33" t="s">
        <v>51</v>
      </c>
      <c r="H176" s="34" t="s">
        <v>13</v>
      </c>
      <c r="I176" s="35">
        <v>0.94820000000000004</v>
      </c>
      <c r="J176" s="19">
        <f t="shared" si="2"/>
        <v>1949119.92</v>
      </c>
      <c r="K176" s="37">
        <v>162426.66</v>
      </c>
      <c r="L176" s="38"/>
    </row>
    <row r="177" spans="1:12" s="39" customFormat="1" ht="12.95" customHeight="1" x14ac:dyDescent="0.25">
      <c r="A177" s="226"/>
      <c r="B177" s="29">
        <v>152</v>
      </c>
      <c r="C177" s="30">
        <v>3</v>
      </c>
      <c r="D177" s="32" t="s">
        <v>482</v>
      </c>
      <c r="E177" s="32" t="s">
        <v>483</v>
      </c>
      <c r="F177" s="32" t="s">
        <v>484</v>
      </c>
      <c r="G177" s="33" t="s">
        <v>51</v>
      </c>
      <c r="H177" s="34" t="s">
        <v>13</v>
      </c>
      <c r="I177" s="35">
        <v>0.90700000000000003</v>
      </c>
      <c r="J177" s="19">
        <f t="shared" si="2"/>
        <v>1864429.2</v>
      </c>
      <c r="K177" s="37">
        <v>155369.1</v>
      </c>
      <c r="L177" s="38"/>
    </row>
    <row r="178" spans="1:12" s="39" customFormat="1" ht="12.95" customHeight="1" x14ac:dyDescent="0.25">
      <c r="A178" s="226"/>
      <c r="B178" s="29"/>
      <c r="C178" s="30"/>
      <c r="D178" s="31" t="s">
        <v>38</v>
      </c>
      <c r="E178" s="32"/>
      <c r="F178" s="32"/>
      <c r="G178" s="33"/>
      <c r="H178" s="34"/>
      <c r="I178" s="35"/>
      <c r="J178" s="19"/>
      <c r="K178" s="37"/>
      <c r="L178" s="38"/>
    </row>
    <row r="179" spans="1:12" s="39" customFormat="1" ht="12.95" customHeight="1" x14ac:dyDescent="0.25">
      <c r="A179" s="227"/>
      <c r="B179" s="29">
        <v>130</v>
      </c>
      <c r="C179" s="30">
        <v>1</v>
      </c>
      <c r="D179" s="32" t="s">
        <v>149</v>
      </c>
      <c r="E179" s="32" t="s">
        <v>485</v>
      </c>
      <c r="F179" s="32" t="s">
        <v>486</v>
      </c>
      <c r="G179" s="33" t="s">
        <v>118</v>
      </c>
      <c r="H179" s="34" t="s">
        <v>13</v>
      </c>
      <c r="I179" s="35">
        <v>0.93899999999999995</v>
      </c>
      <c r="J179" s="19">
        <f t="shared" si="2"/>
        <v>2167399.7999999998</v>
      </c>
      <c r="K179" s="37">
        <v>180616.65</v>
      </c>
      <c r="L179" s="38"/>
    </row>
    <row r="180" spans="1:12" s="39" customFormat="1" ht="12.95" customHeight="1" x14ac:dyDescent="0.25">
      <c r="A180" s="225" t="s">
        <v>487</v>
      </c>
      <c r="B180" s="29"/>
      <c r="C180" s="30"/>
      <c r="D180" s="31" t="s">
        <v>126</v>
      </c>
      <c r="E180" s="32"/>
      <c r="F180" s="32"/>
      <c r="G180" s="33"/>
      <c r="H180" s="34"/>
      <c r="I180" s="35"/>
      <c r="J180" s="19"/>
      <c r="K180" s="37"/>
      <c r="L180" s="38"/>
    </row>
    <row r="181" spans="1:12" s="39" customFormat="1" ht="12.95" customHeight="1" x14ac:dyDescent="0.25">
      <c r="A181" s="226"/>
      <c r="B181" s="29">
        <v>424</v>
      </c>
      <c r="C181" s="30">
        <v>1</v>
      </c>
      <c r="D181" s="32" t="s">
        <v>488</v>
      </c>
      <c r="E181" s="32" t="s">
        <v>489</v>
      </c>
      <c r="F181" s="32" t="s">
        <v>490</v>
      </c>
      <c r="G181" s="33" t="s">
        <v>130</v>
      </c>
      <c r="H181" s="34" t="s">
        <v>13</v>
      </c>
      <c r="I181" s="35">
        <v>0.93369999999999997</v>
      </c>
      <c r="J181" s="19">
        <f t="shared" ref="J181:J243" si="3">ROUND(K181*12,2)</f>
        <v>605784.6</v>
      </c>
      <c r="K181" s="37">
        <v>50482.05</v>
      </c>
      <c r="L181" s="58"/>
    </row>
    <row r="182" spans="1:12" s="39" customFormat="1" ht="12.95" customHeight="1" x14ac:dyDescent="0.25">
      <c r="A182" s="226"/>
      <c r="B182" s="29">
        <v>404</v>
      </c>
      <c r="C182" s="30">
        <v>2</v>
      </c>
      <c r="D182" s="32" t="s">
        <v>491</v>
      </c>
      <c r="E182" s="32" t="s">
        <v>492</v>
      </c>
      <c r="F182" s="32" t="s">
        <v>493</v>
      </c>
      <c r="G182" s="33" t="s">
        <v>130</v>
      </c>
      <c r="H182" s="34" t="s">
        <v>13</v>
      </c>
      <c r="I182" s="35">
        <v>0.93700000000000006</v>
      </c>
      <c r="J182" s="19">
        <f t="shared" si="3"/>
        <v>607925.64</v>
      </c>
      <c r="K182" s="37">
        <v>50660.47</v>
      </c>
      <c r="L182" s="58"/>
    </row>
    <row r="183" spans="1:12" s="39" customFormat="1" ht="12.95" customHeight="1" x14ac:dyDescent="0.25">
      <c r="A183" s="226"/>
      <c r="B183" s="29">
        <v>411</v>
      </c>
      <c r="C183" s="30">
        <v>3</v>
      </c>
      <c r="D183" s="32" t="s">
        <v>494</v>
      </c>
      <c r="E183" s="32" t="s">
        <v>495</v>
      </c>
      <c r="F183" s="32" t="s">
        <v>496</v>
      </c>
      <c r="G183" s="33" t="s">
        <v>130</v>
      </c>
      <c r="H183" s="34" t="s">
        <v>13</v>
      </c>
      <c r="I183" s="35">
        <v>0.94499999999999995</v>
      </c>
      <c r="J183" s="19">
        <f t="shared" si="3"/>
        <v>613116</v>
      </c>
      <c r="K183" s="37">
        <v>51093</v>
      </c>
      <c r="L183" s="38"/>
    </row>
    <row r="184" spans="1:12" s="39" customFormat="1" ht="12.95" customHeight="1" x14ac:dyDescent="0.25">
      <c r="A184" s="226"/>
      <c r="B184" s="29"/>
      <c r="C184" s="30"/>
      <c r="D184" s="31" t="s">
        <v>11</v>
      </c>
      <c r="E184" s="32"/>
      <c r="F184" s="32"/>
      <c r="G184" s="33"/>
      <c r="H184" s="34"/>
      <c r="I184" s="35"/>
      <c r="J184" s="19"/>
      <c r="K184" s="37"/>
      <c r="L184" s="38"/>
    </row>
    <row r="185" spans="1:12" s="39" customFormat="1" ht="12.95" customHeight="1" x14ac:dyDescent="0.25">
      <c r="A185" s="226"/>
      <c r="B185" s="29">
        <v>406</v>
      </c>
      <c r="C185" s="30">
        <v>1</v>
      </c>
      <c r="D185" s="32" t="s">
        <v>497</v>
      </c>
      <c r="E185" s="32" t="s">
        <v>498</v>
      </c>
      <c r="F185" s="32" t="s">
        <v>499</v>
      </c>
      <c r="G185" s="33" t="s">
        <v>12</v>
      </c>
      <c r="H185" s="34" t="s">
        <v>13</v>
      </c>
      <c r="I185" s="35">
        <v>0.9415</v>
      </c>
      <c r="J185" s="19">
        <f t="shared" si="3"/>
        <v>1221596.28</v>
      </c>
      <c r="K185" s="37">
        <v>101799.69</v>
      </c>
      <c r="L185" s="38"/>
    </row>
    <row r="186" spans="1:12" s="39" customFormat="1" ht="12.95" customHeight="1" x14ac:dyDescent="0.25">
      <c r="A186" s="226"/>
      <c r="B186" s="29">
        <v>432</v>
      </c>
      <c r="C186" s="30">
        <v>2</v>
      </c>
      <c r="D186" s="32" t="s">
        <v>500</v>
      </c>
      <c r="E186" s="32" t="s">
        <v>501</v>
      </c>
      <c r="F186" s="32" t="s">
        <v>502</v>
      </c>
      <c r="G186" s="33" t="s">
        <v>12</v>
      </c>
      <c r="H186" s="34" t="s">
        <v>13</v>
      </c>
      <c r="I186" s="35">
        <v>0.92469999999999997</v>
      </c>
      <c r="J186" s="19">
        <f t="shared" si="3"/>
        <v>1199798.28</v>
      </c>
      <c r="K186" s="37">
        <v>99983.19</v>
      </c>
      <c r="L186" s="38"/>
    </row>
    <row r="187" spans="1:12" s="39" customFormat="1" ht="12.95" customHeight="1" x14ac:dyDescent="0.25">
      <c r="A187" s="226"/>
      <c r="B187" s="29">
        <v>427</v>
      </c>
      <c r="C187" s="30">
        <v>3</v>
      </c>
      <c r="D187" s="32" t="s">
        <v>503</v>
      </c>
      <c r="E187" s="32" t="s">
        <v>504</v>
      </c>
      <c r="F187" s="32" t="s">
        <v>505</v>
      </c>
      <c r="G187" s="33" t="s">
        <v>12</v>
      </c>
      <c r="H187" s="34" t="s">
        <v>13</v>
      </c>
      <c r="I187" s="35">
        <v>0.93149999999999999</v>
      </c>
      <c r="J187" s="19">
        <f t="shared" si="3"/>
        <v>1208621.28</v>
      </c>
      <c r="K187" s="37">
        <v>100718.44</v>
      </c>
      <c r="L187" s="38"/>
    </row>
    <row r="188" spans="1:12" s="39" customFormat="1" ht="12.95" customHeight="1" x14ac:dyDescent="0.25">
      <c r="A188" s="226"/>
      <c r="B188" s="29">
        <v>439</v>
      </c>
      <c r="C188" s="30">
        <v>4</v>
      </c>
      <c r="D188" s="32" t="s">
        <v>506</v>
      </c>
      <c r="E188" s="32" t="s">
        <v>507</v>
      </c>
      <c r="F188" s="32" t="s">
        <v>508</v>
      </c>
      <c r="G188" s="33" t="s">
        <v>12</v>
      </c>
      <c r="H188" s="34" t="s">
        <v>13</v>
      </c>
      <c r="I188" s="35">
        <v>0.94399999999999995</v>
      </c>
      <c r="J188" s="19">
        <f t="shared" si="3"/>
        <v>1224840</v>
      </c>
      <c r="K188" s="37">
        <v>102070</v>
      </c>
      <c r="L188" s="38"/>
    </row>
    <row r="189" spans="1:12" s="39" customFormat="1" ht="12.95" customHeight="1" x14ac:dyDescent="0.25">
      <c r="A189" s="226"/>
      <c r="B189" s="29">
        <v>402</v>
      </c>
      <c r="C189" s="30">
        <v>5</v>
      </c>
      <c r="D189" s="32" t="s">
        <v>509</v>
      </c>
      <c r="E189" s="32" t="s">
        <v>510</v>
      </c>
      <c r="F189" s="32" t="s">
        <v>511</v>
      </c>
      <c r="G189" s="33" t="s">
        <v>12</v>
      </c>
      <c r="H189" s="34" t="s">
        <v>13</v>
      </c>
      <c r="I189" s="35">
        <v>0.94569999999999999</v>
      </c>
      <c r="J189" s="19">
        <f t="shared" si="3"/>
        <v>1227045.72</v>
      </c>
      <c r="K189" s="37">
        <v>102253.81</v>
      </c>
      <c r="L189" s="38"/>
    </row>
    <row r="190" spans="1:12" s="39" customFormat="1" ht="12.95" customHeight="1" x14ac:dyDescent="0.25">
      <c r="A190" s="226"/>
      <c r="B190" s="29">
        <v>421</v>
      </c>
      <c r="C190" s="30">
        <v>6</v>
      </c>
      <c r="D190" s="32" t="s">
        <v>512</v>
      </c>
      <c r="E190" s="32" t="s">
        <v>513</v>
      </c>
      <c r="F190" s="32" t="s">
        <v>514</v>
      </c>
      <c r="G190" s="33" t="s">
        <v>12</v>
      </c>
      <c r="H190" s="34" t="s">
        <v>13</v>
      </c>
      <c r="I190" s="35">
        <v>0.74470000000000003</v>
      </c>
      <c r="J190" s="19">
        <f t="shared" si="3"/>
        <v>966248.28</v>
      </c>
      <c r="K190" s="37">
        <v>80520.69</v>
      </c>
      <c r="L190" s="38"/>
    </row>
    <row r="191" spans="1:12" s="39" customFormat="1" ht="12.95" customHeight="1" x14ac:dyDescent="0.25">
      <c r="A191" s="226"/>
      <c r="B191" s="29">
        <v>415</v>
      </c>
      <c r="C191" s="30">
        <v>7</v>
      </c>
      <c r="D191" s="32" t="s">
        <v>515</v>
      </c>
      <c r="E191" s="32" t="s">
        <v>516</v>
      </c>
      <c r="F191" s="32" t="s">
        <v>517</v>
      </c>
      <c r="G191" s="33" t="s">
        <v>12</v>
      </c>
      <c r="H191" s="34" t="s">
        <v>13</v>
      </c>
      <c r="I191" s="35">
        <v>0.94450000000000001</v>
      </c>
      <c r="J191" s="19">
        <f t="shared" si="3"/>
        <v>1225488.72</v>
      </c>
      <c r="K191" s="37">
        <v>102124.06</v>
      </c>
      <c r="L191" s="38"/>
    </row>
    <row r="192" spans="1:12" s="39" customFormat="1" ht="12.95" customHeight="1" x14ac:dyDescent="0.25">
      <c r="A192" s="226"/>
      <c r="B192" s="29">
        <v>425</v>
      </c>
      <c r="C192" s="30">
        <v>8</v>
      </c>
      <c r="D192" s="32" t="s">
        <v>518</v>
      </c>
      <c r="E192" s="32" t="s">
        <v>519</v>
      </c>
      <c r="F192" s="32" t="s">
        <v>520</v>
      </c>
      <c r="G192" s="33" t="s">
        <v>12</v>
      </c>
      <c r="H192" s="34" t="s">
        <v>13</v>
      </c>
      <c r="I192" s="35">
        <v>0.95599999999999996</v>
      </c>
      <c r="J192" s="19">
        <f t="shared" si="3"/>
        <v>1240410</v>
      </c>
      <c r="K192" s="37">
        <v>103367.5</v>
      </c>
      <c r="L192" s="38"/>
    </row>
    <row r="193" spans="1:12" s="39" customFormat="1" ht="12.95" customHeight="1" x14ac:dyDescent="0.25">
      <c r="A193" s="226"/>
      <c r="B193" s="29">
        <v>403</v>
      </c>
      <c r="C193" s="30">
        <v>9</v>
      </c>
      <c r="D193" s="32" t="s">
        <v>521</v>
      </c>
      <c r="E193" s="32" t="s">
        <v>522</v>
      </c>
      <c r="F193" s="32" t="s">
        <v>523</v>
      </c>
      <c r="G193" s="33" t="s">
        <v>12</v>
      </c>
      <c r="H193" s="34" t="s">
        <v>13</v>
      </c>
      <c r="I193" s="35">
        <v>0.95120000000000005</v>
      </c>
      <c r="J193" s="19">
        <f t="shared" si="3"/>
        <v>1234182</v>
      </c>
      <c r="K193" s="37">
        <v>102848.5</v>
      </c>
      <c r="L193" s="38"/>
    </row>
    <row r="194" spans="1:12" s="39" customFormat="1" ht="12.95" customHeight="1" x14ac:dyDescent="0.25">
      <c r="A194" s="226"/>
      <c r="B194" s="29">
        <v>412</v>
      </c>
      <c r="C194" s="30">
        <v>10</v>
      </c>
      <c r="D194" s="32" t="s">
        <v>524</v>
      </c>
      <c r="E194" s="32" t="s">
        <v>525</v>
      </c>
      <c r="F194" s="32" t="s">
        <v>493</v>
      </c>
      <c r="G194" s="33" t="s">
        <v>12</v>
      </c>
      <c r="H194" s="34" t="s">
        <v>13</v>
      </c>
      <c r="I194" s="35">
        <v>0.95</v>
      </c>
      <c r="J194" s="19">
        <f t="shared" si="3"/>
        <v>1232625</v>
      </c>
      <c r="K194" s="37">
        <v>102718.75</v>
      </c>
      <c r="L194" s="38"/>
    </row>
    <row r="195" spans="1:12" s="39" customFormat="1" ht="12.95" customHeight="1" x14ac:dyDescent="0.25">
      <c r="A195" s="226"/>
      <c r="B195" s="29">
        <v>436</v>
      </c>
      <c r="C195" s="30">
        <v>11</v>
      </c>
      <c r="D195" s="32" t="s">
        <v>526</v>
      </c>
      <c r="E195" s="32" t="s">
        <v>527</v>
      </c>
      <c r="F195" s="32" t="s">
        <v>528</v>
      </c>
      <c r="G195" s="33" t="s">
        <v>12</v>
      </c>
      <c r="H195" s="34" t="s">
        <v>13</v>
      </c>
      <c r="I195" s="35">
        <v>0.95120000000000005</v>
      </c>
      <c r="J195" s="19">
        <f t="shared" si="3"/>
        <v>1234182</v>
      </c>
      <c r="K195" s="37">
        <v>102848.5</v>
      </c>
      <c r="L195" s="38"/>
    </row>
    <row r="196" spans="1:12" s="39" customFormat="1" ht="12.95" customHeight="1" x14ac:dyDescent="0.25">
      <c r="A196" s="226"/>
      <c r="B196" s="29">
        <v>423</v>
      </c>
      <c r="C196" s="30">
        <v>12</v>
      </c>
      <c r="D196" s="32" t="s">
        <v>529</v>
      </c>
      <c r="E196" s="32" t="s">
        <v>530</v>
      </c>
      <c r="F196" s="32" t="s">
        <v>531</v>
      </c>
      <c r="G196" s="33" t="s">
        <v>12</v>
      </c>
      <c r="H196" s="34" t="s">
        <v>13</v>
      </c>
      <c r="I196" s="35">
        <v>0.94520000000000004</v>
      </c>
      <c r="J196" s="19">
        <f t="shared" si="3"/>
        <v>1226397</v>
      </c>
      <c r="K196" s="37">
        <v>102199.75</v>
      </c>
      <c r="L196" s="38"/>
    </row>
    <row r="197" spans="1:12" s="39" customFormat="1" ht="12.95" customHeight="1" x14ac:dyDescent="0.25">
      <c r="A197" s="226"/>
      <c r="B197" s="29">
        <v>416</v>
      </c>
      <c r="C197" s="30">
        <v>13</v>
      </c>
      <c r="D197" s="32" t="s">
        <v>532</v>
      </c>
      <c r="E197" s="32" t="s">
        <v>533</v>
      </c>
      <c r="F197" s="32" t="s">
        <v>534</v>
      </c>
      <c r="G197" s="33" t="s">
        <v>12</v>
      </c>
      <c r="H197" s="34" t="s">
        <v>13</v>
      </c>
      <c r="I197" s="35">
        <v>0.96099999999999997</v>
      </c>
      <c r="J197" s="19">
        <f t="shared" si="3"/>
        <v>1246897.56</v>
      </c>
      <c r="K197" s="37">
        <v>103908.13</v>
      </c>
      <c r="L197" s="38"/>
    </row>
    <row r="198" spans="1:12" s="39" customFormat="1" ht="12.95" customHeight="1" x14ac:dyDescent="0.25">
      <c r="A198" s="226"/>
      <c r="B198" s="29">
        <v>420</v>
      </c>
      <c r="C198" s="30">
        <v>14</v>
      </c>
      <c r="D198" s="32" t="s">
        <v>535</v>
      </c>
      <c r="E198" s="32" t="s">
        <v>536</v>
      </c>
      <c r="F198" s="32" t="s">
        <v>537</v>
      </c>
      <c r="G198" s="33" t="s">
        <v>12</v>
      </c>
      <c r="H198" s="34" t="s">
        <v>13</v>
      </c>
      <c r="I198" s="35">
        <v>0.94920000000000004</v>
      </c>
      <c r="J198" s="19">
        <f t="shared" si="3"/>
        <v>1231587</v>
      </c>
      <c r="K198" s="37">
        <v>102632.25</v>
      </c>
      <c r="L198" s="38"/>
    </row>
    <row r="199" spans="1:12" s="39" customFormat="1" ht="12.95" customHeight="1" x14ac:dyDescent="0.25">
      <c r="A199" s="226"/>
      <c r="B199" s="29">
        <v>431</v>
      </c>
      <c r="C199" s="30">
        <v>15</v>
      </c>
      <c r="D199" s="32" t="s">
        <v>538</v>
      </c>
      <c r="E199" s="32" t="s">
        <v>539</v>
      </c>
      <c r="F199" s="32" t="s">
        <v>540</v>
      </c>
      <c r="G199" s="33" t="s">
        <v>12</v>
      </c>
      <c r="H199" s="34" t="s">
        <v>13</v>
      </c>
      <c r="I199" s="35">
        <v>0.93920000000000003</v>
      </c>
      <c r="J199" s="19">
        <f t="shared" si="3"/>
        <v>1218612</v>
      </c>
      <c r="K199" s="37">
        <v>101551</v>
      </c>
      <c r="L199" s="38"/>
    </row>
    <row r="200" spans="1:12" s="39" customFormat="1" ht="12.95" customHeight="1" x14ac:dyDescent="0.25">
      <c r="A200" s="226"/>
      <c r="B200" s="29">
        <v>401</v>
      </c>
      <c r="C200" s="30">
        <v>16</v>
      </c>
      <c r="D200" s="32" t="s">
        <v>541</v>
      </c>
      <c r="E200" s="32" t="s">
        <v>542</v>
      </c>
      <c r="F200" s="32" t="s">
        <v>543</v>
      </c>
      <c r="G200" s="33" t="s">
        <v>12</v>
      </c>
      <c r="H200" s="34" t="s">
        <v>13</v>
      </c>
      <c r="I200" s="35">
        <v>0.95399999999999996</v>
      </c>
      <c r="J200" s="19">
        <f t="shared" si="3"/>
        <v>1237815</v>
      </c>
      <c r="K200" s="37">
        <v>103151.25</v>
      </c>
      <c r="L200" s="38"/>
    </row>
    <row r="201" spans="1:12" s="39" customFormat="1" ht="12.95" customHeight="1" x14ac:dyDescent="0.25">
      <c r="A201" s="226"/>
      <c r="B201" s="29">
        <v>438</v>
      </c>
      <c r="C201" s="30">
        <v>17</v>
      </c>
      <c r="D201" s="32" t="s">
        <v>544</v>
      </c>
      <c r="E201" s="32" t="s">
        <v>545</v>
      </c>
      <c r="F201" s="32" t="s">
        <v>546</v>
      </c>
      <c r="G201" s="33" t="s">
        <v>12</v>
      </c>
      <c r="H201" s="34" t="s">
        <v>13</v>
      </c>
      <c r="I201" s="35">
        <v>0.93769999999999998</v>
      </c>
      <c r="J201" s="19">
        <f t="shared" si="3"/>
        <v>1216665.72</v>
      </c>
      <c r="K201" s="37">
        <v>101388.81</v>
      </c>
      <c r="L201" s="38"/>
    </row>
    <row r="202" spans="1:12" s="39" customFormat="1" ht="12.95" customHeight="1" x14ac:dyDescent="0.25">
      <c r="A202" s="226"/>
      <c r="B202" s="29">
        <v>405</v>
      </c>
      <c r="C202" s="30">
        <v>18</v>
      </c>
      <c r="D202" s="32" t="s">
        <v>547</v>
      </c>
      <c r="E202" s="32" t="s">
        <v>548</v>
      </c>
      <c r="F202" s="32" t="s">
        <v>549</v>
      </c>
      <c r="G202" s="33" t="s">
        <v>12</v>
      </c>
      <c r="H202" s="34" t="s">
        <v>13</v>
      </c>
      <c r="I202" s="35">
        <v>0.95799999999999996</v>
      </c>
      <c r="J202" s="19">
        <f t="shared" si="3"/>
        <v>1243005</v>
      </c>
      <c r="K202" s="37">
        <v>103583.75</v>
      </c>
      <c r="L202" s="38"/>
    </row>
    <row r="203" spans="1:12" s="39" customFormat="1" ht="12.95" customHeight="1" x14ac:dyDescent="0.25">
      <c r="A203" s="226"/>
      <c r="B203" s="29">
        <v>434</v>
      </c>
      <c r="C203" s="30">
        <v>19</v>
      </c>
      <c r="D203" s="42" t="s">
        <v>550</v>
      </c>
      <c r="E203" s="42" t="s">
        <v>551</v>
      </c>
      <c r="F203" s="42" t="s">
        <v>552</v>
      </c>
      <c r="G203" s="33" t="s">
        <v>12</v>
      </c>
      <c r="H203" s="34" t="s">
        <v>13</v>
      </c>
      <c r="I203" s="35">
        <v>0.97799999999999998</v>
      </c>
      <c r="J203" s="19">
        <f t="shared" si="3"/>
        <v>1268955</v>
      </c>
      <c r="K203" s="37">
        <v>105746.25</v>
      </c>
      <c r="L203" s="38"/>
    </row>
    <row r="204" spans="1:12" s="39" customFormat="1" ht="12.95" customHeight="1" x14ac:dyDescent="0.25">
      <c r="A204" s="226"/>
      <c r="B204" s="29">
        <v>426</v>
      </c>
      <c r="C204" s="30">
        <v>20</v>
      </c>
      <c r="D204" s="32" t="s">
        <v>553</v>
      </c>
      <c r="E204" s="32" t="s">
        <v>554</v>
      </c>
      <c r="F204" s="32" t="s">
        <v>555</v>
      </c>
      <c r="G204" s="33" t="s">
        <v>12</v>
      </c>
      <c r="H204" s="34" t="s">
        <v>13</v>
      </c>
      <c r="I204" s="35">
        <v>0.95920000000000005</v>
      </c>
      <c r="J204" s="19">
        <f t="shared" si="3"/>
        <v>1244562</v>
      </c>
      <c r="K204" s="37">
        <v>103713.5</v>
      </c>
      <c r="L204" s="38"/>
    </row>
    <row r="205" spans="1:12" s="39" customFormat="1" ht="12.95" customHeight="1" x14ac:dyDescent="0.25">
      <c r="A205" s="226"/>
      <c r="B205" s="29">
        <v>437</v>
      </c>
      <c r="C205" s="30">
        <v>21</v>
      </c>
      <c r="D205" s="42" t="s">
        <v>556</v>
      </c>
      <c r="E205" s="42" t="s">
        <v>557</v>
      </c>
      <c r="F205" s="42" t="s">
        <v>558</v>
      </c>
      <c r="G205" s="33" t="s">
        <v>12</v>
      </c>
      <c r="H205" s="34" t="s">
        <v>13</v>
      </c>
      <c r="I205" s="35">
        <v>0.94520000000000004</v>
      </c>
      <c r="J205" s="19">
        <f t="shared" si="3"/>
        <v>1226397</v>
      </c>
      <c r="K205" s="37">
        <v>102199.75</v>
      </c>
      <c r="L205" s="38"/>
    </row>
    <row r="206" spans="1:12" s="39" customFormat="1" ht="12.95" customHeight="1" x14ac:dyDescent="0.25">
      <c r="A206" s="226"/>
      <c r="B206" s="29">
        <v>430</v>
      </c>
      <c r="C206" s="30">
        <v>22</v>
      </c>
      <c r="D206" s="42" t="s">
        <v>559</v>
      </c>
      <c r="E206" s="42" t="s">
        <v>560</v>
      </c>
      <c r="F206" s="42" t="s">
        <v>561</v>
      </c>
      <c r="G206" s="33" t="s">
        <v>12</v>
      </c>
      <c r="H206" s="34" t="s">
        <v>13</v>
      </c>
      <c r="I206" s="35">
        <v>0.94520000000000004</v>
      </c>
      <c r="J206" s="19">
        <f t="shared" si="3"/>
        <v>1226397</v>
      </c>
      <c r="K206" s="37">
        <v>102199.75</v>
      </c>
      <c r="L206" s="38"/>
    </row>
    <row r="207" spans="1:12" s="39" customFormat="1" ht="12.95" customHeight="1" x14ac:dyDescent="0.25">
      <c r="A207" s="226"/>
      <c r="B207" s="29">
        <v>428</v>
      </c>
      <c r="C207" s="30">
        <v>23</v>
      </c>
      <c r="D207" s="32" t="s">
        <v>562</v>
      </c>
      <c r="E207" s="32" t="s">
        <v>563</v>
      </c>
      <c r="F207" s="32" t="s">
        <v>564</v>
      </c>
      <c r="G207" s="33" t="s">
        <v>12</v>
      </c>
      <c r="H207" s="34" t="s">
        <v>13</v>
      </c>
      <c r="I207" s="35">
        <v>0.95</v>
      </c>
      <c r="J207" s="19">
        <f t="shared" si="3"/>
        <v>1232625</v>
      </c>
      <c r="K207" s="37">
        <v>102718.75</v>
      </c>
      <c r="L207" s="38"/>
    </row>
    <row r="208" spans="1:12" s="39" customFormat="1" ht="12.95" customHeight="1" x14ac:dyDescent="0.25">
      <c r="A208" s="226"/>
      <c r="B208" s="29">
        <v>419</v>
      </c>
      <c r="C208" s="30">
        <v>24</v>
      </c>
      <c r="D208" s="32" t="s">
        <v>565</v>
      </c>
      <c r="E208" s="32" t="s">
        <v>566</v>
      </c>
      <c r="F208" s="32" t="s">
        <v>567</v>
      </c>
      <c r="G208" s="33" t="s">
        <v>12</v>
      </c>
      <c r="H208" s="34" t="s">
        <v>13</v>
      </c>
      <c r="I208" s="35">
        <v>0.97440000000000004</v>
      </c>
      <c r="J208" s="19">
        <f t="shared" si="3"/>
        <v>1264284</v>
      </c>
      <c r="K208" s="37">
        <v>105357</v>
      </c>
      <c r="L208" s="38"/>
    </row>
    <row r="209" spans="1:12" s="39" customFormat="1" ht="12.95" customHeight="1" x14ac:dyDescent="0.25">
      <c r="A209" s="226"/>
      <c r="B209" s="29">
        <v>433</v>
      </c>
      <c r="C209" s="30">
        <v>25</v>
      </c>
      <c r="D209" s="32" t="s">
        <v>568</v>
      </c>
      <c r="E209" s="32" t="s">
        <v>569</v>
      </c>
      <c r="F209" s="32" t="s">
        <v>570</v>
      </c>
      <c r="G209" s="33" t="s">
        <v>12</v>
      </c>
      <c r="H209" s="34" t="s">
        <v>13</v>
      </c>
      <c r="I209" s="35">
        <v>0.54</v>
      </c>
      <c r="J209" s="19">
        <f t="shared" si="3"/>
        <v>700650</v>
      </c>
      <c r="K209" s="37">
        <v>58387.5</v>
      </c>
      <c r="L209" s="38"/>
    </row>
    <row r="210" spans="1:12" s="39" customFormat="1" ht="12.95" customHeight="1" x14ac:dyDescent="0.25">
      <c r="A210" s="226"/>
      <c r="B210" s="29">
        <v>409</v>
      </c>
      <c r="C210" s="30">
        <v>26</v>
      </c>
      <c r="D210" s="32" t="s">
        <v>571</v>
      </c>
      <c r="E210" s="32" t="s">
        <v>572</v>
      </c>
      <c r="F210" s="32" t="s">
        <v>573</v>
      </c>
      <c r="G210" s="33" t="s">
        <v>12</v>
      </c>
      <c r="H210" s="34" t="s">
        <v>13</v>
      </c>
      <c r="I210" s="35">
        <v>0.94899999999999995</v>
      </c>
      <c r="J210" s="19">
        <f t="shared" si="3"/>
        <v>1231327.56</v>
      </c>
      <c r="K210" s="37">
        <v>102610.63</v>
      </c>
      <c r="L210" s="38"/>
    </row>
    <row r="211" spans="1:12" s="39" customFormat="1" ht="12.95" customHeight="1" x14ac:dyDescent="0.25">
      <c r="A211" s="226"/>
      <c r="B211" s="29">
        <v>417</v>
      </c>
      <c r="C211" s="30">
        <v>27</v>
      </c>
      <c r="D211" s="32" t="s">
        <v>574</v>
      </c>
      <c r="E211" s="32" t="s">
        <v>575</v>
      </c>
      <c r="F211" s="32" t="s">
        <v>576</v>
      </c>
      <c r="G211" s="33" t="s">
        <v>12</v>
      </c>
      <c r="H211" s="34" t="s">
        <v>13</v>
      </c>
      <c r="I211" s="35">
        <v>0.94920000000000004</v>
      </c>
      <c r="J211" s="19">
        <f t="shared" si="3"/>
        <v>1231587</v>
      </c>
      <c r="K211" s="37">
        <v>102632.25</v>
      </c>
      <c r="L211" s="38"/>
    </row>
    <row r="212" spans="1:12" s="39" customFormat="1" ht="12.95" customHeight="1" x14ac:dyDescent="0.25">
      <c r="A212" s="226"/>
      <c r="B212" s="29">
        <v>435</v>
      </c>
      <c r="C212" s="30">
        <v>28</v>
      </c>
      <c r="D212" s="32" t="s">
        <v>577</v>
      </c>
      <c r="E212" s="32" t="s">
        <v>578</v>
      </c>
      <c r="F212" s="32" t="s">
        <v>579</v>
      </c>
      <c r="G212" s="33" t="s">
        <v>12</v>
      </c>
      <c r="H212" s="34" t="s">
        <v>13</v>
      </c>
      <c r="I212" s="35">
        <v>0.96319999999999995</v>
      </c>
      <c r="J212" s="19">
        <f t="shared" si="3"/>
        <v>1249752</v>
      </c>
      <c r="K212" s="37">
        <v>104146</v>
      </c>
      <c r="L212" s="38"/>
    </row>
    <row r="213" spans="1:12" s="39" customFormat="1" ht="12.95" customHeight="1" x14ac:dyDescent="0.25">
      <c r="A213" s="226"/>
      <c r="B213" s="29">
        <v>410</v>
      </c>
      <c r="C213" s="30">
        <v>29</v>
      </c>
      <c r="D213" s="32" t="s">
        <v>580</v>
      </c>
      <c r="E213" s="32" t="s">
        <v>581</v>
      </c>
      <c r="F213" s="32" t="s">
        <v>582</v>
      </c>
      <c r="G213" s="33" t="s">
        <v>12</v>
      </c>
      <c r="H213" s="34" t="s">
        <v>13</v>
      </c>
      <c r="I213" s="35">
        <v>0.95720000000000005</v>
      </c>
      <c r="J213" s="19">
        <f t="shared" si="3"/>
        <v>1241967</v>
      </c>
      <c r="K213" s="37">
        <v>103497.25</v>
      </c>
      <c r="L213" s="38"/>
    </row>
    <row r="214" spans="1:12" s="39" customFormat="1" ht="12.95" customHeight="1" x14ac:dyDescent="0.25">
      <c r="A214" s="226"/>
      <c r="B214" s="29">
        <v>422</v>
      </c>
      <c r="C214" s="30">
        <v>30</v>
      </c>
      <c r="D214" s="32" t="s">
        <v>583</v>
      </c>
      <c r="E214" s="32" t="s">
        <v>584</v>
      </c>
      <c r="F214" s="32" t="s">
        <v>585</v>
      </c>
      <c r="G214" s="33" t="s">
        <v>12</v>
      </c>
      <c r="H214" s="34" t="s">
        <v>13</v>
      </c>
      <c r="I214" s="35">
        <v>0.54920000000000002</v>
      </c>
      <c r="J214" s="19">
        <f t="shared" si="3"/>
        <v>712587</v>
      </c>
      <c r="K214" s="37">
        <v>59382.25</v>
      </c>
      <c r="L214" s="38"/>
    </row>
    <row r="215" spans="1:12" s="39" customFormat="1" ht="12.95" customHeight="1" x14ac:dyDescent="0.25">
      <c r="A215" s="226"/>
      <c r="B215" s="29">
        <v>429</v>
      </c>
      <c r="C215" s="30">
        <v>31</v>
      </c>
      <c r="D215" s="42" t="s">
        <v>586</v>
      </c>
      <c r="E215" s="42" t="s">
        <v>587</v>
      </c>
      <c r="F215" s="42" t="s">
        <v>588</v>
      </c>
      <c r="G215" s="33" t="s">
        <v>12</v>
      </c>
      <c r="H215" s="34" t="s">
        <v>13</v>
      </c>
      <c r="I215" s="35">
        <v>0.95799999999999996</v>
      </c>
      <c r="J215" s="19">
        <f t="shared" si="3"/>
        <v>1243005</v>
      </c>
      <c r="K215" s="37">
        <v>103583.75</v>
      </c>
      <c r="L215" s="38"/>
    </row>
    <row r="216" spans="1:12" s="39" customFormat="1" ht="12.95" customHeight="1" x14ac:dyDescent="0.25">
      <c r="A216" s="226"/>
      <c r="B216" s="29">
        <v>414</v>
      </c>
      <c r="C216" s="30">
        <v>32</v>
      </c>
      <c r="D216" s="32" t="s">
        <v>589</v>
      </c>
      <c r="E216" s="32" t="s">
        <v>590</v>
      </c>
      <c r="F216" s="32" t="s">
        <v>591</v>
      </c>
      <c r="G216" s="33" t="s">
        <v>12</v>
      </c>
      <c r="H216" s="34" t="s">
        <v>13</v>
      </c>
      <c r="I216" s="35">
        <v>0.96399999999999997</v>
      </c>
      <c r="J216" s="19">
        <f t="shared" si="3"/>
        <v>1250790</v>
      </c>
      <c r="K216" s="37">
        <v>104232.5</v>
      </c>
      <c r="L216" s="38"/>
    </row>
    <row r="217" spans="1:12" s="39" customFormat="1" ht="12.95" customHeight="1" x14ac:dyDescent="0.2">
      <c r="A217" s="226"/>
      <c r="B217" s="29"/>
      <c r="C217" s="30"/>
      <c r="D217" s="49" t="s">
        <v>47</v>
      </c>
      <c r="E217" s="42"/>
      <c r="F217" s="42"/>
      <c r="G217" s="45"/>
      <c r="H217" s="34"/>
      <c r="I217" s="35"/>
      <c r="J217" s="19"/>
      <c r="K217" s="37"/>
      <c r="L217" s="38"/>
    </row>
    <row r="218" spans="1:12" s="39" customFormat="1" ht="12.95" customHeight="1" x14ac:dyDescent="0.25">
      <c r="A218" s="227"/>
      <c r="B218" s="29">
        <v>413</v>
      </c>
      <c r="C218" s="30">
        <v>1</v>
      </c>
      <c r="D218" s="32" t="s">
        <v>592</v>
      </c>
      <c r="E218" s="32" t="s">
        <v>593</v>
      </c>
      <c r="F218" s="32" t="s">
        <v>594</v>
      </c>
      <c r="G218" s="50" t="s">
        <v>51</v>
      </c>
      <c r="H218" s="34" t="s">
        <v>13</v>
      </c>
      <c r="I218" s="35">
        <v>0.95389999999999997</v>
      </c>
      <c r="J218" s="19">
        <f t="shared" si="3"/>
        <v>1960836.84</v>
      </c>
      <c r="K218" s="37">
        <v>163403.07</v>
      </c>
      <c r="L218" s="38"/>
    </row>
    <row r="219" spans="1:12" s="39" customFormat="1" ht="12.95" customHeight="1" x14ac:dyDescent="0.25">
      <c r="A219" s="225" t="s">
        <v>595</v>
      </c>
      <c r="B219" s="29"/>
      <c r="C219" s="30"/>
      <c r="D219" s="31" t="s">
        <v>126</v>
      </c>
      <c r="E219" s="32"/>
      <c r="F219" s="32"/>
      <c r="G219" s="50"/>
      <c r="H219" s="34"/>
      <c r="I219" s="35"/>
      <c r="J219" s="19"/>
      <c r="K219" s="37"/>
      <c r="L219" s="38"/>
    </row>
    <row r="220" spans="1:12" s="39" customFormat="1" ht="12.95" customHeight="1" x14ac:dyDescent="0.25">
      <c r="A220" s="226"/>
      <c r="B220" s="29">
        <v>4346</v>
      </c>
      <c r="C220" s="30">
        <v>1</v>
      </c>
      <c r="D220" s="32" t="s">
        <v>352</v>
      </c>
      <c r="E220" s="32" t="s">
        <v>353</v>
      </c>
      <c r="F220" s="32" t="s">
        <v>596</v>
      </c>
      <c r="G220" s="50" t="s">
        <v>130</v>
      </c>
      <c r="H220" s="34" t="s">
        <v>13</v>
      </c>
      <c r="I220" s="35">
        <v>0.88500000000000001</v>
      </c>
      <c r="J220" s="19">
        <f t="shared" si="3"/>
        <v>574188</v>
      </c>
      <c r="K220" s="37">
        <v>47849</v>
      </c>
      <c r="L220" s="38"/>
    </row>
    <row r="221" spans="1:12" s="39" customFormat="1" ht="12.95" customHeight="1" x14ac:dyDescent="0.2">
      <c r="A221" s="226"/>
      <c r="B221" s="29">
        <v>4357</v>
      </c>
      <c r="C221" s="30">
        <v>2</v>
      </c>
      <c r="D221" s="42" t="s">
        <v>597</v>
      </c>
      <c r="E221" s="42" t="s">
        <v>598</v>
      </c>
      <c r="F221" s="42" t="s">
        <v>599</v>
      </c>
      <c r="G221" s="45" t="s">
        <v>130</v>
      </c>
      <c r="H221" s="34" t="s">
        <v>13</v>
      </c>
      <c r="I221" s="35">
        <v>0.90849999999999997</v>
      </c>
      <c r="J221" s="19">
        <f t="shared" si="3"/>
        <v>589434.84</v>
      </c>
      <c r="K221" s="37">
        <v>49119.57</v>
      </c>
      <c r="L221" s="38"/>
    </row>
    <row r="222" spans="1:12" s="39" customFormat="1" ht="12.95" customHeight="1" x14ac:dyDescent="0.2">
      <c r="A222" s="226"/>
      <c r="B222" s="29">
        <v>4345</v>
      </c>
      <c r="C222" s="30">
        <v>3</v>
      </c>
      <c r="D222" s="42" t="s">
        <v>113</v>
      </c>
      <c r="E222" s="42" t="s">
        <v>600</v>
      </c>
      <c r="F222" s="42" t="s">
        <v>601</v>
      </c>
      <c r="G222" s="45" t="s">
        <v>130</v>
      </c>
      <c r="H222" s="34" t="s">
        <v>13</v>
      </c>
      <c r="I222" s="35">
        <v>0.84799999999999998</v>
      </c>
      <c r="J222" s="19">
        <f t="shared" si="3"/>
        <v>550182.36</v>
      </c>
      <c r="K222" s="37">
        <v>45848.53</v>
      </c>
      <c r="L222" s="38"/>
    </row>
    <row r="223" spans="1:12" s="39" customFormat="1" ht="12.95" customHeight="1" x14ac:dyDescent="0.25">
      <c r="A223" s="226"/>
      <c r="B223" s="29">
        <v>4341</v>
      </c>
      <c r="C223" s="30">
        <v>4</v>
      </c>
      <c r="D223" s="32" t="s">
        <v>602</v>
      </c>
      <c r="E223" s="32" t="s">
        <v>603</v>
      </c>
      <c r="F223" s="32" t="s">
        <v>604</v>
      </c>
      <c r="G223" s="50" t="s">
        <v>130</v>
      </c>
      <c r="H223" s="34" t="s">
        <v>13</v>
      </c>
      <c r="I223" s="35">
        <v>0.85119999999999996</v>
      </c>
      <c r="J223" s="19">
        <f t="shared" si="3"/>
        <v>552258.6</v>
      </c>
      <c r="K223" s="37">
        <v>46021.55</v>
      </c>
      <c r="L223" s="38"/>
    </row>
    <row r="224" spans="1:12" s="39" customFormat="1" ht="12.95" customHeight="1" x14ac:dyDescent="0.25">
      <c r="A224" s="226"/>
      <c r="B224" s="29"/>
      <c r="C224" s="30"/>
      <c r="D224" s="31" t="s">
        <v>11</v>
      </c>
      <c r="E224" s="32"/>
      <c r="F224" s="32"/>
      <c r="G224" s="50"/>
      <c r="H224" s="34"/>
      <c r="I224" s="35"/>
      <c r="J224" s="19"/>
      <c r="K224" s="37"/>
      <c r="L224" s="38"/>
    </row>
    <row r="225" spans="1:12" s="39" customFormat="1" ht="12.95" customHeight="1" x14ac:dyDescent="0.25">
      <c r="A225" s="226"/>
      <c r="B225" s="29">
        <v>4315</v>
      </c>
      <c r="C225" s="30">
        <v>1</v>
      </c>
      <c r="D225" s="60" t="s">
        <v>605</v>
      </c>
      <c r="E225" s="60" t="s">
        <v>606</v>
      </c>
      <c r="F225" s="60" t="s">
        <v>607</v>
      </c>
      <c r="G225" s="50" t="s">
        <v>12</v>
      </c>
      <c r="H225" s="34" t="s">
        <v>13</v>
      </c>
      <c r="I225" s="35">
        <v>0.48899999999999999</v>
      </c>
      <c r="J225" s="19">
        <f t="shared" si="3"/>
        <v>634477.56000000006</v>
      </c>
      <c r="K225" s="37">
        <v>52873.13</v>
      </c>
      <c r="L225" s="38"/>
    </row>
    <row r="226" spans="1:12" s="39" customFormat="1" ht="12.95" customHeight="1" x14ac:dyDescent="0.25">
      <c r="A226" s="226"/>
      <c r="B226" s="29">
        <v>4332</v>
      </c>
      <c r="C226" s="30">
        <v>2</v>
      </c>
      <c r="D226" s="32" t="s">
        <v>608</v>
      </c>
      <c r="E226" s="32" t="s">
        <v>609</v>
      </c>
      <c r="F226" s="32" t="s">
        <v>610</v>
      </c>
      <c r="G226" s="50" t="s">
        <v>12</v>
      </c>
      <c r="H226" s="34" t="s">
        <v>13</v>
      </c>
      <c r="I226" s="35">
        <v>0.90600000000000003</v>
      </c>
      <c r="J226" s="19">
        <f t="shared" si="3"/>
        <v>1175535</v>
      </c>
      <c r="K226" s="37">
        <v>97961.25</v>
      </c>
      <c r="L226" s="38"/>
    </row>
    <row r="227" spans="1:12" s="39" customFormat="1" ht="12.95" customHeight="1" x14ac:dyDescent="0.25">
      <c r="A227" s="226"/>
      <c r="B227" s="43">
        <v>4339</v>
      </c>
      <c r="C227" s="30">
        <v>3</v>
      </c>
      <c r="D227" s="42" t="s">
        <v>291</v>
      </c>
      <c r="E227" s="42" t="s">
        <v>611</v>
      </c>
      <c r="F227" s="42" t="s">
        <v>612</v>
      </c>
      <c r="G227" s="50" t="s">
        <v>12</v>
      </c>
      <c r="H227" s="34" t="s">
        <v>13</v>
      </c>
      <c r="I227" s="35">
        <v>0.89400000000000002</v>
      </c>
      <c r="J227" s="19">
        <f t="shared" si="3"/>
        <v>1159965</v>
      </c>
      <c r="K227" s="37">
        <v>96663.75</v>
      </c>
      <c r="L227" s="38"/>
    </row>
    <row r="228" spans="1:12" s="39" customFormat="1" ht="12.95" customHeight="1" x14ac:dyDescent="0.25">
      <c r="A228" s="226"/>
      <c r="B228" s="29">
        <v>4323</v>
      </c>
      <c r="C228" s="30">
        <v>4</v>
      </c>
      <c r="D228" s="32" t="s">
        <v>613</v>
      </c>
      <c r="E228" s="32" t="s">
        <v>614</v>
      </c>
      <c r="F228" s="32" t="s">
        <v>615</v>
      </c>
      <c r="G228" s="50" t="s">
        <v>12</v>
      </c>
      <c r="H228" s="34" t="s">
        <v>13</v>
      </c>
      <c r="I228" s="35">
        <v>0.91100000000000003</v>
      </c>
      <c r="J228" s="19">
        <f t="shared" si="3"/>
        <v>1182022.56</v>
      </c>
      <c r="K228" s="37">
        <v>98501.88</v>
      </c>
      <c r="L228" s="38"/>
    </row>
    <row r="229" spans="1:12" s="39" customFormat="1" ht="12.95" customHeight="1" x14ac:dyDescent="0.25">
      <c r="A229" s="226"/>
      <c r="B229" s="29">
        <v>4333</v>
      </c>
      <c r="C229" s="30">
        <v>5</v>
      </c>
      <c r="D229" s="32" t="s">
        <v>616</v>
      </c>
      <c r="E229" s="32" t="s">
        <v>617</v>
      </c>
      <c r="F229" s="32" t="s">
        <v>618</v>
      </c>
      <c r="G229" s="50" t="s">
        <v>12</v>
      </c>
      <c r="H229" s="34" t="s">
        <v>13</v>
      </c>
      <c r="I229" s="35">
        <v>0.90600000000000003</v>
      </c>
      <c r="J229" s="19">
        <f t="shared" si="3"/>
        <v>1175535</v>
      </c>
      <c r="K229" s="37">
        <v>97961.25</v>
      </c>
      <c r="L229" s="38"/>
    </row>
    <row r="230" spans="1:12" s="39" customFormat="1" ht="12.95" customHeight="1" x14ac:dyDescent="0.25">
      <c r="A230" s="226"/>
      <c r="B230" s="29">
        <v>4355</v>
      </c>
      <c r="C230" s="30">
        <v>6</v>
      </c>
      <c r="D230" s="32" t="s">
        <v>619</v>
      </c>
      <c r="E230" s="32" t="s">
        <v>620</v>
      </c>
      <c r="F230" s="32" t="s">
        <v>621</v>
      </c>
      <c r="G230" s="50" t="s">
        <v>12</v>
      </c>
      <c r="H230" s="34" t="s">
        <v>13</v>
      </c>
      <c r="I230" s="35">
        <v>0.91400000000000003</v>
      </c>
      <c r="J230" s="19">
        <f t="shared" si="3"/>
        <v>1185915</v>
      </c>
      <c r="K230" s="37">
        <v>98826.25</v>
      </c>
      <c r="L230" s="38"/>
    </row>
    <row r="231" spans="1:12" s="39" customFormat="1" ht="12.95" customHeight="1" x14ac:dyDescent="0.2">
      <c r="A231" s="226"/>
      <c r="B231" s="29">
        <v>4312</v>
      </c>
      <c r="C231" s="30">
        <v>7</v>
      </c>
      <c r="D231" s="42" t="s">
        <v>622</v>
      </c>
      <c r="E231" s="42" t="s">
        <v>623</v>
      </c>
      <c r="F231" s="42" t="s">
        <v>624</v>
      </c>
      <c r="G231" s="45" t="s">
        <v>12</v>
      </c>
      <c r="H231" s="34" t="s">
        <v>13</v>
      </c>
      <c r="I231" s="35">
        <v>0.90300000000000002</v>
      </c>
      <c r="J231" s="19">
        <f t="shared" si="3"/>
        <v>1171642.56</v>
      </c>
      <c r="K231" s="37">
        <v>97636.88</v>
      </c>
      <c r="L231" s="38"/>
    </row>
    <row r="232" spans="1:12" s="39" customFormat="1" ht="12.95" customHeight="1" x14ac:dyDescent="0.25">
      <c r="A232" s="226"/>
      <c r="B232" s="29">
        <v>4303</v>
      </c>
      <c r="C232" s="30">
        <v>8</v>
      </c>
      <c r="D232" s="42" t="s">
        <v>625</v>
      </c>
      <c r="E232" s="42" t="s">
        <v>626</v>
      </c>
      <c r="F232" s="42" t="s">
        <v>627</v>
      </c>
      <c r="G232" s="33" t="s">
        <v>12</v>
      </c>
      <c r="H232" s="34" t="s">
        <v>13</v>
      </c>
      <c r="I232" s="35">
        <v>0.89449999999999996</v>
      </c>
      <c r="J232" s="19">
        <f t="shared" si="3"/>
        <v>1160613.72</v>
      </c>
      <c r="K232" s="37">
        <v>96717.81</v>
      </c>
      <c r="L232" s="38"/>
    </row>
    <row r="233" spans="1:12" s="39" customFormat="1" ht="12.95" customHeight="1" x14ac:dyDescent="0.25">
      <c r="A233" s="226"/>
      <c r="B233" s="29">
        <v>4322</v>
      </c>
      <c r="C233" s="30">
        <v>9</v>
      </c>
      <c r="D233" s="32" t="s">
        <v>628</v>
      </c>
      <c r="E233" s="32" t="s">
        <v>629</v>
      </c>
      <c r="F233" s="32" t="s">
        <v>630</v>
      </c>
      <c r="G233" s="33" t="s">
        <v>12</v>
      </c>
      <c r="H233" s="34" t="s">
        <v>13</v>
      </c>
      <c r="I233" s="35">
        <v>0.87119999999999997</v>
      </c>
      <c r="J233" s="19">
        <f t="shared" si="3"/>
        <v>1130382</v>
      </c>
      <c r="K233" s="37">
        <v>94198.5</v>
      </c>
      <c r="L233" s="38"/>
    </row>
    <row r="234" spans="1:12" s="39" customFormat="1" ht="12.95" customHeight="1" x14ac:dyDescent="0.25">
      <c r="A234" s="226"/>
      <c r="B234" s="29">
        <v>4304</v>
      </c>
      <c r="C234" s="30">
        <v>10</v>
      </c>
      <c r="D234" s="32" t="s">
        <v>631</v>
      </c>
      <c r="E234" s="32" t="s">
        <v>632</v>
      </c>
      <c r="F234" s="32" t="s">
        <v>633</v>
      </c>
      <c r="G234" s="33" t="s">
        <v>12</v>
      </c>
      <c r="H234" s="34" t="s">
        <v>13</v>
      </c>
      <c r="I234" s="35">
        <v>0.85599999999999998</v>
      </c>
      <c r="J234" s="19">
        <f t="shared" si="3"/>
        <v>1110660</v>
      </c>
      <c r="K234" s="37">
        <v>92555</v>
      </c>
      <c r="L234" s="38"/>
    </row>
    <row r="235" spans="1:12" s="39" customFormat="1" ht="12.95" customHeight="1" x14ac:dyDescent="0.25">
      <c r="A235" s="226"/>
      <c r="B235" s="29">
        <v>4301</v>
      </c>
      <c r="C235" s="30">
        <v>11</v>
      </c>
      <c r="D235" s="32" t="s">
        <v>634</v>
      </c>
      <c r="E235" s="32" t="s">
        <v>635</v>
      </c>
      <c r="F235" s="32" t="s">
        <v>636</v>
      </c>
      <c r="G235" s="33" t="s">
        <v>12</v>
      </c>
      <c r="H235" s="34" t="s">
        <v>13</v>
      </c>
      <c r="I235" s="35">
        <v>0.91849999999999998</v>
      </c>
      <c r="J235" s="19">
        <f t="shared" si="3"/>
        <v>1191753.72</v>
      </c>
      <c r="K235" s="37">
        <v>99312.81</v>
      </c>
      <c r="L235" s="38"/>
    </row>
    <row r="236" spans="1:12" s="39" customFormat="1" ht="12.95" customHeight="1" x14ac:dyDescent="0.25">
      <c r="A236" s="226"/>
      <c r="B236" s="29">
        <v>4321</v>
      </c>
      <c r="C236" s="30">
        <v>12</v>
      </c>
      <c r="D236" s="32" t="s">
        <v>637</v>
      </c>
      <c r="E236" s="32" t="s">
        <v>638</v>
      </c>
      <c r="F236" s="32" t="s">
        <v>418</v>
      </c>
      <c r="G236" s="33" t="s">
        <v>12</v>
      </c>
      <c r="H236" s="34" t="s">
        <v>13</v>
      </c>
      <c r="I236" s="35">
        <v>0.91400000000000003</v>
      </c>
      <c r="J236" s="19">
        <f t="shared" si="3"/>
        <v>1185915</v>
      </c>
      <c r="K236" s="37">
        <v>98826.25</v>
      </c>
      <c r="L236" s="38"/>
    </row>
    <row r="237" spans="1:12" s="39" customFormat="1" ht="12.95" customHeight="1" x14ac:dyDescent="0.25">
      <c r="A237" s="226"/>
      <c r="B237" s="29">
        <v>4319</v>
      </c>
      <c r="C237" s="30">
        <v>13</v>
      </c>
      <c r="D237" s="32" t="s">
        <v>639</v>
      </c>
      <c r="E237" s="32" t="s">
        <v>640</v>
      </c>
      <c r="F237" s="32" t="s">
        <v>641</v>
      </c>
      <c r="G237" s="33" t="s">
        <v>12</v>
      </c>
      <c r="H237" s="34" t="s">
        <v>13</v>
      </c>
      <c r="I237" s="35">
        <v>0.50670000000000004</v>
      </c>
      <c r="J237" s="19">
        <f t="shared" si="3"/>
        <v>657443.28</v>
      </c>
      <c r="K237" s="37">
        <v>54786.94</v>
      </c>
      <c r="L237" s="38"/>
    </row>
    <row r="238" spans="1:12" s="39" customFormat="1" ht="12.95" customHeight="1" x14ac:dyDescent="0.25">
      <c r="A238" s="226"/>
      <c r="B238" s="29">
        <v>4362</v>
      </c>
      <c r="C238" s="30">
        <v>14</v>
      </c>
      <c r="D238" s="32" t="s">
        <v>642</v>
      </c>
      <c r="E238" s="32" t="s">
        <v>643</v>
      </c>
      <c r="F238" s="32" t="s">
        <v>644</v>
      </c>
      <c r="G238" s="33" t="s">
        <v>12</v>
      </c>
      <c r="H238" s="34" t="s">
        <v>13</v>
      </c>
      <c r="I238" s="35">
        <v>0.93340000000000001</v>
      </c>
      <c r="J238" s="19">
        <f t="shared" si="3"/>
        <v>1211086.56</v>
      </c>
      <c r="K238" s="37">
        <v>100923.88</v>
      </c>
      <c r="L238" s="38"/>
    </row>
    <row r="239" spans="1:12" s="39" customFormat="1" ht="12.95" customHeight="1" x14ac:dyDescent="0.25">
      <c r="A239" s="226"/>
      <c r="B239" s="29">
        <v>4305</v>
      </c>
      <c r="C239" s="30">
        <v>15</v>
      </c>
      <c r="D239" s="32" t="s">
        <v>645</v>
      </c>
      <c r="E239" s="32" t="s">
        <v>646</v>
      </c>
      <c r="F239" s="32" t="s">
        <v>647</v>
      </c>
      <c r="G239" s="33" t="s">
        <v>12</v>
      </c>
      <c r="H239" s="34" t="s">
        <v>13</v>
      </c>
      <c r="I239" s="35">
        <v>0.9022</v>
      </c>
      <c r="J239" s="19">
        <f t="shared" si="3"/>
        <v>1170604.56</v>
      </c>
      <c r="K239" s="37">
        <v>97550.38</v>
      </c>
      <c r="L239" s="38"/>
    </row>
    <row r="240" spans="1:12" s="39" customFormat="1" ht="12.95" customHeight="1" x14ac:dyDescent="0.25">
      <c r="A240" s="226"/>
      <c r="B240" s="29">
        <v>4313</v>
      </c>
      <c r="C240" s="30">
        <v>16</v>
      </c>
      <c r="D240" s="32" t="s">
        <v>648</v>
      </c>
      <c r="E240" s="32" t="s">
        <v>649</v>
      </c>
      <c r="F240" s="32" t="s">
        <v>650</v>
      </c>
      <c r="G240" s="33" t="s">
        <v>12</v>
      </c>
      <c r="H240" s="34" t="s">
        <v>13</v>
      </c>
      <c r="I240" s="35">
        <v>0.90149999999999997</v>
      </c>
      <c r="J240" s="19">
        <f t="shared" si="3"/>
        <v>1169696.28</v>
      </c>
      <c r="K240" s="37">
        <v>97474.69</v>
      </c>
      <c r="L240" s="38"/>
    </row>
    <row r="241" spans="1:12" s="39" customFormat="1" ht="12.95" customHeight="1" x14ac:dyDescent="0.25">
      <c r="A241" s="226"/>
      <c r="B241" s="29">
        <v>4350</v>
      </c>
      <c r="C241" s="30">
        <v>17</v>
      </c>
      <c r="D241" s="32" t="s">
        <v>651</v>
      </c>
      <c r="E241" s="32" t="s">
        <v>652</v>
      </c>
      <c r="F241" s="32" t="s">
        <v>653</v>
      </c>
      <c r="G241" s="33" t="s">
        <v>12</v>
      </c>
      <c r="H241" s="34" t="s">
        <v>13</v>
      </c>
      <c r="I241" s="35">
        <v>0.89670000000000005</v>
      </c>
      <c r="J241" s="19">
        <f t="shared" si="3"/>
        <v>1163468.28</v>
      </c>
      <c r="K241" s="37">
        <v>96955.69</v>
      </c>
      <c r="L241" s="38"/>
    </row>
    <row r="242" spans="1:12" s="39" customFormat="1" ht="12.95" customHeight="1" x14ac:dyDescent="0.25">
      <c r="A242" s="226"/>
      <c r="B242" s="29">
        <v>4325</v>
      </c>
      <c r="C242" s="30">
        <v>18</v>
      </c>
      <c r="D242" s="32" t="s">
        <v>654</v>
      </c>
      <c r="E242" s="32" t="s">
        <v>655</v>
      </c>
      <c r="F242" s="32" t="s">
        <v>656</v>
      </c>
      <c r="G242" s="33" t="s">
        <v>12</v>
      </c>
      <c r="H242" s="34" t="s">
        <v>13</v>
      </c>
      <c r="I242" s="35">
        <v>0.91120000000000001</v>
      </c>
      <c r="J242" s="19">
        <f t="shared" si="3"/>
        <v>1182282</v>
      </c>
      <c r="K242" s="37">
        <v>98523.5</v>
      </c>
      <c r="L242" s="38"/>
    </row>
    <row r="243" spans="1:12" s="39" customFormat="1" ht="12.95" customHeight="1" x14ac:dyDescent="0.25">
      <c r="A243" s="226"/>
      <c r="B243" s="29">
        <v>4335</v>
      </c>
      <c r="C243" s="30">
        <v>19</v>
      </c>
      <c r="D243" s="32" t="s">
        <v>657</v>
      </c>
      <c r="E243" s="32" t="s">
        <v>658</v>
      </c>
      <c r="F243" s="32" t="s">
        <v>389</v>
      </c>
      <c r="G243" s="33" t="s">
        <v>12</v>
      </c>
      <c r="H243" s="34" t="s">
        <v>13</v>
      </c>
      <c r="I243" s="35">
        <v>0.91639999999999999</v>
      </c>
      <c r="J243" s="19">
        <f t="shared" si="3"/>
        <v>1189029</v>
      </c>
      <c r="K243" s="37">
        <v>99085.75</v>
      </c>
      <c r="L243" s="38"/>
    </row>
    <row r="244" spans="1:12" s="39" customFormat="1" ht="12.95" customHeight="1" x14ac:dyDescent="0.25">
      <c r="A244" s="226"/>
      <c r="B244" s="29">
        <v>4349</v>
      </c>
      <c r="C244" s="30">
        <v>20</v>
      </c>
      <c r="D244" s="42" t="s">
        <v>659</v>
      </c>
      <c r="E244" s="42" t="s">
        <v>660</v>
      </c>
      <c r="F244" s="42" t="s">
        <v>661</v>
      </c>
      <c r="G244" s="33" t="s">
        <v>12</v>
      </c>
      <c r="H244" s="34" t="s">
        <v>13</v>
      </c>
      <c r="I244" s="35">
        <v>0.95450000000000002</v>
      </c>
      <c r="J244" s="19">
        <f t="shared" ref="J244:J307" si="4">ROUND(K244*12,2)</f>
        <v>1238463.72</v>
      </c>
      <c r="K244" s="37">
        <v>103205.31</v>
      </c>
      <c r="L244" s="38"/>
    </row>
    <row r="245" spans="1:12" s="39" customFormat="1" ht="12.95" customHeight="1" x14ac:dyDescent="0.25">
      <c r="A245" s="226"/>
      <c r="B245" s="29">
        <v>4328</v>
      </c>
      <c r="C245" s="30">
        <v>21</v>
      </c>
      <c r="D245" s="32" t="s">
        <v>662</v>
      </c>
      <c r="E245" s="32" t="s">
        <v>663</v>
      </c>
      <c r="F245" s="32" t="s">
        <v>389</v>
      </c>
      <c r="G245" s="33" t="s">
        <v>12</v>
      </c>
      <c r="H245" s="34" t="s">
        <v>13</v>
      </c>
      <c r="I245" s="35">
        <v>0.90390000000000004</v>
      </c>
      <c r="J245" s="19">
        <f t="shared" si="4"/>
        <v>1172810.28</v>
      </c>
      <c r="K245" s="37">
        <v>97734.19</v>
      </c>
      <c r="L245" s="38"/>
    </row>
    <row r="246" spans="1:12" s="39" customFormat="1" ht="12.95" customHeight="1" x14ac:dyDescent="0.25">
      <c r="A246" s="226"/>
      <c r="B246" s="29">
        <v>4320</v>
      </c>
      <c r="C246" s="30">
        <v>22</v>
      </c>
      <c r="D246" s="32" t="s">
        <v>664</v>
      </c>
      <c r="E246" s="32" t="s">
        <v>665</v>
      </c>
      <c r="F246" s="32" t="s">
        <v>666</v>
      </c>
      <c r="G246" s="33" t="s">
        <v>12</v>
      </c>
      <c r="H246" s="34" t="s">
        <v>13</v>
      </c>
      <c r="I246" s="35">
        <v>0.499</v>
      </c>
      <c r="J246" s="19">
        <f t="shared" si="4"/>
        <v>647452.56000000006</v>
      </c>
      <c r="K246" s="37">
        <v>53954.38</v>
      </c>
      <c r="L246" s="38"/>
    </row>
    <row r="247" spans="1:12" s="39" customFormat="1" ht="12.95" customHeight="1" x14ac:dyDescent="0.25">
      <c r="A247" s="226"/>
      <c r="B247" s="29">
        <v>4310</v>
      </c>
      <c r="C247" s="30">
        <v>23</v>
      </c>
      <c r="D247" s="32" t="s">
        <v>667</v>
      </c>
      <c r="E247" s="32" t="s">
        <v>668</v>
      </c>
      <c r="F247" s="32" t="s">
        <v>669</v>
      </c>
      <c r="G247" s="33" t="s">
        <v>12</v>
      </c>
      <c r="H247" s="34" t="s">
        <v>13</v>
      </c>
      <c r="I247" s="35">
        <v>0.97209999999999996</v>
      </c>
      <c r="J247" s="19">
        <f t="shared" si="4"/>
        <v>1261299.72</v>
      </c>
      <c r="K247" s="37">
        <v>105108.31</v>
      </c>
      <c r="L247" s="38"/>
    </row>
    <row r="248" spans="1:12" s="39" customFormat="1" ht="12.95" customHeight="1" x14ac:dyDescent="0.25">
      <c r="A248" s="226"/>
      <c r="B248" s="29">
        <v>4353</v>
      </c>
      <c r="C248" s="30">
        <v>24</v>
      </c>
      <c r="D248" s="32" t="s">
        <v>670</v>
      </c>
      <c r="E248" s="32" t="s">
        <v>671</v>
      </c>
      <c r="F248" s="32" t="s">
        <v>672</v>
      </c>
      <c r="G248" s="33" t="s">
        <v>12</v>
      </c>
      <c r="H248" s="34" t="s">
        <v>13</v>
      </c>
      <c r="I248" s="35">
        <v>0.90949999999999998</v>
      </c>
      <c r="J248" s="19">
        <f t="shared" si="4"/>
        <v>1180076.28</v>
      </c>
      <c r="K248" s="37">
        <v>98339.69</v>
      </c>
      <c r="L248" s="38"/>
    </row>
    <row r="249" spans="1:12" s="39" customFormat="1" ht="12.95" customHeight="1" x14ac:dyDescent="0.25">
      <c r="A249" s="226"/>
      <c r="B249" s="29">
        <v>4327</v>
      </c>
      <c r="C249" s="30">
        <v>25</v>
      </c>
      <c r="D249" s="32" t="s">
        <v>175</v>
      </c>
      <c r="E249" s="32" t="s">
        <v>673</v>
      </c>
      <c r="F249" s="32" t="s">
        <v>674</v>
      </c>
      <c r="G249" s="33" t="s">
        <v>12</v>
      </c>
      <c r="H249" s="34" t="s">
        <v>13</v>
      </c>
      <c r="I249" s="35">
        <v>0.9204</v>
      </c>
      <c r="J249" s="19">
        <f t="shared" si="4"/>
        <v>1194219</v>
      </c>
      <c r="K249" s="37">
        <v>99518.25</v>
      </c>
      <c r="L249" s="38"/>
    </row>
    <row r="250" spans="1:12" s="39" customFormat="1" ht="12.95" customHeight="1" x14ac:dyDescent="0.25">
      <c r="A250" s="226"/>
      <c r="B250" s="29">
        <v>4361</v>
      </c>
      <c r="C250" s="30">
        <v>26</v>
      </c>
      <c r="D250" s="32" t="s">
        <v>675</v>
      </c>
      <c r="E250" s="32" t="s">
        <v>676</v>
      </c>
      <c r="F250" s="32" t="s">
        <v>677</v>
      </c>
      <c r="G250" s="33" t="s">
        <v>12</v>
      </c>
      <c r="H250" s="34" t="s">
        <v>13</v>
      </c>
      <c r="I250" s="35">
        <v>0.94059999999999999</v>
      </c>
      <c r="J250" s="19">
        <f t="shared" si="4"/>
        <v>1220428.56</v>
      </c>
      <c r="K250" s="37">
        <v>101702.38</v>
      </c>
      <c r="L250" s="38"/>
    </row>
    <row r="251" spans="1:12" s="39" customFormat="1" ht="12.95" customHeight="1" x14ac:dyDescent="0.25">
      <c r="A251" s="226"/>
      <c r="B251" s="29">
        <v>4360</v>
      </c>
      <c r="C251" s="30">
        <v>27</v>
      </c>
      <c r="D251" s="32" t="s">
        <v>678</v>
      </c>
      <c r="E251" s="32" t="s">
        <v>679</v>
      </c>
      <c r="F251" s="32" t="s">
        <v>680</v>
      </c>
      <c r="G251" s="33" t="s">
        <v>12</v>
      </c>
      <c r="H251" s="34" t="s">
        <v>13</v>
      </c>
      <c r="I251" s="35">
        <v>0.9194</v>
      </c>
      <c r="J251" s="19">
        <f t="shared" si="4"/>
        <v>1192921.56</v>
      </c>
      <c r="K251" s="37">
        <v>99410.13</v>
      </c>
      <c r="L251" s="38"/>
    </row>
    <row r="252" spans="1:12" s="39" customFormat="1" ht="12.95" customHeight="1" x14ac:dyDescent="0.25">
      <c r="A252" s="226"/>
      <c r="B252" s="29">
        <v>4343</v>
      </c>
      <c r="C252" s="30">
        <v>28</v>
      </c>
      <c r="D252" s="32" t="s">
        <v>681</v>
      </c>
      <c r="E252" s="32" t="s">
        <v>682</v>
      </c>
      <c r="F252" s="32" t="s">
        <v>683</v>
      </c>
      <c r="G252" s="33" t="s">
        <v>12</v>
      </c>
      <c r="H252" s="34" t="s">
        <v>13</v>
      </c>
      <c r="I252" s="35">
        <v>0.93259999999999998</v>
      </c>
      <c r="J252" s="19">
        <f t="shared" si="4"/>
        <v>1210048.56</v>
      </c>
      <c r="K252" s="37">
        <v>100837.38</v>
      </c>
      <c r="L252" s="38"/>
    </row>
    <row r="253" spans="1:12" s="39" customFormat="1" ht="12.95" customHeight="1" x14ac:dyDescent="0.25">
      <c r="A253" s="226"/>
      <c r="B253" s="29">
        <v>4316</v>
      </c>
      <c r="C253" s="30">
        <v>29</v>
      </c>
      <c r="D253" s="32" t="s">
        <v>684</v>
      </c>
      <c r="E253" s="32" t="s">
        <v>685</v>
      </c>
      <c r="F253" s="32" t="s">
        <v>686</v>
      </c>
      <c r="G253" s="33" t="s">
        <v>12</v>
      </c>
      <c r="H253" s="34" t="s">
        <v>13</v>
      </c>
      <c r="I253" s="35">
        <v>0.89639999999999997</v>
      </c>
      <c r="J253" s="19">
        <f t="shared" si="4"/>
        <v>1163079</v>
      </c>
      <c r="K253" s="37">
        <v>96923.25</v>
      </c>
      <c r="L253" s="38"/>
    </row>
    <row r="254" spans="1:12" s="39" customFormat="1" ht="12.95" customHeight="1" x14ac:dyDescent="0.25">
      <c r="A254" s="226"/>
      <c r="B254" s="29">
        <v>4318</v>
      </c>
      <c r="C254" s="30">
        <v>30</v>
      </c>
      <c r="D254" s="32" t="s">
        <v>687</v>
      </c>
      <c r="E254" s="32" t="s">
        <v>688</v>
      </c>
      <c r="F254" s="32" t="s">
        <v>689</v>
      </c>
      <c r="G254" s="33" t="s">
        <v>12</v>
      </c>
      <c r="H254" s="34" t="s">
        <v>13</v>
      </c>
      <c r="I254" s="35">
        <v>0.91649999999999998</v>
      </c>
      <c r="J254" s="19">
        <f t="shared" si="4"/>
        <v>1189158.72</v>
      </c>
      <c r="K254" s="37">
        <v>99096.56</v>
      </c>
      <c r="L254" s="38"/>
    </row>
    <row r="255" spans="1:12" s="39" customFormat="1" ht="12.95" customHeight="1" x14ac:dyDescent="0.25">
      <c r="A255" s="226"/>
      <c r="B255" s="29">
        <v>4306</v>
      </c>
      <c r="C255" s="30">
        <v>31</v>
      </c>
      <c r="D255" s="32" t="s">
        <v>690</v>
      </c>
      <c r="E255" s="32" t="s">
        <v>691</v>
      </c>
      <c r="F255" s="32" t="s">
        <v>692</v>
      </c>
      <c r="G255" s="33" t="s">
        <v>12</v>
      </c>
      <c r="H255" s="34" t="s">
        <v>13</v>
      </c>
      <c r="I255" s="35">
        <v>0.90620000000000001</v>
      </c>
      <c r="J255" s="19">
        <f t="shared" si="4"/>
        <v>1175794.56</v>
      </c>
      <c r="K255" s="37">
        <v>97982.88</v>
      </c>
      <c r="L255" s="38"/>
    </row>
    <row r="256" spans="1:12" s="39" customFormat="1" ht="12.95" customHeight="1" x14ac:dyDescent="0.25">
      <c r="A256" s="226"/>
      <c r="B256" s="29">
        <v>4309</v>
      </c>
      <c r="C256" s="30">
        <v>32</v>
      </c>
      <c r="D256" s="42" t="s">
        <v>693</v>
      </c>
      <c r="E256" s="42" t="s">
        <v>694</v>
      </c>
      <c r="F256" s="42" t="s">
        <v>695</v>
      </c>
      <c r="G256" s="33" t="s">
        <v>12</v>
      </c>
      <c r="H256" s="34" t="s">
        <v>13</v>
      </c>
      <c r="I256" s="35">
        <v>0.28399999999999997</v>
      </c>
      <c r="J256" s="19">
        <f t="shared" si="4"/>
        <v>368490</v>
      </c>
      <c r="K256" s="37">
        <v>30707.5</v>
      </c>
      <c r="L256" s="38"/>
    </row>
    <row r="257" spans="1:12" s="39" customFormat="1" ht="12.95" customHeight="1" x14ac:dyDescent="0.25">
      <c r="A257" s="226"/>
      <c r="B257" s="29">
        <v>4317</v>
      </c>
      <c r="C257" s="30">
        <v>33</v>
      </c>
      <c r="D257" s="42" t="s">
        <v>696</v>
      </c>
      <c r="E257" s="42" t="s">
        <v>697</v>
      </c>
      <c r="F257" s="42" t="s">
        <v>698</v>
      </c>
      <c r="G257" s="33" t="s">
        <v>12</v>
      </c>
      <c r="H257" s="34" t="s">
        <v>13</v>
      </c>
      <c r="I257" s="35">
        <v>0.32290000000000002</v>
      </c>
      <c r="J257" s="19">
        <f t="shared" si="4"/>
        <v>418962.72</v>
      </c>
      <c r="K257" s="37">
        <v>34913.56</v>
      </c>
      <c r="L257" s="38"/>
    </row>
    <row r="258" spans="1:12" s="39" customFormat="1" ht="12.95" customHeight="1" x14ac:dyDescent="0.25">
      <c r="A258" s="226"/>
      <c r="B258" s="29">
        <v>4342</v>
      </c>
      <c r="C258" s="30">
        <v>34</v>
      </c>
      <c r="D258" s="32" t="s">
        <v>187</v>
      </c>
      <c r="E258" s="32" t="s">
        <v>188</v>
      </c>
      <c r="F258" s="32" t="s">
        <v>699</v>
      </c>
      <c r="G258" s="33" t="s">
        <v>12</v>
      </c>
      <c r="H258" s="34" t="s">
        <v>13</v>
      </c>
      <c r="I258" s="35">
        <v>0.91520000000000001</v>
      </c>
      <c r="J258" s="19">
        <f t="shared" si="4"/>
        <v>1187472</v>
      </c>
      <c r="K258" s="37">
        <v>98956</v>
      </c>
      <c r="L258" s="38"/>
    </row>
    <row r="259" spans="1:12" s="39" customFormat="1" ht="12.95" customHeight="1" x14ac:dyDescent="0.25">
      <c r="A259" s="226"/>
      <c r="B259" s="29">
        <v>4348</v>
      </c>
      <c r="C259" s="30">
        <v>35</v>
      </c>
      <c r="D259" s="32" t="s">
        <v>700</v>
      </c>
      <c r="E259" s="32" t="s">
        <v>701</v>
      </c>
      <c r="F259" s="32" t="s">
        <v>702</v>
      </c>
      <c r="G259" s="33" t="s">
        <v>12</v>
      </c>
      <c r="H259" s="34" t="s">
        <v>13</v>
      </c>
      <c r="I259" s="35">
        <v>0.90700000000000003</v>
      </c>
      <c r="J259" s="19">
        <f t="shared" si="4"/>
        <v>1176832.56</v>
      </c>
      <c r="K259" s="37">
        <v>98069.38</v>
      </c>
      <c r="L259" s="38"/>
    </row>
    <row r="260" spans="1:12" s="39" customFormat="1" ht="12.95" customHeight="1" x14ac:dyDescent="0.25">
      <c r="A260" s="226"/>
      <c r="B260" s="29">
        <v>4336</v>
      </c>
      <c r="C260" s="30">
        <v>36</v>
      </c>
      <c r="D260" s="32" t="s">
        <v>703</v>
      </c>
      <c r="E260" s="32" t="s">
        <v>704</v>
      </c>
      <c r="F260" s="32" t="s">
        <v>705</v>
      </c>
      <c r="G260" s="33" t="s">
        <v>12</v>
      </c>
      <c r="H260" s="34" t="s">
        <v>13</v>
      </c>
      <c r="I260" s="35">
        <v>0.97209999999999996</v>
      </c>
      <c r="J260" s="19">
        <f t="shared" si="4"/>
        <v>1261299.72</v>
      </c>
      <c r="K260" s="37">
        <v>105108.31</v>
      </c>
      <c r="L260" s="38"/>
    </row>
    <row r="261" spans="1:12" s="39" customFormat="1" ht="12.95" customHeight="1" x14ac:dyDescent="0.25">
      <c r="A261" s="226"/>
      <c r="B261" s="29">
        <v>4337</v>
      </c>
      <c r="C261" s="30">
        <v>37</v>
      </c>
      <c r="D261" s="32" t="s">
        <v>706</v>
      </c>
      <c r="E261" s="32" t="s">
        <v>707</v>
      </c>
      <c r="F261" s="32" t="s">
        <v>708</v>
      </c>
      <c r="G261" s="33" t="s">
        <v>12</v>
      </c>
      <c r="H261" s="34" t="s">
        <v>13</v>
      </c>
      <c r="I261" s="35">
        <v>0.92</v>
      </c>
      <c r="J261" s="19">
        <f t="shared" si="4"/>
        <v>1193700</v>
      </c>
      <c r="K261" s="37">
        <v>99475</v>
      </c>
      <c r="L261" s="38"/>
    </row>
    <row r="262" spans="1:12" s="39" customFormat="1" ht="12.95" customHeight="1" x14ac:dyDescent="0.25">
      <c r="A262" s="226"/>
      <c r="B262" s="29">
        <v>4329</v>
      </c>
      <c r="C262" s="30">
        <v>38</v>
      </c>
      <c r="D262" s="42" t="s">
        <v>709</v>
      </c>
      <c r="E262" s="42" t="s">
        <v>710</v>
      </c>
      <c r="F262" s="42" t="s">
        <v>711</v>
      </c>
      <c r="G262" s="33" t="s">
        <v>12</v>
      </c>
      <c r="H262" s="34" t="s">
        <v>13</v>
      </c>
      <c r="I262" s="35">
        <v>0.91400000000000003</v>
      </c>
      <c r="J262" s="19">
        <f t="shared" si="4"/>
        <v>1185915</v>
      </c>
      <c r="K262" s="37">
        <v>98826.25</v>
      </c>
      <c r="L262" s="38"/>
    </row>
    <row r="263" spans="1:12" s="39" customFormat="1" ht="12.95" customHeight="1" x14ac:dyDescent="0.2">
      <c r="A263" s="226"/>
      <c r="B263" s="29">
        <v>4334</v>
      </c>
      <c r="C263" s="30">
        <v>39</v>
      </c>
      <c r="D263" s="42" t="s">
        <v>712</v>
      </c>
      <c r="E263" s="42" t="s">
        <v>713</v>
      </c>
      <c r="F263" s="42" t="s">
        <v>714</v>
      </c>
      <c r="G263" s="45" t="s">
        <v>12</v>
      </c>
      <c r="H263" s="34" t="s">
        <v>13</v>
      </c>
      <c r="I263" s="35">
        <v>0.95199999999999996</v>
      </c>
      <c r="J263" s="19">
        <f t="shared" si="4"/>
        <v>1235220</v>
      </c>
      <c r="K263" s="37">
        <v>102935</v>
      </c>
      <c r="L263" s="38"/>
    </row>
    <row r="264" spans="1:12" s="39" customFormat="1" ht="12.95" customHeight="1" x14ac:dyDescent="0.25">
      <c r="A264" s="226"/>
      <c r="B264" s="29">
        <v>4358</v>
      </c>
      <c r="C264" s="30">
        <v>40</v>
      </c>
      <c r="D264" s="32" t="s">
        <v>715</v>
      </c>
      <c r="E264" s="32" t="s">
        <v>716</v>
      </c>
      <c r="F264" s="32" t="s">
        <v>717</v>
      </c>
      <c r="G264" s="50" t="s">
        <v>12</v>
      </c>
      <c r="H264" s="34" t="s">
        <v>13</v>
      </c>
      <c r="I264" s="35">
        <v>0.92900000000000005</v>
      </c>
      <c r="J264" s="19">
        <f t="shared" si="4"/>
        <v>1205377.56</v>
      </c>
      <c r="K264" s="37">
        <v>100448.13</v>
      </c>
      <c r="L264" s="38"/>
    </row>
    <row r="265" spans="1:12" s="39" customFormat="1" ht="12.95" customHeight="1" x14ac:dyDescent="0.2">
      <c r="A265" s="226"/>
      <c r="B265" s="29">
        <v>4356</v>
      </c>
      <c r="C265" s="30">
        <v>41</v>
      </c>
      <c r="D265" s="42" t="s">
        <v>718</v>
      </c>
      <c r="E265" s="42" t="s">
        <v>719</v>
      </c>
      <c r="F265" s="42" t="s">
        <v>720</v>
      </c>
      <c r="G265" s="45" t="s">
        <v>12</v>
      </c>
      <c r="H265" s="34" t="s">
        <v>13</v>
      </c>
      <c r="I265" s="35">
        <v>0.92400000000000004</v>
      </c>
      <c r="J265" s="19">
        <f t="shared" si="4"/>
        <v>1198890</v>
      </c>
      <c r="K265" s="37">
        <v>99907.5</v>
      </c>
      <c r="L265" s="38"/>
    </row>
    <row r="266" spans="1:12" s="39" customFormat="1" ht="12.95" customHeight="1" x14ac:dyDescent="0.25">
      <c r="A266" s="226"/>
      <c r="B266" s="29">
        <v>4330</v>
      </c>
      <c r="C266" s="30">
        <v>42</v>
      </c>
      <c r="D266" s="32" t="s">
        <v>721</v>
      </c>
      <c r="E266" s="32" t="s">
        <v>722</v>
      </c>
      <c r="F266" s="32" t="s">
        <v>723</v>
      </c>
      <c r="G266" s="50" t="s">
        <v>12</v>
      </c>
      <c r="H266" s="34" t="s">
        <v>13</v>
      </c>
      <c r="I266" s="35">
        <v>0.92700000000000005</v>
      </c>
      <c r="J266" s="19">
        <f t="shared" si="4"/>
        <v>1202782.56</v>
      </c>
      <c r="K266" s="37">
        <v>100231.88</v>
      </c>
      <c r="L266" s="38"/>
    </row>
    <row r="267" spans="1:12" s="39" customFormat="1" ht="12.95" customHeight="1" x14ac:dyDescent="0.25">
      <c r="A267" s="226"/>
      <c r="B267" s="29">
        <v>4354</v>
      </c>
      <c r="C267" s="30">
        <v>43</v>
      </c>
      <c r="D267" s="42" t="s">
        <v>724</v>
      </c>
      <c r="E267" s="42" t="s">
        <v>725</v>
      </c>
      <c r="F267" s="42" t="s">
        <v>726</v>
      </c>
      <c r="G267" s="50" t="s">
        <v>12</v>
      </c>
      <c r="H267" s="34" t="s">
        <v>13</v>
      </c>
      <c r="I267" s="35">
        <v>0.92720000000000002</v>
      </c>
      <c r="J267" s="19">
        <f t="shared" si="4"/>
        <v>1203042</v>
      </c>
      <c r="K267" s="37">
        <v>100253.5</v>
      </c>
      <c r="L267" s="38"/>
    </row>
    <row r="268" spans="1:12" s="39" customFormat="1" ht="12.95" customHeight="1" x14ac:dyDescent="0.2">
      <c r="A268" s="226"/>
      <c r="B268" s="43">
        <v>4324</v>
      </c>
      <c r="C268" s="30">
        <v>44</v>
      </c>
      <c r="D268" s="42" t="s">
        <v>727</v>
      </c>
      <c r="E268" s="42" t="s">
        <v>728</v>
      </c>
      <c r="F268" s="42" t="s">
        <v>729</v>
      </c>
      <c r="G268" s="45" t="s">
        <v>12</v>
      </c>
      <c r="H268" s="34" t="s">
        <v>13</v>
      </c>
      <c r="I268" s="35">
        <v>0.96460000000000001</v>
      </c>
      <c r="J268" s="19">
        <f t="shared" si="4"/>
        <v>1251568.56</v>
      </c>
      <c r="K268" s="37">
        <v>104297.38</v>
      </c>
      <c r="L268" s="38"/>
    </row>
    <row r="269" spans="1:12" s="39" customFormat="1" ht="12.95" customHeight="1" x14ac:dyDescent="0.25">
      <c r="A269" s="226"/>
      <c r="B269" s="29">
        <v>4308</v>
      </c>
      <c r="C269" s="30">
        <v>45</v>
      </c>
      <c r="D269" s="32" t="s">
        <v>730</v>
      </c>
      <c r="E269" s="32" t="s">
        <v>731</v>
      </c>
      <c r="F269" s="32" t="s">
        <v>732</v>
      </c>
      <c r="G269" s="33" t="s">
        <v>12</v>
      </c>
      <c r="H269" s="34" t="s">
        <v>13</v>
      </c>
      <c r="I269" s="35">
        <v>0.90439999999999998</v>
      </c>
      <c r="J269" s="19">
        <f t="shared" si="4"/>
        <v>1173459</v>
      </c>
      <c r="K269" s="37">
        <v>97788.25</v>
      </c>
      <c r="L269" s="38"/>
    </row>
    <row r="270" spans="1:12" s="39" customFormat="1" ht="12.95" customHeight="1" x14ac:dyDescent="0.25">
      <c r="A270" s="226"/>
      <c r="B270" s="29">
        <v>4307</v>
      </c>
      <c r="C270" s="30">
        <v>46</v>
      </c>
      <c r="D270" s="42" t="s">
        <v>733</v>
      </c>
      <c r="E270" s="42" t="s">
        <v>734</v>
      </c>
      <c r="F270" s="42" t="s">
        <v>735</v>
      </c>
      <c r="G270" s="33" t="s">
        <v>12</v>
      </c>
      <c r="H270" s="34" t="s">
        <v>13</v>
      </c>
      <c r="I270" s="35">
        <v>0.31440000000000001</v>
      </c>
      <c r="J270" s="19">
        <f t="shared" si="4"/>
        <v>407934</v>
      </c>
      <c r="K270" s="37">
        <v>33994.5</v>
      </c>
      <c r="L270" s="38"/>
    </row>
    <row r="271" spans="1:12" s="39" customFormat="1" ht="12.95" customHeight="1" x14ac:dyDescent="0.25">
      <c r="A271" s="226"/>
      <c r="B271" s="29">
        <v>4347</v>
      </c>
      <c r="C271" s="30">
        <v>47</v>
      </c>
      <c r="D271" s="32" t="s">
        <v>736</v>
      </c>
      <c r="E271" s="32" t="s">
        <v>737</v>
      </c>
      <c r="F271" s="32" t="s">
        <v>738</v>
      </c>
      <c r="G271" s="33" t="s">
        <v>12</v>
      </c>
      <c r="H271" s="34" t="s">
        <v>13</v>
      </c>
      <c r="I271" s="35">
        <v>0.91590000000000005</v>
      </c>
      <c r="J271" s="19">
        <f t="shared" si="4"/>
        <v>1188380.28</v>
      </c>
      <c r="K271" s="37">
        <v>99031.69</v>
      </c>
      <c r="L271" s="38"/>
    </row>
    <row r="272" spans="1:12" s="39" customFormat="1" ht="12.95" customHeight="1" x14ac:dyDescent="0.25">
      <c r="A272" s="226"/>
      <c r="B272" s="29">
        <v>4340</v>
      </c>
      <c r="C272" s="30">
        <v>48</v>
      </c>
      <c r="D272" s="42" t="s">
        <v>739</v>
      </c>
      <c r="E272" s="42" t="s">
        <v>740</v>
      </c>
      <c r="F272" s="42" t="s">
        <v>375</v>
      </c>
      <c r="G272" s="33" t="s">
        <v>12</v>
      </c>
      <c r="H272" s="34" t="s">
        <v>13</v>
      </c>
      <c r="I272" s="35">
        <v>0.92320000000000002</v>
      </c>
      <c r="J272" s="19">
        <f t="shared" si="4"/>
        <v>1197852</v>
      </c>
      <c r="K272" s="37">
        <v>99821</v>
      </c>
      <c r="L272" s="38"/>
    </row>
    <row r="273" spans="1:12" s="39" customFormat="1" ht="12.95" customHeight="1" x14ac:dyDescent="0.25">
      <c r="A273" s="226"/>
      <c r="B273" s="29">
        <v>4302</v>
      </c>
      <c r="C273" s="30">
        <v>49</v>
      </c>
      <c r="D273" s="32" t="s">
        <v>741</v>
      </c>
      <c r="E273" s="32" t="s">
        <v>742</v>
      </c>
      <c r="F273" s="32" t="s">
        <v>743</v>
      </c>
      <c r="G273" s="33" t="s">
        <v>12</v>
      </c>
      <c r="H273" s="34" t="s">
        <v>13</v>
      </c>
      <c r="I273" s="35">
        <v>0.92589999999999995</v>
      </c>
      <c r="J273" s="19">
        <f t="shared" si="4"/>
        <v>1201355.28</v>
      </c>
      <c r="K273" s="37">
        <v>100112.94</v>
      </c>
      <c r="L273" s="38"/>
    </row>
    <row r="274" spans="1:12" s="39" customFormat="1" ht="12.95" customHeight="1" x14ac:dyDescent="0.25">
      <c r="A274" s="226"/>
      <c r="B274" s="29">
        <v>4352</v>
      </c>
      <c r="C274" s="30">
        <v>50</v>
      </c>
      <c r="D274" s="32" t="s">
        <v>744</v>
      </c>
      <c r="E274" s="32" t="s">
        <v>745</v>
      </c>
      <c r="F274" s="32" t="s">
        <v>746</v>
      </c>
      <c r="G274" s="33" t="s">
        <v>12</v>
      </c>
      <c r="H274" s="34" t="s">
        <v>13</v>
      </c>
      <c r="I274" s="35">
        <v>0.91149999999999998</v>
      </c>
      <c r="J274" s="19">
        <f t="shared" si="4"/>
        <v>1182671.28</v>
      </c>
      <c r="K274" s="37">
        <v>98555.94</v>
      </c>
      <c r="L274" s="58"/>
    </row>
    <row r="275" spans="1:12" s="39" customFormat="1" ht="12.95" customHeight="1" x14ac:dyDescent="0.25">
      <c r="A275" s="226"/>
      <c r="B275" s="29">
        <v>4338</v>
      </c>
      <c r="C275" s="30">
        <v>51</v>
      </c>
      <c r="D275" s="32" t="s">
        <v>747</v>
      </c>
      <c r="E275" s="32" t="s">
        <v>748</v>
      </c>
      <c r="F275" s="32" t="s">
        <v>689</v>
      </c>
      <c r="G275" s="33" t="s">
        <v>12</v>
      </c>
      <c r="H275" s="34" t="s">
        <v>13</v>
      </c>
      <c r="I275" s="35">
        <v>0.76359999999999995</v>
      </c>
      <c r="J275" s="19">
        <f t="shared" si="4"/>
        <v>990771</v>
      </c>
      <c r="K275" s="37">
        <v>82564.25</v>
      </c>
      <c r="L275" s="38"/>
    </row>
    <row r="276" spans="1:12" s="39" customFormat="1" ht="12.95" customHeight="1" x14ac:dyDescent="0.25">
      <c r="A276" s="226"/>
      <c r="B276" s="29">
        <v>4326</v>
      </c>
      <c r="C276" s="30">
        <v>52</v>
      </c>
      <c r="D276" s="42" t="s">
        <v>749</v>
      </c>
      <c r="E276" s="42" t="s">
        <v>750</v>
      </c>
      <c r="F276" s="42" t="s">
        <v>751</v>
      </c>
      <c r="G276" s="33" t="s">
        <v>12</v>
      </c>
      <c r="H276" s="34" t="s">
        <v>13</v>
      </c>
      <c r="I276" s="35">
        <v>0.92469999999999997</v>
      </c>
      <c r="J276" s="19">
        <f t="shared" si="4"/>
        <v>1199798.28</v>
      </c>
      <c r="K276" s="37">
        <v>99983.19</v>
      </c>
      <c r="L276" s="38"/>
    </row>
    <row r="277" spans="1:12" s="39" customFormat="1" ht="12.95" customHeight="1" x14ac:dyDescent="0.25">
      <c r="A277" s="226"/>
      <c r="B277" s="29">
        <v>4300</v>
      </c>
      <c r="C277" s="30">
        <v>53</v>
      </c>
      <c r="D277" s="42" t="s">
        <v>752</v>
      </c>
      <c r="E277" s="42" t="s">
        <v>753</v>
      </c>
      <c r="F277" s="42" t="s">
        <v>754</v>
      </c>
      <c r="G277" s="33" t="s">
        <v>12</v>
      </c>
      <c r="H277" s="34" t="s">
        <v>13</v>
      </c>
      <c r="I277" s="35">
        <v>0.9224</v>
      </c>
      <c r="J277" s="19">
        <f t="shared" si="4"/>
        <v>1196814</v>
      </c>
      <c r="K277" s="37">
        <v>99734.5</v>
      </c>
      <c r="L277" s="38"/>
    </row>
    <row r="278" spans="1:12" s="39" customFormat="1" ht="12.95" customHeight="1" x14ac:dyDescent="0.25">
      <c r="A278" s="226"/>
      <c r="B278" s="29">
        <v>4314</v>
      </c>
      <c r="C278" s="30">
        <v>54</v>
      </c>
      <c r="D278" s="42" t="s">
        <v>755</v>
      </c>
      <c r="E278" s="42" t="s">
        <v>756</v>
      </c>
      <c r="F278" s="42" t="s">
        <v>757</v>
      </c>
      <c r="G278" s="33" t="s">
        <v>12</v>
      </c>
      <c r="H278" s="34" t="s">
        <v>13</v>
      </c>
      <c r="I278" s="35">
        <v>0.91639999999999999</v>
      </c>
      <c r="J278" s="19">
        <f t="shared" si="4"/>
        <v>1189029</v>
      </c>
      <c r="K278" s="37">
        <v>99085.75</v>
      </c>
      <c r="L278" s="38"/>
    </row>
    <row r="279" spans="1:12" s="39" customFormat="1" ht="12.95" customHeight="1" x14ac:dyDescent="0.25">
      <c r="A279" s="226"/>
      <c r="B279" s="29">
        <v>4344</v>
      </c>
      <c r="C279" s="30">
        <v>55</v>
      </c>
      <c r="D279" s="32" t="s">
        <v>758</v>
      </c>
      <c r="E279" s="32" t="s">
        <v>759</v>
      </c>
      <c r="F279" s="32" t="s">
        <v>760</v>
      </c>
      <c r="G279" s="33" t="s">
        <v>12</v>
      </c>
      <c r="H279" s="34" t="s">
        <v>13</v>
      </c>
      <c r="I279" s="35">
        <v>0.51190000000000002</v>
      </c>
      <c r="J279" s="19">
        <f t="shared" si="4"/>
        <v>664190.28</v>
      </c>
      <c r="K279" s="37">
        <v>55349.19</v>
      </c>
      <c r="L279" s="38"/>
    </row>
    <row r="280" spans="1:12" s="39" customFormat="1" ht="12.95" customHeight="1" x14ac:dyDescent="0.25">
      <c r="A280" s="226"/>
      <c r="B280" s="29">
        <v>4359</v>
      </c>
      <c r="C280" s="30">
        <v>56</v>
      </c>
      <c r="D280" s="32" t="s">
        <v>761</v>
      </c>
      <c r="E280" s="32" t="s">
        <v>762</v>
      </c>
      <c r="F280" s="32" t="s">
        <v>763</v>
      </c>
      <c r="G280" s="33" t="s">
        <v>12</v>
      </c>
      <c r="H280" s="34" t="s">
        <v>13</v>
      </c>
      <c r="I280" s="35">
        <v>0.91869999999999996</v>
      </c>
      <c r="J280" s="19">
        <f t="shared" si="4"/>
        <v>1192013.28</v>
      </c>
      <c r="K280" s="37">
        <v>99334.44</v>
      </c>
      <c r="L280" s="38"/>
    </row>
    <row r="281" spans="1:12" s="39" customFormat="1" ht="12.95" customHeight="1" x14ac:dyDescent="0.25">
      <c r="A281" s="226"/>
      <c r="B281" s="29">
        <v>4331</v>
      </c>
      <c r="C281" s="30">
        <v>57</v>
      </c>
      <c r="D281" s="42" t="s">
        <v>764</v>
      </c>
      <c r="E281" s="42" t="s">
        <v>765</v>
      </c>
      <c r="F281" s="42" t="s">
        <v>766</v>
      </c>
      <c r="G281" s="33" t="s">
        <v>12</v>
      </c>
      <c r="H281" s="34" t="s">
        <v>13</v>
      </c>
      <c r="I281" s="35">
        <v>0.92149999999999999</v>
      </c>
      <c r="J281" s="19">
        <f t="shared" si="4"/>
        <v>1195646.28</v>
      </c>
      <c r="K281" s="37">
        <v>99637.19</v>
      </c>
      <c r="L281" s="38"/>
    </row>
    <row r="282" spans="1:12" s="39" customFormat="1" ht="12.95" customHeight="1" x14ac:dyDescent="0.25">
      <c r="A282" s="226"/>
      <c r="B282" s="29"/>
      <c r="C282" s="30"/>
      <c r="D282" s="31" t="s">
        <v>47</v>
      </c>
      <c r="E282" s="32"/>
      <c r="F282" s="32"/>
      <c r="G282" s="33"/>
      <c r="H282" s="34"/>
      <c r="I282" s="35"/>
      <c r="J282" s="19"/>
      <c r="K282" s="37"/>
      <c r="L282" s="38"/>
    </row>
    <row r="283" spans="1:12" s="39" customFormat="1" ht="12.95" customHeight="1" x14ac:dyDescent="0.25">
      <c r="A283" s="226"/>
      <c r="B283" s="29">
        <v>4351</v>
      </c>
      <c r="C283" s="30">
        <v>1</v>
      </c>
      <c r="D283" s="32" t="s">
        <v>767</v>
      </c>
      <c r="E283" s="32" t="s">
        <v>768</v>
      </c>
      <c r="F283" s="32" t="s">
        <v>769</v>
      </c>
      <c r="G283" s="33" t="s">
        <v>51</v>
      </c>
      <c r="H283" s="34" t="s">
        <v>13</v>
      </c>
      <c r="I283" s="35">
        <v>0.93389999999999995</v>
      </c>
      <c r="J283" s="19">
        <f t="shared" si="4"/>
        <v>1919724.84</v>
      </c>
      <c r="K283" s="37">
        <v>159977.07</v>
      </c>
      <c r="L283" s="38"/>
    </row>
    <row r="284" spans="1:12" s="39" customFormat="1" ht="12.95" customHeight="1" x14ac:dyDescent="0.25">
      <c r="A284" s="225" t="s">
        <v>770</v>
      </c>
      <c r="B284" s="29"/>
      <c r="C284" s="30"/>
      <c r="D284" s="31" t="s">
        <v>11</v>
      </c>
      <c r="E284" s="32"/>
      <c r="F284" s="32"/>
      <c r="G284" s="33"/>
      <c r="H284" s="34"/>
      <c r="I284" s="35"/>
      <c r="J284" s="19"/>
      <c r="K284" s="37"/>
      <c r="L284" s="38"/>
    </row>
    <row r="285" spans="1:12" s="39" customFormat="1" ht="12.95" customHeight="1" x14ac:dyDescent="0.25">
      <c r="A285" s="226"/>
      <c r="B285" s="29">
        <v>608</v>
      </c>
      <c r="C285" s="30">
        <v>1</v>
      </c>
      <c r="D285" s="32" t="s">
        <v>771</v>
      </c>
      <c r="E285" s="32" t="s">
        <v>772</v>
      </c>
      <c r="F285" s="32" t="s">
        <v>773</v>
      </c>
      <c r="G285" s="33" t="s">
        <v>12</v>
      </c>
      <c r="H285" s="34" t="s">
        <v>13</v>
      </c>
      <c r="I285" s="35">
        <v>0.94040000000000001</v>
      </c>
      <c r="J285" s="19">
        <f t="shared" si="4"/>
        <v>1220169</v>
      </c>
      <c r="K285" s="37">
        <v>101680.75</v>
      </c>
      <c r="L285" s="38"/>
    </row>
    <row r="286" spans="1:12" s="39" customFormat="1" ht="12.95" customHeight="1" x14ac:dyDescent="0.25">
      <c r="A286" s="226"/>
      <c r="B286" s="29">
        <v>621</v>
      </c>
      <c r="C286" s="30">
        <v>2</v>
      </c>
      <c r="D286" s="32" t="s">
        <v>774</v>
      </c>
      <c r="E286" s="32" t="s">
        <v>775</v>
      </c>
      <c r="F286" s="32" t="s">
        <v>776</v>
      </c>
      <c r="G286" s="33" t="s">
        <v>12</v>
      </c>
      <c r="H286" s="34" t="s">
        <v>13</v>
      </c>
      <c r="I286" s="35">
        <v>0.93840000000000001</v>
      </c>
      <c r="J286" s="19">
        <f t="shared" si="4"/>
        <v>1217574</v>
      </c>
      <c r="K286" s="37">
        <v>101464.5</v>
      </c>
      <c r="L286" s="38"/>
    </row>
    <row r="287" spans="1:12" s="39" customFormat="1" ht="12.95" customHeight="1" x14ac:dyDescent="0.25">
      <c r="A287" s="226"/>
      <c r="B287" s="29">
        <v>620</v>
      </c>
      <c r="C287" s="30">
        <v>3</v>
      </c>
      <c r="D287" s="32" t="s">
        <v>777</v>
      </c>
      <c r="E287" s="32" t="s">
        <v>778</v>
      </c>
      <c r="F287" s="32" t="s">
        <v>779</v>
      </c>
      <c r="G287" s="33" t="s">
        <v>12</v>
      </c>
      <c r="H287" s="34" t="s">
        <v>13</v>
      </c>
      <c r="I287" s="35">
        <v>0.93840000000000001</v>
      </c>
      <c r="J287" s="19">
        <f t="shared" si="4"/>
        <v>1217574</v>
      </c>
      <c r="K287" s="37">
        <v>101464.5</v>
      </c>
      <c r="L287" s="38"/>
    </row>
    <row r="288" spans="1:12" s="39" customFormat="1" ht="12.95" customHeight="1" x14ac:dyDescent="0.25">
      <c r="A288" s="226"/>
      <c r="B288" s="29">
        <v>604</v>
      </c>
      <c r="C288" s="30">
        <v>4</v>
      </c>
      <c r="D288" s="32" t="s">
        <v>780</v>
      </c>
      <c r="E288" s="32" t="s">
        <v>781</v>
      </c>
      <c r="F288" s="32" t="s">
        <v>782</v>
      </c>
      <c r="G288" s="33" t="s">
        <v>12</v>
      </c>
      <c r="H288" s="34" t="s">
        <v>13</v>
      </c>
      <c r="I288" s="35">
        <v>0.94440000000000002</v>
      </c>
      <c r="J288" s="19">
        <f t="shared" si="4"/>
        <v>1225359</v>
      </c>
      <c r="K288" s="37">
        <v>102113.25</v>
      </c>
      <c r="L288" s="38"/>
    </row>
    <row r="289" spans="1:12" s="39" customFormat="1" ht="12.95" customHeight="1" x14ac:dyDescent="0.25">
      <c r="A289" s="226"/>
      <c r="B289" s="29">
        <v>601</v>
      </c>
      <c r="C289" s="30">
        <v>5</v>
      </c>
      <c r="D289" s="42" t="s">
        <v>783</v>
      </c>
      <c r="E289" s="42" t="s">
        <v>784</v>
      </c>
      <c r="F289" s="42" t="s">
        <v>785</v>
      </c>
      <c r="G289" s="33" t="s">
        <v>12</v>
      </c>
      <c r="H289" s="34" t="s">
        <v>13</v>
      </c>
      <c r="I289" s="35">
        <v>0.53439999999999999</v>
      </c>
      <c r="J289" s="19">
        <f t="shared" si="4"/>
        <v>693384</v>
      </c>
      <c r="K289" s="37">
        <v>57782</v>
      </c>
      <c r="L289" s="38"/>
    </row>
    <row r="290" spans="1:12" s="39" customFormat="1" ht="12.95" customHeight="1" x14ac:dyDescent="0.25">
      <c r="A290" s="226"/>
      <c r="B290" s="29">
        <v>615</v>
      </c>
      <c r="C290" s="30">
        <v>6</v>
      </c>
      <c r="D290" s="32" t="s">
        <v>786</v>
      </c>
      <c r="E290" s="32" t="s">
        <v>787</v>
      </c>
      <c r="F290" s="32" t="s">
        <v>788</v>
      </c>
      <c r="G290" s="33" t="s">
        <v>12</v>
      </c>
      <c r="H290" s="34" t="s">
        <v>13</v>
      </c>
      <c r="I290" s="35">
        <v>0.93440000000000001</v>
      </c>
      <c r="J290" s="19">
        <f t="shared" si="4"/>
        <v>1212384</v>
      </c>
      <c r="K290" s="37">
        <v>101032</v>
      </c>
      <c r="L290" s="38"/>
    </row>
    <row r="291" spans="1:12" s="39" customFormat="1" ht="12.95" customHeight="1" x14ac:dyDescent="0.25">
      <c r="A291" s="226"/>
      <c r="B291" s="29">
        <v>613</v>
      </c>
      <c r="C291" s="30">
        <v>7</v>
      </c>
      <c r="D291" s="32" t="s">
        <v>789</v>
      </c>
      <c r="E291" s="32" t="s">
        <v>790</v>
      </c>
      <c r="F291" s="32" t="s">
        <v>791</v>
      </c>
      <c r="G291" s="33" t="s">
        <v>12</v>
      </c>
      <c r="H291" s="34" t="s">
        <v>13</v>
      </c>
      <c r="I291" s="35">
        <v>0.93440000000000001</v>
      </c>
      <c r="J291" s="19">
        <f t="shared" si="4"/>
        <v>1212384</v>
      </c>
      <c r="K291" s="37">
        <v>101032</v>
      </c>
      <c r="L291" s="38"/>
    </row>
    <row r="292" spans="1:12" s="39" customFormat="1" ht="12.95" customHeight="1" x14ac:dyDescent="0.25">
      <c r="A292" s="226"/>
      <c r="B292" s="29">
        <v>607</v>
      </c>
      <c r="C292" s="30">
        <v>8</v>
      </c>
      <c r="D292" s="32" t="s">
        <v>771</v>
      </c>
      <c r="E292" s="32" t="s">
        <v>772</v>
      </c>
      <c r="F292" s="32" t="s">
        <v>792</v>
      </c>
      <c r="G292" s="33" t="s">
        <v>12</v>
      </c>
      <c r="H292" s="34" t="s">
        <v>13</v>
      </c>
      <c r="I292" s="35">
        <v>0.93840000000000001</v>
      </c>
      <c r="J292" s="19">
        <f t="shared" si="4"/>
        <v>1217574</v>
      </c>
      <c r="K292" s="37">
        <v>101464.5</v>
      </c>
      <c r="L292" s="38"/>
    </row>
    <row r="293" spans="1:12" s="39" customFormat="1" ht="12.95" customHeight="1" x14ac:dyDescent="0.25">
      <c r="A293" s="226"/>
      <c r="B293" s="29">
        <v>626</v>
      </c>
      <c r="C293" s="30">
        <v>9</v>
      </c>
      <c r="D293" s="32" t="s">
        <v>793</v>
      </c>
      <c r="E293" s="32" t="s">
        <v>794</v>
      </c>
      <c r="F293" s="32" t="s">
        <v>795</v>
      </c>
      <c r="G293" s="33" t="s">
        <v>12</v>
      </c>
      <c r="H293" s="34" t="s">
        <v>13</v>
      </c>
      <c r="I293" s="35">
        <v>0.94240000000000002</v>
      </c>
      <c r="J293" s="19">
        <f t="shared" si="4"/>
        <v>1222764</v>
      </c>
      <c r="K293" s="37">
        <v>101897</v>
      </c>
      <c r="L293" s="38"/>
    </row>
    <row r="294" spans="1:12" s="39" customFormat="1" ht="12.95" customHeight="1" x14ac:dyDescent="0.25">
      <c r="A294" s="226"/>
      <c r="B294" s="29">
        <v>640</v>
      </c>
      <c r="C294" s="30">
        <v>10</v>
      </c>
      <c r="D294" s="32" t="s">
        <v>796</v>
      </c>
      <c r="E294" s="32" t="s">
        <v>797</v>
      </c>
      <c r="F294" s="32" t="s">
        <v>798</v>
      </c>
      <c r="G294" s="33" t="s">
        <v>12</v>
      </c>
      <c r="H294" s="34" t="s">
        <v>13</v>
      </c>
      <c r="I294" s="35">
        <v>0.95750000000000002</v>
      </c>
      <c r="J294" s="19">
        <f t="shared" si="4"/>
        <v>1242356.28</v>
      </c>
      <c r="K294" s="37">
        <v>103529.69</v>
      </c>
      <c r="L294" s="38"/>
    </row>
    <row r="295" spans="1:12" s="39" customFormat="1" ht="12.95" customHeight="1" x14ac:dyDescent="0.25">
      <c r="A295" s="226"/>
      <c r="B295" s="29">
        <v>616</v>
      </c>
      <c r="C295" s="30">
        <v>11</v>
      </c>
      <c r="D295" s="42" t="s">
        <v>149</v>
      </c>
      <c r="E295" s="42" t="s">
        <v>799</v>
      </c>
      <c r="F295" s="42" t="s">
        <v>800</v>
      </c>
      <c r="G295" s="33" t="s">
        <v>12</v>
      </c>
      <c r="H295" s="34" t="s">
        <v>13</v>
      </c>
      <c r="I295" s="35">
        <v>0.94440000000000002</v>
      </c>
      <c r="J295" s="19">
        <f t="shared" si="4"/>
        <v>1225359</v>
      </c>
      <c r="K295" s="37">
        <v>102113.25</v>
      </c>
      <c r="L295" s="38"/>
    </row>
    <row r="296" spans="1:12" s="39" customFormat="1" ht="12.95" customHeight="1" x14ac:dyDescent="0.25">
      <c r="A296" s="226"/>
      <c r="B296" s="29">
        <v>642</v>
      </c>
      <c r="C296" s="30">
        <v>12</v>
      </c>
      <c r="D296" s="32" t="s">
        <v>801</v>
      </c>
      <c r="E296" s="32" t="s">
        <v>802</v>
      </c>
      <c r="F296" s="32" t="s">
        <v>803</v>
      </c>
      <c r="G296" s="33" t="s">
        <v>12</v>
      </c>
      <c r="H296" s="34" t="s">
        <v>13</v>
      </c>
      <c r="I296" s="35">
        <v>0.94240000000000002</v>
      </c>
      <c r="J296" s="19">
        <f t="shared" si="4"/>
        <v>1222764</v>
      </c>
      <c r="K296" s="37">
        <v>101897</v>
      </c>
      <c r="L296" s="38"/>
    </row>
    <row r="297" spans="1:12" s="39" customFormat="1" ht="12.95" customHeight="1" x14ac:dyDescent="0.25">
      <c r="A297" s="226"/>
      <c r="B297" s="29">
        <v>602</v>
      </c>
      <c r="C297" s="30">
        <v>13</v>
      </c>
      <c r="D297" s="32" t="s">
        <v>804</v>
      </c>
      <c r="E297" s="32" t="s">
        <v>805</v>
      </c>
      <c r="F297" s="32" t="s">
        <v>806</v>
      </c>
      <c r="G297" s="33" t="s">
        <v>12</v>
      </c>
      <c r="H297" s="34" t="s">
        <v>13</v>
      </c>
      <c r="I297" s="35">
        <v>0.95050000000000001</v>
      </c>
      <c r="J297" s="19">
        <f t="shared" si="4"/>
        <v>1233273.72</v>
      </c>
      <c r="K297" s="37">
        <v>102772.81</v>
      </c>
      <c r="L297" s="38"/>
    </row>
    <row r="298" spans="1:12" s="39" customFormat="1" ht="12.95" customHeight="1" x14ac:dyDescent="0.25">
      <c r="A298" s="226"/>
      <c r="B298" s="29">
        <v>637</v>
      </c>
      <c r="C298" s="30">
        <v>14</v>
      </c>
      <c r="D298" s="42" t="s">
        <v>807</v>
      </c>
      <c r="E298" s="42" t="s">
        <v>808</v>
      </c>
      <c r="F298" s="42" t="s">
        <v>809</v>
      </c>
      <c r="G298" s="33" t="s">
        <v>12</v>
      </c>
      <c r="H298" s="34" t="s">
        <v>13</v>
      </c>
      <c r="I298" s="35">
        <v>0.93840000000000001</v>
      </c>
      <c r="J298" s="19">
        <f t="shared" si="4"/>
        <v>1217574</v>
      </c>
      <c r="K298" s="37">
        <v>101464.5</v>
      </c>
      <c r="L298" s="38"/>
    </row>
    <row r="299" spans="1:12" s="39" customFormat="1" ht="12.95" customHeight="1" x14ac:dyDescent="0.25">
      <c r="A299" s="226"/>
      <c r="B299" s="29">
        <v>630</v>
      </c>
      <c r="C299" s="30">
        <v>15</v>
      </c>
      <c r="D299" s="42" t="s">
        <v>810</v>
      </c>
      <c r="E299" s="42" t="s">
        <v>811</v>
      </c>
      <c r="F299" s="42" t="s">
        <v>812</v>
      </c>
      <c r="G299" s="33" t="s">
        <v>12</v>
      </c>
      <c r="H299" s="34" t="s">
        <v>13</v>
      </c>
      <c r="I299" s="35">
        <v>0.54049999999999998</v>
      </c>
      <c r="J299" s="19">
        <f t="shared" si="4"/>
        <v>701298.72</v>
      </c>
      <c r="K299" s="37">
        <v>58441.56</v>
      </c>
      <c r="L299" s="38"/>
    </row>
    <row r="300" spans="1:12" s="39" customFormat="1" ht="12.95" customHeight="1" x14ac:dyDescent="0.25">
      <c r="A300" s="226"/>
      <c r="B300" s="29">
        <v>641</v>
      </c>
      <c r="C300" s="30">
        <v>16</v>
      </c>
      <c r="D300" s="32" t="s">
        <v>813</v>
      </c>
      <c r="E300" s="32" t="s">
        <v>814</v>
      </c>
      <c r="F300" s="32" t="s">
        <v>815</v>
      </c>
      <c r="G300" s="33" t="s">
        <v>12</v>
      </c>
      <c r="H300" s="34" t="s">
        <v>13</v>
      </c>
      <c r="I300" s="35">
        <v>0.53849999999999998</v>
      </c>
      <c r="J300" s="19">
        <f t="shared" si="4"/>
        <v>698703.72</v>
      </c>
      <c r="K300" s="37">
        <v>58225.31</v>
      </c>
      <c r="L300" s="38"/>
    </row>
    <row r="301" spans="1:12" s="39" customFormat="1" ht="12.95" customHeight="1" x14ac:dyDescent="0.25">
      <c r="A301" s="226"/>
      <c r="B301" s="29">
        <v>624</v>
      </c>
      <c r="C301" s="30">
        <v>17</v>
      </c>
      <c r="D301" s="32" t="s">
        <v>816</v>
      </c>
      <c r="E301" s="32" t="s">
        <v>817</v>
      </c>
      <c r="F301" s="32" t="s">
        <v>818</v>
      </c>
      <c r="G301" s="33" t="s">
        <v>12</v>
      </c>
      <c r="H301" s="34" t="s">
        <v>13</v>
      </c>
      <c r="I301" s="35">
        <v>0.95450000000000002</v>
      </c>
      <c r="J301" s="19">
        <f t="shared" si="4"/>
        <v>1238463.72</v>
      </c>
      <c r="K301" s="37">
        <v>103205.31</v>
      </c>
      <c r="L301" s="38"/>
    </row>
    <row r="302" spans="1:12" s="39" customFormat="1" ht="12.95" customHeight="1" x14ac:dyDescent="0.25">
      <c r="A302" s="226"/>
      <c r="B302" s="29">
        <v>627</v>
      </c>
      <c r="C302" s="30">
        <v>18</v>
      </c>
      <c r="D302" s="32" t="s">
        <v>819</v>
      </c>
      <c r="E302" s="32" t="s">
        <v>820</v>
      </c>
      <c r="F302" s="32" t="s">
        <v>821</v>
      </c>
      <c r="G302" s="33" t="s">
        <v>12</v>
      </c>
      <c r="H302" s="34" t="s">
        <v>13</v>
      </c>
      <c r="I302" s="35">
        <v>0.95050000000000001</v>
      </c>
      <c r="J302" s="19">
        <f t="shared" si="4"/>
        <v>1233273.72</v>
      </c>
      <c r="K302" s="37">
        <v>102772.81</v>
      </c>
      <c r="L302" s="38"/>
    </row>
    <row r="303" spans="1:12" s="39" customFormat="1" ht="12.95" customHeight="1" x14ac:dyDescent="0.25">
      <c r="A303" s="226"/>
      <c r="B303" s="29">
        <v>606</v>
      </c>
      <c r="C303" s="30">
        <v>19</v>
      </c>
      <c r="D303" s="32" t="s">
        <v>822</v>
      </c>
      <c r="E303" s="32" t="s">
        <v>823</v>
      </c>
      <c r="F303" s="32" t="s">
        <v>824</v>
      </c>
      <c r="G303" s="33" t="s">
        <v>12</v>
      </c>
      <c r="H303" s="34" t="s">
        <v>13</v>
      </c>
      <c r="I303" s="35">
        <v>0.93840000000000001</v>
      </c>
      <c r="J303" s="19">
        <f t="shared" si="4"/>
        <v>1217574</v>
      </c>
      <c r="K303" s="37">
        <v>101464.5</v>
      </c>
      <c r="L303" s="38"/>
    </row>
    <row r="304" spans="1:12" s="39" customFormat="1" ht="12.95" customHeight="1" x14ac:dyDescent="0.25">
      <c r="A304" s="226"/>
      <c r="B304" s="29">
        <v>612</v>
      </c>
      <c r="C304" s="30">
        <v>20</v>
      </c>
      <c r="D304" s="32" t="s">
        <v>825</v>
      </c>
      <c r="E304" s="32" t="s">
        <v>826</v>
      </c>
      <c r="F304" s="32" t="s">
        <v>827</v>
      </c>
      <c r="G304" s="33" t="s">
        <v>12</v>
      </c>
      <c r="H304" s="34" t="s">
        <v>13</v>
      </c>
      <c r="I304" s="35">
        <v>0.94450000000000001</v>
      </c>
      <c r="J304" s="19">
        <f t="shared" si="4"/>
        <v>1225488.72</v>
      </c>
      <c r="K304" s="37">
        <v>102124.06</v>
      </c>
      <c r="L304" s="38"/>
    </row>
    <row r="305" spans="1:12" s="39" customFormat="1" ht="12.95" customHeight="1" x14ac:dyDescent="0.25">
      <c r="A305" s="226"/>
      <c r="B305" s="29">
        <v>614</v>
      </c>
      <c r="C305" s="30">
        <v>21</v>
      </c>
      <c r="D305" s="32" t="s">
        <v>828</v>
      </c>
      <c r="E305" s="32" t="s">
        <v>829</v>
      </c>
      <c r="F305" s="32" t="s">
        <v>830</v>
      </c>
      <c r="G305" s="33" t="s">
        <v>12</v>
      </c>
      <c r="H305" s="34" t="s">
        <v>13</v>
      </c>
      <c r="I305" s="35">
        <v>0.95250000000000001</v>
      </c>
      <c r="J305" s="19">
        <f t="shared" si="4"/>
        <v>1235868.72</v>
      </c>
      <c r="K305" s="37">
        <v>102989.06</v>
      </c>
      <c r="L305" s="38"/>
    </row>
    <row r="306" spans="1:12" s="39" customFormat="1" ht="12.95" customHeight="1" x14ac:dyDescent="0.25">
      <c r="A306" s="226"/>
      <c r="B306" s="29">
        <v>643</v>
      </c>
      <c r="C306" s="30">
        <v>22</v>
      </c>
      <c r="D306" s="32" t="s">
        <v>831</v>
      </c>
      <c r="E306" s="32" t="s">
        <v>832</v>
      </c>
      <c r="F306" s="32" t="s">
        <v>833</v>
      </c>
      <c r="G306" s="33" t="s">
        <v>12</v>
      </c>
      <c r="H306" s="34" t="s">
        <v>13</v>
      </c>
      <c r="I306" s="35">
        <v>0.93840000000000001</v>
      </c>
      <c r="J306" s="19">
        <f t="shared" si="4"/>
        <v>1217574</v>
      </c>
      <c r="K306" s="37">
        <v>101464.5</v>
      </c>
      <c r="L306" s="38"/>
    </row>
    <row r="307" spans="1:12" s="39" customFormat="1" ht="12.95" customHeight="1" x14ac:dyDescent="0.25">
      <c r="A307" s="226"/>
      <c r="B307" s="29">
        <v>633</v>
      </c>
      <c r="C307" s="30">
        <v>23</v>
      </c>
      <c r="D307" s="32" t="s">
        <v>834</v>
      </c>
      <c r="E307" s="32" t="s">
        <v>835</v>
      </c>
      <c r="F307" s="32" t="s">
        <v>836</v>
      </c>
      <c r="G307" s="33" t="s">
        <v>12</v>
      </c>
      <c r="H307" s="34" t="s">
        <v>13</v>
      </c>
      <c r="I307" s="35">
        <v>0.97789999999999999</v>
      </c>
      <c r="J307" s="19">
        <f t="shared" si="4"/>
        <v>1268825.28</v>
      </c>
      <c r="K307" s="37">
        <v>105735.44</v>
      </c>
      <c r="L307" s="38"/>
    </row>
    <row r="308" spans="1:12" s="39" customFormat="1" ht="12.95" customHeight="1" x14ac:dyDescent="0.25">
      <c r="A308" s="226"/>
      <c r="B308" s="29">
        <v>636</v>
      </c>
      <c r="C308" s="30">
        <v>24</v>
      </c>
      <c r="D308" s="42" t="s">
        <v>837</v>
      </c>
      <c r="E308" s="42" t="s">
        <v>838</v>
      </c>
      <c r="F308" s="42" t="s">
        <v>839</v>
      </c>
      <c r="G308" s="33" t="s">
        <v>12</v>
      </c>
      <c r="H308" s="34" t="s">
        <v>13</v>
      </c>
      <c r="I308" s="35">
        <v>0.95640000000000003</v>
      </c>
      <c r="J308" s="19">
        <f t="shared" ref="J308:J371" si="5">ROUND(K308*12,2)</f>
        <v>1240929</v>
      </c>
      <c r="K308" s="37">
        <v>103410.75</v>
      </c>
      <c r="L308" s="38"/>
    </row>
    <row r="309" spans="1:12" s="39" customFormat="1" ht="12.95" customHeight="1" x14ac:dyDescent="0.25">
      <c r="A309" s="226"/>
      <c r="B309" s="29">
        <v>618</v>
      </c>
      <c r="C309" s="30">
        <v>25</v>
      </c>
      <c r="D309" s="32" t="s">
        <v>840</v>
      </c>
      <c r="E309" s="32" t="s">
        <v>841</v>
      </c>
      <c r="F309" s="32" t="s">
        <v>842</v>
      </c>
      <c r="G309" s="33" t="s">
        <v>12</v>
      </c>
      <c r="H309" s="34" t="s">
        <v>13</v>
      </c>
      <c r="I309" s="35">
        <v>0.96989999999999998</v>
      </c>
      <c r="J309" s="19">
        <f t="shared" si="5"/>
        <v>1258445.28</v>
      </c>
      <c r="K309" s="37">
        <v>104870.44</v>
      </c>
      <c r="L309" s="38"/>
    </row>
    <row r="310" spans="1:12" s="39" customFormat="1" ht="12.95" customHeight="1" x14ac:dyDescent="0.25">
      <c r="A310" s="226"/>
      <c r="B310" s="29">
        <v>632</v>
      </c>
      <c r="C310" s="30">
        <v>26</v>
      </c>
      <c r="D310" s="32" t="s">
        <v>843</v>
      </c>
      <c r="E310" s="32" t="s">
        <v>844</v>
      </c>
      <c r="F310" s="32" t="s">
        <v>845</v>
      </c>
      <c r="G310" s="33" t="s">
        <v>12</v>
      </c>
      <c r="H310" s="34" t="s">
        <v>13</v>
      </c>
      <c r="I310" s="35">
        <v>0.95150000000000001</v>
      </c>
      <c r="J310" s="19">
        <f t="shared" si="5"/>
        <v>1234571.28</v>
      </c>
      <c r="K310" s="37">
        <v>102880.94</v>
      </c>
      <c r="L310" s="38"/>
    </row>
    <row r="311" spans="1:12" s="39" customFormat="1" ht="12.95" customHeight="1" x14ac:dyDescent="0.25">
      <c r="A311" s="226"/>
      <c r="B311" s="29">
        <v>605</v>
      </c>
      <c r="C311" s="30">
        <v>27</v>
      </c>
      <c r="D311" s="32" t="s">
        <v>846</v>
      </c>
      <c r="E311" s="32" t="s">
        <v>847</v>
      </c>
      <c r="F311" s="32" t="s">
        <v>848</v>
      </c>
      <c r="G311" s="33" t="s">
        <v>12</v>
      </c>
      <c r="H311" s="34" t="s">
        <v>13</v>
      </c>
      <c r="I311" s="35">
        <v>0.94450000000000001</v>
      </c>
      <c r="J311" s="19">
        <f t="shared" si="5"/>
        <v>1225488.72</v>
      </c>
      <c r="K311" s="37">
        <v>102124.06</v>
      </c>
      <c r="L311" s="38"/>
    </row>
    <row r="312" spans="1:12" s="39" customFormat="1" ht="12.95" customHeight="1" x14ac:dyDescent="0.25">
      <c r="A312" s="226"/>
      <c r="B312" s="29">
        <v>609</v>
      </c>
      <c r="C312" s="30">
        <v>28</v>
      </c>
      <c r="D312" s="32" t="s">
        <v>849</v>
      </c>
      <c r="E312" s="32" t="s">
        <v>850</v>
      </c>
      <c r="F312" s="32" t="s">
        <v>851</v>
      </c>
      <c r="G312" s="33" t="s">
        <v>12</v>
      </c>
      <c r="H312" s="34" t="s">
        <v>13</v>
      </c>
      <c r="I312" s="35">
        <v>0.95850000000000002</v>
      </c>
      <c r="J312" s="19">
        <f t="shared" si="5"/>
        <v>1243653.72</v>
      </c>
      <c r="K312" s="37">
        <v>103637.81</v>
      </c>
      <c r="L312" s="38"/>
    </row>
    <row r="313" spans="1:12" s="39" customFormat="1" ht="12.95" customHeight="1" x14ac:dyDescent="0.25">
      <c r="A313" s="226"/>
      <c r="B313" s="29">
        <v>600</v>
      </c>
      <c r="C313" s="30">
        <v>29</v>
      </c>
      <c r="D313" s="32" t="s">
        <v>852</v>
      </c>
      <c r="E313" s="32" t="s">
        <v>853</v>
      </c>
      <c r="F313" s="32" t="s">
        <v>854</v>
      </c>
      <c r="G313" s="33" t="s">
        <v>12</v>
      </c>
      <c r="H313" s="34" t="s">
        <v>13</v>
      </c>
      <c r="I313" s="35">
        <v>0.95250000000000001</v>
      </c>
      <c r="J313" s="19">
        <f t="shared" si="5"/>
        <v>1235868.72</v>
      </c>
      <c r="K313" s="37">
        <v>102989.06</v>
      </c>
      <c r="L313" s="38"/>
    </row>
    <row r="314" spans="1:12" s="39" customFormat="1" ht="12.95" customHeight="1" x14ac:dyDescent="0.25">
      <c r="A314" s="226"/>
      <c r="B314" s="29">
        <v>603</v>
      </c>
      <c r="C314" s="30">
        <v>30</v>
      </c>
      <c r="D314" s="32" t="s">
        <v>855</v>
      </c>
      <c r="E314" s="32" t="s">
        <v>856</v>
      </c>
      <c r="F314" s="32" t="s">
        <v>857</v>
      </c>
      <c r="G314" s="33" t="s">
        <v>12</v>
      </c>
      <c r="H314" s="34" t="s">
        <v>13</v>
      </c>
      <c r="I314" s="35">
        <v>0.43020000000000003</v>
      </c>
      <c r="J314" s="19">
        <f t="shared" si="5"/>
        <v>558184.56000000006</v>
      </c>
      <c r="K314" s="37">
        <v>46515.38</v>
      </c>
      <c r="L314" s="38"/>
    </row>
    <row r="315" spans="1:12" s="39" customFormat="1" ht="12.95" customHeight="1" x14ac:dyDescent="0.25">
      <c r="A315" s="226"/>
      <c r="B315" s="29">
        <v>635</v>
      </c>
      <c r="C315" s="30">
        <v>31</v>
      </c>
      <c r="D315" s="32" t="s">
        <v>858</v>
      </c>
      <c r="E315" s="32" t="s">
        <v>859</v>
      </c>
      <c r="F315" s="32" t="s">
        <v>860</v>
      </c>
      <c r="G315" s="33" t="s">
        <v>12</v>
      </c>
      <c r="H315" s="34" t="s">
        <v>13</v>
      </c>
      <c r="I315" s="35">
        <v>0.97909999999999997</v>
      </c>
      <c r="J315" s="19">
        <f t="shared" si="5"/>
        <v>1270382.28</v>
      </c>
      <c r="K315" s="37">
        <v>105865.19</v>
      </c>
      <c r="L315" s="38"/>
    </row>
    <row r="316" spans="1:12" s="39" customFormat="1" ht="12.95" customHeight="1" x14ac:dyDescent="0.25">
      <c r="A316" s="226"/>
      <c r="B316" s="29">
        <v>623</v>
      </c>
      <c r="C316" s="30">
        <v>32</v>
      </c>
      <c r="D316" s="32" t="s">
        <v>861</v>
      </c>
      <c r="E316" s="32" t="s">
        <v>862</v>
      </c>
      <c r="F316" s="32" t="s">
        <v>863</v>
      </c>
      <c r="G316" s="33" t="s">
        <v>12</v>
      </c>
      <c r="H316" s="34" t="s">
        <v>13</v>
      </c>
      <c r="I316" s="35">
        <v>0.95450000000000002</v>
      </c>
      <c r="J316" s="19">
        <f t="shared" si="5"/>
        <v>1238463.72</v>
      </c>
      <c r="K316" s="37">
        <v>103205.31</v>
      </c>
      <c r="L316" s="38"/>
    </row>
    <row r="317" spans="1:12" s="39" customFormat="1" ht="12.95" customHeight="1" x14ac:dyDescent="0.25">
      <c r="A317" s="226"/>
      <c r="B317" s="29">
        <v>638</v>
      </c>
      <c r="C317" s="30">
        <v>33</v>
      </c>
      <c r="D317" s="32" t="s">
        <v>864</v>
      </c>
      <c r="E317" s="32" t="s">
        <v>865</v>
      </c>
      <c r="F317" s="32" t="s">
        <v>866</v>
      </c>
      <c r="G317" s="33" t="s">
        <v>12</v>
      </c>
      <c r="H317" s="34" t="s">
        <v>13</v>
      </c>
      <c r="I317" s="35">
        <v>0.94240000000000002</v>
      </c>
      <c r="J317" s="19">
        <f t="shared" si="5"/>
        <v>1222764</v>
      </c>
      <c r="K317" s="37">
        <v>101897</v>
      </c>
      <c r="L317" s="38"/>
    </row>
    <row r="318" spans="1:12" s="39" customFormat="1" ht="12.95" customHeight="1" x14ac:dyDescent="0.25">
      <c r="A318" s="226"/>
      <c r="B318" s="29">
        <v>611</v>
      </c>
      <c r="C318" s="30">
        <v>34</v>
      </c>
      <c r="D318" s="32" t="s">
        <v>867</v>
      </c>
      <c r="E318" s="32" t="s">
        <v>868</v>
      </c>
      <c r="F318" s="32" t="s">
        <v>869</v>
      </c>
      <c r="G318" s="33" t="s">
        <v>12</v>
      </c>
      <c r="H318" s="34" t="s">
        <v>13</v>
      </c>
      <c r="I318" s="35">
        <v>0.95050000000000001</v>
      </c>
      <c r="J318" s="19">
        <f t="shared" si="5"/>
        <v>1233273.72</v>
      </c>
      <c r="K318" s="37">
        <v>102772.81</v>
      </c>
      <c r="L318" s="38"/>
    </row>
    <row r="319" spans="1:12" s="39" customFormat="1" ht="12.95" customHeight="1" x14ac:dyDescent="0.25">
      <c r="A319" s="226"/>
      <c r="B319" s="29">
        <v>629</v>
      </c>
      <c r="C319" s="30">
        <v>35</v>
      </c>
      <c r="D319" s="32" t="s">
        <v>870</v>
      </c>
      <c r="E319" s="32" t="s">
        <v>871</v>
      </c>
      <c r="F319" s="32" t="s">
        <v>872</v>
      </c>
      <c r="G319" s="33" t="s">
        <v>12</v>
      </c>
      <c r="H319" s="34" t="s">
        <v>13</v>
      </c>
      <c r="I319" s="35">
        <v>0.96050000000000002</v>
      </c>
      <c r="J319" s="19">
        <f t="shared" si="5"/>
        <v>1246248.72</v>
      </c>
      <c r="K319" s="37">
        <v>103854.06</v>
      </c>
      <c r="L319" s="38"/>
    </row>
    <row r="320" spans="1:12" s="39" customFormat="1" ht="12.95" customHeight="1" x14ac:dyDescent="0.25">
      <c r="A320" s="226"/>
      <c r="B320" s="29">
        <v>628</v>
      </c>
      <c r="C320" s="30">
        <v>36</v>
      </c>
      <c r="D320" s="32" t="s">
        <v>873</v>
      </c>
      <c r="E320" s="32" t="s">
        <v>874</v>
      </c>
      <c r="F320" s="32" t="s">
        <v>875</v>
      </c>
      <c r="G320" s="33" t="s">
        <v>12</v>
      </c>
      <c r="H320" s="34" t="s">
        <v>13</v>
      </c>
      <c r="I320" s="35">
        <v>0.67969999999999997</v>
      </c>
      <c r="J320" s="19">
        <f t="shared" si="5"/>
        <v>881910.72</v>
      </c>
      <c r="K320" s="37">
        <v>73492.56</v>
      </c>
      <c r="L320" s="38"/>
    </row>
    <row r="321" spans="1:12" s="39" customFormat="1" ht="12.95" customHeight="1" x14ac:dyDescent="0.25">
      <c r="A321" s="226"/>
      <c r="B321" s="29">
        <v>639</v>
      </c>
      <c r="C321" s="30">
        <v>37</v>
      </c>
      <c r="D321" s="32" t="s">
        <v>876</v>
      </c>
      <c r="E321" s="32" t="s">
        <v>877</v>
      </c>
      <c r="F321" s="32" t="s">
        <v>878</v>
      </c>
      <c r="G321" s="33" t="s">
        <v>12</v>
      </c>
      <c r="H321" s="34" t="s">
        <v>13</v>
      </c>
      <c r="I321" s="35">
        <v>0.97789999999999999</v>
      </c>
      <c r="J321" s="19">
        <f t="shared" si="5"/>
        <v>1268825.28</v>
      </c>
      <c r="K321" s="37">
        <v>105735.44</v>
      </c>
      <c r="L321" s="38"/>
    </row>
    <row r="322" spans="1:12" s="39" customFormat="1" ht="12.95" customHeight="1" x14ac:dyDescent="0.25">
      <c r="A322" s="226"/>
      <c r="B322" s="29">
        <v>617</v>
      </c>
      <c r="C322" s="30">
        <v>38</v>
      </c>
      <c r="D322" s="32" t="s">
        <v>879</v>
      </c>
      <c r="E322" s="32" t="s">
        <v>880</v>
      </c>
      <c r="F322" s="32" t="s">
        <v>881</v>
      </c>
      <c r="G322" s="33" t="s">
        <v>12</v>
      </c>
      <c r="H322" s="34" t="s">
        <v>13</v>
      </c>
      <c r="I322" s="35">
        <v>0.96750000000000003</v>
      </c>
      <c r="J322" s="19">
        <f t="shared" si="5"/>
        <v>1255331.28</v>
      </c>
      <c r="K322" s="37">
        <v>104610.94</v>
      </c>
      <c r="L322" s="38"/>
    </row>
    <row r="323" spans="1:12" s="39" customFormat="1" ht="12.95" customHeight="1" x14ac:dyDescent="0.25">
      <c r="A323" s="226"/>
      <c r="B323" s="29">
        <v>622</v>
      </c>
      <c r="C323" s="30">
        <v>39</v>
      </c>
      <c r="D323" s="32" t="s">
        <v>882</v>
      </c>
      <c r="E323" s="32" t="s">
        <v>883</v>
      </c>
      <c r="F323" s="32" t="s">
        <v>884</v>
      </c>
      <c r="G323" s="33" t="s">
        <v>12</v>
      </c>
      <c r="H323" s="34" t="s">
        <v>13</v>
      </c>
      <c r="I323" s="35">
        <v>0.95689999999999997</v>
      </c>
      <c r="J323" s="19">
        <f t="shared" si="5"/>
        <v>1241577.72</v>
      </c>
      <c r="K323" s="37">
        <v>103464.81</v>
      </c>
      <c r="L323" s="38"/>
    </row>
    <row r="324" spans="1:12" s="39" customFormat="1" ht="12.95" customHeight="1" x14ac:dyDescent="0.25">
      <c r="A324" s="226"/>
      <c r="B324" s="29">
        <v>634</v>
      </c>
      <c r="C324" s="30">
        <v>40</v>
      </c>
      <c r="D324" s="32" t="s">
        <v>885</v>
      </c>
      <c r="E324" s="32" t="s">
        <v>886</v>
      </c>
      <c r="F324" s="32" t="s">
        <v>887</v>
      </c>
      <c r="G324" s="33" t="s">
        <v>12</v>
      </c>
      <c r="H324" s="34" t="s">
        <v>13</v>
      </c>
      <c r="I324" s="35">
        <v>0.98509999999999998</v>
      </c>
      <c r="J324" s="19">
        <f t="shared" si="5"/>
        <v>1278167.28</v>
      </c>
      <c r="K324" s="37">
        <v>106513.94</v>
      </c>
      <c r="L324" s="38"/>
    </row>
    <row r="325" spans="1:12" s="39" customFormat="1" ht="12.95" customHeight="1" x14ac:dyDescent="0.2">
      <c r="A325" s="227"/>
      <c r="B325" s="29">
        <v>631</v>
      </c>
      <c r="C325" s="30">
        <v>41</v>
      </c>
      <c r="D325" s="42" t="s">
        <v>888</v>
      </c>
      <c r="E325" s="42" t="s">
        <v>889</v>
      </c>
      <c r="F325" s="42" t="s">
        <v>890</v>
      </c>
      <c r="G325" s="45" t="s">
        <v>12</v>
      </c>
      <c r="H325" s="34" t="s">
        <v>13</v>
      </c>
      <c r="I325" s="35">
        <v>0.97709999999999997</v>
      </c>
      <c r="J325" s="19">
        <f t="shared" si="5"/>
        <v>1267787.28</v>
      </c>
      <c r="K325" s="36">
        <v>105648.94</v>
      </c>
      <c r="L325" s="38"/>
    </row>
    <row r="326" spans="1:12" s="39" customFormat="1" ht="12.95" customHeight="1" x14ac:dyDescent="0.25">
      <c r="A326" s="225" t="s">
        <v>891</v>
      </c>
      <c r="B326" s="29"/>
      <c r="C326" s="30"/>
      <c r="D326" s="31" t="s">
        <v>126</v>
      </c>
      <c r="E326" s="32"/>
      <c r="F326" s="32"/>
      <c r="G326" s="50"/>
      <c r="H326" s="34"/>
      <c r="I326" s="35"/>
      <c r="J326" s="19"/>
      <c r="K326" s="37"/>
      <c r="L326" s="38"/>
    </row>
    <row r="327" spans="1:12" s="39" customFormat="1" ht="12.95" customHeight="1" x14ac:dyDescent="0.2">
      <c r="A327" s="226"/>
      <c r="B327" s="29">
        <v>710</v>
      </c>
      <c r="C327" s="30">
        <v>1</v>
      </c>
      <c r="D327" s="42" t="s">
        <v>892</v>
      </c>
      <c r="E327" s="42" t="s">
        <v>893</v>
      </c>
      <c r="F327" s="42" t="s">
        <v>894</v>
      </c>
      <c r="G327" s="45" t="s">
        <v>130</v>
      </c>
      <c r="H327" s="34" t="s">
        <v>13</v>
      </c>
      <c r="I327" s="35">
        <v>0.90990000000000004</v>
      </c>
      <c r="J327" s="19">
        <f t="shared" si="5"/>
        <v>590343.12</v>
      </c>
      <c r="K327" s="37">
        <v>49195.26</v>
      </c>
      <c r="L327" s="38"/>
    </row>
    <row r="328" spans="1:12" s="39" customFormat="1" ht="12.95" customHeight="1" x14ac:dyDescent="0.25">
      <c r="A328" s="226"/>
      <c r="B328" s="29"/>
      <c r="C328" s="30"/>
      <c r="D328" s="31" t="s">
        <v>11</v>
      </c>
      <c r="E328" s="32"/>
      <c r="F328" s="32"/>
      <c r="G328" s="50"/>
      <c r="H328" s="34"/>
      <c r="I328" s="35"/>
      <c r="J328" s="19"/>
      <c r="K328" s="37"/>
      <c r="L328" s="38"/>
    </row>
    <row r="329" spans="1:12" s="39" customFormat="1" ht="12.95" customHeight="1" x14ac:dyDescent="0.25">
      <c r="A329" s="226"/>
      <c r="B329" s="29">
        <v>706</v>
      </c>
      <c r="C329" s="30">
        <v>1</v>
      </c>
      <c r="D329" s="32" t="s">
        <v>895</v>
      </c>
      <c r="E329" s="32" t="s">
        <v>896</v>
      </c>
      <c r="F329" s="32" t="s">
        <v>897</v>
      </c>
      <c r="G329" s="50" t="s">
        <v>12</v>
      </c>
      <c r="H329" s="34" t="s">
        <v>13</v>
      </c>
      <c r="I329" s="35">
        <v>0.9244</v>
      </c>
      <c r="J329" s="19">
        <f t="shared" si="5"/>
        <v>1199409</v>
      </c>
      <c r="K329" s="37">
        <v>99950.75</v>
      </c>
      <c r="L329" s="38"/>
    </row>
    <row r="330" spans="1:12" s="39" customFormat="1" ht="12.95" customHeight="1" x14ac:dyDescent="0.25">
      <c r="A330" s="226"/>
      <c r="B330" s="43">
        <v>732</v>
      </c>
      <c r="C330" s="30">
        <v>2</v>
      </c>
      <c r="D330" s="32" t="s">
        <v>898</v>
      </c>
      <c r="E330" s="32" t="s">
        <v>899</v>
      </c>
      <c r="F330" s="32" t="s">
        <v>900</v>
      </c>
      <c r="G330" s="50" t="s">
        <v>12</v>
      </c>
      <c r="H330" s="34" t="s">
        <v>13</v>
      </c>
      <c r="I330" s="35">
        <v>0.91839999999999999</v>
      </c>
      <c r="J330" s="19">
        <f t="shared" si="5"/>
        <v>1191624</v>
      </c>
      <c r="K330" s="37">
        <v>99302</v>
      </c>
      <c r="L330" s="38"/>
    </row>
    <row r="331" spans="1:12" s="39" customFormat="1" ht="12.95" customHeight="1" x14ac:dyDescent="0.2">
      <c r="A331" s="226"/>
      <c r="B331" s="29">
        <v>713</v>
      </c>
      <c r="C331" s="30">
        <v>3</v>
      </c>
      <c r="D331" s="42" t="s">
        <v>901</v>
      </c>
      <c r="E331" s="42" t="s">
        <v>902</v>
      </c>
      <c r="F331" s="42" t="s">
        <v>903</v>
      </c>
      <c r="G331" s="45" t="s">
        <v>12</v>
      </c>
      <c r="H331" s="34" t="s">
        <v>13</v>
      </c>
      <c r="I331" s="35">
        <v>0.5171</v>
      </c>
      <c r="J331" s="19">
        <f t="shared" si="5"/>
        <v>670937.28</v>
      </c>
      <c r="K331" s="37">
        <v>55911.44</v>
      </c>
      <c r="L331" s="38"/>
    </row>
    <row r="332" spans="1:12" s="39" customFormat="1" ht="12.95" customHeight="1" x14ac:dyDescent="0.25">
      <c r="A332" s="226"/>
      <c r="B332" s="29">
        <v>718</v>
      </c>
      <c r="C332" s="30">
        <v>4</v>
      </c>
      <c r="D332" s="42" t="s">
        <v>904</v>
      </c>
      <c r="E332" s="42" t="s">
        <v>905</v>
      </c>
      <c r="F332" s="42" t="s">
        <v>906</v>
      </c>
      <c r="G332" s="33" t="s">
        <v>12</v>
      </c>
      <c r="H332" s="34" t="s">
        <v>13</v>
      </c>
      <c r="I332" s="35">
        <v>0.92390000000000005</v>
      </c>
      <c r="J332" s="19">
        <f t="shared" si="5"/>
        <v>1198760.28</v>
      </c>
      <c r="K332" s="37">
        <v>99896.69</v>
      </c>
      <c r="L332" s="38"/>
    </row>
    <row r="333" spans="1:12" s="39" customFormat="1" ht="12.95" customHeight="1" x14ac:dyDescent="0.25">
      <c r="A333" s="226"/>
      <c r="B333" s="29">
        <v>738</v>
      </c>
      <c r="C333" s="30">
        <v>5</v>
      </c>
      <c r="D333" s="42" t="s">
        <v>907</v>
      </c>
      <c r="E333" s="42" t="s">
        <v>908</v>
      </c>
      <c r="F333" s="42" t="s">
        <v>909</v>
      </c>
      <c r="G333" s="33" t="s">
        <v>12</v>
      </c>
      <c r="H333" s="34" t="s">
        <v>13</v>
      </c>
      <c r="I333" s="35">
        <v>0.91359999999999997</v>
      </c>
      <c r="J333" s="19">
        <f t="shared" si="5"/>
        <v>1185396</v>
      </c>
      <c r="K333" s="37">
        <v>98783</v>
      </c>
      <c r="L333" s="38"/>
    </row>
    <row r="334" spans="1:12" s="39" customFormat="1" ht="12.95" customHeight="1" x14ac:dyDescent="0.25">
      <c r="A334" s="226"/>
      <c r="B334" s="29">
        <v>709</v>
      </c>
      <c r="C334" s="30">
        <v>6</v>
      </c>
      <c r="D334" s="32" t="s">
        <v>910</v>
      </c>
      <c r="E334" s="32" t="s">
        <v>911</v>
      </c>
      <c r="F334" s="32" t="s">
        <v>912</v>
      </c>
      <c r="G334" s="33" t="s">
        <v>12</v>
      </c>
      <c r="H334" s="34" t="s">
        <v>13</v>
      </c>
      <c r="I334" s="35">
        <v>0.93240000000000001</v>
      </c>
      <c r="J334" s="19">
        <f t="shared" si="5"/>
        <v>1209789</v>
      </c>
      <c r="K334" s="37">
        <v>100815.75</v>
      </c>
      <c r="L334" s="38"/>
    </row>
    <row r="335" spans="1:12" s="39" customFormat="1" ht="12.95" customHeight="1" x14ac:dyDescent="0.25">
      <c r="A335" s="226"/>
      <c r="B335" s="29">
        <v>705</v>
      </c>
      <c r="C335" s="30">
        <v>7</v>
      </c>
      <c r="D335" s="32" t="s">
        <v>913</v>
      </c>
      <c r="E335" s="32" t="s">
        <v>914</v>
      </c>
      <c r="F335" s="32" t="s">
        <v>915</v>
      </c>
      <c r="G335" s="33" t="s">
        <v>12</v>
      </c>
      <c r="H335" s="34" t="s">
        <v>13</v>
      </c>
      <c r="I335" s="35">
        <v>0.91839999999999999</v>
      </c>
      <c r="J335" s="19">
        <f t="shared" si="5"/>
        <v>1191624</v>
      </c>
      <c r="K335" s="37">
        <v>99302</v>
      </c>
      <c r="L335" s="38"/>
    </row>
    <row r="336" spans="1:12" s="39" customFormat="1" ht="12.95" customHeight="1" x14ac:dyDescent="0.25">
      <c r="A336" s="226"/>
      <c r="B336" s="29">
        <v>708</v>
      </c>
      <c r="C336" s="30">
        <v>8</v>
      </c>
      <c r="D336" s="32" t="s">
        <v>916</v>
      </c>
      <c r="E336" s="32" t="s">
        <v>917</v>
      </c>
      <c r="F336" s="32" t="s">
        <v>918</v>
      </c>
      <c r="G336" s="33" t="s">
        <v>12</v>
      </c>
      <c r="H336" s="34" t="s">
        <v>13</v>
      </c>
      <c r="I336" s="35">
        <v>0.91890000000000005</v>
      </c>
      <c r="J336" s="19">
        <f t="shared" si="5"/>
        <v>1192272.72</v>
      </c>
      <c r="K336" s="37">
        <v>99356.06</v>
      </c>
      <c r="L336" s="38"/>
    </row>
    <row r="337" spans="1:12" s="39" customFormat="1" ht="12.95" customHeight="1" x14ac:dyDescent="0.25">
      <c r="A337" s="226"/>
      <c r="B337" s="29">
        <v>727</v>
      </c>
      <c r="C337" s="30">
        <v>9</v>
      </c>
      <c r="D337" s="32" t="s">
        <v>919</v>
      </c>
      <c r="E337" s="32" t="s">
        <v>920</v>
      </c>
      <c r="F337" s="32" t="s">
        <v>921</v>
      </c>
      <c r="G337" s="33" t="s">
        <v>12</v>
      </c>
      <c r="H337" s="34" t="s">
        <v>13</v>
      </c>
      <c r="I337" s="35">
        <v>0.9244</v>
      </c>
      <c r="J337" s="19">
        <f t="shared" si="5"/>
        <v>1199409</v>
      </c>
      <c r="K337" s="37">
        <v>99950.75</v>
      </c>
      <c r="L337" s="38"/>
    </row>
    <row r="338" spans="1:12" s="39" customFormat="1" ht="12.95" customHeight="1" x14ac:dyDescent="0.25">
      <c r="A338" s="226"/>
      <c r="B338" s="29">
        <v>737</v>
      </c>
      <c r="C338" s="30">
        <v>10</v>
      </c>
      <c r="D338" s="32" t="s">
        <v>922</v>
      </c>
      <c r="E338" s="32" t="s">
        <v>923</v>
      </c>
      <c r="F338" s="32" t="s">
        <v>924</v>
      </c>
      <c r="G338" s="33" t="s">
        <v>12</v>
      </c>
      <c r="H338" s="34" t="s">
        <v>13</v>
      </c>
      <c r="I338" s="35">
        <v>0.91839999999999999</v>
      </c>
      <c r="J338" s="19">
        <f t="shared" si="5"/>
        <v>1191624</v>
      </c>
      <c r="K338" s="37">
        <v>99302</v>
      </c>
      <c r="L338" s="38"/>
    </row>
    <row r="339" spans="1:12" s="39" customFormat="1" ht="12.95" customHeight="1" x14ac:dyDescent="0.25">
      <c r="A339" s="226"/>
      <c r="B339" s="29">
        <v>726</v>
      </c>
      <c r="C339" s="30">
        <v>11</v>
      </c>
      <c r="D339" s="32" t="s">
        <v>925</v>
      </c>
      <c r="E339" s="32" t="s">
        <v>926</v>
      </c>
      <c r="F339" s="32" t="s">
        <v>927</v>
      </c>
      <c r="G339" s="33" t="s">
        <v>12</v>
      </c>
      <c r="H339" s="34" t="s">
        <v>13</v>
      </c>
      <c r="I339" s="35">
        <v>0.9264</v>
      </c>
      <c r="J339" s="19">
        <f t="shared" si="5"/>
        <v>1202004</v>
      </c>
      <c r="K339" s="37">
        <v>100167</v>
      </c>
      <c r="L339" s="38"/>
    </row>
    <row r="340" spans="1:12" s="39" customFormat="1" ht="12.95" customHeight="1" x14ac:dyDescent="0.25">
      <c r="A340" s="226"/>
      <c r="B340" s="29">
        <v>701</v>
      </c>
      <c r="C340" s="30">
        <v>12</v>
      </c>
      <c r="D340" s="32" t="s">
        <v>928</v>
      </c>
      <c r="E340" s="32" t="s">
        <v>929</v>
      </c>
      <c r="F340" s="32" t="s">
        <v>930</v>
      </c>
      <c r="G340" s="33" t="s">
        <v>12</v>
      </c>
      <c r="H340" s="34" t="s">
        <v>13</v>
      </c>
      <c r="I340" s="35">
        <v>0.90990000000000004</v>
      </c>
      <c r="J340" s="19">
        <f t="shared" si="5"/>
        <v>1180595.28</v>
      </c>
      <c r="K340" s="37">
        <v>98382.94</v>
      </c>
      <c r="L340" s="38"/>
    </row>
    <row r="341" spans="1:12" s="39" customFormat="1" ht="12.95" customHeight="1" x14ac:dyDescent="0.25">
      <c r="A341" s="226"/>
      <c r="B341" s="29">
        <v>734</v>
      </c>
      <c r="C341" s="30">
        <v>13</v>
      </c>
      <c r="D341" s="42" t="s">
        <v>931</v>
      </c>
      <c r="E341" s="42" t="s">
        <v>932</v>
      </c>
      <c r="F341" s="42" t="s">
        <v>933</v>
      </c>
      <c r="G341" s="33" t="s">
        <v>12</v>
      </c>
      <c r="H341" s="34" t="s">
        <v>13</v>
      </c>
      <c r="I341" s="35">
        <v>0.91890000000000005</v>
      </c>
      <c r="J341" s="19">
        <f t="shared" si="5"/>
        <v>1192272.72</v>
      </c>
      <c r="K341" s="37">
        <v>99356.06</v>
      </c>
      <c r="L341" s="38"/>
    </row>
    <row r="342" spans="1:12" s="39" customFormat="1" ht="12.95" customHeight="1" x14ac:dyDescent="0.25">
      <c r="A342" s="226"/>
      <c r="B342" s="29">
        <v>714</v>
      </c>
      <c r="C342" s="30">
        <v>14</v>
      </c>
      <c r="D342" s="32" t="s">
        <v>934</v>
      </c>
      <c r="E342" s="32" t="s">
        <v>935</v>
      </c>
      <c r="F342" s="32" t="s">
        <v>936</v>
      </c>
      <c r="G342" s="33" t="s">
        <v>12</v>
      </c>
      <c r="H342" s="34" t="s">
        <v>13</v>
      </c>
      <c r="I342" s="35">
        <v>0.92689999999999995</v>
      </c>
      <c r="J342" s="19">
        <f t="shared" si="5"/>
        <v>1202652.72</v>
      </c>
      <c r="K342" s="37">
        <v>100221.06</v>
      </c>
      <c r="L342" s="38"/>
    </row>
    <row r="343" spans="1:12" s="39" customFormat="1" ht="12.95" customHeight="1" x14ac:dyDescent="0.25">
      <c r="A343" s="226"/>
      <c r="B343" s="29">
        <v>704</v>
      </c>
      <c r="C343" s="30">
        <v>15</v>
      </c>
      <c r="D343" s="32" t="s">
        <v>937</v>
      </c>
      <c r="E343" s="32" t="s">
        <v>938</v>
      </c>
      <c r="F343" s="32" t="s">
        <v>939</v>
      </c>
      <c r="G343" s="33" t="s">
        <v>12</v>
      </c>
      <c r="H343" s="34" t="s">
        <v>13</v>
      </c>
      <c r="I343" s="35">
        <v>0.92490000000000006</v>
      </c>
      <c r="J343" s="19">
        <f t="shared" si="5"/>
        <v>1200057.72</v>
      </c>
      <c r="K343" s="37">
        <v>100004.81</v>
      </c>
      <c r="L343" s="38"/>
    </row>
    <row r="344" spans="1:12" s="39" customFormat="1" ht="12.95" customHeight="1" x14ac:dyDescent="0.25">
      <c r="A344" s="226"/>
      <c r="B344" s="29">
        <v>728</v>
      </c>
      <c r="C344" s="30">
        <v>16</v>
      </c>
      <c r="D344" s="32" t="s">
        <v>940</v>
      </c>
      <c r="E344" s="32" t="s">
        <v>941</v>
      </c>
      <c r="F344" s="32" t="s">
        <v>942</v>
      </c>
      <c r="G344" s="33" t="s">
        <v>12</v>
      </c>
      <c r="H344" s="34" t="s">
        <v>13</v>
      </c>
      <c r="I344" s="35">
        <v>0.9264</v>
      </c>
      <c r="J344" s="19">
        <f t="shared" si="5"/>
        <v>1202004</v>
      </c>
      <c r="K344" s="37">
        <v>100167</v>
      </c>
      <c r="L344" s="38"/>
    </row>
    <row r="345" spans="1:12" s="39" customFormat="1" ht="12.95" customHeight="1" x14ac:dyDescent="0.25">
      <c r="A345" s="226"/>
      <c r="B345" s="29">
        <v>715</v>
      </c>
      <c r="C345" s="30">
        <v>17</v>
      </c>
      <c r="D345" s="32" t="s">
        <v>943</v>
      </c>
      <c r="E345" s="32" t="s">
        <v>944</v>
      </c>
      <c r="F345" s="32" t="s">
        <v>945</v>
      </c>
      <c r="G345" s="33" t="s">
        <v>12</v>
      </c>
      <c r="H345" s="34" t="s">
        <v>13</v>
      </c>
      <c r="I345" s="35">
        <v>0.96240000000000003</v>
      </c>
      <c r="J345" s="19">
        <f t="shared" si="5"/>
        <v>1248714</v>
      </c>
      <c r="K345" s="37">
        <v>104059.5</v>
      </c>
      <c r="L345" s="38"/>
    </row>
    <row r="346" spans="1:12" s="39" customFormat="1" ht="12.95" customHeight="1" x14ac:dyDescent="0.25">
      <c r="A346" s="226"/>
      <c r="B346" s="29">
        <v>735</v>
      </c>
      <c r="C346" s="30">
        <v>18</v>
      </c>
      <c r="D346" s="32" t="s">
        <v>946</v>
      </c>
      <c r="E346" s="32" t="s">
        <v>947</v>
      </c>
      <c r="F346" s="32" t="s">
        <v>948</v>
      </c>
      <c r="G346" s="33" t="s">
        <v>12</v>
      </c>
      <c r="H346" s="34" t="s">
        <v>13</v>
      </c>
      <c r="I346" s="35">
        <v>0.91839999999999999</v>
      </c>
      <c r="J346" s="19">
        <f t="shared" si="5"/>
        <v>1191624</v>
      </c>
      <c r="K346" s="37">
        <v>99302</v>
      </c>
      <c r="L346" s="38"/>
    </row>
    <row r="347" spans="1:12" s="39" customFormat="1" ht="12.95" customHeight="1" x14ac:dyDescent="0.25">
      <c r="A347" s="226"/>
      <c r="B347" s="29">
        <v>722</v>
      </c>
      <c r="C347" s="30">
        <v>19</v>
      </c>
      <c r="D347" s="32" t="s">
        <v>949</v>
      </c>
      <c r="E347" s="32" t="s">
        <v>950</v>
      </c>
      <c r="F347" s="32" t="s">
        <v>903</v>
      </c>
      <c r="G347" s="33" t="s">
        <v>12</v>
      </c>
      <c r="H347" s="34" t="s">
        <v>13</v>
      </c>
      <c r="I347" s="35">
        <v>0.91839999999999999</v>
      </c>
      <c r="J347" s="19">
        <f t="shared" si="5"/>
        <v>1191624</v>
      </c>
      <c r="K347" s="37">
        <v>99302</v>
      </c>
      <c r="L347" s="38"/>
    </row>
    <row r="348" spans="1:12" s="39" customFormat="1" ht="12.95" customHeight="1" x14ac:dyDescent="0.25">
      <c r="A348" s="226"/>
      <c r="B348" s="29">
        <v>717</v>
      </c>
      <c r="C348" s="30">
        <v>20</v>
      </c>
      <c r="D348" s="32" t="s">
        <v>951</v>
      </c>
      <c r="E348" s="32" t="s">
        <v>952</v>
      </c>
      <c r="F348" s="32" t="s">
        <v>953</v>
      </c>
      <c r="G348" s="33" t="s">
        <v>12</v>
      </c>
      <c r="H348" s="34" t="s">
        <v>13</v>
      </c>
      <c r="I348" s="35">
        <v>0.91859999999999997</v>
      </c>
      <c r="J348" s="19">
        <f t="shared" si="5"/>
        <v>1191883.56</v>
      </c>
      <c r="K348" s="37">
        <v>99323.63</v>
      </c>
      <c r="L348" s="38"/>
    </row>
    <row r="349" spans="1:12" s="39" customFormat="1" ht="12.95" customHeight="1" x14ac:dyDescent="0.25">
      <c r="A349" s="226"/>
      <c r="B349" s="29">
        <v>703</v>
      </c>
      <c r="C349" s="30">
        <v>21</v>
      </c>
      <c r="D349" s="32" t="s">
        <v>954</v>
      </c>
      <c r="E349" s="32" t="s">
        <v>955</v>
      </c>
      <c r="F349" s="32" t="s">
        <v>956</v>
      </c>
      <c r="G349" s="33" t="s">
        <v>12</v>
      </c>
      <c r="H349" s="34" t="s">
        <v>13</v>
      </c>
      <c r="I349" s="35">
        <v>0.91839999999999999</v>
      </c>
      <c r="J349" s="19">
        <f t="shared" si="5"/>
        <v>1191624</v>
      </c>
      <c r="K349" s="37">
        <v>99302</v>
      </c>
      <c r="L349" s="38"/>
    </row>
    <row r="350" spans="1:12" s="39" customFormat="1" ht="12.95" customHeight="1" x14ac:dyDescent="0.25">
      <c r="A350" s="226"/>
      <c r="B350" s="29">
        <v>731</v>
      </c>
      <c r="C350" s="30">
        <v>22</v>
      </c>
      <c r="D350" s="32" t="s">
        <v>957</v>
      </c>
      <c r="E350" s="32" t="s">
        <v>958</v>
      </c>
      <c r="F350" s="32" t="s">
        <v>959</v>
      </c>
      <c r="G350" s="33" t="s">
        <v>12</v>
      </c>
      <c r="H350" s="34" t="s">
        <v>13</v>
      </c>
      <c r="I350" s="35">
        <v>0.96989999999999998</v>
      </c>
      <c r="J350" s="19">
        <f t="shared" si="5"/>
        <v>1258445.28</v>
      </c>
      <c r="K350" s="37">
        <v>104870.44</v>
      </c>
      <c r="L350" s="38"/>
    </row>
    <row r="351" spans="1:12" s="39" customFormat="1" ht="12.95" customHeight="1" x14ac:dyDescent="0.25">
      <c r="A351" s="226"/>
      <c r="B351" s="29">
        <v>719</v>
      </c>
      <c r="C351" s="30">
        <v>23</v>
      </c>
      <c r="D351" s="42" t="s">
        <v>960</v>
      </c>
      <c r="E351" s="42" t="s">
        <v>961</v>
      </c>
      <c r="F351" s="42" t="s">
        <v>962</v>
      </c>
      <c r="G351" s="33" t="s">
        <v>12</v>
      </c>
      <c r="H351" s="34" t="s">
        <v>13</v>
      </c>
      <c r="I351" s="35">
        <v>0.91639999999999999</v>
      </c>
      <c r="J351" s="19">
        <f t="shared" si="5"/>
        <v>1189029</v>
      </c>
      <c r="K351" s="37">
        <v>99085.75</v>
      </c>
      <c r="L351" s="38"/>
    </row>
    <row r="352" spans="1:12" s="39" customFormat="1" ht="12.95" customHeight="1" x14ac:dyDescent="0.25">
      <c r="A352" s="226"/>
      <c r="B352" s="29">
        <v>721</v>
      </c>
      <c r="C352" s="30">
        <v>24</v>
      </c>
      <c r="D352" s="32" t="s">
        <v>963</v>
      </c>
      <c r="E352" s="32" t="s">
        <v>964</v>
      </c>
      <c r="F352" s="32" t="s">
        <v>965</v>
      </c>
      <c r="G352" s="33" t="s">
        <v>12</v>
      </c>
      <c r="H352" s="34" t="s">
        <v>13</v>
      </c>
      <c r="I352" s="35">
        <v>0.92490000000000006</v>
      </c>
      <c r="J352" s="19">
        <f t="shared" si="5"/>
        <v>1200057.72</v>
      </c>
      <c r="K352" s="37">
        <v>100004.81</v>
      </c>
      <c r="L352" s="38"/>
    </row>
    <row r="353" spans="1:12" s="39" customFormat="1" ht="12.95" customHeight="1" x14ac:dyDescent="0.25">
      <c r="A353" s="226"/>
      <c r="B353" s="29">
        <v>707</v>
      </c>
      <c r="C353" s="30">
        <v>25</v>
      </c>
      <c r="D353" s="32" t="s">
        <v>966</v>
      </c>
      <c r="E353" s="32" t="s">
        <v>967</v>
      </c>
      <c r="F353" s="32" t="s">
        <v>968</v>
      </c>
      <c r="G353" s="33" t="s">
        <v>12</v>
      </c>
      <c r="H353" s="34" t="s">
        <v>13</v>
      </c>
      <c r="I353" s="35">
        <v>0.92490000000000006</v>
      </c>
      <c r="J353" s="19">
        <f t="shared" si="5"/>
        <v>1200057.72</v>
      </c>
      <c r="K353" s="37">
        <v>100004.81</v>
      </c>
      <c r="L353" s="38"/>
    </row>
    <row r="354" spans="1:12" s="39" customFormat="1" ht="12.95" customHeight="1" x14ac:dyDescent="0.25">
      <c r="A354" s="226"/>
      <c r="B354" s="29">
        <v>700</v>
      </c>
      <c r="C354" s="30">
        <v>26</v>
      </c>
      <c r="D354" s="32" t="s">
        <v>969</v>
      </c>
      <c r="E354" s="32" t="s">
        <v>970</v>
      </c>
      <c r="F354" s="32" t="s">
        <v>971</v>
      </c>
      <c r="G354" s="33" t="s">
        <v>12</v>
      </c>
      <c r="H354" s="34" t="s">
        <v>13</v>
      </c>
      <c r="I354" s="35">
        <v>0.96240000000000003</v>
      </c>
      <c r="J354" s="19">
        <f t="shared" si="5"/>
        <v>1248714</v>
      </c>
      <c r="K354" s="37">
        <v>104059.5</v>
      </c>
      <c r="L354" s="38"/>
    </row>
    <row r="355" spans="1:12" s="39" customFormat="1" ht="12.95" customHeight="1" x14ac:dyDescent="0.25">
      <c r="A355" s="226"/>
      <c r="B355" s="29">
        <v>723</v>
      </c>
      <c r="C355" s="30">
        <v>27</v>
      </c>
      <c r="D355" s="42" t="s">
        <v>972</v>
      </c>
      <c r="E355" s="42" t="s">
        <v>973</v>
      </c>
      <c r="F355" s="42" t="s">
        <v>974</v>
      </c>
      <c r="G355" s="33" t="s">
        <v>12</v>
      </c>
      <c r="H355" s="34" t="s">
        <v>13</v>
      </c>
      <c r="I355" s="35">
        <v>0.91839999999999999</v>
      </c>
      <c r="J355" s="19">
        <f t="shared" si="5"/>
        <v>1191624</v>
      </c>
      <c r="K355" s="37">
        <v>99302</v>
      </c>
      <c r="L355" s="38"/>
    </row>
    <row r="356" spans="1:12" s="39" customFormat="1" ht="12.95" customHeight="1" x14ac:dyDescent="0.25">
      <c r="A356" s="226"/>
      <c r="B356" s="29">
        <v>729</v>
      </c>
      <c r="C356" s="30">
        <v>28</v>
      </c>
      <c r="D356" s="42" t="s">
        <v>975</v>
      </c>
      <c r="E356" s="42" t="s">
        <v>976</v>
      </c>
      <c r="F356" s="42" t="s">
        <v>977</v>
      </c>
      <c r="G356" s="33" t="s">
        <v>12</v>
      </c>
      <c r="H356" s="34" t="s">
        <v>13</v>
      </c>
      <c r="I356" s="35">
        <v>0.52439999999999998</v>
      </c>
      <c r="J356" s="19">
        <f t="shared" si="5"/>
        <v>680409</v>
      </c>
      <c r="K356" s="37">
        <v>56700.75</v>
      </c>
      <c r="L356" s="38"/>
    </row>
    <row r="357" spans="1:12" s="39" customFormat="1" ht="12.95" customHeight="1" x14ac:dyDescent="0.25">
      <c r="A357" s="226"/>
      <c r="B357" s="29">
        <v>702</v>
      </c>
      <c r="C357" s="30">
        <v>29</v>
      </c>
      <c r="D357" s="32" t="s">
        <v>978</v>
      </c>
      <c r="E357" s="32" t="s">
        <v>979</v>
      </c>
      <c r="F357" s="32" t="s">
        <v>980</v>
      </c>
      <c r="G357" s="33" t="s">
        <v>12</v>
      </c>
      <c r="H357" s="34" t="s">
        <v>13</v>
      </c>
      <c r="I357" s="35">
        <v>0.91890000000000005</v>
      </c>
      <c r="J357" s="19">
        <f t="shared" si="5"/>
        <v>1192272.72</v>
      </c>
      <c r="K357" s="37">
        <v>99356.06</v>
      </c>
      <c r="L357" s="38"/>
    </row>
    <row r="358" spans="1:12" s="39" customFormat="1" ht="12.95" customHeight="1" x14ac:dyDescent="0.25">
      <c r="A358" s="226"/>
      <c r="B358" s="29">
        <v>712</v>
      </c>
      <c r="C358" s="30">
        <v>30</v>
      </c>
      <c r="D358" s="32" t="s">
        <v>981</v>
      </c>
      <c r="E358" s="32" t="s">
        <v>982</v>
      </c>
      <c r="F358" s="32" t="s">
        <v>983</v>
      </c>
      <c r="G358" s="33" t="s">
        <v>12</v>
      </c>
      <c r="H358" s="34" t="s">
        <v>13</v>
      </c>
      <c r="I358" s="35">
        <v>0.93240000000000001</v>
      </c>
      <c r="J358" s="19">
        <f t="shared" si="5"/>
        <v>1209789</v>
      </c>
      <c r="K358" s="37">
        <v>100815.75</v>
      </c>
      <c r="L358" s="38"/>
    </row>
    <row r="359" spans="1:12" s="39" customFormat="1" ht="12.95" customHeight="1" x14ac:dyDescent="0.25">
      <c r="A359" s="226"/>
      <c r="B359" s="29">
        <v>716</v>
      </c>
      <c r="C359" s="30">
        <v>31</v>
      </c>
      <c r="D359" s="32" t="s">
        <v>984</v>
      </c>
      <c r="E359" s="32" t="s">
        <v>985</v>
      </c>
      <c r="F359" s="32" t="s">
        <v>986</v>
      </c>
      <c r="G359" s="33" t="s">
        <v>12</v>
      </c>
      <c r="H359" s="34" t="s">
        <v>13</v>
      </c>
      <c r="I359" s="35">
        <v>0.9264</v>
      </c>
      <c r="J359" s="19">
        <f t="shared" si="5"/>
        <v>1202004</v>
      </c>
      <c r="K359" s="37">
        <v>100167</v>
      </c>
      <c r="L359" s="38"/>
    </row>
    <row r="360" spans="1:12" s="39" customFormat="1" ht="12.95" customHeight="1" x14ac:dyDescent="0.25">
      <c r="A360" s="226"/>
      <c r="B360" s="29">
        <v>725</v>
      </c>
      <c r="C360" s="30">
        <v>32</v>
      </c>
      <c r="D360" s="32" t="s">
        <v>987</v>
      </c>
      <c r="E360" s="32" t="s">
        <v>988</v>
      </c>
      <c r="F360" s="32" t="s">
        <v>989</v>
      </c>
      <c r="G360" s="33" t="s">
        <v>12</v>
      </c>
      <c r="H360" s="34" t="s">
        <v>13</v>
      </c>
      <c r="I360" s="35">
        <v>0.91839999999999999</v>
      </c>
      <c r="J360" s="19">
        <f t="shared" si="5"/>
        <v>1191624</v>
      </c>
      <c r="K360" s="37">
        <v>99302</v>
      </c>
      <c r="L360" s="38"/>
    </row>
    <row r="361" spans="1:12" s="39" customFormat="1" ht="12.95" customHeight="1" x14ac:dyDescent="0.25">
      <c r="A361" s="226"/>
      <c r="B361" s="29">
        <v>720</v>
      </c>
      <c r="C361" s="30">
        <v>33</v>
      </c>
      <c r="D361" s="32" t="s">
        <v>990</v>
      </c>
      <c r="E361" s="32" t="s">
        <v>991</v>
      </c>
      <c r="F361" s="32" t="s">
        <v>992</v>
      </c>
      <c r="G361" s="33" t="s">
        <v>12</v>
      </c>
      <c r="H361" s="34" t="s">
        <v>13</v>
      </c>
      <c r="I361" s="35">
        <v>0.95409999999999995</v>
      </c>
      <c r="J361" s="19">
        <f t="shared" si="5"/>
        <v>1237944.72</v>
      </c>
      <c r="K361" s="37">
        <v>103162.06</v>
      </c>
      <c r="L361" s="38"/>
    </row>
    <row r="362" spans="1:12" s="39" customFormat="1" ht="12.95" customHeight="1" x14ac:dyDescent="0.25">
      <c r="A362" s="226"/>
      <c r="B362" s="29">
        <v>736</v>
      </c>
      <c r="C362" s="30">
        <v>34</v>
      </c>
      <c r="D362" s="32" t="s">
        <v>993</v>
      </c>
      <c r="E362" s="32" t="s">
        <v>994</v>
      </c>
      <c r="F362" s="32" t="s">
        <v>995</v>
      </c>
      <c r="G362" s="33" t="s">
        <v>12</v>
      </c>
      <c r="H362" s="34" t="s">
        <v>13</v>
      </c>
      <c r="I362" s="35">
        <v>0.9446</v>
      </c>
      <c r="J362" s="19">
        <f t="shared" si="5"/>
        <v>1225618.56</v>
      </c>
      <c r="K362" s="37">
        <v>102134.88</v>
      </c>
      <c r="L362" s="38"/>
    </row>
    <row r="363" spans="1:12" s="39" customFormat="1" ht="12.95" customHeight="1" x14ac:dyDescent="0.25">
      <c r="A363" s="227"/>
      <c r="B363" s="29">
        <v>711</v>
      </c>
      <c r="C363" s="30">
        <v>35</v>
      </c>
      <c r="D363" s="32" t="s">
        <v>996</v>
      </c>
      <c r="E363" s="32" t="s">
        <v>997</v>
      </c>
      <c r="F363" s="32" t="s">
        <v>998</v>
      </c>
      <c r="G363" s="33" t="s">
        <v>12</v>
      </c>
      <c r="H363" s="34" t="s">
        <v>13</v>
      </c>
      <c r="I363" s="35">
        <v>0.9264</v>
      </c>
      <c r="J363" s="19">
        <f t="shared" si="5"/>
        <v>1202004</v>
      </c>
      <c r="K363" s="37">
        <v>100167</v>
      </c>
      <c r="L363" s="38"/>
    </row>
    <row r="364" spans="1:12" s="39" customFormat="1" ht="12.95" customHeight="1" x14ac:dyDescent="0.25">
      <c r="A364" s="225" t="s">
        <v>999</v>
      </c>
      <c r="B364" s="29"/>
      <c r="C364" s="30"/>
      <c r="D364" s="31" t="s">
        <v>126</v>
      </c>
      <c r="E364" s="32"/>
      <c r="F364" s="32"/>
      <c r="G364" s="33"/>
      <c r="H364" s="34"/>
      <c r="I364" s="35"/>
      <c r="J364" s="19"/>
      <c r="K364" s="37"/>
      <c r="L364" s="38"/>
    </row>
    <row r="365" spans="1:12" s="39" customFormat="1" ht="12.95" customHeight="1" x14ac:dyDescent="0.25">
      <c r="A365" s="226"/>
      <c r="B365" s="29">
        <v>4423</v>
      </c>
      <c r="C365" s="30">
        <v>1</v>
      </c>
      <c r="D365" s="32" t="s">
        <v>1000</v>
      </c>
      <c r="E365" s="32" t="s">
        <v>1001</v>
      </c>
      <c r="F365" s="32" t="s">
        <v>1002</v>
      </c>
      <c r="G365" s="33" t="s">
        <v>130</v>
      </c>
      <c r="H365" s="34" t="s">
        <v>13</v>
      </c>
      <c r="I365" s="35">
        <v>0.94499999999999995</v>
      </c>
      <c r="J365" s="19">
        <f t="shared" si="5"/>
        <v>613116</v>
      </c>
      <c r="K365" s="37">
        <v>51093</v>
      </c>
      <c r="L365" s="38"/>
    </row>
    <row r="366" spans="1:12" s="39" customFormat="1" ht="12.95" customHeight="1" x14ac:dyDescent="0.25">
      <c r="A366" s="226"/>
      <c r="B366" s="29">
        <v>4428</v>
      </c>
      <c r="C366" s="30">
        <v>2</v>
      </c>
      <c r="D366" s="32" t="s">
        <v>1003</v>
      </c>
      <c r="E366" s="32" t="s">
        <v>1004</v>
      </c>
      <c r="F366" s="32" t="s">
        <v>1005</v>
      </c>
      <c r="G366" s="33" t="s">
        <v>130</v>
      </c>
      <c r="H366" s="34" t="s">
        <v>13</v>
      </c>
      <c r="I366" s="35">
        <v>0.95020000000000004</v>
      </c>
      <c r="J366" s="19">
        <f t="shared" si="5"/>
        <v>616489.80000000005</v>
      </c>
      <c r="K366" s="37">
        <v>51374.15</v>
      </c>
      <c r="L366" s="38"/>
    </row>
    <row r="367" spans="1:12" s="39" customFormat="1" ht="12.95" customHeight="1" x14ac:dyDescent="0.25">
      <c r="A367" s="226"/>
      <c r="B367" s="29"/>
      <c r="C367" s="30"/>
      <c r="D367" s="49" t="s">
        <v>11</v>
      </c>
      <c r="E367" s="42"/>
      <c r="F367" s="42"/>
      <c r="G367" s="50"/>
      <c r="H367" s="34"/>
      <c r="I367" s="35"/>
      <c r="J367" s="19"/>
      <c r="K367" s="37"/>
      <c r="L367" s="38"/>
    </row>
    <row r="368" spans="1:12" s="39" customFormat="1" ht="12.95" customHeight="1" x14ac:dyDescent="0.25">
      <c r="A368" s="226"/>
      <c r="B368" s="29">
        <v>4400</v>
      </c>
      <c r="C368" s="30">
        <v>1</v>
      </c>
      <c r="D368" s="32" t="s">
        <v>1006</v>
      </c>
      <c r="E368" s="32" t="s">
        <v>1007</v>
      </c>
      <c r="F368" s="32" t="s">
        <v>1008</v>
      </c>
      <c r="G368" s="50" t="s">
        <v>12</v>
      </c>
      <c r="H368" s="34" t="s">
        <v>13</v>
      </c>
      <c r="I368" s="35">
        <v>0.97809999999999997</v>
      </c>
      <c r="J368" s="19">
        <f t="shared" si="5"/>
        <v>1269084.72</v>
      </c>
      <c r="K368" s="37">
        <v>105757.06</v>
      </c>
      <c r="L368" s="58"/>
    </row>
    <row r="369" spans="1:12" s="39" customFormat="1" ht="12.95" customHeight="1" x14ac:dyDescent="0.25">
      <c r="A369" s="226"/>
      <c r="B369" s="29">
        <v>4430</v>
      </c>
      <c r="C369" s="30">
        <v>2</v>
      </c>
      <c r="D369" s="42" t="s">
        <v>1009</v>
      </c>
      <c r="E369" s="42" t="s">
        <v>1010</v>
      </c>
      <c r="F369" s="42" t="s">
        <v>1011</v>
      </c>
      <c r="G369" s="33" t="s">
        <v>12</v>
      </c>
      <c r="H369" s="34" t="s">
        <v>13</v>
      </c>
      <c r="I369" s="35">
        <v>0.75009999999999999</v>
      </c>
      <c r="J369" s="19">
        <f t="shared" si="5"/>
        <v>973254.72</v>
      </c>
      <c r="K369" s="37">
        <v>81104.56</v>
      </c>
      <c r="L369" s="38"/>
    </row>
    <row r="370" spans="1:12" s="39" customFormat="1" ht="12.95" customHeight="1" x14ac:dyDescent="0.25">
      <c r="A370" s="226"/>
      <c r="B370" s="43">
        <v>4414</v>
      </c>
      <c r="C370" s="30">
        <v>3</v>
      </c>
      <c r="D370" s="32" t="s">
        <v>1012</v>
      </c>
      <c r="E370" s="32" t="s">
        <v>1013</v>
      </c>
      <c r="F370" s="32" t="s">
        <v>1014</v>
      </c>
      <c r="G370" s="33" t="s">
        <v>12</v>
      </c>
      <c r="H370" s="34" t="s">
        <v>13</v>
      </c>
      <c r="I370" s="35">
        <v>0.95669999999999999</v>
      </c>
      <c r="J370" s="19">
        <f t="shared" si="5"/>
        <v>1241318.28</v>
      </c>
      <c r="K370" s="37">
        <v>103443.19</v>
      </c>
      <c r="L370" s="38"/>
    </row>
    <row r="371" spans="1:12" s="39" customFormat="1" ht="12.95" customHeight="1" x14ac:dyDescent="0.25">
      <c r="A371" s="226"/>
      <c r="B371" s="29">
        <v>4418</v>
      </c>
      <c r="C371" s="30">
        <v>4</v>
      </c>
      <c r="D371" s="32" t="s">
        <v>1015</v>
      </c>
      <c r="E371" s="32" t="s">
        <v>1016</v>
      </c>
      <c r="F371" s="32" t="s">
        <v>1017</v>
      </c>
      <c r="G371" s="33" t="s">
        <v>12</v>
      </c>
      <c r="H371" s="34" t="s">
        <v>13</v>
      </c>
      <c r="I371" s="35">
        <v>0.97699999999999998</v>
      </c>
      <c r="J371" s="19">
        <f t="shared" si="5"/>
        <v>1267657.56</v>
      </c>
      <c r="K371" s="37">
        <v>105638.13</v>
      </c>
      <c r="L371" s="38"/>
    </row>
    <row r="372" spans="1:12" s="39" customFormat="1" ht="12.95" customHeight="1" x14ac:dyDescent="0.25">
      <c r="A372" s="226"/>
      <c r="B372" s="29">
        <v>4420</v>
      </c>
      <c r="C372" s="30">
        <v>5</v>
      </c>
      <c r="D372" s="32" t="s">
        <v>1018</v>
      </c>
      <c r="E372" s="32" t="s">
        <v>1019</v>
      </c>
      <c r="F372" s="32" t="s">
        <v>1020</v>
      </c>
      <c r="G372" s="33" t="s">
        <v>12</v>
      </c>
      <c r="H372" s="34" t="s">
        <v>13</v>
      </c>
      <c r="I372" s="35">
        <v>0.94969999999999999</v>
      </c>
      <c r="J372" s="19">
        <f t="shared" ref="J372:J433" si="6">ROUND(K372*12,2)</f>
        <v>1232235.72</v>
      </c>
      <c r="K372" s="37">
        <v>102686.31</v>
      </c>
      <c r="L372" s="38"/>
    </row>
    <row r="373" spans="1:12" s="39" customFormat="1" ht="12.95" customHeight="1" x14ac:dyDescent="0.25">
      <c r="A373" s="226"/>
      <c r="B373" s="29">
        <v>4404</v>
      </c>
      <c r="C373" s="30">
        <v>6</v>
      </c>
      <c r="D373" s="32" t="s">
        <v>1021</v>
      </c>
      <c r="E373" s="32" t="s">
        <v>1022</v>
      </c>
      <c r="F373" s="32" t="s">
        <v>1023</v>
      </c>
      <c r="G373" s="33" t="s">
        <v>12</v>
      </c>
      <c r="H373" s="34" t="s">
        <v>13</v>
      </c>
      <c r="I373" s="35">
        <v>0.97829999999999995</v>
      </c>
      <c r="J373" s="19">
        <f t="shared" si="6"/>
        <v>1269344.28</v>
      </c>
      <c r="K373" s="37">
        <v>105778.69</v>
      </c>
      <c r="L373" s="38"/>
    </row>
    <row r="374" spans="1:12" s="39" customFormat="1" ht="12.95" customHeight="1" x14ac:dyDescent="0.25">
      <c r="A374" s="226"/>
      <c r="B374" s="29">
        <v>4407</v>
      </c>
      <c r="C374" s="30">
        <v>7</v>
      </c>
      <c r="D374" s="32" t="s">
        <v>1024</v>
      </c>
      <c r="E374" s="32" t="s">
        <v>1025</v>
      </c>
      <c r="F374" s="32" t="s">
        <v>1026</v>
      </c>
      <c r="G374" s="33" t="s">
        <v>12</v>
      </c>
      <c r="H374" s="34" t="s">
        <v>13</v>
      </c>
      <c r="I374" s="35">
        <v>0.95989999999999998</v>
      </c>
      <c r="J374" s="19">
        <f t="shared" si="6"/>
        <v>1245470.28</v>
      </c>
      <c r="K374" s="37">
        <v>103789.19</v>
      </c>
      <c r="L374" s="38"/>
    </row>
    <row r="375" spans="1:12" s="39" customFormat="1" ht="12.95" customHeight="1" x14ac:dyDescent="0.25">
      <c r="A375" s="226"/>
      <c r="B375" s="29">
        <v>4419</v>
      </c>
      <c r="C375" s="30">
        <v>8</v>
      </c>
      <c r="D375" s="32" t="s">
        <v>1027</v>
      </c>
      <c r="E375" s="32" t="s">
        <v>1028</v>
      </c>
      <c r="F375" s="32" t="s">
        <v>1029</v>
      </c>
      <c r="G375" s="33" t="s">
        <v>12</v>
      </c>
      <c r="H375" s="34" t="s">
        <v>13</v>
      </c>
      <c r="I375" s="35">
        <v>0.94350000000000001</v>
      </c>
      <c r="J375" s="19">
        <f t="shared" si="6"/>
        <v>1224191.28</v>
      </c>
      <c r="K375" s="37">
        <v>102015.94</v>
      </c>
      <c r="L375" s="38"/>
    </row>
    <row r="376" spans="1:12" s="39" customFormat="1" ht="12.95" customHeight="1" x14ac:dyDescent="0.25">
      <c r="A376" s="226"/>
      <c r="B376" s="29">
        <v>4421</v>
      </c>
      <c r="C376" s="30">
        <v>9</v>
      </c>
      <c r="D376" s="32" t="s">
        <v>1030</v>
      </c>
      <c r="E376" s="32" t="s">
        <v>1031</v>
      </c>
      <c r="F376" s="32" t="s">
        <v>1032</v>
      </c>
      <c r="G376" s="33" t="s">
        <v>12</v>
      </c>
      <c r="H376" s="34" t="s">
        <v>13</v>
      </c>
      <c r="I376" s="35">
        <v>0.96260000000000001</v>
      </c>
      <c r="J376" s="19">
        <f t="shared" si="6"/>
        <v>1248973.56</v>
      </c>
      <c r="K376" s="37">
        <v>104081.13</v>
      </c>
      <c r="L376" s="38"/>
    </row>
    <row r="377" spans="1:12" s="39" customFormat="1" ht="12.95" customHeight="1" x14ac:dyDescent="0.25">
      <c r="A377" s="226"/>
      <c r="B377" s="29">
        <v>4429</v>
      </c>
      <c r="C377" s="30">
        <v>10</v>
      </c>
      <c r="D377" s="32" t="s">
        <v>1033</v>
      </c>
      <c r="E377" s="32" t="s">
        <v>1034</v>
      </c>
      <c r="F377" s="32" t="s">
        <v>1035</v>
      </c>
      <c r="G377" s="33" t="s">
        <v>12</v>
      </c>
      <c r="H377" s="34" t="s">
        <v>13</v>
      </c>
      <c r="I377" s="35">
        <v>0.95960000000000001</v>
      </c>
      <c r="J377" s="19">
        <f t="shared" si="6"/>
        <v>1245081</v>
      </c>
      <c r="K377" s="37">
        <v>103756.75</v>
      </c>
      <c r="L377" s="38"/>
    </row>
    <row r="378" spans="1:12" s="39" customFormat="1" ht="12.95" customHeight="1" x14ac:dyDescent="0.25">
      <c r="A378" s="226"/>
      <c r="B378" s="29">
        <v>4408</v>
      </c>
      <c r="C378" s="30">
        <v>11</v>
      </c>
      <c r="D378" s="32" t="s">
        <v>1036</v>
      </c>
      <c r="E378" s="32" t="s">
        <v>1037</v>
      </c>
      <c r="F378" s="32" t="s">
        <v>1038</v>
      </c>
      <c r="G378" s="33" t="s">
        <v>12</v>
      </c>
      <c r="H378" s="34" t="s">
        <v>13</v>
      </c>
      <c r="I378" s="35">
        <v>0.96399999999999997</v>
      </c>
      <c r="J378" s="19">
        <f t="shared" si="6"/>
        <v>1250790</v>
      </c>
      <c r="K378" s="37">
        <v>104232.5</v>
      </c>
      <c r="L378" s="38"/>
    </row>
    <row r="379" spans="1:12" s="39" customFormat="1" ht="12.95" customHeight="1" x14ac:dyDescent="0.25">
      <c r="A379" s="226"/>
      <c r="B379" s="29">
        <v>4424</v>
      </c>
      <c r="C379" s="30">
        <v>12</v>
      </c>
      <c r="D379" s="32" t="s">
        <v>1039</v>
      </c>
      <c r="E379" s="32" t="s">
        <v>1040</v>
      </c>
      <c r="F379" s="32" t="s">
        <v>1041</v>
      </c>
      <c r="G379" s="33" t="s">
        <v>12</v>
      </c>
      <c r="H379" s="34" t="s">
        <v>13</v>
      </c>
      <c r="I379" s="35">
        <v>0.95830000000000004</v>
      </c>
      <c r="J379" s="19">
        <f t="shared" si="6"/>
        <v>1243394.28</v>
      </c>
      <c r="K379" s="37">
        <v>103616.19</v>
      </c>
      <c r="L379" s="38"/>
    </row>
    <row r="380" spans="1:12" s="39" customFormat="1" ht="12.95" customHeight="1" x14ac:dyDescent="0.25">
      <c r="A380" s="226"/>
      <c r="B380" s="29">
        <v>4402</v>
      </c>
      <c r="C380" s="30">
        <v>13</v>
      </c>
      <c r="D380" s="42" t="s">
        <v>1042</v>
      </c>
      <c r="E380" s="42" t="s">
        <v>1043</v>
      </c>
      <c r="F380" s="42" t="s">
        <v>1044</v>
      </c>
      <c r="G380" s="33" t="s">
        <v>12</v>
      </c>
      <c r="H380" s="34" t="s">
        <v>13</v>
      </c>
      <c r="I380" s="35">
        <v>0.96870000000000001</v>
      </c>
      <c r="J380" s="19">
        <f t="shared" si="6"/>
        <v>1256888.28</v>
      </c>
      <c r="K380" s="37">
        <v>104740.69</v>
      </c>
      <c r="L380" s="38"/>
    </row>
    <row r="381" spans="1:12" s="39" customFormat="1" ht="12.95" customHeight="1" x14ac:dyDescent="0.25">
      <c r="A381" s="226"/>
      <c r="B381" s="29">
        <v>4409</v>
      </c>
      <c r="C381" s="30">
        <v>14</v>
      </c>
      <c r="D381" s="32" t="s">
        <v>1045</v>
      </c>
      <c r="E381" s="32" t="s">
        <v>1046</v>
      </c>
      <c r="F381" s="32" t="s">
        <v>1047</v>
      </c>
      <c r="G381" s="33" t="s">
        <v>12</v>
      </c>
      <c r="H381" s="34" t="s">
        <v>13</v>
      </c>
      <c r="I381" s="35">
        <v>0.96819999999999995</v>
      </c>
      <c r="J381" s="19">
        <f t="shared" si="6"/>
        <v>1256239.56</v>
      </c>
      <c r="K381" s="37">
        <v>104686.63</v>
      </c>
      <c r="L381" s="38"/>
    </row>
    <row r="382" spans="1:12" s="39" customFormat="1" ht="12.95" customHeight="1" x14ac:dyDescent="0.25">
      <c r="A382" s="226"/>
      <c r="B382" s="29">
        <v>4427</v>
      </c>
      <c r="C382" s="30">
        <v>15</v>
      </c>
      <c r="D382" s="42" t="s">
        <v>1048</v>
      </c>
      <c r="E382" s="42" t="s">
        <v>1049</v>
      </c>
      <c r="F382" s="42" t="s">
        <v>1050</v>
      </c>
      <c r="G382" s="33" t="s">
        <v>12</v>
      </c>
      <c r="H382" s="34" t="s">
        <v>13</v>
      </c>
      <c r="I382" s="35">
        <v>0.97089999999999999</v>
      </c>
      <c r="J382" s="19">
        <f t="shared" si="6"/>
        <v>1259742.72</v>
      </c>
      <c r="K382" s="37">
        <v>104978.56</v>
      </c>
      <c r="L382" s="38"/>
    </row>
    <row r="383" spans="1:12" s="39" customFormat="1" ht="12.95" customHeight="1" x14ac:dyDescent="0.25">
      <c r="A383" s="226"/>
      <c r="B383" s="29">
        <v>4413</v>
      </c>
      <c r="C383" s="30">
        <v>16</v>
      </c>
      <c r="D383" s="32" t="s">
        <v>1051</v>
      </c>
      <c r="E383" s="32" t="s">
        <v>1052</v>
      </c>
      <c r="F383" s="32" t="s">
        <v>1053</v>
      </c>
      <c r="G383" s="33" t="s">
        <v>12</v>
      </c>
      <c r="H383" s="34" t="s">
        <v>13</v>
      </c>
      <c r="I383" s="35">
        <v>0.97189999999999999</v>
      </c>
      <c r="J383" s="19">
        <f t="shared" si="6"/>
        <v>1261040.28</v>
      </c>
      <c r="K383" s="37">
        <v>105086.69</v>
      </c>
      <c r="L383" s="38"/>
    </row>
    <row r="384" spans="1:12" s="39" customFormat="1" ht="12.95" customHeight="1" x14ac:dyDescent="0.25">
      <c r="A384" s="226"/>
      <c r="B384" s="29">
        <v>4422</v>
      </c>
      <c r="C384" s="30">
        <v>17</v>
      </c>
      <c r="D384" s="32" t="s">
        <v>1054</v>
      </c>
      <c r="E384" s="32" t="s">
        <v>1055</v>
      </c>
      <c r="F384" s="32" t="s">
        <v>1056</v>
      </c>
      <c r="G384" s="33" t="s">
        <v>12</v>
      </c>
      <c r="H384" s="34" t="s">
        <v>13</v>
      </c>
      <c r="I384" s="35">
        <v>0.75990000000000002</v>
      </c>
      <c r="J384" s="19">
        <f t="shared" si="6"/>
        <v>985970.28</v>
      </c>
      <c r="K384" s="37">
        <v>82164.19</v>
      </c>
      <c r="L384" s="38"/>
    </row>
    <row r="385" spans="1:12" s="39" customFormat="1" ht="12.95" customHeight="1" x14ac:dyDescent="0.25">
      <c r="A385" s="226"/>
      <c r="B385" s="29">
        <v>4401</v>
      </c>
      <c r="C385" s="30">
        <v>18</v>
      </c>
      <c r="D385" s="32" t="s">
        <v>1057</v>
      </c>
      <c r="E385" s="32" t="s">
        <v>1058</v>
      </c>
      <c r="F385" s="32" t="s">
        <v>1059</v>
      </c>
      <c r="G385" s="33" t="s">
        <v>12</v>
      </c>
      <c r="H385" s="34" t="s">
        <v>13</v>
      </c>
      <c r="I385" s="35">
        <v>0.97360000000000002</v>
      </c>
      <c r="J385" s="19">
        <f t="shared" si="6"/>
        <v>1263246</v>
      </c>
      <c r="K385" s="37">
        <v>105270.5</v>
      </c>
      <c r="L385" s="38"/>
    </row>
    <row r="386" spans="1:12" s="39" customFormat="1" ht="12.95" customHeight="1" x14ac:dyDescent="0.25">
      <c r="A386" s="226"/>
      <c r="B386" s="29">
        <v>4416</v>
      </c>
      <c r="C386" s="30">
        <v>19</v>
      </c>
      <c r="D386" s="32" t="s">
        <v>1060</v>
      </c>
      <c r="E386" s="32" t="s">
        <v>1061</v>
      </c>
      <c r="F386" s="32" t="s">
        <v>1062</v>
      </c>
      <c r="G386" s="33" t="s">
        <v>12</v>
      </c>
      <c r="H386" s="34" t="s">
        <v>13</v>
      </c>
      <c r="I386" s="35">
        <v>0.76200000000000001</v>
      </c>
      <c r="J386" s="19">
        <f t="shared" si="6"/>
        <v>988695</v>
      </c>
      <c r="K386" s="37">
        <v>82391.25</v>
      </c>
      <c r="L386" s="38"/>
    </row>
    <row r="387" spans="1:12" s="39" customFormat="1" ht="12.95" customHeight="1" x14ac:dyDescent="0.25">
      <c r="A387" s="226"/>
      <c r="B387" s="29">
        <v>4405</v>
      </c>
      <c r="C387" s="30">
        <v>20</v>
      </c>
      <c r="D387" s="32" t="s">
        <v>1063</v>
      </c>
      <c r="E387" s="32" t="s">
        <v>1064</v>
      </c>
      <c r="F387" s="32" t="s">
        <v>1065</v>
      </c>
      <c r="G387" s="33" t="s">
        <v>12</v>
      </c>
      <c r="H387" s="34" t="s">
        <v>13</v>
      </c>
      <c r="I387" s="35">
        <v>0.95250000000000001</v>
      </c>
      <c r="J387" s="19">
        <f t="shared" si="6"/>
        <v>1235868.72</v>
      </c>
      <c r="K387" s="37">
        <v>102989.06</v>
      </c>
      <c r="L387" s="38"/>
    </row>
    <row r="388" spans="1:12" s="39" customFormat="1" ht="12.95" customHeight="1" x14ac:dyDescent="0.25">
      <c r="A388" s="226"/>
      <c r="B388" s="29"/>
      <c r="C388" s="30"/>
      <c r="D388" s="49" t="s">
        <v>47</v>
      </c>
      <c r="E388" s="42"/>
      <c r="F388" s="42"/>
      <c r="G388" s="33"/>
      <c r="H388" s="34"/>
      <c r="I388" s="35"/>
      <c r="J388" s="19"/>
      <c r="K388" s="37"/>
      <c r="L388" s="38"/>
    </row>
    <row r="389" spans="1:12" s="39" customFormat="1" ht="12.95" customHeight="1" x14ac:dyDescent="0.25">
      <c r="A389" s="227"/>
      <c r="B389" s="29">
        <v>4403</v>
      </c>
      <c r="C389" s="30">
        <v>1</v>
      </c>
      <c r="D389" s="32" t="s">
        <v>1066</v>
      </c>
      <c r="E389" s="32" t="s">
        <v>1067</v>
      </c>
      <c r="F389" s="32" t="s">
        <v>1068</v>
      </c>
      <c r="G389" s="33" t="s">
        <v>51</v>
      </c>
      <c r="H389" s="34" t="s">
        <v>13</v>
      </c>
      <c r="I389" s="35">
        <v>0.96960000000000002</v>
      </c>
      <c r="J389" s="19">
        <f t="shared" si="6"/>
        <v>1993109.76</v>
      </c>
      <c r="K389" s="37">
        <v>166092.48000000001</v>
      </c>
      <c r="L389" s="38"/>
    </row>
    <row r="390" spans="1:12" s="39" customFormat="1" ht="12.95" customHeight="1" x14ac:dyDescent="0.25">
      <c r="A390" s="225" t="s">
        <v>1069</v>
      </c>
      <c r="B390" s="29"/>
      <c r="C390" s="30"/>
      <c r="D390" s="31" t="s">
        <v>126</v>
      </c>
      <c r="E390" s="32"/>
      <c r="F390" s="32"/>
      <c r="G390" s="33"/>
      <c r="H390" s="34"/>
      <c r="I390" s="35"/>
      <c r="J390" s="19"/>
      <c r="K390" s="37"/>
      <c r="L390" s="38"/>
    </row>
    <row r="391" spans="1:12" s="39" customFormat="1" ht="12.95" customHeight="1" x14ac:dyDescent="0.25">
      <c r="A391" s="226"/>
      <c r="B391" s="29">
        <v>807</v>
      </c>
      <c r="C391" s="30">
        <v>1</v>
      </c>
      <c r="D391" s="32" t="s">
        <v>1070</v>
      </c>
      <c r="E391" s="32" t="s">
        <v>1071</v>
      </c>
      <c r="F391" s="32" t="s">
        <v>1072</v>
      </c>
      <c r="G391" s="33" t="s">
        <v>130</v>
      </c>
      <c r="H391" s="34" t="s">
        <v>13</v>
      </c>
      <c r="I391" s="35">
        <v>0.92579999999999996</v>
      </c>
      <c r="J391" s="19">
        <f t="shared" si="6"/>
        <v>600659.04</v>
      </c>
      <c r="K391" s="37">
        <v>50054.92</v>
      </c>
      <c r="L391" s="38"/>
    </row>
    <row r="392" spans="1:12" s="39" customFormat="1" ht="12.95" customHeight="1" x14ac:dyDescent="0.25">
      <c r="A392" s="226"/>
      <c r="B392" s="29">
        <v>816</v>
      </c>
      <c r="C392" s="30">
        <v>2</v>
      </c>
      <c r="D392" s="32" t="s">
        <v>1073</v>
      </c>
      <c r="E392" s="32" t="s">
        <v>1074</v>
      </c>
      <c r="F392" s="32" t="s">
        <v>1075</v>
      </c>
      <c r="G392" s="33" t="s">
        <v>130</v>
      </c>
      <c r="H392" s="34" t="s">
        <v>13</v>
      </c>
      <c r="I392" s="35">
        <v>0.93279999999999996</v>
      </c>
      <c r="J392" s="19">
        <f t="shared" si="6"/>
        <v>605200.68000000005</v>
      </c>
      <c r="K392" s="37">
        <v>50433.39</v>
      </c>
      <c r="L392" s="38"/>
    </row>
    <row r="393" spans="1:12" s="39" customFormat="1" ht="12.95" customHeight="1" x14ac:dyDescent="0.25">
      <c r="A393" s="226"/>
      <c r="B393" s="29">
        <v>813</v>
      </c>
      <c r="C393" s="30">
        <v>3</v>
      </c>
      <c r="D393" s="42" t="s">
        <v>1076</v>
      </c>
      <c r="E393" s="42" t="s">
        <v>1077</v>
      </c>
      <c r="F393" s="42" t="s">
        <v>1078</v>
      </c>
      <c r="G393" s="27" t="s">
        <v>130</v>
      </c>
      <c r="H393" s="34" t="s">
        <v>13</v>
      </c>
      <c r="I393" s="35">
        <v>0.92210000000000003</v>
      </c>
      <c r="J393" s="19">
        <f t="shared" si="6"/>
        <v>598258.43999999994</v>
      </c>
      <c r="K393" s="37">
        <v>49854.87</v>
      </c>
      <c r="L393" s="38"/>
    </row>
    <row r="394" spans="1:12" s="39" customFormat="1" ht="12.95" customHeight="1" x14ac:dyDescent="0.25">
      <c r="A394" s="226"/>
      <c r="B394" s="29">
        <v>824</v>
      </c>
      <c r="C394" s="30">
        <v>4</v>
      </c>
      <c r="D394" s="59" t="s">
        <v>1079</v>
      </c>
      <c r="E394" s="59" t="s">
        <v>1080</v>
      </c>
      <c r="F394" s="59" t="s">
        <v>1081</v>
      </c>
      <c r="G394" s="27" t="s">
        <v>130</v>
      </c>
      <c r="H394" s="34" t="s">
        <v>13</v>
      </c>
      <c r="I394" s="35">
        <v>0.91679999999999995</v>
      </c>
      <c r="J394" s="19">
        <f t="shared" si="6"/>
        <v>594819.83999999997</v>
      </c>
      <c r="K394" s="37">
        <v>49568.32</v>
      </c>
      <c r="L394" s="38"/>
    </row>
    <row r="395" spans="1:12" s="39" customFormat="1" ht="12.95" customHeight="1" x14ac:dyDescent="0.25">
      <c r="A395" s="226"/>
      <c r="B395" s="29"/>
      <c r="C395" s="30"/>
      <c r="D395" s="31" t="s">
        <v>11</v>
      </c>
      <c r="E395" s="32"/>
      <c r="F395" s="32"/>
      <c r="G395" s="33"/>
      <c r="H395" s="34"/>
      <c r="I395" s="35"/>
      <c r="J395" s="19"/>
      <c r="K395" s="37"/>
      <c r="L395" s="38"/>
    </row>
    <row r="396" spans="1:12" s="39" customFormat="1" ht="12.95" customHeight="1" x14ac:dyDescent="0.25">
      <c r="A396" s="226"/>
      <c r="B396" s="29">
        <v>821</v>
      </c>
      <c r="C396" s="30">
        <v>1</v>
      </c>
      <c r="D396" s="32" t="s">
        <v>1082</v>
      </c>
      <c r="E396" s="32" t="s">
        <v>1083</v>
      </c>
      <c r="F396" s="32" t="s">
        <v>1084</v>
      </c>
      <c r="G396" s="33" t="s">
        <v>12</v>
      </c>
      <c r="H396" s="34" t="s">
        <v>13</v>
      </c>
      <c r="I396" s="35">
        <v>0.91679999999999995</v>
      </c>
      <c r="J396" s="19">
        <f t="shared" si="6"/>
        <v>1189548</v>
      </c>
      <c r="K396" s="37">
        <v>99129</v>
      </c>
      <c r="L396" s="38"/>
    </row>
    <row r="397" spans="1:12" s="39" customFormat="1" ht="12.95" customHeight="1" x14ac:dyDescent="0.25">
      <c r="A397" s="226"/>
      <c r="B397" s="29">
        <v>805</v>
      </c>
      <c r="C397" s="30">
        <v>2</v>
      </c>
      <c r="D397" s="32" t="s">
        <v>1085</v>
      </c>
      <c r="E397" s="32" t="s">
        <v>1086</v>
      </c>
      <c r="F397" s="32" t="s">
        <v>1087</v>
      </c>
      <c r="G397" s="50" t="s">
        <v>12</v>
      </c>
      <c r="H397" s="34" t="s">
        <v>13</v>
      </c>
      <c r="I397" s="35">
        <v>0.90539999999999998</v>
      </c>
      <c r="J397" s="19">
        <f t="shared" si="6"/>
        <v>1174756.56</v>
      </c>
      <c r="K397" s="37">
        <v>97896.38</v>
      </c>
      <c r="L397" s="38"/>
    </row>
    <row r="398" spans="1:12" s="39" customFormat="1" ht="12.95" customHeight="1" x14ac:dyDescent="0.25">
      <c r="A398" s="226"/>
      <c r="B398" s="29">
        <v>809</v>
      </c>
      <c r="C398" s="30">
        <v>3</v>
      </c>
      <c r="D398" s="32" t="s">
        <v>1090</v>
      </c>
      <c r="E398" s="32" t="s">
        <v>1091</v>
      </c>
      <c r="F398" s="32" t="s">
        <v>1092</v>
      </c>
      <c r="G398" s="33" t="s">
        <v>12</v>
      </c>
      <c r="H398" s="34" t="s">
        <v>13</v>
      </c>
      <c r="I398" s="35">
        <v>0.92959999999999998</v>
      </c>
      <c r="J398" s="19">
        <f t="shared" si="6"/>
        <v>1206156</v>
      </c>
      <c r="K398" s="37">
        <v>100513</v>
      </c>
      <c r="L398" s="38"/>
    </row>
    <row r="399" spans="1:12" s="39" customFormat="1" ht="12.95" customHeight="1" x14ac:dyDescent="0.25">
      <c r="A399" s="226"/>
      <c r="B399" s="29">
        <v>812</v>
      </c>
      <c r="C399" s="30">
        <v>4</v>
      </c>
      <c r="D399" s="32" t="s">
        <v>1093</v>
      </c>
      <c r="E399" s="32" t="s">
        <v>1094</v>
      </c>
      <c r="F399" s="32" t="s">
        <v>1095</v>
      </c>
      <c r="G399" s="33" t="s">
        <v>12</v>
      </c>
      <c r="H399" s="34" t="s">
        <v>13</v>
      </c>
      <c r="I399" s="35">
        <v>0.93120000000000003</v>
      </c>
      <c r="J399" s="19">
        <f t="shared" si="6"/>
        <v>1208232</v>
      </c>
      <c r="K399" s="37">
        <v>100686</v>
      </c>
      <c r="L399" s="38"/>
    </row>
    <row r="400" spans="1:12" s="39" customFormat="1" ht="12.95" customHeight="1" x14ac:dyDescent="0.25">
      <c r="A400" s="226"/>
      <c r="B400" s="29">
        <v>802</v>
      </c>
      <c r="C400" s="30">
        <v>5</v>
      </c>
      <c r="D400" s="42" t="s">
        <v>1096</v>
      </c>
      <c r="E400" s="42" t="s">
        <v>1097</v>
      </c>
      <c r="F400" s="42" t="s">
        <v>1098</v>
      </c>
      <c r="G400" s="33" t="s">
        <v>12</v>
      </c>
      <c r="H400" s="34" t="s">
        <v>13</v>
      </c>
      <c r="I400" s="35">
        <v>0.93200000000000005</v>
      </c>
      <c r="J400" s="19">
        <f t="shared" si="6"/>
        <v>1209270</v>
      </c>
      <c r="K400" s="37">
        <v>100772.5</v>
      </c>
      <c r="L400" s="38"/>
    </row>
    <row r="401" spans="1:12" s="39" customFormat="1" ht="12.95" customHeight="1" x14ac:dyDescent="0.25">
      <c r="A401" s="226"/>
      <c r="B401" s="29">
        <v>800</v>
      </c>
      <c r="C401" s="30">
        <v>6</v>
      </c>
      <c r="D401" s="42" t="s">
        <v>1099</v>
      </c>
      <c r="E401" s="42" t="s">
        <v>1100</v>
      </c>
      <c r="F401" s="42" t="s">
        <v>1101</v>
      </c>
      <c r="G401" s="33" t="s">
        <v>12</v>
      </c>
      <c r="H401" s="34" t="s">
        <v>13</v>
      </c>
      <c r="I401" s="35">
        <v>0.80600000000000005</v>
      </c>
      <c r="J401" s="19">
        <f t="shared" si="6"/>
        <v>1045785</v>
      </c>
      <c r="K401" s="37">
        <v>87148.75</v>
      </c>
      <c r="L401" s="38"/>
    </row>
    <row r="402" spans="1:12" s="39" customFormat="1" ht="12.95" customHeight="1" x14ac:dyDescent="0.25">
      <c r="A402" s="226"/>
      <c r="B402" s="29">
        <v>808</v>
      </c>
      <c r="C402" s="30">
        <v>7</v>
      </c>
      <c r="D402" s="32" t="s">
        <v>1102</v>
      </c>
      <c r="E402" s="32" t="s">
        <v>1103</v>
      </c>
      <c r="F402" s="32" t="s">
        <v>1104</v>
      </c>
      <c r="G402" s="33" t="s">
        <v>12</v>
      </c>
      <c r="H402" s="34" t="s">
        <v>13</v>
      </c>
      <c r="I402" s="35">
        <v>0.94259999999999999</v>
      </c>
      <c r="J402" s="19">
        <f t="shared" si="6"/>
        <v>1223023.56</v>
      </c>
      <c r="K402" s="37">
        <v>101918.63</v>
      </c>
      <c r="L402" s="38"/>
    </row>
    <row r="403" spans="1:12" s="39" customFormat="1" ht="12.95" customHeight="1" x14ac:dyDescent="0.25">
      <c r="A403" s="226"/>
      <c r="B403" s="29">
        <v>826</v>
      </c>
      <c r="C403" s="30">
        <v>8</v>
      </c>
      <c r="D403" s="32" t="s">
        <v>1105</v>
      </c>
      <c r="E403" s="32" t="s">
        <v>1106</v>
      </c>
      <c r="F403" s="32" t="s">
        <v>1107</v>
      </c>
      <c r="G403" s="33" t="s">
        <v>12</v>
      </c>
      <c r="H403" s="34" t="s">
        <v>13</v>
      </c>
      <c r="I403" s="35">
        <v>0.93320000000000003</v>
      </c>
      <c r="J403" s="19">
        <f t="shared" si="6"/>
        <v>1210827</v>
      </c>
      <c r="K403" s="37">
        <v>100902.25</v>
      </c>
      <c r="L403" s="38"/>
    </row>
    <row r="404" spans="1:12" s="39" customFormat="1" ht="12.95" customHeight="1" x14ac:dyDescent="0.25">
      <c r="A404" s="226"/>
      <c r="B404" s="29">
        <v>801</v>
      </c>
      <c r="C404" s="30">
        <v>9</v>
      </c>
      <c r="D404" s="32" t="s">
        <v>1108</v>
      </c>
      <c r="E404" s="32" t="s">
        <v>1109</v>
      </c>
      <c r="F404" s="32" t="s">
        <v>1110</v>
      </c>
      <c r="G404" s="33" t="s">
        <v>12</v>
      </c>
      <c r="H404" s="34" t="s">
        <v>13</v>
      </c>
      <c r="I404" s="35">
        <v>0.92779999999999996</v>
      </c>
      <c r="J404" s="19">
        <f t="shared" si="6"/>
        <v>1203820.56</v>
      </c>
      <c r="K404" s="37">
        <v>100318.38</v>
      </c>
      <c r="L404" s="38"/>
    </row>
    <row r="405" spans="1:12" s="39" customFormat="1" ht="12.95" customHeight="1" x14ac:dyDescent="0.25">
      <c r="A405" s="226"/>
      <c r="B405" s="29">
        <v>803</v>
      </c>
      <c r="C405" s="30">
        <v>10</v>
      </c>
      <c r="D405" s="32" t="s">
        <v>1111</v>
      </c>
      <c r="E405" s="32" t="s">
        <v>1112</v>
      </c>
      <c r="F405" s="32" t="s">
        <v>1113</v>
      </c>
      <c r="G405" s="33" t="s">
        <v>12</v>
      </c>
      <c r="H405" s="34" t="s">
        <v>13</v>
      </c>
      <c r="I405" s="35">
        <v>0.92110000000000003</v>
      </c>
      <c r="J405" s="19">
        <f t="shared" si="6"/>
        <v>1195127.28</v>
      </c>
      <c r="K405" s="37">
        <v>99593.94</v>
      </c>
      <c r="L405" s="38"/>
    </row>
    <row r="406" spans="1:12" s="39" customFormat="1" ht="12.95" customHeight="1" x14ac:dyDescent="0.25">
      <c r="A406" s="226"/>
      <c r="B406" s="29">
        <v>814</v>
      </c>
      <c r="C406" s="30">
        <v>11</v>
      </c>
      <c r="D406" s="32" t="s">
        <v>1114</v>
      </c>
      <c r="E406" s="32" t="s">
        <v>1115</v>
      </c>
      <c r="F406" s="32" t="s">
        <v>1116</v>
      </c>
      <c r="G406" s="33" t="s">
        <v>12</v>
      </c>
      <c r="H406" s="34" t="s">
        <v>13</v>
      </c>
      <c r="I406" s="35">
        <v>0.54249999999999998</v>
      </c>
      <c r="J406" s="19">
        <f t="shared" si="6"/>
        <v>703893.72</v>
      </c>
      <c r="K406" s="37">
        <v>58657.81</v>
      </c>
      <c r="L406" s="38"/>
    </row>
    <row r="407" spans="1:12" s="39" customFormat="1" ht="12.95" customHeight="1" x14ac:dyDescent="0.25">
      <c r="A407" s="226"/>
      <c r="B407" s="29">
        <v>817</v>
      </c>
      <c r="C407" s="30">
        <v>12</v>
      </c>
      <c r="D407" s="32" t="s">
        <v>1117</v>
      </c>
      <c r="E407" s="32" t="s">
        <v>1118</v>
      </c>
      <c r="F407" s="32" t="s">
        <v>1119</v>
      </c>
      <c r="G407" s="33" t="s">
        <v>12</v>
      </c>
      <c r="H407" s="34" t="s">
        <v>13</v>
      </c>
      <c r="I407" s="35">
        <v>0.96279999999999999</v>
      </c>
      <c r="J407" s="19">
        <f t="shared" si="6"/>
        <v>1249233</v>
      </c>
      <c r="K407" s="37">
        <v>104102.75</v>
      </c>
      <c r="L407" s="38"/>
    </row>
    <row r="408" spans="1:12" s="39" customFormat="1" ht="12.95" customHeight="1" x14ac:dyDescent="0.25">
      <c r="A408" s="226"/>
      <c r="B408" s="29">
        <v>828</v>
      </c>
      <c r="C408" s="30">
        <v>13</v>
      </c>
      <c r="D408" s="32" t="s">
        <v>1120</v>
      </c>
      <c r="E408" s="32" t="s">
        <v>1121</v>
      </c>
      <c r="F408" s="32" t="s">
        <v>1122</v>
      </c>
      <c r="G408" s="33" t="s">
        <v>12</v>
      </c>
      <c r="H408" s="34" t="s">
        <v>13</v>
      </c>
      <c r="I408" s="35">
        <v>0.93810000000000004</v>
      </c>
      <c r="J408" s="19">
        <f t="shared" si="6"/>
        <v>1217184.72</v>
      </c>
      <c r="K408" s="37">
        <v>101432.06</v>
      </c>
      <c r="L408" s="38"/>
    </row>
    <row r="409" spans="1:12" s="39" customFormat="1" ht="12.95" customHeight="1" x14ac:dyDescent="0.25">
      <c r="A409" s="226"/>
      <c r="B409" s="29">
        <v>820</v>
      </c>
      <c r="C409" s="30">
        <v>14</v>
      </c>
      <c r="D409" s="42" t="s">
        <v>1123</v>
      </c>
      <c r="E409" s="42" t="s">
        <v>1124</v>
      </c>
      <c r="F409" s="42" t="s">
        <v>1125</v>
      </c>
      <c r="G409" s="33" t="s">
        <v>12</v>
      </c>
      <c r="H409" s="34" t="s">
        <v>13</v>
      </c>
      <c r="I409" s="35">
        <v>0.93940000000000001</v>
      </c>
      <c r="J409" s="19">
        <f t="shared" si="6"/>
        <v>1218871.56</v>
      </c>
      <c r="K409" s="37">
        <v>101572.63</v>
      </c>
      <c r="L409" s="38"/>
    </row>
    <row r="410" spans="1:12" s="39" customFormat="1" ht="12.95" customHeight="1" x14ac:dyDescent="0.25">
      <c r="A410" s="226"/>
      <c r="B410" s="29">
        <v>804</v>
      </c>
      <c r="C410" s="30">
        <v>15</v>
      </c>
      <c r="D410" s="59" t="s">
        <v>1126</v>
      </c>
      <c r="E410" s="59" t="s">
        <v>1127</v>
      </c>
      <c r="F410" s="59" t="s">
        <v>1128</v>
      </c>
      <c r="G410" s="33" t="s">
        <v>12</v>
      </c>
      <c r="H410" s="34" t="s">
        <v>13</v>
      </c>
      <c r="I410" s="35">
        <v>0.93540000000000001</v>
      </c>
      <c r="J410" s="19">
        <f t="shared" si="6"/>
        <v>1213681.56</v>
      </c>
      <c r="K410" s="37">
        <v>101140.13</v>
      </c>
      <c r="L410" s="38"/>
    </row>
    <row r="411" spans="1:12" s="39" customFormat="1" ht="12.95" customHeight="1" x14ac:dyDescent="0.25">
      <c r="A411" s="226"/>
      <c r="B411" s="29">
        <v>810</v>
      </c>
      <c r="C411" s="30">
        <v>16</v>
      </c>
      <c r="D411" s="59" t="s">
        <v>1129</v>
      </c>
      <c r="E411" s="59" t="s">
        <v>1130</v>
      </c>
      <c r="F411" s="59" t="s">
        <v>1131</v>
      </c>
      <c r="G411" s="33" t="s">
        <v>12</v>
      </c>
      <c r="H411" s="34" t="s">
        <v>13</v>
      </c>
      <c r="I411" s="35">
        <v>0.34310000000000002</v>
      </c>
      <c r="J411" s="19">
        <f t="shared" si="6"/>
        <v>445172.28</v>
      </c>
      <c r="K411" s="37">
        <v>37097.69</v>
      </c>
      <c r="L411" s="38"/>
    </row>
    <row r="412" spans="1:12" s="39" customFormat="1" ht="12.95" customHeight="1" x14ac:dyDescent="0.25">
      <c r="A412" s="226"/>
      <c r="B412" s="29">
        <v>811</v>
      </c>
      <c r="C412" s="30">
        <v>17</v>
      </c>
      <c r="D412" s="59" t="s">
        <v>1132</v>
      </c>
      <c r="E412" s="59" t="s">
        <v>1133</v>
      </c>
      <c r="F412" s="59" t="s">
        <v>1134</v>
      </c>
      <c r="G412" s="33" t="s">
        <v>12</v>
      </c>
      <c r="H412" s="34" t="s">
        <v>13</v>
      </c>
      <c r="I412" s="35">
        <v>0.54259999999999997</v>
      </c>
      <c r="J412" s="19">
        <f t="shared" si="6"/>
        <v>704023.56</v>
      </c>
      <c r="K412" s="37">
        <v>58668.63</v>
      </c>
      <c r="L412" s="38"/>
    </row>
    <row r="413" spans="1:12" s="39" customFormat="1" ht="12.95" customHeight="1" x14ac:dyDescent="0.25">
      <c r="A413" s="226"/>
      <c r="B413" s="29">
        <v>819</v>
      </c>
      <c r="C413" s="30">
        <v>18</v>
      </c>
      <c r="D413" s="53" t="s">
        <v>1088</v>
      </c>
      <c r="E413" s="53" t="s">
        <v>5554</v>
      </c>
      <c r="F413" s="53" t="s">
        <v>1089</v>
      </c>
      <c r="G413" s="33" t="s">
        <v>12</v>
      </c>
      <c r="H413" s="34" t="s">
        <v>13</v>
      </c>
      <c r="I413" s="35">
        <v>0.51480000000000004</v>
      </c>
      <c r="J413" s="19">
        <f t="shared" si="6"/>
        <v>667953</v>
      </c>
      <c r="K413" s="37">
        <v>55662.75</v>
      </c>
      <c r="L413" s="38"/>
    </row>
    <row r="414" spans="1:12" s="39" customFormat="1" ht="12.95" customHeight="1" x14ac:dyDescent="0.25">
      <c r="A414" s="226"/>
      <c r="B414" s="29">
        <v>818</v>
      </c>
      <c r="C414" s="30">
        <v>19</v>
      </c>
      <c r="D414" s="42" t="s">
        <v>1135</v>
      </c>
      <c r="E414" s="42" t="s">
        <v>1136</v>
      </c>
      <c r="F414" s="42" t="s">
        <v>1137</v>
      </c>
      <c r="G414" s="33" t="s">
        <v>12</v>
      </c>
      <c r="H414" s="34" t="s">
        <v>13</v>
      </c>
      <c r="I414" s="35">
        <v>0.94179999999999997</v>
      </c>
      <c r="J414" s="19">
        <f t="shared" si="6"/>
        <v>1221985.56</v>
      </c>
      <c r="K414" s="37">
        <v>101832.13</v>
      </c>
      <c r="L414" s="38"/>
    </row>
    <row r="415" spans="1:12" s="39" customFormat="1" ht="12.95" customHeight="1" x14ac:dyDescent="0.25">
      <c r="A415" s="227"/>
      <c r="B415" s="29">
        <v>815</v>
      </c>
      <c r="C415" s="30">
        <v>20</v>
      </c>
      <c r="D415" s="53" t="s">
        <v>1138</v>
      </c>
      <c r="E415" s="53" t="s">
        <v>1139</v>
      </c>
      <c r="F415" s="53" t="s">
        <v>1140</v>
      </c>
      <c r="G415" s="33" t="s">
        <v>12</v>
      </c>
      <c r="H415" s="34" t="s">
        <v>13</v>
      </c>
      <c r="I415" s="35">
        <v>0.98609999999999998</v>
      </c>
      <c r="J415" s="19">
        <f t="shared" si="6"/>
        <v>1279464.72</v>
      </c>
      <c r="K415" s="37">
        <v>106622.06</v>
      </c>
      <c r="L415" s="38"/>
    </row>
    <row r="416" spans="1:12" s="39" customFormat="1" ht="12.95" customHeight="1" x14ac:dyDescent="0.25">
      <c r="A416" s="225" t="s">
        <v>1141</v>
      </c>
      <c r="B416" s="29"/>
      <c r="C416" s="30"/>
      <c r="D416" s="49" t="s">
        <v>126</v>
      </c>
      <c r="E416" s="42"/>
      <c r="F416" s="42"/>
      <c r="G416" s="33"/>
      <c r="H416" s="34"/>
      <c r="I416" s="35"/>
      <c r="J416" s="19"/>
      <c r="K416" s="37"/>
      <c r="L416" s="38"/>
    </row>
    <row r="417" spans="1:12" s="39" customFormat="1" ht="12.95" customHeight="1" x14ac:dyDescent="0.25">
      <c r="A417" s="226"/>
      <c r="B417" s="29">
        <v>4514</v>
      </c>
      <c r="C417" s="30">
        <v>1</v>
      </c>
      <c r="D417" s="42" t="s">
        <v>1142</v>
      </c>
      <c r="E417" s="42" t="s">
        <v>1143</v>
      </c>
      <c r="F417" s="42" t="s">
        <v>1144</v>
      </c>
      <c r="G417" s="33" t="s">
        <v>130</v>
      </c>
      <c r="H417" s="34" t="s">
        <v>13</v>
      </c>
      <c r="I417" s="35">
        <v>0.96240000000000003</v>
      </c>
      <c r="J417" s="19">
        <f t="shared" si="6"/>
        <v>624405.12</v>
      </c>
      <c r="K417" s="37">
        <v>52033.760000000002</v>
      </c>
      <c r="L417" s="38"/>
    </row>
    <row r="418" spans="1:12" s="39" customFormat="1" ht="12.95" customHeight="1" x14ac:dyDescent="0.25">
      <c r="A418" s="226"/>
      <c r="B418" s="29">
        <v>4537</v>
      </c>
      <c r="C418" s="30">
        <v>2</v>
      </c>
      <c r="D418" s="32" t="s">
        <v>724</v>
      </c>
      <c r="E418" s="32" t="s">
        <v>725</v>
      </c>
      <c r="F418" s="32" t="s">
        <v>1145</v>
      </c>
      <c r="G418" s="33" t="s">
        <v>130</v>
      </c>
      <c r="H418" s="34" t="s">
        <v>13</v>
      </c>
      <c r="I418" s="35">
        <v>0.96240000000000003</v>
      </c>
      <c r="J418" s="19">
        <f t="shared" si="6"/>
        <v>624405.12</v>
      </c>
      <c r="K418" s="37">
        <v>52033.760000000002</v>
      </c>
      <c r="L418" s="38"/>
    </row>
    <row r="419" spans="1:12" s="39" customFormat="1" ht="12.95" customHeight="1" x14ac:dyDescent="0.25">
      <c r="A419" s="226"/>
      <c r="B419" s="29">
        <v>4534</v>
      </c>
      <c r="C419" s="30">
        <v>3</v>
      </c>
      <c r="D419" s="61" t="s">
        <v>1146</v>
      </c>
      <c r="E419" s="61" t="s">
        <v>1147</v>
      </c>
      <c r="F419" s="61" t="s">
        <v>1148</v>
      </c>
      <c r="G419" s="33" t="s">
        <v>130</v>
      </c>
      <c r="H419" s="34" t="s">
        <v>13</v>
      </c>
      <c r="I419" s="35">
        <v>0.96240000000000003</v>
      </c>
      <c r="J419" s="19">
        <f t="shared" si="6"/>
        <v>624405.12</v>
      </c>
      <c r="K419" s="37">
        <v>52033.760000000002</v>
      </c>
      <c r="L419" s="38"/>
    </row>
    <row r="420" spans="1:12" s="39" customFormat="1" ht="12.95" customHeight="1" x14ac:dyDescent="0.25">
      <c r="A420" s="226"/>
      <c r="B420" s="29">
        <v>4521</v>
      </c>
      <c r="C420" s="30">
        <v>4</v>
      </c>
      <c r="D420" s="42" t="s">
        <v>1149</v>
      </c>
      <c r="E420" s="62" t="s">
        <v>1150</v>
      </c>
      <c r="F420" s="42" t="s">
        <v>1151</v>
      </c>
      <c r="G420" s="27" t="s">
        <v>130</v>
      </c>
      <c r="H420" s="34" t="s">
        <v>13</v>
      </c>
      <c r="I420" s="35">
        <v>0.56240000000000001</v>
      </c>
      <c r="J420" s="19">
        <f t="shared" si="6"/>
        <v>364885.08</v>
      </c>
      <c r="K420" s="37">
        <v>30407.09</v>
      </c>
      <c r="L420" s="38"/>
    </row>
    <row r="421" spans="1:12" s="39" customFormat="1" ht="12.95" customHeight="1" x14ac:dyDescent="0.25">
      <c r="A421" s="226"/>
      <c r="B421" s="29">
        <v>4527</v>
      </c>
      <c r="C421" s="30">
        <v>5</v>
      </c>
      <c r="D421" s="32" t="s">
        <v>1152</v>
      </c>
      <c r="E421" s="32" t="s">
        <v>1153</v>
      </c>
      <c r="F421" s="32" t="s">
        <v>1154</v>
      </c>
      <c r="G421" s="50" t="s">
        <v>130</v>
      </c>
      <c r="H421" s="34" t="s">
        <v>13</v>
      </c>
      <c r="I421" s="35">
        <v>0.96240000000000003</v>
      </c>
      <c r="J421" s="19">
        <f t="shared" si="6"/>
        <v>624405.12</v>
      </c>
      <c r="K421" s="37">
        <v>52033.760000000002</v>
      </c>
      <c r="L421" s="38"/>
    </row>
    <row r="422" spans="1:12" s="39" customFormat="1" ht="12.95" customHeight="1" x14ac:dyDescent="0.25">
      <c r="A422" s="226"/>
      <c r="B422" s="29">
        <v>4511</v>
      </c>
      <c r="C422" s="30">
        <v>6</v>
      </c>
      <c r="D422" s="42" t="s">
        <v>1155</v>
      </c>
      <c r="E422" s="42" t="s">
        <v>1156</v>
      </c>
      <c r="F422" s="42" t="s">
        <v>1157</v>
      </c>
      <c r="G422" s="27" t="s">
        <v>130</v>
      </c>
      <c r="H422" s="34" t="s">
        <v>13</v>
      </c>
      <c r="I422" s="35">
        <v>0.96240000000000003</v>
      </c>
      <c r="J422" s="19">
        <f t="shared" si="6"/>
        <v>624405.12</v>
      </c>
      <c r="K422" s="37">
        <v>52033.760000000002</v>
      </c>
      <c r="L422" s="38"/>
    </row>
    <row r="423" spans="1:12" s="39" customFormat="1" ht="12.95" customHeight="1" x14ac:dyDescent="0.25">
      <c r="A423" s="226"/>
      <c r="B423" s="29">
        <v>4506</v>
      </c>
      <c r="C423" s="30">
        <v>7</v>
      </c>
      <c r="D423" s="32" t="s">
        <v>1158</v>
      </c>
      <c r="E423" s="32" t="s">
        <v>1159</v>
      </c>
      <c r="F423" s="32" t="s">
        <v>1160</v>
      </c>
      <c r="G423" s="33" t="s">
        <v>130</v>
      </c>
      <c r="H423" s="34" t="s">
        <v>13</v>
      </c>
      <c r="I423" s="35">
        <v>0.96240000000000003</v>
      </c>
      <c r="J423" s="19">
        <f t="shared" si="6"/>
        <v>624405.12</v>
      </c>
      <c r="K423" s="37">
        <v>52033.760000000002</v>
      </c>
      <c r="L423" s="38"/>
    </row>
    <row r="424" spans="1:12" s="39" customFormat="1" ht="12.95" customHeight="1" x14ac:dyDescent="0.25">
      <c r="A424" s="226"/>
      <c r="B424" s="29">
        <v>4526</v>
      </c>
      <c r="C424" s="30">
        <v>8</v>
      </c>
      <c r="D424" s="32" t="s">
        <v>1161</v>
      </c>
      <c r="E424" s="32" t="s">
        <v>1162</v>
      </c>
      <c r="F424" s="32" t="s">
        <v>1163</v>
      </c>
      <c r="G424" s="33" t="s">
        <v>130</v>
      </c>
      <c r="H424" s="34" t="s">
        <v>13</v>
      </c>
      <c r="I424" s="35">
        <v>0.96240000000000003</v>
      </c>
      <c r="J424" s="19">
        <f t="shared" si="6"/>
        <v>624405.12</v>
      </c>
      <c r="K424" s="37">
        <v>52033.760000000002</v>
      </c>
      <c r="L424" s="38"/>
    </row>
    <row r="425" spans="1:12" s="39" customFormat="1" ht="12.95" customHeight="1" x14ac:dyDescent="0.25">
      <c r="A425" s="226"/>
      <c r="B425" s="29"/>
      <c r="C425" s="30"/>
      <c r="D425" s="31" t="s">
        <v>11</v>
      </c>
      <c r="E425" s="32"/>
      <c r="F425" s="32"/>
      <c r="G425" s="33"/>
      <c r="H425" s="34"/>
      <c r="I425" s="35"/>
      <c r="J425" s="19"/>
      <c r="K425" s="37"/>
      <c r="L425" s="38"/>
    </row>
    <row r="426" spans="1:12" s="39" customFormat="1" ht="12.95" customHeight="1" x14ac:dyDescent="0.25">
      <c r="A426" s="226"/>
      <c r="B426" s="29">
        <v>4528</v>
      </c>
      <c r="C426" s="30">
        <v>1</v>
      </c>
      <c r="D426" s="42" t="s">
        <v>1164</v>
      </c>
      <c r="E426" s="42" t="s">
        <v>1165</v>
      </c>
      <c r="F426" s="42" t="s">
        <v>1166</v>
      </c>
      <c r="G426" s="33" t="s">
        <v>12</v>
      </c>
      <c r="H426" s="34" t="s">
        <v>13</v>
      </c>
      <c r="I426" s="35">
        <v>0.56640000000000001</v>
      </c>
      <c r="J426" s="19">
        <f t="shared" si="6"/>
        <v>734904</v>
      </c>
      <c r="K426" s="37">
        <v>61242</v>
      </c>
      <c r="L426" s="38"/>
    </row>
    <row r="427" spans="1:12" s="39" customFormat="1" ht="12.95" customHeight="1" x14ac:dyDescent="0.25">
      <c r="A427" s="226"/>
      <c r="B427" s="29">
        <v>4532</v>
      </c>
      <c r="C427" s="30">
        <v>2</v>
      </c>
      <c r="D427" s="32" t="s">
        <v>1167</v>
      </c>
      <c r="E427" s="32" t="s">
        <v>1168</v>
      </c>
      <c r="F427" s="32" t="s">
        <v>1169</v>
      </c>
      <c r="G427" s="33" t="s">
        <v>12</v>
      </c>
      <c r="H427" s="34" t="s">
        <v>13</v>
      </c>
      <c r="I427" s="35">
        <v>0.96240000000000003</v>
      </c>
      <c r="J427" s="19">
        <f t="shared" si="6"/>
        <v>1248714</v>
      </c>
      <c r="K427" s="37">
        <v>104059.5</v>
      </c>
      <c r="L427" s="38"/>
    </row>
    <row r="428" spans="1:12" s="39" customFormat="1" ht="12.95" customHeight="1" x14ac:dyDescent="0.25">
      <c r="A428" s="226"/>
      <c r="B428" s="29">
        <v>4505</v>
      </c>
      <c r="C428" s="30">
        <v>3</v>
      </c>
      <c r="D428" s="32" t="s">
        <v>1170</v>
      </c>
      <c r="E428" s="32" t="s">
        <v>1171</v>
      </c>
      <c r="F428" s="32" t="s">
        <v>1172</v>
      </c>
      <c r="G428" s="33" t="s">
        <v>12</v>
      </c>
      <c r="H428" s="34" t="s">
        <v>13</v>
      </c>
      <c r="I428" s="35">
        <v>0.96640000000000004</v>
      </c>
      <c r="J428" s="19">
        <f t="shared" si="6"/>
        <v>1253904</v>
      </c>
      <c r="K428" s="37">
        <v>104492</v>
      </c>
      <c r="L428" s="38"/>
    </row>
    <row r="429" spans="1:12" s="39" customFormat="1" ht="12.95" customHeight="1" x14ac:dyDescent="0.25">
      <c r="A429" s="226"/>
      <c r="B429" s="29">
        <v>4529</v>
      </c>
      <c r="C429" s="30">
        <v>4</v>
      </c>
      <c r="D429" s="32" t="s">
        <v>1173</v>
      </c>
      <c r="E429" s="32" t="s">
        <v>1174</v>
      </c>
      <c r="F429" s="32" t="s">
        <v>1175</v>
      </c>
      <c r="G429" s="33" t="s">
        <v>12</v>
      </c>
      <c r="H429" s="34" t="s">
        <v>13</v>
      </c>
      <c r="I429" s="35">
        <v>0.96640000000000004</v>
      </c>
      <c r="J429" s="19">
        <f t="shared" si="6"/>
        <v>1253904</v>
      </c>
      <c r="K429" s="37">
        <v>104492</v>
      </c>
      <c r="L429" s="38"/>
    </row>
    <row r="430" spans="1:12" s="39" customFormat="1" ht="12.95" customHeight="1" x14ac:dyDescent="0.25">
      <c r="A430" s="226"/>
      <c r="B430" s="43">
        <v>4517</v>
      </c>
      <c r="C430" s="30">
        <v>5</v>
      </c>
      <c r="D430" s="32" t="s">
        <v>1176</v>
      </c>
      <c r="E430" s="32" t="s">
        <v>1177</v>
      </c>
      <c r="F430" s="32" t="s">
        <v>1178</v>
      </c>
      <c r="G430" s="33" t="s">
        <v>12</v>
      </c>
      <c r="H430" s="34" t="s">
        <v>13</v>
      </c>
      <c r="I430" s="35">
        <v>0.98880000000000001</v>
      </c>
      <c r="J430" s="19">
        <f t="shared" si="6"/>
        <v>1282968</v>
      </c>
      <c r="K430" s="37">
        <v>106914</v>
      </c>
      <c r="L430" s="38"/>
    </row>
    <row r="431" spans="1:12" s="39" customFormat="1" ht="12.95" customHeight="1" x14ac:dyDescent="0.25">
      <c r="A431" s="226"/>
      <c r="B431" s="29">
        <v>4524</v>
      </c>
      <c r="C431" s="30">
        <v>6</v>
      </c>
      <c r="D431" s="32" t="s">
        <v>1179</v>
      </c>
      <c r="E431" s="32" t="s">
        <v>1180</v>
      </c>
      <c r="F431" s="32" t="s">
        <v>1181</v>
      </c>
      <c r="G431" s="33" t="s">
        <v>12</v>
      </c>
      <c r="H431" s="34" t="s">
        <v>13</v>
      </c>
      <c r="I431" s="35">
        <v>0.96240000000000003</v>
      </c>
      <c r="J431" s="19">
        <f t="shared" si="6"/>
        <v>1248714</v>
      </c>
      <c r="K431" s="37">
        <v>104059.5</v>
      </c>
    </row>
    <row r="432" spans="1:12" s="39" customFormat="1" ht="12.95" customHeight="1" x14ac:dyDescent="0.25">
      <c r="A432" s="226"/>
      <c r="B432" s="29">
        <v>4525</v>
      </c>
      <c r="C432" s="30">
        <v>7</v>
      </c>
      <c r="D432" s="32" t="s">
        <v>1182</v>
      </c>
      <c r="E432" s="32" t="s">
        <v>1183</v>
      </c>
      <c r="F432" s="32" t="s">
        <v>1184</v>
      </c>
      <c r="G432" s="33" t="s">
        <v>12</v>
      </c>
      <c r="H432" s="34" t="s">
        <v>13</v>
      </c>
      <c r="I432" s="35">
        <v>0.96240000000000003</v>
      </c>
      <c r="J432" s="19">
        <f t="shared" si="6"/>
        <v>1248714</v>
      </c>
      <c r="K432" s="37">
        <v>104059.5</v>
      </c>
      <c r="L432" s="38"/>
    </row>
    <row r="433" spans="1:12" s="39" customFormat="1" ht="12.95" customHeight="1" x14ac:dyDescent="0.25">
      <c r="A433" s="226"/>
      <c r="B433" s="29">
        <v>4501</v>
      </c>
      <c r="C433" s="30">
        <v>8</v>
      </c>
      <c r="D433" s="32" t="s">
        <v>1185</v>
      </c>
      <c r="E433" s="32" t="s">
        <v>1186</v>
      </c>
      <c r="F433" s="32" t="s">
        <v>1187</v>
      </c>
      <c r="G433" s="33" t="s">
        <v>12</v>
      </c>
      <c r="H433" s="34" t="s">
        <v>13</v>
      </c>
      <c r="I433" s="35">
        <v>0.96840000000000004</v>
      </c>
      <c r="J433" s="19">
        <f t="shared" si="6"/>
        <v>1256499</v>
      </c>
      <c r="K433" s="37">
        <v>104708.25</v>
      </c>
      <c r="L433" s="38"/>
    </row>
    <row r="434" spans="1:12" s="39" customFormat="1" ht="12.95" customHeight="1" x14ac:dyDescent="0.25">
      <c r="A434" s="226"/>
      <c r="B434" s="29">
        <v>4531</v>
      </c>
      <c r="C434" s="30">
        <v>9</v>
      </c>
      <c r="D434" s="42" t="s">
        <v>1188</v>
      </c>
      <c r="E434" s="42" t="s">
        <v>1189</v>
      </c>
      <c r="F434" s="42" t="s">
        <v>1190</v>
      </c>
      <c r="G434" s="33" t="s">
        <v>12</v>
      </c>
      <c r="H434" s="34" t="s">
        <v>13</v>
      </c>
      <c r="I434" s="35">
        <v>0.95240000000000002</v>
      </c>
      <c r="J434" s="19">
        <f t="shared" ref="J434:J494" si="7">ROUND(K434*12,2)</f>
        <v>1235739</v>
      </c>
      <c r="K434" s="37">
        <v>102978.25</v>
      </c>
      <c r="L434" s="38"/>
    </row>
    <row r="435" spans="1:12" s="39" customFormat="1" ht="12.95" customHeight="1" x14ac:dyDescent="0.25">
      <c r="A435" s="226"/>
      <c r="B435" s="29">
        <v>4508</v>
      </c>
      <c r="C435" s="30">
        <v>10</v>
      </c>
      <c r="D435" s="32" t="s">
        <v>1191</v>
      </c>
      <c r="E435" s="32" t="s">
        <v>1192</v>
      </c>
      <c r="F435" s="32" t="s">
        <v>1193</v>
      </c>
      <c r="G435" s="33" t="s">
        <v>12</v>
      </c>
      <c r="H435" s="34" t="s">
        <v>13</v>
      </c>
      <c r="I435" s="35">
        <v>0.96240000000000003</v>
      </c>
      <c r="J435" s="19">
        <f t="shared" si="7"/>
        <v>1248714</v>
      </c>
      <c r="K435" s="37">
        <v>104059.5</v>
      </c>
      <c r="L435" s="38"/>
    </row>
    <row r="436" spans="1:12" s="39" customFormat="1" ht="12.95" customHeight="1" x14ac:dyDescent="0.25">
      <c r="A436" s="226"/>
      <c r="B436" s="29">
        <v>4523</v>
      </c>
      <c r="C436" s="30">
        <v>11</v>
      </c>
      <c r="D436" s="63" t="s">
        <v>455</v>
      </c>
      <c r="E436" s="63" t="s">
        <v>1194</v>
      </c>
      <c r="F436" s="63" t="s">
        <v>1195</v>
      </c>
      <c r="G436" s="33" t="s">
        <v>12</v>
      </c>
      <c r="H436" s="34" t="s">
        <v>13</v>
      </c>
      <c r="I436" s="35">
        <v>0.96640000000000004</v>
      </c>
      <c r="J436" s="19">
        <f t="shared" si="7"/>
        <v>1253904</v>
      </c>
      <c r="K436" s="37">
        <v>104492</v>
      </c>
      <c r="L436" s="38"/>
    </row>
    <row r="437" spans="1:12" s="39" customFormat="1" ht="12.95" customHeight="1" x14ac:dyDescent="0.25">
      <c r="A437" s="226"/>
      <c r="B437" s="29">
        <v>4503</v>
      </c>
      <c r="C437" s="30">
        <v>12</v>
      </c>
      <c r="D437" s="32" t="s">
        <v>733</v>
      </c>
      <c r="E437" s="32" t="s">
        <v>1196</v>
      </c>
      <c r="F437" s="32" t="s">
        <v>1197</v>
      </c>
      <c r="G437" s="33" t="s">
        <v>12</v>
      </c>
      <c r="H437" s="34" t="s">
        <v>13</v>
      </c>
      <c r="I437" s="35">
        <v>0.96640000000000004</v>
      </c>
      <c r="J437" s="19">
        <f t="shared" si="7"/>
        <v>1253904</v>
      </c>
      <c r="K437" s="37">
        <v>104492</v>
      </c>
      <c r="L437" s="38"/>
    </row>
    <row r="438" spans="1:12" s="39" customFormat="1" ht="12.95" customHeight="1" x14ac:dyDescent="0.25">
      <c r="A438" s="226"/>
      <c r="B438" s="29">
        <v>4518</v>
      </c>
      <c r="C438" s="30">
        <v>13</v>
      </c>
      <c r="D438" s="32" t="s">
        <v>1198</v>
      </c>
      <c r="E438" s="32" t="s">
        <v>1199</v>
      </c>
      <c r="F438" s="32" t="s">
        <v>1200</v>
      </c>
      <c r="G438" s="33" t="s">
        <v>12</v>
      </c>
      <c r="H438" s="34" t="s">
        <v>13</v>
      </c>
      <c r="I438" s="35">
        <v>0.96640000000000004</v>
      </c>
      <c r="J438" s="19">
        <f t="shared" si="7"/>
        <v>1253904</v>
      </c>
      <c r="K438" s="37">
        <v>104492</v>
      </c>
      <c r="L438" s="38"/>
    </row>
    <row r="439" spans="1:12" s="39" customFormat="1" ht="12.95" customHeight="1" x14ac:dyDescent="0.25">
      <c r="A439" s="226"/>
      <c r="B439" s="29">
        <v>4507</v>
      </c>
      <c r="C439" s="30">
        <v>14</v>
      </c>
      <c r="D439" s="42" t="s">
        <v>1202</v>
      </c>
      <c r="E439" s="42" t="s">
        <v>1203</v>
      </c>
      <c r="F439" s="42" t="s">
        <v>1204</v>
      </c>
      <c r="G439" s="27" t="s">
        <v>12</v>
      </c>
      <c r="H439" s="34" t="s">
        <v>13</v>
      </c>
      <c r="I439" s="35">
        <v>0.96640000000000004</v>
      </c>
      <c r="J439" s="19">
        <f t="shared" si="7"/>
        <v>1253904</v>
      </c>
      <c r="K439" s="37">
        <v>104492</v>
      </c>
      <c r="L439" s="38"/>
    </row>
    <row r="440" spans="1:12" s="39" customFormat="1" ht="12.95" customHeight="1" x14ac:dyDescent="0.25">
      <c r="A440" s="226"/>
      <c r="B440" s="29">
        <v>4512</v>
      </c>
      <c r="C440" s="30">
        <v>15</v>
      </c>
      <c r="D440" s="32" t="s">
        <v>1205</v>
      </c>
      <c r="E440" s="32" t="s">
        <v>1206</v>
      </c>
      <c r="F440" s="32" t="s">
        <v>1207</v>
      </c>
      <c r="G440" s="50" t="s">
        <v>12</v>
      </c>
      <c r="H440" s="34" t="s">
        <v>13</v>
      </c>
      <c r="I440" s="35">
        <v>0.96640000000000004</v>
      </c>
      <c r="J440" s="19">
        <f t="shared" si="7"/>
        <v>1253904</v>
      </c>
      <c r="K440" s="37">
        <v>104492</v>
      </c>
      <c r="L440" s="38"/>
    </row>
    <row r="441" spans="1:12" s="39" customFormat="1" ht="12.95" customHeight="1" x14ac:dyDescent="0.25">
      <c r="A441" s="226"/>
      <c r="B441" s="29">
        <v>4513</v>
      </c>
      <c r="C441" s="30">
        <v>16</v>
      </c>
      <c r="D441" s="32" t="s">
        <v>1208</v>
      </c>
      <c r="E441" s="32" t="s">
        <v>1209</v>
      </c>
      <c r="F441" s="32" t="s">
        <v>1210</v>
      </c>
      <c r="G441" s="50" t="s">
        <v>12</v>
      </c>
      <c r="H441" s="34" t="s">
        <v>13</v>
      </c>
      <c r="I441" s="35">
        <v>0.96640000000000004</v>
      </c>
      <c r="J441" s="19">
        <f t="shared" si="7"/>
        <v>1253904</v>
      </c>
      <c r="K441" s="37">
        <v>104492</v>
      </c>
      <c r="L441" s="38"/>
    </row>
    <row r="442" spans="1:12" s="39" customFormat="1" ht="12.95" customHeight="1" x14ac:dyDescent="0.25">
      <c r="A442" s="226"/>
      <c r="B442" s="29">
        <v>4519</v>
      </c>
      <c r="C442" s="30">
        <v>17</v>
      </c>
      <c r="D442" s="32" t="s">
        <v>1211</v>
      </c>
      <c r="E442" s="32" t="s">
        <v>1212</v>
      </c>
      <c r="F442" s="32" t="s">
        <v>1213</v>
      </c>
      <c r="G442" s="50" t="s">
        <v>12</v>
      </c>
      <c r="H442" s="34" t="s">
        <v>13</v>
      </c>
      <c r="I442" s="35">
        <v>0.9929</v>
      </c>
      <c r="J442" s="19">
        <f t="shared" si="7"/>
        <v>1288287.72</v>
      </c>
      <c r="K442" s="37">
        <v>107357.31</v>
      </c>
      <c r="L442" s="38"/>
    </row>
    <row r="443" spans="1:12" s="39" customFormat="1" ht="12.95" customHeight="1" x14ac:dyDescent="0.25">
      <c r="A443" s="226"/>
      <c r="B443" s="29">
        <v>4500</v>
      </c>
      <c r="C443" s="30">
        <v>18</v>
      </c>
      <c r="D443" s="32" t="s">
        <v>1214</v>
      </c>
      <c r="E443" s="32" t="s">
        <v>1215</v>
      </c>
      <c r="F443" s="32" t="s">
        <v>1216</v>
      </c>
      <c r="G443" s="50" t="s">
        <v>12</v>
      </c>
      <c r="H443" s="34" t="s">
        <v>13</v>
      </c>
      <c r="I443" s="35">
        <v>0.96540000000000004</v>
      </c>
      <c r="J443" s="19">
        <f t="shared" si="7"/>
        <v>1252606.56</v>
      </c>
      <c r="K443" s="37">
        <v>104383.88</v>
      </c>
      <c r="L443" s="38"/>
    </row>
    <row r="444" spans="1:12" s="39" customFormat="1" ht="12.95" customHeight="1" x14ac:dyDescent="0.25">
      <c r="A444" s="226"/>
      <c r="B444" s="29">
        <v>4538</v>
      </c>
      <c r="C444" s="30">
        <v>19</v>
      </c>
      <c r="D444" s="42" t="s">
        <v>1217</v>
      </c>
      <c r="E444" s="42" t="s">
        <v>1218</v>
      </c>
      <c r="F444" s="42" t="s">
        <v>1219</v>
      </c>
      <c r="G444" s="50" t="s">
        <v>12</v>
      </c>
      <c r="H444" s="34" t="s">
        <v>13</v>
      </c>
      <c r="I444" s="35">
        <v>0.96040000000000003</v>
      </c>
      <c r="J444" s="19">
        <f t="shared" si="7"/>
        <v>1246119</v>
      </c>
      <c r="K444" s="37">
        <v>103843.25</v>
      </c>
      <c r="L444" s="38"/>
    </row>
    <row r="445" spans="1:12" s="39" customFormat="1" ht="12.95" customHeight="1" x14ac:dyDescent="0.25">
      <c r="A445" s="226"/>
      <c r="B445" s="29">
        <v>4520</v>
      </c>
      <c r="C445" s="30">
        <v>20</v>
      </c>
      <c r="D445" s="32" t="s">
        <v>1220</v>
      </c>
      <c r="E445" s="32" t="s">
        <v>1221</v>
      </c>
      <c r="F445" s="32" t="s">
        <v>1222</v>
      </c>
      <c r="G445" s="50" t="s">
        <v>12</v>
      </c>
      <c r="H445" s="34" t="s">
        <v>13</v>
      </c>
      <c r="I445" s="35">
        <v>0.96640000000000004</v>
      </c>
      <c r="J445" s="19">
        <f t="shared" si="7"/>
        <v>1253904</v>
      </c>
      <c r="K445" s="37">
        <v>104492</v>
      </c>
      <c r="L445" s="38"/>
    </row>
    <row r="446" spans="1:12" s="39" customFormat="1" ht="12.95" customHeight="1" x14ac:dyDescent="0.25">
      <c r="A446" s="226"/>
      <c r="B446" s="29">
        <v>4533</v>
      </c>
      <c r="C446" s="30">
        <v>21</v>
      </c>
      <c r="D446" s="32" t="s">
        <v>1223</v>
      </c>
      <c r="E446" s="32" t="s">
        <v>1224</v>
      </c>
      <c r="F446" s="32" t="s">
        <v>1225</v>
      </c>
      <c r="G446" s="33" t="s">
        <v>12</v>
      </c>
      <c r="H446" s="34" t="s">
        <v>13</v>
      </c>
      <c r="I446" s="35">
        <v>0.95840000000000003</v>
      </c>
      <c r="J446" s="19">
        <f t="shared" si="7"/>
        <v>1243524</v>
      </c>
      <c r="K446" s="37">
        <v>103627</v>
      </c>
      <c r="L446" s="38"/>
    </row>
    <row r="447" spans="1:12" s="39" customFormat="1" ht="12.95" customHeight="1" x14ac:dyDescent="0.25">
      <c r="A447" s="226"/>
      <c r="B447" s="29">
        <v>4539</v>
      </c>
      <c r="C447" s="30">
        <v>22</v>
      </c>
      <c r="D447" s="42" t="s">
        <v>1226</v>
      </c>
      <c r="E447" s="42" t="s">
        <v>1227</v>
      </c>
      <c r="F447" s="42" t="s">
        <v>1228</v>
      </c>
      <c r="G447" s="33" t="s">
        <v>12</v>
      </c>
      <c r="H447" s="34" t="s">
        <v>13</v>
      </c>
      <c r="I447" s="35">
        <v>0.96640000000000004</v>
      </c>
      <c r="J447" s="19">
        <f t="shared" si="7"/>
        <v>1253904</v>
      </c>
      <c r="K447" s="37">
        <v>104492</v>
      </c>
      <c r="L447" s="38"/>
    </row>
    <row r="448" spans="1:12" s="39" customFormat="1" ht="12.95" customHeight="1" x14ac:dyDescent="0.25">
      <c r="A448" s="226"/>
      <c r="B448" s="29">
        <v>4522</v>
      </c>
      <c r="C448" s="30">
        <v>23</v>
      </c>
      <c r="D448" s="42" t="s">
        <v>1229</v>
      </c>
      <c r="E448" s="42" t="s">
        <v>1230</v>
      </c>
      <c r="F448" s="42" t="s">
        <v>1231</v>
      </c>
      <c r="G448" s="33" t="s">
        <v>12</v>
      </c>
      <c r="H448" s="34" t="s">
        <v>13</v>
      </c>
      <c r="I448" s="35">
        <v>0.56240000000000001</v>
      </c>
      <c r="J448" s="19">
        <f t="shared" si="7"/>
        <v>729714</v>
      </c>
      <c r="K448" s="37">
        <v>60809.5</v>
      </c>
      <c r="L448" s="38"/>
    </row>
    <row r="449" spans="1:12" s="39" customFormat="1" ht="12.95" customHeight="1" x14ac:dyDescent="0.25">
      <c r="A449" s="226"/>
      <c r="B449" s="29">
        <v>4536</v>
      </c>
      <c r="C449" s="30">
        <v>24</v>
      </c>
      <c r="D449" s="42" t="s">
        <v>1232</v>
      </c>
      <c r="E449" s="42" t="s">
        <v>1233</v>
      </c>
      <c r="F449" s="42" t="s">
        <v>1234</v>
      </c>
      <c r="G449" s="33" t="s">
        <v>12</v>
      </c>
      <c r="H449" s="34" t="s">
        <v>13</v>
      </c>
      <c r="I449" s="35">
        <v>0.96640000000000004</v>
      </c>
      <c r="J449" s="19">
        <f t="shared" si="7"/>
        <v>1253904</v>
      </c>
      <c r="K449" s="37">
        <v>104492</v>
      </c>
      <c r="L449" s="38"/>
    </row>
    <row r="450" spans="1:12" s="39" customFormat="1" ht="12.95" customHeight="1" x14ac:dyDescent="0.25">
      <c r="A450" s="226"/>
      <c r="B450" s="29">
        <v>4502</v>
      </c>
      <c r="C450" s="30">
        <v>25</v>
      </c>
      <c r="D450" s="32" t="s">
        <v>1235</v>
      </c>
      <c r="E450" s="32" t="s">
        <v>1236</v>
      </c>
      <c r="F450" s="32" t="s">
        <v>1237</v>
      </c>
      <c r="G450" s="33" t="s">
        <v>12</v>
      </c>
      <c r="H450" s="34" t="s">
        <v>13</v>
      </c>
      <c r="I450" s="35">
        <v>0.96640000000000004</v>
      </c>
      <c r="J450" s="19">
        <f t="shared" si="7"/>
        <v>1253904</v>
      </c>
      <c r="K450" s="37">
        <v>104492</v>
      </c>
      <c r="L450" s="38"/>
    </row>
    <row r="451" spans="1:12" s="39" customFormat="1" ht="12.95" customHeight="1" x14ac:dyDescent="0.25">
      <c r="A451" s="226"/>
      <c r="B451" s="29">
        <v>4530</v>
      </c>
      <c r="C451" s="30">
        <v>26</v>
      </c>
      <c r="D451" s="59" t="s">
        <v>1238</v>
      </c>
      <c r="E451" s="59" t="s">
        <v>1239</v>
      </c>
      <c r="F451" s="59" t="s">
        <v>1240</v>
      </c>
      <c r="G451" s="33" t="s">
        <v>12</v>
      </c>
      <c r="H451" s="34" t="s">
        <v>13</v>
      </c>
      <c r="I451" s="35">
        <v>0.56240000000000001</v>
      </c>
      <c r="J451" s="19">
        <f t="shared" si="7"/>
        <v>729714</v>
      </c>
      <c r="K451" s="37">
        <v>60809.5</v>
      </c>
      <c r="L451" s="38"/>
    </row>
    <row r="452" spans="1:12" s="39" customFormat="1" ht="12.95" customHeight="1" x14ac:dyDescent="0.25">
      <c r="A452" s="226"/>
      <c r="B452" s="43">
        <v>4510</v>
      </c>
      <c r="C452" s="30">
        <v>27</v>
      </c>
      <c r="D452" s="32" t="s">
        <v>1241</v>
      </c>
      <c r="E452" s="32" t="s">
        <v>1242</v>
      </c>
      <c r="F452" s="32" t="s">
        <v>1243</v>
      </c>
      <c r="G452" s="33" t="s">
        <v>12</v>
      </c>
      <c r="H452" s="34" t="s">
        <v>13</v>
      </c>
      <c r="I452" s="35">
        <v>0.96240000000000003</v>
      </c>
      <c r="J452" s="19">
        <f t="shared" si="7"/>
        <v>1248714</v>
      </c>
      <c r="K452" s="37">
        <v>104059.5</v>
      </c>
      <c r="L452" s="38"/>
    </row>
    <row r="453" spans="1:12" s="39" customFormat="1" ht="12.95" customHeight="1" x14ac:dyDescent="0.25">
      <c r="A453" s="226"/>
      <c r="B453" s="29">
        <v>4516</v>
      </c>
      <c r="C453" s="30">
        <v>28</v>
      </c>
      <c r="D453" s="32" t="s">
        <v>1244</v>
      </c>
      <c r="E453" s="32" t="s">
        <v>1245</v>
      </c>
      <c r="F453" s="32" t="s">
        <v>1246</v>
      </c>
      <c r="G453" s="33" t="s">
        <v>12</v>
      </c>
      <c r="H453" s="34" t="s">
        <v>13</v>
      </c>
      <c r="I453" s="35">
        <v>0.95440000000000003</v>
      </c>
      <c r="J453" s="19">
        <f t="shared" si="7"/>
        <v>1238334</v>
      </c>
      <c r="K453" s="37">
        <v>103194.5</v>
      </c>
      <c r="L453" s="38"/>
    </row>
    <row r="454" spans="1:12" s="39" customFormat="1" ht="12.95" customHeight="1" x14ac:dyDescent="0.25">
      <c r="A454" s="226"/>
      <c r="B454" s="29">
        <v>4535</v>
      </c>
      <c r="C454" s="30">
        <v>29</v>
      </c>
      <c r="D454" s="32" t="s">
        <v>1247</v>
      </c>
      <c r="E454" s="32" t="s">
        <v>1248</v>
      </c>
      <c r="F454" s="32" t="s">
        <v>1249</v>
      </c>
      <c r="G454" s="33" t="s">
        <v>12</v>
      </c>
      <c r="H454" s="34" t="s">
        <v>13</v>
      </c>
      <c r="I454" s="35">
        <v>0.56640000000000001</v>
      </c>
      <c r="J454" s="19">
        <f t="shared" si="7"/>
        <v>734904</v>
      </c>
      <c r="K454" s="37">
        <v>61242</v>
      </c>
      <c r="L454" s="38"/>
    </row>
    <row r="455" spans="1:12" s="39" customFormat="1" ht="12.95" customHeight="1" x14ac:dyDescent="0.25">
      <c r="A455" s="226"/>
      <c r="B455" s="29">
        <v>4541</v>
      </c>
      <c r="C455" s="30">
        <v>30</v>
      </c>
      <c r="D455" s="42" t="s">
        <v>1250</v>
      </c>
      <c r="E455" s="42" t="s">
        <v>1251</v>
      </c>
      <c r="F455" s="42" t="s">
        <v>1252</v>
      </c>
      <c r="G455" s="33" t="s">
        <v>12</v>
      </c>
      <c r="H455" s="34" t="s">
        <v>13</v>
      </c>
      <c r="I455" s="35">
        <v>0.95840000000000003</v>
      </c>
      <c r="J455" s="19">
        <f t="shared" si="7"/>
        <v>1243524</v>
      </c>
      <c r="K455" s="37">
        <v>103627</v>
      </c>
      <c r="L455" s="38"/>
    </row>
    <row r="456" spans="1:12" s="39" customFormat="1" ht="12.95" customHeight="1" x14ac:dyDescent="0.25">
      <c r="A456" s="226"/>
      <c r="B456" s="29"/>
      <c r="C456" s="30"/>
      <c r="D456" s="49" t="s">
        <v>15</v>
      </c>
      <c r="E456" s="42"/>
      <c r="F456" s="42"/>
      <c r="G456" s="33"/>
      <c r="H456" s="34"/>
      <c r="I456" s="35"/>
      <c r="J456" s="19"/>
      <c r="K456" s="37"/>
      <c r="L456" s="38"/>
    </row>
    <row r="457" spans="1:12" s="39" customFormat="1" ht="12.95" customHeight="1" x14ac:dyDescent="0.25">
      <c r="A457" s="227"/>
      <c r="B457" s="29">
        <v>4515</v>
      </c>
      <c r="C457" s="30">
        <v>1</v>
      </c>
      <c r="D457" s="32" t="s">
        <v>1253</v>
      </c>
      <c r="E457" s="32" t="s">
        <v>1254</v>
      </c>
      <c r="F457" s="32" t="s">
        <v>1255</v>
      </c>
      <c r="G457" s="33" t="s">
        <v>19</v>
      </c>
      <c r="H457" s="34" t="s">
        <v>13</v>
      </c>
      <c r="I457" s="35">
        <v>0.69969999999999999</v>
      </c>
      <c r="J457" s="19">
        <f t="shared" si="7"/>
        <v>1695792.96</v>
      </c>
      <c r="K457" s="37">
        <v>141316.07999999999</v>
      </c>
      <c r="L457" s="38"/>
    </row>
    <row r="458" spans="1:12" s="39" customFormat="1" ht="12.95" customHeight="1" x14ac:dyDescent="0.25">
      <c r="A458" s="225" t="s">
        <v>1256</v>
      </c>
      <c r="B458" s="29"/>
      <c r="C458" s="30"/>
      <c r="D458" s="49" t="s">
        <v>126</v>
      </c>
      <c r="E458" s="42"/>
      <c r="F458" s="42"/>
      <c r="G458" s="33"/>
      <c r="H458" s="34"/>
      <c r="I458" s="35"/>
      <c r="J458" s="19"/>
      <c r="K458" s="37"/>
      <c r="L458" s="38"/>
    </row>
    <row r="459" spans="1:12" s="39" customFormat="1" ht="12.95" customHeight="1" x14ac:dyDescent="0.25">
      <c r="A459" s="226"/>
      <c r="B459" s="29">
        <v>906</v>
      </c>
      <c r="C459" s="30">
        <v>1</v>
      </c>
      <c r="D459" s="32" t="s">
        <v>1257</v>
      </c>
      <c r="E459" s="32" t="s">
        <v>1258</v>
      </c>
      <c r="F459" s="32" t="s">
        <v>1259</v>
      </c>
      <c r="G459" s="33" t="s">
        <v>130</v>
      </c>
      <c r="H459" s="34" t="s">
        <v>13</v>
      </c>
      <c r="I459" s="35">
        <v>0.99199999999999999</v>
      </c>
      <c r="J459" s="19">
        <f t="shared" si="7"/>
        <v>643609.56000000006</v>
      </c>
      <c r="K459" s="37">
        <v>53634.13</v>
      </c>
      <c r="L459" s="38"/>
    </row>
    <row r="460" spans="1:12" s="39" customFormat="1" ht="12.95" customHeight="1" x14ac:dyDescent="0.25">
      <c r="A460" s="226"/>
      <c r="B460" s="29">
        <v>905</v>
      </c>
      <c r="C460" s="30">
        <v>2</v>
      </c>
      <c r="D460" s="32" t="s">
        <v>1260</v>
      </c>
      <c r="E460" s="32" t="s">
        <v>1261</v>
      </c>
      <c r="F460" s="32" t="s">
        <v>1262</v>
      </c>
      <c r="G460" s="33" t="s">
        <v>130</v>
      </c>
      <c r="H460" s="34" t="s">
        <v>13</v>
      </c>
      <c r="I460" s="35">
        <v>0.99199999999999999</v>
      </c>
      <c r="J460" s="19">
        <f t="shared" si="7"/>
        <v>643609.56000000006</v>
      </c>
      <c r="K460" s="37">
        <v>53634.13</v>
      </c>
      <c r="L460" s="38"/>
    </row>
    <row r="461" spans="1:12" s="39" customFormat="1" ht="12.95" customHeight="1" x14ac:dyDescent="0.25">
      <c r="A461" s="226"/>
      <c r="B461" s="29">
        <v>930</v>
      </c>
      <c r="C461" s="30">
        <v>3</v>
      </c>
      <c r="D461" s="32" t="s">
        <v>95</v>
      </c>
      <c r="E461" s="32" t="s">
        <v>1263</v>
      </c>
      <c r="F461" s="32" t="s">
        <v>1264</v>
      </c>
      <c r="G461" s="33" t="s">
        <v>130</v>
      </c>
      <c r="H461" s="34" t="s">
        <v>13</v>
      </c>
      <c r="I461" s="35">
        <v>0.99</v>
      </c>
      <c r="J461" s="19">
        <f t="shared" si="7"/>
        <v>642312</v>
      </c>
      <c r="K461" s="37">
        <v>53526</v>
      </c>
      <c r="L461" s="38"/>
    </row>
    <row r="462" spans="1:12" s="39" customFormat="1" ht="12.95" customHeight="1" x14ac:dyDescent="0.25">
      <c r="A462" s="226"/>
      <c r="B462" s="29">
        <v>917</v>
      </c>
      <c r="C462" s="30">
        <v>4</v>
      </c>
      <c r="D462" s="32" t="s">
        <v>1265</v>
      </c>
      <c r="E462" s="32" t="s">
        <v>1266</v>
      </c>
      <c r="F462" s="32" t="s">
        <v>1267</v>
      </c>
      <c r="G462" s="33" t="s">
        <v>130</v>
      </c>
      <c r="H462" s="34" t="s">
        <v>13</v>
      </c>
      <c r="I462" s="35">
        <v>0.996</v>
      </c>
      <c r="J462" s="19">
        <f t="shared" si="7"/>
        <v>646204.80000000005</v>
      </c>
      <c r="K462" s="37">
        <v>53850.400000000001</v>
      </c>
      <c r="L462" s="38"/>
    </row>
    <row r="463" spans="1:12" s="39" customFormat="1" ht="12.95" customHeight="1" x14ac:dyDescent="0.25">
      <c r="A463" s="226"/>
      <c r="B463" s="29"/>
      <c r="C463" s="30"/>
      <c r="D463" s="31" t="s">
        <v>11</v>
      </c>
      <c r="E463" s="32"/>
      <c r="F463" s="32"/>
      <c r="G463" s="33"/>
      <c r="H463" s="34"/>
      <c r="I463" s="35"/>
      <c r="J463" s="19"/>
      <c r="K463" s="37"/>
      <c r="L463" s="38"/>
    </row>
    <row r="464" spans="1:12" s="39" customFormat="1" ht="12.95" customHeight="1" x14ac:dyDescent="0.25">
      <c r="A464" s="226"/>
      <c r="B464" s="29">
        <v>924</v>
      </c>
      <c r="C464" s="30">
        <v>1</v>
      </c>
      <c r="D464" s="32" t="s">
        <v>1268</v>
      </c>
      <c r="E464" s="32" t="s">
        <v>1269</v>
      </c>
      <c r="F464" s="32" t="s">
        <v>1270</v>
      </c>
      <c r="G464" s="33" t="s">
        <v>12</v>
      </c>
      <c r="H464" s="34" t="s">
        <v>13</v>
      </c>
      <c r="I464" s="35">
        <v>0.996</v>
      </c>
      <c r="J464" s="19">
        <f t="shared" si="7"/>
        <v>1292310</v>
      </c>
      <c r="K464" s="37">
        <v>107692.5</v>
      </c>
      <c r="L464" s="38"/>
    </row>
    <row r="465" spans="1:12" s="39" customFormat="1" ht="12.95" customHeight="1" x14ac:dyDescent="0.25">
      <c r="A465" s="226"/>
      <c r="B465" s="29">
        <v>904</v>
      </c>
      <c r="C465" s="30">
        <v>2</v>
      </c>
      <c r="D465" s="32" t="s">
        <v>1271</v>
      </c>
      <c r="E465" s="32" t="s">
        <v>1272</v>
      </c>
      <c r="F465" s="32" t="s">
        <v>1273</v>
      </c>
      <c r="G465" s="33" t="s">
        <v>12</v>
      </c>
      <c r="H465" s="34" t="s">
        <v>13</v>
      </c>
      <c r="I465" s="35">
        <v>0.996</v>
      </c>
      <c r="J465" s="19">
        <f t="shared" si="7"/>
        <v>1292310</v>
      </c>
      <c r="K465" s="37">
        <v>107692.5</v>
      </c>
      <c r="L465" s="38"/>
    </row>
    <row r="466" spans="1:12" s="39" customFormat="1" ht="12.95" customHeight="1" x14ac:dyDescent="0.25">
      <c r="A466" s="226"/>
      <c r="B466" s="29">
        <v>908</v>
      </c>
      <c r="C466" s="30">
        <v>3</v>
      </c>
      <c r="D466" s="32" t="s">
        <v>1274</v>
      </c>
      <c r="E466" s="32" t="s">
        <v>1275</v>
      </c>
      <c r="F466" s="32" t="s">
        <v>1276</v>
      </c>
      <c r="G466" s="33" t="s">
        <v>12</v>
      </c>
      <c r="H466" s="34" t="s">
        <v>13</v>
      </c>
      <c r="I466" s="35">
        <v>0.996</v>
      </c>
      <c r="J466" s="19">
        <f t="shared" si="7"/>
        <v>1292310</v>
      </c>
      <c r="K466" s="37">
        <v>107692.5</v>
      </c>
      <c r="L466" s="38"/>
    </row>
    <row r="467" spans="1:12" s="39" customFormat="1" ht="12.95" customHeight="1" x14ac:dyDescent="0.25">
      <c r="A467" s="226"/>
      <c r="B467" s="29">
        <v>935</v>
      </c>
      <c r="C467" s="30">
        <v>4</v>
      </c>
      <c r="D467" s="32" t="s">
        <v>1277</v>
      </c>
      <c r="E467" s="32" t="s">
        <v>1278</v>
      </c>
      <c r="F467" s="32" t="s">
        <v>1279</v>
      </c>
      <c r="G467" s="33" t="s">
        <v>12</v>
      </c>
      <c r="H467" s="34" t="s">
        <v>13</v>
      </c>
      <c r="I467" s="35">
        <v>0.59179999999999999</v>
      </c>
      <c r="J467" s="19">
        <f t="shared" si="7"/>
        <v>767860.56</v>
      </c>
      <c r="K467" s="37">
        <v>63988.38</v>
      </c>
      <c r="L467" s="38"/>
    </row>
    <row r="468" spans="1:12" s="39" customFormat="1" ht="12.95" customHeight="1" x14ac:dyDescent="0.25">
      <c r="A468" s="226"/>
      <c r="B468" s="29">
        <v>929</v>
      </c>
      <c r="C468" s="30">
        <v>5</v>
      </c>
      <c r="D468" s="32" t="s">
        <v>1280</v>
      </c>
      <c r="E468" s="32" t="s">
        <v>1281</v>
      </c>
      <c r="F468" s="32" t="s">
        <v>1282</v>
      </c>
      <c r="G468" s="33" t="s">
        <v>12</v>
      </c>
      <c r="H468" s="34" t="s">
        <v>13</v>
      </c>
      <c r="I468" s="35">
        <v>0.72929999999999995</v>
      </c>
      <c r="J468" s="19">
        <f t="shared" si="7"/>
        <v>946266.72</v>
      </c>
      <c r="K468" s="37">
        <v>78855.56</v>
      </c>
      <c r="L468" s="38"/>
    </row>
    <row r="469" spans="1:12" s="39" customFormat="1" ht="12.95" customHeight="1" x14ac:dyDescent="0.25">
      <c r="A469" s="226"/>
      <c r="B469" s="29">
        <v>903</v>
      </c>
      <c r="C469" s="30">
        <v>6</v>
      </c>
      <c r="D469" s="32" t="s">
        <v>410</v>
      </c>
      <c r="E469" s="32" t="s">
        <v>1283</v>
      </c>
      <c r="F469" s="32" t="s">
        <v>1284</v>
      </c>
      <c r="G469" s="33" t="s">
        <v>12</v>
      </c>
      <c r="H469" s="34" t="s">
        <v>13</v>
      </c>
      <c r="I469" s="35">
        <v>0.996</v>
      </c>
      <c r="J469" s="19">
        <f t="shared" si="7"/>
        <v>1292310</v>
      </c>
      <c r="K469" s="37">
        <v>107692.5</v>
      </c>
      <c r="L469" s="38"/>
    </row>
    <row r="470" spans="1:12" s="39" customFormat="1" ht="12.95" customHeight="1" x14ac:dyDescent="0.25">
      <c r="A470" s="226"/>
      <c r="B470" s="29">
        <v>918</v>
      </c>
      <c r="C470" s="30">
        <v>7</v>
      </c>
      <c r="D470" s="32" t="s">
        <v>1285</v>
      </c>
      <c r="E470" s="32" t="s">
        <v>1286</v>
      </c>
      <c r="F470" s="32" t="s">
        <v>1287</v>
      </c>
      <c r="G470" s="33" t="s">
        <v>12</v>
      </c>
      <c r="H470" s="34" t="s">
        <v>13</v>
      </c>
      <c r="I470" s="35">
        <v>0.996</v>
      </c>
      <c r="J470" s="19">
        <f t="shared" si="7"/>
        <v>1292310</v>
      </c>
      <c r="K470" s="37">
        <v>107692.5</v>
      </c>
      <c r="L470" s="38"/>
    </row>
    <row r="471" spans="1:12" s="39" customFormat="1" ht="12.95" customHeight="1" x14ac:dyDescent="0.25">
      <c r="A471" s="226"/>
      <c r="B471" s="29">
        <v>926</v>
      </c>
      <c r="C471" s="30">
        <v>8</v>
      </c>
      <c r="D471" s="32" t="s">
        <v>1288</v>
      </c>
      <c r="E471" s="32" t="s">
        <v>1289</v>
      </c>
      <c r="F471" s="32" t="s">
        <v>1290</v>
      </c>
      <c r="G471" s="33" t="s">
        <v>12</v>
      </c>
      <c r="H471" s="34" t="s">
        <v>13</v>
      </c>
      <c r="I471" s="35">
        <v>0.996</v>
      </c>
      <c r="J471" s="19">
        <f t="shared" si="7"/>
        <v>1292310</v>
      </c>
      <c r="K471" s="37">
        <v>107692.5</v>
      </c>
      <c r="L471" s="38"/>
    </row>
    <row r="472" spans="1:12" s="39" customFormat="1" ht="12.95" customHeight="1" x14ac:dyDescent="0.25">
      <c r="A472" s="226"/>
      <c r="B472" s="29">
        <v>901</v>
      </c>
      <c r="C472" s="30">
        <v>9</v>
      </c>
      <c r="D472" s="32" t="s">
        <v>1057</v>
      </c>
      <c r="E472" s="32" t="s">
        <v>1291</v>
      </c>
      <c r="F472" s="32" t="s">
        <v>1292</v>
      </c>
      <c r="G472" s="33" t="s">
        <v>12</v>
      </c>
      <c r="H472" s="34" t="s">
        <v>13</v>
      </c>
      <c r="I472" s="35">
        <v>0.996</v>
      </c>
      <c r="J472" s="19">
        <f t="shared" si="7"/>
        <v>1292310</v>
      </c>
      <c r="K472" s="37">
        <v>107692.5</v>
      </c>
      <c r="L472" s="38"/>
    </row>
    <row r="473" spans="1:12" s="39" customFormat="1" ht="12.95" customHeight="1" x14ac:dyDescent="0.25">
      <c r="A473" s="226"/>
      <c r="B473" s="29">
        <v>933</v>
      </c>
      <c r="C473" s="30">
        <v>10</v>
      </c>
      <c r="D473" s="32" t="s">
        <v>1293</v>
      </c>
      <c r="E473" s="32" t="s">
        <v>1294</v>
      </c>
      <c r="F473" s="32" t="s">
        <v>1295</v>
      </c>
      <c r="G473" s="33" t="s">
        <v>12</v>
      </c>
      <c r="H473" s="34" t="s">
        <v>13</v>
      </c>
      <c r="I473" s="35">
        <v>0.996</v>
      </c>
      <c r="J473" s="19">
        <f t="shared" si="7"/>
        <v>1292310</v>
      </c>
      <c r="K473" s="37">
        <v>107692.5</v>
      </c>
      <c r="L473" s="38"/>
    </row>
    <row r="474" spans="1:12" s="39" customFormat="1" ht="12.95" customHeight="1" x14ac:dyDescent="0.25">
      <c r="A474" s="226"/>
      <c r="B474" s="29">
        <v>921</v>
      </c>
      <c r="C474" s="30">
        <v>11</v>
      </c>
      <c r="D474" s="32" t="s">
        <v>1296</v>
      </c>
      <c r="E474" s="32" t="s">
        <v>1297</v>
      </c>
      <c r="F474" s="32" t="s">
        <v>1298</v>
      </c>
      <c r="G474" s="33" t="s">
        <v>12</v>
      </c>
      <c r="H474" s="34" t="s">
        <v>13</v>
      </c>
      <c r="I474" s="35">
        <v>0.996</v>
      </c>
      <c r="J474" s="19">
        <f t="shared" si="7"/>
        <v>1292310</v>
      </c>
      <c r="K474" s="37">
        <v>107692.5</v>
      </c>
      <c r="L474" s="38"/>
    </row>
    <row r="475" spans="1:12" s="39" customFormat="1" ht="12.95" customHeight="1" x14ac:dyDescent="0.25">
      <c r="A475" s="226"/>
      <c r="B475" s="29">
        <v>914</v>
      </c>
      <c r="C475" s="30">
        <v>12</v>
      </c>
      <c r="D475" s="32" t="s">
        <v>1299</v>
      </c>
      <c r="E475" s="32" t="s">
        <v>1300</v>
      </c>
      <c r="F475" s="32" t="s">
        <v>1301</v>
      </c>
      <c r="G475" s="33" t="s">
        <v>12</v>
      </c>
      <c r="H475" s="34" t="s">
        <v>13</v>
      </c>
      <c r="I475" s="35">
        <v>0.996</v>
      </c>
      <c r="J475" s="19">
        <f t="shared" si="7"/>
        <v>1292310</v>
      </c>
      <c r="K475" s="37">
        <v>107692.5</v>
      </c>
      <c r="L475" s="38"/>
    </row>
    <row r="476" spans="1:12" s="39" customFormat="1" ht="12.95" customHeight="1" x14ac:dyDescent="0.25">
      <c r="A476" s="226"/>
      <c r="B476" s="29">
        <v>928</v>
      </c>
      <c r="C476" s="30">
        <v>13</v>
      </c>
      <c r="D476" s="42" t="s">
        <v>1302</v>
      </c>
      <c r="E476" s="42" t="s">
        <v>1303</v>
      </c>
      <c r="F476" s="42" t="s">
        <v>1304</v>
      </c>
      <c r="G476" s="33" t="s">
        <v>12</v>
      </c>
      <c r="H476" s="34" t="s">
        <v>13</v>
      </c>
      <c r="I476" s="35">
        <v>0.99199999999999999</v>
      </c>
      <c r="J476" s="19">
        <f t="shared" si="7"/>
        <v>1287120</v>
      </c>
      <c r="K476" s="37">
        <v>107260</v>
      </c>
      <c r="L476" s="38"/>
    </row>
    <row r="477" spans="1:12" s="39" customFormat="1" ht="12.95" customHeight="1" x14ac:dyDescent="0.25">
      <c r="A477" s="226"/>
      <c r="B477" s="29">
        <v>900</v>
      </c>
      <c r="C477" s="30">
        <v>14</v>
      </c>
      <c r="D477" s="32" t="s">
        <v>1305</v>
      </c>
      <c r="E477" s="32" t="s">
        <v>1306</v>
      </c>
      <c r="F477" s="32" t="s">
        <v>1307</v>
      </c>
      <c r="G477" s="33" t="s">
        <v>12</v>
      </c>
      <c r="H477" s="34" t="s">
        <v>13</v>
      </c>
      <c r="I477" s="35">
        <v>0.996</v>
      </c>
      <c r="J477" s="19">
        <f t="shared" si="7"/>
        <v>1292310</v>
      </c>
      <c r="K477" s="37">
        <v>107692.5</v>
      </c>
      <c r="L477" s="38"/>
    </row>
    <row r="478" spans="1:12" s="39" customFormat="1" ht="12.95" customHeight="1" x14ac:dyDescent="0.25">
      <c r="A478" s="226"/>
      <c r="B478" s="29">
        <v>916</v>
      </c>
      <c r="C478" s="30">
        <v>15</v>
      </c>
      <c r="D478" s="42" t="s">
        <v>1308</v>
      </c>
      <c r="E478" s="42" t="s">
        <v>1309</v>
      </c>
      <c r="F478" s="42" t="s">
        <v>1310</v>
      </c>
      <c r="G478" s="27" t="s">
        <v>12</v>
      </c>
      <c r="H478" s="34" t="s">
        <v>13</v>
      </c>
      <c r="I478" s="35">
        <v>0.996</v>
      </c>
      <c r="J478" s="19">
        <f t="shared" si="7"/>
        <v>1292310</v>
      </c>
      <c r="K478" s="37">
        <v>107692.5</v>
      </c>
      <c r="L478" s="38"/>
    </row>
    <row r="479" spans="1:12" s="39" customFormat="1" ht="12.95" customHeight="1" x14ac:dyDescent="0.25">
      <c r="A479" s="226"/>
      <c r="B479" s="29">
        <v>927</v>
      </c>
      <c r="C479" s="30">
        <v>16</v>
      </c>
      <c r="D479" s="32" t="s">
        <v>1311</v>
      </c>
      <c r="E479" s="32" t="s">
        <v>1312</v>
      </c>
      <c r="F479" s="32" t="s">
        <v>1313</v>
      </c>
      <c r="G479" s="50" t="s">
        <v>12</v>
      </c>
      <c r="H479" s="34" t="s">
        <v>13</v>
      </c>
      <c r="I479" s="35">
        <v>0.996</v>
      </c>
      <c r="J479" s="19">
        <f t="shared" si="7"/>
        <v>1292310</v>
      </c>
      <c r="K479" s="37">
        <v>107692.5</v>
      </c>
      <c r="L479" s="38"/>
    </row>
    <row r="480" spans="1:12" s="39" customFormat="1" ht="12.95" customHeight="1" x14ac:dyDescent="0.25">
      <c r="A480" s="226"/>
      <c r="B480" s="29">
        <v>907</v>
      </c>
      <c r="C480" s="30">
        <v>17</v>
      </c>
      <c r="D480" s="42" t="s">
        <v>1314</v>
      </c>
      <c r="E480" s="42" t="s">
        <v>1315</v>
      </c>
      <c r="F480" s="42" t="s">
        <v>1264</v>
      </c>
      <c r="G480" s="27" t="s">
        <v>12</v>
      </c>
      <c r="H480" s="34" t="s">
        <v>13</v>
      </c>
      <c r="I480" s="35">
        <v>0.996</v>
      </c>
      <c r="J480" s="19">
        <f t="shared" si="7"/>
        <v>1292310</v>
      </c>
      <c r="K480" s="37">
        <v>107692.5</v>
      </c>
      <c r="L480" s="38"/>
    </row>
    <row r="481" spans="1:12" s="39" customFormat="1" ht="12.75" customHeight="1" x14ac:dyDescent="0.25">
      <c r="A481" s="226"/>
      <c r="B481" s="29">
        <v>913</v>
      </c>
      <c r="C481" s="30">
        <v>18</v>
      </c>
      <c r="D481" s="32" t="s">
        <v>1316</v>
      </c>
      <c r="E481" s="32" t="s">
        <v>1317</v>
      </c>
      <c r="F481" s="32" t="s">
        <v>1318</v>
      </c>
      <c r="G481" s="50" t="s">
        <v>12</v>
      </c>
      <c r="H481" s="34" t="s">
        <v>13</v>
      </c>
      <c r="I481" s="35">
        <v>0.996</v>
      </c>
      <c r="J481" s="19">
        <f t="shared" si="7"/>
        <v>1292310</v>
      </c>
      <c r="K481" s="37">
        <v>107692.5</v>
      </c>
      <c r="L481" s="58"/>
    </row>
    <row r="482" spans="1:12" s="39" customFormat="1" ht="12.95" customHeight="1" x14ac:dyDescent="0.25">
      <c r="A482" s="226"/>
      <c r="B482" s="29">
        <v>920</v>
      </c>
      <c r="C482" s="30">
        <v>19</v>
      </c>
      <c r="D482" s="32" t="s">
        <v>1319</v>
      </c>
      <c r="E482" s="32" t="s">
        <v>1320</v>
      </c>
      <c r="F482" s="32" t="s">
        <v>1321</v>
      </c>
      <c r="G482" s="50" t="s">
        <v>12</v>
      </c>
      <c r="H482" s="34" t="s">
        <v>13</v>
      </c>
      <c r="I482" s="35">
        <v>0.99</v>
      </c>
      <c r="J482" s="19">
        <f t="shared" si="7"/>
        <v>1284525</v>
      </c>
      <c r="K482" s="37">
        <v>107043.75</v>
      </c>
      <c r="L482" s="38"/>
    </row>
    <row r="483" spans="1:12" s="39" customFormat="1" ht="12.95" customHeight="1" x14ac:dyDescent="0.25">
      <c r="A483" s="226"/>
      <c r="B483" s="29">
        <v>912</v>
      </c>
      <c r="C483" s="30">
        <v>20</v>
      </c>
      <c r="D483" s="32" t="s">
        <v>1322</v>
      </c>
      <c r="E483" s="32" t="s">
        <v>1323</v>
      </c>
      <c r="F483" s="32" t="s">
        <v>1324</v>
      </c>
      <c r="G483" s="50" t="s">
        <v>12</v>
      </c>
      <c r="H483" s="34" t="s">
        <v>13</v>
      </c>
      <c r="I483" s="35">
        <v>0.996</v>
      </c>
      <c r="J483" s="19">
        <f t="shared" si="7"/>
        <v>1292310</v>
      </c>
      <c r="K483" s="37">
        <v>107692.5</v>
      </c>
      <c r="L483" s="38"/>
    </row>
    <row r="484" spans="1:12" s="39" customFormat="1" ht="12.95" customHeight="1" x14ac:dyDescent="0.25">
      <c r="A484" s="226"/>
      <c r="B484" s="29">
        <v>911</v>
      </c>
      <c r="C484" s="30">
        <v>21</v>
      </c>
      <c r="D484" s="32" t="s">
        <v>1036</v>
      </c>
      <c r="E484" s="32" t="s">
        <v>1037</v>
      </c>
      <c r="F484" s="32" t="s">
        <v>1325</v>
      </c>
      <c r="G484" s="33" t="s">
        <v>12</v>
      </c>
      <c r="H484" s="34" t="s">
        <v>13</v>
      </c>
      <c r="I484" s="35">
        <v>0.996</v>
      </c>
      <c r="J484" s="19">
        <f t="shared" si="7"/>
        <v>1292310</v>
      </c>
      <c r="K484" s="37">
        <v>107692.5</v>
      </c>
      <c r="L484" s="38"/>
    </row>
    <row r="485" spans="1:12" s="39" customFormat="1" ht="12.95" customHeight="1" x14ac:dyDescent="0.25">
      <c r="A485" s="226"/>
      <c r="B485" s="29">
        <v>925</v>
      </c>
      <c r="C485" s="30">
        <v>22</v>
      </c>
      <c r="D485" s="32" t="s">
        <v>1326</v>
      </c>
      <c r="E485" s="32" t="s">
        <v>1327</v>
      </c>
      <c r="F485" s="32" t="s">
        <v>1328</v>
      </c>
      <c r="G485" s="33" t="s">
        <v>12</v>
      </c>
      <c r="H485" s="34" t="s">
        <v>13</v>
      </c>
      <c r="I485" s="35">
        <v>0.996</v>
      </c>
      <c r="J485" s="19">
        <f t="shared" si="7"/>
        <v>1292310</v>
      </c>
      <c r="K485" s="37">
        <v>107692.5</v>
      </c>
      <c r="L485" s="38"/>
    </row>
    <row r="486" spans="1:12" s="39" customFormat="1" ht="12.95" customHeight="1" x14ac:dyDescent="0.25">
      <c r="A486" s="226"/>
      <c r="B486" s="29">
        <v>915</v>
      </c>
      <c r="C486" s="30">
        <v>23</v>
      </c>
      <c r="D486" s="32" t="s">
        <v>1329</v>
      </c>
      <c r="E486" s="32" t="s">
        <v>1330</v>
      </c>
      <c r="F486" s="32" t="s">
        <v>1331</v>
      </c>
      <c r="G486" s="33" t="s">
        <v>12</v>
      </c>
      <c r="H486" s="34" t="s">
        <v>13</v>
      </c>
      <c r="I486" s="35">
        <v>0.996</v>
      </c>
      <c r="J486" s="19">
        <f t="shared" si="7"/>
        <v>1292310</v>
      </c>
      <c r="K486" s="37">
        <v>107692.5</v>
      </c>
      <c r="L486" s="38"/>
    </row>
    <row r="487" spans="1:12" s="39" customFormat="1" ht="12.95" customHeight="1" x14ac:dyDescent="0.25">
      <c r="A487" s="226"/>
      <c r="B487" s="29">
        <v>909</v>
      </c>
      <c r="C487" s="30">
        <v>24</v>
      </c>
      <c r="D487" s="32" t="s">
        <v>1332</v>
      </c>
      <c r="E487" s="32" t="s">
        <v>1333</v>
      </c>
      <c r="F487" s="32" t="s">
        <v>1334</v>
      </c>
      <c r="G487" s="33" t="s">
        <v>12</v>
      </c>
      <c r="H487" s="34" t="s">
        <v>13</v>
      </c>
      <c r="I487" s="35">
        <v>0.996</v>
      </c>
      <c r="J487" s="19">
        <f t="shared" si="7"/>
        <v>1292310</v>
      </c>
      <c r="K487" s="37">
        <v>107692.5</v>
      </c>
      <c r="L487" s="38"/>
    </row>
    <row r="488" spans="1:12" s="39" customFormat="1" ht="12.95" customHeight="1" x14ac:dyDescent="0.25">
      <c r="A488" s="226"/>
      <c r="B488" s="29">
        <v>932</v>
      </c>
      <c r="C488" s="30">
        <v>25</v>
      </c>
      <c r="D488" s="42" t="s">
        <v>1335</v>
      </c>
      <c r="E488" s="42" t="s">
        <v>1336</v>
      </c>
      <c r="F488" s="42" t="s">
        <v>1337</v>
      </c>
      <c r="G488" s="33" t="s">
        <v>12</v>
      </c>
      <c r="H488" s="34" t="s">
        <v>13</v>
      </c>
      <c r="I488" s="35">
        <v>0.996</v>
      </c>
      <c r="J488" s="19">
        <f t="shared" si="7"/>
        <v>1292310</v>
      </c>
      <c r="K488" s="37">
        <v>107692.5</v>
      </c>
      <c r="L488" s="38"/>
    </row>
    <row r="489" spans="1:12" s="39" customFormat="1" ht="12.95" customHeight="1" x14ac:dyDescent="0.25">
      <c r="A489" s="226"/>
      <c r="B489" s="29">
        <v>923</v>
      </c>
      <c r="C489" s="30">
        <v>26</v>
      </c>
      <c r="D489" s="32" t="s">
        <v>1338</v>
      </c>
      <c r="E489" s="32" t="s">
        <v>1339</v>
      </c>
      <c r="F489" s="32" t="s">
        <v>1340</v>
      </c>
      <c r="G489" s="33" t="s">
        <v>12</v>
      </c>
      <c r="H489" s="34" t="s">
        <v>13</v>
      </c>
      <c r="I489" s="35">
        <v>0.99</v>
      </c>
      <c r="J489" s="19">
        <f t="shared" si="7"/>
        <v>1284525</v>
      </c>
      <c r="K489" s="37">
        <v>107043.75</v>
      </c>
      <c r="L489" s="38"/>
    </row>
    <row r="490" spans="1:12" s="39" customFormat="1" ht="12.95" customHeight="1" x14ac:dyDescent="0.25">
      <c r="A490" s="226"/>
      <c r="B490" s="29">
        <v>934</v>
      </c>
      <c r="C490" s="30">
        <v>27</v>
      </c>
      <c r="D490" s="42" t="s">
        <v>1341</v>
      </c>
      <c r="E490" s="42" t="s">
        <v>1342</v>
      </c>
      <c r="F490" s="42" t="s">
        <v>1343</v>
      </c>
      <c r="G490" s="33" t="s">
        <v>12</v>
      </c>
      <c r="H490" s="34" t="s">
        <v>13</v>
      </c>
      <c r="I490" s="35">
        <v>0.996</v>
      </c>
      <c r="J490" s="19">
        <f t="shared" si="7"/>
        <v>1292310</v>
      </c>
      <c r="K490" s="37">
        <v>107692.5</v>
      </c>
      <c r="L490" s="38"/>
    </row>
    <row r="491" spans="1:12" s="39" customFormat="1" ht="12.95" customHeight="1" x14ac:dyDescent="0.25">
      <c r="A491" s="226"/>
      <c r="B491" s="29">
        <v>910</v>
      </c>
      <c r="C491" s="30">
        <v>28</v>
      </c>
      <c r="D491" s="32" t="s">
        <v>1344</v>
      </c>
      <c r="E491" s="32" t="s">
        <v>1345</v>
      </c>
      <c r="F491" s="32" t="s">
        <v>1346</v>
      </c>
      <c r="G491" s="33" t="s">
        <v>12</v>
      </c>
      <c r="H491" s="34" t="s">
        <v>13</v>
      </c>
      <c r="I491" s="35">
        <v>0.996</v>
      </c>
      <c r="J491" s="19">
        <f t="shared" si="7"/>
        <v>1292310</v>
      </c>
      <c r="K491" s="37">
        <v>107692.5</v>
      </c>
      <c r="L491" s="38"/>
    </row>
    <row r="492" spans="1:12" s="39" customFormat="1" ht="12.95" customHeight="1" x14ac:dyDescent="0.25">
      <c r="A492" s="226"/>
      <c r="B492" s="29">
        <v>922</v>
      </c>
      <c r="C492" s="30">
        <v>29</v>
      </c>
      <c r="D492" s="42" t="s">
        <v>1347</v>
      </c>
      <c r="E492" s="42" t="s">
        <v>1348</v>
      </c>
      <c r="F492" s="42" t="s">
        <v>1349</v>
      </c>
      <c r="G492" s="33" t="s">
        <v>12</v>
      </c>
      <c r="H492" s="34" t="s">
        <v>13</v>
      </c>
      <c r="I492" s="35">
        <v>0.79600000000000004</v>
      </c>
      <c r="J492" s="19">
        <f t="shared" si="7"/>
        <v>1032810</v>
      </c>
      <c r="K492" s="37">
        <v>86067.5</v>
      </c>
      <c r="L492" s="38"/>
    </row>
    <row r="493" spans="1:12" s="39" customFormat="1" ht="12.95" customHeight="1" x14ac:dyDescent="0.25">
      <c r="A493" s="226"/>
      <c r="B493" s="29">
        <v>902</v>
      </c>
      <c r="C493" s="30">
        <v>30</v>
      </c>
      <c r="D493" s="32" t="s">
        <v>1350</v>
      </c>
      <c r="E493" s="32" t="s">
        <v>1351</v>
      </c>
      <c r="F493" s="32" t="s">
        <v>1352</v>
      </c>
      <c r="G493" s="33" t="s">
        <v>12</v>
      </c>
      <c r="H493" s="34" t="s">
        <v>13</v>
      </c>
      <c r="I493" s="35">
        <v>0.996</v>
      </c>
      <c r="J493" s="19">
        <f t="shared" si="7"/>
        <v>1292310</v>
      </c>
      <c r="K493" s="37">
        <v>107692.5</v>
      </c>
      <c r="L493" s="38"/>
    </row>
    <row r="494" spans="1:12" s="39" customFormat="1" ht="12.95" customHeight="1" x14ac:dyDescent="0.25">
      <c r="A494" s="226"/>
      <c r="B494" s="29">
        <v>931</v>
      </c>
      <c r="C494" s="30">
        <v>31</v>
      </c>
      <c r="D494" s="32" t="s">
        <v>1353</v>
      </c>
      <c r="E494" s="32" t="s">
        <v>1354</v>
      </c>
      <c r="F494" s="32" t="s">
        <v>1355</v>
      </c>
      <c r="G494" s="33" t="s">
        <v>12</v>
      </c>
      <c r="H494" s="34" t="s">
        <v>13</v>
      </c>
      <c r="I494" s="35">
        <v>0.996</v>
      </c>
      <c r="J494" s="19">
        <f t="shared" si="7"/>
        <v>1292310</v>
      </c>
      <c r="K494" s="37">
        <v>107692.5</v>
      </c>
      <c r="L494" s="38"/>
    </row>
    <row r="495" spans="1:12" s="39" customFormat="1" ht="12.95" customHeight="1" x14ac:dyDescent="0.25">
      <c r="A495" s="226"/>
      <c r="B495" s="29"/>
      <c r="C495" s="30"/>
      <c r="D495" s="31" t="s">
        <v>47</v>
      </c>
      <c r="E495" s="32"/>
      <c r="F495" s="32"/>
      <c r="G495" s="33"/>
      <c r="H495" s="34"/>
      <c r="I495" s="35"/>
      <c r="J495" s="19"/>
      <c r="K495" s="37"/>
      <c r="L495" s="38"/>
    </row>
    <row r="496" spans="1:12" s="39" customFormat="1" ht="12.95" customHeight="1" x14ac:dyDescent="0.25">
      <c r="A496" s="227"/>
      <c r="B496" s="43">
        <v>919</v>
      </c>
      <c r="C496" s="30">
        <v>1</v>
      </c>
      <c r="D496" s="32" t="s">
        <v>1356</v>
      </c>
      <c r="E496" s="32" t="s">
        <v>1357</v>
      </c>
      <c r="F496" s="32" t="s">
        <v>174</v>
      </c>
      <c r="G496" s="33" t="s">
        <v>51</v>
      </c>
      <c r="H496" s="34" t="s">
        <v>13</v>
      </c>
      <c r="I496" s="35">
        <v>0.99399999999999999</v>
      </c>
      <c r="J496" s="19">
        <f t="shared" ref="J496:J554" si="8">ROUND(K496*12,2)</f>
        <v>2043266.4</v>
      </c>
      <c r="K496" s="37">
        <v>170272.2</v>
      </c>
      <c r="L496" s="38"/>
    </row>
    <row r="497" spans="1:12" s="39" customFormat="1" ht="12.95" customHeight="1" x14ac:dyDescent="0.25">
      <c r="A497" s="225" t="s">
        <v>1358</v>
      </c>
      <c r="B497" s="29"/>
      <c r="C497" s="30"/>
      <c r="D497" s="31" t="s">
        <v>11</v>
      </c>
      <c r="E497" s="32"/>
      <c r="F497" s="32"/>
      <c r="G497" s="33"/>
      <c r="H497" s="34"/>
      <c r="I497" s="35"/>
      <c r="J497" s="19"/>
      <c r="K497" s="37"/>
      <c r="L497" s="38"/>
    </row>
    <row r="498" spans="1:12" s="39" customFormat="1" ht="12.95" customHeight="1" x14ac:dyDescent="0.25">
      <c r="A498" s="226"/>
      <c r="B498" s="29">
        <v>4624</v>
      </c>
      <c r="C498" s="30">
        <v>1</v>
      </c>
      <c r="D498" s="32" t="s">
        <v>1359</v>
      </c>
      <c r="E498" s="32" t="s">
        <v>1360</v>
      </c>
      <c r="F498" s="32" t="s">
        <v>1361</v>
      </c>
      <c r="G498" s="33" t="s">
        <v>12</v>
      </c>
      <c r="H498" s="34" t="s">
        <v>13</v>
      </c>
      <c r="I498" s="35">
        <v>0.92120000000000002</v>
      </c>
      <c r="J498" s="19">
        <f t="shared" si="8"/>
        <v>1195257</v>
      </c>
      <c r="K498" s="37">
        <v>99604.75</v>
      </c>
      <c r="L498" s="38"/>
    </row>
    <row r="499" spans="1:12" s="39" customFormat="1" ht="12.95" customHeight="1" x14ac:dyDescent="0.25">
      <c r="A499" s="226"/>
      <c r="B499" s="29">
        <v>4612</v>
      </c>
      <c r="C499" s="30">
        <v>2</v>
      </c>
      <c r="D499" s="32" t="s">
        <v>1362</v>
      </c>
      <c r="E499" s="32" t="s">
        <v>1363</v>
      </c>
      <c r="F499" s="32" t="s">
        <v>1364</v>
      </c>
      <c r="G499" s="33" t="s">
        <v>12</v>
      </c>
      <c r="H499" s="34" t="s">
        <v>13</v>
      </c>
      <c r="I499" s="35">
        <v>0.92369999999999997</v>
      </c>
      <c r="J499" s="19">
        <f t="shared" si="8"/>
        <v>1198500.72</v>
      </c>
      <c r="K499" s="37">
        <v>99875.06</v>
      </c>
      <c r="L499" s="38"/>
    </row>
    <row r="500" spans="1:12" s="39" customFormat="1" ht="12.95" customHeight="1" x14ac:dyDescent="0.25">
      <c r="A500" s="226"/>
      <c r="B500" s="29">
        <v>4615</v>
      </c>
      <c r="C500" s="30">
        <v>3</v>
      </c>
      <c r="D500" s="32" t="s">
        <v>1365</v>
      </c>
      <c r="E500" s="32" t="s">
        <v>1366</v>
      </c>
      <c r="F500" s="32" t="s">
        <v>1367</v>
      </c>
      <c r="G500" s="33" t="s">
        <v>12</v>
      </c>
      <c r="H500" s="34" t="s">
        <v>13</v>
      </c>
      <c r="I500" s="35">
        <v>0.92100000000000004</v>
      </c>
      <c r="J500" s="19">
        <f t="shared" si="8"/>
        <v>1194997.56</v>
      </c>
      <c r="K500" s="37">
        <v>99583.13</v>
      </c>
      <c r="L500" s="38"/>
    </row>
    <row r="501" spans="1:12" s="39" customFormat="1" ht="12.95" customHeight="1" x14ac:dyDescent="0.25">
      <c r="A501" s="226"/>
      <c r="B501" s="29">
        <v>4608</v>
      </c>
      <c r="C501" s="30">
        <v>4</v>
      </c>
      <c r="D501" s="32" t="s">
        <v>1368</v>
      </c>
      <c r="E501" s="32" t="s">
        <v>1369</v>
      </c>
      <c r="F501" s="32" t="s">
        <v>1370</v>
      </c>
      <c r="G501" s="33" t="s">
        <v>12</v>
      </c>
      <c r="H501" s="34" t="s">
        <v>13</v>
      </c>
      <c r="I501" s="35">
        <v>0.90500000000000003</v>
      </c>
      <c r="J501" s="19">
        <f t="shared" si="8"/>
        <v>1174237.56</v>
      </c>
      <c r="K501" s="37">
        <v>97853.13</v>
      </c>
      <c r="L501" s="38"/>
    </row>
    <row r="502" spans="1:12" s="39" customFormat="1" ht="12.95" customHeight="1" x14ac:dyDescent="0.25">
      <c r="A502" s="226"/>
      <c r="B502" s="29">
        <v>4605</v>
      </c>
      <c r="C502" s="30">
        <v>5</v>
      </c>
      <c r="D502" s="32" t="s">
        <v>1371</v>
      </c>
      <c r="E502" s="32" t="s">
        <v>1372</v>
      </c>
      <c r="F502" s="32" t="s">
        <v>1373</v>
      </c>
      <c r="G502" s="33" t="s">
        <v>12</v>
      </c>
      <c r="H502" s="34" t="s">
        <v>13</v>
      </c>
      <c r="I502" s="35">
        <v>0.94069999999999998</v>
      </c>
      <c r="J502" s="19">
        <f t="shared" si="8"/>
        <v>1220558.28</v>
      </c>
      <c r="K502" s="37">
        <v>101713.19</v>
      </c>
      <c r="L502" s="38"/>
    </row>
    <row r="503" spans="1:12" s="39" customFormat="1" ht="12.95" customHeight="1" x14ac:dyDescent="0.25">
      <c r="A503" s="226"/>
      <c r="B503" s="29">
        <v>4607</v>
      </c>
      <c r="C503" s="30">
        <v>6</v>
      </c>
      <c r="D503" s="32" t="s">
        <v>1374</v>
      </c>
      <c r="E503" s="32" t="s">
        <v>1375</v>
      </c>
      <c r="F503" s="32" t="s">
        <v>1376</v>
      </c>
      <c r="G503" s="33" t="s">
        <v>12</v>
      </c>
      <c r="H503" s="34" t="s">
        <v>13</v>
      </c>
      <c r="I503" s="35">
        <v>0.91969999999999996</v>
      </c>
      <c r="J503" s="19">
        <f t="shared" si="8"/>
        <v>1193310.72</v>
      </c>
      <c r="K503" s="37">
        <v>99442.559999999998</v>
      </c>
      <c r="L503" s="64"/>
    </row>
    <row r="504" spans="1:12" s="39" customFormat="1" ht="12.95" customHeight="1" x14ac:dyDescent="0.25">
      <c r="A504" s="226"/>
      <c r="B504" s="29">
        <v>4621</v>
      </c>
      <c r="C504" s="30">
        <v>7</v>
      </c>
      <c r="D504" s="32" t="s">
        <v>1377</v>
      </c>
      <c r="E504" s="32" t="s">
        <v>1378</v>
      </c>
      <c r="F504" s="32" t="s">
        <v>1379</v>
      </c>
      <c r="G504" s="33" t="s">
        <v>12</v>
      </c>
      <c r="H504" s="34" t="s">
        <v>13</v>
      </c>
      <c r="I504" s="35">
        <v>0.93440000000000001</v>
      </c>
      <c r="J504" s="19">
        <f t="shared" si="8"/>
        <v>1212384</v>
      </c>
      <c r="K504" s="37">
        <v>101032</v>
      </c>
      <c r="L504" s="38"/>
    </row>
    <row r="505" spans="1:12" s="39" customFormat="1" ht="12.95" customHeight="1" x14ac:dyDescent="0.25">
      <c r="A505" s="226"/>
      <c r="B505" s="29">
        <v>4610</v>
      </c>
      <c r="C505" s="30">
        <v>8</v>
      </c>
      <c r="D505" s="32" t="s">
        <v>1380</v>
      </c>
      <c r="E505" s="32" t="s">
        <v>1381</v>
      </c>
      <c r="F505" s="32" t="s">
        <v>1382</v>
      </c>
      <c r="G505" s="33" t="s">
        <v>12</v>
      </c>
      <c r="H505" s="34" t="s">
        <v>13</v>
      </c>
      <c r="I505" s="35">
        <v>0.92220000000000002</v>
      </c>
      <c r="J505" s="19">
        <f t="shared" si="8"/>
        <v>1196554.56</v>
      </c>
      <c r="K505" s="37">
        <v>99712.88</v>
      </c>
      <c r="L505" s="38"/>
    </row>
    <row r="506" spans="1:12" s="39" customFormat="1" ht="12.95" customHeight="1" x14ac:dyDescent="0.25">
      <c r="A506" s="226"/>
      <c r="B506" s="29">
        <v>4604</v>
      </c>
      <c r="C506" s="30">
        <v>9</v>
      </c>
      <c r="D506" s="42" t="s">
        <v>1383</v>
      </c>
      <c r="E506" s="42" t="s">
        <v>1384</v>
      </c>
      <c r="F506" s="42" t="s">
        <v>1385</v>
      </c>
      <c r="G506" s="33" t="s">
        <v>12</v>
      </c>
      <c r="H506" s="34" t="s">
        <v>13</v>
      </c>
      <c r="I506" s="35">
        <v>0.93020000000000003</v>
      </c>
      <c r="J506" s="19">
        <f t="shared" si="8"/>
        <v>1206934.56</v>
      </c>
      <c r="K506" s="37">
        <v>100577.88</v>
      </c>
      <c r="L506" s="38"/>
    </row>
    <row r="507" spans="1:12" s="39" customFormat="1" ht="12.95" customHeight="1" x14ac:dyDescent="0.25">
      <c r="A507" s="226"/>
      <c r="B507" s="29">
        <v>4600</v>
      </c>
      <c r="C507" s="30">
        <v>10</v>
      </c>
      <c r="D507" s="32" t="s">
        <v>1386</v>
      </c>
      <c r="E507" s="32" t="s">
        <v>1387</v>
      </c>
      <c r="F507" s="32" t="s">
        <v>1337</v>
      </c>
      <c r="G507" s="33" t="s">
        <v>12</v>
      </c>
      <c r="H507" s="34" t="s">
        <v>13</v>
      </c>
      <c r="I507" s="35">
        <v>0.92120000000000002</v>
      </c>
      <c r="J507" s="19">
        <f t="shared" si="8"/>
        <v>1195257</v>
      </c>
      <c r="K507" s="37">
        <v>99604.75</v>
      </c>
      <c r="L507" s="38"/>
    </row>
    <row r="508" spans="1:12" s="39" customFormat="1" ht="12.95" customHeight="1" x14ac:dyDescent="0.25">
      <c r="A508" s="226"/>
      <c r="B508" s="29">
        <v>4620</v>
      </c>
      <c r="C508" s="30">
        <v>11</v>
      </c>
      <c r="D508" s="32" t="s">
        <v>1388</v>
      </c>
      <c r="E508" s="32" t="s">
        <v>1389</v>
      </c>
      <c r="F508" s="32" t="s">
        <v>1390</v>
      </c>
      <c r="G508" s="33" t="s">
        <v>12</v>
      </c>
      <c r="H508" s="34" t="s">
        <v>13</v>
      </c>
      <c r="I508" s="35">
        <v>0.9254</v>
      </c>
      <c r="J508" s="19">
        <f t="shared" si="8"/>
        <v>1200706.5600000001</v>
      </c>
      <c r="K508" s="37">
        <v>100058.88</v>
      </c>
      <c r="L508" s="38"/>
    </row>
    <row r="509" spans="1:12" s="39" customFormat="1" ht="12.95" customHeight="1" x14ac:dyDescent="0.25">
      <c r="A509" s="226"/>
      <c r="B509" s="29">
        <v>4603</v>
      </c>
      <c r="C509" s="30">
        <v>12</v>
      </c>
      <c r="D509" s="32" t="s">
        <v>1391</v>
      </c>
      <c r="E509" s="32" t="s">
        <v>1392</v>
      </c>
      <c r="F509" s="32" t="s">
        <v>1062</v>
      </c>
      <c r="G509" s="33" t="s">
        <v>12</v>
      </c>
      <c r="H509" s="34" t="s">
        <v>13</v>
      </c>
      <c r="I509" s="35">
        <v>0.9304</v>
      </c>
      <c r="J509" s="19">
        <f t="shared" si="8"/>
        <v>1207194</v>
      </c>
      <c r="K509" s="37">
        <v>100599.5</v>
      </c>
      <c r="L509" s="38"/>
    </row>
    <row r="510" spans="1:12" s="39" customFormat="1" ht="12.95" customHeight="1" x14ac:dyDescent="0.25">
      <c r="A510" s="226"/>
      <c r="B510" s="29">
        <v>4616</v>
      </c>
      <c r="C510" s="30">
        <v>13</v>
      </c>
      <c r="D510" s="32" t="s">
        <v>1393</v>
      </c>
      <c r="E510" s="32" t="s">
        <v>1394</v>
      </c>
      <c r="F510" s="32" t="s">
        <v>1395</v>
      </c>
      <c r="G510" s="33" t="s">
        <v>12</v>
      </c>
      <c r="H510" s="34" t="s">
        <v>13</v>
      </c>
      <c r="I510" s="35">
        <v>0.93799999999999994</v>
      </c>
      <c r="J510" s="19">
        <f t="shared" si="8"/>
        <v>1217055</v>
      </c>
      <c r="K510" s="37">
        <v>101421.25</v>
      </c>
      <c r="L510" s="38"/>
    </row>
    <row r="511" spans="1:12" s="39" customFormat="1" ht="12.95" customHeight="1" x14ac:dyDescent="0.25">
      <c r="A511" s="226"/>
      <c r="B511" s="29">
        <v>4609</v>
      </c>
      <c r="C511" s="30">
        <v>14</v>
      </c>
      <c r="D511" s="32" t="s">
        <v>1396</v>
      </c>
      <c r="E511" s="32" t="s">
        <v>1397</v>
      </c>
      <c r="F511" s="32" t="s">
        <v>1398</v>
      </c>
      <c r="G511" s="33" t="s">
        <v>12</v>
      </c>
      <c r="H511" s="34" t="s">
        <v>13</v>
      </c>
      <c r="I511" s="35">
        <v>0.93620000000000003</v>
      </c>
      <c r="J511" s="19">
        <f t="shared" si="8"/>
        <v>1214719.56</v>
      </c>
      <c r="K511" s="37">
        <v>101226.63</v>
      </c>
      <c r="L511" s="38"/>
    </row>
    <row r="512" spans="1:12" s="39" customFormat="1" ht="12.95" customHeight="1" x14ac:dyDescent="0.25">
      <c r="A512" s="226"/>
      <c r="B512" s="29">
        <v>4614</v>
      </c>
      <c r="C512" s="30">
        <v>15</v>
      </c>
      <c r="D512" s="32" t="s">
        <v>1399</v>
      </c>
      <c r="E512" s="32" t="s">
        <v>1400</v>
      </c>
      <c r="F512" s="32" t="s">
        <v>1401</v>
      </c>
      <c r="G512" s="33" t="s">
        <v>12</v>
      </c>
      <c r="H512" s="34" t="s">
        <v>13</v>
      </c>
      <c r="I512" s="35">
        <v>0.94640000000000002</v>
      </c>
      <c r="J512" s="19">
        <f t="shared" si="8"/>
        <v>1227954</v>
      </c>
      <c r="K512" s="37">
        <v>102329.5</v>
      </c>
      <c r="L512" s="38"/>
    </row>
    <row r="513" spans="1:12" s="39" customFormat="1" ht="12.95" customHeight="1" x14ac:dyDescent="0.25">
      <c r="A513" s="226"/>
      <c r="B513" s="29">
        <v>4622</v>
      </c>
      <c r="C513" s="30">
        <v>16</v>
      </c>
      <c r="D513" s="32" t="s">
        <v>1402</v>
      </c>
      <c r="E513" s="32" t="s">
        <v>1403</v>
      </c>
      <c r="F513" s="32" t="s">
        <v>1404</v>
      </c>
      <c r="G513" s="33" t="s">
        <v>12</v>
      </c>
      <c r="H513" s="34" t="s">
        <v>13</v>
      </c>
      <c r="I513" s="35">
        <v>0.94940000000000002</v>
      </c>
      <c r="J513" s="19">
        <f t="shared" si="8"/>
        <v>1231846.56</v>
      </c>
      <c r="K513" s="37">
        <v>102653.88</v>
      </c>
      <c r="L513" s="38"/>
    </row>
    <row r="514" spans="1:12" s="39" customFormat="1" ht="12.95" customHeight="1" x14ac:dyDescent="0.25">
      <c r="A514" s="226"/>
      <c r="B514" s="29">
        <v>4617</v>
      </c>
      <c r="C514" s="30">
        <v>17</v>
      </c>
      <c r="D514" s="42" t="s">
        <v>1405</v>
      </c>
      <c r="E514" s="42" t="s">
        <v>1406</v>
      </c>
      <c r="F514" s="42" t="s">
        <v>1407</v>
      </c>
      <c r="G514" s="33" t="s">
        <v>12</v>
      </c>
      <c r="H514" s="34" t="s">
        <v>13</v>
      </c>
      <c r="I514" s="35">
        <v>0.93669999999999998</v>
      </c>
      <c r="J514" s="19">
        <f t="shared" si="8"/>
        <v>1215368.28</v>
      </c>
      <c r="K514" s="37">
        <v>101280.69</v>
      </c>
      <c r="L514" s="38"/>
    </row>
    <row r="515" spans="1:12" s="39" customFormat="1" ht="12.95" customHeight="1" x14ac:dyDescent="0.25">
      <c r="A515" s="226"/>
      <c r="B515" s="29">
        <v>4611</v>
      </c>
      <c r="C515" s="30">
        <v>18</v>
      </c>
      <c r="D515" s="42" t="s">
        <v>1408</v>
      </c>
      <c r="E515" s="42" t="s">
        <v>1409</v>
      </c>
      <c r="F515" s="42" t="s">
        <v>1050</v>
      </c>
      <c r="G515" s="27" t="s">
        <v>12</v>
      </c>
      <c r="H515" s="34" t="s">
        <v>13</v>
      </c>
      <c r="I515" s="35">
        <v>0.92720000000000002</v>
      </c>
      <c r="J515" s="19">
        <f t="shared" si="8"/>
        <v>1203042</v>
      </c>
      <c r="K515" s="37">
        <v>100253.5</v>
      </c>
      <c r="L515" s="38"/>
    </row>
    <row r="516" spans="1:12" s="39" customFormat="1" ht="12.95" customHeight="1" x14ac:dyDescent="0.25">
      <c r="A516" s="226"/>
      <c r="B516" s="29">
        <v>4618</v>
      </c>
      <c r="C516" s="30">
        <v>19</v>
      </c>
      <c r="D516" s="32" t="s">
        <v>1410</v>
      </c>
      <c r="E516" s="32" t="s">
        <v>1411</v>
      </c>
      <c r="F516" s="32" t="s">
        <v>1412</v>
      </c>
      <c r="G516" s="50" t="s">
        <v>12</v>
      </c>
      <c r="H516" s="34" t="s">
        <v>13</v>
      </c>
      <c r="I516" s="35">
        <v>0.93679999999999997</v>
      </c>
      <c r="J516" s="19">
        <f t="shared" si="8"/>
        <v>1215498</v>
      </c>
      <c r="K516" s="37">
        <v>101291.5</v>
      </c>
      <c r="L516" s="38"/>
    </row>
    <row r="517" spans="1:12" s="39" customFormat="1" ht="12.95" customHeight="1" x14ac:dyDescent="0.25">
      <c r="A517" s="226"/>
      <c r="B517" s="29">
        <v>4623</v>
      </c>
      <c r="C517" s="30">
        <v>20</v>
      </c>
      <c r="D517" s="42" t="s">
        <v>1413</v>
      </c>
      <c r="E517" s="42" t="s">
        <v>1414</v>
      </c>
      <c r="F517" s="42" t="s">
        <v>1415</v>
      </c>
      <c r="G517" s="27" t="s">
        <v>12</v>
      </c>
      <c r="H517" s="34" t="s">
        <v>13</v>
      </c>
      <c r="I517" s="35">
        <v>0.93620000000000003</v>
      </c>
      <c r="J517" s="19">
        <f t="shared" si="8"/>
        <v>1214719.56</v>
      </c>
      <c r="K517" s="37">
        <v>101226.63</v>
      </c>
      <c r="L517" s="38"/>
    </row>
    <row r="518" spans="1:12" s="39" customFormat="1" ht="12.95" customHeight="1" x14ac:dyDescent="0.25">
      <c r="A518" s="226"/>
      <c r="B518" s="29">
        <v>4613</v>
      </c>
      <c r="C518" s="30">
        <v>21</v>
      </c>
      <c r="D518" s="32" t="s">
        <v>1164</v>
      </c>
      <c r="E518" s="32" t="s">
        <v>1165</v>
      </c>
      <c r="F518" s="32" t="s">
        <v>1416</v>
      </c>
      <c r="G518" s="33" t="s">
        <v>12</v>
      </c>
      <c r="H518" s="34" t="s">
        <v>13</v>
      </c>
      <c r="I518" s="35">
        <v>0.93120000000000003</v>
      </c>
      <c r="J518" s="19">
        <f t="shared" si="8"/>
        <v>1208232</v>
      </c>
      <c r="K518" s="37">
        <v>100686</v>
      </c>
      <c r="L518" s="38"/>
    </row>
    <row r="519" spans="1:12" s="39" customFormat="1" ht="12.95" customHeight="1" x14ac:dyDescent="0.25">
      <c r="A519" s="226"/>
      <c r="B519" s="29">
        <v>4601</v>
      </c>
      <c r="C519" s="30">
        <v>22</v>
      </c>
      <c r="D519" s="32" t="s">
        <v>1066</v>
      </c>
      <c r="E519" s="32" t="s">
        <v>1067</v>
      </c>
      <c r="F519" s="32" t="s">
        <v>1417</v>
      </c>
      <c r="G519" s="33" t="s">
        <v>12</v>
      </c>
      <c r="H519" s="34" t="s">
        <v>13</v>
      </c>
      <c r="I519" s="35">
        <v>0.9304</v>
      </c>
      <c r="J519" s="19">
        <f t="shared" si="8"/>
        <v>1207194</v>
      </c>
      <c r="K519" s="37">
        <v>100599.5</v>
      </c>
      <c r="L519" s="38"/>
    </row>
    <row r="520" spans="1:12" s="39" customFormat="1" ht="12.95" customHeight="1" x14ac:dyDescent="0.25">
      <c r="A520" s="226"/>
      <c r="B520" s="29">
        <v>4602</v>
      </c>
      <c r="C520" s="30">
        <v>23</v>
      </c>
      <c r="D520" s="32" t="s">
        <v>1418</v>
      </c>
      <c r="E520" s="32" t="s">
        <v>1419</v>
      </c>
      <c r="F520" s="32" t="s">
        <v>1420</v>
      </c>
      <c r="G520" s="33" t="s">
        <v>12</v>
      </c>
      <c r="H520" s="34" t="s">
        <v>13</v>
      </c>
      <c r="I520" s="35">
        <v>0.94440000000000002</v>
      </c>
      <c r="J520" s="19">
        <f t="shared" si="8"/>
        <v>1225359</v>
      </c>
      <c r="K520" s="37">
        <v>102113.25</v>
      </c>
      <c r="L520" s="38"/>
    </row>
    <row r="521" spans="1:12" s="39" customFormat="1" ht="12.95" customHeight="1" x14ac:dyDescent="0.25">
      <c r="A521" s="226"/>
      <c r="B521" s="29"/>
      <c r="C521" s="30"/>
      <c r="D521" s="49" t="s">
        <v>47</v>
      </c>
      <c r="E521" s="42"/>
      <c r="F521" s="42"/>
      <c r="G521" s="33"/>
      <c r="H521" s="34"/>
      <c r="I521" s="35"/>
      <c r="J521" s="19"/>
      <c r="K521" s="37"/>
      <c r="L521" s="38"/>
    </row>
    <row r="522" spans="1:12" s="39" customFormat="1" ht="12.95" customHeight="1" x14ac:dyDescent="0.25">
      <c r="A522" s="227"/>
      <c r="B522" s="29">
        <v>4619</v>
      </c>
      <c r="C522" s="30">
        <v>1</v>
      </c>
      <c r="D522" s="32" t="s">
        <v>1421</v>
      </c>
      <c r="E522" s="32" t="s">
        <v>1422</v>
      </c>
      <c r="F522" s="32" t="s">
        <v>1423</v>
      </c>
      <c r="G522" s="33" t="s">
        <v>51</v>
      </c>
      <c r="H522" s="34" t="s">
        <v>13</v>
      </c>
      <c r="I522" s="35">
        <v>0.93840000000000001</v>
      </c>
      <c r="J522" s="19">
        <f t="shared" si="8"/>
        <v>1928975.04</v>
      </c>
      <c r="K522" s="37">
        <v>160747.92000000001</v>
      </c>
      <c r="L522" s="38"/>
    </row>
    <row r="523" spans="1:12" s="39" customFormat="1" ht="12.95" customHeight="1" x14ac:dyDescent="0.25">
      <c r="A523" s="225" t="s">
        <v>1424</v>
      </c>
      <c r="B523" s="29"/>
      <c r="C523" s="30"/>
      <c r="D523" s="31" t="s">
        <v>11</v>
      </c>
      <c r="E523" s="32"/>
      <c r="F523" s="32"/>
      <c r="G523" s="33"/>
      <c r="H523" s="34"/>
      <c r="I523" s="35"/>
      <c r="J523" s="19"/>
      <c r="K523" s="37"/>
      <c r="L523" s="38"/>
    </row>
    <row r="524" spans="1:12" s="39" customFormat="1" ht="12.95" customHeight="1" x14ac:dyDescent="0.25">
      <c r="A524" s="226"/>
      <c r="B524" s="29">
        <v>4702</v>
      </c>
      <c r="C524" s="30">
        <v>1</v>
      </c>
      <c r="D524" s="32" t="s">
        <v>1425</v>
      </c>
      <c r="E524" s="32" t="s">
        <v>1426</v>
      </c>
      <c r="F524" s="32" t="s">
        <v>1427</v>
      </c>
      <c r="G524" s="33" t="s">
        <v>12</v>
      </c>
      <c r="H524" s="34" t="s">
        <v>13</v>
      </c>
      <c r="I524" s="35">
        <v>0.92579999999999996</v>
      </c>
      <c r="J524" s="19">
        <f t="shared" si="8"/>
        <v>1201225.56</v>
      </c>
      <c r="K524" s="37">
        <v>100102.13</v>
      </c>
      <c r="L524" s="38"/>
    </row>
    <row r="525" spans="1:12" s="39" customFormat="1" ht="12.95" customHeight="1" x14ac:dyDescent="0.25">
      <c r="A525" s="226"/>
      <c r="B525" s="29">
        <v>4722</v>
      </c>
      <c r="C525" s="30">
        <v>2</v>
      </c>
      <c r="D525" s="42" t="s">
        <v>1428</v>
      </c>
      <c r="E525" s="42" t="s">
        <v>1429</v>
      </c>
      <c r="F525" s="42" t="s">
        <v>1430</v>
      </c>
      <c r="G525" s="33" t="s">
        <v>12</v>
      </c>
      <c r="H525" s="34" t="s">
        <v>13</v>
      </c>
      <c r="I525" s="35">
        <v>0.31580000000000003</v>
      </c>
      <c r="J525" s="19">
        <f t="shared" si="8"/>
        <v>409750.56</v>
      </c>
      <c r="K525" s="37">
        <v>34145.879999999997</v>
      </c>
      <c r="L525" s="38"/>
    </row>
    <row r="526" spans="1:12" s="39" customFormat="1" ht="12.95" customHeight="1" x14ac:dyDescent="0.25">
      <c r="A526" s="226"/>
      <c r="B526" s="29">
        <v>4721</v>
      </c>
      <c r="C526" s="30">
        <v>3</v>
      </c>
      <c r="D526" s="32" t="s">
        <v>39</v>
      </c>
      <c r="E526" s="32" t="s">
        <v>1431</v>
      </c>
      <c r="F526" s="32" t="s">
        <v>1432</v>
      </c>
      <c r="G526" s="33" t="s">
        <v>12</v>
      </c>
      <c r="H526" s="34" t="s">
        <v>13</v>
      </c>
      <c r="I526" s="35">
        <v>0.92979999999999996</v>
      </c>
      <c r="J526" s="19">
        <f t="shared" si="8"/>
        <v>1206415.56</v>
      </c>
      <c r="K526" s="37">
        <v>100534.63</v>
      </c>
      <c r="L526" s="38"/>
    </row>
    <row r="527" spans="1:12" s="39" customFormat="1" ht="12.95" customHeight="1" x14ac:dyDescent="0.25">
      <c r="A527" s="226"/>
      <c r="B527" s="29">
        <v>4708</v>
      </c>
      <c r="C527" s="30">
        <v>4</v>
      </c>
      <c r="D527" s="32" t="s">
        <v>1433</v>
      </c>
      <c r="E527" s="32" t="s">
        <v>1434</v>
      </c>
      <c r="F527" s="32" t="s">
        <v>1435</v>
      </c>
      <c r="G527" s="33" t="s">
        <v>12</v>
      </c>
      <c r="H527" s="34" t="s">
        <v>13</v>
      </c>
      <c r="I527" s="35">
        <v>0.30980000000000002</v>
      </c>
      <c r="J527" s="19">
        <f t="shared" si="8"/>
        <v>401965.56</v>
      </c>
      <c r="K527" s="37">
        <v>33497.129999999997</v>
      </c>
      <c r="L527" s="38"/>
    </row>
    <row r="528" spans="1:12" s="39" customFormat="1" ht="12.95" customHeight="1" x14ac:dyDescent="0.25">
      <c r="A528" s="226"/>
      <c r="B528" s="29">
        <v>4713</v>
      </c>
      <c r="C528" s="30">
        <v>5</v>
      </c>
      <c r="D528" s="42" t="s">
        <v>1436</v>
      </c>
      <c r="E528" s="42" t="s">
        <v>1437</v>
      </c>
      <c r="F528" s="42" t="s">
        <v>1438</v>
      </c>
      <c r="G528" s="33" t="s">
        <v>12</v>
      </c>
      <c r="H528" s="34" t="s">
        <v>13</v>
      </c>
      <c r="I528" s="35">
        <v>0.94279999999999997</v>
      </c>
      <c r="J528" s="19">
        <f t="shared" si="8"/>
        <v>1223283</v>
      </c>
      <c r="K528" s="37">
        <v>101940.25</v>
      </c>
      <c r="L528" s="38"/>
    </row>
    <row r="529" spans="1:12" s="39" customFormat="1" ht="12.95" customHeight="1" x14ac:dyDescent="0.25">
      <c r="A529" s="226"/>
      <c r="B529" s="29">
        <v>4701</v>
      </c>
      <c r="C529" s="30">
        <v>6</v>
      </c>
      <c r="D529" s="32" t="s">
        <v>1439</v>
      </c>
      <c r="E529" s="32" t="s">
        <v>1440</v>
      </c>
      <c r="F529" s="32" t="s">
        <v>1441</v>
      </c>
      <c r="G529" s="33" t="s">
        <v>12</v>
      </c>
      <c r="H529" s="34" t="s">
        <v>13</v>
      </c>
      <c r="I529" s="35">
        <v>0.92979999999999996</v>
      </c>
      <c r="J529" s="19">
        <f t="shared" si="8"/>
        <v>1206415.56</v>
      </c>
      <c r="K529" s="37">
        <v>100534.63</v>
      </c>
      <c r="L529" s="38"/>
    </row>
    <row r="530" spans="1:12" s="39" customFormat="1" ht="12.95" customHeight="1" x14ac:dyDescent="0.25">
      <c r="A530" s="226"/>
      <c r="B530" s="43">
        <v>4717</v>
      </c>
      <c r="C530" s="30">
        <v>7</v>
      </c>
      <c r="D530" s="32" t="s">
        <v>1442</v>
      </c>
      <c r="E530" s="32" t="s">
        <v>1443</v>
      </c>
      <c r="F530" s="32" t="s">
        <v>1444</v>
      </c>
      <c r="G530" s="33" t="s">
        <v>12</v>
      </c>
      <c r="H530" s="34" t="s">
        <v>13</v>
      </c>
      <c r="I530" s="35">
        <v>0.33779999999999999</v>
      </c>
      <c r="J530" s="19">
        <f t="shared" si="8"/>
        <v>438295.56</v>
      </c>
      <c r="K530" s="37">
        <v>36524.629999999997</v>
      </c>
      <c r="L530" s="38"/>
    </row>
    <row r="531" spans="1:12" s="39" customFormat="1" ht="12.95" customHeight="1" x14ac:dyDescent="0.25">
      <c r="A531" s="226"/>
      <c r="B531" s="29">
        <v>4707</v>
      </c>
      <c r="C531" s="30">
        <v>8</v>
      </c>
      <c r="D531" s="32" t="s">
        <v>1445</v>
      </c>
      <c r="E531" s="32" t="s">
        <v>1446</v>
      </c>
      <c r="F531" s="32" t="s">
        <v>1447</v>
      </c>
      <c r="G531" s="33" t="s">
        <v>12</v>
      </c>
      <c r="H531" s="34" t="s">
        <v>13</v>
      </c>
      <c r="I531" s="35">
        <v>0.94579999999999997</v>
      </c>
      <c r="J531" s="19">
        <f t="shared" si="8"/>
        <v>1227175.56</v>
      </c>
      <c r="K531" s="37">
        <v>102264.63</v>
      </c>
      <c r="L531" s="38"/>
    </row>
    <row r="532" spans="1:12" s="39" customFormat="1" ht="12.95" customHeight="1" x14ac:dyDescent="0.25">
      <c r="A532" s="226"/>
      <c r="B532" s="29">
        <v>4714</v>
      </c>
      <c r="C532" s="30">
        <v>9</v>
      </c>
      <c r="D532" s="32" t="s">
        <v>352</v>
      </c>
      <c r="E532" s="32" t="s">
        <v>1448</v>
      </c>
      <c r="F532" s="32" t="s">
        <v>1449</v>
      </c>
      <c r="G532" s="33" t="s">
        <v>12</v>
      </c>
      <c r="H532" s="34" t="s">
        <v>13</v>
      </c>
      <c r="I532" s="35">
        <v>0.94579999999999997</v>
      </c>
      <c r="J532" s="19">
        <f t="shared" si="8"/>
        <v>1227175.56</v>
      </c>
      <c r="K532" s="37">
        <v>102264.63</v>
      </c>
      <c r="L532" s="38"/>
    </row>
    <row r="533" spans="1:12" s="39" customFormat="1" ht="12.95" customHeight="1" x14ac:dyDescent="0.25">
      <c r="A533" s="226"/>
      <c r="B533" s="29">
        <v>4716</v>
      </c>
      <c r="C533" s="30">
        <v>10</v>
      </c>
      <c r="D533" s="32" t="s">
        <v>1450</v>
      </c>
      <c r="E533" s="32" t="s">
        <v>1451</v>
      </c>
      <c r="F533" s="32" t="s">
        <v>1452</v>
      </c>
      <c r="G533" s="33" t="s">
        <v>12</v>
      </c>
      <c r="H533" s="34" t="s">
        <v>13</v>
      </c>
      <c r="I533" s="35">
        <v>0.98750000000000004</v>
      </c>
      <c r="J533" s="19">
        <f t="shared" si="8"/>
        <v>1281281.28</v>
      </c>
      <c r="K533" s="37">
        <v>106773.44</v>
      </c>
      <c r="L533" s="38"/>
    </row>
    <row r="534" spans="1:12" s="39" customFormat="1" ht="12.95" customHeight="1" x14ac:dyDescent="0.25">
      <c r="A534" s="226"/>
      <c r="B534" s="29">
        <v>4712</v>
      </c>
      <c r="C534" s="30">
        <v>11</v>
      </c>
      <c r="D534" s="32" t="s">
        <v>1453</v>
      </c>
      <c r="E534" s="32" t="s">
        <v>1454</v>
      </c>
      <c r="F534" s="32" t="s">
        <v>1455</v>
      </c>
      <c r="G534" s="33" t="s">
        <v>12</v>
      </c>
      <c r="H534" s="34" t="s">
        <v>13</v>
      </c>
      <c r="I534" s="35">
        <v>0.97850000000000004</v>
      </c>
      <c r="J534" s="19">
        <f t="shared" si="8"/>
        <v>1269603.72</v>
      </c>
      <c r="K534" s="37">
        <v>105800.31</v>
      </c>
      <c r="L534" s="38"/>
    </row>
    <row r="535" spans="1:12" s="39" customFormat="1" ht="12.95" customHeight="1" x14ac:dyDescent="0.25">
      <c r="A535" s="226"/>
      <c r="B535" s="29">
        <v>4718</v>
      </c>
      <c r="C535" s="30">
        <v>12</v>
      </c>
      <c r="D535" s="42" t="s">
        <v>1456</v>
      </c>
      <c r="E535" s="42" t="s">
        <v>1457</v>
      </c>
      <c r="F535" s="42" t="s">
        <v>1458</v>
      </c>
      <c r="G535" s="33" t="s">
        <v>12</v>
      </c>
      <c r="H535" s="34" t="s">
        <v>13</v>
      </c>
      <c r="I535" s="35">
        <v>0.94779999999999998</v>
      </c>
      <c r="J535" s="19">
        <f t="shared" si="8"/>
        <v>1229770.56</v>
      </c>
      <c r="K535" s="37">
        <v>102480.88</v>
      </c>
      <c r="L535" s="38"/>
    </row>
    <row r="536" spans="1:12" s="39" customFormat="1" ht="12.95" customHeight="1" x14ac:dyDescent="0.25">
      <c r="A536" s="226"/>
      <c r="B536" s="29">
        <v>4710</v>
      </c>
      <c r="C536" s="30">
        <v>13</v>
      </c>
      <c r="D536" s="32" t="s">
        <v>1164</v>
      </c>
      <c r="E536" s="32" t="s">
        <v>1165</v>
      </c>
      <c r="F536" s="32" t="s">
        <v>1459</v>
      </c>
      <c r="G536" s="33" t="s">
        <v>12</v>
      </c>
      <c r="H536" s="34" t="s">
        <v>13</v>
      </c>
      <c r="I536" s="35">
        <v>0.97299999999999998</v>
      </c>
      <c r="J536" s="19">
        <f t="shared" si="8"/>
        <v>1262467.56</v>
      </c>
      <c r="K536" s="37">
        <v>105205.63</v>
      </c>
      <c r="L536" s="38"/>
    </row>
    <row r="537" spans="1:12" s="39" customFormat="1" ht="12.95" customHeight="1" x14ac:dyDescent="0.25">
      <c r="A537" s="226"/>
      <c r="B537" s="29">
        <v>4703</v>
      </c>
      <c r="C537" s="30">
        <v>14</v>
      </c>
      <c r="D537" s="42" t="s">
        <v>1461</v>
      </c>
      <c r="E537" s="42" t="s">
        <v>1462</v>
      </c>
      <c r="F537" s="42" t="s">
        <v>1463</v>
      </c>
      <c r="G537" s="33" t="s">
        <v>12</v>
      </c>
      <c r="H537" s="34" t="s">
        <v>13</v>
      </c>
      <c r="I537" s="35">
        <v>0.35780000000000001</v>
      </c>
      <c r="J537" s="19">
        <f t="shared" si="8"/>
        <v>464245.56</v>
      </c>
      <c r="K537" s="37">
        <v>38687.129999999997</v>
      </c>
      <c r="L537" s="38"/>
    </row>
    <row r="538" spans="1:12" s="39" customFormat="1" ht="12.95" customHeight="1" x14ac:dyDescent="0.25">
      <c r="A538" s="226"/>
      <c r="B538" s="29">
        <v>4709</v>
      </c>
      <c r="C538" s="30">
        <v>15</v>
      </c>
      <c r="D538" s="42" t="s">
        <v>1464</v>
      </c>
      <c r="E538" s="42" t="s">
        <v>1465</v>
      </c>
      <c r="F538" s="42" t="s">
        <v>1466</v>
      </c>
      <c r="G538" s="27" t="s">
        <v>12</v>
      </c>
      <c r="H538" s="34" t="s">
        <v>13</v>
      </c>
      <c r="I538" s="35">
        <v>0.97719999999999996</v>
      </c>
      <c r="J538" s="19">
        <f t="shared" si="8"/>
        <v>1267917</v>
      </c>
      <c r="K538" s="37">
        <v>105659.75</v>
      </c>
      <c r="L538" s="38"/>
    </row>
    <row r="539" spans="1:12" s="39" customFormat="1" ht="12.95" customHeight="1" x14ac:dyDescent="0.25">
      <c r="A539" s="227"/>
      <c r="B539" s="29">
        <v>4720</v>
      </c>
      <c r="C539" s="30">
        <v>16</v>
      </c>
      <c r="D539" s="60" t="s">
        <v>1467</v>
      </c>
      <c r="E539" s="60" t="s">
        <v>1468</v>
      </c>
      <c r="F539" s="60" t="s">
        <v>1469</v>
      </c>
      <c r="G539" s="33" t="s">
        <v>12</v>
      </c>
      <c r="H539" s="34" t="s">
        <v>13</v>
      </c>
      <c r="I539" s="35">
        <v>0.96199999999999997</v>
      </c>
      <c r="J539" s="19">
        <f t="shared" si="8"/>
        <v>1248195</v>
      </c>
      <c r="K539" s="37">
        <v>104016.25</v>
      </c>
      <c r="L539" s="38"/>
    </row>
    <row r="540" spans="1:12" s="39" customFormat="1" ht="12.95" customHeight="1" x14ac:dyDescent="0.25">
      <c r="A540" s="225" t="s">
        <v>1470</v>
      </c>
      <c r="B540" s="29"/>
      <c r="C540" s="30"/>
      <c r="D540" s="49" t="s">
        <v>11</v>
      </c>
      <c r="E540" s="42"/>
      <c r="F540" s="42"/>
      <c r="G540" s="27"/>
      <c r="H540" s="34"/>
      <c r="I540" s="35"/>
      <c r="J540" s="19"/>
      <c r="K540" s="36"/>
      <c r="L540" s="38"/>
    </row>
    <row r="541" spans="1:12" s="39" customFormat="1" ht="12.95" customHeight="1" x14ac:dyDescent="0.25">
      <c r="A541" s="226"/>
      <c r="B541" s="29">
        <v>2707</v>
      </c>
      <c r="C541" s="30">
        <v>1</v>
      </c>
      <c r="D541" s="32" t="s">
        <v>1471</v>
      </c>
      <c r="E541" s="32" t="s">
        <v>1472</v>
      </c>
      <c r="F541" s="32" t="s">
        <v>1473</v>
      </c>
      <c r="G541" s="33" t="s">
        <v>12</v>
      </c>
      <c r="H541" s="34" t="s">
        <v>13</v>
      </c>
      <c r="I541" s="35">
        <v>0.93130000000000002</v>
      </c>
      <c r="J541" s="19">
        <f t="shared" si="8"/>
        <v>1208361.72</v>
      </c>
      <c r="K541" s="37">
        <v>100696.81</v>
      </c>
      <c r="L541" s="38"/>
    </row>
    <row r="542" spans="1:12" s="39" customFormat="1" ht="12.95" customHeight="1" x14ac:dyDescent="0.2">
      <c r="A542" s="226"/>
      <c r="B542" s="29">
        <v>2705</v>
      </c>
      <c r="C542" s="30">
        <v>2</v>
      </c>
      <c r="D542" s="65" t="s">
        <v>1474</v>
      </c>
      <c r="E542" s="65" t="s">
        <v>1475</v>
      </c>
      <c r="F542" s="65" t="s">
        <v>1476</v>
      </c>
      <c r="G542" s="33" t="s">
        <v>12</v>
      </c>
      <c r="H542" s="34" t="s">
        <v>13</v>
      </c>
      <c r="I542" s="35">
        <v>0.93969999999999998</v>
      </c>
      <c r="J542" s="19">
        <f t="shared" si="8"/>
        <v>1219260.72</v>
      </c>
      <c r="K542" s="37">
        <v>101605.06</v>
      </c>
      <c r="L542" s="38"/>
    </row>
    <row r="543" spans="1:12" s="39" customFormat="1" ht="12.95" customHeight="1" x14ac:dyDescent="0.25">
      <c r="A543" s="226"/>
      <c r="B543" s="29">
        <v>2720</v>
      </c>
      <c r="C543" s="30">
        <v>3</v>
      </c>
      <c r="D543" s="32" t="s">
        <v>1477</v>
      </c>
      <c r="E543" s="32" t="s">
        <v>1478</v>
      </c>
      <c r="F543" s="32" t="s">
        <v>1479</v>
      </c>
      <c r="G543" s="33" t="s">
        <v>12</v>
      </c>
      <c r="H543" s="34" t="s">
        <v>13</v>
      </c>
      <c r="I543" s="35">
        <v>0.93510000000000004</v>
      </c>
      <c r="J543" s="19">
        <f t="shared" si="8"/>
        <v>1213292.28</v>
      </c>
      <c r="K543" s="37">
        <v>101107.69</v>
      </c>
      <c r="L543" s="38"/>
    </row>
    <row r="544" spans="1:12" s="39" customFormat="1" ht="12.95" customHeight="1" x14ac:dyDescent="0.25">
      <c r="A544" s="226"/>
      <c r="B544" s="29">
        <v>2706</v>
      </c>
      <c r="C544" s="30">
        <v>4</v>
      </c>
      <c r="D544" s="32" t="s">
        <v>1480</v>
      </c>
      <c r="E544" s="32" t="s">
        <v>1481</v>
      </c>
      <c r="F544" s="32" t="s">
        <v>1482</v>
      </c>
      <c r="G544" s="33" t="s">
        <v>12</v>
      </c>
      <c r="H544" s="34" t="s">
        <v>13</v>
      </c>
      <c r="I544" s="35">
        <v>0.94069999999999998</v>
      </c>
      <c r="J544" s="19">
        <f t="shared" si="8"/>
        <v>1220558.28</v>
      </c>
      <c r="K544" s="37">
        <v>101713.19</v>
      </c>
      <c r="L544" s="38"/>
    </row>
    <row r="545" spans="1:12" s="39" customFormat="1" ht="12.95" customHeight="1" x14ac:dyDescent="0.25">
      <c r="A545" s="226"/>
      <c r="B545" s="29">
        <v>2708</v>
      </c>
      <c r="C545" s="30">
        <v>5</v>
      </c>
      <c r="D545" s="32" t="s">
        <v>1483</v>
      </c>
      <c r="E545" s="32" t="s">
        <v>1484</v>
      </c>
      <c r="F545" s="32" t="s">
        <v>1485</v>
      </c>
      <c r="G545" s="33" t="s">
        <v>12</v>
      </c>
      <c r="H545" s="34" t="s">
        <v>13</v>
      </c>
      <c r="I545" s="35">
        <v>0.95189999999999997</v>
      </c>
      <c r="J545" s="19">
        <f t="shared" si="8"/>
        <v>1235090.28</v>
      </c>
      <c r="K545" s="37">
        <v>102924.19</v>
      </c>
      <c r="L545" s="38"/>
    </row>
    <row r="546" spans="1:12" s="39" customFormat="1" ht="12.95" customHeight="1" x14ac:dyDescent="0.25">
      <c r="A546" s="226"/>
      <c r="B546" s="29">
        <v>2725</v>
      </c>
      <c r="C546" s="30">
        <v>6</v>
      </c>
      <c r="D546" s="32" t="s">
        <v>1486</v>
      </c>
      <c r="E546" s="32" t="s">
        <v>1487</v>
      </c>
      <c r="F546" s="32" t="s">
        <v>1488</v>
      </c>
      <c r="G546" s="33" t="s">
        <v>12</v>
      </c>
      <c r="H546" s="34" t="s">
        <v>13</v>
      </c>
      <c r="I546" s="35">
        <v>0.93269999999999997</v>
      </c>
      <c r="J546" s="19">
        <f t="shared" si="8"/>
        <v>1210178.28</v>
      </c>
      <c r="K546" s="37">
        <v>100848.19</v>
      </c>
      <c r="L546" s="38"/>
    </row>
    <row r="547" spans="1:12" s="39" customFormat="1" ht="12.95" customHeight="1" x14ac:dyDescent="0.25">
      <c r="A547" s="226"/>
      <c r="B547" s="29">
        <v>2712</v>
      </c>
      <c r="C547" s="30">
        <v>7</v>
      </c>
      <c r="D547" s="32" t="s">
        <v>1489</v>
      </c>
      <c r="E547" s="32" t="s">
        <v>1490</v>
      </c>
      <c r="F547" s="32" t="s">
        <v>1491</v>
      </c>
      <c r="G547" s="33" t="s">
        <v>12</v>
      </c>
      <c r="H547" s="34" t="s">
        <v>13</v>
      </c>
      <c r="I547" s="35">
        <v>0.93620000000000003</v>
      </c>
      <c r="J547" s="19">
        <f t="shared" si="8"/>
        <v>1214719.56</v>
      </c>
      <c r="K547" s="37">
        <v>101226.63</v>
      </c>
      <c r="L547" s="38"/>
    </row>
    <row r="548" spans="1:12" s="39" customFormat="1" ht="12.95" customHeight="1" x14ac:dyDescent="0.25">
      <c r="A548" s="226"/>
      <c r="B548" s="29">
        <v>2723</v>
      </c>
      <c r="C548" s="30">
        <v>8</v>
      </c>
      <c r="D548" s="42" t="s">
        <v>1492</v>
      </c>
      <c r="E548" s="42" t="s">
        <v>1493</v>
      </c>
      <c r="F548" s="42" t="s">
        <v>1494</v>
      </c>
      <c r="G548" s="33" t="s">
        <v>12</v>
      </c>
      <c r="H548" s="34" t="s">
        <v>13</v>
      </c>
      <c r="I548" s="35">
        <v>0.96809999999999996</v>
      </c>
      <c r="J548" s="19">
        <f t="shared" si="8"/>
        <v>1256109.72</v>
      </c>
      <c r="K548" s="37">
        <v>104675.81</v>
      </c>
      <c r="L548" s="38"/>
    </row>
    <row r="549" spans="1:12" s="39" customFormat="1" ht="12.95" customHeight="1" x14ac:dyDescent="0.25">
      <c r="A549" s="226"/>
      <c r="B549" s="29">
        <v>2722</v>
      </c>
      <c r="C549" s="30">
        <v>9</v>
      </c>
      <c r="D549" s="42" t="s">
        <v>1495</v>
      </c>
      <c r="E549" s="42" t="s">
        <v>1496</v>
      </c>
      <c r="F549" s="42" t="s">
        <v>1497</v>
      </c>
      <c r="G549" s="33" t="s">
        <v>12</v>
      </c>
      <c r="H549" s="34" t="s">
        <v>13</v>
      </c>
      <c r="I549" s="35">
        <v>0.94689999999999996</v>
      </c>
      <c r="J549" s="19">
        <f t="shared" si="8"/>
        <v>1228602.72</v>
      </c>
      <c r="K549" s="37">
        <v>102383.56</v>
      </c>
      <c r="L549" s="38"/>
    </row>
    <row r="550" spans="1:12" s="39" customFormat="1" ht="12.95" customHeight="1" x14ac:dyDescent="0.25">
      <c r="A550" s="226"/>
      <c r="B550" s="29">
        <v>2702</v>
      </c>
      <c r="C550" s="30">
        <v>10</v>
      </c>
      <c r="D550" s="32" t="s">
        <v>1498</v>
      </c>
      <c r="E550" s="32" t="s">
        <v>1499</v>
      </c>
      <c r="F550" s="32" t="s">
        <v>1500</v>
      </c>
      <c r="G550" s="33" t="s">
        <v>12</v>
      </c>
      <c r="H550" s="34" t="s">
        <v>13</v>
      </c>
      <c r="I550" s="35">
        <v>0.93030000000000002</v>
      </c>
      <c r="J550" s="19">
        <f t="shared" si="8"/>
        <v>1207064.28</v>
      </c>
      <c r="K550" s="37">
        <v>100588.69</v>
      </c>
      <c r="L550" s="38"/>
    </row>
    <row r="551" spans="1:12" s="39" customFormat="1" ht="12.95" customHeight="1" x14ac:dyDescent="0.25">
      <c r="A551" s="226"/>
      <c r="B551" s="29">
        <v>2700</v>
      </c>
      <c r="C551" s="30">
        <v>11</v>
      </c>
      <c r="D551" s="32" t="s">
        <v>1501</v>
      </c>
      <c r="E551" s="32" t="s">
        <v>1502</v>
      </c>
      <c r="F551" s="32" t="s">
        <v>1503</v>
      </c>
      <c r="G551" s="33" t="s">
        <v>12</v>
      </c>
      <c r="H551" s="34" t="s">
        <v>13</v>
      </c>
      <c r="I551" s="35">
        <v>0.94530000000000003</v>
      </c>
      <c r="J551" s="19">
        <f t="shared" si="8"/>
        <v>1226526.72</v>
      </c>
      <c r="K551" s="37">
        <v>102210.56</v>
      </c>
      <c r="L551" s="38"/>
    </row>
    <row r="552" spans="1:12" s="39" customFormat="1" ht="12.95" customHeight="1" x14ac:dyDescent="0.25">
      <c r="A552" s="226"/>
      <c r="B552" s="29">
        <v>2719</v>
      </c>
      <c r="C552" s="30">
        <v>12</v>
      </c>
      <c r="D552" s="32" t="s">
        <v>1504</v>
      </c>
      <c r="E552" s="32" t="s">
        <v>1505</v>
      </c>
      <c r="F552" s="32" t="s">
        <v>1506</v>
      </c>
      <c r="G552" s="33" t="s">
        <v>12</v>
      </c>
      <c r="H552" s="34" t="s">
        <v>13</v>
      </c>
      <c r="I552" s="35">
        <v>0.96930000000000005</v>
      </c>
      <c r="J552" s="19">
        <f t="shared" si="8"/>
        <v>1257666.72</v>
      </c>
      <c r="K552" s="37">
        <v>104805.56</v>
      </c>
      <c r="L552" s="38"/>
    </row>
    <row r="553" spans="1:12" s="39" customFormat="1" ht="12.95" customHeight="1" x14ac:dyDescent="0.25">
      <c r="A553" s="226"/>
      <c r="B553" s="29">
        <v>2717</v>
      </c>
      <c r="C553" s="30">
        <v>13</v>
      </c>
      <c r="D553" s="32" t="s">
        <v>113</v>
      </c>
      <c r="E553" s="32" t="s">
        <v>1507</v>
      </c>
      <c r="F553" s="32" t="s">
        <v>1508</v>
      </c>
      <c r="G553" s="33" t="s">
        <v>12</v>
      </c>
      <c r="H553" s="34" t="s">
        <v>13</v>
      </c>
      <c r="I553" s="35">
        <v>0.9405</v>
      </c>
      <c r="J553" s="19">
        <f t="shared" si="8"/>
        <v>1220298.72</v>
      </c>
      <c r="K553" s="37">
        <v>101691.56</v>
      </c>
      <c r="L553" s="38"/>
    </row>
    <row r="554" spans="1:12" s="39" customFormat="1" ht="12.95" customHeight="1" x14ac:dyDescent="0.25">
      <c r="A554" s="226"/>
      <c r="B554" s="43">
        <v>2724</v>
      </c>
      <c r="C554" s="30">
        <v>14</v>
      </c>
      <c r="D554" s="32" t="s">
        <v>1509</v>
      </c>
      <c r="E554" s="32" t="s">
        <v>1510</v>
      </c>
      <c r="F554" s="32" t="s">
        <v>1511</v>
      </c>
      <c r="G554" s="33" t="s">
        <v>12</v>
      </c>
      <c r="H554" s="34" t="s">
        <v>13</v>
      </c>
      <c r="I554" s="35">
        <v>0.95209999999999995</v>
      </c>
      <c r="J554" s="19">
        <f t="shared" si="8"/>
        <v>1235349.72</v>
      </c>
      <c r="K554" s="37">
        <v>102945.81</v>
      </c>
      <c r="L554" s="38"/>
    </row>
    <row r="555" spans="1:12" s="39" customFormat="1" ht="12.95" customHeight="1" x14ac:dyDescent="0.25">
      <c r="A555" s="226"/>
      <c r="B555" s="29">
        <v>2704</v>
      </c>
      <c r="C555" s="30">
        <v>15</v>
      </c>
      <c r="D555" s="32" t="s">
        <v>1512</v>
      </c>
      <c r="E555" s="32" t="s">
        <v>1513</v>
      </c>
      <c r="F555" s="32" t="s">
        <v>1514</v>
      </c>
      <c r="G555" s="33" t="s">
        <v>12</v>
      </c>
      <c r="H555" s="34" t="s">
        <v>13</v>
      </c>
      <c r="I555" s="35">
        <v>0.95489999999999997</v>
      </c>
      <c r="J555" s="19">
        <f t="shared" ref="J555:J618" si="9">ROUND(K555*12,2)</f>
        <v>1238982.72</v>
      </c>
      <c r="K555" s="37">
        <v>103248.56</v>
      </c>
      <c r="L555" s="38"/>
    </row>
    <row r="556" spans="1:12" s="39" customFormat="1" ht="12.95" customHeight="1" x14ac:dyDescent="0.25">
      <c r="A556" s="226"/>
      <c r="B556" s="29">
        <v>2718</v>
      </c>
      <c r="C556" s="30">
        <v>16</v>
      </c>
      <c r="D556" s="32" t="s">
        <v>1515</v>
      </c>
      <c r="E556" s="32" t="s">
        <v>1516</v>
      </c>
      <c r="F556" s="32" t="s">
        <v>1517</v>
      </c>
      <c r="G556" s="33" t="s">
        <v>12</v>
      </c>
      <c r="H556" s="34" t="s">
        <v>13</v>
      </c>
      <c r="I556" s="35">
        <v>0.93289999999999995</v>
      </c>
      <c r="J556" s="19">
        <f t="shared" si="9"/>
        <v>1210437.72</v>
      </c>
      <c r="K556" s="37">
        <v>100869.81</v>
      </c>
      <c r="L556" s="38"/>
    </row>
    <row r="557" spans="1:12" s="39" customFormat="1" ht="12.95" customHeight="1" x14ac:dyDescent="0.25">
      <c r="A557" s="226"/>
      <c r="B557" s="29">
        <v>2726</v>
      </c>
      <c r="C557" s="30">
        <v>17</v>
      </c>
      <c r="D557" s="32" t="s">
        <v>1518</v>
      </c>
      <c r="E557" s="32" t="s">
        <v>1519</v>
      </c>
      <c r="F557" s="32" t="s">
        <v>1520</v>
      </c>
      <c r="G557" s="33" t="s">
        <v>12</v>
      </c>
      <c r="H557" s="34" t="s">
        <v>13</v>
      </c>
      <c r="I557" s="35">
        <v>0.94569999999999999</v>
      </c>
      <c r="J557" s="19">
        <f t="shared" si="9"/>
        <v>1227045.72</v>
      </c>
      <c r="K557" s="37">
        <v>102253.81</v>
      </c>
      <c r="L557" s="38"/>
    </row>
    <row r="558" spans="1:12" s="39" customFormat="1" ht="12.95" customHeight="1" x14ac:dyDescent="0.25">
      <c r="A558" s="226"/>
      <c r="B558" s="29">
        <v>2709</v>
      </c>
      <c r="C558" s="30">
        <v>18</v>
      </c>
      <c r="D558" s="42" t="s">
        <v>1521</v>
      </c>
      <c r="E558" s="42" t="s">
        <v>1522</v>
      </c>
      <c r="F558" s="42" t="s">
        <v>1523</v>
      </c>
      <c r="G558" s="33" t="s">
        <v>12</v>
      </c>
      <c r="H558" s="34" t="s">
        <v>13</v>
      </c>
      <c r="I558" s="35">
        <v>0.95269999999999999</v>
      </c>
      <c r="J558" s="19">
        <f t="shared" si="9"/>
        <v>1236128.28</v>
      </c>
      <c r="K558" s="37">
        <v>103010.69</v>
      </c>
      <c r="L558" s="38"/>
    </row>
    <row r="559" spans="1:12" s="39" customFormat="1" ht="12.95" customHeight="1" x14ac:dyDescent="0.25">
      <c r="A559" s="226"/>
      <c r="B559" s="29">
        <v>2721</v>
      </c>
      <c r="C559" s="30">
        <v>19</v>
      </c>
      <c r="D559" s="32" t="s">
        <v>1524</v>
      </c>
      <c r="E559" s="32" t="s">
        <v>1525</v>
      </c>
      <c r="F559" s="32" t="s">
        <v>1526</v>
      </c>
      <c r="G559" s="33" t="s">
        <v>12</v>
      </c>
      <c r="H559" s="34" t="s">
        <v>13</v>
      </c>
      <c r="I559" s="35">
        <v>0.93889999999999996</v>
      </c>
      <c r="J559" s="19">
        <f t="shared" si="9"/>
        <v>1218222.72</v>
      </c>
      <c r="K559" s="37">
        <v>101518.56</v>
      </c>
      <c r="L559" s="38"/>
    </row>
    <row r="560" spans="1:12" s="39" customFormat="1" ht="12.95" customHeight="1" x14ac:dyDescent="0.25">
      <c r="A560" s="226"/>
      <c r="B560" s="29">
        <v>2714</v>
      </c>
      <c r="C560" s="30">
        <v>20</v>
      </c>
      <c r="D560" s="32" t="s">
        <v>1527</v>
      </c>
      <c r="E560" s="32" t="s">
        <v>1528</v>
      </c>
      <c r="F560" s="32" t="s">
        <v>1529</v>
      </c>
      <c r="G560" s="33" t="s">
        <v>12</v>
      </c>
      <c r="H560" s="34" t="s">
        <v>13</v>
      </c>
      <c r="I560" s="35">
        <v>0.94530000000000003</v>
      </c>
      <c r="J560" s="19">
        <f t="shared" si="9"/>
        <v>1226526.72</v>
      </c>
      <c r="K560" s="37">
        <v>102210.56</v>
      </c>
      <c r="L560" s="38"/>
    </row>
    <row r="561" spans="1:12" s="39" customFormat="1" ht="12.95" customHeight="1" x14ac:dyDescent="0.25">
      <c r="A561" s="226"/>
      <c r="B561" s="29">
        <v>2701</v>
      </c>
      <c r="C561" s="30">
        <v>21</v>
      </c>
      <c r="D561" s="32" t="s">
        <v>1530</v>
      </c>
      <c r="E561" s="32" t="s">
        <v>1531</v>
      </c>
      <c r="F561" s="32" t="s">
        <v>1532</v>
      </c>
      <c r="G561" s="33" t="s">
        <v>12</v>
      </c>
      <c r="H561" s="34" t="s">
        <v>13</v>
      </c>
      <c r="I561" s="35">
        <v>0.94710000000000005</v>
      </c>
      <c r="J561" s="19">
        <f t="shared" si="9"/>
        <v>1228862.28</v>
      </c>
      <c r="K561" s="37">
        <v>102405.19</v>
      </c>
      <c r="L561" s="38"/>
    </row>
    <row r="562" spans="1:12" s="39" customFormat="1" ht="12.95" customHeight="1" x14ac:dyDescent="0.25">
      <c r="A562" s="226"/>
      <c r="B562" s="29">
        <v>2716</v>
      </c>
      <c r="C562" s="30">
        <v>22</v>
      </c>
      <c r="D562" s="32" t="s">
        <v>1533</v>
      </c>
      <c r="E562" s="32" t="s">
        <v>1534</v>
      </c>
      <c r="F562" s="32" t="s">
        <v>1535</v>
      </c>
      <c r="G562" s="33" t="s">
        <v>12</v>
      </c>
      <c r="H562" s="34" t="s">
        <v>13</v>
      </c>
      <c r="I562" s="35">
        <v>0.95089999999999997</v>
      </c>
      <c r="J562" s="19">
        <f t="shared" si="9"/>
        <v>1233792.72</v>
      </c>
      <c r="K562" s="37">
        <v>102816.06</v>
      </c>
      <c r="L562" s="38"/>
    </row>
    <row r="563" spans="1:12" s="39" customFormat="1" ht="12.95" customHeight="1" x14ac:dyDescent="0.25">
      <c r="A563" s="226"/>
      <c r="B563" s="29">
        <v>2711</v>
      </c>
      <c r="C563" s="30">
        <v>23</v>
      </c>
      <c r="D563" s="42" t="s">
        <v>1536</v>
      </c>
      <c r="E563" s="42" t="s">
        <v>1537</v>
      </c>
      <c r="F563" s="42" t="s">
        <v>1538</v>
      </c>
      <c r="G563" s="27" t="s">
        <v>12</v>
      </c>
      <c r="H563" s="34" t="s">
        <v>13</v>
      </c>
      <c r="I563" s="35">
        <v>0.97030000000000005</v>
      </c>
      <c r="J563" s="19">
        <f t="shared" si="9"/>
        <v>1258964.28</v>
      </c>
      <c r="K563" s="37">
        <v>104913.69</v>
      </c>
      <c r="L563" s="38"/>
    </row>
    <row r="564" spans="1:12" s="39" customFormat="1" ht="12.95" customHeight="1" x14ac:dyDescent="0.25">
      <c r="A564" s="226"/>
      <c r="B564" s="29">
        <v>2713</v>
      </c>
      <c r="C564" s="30">
        <v>24</v>
      </c>
      <c r="D564" s="32" t="s">
        <v>1539</v>
      </c>
      <c r="E564" s="32" t="s">
        <v>1540</v>
      </c>
      <c r="F564" s="32" t="s">
        <v>1541</v>
      </c>
      <c r="G564" s="33" t="s">
        <v>12</v>
      </c>
      <c r="H564" s="34" t="s">
        <v>13</v>
      </c>
      <c r="I564" s="35">
        <v>0.9819</v>
      </c>
      <c r="J564" s="19">
        <f t="shared" si="9"/>
        <v>1274015.28</v>
      </c>
      <c r="K564" s="37">
        <v>106167.94</v>
      </c>
      <c r="L564" s="38"/>
    </row>
    <row r="565" spans="1:12" s="39" customFormat="1" ht="12.95" customHeight="1" x14ac:dyDescent="0.25">
      <c r="A565" s="226"/>
      <c r="B565" s="29">
        <v>2703</v>
      </c>
      <c r="C565" s="30">
        <v>25</v>
      </c>
      <c r="D565" s="32" t="s">
        <v>1214</v>
      </c>
      <c r="E565" s="32" t="s">
        <v>1542</v>
      </c>
      <c r="F565" s="32" t="s">
        <v>1543</v>
      </c>
      <c r="G565" s="33" t="s">
        <v>12</v>
      </c>
      <c r="H565" s="34" t="s">
        <v>13</v>
      </c>
      <c r="I565" s="35">
        <v>0.98129999999999995</v>
      </c>
      <c r="J565" s="19">
        <f t="shared" si="9"/>
        <v>1273236.72</v>
      </c>
      <c r="K565" s="37">
        <v>106103.06</v>
      </c>
      <c r="L565" s="38"/>
    </row>
    <row r="566" spans="1:12" s="39" customFormat="1" ht="12.95" customHeight="1" x14ac:dyDescent="0.25">
      <c r="A566" s="226"/>
      <c r="B566" s="29">
        <v>2710</v>
      </c>
      <c r="C566" s="30">
        <v>26</v>
      </c>
      <c r="D566" s="32" t="s">
        <v>1544</v>
      </c>
      <c r="E566" s="32" t="s">
        <v>1545</v>
      </c>
      <c r="F566" s="32" t="s">
        <v>1546</v>
      </c>
      <c r="G566" s="33" t="s">
        <v>12</v>
      </c>
      <c r="H566" s="34" t="s">
        <v>13</v>
      </c>
      <c r="I566" s="35">
        <v>0.95809999999999995</v>
      </c>
      <c r="J566" s="19">
        <f t="shared" si="9"/>
        <v>1243134.72</v>
      </c>
      <c r="K566" s="37">
        <v>103594.56</v>
      </c>
      <c r="L566" s="38"/>
    </row>
    <row r="567" spans="1:12" s="39" customFormat="1" ht="12.95" customHeight="1" x14ac:dyDescent="0.25">
      <c r="A567" s="226"/>
      <c r="B567" s="29"/>
      <c r="C567" s="30"/>
      <c r="D567" s="31" t="s">
        <v>47</v>
      </c>
      <c r="E567" s="32"/>
      <c r="F567" s="32"/>
      <c r="G567" s="33"/>
      <c r="H567" s="34"/>
      <c r="I567" s="35"/>
      <c r="J567" s="19"/>
      <c r="K567" s="37"/>
      <c r="L567" s="38"/>
    </row>
    <row r="568" spans="1:12" s="39" customFormat="1" ht="12.95" customHeight="1" x14ac:dyDescent="0.25">
      <c r="A568" s="227"/>
      <c r="B568" s="29">
        <v>2715</v>
      </c>
      <c r="C568" s="30">
        <v>1</v>
      </c>
      <c r="D568" s="32" t="s">
        <v>1547</v>
      </c>
      <c r="E568" s="32" t="s">
        <v>1548</v>
      </c>
      <c r="F568" s="32" t="s">
        <v>1549</v>
      </c>
      <c r="G568" s="33" t="s">
        <v>51</v>
      </c>
      <c r="H568" s="34" t="s">
        <v>13</v>
      </c>
      <c r="I568" s="35">
        <v>0.96609999999999996</v>
      </c>
      <c r="J568" s="19">
        <f t="shared" si="9"/>
        <v>1985915.16</v>
      </c>
      <c r="K568" s="37">
        <v>165492.93</v>
      </c>
      <c r="L568" s="38"/>
    </row>
    <row r="569" spans="1:12" s="39" customFormat="1" ht="12.95" customHeight="1" x14ac:dyDescent="0.25">
      <c r="A569" s="225" t="s">
        <v>1550</v>
      </c>
      <c r="B569" s="29"/>
      <c r="C569" s="30"/>
      <c r="D569" s="49" t="s">
        <v>11</v>
      </c>
      <c r="E569" s="42"/>
      <c r="F569" s="42"/>
      <c r="G569" s="33"/>
      <c r="H569" s="34"/>
      <c r="I569" s="35"/>
      <c r="J569" s="19"/>
      <c r="K569" s="37"/>
      <c r="L569" s="38"/>
    </row>
    <row r="570" spans="1:12" s="39" customFormat="1" ht="12.95" customHeight="1" x14ac:dyDescent="0.25">
      <c r="A570" s="226"/>
      <c r="B570" s="29">
        <v>1314</v>
      </c>
      <c r="C570" s="30">
        <v>1</v>
      </c>
      <c r="D570" s="32" t="s">
        <v>1551</v>
      </c>
      <c r="E570" s="32" t="s">
        <v>1552</v>
      </c>
      <c r="F570" s="32" t="s">
        <v>1553</v>
      </c>
      <c r="G570" s="33" t="s">
        <v>12</v>
      </c>
      <c r="H570" s="34" t="s">
        <v>13</v>
      </c>
      <c r="I570" s="35">
        <v>0.97350000000000003</v>
      </c>
      <c r="J570" s="19">
        <f t="shared" si="9"/>
        <v>1263116.28</v>
      </c>
      <c r="K570" s="37">
        <v>105259.69</v>
      </c>
      <c r="L570" s="38"/>
    </row>
    <row r="571" spans="1:12" s="39" customFormat="1" ht="12.95" customHeight="1" x14ac:dyDescent="0.25">
      <c r="A571" s="226"/>
      <c r="B571" s="29">
        <v>1321</v>
      </c>
      <c r="C571" s="30">
        <v>2</v>
      </c>
      <c r="D571" s="32" t="s">
        <v>1554</v>
      </c>
      <c r="E571" s="32" t="s">
        <v>1555</v>
      </c>
      <c r="F571" s="32" t="s">
        <v>1556</v>
      </c>
      <c r="G571" s="33" t="s">
        <v>12</v>
      </c>
      <c r="H571" s="34" t="s">
        <v>13</v>
      </c>
      <c r="I571" s="35">
        <v>0.97350000000000003</v>
      </c>
      <c r="J571" s="19">
        <f t="shared" si="9"/>
        <v>1263116.28</v>
      </c>
      <c r="K571" s="37">
        <v>105259.69</v>
      </c>
      <c r="L571" s="38"/>
    </row>
    <row r="572" spans="1:12" s="39" customFormat="1" ht="12.95" customHeight="1" x14ac:dyDescent="0.25">
      <c r="A572" s="226"/>
      <c r="B572" s="29">
        <v>1309</v>
      </c>
      <c r="C572" s="30">
        <v>3</v>
      </c>
      <c r="D572" s="42" t="s">
        <v>1557</v>
      </c>
      <c r="E572" s="42" t="s">
        <v>1558</v>
      </c>
      <c r="F572" s="42" t="s">
        <v>1559</v>
      </c>
      <c r="G572" s="33" t="s">
        <v>12</v>
      </c>
      <c r="H572" s="34" t="s">
        <v>13</v>
      </c>
      <c r="I572" s="35">
        <v>0.97350000000000003</v>
      </c>
      <c r="J572" s="19">
        <f t="shared" si="9"/>
        <v>1263116.28</v>
      </c>
      <c r="K572" s="37">
        <v>105259.69</v>
      </c>
      <c r="L572" s="38"/>
    </row>
    <row r="573" spans="1:12" s="39" customFormat="1" ht="12.95" customHeight="1" x14ac:dyDescent="0.25">
      <c r="A573" s="226"/>
      <c r="B573" s="29">
        <v>1312</v>
      </c>
      <c r="C573" s="30">
        <v>4</v>
      </c>
      <c r="D573" s="32" t="s">
        <v>1560</v>
      </c>
      <c r="E573" s="32" t="s">
        <v>1561</v>
      </c>
      <c r="F573" s="32" t="s">
        <v>1562</v>
      </c>
      <c r="G573" s="33" t="s">
        <v>12</v>
      </c>
      <c r="H573" s="34" t="s">
        <v>13</v>
      </c>
      <c r="I573" s="35">
        <v>0.97350000000000003</v>
      </c>
      <c r="J573" s="19">
        <f t="shared" si="9"/>
        <v>1263116.28</v>
      </c>
      <c r="K573" s="37">
        <v>105259.69</v>
      </c>
      <c r="L573" s="38"/>
    </row>
    <row r="574" spans="1:12" s="39" customFormat="1" ht="12.95" customHeight="1" x14ac:dyDescent="0.25">
      <c r="A574" s="226"/>
      <c r="B574" s="29">
        <v>1303</v>
      </c>
      <c r="C574" s="30">
        <v>5</v>
      </c>
      <c r="D574" s="32" t="s">
        <v>1563</v>
      </c>
      <c r="E574" s="32" t="s">
        <v>1564</v>
      </c>
      <c r="F574" s="32" t="s">
        <v>1565</v>
      </c>
      <c r="G574" s="33" t="s">
        <v>12</v>
      </c>
      <c r="H574" s="34" t="s">
        <v>13</v>
      </c>
      <c r="I574" s="35">
        <v>0.98150000000000004</v>
      </c>
      <c r="J574" s="19">
        <f t="shared" si="9"/>
        <v>1273496.28</v>
      </c>
      <c r="K574" s="37">
        <v>106124.69</v>
      </c>
      <c r="L574" s="38"/>
    </row>
    <row r="575" spans="1:12" s="39" customFormat="1" ht="12.95" customHeight="1" x14ac:dyDescent="0.25">
      <c r="A575" s="226"/>
      <c r="B575" s="29">
        <v>1308</v>
      </c>
      <c r="C575" s="30">
        <v>6</v>
      </c>
      <c r="D575" s="42" t="s">
        <v>1566</v>
      </c>
      <c r="E575" s="42" t="s">
        <v>1567</v>
      </c>
      <c r="F575" s="42" t="s">
        <v>1568</v>
      </c>
      <c r="G575" s="33" t="s">
        <v>12</v>
      </c>
      <c r="H575" s="34" t="s">
        <v>13</v>
      </c>
      <c r="I575" s="35">
        <v>0.96750000000000003</v>
      </c>
      <c r="J575" s="19">
        <f t="shared" si="9"/>
        <v>1255331.28</v>
      </c>
      <c r="K575" s="37">
        <v>104610.94</v>
      </c>
      <c r="L575" s="38"/>
    </row>
    <row r="576" spans="1:12" s="39" customFormat="1" ht="12.95" customHeight="1" x14ac:dyDescent="0.25">
      <c r="A576" s="226"/>
      <c r="B576" s="29">
        <v>1317</v>
      </c>
      <c r="C576" s="30">
        <v>7</v>
      </c>
      <c r="D576" s="32" t="s">
        <v>1569</v>
      </c>
      <c r="E576" s="32" t="s">
        <v>1570</v>
      </c>
      <c r="F576" s="32" t="s">
        <v>1571</v>
      </c>
      <c r="G576" s="33" t="s">
        <v>12</v>
      </c>
      <c r="H576" s="34" t="s">
        <v>13</v>
      </c>
      <c r="I576" s="35">
        <v>0.97850000000000004</v>
      </c>
      <c r="J576" s="19">
        <f t="shared" si="9"/>
        <v>1269603.72</v>
      </c>
      <c r="K576" s="37">
        <v>105800.31</v>
      </c>
      <c r="L576" s="38"/>
    </row>
    <row r="577" spans="1:12" s="39" customFormat="1" ht="12.95" customHeight="1" x14ac:dyDescent="0.25">
      <c r="A577" s="226"/>
      <c r="B577" s="29">
        <v>1318</v>
      </c>
      <c r="C577" s="30">
        <v>8</v>
      </c>
      <c r="D577" s="32" t="s">
        <v>1572</v>
      </c>
      <c r="E577" s="32" t="s">
        <v>1573</v>
      </c>
      <c r="F577" s="32" t="s">
        <v>1574</v>
      </c>
      <c r="G577" s="33" t="s">
        <v>12</v>
      </c>
      <c r="H577" s="34" t="s">
        <v>13</v>
      </c>
      <c r="I577" s="35">
        <v>0.97050000000000003</v>
      </c>
      <c r="J577" s="19">
        <f t="shared" si="9"/>
        <v>1259223.72</v>
      </c>
      <c r="K577" s="37">
        <v>104935.31</v>
      </c>
      <c r="L577" s="38"/>
    </row>
    <row r="578" spans="1:12" s="39" customFormat="1" ht="12.95" customHeight="1" x14ac:dyDescent="0.25">
      <c r="A578" s="226"/>
      <c r="B578" s="29">
        <v>1313</v>
      </c>
      <c r="C578" s="30">
        <v>9</v>
      </c>
      <c r="D578" s="42" t="s">
        <v>1575</v>
      </c>
      <c r="E578" s="42" t="s">
        <v>1576</v>
      </c>
      <c r="F578" s="42" t="s">
        <v>1577</v>
      </c>
      <c r="G578" s="33" t="s">
        <v>12</v>
      </c>
      <c r="H578" s="34" t="s">
        <v>13</v>
      </c>
      <c r="I578" s="35">
        <v>0.97350000000000003</v>
      </c>
      <c r="J578" s="19">
        <f t="shared" si="9"/>
        <v>1263116.28</v>
      </c>
      <c r="K578" s="37">
        <v>105259.69</v>
      </c>
      <c r="L578" s="38"/>
    </row>
    <row r="579" spans="1:12" s="39" customFormat="1" ht="12.95" customHeight="1" x14ac:dyDescent="0.25">
      <c r="A579" s="226"/>
      <c r="B579" s="29">
        <v>1307</v>
      </c>
      <c r="C579" s="30">
        <v>10</v>
      </c>
      <c r="D579" s="32" t="s">
        <v>1578</v>
      </c>
      <c r="E579" s="32" t="s">
        <v>1579</v>
      </c>
      <c r="F579" s="32" t="s">
        <v>1580</v>
      </c>
      <c r="G579" s="33" t="s">
        <v>12</v>
      </c>
      <c r="H579" s="34" t="s">
        <v>13</v>
      </c>
      <c r="I579" s="35">
        <v>0.97350000000000003</v>
      </c>
      <c r="J579" s="19">
        <f t="shared" si="9"/>
        <v>1263116.28</v>
      </c>
      <c r="K579" s="37">
        <v>105259.69</v>
      </c>
      <c r="L579" s="38"/>
    </row>
    <row r="580" spans="1:12" s="39" customFormat="1" ht="12.95" customHeight="1" x14ac:dyDescent="0.25">
      <c r="A580" s="226"/>
      <c r="B580" s="29">
        <v>1310</v>
      </c>
      <c r="C580" s="30">
        <v>11</v>
      </c>
      <c r="D580" s="32" t="s">
        <v>1581</v>
      </c>
      <c r="E580" s="32" t="s">
        <v>1582</v>
      </c>
      <c r="F580" s="32" t="s">
        <v>1583</v>
      </c>
      <c r="G580" s="33" t="s">
        <v>12</v>
      </c>
      <c r="H580" s="34" t="s">
        <v>13</v>
      </c>
      <c r="I580" s="35">
        <v>0.97350000000000003</v>
      </c>
      <c r="J580" s="19">
        <f t="shared" si="9"/>
        <v>1263116.28</v>
      </c>
      <c r="K580" s="37">
        <v>105259.69</v>
      </c>
      <c r="L580" s="38"/>
    </row>
    <row r="581" spans="1:12" s="39" customFormat="1" ht="12.95" customHeight="1" x14ac:dyDescent="0.25">
      <c r="A581" s="226"/>
      <c r="B581" s="29">
        <v>1325</v>
      </c>
      <c r="C581" s="30">
        <v>12</v>
      </c>
      <c r="D581" s="32" t="s">
        <v>1584</v>
      </c>
      <c r="E581" s="32" t="s">
        <v>1585</v>
      </c>
      <c r="F581" s="32" t="s">
        <v>1586</v>
      </c>
      <c r="G581" s="33" t="s">
        <v>12</v>
      </c>
      <c r="H581" s="34" t="s">
        <v>13</v>
      </c>
      <c r="I581" s="35">
        <v>0.98470000000000002</v>
      </c>
      <c r="J581" s="19">
        <f t="shared" si="9"/>
        <v>1277648.28</v>
      </c>
      <c r="K581" s="37">
        <v>106470.69</v>
      </c>
      <c r="L581" s="38"/>
    </row>
    <row r="582" spans="1:12" s="39" customFormat="1" ht="12.95" customHeight="1" x14ac:dyDescent="0.25">
      <c r="A582" s="226"/>
      <c r="B582" s="29">
        <v>1311</v>
      </c>
      <c r="C582" s="30">
        <v>13</v>
      </c>
      <c r="D582" s="32" t="s">
        <v>1587</v>
      </c>
      <c r="E582" s="32" t="s">
        <v>1588</v>
      </c>
      <c r="F582" s="32" t="s">
        <v>1589</v>
      </c>
      <c r="G582" s="33" t="s">
        <v>12</v>
      </c>
      <c r="H582" s="34" t="s">
        <v>13</v>
      </c>
      <c r="I582" s="35">
        <v>0.96750000000000003</v>
      </c>
      <c r="J582" s="19">
        <f t="shared" si="9"/>
        <v>1255331.28</v>
      </c>
      <c r="K582" s="37">
        <v>104610.94</v>
      </c>
      <c r="L582" s="38"/>
    </row>
    <row r="583" spans="1:12" s="39" customFormat="1" ht="12.95" customHeight="1" x14ac:dyDescent="0.25">
      <c r="A583" s="226"/>
      <c r="B583" s="29">
        <v>1324</v>
      </c>
      <c r="C583" s="30">
        <v>14</v>
      </c>
      <c r="D583" s="32" t="s">
        <v>1590</v>
      </c>
      <c r="E583" s="32" t="s">
        <v>1591</v>
      </c>
      <c r="F583" s="32" t="s">
        <v>1592</v>
      </c>
      <c r="G583" s="33" t="s">
        <v>12</v>
      </c>
      <c r="H583" s="34" t="s">
        <v>13</v>
      </c>
      <c r="I583" s="35">
        <v>0.97350000000000003</v>
      </c>
      <c r="J583" s="19">
        <f t="shared" si="9"/>
        <v>1263116.28</v>
      </c>
      <c r="K583" s="37">
        <v>105259.69</v>
      </c>
      <c r="L583" s="38"/>
    </row>
    <row r="584" spans="1:12" s="39" customFormat="1" ht="12.95" customHeight="1" x14ac:dyDescent="0.25">
      <c r="A584" s="226"/>
      <c r="B584" s="29">
        <v>1315</v>
      </c>
      <c r="C584" s="30">
        <v>15</v>
      </c>
      <c r="D584" s="32" t="s">
        <v>1311</v>
      </c>
      <c r="E584" s="32" t="s">
        <v>1312</v>
      </c>
      <c r="F584" s="32" t="s">
        <v>1593</v>
      </c>
      <c r="G584" s="33" t="s">
        <v>12</v>
      </c>
      <c r="H584" s="34" t="s">
        <v>13</v>
      </c>
      <c r="I584" s="35">
        <v>0.97370000000000001</v>
      </c>
      <c r="J584" s="19">
        <f t="shared" si="9"/>
        <v>1263375.72</v>
      </c>
      <c r="K584" s="37">
        <v>105281.31</v>
      </c>
      <c r="L584" s="38"/>
    </row>
    <row r="585" spans="1:12" s="39" customFormat="1" ht="12.95" customHeight="1" x14ac:dyDescent="0.25">
      <c r="A585" s="226"/>
      <c r="B585" s="29">
        <v>1316</v>
      </c>
      <c r="C585" s="30">
        <v>16</v>
      </c>
      <c r="D585" s="32" t="s">
        <v>1594</v>
      </c>
      <c r="E585" s="32" t="s">
        <v>1595</v>
      </c>
      <c r="F585" s="32" t="s">
        <v>1596</v>
      </c>
      <c r="G585" s="33" t="s">
        <v>12</v>
      </c>
      <c r="H585" s="34" t="s">
        <v>13</v>
      </c>
      <c r="I585" s="35">
        <v>0.98470000000000002</v>
      </c>
      <c r="J585" s="19">
        <f t="shared" si="9"/>
        <v>1277648.28</v>
      </c>
      <c r="K585" s="37">
        <v>106470.69</v>
      </c>
      <c r="L585" s="38"/>
    </row>
    <row r="586" spans="1:12" s="39" customFormat="1" ht="12.95" customHeight="1" x14ac:dyDescent="0.25">
      <c r="A586" s="226"/>
      <c r="B586" s="29">
        <v>1304</v>
      </c>
      <c r="C586" s="30">
        <v>17</v>
      </c>
      <c r="D586" s="32" t="s">
        <v>1597</v>
      </c>
      <c r="E586" s="32" t="s">
        <v>1598</v>
      </c>
      <c r="F586" s="32" t="s">
        <v>1599</v>
      </c>
      <c r="G586" s="33" t="s">
        <v>12</v>
      </c>
      <c r="H586" s="34" t="s">
        <v>13</v>
      </c>
      <c r="I586" s="35">
        <v>0.97350000000000003</v>
      </c>
      <c r="J586" s="19">
        <f t="shared" si="9"/>
        <v>1263116.28</v>
      </c>
      <c r="K586" s="37">
        <v>105259.69</v>
      </c>
      <c r="L586" s="38"/>
    </row>
    <row r="587" spans="1:12" s="39" customFormat="1" ht="12.95" customHeight="1" x14ac:dyDescent="0.25">
      <c r="A587" s="226"/>
      <c r="B587" s="29">
        <v>1320</v>
      </c>
      <c r="C587" s="30">
        <v>18</v>
      </c>
      <c r="D587" s="32" t="s">
        <v>1600</v>
      </c>
      <c r="E587" s="32" t="s">
        <v>1601</v>
      </c>
      <c r="F587" s="32" t="s">
        <v>1602</v>
      </c>
      <c r="G587" s="33" t="s">
        <v>12</v>
      </c>
      <c r="H587" s="34" t="s">
        <v>13</v>
      </c>
      <c r="I587" s="35">
        <v>0.97050000000000003</v>
      </c>
      <c r="J587" s="19">
        <f t="shared" si="9"/>
        <v>1259223.72</v>
      </c>
      <c r="K587" s="37">
        <v>104935.31</v>
      </c>
      <c r="L587" s="38"/>
    </row>
    <row r="588" spans="1:12" s="39" customFormat="1" ht="12.95" customHeight="1" x14ac:dyDescent="0.25">
      <c r="A588" s="226"/>
      <c r="B588" s="29">
        <v>1302</v>
      </c>
      <c r="C588" s="30">
        <v>19</v>
      </c>
      <c r="D588" s="42" t="s">
        <v>1603</v>
      </c>
      <c r="E588" s="42" t="s">
        <v>1604</v>
      </c>
      <c r="F588" s="42" t="s">
        <v>1605</v>
      </c>
      <c r="G588" s="27" t="s">
        <v>12</v>
      </c>
      <c r="H588" s="34" t="s">
        <v>13</v>
      </c>
      <c r="I588" s="35">
        <v>0.98150000000000004</v>
      </c>
      <c r="J588" s="19">
        <f t="shared" si="9"/>
        <v>1273496.28</v>
      </c>
      <c r="K588" s="37">
        <v>106124.69</v>
      </c>
      <c r="L588" s="38"/>
    </row>
    <row r="589" spans="1:12" s="39" customFormat="1" ht="12.95" customHeight="1" x14ac:dyDescent="0.25">
      <c r="A589" s="226"/>
      <c r="B589" s="29">
        <v>1301</v>
      </c>
      <c r="C589" s="30">
        <v>20</v>
      </c>
      <c r="D589" s="42" t="s">
        <v>1606</v>
      </c>
      <c r="E589" s="42" t="s">
        <v>1607</v>
      </c>
      <c r="F589" s="42" t="s">
        <v>1608</v>
      </c>
      <c r="G589" s="27" t="s">
        <v>12</v>
      </c>
      <c r="H589" s="34" t="s">
        <v>13</v>
      </c>
      <c r="I589" s="35">
        <v>0.97350000000000003</v>
      </c>
      <c r="J589" s="19">
        <f t="shared" si="9"/>
        <v>1263116.28</v>
      </c>
      <c r="K589" s="37">
        <v>105259.69</v>
      </c>
      <c r="L589" s="38"/>
    </row>
    <row r="590" spans="1:12" s="39" customFormat="1" ht="12.95" customHeight="1" x14ac:dyDescent="0.25">
      <c r="A590" s="226"/>
      <c r="B590" s="29">
        <v>1306</v>
      </c>
      <c r="C590" s="30">
        <v>21</v>
      </c>
      <c r="D590" s="32" t="s">
        <v>1609</v>
      </c>
      <c r="E590" s="32" t="s">
        <v>1610</v>
      </c>
      <c r="F590" s="32" t="s">
        <v>1611</v>
      </c>
      <c r="G590" s="33" t="s">
        <v>12</v>
      </c>
      <c r="H590" s="34" t="s">
        <v>13</v>
      </c>
      <c r="I590" s="35">
        <v>0.97350000000000003</v>
      </c>
      <c r="J590" s="19">
        <f t="shared" si="9"/>
        <v>1263116.28</v>
      </c>
      <c r="K590" s="37">
        <v>105259.69</v>
      </c>
      <c r="L590" s="38"/>
    </row>
    <row r="591" spans="1:12" s="39" customFormat="1" ht="12.95" customHeight="1" x14ac:dyDescent="0.25">
      <c r="A591" s="226"/>
      <c r="B591" s="29">
        <v>1322</v>
      </c>
      <c r="C591" s="30">
        <v>22</v>
      </c>
      <c r="D591" s="32" t="s">
        <v>1612</v>
      </c>
      <c r="E591" s="32" t="s">
        <v>1613</v>
      </c>
      <c r="F591" s="32" t="s">
        <v>1614</v>
      </c>
      <c r="G591" s="33" t="s">
        <v>12</v>
      </c>
      <c r="H591" s="34" t="s">
        <v>13</v>
      </c>
      <c r="I591" s="35">
        <v>0.98470000000000002</v>
      </c>
      <c r="J591" s="19">
        <f t="shared" si="9"/>
        <v>1277648.28</v>
      </c>
      <c r="K591" s="37">
        <v>106470.69</v>
      </c>
      <c r="L591" s="38"/>
    </row>
    <row r="592" spans="1:12" s="39" customFormat="1" ht="12.95" customHeight="1" x14ac:dyDescent="0.25">
      <c r="A592" s="226"/>
      <c r="B592" s="29">
        <v>1300</v>
      </c>
      <c r="C592" s="30">
        <v>23</v>
      </c>
      <c r="D592" s="42" t="s">
        <v>1615</v>
      </c>
      <c r="E592" s="42" t="s">
        <v>1616</v>
      </c>
      <c r="F592" s="42" t="s">
        <v>1617</v>
      </c>
      <c r="G592" s="33" t="s">
        <v>12</v>
      </c>
      <c r="H592" s="34" t="s">
        <v>13</v>
      </c>
      <c r="I592" s="35">
        <v>0.96970000000000001</v>
      </c>
      <c r="J592" s="19">
        <f t="shared" si="9"/>
        <v>1258185.72</v>
      </c>
      <c r="K592" s="37">
        <v>104848.81</v>
      </c>
      <c r="L592" s="38"/>
    </row>
    <row r="593" spans="1:12" s="39" customFormat="1" ht="12.95" customHeight="1" x14ac:dyDescent="0.25">
      <c r="A593" s="226"/>
      <c r="B593" s="29">
        <v>1323</v>
      </c>
      <c r="C593" s="30">
        <v>24</v>
      </c>
      <c r="D593" s="59" t="s">
        <v>1618</v>
      </c>
      <c r="E593" s="59" t="s">
        <v>1619</v>
      </c>
      <c r="F593" s="59" t="s">
        <v>1620</v>
      </c>
      <c r="G593" s="33" t="s">
        <v>12</v>
      </c>
      <c r="H593" s="34" t="s">
        <v>13</v>
      </c>
      <c r="I593" s="35">
        <v>0.97350000000000003</v>
      </c>
      <c r="J593" s="19">
        <f t="shared" si="9"/>
        <v>1263116.28</v>
      </c>
      <c r="K593" s="37">
        <v>105259.69</v>
      </c>
      <c r="L593" s="38"/>
    </row>
    <row r="594" spans="1:12" s="39" customFormat="1" ht="12.95" customHeight="1" x14ac:dyDescent="0.25">
      <c r="A594" s="226"/>
      <c r="B594" s="29">
        <v>1305</v>
      </c>
      <c r="C594" s="30">
        <v>25</v>
      </c>
      <c r="D594" s="42" t="s">
        <v>1621</v>
      </c>
      <c r="E594" s="42" t="s">
        <v>1622</v>
      </c>
      <c r="F594" s="42" t="s">
        <v>1623</v>
      </c>
      <c r="G594" s="33" t="s">
        <v>12</v>
      </c>
      <c r="H594" s="34" t="s">
        <v>13</v>
      </c>
      <c r="I594" s="35">
        <v>0.97350000000000003</v>
      </c>
      <c r="J594" s="19">
        <f t="shared" si="9"/>
        <v>1263116.28</v>
      </c>
      <c r="K594" s="36">
        <v>105259.69</v>
      </c>
      <c r="L594" s="38"/>
    </row>
    <row r="595" spans="1:12" s="39" customFormat="1" ht="12.95" customHeight="1" x14ac:dyDescent="0.25">
      <c r="A595" s="227"/>
      <c r="B595" s="29">
        <v>1319</v>
      </c>
      <c r="C595" s="30">
        <v>26</v>
      </c>
      <c r="D595" s="59" t="s">
        <v>1624</v>
      </c>
      <c r="E595" s="59" t="s">
        <v>1625</v>
      </c>
      <c r="F595" s="59" t="s">
        <v>1626</v>
      </c>
      <c r="G595" s="33" t="s">
        <v>12</v>
      </c>
      <c r="H595" s="34" t="s">
        <v>13</v>
      </c>
      <c r="I595" s="35">
        <v>0.97050000000000003</v>
      </c>
      <c r="J595" s="19">
        <f t="shared" si="9"/>
        <v>1259223.72</v>
      </c>
      <c r="K595" s="37">
        <v>104935.31</v>
      </c>
      <c r="L595" s="38"/>
    </row>
    <row r="596" spans="1:12" s="39" customFormat="1" ht="12.95" customHeight="1" x14ac:dyDescent="0.25">
      <c r="A596" s="225" t="s">
        <v>1627</v>
      </c>
      <c r="B596" s="29"/>
      <c r="C596" s="30"/>
      <c r="D596" s="31" t="s">
        <v>126</v>
      </c>
      <c r="E596" s="32"/>
      <c r="F596" s="32"/>
      <c r="G596" s="33"/>
      <c r="H596" s="34"/>
      <c r="I596" s="35"/>
      <c r="J596" s="19"/>
      <c r="K596" s="37"/>
      <c r="L596" s="38"/>
    </row>
    <row r="597" spans="1:12" s="39" customFormat="1" ht="12.75" customHeight="1" x14ac:dyDescent="0.25">
      <c r="A597" s="226"/>
      <c r="B597" s="29">
        <v>1112</v>
      </c>
      <c r="C597" s="30">
        <v>1</v>
      </c>
      <c r="D597" s="32" t="s">
        <v>1628</v>
      </c>
      <c r="E597" s="32" t="s">
        <v>1629</v>
      </c>
      <c r="F597" s="32" t="s">
        <v>1630</v>
      </c>
      <c r="G597" s="33" t="s">
        <v>130</v>
      </c>
      <c r="H597" s="34" t="s">
        <v>13</v>
      </c>
      <c r="I597" s="35">
        <v>0.94940000000000002</v>
      </c>
      <c r="J597" s="19">
        <f t="shared" si="9"/>
        <v>615970.68000000005</v>
      </c>
      <c r="K597" s="37">
        <v>51330.89</v>
      </c>
      <c r="L597" s="58"/>
    </row>
    <row r="598" spans="1:12" s="39" customFormat="1" ht="12.75" customHeight="1" x14ac:dyDescent="0.25">
      <c r="A598" s="226"/>
      <c r="B598" s="29">
        <v>1137</v>
      </c>
      <c r="C598" s="30">
        <v>2</v>
      </c>
      <c r="D598" s="32" t="s">
        <v>1631</v>
      </c>
      <c r="E598" s="32" t="s">
        <v>1632</v>
      </c>
      <c r="F598" s="32" t="s">
        <v>1633</v>
      </c>
      <c r="G598" s="33" t="s">
        <v>130</v>
      </c>
      <c r="H598" s="34" t="s">
        <v>13</v>
      </c>
      <c r="I598" s="35">
        <v>0.94940000000000002</v>
      </c>
      <c r="J598" s="19">
        <f t="shared" si="9"/>
        <v>615970.68000000005</v>
      </c>
      <c r="K598" s="37">
        <v>51330.89</v>
      </c>
      <c r="L598" s="58"/>
    </row>
    <row r="599" spans="1:12" s="39" customFormat="1" ht="12.75" customHeight="1" x14ac:dyDescent="0.25">
      <c r="A599" s="226"/>
      <c r="B599" s="29">
        <v>1119</v>
      </c>
      <c r="C599" s="30">
        <v>3</v>
      </c>
      <c r="D599" s="42" t="s">
        <v>1634</v>
      </c>
      <c r="E599" s="42" t="s">
        <v>1635</v>
      </c>
      <c r="F599" s="42" t="s">
        <v>1636</v>
      </c>
      <c r="G599" s="33" t="s">
        <v>130</v>
      </c>
      <c r="H599" s="34" t="s">
        <v>13</v>
      </c>
      <c r="I599" s="35">
        <v>0.94840000000000002</v>
      </c>
      <c r="J599" s="19">
        <f t="shared" si="9"/>
        <v>615321.96</v>
      </c>
      <c r="K599" s="37">
        <v>51276.83</v>
      </c>
      <c r="L599" s="58"/>
    </row>
    <row r="600" spans="1:12" s="39" customFormat="1" ht="12.95" customHeight="1" x14ac:dyDescent="0.25">
      <c r="A600" s="226"/>
      <c r="B600" s="29"/>
      <c r="C600" s="30"/>
      <c r="D600" s="49" t="s">
        <v>11</v>
      </c>
      <c r="E600" s="42"/>
      <c r="F600" s="42"/>
      <c r="G600" s="33"/>
      <c r="H600" s="34"/>
      <c r="I600" s="35"/>
      <c r="J600" s="19"/>
      <c r="K600" s="37"/>
      <c r="L600" s="38"/>
    </row>
    <row r="601" spans="1:12" s="39" customFormat="1" ht="12.95" customHeight="1" x14ac:dyDescent="0.25">
      <c r="A601" s="226"/>
      <c r="B601" s="29">
        <v>1140</v>
      </c>
      <c r="C601" s="30">
        <v>1</v>
      </c>
      <c r="D601" s="32" t="s">
        <v>1637</v>
      </c>
      <c r="E601" s="32" t="s">
        <v>1638</v>
      </c>
      <c r="F601" s="32" t="s">
        <v>1639</v>
      </c>
      <c r="G601" s="33" t="s">
        <v>12</v>
      </c>
      <c r="H601" s="34" t="s">
        <v>13</v>
      </c>
      <c r="I601" s="35">
        <v>0.93940000000000001</v>
      </c>
      <c r="J601" s="19">
        <f t="shared" si="9"/>
        <v>1218871.56</v>
      </c>
      <c r="K601" s="37">
        <v>101572.63</v>
      </c>
      <c r="L601" s="38"/>
    </row>
    <row r="602" spans="1:12" s="39" customFormat="1" ht="12.95" customHeight="1" x14ac:dyDescent="0.25">
      <c r="A602" s="226"/>
      <c r="B602" s="29">
        <v>1120</v>
      </c>
      <c r="C602" s="30">
        <v>2</v>
      </c>
      <c r="D602" s="32" t="s">
        <v>1640</v>
      </c>
      <c r="E602" s="32" t="s">
        <v>1641</v>
      </c>
      <c r="F602" s="32" t="s">
        <v>1642</v>
      </c>
      <c r="G602" s="33" t="s">
        <v>12</v>
      </c>
      <c r="H602" s="34" t="s">
        <v>13</v>
      </c>
      <c r="I602" s="35">
        <v>0.95340000000000003</v>
      </c>
      <c r="J602" s="19">
        <f t="shared" si="9"/>
        <v>1237036.56</v>
      </c>
      <c r="K602" s="37">
        <v>103086.38</v>
      </c>
      <c r="L602" s="38"/>
    </row>
    <row r="603" spans="1:12" s="39" customFormat="1" ht="12.95" customHeight="1" x14ac:dyDescent="0.25">
      <c r="A603" s="226"/>
      <c r="B603" s="29">
        <v>1138</v>
      </c>
      <c r="C603" s="30">
        <v>3</v>
      </c>
      <c r="D603" s="32" t="s">
        <v>1402</v>
      </c>
      <c r="E603" s="32" t="s">
        <v>1643</v>
      </c>
      <c r="F603" s="32" t="s">
        <v>1644</v>
      </c>
      <c r="G603" s="33" t="s">
        <v>12</v>
      </c>
      <c r="H603" s="34" t="s">
        <v>13</v>
      </c>
      <c r="I603" s="35">
        <v>0.93940000000000001</v>
      </c>
      <c r="J603" s="19">
        <f t="shared" si="9"/>
        <v>1218871.56</v>
      </c>
      <c r="K603" s="37">
        <v>101572.63</v>
      </c>
      <c r="L603" s="38"/>
    </row>
    <row r="604" spans="1:12" s="39" customFormat="1" ht="12.95" customHeight="1" x14ac:dyDescent="0.25">
      <c r="A604" s="226"/>
      <c r="B604" s="29">
        <v>1123</v>
      </c>
      <c r="C604" s="30">
        <v>4</v>
      </c>
      <c r="D604" s="32" t="s">
        <v>1645</v>
      </c>
      <c r="E604" s="32" t="s">
        <v>1646</v>
      </c>
      <c r="F604" s="32" t="s">
        <v>1647</v>
      </c>
      <c r="G604" s="33" t="s">
        <v>12</v>
      </c>
      <c r="H604" s="34" t="s">
        <v>13</v>
      </c>
      <c r="I604" s="35">
        <v>0.99</v>
      </c>
      <c r="J604" s="19">
        <f t="shared" si="9"/>
        <v>1284525</v>
      </c>
      <c r="K604" s="37">
        <v>107043.75</v>
      </c>
      <c r="L604" s="38"/>
    </row>
    <row r="605" spans="1:12" s="39" customFormat="1" ht="12.95" customHeight="1" x14ac:dyDescent="0.25">
      <c r="A605" s="226"/>
      <c r="B605" s="43">
        <v>1139</v>
      </c>
      <c r="C605" s="30">
        <v>5</v>
      </c>
      <c r="D605" s="32" t="s">
        <v>1648</v>
      </c>
      <c r="E605" s="32" t="s">
        <v>1649</v>
      </c>
      <c r="F605" s="32" t="s">
        <v>1650</v>
      </c>
      <c r="G605" s="33" t="s">
        <v>12</v>
      </c>
      <c r="H605" s="34" t="s">
        <v>13</v>
      </c>
      <c r="I605" s="35">
        <v>0.95640000000000003</v>
      </c>
      <c r="J605" s="19">
        <f t="shared" si="9"/>
        <v>1240929</v>
      </c>
      <c r="K605" s="37">
        <v>103410.75</v>
      </c>
      <c r="L605" s="38"/>
    </row>
    <row r="606" spans="1:12" s="39" customFormat="1" ht="12.95" customHeight="1" x14ac:dyDescent="0.25">
      <c r="A606" s="226"/>
      <c r="B606" s="29">
        <v>1124</v>
      </c>
      <c r="C606" s="30">
        <v>6</v>
      </c>
      <c r="D606" s="42" t="s">
        <v>1651</v>
      </c>
      <c r="E606" s="42" t="s">
        <v>1652</v>
      </c>
      <c r="F606" s="42" t="s">
        <v>1653</v>
      </c>
      <c r="G606" s="33" t="s">
        <v>12</v>
      </c>
      <c r="H606" s="34" t="s">
        <v>13</v>
      </c>
      <c r="I606" s="35">
        <v>0.95340000000000003</v>
      </c>
      <c r="J606" s="19">
        <f t="shared" si="9"/>
        <v>1237036.56</v>
      </c>
      <c r="K606" s="37">
        <v>103086.38</v>
      </c>
      <c r="L606" s="38"/>
    </row>
    <row r="607" spans="1:12" s="39" customFormat="1" ht="12.95" customHeight="1" x14ac:dyDescent="0.25">
      <c r="A607" s="226"/>
      <c r="B607" s="29">
        <v>1118</v>
      </c>
      <c r="C607" s="30">
        <v>7</v>
      </c>
      <c r="D607" s="32" t="s">
        <v>1654</v>
      </c>
      <c r="E607" s="32" t="s">
        <v>1655</v>
      </c>
      <c r="F607" s="32" t="s">
        <v>1656</v>
      </c>
      <c r="G607" s="33" t="s">
        <v>12</v>
      </c>
      <c r="H607" s="34" t="s">
        <v>13</v>
      </c>
      <c r="I607" s="35">
        <v>0.9536</v>
      </c>
      <c r="J607" s="19">
        <f t="shared" si="9"/>
        <v>1237296</v>
      </c>
      <c r="K607" s="37">
        <v>103108</v>
      </c>
      <c r="L607" s="58"/>
    </row>
    <row r="608" spans="1:12" s="39" customFormat="1" ht="12.95" customHeight="1" x14ac:dyDescent="0.25">
      <c r="A608" s="226"/>
      <c r="B608" s="29">
        <v>1133</v>
      </c>
      <c r="C608" s="30">
        <v>8</v>
      </c>
      <c r="D608" s="42" t="s">
        <v>1657</v>
      </c>
      <c r="E608" s="42" t="s">
        <v>1658</v>
      </c>
      <c r="F608" s="42" t="s">
        <v>1659</v>
      </c>
      <c r="G608" s="33" t="s">
        <v>12</v>
      </c>
      <c r="H608" s="34" t="s">
        <v>13</v>
      </c>
      <c r="I608" s="35">
        <v>0.95640000000000003</v>
      </c>
      <c r="J608" s="19">
        <f t="shared" si="9"/>
        <v>1240929</v>
      </c>
      <c r="K608" s="37">
        <v>103410.75</v>
      </c>
      <c r="L608" s="38"/>
    </row>
    <row r="609" spans="1:12" s="39" customFormat="1" ht="12.95" customHeight="1" x14ac:dyDescent="0.25">
      <c r="A609" s="226"/>
      <c r="B609" s="29">
        <v>1121</v>
      </c>
      <c r="C609" s="30">
        <v>9</v>
      </c>
      <c r="D609" s="32" t="s">
        <v>1660</v>
      </c>
      <c r="E609" s="32" t="s">
        <v>1661</v>
      </c>
      <c r="F609" s="32" t="s">
        <v>1662</v>
      </c>
      <c r="G609" s="33" t="s">
        <v>12</v>
      </c>
      <c r="H609" s="34" t="s">
        <v>13</v>
      </c>
      <c r="I609" s="35">
        <v>0.94340000000000002</v>
      </c>
      <c r="J609" s="19">
        <f t="shared" si="9"/>
        <v>1224061.56</v>
      </c>
      <c r="K609" s="37">
        <v>102005.13</v>
      </c>
      <c r="L609" s="38"/>
    </row>
    <row r="610" spans="1:12" s="39" customFormat="1" ht="12.95" customHeight="1" x14ac:dyDescent="0.25">
      <c r="A610" s="226"/>
      <c r="B610" s="29">
        <v>1116</v>
      </c>
      <c r="C610" s="30">
        <v>10</v>
      </c>
      <c r="D610" s="32" t="s">
        <v>1663</v>
      </c>
      <c r="E610" s="32" t="s">
        <v>1664</v>
      </c>
      <c r="F610" s="32" t="s">
        <v>1665</v>
      </c>
      <c r="G610" s="33" t="s">
        <v>12</v>
      </c>
      <c r="H610" s="34" t="s">
        <v>13</v>
      </c>
      <c r="I610" s="35">
        <v>0.96440000000000003</v>
      </c>
      <c r="J610" s="19">
        <f t="shared" si="9"/>
        <v>1251309</v>
      </c>
      <c r="K610" s="37">
        <v>104275.75</v>
      </c>
      <c r="L610" s="38"/>
    </row>
    <row r="611" spans="1:12" s="39" customFormat="1" ht="12.95" customHeight="1" x14ac:dyDescent="0.25">
      <c r="A611" s="226"/>
      <c r="B611" s="29">
        <v>1127</v>
      </c>
      <c r="C611" s="30">
        <v>11</v>
      </c>
      <c r="D611" s="32" t="s">
        <v>1666</v>
      </c>
      <c r="E611" s="32" t="s">
        <v>1667</v>
      </c>
      <c r="F611" s="32" t="s">
        <v>1668</v>
      </c>
      <c r="G611" s="33" t="s">
        <v>12</v>
      </c>
      <c r="H611" s="34" t="s">
        <v>13</v>
      </c>
      <c r="I611" s="35">
        <v>0.96140000000000003</v>
      </c>
      <c r="J611" s="19">
        <f t="shared" si="9"/>
        <v>1247416.56</v>
      </c>
      <c r="K611" s="37">
        <v>103951.38</v>
      </c>
      <c r="L611" s="38"/>
    </row>
    <row r="612" spans="1:12" s="39" customFormat="1" ht="12.95" customHeight="1" x14ac:dyDescent="0.25">
      <c r="A612" s="226"/>
      <c r="B612" s="29">
        <v>1122</v>
      </c>
      <c r="C612" s="30">
        <v>12</v>
      </c>
      <c r="D612" s="32" t="s">
        <v>1669</v>
      </c>
      <c r="E612" s="32" t="s">
        <v>1670</v>
      </c>
      <c r="F612" s="32" t="s">
        <v>1671</v>
      </c>
      <c r="G612" s="33" t="s">
        <v>12</v>
      </c>
      <c r="H612" s="34" t="s">
        <v>13</v>
      </c>
      <c r="I612" s="35">
        <v>0.94940000000000002</v>
      </c>
      <c r="J612" s="19">
        <f t="shared" si="9"/>
        <v>1231846.56</v>
      </c>
      <c r="K612" s="37">
        <v>102653.88</v>
      </c>
      <c r="L612" s="38"/>
    </row>
    <row r="613" spans="1:12" s="39" customFormat="1" ht="12.95" customHeight="1" x14ac:dyDescent="0.25">
      <c r="A613" s="226"/>
      <c r="B613" s="29">
        <v>1100</v>
      </c>
      <c r="C613" s="30">
        <v>13</v>
      </c>
      <c r="D613" s="32" t="s">
        <v>1672</v>
      </c>
      <c r="E613" s="32" t="s">
        <v>1673</v>
      </c>
      <c r="F613" s="32" t="s">
        <v>1674</v>
      </c>
      <c r="G613" s="33" t="s">
        <v>12</v>
      </c>
      <c r="H613" s="34" t="s">
        <v>13</v>
      </c>
      <c r="I613" s="35">
        <v>0.96440000000000003</v>
      </c>
      <c r="J613" s="19">
        <f t="shared" si="9"/>
        <v>1251309</v>
      </c>
      <c r="K613" s="37">
        <v>104275.75</v>
      </c>
      <c r="L613" s="38"/>
    </row>
    <row r="614" spans="1:12" s="39" customFormat="1" ht="12.95" customHeight="1" x14ac:dyDescent="0.25">
      <c r="A614" s="226"/>
      <c r="B614" s="29">
        <v>1141</v>
      </c>
      <c r="C614" s="30">
        <v>14</v>
      </c>
      <c r="D614" s="32" t="s">
        <v>1675</v>
      </c>
      <c r="E614" s="32" t="s">
        <v>1676</v>
      </c>
      <c r="F614" s="32" t="s">
        <v>1677</v>
      </c>
      <c r="G614" s="33" t="s">
        <v>12</v>
      </c>
      <c r="H614" s="34" t="s">
        <v>13</v>
      </c>
      <c r="I614" s="35">
        <v>0.96140000000000003</v>
      </c>
      <c r="J614" s="19">
        <f t="shared" si="9"/>
        <v>1247416.56</v>
      </c>
      <c r="K614" s="37">
        <v>103951.38</v>
      </c>
      <c r="L614" s="38"/>
    </row>
    <row r="615" spans="1:12" s="39" customFormat="1" ht="12.95" customHeight="1" x14ac:dyDescent="0.25">
      <c r="A615" s="226"/>
      <c r="B615" s="29">
        <v>1131</v>
      </c>
      <c r="C615" s="30">
        <v>15</v>
      </c>
      <c r="D615" s="32" t="s">
        <v>1678</v>
      </c>
      <c r="E615" s="32" t="s">
        <v>1679</v>
      </c>
      <c r="F615" s="32" t="s">
        <v>1680</v>
      </c>
      <c r="G615" s="33" t="s">
        <v>12</v>
      </c>
      <c r="H615" s="34" t="s">
        <v>13</v>
      </c>
      <c r="I615" s="35">
        <v>0.95840000000000003</v>
      </c>
      <c r="J615" s="19">
        <f t="shared" si="9"/>
        <v>1243524</v>
      </c>
      <c r="K615" s="37">
        <v>103627</v>
      </c>
      <c r="L615" s="38"/>
    </row>
    <row r="616" spans="1:12" s="39" customFormat="1" ht="12.95" customHeight="1" x14ac:dyDescent="0.25">
      <c r="A616" s="226"/>
      <c r="B616" s="29">
        <v>1136</v>
      </c>
      <c r="C616" s="30">
        <v>16</v>
      </c>
      <c r="D616" s="32" t="s">
        <v>1681</v>
      </c>
      <c r="E616" s="32" t="s">
        <v>1682</v>
      </c>
      <c r="F616" s="32" t="s">
        <v>1683</v>
      </c>
      <c r="G616" s="33" t="s">
        <v>12</v>
      </c>
      <c r="H616" s="34" t="s">
        <v>13</v>
      </c>
      <c r="I616" s="35">
        <v>0.34339999999999998</v>
      </c>
      <c r="J616" s="19">
        <f t="shared" si="9"/>
        <v>445561.56</v>
      </c>
      <c r="K616" s="37">
        <v>37130.129999999997</v>
      </c>
      <c r="L616" s="38"/>
    </row>
    <row r="617" spans="1:12" s="39" customFormat="1" ht="12.95" customHeight="1" x14ac:dyDescent="0.25">
      <c r="A617" s="226"/>
      <c r="B617" s="29">
        <v>1113</v>
      </c>
      <c r="C617" s="30">
        <v>17</v>
      </c>
      <c r="D617" s="32" t="s">
        <v>1684</v>
      </c>
      <c r="E617" s="32" t="s">
        <v>1685</v>
      </c>
      <c r="F617" s="32" t="s">
        <v>1686</v>
      </c>
      <c r="G617" s="33" t="s">
        <v>12</v>
      </c>
      <c r="H617" s="34" t="s">
        <v>13</v>
      </c>
      <c r="I617" s="35">
        <v>0.96140000000000003</v>
      </c>
      <c r="J617" s="19">
        <f t="shared" si="9"/>
        <v>1247416.56</v>
      </c>
      <c r="K617" s="37">
        <v>103951.38</v>
      </c>
      <c r="L617" s="38"/>
    </row>
    <row r="618" spans="1:12" s="39" customFormat="1" ht="12.95" customHeight="1" x14ac:dyDescent="0.25">
      <c r="A618" s="226"/>
      <c r="B618" s="29">
        <v>1105</v>
      </c>
      <c r="C618" s="30">
        <v>18</v>
      </c>
      <c r="D618" s="32" t="s">
        <v>1687</v>
      </c>
      <c r="E618" s="32" t="s">
        <v>1688</v>
      </c>
      <c r="F618" s="32" t="s">
        <v>1689</v>
      </c>
      <c r="G618" s="33" t="s">
        <v>12</v>
      </c>
      <c r="H618" s="34" t="s">
        <v>13</v>
      </c>
      <c r="I618" s="35">
        <v>0.95640000000000003</v>
      </c>
      <c r="J618" s="19">
        <f t="shared" si="9"/>
        <v>1240929</v>
      </c>
      <c r="K618" s="37">
        <v>103410.75</v>
      </c>
      <c r="L618" s="38"/>
    </row>
    <row r="619" spans="1:12" s="39" customFormat="1" ht="12.95" customHeight="1" x14ac:dyDescent="0.25">
      <c r="A619" s="226"/>
      <c r="B619" s="29">
        <v>1117</v>
      </c>
      <c r="C619" s="30">
        <v>19</v>
      </c>
      <c r="D619" s="42" t="s">
        <v>149</v>
      </c>
      <c r="E619" s="42" t="s">
        <v>799</v>
      </c>
      <c r="F619" s="42" t="s">
        <v>1690</v>
      </c>
      <c r="G619" s="27" t="s">
        <v>12</v>
      </c>
      <c r="H619" s="34" t="s">
        <v>13</v>
      </c>
      <c r="I619" s="35">
        <v>0.95340000000000003</v>
      </c>
      <c r="J619" s="19">
        <f t="shared" ref="J619:J682" si="10">ROUND(K619*12,2)</f>
        <v>1237036.56</v>
      </c>
      <c r="K619" s="37">
        <v>103086.38</v>
      </c>
      <c r="L619" s="38"/>
    </row>
    <row r="620" spans="1:12" s="39" customFormat="1" ht="12.95" customHeight="1" x14ac:dyDescent="0.25">
      <c r="A620" s="226"/>
      <c r="B620" s="29">
        <v>1109</v>
      </c>
      <c r="C620" s="30">
        <v>20</v>
      </c>
      <c r="D620" s="42" t="s">
        <v>1691</v>
      </c>
      <c r="E620" s="42" t="s">
        <v>1692</v>
      </c>
      <c r="F620" s="42" t="s">
        <v>1693</v>
      </c>
      <c r="G620" s="50" t="s">
        <v>12</v>
      </c>
      <c r="H620" s="34" t="s">
        <v>13</v>
      </c>
      <c r="I620" s="35">
        <v>0.96140000000000003</v>
      </c>
      <c r="J620" s="19">
        <f t="shared" si="10"/>
        <v>1247416.56</v>
      </c>
      <c r="K620" s="37">
        <v>103951.38</v>
      </c>
      <c r="L620" s="38"/>
    </row>
    <row r="621" spans="1:12" s="39" customFormat="1" ht="12.95" customHeight="1" x14ac:dyDescent="0.25">
      <c r="A621" s="226"/>
      <c r="B621" s="29">
        <v>1103</v>
      </c>
      <c r="C621" s="30">
        <v>21</v>
      </c>
      <c r="D621" s="32" t="s">
        <v>1694</v>
      </c>
      <c r="E621" s="32" t="s">
        <v>1695</v>
      </c>
      <c r="F621" s="32" t="s">
        <v>1696</v>
      </c>
      <c r="G621" s="50" t="s">
        <v>12</v>
      </c>
      <c r="H621" s="34" t="s">
        <v>13</v>
      </c>
      <c r="I621" s="35">
        <v>0.95240000000000002</v>
      </c>
      <c r="J621" s="19">
        <f t="shared" si="10"/>
        <v>1235739</v>
      </c>
      <c r="K621" s="37">
        <v>102978.25</v>
      </c>
      <c r="L621" s="38"/>
    </row>
    <row r="622" spans="1:12" s="39" customFormat="1" ht="12.95" customHeight="1" x14ac:dyDescent="0.25">
      <c r="A622" s="226"/>
      <c r="B622" s="29">
        <v>1115</v>
      </c>
      <c r="C622" s="30">
        <v>22</v>
      </c>
      <c r="D622" s="32" t="s">
        <v>892</v>
      </c>
      <c r="E622" s="32" t="s">
        <v>1697</v>
      </c>
      <c r="F622" s="32" t="s">
        <v>1698</v>
      </c>
      <c r="G622" s="50" t="s">
        <v>12</v>
      </c>
      <c r="H622" s="34" t="s">
        <v>13</v>
      </c>
      <c r="I622" s="35">
        <v>0.96340000000000003</v>
      </c>
      <c r="J622" s="19">
        <f t="shared" si="10"/>
        <v>1250011.56</v>
      </c>
      <c r="K622" s="37">
        <v>104167.63</v>
      </c>
      <c r="L622" s="38"/>
    </row>
    <row r="623" spans="1:12" s="39" customFormat="1" ht="12.95" customHeight="1" x14ac:dyDescent="0.25">
      <c r="A623" s="226"/>
      <c r="B623" s="29">
        <v>1135</v>
      </c>
      <c r="C623" s="30">
        <v>23</v>
      </c>
      <c r="D623" s="42" t="s">
        <v>1699</v>
      </c>
      <c r="E623" s="42" t="s">
        <v>1700</v>
      </c>
      <c r="F623" s="42" t="s">
        <v>1701</v>
      </c>
      <c r="G623" s="27" t="s">
        <v>12</v>
      </c>
      <c r="H623" s="34" t="s">
        <v>13</v>
      </c>
      <c r="I623" s="35">
        <v>0.95640000000000003</v>
      </c>
      <c r="J623" s="19">
        <f t="shared" si="10"/>
        <v>1240929</v>
      </c>
      <c r="K623" s="37">
        <v>103410.75</v>
      </c>
      <c r="L623" s="38"/>
    </row>
    <row r="624" spans="1:12" s="39" customFormat="1" ht="12.95" customHeight="1" x14ac:dyDescent="0.25">
      <c r="A624" s="226"/>
      <c r="B624" s="29">
        <v>1125</v>
      </c>
      <c r="C624" s="30">
        <v>24</v>
      </c>
      <c r="D624" s="42" t="s">
        <v>1702</v>
      </c>
      <c r="E624" s="42" t="s">
        <v>1703</v>
      </c>
      <c r="F624" s="42" t="s">
        <v>1704</v>
      </c>
      <c r="G624" s="33" t="s">
        <v>12</v>
      </c>
      <c r="H624" s="34" t="s">
        <v>13</v>
      </c>
      <c r="I624" s="35">
        <v>0.96440000000000003</v>
      </c>
      <c r="J624" s="19">
        <f t="shared" si="10"/>
        <v>1251309</v>
      </c>
      <c r="K624" s="37">
        <v>104275.75</v>
      </c>
      <c r="L624" s="38"/>
    </row>
    <row r="625" spans="1:12" s="39" customFormat="1" ht="12.95" customHeight="1" x14ac:dyDescent="0.25">
      <c r="A625" s="226"/>
      <c r="B625" s="29">
        <v>1102</v>
      </c>
      <c r="C625" s="30">
        <v>25</v>
      </c>
      <c r="D625" s="32" t="s">
        <v>1705</v>
      </c>
      <c r="E625" s="32" t="s">
        <v>1706</v>
      </c>
      <c r="F625" s="32" t="s">
        <v>1707</v>
      </c>
      <c r="G625" s="33" t="s">
        <v>12</v>
      </c>
      <c r="H625" s="34" t="s">
        <v>13</v>
      </c>
      <c r="I625" s="35">
        <v>0.98699999999999999</v>
      </c>
      <c r="J625" s="19">
        <f t="shared" si="10"/>
        <v>1280632.56</v>
      </c>
      <c r="K625" s="37">
        <v>106719.38</v>
      </c>
      <c r="L625" s="38"/>
    </row>
    <row r="626" spans="1:12" s="39" customFormat="1" ht="12.95" customHeight="1" x14ac:dyDescent="0.25">
      <c r="A626" s="226"/>
      <c r="B626" s="29">
        <v>1129</v>
      </c>
      <c r="C626" s="30">
        <v>26</v>
      </c>
      <c r="D626" s="42" t="s">
        <v>1708</v>
      </c>
      <c r="E626" s="42" t="s">
        <v>1709</v>
      </c>
      <c r="F626" s="42" t="s">
        <v>1710</v>
      </c>
      <c r="G626" s="33" t="s">
        <v>12</v>
      </c>
      <c r="H626" s="34" t="s">
        <v>13</v>
      </c>
      <c r="I626" s="35">
        <v>0.35639999999999999</v>
      </c>
      <c r="J626" s="19">
        <f t="shared" si="10"/>
        <v>462429</v>
      </c>
      <c r="K626" s="37">
        <v>38535.75</v>
      </c>
      <c r="L626" s="38"/>
    </row>
    <row r="627" spans="1:12" s="39" customFormat="1" ht="12.95" customHeight="1" x14ac:dyDescent="0.25">
      <c r="A627" s="226"/>
      <c r="B627" s="29">
        <v>1134</v>
      </c>
      <c r="C627" s="30">
        <v>27</v>
      </c>
      <c r="D627" s="32" t="s">
        <v>1711</v>
      </c>
      <c r="E627" s="32" t="s">
        <v>1712</v>
      </c>
      <c r="F627" s="32" t="s">
        <v>1713</v>
      </c>
      <c r="G627" s="33" t="s">
        <v>12</v>
      </c>
      <c r="H627" s="34" t="s">
        <v>13</v>
      </c>
      <c r="I627" s="35">
        <v>0.96640000000000004</v>
      </c>
      <c r="J627" s="19">
        <f t="shared" si="10"/>
        <v>1253904</v>
      </c>
      <c r="K627" s="37">
        <v>104492</v>
      </c>
      <c r="L627" s="38"/>
    </row>
    <row r="628" spans="1:12" s="39" customFormat="1" ht="12.95" customHeight="1" x14ac:dyDescent="0.25">
      <c r="A628" s="226"/>
      <c r="B628" s="29">
        <v>1104</v>
      </c>
      <c r="C628" s="30">
        <v>28</v>
      </c>
      <c r="D628" s="32" t="s">
        <v>1714</v>
      </c>
      <c r="E628" s="32" t="s">
        <v>1715</v>
      </c>
      <c r="F628" s="32" t="s">
        <v>1716</v>
      </c>
      <c r="G628" s="33" t="s">
        <v>12</v>
      </c>
      <c r="H628" s="34" t="s">
        <v>13</v>
      </c>
      <c r="I628" s="35">
        <v>0.95240000000000002</v>
      </c>
      <c r="J628" s="19">
        <f t="shared" si="10"/>
        <v>1235739</v>
      </c>
      <c r="K628" s="37">
        <v>102978.25</v>
      </c>
      <c r="L628" s="38"/>
    </row>
    <row r="629" spans="1:12" s="39" customFormat="1" ht="12.95" customHeight="1" x14ac:dyDescent="0.25">
      <c r="A629" s="226"/>
      <c r="B629" s="29">
        <v>1106</v>
      </c>
      <c r="C629" s="30">
        <v>29</v>
      </c>
      <c r="D629" s="66" t="s">
        <v>1717</v>
      </c>
      <c r="E629" s="32" t="s">
        <v>1718</v>
      </c>
      <c r="F629" s="32" t="s">
        <v>1719</v>
      </c>
      <c r="G629" s="33" t="s">
        <v>12</v>
      </c>
      <c r="H629" s="34" t="s">
        <v>13</v>
      </c>
      <c r="I629" s="35">
        <v>0.96440000000000003</v>
      </c>
      <c r="J629" s="19">
        <f t="shared" si="10"/>
        <v>1251309</v>
      </c>
      <c r="K629" s="37">
        <v>104275.75</v>
      </c>
      <c r="L629" s="38"/>
    </row>
    <row r="630" spans="1:12" s="39" customFormat="1" ht="12.75" customHeight="1" x14ac:dyDescent="0.25">
      <c r="A630" s="226"/>
      <c r="B630" s="29">
        <v>1101</v>
      </c>
      <c r="C630" s="30">
        <v>30</v>
      </c>
      <c r="D630" s="32" t="s">
        <v>541</v>
      </c>
      <c r="E630" s="32" t="s">
        <v>1720</v>
      </c>
      <c r="F630" s="32" t="s">
        <v>1721</v>
      </c>
      <c r="G630" s="33" t="s">
        <v>12</v>
      </c>
      <c r="H630" s="34" t="s">
        <v>13</v>
      </c>
      <c r="I630" s="35">
        <v>0.95640000000000003</v>
      </c>
      <c r="J630" s="19">
        <f t="shared" si="10"/>
        <v>1240929</v>
      </c>
      <c r="K630" s="37">
        <v>103410.75</v>
      </c>
      <c r="L630" s="58"/>
    </row>
    <row r="631" spans="1:12" s="39" customFormat="1" ht="12.95" customHeight="1" x14ac:dyDescent="0.25">
      <c r="A631" s="226"/>
      <c r="B631" s="29">
        <v>1111</v>
      </c>
      <c r="C631" s="30">
        <v>31</v>
      </c>
      <c r="D631" s="42" t="s">
        <v>1722</v>
      </c>
      <c r="E631" s="42" t="s">
        <v>1723</v>
      </c>
      <c r="F631" s="42" t="s">
        <v>1724</v>
      </c>
      <c r="G631" s="33" t="s">
        <v>12</v>
      </c>
      <c r="H631" s="34" t="s">
        <v>13</v>
      </c>
      <c r="I631" s="35">
        <v>0.96040000000000003</v>
      </c>
      <c r="J631" s="19">
        <f t="shared" si="10"/>
        <v>1246119</v>
      </c>
      <c r="K631" s="37">
        <v>103843.25</v>
      </c>
      <c r="L631" s="38"/>
    </row>
    <row r="632" spans="1:12" s="39" customFormat="1" ht="12.95" customHeight="1" x14ac:dyDescent="0.25">
      <c r="A632" s="226"/>
      <c r="B632" s="43">
        <v>1128</v>
      </c>
      <c r="C632" s="30">
        <v>32</v>
      </c>
      <c r="D632" s="32" t="s">
        <v>1725</v>
      </c>
      <c r="E632" s="32" t="s">
        <v>1726</v>
      </c>
      <c r="F632" s="32" t="s">
        <v>1727</v>
      </c>
      <c r="G632" s="33" t="s">
        <v>12</v>
      </c>
      <c r="H632" s="34" t="s">
        <v>13</v>
      </c>
      <c r="I632" s="35">
        <v>0.95640000000000003</v>
      </c>
      <c r="J632" s="19">
        <f t="shared" si="10"/>
        <v>1240929</v>
      </c>
      <c r="K632" s="37">
        <v>103410.75</v>
      </c>
      <c r="L632" s="38"/>
    </row>
    <row r="633" spans="1:12" s="39" customFormat="1" ht="12.95" customHeight="1" x14ac:dyDescent="0.25">
      <c r="A633" s="226"/>
      <c r="B633" s="29">
        <v>1132</v>
      </c>
      <c r="C633" s="30">
        <v>33</v>
      </c>
      <c r="D633" s="32" t="s">
        <v>1728</v>
      </c>
      <c r="E633" s="32" t="s">
        <v>1729</v>
      </c>
      <c r="F633" s="32" t="s">
        <v>1730</v>
      </c>
      <c r="G633" s="33" t="s">
        <v>12</v>
      </c>
      <c r="H633" s="34" t="s">
        <v>13</v>
      </c>
      <c r="I633" s="35">
        <v>0.95640000000000003</v>
      </c>
      <c r="J633" s="19">
        <f t="shared" si="10"/>
        <v>1240929</v>
      </c>
      <c r="K633" s="37">
        <v>103410.75</v>
      </c>
      <c r="L633" s="38"/>
    </row>
    <row r="634" spans="1:12" s="39" customFormat="1" ht="12.95" customHeight="1" x14ac:dyDescent="0.25">
      <c r="A634" s="226"/>
      <c r="B634" s="29">
        <v>1110</v>
      </c>
      <c r="C634" s="30">
        <v>34</v>
      </c>
      <c r="D634" s="32" t="s">
        <v>1731</v>
      </c>
      <c r="E634" s="32" t="s">
        <v>1732</v>
      </c>
      <c r="F634" s="32" t="s">
        <v>1733</v>
      </c>
      <c r="G634" s="33" t="s">
        <v>12</v>
      </c>
      <c r="H634" s="34" t="s">
        <v>13</v>
      </c>
      <c r="I634" s="35">
        <v>0.96440000000000003</v>
      </c>
      <c r="J634" s="19">
        <f t="shared" si="10"/>
        <v>1251309</v>
      </c>
      <c r="K634" s="37">
        <v>104275.75</v>
      </c>
      <c r="L634" s="38"/>
    </row>
    <row r="635" spans="1:12" s="39" customFormat="1" ht="12.95" customHeight="1" x14ac:dyDescent="0.25">
      <c r="A635" s="226"/>
      <c r="B635" s="29">
        <v>1130</v>
      </c>
      <c r="C635" s="30">
        <v>35</v>
      </c>
      <c r="D635" s="32" t="s">
        <v>1734</v>
      </c>
      <c r="E635" s="32" t="s">
        <v>1735</v>
      </c>
      <c r="F635" s="32" t="s">
        <v>1736</v>
      </c>
      <c r="G635" s="33" t="s">
        <v>12</v>
      </c>
      <c r="H635" s="34" t="s">
        <v>13</v>
      </c>
      <c r="I635" s="35">
        <v>0.96440000000000003</v>
      </c>
      <c r="J635" s="19">
        <f t="shared" si="10"/>
        <v>1251309</v>
      </c>
      <c r="K635" s="37">
        <v>104275.75</v>
      </c>
      <c r="L635" s="38"/>
    </row>
    <row r="636" spans="1:12" s="39" customFormat="1" ht="12.95" customHeight="1" x14ac:dyDescent="0.25">
      <c r="A636" s="226"/>
      <c r="B636" s="29">
        <v>1107</v>
      </c>
      <c r="C636" s="30">
        <v>36</v>
      </c>
      <c r="D636" s="32" t="s">
        <v>1737</v>
      </c>
      <c r="E636" s="32" t="s">
        <v>1738</v>
      </c>
      <c r="F636" s="32" t="s">
        <v>689</v>
      </c>
      <c r="G636" s="33" t="s">
        <v>12</v>
      </c>
      <c r="H636" s="34" t="s">
        <v>13</v>
      </c>
      <c r="I636" s="35">
        <v>0.96440000000000003</v>
      </c>
      <c r="J636" s="19">
        <f t="shared" si="10"/>
        <v>1251309</v>
      </c>
      <c r="K636" s="37">
        <v>104275.75</v>
      </c>
      <c r="L636" s="38"/>
    </row>
    <row r="637" spans="1:12" s="39" customFormat="1" ht="12.95" customHeight="1" x14ac:dyDescent="0.25">
      <c r="A637" s="226"/>
      <c r="B637" s="29">
        <v>1126</v>
      </c>
      <c r="C637" s="30">
        <v>37</v>
      </c>
      <c r="D637" s="32" t="s">
        <v>14</v>
      </c>
      <c r="E637" s="32" t="s">
        <v>1739</v>
      </c>
      <c r="F637" s="32" t="s">
        <v>1740</v>
      </c>
      <c r="G637" s="33" t="s">
        <v>12</v>
      </c>
      <c r="H637" s="34" t="s">
        <v>13</v>
      </c>
      <c r="I637" s="35">
        <v>0.96640000000000004</v>
      </c>
      <c r="J637" s="19">
        <f t="shared" si="10"/>
        <v>1253904</v>
      </c>
      <c r="K637" s="37">
        <v>104492</v>
      </c>
      <c r="L637" s="38"/>
    </row>
    <row r="638" spans="1:12" s="39" customFormat="1" ht="12.95" customHeight="1" x14ac:dyDescent="0.25">
      <c r="A638" s="226"/>
      <c r="B638" s="29">
        <v>1108</v>
      </c>
      <c r="C638" s="30">
        <v>38</v>
      </c>
      <c r="D638" s="32" t="s">
        <v>1741</v>
      </c>
      <c r="E638" s="32" t="s">
        <v>1742</v>
      </c>
      <c r="F638" s="32" t="s">
        <v>1743</v>
      </c>
      <c r="G638" s="33" t="s">
        <v>12</v>
      </c>
      <c r="H638" s="34" t="s">
        <v>13</v>
      </c>
      <c r="I638" s="35">
        <v>0.96140000000000003</v>
      </c>
      <c r="J638" s="19">
        <f t="shared" si="10"/>
        <v>1247416.56</v>
      </c>
      <c r="K638" s="37">
        <v>103951.38</v>
      </c>
      <c r="L638" s="38"/>
    </row>
    <row r="639" spans="1:12" s="39" customFormat="1" ht="12.95" customHeight="1" x14ac:dyDescent="0.25">
      <c r="A639" s="226"/>
      <c r="B639" s="29"/>
      <c r="C639" s="30"/>
      <c r="D639" s="31" t="s">
        <v>47</v>
      </c>
      <c r="E639" s="32"/>
      <c r="F639" s="32"/>
      <c r="G639" s="33"/>
      <c r="H639" s="34"/>
      <c r="I639" s="35"/>
      <c r="J639" s="19"/>
      <c r="K639" s="37"/>
      <c r="L639" s="38"/>
    </row>
    <row r="640" spans="1:12" s="39" customFormat="1" ht="12.95" customHeight="1" x14ac:dyDescent="0.25">
      <c r="A640" s="227"/>
      <c r="B640" s="29">
        <v>1114</v>
      </c>
      <c r="C640" s="30">
        <v>1</v>
      </c>
      <c r="D640" s="32" t="s">
        <v>1744</v>
      </c>
      <c r="E640" s="32" t="s">
        <v>1745</v>
      </c>
      <c r="F640" s="32" t="s">
        <v>1686</v>
      </c>
      <c r="G640" s="33" t="s">
        <v>51</v>
      </c>
      <c r="H640" s="34" t="s">
        <v>13</v>
      </c>
      <c r="I640" s="35">
        <v>0.97060000000000002</v>
      </c>
      <c r="J640" s="19">
        <f t="shared" si="10"/>
        <v>1995165.36</v>
      </c>
      <c r="K640" s="37">
        <v>166263.78</v>
      </c>
      <c r="L640" s="58"/>
    </row>
    <row r="641" spans="1:12" s="39" customFormat="1" ht="12.95" customHeight="1" x14ac:dyDescent="0.25">
      <c r="A641" s="225" t="s">
        <v>1746</v>
      </c>
      <c r="B641" s="29"/>
      <c r="C641" s="30"/>
      <c r="D641" s="67" t="s">
        <v>126</v>
      </c>
      <c r="E641" s="42"/>
      <c r="F641" s="42"/>
      <c r="G641" s="33"/>
      <c r="H641" s="34"/>
      <c r="I641" s="35"/>
      <c r="J641" s="19"/>
      <c r="K641" s="37"/>
      <c r="L641" s="38"/>
    </row>
    <row r="642" spans="1:12" s="39" customFormat="1" ht="12.95" customHeight="1" x14ac:dyDescent="0.25">
      <c r="A642" s="226"/>
      <c r="B642" s="29">
        <v>1227</v>
      </c>
      <c r="C642" s="30">
        <v>1</v>
      </c>
      <c r="D642" s="32" t="s">
        <v>1747</v>
      </c>
      <c r="E642" s="32" t="s">
        <v>1748</v>
      </c>
      <c r="F642" s="32" t="s">
        <v>1749</v>
      </c>
      <c r="G642" s="33" t="s">
        <v>130</v>
      </c>
      <c r="H642" s="34" t="s">
        <v>13</v>
      </c>
      <c r="I642" s="35">
        <v>0.90490000000000004</v>
      </c>
      <c r="J642" s="19">
        <f t="shared" si="10"/>
        <v>587099.16</v>
      </c>
      <c r="K642" s="37">
        <v>48924.93</v>
      </c>
      <c r="L642" s="38"/>
    </row>
    <row r="643" spans="1:12" s="39" customFormat="1" ht="12.95" customHeight="1" x14ac:dyDescent="0.25">
      <c r="A643" s="226"/>
      <c r="B643" s="29">
        <v>1241</v>
      </c>
      <c r="C643" s="30">
        <v>2</v>
      </c>
      <c r="D643" s="32" t="s">
        <v>1750</v>
      </c>
      <c r="E643" s="32" t="s">
        <v>1751</v>
      </c>
      <c r="F643" s="32" t="s">
        <v>442</v>
      </c>
      <c r="G643" s="33" t="s">
        <v>130</v>
      </c>
      <c r="H643" s="34" t="s">
        <v>13</v>
      </c>
      <c r="I643" s="35">
        <v>0.90410000000000001</v>
      </c>
      <c r="J643" s="19">
        <f t="shared" si="10"/>
        <v>586580.04</v>
      </c>
      <c r="K643" s="37">
        <v>48881.67</v>
      </c>
      <c r="L643" s="38"/>
    </row>
    <row r="644" spans="1:12" s="39" customFormat="1" ht="12.95" customHeight="1" x14ac:dyDescent="0.25">
      <c r="A644" s="226"/>
      <c r="B644" s="29">
        <v>1225</v>
      </c>
      <c r="C644" s="30">
        <v>3</v>
      </c>
      <c r="D644" s="32" t="s">
        <v>1752</v>
      </c>
      <c r="E644" s="32" t="s">
        <v>1753</v>
      </c>
      <c r="F644" s="32" t="s">
        <v>1754</v>
      </c>
      <c r="G644" s="33" t="s">
        <v>130</v>
      </c>
      <c r="H644" s="34" t="s">
        <v>13</v>
      </c>
      <c r="I644" s="35">
        <v>0.90110000000000001</v>
      </c>
      <c r="J644" s="19">
        <f t="shared" si="10"/>
        <v>584633.64</v>
      </c>
      <c r="K644" s="37">
        <v>48719.47</v>
      </c>
      <c r="L644" s="38"/>
    </row>
    <row r="645" spans="1:12" s="39" customFormat="1" ht="12.95" customHeight="1" x14ac:dyDescent="0.25">
      <c r="A645" s="226"/>
      <c r="B645" s="29">
        <v>1203</v>
      </c>
      <c r="C645" s="30">
        <v>4</v>
      </c>
      <c r="D645" s="32" t="s">
        <v>1755</v>
      </c>
      <c r="E645" s="32" t="s">
        <v>1756</v>
      </c>
      <c r="F645" s="32" t="s">
        <v>1757</v>
      </c>
      <c r="G645" s="33" t="s">
        <v>130</v>
      </c>
      <c r="H645" s="34" t="s">
        <v>13</v>
      </c>
      <c r="I645" s="35">
        <v>0.91610000000000003</v>
      </c>
      <c r="J645" s="19">
        <f t="shared" si="10"/>
        <v>594365.64</v>
      </c>
      <c r="K645" s="37">
        <v>49530.47</v>
      </c>
      <c r="L645" s="38"/>
    </row>
    <row r="646" spans="1:12" s="39" customFormat="1" ht="12.95" customHeight="1" x14ac:dyDescent="0.25">
      <c r="A646" s="226"/>
      <c r="B646" s="29">
        <v>1231</v>
      </c>
      <c r="C646" s="30">
        <v>5</v>
      </c>
      <c r="D646" s="32" t="s">
        <v>1758</v>
      </c>
      <c r="E646" s="32" t="s">
        <v>1759</v>
      </c>
      <c r="F646" s="32" t="s">
        <v>1760</v>
      </c>
      <c r="G646" s="33" t="s">
        <v>130</v>
      </c>
      <c r="H646" s="34" t="s">
        <v>13</v>
      </c>
      <c r="I646" s="35">
        <v>0.90410000000000001</v>
      </c>
      <c r="J646" s="19">
        <f t="shared" si="10"/>
        <v>586580.04</v>
      </c>
      <c r="K646" s="37">
        <v>48881.67</v>
      </c>
      <c r="L646" s="38"/>
    </row>
    <row r="647" spans="1:12" s="39" customFormat="1" ht="12.95" customHeight="1" x14ac:dyDescent="0.25">
      <c r="A647" s="226"/>
      <c r="B647" s="29">
        <v>1204</v>
      </c>
      <c r="C647" s="30">
        <v>6</v>
      </c>
      <c r="D647" s="32" t="s">
        <v>1761</v>
      </c>
      <c r="E647" s="32" t="s">
        <v>1762</v>
      </c>
      <c r="F647" s="32" t="s">
        <v>1763</v>
      </c>
      <c r="G647" s="33" t="s">
        <v>130</v>
      </c>
      <c r="H647" s="34" t="s">
        <v>13</v>
      </c>
      <c r="I647" s="35">
        <v>0.91810000000000003</v>
      </c>
      <c r="J647" s="19">
        <f t="shared" si="10"/>
        <v>595663.31999999995</v>
      </c>
      <c r="K647" s="37">
        <v>49638.61</v>
      </c>
      <c r="L647" s="38"/>
    </row>
    <row r="648" spans="1:12" s="39" customFormat="1" ht="12.95" customHeight="1" x14ac:dyDescent="0.25">
      <c r="A648" s="226"/>
      <c r="B648" s="29">
        <v>1244</v>
      </c>
      <c r="C648" s="30">
        <v>7</v>
      </c>
      <c r="D648" s="32" t="s">
        <v>1764</v>
      </c>
      <c r="E648" s="32" t="s">
        <v>1765</v>
      </c>
      <c r="F648" s="32" t="s">
        <v>1766</v>
      </c>
      <c r="G648" s="33" t="s">
        <v>130</v>
      </c>
      <c r="H648" s="34" t="s">
        <v>13</v>
      </c>
      <c r="I648" s="35">
        <v>0.90410000000000001</v>
      </c>
      <c r="J648" s="19">
        <f t="shared" si="10"/>
        <v>586580.04</v>
      </c>
      <c r="K648" s="37">
        <v>48881.67</v>
      </c>
      <c r="L648" s="38"/>
    </row>
    <row r="649" spans="1:12" s="39" customFormat="1" ht="12.95" customHeight="1" x14ac:dyDescent="0.25">
      <c r="A649" s="226"/>
      <c r="B649" s="29">
        <v>1236</v>
      </c>
      <c r="C649" s="30">
        <v>8</v>
      </c>
      <c r="D649" s="32" t="s">
        <v>1767</v>
      </c>
      <c r="E649" s="32" t="s">
        <v>1768</v>
      </c>
      <c r="F649" s="32" t="s">
        <v>1769</v>
      </c>
      <c r="G649" s="33" t="s">
        <v>130</v>
      </c>
      <c r="H649" s="34" t="s">
        <v>13</v>
      </c>
      <c r="I649" s="35">
        <v>0.91210000000000002</v>
      </c>
      <c r="J649" s="19">
        <f t="shared" si="10"/>
        <v>591770.52</v>
      </c>
      <c r="K649" s="37">
        <v>49314.21</v>
      </c>
      <c r="L649" s="38"/>
    </row>
    <row r="650" spans="1:12" s="39" customFormat="1" ht="12.95" customHeight="1" x14ac:dyDescent="0.25">
      <c r="A650" s="226"/>
      <c r="B650" s="29"/>
      <c r="C650" s="30"/>
      <c r="D650" s="31" t="s">
        <v>11</v>
      </c>
      <c r="E650" s="32"/>
      <c r="F650" s="32"/>
      <c r="G650" s="33"/>
      <c r="H650" s="34"/>
      <c r="I650" s="35"/>
      <c r="J650" s="19"/>
      <c r="K650" s="37"/>
      <c r="L650" s="38"/>
    </row>
    <row r="651" spans="1:12" s="39" customFormat="1" ht="12.95" customHeight="1" x14ac:dyDescent="0.25">
      <c r="A651" s="226"/>
      <c r="B651" s="29">
        <v>1242</v>
      </c>
      <c r="C651" s="30">
        <v>1</v>
      </c>
      <c r="D651" s="32" t="s">
        <v>1770</v>
      </c>
      <c r="E651" s="32" t="s">
        <v>1771</v>
      </c>
      <c r="F651" s="32" t="s">
        <v>1772</v>
      </c>
      <c r="G651" s="33" t="s">
        <v>12</v>
      </c>
      <c r="H651" s="34" t="s">
        <v>13</v>
      </c>
      <c r="I651" s="35">
        <v>0.92090000000000005</v>
      </c>
      <c r="J651" s="19">
        <f t="shared" si="10"/>
        <v>1194867.72</v>
      </c>
      <c r="K651" s="37">
        <v>99572.31</v>
      </c>
      <c r="L651" s="38"/>
    </row>
    <row r="652" spans="1:12" s="39" customFormat="1" ht="12.95" customHeight="1" x14ac:dyDescent="0.25">
      <c r="A652" s="226"/>
      <c r="B652" s="29">
        <v>1223</v>
      </c>
      <c r="C652" s="30">
        <v>2</v>
      </c>
      <c r="D652" s="32" t="s">
        <v>1773</v>
      </c>
      <c r="E652" s="32" t="s">
        <v>1774</v>
      </c>
      <c r="F652" s="32" t="s">
        <v>1775</v>
      </c>
      <c r="G652" s="33" t="s">
        <v>12</v>
      </c>
      <c r="H652" s="34" t="s">
        <v>13</v>
      </c>
      <c r="I652" s="35">
        <v>0.92310000000000003</v>
      </c>
      <c r="J652" s="19">
        <f t="shared" si="10"/>
        <v>1197722.28</v>
      </c>
      <c r="K652" s="37">
        <v>99810.19</v>
      </c>
      <c r="L652" s="38"/>
    </row>
    <row r="653" spans="1:12" s="39" customFormat="1" ht="12.95" customHeight="1" x14ac:dyDescent="0.25">
      <c r="A653" s="226"/>
      <c r="B653" s="29">
        <v>1210</v>
      </c>
      <c r="C653" s="30">
        <v>3</v>
      </c>
      <c r="D653" s="32" t="s">
        <v>1776</v>
      </c>
      <c r="E653" s="32" t="s">
        <v>1777</v>
      </c>
      <c r="F653" s="32" t="s">
        <v>1778</v>
      </c>
      <c r="G653" s="33" t="s">
        <v>12</v>
      </c>
      <c r="H653" s="34" t="s">
        <v>13</v>
      </c>
      <c r="I653" s="35">
        <v>0.92810000000000004</v>
      </c>
      <c r="J653" s="19">
        <f t="shared" si="10"/>
        <v>1204209.72</v>
      </c>
      <c r="K653" s="37">
        <v>100350.81</v>
      </c>
      <c r="L653" s="38"/>
    </row>
    <row r="654" spans="1:12" s="39" customFormat="1" ht="12.95" customHeight="1" x14ac:dyDescent="0.25">
      <c r="A654" s="226"/>
      <c r="B654" s="29">
        <v>1229</v>
      </c>
      <c r="C654" s="30">
        <v>4</v>
      </c>
      <c r="D654" s="66" t="s">
        <v>1779</v>
      </c>
      <c r="E654" s="32" t="s">
        <v>1780</v>
      </c>
      <c r="F654" s="32" t="s">
        <v>1781</v>
      </c>
      <c r="G654" s="33" t="s">
        <v>12</v>
      </c>
      <c r="H654" s="34" t="s">
        <v>13</v>
      </c>
      <c r="I654" s="35">
        <v>0.91010000000000002</v>
      </c>
      <c r="J654" s="19">
        <f t="shared" si="10"/>
        <v>1180854.72</v>
      </c>
      <c r="K654" s="37">
        <v>98404.56</v>
      </c>
      <c r="L654" s="38"/>
    </row>
    <row r="655" spans="1:12" s="39" customFormat="1" ht="12.95" customHeight="1" x14ac:dyDescent="0.25">
      <c r="A655" s="226"/>
      <c r="B655" s="29">
        <v>1205</v>
      </c>
      <c r="C655" s="30">
        <v>5</v>
      </c>
      <c r="D655" s="68" t="s">
        <v>1782</v>
      </c>
      <c r="E655" s="32" t="s">
        <v>1783</v>
      </c>
      <c r="F655" s="32" t="s">
        <v>1784</v>
      </c>
      <c r="G655" s="33" t="s">
        <v>12</v>
      </c>
      <c r="H655" s="34" t="s">
        <v>13</v>
      </c>
      <c r="I655" s="35">
        <v>0.91610000000000003</v>
      </c>
      <c r="J655" s="19">
        <f t="shared" si="10"/>
        <v>1188639.72</v>
      </c>
      <c r="K655" s="37">
        <v>99053.31</v>
      </c>
      <c r="L655" s="38"/>
    </row>
    <row r="656" spans="1:12" s="39" customFormat="1" ht="12.95" customHeight="1" x14ac:dyDescent="0.25">
      <c r="A656" s="226"/>
      <c r="B656" s="29">
        <v>1216</v>
      </c>
      <c r="C656" s="30">
        <v>6</v>
      </c>
      <c r="D656" s="32" t="s">
        <v>1785</v>
      </c>
      <c r="E656" s="32" t="s">
        <v>1786</v>
      </c>
      <c r="F656" s="32" t="s">
        <v>1787</v>
      </c>
      <c r="G656" s="33" t="s">
        <v>12</v>
      </c>
      <c r="H656" s="34" t="s">
        <v>13</v>
      </c>
      <c r="I656" s="35">
        <v>0.91590000000000005</v>
      </c>
      <c r="J656" s="19">
        <f t="shared" si="10"/>
        <v>1188380.28</v>
      </c>
      <c r="K656" s="37">
        <v>99031.69</v>
      </c>
      <c r="L656" s="38"/>
    </row>
    <row r="657" spans="1:12" s="39" customFormat="1" ht="12.95" customHeight="1" x14ac:dyDescent="0.25">
      <c r="A657" s="226"/>
      <c r="B657" s="29">
        <v>1237</v>
      </c>
      <c r="C657" s="30">
        <v>7</v>
      </c>
      <c r="D657" s="32" t="s">
        <v>1788</v>
      </c>
      <c r="E657" s="32" t="s">
        <v>1789</v>
      </c>
      <c r="F657" s="32" t="s">
        <v>1790</v>
      </c>
      <c r="G657" s="33" t="s">
        <v>12</v>
      </c>
      <c r="H657" s="34" t="s">
        <v>13</v>
      </c>
      <c r="I657" s="35">
        <v>0.91990000000000005</v>
      </c>
      <c r="J657" s="19">
        <f t="shared" si="10"/>
        <v>1193570.28</v>
      </c>
      <c r="K657" s="37">
        <v>99464.19</v>
      </c>
      <c r="L657" s="38"/>
    </row>
    <row r="658" spans="1:12" s="39" customFormat="1" ht="12.95" customHeight="1" x14ac:dyDescent="0.25">
      <c r="A658" s="226"/>
      <c r="B658" s="29">
        <v>1214</v>
      </c>
      <c r="C658" s="30">
        <v>8</v>
      </c>
      <c r="D658" s="42" t="s">
        <v>1791</v>
      </c>
      <c r="E658" s="42" t="s">
        <v>1792</v>
      </c>
      <c r="F658" s="42" t="s">
        <v>1793</v>
      </c>
      <c r="G658" s="33" t="s">
        <v>12</v>
      </c>
      <c r="H658" s="34" t="s">
        <v>13</v>
      </c>
      <c r="I658" s="35">
        <v>0.96050000000000002</v>
      </c>
      <c r="J658" s="19">
        <f t="shared" si="10"/>
        <v>1246248.72</v>
      </c>
      <c r="K658" s="37">
        <v>103854.06</v>
      </c>
      <c r="L658" s="38"/>
    </row>
    <row r="659" spans="1:12" s="39" customFormat="1" ht="12.95" customHeight="1" x14ac:dyDescent="0.25">
      <c r="A659" s="226"/>
      <c r="B659" s="29">
        <v>1230</v>
      </c>
      <c r="C659" s="30">
        <v>9</v>
      </c>
      <c r="D659" s="42" t="s">
        <v>1794</v>
      </c>
      <c r="E659" s="42" t="s">
        <v>1795</v>
      </c>
      <c r="F659" s="42" t="s">
        <v>1781</v>
      </c>
      <c r="G659" s="33" t="s">
        <v>12</v>
      </c>
      <c r="H659" s="34" t="s">
        <v>13</v>
      </c>
      <c r="I659" s="35">
        <v>0.52690000000000003</v>
      </c>
      <c r="J659" s="19">
        <f t="shared" si="10"/>
        <v>683652.72</v>
      </c>
      <c r="K659" s="37">
        <v>56971.06</v>
      </c>
      <c r="L659" s="38"/>
    </row>
    <row r="660" spans="1:12" s="39" customFormat="1" ht="12.95" customHeight="1" x14ac:dyDescent="0.25">
      <c r="A660" s="226"/>
      <c r="B660" s="29">
        <v>1215</v>
      </c>
      <c r="C660" s="30">
        <v>10</v>
      </c>
      <c r="D660" s="32" t="s">
        <v>1796</v>
      </c>
      <c r="E660" s="32" t="s">
        <v>1797</v>
      </c>
      <c r="F660" s="32" t="s">
        <v>1798</v>
      </c>
      <c r="G660" s="33" t="s">
        <v>12</v>
      </c>
      <c r="H660" s="34" t="s">
        <v>13</v>
      </c>
      <c r="I660" s="35">
        <v>0.92090000000000005</v>
      </c>
      <c r="J660" s="19">
        <f t="shared" si="10"/>
        <v>1194867.72</v>
      </c>
      <c r="K660" s="37">
        <v>99572.31</v>
      </c>
      <c r="L660" s="38"/>
    </row>
    <row r="661" spans="1:12" s="39" customFormat="1" ht="12.95" customHeight="1" x14ac:dyDescent="0.25">
      <c r="A661" s="226"/>
      <c r="B661" s="29">
        <v>1206</v>
      </c>
      <c r="C661" s="30">
        <v>11</v>
      </c>
      <c r="D661" s="32" t="s">
        <v>1799</v>
      </c>
      <c r="E661" s="32" t="s">
        <v>1800</v>
      </c>
      <c r="F661" s="32" t="s">
        <v>1801</v>
      </c>
      <c r="G661" s="33" t="s">
        <v>12</v>
      </c>
      <c r="H661" s="34" t="s">
        <v>13</v>
      </c>
      <c r="I661" s="35">
        <v>0.91690000000000005</v>
      </c>
      <c r="J661" s="19">
        <f t="shared" si="10"/>
        <v>1189677.72</v>
      </c>
      <c r="K661" s="37">
        <v>99139.81</v>
      </c>
      <c r="L661" s="38"/>
    </row>
    <row r="662" spans="1:12" s="39" customFormat="1" ht="12.95" customHeight="1" x14ac:dyDescent="0.25">
      <c r="A662" s="226"/>
      <c r="B662" s="29">
        <v>1240</v>
      </c>
      <c r="C662" s="30">
        <v>12</v>
      </c>
      <c r="D662" s="32" t="s">
        <v>1802</v>
      </c>
      <c r="E662" s="32" t="s">
        <v>1803</v>
      </c>
      <c r="F662" s="32" t="s">
        <v>1804</v>
      </c>
      <c r="G662" s="33" t="s">
        <v>12</v>
      </c>
      <c r="H662" s="34" t="s">
        <v>13</v>
      </c>
      <c r="I662" s="35">
        <v>0.92290000000000005</v>
      </c>
      <c r="J662" s="19">
        <f t="shared" si="10"/>
        <v>1197462.72</v>
      </c>
      <c r="K662" s="37">
        <v>99788.56</v>
      </c>
      <c r="L662" s="38"/>
    </row>
    <row r="663" spans="1:12" s="39" customFormat="1" ht="12.95" customHeight="1" x14ac:dyDescent="0.25">
      <c r="A663" s="226"/>
      <c r="B663" s="29">
        <v>1243</v>
      </c>
      <c r="C663" s="30">
        <v>13</v>
      </c>
      <c r="D663" s="42" t="s">
        <v>1805</v>
      </c>
      <c r="E663" s="42" t="s">
        <v>1806</v>
      </c>
      <c r="F663" s="42" t="s">
        <v>1807</v>
      </c>
      <c r="G663" s="50" t="s">
        <v>12</v>
      </c>
      <c r="H663" s="34" t="s">
        <v>13</v>
      </c>
      <c r="I663" s="35">
        <v>0.93030000000000002</v>
      </c>
      <c r="J663" s="19">
        <f t="shared" si="10"/>
        <v>1207064.28</v>
      </c>
      <c r="K663" s="37">
        <v>100588.69</v>
      </c>
      <c r="L663" s="38"/>
    </row>
    <row r="664" spans="1:12" s="39" customFormat="1" ht="12.95" customHeight="1" x14ac:dyDescent="0.25">
      <c r="A664" s="226"/>
      <c r="B664" s="29">
        <v>1239</v>
      </c>
      <c r="C664" s="30">
        <v>14</v>
      </c>
      <c r="D664" s="42" t="s">
        <v>1657</v>
      </c>
      <c r="E664" s="42" t="s">
        <v>1808</v>
      </c>
      <c r="F664" s="42" t="s">
        <v>1809</v>
      </c>
      <c r="G664" s="27" t="s">
        <v>12</v>
      </c>
      <c r="H664" s="34" t="s">
        <v>13</v>
      </c>
      <c r="I664" s="35">
        <v>0.72289999999999999</v>
      </c>
      <c r="J664" s="19">
        <f t="shared" si="10"/>
        <v>937962.72</v>
      </c>
      <c r="K664" s="37">
        <v>78163.56</v>
      </c>
      <c r="L664" s="38"/>
    </row>
    <row r="665" spans="1:12" s="39" customFormat="1" ht="12.95" customHeight="1" x14ac:dyDescent="0.25">
      <c r="A665" s="226"/>
      <c r="B665" s="29">
        <v>1202</v>
      </c>
      <c r="C665" s="30">
        <v>15</v>
      </c>
      <c r="D665" s="32" t="s">
        <v>1810</v>
      </c>
      <c r="E665" s="32" t="s">
        <v>1811</v>
      </c>
      <c r="F665" s="32" t="s">
        <v>1812</v>
      </c>
      <c r="G665" s="50" t="s">
        <v>12</v>
      </c>
      <c r="H665" s="34" t="s">
        <v>13</v>
      </c>
      <c r="I665" s="35">
        <v>0.95230000000000004</v>
      </c>
      <c r="J665" s="19">
        <f t="shared" si="10"/>
        <v>1235609.28</v>
      </c>
      <c r="K665" s="37">
        <v>102967.44</v>
      </c>
      <c r="L665" s="38"/>
    </row>
    <row r="666" spans="1:12" s="39" customFormat="1" ht="12.95" customHeight="1" x14ac:dyDescent="0.25">
      <c r="A666" s="226"/>
      <c r="B666" s="29">
        <v>1235</v>
      </c>
      <c r="C666" s="30">
        <v>16</v>
      </c>
      <c r="D666" s="32" t="s">
        <v>1813</v>
      </c>
      <c r="E666" s="32" t="s">
        <v>1814</v>
      </c>
      <c r="F666" s="32" t="s">
        <v>1815</v>
      </c>
      <c r="G666" s="50" t="s">
        <v>12</v>
      </c>
      <c r="H666" s="34" t="s">
        <v>13</v>
      </c>
      <c r="I666" s="35">
        <v>0.92889999999999995</v>
      </c>
      <c r="J666" s="19">
        <f t="shared" si="10"/>
        <v>1205247.72</v>
      </c>
      <c r="K666" s="37">
        <v>100437.31</v>
      </c>
      <c r="L666" s="38"/>
    </row>
    <row r="667" spans="1:12" s="39" customFormat="1" ht="12.95" customHeight="1" x14ac:dyDescent="0.25">
      <c r="A667" s="226"/>
      <c r="B667" s="29">
        <v>1200</v>
      </c>
      <c r="C667" s="30">
        <v>17</v>
      </c>
      <c r="D667" s="32" t="s">
        <v>1816</v>
      </c>
      <c r="E667" s="32" t="s">
        <v>1817</v>
      </c>
      <c r="F667" s="32" t="s">
        <v>1778</v>
      </c>
      <c r="G667" s="50" t="s">
        <v>12</v>
      </c>
      <c r="H667" s="34" t="s">
        <v>13</v>
      </c>
      <c r="I667" s="35">
        <v>0.91249999999999998</v>
      </c>
      <c r="J667" s="19">
        <f t="shared" si="10"/>
        <v>1183968.72</v>
      </c>
      <c r="K667" s="37">
        <v>98664.06</v>
      </c>
      <c r="L667" s="38"/>
    </row>
    <row r="668" spans="1:12" s="39" customFormat="1" ht="12.95" customHeight="1" x14ac:dyDescent="0.25">
      <c r="A668" s="226"/>
      <c r="B668" s="29">
        <v>1217</v>
      </c>
      <c r="C668" s="30">
        <v>18</v>
      </c>
      <c r="D668" s="42" t="s">
        <v>1818</v>
      </c>
      <c r="E668" s="42" t="s">
        <v>1819</v>
      </c>
      <c r="F668" s="42" t="s">
        <v>1820</v>
      </c>
      <c r="G668" s="27" t="s">
        <v>12</v>
      </c>
      <c r="H668" s="34" t="s">
        <v>13</v>
      </c>
      <c r="I668" s="35">
        <v>0.92390000000000005</v>
      </c>
      <c r="J668" s="19">
        <f t="shared" si="10"/>
        <v>1198760.28</v>
      </c>
      <c r="K668" s="37">
        <v>99896.69</v>
      </c>
      <c r="L668" s="38"/>
    </row>
    <row r="669" spans="1:12" s="39" customFormat="1" ht="12.95" customHeight="1" x14ac:dyDescent="0.25">
      <c r="A669" s="226"/>
      <c r="B669" s="29">
        <v>1222</v>
      </c>
      <c r="C669" s="30">
        <v>19</v>
      </c>
      <c r="D669" s="32" t="s">
        <v>1821</v>
      </c>
      <c r="E669" s="32" t="s">
        <v>1822</v>
      </c>
      <c r="F669" s="32" t="s">
        <v>1823</v>
      </c>
      <c r="G669" s="33" t="s">
        <v>12</v>
      </c>
      <c r="H669" s="34" t="s">
        <v>13</v>
      </c>
      <c r="I669" s="35">
        <v>0.92290000000000005</v>
      </c>
      <c r="J669" s="19">
        <f t="shared" si="10"/>
        <v>1197462.72</v>
      </c>
      <c r="K669" s="37">
        <v>99788.56</v>
      </c>
      <c r="L669" s="38"/>
    </row>
    <row r="670" spans="1:12" s="39" customFormat="1" ht="12.95" customHeight="1" x14ac:dyDescent="0.25">
      <c r="A670" s="226"/>
      <c r="B670" s="29">
        <v>1245</v>
      </c>
      <c r="C670" s="30">
        <v>20</v>
      </c>
      <c r="D670" s="32" t="s">
        <v>1824</v>
      </c>
      <c r="E670" s="32" t="s">
        <v>1825</v>
      </c>
      <c r="F670" s="32" t="s">
        <v>1826</v>
      </c>
      <c r="G670" s="33" t="s">
        <v>12</v>
      </c>
      <c r="H670" s="34" t="s">
        <v>13</v>
      </c>
      <c r="I670" s="35">
        <v>0.9173</v>
      </c>
      <c r="J670" s="19">
        <f t="shared" si="10"/>
        <v>1190196.72</v>
      </c>
      <c r="K670" s="37">
        <v>99183.06</v>
      </c>
      <c r="L670" s="38"/>
    </row>
    <row r="671" spans="1:12" s="39" customFormat="1" ht="12.95" customHeight="1" x14ac:dyDescent="0.25">
      <c r="A671" s="226"/>
      <c r="B671" s="29">
        <v>1247</v>
      </c>
      <c r="C671" s="30">
        <v>21</v>
      </c>
      <c r="D671" s="32" t="s">
        <v>1827</v>
      </c>
      <c r="E671" s="32" t="s">
        <v>1828</v>
      </c>
      <c r="F671" s="32" t="s">
        <v>1829</v>
      </c>
      <c r="G671" s="33" t="s">
        <v>12</v>
      </c>
      <c r="H671" s="34" t="s">
        <v>13</v>
      </c>
      <c r="I671" s="35">
        <v>0.94230000000000003</v>
      </c>
      <c r="J671" s="19">
        <f t="shared" si="10"/>
        <v>1222634.28</v>
      </c>
      <c r="K671" s="37">
        <v>101886.19</v>
      </c>
      <c r="L671" s="38"/>
    </row>
    <row r="672" spans="1:12" s="39" customFormat="1" ht="12.95" customHeight="1" x14ac:dyDescent="0.25">
      <c r="A672" s="226"/>
      <c r="B672" s="29">
        <v>1232</v>
      </c>
      <c r="C672" s="30">
        <v>22</v>
      </c>
      <c r="D672" s="32" t="s">
        <v>1830</v>
      </c>
      <c r="E672" s="32" t="s">
        <v>1831</v>
      </c>
      <c r="F672" s="32" t="s">
        <v>1832</v>
      </c>
      <c r="G672" s="33" t="s">
        <v>12</v>
      </c>
      <c r="H672" s="34" t="s">
        <v>13</v>
      </c>
      <c r="I672" s="35">
        <v>0.92510000000000003</v>
      </c>
      <c r="J672" s="19">
        <f t="shared" si="10"/>
        <v>1200317.28</v>
      </c>
      <c r="K672" s="37">
        <v>100026.44</v>
      </c>
      <c r="L672" s="38"/>
    </row>
    <row r="673" spans="1:12" s="39" customFormat="1" ht="12.95" customHeight="1" x14ac:dyDescent="0.25">
      <c r="A673" s="226"/>
      <c r="B673" s="29">
        <v>1220</v>
      </c>
      <c r="C673" s="30">
        <v>23</v>
      </c>
      <c r="D673" s="32" t="s">
        <v>1833</v>
      </c>
      <c r="E673" s="32" t="s">
        <v>1834</v>
      </c>
      <c r="F673" s="32" t="s">
        <v>1835</v>
      </c>
      <c r="G673" s="33" t="s">
        <v>12</v>
      </c>
      <c r="H673" s="34" t="s">
        <v>13</v>
      </c>
      <c r="I673" s="35">
        <v>0.93289999999999995</v>
      </c>
      <c r="J673" s="19">
        <f t="shared" si="10"/>
        <v>1210437.72</v>
      </c>
      <c r="K673" s="37">
        <v>100869.81</v>
      </c>
      <c r="L673" s="38"/>
    </row>
    <row r="674" spans="1:12" s="39" customFormat="1" ht="12.95" customHeight="1" x14ac:dyDescent="0.25">
      <c r="A674" s="226"/>
      <c r="B674" s="29">
        <v>1219</v>
      </c>
      <c r="C674" s="30">
        <v>24</v>
      </c>
      <c r="D674" s="32" t="s">
        <v>1836</v>
      </c>
      <c r="E674" s="32" t="s">
        <v>1837</v>
      </c>
      <c r="F674" s="32" t="s">
        <v>1838</v>
      </c>
      <c r="G674" s="33" t="s">
        <v>12</v>
      </c>
      <c r="H674" s="34" t="s">
        <v>13</v>
      </c>
      <c r="I674" s="35">
        <v>0.94089999999999996</v>
      </c>
      <c r="J674" s="19">
        <f t="shared" si="10"/>
        <v>1220817.72</v>
      </c>
      <c r="K674" s="37">
        <v>101734.81</v>
      </c>
      <c r="L674" s="38"/>
    </row>
    <row r="675" spans="1:12" s="39" customFormat="1" ht="12.95" customHeight="1" x14ac:dyDescent="0.25">
      <c r="A675" s="226"/>
      <c r="B675" s="29">
        <v>1209</v>
      </c>
      <c r="C675" s="30">
        <v>25</v>
      </c>
      <c r="D675" s="32" t="s">
        <v>1839</v>
      </c>
      <c r="E675" s="32" t="s">
        <v>1840</v>
      </c>
      <c r="F675" s="32" t="s">
        <v>1841</v>
      </c>
      <c r="G675" s="33" t="s">
        <v>12</v>
      </c>
      <c r="H675" s="34" t="s">
        <v>13</v>
      </c>
      <c r="I675" s="35">
        <v>0.95279999999999998</v>
      </c>
      <c r="J675" s="19">
        <f t="shared" si="10"/>
        <v>1236258</v>
      </c>
      <c r="K675" s="37">
        <v>103021.5</v>
      </c>
      <c r="L675" s="38"/>
    </row>
    <row r="676" spans="1:12" s="39" customFormat="1" ht="12.95" customHeight="1" x14ac:dyDescent="0.25">
      <c r="A676" s="226"/>
      <c r="B676" s="29">
        <v>1233</v>
      </c>
      <c r="C676" s="30">
        <v>26</v>
      </c>
      <c r="D676" s="32" t="s">
        <v>1842</v>
      </c>
      <c r="E676" s="32" t="s">
        <v>1843</v>
      </c>
      <c r="F676" s="32" t="s">
        <v>1844</v>
      </c>
      <c r="G676" s="33" t="s">
        <v>12</v>
      </c>
      <c r="H676" s="34" t="s">
        <v>13</v>
      </c>
      <c r="I676" s="35">
        <v>0.52690000000000003</v>
      </c>
      <c r="J676" s="19">
        <f t="shared" si="10"/>
        <v>683652.72</v>
      </c>
      <c r="K676" s="37">
        <v>56971.06</v>
      </c>
      <c r="L676" s="38"/>
    </row>
    <row r="677" spans="1:12" s="39" customFormat="1" ht="12.95" customHeight="1" x14ac:dyDescent="0.25">
      <c r="A677" s="226"/>
      <c r="B677" s="29">
        <v>1201</v>
      </c>
      <c r="C677" s="30">
        <v>27</v>
      </c>
      <c r="D677" s="32" t="s">
        <v>1845</v>
      </c>
      <c r="E677" s="32" t="s">
        <v>1846</v>
      </c>
      <c r="F677" s="32" t="s">
        <v>1847</v>
      </c>
      <c r="G677" s="33" t="s">
        <v>12</v>
      </c>
      <c r="H677" s="34" t="s">
        <v>13</v>
      </c>
      <c r="I677" s="35">
        <v>0.93030000000000002</v>
      </c>
      <c r="J677" s="19">
        <f t="shared" si="10"/>
        <v>1207064.28</v>
      </c>
      <c r="K677" s="37">
        <v>100588.69</v>
      </c>
      <c r="L677" s="38"/>
    </row>
    <row r="678" spans="1:12" s="39" customFormat="1" ht="12.95" customHeight="1" x14ac:dyDescent="0.25">
      <c r="A678" s="226"/>
      <c r="B678" s="43">
        <v>1207</v>
      </c>
      <c r="C678" s="30">
        <v>28</v>
      </c>
      <c r="D678" s="42" t="s">
        <v>1848</v>
      </c>
      <c r="E678" s="42" t="s">
        <v>1849</v>
      </c>
      <c r="F678" s="42" t="s">
        <v>1850</v>
      </c>
      <c r="G678" s="33" t="s">
        <v>12</v>
      </c>
      <c r="H678" s="34" t="s">
        <v>13</v>
      </c>
      <c r="I678" s="35">
        <v>0.51590000000000003</v>
      </c>
      <c r="J678" s="19">
        <f t="shared" si="10"/>
        <v>669380.28</v>
      </c>
      <c r="K678" s="37">
        <v>55781.69</v>
      </c>
      <c r="L678" s="38"/>
    </row>
    <row r="679" spans="1:12" s="39" customFormat="1" ht="12.95" customHeight="1" x14ac:dyDescent="0.25">
      <c r="A679" s="226"/>
      <c r="B679" s="29">
        <v>1221</v>
      </c>
      <c r="C679" s="30">
        <v>29</v>
      </c>
      <c r="D679" s="32" t="s">
        <v>1851</v>
      </c>
      <c r="E679" s="32" t="s">
        <v>1852</v>
      </c>
      <c r="F679" s="32" t="s">
        <v>1853</v>
      </c>
      <c r="G679" s="33" t="s">
        <v>12</v>
      </c>
      <c r="H679" s="34" t="s">
        <v>13</v>
      </c>
      <c r="I679" s="35">
        <v>0.93889999999999996</v>
      </c>
      <c r="J679" s="19">
        <f t="shared" si="10"/>
        <v>1218222.72</v>
      </c>
      <c r="K679" s="37">
        <v>101518.56</v>
      </c>
      <c r="L679" s="38"/>
    </row>
    <row r="680" spans="1:12" s="39" customFormat="1" ht="12.95" customHeight="1" x14ac:dyDescent="0.25">
      <c r="A680" s="226"/>
      <c r="B680" s="29">
        <v>1228</v>
      </c>
      <c r="C680" s="30">
        <v>30</v>
      </c>
      <c r="D680" s="42" t="s">
        <v>1854</v>
      </c>
      <c r="E680" s="42" t="s">
        <v>1855</v>
      </c>
      <c r="F680" s="42" t="s">
        <v>1856</v>
      </c>
      <c r="G680" s="33" t="s">
        <v>12</v>
      </c>
      <c r="H680" s="34" t="s">
        <v>13</v>
      </c>
      <c r="I680" s="35">
        <v>0.92589999999999995</v>
      </c>
      <c r="J680" s="19">
        <f t="shared" si="10"/>
        <v>1201355.28</v>
      </c>
      <c r="K680" s="37">
        <v>100112.94</v>
      </c>
      <c r="L680" s="38"/>
    </row>
    <row r="681" spans="1:12" s="39" customFormat="1" ht="12.95" customHeight="1" x14ac:dyDescent="0.25">
      <c r="A681" s="226"/>
      <c r="B681" s="29">
        <v>1224</v>
      </c>
      <c r="C681" s="30">
        <v>31</v>
      </c>
      <c r="D681" s="32" t="s">
        <v>1857</v>
      </c>
      <c r="E681" s="32" t="s">
        <v>1858</v>
      </c>
      <c r="F681" s="32" t="s">
        <v>1859</v>
      </c>
      <c r="G681" s="33" t="s">
        <v>12</v>
      </c>
      <c r="H681" s="34" t="s">
        <v>13</v>
      </c>
      <c r="I681" s="35">
        <v>0.996</v>
      </c>
      <c r="J681" s="19">
        <f t="shared" si="10"/>
        <v>1292310</v>
      </c>
      <c r="K681" s="37">
        <v>107692.5</v>
      </c>
      <c r="L681" s="38"/>
    </row>
    <row r="682" spans="1:12" s="39" customFormat="1" ht="12.95" customHeight="1" x14ac:dyDescent="0.25">
      <c r="A682" s="226"/>
      <c r="B682" s="29">
        <v>1212</v>
      </c>
      <c r="C682" s="30">
        <v>32</v>
      </c>
      <c r="D682" s="42" t="s">
        <v>1860</v>
      </c>
      <c r="E682" s="42" t="s">
        <v>1861</v>
      </c>
      <c r="F682" s="42" t="s">
        <v>1862</v>
      </c>
      <c r="G682" s="33" t="s">
        <v>12</v>
      </c>
      <c r="H682" s="34" t="s">
        <v>13</v>
      </c>
      <c r="I682" s="35">
        <v>0.92410000000000003</v>
      </c>
      <c r="J682" s="19">
        <f t="shared" si="10"/>
        <v>1199019.72</v>
      </c>
      <c r="K682" s="37">
        <v>99918.31</v>
      </c>
      <c r="L682" s="38"/>
    </row>
    <row r="683" spans="1:12" s="39" customFormat="1" ht="12.95" customHeight="1" x14ac:dyDescent="0.25">
      <c r="A683" s="226"/>
      <c r="B683" s="29">
        <v>1218</v>
      </c>
      <c r="C683" s="30">
        <v>33</v>
      </c>
      <c r="D683" s="32" t="s">
        <v>1863</v>
      </c>
      <c r="E683" s="32" t="s">
        <v>1864</v>
      </c>
      <c r="F683" s="32" t="s">
        <v>1865</v>
      </c>
      <c r="G683" s="33" t="s">
        <v>12</v>
      </c>
      <c r="H683" s="34" t="s">
        <v>13</v>
      </c>
      <c r="I683" s="35">
        <v>0.95950000000000002</v>
      </c>
      <c r="J683" s="19">
        <f t="shared" ref="J683:J746" si="11">ROUND(K683*12,2)</f>
        <v>1244951.28</v>
      </c>
      <c r="K683" s="37">
        <v>103745.94</v>
      </c>
      <c r="L683" s="38"/>
    </row>
    <row r="684" spans="1:12" s="39" customFormat="1" ht="12.95" customHeight="1" x14ac:dyDescent="0.25">
      <c r="A684" s="226"/>
      <c r="B684" s="29">
        <v>1246</v>
      </c>
      <c r="C684" s="30">
        <v>34</v>
      </c>
      <c r="D684" s="32" t="s">
        <v>1866</v>
      </c>
      <c r="E684" s="32" t="s">
        <v>1867</v>
      </c>
      <c r="F684" s="32" t="s">
        <v>1868</v>
      </c>
      <c r="G684" s="33" t="s">
        <v>12</v>
      </c>
      <c r="H684" s="34" t="s">
        <v>13</v>
      </c>
      <c r="I684" s="35">
        <v>0.91990000000000005</v>
      </c>
      <c r="J684" s="19">
        <f t="shared" si="11"/>
        <v>1193570.28</v>
      </c>
      <c r="K684" s="37">
        <v>99464.19</v>
      </c>
      <c r="L684" s="38"/>
    </row>
    <row r="685" spans="1:12" s="39" customFormat="1" ht="12.95" customHeight="1" x14ac:dyDescent="0.25">
      <c r="A685" s="226"/>
      <c r="B685" s="29">
        <v>1238</v>
      </c>
      <c r="C685" s="30">
        <v>35</v>
      </c>
      <c r="D685" s="42" t="s">
        <v>1869</v>
      </c>
      <c r="E685" s="42" t="s">
        <v>1870</v>
      </c>
      <c r="F685" s="42" t="s">
        <v>1871</v>
      </c>
      <c r="G685" s="33" t="s">
        <v>12</v>
      </c>
      <c r="H685" s="34" t="s">
        <v>13</v>
      </c>
      <c r="I685" s="35">
        <v>0.94189999999999996</v>
      </c>
      <c r="J685" s="19">
        <f t="shared" si="11"/>
        <v>1222115.28</v>
      </c>
      <c r="K685" s="37">
        <v>101842.94</v>
      </c>
      <c r="L685" s="38"/>
    </row>
    <row r="686" spans="1:12" s="39" customFormat="1" ht="12.95" customHeight="1" x14ac:dyDescent="0.25">
      <c r="A686" s="226"/>
      <c r="B686" s="29">
        <v>1226</v>
      </c>
      <c r="C686" s="30">
        <v>36</v>
      </c>
      <c r="D686" s="32" t="s">
        <v>1872</v>
      </c>
      <c r="E686" s="32" t="s">
        <v>1873</v>
      </c>
      <c r="F686" s="32" t="s">
        <v>1874</v>
      </c>
      <c r="G686" s="33" t="s">
        <v>12</v>
      </c>
      <c r="H686" s="34" t="s">
        <v>13</v>
      </c>
      <c r="I686" s="35">
        <v>0.92789999999999995</v>
      </c>
      <c r="J686" s="19">
        <f t="shared" si="11"/>
        <v>1203950.28</v>
      </c>
      <c r="K686" s="37">
        <v>100329.19</v>
      </c>
      <c r="L686" s="38"/>
    </row>
    <row r="687" spans="1:12" s="39" customFormat="1" ht="12.95" customHeight="1" x14ac:dyDescent="0.25">
      <c r="A687" s="226"/>
      <c r="B687" s="29">
        <v>1213</v>
      </c>
      <c r="C687" s="30">
        <v>37</v>
      </c>
      <c r="D687" s="32" t="s">
        <v>1875</v>
      </c>
      <c r="E687" s="32" t="s">
        <v>1876</v>
      </c>
      <c r="F687" s="32" t="s">
        <v>1877</v>
      </c>
      <c r="G687" s="33" t="s">
        <v>12</v>
      </c>
      <c r="H687" s="34" t="s">
        <v>13</v>
      </c>
      <c r="I687" s="35">
        <v>0.94230000000000003</v>
      </c>
      <c r="J687" s="19">
        <f t="shared" si="11"/>
        <v>1222634.28</v>
      </c>
      <c r="K687" s="37">
        <v>101886.19</v>
      </c>
      <c r="L687" s="38"/>
    </row>
    <row r="688" spans="1:12" s="39" customFormat="1" ht="12.95" customHeight="1" x14ac:dyDescent="0.25">
      <c r="A688" s="226"/>
      <c r="B688" s="29">
        <v>1211</v>
      </c>
      <c r="C688" s="30">
        <v>38</v>
      </c>
      <c r="D688" s="32" t="s">
        <v>1878</v>
      </c>
      <c r="E688" s="32" t="s">
        <v>1879</v>
      </c>
      <c r="F688" s="32" t="s">
        <v>1880</v>
      </c>
      <c r="G688" s="33" t="s">
        <v>12</v>
      </c>
      <c r="H688" s="34" t="s">
        <v>13</v>
      </c>
      <c r="I688" s="35">
        <v>0.92930000000000001</v>
      </c>
      <c r="J688" s="19">
        <f t="shared" si="11"/>
        <v>1205766.72</v>
      </c>
      <c r="K688" s="37">
        <v>100480.56</v>
      </c>
      <c r="L688" s="38"/>
    </row>
    <row r="689" spans="1:12" s="39" customFormat="1" ht="12.95" customHeight="1" x14ac:dyDescent="0.25">
      <c r="A689" s="226"/>
      <c r="B689" s="29">
        <v>1208</v>
      </c>
      <c r="C689" s="30">
        <v>39</v>
      </c>
      <c r="D689" s="42" t="s">
        <v>1881</v>
      </c>
      <c r="E689" s="42" t="s">
        <v>1882</v>
      </c>
      <c r="F689" s="42" t="s">
        <v>1883</v>
      </c>
      <c r="G689" s="33" t="s">
        <v>12</v>
      </c>
      <c r="H689" s="34" t="s">
        <v>13</v>
      </c>
      <c r="I689" s="35">
        <v>0.93130000000000002</v>
      </c>
      <c r="J689" s="19">
        <f t="shared" si="11"/>
        <v>1208361.72</v>
      </c>
      <c r="K689" s="37">
        <v>100696.81</v>
      </c>
      <c r="L689" s="38"/>
    </row>
    <row r="690" spans="1:12" s="39" customFormat="1" ht="12.95" customHeight="1" x14ac:dyDescent="0.25">
      <c r="A690" s="227"/>
      <c r="B690" s="29">
        <v>1234</v>
      </c>
      <c r="C690" s="30">
        <v>40</v>
      </c>
      <c r="D690" s="32" t="s">
        <v>1884</v>
      </c>
      <c r="E690" s="32" t="s">
        <v>1885</v>
      </c>
      <c r="F690" s="32" t="s">
        <v>735</v>
      </c>
      <c r="G690" s="33" t="s">
        <v>12</v>
      </c>
      <c r="H690" s="34" t="s">
        <v>13</v>
      </c>
      <c r="I690" s="35">
        <v>0.92230000000000001</v>
      </c>
      <c r="J690" s="19">
        <f t="shared" si="11"/>
        <v>1196684.28</v>
      </c>
      <c r="K690" s="37">
        <v>99723.69</v>
      </c>
      <c r="L690" s="38"/>
    </row>
    <row r="691" spans="1:12" s="39" customFormat="1" ht="12.95" customHeight="1" x14ac:dyDescent="0.25">
      <c r="A691" s="225" t="s">
        <v>1886</v>
      </c>
      <c r="B691" s="29"/>
      <c r="C691" s="30"/>
      <c r="D691" s="67" t="s">
        <v>126</v>
      </c>
      <c r="E691" s="32"/>
      <c r="F691" s="32"/>
      <c r="G691" s="33"/>
      <c r="H691" s="34"/>
      <c r="I691" s="35"/>
      <c r="J691" s="19"/>
      <c r="K691" s="37"/>
      <c r="L691" s="38"/>
    </row>
    <row r="692" spans="1:12" s="39" customFormat="1" ht="12.95" customHeight="1" x14ac:dyDescent="0.25">
      <c r="A692" s="233"/>
      <c r="B692" s="29">
        <v>3432</v>
      </c>
      <c r="C692" s="30">
        <v>1</v>
      </c>
      <c r="D692" s="32" t="s">
        <v>1887</v>
      </c>
      <c r="E692" s="32" t="s">
        <v>1888</v>
      </c>
      <c r="F692" s="32" t="s">
        <v>1889</v>
      </c>
      <c r="G692" s="33" t="s">
        <v>130</v>
      </c>
      <c r="H692" s="34" t="s">
        <v>13</v>
      </c>
      <c r="I692" s="35">
        <v>0.92049999999999998</v>
      </c>
      <c r="J692" s="19">
        <f t="shared" si="11"/>
        <v>597220.43999999994</v>
      </c>
      <c r="K692" s="37">
        <v>49768.37</v>
      </c>
      <c r="L692" s="38"/>
    </row>
    <row r="693" spans="1:12" s="39" customFormat="1" ht="12.95" customHeight="1" x14ac:dyDescent="0.25">
      <c r="A693" s="233"/>
      <c r="B693" s="29"/>
      <c r="C693" s="30"/>
      <c r="D693" s="31" t="s">
        <v>11</v>
      </c>
      <c r="E693" s="32"/>
      <c r="F693" s="32"/>
      <c r="G693" s="33"/>
      <c r="H693" s="34"/>
      <c r="I693" s="35"/>
      <c r="J693" s="19"/>
      <c r="K693" s="37"/>
      <c r="L693" s="38"/>
    </row>
    <row r="694" spans="1:12" s="39" customFormat="1" ht="12.95" customHeight="1" x14ac:dyDescent="0.25">
      <c r="A694" s="233"/>
      <c r="B694" s="29">
        <v>3413</v>
      </c>
      <c r="C694" s="30">
        <v>1</v>
      </c>
      <c r="D694" s="32" t="s">
        <v>1890</v>
      </c>
      <c r="E694" s="32" t="s">
        <v>1891</v>
      </c>
      <c r="F694" s="32" t="s">
        <v>1892</v>
      </c>
      <c r="G694" s="33" t="s">
        <v>12</v>
      </c>
      <c r="H694" s="34" t="s">
        <v>13</v>
      </c>
      <c r="I694" s="35">
        <v>0.91549999999999998</v>
      </c>
      <c r="J694" s="19">
        <f t="shared" si="11"/>
        <v>1187861.28</v>
      </c>
      <c r="K694" s="37">
        <v>98988.44</v>
      </c>
      <c r="L694" s="38"/>
    </row>
    <row r="695" spans="1:12" s="39" customFormat="1" ht="12.95" customHeight="1" x14ac:dyDescent="0.25">
      <c r="A695" s="233"/>
      <c r="B695" s="29">
        <v>3405</v>
      </c>
      <c r="C695" s="30">
        <v>2</v>
      </c>
      <c r="D695" s="32" t="s">
        <v>1893</v>
      </c>
      <c r="E695" s="32" t="s">
        <v>1894</v>
      </c>
      <c r="F695" s="32" t="s">
        <v>1895</v>
      </c>
      <c r="G695" s="33" t="s">
        <v>12</v>
      </c>
      <c r="H695" s="34" t="s">
        <v>13</v>
      </c>
      <c r="I695" s="35">
        <v>0.91569999999999996</v>
      </c>
      <c r="J695" s="19">
        <f t="shared" si="11"/>
        <v>1188120.72</v>
      </c>
      <c r="K695" s="37">
        <v>99010.06</v>
      </c>
      <c r="L695" s="38"/>
    </row>
    <row r="696" spans="1:12" s="39" customFormat="1" ht="12.95" customHeight="1" x14ac:dyDescent="0.25">
      <c r="A696" s="233"/>
      <c r="B696" s="29">
        <v>3410</v>
      </c>
      <c r="C696" s="30">
        <v>3</v>
      </c>
      <c r="D696" s="42" t="s">
        <v>1896</v>
      </c>
      <c r="E696" s="42" t="s">
        <v>1897</v>
      </c>
      <c r="F696" s="42" t="s">
        <v>1002</v>
      </c>
      <c r="G696" s="33" t="s">
        <v>12</v>
      </c>
      <c r="H696" s="34" t="s">
        <v>13</v>
      </c>
      <c r="I696" s="35">
        <v>0.91849999999999998</v>
      </c>
      <c r="J696" s="19">
        <f t="shared" si="11"/>
        <v>1191753.72</v>
      </c>
      <c r="K696" s="37">
        <v>99312.81</v>
      </c>
      <c r="L696" s="38"/>
    </row>
    <row r="697" spans="1:12" s="39" customFormat="1" ht="12.95" customHeight="1" x14ac:dyDescent="0.25">
      <c r="A697" s="233"/>
      <c r="B697" s="29">
        <v>3402</v>
      </c>
      <c r="C697" s="30">
        <v>4</v>
      </c>
      <c r="D697" s="32" t="s">
        <v>1898</v>
      </c>
      <c r="E697" s="32" t="s">
        <v>1899</v>
      </c>
      <c r="F697" s="32" t="s">
        <v>1900</v>
      </c>
      <c r="G697" s="33" t="s">
        <v>12</v>
      </c>
      <c r="H697" s="34" t="s">
        <v>13</v>
      </c>
      <c r="I697" s="35">
        <v>0.9153</v>
      </c>
      <c r="J697" s="19">
        <f t="shared" si="11"/>
        <v>1187601.72</v>
      </c>
      <c r="K697" s="37">
        <v>98966.81</v>
      </c>
      <c r="L697" s="38"/>
    </row>
    <row r="698" spans="1:12" s="39" customFormat="1" ht="12.95" customHeight="1" x14ac:dyDescent="0.25">
      <c r="A698" s="233"/>
      <c r="B698" s="29">
        <v>3416</v>
      </c>
      <c r="C698" s="30">
        <v>5</v>
      </c>
      <c r="D698" s="32" t="s">
        <v>1901</v>
      </c>
      <c r="E698" s="32" t="s">
        <v>1902</v>
      </c>
      <c r="F698" s="32" t="s">
        <v>1307</v>
      </c>
      <c r="G698" s="33" t="s">
        <v>12</v>
      </c>
      <c r="H698" s="34" t="s">
        <v>13</v>
      </c>
      <c r="I698" s="35">
        <v>0.91620000000000001</v>
      </c>
      <c r="J698" s="19">
        <f t="shared" si="11"/>
        <v>1188769.56</v>
      </c>
      <c r="K698" s="37">
        <v>99064.13</v>
      </c>
      <c r="L698" s="38"/>
    </row>
    <row r="699" spans="1:12" s="39" customFormat="1" ht="12.95" customHeight="1" x14ac:dyDescent="0.25">
      <c r="A699" s="233"/>
      <c r="B699" s="29">
        <v>3429</v>
      </c>
      <c r="C699" s="30">
        <v>6</v>
      </c>
      <c r="D699" s="42" t="s">
        <v>1903</v>
      </c>
      <c r="E699" s="42" t="s">
        <v>1904</v>
      </c>
      <c r="F699" s="42" t="s">
        <v>1905</v>
      </c>
      <c r="G699" s="33" t="s">
        <v>12</v>
      </c>
      <c r="H699" s="34" t="s">
        <v>13</v>
      </c>
      <c r="I699" s="35">
        <v>0.92400000000000004</v>
      </c>
      <c r="J699" s="19">
        <f t="shared" si="11"/>
        <v>1198890</v>
      </c>
      <c r="K699" s="37">
        <v>99907.5</v>
      </c>
      <c r="L699" s="38"/>
    </row>
    <row r="700" spans="1:12" s="39" customFormat="1" ht="12.95" customHeight="1" x14ac:dyDescent="0.25">
      <c r="A700" s="233"/>
      <c r="B700" s="29">
        <v>3403</v>
      </c>
      <c r="C700" s="30">
        <v>7</v>
      </c>
      <c r="D700" s="32" t="s">
        <v>1906</v>
      </c>
      <c r="E700" s="32" t="s">
        <v>1907</v>
      </c>
      <c r="F700" s="32" t="s">
        <v>1908</v>
      </c>
      <c r="G700" s="33" t="s">
        <v>12</v>
      </c>
      <c r="H700" s="34" t="s">
        <v>13</v>
      </c>
      <c r="I700" s="35">
        <v>0.9143</v>
      </c>
      <c r="J700" s="19">
        <f t="shared" si="11"/>
        <v>1186304.28</v>
      </c>
      <c r="K700" s="37">
        <v>98858.69</v>
      </c>
      <c r="L700" s="38"/>
    </row>
    <row r="701" spans="1:12" s="39" customFormat="1" ht="12.95" customHeight="1" x14ac:dyDescent="0.25">
      <c r="A701" s="233"/>
      <c r="B701" s="29">
        <v>3407</v>
      </c>
      <c r="C701" s="30">
        <v>8</v>
      </c>
      <c r="D701" s="32" t="s">
        <v>1909</v>
      </c>
      <c r="E701" s="32" t="s">
        <v>1910</v>
      </c>
      <c r="F701" s="32" t="s">
        <v>1911</v>
      </c>
      <c r="G701" s="33" t="s">
        <v>12</v>
      </c>
      <c r="H701" s="34" t="s">
        <v>13</v>
      </c>
      <c r="I701" s="35">
        <v>0.91969999999999996</v>
      </c>
      <c r="J701" s="19">
        <f t="shared" si="11"/>
        <v>1193310.72</v>
      </c>
      <c r="K701" s="37">
        <v>99442.559999999998</v>
      </c>
      <c r="L701" s="38"/>
    </row>
    <row r="702" spans="1:12" s="39" customFormat="1" ht="12.95" customHeight="1" x14ac:dyDescent="0.25">
      <c r="A702" s="233"/>
      <c r="B702" s="29">
        <v>3418</v>
      </c>
      <c r="C702" s="30">
        <v>9</v>
      </c>
      <c r="D702" s="32" t="s">
        <v>1912</v>
      </c>
      <c r="E702" s="32" t="s">
        <v>1913</v>
      </c>
      <c r="F702" s="32" t="s">
        <v>142</v>
      </c>
      <c r="G702" s="33" t="s">
        <v>12</v>
      </c>
      <c r="H702" s="34" t="s">
        <v>13</v>
      </c>
      <c r="I702" s="35">
        <v>0.9264</v>
      </c>
      <c r="J702" s="19">
        <f t="shared" si="11"/>
        <v>1202004</v>
      </c>
      <c r="K702" s="37">
        <v>100167</v>
      </c>
      <c r="L702" s="38"/>
    </row>
    <row r="703" spans="1:12" s="39" customFormat="1" ht="12.95" customHeight="1" x14ac:dyDescent="0.25">
      <c r="A703" s="233"/>
      <c r="B703" s="29">
        <v>3408</v>
      </c>
      <c r="C703" s="30">
        <v>10</v>
      </c>
      <c r="D703" s="42" t="s">
        <v>1914</v>
      </c>
      <c r="E703" s="42" t="s">
        <v>1915</v>
      </c>
      <c r="F703" s="42" t="s">
        <v>1916</v>
      </c>
      <c r="G703" s="33" t="s">
        <v>12</v>
      </c>
      <c r="H703" s="34" t="s">
        <v>13</v>
      </c>
      <c r="I703" s="35">
        <v>0.92369999999999997</v>
      </c>
      <c r="J703" s="19">
        <f t="shared" si="11"/>
        <v>1198500.72</v>
      </c>
      <c r="K703" s="37">
        <v>99875.06</v>
      </c>
      <c r="L703" s="38"/>
    </row>
    <row r="704" spans="1:12" s="39" customFormat="1" ht="12.95" customHeight="1" x14ac:dyDescent="0.25">
      <c r="A704" s="233"/>
      <c r="B704" s="29">
        <v>3419</v>
      </c>
      <c r="C704" s="30">
        <v>11</v>
      </c>
      <c r="D704" s="32" t="s">
        <v>1917</v>
      </c>
      <c r="E704" s="32" t="s">
        <v>1918</v>
      </c>
      <c r="F704" s="32" t="s">
        <v>1919</v>
      </c>
      <c r="G704" s="33" t="s">
        <v>12</v>
      </c>
      <c r="H704" s="34" t="s">
        <v>13</v>
      </c>
      <c r="I704" s="35">
        <v>0.92149999999999999</v>
      </c>
      <c r="J704" s="19">
        <f t="shared" si="11"/>
        <v>1195646.28</v>
      </c>
      <c r="K704" s="37">
        <v>99637.19</v>
      </c>
      <c r="L704" s="38"/>
    </row>
    <row r="705" spans="1:12" s="39" customFormat="1" ht="12.95" customHeight="1" x14ac:dyDescent="0.25">
      <c r="A705" s="233"/>
      <c r="B705" s="29">
        <v>3415</v>
      </c>
      <c r="C705" s="30">
        <v>12</v>
      </c>
      <c r="D705" s="32" t="s">
        <v>1920</v>
      </c>
      <c r="E705" s="32" t="s">
        <v>1921</v>
      </c>
      <c r="F705" s="32" t="s">
        <v>1922</v>
      </c>
      <c r="G705" s="33" t="s">
        <v>12</v>
      </c>
      <c r="H705" s="34" t="s">
        <v>13</v>
      </c>
      <c r="I705" s="35">
        <v>0.92989999999999995</v>
      </c>
      <c r="J705" s="19">
        <f t="shared" si="11"/>
        <v>1206545.28</v>
      </c>
      <c r="K705" s="37">
        <v>100545.44</v>
      </c>
      <c r="L705" s="38"/>
    </row>
    <row r="706" spans="1:12" s="39" customFormat="1" ht="12.95" customHeight="1" x14ac:dyDescent="0.25">
      <c r="A706" s="233"/>
      <c r="B706" s="29">
        <v>3411</v>
      </c>
      <c r="C706" s="30">
        <v>13</v>
      </c>
      <c r="D706" s="32" t="s">
        <v>1923</v>
      </c>
      <c r="E706" s="32" t="s">
        <v>1924</v>
      </c>
      <c r="F706" s="32" t="s">
        <v>1925</v>
      </c>
      <c r="G706" s="33" t="s">
        <v>12</v>
      </c>
      <c r="H706" s="34" t="s">
        <v>13</v>
      </c>
      <c r="I706" s="35">
        <v>0.9788</v>
      </c>
      <c r="J706" s="19">
        <f t="shared" si="11"/>
        <v>1269993</v>
      </c>
      <c r="K706" s="37">
        <v>105832.75</v>
      </c>
      <c r="L706" s="38"/>
    </row>
    <row r="707" spans="1:12" s="39" customFormat="1" ht="12.95" customHeight="1" x14ac:dyDescent="0.25">
      <c r="A707" s="233"/>
      <c r="B707" s="29">
        <v>3414</v>
      </c>
      <c r="C707" s="30">
        <v>14</v>
      </c>
      <c r="D707" s="32" t="s">
        <v>1926</v>
      </c>
      <c r="E707" s="32" t="s">
        <v>1927</v>
      </c>
      <c r="F707" s="32" t="s">
        <v>1928</v>
      </c>
      <c r="G707" s="33" t="s">
        <v>12</v>
      </c>
      <c r="H707" s="34" t="s">
        <v>13</v>
      </c>
      <c r="I707" s="35">
        <v>0.93069999999999997</v>
      </c>
      <c r="J707" s="19">
        <f t="shared" si="11"/>
        <v>1207583.28</v>
      </c>
      <c r="K707" s="37">
        <v>100631.94</v>
      </c>
      <c r="L707" s="38"/>
    </row>
    <row r="708" spans="1:12" s="39" customFormat="1" ht="12.95" customHeight="1" x14ac:dyDescent="0.25">
      <c r="A708" s="233"/>
      <c r="B708" s="29">
        <v>3400</v>
      </c>
      <c r="C708" s="30">
        <v>15</v>
      </c>
      <c r="D708" s="32" t="s">
        <v>1929</v>
      </c>
      <c r="E708" s="32" t="s">
        <v>1930</v>
      </c>
      <c r="F708" s="32" t="s">
        <v>1931</v>
      </c>
      <c r="G708" s="33" t="s">
        <v>12</v>
      </c>
      <c r="H708" s="34" t="s">
        <v>13</v>
      </c>
      <c r="I708" s="35">
        <v>0.9788</v>
      </c>
      <c r="J708" s="19">
        <f t="shared" si="11"/>
        <v>1269993</v>
      </c>
      <c r="K708" s="37">
        <v>105832.75</v>
      </c>
      <c r="L708" s="38"/>
    </row>
    <row r="709" spans="1:12" s="39" customFormat="1" ht="12.95" customHeight="1" x14ac:dyDescent="0.25">
      <c r="A709" s="233"/>
      <c r="B709" s="29">
        <v>3424</v>
      </c>
      <c r="C709" s="30">
        <v>16</v>
      </c>
      <c r="D709" s="32" t="s">
        <v>1932</v>
      </c>
      <c r="E709" s="32" t="s">
        <v>1933</v>
      </c>
      <c r="F709" s="32" t="s">
        <v>1934</v>
      </c>
      <c r="G709" s="33" t="s">
        <v>12</v>
      </c>
      <c r="H709" s="34" t="s">
        <v>13</v>
      </c>
      <c r="I709" s="35">
        <v>0.92349999999999999</v>
      </c>
      <c r="J709" s="19">
        <f t="shared" si="11"/>
        <v>1198241.28</v>
      </c>
      <c r="K709" s="37">
        <v>99853.440000000002</v>
      </c>
      <c r="L709" s="38"/>
    </row>
    <row r="710" spans="1:12" s="39" customFormat="1" ht="12.95" customHeight="1" x14ac:dyDescent="0.25">
      <c r="A710" s="233"/>
      <c r="B710" s="29">
        <v>3428</v>
      </c>
      <c r="C710" s="30">
        <v>17</v>
      </c>
      <c r="D710" s="32" t="s">
        <v>1935</v>
      </c>
      <c r="E710" s="32" t="s">
        <v>1936</v>
      </c>
      <c r="F710" s="32" t="s">
        <v>1937</v>
      </c>
      <c r="G710" s="33" t="s">
        <v>12</v>
      </c>
      <c r="H710" s="34" t="s">
        <v>13</v>
      </c>
      <c r="I710" s="35">
        <v>0.92279999999999995</v>
      </c>
      <c r="J710" s="19">
        <f t="shared" si="11"/>
        <v>1197333</v>
      </c>
      <c r="K710" s="37">
        <v>99777.75</v>
      </c>
      <c r="L710" s="38"/>
    </row>
    <row r="711" spans="1:12" s="39" customFormat="1" ht="12.95" customHeight="1" x14ac:dyDescent="0.25">
      <c r="A711" s="233"/>
      <c r="B711" s="29">
        <v>3434</v>
      </c>
      <c r="C711" s="30">
        <v>18</v>
      </c>
      <c r="D711" s="32" t="s">
        <v>1938</v>
      </c>
      <c r="E711" s="32" t="s">
        <v>1939</v>
      </c>
      <c r="F711" s="32" t="s">
        <v>1940</v>
      </c>
      <c r="G711" s="33" t="s">
        <v>12</v>
      </c>
      <c r="H711" s="34" t="s">
        <v>13</v>
      </c>
      <c r="I711" s="35">
        <v>0.92179999999999995</v>
      </c>
      <c r="J711" s="19">
        <f t="shared" si="11"/>
        <v>1196035.56</v>
      </c>
      <c r="K711" s="37">
        <v>99669.63</v>
      </c>
      <c r="L711" s="38"/>
    </row>
    <row r="712" spans="1:12" s="39" customFormat="1" ht="12.95" customHeight="1" x14ac:dyDescent="0.25">
      <c r="A712" s="233"/>
      <c r="B712" s="29">
        <v>3435</v>
      </c>
      <c r="C712" s="30">
        <v>19</v>
      </c>
      <c r="D712" s="32" t="s">
        <v>1941</v>
      </c>
      <c r="E712" s="32" t="s">
        <v>1942</v>
      </c>
      <c r="F712" s="32" t="s">
        <v>1943</v>
      </c>
      <c r="G712" s="33" t="s">
        <v>12</v>
      </c>
      <c r="H712" s="34" t="s">
        <v>13</v>
      </c>
      <c r="I712" s="35">
        <v>0.93589999999999995</v>
      </c>
      <c r="J712" s="19">
        <f t="shared" si="11"/>
        <v>1214330.28</v>
      </c>
      <c r="K712" s="37">
        <v>101194.19</v>
      </c>
      <c r="L712" s="38"/>
    </row>
    <row r="713" spans="1:12" s="39" customFormat="1" ht="12.95" customHeight="1" x14ac:dyDescent="0.25">
      <c r="A713" s="233"/>
      <c r="B713" s="29">
        <v>3430</v>
      </c>
      <c r="C713" s="30">
        <v>20</v>
      </c>
      <c r="D713" s="32" t="s">
        <v>1944</v>
      </c>
      <c r="E713" s="32" t="s">
        <v>1945</v>
      </c>
      <c r="F713" s="32" t="s">
        <v>1946</v>
      </c>
      <c r="G713" s="33" t="s">
        <v>12</v>
      </c>
      <c r="H713" s="34" t="s">
        <v>13</v>
      </c>
      <c r="I713" s="35">
        <v>0.9788</v>
      </c>
      <c r="J713" s="19">
        <f t="shared" si="11"/>
        <v>1269993</v>
      </c>
      <c r="K713" s="37">
        <v>105832.75</v>
      </c>
      <c r="L713" s="38"/>
    </row>
    <row r="714" spans="1:12" s="39" customFormat="1" ht="12.95" customHeight="1" x14ac:dyDescent="0.25">
      <c r="A714" s="233"/>
      <c r="B714" s="29">
        <v>3409</v>
      </c>
      <c r="C714" s="30">
        <v>21</v>
      </c>
      <c r="D714" s="42" t="s">
        <v>1947</v>
      </c>
      <c r="E714" s="42" t="s">
        <v>1948</v>
      </c>
      <c r="F714" s="42" t="s">
        <v>1949</v>
      </c>
      <c r="G714" s="27" t="s">
        <v>12</v>
      </c>
      <c r="H714" s="34" t="s">
        <v>13</v>
      </c>
      <c r="I714" s="35">
        <v>0.93079999999999996</v>
      </c>
      <c r="J714" s="19">
        <f t="shared" si="11"/>
        <v>1207713</v>
      </c>
      <c r="K714" s="37">
        <v>100642.75</v>
      </c>
      <c r="L714" s="38"/>
    </row>
    <row r="715" spans="1:12" s="39" customFormat="1" ht="12.95" customHeight="1" x14ac:dyDescent="0.25">
      <c r="A715" s="233"/>
      <c r="B715" s="29">
        <v>3404</v>
      </c>
      <c r="C715" s="30">
        <v>22</v>
      </c>
      <c r="D715" s="42" t="s">
        <v>1950</v>
      </c>
      <c r="E715" s="42" t="s">
        <v>1951</v>
      </c>
      <c r="F715" s="42" t="s">
        <v>1952</v>
      </c>
      <c r="G715" s="33" t="s">
        <v>12</v>
      </c>
      <c r="H715" s="34" t="s">
        <v>13</v>
      </c>
      <c r="I715" s="35">
        <v>0.92469999999999997</v>
      </c>
      <c r="J715" s="19">
        <f t="shared" si="11"/>
        <v>1199798.28</v>
      </c>
      <c r="K715" s="37">
        <v>99983.19</v>
      </c>
      <c r="L715" s="38"/>
    </row>
    <row r="716" spans="1:12" s="39" customFormat="1" ht="12.95" customHeight="1" x14ac:dyDescent="0.25">
      <c r="A716" s="233"/>
      <c r="B716" s="29">
        <v>3406</v>
      </c>
      <c r="C716" s="30">
        <v>23</v>
      </c>
      <c r="D716" s="42" t="s">
        <v>1953</v>
      </c>
      <c r="E716" s="42" t="s">
        <v>1954</v>
      </c>
      <c r="F716" s="42" t="s">
        <v>1955</v>
      </c>
      <c r="G716" s="33" t="s">
        <v>12</v>
      </c>
      <c r="H716" s="34" t="s">
        <v>13</v>
      </c>
      <c r="I716" s="35">
        <v>0.93820000000000003</v>
      </c>
      <c r="J716" s="19">
        <f t="shared" si="11"/>
        <v>1217314.56</v>
      </c>
      <c r="K716" s="37">
        <v>101442.88</v>
      </c>
      <c r="L716" s="38"/>
    </row>
    <row r="717" spans="1:12" s="39" customFormat="1" ht="12.95" customHeight="1" x14ac:dyDescent="0.25">
      <c r="A717" s="233"/>
      <c r="B717" s="29">
        <v>3433</v>
      </c>
      <c r="C717" s="30">
        <v>24</v>
      </c>
      <c r="D717" s="32" t="s">
        <v>1956</v>
      </c>
      <c r="E717" s="32" t="s">
        <v>1957</v>
      </c>
      <c r="F717" s="32" t="s">
        <v>1958</v>
      </c>
      <c r="G717" s="33" t="s">
        <v>12</v>
      </c>
      <c r="H717" s="34" t="s">
        <v>13</v>
      </c>
      <c r="I717" s="35">
        <v>0.92500000000000004</v>
      </c>
      <c r="J717" s="19">
        <f t="shared" si="11"/>
        <v>1200187.56</v>
      </c>
      <c r="K717" s="37">
        <v>100015.63</v>
      </c>
      <c r="L717" s="38"/>
    </row>
    <row r="718" spans="1:12" s="39" customFormat="1" ht="12.95" customHeight="1" x14ac:dyDescent="0.25">
      <c r="A718" s="233"/>
      <c r="B718" s="29">
        <v>3420</v>
      </c>
      <c r="C718" s="30">
        <v>25</v>
      </c>
      <c r="D718" s="42" t="s">
        <v>1959</v>
      </c>
      <c r="E718" s="42" t="s">
        <v>1960</v>
      </c>
      <c r="F718" s="42" t="s">
        <v>1961</v>
      </c>
      <c r="G718" s="33" t="s">
        <v>12</v>
      </c>
      <c r="H718" s="34" t="s">
        <v>13</v>
      </c>
      <c r="I718" s="35">
        <v>0.92100000000000004</v>
      </c>
      <c r="J718" s="19">
        <f t="shared" si="11"/>
        <v>1194997.56</v>
      </c>
      <c r="K718" s="37">
        <v>99583.13</v>
      </c>
      <c r="L718" s="38"/>
    </row>
    <row r="719" spans="1:12" s="39" customFormat="1" ht="12.95" customHeight="1" x14ac:dyDescent="0.25">
      <c r="A719" s="233"/>
      <c r="B719" s="29">
        <v>3423</v>
      </c>
      <c r="C719" s="30">
        <v>26</v>
      </c>
      <c r="D719" s="42" t="s">
        <v>1962</v>
      </c>
      <c r="E719" s="42" t="s">
        <v>1963</v>
      </c>
      <c r="F719" s="42" t="s">
        <v>1964</v>
      </c>
      <c r="G719" s="33" t="s">
        <v>12</v>
      </c>
      <c r="H719" s="34" t="s">
        <v>13</v>
      </c>
      <c r="I719" s="35">
        <v>0.92769999999999997</v>
      </c>
      <c r="J719" s="19">
        <f t="shared" si="11"/>
        <v>1203690.72</v>
      </c>
      <c r="K719" s="37">
        <v>100307.56</v>
      </c>
      <c r="L719" s="38"/>
    </row>
    <row r="720" spans="1:12" s="39" customFormat="1" ht="12.95" customHeight="1" x14ac:dyDescent="0.25">
      <c r="A720" s="233"/>
      <c r="B720" s="29">
        <v>3426</v>
      </c>
      <c r="C720" s="30">
        <v>27</v>
      </c>
      <c r="D720" s="32" t="s">
        <v>1965</v>
      </c>
      <c r="E720" s="32" t="s">
        <v>1966</v>
      </c>
      <c r="F720" s="32" t="s">
        <v>1967</v>
      </c>
      <c r="G720" s="33" t="s">
        <v>12</v>
      </c>
      <c r="H720" s="34" t="s">
        <v>13</v>
      </c>
      <c r="I720" s="35">
        <v>0.92600000000000005</v>
      </c>
      <c r="J720" s="19">
        <f t="shared" si="11"/>
        <v>1201485</v>
      </c>
      <c r="K720" s="37">
        <v>100123.75</v>
      </c>
      <c r="L720" s="38"/>
    </row>
    <row r="721" spans="1:12" s="39" customFormat="1" ht="12.95" customHeight="1" x14ac:dyDescent="0.25">
      <c r="A721" s="233"/>
      <c r="B721" s="29">
        <v>3427</v>
      </c>
      <c r="C721" s="30">
        <v>28</v>
      </c>
      <c r="D721" s="32" t="s">
        <v>1968</v>
      </c>
      <c r="E721" s="32" t="s">
        <v>1969</v>
      </c>
      <c r="F721" s="32" t="s">
        <v>1970</v>
      </c>
      <c r="G721" s="33" t="s">
        <v>12</v>
      </c>
      <c r="H721" s="34" t="s">
        <v>13</v>
      </c>
      <c r="I721" s="35">
        <v>0.93</v>
      </c>
      <c r="J721" s="19">
        <f t="shared" si="11"/>
        <v>1206675</v>
      </c>
      <c r="K721" s="37">
        <v>100556.25</v>
      </c>
      <c r="L721" s="38"/>
    </row>
    <row r="722" spans="1:12" s="39" customFormat="1" ht="12.95" customHeight="1" x14ac:dyDescent="0.25">
      <c r="A722" s="233"/>
      <c r="B722" s="29">
        <v>3431</v>
      </c>
      <c r="C722" s="30">
        <v>29</v>
      </c>
      <c r="D722" s="32" t="s">
        <v>1971</v>
      </c>
      <c r="E722" s="32" t="s">
        <v>1972</v>
      </c>
      <c r="F722" s="32" t="s">
        <v>1973</v>
      </c>
      <c r="G722" s="33" t="s">
        <v>12</v>
      </c>
      <c r="H722" s="34" t="s">
        <v>13</v>
      </c>
      <c r="I722" s="35">
        <v>0.9788</v>
      </c>
      <c r="J722" s="19">
        <f t="shared" si="11"/>
        <v>1269993</v>
      </c>
      <c r="K722" s="37">
        <v>105832.75</v>
      </c>
      <c r="L722" s="38"/>
    </row>
    <row r="723" spans="1:12" s="39" customFormat="1" ht="12.95" customHeight="1" x14ac:dyDescent="0.25">
      <c r="A723" s="233"/>
      <c r="B723" s="29">
        <v>3425</v>
      </c>
      <c r="C723" s="30">
        <v>30</v>
      </c>
      <c r="D723" s="32" t="s">
        <v>1974</v>
      </c>
      <c r="E723" s="32" t="s">
        <v>1975</v>
      </c>
      <c r="F723" s="32" t="s">
        <v>1976</v>
      </c>
      <c r="G723" s="33" t="s">
        <v>12</v>
      </c>
      <c r="H723" s="34" t="s">
        <v>13</v>
      </c>
      <c r="I723" s="35">
        <v>0.92649999999999999</v>
      </c>
      <c r="J723" s="19">
        <f t="shared" si="11"/>
        <v>1202133.72</v>
      </c>
      <c r="K723" s="37">
        <v>100177.81</v>
      </c>
      <c r="L723" s="38"/>
    </row>
    <row r="724" spans="1:12" s="39" customFormat="1" ht="12.95" customHeight="1" x14ac:dyDescent="0.25">
      <c r="A724" s="233"/>
      <c r="B724" s="29">
        <v>3421</v>
      </c>
      <c r="C724" s="30">
        <v>31</v>
      </c>
      <c r="D724" s="32" t="s">
        <v>1977</v>
      </c>
      <c r="E724" s="32" t="s">
        <v>1978</v>
      </c>
      <c r="F724" s="32" t="s">
        <v>1979</v>
      </c>
      <c r="G724" s="33" t="s">
        <v>12</v>
      </c>
      <c r="H724" s="34" t="s">
        <v>13</v>
      </c>
      <c r="I724" s="35">
        <v>0.94340000000000002</v>
      </c>
      <c r="J724" s="19">
        <f t="shared" si="11"/>
        <v>1224061.56</v>
      </c>
      <c r="K724" s="37">
        <v>102005.13</v>
      </c>
      <c r="L724" s="38"/>
    </row>
    <row r="725" spans="1:12" s="39" customFormat="1" ht="12.95" customHeight="1" x14ac:dyDescent="0.25">
      <c r="A725" s="233"/>
      <c r="B725" s="29">
        <v>3401</v>
      </c>
      <c r="C725" s="30">
        <v>32</v>
      </c>
      <c r="D725" s="42" t="s">
        <v>1980</v>
      </c>
      <c r="E725" s="42" t="s">
        <v>1981</v>
      </c>
      <c r="F725" s="42" t="s">
        <v>1982</v>
      </c>
      <c r="G725" s="33" t="s">
        <v>12</v>
      </c>
      <c r="H725" s="34" t="s">
        <v>13</v>
      </c>
      <c r="I725" s="35">
        <v>0.96479999999999999</v>
      </c>
      <c r="J725" s="19">
        <f t="shared" si="11"/>
        <v>1251828</v>
      </c>
      <c r="K725" s="37">
        <v>104319</v>
      </c>
      <c r="L725" s="38"/>
    </row>
    <row r="726" spans="1:12" s="39" customFormat="1" ht="12.95" customHeight="1" x14ac:dyDescent="0.25">
      <c r="A726" s="234"/>
      <c r="B726" s="29">
        <v>3422</v>
      </c>
      <c r="C726" s="30">
        <v>33</v>
      </c>
      <c r="D726" s="32" t="s">
        <v>1983</v>
      </c>
      <c r="E726" s="32" t="s">
        <v>1984</v>
      </c>
      <c r="F726" s="32" t="s">
        <v>1985</v>
      </c>
      <c r="G726" s="33" t="s">
        <v>12</v>
      </c>
      <c r="H726" s="34" t="s">
        <v>13</v>
      </c>
      <c r="I726" s="35">
        <v>0.93279999999999996</v>
      </c>
      <c r="J726" s="19">
        <f t="shared" si="11"/>
        <v>1210308</v>
      </c>
      <c r="K726" s="37">
        <v>100859</v>
      </c>
      <c r="L726" s="38"/>
    </row>
    <row r="727" spans="1:12" s="39" customFormat="1" ht="12.95" customHeight="1" x14ac:dyDescent="0.25">
      <c r="A727" s="225" t="s">
        <v>1986</v>
      </c>
      <c r="B727" s="43"/>
      <c r="C727" s="30"/>
      <c r="D727" s="31" t="s">
        <v>126</v>
      </c>
      <c r="E727" s="32"/>
      <c r="F727" s="32"/>
      <c r="G727" s="33"/>
      <c r="H727" s="34"/>
      <c r="I727" s="35"/>
      <c r="J727" s="19"/>
      <c r="K727" s="37"/>
      <c r="L727" s="38"/>
    </row>
    <row r="728" spans="1:12" s="39" customFormat="1" ht="12.95" customHeight="1" x14ac:dyDescent="0.25">
      <c r="A728" s="226"/>
      <c r="B728" s="29">
        <v>2046</v>
      </c>
      <c r="C728" s="30">
        <v>1</v>
      </c>
      <c r="D728" s="32" t="s">
        <v>1987</v>
      </c>
      <c r="E728" s="32" t="s">
        <v>1988</v>
      </c>
      <c r="F728" s="32" t="s">
        <v>1989</v>
      </c>
      <c r="G728" s="33" t="s">
        <v>130</v>
      </c>
      <c r="H728" s="34" t="s">
        <v>13</v>
      </c>
      <c r="I728" s="35">
        <v>0.36259999999999998</v>
      </c>
      <c r="J728" s="19">
        <f t="shared" si="11"/>
        <v>235254.84</v>
      </c>
      <c r="K728" s="37">
        <v>19604.57</v>
      </c>
      <c r="L728" s="38"/>
    </row>
    <row r="729" spans="1:12" s="39" customFormat="1" ht="12.95" customHeight="1" x14ac:dyDescent="0.25">
      <c r="A729" s="226"/>
      <c r="B729" s="29">
        <v>2055</v>
      </c>
      <c r="C729" s="30">
        <v>2</v>
      </c>
      <c r="D729" s="32" t="s">
        <v>1990</v>
      </c>
      <c r="E729" s="32" t="s">
        <v>1991</v>
      </c>
      <c r="F729" s="32" t="s">
        <v>1992</v>
      </c>
      <c r="G729" s="33" t="s">
        <v>130</v>
      </c>
      <c r="H729" s="34" t="s">
        <v>13</v>
      </c>
      <c r="I729" s="35">
        <v>0.95960000000000001</v>
      </c>
      <c r="J729" s="19">
        <f t="shared" si="11"/>
        <v>622588.43999999994</v>
      </c>
      <c r="K729" s="37">
        <v>51882.37</v>
      </c>
      <c r="L729" s="38"/>
    </row>
    <row r="730" spans="1:12" s="39" customFormat="1" ht="12.95" customHeight="1" x14ac:dyDescent="0.25">
      <c r="A730" s="226"/>
      <c r="B730" s="29">
        <v>2024</v>
      </c>
      <c r="C730" s="30">
        <v>3</v>
      </c>
      <c r="D730" s="42" t="s">
        <v>1993</v>
      </c>
      <c r="E730" s="42" t="s">
        <v>1994</v>
      </c>
      <c r="F730" s="42" t="s">
        <v>1995</v>
      </c>
      <c r="G730" s="33" t="s">
        <v>130</v>
      </c>
      <c r="H730" s="34" t="s">
        <v>13</v>
      </c>
      <c r="I730" s="35">
        <v>0.94159999999999999</v>
      </c>
      <c r="J730" s="19">
        <f t="shared" si="11"/>
        <v>610910.04</v>
      </c>
      <c r="K730" s="37">
        <v>50909.17</v>
      </c>
      <c r="L730" s="38"/>
    </row>
    <row r="731" spans="1:12" s="39" customFormat="1" ht="12.95" customHeight="1" x14ac:dyDescent="0.25">
      <c r="A731" s="226"/>
      <c r="B731" s="29">
        <v>2023</v>
      </c>
      <c r="C731" s="30">
        <v>4</v>
      </c>
      <c r="D731" s="32" t="s">
        <v>1996</v>
      </c>
      <c r="E731" s="32" t="s">
        <v>1997</v>
      </c>
      <c r="F731" s="32" t="s">
        <v>1998</v>
      </c>
      <c r="G731" s="33" t="s">
        <v>130</v>
      </c>
      <c r="H731" s="34" t="s">
        <v>13</v>
      </c>
      <c r="I731" s="35">
        <v>0.92859999999999998</v>
      </c>
      <c r="J731" s="19">
        <f t="shared" si="11"/>
        <v>602475.72</v>
      </c>
      <c r="K731" s="37">
        <v>50206.31</v>
      </c>
      <c r="L731" s="38"/>
    </row>
    <row r="732" spans="1:12" s="39" customFormat="1" ht="12.95" customHeight="1" x14ac:dyDescent="0.25">
      <c r="A732" s="226"/>
      <c r="B732" s="29">
        <v>2050</v>
      </c>
      <c r="C732" s="30">
        <v>5</v>
      </c>
      <c r="D732" s="32" t="s">
        <v>1999</v>
      </c>
      <c r="E732" s="32" t="s">
        <v>2000</v>
      </c>
      <c r="F732" s="32" t="s">
        <v>2001</v>
      </c>
      <c r="G732" s="33" t="s">
        <v>130</v>
      </c>
      <c r="H732" s="34" t="s">
        <v>13</v>
      </c>
      <c r="I732" s="35">
        <v>0.53910000000000002</v>
      </c>
      <c r="J732" s="19">
        <f t="shared" si="11"/>
        <v>349768.08</v>
      </c>
      <c r="K732" s="37">
        <v>29147.34</v>
      </c>
      <c r="L732" s="38"/>
    </row>
    <row r="733" spans="1:12" s="39" customFormat="1" ht="12.95" customHeight="1" x14ac:dyDescent="0.25">
      <c r="A733" s="226"/>
      <c r="B733" s="29">
        <v>2031</v>
      </c>
      <c r="C733" s="30">
        <v>6</v>
      </c>
      <c r="D733" s="32" t="s">
        <v>2002</v>
      </c>
      <c r="E733" s="32" t="s">
        <v>2003</v>
      </c>
      <c r="F733" s="32" t="s">
        <v>2004</v>
      </c>
      <c r="G733" s="33" t="s">
        <v>130</v>
      </c>
      <c r="H733" s="34" t="s">
        <v>13</v>
      </c>
      <c r="I733" s="35">
        <v>0.96560000000000001</v>
      </c>
      <c r="J733" s="19">
        <f t="shared" si="11"/>
        <v>626481.24</v>
      </c>
      <c r="K733" s="37">
        <v>52206.77</v>
      </c>
      <c r="L733" s="38"/>
    </row>
    <row r="734" spans="1:12" s="39" customFormat="1" ht="12.95" customHeight="1" x14ac:dyDescent="0.25">
      <c r="A734" s="226"/>
      <c r="B734" s="29">
        <v>2010</v>
      </c>
      <c r="C734" s="30">
        <v>7</v>
      </c>
      <c r="D734" s="32" t="s">
        <v>2005</v>
      </c>
      <c r="E734" s="32" t="s">
        <v>2006</v>
      </c>
      <c r="F734" s="32" t="s">
        <v>2007</v>
      </c>
      <c r="G734" s="33" t="s">
        <v>130</v>
      </c>
      <c r="H734" s="34" t="s">
        <v>13</v>
      </c>
      <c r="I734" s="35">
        <v>0.96560000000000001</v>
      </c>
      <c r="J734" s="19">
        <f t="shared" si="11"/>
        <v>626481.24</v>
      </c>
      <c r="K734" s="37">
        <v>52206.77</v>
      </c>
      <c r="L734" s="38"/>
    </row>
    <row r="735" spans="1:12" s="39" customFormat="1" ht="12.95" customHeight="1" x14ac:dyDescent="0.25">
      <c r="A735" s="226"/>
      <c r="B735" s="29"/>
      <c r="C735" s="30"/>
      <c r="D735" s="31" t="s">
        <v>11</v>
      </c>
      <c r="E735" s="32"/>
      <c r="F735" s="32"/>
      <c r="G735" s="33"/>
      <c r="H735" s="34"/>
      <c r="I735" s="35"/>
      <c r="J735" s="19"/>
      <c r="K735" s="37"/>
      <c r="L735" s="38"/>
    </row>
    <row r="736" spans="1:12" s="39" customFormat="1" ht="12.95" customHeight="1" x14ac:dyDescent="0.25">
      <c r="A736" s="226"/>
      <c r="B736" s="29">
        <v>2013</v>
      </c>
      <c r="C736" s="30">
        <v>1</v>
      </c>
      <c r="D736" s="32" t="s">
        <v>2008</v>
      </c>
      <c r="E736" s="32" t="s">
        <v>2009</v>
      </c>
      <c r="F736" s="32" t="s">
        <v>604</v>
      </c>
      <c r="G736" s="33" t="s">
        <v>12</v>
      </c>
      <c r="H736" s="34" t="s">
        <v>13</v>
      </c>
      <c r="I736" s="35">
        <v>0.98399999999999999</v>
      </c>
      <c r="J736" s="19">
        <f t="shared" si="11"/>
        <v>1276740</v>
      </c>
      <c r="K736" s="37">
        <v>106395</v>
      </c>
      <c r="L736" s="38"/>
    </row>
    <row r="737" spans="1:12" s="39" customFormat="1" ht="12.95" customHeight="1" x14ac:dyDescent="0.25">
      <c r="A737" s="226"/>
      <c r="B737" s="29">
        <v>2035</v>
      </c>
      <c r="C737" s="30">
        <v>2</v>
      </c>
      <c r="D737" s="32" t="s">
        <v>113</v>
      </c>
      <c r="E737" s="32" t="s">
        <v>2010</v>
      </c>
      <c r="F737" s="32" t="s">
        <v>2011</v>
      </c>
      <c r="G737" s="33" t="s">
        <v>12</v>
      </c>
      <c r="H737" s="34" t="s">
        <v>13</v>
      </c>
      <c r="I737" s="35">
        <v>0.96540000000000004</v>
      </c>
      <c r="J737" s="19">
        <f t="shared" si="11"/>
        <v>1252606.56</v>
      </c>
      <c r="K737" s="37">
        <v>104383.88</v>
      </c>
      <c r="L737" s="38"/>
    </row>
    <row r="738" spans="1:12" s="39" customFormat="1" ht="12.95" customHeight="1" x14ac:dyDescent="0.25">
      <c r="A738" s="226"/>
      <c r="B738" s="29">
        <v>2012</v>
      </c>
      <c r="C738" s="30">
        <v>3</v>
      </c>
      <c r="D738" s="32" t="s">
        <v>2012</v>
      </c>
      <c r="E738" s="32" t="s">
        <v>2013</v>
      </c>
      <c r="F738" s="32" t="s">
        <v>2014</v>
      </c>
      <c r="G738" s="33" t="s">
        <v>12</v>
      </c>
      <c r="H738" s="34" t="s">
        <v>13</v>
      </c>
      <c r="I738" s="35">
        <v>0.96560000000000001</v>
      </c>
      <c r="J738" s="19">
        <f t="shared" si="11"/>
        <v>1252866</v>
      </c>
      <c r="K738" s="37">
        <v>104405.5</v>
      </c>
      <c r="L738" s="38"/>
    </row>
    <row r="739" spans="1:12" s="39" customFormat="1" ht="12.95" customHeight="1" x14ac:dyDescent="0.25">
      <c r="A739" s="226"/>
      <c r="B739" s="29">
        <v>2048</v>
      </c>
      <c r="C739" s="30">
        <v>4</v>
      </c>
      <c r="D739" s="32" t="s">
        <v>2015</v>
      </c>
      <c r="E739" s="32" t="s">
        <v>2016</v>
      </c>
      <c r="F739" s="32" t="s">
        <v>2017</v>
      </c>
      <c r="G739" s="33" t="s">
        <v>12</v>
      </c>
      <c r="H739" s="34" t="s">
        <v>13</v>
      </c>
      <c r="I739" s="35">
        <v>0.98280000000000001</v>
      </c>
      <c r="J739" s="19">
        <f t="shared" si="11"/>
        <v>1275183</v>
      </c>
      <c r="K739" s="37">
        <v>106265.25</v>
      </c>
      <c r="L739" s="38"/>
    </row>
    <row r="740" spans="1:12" s="39" customFormat="1" ht="12.95" customHeight="1" x14ac:dyDescent="0.25">
      <c r="A740" s="226"/>
      <c r="B740" s="29">
        <v>2034</v>
      </c>
      <c r="C740" s="30">
        <v>5</v>
      </c>
      <c r="D740" s="32" t="s">
        <v>2018</v>
      </c>
      <c r="E740" s="32" t="s">
        <v>2019</v>
      </c>
      <c r="F740" s="32" t="s">
        <v>2020</v>
      </c>
      <c r="G740" s="33" t="s">
        <v>12</v>
      </c>
      <c r="H740" s="34" t="s">
        <v>13</v>
      </c>
      <c r="I740" s="35">
        <v>0.96760000000000002</v>
      </c>
      <c r="J740" s="19">
        <f t="shared" si="11"/>
        <v>1255461</v>
      </c>
      <c r="K740" s="37">
        <v>104621.75</v>
      </c>
      <c r="L740" s="38"/>
    </row>
    <row r="741" spans="1:12" s="39" customFormat="1" ht="12.95" customHeight="1" x14ac:dyDescent="0.25">
      <c r="A741" s="226"/>
      <c r="B741" s="29">
        <v>2025</v>
      </c>
      <c r="C741" s="30">
        <v>6</v>
      </c>
      <c r="D741" s="32" t="s">
        <v>2021</v>
      </c>
      <c r="E741" s="32" t="s">
        <v>2022</v>
      </c>
      <c r="F741" s="32" t="s">
        <v>2023</v>
      </c>
      <c r="G741" s="33" t="s">
        <v>12</v>
      </c>
      <c r="H741" s="34" t="s">
        <v>13</v>
      </c>
      <c r="I741" s="35">
        <v>0.96560000000000001</v>
      </c>
      <c r="J741" s="19">
        <f t="shared" si="11"/>
        <v>1252866</v>
      </c>
      <c r="K741" s="37">
        <v>104405.5</v>
      </c>
      <c r="L741" s="38"/>
    </row>
    <row r="742" spans="1:12" s="39" customFormat="1" ht="12.95" customHeight="1" x14ac:dyDescent="0.2">
      <c r="A742" s="226"/>
      <c r="B742" s="29">
        <v>2009</v>
      </c>
      <c r="C742" s="30">
        <v>7</v>
      </c>
      <c r="D742" s="65" t="s">
        <v>2024</v>
      </c>
      <c r="E742" s="65" t="s">
        <v>2025</v>
      </c>
      <c r="F742" s="65" t="s">
        <v>2026</v>
      </c>
      <c r="G742" s="33" t="s">
        <v>12</v>
      </c>
      <c r="H742" s="34" t="s">
        <v>13</v>
      </c>
      <c r="I742" s="35">
        <v>0.98399999999999999</v>
      </c>
      <c r="J742" s="19">
        <f t="shared" si="11"/>
        <v>1276740</v>
      </c>
      <c r="K742" s="37">
        <v>106395</v>
      </c>
      <c r="L742" s="69"/>
    </row>
    <row r="743" spans="1:12" s="39" customFormat="1" ht="12.95" customHeight="1" x14ac:dyDescent="0.25">
      <c r="A743" s="226"/>
      <c r="B743" s="29">
        <v>2004</v>
      </c>
      <c r="C743" s="30">
        <v>8</v>
      </c>
      <c r="D743" s="32" t="s">
        <v>2027</v>
      </c>
      <c r="E743" s="32" t="s">
        <v>2028</v>
      </c>
      <c r="F743" s="32" t="s">
        <v>2029</v>
      </c>
      <c r="G743" s="33" t="s">
        <v>12</v>
      </c>
      <c r="H743" s="34" t="s">
        <v>13</v>
      </c>
      <c r="I743" s="35">
        <v>0.95660000000000001</v>
      </c>
      <c r="J743" s="19">
        <f t="shared" si="11"/>
        <v>1241188.56</v>
      </c>
      <c r="K743" s="37">
        <v>103432.38</v>
      </c>
      <c r="L743" s="38"/>
    </row>
    <row r="744" spans="1:12" s="39" customFormat="1" ht="12.95" customHeight="1" x14ac:dyDescent="0.25">
      <c r="A744" s="226"/>
      <c r="B744" s="29">
        <v>2028</v>
      </c>
      <c r="C744" s="30">
        <v>9</v>
      </c>
      <c r="D744" s="32" t="s">
        <v>2030</v>
      </c>
      <c r="E744" s="32" t="s">
        <v>2031</v>
      </c>
      <c r="F744" s="32" t="s">
        <v>2032</v>
      </c>
      <c r="G744" s="33" t="s">
        <v>12</v>
      </c>
      <c r="H744" s="34" t="s">
        <v>13</v>
      </c>
      <c r="I744" s="35">
        <v>0.96560000000000001</v>
      </c>
      <c r="J744" s="19">
        <f t="shared" si="11"/>
        <v>1252866</v>
      </c>
      <c r="K744" s="37">
        <v>104405.5</v>
      </c>
      <c r="L744" s="38"/>
    </row>
    <row r="745" spans="1:12" s="39" customFormat="1" ht="12.95" customHeight="1" x14ac:dyDescent="0.25">
      <c r="A745" s="226"/>
      <c r="B745" s="29">
        <v>2037</v>
      </c>
      <c r="C745" s="30">
        <v>10</v>
      </c>
      <c r="D745" s="32" t="s">
        <v>2033</v>
      </c>
      <c r="E745" s="32" t="s">
        <v>2034</v>
      </c>
      <c r="F745" s="32" t="s">
        <v>2035</v>
      </c>
      <c r="G745" s="33" t="s">
        <v>12</v>
      </c>
      <c r="H745" s="34" t="s">
        <v>13</v>
      </c>
      <c r="I745" s="35">
        <v>0.35260000000000002</v>
      </c>
      <c r="J745" s="19">
        <f t="shared" si="11"/>
        <v>457498.56</v>
      </c>
      <c r="K745" s="37">
        <v>38124.879999999997</v>
      </c>
      <c r="L745" s="38"/>
    </row>
    <row r="746" spans="1:12" s="39" customFormat="1" ht="12.95" customHeight="1" x14ac:dyDescent="0.25">
      <c r="A746" s="226"/>
      <c r="B746" s="29">
        <v>2011</v>
      </c>
      <c r="C746" s="30">
        <v>11</v>
      </c>
      <c r="D746" s="32" t="s">
        <v>2036</v>
      </c>
      <c r="E746" s="32" t="s">
        <v>2037</v>
      </c>
      <c r="F746" s="32" t="s">
        <v>360</v>
      </c>
      <c r="G746" s="33" t="s">
        <v>12</v>
      </c>
      <c r="H746" s="34" t="s">
        <v>13</v>
      </c>
      <c r="I746" s="35">
        <v>0.9748</v>
      </c>
      <c r="J746" s="19">
        <f t="shared" si="11"/>
        <v>1264803</v>
      </c>
      <c r="K746" s="37">
        <v>105400.25</v>
      </c>
      <c r="L746" s="38"/>
    </row>
    <row r="747" spans="1:12" s="39" customFormat="1" ht="12.95" customHeight="1" x14ac:dyDescent="0.25">
      <c r="A747" s="226"/>
      <c r="B747" s="29">
        <v>2016</v>
      </c>
      <c r="C747" s="30">
        <v>12</v>
      </c>
      <c r="D747" s="32" t="s">
        <v>2038</v>
      </c>
      <c r="E747" s="32" t="s">
        <v>2039</v>
      </c>
      <c r="F747" s="32" t="s">
        <v>2040</v>
      </c>
      <c r="G747" s="33" t="s">
        <v>12</v>
      </c>
      <c r="H747" s="34" t="s">
        <v>13</v>
      </c>
      <c r="I747" s="35">
        <v>0.96560000000000001</v>
      </c>
      <c r="J747" s="19">
        <f t="shared" ref="J747:J810" si="12">ROUND(K747*12,2)</f>
        <v>1252866</v>
      </c>
      <c r="K747" s="37">
        <v>104405.5</v>
      </c>
      <c r="L747" s="38"/>
    </row>
    <row r="748" spans="1:12" s="39" customFormat="1" ht="12.95" customHeight="1" x14ac:dyDescent="0.25">
      <c r="A748" s="226"/>
      <c r="B748" s="29">
        <v>2058</v>
      </c>
      <c r="C748" s="30">
        <v>13</v>
      </c>
      <c r="D748" s="32" t="s">
        <v>2041</v>
      </c>
      <c r="E748" s="32" t="s">
        <v>2042</v>
      </c>
      <c r="F748" s="32" t="s">
        <v>357</v>
      </c>
      <c r="G748" s="33" t="s">
        <v>12</v>
      </c>
      <c r="H748" s="34" t="s">
        <v>13</v>
      </c>
      <c r="I748" s="35">
        <v>0.96260000000000001</v>
      </c>
      <c r="J748" s="19">
        <f t="shared" si="12"/>
        <v>1248973.56</v>
      </c>
      <c r="K748" s="37">
        <v>104081.13</v>
      </c>
      <c r="L748" s="38"/>
    </row>
    <row r="749" spans="1:12" s="39" customFormat="1" ht="12.95" customHeight="1" x14ac:dyDescent="0.25">
      <c r="A749" s="226"/>
      <c r="B749" s="29">
        <v>2033</v>
      </c>
      <c r="C749" s="30">
        <v>14</v>
      </c>
      <c r="D749" s="32" t="s">
        <v>2043</v>
      </c>
      <c r="E749" s="32" t="s">
        <v>2044</v>
      </c>
      <c r="F749" s="32" t="s">
        <v>2045</v>
      </c>
      <c r="G749" s="33" t="s">
        <v>12</v>
      </c>
      <c r="H749" s="34" t="s">
        <v>13</v>
      </c>
      <c r="I749" s="35">
        <v>0.97399999999999998</v>
      </c>
      <c r="J749" s="19">
        <f t="shared" si="12"/>
        <v>1263765</v>
      </c>
      <c r="K749" s="37">
        <v>105313.75</v>
      </c>
      <c r="L749" s="38"/>
    </row>
    <row r="750" spans="1:12" s="39" customFormat="1" ht="12.95" customHeight="1" x14ac:dyDescent="0.25">
      <c r="A750" s="226"/>
      <c r="B750" s="29">
        <v>2052</v>
      </c>
      <c r="C750" s="30">
        <v>15</v>
      </c>
      <c r="D750" s="42" t="s">
        <v>2046</v>
      </c>
      <c r="E750" s="42" t="s">
        <v>2047</v>
      </c>
      <c r="F750" s="42" t="s">
        <v>2048</v>
      </c>
      <c r="G750" s="27" t="s">
        <v>12</v>
      </c>
      <c r="H750" s="34" t="s">
        <v>13</v>
      </c>
      <c r="I750" s="35">
        <v>0.98680000000000001</v>
      </c>
      <c r="J750" s="19">
        <f t="shared" si="12"/>
        <v>1280373</v>
      </c>
      <c r="K750" s="37">
        <v>106697.75</v>
      </c>
      <c r="L750" s="38"/>
    </row>
    <row r="751" spans="1:12" s="39" customFormat="1" ht="12.95" customHeight="1" x14ac:dyDescent="0.25">
      <c r="A751" s="226"/>
      <c r="B751" s="29">
        <v>2054</v>
      </c>
      <c r="C751" s="30">
        <v>16</v>
      </c>
      <c r="D751" s="32" t="s">
        <v>2049</v>
      </c>
      <c r="E751" s="32" t="s">
        <v>2050</v>
      </c>
      <c r="F751" s="32" t="s">
        <v>1998</v>
      </c>
      <c r="G751" s="50" t="s">
        <v>12</v>
      </c>
      <c r="H751" s="34" t="s">
        <v>13</v>
      </c>
      <c r="I751" s="35">
        <v>0.96560000000000001</v>
      </c>
      <c r="J751" s="19">
        <f t="shared" si="12"/>
        <v>1252866</v>
      </c>
      <c r="K751" s="37">
        <v>104405.5</v>
      </c>
      <c r="L751" s="38"/>
    </row>
    <row r="752" spans="1:12" s="39" customFormat="1" ht="12.95" customHeight="1" x14ac:dyDescent="0.25">
      <c r="A752" s="226"/>
      <c r="B752" s="29">
        <v>2053</v>
      </c>
      <c r="C752" s="30">
        <v>17</v>
      </c>
      <c r="D752" s="32" t="s">
        <v>2051</v>
      </c>
      <c r="E752" s="32" t="s">
        <v>2052</v>
      </c>
      <c r="F752" s="32" t="s">
        <v>2053</v>
      </c>
      <c r="G752" s="50" t="s">
        <v>12</v>
      </c>
      <c r="H752" s="34" t="s">
        <v>13</v>
      </c>
      <c r="I752" s="35">
        <v>0.96560000000000001</v>
      </c>
      <c r="J752" s="19">
        <f t="shared" si="12"/>
        <v>1252866</v>
      </c>
      <c r="K752" s="37">
        <v>104405.5</v>
      </c>
      <c r="L752" s="38"/>
    </row>
    <row r="753" spans="1:12" s="39" customFormat="1" ht="12.95" customHeight="1" x14ac:dyDescent="0.25">
      <c r="A753" s="226"/>
      <c r="B753" s="29">
        <v>2007</v>
      </c>
      <c r="C753" s="30">
        <v>18</v>
      </c>
      <c r="D753" s="32" t="s">
        <v>2054</v>
      </c>
      <c r="E753" s="32" t="s">
        <v>2055</v>
      </c>
      <c r="F753" s="32" t="s">
        <v>2056</v>
      </c>
      <c r="G753" s="50" t="s">
        <v>12</v>
      </c>
      <c r="H753" s="34" t="s">
        <v>13</v>
      </c>
      <c r="I753" s="35">
        <v>0.96560000000000001</v>
      </c>
      <c r="J753" s="19">
        <f t="shared" si="12"/>
        <v>1252866</v>
      </c>
      <c r="K753" s="37">
        <v>104405.5</v>
      </c>
      <c r="L753" s="38"/>
    </row>
    <row r="754" spans="1:12" s="39" customFormat="1" ht="12.95" customHeight="1" x14ac:dyDescent="0.25">
      <c r="A754" s="226"/>
      <c r="B754" s="29">
        <v>2029</v>
      </c>
      <c r="C754" s="30">
        <v>19</v>
      </c>
      <c r="D754" s="42" t="s">
        <v>2057</v>
      </c>
      <c r="E754" s="42" t="s">
        <v>2058</v>
      </c>
      <c r="F754" s="42" t="s">
        <v>2059</v>
      </c>
      <c r="G754" s="50" t="s">
        <v>12</v>
      </c>
      <c r="H754" s="34" t="s">
        <v>13</v>
      </c>
      <c r="I754" s="35">
        <v>0.98399999999999999</v>
      </c>
      <c r="J754" s="19">
        <f t="shared" si="12"/>
        <v>1276740</v>
      </c>
      <c r="K754" s="37">
        <v>106395</v>
      </c>
      <c r="L754" s="38"/>
    </row>
    <row r="755" spans="1:12" s="39" customFormat="1" ht="12.95" customHeight="1" x14ac:dyDescent="0.25">
      <c r="A755" s="226"/>
      <c r="B755" s="29">
        <v>2042</v>
      </c>
      <c r="C755" s="30">
        <v>20</v>
      </c>
      <c r="D755" s="32" t="s">
        <v>2060</v>
      </c>
      <c r="E755" s="32" t="s">
        <v>2061</v>
      </c>
      <c r="F755" s="32" t="s">
        <v>2062</v>
      </c>
      <c r="G755" s="50" t="s">
        <v>12</v>
      </c>
      <c r="H755" s="34" t="s">
        <v>13</v>
      </c>
      <c r="I755" s="35">
        <v>0.96960000000000002</v>
      </c>
      <c r="J755" s="19">
        <f t="shared" si="12"/>
        <v>1258056</v>
      </c>
      <c r="K755" s="37">
        <v>104838</v>
      </c>
      <c r="L755" s="38"/>
    </row>
    <row r="756" spans="1:12" s="39" customFormat="1" ht="12.95" customHeight="1" x14ac:dyDescent="0.25">
      <c r="A756" s="226"/>
      <c r="B756" s="29">
        <v>2001</v>
      </c>
      <c r="C756" s="30">
        <v>21</v>
      </c>
      <c r="D756" s="32" t="s">
        <v>1530</v>
      </c>
      <c r="E756" s="32" t="s">
        <v>1531</v>
      </c>
      <c r="F756" s="32" t="s">
        <v>2063</v>
      </c>
      <c r="G756" s="50" t="s">
        <v>12</v>
      </c>
      <c r="H756" s="34" t="s">
        <v>13</v>
      </c>
      <c r="I756" s="35">
        <v>0.96260000000000001</v>
      </c>
      <c r="J756" s="19">
        <f t="shared" si="12"/>
        <v>1248973.56</v>
      </c>
      <c r="K756" s="37">
        <v>104081.13</v>
      </c>
      <c r="L756" s="38"/>
    </row>
    <row r="757" spans="1:12" s="39" customFormat="1" ht="12.95" customHeight="1" x14ac:dyDescent="0.25">
      <c r="A757" s="226"/>
      <c r="B757" s="29">
        <v>2044</v>
      </c>
      <c r="C757" s="30">
        <v>22</v>
      </c>
      <c r="D757" s="42" t="s">
        <v>2064</v>
      </c>
      <c r="E757" s="42" t="s">
        <v>2065</v>
      </c>
      <c r="F757" s="42" t="s">
        <v>2066</v>
      </c>
      <c r="G757" s="27" t="s">
        <v>12</v>
      </c>
      <c r="H757" s="34" t="s">
        <v>13</v>
      </c>
      <c r="I757" s="35">
        <v>0.96560000000000001</v>
      </c>
      <c r="J757" s="19">
        <f t="shared" si="12"/>
        <v>1252866</v>
      </c>
      <c r="K757" s="36">
        <v>104405.5</v>
      </c>
      <c r="L757" s="38"/>
    </row>
    <row r="758" spans="1:12" s="39" customFormat="1" ht="12.95" customHeight="1" x14ac:dyDescent="0.2">
      <c r="A758" s="226"/>
      <c r="B758" s="29">
        <v>2014</v>
      </c>
      <c r="C758" s="30">
        <v>23</v>
      </c>
      <c r="D758" s="65" t="s">
        <v>2067</v>
      </c>
      <c r="E758" s="65" t="s">
        <v>2068</v>
      </c>
      <c r="F758" s="65" t="s">
        <v>2069</v>
      </c>
      <c r="G758" s="33" t="s">
        <v>12</v>
      </c>
      <c r="H758" s="34" t="s">
        <v>13</v>
      </c>
      <c r="I758" s="35">
        <v>0.96560000000000001</v>
      </c>
      <c r="J758" s="19">
        <f t="shared" si="12"/>
        <v>1252866</v>
      </c>
      <c r="K758" s="37">
        <v>104405.5</v>
      </c>
      <c r="L758" s="38"/>
    </row>
    <row r="759" spans="1:12" s="39" customFormat="1" ht="12.95" customHeight="1" x14ac:dyDescent="0.25">
      <c r="A759" s="226"/>
      <c r="B759" s="29">
        <v>2043</v>
      </c>
      <c r="C759" s="30">
        <v>24</v>
      </c>
      <c r="D759" s="32" t="s">
        <v>2070</v>
      </c>
      <c r="E759" s="32" t="s">
        <v>2071</v>
      </c>
      <c r="F759" s="32" t="s">
        <v>2072</v>
      </c>
      <c r="G759" s="33" t="s">
        <v>12</v>
      </c>
      <c r="H759" s="34" t="s">
        <v>13</v>
      </c>
      <c r="I759" s="35">
        <v>0.36559999999999998</v>
      </c>
      <c r="J759" s="19">
        <f t="shared" si="12"/>
        <v>474366</v>
      </c>
      <c r="K759" s="37">
        <v>39530.5</v>
      </c>
      <c r="L759" s="38"/>
    </row>
    <row r="760" spans="1:12" s="39" customFormat="1" ht="12.95" customHeight="1" x14ac:dyDescent="0.25">
      <c r="A760" s="226"/>
      <c r="B760" s="29">
        <v>2057</v>
      </c>
      <c r="C760" s="30">
        <v>25</v>
      </c>
      <c r="D760" s="32" t="s">
        <v>2073</v>
      </c>
      <c r="E760" s="32" t="s">
        <v>2074</v>
      </c>
      <c r="F760" s="32" t="s">
        <v>2075</v>
      </c>
      <c r="G760" s="33" t="s">
        <v>12</v>
      </c>
      <c r="H760" s="34" t="s">
        <v>13</v>
      </c>
      <c r="I760" s="35">
        <v>0.97760000000000002</v>
      </c>
      <c r="J760" s="19">
        <f t="shared" si="12"/>
        <v>1268436</v>
      </c>
      <c r="K760" s="37">
        <v>105703</v>
      </c>
      <c r="L760" s="38"/>
    </row>
    <row r="761" spans="1:12" s="39" customFormat="1" ht="12.95" customHeight="1" x14ac:dyDescent="0.25">
      <c r="A761" s="226"/>
      <c r="B761" s="29">
        <v>2047</v>
      </c>
      <c r="C761" s="30">
        <v>26</v>
      </c>
      <c r="D761" s="32" t="s">
        <v>2076</v>
      </c>
      <c r="E761" s="32" t="s">
        <v>2077</v>
      </c>
      <c r="F761" s="32" t="s">
        <v>2078</v>
      </c>
      <c r="G761" s="33" t="s">
        <v>12</v>
      </c>
      <c r="H761" s="34" t="s">
        <v>13</v>
      </c>
      <c r="I761" s="35">
        <v>0.96560000000000001</v>
      </c>
      <c r="J761" s="19">
        <f t="shared" si="12"/>
        <v>1252866</v>
      </c>
      <c r="K761" s="37">
        <v>104405.5</v>
      </c>
      <c r="L761" s="38"/>
    </row>
    <row r="762" spans="1:12" s="39" customFormat="1" ht="12.95" customHeight="1" x14ac:dyDescent="0.25">
      <c r="A762" s="226"/>
      <c r="B762" s="29">
        <v>2003</v>
      </c>
      <c r="C762" s="30">
        <v>27</v>
      </c>
      <c r="D762" s="32" t="s">
        <v>2079</v>
      </c>
      <c r="E762" s="32" t="s">
        <v>2080</v>
      </c>
      <c r="F762" s="32" t="s">
        <v>2081</v>
      </c>
      <c r="G762" s="33" t="s">
        <v>12</v>
      </c>
      <c r="H762" s="34" t="s">
        <v>13</v>
      </c>
      <c r="I762" s="35">
        <v>0.96260000000000001</v>
      </c>
      <c r="J762" s="19">
        <f t="shared" si="12"/>
        <v>1248973.56</v>
      </c>
      <c r="K762" s="37">
        <v>104081.13</v>
      </c>
      <c r="L762" s="38"/>
    </row>
    <row r="763" spans="1:12" s="39" customFormat="1" ht="12.95" customHeight="1" x14ac:dyDescent="0.25">
      <c r="A763" s="226"/>
      <c r="B763" s="43">
        <v>2045</v>
      </c>
      <c r="C763" s="30">
        <v>28</v>
      </c>
      <c r="D763" s="32" t="s">
        <v>2082</v>
      </c>
      <c r="E763" s="32" t="s">
        <v>2083</v>
      </c>
      <c r="F763" s="32" t="s">
        <v>2084</v>
      </c>
      <c r="G763" s="33" t="s">
        <v>12</v>
      </c>
      <c r="H763" s="34" t="s">
        <v>13</v>
      </c>
      <c r="I763" s="35">
        <v>0.96360000000000001</v>
      </c>
      <c r="J763" s="19">
        <f t="shared" si="12"/>
        <v>1250271</v>
      </c>
      <c r="K763" s="37">
        <v>104189.25</v>
      </c>
      <c r="L763" s="38"/>
    </row>
    <row r="764" spans="1:12" s="39" customFormat="1" ht="12.95" customHeight="1" x14ac:dyDescent="0.25">
      <c r="A764" s="226"/>
      <c r="B764" s="29">
        <v>2049</v>
      </c>
      <c r="C764" s="30">
        <v>29</v>
      </c>
      <c r="D764" s="32" t="s">
        <v>2085</v>
      </c>
      <c r="E764" s="32" t="s">
        <v>2086</v>
      </c>
      <c r="F764" s="32" t="s">
        <v>2087</v>
      </c>
      <c r="G764" s="33" t="s">
        <v>12</v>
      </c>
      <c r="H764" s="34" t="s">
        <v>13</v>
      </c>
      <c r="I764" s="35">
        <v>0.96560000000000001</v>
      </c>
      <c r="J764" s="19">
        <f t="shared" si="12"/>
        <v>1252866</v>
      </c>
      <c r="K764" s="37">
        <v>104405.5</v>
      </c>
      <c r="L764" s="38"/>
    </row>
    <row r="765" spans="1:12" s="39" customFormat="1" ht="12.95" customHeight="1" x14ac:dyDescent="0.25">
      <c r="A765" s="226"/>
      <c r="B765" s="29">
        <v>2032</v>
      </c>
      <c r="C765" s="30">
        <v>30</v>
      </c>
      <c r="D765" s="32" t="s">
        <v>2088</v>
      </c>
      <c r="E765" s="32" t="s">
        <v>2089</v>
      </c>
      <c r="F765" s="32" t="s">
        <v>2090</v>
      </c>
      <c r="G765" s="33" t="s">
        <v>12</v>
      </c>
      <c r="H765" s="34" t="s">
        <v>13</v>
      </c>
      <c r="I765" s="35">
        <v>0.96260000000000001</v>
      </c>
      <c r="J765" s="19">
        <f t="shared" si="12"/>
        <v>1248973.56</v>
      </c>
      <c r="K765" s="37">
        <v>104081.13</v>
      </c>
      <c r="L765" s="38"/>
    </row>
    <row r="766" spans="1:12" s="39" customFormat="1" ht="12.95" customHeight="1" x14ac:dyDescent="0.25">
      <c r="A766" s="226"/>
      <c r="B766" s="29">
        <v>2015</v>
      </c>
      <c r="C766" s="30">
        <v>31</v>
      </c>
      <c r="D766" s="42" t="s">
        <v>2091</v>
      </c>
      <c r="E766" s="42" t="s">
        <v>2092</v>
      </c>
      <c r="F766" s="42" t="s">
        <v>2093</v>
      </c>
      <c r="G766" s="33" t="s">
        <v>12</v>
      </c>
      <c r="H766" s="34" t="s">
        <v>13</v>
      </c>
      <c r="I766" s="35">
        <v>0.96960000000000002</v>
      </c>
      <c r="J766" s="19">
        <f t="shared" si="12"/>
        <v>1258056</v>
      </c>
      <c r="K766" s="37">
        <v>104838</v>
      </c>
      <c r="L766" s="38"/>
    </row>
    <row r="767" spans="1:12" s="39" customFormat="1" ht="12.95" customHeight="1" x14ac:dyDescent="0.25">
      <c r="A767" s="226"/>
      <c r="B767" s="29">
        <v>2040</v>
      </c>
      <c r="C767" s="30">
        <v>32</v>
      </c>
      <c r="D767" s="32" t="s">
        <v>2094</v>
      </c>
      <c r="E767" s="32" t="s">
        <v>2095</v>
      </c>
      <c r="F767" s="32" t="s">
        <v>2096</v>
      </c>
      <c r="G767" s="33" t="s">
        <v>12</v>
      </c>
      <c r="H767" s="34" t="s">
        <v>13</v>
      </c>
      <c r="I767" s="35">
        <v>0.97760000000000002</v>
      </c>
      <c r="J767" s="19">
        <f t="shared" si="12"/>
        <v>1268436</v>
      </c>
      <c r="K767" s="37">
        <v>105703</v>
      </c>
      <c r="L767" s="38"/>
    </row>
    <row r="768" spans="1:12" s="39" customFormat="1" ht="12.95" customHeight="1" x14ac:dyDescent="0.25">
      <c r="A768" s="226"/>
      <c r="B768" s="29">
        <v>2038</v>
      </c>
      <c r="C768" s="30">
        <v>33</v>
      </c>
      <c r="D768" s="32" t="s">
        <v>2097</v>
      </c>
      <c r="E768" s="32" t="s">
        <v>2098</v>
      </c>
      <c r="F768" s="32" t="s">
        <v>2099</v>
      </c>
      <c r="G768" s="33" t="s">
        <v>12</v>
      </c>
      <c r="H768" s="34" t="s">
        <v>13</v>
      </c>
      <c r="I768" s="35">
        <v>0.96960000000000002</v>
      </c>
      <c r="J768" s="19">
        <f t="shared" si="12"/>
        <v>1258056</v>
      </c>
      <c r="K768" s="37">
        <v>104838</v>
      </c>
      <c r="L768" s="38"/>
    </row>
    <row r="769" spans="1:12" s="39" customFormat="1" ht="12.95" customHeight="1" x14ac:dyDescent="0.25">
      <c r="A769" s="226"/>
      <c r="B769" s="29">
        <v>2041</v>
      </c>
      <c r="C769" s="30">
        <v>34</v>
      </c>
      <c r="D769" s="42" t="s">
        <v>2100</v>
      </c>
      <c r="E769" s="42" t="s">
        <v>2101</v>
      </c>
      <c r="F769" s="42" t="s">
        <v>2102</v>
      </c>
      <c r="G769" s="33" t="s">
        <v>12</v>
      </c>
      <c r="H769" s="34" t="s">
        <v>13</v>
      </c>
      <c r="I769" s="35">
        <v>0.96560000000000001</v>
      </c>
      <c r="J769" s="19">
        <f t="shared" si="12"/>
        <v>1252866</v>
      </c>
      <c r="K769" s="37">
        <v>104405.5</v>
      </c>
      <c r="L769" s="38"/>
    </row>
    <row r="770" spans="1:12" s="39" customFormat="1" ht="12.95" customHeight="1" x14ac:dyDescent="0.25">
      <c r="A770" s="226"/>
      <c r="B770" s="29">
        <v>2006</v>
      </c>
      <c r="C770" s="30">
        <v>35</v>
      </c>
      <c r="D770" s="42" t="s">
        <v>2103</v>
      </c>
      <c r="E770" s="42" t="s">
        <v>2104</v>
      </c>
      <c r="F770" s="42" t="s">
        <v>2105</v>
      </c>
      <c r="G770" s="33" t="s">
        <v>12</v>
      </c>
      <c r="H770" s="34" t="s">
        <v>13</v>
      </c>
      <c r="I770" s="35">
        <v>0.97360000000000002</v>
      </c>
      <c r="J770" s="19">
        <f t="shared" si="12"/>
        <v>1263246</v>
      </c>
      <c r="K770" s="37">
        <v>105270.5</v>
      </c>
      <c r="L770" s="38"/>
    </row>
    <row r="771" spans="1:12" s="39" customFormat="1" ht="12.95" customHeight="1" x14ac:dyDescent="0.25">
      <c r="A771" s="226"/>
      <c r="B771" s="29">
        <v>2027</v>
      </c>
      <c r="C771" s="30">
        <v>36</v>
      </c>
      <c r="D771" s="32" t="s">
        <v>2106</v>
      </c>
      <c r="E771" s="32" t="s">
        <v>2107</v>
      </c>
      <c r="F771" s="32" t="s">
        <v>2108</v>
      </c>
      <c r="G771" s="33" t="s">
        <v>12</v>
      </c>
      <c r="H771" s="34" t="s">
        <v>13</v>
      </c>
      <c r="I771" s="35">
        <v>0.97160000000000002</v>
      </c>
      <c r="J771" s="19">
        <f t="shared" si="12"/>
        <v>1260651</v>
      </c>
      <c r="K771" s="37">
        <v>105054.25</v>
      </c>
      <c r="L771" s="38"/>
    </row>
    <row r="772" spans="1:12" s="39" customFormat="1" ht="12.95" customHeight="1" x14ac:dyDescent="0.25">
      <c r="A772" s="226"/>
      <c r="B772" s="29">
        <v>2002</v>
      </c>
      <c r="C772" s="30">
        <v>37</v>
      </c>
      <c r="D772" s="32" t="s">
        <v>2109</v>
      </c>
      <c r="E772" s="32" t="s">
        <v>2110</v>
      </c>
      <c r="F772" s="32" t="s">
        <v>2111</v>
      </c>
      <c r="G772" s="33" t="s">
        <v>12</v>
      </c>
      <c r="H772" s="34" t="s">
        <v>13</v>
      </c>
      <c r="I772" s="35">
        <v>0.9778</v>
      </c>
      <c r="J772" s="19">
        <f t="shared" si="12"/>
        <v>1268695.56</v>
      </c>
      <c r="K772" s="37">
        <v>105724.63</v>
      </c>
      <c r="L772" s="38"/>
    </row>
    <row r="773" spans="1:12" s="39" customFormat="1" ht="12.95" customHeight="1" x14ac:dyDescent="0.25">
      <c r="A773" s="226"/>
      <c r="B773" s="29">
        <v>2019</v>
      </c>
      <c r="C773" s="30">
        <v>38</v>
      </c>
      <c r="D773" s="32" t="s">
        <v>2112</v>
      </c>
      <c r="E773" s="32" t="s">
        <v>2113</v>
      </c>
      <c r="F773" s="32" t="s">
        <v>2114</v>
      </c>
      <c r="G773" s="33" t="s">
        <v>12</v>
      </c>
      <c r="H773" s="34" t="s">
        <v>13</v>
      </c>
      <c r="I773" s="35">
        <v>0.96960000000000002</v>
      </c>
      <c r="J773" s="19">
        <f t="shared" si="12"/>
        <v>1258056</v>
      </c>
      <c r="K773" s="37">
        <v>104838</v>
      </c>
      <c r="L773" s="38"/>
    </row>
    <row r="774" spans="1:12" s="39" customFormat="1" ht="12.95" customHeight="1" x14ac:dyDescent="0.25">
      <c r="A774" s="226"/>
      <c r="B774" s="29">
        <v>2051</v>
      </c>
      <c r="C774" s="30">
        <v>39</v>
      </c>
      <c r="D774" s="32" t="s">
        <v>2115</v>
      </c>
      <c r="E774" s="32" t="s">
        <v>2116</v>
      </c>
      <c r="F774" s="32" t="s">
        <v>2093</v>
      </c>
      <c r="G774" s="33" t="s">
        <v>12</v>
      </c>
      <c r="H774" s="34" t="s">
        <v>13</v>
      </c>
      <c r="I774" s="35">
        <v>0.96360000000000001</v>
      </c>
      <c r="J774" s="19">
        <f t="shared" si="12"/>
        <v>1250271</v>
      </c>
      <c r="K774" s="37">
        <v>104189.25</v>
      </c>
      <c r="L774" s="38"/>
    </row>
    <row r="775" spans="1:12" s="39" customFormat="1" ht="12.95" customHeight="1" x14ac:dyDescent="0.25">
      <c r="A775" s="226"/>
      <c r="B775" s="29">
        <v>2020</v>
      </c>
      <c r="C775" s="30">
        <v>40</v>
      </c>
      <c r="D775" s="32" t="s">
        <v>966</v>
      </c>
      <c r="E775" s="32" t="s">
        <v>967</v>
      </c>
      <c r="F775" s="32" t="s">
        <v>2117</v>
      </c>
      <c r="G775" s="33" t="s">
        <v>12</v>
      </c>
      <c r="H775" s="34" t="s">
        <v>13</v>
      </c>
      <c r="I775" s="35">
        <v>0.80359999999999998</v>
      </c>
      <c r="J775" s="19">
        <f t="shared" si="12"/>
        <v>1042671</v>
      </c>
      <c r="K775" s="37">
        <v>86889.25</v>
      </c>
      <c r="L775" s="38"/>
    </row>
    <row r="776" spans="1:12" s="39" customFormat="1" ht="12.95" customHeight="1" x14ac:dyDescent="0.25">
      <c r="A776" s="226"/>
      <c r="B776" s="29">
        <v>2005</v>
      </c>
      <c r="C776" s="30">
        <v>41</v>
      </c>
      <c r="D776" s="32" t="s">
        <v>2118</v>
      </c>
      <c r="E776" s="32" t="s">
        <v>2119</v>
      </c>
      <c r="F776" s="32" t="s">
        <v>2120</v>
      </c>
      <c r="G776" s="33" t="s">
        <v>12</v>
      </c>
      <c r="H776" s="34" t="s">
        <v>13</v>
      </c>
      <c r="I776" s="35">
        <v>0.5696</v>
      </c>
      <c r="J776" s="19">
        <f t="shared" si="12"/>
        <v>739056</v>
      </c>
      <c r="K776" s="37">
        <v>61588</v>
      </c>
      <c r="L776" s="38"/>
    </row>
    <row r="777" spans="1:12" s="39" customFormat="1" ht="12.95" customHeight="1" x14ac:dyDescent="0.25">
      <c r="A777" s="226"/>
      <c r="B777" s="29">
        <v>2008</v>
      </c>
      <c r="C777" s="30">
        <v>42</v>
      </c>
      <c r="D777" s="32" t="s">
        <v>2121</v>
      </c>
      <c r="E777" s="32" t="s">
        <v>2122</v>
      </c>
      <c r="F777" s="32" t="s">
        <v>2123</v>
      </c>
      <c r="G777" s="33" t="s">
        <v>12</v>
      </c>
      <c r="H777" s="34" t="s">
        <v>13</v>
      </c>
      <c r="I777" s="35">
        <v>0.96360000000000001</v>
      </c>
      <c r="J777" s="19">
        <f t="shared" si="12"/>
        <v>1250271</v>
      </c>
      <c r="K777" s="37">
        <v>104189.25</v>
      </c>
      <c r="L777" s="38"/>
    </row>
    <row r="778" spans="1:12" s="39" customFormat="1" ht="12.95" customHeight="1" x14ac:dyDescent="0.25">
      <c r="A778" s="226"/>
      <c r="B778" s="29">
        <v>2030</v>
      </c>
      <c r="C778" s="30">
        <v>43</v>
      </c>
      <c r="D778" s="32" t="s">
        <v>2124</v>
      </c>
      <c r="E778" s="32" t="s">
        <v>2125</v>
      </c>
      <c r="F778" s="32" t="s">
        <v>2126</v>
      </c>
      <c r="G778" s="33" t="s">
        <v>12</v>
      </c>
      <c r="H778" s="34" t="s">
        <v>13</v>
      </c>
      <c r="I778" s="35">
        <v>0.96960000000000002</v>
      </c>
      <c r="J778" s="19">
        <f t="shared" si="12"/>
        <v>1258056</v>
      </c>
      <c r="K778" s="37">
        <v>104838</v>
      </c>
      <c r="L778" s="38"/>
    </row>
    <row r="779" spans="1:12" s="39" customFormat="1" ht="12.95" customHeight="1" x14ac:dyDescent="0.25">
      <c r="A779" s="226"/>
      <c r="B779" s="29">
        <v>2018</v>
      </c>
      <c r="C779" s="30">
        <v>44</v>
      </c>
      <c r="D779" s="32" t="s">
        <v>2127</v>
      </c>
      <c r="E779" s="32" t="s">
        <v>2128</v>
      </c>
      <c r="F779" s="32" t="s">
        <v>2129</v>
      </c>
      <c r="G779" s="33" t="s">
        <v>12</v>
      </c>
      <c r="H779" s="34" t="s">
        <v>13</v>
      </c>
      <c r="I779" s="35">
        <v>0.96960000000000002</v>
      </c>
      <c r="J779" s="19">
        <f t="shared" si="12"/>
        <v>1258056</v>
      </c>
      <c r="K779" s="37">
        <v>104838</v>
      </c>
      <c r="L779" s="38"/>
    </row>
    <row r="780" spans="1:12" s="39" customFormat="1" ht="12.95" customHeight="1" x14ac:dyDescent="0.25">
      <c r="A780" s="226"/>
      <c r="B780" s="29">
        <v>2017</v>
      </c>
      <c r="C780" s="30">
        <v>45</v>
      </c>
      <c r="D780" s="32" t="s">
        <v>2130</v>
      </c>
      <c r="E780" s="32" t="s">
        <v>2131</v>
      </c>
      <c r="F780" s="32" t="s">
        <v>2132</v>
      </c>
      <c r="G780" s="33" t="s">
        <v>12</v>
      </c>
      <c r="H780" s="34" t="s">
        <v>13</v>
      </c>
      <c r="I780" s="35">
        <v>0.97760000000000002</v>
      </c>
      <c r="J780" s="19">
        <f t="shared" si="12"/>
        <v>1268436</v>
      </c>
      <c r="K780" s="37">
        <v>105703</v>
      </c>
      <c r="L780" s="38"/>
    </row>
    <row r="781" spans="1:12" s="39" customFormat="1" ht="12.95" customHeight="1" x14ac:dyDescent="0.25">
      <c r="A781" s="226"/>
      <c r="B781" s="29">
        <v>2022</v>
      </c>
      <c r="C781" s="30">
        <v>46</v>
      </c>
      <c r="D781" s="32" t="s">
        <v>2133</v>
      </c>
      <c r="E781" s="32" t="s">
        <v>2134</v>
      </c>
      <c r="F781" s="32" t="s">
        <v>2135</v>
      </c>
      <c r="G781" s="33" t="s">
        <v>12</v>
      </c>
      <c r="H781" s="34" t="s">
        <v>13</v>
      </c>
      <c r="I781" s="35">
        <v>0.97760000000000002</v>
      </c>
      <c r="J781" s="19">
        <f t="shared" si="12"/>
        <v>1268436</v>
      </c>
      <c r="K781" s="37">
        <v>105703</v>
      </c>
      <c r="L781" s="38"/>
    </row>
    <row r="782" spans="1:12" s="39" customFormat="1" ht="12.95" customHeight="1" x14ac:dyDescent="0.25">
      <c r="A782" s="226"/>
      <c r="B782" s="29">
        <v>2021</v>
      </c>
      <c r="C782" s="30">
        <v>47</v>
      </c>
      <c r="D782" s="32" t="s">
        <v>1070</v>
      </c>
      <c r="E782" s="32" t="s">
        <v>2136</v>
      </c>
      <c r="F782" s="32" t="s">
        <v>2137</v>
      </c>
      <c r="G782" s="33" t="s">
        <v>12</v>
      </c>
      <c r="H782" s="34" t="s">
        <v>13</v>
      </c>
      <c r="I782" s="35">
        <v>0.9778</v>
      </c>
      <c r="J782" s="19">
        <f t="shared" si="12"/>
        <v>1268695.56</v>
      </c>
      <c r="K782" s="37">
        <v>105724.63</v>
      </c>
      <c r="L782" s="38"/>
    </row>
    <row r="783" spans="1:12" s="39" customFormat="1" ht="12.95" customHeight="1" x14ac:dyDescent="0.25">
      <c r="A783" s="226"/>
      <c r="B783" s="29">
        <v>2039</v>
      </c>
      <c r="C783" s="30">
        <v>48</v>
      </c>
      <c r="D783" s="32" t="s">
        <v>2138</v>
      </c>
      <c r="E783" s="32" t="s">
        <v>2139</v>
      </c>
      <c r="F783" s="32" t="s">
        <v>2140</v>
      </c>
      <c r="G783" s="33" t="s">
        <v>12</v>
      </c>
      <c r="H783" s="34" t="s">
        <v>13</v>
      </c>
      <c r="I783" s="35">
        <v>0.97760000000000002</v>
      </c>
      <c r="J783" s="19">
        <f t="shared" si="12"/>
        <v>1268436</v>
      </c>
      <c r="K783" s="37">
        <v>105703</v>
      </c>
      <c r="L783" s="38"/>
    </row>
    <row r="784" spans="1:12" s="39" customFormat="1" ht="12.95" customHeight="1" x14ac:dyDescent="0.25">
      <c r="A784" s="226"/>
      <c r="B784" s="29">
        <v>2056</v>
      </c>
      <c r="C784" s="30">
        <v>49</v>
      </c>
      <c r="D784" s="32" t="s">
        <v>2141</v>
      </c>
      <c r="E784" s="32" t="s">
        <v>2142</v>
      </c>
      <c r="F784" s="32" t="s">
        <v>2143</v>
      </c>
      <c r="G784" s="33" t="s">
        <v>12</v>
      </c>
      <c r="H784" s="34" t="s">
        <v>13</v>
      </c>
      <c r="I784" s="35">
        <v>0.70489999999999997</v>
      </c>
      <c r="J784" s="19">
        <f t="shared" si="12"/>
        <v>914607.72</v>
      </c>
      <c r="K784" s="37">
        <v>76217.31</v>
      </c>
      <c r="L784" s="38"/>
    </row>
    <row r="785" spans="1:12" s="39" customFormat="1" ht="12.95" customHeight="1" x14ac:dyDescent="0.25">
      <c r="A785" s="226"/>
      <c r="B785" s="29">
        <v>2026</v>
      </c>
      <c r="C785" s="30">
        <v>50</v>
      </c>
      <c r="D785" s="32" t="s">
        <v>2144</v>
      </c>
      <c r="E785" s="32" t="s">
        <v>2145</v>
      </c>
      <c r="F785" s="32" t="s">
        <v>2132</v>
      </c>
      <c r="G785" s="33" t="s">
        <v>12</v>
      </c>
      <c r="H785" s="34" t="s">
        <v>13</v>
      </c>
      <c r="I785" s="35">
        <v>0.70509999999999995</v>
      </c>
      <c r="J785" s="19">
        <f t="shared" si="12"/>
        <v>914867.28</v>
      </c>
      <c r="K785" s="37">
        <v>76238.94</v>
      </c>
      <c r="L785" s="38"/>
    </row>
    <row r="786" spans="1:12" s="39" customFormat="1" ht="14.25" customHeight="1" x14ac:dyDescent="0.25">
      <c r="A786" s="227"/>
      <c r="B786" s="29">
        <v>2036</v>
      </c>
      <c r="C786" s="30">
        <v>51</v>
      </c>
      <c r="D786" s="32" t="s">
        <v>2146</v>
      </c>
      <c r="E786" s="32" t="s">
        <v>2147</v>
      </c>
      <c r="F786" s="32" t="s">
        <v>2148</v>
      </c>
      <c r="G786" s="33" t="s">
        <v>12</v>
      </c>
      <c r="H786" s="34" t="s">
        <v>13</v>
      </c>
      <c r="I786" s="35">
        <v>0.98560000000000003</v>
      </c>
      <c r="J786" s="19">
        <f t="shared" si="12"/>
        <v>1278816</v>
      </c>
      <c r="K786" s="37">
        <v>106568</v>
      </c>
      <c r="L786" s="38"/>
    </row>
    <row r="787" spans="1:12" s="39" customFormat="1" ht="12.95" customHeight="1" x14ac:dyDescent="0.25">
      <c r="A787" s="225" t="s">
        <v>2149</v>
      </c>
      <c r="B787" s="29"/>
      <c r="C787" s="30"/>
      <c r="D787" s="31" t="s">
        <v>11</v>
      </c>
      <c r="E787" s="32"/>
      <c r="F787" s="32"/>
      <c r="G787" s="33"/>
      <c r="H787" s="34"/>
      <c r="I787" s="35"/>
      <c r="J787" s="19"/>
      <c r="K787" s="37"/>
      <c r="L787" s="38"/>
    </row>
    <row r="788" spans="1:12" s="39" customFormat="1" ht="12.95" customHeight="1" x14ac:dyDescent="0.25">
      <c r="A788" s="226"/>
      <c r="B788" s="29">
        <v>5300</v>
      </c>
      <c r="C788" s="30">
        <v>1</v>
      </c>
      <c r="D788" s="32" t="s">
        <v>2150</v>
      </c>
      <c r="E788" s="32" t="s">
        <v>2151</v>
      </c>
      <c r="F788" s="32" t="s">
        <v>2152</v>
      </c>
      <c r="G788" s="33" t="s">
        <v>12</v>
      </c>
      <c r="H788" s="34" t="s">
        <v>13</v>
      </c>
      <c r="I788" s="35">
        <v>1.9672999999999998</v>
      </c>
      <c r="J788" s="19">
        <f t="shared" si="12"/>
        <v>3662118.12</v>
      </c>
      <c r="K788" s="19">
        <v>305176.51</v>
      </c>
      <c r="L788" s="38"/>
    </row>
    <row r="789" spans="1:12" s="39" customFormat="1" ht="12.95" customHeight="1" x14ac:dyDescent="0.25">
      <c r="A789" s="226"/>
      <c r="B789" s="29"/>
      <c r="C789" s="30"/>
      <c r="D789" s="31" t="s">
        <v>15</v>
      </c>
      <c r="E789" s="32"/>
      <c r="F789" s="32"/>
      <c r="G789" s="33"/>
      <c r="H789" s="34"/>
      <c r="I789" s="35"/>
      <c r="J789" s="19"/>
      <c r="K789" s="28"/>
      <c r="L789" s="38"/>
    </row>
    <row r="790" spans="1:12" s="39" customFormat="1" ht="12.95" customHeight="1" x14ac:dyDescent="0.25">
      <c r="A790" s="226"/>
      <c r="B790" s="29">
        <v>5301</v>
      </c>
      <c r="C790" s="30"/>
      <c r="D790" s="53" t="s">
        <v>5610</v>
      </c>
      <c r="E790" s="53" t="s">
        <v>5611</v>
      </c>
      <c r="F790" s="53" t="s">
        <v>5612</v>
      </c>
      <c r="G790" s="33" t="s">
        <v>19</v>
      </c>
      <c r="H790" s="34" t="s">
        <v>13</v>
      </c>
      <c r="I790" s="35"/>
      <c r="J790" s="19"/>
      <c r="K790" s="28"/>
      <c r="L790" s="38"/>
    </row>
    <row r="791" spans="1:12" s="39" customFormat="1" ht="12.95" customHeight="1" x14ac:dyDescent="0.25">
      <c r="A791" s="225" t="s">
        <v>2153</v>
      </c>
      <c r="B791" s="29"/>
      <c r="C791" s="30"/>
      <c r="D791" s="31" t="s">
        <v>11</v>
      </c>
      <c r="E791" s="32"/>
      <c r="F791" s="32"/>
      <c r="G791" s="33"/>
      <c r="H791" s="34"/>
      <c r="I791" s="35"/>
      <c r="J791" s="19"/>
      <c r="K791" s="37"/>
      <c r="L791" s="38"/>
    </row>
    <row r="792" spans="1:12" s="39" customFormat="1" ht="12.95" customHeight="1" x14ac:dyDescent="0.25">
      <c r="A792" s="226"/>
      <c r="B792" s="29">
        <v>3326</v>
      </c>
      <c r="C792" s="30">
        <v>1</v>
      </c>
      <c r="D792" s="32" t="s">
        <v>2154</v>
      </c>
      <c r="E792" s="32" t="s">
        <v>2155</v>
      </c>
      <c r="F792" s="32" t="s">
        <v>2156</v>
      </c>
      <c r="G792" s="33" t="s">
        <v>12</v>
      </c>
      <c r="H792" s="34" t="s">
        <v>13</v>
      </c>
      <c r="I792" s="35">
        <v>0.9244</v>
      </c>
      <c r="J792" s="19">
        <f t="shared" si="12"/>
        <v>1199409</v>
      </c>
      <c r="K792" s="37">
        <v>99950.75</v>
      </c>
      <c r="L792" s="38"/>
    </row>
    <row r="793" spans="1:12" s="39" customFormat="1" ht="12.95" customHeight="1" x14ac:dyDescent="0.25">
      <c r="A793" s="226"/>
      <c r="B793" s="29">
        <v>3307</v>
      </c>
      <c r="C793" s="30">
        <v>2</v>
      </c>
      <c r="D793" s="32" t="s">
        <v>1271</v>
      </c>
      <c r="E793" s="32" t="s">
        <v>2157</v>
      </c>
      <c r="F793" s="32" t="s">
        <v>2158</v>
      </c>
      <c r="G793" s="33" t="s">
        <v>12</v>
      </c>
      <c r="H793" s="34" t="s">
        <v>13</v>
      </c>
      <c r="I793" s="35">
        <v>0.91039999999999999</v>
      </c>
      <c r="J793" s="19">
        <f t="shared" si="12"/>
        <v>1181244</v>
      </c>
      <c r="K793" s="37">
        <v>98437</v>
      </c>
      <c r="L793" s="38"/>
    </row>
    <row r="794" spans="1:12" s="39" customFormat="1" ht="12.95" customHeight="1" x14ac:dyDescent="0.25">
      <c r="A794" s="226"/>
      <c r="B794" s="29">
        <v>3302</v>
      </c>
      <c r="C794" s="30">
        <v>3</v>
      </c>
      <c r="D794" s="32" t="s">
        <v>2159</v>
      </c>
      <c r="E794" s="32" t="s">
        <v>2160</v>
      </c>
      <c r="F794" s="32" t="s">
        <v>2161</v>
      </c>
      <c r="G794" s="33" t="s">
        <v>12</v>
      </c>
      <c r="H794" s="34" t="s">
        <v>13</v>
      </c>
      <c r="I794" s="35">
        <v>0.9264</v>
      </c>
      <c r="J794" s="19">
        <f t="shared" si="12"/>
        <v>1202004</v>
      </c>
      <c r="K794" s="37">
        <v>100167</v>
      </c>
      <c r="L794" s="38"/>
    </row>
    <row r="795" spans="1:12" s="39" customFormat="1" ht="12.95" customHeight="1" x14ac:dyDescent="0.25">
      <c r="A795" s="226"/>
      <c r="B795" s="29">
        <v>3346</v>
      </c>
      <c r="C795" s="30">
        <v>4</v>
      </c>
      <c r="D795" s="70" t="s">
        <v>2162</v>
      </c>
      <c r="E795" s="70" t="s">
        <v>2163</v>
      </c>
      <c r="F795" s="70" t="s">
        <v>2164</v>
      </c>
      <c r="G795" s="33" t="s">
        <v>12</v>
      </c>
      <c r="H795" s="34" t="s">
        <v>13</v>
      </c>
      <c r="I795" s="35">
        <v>0.9617</v>
      </c>
      <c r="J795" s="19">
        <f t="shared" si="12"/>
        <v>1247805.72</v>
      </c>
      <c r="K795" s="37">
        <v>103983.81</v>
      </c>
      <c r="L795" s="38"/>
    </row>
    <row r="796" spans="1:12" s="39" customFormat="1" ht="12.95" customHeight="1" x14ac:dyDescent="0.25">
      <c r="A796" s="226"/>
      <c r="B796" s="29">
        <v>3320</v>
      </c>
      <c r="C796" s="30">
        <v>5</v>
      </c>
      <c r="D796" s="32" t="s">
        <v>2165</v>
      </c>
      <c r="E796" s="32" t="s">
        <v>2166</v>
      </c>
      <c r="F796" s="32" t="s">
        <v>2167</v>
      </c>
      <c r="G796" s="33" t="s">
        <v>12</v>
      </c>
      <c r="H796" s="34" t="s">
        <v>13</v>
      </c>
      <c r="I796" s="35">
        <v>0.9204</v>
      </c>
      <c r="J796" s="19">
        <f t="shared" si="12"/>
        <v>1194219</v>
      </c>
      <c r="K796" s="37">
        <v>99518.25</v>
      </c>
      <c r="L796" s="38"/>
    </row>
    <row r="797" spans="1:12" s="39" customFormat="1" ht="12.95" customHeight="1" x14ac:dyDescent="0.25">
      <c r="A797" s="226"/>
      <c r="B797" s="29">
        <v>3303</v>
      </c>
      <c r="C797" s="30">
        <v>6</v>
      </c>
      <c r="D797" s="32" t="s">
        <v>2168</v>
      </c>
      <c r="E797" s="32" t="s">
        <v>2169</v>
      </c>
      <c r="F797" s="32" t="s">
        <v>2170</v>
      </c>
      <c r="G797" s="33" t="s">
        <v>12</v>
      </c>
      <c r="H797" s="34" t="s">
        <v>13</v>
      </c>
      <c r="I797" s="35">
        <v>0.93440000000000001</v>
      </c>
      <c r="J797" s="19">
        <f t="shared" si="12"/>
        <v>1212384</v>
      </c>
      <c r="K797" s="37">
        <v>101032</v>
      </c>
      <c r="L797" s="38"/>
    </row>
    <row r="798" spans="1:12" s="39" customFormat="1" ht="12.95" customHeight="1" x14ac:dyDescent="0.25">
      <c r="A798" s="226"/>
      <c r="B798" s="29">
        <v>3316</v>
      </c>
      <c r="C798" s="30">
        <v>7</v>
      </c>
      <c r="D798" s="32" t="s">
        <v>2171</v>
      </c>
      <c r="E798" s="32" t="s">
        <v>2172</v>
      </c>
      <c r="F798" s="32" t="s">
        <v>2173</v>
      </c>
      <c r="G798" s="33" t="s">
        <v>12</v>
      </c>
      <c r="H798" s="34" t="s">
        <v>13</v>
      </c>
      <c r="I798" s="35">
        <v>0.9304</v>
      </c>
      <c r="J798" s="19">
        <f t="shared" si="12"/>
        <v>1207194</v>
      </c>
      <c r="K798" s="37">
        <v>100599.5</v>
      </c>
      <c r="L798" s="38"/>
    </row>
    <row r="799" spans="1:12" s="39" customFormat="1" ht="12.95" customHeight="1" x14ac:dyDescent="0.25">
      <c r="A799" s="226"/>
      <c r="B799" s="29">
        <v>3321</v>
      </c>
      <c r="C799" s="30">
        <v>8</v>
      </c>
      <c r="D799" s="32" t="s">
        <v>2174</v>
      </c>
      <c r="E799" s="32" t="s">
        <v>2175</v>
      </c>
      <c r="F799" s="32" t="s">
        <v>2176</v>
      </c>
      <c r="G799" s="33" t="s">
        <v>12</v>
      </c>
      <c r="H799" s="34" t="s">
        <v>13</v>
      </c>
      <c r="I799" s="35">
        <v>0.9204</v>
      </c>
      <c r="J799" s="19">
        <f t="shared" si="12"/>
        <v>1194219</v>
      </c>
      <c r="K799" s="37">
        <v>99518.25</v>
      </c>
      <c r="L799" s="38"/>
    </row>
    <row r="800" spans="1:12" s="39" customFormat="1" ht="12.95" customHeight="1" x14ac:dyDescent="0.25">
      <c r="A800" s="226"/>
      <c r="B800" s="29">
        <v>3325</v>
      </c>
      <c r="C800" s="30">
        <v>9</v>
      </c>
      <c r="D800" s="32" t="s">
        <v>2177</v>
      </c>
      <c r="E800" s="32" t="s">
        <v>2178</v>
      </c>
      <c r="F800" s="32" t="s">
        <v>2179</v>
      </c>
      <c r="G800" s="33" t="s">
        <v>12</v>
      </c>
      <c r="H800" s="34" t="s">
        <v>13</v>
      </c>
      <c r="I800" s="35">
        <v>0.93240000000000001</v>
      </c>
      <c r="J800" s="19">
        <f t="shared" si="12"/>
        <v>1209789</v>
      </c>
      <c r="K800" s="37">
        <v>100815.75</v>
      </c>
      <c r="L800" s="38"/>
    </row>
    <row r="801" spans="1:12" s="39" customFormat="1" ht="12.95" customHeight="1" x14ac:dyDescent="0.25">
      <c r="A801" s="226"/>
      <c r="B801" s="29">
        <v>3308</v>
      </c>
      <c r="C801" s="30">
        <v>10</v>
      </c>
      <c r="D801" s="42" t="s">
        <v>2180</v>
      </c>
      <c r="E801" s="42" t="s">
        <v>2181</v>
      </c>
      <c r="F801" s="42" t="s">
        <v>2182</v>
      </c>
      <c r="G801" s="33" t="s">
        <v>12</v>
      </c>
      <c r="H801" s="34" t="s">
        <v>13</v>
      </c>
      <c r="I801" s="35">
        <v>0.91239999999999999</v>
      </c>
      <c r="J801" s="19">
        <f t="shared" si="12"/>
        <v>1183839</v>
      </c>
      <c r="K801" s="37">
        <v>98653.25</v>
      </c>
      <c r="L801" s="38"/>
    </row>
    <row r="802" spans="1:12" s="39" customFormat="1" ht="12.95" customHeight="1" x14ac:dyDescent="0.25">
      <c r="A802" s="226"/>
      <c r="B802" s="29">
        <v>3334</v>
      </c>
      <c r="C802" s="30">
        <v>11</v>
      </c>
      <c r="D802" s="32" t="s">
        <v>2183</v>
      </c>
      <c r="E802" s="32" t="s">
        <v>1025</v>
      </c>
      <c r="F802" s="32" t="s">
        <v>2184</v>
      </c>
      <c r="G802" s="33" t="s">
        <v>12</v>
      </c>
      <c r="H802" s="34" t="s">
        <v>13</v>
      </c>
      <c r="I802" s="35">
        <v>0.93440000000000001</v>
      </c>
      <c r="J802" s="19">
        <f t="shared" si="12"/>
        <v>1212384</v>
      </c>
      <c r="K802" s="37">
        <v>101032</v>
      </c>
      <c r="L802" s="38"/>
    </row>
    <row r="803" spans="1:12" s="39" customFormat="1" ht="12.95" customHeight="1" x14ac:dyDescent="0.25">
      <c r="A803" s="226"/>
      <c r="B803" s="29">
        <v>3304</v>
      </c>
      <c r="C803" s="30">
        <v>12</v>
      </c>
      <c r="D803" s="32" t="s">
        <v>2185</v>
      </c>
      <c r="E803" s="32" t="s">
        <v>2186</v>
      </c>
      <c r="F803" s="32" t="s">
        <v>2187</v>
      </c>
      <c r="G803" s="33" t="s">
        <v>12</v>
      </c>
      <c r="H803" s="34" t="s">
        <v>13</v>
      </c>
      <c r="I803" s="35">
        <v>0.9264</v>
      </c>
      <c r="J803" s="19">
        <f t="shared" si="12"/>
        <v>1202004</v>
      </c>
      <c r="K803" s="37">
        <v>100167</v>
      </c>
      <c r="L803" s="38"/>
    </row>
    <row r="804" spans="1:12" s="39" customFormat="1" ht="12.95" customHeight="1" x14ac:dyDescent="0.25">
      <c r="A804" s="226"/>
      <c r="B804" s="29">
        <v>3300</v>
      </c>
      <c r="C804" s="30">
        <v>13</v>
      </c>
      <c r="D804" s="42" t="s">
        <v>634</v>
      </c>
      <c r="E804" s="42" t="s">
        <v>635</v>
      </c>
      <c r="F804" s="42" t="s">
        <v>2188</v>
      </c>
      <c r="G804" s="33" t="s">
        <v>12</v>
      </c>
      <c r="H804" s="34" t="s">
        <v>13</v>
      </c>
      <c r="I804" s="35">
        <v>0.90590000000000004</v>
      </c>
      <c r="J804" s="19">
        <f t="shared" si="12"/>
        <v>1175405.28</v>
      </c>
      <c r="K804" s="37">
        <v>97950.44</v>
      </c>
      <c r="L804" s="38"/>
    </row>
    <row r="805" spans="1:12" s="39" customFormat="1" ht="12.95" customHeight="1" x14ac:dyDescent="0.25">
      <c r="A805" s="226"/>
      <c r="B805" s="29">
        <v>3330</v>
      </c>
      <c r="C805" s="30">
        <v>14</v>
      </c>
      <c r="D805" s="32" t="s">
        <v>2189</v>
      </c>
      <c r="E805" s="32" t="s">
        <v>2190</v>
      </c>
      <c r="F805" s="32" t="s">
        <v>2191</v>
      </c>
      <c r="G805" s="33" t="s">
        <v>12</v>
      </c>
      <c r="H805" s="34" t="s">
        <v>13</v>
      </c>
      <c r="I805" s="35">
        <v>0.91239999999999999</v>
      </c>
      <c r="J805" s="19">
        <f t="shared" si="12"/>
        <v>1183839</v>
      </c>
      <c r="K805" s="37">
        <v>98653.25</v>
      </c>
      <c r="L805" s="38"/>
    </row>
    <row r="806" spans="1:12" s="39" customFormat="1" ht="12.95" customHeight="1" x14ac:dyDescent="0.25">
      <c r="A806" s="226"/>
      <c r="B806" s="29">
        <v>3322</v>
      </c>
      <c r="C806" s="30">
        <v>15</v>
      </c>
      <c r="D806" s="32" t="s">
        <v>2192</v>
      </c>
      <c r="E806" s="32" t="s">
        <v>2193</v>
      </c>
      <c r="F806" s="32" t="s">
        <v>2194</v>
      </c>
      <c r="G806" s="33" t="s">
        <v>12</v>
      </c>
      <c r="H806" s="34" t="s">
        <v>13</v>
      </c>
      <c r="I806" s="35">
        <v>0.93740000000000001</v>
      </c>
      <c r="J806" s="19">
        <f t="shared" si="12"/>
        <v>1216276.56</v>
      </c>
      <c r="K806" s="37">
        <v>101356.38</v>
      </c>
      <c r="L806" s="38"/>
    </row>
    <row r="807" spans="1:12" s="39" customFormat="1" ht="12.95" customHeight="1" x14ac:dyDescent="0.25">
      <c r="A807" s="226"/>
      <c r="B807" s="29">
        <v>3305</v>
      </c>
      <c r="C807" s="30">
        <v>16</v>
      </c>
      <c r="D807" s="32" t="s">
        <v>2195</v>
      </c>
      <c r="E807" s="32" t="s">
        <v>2196</v>
      </c>
      <c r="F807" s="32" t="s">
        <v>2197</v>
      </c>
      <c r="G807" s="33" t="s">
        <v>12</v>
      </c>
      <c r="H807" s="34" t="s">
        <v>13</v>
      </c>
      <c r="I807" s="35">
        <v>0.90639999999999998</v>
      </c>
      <c r="J807" s="19">
        <f t="shared" si="12"/>
        <v>1176054</v>
      </c>
      <c r="K807" s="37">
        <v>98004.5</v>
      </c>
      <c r="L807" s="38"/>
    </row>
    <row r="808" spans="1:12" s="39" customFormat="1" ht="12.95" customHeight="1" x14ac:dyDescent="0.25">
      <c r="A808" s="226"/>
      <c r="B808" s="29">
        <v>3337</v>
      </c>
      <c r="C808" s="30">
        <v>17</v>
      </c>
      <c r="D808" s="32" t="s">
        <v>2198</v>
      </c>
      <c r="E808" s="32" t="s">
        <v>2199</v>
      </c>
      <c r="F808" s="32" t="s">
        <v>2200</v>
      </c>
      <c r="G808" s="33" t="s">
        <v>12</v>
      </c>
      <c r="H808" s="34" t="s">
        <v>13</v>
      </c>
      <c r="I808" s="35">
        <v>0.97370000000000001</v>
      </c>
      <c r="J808" s="19">
        <f t="shared" si="12"/>
        <v>1263375.72</v>
      </c>
      <c r="K808" s="37">
        <v>105281.31</v>
      </c>
      <c r="L808" s="38"/>
    </row>
    <row r="809" spans="1:12" s="39" customFormat="1" ht="12.95" customHeight="1" x14ac:dyDescent="0.25">
      <c r="A809" s="226"/>
      <c r="B809" s="29">
        <v>3313</v>
      </c>
      <c r="C809" s="30">
        <v>18</v>
      </c>
      <c r="D809" s="32" t="s">
        <v>2201</v>
      </c>
      <c r="E809" s="32" t="s">
        <v>2202</v>
      </c>
      <c r="F809" s="32" t="s">
        <v>2203</v>
      </c>
      <c r="G809" s="33" t="s">
        <v>12</v>
      </c>
      <c r="H809" s="34" t="s">
        <v>13</v>
      </c>
      <c r="I809" s="35">
        <v>0.9204</v>
      </c>
      <c r="J809" s="19">
        <f t="shared" si="12"/>
        <v>1194219</v>
      </c>
      <c r="K809" s="37">
        <v>99518.25</v>
      </c>
      <c r="L809" s="38"/>
    </row>
    <row r="810" spans="1:12" s="39" customFormat="1" ht="12.95" customHeight="1" x14ac:dyDescent="0.25">
      <c r="A810" s="226"/>
      <c r="B810" s="29">
        <v>3342</v>
      </c>
      <c r="C810" s="30">
        <v>19</v>
      </c>
      <c r="D810" s="42" t="s">
        <v>2204</v>
      </c>
      <c r="E810" s="42" t="s">
        <v>2205</v>
      </c>
      <c r="F810" s="42" t="s">
        <v>2206</v>
      </c>
      <c r="G810" s="33" t="s">
        <v>12</v>
      </c>
      <c r="H810" s="34" t="s">
        <v>13</v>
      </c>
      <c r="I810" s="35">
        <v>0.9294</v>
      </c>
      <c r="J810" s="19">
        <f t="shared" si="12"/>
        <v>1205896.56</v>
      </c>
      <c r="K810" s="37">
        <v>100491.38</v>
      </c>
      <c r="L810" s="38"/>
    </row>
    <row r="811" spans="1:12" s="39" customFormat="1" ht="12.95" customHeight="1" x14ac:dyDescent="0.25">
      <c r="A811" s="226"/>
      <c r="B811" s="29">
        <v>3311</v>
      </c>
      <c r="C811" s="30">
        <v>20</v>
      </c>
      <c r="D811" s="42" t="s">
        <v>2207</v>
      </c>
      <c r="E811" s="42" t="s">
        <v>2208</v>
      </c>
      <c r="F811" s="42" t="s">
        <v>2209</v>
      </c>
      <c r="G811" s="27" t="s">
        <v>12</v>
      </c>
      <c r="H811" s="34" t="s">
        <v>13</v>
      </c>
      <c r="I811" s="35">
        <v>0.93240000000000001</v>
      </c>
      <c r="J811" s="19">
        <f t="shared" ref="J811:J874" si="13">ROUND(K811*12,2)</f>
        <v>1209789</v>
      </c>
      <c r="K811" s="37">
        <v>100815.75</v>
      </c>
      <c r="L811" s="38"/>
    </row>
    <row r="812" spans="1:12" s="39" customFormat="1" ht="12.95" customHeight="1" x14ac:dyDescent="0.25">
      <c r="A812" s="226"/>
      <c r="B812" s="29">
        <v>3340</v>
      </c>
      <c r="C812" s="30">
        <v>21</v>
      </c>
      <c r="D812" s="32" t="s">
        <v>307</v>
      </c>
      <c r="E812" s="32" t="s">
        <v>2210</v>
      </c>
      <c r="F812" s="32" t="s">
        <v>2211</v>
      </c>
      <c r="G812" s="50" t="s">
        <v>12</v>
      </c>
      <c r="H812" s="34" t="s">
        <v>13</v>
      </c>
      <c r="I812" s="35">
        <v>0.39910000000000001</v>
      </c>
      <c r="J812" s="19">
        <f t="shared" si="13"/>
        <v>517832.28</v>
      </c>
      <c r="K812" s="37">
        <v>43152.69</v>
      </c>
      <c r="L812" s="38"/>
    </row>
    <row r="813" spans="1:12" s="39" customFormat="1" ht="12.95" customHeight="1" x14ac:dyDescent="0.25">
      <c r="A813" s="226"/>
      <c r="B813" s="29">
        <v>3324</v>
      </c>
      <c r="C813" s="30">
        <v>22</v>
      </c>
      <c r="D813" s="42" t="s">
        <v>2212</v>
      </c>
      <c r="E813" s="42" t="s">
        <v>2213</v>
      </c>
      <c r="F813" s="42" t="s">
        <v>2214</v>
      </c>
      <c r="G813" s="27" t="s">
        <v>12</v>
      </c>
      <c r="H813" s="34" t="s">
        <v>13</v>
      </c>
      <c r="I813" s="35">
        <v>0.9526</v>
      </c>
      <c r="J813" s="19">
        <f t="shared" si="13"/>
        <v>1235998.56</v>
      </c>
      <c r="K813" s="37">
        <v>102999.88</v>
      </c>
      <c r="L813" s="38"/>
    </row>
    <row r="814" spans="1:12" s="39" customFormat="1" ht="12.95" customHeight="1" x14ac:dyDescent="0.25">
      <c r="A814" s="226"/>
      <c r="B814" s="29">
        <v>3343</v>
      </c>
      <c r="C814" s="30">
        <v>23</v>
      </c>
      <c r="D814" s="32" t="s">
        <v>2215</v>
      </c>
      <c r="E814" s="32" t="s">
        <v>2216</v>
      </c>
      <c r="F814" s="32" t="s">
        <v>2217</v>
      </c>
      <c r="G814" s="33" t="s">
        <v>12</v>
      </c>
      <c r="H814" s="34" t="s">
        <v>13</v>
      </c>
      <c r="I814" s="35">
        <v>0.93340000000000001</v>
      </c>
      <c r="J814" s="19">
        <f t="shared" si="13"/>
        <v>1211086.56</v>
      </c>
      <c r="K814" s="37">
        <v>100923.88</v>
      </c>
      <c r="L814" s="38"/>
    </row>
    <row r="815" spans="1:12" s="39" customFormat="1" ht="12.95" customHeight="1" x14ac:dyDescent="0.25">
      <c r="A815" s="226"/>
      <c r="B815" s="29">
        <v>3341</v>
      </c>
      <c r="C815" s="30">
        <v>24</v>
      </c>
      <c r="D815" s="32" t="s">
        <v>2218</v>
      </c>
      <c r="E815" s="32" t="s">
        <v>2219</v>
      </c>
      <c r="F815" s="32" t="s">
        <v>2220</v>
      </c>
      <c r="G815" s="33" t="s">
        <v>12</v>
      </c>
      <c r="H815" s="34" t="s">
        <v>13</v>
      </c>
      <c r="I815" s="35">
        <v>0.91649999999999998</v>
      </c>
      <c r="J815" s="19">
        <f t="shared" si="13"/>
        <v>1189158.72</v>
      </c>
      <c r="K815" s="37">
        <v>99096.56</v>
      </c>
      <c r="L815" s="38"/>
    </row>
    <row r="816" spans="1:12" s="39" customFormat="1" ht="12.95" customHeight="1" x14ac:dyDescent="0.25">
      <c r="A816" s="226"/>
      <c r="B816" s="29">
        <v>3327</v>
      </c>
      <c r="C816" s="30">
        <v>25</v>
      </c>
      <c r="D816" s="32" t="s">
        <v>2221</v>
      </c>
      <c r="E816" s="32" t="s">
        <v>2222</v>
      </c>
      <c r="F816" s="32" t="s">
        <v>2223</v>
      </c>
      <c r="G816" s="33" t="s">
        <v>12</v>
      </c>
      <c r="H816" s="34" t="s">
        <v>13</v>
      </c>
      <c r="I816" s="35">
        <v>0.94989999999999997</v>
      </c>
      <c r="J816" s="19">
        <f t="shared" si="13"/>
        <v>1232495.28</v>
      </c>
      <c r="K816" s="37">
        <v>102707.94</v>
      </c>
      <c r="L816" s="38"/>
    </row>
    <row r="817" spans="1:12" s="39" customFormat="1" ht="12.95" customHeight="1" x14ac:dyDescent="0.25">
      <c r="A817" s="226"/>
      <c r="B817" s="29">
        <v>3318</v>
      </c>
      <c r="C817" s="30">
        <v>26</v>
      </c>
      <c r="D817" s="32" t="s">
        <v>2224</v>
      </c>
      <c r="E817" s="32" t="s">
        <v>2225</v>
      </c>
      <c r="F817" s="32" t="s">
        <v>2226</v>
      </c>
      <c r="G817" s="33" t="s">
        <v>12</v>
      </c>
      <c r="H817" s="34" t="s">
        <v>13</v>
      </c>
      <c r="I817" s="35">
        <v>0.92849999999999999</v>
      </c>
      <c r="J817" s="19">
        <f t="shared" si="13"/>
        <v>1204728.72</v>
      </c>
      <c r="K817" s="37">
        <v>100394.06</v>
      </c>
      <c r="L817" s="38"/>
    </row>
    <row r="818" spans="1:12" s="39" customFormat="1" ht="12.95" customHeight="1" x14ac:dyDescent="0.25">
      <c r="A818" s="226"/>
      <c r="B818" s="29">
        <v>3338</v>
      </c>
      <c r="C818" s="30">
        <v>27</v>
      </c>
      <c r="D818" s="32" t="s">
        <v>2227</v>
      </c>
      <c r="E818" s="32" t="s">
        <v>2228</v>
      </c>
      <c r="F818" s="32" t="s">
        <v>2229</v>
      </c>
      <c r="G818" s="33" t="s">
        <v>12</v>
      </c>
      <c r="H818" s="34" t="s">
        <v>13</v>
      </c>
      <c r="I818" s="35">
        <v>0.93440000000000001</v>
      </c>
      <c r="J818" s="19">
        <f t="shared" si="13"/>
        <v>1212384</v>
      </c>
      <c r="K818" s="37">
        <v>101032</v>
      </c>
      <c r="L818" s="38"/>
    </row>
    <row r="819" spans="1:12" s="39" customFormat="1" ht="12.95" customHeight="1" x14ac:dyDescent="0.25">
      <c r="A819" s="226"/>
      <c r="B819" s="29">
        <v>3323</v>
      </c>
      <c r="C819" s="30">
        <v>28</v>
      </c>
      <c r="D819" s="32" t="s">
        <v>2230</v>
      </c>
      <c r="E819" s="32" t="s">
        <v>2231</v>
      </c>
      <c r="F819" s="32" t="s">
        <v>2232</v>
      </c>
      <c r="G819" s="33" t="s">
        <v>12</v>
      </c>
      <c r="H819" s="34" t="s">
        <v>13</v>
      </c>
      <c r="I819" s="35">
        <v>0.94950000000000001</v>
      </c>
      <c r="J819" s="19">
        <f t="shared" si="13"/>
        <v>1231976.28</v>
      </c>
      <c r="K819" s="37">
        <v>102664.69</v>
      </c>
      <c r="L819" s="38"/>
    </row>
    <row r="820" spans="1:12" s="39" customFormat="1" ht="12.95" customHeight="1" x14ac:dyDescent="0.25">
      <c r="A820" s="226"/>
      <c r="B820" s="29">
        <v>3312</v>
      </c>
      <c r="C820" s="30">
        <v>29</v>
      </c>
      <c r="D820" s="32" t="s">
        <v>2233</v>
      </c>
      <c r="E820" s="32" t="s">
        <v>2234</v>
      </c>
      <c r="F820" s="32" t="s">
        <v>2235</v>
      </c>
      <c r="G820" s="33" t="s">
        <v>12</v>
      </c>
      <c r="H820" s="34" t="s">
        <v>13</v>
      </c>
      <c r="I820" s="35">
        <v>0.9425</v>
      </c>
      <c r="J820" s="19">
        <f t="shared" si="13"/>
        <v>1222893.72</v>
      </c>
      <c r="K820" s="37">
        <v>101907.81</v>
      </c>
      <c r="L820" s="38"/>
    </row>
    <row r="821" spans="1:12" s="39" customFormat="1" ht="12.95" customHeight="1" x14ac:dyDescent="0.25">
      <c r="A821" s="226"/>
      <c r="B821" s="29">
        <v>3344</v>
      </c>
      <c r="C821" s="30">
        <v>30</v>
      </c>
      <c r="D821" s="32" t="s">
        <v>2236</v>
      </c>
      <c r="E821" s="32" t="s">
        <v>2237</v>
      </c>
      <c r="F821" s="32" t="s">
        <v>2238</v>
      </c>
      <c r="G821" s="33" t="s">
        <v>12</v>
      </c>
      <c r="H821" s="34" t="s">
        <v>13</v>
      </c>
      <c r="I821" s="35">
        <v>0.94140000000000001</v>
      </c>
      <c r="J821" s="19">
        <f t="shared" si="13"/>
        <v>1221466.56</v>
      </c>
      <c r="K821" s="37">
        <v>101788.88</v>
      </c>
      <c r="L821" s="38"/>
    </row>
    <row r="822" spans="1:12" s="39" customFormat="1" ht="12.95" customHeight="1" x14ac:dyDescent="0.25">
      <c r="A822" s="226"/>
      <c r="B822" s="29">
        <v>3317</v>
      </c>
      <c r="C822" s="30">
        <v>31</v>
      </c>
      <c r="D822" s="32" t="s">
        <v>2239</v>
      </c>
      <c r="E822" s="32" t="s">
        <v>2240</v>
      </c>
      <c r="F822" s="32" t="s">
        <v>2241</v>
      </c>
      <c r="G822" s="33" t="s">
        <v>12</v>
      </c>
      <c r="H822" s="34" t="s">
        <v>13</v>
      </c>
      <c r="I822" s="35">
        <v>0.91839999999999999</v>
      </c>
      <c r="J822" s="19">
        <f t="shared" si="13"/>
        <v>1191624</v>
      </c>
      <c r="K822" s="37">
        <v>99302</v>
      </c>
      <c r="L822" s="38"/>
    </row>
    <row r="823" spans="1:12" s="39" customFormat="1" ht="12.95" customHeight="1" x14ac:dyDescent="0.25">
      <c r="A823" s="226"/>
      <c r="B823" s="29">
        <v>3345</v>
      </c>
      <c r="C823" s="30">
        <v>32</v>
      </c>
      <c r="D823" s="32" t="s">
        <v>2242</v>
      </c>
      <c r="E823" s="32" t="s">
        <v>2243</v>
      </c>
      <c r="F823" s="32" t="s">
        <v>2244</v>
      </c>
      <c r="G823" s="33" t="s">
        <v>12</v>
      </c>
      <c r="H823" s="34" t="s">
        <v>13</v>
      </c>
      <c r="I823" s="35">
        <v>0.94389999999999996</v>
      </c>
      <c r="J823" s="19">
        <f t="shared" si="13"/>
        <v>1224710.28</v>
      </c>
      <c r="K823" s="37">
        <v>102059.19</v>
      </c>
      <c r="L823" s="38"/>
    </row>
    <row r="824" spans="1:12" s="39" customFormat="1" ht="12.95" customHeight="1" x14ac:dyDescent="0.25">
      <c r="A824" s="226"/>
      <c r="B824" s="43">
        <v>3315</v>
      </c>
      <c r="C824" s="30">
        <v>33</v>
      </c>
      <c r="D824" s="32" t="s">
        <v>2245</v>
      </c>
      <c r="E824" s="32" t="s">
        <v>2246</v>
      </c>
      <c r="F824" s="32" t="s">
        <v>2247</v>
      </c>
      <c r="G824" s="33" t="s">
        <v>12</v>
      </c>
      <c r="H824" s="34" t="s">
        <v>13</v>
      </c>
      <c r="I824" s="35">
        <v>0.95150000000000001</v>
      </c>
      <c r="J824" s="19">
        <f t="shared" si="13"/>
        <v>1234571.28</v>
      </c>
      <c r="K824" s="37">
        <v>102880.94</v>
      </c>
      <c r="L824" s="38"/>
    </row>
    <row r="825" spans="1:12" s="39" customFormat="1" ht="12.95" customHeight="1" x14ac:dyDescent="0.25">
      <c r="A825" s="226"/>
      <c r="B825" s="29">
        <v>3314</v>
      </c>
      <c r="C825" s="30">
        <v>34</v>
      </c>
      <c r="D825" s="32" t="s">
        <v>2248</v>
      </c>
      <c r="E825" s="32" t="s">
        <v>2249</v>
      </c>
      <c r="F825" s="32" t="s">
        <v>2250</v>
      </c>
      <c r="G825" s="33" t="s">
        <v>12</v>
      </c>
      <c r="H825" s="34" t="s">
        <v>13</v>
      </c>
      <c r="I825" s="35">
        <v>0.95789999999999997</v>
      </c>
      <c r="J825" s="19">
        <f t="shared" si="13"/>
        <v>1242875.28</v>
      </c>
      <c r="K825" s="37">
        <v>103572.94</v>
      </c>
      <c r="L825" s="38"/>
    </row>
    <row r="826" spans="1:12" s="39" customFormat="1" ht="12.95" customHeight="1" x14ac:dyDescent="0.25">
      <c r="A826" s="226"/>
      <c r="B826" s="43">
        <v>3310</v>
      </c>
      <c r="C826" s="30">
        <v>35</v>
      </c>
      <c r="D826" s="32" t="s">
        <v>2251</v>
      </c>
      <c r="E826" s="32" t="s">
        <v>2252</v>
      </c>
      <c r="F826" s="32" t="s">
        <v>2253</v>
      </c>
      <c r="G826" s="33" t="s">
        <v>12</v>
      </c>
      <c r="H826" s="34" t="s">
        <v>13</v>
      </c>
      <c r="I826" s="35">
        <v>0.9244</v>
      </c>
      <c r="J826" s="19">
        <f t="shared" si="13"/>
        <v>1199409</v>
      </c>
      <c r="K826" s="37">
        <v>99950.75</v>
      </c>
      <c r="L826" s="38"/>
    </row>
    <row r="827" spans="1:12" s="39" customFormat="1" ht="12.95" customHeight="1" x14ac:dyDescent="0.25">
      <c r="A827" s="226"/>
      <c r="B827" s="29">
        <v>3301</v>
      </c>
      <c r="C827" s="30">
        <v>36</v>
      </c>
      <c r="D827" s="32" t="s">
        <v>2254</v>
      </c>
      <c r="E827" s="32" t="s">
        <v>2255</v>
      </c>
      <c r="F827" s="32" t="s">
        <v>945</v>
      </c>
      <c r="G827" s="33" t="s">
        <v>12</v>
      </c>
      <c r="H827" s="34" t="s">
        <v>13</v>
      </c>
      <c r="I827" s="35">
        <v>0.91639999999999999</v>
      </c>
      <c r="J827" s="19">
        <f t="shared" si="13"/>
        <v>1189029</v>
      </c>
      <c r="K827" s="37">
        <v>99085.75</v>
      </c>
      <c r="L827" s="38"/>
    </row>
    <row r="828" spans="1:12" s="39" customFormat="1" ht="12.95" customHeight="1" x14ac:dyDescent="0.25">
      <c r="A828" s="226"/>
      <c r="B828" s="29">
        <v>3336</v>
      </c>
      <c r="C828" s="30">
        <v>37</v>
      </c>
      <c r="D828" s="32" t="s">
        <v>2256</v>
      </c>
      <c r="E828" s="32" t="s">
        <v>353</v>
      </c>
      <c r="F828" s="32" t="s">
        <v>2257</v>
      </c>
      <c r="G828" s="33" t="s">
        <v>12</v>
      </c>
      <c r="H828" s="34" t="s">
        <v>13</v>
      </c>
      <c r="I828" s="35">
        <v>0.9264</v>
      </c>
      <c r="J828" s="19">
        <f t="shared" si="13"/>
        <v>1202004</v>
      </c>
      <c r="K828" s="37">
        <v>100167</v>
      </c>
      <c r="L828" s="38"/>
    </row>
    <row r="829" spans="1:12" s="39" customFormat="1" ht="12.95" customHeight="1" x14ac:dyDescent="0.25">
      <c r="A829" s="226"/>
      <c r="B829" s="29">
        <v>3332</v>
      </c>
      <c r="C829" s="30">
        <v>38</v>
      </c>
      <c r="D829" s="42" t="s">
        <v>2258</v>
      </c>
      <c r="E829" s="42" t="s">
        <v>2259</v>
      </c>
      <c r="F829" s="42" t="s">
        <v>2260</v>
      </c>
      <c r="G829" s="33" t="s">
        <v>12</v>
      </c>
      <c r="H829" s="34" t="s">
        <v>13</v>
      </c>
      <c r="I829" s="35">
        <v>0.91839999999999999</v>
      </c>
      <c r="J829" s="19">
        <f t="shared" si="13"/>
        <v>1191624</v>
      </c>
      <c r="K829" s="37">
        <v>99302</v>
      </c>
      <c r="L829" s="38"/>
    </row>
    <row r="830" spans="1:12" s="39" customFormat="1" ht="12.95" customHeight="1" x14ac:dyDescent="0.25">
      <c r="A830" s="226"/>
      <c r="B830" s="29">
        <v>3339</v>
      </c>
      <c r="C830" s="30">
        <v>39</v>
      </c>
      <c r="D830" s="32" t="s">
        <v>2261</v>
      </c>
      <c r="E830" s="32" t="s">
        <v>2262</v>
      </c>
      <c r="F830" s="32" t="s">
        <v>2263</v>
      </c>
      <c r="G830" s="33" t="s">
        <v>12</v>
      </c>
      <c r="H830" s="34" t="s">
        <v>13</v>
      </c>
      <c r="I830" s="35">
        <v>0.93940000000000001</v>
      </c>
      <c r="J830" s="19">
        <f t="shared" si="13"/>
        <v>1218871.56</v>
      </c>
      <c r="K830" s="37">
        <v>101572.63</v>
      </c>
      <c r="L830" s="38"/>
    </row>
    <row r="831" spans="1:12" s="39" customFormat="1" ht="12.95" customHeight="1" x14ac:dyDescent="0.25">
      <c r="A831" s="226"/>
      <c r="B831" s="29">
        <v>3319</v>
      </c>
      <c r="C831" s="30">
        <v>40</v>
      </c>
      <c r="D831" s="42" t="s">
        <v>2264</v>
      </c>
      <c r="E831" s="42" t="s">
        <v>2265</v>
      </c>
      <c r="F831" s="42" t="s">
        <v>2266</v>
      </c>
      <c r="G831" s="33" t="s">
        <v>12</v>
      </c>
      <c r="H831" s="34" t="s">
        <v>13</v>
      </c>
      <c r="I831" s="35">
        <v>0.9244</v>
      </c>
      <c r="J831" s="19">
        <f t="shared" si="13"/>
        <v>1199409</v>
      </c>
      <c r="K831" s="37">
        <v>99950.75</v>
      </c>
      <c r="L831" s="38"/>
    </row>
    <row r="832" spans="1:12" s="39" customFormat="1" ht="12.95" customHeight="1" x14ac:dyDescent="0.25">
      <c r="A832" s="226"/>
      <c r="B832" s="29">
        <v>3328</v>
      </c>
      <c r="C832" s="30">
        <v>41</v>
      </c>
      <c r="D832" s="32" t="s">
        <v>1164</v>
      </c>
      <c r="E832" s="32" t="s">
        <v>1165</v>
      </c>
      <c r="F832" s="32" t="s">
        <v>2267</v>
      </c>
      <c r="G832" s="33" t="s">
        <v>12</v>
      </c>
      <c r="H832" s="34" t="s">
        <v>13</v>
      </c>
      <c r="I832" s="35">
        <v>0.94550000000000001</v>
      </c>
      <c r="J832" s="19">
        <f t="shared" si="13"/>
        <v>1226786.28</v>
      </c>
      <c r="K832" s="37">
        <v>102232.19</v>
      </c>
      <c r="L832" s="38"/>
    </row>
    <row r="833" spans="1:12" s="39" customFormat="1" ht="12.95" customHeight="1" x14ac:dyDescent="0.25">
      <c r="A833" s="226"/>
      <c r="B833" s="29">
        <v>3329</v>
      </c>
      <c r="C833" s="30">
        <v>42</v>
      </c>
      <c r="D833" s="32" t="s">
        <v>2268</v>
      </c>
      <c r="E833" s="32" t="s">
        <v>2269</v>
      </c>
      <c r="F833" s="32" t="s">
        <v>2270</v>
      </c>
      <c r="G833" s="33" t="s">
        <v>12</v>
      </c>
      <c r="H833" s="34" t="s">
        <v>13</v>
      </c>
      <c r="I833" s="35">
        <v>0.9284</v>
      </c>
      <c r="J833" s="19">
        <f t="shared" si="13"/>
        <v>1204599</v>
      </c>
      <c r="K833" s="37">
        <v>100383.25</v>
      </c>
      <c r="L833" s="38"/>
    </row>
    <row r="834" spans="1:12" s="39" customFormat="1" ht="12.95" customHeight="1" x14ac:dyDescent="0.25">
      <c r="A834" s="226"/>
      <c r="B834" s="29">
        <v>3331</v>
      </c>
      <c r="C834" s="30">
        <v>43</v>
      </c>
      <c r="D834" s="32" t="s">
        <v>2271</v>
      </c>
      <c r="E834" s="32" t="s">
        <v>2272</v>
      </c>
      <c r="F834" s="32" t="s">
        <v>2273</v>
      </c>
      <c r="G834" s="33" t="s">
        <v>12</v>
      </c>
      <c r="H834" s="34" t="s">
        <v>13</v>
      </c>
      <c r="I834" s="35">
        <v>0.94940000000000002</v>
      </c>
      <c r="J834" s="19">
        <f t="shared" si="13"/>
        <v>1231846.56</v>
      </c>
      <c r="K834" s="37">
        <v>102653.88</v>
      </c>
      <c r="L834" s="38"/>
    </row>
    <row r="835" spans="1:12" s="39" customFormat="1" ht="12.95" customHeight="1" x14ac:dyDescent="0.25">
      <c r="A835" s="226"/>
      <c r="B835" s="29">
        <v>3335</v>
      </c>
      <c r="C835" s="30">
        <v>44</v>
      </c>
      <c r="D835" s="32" t="s">
        <v>2274</v>
      </c>
      <c r="E835" s="32" t="s">
        <v>1448</v>
      </c>
      <c r="F835" s="32" t="s">
        <v>2275</v>
      </c>
      <c r="G835" s="33" t="s">
        <v>12</v>
      </c>
      <c r="H835" s="34" t="s">
        <v>13</v>
      </c>
      <c r="I835" s="35">
        <v>0.41610000000000003</v>
      </c>
      <c r="J835" s="19">
        <f t="shared" si="13"/>
        <v>539889.72</v>
      </c>
      <c r="K835" s="37">
        <v>44990.81</v>
      </c>
      <c r="L835" s="38"/>
    </row>
    <row r="836" spans="1:12" s="39" customFormat="1" ht="12.95" customHeight="1" x14ac:dyDescent="0.25">
      <c r="A836" s="226"/>
      <c r="B836" s="29">
        <v>3309</v>
      </c>
      <c r="C836" s="30">
        <v>45</v>
      </c>
      <c r="D836" s="42" t="s">
        <v>2276</v>
      </c>
      <c r="E836" s="42" t="s">
        <v>2277</v>
      </c>
      <c r="F836" s="42" t="s">
        <v>2278</v>
      </c>
      <c r="G836" s="33" t="s">
        <v>12</v>
      </c>
      <c r="H836" s="34" t="s">
        <v>13</v>
      </c>
      <c r="I836" s="35">
        <v>0.68279999999999996</v>
      </c>
      <c r="J836" s="19">
        <f t="shared" si="13"/>
        <v>885933</v>
      </c>
      <c r="K836" s="37">
        <v>73827.75</v>
      </c>
      <c r="L836" s="38"/>
    </row>
    <row r="837" spans="1:12" s="39" customFormat="1" ht="12.95" customHeight="1" x14ac:dyDescent="0.25">
      <c r="A837" s="226"/>
      <c r="B837" s="29">
        <v>3306</v>
      </c>
      <c r="C837" s="30">
        <v>46</v>
      </c>
      <c r="D837" s="32" t="s">
        <v>2279</v>
      </c>
      <c r="E837" s="32" t="s">
        <v>2280</v>
      </c>
      <c r="F837" s="32" t="s">
        <v>2281</v>
      </c>
      <c r="G837" s="33" t="s">
        <v>12</v>
      </c>
      <c r="H837" s="34" t="s">
        <v>13</v>
      </c>
      <c r="I837" s="35">
        <v>0.69379999999999997</v>
      </c>
      <c r="J837" s="19">
        <f t="shared" si="13"/>
        <v>900205.56</v>
      </c>
      <c r="K837" s="37">
        <v>75017.13</v>
      </c>
      <c r="L837" s="38"/>
    </row>
    <row r="838" spans="1:12" s="39" customFormat="1" ht="12.95" customHeight="1" x14ac:dyDescent="0.25">
      <c r="A838" s="226"/>
      <c r="B838" s="29"/>
      <c r="C838" s="30"/>
      <c r="D838" s="31" t="s">
        <v>15</v>
      </c>
      <c r="E838" s="32"/>
      <c r="F838" s="32"/>
      <c r="G838" s="33"/>
      <c r="H838" s="34"/>
      <c r="I838" s="35"/>
      <c r="J838" s="19"/>
      <c r="K838" s="37"/>
      <c r="L838" s="38"/>
    </row>
    <row r="839" spans="1:12" s="39" customFormat="1" ht="12.95" customHeight="1" x14ac:dyDescent="0.25">
      <c r="A839" s="227"/>
      <c r="B839" s="29">
        <v>3333</v>
      </c>
      <c r="C839" s="30">
        <v>1</v>
      </c>
      <c r="D839" s="32" t="s">
        <v>2282</v>
      </c>
      <c r="E839" s="32" t="s">
        <v>2283</v>
      </c>
      <c r="F839" s="32" t="s">
        <v>2284</v>
      </c>
      <c r="G839" s="33" t="s">
        <v>19</v>
      </c>
      <c r="H839" s="34" t="s">
        <v>13</v>
      </c>
      <c r="I839" s="35">
        <v>0.84909999999999997</v>
      </c>
      <c r="J839" s="19">
        <f t="shared" si="13"/>
        <v>2057878.8</v>
      </c>
      <c r="K839" s="37">
        <v>171489.9</v>
      </c>
      <c r="L839" s="38"/>
    </row>
    <row r="840" spans="1:12" s="54" customFormat="1" ht="12.95" customHeight="1" x14ac:dyDescent="0.2">
      <c r="A840" s="225" t="s">
        <v>2285</v>
      </c>
      <c r="B840" s="29"/>
      <c r="C840" s="30"/>
      <c r="D840" s="31" t="s">
        <v>11</v>
      </c>
      <c r="E840" s="32"/>
      <c r="F840" s="32"/>
      <c r="G840" s="33"/>
      <c r="H840" s="34"/>
      <c r="I840" s="35"/>
      <c r="J840" s="19"/>
      <c r="K840" s="37"/>
      <c r="L840" s="38"/>
    </row>
    <row r="841" spans="1:12" s="54" customFormat="1" ht="12.95" customHeight="1" x14ac:dyDescent="0.2">
      <c r="A841" s="226"/>
      <c r="B841" s="29">
        <v>4838</v>
      </c>
      <c r="C841" s="30">
        <v>1</v>
      </c>
      <c r="D841" s="32" t="s">
        <v>2286</v>
      </c>
      <c r="E841" s="32" t="s">
        <v>2287</v>
      </c>
      <c r="F841" s="32" t="s">
        <v>2288</v>
      </c>
      <c r="G841" s="33" t="s">
        <v>12</v>
      </c>
      <c r="H841" s="34" t="s">
        <v>13</v>
      </c>
      <c r="I841" s="35">
        <v>0.89700000000000002</v>
      </c>
      <c r="J841" s="19">
        <f t="shared" si="13"/>
        <v>1163857.56</v>
      </c>
      <c r="K841" s="37">
        <v>96988.13</v>
      </c>
      <c r="L841" s="38"/>
    </row>
    <row r="842" spans="1:12" s="54" customFormat="1" ht="12.95" customHeight="1" x14ac:dyDescent="0.2">
      <c r="A842" s="226"/>
      <c r="B842" s="29">
        <v>4824</v>
      </c>
      <c r="C842" s="30">
        <v>2</v>
      </c>
      <c r="D842" s="32" t="s">
        <v>2289</v>
      </c>
      <c r="E842" s="32" t="s">
        <v>2290</v>
      </c>
      <c r="F842" s="32" t="s">
        <v>2291</v>
      </c>
      <c r="G842" s="33" t="s">
        <v>12</v>
      </c>
      <c r="H842" s="34" t="s">
        <v>13</v>
      </c>
      <c r="I842" s="35">
        <v>0.92449999999999999</v>
      </c>
      <c r="J842" s="19">
        <f t="shared" si="13"/>
        <v>1199538.72</v>
      </c>
      <c r="K842" s="37">
        <v>99961.56</v>
      </c>
      <c r="L842" s="38"/>
    </row>
    <row r="843" spans="1:12" s="54" customFormat="1" ht="12.95" customHeight="1" x14ac:dyDescent="0.2">
      <c r="A843" s="226"/>
      <c r="B843" s="29">
        <v>4825</v>
      </c>
      <c r="C843" s="30">
        <v>3</v>
      </c>
      <c r="D843" s="32" t="s">
        <v>2292</v>
      </c>
      <c r="E843" s="32" t="s">
        <v>2293</v>
      </c>
      <c r="F843" s="32" t="s">
        <v>2294</v>
      </c>
      <c r="G843" s="33" t="s">
        <v>12</v>
      </c>
      <c r="H843" s="34" t="s">
        <v>13</v>
      </c>
      <c r="I843" s="35">
        <v>0.89500000000000002</v>
      </c>
      <c r="J843" s="19">
        <f t="shared" si="13"/>
        <v>1161262.56</v>
      </c>
      <c r="K843" s="37">
        <v>96771.88</v>
      </c>
      <c r="L843" s="38"/>
    </row>
    <row r="844" spans="1:12" s="54" customFormat="1" ht="12.95" customHeight="1" x14ac:dyDescent="0.2">
      <c r="A844" s="226"/>
      <c r="B844" s="29">
        <v>4802</v>
      </c>
      <c r="C844" s="30">
        <v>4</v>
      </c>
      <c r="D844" s="32" t="s">
        <v>2295</v>
      </c>
      <c r="E844" s="32" t="s">
        <v>722</v>
      </c>
      <c r="F844" s="32" t="s">
        <v>2296</v>
      </c>
      <c r="G844" s="33" t="s">
        <v>12</v>
      </c>
      <c r="H844" s="34" t="s">
        <v>13</v>
      </c>
      <c r="I844" s="35">
        <v>0.91749999999999998</v>
      </c>
      <c r="J844" s="19">
        <f t="shared" si="13"/>
        <v>1190456.28</v>
      </c>
      <c r="K844" s="37">
        <v>99204.69</v>
      </c>
      <c r="L844" s="38"/>
    </row>
    <row r="845" spans="1:12" s="54" customFormat="1" ht="12.95" customHeight="1" x14ac:dyDescent="0.2">
      <c r="A845" s="226"/>
      <c r="B845" s="29">
        <v>4820</v>
      </c>
      <c r="C845" s="30">
        <v>5</v>
      </c>
      <c r="D845" s="32" t="s">
        <v>2297</v>
      </c>
      <c r="E845" s="32" t="s">
        <v>2298</v>
      </c>
      <c r="F845" s="32" t="s">
        <v>2299</v>
      </c>
      <c r="G845" s="33" t="s">
        <v>12</v>
      </c>
      <c r="H845" s="34" t="s">
        <v>13</v>
      </c>
      <c r="I845" s="35">
        <v>0.90249999999999997</v>
      </c>
      <c r="J845" s="19">
        <f t="shared" si="13"/>
        <v>1170993.72</v>
      </c>
      <c r="K845" s="37">
        <v>97582.81</v>
      </c>
      <c r="L845" s="38"/>
    </row>
    <row r="846" spans="1:12" s="54" customFormat="1" ht="12.95" customHeight="1" x14ac:dyDescent="0.2">
      <c r="A846" s="226"/>
      <c r="B846" s="43">
        <v>4815</v>
      </c>
      <c r="C846" s="30">
        <v>6</v>
      </c>
      <c r="D846" s="42" t="s">
        <v>2300</v>
      </c>
      <c r="E846" s="42" t="s">
        <v>2301</v>
      </c>
      <c r="F846" s="42" t="s">
        <v>2302</v>
      </c>
      <c r="G846" s="33" t="s">
        <v>12</v>
      </c>
      <c r="H846" s="34" t="s">
        <v>13</v>
      </c>
      <c r="I846" s="35">
        <v>0.89580000000000004</v>
      </c>
      <c r="J846" s="19">
        <f t="shared" si="13"/>
        <v>1162300.56</v>
      </c>
      <c r="K846" s="37">
        <v>96858.38</v>
      </c>
      <c r="L846" s="38"/>
    </row>
    <row r="847" spans="1:12" s="54" customFormat="1" ht="12.95" customHeight="1" x14ac:dyDescent="0.2">
      <c r="A847" s="226"/>
      <c r="B847" s="29">
        <v>4822</v>
      </c>
      <c r="C847" s="30">
        <v>7</v>
      </c>
      <c r="D847" s="32" t="s">
        <v>2303</v>
      </c>
      <c r="E847" s="32" t="s">
        <v>2304</v>
      </c>
      <c r="F847" s="32" t="s">
        <v>2305</v>
      </c>
      <c r="G847" s="33" t="s">
        <v>12</v>
      </c>
      <c r="H847" s="34" t="s">
        <v>13</v>
      </c>
      <c r="I847" s="35">
        <v>0.92449999999999999</v>
      </c>
      <c r="J847" s="19">
        <f t="shared" si="13"/>
        <v>1199538.72</v>
      </c>
      <c r="K847" s="37">
        <v>99961.56</v>
      </c>
      <c r="L847" s="38"/>
    </row>
    <row r="848" spans="1:12" s="39" customFormat="1" ht="12.95" customHeight="1" x14ac:dyDescent="0.25">
      <c r="A848" s="226"/>
      <c r="B848" s="29">
        <v>4839</v>
      </c>
      <c r="C848" s="30">
        <v>8</v>
      </c>
      <c r="D848" s="42" t="s">
        <v>2306</v>
      </c>
      <c r="E848" s="42" t="s">
        <v>2307</v>
      </c>
      <c r="F848" s="42" t="s">
        <v>2308</v>
      </c>
      <c r="G848" s="27" t="s">
        <v>12</v>
      </c>
      <c r="H848" s="34" t="s">
        <v>13</v>
      </c>
      <c r="I848" s="35">
        <v>0.90500000000000003</v>
      </c>
      <c r="J848" s="19">
        <f t="shared" si="13"/>
        <v>1174237.56</v>
      </c>
      <c r="K848" s="37">
        <v>97853.13</v>
      </c>
      <c r="L848" s="38"/>
    </row>
    <row r="849" spans="1:12" s="39" customFormat="1" ht="12.95" customHeight="1" x14ac:dyDescent="0.25">
      <c r="A849" s="226"/>
      <c r="B849" s="29">
        <v>4821</v>
      </c>
      <c r="C849" s="30">
        <v>9</v>
      </c>
      <c r="D849" s="32" t="s">
        <v>2309</v>
      </c>
      <c r="E849" s="32" t="s">
        <v>2310</v>
      </c>
      <c r="F849" s="32" t="s">
        <v>2311</v>
      </c>
      <c r="G849" s="50" t="s">
        <v>12</v>
      </c>
      <c r="H849" s="34" t="s">
        <v>13</v>
      </c>
      <c r="I849" s="35">
        <v>0.91220000000000001</v>
      </c>
      <c r="J849" s="19">
        <f t="shared" si="13"/>
        <v>1183579.56</v>
      </c>
      <c r="K849" s="37">
        <v>98631.63</v>
      </c>
      <c r="L849" s="38"/>
    </row>
    <row r="850" spans="1:12" s="39" customFormat="1" ht="12.95" customHeight="1" x14ac:dyDescent="0.25">
      <c r="A850" s="226"/>
      <c r="B850" s="29">
        <v>4829</v>
      </c>
      <c r="C850" s="30">
        <v>10</v>
      </c>
      <c r="D850" s="32" t="s">
        <v>2312</v>
      </c>
      <c r="E850" s="32" t="s">
        <v>2313</v>
      </c>
      <c r="F850" s="32" t="s">
        <v>2314</v>
      </c>
      <c r="G850" s="50" t="s">
        <v>12</v>
      </c>
      <c r="H850" s="34" t="s">
        <v>13</v>
      </c>
      <c r="I850" s="35">
        <v>0.89549999999999996</v>
      </c>
      <c r="J850" s="19">
        <f t="shared" si="13"/>
        <v>1161911.28</v>
      </c>
      <c r="K850" s="37">
        <v>96825.94</v>
      </c>
      <c r="L850" s="38"/>
    </row>
    <row r="851" spans="1:12" s="39" customFormat="1" ht="12.95" customHeight="1" x14ac:dyDescent="0.25">
      <c r="A851" s="226"/>
      <c r="B851" s="29">
        <v>4804</v>
      </c>
      <c r="C851" s="30">
        <v>11</v>
      </c>
      <c r="D851" s="32" t="s">
        <v>2315</v>
      </c>
      <c r="E851" s="32" t="s">
        <v>2316</v>
      </c>
      <c r="F851" s="32" t="s">
        <v>2317</v>
      </c>
      <c r="G851" s="50" t="s">
        <v>12</v>
      </c>
      <c r="H851" s="34" t="s">
        <v>13</v>
      </c>
      <c r="I851" s="35">
        <v>0.92249999999999999</v>
      </c>
      <c r="J851" s="19">
        <f t="shared" si="13"/>
        <v>1196943.72</v>
      </c>
      <c r="K851" s="37">
        <v>99745.31</v>
      </c>
      <c r="L851" s="38"/>
    </row>
    <row r="852" spans="1:12" s="39" customFormat="1" ht="12.95" customHeight="1" x14ac:dyDescent="0.25">
      <c r="A852" s="226"/>
      <c r="B852" s="29">
        <v>4814</v>
      </c>
      <c r="C852" s="30">
        <v>12</v>
      </c>
      <c r="D852" s="32" t="s">
        <v>608</v>
      </c>
      <c r="E852" s="32" t="s">
        <v>2318</v>
      </c>
      <c r="F852" s="32" t="s">
        <v>2319</v>
      </c>
      <c r="G852" s="50" t="s">
        <v>12</v>
      </c>
      <c r="H852" s="34" t="s">
        <v>13</v>
      </c>
      <c r="I852" s="35">
        <v>0.90920000000000001</v>
      </c>
      <c r="J852" s="19">
        <f t="shared" si="13"/>
        <v>1179687</v>
      </c>
      <c r="K852" s="37">
        <v>98307.25</v>
      </c>
      <c r="L852" s="38"/>
    </row>
    <row r="853" spans="1:12" s="39" customFormat="1" ht="12.95" customHeight="1" x14ac:dyDescent="0.25">
      <c r="A853" s="226"/>
      <c r="B853" s="29">
        <v>4809</v>
      </c>
      <c r="C853" s="30">
        <v>13</v>
      </c>
      <c r="D853" s="32" t="s">
        <v>2320</v>
      </c>
      <c r="E853" s="32" t="s">
        <v>2321</v>
      </c>
      <c r="F853" s="32" t="s">
        <v>2322</v>
      </c>
      <c r="G853" s="50" t="s">
        <v>12</v>
      </c>
      <c r="H853" s="34" t="s">
        <v>13</v>
      </c>
      <c r="I853" s="35">
        <v>0.94950000000000001</v>
      </c>
      <c r="J853" s="19">
        <f t="shared" si="13"/>
        <v>1231976.28</v>
      </c>
      <c r="K853" s="37">
        <v>102664.69</v>
      </c>
      <c r="L853" s="38"/>
    </row>
    <row r="854" spans="1:12" s="39" customFormat="1" ht="12.95" customHeight="1" x14ac:dyDescent="0.25">
      <c r="A854" s="226"/>
      <c r="B854" s="29">
        <v>4832</v>
      </c>
      <c r="C854" s="30">
        <v>14</v>
      </c>
      <c r="D854" s="32" t="s">
        <v>2323</v>
      </c>
      <c r="E854" s="32" t="s">
        <v>2324</v>
      </c>
      <c r="F854" s="32" t="s">
        <v>2325</v>
      </c>
      <c r="G854" s="50" t="s">
        <v>12</v>
      </c>
      <c r="H854" s="34" t="s">
        <v>13</v>
      </c>
      <c r="I854" s="35">
        <v>0.92049999999999998</v>
      </c>
      <c r="J854" s="19">
        <f t="shared" si="13"/>
        <v>1194348.72</v>
      </c>
      <c r="K854" s="37">
        <v>99529.06</v>
      </c>
      <c r="L854" s="38"/>
    </row>
    <row r="855" spans="1:12" s="39" customFormat="1" ht="12.95" customHeight="1" x14ac:dyDescent="0.25">
      <c r="A855" s="226"/>
      <c r="B855" s="29">
        <v>4808</v>
      </c>
      <c r="C855" s="30">
        <v>15</v>
      </c>
      <c r="D855" s="32" t="s">
        <v>2326</v>
      </c>
      <c r="E855" s="32" t="s">
        <v>2327</v>
      </c>
      <c r="F855" s="32" t="s">
        <v>2328</v>
      </c>
      <c r="G855" s="50" t="s">
        <v>12</v>
      </c>
      <c r="H855" s="34" t="s">
        <v>13</v>
      </c>
      <c r="I855" s="35">
        <v>0.90400000000000003</v>
      </c>
      <c r="J855" s="19">
        <f t="shared" si="13"/>
        <v>1172940</v>
      </c>
      <c r="K855" s="37">
        <v>97745</v>
      </c>
      <c r="L855" s="38"/>
    </row>
    <row r="856" spans="1:12" s="39" customFormat="1" ht="12.95" customHeight="1" x14ac:dyDescent="0.25">
      <c r="A856" s="226"/>
      <c r="B856" s="29">
        <v>4813</v>
      </c>
      <c r="C856" s="30">
        <v>16</v>
      </c>
      <c r="D856" s="42" t="s">
        <v>2329</v>
      </c>
      <c r="E856" s="42" t="s">
        <v>2330</v>
      </c>
      <c r="F856" s="42" t="s">
        <v>2331</v>
      </c>
      <c r="G856" s="27" t="s">
        <v>12</v>
      </c>
      <c r="H856" s="34" t="s">
        <v>13</v>
      </c>
      <c r="I856" s="35">
        <v>0.94499999999999995</v>
      </c>
      <c r="J856" s="19">
        <f t="shared" si="13"/>
        <v>1226137.56</v>
      </c>
      <c r="K856" s="37">
        <v>102178.13</v>
      </c>
      <c r="L856" s="38"/>
    </row>
    <row r="857" spans="1:12" s="39" customFormat="1" ht="12.95" customHeight="1" x14ac:dyDescent="0.25">
      <c r="A857" s="226"/>
      <c r="B857" s="29">
        <v>4818</v>
      </c>
      <c r="C857" s="30">
        <v>17</v>
      </c>
      <c r="D857" s="32" t="s">
        <v>2332</v>
      </c>
      <c r="E857" s="32" t="s">
        <v>2333</v>
      </c>
      <c r="F857" s="32" t="s">
        <v>2334</v>
      </c>
      <c r="G857" s="50" t="s">
        <v>12</v>
      </c>
      <c r="H857" s="34" t="s">
        <v>13</v>
      </c>
      <c r="I857" s="35">
        <v>0.93600000000000005</v>
      </c>
      <c r="J857" s="19">
        <f t="shared" si="13"/>
        <v>1214460</v>
      </c>
      <c r="K857" s="37">
        <v>101205</v>
      </c>
      <c r="L857" s="38"/>
    </row>
    <row r="858" spans="1:12" s="39" customFormat="1" ht="12.95" customHeight="1" x14ac:dyDescent="0.25">
      <c r="A858" s="226"/>
      <c r="B858" s="29">
        <v>4803</v>
      </c>
      <c r="C858" s="30">
        <v>18</v>
      </c>
      <c r="D858" s="42" t="s">
        <v>2335</v>
      </c>
      <c r="E858" s="42" t="s">
        <v>2336</v>
      </c>
      <c r="F858" s="42" t="s">
        <v>2337</v>
      </c>
      <c r="G858" s="27" t="s">
        <v>12</v>
      </c>
      <c r="H858" s="34" t="s">
        <v>13</v>
      </c>
      <c r="I858" s="35">
        <v>0.90920000000000001</v>
      </c>
      <c r="J858" s="19">
        <f t="shared" si="13"/>
        <v>1179687</v>
      </c>
      <c r="K858" s="37">
        <v>98307.25</v>
      </c>
      <c r="L858" s="38"/>
    </row>
    <row r="859" spans="1:12" s="39" customFormat="1" ht="12.95" customHeight="1" x14ac:dyDescent="0.25">
      <c r="A859" s="226"/>
      <c r="B859" s="29">
        <v>4800</v>
      </c>
      <c r="C859" s="30">
        <v>19</v>
      </c>
      <c r="D859" s="32" t="s">
        <v>2168</v>
      </c>
      <c r="E859" s="32" t="s">
        <v>2169</v>
      </c>
      <c r="F859" s="32" t="s">
        <v>2338</v>
      </c>
      <c r="G859" s="50" t="s">
        <v>12</v>
      </c>
      <c r="H859" s="34" t="s">
        <v>13</v>
      </c>
      <c r="I859" s="35">
        <v>0.89880000000000004</v>
      </c>
      <c r="J859" s="19">
        <f t="shared" si="13"/>
        <v>1166193</v>
      </c>
      <c r="K859" s="37">
        <v>97182.75</v>
      </c>
      <c r="L859" s="38"/>
    </row>
    <row r="860" spans="1:12" s="39" customFormat="1" ht="12.95" customHeight="1" x14ac:dyDescent="0.25">
      <c r="A860" s="226"/>
      <c r="B860" s="29">
        <v>4805</v>
      </c>
      <c r="C860" s="30">
        <v>20</v>
      </c>
      <c r="D860" s="32" t="s">
        <v>2339</v>
      </c>
      <c r="E860" s="32" t="s">
        <v>2340</v>
      </c>
      <c r="F860" s="32" t="s">
        <v>2341</v>
      </c>
      <c r="G860" s="50" t="s">
        <v>12</v>
      </c>
      <c r="H860" s="34" t="s">
        <v>13</v>
      </c>
      <c r="I860" s="35">
        <v>0.98450000000000004</v>
      </c>
      <c r="J860" s="19">
        <f t="shared" si="13"/>
        <v>1277388.72</v>
      </c>
      <c r="K860" s="37">
        <v>106449.06</v>
      </c>
      <c r="L860" s="38"/>
    </row>
    <row r="861" spans="1:12" s="39" customFormat="1" ht="12.95" customHeight="1" x14ac:dyDescent="0.25">
      <c r="A861" s="226"/>
      <c r="B861" s="29">
        <v>4835</v>
      </c>
      <c r="C861" s="30">
        <v>21</v>
      </c>
      <c r="D861" s="42" t="s">
        <v>2342</v>
      </c>
      <c r="E861" s="42" t="s">
        <v>2343</v>
      </c>
      <c r="F861" s="42" t="s">
        <v>2344</v>
      </c>
      <c r="G861" s="27" t="s">
        <v>12</v>
      </c>
      <c r="H861" s="34" t="s">
        <v>13</v>
      </c>
      <c r="I861" s="35">
        <v>0.91779999999999995</v>
      </c>
      <c r="J861" s="19">
        <f t="shared" si="13"/>
        <v>1190845.56</v>
      </c>
      <c r="K861" s="37">
        <v>99237.13</v>
      </c>
      <c r="L861" s="38"/>
    </row>
    <row r="862" spans="1:12" s="39" customFormat="1" ht="12.95" customHeight="1" x14ac:dyDescent="0.25">
      <c r="A862" s="226"/>
      <c r="B862" s="29">
        <v>4828</v>
      </c>
      <c r="C862" s="30">
        <v>22</v>
      </c>
      <c r="D862" s="32" t="s">
        <v>1018</v>
      </c>
      <c r="E862" s="32" t="s">
        <v>1670</v>
      </c>
      <c r="F862" s="32" t="s">
        <v>2345</v>
      </c>
      <c r="G862" s="33" t="s">
        <v>12</v>
      </c>
      <c r="H862" s="34" t="s">
        <v>13</v>
      </c>
      <c r="I862" s="35">
        <v>0.97989999999999999</v>
      </c>
      <c r="J862" s="19">
        <f t="shared" si="13"/>
        <v>1271420.28</v>
      </c>
      <c r="K862" s="37">
        <v>105951.69</v>
      </c>
      <c r="L862" s="38"/>
    </row>
    <row r="863" spans="1:12" s="39" customFormat="1" ht="12.95" customHeight="1" x14ac:dyDescent="0.25">
      <c r="A863" s="226"/>
      <c r="B863" s="29">
        <v>4834</v>
      </c>
      <c r="C863" s="30">
        <v>23</v>
      </c>
      <c r="D863" s="32" t="s">
        <v>1201</v>
      </c>
      <c r="E863" s="32" t="s">
        <v>2346</v>
      </c>
      <c r="F863" s="32" t="s">
        <v>2347</v>
      </c>
      <c r="G863" s="33" t="s">
        <v>12</v>
      </c>
      <c r="H863" s="34" t="s">
        <v>13</v>
      </c>
      <c r="I863" s="35">
        <v>0.92169999999999996</v>
      </c>
      <c r="J863" s="19">
        <f t="shared" si="13"/>
        <v>1195905.72</v>
      </c>
      <c r="K863" s="37">
        <v>99658.81</v>
      </c>
      <c r="L863" s="38"/>
    </row>
    <row r="864" spans="1:12" s="39" customFormat="1" ht="12.95" customHeight="1" x14ac:dyDescent="0.25">
      <c r="A864" s="226"/>
      <c r="B864" s="29">
        <v>4806</v>
      </c>
      <c r="C864" s="30">
        <v>24</v>
      </c>
      <c r="D864" s="32" t="s">
        <v>2348</v>
      </c>
      <c r="E864" s="32" t="s">
        <v>2349</v>
      </c>
      <c r="F864" s="32" t="s">
        <v>2350</v>
      </c>
      <c r="G864" s="33" t="s">
        <v>12</v>
      </c>
      <c r="H864" s="34" t="s">
        <v>13</v>
      </c>
      <c r="I864" s="35">
        <v>0.91600000000000004</v>
      </c>
      <c r="J864" s="19">
        <f t="shared" si="13"/>
        <v>1188510</v>
      </c>
      <c r="K864" s="37">
        <v>99042.5</v>
      </c>
      <c r="L864" s="38"/>
    </row>
    <row r="865" spans="1:12" s="39" customFormat="1" ht="12.95" customHeight="1" x14ac:dyDescent="0.25">
      <c r="A865" s="226"/>
      <c r="B865" s="29">
        <v>4810</v>
      </c>
      <c r="C865" s="30">
        <v>25</v>
      </c>
      <c r="D865" s="32" t="s">
        <v>2351</v>
      </c>
      <c r="E865" s="32" t="s">
        <v>2352</v>
      </c>
      <c r="F865" s="32" t="s">
        <v>2353</v>
      </c>
      <c r="G865" s="33" t="s">
        <v>12</v>
      </c>
      <c r="H865" s="34" t="s">
        <v>13</v>
      </c>
      <c r="I865" s="35">
        <v>0.92469999999999997</v>
      </c>
      <c r="J865" s="19">
        <f t="shared" si="13"/>
        <v>1199798.28</v>
      </c>
      <c r="K865" s="37">
        <v>99983.19</v>
      </c>
      <c r="L865" s="38"/>
    </row>
    <row r="866" spans="1:12" s="39" customFormat="1" ht="12.95" customHeight="1" x14ac:dyDescent="0.25">
      <c r="A866" s="226"/>
      <c r="B866" s="29">
        <v>4811</v>
      </c>
      <c r="C866" s="30">
        <v>26</v>
      </c>
      <c r="D866" s="32" t="s">
        <v>2354</v>
      </c>
      <c r="E866" s="32" t="s">
        <v>2355</v>
      </c>
      <c r="F866" s="32" t="s">
        <v>2356</v>
      </c>
      <c r="G866" s="33" t="s">
        <v>12</v>
      </c>
      <c r="H866" s="34" t="s">
        <v>13</v>
      </c>
      <c r="I866" s="35">
        <v>0.94140000000000001</v>
      </c>
      <c r="J866" s="19">
        <f t="shared" si="13"/>
        <v>1221466.56</v>
      </c>
      <c r="K866" s="37">
        <v>101788.88</v>
      </c>
      <c r="L866" s="38"/>
    </row>
    <row r="867" spans="1:12" s="39" customFormat="1" ht="12.95" customHeight="1" x14ac:dyDescent="0.25">
      <c r="A867" s="226"/>
      <c r="B867" s="29">
        <v>4807</v>
      </c>
      <c r="C867" s="30">
        <v>27</v>
      </c>
      <c r="D867" s="32" t="s">
        <v>2357</v>
      </c>
      <c r="E867" s="32" t="s">
        <v>2358</v>
      </c>
      <c r="F867" s="32" t="s">
        <v>2359</v>
      </c>
      <c r="G867" s="33" t="s">
        <v>12</v>
      </c>
      <c r="H867" s="34" t="s">
        <v>13</v>
      </c>
      <c r="I867" s="35">
        <v>0.90400000000000003</v>
      </c>
      <c r="J867" s="19">
        <f t="shared" si="13"/>
        <v>1172940</v>
      </c>
      <c r="K867" s="37">
        <v>97745</v>
      </c>
      <c r="L867" s="38"/>
    </row>
    <row r="868" spans="1:12" s="39" customFormat="1" ht="12.95" customHeight="1" x14ac:dyDescent="0.25">
      <c r="A868" s="226"/>
      <c r="B868" s="29">
        <v>4812</v>
      </c>
      <c r="C868" s="30">
        <v>28</v>
      </c>
      <c r="D868" s="32" t="s">
        <v>2360</v>
      </c>
      <c r="E868" s="32" t="s">
        <v>2361</v>
      </c>
      <c r="F868" s="32" t="s">
        <v>2362</v>
      </c>
      <c r="G868" s="33" t="s">
        <v>12</v>
      </c>
      <c r="H868" s="34" t="s">
        <v>13</v>
      </c>
      <c r="I868" s="35">
        <v>0.90600000000000003</v>
      </c>
      <c r="J868" s="19">
        <f t="shared" si="13"/>
        <v>1175535</v>
      </c>
      <c r="K868" s="37">
        <v>97961.25</v>
      </c>
      <c r="L868" s="38"/>
    </row>
    <row r="869" spans="1:12" s="39" customFormat="1" ht="12.95" customHeight="1" x14ac:dyDescent="0.25">
      <c r="A869" s="226"/>
      <c r="B869" s="29">
        <v>4823</v>
      </c>
      <c r="C869" s="30">
        <v>29</v>
      </c>
      <c r="D869" s="32" t="s">
        <v>2363</v>
      </c>
      <c r="E869" s="32" t="s">
        <v>2364</v>
      </c>
      <c r="F869" s="32" t="s">
        <v>2365</v>
      </c>
      <c r="G869" s="33" t="s">
        <v>12</v>
      </c>
      <c r="H869" s="34" t="s">
        <v>13</v>
      </c>
      <c r="I869" s="35">
        <v>0.88749999999999996</v>
      </c>
      <c r="J869" s="19">
        <f t="shared" si="13"/>
        <v>1151531.28</v>
      </c>
      <c r="K869" s="37">
        <v>95960.94</v>
      </c>
      <c r="L869" s="38"/>
    </row>
    <row r="870" spans="1:12" s="39" customFormat="1" ht="12.95" customHeight="1" x14ac:dyDescent="0.25">
      <c r="A870" s="226"/>
      <c r="B870" s="29">
        <v>4836</v>
      </c>
      <c r="C870" s="30">
        <v>30</v>
      </c>
      <c r="D870" s="42" t="s">
        <v>2366</v>
      </c>
      <c r="E870" s="42" t="s">
        <v>2367</v>
      </c>
      <c r="F870" s="42" t="s">
        <v>2368</v>
      </c>
      <c r="G870" s="33" t="s">
        <v>12</v>
      </c>
      <c r="H870" s="34" t="s">
        <v>13</v>
      </c>
      <c r="I870" s="35">
        <v>0.91249999999999998</v>
      </c>
      <c r="J870" s="19">
        <f t="shared" si="13"/>
        <v>1183968.72</v>
      </c>
      <c r="K870" s="37">
        <v>98664.06</v>
      </c>
      <c r="L870" s="38"/>
    </row>
    <row r="871" spans="1:12" s="39" customFormat="1" ht="12.95" customHeight="1" x14ac:dyDescent="0.25">
      <c r="A871" s="226"/>
      <c r="B871" s="29">
        <v>4816</v>
      </c>
      <c r="C871" s="30">
        <v>31</v>
      </c>
      <c r="D871" s="32" t="s">
        <v>2369</v>
      </c>
      <c r="E871" s="32" t="s">
        <v>2370</v>
      </c>
      <c r="F871" s="32" t="s">
        <v>2371</v>
      </c>
      <c r="G871" s="33" t="s">
        <v>12</v>
      </c>
      <c r="H871" s="34" t="s">
        <v>13</v>
      </c>
      <c r="I871" s="35">
        <v>0.90449999999999997</v>
      </c>
      <c r="J871" s="19">
        <f t="shared" si="13"/>
        <v>1173588.72</v>
      </c>
      <c r="K871" s="37">
        <v>97799.06</v>
      </c>
      <c r="L871" s="38"/>
    </row>
    <row r="872" spans="1:12" s="39" customFormat="1" ht="12.95" customHeight="1" x14ac:dyDescent="0.25">
      <c r="A872" s="226"/>
      <c r="B872" s="29">
        <v>4837</v>
      </c>
      <c r="C872" s="30">
        <v>32</v>
      </c>
      <c r="D872" s="32" t="s">
        <v>2372</v>
      </c>
      <c r="E872" s="32" t="s">
        <v>2373</v>
      </c>
      <c r="F872" s="32" t="s">
        <v>2374</v>
      </c>
      <c r="G872" s="33" t="s">
        <v>12</v>
      </c>
      <c r="H872" s="34" t="s">
        <v>13</v>
      </c>
      <c r="I872" s="35">
        <v>0.94220000000000004</v>
      </c>
      <c r="J872" s="19">
        <f t="shared" si="13"/>
        <v>1222504.56</v>
      </c>
      <c r="K872" s="37">
        <v>101875.38</v>
      </c>
      <c r="L872" s="38"/>
    </row>
    <row r="873" spans="1:12" s="39" customFormat="1" ht="12.95" customHeight="1" x14ac:dyDescent="0.25">
      <c r="A873" s="226"/>
      <c r="B873" s="29">
        <v>4826</v>
      </c>
      <c r="C873" s="30">
        <v>33</v>
      </c>
      <c r="D873" s="32" t="s">
        <v>2375</v>
      </c>
      <c r="E873" s="32" t="s">
        <v>2376</v>
      </c>
      <c r="F873" s="32" t="s">
        <v>2377</v>
      </c>
      <c r="G873" s="33" t="s">
        <v>12</v>
      </c>
      <c r="H873" s="34" t="s">
        <v>13</v>
      </c>
      <c r="I873" s="35">
        <v>0.91849999999999998</v>
      </c>
      <c r="J873" s="19">
        <f t="shared" si="13"/>
        <v>1191753.72</v>
      </c>
      <c r="K873" s="37">
        <v>99312.81</v>
      </c>
      <c r="L873" s="38"/>
    </row>
    <row r="874" spans="1:12" s="39" customFormat="1" ht="12.95" customHeight="1" x14ac:dyDescent="0.25">
      <c r="A874" s="226"/>
      <c r="B874" s="43">
        <v>4817</v>
      </c>
      <c r="C874" s="30">
        <v>34</v>
      </c>
      <c r="D874" s="32" t="s">
        <v>2378</v>
      </c>
      <c r="E874" s="32" t="s">
        <v>2379</v>
      </c>
      <c r="F874" s="32" t="s">
        <v>2380</v>
      </c>
      <c r="G874" s="33" t="s">
        <v>12</v>
      </c>
      <c r="H874" s="34" t="s">
        <v>13</v>
      </c>
      <c r="I874" s="35">
        <v>0.91679999999999995</v>
      </c>
      <c r="J874" s="19">
        <f t="shared" si="13"/>
        <v>1189548</v>
      </c>
      <c r="K874" s="37">
        <v>99129</v>
      </c>
      <c r="L874" s="38"/>
    </row>
    <row r="875" spans="1:12" s="39" customFormat="1" ht="12.95" customHeight="1" x14ac:dyDescent="0.25">
      <c r="A875" s="226"/>
      <c r="B875" s="29">
        <v>4819</v>
      </c>
      <c r="C875" s="30">
        <v>35</v>
      </c>
      <c r="D875" s="42" t="s">
        <v>2381</v>
      </c>
      <c r="E875" s="42" t="s">
        <v>2382</v>
      </c>
      <c r="F875" s="42" t="s">
        <v>2383</v>
      </c>
      <c r="G875" s="33" t="s">
        <v>12</v>
      </c>
      <c r="H875" s="34" t="s">
        <v>13</v>
      </c>
      <c r="I875" s="35">
        <v>0.91800000000000004</v>
      </c>
      <c r="J875" s="19">
        <f t="shared" ref="J875:J938" si="14">ROUND(K875*12,2)</f>
        <v>1191105</v>
      </c>
      <c r="K875" s="37">
        <v>99258.75</v>
      </c>
      <c r="L875" s="38"/>
    </row>
    <row r="876" spans="1:12" s="39" customFormat="1" ht="12.95" customHeight="1" x14ac:dyDescent="0.25">
      <c r="A876" s="226"/>
      <c r="B876" s="29">
        <v>4827</v>
      </c>
      <c r="C876" s="30">
        <v>36</v>
      </c>
      <c r="D876" s="32" t="s">
        <v>2384</v>
      </c>
      <c r="E876" s="32" t="s">
        <v>2385</v>
      </c>
      <c r="F876" s="32" t="s">
        <v>2386</v>
      </c>
      <c r="G876" s="33" t="s">
        <v>12</v>
      </c>
      <c r="H876" s="34" t="s">
        <v>13</v>
      </c>
      <c r="I876" s="35">
        <v>0.94750000000000001</v>
      </c>
      <c r="J876" s="19">
        <f t="shared" si="14"/>
        <v>1229381.28</v>
      </c>
      <c r="K876" s="37">
        <v>102448.44</v>
      </c>
      <c r="L876" s="38"/>
    </row>
    <row r="877" spans="1:12" s="39" customFormat="1" ht="12.95" customHeight="1" x14ac:dyDescent="0.25">
      <c r="A877" s="226"/>
      <c r="B877" s="29">
        <v>4831</v>
      </c>
      <c r="C877" s="30">
        <v>37</v>
      </c>
      <c r="D877" s="32" t="s">
        <v>2387</v>
      </c>
      <c r="E877" s="32" t="s">
        <v>2388</v>
      </c>
      <c r="F877" s="32" t="s">
        <v>2389</v>
      </c>
      <c r="G877" s="33" t="s">
        <v>12</v>
      </c>
      <c r="H877" s="34" t="s">
        <v>13</v>
      </c>
      <c r="I877" s="35">
        <v>0.91200000000000003</v>
      </c>
      <c r="J877" s="19">
        <f t="shared" si="14"/>
        <v>1183320</v>
      </c>
      <c r="K877" s="37">
        <v>98610</v>
      </c>
      <c r="L877" s="38"/>
    </row>
    <row r="878" spans="1:12" s="39" customFormat="1" ht="12.95" customHeight="1" x14ac:dyDescent="0.25">
      <c r="A878" s="226"/>
      <c r="B878" s="29">
        <v>4801</v>
      </c>
      <c r="C878" s="30">
        <v>38</v>
      </c>
      <c r="D878" s="32" t="s">
        <v>2390</v>
      </c>
      <c r="E878" s="32" t="s">
        <v>2391</v>
      </c>
      <c r="F878" s="32" t="s">
        <v>2392</v>
      </c>
      <c r="G878" s="33" t="s">
        <v>12</v>
      </c>
      <c r="H878" s="34" t="s">
        <v>13</v>
      </c>
      <c r="I878" s="35">
        <v>0.9173</v>
      </c>
      <c r="J878" s="19">
        <f t="shared" si="14"/>
        <v>1190196.72</v>
      </c>
      <c r="K878" s="37">
        <v>99183.06</v>
      </c>
      <c r="L878" s="38"/>
    </row>
    <row r="879" spans="1:12" s="39" customFormat="1" ht="12.95" customHeight="1" x14ac:dyDescent="0.25">
      <c r="A879" s="226"/>
      <c r="B879" s="29">
        <v>4830</v>
      </c>
      <c r="C879" s="30">
        <v>39</v>
      </c>
      <c r="D879" s="32" t="s">
        <v>2393</v>
      </c>
      <c r="E879" s="32" t="s">
        <v>2394</v>
      </c>
      <c r="F879" s="32" t="s">
        <v>2395</v>
      </c>
      <c r="G879" s="33" t="s">
        <v>12</v>
      </c>
      <c r="H879" s="34" t="s">
        <v>13</v>
      </c>
      <c r="I879" s="35">
        <v>0.91049999999999998</v>
      </c>
      <c r="J879" s="19">
        <f t="shared" si="14"/>
        <v>1181373.72</v>
      </c>
      <c r="K879" s="37">
        <v>98447.81</v>
      </c>
      <c r="L879" s="38"/>
    </row>
    <row r="880" spans="1:12" s="39" customFormat="1" ht="12.95" customHeight="1" x14ac:dyDescent="0.25">
      <c r="A880" s="226"/>
      <c r="B880" s="29"/>
      <c r="C880" s="30"/>
      <c r="D880" s="31" t="s">
        <v>47</v>
      </c>
      <c r="E880" s="32"/>
      <c r="F880" s="32"/>
      <c r="G880" s="33"/>
      <c r="H880" s="34"/>
      <c r="I880" s="35"/>
      <c r="J880" s="19"/>
      <c r="K880" s="37"/>
      <c r="L880" s="38"/>
    </row>
    <row r="881" spans="1:12" s="39" customFormat="1" ht="12.95" customHeight="1" x14ac:dyDescent="0.25">
      <c r="A881" s="227"/>
      <c r="B881" s="29">
        <v>4833</v>
      </c>
      <c r="C881" s="30">
        <v>1</v>
      </c>
      <c r="D881" s="32" t="s">
        <v>2396</v>
      </c>
      <c r="E881" s="32" t="s">
        <v>2397</v>
      </c>
      <c r="F881" s="32" t="s">
        <v>2398</v>
      </c>
      <c r="G881" s="33" t="s">
        <v>51</v>
      </c>
      <c r="H881" s="34" t="s">
        <v>13</v>
      </c>
      <c r="I881" s="35">
        <v>0.65629999999999999</v>
      </c>
      <c r="J881" s="19">
        <f t="shared" si="14"/>
        <v>1349090.28</v>
      </c>
      <c r="K881" s="37">
        <v>112424.19</v>
      </c>
      <c r="L881" s="38"/>
    </row>
    <row r="882" spans="1:12" s="39" customFormat="1" ht="12.95" customHeight="1" x14ac:dyDescent="0.25">
      <c r="A882" s="225" t="s">
        <v>2399</v>
      </c>
      <c r="B882" s="29"/>
      <c r="C882" s="30"/>
      <c r="D882" s="31" t="s">
        <v>11</v>
      </c>
      <c r="E882" s="32"/>
      <c r="F882" s="32"/>
      <c r="G882" s="33"/>
      <c r="H882" s="34"/>
      <c r="I882" s="35"/>
      <c r="J882" s="19"/>
      <c r="K882" s="37"/>
      <c r="L882" s="38"/>
    </row>
    <row r="883" spans="1:12" s="39" customFormat="1" ht="12.95" customHeight="1" x14ac:dyDescent="0.25">
      <c r="A883" s="226"/>
      <c r="B883" s="29">
        <v>4917</v>
      </c>
      <c r="C883" s="30">
        <v>1</v>
      </c>
      <c r="D883" s="32" t="s">
        <v>2400</v>
      </c>
      <c r="E883" s="32" t="s">
        <v>2401</v>
      </c>
      <c r="F883" s="32" t="s">
        <v>2402</v>
      </c>
      <c r="G883" s="33" t="s">
        <v>12</v>
      </c>
      <c r="H883" s="34" t="s">
        <v>13</v>
      </c>
      <c r="I883" s="35">
        <v>0.95789999999999997</v>
      </c>
      <c r="J883" s="19">
        <f t="shared" si="14"/>
        <v>1242875.28</v>
      </c>
      <c r="K883" s="37">
        <v>103572.94</v>
      </c>
      <c r="L883" s="38"/>
    </row>
    <row r="884" spans="1:12" s="39" customFormat="1" ht="12.95" customHeight="1" x14ac:dyDescent="0.25">
      <c r="A884" s="226"/>
      <c r="B884" s="29">
        <v>4915</v>
      </c>
      <c r="C884" s="30">
        <v>2</v>
      </c>
      <c r="D884" s="32" t="s">
        <v>2403</v>
      </c>
      <c r="E884" s="32" t="s">
        <v>2404</v>
      </c>
      <c r="F884" s="32" t="s">
        <v>2405</v>
      </c>
      <c r="G884" s="33" t="s">
        <v>12</v>
      </c>
      <c r="H884" s="34" t="s">
        <v>13</v>
      </c>
      <c r="I884" s="35">
        <v>0.9839</v>
      </c>
      <c r="J884" s="19">
        <f t="shared" si="14"/>
        <v>1276610.28</v>
      </c>
      <c r="K884" s="37">
        <v>106384.19</v>
      </c>
      <c r="L884" s="38"/>
    </row>
    <row r="885" spans="1:12" s="39" customFormat="1" ht="12.95" customHeight="1" x14ac:dyDescent="0.25">
      <c r="A885" s="226"/>
      <c r="B885" s="29">
        <v>4910</v>
      </c>
      <c r="C885" s="30">
        <v>3</v>
      </c>
      <c r="D885" s="32" t="s">
        <v>2406</v>
      </c>
      <c r="E885" s="32" t="s">
        <v>2407</v>
      </c>
      <c r="F885" s="32" t="s">
        <v>2408</v>
      </c>
      <c r="G885" s="33" t="s">
        <v>12</v>
      </c>
      <c r="H885" s="34" t="s">
        <v>13</v>
      </c>
      <c r="I885" s="35">
        <v>0.99739999999999995</v>
      </c>
      <c r="J885" s="19">
        <f t="shared" si="14"/>
        <v>1294126.56</v>
      </c>
      <c r="K885" s="37">
        <v>107843.88</v>
      </c>
      <c r="L885" s="38"/>
    </row>
    <row r="886" spans="1:12" s="39" customFormat="1" ht="12.95" customHeight="1" x14ac:dyDescent="0.25">
      <c r="A886" s="226"/>
      <c r="B886" s="29">
        <v>4905</v>
      </c>
      <c r="C886" s="30">
        <v>4</v>
      </c>
      <c r="D886" s="32" t="s">
        <v>2409</v>
      </c>
      <c r="E886" s="32" t="s">
        <v>2410</v>
      </c>
      <c r="F886" s="32" t="s">
        <v>2411</v>
      </c>
      <c r="G886" s="33" t="s">
        <v>12</v>
      </c>
      <c r="H886" s="34" t="s">
        <v>13</v>
      </c>
      <c r="I886" s="35">
        <v>0.95589999999999997</v>
      </c>
      <c r="J886" s="19">
        <f t="shared" si="14"/>
        <v>1240280.28</v>
      </c>
      <c r="K886" s="37">
        <v>103356.69</v>
      </c>
      <c r="L886" s="38"/>
    </row>
    <row r="887" spans="1:12" s="39" customFormat="1" ht="12.95" customHeight="1" x14ac:dyDescent="0.25">
      <c r="A887" s="226"/>
      <c r="B887" s="29">
        <v>4925</v>
      </c>
      <c r="C887" s="30">
        <v>5</v>
      </c>
      <c r="D887" s="32" t="s">
        <v>2412</v>
      </c>
      <c r="E887" s="32" t="s">
        <v>2413</v>
      </c>
      <c r="F887" s="32" t="s">
        <v>2414</v>
      </c>
      <c r="G887" s="33" t="s">
        <v>12</v>
      </c>
      <c r="H887" s="34" t="s">
        <v>13</v>
      </c>
      <c r="I887" s="35">
        <v>0.96389999999999998</v>
      </c>
      <c r="J887" s="19">
        <f t="shared" si="14"/>
        <v>1250660.28</v>
      </c>
      <c r="K887" s="37">
        <v>104221.69</v>
      </c>
      <c r="L887" s="38"/>
    </row>
    <row r="888" spans="1:12" s="39" customFormat="1" ht="12.95" customHeight="1" x14ac:dyDescent="0.25">
      <c r="A888" s="226"/>
      <c r="B888" s="29">
        <v>4904</v>
      </c>
      <c r="C888" s="30">
        <v>6</v>
      </c>
      <c r="D888" s="32" t="s">
        <v>2415</v>
      </c>
      <c r="E888" s="32" t="s">
        <v>2416</v>
      </c>
      <c r="F888" s="32" t="s">
        <v>2417</v>
      </c>
      <c r="G888" s="33" t="s">
        <v>12</v>
      </c>
      <c r="H888" s="34" t="s">
        <v>13</v>
      </c>
      <c r="I888" s="35">
        <v>0.96389999999999998</v>
      </c>
      <c r="J888" s="19">
        <f t="shared" si="14"/>
        <v>1250660.28</v>
      </c>
      <c r="K888" s="37">
        <v>104221.69</v>
      </c>
      <c r="L888" s="38"/>
    </row>
    <row r="889" spans="1:12" s="39" customFormat="1" ht="12.95" customHeight="1" x14ac:dyDescent="0.25">
      <c r="A889" s="226"/>
      <c r="B889" s="29">
        <v>4923</v>
      </c>
      <c r="C889" s="30">
        <v>7</v>
      </c>
      <c r="D889" s="32" t="s">
        <v>2418</v>
      </c>
      <c r="E889" s="32" t="s">
        <v>2419</v>
      </c>
      <c r="F889" s="32" t="s">
        <v>2420</v>
      </c>
      <c r="G889" s="33" t="s">
        <v>12</v>
      </c>
      <c r="H889" s="34" t="s">
        <v>13</v>
      </c>
      <c r="I889" s="35">
        <v>0.96389999999999998</v>
      </c>
      <c r="J889" s="19">
        <f t="shared" si="14"/>
        <v>1250660.28</v>
      </c>
      <c r="K889" s="37">
        <v>104221.69</v>
      </c>
      <c r="L889" s="38"/>
    </row>
    <row r="890" spans="1:12" s="39" customFormat="1" ht="12.95" customHeight="1" x14ac:dyDescent="0.25">
      <c r="A890" s="226"/>
      <c r="B890" s="29">
        <v>4918</v>
      </c>
      <c r="C890" s="30">
        <v>8</v>
      </c>
      <c r="D890" s="32" t="s">
        <v>2421</v>
      </c>
      <c r="E890" s="32" t="s">
        <v>2422</v>
      </c>
      <c r="F890" s="32" t="s">
        <v>2423</v>
      </c>
      <c r="G890" s="33" t="s">
        <v>12</v>
      </c>
      <c r="H890" s="34" t="s">
        <v>13</v>
      </c>
      <c r="I890" s="35">
        <v>0.96389999999999998</v>
      </c>
      <c r="J890" s="19">
        <f t="shared" si="14"/>
        <v>1250660.28</v>
      </c>
      <c r="K890" s="37">
        <v>104221.69</v>
      </c>
      <c r="L890" s="38"/>
    </row>
    <row r="891" spans="1:12" s="39" customFormat="1" ht="12.95" customHeight="1" x14ac:dyDescent="0.25">
      <c r="A891" s="226"/>
      <c r="B891" s="29">
        <v>4922</v>
      </c>
      <c r="C891" s="30">
        <v>9</v>
      </c>
      <c r="D891" s="32" t="s">
        <v>2424</v>
      </c>
      <c r="E891" s="32" t="s">
        <v>2425</v>
      </c>
      <c r="F891" s="32" t="s">
        <v>2426</v>
      </c>
      <c r="G891" s="33" t="s">
        <v>12</v>
      </c>
      <c r="H891" s="34" t="s">
        <v>13</v>
      </c>
      <c r="I891" s="35">
        <v>0.97040000000000004</v>
      </c>
      <c r="J891" s="19">
        <f t="shared" si="14"/>
        <v>1259094</v>
      </c>
      <c r="K891" s="37">
        <v>104924.5</v>
      </c>
      <c r="L891" s="38"/>
    </row>
    <row r="892" spans="1:12" s="39" customFormat="1" ht="12.95" customHeight="1" x14ac:dyDescent="0.25">
      <c r="A892" s="226"/>
      <c r="B892" s="29">
        <v>4916</v>
      </c>
      <c r="C892" s="30">
        <v>10</v>
      </c>
      <c r="D892" s="32" t="s">
        <v>1645</v>
      </c>
      <c r="E892" s="32" t="s">
        <v>2427</v>
      </c>
      <c r="F892" s="32" t="s">
        <v>2428</v>
      </c>
      <c r="G892" s="33" t="s">
        <v>12</v>
      </c>
      <c r="H892" s="34" t="s">
        <v>13</v>
      </c>
      <c r="I892" s="35">
        <v>0.96389999999999998</v>
      </c>
      <c r="J892" s="19">
        <f t="shared" si="14"/>
        <v>1250660.28</v>
      </c>
      <c r="K892" s="37">
        <v>104221.69</v>
      </c>
      <c r="L892" s="38"/>
    </row>
    <row r="893" spans="1:12" s="39" customFormat="1" ht="12.95" customHeight="1" x14ac:dyDescent="0.25">
      <c r="A893" s="226"/>
      <c r="B893" s="29">
        <v>4929</v>
      </c>
      <c r="C893" s="30">
        <v>11</v>
      </c>
      <c r="D893" s="32" t="s">
        <v>2429</v>
      </c>
      <c r="E893" s="32" t="s">
        <v>2430</v>
      </c>
      <c r="F893" s="32" t="s">
        <v>2431</v>
      </c>
      <c r="G893" s="33" t="s">
        <v>12</v>
      </c>
      <c r="H893" s="34" t="s">
        <v>13</v>
      </c>
      <c r="I893" s="35">
        <v>0.96389999999999998</v>
      </c>
      <c r="J893" s="19">
        <f t="shared" si="14"/>
        <v>1250660.28</v>
      </c>
      <c r="K893" s="37">
        <v>104221.69</v>
      </c>
      <c r="L893" s="38"/>
    </row>
    <row r="894" spans="1:12" s="39" customFormat="1" ht="12.95" customHeight="1" x14ac:dyDescent="0.25">
      <c r="A894" s="226"/>
      <c r="B894" s="29">
        <v>4931</v>
      </c>
      <c r="C894" s="30">
        <v>12</v>
      </c>
      <c r="D894" s="42" t="s">
        <v>2432</v>
      </c>
      <c r="E894" s="42" t="s">
        <v>2433</v>
      </c>
      <c r="F894" s="42" t="s">
        <v>2434</v>
      </c>
      <c r="G894" s="33" t="s">
        <v>12</v>
      </c>
      <c r="H894" s="34" t="s">
        <v>13</v>
      </c>
      <c r="I894" s="35">
        <v>0.99739999999999995</v>
      </c>
      <c r="J894" s="19">
        <f t="shared" si="14"/>
        <v>1294126.56</v>
      </c>
      <c r="K894" s="37">
        <v>107843.88</v>
      </c>
      <c r="L894" s="38"/>
    </row>
    <row r="895" spans="1:12" s="39" customFormat="1" ht="12.95" customHeight="1" x14ac:dyDescent="0.25">
      <c r="A895" s="226"/>
      <c r="B895" s="29">
        <v>4914</v>
      </c>
      <c r="C895" s="30">
        <v>13</v>
      </c>
      <c r="D895" s="32" t="s">
        <v>2435</v>
      </c>
      <c r="E895" s="32" t="s">
        <v>2436</v>
      </c>
      <c r="F895" s="32" t="s">
        <v>2437</v>
      </c>
      <c r="G895" s="33" t="s">
        <v>12</v>
      </c>
      <c r="H895" s="34" t="s">
        <v>13</v>
      </c>
      <c r="I895" s="35">
        <v>0.96389999999999998</v>
      </c>
      <c r="J895" s="19">
        <f t="shared" si="14"/>
        <v>1250660.28</v>
      </c>
      <c r="K895" s="37">
        <v>104221.69</v>
      </c>
      <c r="L895" s="38"/>
    </row>
    <row r="896" spans="1:12" s="39" customFormat="1" ht="12.95" customHeight="1" x14ac:dyDescent="0.25">
      <c r="A896" s="226"/>
      <c r="B896" s="29">
        <v>4912</v>
      </c>
      <c r="C896" s="30">
        <v>14</v>
      </c>
      <c r="D896" s="42" t="s">
        <v>2438</v>
      </c>
      <c r="E896" s="42" t="s">
        <v>2439</v>
      </c>
      <c r="F896" s="42" t="s">
        <v>2440</v>
      </c>
      <c r="G896" s="27" t="s">
        <v>12</v>
      </c>
      <c r="H896" s="34" t="s">
        <v>13</v>
      </c>
      <c r="I896" s="35">
        <v>0.96389999999999998</v>
      </c>
      <c r="J896" s="19">
        <f t="shared" si="14"/>
        <v>1250660.28</v>
      </c>
      <c r="K896" s="37">
        <v>104221.69</v>
      </c>
      <c r="L896" s="38"/>
    </row>
    <row r="897" spans="1:12" s="39" customFormat="1" ht="12.95" customHeight="1" x14ac:dyDescent="0.25">
      <c r="A897" s="226"/>
      <c r="B897" s="29">
        <v>4911</v>
      </c>
      <c r="C897" s="30">
        <v>15</v>
      </c>
      <c r="D897" s="42" t="s">
        <v>2441</v>
      </c>
      <c r="E897" s="42" t="s">
        <v>2442</v>
      </c>
      <c r="F897" s="42" t="s">
        <v>2443</v>
      </c>
      <c r="G897" s="50" t="s">
        <v>12</v>
      </c>
      <c r="H897" s="34" t="s">
        <v>13</v>
      </c>
      <c r="I897" s="35">
        <v>0.96389999999999998</v>
      </c>
      <c r="J897" s="19">
        <f t="shared" si="14"/>
        <v>1250660.28</v>
      </c>
      <c r="K897" s="37">
        <v>104221.69</v>
      </c>
      <c r="L897" s="38"/>
    </row>
    <row r="898" spans="1:12" s="39" customFormat="1" ht="12.95" customHeight="1" x14ac:dyDescent="0.25">
      <c r="A898" s="226"/>
      <c r="B898" s="29">
        <v>4906</v>
      </c>
      <c r="C898" s="30">
        <v>16</v>
      </c>
      <c r="D898" s="62" t="s">
        <v>2444</v>
      </c>
      <c r="E898" s="42" t="s">
        <v>2445</v>
      </c>
      <c r="F898" s="42" t="s">
        <v>2446</v>
      </c>
      <c r="G898" s="50" t="s">
        <v>12</v>
      </c>
      <c r="H898" s="34" t="s">
        <v>13</v>
      </c>
      <c r="I898" s="35">
        <v>0.96389999999999998</v>
      </c>
      <c r="J898" s="19">
        <f t="shared" si="14"/>
        <v>1250660.28</v>
      </c>
      <c r="K898" s="37">
        <v>104221.69</v>
      </c>
      <c r="L898" s="38"/>
    </row>
    <row r="899" spans="1:12" s="39" customFormat="1" ht="12.95" customHeight="1" x14ac:dyDescent="0.25">
      <c r="A899" s="226"/>
      <c r="B899" s="29">
        <v>4927</v>
      </c>
      <c r="C899" s="30">
        <v>17</v>
      </c>
      <c r="D899" s="42" t="s">
        <v>2447</v>
      </c>
      <c r="E899" s="42" t="s">
        <v>2448</v>
      </c>
      <c r="F899" s="42" t="s">
        <v>2449</v>
      </c>
      <c r="G899" s="27" t="s">
        <v>12</v>
      </c>
      <c r="H899" s="34" t="s">
        <v>13</v>
      </c>
      <c r="I899" s="35">
        <v>0.97040000000000004</v>
      </c>
      <c r="J899" s="19">
        <f t="shared" si="14"/>
        <v>1259094</v>
      </c>
      <c r="K899" s="37">
        <v>104924.5</v>
      </c>
      <c r="L899" s="38"/>
    </row>
    <row r="900" spans="1:12" s="39" customFormat="1" ht="12.95" customHeight="1" x14ac:dyDescent="0.25">
      <c r="A900" s="226"/>
      <c r="B900" s="29">
        <v>4913</v>
      </c>
      <c r="C900" s="30">
        <v>18</v>
      </c>
      <c r="D900" s="42" t="s">
        <v>2450</v>
      </c>
      <c r="E900" s="42" t="s">
        <v>2451</v>
      </c>
      <c r="F900" s="42" t="s">
        <v>2452</v>
      </c>
      <c r="G900" s="27" t="s">
        <v>12</v>
      </c>
      <c r="H900" s="34" t="s">
        <v>13</v>
      </c>
      <c r="I900" s="35">
        <v>0.96389999999999998</v>
      </c>
      <c r="J900" s="19">
        <f t="shared" si="14"/>
        <v>1250660.28</v>
      </c>
      <c r="K900" s="37">
        <v>104221.69</v>
      </c>
      <c r="L900" s="38"/>
    </row>
    <row r="901" spans="1:12" s="39" customFormat="1" ht="12.95" customHeight="1" x14ac:dyDescent="0.25">
      <c r="A901" s="226"/>
      <c r="B901" s="29">
        <v>4921</v>
      </c>
      <c r="C901" s="30">
        <v>19</v>
      </c>
      <c r="D901" s="42" t="s">
        <v>2453</v>
      </c>
      <c r="E901" s="42" t="s">
        <v>2454</v>
      </c>
      <c r="F901" s="42" t="s">
        <v>2455</v>
      </c>
      <c r="G901" s="27" t="s">
        <v>12</v>
      </c>
      <c r="H901" s="34" t="s">
        <v>13</v>
      </c>
      <c r="I901" s="35">
        <v>0.95989999999999998</v>
      </c>
      <c r="J901" s="19">
        <f t="shared" si="14"/>
        <v>1245470.28</v>
      </c>
      <c r="K901" s="37">
        <v>103789.19</v>
      </c>
      <c r="L901" s="38"/>
    </row>
    <row r="902" spans="1:12" s="39" customFormat="1" ht="12.95" customHeight="1" x14ac:dyDescent="0.25">
      <c r="A902" s="226"/>
      <c r="B902" s="29">
        <v>4903</v>
      </c>
      <c r="C902" s="30">
        <v>20</v>
      </c>
      <c r="D902" s="32" t="s">
        <v>2456</v>
      </c>
      <c r="E902" s="32" t="s">
        <v>2457</v>
      </c>
      <c r="F902" s="32" t="s">
        <v>2458</v>
      </c>
      <c r="G902" s="33" t="s">
        <v>12</v>
      </c>
      <c r="H902" s="34" t="s">
        <v>13</v>
      </c>
      <c r="I902" s="35">
        <v>0.96789999999999998</v>
      </c>
      <c r="J902" s="19">
        <f t="shared" si="14"/>
        <v>1255850.28</v>
      </c>
      <c r="K902" s="37">
        <v>104654.19</v>
      </c>
      <c r="L902" s="38"/>
    </row>
    <row r="903" spans="1:12" s="39" customFormat="1" ht="12.95" customHeight="1" x14ac:dyDescent="0.25">
      <c r="A903" s="226"/>
      <c r="B903" s="29">
        <v>4930</v>
      </c>
      <c r="C903" s="30">
        <v>21</v>
      </c>
      <c r="D903" s="32" t="s">
        <v>1912</v>
      </c>
      <c r="E903" s="32" t="s">
        <v>2459</v>
      </c>
      <c r="F903" s="32" t="s">
        <v>2460</v>
      </c>
      <c r="G903" s="33" t="s">
        <v>12</v>
      </c>
      <c r="H903" s="34" t="s">
        <v>13</v>
      </c>
      <c r="I903" s="35">
        <v>0.96389999999999998</v>
      </c>
      <c r="J903" s="19">
        <f t="shared" si="14"/>
        <v>1250660.28</v>
      </c>
      <c r="K903" s="37">
        <v>104221.69</v>
      </c>
      <c r="L903" s="38"/>
    </row>
    <row r="904" spans="1:12" s="39" customFormat="1" ht="12.95" customHeight="1" x14ac:dyDescent="0.25">
      <c r="A904" s="226"/>
      <c r="B904" s="29">
        <v>4902</v>
      </c>
      <c r="C904" s="30">
        <v>22</v>
      </c>
      <c r="D904" s="32" t="s">
        <v>2461</v>
      </c>
      <c r="E904" s="32" t="s">
        <v>2462</v>
      </c>
      <c r="F904" s="32" t="s">
        <v>2463</v>
      </c>
      <c r="G904" s="33" t="s">
        <v>12</v>
      </c>
      <c r="H904" s="34" t="s">
        <v>13</v>
      </c>
      <c r="I904" s="35">
        <v>0.95789999999999997</v>
      </c>
      <c r="J904" s="19">
        <f t="shared" si="14"/>
        <v>1242875.28</v>
      </c>
      <c r="K904" s="37">
        <v>103572.94</v>
      </c>
      <c r="L904" s="38"/>
    </row>
    <row r="905" spans="1:12" s="39" customFormat="1" ht="12.95" customHeight="1" x14ac:dyDescent="0.25">
      <c r="A905" s="226"/>
      <c r="B905" s="29">
        <v>4909</v>
      </c>
      <c r="C905" s="30">
        <v>23</v>
      </c>
      <c r="D905" s="42" t="s">
        <v>2464</v>
      </c>
      <c r="E905" s="42" t="s">
        <v>2465</v>
      </c>
      <c r="F905" s="42" t="s">
        <v>2466</v>
      </c>
      <c r="G905" s="33" t="s">
        <v>12</v>
      </c>
      <c r="H905" s="34" t="s">
        <v>13</v>
      </c>
      <c r="I905" s="35">
        <v>0.96389999999999998</v>
      </c>
      <c r="J905" s="19">
        <f t="shared" si="14"/>
        <v>1250660.28</v>
      </c>
      <c r="K905" s="37">
        <v>104221.69</v>
      </c>
      <c r="L905" s="38"/>
    </row>
    <row r="906" spans="1:12" s="39" customFormat="1" ht="12.95" customHeight="1" x14ac:dyDescent="0.25">
      <c r="A906" s="226"/>
      <c r="B906" s="29">
        <v>4928</v>
      </c>
      <c r="C906" s="30">
        <v>24</v>
      </c>
      <c r="D906" s="32" t="s">
        <v>1402</v>
      </c>
      <c r="E906" s="32" t="s">
        <v>1403</v>
      </c>
      <c r="F906" s="32" t="s">
        <v>2467</v>
      </c>
      <c r="G906" s="33" t="s">
        <v>12</v>
      </c>
      <c r="H906" s="34" t="s">
        <v>13</v>
      </c>
      <c r="I906" s="35">
        <v>0.98109999999999997</v>
      </c>
      <c r="J906" s="19">
        <f t="shared" si="14"/>
        <v>1272977.28</v>
      </c>
      <c r="K906" s="37">
        <v>106081.44</v>
      </c>
      <c r="L906" s="38"/>
    </row>
    <row r="907" spans="1:12" s="39" customFormat="1" ht="12.95" customHeight="1" x14ac:dyDescent="0.25">
      <c r="A907" s="226"/>
      <c r="B907" s="29">
        <v>4908</v>
      </c>
      <c r="C907" s="30">
        <v>25</v>
      </c>
      <c r="D907" s="32" t="s">
        <v>2468</v>
      </c>
      <c r="E907" s="32" t="s">
        <v>2469</v>
      </c>
      <c r="F907" s="32" t="s">
        <v>2470</v>
      </c>
      <c r="G907" s="33" t="s">
        <v>12</v>
      </c>
      <c r="H907" s="34" t="s">
        <v>13</v>
      </c>
      <c r="I907" s="35">
        <v>0.98029999999999995</v>
      </c>
      <c r="J907" s="19">
        <f t="shared" si="14"/>
        <v>1271939.28</v>
      </c>
      <c r="K907" s="37">
        <v>105994.94</v>
      </c>
      <c r="L907" s="38"/>
    </row>
    <row r="908" spans="1:12" s="39" customFormat="1" ht="12.95" customHeight="1" x14ac:dyDescent="0.25">
      <c r="A908" s="226"/>
      <c r="B908" s="29">
        <v>4926</v>
      </c>
      <c r="C908" s="30">
        <v>26</v>
      </c>
      <c r="D908" s="42" t="s">
        <v>2471</v>
      </c>
      <c r="E908" s="42" t="s">
        <v>2472</v>
      </c>
      <c r="F908" s="42" t="s">
        <v>2473</v>
      </c>
      <c r="G908" s="33" t="s">
        <v>12</v>
      </c>
      <c r="H908" s="34" t="s">
        <v>13</v>
      </c>
      <c r="I908" s="35">
        <v>0.96389999999999998</v>
      </c>
      <c r="J908" s="19">
        <f t="shared" si="14"/>
        <v>1250660.28</v>
      </c>
      <c r="K908" s="37">
        <v>104221.69</v>
      </c>
      <c r="L908" s="38"/>
    </row>
    <row r="909" spans="1:12" s="39" customFormat="1" ht="12.95" customHeight="1" x14ac:dyDescent="0.25">
      <c r="A909" s="226"/>
      <c r="B909" s="29">
        <v>4907</v>
      </c>
      <c r="C909" s="30">
        <v>27</v>
      </c>
      <c r="D909" s="32" t="s">
        <v>2474</v>
      </c>
      <c r="E909" s="32" t="s">
        <v>2475</v>
      </c>
      <c r="F909" s="32" t="s">
        <v>2476</v>
      </c>
      <c r="G909" s="33" t="s">
        <v>12</v>
      </c>
      <c r="H909" s="34" t="s">
        <v>13</v>
      </c>
      <c r="I909" s="35">
        <v>0.96389999999999998</v>
      </c>
      <c r="J909" s="19">
        <f t="shared" si="14"/>
        <v>1250660.28</v>
      </c>
      <c r="K909" s="37">
        <v>104221.69</v>
      </c>
      <c r="L909" s="38"/>
    </row>
    <row r="910" spans="1:12" s="39" customFormat="1" ht="12.95" customHeight="1" x14ac:dyDescent="0.25">
      <c r="A910" s="226"/>
      <c r="B910" s="29">
        <v>4924</v>
      </c>
      <c r="C910" s="30">
        <v>28</v>
      </c>
      <c r="D910" s="53" t="s">
        <v>2477</v>
      </c>
      <c r="E910" s="53" t="s">
        <v>2478</v>
      </c>
      <c r="F910" s="53" t="s">
        <v>2479</v>
      </c>
      <c r="G910" s="33" t="s">
        <v>12</v>
      </c>
      <c r="H910" s="34" t="s">
        <v>13</v>
      </c>
      <c r="I910" s="35">
        <v>0.98939999999999995</v>
      </c>
      <c r="J910" s="19">
        <f t="shared" si="14"/>
        <v>1283746.56</v>
      </c>
      <c r="K910" s="37">
        <v>106978.88</v>
      </c>
      <c r="L910" s="38"/>
    </row>
    <row r="911" spans="1:12" s="39" customFormat="1" ht="12.95" customHeight="1" x14ac:dyDescent="0.25">
      <c r="A911" s="226"/>
      <c r="B911" s="29">
        <v>4920</v>
      </c>
      <c r="C911" s="30">
        <v>29</v>
      </c>
      <c r="D911" s="53" t="s">
        <v>586</v>
      </c>
      <c r="E911" s="53" t="s">
        <v>587</v>
      </c>
      <c r="F911" s="53" t="s">
        <v>2480</v>
      </c>
      <c r="G911" s="33" t="s">
        <v>12</v>
      </c>
      <c r="H911" s="34" t="s">
        <v>13</v>
      </c>
      <c r="I911" s="35">
        <v>0.3639</v>
      </c>
      <c r="J911" s="19">
        <f t="shared" si="14"/>
        <v>472160.28</v>
      </c>
      <c r="K911" s="37">
        <v>39346.69</v>
      </c>
      <c r="L911" s="38"/>
    </row>
    <row r="912" spans="1:12" s="39" customFormat="1" ht="12.95" customHeight="1" x14ac:dyDescent="0.25">
      <c r="A912" s="226"/>
      <c r="B912" s="43"/>
      <c r="C912" s="30"/>
      <c r="D912" s="49" t="s">
        <v>47</v>
      </c>
      <c r="E912" s="42"/>
      <c r="F912" s="42"/>
      <c r="G912" s="33"/>
      <c r="H912" s="34"/>
      <c r="I912" s="35"/>
      <c r="J912" s="19"/>
      <c r="K912" s="37"/>
      <c r="L912" s="38"/>
    </row>
    <row r="913" spans="1:12" s="39" customFormat="1" ht="12.95" customHeight="1" x14ac:dyDescent="0.25">
      <c r="A913" s="226"/>
      <c r="B913" s="43">
        <v>4919</v>
      </c>
      <c r="C913" s="30">
        <v>1</v>
      </c>
      <c r="D913" s="53" t="s">
        <v>2481</v>
      </c>
      <c r="E913" s="53" t="s">
        <v>2482</v>
      </c>
      <c r="F913" s="53" t="s">
        <v>2483</v>
      </c>
      <c r="G913" s="33" t="s">
        <v>51</v>
      </c>
      <c r="H913" s="34" t="s">
        <v>13</v>
      </c>
      <c r="I913" s="35">
        <v>0.96389999999999998</v>
      </c>
      <c r="J913" s="19">
        <f t="shared" si="14"/>
        <v>1981392.84</v>
      </c>
      <c r="K913" s="37">
        <v>165116.07</v>
      </c>
      <c r="L913" s="38"/>
    </row>
    <row r="914" spans="1:12" s="39" customFormat="1" ht="12.95" customHeight="1" x14ac:dyDescent="0.25">
      <c r="A914" s="227"/>
      <c r="B914" s="29">
        <v>4901</v>
      </c>
      <c r="C914" s="30">
        <v>2</v>
      </c>
      <c r="D914" s="42" t="s">
        <v>2484</v>
      </c>
      <c r="E914" s="42" t="s">
        <v>2485</v>
      </c>
      <c r="F914" s="42" t="s">
        <v>2486</v>
      </c>
      <c r="G914" s="33" t="s">
        <v>51</v>
      </c>
      <c r="H914" s="34" t="s">
        <v>13</v>
      </c>
      <c r="I914" s="35">
        <v>0.97189999999999999</v>
      </c>
      <c r="J914" s="19">
        <f t="shared" si="14"/>
        <v>1997837.64</v>
      </c>
      <c r="K914" s="37">
        <v>166486.47</v>
      </c>
      <c r="L914" s="38"/>
    </row>
    <row r="915" spans="1:12" s="39" customFormat="1" ht="12.95" customHeight="1" x14ac:dyDescent="0.25">
      <c r="A915" s="225" t="s">
        <v>2487</v>
      </c>
      <c r="B915" s="29"/>
      <c r="C915" s="30"/>
      <c r="D915" s="31" t="s">
        <v>126</v>
      </c>
      <c r="E915" s="32"/>
      <c r="F915" s="32"/>
      <c r="G915" s="33"/>
      <c r="H915" s="34"/>
      <c r="I915" s="35"/>
      <c r="J915" s="19"/>
      <c r="K915" s="37"/>
      <c r="L915" s="38"/>
    </row>
    <row r="916" spans="1:12" s="39" customFormat="1" ht="12.95" customHeight="1" x14ac:dyDescent="0.25">
      <c r="A916" s="226"/>
      <c r="B916" s="29">
        <v>1602</v>
      </c>
      <c r="C916" s="30">
        <v>1</v>
      </c>
      <c r="D916" s="32" t="s">
        <v>2488</v>
      </c>
      <c r="E916" s="32" t="s">
        <v>2489</v>
      </c>
      <c r="F916" s="32" t="s">
        <v>2490</v>
      </c>
      <c r="G916" s="33" t="s">
        <v>130</v>
      </c>
      <c r="H916" s="34" t="s">
        <v>13</v>
      </c>
      <c r="I916" s="35">
        <v>0.98440000000000005</v>
      </c>
      <c r="J916" s="19">
        <f t="shared" si="14"/>
        <v>638678.76</v>
      </c>
      <c r="K916" s="37">
        <v>53223.23</v>
      </c>
      <c r="L916" s="38"/>
    </row>
    <row r="917" spans="1:12" s="39" customFormat="1" ht="12.95" customHeight="1" x14ac:dyDescent="0.25">
      <c r="A917" s="226"/>
      <c r="B917" s="29">
        <v>1619</v>
      </c>
      <c r="C917" s="30">
        <v>2</v>
      </c>
      <c r="D917" s="32" t="s">
        <v>2491</v>
      </c>
      <c r="E917" s="32" t="s">
        <v>2492</v>
      </c>
      <c r="F917" s="32" t="s">
        <v>2493</v>
      </c>
      <c r="G917" s="33" t="s">
        <v>130</v>
      </c>
      <c r="H917" s="34" t="s">
        <v>13</v>
      </c>
      <c r="I917" s="35">
        <v>0.98040000000000005</v>
      </c>
      <c r="J917" s="19">
        <f t="shared" si="14"/>
        <v>636083.52</v>
      </c>
      <c r="K917" s="37">
        <v>53006.96</v>
      </c>
      <c r="L917" s="38"/>
    </row>
    <row r="918" spans="1:12" s="39" customFormat="1" ht="12.95" customHeight="1" x14ac:dyDescent="0.25">
      <c r="A918" s="226"/>
      <c r="B918" s="29"/>
      <c r="C918" s="30"/>
      <c r="D918" s="31" t="s">
        <v>11</v>
      </c>
      <c r="E918" s="32"/>
      <c r="F918" s="32"/>
      <c r="G918" s="33"/>
      <c r="H918" s="34"/>
      <c r="I918" s="35"/>
      <c r="J918" s="19"/>
      <c r="K918" s="37"/>
      <c r="L918" s="38"/>
    </row>
    <row r="919" spans="1:12" s="39" customFormat="1" ht="12.95" customHeight="1" x14ac:dyDescent="0.25">
      <c r="A919" s="226"/>
      <c r="B919" s="29">
        <v>1612</v>
      </c>
      <c r="C919" s="30">
        <v>1</v>
      </c>
      <c r="D919" s="32" t="s">
        <v>2494</v>
      </c>
      <c r="E919" s="32" t="s">
        <v>2495</v>
      </c>
      <c r="F919" s="32" t="s">
        <v>2496</v>
      </c>
      <c r="G919" s="33" t="s">
        <v>12</v>
      </c>
      <c r="H919" s="34" t="s">
        <v>13</v>
      </c>
      <c r="I919" s="35">
        <v>0.97240000000000004</v>
      </c>
      <c r="J919" s="19">
        <f t="shared" si="14"/>
        <v>1261689</v>
      </c>
      <c r="K919" s="37">
        <v>105140.75</v>
      </c>
      <c r="L919" s="38"/>
    </row>
    <row r="920" spans="1:12" s="39" customFormat="1" ht="12.95" customHeight="1" x14ac:dyDescent="0.25">
      <c r="A920" s="226"/>
      <c r="B920" s="29">
        <v>1625</v>
      </c>
      <c r="C920" s="30">
        <v>2</v>
      </c>
      <c r="D920" s="32" t="s">
        <v>2497</v>
      </c>
      <c r="E920" s="32" t="s">
        <v>2498</v>
      </c>
      <c r="F920" s="32" t="s">
        <v>2499</v>
      </c>
      <c r="G920" s="33" t="s">
        <v>12</v>
      </c>
      <c r="H920" s="34" t="s">
        <v>13</v>
      </c>
      <c r="I920" s="35">
        <v>0.98089999999999999</v>
      </c>
      <c r="J920" s="19">
        <f t="shared" si="14"/>
        <v>1272717.72</v>
      </c>
      <c r="K920" s="37">
        <v>106059.81</v>
      </c>
      <c r="L920" s="38"/>
    </row>
    <row r="921" spans="1:12" s="39" customFormat="1" ht="12.95" customHeight="1" x14ac:dyDescent="0.25">
      <c r="A921" s="226"/>
      <c r="B921" s="29">
        <v>1604</v>
      </c>
      <c r="C921" s="30">
        <v>3</v>
      </c>
      <c r="D921" s="32" t="s">
        <v>1461</v>
      </c>
      <c r="E921" s="32" t="s">
        <v>2500</v>
      </c>
      <c r="F921" s="32" t="s">
        <v>2501</v>
      </c>
      <c r="G921" s="33" t="s">
        <v>12</v>
      </c>
      <c r="H921" s="34" t="s">
        <v>13</v>
      </c>
      <c r="I921" s="35">
        <v>0.98440000000000005</v>
      </c>
      <c r="J921" s="19">
        <f t="shared" si="14"/>
        <v>1277259</v>
      </c>
      <c r="K921" s="37">
        <v>106438.25</v>
      </c>
      <c r="L921" s="38"/>
    </row>
    <row r="922" spans="1:12" s="39" customFormat="1" ht="12.95" customHeight="1" x14ac:dyDescent="0.25">
      <c r="A922" s="226"/>
      <c r="B922" s="29">
        <v>1607</v>
      </c>
      <c r="C922" s="30">
        <v>4</v>
      </c>
      <c r="D922" s="32" t="s">
        <v>2502</v>
      </c>
      <c r="E922" s="32" t="s">
        <v>2503</v>
      </c>
      <c r="F922" s="32" t="s">
        <v>2504</v>
      </c>
      <c r="G922" s="33" t="s">
        <v>12</v>
      </c>
      <c r="H922" s="34" t="s">
        <v>13</v>
      </c>
      <c r="I922" s="35">
        <v>0.98540000000000005</v>
      </c>
      <c r="J922" s="19">
        <f t="shared" si="14"/>
        <v>1278556.56</v>
      </c>
      <c r="K922" s="37">
        <v>106546.38</v>
      </c>
      <c r="L922" s="38"/>
    </row>
    <row r="923" spans="1:12" s="39" customFormat="1" ht="12.95" customHeight="1" x14ac:dyDescent="0.25">
      <c r="A923" s="226"/>
      <c r="B923" s="29">
        <v>1606</v>
      </c>
      <c r="C923" s="30">
        <v>5</v>
      </c>
      <c r="D923" s="32" t="s">
        <v>2505</v>
      </c>
      <c r="E923" s="32" t="s">
        <v>2506</v>
      </c>
      <c r="F923" s="32" t="s">
        <v>2507</v>
      </c>
      <c r="G923" s="33" t="s">
        <v>12</v>
      </c>
      <c r="H923" s="34" t="s">
        <v>13</v>
      </c>
      <c r="I923" s="35">
        <v>0.98440000000000005</v>
      </c>
      <c r="J923" s="19">
        <f t="shared" si="14"/>
        <v>1277259</v>
      </c>
      <c r="K923" s="37">
        <v>106438.25</v>
      </c>
      <c r="L923" s="38"/>
    </row>
    <row r="924" spans="1:12" s="39" customFormat="1" ht="12.95" customHeight="1" x14ac:dyDescent="0.25">
      <c r="A924" s="226"/>
      <c r="B924" s="29">
        <v>1605</v>
      </c>
      <c r="C924" s="30">
        <v>6</v>
      </c>
      <c r="D924" s="32" t="s">
        <v>2508</v>
      </c>
      <c r="E924" s="32" t="s">
        <v>2509</v>
      </c>
      <c r="F924" s="32" t="s">
        <v>2510</v>
      </c>
      <c r="G924" s="33" t="s">
        <v>12</v>
      </c>
      <c r="H924" s="34" t="s">
        <v>13</v>
      </c>
      <c r="I924" s="35">
        <v>0.78239999999999998</v>
      </c>
      <c r="J924" s="19">
        <f t="shared" si="14"/>
        <v>1015164</v>
      </c>
      <c r="K924" s="37">
        <v>84597</v>
      </c>
      <c r="L924" s="38"/>
    </row>
    <row r="925" spans="1:12" s="39" customFormat="1" ht="12.95" customHeight="1" x14ac:dyDescent="0.25">
      <c r="A925" s="226"/>
      <c r="B925" s="29">
        <v>1601</v>
      </c>
      <c r="C925" s="30">
        <v>7</v>
      </c>
      <c r="D925" s="42" t="s">
        <v>2511</v>
      </c>
      <c r="E925" s="42" t="s">
        <v>2512</v>
      </c>
      <c r="F925" s="42" t="s">
        <v>2513</v>
      </c>
      <c r="G925" s="33" t="s">
        <v>12</v>
      </c>
      <c r="H925" s="34" t="s">
        <v>13</v>
      </c>
      <c r="I925" s="35">
        <v>0.98440000000000005</v>
      </c>
      <c r="J925" s="19">
        <f t="shared" si="14"/>
        <v>1277259</v>
      </c>
      <c r="K925" s="37">
        <v>106438.25</v>
      </c>
      <c r="L925" s="38"/>
    </row>
    <row r="926" spans="1:12" s="39" customFormat="1" ht="12.95" customHeight="1" x14ac:dyDescent="0.25">
      <c r="A926" s="226"/>
      <c r="B926" s="29">
        <v>1617</v>
      </c>
      <c r="C926" s="30">
        <v>8</v>
      </c>
      <c r="D926" s="32" t="s">
        <v>2514</v>
      </c>
      <c r="E926" s="32" t="s">
        <v>2515</v>
      </c>
      <c r="F926" s="32" t="s">
        <v>2516</v>
      </c>
      <c r="G926" s="33" t="s">
        <v>12</v>
      </c>
      <c r="H926" s="34" t="s">
        <v>13</v>
      </c>
      <c r="I926" s="35">
        <v>0.9869</v>
      </c>
      <c r="J926" s="19">
        <f t="shared" si="14"/>
        <v>1280502.72</v>
      </c>
      <c r="K926" s="37">
        <v>106708.56</v>
      </c>
      <c r="L926" s="38"/>
    </row>
    <row r="927" spans="1:12" s="39" customFormat="1" ht="12.95" customHeight="1" x14ac:dyDescent="0.25">
      <c r="A927" s="226"/>
      <c r="B927" s="29">
        <v>1621</v>
      </c>
      <c r="C927" s="30">
        <v>9</v>
      </c>
      <c r="D927" s="32" t="s">
        <v>2517</v>
      </c>
      <c r="E927" s="32" t="s">
        <v>2518</v>
      </c>
      <c r="F927" s="32" t="s">
        <v>2519</v>
      </c>
      <c r="G927" s="33" t="s">
        <v>12</v>
      </c>
      <c r="H927" s="34" t="s">
        <v>13</v>
      </c>
      <c r="I927" s="35">
        <v>0.9849</v>
      </c>
      <c r="J927" s="19">
        <f t="shared" si="14"/>
        <v>1277907.72</v>
      </c>
      <c r="K927" s="37">
        <v>106492.31</v>
      </c>
      <c r="L927" s="38"/>
    </row>
    <row r="928" spans="1:12" s="39" customFormat="1" ht="12.95" customHeight="1" x14ac:dyDescent="0.25">
      <c r="A928" s="226"/>
      <c r="B928" s="29">
        <v>1616</v>
      </c>
      <c r="C928" s="30">
        <v>10</v>
      </c>
      <c r="D928" s="32" t="s">
        <v>2520</v>
      </c>
      <c r="E928" s="32" t="s">
        <v>2521</v>
      </c>
      <c r="F928" s="32" t="s">
        <v>2522</v>
      </c>
      <c r="G928" s="33" t="s">
        <v>12</v>
      </c>
      <c r="H928" s="34" t="s">
        <v>13</v>
      </c>
      <c r="I928" s="35">
        <v>0.78139999999999998</v>
      </c>
      <c r="J928" s="19">
        <f t="shared" si="14"/>
        <v>1013866.56</v>
      </c>
      <c r="K928" s="37">
        <v>84488.88</v>
      </c>
      <c r="L928" s="38"/>
    </row>
    <row r="929" spans="1:12" s="39" customFormat="1" ht="12.95" customHeight="1" x14ac:dyDescent="0.25">
      <c r="A929" s="226"/>
      <c r="B929" s="29">
        <v>1615</v>
      </c>
      <c r="C929" s="30">
        <v>11</v>
      </c>
      <c r="D929" s="42" t="s">
        <v>2523</v>
      </c>
      <c r="E929" s="42" t="s">
        <v>2524</v>
      </c>
      <c r="F929" s="42" t="s">
        <v>2017</v>
      </c>
      <c r="G929" s="33" t="s">
        <v>12</v>
      </c>
      <c r="H929" s="34" t="s">
        <v>13</v>
      </c>
      <c r="I929" s="35">
        <v>0.77739999999999998</v>
      </c>
      <c r="J929" s="19">
        <f t="shared" si="14"/>
        <v>1008676.56</v>
      </c>
      <c r="K929" s="37">
        <v>84056.38</v>
      </c>
      <c r="L929" s="38"/>
    </row>
    <row r="930" spans="1:12" s="39" customFormat="1" ht="12.95" customHeight="1" x14ac:dyDescent="0.25">
      <c r="A930" s="226"/>
      <c r="B930" s="29">
        <v>1618</v>
      </c>
      <c r="C930" s="30">
        <v>12</v>
      </c>
      <c r="D930" s="32" t="s">
        <v>2525</v>
      </c>
      <c r="E930" s="32" t="s">
        <v>2526</v>
      </c>
      <c r="F930" s="32" t="s">
        <v>2527</v>
      </c>
      <c r="G930" s="33" t="s">
        <v>12</v>
      </c>
      <c r="H930" s="34" t="s">
        <v>13</v>
      </c>
      <c r="I930" s="35">
        <v>0.78439999999999999</v>
      </c>
      <c r="J930" s="19">
        <f t="shared" si="14"/>
        <v>1017759</v>
      </c>
      <c r="K930" s="37">
        <v>84813.25</v>
      </c>
      <c r="L930" s="38"/>
    </row>
    <row r="931" spans="1:12" s="39" customFormat="1" ht="12.95" customHeight="1" x14ac:dyDescent="0.25">
      <c r="A931" s="226"/>
      <c r="B931" s="29">
        <v>1613</v>
      </c>
      <c r="C931" s="30">
        <v>13</v>
      </c>
      <c r="D931" s="32" t="s">
        <v>2528</v>
      </c>
      <c r="E931" s="32" t="s">
        <v>2529</v>
      </c>
      <c r="F931" s="32" t="s">
        <v>2530</v>
      </c>
      <c r="G931" s="33" t="s">
        <v>12</v>
      </c>
      <c r="H931" s="34" t="s">
        <v>13</v>
      </c>
      <c r="I931" s="35">
        <v>0.98540000000000005</v>
      </c>
      <c r="J931" s="19">
        <f t="shared" si="14"/>
        <v>1278556.56</v>
      </c>
      <c r="K931" s="37">
        <v>106546.38</v>
      </c>
      <c r="L931" s="38"/>
    </row>
    <row r="932" spans="1:12" s="39" customFormat="1" ht="12.95" customHeight="1" x14ac:dyDescent="0.25">
      <c r="A932" s="226"/>
      <c r="B932" s="29">
        <v>1627</v>
      </c>
      <c r="C932" s="30">
        <v>14</v>
      </c>
      <c r="D932" s="42" t="s">
        <v>2531</v>
      </c>
      <c r="E932" s="42" t="s">
        <v>2532</v>
      </c>
      <c r="F932" s="42" t="s">
        <v>2533</v>
      </c>
      <c r="G932" s="27" t="s">
        <v>12</v>
      </c>
      <c r="H932" s="34" t="s">
        <v>13</v>
      </c>
      <c r="I932" s="35">
        <v>0.98540000000000005</v>
      </c>
      <c r="J932" s="19">
        <f t="shared" si="14"/>
        <v>1278556.56</v>
      </c>
      <c r="K932" s="37">
        <v>106546.38</v>
      </c>
      <c r="L932" s="38"/>
    </row>
    <row r="933" spans="1:12" s="39" customFormat="1" ht="12.95" customHeight="1" x14ac:dyDescent="0.25">
      <c r="A933" s="226"/>
      <c r="B933" s="29">
        <v>1610</v>
      </c>
      <c r="C933" s="30">
        <v>15</v>
      </c>
      <c r="D933" s="32" t="s">
        <v>2534</v>
      </c>
      <c r="E933" s="32" t="s">
        <v>2535</v>
      </c>
      <c r="F933" s="32" t="s">
        <v>2536</v>
      </c>
      <c r="G933" s="50" t="s">
        <v>12</v>
      </c>
      <c r="H933" s="34" t="s">
        <v>13</v>
      </c>
      <c r="I933" s="35">
        <v>0.98540000000000005</v>
      </c>
      <c r="J933" s="19">
        <f t="shared" si="14"/>
        <v>1278556.56</v>
      </c>
      <c r="K933" s="37">
        <v>106546.38</v>
      </c>
      <c r="L933" s="38"/>
    </row>
    <row r="934" spans="1:12" s="39" customFormat="1" ht="12.95" customHeight="1" x14ac:dyDescent="0.25">
      <c r="A934" s="226"/>
      <c r="B934" s="29">
        <v>1623</v>
      </c>
      <c r="C934" s="30">
        <v>16</v>
      </c>
      <c r="D934" s="42" t="s">
        <v>2537</v>
      </c>
      <c r="E934" s="42" t="s">
        <v>2538</v>
      </c>
      <c r="F934" s="42" t="s">
        <v>2539</v>
      </c>
      <c r="G934" s="27" t="s">
        <v>12</v>
      </c>
      <c r="H934" s="34" t="s">
        <v>13</v>
      </c>
      <c r="I934" s="35">
        <v>0.98540000000000005</v>
      </c>
      <c r="J934" s="19">
        <f t="shared" si="14"/>
        <v>1278556.56</v>
      </c>
      <c r="K934" s="37">
        <v>106546.38</v>
      </c>
      <c r="L934" s="38"/>
    </row>
    <row r="935" spans="1:12" s="39" customFormat="1" ht="12.95" customHeight="1" x14ac:dyDescent="0.25">
      <c r="A935" s="226"/>
      <c r="B935" s="29">
        <v>1608</v>
      </c>
      <c r="C935" s="30">
        <v>17</v>
      </c>
      <c r="D935" s="32" t="s">
        <v>2540</v>
      </c>
      <c r="E935" s="32" t="s">
        <v>2541</v>
      </c>
      <c r="F935" s="32" t="s">
        <v>2542</v>
      </c>
      <c r="G935" s="50" t="s">
        <v>12</v>
      </c>
      <c r="H935" s="34" t="s">
        <v>13</v>
      </c>
      <c r="I935" s="35">
        <v>0.98440000000000005</v>
      </c>
      <c r="J935" s="19">
        <f t="shared" si="14"/>
        <v>1277259</v>
      </c>
      <c r="K935" s="37">
        <v>106438.25</v>
      </c>
      <c r="L935" s="38"/>
    </row>
    <row r="936" spans="1:12" s="39" customFormat="1" ht="12.95" customHeight="1" x14ac:dyDescent="0.25">
      <c r="A936" s="226"/>
      <c r="B936" s="29">
        <v>1624</v>
      </c>
      <c r="C936" s="30">
        <v>18</v>
      </c>
      <c r="D936" s="42" t="s">
        <v>2543</v>
      </c>
      <c r="E936" s="42" t="s">
        <v>2544</v>
      </c>
      <c r="F936" s="42" t="s">
        <v>2545</v>
      </c>
      <c r="G936" s="27" t="s">
        <v>12</v>
      </c>
      <c r="H936" s="34" t="s">
        <v>13</v>
      </c>
      <c r="I936" s="35">
        <v>0.98440000000000005</v>
      </c>
      <c r="J936" s="19">
        <f t="shared" si="14"/>
        <v>1277259</v>
      </c>
      <c r="K936" s="37">
        <v>106438.25</v>
      </c>
      <c r="L936" s="38"/>
    </row>
    <row r="937" spans="1:12" s="39" customFormat="1" ht="12.95" customHeight="1" x14ac:dyDescent="0.25">
      <c r="A937" s="226"/>
      <c r="B937" s="29">
        <v>1614</v>
      </c>
      <c r="C937" s="30">
        <v>19</v>
      </c>
      <c r="D937" s="32" t="s">
        <v>2546</v>
      </c>
      <c r="E937" s="32" t="s">
        <v>2547</v>
      </c>
      <c r="F937" s="32" t="s">
        <v>2548</v>
      </c>
      <c r="G937" s="50" t="s">
        <v>12</v>
      </c>
      <c r="H937" s="34" t="s">
        <v>13</v>
      </c>
      <c r="I937" s="35">
        <v>0.98040000000000005</v>
      </c>
      <c r="J937" s="19">
        <f t="shared" si="14"/>
        <v>1272069</v>
      </c>
      <c r="K937" s="37">
        <v>106005.75</v>
      </c>
      <c r="L937" s="38"/>
    </row>
    <row r="938" spans="1:12" s="39" customFormat="1" ht="12.95" customHeight="1" x14ac:dyDescent="0.25">
      <c r="A938" s="226"/>
      <c r="B938" s="29">
        <v>1600</v>
      </c>
      <c r="C938" s="30">
        <v>20</v>
      </c>
      <c r="D938" s="42" t="s">
        <v>741</v>
      </c>
      <c r="E938" s="42" t="s">
        <v>742</v>
      </c>
      <c r="F938" s="42" t="s">
        <v>2549</v>
      </c>
      <c r="G938" s="50" t="s">
        <v>12</v>
      </c>
      <c r="H938" s="34" t="s">
        <v>13</v>
      </c>
      <c r="I938" s="35">
        <v>0.98240000000000005</v>
      </c>
      <c r="J938" s="19">
        <f t="shared" si="14"/>
        <v>1274664</v>
      </c>
      <c r="K938" s="37">
        <v>106222</v>
      </c>
      <c r="L938" s="38"/>
    </row>
    <row r="939" spans="1:12" s="39" customFormat="1" ht="12.95" customHeight="1" x14ac:dyDescent="0.25">
      <c r="A939" s="226"/>
      <c r="B939" s="29">
        <v>1611</v>
      </c>
      <c r="C939" s="30">
        <v>21</v>
      </c>
      <c r="D939" s="42" t="s">
        <v>2550</v>
      </c>
      <c r="E939" s="42" t="s">
        <v>2551</v>
      </c>
      <c r="F939" s="42" t="s">
        <v>2552</v>
      </c>
      <c r="G939" s="27" t="s">
        <v>12</v>
      </c>
      <c r="H939" s="34" t="s">
        <v>13</v>
      </c>
      <c r="I939" s="35">
        <v>0.98540000000000005</v>
      </c>
      <c r="J939" s="19">
        <f t="shared" ref="J939:J996" si="15">ROUND(K939*12,2)</f>
        <v>1278556.56</v>
      </c>
      <c r="K939" s="37">
        <v>106546.38</v>
      </c>
      <c r="L939" s="38"/>
    </row>
    <row r="940" spans="1:12" s="39" customFormat="1" ht="12.95" customHeight="1" x14ac:dyDescent="0.25">
      <c r="A940" s="226"/>
      <c r="B940" s="29">
        <v>1622</v>
      </c>
      <c r="C940" s="30">
        <v>22</v>
      </c>
      <c r="D940" s="32" t="s">
        <v>2553</v>
      </c>
      <c r="E940" s="32" t="s">
        <v>2554</v>
      </c>
      <c r="F940" s="32" t="s">
        <v>2555</v>
      </c>
      <c r="G940" s="33" t="s">
        <v>12</v>
      </c>
      <c r="H940" s="34" t="s">
        <v>13</v>
      </c>
      <c r="I940" s="35">
        <v>0.98540000000000005</v>
      </c>
      <c r="J940" s="19">
        <f t="shared" si="15"/>
        <v>1278556.56</v>
      </c>
      <c r="K940" s="37">
        <v>106546.38</v>
      </c>
      <c r="L940" s="38"/>
    </row>
    <row r="941" spans="1:12" s="39" customFormat="1" ht="12.95" customHeight="1" x14ac:dyDescent="0.25">
      <c r="A941" s="226"/>
      <c r="B941" s="29">
        <v>1609</v>
      </c>
      <c r="C941" s="30">
        <v>23</v>
      </c>
      <c r="D941" s="32" t="s">
        <v>2556</v>
      </c>
      <c r="E941" s="32" t="s">
        <v>2557</v>
      </c>
      <c r="F941" s="32" t="s">
        <v>2558</v>
      </c>
      <c r="G941" s="33" t="s">
        <v>12</v>
      </c>
      <c r="H941" s="34" t="s">
        <v>13</v>
      </c>
      <c r="I941" s="35">
        <v>0.98240000000000005</v>
      </c>
      <c r="J941" s="19">
        <f t="shared" si="15"/>
        <v>1274664</v>
      </c>
      <c r="K941" s="37">
        <v>106222</v>
      </c>
      <c r="L941" s="38"/>
    </row>
    <row r="942" spans="1:12" s="39" customFormat="1" ht="12.95" customHeight="1" x14ac:dyDescent="0.25">
      <c r="A942" s="226"/>
      <c r="B942" s="29">
        <v>1603</v>
      </c>
      <c r="C942" s="30">
        <v>24</v>
      </c>
      <c r="D942" s="32" t="s">
        <v>2559</v>
      </c>
      <c r="E942" s="32" t="s">
        <v>2560</v>
      </c>
      <c r="F942" s="32" t="s">
        <v>689</v>
      </c>
      <c r="G942" s="33" t="s">
        <v>12</v>
      </c>
      <c r="H942" s="34" t="s">
        <v>13</v>
      </c>
      <c r="I942" s="35">
        <v>0.98140000000000005</v>
      </c>
      <c r="J942" s="19">
        <f t="shared" si="15"/>
        <v>1273366.56</v>
      </c>
      <c r="K942" s="37">
        <v>106113.88</v>
      </c>
      <c r="L942" s="38"/>
    </row>
    <row r="943" spans="1:12" s="39" customFormat="1" ht="12.95" customHeight="1" x14ac:dyDescent="0.25">
      <c r="A943" s="226"/>
      <c r="B943" s="29">
        <v>1626</v>
      </c>
      <c r="C943" s="30">
        <v>25</v>
      </c>
      <c r="D943" s="32" t="s">
        <v>2561</v>
      </c>
      <c r="E943" s="32" t="s">
        <v>2562</v>
      </c>
      <c r="F943" s="32" t="s">
        <v>2563</v>
      </c>
      <c r="G943" s="33" t="s">
        <v>12</v>
      </c>
      <c r="H943" s="34" t="s">
        <v>13</v>
      </c>
      <c r="I943" s="35">
        <v>0.98240000000000005</v>
      </c>
      <c r="J943" s="19">
        <f t="shared" si="15"/>
        <v>1274664</v>
      </c>
      <c r="K943" s="37">
        <v>106222</v>
      </c>
      <c r="L943" s="38"/>
    </row>
    <row r="944" spans="1:12" s="39" customFormat="1" ht="12.95" customHeight="1" x14ac:dyDescent="0.25">
      <c r="A944" s="227"/>
      <c r="B944" s="29">
        <v>1620</v>
      </c>
      <c r="C944" s="30">
        <v>26</v>
      </c>
      <c r="D944" s="32" t="s">
        <v>2564</v>
      </c>
      <c r="E944" s="32" t="s">
        <v>2565</v>
      </c>
      <c r="F944" s="32" t="s">
        <v>2566</v>
      </c>
      <c r="G944" s="33" t="s">
        <v>12</v>
      </c>
      <c r="H944" s="34" t="s">
        <v>13</v>
      </c>
      <c r="I944" s="35">
        <v>0.98540000000000005</v>
      </c>
      <c r="J944" s="19">
        <f t="shared" si="15"/>
        <v>1278556.56</v>
      </c>
      <c r="K944" s="37">
        <v>106546.38</v>
      </c>
      <c r="L944" s="38"/>
    </row>
    <row r="945" spans="1:12" s="39" customFormat="1" ht="12.95" customHeight="1" x14ac:dyDescent="0.25">
      <c r="A945" s="240" t="s">
        <v>2567</v>
      </c>
      <c r="B945" s="29"/>
      <c r="C945" s="30"/>
      <c r="D945" s="31" t="s">
        <v>126</v>
      </c>
      <c r="E945" s="32"/>
      <c r="F945" s="32"/>
      <c r="G945" s="33"/>
      <c r="H945" s="34"/>
      <c r="I945" s="35"/>
      <c r="J945" s="19"/>
      <c r="K945" s="37"/>
      <c r="L945" s="38"/>
    </row>
    <row r="946" spans="1:12" s="39" customFormat="1" ht="12.95" customHeight="1" x14ac:dyDescent="0.25">
      <c r="A946" s="241"/>
      <c r="B946" s="29">
        <v>1809</v>
      </c>
      <c r="C946" s="30">
        <v>1</v>
      </c>
      <c r="D946" s="32" t="s">
        <v>2568</v>
      </c>
      <c r="E946" s="32" t="s">
        <v>2569</v>
      </c>
      <c r="F946" s="32" t="s">
        <v>2570</v>
      </c>
      <c r="G946" s="33" t="s">
        <v>130</v>
      </c>
      <c r="H946" s="34" t="s">
        <v>13</v>
      </c>
      <c r="I946" s="35">
        <v>0.996</v>
      </c>
      <c r="J946" s="19">
        <f t="shared" si="15"/>
        <v>646204.80000000005</v>
      </c>
      <c r="K946" s="37">
        <v>53850.400000000001</v>
      </c>
      <c r="L946" s="38"/>
    </row>
    <row r="947" spans="1:12" s="39" customFormat="1" ht="12.95" customHeight="1" x14ac:dyDescent="0.25">
      <c r="A947" s="241"/>
      <c r="B947" s="29">
        <v>1819</v>
      </c>
      <c r="C947" s="30">
        <v>2</v>
      </c>
      <c r="D947" s="32" t="s">
        <v>2571</v>
      </c>
      <c r="E947" s="32" t="s">
        <v>2572</v>
      </c>
      <c r="F947" s="32" t="s">
        <v>2573</v>
      </c>
      <c r="G947" s="33" t="s">
        <v>130</v>
      </c>
      <c r="H947" s="34" t="s">
        <v>13</v>
      </c>
      <c r="I947" s="35">
        <v>0.996</v>
      </c>
      <c r="J947" s="19">
        <f t="shared" si="15"/>
        <v>646204.80000000005</v>
      </c>
      <c r="K947" s="37">
        <v>53850.400000000001</v>
      </c>
      <c r="L947" s="38"/>
    </row>
    <row r="948" spans="1:12" s="39" customFormat="1" ht="12.95" customHeight="1" x14ac:dyDescent="0.25">
      <c r="A948" s="241"/>
      <c r="B948" s="29">
        <v>1813</v>
      </c>
      <c r="C948" s="30">
        <v>3</v>
      </c>
      <c r="D948" s="32" t="s">
        <v>1060</v>
      </c>
      <c r="E948" s="32" t="s">
        <v>2574</v>
      </c>
      <c r="F948" s="32" t="s">
        <v>2575</v>
      </c>
      <c r="G948" s="33" t="s">
        <v>130</v>
      </c>
      <c r="H948" s="34" t="s">
        <v>13</v>
      </c>
      <c r="I948" s="35">
        <v>0.996</v>
      </c>
      <c r="J948" s="19">
        <f t="shared" si="15"/>
        <v>646204.80000000005</v>
      </c>
      <c r="K948" s="37">
        <v>53850.400000000001</v>
      </c>
      <c r="L948" s="38"/>
    </row>
    <row r="949" spans="1:12" s="39" customFormat="1" ht="12.95" customHeight="1" x14ac:dyDescent="0.25">
      <c r="A949" s="241"/>
      <c r="B949" s="29"/>
      <c r="C949" s="30"/>
      <c r="D949" s="31" t="s">
        <v>11</v>
      </c>
      <c r="E949" s="32"/>
      <c r="F949" s="32"/>
      <c r="G949" s="33"/>
      <c r="H949" s="34"/>
      <c r="I949" s="35"/>
      <c r="J949" s="19"/>
      <c r="K949" s="37"/>
      <c r="L949" s="38"/>
    </row>
    <row r="950" spans="1:12" s="39" customFormat="1" ht="12.95" customHeight="1" x14ac:dyDescent="0.25">
      <c r="A950" s="241"/>
      <c r="B950" s="29">
        <v>1815</v>
      </c>
      <c r="C950" s="30">
        <v>1</v>
      </c>
      <c r="D950" s="32" t="s">
        <v>2576</v>
      </c>
      <c r="E950" s="32" t="s">
        <v>2577</v>
      </c>
      <c r="F950" s="32" t="s">
        <v>2578</v>
      </c>
      <c r="G950" s="33" t="s">
        <v>12</v>
      </c>
      <c r="H950" s="34" t="s">
        <v>13</v>
      </c>
      <c r="I950" s="35">
        <v>0.996</v>
      </c>
      <c r="J950" s="19">
        <f t="shared" si="15"/>
        <v>1292310</v>
      </c>
      <c r="K950" s="37">
        <v>107692.5</v>
      </c>
      <c r="L950" s="38"/>
    </row>
    <row r="951" spans="1:12" s="39" customFormat="1" ht="12.95" customHeight="1" x14ac:dyDescent="0.25">
      <c r="A951" s="241"/>
      <c r="B951" s="29">
        <v>1823</v>
      </c>
      <c r="C951" s="30">
        <v>2</v>
      </c>
      <c r="D951" s="32" t="s">
        <v>2579</v>
      </c>
      <c r="E951" s="32" t="s">
        <v>2580</v>
      </c>
      <c r="F951" s="32" t="s">
        <v>2581</v>
      </c>
      <c r="G951" s="33" t="s">
        <v>12</v>
      </c>
      <c r="H951" s="34" t="s">
        <v>13</v>
      </c>
      <c r="I951" s="35">
        <v>0.996</v>
      </c>
      <c r="J951" s="19">
        <f t="shared" si="15"/>
        <v>1292310</v>
      </c>
      <c r="K951" s="37">
        <v>107692.5</v>
      </c>
      <c r="L951" s="38"/>
    </row>
    <row r="952" spans="1:12" s="39" customFormat="1" ht="12.95" customHeight="1" x14ac:dyDescent="0.25">
      <c r="A952" s="241"/>
      <c r="B952" s="29">
        <v>1806</v>
      </c>
      <c r="C952" s="30">
        <v>3</v>
      </c>
      <c r="D952" s="32" t="s">
        <v>2582</v>
      </c>
      <c r="E952" s="32" t="s">
        <v>2583</v>
      </c>
      <c r="F952" s="32" t="s">
        <v>2584</v>
      </c>
      <c r="G952" s="33" t="s">
        <v>12</v>
      </c>
      <c r="H952" s="34" t="s">
        <v>13</v>
      </c>
      <c r="I952" s="35">
        <v>0.996</v>
      </c>
      <c r="J952" s="19">
        <f t="shared" si="15"/>
        <v>1292310</v>
      </c>
      <c r="K952" s="37">
        <v>107692.5</v>
      </c>
      <c r="L952" s="38"/>
    </row>
    <row r="953" spans="1:12" s="39" customFormat="1" ht="12.95" customHeight="1" x14ac:dyDescent="0.25">
      <c r="A953" s="241"/>
      <c r="B953" s="29">
        <v>1822</v>
      </c>
      <c r="C953" s="30">
        <v>4</v>
      </c>
      <c r="D953" s="32" t="s">
        <v>2585</v>
      </c>
      <c r="E953" s="32" t="s">
        <v>2586</v>
      </c>
      <c r="F953" s="32" t="s">
        <v>2587</v>
      </c>
      <c r="G953" s="33" t="s">
        <v>12</v>
      </c>
      <c r="H953" s="34" t="s">
        <v>13</v>
      </c>
      <c r="I953" s="35">
        <v>0.996</v>
      </c>
      <c r="J953" s="19">
        <f t="shared" si="15"/>
        <v>1292310</v>
      </c>
      <c r="K953" s="37">
        <v>107692.5</v>
      </c>
      <c r="L953" s="38"/>
    </row>
    <row r="954" spans="1:12" s="39" customFormat="1" ht="12.95" customHeight="1" x14ac:dyDescent="0.25">
      <c r="A954" s="241"/>
      <c r="B954" s="29">
        <v>1811</v>
      </c>
      <c r="C954" s="30">
        <v>5</v>
      </c>
      <c r="D954" s="32" t="s">
        <v>2588</v>
      </c>
      <c r="E954" s="32" t="s">
        <v>2589</v>
      </c>
      <c r="F954" s="32" t="s">
        <v>2590</v>
      </c>
      <c r="G954" s="33" t="s">
        <v>12</v>
      </c>
      <c r="H954" s="34" t="s">
        <v>13</v>
      </c>
      <c r="I954" s="35">
        <v>0.996</v>
      </c>
      <c r="J954" s="19">
        <f t="shared" si="15"/>
        <v>1292310</v>
      </c>
      <c r="K954" s="37">
        <v>107692.5</v>
      </c>
      <c r="L954" s="38"/>
    </row>
    <row r="955" spans="1:12" s="39" customFormat="1" ht="12.95" customHeight="1" x14ac:dyDescent="0.25">
      <c r="A955" s="241"/>
      <c r="B955" s="29">
        <v>1812</v>
      </c>
      <c r="C955" s="30">
        <v>6</v>
      </c>
      <c r="D955" s="32" t="s">
        <v>2591</v>
      </c>
      <c r="E955" s="32" t="s">
        <v>2592</v>
      </c>
      <c r="F955" s="32" t="s">
        <v>2593</v>
      </c>
      <c r="G955" s="33" t="s">
        <v>12</v>
      </c>
      <c r="H955" s="34" t="s">
        <v>13</v>
      </c>
      <c r="I955" s="35">
        <v>0.99199999999999999</v>
      </c>
      <c r="J955" s="19">
        <f t="shared" si="15"/>
        <v>1287120</v>
      </c>
      <c r="K955" s="37">
        <v>107260</v>
      </c>
      <c r="L955" s="38"/>
    </row>
    <row r="956" spans="1:12" s="39" customFormat="1" ht="12.95" customHeight="1" x14ac:dyDescent="0.25">
      <c r="A956" s="241"/>
      <c r="B956" s="29">
        <v>1816</v>
      </c>
      <c r="C956" s="30">
        <v>7</v>
      </c>
      <c r="D956" s="32" t="s">
        <v>2594</v>
      </c>
      <c r="E956" s="32" t="s">
        <v>2595</v>
      </c>
      <c r="F956" s="32" t="s">
        <v>2596</v>
      </c>
      <c r="G956" s="33" t="s">
        <v>12</v>
      </c>
      <c r="H956" s="34" t="s">
        <v>13</v>
      </c>
      <c r="I956" s="35">
        <v>0.996</v>
      </c>
      <c r="J956" s="19">
        <f t="shared" si="15"/>
        <v>1292310</v>
      </c>
      <c r="K956" s="37">
        <v>107692.5</v>
      </c>
      <c r="L956" s="38"/>
    </row>
    <row r="957" spans="1:12" s="39" customFormat="1" ht="12.95" customHeight="1" x14ac:dyDescent="0.25">
      <c r="A957" s="241"/>
      <c r="B957" s="29">
        <v>1801</v>
      </c>
      <c r="C957" s="30">
        <v>8</v>
      </c>
      <c r="D957" s="32" t="s">
        <v>2597</v>
      </c>
      <c r="E957" s="32" t="s">
        <v>2598</v>
      </c>
      <c r="F957" s="32" t="s">
        <v>2599</v>
      </c>
      <c r="G957" s="33" t="s">
        <v>12</v>
      </c>
      <c r="H957" s="34" t="s">
        <v>13</v>
      </c>
      <c r="I957" s="35">
        <v>0.996</v>
      </c>
      <c r="J957" s="19">
        <f t="shared" si="15"/>
        <v>1292310</v>
      </c>
      <c r="K957" s="37">
        <v>107692.5</v>
      </c>
      <c r="L957" s="38"/>
    </row>
    <row r="958" spans="1:12" s="39" customFormat="1" ht="12.95" customHeight="1" x14ac:dyDescent="0.25">
      <c r="A958" s="241"/>
      <c r="B958" s="29">
        <v>1818</v>
      </c>
      <c r="C958" s="30">
        <v>9</v>
      </c>
      <c r="D958" s="32" t="s">
        <v>2600</v>
      </c>
      <c r="E958" s="32" t="s">
        <v>2601</v>
      </c>
      <c r="F958" s="32" t="s">
        <v>2602</v>
      </c>
      <c r="G958" s="33" t="s">
        <v>12</v>
      </c>
      <c r="H958" s="34" t="s">
        <v>13</v>
      </c>
      <c r="I958" s="35">
        <v>0.996</v>
      </c>
      <c r="J958" s="19">
        <f t="shared" si="15"/>
        <v>1292310</v>
      </c>
      <c r="K958" s="37">
        <v>107692.5</v>
      </c>
      <c r="L958" s="38"/>
    </row>
    <row r="959" spans="1:12" s="39" customFormat="1" ht="12.95" customHeight="1" x14ac:dyDescent="0.25">
      <c r="A959" s="241"/>
      <c r="B959" s="29">
        <v>1802</v>
      </c>
      <c r="C959" s="30">
        <v>10</v>
      </c>
      <c r="D959" s="32" t="s">
        <v>2603</v>
      </c>
      <c r="E959" s="32" t="s">
        <v>2604</v>
      </c>
      <c r="F959" s="32" t="s">
        <v>2605</v>
      </c>
      <c r="G959" s="33" t="s">
        <v>12</v>
      </c>
      <c r="H959" s="34" t="s">
        <v>13</v>
      </c>
      <c r="I959" s="35">
        <v>0.996</v>
      </c>
      <c r="J959" s="19">
        <f t="shared" si="15"/>
        <v>1292310</v>
      </c>
      <c r="K959" s="37">
        <v>107692.5</v>
      </c>
      <c r="L959" s="38"/>
    </row>
    <row r="960" spans="1:12" s="39" customFormat="1" ht="12.95" customHeight="1" x14ac:dyDescent="0.25">
      <c r="A960" s="241"/>
      <c r="B960" s="29">
        <v>1826</v>
      </c>
      <c r="C960" s="30">
        <v>11</v>
      </c>
      <c r="D960" s="32" t="s">
        <v>2606</v>
      </c>
      <c r="E960" s="32" t="s">
        <v>2607</v>
      </c>
      <c r="F960" s="32" t="s">
        <v>2608</v>
      </c>
      <c r="G960" s="33" t="s">
        <v>12</v>
      </c>
      <c r="H960" s="34" t="s">
        <v>13</v>
      </c>
      <c r="I960" s="35">
        <v>0.996</v>
      </c>
      <c r="J960" s="19">
        <f t="shared" si="15"/>
        <v>1292310</v>
      </c>
      <c r="K960" s="37">
        <v>107692.5</v>
      </c>
      <c r="L960" s="38"/>
    </row>
    <row r="961" spans="1:12" s="39" customFormat="1" ht="12.95" customHeight="1" x14ac:dyDescent="0.25">
      <c r="A961" s="241"/>
      <c r="B961" s="29">
        <v>1817</v>
      </c>
      <c r="C961" s="30">
        <v>12</v>
      </c>
      <c r="D961" s="42" t="s">
        <v>2609</v>
      </c>
      <c r="E961" s="42" t="s">
        <v>2610</v>
      </c>
      <c r="F961" s="42" t="s">
        <v>2611</v>
      </c>
      <c r="G961" s="27" t="s">
        <v>12</v>
      </c>
      <c r="H961" s="34" t="s">
        <v>13</v>
      </c>
      <c r="I961" s="35">
        <v>0.996</v>
      </c>
      <c r="J961" s="19">
        <f t="shared" si="15"/>
        <v>1292310</v>
      </c>
      <c r="K961" s="37">
        <v>107692.5</v>
      </c>
      <c r="L961" s="38"/>
    </row>
    <row r="962" spans="1:12" s="39" customFormat="1" ht="12.95" customHeight="1" x14ac:dyDescent="0.25">
      <c r="A962" s="241"/>
      <c r="B962" s="29">
        <v>1807</v>
      </c>
      <c r="C962" s="30">
        <v>13</v>
      </c>
      <c r="D962" s="42" t="s">
        <v>2612</v>
      </c>
      <c r="E962" s="42" t="s">
        <v>2613</v>
      </c>
      <c r="F962" s="42" t="s">
        <v>2614</v>
      </c>
      <c r="G962" s="50" t="s">
        <v>12</v>
      </c>
      <c r="H962" s="34" t="s">
        <v>13</v>
      </c>
      <c r="I962" s="35">
        <v>0.996</v>
      </c>
      <c r="J962" s="19">
        <f t="shared" si="15"/>
        <v>1292310</v>
      </c>
      <c r="K962" s="37">
        <v>107692.5</v>
      </c>
      <c r="L962" s="38"/>
    </row>
    <row r="963" spans="1:12" s="39" customFormat="1" ht="12.95" customHeight="1" x14ac:dyDescent="0.25">
      <c r="A963" s="241"/>
      <c r="B963" s="29">
        <v>1805</v>
      </c>
      <c r="C963" s="30">
        <v>14</v>
      </c>
      <c r="D963" s="32" t="s">
        <v>2615</v>
      </c>
      <c r="E963" s="32" t="s">
        <v>2616</v>
      </c>
      <c r="F963" s="32" t="s">
        <v>2617</v>
      </c>
      <c r="G963" s="50" t="s">
        <v>12</v>
      </c>
      <c r="H963" s="34" t="s">
        <v>13</v>
      </c>
      <c r="I963" s="35">
        <v>0.59599999999999997</v>
      </c>
      <c r="J963" s="19">
        <f t="shared" si="15"/>
        <v>773310</v>
      </c>
      <c r="K963" s="37">
        <v>64442.5</v>
      </c>
      <c r="L963" s="38"/>
    </row>
    <row r="964" spans="1:12" s="39" customFormat="1" ht="12.95" customHeight="1" x14ac:dyDescent="0.25">
      <c r="A964" s="241"/>
      <c r="B964" s="29">
        <v>1808</v>
      </c>
      <c r="C964" s="30">
        <v>15</v>
      </c>
      <c r="D964" s="32" t="s">
        <v>2618</v>
      </c>
      <c r="E964" s="32" t="s">
        <v>2619</v>
      </c>
      <c r="F964" s="32" t="s">
        <v>2599</v>
      </c>
      <c r="G964" s="50" t="s">
        <v>12</v>
      </c>
      <c r="H964" s="34" t="s">
        <v>13</v>
      </c>
      <c r="I964" s="35">
        <v>0.996</v>
      </c>
      <c r="J964" s="19">
        <f t="shared" si="15"/>
        <v>1292310</v>
      </c>
      <c r="K964" s="37">
        <v>107692.5</v>
      </c>
      <c r="L964" s="38"/>
    </row>
    <row r="965" spans="1:12" s="39" customFormat="1" ht="12.95" customHeight="1" x14ac:dyDescent="0.25">
      <c r="A965" s="241"/>
      <c r="B965" s="29">
        <v>1824</v>
      </c>
      <c r="C965" s="30">
        <v>16</v>
      </c>
      <c r="D965" s="32" t="s">
        <v>2620</v>
      </c>
      <c r="E965" s="32" t="s">
        <v>2621</v>
      </c>
      <c r="F965" s="32" t="s">
        <v>2622</v>
      </c>
      <c r="G965" s="50" t="s">
        <v>12</v>
      </c>
      <c r="H965" s="34" t="s">
        <v>13</v>
      </c>
      <c r="I965" s="35">
        <v>0.996</v>
      </c>
      <c r="J965" s="19">
        <f t="shared" si="15"/>
        <v>1292310</v>
      </c>
      <c r="K965" s="37">
        <v>107692.5</v>
      </c>
      <c r="L965" s="38"/>
    </row>
    <row r="966" spans="1:12" s="39" customFormat="1" ht="12.95" customHeight="1" x14ac:dyDescent="0.25">
      <c r="A966" s="241"/>
      <c r="B966" s="29">
        <v>1810</v>
      </c>
      <c r="C966" s="30">
        <v>17</v>
      </c>
      <c r="D966" s="42" t="s">
        <v>2624</v>
      </c>
      <c r="E966" s="42" t="s">
        <v>2625</v>
      </c>
      <c r="F966" s="42" t="s">
        <v>2626</v>
      </c>
      <c r="G966" s="27" t="s">
        <v>12</v>
      </c>
      <c r="H966" s="34" t="s">
        <v>13</v>
      </c>
      <c r="I966" s="35">
        <v>0.996</v>
      </c>
      <c r="J966" s="19">
        <f t="shared" si="15"/>
        <v>1292310</v>
      </c>
      <c r="K966" s="37">
        <v>107692.5</v>
      </c>
      <c r="L966" s="38"/>
    </row>
    <row r="967" spans="1:12" s="39" customFormat="1" ht="12.95" customHeight="1" x14ac:dyDescent="0.25">
      <c r="A967" s="242"/>
      <c r="B967" s="29">
        <v>1825</v>
      </c>
      <c r="C967" s="30">
        <v>18</v>
      </c>
      <c r="D967" s="32" t="s">
        <v>2627</v>
      </c>
      <c r="E967" s="32" t="s">
        <v>2628</v>
      </c>
      <c r="F967" s="32" t="s">
        <v>2629</v>
      </c>
      <c r="G967" s="33" t="s">
        <v>12</v>
      </c>
      <c r="H967" s="34" t="s">
        <v>13</v>
      </c>
      <c r="I967" s="35">
        <v>0.59599999999999997</v>
      </c>
      <c r="J967" s="19">
        <f t="shared" si="15"/>
        <v>773310</v>
      </c>
      <c r="K967" s="37">
        <v>64442.5</v>
      </c>
      <c r="L967" s="38"/>
    </row>
    <row r="968" spans="1:12" s="39" customFormat="1" ht="12.95" customHeight="1" x14ac:dyDescent="0.25">
      <c r="A968" s="225" t="s">
        <v>2630</v>
      </c>
      <c r="B968" s="29"/>
      <c r="C968" s="30"/>
      <c r="D968" s="31" t="s">
        <v>126</v>
      </c>
      <c r="E968" s="32"/>
      <c r="F968" s="32"/>
      <c r="G968" s="33"/>
      <c r="H968" s="34"/>
      <c r="I968" s="35"/>
      <c r="J968" s="19"/>
      <c r="K968" s="37"/>
      <c r="L968" s="38"/>
    </row>
    <row r="969" spans="1:12" s="39" customFormat="1" ht="12.95" customHeight="1" x14ac:dyDescent="0.25">
      <c r="A969" s="226"/>
      <c r="B969" s="29">
        <v>1923</v>
      </c>
      <c r="C969" s="30">
        <v>1</v>
      </c>
      <c r="D969" s="32" t="s">
        <v>2631</v>
      </c>
      <c r="E969" s="32" t="s">
        <v>2632</v>
      </c>
      <c r="F969" s="32" t="s">
        <v>2633</v>
      </c>
      <c r="G969" s="33" t="s">
        <v>130</v>
      </c>
      <c r="H969" s="34" t="s">
        <v>13</v>
      </c>
      <c r="I969" s="35">
        <v>0.88619999999999999</v>
      </c>
      <c r="J969" s="19">
        <f t="shared" si="15"/>
        <v>574966.56000000006</v>
      </c>
      <c r="K969" s="37">
        <v>47913.88</v>
      </c>
      <c r="L969" s="38"/>
    </row>
    <row r="970" spans="1:12" s="39" customFormat="1" ht="12.95" customHeight="1" x14ac:dyDescent="0.25">
      <c r="A970" s="226"/>
      <c r="B970" s="43">
        <v>1934</v>
      </c>
      <c r="C970" s="30">
        <v>2</v>
      </c>
      <c r="D970" s="42" t="s">
        <v>2634</v>
      </c>
      <c r="E970" s="42" t="s">
        <v>170</v>
      </c>
      <c r="F970" s="42" t="s">
        <v>2635</v>
      </c>
      <c r="G970" s="33" t="s">
        <v>130</v>
      </c>
      <c r="H970" s="34" t="s">
        <v>13</v>
      </c>
      <c r="I970" s="35">
        <v>0.99080000000000001</v>
      </c>
      <c r="J970" s="19">
        <f t="shared" si="15"/>
        <v>642831</v>
      </c>
      <c r="K970" s="37">
        <v>53569.25</v>
      </c>
      <c r="L970" s="58"/>
    </row>
    <row r="971" spans="1:12" s="39" customFormat="1" ht="12.95" customHeight="1" x14ac:dyDescent="0.25">
      <c r="A971" s="226"/>
      <c r="B971" s="29"/>
      <c r="C971" s="30"/>
      <c r="D971" s="31" t="s">
        <v>11</v>
      </c>
      <c r="E971" s="32"/>
      <c r="F971" s="32"/>
      <c r="G971" s="33"/>
      <c r="H971" s="34"/>
      <c r="I971" s="35"/>
      <c r="J971" s="19"/>
      <c r="K971" s="37"/>
      <c r="L971" s="38"/>
    </row>
    <row r="972" spans="1:12" s="39" customFormat="1" ht="12.95" customHeight="1" x14ac:dyDescent="0.25">
      <c r="A972" s="226"/>
      <c r="B972" s="29">
        <v>1932</v>
      </c>
      <c r="C972" s="30">
        <v>1</v>
      </c>
      <c r="D972" s="42" t="s">
        <v>2636</v>
      </c>
      <c r="E972" s="42" t="s">
        <v>2637</v>
      </c>
      <c r="F972" s="42" t="s">
        <v>2638</v>
      </c>
      <c r="G972" s="33" t="s">
        <v>12</v>
      </c>
      <c r="H972" s="34" t="s">
        <v>13</v>
      </c>
      <c r="I972" s="35">
        <v>0.99099999999999999</v>
      </c>
      <c r="J972" s="19">
        <f t="shared" si="15"/>
        <v>1285822.56</v>
      </c>
      <c r="K972" s="37">
        <v>107151.88</v>
      </c>
      <c r="L972" s="38"/>
    </row>
    <row r="973" spans="1:12" s="39" customFormat="1" ht="12.95" customHeight="1" x14ac:dyDescent="0.25">
      <c r="A973" s="226"/>
      <c r="B973" s="29">
        <v>1928</v>
      </c>
      <c r="C973" s="30">
        <v>2</v>
      </c>
      <c r="D973" s="42" t="s">
        <v>2639</v>
      </c>
      <c r="E973" s="42" t="s">
        <v>2640</v>
      </c>
      <c r="F973" s="42" t="s">
        <v>2641</v>
      </c>
      <c r="G973" s="33" t="s">
        <v>12</v>
      </c>
      <c r="H973" s="34" t="s">
        <v>13</v>
      </c>
      <c r="I973" s="35">
        <v>0.89419999999999999</v>
      </c>
      <c r="J973" s="19">
        <f t="shared" si="15"/>
        <v>1160224.56</v>
      </c>
      <c r="K973" s="37">
        <v>96685.38</v>
      </c>
      <c r="L973" s="38"/>
    </row>
    <row r="974" spans="1:12" s="39" customFormat="1" ht="12.95" customHeight="1" x14ac:dyDescent="0.25">
      <c r="A974" s="226"/>
      <c r="B974" s="29">
        <v>1914</v>
      </c>
      <c r="C974" s="30">
        <v>3</v>
      </c>
      <c r="D974" s="32" t="s">
        <v>2642</v>
      </c>
      <c r="E974" s="32" t="s">
        <v>2643</v>
      </c>
      <c r="F974" s="32" t="s">
        <v>2644</v>
      </c>
      <c r="G974" s="33" t="s">
        <v>12</v>
      </c>
      <c r="H974" s="34" t="s">
        <v>13</v>
      </c>
      <c r="I974" s="35">
        <v>0.99</v>
      </c>
      <c r="J974" s="19">
        <f t="shared" si="15"/>
        <v>1284525</v>
      </c>
      <c r="K974" s="37">
        <v>107043.75</v>
      </c>
      <c r="L974" s="38"/>
    </row>
    <row r="975" spans="1:12" s="39" customFormat="1" ht="12.95" customHeight="1" x14ac:dyDescent="0.25">
      <c r="A975" s="226"/>
      <c r="B975" s="29">
        <v>1926</v>
      </c>
      <c r="C975" s="30">
        <v>4</v>
      </c>
      <c r="D975" s="42" t="s">
        <v>2645</v>
      </c>
      <c r="E975" s="42" t="s">
        <v>2646</v>
      </c>
      <c r="F975" s="42" t="s">
        <v>2647</v>
      </c>
      <c r="G975" s="33" t="s">
        <v>12</v>
      </c>
      <c r="H975" s="34" t="s">
        <v>13</v>
      </c>
      <c r="I975" s="35">
        <v>0.99099999999999999</v>
      </c>
      <c r="J975" s="19">
        <f t="shared" si="15"/>
        <v>1285822.56</v>
      </c>
      <c r="K975" s="37">
        <v>107151.88</v>
      </c>
      <c r="L975" s="38"/>
    </row>
    <row r="976" spans="1:12" s="39" customFormat="1" ht="12.95" customHeight="1" x14ac:dyDescent="0.25">
      <c r="A976" s="226"/>
      <c r="B976" s="29">
        <v>1906</v>
      </c>
      <c r="C976" s="30">
        <v>5</v>
      </c>
      <c r="D976" s="32" t="s">
        <v>2648</v>
      </c>
      <c r="E976" s="32" t="s">
        <v>2649</v>
      </c>
      <c r="F976" s="32" t="s">
        <v>2650</v>
      </c>
      <c r="G976" s="33" t="s">
        <v>12</v>
      </c>
      <c r="H976" s="34" t="s">
        <v>13</v>
      </c>
      <c r="I976" s="35">
        <v>0.99099999999999999</v>
      </c>
      <c r="J976" s="19">
        <f t="shared" si="15"/>
        <v>1285822.56</v>
      </c>
      <c r="K976" s="37">
        <v>107151.88</v>
      </c>
      <c r="L976" s="38"/>
    </row>
    <row r="977" spans="1:12" s="39" customFormat="1" ht="12.95" customHeight="1" x14ac:dyDescent="0.25">
      <c r="A977" s="226"/>
      <c r="B977" s="29">
        <v>1936</v>
      </c>
      <c r="C977" s="30">
        <v>6</v>
      </c>
      <c r="D977" s="32" t="s">
        <v>2651</v>
      </c>
      <c r="E977" s="32" t="s">
        <v>2652</v>
      </c>
      <c r="F977" s="32" t="s">
        <v>2653</v>
      </c>
      <c r="G977" s="33" t="s">
        <v>12</v>
      </c>
      <c r="H977" s="34" t="s">
        <v>13</v>
      </c>
      <c r="I977" s="35">
        <v>0.99099999999999999</v>
      </c>
      <c r="J977" s="19">
        <f t="shared" si="15"/>
        <v>1285822.56</v>
      </c>
      <c r="K977" s="37">
        <v>107151.88</v>
      </c>
      <c r="L977" s="38"/>
    </row>
    <row r="978" spans="1:12" s="39" customFormat="1" ht="12.95" customHeight="1" x14ac:dyDescent="0.25">
      <c r="A978" s="226"/>
      <c r="B978" s="29">
        <v>1939</v>
      </c>
      <c r="C978" s="30">
        <v>7</v>
      </c>
      <c r="D978" s="32" t="s">
        <v>2654</v>
      </c>
      <c r="E978" s="32" t="s">
        <v>2655</v>
      </c>
      <c r="F978" s="32" t="s">
        <v>2656</v>
      </c>
      <c r="G978" s="33" t="s">
        <v>12</v>
      </c>
      <c r="H978" s="34" t="s">
        <v>13</v>
      </c>
      <c r="I978" s="35">
        <v>0.99099999999999999</v>
      </c>
      <c r="J978" s="19">
        <f t="shared" si="15"/>
        <v>1285822.56</v>
      </c>
      <c r="K978" s="37">
        <v>107151.88</v>
      </c>
      <c r="L978" s="38"/>
    </row>
    <row r="979" spans="1:12" s="39" customFormat="1" ht="12.95" customHeight="1" x14ac:dyDescent="0.25">
      <c r="A979" s="226"/>
      <c r="B979" s="29">
        <v>1924</v>
      </c>
      <c r="C979" s="30">
        <v>8</v>
      </c>
      <c r="D979" s="42" t="s">
        <v>2657</v>
      </c>
      <c r="E979" s="42" t="s">
        <v>150</v>
      </c>
      <c r="F979" s="42" t="s">
        <v>2658</v>
      </c>
      <c r="G979" s="33" t="s">
        <v>12</v>
      </c>
      <c r="H979" s="34" t="s">
        <v>13</v>
      </c>
      <c r="I979" s="35">
        <v>0.91420000000000001</v>
      </c>
      <c r="J979" s="19">
        <f t="shared" si="15"/>
        <v>1186174.56</v>
      </c>
      <c r="K979" s="37">
        <v>98847.88</v>
      </c>
      <c r="L979" s="38"/>
    </row>
    <row r="980" spans="1:12" s="39" customFormat="1" ht="12.95" customHeight="1" x14ac:dyDescent="0.25">
      <c r="A980" s="226"/>
      <c r="B980" s="29">
        <v>1931</v>
      </c>
      <c r="C980" s="30">
        <v>9</v>
      </c>
      <c r="D980" s="32" t="s">
        <v>2659</v>
      </c>
      <c r="E980" s="32" t="s">
        <v>2660</v>
      </c>
      <c r="F980" s="32" t="s">
        <v>2661</v>
      </c>
      <c r="G980" s="33" t="s">
        <v>12</v>
      </c>
      <c r="H980" s="34" t="s">
        <v>13</v>
      </c>
      <c r="I980" s="35">
        <v>0.99099999999999999</v>
      </c>
      <c r="J980" s="19">
        <f t="shared" si="15"/>
        <v>1285822.56</v>
      </c>
      <c r="K980" s="37">
        <v>107151.88</v>
      </c>
      <c r="L980" s="38"/>
    </row>
    <row r="981" spans="1:12" s="39" customFormat="1" ht="12.95" customHeight="1" x14ac:dyDescent="0.25">
      <c r="A981" s="226"/>
      <c r="B981" s="29">
        <v>1905</v>
      </c>
      <c r="C981" s="30">
        <v>10</v>
      </c>
      <c r="D981" s="32" t="s">
        <v>2662</v>
      </c>
      <c r="E981" s="32" t="s">
        <v>2663</v>
      </c>
      <c r="F981" s="32" t="s">
        <v>2664</v>
      </c>
      <c r="G981" s="33" t="s">
        <v>12</v>
      </c>
      <c r="H981" s="34" t="s">
        <v>13</v>
      </c>
      <c r="I981" s="35">
        <v>0.99099999999999999</v>
      </c>
      <c r="J981" s="19">
        <f t="shared" si="15"/>
        <v>1285822.56</v>
      </c>
      <c r="K981" s="37">
        <v>107151.88</v>
      </c>
      <c r="L981" s="38"/>
    </row>
    <row r="982" spans="1:12" s="39" customFormat="1" ht="12.95" customHeight="1" x14ac:dyDescent="0.25">
      <c r="A982" s="226"/>
      <c r="B982" s="29">
        <v>1929</v>
      </c>
      <c r="C982" s="30">
        <v>11</v>
      </c>
      <c r="D982" s="32" t="s">
        <v>2665</v>
      </c>
      <c r="E982" s="32" t="s">
        <v>2666</v>
      </c>
      <c r="F982" s="32" t="s">
        <v>2667</v>
      </c>
      <c r="G982" s="33" t="s">
        <v>12</v>
      </c>
      <c r="H982" s="34" t="s">
        <v>13</v>
      </c>
      <c r="I982" s="35">
        <v>0.995</v>
      </c>
      <c r="J982" s="19">
        <f t="shared" si="15"/>
        <v>1291012.56</v>
      </c>
      <c r="K982" s="37">
        <v>107584.38</v>
      </c>
      <c r="L982" s="38"/>
    </row>
    <row r="983" spans="1:12" s="39" customFormat="1" ht="12.95" customHeight="1" x14ac:dyDescent="0.25">
      <c r="A983" s="226"/>
      <c r="B983" s="29">
        <v>1915</v>
      </c>
      <c r="C983" s="30">
        <v>12</v>
      </c>
      <c r="D983" s="32" t="s">
        <v>2332</v>
      </c>
      <c r="E983" s="32" t="s">
        <v>2668</v>
      </c>
      <c r="F983" s="32" t="s">
        <v>2669</v>
      </c>
      <c r="G983" s="33" t="s">
        <v>12</v>
      </c>
      <c r="H983" s="34" t="s">
        <v>13</v>
      </c>
      <c r="I983" s="35">
        <v>0.99099999999999999</v>
      </c>
      <c r="J983" s="19">
        <f t="shared" si="15"/>
        <v>1285822.56</v>
      </c>
      <c r="K983" s="37">
        <v>107151.88</v>
      </c>
      <c r="L983" s="38"/>
    </row>
    <row r="984" spans="1:12" s="39" customFormat="1" ht="12.95" customHeight="1" x14ac:dyDescent="0.25">
      <c r="A984" s="226"/>
      <c r="B984" s="29">
        <v>1921</v>
      </c>
      <c r="C984" s="30">
        <v>13</v>
      </c>
      <c r="D984" s="32" t="s">
        <v>352</v>
      </c>
      <c r="E984" s="32" t="s">
        <v>353</v>
      </c>
      <c r="F984" s="32" t="s">
        <v>2670</v>
      </c>
      <c r="G984" s="33" t="s">
        <v>12</v>
      </c>
      <c r="H984" s="34" t="s">
        <v>13</v>
      </c>
      <c r="I984" s="35">
        <v>0.99099999999999999</v>
      </c>
      <c r="J984" s="19">
        <f t="shared" si="15"/>
        <v>1285822.56</v>
      </c>
      <c r="K984" s="37">
        <v>107151.88</v>
      </c>
      <c r="L984" s="38"/>
    </row>
    <row r="985" spans="1:12" s="39" customFormat="1" ht="12.95" customHeight="1" x14ac:dyDescent="0.25">
      <c r="A985" s="226"/>
      <c r="B985" s="29">
        <v>1938</v>
      </c>
      <c r="C985" s="30">
        <v>14</v>
      </c>
      <c r="D985" s="32" t="s">
        <v>2671</v>
      </c>
      <c r="E985" s="32" t="s">
        <v>2672</v>
      </c>
      <c r="F985" s="32" t="s">
        <v>2673</v>
      </c>
      <c r="G985" s="33" t="s">
        <v>12</v>
      </c>
      <c r="H985" s="34" t="s">
        <v>13</v>
      </c>
      <c r="I985" s="35">
        <v>0.99099999999999999</v>
      </c>
      <c r="J985" s="19">
        <f t="shared" si="15"/>
        <v>1285822.56</v>
      </c>
      <c r="K985" s="37">
        <v>107151.88</v>
      </c>
      <c r="L985" s="38"/>
    </row>
    <row r="986" spans="1:12" s="39" customFormat="1" ht="12.95" customHeight="1" x14ac:dyDescent="0.25">
      <c r="A986" s="226"/>
      <c r="B986" s="29">
        <v>1903</v>
      </c>
      <c r="C986" s="30">
        <v>15</v>
      </c>
      <c r="D986" s="32" t="s">
        <v>2674</v>
      </c>
      <c r="E986" s="32" t="s">
        <v>2675</v>
      </c>
      <c r="F986" s="32" t="s">
        <v>2676</v>
      </c>
      <c r="G986" s="33" t="s">
        <v>12</v>
      </c>
      <c r="H986" s="34" t="s">
        <v>13</v>
      </c>
      <c r="I986" s="35">
        <v>0.88419999999999999</v>
      </c>
      <c r="J986" s="19">
        <f t="shared" si="15"/>
        <v>1147249.56</v>
      </c>
      <c r="K986" s="37">
        <v>95604.13</v>
      </c>
      <c r="L986" s="38"/>
    </row>
    <row r="987" spans="1:12" s="39" customFormat="1" ht="12.95" customHeight="1" x14ac:dyDescent="0.25">
      <c r="A987" s="226"/>
      <c r="B987" s="29">
        <v>1922</v>
      </c>
      <c r="C987" s="30">
        <v>16</v>
      </c>
      <c r="D987" s="42" t="s">
        <v>2677</v>
      </c>
      <c r="E987" s="42" t="s">
        <v>2678</v>
      </c>
      <c r="F987" s="42" t="s">
        <v>2679</v>
      </c>
      <c r="G987" s="33" t="s">
        <v>12</v>
      </c>
      <c r="H987" s="34" t="s">
        <v>13</v>
      </c>
      <c r="I987" s="35">
        <v>0.995</v>
      </c>
      <c r="J987" s="19">
        <f t="shared" si="15"/>
        <v>1291012.56</v>
      </c>
      <c r="K987" s="37">
        <v>107584.38</v>
      </c>
      <c r="L987" s="38"/>
    </row>
    <row r="988" spans="1:12" s="39" customFormat="1" ht="12.95" customHeight="1" x14ac:dyDescent="0.25">
      <c r="A988" s="226"/>
      <c r="B988" s="29">
        <v>1912</v>
      </c>
      <c r="C988" s="30">
        <v>17</v>
      </c>
      <c r="D988" s="32" t="s">
        <v>2680</v>
      </c>
      <c r="E988" s="32" t="s">
        <v>2681</v>
      </c>
      <c r="F988" s="32" t="s">
        <v>2682</v>
      </c>
      <c r="G988" s="33" t="s">
        <v>12</v>
      </c>
      <c r="H988" s="34" t="s">
        <v>13</v>
      </c>
      <c r="I988" s="35">
        <v>0.99099999999999999</v>
      </c>
      <c r="J988" s="19">
        <f t="shared" si="15"/>
        <v>1285822.56</v>
      </c>
      <c r="K988" s="37">
        <v>107151.88</v>
      </c>
      <c r="L988" s="38"/>
    </row>
    <row r="989" spans="1:12" s="39" customFormat="1" ht="12.95" customHeight="1" x14ac:dyDescent="0.25">
      <c r="A989" s="226"/>
      <c r="B989" s="29">
        <v>1916</v>
      </c>
      <c r="C989" s="30">
        <v>18</v>
      </c>
      <c r="D989" s="42" t="s">
        <v>2683</v>
      </c>
      <c r="E989" s="42" t="s">
        <v>2684</v>
      </c>
      <c r="F989" s="42" t="s">
        <v>2685</v>
      </c>
      <c r="G989" s="27" t="s">
        <v>12</v>
      </c>
      <c r="H989" s="34" t="s">
        <v>13</v>
      </c>
      <c r="I989" s="35">
        <v>0.995</v>
      </c>
      <c r="J989" s="19">
        <f t="shared" si="15"/>
        <v>1291012.56</v>
      </c>
      <c r="K989" s="37">
        <v>107584.38</v>
      </c>
      <c r="L989" s="38"/>
    </row>
    <row r="990" spans="1:12" s="39" customFormat="1" ht="12.95" customHeight="1" x14ac:dyDescent="0.25">
      <c r="A990" s="226"/>
      <c r="B990" s="29">
        <v>1935</v>
      </c>
      <c r="C990" s="30">
        <v>19</v>
      </c>
      <c r="D990" s="32" t="s">
        <v>2686</v>
      </c>
      <c r="E990" s="32" t="s">
        <v>2687</v>
      </c>
      <c r="F990" s="32" t="s">
        <v>2688</v>
      </c>
      <c r="G990" s="50" t="s">
        <v>12</v>
      </c>
      <c r="H990" s="34" t="s">
        <v>13</v>
      </c>
      <c r="I990" s="35">
        <v>0.995</v>
      </c>
      <c r="J990" s="19">
        <f t="shared" si="15"/>
        <v>1291012.56</v>
      </c>
      <c r="K990" s="37">
        <v>107584.38</v>
      </c>
      <c r="L990" s="38"/>
    </row>
    <row r="991" spans="1:12" s="39" customFormat="1" ht="12.95" customHeight="1" x14ac:dyDescent="0.25">
      <c r="A991" s="226"/>
      <c r="B991" s="29">
        <v>1918</v>
      </c>
      <c r="C991" s="30">
        <v>20</v>
      </c>
      <c r="D991" s="42" t="s">
        <v>1060</v>
      </c>
      <c r="E991" s="42" t="s">
        <v>2689</v>
      </c>
      <c r="F991" s="42" t="s">
        <v>2690</v>
      </c>
      <c r="G991" s="27" t="s">
        <v>12</v>
      </c>
      <c r="H991" s="34" t="s">
        <v>13</v>
      </c>
      <c r="I991" s="35">
        <v>0.59499999999999997</v>
      </c>
      <c r="J991" s="19">
        <f t="shared" si="15"/>
        <v>772012.56</v>
      </c>
      <c r="K991" s="37">
        <v>64334.38</v>
      </c>
      <c r="L991" s="38"/>
    </row>
    <row r="992" spans="1:12" s="39" customFormat="1" ht="12.95" customHeight="1" x14ac:dyDescent="0.25">
      <c r="A992" s="226"/>
      <c r="B992" s="29">
        <v>1933</v>
      </c>
      <c r="C992" s="30">
        <v>21</v>
      </c>
      <c r="D992" s="42" t="s">
        <v>2691</v>
      </c>
      <c r="E992" s="42" t="s">
        <v>2692</v>
      </c>
      <c r="F992" s="42" t="s">
        <v>2693</v>
      </c>
      <c r="G992" s="33" t="s">
        <v>12</v>
      </c>
      <c r="H992" s="34" t="s">
        <v>13</v>
      </c>
      <c r="I992" s="35">
        <v>0.995</v>
      </c>
      <c r="J992" s="19">
        <f t="shared" si="15"/>
        <v>1291012.56</v>
      </c>
      <c r="K992" s="37">
        <v>107584.38</v>
      </c>
      <c r="L992" s="38"/>
    </row>
    <row r="993" spans="1:12" s="39" customFormat="1" ht="12.95" customHeight="1" x14ac:dyDescent="0.25">
      <c r="A993" s="226"/>
      <c r="B993" s="29">
        <v>1917</v>
      </c>
      <c r="C993" s="30">
        <v>22</v>
      </c>
      <c r="D993" s="42" t="s">
        <v>2694</v>
      </c>
      <c r="E993" s="42" t="s">
        <v>2695</v>
      </c>
      <c r="F993" s="42" t="s">
        <v>2696</v>
      </c>
      <c r="G993" s="33" t="s">
        <v>12</v>
      </c>
      <c r="H993" s="34" t="s">
        <v>13</v>
      </c>
      <c r="I993" s="35">
        <v>0.995</v>
      </c>
      <c r="J993" s="19">
        <f t="shared" si="15"/>
        <v>1291012.56</v>
      </c>
      <c r="K993" s="37">
        <v>107584.38</v>
      </c>
      <c r="L993" s="38"/>
    </row>
    <row r="994" spans="1:12" s="39" customFormat="1" ht="12.95" customHeight="1" x14ac:dyDescent="0.25">
      <c r="A994" s="226"/>
      <c r="B994" s="29">
        <v>1908</v>
      </c>
      <c r="C994" s="30">
        <v>23</v>
      </c>
      <c r="D994" s="32" t="s">
        <v>2697</v>
      </c>
      <c r="E994" s="32" t="s">
        <v>2698</v>
      </c>
      <c r="F994" s="32" t="s">
        <v>2699</v>
      </c>
      <c r="G994" s="33" t="s">
        <v>12</v>
      </c>
      <c r="H994" s="34" t="s">
        <v>13</v>
      </c>
      <c r="I994" s="35">
        <v>0.995</v>
      </c>
      <c r="J994" s="19">
        <f t="shared" si="15"/>
        <v>1291012.56</v>
      </c>
      <c r="K994" s="37">
        <v>107584.38</v>
      </c>
      <c r="L994" s="38"/>
    </row>
    <row r="995" spans="1:12" s="39" customFormat="1" ht="12.95" customHeight="1" x14ac:dyDescent="0.25">
      <c r="A995" s="226"/>
      <c r="B995" s="29">
        <v>1925</v>
      </c>
      <c r="C995" s="30">
        <v>24</v>
      </c>
      <c r="D995" s="32" t="s">
        <v>2700</v>
      </c>
      <c r="E995" s="32" t="s">
        <v>2701</v>
      </c>
      <c r="F995" s="32" t="s">
        <v>2702</v>
      </c>
      <c r="G995" s="33" t="s">
        <v>12</v>
      </c>
      <c r="H995" s="34" t="s">
        <v>13</v>
      </c>
      <c r="I995" s="35">
        <v>0.995</v>
      </c>
      <c r="J995" s="19">
        <f t="shared" si="15"/>
        <v>1291012.56</v>
      </c>
      <c r="K995" s="37">
        <v>107584.38</v>
      </c>
      <c r="L995" s="38"/>
    </row>
    <row r="996" spans="1:12" s="39" customFormat="1" ht="12.95" customHeight="1" x14ac:dyDescent="0.25">
      <c r="A996" s="226"/>
      <c r="B996" s="29">
        <v>1902</v>
      </c>
      <c r="C996" s="30">
        <v>25</v>
      </c>
      <c r="D996" s="32" t="s">
        <v>2703</v>
      </c>
      <c r="E996" s="32" t="s">
        <v>2704</v>
      </c>
      <c r="F996" s="32" t="s">
        <v>2705</v>
      </c>
      <c r="G996" s="33" t="s">
        <v>12</v>
      </c>
      <c r="H996" s="34" t="s">
        <v>13</v>
      </c>
      <c r="I996" s="35">
        <v>0.995</v>
      </c>
      <c r="J996" s="19">
        <f t="shared" si="15"/>
        <v>1291012.56</v>
      </c>
      <c r="K996" s="37">
        <v>107584.38</v>
      </c>
      <c r="L996" s="38"/>
    </row>
    <row r="997" spans="1:12" s="39" customFormat="1" ht="12.95" customHeight="1" x14ac:dyDescent="0.25">
      <c r="A997" s="226"/>
      <c r="B997" s="29">
        <v>1913</v>
      </c>
      <c r="C997" s="30">
        <v>26</v>
      </c>
      <c r="D997" s="42" t="s">
        <v>2706</v>
      </c>
      <c r="E997" s="42" t="s">
        <v>2707</v>
      </c>
      <c r="F997" s="42" t="s">
        <v>2708</v>
      </c>
      <c r="G997" s="33" t="s">
        <v>12</v>
      </c>
      <c r="H997" s="34" t="s">
        <v>13</v>
      </c>
      <c r="I997" s="35">
        <v>0.99</v>
      </c>
      <c r="J997" s="19">
        <f t="shared" ref="J997:J1059" si="16">ROUND(K997*12,2)</f>
        <v>1284525</v>
      </c>
      <c r="K997" s="37">
        <v>107043.75</v>
      </c>
      <c r="L997" s="38"/>
    </row>
    <row r="998" spans="1:12" s="39" customFormat="1" ht="12.95" customHeight="1" x14ac:dyDescent="0.25">
      <c r="A998" s="226"/>
      <c r="B998" s="29">
        <v>1927</v>
      </c>
      <c r="C998" s="30">
        <v>27</v>
      </c>
      <c r="D998" s="32" t="s">
        <v>2709</v>
      </c>
      <c r="E998" s="32" t="s">
        <v>2710</v>
      </c>
      <c r="F998" s="32" t="s">
        <v>2711</v>
      </c>
      <c r="G998" s="33" t="s">
        <v>12</v>
      </c>
      <c r="H998" s="34" t="s">
        <v>13</v>
      </c>
      <c r="I998" s="35">
        <v>0.995</v>
      </c>
      <c r="J998" s="19">
        <f t="shared" si="16"/>
        <v>1291012.56</v>
      </c>
      <c r="K998" s="37">
        <v>107584.38</v>
      </c>
      <c r="L998" s="38"/>
    </row>
    <row r="999" spans="1:12" s="39" customFormat="1" ht="12.95" customHeight="1" x14ac:dyDescent="0.25">
      <c r="A999" s="226"/>
      <c r="B999" s="43">
        <v>1904</v>
      </c>
      <c r="C999" s="30">
        <v>28</v>
      </c>
      <c r="D999" s="32" t="s">
        <v>2712</v>
      </c>
      <c r="E999" s="32" t="s">
        <v>2713</v>
      </c>
      <c r="F999" s="32" t="s">
        <v>2137</v>
      </c>
      <c r="G999" s="33" t="s">
        <v>12</v>
      </c>
      <c r="H999" s="34" t="s">
        <v>13</v>
      </c>
      <c r="I999" s="35">
        <v>0.995</v>
      </c>
      <c r="J999" s="19">
        <f t="shared" si="16"/>
        <v>1291012.56</v>
      </c>
      <c r="K999" s="37">
        <v>107584.38</v>
      </c>
      <c r="L999" s="38"/>
    </row>
    <row r="1000" spans="1:12" s="39" customFormat="1" ht="12.95" customHeight="1" x14ac:dyDescent="0.25">
      <c r="A1000" s="226"/>
      <c r="B1000" s="29">
        <v>1920</v>
      </c>
      <c r="C1000" s="30">
        <v>29</v>
      </c>
      <c r="D1000" s="42" t="s">
        <v>2714</v>
      </c>
      <c r="E1000" s="42" t="s">
        <v>2715</v>
      </c>
      <c r="F1000" s="42" t="s">
        <v>2716</v>
      </c>
      <c r="G1000" s="33" t="s">
        <v>12</v>
      </c>
      <c r="H1000" s="34" t="s">
        <v>13</v>
      </c>
      <c r="I1000" s="35">
        <v>0.995</v>
      </c>
      <c r="J1000" s="19">
        <f t="shared" si="16"/>
        <v>1291012.56</v>
      </c>
      <c r="K1000" s="37">
        <v>107584.38</v>
      </c>
      <c r="L1000" s="38"/>
    </row>
    <row r="1001" spans="1:12" s="39" customFormat="1" ht="12.95" customHeight="1" x14ac:dyDescent="0.25">
      <c r="A1001" s="226"/>
      <c r="B1001" s="29">
        <v>1919</v>
      </c>
      <c r="C1001" s="30">
        <v>30</v>
      </c>
      <c r="D1001" s="32" t="s">
        <v>2717</v>
      </c>
      <c r="E1001" s="32" t="s">
        <v>2718</v>
      </c>
      <c r="F1001" s="32" t="s">
        <v>2719</v>
      </c>
      <c r="G1001" s="33" t="s">
        <v>12</v>
      </c>
      <c r="H1001" s="34" t="s">
        <v>13</v>
      </c>
      <c r="I1001" s="35">
        <v>0.995</v>
      </c>
      <c r="J1001" s="19">
        <f t="shared" si="16"/>
        <v>1291012.56</v>
      </c>
      <c r="K1001" s="37">
        <v>107584.38</v>
      </c>
      <c r="L1001" s="38"/>
    </row>
    <row r="1002" spans="1:12" s="39" customFormat="1" ht="12.95" customHeight="1" x14ac:dyDescent="0.25">
      <c r="A1002" s="226"/>
      <c r="B1002" s="29">
        <v>1907</v>
      </c>
      <c r="C1002" s="30">
        <v>31</v>
      </c>
      <c r="D1002" s="42" t="s">
        <v>2720</v>
      </c>
      <c r="E1002" s="42" t="s">
        <v>2721</v>
      </c>
      <c r="F1002" s="42" t="s">
        <v>2676</v>
      </c>
      <c r="G1002" s="33" t="s">
        <v>12</v>
      </c>
      <c r="H1002" s="34" t="s">
        <v>13</v>
      </c>
      <c r="I1002" s="35">
        <v>0.99399999999999999</v>
      </c>
      <c r="J1002" s="19">
        <f t="shared" si="16"/>
        <v>1289715</v>
      </c>
      <c r="K1002" s="37">
        <v>107476.25</v>
      </c>
      <c r="L1002" s="38"/>
    </row>
    <row r="1003" spans="1:12" s="39" customFormat="1" ht="12.95" customHeight="1" x14ac:dyDescent="0.25">
      <c r="A1003" s="226"/>
      <c r="B1003" s="29"/>
      <c r="C1003" s="30"/>
      <c r="D1003" s="31" t="s">
        <v>47</v>
      </c>
      <c r="E1003" s="32"/>
      <c r="F1003" s="32"/>
      <c r="G1003" s="33"/>
      <c r="H1003" s="34"/>
      <c r="I1003" s="35"/>
      <c r="J1003" s="19"/>
      <c r="K1003" s="37"/>
      <c r="L1003" s="38"/>
    </row>
    <row r="1004" spans="1:12" s="39" customFormat="1" ht="12.95" customHeight="1" x14ac:dyDescent="0.25">
      <c r="A1004" s="226"/>
      <c r="B1004" s="29">
        <v>1901</v>
      </c>
      <c r="C1004" s="30">
        <v>1</v>
      </c>
      <c r="D1004" s="32" t="s">
        <v>2722</v>
      </c>
      <c r="E1004" s="32" t="s">
        <v>2723</v>
      </c>
      <c r="F1004" s="32" t="s">
        <v>2724</v>
      </c>
      <c r="G1004" s="33" t="s">
        <v>51</v>
      </c>
      <c r="H1004" s="34" t="s">
        <v>13</v>
      </c>
      <c r="I1004" s="35">
        <v>0.995</v>
      </c>
      <c r="J1004" s="19">
        <f t="shared" si="16"/>
        <v>2045322</v>
      </c>
      <c r="K1004" s="37">
        <v>170443.5</v>
      </c>
      <c r="L1004" s="38"/>
    </row>
    <row r="1005" spans="1:12" s="39" customFormat="1" ht="12.95" customHeight="1" x14ac:dyDescent="0.25">
      <c r="A1005" s="226"/>
      <c r="B1005" s="29">
        <v>1911</v>
      </c>
      <c r="C1005" s="30">
        <v>2</v>
      </c>
      <c r="D1005" s="42" t="s">
        <v>709</v>
      </c>
      <c r="E1005" s="42" t="s">
        <v>2725</v>
      </c>
      <c r="F1005" s="42" t="s">
        <v>2726</v>
      </c>
      <c r="G1005" s="33" t="s">
        <v>51</v>
      </c>
      <c r="H1005" s="34" t="s">
        <v>13</v>
      </c>
      <c r="I1005" s="35">
        <v>0.99099999999999999</v>
      </c>
      <c r="J1005" s="19">
        <f t="shared" si="16"/>
        <v>2037099.6</v>
      </c>
      <c r="K1005" s="37">
        <v>169758.3</v>
      </c>
      <c r="L1005" s="38"/>
    </row>
    <row r="1006" spans="1:12" s="39" customFormat="1" ht="12.95" customHeight="1" x14ac:dyDescent="0.25">
      <c r="A1006" s="226"/>
      <c r="B1006" s="29">
        <v>1910</v>
      </c>
      <c r="C1006" s="30">
        <v>3</v>
      </c>
      <c r="D1006" s="32" t="s">
        <v>2727</v>
      </c>
      <c r="E1006" s="32" t="s">
        <v>2728</v>
      </c>
      <c r="F1006" s="32" t="s">
        <v>2729</v>
      </c>
      <c r="G1006" s="33" t="s">
        <v>51</v>
      </c>
      <c r="H1006" s="34" t="s">
        <v>13</v>
      </c>
      <c r="I1006" s="35">
        <v>0.995</v>
      </c>
      <c r="J1006" s="19">
        <f t="shared" si="16"/>
        <v>2045322</v>
      </c>
      <c r="K1006" s="37">
        <v>170443.5</v>
      </c>
      <c r="L1006" s="38"/>
    </row>
    <row r="1007" spans="1:12" s="39" customFormat="1" ht="12.95" customHeight="1" x14ac:dyDescent="0.25">
      <c r="A1007" s="226"/>
      <c r="B1007" s="29">
        <v>1937</v>
      </c>
      <c r="C1007" s="30">
        <v>4</v>
      </c>
      <c r="D1007" s="32" t="s">
        <v>2730</v>
      </c>
      <c r="E1007" s="32" t="s">
        <v>2731</v>
      </c>
      <c r="F1007" s="32" t="s">
        <v>2732</v>
      </c>
      <c r="G1007" s="33" t="s">
        <v>51</v>
      </c>
      <c r="H1007" s="34" t="s">
        <v>13</v>
      </c>
      <c r="I1007" s="35">
        <v>0.995</v>
      </c>
      <c r="J1007" s="19">
        <f t="shared" si="16"/>
        <v>2045322</v>
      </c>
      <c r="K1007" s="37">
        <v>170443.5</v>
      </c>
      <c r="L1007" s="38"/>
    </row>
    <row r="1008" spans="1:12" s="39" customFormat="1" ht="12.95" customHeight="1" x14ac:dyDescent="0.25">
      <c r="A1008" s="226"/>
      <c r="B1008" s="29"/>
      <c r="C1008" s="30"/>
      <c r="D1008" s="49" t="s">
        <v>38</v>
      </c>
      <c r="E1008" s="42"/>
      <c r="F1008" s="42"/>
      <c r="G1008" s="33"/>
      <c r="H1008" s="34"/>
      <c r="I1008" s="35"/>
      <c r="J1008" s="19"/>
      <c r="K1008" s="37"/>
      <c r="L1008" s="38"/>
    </row>
    <row r="1009" spans="1:12" s="39" customFormat="1" ht="12.95" customHeight="1" x14ac:dyDescent="0.25">
      <c r="A1009" s="226"/>
      <c r="B1009" s="29">
        <v>1909</v>
      </c>
      <c r="C1009" s="30">
        <v>1</v>
      </c>
      <c r="D1009" s="32" t="s">
        <v>2733</v>
      </c>
      <c r="E1009" s="32" t="s">
        <v>2734</v>
      </c>
      <c r="F1009" s="32" t="s">
        <v>2735</v>
      </c>
      <c r="G1009" s="33" t="s">
        <v>118</v>
      </c>
      <c r="H1009" s="34" t="s">
        <v>13</v>
      </c>
      <c r="I1009" s="35">
        <v>0.995</v>
      </c>
      <c r="J1009" s="19">
        <f t="shared" si="16"/>
        <v>2296659</v>
      </c>
      <c r="K1009" s="37">
        <v>191388.25</v>
      </c>
      <c r="L1009" s="38"/>
    </row>
    <row r="1010" spans="1:12" s="39" customFormat="1" ht="12.95" customHeight="1" x14ac:dyDescent="0.25">
      <c r="A1010" s="226"/>
      <c r="B1010" s="29"/>
      <c r="C1010" s="30"/>
      <c r="D1010" s="31" t="s">
        <v>15</v>
      </c>
      <c r="E1010" s="32"/>
      <c r="F1010" s="32"/>
      <c r="G1010" s="33"/>
      <c r="H1010" s="34"/>
      <c r="I1010" s="35"/>
      <c r="J1010" s="19"/>
      <c r="K1010" s="37"/>
      <c r="L1010" s="38"/>
    </row>
    <row r="1011" spans="1:12" s="39" customFormat="1" ht="12.95" customHeight="1" x14ac:dyDescent="0.25">
      <c r="A1011" s="226"/>
      <c r="B1011" s="29">
        <v>1900</v>
      </c>
      <c r="C1011" s="30">
        <v>1</v>
      </c>
      <c r="D1011" s="42" t="s">
        <v>2736</v>
      </c>
      <c r="E1011" s="42" t="s">
        <v>2737</v>
      </c>
      <c r="F1011" s="42" t="s">
        <v>2738</v>
      </c>
      <c r="G1011" s="33" t="s">
        <v>19</v>
      </c>
      <c r="H1011" s="34" t="s">
        <v>13</v>
      </c>
      <c r="I1011" s="35">
        <v>0.995</v>
      </c>
      <c r="J1011" s="19">
        <f t="shared" si="16"/>
        <v>2411481.96</v>
      </c>
      <c r="K1011" s="37">
        <v>200956.83</v>
      </c>
      <c r="L1011" s="38"/>
    </row>
    <row r="1012" spans="1:12" s="39" customFormat="1" ht="12.95" customHeight="1" x14ac:dyDescent="0.25">
      <c r="A1012" s="226"/>
      <c r="B1012" s="29">
        <v>1930</v>
      </c>
      <c r="C1012" s="30">
        <v>2</v>
      </c>
      <c r="D1012" s="32" t="s">
        <v>2739</v>
      </c>
      <c r="E1012" s="32" t="s">
        <v>2740</v>
      </c>
      <c r="F1012" s="32" t="s">
        <v>2741</v>
      </c>
      <c r="G1012" s="33" t="s">
        <v>19</v>
      </c>
      <c r="H1012" s="34" t="s">
        <v>13</v>
      </c>
      <c r="I1012" s="35">
        <v>0.999</v>
      </c>
      <c r="J1012" s="19">
        <f t="shared" si="16"/>
        <v>2421176.4</v>
      </c>
      <c r="K1012" s="37">
        <v>201764.7</v>
      </c>
      <c r="L1012" s="38"/>
    </row>
    <row r="1013" spans="1:12" s="39" customFormat="1" ht="12.95" customHeight="1" x14ac:dyDescent="0.25">
      <c r="A1013" s="227"/>
      <c r="B1013" s="29">
        <v>1940</v>
      </c>
      <c r="C1013" s="30">
        <v>3</v>
      </c>
      <c r="D1013" s="32" t="s">
        <v>2742</v>
      </c>
      <c r="E1013" s="32" t="s">
        <v>2743</v>
      </c>
      <c r="F1013" s="32" t="s">
        <v>2744</v>
      </c>
      <c r="G1013" s="33" t="s">
        <v>19</v>
      </c>
      <c r="H1013" s="34" t="s">
        <v>13</v>
      </c>
      <c r="I1013" s="35">
        <v>0.999</v>
      </c>
      <c r="J1013" s="19">
        <f t="shared" si="16"/>
        <v>2421176.4</v>
      </c>
      <c r="K1013" s="37">
        <v>201764.7</v>
      </c>
      <c r="L1013" s="38"/>
    </row>
    <row r="1014" spans="1:12" s="39" customFormat="1" ht="12.95" customHeight="1" x14ac:dyDescent="0.25">
      <c r="A1014" s="225" t="s">
        <v>2745</v>
      </c>
      <c r="B1014" s="29"/>
      <c r="C1014" s="30"/>
      <c r="D1014" s="49" t="s">
        <v>126</v>
      </c>
      <c r="E1014" s="42"/>
      <c r="F1014" s="42"/>
      <c r="G1014" s="33"/>
      <c r="H1014" s="34"/>
      <c r="I1014" s="35"/>
      <c r="J1014" s="19"/>
      <c r="K1014" s="37"/>
      <c r="L1014" s="38"/>
    </row>
    <row r="1015" spans="1:12" s="39" customFormat="1" ht="12.95" customHeight="1" x14ac:dyDescent="0.25">
      <c r="A1015" s="226"/>
      <c r="B1015" s="29">
        <v>1708</v>
      </c>
      <c r="C1015" s="30">
        <v>1</v>
      </c>
      <c r="D1015" s="32" t="s">
        <v>2746</v>
      </c>
      <c r="E1015" s="32" t="s">
        <v>2747</v>
      </c>
      <c r="F1015" s="32" t="s">
        <v>2748</v>
      </c>
      <c r="G1015" s="33" t="s">
        <v>130</v>
      </c>
      <c r="H1015" s="34" t="s">
        <v>13</v>
      </c>
      <c r="I1015" s="35">
        <v>0.91320000000000001</v>
      </c>
      <c r="J1015" s="19">
        <f t="shared" si="16"/>
        <v>592484.16</v>
      </c>
      <c r="K1015" s="37">
        <v>49373.68</v>
      </c>
      <c r="L1015" s="38"/>
    </row>
    <row r="1016" spans="1:12" s="39" customFormat="1" ht="12.95" customHeight="1" x14ac:dyDescent="0.25">
      <c r="A1016" s="226"/>
      <c r="B1016" s="29">
        <v>1736</v>
      </c>
      <c r="C1016" s="30">
        <v>2</v>
      </c>
      <c r="D1016" s="32" t="s">
        <v>2749</v>
      </c>
      <c r="E1016" s="32" t="s">
        <v>2750</v>
      </c>
      <c r="F1016" s="32" t="s">
        <v>1151</v>
      </c>
      <c r="G1016" s="33" t="s">
        <v>130</v>
      </c>
      <c r="H1016" s="34" t="s">
        <v>13</v>
      </c>
      <c r="I1016" s="35">
        <v>0.91639999999999999</v>
      </c>
      <c r="J1016" s="19">
        <f t="shared" si="16"/>
        <v>594560.28</v>
      </c>
      <c r="K1016" s="37">
        <v>49546.69</v>
      </c>
      <c r="L1016" s="38"/>
    </row>
    <row r="1017" spans="1:12" s="39" customFormat="1" ht="12.95" customHeight="1" x14ac:dyDescent="0.25">
      <c r="A1017" s="226"/>
      <c r="B1017" s="29">
        <v>1703</v>
      </c>
      <c r="C1017" s="30">
        <v>3</v>
      </c>
      <c r="D1017" s="32" t="s">
        <v>2751</v>
      </c>
      <c r="E1017" s="32" t="s">
        <v>2752</v>
      </c>
      <c r="F1017" s="32" t="s">
        <v>2753</v>
      </c>
      <c r="G1017" s="33" t="s">
        <v>130</v>
      </c>
      <c r="H1017" s="34" t="s">
        <v>13</v>
      </c>
      <c r="I1017" s="35">
        <v>0.88619999999999999</v>
      </c>
      <c r="J1017" s="19">
        <f t="shared" si="16"/>
        <v>574966.56000000006</v>
      </c>
      <c r="K1017" s="37">
        <v>47913.88</v>
      </c>
      <c r="L1017" s="38"/>
    </row>
    <row r="1018" spans="1:12" s="39" customFormat="1" ht="12.95" customHeight="1" x14ac:dyDescent="0.25">
      <c r="A1018" s="226"/>
      <c r="B1018" s="29">
        <v>1701</v>
      </c>
      <c r="C1018" s="30">
        <v>4</v>
      </c>
      <c r="D1018" s="32" t="s">
        <v>2754</v>
      </c>
      <c r="E1018" s="32" t="s">
        <v>2755</v>
      </c>
      <c r="F1018" s="32" t="s">
        <v>2756</v>
      </c>
      <c r="G1018" s="33" t="s">
        <v>130</v>
      </c>
      <c r="H1018" s="34" t="s">
        <v>13</v>
      </c>
      <c r="I1018" s="35">
        <v>0.87319999999999998</v>
      </c>
      <c r="J1018" s="19">
        <f t="shared" si="16"/>
        <v>566532.12</v>
      </c>
      <c r="K1018" s="37">
        <v>47211.01</v>
      </c>
      <c r="L1018" s="38"/>
    </row>
    <row r="1019" spans="1:12" s="39" customFormat="1" ht="12.95" customHeight="1" x14ac:dyDescent="0.25">
      <c r="A1019" s="226"/>
      <c r="B1019" s="29"/>
      <c r="C1019" s="30"/>
      <c r="D1019" s="31" t="s">
        <v>11</v>
      </c>
      <c r="E1019" s="32"/>
      <c r="F1019" s="32"/>
      <c r="G1019" s="33"/>
      <c r="H1019" s="34"/>
      <c r="I1019" s="35"/>
      <c r="J1019" s="19"/>
      <c r="K1019" s="37"/>
      <c r="L1019" s="38"/>
    </row>
    <row r="1020" spans="1:12" s="39" customFormat="1" ht="12.95" customHeight="1" x14ac:dyDescent="0.25">
      <c r="A1020" s="226"/>
      <c r="B1020" s="29">
        <v>1720</v>
      </c>
      <c r="C1020" s="30">
        <v>1</v>
      </c>
      <c r="D1020" s="32" t="s">
        <v>916</v>
      </c>
      <c r="E1020" s="32" t="s">
        <v>2757</v>
      </c>
      <c r="F1020" s="32" t="s">
        <v>2758</v>
      </c>
      <c r="G1020" s="33" t="s">
        <v>12</v>
      </c>
      <c r="H1020" s="34" t="s">
        <v>13</v>
      </c>
      <c r="I1020" s="35">
        <v>0.8982</v>
      </c>
      <c r="J1020" s="19">
        <f t="shared" si="16"/>
        <v>1165414.56</v>
      </c>
      <c r="K1020" s="37">
        <v>97117.88</v>
      </c>
      <c r="L1020" s="38"/>
    </row>
    <row r="1021" spans="1:12" s="39" customFormat="1" ht="12.95" customHeight="1" x14ac:dyDescent="0.25">
      <c r="A1021" s="226"/>
      <c r="B1021" s="29">
        <v>1702</v>
      </c>
      <c r="C1021" s="30">
        <v>2</v>
      </c>
      <c r="D1021" s="32" t="s">
        <v>2759</v>
      </c>
      <c r="E1021" s="32" t="s">
        <v>2760</v>
      </c>
      <c r="F1021" s="32" t="s">
        <v>2753</v>
      </c>
      <c r="G1021" s="33" t="s">
        <v>12</v>
      </c>
      <c r="H1021" s="34" t="s">
        <v>13</v>
      </c>
      <c r="I1021" s="35">
        <v>0.92020000000000002</v>
      </c>
      <c r="J1021" s="19">
        <f t="shared" si="16"/>
        <v>1193959.56</v>
      </c>
      <c r="K1021" s="37">
        <v>99496.63</v>
      </c>
      <c r="L1021" s="38"/>
    </row>
    <row r="1022" spans="1:12" s="39" customFormat="1" ht="12.95" customHeight="1" x14ac:dyDescent="0.25">
      <c r="A1022" s="226"/>
      <c r="B1022" s="29">
        <v>1734</v>
      </c>
      <c r="C1022" s="30">
        <v>3</v>
      </c>
      <c r="D1022" s="42" t="s">
        <v>767</v>
      </c>
      <c r="E1022" s="42" t="s">
        <v>2761</v>
      </c>
      <c r="F1022" s="42" t="s">
        <v>2762</v>
      </c>
      <c r="G1022" s="27" t="s">
        <v>12</v>
      </c>
      <c r="H1022" s="34" t="s">
        <v>13</v>
      </c>
      <c r="I1022" s="35">
        <v>0.88919999999999999</v>
      </c>
      <c r="J1022" s="19">
        <f t="shared" si="16"/>
        <v>1153737</v>
      </c>
      <c r="K1022" s="37">
        <v>96144.75</v>
      </c>
      <c r="L1022" s="38"/>
    </row>
    <row r="1023" spans="1:12" s="39" customFormat="1" ht="12.95" customHeight="1" x14ac:dyDescent="0.25">
      <c r="A1023" s="226"/>
      <c r="B1023" s="29">
        <v>1741</v>
      </c>
      <c r="C1023" s="30">
        <v>4</v>
      </c>
      <c r="D1023" s="42" t="s">
        <v>2763</v>
      </c>
      <c r="E1023" s="42" t="s">
        <v>2764</v>
      </c>
      <c r="F1023" s="42" t="s">
        <v>2765</v>
      </c>
      <c r="G1023" s="50" t="s">
        <v>12</v>
      </c>
      <c r="H1023" s="34" t="s">
        <v>13</v>
      </c>
      <c r="I1023" s="35">
        <v>0.90639999999999998</v>
      </c>
      <c r="J1023" s="19">
        <f t="shared" si="16"/>
        <v>1176054</v>
      </c>
      <c r="K1023" s="37">
        <v>98004.5</v>
      </c>
      <c r="L1023" s="38"/>
    </row>
    <row r="1024" spans="1:12" s="39" customFormat="1" ht="12.95" customHeight="1" x14ac:dyDescent="0.25">
      <c r="A1024" s="226"/>
      <c r="B1024" s="29">
        <v>1721</v>
      </c>
      <c r="C1024" s="30">
        <v>5</v>
      </c>
      <c r="D1024" s="32" t="s">
        <v>2766</v>
      </c>
      <c r="E1024" s="32" t="s">
        <v>2767</v>
      </c>
      <c r="F1024" s="32" t="s">
        <v>2768</v>
      </c>
      <c r="G1024" s="50" t="s">
        <v>12</v>
      </c>
      <c r="H1024" s="34" t="s">
        <v>13</v>
      </c>
      <c r="I1024" s="35">
        <v>0.87819999999999998</v>
      </c>
      <c r="J1024" s="19">
        <f t="shared" si="16"/>
        <v>1139464.56</v>
      </c>
      <c r="K1024" s="37">
        <v>94955.38</v>
      </c>
      <c r="L1024" s="38"/>
    </row>
    <row r="1025" spans="1:12" s="39" customFormat="1" ht="12.95" customHeight="1" x14ac:dyDescent="0.25">
      <c r="A1025" s="226"/>
      <c r="B1025" s="29">
        <v>1704</v>
      </c>
      <c r="C1025" s="30">
        <v>6</v>
      </c>
      <c r="D1025" s="42" t="s">
        <v>319</v>
      </c>
      <c r="E1025" s="42" t="s">
        <v>2769</v>
      </c>
      <c r="F1025" s="42" t="s">
        <v>2770</v>
      </c>
      <c r="G1025" s="50" t="s">
        <v>12</v>
      </c>
      <c r="H1025" s="34" t="s">
        <v>13</v>
      </c>
      <c r="I1025" s="35">
        <v>0.8962</v>
      </c>
      <c r="J1025" s="19">
        <f t="shared" si="16"/>
        <v>1162819.56</v>
      </c>
      <c r="K1025" s="37">
        <v>96901.63</v>
      </c>
      <c r="L1025" s="38"/>
    </row>
    <row r="1026" spans="1:12" s="39" customFormat="1" ht="12.95" customHeight="1" x14ac:dyDescent="0.25">
      <c r="A1026" s="226"/>
      <c r="B1026" s="29">
        <v>1726</v>
      </c>
      <c r="C1026" s="30">
        <v>7</v>
      </c>
      <c r="D1026" s="32" t="s">
        <v>2771</v>
      </c>
      <c r="E1026" s="32" t="s">
        <v>2772</v>
      </c>
      <c r="F1026" s="32" t="s">
        <v>2773</v>
      </c>
      <c r="G1026" s="50" t="s">
        <v>12</v>
      </c>
      <c r="H1026" s="34" t="s">
        <v>13</v>
      </c>
      <c r="I1026" s="35">
        <v>0.89319999999999999</v>
      </c>
      <c r="J1026" s="19">
        <f t="shared" si="16"/>
        <v>1158927</v>
      </c>
      <c r="K1026" s="37">
        <v>96577.25</v>
      </c>
      <c r="L1026" s="38"/>
    </row>
    <row r="1027" spans="1:12" s="39" customFormat="1" ht="12.95" customHeight="1" x14ac:dyDescent="0.25">
      <c r="A1027" s="226"/>
      <c r="B1027" s="29">
        <v>1715</v>
      </c>
      <c r="C1027" s="30">
        <v>8</v>
      </c>
      <c r="D1027" s="42" t="s">
        <v>2774</v>
      </c>
      <c r="E1027" s="42" t="s">
        <v>2775</v>
      </c>
      <c r="F1027" s="42" t="s">
        <v>2776</v>
      </c>
      <c r="G1027" s="27" t="s">
        <v>12</v>
      </c>
      <c r="H1027" s="34" t="s">
        <v>13</v>
      </c>
      <c r="I1027" s="35">
        <v>0.8992</v>
      </c>
      <c r="J1027" s="19">
        <f t="shared" si="16"/>
        <v>1166712</v>
      </c>
      <c r="K1027" s="37">
        <v>97226</v>
      </c>
      <c r="L1027" s="38"/>
    </row>
    <row r="1028" spans="1:12" s="39" customFormat="1" ht="12.95" customHeight="1" x14ac:dyDescent="0.25">
      <c r="A1028" s="226"/>
      <c r="B1028" s="29">
        <v>1723</v>
      </c>
      <c r="C1028" s="30">
        <v>9</v>
      </c>
      <c r="D1028" s="32" t="s">
        <v>2777</v>
      </c>
      <c r="E1028" s="32" t="s">
        <v>2778</v>
      </c>
      <c r="F1028" s="32" t="s">
        <v>2779</v>
      </c>
      <c r="G1028" s="50" t="s">
        <v>12</v>
      </c>
      <c r="H1028" s="34" t="s">
        <v>13</v>
      </c>
      <c r="I1028" s="35">
        <v>0.88519999999999999</v>
      </c>
      <c r="J1028" s="19">
        <f t="shared" si="16"/>
        <v>1148547</v>
      </c>
      <c r="K1028" s="37">
        <v>95712.25</v>
      </c>
      <c r="L1028" s="38"/>
    </row>
    <row r="1029" spans="1:12" s="39" customFormat="1" ht="12.95" customHeight="1" x14ac:dyDescent="0.25">
      <c r="A1029" s="226"/>
      <c r="B1029" s="29">
        <v>1710</v>
      </c>
      <c r="C1029" s="30">
        <v>10</v>
      </c>
      <c r="D1029" s="32" t="s">
        <v>2780</v>
      </c>
      <c r="E1029" s="32" t="s">
        <v>2781</v>
      </c>
      <c r="F1029" s="32" t="s">
        <v>2782</v>
      </c>
      <c r="G1029" s="50" t="s">
        <v>12</v>
      </c>
      <c r="H1029" s="34" t="s">
        <v>13</v>
      </c>
      <c r="I1029" s="35">
        <v>0.89119999999999999</v>
      </c>
      <c r="J1029" s="19">
        <f t="shared" si="16"/>
        <v>1156332</v>
      </c>
      <c r="K1029" s="37">
        <v>96361</v>
      </c>
      <c r="L1029" s="38"/>
    </row>
    <row r="1030" spans="1:12" s="39" customFormat="1" ht="12.95" customHeight="1" x14ac:dyDescent="0.25">
      <c r="A1030" s="226"/>
      <c r="B1030" s="29">
        <v>1727</v>
      </c>
      <c r="C1030" s="30">
        <v>11</v>
      </c>
      <c r="D1030" s="42" t="s">
        <v>2783</v>
      </c>
      <c r="E1030" s="42" t="s">
        <v>2784</v>
      </c>
      <c r="F1030" s="42" t="s">
        <v>2785</v>
      </c>
      <c r="G1030" s="27" t="s">
        <v>12</v>
      </c>
      <c r="H1030" s="34" t="s">
        <v>13</v>
      </c>
      <c r="I1030" s="35">
        <v>0.88719999999999999</v>
      </c>
      <c r="J1030" s="19">
        <f t="shared" si="16"/>
        <v>1151142</v>
      </c>
      <c r="K1030" s="37">
        <v>95928.5</v>
      </c>
      <c r="L1030" s="38"/>
    </row>
    <row r="1031" spans="1:12" s="39" customFormat="1" ht="12.95" customHeight="1" x14ac:dyDescent="0.25">
      <c r="A1031" s="226"/>
      <c r="B1031" s="29">
        <v>1742</v>
      </c>
      <c r="C1031" s="30">
        <v>12</v>
      </c>
      <c r="D1031" s="32" t="s">
        <v>2786</v>
      </c>
      <c r="E1031" s="32" t="s">
        <v>2787</v>
      </c>
      <c r="F1031" s="32" t="s">
        <v>2788</v>
      </c>
      <c r="G1031" s="50" t="s">
        <v>12</v>
      </c>
      <c r="H1031" s="34" t="s">
        <v>13</v>
      </c>
      <c r="I1031" s="35">
        <v>0.90720000000000001</v>
      </c>
      <c r="J1031" s="19">
        <f t="shared" si="16"/>
        <v>1177092</v>
      </c>
      <c r="K1031" s="37">
        <v>98091</v>
      </c>
      <c r="L1031" s="38"/>
    </row>
    <row r="1032" spans="1:12" s="39" customFormat="1" ht="12.95" customHeight="1" x14ac:dyDescent="0.25">
      <c r="A1032" s="226"/>
      <c r="B1032" s="29">
        <v>1713</v>
      </c>
      <c r="C1032" s="30">
        <v>13</v>
      </c>
      <c r="D1032" s="32" t="s">
        <v>2315</v>
      </c>
      <c r="E1032" s="32" t="s">
        <v>2789</v>
      </c>
      <c r="F1032" s="32" t="s">
        <v>2790</v>
      </c>
      <c r="G1032" s="50" t="s">
        <v>12</v>
      </c>
      <c r="H1032" s="34" t="s">
        <v>13</v>
      </c>
      <c r="I1032" s="35">
        <v>0.91120000000000001</v>
      </c>
      <c r="J1032" s="19">
        <f t="shared" si="16"/>
        <v>1182282</v>
      </c>
      <c r="K1032" s="37">
        <v>98523.5</v>
      </c>
      <c r="L1032" s="38"/>
    </row>
    <row r="1033" spans="1:12" s="39" customFormat="1" ht="12.95" customHeight="1" x14ac:dyDescent="0.25">
      <c r="A1033" s="226"/>
      <c r="B1033" s="29">
        <v>1711</v>
      </c>
      <c r="C1033" s="30">
        <v>14</v>
      </c>
      <c r="D1033" s="42" t="s">
        <v>2791</v>
      </c>
      <c r="E1033" s="42" t="s">
        <v>2792</v>
      </c>
      <c r="F1033" s="42" t="s">
        <v>2793</v>
      </c>
      <c r="G1033" s="27" t="s">
        <v>12</v>
      </c>
      <c r="H1033" s="34" t="s">
        <v>13</v>
      </c>
      <c r="I1033" s="35">
        <v>0.89319999999999999</v>
      </c>
      <c r="J1033" s="19">
        <f t="shared" si="16"/>
        <v>1158927</v>
      </c>
      <c r="K1033" s="37">
        <v>96577.25</v>
      </c>
      <c r="L1033" s="38"/>
    </row>
    <row r="1034" spans="1:12" s="39" customFormat="1" ht="12.95" customHeight="1" x14ac:dyDescent="0.25">
      <c r="A1034" s="226"/>
      <c r="B1034" s="29">
        <v>1728</v>
      </c>
      <c r="C1034" s="30">
        <v>15</v>
      </c>
      <c r="D1034" s="32" t="s">
        <v>2794</v>
      </c>
      <c r="E1034" s="32" t="s">
        <v>2795</v>
      </c>
      <c r="F1034" s="32" t="s">
        <v>2796</v>
      </c>
      <c r="G1034" s="50" t="s">
        <v>12</v>
      </c>
      <c r="H1034" s="34" t="s">
        <v>13</v>
      </c>
      <c r="I1034" s="35">
        <v>0.88919999999999999</v>
      </c>
      <c r="J1034" s="19">
        <f t="shared" si="16"/>
        <v>1153737</v>
      </c>
      <c r="K1034" s="37">
        <v>96144.75</v>
      </c>
      <c r="L1034" s="38"/>
    </row>
    <row r="1035" spans="1:12" s="39" customFormat="1" ht="12.95" customHeight="1" x14ac:dyDescent="0.25">
      <c r="A1035" s="226"/>
      <c r="B1035" s="29">
        <v>1709</v>
      </c>
      <c r="C1035" s="30">
        <v>16</v>
      </c>
      <c r="D1035" s="32" t="s">
        <v>2797</v>
      </c>
      <c r="E1035" s="32" t="s">
        <v>2798</v>
      </c>
      <c r="F1035" s="32" t="s">
        <v>2799</v>
      </c>
      <c r="G1035" s="50" t="s">
        <v>12</v>
      </c>
      <c r="H1035" s="34" t="s">
        <v>13</v>
      </c>
      <c r="I1035" s="35">
        <v>0.89219999999999999</v>
      </c>
      <c r="J1035" s="19">
        <f t="shared" si="16"/>
        <v>1157629.56</v>
      </c>
      <c r="K1035" s="37">
        <v>96469.13</v>
      </c>
      <c r="L1035" s="38"/>
    </row>
    <row r="1036" spans="1:12" s="39" customFormat="1" ht="12.95" customHeight="1" x14ac:dyDescent="0.25">
      <c r="A1036" s="226"/>
      <c r="B1036" s="29">
        <v>1718</v>
      </c>
      <c r="C1036" s="30">
        <v>17</v>
      </c>
      <c r="D1036" s="32" t="s">
        <v>2800</v>
      </c>
      <c r="E1036" s="32" t="s">
        <v>2801</v>
      </c>
      <c r="F1036" s="32" t="s">
        <v>2802</v>
      </c>
      <c r="G1036" s="50" t="s">
        <v>12</v>
      </c>
      <c r="H1036" s="34" t="s">
        <v>13</v>
      </c>
      <c r="I1036" s="35">
        <v>0.91120000000000001</v>
      </c>
      <c r="J1036" s="19">
        <f t="shared" si="16"/>
        <v>1182282</v>
      </c>
      <c r="K1036" s="37">
        <v>98523.5</v>
      </c>
      <c r="L1036" s="38"/>
    </row>
    <row r="1037" spans="1:12" s="39" customFormat="1" ht="12.95" customHeight="1" x14ac:dyDescent="0.25">
      <c r="A1037" s="226"/>
      <c r="B1037" s="29">
        <v>1724</v>
      </c>
      <c r="C1037" s="30">
        <v>18</v>
      </c>
      <c r="D1037" s="42" t="s">
        <v>2803</v>
      </c>
      <c r="E1037" s="42" t="s">
        <v>2804</v>
      </c>
      <c r="F1037" s="42" t="s">
        <v>2805</v>
      </c>
      <c r="G1037" s="50" t="s">
        <v>12</v>
      </c>
      <c r="H1037" s="34" t="s">
        <v>13</v>
      </c>
      <c r="I1037" s="35">
        <v>0.9012</v>
      </c>
      <c r="J1037" s="19">
        <f t="shared" si="16"/>
        <v>1169307</v>
      </c>
      <c r="K1037" s="37">
        <v>97442.25</v>
      </c>
      <c r="L1037" s="38"/>
    </row>
    <row r="1038" spans="1:12" s="39" customFormat="1" ht="12.95" customHeight="1" x14ac:dyDescent="0.25">
      <c r="A1038" s="226"/>
      <c r="B1038" s="29">
        <v>1719</v>
      </c>
      <c r="C1038" s="30">
        <v>19</v>
      </c>
      <c r="D1038" s="42" t="s">
        <v>175</v>
      </c>
      <c r="E1038" s="42" t="s">
        <v>673</v>
      </c>
      <c r="F1038" s="42" t="s">
        <v>2806</v>
      </c>
      <c r="G1038" s="27" t="s">
        <v>12</v>
      </c>
      <c r="H1038" s="34" t="s">
        <v>13</v>
      </c>
      <c r="I1038" s="35">
        <v>0.9042</v>
      </c>
      <c r="J1038" s="19">
        <f t="shared" si="16"/>
        <v>1173199.56</v>
      </c>
      <c r="K1038" s="37">
        <v>97766.63</v>
      </c>
      <c r="L1038" s="38"/>
    </row>
    <row r="1039" spans="1:12" s="39" customFormat="1" ht="12.95" customHeight="1" x14ac:dyDescent="0.25">
      <c r="A1039" s="226"/>
      <c r="B1039" s="29">
        <v>1737</v>
      </c>
      <c r="C1039" s="30">
        <v>20</v>
      </c>
      <c r="D1039" s="42" t="s">
        <v>2807</v>
      </c>
      <c r="E1039" s="42" t="s">
        <v>2808</v>
      </c>
      <c r="F1039" s="42" t="s">
        <v>2809</v>
      </c>
      <c r="G1039" s="33" t="s">
        <v>12</v>
      </c>
      <c r="H1039" s="34" t="s">
        <v>13</v>
      </c>
      <c r="I1039" s="35">
        <v>0.91520000000000001</v>
      </c>
      <c r="J1039" s="19">
        <f t="shared" si="16"/>
        <v>1187472</v>
      </c>
      <c r="K1039" s="37">
        <v>98956</v>
      </c>
      <c r="L1039" s="38"/>
    </row>
    <row r="1040" spans="1:12" s="39" customFormat="1" ht="12.95" customHeight="1" x14ac:dyDescent="0.25">
      <c r="A1040" s="226"/>
      <c r="B1040" s="29">
        <v>1705</v>
      </c>
      <c r="C1040" s="30">
        <v>21</v>
      </c>
      <c r="D1040" s="32" t="s">
        <v>2810</v>
      </c>
      <c r="E1040" s="32" t="s">
        <v>2811</v>
      </c>
      <c r="F1040" s="32" t="s">
        <v>2812</v>
      </c>
      <c r="G1040" s="33" t="s">
        <v>12</v>
      </c>
      <c r="H1040" s="34" t="s">
        <v>13</v>
      </c>
      <c r="I1040" s="35">
        <v>0.8962</v>
      </c>
      <c r="J1040" s="19">
        <f t="shared" si="16"/>
        <v>1162819.56</v>
      </c>
      <c r="K1040" s="37">
        <v>96901.63</v>
      </c>
      <c r="L1040" s="38"/>
    </row>
    <row r="1041" spans="1:12" s="39" customFormat="1" ht="12.95" customHeight="1" x14ac:dyDescent="0.25">
      <c r="A1041" s="226"/>
      <c r="B1041" s="29">
        <v>1700</v>
      </c>
      <c r="C1041" s="30">
        <v>22</v>
      </c>
      <c r="D1041" s="32" t="s">
        <v>2813</v>
      </c>
      <c r="E1041" s="32" t="s">
        <v>2814</v>
      </c>
      <c r="F1041" s="32" t="s">
        <v>2815</v>
      </c>
      <c r="G1041" s="33" t="s">
        <v>12</v>
      </c>
      <c r="H1041" s="34" t="s">
        <v>13</v>
      </c>
      <c r="I1041" s="35">
        <v>0.8992</v>
      </c>
      <c r="J1041" s="19">
        <f t="shared" si="16"/>
        <v>1166712</v>
      </c>
      <c r="K1041" s="37">
        <v>97226</v>
      </c>
      <c r="L1041" s="38"/>
    </row>
    <row r="1042" spans="1:12" s="39" customFormat="1" ht="12.95" customHeight="1" x14ac:dyDescent="0.25">
      <c r="A1042" s="226"/>
      <c r="B1042" s="29">
        <v>1731</v>
      </c>
      <c r="C1042" s="30">
        <v>23</v>
      </c>
      <c r="D1042" s="32" t="s">
        <v>155</v>
      </c>
      <c r="E1042" s="32" t="s">
        <v>156</v>
      </c>
      <c r="F1042" s="32" t="s">
        <v>2816</v>
      </c>
      <c r="G1042" s="33" t="s">
        <v>12</v>
      </c>
      <c r="H1042" s="34" t="s">
        <v>13</v>
      </c>
      <c r="I1042" s="35">
        <v>0.88219999999999998</v>
      </c>
      <c r="J1042" s="19">
        <f t="shared" si="16"/>
        <v>1144654.56</v>
      </c>
      <c r="K1042" s="37">
        <v>95387.88</v>
      </c>
      <c r="L1042" s="38"/>
    </row>
    <row r="1043" spans="1:12" s="39" customFormat="1" ht="12.95" customHeight="1" x14ac:dyDescent="0.25">
      <c r="A1043" s="226"/>
      <c r="B1043" s="43">
        <v>1733</v>
      </c>
      <c r="C1043" s="30">
        <v>24</v>
      </c>
      <c r="D1043" s="32" t="s">
        <v>2817</v>
      </c>
      <c r="E1043" s="32" t="s">
        <v>2818</v>
      </c>
      <c r="F1043" s="32" t="s">
        <v>2819</v>
      </c>
      <c r="G1043" s="33" t="s">
        <v>12</v>
      </c>
      <c r="H1043" s="34" t="s">
        <v>13</v>
      </c>
      <c r="I1043" s="35">
        <v>0.95240000000000002</v>
      </c>
      <c r="J1043" s="19">
        <f t="shared" si="16"/>
        <v>1235739</v>
      </c>
      <c r="K1043" s="37">
        <v>102978.25</v>
      </c>
      <c r="L1043" s="38"/>
    </row>
    <row r="1044" spans="1:12" s="39" customFormat="1" ht="12.95" customHeight="1" x14ac:dyDescent="0.25">
      <c r="A1044" s="226"/>
      <c r="B1044" s="29">
        <v>1732</v>
      </c>
      <c r="C1044" s="30">
        <v>25</v>
      </c>
      <c r="D1044" s="32" t="s">
        <v>2820</v>
      </c>
      <c r="E1044" s="32" t="s">
        <v>2821</v>
      </c>
      <c r="F1044" s="32" t="s">
        <v>2822</v>
      </c>
      <c r="G1044" s="33" t="s">
        <v>12</v>
      </c>
      <c r="H1044" s="34" t="s">
        <v>13</v>
      </c>
      <c r="I1044" s="35">
        <v>0.91139999999999999</v>
      </c>
      <c r="J1044" s="19">
        <f t="shared" si="16"/>
        <v>1182541.56</v>
      </c>
      <c r="K1044" s="37">
        <v>98545.13</v>
      </c>
      <c r="L1044" s="38"/>
    </row>
    <row r="1045" spans="1:12" s="39" customFormat="1" ht="12.95" customHeight="1" x14ac:dyDescent="0.25">
      <c r="A1045" s="226"/>
      <c r="B1045" s="29">
        <v>1725</v>
      </c>
      <c r="C1045" s="30">
        <v>26</v>
      </c>
      <c r="D1045" s="32" t="s">
        <v>1051</v>
      </c>
      <c r="E1045" s="32" t="s">
        <v>1052</v>
      </c>
      <c r="F1045" s="32" t="s">
        <v>2823</v>
      </c>
      <c r="G1045" s="33" t="s">
        <v>12</v>
      </c>
      <c r="H1045" s="34" t="s">
        <v>13</v>
      </c>
      <c r="I1045" s="35">
        <v>0.88519999999999999</v>
      </c>
      <c r="J1045" s="19">
        <f t="shared" si="16"/>
        <v>1148547</v>
      </c>
      <c r="K1045" s="37">
        <v>95712.25</v>
      </c>
      <c r="L1045" s="38"/>
    </row>
    <row r="1046" spans="1:12" s="39" customFormat="1" ht="12.95" customHeight="1" x14ac:dyDescent="0.25">
      <c r="A1046" s="226"/>
      <c r="B1046" s="29">
        <v>1744</v>
      </c>
      <c r="C1046" s="30">
        <v>27</v>
      </c>
      <c r="D1046" s="32" t="s">
        <v>2824</v>
      </c>
      <c r="E1046" s="32" t="s">
        <v>2825</v>
      </c>
      <c r="F1046" s="32" t="s">
        <v>2826</v>
      </c>
      <c r="G1046" s="33" t="s">
        <v>12</v>
      </c>
      <c r="H1046" s="34" t="s">
        <v>13</v>
      </c>
      <c r="I1046" s="35">
        <v>0.90920000000000001</v>
      </c>
      <c r="J1046" s="19">
        <f t="shared" si="16"/>
        <v>1179687</v>
      </c>
      <c r="K1046" s="37">
        <v>98307.25</v>
      </c>
      <c r="L1046" s="38"/>
    </row>
    <row r="1047" spans="1:12" s="39" customFormat="1" ht="12.95" customHeight="1" x14ac:dyDescent="0.25">
      <c r="A1047" s="226"/>
      <c r="B1047" s="29">
        <v>1740</v>
      </c>
      <c r="C1047" s="30">
        <v>28</v>
      </c>
      <c r="D1047" s="32" t="s">
        <v>387</v>
      </c>
      <c r="E1047" s="32" t="s">
        <v>2827</v>
      </c>
      <c r="F1047" s="32" t="s">
        <v>2828</v>
      </c>
      <c r="G1047" s="33" t="s">
        <v>12</v>
      </c>
      <c r="H1047" s="34" t="s">
        <v>13</v>
      </c>
      <c r="I1047" s="35">
        <v>0.90720000000000001</v>
      </c>
      <c r="J1047" s="19">
        <f t="shared" si="16"/>
        <v>1177092</v>
      </c>
      <c r="K1047" s="37">
        <v>98091</v>
      </c>
      <c r="L1047" s="38"/>
    </row>
    <row r="1048" spans="1:12" s="39" customFormat="1" ht="12.95" customHeight="1" x14ac:dyDescent="0.25">
      <c r="A1048" s="226"/>
      <c r="B1048" s="29">
        <v>1738</v>
      </c>
      <c r="C1048" s="30">
        <v>29</v>
      </c>
      <c r="D1048" s="32" t="s">
        <v>2829</v>
      </c>
      <c r="E1048" s="32" t="s">
        <v>2830</v>
      </c>
      <c r="F1048" s="32" t="s">
        <v>2831</v>
      </c>
      <c r="G1048" s="33" t="s">
        <v>12</v>
      </c>
      <c r="H1048" s="34" t="s">
        <v>13</v>
      </c>
      <c r="I1048" s="35">
        <v>0.9274</v>
      </c>
      <c r="J1048" s="19">
        <f t="shared" si="16"/>
        <v>1203301.56</v>
      </c>
      <c r="K1048" s="37">
        <v>100275.13</v>
      </c>
      <c r="L1048" s="38"/>
    </row>
    <row r="1049" spans="1:12" s="39" customFormat="1" ht="12.95" customHeight="1" x14ac:dyDescent="0.25">
      <c r="A1049" s="226"/>
      <c r="B1049" s="29">
        <v>1722</v>
      </c>
      <c r="C1049" s="30">
        <v>30</v>
      </c>
      <c r="D1049" s="42" t="s">
        <v>2832</v>
      </c>
      <c r="E1049" s="42" t="s">
        <v>2833</v>
      </c>
      <c r="F1049" s="42" t="s">
        <v>2834</v>
      </c>
      <c r="G1049" s="33" t="s">
        <v>12</v>
      </c>
      <c r="H1049" s="34" t="s">
        <v>13</v>
      </c>
      <c r="I1049" s="35">
        <v>0.92420000000000002</v>
      </c>
      <c r="J1049" s="19">
        <f t="shared" si="16"/>
        <v>1199149.56</v>
      </c>
      <c r="K1049" s="37">
        <v>99929.13</v>
      </c>
      <c r="L1049" s="38"/>
    </row>
    <row r="1050" spans="1:12" s="39" customFormat="1" ht="12.95" customHeight="1" x14ac:dyDescent="0.25">
      <c r="A1050" s="226"/>
      <c r="B1050" s="29">
        <v>1739</v>
      </c>
      <c r="C1050" s="30">
        <v>31</v>
      </c>
      <c r="D1050" s="32" t="s">
        <v>2835</v>
      </c>
      <c r="E1050" s="32" t="s">
        <v>2836</v>
      </c>
      <c r="F1050" s="32" t="s">
        <v>2837</v>
      </c>
      <c r="G1050" s="33" t="s">
        <v>12</v>
      </c>
      <c r="H1050" s="34" t="s">
        <v>13</v>
      </c>
      <c r="I1050" s="35">
        <v>0.95040000000000002</v>
      </c>
      <c r="J1050" s="19">
        <f t="shared" si="16"/>
        <v>1233144</v>
      </c>
      <c r="K1050" s="37">
        <v>102762</v>
      </c>
      <c r="L1050" s="38"/>
    </row>
    <row r="1051" spans="1:12" s="39" customFormat="1" ht="12.95" customHeight="1" x14ac:dyDescent="0.25">
      <c r="A1051" s="226"/>
      <c r="B1051" s="29">
        <v>1706</v>
      </c>
      <c r="C1051" s="30">
        <v>32</v>
      </c>
      <c r="D1051" s="32" t="s">
        <v>693</v>
      </c>
      <c r="E1051" s="32" t="s">
        <v>694</v>
      </c>
      <c r="F1051" s="32" t="s">
        <v>2838</v>
      </c>
      <c r="G1051" s="33" t="s">
        <v>12</v>
      </c>
      <c r="H1051" s="34" t="s">
        <v>13</v>
      </c>
      <c r="I1051" s="35">
        <v>0.95240000000000002</v>
      </c>
      <c r="J1051" s="19">
        <f t="shared" si="16"/>
        <v>1235739</v>
      </c>
      <c r="K1051" s="37">
        <v>102978.25</v>
      </c>
      <c r="L1051" s="38"/>
    </row>
    <row r="1052" spans="1:12" s="39" customFormat="1" ht="12.95" customHeight="1" x14ac:dyDescent="0.25">
      <c r="A1052" s="226"/>
      <c r="B1052" s="29">
        <v>1717</v>
      </c>
      <c r="C1052" s="30">
        <v>33</v>
      </c>
      <c r="D1052" s="32" t="s">
        <v>343</v>
      </c>
      <c r="E1052" s="32" t="s">
        <v>2839</v>
      </c>
      <c r="F1052" s="32" t="s">
        <v>2840</v>
      </c>
      <c r="G1052" s="33" t="s">
        <v>12</v>
      </c>
      <c r="H1052" s="34" t="s">
        <v>13</v>
      </c>
      <c r="I1052" s="35">
        <v>0.8962</v>
      </c>
      <c r="J1052" s="19">
        <f t="shared" si="16"/>
        <v>1162819.56</v>
      </c>
      <c r="K1052" s="37">
        <v>96901.63</v>
      </c>
      <c r="L1052" s="38"/>
    </row>
    <row r="1053" spans="1:12" s="39" customFormat="1" ht="12.95" customHeight="1" x14ac:dyDescent="0.25">
      <c r="A1053" s="226"/>
      <c r="B1053" s="29">
        <v>1716</v>
      </c>
      <c r="C1053" s="30">
        <v>34</v>
      </c>
      <c r="D1053" s="32" t="s">
        <v>2841</v>
      </c>
      <c r="E1053" s="32" t="s">
        <v>2842</v>
      </c>
      <c r="F1053" s="32" t="s">
        <v>2843</v>
      </c>
      <c r="G1053" s="33" t="s">
        <v>12</v>
      </c>
      <c r="H1053" s="34" t="s">
        <v>13</v>
      </c>
      <c r="I1053" s="35">
        <v>0.91220000000000001</v>
      </c>
      <c r="J1053" s="19">
        <f t="shared" si="16"/>
        <v>1183579.56</v>
      </c>
      <c r="K1053" s="37">
        <v>98631.63</v>
      </c>
      <c r="L1053" s="38"/>
    </row>
    <row r="1054" spans="1:12" s="39" customFormat="1" ht="12.95" customHeight="1" x14ac:dyDescent="0.25">
      <c r="A1054" s="226"/>
      <c r="B1054" s="29">
        <v>1729</v>
      </c>
      <c r="C1054" s="30">
        <v>35</v>
      </c>
      <c r="D1054" s="42" t="s">
        <v>268</v>
      </c>
      <c r="E1054" s="42" t="s">
        <v>2844</v>
      </c>
      <c r="F1054" s="42" t="s">
        <v>2845</v>
      </c>
      <c r="G1054" s="33" t="s">
        <v>12</v>
      </c>
      <c r="H1054" s="34" t="s">
        <v>13</v>
      </c>
      <c r="I1054" s="35">
        <v>0.8992</v>
      </c>
      <c r="J1054" s="19">
        <f t="shared" si="16"/>
        <v>1166712</v>
      </c>
      <c r="K1054" s="37">
        <v>97226</v>
      </c>
      <c r="L1054" s="38"/>
    </row>
    <row r="1055" spans="1:12" s="39" customFormat="1" ht="12.95" customHeight="1" x14ac:dyDescent="0.25">
      <c r="A1055" s="226"/>
      <c r="B1055" s="29">
        <v>1743</v>
      </c>
      <c r="C1055" s="30">
        <v>36</v>
      </c>
      <c r="D1055" s="32" t="s">
        <v>1120</v>
      </c>
      <c r="E1055" s="32" t="s">
        <v>2846</v>
      </c>
      <c r="F1055" s="32" t="s">
        <v>2847</v>
      </c>
      <c r="G1055" s="33" t="s">
        <v>12</v>
      </c>
      <c r="H1055" s="34" t="s">
        <v>13</v>
      </c>
      <c r="I1055" s="35">
        <v>0.8992</v>
      </c>
      <c r="J1055" s="19">
        <f t="shared" si="16"/>
        <v>1166712</v>
      </c>
      <c r="K1055" s="37">
        <v>97226</v>
      </c>
      <c r="L1055" s="38"/>
    </row>
    <row r="1056" spans="1:12" s="39" customFormat="1" ht="12.95" customHeight="1" x14ac:dyDescent="0.25">
      <c r="A1056" s="226"/>
      <c r="B1056" s="29">
        <v>1714</v>
      </c>
      <c r="C1056" s="30">
        <v>37</v>
      </c>
      <c r="D1056" s="32" t="s">
        <v>2848</v>
      </c>
      <c r="E1056" s="32" t="s">
        <v>2849</v>
      </c>
      <c r="F1056" s="32" t="s">
        <v>2850</v>
      </c>
      <c r="G1056" s="33" t="s">
        <v>12</v>
      </c>
      <c r="H1056" s="34" t="s">
        <v>13</v>
      </c>
      <c r="I1056" s="35">
        <v>0.91239999999999999</v>
      </c>
      <c r="J1056" s="19">
        <f t="shared" si="16"/>
        <v>1183839</v>
      </c>
      <c r="K1056" s="37">
        <v>98653.25</v>
      </c>
      <c r="L1056" s="38"/>
    </row>
    <row r="1057" spans="1:12" s="39" customFormat="1" ht="12.95" customHeight="1" x14ac:dyDescent="0.25">
      <c r="A1057" s="226"/>
      <c r="B1057" s="29">
        <v>1730</v>
      </c>
      <c r="C1057" s="30">
        <v>38</v>
      </c>
      <c r="D1057" s="32" t="s">
        <v>2851</v>
      </c>
      <c r="E1057" s="32" t="s">
        <v>2852</v>
      </c>
      <c r="F1057" s="32" t="s">
        <v>2853</v>
      </c>
      <c r="G1057" s="33" t="s">
        <v>12</v>
      </c>
      <c r="H1057" s="34" t="s">
        <v>13</v>
      </c>
      <c r="I1057" s="35">
        <v>0.91420000000000001</v>
      </c>
      <c r="J1057" s="19">
        <f t="shared" si="16"/>
        <v>1186174.56</v>
      </c>
      <c r="K1057" s="37">
        <v>98847.88</v>
      </c>
      <c r="L1057" s="38"/>
    </row>
    <row r="1058" spans="1:12" s="39" customFormat="1" ht="12.95" customHeight="1" x14ac:dyDescent="0.25">
      <c r="A1058" s="226"/>
      <c r="B1058" s="29"/>
      <c r="C1058" s="30"/>
      <c r="D1058" s="31" t="s">
        <v>47</v>
      </c>
      <c r="E1058" s="32"/>
      <c r="F1058" s="32"/>
      <c r="G1058" s="33"/>
      <c r="H1058" s="34"/>
      <c r="I1058" s="35"/>
      <c r="J1058" s="19"/>
      <c r="K1058" s="37"/>
      <c r="L1058" s="38"/>
    </row>
    <row r="1059" spans="1:12" s="39" customFormat="1" ht="12.95" customHeight="1" x14ac:dyDescent="0.25">
      <c r="A1059" s="226"/>
      <c r="B1059" s="29">
        <v>1707</v>
      </c>
      <c r="C1059" s="30">
        <v>1</v>
      </c>
      <c r="D1059" s="32" t="s">
        <v>2854</v>
      </c>
      <c r="E1059" s="32" t="s">
        <v>2855</v>
      </c>
      <c r="F1059" s="32" t="s">
        <v>2856</v>
      </c>
      <c r="G1059" s="33" t="s">
        <v>51</v>
      </c>
      <c r="H1059" s="34" t="s">
        <v>13</v>
      </c>
      <c r="I1059" s="35">
        <v>0.94740000000000002</v>
      </c>
      <c r="J1059" s="19">
        <f t="shared" si="16"/>
        <v>1947475.44</v>
      </c>
      <c r="K1059" s="37">
        <v>162289.62</v>
      </c>
      <c r="L1059" s="38"/>
    </row>
    <row r="1060" spans="1:12" s="39" customFormat="1" ht="12.95" customHeight="1" x14ac:dyDescent="0.25">
      <c r="A1060" s="226"/>
      <c r="B1060" s="29"/>
      <c r="C1060" s="30"/>
      <c r="D1060" s="31" t="s">
        <v>38</v>
      </c>
      <c r="E1060" s="32"/>
      <c r="F1060" s="32"/>
      <c r="G1060" s="33"/>
      <c r="H1060" s="34"/>
      <c r="I1060" s="35"/>
      <c r="J1060" s="19"/>
      <c r="K1060" s="37"/>
      <c r="L1060" s="38"/>
    </row>
    <row r="1061" spans="1:12" s="39" customFormat="1" ht="12.95" customHeight="1" x14ac:dyDescent="0.25">
      <c r="A1061" s="227"/>
      <c r="B1061" s="29">
        <v>1735</v>
      </c>
      <c r="C1061" s="30">
        <v>1</v>
      </c>
      <c r="D1061" s="32" t="s">
        <v>2857</v>
      </c>
      <c r="E1061" s="32" t="s">
        <v>2858</v>
      </c>
      <c r="F1061" s="32" t="s">
        <v>2859</v>
      </c>
      <c r="G1061" s="33" t="s">
        <v>118</v>
      </c>
      <c r="H1061" s="34" t="s">
        <v>13</v>
      </c>
      <c r="I1061" s="35">
        <v>0.9244</v>
      </c>
      <c r="J1061" s="19">
        <f t="shared" ref="J1061:J1118" si="17">ROUND(K1061*12,2)</f>
        <v>2133700.08</v>
      </c>
      <c r="K1061" s="37">
        <v>177808.34</v>
      </c>
      <c r="L1061" s="38"/>
    </row>
    <row r="1062" spans="1:12" s="39" customFormat="1" ht="12.95" customHeight="1" x14ac:dyDescent="0.25">
      <c r="A1062" s="225" t="s">
        <v>2860</v>
      </c>
      <c r="B1062" s="29"/>
      <c r="C1062" s="30"/>
      <c r="D1062" s="31" t="s">
        <v>126</v>
      </c>
      <c r="E1062" s="32"/>
      <c r="F1062" s="32"/>
      <c r="G1062" s="33"/>
      <c r="H1062" s="34"/>
      <c r="I1062" s="35"/>
      <c r="J1062" s="19"/>
      <c r="K1062" s="37"/>
      <c r="L1062" s="38"/>
    </row>
    <row r="1063" spans="1:12" s="39" customFormat="1" ht="12.95" customHeight="1" x14ac:dyDescent="0.25">
      <c r="A1063" s="226"/>
      <c r="B1063" s="29">
        <v>5013</v>
      </c>
      <c r="C1063" s="30">
        <v>1</v>
      </c>
      <c r="D1063" s="32" t="s">
        <v>2861</v>
      </c>
      <c r="E1063" s="32" t="s">
        <v>2862</v>
      </c>
      <c r="F1063" s="32" t="s">
        <v>2863</v>
      </c>
      <c r="G1063" s="33" t="s">
        <v>130</v>
      </c>
      <c r="H1063" s="34" t="s">
        <v>13</v>
      </c>
      <c r="I1063" s="35">
        <v>0.98060000000000003</v>
      </c>
      <c r="J1063" s="19">
        <f t="shared" si="17"/>
        <v>636213.24</v>
      </c>
      <c r="K1063" s="37">
        <v>53017.77</v>
      </c>
      <c r="L1063" s="38"/>
    </row>
    <row r="1064" spans="1:12" s="39" customFormat="1" ht="12.95" customHeight="1" x14ac:dyDescent="0.25">
      <c r="A1064" s="226"/>
      <c r="B1064" s="29">
        <v>5001</v>
      </c>
      <c r="C1064" s="30">
        <v>2</v>
      </c>
      <c r="D1064" s="32" t="s">
        <v>2864</v>
      </c>
      <c r="E1064" s="32" t="s">
        <v>2865</v>
      </c>
      <c r="F1064" s="32" t="s">
        <v>2866</v>
      </c>
      <c r="G1064" s="33" t="s">
        <v>130</v>
      </c>
      <c r="H1064" s="34" t="s">
        <v>13</v>
      </c>
      <c r="I1064" s="35">
        <v>0.98019999999999996</v>
      </c>
      <c r="J1064" s="19">
        <f t="shared" si="17"/>
        <v>635953.80000000005</v>
      </c>
      <c r="K1064" s="37">
        <v>52996.15</v>
      </c>
      <c r="L1064" s="38"/>
    </row>
    <row r="1065" spans="1:12" s="39" customFormat="1" ht="12.95" customHeight="1" x14ac:dyDescent="0.25">
      <c r="A1065" s="226"/>
      <c r="B1065" s="29">
        <v>5015</v>
      </c>
      <c r="C1065" s="30">
        <v>3</v>
      </c>
      <c r="D1065" s="42" t="s">
        <v>2867</v>
      </c>
      <c r="E1065" s="42" t="s">
        <v>2868</v>
      </c>
      <c r="F1065" s="42" t="s">
        <v>2869</v>
      </c>
      <c r="G1065" s="33" t="s">
        <v>130</v>
      </c>
      <c r="H1065" s="34" t="s">
        <v>13</v>
      </c>
      <c r="I1065" s="35">
        <v>0.97619999999999996</v>
      </c>
      <c r="J1065" s="19">
        <f t="shared" si="17"/>
        <v>633358.56000000006</v>
      </c>
      <c r="K1065" s="37">
        <v>52779.88</v>
      </c>
      <c r="L1065" s="38"/>
    </row>
    <row r="1066" spans="1:12" s="39" customFormat="1" ht="12.95" customHeight="1" x14ac:dyDescent="0.25">
      <c r="A1066" s="226"/>
      <c r="B1066" s="29"/>
      <c r="C1066" s="30"/>
      <c r="D1066" s="31" t="s">
        <v>11</v>
      </c>
      <c r="E1066" s="32"/>
      <c r="F1066" s="32"/>
      <c r="G1066" s="33"/>
      <c r="H1066" s="34"/>
      <c r="I1066" s="35"/>
      <c r="J1066" s="19"/>
      <c r="K1066" s="37"/>
      <c r="L1066" s="38"/>
    </row>
    <row r="1067" spans="1:12" s="39" customFormat="1" ht="12.95" customHeight="1" x14ac:dyDescent="0.25">
      <c r="A1067" s="226"/>
      <c r="B1067" s="29">
        <v>5026</v>
      </c>
      <c r="C1067" s="30">
        <v>1</v>
      </c>
      <c r="D1067" s="42" t="s">
        <v>2870</v>
      </c>
      <c r="E1067" s="42" t="s">
        <v>2871</v>
      </c>
      <c r="F1067" s="42" t="s">
        <v>2872</v>
      </c>
      <c r="G1067" s="33" t="s">
        <v>12</v>
      </c>
      <c r="H1067" s="34" t="s">
        <v>13</v>
      </c>
      <c r="I1067" s="35">
        <v>0.97570000000000001</v>
      </c>
      <c r="J1067" s="19">
        <f t="shared" si="17"/>
        <v>1265970.72</v>
      </c>
      <c r="K1067" s="37">
        <v>105497.56</v>
      </c>
      <c r="L1067" s="38"/>
    </row>
    <row r="1068" spans="1:12" s="39" customFormat="1" ht="12.95" customHeight="1" x14ac:dyDescent="0.25">
      <c r="A1068" s="226"/>
      <c r="B1068" s="29">
        <v>5016</v>
      </c>
      <c r="C1068" s="30">
        <v>2</v>
      </c>
      <c r="D1068" s="32" t="s">
        <v>2873</v>
      </c>
      <c r="E1068" s="32" t="s">
        <v>2874</v>
      </c>
      <c r="F1068" s="32" t="s">
        <v>2875</v>
      </c>
      <c r="G1068" s="33" t="s">
        <v>12</v>
      </c>
      <c r="H1068" s="34" t="s">
        <v>13</v>
      </c>
      <c r="I1068" s="35">
        <v>0.97589999999999999</v>
      </c>
      <c r="J1068" s="19">
        <f t="shared" si="17"/>
        <v>1266230.28</v>
      </c>
      <c r="K1068" s="37">
        <v>105519.19</v>
      </c>
      <c r="L1068" s="38"/>
    </row>
    <row r="1069" spans="1:12" s="39" customFormat="1" ht="12.95" customHeight="1" x14ac:dyDescent="0.25">
      <c r="A1069" s="226"/>
      <c r="B1069" s="29">
        <v>5023</v>
      </c>
      <c r="C1069" s="30">
        <v>3</v>
      </c>
      <c r="D1069" s="32" t="s">
        <v>2876</v>
      </c>
      <c r="E1069" s="32" t="s">
        <v>2877</v>
      </c>
      <c r="F1069" s="32" t="s">
        <v>2878</v>
      </c>
      <c r="G1069" s="33" t="s">
        <v>12</v>
      </c>
      <c r="H1069" s="34" t="s">
        <v>13</v>
      </c>
      <c r="I1069" s="35">
        <v>0.98399999999999999</v>
      </c>
      <c r="J1069" s="19">
        <f t="shared" si="17"/>
        <v>1276740</v>
      </c>
      <c r="K1069" s="37">
        <v>106395</v>
      </c>
      <c r="L1069" s="38"/>
    </row>
    <row r="1070" spans="1:12" s="39" customFormat="1" ht="12.95" customHeight="1" x14ac:dyDescent="0.25">
      <c r="A1070" s="226"/>
      <c r="B1070" s="29">
        <v>5025</v>
      </c>
      <c r="C1070" s="30">
        <v>4</v>
      </c>
      <c r="D1070" s="32" t="s">
        <v>2879</v>
      </c>
      <c r="E1070" s="32" t="s">
        <v>2880</v>
      </c>
      <c r="F1070" s="32" t="s">
        <v>2881</v>
      </c>
      <c r="G1070" s="33" t="s">
        <v>12</v>
      </c>
      <c r="H1070" s="34" t="s">
        <v>13</v>
      </c>
      <c r="I1070" s="35">
        <v>0.98939999999999995</v>
      </c>
      <c r="J1070" s="19">
        <f t="shared" si="17"/>
        <v>1283746.56</v>
      </c>
      <c r="K1070" s="37">
        <v>106978.88</v>
      </c>
      <c r="L1070" s="38"/>
    </row>
    <row r="1071" spans="1:12" s="39" customFormat="1" ht="12.95" customHeight="1" x14ac:dyDescent="0.25">
      <c r="A1071" s="226"/>
      <c r="B1071" s="29">
        <v>5020</v>
      </c>
      <c r="C1071" s="30">
        <v>5</v>
      </c>
      <c r="D1071" s="32" t="s">
        <v>2882</v>
      </c>
      <c r="E1071" s="32" t="s">
        <v>2883</v>
      </c>
      <c r="F1071" s="32" t="s">
        <v>2884</v>
      </c>
      <c r="G1071" s="33" t="s">
        <v>12</v>
      </c>
      <c r="H1071" s="34" t="s">
        <v>13</v>
      </c>
      <c r="I1071" s="35">
        <v>0.98419999999999996</v>
      </c>
      <c r="J1071" s="19">
        <f t="shared" si="17"/>
        <v>1276999.56</v>
      </c>
      <c r="K1071" s="37">
        <v>106416.63</v>
      </c>
      <c r="L1071" s="38"/>
    </row>
    <row r="1072" spans="1:12" s="39" customFormat="1" ht="12.95" customHeight="1" x14ac:dyDescent="0.25">
      <c r="A1072" s="226"/>
      <c r="B1072" s="29">
        <v>5011</v>
      </c>
      <c r="C1072" s="30">
        <v>6</v>
      </c>
      <c r="D1072" s="32" t="s">
        <v>2885</v>
      </c>
      <c r="E1072" s="32" t="s">
        <v>2886</v>
      </c>
      <c r="F1072" s="32" t="s">
        <v>2887</v>
      </c>
      <c r="G1072" s="33" t="s">
        <v>12</v>
      </c>
      <c r="H1072" s="34" t="s">
        <v>13</v>
      </c>
      <c r="I1072" s="35">
        <v>0.97719999999999996</v>
      </c>
      <c r="J1072" s="19">
        <f t="shared" si="17"/>
        <v>1267917</v>
      </c>
      <c r="K1072" s="37">
        <v>105659.75</v>
      </c>
      <c r="L1072" s="38"/>
    </row>
    <row r="1073" spans="1:12" s="39" customFormat="1" ht="12.95" customHeight="1" x14ac:dyDescent="0.25">
      <c r="A1073" s="226"/>
      <c r="B1073" s="29">
        <v>5006</v>
      </c>
      <c r="C1073" s="30">
        <v>7</v>
      </c>
      <c r="D1073" s="42" t="s">
        <v>2888</v>
      </c>
      <c r="E1073" s="42" t="s">
        <v>2889</v>
      </c>
      <c r="F1073" s="42" t="s">
        <v>2890</v>
      </c>
      <c r="G1073" s="33" t="s">
        <v>12</v>
      </c>
      <c r="H1073" s="34" t="s">
        <v>13</v>
      </c>
      <c r="I1073" s="35">
        <v>0.98540000000000005</v>
      </c>
      <c r="J1073" s="19">
        <f t="shared" si="17"/>
        <v>1278556.56</v>
      </c>
      <c r="K1073" s="37">
        <v>106546.38</v>
      </c>
      <c r="L1073" s="38"/>
    </row>
    <row r="1074" spans="1:12" s="39" customFormat="1" ht="12.95" customHeight="1" x14ac:dyDescent="0.25">
      <c r="A1074" s="226"/>
      <c r="B1074" s="29">
        <v>5018</v>
      </c>
      <c r="C1074" s="30">
        <v>8</v>
      </c>
      <c r="D1074" s="32" t="s">
        <v>2891</v>
      </c>
      <c r="E1074" s="32" t="s">
        <v>2892</v>
      </c>
      <c r="F1074" s="32" t="s">
        <v>2893</v>
      </c>
      <c r="G1074" s="33" t="s">
        <v>12</v>
      </c>
      <c r="H1074" s="34" t="s">
        <v>13</v>
      </c>
      <c r="I1074" s="35">
        <v>0.98419999999999996</v>
      </c>
      <c r="J1074" s="19">
        <f t="shared" si="17"/>
        <v>1276999.56</v>
      </c>
      <c r="K1074" s="37">
        <v>106416.63</v>
      </c>
      <c r="L1074" s="38"/>
    </row>
    <row r="1075" spans="1:12" s="39" customFormat="1" ht="12.95" customHeight="1" x14ac:dyDescent="0.25">
      <c r="A1075" s="226"/>
      <c r="B1075" s="29">
        <v>5002</v>
      </c>
      <c r="C1075" s="30">
        <v>9</v>
      </c>
      <c r="D1075" s="42" t="s">
        <v>2894</v>
      </c>
      <c r="E1075" s="42" t="s">
        <v>2895</v>
      </c>
      <c r="F1075" s="42" t="s">
        <v>2896</v>
      </c>
      <c r="G1075" s="33" t="s">
        <v>12</v>
      </c>
      <c r="H1075" s="34" t="s">
        <v>13</v>
      </c>
      <c r="I1075" s="35">
        <v>0.98519999999999996</v>
      </c>
      <c r="J1075" s="19">
        <f t="shared" si="17"/>
        <v>1278297</v>
      </c>
      <c r="K1075" s="37">
        <v>106524.75</v>
      </c>
      <c r="L1075" s="38"/>
    </row>
    <row r="1076" spans="1:12" s="39" customFormat="1" ht="12.95" customHeight="1" x14ac:dyDescent="0.25">
      <c r="A1076" s="226"/>
      <c r="B1076" s="29">
        <v>5000</v>
      </c>
      <c r="C1076" s="30">
        <v>10</v>
      </c>
      <c r="D1076" s="42" t="s">
        <v>1305</v>
      </c>
      <c r="E1076" s="42" t="s">
        <v>2897</v>
      </c>
      <c r="F1076" s="42" t="s">
        <v>2898</v>
      </c>
      <c r="G1076" s="27" t="s">
        <v>12</v>
      </c>
      <c r="H1076" s="34" t="s">
        <v>13</v>
      </c>
      <c r="I1076" s="35">
        <v>0.98419999999999996</v>
      </c>
      <c r="J1076" s="19">
        <f t="shared" si="17"/>
        <v>1276999.56</v>
      </c>
      <c r="K1076" s="37">
        <v>106416.63</v>
      </c>
      <c r="L1076" s="38"/>
    </row>
    <row r="1077" spans="1:12" s="39" customFormat="1" ht="12.95" customHeight="1" x14ac:dyDescent="0.25">
      <c r="A1077" s="226"/>
      <c r="B1077" s="29">
        <v>5014</v>
      </c>
      <c r="C1077" s="30">
        <v>11</v>
      </c>
      <c r="D1077" s="32" t="s">
        <v>2899</v>
      </c>
      <c r="E1077" s="32" t="s">
        <v>2900</v>
      </c>
      <c r="F1077" s="32" t="s">
        <v>2901</v>
      </c>
      <c r="G1077" s="50" t="s">
        <v>12</v>
      </c>
      <c r="H1077" s="34" t="s">
        <v>13</v>
      </c>
      <c r="I1077" s="35">
        <v>0.98540000000000005</v>
      </c>
      <c r="J1077" s="19">
        <f t="shared" si="17"/>
        <v>1278556.56</v>
      </c>
      <c r="K1077" s="37">
        <v>106546.38</v>
      </c>
      <c r="L1077" s="38"/>
    </row>
    <row r="1078" spans="1:12" s="39" customFormat="1" ht="12.95" customHeight="1" x14ac:dyDescent="0.25">
      <c r="A1078" s="226"/>
      <c r="B1078" s="29">
        <v>5027</v>
      </c>
      <c r="C1078" s="30">
        <v>12</v>
      </c>
      <c r="D1078" s="42" t="s">
        <v>2902</v>
      </c>
      <c r="E1078" s="42" t="s">
        <v>2903</v>
      </c>
      <c r="F1078" s="42" t="s">
        <v>2904</v>
      </c>
      <c r="G1078" s="27" t="s">
        <v>12</v>
      </c>
      <c r="H1078" s="34" t="s">
        <v>13</v>
      </c>
      <c r="I1078" s="35">
        <v>0.98740000000000006</v>
      </c>
      <c r="J1078" s="19">
        <f t="shared" si="17"/>
        <v>1281151.56</v>
      </c>
      <c r="K1078" s="37">
        <v>106762.63</v>
      </c>
      <c r="L1078" s="38"/>
    </row>
    <row r="1079" spans="1:12" s="39" customFormat="1" ht="12.95" customHeight="1" x14ac:dyDescent="0.25">
      <c r="A1079" s="226"/>
      <c r="B1079" s="29">
        <v>5012</v>
      </c>
      <c r="C1079" s="30">
        <v>13</v>
      </c>
      <c r="D1079" s="32" t="s">
        <v>2905</v>
      </c>
      <c r="E1079" s="32" t="s">
        <v>665</v>
      </c>
      <c r="F1079" s="32" t="s">
        <v>2906</v>
      </c>
      <c r="G1079" s="50" t="s">
        <v>12</v>
      </c>
      <c r="H1079" s="34" t="s">
        <v>13</v>
      </c>
      <c r="I1079" s="35">
        <v>0.98540000000000005</v>
      </c>
      <c r="J1079" s="19">
        <f t="shared" si="17"/>
        <v>1278556.56</v>
      </c>
      <c r="K1079" s="37">
        <v>106546.38</v>
      </c>
      <c r="L1079" s="38"/>
    </row>
    <row r="1080" spans="1:12" s="39" customFormat="1" ht="12.95" customHeight="1" x14ac:dyDescent="0.25">
      <c r="A1080" s="226"/>
      <c r="B1080" s="29">
        <v>5009</v>
      </c>
      <c r="C1080" s="30">
        <v>14</v>
      </c>
      <c r="D1080" s="32" t="s">
        <v>2907</v>
      </c>
      <c r="E1080" s="32" t="s">
        <v>2908</v>
      </c>
      <c r="F1080" s="32" t="s">
        <v>2909</v>
      </c>
      <c r="G1080" s="50" t="s">
        <v>12</v>
      </c>
      <c r="H1080" s="34" t="s">
        <v>13</v>
      </c>
      <c r="I1080" s="35">
        <v>0.98519999999999996</v>
      </c>
      <c r="J1080" s="19">
        <f t="shared" si="17"/>
        <v>1278297</v>
      </c>
      <c r="K1080" s="37">
        <v>106524.75</v>
      </c>
      <c r="L1080" s="38"/>
    </row>
    <row r="1081" spans="1:12" s="39" customFormat="1" ht="12.95" customHeight="1" x14ac:dyDescent="0.25">
      <c r="A1081" s="226"/>
      <c r="B1081" s="29">
        <v>5031</v>
      </c>
      <c r="C1081" s="30">
        <v>15</v>
      </c>
      <c r="D1081" s="32" t="s">
        <v>2910</v>
      </c>
      <c r="E1081" s="32" t="s">
        <v>2911</v>
      </c>
      <c r="F1081" s="32" t="s">
        <v>2912</v>
      </c>
      <c r="G1081" s="50" t="s">
        <v>12</v>
      </c>
      <c r="H1081" s="34" t="s">
        <v>13</v>
      </c>
      <c r="I1081" s="35">
        <v>0.97660000000000002</v>
      </c>
      <c r="J1081" s="19">
        <f t="shared" si="17"/>
        <v>1267138.5600000001</v>
      </c>
      <c r="K1081" s="37">
        <v>105594.88</v>
      </c>
      <c r="L1081" s="38"/>
    </row>
    <row r="1082" spans="1:12" s="39" customFormat="1" ht="12.95" customHeight="1" x14ac:dyDescent="0.25">
      <c r="A1082" s="226"/>
      <c r="B1082" s="29">
        <v>5029</v>
      </c>
      <c r="C1082" s="30">
        <v>16</v>
      </c>
      <c r="D1082" s="32" t="s">
        <v>2913</v>
      </c>
      <c r="E1082" s="32" t="s">
        <v>2914</v>
      </c>
      <c r="F1082" s="32" t="s">
        <v>2915</v>
      </c>
      <c r="G1082" s="50" t="s">
        <v>12</v>
      </c>
      <c r="H1082" s="34" t="s">
        <v>13</v>
      </c>
      <c r="I1082" s="35">
        <v>0.98740000000000006</v>
      </c>
      <c r="J1082" s="19">
        <f t="shared" si="17"/>
        <v>1281151.56</v>
      </c>
      <c r="K1082" s="37">
        <v>106762.63</v>
      </c>
      <c r="L1082" s="38"/>
    </row>
    <row r="1083" spans="1:12" s="39" customFormat="1" ht="12.95" customHeight="1" x14ac:dyDescent="0.25">
      <c r="A1083" s="226"/>
      <c r="B1083" s="29">
        <v>5005</v>
      </c>
      <c r="C1083" s="30">
        <v>17</v>
      </c>
      <c r="D1083" s="32" t="s">
        <v>2916</v>
      </c>
      <c r="E1083" s="32" t="s">
        <v>2917</v>
      </c>
      <c r="F1083" s="32" t="s">
        <v>2918</v>
      </c>
      <c r="G1083" s="33" t="s">
        <v>12</v>
      </c>
      <c r="H1083" s="34" t="s">
        <v>13</v>
      </c>
      <c r="I1083" s="35">
        <v>0.98519999999999996</v>
      </c>
      <c r="J1083" s="19">
        <f t="shared" si="17"/>
        <v>1278297</v>
      </c>
      <c r="K1083" s="37">
        <v>106524.75</v>
      </c>
      <c r="L1083" s="38"/>
    </row>
    <row r="1084" spans="1:12" s="39" customFormat="1" ht="12.95" customHeight="1" x14ac:dyDescent="0.25">
      <c r="A1084" s="226"/>
      <c r="B1084" s="29">
        <v>5024</v>
      </c>
      <c r="C1084" s="30">
        <v>18</v>
      </c>
      <c r="D1084" s="32" t="s">
        <v>2919</v>
      </c>
      <c r="E1084" s="32" t="s">
        <v>2920</v>
      </c>
      <c r="F1084" s="32" t="s">
        <v>2921</v>
      </c>
      <c r="G1084" s="33" t="s">
        <v>12</v>
      </c>
      <c r="H1084" s="34" t="s">
        <v>13</v>
      </c>
      <c r="I1084" s="35">
        <v>0.99590000000000001</v>
      </c>
      <c r="J1084" s="19">
        <f t="shared" si="17"/>
        <v>1292180.28</v>
      </c>
      <c r="K1084" s="37">
        <v>107681.69</v>
      </c>
      <c r="L1084" s="38"/>
    </row>
    <row r="1085" spans="1:12" s="39" customFormat="1" ht="12.95" customHeight="1" x14ac:dyDescent="0.25">
      <c r="A1085" s="226"/>
      <c r="B1085" s="29">
        <v>5034</v>
      </c>
      <c r="C1085" s="30">
        <v>19</v>
      </c>
      <c r="D1085" s="42" t="s">
        <v>2922</v>
      </c>
      <c r="E1085" s="42" t="s">
        <v>2923</v>
      </c>
      <c r="F1085" s="42" t="s">
        <v>2924</v>
      </c>
      <c r="G1085" s="33" t="s">
        <v>12</v>
      </c>
      <c r="H1085" s="34" t="s">
        <v>13</v>
      </c>
      <c r="I1085" s="35">
        <v>0.58079999999999998</v>
      </c>
      <c r="J1085" s="19">
        <f t="shared" si="17"/>
        <v>753588</v>
      </c>
      <c r="K1085" s="37">
        <v>62799</v>
      </c>
      <c r="L1085" s="38"/>
    </row>
    <row r="1086" spans="1:12" s="39" customFormat="1" ht="12.95" customHeight="1" x14ac:dyDescent="0.25">
      <c r="A1086" s="226"/>
      <c r="B1086" s="43">
        <v>5035</v>
      </c>
      <c r="C1086" s="30">
        <v>20</v>
      </c>
      <c r="D1086" s="32" t="s">
        <v>2925</v>
      </c>
      <c r="E1086" s="32" t="s">
        <v>2926</v>
      </c>
      <c r="F1086" s="32" t="s">
        <v>2927</v>
      </c>
      <c r="G1086" s="33" t="s">
        <v>12</v>
      </c>
      <c r="H1086" s="34" t="s">
        <v>13</v>
      </c>
      <c r="I1086" s="35">
        <v>0.97640000000000005</v>
      </c>
      <c r="J1086" s="19">
        <f t="shared" si="17"/>
        <v>1266879</v>
      </c>
      <c r="K1086" s="37">
        <v>105573.25</v>
      </c>
      <c r="L1086" s="38"/>
    </row>
    <row r="1087" spans="1:12" s="39" customFormat="1" ht="12.95" customHeight="1" x14ac:dyDescent="0.25">
      <c r="A1087" s="226"/>
      <c r="B1087" s="29">
        <v>5033</v>
      </c>
      <c r="C1087" s="30">
        <v>21</v>
      </c>
      <c r="D1087" s="42" t="s">
        <v>2928</v>
      </c>
      <c r="E1087" s="42" t="s">
        <v>2929</v>
      </c>
      <c r="F1087" s="42" t="s">
        <v>2930</v>
      </c>
      <c r="G1087" s="33" t="s">
        <v>12</v>
      </c>
      <c r="H1087" s="34" t="s">
        <v>13</v>
      </c>
      <c r="I1087" s="35">
        <v>0.97619999999999996</v>
      </c>
      <c r="J1087" s="19">
        <f t="shared" si="17"/>
        <v>1266619.56</v>
      </c>
      <c r="K1087" s="37">
        <v>105551.63</v>
      </c>
      <c r="L1087" s="38"/>
    </row>
    <row r="1088" spans="1:12" s="39" customFormat="1" ht="12.95" customHeight="1" x14ac:dyDescent="0.25">
      <c r="A1088" s="226"/>
      <c r="B1088" s="29">
        <v>5028</v>
      </c>
      <c r="C1088" s="30">
        <v>22</v>
      </c>
      <c r="D1088" s="32" t="s">
        <v>2931</v>
      </c>
      <c r="E1088" s="32" t="s">
        <v>2932</v>
      </c>
      <c r="F1088" s="32" t="s">
        <v>2933</v>
      </c>
      <c r="G1088" s="33" t="s">
        <v>12</v>
      </c>
      <c r="H1088" s="34" t="s">
        <v>13</v>
      </c>
      <c r="I1088" s="35">
        <v>0.98399999999999999</v>
      </c>
      <c r="J1088" s="19">
        <f t="shared" si="17"/>
        <v>1276740</v>
      </c>
      <c r="K1088" s="37">
        <v>106395</v>
      </c>
      <c r="L1088" s="38"/>
    </row>
    <row r="1089" spans="1:12" s="39" customFormat="1" ht="12.95" customHeight="1" x14ac:dyDescent="0.25">
      <c r="A1089" s="226"/>
      <c r="B1089" s="29">
        <v>5017</v>
      </c>
      <c r="C1089" s="30">
        <v>23</v>
      </c>
      <c r="D1089" s="42" t="s">
        <v>2934</v>
      </c>
      <c r="E1089" s="42" t="s">
        <v>2935</v>
      </c>
      <c r="F1089" s="42" t="s">
        <v>2936</v>
      </c>
      <c r="G1089" s="33" t="s">
        <v>12</v>
      </c>
      <c r="H1089" s="34" t="s">
        <v>13</v>
      </c>
      <c r="I1089" s="35">
        <v>0.99770000000000003</v>
      </c>
      <c r="J1089" s="19">
        <f t="shared" si="17"/>
        <v>1294515.72</v>
      </c>
      <c r="K1089" s="37">
        <v>107876.31</v>
      </c>
      <c r="L1089" s="38"/>
    </row>
    <row r="1090" spans="1:12" s="39" customFormat="1" ht="12.95" customHeight="1" x14ac:dyDescent="0.25">
      <c r="A1090" s="226"/>
      <c r="B1090" s="29">
        <v>5010</v>
      </c>
      <c r="C1090" s="30">
        <v>24</v>
      </c>
      <c r="D1090" s="32" t="s">
        <v>2937</v>
      </c>
      <c r="E1090" s="56" t="s">
        <v>2938</v>
      </c>
      <c r="F1090" s="32" t="s">
        <v>2939</v>
      </c>
      <c r="G1090" s="33" t="s">
        <v>12</v>
      </c>
      <c r="H1090" s="34" t="s">
        <v>13</v>
      </c>
      <c r="I1090" s="35">
        <v>0.98560000000000003</v>
      </c>
      <c r="J1090" s="19">
        <f t="shared" si="17"/>
        <v>1278816</v>
      </c>
      <c r="K1090" s="37">
        <v>106568</v>
      </c>
      <c r="L1090" s="38"/>
    </row>
    <row r="1091" spans="1:12" s="39" customFormat="1" ht="12.95" customHeight="1" x14ac:dyDescent="0.25">
      <c r="A1091" s="226"/>
      <c r="B1091" s="29">
        <v>5008</v>
      </c>
      <c r="C1091" s="30">
        <v>25</v>
      </c>
      <c r="D1091" s="32" t="s">
        <v>2251</v>
      </c>
      <c r="E1091" s="56" t="s">
        <v>2940</v>
      </c>
      <c r="F1091" s="32" t="s">
        <v>2941</v>
      </c>
      <c r="G1091" s="33" t="s">
        <v>12</v>
      </c>
      <c r="H1091" s="34" t="s">
        <v>13</v>
      </c>
      <c r="I1091" s="35">
        <v>0.98519999999999996</v>
      </c>
      <c r="J1091" s="19">
        <f t="shared" si="17"/>
        <v>1278297</v>
      </c>
      <c r="K1091" s="37">
        <v>106524.75</v>
      </c>
      <c r="L1091" s="38"/>
    </row>
    <row r="1092" spans="1:12" s="39" customFormat="1" ht="12.95" customHeight="1" x14ac:dyDescent="0.25">
      <c r="A1092" s="226"/>
      <c r="B1092" s="29">
        <v>5022</v>
      </c>
      <c r="C1092" s="30">
        <v>26</v>
      </c>
      <c r="D1092" s="32" t="s">
        <v>2942</v>
      </c>
      <c r="E1092" s="56" t="s">
        <v>2943</v>
      </c>
      <c r="F1092" s="32" t="s">
        <v>2944</v>
      </c>
      <c r="G1092" s="33" t="s">
        <v>12</v>
      </c>
      <c r="H1092" s="34" t="s">
        <v>13</v>
      </c>
      <c r="I1092" s="35">
        <v>0.98919999999999997</v>
      </c>
      <c r="J1092" s="19">
        <f t="shared" si="17"/>
        <v>1283487</v>
      </c>
      <c r="K1092" s="37">
        <v>106957.25</v>
      </c>
      <c r="L1092" s="38"/>
    </row>
    <row r="1093" spans="1:12" s="39" customFormat="1" ht="12.95" customHeight="1" x14ac:dyDescent="0.25">
      <c r="A1093" s="226"/>
      <c r="B1093" s="29">
        <v>5030</v>
      </c>
      <c r="C1093" s="30">
        <v>27</v>
      </c>
      <c r="D1093" s="42" t="s">
        <v>2945</v>
      </c>
      <c r="E1093" s="71" t="s">
        <v>2946</v>
      </c>
      <c r="F1093" s="42" t="s">
        <v>2947</v>
      </c>
      <c r="G1093" s="33" t="s">
        <v>12</v>
      </c>
      <c r="H1093" s="34" t="s">
        <v>13</v>
      </c>
      <c r="I1093" s="35">
        <v>0.97740000000000005</v>
      </c>
      <c r="J1093" s="19">
        <f t="shared" si="17"/>
        <v>1268176.56</v>
      </c>
      <c r="K1093" s="37">
        <v>105681.38</v>
      </c>
      <c r="L1093" s="38"/>
    </row>
    <row r="1094" spans="1:12" s="39" customFormat="1" ht="12.95" customHeight="1" x14ac:dyDescent="0.25">
      <c r="A1094" s="226"/>
      <c r="B1094" s="72">
        <v>5036</v>
      </c>
      <c r="C1094" s="30">
        <v>28</v>
      </c>
      <c r="D1094" s="59" t="s">
        <v>733</v>
      </c>
      <c r="E1094" s="59" t="s">
        <v>2948</v>
      </c>
      <c r="F1094" s="59" t="s">
        <v>2949</v>
      </c>
      <c r="G1094" s="33" t="s">
        <v>12</v>
      </c>
      <c r="H1094" s="34" t="s">
        <v>13</v>
      </c>
      <c r="I1094" s="35">
        <v>0.99219999999999997</v>
      </c>
      <c r="J1094" s="19">
        <f t="shared" si="17"/>
        <v>1287379.56</v>
      </c>
      <c r="K1094" s="37">
        <v>107281.63</v>
      </c>
      <c r="L1094" s="38"/>
    </row>
    <row r="1095" spans="1:12" s="39" customFormat="1" ht="12.95" customHeight="1" x14ac:dyDescent="0.25">
      <c r="A1095" s="226"/>
      <c r="B1095" s="29"/>
      <c r="C1095" s="30"/>
      <c r="D1095" s="31" t="s">
        <v>47</v>
      </c>
      <c r="E1095" s="32"/>
      <c r="F1095" s="32"/>
      <c r="G1095" s="33"/>
      <c r="H1095" s="34"/>
      <c r="I1095" s="35"/>
      <c r="J1095" s="19"/>
      <c r="K1095" s="37"/>
      <c r="L1095" s="38"/>
    </row>
    <row r="1096" spans="1:12" s="39" customFormat="1" ht="12.95" customHeight="1" x14ac:dyDescent="0.25">
      <c r="A1096" s="227"/>
      <c r="B1096" s="29">
        <v>5019</v>
      </c>
      <c r="C1096" s="30">
        <v>1</v>
      </c>
      <c r="D1096" s="42" t="s">
        <v>2950</v>
      </c>
      <c r="E1096" s="42" t="s">
        <v>2951</v>
      </c>
      <c r="F1096" s="42" t="s">
        <v>2952</v>
      </c>
      <c r="G1096" s="33" t="s">
        <v>51</v>
      </c>
      <c r="H1096" s="34" t="s">
        <v>13</v>
      </c>
      <c r="I1096" s="35">
        <v>0.98939999999999995</v>
      </c>
      <c r="J1096" s="19">
        <f t="shared" si="17"/>
        <v>2033810.64</v>
      </c>
      <c r="K1096" s="37">
        <v>169484.22</v>
      </c>
      <c r="L1096" s="38"/>
    </row>
    <row r="1097" spans="1:12" s="39" customFormat="1" ht="12.95" customHeight="1" x14ac:dyDescent="0.25">
      <c r="A1097" s="225" t="s">
        <v>2953</v>
      </c>
      <c r="B1097" s="29"/>
      <c r="C1097" s="30"/>
      <c r="D1097" s="31" t="s">
        <v>126</v>
      </c>
      <c r="E1097" s="32"/>
      <c r="F1097" s="32"/>
      <c r="G1097" s="33"/>
      <c r="H1097" s="34"/>
      <c r="I1097" s="35"/>
      <c r="J1097" s="19"/>
      <c r="K1097" s="37"/>
      <c r="L1097" s="38"/>
    </row>
    <row r="1098" spans="1:12" s="39" customFormat="1" ht="12.95" customHeight="1" x14ac:dyDescent="0.25">
      <c r="A1098" s="226"/>
      <c r="B1098" s="29">
        <v>2202</v>
      </c>
      <c r="C1098" s="30">
        <v>1</v>
      </c>
      <c r="D1098" s="32" t="s">
        <v>2390</v>
      </c>
      <c r="E1098" s="32" t="s">
        <v>2954</v>
      </c>
      <c r="F1098" s="32" t="s">
        <v>2955</v>
      </c>
      <c r="G1098" s="33" t="s">
        <v>130</v>
      </c>
      <c r="H1098" s="34" t="s">
        <v>13</v>
      </c>
      <c r="I1098" s="35">
        <v>0.9829</v>
      </c>
      <c r="J1098" s="19">
        <f t="shared" si="17"/>
        <v>637705.56000000006</v>
      </c>
      <c r="K1098" s="37">
        <v>53142.13</v>
      </c>
      <c r="L1098" s="38"/>
    </row>
    <row r="1099" spans="1:12" s="39" customFormat="1" ht="12.95" customHeight="1" x14ac:dyDescent="0.25">
      <c r="A1099" s="226"/>
      <c r="B1099" s="29">
        <v>2205</v>
      </c>
      <c r="C1099" s="30">
        <v>2</v>
      </c>
      <c r="D1099" s="32" t="s">
        <v>2956</v>
      </c>
      <c r="E1099" s="32" t="s">
        <v>2957</v>
      </c>
      <c r="F1099" s="32" t="s">
        <v>2958</v>
      </c>
      <c r="G1099" s="33" t="s">
        <v>130</v>
      </c>
      <c r="H1099" s="34" t="s">
        <v>13</v>
      </c>
      <c r="I1099" s="35">
        <v>0.97889999999999999</v>
      </c>
      <c r="J1099" s="19">
        <f t="shared" si="17"/>
        <v>635110.31999999995</v>
      </c>
      <c r="K1099" s="37">
        <v>52925.86</v>
      </c>
      <c r="L1099" s="38"/>
    </row>
    <row r="1100" spans="1:12" s="39" customFormat="1" ht="12.95" customHeight="1" x14ac:dyDescent="0.25">
      <c r="A1100" s="226"/>
      <c r="B1100" s="29">
        <v>2244</v>
      </c>
      <c r="C1100" s="30">
        <v>3</v>
      </c>
      <c r="D1100" s="42" t="s">
        <v>2959</v>
      </c>
      <c r="E1100" s="42" t="s">
        <v>2960</v>
      </c>
      <c r="F1100" s="42" t="s">
        <v>2961</v>
      </c>
      <c r="G1100" s="33" t="s">
        <v>130</v>
      </c>
      <c r="H1100" s="34" t="s">
        <v>13</v>
      </c>
      <c r="I1100" s="35">
        <v>0.97889999999999999</v>
      </c>
      <c r="J1100" s="19">
        <f t="shared" si="17"/>
        <v>635110.31999999995</v>
      </c>
      <c r="K1100" s="37">
        <v>52925.86</v>
      </c>
      <c r="L1100" s="38"/>
    </row>
    <row r="1101" spans="1:12" s="39" customFormat="1" ht="12.95" customHeight="1" x14ac:dyDescent="0.25">
      <c r="A1101" s="226"/>
      <c r="B1101" s="29"/>
      <c r="C1101" s="30"/>
      <c r="D1101" s="31" t="s">
        <v>11</v>
      </c>
      <c r="E1101" s="32"/>
      <c r="F1101" s="32"/>
      <c r="G1101" s="33"/>
      <c r="H1101" s="34"/>
      <c r="I1101" s="35"/>
      <c r="J1101" s="19"/>
      <c r="K1101" s="37"/>
      <c r="L1101" s="38"/>
    </row>
    <row r="1102" spans="1:12" s="39" customFormat="1" ht="12.95" customHeight="1" x14ac:dyDescent="0.25">
      <c r="A1102" s="226"/>
      <c r="B1102" s="29">
        <v>2215</v>
      </c>
      <c r="C1102" s="30">
        <v>1</v>
      </c>
      <c r="D1102" s="32" t="s">
        <v>2962</v>
      </c>
      <c r="E1102" s="32" t="s">
        <v>2963</v>
      </c>
      <c r="F1102" s="32" t="s">
        <v>2964</v>
      </c>
      <c r="G1102" s="33" t="s">
        <v>12</v>
      </c>
      <c r="H1102" s="34" t="s">
        <v>13</v>
      </c>
      <c r="I1102" s="35">
        <v>0.9829</v>
      </c>
      <c r="J1102" s="19">
        <f t="shared" si="17"/>
        <v>1275312.72</v>
      </c>
      <c r="K1102" s="37">
        <v>106276.06</v>
      </c>
      <c r="L1102" s="38"/>
    </row>
    <row r="1103" spans="1:12" s="39" customFormat="1" ht="12.95" customHeight="1" x14ac:dyDescent="0.25">
      <c r="A1103" s="226"/>
      <c r="B1103" s="29">
        <v>2229</v>
      </c>
      <c r="C1103" s="30">
        <v>2</v>
      </c>
      <c r="D1103" s="32" t="s">
        <v>2965</v>
      </c>
      <c r="E1103" s="32" t="s">
        <v>2966</v>
      </c>
      <c r="F1103" s="32" t="s">
        <v>2967</v>
      </c>
      <c r="G1103" s="33" t="s">
        <v>12</v>
      </c>
      <c r="H1103" s="34" t="s">
        <v>13</v>
      </c>
      <c r="I1103" s="35">
        <v>0.97889999999999999</v>
      </c>
      <c r="J1103" s="19">
        <f t="shared" si="17"/>
        <v>1270122.72</v>
      </c>
      <c r="K1103" s="37">
        <v>105843.56</v>
      </c>
      <c r="L1103" s="38"/>
    </row>
    <row r="1104" spans="1:12" s="39" customFormat="1" ht="12.95" customHeight="1" x14ac:dyDescent="0.25">
      <c r="A1104" s="226"/>
      <c r="B1104" s="29">
        <v>2212</v>
      </c>
      <c r="C1104" s="30">
        <v>3</v>
      </c>
      <c r="D1104" s="42" t="s">
        <v>2968</v>
      </c>
      <c r="E1104" s="42" t="s">
        <v>2969</v>
      </c>
      <c r="F1104" s="42" t="s">
        <v>2970</v>
      </c>
      <c r="G1104" s="33" t="s">
        <v>12</v>
      </c>
      <c r="H1104" s="34" t="s">
        <v>13</v>
      </c>
      <c r="I1104" s="35">
        <v>0.97889999999999999</v>
      </c>
      <c r="J1104" s="19">
        <f t="shared" si="17"/>
        <v>1270122.72</v>
      </c>
      <c r="K1104" s="37">
        <v>105843.56</v>
      </c>
      <c r="L1104" s="38"/>
    </row>
    <row r="1105" spans="1:12" s="39" customFormat="1" ht="12.95" customHeight="1" x14ac:dyDescent="0.25">
      <c r="A1105" s="226"/>
      <c r="B1105" s="29">
        <v>2232</v>
      </c>
      <c r="C1105" s="30">
        <v>4</v>
      </c>
      <c r="D1105" s="32" t="s">
        <v>2971</v>
      </c>
      <c r="E1105" s="32" t="s">
        <v>188</v>
      </c>
      <c r="F1105" s="32" t="s">
        <v>2972</v>
      </c>
      <c r="G1105" s="33" t="s">
        <v>12</v>
      </c>
      <c r="H1105" s="34" t="s">
        <v>13</v>
      </c>
      <c r="I1105" s="35">
        <v>0.9819</v>
      </c>
      <c r="J1105" s="19">
        <f t="shared" si="17"/>
        <v>1274015.28</v>
      </c>
      <c r="K1105" s="37">
        <v>106167.94</v>
      </c>
      <c r="L1105" s="38"/>
    </row>
    <row r="1106" spans="1:12" s="39" customFormat="1" ht="12.95" customHeight="1" x14ac:dyDescent="0.25">
      <c r="A1106" s="226"/>
      <c r="B1106" s="29">
        <v>2235</v>
      </c>
      <c r="C1106" s="30">
        <v>5</v>
      </c>
      <c r="D1106" s="32" t="s">
        <v>2973</v>
      </c>
      <c r="E1106" s="32" t="s">
        <v>2974</v>
      </c>
      <c r="F1106" s="32" t="s">
        <v>2975</v>
      </c>
      <c r="G1106" s="33" t="s">
        <v>12</v>
      </c>
      <c r="H1106" s="34" t="s">
        <v>13</v>
      </c>
      <c r="I1106" s="35">
        <v>0.97489999999999999</v>
      </c>
      <c r="J1106" s="19">
        <f t="shared" si="17"/>
        <v>1264932.72</v>
      </c>
      <c r="K1106" s="37">
        <v>105411.06</v>
      </c>
      <c r="L1106" s="38"/>
    </row>
    <row r="1107" spans="1:12" s="39" customFormat="1" ht="12.95" customHeight="1" x14ac:dyDescent="0.25">
      <c r="A1107" s="226"/>
      <c r="B1107" s="29">
        <v>2241</v>
      </c>
      <c r="C1107" s="30">
        <v>6</v>
      </c>
      <c r="D1107" s="42" t="s">
        <v>2976</v>
      </c>
      <c r="E1107" s="42" t="s">
        <v>2977</v>
      </c>
      <c r="F1107" s="42" t="s">
        <v>2978</v>
      </c>
      <c r="G1107" s="33" t="s">
        <v>12</v>
      </c>
      <c r="H1107" s="34" t="s">
        <v>13</v>
      </c>
      <c r="I1107" s="35">
        <v>0.97889999999999999</v>
      </c>
      <c r="J1107" s="19">
        <f t="shared" si="17"/>
        <v>1270122.72</v>
      </c>
      <c r="K1107" s="37">
        <v>105843.56</v>
      </c>
      <c r="L1107" s="38"/>
    </row>
    <row r="1108" spans="1:12" s="39" customFormat="1" ht="12.95" customHeight="1" x14ac:dyDescent="0.25">
      <c r="A1108" s="226"/>
      <c r="B1108" s="29">
        <v>2211</v>
      </c>
      <c r="C1108" s="30">
        <v>7</v>
      </c>
      <c r="D1108" s="32" t="s">
        <v>2979</v>
      </c>
      <c r="E1108" s="32" t="s">
        <v>2623</v>
      </c>
      <c r="F1108" s="32" t="s">
        <v>2980</v>
      </c>
      <c r="G1108" s="33" t="s">
        <v>12</v>
      </c>
      <c r="H1108" s="34" t="s">
        <v>13</v>
      </c>
      <c r="I1108" s="35">
        <v>0.99199999999999999</v>
      </c>
      <c r="J1108" s="19">
        <f t="shared" si="17"/>
        <v>1287120</v>
      </c>
      <c r="K1108" s="37">
        <v>107260</v>
      </c>
      <c r="L1108" s="38"/>
    </row>
    <row r="1109" spans="1:12" s="39" customFormat="1" ht="12.95" customHeight="1" x14ac:dyDescent="0.25">
      <c r="A1109" s="226"/>
      <c r="B1109" s="29">
        <v>2209</v>
      </c>
      <c r="C1109" s="30">
        <v>8</v>
      </c>
      <c r="D1109" s="32" t="s">
        <v>2981</v>
      </c>
      <c r="E1109" s="32" t="s">
        <v>2982</v>
      </c>
      <c r="F1109" s="32" t="s">
        <v>2983</v>
      </c>
      <c r="G1109" s="33" t="s">
        <v>12</v>
      </c>
      <c r="H1109" s="34" t="s">
        <v>13</v>
      </c>
      <c r="I1109" s="35">
        <v>0.97889999999999999</v>
      </c>
      <c r="J1109" s="19">
        <f t="shared" si="17"/>
        <v>1270122.72</v>
      </c>
      <c r="K1109" s="37">
        <v>105843.56</v>
      </c>
      <c r="L1109" s="38"/>
    </row>
    <row r="1110" spans="1:12" s="39" customFormat="1" ht="12.95" customHeight="1" x14ac:dyDescent="0.25">
      <c r="A1110" s="226"/>
      <c r="B1110" s="29">
        <v>2216</v>
      </c>
      <c r="C1110" s="30">
        <v>9</v>
      </c>
      <c r="D1110" s="32" t="s">
        <v>2984</v>
      </c>
      <c r="E1110" s="32" t="s">
        <v>2985</v>
      </c>
      <c r="F1110" s="32" t="s">
        <v>2986</v>
      </c>
      <c r="G1110" s="33" t="s">
        <v>12</v>
      </c>
      <c r="H1110" s="34" t="s">
        <v>13</v>
      </c>
      <c r="I1110" s="35">
        <v>0.98089999999999999</v>
      </c>
      <c r="J1110" s="19">
        <f t="shared" si="17"/>
        <v>1272717.72</v>
      </c>
      <c r="K1110" s="37">
        <v>106059.81</v>
      </c>
      <c r="L1110" s="38"/>
    </row>
    <row r="1111" spans="1:12" s="39" customFormat="1" ht="12.95" customHeight="1" x14ac:dyDescent="0.25">
      <c r="A1111" s="226"/>
      <c r="B1111" s="29">
        <v>2210</v>
      </c>
      <c r="C1111" s="30">
        <v>10</v>
      </c>
      <c r="D1111" s="32" t="s">
        <v>2987</v>
      </c>
      <c r="E1111" s="32" t="s">
        <v>2988</v>
      </c>
      <c r="F1111" s="32" t="s">
        <v>2989</v>
      </c>
      <c r="G1111" s="33" t="s">
        <v>12</v>
      </c>
      <c r="H1111" s="34" t="s">
        <v>13</v>
      </c>
      <c r="I1111" s="35">
        <v>0.97889999999999999</v>
      </c>
      <c r="J1111" s="19">
        <f t="shared" si="17"/>
        <v>1270122.72</v>
      </c>
      <c r="K1111" s="37">
        <v>105843.56</v>
      </c>
      <c r="L1111" s="38"/>
    </row>
    <row r="1112" spans="1:12" s="39" customFormat="1" ht="12.95" customHeight="1" x14ac:dyDescent="0.25">
      <c r="A1112" s="226"/>
      <c r="B1112" s="29">
        <v>2222</v>
      </c>
      <c r="C1112" s="30">
        <v>11</v>
      </c>
      <c r="D1112" s="32" t="s">
        <v>2990</v>
      </c>
      <c r="E1112" s="32" t="s">
        <v>2991</v>
      </c>
      <c r="F1112" s="32" t="s">
        <v>2992</v>
      </c>
      <c r="G1112" s="33" t="s">
        <v>12</v>
      </c>
      <c r="H1112" s="34" t="s">
        <v>13</v>
      </c>
      <c r="I1112" s="35">
        <v>0.97889999999999999</v>
      </c>
      <c r="J1112" s="19">
        <f t="shared" si="17"/>
        <v>1270122.72</v>
      </c>
      <c r="K1112" s="37">
        <v>105843.56</v>
      </c>
      <c r="L1112" s="38"/>
    </row>
    <row r="1113" spans="1:12" s="39" customFormat="1" ht="12.95" customHeight="1" x14ac:dyDescent="0.25">
      <c r="A1113" s="226"/>
      <c r="B1113" s="29">
        <v>2234</v>
      </c>
      <c r="C1113" s="30">
        <v>12</v>
      </c>
      <c r="D1113" s="32" t="s">
        <v>1524</v>
      </c>
      <c r="E1113" s="32" t="s">
        <v>1525</v>
      </c>
      <c r="F1113" s="32" t="s">
        <v>2993</v>
      </c>
      <c r="G1113" s="33" t="s">
        <v>12</v>
      </c>
      <c r="H1113" s="34" t="s">
        <v>13</v>
      </c>
      <c r="I1113" s="35">
        <v>0.98089999999999999</v>
      </c>
      <c r="J1113" s="19">
        <f t="shared" si="17"/>
        <v>1272717.72</v>
      </c>
      <c r="K1113" s="37">
        <v>106059.81</v>
      </c>
      <c r="L1113" s="38"/>
    </row>
    <row r="1114" spans="1:12" s="39" customFormat="1" ht="12.95" customHeight="1" x14ac:dyDescent="0.25">
      <c r="A1114" s="226"/>
      <c r="B1114" s="29">
        <v>2237</v>
      </c>
      <c r="C1114" s="30">
        <v>13</v>
      </c>
      <c r="D1114" s="32" t="s">
        <v>2994</v>
      </c>
      <c r="E1114" s="32" t="s">
        <v>2995</v>
      </c>
      <c r="F1114" s="32" t="s">
        <v>2996</v>
      </c>
      <c r="G1114" s="33" t="s">
        <v>12</v>
      </c>
      <c r="H1114" s="34" t="s">
        <v>13</v>
      </c>
      <c r="I1114" s="35">
        <v>0.97889999999999999</v>
      </c>
      <c r="J1114" s="19">
        <f t="shared" si="17"/>
        <v>1270122.72</v>
      </c>
      <c r="K1114" s="37">
        <v>105843.56</v>
      </c>
      <c r="L1114" s="38"/>
    </row>
    <row r="1115" spans="1:12" s="39" customFormat="1" ht="12.95" customHeight="1" x14ac:dyDescent="0.25">
      <c r="A1115" s="226"/>
      <c r="B1115" s="29">
        <v>2230</v>
      </c>
      <c r="C1115" s="30">
        <v>14</v>
      </c>
      <c r="D1115" s="42" t="s">
        <v>2997</v>
      </c>
      <c r="E1115" s="42" t="s">
        <v>1001</v>
      </c>
      <c r="F1115" s="42" t="s">
        <v>2998</v>
      </c>
      <c r="G1115" s="33" t="s">
        <v>12</v>
      </c>
      <c r="H1115" s="34" t="s">
        <v>13</v>
      </c>
      <c r="I1115" s="35">
        <v>0.97889999999999999</v>
      </c>
      <c r="J1115" s="19">
        <f t="shared" si="17"/>
        <v>1270122.72</v>
      </c>
      <c r="K1115" s="37">
        <v>105843.56</v>
      </c>
      <c r="L1115" s="38"/>
    </row>
    <row r="1116" spans="1:12" s="39" customFormat="1" ht="12.95" customHeight="1" x14ac:dyDescent="0.25">
      <c r="A1116" s="226"/>
      <c r="B1116" s="29">
        <v>2214</v>
      </c>
      <c r="C1116" s="30">
        <v>15</v>
      </c>
      <c r="D1116" s="32" t="s">
        <v>2999</v>
      </c>
      <c r="E1116" s="32" t="s">
        <v>3000</v>
      </c>
      <c r="F1116" s="32" t="s">
        <v>3001</v>
      </c>
      <c r="G1116" s="50" t="s">
        <v>12</v>
      </c>
      <c r="H1116" s="34" t="s">
        <v>13</v>
      </c>
      <c r="I1116" s="35">
        <v>0.9829</v>
      </c>
      <c r="J1116" s="19">
        <f t="shared" si="17"/>
        <v>1275312.72</v>
      </c>
      <c r="K1116" s="37">
        <v>106276.06</v>
      </c>
      <c r="L1116" s="38"/>
    </row>
    <row r="1117" spans="1:12" s="39" customFormat="1" ht="12.95" customHeight="1" x14ac:dyDescent="0.25">
      <c r="A1117" s="226"/>
      <c r="B1117" s="29">
        <v>2219</v>
      </c>
      <c r="C1117" s="30">
        <v>16</v>
      </c>
      <c r="D1117" s="42" t="s">
        <v>3002</v>
      </c>
      <c r="E1117" s="42" t="s">
        <v>3003</v>
      </c>
      <c r="F1117" s="42" t="s">
        <v>3004</v>
      </c>
      <c r="G1117" s="27" t="s">
        <v>12</v>
      </c>
      <c r="H1117" s="34" t="s">
        <v>13</v>
      </c>
      <c r="I1117" s="35">
        <v>0.9829</v>
      </c>
      <c r="J1117" s="19">
        <f t="shared" si="17"/>
        <v>1275312.72</v>
      </c>
      <c r="K1117" s="37">
        <v>106276.06</v>
      </c>
      <c r="L1117" s="38"/>
    </row>
    <row r="1118" spans="1:12" s="39" customFormat="1" ht="12.95" customHeight="1" x14ac:dyDescent="0.25">
      <c r="A1118" s="226"/>
      <c r="B1118" s="29">
        <v>2213</v>
      </c>
      <c r="C1118" s="30">
        <v>17</v>
      </c>
      <c r="D1118" s="32" t="s">
        <v>3005</v>
      </c>
      <c r="E1118" s="32" t="s">
        <v>3006</v>
      </c>
      <c r="F1118" s="32" t="s">
        <v>3007</v>
      </c>
      <c r="G1118" s="50" t="s">
        <v>12</v>
      </c>
      <c r="H1118" s="34" t="s">
        <v>13</v>
      </c>
      <c r="I1118" s="35">
        <v>0.97889999999999999</v>
      </c>
      <c r="J1118" s="19">
        <f t="shared" si="17"/>
        <v>1270122.72</v>
      </c>
      <c r="K1118" s="37">
        <v>105843.56</v>
      </c>
      <c r="L1118" s="38"/>
    </row>
    <row r="1119" spans="1:12" s="39" customFormat="1" ht="12.95" customHeight="1" x14ac:dyDescent="0.25">
      <c r="A1119" s="226"/>
      <c r="B1119" s="29">
        <v>2203</v>
      </c>
      <c r="C1119" s="30">
        <v>18</v>
      </c>
      <c r="D1119" s="42" t="s">
        <v>690</v>
      </c>
      <c r="E1119" s="42" t="s">
        <v>691</v>
      </c>
      <c r="F1119" s="42" t="s">
        <v>3008</v>
      </c>
      <c r="G1119" s="50" t="s">
        <v>12</v>
      </c>
      <c r="H1119" s="34" t="s">
        <v>13</v>
      </c>
      <c r="I1119" s="35">
        <v>0.996</v>
      </c>
      <c r="J1119" s="19">
        <f t="shared" ref="J1119:J1181" si="18">ROUND(K1119*12,2)</f>
        <v>1292310</v>
      </c>
      <c r="K1119" s="37">
        <v>107692.5</v>
      </c>
      <c r="L1119" s="38"/>
    </row>
    <row r="1120" spans="1:12" s="39" customFormat="1" ht="12.95" customHeight="1" x14ac:dyDescent="0.25">
      <c r="A1120" s="226"/>
      <c r="B1120" s="29">
        <v>2201</v>
      </c>
      <c r="C1120" s="30">
        <v>19</v>
      </c>
      <c r="D1120" s="42" t="s">
        <v>3009</v>
      </c>
      <c r="E1120" s="42" t="s">
        <v>3010</v>
      </c>
      <c r="F1120" s="42" t="s">
        <v>3011</v>
      </c>
      <c r="G1120" s="50" t="s">
        <v>12</v>
      </c>
      <c r="H1120" s="34" t="s">
        <v>13</v>
      </c>
      <c r="I1120" s="35">
        <v>0.99199999999999999</v>
      </c>
      <c r="J1120" s="19">
        <f t="shared" si="18"/>
        <v>1287120</v>
      </c>
      <c r="K1120" s="37">
        <v>107260</v>
      </c>
      <c r="L1120" s="38"/>
    </row>
    <row r="1121" spans="1:12" s="39" customFormat="1" ht="12.95" customHeight="1" x14ac:dyDescent="0.25">
      <c r="A1121" s="226"/>
      <c r="B1121" s="29">
        <v>2248</v>
      </c>
      <c r="C1121" s="30">
        <v>20</v>
      </c>
      <c r="D1121" s="42" t="s">
        <v>3012</v>
      </c>
      <c r="E1121" s="42" t="s">
        <v>3013</v>
      </c>
      <c r="F1121" s="42" t="s">
        <v>3014</v>
      </c>
      <c r="G1121" s="50" t="s">
        <v>12</v>
      </c>
      <c r="H1121" s="34" t="s">
        <v>13</v>
      </c>
      <c r="I1121" s="35">
        <v>0.97889999999999999</v>
      </c>
      <c r="J1121" s="19">
        <f t="shared" si="18"/>
        <v>1270122.72</v>
      </c>
      <c r="K1121" s="37">
        <v>105843.56</v>
      </c>
      <c r="L1121" s="38"/>
    </row>
    <row r="1122" spans="1:12" s="39" customFormat="1" ht="12.95" customHeight="1" x14ac:dyDescent="0.25">
      <c r="A1122" s="226"/>
      <c r="B1122" s="29">
        <v>2227</v>
      </c>
      <c r="C1122" s="30">
        <v>21</v>
      </c>
      <c r="D1122" s="32" t="s">
        <v>3015</v>
      </c>
      <c r="E1122" s="32" t="s">
        <v>3016</v>
      </c>
      <c r="F1122" s="32" t="s">
        <v>3017</v>
      </c>
      <c r="G1122" s="50" t="s">
        <v>12</v>
      </c>
      <c r="H1122" s="34" t="s">
        <v>13</v>
      </c>
      <c r="I1122" s="35">
        <v>0.97889999999999999</v>
      </c>
      <c r="J1122" s="19">
        <f t="shared" si="18"/>
        <v>1270122.72</v>
      </c>
      <c r="K1122" s="37">
        <v>105843.56</v>
      </c>
      <c r="L1122" s="38"/>
    </row>
    <row r="1123" spans="1:12" s="39" customFormat="1" ht="12.95" customHeight="1" x14ac:dyDescent="0.25">
      <c r="A1123" s="226"/>
      <c r="B1123" s="29">
        <v>2245</v>
      </c>
      <c r="C1123" s="30">
        <v>22</v>
      </c>
      <c r="D1123" s="32" t="s">
        <v>3018</v>
      </c>
      <c r="E1123" s="32" t="s">
        <v>3019</v>
      </c>
      <c r="F1123" s="32" t="s">
        <v>3020</v>
      </c>
      <c r="G1123" s="50" t="s">
        <v>12</v>
      </c>
      <c r="H1123" s="34" t="s">
        <v>13</v>
      </c>
      <c r="I1123" s="35">
        <v>0.58289999999999997</v>
      </c>
      <c r="J1123" s="19">
        <f t="shared" si="18"/>
        <v>756312.72</v>
      </c>
      <c r="K1123" s="37">
        <v>63026.06</v>
      </c>
      <c r="L1123" s="38"/>
    </row>
    <row r="1124" spans="1:12" s="39" customFormat="1" ht="12.95" customHeight="1" x14ac:dyDescent="0.25">
      <c r="A1124" s="226"/>
      <c r="B1124" s="43">
        <v>2249</v>
      </c>
      <c r="C1124" s="30">
        <v>23</v>
      </c>
      <c r="D1124" s="32" t="s">
        <v>3021</v>
      </c>
      <c r="E1124" s="32" t="s">
        <v>3022</v>
      </c>
      <c r="F1124" s="32" t="s">
        <v>3023</v>
      </c>
      <c r="G1124" s="50" t="s">
        <v>12</v>
      </c>
      <c r="H1124" s="34" t="s">
        <v>13</v>
      </c>
      <c r="I1124" s="35">
        <v>0.9829</v>
      </c>
      <c r="J1124" s="19">
        <f t="shared" si="18"/>
        <v>1275312.72</v>
      </c>
      <c r="K1124" s="37">
        <v>106276.06</v>
      </c>
      <c r="L1124" s="38"/>
    </row>
    <row r="1125" spans="1:12" s="39" customFormat="1" ht="12.95" customHeight="1" x14ac:dyDescent="0.25">
      <c r="A1125" s="226"/>
      <c r="B1125" s="29">
        <v>2226</v>
      </c>
      <c r="C1125" s="30">
        <v>24</v>
      </c>
      <c r="D1125" s="42" t="s">
        <v>3024</v>
      </c>
      <c r="E1125" s="42" t="s">
        <v>3025</v>
      </c>
      <c r="F1125" s="42" t="s">
        <v>3026</v>
      </c>
      <c r="G1125" s="27" t="s">
        <v>12</v>
      </c>
      <c r="H1125" s="34" t="s">
        <v>13</v>
      </c>
      <c r="I1125" s="35">
        <v>0.99199999999999999</v>
      </c>
      <c r="J1125" s="19">
        <f t="shared" si="18"/>
        <v>1287120</v>
      </c>
      <c r="K1125" s="37">
        <v>107260</v>
      </c>
      <c r="L1125" s="38"/>
    </row>
    <row r="1126" spans="1:12" s="39" customFormat="1" ht="12.95" customHeight="1" x14ac:dyDescent="0.25">
      <c r="A1126" s="226"/>
      <c r="B1126" s="29">
        <v>2221</v>
      </c>
      <c r="C1126" s="30">
        <v>25</v>
      </c>
      <c r="D1126" s="32" t="s">
        <v>3027</v>
      </c>
      <c r="E1126" s="32" t="s">
        <v>3028</v>
      </c>
      <c r="F1126" s="32" t="s">
        <v>3029</v>
      </c>
      <c r="G1126" s="33" t="s">
        <v>12</v>
      </c>
      <c r="H1126" s="34" t="s">
        <v>13</v>
      </c>
      <c r="I1126" s="35">
        <v>0.97889999999999999</v>
      </c>
      <c r="J1126" s="19">
        <f t="shared" si="18"/>
        <v>1270122.72</v>
      </c>
      <c r="K1126" s="37">
        <v>105843.56</v>
      </c>
      <c r="L1126" s="38"/>
    </row>
    <row r="1127" spans="1:12" s="39" customFormat="1" ht="12.95" customHeight="1" x14ac:dyDescent="0.25">
      <c r="A1127" s="226"/>
      <c r="B1127" s="29">
        <v>2243</v>
      </c>
      <c r="C1127" s="30">
        <v>26</v>
      </c>
      <c r="D1127" s="32" t="s">
        <v>3030</v>
      </c>
      <c r="E1127" s="32" t="s">
        <v>3031</v>
      </c>
      <c r="F1127" s="32" t="s">
        <v>3032</v>
      </c>
      <c r="G1127" s="33" t="s">
        <v>12</v>
      </c>
      <c r="H1127" s="34" t="s">
        <v>13</v>
      </c>
      <c r="I1127" s="35">
        <v>0.58289999999999997</v>
      </c>
      <c r="J1127" s="19">
        <f t="shared" si="18"/>
        <v>756312.72</v>
      </c>
      <c r="K1127" s="37">
        <v>63026.06</v>
      </c>
      <c r="L1127" s="38"/>
    </row>
    <row r="1128" spans="1:12" s="39" customFormat="1" ht="12.95" customHeight="1" x14ac:dyDescent="0.25">
      <c r="A1128" s="226"/>
      <c r="B1128" s="29">
        <v>2239</v>
      </c>
      <c r="C1128" s="30">
        <v>27</v>
      </c>
      <c r="D1128" s="32" t="s">
        <v>957</v>
      </c>
      <c r="E1128" s="32" t="s">
        <v>958</v>
      </c>
      <c r="F1128" s="32" t="s">
        <v>2978</v>
      </c>
      <c r="G1128" s="33" t="s">
        <v>12</v>
      </c>
      <c r="H1128" s="34" t="s">
        <v>13</v>
      </c>
      <c r="I1128" s="35">
        <v>0.9829</v>
      </c>
      <c r="J1128" s="19">
        <f t="shared" si="18"/>
        <v>1275312.72</v>
      </c>
      <c r="K1128" s="37">
        <v>106276.06</v>
      </c>
      <c r="L1128" s="38"/>
    </row>
    <row r="1129" spans="1:12" s="39" customFormat="1" ht="12.95" customHeight="1" x14ac:dyDescent="0.25">
      <c r="A1129" s="226"/>
      <c r="B1129" s="29">
        <v>2228</v>
      </c>
      <c r="C1129" s="30">
        <v>28</v>
      </c>
      <c r="D1129" s="32" t="s">
        <v>3033</v>
      </c>
      <c r="E1129" s="32" t="s">
        <v>3034</v>
      </c>
      <c r="F1129" s="32" t="s">
        <v>1210</v>
      </c>
      <c r="G1129" s="33" t="s">
        <v>12</v>
      </c>
      <c r="H1129" s="34" t="s">
        <v>13</v>
      </c>
      <c r="I1129" s="35">
        <v>0.97889999999999999</v>
      </c>
      <c r="J1129" s="19">
        <f t="shared" si="18"/>
        <v>1270122.72</v>
      </c>
      <c r="K1129" s="37">
        <v>105843.56</v>
      </c>
      <c r="L1129" s="38"/>
    </row>
    <row r="1130" spans="1:12" s="39" customFormat="1" ht="12.95" customHeight="1" x14ac:dyDescent="0.25">
      <c r="A1130" s="226"/>
      <c r="B1130" s="29">
        <v>2220</v>
      </c>
      <c r="C1130" s="30">
        <v>29</v>
      </c>
      <c r="D1130" s="32" t="s">
        <v>3035</v>
      </c>
      <c r="E1130" s="32" t="s">
        <v>3036</v>
      </c>
      <c r="F1130" s="32" t="s">
        <v>3037</v>
      </c>
      <c r="G1130" s="33" t="s">
        <v>12</v>
      </c>
      <c r="H1130" s="34" t="s">
        <v>13</v>
      </c>
      <c r="I1130" s="35">
        <v>0.97889999999999999</v>
      </c>
      <c r="J1130" s="19">
        <f t="shared" si="18"/>
        <v>1270122.72</v>
      </c>
      <c r="K1130" s="37">
        <v>105843.56</v>
      </c>
      <c r="L1130" s="38"/>
    </row>
    <row r="1131" spans="1:12" s="39" customFormat="1" ht="12.95" customHeight="1" x14ac:dyDescent="0.25">
      <c r="A1131" s="226"/>
      <c r="B1131" s="29">
        <v>2200</v>
      </c>
      <c r="C1131" s="30">
        <v>30</v>
      </c>
      <c r="D1131" s="32" t="s">
        <v>1530</v>
      </c>
      <c r="E1131" s="32" t="s">
        <v>1531</v>
      </c>
      <c r="F1131" s="32" t="s">
        <v>3038</v>
      </c>
      <c r="G1131" s="33" t="s">
        <v>12</v>
      </c>
      <c r="H1131" s="34" t="s">
        <v>13</v>
      </c>
      <c r="I1131" s="35">
        <v>0.97889999999999999</v>
      </c>
      <c r="J1131" s="19">
        <f t="shared" si="18"/>
        <v>1270122.72</v>
      </c>
      <c r="K1131" s="37">
        <v>105843.56</v>
      </c>
      <c r="L1131" s="38"/>
    </row>
    <row r="1132" spans="1:12" s="39" customFormat="1" ht="12.95" customHeight="1" x14ac:dyDescent="0.25">
      <c r="A1132" s="226"/>
      <c r="B1132" s="29">
        <v>2208</v>
      </c>
      <c r="C1132" s="30">
        <v>31</v>
      </c>
      <c r="D1132" s="32" t="s">
        <v>3039</v>
      </c>
      <c r="E1132" s="32" t="s">
        <v>3040</v>
      </c>
      <c r="F1132" s="32" t="s">
        <v>3041</v>
      </c>
      <c r="G1132" s="33" t="s">
        <v>12</v>
      </c>
      <c r="H1132" s="34" t="s">
        <v>13</v>
      </c>
      <c r="I1132" s="35">
        <v>0.97889999999999999</v>
      </c>
      <c r="J1132" s="19">
        <f t="shared" si="18"/>
        <v>1270122.72</v>
      </c>
      <c r="K1132" s="37">
        <v>105843.56</v>
      </c>
      <c r="L1132" s="38"/>
    </row>
    <row r="1133" spans="1:12" s="39" customFormat="1" ht="12.95" customHeight="1" x14ac:dyDescent="0.25">
      <c r="A1133" s="226"/>
      <c r="B1133" s="29">
        <v>2247</v>
      </c>
      <c r="C1133" s="30">
        <v>32</v>
      </c>
      <c r="D1133" s="42" t="s">
        <v>1675</v>
      </c>
      <c r="E1133" s="42" t="s">
        <v>3042</v>
      </c>
      <c r="F1133" s="42" t="s">
        <v>3043</v>
      </c>
      <c r="G1133" s="33" t="s">
        <v>12</v>
      </c>
      <c r="H1133" s="34" t="s">
        <v>13</v>
      </c>
      <c r="I1133" s="35">
        <v>0.99199999999999999</v>
      </c>
      <c r="J1133" s="19">
        <f t="shared" si="18"/>
        <v>1287120</v>
      </c>
      <c r="K1133" s="37">
        <v>107260</v>
      </c>
      <c r="L1133" s="38"/>
    </row>
    <row r="1134" spans="1:12" s="39" customFormat="1" ht="12.95" customHeight="1" x14ac:dyDescent="0.25">
      <c r="A1134" s="226"/>
      <c r="B1134" s="29">
        <v>2233</v>
      </c>
      <c r="C1134" s="30">
        <v>33</v>
      </c>
      <c r="D1134" s="42" t="s">
        <v>3044</v>
      </c>
      <c r="E1134" s="42" t="s">
        <v>3045</v>
      </c>
      <c r="F1134" s="42" t="s">
        <v>3046</v>
      </c>
      <c r="G1134" s="33" t="s">
        <v>12</v>
      </c>
      <c r="H1134" s="34" t="s">
        <v>13</v>
      </c>
      <c r="I1134" s="35">
        <v>0.995</v>
      </c>
      <c r="J1134" s="19">
        <f t="shared" si="18"/>
        <v>1291012.56</v>
      </c>
      <c r="K1134" s="37">
        <v>107584.38</v>
      </c>
      <c r="L1134" s="38"/>
    </row>
    <row r="1135" spans="1:12" s="39" customFormat="1" ht="12.95" customHeight="1" x14ac:dyDescent="0.25">
      <c r="A1135" s="226"/>
      <c r="B1135" s="29">
        <v>2225</v>
      </c>
      <c r="C1135" s="30">
        <v>34</v>
      </c>
      <c r="D1135" s="32" t="s">
        <v>3047</v>
      </c>
      <c r="E1135" s="32" t="s">
        <v>3048</v>
      </c>
      <c r="F1135" s="32" t="s">
        <v>3049</v>
      </c>
      <c r="G1135" s="33" t="s">
        <v>12</v>
      </c>
      <c r="H1135" s="34" t="s">
        <v>13</v>
      </c>
      <c r="I1135" s="35">
        <v>0.9849</v>
      </c>
      <c r="J1135" s="19">
        <f t="shared" si="18"/>
        <v>1277907.72</v>
      </c>
      <c r="K1135" s="37">
        <v>106492.31</v>
      </c>
      <c r="L1135" s="38"/>
    </row>
    <row r="1136" spans="1:12" s="39" customFormat="1" ht="12.95" customHeight="1" x14ac:dyDescent="0.25">
      <c r="A1136" s="226"/>
      <c r="B1136" s="29">
        <v>2224</v>
      </c>
      <c r="C1136" s="30">
        <v>35</v>
      </c>
      <c r="D1136" s="32" t="s">
        <v>3050</v>
      </c>
      <c r="E1136" s="32" t="s">
        <v>188</v>
      </c>
      <c r="F1136" s="32" t="s">
        <v>3051</v>
      </c>
      <c r="G1136" s="33" t="s">
        <v>12</v>
      </c>
      <c r="H1136" s="34" t="s">
        <v>13</v>
      </c>
      <c r="I1136" s="35">
        <v>0.9849</v>
      </c>
      <c r="J1136" s="19">
        <f t="shared" si="18"/>
        <v>1277907.72</v>
      </c>
      <c r="K1136" s="37">
        <v>106492.31</v>
      </c>
      <c r="L1136" s="38"/>
    </row>
    <row r="1137" spans="1:12" s="39" customFormat="1" ht="12.95" customHeight="1" x14ac:dyDescent="0.25">
      <c r="A1137" s="226"/>
      <c r="B1137" s="29">
        <v>2231</v>
      </c>
      <c r="C1137" s="30">
        <v>36</v>
      </c>
      <c r="D1137" s="32" t="s">
        <v>3052</v>
      </c>
      <c r="E1137" s="32" t="s">
        <v>3053</v>
      </c>
      <c r="F1137" s="32" t="s">
        <v>3054</v>
      </c>
      <c r="G1137" s="33" t="s">
        <v>12</v>
      </c>
      <c r="H1137" s="34" t="s">
        <v>13</v>
      </c>
      <c r="I1137" s="35">
        <v>0.9829</v>
      </c>
      <c r="J1137" s="19">
        <f t="shared" si="18"/>
        <v>1275312.72</v>
      </c>
      <c r="K1137" s="37">
        <v>106276.06</v>
      </c>
      <c r="L1137" s="38"/>
    </row>
    <row r="1138" spans="1:12" s="39" customFormat="1" ht="12.95" customHeight="1" x14ac:dyDescent="0.25">
      <c r="A1138" s="226"/>
      <c r="B1138" s="29">
        <v>2218</v>
      </c>
      <c r="C1138" s="30">
        <v>37</v>
      </c>
      <c r="D1138" s="32" t="s">
        <v>608</v>
      </c>
      <c r="E1138" s="32" t="s">
        <v>3055</v>
      </c>
      <c r="F1138" s="32" t="s">
        <v>3056</v>
      </c>
      <c r="G1138" s="33" t="s">
        <v>12</v>
      </c>
      <c r="H1138" s="34" t="s">
        <v>13</v>
      </c>
      <c r="I1138" s="35">
        <v>0.99199999999999999</v>
      </c>
      <c r="J1138" s="19">
        <f t="shared" si="18"/>
        <v>1287120</v>
      </c>
      <c r="K1138" s="37">
        <v>107260</v>
      </c>
      <c r="L1138" s="38"/>
    </row>
    <row r="1139" spans="1:12" s="39" customFormat="1" ht="12.95" customHeight="1" x14ac:dyDescent="0.25">
      <c r="A1139" s="226"/>
      <c r="B1139" s="29">
        <v>2223</v>
      </c>
      <c r="C1139" s="30">
        <v>38</v>
      </c>
      <c r="D1139" s="32" t="s">
        <v>3057</v>
      </c>
      <c r="E1139" s="32" t="s">
        <v>3058</v>
      </c>
      <c r="F1139" s="32" t="s">
        <v>3059</v>
      </c>
      <c r="G1139" s="33" t="s">
        <v>12</v>
      </c>
      <c r="H1139" s="34" t="s">
        <v>13</v>
      </c>
      <c r="I1139" s="35">
        <v>0.9849</v>
      </c>
      <c r="J1139" s="19">
        <f t="shared" si="18"/>
        <v>1277907.72</v>
      </c>
      <c r="K1139" s="37">
        <v>106492.31</v>
      </c>
      <c r="L1139" s="38"/>
    </row>
    <row r="1140" spans="1:12" s="39" customFormat="1" ht="12.95" customHeight="1" x14ac:dyDescent="0.25">
      <c r="A1140" s="226"/>
      <c r="B1140" s="29">
        <v>2206</v>
      </c>
      <c r="C1140" s="30">
        <v>39</v>
      </c>
      <c r="D1140" s="42" t="s">
        <v>3060</v>
      </c>
      <c r="E1140" s="42" t="s">
        <v>3061</v>
      </c>
      <c r="F1140" s="42" t="s">
        <v>3062</v>
      </c>
      <c r="G1140" s="33" t="s">
        <v>12</v>
      </c>
      <c r="H1140" s="34" t="s">
        <v>13</v>
      </c>
      <c r="I1140" s="35">
        <v>0.97689999999999999</v>
      </c>
      <c r="J1140" s="19">
        <f t="shared" si="18"/>
        <v>1267527.72</v>
      </c>
      <c r="K1140" s="37">
        <v>105627.31</v>
      </c>
      <c r="L1140" s="38"/>
    </row>
    <row r="1141" spans="1:12" s="39" customFormat="1" ht="12.95" customHeight="1" x14ac:dyDescent="0.25">
      <c r="A1141" s="226"/>
      <c r="B1141" s="29">
        <v>2238</v>
      </c>
      <c r="C1141" s="30">
        <v>40</v>
      </c>
      <c r="D1141" s="32" t="s">
        <v>3063</v>
      </c>
      <c r="E1141" s="32" t="s">
        <v>3064</v>
      </c>
      <c r="F1141" s="32" t="s">
        <v>3065</v>
      </c>
      <c r="G1141" s="33" t="s">
        <v>12</v>
      </c>
      <c r="H1141" s="34" t="s">
        <v>13</v>
      </c>
      <c r="I1141" s="35">
        <v>0.9829</v>
      </c>
      <c r="J1141" s="19">
        <f t="shared" si="18"/>
        <v>1275312.72</v>
      </c>
      <c r="K1141" s="37">
        <v>106276.06</v>
      </c>
      <c r="L1141" s="38"/>
    </row>
    <row r="1142" spans="1:12" s="39" customFormat="1" ht="12.95" customHeight="1" x14ac:dyDescent="0.25">
      <c r="A1142" s="226"/>
      <c r="B1142" s="29">
        <v>2246</v>
      </c>
      <c r="C1142" s="30">
        <v>41</v>
      </c>
      <c r="D1142" s="42" t="s">
        <v>3066</v>
      </c>
      <c r="E1142" s="42" t="s">
        <v>3067</v>
      </c>
      <c r="F1142" s="42" t="s">
        <v>3068</v>
      </c>
      <c r="G1142" s="33" t="s">
        <v>12</v>
      </c>
      <c r="H1142" s="34" t="s">
        <v>13</v>
      </c>
      <c r="I1142" s="35">
        <v>0.9829</v>
      </c>
      <c r="J1142" s="19">
        <f t="shared" si="18"/>
        <v>1275312.72</v>
      </c>
      <c r="K1142" s="37">
        <v>106276.06</v>
      </c>
      <c r="L1142" s="38"/>
    </row>
    <row r="1143" spans="1:12" s="39" customFormat="1" ht="12.95" customHeight="1" x14ac:dyDescent="0.25">
      <c r="A1143" s="226"/>
      <c r="B1143" s="29">
        <v>2204</v>
      </c>
      <c r="C1143" s="30">
        <v>42</v>
      </c>
      <c r="D1143" s="42" t="s">
        <v>3069</v>
      </c>
      <c r="E1143" s="42" t="s">
        <v>3070</v>
      </c>
      <c r="F1143" s="42" t="s">
        <v>3071</v>
      </c>
      <c r="G1143" s="33" t="s">
        <v>12</v>
      </c>
      <c r="H1143" s="34" t="s">
        <v>13</v>
      </c>
      <c r="I1143" s="35">
        <v>0.9849</v>
      </c>
      <c r="J1143" s="19">
        <f t="shared" si="18"/>
        <v>1277907.72</v>
      </c>
      <c r="K1143" s="37">
        <v>106492.31</v>
      </c>
      <c r="L1143" s="38"/>
    </row>
    <row r="1144" spans="1:12" s="39" customFormat="1" ht="12.95" customHeight="1" x14ac:dyDescent="0.25">
      <c r="A1144" s="226"/>
      <c r="B1144" s="29">
        <v>2236</v>
      </c>
      <c r="C1144" s="30">
        <v>43</v>
      </c>
      <c r="D1144" s="42" t="s">
        <v>3072</v>
      </c>
      <c r="E1144" s="42" t="s">
        <v>3073</v>
      </c>
      <c r="F1144" s="42" t="s">
        <v>3074</v>
      </c>
      <c r="G1144" s="33" t="s">
        <v>12</v>
      </c>
      <c r="H1144" s="34" t="s">
        <v>13</v>
      </c>
      <c r="I1144" s="35">
        <v>0.996</v>
      </c>
      <c r="J1144" s="19">
        <f t="shared" si="18"/>
        <v>1292310</v>
      </c>
      <c r="K1144" s="37">
        <v>107692.5</v>
      </c>
      <c r="L1144" s="38"/>
    </row>
    <row r="1145" spans="1:12" s="39" customFormat="1" ht="12.95" customHeight="1" x14ac:dyDescent="0.25">
      <c r="A1145" s="226"/>
      <c r="B1145" s="29">
        <v>2217</v>
      </c>
      <c r="C1145" s="30">
        <v>44</v>
      </c>
      <c r="D1145" s="42" t="s">
        <v>3075</v>
      </c>
      <c r="E1145" s="42" t="s">
        <v>3076</v>
      </c>
      <c r="F1145" s="42" t="s">
        <v>3077</v>
      </c>
      <c r="G1145" s="33" t="s">
        <v>12</v>
      </c>
      <c r="H1145" s="34" t="s">
        <v>13</v>
      </c>
      <c r="I1145" s="35">
        <v>0.98089999999999999</v>
      </c>
      <c r="J1145" s="19">
        <f t="shared" si="18"/>
        <v>1272717.72</v>
      </c>
      <c r="K1145" s="37">
        <v>106059.81</v>
      </c>
      <c r="L1145" s="38"/>
    </row>
    <row r="1146" spans="1:12" s="39" customFormat="1" ht="12.95" customHeight="1" x14ac:dyDescent="0.25">
      <c r="A1146" s="226"/>
      <c r="B1146" s="29">
        <v>2242</v>
      </c>
      <c r="C1146" s="30">
        <v>45</v>
      </c>
      <c r="D1146" s="42" t="s">
        <v>482</v>
      </c>
      <c r="E1146" s="42" t="s">
        <v>3078</v>
      </c>
      <c r="F1146" s="42" t="s">
        <v>3079</v>
      </c>
      <c r="G1146" s="33" t="s">
        <v>12</v>
      </c>
      <c r="H1146" s="34" t="s">
        <v>13</v>
      </c>
      <c r="I1146" s="35">
        <v>0.9829</v>
      </c>
      <c r="J1146" s="19">
        <f t="shared" si="18"/>
        <v>1275312.72</v>
      </c>
      <c r="K1146" s="37">
        <v>106276.06</v>
      </c>
      <c r="L1146" s="38"/>
    </row>
    <row r="1147" spans="1:12" s="39" customFormat="1" ht="12.95" customHeight="1" x14ac:dyDescent="0.25">
      <c r="A1147" s="226"/>
      <c r="B1147" s="29">
        <v>2240</v>
      </c>
      <c r="C1147" s="30">
        <v>46</v>
      </c>
      <c r="D1147" s="42" t="s">
        <v>3080</v>
      </c>
      <c r="E1147" s="42" t="s">
        <v>3081</v>
      </c>
      <c r="F1147" s="42" t="s">
        <v>3082</v>
      </c>
      <c r="G1147" s="33" t="s">
        <v>12</v>
      </c>
      <c r="H1147" s="34" t="s">
        <v>13</v>
      </c>
      <c r="I1147" s="35">
        <v>0.9829</v>
      </c>
      <c r="J1147" s="19">
        <f t="shared" si="18"/>
        <v>1275312.72</v>
      </c>
      <c r="K1147" s="37">
        <v>106276.06</v>
      </c>
      <c r="L1147" s="38"/>
    </row>
    <row r="1148" spans="1:12" s="39" customFormat="1" ht="12.95" customHeight="1" x14ac:dyDescent="0.25">
      <c r="A1148" s="226"/>
      <c r="B1148" s="29"/>
      <c r="C1148" s="30"/>
      <c r="D1148" s="31" t="s">
        <v>47</v>
      </c>
      <c r="E1148" s="32"/>
      <c r="F1148" s="32"/>
      <c r="G1148" s="33"/>
      <c r="H1148" s="34"/>
      <c r="I1148" s="35"/>
      <c r="J1148" s="19"/>
      <c r="K1148" s="37"/>
      <c r="L1148" s="38"/>
    </row>
    <row r="1149" spans="1:12" s="39" customFormat="1" ht="12.95" customHeight="1" x14ac:dyDescent="0.25">
      <c r="A1149" s="227"/>
      <c r="B1149" s="29">
        <v>2207</v>
      </c>
      <c r="C1149" s="30">
        <v>1</v>
      </c>
      <c r="D1149" s="32" t="s">
        <v>3083</v>
      </c>
      <c r="E1149" s="32" t="s">
        <v>3084</v>
      </c>
      <c r="F1149" s="32" t="s">
        <v>3085</v>
      </c>
      <c r="G1149" s="33" t="s">
        <v>51</v>
      </c>
      <c r="H1149" s="34" t="s">
        <v>13</v>
      </c>
      <c r="I1149" s="35">
        <v>0.9849</v>
      </c>
      <c r="J1149" s="19">
        <f t="shared" si="18"/>
        <v>2024560.44</v>
      </c>
      <c r="K1149" s="37">
        <v>168713.37</v>
      </c>
      <c r="L1149" s="38"/>
    </row>
    <row r="1150" spans="1:12" s="39" customFormat="1" ht="12.95" customHeight="1" x14ac:dyDescent="0.25">
      <c r="A1150" s="225" t="s">
        <v>3086</v>
      </c>
      <c r="B1150" s="29"/>
      <c r="C1150" s="30"/>
      <c r="D1150" s="31" t="s">
        <v>126</v>
      </c>
      <c r="E1150" s="32"/>
      <c r="F1150" s="32"/>
      <c r="G1150" s="33"/>
      <c r="H1150" s="34"/>
      <c r="I1150" s="35"/>
      <c r="J1150" s="19"/>
      <c r="K1150" s="37"/>
      <c r="L1150" s="38"/>
    </row>
    <row r="1151" spans="1:12" s="39" customFormat="1" ht="12.95" customHeight="1" x14ac:dyDescent="0.25">
      <c r="A1151" s="226"/>
      <c r="B1151" s="29">
        <v>2118</v>
      </c>
      <c r="C1151" s="30">
        <v>1</v>
      </c>
      <c r="D1151" s="32" t="s">
        <v>3087</v>
      </c>
      <c r="E1151" s="32" t="s">
        <v>3088</v>
      </c>
      <c r="F1151" s="32" t="s">
        <v>3089</v>
      </c>
      <c r="G1151" s="33" t="s">
        <v>130</v>
      </c>
      <c r="H1151" s="34" t="s">
        <v>13</v>
      </c>
      <c r="I1151" s="35">
        <v>0.95099999999999996</v>
      </c>
      <c r="J1151" s="19">
        <f t="shared" si="18"/>
        <v>617008.80000000005</v>
      </c>
      <c r="K1151" s="37">
        <v>51417.4</v>
      </c>
      <c r="L1151" s="38"/>
    </row>
    <row r="1152" spans="1:12" s="39" customFormat="1" ht="12.95" customHeight="1" x14ac:dyDescent="0.25">
      <c r="A1152" s="226"/>
      <c r="B1152" s="29"/>
      <c r="C1152" s="30"/>
      <c r="D1152" s="49" t="s">
        <v>11</v>
      </c>
      <c r="E1152" s="42"/>
      <c r="F1152" s="42"/>
      <c r="G1152" s="33"/>
      <c r="H1152" s="34"/>
      <c r="I1152" s="35"/>
      <c r="J1152" s="19"/>
      <c r="K1152" s="37"/>
      <c r="L1152" s="38"/>
    </row>
    <row r="1153" spans="1:12" s="39" customFormat="1" ht="12.95" customHeight="1" x14ac:dyDescent="0.25">
      <c r="A1153" s="226"/>
      <c r="B1153" s="29">
        <v>2125</v>
      </c>
      <c r="C1153" s="30">
        <v>1</v>
      </c>
      <c r="D1153" s="32" t="s">
        <v>3090</v>
      </c>
      <c r="E1153" s="32" t="s">
        <v>3091</v>
      </c>
      <c r="F1153" s="32" t="s">
        <v>3092</v>
      </c>
      <c r="G1153" s="33" t="s">
        <v>12</v>
      </c>
      <c r="H1153" s="34" t="s">
        <v>13</v>
      </c>
      <c r="I1153" s="35">
        <v>0.94399999999999995</v>
      </c>
      <c r="J1153" s="19">
        <f t="shared" si="18"/>
        <v>1224840</v>
      </c>
      <c r="K1153" s="37">
        <v>102070</v>
      </c>
      <c r="L1153" s="38"/>
    </row>
    <row r="1154" spans="1:12" s="39" customFormat="1" ht="12.95" customHeight="1" x14ac:dyDescent="0.25">
      <c r="A1154" s="226"/>
      <c r="B1154" s="29">
        <v>2108</v>
      </c>
      <c r="C1154" s="30">
        <v>2</v>
      </c>
      <c r="D1154" s="32" t="s">
        <v>3093</v>
      </c>
      <c r="E1154" s="32" t="s">
        <v>3094</v>
      </c>
      <c r="F1154" s="32" t="s">
        <v>3095</v>
      </c>
      <c r="G1154" s="33" t="s">
        <v>12</v>
      </c>
      <c r="H1154" s="34" t="s">
        <v>13</v>
      </c>
      <c r="I1154" s="35">
        <v>0.93400000000000005</v>
      </c>
      <c r="J1154" s="19">
        <f t="shared" si="18"/>
        <v>1211865</v>
      </c>
      <c r="K1154" s="37">
        <v>100988.75</v>
      </c>
      <c r="L1154" s="38"/>
    </row>
    <row r="1155" spans="1:12" s="39" customFormat="1" ht="12.95" customHeight="1" x14ac:dyDescent="0.25">
      <c r="A1155" s="226"/>
      <c r="B1155" s="29">
        <v>2110</v>
      </c>
      <c r="C1155" s="30">
        <v>3</v>
      </c>
      <c r="D1155" s="42" t="s">
        <v>3096</v>
      </c>
      <c r="E1155" s="42" t="s">
        <v>3097</v>
      </c>
      <c r="F1155" s="42" t="s">
        <v>3098</v>
      </c>
      <c r="G1155" s="33" t="s">
        <v>12</v>
      </c>
      <c r="H1155" s="34" t="s">
        <v>13</v>
      </c>
      <c r="I1155" s="35">
        <v>0.98250000000000004</v>
      </c>
      <c r="J1155" s="19">
        <f t="shared" si="18"/>
        <v>1274793.72</v>
      </c>
      <c r="K1155" s="37">
        <v>106232.81</v>
      </c>
      <c r="L1155" s="38"/>
    </row>
    <row r="1156" spans="1:12" s="39" customFormat="1" ht="12.95" customHeight="1" x14ac:dyDescent="0.25">
      <c r="A1156" s="226"/>
      <c r="B1156" s="29">
        <v>2130</v>
      </c>
      <c r="C1156" s="30">
        <v>4</v>
      </c>
      <c r="D1156" s="32" t="s">
        <v>3099</v>
      </c>
      <c r="E1156" s="32" t="s">
        <v>3100</v>
      </c>
      <c r="F1156" s="32" t="s">
        <v>3101</v>
      </c>
      <c r="G1156" s="33" t="s">
        <v>12</v>
      </c>
      <c r="H1156" s="34" t="s">
        <v>13</v>
      </c>
      <c r="I1156" s="35">
        <v>0.91400000000000003</v>
      </c>
      <c r="J1156" s="19">
        <f t="shared" si="18"/>
        <v>1185915</v>
      </c>
      <c r="K1156" s="37">
        <v>98826.25</v>
      </c>
      <c r="L1156" s="38"/>
    </row>
    <row r="1157" spans="1:12" s="39" customFormat="1" ht="12.95" customHeight="1" x14ac:dyDescent="0.25">
      <c r="A1157" s="226"/>
      <c r="B1157" s="29">
        <v>2109</v>
      </c>
      <c r="C1157" s="30">
        <v>5</v>
      </c>
      <c r="D1157" s="32" t="s">
        <v>3102</v>
      </c>
      <c r="E1157" s="32" t="s">
        <v>3103</v>
      </c>
      <c r="F1157" s="32" t="s">
        <v>3104</v>
      </c>
      <c r="G1157" s="33" t="s">
        <v>12</v>
      </c>
      <c r="H1157" s="34" t="s">
        <v>13</v>
      </c>
      <c r="I1157" s="35">
        <v>0.97250000000000003</v>
      </c>
      <c r="J1157" s="19">
        <f t="shared" si="18"/>
        <v>1261818.72</v>
      </c>
      <c r="K1157" s="37">
        <v>105151.56</v>
      </c>
      <c r="L1157" s="38"/>
    </row>
    <row r="1158" spans="1:12" s="39" customFormat="1" ht="12.95" customHeight="1" x14ac:dyDescent="0.25">
      <c r="A1158" s="226"/>
      <c r="B1158" s="29">
        <v>2116</v>
      </c>
      <c r="C1158" s="30">
        <v>6</v>
      </c>
      <c r="D1158" s="32" t="s">
        <v>3105</v>
      </c>
      <c r="E1158" s="32" t="s">
        <v>3106</v>
      </c>
      <c r="F1158" s="32" t="s">
        <v>3107</v>
      </c>
      <c r="G1158" s="33" t="s">
        <v>12</v>
      </c>
      <c r="H1158" s="34" t="s">
        <v>13</v>
      </c>
      <c r="I1158" s="35">
        <v>0.95069999999999999</v>
      </c>
      <c r="J1158" s="19">
        <f t="shared" si="18"/>
        <v>1233533.28</v>
      </c>
      <c r="K1158" s="37">
        <v>102794.44</v>
      </c>
      <c r="L1158" s="38"/>
    </row>
    <row r="1159" spans="1:12" s="39" customFormat="1" ht="12.95" customHeight="1" x14ac:dyDescent="0.25">
      <c r="A1159" s="226"/>
      <c r="B1159" s="29">
        <v>2119</v>
      </c>
      <c r="C1159" s="30">
        <v>7</v>
      </c>
      <c r="D1159" s="32" t="s">
        <v>3108</v>
      </c>
      <c r="E1159" s="32" t="s">
        <v>3109</v>
      </c>
      <c r="F1159" s="32" t="s">
        <v>3110</v>
      </c>
      <c r="G1159" s="33" t="s">
        <v>12</v>
      </c>
      <c r="H1159" s="34" t="s">
        <v>13</v>
      </c>
      <c r="I1159" s="35">
        <v>0.98250000000000004</v>
      </c>
      <c r="J1159" s="19">
        <f t="shared" si="18"/>
        <v>1274793.72</v>
      </c>
      <c r="K1159" s="37">
        <v>106232.81</v>
      </c>
      <c r="L1159" s="38"/>
    </row>
    <row r="1160" spans="1:12" s="39" customFormat="1" ht="12.95" customHeight="1" x14ac:dyDescent="0.25">
      <c r="A1160" s="226"/>
      <c r="B1160" s="29">
        <v>2128</v>
      </c>
      <c r="C1160" s="30">
        <v>8</v>
      </c>
      <c r="D1160" s="32" t="s">
        <v>3111</v>
      </c>
      <c r="E1160" s="32" t="s">
        <v>3112</v>
      </c>
      <c r="F1160" s="32" t="s">
        <v>3113</v>
      </c>
      <c r="G1160" s="33" t="s">
        <v>12</v>
      </c>
      <c r="H1160" s="34" t="s">
        <v>13</v>
      </c>
      <c r="I1160" s="35">
        <v>0.96499999999999997</v>
      </c>
      <c r="J1160" s="19">
        <f t="shared" si="18"/>
        <v>1252087.56</v>
      </c>
      <c r="K1160" s="37">
        <v>104340.63</v>
      </c>
      <c r="L1160" s="38"/>
    </row>
    <row r="1161" spans="1:12" s="39" customFormat="1" ht="12.95" customHeight="1" x14ac:dyDescent="0.25">
      <c r="A1161" s="226"/>
      <c r="B1161" s="29">
        <v>2114</v>
      </c>
      <c r="C1161" s="30">
        <v>9</v>
      </c>
      <c r="D1161" s="32" t="s">
        <v>3114</v>
      </c>
      <c r="E1161" s="32" t="s">
        <v>3115</v>
      </c>
      <c r="F1161" s="32" t="s">
        <v>3116</v>
      </c>
      <c r="G1161" s="33" t="s">
        <v>12</v>
      </c>
      <c r="H1161" s="34" t="s">
        <v>13</v>
      </c>
      <c r="I1161" s="35">
        <v>0.96550000000000002</v>
      </c>
      <c r="J1161" s="19">
        <f t="shared" si="18"/>
        <v>1252736.28</v>
      </c>
      <c r="K1161" s="37">
        <v>104394.69</v>
      </c>
      <c r="L1161" s="38"/>
    </row>
    <row r="1162" spans="1:12" s="39" customFormat="1" ht="12.95" customHeight="1" x14ac:dyDescent="0.25">
      <c r="A1162" s="226"/>
      <c r="B1162" s="29">
        <v>2126</v>
      </c>
      <c r="C1162" s="30">
        <v>10</v>
      </c>
      <c r="D1162" s="32" t="s">
        <v>3117</v>
      </c>
      <c r="E1162" s="32" t="s">
        <v>3118</v>
      </c>
      <c r="F1162" s="32" t="s">
        <v>3119</v>
      </c>
      <c r="G1162" s="33" t="s">
        <v>12</v>
      </c>
      <c r="H1162" s="34" t="s">
        <v>13</v>
      </c>
      <c r="I1162" s="35">
        <v>0.9577</v>
      </c>
      <c r="J1162" s="19">
        <f t="shared" si="18"/>
        <v>1242615.72</v>
      </c>
      <c r="K1162" s="37">
        <v>103551.31</v>
      </c>
      <c r="L1162" s="38"/>
    </row>
    <row r="1163" spans="1:12" s="39" customFormat="1" ht="12.95" customHeight="1" x14ac:dyDescent="0.25">
      <c r="A1163" s="226"/>
      <c r="B1163" s="29">
        <v>2106</v>
      </c>
      <c r="C1163" s="30">
        <v>11</v>
      </c>
      <c r="D1163" s="32" t="s">
        <v>3120</v>
      </c>
      <c r="E1163" s="32" t="s">
        <v>3121</v>
      </c>
      <c r="F1163" s="32" t="s">
        <v>3122</v>
      </c>
      <c r="G1163" s="33" t="s">
        <v>12</v>
      </c>
      <c r="H1163" s="34" t="s">
        <v>13</v>
      </c>
      <c r="I1163" s="35">
        <v>0.95389999999999997</v>
      </c>
      <c r="J1163" s="19">
        <f t="shared" si="18"/>
        <v>1237685.28</v>
      </c>
      <c r="K1163" s="37">
        <v>103140.44</v>
      </c>
      <c r="L1163" s="38"/>
    </row>
    <row r="1164" spans="1:12" s="39" customFormat="1" ht="12.95" customHeight="1" x14ac:dyDescent="0.25">
      <c r="A1164" s="226"/>
      <c r="B1164" s="29">
        <v>2123</v>
      </c>
      <c r="C1164" s="30">
        <v>12</v>
      </c>
      <c r="D1164" s="32" t="s">
        <v>3123</v>
      </c>
      <c r="E1164" s="32" t="s">
        <v>3124</v>
      </c>
      <c r="F1164" s="32" t="s">
        <v>3125</v>
      </c>
      <c r="G1164" s="33" t="s">
        <v>12</v>
      </c>
      <c r="H1164" s="34" t="s">
        <v>13</v>
      </c>
      <c r="I1164" s="35">
        <v>0.95689999999999997</v>
      </c>
      <c r="J1164" s="19">
        <f t="shared" si="18"/>
        <v>1241577.72</v>
      </c>
      <c r="K1164" s="37">
        <v>103464.81</v>
      </c>
      <c r="L1164" s="38"/>
    </row>
    <row r="1165" spans="1:12" s="39" customFormat="1" ht="12.75" customHeight="1" x14ac:dyDescent="0.25">
      <c r="A1165" s="226"/>
      <c r="B1165" s="29">
        <v>2107</v>
      </c>
      <c r="C1165" s="30">
        <v>13</v>
      </c>
      <c r="D1165" s="32" t="s">
        <v>3126</v>
      </c>
      <c r="E1165" s="32" t="s">
        <v>3127</v>
      </c>
      <c r="F1165" s="32" t="s">
        <v>3128</v>
      </c>
      <c r="G1165" s="33" t="s">
        <v>12</v>
      </c>
      <c r="H1165" s="34" t="s">
        <v>13</v>
      </c>
      <c r="I1165" s="35">
        <v>0.93930000000000002</v>
      </c>
      <c r="J1165" s="19">
        <f t="shared" si="18"/>
        <v>1218741.72</v>
      </c>
      <c r="K1165" s="37">
        <v>101561.81</v>
      </c>
      <c r="L1165" s="58"/>
    </row>
    <row r="1166" spans="1:12" s="39" customFormat="1" ht="12.95" customHeight="1" x14ac:dyDescent="0.25">
      <c r="A1166" s="226"/>
      <c r="B1166" s="29">
        <v>2117</v>
      </c>
      <c r="C1166" s="30">
        <v>14</v>
      </c>
      <c r="D1166" s="32" t="s">
        <v>3129</v>
      </c>
      <c r="E1166" s="32" t="s">
        <v>3130</v>
      </c>
      <c r="F1166" s="32" t="s">
        <v>3131</v>
      </c>
      <c r="G1166" s="33" t="s">
        <v>12</v>
      </c>
      <c r="H1166" s="34" t="s">
        <v>13</v>
      </c>
      <c r="I1166" s="35">
        <v>0.93740000000000001</v>
      </c>
      <c r="J1166" s="19">
        <f t="shared" si="18"/>
        <v>1216276.56</v>
      </c>
      <c r="K1166" s="37">
        <v>101356.38</v>
      </c>
      <c r="L1166" s="38"/>
    </row>
    <row r="1167" spans="1:12" s="39" customFormat="1" ht="12.95" customHeight="1" x14ac:dyDescent="0.25">
      <c r="A1167" s="226"/>
      <c r="B1167" s="29">
        <v>2112</v>
      </c>
      <c r="C1167" s="30">
        <v>15</v>
      </c>
      <c r="D1167" s="42" t="s">
        <v>3132</v>
      </c>
      <c r="E1167" s="42" t="s">
        <v>3133</v>
      </c>
      <c r="F1167" s="42" t="s">
        <v>3134</v>
      </c>
      <c r="G1167" s="27" t="s">
        <v>12</v>
      </c>
      <c r="H1167" s="34" t="s">
        <v>13</v>
      </c>
      <c r="I1167" s="35">
        <v>0.96689999999999998</v>
      </c>
      <c r="J1167" s="19">
        <f t="shared" si="18"/>
        <v>1254552.72</v>
      </c>
      <c r="K1167" s="37">
        <v>104546.06</v>
      </c>
      <c r="L1167" s="38"/>
    </row>
    <row r="1168" spans="1:12" s="39" customFormat="1" ht="12.95" customHeight="1" x14ac:dyDescent="0.25">
      <c r="A1168" s="226"/>
      <c r="B1168" s="29">
        <v>2102</v>
      </c>
      <c r="C1168" s="30">
        <v>16</v>
      </c>
      <c r="D1168" s="32" t="s">
        <v>3135</v>
      </c>
      <c r="E1168" s="32" t="s">
        <v>3136</v>
      </c>
      <c r="F1168" s="32" t="s">
        <v>3137</v>
      </c>
      <c r="G1168" s="50" t="s">
        <v>12</v>
      </c>
      <c r="H1168" s="34" t="s">
        <v>13</v>
      </c>
      <c r="I1168" s="35">
        <v>0.9869</v>
      </c>
      <c r="J1168" s="19">
        <f t="shared" si="18"/>
        <v>1280502.72</v>
      </c>
      <c r="K1168" s="37">
        <v>106708.56</v>
      </c>
      <c r="L1168" s="38"/>
    </row>
    <row r="1169" spans="1:12" s="39" customFormat="1" ht="12.95" customHeight="1" x14ac:dyDescent="0.25">
      <c r="A1169" s="226"/>
      <c r="B1169" s="29">
        <v>2127</v>
      </c>
      <c r="C1169" s="30">
        <v>17</v>
      </c>
      <c r="D1169" s="42" t="s">
        <v>3138</v>
      </c>
      <c r="E1169" s="42" t="s">
        <v>3139</v>
      </c>
      <c r="F1169" s="42" t="s">
        <v>3140</v>
      </c>
      <c r="G1169" s="27" t="s">
        <v>12</v>
      </c>
      <c r="H1169" s="34" t="s">
        <v>13</v>
      </c>
      <c r="I1169" s="35">
        <v>0.95979999999999999</v>
      </c>
      <c r="J1169" s="19">
        <f t="shared" si="18"/>
        <v>1245340.56</v>
      </c>
      <c r="K1169" s="37">
        <v>103778.38</v>
      </c>
      <c r="L1169" s="38"/>
    </row>
    <row r="1170" spans="1:12" s="39" customFormat="1" ht="12.95" customHeight="1" x14ac:dyDescent="0.25">
      <c r="A1170" s="226"/>
      <c r="B1170" s="29">
        <v>2111</v>
      </c>
      <c r="C1170" s="30">
        <v>18</v>
      </c>
      <c r="D1170" s="32" t="s">
        <v>3141</v>
      </c>
      <c r="E1170" s="32" t="s">
        <v>3142</v>
      </c>
      <c r="F1170" s="32" t="s">
        <v>3143</v>
      </c>
      <c r="G1170" s="50" t="s">
        <v>12</v>
      </c>
      <c r="H1170" s="34" t="s">
        <v>13</v>
      </c>
      <c r="I1170" s="35">
        <v>0.9677</v>
      </c>
      <c r="J1170" s="19">
        <f t="shared" si="18"/>
        <v>1255590.72</v>
      </c>
      <c r="K1170" s="37">
        <v>104632.56</v>
      </c>
      <c r="L1170" s="38"/>
    </row>
    <row r="1171" spans="1:12" s="39" customFormat="1" ht="12.95" customHeight="1" x14ac:dyDescent="0.25">
      <c r="A1171" s="226"/>
      <c r="B1171" s="29">
        <v>2105</v>
      </c>
      <c r="C1171" s="30">
        <v>19</v>
      </c>
      <c r="D1171" s="42" t="s">
        <v>3144</v>
      </c>
      <c r="E1171" s="42" t="s">
        <v>3145</v>
      </c>
      <c r="F1171" s="42" t="s">
        <v>3146</v>
      </c>
      <c r="G1171" s="27" t="s">
        <v>12</v>
      </c>
      <c r="H1171" s="34" t="s">
        <v>13</v>
      </c>
      <c r="I1171" s="35">
        <v>0.94389999999999996</v>
      </c>
      <c r="J1171" s="19">
        <f t="shared" si="18"/>
        <v>1224710.28</v>
      </c>
      <c r="K1171" s="37">
        <v>102059.19</v>
      </c>
      <c r="L1171" s="38"/>
    </row>
    <row r="1172" spans="1:12" s="39" customFormat="1" ht="12.95" customHeight="1" x14ac:dyDescent="0.25">
      <c r="A1172" s="226"/>
      <c r="B1172" s="29">
        <v>2129</v>
      </c>
      <c r="C1172" s="30">
        <v>20</v>
      </c>
      <c r="D1172" s="32" t="s">
        <v>3147</v>
      </c>
      <c r="E1172" s="32" t="s">
        <v>3148</v>
      </c>
      <c r="F1172" s="32" t="s">
        <v>3149</v>
      </c>
      <c r="G1172" s="33" t="s">
        <v>12</v>
      </c>
      <c r="H1172" s="34" t="s">
        <v>13</v>
      </c>
      <c r="I1172" s="35">
        <v>0.93030000000000002</v>
      </c>
      <c r="J1172" s="19">
        <f t="shared" si="18"/>
        <v>1207064.28</v>
      </c>
      <c r="K1172" s="37">
        <v>100588.69</v>
      </c>
      <c r="L1172" s="38"/>
    </row>
    <row r="1173" spans="1:12" s="39" customFormat="1" ht="12.95" customHeight="1" x14ac:dyDescent="0.25">
      <c r="A1173" s="226"/>
      <c r="B1173" s="29">
        <v>2120</v>
      </c>
      <c r="C1173" s="30">
        <v>21</v>
      </c>
      <c r="D1173" s="32" t="s">
        <v>3150</v>
      </c>
      <c r="E1173" s="32" t="s">
        <v>3151</v>
      </c>
      <c r="F1173" s="32" t="s">
        <v>3134</v>
      </c>
      <c r="G1173" s="33" t="s">
        <v>12</v>
      </c>
      <c r="H1173" s="34" t="s">
        <v>13</v>
      </c>
      <c r="I1173" s="35">
        <v>0.94099999999999995</v>
      </c>
      <c r="J1173" s="19">
        <f t="shared" si="18"/>
        <v>1220947.56</v>
      </c>
      <c r="K1173" s="37">
        <v>101745.63</v>
      </c>
      <c r="L1173" s="38"/>
    </row>
    <row r="1174" spans="1:12" s="39" customFormat="1" ht="12.95" customHeight="1" x14ac:dyDescent="0.25">
      <c r="A1174" s="226"/>
      <c r="B1174" s="29">
        <v>2100</v>
      </c>
      <c r="C1174" s="30">
        <v>22</v>
      </c>
      <c r="D1174" s="32" t="s">
        <v>3152</v>
      </c>
      <c r="E1174" s="32" t="s">
        <v>3153</v>
      </c>
      <c r="F1174" s="32" t="s">
        <v>3137</v>
      </c>
      <c r="G1174" s="33" t="s">
        <v>12</v>
      </c>
      <c r="H1174" s="34" t="s">
        <v>13</v>
      </c>
      <c r="I1174" s="35">
        <v>0.94199999999999995</v>
      </c>
      <c r="J1174" s="19">
        <f t="shared" si="18"/>
        <v>1222245</v>
      </c>
      <c r="K1174" s="37">
        <v>101853.75</v>
      </c>
      <c r="L1174" s="38"/>
    </row>
    <row r="1175" spans="1:12" s="39" customFormat="1" ht="12.95" customHeight="1" x14ac:dyDescent="0.25">
      <c r="A1175" s="226"/>
      <c r="B1175" s="29">
        <v>2103</v>
      </c>
      <c r="C1175" s="30">
        <v>23</v>
      </c>
      <c r="D1175" s="32" t="s">
        <v>3154</v>
      </c>
      <c r="E1175" s="32" t="s">
        <v>3155</v>
      </c>
      <c r="F1175" s="32" t="s">
        <v>3156</v>
      </c>
      <c r="G1175" s="33" t="s">
        <v>12</v>
      </c>
      <c r="H1175" s="34" t="s">
        <v>13</v>
      </c>
      <c r="I1175" s="35">
        <v>0.95479999999999998</v>
      </c>
      <c r="J1175" s="19">
        <f t="shared" si="18"/>
        <v>1238853</v>
      </c>
      <c r="K1175" s="37">
        <v>103237.75</v>
      </c>
      <c r="L1175" s="38"/>
    </row>
    <row r="1176" spans="1:12" s="39" customFormat="1" ht="12.95" customHeight="1" x14ac:dyDescent="0.25">
      <c r="A1176" s="226"/>
      <c r="B1176" s="43">
        <v>2122</v>
      </c>
      <c r="C1176" s="30">
        <v>24</v>
      </c>
      <c r="D1176" s="32" t="s">
        <v>3157</v>
      </c>
      <c r="E1176" s="32" t="s">
        <v>3158</v>
      </c>
      <c r="F1176" s="32" t="s">
        <v>3159</v>
      </c>
      <c r="G1176" s="33" t="s">
        <v>12</v>
      </c>
      <c r="H1176" s="34" t="s">
        <v>13</v>
      </c>
      <c r="I1176" s="35">
        <v>0.94130000000000003</v>
      </c>
      <c r="J1176" s="19">
        <f t="shared" si="18"/>
        <v>1221336.72</v>
      </c>
      <c r="K1176" s="37">
        <v>101778.06</v>
      </c>
      <c r="L1176" s="38"/>
    </row>
    <row r="1177" spans="1:12" s="39" customFormat="1" ht="12.95" customHeight="1" x14ac:dyDescent="0.25">
      <c r="A1177" s="226"/>
      <c r="B1177" s="29">
        <v>2113</v>
      </c>
      <c r="C1177" s="30">
        <v>25</v>
      </c>
      <c r="D1177" s="42" t="s">
        <v>3160</v>
      </c>
      <c r="E1177" s="42" t="s">
        <v>3161</v>
      </c>
      <c r="F1177" s="42" t="s">
        <v>3162</v>
      </c>
      <c r="G1177" s="33" t="s">
        <v>12</v>
      </c>
      <c r="H1177" s="34" t="s">
        <v>13</v>
      </c>
      <c r="I1177" s="35">
        <v>0.96479999999999999</v>
      </c>
      <c r="J1177" s="19">
        <f t="shared" si="18"/>
        <v>1251828</v>
      </c>
      <c r="K1177" s="37">
        <v>104319</v>
      </c>
      <c r="L1177" s="38"/>
    </row>
    <row r="1178" spans="1:12" s="39" customFormat="1" ht="12.95" customHeight="1" x14ac:dyDescent="0.25">
      <c r="A1178" s="226"/>
      <c r="B1178" s="29">
        <v>2101</v>
      </c>
      <c r="C1178" s="30">
        <v>26</v>
      </c>
      <c r="D1178" s="32" t="s">
        <v>3163</v>
      </c>
      <c r="E1178" s="32" t="s">
        <v>3164</v>
      </c>
      <c r="F1178" s="32" t="s">
        <v>3165</v>
      </c>
      <c r="G1178" s="33" t="s">
        <v>12</v>
      </c>
      <c r="H1178" s="34" t="s">
        <v>13</v>
      </c>
      <c r="I1178" s="35">
        <v>0.95299999999999996</v>
      </c>
      <c r="J1178" s="19">
        <f t="shared" si="18"/>
        <v>1236517.56</v>
      </c>
      <c r="K1178" s="37">
        <v>103043.13</v>
      </c>
      <c r="L1178" s="38"/>
    </row>
    <row r="1179" spans="1:12" s="39" customFormat="1" ht="12.95" customHeight="1" x14ac:dyDescent="0.25">
      <c r="A1179" s="226"/>
      <c r="B1179" s="29">
        <v>2124</v>
      </c>
      <c r="C1179" s="30">
        <v>27</v>
      </c>
      <c r="D1179" s="42" t="s">
        <v>3166</v>
      </c>
      <c r="E1179" s="42" t="s">
        <v>3167</v>
      </c>
      <c r="F1179" s="42" t="s">
        <v>3168</v>
      </c>
      <c r="G1179" s="33" t="s">
        <v>12</v>
      </c>
      <c r="H1179" s="34" t="s">
        <v>13</v>
      </c>
      <c r="I1179" s="35">
        <v>0.98270000000000002</v>
      </c>
      <c r="J1179" s="19">
        <f t="shared" si="18"/>
        <v>1275053.28</v>
      </c>
      <c r="K1179" s="37">
        <v>106254.44</v>
      </c>
      <c r="L1179" s="38"/>
    </row>
    <row r="1180" spans="1:12" s="39" customFormat="1" ht="12.95" customHeight="1" x14ac:dyDescent="0.25">
      <c r="A1180" s="226"/>
      <c r="B1180" s="29">
        <v>2104</v>
      </c>
      <c r="C1180" s="30">
        <v>28</v>
      </c>
      <c r="D1180" s="32" t="s">
        <v>3169</v>
      </c>
      <c r="E1180" s="32" t="s">
        <v>3170</v>
      </c>
      <c r="F1180" s="32" t="s">
        <v>3171</v>
      </c>
      <c r="G1180" s="33" t="s">
        <v>12</v>
      </c>
      <c r="H1180" s="34" t="s">
        <v>13</v>
      </c>
      <c r="I1180" s="35">
        <v>0.96499999999999997</v>
      </c>
      <c r="J1180" s="19">
        <f t="shared" si="18"/>
        <v>1252087.56</v>
      </c>
      <c r="K1180" s="37">
        <v>104340.63</v>
      </c>
      <c r="L1180" s="38"/>
    </row>
    <row r="1181" spans="1:12" s="39" customFormat="1" ht="12.95" customHeight="1" x14ac:dyDescent="0.25">
      <c r="A1181" s="227"/>
      <c r="B1181" s="29">
        <v>2115</v>
      </c>
      <c r="C1181" s="30">
        <v>29</v>
      </c>
      <c r="D1181" s="42" t="s">
        <v>3172</v>
      </c>
      <c r="E1181" s="42" t="s">
        <v>3173</v>
      </c>
      <c r="F1181" s="42" t="s">
        <v>3174</v>
      </c>
      <c r="G1181" s="33" t="s">
        <v>12</v>
      </c>
      <c r="H1181" s="34" t="s">
        <v>13</v>
      </c>
      <c r="I1181" s="35">
        <v>0.97219999999999995</v>
      </c>
      <c r="J1181" s="19">
        <f t="shared" si="18"/>
        <v>1261429.56</v>
      </c>
      <c r="K1181" s="37">
        <v>105119.13</v>
      </c>
      <c r="L1181" s="38"/>
    </row>
    <row r="1182" spans="1:12" s="39" customFormat="1" ht="12.95" customHeight="1" x14ac:dyDescent="0.25">
      <c r="A1182" s="225" t="s">
        <v>3175</v>
      </c>
      <c r="B1182" s="29"/>
      <c r="C1182" s="30"/>
      <c r="D1182" s="31" t="s">
        <v>11</v>
      </c>
      <c r="E1182" s="32"/>
      <c r="F1182" s="32"/>
      <c r="G1182" s="33"/>
      <c r="H1182" s="34"/>
      <c r="I1182" s="35"/>
      <c r="J1182" s="19"/>
      <c r="K1182" s="37"/>
      <c r="L1182" s="38"/>
    </row>
    <row r="1183" spans="1:12" s="39" customFormat="1" ht="12.95" customHeight="1" x14ac:dyDescent="0.25">
      <c r="A1183" s="226"/>
      <c r="B1183" s="29">
        <v>2322</v>
      </c>
      <c r="C1183" s="30">
        <v>1</v>
      </c>
      <c r="D1183" s="32" t="s">
        <v>3176</v>
      </c>
      <c r="E1183" s="32" t="s">
        <v>3177</v>
      </c>
      <c r="F1183" s="32" t="s">
        <v>3178</v>
      </c>
      <c r="G1183" s="33" t="s">
        <v>12</v>
      </c>
      <c r="H1183" s="34" t="s">
        <v>13</v>
      </c>
      <c r="I1183" s="35">
        <v>0.92049999999999998</v>
      </c>
      <c r="J1183" s="19">
        <f t="shared" ref="J1183:J1242" si="19">ROUND(K1183*12,2)</f>
        <v>1194348.72</v>
      </c>
      <c r="K1183" s="37">
        <v>99529.06</v>
      </c>
      <c r="L1183" s="38"/>
    </row>
    <row r="1184" spans="1:12" s="39" customFormat="1" ht="12.95" customHeight="1" x14ac:dyDescent="0.25">
      <c r="A1184" s="226"/>
      <c r="B1184" s="29">
        <v>2320</v>
      </c>
      <c r="C1184" s="30">
        <v>2</v>
      </c>
      <c r="D1184" s="32" t="s">
        <v>3179</v>
      </c>
      <c r="E1184" s="32" t="s">
        <v>3180</v>
      </c>
      <c r="F1184" s="32" t="s">
        <v>3181</v>
      </c>
      <c r="G1184" s="33" t="s">
        <v>12</v>
      </c>
      <c r="H1184" s="34" t="s">
        <v>13</v>
      </c>
      <c r="I1184" s="35">
        <v>0.90900000000000003</v>
      </c>
      <c r="J1184" s="19">
        <f t="shared" si="19"/>
        <v>1179427.56</v>
      </c>
      <c r="K1184" s="37">
        <v>98285.63</v>
      </c>
      <c r="L1184" s="38"/>
    </row>
    <row r="1185" spans="1:12" s="39" customFormat="1" ht="12.95" customHeight="1" x14ac:dyDescent="0.25">
      <c r="A1185" s="226"/>
      <c r="B1185" s="29">
        <v>2303</v>
      </c>
      <c r="C1185" s="30">
        <v>3</v>
      </c>
      <c r="D1185" s="42" t="s">
        <v>1705</v>
      </c>
      <c r="E1185" s="42" t="s">
        <v>3182</v>
      </c>
      <c r="F1185" s="42" t="s">
        <v>3183</v>
      </c>
      <c r="G1185" s="33" t="s">
        <v>12</v>
      </c>
      <c r="H1185" s="34" t="s">
        <v>13</v>
      </c>
      <c r="I1185" s="35">
        <v>0.90639999999999998</v>
      </c>
      <c r="J1185" s="19">
        <f t="shared" si="19"/>
        <v>1176054</v>
      </c>
      <c r="K1185" s="37">
        <v>98004.5</v>
      </c>
      <c r="L1185" s="38"/>
    </row>
    <row r="1186" spans="1:12" s="39" customFormat="1" ht="12.95" customHeight="1" x14ac:dyDescent="0.25">
      <c r="A1186" s="226"/>
      <c r="B1186" s="29">
        <v>2301</v>
      </c>
      <c r="C1186" s="30">
        <v>4</v>
      </c>
      <c r="D1186" s="32" t="s">
        <v>3184</v>
      </c>
      <c r="E1186" s="32" t="s">
        <v>3185</v>
      </c>
      <c r="F1186" s="32" t="s">
        <v>3186</v>
      </c>
      <c r="G1186" s="33" t="s">
        <v>12</v>
      </c>
      <c r="H1186" s="34" t="s">
        <v>13</v>
      </c>
      <c r="I1186" s="35">
        <v>0.91500000000000004</v>
      </c>
      <c r="J1186" s="19">
        <f t="shared" si="19"/>
        <v>1187212.56</v>
      </c>
      <c r="K1186" s="37">
        <v>98934.38</v>
      </c>
      <c r="L1186" s="38"/>
    </row>
    <row r="1187" spans="1:12" s="39" customFormat="1" ht="12.95" customHeight="1" x14ac:dyDescent="0.25">
      <c r="A1187" s="226"/>
      <c r="B1187" s="29">
        <v>2302</v>
      </c>
      <c r="C1187" s="30">
        <v>5</v>
      </c>
      <c r="D1187" s="32" t="s">
        <v>3187</v>
      </c>
      <c r="E1187" s="32" t="s">
        <v>3188</v>
      </c>
      <c r="F1187" s="32" t="s">
        <v>3189</v>
      </c>
      <c r="G1187" s="33" t="s">
        <v>12</v>
      </c>
      <c r="H1187" s="34" t="s">
        <v>13</v>
      </c>
      <c r="I1187" s="35">
        <v>0.90649999999999997</v>
      </c>
      <c r="J1187" s="19">
        <f t="shared" si="19"/>
        <v>1176183.72</v>
      </c>
      <c r="K1187" s="37">
        <v>98015.31</v>
      </c>
      <c r="L1187" s="38"/>
    </row>
    <row r="1188" spans="1:12" s="39" customFormat="1" ht="12.95" customHeight="1" x14ac:dyDescent="0.25">
      <c r="A1188" s="226"/>
      <c r="B1188" s="29">
        <v>2317</v>
      </c>
      <c r="C1188" s="30">
        <v>6</v>
      </c>
      <c r="D1188" s="32" t="s">
        <v>3190</v>
      </c>
      <c r="E1188" s="32" t="s">
        <v>3191</v>
      </c>
      <c r="F1188" s="32" t="s">
        <v>3192</v>
      </c>
      <c r="G1188" s="33" t="s">
        <v>12</v>
      </c>
      <c r="H1188" s="34" t="s">
        <v>13</v>
      </c>
      <c r="I1188" s="35">
        <v>0.91639999999999999</v>
      </c>
      <c r="J1188" s="19">
        <f t="shared" si="19"/>
        <v>1189029</v>
      </c>
      <c r="K1188" s="37">
        <v>99085.75</v>
      </c>
      <c r="L1188" s="38"/>
    </row>
    <row r="1189" spans="1:12" s="39" customFormat="1" ht="12.95" customHeight="1" x14ac:dyDescent="0.25">
      <c r="A1189" s="226"/>
      <c r="B1189" s="29">
        <v>2321</v>
      </c>
      <c r="C1189" s="30">
        <v>7</v>
      </c>
      <c r="D1189" s="32" t="s">
        <v>3193</v>
      </c>
      <c r="E1189" s="32" t="s">
        <v>3194</v>
      </c>
      <c r="F1189" s="32" t="s">
        <v>3195</v>
      </c>
      <c r="G1189" s="33" t="s">
        <v>12</v>
      </c>
      <c r="H1189" s="34" t="s">
        <v>13</v>
      </c>
      <c r="I1189" s="35">
        <v>0.90700000000000003</v>
      </c>
      <c r="J1189" s="19">
        <f t="shared" si="19"/>
        <v>1176832.56</v>
      </c>
      <c r="K1189" s="37">
        <v>98069.38</v>
      </c>
      <c r="L1189" s="38"/>
    </row>
    <row r="1190" spans="1:12" s="39" customFormat="1" ht="12.95" customHeight="1" x14ac:dyDescent="0.25">
      <c r="A1190" s="226"/>
      <c r="B1190" s="29">
        <v>2309</v>
      </c>
      <c r="C1190" s="30">
        <v>8</v>
      </c>
      <c r="D1190" s="32" t="s">
        <v>2008</v>
      </c>
      <c r="E1190" s="32" t="s">
        <v>3196</v>
      </c>
      <c r="F1190" s="32" t="s">
        <v>3197</v>
      </c>
      <c r="G1190" s="33" t="s">
        <v>12</v>
      </c>
      <c r="H1190" s="34" t="s">
        <v>13</v>
      </c>
      <c r="I1190" s="35">
        <v>0.90790000000000004</v>
      </c>
      <c r="J1190" s="19">
        <f t="shared" si="19"/>
        <v>1178000.28</v>
      </c>
      <c r="K1190" s="37">
        <v>98166.69</v>
      </c>
      <c r="L1190" s="38"/>
    </row>
    <row r="1191" spans="1:12" s="39" customFormat="1" ht="12.95" customHeight="1" x14ac:dyDescent="0.25">
      <c r="A1191" s="226"/>
      <c r="B1191" s="29">
        <v>2312</v>
      </c>
      <c r="C1191" s="30">
        <v>9</v>
      </c>
      <c r="D1191" s="32" t="s">
        <v>101</v>
      </c>
      <c r="E1191" s="32" t="s">
        <v>3198</v>
      </c>
      <c r="F1191" s="32" t="s">
        <v>3199</v>
      </c>
      <c r="G1191" s="33" t="s">
        <v>12</v>
      </c>
      <c r="H1191" s="34" t="s">
        <v>13</v>
      </c>
      <c r="I1191" s="35">
        <v>0.91900000000000004</v>
      </c>
      <c r="J1191" s="19">
        <f t="shared" si="19"/>
        <v>1192402.56</v>
      </c>
      <c r="K1191" s="37">
        <v>99366.88</v>
      </c>
      <c r="L1191" s="38"/>
    </row>
    <row r="1192" spans="1:12" s="39" customFormat="1" ht="12.95" customHeight="1" x14ac:dyDescent="0.25">
      <c r="A1192" s="226"/>
      <c r="B1192" s="29">
        <v>2307</v>
      </c>
      <c r="C1192" s="30">
        <v>10</v>
      </c>
      <c r="D1192" s="32" t="s">
        <v>3200</v>
      </c>
      <c r="E1192" s="32" t="s">
        <v>3201</v>
      </c>
      <c r="F1192" s="32" t="s">
        <v>3202</v>
      </c>
      <c r="G1192" s="33" t="s">
        <v>12</v>
      </c>
      <c r="H1192" s="34" t="s">
        <v>13</v>
      </c>
      <c r="I1192" s="35">
        <v>0.91600000000000004</v>
      </c>
      <c r="J1192" s="19">
        <f t="shared" si="19"/>
        <v>1188510</v>
      </c>
      <c r="K1192" s="37">
        <v>99042.5</v>
      </c>
      <c r="L1192" s="38"/>
    </row>
    <row r="1193" spans="1:12" s="39" customFormat="1" ht="12.95" customHeight="1" x14ac:dyDescent="0.25">
      <c r="A1193" s="226"/>
      <c r="B1193" s="29">
        <v>2313</v>
      </c>
      <c r="C1193" s="30">
        <v>11</v>
      </c>
      <c r="D1193" s="32" t="s">
        <v>3203</v>
      </c>
      <c r="E1193" s="32" t="s">
        <v>3204</v>
      </c>
      <c r="F1193" s="32" t="s">
        <v>921</v>
      </c>
      <c r="G1193" s="33" t="s">
        <v>12</v>
      </c>
      <c r="H1193" s="34" t="s">
        <v>13</v>
      </c>
      <c r="I1193" s="35">
        <v>0.91900000000000004</v>
      </c>
      <c r="J1193" s="19">
        <f t="shared" si="19"/>
        <v>1192402.56</v>
      </c>
      <c r="K1193" s="37">
        <v>99366.88</v>
      </c>
      <c r="L1193" s="38"/>
    </row>
    <row r="1194" spans="1:12" s="39" customFormat="1" ht="12.95" customHeight="1" x14ac:dyDescent="0.25">
      <c r="A1194" s="226"/>
      <c r="B1194" s="29">
        <v>2316</v>
      </c>
      <c r="C1194" s="30">
        <v>12</v>
      </c>
      <c r="D1194" s="42" t="s">
        <v>3205</v>
      </c>
      <c r="E1194" s="42" t="s">
        <v>3206</v>
      </c>
      <c r="F1194" s="42" t="s">
        <v>3207</v>
      </c>
      <c r="G1194" s="33" t="s">
        <v>12</v>
      </c>
      <c r="H1194" s="34" t="s">
        <v>13</v>
      </c>
      <c r="I1194" s="35">
        <v>0.93310000000000004</v>
      </c>
      <c r="J1194" s="19">
        <f t="shared" si="19"/>
        <v>1210697.28</v>
      </c>
      <c r="K1194" s="37">
        <v>100891.44</v>
      </c>
      <c r="L1194" s="38"/>
    </row>
    <row r="1195" spans="1:12" s="39" customFormat="1" ht="12.95" customHeight="1" x14ac:dyDescent="0.25">
      <c r="A1195" s="226"/>
      <c r="B1195" s="29">
        <v>2318</v>
      </c>
      <c r="C1195" s="30">
        <v>13</v>
      </c>
      <c r="D1195" s="32" t="s">
        <v>3208</v>
      </c>
      <c r="E1195" s="32" t="s">
        <v>3209</v>
      </c>
      <c r="F1195" s="32" t="s">
        <v>3210</v>
      </c>
      <c r="G1195" s="33" t="s">
        <v>12</v>
      </c>
      <c r="H1195" s="34" t="s">
        <v>13</v>
      </c>
      <c r="I1195" s="35">
        <v>0.91049999999999998</v>
      </c>
      <c r="J1195" s="19">
        <f t="shared" si="19"/>
        <v>1181373.72</v>
      </c>
      <c r="K1195" s="37">
        <v>98447.81</v>
      </c>
      <c r="L1195" s="38"/>
    </row>
    <row r="1196" spans="1:12" s="39" customFormat="1" ht="12.95" customHeight="1" x14ac:dyDescent="0.25">
      <c r="A1196" s="226"/>
      <c r="B1196" s="29">
        <v>2338</v>
      </c>
      <c r="C1196" s="30">
        <v>14</v>
      </c>
      <c r="D1196" s="32" t="s">
        <v>422</v>
      </c>
      <c r="E1196" s="32" t="s">
        <v>3211</v>
      </c>
      <c r="F1196" s="32" t="s">
        <v>3212</v>
      </c>
      <c r="G1196" s="33" t="s">
        <v>12</v>
      </c>
      <c r="H1196" s="34" t="s">
        <v>13</v>
      </c>
      <c r="I1196" s="35">
        <v>0.94399999999999995</v>
      </c>
      <c r="J1196" s="19">
        <f t="shared" si="19"/>
        <v>1224840</v>
      </c>
      <c r="K1196" s="37">
        <v>102070</v>
      </c>
      <c r="L1196" s="38"/>
    </row>
    <row r="1197" spans="1:12" s="39" customFormat="1" ht="12.95" customHeight="1" x14ac:dyDescent="0.25">
      <c r="A1197" s="226"/>
      <c r="B1197" s="29">
        <v>2330</v>
      </c>
      <c r="C1197" s="30">
        <v>15</v>
      </c>
      <c r="D1197" s="32" t="s">
        <v>3213</v>
      </c>
      <c r="E1197" s="32" t="s">
        <v>3214</v>
      </c>
      <c r="F1197" s="32" t="s">
        <v>3215</v>
      </c>
      <c r="G1197" s="33" t="s">
        <v>12</v>
      </c>
      <c r="H1197" s="34" t="s">
        <v>13</v>
      </c>
      <c r="I1197" s="35">
        <v>0.91600000000000004</v>
      </c>
      <c r="J1197" s="19">
        <f t="shared" si="19"/>
        <v>1188510</v>
      </c>
      <c r="K1197" s="37">
        <v>99042.5</v>
      </c>
      <c r="L1197" s="38"/>
    </row>
    <row r="1198" spans="1:12" s="39" customFormat="1" ht="12.95" customHeight="1" x14ac:dyDescent="0.25">
      <c r="A1198" s="226"/>
      <c r="B1198" s="29">
        <v>2311</v>
      </c>
      <c r="C1198" s="30">
        <v>16</v>
      </c>
      <c r="D1198" s="42" t="s">
        <v>3216</v>
      </c>
      <c r="E1198" s="42" t="s">
        <v>3217</v>
      </c>
      <c r="F1198" s="42" t="s">
        <v>3218</v>
      </c>
      <c r="G1198" s="33" t="s">
        <v>12</v>
      </c>
      <c r="H1198" s="34" t="s">
        <v>13</v>
      </c>
      <c r="I1198" s="35">
        <v>0.93</v>
      </c>
      <c r="J1198" s="19">
        <f t="shared" si="19"/>
        <v>1206675</v>
      </c>
      <c r="K1198" s="37">
        <v>100556.25</v>
      </c>
      <c r="L1198" s="58"/>
    </row>
    <row r="1199" spans="1:12" s="39" customFormat="1" ht="12.95" customHeight="1" x14ac:dyDescent="0.25">
      <c r="A1199" s="226"/>
      <c r="B1199" s="29">
        <v>2319</v>
      </c>
      <c r="C1199" s="30">
        <v>17</v>
      </c>
      <c r="D1199" s="42" t="s">
        <v>3219</v>
      </c>
      <c r="E1199" s="42" t="s">
        <v>3220</v>
      </c>
      <c r="F1199" s="42" t="s">
        <v>3221</v>
      </c>
      <c r="G1199" s="27" t="s">
        <v>12</v>
      </c>
      <c r="H1199" s="34" t="s">
        <v>13</v>
      </c>
      <c r="I1199" s="35">
        <v>0.92200000000000004</v>
      </c>
      <c r="J1199" s="19">
        <f t="shared" si="19"/>
        <v>1196295</v>
      </c>
      <c r="K1199" s="37">
        <v>99691.25</v>
      </c>
      <c r="L1199" s="38"/>
    </row>
    <row r="1200" spans="1:12" s="39" customFormat="1" ht="12.95" customHeight="1" x14ac:dyDescent="0.25">
      <c r="A1200" s="226"/>
      <c r="B1200" s="29">
        <v>2325</v>
      </c>
      <c r="C1200" s="30">
        <v>18</v>
      </c>
      <c r="D1200" s="32" t="s">
        <v>169</v>
      </c>
      <c r="E1200" s="32" t="s">
        <v>170</v>
      </c>
      <c r="F1200" s="32" t="s">
        <v>3222</v>
      </c>
      <c r="G1200" s="50" t="s">
        <v>12</v>
      </c>
      <c r="H1200" s="34" t="s">
        <v>13</v>
      </c>
      <c r="I1200" s="35">
        <v>0.94369999999999998</v>
      </c>
      <c r="J1200" s="19">
        <f t="shared" si="19"/>
        <v>1224450.72</v>
      </c>
      <c r="K1200" s="37">
        <v>102037.56</v>
      </c>
      <c r="L1200" s="38"/>
    </row>
    <row r="1201" spans="1:12" s="39" customFormat="1" ht="12.95" customHeight="1" x14ac:dyDescent="0.25">
      <c r="A1201" s="226"/>
      <c r="B1201" s="29">
        <v>2305</v>
      </c>
      <c r="C1201" s="30">
        <v>19</v>
      </c>
      <c r="D1201" s="42" t="s">
        <v>2279</v>
      </c>
      <c r="E1201" s="42" t="s">
        <v>3223</v>
      </c>
      <c r="F1201" s="42" t="s">
        <v>3224</v>
      </c>
      <c r="G1201" s="27" t="s">
        <v>12</v>
      </c>
      <c r="H1201" s="34" t="s">
        <v>13</v>
      </c>
      <c r="I1201" s="35">
        <v>0.91869999999999996</v>
      </c>
      <c r="J1201" s="19">
        <f t="shared" si="19"/>
        <v>1192013.28</v>
      </c>
      <c r="K1201" s="37">
        <v>99334.44</v>
      </c>
      <c r="L1201" s="38"/>
    </row>
    <row r="1202" spans="1:12" s="39" customFormat="1" ht="12.95" customHeight="1" x14ac:dyDescent="0.25">
      <c r="A1202" s="226"/>
      <c r="B1202" s="29">
        <v>2300</v>
      </c>
      <c r="C1202" s="30">
        <v>20</v>
      </c>
      <c r="D1202" s="32" t="s">
        <v>3225</v>
      </c>
      <c r="E1202" s="32" t="s">
        <v>3226</v>
      </c>
      <c r="F1202" s="32" t="s">
        <v>3227</v>
      </c>
      <c r="G1202" s="33" t="s">
        <v>12</v>
      </c>
      <c r="H1202" s="34" t="s">
        <v>13</v>
      </c>
      <c r="I1202" s="35">
        <v>0.99490000000000001</v>
      </c>
      <c r="J1202" s="19">
        <f t="shared" si="19"/>
        <v>1290882.72</v>
      </c>
      <c r="K1202" s="37">
        <v>107573.56</v>
      </c>
      <c r="L1202" s="38"/>
    </row>
    <row r="1203" spans="1:12" s="39" customFormat="1" ht="12.95" customHeight="1" x14ac:dyDescent="0.25">
      <c r="A1203" s="226"/>
      <c r="B1203" s="29">
        <v>2340</v>
      </c>
      <c r="C1203" s="30">
        <v>21</v>
      </c>
      <c r="D1203" s="42" t="s">
        <v>3228</v>
      </c>
      <c r="E1203" s="42" t="s">
        <v>3229</v>
      </c>
      <c r="F1203" s="42" t="s">
        <v>3230</v>
      </c>
      <c r="G1203" s="33" t="s">
        <v>12</v>
      </c>
      <c r="H1203" s="34" t="s">
        <v>13</v>
      </c>
      <c r="I1203" s="35">
        <v>0.91420000000000001</v>
      </c>
      <c r="J1203" s="19">
        <f t="shared" si="19"/>
        <v>1186174.56</v>
      </c>
      <c r="K1203" s="37">
        <v>98847.88</v>
      </c>
      <c r="L1203" s="38"/>
    </row>
    <row r="1204" spans="1:12" s="39" customFormat="1" ht="12.95" customHeight="1" x14ac:dyDescent="0.25">
      <c r="A1204" s="226"/>
      <c r="B1204" s="29">
        <v>2337</v>
      </c>
      <c r="C1204" s="30">
        <v>22</v>
      </c>
      <c r="D1204" s="42" t="s">
        <v>619</v>
      </c>
      <c r="E1204" s="42" t="s">
        <v>3231</v>
      </c>
      <c r="F1204" s="42" t="s">
        <v>953</v>
      </c>
      <c r="G1204" s="33" t="s">
        <v>12</v>
      </c>
      <c r="H1204" s="34" t="s">
        <v>13</v>
      </c>
      <c r="I1204" s="35">
        <v>0.93600000000000005</v>
      </c>
      <c r="J1204" s="19">
        <f t="shared" si="19"/>
        <v>1214460</v>
      </c>
      <c r="K1204" s="37">
        <v>101205</v>
      </c>
      <c r="L1204" s="58"/>
    </row>
    <row r="1205" spans="1:12" s="39" customFormat="1" ht="12.95" customHeight="1" x14ac:dyDescent="0.25">
      <c r="A1205" s="226"/>
      <c r="B1205" s="29">
        <v>2333</v>
      </c>
      <c r="C1205" s="30">
        <v>23</v>
      </c>
      <c r="D1205" s="32" t="s">
        <v>3232</v>
      </c>
      <c r="E1205" s="32" t="s">
        <v>3233</v>
      </c>
      <c r="F1205" s="32" t="s">
        <v>3234</v>
      </c>
      <c r="G1205" s="33" t="s">
        <v>12</v>
      </c>
      <c r="H1205" s="34" t="s">
        <v>13</v>
      </c>
      <c r="I1205" s="35">
        <v>0.9355</v>
      </c>
      <c r="J1205" s="19">
        <f t="shared" si="19"/>
        <v>1213811.28</v>
      </c>
      <c r="K1205" s="37">
        <v>101150.94</v>
      </c>
      <c r="L1205" s="38"/>
    </row>
    <row r="1206" spans="1:12" s="39" customFormat="1" ht="12.95" customHeight="1" x14ac:dyDescent="0.25">
      <c r="A1206" s="226"/>
      <c r="B1206" s="43">
        <v>2304</v>
      </c>
      <c r="C1206" s="30">
        <v>24</v>
      </c>
      <c r="D1206" s="42" t="s">
        <v>2559</v>
      </c>
      <c r="E1206" s="42" t="s">
        <v>2560</v>
      </c>
      <c r="F1206" s="42" t="s">
        <v>3235</v>
      </c>
      <c r="G1206" s="33" t="s">
        <v>12</v>
      </c>
      <c r="H1206" s="34" t="s">
        <v>13</v>
      </c>
      <c r="I1206" s="35">
        <v>0.91320000000000001</v>
      </c>
      <c r="J1206" s="19">
        <f t="shared" si="19"/>
        <v>1184877</v>
      </c>
      <c r="K1206" s="37">
        <v>98739.75</v>
      </c>
      <c r="L1206" s="38"/>
    </row>
    <row r="1207" spans="1:12" s="39" customFormat="1" ht="12.95" customHeight="1" x14ac:dyDescent="0.25">
      <c r="A1207" s="226"/>
      <c r="B1207" s="29">
        <v>2306</v>
      </c>
      <c r="C1207" s="30">
        <v>25</v>
      </c>
      <c r="D1207" s="32" t="s">
        <v>3236</v>
      </c>
      <c r="E1207" s="32" t="s">
        <v>3237</v>
      </c>
      <c r="F1207" s="32" t="s">
        <v>3238</v>
      </c>
      <c r="G1207" s="33" t="s">
        <v>12</v>
      </c>
      <c r="H1207" s="34" t="s">
        <v>13</v>
      </c>
      <c r="I1207" s="35">
        <v>0.93500000000000005</v>
      </c>
      <c r="J1207" s="19">
        <f t="shared" si="19"/>
        <v>1213162.56</v>
      </c>
      <c r="K1207" s="37">
        <v>101096.88</v>
      </c>
      <c r="L1207" s="38"/>
    </row>
    <row r="1208" spans="1:12" s="39" customFormat="1" ht="12.95" customHeight="1" x14ac:dyDescent="0.25">
      <c r="A1208" s="226"/>
      <c r="B1208" s="29">
        <v>2326</v>
      </c>
      <c r="C1208" s="30">
        <v>26</v>
      </c>
      <c r="D1208" s="32" t="s">
        <v>3024</v>
      </c>
      <c r="E1208" s="32" t="s">
        <v>3239</v>
      </c>
      <c r="F1208" s="32" t="s">
        <v>3240</v>
      </c>
      <c r="G1208" s="33" t="s">
        <v>12</v>
      </c>
      <c r="H1208" s="34" t="s">
        <v>13</v>
      </c>
      <c r="I1208" s="35">
        <v>0.95620000000000005</v>
      </c>
      <c r="J1208" s="19">
        <f t="shared" si="19"/>
        <v>1240669.56</v>
      </c>
      <c r="K1208" s="37">
        <v>103389.13</v>
      </c>
      <c r="L1208" s="38"/>
    </row>
    <row r="1209" spans="1:12" s="39" customFormat="1" ht="12.95" customHeight="1" x14ac:dyDescent="0.25">
      <c r="A1209" s="226"/>
      <c r="B1209" s="29">
        <v>2314</v>
      </c>
      <c r="C1209" s="30">
        <v>27</v>
      </c>
      <c r="D1209" s="32" t="s">
        <v>3241</v>
      </c>
      <c r="E1209" s="32" t="s">
        <v>3242</v>
      </c>
      <c r="F1209" s="32" t="s">
        <v>3243</v>
      </c>
      <c r="G1209" s="33" t="s">
        <v>12</v>
      </c>
      <c r="H1209" s="34" t="s">
        <v>13</v>
      </c>
      <c r="I1209" s="35">
        <v>0.92620000000000002</v>
      </c>
      <c r="J1209" s="19">
        <f t="shared" si="19"/>
        <v>1201744.56</v>
      </c>
      <c r="K1209" s="37">
        <v>100145.38</v>
      </c>
      <c r="L1209" s="58"/>
    </row>
    <row r="1210" spans="1:12" s="39" customFormat="1" ht="12.95" customHeight="1" x14ac:dyDescent="0.25">
      <c r="A1210" s="226"/>
      <c r="B1210" s="29">
        <v>2331</v>
      </c>
      <c r="C1210" s="30">
        <v>28</v>
      </c>
      <c r="D1210" s="32" t="s">
        <v>3244</v>
      </c>
      <c r="E1210" s="32" t="s">
        <v>3245</v>
      </c>
      <c r="F1210" s="32" t="s">
        <v>3246</v>
      </c>
      <c r="G1210" s="33" t="s">
        <v>12</v>
      </c>
      <c r="H1210" s="34" t="s">
        <v>13</v>
      </c>
      <c r="I1210" s="35">
        <v>0.94450000000000001</v>
      </c>
      <c r="J1210" s="19">
        <f t="shared" si="19"/>
        <v>1225488.72</v>
      </c>
      <c r="K1210" s="37">
        <v>102124.06</v>
      </c>
      <c r="L1210" s="58"/>
    </row>
    <row r="1211" spans="1:12" s="39" customFormat="1" ht="12.95" customHeight="1" x14ac:dyDescent="0.25">
      <c r="A1211" s="226"/>
      <c r="B1211" s="29">
        <v>2334</v>
      </c>
      <c r="C1211" s="30">
        <v>29</v>
      </c>
      <c r="D1211" s="32" t="s">
        <v>3247</v>
      </c>
      <c r="E1211" s="32" t="s">
        <v>3248</v>
      </c>
      <c r="F1211" s="32" t="s">
        <v>3249</v>
      </c>
      <c r="G1211" s="33" t="s">
        <v>12</v>
      </c>
      <c r="H1211" s="34" t="s">
        <v>13</v>
      </c>
      <c r="I1211" s="35">
        <v>0.95299999999999996</v>
      </c>
      <c r="J1211" s="19">
        <f t="shared" si="19"/>
        <v>1236517.56</v>
      </c>
      <c r="K1211" s="37">
        <v>103043.13</v>
      </c>
      <c r="L1211" s="38"/>
    </row>
    <row r="1212" spans="1:12" s="39" customFormat="1" ht="12.95" customHeight="1" x14ac:dyDescent="0.25">
      <c r="A1212" s="226"/>
      <c r="B1212" s="29">
        <v>2310</v>
      </c>
      <c r="C1212" s="30">
        <v>30</v>
      </c>
      <c r="D1212" s="32" t="s">
        <v>3250</v>
      </c>
      <c r="E1212" s="32" t="s">
        <v>3251</v>
      </c>
      <c r="F1212" s="32" t="s">
        <v>3252</v>
      </c>
      <c r="G1212" s="33" t="s">
        <v>12</v>
      </c>
      <c r="H1212" s="34" t="s">
        <v>13</v>
      </c>
      <c r="I1212" s="35">
        <v>0.34160000000000001</v>
      </c>
      <c r="J1212" s="19">
        <f t="shared" si="19"/>
        <v>443226</v>
      </c>
      <c r="K1212" s="37">
        <v>36935.5</v>
      </c>
      <c r="L1212" s="38"/>
    </row>
    <row r="1213" spans="1:12" s="39" customFormat="1" ht="12.95" customHeight="1" x14ac:dyDescent="0.25">
      <c r="A1213" s="226"/>
      <c r="B1213" s="29">
        <v>2323</v>
      </c>
      <c r="C1213" s="30">
        <v>31</v>
      </c>
      <c r="D1213" s="32" t="s">
        <v>1164</v>
      </c>
      <c r="E1213" s="32" t="s">
        <v>1165</v>
      </c>
      <c r="F1213" s="32" t="s">
        <v>3253</v>
      </c>
      <c r="G1213" s="33" t="s">
        <v>12</v>
      </c>
      <c r="H1213" s="34" t="s">
        <v>13</v>
      </c>
      <c r="I1213" s="35">
        <v>0.93969999999999998</v>
      </c>
      <c r="J1213" s="19">
        <f t="shared" si="19"/>
        <v>1219260.72</v>
      </c>
      <c r="K1213" s="37">
        <v>101605.06</v>
      </c>
      <c r="L1213" s="38"/>
    </row>
    <row r="1214" spans="1:12" s="39" customFormat="1" ht="12.95" customHeight="1" x14ac:dyDescent="0.25">
      <c r="A1214" s="226"/>
      <c r="B1214" s="29"/>
      <c r="C1214" s="30"/>
      <c r="D1214" s="31" t="s">
        <v>47</v>
      </c>
      <c r="E1214" s="32"/>
      <c r="F1214" s="32"/>
      <c r="G1214" s="33"/>
      <c r="H1214" s="34"/>
      <c r="I1214" s="35"/>
      <c r="J1214" s="19"/>
      <c r="K1214" s="37"/>
      <c r="L1214" s="38"/>
    </row>
    <row r="1215" spans="1:12" s="39" customFormat="1" ht="12.95" customHeight="1" x14ac:dyDescent="0.25">
      <c r="A1215" s="226"/>
      <c r="B1215" s="29">
        <v>2339</v>
      </c>
      <c r="C1215" s="30">
        <v>1</v>
      </c>
      <c r="D1215" s="32" t="s">
        <v>3254</v>
      </c>
      <c r="E1215" s="32" t="s">
        <v>3255</v>
      </c>
      <c r="F1215" s="32" t="s">
        <v>3256</v>
      </c>
      <c r="G1215" s="33" t="s">
        <v>51</v>
      </c>
      <c r="H1215" s="34" t="s">
        <v>13</v>
      </c>
      <c r="I1215" s="35">
        <v>0.95850000000000002</v>
      </c>
      <c r="J1215" s="19">
        <f t="shared" si="19"/>
        <v>1970292.6</v>
      </c>
      <c r="K1215" s="37">
        <v>164191.04999999999</v>
      </c>
      <c r="L1215" s="38"/>
    </row>
    <row r="1216" spans="1:12" s="39" customFormat="1" ht="12.95" customHeight="1" x14ac:dyDescent="0.25">
      <c r="A1216" s="226"/>
      <c r="B1216" s="29">
        <v>2332</v>
      </c>
      <c r="C1216" s="30">
        <v>2</v>
      </c>
      <c r="D1216" s="32" t="s">
        <v>3257</v>
      </c>
      <c r="E1216" s="32" t="s">
        <v>3258</v>
      </c>
      <c r="F1216" s="32" t="s">
        <v>3259</v>
      </c>
      <c r="G1216" s="33" t="s">
        <v>51</v>
      </c>
      <c r="H1216" s="34" t="s">
        <v>13</v>
      </c>
      <c r="I1216" s="35">
        <v>0.9415</v>
      </c>
      <c r="J1216" s="19">
        <f t="shared" si="19"/>
        <v>1935347.4</v>
      </c>
      <c r="K1216" s="37">
        <v>161278.95000000001</v>
      </c>
      <c r="L1216" s="38"/>
    </row>
    <row r="1217" spans="1:12" s="39" customFormat="1" ht="12.95" customHeight="1" x14ac:dyDescent="0.25">
      <c r="A1217" s="226"/>
      <c r="B1217" s="29">
        <v>2329</v>
      </c>
      <c r="C1217" s="30">
        <v>3</v>
      </c>
      <c r="D1217" s="42" t="s">
        <v>3260</v>
      </c>
      <c r="E1217" s="42" t="s">
        <v>3261</v>
      </c>
      <c r="F1217" s="42" t="s">
        <v>3262</v>
      </c>
      <c r="G1217" s="33" t="s">
        <v>51</v>
      </c>
      <c r="H1217" s="34" t="s">
        <v>13</v>
      </c>
      <c r="I1217" s="35">
        <v>0.95569999999999999</v>
      </c>
      <c r="J1217" s="19">
        <f t="shared" si="19"/>
        <v>1964536.92</v>
      </c>
      <c r="K1217" s="37">
        <v>163711.41</v>
      </c>
      <c r="L1217" s="38"/>
    </row>
    <row r="1218" spans="1:12" s="39" customFormat="1" ht="12.95" customHeight="1" x14ac:dyDescent="0.25">
      <c r="A1218" s="226"/>
      <c r="B1218" s="29">
        <v>2324</v>
      </c>
      <c r="C1218" s="30">
        <v>4</v>
      </c>
      <c r="D1218" s="32" t="s">
        <v>3263</v>
      </c>
      <c r="E1218" s="32" t="s">
        <v>3264</v>
      </c>
      <c r="F1218" s="32" t="s">
        <v>3265</v>
      </c>
      <c r="G1218" s="33" t="s">
        <v>51</v>
      </c>
      <c r="H1218" s="34" t="s">
        <v>13</v>
      </c>
      <c r="I1218" s="35">
        <v>0.94299999999999995</v>
      </c>
      <c r="J1218" s="19">
        <f t="shared" si="19"/>
        <v>1938430.8</v>
      </c>
      <c r="K1218" s="37">
        <v>161535.9</v>
      </c>
      <c r="L1218" s="38"/>
    </row>
    <row r="1219" spans="1:12" s="39" customFormat="1" ht="12.95" customHeight="1" x14ac:dyDescent="0.25">
      <c r="A1219" s="226"/>
      <c r="B1219" s="29">
        <v>2328</v>
      </c>
      <c r="C1219" s="30">
        <v>5</v>
      </c>
      <c r="D1219" s="32" t="s">
        <v>3266</v>
      </c>
      <c r="E1219" s="32" t="s">
        <v>3267</v>
      </c>
      <c r="F1219" s="32" t="s">
        <v>3268</v>
      </c>
      <c r="G1219" s="33" t="s">
        <v>51</v>
      </c>
      <c r="H1219" s="34" t="s">
        <v>13</v>
      </c>
      <c r="I1219" s="35">
        <v>0.97050000000000003</v>
      </c>
      <c r="J1219" s="19">
        <f t="shared" si="19"/>
        <v>1994959.8</v>
      </c>
      <c r="K1219" s="37">
        <v>166246.65</v>
      </c>
      <c r="L1219" s="38"/>
    </row>
    <row r="1220" spans="1:12" s="39" customFormat="1" ht="12.95" customHeight="1" x14ac:dyDescent="0.25">
      <c r="A1220" s="226"/>
      <c r="B1220" s="29">
        <v>2308</v>
      </c>
      <c r="C1220" s="30">
        <v>6</v>
      </c>
      <c r="D1220" s="32" t="s">
        <v>3269</v>
      </c>
      <c r="E1220" s="32" t="s">
        <v>3270</v>
      </c>
      <c r="F1220" s="32" t="s">
        <v>3271</v>
      </c>
      <c r="G1220" s="33" t="s">
        <v>51</v>
      </c>
      <c r="H1220" s="34" t="s">
        <v>13</v>
      </c>
      <c r="I1220" s="35">
        <v>0.9194</v>
      </c>
      <c r="J1220" s="19">
        <f t="shared" si="19"/>
        <v>1889918.64</v>
      </c>
      <c r="K1220" s="37">
        <v>157493.22</v>
      </c>
      <c r="L1220" s="38"/>
    </row>
    <row r="1221" spans="1:12" s="39" customFormat="1" ht="12.95" customHeight="1" x14ac:dyDescent="0.25">
      <c r="A1221" s="226"/>
      <c r="B1221" s="29">
        <v>2336</v>
      </c>
      <c r="C1221" s="30">
        <v>7</v>
      </c>
      <c r="D1221" s="32" t="s">
        <v>3272</v>
      </c>
      <c r="E1221" s="32" t="s">
        <v>3273</v>
      </c>
      <c r="F1221" s="32" t="s">
        <v>3274</v>
      </c>
      <c r="G1221" s="33" t="s">
        <v>51</v>
      </c>
      <c r="H1221" s="34" t="s">
        <v>13</v>
      </c>
      <c r="I1221" s="35">
        <v>0.95079999999999998</v>
      </c>
      <c r="J1221" s="19">
        <f t="shared" si="19"/>
        <v>1954464.48</v>
      </c>
      <c r="K1221" s="37">
        <v>162872.04</v>
      </c>
      <c r="L1221" s="38"/>
    </row>
    <row r="1222" spans="1:12" s="39" customFormat="1" ht="12.95" customHeight="1" x14ac:dyDescent="0.25">
      <c r="A1222" s="226"/>
      <c r="B1222" s="29">
        <v>2327</v>
      </c>
      <c r="C1222" s="30">
        <v>8</v>
      </c>
      <c r="D1222" s="32" t="s">
        <v>3275</v>
      </c>
      <c r="E1222" s="32" t="s">
        <v>3276</v>
      </c>
      <c r="F1222" s="32" t="s">
        <v>3277</v>
      </c>
      <c r="G1222" s="33" t="s">
        <v>51</v>
      </c>
      <c r="H1222" s="34" t="s">
        <v>13</v>
      </c>
      <c r="I1222" s="35">
        <v>0.94550000000000001</v>
      </c>
      <c r="J1222" s="19">
        <f t="shared" si="19"/>
        <v>1943569.8</v>
      </c>
      <c r="K1222" s="37">
        <v>161964.15</v>
      </c>
      <c r="L1222" s="38"/>
    </row>
    <row r="1223" spans="1:12" s="39" customFormat="1" ht="12.95" customHeight="1" x14ac:dyDescent="0.25">
      <c r="A1223" s="226"/>
      <c r="B1223" s="29"/>
      <c r="C1223" s="30"/>
      <c r="D1223" s="49" t="s">
        <v>38</v>
      </c>
      <c r="E1223" s="42"/>
      <c r="F1223" s="42"/>
      <c r="G1223" s="33"/>
      <c r="H1223" s="34"/>
      <c r="I1223" s="35"/>
      <c r="J1223" s="19"/>
      <c r="K1223" s="37"/>
      <c r="L1223" s="38"/>
    </row>
    <row r="1224" spans="1:12" s="39" customFormat="1" ht="12.95" customHeight="1" x14ac:dyDescent="0.25">
      <c r="A1224" s="227"/>
      <c r="B1224" s="29">
        <v>2315</v>
      </c>
      <c r="C1224" s="30">
        <v>1</v>
      </c>
      <c r="D1224" s="42" t="s">
        <v>3278</v>
      </c>
      <c r="E1224" s="42" t="s">
        <v>3279</v>
      </c>
      <c r="F1224" s="42" t="s">
        <v>3280</v>
      </c>
      <c r="G1224" s="33" t="s">
        <v>118</v>
      </c>
      <c r="H1224" s="34" t="s">
        <v>13</v>
      </c>
      <c r="I1224" s="35">
        <v>0.95120000000000005</v>
      </c>
      <c r="J1224" s="19">
        <f t="shared" si="19"/>
        <v>2195559.84</v>
      </c>
      <c r="K1224" s="37">
        <v>182963.32</v>
      </c>
      <c r="L1224" s="38"/>
    </row>
    <row r="1225" spans="1:12" s="39" customFormat="1" ht="12.95" customHeight="1" x14ac:dyDescent="0.25">
      <c r="A1225" s="225" t="s">
        <v>3281</v>
      </c>
      <c r="B1225" s="29"/>
      <c r="C1225" s="30"/>
      <c r="D1225" s="31" t="s">
        <v>126</v>
      </c>
      <c r="E1225" s="32"/>
      <c r="F1225" s="32"/>
      <c r="G1225" s="33"/>
      <c r="H1225" s="34"/>
      <c r="I1225" s="35"/>
      <c r="J1225" s="19"/>
      <c r="K1225" s="37"/>
      <c r="L1225" s="38"/>
    </row>
    <row r="1226" spans="1:12" s="39" customFormat="1" ht="12.95" customHeight="1" x14ac:dyDescent="0.25">
      <c r="A1226" s="226"/>
      <c r="B1226" s="29">
        <v>2418</v>
      </c>
      <c r="C1226" s="30">
        <v>1</v>
      </c>
      <c r="D1226" s="32" t="s">
        <v>3282</v>
      </c>
      <c r="E1226" s="32" t="s">
        <v>3283</v>
      </c>
      <c r="F1226" s="32" t="s">
        <v>3284</v>
      </c>
      <c r="G1226" s="33" t="s">
        <v>130</v>
      </c>
      <c r="H1226" s="34" t="s">
        <v>13</v>
      </c>
      <c r="I1226" s="35">
        <v>0.83240000000000003</v>
      </c>
      <c r="J1226" s="19">
        <f t="shared" si="19"/>
        <v>540061.07999999996</v>
      </c>
      <c r="K1226" s="37">
        <v>45005.09</v>
      </c>
      <c r="L1226" s="38"/>
    </row>
    <row r="1227" spans="1:12" s="39" customFormat="1" ht="12.95" customHeight="1" x14ac:dyDescent="0.25">
      <c r="A1227" s="226"/>
      <c r="B1227" s="29">
        <v>2414</v>
      </c>
      <c r="C1227" s="30">
        <v>2</v>
      </c>
      <c r="D1227" s="32" t="s">
        <v>113</v>
      </c>
      <c r="E1227" s="32" t="s">
        <v>3285</v>
      </c>
      <c r="F1227" s="32" t="s">
        <v>3286</v>
      </c>
      <c r="G1227" s="33" t="s">
        <v>130</v>
      </c>
      <c r="H1227" s="34" t="s">
        <v>13</v>
      </c>
      <c r="I1227" s="35">
        <v>0.83240000000000003</v>
      </c>
      <c r="J1227" s="19">
        <f t="shared" si="19"/>
        <v>540061.07999999996</v>
      </c>
      <c r="K1227" s="37">
        <v>45005.09</v>
      </c>
      <c r="L1227" s="38"/>
    </row>
    <row r="1228" spans="1:12" s="39" customFormat="1" ht="12.95" customHeight="1" x14ac:dyDescent="0.25">
      <c r="A1228" s="226"/>
      <c r="B1228" s="29"/>
      <c r="C1228" s="30"/>
      <c r="D1228" s="31" t="s">
        <v>11</v>
      </c>
      <c r="E1228" s="32"/>
      <c r="F1228" s="32"/>
      <c r="G1228" s="33"/>
      <c r="H1228" s="34"/>
      <c r="I1228" s="35"/>
      <c r="J1228" s="19"/>
      <c r="K1228" s="37"/>
      <c r="L1228" s="38"/>
    </row>
    <row r="1229" spans="1:12" s="39" customFormat="1" ht="12.95" customHeight="1" x14ac:dyDescent="0.25">
      <c r="A1229" s="226"/>
      <c r="B1229" s="29">
        <v>2424</v>
      </c>
      <c r="C1229" s="30">
        <v>1</v>
      </c>
      <c r="D1229" s="32" t="s">
        <v>3287</v>
      </c>
      <c r="E1229" s="32" t="s">
        <v>3288</v>
      </c>
      <c r="F1229" s="32" t="s">
        <v>3289</v>
      </c>
      <c r="G1229" s="33" t="s">
        <v>12</v>
      </c>
      <c r="H1229" s="34" t="s">
        <v>13</v>
      </c>
      <c r="I1229" s="35">
        <v>0.43240000000000001</v>
      </c>
      <c r="J1229" s="19">
        <f t="shared" si="19"/>
        <v>561039</v>
      </c>
      <c r="K1229" s="37">
        <v>46753.25</v>
      </c>
      <c r="L1229" s="38"/>
    </row>
    <row r="1230" spans="1:12" s="39" customFormat="1" ht="12.95" customHeight="1" x14ac:dyDescent="0.25">
      <c r="A1230" s="226"/>
      <c r="B1230" s="29">
        <v>2403</v>
      </c>
      <c r="C1230" s="30">
        <v>2</v>
      </c>
      <c r="D1230" s="32" t="s">
        <v>3290</v>
      </c>
      <c r="E1230" s="32" t="s">
        <v>3291</v>
      </c>
      <c r="F1230" s="32" t="s">
        <v>3292</v>
      </c>
      <c r="G1230" s="33" t="s">
        <v>12</v>
      </c>
      <c r="H1230" s="34" t="s">
        <v>13</v>
      </c>
      <c r="I1230" s="35">
        <v>0.83379999999999999</v>
      </c>
      <c r="J1230" s="19">
        <f t="shared" si="19"/>
        <v>1081855.56</v>
      </c>
      <c r="K1230" s="37">
        <v>90154.63</v>
      </c>
      <c r="L1230" s="38"/>
    </row>
    <row r="1231" spans="1:12" s="39" customFormat="1" ht="12.95" customHeight="1" x14ac:dyDescent="0.25">
      <c r="A1231" s="226"/>
      <c r="B1231" s="29">
        <v>2408</v>
      </c>
      <c r="C1231" s="30">
        <v>3</v>
      </c>
      <c r="D1231" s="42" t="s">
        <v>3293</v>
      </c>
      <c r="E1231" s="42" t="s">
        <v>3294</v>
      </c>
      <c r="F1231" s="42" t="s">
        <v>2533</v>
      </c>
      <c r="G1231" s="33" t="s">
        <v>12</v>
      </c>
      <c r="H1231" s="34" t="s">
        <v>13</v>
      </c>
      <c r="I1231" s="35">
        <v>0.83240000000000003</v>
      </c>
      <c r="J1231" s="19">
        <f t="shared" si="19"/>
        <v>1080039</v>
      </c>
      <c r="K1231" s="37">
        <v>90003.25</v>
      </c>
      <c r="L1231" s="38"/>
    </row>
    <row r="1232" spans="1:12" s="39" customFormat="1" ht="12.95" customHeight="1" x14ac:dyDescent="0.25">
      <c r="A1232" s="226"/>
      <c r="B1232" s="29">
        <v>2417</v>
      </c>
      <c r="C1232" s="30">
        <v>4</v>
      </c>
      <c r="D1232" s="32" t="s">
        <v>3295</v>
      </c>
      <c r="E1232" s="32" t="s">
        <v>3296</v>
      </c>
      <c r="F1232" s="32" t="s">
        <v>3297</v>
      </c>
      <c r="G1232" s="33" t="s">
        <v>12</v>
      </c>
      <c r="H1232" s="34" t="s">
        <v>13</v>
      </c>
      <c r="I1232" s="35">
        <v>0.83240000000000003</v>
      </c>
      <c r="J1232" s="19">
        <f t="shared" si="19"/>
        <v>1080039</v>
      </c>
      <c r="K1232" s="37">
        <v>90003.25</v>
      </c>
      <c r="L1232" s="38"/>
    </row>
    <row r="1233" spans="1:12" s="39" customFormat="1" ht="12.95" customHeight="1" x14ac:dyDescent="0.25">
      <c r="A1233" s="226"/>
      <c r="B1233" s="29">
        <v>2422</v>
      </c>
      <c r="C1233" s="30">
        <v>5</v>
      </c>
      <c r="D1233" s="32" t="s">
        <v>1518</v>
      </c>
      <c r="E1233" s="32" t="s">
        <v>1519</v>
      </c>
      <c r="F1233" s="32" t="s">
        <v>3298</v>
      </c>
      <c r="G1233" s="33" t="s">
        <v>12</v>
      </c>
      <c r="H1233" s="34" t="s">
        <v>13</v>
      </c>
      <c r="I1233" s="35">
        <v>0.83240000000000003</v>
      </c>
      <c r="J1233" s="19">
        <f t="shared" si="19"/>
        <v>1080039</v>
      </c>
      <c r="K1233" s="37">
        <v>90003.25</v>
      </c>
      <c r="L1233" s="38"/>
    </row>
    <row r="1234" spans="1:12" s="39" customFormat="1" ht="12.95" customHeight="1" x14ac:dyDescent="0.25">
      <c r="A1234" s="226"/>
      <c r="B1234" s="29">
        <v>2413</v>
      </c>
      <c r="C1234" s="30">
        <v>6</v>
      </c>
      <c r="D1234" s="32" t="s">
        <v>3299</v>
      </c>
      <c r="E1234" s="32" t="s">
        <v>3300</v>
      </c>
      <c r="F1234" s="32" t="s">
        <v>3301</v>
      </c>
      <c r="G1234" s="50" t="s">
        <v>12</v>
      </c>
      <c r="H1234" s="34" t="s">
        <v>13</v>
      </c>
      <c r="I1234" s="35">
        <v>0.83240000000000003</v>
      </c>
      <c r="J1234" s="19">
        <f t="shared" si="19"/>
        <v>1080039</v>
      </c>
      <c r="K1234" s="37">
        <v>90003.25</v>
      </c>
      <c r="L1234" s="38"/>
    </row>
    <row r="1235" spans="1:12" s="39" customFormat="1" ht="12.95" customHeight="1" x14ac:dyDescent="0.25">
      <c r="A1235" s="226"/>
      <c r="B1235" s="29">
        <v>2420</v>
      </c>
      <c r="C1235" s="30">
        <v>7</v>
      </c>
      <c r="D1235" s="32" t="s">
        <v>1750</v>
      </c>
      <c r="E1235" s="32" t="s">
        <v>1751</v>
      </c>
      <c r="F1235" s="32" t="s">
        <v>3302</v>
      </c>
      <c r="G1235" s="50" t="s">
        <v>12</v>
      </c>
      <c r="H1235" s="34" t="s">
        <v>13</v>
      </c>
      <c r="I1235" s="35">
        <v>0.43240000000000001</v>
      </c>
      <c r="J1235" s="19">
        <f t="shared" si="19"/>
        <v>561039</v>
      </c>
      <c r="K1235" s="37">
        <v>46753.25</v>
      </c>
      <c r="L1235" s="38"/>
    </row>
    <row r="1236" spans="1:12" s="39" customFormat="1" ht="12.95" customHeight="1" x14ac:dyDescent="0.25">
      <c r="A1236" s="226"/>
      <c r="B1236" s="29">
        <v>2411</v>
      </c>
      <c r="C1236" s="30">
        <v>8</v>
      </c>
      <c r="D1236" s="32" t="s">
        <v>3303</v>
      </c>
      <c r="E1236" s="32" t="s">
        <v>3304</v>
      </c>
      <c r="F1236" s="32" t="s">
        <v>3305</v>
      </c>
      <c r="G1236" s="50" t="s">
        <v>12</v>
      </c>
      <c r="H1236" s="34" t="s">
        <v>13</v>
      </c>
      <c r="I1236" s="35">
        <v>0.83240000000000003</v>
      </c>
      <c r="J1236" s="19">
        <f t="shared" si="19"/>
        <v>1080039</v>
      </c>
      <c r="K1236" s="37">
        <v>90003.25</v>
      </c>
      <c r="L1236" s="38"/>
    </row>
    <row r="1237" spans="1:12" s="39" customFormat="1" ht="12.95" customHeight="1" x14ac:dyDescent="0.25">
      <c r="A1237" s="226"/>
      <c r="B1237" s="29">
        <v>2412</v>
      </c>
      <c r="C1237" s="30">
        <v>9</v>
      </c>
      <c r="D1237" s="32" t="s">
        <v>3306</v>
      </c>
      <c r="E1237" s="32" t="s">
        <v>3307</v>
      </c>
      <c r="F1237" s="32" t="s">
        <v>3308</v>
      </c>
      <c r="G1237" s="50" t="s">
        <v>12</v>
      </c>
      <c r="H1237" s="34" t="s">
        <v>13</v>
      </c>
      <c r="I1237" s="35">
        <v>0.83689999999999998</v>
      </c>
      <c r="J1237" s="19">
        <f t="shared" si="19"/>
        <v>1085877.72</v>
      </c>
      <c r="K1237" s="37">
        <v>90489.81</v>
      </c>
      <c r="L1237" s="38"/>
    </row>
    <row r="1238" spans="1:12" s="39" customFormat="1" ht="12.95" customHeight="1" x14ac:dyDescent="0.25">
      <c r="A1238" s="226"/>
      <c r="B1238" s="29">
        <v>2416</v>
      </c>
      <c r="C1238" s="30">
        <v>10</v>
      </c>
      <c r="D1238" s="42" t="s">
        <v>3309</v>
      </c>
      <c r="E1238" s="42" t="s">
        <v>3310</v>
      </c>
      <c r="F1238" s="42" t="s">
        <v>3311</v>
      </c>
      <c r="G1238" s="50" t="s">
        <v>12</v>
      </c>
      <c r="H1238" s="34" t="s">
        <v>13</v>
      </c>
      <c r="I1238" s="35">
        <v>0.83240000000000003</v>
      </c>
      <c r="J1238" s="19">
        <f t="shared" si="19"/>
        <v>1080039</v>
      </c>
      <c r="K1238" s="37">
        <v>90003.25</v>
      </c>
      <c r="L1238" s="38"/>
    </row>
    <row r="1239" spans="1:12" s="39" customFormat="1" ht="12.95" customHeight="1" x14ac:dyDescent="0.25">
      <c r="A1239" s="226"/>
      <c r="B1239" s="29">
        <v>2407</v>
      </c>
      <c r="C1239" s="30">
        <v>11</v>
      </c>
      <c r="D1239" s="32" t="s">
        <v>2841</v>
      </c>
      <c r="E1239" s="32" t="s">
        <v>3312</v>
      </c>
      <c r="F1239" s="32" t="s">
        <v>3313</v>
      </c>
      <c r="G1239" s="50" t="s">
        <v>12</v>
      </c>
      <c r="H1239" s="34" t="s">
        <v>13</v>
      </c>
      <c r="I1239" s="35">
        <v>0.84870000000000001</v>
      </c>
      <c r="J1239" s="19">
        <f t="shared" si="19"/>
        <v>1101188.28</v>
      </c>
      <c r="K1239" s="37">
        <v>91765.69</v>
      </c>
      <c r="L1239" s="38"/>
    </row>
    <row r="1240" spans="1:12" s="39" customFormat="1" ht="12.95" customHeight="1" x14ac:dyDescent="0.25">
      <c r="A1240" s="226"/>
      <c r="B1240" s="29">
        <v>2423</v>
      </c>
      <c r="C1240" s="30">
        <v>12</v>
      </c>
      <c r="D1240" s="42" t="s">
        <v>1912</v>
      </c>
      <c r="E1240" s="42" t="s">
        <v>1913</v>
      </c>
      <c r="F1240" s="42" t="s">
        <v>3314</v>
      </c>
      <c r="G1240" s="27" t="s">
        <v>12</v>
      </c>
      <c r="H1240" s="34" t="s">
        <v>13</v>
      </c>
      <c r="I1240" s="35">
        <v>0.93279999999999996</v>
      </c>
      <c r="J1240" s="19">
        <f t="shared" si="19"/>
        <v>1210308</v>
      </c>
      <c r="K1240" s="37">
        <v>100859</v>
      </c>
      <c r="L1240" s="38"/>
    </row>
    <row r="1241" spans="1:12" s="39" customFormat="1" ht="12.95" customHeight="1" x14ac:dyDescent="0.25">
      <c r="A1241" s="226"/>
      <c r="B1241" s="29">
        <v>2404</v>
      </c>
      <c r="C1241" s="30">
        <v>13</v>
      </c>
      <c r="D1241" s="32" t="s">
        <v>3315</v>
      </c>
      <c r="E1241" s="32" t="s">
        <v>3316</v>
      </c>
      <c r="F1241" s="32" t="s">
        <v>3317</v>
      </c>
      <c r="G1241" s="50" t="s">
        <v>12</v>
      </c>
      <c r="H1241" s="34" t="s">
        <v>13</v>
      </c>
      <c r="I1241" s="35">
        <v>0.93220000000000003</v>
      </c>
      <c r="J1241" s="19">
        <f t="shared" si="19"/>
        <v>1209529.56</v>
      </c>
      <c r="K1241" s="37">
        <v>100794.13</v>
      </c>
      <c r="L1241" s="58"/>
    </row>
    <row r="1242" spans="1:12" s="39" customFormat="1" ht="12.95" customHeight="1" x14ac:dyDescent="0.25">
      <c r="A1242" s="226"/>
      <c r="B1242" s="29">
        <v>2401</v>
      </c>
      <c r="C1242" s="30">
        <v>14</v>
      </c>
      <c r="D1242" s="32" t="s">
        <v>3318</v>
      </c>
      <c r="E1242" s="32" t="s">
        <v>3319</v>
      </c>
      <c r="F1242" s="32" t="s">
        <v>3320</v>
      </c>
      <c r="G1242" s="50" t="s">
        <v>12</v>
      </c>
      <c r="H1242" s="34" t="s">
        <v>13</v>
      </c>
      <c r="I1242" s="35">
        <v>0.44869999999999999</v>
      </c>
      <c r="J1242" s="19">
        <f t="shared" si="19"/>
        <v>582188.28</v>
      </c>
      <c r="K1242" s="37">
        <v>48515.69</v>
      </c>
      <c r="L1242" s="38"/>
    </row>
    <row r="1243" spans="1:12" s="39" customFormat="1" ht="12.95" customHeight="1" x14ac:dyDescent="0.25">
      <c r="A1243" s="226"/>
      <c r="B1243" s="29">
        <v>2415</v>
      </c>
      <c r="C1243" s="30">
        <v>15</v>
      </c>
      <c r="D1243" s="42" t="s">
        <v>3321</v>
      </c>
      <c r="E1243" s="42" t="s">
        <v>3322</v>
      </c>
      <c r="F1243" s="42" t="s">
        <v>3284</v>
      </c>
      <c r="G1243" s="27" t="s">
        <v>12</v>
      </c>
      <c r="H1243" s="34" t="s">
        <v>13</v>
      </c>
      <c r="I1243" s="35">
        <v>0.83240000000000003</v>
      </c>
      <c r="J1243" s="19">
        <f t="shared" ref="J1243:J1303" si="20">ROUND(K1243*12,2)</f>
        <v>1080039</v>
      </c>
      <c r="K1243" s="37">
        <v>90003.25</v>
      </c>
      <c r="L1243" s="38"/>
    </row>
    <row r="1244" spans="1:12" s="39" customFormat="1" ht="12.95" customHeight="1" x14ac:dyDescent="0.25">
      <c r="A1244" s="226"/>
      <c r="B1244" s="29">
        <v>2400</v>
      </c>
      <c r="C1244" s="30">
        <v>16</v>
      </c>
      <c r="D1244" s="32" t="s">
        <v>1816</v>
      </c>
      <c r="E1244" s="32" t="s">
        <v>3323</v>
      </c>
      <c r="F1244" s="32" t="s">
        <v>3324</v>
      </c>
      <c r="G1244" s="50" t="s">
        <v>12</v>
      </c>
      <c r="H1244" s="34" t="s">
        <v>13</v>
      </c>
      <c r="I1244" s="35">
        <v>0.83240000000000003</v>
      </c>
      <c r="J1244" s="19">
        <f t="shared" si="20"/>
        <v>1080039</v>
      </c>
      <c r="K1244" s="37">
        <v>90003.25</v>
      </c>
      <c r="L1244" s="38"/>
    </row>
    <row r="1245" spans="1:12" s="39" customFormat="1" ht="12.95" customHeight="1" x14ac:dyDescent="0.25">
      <c r="A1245" s="226"/>
      <c r="B1245" s="29">
        <v>2402</v>
      </c>
      <c r="C1245" s="30">
        <v>17</v>
      </c>
      <c r="D1245" s="42" t="s">
        <v>1705</v>
      </c>
      <c r="E1245" s="42" t="s">
        <v>1706</v>
      </c>
      <c r="F1245" s="42" t="s">
        <v>3325</v>
      </c>
      <c r="G1245" s="50" t="s">
        <v>12</v>
      </c>
      <c r="H1245" s="34" t="s">
        <v>13</v>
      </c>
      <c r="I1245" s="35">
        <v>0.83479999999999999</v>
      </c>
      <c r="J1245" s="19">
        <f t="shared" si="20"/>
        <v>1083153</v>
      </c>
      <c r="K1245" s="37">
        <v>90262.75</v>
      </c>
      <c r="L1245" s="38"/>
    </row>
    <row r="1246" spans="1:12" s="39" customFormat="1" ht="12.95" customHeight="1" x14ac:dyDescent="0.25">
      <c r="A1246" s="226"/>
      <c r="B1246" s="29">
        <v>2419</v>
      </c>
      <c r="C1246" s="30">
        <v>18</v>
      </c>
      <c r="D1246" s="42" t="s">
        <v>3326</v>
      </c>
      <c r="E1246" s="42" t="s">
        <v>3327</v>
      </c>
      <c r="F1246" s="42" t="s">
        <v>3328</v>
      </c>
      <c r="G1246" s="50" t="s">
        <v>12</v>
      </c>
      <c r="H1246" s="34" t="s">
        <v>13</v>
      </c>
      <c r="I1246" s="35">
        <v>0.83240000000000003</v>
      </c>
      <c r="J1246" s="19">
        <f t="shared" si="20"/>
        <v>1080039</v>
      </c>
      <c r="K1246" s="37">
        <v>90003.25</v>
      </c>
      <c r="L1246" s="38"/>
    </row>
    <row r="1247" spans="1:12" s="39" customFormat="1" ht="12.95" customHeight="1" x14ac:dyDescent="0.25">
      <c r="A1247" s="226"/>
      <c r="B1247" s="29">
        <v>2409</v>
      </c>
      <c r="C1247" s="30">
        <v>19</v>
      </c>
      <c r="D1247" s="42" t="s">
        <v>1374</v>
      </c>
      <c r="E1247" s="42" t="s">
        <v>3329</v>
      </c>
      <c r="F1247" s="42" t="s">
        <v>3330</v>
      </c>
      <c r="G1247" s="33" t="s">
        <v>12</v>
      </c>
      <c r="H1247" s="34" t="s">
        <v>13</v>
      </c>
      <c r="I1247" s="35">
        <v>0.84570000000000001</v>
      </c>
      <c r="J1247" s="19">
        <f t="shared" si="20"/>
        <v>1097295.72</v>
      </c>
      <c r="K1247" s="37">
        <v>91441.31</v>
      </c>
      <c r="L1247" s="38"/>
    </row>
    <row r="1248" spans="1:12" s="39" customFormat="1" ht="12.95" customHeight="1" x14ac:dyDescent="0.25">
      <c r="A1248" s="226"/>
      <c r="B1248" s="29">
        <v>2421</v>
      </c>
      <c r="C1248" s="30">
        <v>20</v>
      </c>
      <c r="D1248" s="32" t="s">
        <v>2429</v>
      </c>
      <c r="E1248" s="32" t="s">
        <v>3331</v>
      </c>
      <c r="F1248" s="32" t="s">
        <v>3332</v>
      </c>
      <c r="G1248" s="33" t="s">
        <v>12</v>
      </c>
      <c r="H1248" s="34" t="s">
        <v>13</v>
      </c>
      <c r="I1248" s="35">
        <v>0.83240000000000003</v>
      </c>
      <c r="J1248" s="19">
        <f t="shared" si="20"/>
        <v>1080039</v>
      </c>
      <c r="K1248" s="37">
        <v>90003.25</v>
      </c>
      <c r="L1248" s="38"/>
    </row>
    <row r="1249" spans="1:12" s="39" customFormat="1" ht="12.95" customHeight="1" x14ac:dyDescent="0.25">
      <c r="A1249" s="226"/>
      <c r="B1249" s="29">
        <v>2405</v>
      </c>
      <c r="C1249" s="30">
        <v>21</v>
      </c>
      <c r="D1249" s="32" t="s">
        <v>3333</v>
      </c>
      <c r="E1249" s="32" t="s">
        <v>3334</v>
      </c>
      <c r="F1249" s="32" t="s">
        <v>3335</v>
      </c>
      <c r="G1249" s="33" t="s">
        <v>12</v>
      </c>
      <c r="H1249" s="34" t="s">
        <v>13</v>
      </c>
      <c r="I1249" s="35">
        <v>0.91990000000000005</v>
      </c>
      <c r="J1249" s="19">
        <f t="shared" si="20"/>
        <v>1193570.28</v>
      </c>
      <c r="K1249" s="37">
        <v>99464.19</v>
      </c>
      <c r="L1249" s="38"/>
    </row>
    <row r="1250" spans="1:12" s="39" customFormat="1" ht="12.95" customHeight="1" x14ac:dyDescent="0.25">
      <c r="A1250" s="227"/>
      <c r="B1250" s="43">
        <v>2406</v>
      </c>
      <c r="C1250" s="30">
        <v>22</v>
      </c>
      <c r="D1250" s="42" t="s">
        <v>3336</v>
      </c>
      <c r="E1250" s="42" t="s">
        <v>3337</v>
      </c>
      <c r="F1250" s="42" t="s">
        <v>3338</v>
      </c>
      <c r="G1250" s="33" t="s">
        <v>12</v>
      </c>
      <c r="H1250" s="34" t="s">
        <v>13</v>
      </c>
      <c r="I1250" s="35">
        <v>0.83240000000000003</v>
      </c>
      <c r="J1250" s="19">
        <f t="shared" si="20"/>
        <v>1080039</v>
      </c>
      <c r="K1250" s="37">
        <v>90003.25</v>
      </c>
      <c r="L1250" s="38"/>
    </row>
    <row r="1251" spans="1:12" s="39" customFormat="1" ht="12.95" customHeight="1" x14ac:dyDescent="0.25">
      <c r="A1251" s="225" t="s">
        <v>3339</v>
      </c>
      <c r="B1251" s="29"/>
      <c r="C1251" s="30"/>
      <c r="D1251" s="31" t="s">
        <v>126</v>
      </c>
      <c r="E1251" s="32"/>
      <c r="F1251" s="32"/>
      <c r="G1251" s="33"/>
      <c r="H1251" s="34"/>
      <c r="I1251" s="35"/>
      <c r="J1251" s="19"/>
      <c r="K1251" s="37"/>
      <c r="L1251" s="38"/>
    </row>
    <row r="1252" spans="1:12" s="39" customFormat="1" ht="12.95" customHeight="1" x14ac:dyDescent="0.25">
      <c r="A1252" s="226"/>
      <c r="B1252" s="29">
        <v>5369</v>
      </c>
      <c r="C1252" s="30">
        <v>1</v>
      </c>
      <c r="D1252" s="32" t="s">
        <v>3340</v>
      </c>
      <c r="E1252" s="32" t="s">
        <v>3341</v>
      </c>
      <c r="F1252" s="32" t="s">
        <v>3342</v>
      </c>
      <c r="G1252" s="33" t="s">
        <v>130</v>
      </c>
      <c r="H1252" s="34" t="s">
        <v>13</v>
      </c>
      <c r="I1252" s="35">
        <v>0.90400000000000003</v>
      </c>
      <c r="J1252" s="19">
        <f t="shared" si="20"/>
        <v>586515.24</v>
      </c>
      <c r="K1252" s="37">
        <v>48876.27</v>
      </c>
      <c r="L1252" s="38"/>
    </row>
    <row r="1253" spans="1:12" s="39" customFormat="1" ht="12.95" customHeight="1" x14ac:dyDescent="0.25">
      <c r="A1253" s="226"/>
      <c r="B1253" s="29">
        <v>5352</v>
      </c>
      <c r="C1253" s="30">
        <v>2</v>
      </c>
      <c r="D1253" s="42" t="s">
        <v>3343</v>
      </c>
      <c r="E1253" s="42" t="s">
        <v>3344</v>
      </c>
      <c r="F1253" s="42" t="s">
        <v>3345</v>
      </c>
      <c r="G1253" s="33" t="s">
        <v>130</v>
      </c>
      <c r="H1253" s="34" t="s">
        <v>13</v>
      </c>
      <c r="I1253" s="35">
        <v>0.94120000000000004</v>
      </c>
      <c r="J1253" s="19">
        <f t="shared" si="20"/>
        <v>610650.6</v>
      </c>
      <c r="K1253" s="37">
        <v>50887.55</v>
      </c>
      <c r="L1253" s="38"/>
    </row>
    <row r="1254" spans="1:12" s="39" customFormat="1" ht="12.95" customHeight="1" x14ac:dyDescent="0.25">
      <c r="A1254" s="226"/>
      <c r="B1254" s="29"/>
      <c r="C1254" s="30"/>
      <c r="D1254" s="49" t="s">
        <v>11</v>
      </c>
      <c r="E1254" s="42"/>
      <c r="F1254" s="42"/>
      <c r="G1254" s="33"/>
      <c r="H1254" s="34"/>
      <c r="I1254" s="35"/>
      <c r="J1254" s="19"/>
      <c r="K1254" s="37"/>
      <c r="L1254" s="38"/>
    </row>
    <row r="1255" spans="1:12" s="39" customFormat="1" ht="12.95" customHeight="1" x14ac:dyDescent="0.25">
      <c r="A1255" s="226"/>
      <c r="B1255" s="29">
        <v>5376</v>
      </c>
      <c r="C1255" s="30">
        <v>1</v>
      </c>
      <c r="D1255" s="32" t="s">
        <v>3346</v>
      </c>
      <c r="E1255" s="32" t="s">
        <v>3347</v>
      </c>
      <c r="F1255" s="32" t="s">
        <v>3348</v>
      </c>
      <c r="G1255" s="33" t="s">
        <v>12</v>
      </c>
      <c r="H1255" s="34" t="s">
        <v>13</v>
      </c>
      <c r="I1255" s="35">
        <v>0.5302</v>
      </c>
      <c r="J1255" s="19">
        <f t="shared" si="20"/>
        <v>687934.56</v>
      </c>
      <c r="K1255" s="37">
        <v>57327.88</v>
      </c>
      <c r="L1255" s="38"/>
    </row>
    <row r="1256" spans="1:12" s="39" customFormat="1" ht="12.95" customHeight="1" x14ac:dyDescent="0.25">
      <c r="A1256" s="226"/>
      <c r="B1256" s="29">
        <v>5355</v>
      </c>
      <c r="C1256" s="30">
        <v>2</v>
      </c>
      <c r="D1256" s="32" t="s">
        <v>3349</v>
      </c>
      <c r="E1256" s="32" t="s">
        <v>3350</v>
      </c>
      <c r="F1256" s="32" t="s">
        <v>3351</v>
      </c>
      <c r="G1256" s="33" t="s">
        <v>12</v>
      </c>
      <c r="H1256" s="34" t="s">
        <v>13</v>
      </c>
      <c r="I1256" s="35">
        <v>0.93049999999999999</v>
      </c>
      <c r="J1256" s="19">
        <f t="shared" si="20"/>
        <v>1207323.72</v>
      </c>
      <c r="K1256" s="37">
        <v>100610.31</v>
      </c>
      <c r="L1256" s="38"/>
    </row>
    <row r="1257" spans="1:12" s="39" customFormat="1" ht="12.95" customHeight="1" x14ac:dyDescent="0.25">
      <c r="A1257" s="226"/>
      <c r="B1257" s="29">
        <v>5358</v>
      </c>
      <c r="C1257" s="30">
        <v>3</v>
      </c>
      <c r="D1257" s="42" t="s">
        <v>3352</v>
      </c>
      <c r="E1257" s="42" t="s">
        <v>3353</v>
      </c>
      <c r="F1257" s="42" t="s">
        <v>1361</v>
      </c>
      <c r="G1257" s="33" t="s">
        <v>12</v>
      </c>
      <c r="H1257" s="34" t="s">
        <v>13</v>
      </c>
      <c r="I1257" s="35">
        <v>0.91300000000000003</v>
      </c>
      <c r="J1257" s="19">
        <f t="shared" si="20"/>
        <v>1184617.56</v>
      </c>
      <c r="K1257" s="37">
        <v>98718.13</v>
      </c>
      <c r="L1257" s="38"/>
    </row>
    <row r="1258" spans="1:12" s="39" customFormat="1" ht="12.95" customHeight="1" x14ac:dyDescent="0.25">
      <c r="A1258" s="226"/>
      <c r="B1258" s="29">
        <v>5370</v>
      </c>
      <c r="C1258" s="30">
        <v>4</v>
      </c>
      <c r="D1258" s="32" t="s">
        <v>3354</v>
      </c>
      <c r="E1258" s="32" t="s">
        <v>3355</v>
      </c>
      <c r="F1258" s="32" t="s">
        <v>3356</v>
      </c>
      <c r="G1258" s="33" t="s">
        <v>12</v>
      </c>
      <c r="H1258" s="34" t="s">
        <v>13</v>
      </c>
      <c r="I1258" s="35">
        <v>0.93620000000000003</v>
      </c>
      <c r="J1258" s="19">
        <f t="shared" si="20"/>
        <v>1214719.56</v>
      </c>
      <c r="K1258" s="37">
        <v>101226.63</v>
      </c>
      <c r="L1258" s="38"/>
    </row>
    <row r="1259" spans="1:12" s="39" customFormat="1" ht="12.95" customHeight="1" x14ac:dyDescent="0.25">
      <c r="A1259" s="226"/>
      <c r="B1259" s="29">
        <v>5363</v>
      </c>
      <c r="C1259" s="30">
        <v>5</v>
      </c>
      <c r="D1259" s="42" t="s">
        <v>3357</v>
      </c>
      <c r="E1259" s="42" t="s">
        <v>3358</v>
      </c>
      <c r="F1259" s="42" t="s">
        <v>3359</v>
      </c>
      <c r="G1259" s="33" t="s">
        <v>12</v>
      </c>
      <c r="H1259" s="34" t="s">
        <v>13</v>
      </c>
      <c r="I1259" s="35">
        <v>0.95069999999999999</v>
      </c>
      <c r="J1259" s="19">
        <f t="shared" si="20"/>
        <v>1233533.28</v>
      </c>
      <c r="K1259" s="37">
        <v>102794.44</v>
      </c>
      <c r="L1259" s="38"/>
    </row>
    <row r="1260" spans="1:12" s="39" customFormat="1" ht="12.95" customHeight="1" x14ac:dyDescent="0.25">
      <c r="A1260" s="226"/>
      <c r="B1260" s="29">
        <v>5359</v>
      </c>
      <c r="C1260" s="30">
        <v>6</v>
      </c>
      <c r="D1260" s="32" t="s">
        <v>3360</v>
      </c>
      <c r="E1260" s="32" t="s">
        <v>3361</v>
      </c>
      <c r="F1260" s="32" t="s">
        <v>3362</v>
      </c>
      <c r="G1260" s="33" t="s">
        <v>12</v>
      </c>
      <c r="H1260" s="34" t="s">
        <v>13</v>
      </c>
      <c r="I1260" s="35">
        <v>0.97150000000000003</v>
      </c>
      <c r="J1260" s="19">
        <f t="shared" si="20"/>
        <v>1260521.28</v>
      </c>
      <c r="K1260" s="37">
        <v>105043.44</v>
      </c>
      <c r="L1260" s="38"/>
    </row>
    <row r="1261" spans="1:12" s="39" customFormat="1" ht="12.95" customHeight="1" x14ac:dyDescent="0.25">
      <c r="A1261" s="226"/>
      <c r="B1261" s="29">
        <v>5381</v>
      </c>
      <c r="C1261" s="30">
        <v>7</v>
      </c>
      <c r="D1261" s="32" t="s">
        <v>3363</v>
      </c>
      <c r="E1261" s="32" t="s">
        <v>3364</v>
      </c>
      <c r="F1261" s="32" t="s">
        <v>3365</v>
      </c>
      <c r="G1261" s="33" t="s">
        <v>12</v>
      </c>
      <c r="H1261" s="34" t="s">
        <v>13</v>
      </c>
      <c r="I1261" s="35">
        <v>0.9335</v>
      </c>
      <c r="J1261" s="19">
        <f t="shared" si="20"/>
        <v>1211216.28</v>
      </c>
      <c r="K1261" s="37">
        <v>100934.69</v>
      </c>
      <c r="L1261" s="38"/>
    </row>
    <row r="1262" spans="1:12" s="39" customFormat="1" ht="12.95" customHeight="1" x14ac:dyDescent="0.25">
      <c r="A1262" s="226"/>
      <c r="B1262" s="29">
        <v>5368</v>
      </c>
      <c r="C1262" s="30">
        <v>8</v>
      </c>
      <c r="D1262" s="42" t="s">
        <v>3366</v>
      </c>
      <c r="E1262" s="42" t="s">
        <v>3367</v>
      </c>
      <c r="F1262" s="42" t="s">
        <v>3368</v>
      </c>
      <c r="G1262" s="33" t="s">
        <v>12</v>
      </c>
      <c r="H1262" s="34" t="s">
        <v>13</v>
      </c>
      <c r="I1262" s="35">
        <v>0.93569999999999998</v>
      </c>
      <c r="J1262" s="19">
        <f t="shared" si="20"/>
        <v>1214070.72</v>
      </c>
      <c r="K1262" s="37">
        <v>101172.56</v>
      </c>
      <c r="L1262" s="38"/>
    </row>
    <row r="1263" spans="1:12" s="39" customFormat="1" ht="12.95" customHeight="1" x14ac:dyDescent="0.25">
      <c r="A1263" s="226"/>
      <c r="B1263" s="29">
        <v>5354</v>
      </c>
      <c r="C1263" s="30">
        <v>9</v>
      </c>
      <c r="D1263" s="32" t="s">
        <v>3369</v>
      </c>
      <c r="E1263" s="32" t="s">
        <v>3370</v>
      </c>
      <c r="F1263" s="32" t="s">
        <v>3371</v>
      </c>
      <c r="G1263" s="33" t="s">
        <v>12</v>
      </c>
      <c r="H1263" s="34" t="s">
        <v>13</v>
      </c>
      <c r="I1263" s="35">
        <v>0.94399999999999995</v>
      </c>
      <c r="J1263" s="19">
        <f t="shared" si="20"/>
        <v>1224840</v>
      </c>
      <c r="K1263" s="37">
        <v>102070</v>
      </c>
      <c r="L1263" s="38"/>
    </row>
    <row r="1264" spans="1:12" s="39" customFormat="1" ht="12.95" customHeight="1" x14ac:dyDescent="0.25">
      <c r="A1264" s="226"/>
      <c r="B1264" s="29">
        <v>5353</v>
      </c>
      <c r="C1264" s="30">
        <v>10</v>
      </c>
      <c r="D1264" s="32" t="s">
        <v>3372</v>
      </c>
      <c r="E1264" s="32" t="s">
        <v>3373</v>
      </c>
      <c r="F1264" s="32" t="s">
        <v>3374</v>
      </c>
      <c r="G1264" s="33" t="s">
        <v>12</v>
      </c>
      <c r="H1264" s="34" t="s">
        <v>13</v>
      </c>
      <c r="I1264" s="35">
        <v>0.94499999999999995</v>
      </c>
      <c r="J1264" s="19">
        <f t="shared" si="20"/>
        <v>1226137.56</v>
      </c>
      <c r="K1264" s="37">
        <v>102178.13</v>
      </c>
      <c r="L1264" s="38"/>
    </row>
    <row r="1265" spans="1:12" s="39" customFormat="1" ht="12.95" customHeight="1" x14ac:dyDescent="0.25">
      <c r="A1265" s="226"/>
      <c r="B1265" s="29">
        <v>5371</v>
      </c>
      <c r="C1265" s="30">
        <v>11</v>
      </c>
      <c r="D1265" s="32" t="s">
        <v>3375</v>
      </c>
      <c r="E1265" s="32" t="s">
        <v>3376</v>
      </c>
      <c r="F1265" s="32" t="s">
        <v>3377</v>
      </c>
      <c r="G1265" s="33" t="s">
        <v>12</v>
      </c>
      <c r="H1265" s="34" t="s">
        <v>13</v>
      </c>
      <c r="I1265" s="35">
        <v>0.93940000000000001</v>
      </c>
      <c r="J1265" s="19">
        <f t="shared" si="20"/>
        <v>1218871.56</v>
      </c>
      <c r="K1265" s="37">
        <v>101572.63</v>
      </c>
      <c r="L1265" s="38"/>
    </row>
    <row r="1266" spans="1:12" s="39" customFormat="1" ht="12.95" customHeight="1" x14ac:dyDescent="0.25">
      <c r="A1266" s="226"/>
      <c r="B1266" s="29">
        <v>5377</v>
      </c>
      <c r="C1266" s="30">
        <v>12</v>
      </c>
      <c r="D1266" s="32" t="s">
        <v>3378</v>
      </c>
      <c r="E1266" s="32" t="s">
        <v>3379</v>
      </c>
      <c r="F1266" s="32" t="s">
        <v>3380</v>
      </c>
      <c r="G1266" s="33" t="s">
        <v>12</v>
      </c>
      <c r="H1266" s="34" t="s">
        <v>13</v>
      </c>
      <c r="I1266" s="35">
        <v>0.93479999999999996</v>
      </c>
      <c r="J1266" s="19">
        <f t="shared" si="20"/>
        <v>1212903</v>
      </c>
      <c r="K1266" s="37">
        <v>101075.25</v>
      </c>
      <c r="L1266" s="38"/>
    </row>
    <row r="1267" spans="1:12" s="39" customFormat="1" ht="12.95" customHeight="1" x14ac:dyDescent="0.25">
      <c r="A1267" s="226"/>
      <c r="B1267" s="29">
        <v>5360</v>
      </c>
      <c r="C1267" s="30">
        <v>13</v>
      </c>
      <c r="D1267" s="42" t="s">
        <v>3381</v>
      </c>
      <c r="E1267" s="42" t="s">
        <v>3382</v>
      </c>
      <c r="F1267" s="42" t="s">
        <v>3383</v>
      </c>
      <c r="G1267" s="33" t="s">
        <v>12</v>
      </c>
      <c r="H1267" s="34" t="s">
        <v>13</v>
      </c>
      <c r="I1267" s="35">
        <v>0.94989999999999997</v>
      </c>
      <c r="J1267" s="19">
        <f t="shared" si="20"/>
        <v>1232495.28</v>
      </c>
      <c r="K1267" s="37">
        <v>102707.94</v>
      </c>
      <c r="L1267" s="38"/>
    </row>
    <row r="1268" spans="1:12" s="39" customFormat="1" ht="12.95" customHeight="1" x14ac:dyDescent="0.25">
      <c r="A1268" s="226"/>
      <c r="B1268" s="29">
        <v>5372</v>
      </c>
      <c r="C1268" s="30">
        <v>14</v>
      </c>
      <c r="D1268" s="32" t="s">
        <v>3384</v>
      </c>
      <c r="E1268" s="32" t="s">
        <v>3385</v>
      </c>
      <c r="F1268" s="32" t="s">
        <v>3386</v>
      </c>
      <c r="G1268" s="33" t="s">
        <v>12</v>
      </c>
      <c r="H1268" s="34" t="s">
        <v>13</v>
      </c>
      <c r="I1268" s="35">
        <v>0.93200000000000005</v>
      </c>
      <c r="J1268" s="19">
        <f t="shared" si="20"/>
        <v>1209270</v>
      </c>
      <c r="K1268" s="37">
        <v>100772.5</v>
      </c>
      <c r="L1268" s="38"/>
    </row>
    <row r="1269" spans="1:12" s="39" customFormat="1" ht="12.95" customHeight="1" x14ac:dyDescent="0.25">
      <c r="A1269" s="226"/>
      <c r="B1269" s="29">
        <v>5361</v>
      </c>
      <c r="C1269" s="30">
        <v>15</v>
      </c>
      <c r="D1269" s="32" t="s">
        <v>3387</v>
      </c>
      <c r="E1269" s="32" t="s">
        <v>3388</v>
      </c>
      <c r="F1269" s="32" t="s">
        <v>3389</v>
      </c>
      <c r="G1269" s="33" t="s">
        <v>12</v>
      </c>
      <c r="H1269" s="34" t="s">
        <v>13</v>
      </c>
      <c r="I1269" s="35">
        <v>0.94989999999999997</v>
      </c>
      <c r="J1269" s="19">
        <f t="shared" si="20"/>
        <v>1232495.28</v>
      </c>
      <c r="K1269" s="37">
        <v>102707.94</v>
      </c>
      <c r="L1269" s="38"/>
    </row>
    <row r="1270" spans="1:12" s="39" customFormat="1" ht="12.95" customHeight="1" x14ac:dyDescent="0.25">
      <c r="A1270" s="226"/>
      <c r="B1270" s="29">
        <v>5374</v>
      </c>
      <c r="C1270" s="30">
        <v>16</v>
      </c>
      <c r="D1270" s="42" t="s">
        <v>3390</v>
      </c>
      <c r="E1270" s="42" t="s">
        <v>3391</v>
      </c>
      <c r="F1270" s="42" t="s">
        <v>3392</v>
      </c>
      <c r="G1270" s="27" t="s">
        <v>12</v>
      </c>
      <c r="H1270" s="34" t="s">
        <v>13</v>
      </c>
      <c r="I1270" s="35">
        <v>0.93240000000000001</v>
      </c>
      <c r="J1270" s="19">
        <f t="shared" si="20"/>
        <v>1209789</v>
      </c>
      <c r="K1270" s="37">
        <v>100815.75</v>
      </c>
      <c r="L1270" s="38"/>
    </row>
    <row r="1271" spans="1:12" s="39" customFormat="1" ht="12.95" customHeight="1" x14ac:dyDescent="0.25">
      <c r="A1271" s="226"/>
      <c r="B1271" s="29">
        <v>5380</v>
      </c>
      <c r="C1271" s="30">
        <v>17</v>
      </c>
      <c r="D1271" s="42" t="s">
        <v>3393</v>
      </c>
      <c r="E1271" s="42" t="s">
        <v>3394</v>
      </c>
      <c r="F1271" s="42" t="s">
        <v>3395</v>
      </c>
      <c r="G1271" s="50" t="s">
        <v>12</v>
      </c>
      <c r="H1271" s="34" t="s">
        <v>13</v>
      </c>
      <c r="I1271" s="35">
        <v>0.95</v>
      </c>
      <c r="J1271" s="19">
        <f t="shared" si="20"/>
        <v>1232625</v>
      </c>
      <c r="K1271" s="37">
        <v>102718.75</v>
      </c>
      <c r="L1271" s="38"/>
    </row>
    <row r="1272" spans="1:12" s="39" customFormat="1" ht="12.95" customHeight="1" x14ac:dyDescent="0.25">
      <c r="A1272" s="226"/>
      <c r="B1272" s="29">
        <v>5357</v>
      </c>
      <c r="C1272" s="30">
        <v>18</v>
      </c>
      <c r="D1272" s="32" t="s">
        <v>3396</v>
      </c>
      <c r="E1272" s="32" t="s">
        <v>3397</v>
      </c>
      <c r="F1272" s="32" t="s">
        <v>3398</v>
      </c>
      <c r="G1272" s="50" t="s">
        <v>12</v>
      </c>
      <c r="H1272" s="34" t="s">
        <v>13</v>
      </c>
      <c r="I1272" s="35">
        <v>0.91500000000000004</v>
      </c>
      <c r="J1272" s="19">
        <f t="shared" si="20"/>
        <v>1187212.56</v>
      </c>
      <c r="K1272" s="37">
        <v>98934.38</v>
      </c>
      <c r="L1272" s="38"/>
    </row>
    <row r="1273" spans="1:12" s="39" customFormat="1" ht="12.95" customHeight="1" x14ac:dyDescent="0.25">
      <c r="A1273" s="226"/>
      <c r="B1273" s="29">
        <v>5375</v>
      </c>
      <c r="C1273" s="30">
        <v>19</v>
      </c>
      <c r="D1273" s="42" t="s">
        <v>3399</v>
      </c>
      <c r="E1273" s="42" t="s">
        <v>3400</v>
      </c>
      <c r="F1273" s="42" t="s">
        <v>3401</v>
      </c>
      <c r="G1273" s="27" t="s">
        <v>12</v>
      </c>
      <c r="H1273" s="34" t="s">
        <v>13</v>
      </c>
      <c r="I1273" s="35">
        <v>0.9486</v>
      </c>
      <c r="J1273" s="19">
        <f t="shared" si="20"/>
        <v>1230808.56</v>
      </c>
      <c r="K1273" s="36">
        <v>102567.38</v>
      </c>
      <c r="L1273" s="38"/>
    </row>
    <row r="1274" spans="1:12" s="39" customFormat="1" ht="12.95" customHeight="1" x14ac:dyDescent="0.25">
      <c r="A1274" s="226"/>
      <c r="B1274" s="29">
        <v>5378</v>
      </c>
      <c r="C1274" s="30">
        <v>20</v>
      </c>
      <c r="D1274" s="32" t="s">
        <v>3402</v>
      </c>
      <c r="E1274" s="32" t="s">
        <v>3403</v>
      </c>
      <c r="F1274" s="32" t="s">
        <v>3404</v>
      </c>
      <c r="G1274" s="33" t="s">
        <v>12</v>
      </c>
      <c r="H1274" s="34" t="s">
        <v>13</v>
      </c>
      <c r="I1274" s="35">
        <v>0.92920000000000003</v>
      </c>
      <c r="J1274" s="19">
        <f t="shared" si="20"/>
        <v>1205637</v>
      </c>
      <c r="K1274" s="37">
        <v>100469.75</v>
      </c>
      <c r="L1274" s="38"/>
    </row>
    <row r="1275" spans="1:12" s="39" customFormat="1" ht="12.95" customHeight="1" x14ac:dyDescent="0.25">
      <c r="A1275" s="226"/>
      <c r="B1275" s="29">
        <v>5366</v>
      </c>
      <c r="C1275" s="30">
        <v>21</v>
      </c>
      <c r="D1275" s="42" t="s">
        <v>3405</v>
      </c>
      <c r="E1275" s="42" t="s">
        <v>3406</v>
      </c>
      <c r="F1275" s="42" t="s">
        <v>3407</v>
      </c>
      <c r="G1275" s="33" t="s">
        <v>12</v>
      </c>
      <c r="H1275" s="34" t="s">
        <v>13</v>
      </c>
      <c r="I1275" s="35">
        <v>0.54469999999999996</v>
      </c>
      <c r="J1275" s="19">
        <f t="shared" si="20"/>
        <v>706748.28</v>
      </c>
      <c r="K1275" s="37">
        <v>58895.69</v>
      </c>
      <c r="L1275" s="38"/>
    </row>
    <row r="1276" spans="1:12" s="39" customFormat="1" ht="12.95" customHeight="1" x14ac:dyDescent="0.25">
      <c r="A1276" s="226"/>
      <c r="B1276" s="29">
        <v>5367</v>
      </c>
      <c r="C1276" s="30">
        <v>22</v>
      </c>
      <c r="D1276" s="32" t="s">
        <v>3408</v>
      </c>
      <c r="E1276" s="32" t="s">
        <v>3409</v>
      </c>
      <c r="F1276" s="32" t="s">
        <v>3410</v>
      </c>
      <c r="G1276" s="33" t="s">
        <v>12</v>
      </c>
      <c r="H1276" s="34" t="s">
        <v>13</v>
      </c>
      <c r="I1276" s="35">
        <v>0.94220000000000004</v>
      </c>
      <c r="J1276" s="19">
        <f t="shared" si="20"/>
        <v>1222504.56</v>
      </c>
      <c r="K1276" s="37">
        <v>101875.38</v>
      </c>
      <c r="L1276" s="38"/>
    </row>
    <row r="1277" spans="1:12" s="39" customFormat="1" ht="12.95" customHeight="1" x14ac:dyDescent="0.25">
      <c r="A1277" s="226"/>
      <c r="B1277" s="43">
        <v>5356</v>
      </c>
      <c r="C1277" s="30">
        <v>23</v>
      </c>
      <c r="D1277" s="32" t="s">
        <v>3411</v>
      </c>
      <c r="E1277" s="32" t="s">
        <v>3412</v>
      </c>
      <c r="F1277" s="32" t="s">
        <v>3413</v>
      </c>
      <c r="G1277" s="33" t="s">
        <v>12</v>
      </c>
      <c r="H1277" s="34" t="s">
        <v>13</v>
      </c>
      <c r="I1277" s="35">
        <v>0.9476</v>
      </c>
      <c r="J1277" s="19">
        <f t="shared" si="20"/>
        <v>1229511</v>
      </c>
      <c r="K1277" s="37">
        <v>102459.25</v>
      </c>
      <c r="L1277" s="38"/>
    </row>
    <row r="1278" spans="1:12" s="39" customFormat="1" ht="12.95" customHeight="1" x14ac:dyDescent="0.25">
      <c r="A1278" s="226"/>
      <c r="B1278" s="29">
        <v>5379</v>
      </c>
      <c r="C1278" s="30">
        <v>24</v>
      </c>
      <c r="D1278" s="32" t="s">
        <v>3414</v>
      </c>
      <c r="E1278" s="32" t="s">
        <v>3415</v>
      </c>
      <c r="F1278" s="32" t="s">
        <v>3416</v>
      </c>
      <c r="G1278" s="33" t="s">
        <v>12</v>
      </c>
      <c r="H1278" s="34" t="s">
        <v>13</v>
      </c>
      <c r="I1278" s="35">
        <v>0.94140000000000001</v>
      </c>
      <c r="J1278" s="19">
        <f t="shared" si="20"/>
        <v>1221466.56</v>
      </c>
      <c r="K1278" s="37">
        <v>101788.88</v>
      </c>
      <c r="L1278" s="38"/>
    </row>
    <row r="1279" spans="1:12" s="39" customFormat="1" ht="12.95" customHeight="1" x14ac:dyDescent="0.25">
      <c r="A1279" s="226"/>
      <c r="B1279" s="29">
        <v>5350</v>
      </c>
      <c r="C1279" s="30">
        <v>25</v>
      </c>
      <c r="D1279" s="32" t="s">
        <v>3417</v>
      </c>
      <c r="E1279" s="32" t="s">
        <v>3418</v>
      </c>
      <c r="F1279" s="32" t="s">
        <v>3419</v>
      </c>
      <c r="G1279" s="33" t="s">
        <v>12</v>
      </c>
      <c r="H1279" s="34" t="s">
        <v>13</v>
      </c>
      <c r="I1279" s="35">
        <v>0.95440000000000003</v>
      </c>
      <c r="J1279" s="19">
        <f t="shared" si="20"/>
        <v>1238334</v>
      </c>
      <c r="K1279" s="37">
        <v>103194.5</v>
      </c>
      <c r="L1279" s="38"/>
    </row>
    <row r="1280" spans="1:12" s="39" customFormat="1" ht="12.95" customHeight="1" x14ac:dyDescent="0.25">
      <c r="A1280" s="226"/>
      <c r="B1280" s="29">
        <v>5364</v>
      </c>
      <c r="C1280" s="30">
        <v>26</v>
      </c>
      <c r="D1280" s="32" t="s">
        <v>1654</v>
      </c>
      <c r="E1280" s="32" t="s">
        <v>1655</v>
      </c>
      <c r="F1280" s="32" t="s">
        <v>3420</v>
      </c>
      <c r="G1280" s="33" t="s">
        <v>12</v>
      </c>
      <c r="H1280" s="34" t="s">
        <v>13</v>
      </c>
      <c r="I1280" s="35">
        <v>0.94699999999999995</v>
      </c>
      <c r="J1280" s="19">
        <f t="shared" si="20"/>
        <v>1228732.56</v>
      </c>
      <c r="K1280" s="37">
        <v>102394.38</v>
      </c>
      <c r="L1280" s="38"/>
    </row>
    <row r="1281" spans="1:12" s="39" customFormat="1" ht="12.95" customHeight="1" x14ac:dyDescent="0.25">
      <c r="A1281" s="226"/>
      <c r="B1281" s="29">
        <v>5362</v>
      </c>
      <c r="C1281" s="30">
        <v>27</v>
      </c>
      <c r="D1281" s="42" t="s">
        <v>3421</v>
      </c>
      <c r="E1281" s="42" t="s">
        <v>3422</v>
      </c>
      <c r="F1281" s="42" t="s">
        <v>1304</v>
      </c>
      <c r="G1281" s="33" t="s">
        <v>12</v>
      </c>
      <c r="H1281" s="34" t="s">
        <v>13</v>
      </c>
      <c r="I1281" s="35">
        <v>0.55120000000000002</v>
      </c>
      <c r="J1281" s="19">
        <f t="shared" si="20"/>
        <v>715182</v>
      </c>
      <c r="K1281" s="37">
        <v>59598.5</v>
      </c>
      <c r="L1281" s="38"/>
    </row>
    <row r="1282" spans="1:12" s="39" customFormat="1" ht="12.95" customHeight="1" x14ac:dyDescent="0.25">
      <c r="A1282" s="226"/>
      <c r="B1282" s="29"/>
      <c r="C1282" s="30"/>
      <c r="D1282" s="31" t="s">
        <v>47</v>
      </c>
      <c r="E1282" s="32"/>
      <c r="F1282" s="32"/>
      <c r="G1282" s="33"/>
      <c r="H1282" s="34"/>
      <c r="I1282" s="35"/>
      <c r="J1282" s="19"/>
      <c r="K1282" s="37"/>
      <c r="L1282" s="38"/>
    </row>
    <row r="1283" spans="1:12" s="39" customFormat="1" ht="12.95" customHeight="1" x14ac:dyDescent="0.25">
      <c r="A1283" s="226"/>
      <c r="B1283" s="29">
        <v>5373</v>
      </c>
      <c r="C1283" s="30">
        <v>1</v>
      </c>
      <c r="D1283" s="32" t="s">
        <v>3423</v>
      </c>
      <c r="E1283" s="32" t="s">
        <v>3424</v>
      </c>
      <c r="F1283" s="32" t="s">
        <v>3425</v>
      </c>
      <c r="G1283" s="33" t="s">
        <v>51</v>
      </c>
      <c r="H1283" s="34" t="s">
        <v>13</v>
      </c>
      <c r="I1283" s="35">
        <v>0.94620000000000004</v>
      </c>
      <c r="J1283" s="19">
        <f t="shared" si="20"/>
        <v>1945008.72</v>
      </c>
      <c r="K1283" s="37">
        <v>162084.06</v>
      </c>
      <c r="L1283" s="38"/>
    </row>
    <row r="1284" spans="1:12" s="39" customFormat="1" ht="12.95" customHeight="1" x14ac:dyDescent="0.25">
      <c r="A1284" s="226"/>
      <c r="B1284" s="29">
        <v>5351</v>
      </c>
      <c r="C1284" s="30">
        <v>2</v>
      </c>
      <c r="D1284" s="32" t="s">
        <v>3426</v>
      </c>
      <c r="E1284" s="32" t="s">
        <v>3427</v>
      </c>
      <c r="F1284" s="32" t="s">
        <v>3428</v>
      </c>
      <c r="G1284" s="33" t="s">
        <v>51</v>
      </c>
      <c r="H1284" s="34" t="s">
        <v>13</v>
      </c>
      <c r="I1284" s="35">
        <v>0.76959999999999995</v>
      </c>
      <c r="J1284" s="19">
        <f t="shared" si="20"/>
        <v>1581989.76</v>
      </c>
      <c r="K1284" s="37">
        <v>131832.48000000001</v>
      </c>
      <c r="L1284" s="38"/>
    </row>
    <row r="1285" spans="1:12" s="39" customFormat="1" ht="12.95" customHeight="1" x14ac:dyDescent="0.25">
      <c r="A1285" s="227"/>
      <c r="B1285" s="29">
        <v>5365</v>
      </c>
      <c r="C1285" s="30">
        <v>3</v>
      </c>
      <c r="D1285" s="32" t="s">
        <v>3429</v>
      </c>
      <c r="E1285" s="32" t="s">
        <v>3430</v>
      </c>
      <c r="F1285" s="32" t="s">
        <v>3431</v>
      </c>
      <c r="G1285" s="33" t="s">
        <v>51</v>
      </c>
      <c r="H1285" s="34" t="s">
        <v>13</v>
      </c>
      <c r="I1285" s="35">
        <v>0.74670000000000003</v>
      </c>
      <c r="J1285" s="19">
        <f t="shared" si="20"/>
        <v>1534916.52</v>
      </c>
      <c r="K1285" s="37">
        <v>127909.71</v>
      </c>
      <c r="L1285" s="38"/>
    </row>
    <row r="1286" spans="1:12" s="39" customFormat="1" ht="12.95" customHeight="1" x14ac:dyDescent="0.25">
      <c r="A1286" s="225" t="s">
        <v>3432</v>
      </c>
      <c r="B1286" s="29"/>
      <c r="C1286" s="30"/>
      <c r="D1286" s="31" t="s">
        <v>126</v>
      </c>
      <c r="E1286" s="32"/>
      <c r="F1286" s="32"/>
      <c r="G1286" s="33"/>
      <c r="H1286" s="34"/>
      <c r="I1286" s="35"/>
      <c r="J1286" s="19"/>
      <c r="K1286" s="37"/>
      <c r="L1286" s="38"/>
    </row>
    <row r="1287" spans="1:12" s="39" customFormat="1" ht="12.95" customHeight="1" x14ac:dyDescent="0.25">
      <c r="A1287" s="226"/>
      <c r="B1287" s="29">
        <v>1422</v>
      </c>
      <c r="C1287" s="30">
        <v>1</v>
      </c>
      <c r="D1287" s="42" t="s">
        <v>3433</v>
      </c>
      <c r="E1287" s="42" t="s">
        <v>3434</v>
      </c>
      <c r="F1287" s="42" t="s">
        <v>3435</v>
      </c>
      <c r="G1287" s="33" t="s">
        <v>130</v>
      </c>
      <c r="H1287" s="34" t="s">
        <v>13</v>
      </c>
      <c r="I1287" s="35">
        <v>0.94889999999999997</v>
      </c>
      <c r="J1287" s="19">
        <f t="shared" si="20"/>
        <v>615646.31999999995</v>
      </c>
      <c r="K1287" s="37">
        <v>51303.86</v>
      </c>
      <c r="L1287" s="38"/>
    </row>
    <row r="1288" spans="1:12" s="39" customFormat="1" ht="12.95" customHeight="1" x14ac:dyDescent="0.25">
      <c r="A1288" s="226"/>
      <c r="B1288" s="29"/>
      <c r="C1288" s="30"/>
      <c r="D1288" s="31" t="s">
        <v>11</v>
      </c>
      <c r="E1288" s="32"/>
      <c r="F1288" s="32"/>
      <c r="G1288" s="33"/>
      <c r="H1288" s="34"/>
      <c r="I1288" s="35"/>
      <c r="J1288" s="19"/>
      <c r="K1288" s="37"/>
      <c r="L1288" s="38"/>
    </row>
    <row r="1289" spans="1:12" s="39" customFormat="1" ht="12.95" customHeight="1" x14ac:dyDescent="0.25">
      <c r="A1289" s="226"/>
      <c r="B1289" s="29">
        <v>1428</v>
      </c>
      <c r="C1289" s="30">
        <v>1</v>
      </c>
      <c r="D1289" s="32" t="s">
        <v>3436</v>
      </c>
      <c r="E1289" s="32" t="s">
        <v>3437</v>
      </c>
      <c r="F1289" s="32" t="s">
        <v>3438</v>
      </c>
      <c r="G1289" s="33" t="s">
        <v>12</v>
      </c>
      <c r="H1289" s="34" t="s">
        <v>13</v>
      </c>
      <c r="I1289" s="35">
        <v>0.95469999999999999</v>
      </c>
      <c r="J1289" s="19">
        <f t="shared" si="20"/>
        <v>1238723.28</v>
      </c>
      <c r="K1289" s="37">
        <v>103226.94</v>
      </c>
      <c r="L1289" s="38"/>
    </row>
    <row r="1290" spans="1:12" s="39" customFormat="1" ht="12.95" customHeight="1" x14ac:dyDescent="0.25">
      <c r="A1290" s="226"/>
      <c r="B1290" s="29">
        <v>1400</v>
      </c>
      <c r="C1290" s="30">
        <v>2</v>
      </c>
      <c r="D1290" s="73" t="s">
        <v>3439</v>
      </c>
      <c r="E1290" s="32" t="s">
        <v>3440</v>
      </c>
      <c r="F1290" s="32" t="s">
        <v>3441</v>
      </c>
      <c r="G1290" s="33" t="s">
        <v>12</v>
      </c>
      <c r="H1290" s="34" t="s">
        <v>13</v>
      </c>
      <c r="I1290" s="35">
        <v>0.96309999999999996</v>
      </c>
      <c r="J1290" s="19">
        <f t="shared" si="20"/>
        <v>1249622.28</v>
      </c>
      <c r="K1290" s="37">
        <v>104135.19</v>
      </c>
      <c r="L1290" s="38"/>
    </row>
    <row r="1291" spans="1:12" s="39" customFormat="1" ht="12.95" customHeight="1" x14ac:dyDescent="0.25">
      <c r="A1291" s="226"/>
      <c r="B1291" s="29">
        <v>1418</v>
      </c>
      <c r="C1291" s="30">
        <v>3</v>
      </c>
      <c r="D1291" s="32" t="s">
        <v>3442</v>
      </c>
      <c r="E1291" s="32" t="s">
        <v>3443</v>
      </c>
      <c r="F1291" s="32" t="s">
        <v>3444</v>
      </c>
      <c r="G1291" s="33" t="s">
        <v>12</v>
      </c>
      <c r="H1291" s="34" t="s">
        <v>13</v>
      </c>
      <c r="I1291" s="35">
        <v>0.95089999999999997</v>
      </c>
      <c r="J1291" s="19">
        <f t="shared" si="20"/>
        <v>1233792.72</v>
      </c>
      <c r="K1291" s="37">
        <v>102816.06</v>
      </c>
      <c r="L1291" s="38"/>
    </row>
    <row r="1292" spans="1:12" s="39" customFormat="1" ht="12.95" customHeight="1" x14ac:dyDescent="0.25">
      <c r="A1292" s="226"/>
      <c r="B1292" s="29">
        <v>1411</v>
      </c>
      <c r="C1292" s="30">
        <v>4</v>
      </c>
      <c r="D1292" s="32" t="s">
        <v>3445</v>
      </c>
      <c r="E1292" s="32" t="s">
        <v>3446</v>
      </c>
      <c r="F1292" s="32" t="s">
        <v>3447</v>
      </c>
      <c r="G1292" s="33" t="s">
        <v>12</v>
      </c>
      <c r="H1292" s="34" t="s">
        <v>13</v>
      </c>
      <c r="I1292" s="35">
        <v>0.95630000000000004</v>
      </c>
      <c r="J1292" s="19">
        <f t="shared" si="20"/>
        <v>1240799.28</v>
      </c>
      <c r="K1292" s="37">
        <v>103399.94</v>
      </c>
      <c r="L1292" s="38"/>
    </row>
    <row r="1293" spans="1:12" s="39" customFormat="1" ht="12.95" customHeight="1" x14ac:dyDescent="0.25">
      <c r="A1293" s="226"/>
      <c r="B1293" s="29">
        <v>1425</v>
      </c>
      <c r="C1293" s="30">
        <v>5</v>
      </c>
      <c r="D1293" s="32" t="s">
        <v>3448</v>
      </c>
      <c r="E1293" s="32" t="s">
        <v>3449</v>
      </c>
      <c r="F1293" s="32" t="s">
        <v>3450</v>
      </c>
      <c r="G1293" s="33" t="s">
        <v>12</v>
      </c>
      <c r="H1293" s="34" t="s">
        <v>13</v>
      </c>
      <c r="I1293" s="35">
        <v>0.96609999999999996</v>
      </c>
      <c r="J1293" s="19">
        <f t="shared" si="20"/>
        <v>1253514.72</v>
      </c>
      <c r="K1293" s="37">
        <v>104459.56</v>
      </c>
      <c r="L1293" s="38"/>
    </row>
    <row r="1294" spans="1:12" s="39" customFormat="1" ht="12.95" customHeight="1" x14ac:dyDescent="0.25">
      <c r="A1294" s="226"/>
      <c r="B1294" s="29">
        <v>1436</v>
      </c>
      <c r="C1294" s="30">
        <v>6</v>
      </c>
      <c r="D1294" s="42" t="s">
        <v>898</v>
      </c>
      <c r="E1294" s="42" t="s">
        <v>899</v>
      </c>
      <c r="F1294" s="42" t="s">
        <v>3451</v>
      </c>
      <c r="G1294" s="33" t="s">
        <v>12</v>
      </c>
      <c r="H1294" s="34" t="s">
        <v>13</v>
      </c>
      <c r="I1294" s="35">
        <v>0.98199999999999998</v>
      </c>
      <c r="J1294" s="19">
        <f t="shared" si="20"/>
        <v>1274145</v>
      </c>
      <c r="K1294" s="37">
        <v>106178.75</v>
      </c>
      <c r="L1294" s="38"/>
    </row>
    <row r="1295" spans="1:12" s="39" customFormat="1" ht="12.95" customHeight="1" x14ac:dyDescent="0.25">
      <c r="A1295" s="226"/>
      <c r="B1295" s="29">
        <v>1431</v>
      </c>
      <c r="C1295" s="30">
        <v>7</v>
      </c>
      <c r="D1295" s="42" t="s">
        <v>3452</v>
      </c>
      <c r="E1295" s="42" t="s">
        <v>3453</v>
      </c>
      <c r="F1295" s="42" t="s">
        <v>3454</v>
      </c>
      <c r="G1295" s="33" t="s">
        <v>12</v>
      </c>
      <c r="H1295" s="34" t="s">
        <v>13</v>
      </c>
      <c r="I1295" s="35">
        <v>0.98970000000000002</v>
      </c>
      <c r="J1295" s="19">
        <f t="shared" si="20"/>
        <v>1284135.72</v>
      </c>
      <c r="K1295" s="37">
        <v>107011.31</v>
      </c>
      <c r="L1295" s="38"/>
    </row>
    <row r="1296" spans="1:12" s="39" customFormat="1" ht="12.95" customHeight="1" x14ac:dyDescent="0.25">
      <c r="A1296" s="226"/>
      <c r="B1296" s="29">
        <v>1403</v>
      </c>
      <c r="C1296" s="30">
        <v>8</v>
      </c>
      <c r="D1296" s="32" t="s">
        <v>3455</v>
      </c>
      <c r="E1296" s="32" t="s">
        <v>3456</v>
      </c>
      <c r="F1296" s="32" t="s">
        <v>924</v>
      </c>
      <c r="G1296" s="33" t="s">
        <v>12</v>
      </c>
      <c r="H1296" s="34" t="s">
        <v>13</v>
      </c>
      <c r="I1296" s="35">
        <v>0.57999999999999996</v>
      </c>
      <c r="J1296" s="19">
        <f t="shared" si="20"/>
        <v>752550</v>
      </c>
      <c r="K1296" s="37">
        <v>62712.5</v>
      </c>
      <c r="L1296" s="38"/>
    </row>
    <row r="1297" spans="1:12" s="39" customFormat="1" ht="12.95" customHeight="1" x14ac:dyDescent="0.25">
      <c r="A1297" s="226"/>
      <c r="B1297" s="29">
        <v>1440</v>
      </c>
      <c r="C1297" s="30">
        <v>9</v>
      </c>
      <c r="D1297" s="32" t="s">
        <v>3457</v>
      </c>
      <c r="E1297" s="32" t="s">
        <v>3458</v>
      </c>
      <c r="F1297" s="32" t="s">
        <v>3459</v>
      </c>
      <c r="G1297" s="33" t="s">
        <v>12</v>
      </c>
      <c r="H1297" s="34" t="s">
        <v>13</v>
      </c>
      <c r="I1297" s="35">
        <v>0.56869999999999998</v>
      </c>
      <c r="J1297" s="19">
        <f t="shared" si="20"/>
        <v>737888.28</v>
      </c>
      <c r="K1297" s="37">
        <v>61490.69</v>
      </c>
      <c r="L1297" s="38"/>
    </row>
    <row r="1298" spans="1:12" s="39" customFormat="1" ht="12.95" customHeight="1" x14ac:dyDescent="0.25">
      <c r="A1298" s="226"/>
      <c r="B1298" s="29">
        <v>1419</v>
      </c>
      <c r="C1298" s="30">
        <v>10</v>
      </c>
      <c r="D1298" s="32" t="s">
        <v>3460</v>
      </c>
      <c r="E1298" s="32" t="s">
        <v>3461</v>
      </c>
      <c r="F1298" s="32" t="s">
        <v>3462</v>
      </c>
      <c r="G1298" s="50" t="s">
        <v>12</v>
      </c>
      <c r="H1298" s="34" t="s">
        <v>13</v>
      </c>
      <c r="I1298" s="35">
        <v>0.93669999999999998</v>
      </c>
      <c r="J1298" s="19">
        <f t="shared" si="20"/>
        <v>1215368.28</v>
      </c>
      <c r="K1298" s="37">
        <v>101280.69</v>
      </c>
      <c r="L1298" s="38"/>
    </row>
    <row r="1299" spans="1:12" s="39" customFormat="1" ht="12.95" customHeight="1" x14ac:dyDescent="0.25">
      <c r="A1299" s="226"/>
      <c r="B1299" s="29">
        <v>1402</v>
      </c>
      <c r="C1299" s="30">
        <v>11</v>
      </c>
      <c r="D1299" s="32" t="s">
        <v>3463</v>
      </c>
      <c r="E1299" s="32" t="s">
        <v>3464</v>
      </c>
      <c r="F1299" s="32" t="s">
        <v>3465</v>
      </c>
      <c r="G1299" s="50" t="s">
        <v>12</v>
      </c>
      <c r="H1299" s="34" t="s">
        <v>13</v>
      </c>
      <c r="I1299" s="35">
        <v>0.95550000000000002</v>
      </c>
      <c r="J1299" s="19">
        <f t="shared" si="20"/>
        <v>1239761.28</v>
      </c>
      <c r="K1299" s="37">
        <v>103313.44</v>
      </c>
      <c r="L1299" s="38"/>
    </row>
    <row r="1300" spans="1:12" s="39" customFormat="1" ht="12.95" customHeight="1" x14ac:dyDescent="0.25">
      <c r="A1300" s="226"/>
      <c r="B1300" s="29">
        <v>1416</v>
      </c>
      <c r="C1300" s="30">
        <v>12</v>
      </c>
      <c r="D1300" s="42" t="s">
        <v>3466</v>
      </c>
      <c r="E1300" s="42" t="s">
        <v>3467</v>
      </c>
      <c r="F1300" s="42" t="s">
        <v>3468</v>
      </c>
      <c r="G1300" s="27" t="s">
        <v>12</v>
      </c>
      <c r="H1300" s="34" t="s">
        <v>13</v>
      </c>
      <c r="I1300" s="35">
        <v>0.96109999999999995</v>
      </c>
      <c r="J1300" s="19">
        <f t="shared" si="20"/>
        <v>1247027.28</v>
      </c>
      <c r="K1300" s="37">
        <v>103918.94</v>
      </c>
      <c r="L1300" s="38"/>
    </row>
    <row r="1301" spans="1:12" s="39" customFormat="1" ht="12.95" customHeight="1" x14ac:dyDescent="0.25">
      <c r="A1301" s="226"/>
      <c r="B1301" s="29">
        <v>1433</v>
      </c>
      <c r="C1301" s="30">
        <v>13</v>
      </c>
      <c r="D1301" s="42" t="s">
        <v>3469</v>
      </c>
      <c r="E1301" s="42" t="s">
        <v>3470</v>
      </c>
      <c r="F1301" s="42" t="s">
        <v>3471</v>
      </c>
      <c r="G1301" s="27" t="s">
        <v>12</v>
      </c>
      <c r="H1301" s="34" t="s">
        <v>13</v>
      </c>
      <c r="I1301" s="35">
        <v>0.96089999999999998</v>
      </c>
      <c r="J1301" s="19">
        <f t="shared" si="20"/>
        <v>1246767.72</v>
      </c>
      <c r="K1301" s="37">
        <v>103897.31</v>
      </c>
      <c r="L1301" s="38"/>
    </row>
    <row r="1302" spans="1:12" s="39" customFormat="1" ht="12.95" customHeight="1" x14ac:dyDescent="0.25">
      <c r="A1302" s="226"/>
      <c r="B1302" s="29">
        <v>1441</v>
      </c>
      <c r="C1302" s="30">
        <v>14</v>
      </c>
      <c r="D1302" s="32" t="s">
        <v>3066</v>
      </c>
      <c r="E1302" s="32" t="s">
        <v>3472</v>
      </c>
      <c r="F1302" s="32" t="s">
        <v>3473</v>
      </c>
      <c r="G1302" s="33" t="s">
        <v>12</v>
      </c>
      <c r="H1302" s="34" t="s">
        <v>13</v>
      </c>
      <c r="I1302" s="35">
        <v>0.97099999999999997</v>
      </c>
      <c r="J1302" s="19">
        <f t="shared" si="20"/>
        <v>1259872.56</v>
      </c>
      <c r="K1302" s="37">
        <v>104989.38</v>
      </c>
      <c r="L1302" s="38"/>
    </row>
    <row r="1303" spans="1:12" s="39" customFormat="1" ht="12.95" customHeight="1" x14ac:dyDescent="0.25">
      <c r="A1303" s="226"/>
      <c r="B1303" s="29">
        <v>1413</v>
      </c>
      <c r="C1303" s="30">
        <v>15</v>
      </c>
      <c r="D1303" s="32" t="s">
        <v>3474</v>
      </c>
      <c r="E1303" s="32" t="s">
        <v>3475</v>
      </c>
      <c r="F1303" s="32" t="s">
        <v>3476</v>
      </c>
      <c r="G1303" s="33" t="s">
        <v>12</v>
      </c>
      <c r="H1303" s="34" t="s">
        <v>13</v>
      </c>
      <c r="I1303" s="35">
        <v>0.96609999999999996</v>
      </c>
      <c r="J1303" s="19">
        <f t="shared" si="20"/>
        <v>1253514.72</v>
      </c>
      <c r="K1303" s="37">
        <v>104459.56</v>
      </c>
      <c r="L1303" s="38"/>
    </row>
    <row r="1304" spans="1:12" s="39" customFormat="1" ht="12.95" customHeight="1" x14ac:dyDescent="0.25">
      <c r="A1304" s="226"/>
      <c r="B1304" s="29">
        <v>1426</v>
      </c>
      <c r="C1304" s="30">
        <v>16</v>
      </c>
      <c r="D1304" s="32" t="s">
        <v>3477</v>
      </c>
      <c r="E1304" s="32" t="s">
        <v>3478</v>
      </c>
      <c r="F1304" s="32" t="s">
        <v>3479</v>
      </c>
      <c r="G1304" s="33" t="s">
        <v>12</v>
      </c>
      <c r="H1304" s="34" t="s">
        <v>13</v>
      </c>
      <c r="I1304" s="35">
        <v>0.98599999999999999</v>
      </c>
      <c r="J1304" s="19">
        <f t="shared" ref="J1304:J1363" si="21">ROUND(K1304*12,2)</f>
        <v>1279335</v>
      </c>
      <c r="K1304" s="37">
        <v>106611.25</v>
      </c>
      <c r="L1304" s="38"/>
    </row>
    <row r="1305" spans="1:12" s="39" customFormat="1" ht="12.95" customHeight="1" x14ac:dyDescent="0.25">
      <c r="A1305" s="226"/>
      <c r="B1305" s="29">
        <v>1420</v>
      </c>
      <c r="C1305" s="30">
        <v>17</v>
      </c>
      <c r="D1305" s="32" t="s">
        <v>3480</v>
      </c>
      <c r="E1305" s="32" t="s">
        <v>3481</v>
      </c>
      <c r="F1305" s="32" t="s">
        <v>3482</v>
      </c>
      <c r="G1305" s="33" t="s">
        <v>12</v>
      </c>
      <c r="H1305" s="34" t="s">
        <v>13</v>
      </c>
      <c r="I1305" s="35">
        <v>0.55189999999999995</v>
      </c>
      <c r="J1305" s="19">
        <f t="shared" si="21"/>
        <v>716090.28</v>
      </c>
      <c r="K1305" s="37">
        <v>59674.19</v>
      </c>
      <c r="L1305" s="38"/>
    </row>
    <row r="1306" spans="1:12" s="39" customFormat="1" ht="12.95" customHeight="1" x14ac:dyDescent="0.25">
      <c r="A1306" s="226"/>
      <c r="B1306" s="29">
        <v>1415</v>
      </c>
      <c r="C1306" s="30">
        <v>18</v>
      </c>
      <c r="D1306" s="52" t="s">
        <v>3483</v>
      </c>
      <c r="E1306" s="32" t="s">
        <v>3484</v>
      </c>
      <c r="F1306" s="32" t="s">
        <v>3485</v>
      </c>
      <c r="G1306" s="33" t="s">
        <v>12</v>
      </c>
      <c r="H1306" s="34" t="s">
        <v>13</v>
      </c>
      <c r="I1306" s="35">
        <v>0.96709999999999996</v>
      </c>
      <c r="J1306" s="19">
        <f t="shared" si="21"/>
        <v>1254812.28</v>
      </c>
      <c r="K1306" s="37">
        <v>104567.69</v>
      </c>
      <c r="L1306" s="38"/>
    </row>
    <row r="1307" spans="1:12" s="39" customFormat="1" ht="12.95" customHeight="1" x14ac:dyDescent="0.25">
      <c r="A1307" s="226"/>
      <c r="B1307" s="43">
        <v>1434</v>
      </c>
      <c r="C1307" s="30">
        <v>19</v>
      </c>
      <c r="D1307" s="32" t="s">
        <v>1657</v>
      </c>
      <c r="E1307" s="32" t="s">
        <v>3486</v>
      </c>
      <c r="F1307" s="32" t="s">
        <v>3487</v>
      </c>
      <c r="G1307" s="33" t="s">
        <v>12</v>
      </c>
      <c r="H1307" s="34" t="s">
        <v>13</v>
      </c>
      <c r="I1307" s="35">
        <v>0.95409999999999995</v>
      </c>
      <c r="J1307" s="19">
        <f t="shared" si="21"/>
        <v>1237944.72</v>
      </c>
      <c r="K1307" s="37">
        <v>103162.06</v>
      </c>
      <c r="L1307" s="38"/>
    </row>
    <row r="1308" spans="1:12" s="39" customFormat="1" ht="12.95" customHeight="1" x14ac:dyDescent="0.25">
      <c r="A1308" s="226"/>
      <c r="B1308" s="29">
        <v>1412</v>
      </c>
      <c r="C1308" s="30">
        <v>20</v>
      </c>
      <c r="D1308" s="32" t="s">
        <v>2008</v>
      </c>
      <c r="E1308" s="32" t="s">
        <v>3488</v>
      </c>
      <c r="F1308" s="32" t="s">
        <v>3489</v>
      </c>
      <c r="G1308" s="33" t="s">
        <v>12</v>
      </c>
      <c r="H1308" s="34" t="s">
        <v>13</v>
      </c>
      <c r="I1308" s="35">
        <v>0.96109999999999995</v>
      </c>
      <c r="J1308" s="19">
        <f t="shared" si="21"/>
        <v>1247027.28</v>
      </c>
      <c r="K1308" s="37">
        <v>103918.94</v>
      </c>
      <c r="L1308" s="38"/>
    </row>
    <row r="1309" spans="1:12" s="39" customFormat="1" ht="12.95" customHeight="1" x14ac:dyDescent="0.25">
      <c r="A1309" s="226"/>
      <c r="B1309" s="29">
        <v>1407</v>
      </c>
      <c r="C1309" s="30">
        <v>21</v>
      </c>
      <c r="D1309" s="74" t="s">
        <v>3490</v>
      </c>
      <c r="E1309" s="32" t="s">
        <v>3491</v>
      </c>
      <c r="F1309" s="32" t="s">
        <v>3492</v>
      </c>
      <c r="G1309" s="33" t="s">
        <v>12</v>
      </c>
      <c r="H1309" s="34" t="s">
        <v>13</v>
      </c>
      <c r="I1309" s="35">
        <v>0.97409999999999997</v>
      </c>
      <c r="J1309" s="19">
        <f t="shared" si="21"/>
        <v>1263894.72</v>
      </c>
      <c r="K1309" s="37">
        <v>105324.56</v>
      </c>
      <c r="L1309" s="38"/>
    </row>
    <row r="1310" spans="1:12" s="39" customFormat="1" ht="12.95" customHeight="1" x14ac:dyDescent="0.25">
      <c r="A1310" s="226"/>
      <c r="B1310" s="29">
        <v>1439</v>
      </c>
      <c r="C1310" s="30">
        <v>22</v>
      </c>
      <c r="D1310" s="74" t="s">
        <v>3493</v>
      </c>
      <c r="E1310" s="32" t="s">
        <v>3494</v>
      </c>
      <c r="F1310" s="32" t="s">
        <v>3495</v>
      </c>
      <c r="G1310" s="33" t="s">
        <v>12</v>
      </c>
      <c r="H1310" s="34" t="s">
        <v>13</v>
      </c>
      <c r="I1310" s="35">
        <v>0.96889999999999998</v>
      </c>
      <c r="J1310" s="19">
        <f t="shared" si="21"/>
        <v>1257147.72</v>
      </c>
      <c r="K1310" s="37">
        <v>104762.31</v>
      </c>
      <c r="L1310" s="38"/>
    </row>
    <row r="1311" spans="1:12" s="39" customFormat="1" ht="12.95" customHeight="1" x14ac:dyDescent="0.25">
      <c r="A1311" s="226"/>
      <c r="B1311" s="29">
        <v>1438</v>
      </c>
      <c r="C1311" s="30">
        <v>23</v>
      </c>
      <c r="D1311" s="42" t="s">
        <v>3496</v>
      </c>
      <c r="E1311" s="42" t="s">
        <v>3497</v>
      </c>
      <c r="F1311" s="42" t="s">
        <v>3498</v>
      </c>
      <c r="G1311" s="33" t="s">
        <v>12</v>
      </c>
      <c r="H1311" s="34" t="s">
        <v>13</v>
      </c>
      <c r="I1311" s="35">
        <v>0.95909999999999995</v>
      </c>
      <c r="J1311" s="19">
        <f t="shared" si="21"/>
        <v>1244432.28</v>
      </c>
      <c r="K1311" s="37">
        <v>103702.69</v>
      </c>
      <c r="L1311" s="38"/>
    </row>
    <row r="1312" spans="1:12" s="39" customFormat="1" ht="12.95" customHeight="1" x14ac:dyDescent="0.25">
      <c r="A1312" s="226"/>
      <c r="B1312" s="29">
        <v>1408</v>
      </c>
      <c r="C1312" s="30">
        <v>24</v>
      </c>
      <c r="D1312" s="32" t="s">
        <v>3499</v>
      </c>
      <c r="E1312" s="32" t="s">
        <v>3500</v>
      </c>
      <c r="F1312" s="32" t="s">
        <v>2257</v>
      </c>
      <c r="G1312" s="33" t="s">
        <v>12</v>
      </c>
      <c r="H1312" s="34" t="s">
        <v>13</v>
      </c>
      <c r="I1312" s="35">
        <v>0.98519999999999996</v>
      </c>
      <c r="J1312" s="19">
        <f t="shared" si="21"/>
        <v>1278297</v>
      </c>
      <c r="K1312" s="37">
        <v>106524.75</v>
      </c>
      <c r="L1312" s="38"/>
    </row>
    <row r="1313" spans="1:12" s="39" customFormat="1" ht="12.95" customHeight="1" x14ac:dyDescent="0.25">
      <c r="A1313" s="226"/>
      <c r="B1313" s="29">
        <v>1432</v>
      </c>
      <c r="C1313" s="30">
        <v>25</v>
      </c>
      <c r="D1313" s="32" t="s">
        <v>3501</v>
      </c>
      <c r="E1313" s="32" t="s">
        <v>3502</v>
      </c>
      <c r="F1313" s="32" t="s">
        <v>986</v>
      </c>
      <c r="G1313" s="33" t="s">
        <v>12</v>
      </c>
      <c r="H1313" s="34" t="s">
        <v>13</v>
      </c>
      <c r="I1313" s="35">
        <v>0.9647</v>
      </c>
      <c r="J1313" s="19">
        <f t="shared" si="21"/>
        <v>1251698.28</v>
      </c>
      <c r="K1313" s="37">
        <v>104308.19</v>
      </c>
      <c r="L1313" s="38"/>
    </row>
    <row r="1314" spans="1:12" s="39" customFormat="1" ht="12.95" customHeight="1" x14ac:dyDescent="0.25">
      <c r="A1314" s="226"/>
      <c r="B1314" s="29">
        <v>1437</v>
      </c>
      <c r="C1314" s="30">
        <v>26</v>
      </c>
      <c r="D1314" s="32" t="s">
        <v>3503</v>
      </c>
      <c r="E1314" s="32" t="s">
        <v>3504</v>
      </c>
      <c r="F1314" s="32" t="s">
        <v>3505</v>
      </c>
      <c r="G1314" s="33" t="s">
        <v>12</v>
      </c>
      <c r="H1314" s="34" t="s">
        <v>13</v>
      </c>
      <c r="I1314" s="35">
        <v>0.96609999999999996</v>
      </c>
      <c r="J1314" s="19">
        <f t="shared" si="21"/>
        <v>1253514.72</v>
      </c>
      <c r="K1314" s="37">
        <v>104459.56</v>
      </c>
      <c r="L1314" s="38"/>
    </row>
    <row r="1315" spans="1:12" s="39" customFormat="1" ht="12.95" customHeight="1" x14ac:dyDescent="0.25">
      <c r="A1315" s="226"/>
      <c r="B1315" s="29">
        <v>1401</v>
      </c>
      <c r="C1315" s="30">
        <v>27</v>
      </c>
      <c r="D1315" s="32" t="s">
        <v>3187</v>
      </c>
      <c r="E1315" s="32" t="s">
        <v>3506</v>
      </c>
      <c r="F1315" s="32" t="s">
        <v>3507</v>
      </c>
      <c r="G1315" s="33" t="s">
        <v>12</v>
      </c>
      <c r="H1315" s="34" t="s">
        <v>13</v>
      </c>
      <c r="I1315" s="35">
        <v>0.95589999999999997</v>
      </c>
      <c r="J1315" s="19">
        <f t="shared" si="21"/>
        <v>1240280.28</v>
      </c>
      <c r="K1315" s="37">
        <v>103356.69</v>
      </c>
      <c r="L1315" s="38"/>
    </row>
    <row r="1316" spans="1:12" s="39" customFormat="1" ht="12" customHeight="1" x14ac:dyDescent="0.25">
      <c r="A1316" s="226"/>
      <c r="B1316" s="29">
        <v>1421</v>
      </c>
      <c r="C1316" s="30">
        <v>28</v>
      </c>
      <c r="D1316" s="41" t="s">
        <v>3508</v>
      </c>
      <c r="E1316" s="41" t="s">
        <v>3509</v>
      </c>
      <c r="F1316" s="32" t="s">
        <v>3510</v>
      </c>
      <c r="G1316" s="33" t="s">
        <v>12</v>
      </c>
      <c r="H1316" s="34" t="s">
        <v>13</v>
      </c>
      <c r="I1316" s="35">
        <v>0.96589999999999998</v>
      </c>
      <c r="J1316" s="19">
        <f t="shared" si="21"/>
        <v>1253255.28</v>
      </c>
      <c r="K1316" s="36">
        <v>104437.94</v>
      </c>
      <c r="L1316" s="75"/>
    </row>
    <row r="1317" spans="1:12" s="39" customFormat="1" ht="12.95" customHeight="1" x14ac:dyDescent="0.25">
      <c r="A1317" s="226"/>
      <c r="B1317" s="29">
        <v>1405</v>
      </c>
      <c r="C1317" s="30">
        <v>29</v>
      </c>
      <c r="D1317" s="32" t="s">
        <v>3511</v>
      </c>
      <c r="E1317" s="32" t="s">
        <v>3512</v>
      </c>
      <c r="F1317" s="32" t="s">
        <v>3513</v>
      </c>
      <c r="G1317" s="33" t="s">
        <v>12</v>
      </c>
      <c r="H1317" s="34" t="s">
        <v>13</v>
      </c>
      <c r="I1317" s="35">
        <v>0.91049999999999998</v>
      </c>
      <c r="J1317" s="19">
        <f t="shared" si="21"/>
        <v>1181373.72</v>
      </c>
      <c r="K1317" s="36">
        <v>98447.81</v>
      </c>
      <c r="L1317" s="75"/>
    </row>
    <row r="1318" spans="1:12" s="39" customFormat="1" ht="12.95" customHeight="1" x14ac:dyDescent="0.25">
      <c r="A1318" s="226"/>
      <c r="B1318" s="29">
        <v>1417</v>
      </c>
      <c r="C1318" s="30">
        <v>30</v>
      </c>
      <c r="D1318" s="32" t="s">
        <v>3514</v>
      </c>
      <c r="E1318" s="32" t="s">
        <v>3515</v>
      </c>
      <c r="F1318" s="32" t="s">
        <v>2918</v>
      </c>
      <c r="G1318" s="33" t="s">
        <v>12</v>
      </c>
      <c r="H1318" s="34" t="s">
        <v>13</v>
      </c>
      <c r="I1318" s="35">
        <v>0.96509999999999996</v>
      </c>
      <c r="J1318" s="19">
        <f t="shared" si="21"/>
        <v>1252217.28</v>
      </c>
      <c r="K1318" s="36">
        <v>104351.44</v>
      </c>
      <c r="L1318" s="75"/>
    </row>
    <row r="1319" spans="1:12" s="39" customFormat="1" ht="12.95" customHeight="1" x14ac:dyDescent="0.25">
      <c r="A1319" s="226"/>
      <c r="B1319" s="29">
        <v>1423</v>
      </c>
      <c r="C1319" s="30">
        <v>31</v>
      </c>
      <c r="D1319" s="32" t="s">
        <v>3516</v>
      </c>
      <c r="E1319" s="32" t="s">
        <v>3517</v>
      </c>
      <c r="F1319" s="32" t="s">
        <v>3518</v>
      </c>
      <c r="G1319" s="33" t="s">
        <v>12</v>
      </c>
      <c r="H1319" s="34" t="s">
        <v>13</v>
      </c>
      <c r="I1319" s="35">
        <v>0.97989999999999999</v>
      </c>
      <c r="J1319" s="19">
        <f t="shared" si="21"/>
        <v>1271420.28</v>
      </c>
      <c r="K1319" s="36">
        <v>105951.69</v>
      </c>
    </row>
    <row r="1320" spans="1:12" s="39" customFormat="1" ht="12.95" customHeight="1" x14ac:dyDescent="0.25">
      <c r="A1320" s="226"/>
      <c r="B1320" s="29">
        <v>1414</v>
      </c>
      <c r="C1320" s="30">
        <v>32</v>
      </c>
      <c r="D1320" s="59" t="s">
        <v>3519</v>
      </c>
      <c r="E1320" s="59" t="s">
        <v>3520</v>
      </c>
      <c r="F1320" s="59" t="s">
        <v>3521</v>
      </c>
      <c r="G1320" s="33" t="s">
        <v>12</v>
      </c>
      <c r="H1320" s="34" t="s">
        <v>13</v>
      </c>
      <c r="I1320" s="35">
        <v>0.96830000000000005</v>
      </c>
      <c r="J1320" s="19">
        <f t="shared" si="21"/>
        <v>1256369.28</v>
      </c>
      <c r="K1320" s="36">
        <v>104697.44</v>
      </c>
      <c r="L1320" s="75"/>
    </row>
    <row r="1321" spans="1:12" s="39" customFormat="1" ht="12.95" customHeight="1" x14ac:dyDescent="0.25">
      <c r="A1321" s="227"/>
      <c r="B1321" s="29">
        <v>1427</v>
      </c>
      <c r="C1321" s="30">
        <v>33</v>
      </c>
      <c r="D1321" s="32" t="s">
        <v>137</v>
      </c>
      <c r="E1321" s="32" t="s">
        <v>3522</v>
      </c>
      <c r="F1321" s="32" t="s">
        <v>986</v>
      </c>
      <c r="G1321" s="33" t="s">
        <v>12</v>
      </c>
      <c r="H1321" s="34" t="s">
        <v>13</v>
      </c>
      <c r="I1321" s="35">
        <v>0.96309999999999996</v>
      </c>
      <c r="J1321" s="19">
        <f t="shared" si="21"/>
        <v>1249622.28</v>
      </c>
      <c r="K1321" s="36">
        <v>104135.19</v>
      </c>
      <c r="L1321" s="75"/>
    </row>
    <row r="1322" spans="1:12" s="39" customFormat="1" ht="12.95" customHeight="1" x14ac:dyDescent="0.25">
      <c r="A1322" s="225" t="s">
        <v>3523</v>
      </c>
      <c r="B1322" s="29"/>
      <c r="C1322" s="30"/>
      <c r="D1322" s="49" t="s">
        <v>126</v>
      </c>
      <c r="E1322" s="42"/>
      <c r="F1322" s="42"/>
      <c r="G1322" s="33"/>
      <c r="H1322" s="34"/>
      <c r="I1322" s="35"/>
      <c r="J1322" s="19"/>
      <c r="K1322" s="36"/>
      <c r="L1322" s="75"/>
    </row>
    <row r="1323" spans="1:12" s="39" customFormat="1" ht="12.95" customHeight="1" x14ac:dyDescent="0.25">
      <c r="A1323" s="226"/>
      <c r="B1323" s="29">
        <v>2621</v>
      </c>
      <c r="C1323" s="30">
        <v>1</v>
      </c>
      <c r="D1323" s="32" t="s">
        <v>3524</v>
      </c>
      <c r="E1323" s="32" t="s">
        <v>3525</v>
      </c>
      <c r="F1323" s="32" t="s">
        <v>3526</v>
      </c>
      <c r="G1323" s="33" t="s">
        <v>130</v>
      </c>
      <c r="H1323" s="34" t="s">
        <v>13</v>
      </c>
      <c r="I1323" s="35">
        <v>0.91490000000000005</v>
      </c>
      <c r="J1323" s="19">
        <f t="shared" si="21"/>
        <v>593587.07999999996</v>
      </c>
      <c r="K1323" s="36">
        <v>49465.59</v>
      </c>
      <c r="L1323" s="75"/>
    </row>
    <row r="1324" spans="1:12" s="39" customFormat="1" ht="12.95" customHeight="1" x14ac:dyDescent="0.25">
      <c r="A1324" s="226"/>
      <c r="B1324" s="29">
        <v>2620</v>
      </c>
      <c r="C1324" s="30">
        <v>2</v>
      </c>
      <c r="D1324" s="32" t="s">
        <v>3527</v>
      </c>
      <c r="E1324" s="32" t="s">
        <v>3528</v>
      </c>
      <c r="F1324" s="32" t="s">
        <v>3529</v>
      </c>
      <c r="G1324" s="33" t="s">
        <v>130</v>
      </c>
      <c r="H1324" s="34" t="s">
        <v>13</v>
      </c>
      <c r="I1324" s="35">
        <v>0.91490000000000005</v>
      </c>
      <c r="J1324" s="19">
        <f t="shared" si="21"/>
        <v>593587.07999999996</v>
      </c>
      <c r="K1324" s="36">
        <v>49465.59</v>
      </c>
      <c r="L1324" s="75"/>
    </row>
    <row r="1325" spans="1:12" s="39" customFormat="1" ht="12.95" customHeight="1" x14ac:dyDescent="0.25">
      <c r="A1325" s="226"/>
      <c r="B1325" s="29">
        <v>2602</v>
      </c>
      <c r="C1325" s="30">
        <v>3</v>
      </c>
      <c r="D1325" s="53" t="s">
        <v>3530</v>
      </c>
      <c r="E1325" s="53" t="s">
        <v>3531</v>
      </c>
      <c r="F1325" s="53" t="s">
        <v>3532</v>
      </c>
      <c r="G1325" s="33" t="s">
        <v>130</v>
      </c>
      <c r="H1325" s="34" t="s">
        <v>13</v>
      </c>
      <c r="I1325" s="35">
        <v>0.91490000000000005</v>
      </c>
      <c r="J1325" s="19">
        <f t="shared" si="21"/>
        <v>593587.07999999996</v>
      </c>
      <c r="K1325" s="37">
        <v>49465.59</v>
      </c>
      <c r="L1325" s="38"/>
    </row>
    <row r="1326" spans="1:12" s="39" customFormat="1" ht="12.95" customHeight="1" x14ac:dyDescent="0.25">
      <c r="A1326" s="226"/>
      <c r="B1326" s="29"/>
      <c r="C1326" s="30"/>
      <c r="D1326" s="31" t="s">
        <v>11</v>
      </c>
      <c r="E1326" s="32"/>
      <c r="F1326" s="32"/>
      <c r="G1326" s="33"/>
      <c r="H1326" s="34"/>
      <c r="I1326" s="35"/>
      <c r="J1326" s="19"/>
      <c r="K1326" s="37"/>
      <c r="L1326" s="38"/>
    </row>
    <row r="1327" spans="1:12" s="39" customFormat="1" ht="12.95" customHeight="1" x14ac:dyDescent="0.25">
      <c r="A1327" s="226"/>
      <c r="B1327" s="29">
        <v>2617</v>
      </c>
      <c r="C1327" s="30">
        <v>1</v>
      </c>
      <c r="D1327" s="32" t="s">
        <v>3533</v>
      </c>
      <c r="E1327" s="32" t="s">
        <v>3534</v>
      </c>
      <c r="F1327" s="32" t="s">
        <v>3535</v>
      </c>
      <c r="G1327" s="33" t="s">
        <v>12</v>
      </c>
      <c r="H1327" s="34" t="s">
        <v>13</v>
      </c>
      <c r="I1327" s="35">
        <v>0.90049999999999997</v>
      </c>
      <c r="J1327" s="19">
        <f t="shared" si="21"/>
        <v>1168398.72</v>
      </c>
      <c r="K1327" s="37">
        <v>97366.56</v>
      </c>
      <c r="L1327" s="38"/>
    </row>
    <row r="1328" spans="1:12" s="39" customFormat="1" ht="12.95" customHeight="1" x14ac:dyDescent="0.25">
      <c r="A1328" s="226"/>
      <c r="B1328" s="29">
        <v>2619</v>
      </c>
      <c r="C1328" s="30">
        <v>2</v>
      </c>
      <c r="D1328" s="32" t="s">
        <v>3536</v>
      </c>
      <c r="E1328" s="32" t="s">
        <v>3537</v>
      </c>
      <c r="F1328" s="32" t="s">
        <v>3538</v>
      </c>
      <c r="G1328" s="33" t="s">
        <v>12</v>
      </c>
      <c r="H1328" s="34" t="s">
        <v>13</v>
      </c>
      <c r="I1328" s="35">
        <v>0.91090000000000004</v>
      </c>
      <c r="J1328" s="19">
        <f t="shared" si="21"/>
        <v>1181892.72</v>
      </c>
      <c r="K1328" s="37">
        <v>98491.06</v>
      </c>
      <c r="L1328" s="38"/>
    </row>
    <row r="1329" spans="1:12" s="39" customFormat="1" ht="12.95" customHeight="1" x14ac:dyDescent="0.25">
      <c r="A1329" s="226"/>
      <c r="B1329" s="29">
        <v>2622</v>
      </c>
      <c r="C1329" s="30">
        <v>3</v>
      </c>
      <c r="D1329" s="32" t="s">
        <v>3539</v>
      </c>
      <c r="E1329" s="32" t="s">
        <v>3540</v>
      </c>
      <c r="F1329" s="32" t="s">
        <v>3541</v>
      </c>
      <c r="G1329" s="33" t="s">
        <v>12</v>
      </c>
      <c r="H1329" s="34" t="s">
        <v>13</v>
      </c>
      <c r="I1329" s="35">
        <v>0.9133</v>
      </c>
      <c r="J1329" s="19">
        <f t="shared" si="21"/>
        <v>1185006.72</v>
      </c>
      <c r="K1329" s="37">
        <v>98750.56</v>
      </c>
      <c r="L1329" s="38"/>
    </row>
    <row r="1330" spans="1:12" s="39" customFormat="1" ht="12.95" customHeight="1" x14ac:dyDescent="0.25">
      <c r="A1330" s="226"/>
      <c r="B1330" s="29">
        <v>2606</v>
      </c>
      <c r="C1330" s="30">
        <v>4</v>
      </c>
      <c r="D1330" s="32" t="s">
        <v>3542</v>
      </c>
      <c r="E1330" s="32" t="s">
        <v>3543</v>
      </c>
      <c r="F1330" s="32" t="s">
        <v>1704</v>
      </c>
      <c r="G1330" s="33" t="s">
        <v>12</v>
      </c>
      <c r="H1330" s="34" t="s">
        <v>13</v>
      </c>
      <c r="I1330" s="35">
        <v>0.91410000000000002</v>
      </c>
      <c r="J1330" s="19">
        <f t="shared" si="21"/>
        <v>1186044.72</v>
      </c>
      <c r="K1330" s="37">
        <v>98837.06</v>
      </c>
      <c r="L1330" s="38"/>
    </row>
    <row r="1331" spans="1:12" s="39" customFormat="1" ht="12.95" customHeight="1" x14ac:dyDescent="0.25">
      <c r="A1331" s="226"/>
      <c r="B1331" s="29">
        <v>2624</v>
      </c>
      <c r="C1331" s="30">
        <v>5</v>
      </c>
      <c r="D1331" s="32" t="s">
        <v>3544</v>
      </c>
      <c r="E1331" s="32" t="s">
        <v>3545</v>
      </c>
      <c r="F1331" s="32" t="s">
        <v>3546</v>
      </c>
      <c r="G1331" s="33" t="s">
        <v>12</v>
      </c>
      <c r="H1331" s="34" t="s">
        <v>13</v>
      </c>
      <c r="I1331" s="35">
        <v>0.91290000000000004</v>
      </c>
      <c r="J1331" s="19">
        <f t="shared" si="21"/>
        <v>1184487.72</v>
      </c>
      <c r="K1331" s="37">
        <v>98707.31</v>
      </c>
      <c r="L1331" s="38"/>
    </row>
    <row r="1332" spans="1:12" s="39" customFormat="1" ht="12.95" customHeight="1" x14ac:dyDescent="0.25">
      <c r="A1332" s="226"/>
      <c r="B1332" s="29">
        <v>2600</v>
      </c>
      <c r="C1332" s="30">
        <v>6</v>
      </c>
      <c r="D1332" s="32" t="s">
        <v>1439</v>
      </c>
      <c r="E1332" s="32" t="s">
        <v>1440</v>
      </c>
      <c r="F1332" s="32" t="s">
        <v>2017</v>
      </c>
      <c r="G1332" s="33" t="s">
        <v>12</v>
      </c>
      <c r="H1332" s="34" t="s">
        <v>13</v>
      </c>
      <c r="I1332" s="35">
        <v>0.91290000000000004</v>
      </c>
      <c r="J1332" s="19">
        <f t="shared" si="21"/>
        <v>1184487.72</v>
      </c>
      <c r="K1332" s="37">
        <v>98707.31</v>
      </c>
      <c r="L1332" s="38"/>
    </row>
    <row r="1333" spans="1:12" s="39" customFormat="1" ht="12.95" customHeight="1" x14ac:dyDescent="0.25">
      <c r="A1333" s="226"/>
      <c r="B1333" s="29">
        <v>2608</v>
      </c>
      <c r="C1333" s="30">
        <v>7</v>
      </c>
      <c r="D1333" s="42" t="s">
        <v>3547</v>
      </c>
      <c r="E1333" s="42" t="s">
        <v>3548</v>
      </c>
      <c r="F1333" s="42" t="s">
        <v>3549</v>
      </c>
      <c r="G1333" s="33" t="s">
        <v>12</v>
      </c>
      <c r="H1333" s="34" t="s">
        <v>13</v>
      </c>
      <c r="I1333" s="35">
        <v>0.9133</v>
      </c>
      <c r="J1333" s="19">
        <f t="shared" si="21"/>
        <v>1185006.72</v>
      </c>
      <c r="K1333" s="37">
        <v>98750.56</v>
      </c>
      <c r="L1333" s="38"/>
    </row>
    <row r="1334" spans="1:12" s="39" customFormat="1" ht="12.95" customHeight="1" x14ac:dyDescent="0.25">
      <c r="A1334" s="226"/>
      <c r="B1334" s="29">
        <v>2616</v>
      </c>
      <c r="C1334" s="30">
        <v>8</v>
      </c>
      <c r="D1334" s="32" t="s">
        <v>3550</v>
      </c>
      <c r="E1334" s="32" t="s">
        <v>3551</v>
      </c>
      <c r="F1334" s="32" t="s">
        <v>3552</v>
      </c>
      <c r="G1334" s="33" t="s">
        <v>12</v>
      </c>
      <c r="H1334" s="34" t="s">
        <v>13</v>
      </c>
      <c r="I1334" s="35">
        <v>0.91490000000000005</v>
      </c>
      <c r="J1334" s="19">
        <f t="shared" si="21"/>
        <v>1187082.72</v>
      </c>
      <c r="K1334" s="37">
        <v>98923.56</v>
      </c>
      <c r="L1334" s="38"/>
    </row>
    <row r="1335" spans="1:12" s="39" customFormat="1" ht="12.95" customHeight="1" x14ac:dyDescent="0.25">
      <c r="A1335" s="226"/>
      <c r="B1335" s="29">
        <v>2634</v>
      </c>
      <c r="C1335" s="30">
        <v>9</v>
      </c>
      <c r="D1335" s="32" t="s">
        <v>1377</v>
      </c>
      <c r="E1335" s="32" t="s">
        <v>1378</v>
      </c>
      <c r="F1335" s="32" t="s">
        <v>3553</v>
      </c>
      <c r="G1335" s="33" t="s">
        <v>12</v>
      </c>
      <c r="H1335" s="34" t="s">
        <v>13</v>
      </c>
      <c r="I1335" s="35">
        <v>0.91890000000000005</v>
      </c>
      <c r="J1335" s="19">
        <f t="shared" si="21"/>
        <v>1192272.72</v>
      </c>
      <c r="K1335" s="37">
        <v>99356.06</v>
      </c>
      <c r="L1335" s="38"/>
    </row>
    <row r="1336" spans="1:12" s="39" customFormat="1" ht="12.95" customHeight="1" x14ac:dyDescent="0.25">
      <c r="A1336" s="226"/>
      <c r="B1336" s="29">
        <v>2615</v>
      </c>
      <c r="C1336" s="30">
        <v>10</v>
      </c>
      <c r="D1336" s="32" t="s">
        <v>3554</v>
      </c>
      <c r="E1336" s="32" t="s">
        <v>3555</v>
      </c>
      <c r="F1336" s="32" t="s">
        <v>3556</v>
      </c>
      <c r="G1336" s="33" t="s">
        <v>12</v>
      </c>
      <c r="H1336" s="34" t="s">
        <v>13</v>
      </c>
      <c r="I1336" s="35">
        <v>0.91090000000000004</v>
      </c>
      <c r="J1336" s="19">
        <f t="shared" si="21"/>
        <v>1181892.72</v>
      </c>
      <c r="K1336" s="37">
        <v>98491.06</v>
      </c>
      <c r="L1336" s="38"/>
    </row>
    <row r="1337" spans="1:12" s="39" customFormat="1" ht="12.95" customHeight="1" x14ac:dyDescent="0.25">
      <c r="A1337" s="226"/>
      <c r="B1337" s="29">
        <v>2611</v>
      </c>
      <c r="C1337" s="30">
        <v>11</v>
      </c>
      <c r="D1337" s="42" t="s">
        <v>3557</v>
      </c>
      <c r="E1337" s="42" t="s">
        <v>3558</v>
      </c>
      <c r="F1337" s="42" t="s">
        <v>674</v>
      </c>
      <c r="G1337" s="27" t="s">
        <v>12</v>
      </c>
      <c r="H1337" s="34" t="s">
        <v>13</v>
      </c>
      <c r="I1337" s="35">
        <v>0.90510000000000002</v>
      </c>
      <c r="J1337" s="19">
        <f t="shared" si="21"/>
        <v>1174367.28</v>
      </c>
      <c r="K1337" s="37">
        <v>97863.94</v>
      </c>
      <c r="L1337" s="38"/>
    </row>
    <row r="1338" spans="1:12" s="39" customFormat="1" ht="12.95" customHeight="1" x14ac:dyDescent="0.25">
      <c r="A1338" s="226"/>
      <c r="B1338" s="29">
        <v>2627</v>
      </c>
      <c r="C1338" s="30">
        <v>12</v>
      </c>
      <c r="D1338" s="32" t="s">
        <v>3559</v>
      </c>
      <c r="E1338" s="32" t="s">
        <v>3560</v>
      </c>
      <c r="F1338" s="32" t="s">
        <v>1689</v>
      </c>
      <c r="G1338" s="50" t="s">
        <v>12</v>
      </c>
      <c r="H1338" s="34" t="s">
        <v>13</v>
      </c>
      <c r="I1338" s="35">
        <v>0.90820000000000001</v>
      </c>
      <c r="J1338" s="19">
        <f t="shared" si="21"/>
        <v>1178389.56</v>
      </c>
      <c r="K1338" s="37">
        <v>98199.13</v>
      </c>
      <c r="L1338" s="59"/>
    </row>
    <row r="1339" spans="1:12" s="39" customFormat="1" ht="12.95" customHeight="1" x14ac:dyDescent="0.25">
      <c r="A1339" s="226"/>
      <c r="B1339" s="29">
        <v>2635</v>
      </c>
      <c r="C1339" s="30">
        <v>13</v>
      </c>
      <c r="D1339" s="42" t="s">
        <v>3561</v>
      </c>
      <c r="E1339" s="42" t="s">
        <v>3562</v>
      </c>
      <c r="F1339" s="42" t="s">
        <v>3563</v>
      </c>
      <c r="G1339" s="50" t="s">
        <v>12</v>
      </c>
      <c r="H1339" s="34" t="s">
        <v>13</v>
      </c>
      <c r="I1339" s="35">
        <v>0.90839999999999999</v>
      </c>
      <c r="J1339" s="19">
        <f t="shared" si="21"/>
        <v>1178649</v>
      </c>
      <c r="K1339" s="37">
        <v>98220.75</v>
      </c>
      <c r="L1339" s="38"/>
    </row>
    <row r="1340" spans="1:12" s="39" customFormat="1" ht="12.95" customHeight="1" x14ac:dyDescent="0.25">
      <c r="A1340" s="226"/>
      <c r="B1340" s="29">
        <v>2607</v>
      </c>
      <c r="C1340" s="30">
        <v>14</v>
      </c>
      <c r="D1340" s="42" t="s">
        <v>3564</v>
      </c>
      <c r="E1340" s="42" t="s">
        <v>3565</v>
      </c>
      <c r="F1340" s="42" t="s">
        <v>3566</v>
      </c>
      <c r="G1340" s="27" t="s">
        <v>12</v>
      </c>
      <c r="H1340" s="34" t="s">
        <v>13</v>
      </c>
      <c r="I1340" s="35">
        <v>0.90969999999999995</v>
      </c>
      <c r="J1340" s="19">
        <f t="shared" si="21"/>
        <v>1180335.72</v>
      </c>
      <c r="K1340" s="37">
        <v>98361.31</v>
      </c>
      <c r="L1340" s="38"/>
    </row>
    <row r="1341" spans="1:12" s="39" customFormat="1" ht="12.95" customHeight="1" x14ac:dyDescent="0.25">
      <c r="A1341" s="226"/>
      <c r="B1341" s="29">
        <v>2633</v>
      </c>
      <c r="C1341" s="30">
        <v>15</v>
      </c>
      <c r="D1341" s="42" t="s">
        <v>3567</v>
      </c>
      <c r="E1341" s="42" t="s">
        <v>3568</v>
      </c>
      <c r="F1341" s="42" t="s">
        <v>3569</v>
      </c>
      <c r="G1341" s="33" t="s">
        <v>12</v>
      </c>
      <c r="H1341" s="34" t="s">
        <v>13</v>
      </c>
      <c r="I1341" s="35">
        <v>0.90969999999999995</v>
      </c>
      <c r="J1341" s="19">
        <f t="shared" si="21"/>
        <v>1180335.72</v>
      </c>
      <c r="K1341" s="37">
        <v>98361.31</v>
      </c>
      <c r="L1341" s="38"/>
    </row>
    <row r="1342" spans="1:12" s="39" customFormat="1" ht="12.95" customHeight="1" x14ac:dyDescent="0.25">
      <c r="A1342" s="226"/>
      <c r="B1342" s="43">
        <v>2626</v>
      </c>
      <c r="C1342" s="30">
        <v>16</v>
      </c>
      <c r="D1342" s="42" t="s">
        <v>3570</v>
      </c>
      <c r="E1342" s="42" t="s">
        <v>3571</v>
      </c>
      <c r="F1342" s="42" t="s">
        <v>3572</v>
      </c>
      <c r="G1342" s="33" t="s">
        <v>12</v>
      </c>
      <c r="H1342" s="34" t="s">
        <v>13</v>
      </c>
      <c r="I1342" s="35">
        <v>0.92420000000000002</v>
      </c>
      <c r="J1342" s="19">
        <f t="shared" si="21"/>
        <v>1199149.56</v>
      </c>
      <c r="K1342" s="37">
        <v>99929.13</v>
      </c>
      <c r="L1342" s="38"/>
    </row>
    <row r="1343" spans="1:12" s="39" customFormat="1" ht="12.95" customHeight="1" x14ac:dyDescent="0.25">
      <c r="A1343" s="226"/>
      <c r="B1343" s="43">
        <v>2609</v>
      </c>
      <c r="C1343" s="30">
        <v>17</v>
      </c>
      <c r="D1343" s="53" t="s">
        <v>664</v>
      </c>
      <c r="E1343" s="53" t="s">
        <v>3573</v>
      </c>
      <c r="F1343" s="53" t="s">
        <v>3574</v>
      </c>
      <c r="G1343" s="33" t="s">
        <v>12</v>
      </c>
      <c r="H1343" s="34" t="s">
        <v>13</v>
      </c>
      <c r="I1343" s="35">
        <v>0.90790000000000004</v>
      </c>
      <c r="J1343" s="19">
        <f t="shared" si="21"/>
        <v>1178000.28</v>
      </c>
      <c r="K1343" s="37">
        <v>98166.69</v>
      </c>
      <c r="L1343" s="38"/>
    </row>
    <row r="1344" spans="1:12" s="39" customFormat="1" ht="12.95" customHeight="1" x14ac:dyDescent="0.25">
      <c r="A1344" s="226"/>
      <c r="B1344" s="43">
        <v>2614</v>
      </c>
      <c r="C1344" s="30">
        <v>18</v>
      </c>
      <c r="D1344" s="53" t="s">
        <v>3575</v>
      </c>
      <c r="E1344" s="53" t="s">
        <v>3576</v>
      </c>
      <c r="F1344" s="53" t="s">
        <v>1740</v>
      </c>
      <c r="G1344" s="33" t="s">
        <v>12</v>
      </c>
      <c r="H1344" s="34" t="s">
        <v>13</v>
      </c>
      <c r="I1344" s="35">
        <v>0.90700000000000003</v>
      </c>
      <c r="J1344" s="19">
        <f t="shared" si="21"/>
        <v>1176832.56</v>
      </c>
      <c r="K1344" s="37">
        <v>98069.38</v>
      </c>
      <c r="L1344" s="38"/>
    </row>
    <row r="1345" spans="1:12" s="39" customFormat="1" ht="12.95" customHeight="1" x14ac:dyDescent="0.25">
      <c r="A1345" s="226"/>
      <c r="B1345" s="43">
        <v>2603</v>
      </c>
      <c r="C1345" s="30">
        <v>19</v>
      </c>
      <c r="D1345" s="53" t="s">
        <v>3577</v>
      </c>
      <c r="E1345" s="53" t="s">
        <v>3578</v>
      </c>
      <c r="F1345" s="53" t="s">
        <v>3579</v>
      </c>
      <c r="G1345" s="33" t="s">
        <v>12</v>
      </c>
      <c r="H1345" s="34" t="s">
        <v>13</v>
      </c>
      <c r="I1345" s="35">
        <v>0.91290000000000004</v>
      </c>
      <c r="J1345" s="19">
        <f t="shared" si="21"/>
        <v>1184487.72</v>
      </c>
      <c r="K1345" s="37">
        <v>98707.31</v>
      </c>
      <c r="L1345" s="38"/>
    </row>
    <row r="1346" spans="1:12" s="39" customFormat="1" ht="12.95" customHeight="1" x14ac:dyDescent="0.25">
      <c r="A1346" s="226"/>
      <c r="B1346" s="43">
        <v>2604</v>
      </c>
      <c r="C1346" s="30">
        <v>20</v>
      </c>
      <c r="D1346" s="53" t="s">
        <v>3580</v>
      </c>
      <c r="E1346" s="53" t="s">
        <v>3581</v>
      </c>
      <c r="F1346" s="53" t="s">
        <v>3582</v>
      </c>
      <c r="G1346" s="33" t="s">
        <v>12</v>
      </c>
      <c r="H1346" s="34" t="s">
        <v>13</v>
      </c>
      <c r="I1346" s="35">
        <v>0.91710000000000003</v>
      </c>
      <c r="J1346" s="19">
        <f t="shared" si="21"/>
        <v>1189937.28</v>
      </c>
      <c r="K1346" s="37">
        <v>99161.44</v>
      </c>
      <c r="L1346" s="38"/>
    </row>
    <row r="1347" spans="1:12" s="39" customFormat="1" ht="12.95" customHeight="1" x14ac:dyDescent="0.25">
      <c r="A1347" s="226"/>
      <c r="B1347" s="43">
        <v>2610</v>
      </c>
      <c r="C1347" s="30">
        <v>21</v>
      </c>
      <c r="D1347" s="53" t="s">
        <v>1445</v>
      </c>
      <c r="E1347" s="53" t="s">
        <v>3583</v>
      </c>
      <c r="F1347" s="53" t="s">
        <v>3584</v>
      </c>
      <c r="G1347" s="33" t="s">
        <v>12</v>
      </c>
      <c r="H1347" s="34" t="s">
        <v>13</v>
      </c>
      <c r="I1347" s="35">
        <v>0.91739999999999999</v>
      </c>
      <c r="J1347" s="19">
        <f t="shared" si="21"/>
        <v>1190326.56</v>
      </c>
      <c r="K1347" s="37">
        <v>99193.88</v>
      </c>
      <c r="L1347" s="38"/>
    </row>
    <row r="1348" spans="1:12" s="39" customFormat="1" ht="12.95" customHeight="1" x14ac:dyDescent="0.25">
      <c r="A1348" s="226"/>
      <c r="B1348" s="43">
        <v>2625</v>
      </c>
      <c r="C1348" s="30">
        <v>22</v>
      </c>
      <c r="D1348" s="53" t="s">
        <v>3585</v>
      </c>
      <c r="E1348" s="53" t="s">
        <v>3586</v>
      </c>
      <c r="F1348" s="53" t="s">
        <v>1730</v>
      </c>
      <c r="G1348" s="33" t="s">
        <v>12</v>
      </c>
      <c r="H1348" s="34" t="s">
        <v>13</v>
      </c>
      <c r="I1348" s="35">
        <v>0.90569999999999995</v>
      </c>
      <c r="J1348" s="19">
        <f t="shared" si="21"/>
        <v>1175145.72</v>
      </c>
      <c r="K1348" s="37">
        <v>97928.81</v>
      </c>
      <c r="L1348" s="38"/>
    </row>
    <row r="1349" spans="1:12" s="39" customFormat="1" ht="12.95" customHeight="1" x14ac:dyDescent="0.25">
      <c r="A1349" s="226"/>
      <c r="B1349" s="43">
        <v>2613</v>
      </c>
      <c r="C1349" s="30">
        <v>23</v>
      </c>
      <c r="D1349" s="53" t="s">
        <v>3587</v>
      </c>
      <c r="E1349" s="53" t="s">
        <v>3588</v>
      </c>
      <c r="F1349" s="53" t="s">
        <v>3589</v>
      </c>
      <c r="G1349" s="33" t="s">
        <v>12</v>
      </c>
      <c r="H1349" s="34" t="s">
        <v>13</v>
      </c>
      <c r="I1349" s="35">
        <v>0.98419999999999996</v>
      </c>
      <c r="J1349" s="19">
        <f t="shared" si="21"/>
        <v>1276999.56</v>
      </c>
      <c r="K1349" s="37">
        <v>106416.63</v>
      </c>
      <c r="L1349" s="38"/>
    </row>
    <row r="1350" spans="1:12" s="39" customFormat="1" ht="12.95" customHeight="1" x14ac:dyDescent="0.25">
      <c r="A1350" s="226"/>
      <c r="B1350" s="43">
        <v>2629</v>
      </c>
      <c r="C1350" s="30">
        <v>24</v>
      </c>
      <c r="D1350" s="53" t="s">
        <v>3590</v>
      </c>
      <c r="E1350" s="53" t="s">
        <v>3591</v>
      </c>
      <c r="F1350" s="53" t="s">
        <v>3592</v>
      </c>
      <c r="G1350" s="33" t="s">
        <v>12</v>
      </c>
      <c r="H1350" s="34" t="s">
        <v>13</v>
      </c>
      <c r="I1350" s="35">
        <v>0.98670000000000002</v>
      </c>
      <c r="J1350" s="19">
        <f t="shared" si="21"/>
        <v>1280243.28</v>
      </c>
      <c r="K1350" s="37">
        <v>106686.94</v>
      </c>
      <c r="L1350" s="38"/>
    </row>
    <row r="1351" spans="1:12" s="39" customFormat="1" ht="12.95" customHeight="1" x14ac:dyDescent="0.25">
      <c r="A1351" s="226"/>
      <c r="B1351" s="29">
        <v>2636</v>
      </c>
      <c r="C1351" s="30">
        <v>25</v>
      </c>
      <c r="D1351" s="42" t="s">
        <v>1675</v>
      </c>
      <c r="E1351" s="42" t="s">
        <v>1676</v>
      </c>
      <c r="F1351" s="42" t="s">
        <v>3584</v>
      </c>
      <c r="G1351" s="33" t="s">
        <v>12</v>
      </c>
      <c r="H1351" s="34" t="s">
        <v>13</v>
      </c>
      <c r="I1351" s="35">
        <v>0.98370000000000002</v>
      </c>
      <c r="J1351" s="19">
        <f t="shared" si="21"/>
        <v>1276350.72</v>
      </c>
      <c r="K1351" s="37">
        <v>106362.56</v>
      </c>
      <c r="L1351" s="38"/>
    </row>
    <row r="1352" spans="1:12" s="39" customFormat="1" ht="12.95" customHeight="1" x14ac:dyDescent="0.25">
      <c r="A1352" s="226"/>
      <c r="B1352" s="29">
        <v>2605</v>
      </c>
      <c r="C1352" s="30">
        <v>26</v>
      </c>
      <c r="D1352" s="32" t="s">
        <v>3593</v>
      </c>
      <c r="E1352" s="32" t="s">
        <v>3594</v>
      </c>
      <c r="F1352" s="32" t="s">
        <v>3595</v>
      </c>
      <c r="G1352" s="33" t="s">
        <v>12</v>
      </c>
      <c r="H1352" s="34" t="s">
        <v>13</v>
      </c>
      <c r="I1352" s="35">
        <v>0.92359999999999998</v>
      </c>
      <c r="J1352" s="19">
        <f t="shared" si="21"/>
        <v>1198371</v>
      </c>
      <c r="K1352" s="37">
        <v>99864.25</v>
      </c>
      <c r="L1352" s="38"/>
    </row>
    <row r="1353" spans="1:12" s="39" customFormat="1" ht="12.95" customHeight="1" x14ac:dyDescent="0.25">
      <c r="A1353" s="226"/>
      <c r="B1353" s="29">
        <v>2618</v>
      </c>
      <c r="C1353" s="30">
        <v>27</v>
      </c>
      <c r="D1353" s="32" t="s">
        <v>3596</v>
      </c>
      <c r="E1353" s="32" t="s">
        <v>3597</v>
      </c>
      <c r="F1353" s="32" t="s">
        <v>2507</v>
      </c>
      <c r="G1353" s="33" t="s">
        <v>12</v>
      </c>
      <c r="H1353" s="34" t="s">
        <v>13</v>
      </c>
      <c r="I1353" s="35">
        <v>0.98370000000000002</v>
      </c>
      <c r="J1353" s="19">
        <f t="shared" si="21"/>
        <v>1276350.72</v>
      </c>
      <c r="K1353" s="37">
        <v>106362.56</v>
      </c>
      <c r="L1353" s="38"/>
    </row>
    <row r="1354" spans="1:12" s="39" customFormat="1" ht="12.95" customHeight="1" x14ac:dyDescent="0.25">
      <c r="A1354" s="226"/>
      <c r="B1354" s="29">
        <v>2623</v>
      </c>
      <c r="C1354" s="30">
        <v>28</v>
      </c>
      <c r="D1354" s="32" t="s">
        <v>3598</v>
      </c>
      <c r="E1354" s="32" t="s">
        <v>3599</v>
      </c>
      <c r="F1354" s="32" t="s">
        <v>2056</v>
      </c>
      <c r="G1354" s="33" t="s">
        <v>12</v>
      </c>
      <c r="H1354" s="34" t="s">
        <v>13</v>
      </c>
      <c r="I1354" s="35">
        <v>0.91490000000000005</v>
      </c>
      <c r="J1354" s="19">
        <f t="shared" si="21"/>
        <v>1187082.72</v>
      </c>
      <c r="K1354" s="37">
        <v>98923.56</v>
      </c>
      <c r="L1354" s="38"/>
    </row>
    <row r="1355" spans="1:12" s="39" customFormat="1" ht="12.95" customHeight="1" x14ac:dyDescent="0.25">
      <c r="A1355" s="226"/>
      <c r="B1355" s="29">
        <v>2612</v>
      </c>
      <c r="C1355" s="30">
        <v>29</v>
      </c>
      <c r="D1355" s="32" t="s">
        <v>3600</v>
      </c>
      <c r="E1355" s="32" t="s">
        <v>3601</v>
      </c>
      <c r="F1355" s="32" t="s">
        <v>2017</v>
      </c>
      <c r="G1355" s="33" t="s">
        <v>12</v>
      </c>
      <c r="H1355" s="34" t="s">
        <v>13</v>
      </c>
      <c r="I1355" s="35">
        <v>0.91890000000000005</v>
      </c>
      <c r="J1355" s="19">
        <f t="shared" si="21"/>
        <v>1192272.72</v>
      </c>
      <c r="K1355" s="37">
        <v>99356.06</v>
      </c>
      <c r="L1355" s="38"/>
    </row>
    <row r="1356" spans="1:12" s="39" customFormat="1" ht="12.95" customHeight="1" x14ac:dyDescent="0.25">
      <c r="A1356" s="226"/>
      <c r="B1356" s="29">
        <v>2628</v>
      </c>
      <c r="C1356" s="30">
        <v>30</v>
      </c>
      <c r="D1356" s="32" t="s">
        <v>3602</v>
      </c>
      <c r="E1356" s="32" t="s">
        <v>3603</v>
      </c>
      <c r="F1356" s="32" t="s">
        <v>3604</v>
      </c>
      <c r="G1356" s="33" t="s">
        <v>12</v>
      </c>
      <c r="H1356" s="34" t="s">
        <v>13</v>
      </c>
      <c r="I1356" s="35">
        <v>0.91090000000000004</v>
      </c>
      <c r="J1356" s="19">
        <f t="shared" si="21"/>
        <v>1181892.72</v>
      </c>
      <c r="K1356" s="37">
        <v>98491.06</v>
      </c>
      <c r="L1356" s="38"/>
    </row>
    <row r="1357" spans="1:12" s="39" customFormat="1" ht="12.95" customHeight="1" x14ac:dyDescent="0.25">
      <c r="A1357" s="226"/>
      <c r="B1357" s="29">
        <v>2630</v>
      </c>
      <c r="C1357" s="30">
        <v>31</v>
      </c>
      <c r="D1357" s="32" t="s">
        <v>3605</v>
      </c>
      <c r="E1357" s="32" t="s">
        <v>3606</v>
      </c>
      <c r="F1357" s="32" t="s">
        <v>3607</v>
      </c>
      <c r="G1357" s="33" t="s">
        <v>12</v>
      </c>
      <c r="H1357" s="34" t="s">
        <v>13</v>
      </c>
      <c r="I1357" s="35">
        <v>0.90739999999999998</v>
      </c>
      <c r="J1357" s="19">
        <f t="shared" si="21"/>
        <v>1177351.56</v>
      </c>
      <c r="K1357" s="37">
        <v>98112.63</v>
      </c>
      <c r="L1357" s="38"/>
    </row>
    <row r="1358" spans="1:12" s="39" customFormat="1" ht="12.95" customHeight="1" x14ac:dyDescent="0.25">
      <c r="A1358" s="226"/>
      <c r="B1358" s="29">
        <v>2601</v>
      </c>
      <c r="C1358" s="30">
        <v>32</v>
      </c>
      <c r="D1358" s="32" t="s">
        <v>328</v>
      </c>
      <c r="E1358" s="32" t="s">
        <v>3608</v>
      </c>
      <c r="F1358" s="32" t="s">
        <v>3609</v>
      </c>
      <c r="G1358" s="33" t="s">
        <v>12</v>
      </c>
      <c r="H1358" s="34" t="s">
        <v>13</v>
      </c>
      <c r="I1358" s="35">
        <v>0.92589999999999995</v>
      </c>
      <c r="J1358" s="19">
        <f t="shared" si="21"/>
        <v>1201355.28</v>
      </c>
      <c r="K1358" s="37">
        <v>100112.94</v>
      </c>
      <c r="L1358" s="38"/>
    </row>
    <row r="1359" spans="1:12" s="39" customFormat="1" ht="12.95" customHeight="1" x14ac:dyDescent="0.25">
      <c r="A1359" s="226"/>
      <c r="B1359" s="29">
        <v>2631</v>
      </c>
      <c r="C1359" s="30">
        <v>33</v>
      </c>
      <c r="D1359" s="59" t="s">
        <v>3610</v>
      </c>
      <c r="E1359" s="59" t="s">
        <v>3611</v>
      </c>
      <c r="F1359" s="59" t="s">
        <v>3252</v>
      </c>
      <c r="G1359" s="33" t="s">
        <v>12</v>
      </c>
      <c r="H1359" s="34" t="s">
        <v>13</v>
      </c>
      <c r="I1359" s="35">
        <v>0.97860000000000003</v>
      </c>
      <c r="J1359" s="19">
        <f t="shared" si="21"/>
        <v>1269733.56</v>
      </c>
      <c r="K1359" s="37">
        <v>105811.13</v>
      </c>
      <c r="L1359" s="38"/>
    </row>
    <row r="1360" spans="1:12" s="39" customFormat="1" ht="12.95" customHeight="1" x14ac:dyDescent="0.25">
      <c r="A1360" s="226"/>
      <c r="B1360" s="29"/>
      <c r="C1360" s="30"/>
      <c r="D1360" s="31" t="s">
        <v>47</v>
      </c>
      <c r="E1360" s="32"/>
      <c r="F1360" s="32"/>
      <c r="G1360" s="33"/>
      <c r="H1360" s="34"/>
      <c r="I1360" s="35"/>
      <c r="J1360" s="19"/>
      <c r="K1360" s="37"/>
      <c r="L1360" s="38"/>
    </row>
    <row r="1361" spans="1:12" s="39" customFormat="1" ht="12.95" customHeight="1" x14ac:dyDescent="0.25">
      <c r="A1361" s="227"/>
      <c r="B1361" s="29">
        <v>2632</v>
      </c>
      <c r="C1361" s="30">
        <v>1</v>
      </c>
      <c r="D1361" s="32" t="s">
        <v>3612</v>
      </c>
      <c r="E1361" s="32" t="s">
        <v>3613</v>
      </c>
      <c r="F1361" s="32" t="s">
        <v>3614</v>
      </c>
      <c r="G1361" s="33" t="s">
        <v>51</v>
      </c>
      <c r="H1361" s="34" t="s">
        <v>13</v>
      </c>
      <c r="I1361" s="35">
        <v>0.98370000000000002</v>
      </c>
      <c r="J1361" s="19">
        <f t="shared" si="21"/>
        <v>2022093.72</v>
      </c>
      <c r="K1361" s="37">
        <v>168507.81</v>
      </c>
      <c r="L1361" s="38"/>
    </row>
    <row r="1362" spans="1:12" s="39" customFormat="1" ht="12.95" customHeight="1" x14ac:dyDescent="0.25">
      <c r="A1362" s="225" t="s">
        <v>3615</v>
      </c>
      <c r="B1362" s="29"/>
      <c r="C1362" s="30"/>
      <c r="D1362" s="31" t="s">
        <v>126</v>
      </c>
      <c r="E1362" s="32"/>
      <c r="F1362" s="32"/>
      <c r="G1362" s="33"/>
      <c r="H1362" s="34"/>
      <c r="I1362" s="35"/>
      <c r="J1362" s="19"/>
      <c r="K1362" s="37"/>
      <c r="L1362" s="38"/>
    </row>
    <row r="1363" spans="1:12" s="39" customFormat="1" ht="12.95" customHeight="1" x14ac:dyDescent="0.25">
      <c r="A1363" s="226"/>
      <c r="B1363" s="29">
        <v>3130</v>
      </c>
      <c r="C1363" s="30">
        <v>1</v>
      </c>
      <c r="D1363" s="42" t="s">
        <v>3616</v>
      </c>
      <c r="E1363" s="42" t="s">
        <v>3617</v>
      </c>
      <c r="F1363" s="42" t="s">
        <v>3618</v>
      </c>
      <c r="G1363" s="33" t="s">
        <v>130</v>
      </c>
      <c r="H1363" s="34" t="s">
        <v>13</v>
      </c>
      <c r="I1363" s="35">
        <v>0.93899999999999995</v>
      </c>
      <c r="J1363" s="19">
        <f t="shared" si="21"/>
        <v>609223.19999999995</v>
      </c>
      <c r="K1363" s="37">
        <v>50768.6</v>
      </c>
      <c r="L1363" s="38"/>
    </row>
    <row r="1364" spans="1:12" s="39" customFormat="1" ht="12.95" customHeight="1" x14ac:dyDescent="0.25">
      <c r="A1364" s="226"/>
      <c r="B1364" s="29"/>
      <c r="C1364" s="30"/>
      <c r="D1364" s="31" t="s">
        <v>11</v>
      </c>
      <c r="E1364" s="32"/>
      <c r="F1364" s="32"/>
      <c r="G1364" s="33"/>
      <c r="H1364" s="34"/>
      <c r="I1364" s="35"/>
      <c r="J1364" s="19"/>
      <c r="K1364" s="37"/>
      <c r="L1364" s="38"/>
    </row>
    <row r="1365" spans="1:12" s="39" customFormat="1" ht="12.95" customHeight="1" x14ac:dyDescent="0.25">
      <c r="A1365" s="226"/>
      <c r="B1365" s="29">
        <v>3108</v>
      </c>
      <c r="C1365" s="30">
        <v>1</v>
      </c>
      <c r="D1365" s="32" t="s">
        <v>3293</v>
      </c>
      <c r="E1365" s="32" t="s">
        <v>3294</v>
      </c>
      <c r="F1365" s="32" t="s">
        <v>3619</v>
      </c>
      <c r="G1365" s="33" t="s">
        <v>12</v>
      </c>
      <c r="H1365" s="34" t="s">
        <v>13</v>
      </c>
      <c r="I1365" s="35">
        <v>0.91010000000000002</v>
      </c>
      <c r="J1365" s="19">
        <f t="shared" ref="J1365:J1428" si="22">ROUND(K1365*12,2)</f>
        <v>1180854.72</v>
      </c>
      <c r="K1365" s="37">
        <v>98404.56</v>
      </c>
      <c r="L1365" s="38"/>
    </row>
    <row r="1366" spans="1:12" s="39" customFormat="1" ht="12.95" customHeight="1" x14ac:dyDescent="0.25">
      <c r="A1366" s="226"/>
      <c r="B1366" s="29">
        <v>3122</v>
      </c>
      <c r="C1366" s="30">
        <v>2</v>
      </c>
      <c r="D1366" s="42" t="s">
        <v>3620</v>
      </c>
      <c r="E1366" s="42" t="s">
        <v>3621</v>
      </c>
      <c r="F1366" s="42" t="s">
        <v>3622</v>
      </c>
      <c r="G1366" s="33" t="s">
        <v>12</v>
      </c>
      <c r="H1366" s="34" t="s">
        <v>13</v>
      </c>
      <c r="I1366" s="35">
        <v>0.87270000000000003</v>
      </c>
      <c r="J1366" s="19">
        <f t="shared" si="22"/>
        <v>1132328.28</v>
      </c>
      <c r="K1366" s="37">
        <v>94360.69</v>
      </c>
      <c r="L1366" s="38"/>
    </row>
    <row r="1367" spans="1:12" s="39" customFormat="1" ht="12.95" customHeight="1" x14ac:dyDescent="0.25">
      <c r="A1367" s="226"/>
      <c r="B1367" s="29">
        <v>3100</v>
      </c>
      <c r="C1367" s="30">
        <v>3</v>
      </c>
      <c r="D1367" s="32" t="s">
        <v>3623</v>
      </c>
      <c r="E1367" s="32" t="s">
        <v>3624</v>
      </c>
      <c r="F1367" s="32" t="s">
        <v>3356</v>
      </c>
      <c r="G1367" s="33" t="s">
        <v>12</v>
      </c>
      <c r="H1367" s="34" t="s">
        <v>13</v>
      </c>
      <c r="I1367" s="35">
        <v>0.91320000000000001</v>
      </c>
      <c r="J1367" s="19">
        <f t="shared" si="22"/>
        <v>1184877</v>
      </c>
      <c r="K1367" s="37">
        <v>98739.75</v>
      </c>
      <c r="L1367" s="38"/>
    </row>
    <row r="1368" spans="1:12" s="39" customFormat="1" ht="12.95" customHeight="1" x14ac:dyDescent="0.25">
      <c r="A1368" s="226"/>
      <c r="B1368" s="29">
        <v>3129</v>
      </c>
      <c r="C1368" s="30">
        <v>4</v>
      </c>
      <c r="D1368" s="32" t="s">
        <v>3625</v>
      </c>
      <c r="E1368" s="32" t="s">
        <v>3626</v>
      </c>
      <c r="F1368" s="32" t="s">
        <v>3627</v>
      </c>
      <c r="G1368" s="33" t="s">
        <v>12</v>
      </c>
      <c r="H1368" s="34" t="s">
        <v>13</v>
      </c>
      <c r="I1368" s="35">
        <v>0.53110000000000002</v>
      </c>
      <c r="J1368" s="19">
        <f t="shared" si="22"/>
        <v>689102.28</v>
      </c>
      <c r="K1368" s="37">
        <v>57425.19</v>
      </c>
      <c r="L1368" s="38"/>
    </row>
    <row r="1369" spans="1:12" s="39" customFormat="1" ht="12.95" customHeight="1" x14ac:dyDescent="0.25">
      <c r="A1369" s="226"/>
      <c r="B1369" s="29">
        <v>3132</v>
      </c>
      <c r="C1369" s="30">
        <v>5</v>
      </c>
      <c r="D1369" s="32" t="s">
        <v>3628</v>
      </c>
      <c r="E1369" s="32" t="s">
        <v>3629</v>
      </c>
      <c r="F1369" s="32" t="s">
        <v>3630</v>
      </c>
      <c r="G1369" s="33" t="s">
        <v>12</v>
      </c>
      <c r="H1369" s="34" t="s">
        <v>13</v>
      </c>
      <c r="I1369" s="35">
        <v>0.91910000000000003</v>
      </c>
      <c r="J1369" s="19">
        <f t="shared" si="22"/>
        <v>1192532.28</v>
      </c>
      <c r="K1369" s="37">
        <v>99377.69</v>
      </c>
      <c r="L1369" s="38"/>
    </row>
    <row r="1370" spans="1:12" s="39" customFormat="1" ht="12.95" customHeight="1" x14ac:dyDescent="0.25">
      <c r="A1370" s="226"/>
      <c r="B1370" s="29">
        <v>3126</v>
      </c>
      <c r="C1370" s="30">
        <v>6</v>
      </c>
      <c r="D1370" s="32" t="s">
        <v>3631</v>
      </c>
      <c r="E1370" s="32" t="s">
        <v>3632</v>
      </c>
      <c r="F1370" s="32" t="s">
        <v>3633</v>
      </c>
      <c r="G1370" s="33" t="s">
        <v>12</v>
      </c>
      <c r="H1370" s="34" t="s">
        <v>13</v>
      </c>
      <c r="I1370" s="35">
        <v>0.91959999999999997</v>
      </c>
      <c r="J1370" s="19">
        <f t="shared" si="22"/>
        <v>1193181</v>
      </c>
      <c r="K1370" s="37">
        <v>99431.75</v>
      </c>
      <c r="L1370" s="38"/>
    </row>
    <row r="1371" spans="1:12" s="39" customFormat="1" ht="12.95" customHeight="1" x14ac:dyDescent="0.25">
      <c r="A1371" s="226"/>
      <c r="B1371" s="29">
        <v>3120</v>
      </c>
      <c r="C1371" s="30">
        <v>7</v>
      </c>
      <c r="D1371" s="32" t="s">
        <v>3634</v>
      </c>
      <c r="E1371" s="32" t="s">
        <v>3635</v>
      </c>
      <c r="F1371" s="32" t="s">
        <v>3636</v>
      </c>
      <c r="G1371" s="33" t="s">
        <v>12</v>
      </c>
      <c r="H1371" s="34" t="s">
        <v>13</v>
      </c>
      <c r="I1371" s="35">
        <v>0.92520000000000002</v>
      </c>
      <c r="J1371" s="19">
        <f t="shared" si="22"/>
        <v>1200447</v>
      </c>
      <c r="K1371" s="37">
        <v>100037.25</v>
      </c>
      <c r="L1371" s="38"/>
    </row>
    <row r="1372" spans="1:12" s="39" customFormat="1" ht="12.95" customHeight="1" x14ac:dyDescent="0.25">
      <c r="A1372" s="226"/>
      <c r="B1372" s="29">
        <v>3109</v>
      </c>
      <c r="C1372" s="30">
        <v>8</v>
      </c>
      <c r="D1372" s="32" t="s">
        <v>3637</v>
      </c>
      <c r="E1372" s="32" t="s">
        <v>3638</v>
      </c>
      <c r="F1372" s="32" t="s">
        <v>3639</v>
      </c>
      <c r="G1372" s="33" t="s">
        <v>12</v>
      </c>
      <c r="H1372" s="34" t="s">
        <v>13</v>
      </c>
      <c r="I1372" s="35">
        <v>0.91039999999999999</v>
      </c>
      <c r="J1372" s="19">
        <f t="shared" si="22"/>
        <v>1181244</v>
      </c>
      <c r="K1372" s="37">
        <v>98437</v>
      </c>
      <c r="L1372" s="38"/>
    </row>
    <row r="1373" spans="1:12" s="39" customFormat="1" ht="12.95" customHeight="1" x14ac:dyDescent="0.25">
      <c r="A1373" s="226"/>
      <c r="B1373" s="29">
        <v>3112</v>
      </c>
      <c r="C1373" s="30">
        <v>9</v>
      </c>
      <c r="D1373" s="32" t="s">
        <v>3640</v>
      </c>
      <c r="E1373" s="32" t="s">
        <v>3641</v>
      </c>
      <c r="F1373" s="32" t="s">
        <v>3642</v>
      </c>
      <c r="G1373" s="33" t="s">
        <v>12</v>
      </c>
      <c r="H1373" s="34" t="s">
        <v>13</v>
      </c>
      <c r="I1373" s="35">
        <v>0.91639999999999999</v>
      </c>
      <c r="J1373" s="19">
        <f t="shared" si="22"/>
        <v>1189029</v>
      </c>
      <c r="K1373" s="37">
        <v>99085.75</v>
      </c>
      <c r="L1373" s="38"/>
    </row>
    <row r="1374" spans="1:12" s="39" customFormat="1" ht="12.95" customHeight="1" x14ac:dyDescent="0.25">
      <c r="A1374" s="226"/>
      <c r="B1374" s="29">
        <v>3131</v>
      </c>
      <c r="C1374" s="30">
        <v>10</v>
      </c>
      <c r="D1374" s="32" t="s">
        <v>1518</v>
      </c>
      <c r="E1374" s="32" t="s">
        <v>1519</v>
      </c>
      <c r="F1374" s="32" t="s">
        <v>3643</v>
      </c>
      <c r="G1374" s="33" t="s">
        <v>12</v>
      </c>
      <c r="H1374" s="34" t="s">
        <v>13</v>
      </c>
      <c r="I1374" s="35">
        <v>0.93069999999999997</v>
      </c>
      <c r="J1374" s="19">
        <f t="shared" si="22"/>
        <v>1207583.28</v>
      </c>
      <c r="K1374" s="37">
        <v>100631.94</v>
      </c>
      <c r="L1374" s="38"/>
    </row>
    <row r="1375" spans="1:12" s="39" customFormat="1" ht="12.95" customHeight="1" x14ac:dyDescent="0.25">
      <c r="A1375" s="226"/>
      <c r="B1375" s="29">
        <v>3117</v>
      </c>
      <c r="C1375" s="30">
        <v>11</v>
      </c>
      <c r="D1375" s="32" t="s">
        <v>3644</v>
      </c>
      <c r="E1375" s="32" t="s">
        <v>3645</v>
      </c>
      <c r="F1375" s="32" t="s">
        <v>3646</v>
      </c>
      <c r="G1375" s="33" t="s">
        <v>12</v>
      </c>
      <c r="H1375" s="34" t="s">
        <v>13</v>
      </c>
      <c r="I1375" s="35">
        <v>0.91659999999999997</v>
      </c>
      <c r="J1375" s="19">
        <f t="shared" si="22"/>
        <v>1189288.56</v>
      </c>
      <c r="K1375" s="37">
        <v>99107.38</v>
      </c>
      <c r="L1375" s="38"/>
    </row>
    <row r="1376" spans="1:12" s="39" customFormat="1" ht="12.95" customHeight="1" x14ac:dyDescent="0.25">
      <c r="A1376" s="226"/>
      <c r="B1376" s="29">
        <v>3113</v>
      </c>
      <c r="C1376" s="30">
        <v>12</v>
      </c>
      <c r="D1376" s="42" t="s">
        <v>3647</v>
      </c>
      <c r="E1376" s="42" t="s">
        <v>3648</v>
      </c>
      <c r="F1376" s="42" t="s">
        <v>3618</v>
      </c>
      <c r="G1376" s="27" t="s">
        <v>12</v>
      </c>
      <c r="H1376" s="34" t="s">
        <v>13</v>
      </c>
      <c r="I1376" s="35">
        <v>0.90439999999999998</v>
      </c>
      <c r="J1376" s="19">
        <f t="shared" si="22"/>
        <v>1173459</v>
      </c>
      <c r="K1376" s="37">
        <v>97788.25</v>
      </c>
      <c r="L1376" s="38"/>
    </row>
    <row r="1377" spans="1:12" s="39" customFormat="1" ht="12.95" customHeight="1" x14ac:dyDescent="0.25">
      <c r="A1377" s="226"/>
      <c r="B1377" s="29">
        <v>3104</v>
      </c>
      <c r="C1377" s="30">
        <v>13</v>
      </c>
      <c r="D1377" s="32" t="s">
        <v>3649</v>
      </c>
      <c r="E1377" s="32" t="s">
        <v>3650</v>
      </c>
      <c r="F1377" s="32" t="s">
        <v>3651</v>
      </c>
      <c r="G1377" s="50" t="s">
        <v>12</v>
      </c>
      <c r="H1377" s="34" t="s">
        <v>13</v>
      </c>
      <c r="I1377" s="35">
        <v>0.95140000000000002</v>
      </c>
      <c r="J1377" s="19">
        <f t="shared" si="22"/>
        <v>1234441.56</v>
      </c>
      <c r="K1377" s="37">
        <v>102870.13</v>
      </c>
      <c r="L1377" s="38"/>
    </row>
    <row r="1378" spans="1:12" s="39" customFormat="1" ht="12.95" customHeight="1" x14ac:dyDescent="0.25">
      <c r="A1378" s="226"/>
      <c r="B1378" s="29">
        <v>3106</v>
      </c>
      <c r="C1378" s="30">
        <v>14</v>
      </c>
      <c r="D1378" s="42" t="s">
        <v>3652</v>
      </c>
      <c r="E1378" s="42" t="s">
        <v>3653</v>
      </c>
      <c r="F1378" s="42" t="s">
        <v>3654</v>
      </c>
      <c r="G1378" s="27" t="s">
        <v>12</v>
      </c>
      <c r="H1378" s="34" t="s">
        <v>13</v>
      </c>
      <c r="I1378" s="35">
        <v>0.92220000000000002</v>
      </c>
      <c r="J1378" s="19">
        <f t="shared" si="22"/>
        <v>1196554.56</v>
      </c>
      <c r="K1378" s="37">
        <v>99712.88</v>
      </c>
      <c r="L1378" s="38"/>
    </row>
    <row r="1379" spans="1:12" s="39" customFormat="1" ht="12.95" customHeight="1" x14ac:dyDescent="0.25">
      <c r="A1379" s="226"/>
      <c r="B1379" s="29">
        <v>3111</v>
      </c>
      <c r="C1379" s="30">
        <v>15</v>
      </c>
      <c r="D1379" s="32" t="s">
        <v>3655</v>
      </c>
      <c r="E1379" s="32" t="s">
        <v>3656</v>
      </c>
      <c r="F1379" s="32" t="s">
        <v>3657</v>
      </c>
      <c r="G1379" s="50" t="s">
        <v>12</v>
      </c>
      <c r="H1379" s="34" t="s">
        <v>13</v>
      </c>
      <c r="I1379" s="35">
        <v>0.90869999999999995</v>
      </c>
      <c r="J1379" s="19">
        <f t="shared" si="22"/>
        <v>1179038.28</v>
      </c>
      <c r="K1379" s="37">
        <v>98253.19</v>
      </c>
      <c r="L1379" s="38"/>
    </row>
    <row r="1380" spans="1:12" s="39" customFormat="1" ht="12.95" customHeight="1" x14ac:dyDescent="0.25">
      <c r="A1380" s="226"/>
      <c r="B1380" s="29">
        <v>3103</v>
      </c>
      <c r="C1380" s="30">
        <v>16</v>
      </c>
      <c r="D1380" s="42" t="s">
        <v>3658</v>
      </c>
      <c r="E1380" s="42" t="s">
        <v>3659</v>
      </c>
      <c r="F1380" s="42" t="s">
        <v>3660</v>
      </c>
      <c r="G1380" s="27" t="s">
        <v>12</v>
      </c>
      <c r="H1380" s="34" t="s">
        <v>13</v>
      </c>
      <c r="I1380" s="35">
        <v>0.94289999999999996</v>
      </c>
      <c r="J1380" s="19">
        <f t="shared" si="22"/>
        <v>1223412.72</v>
      </c>
      <c r="K1380" s="37">
        <v>101951.06</v>
      </c>
      <c r="L1380" s="38"/>
    </row>
    <row r="1381" spans="1:12" s="39" customFormat="1" ht="12.95" customHeight="1" x14ac:dyDescent="0.25">
      <c r="A1381" s="226"/>
      <c r="B1381" s="29">
        <v>3128</v>
      </c>
      <c r="C1381" s="30">
        <v>17</v>
      </c>
      <c r="D1381" s="32" t="s">
        <v>393</v>
      </c>
      <c r="E1381" s="32" t="s">
        <v>3661</v>
      </c>
      <c r="F1381" s="32" t="s">
        <v>3618</v>
      </c>
      <c r="G1381" s="33" t="s">
        <v>12</v>
      </c>
      <c r="H1381" s="34" t="s">
        <v>13</v>
      </c>
      <c r="I1381" s="35">
        <v>0.96679999999999999</v>
      </c>
      <c r="J1381" s="19">
        <f t="shared" si="22"/>
        <v>1254423</v>
      </c>
      <c r="K1381" s="37">
        <v>104535.25</v>
      </c>
      <c r="L1381" s="38"/>
    </row>
    <row r="1382" spans="1:12" s="39" customFormat="1" ht="12.95" customHeight="1" x14ac:dyDescent="0.25">
      <c r="A1382" s="226"/>
      <c r="B1382" s="29">
        <v>3134</v>
      </c>
      <c r="C1382" s="30">
        <v>18</v>
      </c>
      <c r="D1382" s="32" t="s">
        <v>3662</v>
      </c>
      <c r="E1382" s="32" t="s">
        <v>3663</v>
      </c>
      <c r="F1382" s="32" t="s">
        <v>3664</v>
      </c>
      <c r="G1382" s="33" t="s">
        <v>12</v>
      </c>
      <c r="H1382" s="34" t="s">
        <v>13</v>
      </c>
      <c r="I1382" s="35">
        <v>0.96399999999999997</v>
      </c>
      <c r="J1382" s="19">
        <f t="shared" si="22"/>
        <v>1250790</v>
      </c>
      <c r="K1382" s="37">
        <v>104232.5</v>
      </c>
      <c r="L1382" s="38"/>
    </row>
    <row r="1383" spans="1:12" s="39" customFormat="1" ht="12.95" customHeight="1" x14ac:dyDescent="0.25">
      <c r="A1383" s="226"/>
      <c r="B1383" s="29">
        <v>3119</v>
      </c>
      <c r="C1383" s="30">
        <v>19</v>
      </c>
      <c r="D1383" s="32" t="s">
        <v>3665</v>
      </c>
      <c r="E1383" s="32" t="s">
        <v>3666</v>
      </c>
      <c r="F1383" s="32" t="s">
        <v>3667</v>
      </c>
      <c r="G1383" s="33" t="s">
        <v>12</v>
      </c>
      <c r="H1383" s="34" t="s">
        <v>13</v>
      </c>
      <c r="I1383" s="35">
        <v>0.96099999999999997</v>
      </c>
      <c r="J1383" s="19">
        <f t="shared" si="22"/>
        <v>1246897.56</v>
      </c>
      <c r="K1383" s="37">
        <v>103908.13</v>
      </c>
      <c r="L1383" s="38"/>
    </row>
    <row r="1384" spans="1:12" s="39" customFormat="1" ht="12.95" customHeight="1" x14ac:dyDescent="0.25">
      <c r="A1384" s="226"/>
      <c r="B1384" s="29">
        <v>3107</v>
      </c>
      <c r="C1384" s="30">
        <v>20</v>
      </c>
      <c r="D1384" s="32" t="s">
        <v>3668</v>
      </c>
      <c r="E1384" s="32" t="s">
        <v>3669</v>
      </c>
      <c r="F1384" s="32" t="s">
        <v>3670</v>
      </c>
      <c r="G1384" s="33" t="s">
        <v>12</v>
      </c>
      <c r="H1384" s="34" t="s">
        <v>13</v>
      </c>
      <c r="I1384" s="35">
        <v>0.91359999999999997</v>
      </c>
      <c r="J1384" s="19">
        <f t="shared" si="22"/>
        <v>1185396</v>
      </c>
      <c r="K1384" s="37">
        <v>98783</v>
      </c>
      <c r="L1384" s="38"/>
    </row>
    <row r="1385" spans="1:12" s="39" customFormat="1" ht="12.95" customHeight="1" x14ac:dyDescent="0.25">
      <c r="A1385" s="226"/>
      <c r="B1385" s="43">
        <v>3125</v>
      </c>
      <c r="C1385" s="30">
        <v>21</v>
      </c>
      <c r="D1385" s="32" t="s">
        <v>3671</v>
      </c>
      <c r="E1385" s="32" t="s">
        <v>3672</v>
      </c>
      <c r="F1385" s="32" t="s">
        <v>3673</v>
      </c>
      <c r="G1385" s="33" t="s">
        <v>12</v>
      </c>
      <c r="H1385" s="34" t="s">
        <v>13</v>
      </c>
      <c r="I1385" s="35">
        <v>0.9214</v>
      </c>
      <c r="J1385" s="19">
        <f t="shared" si="22"/>
        <v>1195516.56</v>
      </c>
      <c r="K1385" s="37">
        <v>99626.38</v>
      </c>
      <c r="L1385" s="38"/>
    </row>
    <row r="1386" spans="1:12" s="39" customFormat="1" ht="12.95" customHeight="1" x14ac:dyDescent="0.25">
      <c r="A1386" s="226"/>
      <c r="B1386" s="29">
        <v>3105</v>
      </c>
      <c r="C1386" s="30">
        <v>22</v>
      </c>
      <c r="D1386" s="32" t="s">
        <v>479</v>
      </c>
      <c r="E1386" s="32" t="s">
        <v>3674</v>
      </c>
      <c r="F1386" s="32" t="s">
        <v>3675</v>
      </c>
      <c r="G1386" s="33" t="s">
        <v>12</v>
      </c>
      <c r="H1386" s="34" t="s">
        <v>13</v>
      </c>
      <c r="I1386" s="35">
        <v>0.97670000000000001</v>
      </c>
      <c r="J1386" s="19">
        <f t="shared" si="22"/>
        <v>1267268.28</v>
      </c>
      <c r="K1386" s="37">
        <v>105605.69</v>
      </c>
      <c r="L1386" s="38"/>
    </row>
    <row r="1387" spans="1:12" s="39" customFormat="1" ht="12.95" customHeight="1" x14ac:dyDescent="0.25">
      <c r="A1387" s="226"/>
      <c r="B1387" s="29">
        <v>3110</v>
      </c>
      <c r="C1387" s="30">
        <v>23</v>
      </c>
      <c r="D1387" s="32" t="s">
        <v>3676</v>
      </c>
      <c r="E1387" s="32" t="s">
        <v>3677</v>
      </c>
      <c r="F1387" s="32" t="s">
        <v>3678</v>
      </c>
      <c r="G1387" s="33" t="s">
        <v>12</v>
      </c>
      <c r="H1387" s="34" t="s">
        <v>13</v>
      </c>
      <c r="I1387" s="35">
        <v>0.93089999999999995</v>
      </c>
      <c r="J1387" s="19">
        <f t="shared" si="22"/>
        <v>1207842.72</v>
      </c>
      <c r="K1387" s="37">
        <v>100653.56</v>
      </c>
      <c r="L1387" s="38"/>
    </row>
    <row r="1388" spans="1:12" s="39" customFormat="1" ht="12.95" customHeight="1" x14ac:dyDescent="0.25">
      <c r="A1388" s="226"/>
      <c r="B1388" s="29">
        <v>3124</v>
      </c>
      <c r="C1388" s="30">
        <v>24</v>
      </c>
      <c r="D1388" s="42" t="s">
        <v>3679</v>
      </c>
      <c r="E1388" s="42" t="s">
        <v>3680</v>
      </c>
      <c r="F1388" s="42" t="s">
        <v>3681</v>
      </c>
      <c r="G1388" s="33" t="s">
        <v>12</v>
      </c>
      <c r="H1388" s="34" t="s">
        <v>13</v>
      </c>
      <c r="I1388" s="35">
        <v>0.93379999999999996</v>
      </c>
      <c r="J1388" s="19">
        <f t="shared" si="22"/>
        <v>1211605.56</v>
      </c>
      <c r="K1388" s="37">
        <v>100967.13</v>
      </c>
      <c r="L1388" s="38"/>
    </row>
    <row r="1389" spans="1:12" s="39" customFormat="1" ht="12.95" customHeight="1" x14ac:dyDescent="0.25">
      <c r="A1389" s="226"/>
      <c r="B1389" s="29">
        <v>3116</v>
      </c>
      <c r="C1389" s="30">
        <v>25</v>
      </c>
      <c r="D1389" s="42" t="s">
        <v>3682</v>
      </c>
      <c r="E1389" s="42" t="s">
        <v>3683</v>
      </c>
      <c r="F1389" s="42" t="s">
        <v>3684</v>
      </c>
      <c r="G1389" s="33" t="s">
        <v>12</v>
      </c>
      <c r="H1389" s="34" t="s">
        <v>13</v>
      </c>
      <c r="I1389" s="35">
        <v>0.90669999999999995</v>
      </c>
      <c r="J1389" s="19">
        <f t="shared" si="22"/>
        <v>1176443.28</v>
      </c>
      <c r="K1389" s="37">
        <v>98036.94</v>
      </c>
      <c r="L1389" s="38"/>
    </row>
    <row r="1390" spans="1:12" s="39" customFormat="1" ht="12.95" customHeight="1" x14ac:dyDescent="0.25">
      <c r="A1390" s="226"/>
      <c r="B1390" s="29">
        <v>3127</v>
      </c>
      <c r="C1390" s="30">
        <v>26</v>
      </c>
      <c r="D1390" s="32" t="s">
        <v>3685</v>
      </c>
      <c r="E1390" s="32" t="s">
        <v>3686</v>
      </c>
      <c r="F1390" s="32" t="s">
        <v>3687</v>
      </c>
      <c r="G1390" s="33" t="s">
        <v>12</v>
      </c>
      <c r="H1390" s="34" t="s">
        <v>13</v>
      </c>
      <c r="I1390" s="35">
        <v>0.91659999999999997</v>
      </c>
      <c r="J1390" s="19">
        <f t="shared" si="22"/>
        <v>1189288.56</v>
      </c>
      <c r="K1390" s="37">
        <v>99107.38</v>
      </c>
      <c r="L1390" s="38"/>
    </row>
    <row r="1391" spans="1:12" s="39" customFormat="1" ht="12.95" customHeight="1" x14ac:dyDescent="0.25">
      <c r="A1391" s="226"/>
      <c r="B1391" s="29">
        <v>3101</v>
      </c>
      <c r="C1391" s="30">
        <v>27</v>
      </c>
      <c r="D1391" s="42" t="s">
        <v>3688</v>
      </c>
      <c r="E1391" s="42" t="s">
        <v>3689</v>
      </c>
      <c r="F1391" s="42" t="s">
        <v>3690</v>
      </c>
      <c r="G1391" s="33" t="s">
        <v>12</v>
      </c>
      <c r="H1391" s="34" t="s">
        <v>13</v>
      </c>
      <c r="I1391" s="35">
        <v>0.94520000000000004</v>
      </c>
      <c r="J1391" s="19">
        <f t="shared" si="22"/>
        <v>1226397</v>
      </c>
      <c r="K1391" s="37">
        <v>102199.75</v>
      </c>
      <c r="L1391" s="38"/>
    </row>
    <row r="1392" spans="1:12" s="39" customFormat="1" ht="12.95" customHeight="1" x14ac:dyDescent="0.25">
      <c r="A1392" s="226"/>
      <c r="B1392" s="29">
        <v>3121</v>
      </c>
      <c r="C1392" s="30">
        <v>28</v>
      </c>
      <c r="D1392" s="32" t="s">
        <v>3691</v>
      </c>
      <c r="E1392" s="32" t="s">
        <v>3692</v>
      </c>
      <c r="F1392" s="32" t="s">
        <v>3693</v>
      </c>
      <c r="G1392" s="33" t="s">
        <v>12</v>
      </c>
      <c r="H1392" s="34" t="s">
        <v>13</v>
      </c>
      <c r="I1392" s="35">
        <v>0.93069999999999997</v>
      </c>
      <c r="J1392" s="19">
        <f t="shared" si="22"/>
        <v>1207583.28</v>
      </c>
      <c r="K1392" s="37">
        <v>100631.94</v>
      </c>
      <c r="L1392" s="38"/>
    </row>
    <row r="1393" spans="1:12" s="39" customFormat="1" ht="12.95" customHeight="1" x14ac:dyDescent="0.25">
      <c r="A1393" s="226"/>
      <c r="B1393" s="29">
        <v>3114</v>
      </c>
      <c r="C1393" s="30">
        <v>29</v>
      </c>
      <c r="D1393" s="42" t="s">
        <v>3694</v>
      </c>
      <c r="E1393" s="42" t="s">
        <v>3695</v>
      </c>
      <c r="F1393" s="42" t="s">
        <v>3696</v>
      </c>
      <c r="G1393" s="33" t="s">
        <v>12</v>
      </c>
      <c r="H1393" s="34" t="s">
        <v>13</v>
      </c>
      <c r="I1393" s="35">
        <v>0.93100000000000005</v>
      </c>
      <c r="J1393" s="19">
        <f t="shared" si="22"/>
        <v>1207972.56</v>
      </c>
      <c r="K1393" s="37">
        <v>100664.38</v>
      </c>
      <c r="L1393" s="38"/>
    </row>
    <row r="1394" spans="1:12" s="39" customFormat="1" ht="12.95" customHeight="1" x14ac:dyDescent="0.25">
      <c r="A1394" s="226"/>
      <c r="B1394" s="29">
        <v>3115</v>
      </c>
      <c r="C1394" s="30">
        <v>30</v>
      </c>
      <c r="D1394" s="32" t="s">
        <v>3697</v>
      </c>
      <c r="E1394" s="32" t="s">
        <v>3698</v>
      </c>
      <c r="F1394" s="32" t="s">
        <v>3699</v>
      </c>
      <c r="G1394" s="33" t="s">
        <v>12</v>
      </c>
      <c r="H1394" s="34" t="s">
        <v>13</v>
      </c>
      <c r="I1394" s="35">
        <v>0.97989999999999999</v>
      </c>
      <c r="J1394" s="19">
        <f t="shared" si="22"/>
        <v>1271420.28</v>
      </c>
      <c r="K1394" s="37">
        <v>105951.69</v>
      </c>
      <c r="L1394" s="38"/>
    </row>
    <row r="1395" spans="1:12" s="39" customFormat="1" ht="12.95" customHeight="1" x14ac:dyDescent="0.25">
      <c r="A1395" s="226"/>
      <c r="B1395" s="29">
        <v>3102</v>
      </c>
      <c r="C1395" s="30">
        <v>31</v>
      </c>
      <c r="D1395" s="32" t="s">
        <v>3700</v>
      </c>
      <c r="E1395" s="32" t="s">
        <v>3701</v>
      </c>
      <c r="F1395" s="32" t="s">
        <v>3702</v>
      </c>
      <c r="G1395" s="33" t="s">
        <v>12</v>
      </c>
      <c r="H1395" s="34" t="s">
        <v>13</v>
      </c>
      <c r="I1395" s="35">
        <v>0.92710000000000004</v>
      </c>
      <c r="J1395" s="19">
        <f t="shared" si="22"/>
        <v>1202912.28</v>
      </c>
      <c r="K1395" s="37">
        <v>100242.69</v>
      </c>
      <c r="L1395" s="38"/>
    </row>
    <row r="1396" spans="1:12" s="39" customFormat="1" ht="12.95" customHeight="1" x14ac:dyDescent="0.25">
      <c r="A1396" s="226"/>
      <c r="B1396" s="29">
        <v>3123</v>
      </c>
      <c r="C1396" s="30">
        <v>32</v>
      </c>
      <c r="D1396" s="32" t="s">
        <v>3703</v>
      </c>
      <c r="E1396" s="32" t="s">
        <v>3704</v>
      </c>
      <c r="F1396" s="32" t="s">
        <v>3705</v>
      </c>
      <c r="G1396" s="33" t="s">
        <v>12</v>
      </c>
      <c r="H1396" s="34" t="s">
        <v>13</v>
      </c>
      <c r="I1396" s="35">
        <v>0.96909999999999996</v>
      </c>
      <c r="J1396" s="19">
        <f t="shared" si="22"/>
        <v>1257407.28</v>
      </c>
      <c r="K1396" s="37">
        <v>104783.94</v>
      </c>
      <c r="L1396" s="38"/>
    </row>
    <row r="1397" spans="1:12" s="39" customFormat="1" ht="12.95" customHeight="1" x14ac:dyDescent="0.25">
      <c r="A1397" s="226"/>
      <c r="B1397" s="29"/>
      <c r="C1397" s="30"/>
      <c r="D1397" s="31" t="s">
        <v>47</v>
      </c>
      <c r="E1397" s="32"/>
      <c r="F1397" s="32"/>
      <c r="G1397" s="33"/>
      <c r="H1397" s="34"/>
      <c r="I1397" s="35"/>
      <c r="J1397" s="19"/>
      <c r="K1397" s="37"/>
      <c r="L1397" s="38"/>
    </row>
    <row r="1398" spans="1:12" s="39" customFormat="1" ht="12.95" customHeight="1" x14ac:dyDescent="0.25">
      <c r="A1398" s="226"/>
      <c r="B1398" s="29">
        <v>3118</v>
      </c>
      <c r="C1398" s="30">
        <v>1</v>
      </c>
      <c r="D1398" s="32" t="s">
        <v>3706</v>
      </c>
      <c r="E1398" s="32" t="s">
        <v>3707</v>
      </c>
      <c r="F1398" s="32" t="s">
        <v>3708</v>
      </c>
      <c r="G1398" s="33" t="s">
        <v>51</v>
      </c>
      <c r="H1398" s="34" t="s">
        <v>13</v>
      </c>
      <c r="I1398" s="35">
        <v>0.95479999999999998</v>
      </c>
      <c r="J1398" s="19">
        <f t="shared" si="22"/>
        <v>1962686.88</v>
      </c>
      <c r="K1398" s="37">
        <v>163557.24</v>
      </c>
      <c r="L1398" s="38"/>
    </row>
    <row r="1399" spans="1:12" s="39" customFormat="1" ht="12.95" customHeight="1" x14ac:dyDescent="0.25">
      <c r="A1399" s="227"/>
      <c r="B1399" s="29">
        <v>3133</v>
      </c>
      <c r="C1399" s="30">
        <v>2</v>
      </c>
      <c r="D1399" s="32" t="s">
        <v>3709</v>
      </c>
      <c r="E1399" s="32" t="s">
        <v>3710</v>
      </c>
      <c r="F1399" s="32" t="s">
        <v>3711</v>
      </c>
      <c r="G1399" s="33" t="s">
        <v>51</v>
      </c>
      <c r="H1399" s="34" t="s">
        <v>13</v>
      </c>
      <c r="I1399" s="35">
        <v>0.94030000000000002</v>
      </c>
      <c r="J1399" s="19">
        <f t="shared" si="22"/>
        <v>1932880.68</v>
      </c>
      <c r="K1399" s="37">
        <v>161073.39000000001</v>
      </c>
      <c r="L1399" s="38"/>
    </row>
    <row r="1400" spans="1:12" s="39" customFormat="1" ht="12.95" customHeight="1" x14ac:dyDescent="0.25">
      <c r="A1400" s="225" t="s">
        <v>3712</v>
      </c>
      <c r="B1400" s="29"/>
      <c r="C1400" s="30"/>
      <c r="D1400" s="31" t="s">
        <v>126</v>
      </c>
      <c r="E1400" s="32"/>
      <c r="F1400" s="32"/>
      <c r="G1400" s="33"/>
      <c r="H1400" s="34"/>
      <c r="I1400" s="35"/>
      <c r="J1400" s="19"/>
      <c r="K1400" s="37"/>
      <c r="L1400" s="38"/>
    </row>
    <row r="1401" spans="1:12" s="39" customFormat="1" ht="12.95" customHeight="1" x14ac:dyDescent="0.25">
      <c r="A1401" s="226"/>
      <c r="B1401" s="29">
        <v>5224</v>
      </c>
      <c r="C1401" s="30">
        <v>1</v>
      </c>
      <c r="D1401" s="32" t="s">
        <v>3713</v>
      </c>
      <c r="E1401" s="32" t="s">
        <v>150</v>
      </c>
      <c r="F1401" s="32" t="s">
        <v>3714</v>
      </c>
      <c r="G1401" s="33" t="s">
        <v>130</v>
      </c>
      <c r="H1401" s="34" t="s">
        <v>13</v>
      </c>
      <c r="I1401" s="35">
        <v>0.92200000000000004</v>
      </c>
      <c r="J1401" s="19">
        <f t="shared" si="22"/>
        <v>598193.64</v>
      </c>
      <c r="K1401" s="37">
        <v>49849.47</v>
      </c>
      <c r="L1401" s="38"/>
    </row>
    <row r="1402" spans="1:12" s="39" customFormat="1" ht="12.95" customHeight="1" x14ac:dyDescent="0.25">
      <c r="A1402" s="226"/>
      <c r="B1402" s="29">
        <v>5246</v>
      </c>
      <c r="C1402" s="30">
        <v>2</v>
      </c>
      <c r="D1402" s="42" t="s">
        <v>3715</v>
      </c>
      <c r="E1402" s="42" t="s">
        <v>3716</v>
      </c>
      <c r="F1402" s="42" t="s">
        <v>3717</v>
      </c>
      <c r="G1402" s="33" t="s">
        <v>130</v>
      </c>
      <c r="H1402" s="34" t="s">
        <v>13</v>
      </c>
      <c r="I1402" s="35">
        <v>0.92800000000000005</v>
      </c>
      <c r="J1402" s="19">
        <f t="shared" si="22"/>
        <v>602086.43999999994</v>
      </c>
      <c r="K1402" s="37">
        <v>50173.87</v>
      </c>
      <c r="L1402" s="38"/>
    </row>
    <row r="1403" spans="1:12" s="39" customFormat="1" ht="12.95" customHeight="1" x14ac:dyDescent="0.25">
      <c r="A1403" s="226"/>
      <c r="B1403" s="29">
        <v>5208</v>
      </c>
      <c r="C1403" s="30">
        <v>3</v>
      </c>
      <c r="D1403" s="32" t="s">
        <v>3718</v>
      </c>
      <c r="E1403" s="32" t="s">
        <v>3719</v>
      </c>
      <c r="F1403" s="32" t="s">
        <v>3720</v>
      </c>
      <c r="G1403" s="33" t="s">
        <v>130</v>
      </c>
      <c r="H1403" s="34" t="s">
        <v>13</v>
      </c>
      <c r="I1403" s="35">
        <v>0.91200000000000003</v>
      </c>
      <c r="J1403" s="19">
        <f t="shared" si="22"/>
        <v>591705.59999999998</v>
      </c>
      <c r="K1403" s="37">
        <v>49308.800000000003</v>
      </c>
      <c r="L1403" s="38"/>
    </row>
    <row r="1404" spans="1:12" s="39" customFormat="1" ht="12.95" customHeight="1" x14ac:dyDescent="0.25">
      <c r="A1404" s="226"/>
      <c r="B1404" s="29"/>
      <c r="C1404" s="30"/>
      <c r="D1404" s="31" t="s">
        <v>11</v>
      </c>
      <c r="E1404" s="32"/>
      <c r="F1404" s="32"/>
      <c r="G1404" s="33"/>
      <c r="H1404" s="34"/>
      <c r="I1404" s="35"/>
      <c r="J1404" s="19"/>
      <c r="K1404" s="37"/>
      <c r="L1404" s="38"/>
    </row>
    <row r="1405" spans="1:12" s="39" customFormat="1" ht="12.95" customHeight="1" x14ac:dyDescent="0.25">
      <c r="A1405" s="226"/>
      <c r="B1405" s="29">
        <v>5228</v>
      </c>
      <c r="C1405" s="30">
        <v>1</v>
      </c>
      <c r="D1405" s="42" t="s">
        <v>3721</v>
      </c>
      <c r="E1405" s="42" t="s">
        <v>519</v>
      </c>
      <c r="F1405" s="42" t="s">
        <v>3722</v>
      </c>
      <c r="G1405" s="33" t="s">
        <v>12</v>
      </c>
      <c r="H1405" s="34" t="s">
        <v>13</v>
      </c>
      <c r="I1405" s="35">
        <v>0.91800000000000004</v>
      </c>
      <c r="J1405" s="19">
        <f t="shared" si="22"/>
        <v>1191105</v>
      </c>
      <c r="K1405" s="37">
        <v>99258.75</v>
      </c>
      <c r="L1405" s="38"/>
    </row>
    <row r="1406" spans="1:12" s="39" customFormat="1" ht="12.95" customHeight="1" x14ac:dyDescent="0.25">
      <c r="A1406" s="226"/>
      <c r="B1406" s="29">
        <v>5225</v>
      </c>
      <c r="C1406" s="30">
        <v>2</v>
      </c>
      <c r="D1406" s="32" t="s">
        <v>3723</v>
      </c>
      <c r="E1406" s="32" t="s">
        <v>3724</v>
      </c>
      <c r="F1406" s="32" t="s">
        <v>3725</v>
      </c>
      <c r="G1406" s="33" t="s">
        <v>12</v>
      </c>
      <c r="H1406" s="34" t="s">
        <v>13</v>
      </c>
      <c r="I1406" s="35">
        <v>0.92</v>
      </c>
      <c r="J1406" s="19">
        <f t="shared" si="22"/>
        <v>1193700</v>
      </c>
      <c r="K1406" s="37">
        <v>99475</v>
      </c>
      <c r="L1406" s="38"/>
    </row>
    <row r="1407" spans="1:12" s="39" customFormat="1" ht="12.95" customHeight="1" x14ac:dyDescent="0.25">
      <c r="A1407" s="226"/>
      <c r="B1407" s="29">
        <v>5226</v>
      </c>
      <c r="C1407" s="30">
        <v>3</v>
      </c>
      <c r="D1407" s="32" t="s">
        <v>3726</v>
      </c>
      <c r="E1407" s="32" t="s">
        <v>3727</v>
      </c>
      <c r="F1407" s="32" t="s">
        <v>3728</v>
      </c>
      <c r="G1407" s="33" t="s">
        <v>12</v>
      </c>
      <c r="H1407" s="34" t="s">
        <v>13</v>
      </c>
      <c r="I1407" s="35">
        <v>0.92800000000000005</v>
      </c>
      <c r="J1407" s="19">
        <f t="shared" si="22"/>
        <v>1204080</v>
      </c>
      <c r="K1407" s="37">
        <v>100340</v>
      </c>
      <c r="L1407" s="38"/>
    </row>
    <row r="1408" spans="1:12" s="39" customFormat="1" ht="12.95" customHeight="1" x14ac:dyDescent="0.25">
      <c r="A1408" s="226"/>
      <c r="B1408" s="29">
        <v>5201</v>
      </c>
      <c r="C1408" s="30">
        <v>4</v>
      </c>
      <c r="D1408" s="32" t="s">
        <v>236</v>
      </c>
      <c r="E1408" s="32" t="s">
        <v>237</v>
      </c>
      <c r="F1408" s="32" t="s">
        <v>1455</v>
      </c>
      <c r="G1408" s="33" t="s">
        <v>12</v>
      </c>
      <c r="H1408" s="34" t="s">
        <v>13</v>
      </c>
      <c r="I1408" s="35">
        <v>0.91920000000000002</v>
      </c>
      <c r="J1408" s="19">
        <f t="shared" si="22"/>
        <v>1192662</v>
      </c>
      <c r="K1408" s="37">
        <v>99388.5</v>
      </c>
      <c r="L1408" s="38"/>
    </row>
    <row r="1409" spans="1:12" s="39" customFormat="1" ht="12.95" customHeight="1" x14ac:dyDescent="0.25">
      <c r="A1409" s="226"/>
      <c r="B1409" s="29">
        <v>5242</v>
      </c>
      <c r="C1409" s="30">
        <v>5</v>
      </c>
      <c r="D1409" s="32" t="s">
        <v>3729</v>
      </c>
      <c r="E1409" s="32" t="s">
        <v>3730</v>
      </c>
      <c r="F1409" s="32" t="s">
        <v>3731</v>
      </c>
      <c r="G1409" s="33" t="s">
        <v>12</v>
      </c>
      <c r="H1409" s="34" t="s">
        <v>13</v>
      </c>
      <c r="I1409" s="35">
        <v>0.98570000000000002</v>
      </c>
      <c r="J1409" s="19">
        <f t="shared" si="22"/>
        <v>1278945.72</v>
      </c>
      <c r="K1409" s="37">
        <v>106578.81</v>
      </c>
      <c r="L1409" s="58"/>
    </row>
    <row r="1410" spans="1:12" s="39" customFormat="1" ht="12.95" customHeight="1" x14ac:dyDescent="0.25">
      <c r="A1410" s="226"/>
      <c r="B1410" s="29">
        <v>5210</v>
      </c>
      <c r="C1410" s="30">
        <v>6</v>
      </c>
      <c r="D1410" s="32" t="s">
        <v>3732</v>
      </c>
      <c r="E1410" s="32" t="s">
        <v>3733</v>
      </c>
      <c r="F1410" s="32" t="s">
        <v>3734</v>
      </c>
      <c r="G1410" s="33" t="s">
        <v>12</v>
      </c>
      <c r="H1410" s="34" t="s">
        <v>13</v>
      </c>
      <c r="I1410" s="35">
        <v>0.8972</v>
      </c>
      <c r="J1410" s="19">
        <f t="shared" si="22"/>
        <v>1164117</v>
      </c>
      <c r="K1410" s="37">
        <v>97009.75</v>
      </c>
      <c r="L1410" s="38"/>
    </row>
    <row r="1411" spans="1:12" s="39" customFormat="1" ht="12.95" customHeight="1" x14ac:dyDescent="0.25">
      <c r="A1411" s="226"/>
      <c r="B1411" s="29">
        <v>5229</v>
      </c>
      <c r="C1411" s="30">
        <v>7</v>
      </c>
      <c r="D1411" s="32" t="s">
        <v>3735</v>
      </c>
      <c r="E1411" s="32" t="s">
        <v>1019</v>
      </c>
      <c r="F1411" s="32" t="s">
        <v>3736</v>
      </c>
      <c r="G1411" s="33" t="s">
        <v>12</v>
      </c>
      <c r="H1411" s="34" t="s">
        <v>13</v>
      </c>
      <c r="I1411" s="35">
        <v>0.91720000000000002</v>
      </c>
      <c r="J1411" s="19">
        <f t="shared" si="22"/>
        <v>1190067</v>
      </c>
      <c r="K1411" s="37">
        <v>99172.25</v>
      </c>
      <c r="L1411" s="38"/>
    </row>
    <row r="1412" spans="1:12" s="39" customFormat="1" ht="12.95" customHeight="1" x14ac:dyDescent="0.25">
      <c r="A1412" s="226"/>
      <c r="B1412" s="29">
        <v>5205</v>
      </c>
      <c r="C1412" s="30">
        <v>8</v>
      </c>
      <c r="D1412" s="32" t="s">
        <v>3737</v>
      </c>
      <c r="E1412" s="32" t="s">
        <v>3738</v>
      </c>
      <c r="F1412" s="32" t="s">
        <v>3739</v>
      </c>
      <c r="G1412" s="33" t="s">
        <v>12</v>
      </c>
      <c r="H1412" s="34" t="s">
        <v>13</v>
      </c>
      <c r="I1412" s="35">
        <v>0.91200000000000003</v>
      </c>
      <c r="J1412" s="19">
        <f t="shared" si="22"/>
        <v>1183320</v>
      </c>
      <c r="K1412" s="37">
        <v>98610</v>
      </c>
      <c r="L1412" s="38"/>
    </row>
    <row r="1413" spans="1:12" s="39" customFormat="1" ht="12.95" customHeight="1" x14ac:dyDescent="0.25">
      <c r="A1413" s="226"/>
      <c r="B1413" s="29">
        <v>5241</v>
      </c>
      <c r="C1413" s="30">
        <v>9</v>
      </c>
      <c r="D1413" s="42" t="s">
        <v>3740</v>
      </c>
      <c r="E1413" s="42" t="s">
        <v>3741</v>
      </c>
      <c r="F1413" s="42" t="s">
        <v>3742</v>
      </c>
      <c r="G1413" s="27" t="s">
        <v>12</v>
      </c>
      <c r="H1413" s="34" t="s">
        <v>13</v>
      </c>
      <c r="I1413" s="35">
        <v>0.93500000000000005</v>
      </c>
      <c r="J1413" s="19">
        <f t="shared" si="22"/>
        <v>1213162.56</v>
      </c>
      <c r="K1413" s="37">
        <v>101096.88</v>
      </c>
      <c r="L1413" s="38"/>
    </row>
    <row r="1414" spans="1:12" s="39" customFormat="1" ht="12.95" customHeight="1" x14ac:dyDescent="0.25">
      <c r="A1414" s="226"/>
      <c r="B1414" s="29">
        <v>5235</v>
      </c>
      <c r="C1414" s="30">
        <v>10</v>
      </c>
      <c r="D1414" s="32" t="s">
        <v>3743</v>
      </c>
      <c r="E1414" s="32" t="s">
        <v>3744</v>
      </c>
      <c r="F1414" s="32" t="s">
        <v>3745</v>
      </c>
      <c r="G1414" s="50" t="s">
        <v>12</v>
      </c>
      <c r="H1414" s="34" t="s">
        <v>13</v>
      </c>
      <c r="I1414" s="35">
        <v>0.93300000000000005</v>
      </c>
      <c r="J1414" s="19">
        <f t="shared" si="22"/>
        <v>1210567.56</v>
      </c>
      <c r="K1414" s="37">
        <v>100880.63</v>
      </c>
      <c r="L1414" s="38"/>
    </row>
    <row r="1415" spans="1:12" s="39" customFormat="1" ht="12.95" customHeight="1" x14ac:dyDescent="0.25">
      <c r="A1415" s="226"/>
      <c r="B1415" s="29">
        <v>5232</v>
      </c>
      <c r="C1415" s="30">
        <v>11</v>
      </c>
      <c r="D1415" s="42" t="s">
        <v>3746</v>
      </c>
      <c r="E1415" s="42" t="s">
        <v>3747</v>
      </c>
      <c r="F1415" s="42" t="s">
        <v>3748</v>
      </c>
      <c r="G1415" s="50" t="s">
        <v>12</v>
      </c>
      <c r="H1415" s="34" t="s">
        <v>13</v>
      </c>
      <c r="I1415" s="35">
        <v>0.95620000000000005</v>
      </c>
      <c r="J1415" s="19">
        <f t="shared" si="22"/>
        <v>1240669.56</v>
      </c>
      <c r="K1415" s="37">
        <v>103389.13</v>
      </c>
      <c r="L1415" s="38"/>
    </row>
    <row r="1416" spans="1:12" s="39" customFormat="1" ht="12.95" customHeight="1" x14ac:dyDescent="0.25">
      <c r="A1416" s="226"/>
      <c r="B1416" s="29">
        <v>5243</v>
      </c>
      <c r="C1416" s="30">
        <v>12</v>
      </c>
      <c r="D1416" s="42" t="s">
        <v>3749</v>
      </c>
      <c r="E1416" s="42" t="s">
        <v>3750</v>
      </c>
      <c r="F1416" s="42" t="s">
        <v>3751</v>
      </c>
      <c r="G1416" s="27" t="s">
        <v>12</v>
      </c>
      <c r="H1416" s="34" t="s">
        <v>13</v>
      </c>
      <c r="I1416" s="35">
        <v>0.52400000000000002</v>
      </c>
      <c r="J1416" s="19">
        <f t="shared" si="22"/>
        <v>679890</v>
      </c>
      <c r="K1416" s="37">
        <v>56657.5</v>
      </c>
      <c r="L1416" s="38"/>
    </row>
    <row r="1417" spans="1:12" s="39" customFormat="1" ht="12.95" customHeight="1" x14ac:dyDescent="0.25">
      <c r="A1417" s="226"/>
      <c r="B1417" s="29">
        <v>5227</v>
      </c>
      <c r="C1417" s="30">
        <v>13</v>
      </c>
      <c r="D1417" s="32" t="s">
        <v>3752</v>
      </c>
      <c r="E1417" s="32" t="s">
        <v>3048</v>
      </c>
      <c r="F1417" s="32" t="s">
        <v>3753</v>
      </c>
      <c r="G1417" s="50" t="s">
        <v>12</v>
      </c>
      <c r="H1417" s="34" t="s">
        <v>13</v>
      </c>
      <c r="I1417" s="35">
        <v>0.9204</v>
      </c>
      <c r="J1417" s="19">
        <f t="shared" si="22"/>
        <v>1194219</v>
      </c>
      <c r="K1417" s="37">
        <v>99518.25</v>
      </c>
      <c r="L1417" s="38"/>
    </row>
    <row r="1418" spans="1:12" s="39" customFormat="1" ht="12.95" customHeight="1" x14ac:dyDescent="0.25">
      <c r="A1418" s="226"/>
      <c r="B1418" s="29">
        <v>5231</v>
      </c>
      <c r="C1418" s="30">
        <v>14</v>
      </c>
      <c r="D1418" s="32" t="s">
        <v>3754</v>
      </c>
      <c r="E1418" s="32" t="s">
        <v>3755</v>
      </c>
      <c r="F1418" s="32" t="s">
        <v>2281</v>
      </c>
      <c r="G1418" s="50" t="s">
        <v>12</v>
      </c>
      <c r="H1418" s="34" t="s">
        <v>13</v>
      </c>
      <c r="I1418" s="35">
        <v>0.94769999999999999</v>
      </c>
      <c r="J1418" s="19">
        <f t="shared" si="22"/>
        <v>1229640.72</v>
      </c>
      <c r="K1418" s="37">
        <v>102470.06</v>
      </c>
      <c r="L1418" s="38"/>
    </row>
    <row r="1419" spans="1:12" s="39" customFormat="1" ht="12.95" customHeight="1" x14ac:dyDescent="0.25">
      <c r="A1419" s="226"/>
      <c r="B1419" s="29">
        <v>5217</v>
      </c>
      <c r="C1419" s="30">
        <v>15</v>
      </c>
      <c r="D1419" s="32" t="s">
        <v>3445</v>
      </c>
      <c r="E1419" s="32" t="s">
        <v>3446</v>
      </c>
      <c r="F1419" s="32" t="s">
        <v>3224</v>
      </c>
      <c r="G1419" s="50" t="s">
        <v>12</v>
      </c>
      <c r="H1419" s="34" t="s">
        <v>13</v>
      </c>
      <c r="I1419" s="35">
        <v>0.92420000000000002</v>
      </c>
      <c r="J1419" s="19">
        <f t="shared" si="22"/>
        <v>1199149.56</v>
      </c>
      <c r="K1419" s="37">
        <v>99929.13</v>
      </c>
      <c r="L1419" s="38"/>
    </row>
    <row r="1420" spans="1:12" s="39" customFormat="1" ht="12.95" customHeight="1" x14ac:dyDescent="0.25">
      <c r="A1420" s="226"/>
      <c r="B1420" s="29">
        <v>5244</v>
      </c>
      <c r="C1420" s="30">
        <v>16</v>
      </c>
      <c r="D1420" s="42" t="s">
        <v>3756</v>
      </c>
      <c r="E1420" s="42" t="s">
        <v>3757</v>
      </c>
      <c r="F1420" s="42" t="s">
        <v>3758</v>
      </c>
      <c r="G1420" s="27" t="s">
        <v>12</v>
      </c>
      <c r="H1420" s="34" t="s">
        <v>13</v>
      </c>
      <c r="I1420" s="35">
        <v>0.92400000000000004</v>
      </c>
      <c r="J1420" s="19">
        <f t="shared" si="22"/>
        <v>1198890</v>
      </c>
      <c r="K1420" s="37">
        <v>99907.5</v>
      </c>
      <c r="L1420" s="38"/>
    </row>
    <row r="1421" spans="1:12" s="39" customFormat="1" ht="12.95" customHeight="1" x14ac:dyDescent="0.25">
      <c r="A1421" s="226"/>
      <c r="B1421" s="29">
        <v>5247</v>
      </c>
      <c r="C1421" s="30">
        <v>17</v>
      </c>
      <c r="D1421" s="32" t="s">
        <v>3759</v>
      </c>
      <c r="E1421" s="32" t="s">
        <v>3760</v>
      </c>
      <c r="F1421" s="32" t="s">
        <v>3761</v>
      </c>
      <c r="G1421" s="33" t="s">
        <v>12</v>
      </c>
      <c r="H1421" s="34" t="s">
        <v>13</v>
      </c>
      <c r="I1421" s="35">
        <v>0.92600000000000005</v>
      </c>
      <c r="J1421" s="19">
        <f t="shared" si="22"/>
        <v>1201485</v>
      </c>
      <c r="K1421" s="37">
        <v>100123.75</v>
      </c>
      <c r="L1421" s="38"/>
    </row>
    <row r="1422" spans="1:12" s="39" customFormat="1" ht="12.95" customHeight="1" x14ac:dyDescent="0.25">
      <c r="A1422" s="226"/>
      <c r="B1422" s="29">
        <v>5216</v>
      </c>
      <c r="C1422" s="30">
        <v>18</v>
      </c>
      <c r="D1422" s="42" t="s">
        <v>2612</v>
      </c>
      <c r="E1422" s="42" t="s">
        <v>2613</v>
      </c>
      <c r="F1422" s="42" t="s">
        <v>3762</v>
      </c>
      <c r="G1422" s="33" t="s">
        <v>12</v>
      </c>
      <c r="H1422" s="34" t="s">
        <v>13</v>
      </c>
      <c r="I1422" s="35">
        <v>0.9</v>
      </c>
      <c r="J1422" s="19">
        <f t="shared" si="22"/>
        <v>1167750</v>
      </c>
      <c r="K1422" s="37">
        <v>97312.5</v>
      </c>
      <c r="L1422" s="38"/>
    </row>
    <row r="1423" spans="1:12" s="39" customFormat="1" ht="12.95" customHeight="1" x14ac:dyDescent="0.25">
      <c r="A1423" s="226"/>
      <c r="B1423" s="43">
        <v>5207</v>
      </c>
      <c r="C1423" s="30">
        <v>19</v>
      </c>
      <c r="D1423" s="32" t="s">
        <v>2279</v>
      </c>
      <c r="E1423" s="32" t="s">
        <v>3763</v>
      </c>
      <c r="F1423" s="32" t="s">
        <v>3764</v>
      </c>
      <c r="G1423" s="33" t="s">
        <v>12</v>
      </c>
      <c r="H1423" s="34" t="s">
        <v>13</v>
      </c>
      <c r="I1423" s="35">
        <v>0.94399999999999995</v>
      </c>
      <c r="J1423" s="19">
        <f t="shared" si="22"/>
        <v>1224840</v>
      </c>
      <c r="K1423" s="37">
        <v>102070</v>
      </c>
      <c r="L1423" s="38"/>
    </row>
    <row r="1424" spans="1:12" s="39" customFormat="1" ht="12.95" customHeight="1" x14ac:dyDescent="0.25">
      <c r="A1424" s="226"/>
      <c r="B1424" s="29">
        <v>5218</v>
      </c>
      <c r="C1424" s="30">
        <v>20</v>
      </c>
      <c r="D1424" s="42" t="s">
        <v>3765</v>
      </c>
      <c r="E1424" s="42" t="s">
        <v>3766</v>
      </c>
      <c r="F1424" s="42" t="s">
        <v>3767</v>
      </c>
      <c r="G1424" s="33" t="s">
        <v>12</v>
      </c>
      <c r="H1424" s="34" t="s">
        <v>13</v>
      </c>
      <c r="I1424" s="35">
        <v>0.5252</v>
      </c>
      <c r="J1424" s="19">
        <f t="shared" si="22"/>
        <v>681447</v>
      </c>
      <c r="K1424" s="37">
        <v>56787.25</v>
      </c>
      <c r="L1424" s="38"/>
    </row>
    <row r="1425" spans="1:12" s="39" customFormat="1" ht="12.95" customHeight="1" x14ac:dyDescent="0.25">
      <c r="A1425" s="226"/>
      <c r="B1425" s="29">
        <v>5223</v>
      </c>
      <c r="C1425" s="30">
        <v>21</v>
      </c>
      <c r="D1425" s="42" t="s">
        <v>3768</v>
      </c>
      <c r="E1425" s="42" t="s">
        <v>3769</v>
      </c>
      <c r="F1425" s="42" t="s">
        <v>3770</v>
      </c>
      <c r="G1425" s="33" t="s">
        <v>12</v>
      </c>
      <c r="H1425" s="34" t="s">
        <v>13</v>
      </c>
      <c r="I1425" s="35">
        <v>0.91820000000000002</v>
      </c>
      <c r="J1425" s="19">
        <f t="shared" si="22"/>
        <v>1191364.56</v>
      </c>
      <c r="K1425" s="37">
        <v>99280.38</v>
      </c>
      <c r="L1425" s="38"/>
    </row>
    <row r="1426" spans="1:12" s="39" customFormat="1" ht="12.95" customHeight="1" x14ac:dyDescent="0.25">
      <c r="A1426" s="226"/>
      <c r="B1426" s="29">
        <v>5203</v>
      </c>
      <c r="C1426" s="30">
        <v>22</v>
      </c>
      <c r="D1426" s="32" t="s">
        <v>3187</v>
      </c>
      <c r="E1426" s="32" t="s">
        <v>3188</v>
      </c>
      <c r="F1426" s="32" t="s">
        <v>3771</v>
      </c>
      <c r="G1426" s="33" t="s">
        <v>12</v>
      </c>
      <c r="H1426" s="34" t="s">
        <v>13</v>
      </c>
      <c r="I1426" s="35">
        <v>0.91920000000000002</v>
      </c>
      <c r="J1426" s="19">
        <f t="shared" si="22"/>
        <v>1192662</v>
      </c>
      <c r="K1426" s="37">
        <v>99388.5</v>
      </c>
      <c r="L1426" s="38"/>
    </row>
    <row r="1427" spans="1:12" s="39" customFormat="1" ht="12.95" customHeight="1" x14ac:dyDescent="0.25">
      <c r="A1427" s="226"/>
      <c r="B1427" s="29">
        <v>5237</v>
      </c>
      <c r="C1427" s="30">
        <v>23</v>
      </c>
      <c r="D1427" s="32" t="s">
        <v>3772</v>
      </c>
      <c r="E1427" s="32" t="s">
        <v>3773</v>
      </c>
      <c r="F1427" s="32" t="s">
        <v>3774</v>
      </c>
      <c r="G1427" s="33" t="s">
        <v>12</v>
      </c>
      <c r="H1427" s="34" t="s">
        <v>13</v>
      </c>
      <c r="I1427" s="35">
        <v>0.53300000000000003</v>
      </c>
      <c r="J1427" s="19">
        <f t="shared" si="22"/>
        <v>691567.56</v>
      </c>
      <c r="K1427" s="37">
        <v>57630.63</v>
      </c>
      <c r="L1427" s="38"/>
    </row>
    <row r="1428" spans="1:12" s="39" customFormat="1" ht="12.95" customHeight="1" x14ac:dyDescent="0.25">
      <c r="A1428" s="226"/>
      <c r="B1428" s="29">
        <v>5213</v>
      </c>
      <c r="C1428" s="30">
        <v>24</v>
      </c>
      <c r="D1428" s="42" t="s">
        <v>1687</v>
      </c>
      <c r="E1428" s="42" t="s">
        <v>3775</v>
      </c>
      <c r="F1428" s="42" t="s">
        <v>3776</v>
      </c>
      <c r="G1428" s="33" t="s">
        <v>12</v>
      </c>
      <c r="H1428" s="34" t="s">
        <v>13</v>
      </c>
      <c r="I1428" s="35">
        <v>0.92900000000000005</v>
      </c>
      <c r="J1428" s="19">
        <f t="shared" si="22"/>
        <v>1205377.56</v>
      </c>
      <c r="K1428" s="37">
        <v>100448.13</v>
      </c>
      <c r="L1428" s="38"/>
    </row>
    <row r="1429" spans="1:12" s="39" customFormat="1" ht="12.95" customHeight="1" x14ac:dyDescent="0.25">
      <c r="A1429" s="226"/>
      <c r="B1429" s="29">
        <v>5211</v>
      </c>
      <c r="C1429" s="30">
        <v>25</v>
      </c>
      <c r="D1429" s="32" t="s">
        <v>2251</v>
      </c>
      <c r="E1429" s="32" t="s">
        <v>2940</v>
      </c>
      <c r="F1429" s="32" t="s">
        <v>3777</v>
      </c>
      <c r="G1429" s="33" t="s">
        <v>12</v>
      </c>
      <c r="H1429" s="34" t="s">
        <v>13</v>
      </c>
      <c r="I1429" s="35">
        <v>0.94099999999999995</v>
      </c>
      <c r="J1429" s="19">
        <f t="shared" ref="J1429:J1492" si="23">ROUND(K1429*12,2)</f>
        <v>1220947.56</v>
      </c>
      <c r="K1429" s="37">
        <v>101745.63</v>
      </c>
      <c r="L1429" s="38"/>
    </row>
    <row r="1430" spans="1:12" s="39" customFormat="1" ht="12.95" customHeight="1" x14ac:dyDescent="0.25">
      <c r="A1430" s="226"/>
      <c r="B1430" s="29">
        <v>5238</v>
      </c>
      <c r="C1430" s="30">
        <v>26</v>
      </c>
      <c r="D1430" s="32" t="s">
        <v>3778</v>
      </c>
      <c r="E1430" s="32" t="s">
        <v>3779</v>
      </c>
      <c r="F1430" s="32" t="s">
        <v>3780</v>
      </c>
      <c r="G1430" s="33" t="s">
        <v>12</v>
      </c>
      <c r="H1430" s="34" t="s">
        <v>13</v>
      </c>
      <c r="I1430" s="35">
        <v>0.93300000000000005</v>
      </c>
      <c r="J1430" s="19">
        <f t="shared" si="23"/>
        <v>1210567.56</v>
      </c>
      <c r="K1430" s="37">
        <v>100880.63</v>
      </c>
      <c r="L1430" s="38"/>
    </row>
    <row r="1431" spans="1:12" s="39" customFormat="1" ht="12.95" customHeight="1" x14ac:dyDescent="0.25">
      <c r="A1431" s="226"/>
      <c r="B1431" s="29">
        <v>5209</v>
      </c>
      <c r="C1431" s="30">
        <v>27</v>
      </c>
      <c r="D1431" s="32" t="s">
        <v>3781</v>
      </c>
      <c r="E1431" s="32" t="s">
        <v>1462</v>
      </c>
      <c r="F1431" s="32" t="s">
        <v>3782</v>
      </c>
      <c r="G1431" s="33" t="s">
        <v>12</v>
      </c>
      <c r="H1431" s="34" t="s">
        <v>13</v>
      </c>
      <c r="I1431" s="35">
        <v>0.92600000000000005</v>
      </c>
      <c r="J1431" s="19">
        <f t="shared" si="23"/>
        <v>1201485</v>
      </c>
      <c r="K1431" s="37">
        <v>100123.75</v>
      </c>
      <c r="L1431" s="38"/>
    </row>
    <row r="1432" spans="1:12" s="39" customFormat="1" ht="12.95" customHeight="1" x14ac:dyDescent="0.25">
      <c r="A1432" s="226"/>
      <c r="B1432" s="29">
        <v>5206</v>
      </c>
      <c r="C1432" s="30">
        <v>28</v>
      </c>
      <c r="D1432" s="32" t="s">
        <v>3783</v>
      </c>
      <c r="E1432" s="32" t="s">
        <v>3784</v>
      </c>
      <c r="F1432" s="32" t="s">
        <v>3785</v>
      </c>
      <c r="G1432" s="33" t="s">
        <v>12</v>
      </c>
      <c r="H1432" s="34" t="s">
        <v>13</v>
      </c>
      <c r="I1432" s="35">
        <v>0.93600000000000005</v>
      </c>
      <c r="J1432" s="19">
        <f t="shared" si="23"/>
        <v>1214460</v>
      </c>
      <c r="K1432" s="37">
        <v>101205</v>
      </c>
      <c r="L1432" s="38"/>
    </row>
    <row r="1433" spans="1:12" s="39" customFormat="1" ht="12.95" customHeight="1" x14ac:dyDescent="0.25">
      <c r="A1433" s="226"/>
      <c r="B1433" s="29">
        <v>5220</v>
      </c>
      <c r="C1433" s="30">
        <v>29</v>
      </c>
      <c r="D1433" s="32" t="s">
        <v>3786</v>
      </c>
      <c r="E1433" s="32" t="s">
        <v>3787</v>
      </c>
      <c r="F1433" s="32" t="s">
        <v>3788</v>
      </c>
      <c r="G1433" s="33" t="s">
        <v>12</v>
      </c>
      <c r="H1433" s="34" t="s">
        <v>13</v>
      </c>
      <c r="I1433" s="35">
        <v>0.92200000000000004</v>
      </c>
      <c r="J1433" s="19">
        <f t="shared" si="23"/>
        <v>1196295</v>
      </c>
      <c r="K1433" s="37">
        <v>99691.25</v>
      </c>
      <c r="L1433" s="38"/>
    </row>
    <row r="1434" spans="1:12" s="39" customFormat="1" ht="12.95" customHeight="1" x14ac:dyDescent="0.25">
      <c r="A1434" s="226"/>
      <c r="B1434" s="29">
        <v>5202</v>
      </c>
      <c r="C1434" s="30">
        <v>30</v>
      </c>
      <c r="D1434" s="42" t="s">
        <v>3789</v>
      </c>
      <c r="E1434" s="42" t="s">
        <v>3790</v>
      </c>
      <c r="F1434" s="42" t="s">
        <v>3791</v>
      </c>
      <c r="G1434" s="33" t="s">
        <v>12</v>
      </c>
      <c r="H1434" s="34" t="s">
        <v>13</v>
      </c>
      <c r="I1434" s="35">
        <v>0.92120000000000002</v>
      </c>
      <c r="J1434" s="19">
        <f t="shared" si="23"/>
        <v>1195257</v>
      </c>
      <c r="K1434" s="37">
        <v>99604.75</v>
      </c>
      <c r="L1434" s="38"/>
    </row>
    <row r="1435" spans="1:12" s="39" customFormat="1" ht="12.95" customHeight="1" x14ac:dyDescent="0.25">
      <c r="A1435" s="226"/>
      <c r="B1435" s="29">
        <v>5214</v>
      </c>
      <c r="C1435" s="30">
        <v>31</v>
      </c>
      <c r="D1435" s="32" t="s">
        <v>3792</v>
      </c>
      <c r="E1435" s="32" t="s">
        <v>3793</v>
      </c>
      <c r="F1435" s="32" t="s">
        <v>3794</v>
      </c>
      <c r="G1435" s="33" t="s">
        <v>12</v>
      </c>
      <c r="H1435" s="34" t="s">
        <v>13</v>
      </c>
      <c r="I1435" s="35">
        <v>0.91800000000000004</v>
      </c>
      <c r="J1435" s="19">
        <f t="shared" si="23"/>
        <v>1191105</v>
      </c>
      <c r="K1435" s="37">
        <v>99258.75</v>
      </c>
      <c r="L1435" s="38"/>
    </row>
    <row r="1436" spans="1:12" s="39" customFormat="1" ht="12.95" customHeight="1" x14ac:dyDescent="0.25">
      <c r="A1436" s="226"/>
      <c r="B1436" s="29">
        <v>5234</v>
      </c>
      <c r="C1436" s="30">
        <v>32</v>
      </c>
      <c r="D1436" s="32" t="s">
        <v>3795</v>
      </c>
      <c r="E1436" s="32" t="s">
        <v>3796</v>
      </c>
      <c r="F1436" s="32" t="s">
        <v>3797</v>
      </c>
      <c r="G1436" s="33" t="s">
        <v>12</v>
      </c>
      <c r="H1436" s="34" t="s">
        <v>13</v>
      </c>
      <c r="I1436" s="35">
        <v>0.94899999999999995</v>
      </c>
      <c r="J1436" s="19">
        <f t="shared" si="23"/>
        <v>1231327.56</v>
      </c>
      <c r="K1436" s="37">
        <v>102610.63</v>
      </c>
      <c r="L1436" s="38"/>
    </row>
    <row r="1437" spans="1:12" s="39" customFormat="1" ht="12.95" customHeight="1" x14ac:dyDescent="0.25">
      <c r="A1437" s="226"/>
      <c r="B1437" s="29">
        <v>5236</v>
      </c>
      <c r="C1437" s="30">
        <v>33</v>
      </c>
      <c r="D1437" s="32" t="s">
        <v>3798</v>
      </c>
      <c r="E1437" s="32" t="s">
        <v>3799</v>
      </c>
      <c r="F1437" s="32" t="s">
        <v>3800</v>
      </c>
      <c r="G1437" s="33" t="s">
        <v>12</v>
      </c>
      <c r="H1437" s="34" t="s">
        <v>13</v>
      </c>
      <c r="I1437" s="35">
        <v>0.93899999999999995</v>
      </c>
      <c r="J1437" s="19">
        <f t="shared" si="23"/>
        <v>1218352.56</v>
      </c>
      <c r="K1437" s="37">
        <v>101529.38</v>
      </c>
      <c r="L1437" s="38"/>
    </row>
    <row r="1438" spans="1:12" s="39" customFormat="1" ht="12.95" customHeight="1" x14ac:dyDescent="0.25">
      <c r="A1438" s="226"/>
      <c r="B1438" s="29">
        <v>5200</v>
      </c>
      <c r="C1438" s="30">
        <v>34</v>
      </c>
      <c r="D1438" s="32" t="s">
        <v>3801</v>
      </c>
      <c r="E1438" s="32" t="s">
        <v>3802</v>
      </c>
      <c r="F1438" s="32" t="s">
        <v>3803</v>
      </c>
      <c r="G1438" s="33" t="s">
        <v>12</v>
      </c>
      <c r="H1438" s="34" t="s">
        <v>13</v>
      </c>
      <c r="I1438" s="35">
        <v>0.91920000000000002</v>
      </c>
      <c r="J1438" s="19">
        <f t="shared" si="23"/>
        <v>1192662</v>
      </c>
      <c r="K1438" s="37">
        <v>99388.5</v>
      </c>
      <c r="L1438" s="38"/>
    </row>
    <row r="1439" spans="1:12" s="39" customFormat="1" ht="12.95" customHeight="1" x14ac:dyDescent="0.25">
      <c r="A1439" s="226"/>
      <c r="B1439" s="29">
        <v>5212</v>
      </c>
      <c r="C1439" s="30">
        <v>35</v>
      </c>
      <c r="D1439" s="32" t="s">
        <v>3804</v>
      </c>
      <c r="E1439" s="32" t="s">
        <v>3805</v>
      </c>
      <c r="F1439" s="32" t="s">
        <v>3806</v>
      </c>
      <c r="G1439" s="33" t="s">
        <v>12</v>
      </c>
      <c r="H1439" s="34" t="s">
        <v>13</v>
      </c>
      <c r="I1439" s="35">
        <v>0.91200000000000003</v>
      </c>
      <c r="J1439" s="19">
        <f t="shared" si="23"/>
        <v>1183320</v>
      </c>
      <c r="K1439" s="37">
        <v>98610</v>
      </c>
      <c r="L1439" s="38"/>
    </row>
    <row r="1440" spans="1:12" s="39" customFormat="1" ht="12.95" customHeight="1" x14ac:dyDescent="0.25">
      <c r="A1440" s="226"/>
      <c r="B1440" s="29">
        <v>5233</v>
      </c>
      <c r="C1440" s="30">
        <v>36</v>
      </c>
      <c r="D1440" s="32" t="s">
        <v>3807</v>
      </c>
      <c r="E1440" s="32" t="s">
        <v>3808</v>
      </c>
      <c r="F1440" s="32" t="s">
        <v>3809</v>
      </c>
      <c r="G1440" s="33" t="s">
        <v>12</v>
      </c>
      <c r="H1440" s="34" t="s">
        <v>13</v>
      </c>
      <c r="I1440" s="35">
        <v>0.9829</v>
      </c>
      <c r="J1440" s="19">
        <f t="shared" si="23"/>
        <v>1275312.72</v>
      </c>
      <c r="K1440" s="37">
        <v>106276.06</v>
      </c>
      <c r="L1440" s="38"/>
    </row>
    <row r="1441" spans="1:12" s="39" customFormat="1" ht="12.95" customHeight="1" x14ac:dyDescent="0.25">
      <c r="A1441" s="226"/>
      <c r="B1441" s="29">
        <v>5204</v>
      </c>
      <c r="C1441" s="30">
        <v>37</v>
      </c>
      <c r="D1441" s="32" t="s">
        <v>3810</v>
      </c>
      <c r="E1441" s="32" t="s">
        <v>3811</v>
      </c>
      <c r="F1441" s="32" t="s">
        <v>3812</v>
      </c>
      <c r="G1441" s="33" t="s">
        <v>12</v>
      </c>
      <c r="H1441" s="34" t="s">
        <v>13</v>
      </c>
      <c r="I1441" s="35">
        <v>0.92800000000000005</v>
      </c>
      <c r="J1441" s="19">
        <f t="shared" si="23"/>
        <v>1204080</v>
      </c>
      <c r="K1441" s="37">
        <v>100340</v>
      </c>
      <c r="L1441" s="38"/>
    </row>
    <row r="1442" spans="1:12" s="39" customFormat="1" ht="12.95" customHeight="1" x14ac:dyDescent="0.25">
      <c r="A1442" s="226"/>
      <c r="B1442" s="29">
        <v>5230</v>
      </c>
      <c r="C1442" s="30">
        <v>38</v>
      </c>
      <c r="D1442" s="32" t="s">
        <v>3813</v>
      </c>
      <c r="E1442" s="32" t="s">
        <v>3814</v>
      </c>
      <c r="F1442" s="32" t="s">
        <v>3815</v>
      </c>
      <c r="G1442" s="33" t="s">
        <v>12</v>
      </c>
      <c r="H1442" s="34" t="s">
        <v>13</v>
      </c>
      <c r="I1442" s="35">
        <v>0.92</v>
      </c>
      <c r="J1442" s="19">
        <f t="shared" si="23"/>
        <v>1193700</v>
      </c>
      <c r="K1442" s="37">
        <v>99475</v>
      </c>
      <c r="L1442" s="38"/>
    </row>
    <row r="1443" spans="1:12" s="39" customFormat="1" ht="12.95" customHeight="1" x14ac:dyDescent="0.25">
      <c r="A1443" s="226"/>
      <c r="B1443" s="29">
        <v>5219</v>
      </c>
      <c r="C1443" s="30">
        <v>39</v>
      </c>
      <c r="D1443" s="32" t="s">
        <v>3816</v>
      </c>
      <c r="E1443" s="32" t="s">
        <v>3817</v>
      </c>
      <c r="F1443" s="32" t="s">
        <v>3818</v>
      </c>
      <c r="G1443" s="33" t="s">
        <v>12</v>
      </c>
      <c r="H1443" s="34" t="s">
        <v>13</v>
      </c>
      <c r="I1443" s="35">
        <v>0.94830000000000003</v>
      </c>
      <c r="J1443" s="19">
        <f t="shared" si="23"/>
        <v>1230419.28</v>
      </c>
      <c r="K1443" s="37">
        <v>102534.94</v>
      </c>
      <c r="L1443" s="38"/>
    </row>
    <row r="1444" spans="1:12" s="39" customFormat="1" ht="12.95" customHeight="1" x14ac:dyDescent="0.25">
      <c r="A1444" s="226"/>
      <c r="B1444" s="29">
        <v>5240</v>
      </c>
      <c r="C1444" s="30">
        <v>40</v>
      </c>
      <c r="D1444" s="32" t="s">
        <v>152</v>
      </c>
      <c r="E1444" s="32" t="s">
        <v>3819</v>
      </c>
      <c r="F1444" s="32" t="s">
        <v>3820</v>
      </c>
      <c r="G1444" s="33" t="s">
        <v>12</v>
      </c>
      <c r="H1444" s="34" t="s">
        <v>13</v>
      </c>
      <c r="I1444" s="35">
        <v>0.92900000000000005</v>
      </c>
      <c r="J1444" s="19">
        <f t="shared" si="23"/>
        <v>1205377.56</v>
      </c>
      <c r="K1444" s="37">
        <v>100448.13</v>
      </c>
      <c r="L1444" s="38"/>
    </row>
    <row r="1445" spans="1:12" s="39" customFormat="1" ht="12.95" customHeight="1" x14ac:dyDescent="0.25">
      <c r="A1445" s="226"/>
      <c r="B1445" s="29">
        <v>5245</v>
      </c>
      <c r="C1445" s="30">
        <v>41</v>
      </c>
      <c r="D1445" s="32" t="s">
        <v>3821</v>
      </c>
      <c r="E1445" s="32" t="s">
        <v>402</v>
      </c>
      <c r="F1445" s="32" t="s">
        <v>3822</v>
      </c>
      <c r="G1445" s="33" t="s">
        <v>12</v>
      </c>
      <c r="H1445" s="34" t="s">
        <v>13</v>
      </c>
      <c r="I1445" s="35">
        <v>0.94499999999999995</v>
      </c>
      <c r="J1445" s="19">
        <f t="shared" si="23"/>
        <v>1226137.56</v>
      </c>
      <c r="K1445" s="37">
        <v>102178.13</v>
      </c>
      <c r="L1445" s="38"/>
    </row>
    <row r="1446" spans="1:12" s="39" customFormat="1" ht="12.95" customHeight="1" x14ac:dyDescent="0.25">
      <c r="A1446" s="226"/>
      <c r="B1446" s="29">
        <v>5221</v>
      </c>
      <c r="C1446" s="30">
        <v>42</v>
      </c>
      <c r="D1446" s="32" t="s">
        <v>3823</v>
      </c>
      <c r="E1446" s="32" t="s">
        <v>3824</v>
      </c>
      <c r="F1446" s="32" t="s">
        <v>3825</v>
      </c>
      <c r="G1446" s="33" t="s">
        <v>12</v>
      </c>
      <c r="H1446" s="34" t="s">
        <v>13</v>
      </c>
      <c r="I1446" s="35">
        <v>0.96299999999999997</v>
      </c>
      <c r="J1446" s="19">
        <f t="shared" si="23"/>
        <v>1249492.56</v>
      </c>
      <c r="K1446" s="37">
        <v>104124.38</v>
      </c>
      <c r="L1446" s="38"/>
    </row>
    <row r="1447" spans="1:12" s="39" customFormat="1" ht="12.95" customHeight="1" x14ac:dyDescent="0.25">
      <c r="A1447" s="226"/>
      <c r="B1447" s="29">
        <v>5222</v>
      </c>
      <c r="C1447" s="30">
        <v>43</v>
      </c>
      <c r="D1447" s="32" t="s">
        <v>3826</v>
      </c>
      <c r="E1447" s="32" t="s">
        <v>3827</v>
      </c>
      <c r="F1447" s="32" t="s">
        <v>3828</v>
      </c>
      <c r="G1447" s="33" t="s">
        <v>12</v>
      </c>
      <c r="H1447" s="34" t="s">
        <v>13</v>
      </c>
      <c r="I1447" s="35">
        <v>0.92800000000000005</v>
      </c>
      <c r="J1447" s="19">
        <f t="shared" si="23"/>
        <v>1204080</v>
      </c>
      <c r="K1447" s="37">
        <v>100340</v>
      </c>
      <c r="L1447" s="38"/>
    </row>
    <row r="1448" spans="1:12" s="39" customFormat="1" ht="12.95" customHeight="1" x14ac:dyDescent="0.25">
      <c r="A1448" s="226"/>
      <c r="B1448" s="29"/>
      <c r="C1448" s="30"/>
      <c r="D1448" s="49" t="s">
        <v>47</v>
      </c>
      <c r="E1448" s="42"/>
      <c r="F1448" s="42"/>
      <c r="G1448" s="33"/>
      <c r="H1448" s="34"/>
      <c r="I1448" s="35"/>
      <c r="J1448" s="19"/>
      <c r="K1448" s="37"/>
      <c r="L1448" s="38"/>
    </row>
    <row r="1449" spans="1:12" s="39" customFormat="1" ht="12.95" customHeight="1" x14ac:dyDescent="0.25">
      <c r="A1449" s="226"/>
      <c r="B1449" s="29">
        <v>5215</v>
      </c>
      <c r="C1449" s="30">
        <v>1</v>
      </c>
      <c r="D1449" s="42" t="s">
        <v>3829</v>
      </c>
      <c r="E1449" s="42" t="s">
        <v>3830</v>
      </c>
      <c r="F1449" s="42" t="s">
        <v>3831</v>
      </c>
      <c r="G1449" s="33" t="s">
        <v>51</v>
      </c>
      <c r="H1449" s="34" t="s">
        <v>13</v>
      </c>
      <c r="I1449" s="35">
        <v>0.93600000000000005</v>
      </c>
      <c r="J1449" s="19">
        <f t="shared" si="23"/>
        <v>1924041.6</v>
      </c>
      <c r="K1449" s="37">
        <v>160336.79999999999</v>
      </c>
      <c r="L1449" s="38"/>
    </row>
    <row r="1450" spans="1:12" s="39" customFormat="1" ht="12.95" customHeight="1" x14ac:dyDescent="0.25">
      <c r="A1450" s="227"/>
      <c r="B1450" s="29">
        <v>5239</v>
      </c>
      <c r="C1450" s="30">
        <v>2</v>
      </c>
      <c r="D1450" s="32" t="s">
        <v>3832</v>
      </c>
      <c r="E1450" s="32" t="s">
        <v>3833</v>
      </c>
      <c r="F1450" s="32" t="s">
        <v>3834</v>
      </c>
      <c r="G1450" s="33" t="s">
        <v>51</v>
      </c>
      <c r="H1450" s="34" t="s">
        <v>13</v>
      </c>
      <c r="I1450" s="35">
        <v>0.93899999999999995</v>
      </c>
      <c r="J1450" s="19">
        <f t="shared" si="23"/>
        <v>1930208.4</v>
      </c>
      <c r="K1450" s="37">
        <v>160850.70000000001</v>
      </c>
      <c r="L1450" s="38"/>
    </row>
    <row r="1451" spans="1:12" s="39" customFormat="1" ht="12.95" customHeight="1" x14ac:dyDescent="0.25">
      <c r="A1451" s="225" t="s">
        <v>3835</v>
      </c>
      <c r="B1451" s="29"/>
      <c r="C1451" s="30"/>
      <c r="D1451" s="31" t="s">
        <v>126</v>
      </c>
      <c r="E1451" s="32"/>
      <c r="F1451" s="32"/>
      <c r="G1451" s="33"/>
      <c r="H1451" s="34"/>
      <c r="I1451" s="35"/>
      <c r="J1451" s="19"/>
      <c r="K1451" s="37"/>
      <c r="L1451" s="38"/>
    </row>
    <row r="1452" spans="1:12" s="39" customFormat="1" ht="12.95" customHeight="1" x14ac:dyDescent="0.25">
      <c r="A1452" s="226"/>
      <c r="B1452" s="29">
        <v>1518</v>
      </c>
      <c r="C1452" s="30">
        <v>1</v>
      </c>
      <c r="D1452" s="32" t="s">
        <v>3836</v>
      </c>
      <c r="E1452" s="32" t="s">
        <v>3837</v>
      </c>
      <c r="F1452" s="32" t="s">
        <v>3838</v>
      </c>
      <c r="G1452" s="33" t="s">
        <v>130</v>
      </c>
      <c r="H1452" s="34" t="s">
        <v>13</v>
      </c>
      <c r="I1452" s="35">
        <v>0.95230000000000004</v>
      </c>
      <c r="J1452" s="19">
        <f t="shared" si="23"/>
        <v>617852.28</v>
      </c>
      <c r="K1452" s="37">
        <v>51487.69</v>
      </c>
      <c r="L1452" s="38"/>
    </row>
    <row r="1453" spans="1:12" s="39" customFormat="1" ht="12.95" customHeight="1" x14ac:dyDescent="0.25">
      <c r="A1453" s="226"/>
      <c r="B1453" s="29"/>
      <c r="C1453" s="30"/>
      <c r="D1453" s="31" t="s">
        <v>11</v>
      </c>
      <c r="E1453" s="32"/>
      <c r="F1453" s="32"/>
      <c r="G1453" s="33"/>
      <c r="H1453" s="34"/>
      <c r="I1453" s="35"/>
      <c r="J1453" s="19"/>
      <c r="K1453" s="37"/>
      <c r="L1453" s="38"/>
    </row>
    <row r="1454" spans="1:12" s="39" customFormat="1" ht="12.95" customHeight="1" x14ac:dyDescent="0.25">
      <c r="A1454" s="226"/>
      <c r="B1454" s="29">
        <v>1504</v>
      </c>
      <c r="C1454" s="30">
        <v>1</v>
      </c>
      <c r="D1454" s="32" t="s">
        <v>3839</v>
      </c>
      <c r="E1454" s="32" t="s">
        <v>3840</v>
      </c>
      <c r="F1454" s="32" t="s">
        <v>3471</v>
      </c>
      <c r="G1454" s="33" t="s">
        <v>12</v>
      </c>
      <c r="H1454" s="34" t="s">
        <v>13</v>
      </c>
      <c r="I1454" s="35">
        <v>0.97119999999999995</v>
      </c>
      <c r="J1454" s="19">
        <f t="shared" si="23"/>
        <v>1260132</v>
      </c>
      <c r="K1454" s="37">
        <v>105011</v>
      </c>
      <c r="L1454" s="38"/>
    </row>
    <row r="1455" spans="1:12" s="39" customFormat="1" ht="12.95" customHeight="1" x14ac:dyDescent="0.25">
      <c r="A1455" s="226"/>
      <c r="B1455" s="29">
        <v>1517</v>
      </c>
      <c r="C1455" s="30">
        <v>2</v>
      </c>
      <c r="D1455" s="32" t="s">
        <v>3841</v>
      </c>
      <c r="E1455" s="32" t="s">
        <v>3842</v>
      </c>
      <c r="F1455" s="32" t="s">
        <v>3843</v>
      </c>
      <c r="G1455" s="33" t="s">
        <v>12</v>
      </c>
      <c r="H1455" s="34" t="s">
        <v>13</v>
      </c>
      <c r="I1455" s="35">
        <v>0.95330000000000004</v>
      </c>
      <c r="J1455" s="19">
        <f t="shared" si="23"/>
        <v>1236906.72</v>
      </c>
      <c r="K1455" s="37">
        <v>103075.56</v>
      </c>
      <c r="L1455" s="38"/>
    </row>
    <row r="1456" spans="1:12" s="39" customFormat="1" ht="12.95" customHeight="1" x14ac:dyDescent="0.25">
      <c r="A1456" s="226"/>
      <c r="B1456" s="29">
        <v>1509</v>
      </c>
      <c r="C1456" s="30">
        <v>3</v>
      </c>
      <c r="D1456" s="32" t="s">
        <v>3844</v>
      </c>
      <c r="E1456" s="32" t="s">
        <v>3845</v>
      </c>
      <c r="F1456" s="32" t="s">
        <v>3192</v>
      </c>
      <c r="G1456" s="33" t="s">
        <v>12</v>
      </c>
      <c r="H1456" s="34" t="s">
        <v>13</v>
      </c>
      <c r="I1456" s="35">
        <v>0.95930000000000004</v>
      </c>
      <c r="J1456" s="19">
        <f t="shared" si="23"/>
        <v>1244691.72</v>
      </c>
      <c r="K1456" s="37">
        <v>103724.31</v>
      </c>
      <c r="L1456" s="38"/>
    </row>
    <row r="1457" spans="1:12" s="39" customFormat="1" ht="12.95" customHeight="1" x14ac:dyDescent="0.25">
      <c r="A1457" s="226"/>
      <c r="B1457" s="29">
        <v>1511</v>
      </c>
      <c r="C1457" s="30">
        <v>4</v>
      </c>
      <c r="D1457" s="32" t="s">
        <v>113</v>
      </c>
      <c r="E1457" s="32" t="s">
        <v>3846</v>
      </c>
      <c r="F1457" s="32" t="s">
        <v>3847</v>
      </c>
      <c r="G1457" s="33" t="s">
        <v>12</v>
      </c>
      <c r="H1457" s="34" t="s">
        <v>13</v>
      </c>
      <c r="I1457" s="35">
        <v>0.96799999999999997</v>
      </c>
      <c r="J1457" s="19">
        <f t="shared" si="23"/>
        <v>1255980</v>
      </c>
      <c r="K1457" s="37">
        <v>104665</v>
      </c>
      <c r="L1457" s="38"/>
    </row>
    <row r="1458" spans="1:12" s="39" customFormat="1" ht="12.95" customHeight="1" x14ac:dyDescent="0.25">
      <c r="A1458" s="226"/>
      <c r="B1458" s="29">
        <v>1507</v>
      </c>
      <c r="C1458" s="30">
        <v>5</v>
      </c>
      <c r="D1458" s="32" t="s">
        <v>3848</v>
      </c>
      <c r="E1458" s="32" t="s">
        <v>3849</v>
      </c>
      <c r="F1458" s="32" t="s">
        <v>3271</v>
      </c>
      <c r="G1458" s="33" t="s">
        <v>12</v>
      </c>
      <c r="H1458" s="34" t="s">
        <v>13</v>
      </c>
      <c r="I1458" s="35">
        <v>0.95950000000000002</v>
      </c>
      <c r="J1458" s="19">
        <f t="shared" si="23"/>
        <v>1244951.28</v>
      </c>
      <c r="K1458" s="37">
        <v>103745.94</v>
      </c>
      <c r="L1458" s="38"/>
    </row>
    <row r="1459" spans="1:12" s="39" customFormat="1" ht="12.95" customHeight="1" x14ac:dyDescent="0.25">
      <c r="A1459" s="226"/>
      <c r="B1459" s="29">
        <v>1503</v>
      </c>
      <c r="C1459" s="30">
        <v>6</v>
      </c>
      <c r="D1459" s="32" t="s">
        <v>1070</v>
      </c>
      <c r="E1459" s="32" t="s">
        <v>1071</v>
      </c>
      <c r="F1459" s="32" t="s">
        <v>3850</v>
      </c>
      <c r="G1459" s="33" t="s">
        <v>12</v>
      </c>
      <c r="H1459" s="34" t="s">
        <v>13</v>
      </c>
      <c r="I1459" s="35">
        <v>0.76729999999999998</v>
      </c>
      <c r="J1459" s="19">
        <f t="shared" si="23"/>
        <v>995571.72</v>
      </c>
      <c r="K1459" s="37">
        <v>82964.31</v>
      </c>
      <c r="L1459" s="38"/>
    </row>
    <row r="1460" spans="1:12" s="39" customFormat="1" ht="12.95" customHeight="1" x14ac:dyDescent="0.25">
      <c r="A1460" s="226"/>
      <c r="B1460" s="29">
        <v>1501</v>
      </c>
      <c r="C1460" s="30">
        <v>7</v>
      </c>
      <c r="D1460" s="42" t="s">
        <v>3851</v>
      </c>
      <c r="E1460" s="42" t="s">
        <v>3852</v>
      </c>
      <c r="F1460" s="42" t="s">
        <v>3853</v>
      </c>
      <c r="G1460" s="33" t="s">
        <v>12</v>
      </c>
      <c r="H1460" s="34" t="s">
        <v>13</v>
      </c>
      <c r="I1460" s="35">
        <v>0.94750000000000001</v>
      </c>
      <c r="J1460" s="19">
        <f t="shared" si="23"/>
        <v>1229381.28</v>
      </c>
      <c r="K1460" s="37">
        <v>102448.44</v>
      </c>
      <c r="L1460" s="38"/>
    </row>
    <row r="1461" spans="1:12" s="39" customFormat="1" ht="12.95" customHeight="1" x14ac:dyDescent="0.25">
      <c r="A1461" s="226"/>
      <c r="B1461" s="29">
        <v>1500</v>
      </c>
      <c r="C1461" s="30">
        <v>8</v>
      </c>
      <c r="D1461" s="32" t="s">
        <v>3854</v>
      </c>
      <c r="E1461" s="32" t="s">
        <v>3855</v>
      </c>
      <c r="F1461" s="32" t="s">
        <v>3856</v>
      </c>
      <c r="G1461" s="33" t="s">
        <v>12</v>
      </c>
      <c r="H1461" s="34" t="s">
        <v>13</v>
      </c>
      <c r="I1461" s="35">
        <v>0.96020000000000005</v>
      </c>
      <c r="J1461" s="19">
        <f t="shared" si="23"/>
        <v>1245859.56</v>
      </c>
      <c r="K1461" s="37">
        <v>103821.63</v>
      </c>
      <c r="L1461" s="38"/>
    </row>
    <row r="1462" spans="1:12" s="39" customFormat="1" ht="12.95" customHeight="1" x14ac:dyDescent="0.25">
      <c r="A1462" s="226"/>
      <c r="B1462" s="29">
        <v>1506</v>
      </c>
      <c r="C1462" s="30">
        <v>9</v>
      </c>
      <c r="D1462" s="32" t="s">
        <v>3857</v>
      </c>
      <c r="E1462" s="32" t="s">
        <v>3858</v>
      </c>
      <c r="F1462" s="32" t="s">
        <v>953</v>
      </c>
      <c r="G1462" s="33" t="s">
        <v>12</v>
      </c>
      <c r="H1462" s="34" t="s">
        <v>13</v>
      </c>
      <c r="I1462" s="35">
        <v>0.99070000000000003</v>
      </c>
      <c r="J1462" s="19">
        <f t="shared" si="23"/>
        <v>1285433.28</v>
      </c>
      <c r="K1462" s="37">
        <v>107119.44</v>
      </c>
      <c r="L1462" s="38"/>
    </row>
    <row r="1463" spans="1:12" s="39" customFormat="1" ht="12.95" customHeight="1" x14ac:dyDescent="0.25">
      <c r="A1463" s="226"/>
      <c r="B1463" s="29">
        <v>1515</v>
      </c>
      <c r="C1463" s="30">
        <v>10</v>
      </c>
      <c r="D1463" s="32" t="s">
        <v>3859</v>
      </c>
      <c r="E1463" s="32" t="s">
        <v>3860</v>
      </c>
      <c r="F1463" s="32" t="s">
        <v>3861</v>
      </c>
      <c r="G1463" s="33" t="s">
        <v>12</v>
      </c>
      <c r="H1463" s="34" t="s">
        <v>13</v>
      </c>
      <c r="I1463" s="35">
        <v>0.97470000000000001</v>
      </c>
      <c r="J1463" s="19">
        <f t="shared" si="23"/>
        <v>1264673.28</v>
      </c>
      <c r="K1463" s="37">
        <v>105389.44</v>
      </c>
      <c r="L1463" s="38"/>
    </row>
    <row r="1464" spans="1:12" s="39" customFormat="1" ht="12.95" customHeight="1" x14ac:dyDescent="0.25">
      <c r="A1464" s="226"/>
      <c r="B1464" s="29">
        <v>1505</v>
      </c>
      <c r="C1464" s="30">
        <v>11</v>
      </c>
      <c r="D1464" s="32" t="s">
        <v>3862</v>
      </c>
      <c r="E1464" s="32" t="s">
        <v>3863</v>
      </c>
      <c r="F1464" s="32" t="s">
        <v>3864</v>
      </c>
      <c r="G1464" s="33" t="s">
        <v>12</v>
      </c>
      <c r="H1464" s="34" t="s">
        <v>13</v>
      </c>
      <c r="I1464" s="35">
        <v>0.97919999999999996</v>
      </c>
      <c r="J1464" s="19">
        <f t="shared" si="23"/>
        <v>1270512</v>
      </c>
      <c r="K1464" s="37">
        <v>105876</v>
      </c>
      <c r="L1464" s="38"/>
    </row>
    <row r="1465" spans="1:12" s="39" customFormat="1" ht="12.95" customHeight="1" x14ac:dyDescent="0.25">
      <c r="A1465" s="226"/>
      <c r="B1465" s="29">
        <v>1510</v>
      </c>
      <c r="C1465" s="30">
        <v>12</v>
      </c>
      <c r="D1465" s="32" t="s">
        <v>3865</v>
      </c>
      <c r="E1465" s="32" t="s">
        <v>3866</v>
      </c>
      <c r="F1465" s="32" t="s">
        <v>3867</v>
      </c>
      <c r="G1465" s="33" t="s">
        <v>12</v>
      </c>
      <c r="H1465" s="34" t="s">
        <v>13</v>
      </c>
      <c r="I1465" s="35">
        <v>0.97470000000000001</v>
      </c>
      <c r="J1465" s="19">
        <f t="shared" si="23"/>
        <v>1264673.28</v>
      </c>
      <c r="K1465" s="37">
        <v>105389.44</v>
      </c>
      <c r="L1465" s="38"/>
    </row>
    <row r="1466" spans="1:12" s="39" customFormat="1" ht="12.95" customHeight="1" x14ac:dyDescent="0.25">
      <c r="A1466" s="226"/>
      <c r="B1466" s="29">
        <v>1512</v>
      </c>
      <c r="C1466" s="30">
        <v>13</v>
      </c>
      <c r="D1466" s="42" t="s">
        <v>3868</v>
      </c>
      <c r="E1466" s="42" t="s">
        <v>3869</v>
      </c>
      <c r="F1466" s="42" t="s">
        <v>3870</v>
      </c>
      <c r="G1466" s="27" t="s">
        <v>12</v>
      </c>
      <c r="H1466" s="34" t="s">
        <v>13</v>
      </c>
      <c r="I1466" s="35">
        <v>0.97019999999999995</v>
      </c>
      <c r="J1466" s="19">
        <f t="shared" si="23"/>
        <v>1258834.56</v>
      </c>
      <c r="K1466" s="37">
        <v>104902.88</v>
      </c>
      <c r="L1466" s="38"/>
    </row>
    <row r="1467" spans="1:12" s="39" customFormat="1" ht="12.95" customHeight="1" x14ac:dyDescent="0.25">
      <c r="A1467" s="226"/>
      <c r="B1467" s="29">
        <v>1508</v>
      </c>
      <c r="C1467" s="30">
        <v>14</v>
      </c>
      <c r="D1467" s="42" t="s">
        <v>149</v>
      </c>
      <c r="E1467" s="42" t="s">
        <v>799</v>
      </c>
      <c r="F1467" s="42" t="s">
        <v>3871</v>
      </c>
      <c r="G1467" s="27" t="s">
        <v>12</v>
      </c>
      <c r="H1467" s="34" t="s">
        <v>13</v>
      </c>
      <c r="I1467" s="35">
        <v>0.98370000000000002</v>
      </c>
      <c r="J1467" s="19">
        <f t="shared" si="23"/>
        <v>1276350.72</v>
      </c>
      <c r="K1467" s="37">
        <v>106362.56</v>
      </c>
      <c r="L1467" s="38"/>
    </row>
    <row r="1468" spans="1:12" s="39" customFormat="1" ht="12.95" customHeight="1" x14ac:dyDescent="0.25">
      <c r="A1468" s="226"/>
      <c r="B1468" s="29">
        <v>1513</v>
      </c>
      <c r="C1468" s="30">
        <v>15</v>
      </c>
      <c r="D1468" s="32" t="s">
        <v>3872</v>
      </c>
      <c r="E1468" s="32" t="s">
        <v>3873</v>
      </c>
      <c r="F1468" s="32" t="s">
        <v>3874</v>
      </c>
      <c r="G1468" s="33" t="s">
        <v>12</v>
      </c>
      <c r="H1468" s="34" t="s">
        <v>13</v>
      </c>
      <c r="I1468" s="35">
        <v>0.98219999999999996</v>
      </c>
      <c r="J1468" s="19">
        <f t="shared" si="23"/>
        <v>1274404.56</v>
      </c>
      <c r="K1468" s="37">
        <v>106200.38</v>
      </c>
      <c r="L1468" s="38"/>
    </row>
    <row r="1469" spans="1:12" s="39" customFormat="1" ht="12.95" customHeight="1" x14ac:dyDescent="0.25">
      <c r="A1469" s="226"/>
      <c r="B1469" s="29">
        <v>1502</v>
      </c>
      <c r="C1469" s="30">
        <v>16</v>
      </c>
      <c r="D1469" s="32" t="s">
        <v>3875</v>
      </c>
      <c r="E1469" s="32" t="s">
        <v>3876</v>
      </c>
      <c r="F1469" s="32" t="s">
        <v>3877</v>
      </c>
      <c r="G1469" s="33" t="s">
        <v>12</v>
      </c>
      <c r="H1469" s="34" t="s">
        <v>13</v>
      </c>
      <c r="I1469" s="35">
        <v>0.76770000000000005</v>
      </c>
      <c r="J1469" s="19">
        <f t="shared" si="23"/>
        <v>996090.72</v>
      </c>
      <c r="K1469" s="37">
        <v>83007.56</v>
      </c>
      <c r="L1469" s="38"/>
    </row>
    <row r="1470" spans="1:12" s="39" customFormat="1" ht="12.95" customHeight="1" x14ac:dyDescent="0.25">
      <c r="A1470" s="226"/>
      <c r="B1470" s="29"/>
      <c r="C1470" s="30"/>
      <c r="D1470" s="49" t="s">
        <v>47</v>
      </c>
      <c r="E1470" s="42"/>
      <c r="F1470" s="42"/>
      <c r="G1470" s="33"/>
      <c r="H1470" s="34"/>
      <c r="I1470" s="35"/>
      <c r="J1470" s="19"/>
      <c r="K1470" s="37"/>
      <c r="L1470" s="38"/>
    </row>
    <row r="1471" spans="1:12" s="39" customFormat="1" ht="12.95" customHeight="1" x14ac:dyDescent="0.25">
      <c r="A1471" s="226"/>
      <c r="B1471" s="29">
        <v>1514</v>
      </c>
      <c r="C1471" s="30">
        <v>1</v>
      </c>
      <c r="D1471" s="32" t="s">
        <v>3878</v>
      </c>
      <c r="E1471" s="32" t="s">
        <v>3879</v>
      </c>
      <c r="F1471" s="32" t="s">
        <v>3880</v>
      </c>
      <c r="G1471" s="50" t="s">
        <v>51</v>
      </c>
      <c r="H1471" s="34" t="s">
        <v>13</v>
      </c>
      <c r="I1471" s="35">
        <v>0.98970000000000002</v>
      </c>
      <c r="J1471" s="19">
        <f t="shared" si="23"/>
        <v>2034427.32</v>
      </c>
      <c r="K1471" s="37">
        <v>169535.61</v>
      </c>
      <c r="L1471" s="38"/>
    </row>
    <row r="1472" spans="1:12" s="39" customFormat="1" ht="12.95" customHeight="1" x14ac:dyDescent="0.25">
      <c r="A1472" s="227"/>
      <c r="B1472" s="29">
        <v>1516</v>
      </c>
      <c r="C1472" s="30">
        <v>2</v>
      </c>
      <c r="D1472" s="42" t="s">
        <v>3881</v>
      </c>
      <c r="E1472" s="42" t="s">
        <v>3882</v>
      </c>
      <c r="F1472" s="42" t="s">
        <v>3883</v>
      </c>
      <c r="G1472" s="33" t="s">
        <v>51</v>
      </c>
      <c r="H1472" s="34" t="s">
        <v>13</v>
      </c>
      <c r="I1472" s="35">
        <v>0.85540000000000005</v>
      </c>
      <c r="J1472" s="19">
        <f t="shared" si="23"/>
        <v>1758360.24</v>
      </c>
      <c r="K1472" s="37">
        <v>146530.01999999999</v>
      </c>
      <c r="L1472" s="38"/>
    </row>
    <row r="1473" spans="1:12" s="39" customFormat="1" ht="12.95" customHeight="1" x14ac:dyDescent="0.25">
      <c r="A1473" s="225" t="s">
        <v>3884</v>
      </c>
      <c r="B1473" s="43"/>
      <c r="C1473" s="30"/>
      <c r="D1473" s="31" t="s">
        <v>11</v>
      </c>
      <c r="E1473" s="32"/>
      <c r="F1473" s="32"/>
      <c r="G1473" s="33"/>
      <c r="H1473" s="34"/>
      <c r="I1473" s="35"/>
      <c r="J1473" s="19"/>
      <c r="K1473" s="37"/>
      <c r="L1473" s="38"/>
    </row>
    <row r="1474" spans="1:12" s="39" customFormat="1" ht="12.95" customHeight="1" x14ac:dyDescent="0.25">
      <c r="A1474" s="226"/>
      <c r="B1474" s="29">
        <v>2803</v>
      </c>
      <c r="C1474" s="30">
        <v>1</v>
      </c>
      <c r="D1474" s="32" t="s">
        <v>3135</v>
      </c>
      <c r="E1474" s="32" t="s">
        <v>3885</v>
      </c>
      <c r="F1474" s="32" t="s">
        <v>3886</v>
      </c>
      <c r="G1474" s="33" t="s">
        <v>12</v>
      </c>
      <c r="H1474" s="34" t="s">
        <v>13</v>
      </c>
      <c r="I1474" s="35">
        <v>0.91459999999999997</v>
      </c>
      <c r="J1474" s="19">
        <f t="shared" si="23"/>
        <v>1186693.56</v>
      </c>
      <c r="K1474" s="37">
        <v>98891.13</v>
      </c>
      <c r="L1474" s="38"/>
    </row>
    <row r="1475" spans="1:12" s="39" customFormat="1" ht="12.95" customHeight="1" x14ac:dyDescent="0.25">
      <c r="A1475" s="226"/>
      <c r="B1475" s="29">
        <v>2817</v>
      </c>
      <c r="C1475" s="30">
        <v>2</v>
      </c>
      <c r="D1475" s="32" t="s">
        <v>3887</v>
      </c>
      <c r="E1475" s="32" t="s">
        <v>3888</v>
      </c>
      <c r="F1475" s="32" t="s">
        <v>3748</v>
      </c>
      <c r="G1475" s="33" t="s">
        <v>12</v>
      </c>
      <c r="H1475" s="34" t="s">
        <v>13</v>
      </c>
      <c r="I1475" s="35">
        <v>0.92859999999999998</v>
      </c>
      <c r="J1475" s="19">
        <f t="shared" si="23"/>
        <v>1204858.56</v>
      </c>
      <c r="K1475" s="37">
        <v>100404.88</v>
      </c>
      <c r="L1475" s="38"/>
    </row>
    <row r="1476" spans="1:12" s="39" customFormat="1" ht="12.95" customHeight="1" x14ac:dyDescent="0.25">
      <c r="A1476" s="226"/>
      <c r="B1476" s="29">
        <v>2802</v>
      </c>
      <c r="C1476" s="30">
        <v>3</v>
      </c>
      <c r="D1476" s="32" t="s">
        <v>3889</v>
      </c>
      <c r="E1476" s="32" t="s">
        <v>3890</v>
      </c>
      <c r="F1476" s="32" t="s">
        <v>3725</v>
      </c>
      <c r="G1476" s="33" t="s">
        <v>12</v>
      </c>
      <c r="H1476" s="34" t="s">
        <v>13</v>
      </c>
      <c r="I1476" s="35">
        <v>0.91259999999999997</v>
      </c>
      <c r="J1476" s="19">
        <f t="shared" si="23"/>
        <v>1184098.56</v>
      </c>
      <c r="K1476" s="37">
        <v>98674.880000000005</v>
      </c>
      <c r="L1476" s="38"/>
    </row>
    <row r="1477" spans="1:12" s="39" customFormat="1" ht="12.95" customHeight="1" x14ac:dyDescent="0.25">
      <c r="A1477" s="226"/>
      <c r="B1477" s="29">
        <v>2820</v>
      </c>
      <c r="C1477" s="30">
        <v>4</v>
      </c>
      <c r="D1477" s="32" t="s">
        <v>3891</v>
      </c>
      <c r="E1477" s="32" t="s">
        <v>3892</v>
      </c>
      <c r="F1477" s="32" t="s">
        <v>3893</v>
      </c>
      <c r="G1477" s="33" t="s">
        <v>12</v>
      </c>
      <c r="H1477" s="34" t="s">
        <v>13</v>
      </c>
      <c r="I1477" s="35">
        <v>0.91910000000000003</v>
      </c>
      <c r="J1477" s="19">
        <f t="shared" si="23"/>
        <v>1192532.28</v>
      </c>
      <c r="K1477" s="37">
        <v>99377.69</v>
      </c>
      <c r="L1477" s="38"/>
    </row>
    <row r="1478" spans="1:12" s="39" customFormat="1" ht="12.95" customHeight="1" x14ac:dyDescent="0.25">
      <c r="A1478" s="226"/>
      <c r="B1478" s="29">
        <v>2805</v>
      </c>
      <c r="C1478" s="30">
        <v>5</v>
      </c>
      <c r="D1478" s="42" t="s">
        <v>3894</v>
      </c>
      <c r="E1478" s="42" t="s">
        <v>3895</v>
      </c>
      <c r="F1478" s="42" t="s">
        <v>3896</v>
      </c>
      <c r="G1478" s="33" t="s">
        <v>12</v>
      </c>
      <c r="H1478" s="34" t="s">
        <v>13</v>
      </c>
      <c r="I1478" s="35">
        <v>0.92459999999999998</v>
      </c>
      <c r="J1478" s="19">
        <f t="shared" si="23"/>
        <v>1199668.56</v>
      </c>
      <c r="K1478" s="37">
        <v>99972.38</v>
      </c>
      <c r="L1478" s="38"/>
    </row>
    <row r="1479" spans="1:12" s="39" customFormat="1" ht="12.95" customHeight="1" x14ac:dyDescent="0.25">
      <c r="A1479" s="226"/>
      <c r="B1479" s="29">
        <v>2822</v>
      </c>
      <c r="C1479" s="30">
        <v>6</v>
      </c>
      <c r="D1479" s="32" t="s">
        <v>3047</v>
      </c>
      <c r="E1479" s="32" t="s">
        <v>3048</v>
      </c>
      <c r="F1479" s="32" t="s">
        <v>3897</v>
      </c>
      <c r="G1479" s="33" t="s">
        <v>12</v>
      </c>
      <c r="H1479" s="34" t="s">
        <v>13</v>
      </c>
      <c r="I1479" s="35">
        <v>0.92910000000000004</v>
      </c>
      <c r="J1479" s="19">
        <f t="shared" si="23"/>
        <v>1205507.28</v>
      </c>
      <c r="K1479" s="37">
        <v>100458.94</v>
      </c>
      <c r="L1479" s="38"/>
    </row>
    <row r="1480" spans="1:12" s="39" customFormat="1" ht="12.95" customHeight="1" x14ac:dyDescent="0.25">
      <c r="A1480" s="226"/>
      <c r="B1480" s="29">
        <v>2808</v>
      </c>
      <c r="C1480" s="30">
        <v>7</v>
      </c>
      <c r="D1480" s="32" t="s">
        <v>3898</v>
      </c>
      <c r="E1480" s="32" t="s">
        <v>3899</v>
      </c>
      <c r="F1480" s="32" t="s">
        <v>3900</v>
      </c>
      <c r="G1480" s="33" t="s">
        <v>12</v>
      </c>
      <c r="H1480" s="34" t="s">
        <v>13</v>
      </c>
      <c r="I1480" s="35">
        <v>0.92859999999999998</v>
      </c>
      <c r="J1480" s="19">
        <f t="shared" si="23"/>
        <v>1204858.56</v>
      </c>
      <c r="K1480" s="37">
        <v>100404.88</v>
      </c>
      <c r="L1480" s="38"/>
    </row>
    <row r="1481" spans="1:12" s="39" customFormat="1" ht="12.95" customHeight="1" x14ac:dyDescent="0.25">
      <c r="A1481" s="226"/>
      <c r="B1481" s="29">
        <v>2825</v>
      </c>
      <c r="C1481" s="30">
        <v>8</v>
      </c>
      <c r="D1481" s="32" t="s">
        <v>3901</v>
      </c>
      <c r="E1481" s="32" t="s">
        <v>3902</v>
      </c>
      <c r="F1481" s="32" t="s">
        <v>3903</v>
      </c>
      <c r="G1481" s="33" t="s">
        <v>12</v>
      </c>
      <c r="H1481" s="34" t="s">
        <v>13</v>
      </c>
      <c r="I1481" s="35">
        <v>0.91859999999999997</v>
      </c>
      <c r="J1481" s="19">
        <f t="shared" si="23"/>
        <v>1191883.56</v>
      </c>
      <c r="K1481" s="37">
        <v>99323.63</v>
      </c>
      <c r="L1481" s="38"/>
    </row>
    <row r="1482" spans="1:12" s="39" customFormat="1" ht="12.95" customHeight="1" x14ac:dyDescent="0.25">
      <c r="A1482" s="226"/>
      <c r="B1482" s="29">
        <v>2812</v>
      </c>
      <c r="C1482" s="30">
        <v>9</v>
      </c>
      <c r="D1482" s="32" t="s">
        <v>1445</v>
      </c>
      <c r="E1482" s="32" t="s">
        <v>3904</v>
      </c>
      <c r="F1482" s="32" t="s">
        <v>3905</v>
      </c>
      <c r="G1482" s="33" t="s">
        <v>12</v>
      </c>
      <c r="H1482" s="34" t="s">
        <v>13</v>
      </c>
      <c r="I1482" s="35">
        <v>0.92059999999999997</v>
      </c>
      <c r="J1482" s="19">
        <f t="shared" si="23"/>
        <v>1194478.56</v>
      </c>
      <c r="K1482" s="37">
        <v>99539.88</v>
      </c>
      <c r="L1482" s="38"/>
    </row>
    <row r="1483" spans="1:12" s="39" customFormat="1" ht="12.95" customHeight="1" x14ac:dyDescent="0.25">
      <c r="A1483" s="226"/>
      <c r="B1483" s="29">
        <v>2830</v>
      </c>
      <c r="C1483" s="30">
        <v>10</v>
      </c>
      <c r="D1483" s="32" t="s">
        <v>3906</v>
      </c>
      <c r="E1483" s="32" t="s">
        <v>3907</v>
      </c>
      <c r="F1483" s="32" t="s">
        <v>3908</v>
      </c>
      <c r="G1483" s="33" t="s">
        <v>12</v>
      </c>
      <c r="H1483" s="34" t="s">
        <v>13</v>
      </c>
      <c r="I1483" s="35">
        <v>0.92059999999999997</v>
      </c>
      <c r="J1483" s="19">
        <f t="shared" si="23"/>
        <v>1194478.56</v>
      </c>
      <c r="K1483" s="37">
        <v>99539.88</v>
      </c>
      <c r="L1483" s="38"/>
    </row>
    <row r="1484" spans="1:12" s="39" customFormat="1" ht="12.95" customHeight="1" x14ac:dyDescent="0.25">
      <c r="A1484" s="226"/>
      <c r="B1484" s="29">
        <v>2814</v>
      </c>
      <c r="C1484" s="30">
        <v>11</v>
      </c>
      <c r="D1484" s="42" t="s">
        <v>3909</v>
      </c>
      <c r="E1484" s="42" t="s">
        <v>3910</v>
      </c>
      <c r="F1484" s="42" t="s">
        <v>3911</v>
      </c>
      <c r="G1484" s="27" t="s">
        <v>12</v>
      </c>
      <c r="H1484" s="34" t="s">
        <v>13</v>
      </c>
      <c r="I1484" s="35">
        <v>0.92059999999999997</v>
      </c>
      <c r="J1484" s="19">
        <f t="shared" si="23"/>
        <v>1194478.56</v>
      </c>
      <c r="K1484" s="37">
        <v>99539.88</v>
      </c>
      <c r="L1484" s="38"/>
    </row>
    <row r="1485" spans="1:12" s="39" customFormat="1" ht="12.95" customHeight="1" x14ac:dyDescent="0.25">
      <c r="A1485" s="226"/>
      <c r="B1485" s="29">
        <v>2818</v>
      </c>
      <c r="C1485" s="30">
        <v>12</v>
      </c>
      <c r="D1485" s="32" t="s">
        <v>2332</v>
      </c>
      <c r="E1485" s="32" t="s">
        <v>3912</v>
      </c>
      <c r="F1485" s="32" t="s">
        <v>3913</v>
      </c>
      <c r="G1485" s="50" t="s">
        <v>12</v>
      </c>
      <c r="H1485" s="34" t="s">
        <v>13</v>
      </c>
      <c r="I1485" s="35">
        <v>0.92910000000000004</v>
      </c>
      <c r="J1485" s="19">
        <f t="shared" si="23"/>
        <v>1205507.28</v>
      </c>
      <c r="K1485" s="37">
        <v>100458.94</v>
      </c>
      <c r="L1485" s="38"/>
    </row>
    <row r="1486" spans="1:12" s="39" customFormat="1" ht="12.95" customHeight="1" x14ac:dyDescent="0.25">
      <c r="A1486" s="226"/>
      <c r="B1486" s="29">
        <v>2828</v>
      </c>
      <c r="C1486" s="30">
        <v>13</v>
      </c>
      <c r="D1486" s="42" t="s">
        <v>3914</v>
      </c>
      <c r="E1486" s="42" t="s">
        <v>3915</v>
      </c>
      <c r="F1486" s="42" t="s">
        <v>3916</v>
      </c>
      <c r="G1486" s="50" t="s">
        <v>12</v>
      </c>
      <c r="H1486" s="34" t="s">
        <v>13</v>
      </c>
      <c r="I1486" s="35">
        <v>0.92510000000000003</v>
      </c>
      <c r="J1486" s="19">
        <f t="shared" si="23"/>
        <v>1200317.28</v>
      </c>
      <c r="K1486" s="37">
        <v>100026.44</v>
      </c>
      <c r="L1486" s="38"/>
    </row>
    <row r="1487" spans="1:12" s="39" customFormat="1" ht="12.95" customHeight="1" x14ac:dyDescent="0.25">
      <c r="A1487" s="226"/>
      <c r="B1487" s="29">
        <v>2821</v>
      </c>
      <c r="C1487" s="30">
        <v>14</v>
      </c>
      <c r="D1487" s="32" t="s">
        <v>3917</v>
      </c>
      <c r="E1487" s="32" t="s">
        <v>3918</v>
      </c>
      <c r="F1487" s="32" t="s">
        <v>3919</v>
      </c>
      <c r="G1487" s="50" t="s">
        <v>12</v>
      </c>
      <c r="H1487" s="34" t="s">
        <v>13</v>
      </c>
      <c r="I1487" s="35">
        <v>0.92859999999999998</v>
      </c>
      <c r="J1487" s="19">
        <f t="shared" si="23"/>
        <v>1204858.56</v>
      </c>
      <c r="K1487" s="37">
        <v>100404.88</v>
      </c>
      <c r="L1487" s="38"/>
    </row>
    <row r="1488" spans="1:12" s="39" customFormat="1" ht="12.95" customHeight="1" x14ac:dyDescent="0.25">
      <c r="A1488" s="226"/>
      <c r="B1488" s="29">
        <v>2811</v>
      </c>
      <c r="C1488" s="30">
        <v>15</v>
      </c>
      <c r="D1488" s="42" t="s">
        <v>3920</v>
      </c>
      <c r="E1488" s="42" t="s">
        <v>3921</v>
      </c>
      <c r="F1488" s="42" t="s">
        <v>3922</v>
      </c>
      <c r="G1488" s="27" t="s">
        <v>12</v>
      </c>
      <c r="H1488" s="34" t="s">
        <v>13</v>
      </c>
      <c r="I1488" s="35">
        <v>0.9899</v>
      </c>
      <c r="J1488" s="19">
        <f t="shared" si="23"/>
        <v>1284395.28</v>
      </c>
      <c r="K1488" s="37">
        <v>107032.94</v>
      </c>
      <c r="L1488" s="38"/>
    </row>
    <row r="1489" spans="1:12" s="39" customFormat="1" ht="12.95" customHeight="1" x14ac:dyDescent="0.25">
      <c r="A1489" s="226"/>
      <c r="B1489" s="29">
        <v>2831</v>
      </c>
      <c r="C1489" s="30">
        <v>16</v>
      </c>
      <c r="D1489" s="32" t="s">
        <v>3923</v>
      </c>
      <c r="E1489" s="32" t="s">
        <v>3924</v>
      </c>
      <c r="F1489" s="32" t="s">
        <v>3925</v>
      </c>
      <c r="G1489" s="33" t="s">
        <v>12</v>
      </c>
      <c r="H1489" s="34" t="s">
        <v>13</v>
      </c>
      <c r="I1489" s="35">
        <v>0.92110000000000003</v>
      </c>
      <c r="J1489" s="19">
        <f t="shared" si="23"/>
        <v>1195127.28</v>
      </c>
      <c r="K1489" s="37">
        <v>99593.94</v>
      </c>
      <c r="L1489" s="38"/>
    </row>
    <row r="1490" spans="1:12" s="39" customFormat="1" ht="12.95" customHeight="1" x14ac:dyDescent="0.25">
      <c r="A1490" s="226"/>
      <c r="B1490" s="29">
        <v>2810</v>
      </c>
      <c r="C1490" s="30">
        <v>17</v>
      </c>
      <c r="D1490" s="32" t="s">
        <v>3926</v>
      </c>
      <c r="E1490" s="32" t="s">
        <v>3927</v>
      </c>
      <c r="F1490" s="32" t="s">
        <v>3928</v>
      </c>
      <c r="G1490" s="33" t="s">
        <v>12</v>
      </c>
      <c r="H1490" s="34" t="s">
        <v>13</v>
      </c>
      <c r="I1490" s="35">
        <v>0.92510000000000003</v>
      </c>
      <c r="J1490" s="19">
        <f t="shared" si="23"/>
        <v>1200317.28</v>
      </c>
      <c r="K1490" s="37">
        <v>100026.44</v>
      </c>
      <c r="L1490" s="38"/>
    </row>
    <row r="1491" spans="1:12" s="39" customFormat="1" ht="12.95" customHeight="1" x14ac:dyDescent="0.25">
      <c r="A1491" s="226"/>
      <c r="B1491" s="29">
        <v>2827</v>
      </c>
      <c r="C1491" s="30">
        <v>18</v>
      </c>
      <c r="D1491" s="32" t="s">
        <v>3929</v>
      </c>
      <c r="E1491" s="32" t="s">
        <v>3930</v>
      </c>
      <c r="F1491" s="32" t="s">
        <v>1698</v>
      </c>
      <c r="G1491" s="33" t="s">
        <v>12</v>
      </c>
      <c r="H1491" s="34" t="s">
        <v>13</v>
      </c>
      <c r="I1491" s="35">
        <v>0.91059999999999997</v>
      </c>
      <c r="J1491" s="19">
        <f t="shared" si="23"/>
        <v>1181503.56</v>
      </c>
      <c r="K1491" s="37">
        <v>98458.63</v>
      </c>
      <c r="L1491" s="38"/>
    </row>
    <row r="1492" spans="1:12" s="39" customFormat="1" ht="12.95" customHeight="1" x14ac:dyDescent="0.25">
      <c r="A1492" s="226"/>
      <c r="B1492" s="29">
        <v>2816</v>
      </c>
      <c r="C1492" s="30">
        <v>19</v>
      </c>
      <c r="D1492" s="32" t="s">
        <v>3931</v>
      </c>
      <c r="E1492" s="32" t="s">
        <v>3932</v>
      </c>
      <c r="F1492" s="32" t="s">
        <v>3933</v>
      </c>
      <c r="G1492" s="33" t="s">
        <v>12</v>
      </c>
      <c r="H1492" s="34" t="s">
        <v>13</v>
      </c>
      <c r="I1492" s="35">
        <v>0.91110000000000002</v>
      </c>
      <c r="J1492" s="19">
        <f t="shared" si="23"/>
        <v>1182152.28</v>
      </c>
      <c r="K1492" s="37">
        <v>98512.69</v>
      </c>
      <c r="L1492" s="38"/>
    </row>
    <row r="1493" spans="1:12" s="39" customFormat="1" ht="12.95" customHeight="1" x14ac:dyDescent="0.25">
      <c r="A1493" s="226"/>
      <c r="B1493" s="29">
        <v>2807</v>
      </c>
      <c r="C1493" s="30">
        <v>20</v>
      </c>
      <c r="D1493" s="32" t="s">
        <v>3934</v>
      </c>
      <c r="E1493" s="32" t="s">
        <v>3935</v>
      </c>
      <c r="F1493" s="32" t="s">
        <v>3936</v>
      </c>
      <c r="G1493" s="33" t="s">
        <v>12</v>
      </c>
      <c r="H1493" s="34" t="s">
        <v>13</v>
      </c>
      <c r="I1493" s="35">
        <v>0.91059999999999997</v>
      </c>
      <c r="J1493" s="19">
        <f t="shared" ref="J1493:J1556" si="24">ROUND(K1493*12,2)</f>
        <v>1181503.56</v>
      </c>
      <c r="K1493" s="37">
        <v>98458.63</v>
      </c>
      <c r="L1493" s="38"/>
    </row>
    <row r="1494" spans="1:12" s="39" customFormat="1" ht="12.95" customHeight="1" x14ac:dyDescent="0.25">
      <c r="A1494" s="226"/>
      <c r="B1494" s="29">
        <v>2826</v>
      </c>
      <c r="C1494" s="30">
        <v>21</v>
      </c>
      <c r="D1494" s="32" t="s">
        <v>3937</v>
      </c>
      <c r="E1494" s="32" t="s">
        <v>3938</v>
      </c>
      <c r="F1494" s="32" t="s">
        <v>3925</v>
      </c>
      <c r="G1494" s="33" t="s">
        <v>12</v>
      </c>
      <c r="H1494" s="34" t="s">
        <v>13</v>
      </c>
      <c r="I1494" s="35">
        <v>0.92059999999999997</v>
      </c>
      <c r="J1494" s="19">
        <f t="shared" si="24"/>
        <v>1194478.56</v>
      </c>
      <c r="K1494" s="37">
        <v>99539.88</v>
      </c>
      <c r="L1494" s="38"/>
    </row>
    <row r="1495" spans="1:12" s="39" customFormat="1" ht="12.95" customHeight="1" x14ac:dyDescent="0.25">
      <c r="A1495" s="226"/>
      <c r="B1495" s="43">
        <v>2824</v>
      </c>
      <c r="C1495" s="30">
        <v>22</v>
      </c>
      <c r="D1495" s="32" t="s">
        <v>651</v>
      </c>
      <c r="E1495" s="32" t="s">
        <v>652</v>
      </c>
      <c r="F1495" s="32" t="s">
        <v>3939</v>
      </c>
      <c r="G1495" s="33" t="s">
        <v>12</v>
      </c>
      <c r="H1495" s="34" t="s">
        <v>13</v>
      </c>
      <c r="I1495" s="35">
        <v>0.93710000000000004</v>
      </c>
      <c r="J1495" s="19">
        <f t="shared" si="24"/>
        <v>1215887.28</v>
      </c>
      <c r="K1495" s="37">
        <v>101323.94</v>
      </c>
      <c r="L1495" s="38"/>
    </row>
    <row r="1496" spans="1:12" s="39" customFormat="1" ht="12.95" customHeight="1" x14ac:dyDescent="0.25">
      <c r="A1496" s="226"/>
      <c r="B1496" s="29">
        <v>2823</v>
      </c>
      <c r="C1496" s="30">
        <v>23</v>
      </c>
      <c r="D1496" s="32" t="s">
        <v>3940</v>
      </c>
      <c r="E1496" s="32" t="s">
        <v>3941</v>
      </c>
      <c r="F1496" s="32" t="s">
        <v>3942</v>
      </c>
      <c r="G1496" s="33" t="s">
        <v>12</v>
      </c>
      <c r="H1496" s="34" t="s">
        <v>13</v>
      </c>
      <c r="I1496" s="35">
        <v>0.92210000000000003</v>
      </c>
      <c r="J1496" s="19">
        <f t="shared" si="24"/>
        <v>1196424.72</v>
      </c>
      <c r="K1496" s="37">
        <v>99702.06</v>
      </c>
      <c r="L1496" s="38"/>
    </row>
    <row r="1497" spans="1:12" s="39" customFormat="1" ht="12.95" customHeight="1" x14ac:dyDescent="0.25">
      <c r="A1497" s="226"/>
      <c r="B1497" s="29">
        <v>2815</v>
      </c>
      <c r="C1497" s="30">
        <v>24</v>
      </c>
      <c r="D1497" s="42" t="s">
        <v>3943</v>
      </c>
      <c r="E1497" s="42" t="s">
        <v>3944</v>
      </c>
      <c r="F1497" s="42" t="s">
        <v>3945</v>
      </c>
      <c r="G1497" s="33" t="s">
        <v>12</v>
      </c>
      <c r="H1497" s="34" t="s">
        <v>13</v>
      </c>
      <c r="I1497" s="35">
        <v>0.92859999999999998</v>
      </c>
      <c r="J1497" s="19">
        <f t="shared" si="24"/>
        <v>1204858.56</v>
      </c>
      <c r="K1497" s="37">
        <v>100404.88</v>
      </c>
      <c r="L1497" s="38"/>
    </row>
    <row r="1498" spans="1:12" s="39" customFormat="1" ht="12.95" customHeight="1" x14ac:dyDescent="0.25">
      <c r="A1498" s="226"/>
      <c r="B1498" s="29">
        <v>2819</v>
      </c>
      <c r="C1498" s="30">
        <v>25</v>
      </c>
      <c r="D1498" s="32" t="s">
        <v>3946</v>
      </c>
      <c r="E1498" s="32" t="s">
        <v>3947</v>
      </c>
      <c r="F1498" s="32" t="s">
        <v>3948</v>
      </c>
      <c r="G1498" s="33" t="s">
        <v>12</v>
      </c>
      <c r="H1498" s="34" t="s">
        <v>13</v>
      </c>
      <c r="I1498" s="35">
        <v>0.92910000000000004</v>
      </c>
      <c r="J1498" s="19">
        <f t="shared" si="24"/>
        <v>1205507.28</v>
      </c>
      <c r="K1498" s="37">
        <v>100458.94</v>
      </c>
      <c r="L1498" s="38"/>
    </row>
    <row r="1499" spans="1:12" s="39" customFormat="1" ht="12.95" customHeight="1" x14ac:dyDescent="0.25">
      <c r="A1499" s="226"/>
      <c r="B1499" s="29">
        <v>2809</v>
      </c>
      <c r="C1499" s="30">
        <v>26</v>
      </c>
      <c r="D1499" s="32" t="s">
        <v>3949</v>
      </c>
      <c r="E1499" s="32" t="s">
        <v>3950</v>
      </c>
      <c r="F1499" s="32" t="s">
        <v>3951</v>
      </c>
      <c r="G1499" s="33" t="s">
        <v>12</v>
      </c>
      <c r="H1499" s="34" t="s">
        <v>13</v>
      </c>
      <c r="I1499" s="35">
        <v>0.92910000000000004</v>
      </c>
      <c r="J1499" s="19">
        <f t="shared" si="24"/>
        <v>1205507.28</v>
      </c>
      <c r="K1499" s="37">
        <v>100458.94</v>
      </c>
      <c r="L1499" s="38"/>
    </row>
    <row r="1500" spans="1:12" s="39" customFormat="1" ht="12.95" customHeight="1" x14ac:dyDescent="0.25">
      <c r="A1500" s="226"/>
      <c r="B1500" s="29">
        <v>2800</v>
      </c>
      <c r="C1500" s="30">
        <v>27</v>
      </c>
      <c r="D1500" s="32" t="s">
        <v>3952</v>
      </c>
      <c r="E1500" s="32" t="s">
        <v>3953</v>
      </c>
      <c r="F1500" s="32" t="s">
        <v>3954</v>
      </c>
      <c r="G1500" s="33" t="s">
        <v>12</v>
      </c>
      <c r="H1500" s="34" t="s">
        <v>13</v>
      </c>
      <c r="I1500" s="35">
        <v>0.92910000000000004</v>
      </c>
      <c r="J1500" s="19">
        <f t="shared" si="24"/>
        <v>1205507.28</v>
      </c>
      <c r="K1500" s="37">
        <v>100458.94</v>
      </c>
      <c r="L1500" s="38"/>
    </row>
    <row r="1501" spans="1:12" s="39" customFormat="1" ht="12.95" customHeight="1" x14ac:dyDescent="0.25">
      <c r="A1501" s="226"/>
      <c r="B1501" s="29">
        <v>2801</v>
      </c>
      <c r="C1501" s="30">
        <v>28</v>
      </c>
      <c r="D1501" s="32" t="s">
        <v>3955</v>
      </c>
      <c r="E1501" s="32" t="s">
        <v>3956</v>
      </c>
      <c r="F1501" s="32" t="s">
        <v>3957</v>
      </c>
      <c r="G1501" s="33" t="s">
        <v>12</v>
      </c>
      <c r="H1501" s="34" t="s">
        <v>13</v>
      </c>
      <c r="I1501" s="35">
        <v>0.9899</v>
      </c>
      <c r="J1501" s="19">
        <f t="shared" si="24"/>
        <v>1284395.28</v>
      </c>
      <c r="K1501" s="37">
        <v>107032.94</v>
      </c>
      <c r="L1501" s="38"/>
    </row>
    <row r="1502" spans="1:12" s="39" customFormat="1" ht="12.95" customHeight="1" x14ac:dyDescent="0.25">
      <c r="A1502" s="226"/>
      <c r="B1502" s="29">
        <v>2829</v>
      </c>
      <c r="C1502" s="30">
        <v>29</v>
      </c>
      <c r="D1502" s="32" t="s">
        <v>2959</v>
      </c>
      <c r="E1502" s="32" t="s">
        <v>2960</v>
      </c>
      <c r="F1502" s="32" t="s">
        <v>3958</v>
      </c>
      <c r="G1502" s="33" t="s">
        <v>12</v>
      </c>
      <c r="H1502" s="34" t="s">
        <v>13</v>
      </c>
      <c r="I1502" s="35">
        <v>0.92910000000000004</v>
      </c>
      <c r="J1502" s="19">
        <f t="shared" si="24"/>
        <v>1205507.28</v>
      </c>
      <c r="K1502" s="37">
        <v>100458.94</v>
      </c>
      <c r="L1502" s="38"/>
    </row>
    <row r="1503" spans="1:12" s="39" customFormat="1" ht="12.95" customHeight="1" x14ac:dyDescent="0.25">
      <c r="A1503" s="226"/>
      <c r="B1503" s="29">
        <v>2804</v>
      </c>
      <c r="C1503" s="30">
        <v>30</v>
      </c>
      <c r="D1503" s="32" t="s">
        <v>1021</v>
      </c>
      <c r="E1503" s="32" t="s">
        <v>1022</v>
      </c>
      <c r="F1503" s="32" t="s">
        <v>3959</v>
      </c>
      <c r="G1503" s="33" t="s">
        <v>12</v>
      </c>
      <c r="H1503" s="34" t="s">
        <v>13</v>
      </c>
      <c r="I1503" s="35">
        <v>0.92910000000000004</v>
      </c>
      <c r="J1503" s="19">
        <f t="shared" si="24"/>
        <v>1205507.28</v>
      </c>
      <c r="K1503" s="37">
        <v>100458.94</v>
      </c>
      <c r="L1503" s="38"/>
    </row>
    <row r="1504" spans="1:12" s="39" customFormat="1" ht="12.95" customHeight="1" x14ac:dyDescent="0.25">
      <c r="A1504" s="226"/>
      <c r="B1504" s="29">
        <v>2813</v>
      </c>
      <c r="C1504" s="30">
        <v>31</v>
      </c>
      <c r="D1504" s="32" t="s">
        <v>3960</v>
      </c>
      <c r="E1504" s="32" t="s">
        <v>3961</v>
      </c>
      <c r="F1504" s="32" t="s">
        <v>3962</v>
      </c>
      <c r="G1504" s="33" t="s">
        <v>12</v>
      </c>
      <c r="H1504" s="34" t="s">
        <v>13</v>
      </c>
      <c r="I1504" s="35">
        <v>0.91910000000000003</v>
      </c>
      <c r="J1504" s="19">
        <f t="shared" si="24"/>
        <v>1192532.28</v>
      </c>
      <c r="K1504" s="37">
        <v>99377.69</v>
      </c>
      <c r="L1504" s="38"/>
    </row>
    <row r="1505" spans="1:12" s="39" customFormat="1" ht="12.95" customHeight="1" x14ac:dyDescent="0.25">
      <c r="A1505" s="227"/>
      <c r="B1505" s="29">
        <v>2806</v>
      </c>
      <c r="C1505" s="30">
        <v>32</v>
      </c>
      <c r="D1505" s="42" t="s">
        <v>3963</v>
      </c>
      <c r="E1505" s="42" t="s">
        <v>3964</v>
      </c>
      <c r="F1505" s="42" t="s">
        <v>3965</v>
      </c>
      <c r="G1505" s="33" t="s">
        <v>12</v>
      </c>
      <c r="H1505" s="34" t="s">
        <v>13</v>
      </c>
      <c r="I1505" s="35">
        <v>0.91910000000000003</v>
      </c>
      <c r="J1505" s="19">
        <f t="shared" si="24"/>
        <v>1192532.28</v>
      </c>
      <c r="K1505" s="37">
        <v>99377.69</v>
      </c>
      <c r="L1505" s="38"/>
    </row>
    <row r="1506" spans="1:12" s="39" customFormat="1" ht="12.95" customHeight="1" x14ac:dyDescent="0.25">
      <c r="A1506" s="225" t="s">
        <v>3966</v>
      </c>
      <c r="B1506" s="29"/>
      <c r="C1506" s="30"/>
      <c r="D1506" s="31" t="s">
        <v>126</v>
      </c>
      <c r="E1506" s="32"/>
      <c r="F1506" s="32"/>
      <c r="G1506" s="33"/>
      <c r="H1506" s="34"/>
      <c r="I1506" s="35"/>
      <c r="J1506" s="19"/>
      <c r="K1506" s="37"/>
      <c r="L1506" s="38"/>
    </row>
    <row r="1507" spans="1:12" s="39" customFormat="1" ht="12.95" customHeight="1" x14ac:dyDescent="0.25">
      <c r="A1507" s="226"/>
      <c r="B1507" s="29">
        <v>2933</v>
      </c>
      <c r="C1507" s="30">
        <v>1</v>
      </c>
      <c r="D1507" s="32" t="s">
        <v>3967</v>
      </c>
      <c r="E1507" s="32" t="s">
        <v>3968</v>
      </c>
      <c r="F1507" s="32" t="s">
        <v>3969</v>
      </c>
      <c r="G1507" s="33" t="s">
        <v>130</v>
      </c>
      <c r="H1507" s="34" t="s">
        <v>13</v>
      </c>
      <c r="I1507" s="35">
        <v>0.84919999999999995</v>
      </c>
      <c r="J1507" s="19">
        <f t="shared" si="24"/>
        <v>550960.92000000004</v>
      </c>
      <c r="K1507" s="37">
        <v>45913.41</v>
      </c>
      <c r="L1507" s="38"/>
    </row>
    <row r="1508" spans="1:12" s="39" customFormat="1" ht="12.95" customHeight="1" x14ac:dyDescent="0.25">
      <c r="A1508" s="226"/>
      <c r="B1508" s="29">
        <v>2900</v>
      </c>
      <c r="C1508" s="30">
        <v>2</v>
      </c>
      <c r="D1508" s="32" t="s">
        <v>3970</v>
      </c>
      <c r="E1508" s="32" t="s">
        <v>3971</v>
      </c>
      <c r="F1508" s="32" t="s">
        <v>3972</v>
      </c>
      <c r="G1508" s="33" t="s">
        <v>130</v>
      </c>
      <c r="H1508" s="34" t="s">
        <v>13</v>
      </c>
      <c r="I1508" s="35">
        <v>0.87819999999999998</v>
      </c>
      <c r="J1508" s="19">
        <f t="shared" si="24"/>
        <v>569776.19999999995</v>
      </c>
      <c r="K1508" s="37">
        <v>47481.35</v>
      </c>
      <c r="L1508" s="38"/>
    </row>
    <row r="1509" spans="1:12" s="39" customFormat="1" ht="12.95" customHeight="1" x14ac:dyDescent="0.25">
      <c r="A1509" s="226"/>
      <c r="B1509" s="29">
        <v>2909</v>
      </c>
      <c r="C1509" s="30">
        <v>3</v>
      </c>
      <c r="D1509" s="32" t="s">
        <v>3973</v>
      </c>
      <c r="E1509" s="32" t="s">
        <v>3974</v>
      </c>
      <c r="F1509" s="32" t="s">
        <v>3975</v>
      </c>
      <c r="G1509" s="33" t="s">
        <v>130</v>
      </c>
      <c r="H1509" s="34" t="s">
        <v>13</v>
      </c>
      <c r="I1509" s="35">
        <v>0.87019999999999997</v>
      </c>
      <c r="J1509" s="19">
        <f t="shared" si="24"/>
        <v>564585.72</v>
      </c>
      <c r="K1509" s="37">
        <v>47048.81</v>
      </c>
      <c r="L1509" s="38"/>
    </row>
    <row r="1510" spans="1:12" s="39" customFormat="1" ht="12.95" customHeight="1" x14ac:dyDescent="0.25">
      <c r="A1510" s="226"/>
      <c r="B1510" s="29">
        <v>2935</v>
      </c>
      <c r="C1510" s="30">
        <v>4</v>
      </c>
      <c r="D1510" s="32" t="s">
        <v>3976</v>
      </c>
      <c r="E1510" s="32" t="s">
        <v>3977</v>
      </c>
      <c r="F1510" s="32" t="s">
        <v>3978</v>
      </c>
      <c r="G1510" s="33" t="s">
        <v>130</v>
      </c>
      <c r="H1510" s="34" t="s">
        <v>13</v>
      </c>
      <c r="I1510" s="35">
        <v>0.90300000000000002</v>
      </c>
      <c r="J1510" s="19">
        <f t="shared" si="24"/>
        <v>585866.4</v>
      </c>
      <c r="K1510" s="37">
        <v>48822.2</v>
      </c>
      <c r="L1510" s="38"/>
    </row>
    <row r="1511" spans="1:12" s="39" customFormat="1" ht="12.95" customHeight="1" x14ac:dyDescent="0.25">
      <c r="A1511" s="226"/>
      <c r="B1511" s="29">
        <v>2940</v>
      </c>
      <c r="C1511" s="30">
        <v>5</v>
      </c>
      <c r="D1511" s="32" t="s">
        <v>3979</v>
      </c>
      <c r="E1511" s="32" t="s">
        <v>3980</v>
      </c>
      <c r="F1511" s="32" t="s">
        <v>3981</v>
      </c>
      <c r="G1511" s="33" t="s">
        <v>130</v>
      </c>
      <c r="H1511" s="34" t="s">
        <v>13</v>
      </c>
      <c r="I1511" s="35">
        <v>0.86919999999999997</v>
      </c>
      <c r="J1511" s="19">
        <f t="shared" si="24"/>
        <v>563937</v>
      </c>
      <c r="K1511" s="37">
        <v>46994.75</v>
      </c>
      <c r="L1511" s="38"/>
    </row>
    <row r="1512" spans="1:12" s="39" customFormat="1" ht="12.95" customHeight="1" x14ac:dyDescent="0.25">
      <c r="A1512" s="226"/>
      <c r="B1512" s="29"/>
      <c r="C1512" s="30"/>
      <c r="D1512" s="49" t="s">
        <v>11</v>
      </c>
      <c r="E1512" s="42"/>
      <c r="F1512" s="42"/>
      <c r="G1512" s="33"/>
      <c r="H1512" s="34"/>
      <c r="I1512" s="35"/>
      <c r="J1512" s="19"/>
      <c r="K1512" s="37"/>
      <c r="L1512" s="38"/>
    </row>
    <row r="1513" spans="1:12" s="39" customFormat="1" ht="12.95" customHeight="1" x14ac:dyDescent="0.25">
      <c r="A1513" s="226"/>
      <c r="B1513" s="29">
        <v>2902</v>
      </c>
      <c r="C1513" s="30">
        <v>1</v>
      </c>
      <c r="D1513" s="32" t="s">
        <v>3982</v>
      </c>
      <c r="E1513" s="32" t="s">
        <v>3983</v>
      </c>
      <c r="F1513" s="32" t="s">
        <v>3984</v>
      </c>
      <c r="G1513" s="33" t="s">
        <v>12</v>
      </c>
      <c r="H1513" s="34" t="s">
        <v>13</v>
      </c>
      <c r="I1513" s="35">
        <v>0.86919999999999997</v>
      </c>
      <c r="J1513" s="19">
        <f t="shared" si="24"/>
        <v>1127787</v>
      </c>
      <c r="K1513" s="37">
        <v>93982.25</v>
      </c>
      <c r="L1513" s="38"/>
    </row>
    <row r="1514" spans="1:12" s="39" customFormat="1" ht="12.95" customHeight="1" x14ac:dyDescent="0.25">
      <c r="A1514" s="226"/>
      <c r="B1514" s="29">
        <v>2930</v>
      </c>
      <c r="C1514" s="30">
        <v>2</v>
      </c>
      <c r="D1514" s="32" t="s">
        <v>3985</v>
      </c>
      <c r="E1514" s="32" t="s">
        <v>3986</v>
      </c>
      <c r="F1514" s="32" t="s">
        <v>3987</v>
      </c>
      <c r="G1514" s="33" t="s">
        <v>12</v>
      </c>
      <c r="H1514" s="34" t="s">
        <v>13</v>
      </c>
      <c r="I1514" s="35">
        <v>0.86919999999999997</v>
      </c>
      <c r="J1514" s="19">
        <f t="shared" si="24"/>
        <v>1127787</v>
      </c>
      <c r="K1514" s="37">
        <v>93982.25</v>
      </c>
      <c r="L1514" s="38"/>
    </row>
    <row r="1515" spans="1:12" s="39" customFormat="1" ht="12.95" customHeight="1" x14ac:dyDescent="0.25">
      <c r="A1515" s="226"/>
      <c r="B1515" s="29">
        <v>2916</v>
      </c>
      <c r="C1515" s="30">
        <v>3</v>
      </c>
      <c r="D1515" s="42" t="s">
        <v>608</v>
      </c>
      <c r="E1515" s="42" t="s">
        <v>3840</v>
      </c>
      <c r="F1515" s="42" t="s">
        <v>3988</v>
      </c>
      <c r="G1515" s="33" t="s">
        <v>12</v>
      </c>
      <c r="H1515" s="34" t="s">
        <v>13</v>
      </c>
      <c r="I1515" s="35">
        <v>0.876</v>
      </c>
      <c r="J1515" s="19">
        <f t="shared" si="24"/>
        <v>1136610</v>
      </c>
      <c r="K1515" s="37">
        <v>94717.5</v>
      </c>
      <c r="L1515" s="38"/>
    </row>
    <row r="1516" spans="1:12" s="39" customFormat="1" ht="12.95" customHeight="1" x14ac:dyDescent="0.25">
      <c r="A1516" s="226"/>
      <c r="B1516" s="29">
        <v>2932</v>
      </c>
      <c r="C1516" s="30">
        <v>4</v>
      </c>
      <c r="D1516" s="32" t="s">
        <v>3989</v>
      </c>
      <c r="E1516" s="32" t="s">
        <v>3990</v>
      </c>
      <c r="F1516" s="32" t="s">
        <v>3991</v>
      </c>
      <c r="G1516" s="33" t="s">
        <v>12</v>
      </c>
      <c r="H1516" s="34" t="s">
        <v>13</v>
      </c>
      <c r="I1516" s="35">
        <v>0.90820000000000001</v>
      </c>
      <c r="J1516" s="19">
        <f t="shared" si="24"/>
        <v>1178389.56</v>
      </c>
      <c r="K1516" s="37">
        <v>98199.13</v>
      </c>
      <c r="L1516" s="38"/>
    </row>
    <row r="1517" spans="1:12" s="39" customFormat="1" ht="12.95" customHeight="1" x14ac:dyDescent="0.25">
      <c r="A1517" s="226"/>
      <c r="B1517" s="29">
        <v>2915</v>
      </c>
      <c r="C1517" s="30">
        <v>5</v>
      </c>
      <c r="D1517" s="32" t="s">
        <v>3992</v>
      </c>
      <c r="E1517" s="32" t="s">
        <v>3993</v>
      </c>
      <c r="F1517" s="32" t="s">
        <v>3994</v>
      </c>
      <c r="G1517" s="33" t="s">
        <v>12</v>
      </c>
      <c r="H1517" s="34" t="s">
        <v>13</v>
      </c>
      <c r="I1517" s="35">
        <v>0.87019999999999997</v>
      </c>
      <c r="J1517" s="19">
        <f t="shared" si="24"/>
        <v>1129084.56</v>
      </c>
      <c r="K1517" s="37">
        <v>94090.38</v>
      </c>
      <c r="L1517" s="38"/>
    </row>
    <row r="1518" spans="1:12" s="39" customFormat="1" ht="12.95" customHeight="1" x14ac:dyDescent="0.25">
      <c r="A1518" s="226"/>
      <c r="B1518" s="29">
        <v>2921</v>
      </c>
      <c r="C1518" s="30">
        <v>6</v>
      </c>
      <c r="D1518" s="32" t="s">
        <v>3995</v>
      </c>
      <c r="E1518" s="32" t="s">
        <v>3996</v>
      </c>
      <c r="F1518" s="32" t="s">
        <v>3997</v>
      </c>
      <c r="G1518" s="33" t="s">
        <v>12</v>
      </c>
      <c r="H1518" s="34" t="s">
        <v>13</v>
      </c>
      <c r="I1518" s="35">
        <v>0.94889999999999997</v>
      </c>
      <c r="J1518" s="19">
        <f t="shared" si="24"/>
        <v>1231197.72</v>
      </c>
      <c r="K1518" s="37">
        <v>102599.81</v>
      </c>
      <c r="L1518" s="38"/>
    </row>
    <row r="1519" spans="1:12" s="39" customFormat="1" ht="12.95" customHeight="1" x14ac:dyDescent="0.25">
      <c r="A1519" s="226"/>
      <c r="B1519" s="29">
        <v>2908</v>
      </c>
      <c r="C1519" s="30">
        <v>7</v>
      </c>
      <c r="D1519" s="32" t="s">
        <v>3998</v>
      </c>
      <c r="E1519" s="32" t="s">
        <v>3999</v>
      </c>
      <c r="F1519" s="32" t="s">
        <v>4000</v>
      </c>
      <c r="G1519" s="33" t="s">
        <v>12</v>
      </c>
      <c r="H1519" s="34" t="s">
        <v>13</v>
      </c>
      <c r="I1519" s="35">
        <v>0.87</v>
      </c>
      <c r="J1519" s="19">
        <f t="shared" si="24"/>
        <v>1128825</v>
      </c>
      <c r="K1519" s="37">
        <v>94068.75</v>
      </c>
      <c r="L1519" s="38"/>
    </row>
    <row r="1520" spans="1:12" s="39" customFormat="1" ht="12.95" customHeight="1" x14ac:dyDescent="0.25">
      <c r="A1520" s="226"/>
      <c r="B1520" s="29">
        <v>2913</v>
      </c>
      <c r="C1520" s="30">
        <v>8</v>
      </c>
      <c r="D1520" s="32" t="s">
        <v>4001</v>
      </c>
      <c r="E1520" s="32" t="s">
        <v>4002</v>
      </c>
      <c r="F1520" s="32" t="s">
        <v>4003</v>
      </c>
      <c r="G1520" s="33" t="s">
        <v>12</v>
      </c>
      <c r="H1520" s="34" t="s">
        <v>13</v>
      </c>
      <c r="I1520" s="35">
        <v>0.877</v>
      </c>
      <c r="J1520" s="19">
        <f t="shared" si="24"/>
        <v>1137907.56</v>
      </c>
      <c r="K1520" s="37">
        <v>94825.63</v>
      </c>
      <c r="L1520" s="38"/>
    </row>
    <row r="1521" spans="1:12" s="39" customFormat="1" ht="12.95" customHeight="1" x14ac:dyDescent="0.25">
      <c r="A1521" s="226"/>
      <c r="B1521" s="29">
        <v>2939</v>
      </c>
      <c r="C1521" s="30">
        <v>9</v>
      </c>
      <c r="D1521" s="42" t="s">
        <v>4004</v>
      </c>
      <c r="E1521" s="42" t="s">
        <v>4005</v>
      </c>
      <c r="F1521" s="42" t="s">
        <v>4006</v>
      </c>
      <c r="G1521" s="27" t="s">
        <v>12</v>
      </c>
      <c r="H1521" s="34" t="s">
        <v>13</v>
      </c>
      <c r="I1521" s="35">
        <v>0.90800000000000003</v>
      </c>
      <c r="J1521" s="19">
        <f t="shared" si="24"/>
        <v>1178130</v>
      </c>
      <c r="K1521" s="37">
        <v>98177.5</v>
      </c>
      <c r="L1521" s="38"/>
    </row>
    <row r="1522" spans="1:12" s="39" customFormat="1" ht="12.95" customHeight="1" x14ac:dyDescent="0.25">
      <c r="A1522" s="226"/>
      <c r="B1522" s="29">
        <v>2929</v>
      </c>
      <c r="C1522" s="30">
        <v>10</v>
      </c>
      <c r="D1522" s="32" t="s">
        <v>4007</v>
      </c>
      <c r="E1522" s="32" t="s">
        <v>4008</v>
      </c>
      <c r="F1522" s="32" t="s">
        <v>4009</v>
      </c>
      <c r="G1522" s="50" t="s">
        <v>12</v>
      </c>
      <c r="H1522" s="34" t="s">
        <v>13</v>
      </c>
      <c r="I1522" s="35">
        <v>0.89100000000000001</v>
      </c>
      <c r="J1522" s="19">
        <f t="shared" si="24"/>
        <v>1156072.56</v>
      </c>
      <c r="K1522" s="37">
        <v>96339.38</v>
      </c>
      <c r="L1522" s="38"/>
    </row>
    <row r="1523" spans="1:12" s="39" customFormat="1" ht="12.95" customHeight="1" x14ac:dyDescent="0.25">
      <c r="A1523" s="226"/>
      <c r="B1523" s="29">
        <v>2918</v>
      </c>
      <c r="C1523" s="30">
        <v>11</v>
      </c>
      <c r="D1523" s="32" t="s">
        <v>4010</v>
      </c>
      <c r="E1523" s="32" t="s">
        <v>4011</v>
      </c>
      <c r="F1523" s="32" t="s">
        <v>4012</v>
      </c>
      <c r="G1523" s="50" t="s">
        <v>12</v>
      </c>
      <c r="H1523" s="34" t="s">
        <v>13</v>
      </c>
      <c r="I1523" s="35">
        <v>0.82099999999999995</v>
      </c>
      <c r="J1523" s="19">
        <f t="shared" si="24"/>
        <v>1065247.56</v>
      </c>
      <c r="K1523" s="37">
        <v>88770.63</v>
      </c>
      <c r="L1523" s="38"/>
    </row>
    <row r="1524" spans="1:12" s="39" customFormat="1" ht="12.95" customHeight="1" x14ac:dyDescent="0.25">
      <c r="A1524" s="226"/>
      <c r="B1524" s="29">
        <v>2938</v>
      </c>
      <c r="C1524" s="30">
        <v>12</v>
      </c>
      <c r="D1524" s="42" t="s">
        <v>4013</v>
      </c>
      <c r="E1524" s="42" t="s">
        <v>4014</v>
      </c>
      <c r="F1524" s="42" t="s">
        <v>4015</v>
      </c>
      <c r="G1524" s="50" t="s">
        <v>12</v>
      </c>
      <c r="H1524" s="34" t="s">
        <v>13</v>
      </c>
      <c r="I1524" s="35">
        <v>0.89749999999999996</v>
      </c>
      <c r="J1524" s="19">
        <f t="shared" si="24"/>
        <v>1164506.28</v>
      </c>
      <c r="K1524" s="37">
        <v>97042.19</v>
      </c>
      <c r="L1524" s="38"/>
    </row>
    <row r="1525" spans="1:12" s="39" customFormat="1" ht="12.95" customHeight="1" x14ac:dyDescent="0.25">
      <c r="A1525" s="226"/>
      <c r="B1525" s="29">
        <v>2904</v>
      </c>
      <c r="C1525" s="30">
        <v>13</v>
      </c>
      <c r="D1525" s="32" t="s">
        <v>410</v>
      </c>
      <c r="E1525" s="32" t="s">
        <v>1283</v>
      </c>
      <c r="F1525" s="32" t="s">
        <v>1197</v>
      </c>
      <c r="G1525" s="50" t="s">
        <v>12</v>
      </c>
      <c r="H1525" s="34" t="s">
        <v>13</v>
      </c>
      <c r="I1525" s="35">
        <v>0.88870000000000005</v>
      </c>
      <c r="J1525" s="19">
        <f t="shared" si="24"/>
        <v>1153088.28</v>
      </c>
      <c r="K1525" s="37">
        <v>96090.69</v>
      </c>
      <c r="L1525" s="38"/>
    </row>
    <row r="1526" spans="1:12" s="39" customFormat="1" ht="12.95" customHeight="1" x14ac:dyDescent="0.25">
      <c r="A1526" s="226"/>
      <c r="B1526" s="29">
        <v>2922</v>
      </c>
      <c r="C1526" s="30">
        <v>14</v>
      </c>
      <c r="D1526" s="32" t="s">
        <v>4016</v>
      </c>
      <c r="E1526" s="32" t="s">
        <v>4017</v>
      </c>
      <c r="F1526" s="32" t="s">
        <v>4018</v>
      </c>
      <c r="G1526" s="50" t="s">
        <v>12</v>
      </c>
      <c r="H1526" s="34" t="s">
        <v>13</v>
      </c>
      <c r="I1526" s="35">
        <v>0.87919999999999998</v>
      </c>
      <c r="J1526" s="19">
        <f t="shared" si="24"/>
        <v>1140762</v>
      </c>
      <c r="K1526" s="37">
        <v>95063.5</v>
      </c>
      <c r="L1526" s="38"/>
    </row>
    <row r="1527" spans="1:12" s="39" customFormat="1" ht="12.95" customHeight="1" x14ac:dyDescent="0.25">
      <c r="A1527" s="226"/>
      <c r="B1527" s="29">
        <v>2926</v>
      </c>
      <c r="C1527" s="30">
        <v>15</v>
      </c>
      <c r="D1527" s="42" t="s">
        <v>1018</v>
      </c>
      <c r="E1527" s="42" t="s">
        <v>4019</v>
      </c>
      <c r="F1527" s="42" t="s">
        <v>4020</v>
      </c>
      <c r="G1527" s="27" t="s">
        <v>12</v>
      </c>
      <c r="H1527" s="34" t="s">
        <v>13</v>
      </c>
      <c r="I1527" s="35">
        <v>0.88919999999999999</v>
      </c>
      <c r="J1527" s="19">
        <f t="shared" si="24"/>
        <v>1153737</v>
      </c>
      <c r="K1527" s="37">
        <v>96144.75</v>
      </c>
      <c r="L1527" s="38"/>
    </row>
    <row r="1528" spans="1:12" s="39" customFormat="1" ht="12.95" customHeight="1" x14ac:dyDescent="0.25">
      <c r="A1528" s="226"/>
      <c r="B1528" s="43">
        <v>2936</v>
      </c>
      <c r="C1528" s="30">
        <v>16</v>
      </c>
      <c r="D1528" s="32" t="s">
        <v>4021</v>
      </c>
      <c r="E1528" s="32" t="s">
        <v>4022</v>
      </c>
      <c r="F1528" s="32" t="s">
        <v>4023</v>
      </c>
      <c r="G1528" s="33" t="s">
        <v>12</v>
      </c>
      <c r="H1528" s="34" t="s">
        <v>13</v>
      </c>
      <c r="I1528" s="35">
        <v>0.94869999999999999</v>
      </c>
      <c r="J1528" s="19">
        <f t="shared" si="24"/>
        <v>1230938.28</v>
      </c>
      <c r="K1528" s="37">
        <v>102578.19</v>
      </c>
      <c r="L1528" s="38"/>
    </row>
    <row r="1529" spans="1:12" s="39" customFormat="1" ht="12.95" customHeight="1" x14ac:dyDescent="0.25">
      <c r="A1529" s="226"/>
      <c r="B1529" s="29">
        <v>2925</v>
      </c>
      <c r="C1529" s="30">
        <v>17</v>
      </c>
      <c r="D1529" s="32" t="s">
        <v>4024</v>
      </c>
      <c r="E1529" s="32" t="s">
        <v>4025</v>
      </c>
      <c r="F1529" s="32" t="s">
        <v>4026</v>
      </c>
      <c r="G1529" s="33" t="s">
        <v>12</v>
      </c>
      <c r="H1529" s="34" t="s">
        <v>13</v>
      </c>
      <c r="I1529" s="35">
        <v>0.8952</v>
      </c>
      <c r="J1529" s="19">
        <f t="shared" si="24"/>
        <v>1161522</v>
      </c>
      <c r="K1529" s="37">
        <v>96793.5</v>
      </c>
      <c r="L1529" s="38"/>
    </row>
    <row r="1530" spans="1:12" s="39" customFormat="1" ht="12.95" customHeight="1" x14ac:dyDescent="0.25">
      <c r="A1530" s="226"/>
      <c r="B1530" s="29">
        <v>2923</v>
      </c>
      <c r="C1530" s="30">
        <v>18</v>
      </c>
      <c r="D1530" s="32" t="s">
        <v>4027</v>
      </c>
      <c r="E1530" s="32" t="s">
        <v>4028</v>
      </c>
      <c r="F1530" s="32" t="s">
        <v>82</v>
      </c>
      <c r="G1530" s="33" t="s">
        <v>12</v>
      </c>
      <c r="H1530" s="34" t="s">
        <v>13</v>
      </c>
      <c r="I1530" s="35">
        <v>0.90500000000000003</v>
      </c>
      <c r="J1530" s="19">
        <f t="shared" si="24"/>
        <v>1174237.56</v>
      </c>
      <c r="K1530" s="37">
        <v>97853.13</v>
      </c>
      <c r="L1530" s="38"/>
    </row>
    <row r="1531" spans="1:12" s="39" customFormat="1" ht="12.95" customHeight="1" x14ac:dyDescent="0.25">
      <c r="A1531" s="226"/>
      <c r="B1531" s="29">
        <v>2912</v>
      </c>
      <c r="C1531" s="30">
        <v>19</v>
      </c>
      <c r="D1531" s="32" t="s">
        <v>4029</v>
      </c>
      <c r="E1531" s="32" t="s">
        <v>4030</v>
      </c>
      <c r="F1531" s="32" t="s">
        <v>4031</v>
      </c>
      <c r="G1531" s="33" t="s">
        <v>12</v>
      </c>
      <c r="H1531" s="34" t="s">
        <v>13</v>
      </c>
      <c r="I1531" s="35">
        <v>0.90400000000000003</v>
      </c>
      <c r="J1531" s="19">
        <f t="shared" si="24"/>
        <v>1172940</v>
      </c>
      <c r="K1531" s="37">
        <v>97745</v>
      </c>
      <c r="L1531" s="38"/>
    </row>
    <row r="1532" spans="1:12" s="39" customFormat="1" ht="12.95" customHeight="1" x14ac:dyDescent="0.25">
      <c r="A1532" s="226"/>
      <c r="B1532" s="29">
        <v>2914</v>
      </c>
      <c r="C1532" s="30">
        <v>20</v>
      </c>
      <c r="D1532" s="32" t="s">
        <v>4032</v>
      </c>
      <c r="E1532" s="32" t="s">
        <v>4033</v>
      </c>
      <c r="F1532" s="32" t="s">
        <v>4034</v>
      </c>
      <c r="G1532" s="33" t="s">
        <v>12</v>
      </c>
      <c r="H1532" s="34" t="s">
        <v>13</v>
      </c>
      <c r="I1532" s="35">
        <v>0.8972</v>
      </c>
      <c r="J1532" s="19">
        <f t="shared" si="24"/>
        <v>1164117</v>
      </c>
      <c r="K1532" s="37">
        <v>97009.75</v>
      </c>
      <c r="L1532" s="38"/>
    </row>
    <row r="1533" spans="1:12" s="39" customFormat="1" ht="12.95" customHeight="1" x14ac:dyDescent="0.25">
      <c r="A1533" s="226"/>
      <c r="B1533" s="29">
        <v>2906</v>
      </c>
      <c r="C1533" s="30">
        <v>21</v>
      </c>
      <c r="D1533" s="32" t="s">
        <v>4035</v>
      </c>
      <c r="E1533" s="32" t="s">
        <v>4036</v>
      </c>
      <c r="F1533" s="32" t="s">
        <v>4037</v>
      </c>
      <c r="G1533" s="33" t="s">
        <v>12</v>
      </c>
      <c r="H1533" s="34" t="s">
        <v>13</v>
      </c>
      <c r="I1533" s="35">
        <v>0.89419999999999999</v>
      </c>
      <c r="J1533" s="19">
        <f t="shared" si="24"/>
        <v>1160224.56</v>
      </c>
      <c r="K1533" s="37">
        <v>96685.38</v>
      </c>
      <c r="L1533" s="38"/>
    </row>
    <row r="1534" spans="1:12" s="39" customFormat="1" ht="12.95" customHeight="1" x14ac:dyDescent="0.25">
      <c r="A1534" s="226"/>
      <c r="B1534" s="29">
        <v>2928</v>
      </c>
      <c r="C1534" s="30">
        <v>22</v>
      </c>
      <c r="D1534" s="42" t="s">
        <v>4038</v>
      </c>
      <c r="E1534" s="42" t="s">
        <v>4039</v>
      </c>
      <c r="F1534" s="42" t="s">
        <v>4040</v>
      </c>
      <c r="G1534" s="33" t="s">
        <v>12</v>
      </c>
      <c r="H1534" s="34" t="s">
        <v>13</v>
      </c>
      <c r="I1534" s="35">
        <v>0.89700000000000002</v>
      </c>
      <c r="J1534" s="19">
        <f t="shared" si="24"/>
        <v>1163857.56</v>
      </c>
      <c r="K1534" s="37">
        <v>96988.13</v>
      </c>
      <c r="L1534" s="38"/>
    </row>
    <row r="1535" spans="1:12" s="39" customFormat="1" ht="12.95" customHeight="1" x14ac:dyDescent="0.25">
      <c r="A1535" s="226"/>
      <c r="B1535" s="29">
        <v>2931</v>
      </c>
      <c r="C1535" s="30">
        <v>23</v>
      </c>
      <c r="D1535" s="32" t="s">
        <v>2481</v>
      </c>
      <c r="E1535" s="32" t="s">
        <v>4041</v>
      </c>
      <c r="F1535" s="32" t="s">
        <v>4042</v>
      </c>
      <c r="G1535" s="33" t="s">
        <v>12</v>
      </c>
      <c r="H1535" s="34" t="s">
        <v>13</v>
      </c>
      <c r="I1535" s="35">
        <v>0.88719999999999999</v>
      </c>
      <c r="J1535" s="19">
        <f t="shared" si="24"/>
        <v>1151142</v>
      </c>
      <c r="K1535" s="37">
        <v>95928.5</v>
      </c>
      <c r="L1535" s="38"/>
    </row>
    <row r="1536" spans="1:12" s="39" customFormat="1" ht="12.95" customHeight="1" x14ac:dyDescent="0.25">
      <c r="A1536" s="226"/>
      <c r="B1536" s="29">
        <v>2905</v>
      </c>
      <c r="C1536" s="30">
        <v>24</v>
      </c>
      <c r="D1536" s="42" t="s">
        <v>4043</v>
      </c>
      <c r="E1536" s="42" t="s">
        <v>4044</v>
      </c>
      <c r="F1536" s="42" t="s">
        <v>4020</v>
      </c>
      <c r="G1536" s="33" t="s">
        <v>12</v>
      </c>
      <c r="H1536" s="34" t="s">
        <v>13</v>
      </c>
      <c r="I1536" s="35">
        <v>0.90200000000000002</v>
      </c>
      <c r="J1536" s="19">
        <f t="shared" si="24"/>
        <v>1170345</v>
      </c>
      <c r="K1536" s="37">
        <v>97528.75</v>
      </c>
      <c r="L1536" s="38"/>
    </row>
    <row r="1537" spans="1:12" s="39" customFormat="1" ht="12.95" customHeight="1" x14ac:dyDescent="0.25">
      <c r="A1537" s="226"/>
      <c r="B1537" s="29">
        <v>2937</v>
      </c>
      <c r="C1537" s="30">
        <v>25</v>
      </c>
      <c r="D1537" s="32" t="s">
        <v>4045</v>
      </c>
      <c r="E1537" s="32" t="s">
        <v>4046</v>
      </c>
      <c r="F1537" s="32" t="s">
        <v>3988</v>
      </c>
      <c r="G1537" s="33" t="s">
        <v>12</v>
      </c>
      <c r="H1537" s="34" t="s">
        <v>13</v>
      </c>
      <c r="I1537" s="35">
        <v>0.8992</v>
      </c>
      <c r="J1537" s="19">
        <f t="shared" si="24"/>
        <v>1166712</v>
      </c>
      <c r="K1537" s="37">
        <v>97226</v>
      </c>
      <c r="L1537" s="38"/>
    </row>
    <row r="1538" spans="1:12" s="39" customFormat="1" ht="12.95" customHeight="1" x14ac:dyDescent="0.25">
      <c r="A1538" s="226"/>
      <c r="B1538" s="29">
        <v>2903</v>
      </c>
      <c r="C1538" s="30">
        <v>26</v>
      </c>
      <c r="D1538" s="32" t="s">
        <v>4047</v>
      </c>
      <c r="E1538" s="32" t="s">
        <v>4048</v>
      </c>
      <c r="F1538" s="32" t="s">
        <v>4049</v>
      </c>
      <c r="G1538" s="33" t="s">
        <v>12</v>
      </c>
      <c r="H1538" s="34" t="s">
        <v>13</v>
      </c>
      <c r="I1538" s="35">
        <v>0.9002</v>
      </c>
      <c r="J1538" s="19">
        <f t="shared" si="24"/>
        <v>1168009.56</v>
      </c>
      <c r="K1538" s="37">
        <v>97334.13</v>
      </c>
      <c r="L1538" s="38"/>
    </row>
    <row r="1539" spans="1:12" s="39" customFormat="1" ht="12.95" customHeight="1" x14ac:dyDescent="0.25">
      <c r="A1539" s="226"/>
      <c r="B1539" s="29">
        <v>2934</v>
      </c>
      <c r="C1539" s="30">
        <v>27</v>
      </c>
      <c r="D1539" s="32" t="s">
        <v>4050</v>
      </c>
      <c r="E1539" s="32" t="s">
        <v>4051</v>
      </c>
      <c r="F1539" s="32" t="s">
        <v>3988</v>
      </c>
      <c r="G1539" s="33" t="s">
        <v>12</v>
      </c>
      <c r="H1539" s="34" t="s">
        <v>13</v>
      </c>
      <c r="I1539" s="35">
        <v>0.89119999999999999</v>
      </c>
      <c r="J1539" s="19">
        <f t="shared" si="24"/>
        <v>1156332</v>
      </c>
      <c r="K1539" s="37">
        <v>96361</v>
      </c>
      <c r="L1539" s="38"/>
    </row>
    <row r="1540" spans="1:12" s="39" customFormat="1" ht="12.95" customHeight="1" x14ac:dyDescent="0.25">
      <c r="A1540" s="226"/>
      <c r="B1540" s="29">
        <v>2911</v>
      </c>
      <c r="C1540" s="30">
        <v>28</v>
      </c>
      <c r="D1540" s="42" t="s">
        <v>4052</v>
      </c>
      <c r="E1540" s="42" t="s">
        <v>4053</v>
      </c>
      <c r="F1540" s="42" t="s">
        <v>4054</v>
      </c>
      <c r="G1540" s="33" t="s">
        <v>12</v>
      </c>
      <c r="H1540" s="34" t="s">
        <v>13</v>
      </c>
      <c r="I1540" s="35">
        <v>0.9032</v>
      </c>
      <c r="J1540" s="19">
        <f t="shared" si="24"/>
        <v>1171902</v>
      </c>
      <c r="K1540" s="37">
        <v>97658.5</v>
      </c>
      <c r="L1540" s="38"/>
    </row>
    <row r="1541" spans="1:12" s="39" customFormat="1" ht="12.95" customHeight="1" x14ac:dyDescent="0.25">
      <c r="A1541" s="226"/>
      <c r="B1541" s="29">
        <v>2941</v>
      </c>
      <c r="C1541" s="30">
        <v>29</v>
      </c>
      <c r="D1541" s="42" t="s">
        <v>4055</v>
      </c>
      <c r="E1541" s="42" t="s">
        <v>4056</v>
      </c>
      <c r="F1541" s="42" t="s">
        <v>4057</v>
      </c>
      <c r="G1541" s="33" t="s">
        <v>12</v>
      </c>
      <c r="H1541" s="34" t="s">
        <v>13</v>
      </c>
      <c r="I1541" s="35">
        <v>0.91720000000000002</v>
      </c>
      <c r="J1541" s="19">
        <f t="shared" si="24"/>
        <v>1190067</v>
      </c>
      <c r="K1541" s="37">
        <v>99172.25</v>
      </c>
      <c r="L1541" s="38"/>
    </row>
    <row r="1542" spans="1:12" s="39" customFormat="1" ht="12.95" customHeight="1" x14ac:dyDescent="0.25">
      <c r="A1542" s="226"/>
      <c r="B1542" s="29">
        <v>2919</v>
      </c>
      <c r="C1542" s="30">
        <v>30</v>
      </c>
      <c r="D1542" s="32" t="s">
        <v>4058</v>
      </c>
      <c r="E1542" s="32" t="s">
        <v>4059</v>
      </c>
      <c r="F1542" s="32" t="s">
        <v>4060</v>
      </c>
      <c r="G1542" s="33" t="s">
        <v>12</v>
      </c>
      <c r="H1542" s="34" t="s">
        <v>13</v>
      </c>
      <c r="I1542" s="35">
        <v>0.90400000000000003</v>
      </c>
      <c r="J1542" s="19">
        <f t="shared" si="24"/>
        <v>1172940</v>
      </c>
      <c r="K1542" s="37">
        <v>97745</v>
      </c>
      <c r="L1542" s="38"/>
    </row>
    <row r="1543" spans="1:12" s="39" customFormat="1" ht="12.95" customHeight="1" x14ac:dyDescent="0.25">
      <c r="A1543" s="226"/>
      <c r="B1543" s="29">
        <v>2917</v>
      </c>
      <c r="C1543" s="30">
        <v>31</v>
      </c>
      <c r="D1543" s="32" t="s">
        <v>4061</v>
      </c>
      <c r="E1543" s="32" t="s">
        <v>4062</v>
      </c>
      <c r="F1543" s="32" t="s">
        <v>4063</v>
      </c>
      <c r="G1543" s="33" t="s">
        <v>12</v>
      </c>
      <c r="H1543" s="34" t="s">
        <v>13</v>
      </c>
      <c r="I1543" s="35">
        <v>0.90300000000000002</v>
      </c>
      <c r="J1543" s="19">
        <f t="shared" si="24"/>
        <v>1171642.56</v>
      </c>
      <c r="K1543" s="37">
        <v>97636.88</v>
      </c>
      <c r="L1543" s="38"/>
    </row>
    <row r="1544" spans="1:12" s="39" customFormat="1" ht="12.95" customHeight="1" x14ac:dyDescent="0.25">
      <c r="A1544" s="226"/>
      <c r="B1544" s="29">
        <v>2907</v>
      </c>
      <c r="C1544" s="30">
        <v>32</v>
      </c>
      <c r="D1544" s="32" t="s">
        <v>4064</v>
      </c>
      <c r="E1544" s="32" t="s">
        <v>4065</v>
      </c>
      <c r="F1544" s="32" t="s">
        <v>4066</v>
      </c>
      <c r="G1544" s="33" t="s">
        <v>12</v>
      </c>
      <c r="H1544" s="34" t="s">
        <v>13</v>
      </c>
      <c r="I1544" s="35">
        <v>0.89100000000000001</v>
      </c>
      <c r="J1544" s="19">
        <f t="shared" si="24"/>
        <v>1156072.56</v>
      </c>
      <c r="K1544" s="37">
        <v>96339.38</v>
      </c>
      <c r="L1544" s="38"/>
    </row>
    <row r="1545" spans="1:12" s="39" customFormat="1" ht="12.95" customHeight="1" x14ac:dyDescent="0.25">
      <c r="A1545" s="226"/>
      <c r="B1545" s="29">
        <v>2924</v>
      </c>
      <c r="C1545" s="30">
        <v>33</v>
      </c>
      <c r="D1545" s="32" t="s">
        <v>4067</v>
      </c>
      <c r="E1545" s="32" t="s">
        <v>4068</v>
      </c>
      <c r="F1545" s="32" t="s">
        <v>4069</v>
      </c>
      <c r="G1545" s="33" t="s">
        <v>12</v>
      </c>
      <c r="H1545" s="34" t="s">
        <v>13</v>
      </c>
      <c r="I1545" s="35">
        <v>0.90500000000000003</v>
      </c>
      <c r="J1545" s="19">
        <f t="shared" si="24"/>
        <v>1174237.56</v>
      </c>
      <c r="K1545" s="37">
        <v>97853.13</v>
      </c>
      <c r="L1545" s="38"/>
    </row>
    <row r="1546" spans="1:12" s="39" customFormat="1" ht="12.95" customHeight="1" x14ac:dyDescent="0.25">
      <c r="A1546" s="226"/>
      <c r="B1546" s="29">
        <v>2910</v>
      </c>
      <c r="C1546" s="30">
        <v>34</v>
      </c>
      <c r="D1546" s="32" t="s">
        <v>4070</v>
      </c>
      <c r="E1546" s="32" t="s">
        <v>4071</v>
      </c>
      <c r="F1546" s="32" t="s">
        <v>4072</v>
      </c>
      <c r="G1546" s="33" t="s">
        <v>12</v>
      </c>
      <c r="H1546" s="34" t="s">
        <v>13</v>
      </c>
      <c r="I1546" s="35">
        <v>0.90500000000000003</v>
      </c>
      <c r="J1546" s="19">
        <f t="shared" si="24"/>
        <v>1174237.56</v>
      </c>
      <c r="K1546" s="37">
        <v>97853.13</v>
      </c>
      <c r="L1546" s="38"/>
    </row>
    <row r="1547" spans="1:12" s="39" customFormat="1" ht="12.95" customHeight="1" x14ac:dyDescent="0.25">
      <c r="A1547" s="226"/>
      <c r="B1547" s="29">
        <v>2920</v>
      </c>
      <c r="C1547" s="30">
        <v>35</v>
      </c>
      <c r="D1547" s="32" t="s">
        <v>4073</v>
      </c>
      <c r="E1547" s="32" t="s">
        <v>4074</v>
      </c>
      <c r="F1547" s="32" t="s">
        <v>4075</v>
      </c>
      <c r="G1547" s="33" t="s">
        <v>12</v>
      </c>
      <c r="H1547" s="34" t="s">
        <v>13</v>
      </c>
      <c r="I1547" s="35">
        <v>0.90500000000000003</v>
      </c>
      <c r="J1547" s="19">
        <f t="shared" si="24"/>
        <v>1174237.56</v>
      </c>
      <c r="K1547" s="37">
        <v>97853.13</v>
      </c>
      <c r="L1547" s="38"/>
    </row>
    <row r="1548" spans="1:12" s="39" customFormat="1" ht="12.95" customHeight="1" x14ac:dyDescent="0.25">
      <c r="A1548" s="226"/>
      <c r="B1548" s="29">
        <v>2901</v>
      </c>
      <c r="C1548" s="30">
        <v>36</v>
      </c>
      <c r="D1548" s="32" t="s">
        <v>4076</v>
      </c>
      <c r="E1548" s="32" t="s">
        <v>4077</v>
      </c>
      <c r="F1548" s="32" t="s">
        <v>4078</v>
      </c>
      <c r="G1548" s="33" t="s">
        <v>12</v>
      </c>
      <c r="H1548" s="34" t="s">
        <v>13</v>
      </c>
      <c r="I1548" s="35">
        <v>0.90600000000000003</v>
      </c>
      <c r="J1548" s="19">
        <f t="shared" si="24"/>
        <v>1175535</v>
      </c>
      <c r="K1548" s="37">
        <v>97961.25</v>
      </c>
      <c r="L1548" s="38"/>
    </row>
    <row r="1549" spans="1:12" s="39" customFormat="1" ht="12.95" customHeight="1" x14ac:dyDescent="0.25">
      <c r="A1549" s="226"/>
      <c r="B1549" s="29"/>
      <c r="C1549" s="30"/>
      <c r="D1549" s="31" t="s">
        <v>47</v>
      </c>
      <c r="E1549" s="32"/>
      <c r="F1549" s="32"/>
      <c r="G1549" s="33"/>
      <c r="H1549" s="34"/>
      <c r="I1549" s="35"/>
      <c r="J1549" s="19"/>
      <c r="K1549" s="37"/>
      <c r="L1549" s="38"/>
    </row>
    <row r="1550" spans="1:12" s="39" customFormat="1" ht="12.95" customHeight="1" x14ac:dyDescent="0.25">
      <c r="A1550" s="227"/>
      <c r="B1550" s="29">
        <v>2927</v>
      </c>
      <c r="C1550" s="30">
        <v>1</v>
      </c>
      <c r="D1550" s="32" t="s">
        <v>1030</v>
      </c>
      <c r="E1550" s="32" t="s">
        <v>4079</v>
      </c>
      <c r="F1550" s="32" t="s">
        <v>4080</v>
      </c>
      <c r="G1550" s="33" t="s">
        <v>51</v>
      </c>
      <c r="H1550" s="34" t="s">
        <v>13</v>
      </c>
      <c r="I1550" s="35">
        <v>0.91320000000000001</v>
      </c>
      <c r="J1550" s="19">
        <f t="shared" si="24"/>
        <v>1877173.92</v>
      </c>
      <c r="K1550" s="37">
        <v>156431.16</v>
      </c>
      <c r="L1550" s="38"/>
    </row>
    <row r="1551" spans="1:12" s="39" customFormat="1" ht="12.95" customHeight="1" x14ac:dyDescent="0.25">
      <c r="A1551" s="225" t="s">
        <v>4081</v>
      </c>
      <c r="B1551" s="29"/>
      <c r="C1551" s="30"/>
      <c r="D1551" s="31" t="s">
        <v>126</v>
      </c>
      <c r="E1551" s="32"/>
      <c r="F1551" s="32"/>
      <c r="G1551" s="33"/>
      <c r="H1551" s="34"/>
      <c r="I1551" s="35"/>
      <c r="J1551" s="19"/>
      <c r="K1551" s="37"/>
      <c r="L1551" s="38"/>
    </row>
    <row r="1552" spans="1:12" s="39" customFormat="1" ht="12.95" customHeight="1" x14ac:dyDescent="0.25">
      <c r="A1552" s="226"/>
      <c r="B1552" s="29">
        <v>2546</v>
      </c>
      <c r="C1552" s="30">
        <v>1</v>
      </c>
      <c r="D1552" s="32" t="s">
        <v>3756</v>
      </c>
      <c r="E1552" s="32" t="s">
        <v>4082</v>
      </c>
      <c r="F1552" s="32" t="s">
        <v>4083</v>
      </c>
      <c r="G1552" s="33" t="s">
        <v>130</v>
      </c>
      <c r="H1552" s="34" t="s">
        <v>13</v>
      </c>
      <c r="I1552" s="35">
        <v>0.92779999999999996</v>
      </c>
      <c r="J1552" s="19">
        <f t="shared" si="24"/>
        <v>601956.6</v>
      </c>
      <c r="K1552" s="37">
        <v>50163.05</v>
      </c>
      <c r="L1552" s="38"/>
    </row>
    <row r="1553" spans="1:12" s="39" customFormat="1" ht="12.95" customHeight="1" x14ac:dyDescent="0.25">
      <c r="A1553" s="226"/>
      <c r="B1553" s="29">
        <v>2522</v>
      </c>
      <c r="C1553" s="30">
        <v>2</v>
      </c>
      <c r="D1553" s="32" t="s">
        <v>4084</v>
      </c>
      <c r="E1553" s="32" t="s">
        <v>4085</v>
      </c>
      <c r="F1553" s="32" t="s">
        <v>4086</v>
      </c>
      <c r="G1553" s="33" t="s">
        <v>130</v>
      </c>
      <c r="H1553" s="34" t="s">
        <v>13</v>
      </c>
      <c r="I1553" s="35">
        <v>0.91979999999999995</v>
      </c>
      <c r="J1553" s="19">
        <f t="shared" si="24"/>
        <v>596766.24</v>
      </c>
      <c r="K1553" s="37">
        <v>49730.52</v>
      </c>
      <c r="L1553" s="38"/>
    </row>
    <row r="1554" spans="1:12" s="39" customFormat="1" ht="12.95" customHeight="1" x14ac:dyDescent="0.25">
      <c r="A1554" s="226"/>
      <c r="B1554" s="29">
        <v>2545</v>
      </c>
      <c r="C1554" s="30">
        <v>3</v>
      </c>
      <c r="D1554" s="32" t="s">
        <v>4087</v>
      </c>
      <c r="E1554" s="32" t="s">
        <v>4088</v>
      </c>
      <c r="F1554" s="32" t="s">
        <v>4089</v>
      </c>
      <c r="G1554" s="33" t="s">
        <v>130</v>
      </c>
      <c r="H1554" s="34" t="s">
        <v>13</v>
      </c>
      <c r="I1554" s="35">
        <v>0.92779999999999996</v>
      </c>
      <c r="J1554" s="19">
        <f t="shared" si="24"/>
        <v>601956.6</v>
      </c>
      <c r="K1554" s="37">
        <v>50163.05</v>
      </c>
      <c r="L1554" s="38"/>
    </row>
    <row r="1555" spans="1:12" s="39" customFormat="1" ht="12.95" customHeight="1" x14ac:dyDescent="0.25">
      <c r="A1555" s="226"/>
      <c r="B1555" s="29"/>
      <c r="C1555" s="30"/>
      <c r="D1555" s="31" t="s">
        <v>11</v>
      </c>
      <c r="E1555" s="32"/>
      <c r="F1555" s="32"/>
      <c r="G1555" s="33"/>
      <c r="H1555" s="34"/>
      <c r="I1555" s="35"/>
      <c r="J1555" s="19"/>
      <c r="K1555" s="37"/>
      <c r="L1555" s="38"/>
    </row>
    <row r="1556" spans="1:12" s="39" customFormat="1" ht="12.95" customHeight="1" x14ac:dyDescent="0.25">
      <c r="A1556" s="226"/>
      <c r="B1556" s="29">
        <v>2541</v>
      </c>
      <c r="C1556" s="30">
        <v>1</v>
      </c>
      <c r="D1556" s="32" t="s">
        <v>4090</v>
      </c>
      <c r="E1556" s="32" t="s">
        <v>4091</v>
      </c>
      <c r="F1556" s="32" t="s">
        <v>1207</v>
      </c>
      <c r="G1556" s="33" t="s">
        <v>12</v>
      </c>
      <c r="H1556" s="34" t="s">
        <v>13</v>
      </c>
      <c r="I1556" s="35">
        <v>0.93600000000000005</v>
      </c>
      <c r="J1556" s="19">
        <f t="shared" si="24"/>
        <v>1214460</v>
      </c>
      <c r="K1556" s="37">
        <v>101205</v>
      </c>
      <c r="L1556" s="38"/>
    </row>
    <row r="1557" spans="1:12" s="39" customFormat="1" ht="12.95" customHeight="1" x14ac:dyDescent="0.25">
      <c r="A1557" s="226"/>
      <c r="B1557" s="29">
        <v>2544</v>
      </c>
      <c r="C1557" s="30">
        <v>2</v>
      </c>
      <c r="D1557" s="32" t="s">
        <v>4092</v>
      </c>
      <c r="E1557" s="32" t="s">
        <v>4093</v>
      </c>
      <c r="F1557" s="32" t="s">
        <v>4094</v>
      </c>
      <c r="G1557" s="33" t="s">
        <v>12</v>
      </c>
      <c r="H1557" s="34" t="s">
        <v>13</v>
      </c>
      <c r="I1557" s="35">
        <v>0.93400000000000005</v>
      </c>
      <c r="J1557" s="19">
        <f t="shared" ref="J1557:J1620" si="25">ROUND(K1557*12,2)</f>
        <v>1211865</v>
      </c>
      <c r="K1557" s="37">
        <v>100988.75</v>
      </c>
      <c r="L1557" s="38"/>
    </row>
    <row r="1558" spans="1:12" s="39" customFormat="1" ht="12.95" customHeight="1" x14ac:dyDescent="0.25">
      <c r="A1558" s="226"/>
      <c r="B1558" s="29">
        <v>2538</v>
      </c>
      <c r="C1558" s="30">
        <v>3</v>
      </c>
      <c r="D1558" s="42" t="s">
        <v>4095</v>
      </c>
      <c r="E1558" s="42" t="s">
        <v>4096</v>
      </c>
      <c r="F1558" s="42" t="s">
        <v>4097</v>
      </c>
      <c r="G1558" s="33" t="s">
        <v>12</v>
      </c>
      <c r="H1558" s="34" t="s">
        <v>13</v>
      </c>
      <c r="I1558" s="35">
        <v>0.92779999999999996</v>
      </c>
      <c r="J1558" s="19">
        <f t="shared" si="25"/>
        <v>1203820.56</v>
      </c>
      <c r="K1558" s="37">
        <v>100318.38</v>
      </c>
      <c r="L1558" s="38"/>
    </row>
    <row r="1559" spans="1:12" s="39" customFormat="1" ht="12.95" customHeight="1" x14ac:dyDescent="0.25">
      <c r="A1559" s="226"/>
      <c r="B1559" s="29">
        <v>2549</v>
      </c>
      <c r="C1559" s="30">
        <v>4</v>
      </c>
      <c r="D1559" s="32" t="s">
        <v>4098</v>
      </c>
      <c r="E1559" s="32" t="s">
        <v>4099</v>
      </c>
      <c r="F1559" s="32" t="s">
        <v>4100</v>
      </c>
      <c r="G1559" s="33" t="s">
        <v>12</v>
      </c>
      <c r="H1559" s="34" t="s">
        <v>13</v>
      </c>
      <c r="I1559" s="35">
        <v>0.93200000000000005</v>
      </c>
      <c r="J1559" s="19">
        <f t="shared" si="25"/>
        <v>1209270</v>
      </c>
      <c r="K1559" s="37">
        <v>100772.5</v>
      </c>
      <c r="L1559" s="38"/>
    </row>
    <row r="1560" spans="1:12" s="39" customFormat="1" ht="12.95" customHeight="1" x14ac:dyDescent="0.25">
      <c r="A1560" s="226"/>
      <c r="B1560" s="29">
        <v>2515</v>
      </c>
      <c r="C1560" s="30">
        <v>5</v>
      </c>
      <c r="D1560" s="32" t="s">
        <v>2008</v>
      </c>
      <c r="E1560" s="32" t="s">
        <v>3196</v>
      </c>
      <c r="F1560" s="32" t="s">
        <v>1207</v>
      </c>
      <c r="G1560" s="33" t="s">
        <v>12</v>
      </c>
      <c r="H1560" s="34" t="s">
        <v>13</v>
      </c>
      <c r="I1560" s="35">
        <v>0.93200000000000005</v>
      </c>
      <c r="J1560" s="19">
        <f t="shared" si="25"/>
        <v>1209270</v>
      </c>
      <c r="K1560" s="37">
        <v>100772.5</v>
      </c>
      <c r="L1560" s="38"/>
    </row>
    <row r="1561" spans="1:12" s="39" customFormat="1" ht="12.95" customHeight="1" x14ac:dyDescent="0.25">
      <c r="A1561" s="226"/>
      <c r="B1561" s="29">
        <v>2519</v>
      </c>
      <c r="C1561" s="30">
        <v>6</v>
      </c>
      <c r="D1561" s="32" t="s">
        <v>4101</v>
      </c>
      <c r="E1561" s="32" t="s">
        <v>4102</v>
      </c>
      <c r="F1561" s="32" t="s">
        <v>4103</v>
      </c>
      <c r="G1561" s="33" t="s">
        <v>12</v>
      </c>
      <c r="H1561" s="34" t="s">
        <v>13</v>
      </c>
      <c r="I1561" s="35">
        <v>0.92779999999999996</v>
      </c>
      <c r="J1561" s="19">
        <f t="shared" si="25"/>
        <v>1203820.56</v>
      </c>
      <c r="K1561" s="37">
        <v>100318.38</v>
      </c>
      <c r="L1561" s="38"/>
    </row>
    <row r="1562" spans="1:12" s="39" customFormat="1" ht="12.95" customHeight="1" x14ac:dyDescent="0.25">
      <c r="A1562" s="226"/>
      <c r="B1562" s="29">
        <v>2525</v>
      </c>
      <c r="C1562" s="30">
        <v>7</v>
      </c>
      <c r="D1562" s="32" t="s">
        <v>4104</v>
      </c>
      <c r="E1562" s="32" t="s">
        <v>4105</v>
      </c>
      <c r="F1562" s="32" t="s">
        <v>4106</v>
      </c>
      <c r="G1562" s="33" t="s">
        <v>12</v>
      </c>
      <c r="H1562" s="34" t="s">
        <v>13</v>
      </c>
      <c r="I1562" s="35">
        <v>0.93179999999999996</v>
      </c>
      <c r="J1562" s="19">
        <f t="shared" si="25"/>
        <v>1209010.56</v>
      </c>
      <c r="K1562" s="37">
        <v>100750.88</v>
      </c>
      <c r="L1562" s="38"/>
    </row>
    <row r="1563" spans="1:12" s="39" customFormat="1" ht="12.95" customHeight="1" x14ac:dyDescent="0.25">
      <c r="A1563" s="226"/>
      <c r="B1563" s="29">
        <v>2503</v>
      </c>
      <c r="C1563" s="30">
        <v>8</v>
      </c>
      <c r="D1563" s="42" t="s">
        <v>4107</v>
      </c>
      <c r="E1563" s="42" t="s">
        <v>4108</v>
      </c>
      <c r="F1563" s="42" t="s">
        <v>4109</v>
      </c>
      <c r="G1563" s="33" t="s">
        <v>12</v>
      </c>
      <c r="H1563" s="34" t="s">
        <v>13</v>
      </c>
      <c r="I1563" s="35">
        <v>0.52780000000000005</v>
      </c>
      <c r="J1563" s="19">
        <f t="shared" si="25"/>
        <v>684820.56</v>
      </c>
      <c r="K1563" s="37">
        <v>57068.38</v>
      </c>
      <c r="L1563" s="38"/>
    </row>
    <row r="1564" spans="1:12" s="39" customFormat="1" ht="12.95" customHeight="1" x14ac:dyDescent="0.25">
      <c r="A1564" s="226"/>
      <c r="B1564" s="29">
        <v>2524</v>
      </c>
      <c r="C1564" s="30">
        <v>9</v>
      </c>
      <c r="D1564" s="42" t="s">
        <v>1311</v>
      </c>
      <c r="E1564" s="42" t="s">
        <v>4110</v>
      </c>
      <c r="F1564" s="42" t="s">
        <v>2856</v>
      </c>
      <c r="G1564" s="27" t="s">
        <v>12</v>
      </c>
      <c r="H1564" s="34" t="s">
        <v>13</v>
      </c>
      <c r="I1564" s="35">
        <v>0.9325</v>
      </c>
      <c r="J1564" s="19">
        <f t="shared" si="25"/>
        <v>1209918.72</v>
      </c>
      <c r="K1564" s="37">
        <v>100826.56</v>
      </c>
      <c r="L1564" s="38"/>
    </row>
    <row r="1565" spans="1:12" s="39" customFormat="1" ht="12.95" customHeight="1" x14ac:dyDescent="0.25">
      <c r="A1565" s="226"/>
      <c r="B1565" s="29">
        <v>2536</v>
      </c>
      <c r="C1565" s="30">
        <v>10</v>
      </c>
      <c r="D1565" s="32" t="s">
        <v>4111</v>
      </c>
      <c r="E1565" s="32" t="s">
        <v>4112</v>
      </c>
      <c r="F1565" s="32" t="s">
        <v>4113</v>
      </c>
      <c r="G1565" s="50" t="s">
        <v>12</v>
      </c>
      <c r="H1565" s="34" t="s">
        <v>13</v>
      </c>
      <c r="I1565" s="35">
        <v>0.92800000000000005</v>
      </c>
      <c r="J1565" s="19">
        <f t="shared" si="25"/>
        <v>1204080</v>
      </c>
      <c r="K1565" s="37">
        <v>100340</v>
      </c>
      <c r="L1565" s="38"/>
    </row>
    <row r="1566" spans="1:12" s="39" customFormat="1" ht="12.95" customHeight="1" x14ac:dyDescent="0.25">
      <c r="A1566" s="226"/>
      <c r="B1566" s="29">
        <v>2514</v>
      </c>
      <c r="C1566" s="30">
        <v>11</v>
      </c>
      <c r="D1566" s="42" t="s">
        <v>1322</v>
      </c>
      <c r="E1566" s="42" t="s">
        <v>4114</v>
      </c>
      <c r="F1566" s="42" t="s">
        <v>4115</v>
      </c>
      <c r="G1566" s="27" t="s">
        <v>12</v>
      </c>
      <c r="H1566" s="34" t="s">
        <v>13</v>
      </c>
      <c r="I1566" s="35">
        <v>0.92800000000000005</v>
      </c>
      <c r="J1566" s="19">
        <f t="shared" si="25"/>
        <v>1204080</v>
      </c>
      <c r="K1566" s="37">
        <v>100340</v>
      </c>
      <c r="L1566" s="38"/>
    </row>
    <row r="1567" spans="1:12" s="39" customFormat="1" ht="12.95" customHeight="1" x14ac:dyDescent="0.25">
      <c r="A1567" s="226"/>
      <c r="B1567" s="29">
        <v>2517</v>
      </c>
      <c r="C1567" s="30">
        <v>12</v>
      </c>
      <c r="D1567" s="32" t="s">
        <v>4116</v>
      </c>
      <c r="E1567" s="32" t="s">
        <v>4117</v>
      </c>
      <c r="F1567" s="32" t="s">
        <v>4118</v>
      </c>
      <c r="G1567" s="50" t="s">
        <v>12</v>
      </c>
      <c r="H1567" s="34" t="s">
        <v>13</v>
      </c>
      <c r="I1567" s="35">
        <v>0.54300000000000004</v>
      </c>
      <c r="J1567" s="19">
        <f t="shared" si="25"/>
        <v>704542.56</v>
      </c>
      <c r="K1567" s="37">
        <v>58711.88</v>
      </c>
      <c r="L1567" s="38"/>
    </row>
    <row r="1568" spans="1:12" s="39" customFormat="1" ht="12.95" customHeight="1" x14ac:dyDescent="0.25">
      <c r="A1568" s="226"/>
      <c r="B1568" s="29">
        <v>2508</v>
      </c>
      <c r="C1568" s="30">
        <v>13</v>
      </c>
      <c r="D1568" s="42" t="s">
        <v>4119</v>
      </c>
      <c r="E1568" s="42" t="s">
        <v>4120</v>
      </c>
      <c r="F1568" s="42" t="s">
        <v>4121</v>
      </c>
      <c r="G1568" s="50" t="s">
        <v>12</v>
      </c>
      <c r="H1568" s="34" t="s">
        <v>13</v>
      </c>
      <c r="I1568" s="35">
        <v>0.53280000000000005</v>
      </c>
      <c r="J1568" s="19">
        <f t="shared" si="25"/>
        <v>691308</v>
      </c>
      <c r="K1568" s="37">
        <v>57609</v>
      </c>
      <c r="L1568" s="38"/>
    </row>
    <row r="1569" spans="1:12" s="39" customFormat="1" ht="12.95" customHeight="1" x14ac:dyDescent="0.25">
      <c r="A1569" s="226"/>
      <c r="B1569" s="29">
        <v>2523</v>
      </c>
      <c r="C1569" s="30">
        <v>14</v>
      </c>
      <c r="D1569" s="32" t="s">
        <v>4122</v>
      </c>
      <c r="E1569" s="32" t="s">
        <v>4123</v>
      </c>
      <c r="F1569" s="32" t="s">
        <v>4124</v>
      </c>
      <c r="G1569" s="50" t="s">
        <v>12</v>
      </c>
      <c r="H1569" s="34" t="s">
        <v>13</v>
      </c>
      <c r="I1569" s="35">
        <v>0.95899999999999996</v>
      </c>
      <c r="J1569" s="19">
        <f t="shared" si="25"/>
        <v>1244302.56</v>
      </c>
      <c r="K1569" s="37">
        <v>103691.88</v>
      </c>
      <c r="L1569" s="38"/>
    </row>
    <row r="1570" spans="1:12" s="39" customFormat="1" ht="12.95" customHeight="1" x14ac:dyDescent="0.25">
      <c r="A1570" s="226"/>
      <c r="B1570" s="29">
        <v>2507</v>
      </c>
      <c r="C1570" s="30">
        <v>15</v>
      </c>
      <c r="D1570" s="42" t="s">
        <v>4125</v>
      </c>
      <c r="E1570" s="42" t="s">
        <v>4126</v>
      </c>
      <c r="F1570" s="42" t="s">
        <v>4127</v>
      </c>
      <c r="G1570" s="27" t="s">
        <v>12</v>
      </c>
      <c r="H1570" s="34" t="s">
        <v>13</v>
      </c>
      <c r="I1570" s="35">
        <v>0.93200000000000005</v>
      </c>
      <c r="J1570" s="19">
        <f t="shared" si="25"/>
        <v>1209270</v>
      </c>
      <c r="K1570" s="37">
        <v>100772.5</v>
      </c>
      <c r="L1570" s="38"/>
    </row>
    <row r="1571" spans="1:12" s="39" customFormat="1" ht="12.95" customHeight="1" x14ac:dyDescent="0.25">
      <c r="A1571" s="226"/>
      <c r="B1571" s="29">
        <v>2531</v>
      </c>
      <c r="C1571" s="30">
        <v>16</v>
      </c>
      <c r="D1571" s="42" t="s">
        <v>4128</v>
      </c>
      <c r="E1571" s="42" t="s">
        <v>4129</v>
      </c>
      <c r="F1571" s="42" t="s">
        <v>4130</v>
      </c>
      <c r="G1571" s="33" t="s">
        <v>12</v>
      </c>
      <c r="H1571" s="34" t="s">
        <v>13</v>
      </c>
      <c r="I1571" s="35">
        <v>0.93979999999999997</v>
      </c>
      <c r="J1571" s="19">
        <f t="shared" si="25"/>
        <v>1219390.56</v>
      </c>
      <c r="K1571" s="37">
        <v>101615.88</v>
      </c>
      <c r="L1571" s="38"/>
    </row>
    <row r="1572" spans="1:12" s="39" customFormat="1" ht="12.95" customHeight="1" x14ac:dyDescent="0.25">
      <c r="A1572" s="226"/>
      <c r="B1572" s="29">
        <v>2511</v>
      </c>
      <c r="C1572" s="30">
        <v>17</v>
      </c>
      <c r="D1572" s="32" t="s">
        <v>4131</v>
      </c>
      <c r="E1572" s="32" t="s">
        <v>4132</v>
      </c>
      <c r="F1572" s="32" t="s">
        <v>4133</v>
      </c>
      <c r="G1572" s="33" t="s">
        <v>12</v>
      </c>
      <c r="H1572" s="34" t="s">
        <v>13</v>
      </c>
      <c r="I1572" s="35">
        <v>0.94950000000000001</v>
      </c>
      <c r="J1572" s="19">
        <f t="shared" si="25"/>
        <v>1231976.28</v>
      </c>
      <c r="K1572" s="37">
        <v>102664.69</v>
      </c>
      <c r="L1572" s="38"/>
    </row>
    <row r="1573" spans="1:12" s="39" customFormat="1" ht="12.95" customHeight="1" x14ac:dyDescent="0.25">
      <c r="A1573" s="226"/>
      <c r="B1573" s="43">
        <v>2521</v>
      </c>
      <c r="C1573" s="30">
        <v>18</v>
      </c>
      <c r="D1573" s="32" t="s">
        <v>2174</v>
      </c>
      <c r="E1573" s="32" t="s">
        <v>2175</v>
      </c>
      <c r="F1573" s="32" t="s">
        <v>4134</v>
      </c>
      <c r="G1573" s="33" t="s">
        <v>12</v>
      </c>
      <c r="H1573" s="34" t="s">
        <v>13</v>
      </c>
      <c r="I1573" s="35">
        <v>0.93179999999999996</v>
      </c>
      <c r="J1573" s="19">
        <f t="shared" si="25"/>
        <v>1209010.56</v>
      </c>
      <c r="K1573" s="37">
        <v>100750.88</v>
      </c>
      <c r="L1573" s="38"/>
    </row>
    <row r="1574" spans="1:12" s="39" customFormat="1" ht="12.95" customHeight="1" x14ac:dyDescent="0.25">
      <c r="A1574" s="226"/>
      <c r="B1574" s="29">
        <v>2542</v>
      </c>
      <c r="C1574" s="30">
        <v>19</v>
      </c>
      <c r="D1574" s="32" t="s">
        <v>4135</v>
      </c>
      <c r="E1574" s="32" t="s">
        <v>4136</v>
      </c>
      <c r="F1574" s="32" t="s">
        <v>4137</v>
      </c>
      <c r="G1574" s="33" t="s">
        <v>12</v>
      </c>
      <c r="H1574" s="34" t="s">
        <v>13</v>
      </c>
      <c r="I1574" s="35">
        <v>0.95450000000000002</v>
      </c>
      <c r="J1574" s="19">
        <f t="shared" si="25"/>
        <v>1238463.72</v>
      </c>
      <c r="K1574" s="37">
        <v>103205.31</v>
      </c>
      <c r="L1574" s="38"/>
    </row>
    <row r="1575" spans="1:12" s="39" customFormat="1" ht="12.95" customHeight="1" x14ac:dyDescent="0.25">
      <c r="A1575" s="226"/>
      <c r="B1575" s="29">
        <v>2502</v>
      </c>
      <c r="C1575" s="30">
        <v>20</v>
      </c>
      <c r="D1575" s="42" t="s">
        <v>4138</v>
      </c>
      <c r="E1575" s="42" t="s">
        <v>4139</v>
      </c>
      <c r="F1575" s="42" t="s">
        <v>4140</v>
      </c>
      <c r="G1575" s="33" t="s">
        <v>12</v>
      </c>
      <c r="H1575" s="34" t="s">
        <v>13</v>
      </c>
      <c r="I1575" s="35">
        <v>0.92779999999999996</v>
      </c>
      <c r="J1575" s="19">
        <f t="shared" si="25"/>
        <v>1203820.56</v>
      </c>
      <c r="K1575" s="37">
        <v>100318.38</v>
      </c>
      <c r="L1575" s="38"/>
    </row>
    <row r="1576" spans="1:12" s="39" customFormat="1" ht="12.95" customHeight="1" x14ac:dyDescent="0.25">
      <c r="A1576" s="226"/>
      <c r="B1576" s="29">
        <v>2533</v>
      </c>
      <c r="C1576" s="30">
        <v>21</v>
      </c>
      <c r="D1576" s="32" t="s">
        <v>4141</v>
      </c>
      <c r="E1576" s="32" t="s">
        <v>4142</v>
      </c>
      <c r="F1576" s="32" t="s">
        <v>4143</v>
      </c>
      <c r="G1576" s="33" t="s">
        <v>12</v>
      </c>
      <c r="H1576" s="34" t="s">
        <v>13</v>
      </c>
      <c r="I1576" s="35">
        <v>0.94</v>
      </c>
      <c r="J1576" s="19">
        <f t="shared" si="25"/>
        <v>1219650</v>
      </c>
      <c r="K1576" s="37">
        <v>101637.5</v>
      </c>
      <c r="L1576" s="38"/>
    </row>
    <row r="1577" spans="1:12" s="39" customFormat="1" ht="12.95" customHeight="1" x14ac:dyDescent="0.25">
      <c r="A1577" s="226"/>
      <c r="B1577" s="29">
        <v>2526</v>
      </c>
      <c r="C1577" s="30">
        <v>22</v>
      </c>
      <c r="D1577" s="32" t="s">
        <v>4144</v>
      </c>
      <c r="E1577" s="32" t="s">
        <v>4145</v>
      </c>
      <c r="F1577" s="32" t="s">
        <v>4146</v>
      </c>
      <c r="G1577" s="33" t="s">
        <v>12</v>
      </c>
      <c r="H1577" s="34" t="s">
        <v>13</v>
      </c>
      <c r="I1577" s="35">
        <v>0.93579999999999997</v>
      </c>
      <c r="J1577" s="19">
        <f t="shared" si="25"/>
        <v>1214200.56</v>
      </c>
      <c r="K1577" s="37">
        <v>101183.38</v>
      </c>
      <c r="L1577" s="38"/>
    </row>
    <row r="1578" spans="1:12" s="39" customFormat="1" ht="12.95" customHeight="1" x14ac:dyDescent="0.25">
      <c r="A1578" s="226"/>
      <c r="B1578" s="29">
        <v>2547</v>
      </c>
      <c r="C1578" s="30">
        <v>23</v>
      </c>
      <c r="D1578" s="52" t="s">
        <v>2763</v>
      </c>
      <c r="E1578" s="32" t="s">
        <v>4147</v>
      </c>
      <c r="F1578" s="32" t="s">
        <v>4148</v>
      </c>
      <c r="G1578" s="33" t="s">
        <v>12</v>
      </c>
      <c r="H1578" s="34" t="s">
        <v>13</v>
      </c>
      <c r="I1578" s="35">
        <v>0.95350000000000001</v>
      </c>
      <c r="J1578" s="19">
        <f t="shared" si="25"/>
        <v>1237166.28</v>
      </c>
      <c r="K1578" s="37">
        <v>103097.19</v>
      </c>
      <c r="L1578" s="38"/>
    </row>
    <row r="1579" spans="1:12" s="39" customFormat="1" ht="12.95" customHeight="1" x14ac:dyDescent="0.25">
      <c r="A1579" s="226"/>
      <c r="B1579" s="29">
        <v>2550</v>
      </c>
      <c r="C1579" s="30">
        <v>24</v>
      </c>
      <c r="D1579" s="32" t="s">
        <v>4149</v>
      </c>
      <c r="E1579" s="32" t="s">
        <v>4099</v>
      </c>
      <c r="F1579" s="32" t="s">
        <v>3065</v>
      </c>
      <c r="G1579" s="33" t="s">
        <v>12</v>
      </c>
      <c r="H1579" s="34" t="s">
        <v>13</v>
      </c>
      <c r="I1579" s="35">
        <v>0.93179999999999996</v>
      </c>
      <c r="J1579" s="19">
        <f t="shared" si="25"/>
        <v>1209010.56</v>
      </c>
      <c r="K1579" s="37">
        <v>100750.88</v>
      </c>
      <c r="L1579" s="38"/>
    </row>
    <row r="1580" spans="1:12" s="39" customFormat="1" ht="12.95" customHeight="1" x14ac:dyDescent="0.25">
      <c r="A1580" s="226"/>
      <c r="B1580" s="29">
        <v>2512</v>
      </c>
      <c r="C1580" s="30">
        <v>25</v>
      </c>
      <c r="D1580" s="42" t="s">
        <v>4150</v>
      </c>
      <c r="E1580" s="42" t="s">
        <v>4151</v>
      </c>
      <c r="F1580" s="42" t="s">
        <v>4152</v>
      </c>
      <c r="G1580" s="33" t="s">
        <v>12</v>
      </c>
      <c r="H1580" s="34" t="s">
        <v>13</v>
      </c>
      <c r="I1580" s="35">
        <v>0.95550000000000002</v>
      </c>
      <c r="J1580" s="19">
        <f t="shared" si="25"/>
        <v>1239761.28</v>
      </c>
      <c r="K1580" s="37">
        <v>103313.44</v>
      </c>
      <c r="L1580" s="38"/>
    </row>
    <row r="1581" spans="1:12" s="39" customFormat="1" ht="12.95" customHeight="1" x14ac:dyDescent="0.25">
      <c r="A1581" s="226"/>
      <c r="B1581" s="29">
        <v>2529</v>
      </c>
      <c r="C1581" s="30">
        <v>26</v>
      </c>
      <c r="D1581" s="32" t="s">
        <v>4153</v>
      </c>
      <c r="E1581" s="32" t="s">
        <v>4154</v>
      </c>
      <c r="F1581" s="32" t="s">
        <v>2978</v>
      </c>
      <c r="G1581" s="33" t="s">
        <v>12</v>
      </c>
      <c r="H1581" s="34" t="s">
        <v>13</v>
      </c>
      <c r="I1581" s="35">
        <v>0.95099999999999996</v>
      </c>
      <c r="J1581" s="19">
        <f t="shared" si="25"/>
        <v>1233922.5600000001</v>
      </c>
      <c r="K1581" s="37">
        <v>102826.88</v>
      </c>
      <c r="L1581" s="38"/>
    </row>
    <row r="1582" spans="1:12" s="39" customFormat="1" ht="12.95" customHeight="1" x14ac:dyDescent="0.25">
      <c r="A1582" s="226"/>
      <c r="B1582" s="29">
        <v>2530</v>
      </c>
      <c r="C1582" s="30">
        <v>27</v>
      </c>
      <c r="D1582" s="42" t="s">
        <v>4155</v>
      </c>
      <c r="E1582" s="42" t="s">
        <v>4156</v>
      </c>
      <c r="F1582" s="42" t="s">
        <v>4157</v>
      </c>
      <c r="G1582" s="33" t="s">
        <v>12</v>
      </c>
      <c r="H1582" s="34" t="s">
        <v>13</v>
      </c>
      <c r="I1582" s="35">
        <v>0.53800000000000003</v>
      </c>
      <c r="J1582" s="19">
        <f t="shared" si="25"/>
        <v>698055</v>
      </c>
      <c r="K1582" s="37">
        <v>58171.25</v>
      </c>
      <c r="L1582" s="38"/>
    </row>
    <row r="1583" spans="1:12" s="39" customFormat="1" ht="12.95" customHeight="1" x14ac:dyDescent="0.25">
      <c r="A1583" s="226"/>
      <c r="B1583" s="29">
        <v>2500</v>
      </c>
      <c r="C1583" s="30">
        <v>28</v>
      </c>
      <c r="D1583" s="32" t="s">
        <v>2390</v>
      </c>
      <c r="E1583" s="32" t="s">
        <v>3790</v>
      </c>
      <c r="F1583" s="32" t="s">
        <v>4158</v>
      </c>
      <c r="G1583" s="33" t="s">
        <v>12</v>
      </c>
      <c r="H1583" s="34" t="s">
        <v>13</v>
      </c>
      <c r="I1583" s="35">
        <v>0.93200000000000005</v>
      </c>
      <c r="J1583" s="19">
        <f t="shared" si="25"/>
        <v>1209270</v>
      </c>
      <c r="K1583" s="37">
        <v>100772.5</v>
      </c>
      <c r="L1583" s="38"/>
    </row>
    <row r="1584" spans="1:12" s="39" customFormat="1" ht="12.95" customHeight="1" x14ac:dyDescent="0.25">
      <c r="A1584" s="226"/>
      <c r="B1584" s="29">
        <v>2535</v>
      </c>
      <c r="C1584" s="30">
        <v>29</v>
      </c>
      <c r="D1584" s="32" t="s">
        <v>4159</v>
      </c>
      <c r="E1584" s="32" t="s">
        <v>4160</v>
      </c>
      <c r="F1584" s="32" t="s">
        <v>4161</v>
      </c>
      <c r="G1584" s="33" t="s">
        <v>12</v>
      </c>
      <c r="H1584" s="34" t="s">
        <v>13</v>
      </c>
      <c r="I1584" s="35">
        <v>0.93600000000000005</v>
      </c>
      <c r="J1584" s="19">
        <f t="shared" si="25"/>
        <v>1214460</v>
      </c>
      <c r="K1584" s="37">
        <v>101205</v>
      </c>
      <c r="L1584" s="38"/>
    </row>
    <row r="1585" spans="1:12" s="39" customFormat="1" ht="12.95" customHeight="1" x14ac:dyDescent="0.25">
      <c r="A1585" s="226"/>
      <c r="B1585" s="29">
        <v>2518</v>
      </c>
      <c r="C1585" s="30">
        <v>30</v>
      </c>
      <c r="D1585" s="32" t="s">
        <v>4162</v>
      </c>
      <c r="E1585" s="32" t="s">
        <v>4163</v>
      </c>
      <c r="F1585" s="32" t="s">
        <v>4164</v>
      </c>
      <c r="G1585" s="33" t="s">
        <v>12</v>
      </c>
      <c r="H1585" s="34" t="s">
        <v>13</v>
      </c>
      <c r="I1585" s="35">
        <v>0.95750000000000002</v>
      </c>
      <c r="J1585" s="19">
        <f t="shared" si="25"/>
        <v>1242356.28</v>
      </c>
      <c r="K1585" s="37">
        <v>103529.69</v>
      </c>
      <c r="L1585" s="38"/>
    </row>
    <row r="1586" spans="1:12" s="39" customFormat="1" ht="12.95" customHeight="1" x14ac:dyDescent="0.25">
      <c r="A1586" s="226"/>
      <c r="B1586" s="29">
        <v>2505</v>
      </c>
      <c r="C1586" s="30">
        <v>31</v>
      </c>
      <c r="D1586" s="32" t="s">
        <v>4165</v>
      </c>
      <c r="E1586" s="32" t="s">
        <v>4166</v>
      </c>
      <c r="F1586" s="32" t="s">
        <v>4167</v>
      </c>
      <c r="G1586" s="33" t="s">
        <v>12</v>
      </c>
      <c r="H1586" s="34" t="s">
        <v>13</v>
      </c>
      <c r="I1586" s="35">
        <v>0.93979999999999997</v>
      </c>
      <c r="J1586" s="19">
        <f t="shared" si="25"/>
        <v>1219390.56</v>
      </c>
      <c r="K1586" s="37">
        <v>101615.88</v>
      </c>
      <c r="L1586" s="38"/>
    </row>
    <row r="1587" spans="1:12" s="39" customFormat="1" ht="12.95" customHeight="1" x14ac:dyDescent="0.25">
      <c r="A1587" s="226"/>
      <c r="B1587" s="29">
        <v>2548</v>
      </c>
      <c r="C1587" s="30">
        <v>32</v>
      </c>
      <c r="D1587" s="32" t="s">
        <v>4168</v>
      </c>
      <c r="E1587" s="32" t="s">
        <v>4169</v>
      </c>
      <c r="F1587" s="32" t="s">
        <v>4170</v>
      </c>
      <c r="G1587" s="33" t="s">
        <v>12</v>
      </c>
      <c r="H1587" s="34" t="s">
        <v>13</v>
      </c>
      <c r="I1587" s="35">
        <v>0.93200000000000005</v>
      </c>
      <c r="J1587" s="19">
        <f t="shared" si="25"/>
        <v>1209270</v>
      </c>
      <c r="K1587" s="37">
        <v>100772.5</v>
      </c>
      <c r="L1587" s="38"/>
    </row>
    <row r="1588" spans="1:12" s="39" customFormat="1" ht="12.95" customHeight="1" x14ac:dyDescent="0.25">
      <c r="A1588" s="226"/>
      <c r="B1588" s="29">
        <v>2539</v>
      </c>
      <c r="C1588" s="30">
        <v>33</v>
      </c>
      <c r="D1588" s="42" t="s">
        <v>4171</v>
      </c>
      <c r="E1588" s="42" t="s">
        <v>4172</v>
      </c>
      <c r="F1588" s="42" t="s">
        <v>4173</v>
      </c>
      <c r="G1588" s="33" t="s">
        <v>12</v>
      </c>
      <c r="H1588" s="34" t="s">
        <v>13</v>
      </c>
      <c r="I1588" s="35">
        <v>0.93600000000000005</v>
      </c>
      <c r="J1588" s="19">
        <f t="shared" si="25"/>
        <v>1214460</v>
      </c>
      <c r="K1588" s="37">
        <v>101205</v>
      </c>
      <c r="L1588" s="38"/>
    </row>
    <row r="1589" spans="1:12" s="39" customFormat="1" ht="12.95" customHeight="1" x14ac:dyDescent="0.25">
      <c r="A1589" s="226"/>
      <c r="B1589" s="29">
        <v>2528</v>
      </c>
      <c r="C1589" s="30">
        <v>34</v>
      </c>
      <c r="D1589" s="32" t="s">
        <v>268</v>
      </c>
      <c r="E1589" s="32" t="s">
        <v>269</v>
      </c>
      <c r="F1589" s="32" t="s">
        <v>4174</v>
      </c>
      <c r="G1589" s="33" t="s">
        <v>12</v>
      </c>
      <c r="H1589" s="34" t="s">
        <v>13</v>
      </c>
      <c r="I1589" s="35">
        <v>0.54</v>
      </c>
      <c r="J1589" s="19">
        <f t="shared" si="25"/>
        <v>700650</v>
      </c>
      <c r="K1589" s="37">
        <v>58387.5</v>
      </c>
      <c r="L1589" s="38"/>
    </row>
    <row r="1590" spans="1:12" s="39" customFormat="1" ht="12.95" customHeight="1" x14ac:dyDescent="0.25">
      <c r="A1590" s="226"/>
      <c r="B1590" s="29">
        <v>2543</v>
      </c>
      <c r="C1590" s="30">
        <v>35</v>
      </c>
      <c r="D1590" s="32" t="s">
        <v>4175</v>
      </c>
      <c r="E1590" s="32" t="s">
        <v>4176</v>
      </c>
      <c r="F1590" s="32" t="s">
        <v>4177</v>
      </c>
      <c r="G1590" s="33" t="s">
        <v>12</v>
      </c>
      <c r="H1590" s="34" t="s">
        <v>13</v>
      </c>
      <c r="I1590" s="35">
        <v>0.95699999999999996</v>
      </c>
      <c r="J1590" s="19">
        <f t="shared" si="25"/>
        <v>1241707.56</v>
      </c>
      <c r="K1590" s="37">
        <v>103475.63</v>
      </c>
      <c r="L1590" s="38"/>
    </row>
    <row r="1591" spans="1:12" s="39" customFormat="1" ht="12.95" customHeight="1" x14ac:dyDescent="0.25">
      <c r="A1591" s="226"/>
      <c r="B1591" s="29">
        <v>2534</v>
      </c>
      <c r="C1591" s="30">
        <v>36</v>
      </c>
      <c r="D1591" s="42" t="s">
        <v>4178</v>
      </c>
      <c r="E1591" s="42" t="s">
        <v>4179</v>
      </c>
      <c r="F1591" s="42" t="s">
        <v>4180</v>
      </c>
      <c r="G1591" s="33" t="s">
        <v>12</v>
      </c>
      <c r="H1591" s="34" t="s">
        <v>13</v>
      </c>
      <c r="I1591" s="35">
        <v>0.52780000000000005</v>
      </c>
      <c r="J1591" s="19">
        <f t="shared" si="25"/>
        <v>684820.56</v>
      </c>
      <c r="K1591" s="37">
        <v>57068.38</v>
      </c>
      <c r="L1591" s="38"/>
    </row>
    <row r="1592" spans="1:12" s="39" customFormat="1" ht="12.95" customHeight="1" x14ac:dyDescent="0.25">
      <c r="A1592" s="226"/>
      <c r="B1592" s="29">
        <v>2513</v>
      </c>
      <c r="C1592" s="30">
        <v>37</v>
      </c>
      <c r="D1592" s="32" t="s">
        <v>4181</v>
      </c>
      <c r="E1592" s="32" t="s">
        <v>4182</v>
      </c>
      <c r="F1592" s="32" t="s">
        <v>4183</v>
      </c>
      <c r="G1592" s="33" t="s">
        <v>12</v>
      </c>
      <c r="H1592" s="34" t="s">
        <v>13</v>
      </c>
      <c r="I1592" s="35">
        <v>0.53180000000000005</v>
      </c>
      <c r="J1592" s="19">
        <f t="shared" si="25"/>
        <v>690010.56</v>
      </c>
      <c r="K1592" s="37">
        <v>57500.88</v>
      </c>
      <c r="L1592" s="38"/>
    </row>
    <row r="1593" spans="1:12" s="39" customFormat="1" ht="12.95" customHeight="1" x14ac:dyDescent="0.25">
      <c r="A1593" s="226"/>
      <c r="B1593" s="29">
        <v>2537</v>
      </c>
      <c r="C1593" s="30">
        <v>38</v>
      </c>
      <c r="D1593" s="42" t="s">
        <v>4184</v>
      </c>
      <c r="E1593" s="42" t="s">
        <v>4185</v>
      </c>
      <c r="F1593" s="42" t="s">
        <v>4186</v>
      </c>
      <c r="G1593" s="33" t="s">
        <v>12</v>
      </c>
      <c r="H1593" s="34" t="s">
        <v>13</v>
      </c>
      <c r="I1593" s="35">
        <v>0.92800000000000005</v>
      </c>
      <c r="J1593" s="19">
        <f t="shared" si="25"/>
        <v>1204080</v>
      </c>
      <c r="K1593" s="37">
        <v>100340</v>
      </c>
      <c r="L1593" s="38"/>
    </row>
    <row r="1594" spans="1:12" s="39" customFormat="1" ht="12.95" customHeight="1" x14ac:dyDescent="0.25">
      <c r="A1594" s="226"/>
      <c r="B1594" s="29">
        <v>2501</v>
      </c>
      <c r="C1594" s="30">
        <v>39</v>
      </c>
      <c r="D1594" s="32" t="s">
        <v>4187</v>
      </c>
      <c r="E1594" s="32" t="s">
        <v>4188</v>
      </c>
      <c r="F1594" s="32" t="s">
        <v>4189</v>
      </c>
      <c r="G1594" s="33" t="s">
        <v>12</v>
      </c>
      <c r="H1594" s="34" t="s">
        <v>13</v>
      </c>
      <c r="I1594" s="35">
        <v>0.93400000000000005</v>
      </c>
      <c r="J1594" s="19">
        <f t="shared" si="25"/>
        <v>1211865</v>
      </c>
      <c r="K1594" s="37">
        <v>100988.75</v>
      </c>
      <c r="L1594" s="38"/>
    </row>
    <row r="1595" spans="1:12" s="39" customFormat="1" ht="12.95" customHeight="1" x14ac:dyDescent="0.25">
      <c r="A1595" s="226"/>
      <c r="B1595" s="29">
        <v>2532</v>
      </c>
      <c r="C1595" s="30">
        <v>40</v>
      </c>
      <c r="D1595" s="32" t="s">
        <v>2033</v>
      </c>
      <c r="E1595" s="32" t="s">
        <v>4190</v>
      </c>
      <c r="F1595" s="32" t="s">
        <v>4191</v>
      </c>
      <c r="G1595" s="33" t="s">
        <v>12</v>
      </c>
      <c r="H1595" s="34" t="s">
        <v>13</v>
      </c>
      <c r="I1595" s="35">
        <v>0.95499999999999996</v>
      </c>
      <c r="J1595" s="19">
        <f t="shared" si="25"/>
        <v>1239112.56</v>
      </c>
      <c r="K1595" s="37">
        <v>103259.38</v>
      </c>
      <c r="L1595" s="38"/>
    </row>
    <row r="1596" spans="1:12" s="39" customFormat="1" ht="12.95" customHeight="1" x14ac:dyDescent="0.25">
      <c r="A1596" s="226"/>
      <c r="B1596" s="29">
        <v>2551</v>
      </c>
      <c r="C1596" s="30">
        <v>41</v>
      </c>
      <c r="D1596" s="42" t="s">
        <v>3012</v>
      </c>
      <c r="E1596" s="42" t="s">
        <v>4192</v>
      </c>
      <c r="F1596" s="42" t="s">
        <v>4193</v>
      </c>
      <c r="G1596" s="33" t="s">
        <v>12</v>
      </c>
      <c r="H1596" s="34" t="s">
        <v>13</v>
      </c>
      <c r="I1596" s="35">
        <v>0.95379999999999998</v>
      </c>
      <c r="J1596" s="19">
        <f t="shared" si="25"/>
        <v>1237555.56</v>
      </c>
      <c r="K1596" s="37">
        <v>103129.63</v>
      </c>
      <c r="L1596" s="38"/>
    </row>
    <row r="1597" spans="1:12" s="39" customFormat="1" ht="12.95" customHeight="1" x14ac:dyDescent="0.25">
      <c r="A1597" s="226"/>
      <c r="B1597" s="29">
        <v>2527</v>
      </c>
      <c r="C1597" s="30">
        <v>42</v>
      </c>
      <c r="D1597" s="32" t="s">
        <v>2794</v>
      </c>
      <c r="E1597" s="32" t="s">
        <v>4194</v>
      </c>
      <c r="F1597" s="32" t="s">
        <v>4195</v>
      </c>
      <c r="G1597" s="33" t="s">
        <v>12</v>
      </c>
      <c r="H1597" s="34" t="s">
        <v>13</v>
      </c>
      <c r="I1597" s="35">
        <v>0.53480000000000005</v>
      </c>
      <c r="J1597" s="19">
        <f t="shared" si="25"/>
        <v>693903</v>
      </c>
      <c r="K1597" s="37">
        <v>57825.25</v>
      </c>
      <c r="L1597" s="38"/>
    </row>
    <row r="1598" spans="1:12" s="39" customFormat="1" ht="12.95" customHeight="1" x14ac:dyDescent="0.25">
      <c r="A1598" s="226"/>
      <c r="B1598" s="29">
        <v>2509</v>
      </c>
      <c r="C1598" s="30">
        <v>43</v>
      </c>
      <c r="D1598" s="32" t="s">
        <v>4196</v>
      </c>
      <c r="E1598" s="32" t="s">
        <v>4197</v>
      </c>
      <c r="F1598" s="32" t="s">
        <v>2753</v>
      </c>
      <c r="G1598" s="33" t="s">
        <v>12</v>
      </c>
      <c r="H1598" s="34" t="s">
        <v>13</v>
      </c>
      <c r="I1598" s="35">
        <v>0.94199999999999995</v>
      </c>
      <c r="J1598" s="19">
        <f t="shared" si="25"/>
        <v>1222245</v>
      </c>
      <c r="K1598" s="37">
        <v>101853.75</v>
      </c>
      <c r="L1598" s="38"/>
    </row>
    <row r="1599" spans="1:12" s="39" customFormat="1" ht="12.95" customHeight="1" x14ac:dyDescent="0.25">
      <c r="A1599" s="226"/>
      <c r="B1599" s="29">
        <v>2540</v>
      </c>
      <c r="C1599" s="30">
        <v>44</v>
      </c>
      <c r="D1599" s="42" t="s">
        <v>4198</v>
      </c>
      <c r="E1599" s="42" t="s">
        <v>4199</v>
      </c>
      <c r="F1599" s="42" t="s">
        <v>4200</v>
      </c>
      <c r="G1599" s="33" t="s">
        <v>12</v>
      </c>
      <c r="H1599" s="34" t="s">
        <v>13</v>
      </c>
      <c r="I1599" s="35">
        <v>0.96750000000000003</v>
      </c>
      <c r="J1599" s="19">
        <f t="shared" si="25"/>
        <v>1255331.28</v>
      </c>
      <c r="K1599" s="37">
        <v>104610.94</v>
      </c>
      <c r="L1599" s="38"/>
    </row>
    <row r="1600" spans="1:12" s="39" customFormat="1" ht="12.95" customHeight="1" x14ac:dyDescent="0.25">
      <c r="A1600" s="226"/>
      <c r="B1600" s="29">
        <v>2516</v>
      </c>
      <c r="C1600" s="30">
        <v>45</v>
      </c>
      <c r="D1600" s="32" t="s">
        <v>2841</v>
      </c>
      <c r="E1600" s="32" t="s">
        <v>2842</v>
      </c>
      <c r="F1600" s="32" t="s">
        <v>4201</v>
      </c>
      <c r="G1600" s="33" t="s">
        <v>12</v>
      </c>
      <c r="H1600" s="34" t="s">
        <v>13</v>
      </c>
      <c r="I1600" s="35">
        <v>0.95699999999999996</v>
      </c>
      <c r="J1600" s="19">
        <f t="shared" si="25"/>
        <v>1241707.56</v>
      </c>
      <c r="K1600" s="37">
        <v>103475.63</v>
      </c>
      <c r="L1600" s="38"/>
    </row>
    <row r="1601" spans="1:12" s="39" customFormat="1" ht="12.95" customHeight="1" x14ac:dyDescent="0.25">
      <c r="A1601" s="226"/>
      <c r="B1601" s="29">
        <v>2510</v>
      </c>
      <c r="C1601" s="30">
        <v>46</v>
      </c>
      <c r="D1601" s="32" t="s">
        <v>2582</v>
      </c>
      <c r="E1601" s="32" t="s">
        <v>4202</v>
      </c>
      <c r="F1601" s="32" t="s">
        <v>4203</v>
      </c>
      <c r="G1601" s="33" t="s">
        <v>12</v>
      </c>
      <c r="H1601" s="34" t="s">
        <v>13</v>
      </c>
      <c r="I1601" s="35">
        <v>0.96</v>
      </c>
      <c r="J1601" s="19">
        <f t="shared" si="25"/>
        <v>1245600</v>
      </c>
      <c r="K1601" s="37">
        <v>103800</v>
      </c>
      <c r="L1601" s="38"/>
    </row>
    <row r="1602" spans="1:12" s="39" customFormat="1" ht="12.95" customHeight="1" x14ac:dyDescent="0.25">
      <c r="A1602" s="226"/>
      <c r="B1602" s="29">
        <v>2504</v>
      </c>
      <c r="C1602" s="30">
        <v>47</v>
      </c>
      <c r="D1602" s="32" t="s">
        <v>4204</v>
      </c>
      <c r="E1602" s="32" t="s">
        <v>4205</v>
      </c>
      <c r="F1602" s="32" t="s">
        <v>4206</v>
      </c>
      <c r="G1602" s="33" t="s">
        <v>12</v>
      </c>
      <c r="H1602" s="34" t="s">
        <v>13</v>
      </c>
      <c r="I1602" s="35">
        <v>0.94579999999999997</v>
      </c>
      <c r="J1602" s="19">
        <f t="shared" si="25"/>
        <v>1227175.56</v>
      </c>
      <c r="K1602" s="37">
        <v>102264.63</v>
      </c>
      <c r="L1602" s="38"/>
    </row>
    <row r="1603" spans="1:12" s="39" customFormat="1" ht="12.95" customHeight="1" x14ac:dyDescent="0.25">
      <c r="A1603" s="226"/>
      <c r="B1603" s="29">
        <v>2506</v>
      </c>
      <c r="C1603" s="30">
        <v>48</v>
      </c>
      <c r="D1603" s="41" t="s">
        <v>4207</v>
      </c>
      <c r="E1603" s="41" t="s">
        <v>4208</v>
      </c>
      <c r="F1603" s="41" t="s">
        <v>4209</v>
      </c>
      <c r="G1603" s="33" t="s">
        <v>12</v>
      </c>
      <c r="H1603" s="34" t="s">
        <v>13</v>
      </c>
      <c r="I1603" s="35">
        <v>0.52580000000000005</v>
      </c>
      <c r="J1603" s="19">
        <f t="shared" si="25"/>
        <v>682225.56</v>
      </c>
      <c r="K1603" s="37">
        <v>56852.13</v>
      </c>
      <c r="L1603" s="38"/>
    </row>
    <row r="1604" spans="1:12" s="39" customFormat="1" ht="12.95" customHeight="1" x14ac:dyDescent="0.25">
      <c r="A1604" s="227"/>
      <c r="B1604" s="29">
        <v>2520</v>
      </c>
      <c r="C1604" s="30">
        <v>49</v>
      </c>
      <c r="D1604" s="42" t="s">
        <v>3087</v>
      </c>
      <c r="E1604" s="42" t="s">
        <v>4210</v>
      </c>
      <c r="F1604" s="42" t="s">
        <v>4211</v>
      </c>
      <c r="G1604" s="33" t="s">
        <v>12</v>
      </c>
      <c r="H1604" s="34" t="s">
        <v>13</v>
      </c>
      <c r="I1604" s="35">
        <v>0.95</v>
      </c>
      <c r="J1604" s="19">
        <f t="shared" si="25"/>
        <v>1232625</v>
      </c>
      <c r="K1604" s="37">
        <v>102718.75</v>
      </c>
      <c r="L1604" s="38"/>
    </row>
    <row r="1605" spans="1:12" s="39" customFormat="1" ht="12.95" customHeight="1" x14ac:dyDescent="0.25">
      <c r="A1605" s="225" t="s">
        <v>4212</v>
      </c>
      <c r="B1605" s="29"/>
      <c r="C1605" s="30"/>
      <c r="D1605" s="31" t="s">
        <v>126</v>
      </c>
      <c r="E1605" s="42"/>
      <c r="F1605" s="42"/>
      <c r="G1605" s="33"/>
      <c r="H1605" s="34"/>
      <c r="I1605" s="35"/>
      <c r="J1605" s="19"/>
      <c r="K1605" s="37"/>
      <c r="L1605" s="38"/>
    </row>
    <row r="1606" spans="1:12" s="39" customFormat="1" ht="12.95" customHeight="1" x14ac:dyDescent="0.25">
      <c r="A1606" s="226"/>
      <c r="B1606" s="29">
        <v>3017</v>
      </c>
      <c r="C1606" s="30">
        <v>1</v>
      </c>
      <c r="D1606" s="42" t="s">
        <v>4213</v>
      </c>
      <c r="E1606" s="42" t="s">
        <v>4214</v>
      </c>
      <c r="F1606" s="42" t="s">
        <v>4215</v>
      </c>
      <c r="G1606" s="33" t="s">
        <v>130</v>
      </c>
      <c r="H1606" s="34" t="s">
        <v>13</v>
      </c>
      <c r="I1606" s="35">
        <v>0.92959999999999998</v>
      </c>
      <c r="J1606" s="19">
        <f t="shared" si="25"/>
        <v>603124.43999999994</v>
      </c>
      <c r="K1606" s="37">
        <v>50260.37</v>
      </c>
      <c r="L1606" s="38"/>
    </row>
    <row r="1607" spans="1:12" s="39" customFormat="1" ht="12.95" customHeight="1" x14ac:dyDescent="0.25">
      <c r="A1607" s="226"/>
      <c r="B1607" s="29"/>
      <c r="C1607" s="30"/>
      <c r="D1607" s="31" t="s">
        <v>11</v>
      </c>
      <c r="E1607" s="32"/>
      <c r="F1607" s="32"/>
      <c r="G1607" s="33"/>
      <c r="H1607" s="34"/>
      <c r="I1607" s="35"/>
      <c r="J1607" s="19"/>
      <c r="K1607" s="37"/>
      <c r="L1607" s="38"/>
    </row>
    <row r="1608" spans="1:12" s="39" customFormat="1" ht="12.95" customHeight="1" x14ac:dyDescent="0.25">
      <c r="A1608" s="226"/>
      <c r="B1608" s="29">
        <v>3021</v>
      </c>
      <c r="C1608" s="30">
        <v>1</v>
      </c>
      <c r="D1608" s="32" t="s">
        <v>4216</v>
      </c>
      <c r="E1608" s="32" t="s">
        <v>4217</v>
      </c>
      <c r="F1608" s="32" t="s">
        <v>4218</v>
      </c>
      <c r="G1608" s="33" t="s">
        <v>12</v>
      </c>
      <c r="H1608" s="34" t="s">
        <v>13</v>
      </c>
      <c r="I1608" s="35">
        <v>0.91849999999999998</v>
      </c>
      <c r="J1608" s="19">
        <f t="shared" si="25"/>
        <v>1191753.72</v>
      </c>
      <c r="K1608" s="37">
        <v>99312.81</v>
      </c>
      <c r="L1608" s="38"/>
    </row>
    <row r="1609" spans="1:12" s="39" customFormat="1" ht="12.95" customHeight="1" x14ac:dyDescent="0.25">
      <c r="A1609" s="226"/>
      <c r="B1609" s="29">
        <v>3014</v>
      </c>
      <c r="C1609" s="30">
        <v>2</v>
      </c>
      <c r="D1609" s="32" t="s">
        <v>4219</v>
      </c>
      <c r="E1609" s="32" t="s">
        <v>4220</v>
      </c>
      <c r="F1609" s="32" t="s">
        <v>4221</v>
      </c>
      <c r="G1609" s="33" t="s">
        <v>12</v>
      </c>
      <c r="H1609" s="34" t="s">
        <v>13</v>
      </c>
      <c r="I1609" s="35">
        <v>0.94389999999999996</v>
      </c>
      <c r="J1609" s="19">
        <f t="shared" si="25"/>
        <v>1224710.28</v>
      </c>
      <c r="K1609" s="37">
        <v>102059.19</v>
      </c>
      <c r="L1609" s="38"/>
    </row>
    <row r="1610" spans="1:12" s="39" customFormat="1" ht="12.95" customHeight="1" x14ac:dyDescent="0.25">
      <c r="A1610" s="226"/>
      <c r="B1610" s="29">
        <v>3007</v>
      </c>
      <c r="C1610" s="30">
        <v>3</v>
      </c>
      <c r="D1610" s="32" t="s">
        <v>4222</v>
      </c>
      <c r="E1610" s="32" t="s">
        <v>4223</v>
      </c>
      <c r="F1610" s="32" t="s">
        <v>4224</v>
      </c>
      <c r="G1610" s="33" t="s">
        <v>12</v>
      </c>
      <c r="H1610" s="34" t="s">
        <v>13</v>
      </c>
      <c r="I1610" s="35">
        <v>0.9345</v>
      </c>
      <c r="J1610" s="19">
        <f t="shared" si="25"/>
        <v>1212513.72</v>
      </c>
      <c r="K1610" s="37">
        <v>101042.81</v>
      </c>
      <c r="L1610" s="38"/>
    </row>
    <row r="1611" spans="1:12" s="39" customFormat="1" ht="12.95" customHeight="1" x14ac:dyDescent="0.25">
      <c r="A1611" s="226"/>
      <c r="B1611" s="29">
        <v>3006</v>
      </c>
      <c r="C1611" s="30">
        <v>4</v>
      </c>
      <c r="D1611" s="32" t="s">
        <v>4225</v>
      </c>
      <c r="E1611" s="32" t="s">
        <v>4226</v>
      </c>
      <c r="F1611" s="32" t="s">
        <v>4227</v>
      </c>
      <c r="G1611" s="33" t="s">
        <v>12</v>
      </c>
      <c r="H1611" s="34" t="s">
        <v>13</v>
      </c>
      <c r="I1611" s="35">
        <v>0.96060000000000001</v>
      </c>
      <c r="J1611" s="19">
        <f t="shared" si="25"/>
        <v>1246378.56</v>
      </c>
      <c r="K1611" s="37">
        <v>103864.88</v>
      </c>
      <c r="L1611" s="38"/>
    </row>
    <row r="1612" spans="1:12" s="39" customFormat="1" ht="12.95" customHeight="1" x14ac:dyDescent="0.25">
      <c r="A1612" s="226"/>
      <c r="B1612" s="29">
        <v>3013</v>
      </c>
      <c r="C1612" s="30">
        <v>5</v>
      </c>
      <c r="D1612" s="32" t="s">
        <v>4228</v>
      </c>
      <c r="E1612" s="32" t="s">
        <v>4229</v>
      </c>
      <c r="F1612" s="32" t="s">
        <v>4230</v>
      </c>
      <c r="G1612" s="33" t="s">
        <v>12</v>
      </c>
      <c r="H1612" s="34" t="s">
        <v>13</v>
      </c>
      <c r="I1612" s="35">
        <v>0.9698</v>
      </c>
      <c r="J1612" s="19">
        <f t="shared" si="25"/>
        <v>1258315.56</v>
      </c>
      <c r="K1612" s="37">
        <v>104859.63</v>
      </c>
      <c r="L1612" s="38"/>
    </row>
    <row r="1613" spans="1:12" s="39" customFormat="1" ht="12.95" customHeight="1" x14ac:dyDescent="0.25">
      <c r="A1613" s="226"/>
      <c r="B1613" s="29">
        <v>3000</v>
      </c>
      <c r="C1613" s="30">
        <v>6</v>
      </c>
      <c r="D1613" s="32" t="s">
        <v>4231</v>
      </c>
      <c r="E1613" s="32" t="s">
        <v>4232</v>
      </c>
      <c r="F1613" s="32" t="s">
        <v>4233</v>
      </c>
      <c r="G1613" s="33" t="s">
        <v>12</v>
      </c>
      <c r="H1613" s="34" t="s">
        <v>13</v>
      </c>
      <c r="I1613" s="35">
        <v>0.95040000000000002</v>
      </c>
      <c r="J1613" s="19">
        <f t="shared" si="25"/>
        <v>1233144</v>
      </c>
      <c r="K1613" s="37">
        <v>102762</v>
      </c>
      <c r="L1613" s="38"/>
    </row>
    <row r="1614" spans="1:12" s="39" customFormat="1" ht="12.95" customHeight="1" x14ac:dyDescent="0.25">
      <c r="A1614" s="226"/>
      <c r="B1614" s="29">
        <v>3004</v>
      </c>
      <c r="C1614" s="30">
        <v>7</v>
      </c>
      <c r="D1614" s="42" t="s">
        <v>4234</v>
      </c>
      <c r="E1614" s="42" t="s">
        <v>4235</v>
      </c>
      <c r="F1614" s="42" t="s">
        <v>4236</v>
      </c>
      <c r="G1614" s="27" t="s">
        <v>12</v>
      </c>
      <c r="H1614" s="34" t="s">
        <v>13</v>
      </c>
      <c r="I1614" s="35">
        <v>0.96740000000000004</v>
      </c>
      <c r="J1614" s="19">
        <f t="shared" si="25"/>
        <v>1255201.56</v>
      </c>
      <c r="K1614" s="37">
        <v>104600.13</v>
      </c>
      <c r="L1614" s="38"/>
    </row>
    <row r="1615" spans="1:12" s="39" customFormat="1" ht="12.95" customHeight="1" x14ac:dyDescent="0.25">
      <c r="A1615" s="226"/>
      <c r="B1615" s="29">
        <v>3005</v>
      </c>
      <c r="C1615" s="30">
        <v>8</v>
      </c>
      <c r="D1615" s="42" t="s">
        <v>4237</v>
      </c>
      <c r="E1615" s="42" t="s">
        <v>4238</v>
      </c>
      <c r="F1615" s="42" t="s">
        <v>109</v>
      </c>
      <c r="G1615" s="50" t="s">
        <v>12</v>
      </c>
      <c r="H1615" s="34" t="s">
        <v>13</v>
      </c>
      <c r="I1615" s="35">
        <v>0.94840000000000002</v>
      </c>
      <c r="J1615" s="19">
        <f t="shared" si="25"/>
        <v>1230549</v>
      </c>
      <c r="K1615" s="37">
        <v>102545.75</v>
      </c>
      <c r="L1615" s="38"/>
    </row>
    <row r="1616" spans="1:12" s="39" customFormat="1" ht="12.95" customHeight="1" x14ac:dyDescent="0.25">
      <c r="A1616" s="226"/>
      <c r="B1616" s="29">
        <v>3020</v>
      </c>
      <c r="C1616" s="30">
        <v>9</v>
      </c>
      <c r="D1616" s="32" t="s">
        <v>4239</v>
      </c>
      <c r="E1616" s="32" t="s">
        <v>4240</v>
      </c>
      <c r="F1616" s="32" t="s">
        <v>4241</v>
      </c>
      <c r="G1616" s="50" t="s">
        <v>12</v>
      </c>
      <c r="H1616" s="34" t="s">
        <v>13</v>
      </c>
      <c r="I1616" s="35">
        <v>0.94289999999999996</v>
      </c>
      <c r="J1616" s="19">
        <f t="shared" si="25"/>
        <v>1223412.72</v>
      </c>
      <c r="K1616" s="37">
        <v>101951.06</v>
      </c>
      <c r="L1616" s="38"/>
    </row>
    <row r="1617" spans="1:12" s="39" customFormat="1" ht="12.95" customHeight="1" x14ac:dyDescent="0.25">
      <c r="A1617" s="226"/>
      <c r="B1617" s="29">
        <v>3018</v>
      </c>
      <c r="C1617" s="30">
        <v>10</v>
      </c>
      <c r="D1617" s="42" t="s">
        <v>4242</v>
      </c>
      <c r="E1617" s="42" t="s">
        <v>4243</v>
      </c>
      <c r="F1617" s="42" t="s">
        <v>4244</v>
      </c>
      <c r="G1617" s="50" t="s">
        <v>12</v>
      </c>
      <c r="H1617" s="34" t="s">
        <v>13</v>
      </c>
      <c r="I1617" s="35">
        <v>0.94630000000000003</v>
      </c>
      <c r="J1617" s="19">
        <f t="shared" si="25"/>
        <v>1227824.28</v>
      </c>
      <c r="K1617" s="37">
        <v>102318.69</v>
      </c>
      <c r="L1617" s="38"/>
    </row>
    <row r="1618" spans="1:12" s="39" customFormat="1" ht="12.95" customHeight="1" x14ac:dyDescent="0.25">
      <c r="A1618" s="226"/>
      <c r="B1618" s="29">
        <v>3002</v>
      </c>
      <c r="C1618" s="30">
        <v>11</v>
      </c>
      <c r="D1618" s="42" t="s">
        <v>4245</v>
      </c>
      <c r="E1618" s="42" t="s">
        <v>4246</v>
      </c>
      <c r="F1618" s="42" t="s">
        <v>4247</v>
      </c>
      <c r="G1618" s="27" t="s">
        <v>12</v>
      </c>
      <c r="H1618" s="34" t="s">
        <v>13</v>
      </c>
      <c r="I1618" s="35">
        <v>0.92679999999999996</v>
      </c>
      <c r="J1618" s="19">
        <f t="shared" si="25"/>
        <v>1202523</v>
      </c>
      <c r="K1618" s="37">
        <v>100210.25</v>
      </c>
      <c r="L1618" s="38"/>
    </row>
    <row r="1619" spans="1:12" s="39" customFormat="1" ht="12.95" customHeight="1" x14ac:dyDescent="0.25">
      <c r="A1619" s="226"/>
      <c r="B1619" s="29">
        <v>3010</v>
      </c>
      <c r="C1619" s="30">
        <v>12</v>
      </c>
      <c r="D1619" s="42" t="s">
        <v>4248</v>
      </c>
      <c r="E1619" s="42" t="s">
        <v>4249</v>
      </c>
      <c r="F1619" s="42" t="s">
        <v>4250</v>
      </c>
      <c r="G1619" s="27" t="s">
        <v>12</v>
      </c>
      <c r="H1619" s="34" t="s">
        <v>13</v>
      </c>
      <c r="I1619" s="35">
        <v>0.94420000000000004</v>
      </c>
      <c r="J1619" s="19">
        <f t="shared" si="25"/>
        <v>1225099.56</v>
      </c>
      <c r="K1619" s="37">
        <v>102091.63</v>
      </c>
      <c r="L1619" s="38"/>
    </row>
    <row r="1620" spans="1:12" s="39" customFormat="1" ht="12.95" customHeight="1" x14ac:dyDescent="0.25">
      <c r="A1620" s="226"/>
      <c r="B1620" s="29">
        <v>3016</v>
      </c>
      <c r="C1620" s="30">
        <v>13</v>
      </c>
      <c r="D1620" s="32" t="s">
        <v>4251</v>
      </c>
      <c r="E1620" s="32" t="s">
        <v>4252</v>
      </c>
      <c r="F1620" s="32" t="s">
        <v>4253</v>
      </c>
      <c r="G1620" s="33" t="s">
        <v>12</v>
      </c>
      <c r="H1620" s="34" t="s">
        <v>13</v>
      </c>
      <c r="I1620" s="35">
        <v>0.94940000000000002</v>
      </c>
      <c r="J1620" s="19">
        <f t="shared" si="25"/>
        <v>1231846.56</v>
      </c>
      <c r="K1620" s="37">
        <v>102653.88</v>
      </c>
      <c r="L1620" s="38"/>
    </row>
    <row r="1621" spans="1:12" s="39" customFormat="1" ht="12.95" customHeight="1" x14ac:dyDescent="0.25">
      <c r="A1621" s="226"/>
      <c r="B1621" s="29">
        <v>3019</v>
      </c>
      <c r="C1621" s="30">
        <v>14</v>
      </c>
      <c r="D1621" s="42" t="s">
        <v>4254</v>
      </c>
      <c r="E1621" s="42" t="s">
        <v>4255</v>
      </c>
      <c r="F1621" s="42" t="s">
        <v>4256</v>
      </c>
      <c r="G1621" s="33" t="s">
        <v>12</v>
      </c>
      <c r="H1621" s="34" t="s">
        <v>13</v>
      </c>
      <c r="I1621" s="35">
        <v>0.95140000000000002</v>
      </c>
      <c r="J1621" s="19">
        <f t="shared" ref="J1621:J1684" si="26">ROUND(K1621*12,2)</f>
        <v>1234441.56</v>
      </c>
      <c r="K1621" s="37">
        <v>102870.13</v>
      </c>
      <c r="L1621" s="38"/>
    </row>
    <row r="1622" spans="1:12" s="39" customFormat="1" ht="12.95" customHeight="1" x14ac:dyDescent="0.25">
      <c r="A1622" s="226"/>
      <c r="B1622" s="43">
        <v>3012</v>
      </c>
      <c r="C1622" s="30">
        <v>15</v>
      </c>
      <c r="D1622" s="32" t="s">
        <v>4257</v>
      </c>
      <c r="E1622" s="32" t="s">
        <v>4258</v>
      </c>
      <c r="F1622" s="32" t="s">
        <v>4259</v>
      </c>
      <c r="G1622" s="33" t="s">
        <v>12</v>
      </c>
      <c r="H1622" s="34" t="s">
        <v>13</v>
      </c>
      <c r="I1622" s="35">
        <v>0.95199999999999996</v>
      </c>
      <c r="J1622" s="19">
        <f t="shared" si="26"/>
        <v>1235220</v>
      </c>
      <c r="K1622" s="37">
        <v>102935</v>
      </c>
      <c r="L1622" s="38"/>
    </row>
    <row r="1623" spans="1:12" s="39" customFormat="1" ht="12.95" customHeight="1" x14ac:dyDescent="0.25">
      <c r="A1623" s="226"/>
      <c r="B1623" s="43">
        <v>3011</v>
      </c>
      <c r="C1623" s="30">
        <v>16</v>
      </c>
      <c r="D1623" s="53" t="s">
        <v>4260</v>
      </c>
      <c r="E1623" s="53" t="s">
        <v>4261</v>
      </c>
      <c r="F1623" s="53" t="s">
        <v>4262</v>
      </c>
      <c r="G1623" s="33" t="s">
        <v>12</v>
      </c>
      <c r="H1623" s="34" t="s">
        <v>13</v>
      </c>
      <c r="I1623" s="35">
        <v>0.49569999999999997</v>
      </c>
      <c r="J1623" s="19">
        <f t="shared" si="26"/>
        <v>643170.72</v>
      </c>
      <c r="K1623" s="37">
        <v>53597.56</v>
      </c>
      <c r="L1623" s="38"/>
    </row>
    <row r="1624" spans="1:12" s="39" customFormat="1" ht="12.95" customHeight="1" x14ac:dyDescent="0.25">
      <c r="A1624" s="226"/>
      <c r="B1624" s="43">
        <v>3003</v>
      </c>
      <c r="C1624" s="30">
        <v>17</v>
      </c>
      <c r="D1624" s="53" t="s">
        <v>4263</v>
      </c>
      <c r="E1624" s="53" t="s">
        <v>4264</v>
      </c>
      <c r="F1624" s="53" t="s">
        <v>64</v>
      </c>
      <c r="G1624" s="33" t="s">
        <v>12</v>
      </c>
      <c r="H1624" s="34" t="s">
        <v>13</v>
      </c>
      <c r="I1624" s="35">
        <v>0.54369999999999996</v>
      </c>
      <c r="J1624" s="19">
        <f t="shared" si="26"/>
        <v>705450.72</v>
      </c>
      <c r="K1624" s="37">
        <v>58787.56</v>
      </c>
      <c r="L1624" s="38"/>
    </row>
    <row r="1625" spans="1:12" s="39" customFormat="1" ht="12.95" customHeight="1" x14ac:dyDescent="0.25">
      <c r="A1625" s="227"/>
      <c r="B1625" s="29">
        <v>3009</v>
      </c>
      <c r="C1625" s="30">
        <v>18</v>
      </c>
      <c r="D1625" s="32" t="s">
        <v>1654</v>
      </c>
      <c r="E1625" s="32" t="s">
        <v>1655</v>
      </c>
      <c r="F1625" s="32" t="s">
        <v>4265</v>
      </c>
      <c r="G1625" s="33" t="s">
        <v>12</v>
      </c>
      <c r="H1625" s="34" t="s">
        <v>13</v>
      </c>
      <c r="I1625" s="35">
        <v>0.95520000000000005</v>
      </c>
      <c r="J1625" s="19">
        <f t="shared" si="26"/>
        <v>1239372</v>
      </c>
      <c r="K1625" s="37">
        <v>103281</v>
      </c>
      <c r="L1625" s="38"/>
    </row>
    <row r="1626" spans="1:12" s="39" customFormat="1" ht="12.95" customHeight="1" x14ac:dyDescent="0.25">
      <c r="A1626" s="225" t="s">
        <v>4266</v>
      </c>
      <c r="B1626" s="29"/>
      <c r="C1626" s="30"/>
      <c r="D1626" s="31" t="s">
        <v>126</v>
      </c>
      <c r="E1626" s="32"/>
      <c r="F1626" s="32"/>
      <c r="G1626" s="33"/>
      <c r="H1626" s="34"/>
      <c r="I1626" s="35"/>
      <c r="J1626" s="19"/>
      <c r="K1626" s="37"/>
      <c r="L1626" s="38"/>
    </row>
    <row r="1627" spans="1:12" s="39" customFormat="1" ht="12.95" customHeight="1" x14ac:dyDescent="0.25">
      <c r="A1627" s="226"/>
      <c r="B1627" s="29">
        <v>218</v>
      </c>
      <c r="C1627" s="30">
        <v>1</v>
      </c>
      <c r="D1627" s="32" t="s">
        <v>4267</v>
      </c>
      <c r="E1627" s="32" t="s">
        <v>4268</v>
      </c>
      <c r="F1627" s="32" t="s">
        <v>4269</v>
      </c>
      <c r="G1627" s="33" t="s">
        <v>130</v>
      </c>
      <c r="H1627" s="34" t="s">
        <v>13</v>
      </c>
      <c r="I1627" s="35">
        <v>0.96260000000000001</v>
      </c>
      <c r="J1627" s="19">
        <f t="shared" si="26"/>
        <v>624534.84</v>
      </c>
      <c r="K1627" s="37">
        <v>52044.57</v>
      </c>
      <c r="L1627" s="38"/>
    </row>
    <row r="1628" spans="1:12" s="39" customFormat="1" ht="12.95" customHeight="1" x14ac:dyDescent="0.25">
      <c r="A1628" s="226"/>
      <c r="B1628" s="29">
        <v>210</v>
      </c>
      <c r="C1628" s="30">
        <v>2</v>
      </c>
      <c r="D1628" s="32" t="s">
        <v>4270</v>
      </c>
      <c r="E1628" s="32" t="s">
        <v>4271</v>
      </c>
      <c r="F1628" s="32" t="s">
        <v>4272</v>
      </c>
      <c r="G1628" s="33" t="s">
        <v>130</v>
      </c>
      <c r="H1628" s="34" t="s">
        <v>13</v>
      </c>
      <c r="I1628" s="35">
        <v>0.96460000000000001</v>
      </c>
      <c r="J1628" s="19">
        <f t="shared" si="26"/>
        <v>625832.52</v>
      </c>
      <c r="K1628" s="37">
        <v>52152.71</v>
      </c>
      <c r="L1628" s="38"/>
    </row>
    <row r="1629" spans="1:12" s="39" customFormat="1" ht="12.95" customHeight="1" x14ac:dyDescent="0.25">
      <c r="A1629" s="226"/>
      <c r="B1629" s="29"/>
      <c r="C1629" s="30"/>
      <c r="D1629" s="31" t="s">
        <v>11</v>
      </c>
      <c r="E1629" s="32"/>
      <c r="F1629" s="32"/>
      <c r="G1629" s="33"/>
      <c r="H1629" s="34"/>
      <c r="I1629" s="35"/>
      <c r="J1629" s="19"/>
      <c r="K1629" s="37"/>
      <c r="L1629" s="38"/>
    </row>
    <row r="1630" spans="1:12" s="39" customFormat="1" ht="12.95" customHeight="1" x14ac:dyDescent="0.25">
      <c r="A1630" s="226"/>
      <c r="B1630" s="29">
        <v>201</v>
      </c>
      <c r="C1630" s="30">
        <v>1</v>
      </c>
      <c r="D1630" s="32" t="s">
        <v>4273</v>
      </c>
      <c r="E1630" s="32" t="s">
        <v>4274</v>
      </c>
      <c r="F1630" s="32" t="s">
        <v>4275</v>
      </c>
      <c r="G1630" s="33" t="s">
        <v>12</v>
      </c>
      <c r="H1630" s="34" t="s">
        <v>13</v>
      </c>
      <c r="I1630" s="35">
        <v>0.96260000000000001</v>
      </c>
      <c r="J1630" s="19">
        <f t="shared" si="26"/>
        <v>1248973.56</v>
      </c>
      <c r="K1630" s="37">
        <v>104081.13</v>
      </c>
      <c r="L1630" s="38"/>
    </row>
    <row r="1631" spans="1:12" s="39" customFormat="1" ht="12.95" customHeight="1" x14ac:dyDescent="0.25">
      <c r="A1631" s="226"/>
      <c r="B1631" s="29">
        <v>217</v>
      </c>
      <c r="C1631" s="30">
        <v>2</v>
      </c>
      <c r="D1631" s="32" t="s">
        <v>4276</v>
      </c>
      <c r="E1631" s="32" t="s">
        <v>4277</v>
      </c>
      <c r="F1631" s="32" t="s">
        <v>4278</v>
      </c>
      <c r="G1631" s="33" t="s">
        <v>12</v>
      </c>
      <c r="H1631" s="34" t="s">
        <v>13</v>
      </c>
      <c r="I1631" s="35">
        <v>0.96260000000000001</v>
      </c>
      <c r="J1631" s="19">
        <f t="shared" si="26"/>
        <v>1248973.56</v>
      </c>
      <c r="K1631" s="37">
        <v>104081.13</v>
      </c>
      <c r="L1631" s="38"/>
    </row>
    <row r="1632" spans="1:12" s="39" customFormat="1" ht="12.95" customHeight="1" x14ac:dyDescent="0.25">
      <c r="A1632" s="226"/>
      <c r="B1632" s="29">
        <v>227</v>
      </c>
      <c r="C1632" s="30">
        <v>3</v>
      </c>
      <c r="D1632" s="42" t="s">
        <v>2070</v>
      </c>
      <c r="E1632" s="42" t="s">
        <v>4279</v>
      </c>
      <c r="F1632" s="42" t="s">
        <v>4280</v>
      </c>
      <c r="G1632" s="33" t="s">
        <v>12</v>
      </c>
      <c r="H1632" s="34" t="s">
        <v>13</v>
      </c>
      <c r="I1632" s="35">
        <v>0.9546</v>
      </c>
      <c r="J1632" s="19">
        <f t="shared" si="26"/>
        <v>1238593.56</v>
      </c>
      <c r="K1632" s="37">
        <v>103216.13</v>
      </c>
      <c r="L1632" s="38"/>
    </row>
    <row r="1633" spans="1:12" s="39" customFormat="1" ht="12.95" customHeight="1" x14ac:dyDescent="0.25">
      <c r="A1633" s="226"/>
      <c r="B1633" s="29">
        <v>221</v>
      </c>
      <c r="C1633" s="30">
        <v>4</v>
      </c>
      <c r="D1633" s="32" t="s">
        <v>4281</v>
      </c>
      <c r="E1633" s="32" t="s">
        <v>4282</v>
      </c>
      <c r="F1633" s="32" t="s">
        <v>4283</v>
      </c>
      <c r="G1633" s="33" t="s">
        <v>12</v>
      </c>
      <c r="H1633" s="34" t="s">
        <v>13</v>
      </c>
      <c r="I1633" s="35">
        <v>0.96260000000000001</v>
      </c>
      <c r="J1633" s="19">
        <f t="shared" si="26"/>
        <v>1248973.56</v>
      </c>
      <c r="K1633" s="37">
        <v>104081.13</v>
      </c>
      <c r="L1633" s="38"/>
    </row>
    <row r="1634" spans="1:12" s="39" customFormat="1" ht="12.95" customHeight="1" x14ac:dyDescent="0.25">
      <c r="A1634" s="226"/>
      <c r="B1634" s="29">
        <v>238</v>
      </c>
      <c r="C1634" s="30">
        <v>5</v>
      </c>
      <c r="D1634" s="32" t="s">
        <v>4284</v>
      </c>
      <c r="E1634" s="32" t="s">
        <v>4285</v>
      </c>
      <c r="F1634" s="32" t="s">
        <v>4286</v>
      </c>
      <c r="G1634" s="33" t="s">
        <v>12</v>
      </c>
      <c r="H1634" s="34" t="s">
        <v>13</v>
      </c>
      <c r="I1634" s="35">
        <v>0.95860000000000001</v>
      </c>
      <c r="J1634" s="19">
        <f t="shared" si="26"/>
        <v>1243783.56</v>
      </c>
      <c r="K1634" s="37">
        <v>103648.63</v>
      </c>
      <c r="L1634" s="38"/>
    </row>
    <row r="1635" spans="1:12" s="39" customFormat="1" ht="12.95" customHeight="1" x14ac:dyDescent="0.25">
      <c r="A1635" s="226"/>
      <c r="B1635" s="29">
        <v>223</v>
      </c>
      <c r="C1635" s="30">
        <v>6</v>
      </c>
      <c r="D1635" s="32" t="s">
        <v>2282</v>
      </c>
      <c r="E1635" s="32" t="s">
        <v>4287</v>
      </c>
      <c r="F1635" s="32" t="s">
        <v>4288</v>
      </c>
      <c r="G1635" s="33" t="s">
        <v>12</v>
      </c>
      <c r="H1635" s="34" t="s">
        <v>13</v>
      </c>
      <c r="I1635" s="35">
        <v>0.96260000000000001</v>
      </c>
      <c r="J1635" s="19">
        <f t="shared" si="26"/>
        <v>1248973.56</v>
      </c>
      <c r="K1635" s="37">
        <v>104081.13</v>
      </c>
      <c r="L1635" s="38"/>
    </row>
    <row r="1636" spans="1:12" s="39" customFormat="1" ht="12.95" customHeight="1" x14ac:dyDescent="0.25">
      <c r="A1636" s="226"/>
      <c r="B1636" s="29">
        <v>202</v>
      </c>
      <c r="C1636" s="30">
        <v>7</v>
      </c>
      <c r="D1636" s="32" t="s">
        <v>4289</v>
      </c>
      <c r="E1636" s="32" t="s">
        <v>4290</v>
      </c>
      <c r="F1636" s="32" t="s">
        <v>1225</v>
      </c>
      <c r="G1636" s="33" t="s">
        <v>12</v>
      </c>
      <c r="H1636" s="34" t="s">
        <v>13</v>
      </c>
      <c r="I1636" s="35">
        <v>0.96260000000000001</v>
      </c>
      <c r="J1636" s="19">
        <f t="shared" si="26"/>
        <v>1248973.56</v>
      </c>
      <c r="K1636" s="37">
        <v>104081.13</v>
      </c>
      <c r="L1636" s="38"/>
    </row>
    <row r="1637" spans="1:12" s="39" customFormat="1" ht="12.95" customHeight="1" x14ac:dyDescent="0.25">
      <c r="A1637" s="226"/>
      <c r="B1637" s="29">
        <v>232</v>
      </c>
      <c r="C1637" s="30">
        <v>8</v>
      </c>
      <c r="D1637" s="42" t="s">
        <v>242</v>
      </c>
      <c r="E1637" s="42" t="s">
        <v>4291</v>
      </c>
      <c r="F1637" s="42" t="s">
        <v>4292</v>
      </c>
      <c r="G1637" s="27" t="s">
        <v>12</v>
      </c>
      <c r="H1637" s="34" t="s">
        <v>13</v>
      </c>
      <c r="I1637" s="35">
        <v>0.96260000000000001</v>
      </c>
      <c r="J1637" s="19">
        <f t="shared" si="26"/>
        <v>1248973.56</v>
      </c>
      <c r="K1637" s="37">
        <v>104081.13</v>
      </c>
      <c r="L1637" s="38"/>
    </row>
    <row r="1638" spans="1:12" s="39" customFormat="1" ht="12.95" customHeight="1" x14ac:dyDescent="0.25">
      <c r="A1638" s="226"/>
      <c r="B1638" s="29">
        <v>225</v>
      </c>
      <c r="C1638" s="30">
        <v>9</v>
      </c>
      <c r="D1638" s="32" t="s">
        <v>4293</v>
      </c>
      <c r="E1638" s="32" t="s">
        <v>4294</v>
      </c>
      <c r="F1638" s="32" t="s">
        <v>4295</v>
      </c>
      <c r="G1638" s="50" t="s">
        <v>12</v>
      </c>
      <c r="H1638" s="34" t="s">
        <v>13</v>
      </c>
      <c r="I1638" s="35">
        <v>0.96260000000000001</v>
      </c>
      <c r="J1638" s="19">
        <f t="shared" si="26"/>
        <v>1248973.56</v>
      </c>
      <c r="K1638" s="37">
        <v>104081.13</v>
      </c>
      <c r="L1638" s="38"/>
    </row>
    <row r="1639" spans="1:12" s="39" customFormat="1" ht="12.95" customHeight="1" x14ac:dyDescent="0.25">
      <c r="A1639" s="226"/>
      <c r="B1639" s="29">
        <v>231</v>
      </c>
      <c r="C1639" s="30">
        <v>10</v>
      </c>
      <c r="D1639" s="42" t="s">
        <v>4296</v>
      </c>
      <c r="E1639" s="42" t="s">
        <v>4297</v>
      </c>
      <c r="F1639" s="42" t="s">
        <v>4298</v>
      </c>
      <c r="G1639" s="27" t="s">
        <v>12</v>
      </c>
      <c r="H1639" s="34" t="s">
        <v>13</v>
      </c>
      <c r="I1639" s="35">
        <v>0.9546</v>
      </c>
      <c r="J1639" s="19">
        <f t="shared" si="26"/>
        <v>1238593.56</v>
      </c>
      <c r="K1639" s="37">
        <v>103216.13</v>
      </c>
      <c r="L1639" s="38"/>
    </row>
    <row r="1640" spans="1:12" s="39" customFormat="1" ht="12.95" customHeight="1" x14ac:dyDescent="0.25">
      <c r="A1640" s="226"/>
      <c r="B1640" s="29">
        <v>229</v>
      </c>
      <c r="C1640" s="30">
        <v>11</v>
      </c>
      <c r="D1640" s="32" t="s">
        <v>4299</v>
      </c>
      <c r="E1640" s="32" t="s">
        <v>4300</v>
      </c>
      <c r="F1640" s="32" t="s">
        <v>4301</v>
      </c>
      <c r="G1640" s="33" t="s">
        <v>12</v>
      </c>
      <c r="H1640" s="34" t="s">
        <v>13</v>
      </c>
      <c r="I1640" s="35">
        <v>0.99070000000000003</v>
      </c>
      <c r="J1640" s="19">
        <f t="shared" si="26"/>
        <v>1285433.28</v>
      </c>
      <c r="K1640" s="37">
        <v>107119.44</v>
      </c>
      <c r="L1640" s="38"/>
    </row>
    <row r="1641" spans="1:12" s="39" customFormat="1" ht="12.95" customHeight="1" x14ac:dyDescent="0.25">
      <c r="A1641" s="226"/>
      <c r="B1641" s="29">
        <v>214</v>
      </c>
      <c r="C1641" s="30">
        <v>12</v>
      </c>
      <c r="D1641" s="32" t="s">
        <v>4302</v>
      </c>
      <c r="E1641" s="32" t="s">
        <v>4303</v>
      </c>
      <c r="F1641" s="32" t="s">
        <v>4304</v>
      </c>
      <c r="G1641" s="33" t="s">
        <v>12</v>
      </c>
      <c r="H1641" s="34" t="s">
        <v>13</v>
      </c>
      <c r="I1641" s="35">
        <v>0.95640000000000003</v>
      </c>
      <c r="J1641" s="19">
        <f t="shared" si="26"/>
        <v>1240929</v>
      </c>
      <c r="K1641" s="37">
        <v>103410.75</v>
      </c>
      <c r="L1641" s="38"/>
    </row>
    <row r="1642" spans="1:12" s="39" customFormat="1" ht="12.95" customHeight="1" x14ac:dyDescent="0.25">
      <c r="A1642" s="226"/>
      <c r="B1642" s="29">
        <v>205</v>
      </c>
      <c r="C1642" s="30">
        <v>13</v>
      </c>
      <c r="D1642" s="32" t="s">
        <v>4305</v>
      </c>
      <c r="E1642" s="32" t="s">
        <v>4306</v>
      </c>
      <c r="F1642" s="32" t="s">
        <v>4307</v>
      </c>
      <c r="G1642" s="33" t="s">
        <v>12</v>
      </c>
      <c r="H1642" s="34" t="s">
        <v>13</v>
      </c>
      <c r="I1642" s="35">
        <v>0.96260000000000001</v>
      </c>
      <c r="J1642" s="19">
        <f t="shared" si="26"/>
        <v>1248973.56</v>
      </c>
      <c r="K1642" s="37">
        <v>104081.13</v>
      </c>
      <c r="L1642" s="38"/>
    </row>
    <row r="1643" spans="1:12" s="39" customFormat="1" ht="12.95" customHeight="1" x14ac:dyDescent="0.25">
      <c r="A1643" s="226"/>
      <c r="B1643" s="29">
        <v>224</v>
      </c>
      <c r="C1643" s="30">
        <v>14</v>
      </c>
      <c r="D1643" s="32" t="s">
        <v>4308</v>
      </c>
      <c r="E1643" s="32" t="s">
        <v>4309</v>
      </c>
      <c r="F1643" s="32" t="s">
        <v>4133</v>
      </c>
      <c r="G1643" s="33" t="s">
        <v>12</v>
      </c>
      <c r="H1643" s="34" t="s">
        <v>13</v>
      </c>
      <c r="I1643" s="35">
        <v>0.96260000000000001</v>
      </c>
      <c r="J1643" s="19">
        <f t="shared" si="26"/>
        <v>1248973.56</v>
      </c>
      <c r="K1643" s="37">
        <v>104081.13</v>
      </c>
      <c r="L1643" s="38"/>
    </row>
    <row r="1644" spans="1:12" s="39" customFormat="1" ht="12.95" customHeight="1" x14ac:dyDescent="0.25">
      <c r="A1644" s="226"/>
      <c r="B1644" s="43">
        <v>235</v>
      </c>
      <c r="C1644" s="30">
        <v>15</v>
      </c>
      <c r="D1644" s="32" t="s">
        <v>4310</v>
      </c>
      <c r="E1644" s="32" t="s">
        <v>4311</v>
      </c>
      <c r="F1644" s="32" t="s">
        <v>4312</v>
      </c>
      <c r="G1644" s="33" t="s">
        <v>12</v>
      </c>
      <c r="H1644" s="34" t="s">
        <v>13</v>
      </c>
      <c r="I1644" s="35">
        <v>0.9546</v>
      </c>
      <c r="J1644" s="19">
        <f t="shared" si="26"/>
        <v>1238593.56</v>
      </c>
      <c r="K1644" s="37">
        <v>103216.13</v>
      </c>
      <c r="L1644" s="38"/>
    </row>
    <row r="1645" spans="1:12" s="39" customFormat="1" ht="12.95" customHeight="1" x14ac:dyDescent="0.25">
      <c r="A1645" s="226"/>
      <c r="B1645" s="29">
        <v>215</v>
      </c>
      <c r="C1645" s="30">
        <v>16</v>
      </c>
      <c r="D1645" s="42" t="s">
        <v>4313</v>
      </c>
      <c r="E1645" s="42" t="s">
        <v>4314</v>
      </c>
      <c r="F1645" s="42" t="s">
        <v>4315</v>
      </c>
      <c r="G1645" s="33" t="s">
        <v>12</v>
      </c>
      <c r="H1645" s="34" t="s">
        <v>13</v>
      </c>
      <c r="I1645" s="35">
        <v>0.96260000000000001</v>
      </c>
      <c r="J1645" s="19">
        <f t="shared" si="26"/>
        <v>1248973.56</v>
      </c>
      <c r="K1645" s="37">
        <v>104081.13</v>
      </c>
      <c r="L1645" s="38"/>
    </row>
    <row r="1646" spans="1:12" s="39" customFormat="1" ht="12.95" customHeight="1" x14ac:dyDescent="0.25">
      <c r="A1646" s="226"/>
      <c r="B1646" s="29">
        <v>216</v>
      </c>
      <c r="C1646" s="30">
        <v>17</v>
      </c>
      <c r="D1646" s="32" t="s">
        <v>4316</v>
      </c>
      <c r="E1646" s="32" t="s">
        <v>4317</v>
      </c>
      <c r="F1646" s="32" t="s">
        <v>4318</v>
      </c>
      <c r="G1646" s="33" t="s">
        <v>12</v>
      </c>
      <c r="H1646" s="34" t="s">
        <v>13</v>
      </c>
      <c r="I1646" s="35">
        <v>0.9546</v>
      </c>
      <c r="J1646" s="19">
        <f t="shared" si="26"/>
        <v>1238593.56</v>
      </c>
      <c r="K1646" s="37">
        <v>103216.13</v>
      </c>
      <c r="L1646" s="38"/>
    </row>
    <row r="1647" spans="1:12" s="39" customFormat="1" ht="12.95" customHeight="1" x14ac:dyDescent="0.25">
      <c r="A1647" s="226"/>
      <c r="B1647" s="29">
        <v>222</v>
      </c>
      <c r="C1647" s="30">
        <v>18</v>
      </c>
      <c r="D1647" s="32" t="s">
        <v>4319</v>
      </c>
      <c r="E1647" s="32" t="s">
        <v>4320</v>
      </c>
      <c r="F1647" s="32" t="s">
        <v>1128</v>
      </c>
      <c r="G1647" s="33" t="s">
        <v>12</v>
      </c>
      <c r="H1647" s="34" t="s">
        <v>13</v>
      </c>
      <c r="I1647" s="35">
        <v>0.96260000000000001</v>
      </c>
      <c r="J1647" s="19">
        <f t="shared" si="26"/>
        <v>1248973.56</v>
      </c>
      <c r="K1647" s="37">
        <v>104081.13</v>
      </c>
      <c r="L1647" s="38"/>
    </row>
    <row r="1648" spans="1:12" s="39" customFormat="1" ht="12.95" customHeight="1" x14ac:dyDescent="0.25">
      <c r="A1648" s="226"/>
      <c r="B1648" s="29">
        <v>236</v>
      </c>
      <c r="C1648" s="30">
        <v>19</v>
      </c>
      <c r="D1648" s="32" t="s">
        <v>3979</v>
      </c>
      <c r="E1648" s="32" t="s">
        <v>3980</v>
      </c>
      <c r="F1648" s="32" t="s">
        <v>4321</v>
      </c>
      <c r="G1648" s="33" t="s">
        <v>12</v>
      </c>
      <c r="H1648" s="34" t="s">
        <v>13</v>
      </c>
      <c r="I1648" s="35">
        <v>0.95860000000000001</v>
      </c>
      <c r="J1648" s="19">
        <f t="shared" si="26"/>
        <v>1243783.56</v>
      </c>
      <c r="K1648" s="37">
        <v>103648.63</v>
      </c>
      <c r="L1648" s="38"/>
    </row>
    <row r="1649" spans="1:12" s="39" customFormat="1" ht="12.95" customHeight="1" x14ac:dyDescent="0.25">
      <c r="A1649" s="226"/>
      <c r="B1649" s="29">
        <v>203</v>
      </c>
      <c r="C1649" s="30">
        <v>20</v>
      </c>
      <c r="D1649" s="32" t="s">
        <v>4322</v>
      </c>
      <c r="E1649" s="32" t="s">
        <v>4323</v>
      </c>
      <c r="F1649" s="32" t="s">
        <v>4324</v>
      </c>
      <c r="G1649" s="33" t="s">
        <v>12</v>
      </c>
      <c r="H1649" s="34" t="s">
        <v>13</v>
      </c>
      <c r="I1649" s="35">
        <v>0.96260000000000001</v>
      </c>
      <c r="J1649" s="19">
        <f t="shared" si="26"/>
        <v>1248973.56</v>
      </c>
      <c r="K1649" s="37">
        <v>104081.13</v>
      </c>
      <c r="L1649" s="38"/>
    </row>
    <row r="1650" spans="1:12" s="39" customFormat="1" ht="12.95" customHeight="1" x14ac:dyDescent="0.25">
      <c r="A1650" s="226"/>
      <c r="B1650" s="29">
        <v>226</v>
      </c>
      <c r="C1650" s="30">
        <v>21</v>
      </c>
      <c r="D1650" s="32" t="s">
        <v>4325</v>
      </c>
      <c r="E1650" s="32" t="s">
        <v>4326</v>
      </c>
      <c r="F1650" s="32" t="s">
        <v>4327</v>
      </c>
      <c r="G1650" s="33" t="s">
        <v>12</v>
      </c>
      <c r="H1650" s="34" t="s">
        <v>13</v>
      </c>
      <c r="I1650" s="35">
        <v>0.9546</v>
      </c>
      <c r="J1650" s="19">
        <f t="shared" si="26"/>
        <v>1238593.56</v>
      </c>
      <c r="K1650" s="37">
        <v>103216.13</v>
      </c>
      <c r="L1650" s="38"/>
    </row>
    <row r="1651" spans="1:12" s="39" customFormat="1" ht="12.95" customHeight="1" x14ac:dyDescent="0.25">
      <c r="A1651" s="226"/>
      <c r="B1651" s="29">
        <v>228</v>
      </c>
      <c r="C1651" s="30">
        <v>22</v>
      </c>
      <c r="D1651" s="32" t="s">
        <v>3501</v>
      </c>
      <c r="E1651" s="32" t="s">
        <v>4328</v>
      </c>
      <c r="F1651" s="32" t="s">
        <v>2847</v>
      </c>
      <c r="G1651" s="33" t="s">
        <v>12</v>
      </c>
      <c r="H1651" s="34" t="s">
        <v>13</v>
      </c>
      <c r="I1651" s="35">
        <v>0.96360000000000001</v>
      </c>
      <c r="J1651" s="19">
        <f t="shared" si="26"/>
        <v>1250271</v>
      </c>
      <c r="K1651" s="37">
        <v>104189.25</v>
      </c>
      <c r="L1651" s="38"/>
    </row>
    <row r="1652" spans="1:12" s="39" customFormat="1" ht="12.95" customHeight="1" x14ac:dyDescent="0.25">
      <c r="A1652" s="226"/>
      <c r="B1652" s="29">
        <v>212</v>
      </c>
      <c r="C1652" s="30">
        <v>23</v>
      </c>
      <c r="D1652" s="32" t="s">
        <v>4329</v>
      </c>
      <c r="E1652" s="32" t="s">
        <v>4330</v>
      </c>
      <c r="F1652" s="32" t="s">
        <v>4331</v>
      </c>
      <c r="G1652" s="33" t="s">
        <v>12</v>
      </c>
      <c r="H1652" s="34" t="s">
        <v>13</v>
      </c>
      <c r="I1652" s="35">
        <v>0.96260000000000001</v>
      </c>
      <c r="J1652" s="19">
        <f t="shared" si="26"/>
        <v>1248973.56</v>
      </c>
      <c r="K1652" s="37">
        <v>104081.13</v>
      </c>
      <c r="L1652" s="38"/>
    </row>
    <row r="1653" spans="1:12" s="39" customFormat="1" ht="12.95" customHeight="1" x14ac:dyDescent="0.25">
      <c r="A1653" s="226"/>
      <c r="B1653" s="29">
        <v>237</v>
      </c>
      <c r="C1653" s="30">
        <v>24</v>
      </c>
      <c r="D1653" s="32" t="s">
        <v>4332</v>
      </c>
      <c r="E1653" s="32" t="s">
        <v>4333</v>
      </c>
      <c r="F1653" s="32" t="s">
        <v>4334</v>
      </c>
      <c r="G1653" s="33" t="s">
        <v>12</v>
      </c>
      <c r="H1653" s="34" t="s">
        <v>13</v>
      </c>
      <c r="I1653" s="35">
        <v>0.95860000000000001</v>
      </c>
      <c r="J1653" s="19">
        <f t="shared" si="26"/>
        <v>1243783.56</v>
      </c>
      <c r="K1653" s="37">
        <v>103648.63</v>
      </c>
      <c r="L1653" s="38"/>
    </row>
    <row r="1654" spans="1:12" s="39" customFormat="1" ht="12.95" customHeight="1" x14ac:dyDescent="0.25">
      <c r="A1654" s="226"/>
      <c r="B1654" s="29">
        <v>206</v>
      </c>
      <c r="C1654" s="30">
        <v>25</v>
      </c>
      <c r="D1654" s="32" t="s">
        <v>4335</v>
      </c>
      <c r="E1654" s="32" t="s">
        <v>4336</v>
      </c>
      <c r="F1654" s="32" t="s">
        <v>1207</v>
      </c>
      <c r="G1654" s="33" t="s">
        <v>12</v>
      </c>
      <c r="H1654" s="34" t="s">
        <v>13</v>
      </c>
      <c r="I1654" s="35">
        <v>0.96260000000000001</v>
      </c>
      <c r="J1654" s="19">
        <f t="shared" si="26"/>
        <v>1248973.56</v>
      </c>
      <c r="K1654" s="37">
        <v>104081.13</v>
      </c>
      <c r="L1654" s="38"/>
    </row>
    <row r="1655" spans="1:12" s="39" customFormat="1" ht="12.95" customHeight="1" x14ac:dyDescent="0.25">
      <c r="A1655" s="226"/>
      <c r="B1655" s="29">
        <v>233</v>
      </c>
      <c r="C1655" s="30">
        <v>26</v>
      </c>
      <c r="D1655" s="32" t="s">
        <v>4337</v>
      </c>
      <c r="E1655" s="32" t="s">
        <v>4338</v>
      </c>
      <c r="F1655" s="32" t="s">
        <v>4286</v>
      </c>
      <c r="G1655" s="33" t="s">
        <v>12</v>
      </c>
      <c r="H1655" s="34" t="s">
        <v>13</v>
      </c>
      <c r="I1655" s="35">
        <v>0.96260000000000001</v>
      </c>
      <c r="J1655" s="19">
        <f t="shared" si="26"/>
        <v>1248973.56</v>
      </c>
      <c r="K1655" s="37">
        <v>104081.13</v>
      </c>
      <c r="L1655" s="38"/>
    </row>
    <row r="1656" spans="1:12" s="39" customFormat="1" ht="12.95" customHeight="1" x14ac:dyDescent="0.25">
      <c r="A1656" s="226"/>
      <c r="B1656" s="29">
        <v>219</v>
      </c>
      <c r="C1656" s="30">
        <v>27</v>
      </c>
      <c r="D1656" s="32" t="s">
        <v>4339</v>
      </c>
      <c r="E1656" s="32" t="s">
        <v>4340</v>
      </c>
      <c r="F1656" s="32" t="s">
        <v>4341</v>
      </c>
      <c r="G1656" s="33" t="s">
        <v>12</v>
      </c>
      <c r="H1656" s="34" t="s">
        <v>13</v>
      </c>
      <c r="I1656" s="35">
        <v>0.96260000000000001</v>
      </c>
      <c r="J1656" s="19">
        <f t="shared" si="26"/>
        <v>1248973.56</v>
      </c>
      <c r="K1656" s="37">
        <v>104081.13</v>
      </c>
      <c r="L1656" s="38"/>
    </row>
    <row r="1657" spans="1:12" s="39" customFormat="1" ht="12.95" customHeight="1" x14ac:dyDescent="0.25">
      <c r="A1657" s="226"/>
      <c r="B1657" s="29">
        <v>207</v>
      </c>
      <c r="C1657" s="30">
        <v>28</v>
      </c>
      <c r="D1657" s="32" t="s">
        <v>2841</v>
      </c>
      <c r="E1657" s="32" t="s">
        <v>4342</v>
      </c>
      <c r="F1657" s="32" t="s">
        <v>4343</v>
      </c>
      <c r="G1657" s="33" t="s">
        <v>12</v>
      </c>
      <c r="H1657" s="34" t="s">
        <v>13</v>
      </c>
      <c r="I1657" s="35">
        <v>0.96260000000000001</v>
      </c>
      <c r="J1657" s="19">
        <f t="shared" si="26"/>
        <v>1248973.56</v>
      </c>
      <c r="K1657" s="37">
        <v>104081.13</v>
      </c>
      <c r="L1657" s="38"/>
    </row>
    <row r="1658" spans="1:12" s="39" customFormat="1" ht="12.95" customHeight="1" x14ac:dyDescent="0.25">
      <c r="A1658" s="226"/>
      <c r="B1658" s="29">
        <v>209</v>
      </c>
      <c r="C1658" s="30">
        <v>29</v>
      </c>
      <c r="D1658" s="32" t="s">
        <v>175</v>
      </c>
      <c r="E1658" s="32" t="s">
        <v>176</v>
      </c>
      <c r="F1658" s="32" t="s">
        <v>4344</v>
      </c>
      <c r="G1658" s="33" t="s">
        <v>12</v>
      </c>
      <c r="H1658" s="34" t="s">
        <v>13</v>
      </c>
      <c r="I1658" s="35">
        <v>0.9859</v>
      </c>
      <c r="J1658" s="19">
        <f t="shared" si="26"/>
        <v>1279205.28</v>
      </c>
      <c r="K1658" s="37">
        <v>106600.44</v>
      </c>
      <c r="L1658" s="38"/>
    </row>
    <row r="1659" spans="1:12" s="39" customFormat="1" ht="12.95" customHeight="1" x14ac:dyDescent="0.25">
      <c r="A1659" s="226"/>
      <c r="B1659" s="29">
        <v>208</v>
      </c>
      <c r="C1659" s="30">
        <v>30</v>
      </c>
      <c r="D1659" s="32" t="s">
        <v>3293</v>
      </c>
      <c r="E1659" s="32" t="s">
        <v>3294</v>
      </c>
      <c r="F1659" s="32" t="s">
        <v>4345</v>
      </c>
      <c r="G1659" s="33" t="s">
        <v>12</v>
      </c>
      <c r="H1659" s="34" t="s">
        <v>13</v>
      </c>
      <c r="I1659" s="35">
        <v>0.96260000000000001</v>
      </c>
      <c r="J1659" s="19">
        <f t="shared" si="26"/>
        <v>1248973.56</v>
      </c>
      <c r="K1659" s="37">
        <v>104081.13</v>
      </c>
      <c r="L1659" s="38"/>
    </row>
    <row r="1660" spans="1:12" s="39" customFormat="1" ht="12.95" customHeight="1" x14ac:dyDescent="0.25">
      <c r="A1660" s="226"/>
      <c r="B1660" s="29">
        <v>200</v>
      </c>
      <c r="C1660" s="30">
        <v>31</v>
      </c>
      <c r="D1660" s="32" t="s">
        <v>3854</v>
      </c>
      <c r="E1660" s="32" t="s">
        <v>4346</v>
      </c>
      <c r="F1660" s="32" t="s">
        <v>4347</v>
      </c>
      <c r="G1660" s="33" t="s">
        <v>12</v>
      </c>
      <c r="H1660" s="34" t="s">
        <v>13</v>
      </c>
      <c r="I1660" s="35">
        <v>0.96260000000000001</v>
      </c>
      <c r="J1660" s="19">
        <f t="shared" si="26"/>
        <v>1248973.56</v>
      </c>
      <c r="K1660" s="37">
        <v>104081.13</v>
      </c>
      <c r="L1660" s="38"/>
    </row>
    <row r="1661" spans="1:12" s="39" customFormat="1" ht="12.95" customHeight="1" x14ac:dyDescent="0.25">
      <c r="A1661" s="226"/>
      <c r="B1661" s="29">
        <v>213</v>
      </c>
      <c r="C1661" s="30">
        <v>32</v>
      </c>
      <c r="D1661" s="32" t="s">
        <v>4348</v>
      </c>
      <c r="E1661" s="32" t="s">
        <v>4349</v>
      </c>
      <c r="F1661" s="32" t="s">
        <v>4350</v>
      </c>
      <c r="G1661" s="33" t="s">
        <v>12</v>
      </c>
      <c r="H1661" s="34" t="s">
        <v>13</v>
      </c>
      <c r="I1661" s="35">
        <v>0.9546</v>
      </c>
      <c r="J1661" s="19">
        <f t="shared" si="26"/>
        <v>1238593.56</v>
      </c>
      <c r="K1661" s="37">
        <v>103216.13</v>
      </c>
      <c r="L1661" s="38"/>
    </row>
    <row r="1662" spans="1:12" s="39" customFormat="1" ht="12.95" customHeight="1" x14ac:dyDescent="0.25">
      <c r="A1662" s="226"/>
      <c r="B1662" s="29">
        <v>211</v>
      </c>
      <c r="C1662" s="30">
        <v>33</v>
      </c>
      <c r="D1662" s="32" t="s">
        <v>4351</v>
      </c>
      <c r="E1662" s="32" t="s">
        <v>4352</v>
      </c>
      <c r="F1662" s="32" t="s">
        <v>4353</v>
      </c>
      <c r="G1662" s="33" t="s">
        <v>12</v>
      </c>
      <c r="H1662" s="34" t="s">
        <v>13</v>
      </c>
      <c r="I1662" s="35">
        <v>0.96260000000000001</v>
      </c>
      <c r="J1662" s="19">
        <f t="shared" si="26"/>
        <v>1248973.56</v>
      </c>
      <c r="K1662" s="37">
        <v>104081.13</v>
      </c>
      <c r="L1662" s="38"/>
    </row>
    <row r="1663" spans="1:12" s="39" customFormat="1" ht="12.95" customHeight="1" x14ac:dyDescent="0.25">
      <c r="A1663" s="226"/>
      <c r="B1663" s="29">
        <v>220</v>
      </c>
      <c r="C1663" s="30">
        <v>34</v>
      </c>
      <c r="D1663" s="32" t="s">
        <v>4354</v>
      </c>
      <c r="E1663" s="32" t="s">
        <v>4355</v>
      </c>
      <c r="F1663" s="32" t="s">
        <v>4356</v>
      </c>
      <c r="G1663" s="33" t="s">
        <v>12</v>
      </c>
      <c r="H1663" s="34" t="s">
        <v>13</v>
      </c>
      <c r="I1663" s="35">
        <v>0.95660000000000001</v>
      </c>
      <c r="J1663" s="19">
        <f t="shared" si="26"/>
        <v>1241188.56</v>
      </c>
      <c r="K1663" s="37">
        <v>103432.38</v>
      </c>
      <c r="L1663" s="38"/>
    </row>
    <row r="1664" spans="1:12" s="39" customFormat="1" ht="12.95" customHeight="1" x14ac:dyDescent="0.25">
      <c r="A1664" s="226"/>
      <c r="B1664" s="29">
        <v>234</v>
      </c>
      <c r="C1664" s="30">
        <v>35</v>
      </c>
      <c r="D1664" s="32" t="s">
        <v>4357</v>
      </c>
      <c r="E1664" s="32" t="s">
        <v>4358</v>
      </c>
      <c r="F1664" s="32" t="s">
        <v>4359</v>
      </c>
      <c r="G1664" s="33" t="s">
        <v>12</v>
      </c>
      <c r="H1664" s="34" t="s">
        <v>13</v>
      </c>
      <c r="I1664" s="35">
        <v>0.95660000000000001</v>
      </c>
      <c r="J1664" s="19">
        <f t="shared" si="26"/>
        <v>1241188.56</v>
      </c>
      <c r="K1664" s="37">
        <v>103432.38</v>
      </c>
      <c r="L1664" s="38"/>
    </row>
    <row r="1665" spans="1:12" s="39" customFormat="1" ht="12.95" customHeight="1" x14ac:dyDescent="0.25">
      <c r="A1665" s="226"/>
      <c r="B1665" s="29">
        <v>204</v>
      </c>
      <c r="C1665" s="30">
        <v>36</v>
      </c>
      <c r="D1665" s="32" t="s">
        <v>4360</v>
      </c>
      <c r="E1665" s="32" t="s">
        <v>4361</v>
      </c>
      <c r="F1665" s="32" t="s">
        <v>1166</v>
      </c>
      <c r="G1665" s="33" t="s">
        <v>12</v>
      </c>
      <c r="H1665" s="34" t="s">
        <v>13</v>
      </c>
      <c r="I1665" s="35">
        <v>0.96260000000000001</v>
      </c>
      <c r="J1665" s="19">
        <f t="shared" si="26"/>
        <v>1248973.56</v>
      </c>
      <c r="K1665" s="37">
        <v>104081.13</v>
      </c>
      <c r="L1665" s="38"/>
    </row>
    <row r="1666" spans="1:12" s="39" customFormat="1" ht="12.95" customHeight="1" x14ac:dyDescent="0.25">
      <c r="A1666" s="227"/>
      <c r="B1666" s="29">
        <v>230</v>
      </c>
      <c r="C1666" s="30">
        <v>37</v>
      </c>
      <c r="D1666" s="32" t="s">
        <v>4362</v>
      </c>
      <c r="E1666" s="32" t="s">
        <v>4363</v>
      </c>
      <c r="F1666" s="32" t="s">
        <v>4364</v>
      </c>
      <c r="G1666" s="33" t="s">
        <v>12</v>
      </c>
      <c r="H1666" s="34" t="s">
        <v>13</v>
      </c>
      <c r="I1666" s="35">
        <v>0.95660000000000001</v>
      </c>
      <c r="J1666" s="19">
        <f t="shared" si="26"/>
        <v>1241188.56</v>
      </c>
      <c r="K1666" s="37">
        <v>103432.38</v>
      </c>
      <c r="L1666" s="38"/>
    </row>
    <row r="1667" spans="1:12" s="39" customFormat="1" ht="12.95" customHeight="1" x14ac:dyDescent="0.25">
      <c r="A1667" s="225" t="s">
        <v>4365</v>
      </c>
      <c r="B1667" s="29"/>
      <c r="C1667" s="30"/>
      <c r="D1667" s="31" t="s">
        <v>11</v>
      </c>
      <c r="E1667" s="32"/>
      <c r="F1667" s="32"/>
      <c r="G1667" s="33"/>
      <c r="H1667" s="34"/>
      <c r="I1667" s="35"/>
      <c r="J1667" s="19"/>
      <c r="K1667" s="37"/>
      <c r="L1667" s="38"/>
    </row>
    <row r="1668" spans="1:12" s="39" customFormat="1" ht="12.95" customHeight="1" x14ac:dyDescent="0.25">
      <c r="A1668" s="226"/>
      <c r="B1668" s="29">
        <v>3213</v>
      </c>
      <c r="C1668" s="30">
        <v>1</v>
      </c>
      <c r="D1668" s="42" t="s">
        <v>4366</v>
      </c>
      <c r="E1668" s="42" t="s">
        <v>4367</v>
      </c>
      <c r="F1668" s="42" t="s">
        <v>4368</v>
      </c>
      <c r="G1668" s="33" t="s">
        <v>12</v>
      </c>
      <c r="H1668" s="34" t="s">
        <v>13</v>
      </c>
      <c r="I1668" s="35">
        <v>0.93620000000000003</v>
      </c>
      <c r="J1668" s="19">
        <f t="shared" si="26"/>
        <v>1214719.56</v>
      </c>
      <c r="K1668" s="37">
        <v>101226.63</v>
      </c>
      <c r="L1668" s="38"/>
    </row>
    <row r="1669" spans="1:12" s="39" customFormat="1" ht="12.95" customHeight="1" x14ac:dyDescent="0.25">
      <c r="A1669" s="226"/>
      <c r="B1669" s="29">
        <v>3205</v>
      </c>
      <c r="C1669" s="30">
        <v>2</v>
      </c>
      <c r="D1669" s="42" t="s">
        <v>4369</v>
      </c>
      <c r="E1669" s="42" t="s">
        <v>4370</v>
      </c>
      <c r="F1669" s="42" t="s">
        <v>4371</v>
      </c>
      <c r="G1669" s="33" t="s">
        <v>12</v>
      </c>
      <c r="H1669" s="34" t="s">
        <v>13</v>
      </c>
      <c r="I1669" s="35">
        <v>0.9304</v>
      </c>
      <c r="J1669" s="19">
        <f t="shared" si="26"/>
        <v>1207194</v>
      </c>
      <c r="K1669" s="37">
        <v>100599.5</v>
      </c>
      <c r="L1669" s="38"/>
    </row>
    <row r="1670" spans="1:12" s="39" customFormat="1" ht="12.95" customHeight="1" x14ac:dyDescent="0.25">
      <c r="A1670" s="226"/>
      <c r="B1670" s="29">
        <v>3224</v>
      </c>
      <c r="C1670" s="30">
        <v>3</v>
      </c>
      <c r="D1670" s="32" t="s">
        <v>4372</v>
      </c>
      <c r="E1670" s="32" t="s">
        <v>4373</v>
      </c>
      <c r="F1670" s="32" t="s">
        <v>4374</v>
      </c>
      <c r="G1670" s="33" t="s">
        <v>12</v>
      </c>
      <c r="H1670" s="34" t="s">
        <v>13</v>
      </c>
      <c r="I1670" s="35">
        <v>0.93240000000000001</v>
      </c>
      <c r="J1670" s="19">
        <f t="shared" si="26"/>
        <v>1209789</v>
      </c>
      <c r="K1670" s="37">
        <v>100815.75</v>
      </c>
      <c r="L1670" s="38"/>
    </row>
    <row r="1671" spans="1:12" s="39" customFormat="1" ht="12.95" customHeight="1" x14ac:dyDescent="0.25">
      <c r="A1671" s="226"/>
      <c r="B1671" s="29">
        <v>3216</v>
      </c>
      <c r="C1671" s="30">
        <v>4</v>
      </c>
      <c r="D1671" s="42" t="s">
        <v>4375</v>
      </c>
      <c r="E1671" s="42" t="s">
        <v>4376</v>
      </c>
      <c r="F1671" s="42" t="s">
        <v>4377</v>
      </c>
      <c r="G1671" s="33" t="s">
        <v>12</v>
      </c>
      <c r="H1671" s="34" t="s">
        <v>13</v>
      </c>
      <c r="I1671" s="35">
        <v>0.94220000000000004</v>
      </c>
      <c r="J1671" s="19">
        <f t="shared" si="26"/>
        <v>1222504.56</v>
      </c>
      <c r="K1671" s="37">
        <v>101875.38</v>
      </c>
      <c r="L1671" s="38"/>
    </row>
    <row r="1672" spans="1:12" s="39" customFormat="1" ht="12.95" customHeight="1" x14ac:dyDescent="0.25">
      <c r="A1672" s="226"/>
      <c r="B1672" s="29">
        <v>3217</v>
      </c>
      <c r="C1672" s="30">
        <v>5</v>
      </c>
      <c r="D1672" s="32" t="s">
        <v>4378</v>
      </c>
      <c r="E1672" s="32" t="s">
        <v>4379</v>
      </c>
      <c r="F1672" s="32" t="s">
        <v>4380</v>
      </c>
      <c r="G1672" s="33" t="s">
        <v>12</v>
      </c>
      <c r="H1672" s="34" t="s">
        <v>13</v>
      </c>
      <c r="I1672" s="35">
        <v>0.93620000000000003</v>
      </c>
      <c r="J1672" s="19">
        <f t="shared" si="26"/>
        <v>1214719.56</v>
      </c>
      <c r="K1672" s="37">
        <v>101226.63</v>
      </c>
      <c r="L1672" s="38"/>
    </row>
    <row r="1673" spans="1:12" s="39" customFormat="1" ht="12.95" customHeight="1" x14ac:dyDescent="0.25">
      <c r="A1673" s="226"/>
      <c r="B1673" s="29">
        <v>3210</v>
      </c>
      <c r="C1673" s="30">
        <v>6</v>
      </c>
      <c r="D1673" s="32" t="s">
        <v>4381</v>
      </c>
      <c r="E1673" s="32" t="s">
        <v>3824</v>
      </c>
      <c r="F1673" s="32" t="s">
        <v>4382</v>
      </c>
      <c r="G1673" s="33" t="s">
        <v>12</v>
      </c>
      <c r="H1673" s="34" t="s">
        <v>13</v>
      </c>
      <c r="I1673" s="35">
        <v>0.93620000000000003</v>
      </c>
      <c r="J1673" s="19">
        <f t="shared" si="26"/>
        <v>1214719.56</v>
      </c>
      <c r="K1673" s="37">
        <v>101226.63</v>
      </c>
      <c r="L1673" s="38"/>
    </row>
    <row r="1674" spans="1:12" s="39" customFormat="1" ht="12.95" customHeight="1" x14ac:dyDescent="0.25">
      <c r="A1674" s="226"/>
      <c r="B1674" s="29">
        <v>3221</v>
      </c>
      <c r="C1674" s="30">
        <v>7</v>
      </c>
      <c r="D1674" s="32" t="s">
        <v>4383</v>
      </c>
      <c r="E1674" s="32" t="s">
        <v>4384</v>
      </c>
      <c r="F1674" s="32" t="s">
        <v>4385</v>
      </c>
      <c r="G1674" s="33" t="s">
        <v>12</v>
      </c>
      <c r="H1674" s="34" t="s">
        <v>13</v>
      </c>
      <c r="I1674" s="35">
        <v>0.93220000000000003</v>
      </c>
      <c r="J1674" s="19">
        <f t="shared" si="26"/>
        <v>1209529.56</v>
      </c>
      <c r="K1674" s="37">
        <v>100794.13</v>
      </c>
      <c r="L1674" s="38"/>
    </row>
    <row r="1675" spans="1:12" s="39" customFormat="1" ht="12.95" customHeight="1" x14ac:dyDescent="0.25">
      <c r="A1675" s="226"/>
      <c r="B1675" s="29">
        <v>3214</v>
      </c>
      <c r="C1675" s="30">
        <v>8</v>
      </c>
      <c r="D1675" s="32" t="s">
        <v>4386</v>
      </c>
      <c r="E1675" s="32" t="s">
        <v>4387</v>
      </c>
      <c r="F1675" s="32" t="s">
        <v>4388</v>
      </c>
      <c r="G1675" s="33" t="s">
        <v>12</v>
      </c>
      <c r="H1675" s="34" t="s">
        <v>13</v>
      </c>
      <c r="I1675" s="35">
        <v>0.93420000000000003</v>
      </c>
      <c r="J1675" s="19">
        <f t="shared" si="26"/>
        <v>1212124.56</v>
      </c>
      <c r="K1675" s="37">
        <v>101010.38</v>
      </c>
      <c r="L1675" s="38"/>
    </row>
    <row r="1676" spans="1:12" s="39" customFormat="1" ht="12.95" customHeight="1" x14ac:dyDescent="0.25">
      <c r="A1676" s="226"/>
      <c r="B1676" s="29">
        <v>3222</v>
      </c>
      <c r="C1676" s="30">
        <v>9</v>
      </c>
      <c r="D1676" s="32" t="s">
        <v>4389</v>
      </c>
      <c r="E1676" s="32" t="s">
        <v>4390</v>
      </c>
      <c r="F1676" s="32" t="s">
        <v>4391</v>
      </c>
      <c r="G1676" s="33" t="s">
        <v>12</v>
      </c>
      <c r="H1676" s="34" t="s">
        <v>13</v>
      </c>
      <c r="I1676" s="35">
        <v>0.94220000000000004</v>
      </c>
      <c r="J1676" s="19">
        <f t="shared" si="26"/>
        <v>1222504.56</v>
      </c>
      <c r="K1676" s="37">
        <v>101875.38</v>
      </c>
      <c r="L1676" s="38"/>
    </row>
    <row r="1677" spans="1:12" s="39" customFormat="1" ht="12.95" customHeight="1" x14ac:dyDescent="0.25">
      <c r="A1677" s="226"/>
      <c r="B1677" s="29">
        <v>3223</v>
      </c>
      <c r="C1677" s="30">
        <v>10</v>
      </c>
      <c r="D1677" s="42" t="s">
        <v>4392</v>
      </c>
      <c r="E1677" s="42" t="s">
        <v>4393</v>
      </c>
      <c r="F1677" s="42" t="s">
        <v>4394</v>
      </c>
      <c r="G1677" s="27" t="s">
        <v>12</v>
      </c>
      <c r="H1677" s="34" t="s">
        <v>13</v>
      </c>
      <c r="I1677" s="35">
        <v>0.93620000000000003</v>
      </c>
      <c r="J1677" s="19">
        <f t="shared" si="26"/>
        <v>1214719.56</v>
      </c>
      <c r="K1677" s="37">
        <v>101226.63</v>
      </c>
      <c r="L1677" s="38"/>
    </row>
    <row r="1678" spans="1:12" s="39" customFormat="1" ht="12.95" customHeight="1" x14ac:dyDescent="0.25">
      <c r="A1678" s="226"/>
      <c r="B1678" s="29">
        <v>3225</v>
      </c>
      <c r="C1678" s="30">
        <v>11</v>
      </c>
      <c r="D1678" s="32" t="s">
        <v>4395</v>
      </c>
      <c r="E1678" s="32" t="s">
        <v>4396</v>
      </c>
      <c r="F1678" s="32" t="s">
        <v>4397</v>
      </c>
      <c r="G1678" s="33" t="s">
        <v>12</v>
      </c>
      <c r="H1678" s="34" t="s">
        <v>13</v>
      </c>
      <c r="I1678" s="35">
        <v>0.93820000000000003</v>
      </c>
      <c r="J1678" s="19">
        <f t="shared" si="26"/>
        <v>1217314.56</v>
      </c>
      <c r="K1678" s="37">
        <v>101442.88</v>
      </c>
      <c r="L1678" s="38"/>
    </row>
    <row r="1679" spans="1:12" s="39" customFormat="1" ht="12.95" customHeight="1" x14ac:dyDescent="0.25">
      <c r="A1679" s="226"/>
      <c r="B1679" s="29">
        <v>3219</v>
      </c>
      <c r="C1679" s="30">
        <v>12</v>
      </c>
      <c r="D1679" s="42" t="s">
        <v>4398</v>
      </c>
      <c r="E1679" s="42" t="s">
        <v>4399</v>
      </c>
      <c r="F1679" s="42" t="s">
        <v>4400</v>
      </c>
      <c r="G1679" s="33" t="s">
        <v>12</v>
      </c>
      <c r="H1679" s="34" t="s">
        <v>13</v>
      </c>
      <c r="I1679" s="35">
        <v>0.996</v>
      </c>
      <c r="J1679" s="19">
        <f t="shared" si="26"/>
        <v>1292310</v>
      </c>
      <c r="K1679" s="37">
        <v>107692.5</v>
      </c>
      <c r="L1679" s="38"/>
    </row>
    <row r="1680" spans="1:12" s="39" customFormat="1" ht="12.95" customHeight="1" x14ac:dyDescent="0.25">
      <c r="A1680" s="226"/>
      <c r="B1680" s="29">
        <v>3212</v>
      </c>
      <c r="C1680" s="30">
        <v>13</v>
      </c>
      <c r="D1680" s="32" t="s">
        <v>4401</v>
      </c>
      <c r="E1680" s="32" t="s">
        <v>4402</v>
      </c>
      <c r="F1680" s="32" t="s">
        <v>4403</v>
      </c>
      <c r="G1680" s="33" t="s">
        <v>12</v>
      </c>
      <c r="H1680" s="34" t="s">
        <v>13</v>
      </c>
      <c r="I1680" s="35">
        <v>0.95020000000000004</v>
      </c>
      <c r="J1680" s="19">
        <f t="shared" si="26"/>
        <v>1232884.56</v>
      </c>
      <c r="K1680" s="37">
        <v>102740.38</v>
      </c>
      <c r="L1680" s="38"/>
    </row>
    <row r="1681" spans="1:12" s="39" customFormat="1" ht="12.95" customHeight="1" x14ac:dyDescent="0.25">
      <c r="A1681" s="226"/>
      <c r="B1681" s="29">
        <v>3220</v>
      </c>
      <c r="C1681" s="30">
        <v>14</v>
      </c>
      <c r="D1681" s="42" t="s">
        <v>4404</v>
      </c>
      <c r="E1681" s="42" t="s">
        <v>4405</v>
      </c>
      <c r="F1681" s="42" t="s">
        <v>4406</v>
      </c>
      <c r="G1681" s="33" t="s">
        <v>12</v>
      </c>
      <c r="H1681" s="34" t="s">
        <v>13</v>
      </c>
      <c r="I1681" s="35">
        <v>0.94620000000000004</v>
      </c>
      <c r="J1681" s="19">
        <f t="shared" si="26"/>
        <v>1227694.56</v>
      </c>
      <c r="K1681" s="37">
        <v>102307.88</v>
      </c>
      <c r="L1681" s="38"/>
    </row>
    <row r="1682" spans="1:12" s="39" customFormat="1" ht="12.95" customHeight="1" x14ac:dyDescent="0.25">
      <c r="A1682" s="226"/>
      <c r="B1682" s="29">
        <v>3207</v>
      </c>
      <c r="C1682" s="30">
        <v>15</v>
      </c>
      <c r="D1682" s="32" t="s">
        <v>4407</v>
      </c>
      <c r="E1682" s="32" t="s">
        <v>4408</v>
      </c>
      <c r="F1682" s="32" t="s">
        <v>4409</v>
      </c>
      <c r="G1682" s="33" t="s">
        <v>12</v>
      </c>
      <c r="H1682" s="34" t="s">
        <v>13</v>
      </c>
      <c r="I1682" s="35">
        <v>0.93840000000000001</v>
      </c>
      <c r="J1682" s="19">
        <f t="shared" si="26"/>
        <v>1217574</v>
      </c>
      <c r="K1682" s="37">
        <v>101464.5</v>
      </c>
      <c r="L1682" s="38"/>
    </row>
    <row r="1683" spans="1:12" s="39" customFormat="1" ht="12.95" customHeight="1" x14ac:dyDescent="0.25">
      <c r="A1683" s="226"/>
      <c r="B1683" s="29">
        <v>3202</v>
      </c>
      <c r="C1683" s="30">
        <v>16</v>
      </c>
      <c r="D1683" s="32" t="s">
        <v>541</v>
      </c>
      <c r="E1683" s="32" t="s">
        <v>1720</v>
      </c>
      <c r="F1683" s="32" t="s">
        <v>4410</v>
      </c>
      <c r="G1683" s="33" t="s">
        <v>12</v>
      </c>
      <c r="H1683" s="34" t="s">
        <v>13</v>
      </c>
      <c r="I1683" s="35">
        <v>0.96340000000000003</v>
      </c>
      <c r="J1683" s="19">
        <f t="shared" si="26"/>
        <v>1250011.56</v>
      </c>
      <c r="K1683" s="37">
        <v>104167.63</v>
      </c>
      <c r="L1683" s="38"/>
    </row>
    <row r="1684" spans="1:12" s="39" customFormat="1" ht="12.95" customHeight="1" x14ac:dyDescent="0.25">
      <c r="A1684" s="226"/>
      <c r="B1684" s="43">
        <v>3206</v>
      </c>
      <c r="C1684" s="30">
        <v>17</v>
      </c>
      <c r="D1684" s="32" t="s">
        <v>431</v>
      </c>
      <c r="E1684" s="32" t="s">
        <v>4411</v>
      </c>
      <c r="F1684" s="32" t="s">
        <v>4412</v>
      </c>
      <c r="G1684" s="33" t="s">
        <v>12</v>
      </c>
      <c r="H1684" s="34" t="s">
        <v>13</v>
      </c>
      <c r="I1684" s="35">
        <v>0.95420000000000005</v>
      </c>
      <c r="J1684" s="19">
        <f t="shared" si="26"/>
        <v>1238074.56</v>
      </c>
      <c r="K1684" s="37">
        <v>103172.88</v>
      </c>
      <c r="L1684" s="38"/>
    </row>
    <row r="1685" spans="1:12" s="39" customFormat="1" ht="12.95" customHeight="1" x14ac:dyDescent="0.25">
      <c r="A1685" s="226"/>
      <c r="B1685" s="29">
        <v>3208</v>
      </c>
      <c r="C1685" s="30">
        <v>18</v>
      </c>
      <c r="D1685" s="32" t="s">
        <v>4413</v>
      </c>
      <c r="E1685" s="32" t="s">
        <v>4414</v>
      </c>
      <c r="F1685" s="32" t="s">
        <v>4415</v>
      </c>
      <c r="G1685" s="33" t="s">
        <v>12</v>
      </c>
      <c r="H1685" s="34" t="s">
        <v>13</v>
      </c>
      <c r="I1685" s="35">
        <v>0.95440000000000003</v>
      </c>
      <c r="J1685" s="19">
        <f t="shared" ref="J1685:J1748" si="27">ROUND(K1685*12,2)</f>
        <v>1238334</v>
      </c>
      <c r="K1685" s="37">
        <v>103194.5</v>
      </c>
      <c r="L1685" s="38"/>
    </row>
    <row r="1686" spans="1:12" s="39" customFormat="1" ht="12.95" customHeight="1" x14ac:dyDescent="0.25">
      <c r="A1686" s="226"/>
      <c r="B1686" s="29">
        <v>3215</v>
      </c>
      <c r="C1686" s="30">
        <v>19</v>
      </c>
      <c r="D1686" s="32" t="s">
        <v>4416</v>
      </c>
      <c r="E1686" s="32" t="s">
        <v>4417</v>
      </c>
      <c r="F1686" s="32" t="s">
        <v>4418</v>
      </c>
      <c r="G1686" s="33" t="s">
        <v>12</v>
      </c>
      <c r="H1686" s="34" t="s">
        <v>13</v>
      </c>
      <c r="I1686" s="35">
        <v>0.93840000000000001</v>
      </c>
      <c r="J1686" s="19">
        <f t="shared" si="27"/>
        <v>1217574</v>
      </c>
      <c r="K1686" s="37">
        <v>101464.5</v>
      </c>
      <c r="L1686" s="38"/>
    </row>
    <row r="1687" spans="1:12" s="39" customFormat="1" ht="12.95" customHeight="1" x14ac:dyDescent="0.25">
      <c r="A1687" s="226"/>
      <c r="B1687" s="29">
        <v>3226</v>
      </c>
      <c r="C1687" s="30">
        <v>20</v>
      </c>
      <c r="D1687" s="32" t="s">
        <v>4419</v>
      </c>
      <c r="E1687" s="32" t="s">
        <v>4420</v>
      </c>
      <c r="F1687" s="32" t="s">
        <v>4421</v>
      </c>
      <c r="G1687" s="33" t="s">
        <v>12</v>
      </c>
      <c r="H1687" s="34" t="s">
        <v>13</v>
      </c>
      <c r="I1687" s="35">
        <v>0.95040000000000002</v>
      </c>
      <c r="J1687" s="19">
        <f t="shared" si="27"/>
        <v>1233144</v>
      </c>
      <c r="K1687" s="37">
        <v>102762</v>
      </c>
      <c r="L1687" s="38"/>
    </row>
    <row r="1688" spans="1:12" s="39" customFormat="1" ht="12.95" customHeight="1" x14ac:dyDescent="0.25">
      <c r="A1688" s="226"/>
      <c r="B1688" s="29">
        <v>3209</v>
      </c>
      <c r="C1688" s="30">
        <v>21</v>
      </c>
      <c r="D1688" s="32" t="s">
        <v>4422</v>
      </c>
      <c r="E1688" s="32" t="s">
        <v>4423</v>
      </c>
      <c r="F1688" s="32" t="s">
        <v>4424</v>
      </c>
      <c r="G1688" s="33" t="s">
        <v>12</v>
      </c>
      <c r="H1688" s="34" t="s">
        <v>13</v>
      </c>
      <c r="I1688" s="35">
        <v>0.94620000000000004</v>
      </c>
      <c r="J1688" s="19">
        <f t="shared" si="27"/>
        <v>1227694.56</v>
      </c>
      <c r="K1688" s="37">
        <v>102307.88</v>
      </c>
      <c r="L1688" s="38"/>
    </row>
    <row r="1689" spans="1:12" s="39" customFormat="1" ht="12.95" customHeight="1" x14ac:dyDescent="0.25">
      <c r="A1689" s="226"/>
      <c r="B1689" s="29">
        <v>3204</v>
      </c>
      <c r="C1689" s="30">
        <v>22</v>
      </c>
      <c r="D1689" s="32" t="s">
        <v>4425</v>
      </c>
      <c r="E1689" s="32" t="s">
        <v>4426</v>
      </c>
      <c r="F1689" s="32" t="s">
        <v>4427</v>
      </c>
      <c r="G1689" s="33" t="s">
        <v>12</v>
      </c>
      <c r="H1689" s="34" t="s">
        <v>13</v>
      </c>
      <c r="I1689" s="35">
        <v>0.95040000000000002</v>
      </c>
      <c r="J1689" s="19">
        <f t="shared" si="27"/>
        <v>1233144</v>
      </c>
      <c r="K1689" s="37">
        <v>102762</v>
      </c>
      <c r="L1689" s="38"/>
    </row>
    <row r="1690" spans="1:12" s="39" customFormat="1" ht="12.95" customHeight="1" x14ac:dyDescent="0.25">
      <c r="A1690" s="226"/>
      <c r="B1690" s="29">
        <v>3200</v>
      </c>
      <c r="C1690" s="30">
        <v>23</v>
      </c>
      <c r="D1690" s="42" t="s">
        <v>4428</v>
      </c>
      <c r="E1690" s="42" t="s">
        <v>4429</v>
      </c>
      <c r="F1690" s="42" t="s">
        <v>4430</v>
      </c>
      <c r="G1690" s="33" t="s">
        <v>12</v>
      </c>
      <c r="H1690" s="34" t="s">
        <v>13</v>
      </c>
      <c r="I1690" s="35">
        <v>0.96240000000000003</v>
      </c>
      <c r="J1690" s="19">
        <f t="shared" si="27"/>
        <v>1248714</v>
      </c>
      <c r="K1690" s="37">
        <v>104059.5</v>
      </c>
      <c r="L1690" s="38"/>
    </row>
    <row r="1691" spans="1:12" s="39" customFormat="1" ht="12.95" customHeight="1" x14ac:dyDescent="0.25">
      <c r="A1691" s="226"/>
      <c r="B1691" s="29">
        <v>3203</v>
      </c>
      <c r="C1691" s="30">
        <v>24</v>
      </c>
      <c r="D1691" s="32" t="s">
        <v>4431</v>
      </c>
      <c r="E1691" s="32" t="s">
        <v>4432</v>
      </c>
      <c r="F1691" s="32" t="s">
        <v>4433</v>
      </c>
      <c r="G1691" s="33" t="s">
        <v>12</v>
      </c>
      <c r="H1691" s="34" t="s">
        <v>13</v>
      </c>
      <c r="I1691" s="35">
        <v>0.96040000000000003</v>
      </c>
      <c r="J1691" s="19">
        <f t="shared" si="27"/>
        <v>1246119</v>
      </c>
      <c r="K1691" s="37">
        <v>103843.25</v>
      </c>
      <c r="L1691" s="38"/>
    </row>
    <row r="1692" spans="1:12" s="39" customFormat="1" ht="12.95" customHeight="1" x14ac:dyDescent="0.25">
      <c r="A1692" s="226"/>
      <c r="B1692" s="29">
        <v>3201</v>
      </c>
      <c r="C1692" s="30">
        <v>25</v>
      </c>
      <c r="D1692" s="32" t="s">
        <v>4434</v>
      </c>
      <c r="E1692" s="32" t="s">
        <v>4435</v>
      </c>
      <c r="F1692" s="32" t="s">
        <v>4436</v>
      </c>
      <c r="G1692" s="33" t="s">
        <v>12</v>
      </c>
      <c r="H1692" s="34" t="s">
        <v>13</v>
      </c>
      <c r="I1692" s="35">
        <v>0.94220000000000004</v>
      </c>
      <c r="J1692" s="19">
        <f t="shared" si="27"/>
        <v>1222504.56</v>
      </c>
      <c r="K1692" s="37">
        <v>101875.38</v>
      </c>
      <c r="L1692" s="38"/>
    </row>
    <row r="1693" spans="1:12" s="39" customFormat="1" ht="12.95" customHeight="1" x14ac:dyDescent="0.25">
      <c r="A1693" s="226"/>
      <c r="B1693" s="29">
        <v>3211</v>
      </c>
      <c r="C1693" s="30">
        <v>26</v>
      </c>
      <c r="D1693" s="32" t="s">
        <v>4437</v>
      </c>
      <c r="E1693" s="32" t="s">
        <v>4438</v>
      </c>
      <c r="F1693" s="32" t="s">
        <v>4439</v>
      </c>
      <c r="G1693" s="33" t="s">
        <v>12</v>
      </c>
      <c r="H1693" s="34" t="s">
        <v>13</v>
      </c>
      <c r="I1693" s="35">
        <v>0.96440000000000003</v>
      </c>
      <c r="J1693" s="19">
        <f t="shared" si="27"/>
        <v>1251309</v>
      </c>
      <c r="K1693" s="37">
        <v>104275.75</v>
      </c>
      <c r="L1693" s="38"/>
    </row>
    <row r="1694" spans="1:12" s="39" customFormat="1" ht="12.95" customHeight="1" x14ac:dyDescent="0.25">
      <c r="A1694" s="226"/>
      <c r="B1694" s="29">
        <v>3218</v>
      </c>
      <c r="C1694" s="30">
        <v>27</v>
      </c>
      <c r="D1694" s="32" t="s">
        <v>62</v>
      </c>
      <c r="E1694" s="32" t="s">
        <v>3650</v>
      </c>
      <c r="F1694" s="32" t="s">
        <v>4440</v>
      </c>
      <c r="G1694" s="33" t="s">
        <v>12</v>
      </c>
      <c r="H1694" s="34" t="s">
        <v>13</v>
      </c>
      <c r="I1694" s="35">
        <v>0.95240000000000002</v>
      </c>
      <c r="J1694" s="19">
        <f t="shared" si="27"/>
        <v>1235739</v>
      </c>
      <c r="K1694" s="37">
        <v>102978.25</v>
      </c>
      <c r="L1694" s="38"/>
    </row>
    <row r="1695" spans="1:12" s="39" customFormat="1" ht="12.95" customHeight="1" x14ac:dyDescent="0.25">
      <c r="A1695" s="227"/>
      <c r="B1695" s="29">
        <v>3227</v>
      </c>
      <c r="C1695" s="30">
        <v>28</v>
      </c>
      <c r="D1695" s="32" t="s">
        <v>4441</v>
      </c>
      <c r="E1695" s="32" t="s">
        <v>4442</v>
      </c>
      <c r="F1695" s="32" t="s">
        <v>4443</v>
      </c>
      <c r="G1695" s="33" t="s">
        <v>12</v>
      </c>
      <c r="H1695" s="34" t="s">
        <v>13</v>
      </c>
      <c r="I1695" s="35">
        <v>0.996</v>
      </c>
      <c r="J1695" s="19">
        <f t="shared" si="27"/>
        <v>1292310</v>
      </c>
      <c r="K1695" s="37">
        <v>107692.5</v>
      </c>
      <c r="L1695" s="38"/>
    </row>
    <row r="1696" spans="1:12" s="39" customFormat="1" ht="12.95" customHeight="1" x14ac:dyDescent="0.25">
      <c r="A1696" s="225" t="s">
        <v>4444</v>
      </c>
      <c r="B1696" s="29"/>
      <c r="C1696" s="30"/>
      <c r="D1696" s="31" t="s">
        <v>11</v>
      </c>
      <c r="E1696" s="32"/>
      <c r="F1696" s="32"/>
      <c r="G1696" s="33"/>
      <c r="H1696" s="34"/>
      <c r="I1696" s="35"/>
      <c r="J1696" s="19"/>
      <c r="K1696" s="37"/>
      <c r="L1696" s="38"/>
    </row>
    <row r="1697" spans="1:12" s="39" customFormat="1" ht="12.95" customHeight="1" x14ac:dyDescent="0.25">
      <c r="A1697" s="226"/>
      <c r="B1697" s="29">
        <v>522</v>
      </c>
      <c r="C1697" s="30">
        <v>1</v>
      </c>
      <c r="D1697" s="32" t="s">
        <v>4445</v>
      </c>
      <c r="E1697" s="32" t="s">
        <v>4446</v>
      </c>
      <c r="F1697" s="32" t="s">
        <v>4447</v>
      </c>
      <c r="G1697" s="33" t="s">
        <v>12</v>
      </c>
      <c r="H1697" s="34" t="s">
        <v>13</v>
      </c>
      <c r="I1697" s="35">
        <v>0.92669999999999997</v>
      </c>
      <c r="J1697" s="19">
        <f t="shared" si="27"/>
        <v>1202393.28</v>
      </c>
      <c r="K1697" s="37">
        <v>100199.44</v>
      </c>
      <c r="L1697" s="38"/>
    </row>
    <row r="1698" spans="1:12" s="39" customFormat="1" ht="12.95" customHeight="1" x14ac:dyDescent="0.25">
      <c r="A1698" s="226"/>
      <c r="B1698" s="29">
        <v>512</v>
      </c>
      <c r="C1698" s="30">
        <v>2</v>
      </c>
      <c r="D1698" s="32" t="s">
        <v>4448</v>
      </c>
      <c r="E1698" s="32" t="s">
        <v>4449</v>
      </c>
      <c r="F1698" s="32" t="s">
        <v>4450</v>
      </c>
      <c r="G1698" s="33" t="s">
        <v>12</v>
      </c>
      <c r="H1698" s="34" t="s">
        <v>13</v>
      </c>
      <c r="I1698" s="35">
        <v>0.92279999999999995</v>
      </c>
      <c r="J1698" s="19">
        <f t="shared" si="27"/>
        <v>1197333</v>
      </c>
      <c r="K1698" s="37">
        <v>99777.75</v>
      </c>
      <c r="L1698" s="38"/>
    </row>
    <row r="1699" spans="1:12" s="39" customFormat="1" ht="12.95" customHeight="1" x14ac:dyDescent="0.25">
      <c r="A1699" s="226"/>
      <c r="B1699" s="29">
        <v>520</v>
      </c>
      <c r="C1699" s="30">
        <v>3</v>
      </c>
      <c r="D1699" s="32" t="s">
        <v>4451</v>
      </c>
      <c r="E1699" s="32" t="s">
        <v>4452</v>
      </c>
      <c r="F1699" s="32" t="s">
        <v>4066</v>
      </c>
      <c r="G1699" s="33" t="s">
        <v>12</v>
      </c>
      <c r="H1699" s="34" t="s">
        <v>13</v>
      </c>
      <c r="I1699" s="35">
        <v>0.91579999999999995</v>
      </c>
      <c r="J1699" s="19">
        <f t="shared" si="27"/>
        <v>1188250.56</v>
      </c>
      <c r="K1699" s="37">
        <v>99020.88</v>
      </c>
      <c r="L1699" s="38"/>
    </row>
    <row r="1700" spans="1:12" s="39" customFormat="1" ht="12.95" customHeight="1" x14ac:dyDescent="0.25">
      <c r="A1700" s="226"/>
      <c r="B1700" s="29">
        <v>537</v>
      </c>
      <c r="C1700" s="30">
        <v>4</v>
      </c>
      <c r="D1700" s="32" t="s">
        <v>1402</v>
      </c>
      <c r="E1700" s="32" t="s">
        <v>1643</v>
      </c>
      <c r="F1700" s="32" t="s">
        <v>4453</v>
      </c>
      <c r="G1700" s="33" t="s">
        <v>12</v>
      </c>
      <c r="H1700" s="34" t="s">
        <v>13</v>
      </c>
      <c r="I1700" s="35">
        <v>0.92579999999999996</v>
      </c>
      <c r="J1700" s="19">
        <f t="shared" si="27"/>
        <v>1201225.56</v>
      </c>
      <c r="K1700" s="37">
        <v>100102.13</v>
      </c>
      <c r="L1700" s="38"/>
    </row>
    <row r="1701" spans="1:12" s="39" customFormat="1" ht="12.95" customHeight="1" x14ac:dyDescent="0.25">
      <c r="A1701" s="226"/>
      <c r="B1701" s="29">
        <v>526</v>
      </c>
      <c r="C1701" s="30">
        <v>5</v>
      </c>
      <c r="D1701" s="32" t="s">
        <v>4454</v>
      </c>
      <c r="E1701" s="32" t="s">
        <v>4455</v>
      </c>
      <c r="F1701" s="32" t="s">
        <v>4456</v>
      </c>
      <c r="G1701" s="33" t="s">
        <v>12</v>
      </c>
      <c r="H1701" s="34" t="s">
        <v>13</v>
      </c>
      <c r="I1701" s="35">
        <v>0.93169999999999997</v>
      </c>
      <c r="J1701" s="19">
        <f t="shared" si="27"/>
        <v>1208880.72</v>
      </c>
      <c r="K1701" s="37">
        <v>100740.06</v>
      </c>
      <c r="L1701" s="38"/>
    </row>
    <row r="1702" spans="1:12" s="39" customFormat="1" ht="12.95" customHeight="1" x14ac:dyDescent="0.25">
      <c r="A1702" s="226"/>
      <c r="B1702" s="29">
        <v>535</v>
      </c>
      <c r="C1702" s="30">
        <v>6</v>
      </c>
      <c r="D1702" s="42" t="s">
        <v>898</v>
      </c>
      <c r="E1702" s="42" t="s">
        <v>899</v>
      </c>
      <c r="F1702" s="42" t="s">
        <v>4457</v>
      </c>
      <c r="G1702" s="33" t="s">
        <v>12</v>
      </c>
      <c r="H1702" s="34" t="s">
        <v>13</v>
      </c>
      <c r="I1702" s="35">
        <v>0.97860000000000003</v>
      </c>
      <c r="J1702" s="19">
        <f t="shared" si="27"/>
        <v>1269733.56</v>
      </c>
      <c r="K1702" s="37">
        <v>105811.13</v>
      </c>
      <c r="L1702" s="38"/>
    </row>
    <row r="1703" spans="1:12" s="39" customFormat="1" ht="12.95" customHeight="1" x14ac:dyDescent="0.25">
      <c r="A1703" s="226"/>
      <c r="B1703" s="29">
        <v>534</v>
      </c>
      <c r="C1703" s="30">
        <v>7</v>
      </c>
      <c r="D1703" s="32" t="s">
        <v>4458</v>
      </c>
      <c r="E1703" s="32" t="s">
        <v>4459</v>
      </c>
      <c r="F1703" s="32" t="s">
        <v>4460</v>
      </c>
      <c r="G1703" s="33" t="s">
        <v>12</v>
      </c>
      <c r="H1703" s="34" t="s">
        <v>13</v>
      </c>
      <c r="I1703" s="35">
        <v>0.91990000000000005</v>
      </c>
      <c r="J1703" s="19">
        <f t="shared" si="27"/>
        <v>1193570.28</v>
      </c>
      <c r="K1703" s="37">
        <v>99464.19</v>
      </c>
      <c r="L1703" s="38"/>
    </row>
    <row r="1704" spans="1:12" s="39" customFormat="1" ht="12.95" customHeight="1" x14ac:dyDescent="0.25">
      <c r="A1704" s="226"/>
      <c r="B1704" s="29">
        <v>514</v>
      </c>
      <c r="C1704" s="30">
        <v>8</v>
      </c>
      <c r="D1704" s="32" t="s">
        <v>149</v>
      </c>
      <c r="E1704" s="32" t="s">
        <v>150</v>
      </c>
      <c r="F1704" s="32" t="s">
        <v>4461</v>
      </c>
      <c r="G1704" s="33" t="s">
        <v>12</v>
      </c>
      <c r="H1704" s="34" t="s">
        <v>13</v>
      </c>
      <c r="I1704" s="35">
        <v>0.93469999999999998</v>
      </c>
      <c r="J1704" s="19">
        <f t="shared" si="27"/>
        <v>1212773.28</v>
      </c>
      <c r="K1704" s="37">
        <v>101064.44</v>
      </c>
      <c r="L1704" s="38"/>
    </row>
    <row r="1705" spans="1:12" s="39" customFormat="1" ht="12.95" customHeight="1" x14ac:dyDescent="0.25">
      <c r="A1705" s="226"/>
      <c r="B1705" s="29">
        <v>511</v>
      </c>
      <c r="C1705" s="30">
        <v>9</v>
      </c>
      <c r="D1705" s="32" t="s">
        <v>4462</v>
      </c>
      <c r="E1705" s="32" t="s">
        <v>4463</v>
      </c>
      <c r="F1705" s="32" t="s">
        <v>4464</v>
      </c>
      <c r="G1705" s="33" t="s">
        <v>12</v>
      </c>
      <c r="H1705" s="34" t="s">
        <v>13</v>
      </c>
      <c r="I1705" s="35">
        <v>0.92469999999999997</v>
      </c>
      <c r="J1705" s="19">
        <f t="shared" si="27"/>
        <v>1199798.28</v>
      </c>
      <c r="K1705" s="37">
        <v>99983.19</v>
      </c>
      <c r="L1705" s="38"/>
    </row>
    <row r="1706" spans="1:12" s="39" customFormat="1" ht="12.95" customHeight="1" x14ac:dyDescent="0.25">
      <c r="A1706" s="226"/>
      <c r="B1706" s="29">
        <v>509</v>
      </c>
      <c r="C1706" s="30">
        <v>10</v>
      </c>
      <c r="D1706" s="42" t="s">
        <v>4465</v>
      </c>
      <c r="E1706" s="42" t="s">
        <v>4466</v>
      </c>
      <c r="F1706" s="42" t="s">
        <v>4467</v>
      </c>
      <c r="G1706" s="27" t="s">
        <v>12</v>
      </c>
      <c r="H1706" s="34" t="s">
        <v>13</v>
      </c>
      <c r="I1706" s="35">
        <v>0.93200000000000005</v>
      </c>
      <c r="J1706" s="19">
        <f t="shared" si="27"/>
        <v>1209270</v>
      </c>
      <c r="K1706" s="37">
        <v>100772.5</v>
      </c>
      <c r="L1706" s="38"/>
    </row>
    <row r="1707" spans="1:12" s="39" customFormat="1" ht="12.95" customHeight="1" x14ac:dyDescent="0.25">
      <c r="A1707" s="226"/>
      <c r="B1707" s="29">
        <v>532</v>
      </c>
      <c r="C1707" s="30">
        <v>11</v>
      </c>
      <c r="D1707" s="32" t="s">
        <v>4468</v>
      </c>
      <c r="E1707" s="32" t="s">
        <v>4469</v>
      </c>
      <c r="F1707" s="32" t="s">
        <v>4470</v>
      </c>
      <c r="G1707" s="33" t="s">
        <v>12</v>
      </c>
      <c r="H1707" s="34" t="s">
        <v>13</v>
      </c>
      <c r="I1707" s="35">
        <v>0.94020000000000004</v>
      </c>
      <c r="J1707" s="19">
        <f t="shared" si="27"/>
        <v>1219909.56</v>
      </c>
      <c r="K1707" s="37">
        <v>101659.13</v>
      </c>
      <c r="L1707" s="38"/>
    </row>
    <row r="1708" spans="1:12" s="39" customFormat="1" ht="12.95" customHeight="1" x14ac:dyDescent="0.25">
      <c r="A1708" s="226"/>
      <c r="B1708" s="29">
        <v>513</v>
      </c>
      <c r="C1708" s="30">
        <v>12</v>
      </c>
      <c r="D1708" s="32" t="s">
        <v>4471</v>
      </c>
      <c r="E1708" s="32" t="s">
        <v>4472</v>
      </c>
      <c r="F1708" s="32" t="s">
        <v>4473</v>
      </c>
      <c r="G1708" s="33" t="s">
        <v>12</v>
      </c>
      <c r="H1708" s="34" t="s">
        <v>13</v>
      </c>
      <c r="I1708" s="35">
        <v>0.95740000000000003</v>
      </c>
      <c r="J1708" s="19">
        <f t="shared" si="27"/>
        <v>1242226.56</v>
      </c>
      <c r="K1708" s="37">
        <v>103518.88</v>
      </c>
      <c r="L1708" s="38"/>
    </row>
    <row r="1709" spans="1:12" s="39" customFormat="1" ht="12.95" customHeight="1" x14ac:dyDescent="0.25">
      <c r="A1709" s="226"/>
      <c r="B1709" s="29">
        <v>510</v>
      </c>
      <c r="C1709" s="30">
        <v>13</v>
      </c>
      <c r="D1709" s="32" t="s">
        <v>4474</v>
      </c>
      <c r="E1709" s="32" t="s">
        <v>4475</v>
      </c>
      <c r="F1709" s="32" t="s">
        <v>4476</v>
      </c>
      <c r="G1709" s="33" t="s">
        <v>12</v>
      </c>
      <c r="H1709" s="34" t="s">
        <v>13</v>
      </c>
      <c r="I1709" s="35">
        <v>0.97889999999999999</v>
      </c>
      <c r="J1709" s="19">
        <f t="shared" si="27"/>
        <v>1270122.72</v>
      </c>
      <c r="K1709" s="37">
        <v>105843.56</v>
      </c>
      <c r="L1709" s="38"/>
    </row>
    <row r="1710" spans="1:12" s="39" customFormat="1" ht="12.95" customHeight="1" x14ac:dyDescent="0.25">
      <c r="A1710" s="226"/>
      <c r="B1710" s="29">
        <v>501</v>
      </c>
      <c r="C1710" s="30">
        <v>14</v>
      </c>
      <c r="D1710" s="32" t="s">
        <v>4477</v>
      </c>
      <c r="E1710" s="32" t="s">
        <v>4478</v>
      </c>
      <c r="F1710" s="32" t="s">
        <v>4479</v>
      </c>
      <c r="G1710" s="33" t="s">
        <v>12</v>
      </c>
      <c r="H1710" s="34" t="s">
        <v>13</v>
      </c>
      <c r="I1710" s="35">
        <v>0.92800000000000005</v>
      </c>
      <c r="J1710" s="19">
        <f t="shared" si="27"/>
        <v>1204080</v>
      </c>
      <c r="K1710" s="37">
        <v>100340</v>
      </c>
      <c r="L1710" s="38"/>
    </row>
    <row r="1711" spans="1:12" s="39" customFormat="1" ht="12.95" customHeight="1" x14ac:dyDescent="0.25">
      <c r="A1711" s="226"/>
      <c r="B1711" s="29">
        <v>504</v>
      </c>
      <c r="C1711" s="30">
        <v>15</v>
      </c>
      <c r="D1711" s="32" t="s">
        <v>4480</v>
      </c>
      <c r="E1711" s="32" t="s">
        <v>4481</v>
      </c>
      <c r="F1711" s="32" t="s">
        <v>4482</v>
      </c>
      <c r="G1711" s="33" t="s">
        <v>12</v>
      </c>
      <c r="H1711" s="34" t="s">
        <v>13</v>
      </c>
      <c r="I1711" s="35">
        <v>0.92520000000000002</v>
      </c>
      <c r="J1711" s="19">
        <f t="shared" si="27"/>
        <v>1200447</v>
      </c>
      <c r="K1711" s="37">
        <v>100037.25</v>
      </c>
      <c r="L1711" s="38"/>
    </row>
    <row r="1712" spans="1:12" s="39" customFormat="1" ht="12.95" customHeight="1" x14ac:dyDescent="0.25">
      <c r="A1712" s="226"/>
      <c r="B1712" s="29">
        <v>503</v>
      </c>
      <c r="C1712" s="30">
        <v>16</v>
      </c>
      <c r="D1712" s="32" t="s">
        <v>4483</v>
      </c>
      <c r="E1712" s="32" t="s">
        <v>4484</v>
      </c>
      <c r="F1712" s="32" t="s">
        <v>4485</v>
      </c>
      <c r="G1712" s="33" t="s">
        <v>12</v>
      </c>
      <c r="H1712" s="34" t="s">
        <v>13</v>
      </c>
      <c r="I1712" s="35">
        <v>0.92879999999999996</v>
      </c>
      <c r="J1712" s="19">
        <f t="shared" si="27"/>
        <v>1205118</v>
      </c>
      <c r="K1712" s="37">
        <v>100426.5</v>
      </c>
      <c r="L1712" s="38"/>
    </row>
    <row r="1713" spans="1:12" s="39" customFormat="1" ht="12.95" customHeight="1" x14ac:dyDescent="0.25">
      <c r="A1713" s="226"/>
      <c r="B1713" s="43">
        <v>533</v>
      </c>
      <c r="C1713" s="30">
        <v>17</v>
      </c>
      <c r="D1713" s="32" t="s">
        <v>4486</v>
      </c>
      <c r="E1713" s="32" t="s">
        <v>4487</v>
      </c>
      <c r="F1713" s="32" t="s">
        <v>121</v>
      </c>
      <c r="G1713" s="33" t="s">
        <v>12</v>
      </c>
      <c r="H1713" s="34" t="s">
        <v>13</v>
      </c>
      <c r="I1713" s="35">
        <v>0.92349999999999999</v>
      </c>
      <c r="J1713" s="19">
        <f t="shared" si="27"/>
        <v>1198241.28</v>
      </c>
      <c r="K1713" s="37">
        <v>99853.440000000002</v>
      </c>
      <c r="L1713" s="38"/>
    </row>
    <row r="1714" spans="1:12" s="39" customFormat="1" ht="12.95" customHeight="1" x14ac:dyDescent="0.25">
      <c r="A1714" s="226"/>
      <c r="B1714" s="29">
        <v>539</v>
      </c>
      <c r="C1714" s="30">
        <v>18</v>
      </c>
      <c r="D1714" s="32" t="s">
        <v>4488</v>
      </c>
      <c r="E1714" s="32" t="s">
        <v>4489</v>
      </c>
      <c r="F1714" s="32" t="s">
        <v>4490</v>
      </c>
      <c r="G1714" s="33" t="s">
        <v>12</v>
      </c>
      <c r="H1714" s="34" t="s">
        <v>13</v>
      </c>
      <c r="I1714" s="35">
        <v>0.92669999999999997</v>
      </c>
      <c r="J1714" s="19">
        <f t="shared" si="27"/>
        <v>1202393.28</v>
      </c>
      <c r="K1714" s="37">
        <v>100199.44</v>
      </c>
      <c r="L1714" s="38"/>
    </row>
    <row r="1715" spans="1:12" s="39" customFormat="1" ht="12.95" customHeight="1" x14ac:dyDescent="0.25">
      <c r="A1715" s="226"/>
      <c r="B1715" s="29">
        <v>519</v>
      </c>
      <c r="C1715" s="30">
        <v>19</v>
      </c>
      <c r="D1715" s="32" t="s">
        <v>4491</v>
      </c>
      <c r="E1715" s="32" t="s">
        <v>4492</v>
      </c>
      <c r="F1715" s="32" t="s">
        <v>4493</v>
      </c>
      <c r="G1715" s="33" t="s">
        <v>12</v>
      </c>
      <c r="H1715" s="34" t="s">
        <v>13</v>
      </c>
      <c r="I1715" s="35">
        <v>0.93020000000000003</v>
      </c>
      <c r="J1715" s="19">
        <f t="shared" si="27"/>
        <v>1206934.56</v>
      </c>
      <c r="K1715" s="37">
        <v>100577.88</v>
      </c>
      <c r="L1715" s="38"/>
    </row>
    <row r="1716" spans="1:12" s="39" customFormat="1" ht="12.95" customHeight="1" x14ac:dyDescent="0.25">
      <c r="A1716" s="226"/>
      <c r="B1716" s="29">
        <v>515</v>
      </c>
      <c r="C1716" s="30">
        <v>20</v>
      </c>
      <c r="D1716" s="32" t="s">
        <v>879</v>
      </c>
      <c r="E1716" s="32" t="s">
        <v>4494</v>
      </c>
      <c r="F1716" s="32" t="s">
        <v>4495</v>
      </c>
      <c r="G1716" s="33" t="s">
        <v>12</v>
      </c>
      <c r="H1716" s="34" t="s">
        <v>13</v>
      </c>
      <c r="I1716" s="35">
        <v>0.93400000000000005</v>
      </c>
      <c r="J1716" s="19">
        <f t="shared" si="27"/>
        <v>1211865</v>
      </c>
      <c r="K1716" s="37">
        <v>100988.75</v>
      </c>
      <c r="L1716" s="38"/>
    </row>
    <row r="1717" spans="1:12" s="39" customFormat="1" ht="12.95" customHeight="1" x14ac:dyDescent="0.25">
      <c r="A1717" s="226"/>
      <c r="B1717" s="29">
        <v>523</v>
      </c>
      <c r="C1717" s="30">
        <v>21</v>
      </c>
      <c r="D1717" s="32" t="s">
        <v>4496</v>
      </c>
      <c r="E1717" s="32" t="s">
        <v>4497</v>
      </c>
      <c r="F1717" s="32" t="s">
        <v>4498</v>
      </c>
      <c r="G1717" s="33" t="s">
        <v>12</v>
      </c>
      <c r="H1717" s="34" t="s">
        <v>13</v>
      </c>
      <c r="I1717" s="35">
        <v>0.91549999999999998</v>
      </c>
      <c r="J1717" s="19">
        <f t="shared" si="27"/>
        <v>1187861.28</v>
      </c>
      <c r="K1717" s="37">
        <v>98988.44</v>
      </c>
      <c r="L1717" s="38"/>
    </row>
    <row r="1718" spans="1:12" s="39" customFormat="1" ht="12.95" customHeight="1" x14ac:dyDescent="0.25">
      <c r="A1718" s="226"/>
      <c r="B1718" s="29">
        <v>507</v>
      </c>
      <c r="C1718" s="30">
        <v>22</v>
      </c>
      <c r="D1718" s="42" t="s">
        <v>4499</v>
      </c>
      <c r="E1718" s="42" t="s">
        <v>4500</v>
      </c>
      <c r="F1718" s="42" t="s">
        <v>4501</v>
      </c>
      <c r="G1718" s="33" t="s">
        <v>12</v>
      </c>
      <c r="H1718" s="34" t="s">
        <v>13</v>
      </c>
      <c r="I1718" s="35">
        <v>0.93069999999999997</v>
      </c>
      <c r="J1718" s="19">
        <f t="shared" si="27"/>
        <v>1207583.28</v>
      </c>
      <c r="K1718" s="37">
        <v>100631.94</v>
      </c>
      <c r="L1718" s="38"/>
    </row>
    <row r="1719" spans="1:12" s="39" customFormat="1" ht="12.95" customHeight="1" x14ac:dyDescent="0.25">
      <c r="A1719" s="226"/>
      <c r="B1719" s="29">
        <v>518</v>
      </c>
      <c r="C1719" s="30">
        <v>23</v>
      </c>
      <c r="D1719" s="32" t="s">
        <v>4502</v>
      </c>
      <c r="E1719" s="32" t="s">
        <v>4503</v>
      </c>
      <c r="F1719" s="32" t="s">
        <v>4504</v>
      </c>
      <c r="G1719" s="33" t="s">
        <v>12</v>
      </c>
      <c r="H1719" s="34" t="s">
        <v>13</v>
      </c>
      <c r="I1719" s="35">
        <v>0.91569999999999996</v>
      </c>
      <c r="J1719" s="19">
        <f t="shared" si="27"/>
        <v>1188120.72</v>
      </c>
      <c r="K1719" s="37">
        <v>99010.06</v>
      </c>
      <c r="L1719" s="38"/>
    </row>
    <row r="1720" spans="1:12" s="39" customFormat="1" ht="12.95" customHeight="1" x14ac:dyDescent="0.25">
      <c r="A1720" s="226"/>
      <c r="B1720" s="29">
        <v>502</v>
      </c>
      <c r="C1720" s="30">
        <v>24</v>
      </c>
      <c r="D1720" s="32" t="s">
        <v>4505</v>
      </c>
      <c r="E1720" s="32" t="s">
        <v>4506</v>
      </c>
      <c r="F1720" s="32" t="s">
        <v>4507</v>
      </c>
      <c r="G1720" s="33" t="s">
        <v>12</v>
      </c>
      <c r="H1720" s="34" t="s">
        <v>13</v>
      </c>
      <c r="I1720" s="35">
        <v>0.96519999999999995</v>
      </c>
      <c r="J1720" s="19">
        <f t="shared" si="27"/>
        <v>1252347</v>
      </c>
      <c r="K1720" s="37">
        <v>104362.25</v>
      </c>
      <c r="L1720" s="38"/>
    </row>
    <row r="1721" spans="1:12" s="39" customFormat="1" ht="12.95" customHeight="1" x14ac:dyDescent="0.25">
      <c r="A1721" s="226"/>
      <c r="B1721" s="29">
        <v>500</v>
      </c>
      <c r="C1721" s="30">
        <v>25</v>
      </c>
      <c r="D1721" s="42" t="s">
        <v>4508</v>
      </c>
      <c r="E1721" s="42" t="s">
        <v>4509</v>
      </c>
      <c r="F1721" s="42" t="s">
        <v>4510</v>
      </c>
      <c r="G1721" s="33" t="s">
        <v>12</v>
      </c>
      <c r="H1721" s="34" t="s">
        <v>13</v>
      </c>
      <c r="I1721" s="35">
        <v>0.96819999999999995</v>
      </c>
      <c r="J1721" s="19">
        <f t="shared" si="27"/>
        <v>1256239.56</v>
      </c>
      <c r="K1721" s="37">
        <v>104686.63</v>
      </c>
      <c r="L1721" s="38"/>
    </row>
    <row r="1722" spans="1:12" s="39" customFormat="1" ht="12.95" customHeight="1" x14ac:dyDescent="0.25">
      <c r="A1722" s="226"/>
      <c r="B1722" s="29">
        <v>540</v>
      </c>
      <c r="C1722" s="30">
        <v>26</v>
      </c>
      <c r="D1722" s="32" t="s">
        <v>4511</v>
      </c>
      <c r="E1722" s="32" t="s">
        <v>4512</v>
      </c>
      <c r="F1722" s="32" t="s">
        <v>4513</v>
      </c>
      <c r="G1722" s="33" t="s">
        <v>12</v>
      </c>
      <c r="H1722" s="34" t="s">
        <v>13</v>
      </c>
      <c r="I1722" s="35">
        <v>0.95620000000000005</v>
      </c>
      <c r="J1722" s="19">
        <f t="shared" si="27"/>
        <v>1240669.56</v>
      </c>
      <c r="K1722" s="37">
        <v>103389.13</v>
      </c>
      <c r="L1722" s="38"/>
    </row>
    <row r="1723" spans="1:12" s="39" customFormat="1" ht="12.95" customHeight="1" x14ac:dyDescent="0.25">
      <c r="A1723" s="226"/>
      <c r="B1723" s="29">
        <v>521</v>
      </c>
      <c r="C1723" s="30">
        <v>27</v>
      </c>
      <c r="D1723" s="32" t="s">
        <v>2258</v>
      </c>
      <c r="E1723" s="32" t="s">
        <v>4514</v>
      </c>
      <c r="F1723" s="32" t="s">
        <v>4515</v>
      </c>
      <c r="G1723" s="33" t="s">
        <v>12</v>
      </c>
      <c r="H1723" s="34" t="s">
        <v>13</v>
      </c>
      <c r="I1723" s="35">
        <v>0.94220000000000004</v>
      </c>
      <c r="J1723" s="19">
        <f t="shared" si="27"/>
        <v>1222504.56</v>
      </c>
      <c r="K1723" s="37">
        <v>101875.38</v>
      </c>
      <c r="L1723" s="38"/>
    </row>
    <row r="1724" spans="1:12" s="39" customFormat="1" ht="12.95" customHeight="1" x14ac:dyDescent="0.25">
      <c r="A1724" s="226"/>
      <c r="B1724" s="29">
        <v>527</v>
      </c>
      <c r="C1724" s="30">
        <v>28</v>
      </c>
      <c r="D1724" s="32" t="s">
        <v>4516</v>
      </c>
      <c r="E1724" s="32" t="s">
        <v>4517</v>
      </c>
      <c r="F1724" s="32" t="s">
        <v>4518</v>
      </c>
      <c r="G1724" s="33" t="s">
        <v>12</v>
      </c>
      <c r="H1724" s="34" t="s">
        <v>13</v>
      </c>
      <c r="I1724" s="35">
        <v>0.93079999999999996</v>
      </c>
      <c r="J1724" s="19">
        <f t="shared" si="27"/>
        <v>1207713</v>
      </c>
      <c r="K1724" s="37">
        <v>100642.75</v>
      </c>
      <c r="L1724" s="38"/>
    </row>
    <row r="1725" spans="1:12" s="39" customFormat="1" ht="12.95" customHeight="1" x14ac:dyDescent="0.25">
      <c r="A1725" s="226"/>
      <c r="B1725" s="29">
        <v>505</v>
      </c>
      <c r="C1725" s="30">
        <v>29</v>
      </c>
      <c r="D1725" s="32" t="s">
        <v>2326</v>
      </c>
      <c r="E1725" s="32" t="s">
        <v>2327</v>
      </c>
      <c r="F1725" s="32" t="s">
        <v>4457</v>
      </c>
      <c r="G1725" s="33" t="s">
        <v>12</v>
      </c>
      <c r="H1725" s="34" t="s">
        <v>13</v>
      </c>
      <c r="I1725" s="35">
        <v>0.95499999999999996</v>
      </c>
      <c r="J1725" s="19">
        <f t="shared" si="27"/>
        <v>1239112.56</v>
      </c>
      <c r="K1725" s="37">
        <v>103259.38</v>
      </c>
      <c r="L1725" s="38"/>
    </row>
    <row r="1726" spans="1:12" s="39" customFormat="1" ht="12.95" customHeight="1" x14ac:dyDescent="0.25">
      <c r="A1726" s="226"/>
      <c r="B1726" s="29">
        <v>516</v>
      </c>
      <c r="C1726" s="30">
        <v>30</v>
      </c>
      <c r="D1726" s="32" t="s">
        <v>4519</v>
      </c>
      <c r="E1726" s="32" t="s">
        <v>4520</v>
      </c>
      <c r="F1726" s="32" t="s">
        <v>4521</v>
      </c>
      <c r="G1726" s="33" t="s">
        <v>12</v>
      </c>
      <c r="H1726" s="34" t="s">
        <v>13</v>
      </c>
      <c r="I1726" s="35">
        <v>0.96419999999999995</v>
      </c>
      <c r="J1726" s="19">
        <f t="shared" si="27"/>
        <v>1251049.56</v>
      </c>
      <c r="K1726" s="37">
        <v>104254.13</v>
      </c>
      <c r="L1726" s="38"/>
    </row>
    <row r="1727" spans="1:12" s="39" customFormat="1" ht="12.95" customHeight="1" x14ac:dyDescent="0.25">
      <c r="A1727" s="226"/>
      <c r="B1727" s="29">
        <v>508</v>
      </c>
      <c r="C1727" s="30">
        <v>31</v>
      </c>
      <c r="D1727" s="32" t="s">
        <v>4522</v>
      </c>
      <c r="E1727" s="32" t="s">
        <v>4523</v>
      </c>
      <c r="F1727" s="32" t="s">
        <v>4524</v>
      </c>
      <c r="G1727" s="33" t="s">
        <v>12</v>
      </c>
      <c r="H1727" s="34" t="s">
        <v>13</v>
      </c>
      <c r="I1727" s="35">
        <v>0.93689999999999996</v>
      </c>
      <c r="J1727" s="19">
        <f t="shared" si="27"/>
        <v>1215627.72</v>
      </c>
      <c r="K1727" s="37">
        <v>101302.31</v>
      </c>
      <c r="L1727" s="38"/>
    </row>
    <row r="1728" spans="1:12" s="39" customFormat="1" ht="12.95" customHeight="1" x14ac:dyDescent="0.25">
      <c r="A1728" s="226"/>
      <c r="B1728" s="29">
        <v>531</v>
      </c>
      <c r="C1728" s="30">
        <v>32</v>
      </c>
      <c r="D1728" s="32" t="s">
        <v>1750</v>
      </c>
      <c r="E1728" s="32" t="s">
        <v>4525</v>
      </c>
      <c r="F1728" s="32" t="s">
        <v>4526</v>
      </c>
      <c r="G1728" s="33" t="s">
        <v>12</v>
      </c>
      <c r="H1728" s="34" t="s">
        <v>13</v>
      </c>
      <c r="I1728" s="35">
        <v>0.98540000000000005</v>
      </c>
      <c r="J1728" s="19">
        <f t="shared" si="27"/>
        <v>1278556.56</v>
      </c>
      <c r="K1728" s="37">
        <v>106546.38</v>
      </c>
      <c r="L1728" s="38"/>
    </row>
    <row r="1729" spans="1:12" s="39" customFormat="1" ht="12.95" customHeight="1" x14ac:dyDescent="0.25">
      <c r="A1729" s="226"/>
      <c r="B1729" s="29">
        <v>529</v>
      </c>
      <c r="C1729" s="30">
        <v>33</v>
      </c>
      <c r="D1729" s="32" t="s">
        <v>4527</v>
      </c>
      <c r="E1729" s="32" t="s">
        <v>4528</v>
      </c>
      <c r="F1729" s="32" t="s">
        <v>4529</v>
      </c>
      <c r="G1729" s="33" t="s">
        <v>12</v>
      </c>
      <c r="H1729" s="34" t="s">
        <v>13</v>
      </c>
      <c r="I1729" s="35">
        <v>0.93920000000000003</v>
      </c>
      <c r="J1729" s="19">
        <f t="shared" si="27"/>
        <v>1218612</v>
      </c>
      <c r="K1729" s="37">
        <v>101551</v>
      </c>
      <c r="L1729" s="38"/>
    </row>
    <row r="1730" spans="1:12" s="39" customFormat="1" ht="12.95" customHeight="1" x14ac:dyDescent="0.25">
      <c r="A1730" s="226"/>
      <c r="B1730" s="29">
        <v>528</v>
      </c>
      <c r="C1730" s="30">
        <v>34</v>
      </c>
      <c r="D1730" s="32" t="s">
        <v>4530</v>
      </c>
      <c r="E1730" s="32" t="s">
        <v>4531</v>
      </c>
      <c r="F1730" s="32" t="s">
        <v>4532</v>
      </c>
      <c r="G1730" s="33" t="s">
        <v>12</v>
      </c>
      <c r="H1730" s="34" t="s">
        <v>13</v>
      </c>
      <c r="I1730" s="35">
        <v>0.98340000000000005</v>
      </c>
      <c r="J1730" s="19">
        <f t="shared" si="27"/>
        <v>1275961.56</v>
      </c>
      <c r="K1730" s="37">
        <v>106330.13</v>
      </c>
      <c r="L1730" s="38"/>
    </row>
    <row r="1731" spans="1:12" s="39" customFormat="1" ht="12.95" customHeight="1" x14ac:dyDescent="0.25">
      <c r="A1731" s="226"/>
      <c r="B1731" s="29">
        <v>506</v>
      </c>
      <c r="C1731" s="30">
        <v>35</v>
      </c>
      <c r="D1731" s="32" t="s">
        <v>4533</v>
      </c>
      <c r="E1731" s="32" t="s">
        <v>4534</v>
      </c>
      <c r="F1731" s="32" t="s">
        <v>4535</v>
      </c>
      <c r="G1731" s="33" t="s">
        <v>12</v>
      </c>
      <c r="H1731" s="34" t="s">
        <v>13</v>
      </c>
      <c r="I1731" s="35">
        <v>0.96699999999999997</v>
      </c>
      <c r="J1731" s="19">
        <f t="shared" si="27"/>
        <v>1254682.56</v>
      </c>
      <c r="K1731" s="37">
        <v>104556.88</v>
      </c>
      <c r="L1731" s="38"/>
    </row>
    <row r="1732" spans="1:12" s="39" customFormat="1" ht="12.95" customHeight="1" x14ac:dyDescent="0.25">
      <c r="A1732" s="226"/>
      <c r="B1732" s="29">
        <v>538</v>
      </c>
      <c r="C1732" s="30">
        <v>36</v>
      </c>
      <c r="D1732" s="32" t="s">
        <v>4536</v>
      </c>
      <c r="E1732" s="32" t="s">
        <v>4537</v>
      </c>
      <c r="F1732" s="32" t="s">
        <v>4538</v>
      </c>
      <c r="G1732" s="33" t="s">
        <v>12</v>
      </c>
      <c r="H1732" s="34" t="s">
        <v>13</v>
      </c>
      <c r="I1732" s="35">
        <v>0.95189999999999997</v>
      </c>
      <c r="J1732" s="19">
        <f t="shared" si="27"/>
        <v>1235090.28</v>
      </c>
      <c r="K1732" s="37">
        <v>102924.19</v>
      </c>
      <c r="L1732" s="38"/>
    </row>
    <row r="1733" spans="1:12" s="39" customFormat="1" ht="12.95" customHeight="1" x14ac:dyDescent="0.25">
      <c r="A1733" s="226"/>
      <c r="B1733" s="29">
        <v>525</v>
      </c>
      <c r="C1733" s="30">
        <v>37</v>
      </c>
      <c r="D1733" s="32" t="s">
        <v>503</v>
      </c>
      <c r="E1733" s="32" t="s">
        <v>4539</v>
      </c>
      <c r="F1733" s="32" t="s">
        <v>4540</v>
      </c>
      <c r="G1733" s="33" t="s">
        <v>12</v>
      </c>
      <c r="H1733" s="34" t="s">
        <v>13</v>
      </c>
      <c r="I1733" s="35">
        <v>0.98540000000000005</v>
      </c>
      <c r="J1733" s="19">
        <f t="shared" si="27"/>
        <v>1278556.56</v>
      </c>
      <c r="K1733" s="37">
        <v>106546.38</v>
      </c>
      <c r="L1733" s="38"/>
    </row>
    <row r="1734" spans="1:12" s="39" customFormat="1" ht="12.95" customHeight="1" x14ac:dyDescent="0.25">
      <c r="A1734" s="226"/>
      <c r="B1734" s="29">
        <v>524</v>
      </c>
      <c r="C1734" s="30">
        <v>38</v>
      </c>
      <c r="D1734" s="32" t="s">
        <v>4541</v>
      </c>
      <c r="E1734" s="32" t="s">
        <v>4542</v>
      </c>
      <c r="F1734" s="32" t="s">
        <v>4543</v>
      </c>
      <c r="G1734" s="33" t="s">
        <v>12</v>
      </c>
      <c r="H1734" s="34" t="s">
        <v>13</v>
      </c>
      <c r="I1734" s="35">
        <v>0.96499999999999997</v>
      </c>
      <c r="J1734" s="19">
        <f t="shared" si="27"/>
        <v>1252087.56</v>
      </c>
      <c r="K1734" s="37">
        <v>104340.63</v>
      </c>
      <c r="L1734" s="38"/>
    </row>
    <row r="1735" spans="1:12" s="39" customFormat="1" ht="12.95" customHeight="1" x14ac:dyDescent="0.25">
      <c r="A1735" s="226"/>
      <c r="B1735" s="29">
        <v>536</v>
      </c>
      <c r="C1735" s="30">
        <v>39</v>
      </c>
      <c r="D1735" s="59" t="s">
        <v>4544</v>
      </c>
      <c r="E1735" s="59" t="s">
        <v>4545</v>
      </c>
      <c r="F1735" s="59" t="s">
        <v>4546</v>
      </c>
      <c r="G1735" s="33" t="s">
        <v>12</v>
      </c>
      <c r="H1735" s="34" t="s">
        <v>13</v>
      </c>
      <c r="I1735" s="35">
        <v>0.93540000000000001</v>
      </c>
      <c r="J1735" s="19">
        <f t="shared" si="27"/>
        <v>1213681.56</v>
      </c>
      <c r="K1735" s="37">
        <v>101140.13</v>
      </c>
      <c r="L1735" s="38"/>
    </row>
    <row r="1736" spans="1:12" s="39" customFormat="1" ht="12.95" customHeight="1" x14ac:dyDescent="0.25">
      <c r="A1736" s="226"/>
      <c r="B1736" s="29">
        <v>517</v>
      </c>
      <c r="C1736" s="30">
        <v>40</v>
      </c>
      <c r="D1736" s="53" t="s">
        <v>4547</v>
      </c>
      <c r="E1736" s="53" t="s">
        <v>4548</v>
      </c>
      <c r="F1736" s="53" t="s">
        <v>4549</v>
      </c>
      <c r="G1736" s="33" t="s">
        <v>12</v>
      </c>
      <c r="H1736" s="34" t="s">
        <v>13</v>
      </c>
      <c r="I1736" s="35">
        <v>0.95020000000000004</v>
      </c>
      <c r="J1736" s="19">
        <f t="shared" si="27"/>
        <v>1232884.56</v>
      </c>
      <c r="K1736" s="37">
        <v>102740.38</v>
      </c>
      <c r="L1736" s="38"/>
    </row>
    <row r="1737" spans="1:12" s="39" customFormat="1" ht="12.95" customHeight="1" x14ac:dyDescent="0.25">
      <c r="A1737" s="226"/>
      <c r="B1737" s="29"/>
      <c r="C1737" s="30"/>
      <c r="D1737" s="31" t="s">
        <v>38</v>
      </c>
      <c r="E1737" s="32"/>
      <c r="F1737" s="32"/>
      <c r="G1737" s="33"/>
      <c r="H1737" s="34"/>
      <c r="I1737" s="35"/>
      <c r="J1737" s="19"/>
      <c r="K1737" s="37"/>
      <c r="L1737" s="38"/>
    </row>
    <row r="1738" spans="1:12" s="39" customFormat="1" ht="12.95" customHeight="1" x14ac:dyDescent="0.25">
      <c r="A1738" s="227"/>
      <c r="B1738" s="29">
        <v>530</v>
      </c>
      <c r="C1738" s="30">
        <v>1</v>
      </c>
      <c r="D1738" s="32" t="s">
        <v>3567</v>
      </c>
      <c r="E1738" s="32" t="s">
        <v>3568</v>
      </c>
      <c r="F1738" s="32" t="s">
        <v>4550</v>
      </c>
      <c r="G1738" s="33" t="s">
        <v>118</v>
      </c>
      <c r="H1738" s="34" t="s">
        <v>13</v>
      </c>
      <c r="I1738" s="35">
        <v>0.95940000000000003</v>
      </c>
      <c r="J1738" s="19">
        <f t="shared" si="27"/>
        <v>2214487.08</v>
      </c>
      <c r="K1738" s="37">
        <v>184540.59</v>
      </c>
      <c r="L1738" s="38"/>
    </row>
    <row r="1739" spans="1:12" s="39" customFormat="1" ht="12.95" customHeight="1" x14ac:dyDescent="0.25">
      <c r="A1739" s="225" t="s">
        <v>4551</v>
      </c>
      <c r="B1739" s="29"/>
      <c r="C1739" s="30"/>
      <c r="D1739" s="49" t="s">
        <v>11</v>
      </c>
      <c r="E1739" s="42"/>
      <c r="F1739" s="42"/>
      <c r="G1739" s="33"/>
      <c r="H1739" s="34"/>
      <c r="I1739" s="35"/>
      <c r="J1739" s="19"/>
      <c r="K1739" s="37"/>
      <c r="L1739" s="38"/>
    </row>
    <row r="1740" spans="1:12" s="39" customFormat="1" ht="12.95" customHeight="1" x14ac:dyDescent="0.25">
      <c r="A1740" s="233"/>
      <c r="B1740" s="29">
        <v>5850</v>
      </c>
      <c r="C1740" s="30">
        <v>1</v>
      </c>
      <c r="D1740" s="32" t="s">
        <v>4552</v>
      </c>
      <c r="E1740" s="32" t="s">
        <v>4553</v>
      </c>
      <c r="F1740" s="32" t="s">
        <v>4554</v>
      </c>
      <c r="G1740" s="33" t="s">
        <v>12</v>
      </c>
      <c r="H1740" s="34" t="s">
        <v>13</v>
      </c>
      <c r="I1740" s="35">
        <v>0.92730000000000001</v>
      </c>
      <c r="J1740" s="19">
        <f t="shared" si="27"/>
        <v>1203171.72</v>
      </c>
      <c r="K1740" s="37">
        <v>100264.31</v>
      </c>
      <c r="L1740" s="38"/>
    </row>
    <row r="1741" spans="1:12" s="39" customFormat="1" ht="12.95" customHeight="1" x14ac:dyDescent="0.25">
      <c r="A1741" s="233"/>
      <c r="B1741" s="29">
        <v>5805</v>
      </c>
      <c r="C1741" s="30">
        <v>2</v>
      </c>
      <c r="D1741" s="42" t="s">
        <v>4555</v>
      </c>
      <c r="E1741" s="42" t="s">
        <v>4556</v>
      </c>
      <c r="F1741" s="42" t="s">
        <v>4557</v>
      </c>
      <c r="G1741" s="27" t="s">
        <v>12</v>
      </c>
      <c r="H1741" s="34" t="s">
        <v>13</v>
      </c>
      <c r="I1741" s="35">
        <v>0.92359999999999998</v>
      </c>
      <c r="J1741" s="19">
        <f t="shared" si="27"/>
        <v>1198371</v>
      </c>
      <c r="K1741" s="37">
        <v>99864.25</v>
      </c>
      <c r="L1741" s="38"/>
    </row>
    <row r="1742" spans="1:12" s="39" customFormat="1" ht="12.95" customHeight="1" x14ac:dyDescent="0.25">
      <c r="A1742" s="233"/>
      <c r="B1742" s="29">
        <v>5816</v>
      </c>
      <c r="C1742" s="30">
        <v>3</v>
      </c>
      <c r="D1742" s="32" t="s">
        <v>4558</v>
      </c>
      <c r="E1742" s="32" t="s">
        <v>4559</v>
      </c>
      <c r="F1742" s="32" t="s">
        <v>4560</v>
      </c>
      <c r="G1742" s="50" t="s">
        <v>12</v>
      </c>
      <c r="H1742" s="34" t="s">
        <v>13</v>
      </c>
      <c r="I1742" s="35">
        <v>0.95679999999999998</v>
      </c>
      <c r="J1742" s="19">
        <f t="shared" si="27"/>
        <v>1241448</v>
      </c>
      <c r="K1742" s="37">
        <v>103454</v>
      </c>
      <c r="L1742" s="38"/>
    </row>
    <row r="1743" spans="1:12" s="39" customFormat="1" ht="12.95" customHeight="1" x14ac:dyDescent="0.25">
      <c r="A1743" s="233"/>
      <c r="B1743" s="29">
        <v>5807</v>
      </c>
      <c r="C1743" s="30">
        <v>4</v>
      </c>
      <c r="D1743" s="42" t="s">
        <v>340</v>
      </c>
      <c r="E1743" s="42" t="s">
        <v>4561</v>
      </c>
      <c r="F1743" s="42" t="s">
        <v>4562</v>
      </c>
      <c r="G1743" s="50" t="s">
        <v>12</v>
      </c>
      <c r="H1743" s="34" t="s">
        <v>13</v>
      </c>
      <c r="I1743" s="35">
        <v>0.93120000000000003</v>
      </c>
      <c r="J1743" s="19">
        <f t="shared" si="27"/>
        <v>1208232</v>
      </c>
      <c r="K1743" s="37">
        <v>100686</v>
      </c>
      <c r="L1743" s="38"/>
    </row>
    <row r="1744" spans="1:12" s="39" customFormat="1" ht="12.95" customHeight="1" x14ac:dyDescent="0.25">
      <c r="A1744" s="233"/>
      <c r="B1744" s="29">
        <v>5828</v>
      </c>
      <c r="C1744" s="30">
        <v>5</v>
      </c>
      <c r="D1744" s="42" t="s">
        <v>4563</v>
      </c>
      <c r="E1744" s="42" t="s">
        <v>4564</v>
      </c>
      <c r="F1744" s="42" t="s">
        <v>4565</v>
      </c>
      <c r="G1744" s="27" t="s">
        <v>12</v>
      </c>
      <c r="H1744" s="34" t="s">
        <v>13</v>
      </c>
      <c r="I1744" s="35">
        <v>0.9204</v>
      </c>
      <c r="J1744" s="19">
        <f t="shared" si="27"/>
        <v>1194219</v>
      </c>
      <c r="K1744" s="37">
        <v>99518.25</v>
      </c>
      <c r="L1744" s="38"/>
    </row>
    <row r="1745" spans="1:12" s="39" customFormat="1" ht="12.95" customHeight="1" x14ac:dyDescent="0.25">
      <c r="A1745" s="233"/>
      <c r="B1745" s="29">
        <v>5804</v>
      </c>
      <c r="C1745" s="30">
        <v>6</v>
      </c>
      <c r="D1745" s="42" t="s">
        <v>4566</v>
      </c>
      <c r="E1745" s="42" t="s">
        <v>4567</v>
      </c>
      <c r="F1745" s="42" t="s">
        <v>4568</v>
      </c>
      <c r="G1745" s="50" t="s">
        <v>12</v>
      </c>
      <c r="H1745" s="34" t="s">
        <v>13</v>
      </c>
      <c r="I1745" s="35">
        <v>0.93720000000000003</v>
      </c>
      <c r="J1745" s="19">
        <f t="shared" si="27"/>
        <v>1216017</v>
      </c>
      <c r="K1745" s="37">
        <v>101334.75</v>
      </c>
      <c r="L1745" s="38"/>
    </row>
    <row r="1746" spans="1:12" s="39" customFormat="1" ht="12.95" customHeight="1" x14ac:dyDescent="0.25">
      <c r="A1746" s="233"/>
      <c r="B1746" s="29">
        <v>5843</v>
      </c>
      <c r="C1746" s="30">
        <v>7</v>
      </c>
      <c r="D1746" s="32" t="s">
        <v>4569</v>
      </c>
      <c r="E1746" s="32" t="s">
        <v>4570</v>
      </c>
      <c r="F1746" s="32" t="s">
        <v>4571</v>
      </c>
      <c r="G1746" s="33" t="s">
        <v>12</v>
      </c>
      <c r="H1746" s="34" t="s">
        <v>13</v>
      </c>
      <c r="I1746" s="35">
        <v>0.9264</v>
      </c>
      <c r="J1746" s="19">
        <f t="shared" si="27"/>
        <v>1202004</v>
      </c>
      <c r="K1746" s="37">
        <v>100167</v>
      </c>
      <c r="L1746" s="38"/>
    </row>
    <row r="1747" spans="1:12" s="39" customFormat="1" ht="12.95" customHeight="1" x14ac:dyDescent="0.25">
      <c r="A1747" s="233"/>
      <c r="B1747" s="29">
        <v>5836</v>
      </c>
      <c r="C1747" s="30">
        <v>8</v>
      </c>
      <c r="D1747" s="32" t="s">
        <v>4572</v>
      </c>
      <c r="E1747" s="32" t="s">
        <v>4573</v>
      </c>
      <c r="F1747" s="32" t="s">
        <v>4574</v>
      </c>
      <c r="G1747" s="33" t="s">
        <v>12</v>
      </c>
      <c r="H1747" s="34" t="s">
        <v>13</v>
      </c>
      <c r="I1747" s="35">
        <v>0.9294</v>
      </c>
      <c r="J1747" s="19">
        <f t="shared" si="27"/>
        <v>1205896.56</v>
      </c>
      <c r="K1747" s="37">
        <v>100491.38</v>
      </c>
      <c r="L1747" s="38"/>
    </row>
    <row r="1748" spans="1:12" s="39" customFormat="1" ht="12.95" customHeight="1" x14ac:dyDescent="0.25">
      <c r="A1748" s="233"/>
      <c r="B1748" s="29">
        <v>5844</v>
      </c>
      <c r="C1748" s="30">
        <v>9</v>
      </c>
      <c r="D1748" s="42" t="s">
        <v>4575</v>
      </c>
      <c r="E1748" s="42" t="s">
        <v>4576</v>
      </c>
      <c r="F1748" s="42" t="s">
        <v>4577</v>
      </c>
      <c r="G1748" s="33" t="s">
        <v>12</v>
      </c>
      <c r="H1748" s="34" t="s">
        <v>13</v>
      </c>
      <c r="I1748" s="35">
        <v>0.93059999999999998</v>
      </c>
      <c r="J1748" s="19">
        <f t="shared" si="27"/>
        <v>1207453.56</v>
      </c>
      <c r="K1748" s="37">
        <v>100621.13</v>
      </c>
      <c r="L1748" s="38"/>
    </row>
    <row r="1749" spans="1:12" s="39" customFormat="1" ht="12.95" customHeight="1" x14ac:dyDescent="0.25">
      <c r="A1749" s="233"/>
      <c r="B1749" s="29">
        <v>5812</v>
      </c>
      <c r="C1749" s="30">
        <v>10</v>
      </c>
      <c r="D1749" s="32" t="s">
        <v>4578</v>
      </c>
      <c r="E1749" s="32" t="s">
        <v>4579</v>
      </c>
      <c r="F1749" s="32" t="s">
        <v>4580</v>
      </c>
      <c r="G1749" s="33" t="s">
        <v>12</v>
      </c>
      <c r="H1749" s="34" t="s">
        <v>13</v>
      </c>
      <c r="I1749" s="35">
        <v>0.92800000000000005</v>
      </c>
      <c r="J1749" s="19">
        <f t="shared" ref="J1749:J1812" si="28">ROUND(K1749*12,2)</f>
        <v>1204080</v>
      </c>
      <c r="K1749" s="37">
        <v>100340</v>
      </c>
      <c r="L1749" s="38"/>
    </row>
    <row r="1750" spans="1:12" s="39" customFormat="1" ht="12.95" customHeight="1" x14ac:dyDescent="0.25">
      <c r="A1750" s="233"/>
      <c r="B1750" s="29">
        <v>5849</v>
      </c>
      <c r="C1750" s="30">
        <v>11</v>
      </c>
      <c r="D1750" s="42" t="s">
        <v>4581</v>
      </c>
      <c r="E1750" s="42" t="s">
        <v>4582</v>
      </c>
      <c r="F1750" s="42" t="s">
        <v>4583</v>
      </c>
      <c r="G1750" s="33" t="s">
        <v>12</v>
      </c>
      <c r="H1750" s="34" t="s">
        <v>13</v>
      </c>
      <c r="I1750" s="35">
        <v>0.92679999999999996</v>
      </c>
      <c r="J1750" s="19">
        <f t="shared" si="28"/>
        <v>1202523</v>
      </c>
      <c r="K1750" s="37">
        <v>100210.25</v>
      </c>
      <c r="L1750" s="38"/>
    </row>
    <row r="1751" spans="1:12" s="39" customFormat="1" ht="12.95" customHeight="1" x14ac:dyDescent="0.25">
      <c r="A1751" s="233"/>
      <c r="B1751" s="29">
        <v>5826</v>
      </c>
      <c r="C1751" s="30">
        <v>12</v>
      </c>
      <c r="D1751" s="32" t="s">
        <v>4584</v>
      </c>
      <c r="E1751" s="32" t="s">
        <v>4585</v>
      </c>
      <c r="F1751" s="32" t="s">
        <v>4586</v>
      </c>
      <c r="G1751" s="33" t="s">
        <v>12</v>
      </c>
      <c r="H1751" s="34" t="s">
        <v>13</v>
      </c>
      <c r="I1751" s="35">
        <v>0.9204</v>
      </c>
      <c r="J1751" s="19">
        <f t="shared" si="28"/>
        <v>1194219</v>
      </c>
      <c r="K1751" s="37">
        <v>99518.25</v>
      </c>
      <c r="L1751" s="38"/>
    </row>
    <row r="1752" spans="1:12" s="39" customFormat="1" ht="12.95" customHeight="1" x14ac:dyDescent="0.25">
      <c r="A1752" s="233"/>
      <c r="B1752" s="43">
        <v>5802</v>
      </c>
      <c r="C1752" s="30">
        <v>13</v>
      </c>
      <c r="D1752" s="32" t="s">
        <v>4587</v>
      </c>
      <c r="E1752" s="32" t="s">
        <v>4588</v>
      </c>
      <c r="F1752" s="32" t="s">
        <v>942</v>
      </c>
      <c r="G1752" s="33" t="s">
        <v>12</v>
      </c>
      <c r="H1752" s="34" t="s">
        <v>13</v>
      </c>
      <c r="I1752" s="35">
        <v>0.93759999999999999</v>
      </c>
      <c r="J1752" s="19">
        <f t="shared" si="28"/>
        <v>1216536</v>
      </c>
      <c r="K1752" s="37">
        <v>101378</v>
      </c>
      <c r="L1752" s="38"/>
    </row>
    <row r="1753" spans="1:12" s="39" customFormat="1" ht="12.95" customHeight="1" x14ac:dyDescent="0.25">
      <c r="A1753" s="233"/>
      <c r="B1753" s="29">
        <v>5848</v>
      </c>
      <c r="C1753" s="30">
        <v>14</v>
      </c>
      <c r="D1753" s="32" t="s">
        <v>4589</v>
      </c>
      <c r="E1753" s="32" t="s">
        <v>4590</v>
      </c>
      <c r="F1753" s="32" t="s">
        <v>4591</v>
      </c>
      <c r="G1753" s="33" t="s">
        <v>12</v>
      </c>
      <c r="H1753" s="34" t="s">
        <v>13</v>
      </c>
      <c r="I1753" s="35">
        <v>0.94040000000000001</v>
      </c>
      <c r="J1753" s="19">
        <f t="shared" si="28"/>
        <v>1220169</v>
      </c>
      <c r="K1753" s="37">
        <v>101680.75</v>
      </c>
      <c r="L1753" s="38"/>
    </row>
    <row r="1754" spans="1:12" s="39" customFormat="1" ht="12.95" customHeight="1" x14ac:dyDescent="0.25">
      <c r="A1754" s="233"/>
      <c r="B1754" s="29">
        <v>5847</v>
      </c>
      <c r="C1754" s="30">
        <v>15</v>
      </c>
      <c r="D1754" s="32" t="s">
        <v>4592</v>
      </c>
      <c r="E1754" s="32" t="s">
        <v>4593</v>
      </c>
      <c r="F1754" s="32" t="s">
        <v>4594</v>
      </c>
      <c r="G1754" s="33" t="s">
        <v>12</v>
      </c>
      <c r="H1754" s="34" t="s">
        <v>13</v>
      </c>
      <c r="I1754" s="35">
        <v>0.9274</v>
      </c>
      <c r="J1754" s="19">
        <f t="shared" si="28"/>
        <v>1203301.56</v>
      </c>
      <c r="K1754" s="37">
        <v>100275.13</v>
      </c>
      <c r="L1754" s="38"/>
    </row>
    <row r="1755" spans="1:12" s="39" customFormat="1" ht="12.95" customHeight="1" x14ac:dyDescent="0.25">
      <c r="A1755" s="233"/>
      <c r="B1755" s="29">
        <v>5823</v>
      </c>
      <c r="C1755" s="30">
        <v>16</v>
      </c>
      <c r="D1755" s="32" t="s">
        <v>4595</v>
      </c>
      <c r="E1755" s="32" t="s">
        <v>4596</v>
      </c>
      <c r="F1755" s="32" t="s">
        <v>4597</v>
      </c>
      <c r="G1755" s="33" t="s">
        <v>12</v>
      </c>
      <c r="H1755" s="34" t="s">
        <v>13</v>
      </c>
      <c r="I1755" s="35">
        <v>0.93820000000000003</v>
      </c>
      <c r="J1755" s="19">
        <f t="shared" si="28"/>
        <v>1217314.56</v>
      </c>
      <c r="K1755" s="37">
        <v>101442.88</v>
      </c>
      <c r="L1755" s="38"/>
    </row>
    <row r="1756" spans="1:12" s="39" customFormat="1" ht="12.95" customHeight="1" x14ac:dyDescent="0.25">
      <c r="A1756" s="233"/>
      <c r="B1756" s="29">
        <v>5837</v>
      </c>
      <c r="C1756" s="30">
        <v>17</v>
      </c>
      <c r="D1756" s="42" t="s">
        <v>4598</v>
      </c>
      <c r="E1756" s="42" t="s">
        <v>4599</v>
      </c>
      <c r="F1756" s="42" t="s">
        <v>4600</v>
      </c>
      <c r="G1756" s="33" t="s">
        <v>12</v>
      </c>
      <c r="H1756" s="34" t="s">
        <v>13</v>
      </c>
      <c r="I1756" s="35">
        <v>0.9304</v>
      </c>
      <c r="J1756" s="19">
        <f t="shared" si="28"/>
        <v>1207194</v>
      </c>
      <c r="K1756" s="37">
        <v>100599.5</v>
      </c>
      <c r="L1756" s="38"/>
    </row>
    <row r="1757" spans="1:12" s="39" customFormat="1" ht="12.95" customHeight="1" x14ac:dyDescent="0.25">
      <c r="A1757" s="233"/>
      <c r="B1757" s="29">
        <v>5825</v>
      </c>
      <c r="C1757" s="30">
        <v>18</v>
      </c>
      <c r="D1757" s="32" t="s">
        <v>3278</v>
      </c>
      <c r="E1757" s="32" t="s">
        <v>4601</v>
      </c>
      <c r="F1757" s="32" t="s">
        <v>4602</v>
      </c>
      <c r="G1757" s="33" t="s">
        <v>12</v>
      </c>
      <c r="H1757" s="34" t="s">
        <v>13</v>
      </c>
      <c r="I1757" s="35">
        <v>0.93840000000000001</v>
      </c>
      <c r="J1757" s="19">
        <f t="shared" si="28"/>
        <v>1217574</v>
      </c>
      <c r="K1757" s="37">
        <v>101464.5</v>
      </c>
      <c r="L1757" s="38"/>
    </row>
    <row r="1758" spans="1:12" s="39" customFormat="1" ht="12.95" customHeight="1" x14ac:dyDescent="0.25">
      <c r="A1758" s="233"/>
      <c r="B1758" s="29">
        <v>5833</v>
      </c>
      <c r="C1758" s="30">
        <v>19</v>
      </c>
      <c r="D1758" s="32" t="s">
        <v>352</v>
      </c>
      <c r="E1758" s="32" t="s">
        <v>353</v>
      </c>
      <c r="F1758" s="32" t="s">
        <v>4603</v>
      </c>
      <c r="G1758" s="33" t="s">
        <v>12</v>
      </c>
      <c r="H1758" s="34" t="s">
        <v>13</v>
      </c>
      <c r="I1758" s="35">
        <v>0.94140000000000001</v>
      </c>
      <c r="J1758" s="19">
        <f t="shared" si="28"/>
        <v>1221466.56</v>
      </c>
      <c r="K1758" s="37">
        <v>101788.88</v>
      </c>
      <c r="L1758" s="38"/>
    </row>
    <row r="1759" spans="1:12" s="39" customFormat="1" ht="12.95" customHeight="1" x14ac:dyDescent="0.25">
      <c r="A1759" s="233"/>
      <c r="B1759" s="29">
        <v>5809</v>
      </c>
      <c r="C1759" s="30">
        <v>20</v>
      </c>
      <c r="D1759" s="32" t="s">
        <v>4604</v>
      </c>
      <c r="E1759" s="32" t="s">
        <v>4605</v>
      </c>
      <c r="F1759" s="32" t="s">
        <v>4606</v>
      </c>
      <c r="G1759" s="33" t="s">
        <v>12</v>
      </c>
      <c r="H1759" s="34" t="s">
        <v>13</v>
      </c>
      <c r="I1759" s="35">
        <v>0.93279999999999996</v>
      </c>
      <c r="J1759" s="19">
        <f t="shared" si="28"/>
        <v>1210308</v>
      </c>
      <c r="K1759" s="37">
        <v>100859</v>
      </c>
      <c r="L1759" s="38"/>
    </row>
    <row r="1760" spans="1:12" s="39" customFormat="1" ht="12.95" customHeight="1" x14ac:dyDescent="0.25">
      <c r="A1760" s="233"/>
      <c r="B1760" s="29">
        <v>5820</v>
      </c>
      <c r="C1760" s="30">
        <v>21</v>
      </c>
      <c r="D1760" s="32" t="s">
        <v>4607</v>
      </c>
      <c r="E1760" s="32" t="s">
        <v>4608</v>
      </c>
      <c r="F1760" s="32" t="s">
        <v>4609</v>
      </c>
      <c r="G1760" s="33" t="s">
        <v>12</v>
      </c>
      <c r="H1760" s="34" t="s">
        <v>13</v>
      </c>
      <c r="I1760" s="35">
        <v>0.93540000000000001</v>
      </c>
      <c r="J1760" s="19">
        <f t="shared" si="28"/>
        <v>1213681.56</v>
      </c>
      <c r="K1760" s="37">
        <v>101140.13</v>
      </c>
      <c r="L1760" s="38"/>
    </row>
    <row r="1761" spans="1:12" s="39" customFormat="1" ht="12.95" customHeight="1" x14ac:dyDescent="0.25">
      <c r="A1761" s="233"/>
      <c r="B1761" s="29">
        <v>5822</v>
      </c>
      <c r="C1761" s="30">
        <v>22</v>
      </c>
      <c r="D1761" s="32" t="s">
        <v>4610</v>
      </c>
      <c r="E1761" s="32" t="s">
        <v>4611</v>
      </c>
      <c r="F1761" s="32" t="s">
        <v>4612</v>
      </c>
      <c r="G1761" s="33" t="s">
        <v>12</v>
      </c>
      <c r="H1761" s="34" t="s">
        <v>13</v>
      </c>
      <c r="I1761" s="35">
        <v>0.93340000000000001</v>
      </c>
      <c r="J1761" s="19">
        <f t="shared" si="28"/>
        <v>1211086.56</v>
      </c>
      <c r="K1761" s="37">
        <v>100923.88</v>
      </c>
      <c r="L1761" s="38"/>
    </row>
    <row r="1762" spans="1:12" s="39" customFormat="1" ht="12.95" customHeight="1" x14ac:dyDescent="0.25">
      <c r="A1762" s="233"/>
      <c r="B1762" s="29">
        <v>5814</v>
      </c>
      <c r="C1762" s="30">
        <v>23</v>
      </c>
      <c r="D1762" s="32" t="s">
        <v>4613</v>
      </c>
      <c r="E1762" s="32" t="s">
        <v>4614</v>
      </c>
      <c r="F1762" s="32" t="s">
        <v>4615</v>
      </c>
      <c r="G1762" s="33" t="s">
        <v>12</v>
      </c>
      <c r="H1762" s="34" t="s">
        <v>13</v>
      </c>
      <c r="I1762" s="35">
        <v>0.93500000000000005</v>
      </c>
      <c r="J1762" s="19">
        <f t="shared" si="28"/>
        <v>1213162.56</v>
      </c>
      <c r="K1762" s="37">
        <v>101096.88</v>
      </c>
      <c r="L1762" s="38"/>
    </row>
    <row r="1763" spans="1:12" s="39" customFormat="1" ht="12.95" customHeight="1" x14ac:dyDescent="0.25">
      <c r="A1763" s="233"/>
      <c r="B1763" s="29">
        <v>5800</v>
      </c>
      <c r="C1763" s="30">
        <v>24</v>
      </c>
      <c r="D1763" s="32" t="s">
        <v>4616</v>
      </c>
      <c r="E1763" s="32" t="s">
        <v>4617</v>
      </c>
      <c r="F1763" s="32" t="s">
        <v>4618</v>
      </c>
      <c r="G1763" s="33" t="s">
        <v>12</v>
      </c>
      <c r="H1763" s="34" t="s">
        <v>13</v>
      </c>
      <c r="I1763" s="35">
        <v>0.94320000000000004</v>
      </c>
      <c r="J1763" s="19">
        <f t="shared" si="28"/>
        <v>1223802</v>
      </c>
      <c r="K1763" s="37">
        <v>101983.5</v>
      </c>
      <c r="L1763" s="38"/>
    </row>
    <row r="1764" spans="1:12" s="39" customFormat="1" ht="12.95" customHeight="1" x14ac:dyDescent="0.25">
      <c r="A1764" s="233"/>
      <c r="B1764" s="29">
        <v>5835</v>
      </c>
      <c r="C1764" s="30">
        <v>25</v>
      </c>
      <c r="D1764" s="32" t="s">
        <v>2902</v>
      </c>
      <c r="E1764" s="32" t="s">
        <v>2903</v>
      </c>
      <c r="F1764" s="32" t="s">
        <v>4619</v>
      </c>
      <c r="G1764" s="33" t="s">
        <v>12</v>
      </c>
      <c r="H1764" s="34" t="s">
        <v>13</v>
      </c>
      <c r="I1764" s="35">
        <v>0.93440000000000001</v>
      </c>
      <c r="J1764" s="19">
        <f t="shared" si="28"/>
        <v>1212384</v>
      </c>
      <c r="K1764" s="37">
        <v>101032</v>
      </c>
      <c r="L1764" s="38"/>
    </row>
    <row r="1765" spans="1:12" s="39" customFormat="1" ht="12.95" customHeight="1" x14ac:dyDescent="0.25">
      <c r="A1765" s="233"/>
      <c r="B1765" s="29">
        <v>5840</v>
      </c>
      <c r="C1765" s="30">
        <v>26</v>
      </c>
      <c r="D1765" s="32" t="s">
        <v>1750</v>
      </c>
      <c r="E1765" s="32" t="s">
        <v>4525</v>
      </c>
      <c r="F1765" s="32" t="s">
        <v>4620</v>
      </c>
      <c r="G1765" s="33" t="s">
        <v>12</v>
      </c>
      <c r="H1765" s="34" t="s">
        <v>13</v>
      </c>
      <c r="I1765" s="35">
        <v>0.93940000000000001</v>
      </c>
      <c r="J1765" s="19">
        <f t="shared" si="28"/>
        <v>1218871.56</v>
      </c>
      <c r="K1765" s="37">
        <v>101572.63</v>
      </c>
      <c r="L1765" s="38"/>
    </row>
    <row r="1766" spans="1:12" s="39" customFormat="1" ht="12.95" customHeight="1" x14ac:dyDescent="0.25">
      <c r="A1766" s="233"/>
      <c r="B1766" s="29">
        <v>5813</v>
      </c>
      <c r="C1766" s="30">
        <v>27</v>
      </c>
      <c r="D1766" s="32" t="s">
        <v>4621</v>
      </c>
      <c r="E1766" s="32" t="s">
        <v>4622</v>
      </c>
      <c r="F1766" s="32" t="s">
        <v>4623</v>
      </c>
      <c r="G1766" s="33" t="s">
        <v>12</v>
      </c>
      <c r="H1766" s="34" t="s">
        <v>13</v>
      </c>
      <c r="I1766" s="35">
        <v>0.96289999999999998</v>
      </c>
      <c r="J1766" s="19">
        <f t="shared" si="28"/>
        <v>1249362.72</v>
      </c>
      <c r="K1766" s="37">
        <v>104113.56</v>
      </c>
      <c r="L1766" s="38"/>
    </row>
    <row r="1767" spans="1:12" s="39" customFormat="1" ht="12.95" customHeight="1" x14ac:dyDescent="0.25">
      <c r="A1767" s="233"/>
      <c r="B1767" s="29">
        <v>5845</v>
      </c>
      <c r="C1767" s="30">
        <v>28</v>
      </c>
      <c r="D1767" s="42" t="s">
        <v>4624</v>
      </c>
      <c r="E1767" s="42" t="s">
        <v>4625</v>
      </c>
      <c r="F1767" s="42" t="s">
        <v>4626</v>
      </c>
      <c r="G1767" s="33" t="s">
        <v>12</v>
      </c>
      <c r="H1767" s="34" t="s">
        <v>13</v>
      </c>
      <c r="I1767" s="35">
        <v>0.95220000000000005</v>
      </c>
      <c r="J1767" s="19">
        <f t="shared" si="28"/>
        <v>1235479.56</v>
      </c>
      <c r="K1767" s="37">
        <v>102956.63</v>
      </c>
      <c r="L1767" s="38"/>
    </row>
    <row r="1768" spans="1:12" s="39" customFormat="1" ht="12.95" customHeight="1" x14ac:dyDescent="0.25">
      <c r="A1768" s="233"/>
      <c r="B1768" s="29">
        <v>5841</v>
      </c>
      <c r="C1768" s="30">
        <v>29</v>
      </c>
      <c r="D1768" s="42" t="s">
        <v>4627</v>
      </c>
      <c r="E1768" s="42" t="s">
        <v>4628</v>
      </c>
      <c r="F1768" s="42" t="s">
        <v>4629</v>
      </c>
      <c r="G1768" s="33" t="s">
        <v>12</v>
      </c>
      <c r="H1768" s="34" t="s">
        <v>13</v>
      </c>
      <c r="I1768" s="35">
        <v>0.9466</v>
      </c>
      <c r="J1768" s="19">
        <f t="shared" si="28"/>
        <v>1228213.56</v>
      </c>
      <c r="K1768" s="37">
        <v>102351.13</v>
      </c>
      <c r="L1768" s="38"/>
    </row>
    <row r="1769" spans="1:12" s="39" customFormat="1" ht="12.95" customHeight="1" x14ac:dyDescent="0.25">
      <c r="A1769" s="233"/>
      <c r="B1769" s="29">
        <v>5829</v>
      </c>
      <c r="C1769" s="30">
        <v>30</v>
      </c>
      <c r="D1769" s="32" t="s">
        <v>3176</v>
      </c>
      <c r="E1769" s="32" t="s">
        <v>4630</v>
      </c>
      <c r="F1769" s="32" t="s">
        <v>4631</v>
      </c>
      <c r="G1769" s="33" t="s">
        <v>12</v>
      </c>
      <c r="H1769" s="34" t="s">
        <v>13</v>
      </c>
      <c r="I1769" s="35">
        <v>0.93120000000000003</v>
      </c>
      <c r="J1769" s="19">
        <f t="shared" si="28"/>
        <v>1208232</v>
      </c>
      <c r="K1769" s="37">
        <v>100686</v>
      </c>
      <c r="L1769" s="38"/>
    </row>
    <row r="1770" spans="1:12" s="39" customFormat="1" ht="12.95" customHeight="1" x14ac:dyDescent="0.25">
      <c r="A1770" s="233"/>
      <c r="B1770" s="29">
        <v>5821</v>
      </c>
      <c r="C1770" s="30">
        <v>31</v>
      </c>
      <c r="D1770" s="32" t="s">
        <v>4632</v>
      </c>
      <c r="E1770" s="32" t="s">
        <v>4633</v>
      </c>
      <c r="F1770" s="32" t="s">
        <v>4634</v>
      </c>
      <c r="G1770" s="33" t="s">
        <v>12</v>
      </c>
      <c r="H1770" s="34" t="s">
        <v>13</v>
      </c>
      <c r="I1770" s="35">
        <v>0.94259999999999999</v>
      </c>
      <c r="J1770" s="19">
        <f t="shared" si="28"/>
        <v>1223023.56</v>
      </c>
      <c r="K1770" s="37">
        <v>101918.63</v>
      </c>
      <c r="L1770" s="38"/>
    </row>
    <row r="1771" spans="1:12" s="39" customFormat="1" ht="12.95" customHeight="1" x14ac:dyDescent="0.25">
      <c r="A1771" s="233"/>
      <c r="B1771" s="29">
        <v>5839</v>
      </c>
      <c r="C1771" s="30">
        <v>32</v>
      </c>
      <c r="D1771" s="42" t="s">
        <v>4635</v>
      </c>
      <c r="E1771" s="42" t="s">
        <v>4636</v>
      </c>
      <c r="F1771" s="42" t="s">
        <v>4637</v>
      </c>
      <c r="G1771" s="33" t="s">
        <v>12</v>
      </c>
      <c r="H1771" s="34" t="s">
        <v>13</v>
      </c>
      <c r="I1771" s="35">
        <v>0.94420000000000004</v>
      </c>
      <c r="J1771" s="19">
        <f t="shared" si="28"/>
        <v>1225099.56</v>
      </c>
      <c r="K1771" s="37">
        <v>102091.63</v>
      </c>
      <c r="L1771" s="38"/>
    </row>
    <row r="1772" spans="1:12" s="39" customFormat="1" ht="12.95" customHeight="1" x14ac:dyDescent="0.25">
      <c r="A1772" s="233"/>
      <c r="B1772" s="29">
        <v>5824</v>
      </c>
      <c r="C1772" s="30">
        <v>33</v>
      </c>
      <c r="D1772" s="32" t="s">
        <v>4638</v>
      </c>
      <c r="E1772" s="32" t="s">
        <v>4639</v>
      </c>
      <c r="F1772" s="32" t="s">
        <v>4640</v>
      </c>
      <c r="G1772" s="33" t="s">
        <v>12</v>
      </c>
      <c r="H1772" s="34" t="s">
        <v>13</v>
      </c>
      <c r="I1772" s="35">
        <v>0.93240000000000001</v>
      </c>
      <c r="J1772" s="19">
        <f t="shared" si="28"/>
        <v>1209789</v>
      </c>
      <c r="K1772" s="37">
        <v>100815.75</v>
      </c>
      <c r="L1772" s="38"/>
    </row>
    <row r="1773" spans="1:12" s="39" customFormat="1" ht="12.95" customHeight="1" x14ac:dyDescent="0.25">
      <c r="A1773" s="233"/>
      <c r="B1773" s="29">
        <v>5806</v>
      </c>
      <c r="C1773" s="30">
        <v>34</v>
      </c>
      <c r="D1773" s="32" t="s">
        <v>2103</v>
      </c>
      <c r="E1773" s="32" t="s">
        <v>2104</v>
      </c>
      <c r="F1773" s="32" t="s">
        <v>4641</v>
      </c>
      <c r="G1773" s="33" t="s">
        <v>12</v>
      </c>
      <c r="H1773" s="34" t="s">
        <v>13</v>
      </c>
      <c r="I1773" s="35">
        <v>0.94220000000000004</v>
      </c>
      <c r="J1773" s="19">
        <f t="shared" si="28"/>
        <v>1222504.56</v>
      </c>
      <c r="K1773" s="37">
        <v>101875.38</v>
      </c>
      <c r="L1773" s="38"/>
    </row>
    <row r="1774" spans="1:12" s="39" customFormat="1" ht="12.95" customHeight="1" x14ac:dyDescent="0.25">
      <c r="A1774" s="233"/>
      <c r="B1774" s="29">
        <v>5830</v>
      </c>
      <c r="C1774" s="30">
        <v>35</v>
      </c>
      <c r="D1774" s="42" t="s">
        <v>1164</v>
      </c>
      <c r="E1774" s="42" t="s">
        <v>1165</v>
      </c>
      <c r="F1774" s="42" t="s">
        <v>4642</v>
      </c>
      <c r="G1774" s="33" t="s">
        <v>12</v>
      </c>
      <c r="H1774" s="34" t="s">
        <v>13</v>
      </c>
      <c r="I1774" s="35">
        <v>0.93359999999999999</v>
      </c>
      <c r="J1774" s="19">
        <f t="shared" si="28"/>
        <v>1211346</v>
      </c>
      <c r="K1774" s="37">
        <v>100945.5</v>
      </c>
      <c r="L1774" s="38"/>
    </row>
    <row r="1775" spans="1:12" s="39" customFormat="1" ht="12.95" customHeight="1" x14ac:dyDescent="0.25">
      <c r="A1775" s="233"/>
      <c r="B1775" s="29">
        <v>5808</v>
      </c>
      <c r="C1775" s="30">
        <v>36</v>
      </c>
      <c r="D1775" s="32" t="s">
        <v>4643</v>
      </c>
      <c r="E1775" s="32" t="s">
        <v>4644</v>
      </c>
      <c r="F1775" s="32" t="s">
        <v>4645</v>
      </c>
      <c r="G1775" s="33" t="s">
        <v>12</v>
      </c>
      <c r="H1775" s="34" t="s">
        <v>13</v>
      </c>
      <c r="I1775" s="35">
        <v>0.94879999999999998</v>
      </c>
      <c r="J1775" s="19">
        <f t="shared" si="28"/>
        <v>1231068</v>
      </c>
      <c r="K1775" s="37">
        <v>102589</v>
      </c>
      <c r="L1775" s="38"/>
    </row>
    <row r="1776" spans="1:12" s="39" customFormat="1" ht="12.95" customHeight="1" x14ac:dyDescent="0.25">
      <c r="A1776" s="233"/>
      <c r="B1776" s="29">
        <v>5803</v>
      </c>
      <c r="C1776" s="30">
        <v>37</v>
      </c>
      <c r="D1776" s="59" t="s">
        <v>1057</v>
      </c>
      <c r="E1776" s="59" t="s">
        <v>4646</v>
      </c>
      <c r="F1776" s="59" t="s">
        <v>4647</v>
      </c>
      <c r="G1776" s="33" t="s">
        <v>12</v>
      </c>
      <c r="H1776" s="34" t="s">
        <v>13</v>
      </c>
      <c r="I1776" s="35">
        <v>0.95650000000000002</v>
      </c>
      <c r="J1776" s="19">
        <f t="shared" si="28"/>
        <v>1241058.72</v>
      </c>
      <c r="K1776" s="37">
        <v>103421.56</v>
      </c>
      <c r="L1776" s="38"/>
    </row>
    <row r="1777" spans="1:12" s="39" customFormat="1" ht="12.95" customHeight="1" x14ac:dyDescent="0.25">
      <c r="A1777" s="233"/>
      <c r="B1777" s="29"/>
      <c r="C1777" s="30"/>
      <c r="D1777" s="31" t="s">
        <v>47</v>
      </c>
      <c r="E1777" s="32"/>
      <c r="F1777" s="32"/>
      <c r="G1777" s="33"/>
      <c r="H1777" s="34"/>
      <c r="I1777" s="35"/>
      <c r="J1777" s="19"/>
      <c r="K1777" s="37"/>
      <c r="L1777" s="38"/>
    </row>
    <row r="1778" spans="1:12" s="39" customFormat="1" ht="12.95" customHeight="1" x14ac:dyDescent="0.25">
      <c r="A1778" s="233"/>
      <c r="B1778" s="29">
        <v>5851</v>
      </c>
      <c r="C1778" s="30">
        <v>1</v>
      </c>
      <c r="D1778" s="32" t="s">
        <v>4648</v>
      </c>
      <c r="E1778" s="32" t="s">
        <v>4649</v>
      </c>
      <c r="F1778" s="32" t="s">
        <v>4650</v>
      </c>
      <c r="G1778" s="33" t="s">
        <v>51</v>
      </c>
      <c r="H1778" s="34" t="s">
        <v>13</v>
      </c>
      <c r="I1778" s="35">
        <v>0.94220000000000004</v>
      </c>
      <c r="J1778" s="19">
        <f t="shared" si="28"/>
        <v>1936786.32</v>
      </c>
      <c r="K1778" s="37">
        <v>161398.85999999999</v>
      </c>
      <c r="L1778" s="38"/>
    </row>
    <row r="1779" spans="1:12" s="39" customFormat="1" ht="12.95" customHeight="1" x14ac:dyDescent="0.25">
      <c r="A1779" s="233"/>
      <c r="B1779" s="29">
        <v>5832</v>
      </c>
      <c r="C1779" s="30">
        <v>2</v>
      </c>
      <c r="D1779" s="32" t="s">
        <v>62</v>
      </c>
      <c r="E1779" s="32" t="s">
        <v>257</v>
      </c>
      <c r="F1779" s="32" t="s">
        <v>4651</v>
      </c>
      <c r="G1779" s="33" t="s">
        <v>51</v>
      </c>
      <c r="H1779" s="34" t="s">
        <v>13</v>
      </c>
      <c r="I1779" s="35">
        <v>0.93959999999999999</v>
      </c>
      <c r="J1779" s="19">
        <f t="shared" si="28"/>
        <v>1931441.76</v>
      </c>
      <c r="K1779" s="37">
        <v>160953.48000000001</v>
      </c>
      <c r="L1779" s="38"/>
    </row>
    <row r="1780" spans="1:12" s="39" customFormat="1" ht="12.95" customHeight="1" x14ac:dyDescent="0.25">
      <c r="A1780" s="233"/>
      <c r="B1780" s="29">
        <v>5801</v>
      </c>
      <c r="C1780" s="30">
        <v>3</v>
      </c>
      <c r="D1780" s="32" t="s">
        <v>4652</v>
      </c>
      <c r="E1780" s="32" t="s">
        <v>4653</v>
      </c>
      <c r="F1780" s="32" t="s">
        <v>4654</v>
      </c>
      <c r="G1780" s="33" t="s">
        <v>51</v>
      </c>
      <c r="H1780" s="34" t="s">
        <v>13</v>
      </c>
      <c r="I1780" s="35">
        <v>0.94330000000000003</v>
      </c>
      <c r="J1780" s="19">
        <f t="shared" si="28"/>
        <v>1939047.48</v>
      </c>
      <c r="K1780" s="37">
        <v>161587.29</v>
      </c>
      <c r="L1780" s="38"/>
    </row>
    <row r="1781" spans="1:12" s="39" customFormat="1" ht="12.95" customHeight="1" x14ac:dyDescent="0.25">
      <c r="A1781" s="233"/>
      <c r="B1781" s="29">
        <v>5819</v>
      </c>
      <c r="C1781" s="30">
        <v>4</v>
      </c>
      <c r="D1781" s="42" t="s">
        <v>4655</v>
      </c>
      <c r="E1781" s="42" t="s">
        <v>4656</v>
      </c>
      <c r="F1781" s="42" t="s">
        <v>3195</v>
      </c>
      <c r="G1781" s="33" t="s">
        <v>51</v>
      </c>
      <c r="H1781" s="34" t="s">
        <v>13</v>
      </c>
      <c r="I1781" s="35">
        <v>0.94440000000000002</v>
      </c>
      <c r="J1781" s="19">
        <f t="shared" si="28"/>
        <v>1941308.64</v>
      </c>
      <c r="K1781" s="37">
        <v>161775.72</v>
      </c>
      <c r="L1781" s="38"/>
    </row>
    <row r="1782" spans="1:12" s="39" customFormat="1" ht="12.95" customHeight="1" x14ac:dyDescent="0.25">
      <c r="A1782" s="233"/>
      <c r="B1782" s="29">
        <v>5810</v>
      </c>
      <c r="C1782" s="30">
        <v>5</v>
      </c>
      <c r="D1782" s="32" t="s">
        <v>4657</v>
      </c>
      <c r="E1782" s="32" t="s">
        <v>4658</v>
      </c>
      <c r="F1782" s="32" t="s">
        <v>4659</v>
      </c>
      <c r="G1782" s="33" t="s">
        <v>51</v>
      </c>
      <c r="H1782" s="34" t="s">
        <v>13</v>
      </c>
      <c r="I1782" s="35">
        <v>0.95279999999999998</v>
      </c>
      <c r="J1782" s="19">
        <f t="shared" si="28"/>
        <v>1958575.68</v>
      </c>
      <c r="K1782" s="37">
        <v>163214.64000000001</v>
      </c>
      <c r="L1782" s="38"/>
    </row>
    <row r="1783" spans="1:12" s="39" customFormat="1" ht="12.95" customHeight="1" x14ac:dyDescent="0.25">
      <c r="A1783" s="233"/>
      <c r="B1783" s="29">
        <v>5827</v>
      </c>
      <c r="C1783" s="30">
        <v>6</v>
      </c>
      <c r="D1783" s="32" t="s">
        <v>4660</v>
      </c>
      <c r="E1783" s="32" t="s">
        <v>4661</v>
      </c>
      <c r="F1783" s="32" t="s">
        <v>4662</v>
      </c>
      <c r="G1783" s="33" t="s">
        <v>51</v>
      </c>
      <c r="H1783" s="34" t="s">
        <v>13</v>
      </c>
      <c r="I1783" s="35">
        <v>0.93500000000000005</v>
      </c>
      <c r="J1783" s="19">
        <f t="shared" si="28"/>
        <v>1921986</v>
      </c>
      <c r="K1783" s="37">
        <v>160165.5</v>
      </c>
      <c r="L1783" s="38"/>
    </row>
    <row r="1784" spans="1:12" s="39" customFormat="1" ht="12.95" customHeight="1" x14ac:dyDescent="0.25">
      <c r="A1784" s="233"/>
      <c r="B1784" s="29">
        <v>5842</v>
      </c>
      <c r="C1784" s="30">
        <v>7</v>
      </c>
      <c r="D1784" s="42" t="s">
        <v>4663</v>
      </c>
      <c r="E1784" s="42" t="s">
        <v>4664</v>
      </c>
      <c r="F1784" s="42" t="s">
        <v>4665</v>
      </c>
      <c r="G1784" s="27" t="s">
        <v>51</v>
      </c>
      <c r="H1784" s="34" t="s">
        <v>13</v>
      </c>
      <c r="I1784" s="35">
        <v>0.95879999999999999</v>
      </c>
      <c r="J1784" s="19">
        <f t="shared" si="28"/>
        <v>1970909.28</v>
      </c>
      <c r="K1784" s="37">
        <v>164242.44</v>
      </c>
      <c r="L1784" s="38"/>
    </row>
    <row r="1785" spans="1:12" s="39" customFormat="1" ht="12.95" customHeight="1" x14ac:dyDescent="0.25">
      <c r="A1785" s="233"/>
      <c r="B1785" s="29">
        <v>5815</v>
      </c>
      <c r="C1785" s="30">
        <v>8</v>
      </c>
      <c r="D1785" s="32" t="s">
        <v>4666</v>
      </c>
      <c r="E1785" s="32" t="s">
        <v>4667</v>
      </c>
      <c r="F1785" s="32" t="s">
        <v>4668</v>
      </c>
      <c r="G1785" s="50" t="s">
        <v>51</v>
      </c>
      <c r="H1785" s="34" t="s">
        <v>13</v>
      </c>
      <c r="I1785" s="35">
        <v>0.95140000000000002</v>
      </c>
      <c r="J1785" s="19">
        <f t="shared" si="28"/>
        <v>1955697.84</v>
      </c>
      <c r="K1785" s="37">
        <v>162974.82</v>
      </c>
      <c r="L1785" s="38"/>
    </row>
    <row r="1786" spans="1:12" s="39" customFormat="1" ht="12.95" customHeight="1" x14ac:dyDescent="0.25">
      <c r="A1786" s="233"/>
      <c r="B1786" s="29"/>
      <c r="C1786" s="30"/>
      <c r="D1786" s="31" t="s">
        <v>38</v>
      </c>
      <c r="E1786" s="32"/>
      <c r="F1786" s="32"/>
      <c r="G1786" s="50"/>
      <c r="H1786" s="34"/>
      <c r="I1786" s="35"/>
      <c r="J1786" s="19"/>
      <c r="K1786" s="37"/>
      <c r="L1786" s="38"/>
    </row>
    <row r="1787" spans="1:12" s="39" customFormat="1" ht="12.95" customHeight="1" x14ac:dyDescent="0.25">
      <c r="A1787" s="233"/>
      <c r="B1787" s="29">
        <v>5831</v>
      </c>
      <c r="C1787" s="30">
        <v>1</v>
      </c>
      <c r="D1787" s="32" t="s">
        <v>4669</v>
      </c>
      <c r="E1787" s="32" t="s">
        <v>4670</v>
      </c>
      <c r="F1787" s="32" t="s">
        <v>4671</v>
      </c>
      <c r="G1787" s="50" t="s">
        <v>118</v>
      </c>
      <c r="H1787" s="34" t="s">
        <v>13</v>
      </c>
      <c r="I1787" s="35">
        <v>0.94320000000000004</v>
      </c>
      <c r="J1787" s="19">
        <f t="shared" si="28"/>
        <v>1938841.92</v>
      </c>
      <c r="K1787" s="37">
        <v>161570.16</v>
      </c>
      <c r="L1787" s="38"/>
    </row>
    <row r="1788" spans="1:12" s="39" customFormat="1" ht="12.95" customHeight="1" x14ac:dyDescent="0.25">
      <c r="A1788" s="233"/>
      <c r="B1788" s="29">
        <v>5811</v>
      </c>
      <c r="C1788" s="30">
        <v>2</v>
      </c>
      <c r="D1788" s="32" t="s">
        <v>4672</v>
      </c>
      <c r="E1788" s="32" t="s">
        <v>4673</v>
      </c>
      <c r="F1788" s="32" t="s">
        <v>4674</v>
      </c>
      <c r="G1788" s="50" t="s">
        <v>118</v>
      </c>
      <c r="H1788" s="34" t="s">
        <v>13</v>
      </c>
      <c r="I1788" s="35">
        <v>0.93959999999999999</v>
      </c>
      <c r="J1788" s="19">
        <f t="shared" si="28"/>
        <v>1931441.76</v>
      </c>
      <c r="K1788" s="37">
        <v>160953.48000000001</v>
      </c>
      <c r="L1788" s="38"/>
    </row>
    <row r="1789" spans="1:12" s="39" customFormat="1" ht="12.95" customHeight="1" x14ac:dyDescent="0.25">
      <c r="A1789" s="233"/>
      <c r="B1789" s="29"/>
      <c r="C1789" s="30"/>
      <c r="D1789" s="31" t="s">
        <v>15</v>
      </c>
      <c r="E1789" s="32"/>
      <c r="F1789" s="32"/>
      <c r="G1789" s="50"/>
      <c r="H1789" s="34"/>
      <c r="I1789" s="35"/>
      <c r="J1789" s="19"/>
      <c r="K1789" s="37"/>
      <c r="L1789" s="38"/>
    </row>
    <row r="1790" spans="1:12" s="39" customFormat="1" ht="12.95" customHeight="1" x14ac:dyDescent="0.25">
      <c r="A1790" s="233"/>
      <c r="B1790" s="29">
        <v>5838</v>
      </c>
      <c r="C1790" s="30">
        <v>1</v>
      </c>
      <c r="D1790" s="32" t="s">
        <v>4675</v>
      </c>
      <c r="E1790" s="32" t="s">
        <v>4676</v>
      </c>
      <c r="F1790" s="32" t="s">
        <v>4677</v>
      </c>
      <c r="G1790" s="50" t="s">
        <v>19</v>
      </c>
      <c r="H1790" s="34" t="s">
        <v>13</v>
      </c>
      <c r="I1790" s="35">
        <v>0.96220000000000006</v>
      </c>
      <c r="J1790" s="19">
        <f t="shared" si="28"/>
        <v>2331987.96</v>
      </c>
      <c r="K1790" s="37">
        <v>194332.33</v>
      </c>
      <c r="L1790" s="38"/>
    </row>
    <row r="1791" spans="1:12" s="39" customFormat="1" ht="12.95" customHeight="1" x14ac:dyDescent="0.25">
      <c r="A1791" s="233"/>
      <c r="B1791" s="29">
        <v>5846</v>
      </c>
      <c r="C1791" s="30">
        <v>2</v>
      </c>
      <c r="D1791" s="32" t="s">
        <v>4678</v>
      </c>
      <c r="E1791" s="32" t="s">
        <v>4679</v>
      </c>
      <c r="F1791" s="32" t="s">
        <v>4680</v>
      </c>
      <c r="G1791" s="50" t="s">
        <v>19</v>
      </c>
      <c r="H1791" s="34" t="s">
        <v>13</v>
      </c>
      <c r="I1791" s="35">
        <v>0.96240000000000003</v>
      </c>
      <c r="J1791" s="19">
        <f t="shared" si="28"/>
        <v>2332472.64</v>
      </c>
      <c r="K1791" s="37">
        <v>194372.72</v>
      </c>
      <c r="L1791" s="38"/>
    </row>
    <row r="1792" spans="1:12" s="39" customFormat="1" ht="12.95" customHeight="1" x14ac:dyDescent="0.25">
      <c r="A1792" s="234"/>
      <c r="B1792" s="29">
        <v>5834</v>
      </c>
      <c r="C1792" s="30">
        <v>3</v>
      </c>
      <c r="D1792" s="32" t="s">
        <v>2491</v>
      </c>
      <c r="E1792" s="32" t="s">
        <v>4681</v>
      </c>
      <c r="F1792" s="32" t="s">
        <v>4682</v>
      </c>
      <c r="G1792" s="50" t="s">
        <v>19</v>
      </c>
      <c r="H1792" s="34" t="s">
        <v>13</v>
      </c>
      <c r="I1792" s="35">
        <v>0.96120000000000005</v>
      </c>
      <c r="J1792" s="19">
        <f t="shared" si="28"/>
        <v>2329564.3199999998</v>
      </c>
      <c r="K1792" s="37">
        <v>194130.36</v>
      </c>
      <c r="L1792" s="38"/>
    </row>
    <row r="1793" spans="1:12" s="39" customFormat="1" ht="12.95" customHeight="1" x14ac:dyDescent="0.25">
      <c r="A1793" s="225" t="s">
        <v>4683</v>
      </c>
      <c r="B1793" s="29"/>
      <c r="C1793" s="30"/>
      <c r="D1793" s="31" t="s">
        <v>126</v>
      </c>
      <c r="E1793" s="32"/>
      <c r="F1793" s="32"/>
      <c r="G1793" s="50"/>
      <c r="H1793" s="34"/>
      <c r="I1793" s="35"/>
      <c r="J1793" s="19"/>
      <c r="K1793" s="37"/>
      <c r="L1793" s="38"/>
    </row>
    <row r="1794" spans="1:12" s="39" customFormat="1" ht="12.95" customHeight="1" x14ac:dyDescent="0.25">
      <c r="A1794" s="226"/>
      <c r="B1794" s="29">
        <v>6024</v>
      </c>
      <c r="C1794" s="30">
        <v>1</v>
      </c>
      <c r="D1794" s="42" t="s">
        <v>4684</v>
      </c>
      <c r="E1794" s="42" t="s">
        <v>4685</v>
      </c>
      <c r="F1794" s="42" t="s">
        <v>4686</v>
      </c>
      <c r="G1794" s="27" t="s">
        <v>130</v>
      </c>
      <c r="H1794" s="34" t="s">
        <v>13</v>
      </c>
      <c r="I1794" s="35">
        <v>0.88800000000000001</v>
      </c>
      <c r="J1794" s="19">
        <f t="shared" si="28"/>
        <v>576134.40000000002</v>
      </c>
      <c r="K1794" s="37">
        <v>48011.199999999997</v>
      </c>
      <c r="L1794" s="38"/>
    </row>
    <row r="1795" spans="1:12" s="39" customFormat="1" ht="12.95" customHeight="1" x14ac:dyDescent="0.25">
      <c r="A1795" s="226"/>
      <c r="B1795" s="29">
        <v>6019</v>
      </c>
      <c r="C1795" s="30">
        <v>2</v>
      </c>
      <c r="D1795" s="42" t="s">
        <v>4687</v>
      </c>
      <c r="E1795" s="42" t="s">
        <v>4688</v>
      </c>
      <c r="F1795" s="42" t="s">
        <v>4689</v>
      </c>
      <c r="G1795" s="50" t="s">
        <v>130</v>
      </c>
      <c r="H1795" s="34" t="s">
        <v>13</v>
      </c>
      <c r="I1795" s="35">
        <v>0.88219999999999998</v>
      </c>
      <c r="J1795" s="19">
        <f t="shared" si="28"/>
        <v>572371.31999999995</v>
      </c>
      <c r="K1795" s="37">
        <v>47697.61</v>
      </c>
      <c r="L1795" s="38"/>
    </row>
    <row r="1796" spans="1:12" s="39" customFormat="1" ht="12.95" customHeight="1" x14ac:dyDescent="0.25">
      <c r="A1796" s="226"/>
      <c r="B1796" s="29">
        <v>6036</v>
      </c>
      <c r="C1796" s="30">
        <v>3</v>
      </c>
      <c r="D1796" s="42" t="s">
        <v>4690</v>
      </c>
      <c r="E1796" s="42" t="s">
        <v>4691</v>
      </c>
      <c r="F1796" s="42" t="s">
        <v>4692</v>
      </c>
      <c r="G1796" s="50" t="s">
        <v>130</v>
      </c>
      <c r="H1796" s="34" t="s">
        <v>13</v>
      </c>
      <c r="I1796" s="35">
        <v>0.89600000000000002</v>
      </c>
      <c r="J1796" s="19">
        <f t="shared" si="28"/>
        <v>581324.76</v>
      </c>
      <c r="K1796" s="37">
        <v>48443.73</v>
      </c>
      <c r="L1796" s="38"/>
    </row>
    <row r="1797" spans="1:12" s="39" customFormat="1" ht="12.95" customHeight="1" x14ac:dyDescent="0.25">
      <c r="A1797" s="226"/>
      <c r="B1797" s="29">
        <v>6012</v>
      </c>
      <c r="C1797" s="30">
        <v>4</v>
      </c>
      <c r="D1797" s="42" t="s">
        <v>4693</v>
      </c>
      <c r="E1797" s="42" t="s">
        <v>4694</v>
      </c>
      <c r="F1797" s="42" t="s">
        <v>4695</v>
      </c>
      <c r="G1797" s="27" t="s">
        <v>130</v>
      </c>
      <c r="H1797" s="34" t="s">
        <v>13</v>
      </c>
      <c r="I1797" s="35">
        <v>0.88800000000000001</v>
      </c>
      <c r="J1797" s="19">
        <f t="shared" si="28"/>
        <v>576134.40000000002</v>
      </c>
      <c r="K1797" s="37">
        <v>48011.199999999997</v>
      </c>
      <c r="L1797" s="38"/>
    </row>
    <row r="1798" spans="1:12" s="39" customFormat="1" ht="12.95" customHeight="1" x14ac:dyDescent="0.25">
      <c r="A1798" s="226"/>
      <c r="B1798" s="29">
        <v>6002</v>
      </c>
      <c r="C1798" s="30">
        <v>5</v>
      </c>
      <c r="D1798" s="32" t="s">
        <v>4696</v>
      </c>
      <c r="E1798" s="32" t="s">
        <v>4697</v>
      </c>
      <c r="F1798" s="32" t="s">
        <v>4698</v>
      </c>
      <c r="G1798" s="50" t="s">
        <v>130</v>
      </c>
      <c r="H1798" s="34" t="s">
        <v>13</v>
      </c>
      <c r="I1798" s="35">
        <v>0.90620000000000001</v>
      </c>
      <c r="J1798" s="19">
        <f t="shared" si="28"/>
        <v>587942.52</v>
      </c>
      <c r="K1798" s="37">
        <v>48995.21</v>
      </c>
      <c r="L1798" s="38"/>
    </row>
    <row r="1799" spans="1:12" s="39" customFormat="1" ht="12.95" customHeight="1" x14ac:dyDescent="0.25">
      <c r="A1799" s="226"/>
      <c r="B1799" s="29">
        <v>6008</v>
      </c>
      <c r="C1799" s="30">
        <v>6</v>
      </c>
      <c r="D1799" s="32" t="s">
        <v>4699</v>
      </c>
      <c r="E1799" s="32" t="s">
        <v>4700</v>
      </c>
      <c r="F1799" s="32" t="s">
        <v>2066</v>
      </c>
      <c r="G1799" s="50" t="s">
        <v>130</v>
      </c>
      <c r="H1799" s="34" t="s">
        <v>13</v>
      </c>
      <c r="I1799" s="35">
        <v>0.86799999999999999</v>
      </c>
      <c r="J1799" s="19">
        <f t="shared" si="28"/>
        <v>563158.43999999994</v>
      </c>
      <c r="K1799" s="37">
        <v>46929.87</v>
      </c>
      <c r="L1799" s="58"/>
    </row>
    <row r="1800" spans="1:12" s="39" customFormat="1" ht="12.95" customHeight="1" x14ac:dyDescent="0.25">
      <c r="A1800" s="226"/>
      <c r="B1800" s="29">
        <v>6016</v>
      </c>
      <c r="C1800" s="30">
        <v>7</v>
      </c>
      <c r="D1800" s="42" t="s">
        <v>4701</v>
      </c>
      <c r="E1800" s="42" t="s">
        <v>3206</v>
      </c>
      <c r="F1800" s="42" t="s">
        <v>4702</v>
      </c>
      <c r="G1800" s="27" t="s">
        <v>130</v>
      </c>
      <c r="H1800" s="34" t="s">
        <v>13</v>
      </c>
      <c r="I1800" s="35">
        <v>0.90200000000000002</v>
      </c>
      <c r="J1800" s="19">
        <f t="shared" si="28"/>
        <v>585217.56000000006</v>
      </c>
      <c r="K1800" s="37">
        <v>48768.13</v>
      </c>
      <c r="L1800" s="38"/>
    </row>
    <row r="1801" spans="1:12" s="39" customFormat="1" ht="12.95" customHeight="1" x14ac:dyDescent="0.25">
      <c r="A1801" s="226"/>
      <c r="B1801" s="29">
        <v>6020</v>
      </c>
      <c r="C1801" s="30">
        <v>8</v>
      </c>
      <c r="D1801" s="32" t="s">
        <v>4687</v>
      </c>
      <c r="E1801" s="32" t="s">
        <v>4703</v>
      </c>
      <c r="F1801" s="32" t="s">
        <v>4704</v>
      </c>
      <c r="G1801" s="33" t="s">
        <v>130</v>
      </c>
      <c r="H1801" s="34" t="s">
        <v>13</v>
      </c>
      <c r="I1801" s="35">
        <v>0.309</v>
      </c>
      <c r="J1801" s="19">
        <f t="shared" si="28"/>
        <v>200479.2</v>
      </c>
      <c r="K1801" s="37">
        <v>16706.599999999999</v>
      </c>
      <c r="L1801" s="38"/>
    </row>
    <row r="1802" spans="1:12" s="39" customFormat="1" ht="12.95" customHeight="1" x14ac:dyDescent="0.25">
      <c r="A1802" s="226"/>
      <c r="B1802" s="29"/>
      <c r="C1802" s="30"/>
      <c r="D1802" s="31" t="s">
        <v>11</v>
      </c>
      <c r="E1802" s="32"/>
      <c r="F1802" s="32"/>
      <c r="G1802" s="50"/>
      <c r="H1802" s="34"/>
      <c r="I1802" s="35"/>
      <c r="J1802" s="19"/>
      <c r="K1802" s="37"/>
      <c r="L1802" s="38"/>
    </row>
    <row r="1803" spans="1:12" s="39" customFormat="1" ht="12.95" customHeight="1" x14ac:dyDescent="0.25">
      <c r="A1803" s="226"/>
      <c r="B1803" s="29">
        <v>6027</v>
      </c>
      <c r="C1803" s="30">
        <v>1</v>
      </c>
      <c r="D1803" s="42" t="s">
        <v>4705</v>
      </c>
      <c r="E1803" s="42" t="s">
        <v>4706</v>
      </c>
      <c r="F1803" s="42" t="s">
        <v>4707</v>
      </c>
      <c r="G1803" s="33" t="s">
        <v>12</v>
      </c>
      <c r="H1803" s="34" t="s">
        <v>13</v>
      </c>
      <c r="I1803" s="35">
        <v>0.89800000000000002</v>
      </c>
      <c r="J1803" s="19">
        <f t="shared" si="28"/>
        <v>1165155</v>
      </c>
      <c r="K1803" s="37">
        <v>97096.25</v>
      </c>
      <c r="L1803" s="38"/>
    </row>
    <row r="1804" spans="1:12" s="39" customFormat="1" ht="12.95" customHeight="1" x14ac:dyDescent="0.25">
      <c r="A1804" s="226"/>
      <c r="B1804" s="29">
        <v>6038</v>
      </c>
      <c r="C1804" s="30">
        <v>2</v>
      </c>
      <c r="D1804" s="32" t="s">
        <v>4708</v>
      </c>
      <c r="E1804" s="32" t="s">
        <v>620</v>
      </c>
      <c r="F1804" s="32" t="s">
        <v>4709</v>
      </c>
      <c r="G1804" s="33" t="s">
        <v>12</v>
      </c>
      <c r="H1804" s="34" t="s">
        <v>13</v>
      </c>
      <c r="I1804" s="35">
        <v>0.2908</v>
      </c>
      <c r="J1804" s="19">
        <f t="shared" si="28"/>
        <v>377313</v>
      </c>
      <c r="K1804" s="37">
        <v>31442.75</v>
      </c>
      <c r="L1804" s="38"/>
    </row>
    <row r="1805" spans="1:12" s="39" customFormat="1" ht="12.95" customHeight="1" x14ac:dyDescent="0.25">
      <c r="A1805" s="226"/>
      <c r="B1805" s="29">
        <v>6034</v>
      </c>
      <c r="C1805" s="30">
        <v>3</v>
      </c>
      <c r="D1805" s="32" t="s">
        <v>4710</v>
      </c>
      <c r="E1805" s="32" t="s">
        <v>4711</v>
      </c>
      <c r="F1805" s="32" t="s">
        <v>4712</v>
      </c>
      <c r="G1805" s="33" t="s">
        <v>12</v>
      </c>
      <c r="H1805" s="34" t="s">
        <v>13</v>
      </c>
      <c r="I1805" s="35">
        <v>0.9</v>
      </c>
      <c r="J1805" s="19">
        <f t="shared" si="28"/>
        <v>1167750</v>
      </c>
      <c r="K1805" s="37">
        <v>97312.5</v>
      </c>
      <c r="L1805" s="38"/>
    </row>
    <row r="1806" spans="1:12" s="39" customFormat="1" ht="12.95" customHeight="1" x14ac:dyDescent="0.25">
      <c r="A1806" s="226"/>
      <c r="B1806" s="29">
        <v>6032</v>
      </c>
      <c r="C1806" s="30">
        <v>4</v>
      </c>
      <c r="D1806" s="32" t="s">
        <v>4713</v>
      </c>
      <c r="E1806" s="32" t="s">
        <v>4714</v>
      </c>
      <c r="F1806" s="32" t="s">
        <v>4715</v>
      </c>
      <c r="G1806" s="33" t="s">
        <v>12</v>
      </c>
      <c r="H1806" s="34" t="s">
        <v>13</v>
      </c>
      <c r="I1806" s="35">
        <v>0.90780000000000005</v>
      </c>
      <c r="J1806" s="19">
        <f t="shared" si="28"/>
        <v>1177870.56</v>
      </c>
      <c r="K1806" s="37">
        <v>98155.88</v>
      </c>
      <c r="L1806" s="38"/>
    </row>
    <row r="1807" spans="1:12" s="39" customFormat="1" ht="12.95" customHeight="1" x14ac:dyDescent="0.25">
      <c r="A1807" s="226"/>
      <c r="B1807" s="29">
        <v>6026</v>
      </c>
      <c r="C1807" s="30">
        <v>5</v>
      </c>
      <c r="D1807" s="42" t="s">
        <v>4716</v>
      </c>
      <c r="E1807" s="42" t="s">
        <v>1507</v>
      </c>
      <c r="F1807" s="42" t="s">
        <v>641</v>
      </c>
      <c r="G1807" s="33" t="s">
        <v>12</v>
      </c>
      <c r="H1807" s="34" t="s">
        <v>13</v>
      </c>
      <c r="I1807" s="35">
        <v>0.90180000000000005</v>
      </c>
      <c r="J1807" s="19">
        <f t="shared" si="28"/>
        <v>1170085.56</v>
      </c>
      <c r="K1807" s="37">
        <v>97507.13</v>
      </c>
      <c r="L1807" s="38"/>
    </row>
    <row r="1808" spans="1:12" s="39" customFormat="1" ht="12.95" customHeight="1" x14ac:dyDescent="0.25">
      <c r="A1808" s="226"/>
      <c r="B1808" s="43">
        <v>6011</v>
      </c>
      <c r="C1808" s="30">
        <v>6</v>
      </c>
      <c r="D1808" s="32" t="s">
        <v>4717</v>
      </c>
      <c r="E1808" s="32" t="s">
        <v>1266</v>
      </c>
      <c r="F1808" s="32" t="s">
        <v>4718</v>
      </c>
      <c r="G1808" s="33" t="s">
        <v>12</v>
      </c>
      <c r="H1808" s="34" t="s">
        <v>13</v>
      </c>
      <c r="I1808" s="35">
        <v>0.91600000000000004</v>
      </c>
      <c r="J1808" s="19">
        <f t="shared" si="28"/>
        <v>1188510</v>
      </c>
      <c r="K1808" s="37">
        <v>99042.5</v>
      </c>
      <c r="L1808" s="38"/>
    </row>
    <row r="1809" spans="1:12" s="39" customFormat="1" ht="12.95" customHeight="1" x14ac:dyDescent="0.25">
      <c r="A1809" s="226"/>
      <c r="B1809" s="29">
        <v>6029</v>
      </c>
      <c r="C1809" s="30">
        <v>7</v>
      </c>
      <c r="D1809" s="32" t="s">
        <v>4719</v>
      </c>
      <c r="E1809" s="32" t="s">
        <v>4720</v>
      </c>
      <c r="F1809" s="32" t="s">
        <v>4721</v>
      </c>
      <c r="G1809" s="33" t="s">
        <v>12</v>
      </c>
      <c r="H1809" s="34" t="s">
        <v>13</v>
      </c>
      <c r="I1809" s="35">
        <v>0.92020000000000002</v>
      </c>
      <c r="J1809" s="19">
        <f t="shared" si="28"/>
        <v>1193959.56</v>
      </c>
      <c r="K1809" s="37">
        <v>99496.63</v>
      </c>
      <c r="L1809" s="38"/>
    </row>
    <row r="1810" spans="1:12" s="39" customFormat="1" ht="12.95" customHeight="1" x14ac:dyDescent="0.25">
      <c r="A1810" s="226"/>
      <c r="B1810" s="29">
        <v>6037</v>
      </c>
      <c r="C1810" s="30">
        <v>8</v>
      </c>
      <c r="D1810" s="32" t="s">
        <v>4722</v>
      </c>
      <c r="E1810" s="32" t="s">
        <v>4723</v>
      </c>
      <c r="F1810" s="32" t="s">
        <v>4724</v>
      </c>
      <c r="G1810" s="33" t="s">
        <v>12</v>
      </c>
      <c r="H1810" s="34" t="s">
        <v>13</v>
      </c>
      <c r="I1810" s="35">
        <v>0.90700000000000003</v>
      </c>
      <c r="J1810" s="19">
        <f t="shared" si="28"/>
        <v>1176832.56</v>
      </c>
      <c r="K1810" s="37">
        <v>98069.38</v>
      </c>
      <c r="L1810" s="38"/>
    </row>
    <row r="1811" spans="1:12" s="39" customFormat="1" ht="12.95" customHeight="1" x14ac:dyDescent="0.25">
      <c r="A1811" s="226"/>
      <c r="B1811" s="29">
        <v>6033</v>
      </c>
      <c r="C1811" s="30">
        <v>9</v>
      </c>
      <c r="D1811" s="32" t="s">
        <v>4725</v>
      </c>
      <c r="E1811" s="32" t="s">
        <v>4726</v>
      </c>
      <c r="F1811" s="32" t="s">
        <v>4727</v>
      </c>
      <c r="G1811" s="33" t="s">
        <v>12</v>
      </c>
      <c r="H1811" s="34" t="s">
        <v>13</v>
      </c>
      <c r="I1811" s="35">
        <v>0.89780000000000004</v>
      </c>
      <c r="J1811" s="19">
        <f t="shared" si="28"/>
        <v>1164895.56</v>
      </c>
      <c r="K1811" s="37">
        <v>97074.63</v>
      </c>
      <c r="L1811" s="38"/>
    </row>
    <row r="1812" spans="1:12" s="39" customFormat="1" ht="12.95" customHeight="1" x14ac:dyDescent="0.25">
      <c r="A1812" s="226"/>
      <c r="B1812" s="29">
        <v>6018</v>
      </c>
      <c r="C1812" s="30">
        <v>10</v>
      </c>
      <c r="D1812" s="32" t="s">
        <v>4728</v>
      </c>
      <c r="E1812" s="32" t="s">
        <v>4729</v>
      </c>
      <c r="F1812" s="32" t="s">
        <v>4730</v>
      </c>
      <c r="G1812" s="33" t="s">
        <v>12</v>
      </c>
      <c r="H1812" s="34" t="s">
        <v>13</v>
      </c>
      <c r="I1812" s="35">
        <v>0.91180000000000005</v>
      </c>
      <c r="J1812" s="19">
        <f t="shared" si="28"/>
        <v>1183060.56</v>
      </c>
      <c r="K1812" s="37">
        <v>98588.38</v>
      </c>
      <c r="L1812" s="38"/>
    </row>
    <row r="1813" spans="1:12" s="39" customFormat="1" ht="12.95" customHeight="1" x14ac:dyDescent="0.25">
      <c r="A1813" s="226"/>
      <c r="B1813" s="29">
        <v>6009</v>
      </c>
      <c r="C1813" s="30">
        <v>11</v>
      </c>
      <c r="D1813" s="32" t="s">
        <v>4731</v>
      </c>
      <c r="E1813" s="32" t="s">
        <v>4732</v>
      </c>
      <c r="F1813" s="32" t="s">
        <v>4733</v>
      </c>
      <c r="G1813" s="33" t="s">
        <v>12</v>
      </c>
      <c r="H1813" s="34" t="s">
        <v>13</v>
      </c>
      <c r="I1813" s="35">
        <v>0.92079999999999995</v>
      </c>
      <c r="J1813" s="19">
        <f t="shared" ref="J1813:J1876" si="29">ROUND(K1813*12,2)</f>
        <v>1194738</v>
      </c>
      <c r="K1813" s="37">
        <v>99561.5</v>
      </c>
      <c r="L1813" s="38"/>
    </row>
    <row r="1814" spans="1:12" s="39" customFormat="1" ht="12.95" customHeight="1" x14ac:dyDescent="0.25">
      <c r="A1814" s="226"/>
      <c r="B1814" s="29">
        <v>6004</v>
      </c>
      <c r="C1814" s="30">
        <v>12</v>
      </c>
      <c r="D1814" s="32" t="s">
        <v>4734</v>
      </c>
      <c r="E1814" s="32" t="s">
        <v>4735</v>
      </c>
      <c r="F1814" s="32" t="s">
        <v>4736</v>
      </c>
      <c r="G1814" s="33" t="s">
        <v>12</v>
      </c>
      <c r="H1814" s="34" t="s">
        <v>13</v>
      </c>
      <c r="I1814" s="35">
        <v>0.97540000000000004</v>
      </c>
      <c r="J1814" s="19">
        <f t="shared" si="29"/>
        <v>1265581.56</v>
      </c>
      <c r="K1814" s="37">
        <v>105465.13</v>
      </c>
      <c r="L1814" s="38"/>
    </row>
    <row r="1815" spans="1:12" s="39" customFormat="1" ht="12.95" customHeight="1" x14ac:dyDescent="0.25">
      <c r="A1815" s="226"/>
      <c r="B1815" s="29">
        <v>6007</v>
      </c>
      <c r="C1815" s="30">
        <v>13</v>
      </c>
      <c r="D1815" s="32" t="s">
        <v>4737</v>
      </c>
      <c r="E1815" s="32" t="s">
        <v>4738</v>
      </c>
      <c r="F1815" s="32" t="s">
        <v>4739</v>
      </c>
      <c r="G1815" s="33" t="s">
        <v>12</v>
      </c>
      <c r="H1815" s="34" t="s">
        <v>13</v>
      </c>
      <c r="I1815" s="35">
        <v>0.89880000000000004</v>
      </c>
      <c r="J1815" s="19">
        <f t="shared" si="29"/>
        <v>1166193</v>
      </c>
      <c r="K1815" s="37">
        <v>97182.75</v>
      </c>
      <c r="L1815" s="38"/>
    </row>
    <row r="1816" spans="1:12" s="39" customFormat="1" ht="12.95" customHeight="1" x14ac:dyDescent="0.25">
      <c r="A1816" s="226"/>
      <c r="B1816" s="29">
        <v>6006</v>
      </c>
      <c r="C1816" s="30">
        <v>14</v>
      </c>
      <c r="D1816" s="32" t="s">
        <v>4740</v>
      </c>
      <c r="E1816" s="32" t="s">
        <v>4741</v>
      </c>
      <c r="F1816" s="32" t="s">
        <v>1778</v>
      </c>
      <c r="G1816" s="33" t="s">
        <v>12</v>
      </c>
      <c r="H1816" s="34" t="s">
        <v>13</v>
      </c>
      <c r="I1816" s="35">
        <v>0.51380000000000003</v>
      </c>
      <c r="J1816" s="19">
        <f t="shared" si="29"/>
        <v>666655.56000000006</v>
      </c>
      <c r="K1816" s="37">
        <v>55554.63</v>
      </c>
      <c r="L1816" s="38"/>
    </row>
    <row r="1817" spans="1:12" s="39" customFormat="1" ht="12.95" customHeight="1" x14ac:dyDescent="0.25">
      <c r="A1817" s="226"/>
      <c r="B1817" s="29">
        <v>6005</v>
      </c>
      <c r="C1817" s="30">
        <v>15</v>
      </c>
      <c r="D1817" s="32" t="s">
        <v>4742</v>
      </c>
      <c r="E1817" s="32" t="s">
        <v>4743</v>
      </c>
      <c r="F1817" s="32" t="s">
        <v>4744</v>
      </c>
      <c r="G1817" s="33" t="s">
        <v>12</v>
      </c>
      <c r="H1817" s="34" t="s">
        <v>13</v>
      </c>
      <c r="I1817" s="35">
        <v>0.92800000000000005</v>
      </c>
      <c r="J1817" s="19">
        <f t="shared" si="29"/>
        <v>1204080</v>
      </c>
      <c r="K1817" s="37">
        <v>100340</v>
      </c>
      <c r="L1817" s="38"/>
    </row>
    <row r="1818" spans="1:12" s="39" customFormat="1" ht="12.95" customHeight="1" x14ac:dyDescent="0.25">
      <c r="A1818" s="226"/>
      <c r="B1818" s="29">
        <v>6028</v>
      </c>
      <c r="C1818" s="30">
        <v>16</v>
      </c>
      <c r="D1818" s="32" t="s">
        <v>4745</v>
      </c>
      <c r="E1818" s="32" t="s">
        <v>4746</v>
      </c>
      <c r="F1818" s="32" t="s">
        <v>1686</v>
      </c>
      <c r="G1818" s="33" t="s">
        <v>12</v>
      </c>
      <c r="H1818" s="34" t="s">
        <v>13</v>
      </c>
      <c r="I1818" s="35">
        <v>0.92349999999999999</v>
      </c>
      <c r="J1818" s="19">
        <f t="shared" si="29"/>
        <v>1198241.28</v>
      </c>
      <c r="K1818" s="37">
        <v>99853.440000000002</v>
      </c>
      <c r="L1818" s="38"/>
    </row>
    <row r="1819" spans="1:12" s="39" customFormat="1" ht="12.95" customHeight="1" x14ac:dyDescent="0.25">
      <c r="A1819" s="226"/>
      <c r="B1819" s="29">
        <v>6035</v>
      </c>
      <c r="C1819" s="30">
        <v>17</v>
      </c>
      <c r="D1819" s="32" t="s">
        <v>4747</v>
      </c>
      <c r="E1819" s="32" t="s">
        <v>4748</v>
      </c>
      <c r="F1819" s="32" t="s">
        <v>4749</v>
      </c>
      <c r="G1819" s="33" t="s">
        <v>12</v>
      </c>
      <c r="H1819" s="34" t="s">
        <v>13</v>
      </c>
      <c r="I1819" s="35">
        <v>0.89780000000000004</v>
      </c>
      <c r="J1819" s="19">
        <f t="shared" si="29"/>
        <v>1164895.56</v>
      </c>
      <c r="K1819" s="37">
        <v>97074.63</v>
      </c>
      <c r="L1819" s="38"/>
    </row>
    <row r="1820" spans="1:12" s="39" customFormat="1" ht="12.95" customHeight="1" x14ac:dyDescent="0.25">
      <c r="A1820" s="226"/>
      <c r="B1820" s="29">
        <v>6015</v>
      </c>
      <c r="C1820" s="30">
        <v>18</v>
      </c>
      <c r="D1820" s="32" t="s">
        <v>4750</v>
      </c>
      <c r="E1820" s="32" t="s">
        <v>1864</v>
      </c>
      <c r="F1820" s="32" t="s">
        <v>4751</v>
      </c>
      <c r="G1820" s="33" t="s">
        <v>12</v>
      </c>
      <c r="H1820" s="34" t="s">
        <v>13</v>
      </c>
      <c r="I1820" s="35">
        <v>0.97640000000000005</v>
      </c>
      <c r="J1820" s="19">
        <f t="shared" si="29"/>
        <v>1266879</v>
      </c>
      <c r="K1820" s="37">
        <v>105573.25</v>
      </c>
      <c r="L1820" s="38"/>
    </row>
    <row r="1821" spans="1:12" s="39" customFormat="1" ht="12.95" customHeight="1" x14ac:dyDescent="0.25">
      <c r="A1821" s="226"/>
      <c r="B1821" s="29">
        <v>6031</v>
      </c>
      <c r="C1821" s="30">
        <v>19</v>
      </c>
      <c r="D1821" s="42" t="s">
        <v>4752</v>
      </c>
      <c r="E1821" s="42" t="s">
        <v>4753</v>
      </c>
      <c r="F1821" s="42" t="s">
        <v>4754</v>
      </c>
      <c r="G1821" s="33" t="s">
        <v>12</v>
      </c>
      <c r="H1821" s="34" t="s">
        <v>13</v>
      </c>
      <c r="I1821" s="35">
        <v>0.92200000000000004</v>
      </c>
      <c r="J1821" s="19">
        <f t="shared" si="29"/>
        <v>1196295</v>
      </c>
      <c r="K1821" s="37">
        <v>99691.25</v>
      </c>
      <c r="L1821" s="38"/>
    </row>
    <row r="1822" spans="1:12" s="39" customFormat="1" ht="12.95" customHeight="1" x14ac:dyDescent="0.25">
      <c r="A1822" s="226"/>
      <c r="B1822" s="29">
        <v>6010</v>
      </c>
      <c r="C1822" s="30">
        <v>20</v>
      </c>
      <c r="D1822" s="32" t="s">
        <v>4755</v>
      </c>
      <c r="E1822" s="32" t="s">
        <v>4756</v>
      </c>
      <c r="F1822" s="32" t="s">
        <v>4757</v>
      </c>
      <c r="G1822" s="33" t="s">
        <v>12</v>
      </c>
      <c r="H1822" s="34" t="s">
        <v>13</v>
      </c>
      <c r="I1822" s="35">
        <v>0.97240000000000004</v>
      </c>
      <c r="J1822" s="19">
        <f t="shared" si="29"/>
        <v>1261689</v>
      </c>
      <c r="K1822" s="37">
        <v>105140.75</v>
      </c>
      <c r="L1822" s="38"/>
    </row>
    <row r="1823" spans="1:12" s="39" customFormat="1" ht="12.95" customHeight="1" x14ac:dyDescent="0.25">
      <c r="A1823" s="226"/>
      <c r="B1823" s="29">
        <v>6046</v>
      </c>
      <c r="C1823" s="30">
        <v>21</v>
      </c>
      <c r="D1823" s="32" t="s">
        <v>4758</v>
      </c>
      <c r="E1823" s="32" t="s">
        <v>4759</v>
      </c>
      <c r="F1823" s="32" t="s">
        <v>4760</v>
      </c>
      <c r="G1823" s="33" t="s">
        <v>12</v>
      </c>
      <c r="H1823" s="34" t="s">
        <v>13</v>
      </c>
      <c r="I1823" s="35">
        <v>0.98040000000000005</v>
      </c>
      <c r="J1823" s="19">
        <f t="shared" si="29"/>
        <v>1272069</v>
      </c>
      <c r="K1823" s="37">
        <v>106005.75</v>
      </c>
      <c r="L1823" s="38"/>
    </row>
    <row r="1824" spans="1:12" s="39" customFormat="1" ht="12.95" customHeight="1" x14ac:dyDescent="0.25">
      <c r="A1824" s="226"/>
      <c r="B1824" s="29">
        <v>6030</v>
      </c>
      <c r="C1824" s="30">
        <v>22</v>
      </c>
      <c r="D1824" s="32" t="s">
        <v>4761</v>
      </c>
      <c r="E1824" s="32" t="s">
        <v>4762</v>
      </c>
      <c r="F1824" s="32" t="s">
        <v>4763</v>
      </c>
      <c r="G1824" s="33" t="s">
        <v>12</v>
      </c>
      <c r="H1824" s="34" t="s">
        <v>13</v>
      </c>
      <c r="I1824" s="35">
        <v>0.93669999999999998</v>
      </c>
      <c r="J1824" s="19">
        <f t="shared" si="29"/>
        <v>1215368.28</v>
      </c>
      <c r="K1824" s="37">
        <v>101280.69</v>
      </c>
      <c r="L1824" s="38"/>
    </row>
    <row r="1825" spans="1:12" s="39" customFormat="1" ht="12.95" customHeight="1" x14ac:dyDescent="0.25">
      <c r="A1825" s="226"/>
      <c r="B1825" s="29">
        <v>6047</v>
      </c>
      <c r="C1825" s="30">
        <v>23</v>
      </c>
      <c r="D1825" s="32" t="s">
        <v>4764</v>
      </c>
      <c r="E1825" s="32" t="s">
        <v>4765</v>
      </c>
      <c r="F1825" s="32" t="s">
        <v>1787</v>
      </c>
      <c r="G1825" s="33" t="s">
        <v>12</v>
      </c>
      <c r="H1825" s="34" t="s">
        <v>13</v>
      </c>
      <c r="I1825" s="35">
        <v>0.97840000000000005</v>
      </c>
      <c r="J1825" s="19">
        <f t="shared" si="29"/>
        <v>1269474</v>
      </c>
      <c r="K1825" s="37">
        <v>105789.5</v>
      </c>
      <c r="L1825" s="38"/>
    </row>
    <row r="1826" spans="1:12" s="39" customFormat="1" ht="12.95" customHeight="1" x14ac:dyDescent="0.25">
      <c r="A1826" s="226"/>
      <c r="B1826" s="29">
        <v>6014</v>
      </c>
      <c r="C1826" s="30">
        <v>24</v>
      </c>
      <c r="D1826" s="32" t="s">
        <v>4766</v>
      </c>
      <c r="E1826" s="32" t="s">
        <v>4767</v>
      </c>
      <c r="F1826" s="32" t="s">
        <v>4768</v>
      </c>
      <c r="G1826" s="33" t="s">
        <v>12</v>
      </c>
      <c r="H1826" s="34" t="s">
        <v>13</v>
      </c>
      <c r="I1826" s="35">
        <v>0.97640000000000005</v>
      </c>
      <c r="J1826" s="19">
        <f t="shared" si="29"/>
        <v>1266879</v>
      </c>
      <c r="K1826" s="37">
        <v>105573.25</v>
      </c>
      <c r="L1826" s="38"/>
    </row>
    <row r="1827" spans="1:12" s="39" customFormat="1" ht="12.95" customHeight="1" x14ac:dyDescent="0.25">
      <c r="A1827" s="226"/>
      <c r="B1827" s="29">
        <v>6013</v>
      </c>
      <c r="C1827" s="30">
        <v>25</v>
      </c>
      <c r="D1827" s="32" t="s">
        <v>4769</v>
      </c>
      <c r="E1827" s="32" t="s">
        <v>4720</v>
      </c>
      <c r="F1827" s="32" t="s">
        <v>4770</v>
      </c>
      <c r="G1827" s="33" t="s">
        <v>12</v>
      </c>
      <c r="H1827" s="34" t="s">
        <v>13</v>
      </c>
      <c r="I1827" s="35">
        <v>0.90780000000000005</v>
      </c>
      <c r="J1827" s="19">
        <f t="shared" si="29"/>
        <v>1177870.56</v>
      </c>
      <c r="K1827" s="37">
        <v>98155.88</v>
      </c>
      <c r="L1827" s="38"/>
    </row>
    <row r="1828" spans="1:12" s="39" customFormat="1" ht="12.95" customHeight="1" x14ac:dyDescent="0.25">
      <c r="A1828" s="226"/>
      <c r="B1828" s="29">
        <v>6040</v>
      </c>
      <c r="C1828" s="30">
        <v>26</v>
      </c>
      <c r="D1828" s="32" t="s">
        <v>4771</v>
      </c>
      <c r="E1828" s="32" t="s">
        <v>4772</v>
      </c>
      <c r="F1828" s="32" t="s">
        <v>4773</v>
      </c>
      <c r="G1828" s="33" t="s">
        <v>12</v>
      </c>
      <c r="H1828" s="34" t="s">
        <v>13</v>
      </c>
      <c r="I1828" s="35">
        <v>0.97740000000000005</v>
      </c>
      <c r="J1828" s="19">
        <f t="shared" si="29"/>
        <v>1268176.56</v>
      </c>
      <c r="K1828" s="37">
        <v>105681.38</v>
      </c>
      <c r="L1828" s="38"/>
    </row>
    <row r="1829" spans="1:12" s="39" customFormat="1" ht="12.95" customHeight="1" x14ac:dyDescent="0.25">
      <c r="A1829" s="226"/>
      <c r="B1829" s="29">
        <v>6003</v>
      </c>
      <c r="C1829" s="30">
        <v>27</v>
      </c>
      <c r="D1829" s="32" t="s">
        <v>4774</v>
      </c>
      <c r="E1829" s="32" t="s">
        <v>4775</v>
      </c>
      <c r="F1829" s="32" t="s">
        <v>4776</v>
      </c>
      <c r="G1829" s="33" t="s">
        <v>12</v>
      </c>
      <c r="H1829" s="34" t="s">
        <v>13</v>
      </c>
      <c r="I1829" s="35">
        <v>0.91479999999999995</v>
      </c>
      <c r="J1829" s="19">
        <f t="shared" si="29"/>
        <v>1186953</v>
      </c>
      <c r="K1829" s="37">
        <v>98912.75</v>
      </c>
      <c r="L1829" s="38"/>
    </row>
    <row r="1830" spans="1:12" s="39" customFormat="1" ht="12.95" customHeight="1" x14ac:dyDescent="0.25">
      <c r="A1830" s="226"/>
      <c r="B1830" s="29">
        <v>6023</v>
      </c>
      <c r="C1830" s="30">
        <v>28</v>
      </c>
      <c r="D1830" s="32" t="s">
        <v>4777</v>
      </c>
      <c r="E1830" s="32" t="s">
        <v>4778</v>
      </c>
      <c r="F1830" s="32" t="s">
        <v>4779</v>
      </c>
      <c r="G1830" s="33" t="s">
        <v>12</v>
      </c>
      <c r="H1830" s="34" t="s">
        <v>13</v>
      </c>
      <c r="I1830" s="35">
        <v>0.89880000000000004</v>
      </c>
      <c r="J1830" s="19">
        <f t="shared" si="29"/>
        <v>1166193</v>
      </c>
      <c r="K1830" s="37">
        <v>97182.75</v>
      </c>
      <c r="L1830" s="38"/>
    </row>
    <row r="1831" spans="1:12" s="39" customFormat="1" ht="12.95" customHeight="1" x14ac:dyDescent="0.25">
      <c r="A1831" s="226"/>
      <c r="B1831" s="29">
        <v>6017</v>
      </c>
      <c r="C1831" s="30">
        <v>29</v>
      </c>
      <c r="D1831" s="42" t="s">
        <v>4780</v>
      </c>
      <c r="E1831" s="42" t="s">
        <v>4781</v>
      </c>
      <c r="F1831" s="42" t="s">
        <v>4782</v>
      </c>
      <c r="G1831" s="27" t="s">
        <v>12</v>
      </c>
      <c r="H1831" s="34" t="s">
        <v>13</v>
      </c>
      <c r="I1831" s="35">
        <v>0.90880000000000005</v>
      </c>
      <c r="J1831" s="19">
        <f t="shared" si="29"/>
        <v>1179168</v>
      </c>
      <c r="K1831" s="37">
        <v>98264</v>
      </c>
      <c r="L1831" s="38"/>
    </row>
    <row r="1832" spans="1:12" s="39" customFormat="1" ht="12.95" customHeight="1" x14ac:dyDescent="0.25">
      <c r="A1832" s="226"/>
      <c r="B1832" s="29">
        <v>6044</v>
      </c>
      <c r="C1832" s="30">
        <v>30</v>
      </c>
      <c r="D1832" s="32" t="s">
        <v>4783</v>
      </c>
      <c r="E1832" s="32" t="s">
        <v>4784</v>
      </c>
      <c r="F1832" s="32" t="s">
        <v>4785</v>
      </c>
      <c r="G1832" s="33" t="s">
        <v>12</v>
      </c>
      <c r="H1832" s="34" t="s">
        <v>13</v>
      </c>
      <c r="I1832" s="35">
        <v>0.92120000000000002</v>
      </c>
      <c r="J1832" s="19">
        <f t="shared" si="29"/>
        <v>1195257</v>
      </c>
      <c r="K1832" s="37">
        <v>99604.75</v>
      </c>
      <c r="L1832" s="38"/>
    </row>
    <row r="1833" spans="1:12" s="39" customFormat="1" ht="12.95" customHeight="1" x14ac:dyDescent="0.25">
      <c r="A1833" s="226"/>
      <c r="B1833" s="29">
        <v>6021</v>
      </c>
      <c r="C1833" s="30">
        <v>31</v>
      </c>
      <c r="D1833" s="42" t="s">
        <v>4786</v>
      </c>
      <c r="E1833" s="42" t="s">
        <v>4787</v>
      </c>
      <c r="F1833" s="42" t="s">
        <v>4788</v>
      </c>
      <c r="G1833" s="27" t="s">
        <v>12</v>
      </c>
      <c r="H1833" s="34" t="s">
        <v>13</v>
      </c>
      <c r="I1833" s="35">
        <v>0.90080000000000005</v>
      </c>
      <c r="J1833" s="19">
        <f t="shared" si="29"/>
        <v>1168788</v>
      </c>
      <c r="K1833" s="37">
        <v>97399</v>
      </c>
      <c r="L1833" s="38"/>
    </row>
    <row r="1834" spans="1:12" s="39" customFormat="1" ht="12.95" customHeight="1" x14ac:dyDescent="0.25">
      <c r="A1834" s="226"/>
      <c r="B1834" s="29">
        <v>6048</v>
      </c>
      <c r="C1834" s="30">
        <v>32</v>
      </c>
      <c r="D1834" s="42" t="s">
        <v>4789</v>
      </c>
      <c r="E1834" s="42" t="s">
        <v>2376</v>
      </c>
      <c r="F1834" s="42" t="s">
        <v>4790</v>
      </c>
      <c r="G1834" s="33" t="s">
        <v>12</v>
      </c>
      <c r="H1834" s="34" t="s">
        <v>13</v>
      </c>
      <c r="I1834" s="35">
        <v>0.92500000000000004</v>
      </c>
      <c r="J1834" s="19">
        <f t="shared" si="29"/>
        <v>1200187.56</v>
      </c>
      <c r="K1834" s="37">
        <v>100015.63</v>
      </c>
      <c r="L1834" s="38"/>
    </row>
    <row r="1835" spans="1:12" s="39" customFormat="1" ht="12.95" customHeight="1" x14ac:dyDescent="0.25">
      <c r="A1835" s="226"/>
      <c r="B1835" s="29">
        <v>6049</v>
      </c>
      <c r="C1835" s="30">
        <v>33</v>
      </c>
      <c r="D1835" s="42" t="s">
        <v>4791</v>
      </c>
      <c r="E1835" s="42" t="s">
        <v>4792</v>
      </c>
      <c r="F1835" s="42" t="s">
        <v>4793</v>
      </c>
      <c r="G1835" s="33" t="s">
        <v>12</v>
      </c>
      <c r="H1835" s="34" t="s">
        <v>13</v>
      </c>
      <c r="I1835" s="35">
        <v>0.91820000000000002</v>
      </c>
      <c r="J1835" s="19">
        <f t="shared" si="29"/>
        <v>1191364.56</v>
      </c>
      <c r="K1835" s="37">
        <v>99280.38</v>
      </c>
      <c r="L1835" s="38"/>
    </row>
    <row r="1836" spans="1:12" s="39" customFormat="1" ht="12.95" customHeight="1" x14ac:dyDescent="0.25">
      <c r="A1836" s="226"/>
      <c r="B1836" s="29">
        <v>6001</v>
      </c>
      <c r="C1836" s="30">
        <v>34</v>
      </c>
      <c r="D1836" s="32" t="s">
        <v>4794</v>
      </c>
      <c r="E1836" s="32" t="s">
        <v>626</v>
      </c>
      <c r="F1836" s="32" t="s">
        <v>4795</v>
      </c>
      <c r="G1836" s="33" t="s">
        <v>12</v>
      </c>
      <c r="H1836" s="34" t="s">
        <v>13</v>
      </c>
      <c r="I1836" s="35">
        <v>0.93269999999999997</v>
      </c>
      <c r="J1836" s="19">
        <f t="shared" si="29"/>
        <v>1210178.28</v>
      </c>
      <c r="K1836" s="37">
        <v>100848.19</v>
      </c>
      <c r="L1836" s="38"/>
    </row>
    <row r="1837" spans="1:12" s="39" customFormat="1" ht="12.95" customHeight="1" x14ac:dyDescent="0.25">
      <c r="A1837" s="226"/>
      <c r="B1837" s="29">
        <v>6050</v>
      </c>
      <c r="C1837" s="30">
        <v>35</v>
      </c>
      <c r="D1837" s="32" t="s">
        <v>4796</v>
      </c>
      <c r="E1837" s="32" t="s">
        <v>4797</v>
      </c>
      <c r="F1837" s="32" t="s">
        <v>3552</v>
      </c>
      <c r="G1837" s="33" t="s">
        <v>12</v>
      </c>
      <c r="H1837" s="34" t="s">
        <v>13</v>
      </c>
      <c r="I1837" s="35">
        <v>0.98140000000000005</v>
      </c>
      <c r="J1837" s="19">
        <f t="shared" si="29"/>
        <v>1273366.56</v>
      </c>
      <c r="K1837" s="37">
        <v>106113.88</v>
      </c>
      <c r="L1837" s="38"/>
    </row>
    <row r="1838" spans="1:12" s="39" customFormat="1" ht="12.95" customHeight="1" x14ac:dyDescent="0.25">
      <c r="A1838" s="226"/>
      <c r="B1838" s="43">
        <v>6041</v>
      </c>
      <c r="C1838" s="30">
        <v>36</v>
      </c>
      <c r="D1838" s="32" t="s">
        <v>4798</v>
      </c>
      <c r="E1838" s="32" t="s">
        <v>4799</v>
      </c>
      <c r="F1838" s="32" t="s">
        <v>4800</v>
      </c>
      <c r="G1838" s="33" t="s">
        <v>12</v>
      </c>
      <c r="H1838" s="34" t="s">
        <v>13</v>
      </c>
      <c r="I1838" s="35">
        <v>0.97640000000000005</v>
      </c>
      <c r="J1838" s="19">
        <f t="shared" si="29"/>
        <v>1266879</v>
      </c>
      <c r="K1838" s="37">
        <v>105573.25</v>
      </c>
      <c r="L1838" s="38"/>
    </row>
    <row r="1839" spans="1:12" s="39" customFormat="1" ht="12.95" customHeight="1" x14ac:dyDescent="0.25">
      <c r="A1839" s="226"/>
      <c r="B1839" s="29">
        <v>6025</v>
      </c>
      <c r="C1839" s="30">
        <v>37</v>
      </c>
      <c r="D1839" s="32" t="s">
        <v>4801</v>
      </c>
      <c r="E1839" s="32" t="s">
        <v>4802</v>
      </c>
      <c r="F1839" s="32" t="s">
        <v>4803</v>
      </c>
      <c r="G1839" s="33" t="s">
        <v>12</v>
      </c>
      <c r="H1839" s="34" t="s">
        <v>13</v>
      </c>
      <c r="I1839" s="35">
        <v>0.91500000000000004</v>
      </c>
      <c r="J1839" s="19">
        <f t="shared" si="29"/>
        <v>1187212.56</v>
      </c>
      <c r="K1839" s="37">
        <v>98934.38</v>
      </c>
      <c r="L1839" s="38"/>
    </row>
    <row r="1840" spans="1:12" s="39" customFormat="1" ht="12.95" customHeight="1" x14ac:dyDescent="0.25">
      <c r="A1840" s="226"/>
      <c r="B1840" s="43">
        <v>6052</v>
      </c>
      <c r="C1840" s="30">
        <v>38</v>
      </c>
      <c r="D1840" s="42" t="s">
        <v>4804</v>
      </c>
      <c r="E1840" s="42" t="s">
        <v>4805</v>
      </c>
      <c r="F1840" s="42" t="s">
        <v>4806</v>
      </c>
      <c r="G1840" s="33" t="s">
        <v>12</v>
      </c>
      <c r="H1840" s="34" t="s">
        <v>13</v>
      </c>
      <c r="I1840" s="35">
        <v>0.58740000000000003</v>
      </c>
      <c r="J1840" s="19">
        <f t="shared" si="29"/>
        <v>762151.56</v>
      </c>
      <c r="K1840" s="37">
        <v>63512.63</v>
      </c>
      <c r="L1840" s="38"/>
    </row>
    <row r="1841" spans="1:12" s="39" customFormat="1" ht="12.95" customHeight="1" x14ac:dyDescent="0.25">
      <c r="A1841" s="226"/>
      <c r="B1841" s="29">
        <v>6022</v>
      </c>
      <c r="C1841" s="30">
        <v>39</v>
      </c>
      <c r="D1841" s="32" t="s">
        <v>4807</v>
      </c>
      <c r="E1841" s="32" t="s">
        <v>4808</v>
      </c>
      <c r="F1841" s="32" t="s">
        <v>4809</v>
      </c>
      <c r="G1841" s="33" t="s">
        <v>12</v>
      </c>
      <c r="H1841" s="34" t="s">
        <v>13</v>
      </c>
      <c r="I1841" s="35">
        <v>0.9325</v>
      </c>
      <c r="J1841" s="19">
        <f t="shared" si="29"/>
        <v>1209918.72</v>
      </c>
      <c r="K1841" s="37">
        <v>100826.56</v>
      </c>
      <c r="L1841" s="38"/>
    </row>
    <row r="1842" spans="1:12" s="39" customFormat="1" ht="12.95" customHeight="1" x14ac:dyDescent="0.25">
      <c r="A1842" s="226"/>
      <c r="B1842" s="29">
        <v>6039</v>
      </c>
      <c r="C1842" s="30">
        <v>40</v>
      </c>
      <c r="D1842" s="32" t="s">
        <v>4810</v>
      </c>
      <c r="E1842" s="32" t="s">
        <v>4811</v>
      </c>
      <c r="F1842" s="32" t="s">
        <v>2507</v>
      </c>
      <c r="G1842" s="33" t="s">
        <v>12</v>
      </c>
      <c r="H1842" s="34" t="s">
        <v>13</v>
      </c>
      <c r="I1842" s="35">
        <v>0.9325</v>
      </c>
      <c r="J1842" s="19">
        <f t="shared" si="29"/>
        <v>1209918.72</v>
      </c>
      <c r="K1842" s="37">
        <v>100826.56</v>
      </c>
      <c r="L1842" s="38"/>
    </row>
    <row r="1843" spans="1:12" s="39" customFormat="1" ht="12.95" customHeight="1" x14ac:dyDescent="0.25">
      <c r="A1843" s="226"/>
      <c r="B1843" s="29"/>
      <c r="C1843" s="30"/>
      <c r="D1843" s="31" t="s">
        <v>47</v>
      </c>
      <c r="E1843" s="32"/>
      <c r="F1843" s="32"/>
      <c r="G1843" s="33"/>
      <c r="H1843" s="34"/>
      <c r="I1843" s="35"/>
      <c r="J1843" s="19"/>
      <c r="K1843" s="37"/>
      <c r="L1843" s="38"/>
    </row>
    <row r="1844" spans="1:12" s="39" customFormat="1" ht="12.95" customHeight="1" x14ac:dyDescent="0.25">
      <c r="A1844" s="226"/>
      <c r="B1844" s="29">
        <v>6042</v>
      </c>
      <c r="C1844" s="30">
        <v>1</v>
      </c>
      <c r="D1844" s="32" t="s">
        <v>4812</v>
      </c>
      <c r="E1844" s="32" t="s">
        <v>4813</v>
      </c>
      <c r="F1844" s="32" t="s">
        <v>4814</v>
      </c>
      <c r="G1844" s="33" t="s">
        <v>51</v>
      </c>
      <c r="H1844" s="34" t="s">
        <v>13</v>
      </c>
      <c r="I1844" s="35">
        <v>0.9929</v>
      </c>
      <c r="J1844" s="19">
        <f t="shared" si="29"/>
        <v>2041005.24</v>
      </c>
      <c r="K1844" s="37">
        <v>170083.77</v>
      </c>
      <c r="L1844" s="38"/>
    </row>
    <row r="1845" spans="1:12" s="39" customFormat="1" ht="12.95" customHeight="1" x14ac:dyDescent="0.25">
      <c r="A1845" s="226"/>
      <c r="B1845" s="29">
        <v>6045</v>
      </c>
      <c r="C1845" s="30">
        <v>2</v>
      </c>
      <c r="D1845" s="32" t="s">
        <v>4815</v>
      </c>
      <c r="E1845" s="32" t="s">
        <v>4816</v>
      </c>
      <c r="F1845" s="32" t="s">
        <v>4817</v>
      </c>
      <c r="G1845" s="33" t="s">
        <v>51</v>
      </c>
      <c r="H1845" s="34" t="s">
        <v>13</v>
      </c>
      <c r="I1845" s="35">
        <v>0.92500000000000004</v>
      </c>
      <c r="J1845" s="19">
        <f t="shared" si="29"/>
        <v>1901430</v>
      </c>
      <c r="K1845" s="37">
        <v>158452.5</v>
      </c>
      <c r="L1845" s="38"/>
    </row>
    <row r="1846" spans="1:12" s="39" customFormat="1" ht="12.95" customHeight="1" x14ac:dyDescent="0.25">
      <c r="A1846" s="226"/>
      <c r="B1846" s="29">
        <v>6043</v>
      </c>
      <c r="C1846" s="30">
        <v>3</v>
      </c>
      <c r="D1846" s="42" t="s">
        <v>4818</v>
      </c>
      <c r="E1846" s="42" t="s">
        <v>4819</v>
      </c>
      <c r="F1846" s="42" t="s">
        <v>4820</v>
      </c>
      <c r="G1846" s="33" t="s">
        <v>51</v>
      </c>
      <c r="H1846" s="34" t="s">
        <v>13</v>
      </c>
      <c r="I1846" s="35">
        <v>0.94620000000000004</v>
      </c>
      <c r="J1846" s="19">
        <f t="shared" si="29"/>
        <v>1945008.72</v>
      </c>
      <c r="K1846" s="37">
        <v>162084.06</v>
      </c>
      <c r="L1846" s="38"/>
    </row>
    <row r="1847" spans="1:12" s="39" customFormat="1" ht="12.95" customHeight="1" x14ac:dyDescent="0.25">
      <c r="A1847" s="227"/>
      <c r="B1847" s="29">
        <v>6051</v>
      </c>
      <c r="C1847" s="30">
        <v>4</v>
      </c>
      <c r="D1847" s="32" t="s">
        <v>4821</v>
      </c>
      <c r="E1847" s="32" t="s">
        <v>4822</v>
      </c>
      <c r="F1847" s="32" t="s">
        <v>4823</v>
      </c>
      <c r="G1847" s="33" t="s">
        <v>51</v>
      </c>
      <c r="H1847" s="34" t="s">
        <v>13</v>
      </c>
      <c r="I1847" s="35">
        <v>0.93300000000000005</v>
      </c>
      <c r="J1847" s="19">
        <f t="shared" si="29"/>
        <v>1917874.8</v>
      </c>
      <c r="K1847" s="37">
        <v>159822.9</v>
      </c>
      <c r="L1847" s="38"/>
    </row>
    <row r="1848" spans="1:12" s="39" customFormat="1" ht="12.95" customHeight="1" x14ac:dyDescent="0.25">
      <c r="A1848" s="225" t="s">
        <v>4824</v>
      </c>
      <c r="B1848" s="29"/>
      <c r="C1848" s="30"/>
      <c r="D1848" s="31" t="s">
        <v>11</v>
      </c>
      <c r="E1848" s="32"/>
      <c r="F1848" s="32"/>
      <c r="G1848" s="33"/>
      <c r="H1848" s="34"/>
      <c r="I1848" s="35"/>
      <c r="J1848" s="19"/>
      <c r="K1848" s="37"/>
      <c r="L1848" s="38"/>
    </row>
    <row r="1849" spans="1:12" s="39" customFormat="1" ht="12.95" customHeight="1" x14ac:dyDescent="0.25">
      <c r="A1849" s="226"/>
      <c r="B1849" s="29">
        <v>3621</v>
      </c>
      <c r="C1849" s="30">
        <v>1</v>
      </c>
      <c r="D1849" s="32" t="s">
        <v>4825</v>
      </c>
      <c r="E1849" s="32" t="s">
        <v>4826</v>
      </c>
      <c r="F1849" s="32" t="s">
        <v>4827</v>
      </c>
      <c r="G1849" s="33" t="s">
        <v>12</v>
      </c>
      <c r="H1849" s="34" t="s">
        <v>13</v>
      </c>
      <c r="I1849" s="35">
        <v>0.98099999999999998</v>
      </c>
      <c r="J1849" s="19">
        <f t="shared" si="29"/>
        <v>1272847.56</v>
      </c>
      <c r="K1849" s="37">
        <v>106070.63</v>
      </c>
      <c r="L1849" s="38"/>
    </row>
    <row r="1850" spans="1:12" s="39" customFormat="1" ht="12.95" customHeight="1" x14ac:dyDescent="0.25">
      <c r="A1850" s="226"/>
      <c r="B1850" s="29">
        <v>3601</v>
      </c>
      <c r="C1850" s="30">
        <v>2</v>
      </c>
      <c r="D1850" s="32" t="s">
        <v>4828</v>
      </c>
      <c r="E1850" s="32" t="s">
        <v>4829</v>
      </c>
      <c r="F1850" s="32" t="s">
        <v>4830</v>
      </c>
      <c r="G1850" s="33" t="s">
        <v>12</v>
      </c>
      <c r="H1850" s="34" t="s">
        <v>13</v>
      </c>
      <c r="I1850" s="35">
        <v>0.98099999999999998</v>
      </c>
      <c r="J1850" s="19">
        <f t="shared" si="29"/>
        <v>1272847.56</v>
      </c>
      <c r="K1850" s="37">
        <v>106070.63</v>
      </c>
      <c r="L1850" s="38"/>
    </row>
    <row r="1851" spans="1:12" s="39" customFormat="1" ht="12.95" customHeight="1" x14ac:dyDescent="0.25">
      <c r="A1851" s="226"/>
      <c r="B1851" s="29">
        <v>3604</v>
      </c>
      <c r="C1851" s="30">
        <v>3</v>
      </c>
      <c r="D1851" s="32" t="s">
        <v>4831</v>
      </c>
      <c r="E1851" s="32" t="s">
        <v>4832</v>
      </c>
      <c r="F1851" s="32" t="s">
        <v>4833</v>
      </c>
      <c r="G1851" s="33" t="s">
        <v>12</v>
      </c>
      <c r="H1851" s="34" t="s">
        <v>13</v>
      </c>
      <c r="I1851" s="35">
        <v>0.98099999999999998</v>
      </c>
      <c r="J1851" s="19">
        <f t="shared" si="29"/>
        <v>1272847.56</v>
      </c>
      <c r="K1851" s="37">
        <v>106070.63</v>
      </c>
      <c r="L1851" s="38"/>
    </row>
    <row r="1852" spans="1:12" s="39" customFormat="1" ht="12.95" customHeight="1" x14ac:dyDescent="0.25">
      <c r="A1852" s="226"/>
      <c r="B1852" s="29">
        <v>3608</v>
      </c>
      <c r="C1852" s="30">
        <v>4</v>
      </c>
      <c r="D1852" s="32" t="s">
        <v>4834</v>
      </c>
      <c r="E1852" s="32" t="s">
        <v>4835</v>
      </c>
      <c r="F1852" s="32" t="s">
        <v>921</v>
      </c>
      <c r="G1852" s="33" t="s">
        <v>12</v>
      </c>
      <c r="H1852" s="34" t="s">
        <v>13</v>
      </c>
      <c r="I1852" s="35">
        <v>0.98099999999999998</v>
      </c>
      <c r="J1852" s="19">
        <f t="shared" si="29"/>
        <v>1272847.56</v>
      </c>
      <c r="K1852" s="37">
        <v>106070.63</v>
      </c>
      <c r="L1852" s="38"/>
    </row>
    <row r="1853" spans="1:12" s="39" customFormat="1" ht="12.95" customHeight="1" x14ac:dyDescent="0.25">
      <c r="A1853" s="226"/>
      <c r="B1853" s="29">
        <v>3602</v>
      </c>
      <c r="C1853" s="30">
        <v>5</v>
      </c>
      <c r="D1853" s="42" t="s">
        <v>4836</v>
      </c>
      <c r="E1853" s="42" t="s">
        <v>4837</v>
      </c>
      <c r="F1853" s="42" t="s">
        <v>4838</v>
      </c>
      <c r="G1853" s="33" t="s">
        <v>12</v>
      </c>
      <c r="H1853" s="34" t="s">
        <v>13</v>
      </c>
      <c r="I1853" s="35">
        <v>0.995</v>
      </c>
      <c r="J1853" s="19">
        <f t="shared" si="29"/>
        <v>1291012.56</v>
      </c>
      <c r="K1853" s="37">
        <v>107584.38</v>
      </c>
      <c r="L1853" s="38"/>
    </row>
    <row r="1854" spans="1:12" s="39" customFormat="1" ht="12.95" customHeight="1" x14ac:dyDescent="0.25">
      <c r="A1854" s="226"/>
      <c r="B1854" s="29">
        <v>3626</v>
      </c>
      <c r="C1854" s="30">
        <v>6</v>
      </c>
      <c r="D1854" s="32" t="s">
        <v>4839</v>
      </c>
      <c r="E1854" s="32" t="s">
        <v>4840</v>
      </c>
      <c r="F1854" s="32" t="s">
        <v>4841</v>
      </c>
      <c r="G1854" s="33" t="s">
        <v>12</v>
      </c>
      <c r="H1854" s="34" t="s">
        <v>13</v>
      </c>
      <c r="I1854" s="35">
        <v>0.995</v>
      </c>
      <c r="J1854" s="19">
        <f t="shared" si="29"/>
        <v>1291012.56</v>
      </c>
      <c r="K1854" s="37">
        <v>107584.38</v>
      </c>
      <c r="L1854" s="38"/>
    </row>
    <row r="1855" spans="1:12" s="39" customFormat="1" ht="12.95" customHeight="1" x14ac:dyDescent="0.25">
      <c r="A1855" s="226"/>
      <c r="B1855" s="29">
        <v>3609</v>
      </c>
      <c r="C1855" s="30">
        <v>7</v>
      </c>
      <c r="D1855" s="32" t="s">
        <v>4842</v>
      </c>
      <c r="E1855" s="32" t="s">
        <v>4843</v>
      </c>
      <c r="F1855" s="32" t="s">
        <v>4844</v>
      </c>
      <c r="G1855" s="33" t="s">
        <v>12</v>
      </c>
      <c r="H1855" s="34" t="s">
        <v>13</v>
      </c>
      <c r="I1855" s="35">
        <v>0.98099999999999998</v>
      </c>
      <c r="J1855" s="19">
        <f t="shared" si="29"/>
        <v>1272847.56</v>
      </c>
      <c r="K1855" s="37">
        <v>106070.63</v>
      </c>
      <c r="L1855" s="38"/>
    </row>
    <row r="1856" spans="1:12" s="39" customFormat="1" ht="12.95" customHeight="1" x14ac:dyDescent="0.25">
      <c r="A1856" s="226"/>
      <c r="B1856" s="29">
        <v>3618</v>
      </c>
      <c r="C1856" s="30">
        <v>8</v>
      </c>
      <c r="D1856" s="32" t="s">
        <v>4845</v>
      </c>
      <c r="E1856" s="32" t="s">
        <v>4846</v>
      </c>
      <c r="F1856" s="32" t="s">
        <v>4847</v>
      </c>
      <c r="G1856" s="33" t="s">
        <v>12</v>
      </c>
      <c r="H1856" s="34" t="s">
        <v>13</v>
      </c>
      <c r="I1856" s="35">
        <v>0.98099999999999998</v>
      </c>
      <c r="J1856" s="19">
        <f t="shared" si="29"/>
        <v>1272847.56</v>
      </c>
      <c r="K1856" s="37">
        <v>106070.63</v>
      </c>
      <c r="L1856" s="38"/>
    </row>
    <row r="1857" spans="1:12" s="39" customFormat="1" ht="12.95" customHeight="1" x14ac:dyDescent="0.25">
      <c r="A1857" s="226"/>
      <c r="B1857" s="29">
        <v>3623</v>
      </c>
      <c r="C1857" s="30">
        <v>9</v>
      </c>
      <c r="D1857" s="42" t="s">
        <v>4848</v>
      </c>
      <c r="E1857" s="42" t="s">
        <v>4849</v>
      </c>
      <c r="F1857" s="42" t="s">
        <v>4850</v>
      </c>
      <c r="G1857" s="33" t="s">
        <v>12</v>
      </c>
      <c r="H1857" s="34" t="s">
        <v>13</v>
      </c>
      <c r="I1857" s="35">
        <v>0.98499999999999999</v>
      </c>
      <c r="J1857" s="19">
        <f t="shared" si="29"/>
        <v>1278037.56</v>
      </c>
      <c r="K1857" s="37">
        <v>106503.13</v>
      </c>
      <c r="L1857" s="38"/>
    </row>
    <row r="1858" spans="1:12" s="39" customFormat="1" ht="12.95" customHeight="1" x14ac:dyDescent="0.25">
      <c r="A1858" s="226"/>
      <c r="B1858" s="29">
        <v>3625</v>
      </c>
      <c r="C1858" s="30">
        <v>10</v>
      </c>
      <c r="D1858" s="32" t="s">
        <v>4851</v>
      </c>
      <c r="E1858" s="32" t="s">
        <v>4852</v>
      </c>
      <c r="F1858" s="32" t="s">
        <v>4853</v>
      </c>
      <c r="G1858" s="33" t="s">
        <v>12</v>
      </c>
      <c r="H1858" s="34" t="s">
        <v>13</v>
      </c>
      <c r="I1858" s="35">
        <v>0.98099999999999998</v>
      </c>
      <c r="J1858" s="19">
        <f t="shared" si="29"/>
        <v>1272847.56</v>
      </c>
      <c r="K1858" s="37">
        <v>106070.63</v>
      </c>
      <c r="L1858" s="38"/>
    </row>
    <row r="1859" spans="1:12" s="39" customFormat="1" ht="12.95" customHeight="1" x14ac:dyDescent="0.25">
      <c r="A1859" s="226"/>
      <c r="B1859" s="29">
        <v>3616</v>
      </c>
      <c r="C1859" s="30">
        <v>11</v>
      </c>
      <c r="D1859" s="32" t="s">
        <v>4854</v>
      </c>
      <c r="E1859" s="32" t="s">
        <v>4855</v>
      </c>
      <c r="F1859" s="32" t="s">
        <v>4856</v>
      </c>
      <c r="G1859" s="33" t="s">
        <v>12</v>
      </c>
      <c r="H1859" s="34" t="s">
        <v>13</v>
      </c>
      <c r="I1859" s="35">
        <v>0.98099999999999998</v>
      </c>
      <c r="J1859" s="19">
        <f t="shared" si="29"/>
        <v>1272847.56</v>
      </c>
      <c r="K1859" s="37">
        <v>106070.63</v>
      </c>
      <c r="L1859" s="38"/>
    </row>
    <row r="1860" spans="1:12" s="39" customFormat="1" ht="12.95" customHeight="1" x14ac:dyDescent="0.25">
      <c r="A1860" s="226"/>
      <c r="B1860" s="29">
        <v>3624</v>
      </c>
      <c r="C1860" s="30">
        <v>12</v>
      </c>
      <c r="D1860" s="32" t="s">
        <v>4857</v>
      </c>
      <c r="E1860" s="32" t="s">
        <v>4858</v>
      </c>
      <c r="F1860" s="32" t="s">
        <v>4859</v>
      </c>
      <c r="G1860" s="33" t="s">
        <v>12</v>
      </c>
      <c r="H1860" s="34" t="s">
        <v>13</v>
      </c>
      <c r="I1860" s="35">
        <v>0.98099999999999998</v>
      </c>
      <c r="J1860" s="19">
        <f t="shared" si="29"/>
        <v>1272847.56</v>
      </c>
      <c r="K1860" s="37">
        <v>106070.63</v>
      </c>
      <c r="L1860" s="38"/>
    </row>
    <row r="1861" spans="1:12" s="39" customFormat="1" ht="12.95" customHeight="1" x14ac:dyDescent="0.25">
      <c r="A1861" s="226"/>
      <c r="B1861" s="29">
        <v>3613</v>
      </c>
      <c r="C1861" s="30">
        <v>13</v>
      </c>
      <c r="D1861" s="42" t="s">
        <v>4860</v>
      </c>
      <c r="E1861" s="42" t="s">
        <v>4861</v>
      </c>
      <c r="F1861" s="42" t="s">
        <v>4862</v>
      </c>
      <c r="G1861" s="33" t="s">
        <v>12</v>
      </c>
      <c r="H1861" s="34" t="s">
        <v>13</v>
      </c>
      <c r="I1861" s="35">
        <v>0.98099999999999998</v>
      </c>
      <c r="J1861" s="19">
        <f t="shared" si="29"/>
        <v>1272847.56</v>
      </c>
      <c r="K1861" s="37">
        <v>106070.63</v>
      </c>
      <c r="L1861" s="38"/>
    </row>
    <row r="1862" spans="1:12" s="39" customFormat="1" ht="12.95" customHeight="1" x14ac:dyDescent="0.25">
      <c r="A1862" s="226"/>
      <c r="B1862" s="29">
        <v>3612</v>
      </c>
      <c r="C1862" s="30">
        <v>14</v>
      </c>
      <c r="D1862" s="32" t="s">
        <v>4863</v>
      </c>
      <c r="E1862" s="32" t="s">
        <v>4864</v>
      </c>
      <c r="F1862" s="32" t="s">
        <v>1832</v>
      </c>
      <c r="G1862" s="33" t="s">
        <v>12</v>
      </c>
      <c r="H1862" s="34" t="s">
        <v>13</v>
      </c>
      <c r="I1862" s="35">
        <v>0.98099999999999998</v>
      </c>
      <c r="J1862" s="19">
        <f t="shared" si="29"/>
        <v>1272847.56</v>
      </c>
      <c r="K1862" s="37">
        <v>106070.63</v>
      </c>
      <c r="L1862" s="38"/>
    </row>
    <row r="1863" spans="1:12" s="39" customFormat="1" ht="12.95" customHeight="1" x14ac:dyDescent="0.25">
      <c r="A1863" s="226"/>
      <c r="B1863" s="29">
        <v>3622</v>
      </c>
      <c r="C1863" s="30">
        <v>15</v>
      </c>
      <c r="D1863" s="32" t="s">
        <v>4865</v>
      </c>
      <c r="E1863" s="32" t="s">
        <v>4866</v>
      </c>
      <c r="F1863" s="32" t="s">
        <v>4867</v>
      </c>
      <c r="G1863" s="33" t="s">
        <v>12</v>
      </c>
      <c r="H1863" s="34" t="s">
        <v>13</v>
      </c>
      <c r="I1863" s="35">
        <v>0.99099999999999999</v>
      </c>
      <c r="J1863" s="19">
        <f t="shared" si="29"/>
        <v>1285822.56</v>
      </c>
      <c r="K1863" s="37">
        <v>107151.88</v>
      </c>
      <c r="L1863" s="38"/>
    </row>
    <row r="1864" spans="1:12" s="39" customFormat="1" ht="12.95" customHeight="1" x14ac:dyDescent="0.25">
      <c r="A1864" s="226"/>
      <c r="B1864" s="29">
        <v>3628</v>
      </c>
      <c r="C1864" s="30">
        <v>16</v>
      </c>
      <c r="D1864" s="42" t="s">
        <v>4868</v>
      </c>
      <c r="E1864" s="42" t="s">
        <v>4869</v>
      </c>
      <c r="F1864" s="42" t="s">
        <v>4642</v>
      </c>
      <c r="G1864" s="33" t="s">
        <v>12</v>
      </c>
      <c r="H1864" s="34" t="s">
        <v>13</v>
      </c>
      <c r="I1864" s="35">
        <v>0.995</v>
      </c>
      <c r="J1864" s="19">
        <f t="shared" si="29"/>
        <v>1291012.56</v>
      </c>
      <c r="K1864" s="37">
        <v>107584.38</v>
      </c>
      <c r="L1864" s="38"/>
    </row>
    <row r="1865" spans="1:12" s="39" customFormat="1" ht="12.95" customHeight="1" x14ac:dyDescent="0.25">
      <c r="A1865" s="226"/>
      <c r="B1865" s="29">
        <v>3606</v>
      </c>
      <c r="C1865" s="30">
        <v>17</v>
      </c>
      <c r="D1865" s="32" t="s">
        <v>4870</v>
      </c>
      <c r="E1865" s="32" t="s">
        <v>4871</v>
      </c>
      <c r="F1865" s="32" t="s">
        <v>4872</v>
      </c>
      <c r="G1865" s="33" t="s">
        <v>12</v>
      </c>
      <c r="H1865" s="34" t="s">
        <v>13</v>
      </c>
      <c r="I1865" s="35">
        <v>0.98499999999999999</v>
      </c>
      <c r="J1865" s="19">
        <f t="shared" si="29"/>
        <v>1278037.56</v>
      </c>
      <c r="K1865" s="37">
        <v>106503.13</v>
      </c>
      <c r="L1865" s="38"/>
    </row>
    <row r="1866" spans="1:12" s="39" customFormat="1" ht="12.95" customHeight="1" x14ac:dyDescent="0.25">
      <c r="A1866" s="226"/>
      <c r="B1866" s="29">
        <v>3605</v>
      </c>
      <c r="C1866" s="30">
        <v>18</v>
      </c>
      <c r="D1866" s="32" t="s">
        <v>4873</v>
      </c>
      <c r="E1866" s="32" t="s">
        <v>4874</v>
      </c>
      <c r="F1866" s="32" t="s">
        <v>4875</v>
      </c>
      <c r="G1866" s="33" t="s">
        <v>12</v>
      </c>
      <c r="H1866" s="34" t="s">
        <v>13</v>
      </c>
      <c r="I1866" s="35">
        <v>0.98099999999999998</v>
      </c>
      <c r="J1866" s="19">
        <f t="shared" si="29"/>
        <v>1272847.56</v>
      </c>
      <c r="K1866" s="37">
        <v>106070.63</v>
      </c>
      <c r="L1866" s="38"/>
    </row>
    <row r="1867" spans="1:12" s="39" customFormat="1" ht="12.95" customHeight="1" x14ac:dyDescent="0.25">
      <c r="A1867" s="226"/>
      <c r="B1867" s="29">
        <v>3615</v>
      </c>
      <c r="C1867" s="30">
        <v>19</v>
      </c>
      <c r="D1867" s="42" t="s">
        <v>4876</v>
      </c>
      <c r="E1867" s="42" t="s">
        <v>4877</v>
      </c>
      <c r="F1867" s="42" t="s">
        <v>4878</v>
      </c>
      <c r="G1867" s="33" t="s">
        <v>12</v>
      </c>
      <c r="H1867" s="34" t="s">
        <v>13</v>
      </c>
      <c r="I1867" s="35">
        <v>0.98499999999999999</v>
      </c>
      <c r="J1867" s="19">
        <f t="shared" si="29"/>
        <v>1278037.56</v>
      </c>
      <c r="K1867" s="37">
        <v>106503.13</v>
      </c>
      <c r="L1867" s="38"/>
    </row>
    <row r="1868" spans="1:12" s="39" customFormat="1" ht="12.95" customHeight="1" x14ac:dyDescent="0.25">
      <c r="A1868" s="226"/>
      <c r="B1868" s="29">
        <v>3620</v>
      </c>
      <c r="C1868" s="30">
        <v>20</v>
      </c>
      <c r="D1868" s="32" t="s">
        <v>4879</v>
      </c>
      <c r="E1868" s="32" t="s">
        <v>4880</v>
      </c>
      <c r="F1868" s="32" t="s">
        <v>4881</v>
      </c>
      <c r="G1868" s="33" t="s">
        <v>12</v>
      </c>
      <c r="H1868" s="34" t="s">
        <v>13</v>
      </c>
      <c r="I1868" s="35">
        <v>0.98299999999999998</v>
      </c>
      <c r="J1868" s="19">
        <f t="shared" si="29"/>
        <v>1275442.56</v>
      </c>
      <c r="K1868" s="37">
        <v>106286.88</v>
      </c>
      <c r="L1868" s="38"/>
    </row>
    <row r="1869" spans="1:12" s="39" customFormat="1" ht="12.95" customHeight="1" x14ac:dyDescent="0.25">
      <c r="A1869" s="226"/>
      <c r="B1869" s="29">
        <v>3627</v>
      </c>
      <c r="C1869" s="30">
        <v>21</v>
      </c>
      <c r="D1869" s="42" t="s">
        <v>4882</v>
      </c>
      <c r="E1869" s="42" t="s">
        <v>4883</v>
      </c>
      <c r="F1869" s="42" t="s">
        <v>4884</v>
      </c>
      <c r="G1869" s="33" t="s">
        <v>12</v>
      </c>
      <c r="H1869" s="34" t="s">
        <v>13</v>
      </c>
      <c r="I1869" s="35">
        <v>0.98499999999999999</v>
      </c>
      <c r="J1869" s="19">
        <f t="shared" si="29"/>
        <v>1278037.56</v>
      </c>
      <c r="K1869" s="37">
        <v>106503.13</v>
      </c>
      <c r="L1869" s="38"/>
    </row>
    <row r="1870" spans="1:12" s="39" customFormat="1" ht="12.95" customHeight="1" x14ac:dyDescent="0.25">
      <c r="A1870" s="226"/>
      <c r="B1870" s="29">
        <v>3614</v>
      </c>
      <c r="C1870" s="30">
        <v>22</v>
      </c>
      <c r="D1870" s="32" t="s">
        <v>4885</v>
      </c>
      <c r="E1870" s="32" t="s">
        <v>4886</v>
      </c>
      <c r="F1870" s="32" t="s">
        <v>4887</v>
      </c>
      <c r="G1870" s="33" t="s">
        <v>12</v>
      </c>
      <c r="H1870" s="34" t="s">
        <v>13</v>
      </c>
      <c r="I1870" s="35">
        <v>0.97899999999999998</v>
      </c>
      <c r="J1870" s="19">
        <f t="shared" si="29"/>
        <v>1270252.56</v>
      </c>
      <c r="K1870" s="37">
        <v>105854.38</v>
      </c>
      <c r="L1870" s="38"/>
    </row>
    <row r="1871" spans="1:12" s="39" customFormat="1" ht="12.95" customHeight="1" x14ac:dyDescent="0.25">
      <c r="A1871" s="226"/>
      <c r="B1871" s="29">
        <v>3617</v>
      </c>
      <c r="C1871" s="30">
        <v>23</v>
      </c>
      <c r="D1871" s="32" t="s">
        <v>4888</v>
      </c>
      <c r="E1871" s="32" t="s">
        <v>4889</v>
      </c>
      <c r="F1871" s="32" t="s">
        <v>4890</v>
      </c>
      <c r="G1871" s="33" t="s">
        <v>12</v>
      </c>
      <c r="H1871" s="34" t="s">
        <v>13</v>
      </c>
      <c r="I1871" s="35">
        <v>0.98099999999999998</v>
      </c>
      <c r="J1871" s="19">
        <f t="shared" si="29"/>
        <v>1272847.56</v>
      </c>
      <c r="K1871" s="37">
        <v>106070.63</v>
      </c>
      <c r="L1871" s="38"/>
    </row>
    <row r="1872" spans="1:12" s="39" customFormat="1" ht="12.95" customHeight="1" x14ac:dyDescent="0.25">
      <c r="A1872" s="226"/>
      <c r="B1872" s="29">
        <v>3607</v>
      </c>
      <c r="C1872" s="30">
        <v>24</v>
      </c>
      <c r="D1872" s="32" t="s">
        <v>4891</v>
      </c>
      <c r="E1872" s="32" t="s">
        <v>4892</v>
      </c>
      <c r="F1872" s="32" t="s">
        <v>4893</v>
      </c>
      <c r="G1872" s="33" t="s">
        <v>12</v>
      </c>
      <c r="H1872" s="34" t="s">
        <v>13</v>
      </c>
      <c r="I1872" s="35">
        <v>0.98699999999999999</v>
      </c>
      <c r="J1872" s="19">
        <f t="shared" si="29"/>
        <v>1280632.56</v>
      </c>
      <c r="K1872" s="37">
        <v>106719.38</v>
      </c>
      <c r="L1872" s="38"/>
    </row>
    <row r="1873" spans="1:12" s="39" customFormat="1" ht="12.95" customHeight="1" x14ac:dyDescent="0.25">
      <c r="A1873" s="226"/>
      <c r="B1873" s="29">
        <v>3619</v>
      </c>
      <c r="C1873" s="30">
        <v>25</v>
      </c>
      <c r="D1873" s="32" t="s">
        <v>4894</v>
      </c>
      <c r="E1873" s="32" t="s">
        <v>4895</v>
      </c>
      <c r="F1873" s="32" t="s">
        <v>4896</v>
      </c>
      <c r="G1873" s="33" t="s">
        <v>12</v>
      </c>
      <c r="H1873" s="34" t="s">
        <v>13</v>
      </c>
      <c r="I1873" s="35">
        <v>0.98299999999999998</v>
      </c>
      <c r="J1873" s="19">
        <f t="shared" si="29"/>
        <v>1275442.56</v>
      </c>
      <c r="K1873" s="37">
        <v>106286.88</v>
      </c>
      <c r="L1873" s="38"/>
    </row>
    <row r="1874" spans="1:12" s="39" customFormat="1" ht="12.95" customHeight="1" x14ac:dyDescent="0.25">
      <c r="A1874" s="226"/>
      <c r="B1874" s="29">
        <v>3611</v>
      </c>
      <c r="C1874" s="30">
        <v>26</v>
      </c>
      <c r="D1874" s="42" t="s">
        <v>4897</v>
      </c>
      <c r="E1874" s="42" t="s">
        <v>4898</v>
      </c>
      <c r="F1874" s="42" t="s">
        <v>4899</v>
      </c>
      <c r="G1874" s="27" t="s">
        <v>12</v>
      </c>
      <c r="H1874" s="34" t="s">
        <v>13</v>
      </c>
      <c r="I1874" s="35">
        <v>0.98499999999999999</v>
      </c>
      <c r="J1874" s="19">
        <f t="shared" si="29"/>
        <v>1278037.56</v>
      </c>
      <c r="K1874" s="37">
        <v>106503.13</v>
      </c>
      <c r="L1874" s="38"/>
    </row>
    <row r="1875" spans="1:12" s="39" customFormat="1" ht="12.95" customHeight="1" x14ac:dyDescent="0.25">
      <c r="A1875" s="226"/>
      <c r="B1875" s="29">
        <v>3603</v>
      </c>
      <c r="C1875" s="30">
        <v>27</v>
      </c>
      <c r="D1875" s="32" t="s">
        <v>4900</v>
      </c>
      <c r="E1875" s="32" t="s">
        <v>4901</v>
      </c>
      <c r="F1875" s="32" t="s">
        <v>4902</v>
      </c>
      <c r="G1875" s="50" t="s">
        <v>12</v>
      </c>
      <c r="H1875" s="34" t="s">
        <v>13</v>
      </c>
      <c r="I1875" s="35">
        <v>0.98499999999999999</v>
      </c>
      <c r="J1875" s="19">
        <f t="shared" si="29"/>
        <v>1278037.56</v>
      </c>
      <c r="K1875" s="37">
        <v>106503.13</v>
      </c>
      <c r="L1875" s="38"/>
    </row>
    <row r="1876" spans="1:12" s="39" customFormat="1" ht="12.95" customHeight="1" x14ac:dyDescent="0.25">
      <c r="A1876" s="226"/>
      <c r="B1876" s="29">
        <v>3610</v>
      </c>
      <c r="C1876" s="30">
        <v>28</v>
      </c>
      <c r="D1876" s="42" t="s">
        <v>4903</v>
      </c>
      <c r="E1876" s="42" t="s">
        <v>4904</v>
      </c>
      <c r="F1876" s="42" t="s">
        <v>4905</v>
      </c>
      <c r="G1876" s="27" t="s">
        <v>12</v>
      </c>
      <c r="H1876" s="34" t="s">
        <v>13</v>
      </c>
      <c r="I1876" s="35">
        <v>0.98499999999999999</v>
      </c>
      <c r="J1876" s="19">
        <f t="shared" si="29"/>
        <v>1278037.56</v>
      </c>
      <c r="K1876" s="37">
        <v>106503.13</v>
      </c>
      <c r="L1876" s="38"/>
    </row>
    <row r="1877" spans="1:12" s="39" customFormat="1" ht="12.95" customHeight="1" x14ac:dyDescent="0.25">
      <c r="A1877" s="227"/>
      <c r="B1877" s="29">
        <v>3600</v>
      </c>
      <c r="C1877" s="30">
        <v>29</v>
      </c>
      <c r="D1877" s="53" t="s">
        <v>4906</v>
      </c>
      <c r="E1877" s="53" t="s">
        <v>4907</v>
      </c>
      <c r="F1877" s="53" t="s">
        <v>4908</v>
      </c>
      <c r="G1877" s="27" t="s">
        <v>12</v>
      </c>
      <c r="H1877" s="34" t="s">
        <v>13</v>
      </c>
      <c r="I1877" s="35">
        <v>0.98099999999999998</v>
      </c>
      <c r="J1877" s="19">
        <f t="shared" ref="J1877:J1935" si="30">ROUND(K1877*12,2)</f>
        <v>1272847.56</v>
      </c>
      <c r="K1877" s="37">
        <v>106070.63</v>
      </c>
      <c r="L1877" s="38"/>
    </row>
    <row r="1878" spans="1:12" s="39" customFormat="1" ht="12.95" customHeight="1" x14ac:dyDescent="0.25">
      <c r="A1878" s="225" t="s">
        <v>4909</v>
      </c>
      <c r="B1878" s="29"/>
      <c r="C1878" s="30"/>
      <c r="D1878" s="31" t="s">
        <v>11</v>
      </c>
      <c r="E1878" s="32"/>
      <c r="F1878" s="32"/>
      <c r="G1878" s="33"/>
      <c r="H1878" s="34"/>
      <c r="I1878" s="35"/>
      <c r="J1878" s="19"/>
      <c r="K1878" s="37"/>
      <c r="L1878" s="38"/>
    </row>
    <row r="1879" spans="1:12" s="39" customFormat="1" ht="12.95" customHeight="1" x14ac:dyDescent="0.25">
      <c r="A1879" s="227"/>
      <c r="B1879" s="29">
        <v>5600</v>
      </c>
      <c r="C1879" s="30">
        <v>1</v>
      </c>
      <c r="D1879" s="42" t="s">
        <v>4910</v>
      </c>
      <c r="E1879" s="42" t="s">
        <v>4911</v>
      </c>
      <c r="F1879" s="42" t="s">
        <v>4912</v>
      </c>
      <c r="G1879" s="33" t="s">
        <v>12</v>
      </c>
      <c r="H1879" s="34" t="s">
        <v>13</v>
      </c>
      <c r="I1879" s="35">
        <v>0.996</v>
      </c>
      <c r="J1879" s="19">
        <f t="shared" si="30"/>
        <v>1292310</v>
      </c>
      <c r="K1879" s="37">
        <v>107692.5</v>
      </c>
      <c r="L1879" s="38"/>
    </row>
    <row r="1880" spans="1:12" s="39" customFormat="1" ht="12.95" customHeight="1" x14ac:dyDescent="0.25">
      <c r="A1880" s="225" t="s">
        <v>4913</v>
      </c>
      <c r="B1880" s="29"/>
      <c r="C1880" s="30"/>
      <c r="D1880" s="31" t="s">
        <v>126</v>
      </c>
      <c r="E1880" s="42"/>
      <c r="F1880" s="42"/>
      <c r="G1880" s="33"/>
      <c r="H1880" s="34"/>
      <c r="I1880" s="35"/>
      <c r="J1880" s="19"/>
      <c r="K1880" s="37"/>
      <c r="L1880" s="38"/>
    </row>
    <row r="1881" spans="1:12" s="39" customFormat="1" ht="12.95" customHeight="1" x14ac:dyDescent="0.25">
      <c r="A1881" s="226"/>
      <c r="B1881" s="29">
        <v>3804</v>
      </c>
      <c r="C1881" s="30">
        <v>1</v>
      </c>
      <c r="D1881" s="32" t="s">
        <v>4914</v>
      </c>
      <c r="E1881" s="32" t="s">
        <v>4915</v>
      </c>
      <c r="F1881" s="32" t="s">
        <v>3082</v>
      </c>
      <c r="G1881" s="33" t="s">
        <v>130</v>
      </c>
      <c r="H1881" s="34" t="s">
        <v>13</v>
      </c>
      <c r="I1881" s="35">
        <v>0.51700000000000002</v>
      </c>
      <c r="J1881" s="19">
        <f t="shared" si="30"/>
        <v>335429.64</v>
      </c>
      <c r="K1881" s="37">
        <v>27952.47</v>
      </c>
      <c r="L1881" s="38"/>
    </row>
    <row r="1882" spans="1:12" s="39" customFormat="1" ht="12.95" customHeight="1" x14ac:dyDescent="0.25">
      <c r="A1882" s="226"/>
      <c r="B1882" s="29">
        <v>3836</v>
      </c>
      <c r="C1882" s="30">
        <v>2</v>
      </c>
      <c r="D1882" s="32" t="s">
        <v>4916</v>
      </c>
      <c r="E1882" s="32" t="s">
        <v>4917</v>
      </c>
      <c r="F1882" s="32" t="s">
        <v>4918</v>
      </c>
      <c r="G1882" s="33" t="s">
        <v>130</v>
      </c>
      <c r="H1882" s="34" t="s">
        <v>13</v>
      </c>
      <c r="I1882" s="35">
        <v>0.93300000000000005</v>
      </c>
      <c r="J1882" s="19">
        <f t="shared" si="30"/>
        <v>605330.4</v>
      </c>
      <c r="K1882" s="37">
        <v>50444.2</v>
      </c>
      <c r="L1882" s="38"/>
    </row>
    <row r="1883" spans="1:12" s="39" customFormat="1" ht="12.95" customHeight="1" x14ac:dyDescent="0.25">
      <c r="A1883" s="226"/>
      <c r="B1883" s="29"/>
      <c r="C1883" s="30"/>
      <c r="D1883" s="31" t="s">
        <v>11</v>
      </c>
      <c r="E1883" s="32"/>
      <c r="F1883" s="32"/>
      <c r="G1883" s="33"/>
      <c r="H1883" s="34"/>
      <c r="I1883" s="35"/>
      <c r="J1883" s="19"/>
      <c r="K1883" s="37"/>
      <c r="L1883" s="38"/>
    </row>
    <row r="1884" spans="1:12" s="39" customFormat="1" ht="12.95" customHeight="1" x14ac:dyDescent="0.25">
      <c r="A1884" s="226"/>
      <c r="B1884" s="29">
        <v>3811</v>
      </c>
      <c r="C1884" s="30">
        <v>1</v>
      </c>
      <c r="D1884" s="32" t="s">
        <v>2624</v>
      </c>
      <c r="E1884" s="32" t="s">
        <v>2625</v>
      </c>
      <c r="F1884" s="32" t="s">
        <v>4919</v>
      </c>
      <c r="G1884" s="33" t="s">
        <v>12</v>
      </c>
      <c r="H1884" s="34" t="s">
        <v>13</v>
      </c>
      <c r="I1884" s="35">
        <v>0.97809999999999997</v>
      </c>
      <c r="J1884" s="19">
        <f t="shared" si="30"/>
        <v>1269084.72</v>
      </c>
      <c r="K1884" s="37">
        <v>105757.06</v>
      </c>
      <c r="L1884" s="38"/>
    </row>
    <row r="1885" spans="1:12" s="39" customFormat="1" ht="12.95" customHeight="1" x14ac:dyDescent="0.25">
      <c r="A1885" s="226"/>
      <c r="B1885" s="29">
        <v>3832</v>
      </c>
      <c r="C1885" s="30">
        <v>2</v>
      </c>
      <c r="D1885" s="32" t="s">
        <v>4920</v>
      </c>
      <c r="E1885" s="32" t="s">
        <v>4921</v>
      </c>
      <c r="F1885" s="32" t="s">
        <v>4922</v>
      </c>
      <c r="G1885" s="33" t="s">
        <v>12</v>
      </c>
      <c r="H1885" s="34" t="s">
        <v>13</v>
      </c>
      <c r="I1885" s="35">
        <v>0.98109999999999997</v>
      </c>
      <c r="J1885" s="19">
        <f t="shared" si="30"/>
        <v>1272977.28</v>
      </c>
      <c r="K1885" s="37">
        <v>106081.44</v>
      </c>
      <c r="L1885" s="38"/>
    </row>
    <row r="1886" spans="1:12" s="39" customFormat="1" ht="12.95" customHeight="1" x14ac:dyDescent="0.25">
      <c r="A1886" s="226"/>
      <c r="B1886" s="29">
        <v>3821</v>
      </c>
      <c r="C1886" s="30">
        <v>3</v>
      </c>
      <c r="D1886" s="32" t="s">
        <v>4923</v>
      </c>
      <c r="E1886" s="32" t="s">
        <v>4924</v>
      </c>
      <c r="F1886" s="32" t="s">
        <v>4925</v>
      </c>
      <c r="G1886" s="33" t="s">
        <v>12</v>
      </c>
      <c r="H1886" s="34" t="s">
        <v>13</v>
      </c>
      <c r="I1886" s="35">
        <v>0.93</v>
      </c>
      <c r="J1886" s="19">
        <f t="shared" si="30"/>
        <v>1206675</v>
      </c>
      <c r="K1886" s="37">
        <v>100556.25</v>
      </c>
      <c r="L1886" s="38"/>
    </row>
    <row r="1887" spans="1:12" s="39" customFormat="1" ht="12.95" customHeight="1" x14ac:dyDescent="0.25">
      <c r="A1887" s="226"/>
      <c r="B1887" s="29">
        <v>3817</v>
      </c>
      <c r="C1887" s="30">
        <v>4</v>
      </c>
      <c r="D1887" s="32" t="s">
        <v>4926</v>
      </c>
      <c r="E1887" s="32" t="s">
        <v>4927</v>
      </c>
      <c r="F1887" s="32" t="s">
        <v>4133</v>
      </c>
      <c r="G1887" s="33" t="s">
        <v>12</v>
      </c>
      <c r="H1887" s="34" t="s">
        <v>13</v>
      </c>
      <c r="I1887" s="35">
        <v>0.92700000000000005</v>
      </c>
      <c r="J1887" s="19">
        <f t="shared" si="30"/>
        <v>1202782.56</v>
      </c>
      <c r="K1887" s="37">
        <v>100231.88</v>
      </c>
      <c r="L1887" s="38"/>
    </row>
    <row r="1888" spans="1:12" s="39" customFormat="1" ht="12.95" customHeight="1" x14ac:dyDescent="0.25">
      <c r="A1888" s="226"/>
      <c r="B1888" s="29">
        <v>3830</v>
      </c>
      <c r="C1888" s="30">
        <v>5</v>
      </c>
      <c r="D1888" s="32" t="s">
        <v>4928</v>
      </c>
      <c r="E1888" s="32" t="s">
        <v>4929</v>
      </c>
      <c r="F1888" s="32" t="s">
        <v>4930</v>
      </c>
      <c r="G1888" s="33" t="s">
        <v>12</v>
      </c>
      <c r="H1888" s="34" t="s">
        <v>13</v>
      </c>
      <c r="I1888" s="35">
        <v>0.93</v>
      </c>
      <c r="J1888" s="19">
        <f t="shared" si="30"/>
        <v>1206675</v>
      </c>
      <c r="K1888" s="37">
        <v>100556.25</v>
      </c>
      <c r="L1888" s="38"/>
    </row>
    <row r="1889" spans="1:12" s="39" customFormat="1" ht="12.95" customHeight="1" x14ac:dyDescent="0.25">
      <c r="A1889" s="226"/>
      <c r="B1889" s="29">
        <v>3810</v>
      </c>
      <c r="C1889" s="30">
        <v>6</v>
      </c>
      <c r="D1889" s="32" t="s">
        <v>916</v>
      </c>
      <c r="E1889" s="32" t="s">
        <v>4931</v>
      </c>
      <c r="F1889" s="32" t="s">
        <v>4932</v>
      </c>
      <c r="G1889" s="33" t="s">
        <v>12</v>
      </c>
      <c r="H1889" s="34" t="s">
        <v>13</v>
      </c>
      <c r="I1889" s="35">
        <v>0.98109999999999997</v>
      </c>
      <c r="J1889" s="19">
        <f t="shared" si="30"/>
        <v>1272977.28</v>
      </c>
      <c r="K1889" s="37">
        <v>106081.44</v>
      </c>
      <c r="L1889" s="38"/>
    </row>
    <row r="1890" spans="1:12" s="39" customFormat="1" ht="12.95" customHeight="1" x14ac:dyDescent="0.25">
      <c r="A1890" s="226"/>
      <c r="B1890" s="29">
        <v>3808</v>
      </c>
      <c r="C1890" s="30">
        <v>7</v>
      </c>
      <c r="D1890" s="32" t="s">
        <v>1741</v>
      </c>
      <c r="E1890" s="32" t="s">
        <v>1661</v>
      </c>
      <c r="F1890" s="32" t="s">
        <v>4933</v>
      </c>
      <c r="G1890" s="33" t="s">
        <v>12</v>
      </c>
      <c r="H1890" s="34" t="s">
        <v>13</v>
      </c>
      <c r="I1890" s="35">
        <v>0.93300000000000005</v>
      </c>
      <c r="J1890" s="19">
        <f t="shared" si="30"/>
        <v>1210567.56</v>
      </c>
      <c r="K1890" s="37">
        <v>100880.63</v>
      </c>
      <c r="L1890" s="38"/>
    </row>
    <row r="1891" spans="1:12" s="39" customFormat="1" ht="12.95" customHeight="1" x14ac:dyDescent="0.25">
      <c r="A1891" s="226"/>
      <c r="B1891" s="29">
        <v>3824</v>
      </c>
      <c r="C1891" s="30">
        <v>8</v>
      </c>
      <c r="D1891" s="32" t="s">
        <v>1015</v>
      </c>
      <c r="E1891" s="32" t="s">
        <v>1016</v>
      </c>
      <c r="F1891" s="32" t="s">
        <v>4934</v>
      </c>
      <c r="G1891" s="33" t="s">
        <v>12</v>
      </c>
      <c r="H1891" s="34" t="s">
        <v>13</v>
      </c>
      <c r="I1891" s="35">
        <v>0.93100000000000005</v>
      </c>
      <c r="J1891" s="19">
        <f t="shared" si="30"/>
        <v>1207972.56</v>
      </c>
      <c r="K1891" s="37">
        <v>100664.38</v>
      </c>
      <c r="L1891" s="38"/>
    </row>
    <row r="1892" spans="1:12" s="39" customFormat="1" ht="12.95" customHeight="1" x14ac:dyDescent="0.25">
      <c r="A1892" s="226"/>
      <c r="B1892" s="29">
        <v>3837</v>
      </c>
      <c r="C1892" s="30">
        <v>9</v>
      </c>
      <c r="D1892" s="32" t="s">
        <v>4935</v>
      </c>
      <c r="E1892" s="32" t="s">
        <v>4936</v>
      </c>
      <c r="F1892" s="32" t="s">
        <v>4937</v>
      </c>
      <c r="G1892" s="33" t="s">
        <v>12</v>
      </c>
      <c r="H1892" s="34" t="s">
        <v>13</v>
      </c>
      <c r="I1892" s="35">
        <v>0.93</v>
      </c>
      <c r="J1892" s="19">
        <f t="shared" si="30"/>
        <v>1206675</v>
      </c>
      <c r="K1892" s="37">
        <v>100556.25</v>
      </c>
      <c r="L1892" s="38"/>
    </row>
    <row r="1893" spans="1:12" s="39" customFormat="1" ht="12.95" customHeight="1" x14ac:dyDescent="0.25">
      <c r="A1893" s="226"/>
      <c r="B1893" s="29">
        <v>3820</v>
      </c>
      <c r="C1893" s="30">
        <v>10</v>
      </c>
      <c r="D1893" s="32" t="s">
        <v>4938</v>
      </c>
      <c r="E1893" s="32" t="s">
        <v>4939</v>
      </c>
      <c r="F1893" s="32" t="s">
        <v>4940</v>
      </c>
      <c r="G1893" s="33" t="s">
        <v>12</v>
      </c>
      <c r="H1893" s="34" t="s">
        <v>13</v>
      </c>
      <c r="I1893" s="35">
        <v>0.93</v>
      </c>
      <c r="J1893" s="19">
        <f t="shared" si="30"/>
        <v>1206675</v>
      </c>
      <c r="K1893" s="37">
        <v>100556.25</v>
      </c>
      <c r="L1893" s="38"/>
    </row>
    <row r="1894" spans="1:12" s="39" customFormat="1" ht="12.95" customHeight="1" x14ac:dyDescent="0.25">
      <c r="A1894" s="226"/>
      <c r="B1894" s="29">
        <v>3835</v>
      </c>
      <c r="C1894" s="30">
        <v>11</v>
      </c>
      <c r="D1894" s="42" t="s">
        <v>4941</v>
      </c>
      <c r="E1894" s="42" t="s">
        <v>4942</v>
      </c>
      <c r="F1894" s="42" t="s">
        <v>4106</v>
      </c>
      <c r="G1894" s="33" t="s">
        <v>12</v>
      </c>
      <c r="H1894" s="34" t="s">
        <v>13</v>
      </c>
      <c r="I1894" s="35">
        <v>0.93620000000000003</v>
      </c>
      <c r="J1894" s="19">
        <f t="shared" si="30"/>
        <v>1214719.56</v>
      </c>
      <c r="K1894" s="37">
        <v>101226.63</v>
      </c>
      <c r="L1894" s="38"/>
    </row>
    <row r="1895" spans="1:12" s="39" customFormat="1" ht="12.95" customHeight="1" x14ac:dyDescent="0.25">
      <c r="A1895" s="226"/>
      <c r="B1895" s="29">
        <v>3812</v>
      </c>
      <c r="C1895" s="30">
        <v>12</v>
      </c>
      <c r="D1895" s="32" t="s">
        <v>4943</v>
      </c>
      <c r="E1895" s="32" t="s">
        <v>4944</v>
      </c>
      <c r="F1895" s="32" t="s">
        <v>4945</v>
      </c>
      <c r="G1895" s="33" t="s">
        <v>12</v>
      </c>
      <c r="H1895" s="34" t="s">
        <v>13</v>
      </c>
      <c r="I1895" s="35">
        <v>0.92700000000000005</v>
      </c>
      <c r="J1895" s="19">
        <f t="shared" si="30"/>
        <v>1202782.56</v>
      </c>
      <c r="K1895" s="37">
        <v>100231.88</v>
      </c>
      <c r="L1895" s="38"/>
    </row>
    <row r="1896" spans="1:12" s="39" customFormat="1" ht="12.95" customHeight="1" x14ac:dyDescent="0.25">
      <c r="A1896" s="226"/>
      <c r="B1896" s="29">
        <v>3809</v>
      </c>
      <c r="C1896" s="30">
        <v>13</v>
      </c>
      <c r="D1896" s="32" t="s">
        <v>4946</v>
      </c>
      <c r="E1896" s="32" t="s">
        <v>4947</v>
      </c>
      <c r="F1896" s="32" t="s">
        <v>4948</v>
      </c>
      <c r="G1896" s="33" t="s">
        <v>12</v>
      </c>
      <c r="H1896" s="34" t="s">
        <v>13</v>
      </c>
      <c r="I1896" s="35">
        <v>0.93100000000000005</v>
      </c>
      <c r="J1896" s="19">
        <f t="shared" si="30"/>
        <v>1207972.56</v>
      </c>
      <c r="K1896" s="37">
        <v>100664.38</v>
      </c>
      <c r="L1896" s="38"/>
    </row>
    <row r="1897" spans="1:12" s="39" customFormat="1" ht="12.95" customHeight="1" x14ac:dyDescent="0.25">
      <c r="A1897" s="226"/>
      <c r="B1897" s="29">
        <v>3839</v>
      </c>
      <c r="C1897" s="30">
        <v>14</v>
      </c>
      <c r="D1897" s="32" t="s">
        <v>4949</v>
      </c>
      <c r="E1897" s="32" t="s">
        <v>4950</v>
      </c>
      <c r="F1897" s="32" t="s">
        <v>4951</v>
      </c>
      <c r="G1897" s="33" t="s">
        <v>12</v>
      </c>
      <c r="H1897" s="34" t="s">
        <v>13</v>
      </c>
      <c r="I1897" s="35">
        <v>0.93799999999999994</v>
      </c>
      <c r="J1897" s="19">
        <f t="shared" si="30"/>
        <v>1217055</v>
      </c>
      <c r="K1897" s="37">
        <v>101421.25</v>
      </c>
      <c r="L1897" s="38"/>
    </row>
    <row r="1898" spans="1:12" s="39" customFormat="1" ht="12.95" customHeight="1" x14ac:dyDescent="0.25">
      <c r="A1898" s="226"/>
      <c r="B1898" s="29">
        <v>3801</v>
      </c>
      <c r="C1898" s="30">
        <v>15</v>
      </c>
      <c r="D1898" s="32" t="s">
        <v>328</v>
      </c>
      <c r="E1898" s="32" t="s">
        <v>329</v>
      </c>
      <c r="F1898" s="32" t="s">
        <v>4952</v>
      </c>
      <c r="G1898" s="33" t="s">
        <v>12</v>
      </c>
      <c r="H1898" s="34" t="s">
        <v>13</v>
      </c>
      <c r="I1898" s="35">
        <v>0.94099999999999995</v>
      </c>
      <c r="J1898" s="19">
        <f t="shared" si="30"/>
        <v>1220947.56</v>
      </c>
      <c r="K1898" s="37">
        <v>101745.63</v>
      </c>
      <c r="L1898" s="38"/>
    </row>
    <row r="1899" spans="1:12" s="39" customFormat="1" ht="12.95" customHeight="1" x14ac:dyDescent="0.25">
      <c r="A1899" s="226"/>
      <c r="B1899" s="29">
        <v>3841</v>
      </c>
      <c r="C1899" s="30">
        <v>16</v>
      </c>
      <c r="D1899" s="32" t="s">
        <v>4953</v>
      </c>
      <c r="E1899" s="32" t="s">
        <v>4954</v>
      </c>
      <c r="F1899" s="32" t="s">
        <v>4955</v>
      </c>
      <c r="G1899" s="33" t="s">
        <v>12</v>
      </c>
      <c r="H1899" s="34" t="s">
        <v>13</v>
      </c>
      <c r="I1899" s="35">
        <v>0.31680000000000003</v>
      </c>
      <c r="J1899" s="19">
        <f t="shared" si="30"/>
        <v>411048</v>
      </c>
      <c r="K1899" s="37">
        <v>34254</v>
      </c>
      <c r="L1899" s="38"/>
    </row>
    <row r="1900" spans="1:12" s="39" customFormat="1" ht="12.95" customHeight="1" x14ac:dyDescent="0.25">
      <c r="A1900" s="226"/>
      <c r="B1900" s="29">
        <v>3813</v>
      </c>
      <c r="C1900" s="30">
        <v>17</v>
      </c>
      <c r="D1900" s="42" t="s">
        <v>1380</v>
      </c>
      <c r="E1900" s="42" t="s">
        <v>1381</v>
      </c>
      <c r="F1900" s="42" t="s">
        <v>4956</v>
      </c>
      <c r="G1900" s="33" t="s">
        <v>12</v>
      </c>
      <c r="H1900" s="34" t="s">
        <v>13</v>
      </c>
      <c r="I1900" s="35">
        <v>0.93500000000000005</v>
      </c>
      <c r="J1900" s="19">
        <f t="shared" si="30"/>
        <v>1213162.56</v>
      </c>
      <c r="K1900" s="37">
        <v>101096.88</v>
      </c>
      <c r="L1900" s="38"/>
    </row>
    <row r="1901" spans="1:12" s="39" customFormat="1" ht="12.95" customHeight="1" x14ac:dyDescent="0.2">
      <c r="A1901" s="226"/>
      <c r="B1901" s="29">
        <v>3831</v>
      </c>
      <c r="C1901" s="30">
        <v>18</v>
      </c>
      <c r="D1901" s="65" t="s">
        <v>4957</v>
      </c>
      <c r="E1901" s="65" t="s">
        <v>4958</v>
      </c>
      <c r="F1901" s="65" t="s">
        <v>4959</v>
      </c>
      <c r="G1901" s="33" t="s">
        <v>12</v>
      </c>
      <c r="H1901" s="34" t="s">
        <v>13</v>
      </c>
      <c r="I1901" s="35">
        <v>0.93510000000000004</v>
      </c>
      <c r="J1901" s="19">
        <f t="shared" si="30"/>
        <v>1213292.28</v>
      </c>
      <c r="K1901" s="37">
        <v>101107.69</v>
      </c>
      <c r="L1901" s="38"/>
    </row>
    <row r="1902" spans="1:12" s="39" customFormat="1" ht="12.95" customHeight="1" x14ac:dyDescent="0.25">
      <c r="A1902" s="226"/>
      <c r="B1902" s="29">
        <v>3828</v>
      </c>
      <c r="C1902" s="30">
        <v>19</v>
      </c>
      <c r="D1902" s="42" t="s">
        <v>4960</v>
      </c>
      <c r="E1902" s="42" t="s">
        <v>4961</v>
      </c>
      <c r="F1902" s="42" t="s">
        <v>4962</v>
      </c>
      <c r="G1902" s="33" t="s">
        <v>12</v>
      </c>
      <c r="H1902" s="34" t="s">
        <v>13</v>
      </c>
      <c r="I1902" s="35">
        <v>0.94399999999999995</v>
      </c>
      <c r="J1902" s="19">
        <f t="shared" si="30"/>
        <v>1224840</v>
      </c>
      <c r="K1902" s="37">
        <v>102070</v>
      </c>
      <c r="L1902" s="38"/>
    </row>
    <row r="1903" spans="1:12" s="39" customFormat="1" ht="12.95" customHeight="1" x14ac:dyDescent="0.25">
      <c r="A1903" s="226"/>
      <c r="B1903" s="29">
        <v>3807</v>
      </c>
      <c r="C1903" s="30">
        <v>20</v>
      </c>
      <c r="D1903" s="32" t="s">
        <v>4963</v>
      </c>
      <c r="E1903" s="32" t="s">
        <v>4964</v>
      </c>
      <c r="F1903" s="32" t="s">
        <v>4965</v>
      </c>
      <c r="G1903" s="33" t="s">
        <v>12</v>
      </c>
      <c r="H1903" s="34" t="s">
        <v>13</v>
      </c>
      <c r="I1903" s="35">
        <v>0.93500000000000005</v>
      </c>
      <c r="J1903" s="19">
        <f t="shared" si="30"/>
        <v>1213162.56</v>
      </c>
      <c r="K1903" s="37">
        <v>101096.88</v>
      </c>
      <c r="L1903" s="38"/>
    </row>
    <row r="1904" spans="1:12" s="39" customFormat="1" ht="12.95" customHeight="1" x14ac:dyDescent="0.25">
      <c r="A1904" s="226"/>
      <c r="B1904" s="29">
        <v>3803</v>
      </c>
      <c r="C1904" s="30">
        <v>21</v>
      </c>
      <c r="D1904" s="32" t="s">
        <v>4966</v>
      </c>
      <c r="E1904" s="32" t="s">
        <v>4967</v>
      </c>
      <c r="F1904" s="32" t="s">
        <v>4968</v>
      </c>
      <c r="G1904" s="33" t="s">
        <v>12</v>
      </c>
      <c r="H1904" s="34" t="s">
        <v>13</v>
      </c>
      <c r="I1904" s="35">
        <v>0.94099999999999995</v>
      </c>
      <c r="J1904" s="19">
        <f t="shared" si="30"/>
        <v>1220947.56</v>
      </c>
      <c r="K1904" s="37">
        <v>101745.63</v>
      </c>
      <c r="L1904" s="38"/>
    </row>
    <row r="1905" spans="1:12" s="39" customFormat="1" ht="12.95" customHeight="1" x14ac:dyDescent="0.25">
      <c r="A1905" s="226"/>
      <c r="B1905" s="29">
        <v>3815</v>
      </c>
      <c r="C1905" s="30">
        <v>22</v>
      </c>
      <c r="D1905" s="32" t="s">
        <v>4969</v>
      </c>
      <c r="E1905" s="32" t="s">
        <v>4970</v>
      </c>
      <c r="F1905" s="32" t="s">
        <v>4083</v>
      </c>
      <c r="G1905" s="33" t="s">
        <v>12</v>
      </c>
      <c r="H1905" s="34" t="s">
        <v>13</v>
      </c>
      <c r="I1905" s="35">
        <v>0.98099999999999998</v>
      </c>
      <c r="J1905" s="19">
        <f t="shared" si="30"/>
        <v>1272847.56</v>
      </c>
      <c r="K1905" s="37">
        <v>106070.63</v>
      </c>
      <c r="L1905" s="38"/>
    </row>
    <row r="1906" spans="1:12" s="39" customFormat="1" ht="12.95" customHeight="1" x14ac:dyDescent="0.25">
      <c r="A1906" s="226"/>
      <c r="B1906" s="29">
        <v>3834</v>
      </c>
      <c r="C1906" s="30">
        <v>23</v>
      </c>
      <c r="D1906" s="32" t="s">
        <v>4971</v>
      </c>
      <c r="E1906" s="32" t="s">
        <v>4972</v>
      </c>
      <c r="F1906" s="32" t="s">
        <v>2993</v>
      </c>
      <c r="G1906" s="33" t="s">
        <v>12</v>
      </c>
      <c r="H1906" s="34" t="s">
        <v>13</v>
      </c>
      <c r="I1906" s="35">
        <v>0.97309999999999997</v>
      </c>
      <c r="J1906" s="19">
        <f t="shared" si="30"/>
        <v>1262597.28</v>
      </c>
      <c r="K1906" s="37">
        <v>105216.44</v>
      </c>
      <c r="L1906" s="38"/>
    </row>
    <row r="1907" spans="1:12" s="39" customFormat="1" ht="12.95" customHeight="1" x14ac:dyDescent="0.25">
      <c r="A1907" s="226"/>
      <c r="B1907" s="29">
        <v>3823</v>
      </c>
      <c r="C1907" s="30">
        <v>24</v>
      </c>
      <c r="D1907" s="32" t="s">
        <v>4973</v>
      </c>
      <c r="E1907" s="32" t="s">
        <v>4974</v>
      </c>
      <c r="F1907" s="32" t="s">
        <v>4975</v>
      </c>
      <c r="G1907" s="33" t="s">
        <v>12</v>
      </c>
      <c r="H1907" s="34" t="s">
        <v>13</v>
      </c>
      <c r="I1907" s="35">
        <v>0.93300000000000005</v>
      </c>
      <c r="J1907" s="19">
        <f t="shared" si="30"/>
        <v>1210567.56</v>
      </c>
      <c r="K1907" s="37">
        <v>100880.63</v>
      </c>
      <c r="L1907" s="38"/>
    </row>
    <row r="1908" spans="1:12" s="39" customFormat="1" ht="12.95" customHeight="1" x14ac:dyDescent="0.25">
      <c r="A1908" s="226"/>
      <c r="B1908" s="29">
        <v>3826</v>
      </c>
      <c r="C1908" s="30">
        <v>25</v>
      </c>
      <c r="D1908" s="32" t="s">
        <v>4976</v>
      </c>
      <c r="E1908" s="32" t="s">
        <v>4977</v>
      </c>
      <c r="F1908" s="32" t="s">
        <v>4978</v>
      </c>
      <c r="G1908" s="33" t="s">
        <v>12</v>
      </c>
      <c r="H1908" s="34" t="s">
        <v>13</v>
      </c>
      <c r="I1908" s="35">
        <v>0.98099999999999998</v>
      </c>
      <c r="J1908" s="19">
        <f t="shared" si="30"/>
        <v>1272847.56</v>
      </c>
      <c r="K1908" s="37">
        <v>106070.63</v>
      </c>
      <c r="L1908" s="38"/>
    </row>
    <row r="1909" spans="1:12" s="39" customFormat="1" ht="12.95" customHeight="1" x14ac:dyDescent="0.25">
      <c r="A1909" s="226"/>
      <c r="B1909" s="29">
        <v>3838</v>
      </c>
      <c r="C1909" s="30">
        <v>26</v>
      </c>
      <c r="D1909" s="32" t="s">
        <v>4979</v>
      </c>
      <c r="E1909" s="32" t="s">
        <v>4980</v>
      </c>
      <c r="F1909" s="32" t="s">
        <v>4981</v>
      </c>
      <c r="G1909" s="33" t="s">
        <v>12</v>
      </c>
      <c r="H1909" s="34" t="s">
        <v>13</v>
      </c>
      <c r="I1909" s="35">
        <v>0.54600000000000004</v>
      </c>
      <c r="J1909" s="19">
        <f t="shared" si="30"/>
        <v>708435</v>
      </c>
      <c r="K1909" s="37">
        <v>59036.25</v>
      </c>
      <c r="L1909" s="38"/>
    </row>
    <row r="1910" spans="1:12" s="39" customFormat="1" ht="12.95" customHeight="1" x14ac:dyDescent="0.25">
      <c r="A1910" s="226"/>
      <c r="B1910" s="29">
        <v>3833</v>
      </c>
      <c r="C1910" s="30">
        <v>27</v>
      </c>
      <c r="D1910" s="32" t="s">
        <v>4982</v>
      </c>
      <c r="E1910" s="32" t="s">
        <v>4983</v>
      </c>
      <c r="F1910" s="32" t="s">
        <v>4984</v>
      </c>
      <c r="G1910" s="50" t="s">
        <v>12</v>
      </c>
      <c r="H1910" s="34" t="s">
        <v>13</v>
      </c>
      <c r="I1910" s="35">
        <v>0.94099999999999995</v>
      </c>
      <c r="J1910" s="19">
        <f t="shared" si="30"/>
        <v>1220947.56</v>
      </c>
      <c r="K1910" s="37">
        <v>101745.63</v>
      </c>
      <c r="L1910" s="38"/>
    </row>
    <row r="1911" spans="1:12" s="39" customFormat="1" ht="12.95" customHeight="1" x14ac:dyDescent="0.25">
      <c r="A1911" s="226"/>
      <c r="B1911" s="29">
        <v>3840</v>
      </c>
      <c r="C1911" s="30">
        <v>28</v>
      </c>
      <c r="D1911" s="32" t="s">
        <v>242</v>
      </c>
      <c r="E1911" s="32" t="s">
        <v>4291</v>
      </c>
      <c r="F1911" s="32" t="s">
        <v>4985</v>
      </c>
      <c r="G1911" s="50" t="s">
        <v>12</v>
      </c>
      <c r="H1911" s="34" t="s">
        <v>13</v>
      </c>
      <c r="I1911" s="35">
        <v>0.94599999999999995</v>
      </c>
      <c r="J1911" s="19">
        <f t="shared" si="30"/>
        <v>1227435</v>
      </c>
      <c r="K1911" s="37">
        <v>102286.25</v>
      </c>
      <c r="L1911" s="38"/>
    </row>
    <row r="1912" spans="1:12" s="39" customFormat="1" ht="12.95" customHeight="1" x14ac:dyDescent="0.25">
      <c r="A1912" s="226"/>
      <c r="B1912" s="29">
        <v>3802</v>
      </c>
      <c r="C1912" s="30">
        <v>29</v>
      </c>
      <c r="D1912" s="53" t="s">
        <v>4986</v>
      </c>
      <c r="E1912" s="53" t="s">
        <v>4987</v>
      </c>
      <c r="F1912" s="53" t="s">
        <v>4988</v>
      </c>
      <c r="G1912" s="50" t="s">
        <v>12</v>
      </c>
      <c r="H1912" s="34" t="s">
        <v>13</v>
      </c>
      <c r="I1912" s="35">
        <v>0.93899999999999995</v>
      </c>
      <c r="J1912" s="19">
        <f t="shared" si="30"/>
        <v>1218352.56</v>
      </c>
      <c r="K1912" s="37">
        <v>101529.38</v>
      </c>
      <c r="L1912" s="38"/>
    </row>
    <row r="1913" spans="1:12" s="39" customFormat="1" ht="12.95" customHeight="1" x14ac:dyDescent="0.25">
      <c r="A1913" s="226"/>
      <c r="B1913" s="29">
        <v>3819</v>
      </c>
      <c r="C1913" s="30">
        <v>30</v>
      </c>
      <c r="D1913" s="32" t="s">
        <v>963</v>
      </c>
      <c r="E1913" s="32" t="s">
        <v>4989</v>
      </c>
      <c r="F1913" s="32" t="s">
        <v>4990</v>
      </c>
      <c r="G1913" s="50" t="s">
        <v>12</v>
      </c>
      <c r="H1913" s="34" t="s">
        <v>13</v>
      </c>
      <c r="I1913" s="35">
        <v>0.93500000000000005</v>
      </c>
      <c r="J1913" s="19">
        <f t="shared" si="30"/>
        <v>1213162.56</v>
      </c>
      <c r="K1913" s="37">
        <v>101096.88</v>
      </c>
      <c r="L1913" s="38"/>
    </row>
    <row r="1914" spans="1:12" s="39" customFormat="1" ht="12.95" customHeight="1" x14ac:dyDescent="0.25">
      <c r="A1914" s="226"/>
      <c r="B1914" s="29">
        <v>3806</v>
      </c>
      <c r="C1914" s="30">
        <v>31</v>
      </c>
      <c r="D1914" s="32" t="s">
        <v>4991</v>
      </c>
      <c r="E1914" s="32" t="s">
        <v>4992</v>
      </c>
      <c r="F1914" s="32" t="s">
        <v>4993</v>
      </c>
      <c r="G1914" s="50" t="s">
        <v>12</v>
      </c>
      <c r="H1914" s="34" t="s">
        <v>13</v>
      </c>
      <c r="I1914" s="35">
        <v>0.97609999999999997</v>
      </c>
      <c r="J1914" s="19">
        <f t="shared" si="30"/>
        <v>1266489.72</v>
      </c>
      <c r="K1914" s="37">
        <v>105540.81</v>
      </c>
      <c r="L1914" s="38"/>
    </row>
    <row r="1915" spans="1:12" s="39" customFormat="1" ht="12.95" customHeight="1" x14ac:dyDescent="0.25">
      <c r="A1915" s="226"/>
      <c r="B1915" s="29">
        <v>3805</v>
      </c>
      <c r="C1915" s="30">
        <v>32</v>
      </c>
      <c r="D1915" s="42" t="s">
        <v>4994</v>
      </c>
      <c r="E1915" s="42" t="s">
        <v>4995</v>
      </c>
      <c r="F1915" s="42" t="s">
        <v>4996</v>
      </c>
      <c r="G1915" s="27" t="s">
        <v>12</v>
      </c>
      <c r="H1915" s="34" t="s">
        <v>13</v>
      </c>
      <c r="I1915" s="35">
        <v>0.97709999999999997</v>
      </c>
      <c r="J1915" s="19">
        <f t="shared" si="30"/>
        <v>1267787.28</v>
      </c>
      <c r="K1915" s="37">
        <v>105648.94</v>
      </c>
      <c r="L1915" s="38"/>
    </row>
    <row r="1916" spans="1:12" s="39" customFormat="1" ht="12.95" customHeight="1" x14ac:dyDescent="0.25">
      <c r="A1916" s="226"/>
      <c r="B1916" s="29">
        <v>3825</v>
      </c>
      <c r="C1916" s="30">
        <v>33</v>
      </c>
      <c r="D1916" s="52" t="s">
        <v>4997</v>
      </c>
      <c r="E1916" s="52" t="s">
        <v>4998</v>
      </c>
      <c r="F1916" s="52" t="s">
        <v>4999</v>
      </c>
      <c r="G1916" s="33" t="s">
        <v>12</v>
      </c>
      <c r="H1916" s="34" t="s">
        <v>13</v>
      </c>
      <c r="I1916" s="35">
        <v>0.93100000000000005</v>
      </c>
      <c r="J1916" s="19">
        <f t="shared" si="30"/>
        <v>1207972.56</v>
      </c>
      <c r="K1916" s="37">
        <v>100664.38</v>
      </c>
      <c r="L1916" s="38"/>
    </row>
    <row r="1917" spans="1:12" s="39" customFormat="1" ht="12.95" customHeight="1" x14ac:dyDescent="0.25">
      <c r="A1917" s="226"/>
      <c r="B1917" s="29"/>
      <c r="C1917" s="30"/>
      <c r="D1917" s="76" t="s">
        <v>47</v>
      </c>
      <c r="E1917" s="52"/>
      <c r="F1917" s="52"/>
      <c r="G1917" s="33"/>
      <c r="H1917" s="34"/>
      <c r="I1917" s="35"/>
      <c r="J1917" s="19"/>
      <c r="K1917" s="37"/>
      <c r="L1917" s="38"/>
    </row>
    <row r="1918" spans="1:12" s="39" customFormat="1" ht="12.95" customHeight="1" x14ac:dyDescent="0.25">
      <c r="A1918" s="227"/>
      <c r="B1918" s="29">
        <v>3800</v>
      </c>
      <c r="C1918" s="30">
        <v>1</v>
      </c>
      <c r="D1918" s="62" t="s">
        <v>4616</v>
      </c>
      <c r="E1918" s="62" t="s">
        <v>5000</v>
      </c>
      <c r="F1918" s="62" t="s">
        <v>5001</v>
      </c>
      <c r="G1918" s="33" t="s">
        <v>51</v>
      </c>
      <c r="H1918" s="34" t="s">
        <v>13</v>
      </c>
      <c r="I1918" s="35">
        <v>0.747</v>
      </c>
      <c r="J1918" s="19">
        <f t="shared" si="30"/>
        <v>1535533.2</v>
      </c>
      <c r="K1918" s="37">
        <v>127961.1</v>
      </c>
      <c r="L1918" s="38"/>
    </row>
    <row r="1919" spans="1:12" s="39" customFormat="1" ht="12.95" customHeight="1" x14ac:dyDescent="0.25">
      <c r="A1919" s="225" t="s">
        <v>5002</v>
      </c>
      <c r="B1919" s="29"/>
      <c r="C1919" s="30"/>
      <c r="D1919" s="76" t="s">
        <v>11</v>
      </c>
      <c r="E1919" s="52"/>
      <c r="F1919" s="52"/>
      <c r="G1919" s="33"/>
      <c r="H1919" s="34"/>
      <c r="I1919" s="35"/>
      <c r="J1919" s="19"/>
      <c r="K1919" s="37"/>
      <c r="L1919" s="38"/>
    </row>
    <row r="1920" spans="1:12" s="39" customFormat="1" ht="12.95" customHeight="1" x14ac:dyDescent="0.25">
      <c r="A1920" s="226"/>
      <c r="B1920" s="29">
        <v>3909</v>
      </c>
      <c r="C1920" s="30">
        <v>1</v>
      </c>
      <c r="D1920" s="52" t="s">
        <v>5003</v>
      </c>
      <c r="E1920" s="52" t="s">
        <v>5004</v>
      </c>
      <c r="F1920" s="52" t="s">
        <v>5005</v>
      </c>
      <c r="G1920" s="33" t="s">
        <v>12</v>
      </c>
      <c r="H1920" s="34" t="s">
        <v>13</v>
      </c>
      <c r="I1920" s="35">
        <v>0.95330000000000004</v>
      </c>
      <c r="J1920" s="19">
        <f t="shared" si="30"/>
        <v>1236906.72</v>
      </c>
      <c r="K1920" s="37">
        <v>103075.56</v>
      </c>
      <c r="L1920" s="38"/>
    </row>
    <row r="1921" spans="1:12" s="39" customFormat="1" ht="12.95" customHeight="1" x14ac:dyDescent="0.25">
      <c r="A1921" s="226"/>
      <c r="B1921" s="43">
        <v>3934</v>
      </c>
      <c r="C1921" s="30">
        <v>2</v>
      </c>
      <c r="D1921" s="52" t="s">
        <v>5006</v>
      </c>
      <c r="E1921" s="52" t="s">
        <v>5007</v>
      </c>
      <c r="F1921" s="52" t="s">
        <v>5008</v>
      </c>
      <c r="G1921" s="33" t="s">
        <v>12</v>
      </c>
      <c r="H1921" s="34" t="s">
        <v>13</v>
      </c>
      <c r="I1921" s="35">
        <v>0.95399999999999996</v>
      </c>
      <c r="J1921" s="19">
        <f t="shared" si="30"/>
        <v>1237815</v>
      </c>
      <c r="K1921" s="37">
        <v>103151.25</v>
      </c>
      <c r="L1921" s="38"/>
    </row>
    <row r="1922" spans="1:12" s="39" customFormat="1" ht="12.95" customHeight="1" x14ac:dyDescent="0.25">
      <c r="A1922" s="226"/>
      <c r="B1922" s="29">
        <v>3923</v>
      </c>
      <c r="C1922" s="30">
        <v>3</v>
      </c>
      <c r="D1922" s="52" t="s">
        <v>5009</v>
      </c>
      <c r="E1922" s="52" t="s">
        <v>5010</v>
      </c>
      <c r="F1922" s="73" t="s">
        <v>5011</v>
      </c>
      <c r="G1922" s="33" t="s">
        <v>12</v>
      </c>
      <c r="H1922" s="34" t="s">
        <v>13</v>
      </c>
      <c r="I1922" s="35">
        <v>0.95409999999999995</v>
      </c>
      <c r="J1922" s="19">
        <f t="shared" si="30"/>
        <v>1237944.72</v>
      </c>
      <c r="K1922" s="37">
        <v>103162.06</v>
      </c>
      <c r="L1922" s="38"/>
    </row>
    <row r="1923" spans="1:12" s="39" customFormat="1" ht="12.95" customHeight="1" x14ac:dyDescent="0.25">
      <c r="A1923" s="226"/>
      <c r="B1923" s="29">
        <v>3913</v>
      </c>
      <c r="C1923" s="30">
        <v>4</v>
      </c>
      <c r="D1923" s="52" t="s">
        <v>2612</v>
      </c>
      <c r="E1923" s="52" t="s">
        <v>2613</v>
      </c>
      <c r="F1923" s="73" t="s">
        <v>5012</v>
      </c>
      <c r="G1923" s="33" t="s">
        <v>12</v>
      </c>
      <c r="H1923" s="34" t="s">
        <v>13</v>
      </c>
      <c r="I1923" s="35">
        <v>0.98550000000000004</v>
      </c>
      <c r="J1923" s="19">
        <f t="shared" si="30"/>
        <v>1278686.28</v>
      </c>
      <c r="K1923" s="37">
        <v>106557.19</v>
      </c>
      <c r="L1923" s="38"/>
    </row>
    <row r="1924" spans="1:12" s="39" customFormat="1" ht="12.95" customHeight="1" x14ac:dyDescent="0.25">
      <c r="A1924" s="226"/>
      <c r="B1924" s="29">
        <v>3928</v>
      </c>
      <c r="C1924" s="30">
        <v>5</v>
      </c>
      <c r="D1924" s="52" t="s">
        <v>5013</v>
      </c>
      <c r="E1924" s="52" t="s">
        <v>5014</v>
      </c>
      <c r="F1924" s="52" t="s">
        <v>5015</v>
      </c>
      <c r="G1924" s="33" t="s">
        <v>12</v>
      </c>
      <c r="H1924" s="34" t="s">
        <v>13</v>
      </c>
      <c r="I1924" s="35">
        <v>0.96960000000000002</v>
      </c>
      <c r="J1924" s="19">
        <f t="shared" si="30"/>
        <v>1258056</v>
      </c>
      <c r="K1924" s="37">
        <v>104838</v>
      </c>
      <c r="L1924" s="38"/>
    </row>
    <row r="1925" spans="1:12" s="39" customFormat="1" ht="12.95" customHeight="1" x14ac:dyDescent="0.25">
      <c r="A1925" s="226"/>
      <c r="B1925" s="29">
        <v>3925</v>
      </c>
      <c r="C1925" s="30">
        <v>6</v>
      </c>
      <c r="D1925" s="52" t="s">
        <v>5016</v>
      </c>
      <c r="E1925" s="52" t="s">
        <v>5017</v>
      </c>
      <c r="F1925" s="52" t="s">
        <v>5018</v>
      </c>
      <c r="G1925" s="33" t="s">
        <v>12</v>
      </c>
      <c r="H1925" s="34" t="s">
        <v>13</v>
      </c>
      <c r="I1925" s="35">
        <v>0.9597</v>
      </c>
      <c r="J1925" s="19">
        <f t="shared" si="30"/>
        <v>1245210.72</v>
      </c>
      <c r="K1925" s="37">
        <v>103767.56</v>
      </c>
      <c r="L1925" s="38"/>
    </row>
    <row r="1926" spans="1:12" s="39" customFormat="1" ht="12.95" customHeight="1" x14ac:dyDescent="0.25">
      <c r="A1926" s="226"/>
      <c r="B1926" s="29">
        <v>3900</v>
      </c>
      <c r="C1926" s="30">
        <v>7</v>
      </c>
      <c r="D1926" s="73" t="s">
        <v>5019</v>
      </c>
      <c r="E1926" s="52" t="s">
        <v>5020</v>
      </c>
      <c r="F1926" s="52" t="s">
        <v>5021</v>
      </c>
      <c r="G1926" s="33" t="s">
        <v>12</v>
      </c>
      <c r="H1926" s="34" t="s">
        <v>13</v>
      </c>
      <c r="I1926" s="35">
        <v>0.94320000000000004</v>
      </c>
      <c r="J1926" s="19">
        <f t="shared" si="30"/>
        <v>1223802</v>
      </c>
      <c r="K1926" s="37">
        <v>101983.5</v>
      </c>
      <c r="L1926" s="38"/>
    </row>
    <row r="1927" spans="1:12" s="39" customFormat="1" ht="12.95" customHeight="1" x14ac:dyDescent="0.25">
      <c r="A1927" s="226"/>
      <c r="B1927" s="29">
        <v>3907</v>
      </c>
      <c r="C1927" s="30">
        <v>8</v>
      </c>
      <c r="D1927" s="73" t="s">
        <v>5022</v>
      </c>
      <c r="E1927" s="52" t="s">
        <v>5023</v>
      </c>
      <c r="F1927" s="52" t="s">
        <v>5024</v>
      </c>
      <c r="G1927" s="33" t="s">
        <v>12</v>
      </c>
      <c r="H1927" s="34" t="s">
        <v>13</v>
      </c>
      <c r="I1927" s="35">
        <v>0.9889</v>
      </c>
      <c r="J1927" s="19">
        <f t="shared" si="30"/>
        <v>1283097.72</v>
      </c>
      <c r="K1927" s="37">
        <v>106924.81</v>
      </c>
      <c r="L1927" s="38"/>
    </row>
    <row r="1928" spans="1:12" s="39" customFormat="1" ht="12.95" customHeight="1" x14ac:dyDescent="0.25">
      <c r="A1928" s="226"/>
      <c r="B1928" s="29">
        <v>3916</v>
      </c>
      <c r="C1928" s="30">
        <v>9</v>
      </c>
      <c r="D1928" s="73" t="s">
        <v>5025</v>
      </c>
      <c r="E1928" s="52" t="s">
        <v>3488</v>
      </c>
      <c r="F1928" s="52" t="s">
        <v>5026</v>
      </c>
      <c r="G1928" s="33" t="s">
        <v>12</v>
      </c>
      <c r="H1928" s="34" t="s">
        <v>13</v>
      </c>
      <c r="I1928" s="35">
        <v>0.93799999999999994</v>
      </c>
      <c r="J1928" s="19">
        <f t="shared" si="30"/>
        <v>1217055</v>
      </c>
      <c r="K1928" s="37">
        <v>101421.25</v>
      </c>
      <c r="L1928" s="38"/>
    </row>
    <row r="1929" spans="1:12" s="39" customFormat="1" ht="12.95" customHeight="1" x14ac:dyDescent="0.25">
      <c r="A1929" s="226"/>
      <c r="B1929" s="29">
        <v>3912</v>
      </c>
      <c r="C1929" s="30">
        <v>10</v>
      </c>
      <c r="D1929" s="52" t="s">
        <v>2612</v>
      </c>
      <c r="E1929" s="52" t="s">
        <v>2613</v>
      </c>
      <c r="F1929" s="73" t="s">
        <v>5027</v>
      </c>
      <c r="G1929" s="33" t="s">
        <v>12</v>
      </c>
      <c r="H1929" s="34" t="s">
        <v>13</v>
      </c>
      <c r="I1929" s="35">
        <v>0.9859</v>
      </c>
      <c r="J1929" s="19">
        <f t="shared" si="30"/>
        <v>1279205.28</v>
      </c>
      <c r="K1929" s="37">
        <v>106600.44</v>
      </c>
      <c r="L1929" s="38"/>
    </row>
    <row r="1930" spans="1:12" s="39" customFormat="1" ht="12.95" customHeight="1" x14ac:dyDescent="0.25">
      <c r="A1930" s="226"/>
      <c r="B1930" s="29">
        <v>3906</v>
      </c>
      <c r="C1930" s="30">
        <v>11</v>
      </c>
      <c r="D1930" s="62" t="s">
        <v>5028</v>
      </c>
      <c r="E1930" s="62" t="s">
        <v>5029</v>
      </c>
      <c r="F1930" s="77" t="s">
        <v>5030</v>
      </c>
      <c r="G1930" s="33" t="s">
        <v>12</v>
      </c>
      <c r="H1930" s="34" t="s">
        <v>13</v>
      </c>
      <c r="I1930" s="35">
        <v>0.95569999999999999</v>
      </c>
      <c r="J1930" s="19">
        <f t="shared" si="30"/>
        <v>1240020.72</v>
      </c>
      <c r="K1930" s="37">
        <v>103335.06</v>
      </c>
      <c r="L1930" s="38"/>
    </row>
    <row r="1931" spans="1:12" s="39" customFormat="1" ht="12.95" customHeight="1" x14ac:dyDescent="0.25">
      <c r="A1931" s="226"/>
      <c r="B1931" s="29">
        <v>3933</v>
      </c>
      <c r="C1931" s="30">
        <v>12</v>
      </c>
      <c r="D1931" s="73" t="s">
        <v>5031</v>
      </c>
      <c r="E1931" s="52" t="s">
        <v>5032</v>
      </c>
      <c r="F1931" s="52" t="s">
        <v>5033</v>
      </c>
      <c r="G1931" s="33" t="s">
        <v>12</v>
      </c>
      <c r="H1931" s="34" t="s">
        <v>13</v>
      </c>
      <c r="I1931" s="35">
        <v>0.9859</v>
      </c>
      <c r="J1931" s="19">
        <f t="shared" si="30"/>
        <v>1279205.28</v>
      </c>
      <c r="K1931" s="37">
        <v>106600.44</v>
      </c>
      <c r="L1931" s="38"/>
    </row>
    <row r="1932" spans="1:12" s="39" customFormat="1" ht="12.95" customHeight="1" x14ac:dyDescent="0.25">
      <c r="A1932" s="226"/>
      <c r="B1932" s="29">
        <v>3940</v>
      </c>
      <c r="C1932" s="30">
        <v>13</v>
      </c>
      <c r="D1932" s="62" t="s">
        <v>5034</v>
      </c>
      <c r="E1932" s="62" t="s">
        <v>5035</v>
      </c>
      <c r="F1932" s="62" t="s">
        <v>490</v>
      </c>
      <c r="G1932" s="33" t="s">
        <v>12</v>
      </c>
      <c r="H1932" s="34" t="s">
        <v>13</v>
      </c>
      <c r="I1932" s="35">
        <v>0.94879999999999998</v>
      </c>
      <c r="J1932" s="19">
        <f t="shared" si="30"/>
        <v>1231068</v>
      </c>
      <c r="K1932" s="37">
        <v>102589</v>
      </c>
      <c r="L1932" s="38"/>
    </row>
    <row r="1933" spans="1:12" s="39" customFormat="1" ht="12.95" customHeight="1" x14ac:dyDescent="0.25">
      <c r="A1933" s="226"/>
      <c r="B1933" s="29">
        <v>3930</v>
      </c>
      <c r="C1933" s="30">
        <v>14</v>
      </c>
      <c r="D1933" s="77" t="s">
        <v>2931</v>
      </c>
      <c r="E1933" s="62" t="s">
        <v>2932</v>
      </c>
      <c r="F1933" s="62" t="s">
        <v>5036</v>
      </c>
      <c r="G1933" s="33" t="s">
        <v>12</v>
      </c>
      <c r="H1933" s="34" t="s">
        <v>13</v>
      </c>
      <c r="I1933" s="35">
        <v>0.95569999999999999</v>
      </c>
      <c r="J1933" s="19">
        <f t="shared" si="30"/>
        <v>1240020.72</v>
      </c>
      <c r="K1933" s="37">
        <v>103335.06</v>
      </c>
      <c r="L1933" s="38"/>
    </row>
    <row r="1934" spans="1:12" s="39" customFormat="1" ht="12.95" customHeight="1" x14ac:dyDescent="0.25">
      <c r="A1934" s="226"/>
      <c r="B1934" s="29">
        <v>3922</v>
      </c>
      <c r="C1934" s="30">
        <v>15</v>
      </c>
      <c r="D1934" s="77" t="s">
        <v>5037</v>
      </c>
      <c r="E1934" s="62" t="s">
        <v>5038</v>
      </c>
      <c r="F1934" s="62" t="s">
        <v>5039</v>
      </c>
      <c r="G1934" s="33" t="s">
        <v>12</v>
      </c>
      <c r="H1934" s="34" t="s">
        <v>13</v>
      </c>
      <c r="I1934" s="35">
        <v>0.98750000000000004</v>
      </c>
      <c r="J1934" s="19">
        <f t="shared" si="30"/>
        <v>1281281.28</v>
      </c>
      <c r="K1934" s="37">
        <v>106773.44</v>
      </c>
      <c r="L1934" s="38"/>
    </row>
    <row r="1935" spans="1:12" s="39" customFormat="1" ht="12.95" customHeight="1" x14ac:dyDescent="0.25">
      <c r="A1935" s="226"/>
      <c r="B1935" s="29">
        <v>3917</v>
      </c>
      <c r="C1935" s="30">
        <v>16</v>
      </c>
      <c r="D1935" s="73" t="s">
        <v>5040</v>
      </c>
      <c r="E1935" s="52" t="s">
        <v>5041</v>
      </c>
      <c r="F1935" s="73" t="s">
        <v>5042</v>
      </c>
      <c r="G1935" s="33" t="s">
        <v>12</v>
      </c>
      <c r="H1935" s="34" t="s">
        <v>13</v>
      </c>
      <c r="I1935" s="35">
        <v>0.98750000000000004</v>
      </c>
      <c r="J1935" s="19">
        <f t="shared" si="30"/>
        <v>1281281.28</v>
      </c>
      <c r="K1935" s="37">
        <v>106773.44</v>
      </c>
      <c r="L1935" s="38"/>
    </row>
    <row r="1936" spans="1:12" s="39" customFormat="1" ht="12.95" customHeight="1" x14ac:dyDescent="0.25">
      <c r="A1936" s="226"/>
      <c r="B1936" s="29">
        <v>3935</v>
      </c>
      <c r="C1936" s="30">
        <v>17</v>
      </c>
      <c r="D1936" s="52" t="s">
        <v>5043</v>
      </c>
      <c r="E1936" s="52" t="s">
        <v>5044</v>
      </c>
      <c r="F1936" s="52" t="s">
        <v>5045</v>
      </c>
      <c r="G1936" s="33" t="s">
        <v>12</v>
      </c>
      <c r="H1936" s="34" t="s">
        <v>13</v>
      </c>
      <c r="I1936" s="35">
        <v>0.9375</v>
      </c>
      <c r="J1936" s="19">
        <f t="shared" ref="J1936:J1999" si="31">ROUND(K1936*12,2)</f>
        <v>1216406.28</v>
      </c>
      <c r="K1936" s="37">
        <v>101367.19</v>
      </c>
      <c r="L1936" s="38"/>
    </row>
    <row r="1937" spans="1:12" s="39" customFormat="1" ht="12.95" customHeight="1" x14ac:dyDescent="0.25">
      <c r="A1937" s="226"/>
      <c r="B1937" s="29">
        <v>3926</v>
      </c>
      <c r="C1937" s="30">
        <v>18</v>
      </c>
      <c r="D1937" s="73" t="s">
        <v>3917</v>
      </c>
      <c r="E1937" s="52" t="s">
        <v>3918</v>
      </c>
      <c r="F1937" s="52" t="s">
        <v>496</v>
      </c>
      <c r="G1937" s="33" t="s">
        <v>12</v>
      </c>
      <c r="H1937" s="34" t="s">
        <v>13</v>
      </c>
      <c r="I1937" s="35">
        <v>0.97070000000000001</v>
      </c>
      <c r="J1937" s="19">
        <f t="shared" si="31"/>
        <v>1259483.28</v>
      </c>
      <c r="K1937" s="37">
        <v>104956.94</v>
      </c>
      <c r="L1937" s="38"/>
    </row>
    <row r="1938" spans="1:12" s="39" customFormat="1" ht="12.95" customHeight="1" x14ac:dyDescent="0.25">
      <c r="A1938" s="226"/>
      <c r="B1938" s="29">
        <v>3936</v>
      </c>
      <c r="C1938" s="30">
        <v>19</v>
      </c>
      <c r="D1938" s="52" t="s">
        <v>5046</v>
      </c>
      <c r="E1938" s="52" t="s">
        <v>5047</v>
      </c>
      <c r="F1938" s="73" t="s">
        <v>5048</v>
      </c>
      <c r="G1938" s="33" t="s">
        <v>12</v>
      </c>
      <c r="H1938" s="34" t="s">
        <v>13</v>
      </c>
      <c r="I1938" s="35">
        <v>0.98850000000000005</v>
      </c>
      <c r="J1938" s="19">
        <f t="shared" si="31"/>
        <v>1282578.72</v>
      </c>
      <c r="K1938" s="37">
        <v>106881.56</v>
      </c>
      <c r="L1938" s="38"/>
    </row>
    <row r="1939" spans="1:12" s="39" customFormat="1" ht="12.95" customHeight="1" x14ac:dyDescent="0.25">
      <c r="A1939" s="226"/>
      <c r="B1939" s="29">
        <v>3927</v>
      </c>
      <c r="C1939" s="30">
        <v>20</v>
      </c>
      <c r="D1939" s="73" t="s">
        <v>1600</v>
      </c>
      <c r="E1939" s="52" t="s">
        <v>1601</v>
      </c>
      <c r="F1939" s="52" t="s">
        <v>5049</v>
      </c>
      <c r="G1939" s="33" t="s">
        <v>12</v>
      </c>
      <c r="H1939" s="34" t="s">
        <v>13</v>
      </c>
      <c r="I1939" s="35">
        <v>0.98750000000000004</v>
      </c>
      <c r="J1939" s="19">
        <f t="shared" si="31"/>
        <v>1281281.28</v>
      </c>
      <c r="K1939" s="37">
        <v>106773.44</v>
      </c>
      <c r="L1939" s="38"/>
    </row>
    <row r="1940" spans="1:12" s="39" customFormat="1" ht="12.95" customHeight="1" x14ac:dyDescent="0.25">
      <c r="A1940" s="226"/>
      <c r="B1940" s="29">
        <v>3941</v>
      </c>
      <c r="C1940" s="30">
        <v>21</v>
      </c>
      <c r="D1940" s="73" t="s">
        <v>5050</v>
      </c>
      <c r="E1940" s="52" t="s">
        <v>5051</v>
      </c>
      <c r="F1940" s="73" t="s">
        <v>5052</v>
      </c>
      <c r="G1940" s="33" t="s">
        <v>12</v>
      </c>
      <c r="H1940" s="34" t="s">
        <v>13</v>
      </c>
      <c r="I1940" s="35">
        <v>0.95150000000000001</v>
      </c>
      <c r="J1940" s="19">
        <f t="shared" si="31"/>
        <v>1234571.28</v>
      </c>
      <c r="K1940" s="37">
        <v>102880.94</v>
      </c>
      <c r="L1940" s="38"/>
    </row>
    <row r="1941" spans="1:12" s="39" customFormat="1" ht="12.95" customHeight="1" x14ac:dyDescent="0.25">
      <c r="A1941" s="226"/>
      <c r="B1941" s="29">
        <v>3924</v>
      </c>
      <c r="C1941" s="30">
        <v>22</v>
      </c>
      <c r="D1941" s="77" t="s">
        <v>5053</v>
      </c>
      <c r="E1941" s="62" t="s">
        <v>5054</v>
      </c>
      <c r="F1941" s="62" t="s">
        <v>5055</v>
      </c>
      <c r="G1941" s="33" t="s">
        <v>12</v>
      </c>
      <c r="H1941" s="34" t="s">
        <v>13</v>
      </c>
      <c r="I1941" s="35">
        <v>0.97250000000000003</v>
      </c>
      <c r="J1941" s="19">
        <f t="shared" si="31"/>
        <v>1261818.72</v>
      </c>
      <c r="K1941" s="37">
        <v>105151.56</v>
      </c>
      <c r="L1941" s="38"/>
    </row>
    <row r="1942" spans="1:12" s="39" customFormat="1" ht="12.95" customHeight="1" x14ac:dyDescent="0.25">
      <c r="A1942" s="226"/>
      <c r="B1942" s="29">
        <v>3908</v>
      </c>
      <c r="C1942" s="30">
        <v>23</v>
      </c>
      <c r="D1942" s="73" t="s">
        <v>5056</v>
      </c>
      <c r="E1942" s="52" t="s">
        <v>5057</v>
      </c>
      <c r="F1942" s="52" t="s">
        <v>5058</v>
      </c>
      <c r="G1942" s="33" t="s">
        <v>12</v>
      </c>
      <c r="H1942" s="34" t="s">
        <v>13</v>
      </c>
      <c r="I1942" s="35">
        <v>0.93379999999999996</v>
      </c>
      <c r="J1942" s="19">
        <f t="shared" si="31"/>
        <v>1211605.56</v>
      </c>
      <c r="K1942" s="37">
        <v>100967.13</v>
      </c>
      <c r="L1942" s="38"/>
    </row>
    <row r="1943" spans="1:12" s="39" customFormat="1" ht="12.95" customHeight="1" x14ac:dyDescent="0.25">
      <c r="A1943" s="226"/>
      <c r="B1943" s="29">
        <v>3938</v>
      </c>
      <c r="C1943" s="30">
        <v>24</v>
      </c>
      <c r="D1943" s="73" t="s">
        <v>4021</v>
      </c>
      <c r="E1943" s="52" t="s">
        <v>63</v>
      </c>
      <c r="F1943" s="52" t="s">
        <v>5059</v>
      </c>
      <c r="G1943" s="33" t="s">
        <v>12</v>
      </c>
      <c r="H1943" s="34" t="s">
        <v>13</v>
      </c>
      <c r="I1943" s="35">
        <v>0.95669999999999999</v>
      </c>
      <c r="J1943" s="19">
        <f t="shared" si="31"/>
        <v>1241318.28</v>
      </c>
      <c r="K1943" s="37">
        <v>103443.19</v>
      </c>
      <c r="L1943" s="38"/>
    </row>
    <row r="1944" spans="1:12" s="39" customFormat="1" ht="12.95" customHeight="1" x14ac:dyDescent="0.25">
      <c r="A1944" s="226"/>
      <c r="B1944" s="29">
        <v>3929</v>
      </c>
      <c r="C1944" s="30">
        <v>25</v>
      </c>
      <c r="D1944" s="73" t="s">
        <v>2902</v>
      </c>
      <c r="E1944" s="52" t="s">
        <v>2903</v>
      </c>
      <c r="F1944" s="73" t="s">
        <v>502</v>
      </c>
      <c r="G1944" s="33" t="s">
        <v>12</v>
      </c>
      <c r="H1944" s="34" t="s">
        <v>13</v>
      </c>
      <c r="I1944" s="35">
        <v>0.96830000000000005</v>
      </c>
      <c r="J1944" s="19">
        <f t="shared" si="31"/>
        <v>1256369.28</v>
      </c>
      <c r="K1944" s="37">
        <v>104697.44</v>
      </c>
      <c r="L1944" s="38"/>
    </row>
    <row r="1945" spans="1:12" s="39" customFormat="1" ht="12.95" customHeight="1" x14ac:dyDescent="0.25">
      <c r="A1945" s="226"/>
      <c r="B1945" s="29">
        <v>3937</v>
      </c>
      <c r="C1945" s="30">
        <v>26</v>
      </c>
      <c r="D1945" s="52" t="s">
        <v>5060</v>
      </c>
      <c r="E1945" s="52" t="s">
        <v>5061</v>
      </c>
      <c r="F1945" s="73" t="s">
        <v>5062</v>
      </c>
      <c r="G1945" s="33" t="s">
        <v>12</v>
      </c>
      <c r="H1945" s="34" t="s">
        <v>13</v>
      </c>
      <c r="I1945" s="35">
        <v>0.98750000000000004</v>
      </c>
      <c r="J1945" s="19">
        <f t="shared" si="31"/>
        <v>1281281.28</v>
      </c>
      <c r="K1945" s="37">
        <v>106773.44</v>
      </c>
      <c r="L1945" s="38"/>
    </row>
    <row r="1946" spans="1:12" s="39" customFormat="1" ht="12.95" customHeight="1" x14ac:dyDescent="0.25">
      <c r="A1946" s="226"/>
      <c r="B1946" s="29">
        <v>3939</v>
      </c>
      <c r="C1946" s="30">
        <v>27</v>
      </c>
      <c r="D1946" s="52" t="s">
        <v>5063</v>
      </c>
      <c r="E1946" s="52" t="s">
        <v>5064</v>
      </c>
      <c r="F1946" s="73" t="s">
        <v>5065</v>
      </c>
      <c r="G1946" s="33" t="s">
        <v>12</v>
      </c>
      <c r="H1946" s="34" t="s">
        <v>13</v>
      </c>
      <c r="I1946" s="35">
        <v>0.97950000000000004</v>
      </c>
      <c r="J1946" s="19">
        <f t="shared" si="31"/>
        <v>1270901.28</v>
      </c>
      <c r="K1946" s="37">
        <v>105908.44</v>
      </c>
      <c r="L1946" s="38"/>
    </row>
    <row r="1947" spans="1:12" s="39" customFormat="1" ht="12.95" customHeight="1" x14ac:dyDescent="0.25">
      <c r="A1947" s="226"/>
      <c r="B1947" s="78">
        <v>3911</v>
      </c>
      <c r="C1947" s="30">
        <v>28</v>
      </c>
      <c r="D1947" s="53" t="s">
        <v>5066</v>
      </c>
      <c r="E1947" s="59" t="s">
        <v>5067</v>
      </c>
      <c r="F1947" s="59" t="s">
        <v>5068</v>
      </c>
      <c r="G1947" s="33" t="s">
        <v>12</v>
      </c>
      <c r="H1947" s="34" t="s">
        <v>13</v>
      </c>
      <c r="I1947" s="35">
        <v>0.94330000000000003</v>
      </c>
      <c r="J1947" s="19">
        <f t="shared" si="31"/>
        <v>1223931.72</v>
      </c>
      <c r="K1947" s="37">
        <v>101994.31</v>
      </c>
      <c r="L1947" s="38"/>
    </row>
    <row r="1948" spans="1:12" s="39" customFormat="1" ht="12.95" customHeight="1" x14ac:dyDescent="0.25">
      <c r="A1948" s="226"/>
      <c r="B1948" s="29">
        <v>3902</v>
      </c>
      <c r="C1948" s="30">
        <v>29</v>
      </c>
      <c r="D1948" s="73" t="s">
        <v>5069</v>
      </c>
      <c r="E1948" s="52" t="s">
        <v>5070</v>
      </c>
      <c r="F1948" s="73" t="s">
        <v>5071</v>
      </c>
      <c r="G1948" s="33" t="s">
        <v>12</v>
      </c>
      <c r="H1948" s="34" t="s">
        <v>13</v>
      </c>
      <c r="I1948" s="35">
        <v>0.98750000000000004</v>
      </c>
      <c r="J1948" s="19">
        <f t="shared" si="31"/>
        <v>1281281.28</v>
      </c>
      <c r="K1948" s="37">
        <v>106773.44</v>
      </c>
      <c r="L1948" s="38"/>
    </row>
    <row r="1949" spans="1:12" s="39" customFormat="1" ht="12.95" customHeight="1" x14ac:dyDescent="0.25">
      <c r="A1949" s="226"/>
      <c r="B1949" s="78">
        <v>3914</v>
      </c>
      <c r="C1949" s="30">
        <v>30</v>
      </c>
      <c r="D1949" s="73" t="s">
        <v>5072</v>
      </c>
      <c r="E1949" s="52" t="s">
        <v>5073</v>
      </c>
      <c r="F1949" s="73" t="s">
        <v>5074</v>
      </c>
      <c r="G1949" s="33" t="s">
        <v>12</v>
      </c>
      <c r="H1949" s="34" t="s">
        <v>13</v>
      </c>
      <c r="I1949" s="35">
        <v>0.9577</v>
      </c>
      <c r="J1949" s="19">
        <f t="shared" si="31"/>
        <v>1242615.72</v>
      </c>
      <c r="K1949" s="37">
        <v>103551.31</v>
      </c>
      <c r="L1949" s="38"/>
    </row>
    <row r="1950" spans="1:12" s="39" customFormat="1" ht="12.95" customHeight="1" x14ac:dyDescent="0.25">
      <c r="A1950" s="226"/>
      <c r="B1950" s="29">
        <v>3920</v>
      </c>
      <c r="C1950" s="30">
        <v>31</v>
      </c>
      <c r="D1950" s="41" t="s">
        <v>2680</v>
      </c>
      <c r="E1950" s="41" t="s">
        <v>2681</v>
      </c>
      <c r="F1950" s="73" t="s">
        <v>3054</v>
      </c>
      <c r="G1950" s="33" t="s">
        <v>12</v>
      </c>
      <c r="H1950" s="34" t="s">
        <v>13</v>
      </c>
      <c r="I1950" s="35">
        <v>0.95530000000000004</v>
      </c>
      <c r="J1950" s="19">
        <f t="shared" si="31"/>
        <v>1239501.72</v>
      </c>
      <c r="K1950" s="37">
        <v>103291.81</v>
      </c>
      <c r="L1950" s="38"/>
    </row>
    <row r="1951" spans="1:12" s="39" customFormat="1" ht="12.95" customHeight="1" x14ac:dyDescent="0.25">
      <c r="A1951" s="226"/>
      <c r="B1951" s="29">
        <v>3919</v>
      </c>
      <c r="C1951" s="30">
        <v>32</v>
      </c>
      <c r="D1951" s="73" t="s">
        <v>5075</v>
      </c>
      <c r="E1951" s="52" t="s">
        <v>5076</v>
      </c>
      <c r="F1951" s="73" t="s">
        <v>5077</v>
      </c>
      <c r="G1951" s="33" t="s">
        <v>12</v>
      </c>
      <c r="H1951" s="34" t="s">
        <v>13</v>
      </c>
      <c r="I1951" s="35">
        <v>0.9899</v>
      </c>
      <c r="J1951" s="19">
        <f t="shared" si="31"/>
        <v>1284395.28</v>
      </c>
      <c r="K1951" s="37">
        <v>107032.94</v>
      </c>
      <c r="L1951" s="38"/>
    </row>
    <row r="1952" spans="1:12" s="39" customFormat="1" ht="12.95" customHeight="1" x14ac:dyDescent="0.25">
      <c r="A1952" s="226"/>
      <c r="B1952" s="29">
        <v>3904</v>
      </c>
      <c r="C1952" s="30">
        <v>33</v>
      </c>
      <c r="D1952" s="42" t="s">
        <v>5078</v>
      </c>
      <c r="E1952" s="42" t="s">
        <v>5079</v>
      </c>
      <c r="F1952" s="79" t="s">
        <v>5080</v>
      </c>
      <c r="G1952" s="27" t="s">
        <v>12</v>
      </c>
      <c r="H1952" s="34" t="s">
        <v>13</v>
      </c>
      <c r="I1952" s="35">
        <v>0.94079999999999997</v>
      </c>
      <c r="J1952" s="19">
        <f t="shared" si="31"/>
        <v>1220688</v>
      </c>
      <c r="K1952" s="37">
        <v>101724</v>
      </c>
      <c r="L1952" s="38"/>
    </row>
    <row r="1953" spans="1:12" s="39" customFormat="1" ht="12.95" customHeight="1" x14ac:dyDescent="0.25">
      <c r="A1953" s="226"/>
      <c r="B1953" s="29">
        <v>3905</v>
      </c>
      <c r="C1953" s="30">
        <v>34</v>
      </c>
      <c r="D1953" s="74" t="s">
        <v>1705</v>
      </c>
      <c r="E1953" s="32" t="s">
        <v>1706</v>
      </c>
      <c r="F1953" s="74" t="s">
        <v>5077</v>
      </c>
      <c r="G1953" s="33" t="s">
        <v>12</v>
      </c>
      <c r="H1953" s="34" t="s">
        <v>13</v>
      </c>
      <c r="I1953" s="35">
        <v>0.97170000000000001</v>
      </c>
      <c r="J1953" s="19">
        <f t="shared" si="31"/>
        <v>1260780.72</v>
      </c>
      <c r="K1953" s="37">
        <v>105065.06</v>
      </c>
      <c r="L1953" s="38"/>
    </row>
    <row r="1954" spans="1:12" s="39" customFormat="1" ht="12.95" customHeight="1" x14ac:dyDescent="0.25">
      <c r="A1954" s="226"/>
      <c r="B1954" s="29">
        <v>3932</v>
      </c>
      <c r="C1954" s="30">
        <v>35</v>
      </c>
      <c r="D1954" s="32" t="s">
        <v>4007</v>
      </c>
      <c r="E1954" s="32" t="s">
        <v>5081</v>
      </c>
      <c r="F1954" s="32" t="s">
        <v>5082</v>
      </c>
      <c r="G1954" s="33" t="s">
        <v>12</v>
      </c>
      <c r="H1954" s="34" t="s">
        <v>13</v>
      </c>
      <c r="I1954" s="35">
        <v>0.9607</v>
      </c>
      <c r="J1954" s="19">
        <f t="shared" si="31"/>
        <v>1246508.28</v>
      </c>
      <c r="K1954" s="37">
        <v>103875.69</v>
      </c>
      <c r="L1954" s="38"/>
    </row>
    <row r="1955" spans="1:12" s="39" customFormat="1" ht="12.95" customHeight="1" x14ac:dyDescent="0.25">
      <c r="A1955" s="226"/>
      <c r="B1955" s="29">
        <v>3910</v>
      </c>
      <c r="C1955" s="30">
        <v>36</v>
      </c>
      <c r="D1955" s="32" t="s">
        <v>5083</v>
      </c>
      <c r="E1955" s="32" t="s">
        <v>5084</v>
      </c>
      <c r="F1955" s="32" t="s">
        <v>5085</v>
      </c>
      <c r="G1955" s="33" t="s">
        <v>12</v>
      </c>
      <c r="H1955" s="34" t="s">
        <v>13</v>
      </c>
      <c r="I1955" s="35">
        <v>0.9889</v>
      </c>
      <c r="J1955" s="19">
        <f t="shared" si="31"/>
        <v>1283097.72</v>
      </c>
      <c r="K1955" s="37">
        <v>106924.81</v>
      </c>
      <c r="L1955" s="38"/>
    </row>
    <row r="1956" spans="1:12" s="39" customFormat="1" ht="12.95" customHeight="1" x14ac:dyDescent="0.25">
      <c r="A1956" s="226"/>
      <c r="B1956" s="29">
        <v>3903</v>
      </c>
      <c r="C1956" s="30">
        <v>37</v>
      </c>
      <c r="D1956" s="32" t="s">
        <v>690</v>
      </c>
      <c r="E1956" s="32" t="s">
        <v>5086</v>
      </c>
      <c r="F1956" s="32" t="s">
        <v>5087</v>
      </c>
      <c r="G1956" s="33" t="s">
        <v>12</v>
      </c>
      <c r="H1956" s="34" t="s">
        <v>13</v>
      </c>
      <c r="I1956" s="35">
        <v>0.95230000000000004</v>
      </c>
      <c r="J1956" s="19">
        <f t="shared" si="31"/>
        <v>1235609.28</v>
      </c>
      <c r="K1956" s="37">
        <v>102967.44</v>
      </c>
      <c r="L1956" s="38"/>
    </row>
    <row r="1957" spans="1:12" s="39" customFormat="1" ht="12.95" customHeight="1" x14ac:dyDescent="0.25">
      <c r="A1957" s="226"/>
      <c r="B1957" s="29">
        <v>3918</v>
      </c>
      <c r="C1957" s="30">
        <v>38</v>
      </c>
      <c r="D1957" s="32" t="s">
        <v>3160</v>
      </c>
      <c r="E1957" s="32" t="s">
        <v>5088</v>
      </c>
      <c r="F1957" s="32" t="s">
        <v>5089</v>
      </c>
      <c r="G1957" s="33" t="s">
        <v>12</v>
      </c>
      <c r="H1957" s="34" t="s">
        <v>13</v>
      </c>
      <c r="I1957" s="35">
        <v>0.95130000000000003</v>
      </c>
      <c r="J1957" s="19">
        <f t="shared" si="31"/>
        <v>1234311.72</v>
      </c>
      <c r="K1957" s="37">
        <v>102859.31</v>
      </c>
      <c r="L1957" s="38"/>
    </row>
    <row r="1958" spans="1:12" s="39" customFormat="1" ht="12.95" customHeight="1" x14ac:dyDescent="0.25">
      <c r="A1958" s="226"/>
      <c r="B1958" s="29">
        <v>3915</v>
      </c>
      <c r="C1958" s="30">
        <v>39</v>
      </c>
      <c r="D1958" s="32" t="s">
        <v>5090</v>
      </c>
      <c r="E1958" s="32" t="s">
        <v>5091</v>
      </c>
      <c r="F1958" s="32" t="s">
        <v>5026</v>
      </c>
      <c r="G1958" s="33" t="s">
        <v>12</v>
      </c>
      <c r="H1958" s="34" t="s">
        <v>13</v>
      </c>
      <c r="I1958" s="35">
        <v>0.96099999999999997</v>
      </c>
      <c r="J1958" s="19">
        <f t="shared" si="31"/>
        <v>1246897.56</v>
      </c>
      <c r="K1958" s="37">
        <v>103908.13</v>
      </c>
      <c r="L1958" s="38"/>
    </row>
    <row r="1959" spans="1:12" s="39" customFormat="1" ht="12.95" customHeight="1" x14ac:dyDescent="0.25">
      <c r="A1959" s="226"/>
      <c r="B1959" s="29"/>
      <c r="C1959" s="30"/>
      <c r="D1959" s="49" t="s">
        <v>47</v>
      </c>
      <c r="E1959" s="42"/>
      <c r="F1959" s="42"/>
      <c r="G1959" s="27"/>
      <c r="H1959" s="34"/>
      <c r="I1959" s="35"/>
      <c r="J1959" s="19"/>
      <c r="K1959" s="37"/>
      <c r="L1959" s="38"/>
    </row>
    <row r="1960" spans="1:12" s="39" customFormat="1" ht="12.95" customHeight="1" x14ac:dyDescent="0.25">
      <c r="A1960" s="227"/>
      <c r="B1960" s="29">
        <v>3901</v>
      </c>
      <c r="C1960" s="30">
        <v>1</v>
      </c>
      <c r="D1960" s="74" t="s">
        <v>5092</v>
      </c>
      <c r="E1960" s="32" t="s">
        <v>5093</v>
      </c>
      <c r="F1960" s="32" t="s">
        <v>5094</v>
      </c>
      <c r="G1960" s="33" t="s">
        <v>51</v>
      </c>
      <c r="H1960" s="34" t="s">
        <v>13</v>
      </c>
      <c r="I1960" s="35">
        <v>0.97570000000000001</v>
      </c>
      <c r="J1960" s="19">
        <f t="shared" si="31"/>
        <v>2005648.92</v>
      </c>
      <c r="K1960" s="37">
        <v>167137.41</v>
      </c>
      <c r="L1960" s="38"/>
    </row>
    <row r="1961" spans="1:12" s="39" customFormat="1" ht="12.95" customHeight="1" x14ac:dyDescent="0.25">
      <c r="A1961" s="228" t="s">
        <v>5095</v>
      </c>
      <c r="B1961" s="29"/>
      <c r="C1961" s="30"/>
      <c r="D1961" s="31" t="s">
        <v>11</v>
      </c>
      <c r="E1961" s="32"/>
      <c r="F1961" s="32"/>
      <c r="G1961" s="33"/>
      <c r="H1961" s="34"/>
      <c r="I1961" s="35"/>
      <c r="J1961" s="19"/>
      <c r="K1961" s="37"/>
      <c r="L1961" s="38"/>
    </row>
    <row r="1962" spans="1:12" s="39" customFormat="1" ht="12.95" customHeight="1" x14ac:dyDescent="0.25">
      <c r="A1962" s="229"/>
      <c r="B1962" s="43">
        <v>4039</v>
      </c>
      <c r="C1962" s="30">
        <v>1</v>
      </c>
      <c r="D1962" s="32" t="s">
        <v>5096</v>
      </c>
      <c r="E1962" s="32" t="s">
        <v>5097</v>
      </c>
      <c r="F1962" s="32" t="s">
        <v>5098</v>
      </c>
      <c r="G1962" s="33" t="s">
        <v>12</v>
      </c>
      <c r="H1962" s="34" t="s">
        <v>13</v>
      </c>
      <c r="I1962" s="35">
        <v>0.95450000000000002</v>
      </c>
      <c r="J1962" s="19">
        <f t="shared" si="31"/>
        <v>1238463.72</v>
      </c>
      <c r="K1962" s="37">
        <v>103205.31</v>
      </c>
      <c r="L1962" s="38"/>
    </row>
    <row r="1963" spans="1:12" s="39" customFormat="1" ht="12.95" customHeight="1" x14ac:dyDescent="0.25">
      <c r="A1963" s="229"/>
      <c r="B1963" s="29">
        <v>4022</v>
      </c>
      <c r="C1963" s="30">
        <v>2</v>
      </c>
      <c r="D1963" s="42" t="s">
        <v>5099</v>
      </c>
      <c r="E1963" s="42" t="s">
        <v>5100</v>
      </c>
      <c r="F1963" s="42" t="s">
        <v>5101</v>
      </c>
      <c r="G1963" s="33" t="s">
        <v>12</v>
      </c>
      <c r="H1963" s="34" t="s">
        <v>13</v>
      </c>
      <c r="I1963" s="35">
        <v>0.96050000000000002</v>
      </c>
      <c r="J1963" s="19">
        <f t="shared" si="31"/>
        <v>1246248.72</v>
      </c>
      <c r="K1963" s="37">
        <v>103854.06</v>
      </c>
      <c r="L1963" s="38"/>
    </row>
    <row r="1964" spans="1:12" s="39" customFormat="1" ht="12.95" customHeight="1" x14ac:dyDescent="0.25">
      <c r="A1964" s="229"/>
      <c r="B1964" s="29">
        <v>4036</v>
      </c>
      <c r="C1964" s="30">
        <v>3</v>
      </c>
      <c r="D1964" s="32" t="s">
        <v>5102</v>
      </c>
      <c r="E1964" s="32" t="s">
        <v>5103</v>
      </c>
      <c r="F1964" s="32" t="s">
        <v>5104</v>
      </c>
      <c r="G1964" s="33" t="s">
        <v>12</v>
      </c>
      <c r="H1964" s="34" t="s">
        <v>13</v>
      </c>
      <c r="I1964" s="35">
        <v>0.95720000000000005</v>
      </c>
      <c r="J1964" s="19">
        <f t="shared" si="31"/>
        <v>1241967</v>
      </c>
      <c r="K1964" s="37">
        <v>103497.25</v>
      </c>
      <c r="L1964" s="38"/>
    </row>
    <row r="1965" spans="1:12" s="39" customFormat="1" ht="12.95" customHeight="1" x14ac:dyDescent="0.25">
      <c r="A1965" s="229"/>
      <c r="B1965" s="29">
        <v>4016</v>
      </c>
      <c r="C1965" s="30">
        <v>4</v>
      </c>
      <c r="D1965" s="32" t="s">
        <v>5105</v>
      </c>
      <c r="E1965" s="32" t="s">
        <v>150</v>
      </c>
      <c r="F1965" s="32" t="s">
        <v>5106</v>
      </c>
      <c r="G1965" s="33" t="s">
        <v>12</v>
      </c>
      <c r="H1965" s="34" t="s">
        <v>13</v>
      </c>
      <c r="I1965" s="35">
        <v>0.93689999999999996</v>
      </c>
      <c r="J1965" s="19">
        <f t="shared" si="31"/>
        <v>1215627.72</v>
      </c>
      <c r="K1965" s="37">
        <v>101302.31</v>
      </c>
      <c r="L1965" s="38"/>
    </row>
    <row r="1966" spans="1:12" s="39" customFormat="1" ht="12.95" customHeight="1" x14ac:dyDescent="0.25">
      <c r="A1966" s="229"/>
      <c r="B1966" s="29">
        <v>4031</v>
      </c>
      <c r="C1966" s="30">
        <v>5</v>
      </c>
      <c r="D1966" s="32" t="s">
        <v>5107</v>
      </c>
      <c r="E1966" s="32" t="s">
        <v>5108</v>
      </c>
      <c r="F1966" s="32" t="s">
        <v>174</v>
      </c>
      <c r="G1966" s="33" t="s">
        <v>12</v>
      </c>
      <c r="H1966" s="34" t="s">
        <v>13</v>
      </c>
      <c r="I1966" s="35">
        <v>0.9869</v>
      </c>
      <c r="J1966" s="19">
        <f t="shared" si="31"/>
        <v>1280502.72</v>
      </c>
      <c r="K1966" s="37">
        <v>106708.56</v>
      </c>
      <c r="L1966" s="38"/>
    </row>
    <row r="1967" spans="1:12" s="39" customFormat="1" ht="12.95" customHeight="1" x14ac:dyDescent="0.25">
      <c r="A1967" s="229"/>
      <c r="B1967" s="29">
        <v>4001</v>
      </c>
      <c r="C1967" s="30">
        <v>6</v>
      </c>
      <c r="D1967" s="32" t="s">
        <v>5109</v>
      </c>
      <c r="E1967" s="32" t="s">
        <v>5110</v>
      </c>
      <c r="F1967" s="32" t="s">
        <v>5111</v>
      </c>
      <c r="G1967" s="33" t="s">
        <v>12</v>
      </c>
      <c r="H1967" s="34" t="s">
        <v>13</v>
      </c>
      <c r="I1967" s="35">
        <v>0.9829</v>
      </c>
      <c r="J1967" s="19">
        <f t="shared" si="31"/>
        <v>1275312.72</v>
      </c>
      <c r="K1967" s="37">
        <v>106276.06</v>
      </c>
      <c r="L1967" s="38"/>
    </row>
    <row r="1968" spans="1:12" s="39" customFormat="1" ht="12.95" customHeight="1" x14ac:dyDescent="0.25">
      <c r="A1968" s="229"/>
      <c r="B1968" s="29">
        <v>4025</v>
      </c>
      <c r="C1968" s="30">
        <v>7</v>
      </c>
      <c r="D1968" s="32" t="s">
        <v>5112</v>
      </c>
      <c r="E1968" s="32" t="s">
        <v>5113</v>
      </c>
      <c r="F1968" s="32" t="s">
        <v>5114</v>
      </c>
      <c r="G1968" s="33" t="s">
        <v>12</v>
      </c>
      <c r="H1968" s="34" t="s">
        <v>13</v>
      </c>
      <c r="I1968" s="35">
        <v>0.97589999999999999</v>
      </c>
      <c r="J1968" s="19">
        <f t="shared" si="31"/>
        <v>1266230.28</v>
      </c>
      <c r="K1968" s="37">
        <v>105519.19</v>
      </c>
      <c r="L1968" s="38"/>
    </row>
    <row r="1969" spans="1:12" s="39" customFormat="1" ht="12.95" customHeight="1" x14ac:dyDescent="0.25">
      <c r="A1969" s="229"/>
      <c r="B1969" s="29">
        <v>4015</v>
      </c>
      <c r="C1969" s="30">
        <v>8</v>
      </c>
      <c r="D1969" s="32" t="s">
        <v>5115</v>
      </c>
      <c r="E1969" s="32" t="s">
        <v>5116</v>
      </c>
      <c r="F1969" s="32" t="s">
        <v>5117</v>
      </c>
      <c r="G1969" s="33" t="s">
        <v>12</v>
      </c>
      <c r="H1969" s="34" t="s">
        <v>13</v>
      </c>
      <c r="I1969" s="35">
        <v>0.93769999999999998</v>
      </c>
      <c r="J1969" s="19">
        <f t="shared" si="31"/>
        <v>1216665.72</v>
      </c>
      <c r="K1969" s="37">
        <v>101388.81</v>
      </c>
      <c r="L1969" s="38"/>
    </row>
    <row r="1970" spans="1:12" s="39" customFormat="1" ht="12.95" customHeight="1" x14ac:dyDescent="0.25">
      <c r="A1970" s="229"/>
      <c r="B1970" s="29">
        <v>4013</v>
      </c>
      <c r="C1970" s="30">
        <v>9</v>
      </c>
      <c r="D1970" s="32" t="s">
        <v>5118</v>
      </c>
      <c r="E1970" s="32" t="s">
        <v>5119</v>
      </c>
      <c r="F1970" s="32" t="s">
        <v>5120</v>
      </c>
      <c r="G1970" s="33" t="s">
        <v>12</v>
      </c>
      <c r="H1970" s="34" t="s">
        <v>13</v>
      </c>
      <c r="I1970" s="35">
        <v>0.94089999999999996</v>
      </c>
      <c r="J1970" s="19">
        <f t="shared" si="31"/>
        <v>1220817.72</v>
      </c>
      <c r="K1970" s="37">
        <v>101734.81</v>
      </c>
      <c r="L1970" s="38"/>
    </row>
    <row r="1971" spans="1:12" s="39" customFormat="1" ht="12.95" customHeight="1" x14ac:dyDescent="0.25">
      <c r="A1971" s="229"/>
      <c r="B1971" s="29">
        <v>4040</v>
      </c>
      <c r="C1971" s="30">
        <v>10</v>
      </c>
      <c r="D1971" s="42" t="s">
        <v>5121</v>
      </c>
      <c r="E1971" s="42" t="s">
        <v>5122</v>
      </c>
      <c r="F1971" s="42" t="s">
        <v>5123</v>
      </c>
      <c r="G1971" s="33" t="s">
        <v>12</v>
      </c>
      <c r="H1971" s="34" t="s">
        <v>13</v>
      </c>
      <c r="I1971" s="35">
        <v>0.94520000000000004</v>
      </c>
      <c r="J1971" s="19">
        <f t="shared" si="31"/>
        <v>1226397</v>
      </c>
      <c r="K1971" s="37">
        <v>102199.75</v>
      </c>
      <c r="L1971" s="38"/>
    </row>
    <row r="1972" spans="1:12" s="39" customFormat="1" ht="12.95" customHeight="1" x14ac:dyDescent="0.25">
      <c r="A1972" s="229"/>
      <c r="B1972" s="29">
        <v>4021</v>
      </c>
      <c r="C1972" s="30">
        <v>11</v>
      </c>
      <c r="D1972" s="32" t="s">
        <v>5124</v>
      </c>
      <c r="E1972" s="32" t="s">
        <v>1673</v>
      </c>
      <c r="F1972" s="32" t="s">
        <v>5114</v>
      </c>
      <c r="G1972" s="33" t="s">
        <v>12</v>
      </c>
      <c r="H1972" s="34" t="s">
        <v>13</v>
      </c>
      <c r="I1972" s="35">
        <v>0.94469999999999998</v>
      </c>
      <c r="J1972" s="19">
        <f t="shared" si="31"/>
        <v>1225748.28</v>
      </c>
      <c r="K1972" s="37">
        <v>102145.69</v>
      </c>
      <c r="L1972" s="38"/>
    </row>
    <row r="1973" spans="1:12" s="39" customFormat="1" ht="12.95" customHeight="1" x14ac:dyDescent="0.25">
      <c r="A1973" s="229"/>
      <c r="B1973" s="29">
        <v>4014</v>
      </c>
      <c r="C1973" s="30">
        <v>12</v>
      </c>
      <c r="D1973" s="32" t="s">
        <v>5125</v>
      </c>
      <c r="E1973" s="32" t="s">
        <v>5126</v>
      </c>
      <c r="F1973" s="32" t="s">
        <v>190</v>
      </c>
      <c r="G1973" s="33" t="s">
        <v>12</v>
      </c>
      <c r="H1973" s="34" t="s">
        <v>13</v>
      </c>
      <c r="I1973" s="35">
        <v>0.94020000000000004</v>
      </c>
      <c r="J1973" s="19">
        <f t="shared" si="31"/>
        <v>1219909.56</v>
      </c>
      <c r="K1973" s="37">
        <v>101659.13</v>
      </c>
      <c r="L1973" s="38"/>
    </row>
    <row r="1974" spans="1:12" s="39" customFormat="1" ht="12.95" customHeight="1" x14ac:dyDescent="0.25">
      <c r="A1974" s="229"/>
      <c r="B1974" s="29">
        <v>4026</v>
      </c>
      <c r="C1974" s="30">
        <v>13</v>
      </c>
      <c r="D1974" s="32" t="s">
        <v>5127</v>
      </c>
      <c r="E1974" s="32" t="s">
        <v>5128</v>
      </c>
      <c r="F1974" s="32" t="s">
        <v>5129</v>
      </c>
      <c r="G1974" s="33" t="s">
        <v>12</v>
      </c>
      <c r="H1974" s="34" t="s">
        <v>13</v>
      </c>
      <c r="I1974" s="35">
        <v>0.99490000000000001</v>
      </c>
      <c r="J1974" s="19">
        <f t="shared" si="31"/>
        <v>1290882.72</v>
      </c>
      <c r="K1974" s="37">
        <v>107573.56</v>
      </c>
      <c r="L1974" s="38"/>
    </row>
    <row r="1975" spans="1:12" s="39" customFormat="1" ht="12.95" customHeight="1" x14ac:dyDescent="0.25">
      <c r="A1975" s="229"/>
      <c r="B1975" s="29">
        <v>4003</v>
      </c>
      <c r="C1975" s="30">
        <v>14</v>
      </c>
      <c r="D1975" s="32" t="s">
        <v>5130</v>
      </c>
      <c r="E1975" s="32" t="s">
        <v>5131</v>
      </c>
      <c r="F1975" s="32" t="s">
        <v>5132</v>
      </c>
      <c r="G1975" s="33" t="s">
        <v>12</v>
      </c>
      <c r="H1975" s="34" t="s">
        <v>13</v>
      </c>
      <c r="I1975" s="35">
        <v>0.94469999999999998</v>
      </c>
      <c r="J1975" s="19">
        <f t="shared" si="31"/>
        <v>1225748.28</v>
      </c>
      <c r="K1975" s="37">
        <v>102145.69</v>
      </c>
      <c r="L1975" s="38"/>
    </row>
    <row r="1976" spans="1:12" s="39" customFormat="1" ht="12.95" customHeight="1" x14ac:dyDescent="0.25">
      <c r="A1976" s="229"/>
      <c r="B1976" s="29">
        <v>4030</v>
      </c>
      <c r="C1976" s="30">
        <v>15</v>
      </c>
      <c r="D1976" s="32" t="s">
        <v>5133</v>
      </c>
      <c r="E1976" s="32" t="s">
        <v>5134</v>
      </c>
      <c r="F1976" s="32" t="s">
        <v>5135</v>
      </c>
      <c r="G1976" s="33" t="s">
        <v>12</v>
      </c>
      <c r="H1976" s="34" t="s">
        <v>13</v>
      </c>
      <c r="I1976" s="35">
        <v>0.97019999999999995</v>
      </c>
      <c r="J1976" s="19">
        <f t="shared" si="31"/>
        <v>1258834.56</v>
      </c>
      <c r="K1976" s="37">
        <v>104902.88</v>
      </c>
      <c r="L1976" s="38"/>
    </row>
    <row r="1977" spans="1:12" s="39" customFormat="1" ht="12.95" customHeight="1" x14ac:dyDescent="0.25">
      <c r="A1977" s="229"/>
      <c r="B1977" s="29">
        <v>4034</v>
      </c>
      <c r="C1977" s="30">
        <v>16</v>
      </c>
      <c r="D1977" s="32" t="s">
        <v>5136</v>
      </c>
      <c r="E1977" s="32" t="s">
        <v>5137</v>
      </c>
      <c r="F1977" s="32" t="s">
        <v>5138</v>
      </c>
      <c r="G1977" s="33" t="s">
        <v>12</v>
      </c>
      <c r="H1977" s="34" t="s">
        <v>13</v>
      </c>
      <c r="I1977" s="35">
        <v>0.9869</v>
      </c>
      <c r="J1977" s="19">
        <f t="shared" si="31"/>
        <v>1280502.72</v>
      </c>
      <c r="K1977" s="37">
        <v>106708.56</v>
      </c>
      <c r="L1977" s="38"/>
    </row>
    <row r="1978" spans="1:12" s="39" customFormat="1" ht="12.95" customHeight="1" x14ac:dyDescent="0.25">
      <c r="A1978" s="229"/>
      <c r="B1978" s="29">
        <v>4010</v>
      </c>
      <c r="C1978" s="30">
        <v>17</v>
      </c>
      <c r="D1978" s="32" t="s">
        <v>5139</v>
      </c>
      <c r="E1978" s="32" t="s">
        <v>5140</v>
      </c>
      <c r="F1978" s="32" t="s">
        <v>5141</v>
      </c>
      <c r="G1978" s="33" t="s">
        <v>12</v>
      </c>
      <c r="H1978" s="34" t="s">
        <v>13</v>
      </c>
      <c r="I1978" s="35">
        <v>0.94420000000000004</v>
      </c>
      <c r="J1978" s="19">
        <f t="shared" si="31"/>
        <v>1225099.56</v>
      </c>
      <c r="K1978" s="37">
        <v>102091.63</v>
      </c>
      <c r="L1978" s="38"/>
    </row>
    <row r="1979" spans="1:12" s="39" customFormat="1" ht="12.95" customHeight="1" x14ac:dyDescent="0.25">
      <c r="A1979" s="229"/>
      <c r="B1979" s="29">
        <v>4032</v>
      </c>
      <c r="C1979" s="30">
        <v>18</v>
      </c>
      <c r="D1979" s="42" t="s">
        <v>5142</v>
      </c>
      <c r="E1979" s="42" t="s">
        <v>5143</v>
      </c>
      <c r="F1979" s="42" t="s">
        <v>5144</v>
      </c>
      <c r="G1979" s="33" t="s">
        <v>12</v>
      </c>
      <c r="H1979" s="34" t="s">
        <v>13</v>
      </c>
      <c r="I1979" s="35">
        <v>0.96220000000000006</v>
      </c>
      <c r="J1979" s="19">
        <f t="shared" si="31"/>
        <v>1248454.56</v>
      </c>
      <c r="K1979" s="37">
        <v>104037.88</v>
      </c>
      <c r="L1979" s="38"/>
    </row>
    <row r="1980" spans="1:12" s="39" customFormat="1" ht="12.95" customHeight="1" x14ac:dyDescent="0.25">
      <c r="A1980" s="229"/>
      <c r="B1980" s="29">
        <v>4005</v>
      </c>
      <c r="C1980" s="30">
        <v>19</v>
      </c>
      <c r="D1980" s="32" t="s">
        <v>5145</v>
      </c>
      <c r="E1980" s="32" t="s">
        <v>5146</v>
      </c>
      <c r="F1980" s="32" t="s">
        <v>5147</v>
      </c>
      <c r="G1980" s="33" t="s">
        <v>12</v>
      </c>
      <c r="H1980" s="34" t="s">
        <v>13</v>
      </c>
      <c r="I1980" s="35">
        <v>0.95499999999999996</v>
      </c>
      <c r="J1980" s="19">
        <f t="shared" si="31"/>
        <v>1239112.56</v>
      </c>
      <c r="K1980" s="37">
        <v>103259.38</v>
      </c>
      <c r="L1980" s="38"/>
    </row>
    <row r="1981" spans="1:12" s="39" customFormat="1" ht="12.95" customHeight="1" x14ac:dyDescent="0.25">
      <c r="A1981" s="229"/>
      <c r="B1981" s="29">
        <v>4033</v>
      </c>
      <c r="C1981" s="30">
        <v>20</v>
      </c>
      <c r="D1981" s="32" t="s">
        <v>5148</v>
      </c>
      <c r="E1981" s="32" t="s">
        <v>5149</v>
      </c>
      <c r="F1981" s="32" t="s">
        <v>5150</v>
      </c>
      <c r="G1981" s="33" t="s">
        <v>12</v>
      </c>
      <c r="H1981" s="34" t="s">
        <v>13</v>
      </c>
      <c r="I1981" s="35">
        <v>0.95220000000000005</v>
      </c>
      <c r="J1981" s="19">
        <f t="shared" si="31"/>
        <v>1235479.56</v>
      </c>
      <c r="K1981" s="37">
        <v>102956.63</v>
      </c>
      <c r="L1981" s="38"/>
    </row>
    <row r="1982" spans="1:12" s="39" customFormat="1" ht="12.95" customHeight="1" x14ac:dyDescent="0.25">
      <c r="A1982" s="229"/>
      <c r="B1982" s="29">
        <v>4028</v>
      </c>
      <c r="C1982" s="30">
        <v>21</v>
      </c>
      <c r="D1982" s="32" t="s">
        <v>5151</v>
      </c>
      <c r="E1982" s="32" t="s">
        <v>5152</v>
      </c>
      <c r="F1982" s="32" t="s">
        <v>5153</v>
      </c>
      <c r="G1982" s="33" t="s">
        <v>12</v>
      </c>
      <c r="H1982" s="34" t="s">
        <v>13</v>
      </c>
      <c r="I1982" s="35">
        <v>0.95420000000000005</v>
      </c>
      <c r="J1982" s="19">
        <f t="shared" si="31"/>
        <v>1238074.56</v>
      </c>
      <c r="K1982" s="37">
        <v>103172.88</v>
      </c>
      <c r="L1982" s="38"/>
    </row>
    <row r="1983" spans="1:12" s="39" customFormat="1" ht="12.95" customHeight="1" x14ac:dyDescent="0.25">
      <c r="A1983" s="229"/>
      <c r="B1983" s="29">
        <v>4027</v>
      </c>
      <c r="C1983" s="30">
        <v>22</v>
      </c>
      <c r="D1983" s="32" t="s">
        <v>5154</v>
      </c>
      <c r="E1983" s="32" t="s">
        <v>5155</v>
      </c>
      <c r="F1983" s="32" t="s">
        <v>5156</v>
      </c>
      <c r="G1983" s="33" t="s">
        <v>12</v>
      </c>
      <c r="H1983" s="34" t="s">
        <v>13</v>
      </c>
      <c r="I1983" s="35">
        <v>0.94220000000000004</v>
      </c>
      <c r="J1983" s="19">
        <f t="shared" si="31"/>
        <v>1222504.56</v>
      </c>
      <c r="K1983" s="37">
        <v>101875.38</v>
      </c>
      <c r="L1983" s="38"/>
    </row>
    <row r="1984" spans="1:12" s="39" customFormat="1" ht="12.95" customHeight="1" x14ac:dyDescent="0.25">
      <c r="A1984" s="229"/>
      <c r="B1984" s="29">
        <v>4009</v>
      </c>
      <c r="C1984" s="30">
        <v>23</v>
      </c>
      <c r="D1984" s="32" t="s">
        <v>5157</v>
      </c>
      <c r="E1984" s="32" t="s">
        <v>5158</v>
      </c>
      <c r="F1984" s="32" t="s">
        <v>5159</v>
      </c>
      <c r="G1984" s="33" t="s">
        <v>12</v>
      </c>
      <c r="H1984" s="34" t="s">
        <v>13</v>
      </c>
      <c r="I1984" s="35">
        <v>0.94769999999999999</v>
      </c>
      <c r="J1984" s="19">
        <f t="shared" si="31"/>
        <v>1229640.72</v>
      </c>
      <c r="K1984" s="37">
        <v>102470.06</v>
      </c>
      <c r="L1984" s="38"/>
    </row>
    <row r="1985" spans="1:12" s="39" customFormat="1" ht="12.95" customHeight="1" x14ac:dyDescent="0.25">
      <c r="A1985" s="229"/>
      <c r="B1985" s="29">
        <v>4007</v>
      </c>
      <c r="C1985" s="30">
        <v>24</v>
      </c>
      <c r="D1985" s="32" t="s">
        <v>5160</v>
      </c>
      <c r="E1985" s="32" t="s">
        <v>5161</v>
      </c>
      <c r="F1985" s="32" t="s">
        <v>5162</v>
      </c>
      <c r="G1985" s="33" t="s">
        <v>12</v>
      </c>
      <c r="H1985" s="34" t="s">
        <v>13</v>
      </c>
      <c r="I1985" s="35">
        <v>0.94669999999999999</v>
      </c>
      <c r="J1985" s="19">
        <f t="shared" si="31"/>
        <v>1228343.28</v>
      </c>
      <c r="K1985" s="37">
        <v>102361.94</v>
      </c>
      <c r="L1985" s="38"/>
    </row>
    <row r="1986" spans="1:12" s="39" customFormat="1" ht="12.95" customHeight="1" x14ac:dyDescent="0.25">
      <c r="A1986" s="229"/>
      <c r="B1986" s="29">
        <v>4037</v>
      </c>
      <c r="C1986" s="30">
        <v>25</v>
      </c>
      <c r="D1986" s="32" t="s">
        <v>5163</v>
      </c>
      <c r="E1986" s="32" t="s">
        <v>5164</v>
      </c>
      <c r="F1986" s="32" t="s">
        <v>5165</v>
      </c>
      <c r="G1986" s="33" t="s">
        <v>12</v>
      </c>
      <c r="H1986" s="34" t="s">
        <v>13</v>
      </c>
      <c r="I1986" s="35">
        <v>0.94520000000000004</v>
      </c>
      <c r="J1986" s="19">
        <f t="shared" si="31"/>
        <v>1226397</v>
      </c>
      <c r="K1986" s="37">
        <v>102199.75</v>
      </c>
      <c r="L1986" s="38"/>
    </row>
    <row r="1987" spans="1:12" s="39" customFormat="1" ht="12.95" customHeight="1" x14ac:dyDescent="0.25">
      <c r="A1987" s="229"/>
      <c r="B1987" s="29">
        <v>4023</v>
      </c>
      <c r="C1987" s="30">
        <v>26</v>
      </c>
      <c r="D1987" s="42" t="s">
        <v>5166</v>
      </c>
      <c r="E1987" s="42" t="s">
        <v>5167</v>
      </c>
      <c r="F1987" s="42" t="s">
        <v>5168</v>
      </c>
      <c r="G1987" s="27" t="s">
        <v>12</v>
      </c>
      <c r="H1987" s="34" t="s">
        <v>13</v>
      </c>
      <c r="I1987" s="35">
        <v>0.94569999999999999</v>
      </c>
      <c r="J1987" s="19">
        <f t="shared" si="31"/>
        <v>1227045.72</v>
      </c>
      <c r="K1987" s="37">
        <v>102253.81</v>
      </c>
      <c r="L1987" s="38"/>
    </row>
    <row r="1988" spans="1:12" s="39" customFormat="1" ht="12.95" customHeight="1" x14ac:dyDescent="0.25">
      <c r="A1988" s="229"/>
      <c r="B1988" s="29">
        <v>4008</v>
      </c>
      <c r="C1988" s="30">
        <v>27</v>
      </c>
      <c r="D1988" s="32" t="s">
        <v>5169</v>
      </c>
      <c r="E1988" s="32" t="s">
        <v>5170</v>
      </c>
      <c r="F1988" s="32" t="s">
        <v>5171</v>
      </c>
      <c r="G1988" s="50" t="s">
        <v>12</v>
      </c>
      <c r="H1988" s="34" t="s">
        <v>13</v>
      </c>
      <c r="I1988" s="35">
        <v>0.96250000000000002</v>
      </c>
      <c r="J1988" s="19">
        <f t="shared" si="31"/>
        <v>1248843.72</v>
      </c>
      <c r="K1988" s="37">
        <v>104070.31</v>
      </c>
      <c r="L1988" s="38"/>
    </row>
    <row r="1989" spans="1:12" s="39" customFormat="1" ht="12.95" customHeight="1" x14ac:dyDescent="0.25">
      <c r="A1989" s="229"/>
      <c r="B1989" s="29">
        <v>4024</v>
      </c>
      <c r="C1989" s="30">
        <v>28</v>
      </c>
      <c r="D1989" s="42" t="s">
        <v>5172</v>
      </c>
      <c r="E1989" s="42" t="s">
        <v>5173</v>
      </c>
      <c r="F1989" s="42" t="s">
        <v>5174</v>
      </c>
      <c r="G1989" s="27" t="s">
        <v>12</v>
      </c>
      <c r="H1989" s="34" t="s">
        <v>13</v>
      </c>
      <c r="I1989" s="35">
        <v>0.94920000000000004</v>
      </c>
      <c r="J1989" s="19">
        <f t="shared" si="31"/>
        <v>1231587</v>
      </c>
      <c r="K1989" s="37">
        <v>102632.25</v>
      </c>
      <c r="L1989" s="38"/>
    </row>
    <row r="1990" spans="1:12" s="39" customFormat="1" ht="12.95" customHeight="1" x14ac:dyDescent="0.25">
      <c r="A1990" s="229"/>
      <c r="B1990" s="29">
        <v>4038</v>
      </c>
      <c r="C1990" s="30">
        <v>29</v>
      </c>
      <c r="D1990" s="32" t="s">
        <v>5175</v>
      </c>
      <c r="E1990" s="32" t="s">
        <v>5176</v>
      </c>
      <c r="F1990" s="32" t="s">
        <v>5177</v>
      </c>
      <c r="G1990" s="50" t="s">
        <v>12</v>
      </c>
      <c r="H1990" s="34" t="s">
        <v>13</v>
      </c>
      <c r="I1990" s="35">
        <v>0.94520000000000004</v>
      </c>
      <c r="J1990" s="19">
        <f t="shared" si="31"/>
        <v>1226397</v>
      </c>
      <c r="K1990" s="37">
        <v>102199.75</v>
      </c>
      <c r="L1990" s="38"/>
    </row>
    <row r="1991" spans="1:12" s="39" customFormat="1" ht="12.95" customHeight="1" x14ac:dyDescent="0.25">
      <c r="A1991" s="229"/>
      <c r="B1991" s="29">
        <v>4029</v>
      </c>
      <c r="C1991" s="30">
        <v>30</v>
      </c>
      <c r="D1991" s="32" t="s">
        <v>5178</v>
      </c>
      <c r="E1991" s="32" t="s">
        <v>5179</v>
      </c>
      <c r="F1991" s="32" t="s">
        <v>5180</v>
      </c>
      <c r="G1991" s="50" t="s">
        <v>12</v>
      </c>
      <c r="H1991" s="34" t="s">
        <v>13</v>
      </c>
      <c r="I1991" s="35">
        <v>0.9869</v>
      </c>
      <c r="J1991" s="19">
        <f t="shared" si="31"/>
        <v>1280502.72</v>
      </c>
      <c r="K1991" s="37">
        <v>106708.56</v>
      </c>
      <c r="L1991" s="38"/>
    </row>
    <row r="1992" spans="1:12" s="39" customFormat="1" ht="12.95" customHeight="1" x14ac:dyDescent="0.25">
      <c r="A1992" s="229"/>
      <c r="B1992" s="29">
        <v>4000</v>
      </c>
      <c r="C1992" s="30">
        <v>31</v>
      </c>
      <c r="D1992" s="32" t="s">
        <v>5181</v>
      </c>
      <c r="E1992" s="32" t="s">
        <v>5182</v>
      </c>
      <c r="F1992" s="32" t="s">
        <v>5183</v>
      </c>
      <c r="G1992" s="50" t="s">
        <v>12</v>
      </c>
      <c r="H1992" s="34" t="s">
        <v>13</v>
      </c>
      <c r="I1992" s="35">
        <v>0.93869999999999998</v>
      </c>
      <c r="J1992" s="19">
        <f t="shared" si="31"/>
        <v>1217963.28</v>
      </c>
      <c r="K1992" s="37">
        <v>101496.94</v>
      </c>
      <c r="L1992" s="38"/>
    </row>
    <row r="1993" spans="1:12" s="39" customFormat="1" ht="12.95" customHeight="1" x14ac:dyDescent="0.25">
      <c r="A1993" s="229"/>
      <c r="B1993" s="29">
        <v>4012</v>
      </c>
      <c r="C1993" s="30">
        <v>32</v>
      </c>
      <c r="D1993" s="42" t="s">
        <v>5184</v>
      </c>
      <c r="E1993" s="42" t="s">
        <v>5185</v>
      </c>
      <c r="F1993" s="42" t="s">
        <v>5186</v>
      </c>
      <c r="G1993" s="27" t="s">
        <v>12</v>
      </c>
      <c r="H1993" s="34" t="s">
        <v>13</v>
      </c>
      <c r="I1993" s="35">
        <v>0.94669999999999999</v>
      </c>
      <c r="J1993" s="19">
        <f t="shared" si="31"/>
        <v>1228343.28</v>
      </c>
      <c r="K1993" s="37">
        <v>102361.94</v>
      </c>
      <c r="L1993" s="38"/>
    </row>
    <row r="1994" spans="1:12" s="39" customFormat="1" ht="12.95" customHeight="1" x14ac:dyDescent="0.25">
      <c r="A1994" s="229"/>
      <c r="B1994" s="29">
        <v>4035</v>
      </c>
      <c r="C1994" s="30">
        <v>33</v>
      </c>
      <c r="D1994" s="32" t="s">
        <v>5187</v>
      </c>
      <c r="E1994" s="32" t="s">
        <v>5188</v>
      </c>
      <c r="F1994" s="32" t="s">
        <v>5189</v>
      </c>
      <c r="G1994" s="33" t="s">
        <v>12</v>
      </c>
      <c r="H1994" s="34" t="s">
        <v>13</v>
      </c>
      <c r="I1994" s="35">
        <v>0.96419999999999995</v>
      </c>
      <c r="J1994" s="19">
        <f t="shared" si="31"/>
        <v>1251049.56</v>
      </c>
      <c r="K1994" s="37">
        <v>104254.13</v>
      </c>
      <c r="L1994" s="38"/>
    </row>
    <row r="1995" spans="1:12" s="39" customFormat="1" ht="12.95" customHeight="1" x14ac:dyDescent="0.25">
      <c r="A1995" s="229"/>
      <c r="B1995" s="29">
        <v>4006</v>
      </c>
      <c r="C1995" s="30">
        <v>34</v>
      </c>
      <c r="D1995" s="32" t="s">
        <v>5190</v>
      </c>
      <c r="E1995" s="32" t="s">
        <v>2370</v>
      </c>
      <c r="F1995" s="32" t="s">
        <v>5191</v>
      </c>
      <c r="G1995" s="33" t="s">
        <v>12</v>
      </c>
      <c r="H1995" s="34" t="s">
        <v>13</v>
      </c>
      <c r="I1995" s="35">
        <v>0.95669999999999999</v>
      </c>
      <c r="J1995" s="19">
        <f t="shared" si="31"/>
        <v>1241318.28</v>
      </c>
      <c r="K1995" s="37">
        <v>103443.19</v>
      </c>
      <c r="L1995" s="38"/>
    </row>
    <row r="1996" spans="1:12" s="39" customFormat="1" ht="12.95" customHeight="1" x14ac:dyDescent="0.25">
      <c r="A1996" s="229"/>
      <c r="B1996" s="43">
        <v>4020</v>
      </c>
      <c r="C1996" s="30">
        <v>35</v>
      </c>
      <c r="D1996" s="32" t="s">
        <v>5192</v>
      </c>
      <c r="E1996" s="32" t="s">
        <v>5193</v>
      </c>
      <c r="F1996" s="32" t="s">
        <v>5194</v>
      </c>
      <c r="G1996" s="33" t="s">
        <v>12</v>
      </c>
      <c r="H1996" s="34" t="s">
        <v>13</v>
      </c>
      <c r="I1996" s="35">
        <v>0.94320000000000004</v>
      </c>
      <c r="J1996" s="19">
        <f t="shared" si="31"/>
        <v>1223802</v>
      </c>
      <c r="K1996" s="37">
        <v>101983.5</v>
      </c>
      <c r="L1996" s="38"/>
    </row>
    <row r="1997" spans="1:12" s="39" customFormat="1" ht="12.95" customHeight="1" x14ac:dyDescent="0.25">
      <c r="A1997" s="229"/>
      <c r="B1997" s="29">
        <v>4004</v>
      </c>
      <c r="C1997" s="30">
        <v>36</v>
      </c>
      <c r="D1997" s="32" t="s">
        <v>5195</v>
      </c>
      <c r="E1997" s="32" t="s">
        <v>5196</v>
      </c>
      <c r="F1997" s="32" t="s">
        <v>174</v>
      </c>
      <c r="G1997" s="33" t="s">
        <v>12</v>
      </c>
      <c r="H1997" s="34" t="s">
        <v>13</v>
      </c>
      <c r="I1997" s="35">
        <v>0.96199999999999997</v>
      </c>
      <c r="J1997" s="19">
        <f t="shared" si="31"/>
        <v>1248195</v>
      </c>
      <c r="K1997" s="37">
        <v>104016.25</v>
      </c>
      <c r="L1997" s="38"/>
    </row>
    <row r="1998" spans="1:12" s="39" customFormat="1" ht="12.95" customHeight="1" x14ac:dyDescent="0.25">
      <c r="A1998" s="229"/>
      <c r="B1998" s="29">
        <v>4019</v>
      </c>
      <c r="C1998" s="30">
        <v>37</v>
      </c>
      <c r="D1998" s="32" t="s">
        <v>5197</v>
      </c>
      <c r="E1998" s="32" t="s">
        <v>5198</v>
      </c>
      <c r="F1998" s="32" t="s">
        <v>5199</v>
      </c>
      <c r="G1998" s="33" t="s">
        <v>12</v>
      </c>
      <c r="H1998" s="34" t="s">
        <v>13</v>
      </c>
      <c r="I1998" s="35">
        <v>0.96599999999999997</v>
      </c>
      <c r="J1998" s="19">
        <f t="shared" si="31"/>
        <v>1253385</v>
      </c>
      <c r="K1998" s="37">
        <v>104448.75</v>
      </c>
      <c r="L1998" s="38"/>
    </row>
    <row r="1999" spans="1:12" s="39" customFormat="1" ht="12.95" customHeight="1" x14ac:dyDescent="0.25">
      <c r="A1999" s="229"/>
      <c r="B1999" s="29">
        <v>4002</v>
      </c>
      <c r="C1999" s="30">
        <v>38</v>
      </c>
      <c r="D1999" s="42" t="s">
        <v>5200</v>
      </c>
      <c r="E1999" s="42" t="s">
        <v>5201</v>
      </c>
      <c r="F1999" s="42" t="s">
        <v>5202</v>
      </c>
      <c r="G1999" s="33" t="s">
        <v>12</v>
      </c>
      <c r="H1999" s="34" t="s">
        <v>13</v>
      </c>
      <c r="I1999" s="35">
        <v>0.96199999999999997</v>
      </c>
      <c r="J1999" s="19">
        <f t="shared" si="31"/>
        <v>1248195</v>
      </c>
      <c r="K1999" s="37">
        <v>104016.25</v>
      </c>
      <c r="L1999" s="38"/>
    </row>
    <row r="2000" spans="1:12" s="39" customFormat="1" ht="12.95" customHeight="1" x14ac:dyDescent="0.25">
      <c r="A2000" s="229"/>
      <c r="B2000" s="29">
        <v>4018</v>
      </c>
      <c r="C2000" s="30">
        <v>39</v>
      </c>
      <c r="D2000" s="32" t="s">
        <v>5203</v>
      </c>
      <c r="E2000" s="32" t="s">
        <v>5204</v>
      </c>
      <c r="F2000" s="32" t="s">
        <v>5205</v>
      </c>
      <c r="G2000" s="33" t="s">
        <v>12</v>
      </c>
      <c r="H2000" s="34" t="s">
        <v>13</v>
      </c>
      <c r="I2000" s="35">
        <v>0.94920000000000004</v>
      </c>
      <c r="J2000" s="19">
        <f t="shared" ref="J2000:J2063" si="32">ROUND(K2000*12,2)</f>
        <v>1231587</v>
      </c>
      <c r="K2000" s="37">
        <v>102632.25</v>
      </c>
      <c r="L2000" s="38"/>
    </row>
    <row r="2001" spans="1:12" s="39" customFormat="1" ht="12.95" customHeight="1" x14ac:dyDescent="0.25">
      <c r="A2001" s="229"/>
      <c r="B2001" s="29">
        <v>4017</v>
      </c>
      <c r="C2001" s="30">
        <v>40</v>
      </c>
      <c r="D2001" s="32" t="s">
        <v>5206</v>
      </c>
      <c r="E2001" s="32" t="s">
        <v>5207</v>
      </c>
      <c r="F2001" s="32" t="s">
        <v>5208</v>
      </c>
      <c r="G2001" s="33" t="s">
        <v>12</v>
      </c>
      <c r="H2001" s="34" t="s">
        <v>13</v>
      </c>
      <c r="I2001" s="35">
        <v>0.96950000000000003</v>
      </c>
      <c r="J2001" s="19">
        <f t="shared" si="32"/>
        <v>1257926.28</v>
      </c>
      <c r="K2001" s="37">
        <v>104827.19</v>
      </c>
      <c r="L2001" s="38"/>
    </row>
    <row r="2002" spans="1:12" s="39" customFormat="1" ht="12.95" customHeight="1" x14ac:dyDescent="0.25">
      <c r="A2002" s="230"/>
      <c r="B2002" s="29">
        <v>4011</v>
      </c>
      <c r="C2002" s="30">
        <v>41</v>
      </c>
      <c r="D2002" s="32" t="s">
        <v>1322</v>
      </c>
      <c r="E2002" s="32" t="s">
        <v>1323</v>
      </c>
      <c r="F2002" s="32" t="s">
        <v>5209</v>
      </c>
      <c r="G2002" s="33" t="s">
        <v>12</v>
      </c>
      <c r="H2002" s="34" t="s">
        <v>13</v>
      </c>
      <c r="I2002" s="35">
        <v>0.96640000000000004</v>
      </c>
      <c r="J2002" s="19">
        <f t="shared" si="32"/>
        <v>1253904</v>
      </c>
      <c r="K2002" s="37">
        <v>104492</v>
      </c>
      <c r="L2002" s="38"/>
    </row>
    <row r="2003" spans="1:12" s="39" customFormat="1" ht="12.95" customHeight="1" x14ac:dyDescent="0.25">
      <c r="A2003" s="225" t="s">
        <v>5210</v>
      </c>
      <c r="B2003" s="29"/>
      <c r="C2003" s="30"/>
      <c r="D2003" s="31" t="s">
        <v>126</v>
      </c>
      <c r="E2003" s="32"/>
      <c r="F2003" s="32"/>
      <c r="G2003" s="33"/>
      <c r="H2003" s="34"/>
      <c r="I2003" s="35"/>
      <c r="J2003" s="19"/>
      <c r="K2003" s="37"/>
      <c r="L2003" s="38"/>
    </row>
    <row r="2004" spans="1:12" s="39" customFormat="1" ht="12.95" customHeight="1" x14ac:dyDescent="0.25">
      <c r="A2004" s="226"/>
      <c r="B2004" s="29">
        <v>1027</v>
      </c>
      <c r="C2004" s="30">
        <v>1</v>
      </c>
      <c r="D2004" s="42" t="s">
        <v>5211</v>
      </c>
      <c r="E2004" s="42" t="s">
        <v>5212</v>
      </c>
      <c r="F2004" s="42" t="s">
        <v>5213</v>
      </c>
      <c r="G2004" s="33" t="s">
        <v>130</v>
      </c>
      <c r="H2004" s="34" t="s">
        <v>13</v>
      </c>
      <c r="I2004" s="35">
        <v>0.93799999999999994</v>
      </c>
      <c r="J2004" s="19">
        <f t="shared" si="32"/>
        <v>608574.36</v>
      </c>
      <c r="K2004" s="37">
        <v>50714.53</v>
      </c>
      <c r="L2004" s="38"/>
    </row>
    <row r="2005" spans="1:12" s="39" customFormat="1" ht="12.95" customHeight="1" x14ac:dyDescent="0.25">
      <c r="A2005" s="226"/>
      <c r="B2005" s="29"/>
      <c r="C2005" s="30"/>
      <c r="D2005" s="31" t="s">
        <v>11</v>
      </c>
      <c r="E2005" s="32"/>
      <c r="F2005" s="32"/>
      <c r="G2005" s="33"/>
      <c r="H2005" s="34"/>
      <c r="I2005" s="35"/>
      <c r="J2005" s="19"/>
      <c r="K2005" s="37"/>
      <c r="L2005" s="38"/>
    </row>
    <row r="2006" spans="1:12" s="39" customFormat="1" ht="12.95" customHeight="1" x14ac:dyDescent="0.25">
      <c r="A2006" s="226"/>
      <c r="B2006" s="29">
        <v>1010</v>
      </c>
      <c r="C2006" s="30">
        <v>1</v>
      </c>
      <c r="D2006" s="42" t="s">
        <v>5214</v>
      </c>
      <c r="E2006" s="42" t="s">
        <v>5215</v>
      </c>
      <c r="F2006" s="42" t="s">
        <v>5216</v>
      </c>
      <c r="G2006" s="33" t="s">
        <v>12</v>
      </c>
      <c r="H2006" s="34" t="s">
        <v>13</v>
      </c>
      <c r="I2006" s="35">
        <v>0.93899999999999995</v>
      </c>
      <c r="J2006" s="19">
        <f t="shared" si="32"/>
        <v>1218352.56</v>
      </c>
      <c r="K2006" s="37">
        <v>101529.38</v>
      </c>
      <c r="L2006" s="38"/>
    </row>
    <row r="2007" spans="1:12" s="39" customFormat="1" ht="12.95" customHeight="1" x14ac:dyDescent="0.25">
      <c r="A2007" s="226"/>
      <c r="B2007" s="29">
        <v>1001</v>
      </c>
      <c r="C2007" s="30">
        <v>2</v>
      </c>
      <c r="D2007" s="32" t="s">
        <v>5092</v>
      </c>
      <c r="E2007" s="32" t="s">
        <v>5217</v>
      </c>
      <c r="F2007" s="32" t="s">
        <v>5218</v>
      </c>
      <c r="G2007" s="33" t="s">
        <v>12</v>
      </c>
      <c r="H2007" s="34" t="s">
        <v>13</v>
      </c>
      <c r="I2007" s="35">
        <v>0.93799999999999994</v>
      </c>
      <c r="J2007" s="19">
        <f t="shared" si="32"/>
        <v>1217055</v>
      </c>
      <c r="K2007" s="37">
        <v>101421.25</v>
      </c>
      <c r="L2007" s="38"/>
    </row>
    <row r="2008" spans="1:12" s="39" customFormat="1" ht="12.95" customHeight="1" x14ac:dyDescent="0.25">
      <c r="A2008" s="226"/>
      <c r="B2008" s="29">
        <v>1013</v>
      </c>
      <c r="C2008" s="30">
        <v>3</v>
      </c>
      <c r="D2008" s="32" t="s">
        <v>5219</v>
      </c>
      <c r="E2008" s="32" t="s">
        <v>5220</v>
      </c>
      <c r="F2008" s="32" t="s">
        <v>5221</v>
      </c>
      <c r="G2008" s="33" t="s">
        <v>12</v>
      </c>
      <c r="H2008" s="34" t="s">
        <v>13</v>
      </c>
      <c r="I2008" s="35">
        <v>0.93</v>
      </c>
      <c r="J2008" s="19">
        <f t="shared" si="32"/>
        <v>1206675</v>
      </c>
      <c r="K2008" s="37">
        <v>100556.25</v>
      </c>
      <c r="L2008" s="38"/>
    </row>
    <row r="2009" spans="1:12" s="39" customFormat="1" ht="12.95" customHeight="1" x14ac:dyDescent="0.25">
      <c r="A2009" s="226"/>
      <c r="B2009" s="29">
        <v>1014</v>
      </c>
      <c r="C2009" s="30">
        <v>4</v>
      </c>
      <c r="D2009" s="32" t="s">
        <v>5222</v>
      </c>
      <c r="E2009" s="32" t="s">
        <v>5223</v>
      </c>
      <c r="F2009" s="32" t="s">
        <v>5224</v>
      </c>
      <c r="G2009" s="33" t="s">
        <v>12</v>
      </c>
      <c r="H2009" s="34" t="s">
        <v>13</v>
      </c>
      <c r="I2009" s="35">
        <v>0.93300000000000005</v>
      </c>
      <c r="J2009" s="19">
        <f t="shared" si="32"/>
        <v>1210567.56</v>
      </c>
      <c r="K2009" s="37">
        <v>100880.63</v>
      </c>
      <c r="L2009" s="38"/>
    </row>
    <row r="2010" spans="1:12" s="39" customFormat="1" ht="12.95" customHeight="1" x14ac:dyDescent="0.25">
      <c r="A2010" s="226"/>
      <c r="B2010" s="29">
        <v>1002</v>
      </c>
      <c r="C2010" s="30">
        <v>5</v>
      </c>
      <c r="D2010" s="42" t="s">
        <v>328</v>
      </c>
      <c r="E2010" s="42" t="s">
        <v>329</v>
      </c>
      <c r="F2010" s="42" t="s">
        <v>5225</v>
      </c>
      <c r="G2010" s="33" t="s">
        <v>12</v>
      </c>
      <c r="H2010" s="34" t="s">
        <v>13</v>
      </c>
      <c r="I2010" s="35">
        <v>0.97599999999999998</v>
      </c>
      <c r="J2010" s="19">
        <f t="shared" si="32"/>
        <v>1266360</v>
      </c>
      <c r="K2010" s="37">
        <v>105530</v>
      </c>
      <c r="L2010" s="38"/>
    </row>
    <row r="2011" spans="1:12" s="39" customFormat="1" ht="12.95" customHeight="1" x14ac:dyDescent="0.25">
      <c r="A2011" s="226"/>
      <c r="B2011" s="29">
        <v>1022</v>
      </c>
      <c r="C2011" s="30">
        <v>6</v>
      </c>
      <c r="D2011" s="32" t="s">
        <v>5226</v>
      </c>
      <c r="E2011" s="32" t="s">
        <v>5227</v>
      </c>
      <c r="F2011" s="32" t="s">
        <v>5228</v>
      </c>
      <c r="G2011" s="33" t="s">
        <v>12</v>
      </c>
      <c r="H2011" s="34" t="s">
        <v>13</v>
      </c>
      <c r="I2011" s="35">
        <v>0.94699999999999995</v>
      </c>
      <c r="J2011" s="19">
        <f t="shared" si="32"/>
        <v>1228732.56</v>
      </c>
      <c r="K2011" s="37">
        <v>102394.38</v>
      </c>
      <c r="L2011" s="38"/>
    </row>
    <row r="2012" spans="1:12" s="39" customFormat="1" ht="12.95" customHeight="1" x14ac:dyDescent="0.25">
      <c r="A2012" s="226"/>
      <c r="B2012" s="29">
        <v>1003</v>
      </c>
      <c r="C2012" s="30">
        <v>7</v>
      </c>
      <c r="D2012" s="32" t="s">
        <v>1694</v>
      </c>
      <c r="E2012" s="32" t="s">
        <v>3701</v>
      </c>
      <c r="F2012" s="32" t="s">
        <v>5229</v>
      </c>
      <c r="G2012" s="33" t="s">
        <v>12</v>
      </c>
      <c r="H2012" s="34" t="s">
        <v>13</v>
      </c>
      <c r="I2012" s="35">
        <v>0.93400000000000005</v>
      </c>
      <c r="J2012" s="19">
        <f t="shared" si="32"/>
        <v>1211865</v>
      </c>
      <c r="K2012" s="37">
        <v>100988.75</v>
      </c>
      <c r="L2012" s="38"/>
    </row>
    <row r="2013" spans="1:12" s="39" customFormat="1" ht="12.95" customHeight="1" x14ac:dyDescent="0.25">
      <c r="A2013" s="226"/>
      <c r="B2013" s="29">
        <v>1016</v>
      </c>
      <c r="C2013" s="30">
        <v>8</v>
      </c>
      <c r="D2013" s="32" t="s">
        <v>5230</v>
      </c>
      <c r="E2013" s="32" t="s">
        <v>5231</v>
      </c>
      <c r="F2013" s="32" t="s">
        <v>5232</v>
      </c>
      <c r="G2013" s="33" t="s">
        <v>12</v>
      </c>
      <c r="H2013" s="34" t="s">
        <v>13</v>
      </c>
      <c r="I2013" s="35">
        <v>0.94599999999999995</v>
      </c>
      <c r="J2013" s="19">
        <f t="shared" si="32"/>
        <v>1227435</v>
      </c>
      <c r="K2013" s="37">
        <v>102286.25</v>
      </c>
      <c r="L2013" s="38"/>
    </row>
    <row r="2014" spans="1:12" s="39" customFormat="1" ht="12.95" customHeight="1" x14ac:dyDescent="0.25">
      <c r="A2014" s="226"/>
      <c r="B2014" s="29">
        <v>1030</v>
      </c>
      <c r="C2014" s="30">
        <v>9</v>
      </c>
      <c r="D2014" s="32" t="s">
        <v>5233</v>
      </c>
      <c r="E2014" s="32" t="s">
        <v>5234</v>
      </c>
      <c r="F2014" s="32" t="s">
        <v>5235</v>
      </c>
      <c r="G2014" s="33" t="s">
        <v>12</v>
      </c>
      <c r="H2014" s="34" t="s">
        <v>13</v>
      </c>
      <c r="I2014" s="35">
        <v>0.95199999999999996</v>
      </c>
      <c r="J2014" s="19">
        <f t="shared" si="32"/>
        <v>1235220</v>
      </c>
      <c r="K2014" s="37">
        <v>102935</v>
      </c>
      <c r="L2014" s="38"/>
    </row>
    <row r="2015" spans="1:12" s="39" customFormat="1" ht="12.95" customHeight="1" x14ac:dyDescent="0.25">
      <c r="A2015" s="226"/>
      <c r="B2015" s="29">
        <v>1007</v>
      </c>
      <c r="C2015" s="30">
        <v>10</v>
      </c>
      <c r="D2015" s="32" t="s">
        <v>2612</v>
      </c>
      <c r="E2015" s="32" t="s">
        <v>2613</v>
      </c>
      <c r="F2015" s="32" t="s">
        <v>5236</v>
      </c>
      <c r="G2015" s="33" t="s">
        <v>12</v>
      </c>
      <c r="H2015" s="34" t="s">
        <v>13</v>
      </c>
      <c r="I2015" s="35">
        <v>0.94</v>
      </c>
      <c r="J2015" s="19">
        <f t="shared" si="32"/>
        <v>1219650</v>
      </c>
      <c r="K2015" s="37">
        <v>101637.5</v>
      </c>
      <c r="L2015" s="38"/>
    </row>
    <row r="2016" spans="1:12" s="39" customFormat="1" ht="12.95" customHeight="1" x14ac:dyDescent="0.25">
      <c r="A2016" s="226"/>
      <c r="B2016" s="29">
        <v>1026</v>
      </c>
      <c r="C2016" s="30">
        <v>11</v>
      </c>
      <c r="D2016" s="42" t="s">
        <v>5237</v>
      </c>
      <c r="E2016" s="42" t="s">
        <v>5238</v>
      </c>
      <c r="F2016" s="42" t="s">
        <v>5239</v>
      </c>
      <c r="G2016" s="33" t="s">
        <v>12</v>
      </c>
      <c r="H2016" s="34" t="s">
        <v>13</v>
      </c>
      <c r="I2016" s="35">
        <v>0.94499999999999995</v>
      </c>
      <c r="J2016" s="19">
        <f t="shared" si="32"/>
        <v>1226137.56</v>
      </c>
      <c r="K2016" s="37">
        <v>102178.13</v>
      </c>
      <c r="L2016" s="38"/>
    </row>
    <row r="2017" spans="1:12" s="39" customFormat="1" ht="12.95" customHeight="1" x14ac:dyDescent="0.25">
      <c r="A2017" s="226"/>
      <c r="B2017" s="29">
        <v>1017</v>
      </c>
      <c r="C2017" s="30">
        <v>12</v>
      </c>
      <c r="D2017" s="32" t="s">
        <v>5240</v>
      </c>
      <c r="E2017" s="32" t="s">
        <v>5241</v>
      </c>
      <c r="F2017" s="32" t="s">
        <v>5242</v>
      </c>
      <c r="G2017" s="33" t="s">
        <v>12</v>
      </c>
      <c r="H2017" s="34" t="s">
        <v>13</v>
      </c>
      <c r="I2017" s="35">
        <v>0.94899999999999995</v>
      </c>
      <c r="J2017" s="19">
        <f t="shared" si="32"/>
        <v>1231327.56</v>
      </c>
      <c r="K2017" s="37">
        <v>102610.63</v>
      </c>
      <c r="L2017" s="38"/>
    </row>
    <row r="2018" spans="1:12" s="39" customFormat="1" ht="12.95" customHeight="1" x14ac:dyDescent="0.25">
      <c r="A2018" s="226"/>
      <c r="B2018" s="29">
        <v>1018</v>
      </c>
      <c r="C2018" s="30">
        <v>13</v>
      </c>
      <c r="D2018" s="32" t="s">
        <v>5243</v>
      </c>
      <c r="E2018" s="32" t="s">
        <v>5244</v>
      </c>
      <c r="F2018" s="32" t="s">
        <v>5245</v>
      </c>
      <c r="G2018" s="33" t="s">
        <v>12</v>
      </c>
      <c r="H2018" s="34" t="s">
        <v>13</v>
      </c>
      <c r="I2018" s="35">
        <v>0.93600000000000005</v>
      </c>
      <c r="J2018" s="19">
        <f t="shared" si="32"/>
        <v>1214460</v>
      </c>
      <c r="K2018" s="37">
        <v>101205</v>
      </c>
      <c r="L2018" s="38"/>
    </row>
    <row r="2019" spans="1:12" s="39" customFormat="1" ht="12.95" customHeight="1" x14ac:dyDescent="0.25">
      <c r="A2019" s="226"/>
      <c r="B2019" s="29">
        <v>1021</v>
      </c>
      <c r="C2019" s="30">
        <v>14</v>
      </c>
      <c r="D2019" s="32" t="s">
        <v>5246</v>
      </c>
      <c r="E2019" s="32" t="s">
        <v>5247</v>
      </c>
      <c r="F2019" s="32" t="s">
        <v>5248</v>
      </c>
      <c r="G2019" s="33" t="s">
        <v>12</v>
      </c>
      <c r="H2019" s="34" t="s">
        <v>13</v>
      </c>
      <c r="I2019" s="35">
        <v>0.95099999999999996</v>
      </c>
      <c r="J2019" s="19">
        <f t="shared" si="32"/>
        <v>1233922.5600000001</v>
      </c>
      <c r="K2019" s="37">
        <v>102826.88</v>
      </c>
      <c r="L2019" s="38"/>
    </row>
    <row r="2020" spans="1:12" s="39" customFormat="1" ht="12.95" customHeight="1" x14ac:dyDescent="0.25">
      <c r="A2020" s="226"/>
      <c r="B2020" s="29">
        <v>1009</v>
      </c>
      <c r="C2020" s="30">
        <v>15</v>
      </c>
      <c r="D2020" s="32" t="s">
        <v>916</v>
      </c>
      <c r="E2020" s="32" t="s">
        <v>5249</v>
      </c>
      <c r="F2020" s="32" t="s">
        <v>5250</v>
      </c>
      <c r="G2020" s="33" t="s">
        <v>12</v>
      </c>
      <c r="H2020" s="34" t="s">
        <v>13</v>
      </c>
      <c r="I2020" s="35">
        <v>0.93600000000000005</v>
      </c>
      <c r="J2020" s="19">
        <f t="shared" si="32"/>
        <v>1214460</v>
      </c>
      <c r="K2020" s="37">
        <v>101205</v>
      </c>
      <c r="L2020" s="38"/>
    </row>
    <row r="2021" spans="1:12" s="39" customFormat="1" ht="12.95" customHeight="1" x14ac:dyDescent="0.25">
      <c r="A2021" s="226"/>
      <c r="B2021" s="29">
        <v>1023</v>
      </c>
      <c r="C2021" s="30">
        <v>16</v>
      </c>
      <c r="D2021" s="32" t="s">
        <v>5251</v>
      </c>
      <c r="E2021" s="32" t="s">
        <v>5252</v>
      </c>
      <c r="F2021" s="32" t="s">
        <v>5253</v>
      </c>
      <c r="G2021" s="33" t="s">
        <v>12</v>
      </c>
      <c r="H2021" s="34" t="s">
        <v>13</v>
      </c>
      <c r="I2021" s="35">
        <v>0.94099999999999995</v>
      </c>
      <c r="J2021" s="19">
        <f t="shared" si="32"/>
        <v>1220947.56</v>
      </c>
      <c r="K2021" s="37">
        <v>101745.63</v>
      </c>
      <c r="L2021" s="38"/>
    </row>
    <row r="2022" spans="1:12" s="39" customFormat="1" ht="12.95" customHeight="1" x14ac:dyDescent="0.25">
      <c r="A2022" s="226"/>
      <c r="B2022" s="29">
        <v>1024</v>
      </c>
      <c r="C2022" s="30">
        <v>17</v>
      </c>
      <c r="D2022" s="32" t="s">
        <v>152</v>
      </c>
      <c r="E2022" s="32" t="s">
        <v>5254</v>
      </c>
      <c r="F2022" s="32" t="s">
        <v>5255</v>
      </c>
      <c r="G2022" s="33" t="s">
        <v>12</v>
      </c>
      <c r="H2022" s="34" t="s">
        <v>13</v>
      </c>
      <c r="I2022" s="35">
        <v>0.94299999999999995</v>
      </c>
      <c r="J2022" s="19">
        <f t="shared" si="32"/>
        <v>1223542.56</v>
      </c>
      <c r="K2022" s="37">
        <v>101961.88</v>
      </c>
      <c r="L2022" s="38"/>
    </row>
    <row r="2023" spans="1:12" s="39" customFormat="1" ht="12.95" customHeight="1" x14ac:dyDescent="0.25">
      <c r="A2023" s="226"/>
      <c r="B2023" s="29">
        <v>1000</v>
      </c>
      <c r="C2023" s="30">
        <v>18</v>
      </c>
      <c r="D2023" s="32" t="s">
        <v>1057</v>
      </c>
      <c r="E2023" s="32" t="s">
        <v>1058</v>
      </c>
      <c r="F2023" s="32" t="s">
        <v>5256</v>
      </c>
      <c r="G2023" s="33" t="s">
        <v>12</v>
      </c>
      <c r="H2023" s="34" t="s">
        <v>13</v>
      </c>
      <c r="I2023" s="35">
        <v>0.95</v>
      </c>
      <c r="J2023" s="19">
        <f t="shared" si="32"/>
        <v>1232625</v>
      </c>
      <c r="K2023" s="37">
        <v>102718.75</v>
      </c>
      <c r="L2023" s="38"/>
    </row>
    <row r="2024" spans="1:12" s="39" customFormat="1" ht="12.95" customHeight="1" x14ac:dyDescent="0.25">
      <c r="A2024" s="226"/>
      <c r="B2024" s="29">
        <v>1019</v>
      </c>
      <c r="C2024" s="30">
        <v>19</v>
      </c>
      <c r="D2024" s="32" t="s">
        <v>1460</v>
      </c>
      <c r="E2024" s="32" t="s">
        <v>5257</v>
      </c>
      <c r="F2024" s="32" t="s">
        <v>5258</v>
      </c>
      <c r="G2024" s="33" t="s">
        <v>12</v>
      </c>
      <c r="H2024" s="34" t="s">
        <v>13</v>
      </c>
      <c r="I2024" s="35">
        <v>0.93400000000000005</v>
      </c>
      <c r="J2024" s="19">
        <f t="shared" si="32"/>
        <v>1211865</v>
      </c>
      <c r="K2024" s="37">
        <v>100988.75</v>
      </c>
      <c r="L2024" s="38"/>
    </row>
    <row r="2025" spans="1:12" s="39" customFormat="1" ht="12.95" customHeight="1" x14ac:dyDescent="0.25">
      <c r="A2025" s="226"/>
      <c r="B2025" s="29">
        <v>1029</v>
      </c>
      <c r="C2025" s="30">
        <v>20</v>
      </c>
      <c r="D2025" s="32" t="s">
        <v>5259</v>
      </c>
      <c r="E2025" s="32" t="s">
        <v>5260</v>
      </c>
      <c r="F2025" s="32" t="s">
        <v>5261</v>
      </c>
      <c r="G2025" s="33" t="s">
        <v>12</v>
      </c>
      <c r="H2025" s="34" t="s">
        <v>13</v>
      </c>
      <c r="I2025" s="35">
        <v>0.93799999999999994</v>
      </c>
      <c r="J2025" s="19">
        <f t="shared" si="32"/>
        <v>1217055</v>
      </c>
      <c r="K2025" s="37">
        <v>101421.25</v>
      </c>
      <c r="L2025" s="38"/>
    </row>
    <row r="2026" spans="1:12" s="39" customFormat="1" ht="12.95" customHeight="1" x14ac:dyDescent="0.25">
      <c r="A2026" s="226"/>
      <c r="B2026" s="29">
        <v>1008</v>
      </c>
      <c r="C2026" s="30">
        <v>21</v>
      </c>
      <c r="D2026" s="32" t="s">
        <v>5262</v>
      </c>
      <c r="E2026" s="32" t="s">
        <v>5263</v>
      </c>
      <c r="F2026" s="32" t="s">
        <v>5264</v>
      </c>
      <c r="G2026" s="33" t="s">
        <v>12</v>
      </c>
      <c r="H2026" s="34" t="s">
        <v>13</v>
      </c>
      <c r="I2026" s="35">
        <v>0.94599999999999995</v>
      </c>
      <c r="J2026" s="19">
        <f t="shared" si="32"/>
        <v>1227435</v>
      </c>
      <c r="K2026" s="37">
        <v>102286.25</v>
      </c>
      <c r="L2026" s="38"/>
    </row>
    <row r="2027" spans="1:12" s="39" customFormat="1" ht="12.95" customHeight="1" x14ac:dyDescent="0.25">
      <c r="A2027" s="226"/>
      <c r="B2027" s="29">
        <v>1020</v>
      </c>
      <c r="C2027" s="30">
        <v>22</v>
      </c>
      <c r="D2027" s="32" t="s">
        <v>5265</v>
      </c>
      <c r="E2027" s="32" t="s">
        <v>5266</v>
      </c>
      <c r="F2027" s="32" t="s">
        <v>5267</v>
      </c>
      <c r="G2027" s="33" t="s">
        <v>12</v>
      </c>
      <c r="H2027" s="34" t="s">
        <v>13</v>
      </c>
      <c r="I2027" s="35">
        <v>0.96819999999999995</v>
      </c>
      <c r="J2027" s="19">
        <f t="shared" si="32"/>
        <v>1256239.56</v>
      </c>
      <c r="K2027" s="37">
        <v>104686.63</v>
      </c>
      <c r="L2027" s="38"/>
    </row>
    <row r="2028" spans="1:12" s="39" customFormat="1" ht="12.95" customHeight="1" x14ac:dyDescent="0.25">
      <c r="A2028" s="226"/>
      <c r="B2028" s="29">
        <v>1028</v>
      </c>
      <c r="C2028" s="30">
        <v>23</v>
      </c>
      <c r="D2028" s="32" t="s">
        <v>5268</v>
      </c>
      <c r="E2028" s="32" t="s">
        <v>5269</v>
      </c>
      <c r="F2028" s="32" t="s">
        <v>5270</v>
      </c>
      <c r="G2028" s="33" t="s">
        <v>12</v>
      </c>
      <c r="H2028" s="34" t="s">
        <v>13</v>
      </c>
      <c r="I2028" s="35">
        <v>0.95599999999999996</v>
      </c>
      <c r="J2028" s="19">
        <f t="shared" si="32"/>
        <v>1240410</v>
      </c>
      <c r="K2028" s="37">
        <v>103367.5</v>
      </c>
      <c r="L2028" s="38"/>
    </row>
    <row r="2029" spans="1:12" s="39" customFormat="1" ht="12.95" customHeight="1" x14ac:dyDescent="0.25">
      <c r="A2029" s="226"/>
      <c r="B2029" s="29">
        <v>1011</v>
      </c>
      <c r="C2029" s="30">
        <v>24</v>
      </c>
      <c r="D2029" s="42" t="s">
        <v>5271</v>
      </c>
      <c r="E2029" s="42" t="s">
        <v>5272</v>
      </c>
      <c r="F2029" s="42" t="s">
        <v>5273</v>
      </c>
      <c r="G2029" s="33" t="s">
        <v>12</v>
      </c>
      <c r="H2029" s="34" t="s">
        <v>13</v>
      </c>
      <c r="I2029" s="35">
        <v>0.95599999999999996</v>
      </c>
      <c r="J2029" s="19">
        <f t="shared" si="32"/>
        <v>1240410</v>
      </c>
      <c r="K2029" s="37">
        <v>103367.5</v>
      </c>
      <c r="L2029" s="38"/>
    </row>
    <row r="2030" spans="1:12" s="39" customFormat="1" ht="12.95" customHeight="1" x14ac:dyDescent="0.25">
      <c r="A2030" s="226"/>
      <c r="B2030" s="29">
        <v>1025</v>
      </c>
      <c r="C2030" s="30">
        <v>25</v>
      </c>
      <c r="D2030" s="32" t="s">
        <v>5274</v>
      </c>
      <c r="E2030" s="32" t="s">
        <v>5275</v>
      </c>
      <c r="F2030" s="32" t="s">
        <v>5276</v>
      </c>
      <c r="G2030" s="33" t="s">
        <v>12</v>
      </c>
      <c r="H2030" s="34" t="s">
        <v>13</v>
      </c>
      <c r="I2030" s="35">
        <v>0.96099999999999997</v>
      </c>
      <c r="J2030" s="19">
        <f t="shared" si="32"/>
        <v>1246897.56</v>
      </c>
      <c r="K2030" s="37">
        <v>103908.13</v>
      </c>
      <c r="L2030" s="38"/>
    </row>
    <row r="2031" spans="1:12" s="39" customFormat="1" ht="12.95" customHeight="1" x14ac:dyDescent="0.25">
      <c r="A2031" s="226"/>
      <c r="B2031" s="29">
        <v>1012</v>
      </c>
      <c r="C2031" s="30">
        <v>26</v>
      </c>
      <c r="D2031" s="32" t="s">
        <v>5277</v>
      </c>
      <c r="E2031" s="32" t="s">
        <v>5278</v>
      </c>
      <c r="F2031" s="32" t="s">
        <v>5229</v>
      </c>
      <c r="G2031" s="33" t="s">
        <v>12</v>
      </c>
      <c r="H2031" s="34" t="s">
        <v>13</v>
      </c>
      <c r="I2031" s="35">
        <v>0.94</v>
      </c>
      <c r="J2031" s="19">
        <f t="shared" si="32"/>
        <v>1219650</v>
      </c>
      <c r="K2031" s="37">
        <v>101637.5</v>
      </c>
      <c r="L2031" s="38"/>
    </row>
    <row r="2032" spans="1:12" s="39" customFormat="1" ht="12.95" customHeight="1" x14ac:dyDescent="0.25">
      <c r="A2032" s="226"/>
      <c r="B2032" s="29">
        <v>1004</v>
      </c>
      <c r="C2032" s="30">
        <v>27</v>
      </c>
      <c r="D2032" s="32" t="s">
        <v>5279</v>
      </c>
      <c r="E2032" s="32" t="s">
        <v>5280</v>
      </c>
      <c r="F2032" s="32" t="s">
        <v>5281</v>
      </c>
      <c r="G2032" s="33" t="s">
        <v>12</v>
      </c>
      <c r="H2032" s="34" t="s">
        <v>13</v>
      </c>
      <c r="I2032" s="35">
        <v>0.96</v>
      </c>
      <c r="J2032" s="19">
        <f t="shared" si="32"/>
        <v>1245600</v>
      </c>
      <c r="K2032" s="37">
        <v>103800</v>
      </c>
      <c r="L2032" s="38"/>
    </row>
    <row r="2033" spans="1:12" s="39" customFormat="1" ht="12.95" customHeight="1" x14ac:dyDescent="0.25">
      <c r="A2033" s="226"/>
      <c r="B2033" s="29"/>
      <c r="C2033" s="30"/>
      <c r="D2033" s="31" t="s">
        <v>11</v>
      </c>
      <c r="E2033" s="32"/>
      <c r="F2033" s="32"/>
      <c r="G2033" s="33"/>
      <c r="H2033" s="34"/>
      <c r="I2033" s="35"/>
      <c r="J2033" s="19"/>
      <c r="K2033" s="37"/>
      <c r="L2033" s="38"/>
    </row>
    <row r="2034" spans="1:12" s="39" customFormat="1" ht="12.95" customHeight="1" x14ac:dyDescent="0.25">
      <c r="A2034" s="226"/>
      <c r="B2034" s="29">
        <v>1015</v>
      </c>
      <c r="C2034" s="30">
        <v>1</v>
      </c>
      <c r="D2034" s="42" t="s">
        <v>5282</v>
      </c>
      <c r="E2034" s="42" t="s">
        <v>5283</v>
      </c>
      <c r="F2034" s="42" t="s">
        <v>5284</v>
      </c>
      <c r="G2034" s="50" t="s">
        <v>12</v>
      </c>
      <c r="H2034" s="34" t="s">
        <v>13</v>
      </c>
      <c r="I2034" s="35">
        <v>0.97050000000000003</v>
      </c>
      <c r="J2034" s="19">
        <f t="shared" si="32"/>
        <v>1259223.72</v>
      </c>
      <c r="K2034" s="37">
        <v>104935.31</v>
      </c>
      <c r="L2034" s="38"/>
    </row>
    <row r="2035" spans="1:12" s="39" customFormat="1" ht="12.95" customHeight="1" x14ac:dyDescent="0.25">
      <c r="A2035" s="226"/>
      <c r="B2035" s="29"/>
      <c r="C2035" s="30"/>
      <c r="D2035" s="31" t="s">
        <v>38</v>
      </c>
      <c r="E2035" s="32"/>
      <c r="F2035" s="32"/>
      <c r="G2035" s="50"/>
      <c r="H2035" s="34"/>
      <c r="I2035" s="35"/>
      <c r="J2035" s="19"/>
      <c r="K2035" s="37"/>
      <c r="L2035" s="38"/>
    </row>
    <row r="2036" spans="1:12" s="39" customFormat="1" ht="12.95" customHeight="1" x14ac:dyDescent="0.25">
      <c r="A2036" s="227"/>
      <c r="B2036" s="29">
        <v>1005</v>
      </c>
      <c r="C2036" s="30">
        <v>1</v>
      </c>
      <c r="D2036" s="42" t="s">
        <v>5285</v>
      </c>
      <c r="E2036" s="42" t="s">
        <v>5286</v>
      </c>
      <c r="F2036" s="42" t="s">
        <v>5287</v>
      </c>
      <c r="G2036" s="27" t="s">
        <v>118</v>
      </c>
      <c r="H2036" s="34" t="s">
        <v>13</v>
      </c>
      <c r="I2036" s="35">
        <v>0.97699999999999998</v>
      </c>
      <c r="J2036" s="19">
        <f t="shared" si="32"/>
        <v>2255111.4</v>
      </c>
      <c r="K2036" s="37">
        <v>187925.95</v>
      </c>
      <c r="L2036" s="38"/>
    </row>
    <row r="2037" spans="1:12" s="39" customFormat="1" ht="12.95" customHeight="1" x14ac:dyDescent="0.25">
      <c r="A2037" s="225" t="s">
        <v>5288</v>
      </c>
      <c r="B2037" s="29"/>
      <c r="C2037" s="30"/>
      <c r="D2037" s="31" t="s">
        <v>126</v>
      </c>
      <c r="E2037" s="32"/>
      <c r="F2037" s="32"/>
      <c r="G2037" s="50"/>
      <c r="H2037" s="34"/>
      <c r="I2037" s="35"/>
      <c r="J2037" s="19"/>
      <c r="K2037" s="37"/>
      <c r="L2037" s="38"/>
    </row>
    <row r="2038" spans="1:12" s="39" customFormat="1" ht="12.75" customHeight="1" x14ac:dyDescent="0.25">
      <c r="A2038" s="226"/>
      <c r="B2038" s="29">
        <v>6141</v>
      </c>
      <c r="C2038" s="30">
        <v>1</v>
      </c>
      <c r="D2038" s="32" t="s">
        <v>5289</v>
      </c>
      <c r="E2038" s="32" t="s">
        <v>5290</v>
      </c>
      <c r="F2038" s="32" t="s">
        <v>5291</v>
      </c>
      <c r="G2038" s="50" t="s">
        <v>130</v>
      </c>
      <c r="H2038" s="34" t="s">
        <v>13</v>
      </c>
      <c r="I2038" s="35">
        <v>0.95340000000000003</v>
      </c>
      <c r="J2038" s="19">
        <f t="shared" si="32"/>
        <v>618565.92000000004</v>
      </c>
      <c r="K2038" s="37">
        <v>51547.16</v>
      </c>
      <c r="L2038" s="58"/>
    </row>
    <row r="2039" spans="1:12" s="39" customFormat="1" ht="12.95" customHeight="1" x14ac:dyDescent="0.25">
      <c r="A2039" s="226"/>
      <c r="B2039" s="29">
        <v>6115</v>
      </c>
      <c r="C2039" s="30">
        <v>2</v>
      </c>
      <c r="D2039" s="32" t="s">
        <v>2127</v>
      </c>
      <c r="E2039" s="32" t="s">
        <v>2128</v>
      </c>
      <c r="F2039" s="32" t="s">
        <v>180</v>
      </c>
      <c r="G2039" s="50" t="s">
        <v>130</v>
      </c>
      <c r="H2039" s="34" t="s">
        <v>13</v>
      </c>
      <c r="I2039" s="35">
        <v>0.95640000000000003</v>
      </c>
      <c r="J2039" s="19">
        <f t="shared" si="32"/>
        <v>620512.31999999995</v>
      </c>
      <c r="K2039" s="37">
        <v>51709.36</v>
      </c>
      <c r="L2039" s="38"/>
    </row>
    <row r="2040" spans="1:12" s="39" customFormat="1" ht="12.95" customHeight="1" x14ac:dyDescent="0.25">
      <c r="A2040" s="226"/>
      <c r="B2040" s="29">
        <v>6127</v>
      </c>
      <c r="C2040" s="30">
        <v>3</v>
      </c>
      <c r="D2040" s="42" t="s">
        <v>5292</v>
      </c>
      <c r="E2040" s="42" t="s">
        <v>5293</v>
      </c>
      <c r="F2040" s="42" t="s">
        <v>5294</v>
      </c>
      <c r="G2040" s="50" t="s">
        <v>130</v>
      </c>
      <c r="H2040" s="34" t="s">
        <v>13</v>
      </c>
      <c r="I2040" s="35">
        <v>0.96040000000000003</v>
      </c>
      <c r="J2040" s="19">
        <f t="shared" si="32"/>
        <v>623107.56000000006</v>
      </c>
      <c r="K2040" s="37">
        <v>51925.63</v>
      </c>
      <c r="L2040" s="38"/>
    </row>
    <row r="2041" spans="1:12" s="39" customFormat="1" ht="12.95" customHeight="1" x14ac:dyDescent="0.25">
      <c r="A2041" s="226"/>
      <c r="B2041" s="29">
        <v>6101</v>
      </c>
      <c r="C2041" s="30">
        <v>4</v>
      </c>
      <c r="D2041" s="42" t="s">
        <v>5295</v>
      </c>
      <c r="E2041" s="42" t="s">
        <v>5296</v>
      </c>
      <c r="F2041" s="42" t="s">
        <v>5297</v>
      </c>
      <c r="G2041" s="50" t="s">
        <v>130</v>
      </c>
      <c r="H2041" s="34" t="s">
        <v>13</v>
      </c>
      <c r="I2041" s="35">
        <v>0.95340000000000003</v>
      </c>
      <c r="J2041" s="19">
        <f t="shared" si="32"/>
        <v>618565.92000000004</v>
      </c>
      <c r="K2041" s="37">
        <v>51547.16</v>
      </c>
      <c r="L2041" s="38"/>
    </row>
    <row r="2042" spans="1:12" s="39" customFormat="1" ht="12.95" customHeight="1" x14ac:dyDescent="0.25">
      <c r="A2042" s="226"/>
      <c r="B2042" s="43">
        <v>6129</v>
      </c>
      <c r="C2042" s="30">
        <v>5</v>
      </c>
      <c r="D2042" s="42" t="s">
        <v>2594</v>
      </c>
      <c r="E2042" s="42" t="s">
        <v>5298</v>
      </c>
      <c r="F2042" s="42" t="s">
        <v>5299</v>
      </c>
      <c r="G2042" s="50" t="s">
        <v>130</v>
      </c>
      <c r="H2042" s="34" t="s">
        <v>13</v>
      </c>
      <c r="I2042" s="35">
        <v>0.96020000000000005</v>
      </c>
      <c r="J2042" s="19">
        <f t="shared" si="32"/>
        <v>622977.72</v>
      </c>
      <c r="K2042" s="37">
        <v>51914.81</v>
      </c>
      <c r="L2042" s="38"/>
    </row>
    <row r="2043" spans="1:12" s="39" customFormat="1" ht="12.95" customHeight="1" x14ac:dyDescent="0.25">
      <c r="A2043" s="226"/>
      <c r="B2043" s="29"/>
      <c r="C2043" s="30"/>
      <c r="D2043" s="31" t="s">
        <v>11</v>
      </c>
      <c r="E2043" s="32"/>
      <c r="F2043" s="32"/>
      <c r="G2043" s="50"/>
      <c r="H2043" s="34"/>
      <c r="I2043" s="35"/>
      <c r="J2043" s="19"/>
      <c r="K2043" s="37"/>
      <c r="L2043" s="38"/>
    </row>
    <row r="2044" spans="1:12" s="39" customFormat="1" ht="12.95" customHeight="1" x14ac:dyDescent="0.25">
      <c r="A2044" s="226"/>
      <c r="B2044" s="29">
        <v>6146</v>
      </c>
      <c r="C2044" s="30">
        <v>1</v>
      </c>
      <c r="D2044" s="32" t="s">
        <v>5300</v>
      </c>
      <c r="E2044" s="32" t="s">
        <v>5301</v>
      </c>
      <c r="F2044" s="32" t="s">
        <v>5302</v>
      </c>
      <c r="G2044" s="50" t="s">
        <v>12</v>
      </c>
      <c r="H2044" s="34" t="s">
        <v>13</v>
      </c>
      <c r="I2044" s="35">
        <v>0.96040000000000003</v>
      </c>
      <c r="J2044" s="19">
        <f t="shared" si="32"/>
        <v>1246119</v>
      </c>
      <c r="K2044" s="37">
        <v>103843.25</v>
      </c>
      <c r="L2044" s="38"/>
    </row>
    <row r="2045" spans="1:12" s="39" customFormat="1" ht="12.95" customHeight="1" x14ac:dyDescent="0.25">
      <c r="A2045" s="226"/>
      <c r="B2045" s="29">
        <v>6122</v>
      </c>
      <c r="C2045" s="30">
        <v>2</v>
      </c>
      <c r="D2045" s="32" t="s">
        <v>5303</v>
      </c>
      <c r="E2045" s="32" t="s">
        <v>5304</v>
      </c>
      <c r="F2045" s="32" t="s">
        <v>5305</v>
      </c>
      <c r="G2045" s="50" t="s">
        <v>12</v>
      </c>
      <c r="H2045" s="34" t="s">
        <v>13</v>
      </c>
      <c r="I2045" s="35">
        <v>0.9516</v>
      </c>
      <c r="J2045" s="19">
        <f t="shared" si="32"/>
        <v>1234701</v>
      </c>
      <c r="K2045" s="37">
        <v>102891.75</v>
      </c>
      <c r="L2045" s="38"/>
    </row>
    <row r="2046" spans="1:12" s="39" customFormat="1" ht="12.95" customHeight="1" x14ac:dyDescent="0.25">
      <c r="A2046" s="226"/>
      <c r="B2046" s="29">
        <v>6142</v>
      </c>
      <c r="C2046" s="30">
        <v>3</v>
      </c>
      <c r="D2046" s="32" t="s">
        <v>4087</v>
      </c>
      <c r="E2046" s="32" t="s">
        <v>4088</v>
      </c>
      <c r="F2046" s="32" t="s">
        <v>5306</v>
      </c>
      <c r="G2046" s="50" t="s">
        <v>12</v>
      </c>
      <c r="H2046" s="34" t="s">
        <v>13</v>
      </c>
      <c r="I2046" s="35">
        <v>0.95840000000000003</v>
      </c>
      <c r="J2046" s="19">
        <f t="shared" si="32"/>
        <v>1243524</v>
      </c>
      <c r="K2046" s="37">
        <v>103627</v>
      </c>
      <c r="L2046" s="38"/>
    </row>
    <row r="2047" spans="1:12" s="39" customFormat="1" ht="12.95" customHeight="1" x14ac:dyDescent="0.25">
      <c r="A2047" s="226"/>
      <c r="B2047" s="29">
        <v>6145</v>
      </c>
      <c r="C2047" s="30">
        <v>4</v>
      </c>
      <c r="D2047" s="32" t="s">
        <v>5307</v>
      </c>
      <c r="E2047" s="32" t="s">
        <v>5308</v>
      </c>
      <c r="F2047" s="32" t="s">
        <v>5309</v>
      </c>
      <c r="G2047" s="33" t="s">
        <v>12</v>
      </c>
      <c r="H2047" s="34" t="s">
        <v>13</v>
      </c>
      <c r="I2047" s="35">
        <v>0.96040000000000003</v>
      </c>
      <c r="J2047" s="19">
        <f t="shared" si="32"/>
        <v>1246119</v>
      </c>
      <c r="K2047" s="37">
        <v>103843.25</v>
      </c>
      <c r="L2047" s="38"/>
    </row>
    <row r="2048" spans="1:12" s="39" customFormat="1" ht="12.95" customHeight="1" x14ac:dyDescent="0.25">
      <c r="A2048" s="226"/>
      <c r="B2048" s="29">
        <v>6125</v>
      </c>
      <c r="C2048" s="30">
        <v>5</v>
      </c>
      <c r="D2048" s="32" t="s">
        <v>5310</v>
      </c>
      <c r="E2048" s="32" t="s">
        <v>5311</v>
      </c>
      <c r="F2048" s="32" t="s">
        <v>5312</v>
      </c>
      <c r="G2048" s="33" t="s">
        <v>12</v>
      </c>
      <c r="H2048" s="34" t="s">
        <v>13</v>
      </c>
      <c r="I2048" s="35">
        <v>0.96040000000000003</v>
      </c>
      <c r="J2048" s="19">
        <f t="shared" si="32"/>
        <v>1246119</v>
      </c>
      <c r="K2048" s="37">
        <v>103843.25</v>
      </c>
      <c r="L2048" s="38"/>
    </row>
    <row r="2049" spans="1:12" s="39" customFormat="1" ht="12.95" customHeight="1" x14ac:dyDescent="0.25">
      <c r="A2049" s="226"/>
      <c r="B2049" s="29">
        <v>6114</v>
      </c>
      <c r="C2049" s="30">
        <v>6</v>
      </c>
      <c r="D2049" s="32" t="s">
        <v>5313</v>
      </c>
      <c r="E2049" s="32" t="s">
        <v>5314</v>
      </c>
      <c r="F2049" s="32" t="s">
        <v>5315</v>
      </c>
      <c r="G2049" s="33" t="s">
        <v>12</v>
      </c>
      <c r="H2049" s="34" t="s">
        <v>13</v>
      </c>
      <c r="I2049" s="35">
        <v>0.98480000000000001</v>
      </c>
      <c r="J2049" s="19">
        <f t="shared" si="32"/>
        <v>1277778</v>
      </c>
      <c r="K2049" s="37">
        <v>106481.5</v>
      </c>
      <c r="L2049" s="38"/>
    </row>
    <row r="2050" spans="1:12" s="39" customFormat="1" ht="12.95" customHeight="1" x14ac:dyDescent="0.25">
      <c r="A2050" s="226"/>
      <c r="B2050" s="29">
        <v>6109</v>
      </c>
      <c r="C2050" s="30">
        <v>7</v>
      </c>
      <c r="D2050" s="32" t="s">
        <v>5316</v>
      </c>
      <c r="E2050" s="32" t="s">
        <v>5317</v>
      </c>
      <c r="F2050" s="32" t="s">
        <v>5318</v>
      </c>
      <c r="G2050" s="33" t="s">
        <v>12</v>
      </c>
      <c r="H2050" s="34" t="s">
        <v>13</v>
      </c>
      <c r="I2050" s="35">
        <v>0.95640000000000003</v>
      </c>
      <c r="J2050" s="19">
        <f t="shared" si="32"/>
        <v>1240929</v>
      </c>
      <c r="K2050" s="37">
        <v>103410.75</v>
      </c>
      <c r="L2050" s="38"/>
    </row>
    <row r="2051" spans="1:12" s="39" customFormat="1" ht="12.95" customHeight="1" x14ac:dyDescent="0.25">
      <c r="A2051" s="226"/>
      <c r="B2051" s="29">
        <v>6110</v>
      </c>
      <c r="C2051" s="30">
        <v>8</v>
      </c>
      <c r="D2051" s="32" t="s">
        <v>5319</v>
      </c>
      <c r="E2051" s="32" t="s">
        <v>5320</v>
      </c>
      <c r="F2051" s="32" t="s">
        <v>5321</v>
      </c>
      <c r="G2051" s="33" t="s">
        <v>12</v>
      </c>
      <c r="H2051" s="34" t="s">
        <v>13</v>
      </c>
      <c r="I2051" s="35">
        <v>0.98040000000000005</v>
      </c>
      <c r="J2051" s="19">
        <f t="shared" si="32"/>
        <v>1272069</v>
      </c>
      <c r="K2051" s="37">
        <v>106005.75</v>
      </c>
      <c r="L2051" s="38"/>
    </row>
    <row r="2052" spans="1:12" s="39" customFormat="1" ht="12.95" customHeight="1" x14ac:dyDescent="0.25">
      <c r="A2052" s="226"/>
      <c r="B2052" s="29">
        <v>6113</v>
      </c>
      <c r="C2052" s="30">
        <v>9</v>
      </c>
      <c r="D2052" s="32" t="s">
        <v>5322</v>
      </c>
      <c r="E2052" s="32" t="s">
        <v>5323</v>
      </c>
      <c r="F2052" s="32" t="s">
        <v>5324</v>
      </c>
      <c r="G2052" s="33" t="s">
        <v>12</v>
      </c>
      <c r="H2052" s="34" t="s">
        <v>13</v>
      </c>
      <c r="I2052" s="35">
        <v>0.98180000000000001</v>
      </c>
      <c r="J2052" s="19">
        <f t="shared" si="32"/>
        <v>1273885.56</v>
      </c>
      <c r="K2052" s="37">
        <v>106157.13</v>
      </c>
      <c r="L2052" s="38"/>
    </row>
    <row r="2053" spans="1:12" s="39" customFormat="1" ht="12.95" customHeight="1" x14ac:dyDescent="0.25">
      <c r="A2053" s="226"/>
      <c r="B2053" s="29">
        <v>6140</v>
      </c>
      <c r="C2053" s="30">
        <v>10</v>
      </c>
      <c r="D2053" s="32" t="s">
        <v>5325</v>
      </c>
      <c r="E2053" s="32" t="s">
        <v>5326</v>
      </c>
      <c r="F2053" s="32" t="s">
        <v>5327</v>
      </c>
      <c r="G2053" s="33" t="s">
        <v>12</v>
      </c>
      <c r="H2053" s="34" t="s">
        <v>13</v>
      </c>
      <c r="I2053" s="35">
        <v>0.95740000000000003</v>
      </c>
      <c r="J2053" s="19">
        <f t="shared" si="32"/>
        <v>1242226.56</v>
      </c>
      <c r="K2053" s="37">
        <v>103518.88</v>
      </c>
      <c r="L2053" s="38"/>
    </row>
    <row r="2054" spans="1:12" s="39" customFormat="1" ht="12.95" customHeight="1" x14ac:dyDescent="0.25">
      <c r="A2054" s="226"/>
      <c r="B2054" s="29">
        <v>6121</v>
      </c>
      <c r="C2054" s="30">
        <v>11</v>
      </c>
      <c r="D2054" s="42" t="s">
        <v>5328</v>
      </c>
      <c r="E2054" s="42" t="s">
        <v>5329</v>
      </c>
      <c r="F2054" s="42" t="s">
        <v>5330</v>
      </c>
      <c r="G2054" s="33" t="s">
        <v>12</v>
      </c>
      <c r="H2054" s="34" t="s">
        <v>13</v>
      </c>
      <c r="I2054" s="35">
        <v>0.96040000000000003</v>
      </c>
      <c r="J2054" s="19">
        <f t="shared" si="32"/>
        <v>1246119</v>
      </c>
      <c r="K2054" s="37">
        <v>103843.25</v>
      </c>
      <c r="L2054" s="38"/>
    </row>
    <row r="2055" spans="1:12" s="39" customFormat="1" ht="12.95" customHeight="1" x14ac:dyDescent="0.25">
      <c r="A2055" s="226"/>
      <c r="B2055" s="29">
        <v>6133</v>
      </c>
      <c r="C2055" s="30">
        <v>12</v>
      </c>
      <c r="D2055" s="32" t="s">
        <v>5331</v>
      </c>
      <c r="E2055" s="32" t="s">
        <v>5332</v>
      </c>
      <c r="F2055" s="32" t="s">
        <v>5333</v>
      </c>
      <c r="G2055" s="33" t="s">
        <v>12</v>
      </c>
      <c r="H2055" s="34" t="s">
        <v>13</v>
      </c>
      <c r="I2055" s="35">
        <v>0.95940000000000003</v>
      </c>
      <c r="J2055" s="19">
        <f t="shared" si="32"/>
        <v>1244821.56</v>
      </c>
      <c r="K2055" s="37">
        <v>103735.13</v>
      </c>
      <c r="L2055" s="38"/>
    </row>
    <row r="2056" spans="1:12" s="39" customFormat="1" ht="12.95" customHeight="1" x14ac:dyDescent="0.25">
      <c r="A2056" s="226"/>
      <c r="B2056" s="29">
        <v>6138</v>
      </c>
      <c r="C2056" s="30">
        <v>13</v>
      </c>
      <c r="D2056" s="42" t="s">
        <v>5334</v>
      </c>
      <c r="E2056" s="42" t="s">
        <v>5335</v>
      </c>
      <c r="F2056" s="42" t="s">
        <v>5336</v>
      </c>
      <c r="G2056" s="33" t="s">
        <v>12</v>
      </c>
      <c r="H2056" s="34" t="s">
        <v>13</v>
      </c>
      <c r="I2056" s="35">
        <v>0.96040000000000003</v>
      </c>
      <c r="J2056" s="19">
        <f t="shared" si="32"/>
        <v>1246119</v>
      </c>
      <c r="K2056" s="37">
        <v>103843.25</v>
      </c>
      <c r="L2056" s="38"/>
    </row>
    <row r="2057" spans="1:12" s="39" customFormat="1" ht="12.95" customHeight="1" x14ac:dyDescent="0.25">
      <c r="A2057" s="226"/>
      <c r="B2057" s="29">
        <v>6144</v>
      </c>
      <c r="C2057" s="30">
        <v>14</v>
      </c>
      <c r="D2057" s="32" t="s">
        <v>5337</v>
      </c>
      <c r="E2057" s="32" t="s">
        <v>5338</v>
      </c>
      <c r="F2057" s="32" t="s">
        <v>5339</v>
      </c>
      <c r="G2057" s="33" t="s">
        <v>12</v>
      </c>
      <c r="H2057" s="34" t="s">
        <v>13</v>
      </c>
      <c r="I2057" s="35">
        <v>0.96040000000000003</v>
      </c>
      <c r="J2057" s="19">
        <f t="shared" si="32"/>
        <v>1246119</v>
      </c>
      <c r="K2057" s="37">
        <v>103843.25</v>
      </c>
      <c r="L2057" s="38"/>
    </row>
    <row r="2058" spans="1:12" s="39" customFormat="1" ht="12.95" customHeight="1" x14ac:dyDescent="0.25">
      <c r="A2058" s="226"/>
      <c r="B2058" s="29">
        <v>6102</v>
      </c>
      <c r="C2058" s="30">
        <v>15</v>
      </c>
      <c r="D2058" s="32" t="s">
        <v>4477</v>
      </c>
      <c r="E2058" s="32" t="s">
        <v>4478</v>
      </c>
      <c r="F2058" s="32" t="s">
        <v>5340</v>
      </c>
      <c r="G2058" s="33" t="s">
        <v>12</v>
      </c>
      <c r="H2058" s="34" t="s">
        <v>13</v>
      </c>
      <c r="I2058" s="35">
        <v>0.98699999999999999</v>
      </c>
      <c r="J2058" s="19">
        <f t="shared" si="32"/>
        <v>1280632.56</v>
      </c>
      <c r="K2058" s="37">
        <v>106719.38</v>
      </c>
      <c r="L2058" s="38"/>
    </row>
    <row r="2059" spans="1:12" s="39" customFormat="1" ht="12.95" customHeight="1" x14ac:dyDescent="0.25">
      <c r="A2059" s="226"/>
      <c r="B2059" s="29">
        <v>6137</v>
      </c>
      <c r="C2059" s="30">
        <v>16</v>
      </c>
      <c r="D2059" s="32" t="s">
        <v>5341</v>
      </c>
      <c r="E2059" s="32" t="s">
        <v>5342</v>
      </c>
      <c r="F2059" s="32" t="s">
        <v>5343</v>
      </c>
      <c r="G2059" s="33" t="s">
        <v>12</v>
      </c>
      <c r="H2059" s="34" t="s">
        <v>13</v>
      </c>
      <c r="I2059" s="35">
        <v>0.96040000000000003</v>
      </c>
      <c r="J2059" s="19">
        <f t="shared" si="32"/>
        <v>1246119</v>
      </c>
      <c r="K2059" s="37">
        <v>103843.25</v>
      </c>
      <c r="L2059" s="38"/>
    </row>
    <row r="2060" spans="1:12" s="39" customFormat="1" ht="12.95" customHeight="1" x14ac:dyDescent="0.25">
      <c r="A2060" s="226"/>
      <c r="B2060" s="29">
        <v>6108</v>
      </c>
      <c r="C2060" s="30">
        <v>17</v>
      </c>
      <c r="D2060" s="32" t="s">
        <v>5344</v>
      </c>
      <c r="E2060" s="32" t="s">
        <v>5345</v>
      </c>
      <c r="F2060" s="32" t="s">
        <v>5346</v>
      </c>
      <c r="G2060" s="33" t="s">
        <v>12</v>
      </c>
      <c r="H2060" s="34" t="s">
        <v>13</v>
      </c>
      <c r="I2060" s="35">
        <v>0.96640000000000004</v>
      </c>
      <c r="J2060" s="19">
        <f t="shared" si="32"/>
        <v>1253904</v>
      </c>
      <c r="K2060" s="37">
        <v>104492</v>
      </c>
      <c r="L2060" s="38"/>
    </row>
    <row r="2061" spans="1:12" s="39" customFormat="1" ht="12.95" customHeight="1" x14ac:dyDescent="0.25">
      <c r="A2061" s="226"/>
      <c r="B2061" s="29">
        <v>6103</v>
      </c>
      <c r="C2061" s="30">
        <v>18</v>
      </c>
      <c r="D2061" s="32" t="s">
        <v>5347</v>
      </c>
      <c r="E2061" s="32" t="s">
        <v>5348</v>
      </c>
      <c r="F2061" s="32" t="s">
        <v>785</v>
      </c>
      <c r="G2061" s="33" t="s">
        <v>12</v>
      </c>
      <c r="H2061" s="34" t="s">
        <v>13</v>
      </c>
      <c r="I2061" s="35">
        <v>0.98480000000000001</v>
      </c>
      <c r="J2061" s="19">
        <f t="shared" si="32"/>
        <v>1277778</v>
      </c>
      <c r="K2061" s="37">
        <v>106481.5</v>
      </c>
      <c r="L2061" s="38"/>
    </row>
    <row r="2062" spans="1:12" s="39" customFormat="1" ht="12.95" customHeight="1" x14ac:dyDescent="0.25">
      <c r="A2062" s="226"/>
      <c r="B2062" s="29">
        <v>6126</v>
      </c>
      <c r="C2062" s="30">
        <v>19</v>
      </c>
      <c r="D2062" s="32" t="s">
        <v>5349</v>
      </c>
      <c r="E2062" s="32" t="s">
        <v>5350</v>
      </c>
      <c r="F2062" s="32" t="s">
        <v>5351</v>
      </c>
      <c r="G2062" s="33" t="s">
        <v>12</v>
      </c>
      <c r="H2062" s="34" t="s">
        <v>13</v>
      </c>
      <c r="I2062" s="35">
        <v>0.96040000000000003</v>
      </c>
      <c r="J2062" s="19">
        <f t="shared" si="32"/>
        <v>1246119</v>
      </c>
      <c r="K2062" s="37">
        <v>103843.25</v>
      </c>
      <c r="L2062" s="38"/>
    </row>
    <row r="2063" spans="1:12" s="39" customFormat="1" ht="12.95" customHeight="1" x14ac:dyDescent="0.25">
      <c r="A2063" s="226"/>
      <c r="B2063" s="29">
        <v>6128</v>
      </c>
      <c r="C2063" s="30">
        <v>20</v>
      </c>
      <c r="D2063" s="32" t="s">
        <v>169</v>
      </c>
      <c r="E2063" s="32" t="s">
        <v>5352</v>
      </c>
      <c r="F2063" s="32" t="s">
        <v>5353</v>
      </c>
      <c r="G2063" s="33" t="s">
        <v>12</v>
      </c>
      <c r="H2063" s="34" t="s">
        <v>13</v>
      </c>
      <c r="I2063" s="35">
        <v>0.96440000000000003</v>
      </c>
      <c r="J2063" s="19">
        <f t="shared" si="32"/>
        <v>1251309</v>
      </c>
      <c r="K2063" s="37">
        <v>104275.75</v>
      </c>
      <c r="L2063" s="38"/>
    </row>
    <row r="2064" spans="1:12" s="39" customFormat="1" ht="12.95" customHeight="1" x14ac:dyDescent="0.25">
      <c r="A2064" s="226"/>
      <c r="B2064" s="29">
        <v>6124</v>
      </c>
      <c r="C2064" s="30">
        <v>21</v>
      </c>
      <c r="D2064" s="32" t="s">
        <v>5354</v>
      </c>
      <c r="E2064" s="32" t="s">
        <v>5355</v>
      </c>
      <c r="F2064" s="32" t="s">
        <v>5356</v>
      </c>
      <c r="G2064" s="33" t="s">
        <v>12</v>
      </c>
      <c r="H2064" s="34" t="s">
        <v>13</v>
      </c>
      <c r="I2064" s="35">
        <v>0.96840000000000004</v>
      </c>
      <c r="J2064" s="19">
        <f t="shared" ref="J2064:J2127" si="33">ROUND(K2064*12,2)</f>
        <v>1256499</v>
      </c>
      <c r="K2064" s="37">
        <v>104708.25</v>
      </c>
      <c r="L2064" s="38"/>
    </row>
    <row r="2065" spans="1:12" s="39" customFormat="1" ht="12.95" customHeight="1" x14ac:dyDescent="0.25">
      <c r="A2065" s="226"/>
      <c r="B2065" s="29">
        <v>6135</v>
      </c>
      <c r="C2065" s="30">
        <v>22</v>
      </c>
      <c r="D2065" s="32" t="s">
        <v>5357</v>
      </c>
      <c r="E2065" s="32" t="s">
        <v>5358</v>
      </c>
      <c r="F2065" s="32" t="s">
        <v>5359</v>
      </c>
      <c r="G2065" s="33" t="s">
        <v>12</v>
      </c>
      <c r="H2065" s="34" t="s">
        <v>13</v>
      </c>
      <c r="I2065" s="35">
        <v>0.96440000000000003</v>
      </c>
      <c r="J2065" s="19">
        <f t="shared" si="33"/>
        <v>1251309</v>
      </c>
      <c r="K2065" s="37">
        <v>104275.75</v>
      </c>
      <c r="L2065" s="38"/>
    </row>
    <row r="2066" spans="1:12" s="39" customFormat="1" ht="12.95" customHeight="1" x14ac:dyDescent="0.25">
      <c r="A2066" s="226"/>
      <c r="B2066" s="29">
        <v>6136</v>
      </c>
      <c r="C2066" s="30">
        <v>23</v>
      </c>
      <c r="D2066" s="32" t="s">
        <v>5360</v>
      </c>
      <c r="E2066" s="32" t="s">
        <v>5361</v>
      </c>
      <c r="F2066" s="32" t="s">
        <v>5362</v>
      </c>
      <c r="G2066" s="33" t="s">
        <v>12</v>
      </c>
      <c r="H2066" s="34" t="s">
        <v>13</v>
      </c>
      <c r="I2066" s="35">
        <v>0.95740000000000003</v>
      </c>
      <c r="J2066" s="19">
        <f t="shared" si="33"/>
        <v>1242226.56</v>
      </c>
      <c r="K2066" s="37">
        <v>103518.88</v>
      </c>
      <c r="L2066" s="38"/>
    </row>
    <row r="2067" spans="1:12" s="39" customFormat="1" ht="12.95" customHeight="1" x14ac:dyDescent="0.25">
      <c r="A2067" s="226"/>
      <c r="B2067" s="29">
        <v>6104</v>
      </c>
      <c r="C2067" s="30">
        <v>24</v>
      </c>
      <c r="D2067" s="32" t="s">
        <v>5363</v>
      </c>
      <c r="E2067" s="32" t="s">
        <v>5364</v>
      </c>
      <c r="F2067" s="32" t="s">
        <v>2676</v>
      </c>
      <c r="G2067" s="33" t="s">
        <v>12</v>
      </c>
      <c r="H2067" s="34" t="s">
        <v>13</v>
      </c>
      <c r="I2067" s="35">
        <v>0.98480000000000001</v>
      </c>
      <c r="J2067" s="19">
        <f t="shared" si="33"/>
        <v>1277778</v>
      </c>
      <c r="K2067" s="37">
        <v>106481.5</v>
      </c>
      <c r="L2067" s="38"/>
    </row>
    <row r="2068" spans="1:12" s="39" customFormat="1" ht="12.95" customHeight="1" x14ac:dyDescent="0.25">
      <c r="A2068" s="226"/>
      <c r="B2068" s="29">
        <v>6111</v>
      </c>
      <c r="C2068" s="30">
        <v>25</v>
      </c>
      <c r="D2068" s="42" t="s">
        <v>5365</v>
      </c>
      <c r="E2068" s="42" t="s">
        <v>5366</v>
      </c>
      <c r="F2068" s="42" t="s">
        <v>5367</v>
      </c>
      <c r="G2068" s="33" t="s">
        <v>12</v>
      </c>
      <c r="H2068" s="34" t="s">
        <v>13</v>
      </c>
      <c r="I2068" s="35">
        <v>0.98480000000000001</v>
      </c>
      <c r="J2068" s="19">
        <f t="shared" si="33"/>
        <v>1277778</v>
      </c>
      <c r="K2068" s="37">
        <v>106481.5</v>
      </c>
      <c r="L2068" s="38"/>
    </row>
    <row r="2069" spans="1:12" s="39" customFormat="1" ht="12.95" customHeight="1" x14ac:dyDescent="0.25">
      <c r="A2069" s="226"/>
      <c r="B2069" s="29">
        <v>6131</v>
      </c>
      <c r="C2069" s="30">
        <v>26</v>
      </c>
      <c r="D2069" s="42" t="s">
        <v>2931</v>
      </c>
      <c r="E2069" s="42" t="s">
        <v>2932</v>
      </c>
      <c r="F2069" s="42" t="s">
        <v>5368</v>
      </c>
      <c r="G2069" s="33" t="s">
        <v>12</v>
      </c>
      <c r="H2069" s="34" t="s">
        <v>13</v>
      </c>
      <c r="I2069" s="35">
        <v>0.96040000000000003</v>
      </c>
      <c r="J2069" s="19">
        <f t="shared" si="33"/>
        <v>1246119</v>
      </c>
      <c r="K2069" s="37">
        <v>103843.25</v>
      </c>
      <c r="L2069" s="38"/>
    </row>
    <row r="2070" spans="1:12" s="39" customFormat="1" ht="12.95" customHeight="1" x14ac:dyDescent="0.25">
      <c r="A2070" s="226"/>
      <c r="B2070" s="29">
        <v>6112</v>
      </c>
      <c r="C2070" s="30">
        <v>27</v>
      </c>
      <c r="D2070" s="42" t="s">
        <v>5369</v>
      </c>
      <c r="E2070" s="42" t="s">
        <v>5370</v>
      </c>
      <c r="F2070" s="42" t="s">
        <v>5371</v>
      </c>
      <c r="G2070" s="33" t="s">
        <v>12</v>
      </c>
      <c r="H2070" s="34" t="s">
        <v>13</v>
      </c>
      <c r="I2070" s="35">
        <v>0.96640000000000004</v>
      </c>
      <c r="J2070" s="19">
        <f t="shared" si="33"/>
        <v>1253904</v>
      </c>
      <c r="K2070" s="37">
        <v>104492</v>
      </c>
      <c r="L2070" s="38"/>
    </row>
    <row r="2071" spans="1:12" s="39" customFormat="1" ht="12.95" customHeight="1" x14ac:dyDescent="0.25">
      <c r="A2071" s="226"/>
      <c r="B2071" s="29">
        <v>6130</v>
      </c>
      <c r="C2071" s="30">
        <v>28</v>
      </c>
      <c r="D2071" s="42" t="s">
        <v>5372</v>
      </c>
      <c r="E2071" s="42" t="s">
        <v>5373</v>
      </c>
      <c r="F2071" s="42" t="s">
        <v>5374</v>
      </c>
      <c r="G2071" s="33" t="s">
        <v>12</v>
      </c>
      <c r="H2071" s="34" t="s">
        <v>13</v>
      </c>
      <c r="I2071" s="35">
        <v>0.96040000000000003</v>
      </c>
      <c r="J2071" s="19">
        <f t="shared" si="33"/>
        <v>1246119</v>
      </c>
      <c r="K2071" s="37">
        <v>103843.25</v>
      </c>
      <c r="L2071" s="38"/>
    </row>
    <row r="2072" spans="1:12" s="39" customFormat="1" ht="12.95" customHeight="1" x14ac:dyDescent="0.25">
      <c r="A2072" s="226"/>
      <c r="B2072" s="29">
        <v>6107</v>
      </c>
      <c r="C2072" s="30">
        <v>29</v>
      </c>
      <c r="D2072" s="42" t="s">
        <v>5375</v>
      </c>
      <c r="E2072" s="42" t="s">
        <v>5376</v>
      </c>
      <c r="F2072" s="42" t="s">
        <v>5377</v>
      </c>
      <c r="G2072" s="33" t="s">
        <v>12</v>
      </c>
      <c r="H2072" s="34" t="s">
        <v>13</v>
      </c>
      <c r="I2072" s="35">
        <v>0.96040000000000003</v>
      </c>
      <c r="J2072" s="19">
        <f t="shared" si="33"/>
        <v>1246119</v>
      </c>
      <c r="K2072" s="37">
        <v>103843.25</v>
      </c>
      <c r="L2072" s="38"/>
    </row>
    <row r="2073" spans="1:12" s="39" customFormat="1" ht="12.95" customHeight="1" x14ac:dyDescent="0.25">
      <c r="A2073" s="226"/>
      <c r="B2073" s="29">
        <v>6106</v>
      </c>
      <c r="C2073" s="30">
        <v>30</v>
      </c>
      <c r="D2073" s="42" t="s">
        <v>2916</v>
      </c>
      <c r="E2073" s="42" t="s">
        <v>5378</v>
      </c>
      <c r="F2073" s="42" t="s">
        <v>5379</v>
      </c>
      <c r="G2073" s="33" t="s">
        <v>12</v>
      </c>
      <c r="H2073" s="34" t="s">
        <v>13</v>
      </c>
      <c r="I2073" s="35">
        <v>0.96640000000000004</v>
      </c>
      <c r="J2073" s="19">
        <f t="shared" si="33"/>
        <v>1253904</v>
      </c>
      <c r="K2073" s="37">
        <v>104492</v>
      </c>
      <c r="L2073" s="38"/>
    </row>
    <row r="2074" spans="1:12" s="39" customFormat="1" ht="12.95" customHeight="1" x14ac:dyDescent="0.25">
      <c r="A2074" s="226"/>
      <c r="B2074" s="29">
        <v>6105</v>
      </c>
      <c r="C2074" s="30">
        <v>31</v>
      </c>
      <c r="D2074" s="42" t="s">
        <v>5380</v>
      </c>
      <c r="E2074" s="42" t="s">
        <v>5381</v>
      </c>
      <c r="F2074" s="42" t="s">
        <v>5382</v>
      </c>
      <c r="G2074" s="33" t="s">
        <v>12</v>
      </c>
      <c r="H2074" s="34" t="s">
        <v>13</v>
      </c>
      <c r="I2074" s="35">
        <v>0.98099999999999998</v>
      </c>
      <c r="J2074" s="19">
        <f t="shared" si="33"/>
        <v>1272847.56</v>
      </c>
      <c r="K2074" s="37">
        <v>106070.63</v>
      </c>
      <c r="L2074" s="38"/>
    </row>
    <row r="2075" spans="1:12" s="39" customFormat="1" ht="12.95" customHeight="1" x14ac:dyDescent="0.25">
      <c r="A2075" s="226"/>
      <c r="B2075" s="29">
        <v>6100</v>
      </c>
      <c r="C2075" s="30">
        <v>32</v>
      </c>
      <c r="D2075" s="42" t="s">
        <v>5383</v>
      </c>
      <c r="E2075" s="42" t="s">
        <v>5384</v>
      </c>
      <c r="F2075" s="42" t="s">
        <v>5385</v>
      </c>
      <c r="G2075" s="33" t="s">
        <v>12</v>
      </c>
      <c r="H2075" s="34" t="s">
        <v>13</v>
      </c>
      <c r="I2075" s="35">
        <v>0.98699999999999999</v>
      </c>
      <c r="J2075" s="19">
        <f t="shared" si="33"/>
        <v>1280632.56</v>
      </c>
      <c r="K2075" s="37">
        <v>106719.38</v>
      </c>
      <c r="L2075" s="38"/>
    </row>
    <row r="2076" spans="1:12" s="39" customFormat="1" ht="12.95" customHeight="1" x14ac:dyDescent="0.25">
      <c r="A2076" s="226"/>
      <c r="B2076" s="29">
        <v>6134</v>
      </c>
      <c r="C2076" s="30">
        <v>33</v>
      </c>
      <c r="D2076" s="42" t="s">
        <v>5386</v>
      </c>
      <c r="E2076" s="42" t="s">
        <v>5387</v>
      </c>
      <c r="F2076" s="42" t="s">
        <v>5388</v>
      </c>
      <c r="G2076" s="33" t="s">
        <v>12</v>
      </c>
      <c r="H2076" s="34" t="s">
        <v>13</v>
      </c>
      <c r="I2076" s="35">
        <v>0.97440000000000004</v>
      </c>
      <c r="J2076" s="19">
        <f t="shared" si="33"/>
        <v>1264284</v>
      </c>
      <c r="K2076" s="37">
        <v>105357</v>
      </c>
      <c r="L2076" s="38"/>
    </row>
    <row r="2077" spans="1:12" s="39" customFormat="1" ht="12.95" customHeight="1" x14ac:dyDescent="0.25">
      <c r="A2077" s="226"/>
      <c r="B2077" s="29">
        <v>6123</v>
      </c>
      <c r="C2077" s="30">
        <v>34</v>
      </c>
      <c r="D2077" s="42" t="s">
        <v>2230</v>
      </c>
      <c r="E2077" s="42" t="s">
        <v>5389</v>
      </c>
      <c r="F2077" s="42" t="s">
        <v>5390</v>
      </c>
      <c r="G2077" s="33" t="s">
        <v>12</v>
      </c>
      <c r="H2077" s="34" t="s">
        <v>13</v>
      </c>
      <c r="I2077" s="35">
        <v>0.96840000000000004</v>
      </c>
      <c r="J2077" s="19">
        <f t="shared" si="33"/>
        <v>1256499</v>
      </c>
      <c r="K2077" s="37">
        <v>104708.25</v>
      </c>
      <c r="L2077" s="38"/>
    </row>
    <row r="2078" spans="1:12" s="39" customFormat="1" ht="12.95" customHeight="1" x14ac:dyDescent="0.25">
      <c r="A2078" s="226"/>
      <c r="B2078" s="29">
        <v>6118</v>
      </c>
      <c r="C2078" s="30">
        <v>35</v>
      </c>
      <c r="D2078" s="42" t="s">
        <v>5391</v>
      </c>
      <c r="E2078" s="42" t="s">
        <v>5392</v>
      </c>
      <c r="F2078" s="42" t="s">
        <v>5393</v>
      </c>
      <c r="G2078" s="33" t="s">
        <v>12</v>
      </c>
      <c r="H2078" s="34" t="s">
        <v>13</v>
      </c>
      <c r="I2078" s="35">
        <v>0.98699999999999999</v>
      </c>
      <c r="J2078" s="19">
        <f t="shared" si="33"/>
        <v>1280632.56</v>
      </c>
      <c r="K2078" s="37">
        <v>106719.38</v>
      </c>
      <c r="L2078" s="38"/>
    </row>
    <row r="2079" spans="1:12" s="39" customFormat="1" ht="12.95" customHeight="1" x14ac:dyDescent="0.25">
      <c r="A2079" s="226"/>
      <c r="B2079" s="29">
        <v>6116</v>
      </c>
      <c r="C2079" s="30">
        <v>36</v>
      </c>
      <c r="D2079" s="42" t="s">
        <v>5394</v>
      </c>
      <c r="E2079" s="42" t="s">
        <v>5395</v>
      </c>
      <c r="F2079" s="42" t="s">
        <v>5396</v>
      </c>
      <c r="G2079" s="33" t="s">
        <v>12</v>
      </c>
      <c r="H2079" s="34" t="s">
        <v>13</v>
      </c>
      <c r="I2079" s="35">
        <v>0.99439999999999995</v>
      </c>
      <c r="J2079" s="19">
        <f t="shared" si="33"/>
        <v>1290234</v>
      </c>
      <c r="K2079" s="37">
        <v>107519.5</v>
      </c>
      <c r="L2079" s="38"/>
    </row>
    <row r="2080" spans="1:12" s="39" customFormat="1" ht="12.95" customHeight="1" x14ac:dyDescent="0.25">
      <c r="A2080" s="226"/>
      <c r="B2080" s="29">
        <v>6132</v>
      </c>
      <c r="C2080" s="30">
        <v>37</v>
      </c>
      <c r="D2080" s="42" t="s">
        <v>5397</v>
      </c>
      <c r="E2080" s="42" t="s">
        <v>5398</v>
      </c>
      <c r="F2080" s="42" t="s">
        <v>5396</v>
      </c>
      <c r="G2080" s="33" t="s">
        <v>12</v>
      </c>
      <c r="H2080" s="34" t="s">
        <v>13</v>
      </c>
      <c r="I2080" s="35">
        <v>0.98880000000000001</v>
      </c>
      <c r="J2080" s="19">
        <f t="shared" si="33"/>
        <v>1282968</v>
      </c>
      <c r="K2080" s="37">
        <v>106914</v>
      </c>
      <c r="L2080" s="38"/>
    </row>
    <row r="2081" spans="1:12" s="39" customFormat="1" ht="12.95" customHeight="1" x14ac:dyDescent="0.25">
      <c r="A2081" s="226"/>
      <c r="B2081" s="29">
        <v>6139</v>
      </c>
      <c r="C2081" s="30">
        <v>38</v>
      </c>
      <c r="D2081" s="42" t="s">
        <v>5399</v>
      </c>
      <c r="E2081" s="42" t="s">
        <v>5400</v>
      </c>
      <c r="F2081" s="42" t="s">
        <v>5401</v>
      </c>
      <c r="G2081" s="33" t="s">
        <v>12</v>
      </c>
      <c r="H2081" s="34" t="s">
        <v>13</v>
      </c>
      <c r="I2081" s="35">
        <v>0.97640000000000005</v>
      </c>
      <c r="J2081" s="19">
        <f t="shared" si="33"/>
        <v>1266879</v>
      </c>
      <c r="K2081" s="37">
        <v>105573.25</v>
      </c>
      <c r="L2081" s="38"/>
    </row>
    <row r="2082" spans="1:12" s="39" customFormat="1" ht="12.95" customHeight="1" x14ac:dyDescent="0.25">
      <c r="A2082" s="226"/>
      <c r="B2082" s="29">
        <v>6120</v>
      </c>
      <c r="C2082" s="30">
        <v>39</v>
      </c>
      <c r="D2082" s="42" t="s">
        <v>5402</v>
      </c>
      <c r="E2082" s="42" t="s">
        <v>5403</v>
      </c>
      <c r="F2082" s="42" t="s">
        <v>5404</v>
      </c>
      <c r="G2082" s="33" t="s">
        <v>12</v>
      </c>
      <c r="H2082" s="34" t="s">
        <v>13</v>
      </c>
      <c r="I2082" s="35">
        <v>0.97440000000000004</v>
      </c>
      <c r="J2082" s="19">
        <f t="shared" si="33"/>
        <v>1264284</v>
      </c>
      <c r="K2082" s="37">
        <v>105357</v>
      </c>
      <c r="L2082" s="38"/>
    </row>
    <row r="2083" spans="1:12" s="39" customFormat="1" ht="12.95" customHeight="1" x14ac:dyDescent="0.25">
      <c r="A2083" s="226"/>
      <c r="B2083" s="29">
        <v>6117</v>
      </c>
      <c r="C2083" s="30">
        <v>40</v>
      </c>
      <c r="D2083" s="42" t="s">
        <v>5405</v>
      </c>
      <c r="E2083" s="42" t="s">
        <v>5406</v>
      </c>
      <c r="F2083" s="42" t="s">
        <v>5407</v>
      </c>
      <c r="G2083" s="33" t="s">
        <v>12</v>
      </c>
      <c r="H2083" s="34" t="s">
        <v>13</v>
      </c>
      <c r="I2083" s="35">
        <v>0.98199999999999998</v>
      </c>
      <c r="J2083" s="19">
        <f t="shared" si="33"/>
        <v>1274145</v>
      </c>
      <c r="K2083" s="37">
        <v>106178.75</v>
      </c>
      <c r="L2083" s="38"/>
    </row>
    <row r="2084" spans="1:12" s="39" customFormat="1" ht="12.95" customHeight="1" x14ac:dyDescent="0.25">
      <c r="A2084" s="226"/>
      <c r="B2084" s="29">
        <v>6143</v>
      </c>
      <c r="C2084" s="30">
        <v>41</v>
      </c>
      <c r="D2084" s="42" t="s">
        <v>5408</v>
      </c>
      <c r="E2084" s="42" t="s">
        <v>5409</v>
      </c>
      <c r="F2084" s="42" t="s">
        <v>5410</v>
      </c>
      <c r="G2084" s="33" t="s">
        <v>12</v>
      </c>
      <c r="H2084" s="34" t="s">
        <v>13</v>
      </c>
      <c r="I2084" s="35">
        <v>0.98880000000000001</v>
      </c>
      <c r="J2084" s="19">
        <f t="shared" si="33"/>
        <v>1282968</v>
      </c>
      <c r="K2084" s="37">
        <v>106914</v>
      </c>
      <c r="L2084" s="38"/>
    </row>
    <row r="2085" spans="1:12" s="39" customFormat="1" ht="12.95" customHeight="1" x14ac:dyDescent="0.25">
      <c r="A2085" s="226"/>
      <c r="B2085" s="29">
        <v>6147</v>
      </c>
      <c r="C2085" s="30">
        <v>42</v>
      </c>
      <c r="D2085" s="59" t="s">
        <v>5411</v>
      </c>
      <c r="E2085" s="59" t="s">
        <v>5412</v>
      </c>
      <c r="F2085" s="59" t="s">
        <v>5413</v>
      </c>
      <c r="G2085" s="33" t="s">
        <v>12</v>
      </c>
      <c r="H2085" s="34" t="s">
        <v>13</v>
      </c>
      <c r="I2085" s="35">
        <v>0.98299999999999998</v>
      </c>
      <c r="J2085" s="19">
        <f t="shared" si="33"/>
        <v>1275442.56</v>
      </c>
      <c r="K2085" s="37">
        <v>106286.88</v>
      </c>
      <c r="L2085" s="38"/>
    </row>
    <row r="2086" spans="1:12" s="39" customFormat="1" ht="12.95" customHeight="1" x14ac:dyDescent="0.25">
      <c r="A2086" s="226"/>
      <c r="B2086" s="29"/>
      <c r="C2086" s="30"/>
      <c r="D2086" s="49" t="s">
        <v>47</v>
      </c>
      <c r="E2086" s="42"/>
      <c r="F2086" s="42"/>
      <c r="G2086" s="33"/>
      <c r="H2086" s="34"/>
      <c r="I2086" s="35"/>
      <c r="J2086" s="19"/>
      <c r="K2086" s="37"/>
      <c r="L2086" s="38"/>
    </row>
    <row r="2087" spans="1:12" s="39" customFormat="1" ht="12.95" customHeight="1" x14ac:dyDescent="0.25">
      <c r="A2087" s="227"/>
      <c r="B2087" s="29">
        <v>6119</v>
      </c>
      <c r="C2087" s="30">
        <v>1</v>
      </c>
      <c r="D2087" s="42" t="s">
        <v>5414</v>
      </c>
      <c r="E2087" s="42" t="s">
        <v>5415</v>
      </c>
      <c r="F2087" s="42" t="s">
        <v>5416</v>
      </c>
      <c r="G2087" s="33" t="s">
        <v>51</v>
      </c>
      <c r="H2087" s="34" t="s">
        <v>13</v>
      </c>
      <c r="I2087" s="35">
        <v>0.97640000000000005</v>
      </c>
      <c r="J2087" s="19">
        <f t="shared" si="33"/>
        <v>2007087.84</v>
      </c>
      <c r="K2087" s="37">
        <v>167257.32</v>
      </c>
      <c r="L2087" s="38"/>
    </row>
    <row r="2088" spans="1:12" s="39" customFormat="1" ht="12.95" customHeight="1" x14ac:dyDescent="0.25">
      <c r="A2088" s="225" t="s">
        <v>5417</v>
      </c>
      <c r="B2088" s="29"/>
      <c r="C2088" s="30"/>
      <c r="D2088" s="49" t="s">
        <v>126</v>
      </c>
      <c r="E2088" s="42"/>
      <c r="F2088" s="42"/>
      <c r="G2088" s="33"/>
      <c r="H2088" s="34"/>
      <c r="I2088" s="35"/>
      <c r="J2088" s="19"/>
      <c r="K2088" s="37"/>
      <c r="L2088" s="38"/>
    </row>
    <row r="2089" spans="1:12" s="39" customFormat="1" ht="12.95" customHeight="1" x14ac:dyDescent="0.25">
      <c r="A2089" s="226"/>
      <c r="B2089" s="29">
        <v>5116</v>
      </c>
      <c r="C2089" s="30">
        <v>1</v>
      </c>
      <c r="D2089" s="42" t="s">
        <v>5418</v>
      </c>
      <c r="E2089" s="42" t="s">
        <v>5419</v>
      </c>
      <c r="F2089" s="42" t="s">
        <v>5420</v>
      </c>
      <c r="G2089" s="33" t="s">
        <v>130</v>
      </c>
      <c r="H2089" s="34" t="s">
        <v>13</v>
      </c>
      <c r="I2089" s="35">
        <v>0.87</v>
      </c>
      <c r="J2089" s="19">
        <f t="shared" si="33"/>
        <v>564456</v>
      </c>
      <c r="K2089" s="37">
        <v>47038</v>
      </c>
      <c r="L2089" s="38"/>
    </row>
    <row r="2090" spans="1:12" s="39" customFormat="1" ht="12.95" customHeight="1" x14ac:dyDescent="0.25">
      <c r="A2090" s="226"/>
      <c r="B2090" s="29">
        <v>5112</v>
      </c>
      <c r="C2090" s="30">
        <v>2</v>
      </c>
      <c r="D2090" s="42" t="s">
        <v>5421</v>
      </c>
      <c r="E2090" s="42" t="s">
        <v>5422</v>
      </c>
      <c r="F2090" s="42" t="s">
        <v>5423</v>
      </c>
      <c r="G2090" s="33" t="s">
        <v>130</v>
      </c>
      <c r="H2090" s="34" t="s">
        <v>13</v>
      </c>
      <c r="I2090" s="35">
        <v>0.86860000000000004</v>
      </c>
      <c r="J2090" s="19">
        <f t="shared" si="33"/>
        <v>563547.72</v>
      </c>
      <c r="K2090" s="37">
        <v>46962.31</v>
      </c>
      <c r="L2090" s="38"/>
    </row>
    <row r="2091" spans="1:12" s="39" customFormat="1" ht="12.95" customHeight="1" x14ac:dyDescent="0.25">
      <c r="A2091" s="226"/>
      <c r="B2091" s="29">
        <v>5117</v>
      </c>
      <c r="C2091" s="30">
        <v>3</v>
      </c>
      <c r="D2091" s="42" t="s">
        <v>5424</v>
      </c>
      <c r="E2091" s="42" t="s">
        <v>5425</v>
      </c>
      <c r="F2091" s="42" t="s">
        <v>5426</v>
      </c>
      <c r="G2091" s="33" t="s">
        <v>130</v>
      </c>
      <c r="H2091" s="34" t="s">
        <v>13</v>
      </c>
      <c r="I2091" s="35">
        <v>0.92390000000000005</v>
      </c>
      <c r="J2091" s="19">
        <f t="shared" si="33"/>
        <v>599426.28</v>
      </c>
      <c r="K2091" s="37">
        <v>49952.19</v>
      </c>
      <c r="L2091" s="38"/>
    </row>
    <row r="2092" spans="1:12" s="39" customFormat="1" ht="12.95" customHeight="1" x14ac:dyDescent="0.25">
      <c r="A2092" s="226"/>
      <c r="B2092" s="29">
        <v>5108</v>
      </c>
      <c r="C2092" s="30">
        <v>4</v>
      </c>
      <c r="D2092" s="42" t="s">
        <v>5427</v>
      </c>
      <c r="E2092" s="42" t="s">
        <v>5428</v>
      </c>
      <c r="F2092" s="42" t="s">
        <v>5429</v>
      </c>
      <c r="G2092" s="33" t="s">
        <v>130</v>
      </c>
      <c r="H2092" s="34" t="s">
        <v>13</v>
      </c>
      <c r="I2092" s="35">
        <v>0.91359999999999997</v>
      </c>
      <c r="J2092" s="19">
        <f t="shared" si="33"/>
        <v>592743.72</v>
      </c>
      <c r="K2092" s="37">
        <v>49395.31</v>
      </c>
      <c r="L2092" s="38"/>
    </row>
    <row r="2093" spans="1:12" s="39" customFormat="1" ht="12.95" customHeight="1" x14ac:dyDescent="0.25">
      <c r="A2093" s="226"/>
      <c r="B2093" s="29">
        <v>5113</v>
      </c>
      <c r="C2093" s="30">
        <v>5</v>
      </c>
      <c r="D2093" s="42" t="s">
        <v>5430</v>
      </c>
      <c r="E2093" s="42" t="s">
        <v>5431</v>
      </c>
      <c r="F2093" s="42" t="s">
        <v>5432</v>
      </c>
      <c r="G2093" s="33" t="s">
        <v>130</v>
      </c>
      <c r="H2093" s="34" t="s">
        <v>13</v>
      </c>
      <c r="I2093" s="35">
        <v>0.91400000000000003</v>
      </c>
      <c r="J2093" s="19">
        <f t="shared" si="33"/>
        <v>593003.16</v>
      </c>
      <c r="K2093" s="37">
        <v>49416.93</v>
      </c>
      <c r="L2093" s="38"/>
    </row>
    <row r="2094" spans="1:12" s="39" customFormat="1" ht="12.95" customHeight="1" x14ac:dyDescent="0.25">
      <c r="A2094" s="226"/>
      <c r="B2094" s="29">
        <v>5102</v>
      </c>
      <c r="C2094" s="30">
        <v>6</v>
      </c>
      <c r="D2094" s="42" t="s">
        <v>5433</v>
      </c>
      <c r="E2094" s="42" t="s">
        <v>5434</v>
      </c>
      <c r="F2094" s="42" t="s">
        <v>5435</v>
      </c>
      <c r="G2094" s="33" t="s">
        <v>130</v>
      </c>
      <c r="H2094" s="34" t="s">
        <v>13</v>
      </c>
      <c r="I2094" s="35">
        <v>0.93799999999999994</v>
      </c>
      <c r="J2094" s="19">
        <f t="shared" si="33"/>
        <v>608574.36</v>
      </c>
      <c r="K2094" s="37">
        <v>50714.53</v>
      </c>
      <c r="L2094" s="38"/>
    </row>
    <row r="2095" spans="1:12" s="39" customFormat="1" ht="12.95" customHeight="1" x14ac:dyDescent="0.25">
      <c r="A2095" s="226"/>
      <c r="B2095" s="29">
        <v>5110</v>
      </c>
      <c r="C2095" s="30">
        <v>7</v>
      </c>
      <c r="D2095" s="42" t="s">
        <v>5436</v>
      </c>
      <c r="E2095" s="42" t="s">
        <v>5437</v>
      </c>
      <c r="F2095" s="42" t="s">
        <v>5438</v>
      </c>
      <c r="G2095" s="33" t="s">
        <v>130</v>
      </c>
      <c r="H2095" s="34" t="s">
        <v>13</v>
      </c>
      <c r="I2095" s="35">
        <v>0.3332</v>
      </c>
      <c r="J2095" s="19">
        <f t="shared" si="33"/>
        <v>216180.12</v>
      </c>
      <c r="K2095" s="37">
        <v>18015.009999999998</v>
      </c>
      <c r="L2095" s="38"/>
    </row>
    <row r="2096" spans="1:12" s="39" customFormat="1" ht="12.95" customHeight="1" x14ac:dyDescent="0.25">
      <c r="A2096" s="226"/>
      <c r="B2096" s="29">
        <v>5103</v>
      </c>
      <c r="C2096" s="30">
        <v>8</v>
      </c>
      <c r="D2096" s="42" t="s">
        <v>5439</v>
      </c>
      <c r="E2096" s="42" t="s">
        <v>5440</v>
      </c>
      <c r="F2096" s="42" t="s">
        <v>5441</v>
      </c>
      <c r="G2096" s="33" t="s">
        <v>130</v>
      </c>
      <c r="H2096" s="34" t="s">
        <v>13</v>
      </c>
      <c r="I2096" s="35">
        <v>0.92100000000000004</v>
      </c>
      <c r="J2096" s="19">
        <f t="shared" si="33"/>
        <v>597544.80000000005</v>
      </c>
      <c r="K2096" s="37">
        <v>49795.4</v>
      </c>
      <c r="L2096" s="38"/>
    </row>
    <row r="2097" spans="1:12" s="39" customFormat="1" ht="12.95" customHeight="1" x14ac:dyDescent="0.25">
      <c r="A2097" s="226"/>
      <c r="B2097" s="29">
        <v>5109</v>
      </c>
      <c r="C2097" s="30">
        <v>9</v>
      </c>
      <c r="D2097" s="42" t="s">
        <v>5442</v>
      </c>
      <c r="E2097" s="42" t="s">
        <v>5443</v>
      </c>
      <c r="F2097" s="42" t="s">
        <v>5444</v>
      </c>
      <c r="G2097" s="33" t="s">
        <v>130</v>
      </c>
      <c r="H2097" s="34" t="s">
        <v>13</v>
      </c>
      <c r="I2097" s="35">
        <v>0.94199999999999995</v>
      </c>
      <c r="J2097" s="19">
        <f t="shared" si="33"/>
        <v>611169.6</v>
      </c>
      <c r="K2097" s="37">
        <v>50930.8</v>
      </c>
      <c r="L2097" s="38"/>
    </row>
    <row r="2098" spans="1:12" s="39" customFormat="1" ht="12.95" customHeight="1" x14ac:dyDescent="0.25">
      <c r="A2098" s="226"/>
      <c r="B2098" s="29">
        <v>5104</v>
      </c>
      <c r="C2098" s="30">
        <v>10</v>
      </c>
      <c r="D2098" s="42" t="s">
        <v>5445</v>
      </c>
      <c r="E2098" s="42" t="s">
        <v>5446</v>
      </c>
      <c r="F2098" s="42" t="s">
        <v>5447</v>
      </c>
      <c r="G2098" s="33" t="s">
        <v>130</v>
      </c>
      <c r="H2098" s="34" t="s">
        <v>13</v>
      </c>
      <c r="I2098" s="35">
        <v>0.9284</v>
      </c>
      <c r="J2098" s="19">
        <f t="shared" si="33"/>
        <v>602345.88</v>
      </c>
      <c r="K2098" s="37">
        <v>50195.49</v>
      </c>
      <c r="L2098" s="38"/>
    </row>
    <row r="2099" spans="1:12" s="39" customFormat="1" ht="12.95" customHeight="1" x14ac:dyDescent="0.25">
      <c r="A2099" s="226"/>
      <c r="B2099" s="29"/>
      <c r="C2099" s="30"/>
      <c r="D2099" s="49" t="s">
        <v>11</v>
      </c>
      <c r="E2099" s="42"/>
      <c r="F2099" s="42"/>
      <c r="G2099" s="33"/>
      <c r="H2099" s="34"/>
      <c r="I2099" s="35"/>
      <c r="J2099" s="19"/>
      <c r="K2099" s="37"/>
      <c r="L2099" s="38"/>
    </row>
    <row r="2100" spans="1:12" s="39" customFormat="1" ht="12.95" customHeight="1" x14ac:dyDescent="0.25">
      <c r="A2100" s="226"/>
      <c r="B2100" s="29">
        <v>5119</v>
      </c>
      <c r="C2100" s="30">
        <v>1</v>
      </c>
      <c r="D2100" s="42" t="s">
        <v>5448</v>
      </c>
      <c r="E2100" s="42" t="s">
        <v>5449</v>
      </c>
      <c r="F2100" s="42" t="s">
        <v>5450</v>
      </c>
      <c r="G2100" s="33" t="s">
        <v>12</v>
      </c>
      <c r="H2100" s="34" t="s">
        <v>13</v>
      </c>
      <c r="I2100" s="35">
        <v>0.5373</v>
      </c>
      <c r="J2100" s="19">
        <f t="shared" si="33"/>
        <v>697146.72</v>
      </c>
      <c r="K2100" s="37">
        <v>58095.56</v>
      </c>
      <c r="L2100" s="38"/>
    </row>
    <row r="2101" spans="1:12" s="39" customFormat="1" ht="12.95" customHeight="1" x14ac:dyDescent="0.25">
      <c r="A2101" s="226"/>
      <c r="B2101" s="29">
        <v>5123</v>
      </c>
      <c r="C2101" s="30">
        <v>2</v>
      </c>
      <c r="D2101" s="42" t="s">
        <v>5451</v>
      </c>
      <c r="E2101" s="42" t="s">
        <v>5452</v>
      </c>
      <c r="F2101" s="42" t="s">
        <v>5453</v>
      </c>
      <c r="G2101" s="33" t="s">
        <v>12</v>
      </c>
      <c r="H2101" s="34" t="s">
        <v>13</v>
      </c>
      <c r="I2101" s="35">
        <v>0.92920000000000003</v>
      </c>
      <c r="J2101" s="19">
        <f t="shared" si="33"/>
        <v>1205637</v>
      </c>
      <c r="K2101" s="37">
        <v>100469.75</v>
      </c>
      <c r="L2101" s="38"/>
    </row>
    <row r="2102" spans="1:12" s="39" customFormat="1" ht="12.95" customHeight="1" x14ac:dyDescent="0.25">
      <c r="A2102" s="226"/>
      <c r="B2102" s="29">
        <v>5126</v>
      </c>
      <c r="C2102" s="30">
        <v>3</v>
      </c>
      <c r="D2102" s="42" t="s">
        <v>5454</v>
      </c>
      <c r="E2102" s="42" t="s">
        <v>5455</v>
      </c>
      <c r="F2102" s="42" t="s">
        <v>5456</v>
      </c>
      <c r="G2102" s="33" t="s">
        <v>12</v>
      </c>
      <c r="H2102" s="34" t="s">
        <v>13</v>
      </c>
      <c r="I2102" s="35">
        <v>0.93559999999999999</v>
      </c>
      <c r="J2102" s="19">
        <f t="shared" si="33"/>
        <v>1213941</v>
      </c>
      <c r="K2102" s="37">
        <v>101161.75</v>
      </c>
      <c r="L2102" s="38"/>
    </row>
    <row r="2103" spans="1:12" s="39" customFormat="1" ht="12.95" customHeight="1" x14ac:dyDescent="0.25">
      <c r="A2103" s="226"/>
      <c r="B2103" s="29">
        <v>5128</v>
      </c>
      <c r="C2103" s="30">
        <v>4</v>
      </c>
      <c r="D2103" s="42" t="s">
        <v>5457</v>
      </c>
      <c r="E2103" s="42" t="s">
        <v>5458</v>
      </c>
      <c r="F2103" s="42" t="s">
        <v>5459</v>
      </c>
      <c r="G2103" s="33" t="s">
        <v>12</v>
      </c>
      <c r="H2103" s="34" t="s">
        <v>13</v>
      </c>
      <c r="I2103" s="35">
        <v>0.92969999999999997</v>
      </c>
      <c r="J2103" s="19">
        <f t="shared" si="33"/>
        <v>1206285.72</v>
      </c>
      <c r="K2103" s="37">
        <v>100523.81</v>
      </c>
      <c r="L2103" s="38"/>
    </row>
    <row r="2104" spans="1:12" s="39" customFormat="1" ht="12.95" customHeight="1" x14ac:dyDescent="0.25">
      <c r="A2104" s="226"/>
      <c r="B2104" s="29">
        <v>5130</v>
      </c>
      <c r="C2104" s="30">
        <v>5</v>
      </c>
      <c r="D2104" s="42" t="s">
        <v>5460</v>
      </c>
      <c r="E2104" s="42" t="s">
        <v>5461</v>
      </c>
      <c r="F2104" s="42" t="s">
        <v>5462</v>
      </c>
      <c r="G2104" s="33" t="s">
        <v>12</v>
      </c>
      <c r="H2104" s="34" t="s">
        <v>13</v>
      </c>
      <c r="I2104" s="35">
        <v>0.93189999999999995</v>
      </c>
      <c r="J2104" s="19">
        <f t="shared" si="33"/>
        <v>1209140.28</v>
      </c>
      <c r="K2104" s="37">
        <v>100761.69</v>
      </c>
      <c r="L2104" s="38"/>
    </row>
    <row r="2105" spans="1:12" s="39" customFormat="1" ht="12.95" customHeight="1" x14ac:dyDescent="0.25">
      <c r="A2105" s="226"/>
      <c r="B2105" s="29">
        <v>5127</v>
      </c>
      <c r="C2105" s="30">
        <v>6</v>
      </c>
      <c r="D2105" s="42" t="s">
        <v>5463</v>
      </c>
      <c r="E2105" s="42" t="s">
        <v>5464</v>
      </c>
      <c r="F2105" s="42" t="s">
        <v>493</v>
      </c>
      <c r="G2105" s="33" t="s">
        <v>12</v>
      </c>
      <c r="H2105" s="34" t="s">
        <v>13</v>
      </c>
      <c r="I2105" s="35">
        <v>0.94010000000000005</v>
      </c>
      <c r="J2105" s="19">
        <f t="shared" si="33"/>
        <v>1219779.72</v>
      </c>
      <c r="K2105" s="37">
        <v>101648.31</v>
      </c>
      <c r="L2105" s="38"/>
    </row>
    <row r="2106" spans="1:12" s="39" customFormat="1" ht="12.95" customHeight="1" x14ac:dyDescent="0.25">
      <c r="A2106" s="226"/>
      <c r="B2106" s="29">
        <v>5145</v>
      </c>
      <c r="C2106" s="30">
        <v>7</v>
      </c>
      <c r="D2106" s="42" t="s">
        <v>5465</v>
      </c>
      <c r="E2106" s="42" t="s">
        <v>5466</v>
      </c>
      <c r="F2106" s="42" t="s">
        <v>490</v>
      </c>
      <c r="G2106" s="33" t="s">
        <v>12</v>
      </c>
      <c r="H2106" s="34" t="s">
        <v>13</v>
      </c>
      <c r="I2106" s="35">
        <v>0.93259999999999998</v>
      </c>
      <c r="J2106" s="19">
        <f t="shared" si="33"/>
        <v>1210048.56</v>
      </c>
      <c r="K2106" s="37">
        <v>100837.38</v>
      </c>
      <c r="L2106" s="38"/>
    </row>
    <row r="2107" spans="1:12" s="39" customFormat="1" ht="12.95" customHeight="1" x14ac:dyDescent="0.25">
      <c r="A2107" s="226"/>
      <c r="B2107" s="29">
        <v>5107</v>
      </c>
      <c r="C2107" s="30">
        <v>8</v>
      </c>
      <c r="D2107" s="42" t="s">
        <v>5467</v>
      </c>
      <c r="E2107" s="42" t="s">
        <v>5468</v>
      </c>
      <c r="F2107" s="42" t="s">
        <v>5469</v>
      </c>
      <c r="G2107" s="33" t="s">
        <v>12</v>
      </c>
      <c r="H2107" s="34" t="s">
        <v>13</v>
      </c>
      <c r="I2107" s="35">
        <v>0.92779999999999996</v>
      </c>
      <c r="J2107" s="19">
        <f t="shared" si="33"/>
        <v>1203820.56</v>
      </c>
      <c r="K2107" s="37">
        <v>100318.38</v>
      </c>
      <c r="L2107" s="38"/>
    </row>
    <row r="2108" spans="1:12" s="39" customFormat="1" ht="12.95" customHeight="1" x14ac:dyDescent="0.25">
      <c r="A2108" s="226"/>
      <c r="B2108" s="29">
        <v>5115</v>
      </c>
      <c r="C2108" s="30">
        <v>9</v>
      </c>
      <c r="D2108" s="42" t="s">
        <v>5470</v>
      </c>
      <c r="E2108" s="42" t="s">
        <v>5471</v>
      </c>
      <c r="F2108" s="42" t="s">
        <v>555</v>
      </c>
      <c r="G2108" s="33" t="s">
        <v>12</v>
      </c>
      <c r="H2108" s="34" t="s">
        <v>13</v>
      </c>
      <c r="I2108" s="35">
        <v>0.90559999999999996</v>
      </c>
      <c r="J2108" s="19">
        <f t="shared" si="33"/>
        <v>1175016</v>
      </c>
      <c r="K2108" s="37">
        <v>97918</v>
      </c>
      <c r="L2108" s="38"/>
    </row>
    <row r="2109" spans="1:12" s="39" customFormat="1" ht="12.95" customHeight="1" x14ac:dyDescent="0.25">
      <c r="A2109" s="226"/>
      <c r="B2109" s="29">
        <v>5121</v>
      </c>
      <c r="C2109" s="30">
        <v>10</v>
      </c>
      <c r="D2109" s="42" t="s">
        <v>5472</v>
      </c>
      <c r="E2109" s="42" t="s">
        <v>5473</v>
      </c>
      <c r="F2109" s="42" t="s">
        <v>5474</v>
      </c>
      <c r="G2109" s="33" t="s">
        <v>12</v>
      </c>
      <c r="H2109" s="34" t="s">
        <v>13</v>
      </c>
      <c r="I2109" s="35">
        <v>0.93620000000000003</v>
      </c>
      <c r="J2109" s="19">
        <f t="shared" si="33"/>
        <v>1214719.56</v>
      </c>
      <c r="K2109" s="37">
        <v>101226.63</v>
      </c>
      <c r="L2109" s="38"/>
    </row>
    <row r="2110" spans="1:12" s="39" customFormat="1" ht="12.95" customHeight="1" x14ac:dyDescent="0.25">
      <c r="A2110" s="226"/>
      <c r="B2110" s="29">
        <v>5114</v>
      </c>
      <c r="C2110" s="30">
        <v>11</v>
      </c>
      <c r="D2110" s="42" t="s">
        <v>5475</v>
      </c>
      <c r="E2110" s="42" t="s">
        <v>5476</v>
      </c>
      <c r="F2110" s="42" t="s">
        <v>5477</v>
      </c>
      <c r="G2110" s="33" t="s">
        <v>12</v>
      </c>
      <c r="H2110" s="34" t="s">
        <v>13</v>
      </c>
      <c r="I2110" s="35">
        <v>0.91859999999999997</v>
      </c>
      <c r="J2110" s="19">
        <f t="shared" si="33"/>
        <v>1191883.56</v>
      </c>
      <c r="K2110" s="37">
        <v>99323.63</v>
      </c>
      <c r="L2110" s="38"/>
    </row>
    <row r="2111" spans="1:12" s="39" customFormat="1" ht="12.95" customHeight="1" x14ac:dyDescent="0.25">
      <c r="A2111" s="226"/>
      <c r="B2111" s="29">
        <v>5138</v>
      </c>
      <c r="C2111" s="30">
        <v>12</v>
      </c>
      <c r="D2111" s="42" t="s">
        <v>5478</v>
      </c>
      <c r="E2111" s="42" t="s">
        <v>5479</v>
      </c>
      <c r="F2111" s="42" t="s">
        <v>5480</v>
      </c>
      <c r="G2111" s="33" t="s">
        <v>12</v>
      </c>
      <c r="H2111" s="34" t="s">
        <v>13</v>
      </c>
      <c r="I2111" s="35">
        <v>0.93620000000000003</v>
      </c>
      <c r="J2111" s="19">
        <f t="shared" si="33"/>
        <v>1214719.56</v>
      </c>
      <c r="K2111" s="37">
        <v>101226.63</v>
      </c>
      <c r="L2111" s="38"/>
    </row>
    <row r="2112" spans="1:12" s="39" customFormat="1" ht="12.95" customHeight="1" x14ac:dyDescent="0.25">
      <c r="A2112" s="226"/>
      <c r="B2112" s="29">
        <v>5122</v>
      </c>
      <c r="C2112" s="30">
        <v>13</v>
      </c>
      <c r="D2112" s="42" t="s">
        <v>5481</v>
      </c>
      <c r="E2112" s="42" t="s">
        <v>5482</v>
      </c>
      <c r="F2112" s="42" t="s">
        <v>5483</v>
      </c>
      <c r="G2112" s="33" t="s">
        <v>12</v>
      </c>
      <c r="H2112" s="34" t="s">
        <v>13</v>
      </c>
      <c r="I2112" s="35">
        <v>0.93230000000000002</v>
      </c>
      <c r="J2112" s="19">
        <f t="shared" si="33"/>
        <v>1209659.28</v>
      </c>
      <c r="K2112" s="37">
        <v>100804.94</v>
      </c>
      <c r="L2112" s="38"/>
    </row>
    <row r="2113" spans="1:12" s="39" customFormat="1" ht="12.95" customHeight="1" x14ac:dyDescent="0.25">
      <c r="A2113" s="226"/>
      <c r="B2113" s="29">
        <v>5105</v>
      </c>
      <c r="C2113" s="30">
        <v>14</v>
      </c>
      <c r="D2113" s="42" t="s">
        <v>5484</v>
      </c>
      <c r="E2113" s="42" t="s">
        <v>5485</v>
      </c>
      <c r="F2113" s="42" t="s">
        <v>5486</v>
      </c>
      <c r="G2113" s="33" t="s">
        <v>12</v>
      </c>
      <c r="H2113" s="34" t="s">
        <v>13</v>
      </c>
      <c r="I2113" s="35">
        <v>0.94920000000000004</v>
      </c>
      <c r="J2113" s="19">
        <f t="shared" si="33"/>
        <v>1231587</v>
      </c>
      <c r="K2113" s="37">
        <v>102632.25</v>
      </c>
      <c r="L2113" s="38"/>
    </row>
    <row r="2114" spans="1:12" s="39" customFormat="1" ht="12.95" customHeight="1" x14ac:dyDescent="0.25">
      <c r="A2114" s="226"/>
      <c r="B2114" s="29">
        <v>5137</v>
      </c>
      <c r="C2114" s="30">
        <v>15</v>
      </c>
      <c r="D2114" s="42" t="s">
        <v>5487</v>
      </c>
      <c r="E2114" s="42" t="s">
        <v>5488</v>
      </c>
      <c r="F2114" s="42" t="s">
        <v>5489</v>
      </c>
      <c r="G2114" s="33" t="s">
        <v>12</v>
      </c>
      <c r="H2114" s="34" t="s">
        <v>13</v>
      </c>
      <c r="I2114" s="35">
        <v>0.95420000000000005</v>
      </c>
      <c r="J2114" s="19">
        <f t="shared" si="33"/>
        <v>1238074.56</v>
      </c>
      <c r="K2114" s="37">
        <v>103172.88</v>
      </c>
      <c r="L2114" s="38"/>
    </row>
    <row r="2115" spans="1:12" s="39" customFormat="1" ht="12.95" customHeight="1" x14ac:dyDescent="0.25">
      <c r="A2115" s="226"/>
      <c r="B2115" s="29">
        <v>5136</v>
      </c>
      <c r="C2115" s="30">
        <v>16</v>
      </c>
      <c r="D2115" s="42" t="s">
        <v>5490</v>
      </c>
      <c r="E2115" s="42" t="s">
        <v>5491</v>
      </c>
      <c r="F2115" s="42" t="s">
        <v>5492</v>
      </c>
      <c r="G2115" s="33" t="s">
        <v>12</v>
      </c>
      <c r="H2115" s="34" t="s">
        <v>13</v>
      </c>
      <c r="I2115" s="35">
        <v>0.9244</v>
      </c>
      <c r="J2115" s="19">
        <f t="shared" si="33"/>
        <v>1199409</v>
      </c>
      <c r="K2115" s="37">
        <v>99950.75</v>
      </c>
      <c r="L2115" s="38"/>
    </row>
    <row r="2116" spans="1:12" s="39" customFormat="1" ht="12.95" customHeight="1" x14ac:dyDescent="0.25">
      <c r="A2116" s="226"/>
      <c r="B2116" s="29">
        <v>5139</v>
      </c>
      <c r="C2116" s="30">
        <v>17</v>
      </c>
      <c r="D2116" s="42" t="s">
        <v>5493</v>
      </c>
      <c r="E2116" s="42" t="s">
        <v>5017</v>
      </c>
      <c r="F2116" s="42" t="s">
        <v>5494</v>
      </c>
      <c r="G2116" s="33" t="s">
        <v>12</v>
      </c>
      <c r="H2116" s="34" t="s">
        <v>13</v>
      </c>
      <c r="I2116" s="35">
        <v>0.9405</v>
      </c>
      <c r="J2116" s="19">
        <f t="shared" si="33"/>
        <v>1220298.72</v>
      </c>
      <c r="K2116" s="37">
        <v>101691.56</v>
      </c>
      <c r="L2116" s="38"/>
    </row>
    <row r="2117" spans="1:12" s="39" customFormat="1" ht="12.95" customHeight="1" x14ac:dyDescent="0.25">
      <c r="A2117" s="226"/>
      <c r="B2117" s="29">
        <v>5124</v>
      </c>
      <c r="C2117" s="30">
        <v>18</v>
      </c>
      <c r="D2117" s="42" t="s">
        <v>5495</v>
      </c>
      <c r="E2117" s="42" t="s">
        <v>5496</v>
      </c>
      <c r="F2117" s="42" t="s">
        <v>5497</v>
      </c>
      <c r="G2117" s="33" t="s">
        <v>12</v>
      </c>
      <c r="H2117" s="34" t="s">
        <v>13</v>
      </c>
      <c r="I2117" s="35">
        <v>0.94920000000000004</v>
      </c>
      <c r="J2117" s="19">
        <f t="shared" si="33"/>
        <v>1231587</v>
      </c>
      <c r="K2117" s="37">
        <v>102632.25</v>
      </c>
      <c r="L2117" s="38"/>
    </row>
    <row r="2118" spans="1:12" s="39" customFormat="1" ht="12.95" customHeight="1" x14ac:dyDescent="0.25">
      <c r="A2118" s="226"/>
      <c r="B2118" s="29">
        <v>5120</v>
      </c>
      <c r="C2118" s="30">
        <v>19</v>
      </c>
      <c r="D2118" s="42" t="s">
        <v>5498</v>
      </c>
      <c r="E2118" s="42" t="s">
        <v>5499</v>
      </c>
      <c r="F2118" s="42" t="s">
        <v>5500</v>
      </c>
      <c r="G2118" s="33" t="s">
        <v>12</v>
      </c>
      <c r="H2118" s="34" t="s">
        <v>13</v>
      </c>
      <c r="I2118" s="35">
        <v>0.94320000000000004</v>
      </c>
      <c r="J2118" s="19">
        <f t="shared" si="33"/>
        <v>1223802</v>
      </c>
      <c r="K2118" s="37">
        <v>101983.5</v>
      </c>
      <c r="L2118" s="38"/>
    </row>
    <row r="2119" spans="1:12" s="39" customFormat="1" ht="12.95" customHeight="1" x14ac:dyDescent="0.25">
      <c r="A2119" s="226"/>
      <c r="B2119" s="29">
        <v>5106</v>
      </c>
      <c r="C2119" s="30">
        <v>20</v>
      </c>
      <c r="D2119" s="42" t="s">
        <v>5501</v>
      </c>
      <c r="E2119" s="42" t="s">
        <v>5502</v>
      </c>
      <c r="F2119" s="42" t="s">
        <v>5503</v>
      </c>
      <c r="G2119" s="33" t="s">
        <v>12</v>
      </c>
      <c r="H2119" s="34" t="s">
        <v>13</v>
      </c>
      <c r="I2119" s="35">
        <v>0.94379999999999997</v>
      </c>
      <c r="J2119" s="19">
        <f t="shared" si="33"/>
        <v>1224580.56</v>
      </c>
      <c r="K2119" s="37">
        <v>102048.38</v>
      </c>
      <c r="L2119" s="38"/>
    </row>
    <row r="2120" spans="1:12" s="39" customFormat="1" ht="12.95" customHeight="1" x14ac:dyDescent="0.25">
      <c r="A2120" s="226"/>
      <c r="B2120" s="29">
        <v>5142</v>
      </c>
      <c r="C2120" s="30">
        <v>21</v>
      </c>
      <c r="D2120" s="42" t="s">
        <v>5504</v>
      </c>
      <c r="E2120" s="42" t="s">
        <v>5505</v>
      </c>
      <c r="F2120" s="42" t="s">
        <v>5506</v>
      </c>
      <c r="G2120" s="33" t="s">
        <v>12</v>
      </c>
      <c r="H2120" s="34" t="s">
        <v>13</v>
      </c>
      <c r="I2120" s="35">
        <v>0.9395</v>
      </c>
      <c r="J2120" s="19">
        <f t="shared" si="33"/>
        <v>1219001.28</v>
      </c>
      <c r="K2120" s="37">
        <v>101583.44</v>
      </c>
      <c r="L2120" s="38"/>
    </row>
    <row r="2121" spans="1:12" s="39" customFormat="1" ht="12.95" customHeight="1" x14ac:dyDescent="0.25">
      <c r="A2121" s="226"/>
      <c r="B2121" s="29">
        <v>5144</v>
      </c>
      <c r="C2121" s="30">
        <v>22</v>
      </c>
      <c r="D2121" s="42" t="s">
        <v>5507</v>
      </c>
      <c r="E2121" s="42" t="s">
        <v>5508</v>
      </c>
      <c r="F2121" s="42" t="s">
        <v>5509</v>
      </c>
      <c r="G2121" s="33" t="s">
        <v>12</v>
      </c>
      <c r="H2121" s="34" t="s">
        <v>13</v>
      </c>
      <c r="I2121" s="35">
        <v>0.34250000000000003</v>
      </c>
      <c r="J2121" s="19">
        <f t="shared" si="33"/>
        <v>444393.72</v>
      </c>
      <c r="K2121" s="37">
        <v>37032.81</v>
      </c>
      <c r="L2121" s="38"/>
    </row>
    <row r="2122" spans="1:12" s="39" customFormat="1" ht="12.95" customHeight="1" x14ac:dyDescent="0.25">
      <c r="A2122" s="226"/>
      <c r="B2122" s="29">
        <v>5143</v>
      </c>
      <c r="C2122" s="30">
        <v>23</v>
      </c>
      <c r="D2122" s="42" t="s">
        <v>5510</v>
      </c>
      <c r="E2122" s="42" t="s">
        <v>1676</v>
      </c>
      <c r="F2122" s="42" t="s">
        <v>5511</v>
      </c>
      <c r="G2122" s="33" t="s">
        <v>12</v>
      </c>
      <c r="H2122" s="34" t="s">
        <v>13</v>
      </c>
      <c r="I2122" s="35">
        <v>0.9194</v>
      </c>
      <c r="J2122" s="19">
        <f t="shared" si="33"/>
        <v>1192921.56</v>
      </c>
      <c r="K2122" s="37">
        <v>99410.13</v>
      </c>
      <c r="L2122" s="38"/>
    </row>
    <row r="2123" spans="1:12" s="39" customFormat="1" ht="12.95" customHeight="1" x14ac:dyDescent="0.25">
      <c r="A2123" s="226"/>
      <c r="B2123" s="29">
        <v>5118</v>
      </c>
      <c r="C2123" s="30">
        <v>24</v>
      </c>
      <c r="D2123" s="42" t="s">
        <v>5512</v>
      </c>
      <c r="E2123" s="42" t="s">
        <v>5513</v>
      </c>
      <c r="F2123" s="42" t="s">
        <v>5514</v>
      </c>
      <c r="G2123" s="33" t="s">
        <v>12</v>
      </c>
      <c r="H2123" s="34" t="s">
        <v>13</v>
      </c>
      <c r="I2123" s="35">
        <v>0.93220000000000003</v>
      </c>
      <c r="J2123" s="19">
        <f t="shared" si="33"/>
        <v>1209529.56</v>
      </c>
      <c r="K2123" s="37">
        <v>100794.13</v>
      </c>
      <c r="L2123" s="38"/>
    </row>
    <row r="2124" spans="1:12" s="39" customFormat="1" ht="12.95" customHeight="1" x14ac:dyDescent="0.25">
      <c r="A2124" s="226"/>
      <c r="B2124" s="29">
        <v>5111</v>
      </c>
      <c r="C2124" s="30">
        <v>25</v>
      </c>
      <c r="D2124" s="42" t="s">
        <v>5515</v>
      </c>
      <c r="E2124" s="42" t="s">
        <v>5516</v>
      </c>
      <c r="F2124" s="42" t="s">
        <v>5517</v>
      </c>
      <c r="G2124" s="33" t="s">
        <v>12</v>
      </c>
      <c r="H2124" s="34" t="s">
        <v>13</v>
      </c>
      <c r="I2124" s="35">
        <v>0.93720000000000003</v>
      </c>
      <c r="J2124" s="19">
        <f t="shared" si="33"/>
        <v>1216017</v>
      </c>
      <c r="K2124" s="37">
        <v>101334.75</v>
      </c>
      <c r="L2124" s="38"/>
    </row>
    <row r="2125" spans="1:12" s="39" customFormat="1" ht="12.95" customHeight="1" x14ac:dyDescent="0.25">
      <c r="A2125" s="226"/>
      <c r="B2125" s="29">
        <v>5101</v>
      </c>
      <c r="C2125" s="30">
        <v>26</v>
      </c>
      <c r="D2125" s="42" t="s">
        <v>5518</v>
      </c>
      <c r="E2125" s="42" t="s">
        <v>5519</v>
      </c>
      <c r="F2125" s="42" t="s">
        <v>5520</v>
      </c>
      <c r="G2125" s="33" t="s">
        <v>12</v>
      </c>
      <c r="H2125" s="34" t="s">
        <v>13</v>
      </c>
      <c r="I2125" s="35">
        <v>0.94369999999999998</v>
      </c>
      <c r="J2125" s="19">
        <f t="shared" si="33"/>
        <v>1224450.72</v>
      </c>
      <c r="K2125" s="37">
        <v>102037.56</v>
      </c>
      <c r="L2125" s="38"/>
    </row>
    <row r="2126" spans="1:12" s="39" customFormat="1" ht="12.95" customHeight="1" x14ac:dyDescent="0.25">
      <c r="A2126" s="226"/>
      <c r="B2126" s="29">
        <v>5129</v>
      </c>
      <c r="C2126" s="30">
        <v>27</v>
      </c>
      <c r="D2126" s="42" t="s">
        <v>5521</v>
      </c>
      <c r="E2126" s="42" t="s">
        <v>5522</v>
      </c>
      <c r="F2126" s="42" t="s">
        <v>5523</v>
      </c>
      <c r="G2126" s="33" t="s">
        <v>12</v>
      </c>
      <c r="H2126" s="34" t="s">
        <v>13</v>
      </c>
      <c r="I2126" s="35">
        <v>0.94089999999999996</v>
      </c>
      <c r="J2126" s="19">
        <f t="shared" si="33"/>
        <v>1220817.72</v>
      </c>
      <c r="K2126" s="37">
        <v>101734.81</v>
      </c>
      <c r="L2126" s="38"/>
    </row>
    <row r="2127" spans="1:12" s="39" customFormat="1" ht="12.95" customHeight="1" x14ac:dyDescent="0.25">
      <c r="A2127" s="226"/>
      <c r="B2127" s="29">
        <v>5100</v>
      </c>
      <c r="C2127" s="30">
        <v>28</v>
      </c>
      <c r="D2127" s="42" t="s">
        <v>5524</v>
      </c>
      <c r="E2127" s="42" t="s">
        <v>1058</v>
      </c>
      <c r="F2127" s="42" t="s">
        <v>5525</v>
      </c>
      <c r="G2127" s="33" t="s">
        <v>12</v>
      </c>
      <c r="H2127" s="34" t="s">
        <v>13</v>
      </c>
      <c r="I2127" s="35">
        <v>0.93899999999999995</v>
      </c>
      <c r="J2127" s="19">
        <f t="shared" si="33"/>
        <v>1218352.56</v>
      </c>
      <c r="K2127" s="37">
        <v>101529.38</v>
      </c>
      <c r="L2127" s="38"/>
    </row>
    <row r="2128" spans="1:12" s="39" customFormat="1" ht="12.95" customHeight="1" x14ac:dyDescent="0.25">
      <c r="A2128" s="226"/>
      <c r="B2128" s="29">
        <v>5132</v>
      </c>
      <c r="C2128" s="30">
        <v>29</v>
      </c>
      <c r="D2128" s="42" t="s">
        <v>5526</v>
      </c>
      <c r="E2128" s="42" t="s">
        <v>2512</v>
      </c>
      <c r="F2128" s="42" t="s">
        <v>5527</v>
      </c>
      <c r="G2128" s="33" t="s">
        <v>12</v>
      </c>
      <c r="H2128" s="34" t="s">
        <v>13</v>
      </c>
      <c r="I2128" s="35">
        <v>0.94540000000000002</v>
      </c>
      <c r="J2128" s="19">
        <f t="shared" ref="J2128:J2135" si="34">ROUND(K2128*12,2)</f>
        <v>1226656.56</v>
      </c>
      <c r="K2128" s="37">
        <v>102221.38</v>
      </c>
      <c r="L2128" s="38"/>
    </row>
    <row r="2129" spans="1:12" s="39" customFormat="1" ht="12.95" customHeight="1" x14ac:dyDescent="0.25">
      <c r="A2129" s="226"/>
      <c r="B2129" s="29">
        <v>5140</v>
      </c>
      <c r="C2129" s="30">
        <v>30</v>
      </c>
      <c r="D2129" s="42" t="s">
        <v>5528</v>
      </c>
      <c r="E2129" s="42" t="s">
        <v>5529</v>
      </c>
      <c r="F2129" s="42" t="s">
        <v>5530</v>
      </c>
      <c r="G2129" s="33" t="s">
        <v>12</v>
      </c>
      <c r="H2129" s="34" t="s">
        <v>13</v>
      </c>
      <c r="I2129" s="35">
        <v>0.94430000000000003</v>
      </c>
      <c r="J2129" s="19">
        <f t="shared" si="34"/>
        <v>1225229.28</v>
      </c>
      <c r="K2129" s="37">
        <v>102102.44</v>
      </c>
      <c r="L2129" s="38"/>
    </row>
    <row r="2130" spans="1:12" s="39" customFormat="1" ht="12.95" customHeight="1" x14ac:dyDescent="0.25">
      <c r="A2130" s="226"/>
      <c r="B2130" s="29">
        <v>5125</v>
      </c>
      <c r="C2130" s="30">
        <v>31</v>
      </c>
      <c r="D2130" s="42" t="s">
        <v>5531</v>
      </c>
      <c r="E2130" s="42" t="s">
        <v>5532</v>
      </c>
      <c r="F2130" s="42" t="s">
        <v>5533</v>
      </c>
      <c r="G2130" s="33" t="s">
        <v>12</v>
      </c>
      <c r="H2130" s="34" t="s">
        <v>13</v>
      </c>
      <c r="I2130" s="35">
        <v>0.94389999999999996</v>
      </c>
      <c r="J2130" s="19">
        <f t="shared" si="34"/>
        <v>1224710.28</v>
      </c>
      <c r="K2130" s="37">
        <v>102059.19</v>
      </c>
      <c r="L2130" s="38"/>
    </row>
    <row r="2131" spans="1:12" s="39" customFormat="1" ht="12.95" customHeight="1" x14ac:dyDescent="0.25">
      <c r="A2131" s="226"/>
      <c r="B2131" s="29">
        <v>5141</v>
      </c>
      <c r="C2131" s="30">
        <v>32</v>
      </c>
      <c r="D2131" s="42" t="s">
        <v>5534</v>
      </c>
      <c r="E2131" s="42" t="s">
        <v>5535</v>
      </c>
      <c r="F2131" s="42" t="s">
        <v>5536</v>
      </c>
      <c r="G2131" s="33" t="s">
        <v>12</v>
      </c>
      <c r="H2131" s="34" t="s">
        <v>13</v>
      </c>
      <c r="I2131" s="35">
        <v>0.36220000000000002</v>
      </c>
      <c r="J2131" s="19">
        <f t="shared" si="34"/>
        <v>469954.56</v>
      </c>
      <c r="K2131" s="37">
        <v>39162.879999999997</v>
      </c>
      <c r="L2131" s="38"/>
    </row>
    <row r="2132" spans="1:12" s="39" customFormat="1" ht="12.95" customHeight="1" x14ac:dyDescent="0.25">
      <c r="A2132" s="226"/>
      <c r="B2132" s="29">
        <v>5135</v>
      </c>
      <c r="C2132" s="30">
        <v>33</v>
      </c>
      <c r="D2132" s="42" t="s">
        <v>5537</v>
      </c>
      <c r="E2132" s="42" t="s">
        <v>5538</v>
      </c>
      <c r="F2132" s="42" t="s">
        <v>5539</v>
      </c>
      <c r="G2132" s="33" t="s">
        <v>12</v>
      </c>
      <c r="H2132" s="34" t="s">
        <v>13</v>
      </c>
      <c r="I2132" s="35">
        <v>0.95</v>
      </c>
      <c r="J2132" s="19">
        <f t="shared" si="34"/>
        <v>1232625</v>
      </c>
      <c r="K2132" s="37">
        <v>102718.75</v>
      </c>
      <c r="L2132" s="38"/>
    </row>
    <row r="2133" spans="1:12" s="39" customFormat="1" ht="12.95" customHeight="1" x14ac:dyDescent="0.25">
      <c r="A2133" s="226"/>
      <c r="B2133" s="29">
        <v>5131</v>
      </c>
      <c r="C2133" s="30">
        <v>34</v>
      </c>
      <c r="D2133" s="42" t="s">
        <v>5540</v>
      </c>
      <c r="E2133" s="42" t="s">
        <v>5541</v>
      </c>
      <c r="F2133" s="42" t="s">
        <v>5542</v>
      </c>
      <c r="G2133" s="33" t="s">
        <v>12</v>
      </c>
      <c r="H2133" s="34" t="s">
        <v>13</v>
      </c>
      <c r="I2133" s="35">
        <v>0.56000000000000005</v>
      </c>
      <c r="J2133" s="19">
        <f t="shared" si="34"/>
        <v>726600</v>
      </c>
      <c r="K2133" s="37">
        <v>60550</v>
      </c>
      <c r="L2133" s="38"/>
    </row>
    <row r="2134" spans="1:12" s="39" customFormat="1" ht="12.95" customHeight="1" x14ac:dyDescent="0.25">
      <c r="A2134" s="226"/>
      <c r="B2134" s="29">
        <v>5134</v>
      </c>
      <c r="C2134" s="30">
        <v>35</v>
      </c>
      <c r="D2134" s="42" t="s">
        <v>5543</v>
      </c>
      <c r="E2134" s="42" t="s">
        <v>5544</v>
      </c>
      <c r="F2134" s="42" t="s">
        <v>5545</v>
      </c>
      <c r="G2134" s="33" t="s">
        <v>12</v>
      </c>
      <c r="H2134" s="34" t="s">
        <v>13</v>
      </c>
      <c r="I2134" s="35">
        <v>0.28799999999999998</v>
      </c>
      <c r="J2134" s="19">
        <f t="shared" si="34"/>
        <v>373680</v>
      </c>
      <c r="K2134" s="37">
        <v>31140</v>
      </c>
      <c r="L2134" s="38"/>
    </row>
    <row r="2135" spans="1:12" s="39" customFormat="1" ht="12.95" customHeight="1" x14ac:dyDescent="0.25">
      <c r="A2135" s="227"/>
      <c r="B2135" s="29">
        <v>5133</v>
      </c>
      <c r="C2135" s="30">
        <v>36</v>
      </c>
      <c r="D2135" s="42" t="s">
        <v>5546</v>
      </c>
      <c r="E2135" s="42" t="s">
        <v>5547</v>
      </c>
      <c r="F2135" s="42" t="s">
        <v>5548</v>
      </c>
      <c r="G2135" s="33" t="s">
        <v>12</v>
      </c>
      <c r="H2135" s="34" t="s">
        <v>13</v>
      </c>
      <c r="I2135" s="35">
        <v>0.75549999999999995</v>
      </c>
      <c r="J2135" s="19">
        <f t="shared" si="34"/>
        <v>980261.28</v>
      </c>
      <c r="K2135" s="37">
        <v>81688.44</v>
      </c>
      <c r="L2135" s="58"/>
    </row>
    <row r="2136" spans="1:12" s="39" customFormat="1" ht="12.75" customHeight="1" x14ac:dyDescent="0.25">
      <c r="A2136" s="235" t="s">
        <v>5555</v>
      </c>
      <c r="B2136" s="236"/>
      <c r="C2136" s="236"/>
      <c r="D2136" s="236"/>
      <c r="E2136" s="236"/>
      <c r="F2136" s="236"/>
      <c r="G2136" s="236"/>
      <c r="H2136" s="236"/>
      <c r="I2136" s="236"/>
      <c r="J2136" s="236"/>
      <c r="K2136" s="236"/>
      <c r="L2136" s="237"/>
    </row>
  </sheetData>
  <autoFilter ref="A6:L2136"/>
  <mergeCells count="76">
    <mergeCell ref="A2136:L2136"/>
    <mergeCell ref="A7:A8"/>
    <mergeCell ref="A497:A522"/>
    <mergeCell ref="A945:A967"/>
    <mergeCell ref="A1182:A1224"/>
    <mergeCell ref="A1919:A1960"/>
    <mergeCell ref="A1880:A1918"/>
    <mergeCell ref="A1961:A2002"/>
    <mergeCell ref="A2003:A2036"/>
    <mergeCell ref="A2037:A2087"/>
    <mergeCell ref="A2088:A2135"/>
    <mergeCell ref="A1667:A1695"/>
    <mergeCell ref="A1696:A1738"/>
    <mergeCell ref="A1739:A1792"/>
    <mergeCell ref="A1793:A1847"/>
    <mergeCell ref="A1848:A1877"/>
    <mergeCell ref="A1878:A1879"/>
    <mergeCell ref="A1451:A1472"/>
    <mergeCell ref="A1473:A1505"/>
    <mergeCell ref="A1506:A1550"/>
    <mergeCell ref="A1551:A1604"/>
    <mergeCell ref="A1605:A1625"/>
    <mergeCell ref="A1626:A1666"/>
    <mergeCell ref="A1400:A1450"/>
    <mergeCell ref="A968:A1013"/>
    <mergeCell ref="A1014:A1061"/>
    <mergeCell ref="A1062:A1096"/>
    <mergeCell ref="A1097:A1149"/>
    <mergeCell ref="A1150:A1181"/>
    <mergeCell ref="A1225:A1250"/>
    <mergeCell ref="A1251:A1285"/>
    <mergeCell ref="A1286:A1321"/>
    <mergeCell ref="A1322:A1361"/>
    <mergeCell ref="A1362:A1399"/>
    <mergeCell ref="A791:A839"/>
    <mergeCell ref="A840:A881"/>
    <mergeCell ref="A882:A914"/>
    <mergeCell ref="A915:A944"/>
    <mergeCell ref="A787:A790"/>
    <mergeCell ref="A727:A786"/>
    <mergeCell ref="A364:A389"/>
    <mergeCell ref="A390:A415"/>
    <mergeCell ref="A416:A457"/>
    <mergeCell ref="A458:A496"/>
    <mergeCell ref="A523:A539"/>
    <mergeCell ref="A540:A568"/>
    <mergeCell ref="A569:A595"/>
    <mergeCell ref="A596:A640"/>
    <mergeCell ref="A641:A690"/>
    <mergeCell ref="A691:A726"/>
    <mergeCell ref="A326:A363"/>
    <mergeCell ref="A9:A12"/>
    <mergeCell ref="A13:A15"/>
    <mergeCell ref="A16:A19"/>
    <mergeCell ref="A20:A21"/>
    <mergeCell ref="A22:A49"/>
    <mergeCell ref="A50:A78"/>
    <mergeCell ref="A79:A121"/>
    <mergeCell ref="A122:A179"/>
    <mergeCell ref="A180:A218"/>
    <mergeCell ref="A219:A283"/>
    <mergeCell ref="A284:A325"/>
    <mergeCell ref="J4:J5"/>
    <mergeCell ref="K4:K5"/>
    <mergeCell ref="L4:L5"/>
    <mergeCell ref="J1:L1"/>
    <mergeCell ref="A3:L3"/>
    <mergeCell ref="A4:A5"/>
    <mergeCell ref="B4:B5"/>
    <mergeCell ref="C4:C5"/>
    <mergeCell ref="D4:D5"/>
    <mergeCell ref="E4:F4"/>
    <mergeCell ref="G4:G5"/>
    <mergeCell ref="H4:H5"/>
    <mergeCell ref="I4:I5"/>
    <mergeCell ref="K2:L2"/>
  </mergeCells>
  <pageMargins left="0" right="0" top="0" bottom="0" header="0.11811023622047245" footer="0.11811023622047245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83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6" sqref="A6:M6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16.2851562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8"/>
      <c r="L2" s="211" t="s">
        <v>5780</v>
      </c>
      <c r="M2" s="211"/>
    </row>
    <row r="3" spans="1:13" s="7" customFormat="1" ht="16.5" customHeight="1" x14ac:dyDescent="0.2">
      <c r="A3" s="212" t="s">
        <v>5779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5778</v>
      </c>
      <c r="J4" s="207" t="s">
        <v>5777</v>
      </c>
      <c r="K4" s="207" t="s">
        <v>5557</v>
      </c>
      <c r="L4" s="207" t="s">
        <v>5776</v>
      </c>
      <c r="M4" s="209" t="s">
        <v>7</v>
      </c>
    </row>
    <row r="5" spans="1:13" ht="69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11">
        <v>12</v>
      </c>
      <c r="M6" s="11">
        <v>13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718360.92</v>
      </c>
      <c r="K8" s="19">
        <f>ROUND(J8+L8*3,2)</f>
        <v>957814.56</v>
      </c>
      <c r="L8" s="25">
        <v>79817.88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712522.17</v>
      </c>
      <c r="K9" s="19">
        <f>ROUND(J9+L9*3,2)</f>
        <v>950029.56</v>
      </c>
      <c r="L9" s="25">
        <v>79169.13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731206.17</v>
      </c>
      <c r="K10" s="19">
        <f>ROUND(J10+L10*3,2)</f>
        <v>974941.56</v>
      </c>
      <c r="L10" s="25">
        <v>81245.13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0.73340000000000005</v>
      </c>
      <c r="J12" s="19">
        <v>1333101.1700000002</v>
      </c>
      <c r="K12" s="19">
        <f>ROUND(J12+L12*3,2)</f>
        <v>1777468.22</v>
      </c>
      <c r="L12" s="28">
        <v>148122.35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920089.71</v>
      </c>
      <c r="K14" s="19">
        <f>ROUND(J14+L14*3,2)</f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731357.52</v>
      </c>
      <c r="K15" s="19">
        <f>ROUND(J15+L15*3,2)</f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914932.17</v>
      </c>
      <c r="K16" s="19">
        <f>ROUND(J16+L16*3,2)</f>
        <v>1219909.56</v>
      </c>
      <c r="L16" s="37">
        <v>101659.13</v>
      </c>
      <c r="M16" s="38"/>
    </row>
    <row r="17" spans="1:13" ht="12.75" customHeight="1" x14ac:dyDescent="0.2">
      <c r="A17" s="225" t="s">
        <v>30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0.97740000000000005</v>
      </c>
      <c r="J18" s="36">
        <v>940060.42</v>
      </c>
      <c r="K18" s="19">
        <f>ROUND(J18+L18*3,2)</f>
        <v>1257104.56</v>
      </c>
      <c r="L18" s="37">
        <v>105681.38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0.97640000000000005</v>
      </c>
      <c r="J19" s="36">
        <v>949726.76999999979</v>
      </c>
      <c r="K19" s="19">
        <f>ROUND(J19+L19*3,2)</f>
        <v>1266446.52</v>
      </c>
      <c r="L19" s="37">
        <v>105573.25</v>
      </c>
      <c r="M19" s="38"/>
    </row>
    <row r="20" spans="1:13" s="39" customFormat="1" ht="12" customHeight="1" x14ac:dyDescent="0.25">
      <c r="A20" s="228" t="s">
        <v>37</v>
      </c>
      <c r="B20" s="29"/>
      <c r="C20" s="30"/>
      <c r="D20" s="31" t="s">
        <v>5734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29"/>
      <c r="B21" s="43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5733</v>
      </c>
      <c r="H21" s="34" t="s">
        <v>13</v>
      </c>
      <c r="I21" s="46">
        <v>0.97809999999999997</v>
      </c>
      <c r="J21" s="97">
        <v>1680677.3800000001</v>
      </c>
      <c r="K21" s="19">
        <f>ROUND(J21+L21*3,2)</f>
        <v>2245090</v>
      </c>
      <c r="L21" s="47">
        <v>188137.54</v>
      </c>
      <c r="M21" s="48"/>
    </row>
    <row r="22" spans="1:13" s="39" customFormat="1" ht="12" customHeight="1" x14ac:dyDescent="0.25">
      <c r="A22" s="229"/>
      <c r="B22" s="29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30"/>
      <c r="B23" s="43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5735</v>
      </c>
      <c r="H23" s="34" t="s">
        <v>13</v>
      </c>
      <c r="I23" s="35">
        <v>0.98970000000000002</v>
      </c>
      <c r="J23" s="36">
        <v>1584327.5199999998</v>
      </c>
      <c r="K23" s="19">
        <f>ROUND(J23+L23*3,2)</f>
        <v>2183986.75</v>
      </c>
      <c r="L23" s="37">
        <v>199886.41</v>
      </c>
      <c r="M23" s="38"/>
    </row>
    <row r="24" spans="1:13" ht="22.5" customHeight="1" x14ac:dyDescent="0.2">
      <c r="A24" s="231" t="s">
        <v>46</v>
      </c>
      <c r="B24" s="51"/>
      <c r="C24" s="30"/>
      <c r="D24" s="49" t="s">
        <v>5732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32"/>
      <c r="B25" s="43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5731</v>
      </c>
      <c r="H25" s="34" t="s">
        <v>5553</v>
      </c>
      <c r="I25" s="35">
        <v>0.99329999999999996</v>
      </c>
      <c r="J25" s="36">
        <v>1537109.1600000001</v>
      </c>
      <c r="K25" s="19">
        <f>ROUND(J25+L25*3,2)</f>
        <v>2047566.03</v>
      </c>
      <c r="L25" s="37">
        <v>170152.29</v>
      </c>
      <c r="M25" s="38"/>
    </row>
    <row r="26" spans="1:13" s="39" customFormat="1" ht="12" customHeight="1" x14ac:dyDescent="0.25">
      <c r="A26" s="313" t="s">
        <v>52</v>
      </c>
      <c r="B26" s="29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314"/>
      <c r="B27" s="29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0.85299999999999998</v>
      </c>
      <c r="J27" s="36">
        <v>821404.04</v>
      </c>
      <c r="K27" s="19">
        <f t="shared" ref="K27:K41" si="0">ROUND(J27+L27*3,2)</f>
        <v>1098095.93</v>
      </c>
      <c r="L27" s="37">
        <v>92230.63</v>
      </c>
      <c r="M27" s="38"/>
    </row>
    <row r="28" spans="1:13" s="39" customFormat="1" ht="12" customHeight="1" x14ac:dyDescent="0.25">
      <c r="A28" s="314"/>
      <c r="B28" s="29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0.92579999999999996</v>
      </c>
      <c r="J28" s="36">
        <v>900573.13</v>
      </c>
      <c r="K28" s="19">
        <f t="shared" si="0"/>
        <v>1200879.52</v>
      </c>
      <c r="L28" s="37">
        <v>100102.13</v>
      </c>
      <c r="M28" s="38"/>
    </row>
    <row r="29" spans="1:13" s="39" customFormat="1" ht="12" customHeight="1" x14ac:dyDescent="0.25">
      <c r="A29" s="314"/>
      <c r="B29" s="29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0.91700000000000004</v>
      </c>
      <c r="J29" s="36">
        <v>909677.27</v>
      </c>
      <c r="K29" s="19">
        <f t="shared" si="0"/>
        <v>1207129.1599999999</v>
      </c>
      <c r="L29" s="37">
        <v>99150.63</v>
      </c>
      <c r="M29" s="38"/>
    </row>
    <row r="30" spans="1:13" s="39" customFormat="1" ht="12" customHeight="1" x14ac:dyDescent="0.25">
      <c r="A30" s="314"/>
      <c r="B30" s="29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0.92349999999999999</v>
      </c>
      <c r="J30" s="36">
        <v>918489.44</v>
      </c>
      <c r="K30" s="19">
        <f t="shared" si="0"/>
        <v>1218049.76</v>
      </c>
      <c r="L30" s="37">
        <v>99853.440000000002</v>
      </c>
      <c r="M30" s="38"/>
    </row>
    <row r="31" spans="1:13" s="39" customFormat="1" ht="12.95" customHeight="1" x14ac:dyDescent="0.25">
      <c r="A31" s="314"/>
      <c r="B31" s="29">
        <v>3518</v>
      </c>
      <c r="C31" s="30">
        <v>5</v>
      </c>
      <c r="D31" s="42" t="s">
        <v>104</v>
      </c>
      <c r="E31" s="42" t="s">
        <v>105</v>
      </c>
      <c r="F31" s="42" t="s">
        <v>106</v>
      </c>
      <c r="G31" s="33" t="s">
        <v>12</v>
      </c>
      <c r="H31" s="34" t="s">
        <v>13</v>
      </c>
      <c r="I31" s="35">
        <v>0.94069999999999998</v>
      </c>
      <c r="J31" s="36">
        <v>1329329.8899999999</v>
      </c>
      <c r="K31" s="19">
        <f t="shared" si="0"/>
        <v>1634469.46</v>
      </c>
      <c r="L31" s="37">
        <v>101713.19</v>
      </c>
      <c r="M31" s="38"/>
    </row>
    <row r="32" spans="1:13" s="39" customFormat="1" ht="12" customHeight="1" x14ac:dyDescent="0.25">
      <c r="A32" s="314"/>
      <c r="B32" s="29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0.97460000000000002</v>
      </c>
      <c r="J32" s="36">
        <v>940449.67</v>
      </c>
      <c r="K32" s="19">
        <f t="shared" si="0"/>
        <v>1256585.56</v>
      </c>
      <c r="L32" s="37">
        <v>105378.63</v>
      </c>
      <c r="M32" s="38"/>
    </row>
    <row r="33" spans="1:13" s="39" customFormat="1" ht="12" customHeight="1" x14ac:dyDescent="0.25">
      <c r="A33" s="314"/>
      <c r="B33" s="29">
        <v>3503</v>
      </c>
      <c r="C33" s="30">
        <v>7</v>
      </c>
      <c r="D33" s="32" t="s">
        <v>74</v>
      </c>
      <c r="E33" s="32" t="s">
        <v>75</v>
      </c>
      <c r="F33" s="32" t="s">
        <v>76</v>
      </c>
      <c r="G33" s="33" t="s">
        <v>12</v>
      </c>
      <c r="H33" s="34" t="s">
        <v>13</v>
      </c>
      <c r="I33" s="35">
        <v>0.96740000000000004</v>
      </c>
      <c r="J33" s="36">
        <v>940038.78</v>
      </c>
      <c r="K33" s="19">
        <f t="shared" si="0"/>
        <v>1253839.17</v>
      </c>
      <c r="L33" s="37">
        <v>104600.13</v>
      </c>
      <c r="M33" s="38"/>
    </row>
    <row r="34" spans="1:13" s="39" customFormat="1" ht="12" customHeight="1" x14ac:dyDescent="0.25">
      <c r="A34" s="314"/>
      <c r="B34" s="29">
        <v>3523</v>
      </c>
      <c r="C34" s="30">
        <v>8</v>
      </c>
      <c r="D34" s="32" t="s">
        <v>77</v>
      </c>
      <c r="E34" s="32" t="s">
        <v>78</v>
      </c>
      <c r="F34" s="32" t="s">
        <v>79</v>
      </c>
      <c r="G34" s="33" t="s">
        <v>12</v>
      </c>
      <c r="H34" s="34" t="s">
        <v>13</v>
      </c>
      <c r="I34" s="35">
        <v>0.94820000000000004</v>
      </c>
      <c r="J34" s="36">
        <v>922717.17</v>
      </c>
      <c r="K34" s="19">
        <f t="shared" si="0"/>
        <v>1230289.56</v>
      </c>
      <c r="L34" s="37">
        <v>102524.13</v>
      </c>
      <c r="M34" s="38"/>
    </row>
    <row r="35" spans="1:13" s="39" customFormat="1" ht="12" customHeight="1" x14ac:dyDescent="0.25">
      <c r="A35" s="314"/>
      <c r="B35" s="29">
        <v>3508</v>
      </c>
      <c r="C35" s="30">
        <v>9</v>
      </c>
      <c r="D35" s="32" t="s">
        <v>80</v>
      </c>
      <c r="E35" s="32" t="s">
        <v>81</v>
      </c>
      <c r="F35" s="32" t="s">
        <v>82</v>
      </c>
      <c r="G35" s="33" t="s">
        <v>12</v>
      </c>
      <c r="H35" s="34" t="s">
        <v>13</v>
      </c>
      <c r="I35" s="35">
        <v>0.751</v>
      </c>
      <c r="J35" s="36">
        <v>773829.04</v>
      </c>
      <c r="K35" s="19">
        <f t="shared" si="0"/>
        <v>1017434.68</v>
      </c>
      <c r="L35" s="37">
        <v>81201.88</v>
      </c>
      <c r="M35" s="38"/>
    </row>
    <row r="36" spans="1:13" s="39" customFormat="1" ht="12" customHeight="1" x14ac:dyDescent="0.25">
      <c r="A36" s="314"/>
      <c r="B36" s="29">
        <v>3509</v>
      </c>
      <c r="C36" s="30">
        <v>10</v>
      </c>
      <c r="D36" s="53" t="s">
        <v>83</v>
      </c>
      <c r="E36" s="53" t="s">
        <v>84</v>
      </c>
      <c r="F36" s="53" t="s">
        <v>85</v>
      </c>
      <c r="G36" s="33" t="s">
        <v>12</v>
      </c>
      <c r="H36" s="34" t="s">
        <v>13</v>
      </c>
      <c r="I36" s="35">
        <v>0.9819</v>
      </c>
      <c r="J36" s="36">
        <v>932805.21</v>
      </c>
      <c r="K36" s="19">
        <f t="shared" si="0"/>
        <v>1251309.03</v>
      </c>
      <c r="L36" s="37">
        <v>106167.94</v>
      </c>
      <c r="M36" s="38"/>
    </row>
    <row r="37" spans="1:13" s="54" customFormat="1" ht="12.95" customHeight="1" x14ac:dyDescent="0.2">
      <c r="A37" s="314"/>
      <c r="B37" s="29">
        <v>3516</v>
      </c>
      <c r="C37" s="30">
        <v>11</v>
      </c>
      <c r="D37" s="32" t="s">
        <v>110</v>
      </c>
      <c r="E37" s="32" t="s">
        <v>111</v>
      </c>
      <c r="F37" s="32" t="s">
        <v>112</v>
      </c>
      <c r="G37" s="33" t="s">
        <v>12</v>
      </c>
      <c r="H37" s="34" t="s">
        <v>13</v>
      </c>
      <c r="I37" s="35">
        <v>0.97389999999999999</v>
      </c>
      <c r="J37" s="36">
        <v>1375565.79</v>
      </c>
      <c r="K37" s="19">
        <f t="shared" si="0"/>
        <v>1691474.61</v>
      </c>
      <c r="L37" s="37">
        <v>105302.94</v>
      </c>
      <c r="M37" s="38"/>
    </row>
    <row r="38" spans="1:13" s="54" customFormat="1" ht="12.95" customHeight="1" x14ac:dyDescent="0.2">
      <c r="A38" s="314"/>
      <c r="B38" s="29">
        <v>3524</v>
      </c>
      <c r="C38" s="30">
        <v>12</v>
      </c>
      <c r="D38" s="32" t="s">
        <v>122</v>
      </c>
      <c r="E38" s="32" t="s">
        <v>123</v>
      </c>
      <c r="F38" s="32" t="s">
        <v>124</v>
      </c>
      <c r="G38" s="33" t="s">
        <v>12</v>
      </c>
      <c r="H38" s="34" t="s">
        <v>13</v>
      </c>
      <c r="I38" s="35">
        <v>0.96940000000000004</v>
      </c>
      <c r="J38" s="36">
        <v>1580138.19</v>
      </c>
      <c r="K38" s="19">
        <f t="shared" si="0"/>
        <v>1894587.33</v>
      </c>
      <c r="L38" s="37">
        <v>104816.38</v>
      </c>
      <c r="M38" s="38"/>
    </row>
    <row r="39" spans="1:13" s="39" customFormat="1" ht="12" customHeight="1" x14ac:dyDescent="0.25">
      <c r="A39" s="314"/>
      <c r="B39" s="29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926317.71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314"/>
      <c r="B40" s="29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0.96189999999999998</v>
      </c>
      <c r="J40" s="36">
        <v>934081.07999999984</v>
      </c>
      <c r="K40" s="19">
        <f t="shared" si="0"/>
        <v>1246097.3999999999</v>
      </c>
      <c r="L40" s="37">
        <v>104005.44</v>
      </c>
      <c r="M40" s="38"/>
    </row>
    <row r="41" spans="1:13" s="39" customFormat="1" ht="12.95" customHeight="1" x14ac:dyDescent="0.25">
      <c r="A41" s="314"/>
      <c r="B41" s="29">
        <v>3507</v>
      </c>
      <c r="C41" s="30">
        <v>15</v>
      </c>
      <c r="D41" s="53" t="s">
        <v>98</v>
      </c>
      <c r="E41" s="53" t="s">
        <v>99</v>
      </c>
      <c r="F41" s="53" t="s">
        <v>100</v>
      </c>
      <c r="G41" s="33" t="s">
        <v>12</v>
      </c>
      <c r="H41" s="34" t="s">
        <v>13</v>
      </c>
      <c r="I41" s="35">
        <v>0.95489999999999997</v>
      </c>
      <c r="J41" s="36">
        <v>928588.3</v>
      </c>
      <c r="K41" s="19">
        <f t="shared" si="0"/>
        <v>1238333.98</v>
      </c>
      <c r="L41" s="37">
        <v>103248.56</v>
      </c>
      <c r="M41" s="38"/>
    </row>
    <row r="42" spans="1:13" s="39" customFormat="1" ht="12.95" customHeight="1" x14ac:dyDescent="0.25">
      <c r="A42" s="314"/>
      <c r="B42" s="29"/>
      <c r="C42" s="30"/>
      <c r="D42" s="31" t="s">
        <v>5732</v>
      </c>
      <c r="E42" s="32"/>
      <c r="F42" s="32"/>
      <c r="G42" s="33"/>
      <c r="H42" s="34"/>
      <c r="I42" s="35"/>
      <c r="J42" s="36"/>
      <c r="K42" s="19"/>
      <c r="L42" s="37"/>
      <c r="M42" s="38"/>
    </row>
    <row r="43" spans="1:13" s="39" customFormat="1" ht="12.95" customHeight="1" x14ac:dyDescent="0.25">
      <c r="A43" s="314"/>
      <c r="B43" s="29">
        <v>3505</v>
      </c>
      <c r="C43" s="30">
        <v>1</v>
      </c>
      <c r="D43" s="32" t="s">
        <v>101</v>
      </c>
      <c r="E43" s="32" t="s">
        <v>102</v>
      </c>
      <c r="F43" s="32" t="s">
        <v>103</v>
      </c>
      <c r="G43" s="33" t="s">
        <v>5731</v>
      </c>
      <c r="H43" s="34" t="s">
        <v>13</v>
      </c>
      <c r="I43" s="35">
        <v>0.95799999999999996</v>
      </c>
      <c r="J43" s="36">
        <v>1473488.3399999999</v>
      </c>
      <c r="K43" s="19">
        <f t="shared" ref="K43:K49" si="1">ROUND(J43+L43*3,2)</f>
        <v>1965804.54</v>
      </c>
      <c r="L43" s="37">
        <v>164105.4</v>
      </c>
      <c r="M43" s="38"/>
    </row>
    <row r="44" spans="1:13" s="39" customFormat="1" ht="12.95" customHeight="1" x14ac:dyDescent="0.25">
      <c r="A44" s="314"/>
      <c r="B44" s="29">
        <v>3513</v>
      </c>
      <c r="C44" s="30">
        <v>2</v>
      </c>
      <c r="D44" s="32" t="s">
        <v>95</v>
      </c>
      <c r="E44" s="32" t="s">
        <v>96</v>
      </c>
      <c r="F44" s="32" t="s">
        <v>97</v>
      </c>
      <c r="G44" s="33" t="s">
        <v>5731</v>
      </c>
      <c r="H44" s="34" t="s">
        <v>13</v>
      </c>
      <c r="I44" s="35">
        <v>0.93769999999999998</v>
      </c>
      <c r="J44" s="36">
        <v>1029874.8300000001</v>
      </c>
      <c r="K44" s="19">
        <f t="shared" si="1"/>
        <v>1511758.86</v>
      </c>
      <c r="L44" s="37">
        <v>160628.01</v>
      </c>
      <c r="M44" s="38"/>
    </row>
    <row r="45" spans="1:13" s="39" customFormat="1" ht="12" customHeight="1" x14ac:dyDescent="0.25">
      <c r="A45" s="314"/>
      <c r="B45" s="29">
        <v>3514</v>
      </c>
      <c r="C45" s="30">
        <v>3</v>
      </c>
      <c r="D45" s="32" t="s">
        <v>65</v>
      </c>
      <c r="E45" s="32" t="s">
        <v>66</v>
      </c>
      <c r="F45" s="32" t="s">
        <v>67</v>
      </c>
      <c r="G45" s="33" t="s">
        <v>5731</v>
      </c>
      <c r="H45" s="34" t="s">
        <v>13</v>
      </c>
      <c r="I45" s="35">
        <v>0.95069999999999999</v>
      </c>
      <c r="J45" s="36">
        <v>1041356.78</v>
      </c>
      <c r="K45" s="19">
        <f t="shared" si="1"/>
        <v>1529921.51</v>
      </c>
      <c r="L45" s="37">
        <v>162854.91</v>
      </c>
      <c r="M45" s="38"/>
    </row>
    <row r="46" spans="1:13" s="39" customFormat="1" ht="12" customHeight="1" x14ac:dyDescent="0.25">
      <c r="A46" s="314"/>
      <c r="B46" s="29">
        <v>3517</v>
      </c>
      <c r="C46" s="30">
        <v>4</v>
      </c>
      <c r="D46" s="53" t="s">
        <v>86</v>
      </c>
      <c r="E46" s="53" t="s">
        <v>87</v>
      </c>
      <c r="F46" s="53" t="s">
        <v>88</v>
      </c>
      <c r="G46" s="33" t="s">
        <v>5731</v>
      </c>
      <c r="H46" s="34" t="s">
        <v>13</v>
      </c>
      <c r="I46" s="35">
        <v>0.9819</v>
      </c>
      <c r="J46" s="36">
        <v>1056868.27</v>
      </c>
      <c r="K46" s="19">
        <f t="shared" si="1"/>
        <v>1561466.68</v>
      </c>
      <c r="L46" s="37">
        <v>168199.47</v>
      </c>
      <c r="M46" s="38"/>
    </row>
    <row r="47" spans="1:13" s="39" customFormat="1" ht="12.95" customHeight="1" x14ac:dyDescent="0.25">
      <c r="A47" s="314"/>
      <c r="B47" s="29">
        <v>3519</v>
      </c>
      <c r="C47" s="30">
        <v>5</v>
      </c>
      <c r="D47" s="42" t="s">
        <v>107</v>
      </c>
      <c r="E47" s="42" t="s">
        <v>108</v>
      </c>
      <c r="F47" s="42" t="s">
        <v>109</v>
      </c>
      <c r="G47" s="33" t="s">
        <v>5731</v>
      </c>
      <c r="H47" s="34" t="s">
        <v>13</v>
      </c>
      <c r="I47" s="35">
        <v>0.97119999999999995</v>
      </c>
      <c r="J47" s="36">
        <v>1440221.8800000004</v>
      </c>
      <c r="K47" s="19">
        <f t="shared" si="1"/>
        <v>1939321.56</v>
      </c>
      <c r="L47" s="37">
        <v>166366.56</v>
      </c>
      <c r="M47" s="38"/>
    </row>
    <row r="48" spans="1:13" s="54" customFormat="1" ht="12.95" customHeight="1" x14ac:dyDescent="0.2">
      <c r="A48" s="314"/>
      <c r="B48" s="29">
        <v>3520</v>
      </c>
      <c r="C48" s="30">
        <v>6</v>
      </c>
      <c r="D48" s="32" t="s">
        <v>119</v>
      </c>
      <c r="E48" s="32" t="s">
        <v>120</v>
      </c>
      <c r="F48" s="32" t="s">
        <v>121</v>
      </c>
      <c r="G48" s="33" t="s">
        <v>5731</v>
      </c>
      <c r="H48" s="34" t="s">
        <v>13</v>
      </c>
      <c r="I48" s="35">
        <v>0.95979999999999999</v>
      </c>
      <c r="J48" s="36">
        <v>1686528.2199999997</v>
      </c>
      <c r="K48" s="19">
        <f t="shared" si="1"/>
        <v>2179769.44</v>
      </c>
      <c r="L48" s="37">
        <v>164413.74</v>
      </c>
      <c r="M48" s="38"/>
    </row>
    <row r="49" spans="1:13" s="54" customFormat="1" ht="12.95" customHeight="1" x14ac:dyDescent="0.2">
      <c r="A49" s="314"/>
      <c r="B49" s="29">
        <v>3512</v>
      </c>
      <c r="C49" s="30">
        <v>7</v>
      </c>
      <c r="D49" s="42" t="s">
        <v>113</v>
      </c>
      <c r="E49" s="42" t="s">
        <v>114</v>
      </c>
      <c r="F49" s="42" t="s">
        <v>112</v>
      </c>
      <c r="G49" s="33" t="s">
        <v>5731</v>
      </c>
      <c r="H49" s="34" t="s">
        <v>13</v>
      </c>
      <c r="I49" s="35">
        <v>0</v>
      </c>
      <c r="J49" s="36">
        <v>318652.26</v>
      </c>
      <c r="K49" s="19">
        <f t="shared" si="1"/>
        <v>318652.26</v>
      </c>
      <c r="L49" s="37">
        <v>0</v>
      </c>
      <c r="M49" s="38" t="s">
        <v>5685</v>
      </c>
    </row>
    <row r="50" spans="1:13" s="54" customFormat="1" ht="12.95" customHeight="1" x14ac:dyDescent="0.2">
      <c r="A50" s="314"/>
      <c r="B50" s="29"/>
      <c r="C50" s="30"/>
      <c r="D50" s="31" t="s">
        <v>5734</v>
      </c>
      <c r="E50" s="32"/>
      <c r="F50" s="32"/>
      <c r="G50" s="33"/>
      <c r="H50" s="34"/>
      <c r="I50" s="35"/>
      <c r="J50" s="36"/>
      <c r="K50" s="19"/>
      <c r="L50" s="37"/>
      <c r="M50" s="38"/>
    </row>
    <row r="51" spans="1:13" s="54" customFormat="1" ht="12.95" customHeight="1" x14ac:dyDescent="0.2">
      <c r="A51" s="314"/>
      <c r="B51" s="29">
        <v>3511</v>
      </c>
      <c r="C51" s="30">
        <v>1</v>
      </c>
      <c r="D51" s="42" t="s">
        <v>115</v>
      </c>
      <c r="E51" s="42" t="s">
        <v>116</v>
      </c>
      <c r="F51" s="42" t="s">
        <v>117</v>
      </c>
      <c r="G51" s="33" t="s">
        <v>5733</v>
      </c>
      <c r="H51" s="34" t="s">
        <v>13</v>
      </c>
      <c r="I51" s="35">
        <v>0.96</v>
      </c>
      <c r="J51" s="36">
        <v>1658787.94</v>
      </c>
      <c r="K51" s="19">
        <f>ROUND(J51+L51*3,2)</f>
        <v>2212755.94</v>
      </c>
      <c r="L51" s="37">
        <v>184656</v>
      </c>
      <c r="M51" s="38"/>
    </row>
    <row r="52" spans="1:13" s="54" customFormat="1" ht="12.95" customHeight="1" x14ac:dyDescent="0.2">
      <c r="A52" s="314"/>
      <c r="B52" s="29"/>
      <c r="C52" s="30"/>
      <c r="D52" s="31" t="s">
        <v>15</v>
      </c>
      <c r="E52" s="32"/>
      <c r="F52" s="32"/>
      <c r="G52" s="33"/>
      <c r="H52" s="34"/>
      <c r="I52" s="35"/>
      <c r="J52" s="36"/>
      <c r="K52" s="19"/>
      <c r="L52" s="37"/>
      <c r="M52" s="38"/>
    </row>
    <row r="53" spans="1:13" s="39" customFormat="1" ht="12" customHeight="1" x14ac:dyDescent="0.25">
      <c r="A53" s="314"/>
      <c r="B53" s="29">
        <v>3522</v>
      </c>
      <c r="C53" s="30">
        <v>1</v>
      </c>
      <c r="D53" s="42" t="s">
        <v>71</v>
      </c>
      <c r="E53" s="42" t="s">
        <v>72</v>
      </c>
      <c r="F53" s="42" t="s">
        <v>73</v>
      </c>
      <c r="G53" s="33" t="s">
        <v>5735</v>
      </c>
      <c r="H53" s="34" t="s">
        <v>13</v>
      </c>
      <c r="I53" s="35">
        <v>0.97770000000000001</v>
      </c>
      <c r="J53" s="36">
        <v>1134468.1700000002</v>
      </c>
      <c r="K53" s="19">
        <f>ROUND(J53+L53*3,2)</f>
        <v>1726856.6</v>
      </c>
      <c r="L53" s="37">
        <v>197462.81</v>
      </c>
      <c r="M53" s="38"/>
    </row>
    <row r="54" spans="1:13" ht="12.95" customHeight="1" x14ac:dyDescent="0.2">
      <c r="A54" s="225" t="s">
        <v>125</v>
      </c>
      <c r="B54" s="29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26"/>
      <c r="B55" s="29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0.97799999999999998</v>
      </c>
      <c r="J55" s="36">
        <v>455998.28</v>
      </c>
      <c r="K55" s="19">
        <f>ROUND(J55+L55*3,2)</f>
        <v>614629.88</v>
      </c>
      <c r="L55" s="37">
        <v>52877.2</v>
      </c>
      <c r="M55" s="38"/>
    </row>
    <row r="56" spans="1:13" s="39" customFormat="1" ht="12.95" customHeight="1" x14ac:dyDescent="0.25">
      <c r="A56" s="226"/>
      <c r="B56" s="29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0.98099999999999998</v>
      </c>
      <c r="J56" s="36">
        <v>461891.52000000008</v>
      </c>
      <c r="K56" s="19">
        <f>ROUND(J56+L56*3,2)</f>
        <v>621009.72</v>
      </c>
      <c r="L56" s="37">
        <v>53039.4</v>
      </c>
      <c r="M56" s="38"/>
    </row>
    <row r="57" spans="1:13" s="39" customFormat="1" ht="12.95" customHeight="1" x14ac:dyDescent="0.25">
      <c r="A57" s="226"/>
      <c r="B57" s="29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0.97899999999999998</v>
      </c>
      <c r="J57" s="36">
        <v>459296.35000000003</v>
      </c>
      <c r="K57" s="19">
        <f>ROUND(J57+L57*3,2)</f>
        <v>618090.16</v>
      </c>
      <c r="L57" s="37">
        <v>52931.27</v>
      </c>
      <c r="M57" s="38"/>
    </row>
    <row r="58" spans="1:13" s="39" customFormat="1" ht="12.95" customHeight="1" x14ac:dyDescent="0.25">
      <c r="A58" s="226"/>
      <c r="B58" s="29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0.97099999999999997</v>
      </c>
      <c r="J58" s="36">
        <v>460485.76999999996</v>
      </c>
      <c r="K58" s="19">
        <f>ROUND(J58+L58*3,2)</f>
        <v>617981.96</v>
      </c>
      <c r="L58" s="37">
        <v>52498.73</v>
      </c>
      <c r="M58" s="38"/>
    </row>
    <row r="59" spans="1:13" s="39" customFormat="1" ht="12.95" customHeight="1" x14ac:dyDescent="0.25">
      <c r="A59" s="226"/>
      <c r="B59" s="29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0.58099999999999996</v>
      </c>
      <c r="J59" s="36">
        <v>302589.48000000004</v>
      </c>
      <c r="K59" s="19">
        <f>ROUND(J59+L59*3,2)</f>
        <v>396827.67</v>
      </c>
      <c r="L59" s="37">
        <v>31412.73</v>
      </c>
      <c r="M59" s="38"/>
    </row>
    <row r="60" spans="1:13" s="39" customFormat="1" ht="12.95" customHeight="1" x14ac:dyDescent="0.25">
      <c r="A60" s="226"/>
      <c r="B60" s="29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26"/>
      <c r="B61" s="29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0.98099999999999998</v>
      </c>
      <c r="J61" s="36">
        <v>916359.39</v>
      </c>
      <c r="K61" s="19">
        <f t="shared" ref="K61:K89" si="2">ROUND(J61+L61*3,2)</f>
        <v>1234571.28</v>
      </c>
      <c r="L61" s="37">
        <v>106070.63</v>
      </c>
      <c r="M61" s="38"/>
    </row>
    <row r="62" spans="1:13" s="39" customFormat="1" ht="12.95" customHeight="1" x14ac:dyDescent="0.25">
      <c r="A62" s="226"/>
      <c r="B62" s="29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0.98080000000000001</v>
      </c>
      <c r="J62" s="36">
        <v>921744</v>
      </c>
      <c r="K62" s="19">
        <f t="shared" si="2"/>
        <v>1239891</v>
      </c>
      <c r="L62" s="37">
        <v>106049</v>
      </c>
      <c r="M62" s="38"/>
    </row>
    <row r="63" spans="1:13" s="39" customFormat="1" ht="12.95" customHeight="1" x14ac:dyDescent="0.25">
      <c r="A63" s="226"/>
      <c r="B63" s="29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0.378</v>
      </c>
      <c r="J63" s="36">
        <v>492563.43</v>
      </c>
      <c r="K63" s="19">
        <f t="shared" si="2"/>
        <v>615177.18000000005</v>
      </c>
      <c r="L63" s="37">
        <v>40871.25</v>
      </c>
      <c r="M63" s="38"/>
    </row>
    <row r="64" spans="1:13" s="39" customFormat="1" ht="12.95" customHeight="1" x14ac:dyDescent="0.25">
      <c r="A64" s="226"/>
      <c r="B64" s="29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0.38100000000000001</v>
      </c>
      <c r="J64" s="36">
        <v>502619.08</v>
      </c>
      <c r="K64" s="19">
        <f t="shared" si="2"/>
        <v>626205.97</v>
      </c>
      <c r="L64" s="37">
        <v>41195.629999999997</v>
      </c>
      <c r="M64" s="38"/>
    </row>
    <row r="65" spans="1:13" s="39" customFormat="1" ht="12.95" customHeight="1" x14ac:dyDescent="0.25">
      <c r="A65" s="226"/>
      <c r="B65" s="29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0.97699999999999998</v>
      </c>
      <c r="J65" s="36">
        <v>923495.65</v>
      </c>
      <c r="K65" s="19">
        <f t="shared" si="2"/>
        <v>1240410.04</v>
      </c>
      <c r="L65" s="37">
        <v>105638.13</v>
      </c>
      <c r="M65" s="38"/>
    </row>
    <row r="66" spans="1:13" s="39" customFormat="1" ht="12.95" customHeight="1" x14ac:dyDescent="0.25">
      <c r="A66" s="226"/>
      <c r="B66" s="29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0.98099999999999998</v>
      </c>
      <c r="J66" s="36">
        <v>918392.15</v>
      </c>
      <c r="K66" s="19">
        <f t="shared" si="2"/>
        <v>1236604.04</v>
      </c>
      <c r="L66" s="37">
        <v>106070.63</v>
      </c>
      <c r="M66" s="38"/>
    </row>
    <row r="67" spans="1:13" s="39" customFormat="1" ht="12.95" customHeight="1" x14ac:dyDescent="0.25">
      <c r="A67" s="226"/>
      <c r="B67" s="29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0.38100000000000001</v>
      </c>
      <c r="J67" s="36">
        <v>501483.79000000004</v>
      </c>
      <c r="K67" s="19">
        <f t="shared" si="2"/>
        <v>625070.68000000005</v>
      </c>
      <c r="L67" s="37">
        <v>41195.629999999997</v>
      </c>
      <c r="M67" s="38"/>
    </row>
    <row r="68" spans="1:13" s="39" customFormat="1" ht="12.95" customHeight="1" x14ac:dyDescent="0.25">
      <c r="A68" s="226"/>
      <c r="B68" s="29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0.99490000000000001</v>
      </c>
      <c r="J68" s="36">
        <v>961804.3200000003</v>
      </c>
      <c r="K68" s="19">
        <f t="shared" si="2"/>
        <v>1284525</v>
      </c>
      <c r="L68" s="37">
        <v>107573.56</v>
      </c>
      <c r="M68" s="38"/>
    </row>
    <row r="69" spans="1:13" s="39" customFormat="1" ht="12.95" customHeight="1" x14ac:dyDescent="0.25">
      <c r="A69" s="226"/>
      <c r="B69" s="29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0.38100000000000001</v>
      </c>
      <c r="J69" s="36">
        <v>497915.65</v>
      </c>
      <c r="K69" s="19">
        <f t="shared" si="2"/>
        <v>621502.54</v>
      </c>
      <c r="L69" s="37">
        <v>41195.629999999997</v>
      </c>
      <c r="M69" s="38"/>
    </row>
    <row r="70" spans="1:13" s="39" customFormat="1" ht="12.95" customHeight="1" x14ac:dyDescent="0.25">
      <c r="A70" s="226"/>
      <c r="B70" s="29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0.98099999999999998</v>
      </c>
      <c r="J70" s="36">
        <v>922284.67</v>
      </c>
      <c r="K70" s="19">
        <f t="shared" si="2"/>
        <v>1240496.56</v>
      </c>
      <c r="L70" s="37">
        <v>106070.63</v>
      </c>
      <c r="M70" s="38"/>
    </row>
    <row r="71" spans="1:13" s="39" customFormat="1" ht="12.95" customHeight="1" x14ac:dyDescent="0.25">
      <c r="A71" s="226"/>
      <c r="B71" s="29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0.98099999999999998</v>
      </c>
      <c r="J71" s="36">
        <v>926479.91</v>
      </c>
      <c r="K71" s="19">
        <f t="shared" si="2"/>
        <v>1244691.8</v>
      </c>
      <c r="L71" s="37">
        <v>106070.63</v>
      </c>
      <c r="M71" s="38"/>
    </row>
    <row r="72" spans="1:13" s="39" customFormat="1" ht="12.95" customHeight="1" x14ac:dyDescent="0.25">
      <c r="A72" s="226"/>
      <c r="B72" s="29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0.98099999999999998</v>
      </c>
      <c r="J72" s="36">
        <v>912683.15</v>
      </c>
      <c r="K72" s="19">
        <f t="shared" si="2"/>
        <v>1230895.04</v>
      </c>
      <c r="L72" s="37">
        <v>106070.63</v>
      </c>
      <c r="M72" s="38"/>
    </row>
    <row r="73" spans="1:13" s="39" customFormat="1" ht="12.95" customHeight="1" x14ac:dyDescent="0.25">
      <c r="A73" s="226"/>
      <c r="B73" s="29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0.97699999999999998</v>
      </c>
      <c r="J73" s="36">
        <v>920035.65</v>
      </c>
      <c r="K73" s="19">
        <f t="shared" si="2"/>
        <v>1236950.04</v>
      </c>
      <c r="L73" s="37">
        <v>105638.13</v>
      </c>
      <c r="M73" s="38"/>
    </row>
    <row r="74" spans="1:13" s="39" customFormat="1" ht="12.95" customHeight="1" x14ac:dyDescent="0.25">
      <c r="A74" s="226"/>
      <c r="B74" s="29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0.97699999999999998</v>
      </c>
      <c r="J74" s="36">
        <v>917094.65</v>
      </c>
      <c r="K74" s="19">
        <f t="shared" si="2"/>
        <v>1234009.04</v>
      </c>
      <c r="L74" s="37">
        <v>105638.13</v>
      </c>
      <c r="M74" s="38"/>
    </row>
    <row r="75" spans="1:13" s="39" customFormat="1" ht="12.95" customHeight="1" x14ac:dyDescent="0.25">
      <c r="A75" s="226"/>
      <c r="B75" s="29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0.98499999999999999</v>
      </c>
      <c r="J75" s="36">
        <v>933313.41</v>
      </c>
      <c r="K75" s="19">
        <f t="shared" si="2"/>
        <v>1252822.8</v>
      </c>
      <c r="L75" s="37">
        <v>106503.13</v>
      </c>
      <c r="M75" s="38"/>
    </row>
    <row r="76" spans="1:13" s="39" customFormat="1" ht="12.95" customHeight="1" x14ac:dyDescent="0.25">
      <c r="A76" s="226"/>
      <c r="B76" s="29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0.3725</v>
      </c>
      <c r="J76" s="36">
        <v>500791.73</v>
      </c>
      <c r="K76" s="19">
        <f t="shared" si="2"/>
        <v>621621.41</v>
      </c>
      <c r="L76" s="37">
        <v>40276.559999999998</v>
      </c>
      <c r="M76" s="38"/>
    </row>
    <row r="77" spans="1:13" s="39" customFormat="1" ht="12.95" customHeight="1" x14ac:dyDescent="0.25">
      <c r="A77" s="226"/>
      <c r="B77" s="29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0.98</v>
      </c>
      <c r="J77" s="36">
        <v>927063.74</v>
      </c>
      <c r="K77" s="19">
        <f t="shared" si="2"/>
        <v>1244951.24</v>
      </c>
      <c r="L77" s="37">
        <v>105962.5</v>
      </c>
      <c r="M77" s="38"/>
    </row>
    <row r="78" spans="1:13" s="39" customFormat="1" ht="12.95" customHeight="1" x14ac:dyDescent="0.25">
      <c r="A78" s="226"/>
      <c r="B78" s="29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0.38080000000000003</v>
      </c>
      <c r="J78" s="36">
        <v>503873.32</v>
      </c>
      <c r="K78" s="19">
        <f t="shared" si="2"/>
        <v>627395.31999999995</v>
      </c>
      <c r="L78" s="37">
        <v>41174</v>
      </c>
      <c r="M78" s="38"/>
    </row>
    <row r="79" spans="1:13" s="39" customFormat="1" ht="12.95" customHeight="1" x14ac:dyDescent="0.25">
      <c r="A79" s="226"/>
      <c r="B79" s="29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0.98</v>
      </c>
      <c r="J79" s="36">
        <v>924468.74</v>
      </c>
      <c r="K79" s="19">
        <f t="shared" si="2"/>
        <v>1242356.24</v>
      </c>
      <c r="L79" s="37">
        <v>105962.5</v>
      </c>
      <c r="M79" s="38"/>
    </row>
    <row r="80" spans="1:13" s="39" customFormat="1" ht="12.95" customHeight="1" x14ac:dyDescent="0.25">
      <c r="A80" s="226"/>
      <c r="B80" s="29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0.38500000000000001</v>
      </c>
      <c r="J80" s="36">
        <v>503970.65</v>
      </c>
      <c r="K80" s="19">
        <f t="shared" si="2"/>
        <v>628855.04000000004</v>
      </c>
      <c r="L80" s="37">
        <v>41628.129999999997</v>
      </c>
      <c r="M80" s="38"/>
    </row>
    <row r="81" spans="1:13" s="39" customFormat="1" ht="12.95" customHeight="1" x14ac:dyDescent="0.25">
      <c r="A81" s="226"/>
      <c r="B81" s="29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0.98499999999999999</v>
      </c>
      <c r="J81" s="36">
        <v>926090.65</v>
      </c>
      <c r="K81" s="19">
        <f t="shared" si="2"/>
        <v>1245600.04</v>
      </c>
      <c r="L81" s="37">
        <v>106503.13</v>
      </c>
      <c r="M81" s="38"/>
    </row>
    <row r="82" spans="1:13" s="39" customFormat="1" ht="12.95" customHeight="1" x14ac:dyDescent="0.25">
      <c r="A82" s="226"/>
      <c r="B82" s="29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0.38100000000000001</v>
      </c>
      <c r="J82" s="36">
        <v>502943.47000000003</v>
      </c>
      <c r="K82" s="19">
        <f t="shared" si="2"/>
        <v>626530.36</v>
      </c>
      <c r="L82" s="37">
        <v>41195.629999999997</v>
      </c>
      <c r="M82" s="38"/>
    </row>
    <row r="83" spans="1:13" s="39" customFormat="1" ht="12.95" customHeight="1" x14ac:dyDescent="0.25">
      <c r="A83" s="226"/>
      <c r="B83" s="29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0.379</v>
      </c>
      <c r="J83" s="36">
        <v>505008.65</v>
      </c>
      <c r="K83" s="19">
        <f t="shared" si="2"/>
        <v>627946.79</v>
      </c>
      <c r="L83" s="37">
        <v>40979.379999999997</v>
      </c>
      <c r="M83" s="38"/>
    </row>
    <row r="84" spans="1:13" s="39" customFormat="1" ht="12.95" customHeight="1" x14ac:dyDescent="0.25">
      <c r="A84" s="226"/>
      <c r="B84" s="29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0.98499999999999999</v>
      </c>
      <c r="J84" s="36">
        <v>927690.89</v>
      </c>
      <c r="K84" s="19">
        <f t="shared" si="2"/>
        <v>1247200.28</v>
      </c>
      <c r="L84" s="37">
        <v>106503.13</v>
      </c>
      <c r="M84" s="38"/>
    </row>
    <row r="85" spans="1:13" s="39" customFormat="1" ht="12.95" customHeight="1" x14ac:dyDescent="0.25">
      <c r="A85" s="226"/>
      <c r="B85" s="29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0.97899999999999998</v>
      </c>
      <c r="J85" s="36">
        <v>908574.42</v>
      </c>
      <c r="K85" s="19">
        <f t="shared" si="2"/>
        <v>1226137.56</v>
      </c>
      <c r="L85" s="37">
        <v>105854.38</v>
      </c>
      <c r="M85" s="38"/>
    </row>
    <row r="86" spans="1:13" s="39" customFormat="1" ht="12.95" customHeight="1" x14ac:dyDescent="0.25">
      <c r="A86" s="226"/>
      <c r="B86" s="29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0.99199999999999999</v>
      </c>
      <c r="J86" s="36">
        <v>946093.76</v>
      </c>
      <c r="K86" s="19">
        <f t="shared" si="2"/>
        <v>1267873.76</v>
      </c>
      <c r="L86" s="37">
        <v>107260</v>
      </c>
      <c r="M86" s="38"/>
    </row>
    <row r="87" spans="1:13" s="39" customFormat="1" ht="12.95" customHeight="1" x14ac:dyDescent="0.25">
      <c r="A87" s="226"/>
      <c r="B87" s="29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0.98399999999999999</v>
      </c>
      <c r="J87" s="36">
        <v>956646.76</v>
      </c>
      <c r="K87" s="19">
        <f t="shared" si="2"/>
        <v>1275831.76</v>
      </c>
      <c r="L87" s="37">
        <v>106395</v>
      </c>
      <c r="M87" s="38"/>
    </row>
    <row r="88" spans="1:13" s="39" customFormat="1" ht="12.95" customHeight="1" x14ac:dyDescent="0.25">
      <c r="A88" s="226"/>
      <c r="B88" s="29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0.98099999999999998</v>
      </c>
      <c r="J88" s="36">
        <v>929766.91</v>
      </c>
      <c r="K88" s="19">
        <f t="shared" si="2"/>
        <v>1247978.8</v>
      </c>
      <c r="L88" s="37">
        <v>106070.63</v>
      </c>
      <c r="M88" s="38"/>
    </row>
    <row r="89" spans="1:13" s="39" customFormat="1" ht="12.95" customHeight="1" x14ac:dyDescent="0.25">
      <c r="A89" s="226"/>
      <c r="B89" s="29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0.97699999999999998</v>
      </c>
      <c r="J89" s="36">
        <v>927993.65</v>
      </c>
      <c r="K89" s="19">
        <f t="shared" si="2"/>
        <v>1244908.04</v>
      </c>
      <c r="L89" s="37">
        <v>105638.13</v>
      </c>
      <c r="M89" s="38"/>
    </row>
    <row r="90" spans="1:13" s="39" customFormat="1" ht="12.95" customHeight="1" x14ac:dyDescent="0.25">
      <c r="A90" s="226"/>
      <c r="B90" s="29"/>
      <c r="C90" s="30"/>
      <c r="D90" s="31" t="s">
        <v>5732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26"/>
      <c r="B91" s="29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5731</v>
      </c>
      <c r="H91" s="34" t="s">
        <v>13</v>
      </c>
      <c r="I91" s="35">
        <v>0.97699999999999998</v>
      </c>
      <c r="J91" s="36">
        <v>1472871.6600000001</v>
      </c>
      <c r="K91" s="19">
        <f>ROUND(J91+L91*3,2)</f>
        <v>1974951.96</v>
      </c>
      <c r="L91" s="37">
        <v>167360.1</v>
      </c>
      <c r="M91" s="38"/>
    </row>
    <row r="92" spans="1:13" s="39" customFormat="1" ht="12.95" customHeight="1" x14ac:dyDescent="0.25">
      <c r="A92" s="227"/>
      <c r="B92" s="29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5731</v>
      </c>
      <c r="H92" s="34" t="s">
        <v>13</v>
      </c>
      <c r="I92" s="35">
        <v>0.98099999999999998</v>
      </c>
      <c r="J92" s="36">
        <v>1469171.58</v>
      </c>
      <c r="K92" s="19">
        <f>ROUND(J92+L92*3,2)</f>
        <v>1973307.48</v>
      </c>
      <c r="L92" s="37">
        <v>168045.3</v>
      </c>
      <c r="M92" s="38"/>
    </row>
    <row r="93" spans="1:13" s="39" customFormat="1" ht="12.95" customHeight="1" x14ac:dyDescent="0.25">
      <c r="A93" s="225" t="s">
        <v>209</v>
      </c>
      <c r="B93" s="29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26"/>
      <c r="B94" s="29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0.91320000000000001</v>
      </c>
      <c r="J94" s="36">
        <v>444363.12</v>
      </c>
      <c r="K94" s="19">
        <f>ROUND(J94+L94*3,2)</f>
        <v>592484.16</v>
      </c>
      <c r="L94" s="37">
        <v>49373.68</v>
      </c>
      <c r="M94" s="38"/>
    </row>
    <row r="95" spans="1:13" s="39" customFormat="1" ht="12.95" customHeight="1" x14ac:dyDescent="0.25">
      <c r="A95" s="226"/>
      <c r="B95" s="29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442416.69000000006</v>
      </c>
      <c r="K95" s="19">
        <f>ROUND(J95+L95*3,2)</f>
        <v>589888.92000000004</v>
      </c>
      <c r="L95" s="37">
        <v>49157.41</v>
      </c>
      <c r="M95" s="38"/>
    </row>
    <row r="96" spans="1:13" s="39" customFormat="1" ht="12.95" customHeight="1" x14ac:dyDescent="0.25">
      <c r="A96" s="226"/>
      <c r="B96" s="29">
        <v>3730</v>
      </c>
      <c r="C96" s="30">
        <v>3</v>
      </c>
      <c r="D96" s="42" t="s">
        <v>233</v>
      </c>
      <c r="E96" s="42" t="s">
        <v>234</v>
      </c>
      <c r="F96" s="42" t="s">
        <v>235</v>
      </c>
      <c r="G96" s="33" t="s">
        <v>130</v>
      </c>
      <c r="H96" s="34" t="s">
        <v>13</v>
      </c>
      <c r="I96" s="35">
        <v>0.93169999999999997</v>
      </c>
      <c r="J96" s="36">
        <v>654829.79000000015</v>
      </c>
      <c r="K96" s="19">
        <f>ROUND(J96+L96*3,2)</f>
        <v>805951.52</v>
      </c>
      <c r="L96" s="37">
        <v>50373.91</v>
      </c>
      <c r="M96" s="38"/>
    </row>
    <row r="97" spans="1:13" s="39" customFormat="1" ht="12.95" customHeight="1" x14ac:dyDescent="0.2">
      <c r="A97" s="226"/>
      <c r="B97" s="29">
        <v>3734</v>
      </c>
      <c r="C97" s="30">
        <v>4</v>
      </c>
      <c r="D97" s="42" t="s">
        <v>216</v>
      </c>
      <c r="E97" s="42" t="s">
        <v>217</v>
      </c>
      <c r="F97" s="42" t="s">
        <v>218</v>
      </c>
      <c r="G97" s="45" t="s">
        <v>130</v>
      </c>
      <c r="H97" s="34" t="s">
        <v>13</v>
      </c>
      <c r="I97" s="35">
        <v>0.92220000000000002</v>
      </c>
      <c r="J97" s="36">
        <v>448742.52</v>
      </c>
      <c r="K97" s="19">
        <f>ROUND(J97+L97*3,2)</f>
        <v>598323.36</v>
      </c>
      <c r="L97" s="37">
        <v>49860.28</v>
      </c>
      <c r="M97" s="38"/>
    </row>
    <row r="98" spans="1:13" s="39" customFormat="1" ht="12.95" customHeight="1" x14ac:dyDescent="0.25">
      <c r="A98" s="226"/>
      <c r="B98" s="29"/>
      <c r="C98" s="30"/>
      <c r="D98" s="55" t="s">
        <v>11</v>
      </c>
      <c r="E98" s="56"/>
      <c r="F98" s="32"/>
      <c r="G98" s="50"/>
      <c r="H98" s="34"/>
      <c r="I98" s="35"/>
      <c r="J98" s="36"/>
      <c r="K98" s="19"/>
      <c r="L98" s="37"/>
      <c r="M98" s="38"/>
    </row>
    <row r="99" spans="1:13" s="39" customFormat="1" ht="12.95" customHeight="1" x14ac:dyDescent="0.25">
      <c r="A99" s="226"/>
      <c r="B99" s="29">
        <v>3732</v>
      </c>
      <c r="C99" s="30">
        <v>1</v>
      </c>
      <c r="D99" s="53" t="s">
        <v>155</v>
      </c>
      <c r="E99" s="53" t="s">
        <v>5587</v>
      </c>
      <c r="F99" s="53" t="s">
        <v>5588</v>
      </c>
      <c r="G99" s="50" t="s">
        <v>12</v>
      </c>
      <c r="H99" s="34" t="s">
        <v>13</v>
      </c>
      <c r="I99" s="35">
        <v>0.80020000000000002</v>
      </c>
      <c r="J99" s="36">
        <v>663346.91</v>
      </c>
      <c r="K99" s="19">
        <f t="shared" ref="K99:K130" si="3">ROUND(J99+L99*3,2)</f>
        <v>922911.8</v>
      </c>
      <c r="L99" s="37">
        <v>86521.63</v>
      </c>
      <c r="M99" s="38"/>
    </row>
    <row r="100" spans="1:13" s="39" customFormat="1" ht="12.95" customHeight="1" x14ac:dyDescent="0.25">
      <c r="A100" s="226"/>
      <c r="B100" s="29">
        <v>3722</v>
      </c>
      <c r="C100" s="30">
        <v>2</v>
      </c>
      <c r="D100" s="53" t="s">
        <v>268</v>
      </c>
      <c r="E100" s="53" t="s">
        <v>5589</v>
      </c>
      <c r="F100" s="53" t="s">
        <v>5590</v>
      </c>
      <c r="G100" s="50" t="s">
        <v>12</v>
      </c>
      <c r="H100" s="34" t="s">
        <v>13</v>
      </c>
      <c r="I100" s="35">
        <v>0.92500000000000004</v>
      </c>
      <c r="J100" s="36">
        <v>727140.67</v>
      </c>
      <c r="K100" s="19">
        <f t="shared" si="3"/>
        <v>1027187.56</v>
      </c>
      <c r="L100" s="37">
        <v>100015.63</v>
      </c>
      <c r="M100" s="38"/>
    </row>
    <row r="101" spans="1:13" s="39" customFormat="1" ht="12.95" customHeight="1" x14ac:dyDescent="0.25">
      <c r="A101" s="226"/>
      <c r="B101" s="29">
        <v>3700</v>
      </c>
      <c r="C101" s="30">
        <v>3</v>
      </c>
      <c r="D101" s="32" t="s">
        <v>227</v>
      </c>
      <c r="E101" s="32" t="s">
        <v>228</v>
      </c>
      <c r="F101" s="32" t="s">
        <v>229</v>
      </c>
      <c r="G101" s="50" t="s">
        <v>12</v>
      </c>
      <c r="H101" s="34" t="s">
        <v>13</v>
      </c>
      <c r="I101" s="35">
        <v>0.65749999999999997</v>
      </c>
      <c r="J101" s="36">
        <v>870525.23</v>
      </c>
      <c r="K101" s="19">
        <f t="shared" si="3"/>
        <v>1083801.8</v>
      </c>
      <c r="L101" s="37">
        <v>71092.19</v>
      </c>
      <c r="M101" s="38"/>
    </row>
    <row r="102" spans="1:13" s="39" customFormat="1" ht="12.95" customHeight="1" x14ac:dyDescent="0.25">
      <c r="A102" s="226"/>
      <c r="B102" s="29">
        <v>3711</v>
      </c>
      <c r="C102" s="30">
        <v>4</v>
      </c>
      <c r="D102" s="42" t="s">
        <v>230</v>
      </c>
      <c r="E102" s="42" t="s">
        <v>231</v>
      </c>
      <c r="F102" s="42" t="s">
        <v>232</v>
      </c>
      <c r="G102" s="50" t="s">
        <v>12</v>
      </c>
      <c r="H102" s="34" t="s">
        <v>13</v>
      </c>
      <c r="I102" s="35">
        <v>0.92520000000000002</v>
      </c>
      <c r="J102" s="36">
        <v>900335.25</v>
      </c>
      <c r="K102" s="19">
        <f t="shared" si="3"/>
        <v>1200447</v>
      </c>
      <c r="L102" s="37">
        <v>100037.25</v>
      </c>
      <c r="M102" s="38"/>
    </row>
    <row r="103" spans="1:13" s="39" customFormat="1" ht="12.95" customHeight="1" x14ac:dyDescent="0.25">
      <c r="A103" s="226"/>
      <c r="B103" s="29">
        <v>3703</v>
      </c>
      <c r="C103" s="30">
        <v>5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953565.20999999973</v>
      </c>
      <c r="K103" s="19">
        <f t="shared" si="3"/>
        <v>1271420.28</v>
      </c>
      <c r="L103" s="37">
        <v>105951.69</v>
      </c>
      <c r="M103" s="38"/>
    </row>
    <row r="104" spans="1:13" s="39" customFormat="1" ht="12.95" customHeight="1" x14ac:dyDescent="0.25">
      <c r="A104" s="226"/>
      <c r="B104" s="29">
        <v>3740</v>
      </c>
      <c r="C104" s="30">
        <v>6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894496.5</v>
      </c>
      <c r="K104" s="19">
        <f t="shared" si="3"/>
        <v>1192662</v>
      </c>
      <c r="L104" s="37">
        <v>99388.5</v>
      </c>
      <c r="M104" s="38"/>
    </row>
    <row r="105" spans="1:13" s="39" customFormat="1" ht="12.95" customHeight="1" x14ac:dyDescent="0.25">
      <c r="A105" s="226"/>
      <c r="B105" s="29">
        <v>3742</v>
      </c>
      <c r="C105" s="30">
        <v>7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904714.29</v>
      </c>
      <c r="K105" s="19">
        <f t="shared" si="3"/>
        <v>1206285.72</v>
      </c>
      <c r="L105" s="37">
        <v>100523.81</v>
      </c>
      <c r="M105" s="38"/>
    </row>
    <row r="106" spans="1:13" s="39" customFormat="1" ht="12.95" customHeight="1" x14ac:dyDescent="0.25">
      <c r="A106" s="226"/>
      <c r="B106" s="29">
        <v>3723</v>
      </c>
      <c r="C106" s="30">
        <v>8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894301.92</v>
      </c>
      <c r="K106" s="19">
        <f t="shared" si="3"/>
        <v>1192402.56</v>
      </c>
      <c r="L106" s="37">
        <v>99366.88</v>
      </c>
      <c r="M106" s="38"/>
    </row>
    <row r="107" spans="1:13" s="39" customFormat="1" ht="12.95" customHeight="1" x14ac:dyDescent="0.25">
      <c r="A107" s="226"/>
      <c r="B107" s="43">
        <v>3702</v>
      </c>
      <c r="C107" s="30">
        <v>9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951618.95999999973</v>
      </c>
      <c r="K107" s="19">
        <f t="shared" si="3"/>
        <v>1268825.28</v>
      </c>
      <c r="L107" s="37">
        <v>105735.44</v>
      </c>
      <c r="M107" s="38"/>
    </row>
    <row r="108" spans="1:13" s="39" customFormat="1" ht="12.95" customHeight="1" x14ac:dyDescent="0.25">
      <c r="A108" s="226"/>
      <c r="B108" s="29">
        <v>3731</v>
      </c>
      <c r="C108" s="30">
        <v>10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906174</v>
      </c>
      <c r="K108" s="19">
        <f t="shared" si="3"/>
        <v>1208232</v>
      </c>
      <c r="L108" s="37">
        <v>100686</v>
      </c>
      <c r="M108" s="38"/>
    </row>
    <row r="109" spans="1:13" s="39" customFormat="1" ht="12.95" customHeight="1" x14ac:dyDescent="0.2">
      <c r="A109" s="226"/>
      <c r="B109" s="29">
        <v>3725</v>
      </c>
      <c r="C109" s="30">
        <v>11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0.94479999999999997</v>
      </c>
      <c r="J109" s="36">
        <v>789658.5</v>
      </c>
      <c r="K109" s="19">
        <f t="shared" si="3"/>
        <v>1096128</v>
      </c>
      <c r="L109" s="37">
        <v>102156.5</v>
      </c>
      <c r="M109" s="38"/>
    </row>
    <row r="110" spans="1:13" s="39" customFormat="1" ht="12.95" customHeight="1" x14ac:dyDescent="0.25">
      <c r="A110" s="226"/>
      <c r="B110" s="29">
        <v>3743</v>
      </c>
      <c r="C110" s="30">
        <v>12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911526.21</v>
      </c>
      <c r="K110" s="19">
        <f t="shared" si="3"/>
        <v>1215368.28</v>
      </c>
      <c r="L110" s="37">
        <v>101280.69</v>
      </c>
      <c r="M110" s="38"/>
    </row>
    <row r="111" spans="1:13" s="39" customFormat="1" ht="12.95" customHeight="1" x14ac:dyDescent="0.25">
      <c r="A111" s="226"/>
      <c r="B111" s="29">
        <v>3719</v>
      </c>
      <c r="C111" s="30">
        <v>13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0.92269999999999996</v>
      </c>
      <c r="J111" s="36">
        <v>897902.46</v>
      </c>
      <c r="K111" s="19">
        <f t="shared" si="3"/>
        <v>1197203.28</v>
      </c>
      <c r="L111" s="37">
        <v>99766.94</v>
      </c>
      <c r="M111" s="38"/>
    </row>
    <row r="112" spans="1:13" s="39" customFormat="1" ht="12.95" customHeight="1" x14ac:dyDescent="0.2">
      <c r="A112" s="226"/>
      <c r="B112" s="29">
        <v>3716</v>
      </c>
      <c r="C112" s="30">
        <v>14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905200.92</v>
      </c>
      <c r="K112" s="19">
        <f t="shared" si="3"/>
        <v>1206934.56</v>
      </c>
      <c r="L112" s="37">
        <v>100577.88</v>
      </c>
      <c r="M112" s="38"/>
    </row>
    <row r="113" spans="1:13" s="39" customFormat="1" ht="12.95" customHeight="1" x14ac:dyDescent="0.25">
      <c r="A113" s="226"/>
      <c r="B113" s="29">
        <v>3709</v>
      </c>
      <c r="C113" s="30">
        <v>15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0.93049999999999999</v>
      </c>
      <c r="J113" s="36">
        <v>905492.79</v>
      </c>
      <c r="K113" s="19">
        <f t="shared" si="3"/>
        <v>1207323.72</v>
      </c>
      <c r="L113" s="37">
        <v>100610.31</v>
      </c>
      <c r="M113" s="38"/>
    </row>
    <row r="114" spans="1:13" s="39" customFormat="1" ht="12.95" customHeight="1" x14ac:dyDescent="0.25">
      <c r="A114" s="226"/>
      <c r="B114" s="29">
        <v>3710</v>
      </c>
      <c r="C114" s="30">
        <v>16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950753.95999999973</v>
      </c>
      <c r="K114" s="19">
        <f t="shared" si="3"/>
        <v>1267960.28</v>
      </c>
      <c r="L114" s="37">
        <v>105735.44</v>
      </c>
      <c r="M114" s="38"/>
    </row>
    <row r="115" spans="1:13" s="39" customFormat="1" ht="12.95" customHeight="1" x14ac:dyDescent="0.25">
      <c r="A115" s="226"/>
      <c r="B115" s="29">
        <v>3738</v>
      </c>
      <c r="C115" s="30">
        <v>17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0.92649999999999999</v>
      </c>
      <c r="J115" s="36">
        <v>901600.29</v>
      </c>
      <c r="K115" s="19">
        <f t="shared" si="3"/>
        <v>1202133.72</v>
      </c>
      <c r="L115" s="37">
        <v>100177.81</v>
      </c>
      <c r="M115" s="38"/>
    </row>
    <row r="116" spans="1:13" s="39" customFormat="1" ht="12.95" customHeight="1" x14ac:dyDescent="0.25">
      <c r="A116" s="226"/>
      <c r="B116" s="29">
        <v>3708</v>
      </c>
      <c r="C116" s="30">
        <v>18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0.90310000000000001</v>
      </c>
      <c r="J116" s="36">
        <v>770704.21</v>
      </c>
      <c r="K116" s="19">
        <f t="shared" si="3"/>
        <v>1063647.28</v>
      </c>
      <c r="L116" s="37">
        <v>97647.69</v>
      </c>
      <c r="M116" s="38"/>
    </row>
    <row r="117" spans="1:13" s="39" customFormat="1" ht="12.95" customHeight="1" x14ac:dyDescent="0.25">
      <c r="A117" s="226"/>
      <c r="B117" s="29">
        <v>3717</v>
      </c>
      <c r="C117" s="30">
        <v>19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907925.67</v>
      </c>
      <c r="K117" s="19">
        <f t="shared" si="3"/>
        <v>1210567.56</v>
      </c>
      <c r="L117" s="37">
        <v>100880.63</v>
      </c>
      <c r="M117" s="38"/>
    </row>
    <row r="118" spans="1:13" s="39" customFormat="1" ht="12.95" customHeight="1" x14ac:dyDescent="0.25">
      <c r="A118" s="226"/>
      <c r="B118" s="29">
        <v>3712</v>
      </c>
      <c r="C118" s="30">
        <v>20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912304.71</v>
      </c>
      <c r="K118" s="19">
        <f t="shared" si="3"/>
        <v>1216406.28</v>
      </c>
      <c r="L118" s="37">
        <v>101367.19</v>
      </c>
      <c r="M118" s="38"/>
    </row>
    <row r="119" spans="1:13" s="39" customFormat="1" ht="12.95" customHeight="1" x14ac:dyDescent="0.25">
      <c r="A119" s="226"/>
      <c r="B119" s="29">
        <v>3715</v>
      </c>
      <c r="C119" s="30">
        <v>21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949283.45999999973</v>
      </c>
      <c r="K119" s="19">
        <f t="shared" si="3"/>
        <v>1265711.28</v>
      </c>
      <c r="L119" s="37">
        <v>105475.94</v>
      </c>
      <c r="M119" s="38"/>
    </row>
    <row r="120" spans="1:13" s="39" customFormat="1" ht="12.95" customHeight="1" x14ac:dyDescent="0.25">
      <c r="A120" s="226"/>
      <c r="B120" s="29">
        <v>3720</v>
      </c>
      <c r="C120" s="30">
        <v>22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945888.29000000027</v>
      </c>
      <c r="K120" s="19">
        <f t="shared" si="3"/>
        <v>1261472.72</v>
      </c>
      <c r="L120" s="37">
        <v>105194.81</v>
      </c>
      <c r="M120" s="38"/>
    </row>
    <row r="121" spans="1:13" s="39" customFormat="1" ht="12.95" customHeight="1" x14ac:dyDescent="0.25">
      <c r="A121" s="226"/>
      <c r="B121" s="29">
        <v>3701</v>
      </c>
      <c r="C121" s="30">
        <v>23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930015.54</v>
      </c>
      <c r="K121" s="19">
        <f t="shared" si="3"/>
        <v>1240020.72</v>
      </c>
      <c r="L121" s="37">
        <v>103335.06</v>
      </c>
      <c r="M121" s="38"/>
    </row>
    <row r="122" spans="1:13" s="39" customFormat="1" ht="12.95" customHeight="1" x14ac:dyDescent="0.25">
      <c r="A122" s="226"/>
      <c r="B122" s="29">
        <v>3745</v>
      </c>
      <c r="C122" s="30">
        <v>24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904714.29</v>
      </c>
      <c r="K122" s="19">
        <f t="shared" si="3"/>
        <v>1206285.72</v>
      </c>
      <c r="L122" s="37">
        <v>100523.81</v>
      </c>
      <c r="M122" s="38"/>
    </row>
    <row r="123" spans="1:13" s="39" customFormat="1" ht="12.95" customHeight="1" x14ac:dyDescent="0.25">
      <c r="A123" s="226"/>
      <c r="B123" s="29">
        <v>3741</v>
      </c>
      <c r="C123" s="30">
        <v>25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0.98040000000000005</v>
      </c>
      <c r="J123" s="36">
        <v>694551.75</v>
      </c>
      <c r="K123" s="19">
        <f t="shared" si="3"/>
        <v>1012569</v>
      </c>
      <c r="L123" s="37">
        <v>106005.75</v>
      </c>
      <c r="M123" s="38"/>
    </row>
    <row r="124" spans="1:13" s="39" customFormat="1" ht="12.95" customHeight="1" x14ac:dyDescent="0.25">
      <c r="A124" s="226"/>
      <c r="B124" s="29">
        <v>3707</v>
      </c>
      <c r="C124" s="30">
        <v>26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935010.96</v>
      </c>
      <c r="K124" s="19">
        <f t="shared" si="3"/>
        <v>1246897.53</v>
      </c>
      <c r="L124" s="37">
        <v>103962.19</v>
      </c>
      <c r="M124" s="38"/>
    </row>
    <row r="125" spans="1:13" s="39" customFormat="1" ht="12.95" customHeight="1" x14ac:dyDescent="0.25">
      <c r="A125" s="226"/>
      <c r="B125" s="29">
        <v>3713</v>
      </c>
      <c r="C125" s="30">
        <v>27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904227.75</v>
      </c>
      <c r="K125" s="19">
        <f t="shared" si="3"/>
        <v>1205637</v>
      </c>
      <c r="L125" s="37">
        <v>100469.75</v>
      </c>
      <c r="M125" s="38"/>
    </row>
    <row r="126" spans="1:13" s="39" customFormat="1" x14ac:dyDescent="0.25">
      <c r="A126" s="226"/>
      <c r="B126" s="57">
        <v>3733</v>
      </c>
      <c r="C126" s="30">
        <v>28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905687.46</v>
      </c>
      <c r="K126" s="19">
        <f t="shared" si="3"/>
        <v>1207583.28</v>
      </c>
      <c r="L126" s="37">
        <v>100631.94</v>
      </c>
      <c r="M126" s="58"/>
    </row>
    <row r="127" spans="1:13" s="39" customFormat="1" ht="12.95" customHeight="1" x14ac:dyDescent="0.25">
      <c r="A127" s="226"/>
      <c r="B127" s="29">
        <v>3735</v>
      </c>
      <c r="C127" s="30">
        <v>29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913472.46</v>
      </c>
      <c r="K127" s="19">
        <f t="shared" si="3"/>
        <v>1217963.28</v>
      </c>
      <c r="L127" s="37">
        <v>101496.94</v>
      </c>
      <c r="M127" s="38"/>
    </row>
    <row r="128" spans="1:13" s="39" customFormat="1" ht="12.95" customHeight="1" x14ac:dyDescent="0.25">
      <c r="A128" s="226"/>
      <c r="B128" s="29">
        <v>3736</v>
      </c>
      <c r="C128" s="30">
        <v>30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938579.04</v>
      </c>
      <c r="K128" s="19">
        <f t="shared" si="3"/>
        <v>1251438.72</v>
      </c>
      <c r="L128" s="37">
        <v>104286.56</v>
      </c>
      <c r="M128" s="38"/>
    </row>
    <row r="129" spans="1:13" s="39" customFormat="1" ht="12.95" customHeight="1" x14ac:dyDescent="0.25">
      <c r="A129" s="226"/>
      <c r="B129" s="29">
        <v>3724</v>
      </c>
      <c r="C129" s="30">
        <v>31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0.91769999999999996</v>
      </c>
      <c r="J129" s="36">
        <v>893036.79</v>
      </c>
      <c r="K129" s="19">
        <f t="shared" si="3"/>
        <v>1190715.72</v>
      </c>
      <c r="L129" s="37">
        <v>99226.31</v>
      </c>
      <c r="M129" s="38"/>
    </row>
    <row r="130" spans="1:13" s="39" customFormat="1" ht="23.25" customHeight="1" x14ac:dyDescent="0.25">
      <c r="A130" s="226"/>
      <c r="B130" s="57">
        <v>3728</v>
      </c>
      <c r="C130" s="30">
        <v>32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0.91700000000000004</v>
      </c>
      <c r="J130" s="36">
        <v>849105.67</v>
      </c>
      <c r="K130" s="19">
        <f t="shared" si="3"/>
        <v>1146557.56</v>
      </c>
      <c r="L130" s="37">
        <v>99150.63</v>
      </c>
      <c r="M130" s="38"/>
    </row>
    <row r="131" spans="1:13" s="39" customFormat="1" ht="12.95" customHeight="1" x14ac:dyDescent="0.25">
      <c r="A131" s="226"/>
      <c r="B131" s="29"/>
      <c r="C131" s="30"/>
      <c r="D131" s="31" t="s">
        <v>5732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26"/>
      <c r="B132" s="29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5731</v>
      </c>
      <c r="H132" s="34" t="s">
        <v>13</v>
      </c>
      <c r="I132" s="35">
        <v>0.98040000000000005</v>
      </c>
      <c r="J132" s="36">
        <v>1511482.68</v>
      </c>
      <c r="K132" s="19">
        <f>ROUND(J132+L132*3,2)</f>
        <v>2015310.24</v>
      </c>
      <c r="L132" s="37">
        <v>167942.52</v>
      </c>
      <c r="M132" s="38"/>
    </row>
    <row r="133" spans="1:13" s="39" customFormat="1" ht="12.95" customHeight="1" x14ac:dyDescent="0.25">
      <c r="A133" s="227"/>
      <c r="B133" s="29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5731</v>
      </c>
      <c r="H133" s="34" t="s">
        <v>13</v>
      </c>
      <c r="I133" s="35">
        <v>0.97619999999999996</v>
      </c>
      <c r="J133" s="36">
        <v>1503637.1400000001</v>
      </c>
      <c r="K133" s="19">
        <f>ROUND(J133+L133*3,2)</f>
        <v>2005306.32</v>
      </c>
      <c r="L133" s="37">
        <v>167223.06</v>
      </c>
      <c r="M133" s="38"/>
    </row>
    <row r="134" spans="1:13" s="39" customFormat="1" ht="12.95" customHeight="1" x14ac:dyDescent="0.25">
      <c r="A134" s="225" t="s">
        <v>327</v>
      </c>
      <c r="B134" s="29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26"/>
      <c r="B135" s="29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242083.52999999991</v>
      </c>
      <c r="K135" s="19">
        <f>ROUND(J135+L135*3,2)</f>
        <v>322778.03999999998</v>
      </c>
      <c r="L135" s="37">
        <v>26898.17</v>
      </c>
      <c r="M135" s="38"/>
    </row>
    <row r="136" spans="1:13" s="39" customFormat="1" ht="12.95" customHeight="1" x14ac:dyDescent="0.25">
      <c r="A136" s="226"/>
      <c r="B136" s="29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439886.43000000005</v>
      </c>
      <c r="K136" s="19">
        <f>ROUND(J136+L136*3,2)</f>
        <v>586515.24</v>
      </c>
      <c r="L136" s="37">
        <v>48876.27</v>
      </c>
      <c r="M136" s="38"/>
    </row>
    <row r="137" spans="1:13" s="39" customFormat="1" ht="12.95" customHeight="1" x14ac:dyDescent="0.25">
      <c r="A137" s="226"/>
      <c r="B137" s="29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26"/>
      <c r="B138" s="29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</v>
      </c>
      <c r="J138" s="36">
        <v>612030.78</v>
      </c>
      <c r="K138" s="19">
        <f t="shared" ref="K138:K169" si="4">ROUND(J138+L138*3,2)</f>
        <v>612030.78</v>
      </c>
      <c r="L138" s="37">
        <v>0</v>
      </c>
      <c r="M138" s="38" t="s">
        <v>5685</v>
      </c>
    </row>
    <row r="139" spans="1:13" s="39" customFormat="1" ht="12.95" customHeight="1" x14ac:dyDescent="0.25">
      <c r="A139" s="226"/>
      <c r="B139" s="29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0.52300000000000002</v>
      </c>
      <c r="J139" s="36">
        <v>503754.42</v>
      </c>
      <c r="K139" s="19">
        <f t="shared" si="4"/>
        <v>673402.56</v>
      </c>
      <c r="L139" s="37">
        <v>56549.38</v>
      </c>
      <c r="M139" s="38"/>
    </row>
    <row r="140" spans="1:13" s="39" customFormat="1" ht="12.95" customHeight="1" x14ac:dyDescent="0.25">
      <c r="A140" s="226"/>
      <c r="B140" s="29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889436.25</v>
      </c>
      <c r="K140" s="19">
        <f t="shared" si="4"/>
        <v>1185915</v>
      </c>
      <c r="L140" s="37">
        <v>98826.25</v>
      </c>
      <c r="M140" s="38"/>
    </row>
    <row r="141" spans="1:13" s="39" customFormat="1" ht="12.95" customHeight="1" x14ac:dyDescent="0.2">
      <c r="A141" s="226"/>
      <c r="B141" s="29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0.91200000000000003</v>
      </c>
      <c r="J141" s="36">
        <v>884895</v>
      </c>
      <c r="K141" s="19">
        <f t="shared" si="4"/>
        <v>1180725</v>
      </c>
      <c r="L141" s="37">
        <v>98610</v>
      </c>
      <c r="M141" s="38"/>
    </row>
    <row r="142" spans="1:13" s="39" customFormat="1" ht="12.95" customHeight="1" x14ac:dyDescent="0.25">
      <c r="A142" s="226"/>
      <c r="B142" s="29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888463.17</v>
      </c>
      <c r="K142" s="19">
        <f t="shared" si="4"/>
        <v>1184617.56</v>
      </c>
      <c r="L142" s="37">
        <v>98718.13</v>
      </c>
      <c r="M142" s="38"/>
    </row>
    <row r="143" spans="1:13" s="39" customFormat="1" ht="12.95" customHeight="1" x14ac:dyDescent="0.2">
      <c r="A143" s="226"/>
      <c r="B143" s="29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887490</v>
      </c>
      <c r="K143" s="19">
        <f t="shared" si="4"/>
        <v>1183320</v>
      </c>
      <c r="L143" s="37">
        <v>98610</v>
      </c>
      <c r="M143" s="38"/>
    </row>
    <row r="144" spans="1:13" s="39" customFormat="1" ht="12.95" customHeight="1" x14ac:dyDescent="0.25">
      <c r="A144" s="226"/>
      <c r="B144" s="43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0.92200000000000004</v>
      </c>
      <c r="J144" s="36">
        <v>892031.25</v>
      </c>
      <c r="K144" s="19">
        <f t="shared" si="4"/>
        <v>1191105</v>
      </c>
      <c r="L144" s="37">
        <v>99691.25</v>
      </c>
      <c r="M144" s="38"/>
    </row>
    <row r="145" spans="1:13" s="39" customFormat="1" ht="12.95" customHeight="1" x14ac:dyDescent="0.25">
      <c r="A145" s="226"/>
      <c r="B145" s="29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0.93079999999999996</v>
      </c>
      <c r="J145" s="36">
        <v>900594.75</v>
      </c>
      <c r="K145" s="19">
        <f t="shared" si="4"/>
        <v>1202523</v>
      </c>
      <c r="L145" s="37">
        <v>100642.75</v>
      </c>
      <c r="M145" s="38"/>
    </row>
    <row r="146" spans="1:13" s="39" customFormat="1" ht="12.95" customHeight="1" x14ac:dyDescent="0.25">
      <c r="A146" s="226"/>
      <c r="B146" s="29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867054.42</v>
      </c>
      <c r="K146" s="19">
        <f t="shared" si="4"/>
        <v>1156072.56</v>
      </c>
      <c r="L146" s="37">
        <v>96339.38</v>
      </c>
      <c r="M146" s="38"/>
    </row>
    <row r="147" spans="1:13" s="39" customFormat="1" ht="12.95" customHeight="1" x14ac:dyDescent="0.25">
      <c r="A147" s="226"/>
      <c r="B147" s="29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0.93</v>
      </c>
      <c r="J147" s="36">
        <v>899816.25</v>
      </c>
      <c r="K147" s="19">
        <f t="shared" si="4"/>
        <v>1201485</v>
      </c>
      <c r="L147" s="37">
        <v>100556.25</v>
      </c>
      <c r="M147" s="38"/>
    </row>
    <row r="148" spans="1:13" s="39" customFormat="1" ht="14.25" customHeight="1" x14ac:dyDescent="0.25">
      <c r="A148" s="226"/>
      <c r="B148" s="29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0.89500000000000002</v>
      </c>
      <c r="J148" s="36">
        <v>868351.92</v>
      </c>
      <c r="K148" s="19">
        <f t="shared" si="4"/>
        <v>1158667.56</v>
      </c>
      <c r="L148" s="37">
        <v>96771.88</v>
      </c>
      <c r="M148" s="58"/>
    </row>
    <row r="149" spans="1:13" s="39" customFormat="1" ht="12.95" customHeight="1" x14ac:dyDescent="0.25">
      <c r="A149" s="226"/>
      <c r="B149" s="29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891382.5</v>
      </c>
      <c r="K149" s="19">
        <f t="shared" si="4"/>
        <v>1188510</v>
      </c>
      <c r="L149" s="37">
        <v>99042.5</v>
      </c>
      <c r="M149" s="38"/>
    </row>
    <row r="150" spans="1:13" s="39" customFormat="1" ht="12.95" customHeight="1" x14ac:dyDescent="0.2">
      <c r="A150" s="226"/>
      <c r="B150" s="29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0.93230000000000002</v>
      </c>
      <c r="J150" s="36">
        <v>902054.46</v>
      </c>
      <c r="K150" s="19">
        <f t="shared" si="4"/>
        <v>1204469.28</v>
      </c>
      <c r="L150" s="37">
        <v>100804.94</v>
      </c>
      <c r="M150" s="38"/>
    </row>
    <row r="151" spans="1:13" s="39" customFormat="1" ht="12.95" customHeight="1" x14ac:dyDescent="0.25">
      <c r="A151" s="226"/>
      <c r="B151" s="29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</v>
      </c>
      <c r="J151" s="36">
        <v>696584.5</v>
      </c>
      <c r="K151" s="19">
        <f t="shared" si="4"/>
        <v>696584.5</v>
      </c>
      <c r="L151" s="37">
        <v>0</v>
      </c>
      <c r="M151" s="38"/>
    </row>
    <row r="152" spans="1:13" s="39" customFormat="1" ht="12.95" customHeight="1" x14ac:dyDescent="0.25">
      <c r="A152" s="226"/>
      <c r="B152" s="29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0.92969999999999997</v>
      </c>
      <c r="J152" s="36">
        <v>902984.29</v>
      </c>
      <c r="K152" s="19">
        <f t="shared" si="4"/>
        <v>1204555.72</v>
      </c>
      <c r="L152" s="37">
        <v>100523.81</v>
      </c>
      <c r="M152" s="38"/>
    </row>
    <row r="153" spans="1:13" s="39" customFormat="1" ht="12.95" customHeight="1" x14ac:dyDescent="0.25">
      <c r="A153" s="226"/>
      <c r="B153" s="29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0.92200000000000004</v>
      </c>
      <c r="J153" s="36">
        <v>892031.25</v>
      </c>
      <c r="K153" s="19">
        <f t="shared" si="4"/>
        <v>1191105</v>
      </c>
      <c r="L153" s="37">
        <v>99691.25</v>
      </c>
      <c r="M153" s="38"/>
    </row>
    <row r="154" spans="1:13" s="39" customFormat="1" ht="12.95" customHeight="1" x14ac:dyDescent="0.25">
      <c r="A154" s="226"/>
      <c r="B154" s="29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0.91500000000000004</v>
      </c>
      <c r="J154" s="36">
        <v>885219.42</v>
      </c>
      <c r="K154" s="19">
        <f t="shared" si="4"/>
        <v>1182022.56</v>
      </c>
      <c r="L154" s="37">
        <v>98934.38</v>
      </c>
      <c r="M154" s="38"/>
    </row>
    <row r="155" spans="1:13" s="39" customFormat="1" ht="12.95" customHeight="1" x14ac:dyDescent="0.25">
      <c r="A155" s="226"/>
      <c r="B155" s="29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880872.75</v>
      </c>
      <c r="K155" s="19">
        <f t="shared" si="4"/>
        <v>1174497</v>
      </c>
      <c r="L155" s="37">
        <v>97874.75</v>
      </c>
      <c r="M155" s="38"/>
    </row>
    <row r="156" spans="1:13" s="39" customFormat="1" ht="12.95" customHeight="1" x14ac:dyDescent="0.25">
      <c r="A156" s="226"/>
      <c r="B156" s="29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0.91720000000000002</v>
      </c>
      <c r="J156" s="36">
        <v>508533.5</v>
      </c>
      <c r="K156" s="19">
        <f t="shared" si="4"/>
        <v>806050.25</v>
      </c>
      <c r="L156" s="37">
        <v>99172.25</v>
      </c>
      <c r="M156" s="38"/>
    </row>
    <row r="157" spans="1:13" s="39" customFormat="1" ht="12.95" customHeight="1" x14ac:dyDescent="0.25">
      <c r="A157" s="226"/>
      <c r="B157" s="29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883597.5</v>
      </c>
      <c r="K157" s="19">
        <f t="shared" si="4"/>
        <v>1178130</v>
      </c>
      <c r="L157" s="37">
        <v>98177.5</v>
      </c>
      <c r="M157" s="38"/>
    </row>
    <row r="158" spans="1:13" s="39" customFormat="1" ht="12.95" customHeight="1" x14ac:dyDescent="0.25">
      <c r="A158" s="226"/>
      <c r="B158" s="29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0.9889</v>
      </c>
      <c r="J158" s="36">
        <v>962917.99000000022</v>
      </c>
      <c r="K158" s="19">
        <f t="shared" si="4"/>
        <v>1283692.42</v>
      </c>
      <c r="L158" s="37">
        <v>106924.81</v>
      </c>
      <c r="M158" s="38"/>
    </row>
    <row r="159" spans="1:13" s="39" customFormat="1" ht="12.95" customHeight="1" x14ac:dyDescent="0.25">
      <c r="A159" s="226"/>
      <c r="B159" s="29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0.92479999999999996</v>
      </c>
      <c r="J159" s="36">
        <v>894756</v>
      </c>
      <c r="K159" s="19">
        <f t="shared" si="4"/>
        <v>1194738</v>
      </c>
      <c r="L159" s="37">
        <v>99994</v>
      </c>
      <c r="M159" s="38"/>
    </row>
    <row r="160" spans="1:13" s="39" customFormat="1" ht="12.95" customHeight="1" x14ac:dyDescent="0.25">
      <c r="A160" s="226"/>
      <c r="B160" s="29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876785.67</v>
      </c>
      <c r="K160" s="19">
        <f t="shared" si="4"/>
        <v>1169047.56</v>
      </c>
      <c r="L160" s="37">
        <v>97420.63</v>
      </c>
      <c r="M160" s="38"/>
    </row>
    <row r="161" spans="1:13" s="39" customFormat="1" ht="12.95" customHeight="1" x14ac:dyDescent="0.25">
      <c r="A161" s="226"/>
      <c r="B161" s="29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0.92100000000000004</v>
      </c>
      <c r="J161" s="36">
        <v>891058.17</v>
      </c>
      <c r="K161" s="19">
        <f t="shared" si="4"/>
        <v>1189807.56</v>
      </c>
      <c r="L161" s="37">
        <v>99583.13</v>
      </c>
      <c r="M161" s="38"/>
    </row>
    <row r="162" spans="1:13" s="39" customFormat="1" ht="12.95" customHeight="1" x14ac:dyDescent="0.25">
      <c r="A162" s="226"/>
      <c r="B162" s="29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0.98640000000000005</v>
      </c>
      <c r="J162" s="36">
        <v>960485.2</v>
      </c>
      <c r="K162" s="19">
        <f t="shared" si="4"/>
        <v>1280448.7</v>
      </c>
      <c r="L162" s="37">
        <v>106654.5</v>
      </c>
      <c r="M162" s="38"/>
    </row>
    <row r="163" spans="1:13" s="39" customFormat="1" ht="12.95" customHeight="1" x14ac:dyDescent="0.25">
      <c r="A163" s="226"/>
      <c r="B163" s="29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0.9345</v>
      </c>
      <c r="J163" s="36">
        <v>904195.29</v>
      </c>
      <c r="K163" s="19">
        <f t="shared" si="4"/>
        <v>1207323.72</v>
      </c>
      <c r="L163" s="37">
        <v>101042.81</v>
      </c>
      <c r="M163" s="38"/>
    </row>
    <row r="164" spans="1:13" s="39" customFormat="1" ht="12.95" customHeight="1" x14ac:dyDescent="0.25">
      <c r="A164" s="226"/>
      <c r="B164" s="29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0.92800000000000005</v>
      </c>
      <c r="J164" s="36">
        <v>897870</v>
      </c>
      <c r="K164" s="19">
        <f t="shared" si="4"/>
        <v>1198890</v>
      </c>
      <c r="L164" s="37">
        <v>100340</v>
      </c>
      <c r="M164" s="38"/>
    </row>
    <row r="165" spans="1:13" s="39" customFormat="1" ht="12.95" customHeight="1" x14ac:dyDescent="0.25">
      <c r="A165" s="226"/>
      <c r="B165" s="29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0.92420000000000002</v>
      </c>
      <c r="J165" s="36">
        <v>894172.17</v>
      </c>
      <c r="K165" s="19">
        <f t="shared" si="4"/>
        <v>1193959.56</v>
      </c>
      <c r="L165" s="37">
        <v>99929.13</v>
      </c>
      <c r="M165" s="38"/>
    </row>
    <row r="166" spans="1:13" s="39" customFormat="1" ht="12.95" customHeight="1" x14ac:dyDescent="0.25">
      <c r="A166" s="226"/>
      <c r="B166" s="29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0.91300000000000003</v>
      </c>
      <c r="J166" s="36">
        <v>885868.17</v>
      </c>
      <c r="K166" s="19">
        <f t="shared" si="4"/>
        <v>1182022.56</v>
      </c>
      <c r="L166" s="37">
        <v>98718.13</v>
      </c>
      <c r="M166" s="38"/>
    </row>
    <row r="167" spans="1:13" s="39" customFormat="1" ht="12.95" customHeight="1" x14ac:dyDescent="0.25">
      <c r="A167" s="226"/>
      <c r="B167" s="29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0.92400000000000004</v>
      </c>
      <c r="J167" s="36">
        <v>893977.5</v>
      </c>
      <c r="K167" s="19">
        <f t="shared" si="4"/>
        <v>1193700</v>
      </c>
      <c r="L167" s="37">
        <v>99907.5</v>
      </c>
      <c r="M167" s="38"/>
    </row>
    <row r="168" spans="1:13" s="39" customFormat="1" ht="12.95" customHeight="1" x14ac:dyDescent="0.25">
      <c r="A168" s="226"/>
      <c r="B168" s="29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0.92179999999999995</v>
      </c>
      <c r="J168" s="36">
        <v>891836.67</v>
      </c>
      <c r="K168" s="19">
        <f t="shared" si="4"/>
        <v>1190845.56</v>
      </c>
      <c r="L168" s="37">
        <v>99669.63</v>
      </c>
      <c r="M168" s="38"/>
    </row>
    <row r="169" spans="1:13" s="39" customFormat="1" ht="12.95" customHeight="1" x14ac:dyDescent="0.25">
      <c r="A169" s="226"/>
      <c r="B169" s="29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0.94099999999999995</v>
      </c>
      <c r="J169" s="36">
        <v>910520.67</v>
      </c>
      <c r="K169" s="19">
        <f t="shared" si="4"/>
        <v>1215757.56</v>
      </c>
      <c r="L169" s="37">
        <v>101745.63</v>
      </c>
      <c r="M169" s="38"/>
    </row>
    <row r="170" spans="1:13" s="39" customFormat="1" ht="12.95" customHeight="1" x14ac:dyDescent="0.25">
      <c r="A170" s="226"/>
      <c r="B170" s="29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901600.29</v>
      </c>
      <c r="K170" s="19">
        <f t="shared" ref="K170:K189" si="5">ROUND(J170+L170*3,2)</f>
        <v>1202133.72</v>
      </c>
      <c r="L170" s="37">
        <v>100177.81</v>
      </c>
      <c r="M170" s="38"/>
    </row>
    <row r="171" spans="1:13" s="39" customFormat="1" ht="12" customHeight="1" x14ac:dyDescent="0.25">
      <c r="A171" s="226"/>
      <c r="B171" s="29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882624.42</v>
      </c>
      <c r="K171" s="19">
        <f t="shared" si="5"/>
        <v>1176832.56</v>
      </c>
      <c r="L171" s="37">
        <v>98069.38</v>
      </c>
      <c r="M171" s="58"/>
    </row>
    <row r="172" spans="1:13" s="39" customFormat="1" ht="12.95" customHeight="1" x14ac:dyDescent="0.25">
      <c r="A172" s="226"/>
      <c r="B172" s="29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0.91200000000000003</v>
      </c>
      <c r="J172" s="36">
        <v>888030.65</v>
      </c>
      <c r="K172" s="19">
        <f t="shared" si="5"/>
        <v>1183860.6499999999</v>
      </c>
      <c r="L172" s="37">
        <v>98610</v>
      </c>
      <c r="M172" s="38"/>
    </row>
    <row r="173" spans="1:13" s="39" customFormat="1" ht="12.95" customHeight="1" x14ac:dyDescent="0.2">
      <c r="A173" s="226"/>
      <c r="B173" s="29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893134.17</v>
      </c>
      <c r="K173" s="19">
        <f t="shared" si="5"/>
        <v>1190845.56</v>
      </c>
      <c r="L173" s="37">
        <v>99237.13</v>
      </c>
      <c r="M173" s="38"/>
    </row>
    <row r="174" spans="1:13" s="39" customFormat="1" ht="12.95" customHeight="1" x14ac:dyDescent="0.25">
      <c r="A174" s="226"/>
      <c r="B174" s="29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880191.54</v>
      </c>
      <c r="K174" s="19">
        <f t="shared" si="5"/>
        <v>1173588.72</v>
      </c>
      <c r="L174" s="37">
        <v>97799.06</v>
      </c>
      <c r="M174" s="38"/>
    </row>
    <row r="175" spans="1:13" s="39" customFormat="1" ht="12.95" customHeight="1" x14ac:dyDescent="0.2">
      <c r="A175" s="226"/>
      <c r="B175" s="29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0.74039999999999995</v>
      </c>
      <c r="J175" s="36">
        <v>612917.39999999991</v>
      </c>
      <c r="K175" s="19">
        <f t="shared" si="5"/>
        <v>853084.65</v>
      </c>
      <c r="L175" s="37">
        <v>80055.75</v>
      </c>
      <c r="M175" s="38"/>
    </row>
    <row r="176" spans="1:13" s="39" customFormat="1" ht="12.95" customHeight="1" x14ac:dyDescent="0.25">
      <c r="A176" s="226"/>
      <c r="B176" s="29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0.94169999999999998</v>
      </c>
      <c r="J176" s="36">
        <v>916932.44000000018</v>
      </c>
      <c r="K176" s="19">
        <f t="shared" si="5"/>
        <v>1222396.3700000001</v>
      </c>
      <c r="L176" s="37">
        <v>101821.31</v>
      </c>
      <c r="M176" s="38"/>
    </row>
    <row r="177" spans="1:13" s="39" customFormat="1" ht="12.95" customHeight="1" x14ac:dyDescent="0.25">
      <c r="A177" s="226"/>
      <c r="B177" s="29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919603.17</v>
      </c>
      <c r="K177" s="19">
        <f t="shared" si="5"/>
        <v>1226137.56</v>
      </c>
      <c r="L177" s="37">
        <v>102178.13</v>
      </c>
      <c r="M177" s="38"/>
    </row>
    <row r="178" spans="1:13" s="39" customFormat="1" ht="12.95" customHeight="1" x14ac:dyDescent="0.25">
      <c r="A178" s="226"/>
      <c r="B178" s="29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874060.92</v>
      </c>
      <c r="K178" s="19">
        <f t="shared" si="5"/>
        <v>1165414.56</v>
      </c>
      <c r="L178" s="37">
        <v>97117.88</v>
      </c>
      <c r="M178" s="38"/>
    </row>
    <row r="179" spans="1:13" s="39" customFormat="1" ht="12.95" customHeight="1" x14ac:dyDescent="0.25">
      <c r="A179" s="226"/>
      <c r="B179" s="43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884278.71</v>
      </c>
      <c r="K179" s="19">
        <f t="shared" si="5"/>
        <v>1179038.28</v>
      </c>
      <c r="L179" s="37">
        <v>98253.19</v>
      </c>
      <c r="M179" s="38"/>
    </row>
    <row r="180" spans="1:13" s="39" customFormat="1" ht="12.95" customHeight="1" x14ac:dyDescent="0.25">
      <c r="A180" s="226"/>
      <c r="B180" s="29">
        <v>124</v>
      </c>
      <c r="C180" s="30">
        <v>43</v>
      </c>
      <c r="D180" s="59" t="s">
        <v>458</v>
      </c>
      <c r="E180" s="59" t="s">
        <v>459</v>
      </c>
      <c r="F180" s="59" t="s">
        <v>460</v>
      </c>
      <c r="G180" s="33" t="s">
        <v>12</v>
      </c>
      <c r="H180" s="34" t="s">
        <v>13</v>
      </c>
      <c r="I180" s="35">
        <v>0.94840000000000002</v>
      </c>
      <c r="J180" s="36">
        <v>922911.75</v>
      </c>
      <c r="K180" s="19">
        <f t="shared" si="5"/>
        <v>1230549</v>
      </c>
      <c r="L180" s="37">
        <v>102545.75</v>
      </c>
      <c r="M180" s="38"/>
    </row>
    <row r="181" spans="1:13" s="39" customFormat="1" ht="12.95" customHeight="1" x14ac:dyDescent="0.25">
      <c r="A181" s="226"/>
      <c r="B181" s="29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0.55959999999999999</v>
      </c>
      <c r="J181" s="36">
        <v>539370.75</v>
      </c>
      <c r="K181" s="19">
        <f t="shared" si="5"/>
        <v>720891</v>
      </c>
      <c r="L181" s="37">
        <v>60506.75</v>
      </c>
      <c r="M181" s="38"/>
    </row>
    <row r="182" spans="1:13" s="39" customFormat="1" ht="12.95" customHeight="1" x14ac:dyDescent="0.25">
      <c r="A182" s="226"/>
      <c r="B182" s="29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909871.92</v>
      </c>
      <c r="K182" s="19">
        <f t="shared" si="5"/>
        <v>1213162.56</v>
      </c>
      <c r="L182" s="37">
        <v>101096.88</v>
      </c>
      <c r="M182" s="38"/>
    </row>
    <row r="183" spans="1:13" s="39" customFormat="1" ht="12.95" customHeight="1" x14ac:dyDescent="0.25">
      <c r="A183" s="226"/>
      <c r="B183" s="29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0.94620000000000004</v>
      </c>
      <c r="J183" s="36">
        <v>878061.52</v>
      </c>
      <c r="K183" s="19">
        <f t="shared" si="5"/>
        <v>1184985.1599999999</v>
      </c>
      <c r="L183" s="37">
        <v>102307.88</v>
      </c>
      <c r="M183" s="38"/>
    </row>
    <row r="184" spans="1:13" s="39" customFormat="1" ht="12.95" customHeight="1" x14ac:dyDescent="0.25">
      <c r="A184" s="226"/>
      <c r="B184" s="29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523735.92</v>
      </c>
      <c r="K184" s="19">
        <f t="shared" si="5"/>
        <v>698314.56</v>
      </c>
      <c r="L184" s="37">
        <v>58192.88</v>
      </c>
      <c r="M184" s="38"/>
    </row>
    <row r="185" spans="1:13" s="39" customFormat="1" ht="12.95" customHeight="1" x14ac:dyDescent="0.25">
      <c r="A185" s="226"/>
      <c r="B185" s="29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495320.67</v>
      </c>
      <c r="K185" s="19">
        <f t="shared" si="5"/>
        <v>660427.56000000006</v>
      </c>
      <c r="L185" s="37">
        <v>55035.63</v>
      </c>
      <c r="M185" s="38"/>
    </row>
    <row r="186" spans="1:13" s="39" customFormat="1" ht="12.95" customHeight="1" x14ac:dyDescent="0.25">
      <c r="A186" s="226"/>
      <c r="B186" s="29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882624.42</v>
      </c>
      <c r="K186" s="19">
        <f t="shared" si="5"/>
        <v>1176832.56</v>
      </c>
      <c r="L186" s="37">
        <v>98069.38</v>
      </c>
      <c r="M186" s="38"/>
    </row>
    <row r="187" spans="1:13" s="39" customFormat="1" ht="12.95" customHeight="1" x14ac:dyDescent="0.25">
      <c r="A187" s="226"/>
      <c r="B187" s="29">
        <v>106</v>
      </c>
      <c r="C187" s="30">
        <v>50</v>
      </c>
      <c r="D187" s="59" t="s">
        <v>5720</v>
      </c>
      <c r="E187" s="59" t="s">
        <v>5721</v>
      </c>
      <c r="F187" s="59" t="s">
        <v>5722</v>
      </c>
      <c r="G187" s="33" t="s">
        <v>12</v>
      </c>
      <c r="H187" s="34" t="s">
        <v>13</v>
      </c>
      <c r="I187" s="35">
        <v>0.53</v>
      </c>
      <c r="J187" s="36">
        <v>286531.25</v>
      </c>
      <c r="K187" s="19">
        <f t="shared" si="5"/>
        <v>458450</v>
      </c>
      <c r="L187" s="37">
        <v>57306.25</v>
      </c>
      <c r="M187" s="38"/>
    </row>
    <row r="188" spans="1:13" s="39" customFormat="1" ht="12.95" customHeight="1" x14ac:dyDescent="0.25">
      <c r="A188" s="226"/>
      <c r="B188" s="29">
        <v>134</v>
      </c>
      <c r="C188" s="30">
        <v>51</v>
      </c>
      <c r="D188" s="53" t="s">
        <v>376</v>
      </c>
      <c r="E188" s="53" t="s">
        <v>5691</v>
      </c>
      <c r="F188" s="53" t="s">
        <v>5692</v>
      </c>
      <c r="G188" s="33" t="s">
        <v>12</v>
      </c>
      <c r="H188" s="34" t="s">
        <v>13</v>
      </c>
      <c r="I188" s="35">
        <v>0.93130000000000002</v>
      </c>
      <c r="J188" s="36">
        <v>701417.66999999993</v>
      </c>
      <c r="K188" s="19">
        <f t="shared" si="5"/>
        <v>1003508.1</v>
      </c>
      <c r="L188" s="37">
        <v>100696.81</v>
      </c>
      <c r="M188" s="38"/>
    </row>
    <row r="189" spans="1:13" s="39" customFormat="1" ht="12.95" customHeight="1" x14ac:dyDescent="0.25">
      <c r="A189" s="226"/>
      <c r="B189" s="29">
        <v>105</v>
      </c>
      <c r="C189" s="30">
        <v>52</v>
      </c>
      <c r="D189" s="203" t="s">
        <v>5752</v>
      </c>
      <c r="E189" s="53" t="s">
        <v>5751</v>
      </c>
      <c r="F189" s="203" t="s">
        <v>5750</v>
      </c>
      <c r="G189" s="33" t="s">
        <v>12</v>
      </c>
      <c r="H189" s="34" t="s">
        <v>13</v>
      </c>
      <c r="I189" s="35">
        <v>0.92620000000000002</v>
      </c>
      <c r="J189" s="36">
        <v>399716.52</v>
      </c>
      <c r="K189" s="19">
        <f t="shared" si="5"/>
        <v>700152.66</v>
      </c>
      <c r="L189" s="37">
        <v>100145.38</v>
      </c>
      <c r="M189" s="38"/>
    </row>
    <row r="190" spans="1:13" s="39" customFormat="1" ht="12.95" customHeight="1" x14ac:dyDescent="0.25">
      <c r="A190" s="226"/>
      <c r="B190" s="29"/>
      <c r="C190" s="30"/>
      <c r="D190" s="31" t="s">
        <v>5732</v>
      </c>
      <c r="E190" s="32"/>
      <c r="F190" s="32"/>
      <c r="G190" s="33"/>
      <c r="H190" s="34"/>
      <c r="I190" s="35"/>
      <c r="J190" s="36"/>
      <c r="K190" s="19"/>
      <c r="L190" s="37"/>
      <c r="M190" s="38"/>
    </row>
    <row r="191" spans="1:13" s="39" customFormat="1" ht="12.95" customHeight="1" x14ac:dyDescent="0.25">
      <c r="A191" s="226"/>
      <c r="B191" s="29">
        <v>113</v>
      </c>
      <c r="C191" s="30">
        <v>1</v>
      </c>
      <c r="D191" s="32" t="s">
        <v>476</v>
      </c>
      <c r="E191" s="32" t="s">
        <v>477</v>
      </c>
      <c r="F191" s="32" t="s">
        <v>478</v>
      </c>
      <c r="G191" s="33" t="s">
        <v>5731</v>
      </c>
      <c r="H191" s="34" t="s">
        <v>13</v>
      </c>
      <c r="I191" s="35">
        <v>0.94499999999999995</v>
      </c>
      <c r="J191" s="36">
        <v>1251346.5</v>
      </c>
      <c r="K191" s="19">
        <f>ROUND(J191+L191*3,2)</f>
        <v>1736982</v>
      </c>
      <c r="L191" s="37">
        <v>161878.5</v>
      </c>
      <c r="M191" s="38"/>
    </row>
    <row r="192" spans="1:13" s="39" customFormat="1" ht="12.95" customHeight="1" x14ac:dyDescent="0.25">
      <c r="A192" s="226"/>
      <c r="B192" s="29">
        <v>112</v>
      </c>
      <c r="C192" s="30">
        <v>2</v>
      </c>
      <c r="D192" s="32" t="s">
        <v>479</v>
      </c>
      <c r="E192" s="32" t="s">
        <v>480</v>
      </c>
      <c r="F192" s="32" t="s">
        <v>481</v>
      </c>
      <c r="G192" s="33" t="s">
        <v>5731</v>
      </c>
      <c r="H192" s="34" t="s">
        <v>13</v>
      </c>
      <c r="I192" s="35">
        <v>0.94720000000000004</v>
      </c>
      <c r="J192" s="36">
        <v>1461154.7399999998</v>
      </c>
      <c r="K192" s="19">
        <f>ROUND(J192+L192*3,2)</f>
        <v>1947920.82</v>
      </c>
      <c r="L192" s="37">
        <v>162255.35999999999</v>
      </c>
      <c r="M192" s="38"/>
    </row>
    <row r="193" spans="1:13" s="39" customFormat="1" ht="12.95" customHeight="1" x14ac:dyDescent="0.25">
      <c r="A193" s="226"/>
      <c r="B193" s="29"/>
      <c r="C193" s="30"/>
      <c r="D193" s="31" t="s">
        <v>5734</v>
      </c>
      <c r="E193" s="32"/>
      <c r="F193" s="32"/>
      <c r="G193" s="33"/>
      <c r="H193" s="34"/>
      <c r="I193" s="35"/>
      <c r="J193" s="36"/>
      <c r="K193" s="19"/>
      <c r="L193" s="37"/>
      <c r="M193" s="38"/>
    </row>
    <row r="194" spans="1:13" s="39" customFormat="1" ht="12.95" customHeight="1" x14ac:dyDescent="0.25">
      <c r="A194" s="227"/>
      <c r="B194" s="29">
        <v>130</v>
      </c>
      <c r="C194" s="30">
        <v>1</v>
      </c>
      <c r="D194" s="32" t="s">
        <v>149</v>
      </c>
      <c r="E194" s="32" t="s">
        <v>485</v>
      </c>
      <c r="F194" s="32" t="s">
        <v>486</v>
      </c>
      <c r="G194" s="33" t="s">
        <v>5733</v>
      </c>
      <c r="H194" s="34" t="s">
        <v>13</v>
      </c>
      <c r="I194" s="35">
        <v>0.93899999999999995</v>
      </c>
      <c r="J194" s="36">
        <v>1625549.8499999996</v>
      </c>
      <c r="K194" s="19">
        <f>ROUND(J194+L194*3,2)</f>
        <v>2167399.7999999998</v>
      </c>
      <c r="L194" s="37">
        <v>180616.65</v>
      </c>
      <c r="M194" s="38"/>
    </row>
    <row r="195" spans="1:13" s="39" customFormat="1" ht="12.95" customHeight="1" x14ac:dyDescent="0.25">
      <c r="A195" s="225" t="s">
        <v>487</v>
      </c>
      <c r="B195" s="29"/>
      <c r="C195" s="30"/>
      <c r="D195" s="31" t="s">
        <v>126</v>
      </c>
      <c r="E195" s="32"/>
      <c r="F195" s="32"/>
      <c r="G195" s="33"/>
      <c r="H195" s="34"/>
      <c r="I195" s="35"/>
      <c r="J195" s="36"/>
      <c r="K195" s="19"/>
      <c r="L195" s="37"/>
      <c r="M195" s="38"/>
    </row>
    <row r="196" spans="1:13" s="39" customFormat="1" ht="12.95" customHeight="1" x14ac:dyDescent="0.25">
      <c r="A196" s="226"/>
      <c r="B196" s="29">
        <v>424</v>
      </c>
      <c r="C196" s="30">
        <v>1</v>
      </c>
      <c r="D196" s="32" t="s">
        <v>488</v>
      </c>
      <c r="E196" s="32" t="s">
        <v>489</v>
      </c>
      <c r="F196" s="32" t="s">
        <v>490</v>
      </c>
      <c r="G196" s="33" t="s">
        <v>130</v>
      </c>
      <c r="H196" s="34" t="s">
        <v>13</v>
      </c>
      <c r="I196" s="35">
        <v>0.93369999999999997</v>
      </c>
      <c r="J196" s="36">
        <v>454338.44999999995</v>
      </c>
      <c r="K196" s="19">
        <f>ROUND(J196+L196*3,2)</f>
        <v>605784.6</v>
      </c>
      <c r="L196" s="37">
        <v>50482.05</v>
      </c>
      <c r="M196" s="58"/>
    </row>
    <row r="197" spans="1:13" s="39" customFormat="1" ht="12.95" customHeight="1" x14ac:dyDescent="0.25">
      <c r="A197" s="226"/>
      <c r="B197" s="29">
        <v>404</v>
      </c>
      <c r="C197" s="30">
        <v>2</v>
      </c>
      <c r="D197" s="32" t="s">
        <v>491</v>
      </c>
      <c r="E197" s="32" t="s">
        <v>492</v>
      </c>
      <c r="F197" s="32" t="s">
        <v>493</v>
      </c>
      <c r="G197" s="33" t="s">
        <v>130</v>
      </c>
      <c r="H197" s="34" t="s">
        <v>13</v>
      </c>
      <c r="I197" s="35">
        <v>0.93700000000000006</v>
      </c>
      <c r="J197" s="36">
        <v>455944.23</v>
      </c>
      <c r="K197" s="19">
        <f>ROUND(J197+L197*3,2)</f>
        <v>607925.64</v>
      </c>
      <c r="L197" s="37">
        <v>50660.47</v>
      </c>
      <c r="M197" s="58"/>
    </row>
    <row r="198" spans="1:13" s="39" customFormat="1" ht="12.95" customHeight="1" x14ac:dyDescent="0.25">
      <c r="A198" s="226"/>
      <c r="B198" s="29">
        <v>427</v>
      </c>
      <c r="C198" s="30">
        <v>3</v>
      </c>
      <c r="D198" s="32" t="s">
        <v>503</v>
      </c>
      <c r="E198" s="32" t="s">
        <v>504</v>
      </c>
      <c r="F198" s="32" t="s">
        <v>505</v>
      </c>
      <c r="G198" s="33" t="s">
        <v>130</v>
      </c>
      <c r="H198" s="34" t="s">
        <v>13</v>
      </c>
      <c r="I198" s="35">
        <v>0.93149999999999999</v>
      </c>
      <c r="J198" s="36">
        <v>453267.89999999991</v>
      </c>
      <c r="K198" s="19">
        <f>ROUND(J198+L198*3,2)</f>
        <v>604357.19999999995</v>
      </c>
      <c r="L198" s="37">
        <v>50363.1</v>
      </c>
      <c r="M198" s="38"/>
    </row>
    <row r="199" spans="1:13" s="39" customFormat="1" ht="12.95" customHeight="1" x14ac:dyDescent="0.25">
      <c r="A199" s="226"/>
      <c r="B199" s="29">
        <v>406</v>
      </c>
      <c r="C199" s="30">
        <v>4</v>
      </c>
      <c r="D199" s="32" t="s">
        <v>497</v>
      </c>
      <c r="E199" s="32" t="s">
        <v>498</v>
      </c>
      <c r="F199" s="32" t="s">
        <v>499</v>
      </c>
      <c r="G199" s="33" t="s">
        <v>130</v>
      </c>
      <c r="H199" s="34" t="s">
        <v>13</v>
      </c>
      <c r="I199" s="35">
        <v>0.9415</v>
      </c>
      <c r="J199" s="36">
        <v>458133.93000000005</v>
      </c>
      <c r="K199" s="19">
        <f>ROUND(J199+L199*3,2)</f>
        <v>610845.24</v>
      </c>
      <c r="L199" s="37">
        <v>50903.77</v>
      </c>
      <c r="M199" s="38"/>
    </row>
    <row r="200" spans="1:13" s="39" customFormat="1" ht="12.95" customHeight="1" x14ac:dyDescent="0.25">
      <c r="A200" s="226"/>
      <c r="B200" s="29"/>
      <c r="C200" s="30"/>
      <c r="D200" s="31" t="s">
        <v>11</v>
      </c>
      <c r="E200" s="32"/>
      <c r="F200" s="32"/>
      <c r="G200" s="33"/>
      <c r="H200" s="34"/>
      <c r="I200" s="35"/>
      <c r="J200" s="36"/>
      <c r="K200" s="19"/>
      <c r="L200" s="37"/>
      <c r="M200" s="38"/>
    </row>
    <row r="201" spans="1:13" s="39" customFormat="1" ht="12.95" customHeight="1" x14ac:dyDescent="0.25">
      <c r="A201" s="226"/>
      <c r="B201" s="29">
        <v>411</v>
      </c>
      <c r="C201" s="30">
        <v>1</v>
      </c>
      <c r="D201" s="32" t="s">
        <v>494</v>
      </c>
      <c r="E201" s="32" t="s">
        <v>495</v>
      </c>
      <c r="F201" s="32" t="s">
        <v>496</v>
      </c>
      <c r="G201" s="33" t="s">
        <v>12</v>
      </c>
      <c r="H201" s="34" t="s">
        <v>13</v>
      </c>
      <c r="I201" s="35">
        <v>0.97340000000000004</v>
      </c>
      <c r="J201" s="36">
        <v>944169.17</v>
      </c>
      <c r="K201" s="19">
        <f t="shared" ref="K201:K231" si="6">ROUND(J201+L201*3,2)</f>
        <v>1259915.81</v>
      </c>
      <c r="L201" s="37">
        <v>105248.88</v>
      </c>
      <c r="M201" s="38"/>
    </row>
    <row r="202" spans="1:13" s="39" customFormat="1" ht="12.95" customHeight="1" x14ac:dyDescent="0.25">
      <c r="A202" s="226"/>
      <c r="B202" s="29">
        <v>432</v>
      </c>
      <c r="C202" s="30">
        <v>2</v>
      </c>
      <c r="D202" s="32" t="s">
        <v>500</v>
      </c>
      <c r="E202" s="32" t="s">
        <v>501</v>
      </c>
      <c r="F202" s="32" t="s">
        <v>502</v>
      </c>
      <c r="G202" s="33" t="s">
        <v>12</v>
      </c>
      <c r="H202" s="34" t="s">
        <v>13</v>
      </c>
      <c r="I202" s="35">
        <v>0.92469999999999997</v>
      </c>
      <c r="J202" s="36">
        <v>899848.71</v>
      </c>
      <c r="K202" s="19">
        <f t="shared" si="6"/>
        <v>1199798.28</v>
      </c>
      <c r="L202" s="37">
        <v>99983.19</v>
      </c>
      <c r="M202" s="38"/>
    </row>
    <row r="203" spans="1:13" s="39" customFormat="1" ht="12.95" customHeight="1" x14ac:dyDescent="0.25">
      <c r="A203" s="226"/>
      <c r="B203" s="29">
        <v>439</v>
      </c>
      <c r="C203" s="30">
        <v>3</v>
      </c>
      <c r="D203" s="32" t="s">
        <v>506</v>
      </c>
      <c r="E203" s="32" t="s">
        <v>507</v>
      </c>
      <c r="F203" s="32" t="s">
        <v>508</v>
      </c>
      <c r="G203" s="33" t="s">
        <v>12</v>
      </c>
      <c r="H203" s="34" t="s">
        <v>13</v>
      </c>
      <c r="I203" s="35">
        <v>0.94450000000000001</v>
      </c>
      <c r="J203" s="36">
        <v>918846.24000000022</v>
      </c>
      <c r="K203" s="19">
        <f t="shared" si="6"/>
        <v>1225218.42</v>
      </c>
      <c r="L203" s="37">
        <v>102124.06</v>
      </c>
      <c r="M203" s="38"/>
    </row>
    <row r="204" spans="1:13" s="39" customFormat="1" ht="12.95" customHeight="1" x14ac:dyDescent="0.25">
      <c r="A204" s="226"/>
      <c r="B204" s="29">
        <v>402</v>
      </c>
      <c r="C204" s="30">
        <v>4</v>
      </c>
      <c r="D204" s="32" t="s">
        <v>509</v>
      </c>
      <c r="E204" s="32" t="s">
        <v>510</v>
      </c>
      <c r="F204" s="32" t="s">
        <v>511</v>
      </c>
      <c r="G204" s="33" t="s">
        <v>12</v>
      </c>
      <c r="H204" s="34" t="s">
        <v>13</v>
      </c>
      <c r="I204" s="35">
        <v>0.94569999999999999</v>
      </c>
      <c r="J204" s="36">
        <v>920284.29</v>
      </c>
      <c r="K204" s="19">
        <f t="shared" si="6"/>
        <v>1227045.72</v>
      </c>
      <c r="L204" s="37">
        <v>102253.81</v>
      </c>
      <c r="M204" s="38"/>
    </row>
    <row r="205" spans="1:13" s="39" customFormat="1" ht="12.95" customHeight="1" x14ac:dyDescent="0.25">
      <c r="A205" s="226"/>
      <c r="B205" s="29">
        <v>421</v>
      </c>
      <c r="C205" s="30">
        <v>5</v>
      </c>
      <c r="D205" s="32" t="s">
        <v>512</v>
      </c>
      <c r="E205" s="32" t="s">
        <v>513</v>
      </c>
      <c r="F205" s="32" t="s">
        <v>514</v>
      </c>
      <c r="G205" s="33" t="s">
        <v>12</v>
      </c>
      <c r="H205" s="34" t="s">
        <v>13</v>
      </c>
      <c r="I205" s="35">
        <v>0.94469999999999998</v>
      </c>
      <c r="J205" s="36">
        <v>854436.21</v>
      </c>
      <c r="K205" s="19">
        <f t="shared" si="6"/>
        <v>1160873.28</v>
      </c>
      <c r="L205" s="37">
        <v>102145.69</v>
      </c>
      <c r="M205" s="38"/>
    </row>
    <row r="206" spans="1:13" s="39" customFormat="1" ht="12.95" customHeight="1" x14ac:dyDescent="0.25">
      <c r="A206" s="226"/>
      <c r="B206" s="29">
        <v>415</v>
      </c>
      <c r="C206" s="30">
        <v>6</v>
      </c>
      <c r="D206" s="32" t="s">
        <v>515</v>
      </c>
      <c r="E206" s="32" t="s">
        <v>516</v>
      </c>
      <c r="F206" s="32" t="s">
        <v>517</v>
      </c>
      <c r="G206" s="33" t="s">
        <v>12</v>
      </c>
      <c r="H206" s="34" t="s">
        <v>13</v>
      </c>
      <c r="I206" s="35">
        <v>0.94450000000000001</v>
      </c>
      <c r="J206" s="36">
        <v>919116.54</v>
      </c>
      <c r="K206" s="19">
        <f t="shared" si="6"/>
        <v>1225488.72</v>
      </c>
      <c r="L206" s="37">
        <v>102124.06</v>
      </c>
      <c r="M206" s="38"/>
    </row>
    <row r="207" spans="1:13" s="39" customFormat="1" ht="12.95" customHeight="1" x14ac:dyDescent="0.25">
      <c r="A207" s="226"/>
      <c r="B207" s="29">
        <v>425</v>
      </c>
      <c r="C207" s="30">
        <v>7</v>
      </c>
      <c r="D207" s="32" t="s">
        <v>518</v>
      </c>
      <c r="E207" s="32" t="s">
        <v>519</v>
      </c>
      <c r="F207" s="32" t="s">
        <v>520</v>
      </c>
      <c r="G207" s="33" t="s">
        <v>12</v>
      </c>
      <c r="H207" s="34" t="s">
        <v>13</v>
      </c>
      <c r="I207" s="35">
        <v>0.95599999999999996</v>
      </c>
      <c r="J207" s="36">
        <v>930307.5</v>
      </c>
      <c r="K207" s="19">
        <f t="shared" si="6"/>
        <v>1240410</v>
      </c>
      <c r="L207" s="37">
        <v>103367.5</v>
      </c>
      <c r="M207" s="38"/>
    </row>
    <row r="208" spans="1:13" s="39" customFormat="1" ht="12.95" customHeight="1" x14ac:dyDescent="0.25">
      <c r="A208" s="226"/>
      <c r="B208" s="29">
        <v>403</v>
      </c>
      <c r="C208" s="30">
        <v>8</v>
      </c>
      <c r="D208" s="32" t="s">
        <v>521</v>
      </c>
      <c r="E208" s="32" t="s">
        <v>522</v>
      </c>
      <c r="F208" s="32" t="s">
        <v>523</v>
      </c>
      <c r="G208" s="33" t="s">
        <v>12</v>
      </c>
      <c r="H208" s="34" t="s">
        <v>13</v>
      </c>
      <c r="I208" s="35">
        <v>0.95120000000000005</v>
      </c>
      <c r="J208" s="36">
        <v>925636.5</v>
      </c>
      <c r="K208" s="19">
        <f t="shared" si="6"/>
        <v>1234182</v>
      </c>
      <c r="L208" s="37">
        <v>102848.5</v>
      </c>
      <c r="M208" s="38"/>
    </row>
    <row r="209" spans="1:13" s="39" customFormat="1" ht="12.95" customHeight="1" x14ac:dyDescent="0.25">
      <c r="A209" s="226"/>
      <c r="B209" s="29">
        <v>412</v>
      </c>
      <c r="C209" s="30">
        <v>9</v>
      </c>
      <c r="D209" s="32" t="s">
        <v>524</v>
      </c>
      <c r="E209" s="32" t="s">
        <v>525</v>
      </c>
      <c r="F209" s="32" t="s">
        <v>493</v>
      </c>
      <c r="G209" s="33" t="s">
        <v>12</v>
      </c>
      <c r="H209" s="34" t="s">
        <v>13</v>
      </c>
      <c r="I209" s="35">
        <v>0.95</v>
      </c>
      <c r="J209" s="36">
        <v>924468.75</v>
      </c>
      <c r="K209" s="19">
        <f t="shared" si="6"/>
        <v>1232625</v>
      </c>
      <c r="L209" s="37">
        <v>102718.75</v>
      </c>
      <c r="M209" s="38"/>
    </row>
    <row r="210" spans="1:13" s="39" customFormat="1" ht="12.95" customHeight="1" x14ac:dyDescent="0.25">
      <c r="A210" s="226"/>
      <c r="B210" s="29">
        <v>436</v>
      </c>
      <c r="C210" s="30">
        <v>10</v>
      </c>
      <c r="D210" s="32" t="s">
        <v>526</v>
      </c>
      <c r="E210" s="32" t="s">
        <v>527</v>
      </c>
      <c r="F210" s="32" t="s">
        <v>528</v>
      </c>
      <c r="G210" s="33" t="s">
        <v>12</v>
      </c>
      <c r="H210" s="34" t="s">
        <v>13</v>
      </c>
      <c r="I210" s="35">
        <v>0.95120000000000005</v>
      </c>
      <c r="J210" s="36">
        <v>925636.5</v>
      </c>
      <c r="K210" s="19">
        <f t="shared" si="6"/>
        <v>1234182</v>
      </c>
      <c r="L210" s="37">
        <v>102848.5</v>
      </c>
      <c r="M210" s="38"/>
    </row>
    <row r="211" spans="1:13" s="39" customFormat="1" ht="12.95" customHeight="1" x14ac:dyDescent="0.25">
      <c r="A211" s="226"/>
      <c r="B211" s="29">
        <v>423</v>
      </c>
      <c r="C211" s="30">
        <v>11</v>
      </c>
      <c r="D211" s="32" t="s">
        <v>529</v>
      </c>
      <c r="E211" s="32" t="s">
        <v>530</v>
      </c>
      <c r="F211" s="32" t="s">
        <v>531</v>
      </c>
      <c r="G211" s="33" t="s">
        <v>12</v>
      </c>
      <c r="H211" s="34" t="s">
        <v>13</v>
      </c>
      <c r="I211" s="35">
        <v>0.94520000000000004</v>
      </c>
      <c r="J211" s="36">
        <v>919797.75</v>
      </c>
      <c r="K211" s="19">
        <f t="shared" si="6"/>
        <v>1226397</v>
      </c>
      <c r="L211" s="37">
        <v>102199.75</v>
      </c>
      <c r="M211" s="38"/>
    </row>
    <row r="212" spans="1:13" s="39" customFormat="1" ht="12.95" customHeight="1" x14ac:dyDescent="0.25">
      <c r="A212" s="226"/>
      <c r="B212" s="29">
        <v>416</v>
      </c>
      <c r="C212" s="30">
        <v>12</v>
      </c>
      <c r="D212" s="32" t="s">
        <v>532</v>
      </c>
      <c r="E212" s="32" t="s">
        <v>533</v>
      </c>
      <c r="F212" s="32" t="s">
        <v>534</v>
      </c>
      <c r="G212" s="33" t="s">
        <v>12</v>
      </c>
      <c r="H212" s="34" t="s">
        <v>13</v>
      </c>
      <c r="I212" s="35">
        <v>0.96099999999999997</v>
      </c>
      <c r="J212" s="36">
        <v>935173.17</v>
      </c>
      <c r="K212" s="19">
        <f t="shared" si="6"/>
        <v>1246897.56</v>
      </c>
      <c r="L212" s="37">
        <v>103908.13</v>
      </c>
      <c r="M212" s="38"/>
    </row>
    <row r="213" spans="1:13" s="39" customFormat="1" ht="12.95" customHeight="1" x14ac:dyDescent="0.25">
      <c r="A213" s="226"/>
      <c r="B213" s="29">
        <v>420</v>
      </c>
      <c r="C213" s="30">
        <v>13</v>
      </c>
      <c r="D213" s="32" t="s">
        <v>535</v>
      </c>
      <c r="E213" s="32" t="s">
        <v>536</v>
      </c>
      <c r="F213" s="32" t="s">
        <v>537</v>
      </c>
      <c r="G213" s="33" t="s">
        <v>12</v>
      </c>
      <c r="H213" s="34" t="s">
        <v>13</v>
      </c>
      <c r="I213" s="35">
        <v>0.94920000000000004</v>
      </c>
      <c r="J213" s="36">
        <v>923690.25</v>
      </c>
      <c r="K213" s="19">
        <f t="shared" si="6"/>
        <v>1231587</v>
      </c>
      <c r="L213" s="37">
        <v>102632.25</v>
      </c>
      <c r="M213" s="38"/>
    </row>
    <row r="214" spans="1:13" s="39" customFormat="1" ht="12.95" customHeight="1" x14ac:dyDescent="0.25">
      <c r="A214" s="226"/>
      <c r="B214" s="29">
        <v>431</v>
      </c>
      <c r="C214" s="30">
        <v>14</v>
      </c>
      <c r="D214" s="32" t="s">
        <v>538</v>
      </c>
      <c r="E214" s="32" t="s">
        <v>539</v>
      </c>
      <c r="F214" s="32" t="s">
        <v>540</v>
      </c>
      <c r="G214" s="33" t="s">
        <v>12</v>
      </c>
      <c r="H214" s="34" t="s">
        <v>13</v>
      </c>
      <c r="I214" s="35">
        <v>0.93920000000000003</v>
      </c>
      <c r="J214" s="36">
        <v>913959</v>
      </c>
      <c r="K214" s="19">
        <f t="shared" si="6"/>
        <v>1218612</v>
      </c>
      <c r="L214" s="37">
        <v>101551</v>
      </c>
      <c r="M214" s="38"/>
    </row>
    <row r="215" spans="1:13" s="39" customFormat="1" ht="12.95" customHeight="1" x14ac:dyDescent="0.25">
      <c r="A215" s="226"/>
      <c r="B215" s="29">
        <v>401</v>
      </c>
      <c r="C215" s="30">
        <v>15</v>
      </c>
      <c r="D215" s="32" t="s">
        <v>541</v>
      </c>
      <c r="E215" s="32" t="s">
        <v>542</v>
      </c>
      <c r="F215" s="32" t="s">
        <v>543</v>
      </c>
      <c r="G215" s="33" t="s">
        <v>12</v>
      </c>
      <c r="H215" s="34" t="s">
        <v>13</v>
      </c>
      <c r="I215" s="35">
        <v>0.95399999999999996</v>
      </c>
      <c r="J215" s="36">
        <v>928361.25</v>
      </c>
      <c r="K215" s="19">
        <f t="shared" si="6"/>
        <v>1237815</v>
      </c>
      <c r="L215" s="37">
        <v>103151.25</v>
      </c>
      <c r="M215" s="38"/>
    </row>
    <row r="216" spans="1:13" s="39" customFormat="1" ht="12.95" customHeight="1" x14ac:dyDescent="0.25">
      <c r="A216" s="226"/>
      <c r="B216" s="29">
        <v>438</v>
      </c>
      <c r="C216" s="30">
        <v>16</v>
      </c>
      <c r="D216" s="32" t="s">
        <v>544</v>
      </c>
      <c r="E216" s="32" t="s">
        <v>545</v>
      </c>
      <c r="F216" s="32" t="s">
        <v>546</v>
      </c>
      <c r="G216" s="33" t="s">
        <v>12</v>
      </c>
      <c r="H216" s="34" t="s">
        <v>13</v>
      </c>
      <c r="I216" s="35">
        <v>0.93769999999999998</v>
      </c>
      <c r="J216" s="36">
        <v>912499.29</v>
      </c>
      <c r="K216" s="19">
        <f t="shared" si="6"/>
        <v>1216665.72</v>
      </c>
      <c r="L216" s="37">
        <v>101388.81</v>
      </c>
      <c r="M216" s="38"/>
    </row>
    <row r="217" spans="1:13" s="39" customFormat="1" ht="12.95" customHeight="1" x14ac:dyDescent="0.25">
      <c r="A217" s="226"/>
      <c r="B217" s="29">
        <v>405</v>
      </c>
      <c r="C217" s="30">
        <v>17</v>
      </c>
      <c r="D217" s="32" t="s">
        <v>547</v>
      </c>
      <c r="E217" s="32" t="s">
        <v>548</v>
      </c>
      <c r="F217" s="32" t="s">
        <v>549</v>
      </c>
      <c r="G217" s="33" t="s">
        <v>12</v>
      </c>
      <c r="H217" s="34" t="s">
        <v>13</v>
      </c>
      <c r="I217" s="35">
        <v>0.95799999999999996</v>
      </c>
      <c r="J217" s="36">
        <v>932253.75</v>
      </c>
      <c r="K217" s="19">
        <f t="shared" si="6"/>
        <v>1243005</v>
      </c>
      <c r="L217" s="37">
        <v>103583.75</v>
      </c>
      <c r="M217" s="38"/>
    </row>
    <row r="218" spans="1:13" s="39" customFormat="1" ht="12.95" customHeight="1" x14ac:dyDescent="0.25">
      <c r="A218" s="226"/>
      <c r="B218" s="29">
        <v>434</v>
      </c>
      <c r="C218" s="30">
        <v>18</v>
      </c>
      <c r="D218" s="42" t="s">
        <v>550</v>
      </c>
      <c r="E218" s="42" t="s">
        <v>551</v>
      </c>
      <c r="F218" s="42" t="s">
        <v>552</v>
      </c>
      <c r="G218" s="33" t="s">
        <v>12</v>
      </c>
      <c r="H218" s="34" t="s">
        <v>13</v>
      </c>
      <c r="I218" s="35">
        <v>0.97799999999999998</v>
      </c>
      <c r="J218" s="36">
        <v>951716.25</v>
      </c>
      <c r="K218" s="19">
        <f t="shared" si="6"/>
        <v>1268955</v>
      </c>
      <c r="L218" s="37">
        <v>105746.25</v>
      </c>
      <c r="M218" s="38"/>
    </row>
    <row r="219" spans="1:13" s="39" customFormat="1" ht="12.95" customHeight="1" x14ac:dyDescent="0.25">
      <c r="A219" s="226"/>
      <c r="B219" s="29">
        <v>426</v>
      </c>
      <c r="C219" s="30">
        <v>19</v>
      </c>
      <c r="D219" s="32" t="s">
        <v>553</v>
      </c>
      <c r="E219" s="32" t="s">
        <v>554</v>
      </c>
      <c r="F219" s="32" t="s">
        <v>555</v>
      </c>
      <c r="G219" s="33" t="s">
        <v>12</v>
      </c>
      <c r="H219" s="34" t="s">
        <v>13</v>
      </c>
      <c r="I219" s="35">
        <v>0.95920000000000005</v>
      </c>
      <c r="J219" s="36">
        <v>933421.5</v>
      </c>
      <c r="K219" s="19">
        <f t="shared" si="6"/>
        <v>1244562</v>
      </c>
      <c r="L219" s="37">
        <v>103713.5</v>
      </c>
      <c r="M219" s="38"/>
    </row>
    <row r="220" spans="1:13" s="39" customFormat="1" ht="12.95" customHeight="1" x14ac:dyDescent="0.25">
      <c r="A220" s="226"/>
      <c r="B220" s="29">
        <v>437</v>
      </c>
      <c r="C220" s="30">
        <v>20</v>
      </c>
      <c r="D220" s="42" t="s">
        <v>556</v>
      </c>
      <c r="E220" s="42" t="s">
        <v>557</v>
      </c>
      <c r="F220" s="42" t="s">
        <v>558</v>
      </c>
      <c r="G220" s="33" t="s">
        <v>12</v>
      </c>
      <c r="H220" s="34" t="s">
        <v>13</v>
      </c>
      <c r="I220" s="35">
        <v>0.94520000000000004</v>
      </c>
      <c r="J220" s="36">
        <v>919797.75</v>
      </c>
      <c r="K220" s="19">
        <f t="shared" si="6"/>
        <v>1226397</v>
      </c>
      <c r="L220" s="37">
        <v>102199.75</v>
      </c>
      <c r="M220" s="38"/>
    </row>
    <row r="221" spans="1:13" s="39" customFormat="1" ht="12.95" customHeight="1" x14ac:dyDescent="0.25">
      <c r="A221" s="226"/>
      <c r="B221" s="29">
        <v>430</v>
      </c>
      <c r="C221" s="30">
        <v>21</v>
      </c>
      <c r="D221" s="42" t="s">
        <v>559</v>
      </c>
      <c r="E221" s="42" t="s">
        <v>560</v>
      </c>
      <c r="F221" s="42" t="s">
        <v>561</v>
      </c>
      <c r="G221" s="33" t="s">
        <v>12</v>
      </c>
      <c r="H221" s="34" t="s">
        <v>13</v>
      </c>
      <c r="I221" s="35">
        <v>0.94520000000000004</v>
      </c>
      <c r="J221" s="36">
        <v>919797.75</v>
      </c>
      <c r="K221" s="19">
        <f t="shared" si="6"/>
        <v>1226397</v>
      </c>
      <c r="L221" s="37">
        <v>102199.75</v>
      </c>
      <c r="M221" s="38"/>
    </row>
    <row r="222" spans="1:13" s="39" customFormat="1" ht="12.95" customHeight="1" x14ac:dyDescent="0.25">
      <c r="A222" s="226"/>
      <c r="B222" s="29">
        <v>428</v>
      </c>
      <c r="C222" s="30">
        <v>22</v>
      </c>
      <c r="D222" s="32" t="s">
        <v>562</v>
      </c>
      <c r="E222" s="32" t="s">
        <v>563</v>
      </c>
      <c r="F222" s="32" t="s">
        <v>564</v>
      </c>
      <c r="G222" s="33" t="s">
        <v>12</v>
      </c>
      <c r="H222" s="34" t="s">
        <v>13</v>
      </c>
      <c r="I222" s="35">
        <v>0.95</v>
      </c>
      <c r="J222" s="36">
        <v>924468.75</v>
      </c>
      <c r="K222" s="19">
        <f t="shared" si="6"/>
        <v>1232625</v>
      </c>
      <c r="L222" s="37">
        <v>102718.75</v>
      </c>
      <c r="M222" s="38"/>
    </row>
    <row r="223" spans="1:13" s="39" customFormat="1" ht="12.95" customHeight="1" x14ac:dyDescent="0.25">
      <c r="A223" s="226"/>
      <c r="B223" s="29">
        <v>419</v>
      </c>
      <c r="C223" s="30">
        <v>23</v>
      </c>
      <c r="D223" s="32" t="s">
        <v>565</v>
      </c>
      <c r="E223" s="32" t="s">
        <v>566</v>
      </c>
      <c r="F223" s="32" t="s">
        <v>567</v>
      </c>
      <c r="G223" s="33" t="s">
        <v>12</v>
      </c>
      <c r="H223" s="34" t="s">
        <v>13</v>
      </c>
      <c r="I223" s="35">
        <v>0.97440000000000004</v>
      </c>
      <c r="J223" s="36">
        <v>948213</v>
      </c>
      <c r="K223" s="19">
        <f t="shared" si="6"/>
        <v>1264284</v>
      </c>
      <c r="L223" s="37">
        <v>105357</v>
      </c>
      <c r="M223" s="38"/>
    </row>
    <row r="224" spans="1:13" s="39" customFormat="1" ht="12.95" customHeight="1" x14ac:dyDescent="0.25">
      <c r="A224" s="226"/>
      <c r="B224" s="29">
        <v>433</v>
      </c>
      <c r="C224" s="30">
        <v>24</v>
      </c>
      <c r="D224" s="32" t="s">
        <v>568</v>
      </c>
      <c r="E224" s="32" t="s">
        <v>569</v>
      </c>
      <c r="F224" s="32" t="s">
        <v>570</v>
      </c>
      <c r="G224" s="33" t="s">
        <v>12</v>
      </c>
      <c r="H224" s="34" t="s">
        <v>13</v>
      </c>
      <c r="I224" s="35">
        <v>0.94</v>
      </c>
      <c r="J224" s="36">
        <v>784987.5</v>
      </c>
      <c r="K224" s="19">
        <f t="shared" si="6"/>
        <v>1089900</v>
      </c>
      <c r="L224" s="37">
        <v>101637.5</v>
      </c>
      <c r="M224" s="38"/>
    </row>
    <row r="225" spans="1:13" s="39" customFormat="1" ht="12.95" customHeight="1" x14ac:dyDescent="0.25">
      <c r="A225" s="226"/>
      <c r="B225" s="29">
        <v>409</v>
      </c>
      <c r="C225" s="30">
        <v>25</v>
      </c>
      <c r="D225" s="32" t="s">
        <v>571</v>
      </c>
      <c r="E225" s="32" t="s">
        <v>572</v>
      </c>
      <c r="F225" s="32" t="s">
        <v>573</v>
      </c>
      <c r="G225" s="33" t="s">
        <v>12</v>
      </c>
      <c r="H225" s="34" t="s">
        <v>13</v>
      </c>
      <c r="I225" s="35">
        <v>0.95</v>
      </c>
      <c r="J225" s="36">
        <v>923928.15</v>
      </c>
      <c r="K225" s="19">
        <f t="shared" si="6"/>
        <v>1232084.3999999999</v>
      </c>
      <c r="L225" s="37">
        <v>102718.75</v>
      </c>
      <c r="M225" s="38"/>
    </row>
    <row r="226" spans="1:13" s="39" customFormat="1" ht="12.95" customHeight="1" x14ac:dyDescent="0.25">
      <c r="A226" s="226"/>
      <c r="B226" s="29">
        <v>417</v>
      </c>
      <c r="C226" s="30">
        <v>26</v>
      </c>
      <c r="D226" s="32" t="s">
        <v>574</v>
      </c>
      <c r="E226" s="32" t="s">
        <v>575</v>
      </c>
      <c r="F226" s="32" t="s">
        <v>576</v>
      </c>
      <c r="G226" s="33" t="s">
        <v>12</v>
      </c>
      <c r="H226" s="34" t="s">
        <v>13</v>
      </c>
      <c r="I226" s="35">
        <v>0.94920000000000004</v>
      </c>
      <c r="J226" s="36">
        <v>923690.25</v>
      </c>
      <c r="K226" s="19">
        <f t="shared" si="6"/>
        <v>1231587</v>
      </c>
      <c r="L226" s="37">
        <v>102632.25</v>
      </c>
      <c r="M226" s="38"/>
    </row>
    <row r="227" spans="1:13" s="39" customFormat="1" ht="12.95" customHeight="1" x14ac:dyDescent="0.25">
      <c r="A227" s="226"/>
      <c r="B227" s="29">
        <v>435</v>
      </c>
      <c r="C227" s="30">
        <v>27</v>
      </c>
      <c r="D227" s="32" t="s">
        <v>577</v>
      </c>
      <c r="E227" s="32" t="s">
        <v>578</v>
      </c>
      <c r="F227" s="32" t="s">
        <v>579</v>
      </c>
      <c r="G227" s="33" t="s">
        <v>12</v>
      </c>
      <c r="H227" s="34" t="s">
        <v>13</v>
      </c>
      <c r="I227" s="35">
        <v>0.96319999999999995</v>
      </c>
      <c r="J227" s="36">
        <v>937314</v>
      </c>
      <c r="K227" s="19">
        <f t="shared" si="6"/>
        <v>1249752</v>
      </c>
      <c r="L227" s="37">
        <v>104146</v>
      </c>
      <c r="M227" s="38"/>
    </row>
    <row r="228" spans="1:13" s="39" customFormat="1" ht="12.95" customHeight="1" x14ac:dyDescent="0.25">
      <c r="A228" s="226"/>
      <c r="B228" s="29">
        <v>410</v>
      </c>
      <c r="C228" s="30">
        <v>28</v>
      </c>
      <c r="D228" s="32" t="s">
        <v>580</v>
      </c>
      <c r="E228" s="32" t="s">
        <v>581</v>
      </c>
      <c r="F228" s="32" t="s">
        <v>582</v>
      </c>
      <c r="G228" s="33" t="s">
        <v>12</v>
      </c>
      <c r="H228" s="34" t="s">
        <v>13</v>
      </c>
      <c r="I228" s="35">
        <v>0.95720000000000005</v>
      </c>
      <c r="J228" s="36">
        <v>931475.25</v>
      </c>
      <c r="K228" s="19">
        <f t="shared" si="6"/>
        <v>1241967</v>
      </c>
      <c r="L228" s="37">
        <v>103497.25</v>
      </c>
      <c r="M228" s="38"/>
    </row>
    <row r="229" spans="1:13" s="39" customFormat="1" ht="12.95" customHeight="1" x14ac:dyDescent="0.25">
      <c r="A229" s="226"/>
      <c r="B229" s="29">
        <v>422</v>
      </c>
      <c r="C229" s="30">
        <v>29</v>
      </c>
      <c r="D229" s="32" t="s">
        <v>583</v>
      </c>
      <c r="E229" s="32" t="s">
        <v>584</v>
      </c>
      <c r="F229" s="32" t="s">
        <v>585</v>
      </c>
      <c r="G229" s="33" t="s">
        <v>12</v>
      </c>
      <c r="H229" s="34" t="s">
        <v>13</v>
      </c>
      <c r="I229" s="35">
        <v>0.97360000000000002</v>
      </c>
      <c r="J229" s="36">
        <v>901546.25</v>
      </c>
      <c r="K229" s="19">
        <f t="shared" si="6"/>
        <v>1217357.75</v>
      </c>
      <c r="L229" s="37">
        <v>105270.5</v>
      </c>
      <c r="M229" s="38"/>
    </row>
    <row r="230" spans="1:13" s="39" customFormat="1" ht="12.95" customHeight="1" x14ac:dyDescent="0.25">
      <c r="A230" s="226"/>
      <c r="B230" s="29">
        <v>429</v>
      </c>
      <c r="C230" s="30">
        <v>30</v>
      </c>
      <c r="D230" s="42" t="s">
        <v>586</v>
      </c>
      <c r="E230" s="42" t="s">
        <v>587</v>
      </c>
      <c r="F230" s="42" t="s">
        <v>588</v>
      </c>
      <c r="G230" s="33" t="s">
        <v>12</v>
      </c>
      <c r="H230" s="34" t="s">
        <v>13</v>
      </c>
      <c r="I230" s="35">
        <v>0.95799999999999996</v>
      </c>
      <c r="J230" s="36">
        <v>932253.75</v>
      </c>
      <c r="K230" s="19">
        <f t="shared" si="6"/>
        <v>1243005</v>
      </c>
      <c r="L230" s="37">
        <v>103583.75</v>
      </c>
      <c r="M230" s="38"/>
    </row>
    <row r="231" spans="1:13" s="39" customFormat="1" ht="12.95" customHeight="1" x14ac:dyDescent="0.25">
      <c r="A231" s="226"/>
      <c r="B231" s="29">
        <v>414</v>
      </c>
      <c r="C231" s="30">
        <v>31</v>
      </c>
      <c r="D231" s="32" t="s">
        <v>589</v>
      </c>
      <c r="E231" s="32" t="s">
        <v>590</v>
      </c>
      <c r="F231" s="32" t="s">
        <v>591</v>
      </c>
      <c r="G231" s="33" t="s">
        <v>12</v>
      </c>
      <c r="H231" s="34" t="s">
        <v>13</v>
      </c>
      <c r="I231" s="35">
        <v>0.96399999999999997</v>
      </c>
      <c r="J231" s="36">
        <v>938092.5</v>
      </c>
      <c r="K231" s="19">
        <f t="shared" si="6"/>
        <v>1250790</v>
      </c>
      <c r="L231" s="37">
        <v>104232.5</v>
      </c>
      <c r="M231" s="38"/>
    </row>
    <row r="232" spans="1:13" s="39" customFormat="1" ht="12.95" customHeight="1" x14ac:dyDescent="0.2">
      <c r="A232" s="226"/>
      <c r="B232" s="29"/>
      <c r="C232" s="30"/>
      <c r="D232" s="49" t="s">
        <v>5732</v>
      </c>
      <c r="E232" s="42"/>
      <c r="F232" s="42"/>
      <c r="G232" s="45"/>
      <c r="H232" s="34"/>
      <c r="I232" s="35"/>
      <c r="J232" s="36"/>
      <c r="K232" s="19"/>
      <c r="L232" s="37"/>
      <c r="M232" s="38"/>
    </row>
    <row r="233" spans="1:13" s="39" customFormat="1" ht="12.95" customHeight="1" x14ac:dyDescent="0.25">
      <c r="A233" s="227"/>
      <c r="B233" s="29">
        <v>413</v>
      </c>
      <c r="C233" s="30">
        <v>1</v>
      </c>
      <c r="D233" s="32" t="s">
        <v>592</v>
      </c>
      <c r="E233" s="32" t="s">
        <v>593</v>
      </c>
      <c r="F233" s="32" t="s">
        <v>594</v>
      </c>
      <c r="G233" s="50" t="s">
        <v>5731</v>
      </c>
      <c r="H233" s="34" t="s">
        <v>13</v>
      </c>
      <c r="I233" s="35">
        <v>0.95389999999999997</v>
      </c>
      <c r="J233" s="36">
        <v>1470627.6300000004</v>
      </c>
      <c r="K233" s="19">
        <f>ROUND(J233+L233*3,2)</f>
        <v>1960836.84</v>
      </c>
      <c r="L233" s="37">
        <v>163403.07</v>
      </c>
      <c r="M233" s="38"/>
    </row>
    <row r="234" spans="1:13" s="39" customFormat="1" ht="12.95" customHeight="1" x14ac:dyDescent="0.25">
      <c r="A234" s="225" t="s">
        <v>595</v>
      </c>
      <c r="B234" s="29"/>
      <c r="C234" s="30"/>
      <c r="D234" s="31" t="s">
        <v>126</v>
      </c>
      <c r="E234" s="32"/>
      <c r="F234" s="32"/>
      <c r="G234" s="50"/>
      <c r="H234" s="34"/>
      <c r="I234" s="35"/>
      <c r="J234" s="36"/>
      <c r="K234" s="19"/>
      <c r="L234" s="37"/>
      <c r="M234" s="38"/>
    </row>
    <row r="235" spans="1:13" s="39" customFormat="1" ht="12.95" customHeight="1" x14ac:dyDescent="0.25">
      <c r="A235" s="226"/>
      <c r="B235" s="29">
        <v>4346</v>
      </c>
      <c r="C235" s="30">
        <v>1</v>
      </c>
      <c r="D235" s="32" t="s">
        <v>352</v>
      </c>
      <c r="E235" s="32" t="s">
        <v>353</v>
      </c>
      <c r="F235" s="32" t="s">
        <v>596</v>
      </c>
      <c r="G235" s="50" t="s">
        <v>130</v>
      </c>
      <c r="H235" s="34" t="s">
        <v>13</v>
      </c>
      <c r="I235" s="35">
        <v>0</v>
      </c>
      <c r="J235" s="36">
        <v>191396</v>
      </c>
      <c r="K235" s="19">
        <f>ROUND(J235+L235*3,2)</f>
        <v>191396</v>
      </c>
      <c r="L235" s="37">
        <v>0</v>
      </c>
      <c r="M235" s="38" t="s">
        <v>5685</v>
      </c>
    </row>
    <row r="236" spans="1:13" s="39" customFormat="1" ht="12.95" customHeight="1" x14ac:dyDescent="0.2">
      <c r="A236" s="226"/>
      <c r="B236" s="29">
        <v>4357</v>
      </c>
      <c r="C236" s="30">
        <v>2</v>
      </c>
      <c r="D236" s="42" t="s">
        <v>597</v>
      </c>
      <c r="E236" s="42" t="s">
        <v>598</v>
      </c>
      <c r="F236" s="42" t="s">
        <v>599</v>
      </c>
      <c r="G236" s="45" t="s">
        <v>130</v>
      </c>
      <c r="H236" s="34" t="s">
        <v>13</v>
      </c>
      <c r="I236" s="35">
        <v>0.91859999999999997</v>
      </c>
      <c r="J236" s="36">
        <v>443941.4</v>
      </c>
      <c r="K236" s="19">
        <f>ROUND(J236+L236*3,2)</f>
        <v>592938.31999999995</v>
      </c>
      <c r="L236" s="37">
        <v>49665.64</v>
      </c>
      <c r="M236" s="38"/>
    </row>
    <row r="237" spans="1:13" s="39" customFormat="1" ht="12.95" customHeight="1" x14ac:dyDescent="0.2">
      <c r="A237" s="226"/>
      <c r="B237" s="29">
        <v>4345</v>
      </c>
      <c r="C237" s="30">
        <v>3</v>
      </c>
      <c r="D237" s="42" t="s">
        <v>113</v>
      </c>
      <c r="E237" s="42" t="s">
        <v>600</v>
      </c>
      <c r="F237" s="42" t="s">
        <v>601</v>
      </c>
      <c r="G237" s="45" t="s">
        <v>130</v>
      </c>
      <c r="H237" s="34" t="s">
        <v>13</v>
      </c>
      <c r="I237" s="35">
        <v>0.85799999999999998</v>
      </c>
      <c r="J237" s="36">
        <v>414475.04</v>
      </c>
      <c r="K237" s="19">
        <f>ROUND(J237+L237*3,2)</f>
        <v>553642.64</v>
      </c>
      <c r="L237" s="37">
        <v>46389.2</v>
      </c>
      <c r="M237" s="38"/>
    </row>
    <row r="238" spans="1:13" s="39" customFormat="1" ht="12.95" customHeight="1" x14ac:dyDescent="0.25">
      <c r="A238" s="226"/>
      <c r="B238" s="29">
        <v>4341</v>
      </c>
      <c r="C238" s="30">
        <v>4</v>
      </c>
      <c r="D238" s="32" t="s">
        <v>602</v>
      </c>
      <c r="E238" s="32" t="s">
        <v>603</v>
      </c>
      <c r="F238" s="32" t="s">
        <v>604</v>
      </c>
      <c r="G238" s="50" t="s">
        <v>130</v>
      </c>
      <c r="H238" s="34" t="s">
        <v>13</v>
      </c>
      <c r="I238" s="35">
        <v>0.85819999999999996</v>
      </c>
      <c r="J238" s="36">
        <v>415221.21</v>
      </c>
      <c r="K238" s="19">
        <f>ROUND(J238+L238*3,2)</f>
        <v>554421.24</v>
      </c>
      <c r="L238" s="37">
        <v>46400.01</v>
      </c>
      <c r="M238" s="38"/>
    </row>
    <row r="239" spans="1:13" s="39" customFormat="1" ht="12.95" customHeight="1" x14ac:dyDescent="0.25">
      <c r="A239" s="226"/>
      <c r="B239" s="29">
        <v>4332</v>
      </c>
      <c r="C239" s="30">
        <v>5</v>
      </c>
      <c r="D239" s="32" t="s">
        <v>608</v>
      </c>
      <c r="E239" s="32" t="s">
        <v>609</v>
      </c>
      <c r="F239" s="32" t="s">
        <v>610</v>
      </c>
      <c r="G239" s="50" t="s">
        <v>130</v>
      </c>
      <c r="H239" s="34" t="s">
        <v>13</v>
      </c>
      <c r="I239" s="35">
        <v>0.92659999999999998</v>
      </c>
      <c r="J239" s="36">
        <v>444698.33</v>
      </c>
      <c r="K239" s="19">
        <f>ROUND(J239+L239*3,2)</f>
        <v>594992.84</v>
      </c>
      <c r="L239" s="37">
        <v>50098.17</v>
      </c>
      <c r="M239" s="38"/>
    </row>
    <row r="240" spans="1:13" s="39" customFormat="1" ht="12.95" customHeight="1" x14ac:dyDescent="0.25">
      <c r="A240" s="226"/>
      <c r="B240" s="29"/>
      <c r="C240" s="30"/>
      <c r="D240" s="31" t="s">
        <v>11</v>
      </c>
      <c r="E240" s="32"/>
      <c r="F240" s="32"/>
      <c r="G240" s="50"/>
      <c r="H240" s="34"/>
      <c r="I240" s="35"/>
      <c r="J240" s="36"/>
      <c r="K240" s="19"/>
      <c r="L240" s="37"/>
      <c r="M240" s="38"/>
    </row>
    <row r="241" spans="1:13" s="39" customFormat="1" ht="12.95" customHeight="1" x14ac:dyDescent="0.25">
      <c r="A241" s="226"/>
      <c r="B241" s="29">
        <v>4315</v>
      </c>
      <c r="C241" s="30">
        <v>1</v>
      </c>
      <c r="D241" s="60" t="s">
        <v>605</v>
      </c>
      <c r="E241" s="60" t="s">
        <v>606</v>
      </c>
      <c r="F241" s="60" t="s">
        <v>607</v>
      </c>
      <c r="G241" s="50" t="s">
        <v>12</v>
      </c>
      <c r="H241" s="34" t="s">
        <v>13</v>
      </c>
      <c r="I241" s="35">
        <v>0.51149999999999995</v>
      </c>
      <c r="J241" s="36">
        <v>484562.22</v>
      </c>
      <c r="K241" s="19">
        <f t="shared" ref="K241:K272" si="7">ROUND(J241+L241*3,2)</f>
        <v>650480.04</v>
      </c>
      <c r="L241" s="37">
        <v>55305.94</v>
      </c>
      <c r="M241" s="38"/>
    </row>
    <row r="242" spans="1:13" s="39" customFormat="1" ht="12.95" customHeight="1" x14ac:dyDescent="0.25">
      <c r="A242" s="226"/>
      <c r="B242" s="43">
        <v>4339</v>
      </c>
      <c r="C242" s="30">
        <v>3</v>
      </c>
      <c r="D242" s="42" t="s">
        <v>291</v>
      </c>
      <c r="E242" s="42" t="s">
        <v>611</v>
      </c>
      <c r="F242" s="42" t="s">
        <v>612</v>
      </c>
      <c r="G242" s="50" t="s">
        <v>12</v>
      </c>
      <c r="H242" s="34" t="s">
        <v>13</v>
      </c>
      <c r="I242" s="35">
        <v>0.91300000000000003</v>
      </c>
      <c r="J242" s="36">
        <v>875920.65</v>
      </c>
      <c r="K242" s="19">
        <f t="shared" si="7"/>
        <v>1172075.04</v>
      </c>
      <c r="L242" s="37">
        <v>98718.13</v>
      </c>
      <c r="M242" s="38"/>
    </row>
    <row r="243" spans="1:13" s="39" customFormat="1" ht="12.95" customHeight="1" x14ac:dyDescent="0.25">
      <c r="A243" s="226"/>
      <c r="B243" s="29">
        <v>4323</v>
      </c>
      <c r="C243" s="30">
        <v>4</v>
      </c>
      <c r="D243" s="32" t="s">
        <v>613</v>
      </c>
      <c r="E243" s="32" t="s">
        <v>614</v>
      </c>
      <c r="F243" s="32" t="s">
        <v>615</v>
      </c>
      <c r="G243" s="50" t="s">
        <v>12</v>
      </c>
      <c r="H243" s="34" t="s">
        <v>13</v>
      </c>
      <c r="I243" s="35">
        <v>0.93459999999999999</v>
      </c>
      <c r="J243" s="36">
        <v>894085.67</v>
      </c>
      <c r="K243" s="19">
        <f t="shared" si="7"/>
        <v>1197246.56</v>
      </c>
      <c r="L243" s="37">
        <v>101053.63</v>
      </c>
      <c r="M243" s="38"/>
    </row>
    <row r="244" spans="1:13" s="39" customFormat="1" ht="12.95" customHeight="1" x14ac:dyDescent="0.25">
      <c r="A244" s="226"/>
      <c r="B244" s="29">
        <v>4333</v>
      </c>
      <c r="C244" s="30">
        <v>5</v>
      </c>
      <c r="D244" s="32" t="s">
        <v>616</v>
      </c>
      <c r="E244" s="32" t="s">
        <v>617</v>
      </c>
      <c r="F244" s="32" t="s">
        <v>618</v>
      </c>
      <c r="G244" s="50" t="s">
        <v>12</v>
      </c>
      <c r="H244" s="34" t="s">
        <v>13</v>
      </c>
      <c r="I244" s="35">
        <v>0.91859999999999997</v>
      </c>
      <c r="J244" s="36">
        <v>886733.15</v>
      </c>
      <c r="K244" s="19">
        <f t="shared" si="7"/>
        <v>1184704.04</v>
      </c>
      <c r="L244" s="37">
        <v>99323.63</v>
      </c>
      <c r="M244" s="38"/>
    </row>
    <row r="245" spans="1:13" s="39" customFormat="1" ht="12.95" customHeight="1" x14ac:dyDescent="0.25">
      <c r="A245" s="226"/>
      <c r="B245" s="29">
        <v>4355</v>
      </c>
      <c r="C245" s="30">
        <v>6</v>
      </c>
      <c r="D245" s="32" t="s">
        <v>619</v>
      </c>
      <c r="E245" s="32" t="s">
        <v>620</v>
      </c>
      <c r="F245" s="32" t="s">
        <v>621</v>
      </c>
      <c r="G245" s="50" t="s">
        <v>12</v>
      </c>
      <c r="H245" s="34" t="s">
        <v>13</v>
      </c>
      <c r="I245" s="35">
        <v>0.91859999999999997</v>
      </c>
      <c r="J245" s="36">
        <v>890193.15</v>
      </c>
      <c r="K245" s="19">
        <f t="shared" si="7"/>
        <v>1188164.04</v>
      </c>
      <c r="L245" s="37">
        <v>99323.63</v>
      </c>
      <c r="M245" s="38"/>
    </row>
    <row r="246" spans="1:13" s="39" customFormat="1" ht="12.95" customHeight="1" x14ac:dyDescent="0.2">
      <c r="A246" s="226"/>
      <c r="B246" s="29">
        <v>4312</v>
      </c>
      <c r="C246" s="30">
        <v>7</v>
      </c>
      <c r="D246" s="42" t="s">
        <v>622</v>
      </c>
      <c r="E246" s="42" t="s">
        <v>623</v>
      </c>
      <c r="F246" s="42" t="s">
        <v>624</v>
      </c>
      <c r="G246" s="45" t="s">
        <v>12</v>
      </c>
      <c r="H246" s="34" t="s">
        <v>13</v>
      </c>
      <c r="I246" s="35">
        <v>0.91359999999999997</v>
      </c>
      <c r="J246" s="36">
        <v>882732.52</v>
      </c>
      <c r="K246" s="19">
        <f t="shared" si="7"/>
        <v>1179081.52</v>
      </c>
      <c r="L246" s="37">
        <v>98783</v>
      </c>
      <c r="M246" s="38"/>
    </row>
    <row r="247" spans="1:13" s="39" customFormat="1" ht="12.95" customHeight="1" x14ac:dyDescent="0.25">
      <c r="A247" s="226"/>
      <c r="B247" s="29">
        <v>4303</v>
      </c>
      <c r="C247" s="30">
        <v>8</v>
      </c>
      <c r="D247" s="42" t="s">
        <v>625</v>
      </c>
      <c r="E247" s="42" t="s">
        <v>626</v>
      </c>
      <c r="F247" s="42" t="s">
        <v>627</v>
      </c>
      <c r="G247" s="33" t="s">
        <v>12</v>
      </c>
      <c r="H247" s="34" t="s">
        <v>13</v>
      </c>
      <c r="I247" s="35">
        <v>0.90680000000000005</v>
      </c>
      <c r="J247" s="36">
        <v>875293.51</v>
      </c>
      <c r="K247" s="19">
        <f t="shared" si="7"/>
        <v>1169436.76</v>
      </c>
      <c r="L247" s="37">
        <v>98047.75</v>
      </c>
      <c r="M247" s="38"/>
    </row>
    <row r="248" spans="1:13" s="39" customFormat="1" ht="12.95" customHeight="1" x14ac:dyDescent="0.25">
      <c r="A248" s="226"/>
      <c r="B248" s="29">
        <v>4322</v>
      </c>
      <c r="C248" s="30">
        <v>9</v>
      </c>
      <c r="D248" s="32" t="s">
        <v>628</v>
      </c>
      <c r="E248" s="32" t="s">
        <v>629</v>
      </c>
      <c r="F248" s="32" t="s">
        <v>630</v>
      </c>
      <c r="G248" s="33" t="s">
        <v>12</v>
      </c>
      <c r="H248" s="34" t="s">
        <v>13</v>
      </c>
      <c r="I248" s="35">
        <v>0.92669999999999997</v>
      </c>
      <c r="J248" s="36">
        <v>860058.67999999993</v>
      </c>
      <c r="K248" s="19">
        <f t="shared" si="7"/>
        <v>1160657</v>
      </c>
      <c r="L248" s="37">
        <v>100199.44</v>
      </c>
      <c r="M248" s="38"/>
    </row>
    <row r="249" spans="1:13" s="39" customFormat="1" ht="12.95" customHeight="1" x14ac:dyDescent="0.25">
      <c r="A249" s="226"/>
      <c r="B249" s="29">
        <v>4304</v>
      </c>
      <c r="C249" s="30">
        <v>10</v>
      </c>
      <c r="D249" s="32" t="s">
        <v>631</v>
      </c>
      <c r="E249" s="32" t="s">
        <v>632</v>
      </c>
      <c r="F249" s="32" t="s">
        <v>633</v>
      </c>
      <c r="G249" s="33" t="s">
        <v>12</v>
      </c>
      <c r="H249" s="34" t="s">
        <v>13</v>
      </c>
      <c r="I249" s="35">
        <v>0.86260000000000003</v>
      </c>
      <c r="J249" s="36">
        <v>834833.15</v>
      </c>
      <c r="K249" s="19">
        <f t="shared" si="7"/>
        <v>1114639.04</v>
      </c>
      <c r="L249" s="37">
        <v>93268.63</v>
      </c>
      <c r="M249" s="38"/>
    </row>
    <row r="250" spans="1:13" s="39" customFormat="1" ht="12.95" customHeight="1" x14ac:dyDescent="0.25">
      <c r="A250" s="226"/>
      <c r="B250" s="29">
        <v>4301</v>
      </c>
      <c r="C250" s="30">
        <v>11</v>
      </c>
      <c r="D250" s="32" t="s">
        <v>634</v>
      </c>
      <c r="E250" s="32" t="s">
        <v>635</v>
      </c>
      <c r="F250" s="32" t="s">
        <v>636</v>
      </c>
      <c r="G250" s="33" t="s">
        <v>12</v>
      </c>
      <c r="H250" s="34" t="s">
        <v>13</v>
      </c>
      <c r="I250" s="35">
        <v>0.93059999999999998</v>
      </c>
      <c r="J250" s="36">
        <v>898626.89</v>
      </c>
      <c r="K250" s="19">
        <f t="shared" si="7"/>
        <v>1200490.28</v>
      </c>
      <c r="L250" s="37">
        <v>100621.13</v>
      </c>
      <c r="M250" s="38"/>
    </row>
    <row r="251" spans="1:13" s="39" customFormat="1" ht="12.95" customHeight="1" x14ac:dyDescent="0.25">
      <c r="A251" s="226"/>
      <c r="B251" s="29">
        <v>4321</v>
      </c>
      <c r="C251" s="30">
        <v>12</v>
      </c>
      <c r="D251" s="32" t="s">
        <v>637</v>
      </c>
      <c r="E251" s="32" t="s">
        <v>638</v>
      </c>
      <c r="F251" s="32" t="s">
        <v>418</v>
      </c>
      <c r="G251" s="33" t="s">
        <v>12</v>
      </c>
      <c r="H251" s="34" t="s">
        <v>13</v>
      </c>
      <c r="I251" s="35">
        <v>0.92459999999999998</v>
      </c>
      <c r="J251" s="36">
        <v>893436.9</v>
      </c>
      <c r="K251" s="19">
        <f t="shared" si="7"/>
        <v>1193354.04</v>
      </c>
      <c r="L251" s="37">
        <v>99972.38</v>
      </c>
      <c r="M251" s="38"/>
    </row>
    <row r="252" spans="1:13" s="39" customFormat="1" ht="12.95" customHeight="1" x14ac:dyDescent="0.25">
      <c r="A252" s="226"/>
      <c r="B252" s="29">
        <v>4319</v>
      </c>
      <c r="C252" s="30">
        <v>13</v>
      </c>
      <c r="D252" s="32" t="s">
        <v>639</v>
      </c>
      <c r="E252" s="32" t="s">
        <v>640</v>
      </c>
      <c r="F252" s="32" t="s">
        <v>641</v>
      </c>
      <c r="G252" s="33" t="s">
        <v>12</v>
      </c>
      <c r="H252" s="34" t="s">
        <v>13</v>
      </c>
      <c r="I252" s="35">
        <v>0.52669999999999995</v>
      </c>
      <c r="J252" s="36">
        <v>500434.96</v>
      </c>
      <c r="K252" s="19">
        <f t="shared" si="7"/>
        <v>671283.28</v>
      </c>
      <c r="L252" s="37">
        <v>56949.440000000002</v>
      </c>
      <c r="M252" s="38"/>
    </row>
    <row r="253" spans="1:13" s="39" customFormat="1" ht="12.95" customHeight="1" x14ac:dyDescent="0.25">
      <c r="A253" s="226"/>
      <c r="B253" s="29">
        <v>4362</v>
      </c>
      <c r="C253" s="30">
        <v>14</v>
      </c>
      <c r="D253" s="32" t="s">
        <v>642</v>
      </c>
      <c r="E253" s="32" t="s">
        <v>643</v>
      </c>
      <c r="F253" s="32" t="s">
        <v>644</v>
      </c>
      <c r="G253" s="33" t="s">
        <v>12</v>
      </c>
      <c r="H253" s="34" t="s">
        <v>13</v>
      </c>
      <c r="I253" s="35">
        <v>0.94399999999999995</v>
      </c>
      <c r="J253" s="36">
        <v>913180.52</v>
      </c>
      <c r="K253" s="19">
        <f t="shared" si="7"/>
        <v>1219390.52</v>
      </c>
      <c r="L253" s="37">
        <v>102070</v>
      </c>
      <c r="M253" s="38"/>
    </row>
    <row r="254" spans="1:13" s="39" customFormat="1" ht="12.95" customHeight="1" x14ac:dyDescent="0.25">
      <c r="A254" s="226"/>
      <c r="B254" s="29">
        <v>4305</v>
      </c>
      <c r="C254" s="30">
        <v>15</v>
      </c>
      <c r="D254" s="32" t="s">
        <v>645</v>
      </c>
      <c r="E254" s="32" t="s">
        <v>646</v>
      </c>
      <c r="F254" s="32" t="s">
        <v>647</v>
      </c>
      <c r="G254" s="33" t="s">
        <v>12</v>
      </c>
      <c r="H254" s="34" t="s">
        <v>13</v>
      </c>
      <c r="I254" s="35">
        <v>0.91479999999999995</v>
      </c>
      <c r="J254" s="36">
        <v>883035.27</v>
      </c>
      <c r="K254" s="19">
        <f t="shared" si="7"/>
        <v>1179773.52</v>
      </c>
      <c r="L254" s="37">
        <v>98912.75</v>
      </c>
      <c r="M254" s="38"/>
    </row>
    <row r="255" spans="1:13" s="39" customFormat="1" ht="12.95" customHeight="1" x14ac:dyDescent="0.25">
      <c r="A255" s="226"/>
      <c r="B255" s="29">
        <v>4313</v>
      </c>
      <c r="C255" s="30">
        <v>16</v>
      </c>
      <c r="D255" s="32" t="s">
        <v>648</v>
      </c>
      <c r="E255" s="32" t="s">
        <v>649</v>
      </c>
      <c r="F255" s="32" t="s">
        <v>650</v>
      </c>
      <c r="G255" s="33" t="s">
        <v>12</v>
      </c>
      <c r="H255" s="34" t="s">
        <v>13</v>
      </c>
      <c r="I255" s="35">
        <v>0.91579999999999995</v>
      </c>
      <c r="J255" s="36">
        <v>884916.64</v>
      </c>
      <c r="K255" s="19">
        <f t="shared" si="7"/>
        <v>1181979.28</v>
      </c>
      <c r="L255" s="37">
        <v>99020.88</v>
      </c>
      <c r="M255" s="38"/>
    </row>
    <row r="256" spans="1:13" s="39" customFormat="1" ht="12.95" customHeight="1" x14ac:dyDescent="0.25">
      <c r="A256" s="226"/>
      <c r="B256" s="29">
        <v>4350</v>
      </c>
      <c r="C256" s="30">
        <v>17</v>
      </c>
      <c r="D256" s="32" t="s">
        <v>651</v>
      </c>
      <c r="E256" s="32" t="s">
        <v>652</v>
      </c>
      <c r="F256" s="32" t="s">
        <v>653</v>
      </c>
      <c r="G256" s="33" t="s">
        <v>12</v>
      </c>
      <c r="H256" s="34" t="s">
        <v>13</v>
      </c>
      <c r="I256" s="35">
        <v>0.90700000000000003</v>
      </c>
      <c r="J256" s="36">
        <v>876353.14</v>
      </c>
      <c r="K256" s="19">
        <f t="shared" si="7"/>
        <v>1170561.28</v>
      </c>
      <c r="L256" s="37">
        <v>98069.38</v>
      </c>
      <c r="M256" s="38"/>
    </row>
    <row r="257" spans="1:13" s="39" customFormat="1" ht="12.95" customHeight="1" x14ac:dyDescent="0.25">
      <c r="A257" s="226"/>
      <c r="B257" s="29">
        <v>4325</v>
      </c>
      <c r="C257" s="30">
        <v>18</v>
      </c>
      <c r="D257" s="32" t="s">
        <v>654</v>
      </c>
      <c r="E257" s="32" t="s">
        <v>655</v>
      </c>
      <c r="F257" s="32" t="s">
        <v>656</v>
      </c>
      <c r="G257" s="33" t="s">
        <v>12</v>
      </c>
      <c r="H257" s="34" t="s">
        <v>13</v>
      </c>
      <c r="I257" s="35">
        <v>0.93400000000000005</v>
      </c>
      <c r="J257" s="36">
        <v>895058.77</v>
      </c>
      <c r="K257" s="19">
        <f t="shared" si="7"/>
        <v>1198025.02</v>
      </c>
      <c r="L257" s="37">
        <v>100988.75</v>
      </c>
      <c r="M257" s="38"/>
    </row>
    <row r="258" spans="1:13" s="39" customFormat="1" ht="12.95" customHeight="1" x14ac:dyDescent="0.25">
      <c r="A258" s="226"/>
      <c r="B258" s="29">
        <v>4335</v>
      </c>
      <c r="C258" s="30">
        <v>19</v>
      </c>
      <c r="D258" s="32" t="s">
        <v>657</v>
      </c>
      <c r="E258" s="32" t="s">
        <v>658</v>
      </c>
      <c r="F258" s="32" t="s">
        <v>389</v>
      </c>
      <c r="G258" s="33" t="s">
        <v>12</v>
      </c>
      <c r="H258" s="34" t="s">
        <v>13</v>
      </c>
      <c r="I258" s="35">
        <v>0.93</v>
      </c>
      <c r="J258" s="36">
        <v>896961.77</v>
      </c>
      <c r="K258" s="19">
        <f t="shared" si="7"/>
        <v>1198630.52</v>
      </c>
      <c r="L258" s="37">
        <v>100556.25</v>
      </c>
      <c r="M258" s="38"/>
    </row>
    <row r="259" spans="1:13" s="39" customFormat="1" ht="12.95" customHeight="1" x14ac:dyDescent="0.25">
      <c r="A259" s="226"/>
      <c r="B259" s="29">
        <v>4349</v>
      </c>
      <c r="C259" s="30">
        <v>20</v>
      </c>
      <c r="D259" s="42" t="s">
        <v>659</v>
      </c>
      <c r="E259" s="42" t="s">
        <v>660</v>
      </c>
      <c r="F259" s="42" t="s">
        <v>661</v>
      </c>
      <c r="G259" s="33" t="s">
        <v>12</v>
      </c>
      <c r="H259" s="34" t="s">
        <v>13</v>
      </c>
      <c r="I259" s="35">
        <v>0.95850000000000002</v>
      </c>
      <c r="J259" s="36">
        <v>929280.29</v>
      </c>
      <c r="K259" s="19">
        <f t="shared" si="7"/>
        <v>1240193.72</v>
      </c>
      <c r="L259" s="37">
        <v>103637.81</v>
      </c>
      <c r="M259" s="38"/>
    </row>
    <row r="260" spans="1:13" s="39" customFormat="1" ht="12.95" customHeight="1" x14ac:dyDescent="0.25">
      <c r="A260" s="226"/>
      <c r="B260" s="29">
        <v>4328</v>
      </c>
      <c r="C260" s="30">
        <v>21</v>
      </c>
      <c r="D260" s="32" t="s">
        <v>662</v>
      </c>
      <c r="E260" s="32" t="s">
        <v>663</v>
      </c>
      <c r="F260" s="32" t="s">
        <v>389</v>
      </c>
      <c r="G260" s="33" t="s">
        <v>12</v>
      </c>
      <c r="H260" s="34" t="s">
        <v>13</v>
      </c>
      <c r="I260" s="35">
        <v>0.92500000000000004</v>
      </c>
      <c r="J260" s="36">
        <v>887554.91</v>
      </c>
      <c r="K260" s="19">
        <f t="shared" si="7"/>
        <v>1187601.8</v>
      </c>
      <c r="L260" s="37">
        <v>100015.63</v>
      </c>
      <c r="M260" s="38"/>
    </row>
    <row r="261" spans="1:13" s="39" customFormat="1" ht="12.95" customHeight="1" x14ac:dyDescent="0.25">
      <c r="A261" s="226"/>
      <c r="B261" s="29">
        <v>4320</v>
      </c>
      <c r="C261" s="30">
        <v>22</v>
      </c>
      <c r="D261" s="32" t="s">
        <v>664</v>
      </c>
      <c r="E261" s="32" t="s">
        <v>665</v>
      </c>
      <c r="F261" s="32" t="s">
        <v>666</v>
      </c>
      <c r="G261" s="33" t="s">
        <v>12</v>
      </c>
      <c r="H261" s="34" t="s">
        <v>13</v>
      </c>
      <c r="I261" s="35">
        <v>0.51300000000000001</v>
      </c>
      <c r="J261" s="36">
        <v>491428.17</v>
      </c>
      <c r="K261" s="19">
        <f t="shared" si="7"/>
        <v>657832.56000000006</v>
      </c>
      <c r="L261" s="37">
        <v>55468.13</v>
      </c>
      <c r="M261" s="38"/>
    </row>
    <row r="262" spans="1:13" s="39" customFormat="1" ht="12.95" customHeight="1" x14ac:dyDescent="0.25">
      <c r="A262" s="226"/>
      <c r="B262" s="29">
        <v>4310</v>
      </c>
      <c r="C262" s="30">
        <v>23</v>
      </c>
      <c r="D262" s="32" t="s">
        <v>667</v>
      </c>
      <c r="E262" s="32" t="s">
        <v>668</v>
      </c>
      <c r="F262" s="32" t="s">
        <v>669</v>
      </c>
      <c r="G262" s="33" t="s">
        <v>12</v>
      </c>
      <c r="H262" s="34" t="s">
        <v>13</v>
      </c>
      <c r="I262" s="35">
        <v>0.97660000000000002</v>
      </c>
      <c r="J262" s="36">
        <v>946677.64</v>
      </c>
      <c r="K262" s="19">
        <f t="shared" si="7"/>
        <v>1263462.28</v>
      </c>
      <c r="L262" s="37">
        <v>105594.88</v>
      </c>
      <c r="M262" s="38"/>
    </row>
    <row r="263" spans="1:13" s="39" customFormat="1" ht="12.95" customHeight="1" x14ac:dyDescent="0.25">
      <c r="A263" s="226"/>
      <c r="B263" s="29">
        <v>4353</v>
      </c>
      <c r="C263" s="30">
        <v>24</v>
      </c>
      <c r="D263" s="32" t="s">
        <v>670</v>
      </c>
      <c r="E263" s="32" t="s">
        <v>671</v>
      </c>
      <c r="F263" s="32" t="s">
        <v>672</v>
      </c>
      <c r="G263" s="33" t="s">
        <v>12</v>
      </c>
      <c r="H263" s="34" t="s">
        <v>13</v>
      </c>
      <c r="I263" s="35">
        <v>0.93159999999999998</v>
      </c>
      <c r="J263" s="36">
        <v>896356.26</v>
      </c>
      <c r="K263" s="19">
        <f t="shared" si="7"/>
        <v>1198544.01</v>
      </c>
      <c r="L263" s="37">
        <v>100729.25</v>
      </c>
      <c r="M263" s="38"/>
    </row>
    <row r="264" spans="1:13" s="39" customFormat="1" ht="12.95" customHeight="1" x14ac:dyDescent="0.25">
      <c r="A264" s="226"/>
      <c r="B264" s="29">
        <v>4327</v>
      </c>
      <c r="C264" s="30">
        <v>25</v>
      </c>
      <c r="D264" s="32" t="s">
        <v>175</v>
      </c>
      <c r="E264" s="32" t="s">
        <v>673</v>
      </c>
      <c r="F264" s="32" t="s">
        <v>674</v>
      </c>
      <c r="G264" s="33" t="s">
        <v>12</v>
      </c>
      <c r="H264" s="34" t="s">
        <v>13</v>
      </c>
      <c r="I264" s="35">
        <v>0.93500000000000005</v>
      </c>
      <c r="J264" s="36">
        <v>900097.4</v>
      </c>
      <c r="K264" s="19">
        <f t="shared" si="7"/>
        <v>1203388.04</v>
      </c>
      <c r="L264" s="37">
        <v>101096.88</v>
      </c>
      <c r="M264" s="38"/>
    </row>
    <row r="265" spans="1:13" s="39" customFormat="1" ht="12.95" customHeight="1" x14ac:dyDescent="0.25">
      <c r="A265" s="226"/>
      <c r="B265" s="29">
        <v>4361</v>
      </c>
      <c r="C265" s="30">
        <v>26</v>
      </c>
      <c r="D265" s="32" t="s">
        <v>675</v>
      </c>
      <c r="E265" s="32" t="s">
        <v>676</v>
      </c>
      <c r="F265" s="32" t="s">
        <v>677</v>
      </c>
      <c r="G265" s="33" t="s">
        <v>12</v>
      </c>
      <c r="H265" s="34" t="s">
        <v>13</v>
      </c>
      <c r="I265" s="35">
        <v>0.95120000000000005</v>
      </c>
      <c r="J265" s="36">
        <v>919322.02</v>
      </c>
      <c r="K265" s="19">
        <f t="shared" si="7"/>
        <v>1227867.52</v>
      </c>
      <c r="L265" s="37">
        <v>102848.5</v>
      </c>
      <c r="M265" s="38"/>
    </row>
    <row r="266" spans="1:13" s="39" customFormat="1" ht="12.95" customHeight="1" x14ac:dyDescent="0.25">
      <c r="A266" s="226"/>
      <c r="B266" s="29">
        <v>4360</v>
      </c>
      <c r="C266" s="30">
        <v>27</v>
      </c>
      <c r="D266" s="32" t="s">
        <v>678</v>
      </c>
      <c r="E266" s="32" t="s">
        <v>679</v>
      </c>
      <c r="F266" s="32" t="s">
        <v>680</v>
      </c>
      <c r="G266" s="33" t="s">
        <v>12</v>
      </c>
      <c r="H266" s="34" t="s">
        <v>13</v>
      </c>
      <c r="I266" s="35">
        <v>0.94</v>
      </c>
      <c r="J266" s="36">
        <v>902368.02</v>
      </c>
      <c r="K266" s="19">
        <f t="shared" si="7"/>
        <v>1207280.52</v>
      </c>
      <c r="L266" s="37">
        <v>101637.5</v>
      </c>
      <c r="M266" s="38"/>
    </row>
    <row r="267" spans="1:13" s="39" customFormat="1" ht="12.95" customHeight="1" x14ac:dyDescent="0.25">
      <c r="A267" s="226"/>
      <c r="B267" s="29">
        <v>4343</v>
      </c>
      <c r="C267" s="30">
        <v>28</v>
      </c>
      <c r="D267" s="32" t="s">
        <v>681</v>
      </c>
      <c r="E267" s="32" t="s">
        <v>682</v>
      </c>
      <c r="F267" s="32" t="s">
        <v>683</v>
      </c>
      <c r="G267" s="33" t="s">
        <v>12</v>
      </c>
      <c r="H267" s="34" t="s">
        <v>13</v>
      </c>
      <c r="I267" s="35">
        <v>0.94269999999999998</v>
      </c>
      <c r="J267" s="36">
        <v>911266.72</v>
      </c>
      <c r="K267" s="19">
        <f t="shared" si="7"/>
        <v>1217055.04</v>
      </c>
      <c r="L267" s="37">
        <v>101929.44</v>
      </c>
      <c r="M267" s="38"/>
    </row>
    <row r="268" spans="1:13" s="39" customFormat="1" ht="12.95" customHeight="1" x14ac:dyDescent="0.25">
      <c r="A268" s="226"/>
      <c r="B268" s="29">
        <v>4316</v>
      </c>
      <c r="C268" s="30">
        <v>29</v>
      </c>
      <c r="D268" s="32" t="s">
        <v>684</v>
      </c>
      <c r="E268" s="32" t="s">
        <v>685</v>
      </c>
      <c r="F268" s="32" t="s">
        <v>686</v>
      </c>
      <c r="G268" s="33" t="s">
        <v>12</v>
      </c>
      <c r="H268" s="34" t="s">
        <v>13</v>
      </c>
      <c r="I268" s="35">
        <v>0.92100000000000004</v>
      </c>
      <c r="J268" s="36">
        <v>883878.65</v>
      </c>
      <c r="K268" s="19">
        <f t="shared" si="7"/>
        <v>1182628.04</v>
      </c>
      <c r="L268" s="37">
        <v>99583.13</v>
      </c>
      <c r="M268" s="38"/>
    </row>
    <row r="269" spans="1:13" s="39" customFormat="1" ht="12.95" customHeight="1" x14ac:dyDescent="0.25">
      <c r="A269" s="226"/>
      <c r="B269" s="29">
        <v>4318</v>
      </c>
      <c r="C269" s="30">
        <v>30</v>
      </c>
      <c r="D269" s="32" t="s">
        <v>687</v>
      </c>
      <c r="E269" s="32" t="s">
        <v>688</v>
      </c>
      <c r="F269" s="32" t="s">
        <v>689</v>
      </c>
      <c r="G269" s="33" t="s">
        <v>12</v>
      </c>
      <c r="H269" s="34" t="s">
        <v>13</v>
      </c>
      <c r="I269" s="35">
        <v>0.53500000000000003</v>
      </c>
      <c r="J269" s="36">
        <v>682160.64000000001</v>
      </c>
      <c r="K269" s="19">
        <f t="shared" si="7"/>
        <v>855701.28</v>
      </c>
      <c r="L269" s="37">
        <v>57846.879999999997</v>
      </c>
      <c r="M269" s="38"/>
    </row>
    <row r="270" spans="1:13" s="39" customFormat="1" ht="12.95" customHeight="1" x14ac:dyDescent="0.25">
      <c r="A270" s="226"/>
      <c r="B270" s="29">
        <v>4306</v>
      </c>
      <c r="C270" s="30">
        <v>31</v>
      </c>
      <c r="D270" s="32" t="s">
        <v>690</v>
      </c>
      <c r="E270" s="32" t="s">
        <v>691</v>
      </c>
      <c r="F270" s="32" t="s">
        <v>692</v>
      </c>
      <c r="G270" s="33" t="s">
        <v>12</v>
      </c>
      <c r="H270" s="34" t="s">
        <v>13</v>
      </c>
      <c r="I270" s="35">
        <v>0.92079999999999995</v>
      </c>
      <c r="J270" s="36">
        <v>886279.02</v>
      </c>
      <c r="K270" s="19">
        <f t="shared" si="7"/>
        <v>1184963.52</v>
      </c>
      <c r="L270" s="37">
        <v>99561.5</v>
      </c>
      <c r="M270" s="38"/>
    </row>
    <row r="271" spans="1:13" s="39" customFormat="1" ht="12.95" customHeight="1" x14ac:dyDescent="0.25">
      <c r="A271" s="226"/>
      <c r="B271" s="29">
        <v>4309</v>
      </c>
      <c r="C271" s="30">
        <v>32</v>
      </c>
      <c r="D271" s="42" t="s">
        <v>693</v>
      </c>
      <c r="E271" s="42" t="s">
        <v>694</v>
      </c>
      <c r="F271" s="42" t="s">
        <v>695</v>
      </c>
      <c r="G271" s="33" t="s">
        <v>12</v>
      </c>
      <c r="H271" s="34" t="s">
        <v>13</v>
      </c>
      <c r="I271" s="35">
        <v>0.29449999999999998</v>
      </c>
      <c r="J271" s="36">
        <v>277719.05</v>
      </c>
      <c r="K271" s="19">
        <f t="shared" si="7"/>
        <v>373247.48</v>
      </c>
      <c r="L271" s="37">
        <v>31842.81</v>
      </c>
      <c r="M271" s="38"/>
    </row>
    <row r="272" spans="1:13" s="39" customFormat="1" ht="12.95" customHeight="1" x14ac:dyDescent="0.25">
      <c r="A272" s="226"/>
      <c r="B272" s="29">
        <v>4317</v>
      </c>
      <c r="C272" s="30">
        <v>33</v>
      </c>
      <c r="D272" s="42" t="s">
        <v>696</v>
      </c>
      <c r="E272" s="42" t="s">
        <v>697</v>
      </c>
      <c r="F272" s="42" t="s">
        <v>698</v>
      </c>
      <c r="G272" s="33" t="s">
        <v>12</v>
      </c>
      <c r="H272" s="34" t="s">
        <v>13</v>
      </c>
      <c r="I272" s="35">
        <v>0.93500000000000005</v>
      </c>
      <c r="J272" s="36">
        <v>901178.64</v>
      </c>
      <c r="K272" s="19">
        <f t="shared" si="7"/>
        <v>1204469.28</v>
      </c>
      <c r="L272" s="37">
        <v>101096.88</v>
      </c>
      <c r="M272" s="38"/>
    </row>
    <row r="273" spans="1:13" s="39" customFormat="1" ht="12.95" customHeight="1" x14ac:dyDescent="0.25">
      <c r="A273" s="226"/>
      <c r="B273" s="29">
        <v>4342</v>
      </c>
      <c r="C273" s="30">
        <v>34</v>
      </c>
      <c r="D273" s="32" t="s">
        <v>187</v>
      </c>
      <c r="E273" s="32" t="s">
        <v>188</v>
      </c>
      <c r="F273" s="32" t="s">
        <v>699</v>
      </c>
      <c r="G273" s="33" t="s">
        <v>12</v>
      </c>
      <c r="H273" s="34" t="s">
        <v>13</v>
      </c>
      <c r="I273" s="35">
        <v>0.93479999999999996</v>
      </c>
      <c r="J273" s="36">
        <v>897307.77</v>
      </c>
      <c r="K273" s="19">
        <f t="shared" ref="K273:K296" si="8">ROUND(J273+L273*3,2)</f>
        <v>1200533.52</v>
      </c>
      <c r="L273" s="37">
        <v>101075.25</v>
      </c>
      <c r="M273" s="38"/>
    </row>
    <row r="274" spans="1:13" s="39" customFormat="1" ht="12.95" customHeight="1" x14ac:dyDescent="0.25">
      <c r="A274" s="226"/>
      <c r="B274" s="29">
        <v>4348</v>
      </c>
      <c r="C274" s="30">
        <v>35</v>
      </c>
      <c r="D274" s="32" t="s">
        <v>700</v>
      </c>
      <c r="E274" s="32" t="s">
        <v>701</v>
      </c>
      <c r="F274" s="32" t="s">
        <v>702</v>
      </c>
      <c r="G274" s="33" t="s">
        <v>12</v>
      </c>
      <c r="H274" s="34" t="s">
        <v>13</v>
      </c>
      <c r="I274" s="35">
        <v>0.91979999999999995</v>
      </c>
      <c r="J274" s="36">
        <v>887727.9</v>
      </c>
      <c r="K274" s="19">
        <f t="shared" si="8"/>
        <v>1186088.04</v>
      </c>
      <c r="L274" s="37">
        <v>99453.38</v>
      </c>
      <c r="M274" s="38"/>
    </row>
    <row r="275" spans="1:13" s="39" customFormat="1" ht="12.95" customHeight="1" x14ac:dyDescent="0.25">
      <c r="A275" s="226"/>
      <c r="B275" s="29">
        <v>4336</v>
      </c>
      <c r="C275" s="30">
        <v>36</v>
      </c>
      <c r="D275" s="32" t="s">
        <v>703</v>
      </c>
      <c r="E275" s="32" t="s">
        <v>704</v>
      </c>
      <c r="F275" s="32" t="s">
        <v>705</v>
      </c>
      <c r="G275" s="33" t="s">
        <v>12</v>
      </c>
      <c r="H275" s="34" t="s">
        <v>13</v>
      </c>
      <c r="I275" s="35">
        <v>0.98409999999999997</v>
      </c>
      <c r="J275" s="36">
        <v>949002.29000000027</v>
      </c>
      <c r="K275" s="19">
        <f t="shared" si="8"/>
        <v>1268219.72</v>
      </c>
      <c r="L275" s="37">
        <v>106405.81</v>
      </c>
      <c r="M275" s="38"/>
    </row>
    <row r="276" spans="1:13" s="39" customFormat="1" ht="12.95" customHeight="1" x14ac:dyDescent="0.25">
      <c r="A276" s="226"/>
      <c r="B276" s="29">
        <v>4337</v>
      </c>
      <c r="C276" s="30">
        <v>37</v>
      </c>
      <c r="D276" s="32" t="s">
        <v>706</v>
      </c>
      <c r="E276" s="32" t="s">
        <v>707</v>
      </c>
      <c r="F276" s="32" t="s">
        <v>708</v>
      </c>
      <c r="G276" s="33" t="s">
        <v>12</v>
      </c>
      <c r="H276" s="34" t="s">
        <v>13</v>
      </c>
      <c r="I276" s="35">
        <v>0.3246</v>
      </c>
      <c r="J276" s="36">
        <v>701190.62</v>
      </c>
      <c r="K276" s="19">
        <f t="shared" si="8"/>
        <v>806482.76</v>
      </c>
      <c r="L276" s="37">
        <v>35097.379999999997</v>
      </c>
      <c r="M276" s="38"/>
    </row>
    <row r="277" spans="1:13" s="39" customFormat="1" ht="12.95" customHeight="1" x14ac:dyDescent="0.25">
      <c r="A277" s="226"/>
      <c r="B277" s="29">
        <v>4329</v>
      </c>
      <c r="C277" s="30">
        <v>38</v>
      </c>
      <c r="D277" s="42" t="s">
        <v>709</v>
      </c>
      <c r="E277" s="42" t="s">
        <v>710</v>
      </c>
      <c r="F277" s="42" t="s">
        <v>711</v>
      </c>
      <c r="G277" s="33" t="s">
        <v>12</v>
      </c>
      <c r="H277" s="34" t="s">
        <v>13</v>
      </c>
      <c r="I277" s="35">
        <v>0.92659999999999998</v>
      </c>
      <c r="J277" s="36">
        <v>892788.15</v>
      </c>
      <c r="K277" s="19">
        <f t="shared" si="8"/>
        <v>1193354.04</v>
      </c>
      <c r="L277" s="37">
        <v>100188.63</v>
      </c>
      <c r="M277" s="38"/>
    </row>
    <row r="278" spans="1:13" s="39" customFormat="1" ht="12.95" customHeight="1" x14ac:dyDescent="0.2">
      <c r="A278" s="226"/>
      <c r="B278" s="29">
        <v>4334</v>
      </c>
      <c r="C278" s="30">
        <v>39</v>
      </c>
      <c r="D278" s="42" t="s">
        <v>712</v>
      </c>
      <c r="E278" s="42" t="s">
        <v>713</v>
      </c>
      <c r="F278" s="42" t="s">
        <v>714</v>
      </c>
      <c r="G278" s="45" t="s">
        <v>12</v>
      </c>
      <c r="H278" s="34" t="s">
        <v>13</v>
      </c>
      <c r="I278" s="35">
        <v>0.95799999999999996</v>
      </c>
      <c r="J278" s="36">
        <v>928793.75</v>
      </c>
      <c r="K278" s="19">
        <f t="shared" si="8"/>
        <v>1239545</v>
      </c>
      <c r="L278" s="37">
        <v>103583.75</v>
      </c>
      <c r="M278" s="38"/>
    </row>
    <row r="279" spans="1:13" s="39" customFormat="1" ht="12.95" customHeight="1" x14ac:dyDescent="0.25">
      <c r="A279" s="226"/>
      <c r="B279" s="29">
        <v>4358</v>
      </c>
      <c r="C279" s="30">
        <v>40</v>
      </c>
      <c r="D279" s="32" t="s">
        <v>715</v>
      </c>
      <c r="E279" s="32" t="s">
        <v>716</v>
      </c>
      <c r="F279" s="32" t="s">
        <v>717</v>
      </c>
      <c r="G279" s="50" t="s">
        <v>12</v>
      </c>
      <c r="H279" s="34" t="s">
        <v>13</v>
      </c>
      <c r="I279" s="35">
        <v>0.93959999999999999</v>
      </c>
      <c r="J279" s="36">
        <v>908033.77</v>
      </c>
      <c r="K279" s="19">
        <f t="shared" si="8"/>
        <v>1212816.52</v>
      </c>
      <c r="L279" s="37">
        <v>101594.25</v>
      </c>
      <c r="M279" s="38"/>
    </row>
    <row r="280" spans="1:13" s="39" customFormat="1" ht="12.95" customHeight="1" x14ac:dyDescent="0.2">
      <c r="A280" s="226"/>
      <c r="B280" s="29">
        <v>4356</v>
      </c>
      <c r="C280" s="30">
        <v>41</v>
      </c>
      <c r="D280" s="42" t="s">
        <v>718</v>
      </c>
      <c r="E280" s="42" t="s">
        <v>719</v>
      </c>
      <c r="F280" s="42" t="s">
        <v>720</v>
      </c>
      <c r="G280" s="45" t="s">
        <v>12</v>
      </c>
      <c r="H280" s="34" t="s">
        <v>13</v>
      </c>
      <c r="I280" s="35">
        <v>0.9446</v>
      </c>
      <c r="J280" s="36">
        <v>906844.4</v>
      </c>
      <c r="K280" s="19">
        <f t="shared" si="8"/>
        <v>1213249.04</v>
      </c>
      <c r="L280" s="37">
        <v>102134.88</v>
      </c>
      <c r="M280" s="38"/>
    </row>
    <row r="281" spans="1:13" s="39" customFormat="1" ht="12.95" customHeight="1" x14ac:dyDescent="0.25">
      <c r="A281" s="226"/>
      <c r="B281" s="29">
        <v>4330</v>
      </c>
      <c r="C281" s="30">
        <v>42</v>
      </c>
      <c r="D281" s="32" t="s">
        <v>721</v>
      </c>
      <c r="E281" s="32" t="s">
        <v>722</v>
      </c>
      <c r="F281" s="32" t="s">
        <v>723</v>
      </c>
      <c r="G281" s="50" t="s">
        <v>12</v>
      </c>
      <c r="H281" s="34" t="s">
        <v>13</v>
      </c>
      <c r="I281" s="35">
        <v>0.94179999999999997</v>
      </c>
      <c r="J281" s="36">
        <v>906541.65</v>
      </c>
      <c r="K281" s="19">
        <f t="shared" si="8"/>
        <v>1212038.04</v>
      </c>
      <c r="L281" s="37">
        <v>101832.13</v>
      </c>
      <c r="M281" s="38"/>
    </row>
    <row r="282" spans="1:13" s="39" customFormat="1" ht="12.95" customHeight="1" x14ac:dyDescent="0.25">
      <c r="A282" s="226"/>
      <c r="B282" s="29">
        <v>4354</v>
      </c>
      <c r="C282" s="30">
        <v>43</v>
      </c>
      <c r="D282" s="42" t="s">
        <v>724</v>
      </c>
      <c r="E282" s="42" t="s">
        <v>725</v>
      </c>
      <c r="F282" s="42" t="s">
        <v>726</v>
      </c>
      <c r="G282" s="50" t="s">
        <v>12</v>
      </c>
      <c r="H282" s="34" t="s">
        <v>13</v>
      </c>
      <c r="I282" s="35">
        <v>0.93179999999999996</v>
      </c>
      <c r="J282" s="36">
        <v>903038.4</v>
      </c>
      <c r="K282" s="19">
        <f t="shared" si="8"/>
        <v>1205291.04</v>
      </c>
      <c r="L282" s="37">
        <v>100750.88</v>
      </c>
      <c r="M282" s="38"/>
    </row>
    <row r="283" spans="1:13" s="39" customFormat="1" ht="12.95" customHeight="1" x14ac:dyDescent="0.2">
      <c r="A283" s="226"/>
      <c r="B283" s="43">
        <v>4324</v>
      </c>
      <c r="C283" s="30">
        <v>44</v>
      </c>
      <c r="D283" s="42" t="s">
        <v>727</v>
      </c>
      <c r="E283" s="42" t="s">
        <v>728</v>
      </c>
      <c r="F283" s="42" t="s">
        <v>729</v>
      </c>
      <c r="G283" s="45" t="s">
        <v>12</v>
      </c>
      <c r="H283" s="34" t="s">
        <v>13</v>
      </c>
      <c r="I283" s="35">
        <v>0.97319999999999995</v>
      </c>
      <c r="J283" s="36">
        <v>941595.77</v>
      </c>
      <c r="K283" s="19">
        <f t="shared" si="8"/>
        <v>1257277.52</v>
      </c>
      <c r="L283" s="37">
        <v>105227.25</v>
      </c>
      <c r="M283" s="38"/>
    </row>
    <row r="284" spans="1:13" s="39" customFormat="1" ht="12.95" customHeight="1" x14ac:dyDescent="0.25">
      <c r="A284" s="226"/>
      <c r="B284" s="29">
        <v>4308</v>
      </c>
      <c r="C284" s="30">
        <v>45</v>
      </c>
      <c r="D284" s="32" t="s">
        <v>730</v>
      </c>
      <c r="E284" s="32" t="s">
        <v>731</v>
      </c>
      <c r="F284" s="32" t="s">
        <v>732</v>
      </c>
      <c r="G284" s="33" t="s">
        <v>12</v>
      </c>
      <c r="H284" s="34" t="s">
        <v>13</v>
      </c>
      <c r="I284" s="35">
        <v>0.91700000000000004</v>
      </c>
      <c r="J284" s="36">
        <v>885176.15</v>
      </c>
      <c r="K284" s="19">
        <f t="shared" si="8"/>
        <v>1182628.04</v>
      </c>
      <c r="L284" s="37">
        <v>99150.63</v>
      </c>
      <c r="M284" s="38"/>
    </row>
    <row r="285" spans="1:13" s="39" customFormat="1" ht="12.95" customHeight="1" x14ac:dyDescent="0.25">
      <c r="A285" s="226"/>
      <c r="B285" s="29">
        <v>4307</v>
      </c>
      <c r="C285" s="30">
        <v>46</v>
      </c>
      <c r="D285" s="42" t="s">
        <v>733</v>
      </c>
      <c r="E285" s="42" t="s">
        <v>734</v>
      </c>
      <c r="F285" s="42" t="s">
        <v>735</v>
      </c>
      <c r="G285" s="33" t="s">
        <v>12</v>
      </c>
      <c r="H285" s="34" t="s">
        <v>13</v>
      </c>
      <c r="I285" s="35">
        <v>0.93300000000000005</v>
      </c>
      <c r="J285" s="36">
        <v>896421.15</v>
      </c>
      <c r="K285" s="19">
        <f t="shared" si="8"/>
        <v>1199063.04</v>
      </c>
      <c r="L285" s="37">
        <v>100880.63</v>
      </c>
      <c r="M285" s="38"/>
    </row>
    <row r="286" spans="1:13" s="39" customFormat="1" ht="12.95" customHeight="1" x14ac:dyDescent="0.25">
      <c r="A286" s="226"/>
      <c r="B286" s="29">
        <v>4347</v>
      </c>
      <c r="C286" s="30">
        <v>47</v>
      </c>
      <c r="D286" s="32" t="s">
        <v>736</v>
      </c>
      <c r="E286" s="32" t="s">
        <v>737</v>
      </c>
      <c r="F286" s="32" t="s">
        <v>738</v>
      </c>
      <c r="G286" s="33" t="s">
        <v>12</v>
      </c>
      <c r="H286" s="34" t="s">
        <v>13</v>
      </c>
      <c r="I286" s="35">
        <v>0.92849999999999999</v>
      </c>
      <c r="J286" s="36">
        <v>896367.06</v>
      </c>
      <c r="K286" s="19">
        <f t="shared" si="8"/>
        <v>1197549.24</v>
      </c>
      <c r="L286" s="37">
        <v>100394.06</v>
      </c>
      <c r="M286" s="38"/>
    </row>
    <row r="287" spans="1:13" s="39" customFormat="1" ht="12.95" customHeight="1" x14ac:dyDescent="0.25">
      <c r="A287" s="226"/>
      <c r="B287" s="29">
        <v>4340</v>
      </c>
      <c r="C287" s="30">
        <v>48</v>
      </c>
      <c r="D287" s="42" t="s">
        <v>739</v>
      </c>
      <c r="E287" s="42" t="s">
        <v>740</v>
      </c>
      <c r="F287" s="42" t="s">
        <v>375</v>
      </c>
      <c r="G287" s="33" t="s">
        <v>12</v>
      </c>
      <c r="H287" s="34" t="s">
        <v>13</v>
      </c>
      <c r="I287" s="35">
        <v>0.94379999999999997</v>
      </c>
      <c r="J287" s="36">
        <v>905633.4</v>
      </c>
      <c r="K287" s="19">
        <f t="shared" si="8"/>
        <v>1211778.54</v>
      </c>
      <c r="L287" s="37">
        <v>102048.38</v>
      </c>
      <c r="M287" s="38"/>
    </row>
    <row r="288" spans="1:13" s="39" customFormat="1" ht="12.95" customHeight="1" x14ac:dyDescent="0.25">
      <c r="A288" s="226"/>
      <c r="B288" s="29">
        <v>4302</v>
      </c>
      <c r="C288" s="30">
        <v>49</v>
      </c>
      <c r="D288" s="32" t="s">
        <v>741</v>
      </c>
      <c r="E288" s="32" t="s">
        <v>742</v>
      </c>
      <c r="F288" s="32" t="s">
        <v>743</v>
      </c>
      <c r="G288" s="33" t="s">
        <v>12</v>
      </c>
      <c r="H288" s="34" t="s">
        <v>13</v>
      </c>
      <c r="I288" s="35">
        <v>0.9405</v>
      </c>
      <c r="J288" s="36">
        <v>906747.06</v>
      </c>
      <c r="K288" s="19">
        <f t="shared" si="8"/>
        <v>1211821.74</v>
      </c>
      <c r="L288" s="37">
        <v>101691.56</v>
      </c>
      <c r="M288" s="38"/>
    </row>
    <row r="289" spans="1:13" s="39" customFormat="1" ht="12.95" customHeight="1" x14ac:dyDescent="0.25">
      <c r="A289" s="226"/>
      <c r="B289" s="29">
        <v>4352</v>
      </c>
      <c r="C289" s="30">
        <v>50</v>
      </c>
      <c r="D289" s="32" t="s">
        <v>744</v>
      </c>
      <c r="E289" s="32" t="s">
        <v>745</v>
      </c>
      <c r="F289" s="32" t="s">
        <v>746</v>
      </c>
      <c r="G289" s="33" t="s">
        <v>12</v>
      </c>
      <c r="H289" s="34" t="s">
        <v>13</v>
      </c>
      <c r="I289" s="35">
        <v>0.93259999999999998</v>
      </c>
      <c r="J289" s="36">
        <v>894518.14</v>
      </c>
      <c r="K289" s="19">
        <f t="shared" si="8"/>
        <v>1197030.28</v>
      </c>
      <c r="L289" s="37">
        <v>100837.38</v>
      </c>
      <c r="M289" s="58"/>
    </row>
    <row r="290" spans="1:13" s="39" customFormat="1" ht="12.95" customHeight="1" x14ac:dyDescent="0.25">
      <c r="A290" s="226"/>
      <c r="B290" s="29">
        <v>4338</v>
      </c>
      <c r="C290" s="30">
        <v>51</v>
      </c>
      <c r="D290" s="32" t="s">
        <v>747</v>
      </c>
      <c r="E290" s="32" t="s">
        <v>748</v>
      </c>
      <c r="F290" s="32" t="s">
        <v>689</v>
      </c>
      <c r="G290" s="33" t="s">
        <v>12</v>
      </c>
      <c r="H290" s="34" t="s">
        <v>13</v>
      </c>
      <c r="I290" s="35">
        <v>0.93620000000000003</v>
      </c>
      <c r="J290" s="36">
        <v>761135.15</v>
      </c>
      <c r="K290" s="19">
        <f t="shared" si="8"/>
        <v>1064815.04</v>
      </c>
      <c r="L290" s="37">
        <v>101226.63</v>
      </c>
      <c r="M290" s="38"/>
    </row>
    <row r="291" spans="1:13" s="39" customFormat="1" ht="12.95" customHeight="1" x14ac:dyDescent="0.25">
      <c r="A291" s="226"/>
      <c r="B291" s="29">
        <v>4326</v>
      </c>
      <c r="C291" s="30">
        <v>52</v>
      </c>
      <c r="D291" s="42" t="s">
        <v>749</v>
      </c>
      <c r="E291" s="42" t="s">
        <v>750</v>
      </c>
      <c r="F291" s="42" t="s">
        <v>751</v>
      </c>
      <c r="G291" s="33" t="s">
        <v>12</v>
      </c>
      <c r="H291" s="34" t="s">
        <v>13</v>
      </c>
      <c r="I291" s="35">
        <v>0.93679999999999997</v>
      </c>
      <c r="J291" s="36">
        <v>904660.26</v>
      </c>
      <c r="K291" s="19">
        <f t="shared" si="8"/>
        <v>1208534.76</v>
      </c>
      <c r="L291" s="37">
        <v>101291.5</v>
      </c>
      <c r="M291" s="38"/>
    </row>
    <row r="292" spans="1:13" s="39" customFormat="1" ht="12.95" customHeight="1" x14ac:dyDescent="0.25">
      <c r="A292" s="226"/>
      <c r="B292" s="29">
        <v>4300</v>
      </c>
      <c r="C292" s="30">
        <v>53</v>
      </c>
      <c r="D292" s="42" t="s">
        <v>752</v>
      </c>
      <c r="E292" s="42" t="s">
        <v>753</v>
      </c>
      <c r="F292" s="42" t="s">
        <v>754</v>
      </c>
      <c r="G292" s="33" t="s">
        <v>12</v>
      </c>
      <c r="H292" s="34" t="s">
        <v>13</v>
      </c>
      <c r="I292" s="35">
        <v>0.9365</v>
      </c>
      <c r="J292" s="36">
        <v>903070.8</v>
      </c>
      <c r="K292" s="19">
        <f t="shared" si="8"/>
        <v>1206847.98</v>
      </c>
      <c r="L292" s="37">
        <v>101259.06</v>
      </c>
      <c r="M292" s="38"/>
    </row>
    <row r="293" spans="1:13" s="39" customFormat="1" ht="12.95" customHeight="1" x14ac:dyDescent="0.25">
      <c r="A293" s="226"/>
      <c r="B293" s="29">
        <v>4314</v>
      </c>
      <c r="C293" s="30">
        <v>54</v>
      </c>
      <c r="D293" s="42" t="s">
        <v>755</v>
      </c>
      <c r="E293" s="42" t="s">
        <v>756</v>
      </c>
      <c r="F293" s="42" t="s">
        <v>757</v>
      </c>
      <c r="G293" s="33" t="s">
        <v>12</v>
      </c>
      <c r="H293" s="34" t="s">
        <v>13</v>
      </c>
      <c r="I293" s="35">
        <v>0.93700000000000006</v>
      </c>
      <c r="J293" s="36">
        <v>899448.65</v>
      </c>
      <c r="K293" s="19">
        <f t="shared" si="8"/>
        <v>1203388.04</v>
      </c>
      <c r="L293" s="37">
        <v>101313.13</v>
      </c>
      <c r="M293" s="38"/>
    </row>
    <row r="294" spans="1:13" s="39" customFormat="1" ht="12.95" customHeight="1" x14ac:dyDescent="0.25">
      <c r="A294" s="226"/>
      <c r="B294" s="29">
        <v>4344</v>
      </c>
      <c r="C294" s="30">
        <v>55</v>
      </c>
      <c r="D294" s="32" t="s">
        <v>758</v>
      </c>
      <c r="E294" s="32" t="s">
        <v>759</v>
      </c>
      <c r="F294" s="32" t="s">
        <v>760</v>
      </c>
      <c r="G294" s="33" t="s">
        <v>12</v>
      </c>
      <c r="H294" s="34" t="s">
        <v>13</v>
      </c>
      <c r="I294" s="35">
        <v>0.92600000000000005</v>
      </c>
      <c r="J294" s="36">
        <v>891555.51</v>
      </c>
      <c r="K294" s="19">
        <f t="shared" si="8"/>
        <v>1191926.76</v>
      </c>
      <c r="L294" s="37">
        <v>100123.75</v>
      </c>
      <c r="M294" s="38"/>
    </row>
    <row r="295" spans="1:13" s="39" customFormat="1" ht="12.95" customHeight="1" x14ac:dyDescent="0.25">
      <c r="A295" s="226"/>
      <c r="B295" s="29">
        <v>4359</v>
      </c>
      <c r="C295" s="30">
        <v>56</v>
      </c>
      <c r="D295" s="32" t="s">
        <v>761</v>
      </c>
      <c r="E295" s="32" t="s">
        <v>762</v>
      </c>
      <c r="F295" s="32" t="s">
        <v>763</v>
      </c>
      <c r="G295" s="33" t="s">
        <v>12</v>
      </c>
      <c r="H295" s="34" t="s">
        <v>13</v>
      </c>
      <c r="I295" s="35">
        <v>0.93530000000000002</v>
      </c>
      <c r="J295" s="36">
        <v>899524.31</v>
      </c>
      <c r="K295" s="19">
        <f t="shared" si="8"/>
        <v>1202912.24</v>
      </c>
      <c r="L295" s="37">
        <v>101129.31</v>
      </c>
      <c r="M295" s="38"/>
    </row>
    <row r="296" spans="1:13" s="39" customFormat="1" ht="12.95" customHeight="1" x14ac:dyDescent="0.25">
      <c r="A296" s="226"/>
      <c r="B296" s="29">
        <v>4331</v>
      </c>
      <c r="C296" s="30">
        <v>57</v>
      </c>
      <c r="D296" s="42" t="s">
        <v>764</v>
      </c>
      <c r="E296" s="42" t="s">
        <v>765</v>
      </c>
      <c r="F296" s="42" t="s">
        <v>766</v>
      </c>
      <c r="G296" s="33" t="s">
        <v>12</v>
      </c>
      <c r="H296" s="34" t="s">
        <v>13</v>
      </c>
      <c r="I296" s="35">
        <v>0.94159999999999999</v>
      </c>
      <c r="J296" s="36">
        <v>904141.26</v>
      </c>
      <c r="K296" s="19">
        <f t="shared" si="8"/>
        <v>1209572.76</v>
      </c>
      <c r="L296" s="37">
        <v>101810.5</v>
      </c>
      <c r="M296" s="38"/>
    </row>
    <row r="297" spans="1:13" s="39" customFormat="1" ht="12.95" customHeight="1" x14ac:dyDescent="0.25">
      <c r="A297" s="226"/>
      <c r="B297" s="29"/>
      <c r="C297" s="30"/>
      <c r="D297" s="31" t="s">
        <v>5732</v>
      </c>
      <c r="E297" s="32"/>
      <c r="F297" s="32"/>
      <c r="G297" s="33"/>
      <c r="H297" s="34"/>
      <c r="I297" s="35"/>
      <c r="J297" s="36"/>
      <c r="K297" s="19"/>
      <c r="L297" s="37"/>
      <c r="M297" s="38"/>
    </row>
    <row r="298" spans="1:13" s="39" customFormat="1" ht="12.95" customHeight="1" x14ac:dyDescent="0.25">
      <c r="A298" s="226"/>
      <c r="B298" s="29">
        <v>4351</v>
      </c>
      <c r="C298" s="30">
        <v>1</v>
      </c>
      <c r="D298" s="32" t="s">
        <v>767</v>
      </c>
      <c r="E298" s="32" t="s">
        <v>768</v>
      </c>
      <c r="F298" s="32" t="s">
        <v>769</v>
      </c>
      <c r="G298" s="33" t="s">
        <v>5731</v>
      </c>
      <c r="H298" s="34" t="s">
        <v>13</v>
      </c>
      <c r="I298" s="35">
        <v>0.94799999999999995</v>
      </c>
      <c r="J298" s="36">
        <v>1446388.68</v>
      </c>
      <c r="K298" s="19">
        <f>ROUND(J298+L298*3,2)</f>
        <v>1933565.88</v>
      </c>
      <c r="L298" s="37">
        <v>162392.4</v>
      </c>
      <c r="M298" s="38"/>
    </row>
    <row r="299" spans="1:13" s="39" customFormat="1" ht="12.95" customHeight="1" x14ac:dyDescent="0.25">
      <c r="A299" s="225" t="s">
        <v>770</v>
      </c>
      <c r="B299" s="29"/>
      <c r="C299" s="30"/>
      <c r="D299" s="31" t="s">
        <v>11</v>
      </c>
      <c r="E299" s="32"/>
      <c r="F299" s="32"/>
      <c r="G299" s="33"/>
      <c r="H299" s="34"/>
      <c r="I299" s="35"/>
      <c r="J299" s="36"/>
      <c r="K299" s="19"/>
      <c r="L299" s="37"/>
      <c r="M299" s="38"/>
    </row>
    <row r="300" spans="1:13" s="39" customFormat="1" ht="12.95" customHeight="1" x14ac:dyDescent="0.25">
      <c r="A300" s="226"/>
      <c r="B300" s="29">
        <v>608</v>
      </c>
      <c r="C300" s="30">
        <v>1</v>
      </c>
      <c r="D300" s="32" t="s">
        <v>771</v>
      </c>
      <c r="E300" s="32" t="s">
        <v>772</v>
      </c>
      <c r="F300" s="32" t="s">
        <v>773</v>
      </c>
      <c r="G300" s="33" t="s">
        <v>12</v>
      </c>
      <c r="H300" s="34" t="s">
        <v>13</v>
      </c>
      <c r="I300" s="35">
        <v>0.95240000000000002</v>
      </c>
      <c r="J300" s="36">
        <v>921614.25</v>
      </c>
      <c r="K300" s="19">
        <f t="shared" ref="K300:K340" si="9">ROUND(J300+L300*3,2)</f>
        <v>1230549</v>
      </c>
      <c r="L300" s="37">
        <v>102978.25</v>
      </c>
      <c r="M300" s="38"/>
    </row>
    <row r="301" spans="1:13" s="39" customFormat="1" ht="12.95" customHeight="1" x14ac:dyDescent="0.25">
      <c r="A301" s="226"/>
      <c r="B301" s="29">
        <v>621</v>
      </c>
      <c r="C301" s="30">
        <v>2</v>
      </c>
      <c r="D301" s="32" t="s">
        <v>774</v>
      </c>
      <c r="E301" s="32" t="s">
        <v>775</v>
      </c>
      <c r="F301" s="32" t="s">
        <v>776</v>
      </c>
      <c r="G301" s="33" t="s">
        <v>12</v>
      </c>
      <c r="H301" s="34" t="s">
        <v>13</v>
      </c>
      <c r="I301" s="35">
        <v>0.95450000000000002</v>
      </c>
      <c r="J301" s="36">
        <v>919040.87000000011</v>
      </c>
      <c r="K301" s="19">
        <f t="shared" si="9"/>
        <v>1228656.8</v>
      </c>
      <c r="L301" s="37">
        <v>103205.31</v>
      </c>
      <c r="M301" s="38"/>
    </row>
    <row r="302" spans="1:13" s="39" customFormat="1" ht="12.95" customHeight="1" x14ac:dyDescent="0.25">
      <c r="A302" s="226"/>
      <c r="B302" s="29">
        <v>620</v>
      </c>
      <c r="C302" s="30">
        <v>3</v>
      </c>
      <c r="D302" s="32" t="s">
        <v>777</v>
      </c>
      <c r="E302" s="32" t="s">
        <v>778</v>
      </c>
      <c r="F302" s="32" t="s">
        <v>779</v>
      </c>
      <c r="G302" s="33" t="s">
        <v>12</v>
      </c>
      <c r="H302" s="34" t="s">
        <v>13</v>
      </c>
      <c r="I302" s="35">
        <v>0.93840000000000001</v>
      </c>
      <c r="J302" s="36">
        <v>913180.5</v>
      </c>
      <c r="K302" s="19">
        <f t="shared" si="9"/>
        <v>1217574</v>
      </c>
      <c r="L302" s="37">
        <v>101464.5</v>
      </c>
      <c r="M302" s="38"/>
    </row>
    <row r="303" spans="1:13" s="39" customFormat="1" ht="12.95" customHeight="1" x14ac:dyDescent="0.25">
      <c r="A303" s="226"/>
      <c r="B303" s="29">
        <v>604</v>
      </c>
      <c r="C303" s="30">
        <v>4</v>
      </c>
      <c r="D303" s="32" t="s">
        <v>780</v>
      </c>
      <c r="E303" s="32" t="s">
        <v>781</v>
      </c>
      <c r="F303" s="32" t="s">
        <v>782</v>
      </c>
      <c r="G303" s="33" t="s">
        <v>12</v>
      </c>
      <c r="H303" s="34" t="s">
        <v>13</v>
      </c>
      <c r="I303" s="35">
        <v>0.95850000000000002</v>
      </c>
      <c r="J303" s="36">
        <v>924230.87000000011</v>
      </c>
      <c r="K303" s="19">
        <f t="shared" si="9"/>
        <v>1235144.3</v>
      </c>
      <c r="L303" s="37">
        <v>103637.81</v>
      </c>
      <c r="M303" s="38"/>
    </row>
    <row r="304" spans="1:13" s="39" customFormat="1" ht="12.95" customHeight="1" x14ac:dyDescent="0.25">
      <c r="A304" s="226"/>
      <c r="B304" s="29">
        <v>601</v>
      </c>
      <c r="C304" s="30">
        <v>5</v>
      </c>
      <c r="D304" s="42" t="s">
        <v>783</v>
      </c>
      <c r="E304" s="42" t="s">
        <v>784</v>
      </c>
      <c r="F304" s="42" t="s">
        <v>785</v>
      </c>
      <c r="G304" s="33" t="s">
        <v>12</v>
      </c>
      <c r="H304" s="34" t="s">
        <v>13</v>
      </c>
      <c r="I304" s="35">
        <v>0.54239999999999999</v>
      </c>
      <c r="J304" s="36">
        <v>522633</v>
      </c>
      <c r="K304" s="19">
        <f t="shared" si="9"/>
        <v>698574</v>
      </c>
      <c r="L304" s="37">
        <v>58647</v>
      </c>
      <c r="M304" s="38"/>
    </row>
    <row r="305" spans="1:13" s="39" customFormat="1" ht="12.95" customHeight="1" x14ac:dyDescent="0.25">
      <c r="A305" s="226"/>
      <c r="B305" s="29">
        <v>615</v>
      </c>
      <c r="C305" s="30">
        <v>6</v>
      </c>
      <c r="D305" s="32" t="s">
        <v>786</v>
      </c>
      <c r="E305" s="32" t="s">
        <v>787</v>
      </c>
      <c r="F305" s="32" t="s">
        <v>788</v>
      </c>
      <c r="G305" s="33" t="s">
        <v>12</v>
      </c>
      <c r="H305" s="34" t="s">
        <v>13</v>
      </c>
      <c r="I305" s="35">
        <v>0.94640000000000002</v>
      </c>
      <c r="J305" s="36">
        <v>915775.5</v>
      </c>
      <c r="K305" s="19">
        <f t="shared" si="9"/>
        <v>1222764</v>
      </c>
      <c r="L305" s="37">
        <v>102329.5</v>
      </c>
      <c r="M305" s="38"/>
    </row>
    <row r="306" spans="1:13" s="39" customFormat="1" ht="12.95" customHeight="1" x14ac:dyDescent="0.25">
      <c r="A306" s="226"/>
      <c r="B306" s="29">
        <v>613</v>
      </c>
      <c r="C306" s="30">
        <v>7</v>
      </c>
      <c r="D306" s="32" t="s">
        <v>789</v>
      </c>
      <c r="E306" s="32" t="s">
        <v>790</v>
      </c>
      <c r="F306" s="32" t="s">
        <v>791</v>
      </c>
      <c r="G306" s="33" t="s">
        <v>12</v>
      </c>
      <c r="H306" s="34" t="s">
        <v>13</v>
      </c>
      <c r="I306" s="35">
        <v>0.94640000000000002</v>
      </c>
      <c r="J306" s="36">
        <v>914045.5</v>
      </c>
      <c r="K306" s="19">
        <f t="shared" si="9"/>
        <v>1221034</v>
      </c>
      <c r="L306" s="37">
        <v>102329.5</v>
      </c>
      <c r="M306" s="38"/>
    </row>
    <row r="307" spans="1:13" s="39" customFormat="1" ht="12.95" customHeight="1" x14ac:dyDescent="0.25">
      <c r="A307" s="226"/>
      <c r="B307" s="29">
        <v>607</v>
      </c>
      <c r="C307" s="30">
        <v>8</v>
      </c>
      <c r="D307" s="32" t="s">
        <v>771</v>
      </c>
      <c r="E307" s="32" t="s">
        <v>772</v>
      </c>
      <c r="F307" s="32" t="s">
        <v>792</v>
      </c>
      <c r="G307" s="33" t="s">
        <v>12</v>
      </c>
      <c r="H307" s="34" t="s">
        <v>13</v>
      </c>
      <c r="I307" s="35">
        <v>0.93840000000000001</v>
      </c>
      <c r="J307" s="36">
        <v>913180.5</v>
      </c>
      <c r="K307" s="19">
        <f t="shared" si="9"/>
        <v>1217574</v>
      </c>
      <c r="L307" s="37">
        <v>101464.5</v>
      </c>
      <c r="M307" s="38"/>
    </row>
    <row r="308" spans="1:13" s="39" customFormat="1" ht="12.95" customHeight="1" x14ac:dyDescent="0.25">
      <c r="A308" s="226"/>
      <c r="B308" s="29">
        <v>626</v>
      </c>
      <c r="C308" s="30">
        <v>9</v>
      </c>
      <c r="D308" s="32" t="s">
        <v>793</v>
      </c>
      <c r="E308" s="32" t="s">
        <v>794</v>
      </c>
      <c r="F308" s="32" t="s">
        <v>795</v>
      </c>
      <c r="G308" s="33" t="s">
        <v>12</v>
      </c>
      <c r="H308" s="34" t="s">
        <v>13</v>
      </c>
      <c r="I308" s="35">
        <v>0.95050000000000001</v>
      </c>
      <c r="J308" s="36">
        <v>919689.62000000011</v>
      </c>
      <c r="K308" s="19">
        <f t="shared" si="9"/>
        <v>1228008.05</v>
      </c>
      <c r="L308" s="37">
        <v>102772.81</v>
      </c>
      <c r="M308" s="38"/>
    </row>
    <row r="309" spans="1:13" s="39" customFormat="1" ht="12.95" customHeight="1" x14ac:dyDescent="0.25">
      <c r="A309" s="226"/>
      <c r="B309" s="29">
        <v>640</v>
      </c>
      <c r="C309" s="30">
        <v>10</v>
      </c>
      <c r="D309" s="32" t="s">
        <v>796</v>
      </c>
      <c r="E309" s="32" t="s">
        <v>797</v>
      </c>
      <c r="F309" s="32" t="s">
        <v>798</v>
      </c>
      <c r="G309" s="33" t="s">
        <v>12</v>
      </c>
      <c r="H309" s="34" t="s">
        <v>13</v>
      </c>
      <c r="I309" s="35">
        <v>0.95750000000000002</v>
      </c>
      <c r="J309" s="36">
        <v>931767.21</v>
      </c>
      <c r="K309" s="19">
        <f t="shared" si="9"/>
        <v>1242356.28</v>
      </c>
      <c r="L309" s="37">
        <v>103529.69</v>
      </c>
      <c r="M309" s="38"/>
    </row>
    <row r="310" spans="1:13" s="39" customFormat="1" ht="12.95" customHeight="1" x14ac:dyDescent="0.25">
      <c r="A310" s="226"/>
      <c r="B310" s="29">
        <v>616</v>
      </c>
      <c r="C310" s="30">
        <v>11</v>
      </c>
      <c r="D310" s="42" t="s">
        <v>149</v>
      </c>
      <c r="E310" s="42" t="s">
        <v>799</v>
      </c>
      <c r="F310" s="42" t="s">
        <v>800</v>
      </c>
      <c r="G310" s="33" t="s">
        <v>12</v>
      </c>
      <c r="H310" s="34" t="s">
        <v>13</v>
      </c>
      <c r="I310" s="35">
        <v>0.95650000000000002</v>
      </c>
      <c r="J310" s="36">
        <v>923365.87000000011</v>
      </c>
      <c r="K310" s="19">
        <f t="shared" si="9"/>
        <v>1233630.55</v>
      </c>
      <c r="L310" s="37">
        <v>103421.56</v>
      </c>
      <c r="M310" s="38"/>
    </row>
    <row r="311" spans="1:13" s="39" customFormat="1" ht="12.95" customHeight="1" x14ac:dyDescent="0.25">
      <c r="A311" s="226"/>
      <c r="B311" s="29">
        <v>642</v>
      </c>
      <c r="C311" s="30">
        <v>12</v>
      </c>
      <c r="D311" s="32" t="s">
        <v>801</v>
      </c>
      <c r="E311" s="32" t="s">
        <v>802</v>
      </c>
      <c r="F311" s="32" t="s">
        <v>803</v>
      </c>
      <c r="G311" s="33" t="s">
        <v>12</v>
      </c>
      <c r="H311" s="34" t="s">
        <v>13</v>
      </c>
      <c r="I311" s="35">
        <v>0.94240000000000002</v>
      </c>
      <c r="J311" s="36">
        <v>917073</v>
      </c>
      <c r="K311" s="19">
        <f t="shared" si="9"/>
        <v>1222764</v>
      </c>
      <c r="L311" s="37">
        <v>101897</v>
      </c>
      <c r="M311" s="38"/>
    </row>
    <row r="312" spans="1:13" s="39" customFormat="1" ht="12.95" customHeight="1" x14ac:dyDescent="0.25">
      <c r="A312" s="226"/>
      <c r="B312" s="29">
        <v>602</v>
      </c>
      <c r="C312" s="30">
        <v>13</v>
      </c>
      <c r="D312" s="32" t="s">
        <v>804</v>
      </c>
      <c r="E312" s="32" t="s">
        <v>805</v>
      </c>
      <c r="F312" s="32" t="s">
        <v>806</v>
      </c>
      <c r="G312" s="33" t="s">
        <v>12</v>
      </c>
      <c r="H312" s="34" t="s">
        <v>13</v>
      </c>
      <c r="I312" s="35">
        <v>0.95850000000000002</v>
      </c>
      <c r="J312" s="36">
        <v>927550.29</v>
      </c>
      <c r="K312" s="19">
        <f t="shared" si="9"/>
        <v>1238463.72</v>
      </c>
      <c r="L312" s="37">
        <v>103637.81</v>
      </c>
      <c r="M312" s="38"/>
    </row>
    <row r="313" spans="1:13" s="39" customFormat="1" ht="12.95" customHeight="1" x14ac:dyDescent="0.25">
      <c r="A313" s="226"/>
      <c r="B313" s="29">
        <v>637</v>
      </c>
      <c r="C313" s="30">
        <v>14</v>
      </c>
      <c r="D313" s="42" t="s">
        <v>807</v>
      </c>
      <c r="E313" s="42" t="s">
        <v>808</v>
      </c>
      <c r="F313" s="42" t="s">
        <v>809</v>
      </c>
      <c r="G313" s="33" t="s">
        <v>12</v>
      </c>
      <c r="H313" s="34" t="s">
        <v>13</v>
      </c>
      <c r="I313" s="35">
        <v>0.94640000000000002</v>
      </c>
      <c r="J313" s="36">
        <v>915775.5</v>
      </c>
      <c r="K313" s="19">
        <f t="shared" si="9"/>
        <v>1222764</v>
      </c>
      <c r="L313" s="37">
        <v>102329.5</v>
      </c>
      <c r="M313" s="38"/>
    </row>
    <row r="314" spans="1:13" s="39" customFormat="1" ht="12.95" customHeight="1" x14ac:dyDescent="0.25">
      <c r="A314" s="226"/>
      <c r="B314" s="29">
        <v>630</v>
      </c>
      <c r="C314" s="30">
        <v>15</v>
      </c>
      <c r="D314" s="42" t="s">
        <v>810</v>
      </c>
      <c r="E314" s="42" t="s">
        <v>811</v>
      </c>
      <c r="F314" s="42" t="s">
        <v>812</v>
      </c>
      <c r="G314" s="33" t="s">
        <v>12</v>
      </c>
      <c r="H314" s="34" t="s">
        <v>13</v>
      </c>
      <c r="I314" s="35">
        <v>0.54649999999999999</v>
      </c>
      <c r="J314" s="36">
        <v>529217.79</v>
      </c>
      <c r="K314" s="19">
        <f t="shared" si="9"/>
        <v>706488.72</v>
      </c>
      <c r="L314" s="37">
        <v>59090.31</v>
      </c>
      <c r="M314" s="38"/>
    </row>
    <row r="315" spans="1:13" s="39" customFormat="1" ht="12.95" customHeight="1" x14ac:dyDescent="0.25">
      <c r="A315" s="226"/>
      <c r="B315" s="29">
        <v>641</v>
      </c>
      <c r="C315" s="30">
        <v>16</v>
      </c>
      <c r="D315" s="32" t="s">
        <v>813</v>
      </c>
      <c r="E315" s="32" t="s">
        <v>814</v>
      </c>
      <c r="F315" s="32" t="s">
        <v>815</v>
      </c>
      <c r="G315" s="33" t="s">
        <v>12</v>
      </c>
      <c r="H315" s="34" t="s">
        <v>13</v>
      </c>
      <c r="I315" s="35">
        <v>0.95250000000000001</v>
      </c>
      <c r="J315" s="36">
        <v>918467.79</v>
      </c>
      <c r="K315" s="19">
        <f t="shared" si="9"/>
        <v>1227434.97</v>
      </c>
      <c r="L315" s="37">
        <v>102989.06</v>
      </c>
      <c r="M315" s="38"/>
    </row>
    <row r="316" spans="1:13" s="39" customFormat="1" ht="12.95" customHeight="1" x14ac:dyDescent="0.25">
      <c r="A316" s="226"/>
      <c r="B316" s="29">
        <v>624</v>
      </c>
      <c r="C316" s="30">
        <v>17</v>
      </c>
      <c r="D316" s="32" t="s">
        <v>816</v>
      </c>
      <c r="E316" s="32" t="s">
        <v>817</v>
      </c>
      <c r="F316" s="32" t="s">
        <v>818</v>
      </c>
      <c r="G316" s="33" t="s">
        <v>12</v>
      </c>
      <c r="H316" s="34" t="s">
        <v>13</v>
      </c>
      <c r="I316" s="35">
        <v>0.9849</v>
      </c>
      <c r="J316" s="36">
        <v>939011.54</v>
      </c>
      <c r="K316" s="19">
        <f t="shared" si="9"/>
        <v>1258488.47</v>
      </c>
      <c r="L316" s="37">
        <v>106492.31</v>
      </c>
      <c r="M316" s="38"/>
    </row>
    <row r="317" spans="1:13" s="39" customFormat="1" ht="12.95" customHeight="1" x14ac:dyDescent="0.25">
      <c r="A317" s="226"/>
      <c r="B317" s="29">
        <v>627</v>
      </c>
      <c r="C317" s="30">
        <v>18</v>
      </c>
      <c r="D317" s="32" t="s">
        <v>819</v>
      </c>
      <c r="E317" s="32" t="s">
        <v>820</v>
      </c>
      <c r="F317" s="32" t="s">
        <v>821</v>
      </c>
      <c r="G317" s="33" t="s">
        <v>12</v>
      </c>
      <c r="H317" s="34" t="s">
        <v>13</v>
      </c>
      <c r="I317" s="35">
        <v>0.95050000000000001</v>
      </c>
      <c r="J317" s="36">
        <v>924955.29</v>
      </c>
      <c r="K317" s="19">
        <f t="shared" si="9"/>
        <v>1233273.72</v>
      </c>
      <c r="L317" s="37">
        <v>102772.81</v>
      </c>
      <c r="M317" s="38"/>
    </row>
    <row r="318" spans="1:13" s="39" customFormat="1" ht="12.95" customHeight="1" x14ac:dyDescent="0.25">
      <c r="A318" s="226"/>
      <c r="B318" s="29">
        <v>606</v>
      </c>
      <c r="C318" s="30">
        <v>19</v>
      </c>
      <c r="D318" s="32" t="s">
        <v>822</v>
      </c>
      <c r="E318" s="32" t="s">
        <v>823</v>
      </c>
      <c r="F318" s="32" t="s">
        <v>824</v>
      </c>
      <c r="G318" s="33" t="s">
        <v>12</v>
      </c>
      <c r="H318" s="34" t="s">
        <v>13</v>
      </c>
      <c r="I318" s="35">
        <v>0.94650000000000001</v>
      </c>
      <c r="J318" s="36">
        <v>915797.12000000011</v>
      </c>
      <c r="K318" s="19">
        <f t="shared" si="9"/>
        <v>1222818.05</v>
      </c>
      <c r="L318" s="37">
        <v>102340.31</v>
      </c>
      <c r="M318" s="38"/>
    </row>
    <row r="319" spans="1:13" s="39" customFormat="1" ht="12.95" customHeight="1" x14ac:dyDescent="0.25">
      <c r="A319" s="226"/>
      <c r="B319" s="29">
        <v>612</v>
      </c>
      <c r="C319" s="30">
        <v>20</v>
      </c>
      <c r="D319" s="32" t="s">
        <v>825</v>
      </c>
      <c r="E319" s="32" t="s">
        <v>826</v>
      </c>
      <c r="F319" s="32" t="s">
        <v>827</v>
      </c>
      <c r="G319" s="33" t="s">
        <v>12</v>
      </c>
      <c r="H319" s="34" t="s">
        <v>13</v>
      </c>
      <c r="I319" s="35">
        <v>0.95250000000000001</v>
      </c>
      <c r="J319" s="36">
        <v>921711.54</v>
      </c>
      <c r="K319" s="19">
        <f t="shared" si="9"/>
        <v>1230678.72</v>
      </c>
      <c r="L319" s="37">
        <v>102989.06</v>
      </c>
      <c r="M319" s="38"/>
    </row>
    <row r="320" spans="1:13" s="39" customFormat="1" ht="12.95" customHeight="1" x14ac:dyDescent="0.25">
      <c r="A320" s="226"/>
      <c r="B320" s="29">
        <v>614</v>
      </c>
      <c r="C320" s="30">
        <v>21</v>
      </c>
      <c r="D320" s="32" t="s">
        <v>828</v>
      </c>
      <c r="E320" s="32" t="s">
        <v>829</v>
      </c>
      <c r="F320" s="32" t="s">
        <v>830</v>
      </c>
      <c r="G320" s="33" t="s">
        <v>12</v>
      </c>
      <c r="H320" s="34" t="s">
        <v>13</v>
      </c>
      <c r="I320" s="35">
        <v>0.95850000000000002</v>
      </c>
      <c r="J320" s="36">
        <v>928199.04</v>
      </c>
      <c r="K320" s="19">
        <f t="shared" si="9"/>
        <v>1239112.47</v>
      </c>
      <c r="L320" s="37">
        <v>103637.81</v>
      </c>
      <c r="M320" s="38"/>
    </row>
    <row r="321" spans="1:13" s="39" customFormat="1" ht="12.95" customHeight="1" x14ac:dyDescent="0.25">
      <c r="A321" s="226"/>
      <c r="B321" s="29">
        <v>643</v>
      </c>
      <c r="C321" s="30">
        <v>22</v>
      </c>
      <c r="D321" s="32" t="s">
        <v>831</v>
      </c>
      <c r="E321" s="32" t="s">
        <v>832</v>
      </c>
      <c r="F321" s="32" t="s">
        <v>833</v>
      </c>
      <c r="G321" s="33" t="s">
        <v>12</v>
      </c>
      <c r="H321" s="34" t="s">
        <v>13</v>
      </c>
      <c r="I321" s="35">
        <v>0.95240000000000002</v>
      </c>
      <c r="J321" s="36">
        <v>918803</v>
      </c>
      <c r="K321" s="19">
        <f t="shared" si="9"/>
        <v>1227737.75</v>
      </c>
      <c r="L321" s="37">
        <v>102978.25</v>
      </c>
      <c r="M321" s="38"/>
    </row>
    <row r="322" spans="1:13" s="39" customFormat="1" ht="12.95" customHeight="1" x14ac:dyDescent="0.25">
      <c r="A322" s="226"/>
      <c r="B322" s="29">
        <v>633</v>
      </c>
      <c r="C322" s="30">
        <v>23</v>
      </c>
      <c r="D322" s="32" t="s">
        <v>834</v>
      </c>
      <c r="E322" s="32" t="s">
        <v>835</v>
      </c>
      <c r="F322" s="32" t="s">
        <v>836</v>
      </c>
      <c r="G322" s="33" t="s">
        <v>12</v>
      </c>
      <c r="H322" s="34" t="s">
        <v>13</v>
      </c>
      <c r="I322" s="35">
        <v>0.97789999999999999</v>
      </c>
      <c r="J322" s="36">
        <v>951618.95999999973</v>
      </c>
      <c r="K322" s="19">
        <f t="shared" si="9"/>
        <v>1268825.28</v>
      </c>
      <c r="L322" s="37">
        <v>105735.44</v>
      </c>
      <c r="M322" s="38"/>
    </row>
    <row r="323" spans="1:13" s="39" customFormat="1" ht="12.95" customHeight="1" x14ac:dyDescent="0.25">
      <c r="A323" s="226"/>
      <c r="B323" s="29">
        <v>636</v>
      </c>
      <c r="C323" s="30">
        <v>24</v>
      </c>
      <c r="D323" s="42" t="s">
        <v>837</v>
      </c>
      <c r="E323" s="42" t="s">
        <v>838</v>
      </c>
      <c r="F323" s="42" t="s">
        <v>839</v>
      </c>
      <c r="G323" s="33" t="s">
        <v>12</v>
      </c>
      <c r="H323" s="34" t="s">
        <v>13</v>
      </c>
      <c r="I323" s="35">
        <v>0.95840000000000003</v>
      </c>
      <c r="J323" s="36">
        <v>931345.5</v>
      </c>
      <c r="K323" s="19">
        <f t="shared" si="9"/>
        <v>1242226.5</v>
      </c>
      <c r="L323" s="37">
        <v>103627</v>
      </c>
      <c r="M323" s="38"/>
    </row>
    <row r="324" spans="1:13" s="39" customFormat="1" ht="12.95" customHeight="1" x14ac:dyDescent="0.25">
      <c r="A324" s="226"/>
      <c r="B324" s="29">
        <v>618</v>
      </c>
      <c r="C324" s="30">
        <v>25</v>
      </c>
      <c r="D324" s="32" t="s">
        <v>840</v>
      </c>
      <c r="E324" s="32" t="s">
        <v>841</v>
      </c>
      <c r="F324" s="32" t="s">
        <v>842</v>
      </c>
      <c r="G324" s="33" t="s">
        <v>12</v>
      </c>
      <c r="H324" s="34" t="s">
        <v>13</v>
      </c>
      <c r="I324" s="35">
        <v>0.96989999999999998</v>
      </c>
      <c r="J324" s="36">
        <v>943833.95999999973</v>
      </c>
      <c r="K324" s="19">
        <f t="shared" si="9"/>
        <v>1258445.28</v>
      </c>
      <c r="L324" s="37">
        <v>104870.44</v>
      </c>
      <c r="M324" s="38"/>
    </row>
    <row r="325" spans="1:13" s="39" customFormat="1" ht="12.95" customHeight="1" x14ac:dyDescent="0.25">
      <c r="A325" s="226"/>
      <c r="B325" s="29">
        <v>632</v>
      </c>
      <c r="C325" s="30">
        <v>26</v>
      </c>
      <c r="D325" s="32" t="s">
        <v>843</v>
      </c>
      <c r="E325" s="32" t="s">
        <v>844</v>
      </c>
      <c r="F325" s="32" t="s">
        <v>845</v>
      </c>
      <c r="G325" s="33" t="s">
        <v>12</v>
      </c>
      <c r="H325" s="34" t="s">
        <v>13</v>
      </c>
      <c r="I325" s="35">
        <v>0.5615</v>
      </c>
      <c r="J325" s="36">
        <v>757253.46</v>
      </c>
      <c r="K325" s="19">
        <f t="shared" si="9"/>
        <v>939390.03</v>
      </c>
      <c r="L325" s="37">
        <v>60712.19</v>
      </c>
      <c r="M325" s="38"/>
    </row>
    <row r="326" spans="1:13" s="39" customFormat="1" ht="12.95" customHeight="1" x14ac:dyDescent="0.25">
      <c r="A326" s="226"/>
      <c r="B326" s="29">
        <v>605</v>
      </c>
      <c r="C326" s="30">
        <v>27</v>
      </c>
      <c r="D326" s="32" t="s">
        <v>846</v>
      </c>
      <c r="E326" s="32" t="s">
        <v>847</v>
      </c>
      <c r="F326" s="32" t="s">
        <v>848</v>
      </c>
      <c r="G326" s="33" t="s">
        <v>12</v>
      </c>
      <c r="H326" s="34" t="s">
        <v>13</v>
      </c>
      <c r="I326" s="35">
        <v>0.95450000000000002</v>
      </c>
      <c r="J326" s="36">
        <v>922360.29</v>
      </c>
      <c r="K326" s="19">
        <f t="shared" si="9"/>
        <v>1231976.22</v>
      </c>
      <c r="L326" s="37">
        <v>103205.31</v>
      </c>
      <c r="M326" s="38"/>
    </row>
    <row r="327" spans="1:13" s="39" customFormat="1" ht="12.95" customHeight="1" x14ac:dyDescent="0.25">
      <c r="A327" s="226"/>
      <c r="B327" s="29">
        <v>609</v>
      </c>
      <c r="C327" s="30">
        <v>28</v>
      </c>
      <c r="D327" s="32" t="s">
        <v>849</v>
      </c>
      <c r="E327" s="32" t="s">
        <v>850</v>
      </c>
      <c r="F327" s="32" t="s">
        <v>851</v>
      </c>
      <c r="G327" s="33" t="s">
        <v>12</v>
      </c>
      <c r="H327" s="34" t="s">
        <v>13</v>
      </c>
      <c r="I327" s="35">
        <v>0.95850000000000002</v>
      </c>
      <c r="J327" s="36">
        <v>932740.29</v>
      </c>
      <c r="K327" s="19">
        <f t="shared" si="9"/>
        <v>1243653.72</v>
      </c>
      <c r="L327" s="37">
        <v>103637.81</v>
      </c>
      <c r="M327" s="38"/>
    </row>
    <row r="328" spans="1:13" s="39" customFormat="1" ht="12.95" customHeight="1" x14ac:dyDescent="0.25">
      <c r="A328" s="226"/>
      <c r="B328" s="29">
        <v>600</v>
      </c>
      <c r="C328" s="30">
        <v>29</v>
      </c>
      <c r="D328" s="32" t="s">
        <v>852</v>
      </c>
      <c r="E328" s="32" t="s">
        <v>853</v>
      </c>
      <c r="F328" s="32" t="s">
        <v>854</v>
      </c>
      <c r="G328" s="33" t="s">
        <v>12</v>
      </c>
      <c r="H328" s="34" t="s">
        <v>13</v>
      </c>
      <c r="I328" s="35">
        <v>0.96050000000000002</v>
      </c>
      <c r="J328" s="36">
        <v>929496.54</v>
      </c>
      <c r="K328" s="19">
        <f t="shared" si="9"/>
        <v>1241058.72</v>
      </c>
      <c r="L328" s="37">
        <v>103854.06</v>
      </c>
      <c r="M328" s="38"/>
    </row>
    <row r="329" spans="1:13" s="39" customFormat="1" ht="12.95" customHeight="1" x14ac:dyDescent="0.25">
      <c r="A329" s="226"/>
      <c r="B329" s="29">
        <v>603</v>
      </c>
      <c r="C329" s="30">
        <v>30</v>
      </c>
      <c r="D329" s="32" t="s">
        <v>855</v>
      </c>
      <c r="E329" s="32" t="s">
        <v>856</v>
      </c>
      <c r="F329" s="32" t="s">
        <v>857</v>
      </c>
      <c r="G329" s="33" t="s">
        <v>12</v>
      </c>
      <c r="H329" s="34" t="s">
        <v>13</v>
      </c>
      <c r="I329" s="35">
        <v>0.69279999999999997</v>
      </c>
      <c r="J329" s="36">
        <v>674181</v>
      </c>
      <c r="K329" s="19">
        <f t="shared" si="9"/>
        <v>898908</v>
      </c>
      <c r="L329" s="37">
        <v>74909</v>
      </c>
      <c r="M329" s="38"/>
    </row>
    <row r="330" spans="1:13" s="39" customFormat="1" ht="12.95" customHeight="1" x14ac:dyDescent="0.25">
      <c r="A330" s="226"/>
      <c r="B330" s="29">
        <v>635</v>
      </c>
      <c r="C330" s="30">
        <v>31</v>
      </c>
      <c r="D330" s="32" t="s">
        <v>858</v>
      </c>
      <c r="E330" s="32" t="s">
        <v>859</v>
      </c>
      <c r="F330" s="32" t="s">
        <v>860</v>
      </c>
      <c r="G330" s="33" t="s">
        <v>12</v>
      </c>
      <c r="H330" s="34" t="s">
        <v>13</v>
      </c>
      <c r="I330" s="35">
        <v>0.58509999999999995</v>
      </c>
      <c r="J330" s="36">
        <v>653280.46</v>
      </c>
      <c r="K330" s="19">
        <f t="shared" si="9"/>
        <v>843072.28</v>
      </c>
      <c r="L330" s="37">
        <v>63263.94</v>
      </c>
      <c r="M330" s="38"/>
    </row>
    <row r="331" spans="1:13" s="39" customFormat="1" ht="12.95" customHeight="1" x14ac:dyDescent="0.25">
      <c r="A331" s="226"/>
      <c r="B331" s="29">
        <v>623</v>
      </c>
      <c r="C331" s="30">
        <v>32</v>
      </c>
      <c r="D331" s="32" t="s">
        <v>861</v>
      </c>
      <c r="E331" s="32" t="s">
        <v>862</v>
      </c>
      <c r="F331" s="32" t="s">
        <v>863</v>
      </c>
      <c r="G331" s="33" t="s">
        <v>12</v>
      </c>
      <c r="H331" s="34" t="s">
        <v>13</v>
      </c>
      <c r="I331" s="35">
        <v>0.9849</v>
      </c>
      <c r="J331" s="36">
        <v>939011.54</v>
      </c>
      <c r="K331" s="19">
        <f t="shared" si="9"/>
        <v>1258488.47</v>
      </c>
      <c r="L331" s="37">
        <v>106492.31</v>
      </c>
      <c r="M331" s="38"/>
    </row>
    <row r="332" spans="1:13" s="39" customFormat="1" ht="12.95" customHeight="1" x14ac:dyDescent="0.25">
      <c r="A332" s="226"/>
      <c r="B332" s="29">
        <v>638</v>
      </c>
      <c r="C332" s="30">
        <v>33</v>
      </c>
      <c r="D332" s="32" t="s">
        <v>864</v>
      </c>
      <c r="E332" s="32" t="s">
        <v>865</v>
      </c>
      <c r="F332" s="32" t="s">
        <v>866</v>
      </c>
      <c r="G332" s="33" t="s">
        <v>12</v>
      </c>
      <c r="H332" s="34" t="s">
        <v>13</v>
      </c>
      <c r="I332" s="35">
        <v>0.95660000000000001</v>
      </c>
      <c r="J332" s="36">
        <v>928339.63</v>
      </c>
      <c r="K332" s="19">
        <f t="shared" si="9"/>
        <v>1238636.77</v>
      </c>
      <c r="L332" s="37">
        <v>103432.38</v>
      </c>
      <c r="M332" s="38"/>
    </row>
    <row r="333" spans="1:13" s="39" customFormat="1" ht="12.95" customHeight="1" x14ac:dyDescent="0.25">
      <c r="A333" s="226"/>
      <c r="B333" s="29">
        <v>611</v>
      </c>
      <c r="C333" s="30">
        <v>34</v>
      </c>
      <c r="D333" s="32" t="s">
        <v>867</v>
      </c>
      <c r="E333" s="32" t="s">
        <v>868</v>
      </c>
      <c r="F333" s="32" t="s">
        <v>869</v>
      </c>
      <c r="G333" s="33" t="s">
        <v>12</v>
      </c>
      <c r="H333" s="34" t="s">
        <v>13</v>
      </c>
      <c r="I333" s="35">
        <v>0.96450000000000002</v>
      </c>
      <c r="J333" s="36">
        <v>930361.54</v>
      </c>
      <c r="K333" s="19">
        <f t="shared" si="9"/>
        <v>1243221.22</v>
      </c>
      <c r="L333" s="37">
        <v>104286.56</v>
      </c>
      <c r="M333" s="38"/>
    </row>
    <row r="334" spans="1:13" s="39" customFormat="1" ht="12.95" customHeight="1" x14ac:dyDescent="0.25">
      <c r="A334" s="226"/>
      <c r="B334" s="29">
        <v>629</v>
      </c>
      <c r="C334" s="30">
        <v>35</v>
      </c>
      <c r="D334" s="32" t="s">
        <v>870</v>
      </c>
      <c r="E334" s="32" t="s">
        <v>871</v>
      </c>
      <c r="F334" s="32" t="s">
        <v>872</v>
      </c>
      <c r="G334" s="33" t="s">
        <v>12</v>
      </c>
      <c r="H334" s="34" t="s">
        <v>13</v>
      </c>
      <c r="I334" s="35">
        <v>0.5605</v>
      </c>
      <c r="J334" s="36">
        <v>761686.54</v>
      </c>
      <c r="K334" s="19">
        <f t="shared" si="9"/>
        <v>943498.72</v>
      </c>
      <c r="L334" s="37">
        <v>60604.06</v>
      </c>
      <c r="M334" s="38"/>
    </row>
    <row r="335" spans="1:13" s="39" customFormat="1" ht="12.95" customHeight="1" x14ac:dyDescent="0.25">
      <c r="A335" s="226"/>
      <c r="B335" s="29">
        <v>628</v>
      </c>
      <c r="C335" s="30">
        <v>36</v>
      </c>
      <c r="D335" s="32" t="s">
        <v>873</v>
      </c>
      <c r="E335" s="32" t="s">
        <v>874</v>
      </c>
      <c r="F335" s="32" t="s">
        <v>875</v>
      </c>
      <c r="G335" s="33" t="s">
        <v>12</v>
      </c>
      <c r="H335" s="34" t="s">
        <v>13</v>
      </c>
      <c r="I335" s="35">
        <v>0.71819999999999995</v>
      </c>
      <c r="J335" s="36">
        <v>674862.18</v>
      </c>
      <c r="K335" s="19">
        <f t="shared" si="9"/>
        <v>907828.32</v>
      </c>
      <c r="L335" s="37">
        <v>77655.38</v>
      </c>
      <c r="M335" s="38"/>
    </row>
    <row r="336" spans="1:13" s="39" customFormat="1" ht="12.95" customHeight="1" x14ac:dyDescent="0.25">
      <c r="A336" s="226"/>
      <c r="B336" s="29">
        <v>639</v>
      </c>
      <c r="C336" s="30">
        <v>37</v>
      </c>
      <c r="D336" s="32" t="s">
        <v>876</v>
      </c>
      <c r="E336" s="32" t="s">
        <v>877</v>
      </c>
      <c r="F336" s="32" t="s">
        <v>878</v>
      </c>
      <c r="G336" s="33" t="s">
        <v>12</v>
      </c>
      <c r="H336" s="34" t="s">
        <v>13</v>
      </c>
      <c r="I336" s="35">
        <v>0.97789999999999999</v>
      </c>
      <c r="J336" s="36">
        <v>951618.95999999973</v>
      </c>
      <c r="K336" s="19">
        <f t="shared" si="9"/>
        <v>1268825.28</v>
      </c>
      <c r="L336" s="37">
        <v>105735.44</v>
      </c>
      <c r="M336" s="38"/>
    </row>
    <row r="337" spans="1:13" s="39" customFormat="1" ht="12.95" customHeight="1" x14ac:dyDescent="0.25">
      <c r="A337" s="226"/>
      <c r="B337" s="29">
        <v>617</v>
      </c>
      <c r="C337" s="30">
        <v>38</v>
      </c>
      <c r="D337" s="32" t="s">
        <v>879</v>
      </c>
      <c r="E337" s="32" t="s">
        <v>880</v>
      </c>
      <c r="F337" s="32" t="s">
        <v>881</v>
      </c>
      <c r="G337" s="33" t="s">
        <v>12</v>
      </c>
      <c r="H337" s="34" t="s">
        <v>13</v>
      </c>
      <c r="I337" s="35">
        <v>0.96750000000000003</v>
      </c>
      <c r="J337" s="36">
        <v>941498.46</v>
      </c>
      <c r="K337" s="19">
        <f t="shared" si="9"/>
        <v>1255331.28</v>
      </c>
      <c r="L337" s="37">
        <v>104610.94</v>
      </c>
      <c r="M337" s="38"/>
    </row>
    <row r="338" spans="1:13" s="39" customFormat="1" ht="12.95" customHeight="1" x14ac:dyDescent="0.25">
      <c r="A338" s="226"/>
      <c r="B338" s="29">
        <v>622</v>
      </c>
      <c r="C338" s="30">
        <v>39</v>
      </c>
      <c r="D338" s="32" t="s">
        <v>882</v>
      </c>
      <c r="E338" s="32" t="s">
        <v>883</v>
      </c>
      <c r="F338" s="32" t="s">
        <v>884</v>
      </c>
      <c r="G338" s="33" t="s">
        <v>12</v>
      </c>
      <c r="H338" s="34" t="s">
        <v>13</v>
      </c>
      <c r="I338" s="35">
        <v>0.98509999999999998</v>
      </c>
      <c r="J338" s="36">
        <v>939595.41999999993</v>
      </c>
      <c r="K338" s="19">
        <f t="shared" si="9"/>
        <v>1259137.24</v>
      </c>
      <c r="L338" s="37">
        <v>106513.94</v>
      </c>
      <c r="M338" s="38"/>
    </row>
    <row r="339" spans="1:13" s="39" customFormat="1" ht="12.95" customHeight="1" x14ac:dyDescent="0.25">
      <c r="A339" s="226"/>
      <c r="B339" s="29">
        <v>634</v>
      </c>
      <c r="C339" s="30">
        <v>40</v>
      </c>
      <c r="D339" s="32" t="s">
        <v>885</v>
      </c>
      <c r="E339" s="32" t="s">
        <v>886</v>
      </c>
      <c r="F339" s="32" t="s">
        <v>887</v>
      </c>
      <c r="G339" s="33" t="s">
        <v>12</v>
      </c>
      <c r="H339" s="34" t="s">
        <v>13</v>
      </c>
      <c r="I339" s="35">
        <v>0.98509999999999998</v>
      </c>
      <c r="J339" s="36">
        <v>958625.45999999973</v>
      </c>
      <c r="K339" s="19">
        <f t="shared" si="9"/>
        <v>1278167.28</v>
      </c>
      <c r="L339" s="37">
        <v>106513.94</v>
      </c>
      <c r="M339" s="38"/>
    </row>
    <row r="340" spans="1:13" s="39" customFormat="1" ht="12.95" customHeight="1" x14ac:dyDescent="0.2">
      <c r="A340" s="227"/>
      <c r="B340" s="29">
        <v>631</v>
      </c>
      <c r="C340" s="30">
        <v>41</v>
      </c>
      <c r="D340" s="42" t="s">
        <v>888</v>
      </c>
      <c r="E340" s="42" t="s">
        <v>889</v>
      </c>
      <c r="F340" s="42" t="s">
        <v>890</v>
      </c>
      <c r="G340" s="45" t="s">
        <v>12</v>
      </c>
      <c r="H340" s="34" t="s">
        <v>13</v>
      </c>
      <c r="I340" s="35">
        <v>0.97709999999999997</v>
      </c>
      <c r="J340" s="36">
        <v>950840.45999999973</v>
      </c>
      <c r="K340" s="19">
        <f t="shared" si="9"/>
        <v>1267787.28</v>
      </c>
      <c r="L340" s="36">
        <v>105648.94</v>
      </c>
      <c r="M340" s="38"/>
    </row>
    <row r="341" spans="1:13" s="39" customFormat="1" ht="12.95" customHeight="1" x14ac:dyDescent="0.25">
      <c r="A341" s="225" t="s">
        <v>891</v>
      </c>
      <c r="B341" s="29"/>
      <c r="C341" s="30"/>
      <c r="D341" s="31" t="s">
        <v>126</v>
      </c>
      <c r="E341" s="32"/>
      <c r="F341" s="32"/>
      <c r="G341" s="50"/>
      <c r="H341" s="34"/>
      <c r="I341" s="35"/>
      <c r="J341" s="36"/>
      <c r="K341" s="19"/>
      <c r="L341" s="37"/>
      <c r="M341" s="38"/>
    </row>
    <row r="342" spans="1:13" s="39" customFormat="1" ht="12.95" customHeight="1" x14ac:dyDescent="0.2">
      <c r="A342" s="226"/>
      <c r="B342" s="29">
        <v>710</v>
      </c>
      <c r="C342" s="30">
        <v>1</v>
      </c>
      <c r="D342" s="42" t="s">
        <v>892</v>
      </c>
      <c r="E342" s="42" t="s">
        <v>893</v>
      </c>
      <c r="F342" s="42" t="s">
        <v>894</v>
      </c>
      <c r="G342" s="45" t="s">
        <v>130</v>
      </c>
      <c r="H342" s="34" t="s">
        <v>13</v>
      </c>
      <c r="I342" s="35">
        <v>0.93889999999999996</v>
      </c>
      <c r="J342" s="36">
        <v>447298.93</v>
      </c>
      <c r="K342" s="19">
        <f>ROUND(J342+L342*3,2)</f>
        <v>599588.5</v>
      </c>
      <c r="L342" s="37">
        <v>50763.19</v>
      </c>
      <c r="M342" s="38"/>
    </row>
    <row r="343" spans="1:13" s="39" customFormat="1" ht="12.95" customHeight="1" x14ac:dyDescent="0.25">
      <c r="A343" s="226"/>
      <c r="B343" s="29"/>
      <c r="C343" s="30"/>
      <c r="D343" s="31" t="s">
        <v>11</v>
      </c>
      <c r="E343" s="32"/>
      <c r="F343" s="32"/>
      <c r="G343" s="50"/>
      <c r="H343" s="34"/>
      <c r="I343" s="35"/>
      <c r="J343" s="36"/>
      <c r="K343" s="19"/>
      <c r="L343" s="37"/>
      <c r="M343" s="38"/>
    </row>
    <row r="344" spans="1:13" s="39" customFormat="1" ht="12.95" customHeight="1" x14ac:dyDescent="0.25">
      <c r="A344" s="226"/>
      <c r="B344" s="29">
        <v>706</v>
      </c>
      <c r="C344" s="30">
        <v>1</v>
      </c>
      <c r="D344" s="32" t="s">
        <v>895</v>
      </c>
      <c r="E344" s="32" t="s">
        <v>896</v>
      </c>
      <c r="F344" s="32" t="s">
        <v>897</v>
      </c>
      <c r="G344" s="50" t="s">
        <v>12</v>
      </c>
      <c r="H344" s="34" t="s">
        <v>13</v>
      </c>
      <c r="I344" s="35">
        <v>0.94740000000000002</v>
      </c>
      <c r="J344" s="36">
        <v>906693.02</v>
      </c>
      <c r="K344" s="19">
        <f t="shared" ref="K344:K378" si="10">ROUND(J344+L344*3,2)</f>
        <v>1214005.9099999999</v>
      </c>
      <c r="L344" s="37">
        <v>102437.63</v>
      </c>
      <c r="M344" s="38"/>
    </row>
    <row r="345" spans="1:13" s="39" customFormat="1" ht="12.95" customHeight="1" x14ac:dyDescent="0.25">
      <c r="A345" s="226"/>
      <c r="B345" s="43">
        <v>732</v>
      </c>
      <c r="C345" s="30">
        <v>2</v>
      </c>
      <c r="D345" s="32" t="s">
        <v>898</v>
      </c>
      <c r="E345" s="32" t="s">
        <v>899</v>
      </c>
      <c r="F345" s="32" t="s">
        <v>900</v>
      </c>
      <c r="G345" s="50" t="s">
        <v>12</v>
      </c>
      <c r="H345" s="34" t="s">
        <v>13</v>
      </c>
      <c r="I345" s="35">
        <v>0.93940000000000001</v>
      </c>
      <c r="J345" s="36">
        <v>900205.52</v>
      </c>
      <c r="K345" s="19">
        <f t="shared" si="10"/>
        <v>1204923.4099999999</v>
      </c>
      <c r="L345" s="37">
        <v>101572.63</v>
      </c>
      <c r="M345" s="38"/>
    </row>
    <row r="346" spans="1:13" s="39" customFormat="1" ht="12.95" customHeight="1" x14ac:dyDescent="0.2">
      <c r="A346" s="226"/>
      <c r="B346" s="29">
        <v>713</v>
      </c>
      <c r="C346" s="30">
        <v>3</v>
      </c>
      <c r="D346" s="42" t="s">
        <v>901</v>
      </c>
      <c r="E346" s="42" t="s">
        <v>902</v>
      </c>
      <c r="F346" s="42" t="s">
        <v>903</v>
      </c>
      <c r="G346" s="45" t="s">
        <v>12</v>
      </c>
      <c r="H346" s="34" t="s">
        <v>13</v>
      </c>
      <c r="I346" s="35">
        <v>0.95089999999999997</v>
      </c>
      <c r="J346" s="36">
        <v>862437.44000000018</v>
      </c>
      <c r="K346" s="19">
        <f t="shared" si="10"/>
        <v>1170885.6200000001</v>
      </c>
      <c r="L346" s="37">
        <v>102816.06</v>
      </c>
      <c r="M346" s="38"/>
    </row>
    <row r="347" spans="1:13" s="39" customFormat="1" ht="12.95" customHeight="1" x14ac:dyDescent="0.25">
      <c r="A347" s="226"/>
      <c r="B347" s="29">
        <v>718</v>
      </c>
      <c r="C347" s="30">
        <v>4</v>
      </c>
      <c r="D347" s="42" t="s">
        <v>904</v>
      </c>
      <c r="E347" s="42" t="s">
        <v>905</v>
      </c>
      <c r="F347" s="42" t="s">
        <v>906</v>
      </c>
      <c r="G347" s="33" t="s">
        <v>12</v>
      </c>
      <c r="H347" s="34" t="s">
        <v>13</v>
      </c>
      <c r="I347" s="35">
        <v>0.93889999999999996</v>
      </c>
      <c r="J347" s="36">
        <v>903611.44000000018</v>
      </c>
      <c r="K347" s="19">
        <f t="shared" si="10"/>
        <v>1208167.1200000001</v>
      </c>
      <c r="L347" s="37">
        <v>101518.56</v>
      </c>
      <c r="M347" s="38"/>
    </row>
    <row r="348" spans="1:13" s="39" customFormat="1" ht="12.95" customHeight="1" x14ac:dyDescent="0.25">
      <c r="A348" s="226"/>
      <c r="B348" s="29">
        <v>738</v>
      </c>
      <c r="C348" s="30">
        <v>5</v>
      </c>
      <c r="D348" s="42" t="s">
        <v>907</v>
      </c>
      <c r="E348" s="42" t="s">
        <v>908</v>
      </c>
      <c r="F348" s="42" t="s">
        <v>909</v>
      </c>
      <c r="G348" s="33" t="s">
        <v>12</v>
      </c>
      <c r="H348" s="34" t="s">
        <v>13</v>
      </c>
      <c r="I348" s="35">
        <v>0.93059999999999998</v>
      </c>
      <c r="J348" s="36">
        <v>894237.02</v>
      </c>
      <c r="K348" s="19">
        <f t="shared" si="10"/>
        <v>1196100.4099999999</v>
      </c>
      <c r="L348" s="37">
        <v>100621.13</v>
      </c>
      <c r="M348" s="38"/>
    </row>
    <row r="349" spans="1:13" s="39" customFormat="1" ht="12.95" customHeight="1" x14ac:dyDescent="0.25">
      <c r="A349" s="226"/>
      <c r="B349" s="29">
        <v>709</v>
      </c>
      <c r="C349" s="30">
        <v>6</v>
      </c>
      <c r="D349" s="32" t="s">
        <v>910</v>
      </c>
      <c r="E349" s="32" t="s">
        <v>911</v>
      </c>
      <c r="F349" s="32" t="s">
        <v>912</v>
      </c>
      <c r="G349" s="33" t="s">
        <v>12</v>
      </c>
      <c r="H349" s="34" t="s">
        <v>13</v>
      </c>
      <c r="I349" s="35">
        <v>0.95540000000000003</v>
      </c>
      <c r="J349" s="36">
        <v>914478.02</v>
      </c>
      <c r="K349" s="19">
        <f t="shared" si="10"/>
        <v>1224385.9099999999</v>
      </c>
      <c r="L349" s="37">
        <v>103302.63</v>
      </c>
      <c r="M349" s="38"/>
    </row>
    <row r="350" spans="1:13" s="39" customFormat="1" ht="12.95" customHeight="1" x14ac:dyDescent="0.25">
      <c r="A350" s="226"/>
      <c r="B350" s="29">
        <v>705</v>
      </c>
      <c r="C350" s="30">
        <v>7</v>
      </c>
      <c r="D350" s="32" t="s">
        <v>913</v>
      </c>
      <c r="E350" s="32" t="s">
        <v>914</v>
      </c>
      <c r="F350" s="32" t="s">
        <v>915</v>
      </c>
      <c r="G350" s="33" t="s">
        <v>12</v>
      </c>
      <c r="H350" s="34" t="s">
        <v>13</v>
      </c>
      <c r="I350" s="35">
        <v>0.94740000000000002</v>
      </c>
      <c r="J350" s="36">
        <v>902800.52</v>
      </c>
      <c r="K350" s="19">
        <f t="shared" si="10"/>
        <v>1210113.4099999999</v>
      </c>
      <c r="L350" s="37">
        <v>102437.63</v>
      </c>
      <c r="M350" s="38"/>
    </row>
    <row r="351" spans="1:13" s="39" customFormat="1" ht="12.95" customHeight="1" x14ac:dyDescent="0.25">
      <c r="A351" s="226"/>
      <c r="B351" s="29">
        <v>708</v>
      </c>
      <c r="C351" s="30">
        <v>8</v>
      </c>
      <c r="D351" s="32" t="s">
        <v>916</v>
      </c>
      <c r="E351" s="32" t="s">
        <v>917</v>
      </c>
      <c r="F351" s="32" t="s">
        <v>918</v>
      </c>
      <c r="G351" s="33" t="s">
        <v>12</v>
      </c>
      <c r="H351" s="34" t="s">
        <v>13</v>
      </c>
      <c r="I351" s="35">
        <v>0.94789999999999996</v>
      </c>
      <c r="J351" s="36">
        <v>903287.05999999982</v>
      </c>
      <c r="K351" s="19">
        <f t="shared" si="10"/>
        <v>1210762.1299999999</v>
      </c>
      <c r="L351" s="37">
        <v>102491.69</v>
      </c>
      <c r="M351" s="38"/>
    </row>
    <row r="352" spans="1:13" s="39" customFormat="1" ht="12.95" customHeight="1" x14ac:dyDescent="0.25">
      <c r="A352" s="226"/>
      <c r="B352" s="29">
        <v>727</v>
      </c>
      <c r="C352" s="30">
        <v>9</v>
      </c>
      <c r="D352" s="32" t="s">
        <v>919</v>
      </c>
      <c r="E352" s="32" t="s">
        <v>920</v>
      </c>
      <c r="F352" s="32" t="s">
        <v>921</v>
      </c>
      <c r="G352" s="33" t="s">
        <v>12</v>
      </c>
      <c r="H352" s="34" t="s">
        <v>13</v>
      </c>
      <c r="I352" s="35">
        <v>0.93940000000000001</v>
      </c>
      <c r="J352" s="36">
        <v>904098.02</v>
      </c>
      <c r="K352" s="19">
        <f t="shared" si="10"/>
        <v>1208815.9099999999</v>
      </c>
      <c r="L352" s="37">
        <v>101572.63</v>
      </c>
      <c r="M352" s="38"/>
    </row>
    <row r="353" spans="1:13" s="39" customFormat="1" ht="12.95" customHeight="1" x14ac:dyDescent="0.25">
      <c r="A353" s="226"/>
      <c r="B353" s="29">
        <v>737</v>
      </c>
      <c r="C353" s="30">
        <v>10</v>
      </c>
      <c r="D353" s="32" t="s">
        <v>922</v>
      </c>
      <c r="E353" s="32" t="s">
        <v>923</v>
      </c>
      <c r="F353" s="32" t="s">
        <v>924</v>
      </c>
      <c r="G353" s="33" t="s">
        <v>12</v>
      </c>
      <c r="H353" s="34" t="s">
        <v>13</v>
      </c>
      <c r="I353" s="35">
        <v>0.94740000000000002</v>
      </c>
      <c r="J353" s="36">
        <v>902800.52</v>
      </c>
      <c r="K353" s="19">
        <f t="shared" si="10"/>
        <v>1210113.4099999999</v>
      </c>
      <c r="L353" s="37">
        <v>102437.63</v>
      </c>
      <c r="M353" s="38"/>
    </row>
    <row r="354" spans="1:13" s="39" customFormat="1" ht="12.95" customHeight="1" x14ac:dyDescent="0.25">
      <c r="A354" s="226"/>
      <c r="B354" s="29">
        <v>726</v>
      </c>
      <c r="C354" s="30">
        <v>11</v>
      </c>
      <c r="D354" s="32" t="s">
        <v>925</v>
      </c>
      <c r="E354" s="32" t="s">
        <v>926</v>
      </c>
      <c r="F354" s="32" t="s">
        <v>927</v>
      </c>
      <c r="G354" s="33" t="s">
        <v>12</v>
      </c>
      <c r="H354" s="34" t="s">
        <v>13</v>
      </c>
      <c r="I354" s="35">
        <v>0.94740000000000002</v>
      </c>
      <c r="J354" s="36">
        <v>907990.52</v>
      </c>
      <c r="K354" s="19">
        <f t="shared" si="10"/>
        <v>1215303.4099999999</v>
      </c>
      <c r="L354" s="37">
        <v>102437.63</v>
      </c>
      <c r="M354" s="38"/>
    </row>
    <row r="355" spans="1:13" s="39" customFormat="1" ht="12.95" customHeight="1" x14ac:dyDescent="0.25">
      <c r="A355" s="226"/>
      <c r="B355" s="29">
        <v>701</v>
      </c>
      <c r="C355" s="30">
        <v>12</v>
      </c>
      <c r="D355" s="32" t="s">
        <v>928</v>
      </c>
      <c r="E355" s="32" t="s">
        <v>929</v>
      </c>
      <c r="F355" s="32" t="s">
        <v>930</v>
      </c>
      <c r="G355" s="33" t="s">
        <v>12</v>
      </c>
      <c r="H355" s="34" t="s">
        <v>13</v>
      </c>
      <c r="I355" s="35">
        <v>0.93889999999999996</v>
      </c>
      <c r="J355" s="36">
        <v>894528.94000000018</v>
      </c>
      <c r="K355" s="19">
        <f t="shared" si="10"/>
        <v>1199084.6200000001</v>
      </c>
      <c r="L355" s="37">
        <v>101518.56</v>
      </c>
      <c r="M355" s="38"/>
    </row>
    <row r="356" spans="1:13" s="39" customFormat="1" ht="12.95" customHeight="1" x14ac:dyDescent="0.25">
      <c r="A356" s="226"/>
      <c r="B356" s="29">
        <v>734</v>
      </c>
      <c r="C356" s="30">
        <v>13</v>
      </c>
      <c r="D356" s="42" t="s">
        <v>931</v>
      </c>
      <c r="E356" s="42" t="s">
        <v>932</v>
      </c>
      <c r="F356" s="42" t="s">
        <v>933</v>
      </c>
      <c r="G356" s="33" t="s">
        <v>12</v>
      </c>
      <c r="H356" s="34" t="s">
        <v>13</v>
      </c>
      <c r="I356" s="35">
        <v>0.94789999999999996</v>
      </c>
      <c r="J356" s="36">
        <v>903287.05999999982</v>
      </c>
      <c r="K356" s="19">
        <f t="shared" si="10"/>
        <v>1210762.1299999999</v>
      </c>
      <c r="L356" s="37">
        <v>102491.69</v>
      </c>
      <c r="M356" s="38"/>
    </row>
    <row r="357" spans="1:13" s="39" customFormat="1" ht="12.95" customHeight="1" x14ac:dyDescent="0.25">
      <c r="A357" s="226"/>
      <c r="B357" s="29">
        <v>714</v>
      </c>
      <c r="C357" s="30">
        <v>14</v>
      </c>
      <c r="D357" s="32" t="s">
        <v>934</v>
      </c>
      <c r="E357" s="32" t="s">
        <v>935</v>
      </c>
      <c r="F357" s="32" t="s">
        <v>936</v>
      </c>
      <c r="G357" s="33" t="s">
        <v>12</v>
      </c>
      <c r="H357" s="34" t="s">
        <v>13</v>
      </c>
      <c r="I357" s="35">
        <v>0.94789999999999996</v>
      </c>
      <c r="J357" s="36">
        <v>908477.05999999982</v>
      </c>
      <c r="K357" s="19">
        <f t="shared" si="10"/>
        <v>1215952.1299999999</v>
      </c>
      <c r="L357" s="37">
        <v>102491.69</v>
      </c>
      <c r="M357" s="38"/>
    </row>
    <row r="358" spans="1:13" s="39" customFormat="1" ht="12.95" customHeight="1" x14ac:dyDescent="0.25">
      <c r="A358" s="226"/>
      <c r="B358" s="29">
        <v>704</v>
      </c>
      <c r="C358" s="30">
        <v>15</v>
      </c>
      <c r="D358" s="32" t="s">
        <v>937</v>
      </c>
      <c r="E358" s="32" t="s">
        <v>938</v>
      </c>
      <c r="F358" s="32" t="s">
        <v>939</v>
      </c>
      <c r="G358" s="33" t="s">
        <v>12</v>
      </c>
      <c r="H358" s="34" t="s">
        <v>13</v>
      </c>
      <c r="I358" s="35">
        <v>0.94789999999999996</v>
      </c>
      <c r="J358" s="36">
        <v>907179.55999999982</v>
      </c>
      <c r="K358" s="19">
        <f t="shared" si="10"/>
        <v>1214654.6299999999</v>
      </c>
      <c r="L358" s="37">
        <v>102491.69</v>
      </c>
      <c r="M358" s="38"/>
    </row>
    <row r="359" spans="1:13" s="39" customFormat="1" ht="12.95" customHeight="1" x14ac:dyDescent="0.25">
      <c r="A359" s="226"/>
      <c r="B359" s="29">
        <v>728</v>
      </c>
      <c r="C359" s="30">
        <v>16</v>
      </c>
      <c r="D359" s="32" t="s">
        <v>940</v>
      </c>
      <c r="E359" s="32" t="s">
        <v>941</v>
      </c>
      <c r="F359" s="32" t="s">
        <v>942</v>
      </c>
      <c r="G359" s="33" t="s">
        <v>12</v>
      </c>
      <c r="H359" s="34" t="s">
        <v>13</v>
      </c>
      <c r="I359" s="35">
        <v>0.94140000000000001</v>
      </c>
      <c r="J359" s="36">
        <v>906044.27</v>
      </c>
      <c r="K359" s="19">
        <f t="shared" si="10"/>
        <v>1211410.9099999999</v>
      </c>
      <c r="L359" s="37">
        <v>101788.88</v>
      </c>
      <c r="M359" s="38"/>
    </row>
    <row r="360" spans="1:13" s="39" customFormat="1" ht="12.95" customHeight="1" x14ac:dyDescent="0.25">
      <c r="A360" s="226"/>
      <c r="B360" s="29">
        <v>715</v>
      </c>
      <c r="C360" s="30">
        <v>17</v>
      </c>
      <c r="D360" s="32" t="s">
        <v>943</v>
      </c>
      <c r="E360" s="32" t="s">
        <v>944</v>
      </c>
      <c r="F360" s="32" t="s">
        <v>945</v>
      </c>
      <c r="G360" s="33" t="s">
        <v>12</v>
      </c>
      <c r="H360" s="34" t="s">
        <v>13</v>
      </c>
      <c r="I360" s="35">
        <v>0.96240000000000003</v>
      </c>
      <c r="J360" s="36">
        <v>938049.25</v>
      </c>
      <c r="K360" s="19">
        <f t="shared" si="10"/>
        <v>1250227.75</v>
      </c>
      <c r="L360" s="37">
        <v>104059.5</v>
      </c>
      <c r="M360" s="38"/>
    </row>
    <row r="361" spans="1:13" s="39" customFormat="1" ht="12.95" customHeight="1" x14ac:dyDescent="0.25">
      <c r="A361" s="226"/>
      <c r="B361" s="29">
        <v>735</v>
      </c>
      <c r="C361" s="30">
        <v>18</v>
      </c>
      <c r="D361" s="32" t="s">
        <v>946</v>
      </c>
      <c r="E361" s="32" t="s">
        <v>947</v>
      </c>
      <c r="F361" s="32" t="s">
        <v>948</v>
      </c>
      <c r="G361" s="33" t="s">
        <v>12</v>
      </c>
      <c r="H361" s="34" t="s">
        <v>13</v>
      </c>
      <c r="I361" s="35">
        <v>0.94740000000000002</v>
      </c>
      <c r="J361" s="36">
        <v>902800.52</v>
      </c>
      <c r="K361" s="19">
        <f t="shared" si="10"/>
        <v>1210113.4099999999</v>
      </c>
      <c r="L361" s="37">
        <v>102437.63</v>
      </c>
      <c r="M361" s="38"/>
    </row>
    <row r="362" spans="1:13" s="39" customFormat="1" ht="12.95" customHeight="1" x14ac:dyDescent="0.25">
      <c r="A362" s="226"/>
      <c r="B362" s="29">
        <v>722</v>
      </c>
      <c r="C362" s="30">
        <v>19</v>
      </c>
      <c r="D362" s="32" t="s">
        <v>949</v>
      </c>
      <c r="E362" s="32" t="s">
        <v>950</v>
      </c>
      <c r="F362" s="32" t="s">
        <v>903</v>
      </c>
      <c r="G362" s="33" t="s">
        <v>12</v>
      </c>
      <c r="H362" s="34" t="s">
        <v>13</v>
      </c>
      <c r="I362" s="35">
        <v>0.93940000000000001</v>
      </c>
      <c r="J362" s="36">
        <v>900205.52</v>
      </c>
      <c r="K362" s="19">
        <f t="shared" si="10"/>
        <v>1204923.4099999999</v>
      </c>
      <c r="L362" s="37">
        <v>101572.63</v>
      </c>
      <c r="M362" s="38"/>
    </row>
    <row r="363" spans="1:13" s="39" customFormat="1" ht="12.95" customHeight="1" x14ac:dyDescent="0.25">
      <c r="A363" s="226"/>
      <c r="B363" s="29">
        <v>717</v>
      </c>
      <c r="C363" s="30">
        <v>20</v>
      </c>
      <c r="D363" s="32" t="s">
        <v>951</v>
      </c>
      <c r="E363" s="32" t="s">
        <v>952</v>
      </c>
      <c r="F363" s="32" t="s">
        <v>953</v>
      </c>
      <c r="G363" s="33" t="s">
        <v>12</v>
      </c>
      <c r="H363" s="34" t="s">
        <v>13</v>
      </c>
      <c r="I363" s="35">
        <v>0.93959999999999999</v>
      </c>
      <c r="J363" s="36">
        <v>900400.15</v>
      </c>
      <c r="K363" s="19">
        <f t="shared" si="10"/>
        <v>1205182.8999999999</v>
      </c>
      <c r="L363" s="37">
        <v>101594.25</v>
      </c>
      <c r="M363" s="38"/>
    </row>
    <row r="364" spans="1:13" s="39" customFormat="1" ht="12.95" customHeight="1" x14ac:dyDescent="0.25">
      <c r="A364" s="226"/>
      <c r="B364" s="29">
        <v>703</v>
      </c>
      <c r="C364" s="30">
        <v>21</v>
      </c>
      <c r="D364" s="32" t="s">
        <v>954</v>
      </c>
      <c r="E364" s="32" t="s">
        <v>955</v>
      </c>
      <c r="F364" s="32" t="s">
        <v>956</v>
      </c>
      <c r="G364" s="33" t="s">
        <v>12</v>
      </c>
      <c r="H364" s="34" t="s">
        <v>13</v>
      </c>
      <c r="I364" s="35">
        <v>0.94740000000000002</v>
      </c>
      <c r="J364" s="36">
        <v>902800.52</v>
      </c>
      <c r="K364" s="19">
        <f t="shared" si="10"/>
        <v>1210113.4099999999</v>
      </c>
      <c r="L364" s="37">
        <v>102437.63</v>
      </c>
      <c r="M364" s="38"/>
    </row>
    <row r="365" spans="1:13" s="39" customFormat="1" ht="12.95" customHeight="1" x14ac:dyDescent="0.25">
      <c r="A365" s="226"/>
      <c r="B365" s="29">
        <v>731</v>
      </c>
      <c r="C365" s="30">
        <v>22</v>
      </c>
      <c r="D365" s="32" t="s">
        <v>957</v>
      </c>
      <c r="E365" s="32" t="s">
        <v>958</v>
      </c>
      <c r="F365" s="32" t="s">
        <v>959</v>
      </c>
      <c r="G365" s="33" t="s">
        <v>12</v>
      </c>
      <c r="H365" s="34" t="s">
        <v>13</v>
      </c>
      <c r="I365" s="35">
        <v>0.56989999999999996</v>
      </c>
      <c r="J365" s="36">
        <v>599347.71</v>
      </c>
      <c r="K365" s="19">
        <f t="shared" si="10"/>
        <v>784209.03</v>
      </c>
      <c r="L365" s="37">
        <v>61620.44</v>
      </c>
      <c r="M365" s="38"/>
    </row>
    <row r="366" spans="1:13" s="39" customFormat="1" ht="12.95" customHeight="1" x14ac:dyDescent="0.25">
      <c r="A366" s="226"/>
      <c r="B366" s="29">
        <v>719</v>
      </c>
      <c r="C366" s="30">
        <v>23</v>
      </c>
      <c r="D366" s="42" t="s">
        <v>960</v>
      </c>
      <c r="E366" s="42" t="s">
        <v>961</v>
      </c>
      <c r="F366" s="42" t="s">
        <v>962</v>
      </c>
      <c r="G366" s="33" t="s">
        <v>12</v>
      </c>
      <c r="H366" s="34" t="s">
        <v>13</v>
      </c>
      <c r="I366" s="35">
        <v>0.93140000000000001</v>
      </c>
      <c r="J366" s="36">
        <v>896313.02</v>
      </c>
      <c r="K366" s="19">
        <f t="shared" si="10"/>
        <v>1198435.9099999999</v>
      </c>
      <c r="L366" s="37">
        <v>100707.63</v>
      </c>
      <c r="M366" s="38"/>
    </row>
    <row r="367" spans="1:13" s="39" customFormat="1" ht="12.95" customHeight="1" x14ac:dyDescent="0.25">
      <c r="A367" s="226"/>
      <c r="B367" s="29">
        <v>721</v>
      </c>
      <c r="C367" s="30">
        <v>24</v>
      </c>
      <c r="D367" s="32" t="s">
        <v>963</v>
      </c>
      <c r="E367" s="32" t="s">
        <v>964</v>
      </c>
      <c r="F367" s="32" t="s">
        <v>965</v>
      </c>
      <c r="G367" s="33" t="s">
        <v>12</v>
      </c>
      <c r="H367" s="34" t="s">
        <v>13</v>
      </c>
      <c r="I367" s="35">
        <v>0.93989999999999996</v>
      </c>
      <c r="J367" s="36">
        <v>904584.55999999982</v>
      </c>
      <c r="K367" s="19">
        <f t="shared" si="10"/>
        <v>1209464.6299999999</v>
      </c>
      <c r="L367" s="37">
        <v>101626.69</v>
      </c>
      <c r="M367" s="38"/>
    </row>
    <row r="368" spans="1:13" s="39" customFormat="1" ht="12.95" customHeight="1" x14ac:dyDescent="0.25">
      <c r="A368" s="226"/>
      <c r="B368" s="29">
        <v>707</v>
      </c>
      <c r="C368" s="30">
        <v>25</v>
      </c>
      <c r="D368" s="32" t="s">
        <v>966</v>
      </c>
      <c r="E368" s="32" t="s">
        <v>967</v>
      </c>
      <c r="F368" s="32" t="s">
        <v>968</v>
      </c>
      <c r="G368" s="33" t="s">
        <v>12</v>
      </c>
      <c r="H368" s="34" t="s">
        <v>13</v>
      </c>
      <c r="I368" s="35">
        <v>0.94789999999999996</v>
      </c>
      <c r="J368" s="36">
        <v>907179.55999999982</v>
      </c>
      <c r="K368" s="19">
        <f t="shared" si="10"/>
        <v>1214654.6299999999</v>
      </c>
      <c r="L368" s="37">
        <v>102491.69</v>
      </c>
      <c r="M368" s="38"/>
    </row>
    <row r="369" spans="1:13" s="39" customFormat="1" ht="12.95" customHeight="1" x14ac:dyDescent="0.25">
      <c r="A369" s="226"/>
      <c r="B369" s="29">
        <v>700</v>
      </c>
      <c r="C369" s="30">
        <v>26</v>
      </c>
      <c r="D369" s="32" t="s">
        <v>969</v>
      </c>
      <c r="E369" s="32" t="s">
        <v>970</v>
      </c>
      <c r="F369" s="32" t="s">
        <v>971</v>
      </c>
      <c r="G369" s="33" t="s">
        <v>12</v>
      </c>
      <c r="H369" s="34" t="s">
        <v>13</v>
      </c>
      <c r="I369" s="35">
        <v>0.97040000000000004</v>
      </c>
      <c r="J369" s="36">
        <v>940644.25</v>
      </c>
      <c r="K369" s="19">
        <f t="shared" si="10"/>
        <v>1255417.75</v>
      </c>
      <c r="L369" s="37">
        <v>104924.5</v>
      </c>
      <c r="M369" s="38"/>
    </row>
    <row r="370" spans="1:13" s="39" customFormat="1" ht="12.95" customHeight="1" x14ac:dyDescent="0.25">
      <c r="A370" s="226"/>
      <c r="B370" s="29">
        <v>723</v>
      </c>
      <c r="C370" s="30">
        <v>27</v>
      </c>
      <c r="D370" s="42" t="s">
        <v>972</v>
      </c>
      <c r="E370" s="42" t="s">
        <v>973</v>
      </c>
      <c r="F370" s="42" t="s">
        <v>974</v>
      </c>
      <c r="G370" s="33" t="s">
        <v>12</v>
      </c>
      <c r="H370" s="34" t="s">
        <v>13</v>
      </c>
      <c r="I370" s="35">
        <v>0.93940000000000001</v>
      </c>
      <c r="J370" s="36">
        <v>900205.52</v>
      </c>
      <c r="K370" s="19">
        <f t="shared" si="10"/>
        <v>1204923.4099999999</v>
      </c>
      <c r="L370" s="37">
        <v>101572.63</v>
      </c>
      <c r="M370" s="38"/>
    </row>
    <row r="371" spans="1:13" s="39" customFormat="1" ht="12.95" customHeight="1" x14ac:dyDescent="0.25">
      <c r="A371" s="226"/>
      <c r="B371" s="29">
        <v>729</v>
      </c>
      <c r="C371" s="30">
        <v>28</v>
      </c>
      <c r="D371" s="42" t="s">
        <v>975</v>
      </c>
      <c r="E371" s="42" t="s">
        <v>976</v>
      </c>
      <c r="F371" s="42" t="s">
        <v>977</v>
      </c>
      <c r="G371" s="33" t="s">
        <v>12</v>
      </c>
      <c r="H371" s="34" t="s">
        <v>13</v>
      </c>
      <c r="I371" s="35">
        <v>0.93940000000000001</v>
      </c>
      <c r="J371" s="36">
        <v>558098.02</v>
      </c>
      <c r="K371" s="19">
        <f t="shared" si="10"/>
        <v>862815.91</v>
      </c>
      <c r="L371" s="37">
        <v>101572.63</v>
      </c>
      <c r="M371" s="38"/>
    </row>
    <row r="372" spans="1:13" s="39" customFormat="1" ht="12.95" customHeight="1" x14ac:dyDescent="0.25">
      <c r="A372" s="226"/>
      <c r="B372" s="29">
        <v>702</v>
      </c>
      <c r="C372" s="30">
        <v>29</v>
      </c>
      <c r="D372" s="32" t="s">
        <v>978</v>
      </c>
      <c r="E372" s="32" t="s">
        <v>979</v>
      </c>
      <c r="F372" s="32" t="s">
        <v>980</v>
      </c>
      <c r="G372" s="33" t="s">
        <v>12</v>
      </c>
      <c r="H372" s="34" t="s">
        <v>13</v>
      </c>
      <c r="I372" s="35">
        <v>0.94789999999999996</v>
      </c>
      <c r="J372" s="36">
        <v>903287.05999999982</v>
      </c>
      <c r="K372" s="19">
        <f t="shared" si="10"/>
        <v>1210762.1299999999</v>
      </c>
      <c r="L372" s="37">
        <v>102491.69</v>
      </c>
      <c r="M372" s="38"/>
    </row>
    <row r="373" spans="1:13" s="39" customFormat="1" ht="12.95" customHeight="1" x14ac:dyDescent="0.25">
      <c r="A373" s="226"/>
      <c r="B373" s="29">
        <v>712</v>
      </c>
      <c r="C373" s="30">
        <v>30</v>
      </c>
      <c r="D373" s="32" t="s">
        <v>981</v>
      </c>
      <c r="E373" s="32" t="s">
        <v>982</v>
      </c>
      <c r="F373" s="32" t="s">
        <v>983</v>
      </c>
      <c r="G373" s="33" t="s">
        <v>12</v>
      </c>
      <c r="H373" s="34" t="s">
        <v>13</v>
      </c>
      <c r="I373" s="35">
        <v>0.95540000000000003</v>
      </c>
      <c r="J373" s="36">
        <v>914478.02</v>
      </c>
      <c r="K373" s="19">
        <f t="shared" si="10"/>
        <v>1224385.9099999999</v>
      </c>
      <c r="L373" s="37">
        <v>103302.63</v>
      </c>
      <c r="M373" s="38"/>
    </row>
    <row r="374" spans="1:13" s="39" customFormat="1" ht="12.95" customHeight="1" x14ac:dyDescent="0.25">
      <c r="A374" s="226"/>
      <c r="B374" s="29">
        <v>716</v>
      </c>
      <c r="C374" s="30">
        <v>31</v>
      </c>
      <c r="D374" s="32" t="s">
        <v>984</v>
      </c>
      <c r="E374" s="32" t="s">
        <v>985</v>
      </c>
      <c r="F374" s="32" t="s">
        <v>986</v>
      </c>
      <c r="G374" s="33" t="s">
        <v>12</v>
      </c>
      <c r="H374" s="34" t="s">
        <v>13</v>
      </c>
      <c r="I374" s="35">
        <v>0.94140000000000001</v>
      </c>
      <c r="J374" s="36">
        <v>906044.27</v>
      </c>
      <c r="K374" s="19">
        <f t="shared" si="10"/>
        <v>1211410.9099999999</v>
      </c>
      <c r="L374" s="37">
        <v>101788.88</v>
      </c>
      <c r="M374" s="38"/>
    </row>
    <row r="375" spans="1:13" s="39" customFormat="1" ht="12.95" customHeight="1" x14ac:dyDescent="0.25">
      <c r="A375" s="226"/>
      <c r="B375" s="29">
        <v>725</v>
      </c>
      <c r="C375" s="30">
        <v>32</v>
      </c>
      <c r="D375" s="32" t="s">
        <v>987</v>
      </c>
      <c r="E375" s="32" t="s">
        <v>988</v>
      </c>
      <c r="F375" s="32" t="s">
        <v>989</v>
      </c>
      <c r="G375" s="33" t="s">
        <v>12</v>
      </c>
      <c r="H375" s="34" t="s">
        <v>13</v>
      </c>
      <c r="I375" s="35">
        <v>0.93940000000000001</v>
      </c>
      <c r="J375" s="36">
        <v>900205.52</v>
      </c>
      <c r="K375" s="19">
        <f t="shared" si="10"/>
        <v>1204923.4099999999</v>
      </c>
      <c r="L375" s="37">
        <v>101572.63</v>
      </c>
      <c r="M375" s="38"/>
    </row>
    <row r="376" spans="1:13" s="39" customFormat="1" ht="12.95" customHeight="1" x14ac:dyDescent="0.25">
      <c r="A376" s="226"/>
      <c r="B376" s="29">
        <v>720</v>
      </c>
      <c r="C376" s="30">
        <v>33</v>
      </c>
      <c r="D376" s="32" t="s">
        <v>990</v>
      </c>
      <c r="E376" s="32" t="s">
        <v>991</v>
      </c>
      <c r="F376" s="32" t="s">
        <v>992</v>
      </c>
      <c r="G376" s="33" t="s">
        <v>12</v>
      </c>
      <c r="H376" s="34" t="s">
        <v>13</v>
      </c>
      <c r="I376" s="35">
        <v>0.95409999999999995</v>
      </c>
      <c r="J376" s="36">
        <v>929972.29</v>
      </c>
      <c r="K376" s="19">
        <f t="shared" si="10"/>
        <v>1239458.47</v>
      </c>
      <c r="L376" s="37">
        <v>103162.06</v>
      </c>
      <c r="M376" s="38"/>
    </row>
    <row r="377" spans="1:13" s="39" customFormat="1" ht="12.95" customHeight="1" x14ac:dyDescent="0.25">
      <c r="A377" s="226"/>
      <c r="B377" s="29">
        <v>736</v>
      </c>
      <c r="C377" s="30">
        <v>34</v>
      </c>
      <c r="D377" s="32" t="s">
        <v>993</v>
      </c>
      <c r="E377" s="32" t="s">
        <v>994</v>
      </c>
      <c r="F377" s="32" t="s">
        <v>995</v>
      </c>
      <c r="G377" s="33" t="s">
        <v>12</v>
      </c>
      <c r="H377" s="34" t="s">
        <v>13</v>
      </c>
      <c r="I377" s="35">
        <v>0.95860000000000001</v>
      </c>
      <c r="J377" s="36">
        <v>923322.67</v>
      </c>
      <c r="K377" s="19">
        <f t="shared" si="10"/>
        <v>1234268.56</v>
      </c>
      <c r="L377" s="37">
        <v>103648.63</v>
      </c>
      <c r="M377" s="38"/>
    </row>
    <row r="378" spans="1:13" s="39" customFormat="1" ht="12.95" customHeight="1" x14ac:dyDescent="0.25">
      <c r="A378" s="227"/>
      <c r="B378" s="29">
        <v>711</v>
      </c>
      <c r="C378" s="30">
        <v>35</v>
      </c>
      <c r="D378" s="32" t="s">
        <v>996</v>
      </c>
      <c r="E378" s="32" t="s">
        <v>997</v>
      </c>
      <c r="F378" s="32" t="s">
        <v>998</v>
      </c>
      <c r="G378" s="33" t="s">
        <v>12</v>
      </c>
      <c r="H378" s="34" t="s">
        <v>13</v>
      </c>
      <c r="I378" s="35">
        <v>0.95540000000000003</v>
      </c>
      <c r="J378" s="36">
        <v>910585.52</v>
      </c>
      <c r="K378" s="19">
        <f t="shared" si="10"/>
        <v>1220493.4099999999</v>
      </c>
      <c r="L378" s="37">
        <v>103302.63</v>
      </c>
      <c r="M378" s="38"/>
    </row>
    <row r="379" spans="1:13" s="39" customFormat="1" ht="12.95" customHeight="1" x14ac:dyDescent="0.25">
      <c r="A379" s="225" t="s">
        <v>999</v>
      </c>
      <c r="B379" s="29"/>
      <c r="C379" s="30"/>
      <c r="D379" s="31" t="s">
        <v>126</v>
      </c>
      <c r="E379" s="32"/>
      <c r="F379" s="32"/>
      <c r="G379" s="33"/>
      <c r="H379" s="34"/>
      <c r="I379" s="35"/>
      <c r="J379" s="36"/>
      <c r="K379" s="19"/>
      <c r="L379" s="37"/>
      <c r="M379" s="38"/>
    </row>
    <row r="380" spans="1:13" s="39" customFormat="1" ht="12.95" customHeight="1" x14ac:dyDescent="0.25">
      <c r="A380" s="226"/>
      <c r="B380" s="29">
        <v>4423</v>
      </c>
      <c r="C380" s="30">
        <v>1</v>
      </c>
      <c r="D380" s="32" t="s">
        <v>1000</v>
      </c>
      <c r="E380" s="32" t="s">
        <v>1001</v>
      </c>
      <c r="F380" s="32" t="s">
        <v>1002</v>
      </c>
      <c r="G380" s="33" t="s">
        <v>130</v>
      </c>
      <c r="H380" s="34" t="s">
        <v>13</v>
      </c>
      <c r="I380" s="35">
        <v>0.95420000000000005</v>
      </c>
      <c r="J380" s="36">
        <v>462886.35000000009</v>
      </c>
      <c r="K380" s="19">
        <f>ROUND(J380+L380*3,2)</f>
        <v>617657.57999999996</v>
      </c>
      <c r="L380" s="37">
        <v>51590.41</v>
      </c>
      <c r="M380" s="38"/>
    </row>
    <row r="381" spans="1:13" s="39" customFormat="1" ht="12.95" customHeight="1" x14ac:dyDescent="0.25">
      <c r="A381" s="226"/>
      <c r="B381" s="29">
        <v>4428</v>
      </c>
      <c r="C381" s="30">
        <v>2</v>
      </c>
      <c r="D381" s="32" t="s">
        <v>1003</v>
      </c>
      <c r="E381" s="32" t="s">
        <v>1004</v>
      </c>
      <c r="F381" s="32" t="s">
        <v>1005</v>
      </c>
      <c r="G381" s="33" t="s">
        <v>130</v>
      </c>
      <c r="H381" s="34" t="s">
        <v>13</v>
      </c>
      <c r="I381" s="35">
        <v>0.95620000000000005</v>
      </c>
      <c r="J381" s="36">
        <v>464962.52999999997</v>
      </c>
      <c r="K381" s="19">
        <f>ROUND(J381+L381*3,2)</f>
        <v>620058.18000000005</v>
      </c>
      <c r="L381" s="37">
        <v>51698.55</v>
      </c>
      <c r="M381" s="38"/>
    </row>
    <row r="382" spans="1:13" s="39" customFormat="1" ht="12.95" customHeight="1" x14ac:dyDescent="0.25">
      <c r="A382" s="226"/>
      <c r="B382" s="29"/>
      <c r="C382" s="30"/>
      <c r="D382" s="49" t="s">
        <v>11</v>
      </c>
      <c r="E382" s="42"/>
      <c r="F382" s="42"/>
      <c r="G382" s="50"/>
      <c r="H382" s="34"/>
      <c r="I382" s="35"/>
      <c r="J382" s="36"/>
      <c r="K382" s="19"/>
      <c r="L382" s="37"/>
      <c r="M382" s="38"/>
    </row>
    <row r="383" spans="1:13" s="39" customFormat="1" ht="12.95" customHeight="1" x14ac:dyDescent="0.25">
      <c r="A383" s="226"/>
      <c r="B383" s="29">
        <v>4400</v>
      </c>
      <c r="C383" s="30">
        <v>1</v>
      </c>
      <c r="D383" s="32" t="s">
        <v>1006</v>
      </c>
      <c r="E383" s="32" t="s">
        <v>1007</v>
      </c>
      <c r="F383" s="32" t="s">
        <v>1008</v>
      </c>
      <c r="G383" s="50" t="s">
        <v>12</v>
      </c>
      <c r="H383" s="34" t="s">
        <v>13</v>
      </c>
      <c r="I383" s="35">
        <v>0.98819999999999997</v>
      </c>
      <c r="J383" s="36">
        <v>957641.54</v>
      </c>
      <c r="K383" s="19">
        <f t="shared" ref="K383:K404" si="11">ROUND(J383+L383*3,2)</f>
        <v>1278188.93</v>
      </c>
      <c r="L383" s="37">
        <v>106849.13</v>
      </c>
      <c r="M383" s="58"/>
    </row>
    <row r="384" spans="1:13" s="39" customFormat="1" ht="12.95" customHeight="1" x14ac:dyDescent="0.25">
      <c r="A384" s="226"/>
      <c r="B384" s="29">
        <v>4430</v>
      </c>
      <c r="C384" s="30">
        <v>2</v>
      </c>
      <c r="D384" s="42" t="s">
        <v>1009</v>
      </c>
      <c r="E384" s="42" t="s">
        <v>1010</v>
      </c>
      <c r="F384" s="42" t="s">
        <v>1011</v>
      </c>
      <c r="G384" s="33" t="s">
        <v>12</v>
      </c>
      <c r="H384" s="34" t="s">
        <v>13</v>
      </c>
      <c r="I384" s="35">
        <v>0.95009999999999994</v>
      </c>
      <c r="J384" s="36">
        <v>794816.04</v>
      </c>
      <c r="K384" s="19">
        <f t="shared" si="11"/>
        <v>1103004.72</v>
      </c>
      <c r="L384" s="37">
        <v>102729.56</v>
      </c>
      <c r="M384" s="38"/>
    </row>
    <row r="385" spans="1:13" s="39" customFormat="1" ht="12.95" customHeight="1" x14ac:dyDescent="0.25">
      <c r="A385" s="226"/>
      <c r="B385" s="43">
        <v>4414</v>
      </c>
      <c r="C385" s="30">
        <v>3</v>
      </c>
      <c r="D385" s="32" t="s">
        <v>1012</v>
      </c>
      <c r="E385" s="32" t="s">
        <v>1013</v>
      </c>
      <c r="F385" s="32" t="s">
        <v>1014</v>
      </c>
      <c r="G385" s="33" t="s">
        <v>12</v>
      </c>
      <c r="H385" s="34" t="s">
        <v>13</v>
      </c>
      <c r="I385" s="35">
        <v>0.9607</v>
      </c>
      <c r="J385" s="36">
        <v>933151.21</v>
      </c>
      <c r="K385" s="19">
        <f t="shared" si="11"/>
        <v>1244778.28</v>
      </c>
      <c r="L385" s="37">
        <v>103875.69</v>
      </c>
      <c r="M385" s="38"/>
    </row>
    <row r="386" spans="1:13" s="39" customFormat="1" ht="12.95" customHeight="1" x14ac:dyDescent="0.25">
      <c r="A386" s="226"/>
      <c r="B386" s="29">
        <v>4418</v>
      </c>
      <c r="C386" s="30">
        <v>4</v>
      </c>
      <c r="D386" s="32" t="s">
        <v>1015</v>
      </c>
      <c r="E386" s="32" t="s">
        <v>1016</v>
      </c>
      <c r="F386" s="32" t="s">
        <v>1017</v>
      </c>
      <c r="G386" s="33" t="s">
        <v>12</v>
      </c>
      <c r="H386" s="34" t="s">
        <v>13</v>
      </c>
      <c r="I386" s="35">
        <v>0.97799999999999998</v>
      </c>
      <c r="J386" s="36">
        <v>951500.01</v>
      </c>
      <c r="K386" s="19">
        <f t="shared" si="11"/>
        <v>1268738.76</v>
      </c>
      <c r="L386" s="37">
        <v>105746.25</v>
      </c>
      <c r="M386" s="38"/>
    </row>
    <row r="387" spans="1:13" s="39" customFormat="1" ht="12.95" customHeight="1" x14ac:dyDescent="0.25">
      <c r="A387" s="226"/>
      <c r="B387" s="29">
        <v>4420</v>
      </c>
      <c r="C387" s="30">
        <v>5</v>
      </c>
      <c r="D387" s="32" t="s">
        <v>1018</v>
      </c>
      <c r="E387" s="32" t="s">
        <v>1019</v>
      </c>
      <c r="F387" s="32" t="s">
        <v>1020</v>
      </c>
      <c r="G387" s="33" t="s">
        <v>12</v>
      </c>
      <c r="H387" s="34" t="s">
        <v>13</v>
      </c>
      <c r="I387" s="35">
        <v>0.95179999999999998</v>
      </c>
      <c r="J387" s="36">
        <v>924847.17999999993</v>
      </c>
      <c r="K387" s="19">
        <f t="shared" si="11"/>
        <v>1233587.32</v>
      </c>
      <c r="L387" s="37">
        <v>102913.38</v>
      </c>
      <c r="M387" s="38"/>
    </row>
    <row r="388" spans="1:13" s="39" customFormat="1" ht="12.95" customHeight="1" x14ac:dyDescent="0.25">
      <c r="A388" s="226"/>
      <c r="B388" s="29">
        <v>4404</v>
      </c>
      <c r="C388" s="30">
        <v>6</v>
      </c>
      <c r="D388" s="32" t="s">
        <v>1021</v>
      </c>
      <c r="E388" s="32" t="s">
        <v>1022</v>
      </c>
      <c r="F388" s="32" t="s">
        <v>1023</v>
      </c>
      <c r="G388" s="33" t="s">
        <v>12</v>
      </c>
      <c r="H388" s="34" t="s">
        <v>13</v>
      </c>
      <c r="I388" s="35">
        <v>0.9919</v>
      </c>
      <c r="J388" s="36">
        <v>965242.70999999973</v>
      </c>
      <c r="K388" s="19">
        <f t="shared" si="11"/>
        <v>1286990.28</v>
      </c>
      <c r="L388" s="37">
        <v>107249.19</v>
      </c>
      <c r="M388" s="38"/>
    </row>
    <row r="389" spans="1:13" s="39" customFormat="1" ht="12.95" customHeight="1" x14ac:dyDescent="0.25">
      <c r="A389" s="226"/>
      <c r="B389" s="29">
        <v>4407</v>
      </c>
      <c r="C389" s="30">
        <v>7</v>
      </c>
      <c r="D389" s="32" t="s">
        <v>1024</v>
      </c>
      <c r="E389" s="32" t="s">
        <v>1025</v>
      </c>
      <c r="F389" s="32" t="s">
        <v>1026</v>
      </c>
      <c r="G389" s="33" t="s">
        <v>12</v>
      </c>
      <c r="H389" s="34" t="s">
        <v>13</v>
      </c>
      <c r="I389" s="35">
        <v>0.97989999999999999</v>
      </c>
      <c r="J389" s="36">
        <v>940838.90999999992</v>
      </c>
      <c r="K389" s="19">
        <f t="shared" si="11"/>
        <v>1258693.98</v>
      </c>
      <c r="L389" s="37">
        <v>105951.69</v>
      </c>
      <c r="M389" s="38"/>
    </row>
    <row r="390" spans="1:13" s="39" customFormat="1" ht="12.95" customHeight="1" x14ac:dyDescent="0.25">
      <c r="A390" s="226"/>
      <c r="B390" s="29">
        <v>4419</v>
      </c>
      <c r="C390" s="30">
        <v>8</v>
      </c>
      <c r="D390" s="32" t="s">
        <v>1027</v>
      </c>
      <c r="E390" s="32" t="s">
        <v>1028</v>
      </c>
      <c r="F390" s="32" t="s">
        <v>1029</v>
      </c>
      <c r="G390" s="33" t="s">
        <v>12</v>
      </c>
      <c r="H390" s="34" t="s">
        <v>13</v>
      </c>
      <c r="I390" s="35">
        <v>0.94769999999999999</v>
      </c>
      <c r="J390" s="36">
        <v>749187.3</v>
      </c>
      <c r="K390" s="19">
        <f t="shared" si="11"/>
        <v>1056597.48</v>
      </c>
      <c r="L390" s="37">
        <v>102470.06</v>
      </c>
      <c r="M390" s="38"/>
    </row>
    <row r="391" spans="1:13" s="39" customFormat="1" ht="12.95" customHeight="1" x14ac:dyDescent="0.25">
      <c r="A391" s="226"/>
      <c r="B391" s="29">
        <v>4421</v>
      </c>
      <c r="C391" s="30">
        <v>9</v>
      </c>
      <c r="D391" s="32" t="s">
        <v>1030</v>
      </c>
      <c r="E391" s="32" t="s">
        <v>1031</v>
      </c>
      <c r="F391" s="32" t="s">
        <v>1032</v>
      </c>
      <c r="G391" s="33" t="s">
        <v>12</v>
      </c>
      <c r="H391" s="34" t="s">
        <v>13</v>
      </c>
      <c r="I391" s="35">
        <v>0.96260000000000001</v>
      </c>
      <c r="J391" s="36">
        <v>936730.17</v>
      </c>
      <c r="K391" s="19">
        <f t="shared" si="11"/>
        <v>1248973.56</v>
      </c>
      <c r="L391" s="37">
        <v>104081.13</v>
      </c>
      <c r="M391" s="38"/>
    </row>
    <row r="392" spans="1:13" s="39" customFormat="1" ht="12.95" customHeight="1" x14ac:dyDescent="0.25">
      <c r="A392" s="226"/>
      <c r="B392" s="29">
        <v>4429</v>
      </c>
      <c r="C392" s="30">
        <v>10</v>
      </c>
      <c r="D392" s="32" t="s">
        <v>1033</v>
      </c>
      <c r="E392" s="32" t="s">
        <v>1034</v>
      </c>
      <c r="F392" s="32" t="s">
        <v>1035</v>
      </c>
      <c r="G392" s="33" t="s">
        <v>12</v>
      </c>
      <c r="H392" s="34" t="s">
        <v>13</v>
      </c>
      <c r="I392" s="35">
        <v>0.96679999999999999</v>
      </c>
      <c r="J392" s="36">
        <v>936665.25</v>
      </c>
      <c r="K392" s="19">
        <f t="shared" si="11"/>
        <v>1250271</v>
      </c>
      <c r="L392" s="37">
        <v>104535.25</v>
      </c>
      <c r="M392" s="38"/>
    </row>
    <row r="393" spans="1:13" s="39" customFormat="1" ht="12.95" customHeight="1" x14ac:dyDescent="0.25">
      <c r="A393" s="226"/>
      <c r="B393" s="29">
        <v>4408</v>
      </c>
      <c r="C393" s="30">
        <v>11</v>
      </c>
      <c r="D393" s="32" t="s">
        <v>1036</v>
      </c>
      <c r="E393" s="32" t="s">
        <v>1037</v>
      </c>
      <c r="F393" s="32" t="s">
        <v>1038</v>
      </c>
      <c r="G393" s="33" t="s">
        <v>12</v>
      </c>
      <c r="H393" s="34" t="s">
        <v>13</v>
      </c>
      <c r="I393" s="35">
        <v>0.96399999999999997</v>
      </c>
      <c r="J393" s="36">
        <v>938092.5</v>
      </c>
      <c r="K393" s="19">
        <f t="shared" si="11"/>
        <v>1250790</v>
      </c>
      <c r="L393" s="37">
        <v>104232.5</v>
      </c>
      <c r="M393" s="38"/>
    </row>
    <row r="394" spans="1:13" s="39" customFormat="1" ht="12.95" customHeight="1" x14ac:dyDescent="0.25">
      <c r="A394" s="226"/>
      <c r="B394" s="29">
        <v>4424</v>
      </c>
      <c r="C394" s="30">
        <v>12</v>
      </c>
      <c r="D394" s="32" t="s">
        <v>1039</v>
      </c>
      <c r="E394" s="32" t="s">
        <v>1040</v>
      </c>
      <c r="F394" s="32" t="s">
        <v>1041</v>
      </c>
      <c r="G394" s="33" t="s">
        <v>12</v>
      </c>
      <c r="H394" s="34" t="s">
        <v>13</v>
      </c>
      <c r="I394" s="35">
        <v>0.95930000000000004</v>
      </c>
      <c r="J394" s="36">
        <v>933194.43000000017</v>
      </c>
      <c r="K394" s="19">
        <f t="shared" si="11"/>
        <v>1244367.3600000001</v>
      </c>
      <c r="L394" s="37">
        <v>103724.31</v>
      </c>
      <c r="M394" s="38"/>
    </row>
    <row r="395" spans="1:13" s="39" customFormat="1" ht="12.95" customHeight="1" x14ac:dyDescent="0.25">
      <c r="A395" s="226"/>
      <c r="B395" s="29">
        <v>4402</v>
      </c>
      <c r="C395" s="30">
        <v>13</v>
      </c>
      <c r="D395" s="42" t="s">
        <v>1042</v>
      </c>
      <c r="E395" s="42" t="s">
        <v>1043</v>
      </c>
      <c r="F395" s="42" t="s">
        <v>1044</v>
      </c>
      <c r="G395" s="33" t="s">
        <v>12</v>
      </c>
      <c r="H395" s="34" t="s">
        <v>13</v>
      </c>
      <c r="I395" s="35">
        <v>0.98240000000000005</v>
      </c>
      <c r="J395" s="36">
        <v>946169.44</v>
      </c>
      <c r="K395" s="19">
        <f t="shared" si="11"/>
        <v>1264835.44</v>
      </c>
      <c r="L395" s="37">
        <v>106222</v>
      </c>
      <c r="M395" s="38"/>
    </row>
    <row r="396" spans="1:13" s="39" customFormat="1" ht="12.95" customHeight="1" x14ac:dyDescent="0.25">
      <c r="A396" s="226"/>
      <c r="B396" s="29">
        <v>4409</v>
      </c>
      <c r="C396" s="30">
        <v>14</v>
      </c>
      <c r="D396" s="32" t="s">
        <v>1045</v>
      </c>
      <c r="E396" s="32" t="s">
        <v>1046</v>
      </c>
      <c r="F396" s="32" t="s">
        <v>1047</v>
      </c>
      <c r="G396" s="33" t="s">
        <v>12</v>
      </c>
      <c r="H396" s="34" t="s">
        <v>13</v>
      </c>
      <c r="I396" s="35">
        <v>0.97040000000000004</v>
      </c>
      <c r="J396" s="36">
        <v>943736.66</v>
      </c>
      <c r="K396" s="19">
        <f t="shared" si="11"/>
        <v>1258510.1599999999</v>
      </c>
      <c r="L396" s="37">
        <v>104924.5</v>
      </c>
      <c r="M396" s="38"/>
    </row>
    <row r="397" spans="1:13" s="39" customFormat="1" ht="12.95" customHeight="1" x14ac:dyDescent="0.25">
      <c r="A397" s="226"/>
      <c r="B397" s="29">
        <v>4427</v>
      </c>
      <c r="C397" s="30">
        <v>15</v>
      </c>
      <c r="D397" s="42" t="s">
        <v>1048</v>
      </c>
      <c r="E397" s="42" t="s">
        <v>1049</v>
      </c>
      <c r="F397" s="42" t="s">
        <v>1050</v>
      </c>
      <c r="G397" s="33" t="s">
        <v>12</v>
      </c>
      <c r="H397" s="34" t="s">
        <v>13</v>
      </c>
      <c r="I397" s="35">
        <v>0.97289999999999999</v>
      </c>
      <c r="J397" s="36">
        <v>945996.42000000016</v>
      </c>
      <c r="K397" s="19">
        <f t="shared" si="11"/>
        <v>1261580.8500000001</v>
      </c>
      <c r="L397" s="37">
        <v>105194.81</v>
      </c>
      <c r="M397" s="38"/>
    </row>
    <row r="398" spans="1:13" s="39" customFormat="1" ht="12.95" customHeight="1" x14ac:dyDescent="0.25">
      <c r="A398" s="226"/>
      <c r="B398" s="29">
        <v>4413</v>
      </c>
      <c r="C398" s="30">
        <v>16</v>
      </c>
      <c r="D398" s="32" t="s">
        <v>1051</v>
      </c>
      <c r="E398" s="32" t="s">
        <v>1052</v>
      </c>
      <c r="F398" s="32" t="s">
        <v>1053</v>
      </c>
      <c r="G398" s="33" t="s">
        <v>12</v>
      </c>
      <c r="H398" s="34" t="s">
        <v>13</v>
      </c>
      <c r="I398" s="35">
        <v>0.97509999999999997</v>
      </c>
      <c r="J398" s="36">
        <v>947769.7</v>
      </c>
      <c r="K398" s="19">
        <f t="shared" si="11"/>
        <v>1264067.77</v>
      </c>
      <c r="L398" s="37">
        <v>105432.69</v>
      </c>
      <c r="M398" s="38"/>
    </row>
    <row r="399" spans="1:13" s="39" customFormat="1" ht="12.95" customHeight="1" x14ac:dyDescent="0.25">
      <c r="A399" s="226"/>
      <c r="B399" s="29">
        <v>4422</v>
      </c>
      <c r="C399" s="30">
        <v>17</v>
      </c>
      <c r="D399" s="32" t="s">
        <v>1054</v>
      </c>
      <c r="E399" s="32" t="s">
        <v>1055</v>
      </c>
      <c r="F399" s="32" t="s">
        <v>1056</v>
      </c>
      <c r="G399" s="33" t="s">
        <v>12</v>
      </c>
      <c r="H399" s="34" t="s">
        <v>13</v>
      </c>
      <c r="I399" s="35">
        <v>0.95989999999999998</v>
      </c>
      <c r="J399" s="36">
        <v>847602.71</v>
      </c>
      <c r="K399" s="19">
        <f t="shared" si="11"/>
        <v>1158970.28</v>
      </c>
      <c r="L399" s="37">
        <v>103789.19</v>
      </c>
      <c r="M399" s="38"/>
    </row>
    <row r="400" spans="1:13" s="39" customFormat="1" ht="12.95" customHeight="1" x14ac:dyDescent="0.25">
      <c r="A400" s="226"/>
      <c r="B400" s="29">
        <v>4425</v>
      </c>
      <c r="C400" s="30">
        <v>18</v>
      </c>
      <c r="D400" s="59" t="s">
        <v>4979</v>
      </c>
      <c r="E400" s="59" t="s">
        <v>5593</v>
      </c>
      <c r="F400" s="59" t="s">
        <v>5594</v>
      </c>
      <c r="G400" s="33" t="s">
        <v>12</v>
      </c>
      <c r="H400" s="34" t="s">
        <v>13</v>
      </c>
      <c r="I400" s="35">
        <v>0.92169999999999996</v>
      </c>
      <c r="J400" s="36">
        <v>597022.98</v>
      </c>
      <c r="K400" s="19">
        <f t="shared" si="11"/>
        <v>895999.41</v>
      </c>
      <c r="L400" s="37">
        <v>99658.81</v>
      </c>
      <c r="M400" s="38"/>
    </row>
    <row r="401" spans="1:13" s="39" customFormat="1" ht="12.95" customHeight="1" x14ac:dyDescent="0.25">
      <c r="A401" s="226"/>
      <c r="B401" s="29">
        <v>4401</v>
      </c>
      <c r="C401" s="30">
        <v>19</v>
      </c>
      <c r="D401" s="32" t="s">
        <v>1057</v>
      </c>
      <c r="E401" s="32" t="s">
        <v>1058</v>
      </c>
      <c r="F401" s="32" t="s">
        <v>1059</v>
      </c>
      <c r="G401" s="33" t="s">
        <v>12</v>
      </c>
      <c r="H401" s="34" t="s">
        <v>13</v>
      </c>
      <c r="I401" s="35">
        <v>0.98570000000000002</v>
      </c>
      <c r="J401" s="36">
        <v>950051.12000000011</v>
      </c>
      <c r="K401" s="19">
        <f t="shared" si="11"/>
        <v>1269787.55</v>
      </c>
      <c r="L401" s="37">
        <v>106578.81</v>
      </c>
      <c r="M401" s="38"/>
    </row>
    <row r="402" spans="1:13" s="39" customFormat="1" ht="12.95" customHeight="1" x14ac:dyDescent="0.25">
      <c r="A402" s="226"/>
      <c r="B402" s="29">
        <v>4416</v>
      </c>
      <c r="C402" s="30">
        <v>20</v>
      </c>
      <c r="D402" s="32" t="s">
        <v>1060</v>
      </c>
      <c r="E402" s="32" t="s">
        <v>1061</v>
      </c>
      <c r="F402" s="32" t="s">
        <v>1062</v>
      </c>
      <c r="G402" s="33" t="s">
        <v>12</v>
      </c>
      <c r="H402" s="34" t="s">
        <v>13</v>
      </c>
      <c r="I402" s="35">
        <v>0.96250000000000002</v>
      </c>
      <c r="J402" s="36">
        <v>590524.66999999993</v>
      </c>
      <c r="K402" s="19">
        <f t="shared" si="11"/>
        <v>902735.6</v>
      </c>
      <c r="L402" s="37">
        <v>104070.31</v>
      </c>
      <c r="M402" s="38"/>
    </row>
    <row r="403" spans="1:13" s="39" customFormat="1" ht="12.95" customHeight="1" x14ac:dyDescent="0.25">
      <c r="A403" s="226"/>
      <c r="B403" s="29">
        <v>4417</v>
      </c>
      <c r="C403" s="30">
        <v>21</v>
      </c>
      <c r="D403" s="59" t="s">
        <v>5723</v>
      </c>
      <c r="E403" s="59" t="s">
        <v>5724</v>
      </c>
      <c r="F403" s="59" t="s">
        <v>5725</v>
      </c>
      <c r="G403" s="33" t="s">
        <v>12</v>
      </c>
      <c r="H403" s="34" t="s">
        <v>13</v>
      </c>
      <c r="I403" s="35">
        <v>0.95809999999999995</v>
      </c>
      <c r="J403" s="36">
        <v>431472.8</v>
      </c>
      <c r="K403" s="19">
        <f t="shared" si="11"/>
        <v>742256.48</v>
      </c>
      <c r="L403" s="37">
        <v>103594.56</v>
      </c>
      <c r="M403" s="38"/>
    </row>
    <row r="404" spans="1:13" s="39" customFormat="1" ht="12.95" customHeight="1" x14ac:dyDescent="0.25">
      <c r="A404" s="226"/>
      <c r="B404" s="29">
        <v>4405</v>
      </c>
      <c r="C404" s="30">
        <v>22</v>
      </c>
      <c r="D404" s="32" t="s">
        <v>1063</v>
      </c>
      <c r="E404" s="32" t="s">
        <v>1064</v>
      </c>
      <c r="F404" s="32" t="s">
        <v>1065</v>
      </c>
      <c r="G404" s="33" t="s">
        <v>12</v>
      </c>
      <c r="H404" s="34" t="s">
        <v>13</v>
      </c>
      <c r="I404" s="35">
        <v>0.97740000000000005</v>
      </c>
      <c r="J404" s="36">
        <v>848121.69</v>
      </c>
      <c r="K404" s="19">
        <f t="shared" si="11"/>
        <v>1165165.83</v>
      </c>
      <c r="L404" s="37">
        <v>105681.38</v>
      </c>
      <c r="M404" s="38"/>
    </row>
    <row r="405" spans="1:13" s="39" customFormat="1" ht="12.95" customHeight="1" x14ac:dyDescent="0.25">
      <c r="A405" s="226"/>
      <c r="B405" s="29"/>
      <c r="C405" s="30"/>
      <c r="D405" s="49" t="s">
        <v>5732</v>
      </c>
      <c r="E405" s="42"/>
      <c r="F405" s="42"/>
      <c r="G405" s="33"/>
      <c r="H405" s="34"/>
      <c r="I405" s="35"/>
      <c r="J405" s="36"/>
      <c r="K405" s="19"/>
      <c r="L405" s="37"/>
      <c r="M405" s="38"/>
    </row>
    <row r="406" spans="1:13" s="39" customFormat="1" ht="12.95" customHeight="1" x14ac:dyDescent="0.25">
      <c r="A406" s="227"/>
      <c r="B406" s="29">
        <v>4403</v>
      </c>
      <c r="C406" s="30">
        <v>1</v>
      </c>
      <c r="D406" s="32" t="s">
        <v>1066</v>
      </c>
      <c r="E406" s="32" t="s">
        <v>1067</v>
      </c>
      <c r="F406" s="32" t="s">
        <v>1068</v>
      </c>
      <c r="G406" s="33" t="s">
        <v>5731</v>
      </c>
      <c r="H406" s="34" t="s">
        <v>13</v>
      </c>
      <c r="I406" s="35">
        <v>0.98180000000000001</v>
      </c>
      <c r="J406" s="36">
        <v>1505076.06</v>
      </c>
      <c r="K406" s="19">
        <f>ROUND(J406+L406*3,2)</f>
        <v>2009623.08</v>
      </c>
      <c r="L406" s="37">
        <v>168182.34</v>
      </c>
      <c r="M406" s="38"/>
    </row>
    <row r="407" spans="1:13" s="39" customFormat="1" ht="12.95" customHeight="1" x14ac:dyDescent="0.25">
      <c r="A407" s="225" t="s">
        <v>1069</v>
      </c>
      <c r="B407" s="29"/>
      <c r="C407" s="30"/>
      <c r="D407" s="31" t="s">
        <v>126</v>
      </c>
      <c r="E407" s="32"/>
      <c r="F407" s="32"/>
      <c r="G407" s="33"/>
      <c r="H407" s="34"/>
      <c r="I407" s="35"/>
      <c r="J407" s="36"/>
      <c r="K407" s="19"/>
      <c r="L407" s="37"/>
      <c r="M407" s="38"/>
    </row>
    <row r="408" spans="1:13" s="39" customFormat="1" ht="12.95" customHeight="1" x14ac:dyDescent="0.25">
      <c r="A408" s="226"/>
      <c r="B408" s="29">
        <v>807</v>
      </c>
      <c r="C408" s="30">
        <v>1</v>
      </c>
      <c r="D408" s="32" t="s">
        <v>1070</v>
      </c>
      <c r="E408" s="32" t="s">
        <v>1071</v>
      </c>
      <c r="F408" s="32" t="s">
        <v>1072</v>
      </c>
      <c r="G408" s="33" t="s">
        <v>130</v>
      </c>
      <c r="H408" s="34" t="s">
        <v>13</v>
      </c>
      <c r="I408" s="35">
        <v>0.93579999999999997</v>
      </c>
      <c r="J408" s="36">
        <v>451143.07999999996</v>
      </c>
      <c r="K408" s="19">
        <f t="shared" ref="K408:K413" si="12">ROUND(J408+L408*3,2)</f>
        <v>602929.85</v>
      </c>
      <c r="L408" s="37">
        <v>50595.59</v>
      </c>
      <c r="M408" s="38"/>
    </row>
    <row r="409" spans="1:13" s="39" customFormat="1" ht="12.95" customHeight="1" x14ac:dyDescent="0.25">
      <c r="A409" s="226"/>
      <c r="B409" s="29">
        <v>816</v>
      </c>
      <c r="C409" s="30">
        <v>2</v>
      </c>
      <c r="D409" s="32" t="s">
        <v>1073</v>
      </c>
      <c r="E409" s="32" t="s">
        <v>1074</v>
      </c>
      <c r="F409" s="32" t="s">
        <v>1075</v>
      </c>
      <c r="G409" s="33" t="s">
        <v>130</v>
      </c>
      <c r="H409" s="34" t="s">
        <v>13</v>
      </c>
      <c r="I409" s="35">
        <v>0.92879999999999996</v>
      </c>
      <c r="J409" s="36">
        <v>453035.43</v>
      </c>
      <c r="K409" s="19">
        <f t="shared" si="12"/>
        <v>603686.79</v>
      </c>
      <c r="L409" s="37">
        <v>50217.120000000003</v>
      </c>
      <c r="M409" s="38"/>
    </row>
    <row r="410" spans="1:13" s="39" customFormat="1" ht="12.95" customHeight="1" x14ac:dyDescent="0.25">
      <c r="A410" s="226"/>
      <c r="B410" s="29">
        <v>813</v>
      </c>
      <c r="C410" s="30">
        <v>3</v>
      </c>
      <c r="D410" s="42" t="s">
        <v>1076</v>
      </c>
      <c r="E410" s="42" t="s">
        <v>1077</v>
      </c>
      <c r="F410" s="42" t="s">
        <v>1078</v>
      </c>
      <c r="G410" s="27" t="s">
        <v>130</v>
      </c>
      <c r="H410" s="34" t="s">
        <v>13</v>
      </c>
      <c r="I410" s="35">
        <v>0.91810000000000003</v>
      </c>
      <c r="J410" s="36">
        <v>447828.79</v>
      </c>
      <c r="K410" s="19">
        <f t="shared" si="12"/>
        <v>596744.62</v>
      </c>
      <c r="L410" s="37">
        <v>49638.61</v>
      </c>
      <c r="M410" s="38"/>
    </row>
    <row r="411" spans="1:13" s="39" customFormat="1" ht="12.95" customHeight="1" x14ac:dyDescent="0.25">
      <c r="A411" s="226"/>
      <c r="B411" s="29">
        <v>824</v>
      </c>
      <c r="C411" s="30">
        <v>4</v>
      </c>
      <c r="D411" s="59" t="s">
        <v>1079</v>
      </c>
      <c r="E411" s="59" t="s">
        <v>1080</v>
      </c>
      <c r="F411" s="59" t="s">
        <v>1081</v>
      </c>
      <c r="G411" s="27" t="s">
        <v>130</v>
      </c>
      <c r="H411" s="34" t="s">
        <v>13</v>
      </c>
      <c r="I411" s="35">
        <v>0.91279999999999994</v>
      </c>
      <c r="J411" s="36">
        <v>445249.8</v>
      </c>
      <c r="K411" s="19">
        <f t="shared" si="12"/>
        <v>593305.94999999995</v>
      </c>
      <c r="L411" s="37">
        <v>49352.05</v>
      </c>
      <c r="M411" s="38"/>
    </row>
    <row r="412" spans="1:13" s="39" customFormat="1" ht="12.95" customHeight="1" x14ac:dyDescent="0.25">
      <c r="A412" s="226"/>
      <c r="B412" s="29">
        <v>827</v>
      </c>
      <c r="C412" s="30">
        <v>5</v>
      </c>
      <c r="D412" s="53" t="s">
        <v>387</v>
      </c>
      <c r="E412" s="53" t="s">
        <v>5595</v>
      </c>
      <c r="F412" s="53" t="s">
        <v>5596</v>
      </c>
      <c r="G412" s="27" t="s">
        <v>130</v>
      </c>
      <c r="H412" s="34" t="s">
        <v>13</v>
      </c>
      <c r="I412" s="35">
        <v>0.3196</v>
      </c>
      <c r="J412" s="36">
        <v>177414.35</v>
      </c>
      <c r="K412" s="19">
        <f t="shared" si="12"/>
        <v>229253.48</v>
      </c>
      <c r="L412" s="37">
        <v>17279.71</v>
      </c>
      <c r="M412" s="38"/>
    </row>
    <row r="413" spans="1:13" s="39" customFormat="1" ht="12.95" customHeight="1" x14ac:dyDescent="0.25">
      <c r="A413" s="226"/>
      <c r="B413" s="29">
        <v>821</v>
      </c>
      <c r="C413" s="30">
        <v>6</v>
      </c>
      <c r="D413" s="32" t="s">
        <v>1082</v>
      </c>
      <c r="E413" s="32" t="s">
        <v>1083</v>
      </c>
      <c r="F413" s="32" t="s">
        <v>1084</v>
      </c>
      <c r="G413" s="27" t="s">
        <v>130</v>
      </c>
      <c r="H413" s="34" t="s">
        <v>13</v>
      </c>
      <c r="I413" s="35">
        <v>0.9163</v>
      </c>
      <c r="J413" s="36">
        <v>495567.43999999994</v>
      </c>
      <c r="K413" s="19">
        <f t="shared" si="12"/>
        <v>644191.31000000006</v>
      </c>
      <c r="L413" s="37">
        <v>49541.29</v>
      </c>
      <c r="M413" s="38"/>
    </row>
    <row r="414" spans="1:13" s="39" customFormat="1" ht="12.95" customHeight="1" x14ac:dyDescent="0.25">
      <c r="A414" s="226"/>
      <c r="B414" s="29"/>
      <c r="C414" s="30"/>
      <c r="D414" s="31" t="s">
        <v>11</v>
      </c>
      <c r="E414" s="32"/>
      <c r="F414" s="32"/>
      <c r="G414" s="33"/>
      <c r="H414" s="34"/>
      <c r="I414" s="35"/>
      <c r="J414" s="36"/>
      <c r="K414" s="19"/>
      <c r="L414" s="37"/>
      <c r="M414" s="38"/>
    </row>
    <row r="415" spans="1:13" s="39" customFormat="1" ht="12.95" customHeight="1" x14ac:dyDescent="0.25">
      <c r="A415" s="226"/>
      <c r="B415" s="29">
        <v>805</v>
      </c>
      <c r="C415" s="30">
        <v>1</v>
      </c>
      <c r="D415" s="32" t="s">
        <v>1085</v>
      </c>
      <c r="E415" s="32" t="s">
        <v>1086</v>
      </c>
      <c r="F415" s="32" t="s">
        <v>1087</v>
      </c>
      <c r="G415" s="50" t="s">
        <v>12</v>
      </c>
      <c r="H415" s="34" t="s">
        <v>13</v>
      </c>
      <c r="I415" s="35">
        <v>0.91839999999999999</v>
      </c>
      <c r="J415" s="36">
        <v>883121.78</v>
      </c>
      <c r="K415" s="19">
        <f t="shared" ref="K415:K433" si="13">ROUND(J415+L415*3,2)</f>
        <v>1181027.78</v>
      </c>
      <c r="L415" s="37">
        <v>99302</v>
      </c>
      <c r="M415" s="38"/>
    </row>
    <row r="416" spans="1:13" s="39" customFormat="1" ht="12.95" customHeight="1" x14ac:dyDescent="0.25">
      <c r="A416" s="226"/>
      <c r="B416" s="29">
        <v>809</v>
      </c>
      <c r="C416" s="30">
        <v>2</v>
      </c>
      <c r="D416" s="32" t="s">
        <v>1090</v>
      </c>
      <c r="E416" s="32" t="s">
        <v>1091</v>
      </c>
      <c r="F416" s="32" t="s">
        <v>1092</v>
      </c>
      <c r="G416" s="33" t="s">
        <v>12</v>
      </c>
      <c r="H416" s="34" t="s">
        <v>13</v>
      </c>
      <c r="I416" s="35">
        <v>0.93810000000000004</v>
      </c>
      <c r="J416" s="36">
        <v>905698.24000000022</v>
      </c>
      <c r="K416" s="19">
        <f t="shared" si="13"/>
        <v>1209994.42</v>
      </c>
      <c r="L416" s="37">
        <v>101432.06</v>
      </c>
      <c r="M416" s="38"/>
    </row>
    <row r="417" spans="1:13" s="39" customFormat="1" ht="12.95" customHeight="1" x14ac:dyDescent="0.25">
      <c r="A417" s="226"/>
      <c r="B417" s="29">
        <v>812</v>
      </c>
      <c r="C417" s="30">
        <v>3</v>
      </c>
      <c r="D417" s="32" t="s">
        <v>1093</v>
      </c>
      <c r="E417" s="32" t="s">
        <v>1094</v>
      </c>
      <c r="F417" s="32" t="s">
        <v>1095</v>
      </c>
      <c r="G417" s="33" t="s">
        <v>12</v>
      </c>
      <c r="H417" s="34" t="s">
        <v>13</v>
      </c>
      <c r="I417" s="35">
        <v>0.93520000000000003</v>
      </c>
      <c r="J417" s="36">
        <v>906174</v>
      </c>
      <c r="K417" s="19">
        <f t="shared" si="13"/>
        <v>1209529.5</v>
      </c>
      <c r="L417" s="37">
        <v>101118.5</v>
      </c>
      <c r="M417" s="38"/>
    </row>
    <row r="418" spans="1:13" s="39" customFormat="1" ht="12.95" customHeight="1" x14ac:dyDescent="0.25">
      <c r="A418" s="226"/>
      <c r="B418" s="29">
        <v>802</v>
      </c>
      <c r="C418" s="30">
        <v>4</v>
      </c>
      <c r="D418" s="42" t="s">
        <v>1096</v>
      </c>
      <c r="E418" s="42" t="s">
        <v>1097</v>
      </c>
      <c r="F418" s="42" t="s">
        <v>1098</v>
      </c>
      <c r="G418" s="33" t="s">
        <v>12</v>
      </c>
      <c r="H418" s="34" t="s">
        <v>13</v>
      </c>
      <c r="I418" s="35">
        <v>0.52800000000000002</v>
      </c>
      <c r="J418" s="36">
        <v>472722.5</v>
      </c>
      <c r="K418" s="19">
        <f t="shared" si="13"/>
        <v>643992.5</v>
      </c>
      <c r="L418" s="37">
        <v>57090</v>
      </c>
      <c r="M418" s="38"/>
    </row>
    <row r="419" spans="1:13" s="39" customFormat="1" ht="12.95" customHeight="1" x14ac:dyDescent="0.25">
      <c r="A419" s="226"/>
      <c r="B419" s="29">
        <v>800</v>
      </c>
      <c r="C419" s="30">
        <v>5</v>
      </c>
      <c r="D419" s="42" t="s">
        <v>1099</v>
      </c>
      <c r="E419" s="42" t="s">
        <v>1100</v>
      </c>
      <c r="F419" s="42" t="s">
        <v>1101</v>
      </c>
      <c r="G419" s="33" t="s">
        <v>12</v>
      </c>
      <c r="H419" s="34" t="s">
        <v>13</v>
      </c>
      <c r="I419" s="35">
        <v>0.80600000000000005</v>
      </c>
      <c r="J419" s="36">
        <v>784338.75</v>
      </c>
      <c r="K419" s="19">
        <f t="shared" si="13"/>
        <v>1045785</v>
      </c>
      <c r="L419" s="37">
        <v>87148.75</v>
      </c>
      <c r="M419" s="38"/>
    </row>
    <row r="420" spans="1:13" s="39" customFormat="1" ht="12.95" customHeight="1" x14ac:dyDescent="0.25">
      <c r="A420" s="226"/>
      <c r="B420" s="29">
        <v>808</v>
      </c>
      <c r="C420" s="30">
        <v>6</v>
      </c>
      <c r="D420" s="32" t="s">
        <v>1102</v>
      </c>
      <c r="E420" s="32" t="s">
        <v>1103</v>
      </c>
      <c r="F420" s="32" t="s">
        <v>1104</v>
      </c>
      <c r="G420" s="33" t="s">
        <v>12</v>
      </c>
      <c r="H420" s="34" t="s">
        <v>13</v>
      </c>
      <c r="I420" s="35">
        <v>0.9466</v>
      </c>
      <c r="J420" s="36">
        <v>917267.67</v>
      </c>
      <c r="K420" s="19">
        <f t="shared" si="13"/>
        <v>1224321.06</v>
      </c>
      <c r="L420" s="37">
        <v>102351.13</v>
      </c>
      <c r="M420" s="38"/>
    </row>
    <row r="421" spans="1:13" s="39" customFormat="1" ht="12.95" customHeight="1" x14ac:dyDescent="0.25">
      <c r="A421" s="226"/>
      <c r="B421" s="29">
        <v>826</v>
      </c>
      <c r="C421" s="30">
        <v>7</v>
      </c>
      <c r="D421" s="32" t="s">
        <v>1105</v>
      </c>
      <c r="E421" s="32" t="s">
        <v>1106</v>
      </c>
      <c r="F421" s="32" t="s">
        <v>1107</v>
      </c>
      <c r="G421" s="33" t="s">
        <v>12</v>
      </c>
      <c r="H421" s="34" t="s">
        <v>13</v>
      </c>
      <c r="I421" s="35">
        <v>0.93720000000000003</v>
      </c>
      <c r="J421" s="36">
        <v>908120.25</v>
      </c>
      <c r="K421" s="19">
        <f t="shared" si="13"/>
        <v>1212124.5</v>
      </c>
      <c r="L421" s="37">
        <v>101334.75</v>
      </c>
      <c r="M421" s="38"/>
    </row>
    <row r="422" spans="1:13" s="39" customFormat="1" ht="12.95" customHeight="1" x14ac:dyDescent="0.25">
      <c r="A422" s="226"/>
      <c r="B422" s="29">
        <v>801</v>
      </c>
      <c r="C422" s="30">
        <v>8</v>
      </c>
      <c r="D422" s="32" t="s">
        <v>1108</v>
      </c>
      <c r="E422" s="32" t="s">
        <v>1109</v>
      </c>
      <c r="F422" s="32" t="s">
        <v>1110</v>
      </c>
      <c r="G422" s="33" t="s">
        <v>12</v>
      </c>
      <c r="H422" s="34" t="s">
        <v>13</v>
      </c>
      <c r="I422" s="35">
        <v>0.93779999999999997</v>
      </c>
      <c r="J422" s="36">
        <v>905460.42</v>
      </c>
      <c r="K422" s="19">
        <f t="shared" si="13"/>
        <v>1209659.31</v>
      </c>
      <c r="L422" s="37">
        <v>101399.63</v>
      </c>
      <c r="M422" s="38"/>
    </row>
    <row r="423" spans="1:13" s="39" customFormat="1" ht="12.95" customHeight="1" x14ac:dyDescent="0.25">
      <c r="A423" s="226"/>
      <c r="B423" s="29">
        <v>803</v>
      </c>
      <c r="C423" s="30">
        <v>9</v>
      </c>
      <c r="D423" s="32" t="s">
        <v>1111</v>
      </c>
      <c r="E423" s="32" t="s">
        <v>1112</v>
      </c>
      <c r="F423" s="32" t="s">
        <v>1113</v>
      </c>
      <c r="G423" s="33" t="s">
        <v>12</v>
      </c>
      <c r="H423" s="34" t="s">
        <v>13</v>
      </c>
      <c r="I423" s="35">
        <v>0.92559999999999998</v>
      </c>
      <c r="J423" s="36">
        <v>896561.7</v>
      </c>
      <c r="K423" s="19">
        <f t="shared" si="13"/>
        <v>1196803.2</v>
      </c>
      <c r="L423" s="37">
        <v>100080.5</v>
      </c>
      <c r="M423" s="38"/>
    </row>
    <row r="424" spans="1:13" s="39" customFormat="1" ht="12.95" customHeight="1" x14ac:dyDescent="0.25">
      <c r="A424" s="226"/>
      <c r="B424" s="29">
        <v>814</v>
      </c>
      <c r="C424" s="30">
        <v>10</v>
      </c>
      <c r="D424" s="32" t="s">
        <v>1114</v>
      </c>
      <c r="E424" s="32" t="s">
        <v>1115</v>
      </c>
      <c r="F424" s="32" t="s">
        <v>1116</v>
      </c>
      <c r="G424" s="33" t="s">
        <v>12</v>
      </c>
      <c r="H424" s="34" t="s">
        <v>13</v>
      </c>
      <c r="I424" s="35">
        <v>0.94450000000000001</v>
      </c>
      <c r="J424" s="36">
        <v>657129.66999999993</v>
      </c>
      <c r="K424" s="19">
        <f t="shared" si="13"/>
        <v>963501.85</v>
      </c>
      <c r="L424" s="37">
        <v>102124.06</v>
      </c>
      <c r="M424" s="38"/>
    </row>
    <row r="425" spans="1:13" s="39" customFormat="1" ht="12.95" customHeight="1" x14ac:dyDescent="0.25">
      <c r="A425" s="226"/>
      <c r="B425" s="29">
        <v>817</v>
      </c>
      <c r="C425" s="30">
        <v>11</v>
      </c>
      <c r="D425" s="32" t="s">
        <v>1117</v>
      </c>
      <c r="E425" s="32" t="s">
        <v>1118</v>
      </c>
      <c r="F425" s="32" t="s">
        <v>1119</v>
      </c>
      <c r="G425" s="33" t="s">
        <v>12</v>
      </c>
      <c r="H425" s="34" t="s">
        <v>13</v>
      </c>
      <c r="I425" s="35">
        <v>0.96579999999999999</v>
      </c>
      <c r="J425" s="36">
        <v>938222.27</v>
      </c>
      <c r="K425" s="19">
        <f t="shared" si="13"/>
        <v>1251503.6599999999</v>
      </c>
      <c r="L425" s="37">
        <v>104427.13</v>
      </c>
      <c r="M425" s="38"/>
    </row>
    <row r="426" spans="1:13" s="39" customFormat="1" ht="12.95" customHeight="1" x14ac:dyDescent="0.25">
      <c r="A426" s="226"/>
      <c r="B426" s="29">
        <v>828</v>
      </c>
      <c r="C426" s="30">
        <v>12</v>
      </c>
      <c r="D426" s="32" t="s">
        <v>1120</v>
      </c>
      <c r="E426" s="32" t="s">
        <v>1121</v>
      </c>
      <c r="F426" s="32" t="s">
        <v>1122</v>
      </c>
      <c r="G426" s="33" t="s">
        <v>12</v>
      </c>
      <c r="H426" s="34" t="s">
        <v>13</v>
      </c>
      <c r="I426" s="35">
        <v>0.94910000000000005</v>
      </c>
      <c r="J426" s="36">
        <v>915916.05999999982</v>
      </c>
      <c r="K426" s="19">
        <f t="shared" si="13"/>
        <v>1223780.3799999999</v>
      </c>
      <c r="L426" s="37">
        <v>102621.44</v>
      </c>
      <c r="M426" s="38"/>
    </row>
    <row r="427" spans="1:13" s="39" customFormat="1" ht="12.95" customHeight="1" x14ac:dyDescent="0.25">
      <c r="A427" s="226"/>
      <c r="B427" s="29">
        <v>820</v>
      </c>
      <c r="C427" s="30">
        <v>13</v>
      </c>
      <c r="D427" s="42" t="s">
        <v>1123</v>
      </c>
      <c r="E427" s="42" t="s">
        <v>1124</v>
      </c>
      <c r="F427" s="42" t="s">
        <v>1125</v>
      </c>
      <c r="G427" s="33" t="s">
        <v>12</v>
      </c>
      <c r="H427" s="34" t="s">
        <v>13</v>
      </c>
      <c r="I427" s="35">
        <v>0.94840000000000002</v>
      </c>
      <c r="J427" s="36">
        <v>918262.4</v>
      </c>
      <c r="K427" s="19">
        <f t="shared" si="13"/>
        <v>1225899.6499999999</v>
      </c>
      <c r="L427" s="37">
        <v>102545.75</v>
      </c>
      <c r="M427" s="38"/>
    </row>
    <row r="428" spans="1:13" s="39" customFormat="1" ht="12.95" customHeight="1" x14ac:dyDescent="0.25">
      <c r="A428" s="226"/>
      <c r="B428" s="29">
        <v>804</v>
      </c>
      <c r="C428" s="30">
        <v>14</v>
      </c>
      <c r="D428" s="59" t="s">
        <v>1126</v>
      </c>
      <c r="E428" s="59" t="s">
        <v>1127</v>
      </c>
      <c r="F428" s="59" t="s">
        <v>1128</v>
      </c>
      <c r="G428" s="33" t="s">
        <v>12</v>
      </c>
      <c r="H428" s="34" t="s">
        <v>13</v>
      </c>
      <c r="I428" s="35">
        <v>0.93240000000000001</v>
      </c>
      <c r="J428" s="36">
        <v>908963.65</v>
      </c>
      <c r="K428" s="19">
        <f t="shared" si="13"/>
        <v>1211410.8999999999</v>
      </c>
      <c r="L428" s="37">
        <v>100815.75</v>
      </c>
      <c r="M428" s="38"/>
    </row>
    <row r="429" spans="1:13" s="39" customFormat="1" ht="12.95" customHeight="1" x14ac:dyDescent="0.25">
      <c r="A429" s="226"/>
      <c r="B429" s="29">
        <v>810</v>
      </c>
      <c r="C429" s="30">
        <v>15</v>
      </c>
      <c r="D429" s="59" t="s">
        <v>1129</v>
      </c>
      <c r="E429" s="59" t="s">
        <v>1130</v>
      </c>
      <c r="F429" s="59" t="s">
        <v>1131</v>
      </c>
      <c r="G429" s="33" t="s">
        <v>12</v>
      </c>
      <c r="H429" s="34" t="s">
        <v>13</v>
      </c>
      <c r="I429" s="35">
        <v>0.9466</v>
      </c>
      <c r="J429" s="36">
        <v>787787.97</v>
      </c>
      <c r="K429" s="19">
        <f t="shared" si="13"/>
        <v>1094841.3600000001</v>
      </c>
      <c r="L429" s="37">
        <v>102351.13</v>
      </c>
      <c r="M429" s="38"/>
    </row>
    <row r="430" spans="1:13" s="39" customFormat="1" ht="12.95" customHeight="1" x14ac:dyDescent="0.25">
      <c r="A430" s="226"/>
      <c r="B430" s="29">
        <v>811</v>
      </c>
      <c r="C430" s="30">
        <v>16</v>
      </c>
      <c r="D430" s="59" t="s">
        <v>1132</v>
      </c>
      <c r="E430" s="59" t="s">
        <v>1133</v>
      </c>
      <c r="F430" s="59" t="s">
        <v>1134</v>
      </c>
      <c r="G430" s="33" t="s">
        <v>12</v>
      </c>
      <c r="H430" s="34" t="s">
        <v>13</v>
      </c>
      <c r="I430" s="35">
        <v>0.9456</v>
      </c>
      <c r="J430" s="36">
        <v>657335.14999999991</v>
      </c>
      <c r="K430" s="19">
        <f t="shared" si="13"/>
        <v>964064.15</v>
      </c>
      <c r="L430" s="37">
        <v>102243</v>
      </c>
      <c r="M430" s="38"/>
    </row>
    <row r="431" spans="1:13" s="39" customFormat="1" ht="12.95" customHeight="1" x14ac:dyDescent="0.25">
      <c r="A431" s="226"/>
      <c r="B431" s="29">
        <v>819</v>
      </c>
      <c r="C431" s="30">
        <v>17</v>
      </c>
      <c r="D431" s="53" t="s">
        <v>1088</v>
      </c>
      <c r="E431" s="53" t="s">
        <v>5554</v>
      </c>
      <c r="F431" s="53" t="s">
        <v>1089</v>
      </c>
      <c r="G431" s="33" t="s">
        <v>12</v>
      </c>
      <c r="H431" s="34" t="s">
        <v>13</v>
      </c>
      <c r="I431" s="35">
        <v>0.9113</v>
      </c>
      <c r="J431" s="36">
        <v>629200.99</v>
      </c>
      <c r="K431" s="19">
        <f t="shared" si="13"/>
        <v>924803.92</v>
      </c>
      <c r="L431" s="37">
        <v>98534.31</v>
      </c>
      <c r="M431" s="38"/>
    </row>
    <row r="432" spans="1:13" s="39" customFormat="1" ht="12.95" customHeight="1" x14ac:dyDescent="0.25">
      <c r="A432" s="226"/>
      <c r="B432" s="29">
        <v>818</v>
      </c>
      <c r="C432" s="30">
        <v>18</v>
      </c>
      <c r="D432" s="42" t="s">
        <v>1135</v>
      </c>
      <c r="E432" s="42" t="s">
        <v>1136</v>
      </c>
      <c r="F432" s="42" t="s">
        <v>1137</v>
      </c>
      <c r="G432" s="33" t="s">
        <v>12</v>
      </c>
      <c r="H432" s="34" t="s">
        <v>13</v>
      </c>
      <c r="I432" s="35">
        <v>0.94579999999999997</v>
      </c>
      <c r="J432" s="36">
        <v>916489.17</v>
      </c>
      <c r="K432" s="19">
        <f t="shared" si="13"/>
        <v>1223283.06</v>
      </c>
      <c r="L432" s="37">
        <v>102264.63</v>
      </c>
      <c r="M432" s="38"/>
    </row>
    <row r="433" spans="1:13" s="39" customFormat="1" ht="12.95" customHeight="1" x14ac:dyDescent="0.25">
      <c r="A433" s="227"/>
      <c r="B433" s="29">
        <v>815</v>
      </c>
      <c r="C433" s="30">
        <v>19</v>
      </c>
      <c r="D433" s="53" t="s">
        <v>1138</v>
      </c>
      <c r="E433" s="53" t="s">
        <v>1139</v>
      </c>
      <c r="F433" s="53" t="s">
        <v>1140</v>
      </c>
      <c r="G433" s="33" t="s">
        <v>12</v>
      </c>
      <c r="H433" s="34" t="s">
        <v>13</v>
      </c>
      <c r="I433" s="35">
        <v>0.98509999999999998</v>
      </c>
      <c r="J433" s="36">
        <v>959166.05999999982</v>
      </c>
      <c r="K433" s="19">
        <f t="shared" si="13"/>
        <v>1278707.8799999999</v>
      </c>
      <c r="L433" s="37">
        <v>106513.94</v>
      </c>
      <c r="M433" s="38"/>
    </row>
    <row r="434" spans="1:13" s="39" customFormat="1" ht="12.95" customHeight="1" x14ac:dyDescent="0.25">
      <c r="A434" s="225" t="s">
        <v>1141</v>
      </c>
      <c r="B434" s="29"/>
      <c r="C434" s="30"/>
      <c r="D434" s="49" t="s">
        <v>126</v>
      </c>
      <c r="E434" s="42"/>
      <c r="F434" s="42"/>
      <c r="G434" s="33"/>
      <c r="H434" s="34"/>
      <c r="I434" s="35"/>
      <c r="J434" s="36"/>
      <c r="K434" s="19"/>
      <c r="L434" s="37"/>
      <c r="M434" s="38"/>
    </row>
    <row r="435" spans="1:13" s="39" customFormat="1" ht="12.95" customHeight="1" x14ac:dyDescent="0.25">
      <c r="A435" s="226"/>
      <c r="B435" s="29">
        <v>4514</v>
      </c>
      <c r="C435" s="30">
        <v>1</v>
      </c>
      <c r="D435" s="42" t="s">
        <v>1142</v>
      </c>
      <c r="E435" s="42" t="s">
        <v>1143</v>
      </c>
      <c r="F435" s="42" t="s">
        <v>1144</v>
      </c>
      <c r="G435" s="33" t="s">
        <v>130</v>
      </c>
      <c r="H435" s="34" t="s">
        <v>13</v>
      </c>
      <c r="I435" s="35">
        <v>0.9919</v>
      </c>
      <c r="J435" s="36">
        <v>474683.72</v>
      </c>
      <c r="K435" s="19">
        <f t="shared" ref="K435:K443" si="14">ROUND(J435+L435*3,2)</f>
        <v>635569.91</v>
      </c>
      <c r="L435" s="37">
        <v>53628.73</v>
      </c>
      <c r="M435" s="38"/>
    </row>
    <row r="436" spans="1:13" s="39" customFormat="1" ht="12.95" customHeight="1" x14ac:dyDescent="0.25">
      <c r="A436" s="226"/>
      <c r="B436" s="29">
        <v>4537</v>
      </c>
      <c r="C436" s="30">
        <v>2</v>
      </c>
      <c r="D436" s="32" t="s">
        <v>724</v>
      </c>
      <c r="E436" s="32" t="s">
        <v>725</v>
      </c>
      <c r="F436" s="32" t="s">
        <v>1145</v>
      </c>
      <c r="G436" s="33" t="s">
        <v>130</v>
      </c>
      <c r="H436" s="34" t="s">
        <v>13</v>
      </c>
      <c r="I436" s="35">
        <v>0.9919</v>
      </c>
      <c r="J436" s="36">
        <v>474683.72</v>
      </c>
      <c r="K436" s="19">
        <f t="shared" si="14"/>
        <v>635569.91</v>
      </c>
      <c r="L436" s="37">
        <v>53628.73</v>
      </c>
      <c r="M436" s="38"/>
    </row>
    <row r="437" spans="1:13" s="39" customFormat="1" ht="12.95" customHeight="1" x14ac:dyDescent="0.25">
      <c r="A437" s="226"/>
      <c r="B437" s="29">
        <v>4521</v>
      </c>
      <c r="C437" s="30">
        <v>3</v>
      </c>
      <c r="D437" s="42" t="s">
        <v>1149</v>
      </c>
      <c r="E437" s="62" t="s">
        <v>1150</v>
      </c>
      <c r="F437" s="42" t="s">
        <v>1151</v>
      </c>
      <c r="G437" s="27" t="s">
        <v>130</v>
      </c>
      <c r="H437" s="34" t="s">
        <v>13</v>
      </c>
      <c r="I437" s="35">
        <v>0.9919</v>
      </c>
      <c r="J437" s="36">
        <v>323297.02999999997</v>
      </c>
      <c r="K437" s="19">
        <f t="shared" si="14"/>
        <v>484183.22</v>
      </c>
      <c r="L437" s="37">
        <v>53628.73</v>
      </c>
      <c r="M437" s="38"/>
    </row>
    <row r="438" spans="1:13" s="39" customFormat="1" ht="12.95" customHeight="1" x14ac:dyDescent="0.25">
      <c r="A438" s="226"/>
      <c r="B438" s="29">
        <v>4527</v>
      </c>
      <c r="C438" s="30">
        <v>4</v>
      </c>
      <c r="D438" s="32" t="s">
        <v>1152</v>
      </c>
      <c r="E438" s="32" t="s">
        <v>1153</v>
      </c>
      <c r="F438" s="32" t="s">
        <v>1154</v>
      </c>
      <c r="G438" s="50" t="s">
        <v>130</v>
      </c>
      <c r="H438" s="34" t="s">
        <v>13</v>
      </c>
      <c r="I438" s="35">
        <v>0.9919</v>
      </c>
      <c r="J438" s="36">
        <v>388177.04</v>
      </c>
      <c r="K438" s="19">
        <f t="shared" si="14"/>
        <v>549063.23</v>
      </c>
      <c r="L438" s="37">
        <v>53628.73</v>
      </c>
      <c r="M438" s="38"/>
    </row>
    <row r="439" spans="1:13" s="39" customFormat="1" ht="12.95" customHeight="1" x14ac:dyDescent="0.25">
      <c r="A439" s="226"/>
      <c r="B439" s="29">
        <v>4511</v>
      </c>
      <c r="C439" s="30">
        <v>5</v>
      </c>
      <c r="D439" s="42" t="s">
        <v>1155</v>
      </c>
      <c r="E439" s="42" t="s">
        <v>1156</v>
      </c>
      <c r="F439" s="42" t="s">
        <v>1157</v>
      </c>
      <c r="G439" s="27" t="s">
        <v>130</v>
      </c>
      <c r="H439" s="34" t="s">
        <v>13</v>
      </c>
      <c r="I439" s="35">
        <v>0.99590000000000001</v>
      </c>
      <c r="J439" s="36">
        <v>475548.76</v>
      </c>
      <c r="K439" s="19">
        <f t="shared" si="14"/>
        <v>637083.73</v>
      </c>
      <c r="L439" s="37">
        <v>53844.99</v>
      </c>
      <c r="M439" s="38"/>
    </row>
    <row r="440" spans="1:13" s="39" customFormat="1" ht="12.95" customHeight="1" x14ac:dyDescent="0.25">
      <c r="A440" s="226"/>
      <c r="B440" s="29">
        <v>4506</v>
      </c>
      <c r="C440" s="30">
        <v>6</v>
      </c>
      <c r="D440" s="32" t="s">
        <v>1158</v>
      </c>
      <c r="E440" s="32" t="s">
        <v>1159</v>
      </c>
      <c r="F440" s="32" t="s">
        <v>1160</v>
      </c>
      <c r="G440" s="33" t="s">
        <v>130</v>
      </c>
      <c r="H440" s="34" t="s">
        <v>13</v>
      </c>
      <c r="I440" s="35">
        <v>0.99590000000000001</v>
      </c>
      <c r="J440" s="36">
        <v>475548.76</v>
      </c>
      <c r="K440" s="19">
        <f t="shared" si="14"/>
        <v>637083.73</v>
      </c>
      <c r="L440" s="37">
        <v>53844.99</v>
      </c>
      <c r="M440" s="38"/>
    </row>
    <row r="441" spans="1:13" s="39" customFormat="1" ht="12.95" customHeight="1" x14ac:dyDescent="0.25">
      <c r="A441" s="226"/>
      <c r="B441" s="29">
        <v>4526</v>
      </c>
      <c r="C441" s="30">
        <v>7</v>
      </c>
      <c r="D441" s="32" t="s">
        <v>1161</v>
      </c>
      <c r="E441" s="32" t="s">
        <v>1162</v>
      </c>
      <c r="F441" s="32" t="s">
        <v>1163</v>
      </c>
      <c r="G441" s="33" t="s">
        <v>130</v>
      </c>
      <c r="H441" s="34" t="s">
        <v>13</v>
      </c>
      <c r="I441" s="35">
        <v>0.99590000000000001</v>
      </c>
      <c r="J441" s="36">
        <v>475548.76</v>
      </c>
      <c r="K441" s="19">
        <f t="shared" si="14"/>
        <v>637083.73</v>
      </c>
      <c r="L441" s="37">
        <v>53844.99</v>
      </c>
      <c r="M441" s="38"/>
    </row>
    <row r="442" spans="1:13" s="39" customFormat="1" ht="12.95" customHeight="1" x14ac:dyDescent="0.25">
      <c r="A442" s="226"/>
      <c r="B442" s="29">
        <v>4534</v>
      </c>
      <c r="C442" s="30">
        <v>8</v>
      </c>
      <c r="D442" s="203" t="s">
        <v>1146</v>
      </c>
      <c r="E442" s="53" t="s">
        <v>5749</v>
      </c>
      <c r="F442" s="203" t="s">
        <v>1148</v>
      </c>
      <c r="G442" s="33" t="s">
        <v>130</v>
      </c>
      <c r="H442" s="34" t="s">
        <v>13</v>
      </c>
      <c r="I442" s="35">
        <v>0.9919</v>
      </c>
      <c r="J442" s="36">
        <v>117194.92000000001</v>
      </c>
      <c r="K442" s="19">
        <f t="shared" si="14"/>
        <v>278081.11</v>
      </c>
      <c r="L442" s="37">
        <v>53628.73</v>
      </c>
      <c r="M442" s="38"/>
    </row>
    <row r="443" spans="1:13" s="39" customFormat="1" ht="12.95" customHeight="1" x14ac:dyDescent="0.25">
      <c r="A443" s="226"/>
      <c r="B443" s="29">
        <v>4504</v>
      </c>
      <c r="C443" s="30">
        <v>9</v>
      </c>
      <c r="D443" s="53" t="s">
        <v>5597</v>
      </c>
      <c r="E443" s="53" t="s">
        <v>5598</v>
      </c>
      <c r="F443" s="53" t="s">
        <v>5599</v>
      </c>
      <c r="G443" s="33" t="s">
        <v>130</v>
      </c>
      <c r="H443" s="34" t="s">
        <v>13</v>
      </c>
      <c r="I443" s="35">
        <v>0.99590000000000001</v>
      </c>
      <c r="J443" s="36">
        <v>475548.76</v>
      </c>
      <c r="K443" s="19">
        <f t="shared" si="14"/>
        <v>637083.73</v>
      </c>
      <c r="L443" s="37">
        <v>53844.99</v>
      </c>
      <c r="M443" s="38"/>
    </row>
    <row r="444" spans="1:13" s="39" customFormat="1" ht="12.95" customHeight="1" x14ac:dyDescent="0.25">
      <c r="A444" s="226"/>
      <c r="B444" s="29"/>
      <c r="C444" s="30"/>
      <c r="D444" s="31" t="s">
        <v>11</v>
      </c>
      <c r="E444" s="32"/>
      <c r="F444" s="32"/>
      <c r="G444" s="33"/>
      <c r="H444" s="34"/>
      <c r="I444" s="35"/>
      <c r="J444" s="36"/>
      <c r="K444" s="19"/>
      <c r="L444" s="37"/>
      <c r="M444" s="38"/>
    </row>
    <row r="445" spans="1:13" s="39" customFormat="1" ht="12.95" customHeight="1" x14ac:dyDescent="0.25">
      <c r="A445" s="226"/>
      <c r="B445" s="29">
        <v>4528</v>
      </c>
      <c r="C445" s="30">
        <v>1</v>
      </c>
      <c r="D445" s="42" t="s">
        <v>1164</v>
      </c>
      <c r="E445" s="42" t="s">
        <v>1165</v>
      </c>
      <c r="F445" s="42" t="s">
        <v>1166</v>
      </c>
      <c r="G445" s="33" t="s">
        <v>12</v>
      </c>
      <c r="H445" s="34" t="s">
        <v>13</v>
      </c>
      <c r="I445" s="35">
        <v>0.9919</v>
      </c>
      <c r="J445" s="36">
        <v>648706.76</v>
      </c>
      <c r="K445" s="19">
        <f t="shared" ref="K445:K476" si="15">ROUND(J445+L445*3,2)</f>
        <v>970454.33</v>
      </c>
      <c r="L445" s="37">
        <v>107249.19</v>
      </c>
      <c r="M445" s="38"/>
    </row>
    <row r="446" spans="1:13" s="39" customFormat="1" ht="12.95" customHeight="1" x14ac:dyDescent="0.25">
      <c r="A446" s="226"/>
      <c r="B446" s="29">
        <v>4532</v>
      </c>
      <c r="C446" s="30">
        <v>2</v>
      </c>
      <c r="D446" s="32" t="s">
        <v>1167</v>
      </c>
      <c r="E446" s="32" t="s">
        <v>1168</v>
      </c>
      <c r="F446" s="32" t="s">
        <v>1169</v>
      </c>
      <c r="G446" s="33" t="s">
        <v>12</v>
      </c>
      <c r="H446" s="34" t="s">
        <v>13</v>
      </c>
      <c r="I446" s="35">
        <v>0.99590000000000001</v>
      </c>
      <c r="J446" s="36">
        <v>951024.25999999978</v>
      </c>
      <c r="K446" s="19">
        <f t="shared" si="15"/>
        <v>1274069.33</v>
      </c>
      <c r="L446" s="37">
        <v>107681.69</v>
      </c>
      <c r="M446" s="38"/>
    </row>
    <row r="447" spans="1:13" s="39" customFormat="1" ht="12.95" customHeight="1" x14ac:dyDescent="0.25">
      <c r="A447" s="226"/>
      <c r="B447" s="29">
        <v>4505</v>
      </c>
      <c r="C447" s="30">
        <v>3</v>
      </c>
      <c r="D447" s="32" t="s">
        <v>1170</v>
      </c>
      <c r="E447" s="32" t="s">
        <v>1171</v>
      </c>
      <c r="F447" s="32" t="s">
        <v>1172</v>
      </c>
      <c r="G447" s="33" t="s">
        <v>12</v>
      </c>
      <c r="H447" s="34" t="s">
        <v>13</v>
      </c>
      <c r="I447" s="35">
        <v>0.99590000000000001</v>
      </c>
      <c r="J447" s="36">
        <v>953186.75999999978</v>
      </c>
      <c r="K447" s="19">
        <f t="shared" si="15"/>
        <v>1276231.83</v>
      </c>
      <c r="L447" s="37">
        <v>107681.69</v>
      </c>
      <c r="M447" s="38"/>
    </row>
    <row r="448" spans="1:13" s="39" customFormat="1" ht="12.95" customHeight="1" x14ac:dyDescent="0.25">
      <c r="A448" s="226"/>
      <c r="B448" s="29">
        <v>4529</v>
      </c>
      <c r="C448" s="30">
        <v>4</v>
      </c>
      <c r="D448" s="32" t="s">
        <v>1173</v>
      </c>
      <c r="E448" s="32" t="s">
        <v>1174</v>
      </c>
      <c r="F448" s="32" t="s">
        <v>1175</v>
      </c>
      <c r="G448" s="33" t="s">
        <v>12</v>
      </c>
      <c r="H448" s="34" t="s">
        <v>13</v>
      </c>
      <c r="I448" s="35">
        <v>0.99590000000000001</v>
      </c>
      <c r="J448" s="36">
        <v>953186.75999999978</v>
      </c>
      <c r="K448" s="19">
        <f t="shared" si="15"/>
        <v>1276231.83</v>
      </c>
      <c r="L448" s="37">
        <v>107681.69</v>
      </c>
      <c r="M448" s="38"/>
    </row>
    <row r="449" spans="1:13" s="39" customFormat="1" ht="12.95" customHeight="1" x14ac:dyDescent="0.25">
      <c r="A449" s="226"/>
      <c r="B449" s="43">
        <v>4517</v>
      </c>
      <c r="C449" s="30">
        <v>5</v>
      </c>
      <c r="D449" s="32" t="s">
        <v>1176</v>
      </c>
      <c r="E449" s="32" t="s">
        <v>1177</v>
      </c>
      <c r="F449" s="32" t="s">
        <v>1178</v>
      </c>
      <c r="G449" s="33" t="s">
        <v>12</v>
      </c>
      <c r="H449" s="34" t="s">
        <v>13</v>
      </c>
      <c r="I449" s="35">
        <v>0.996</v>
      </c>
      <c r="J449" s="36">
        <v>965340</v>
      </c>
      <c r="K449" s="19">
        <f t="shared" si="15"/>
        <v>1288417.5</v>
      </c>
      <c r="L449" s="37">
        <v>107692.5</v>
      </c>
      <c r="M449" s="38"/>
    </row>
    <row r="450" spans="1:13" s="39" customFormat="1" ht="12.95" customHeight="1" x14ac:dyDescent="0.25">
      <c r="A450" s="226"/>
      <c r="B450" s="29">
        <v>4524</v>
      </c>
      <c r="C450" s="30">
        <v>6</v>
      </c>
      <c r="D450" s="32" t="s">
        <v>1179</v>
      </c>
      <c r="E450" s="32" t="s">
        <v>1180</v>
      </c>
      <c r="F450" s="32" t="s">
        <v>1181</v>
      </c>
      <c r="G450" s="33" t="s">
        <v>12</v>
      </c>
      <c r="H450" s="34" t="s">
        <v>13</v>
      </c>
      <c r="I450" s="35">
        <v>0.99590000000000001</v>
      </c>
      <c r="J450" s="36">
        <v>951024.25999999978</v>
      </c>
      <c r="K450" s="19">
        <f t="shared" si="15"/>
        <v>1274069.33</v>
      </c>
      <c r="L450" s="37">
        <v>107681.69</v>
      </c>
    </row>
    <row r="451" spans="1:13" s="39" customFormat="1" ht="12.95" customHeight="1" x14ac:dyDescent="0.25">
      <c r="A451" s="226"/>
      <c r="B451" s="29">
        <v>4525</v>
      </c>
      <c r="C451" s="30">
        <v>7</v>
      </c>
      <c r="D451" s="32" t="s">
        <v>1182</v>
      </c>
      <c r="E451" s="32" t="s">
        <v>1183</v>
      </c>
      <c r="F451" s="32" t="s">
        <v>1184</v>
      </c>
      <c r="G451" s="33" t="s">
        <v>12</v>
      </c>
      <c r="H451" s="34" t="s">
        <v>13</v>
      </c>
      <c r="I451" s="35">
        <v>0.99590000000000001</v>
      </c>
      <c r="J451" s="36">
        <v>951024.25999999978</v>
      </c>
      <c r="K451" s="19">
        <f t="shared" si="15"/>
        <v>1274069.33</v>
      </c>
      <c r="L451" s="37">
        <v>107681.69</v>
      </c>
      <c r="M451" s="38"/>
    </row>
    <row r="452" spans="1:13" s="39" customFormat="1" ht="12.95" customHeight="1" x14ac:dyDescent="0.25">
      <c r="A452" s="226"/>
      <c r="B452" s="29">
        <v>4501</v>
      </c>
      <c r="C452" s="30">
        <v>8</v>
      </c>
      <c r="D452" s="32" t="s">
        <v>1185</v>
      </c>
      <c r="E452" s="32" t="s">
        <v>1186</v>
      </c>
      <c r="F452" s="32" t="s">
        <v>1187</v>
      </c>
      <c r="G452" s="33" t="s">
        <v>12</v>
      </c>
      <c r="H452" s="34" t="s">
        <v>13</v>
      </c>
      <c r="I452" s="35">
        <v>0.99590000000000001</v>
      </c>
      <c r="J452" s="36">
        <v>954268.00999999978</v>
      </c>
      <c r="K452" s="19">
        <f t="shared" si="15"/>
        <v>1277313.08</v>
      </c>
      <c r="L452" s="37">
        <v>107681.69</v>
      </c>
      <c r="M452" s="38"/>
    </row>
    <row r="453" spans="1:13" s="39" customFormat="1" ht="12.95" customHeight="1" x14ac:dyDescent="0.25">
      <c r="A453" s="226"/>
      <c r="B453" s="29">
        <v>4531</v>
      </c>
      <c r="C453" s="30">
        <v>9</v>
      </c>
      <c r="D453" s="42" t="s">
        <v>1188</v>
      </c>
      <c r="E453" s="42" t="s">
        <v>1189</v>
      </c>
      <c r="F453" s="42" t="s">
        <v>1190</v>
      </c>
      <c r="G453" s="33" t="s">
        <v>12</v>
      </c>
      <c r="H453" s="34" t="s">
        <v>13</v>
      </c>
      <c r="I453" s="35">
        <v>0.9879</v>
      </c>
      <c r="J453" s="36">
        <v>955295.20999999973</v>
      </c>
      <c r="K453" s="19">
        <f t="shared" si="15"/>
        <v>1275745.28</v>
      </c>
      <c r="L453" s="37">
        <v>106816.69</v>
      </c>
      <c r="M453" s="38"/>
    </row>
    <row r="454" spans="1:13" s="39" customFormat="1" ht="12.95" customHeight="1" x14ac:dyDescent="0.25">
      <c r="A454" s="226"/>
      <c r="B454" s="29">
        <v>4508</v>
      </c>
      <c r="C454" s="30">
        <v>10</v>
      </c>
      <c r="D454" s="32" t="s">
        <v>1191</v>
      </c>
      <c r="E454" s="32" t="s">
        <v>1192</v>
      </c>
      <c r="F454" s="32" t="s">
        <v>1193</v>
      </c>
      <c r="G454" s="33" t="s">
        <v>12</v>
      </c>
      <c r="H454" s="34" t="s">
        <v>13</v>
      </c>
      <c r="I454" s="35">
        <v>0.99590000000000001</v>
      </c>
      <c r="J454" s="36">
        <v>951024.25999999978</v>
      </c>
      <c r="K454" s="19">
        <f t="shared" si="15"/>
        <v>1274069.33</v>
      </c>
      <c r="L454" s="37">
        <v>107681.69</v>
      </c>
      <c r="M454" s="38"/>
    </row>
    <row r="455" spans="1:13" s="39" customFormat="1" ht="12.95" customHeight="1" x14ac:dyDescent="0.25">
      <c r="A455" s="226"/>
      <c r="B455" s="29">
        <v>4523</v>
      </c>
      <c r="C455" s="30">
        <v>11</v>
      </c>
      <c r="D455" s="63" t="s">
        <v>455</v>
      </c>
      <c r="E455" s="63" t="s">
        <v>1194</v>
      </c>
      <c r="F455" s="63" t="s">
        <v>1195</v>
      </c>
      <c r="G455" s="33" t="s">
        <v>12</v>
      </c>
      <c r="H455" s="34" t="s">
        <v>13</v>
      </c>
      <c r="I455" s="35">
        <v>0.99590000000000001</v>
      </c>
      <c r="J455" s="36">
        <v>953186.75999999978</v>
      </c>
      <c r="K455" s="19">
        <f t="shared" si="15"/>
        <v>1276231.83</v>
      </c>
      <c r="L455" s="37">
        <v>107681.69</v>
      </c>
      <c r="M455" s="38"/>
    </row>
    <row r="456" spans="1:13" s="39" customFormat="1" ht="12.95" customHeight="1" x14ac:dyDescent="0.25">
      <c r="A456" s="226"/>
      <c r="B456" s="29">
        <v>4503</v>
      </c>
      <c r="C456" s="30">
        <v>12</v>
      </c>
      <c r="D456" s="32" t="s">
        <v>733</v>
      </c>
      <c r="E456" s="32" t="s">
        <v>1196</v>
      </c>
      <c r="F456" s="32" t="s">
        <v>1197</v>
      </c>
      <c r="G456" s="33" t="s">
        <v>12</v>
      </c>
      <c r="H456" s="34" t="s">
        <v>13</v>
      </c>
      <c r="I456" s="35">
        <v>0.99590000000000001</v>
      </c>
      <c r="J456" s="36">
        <v>953186.75999999978</v>
      </c>
      <c r="K456" s="19">
        <f t="shared" si="15"/>
        <v>1276231.83</v>
      </c>
      <c r="L456" s="37">
        <v>107681.69</v>
      </c>
      <c r="M456" s="38"/>
    </row>
    <row r="457" spans="1:13" s="39" customFormat="1" ht="12.95" customHeight="1" x14ac:dyDescent="0.25">
      <c r="A457" s="226"/>
      <c r="B457" s="29">
        <v>4518</v>
      </c>
      <c r="C457" s="30">
        <v>13</v>
      </c>
      <c r="D457" s="32" t="s">
        <v>1198</v>
      </c>
      <c r="E457" s="32" t="s">
        <v>1199</v>
      </c>
      <c r="F457" s="32" t="s">
        <v>1200</v>
      </c>
      <c r="G457" s="33" t="s">
        <v>12</v>
      </c>
      <c r="H457" s="34" t="s">
        <v>13</v>
      </c>
      <c r="I457" s="35">
        <v>0.99590000000000001</v>
      </c>
      <c r="J457" s="36">
        <v>953186.75999999978</v>
      </c>
      <c r="K457" s="19">
        <f t="shared" si="15"/>
        <v>1276231.83</v>
      </c>
      <c r="L457" s="37">
        <v>107681.69</v>
      </c>
      <c r="M457" s="38"/>
    </row>
    <row r="458" spans="1:13" s="39" customFormat="1" ht="12.95" customHeight="1" x14ac:dyDescent="0.25">
      <c r="A458" s="226"/>
      <c r="B458" s="29">
        <v>4507</v>
      </c>
      <c r="C458" s="30">
        <v>14</v>
      </c>
      <c r="D458" s="42" t="s">
        <v>1202</v>
      </c>
      <c r="E458" s="42" t="s">
        <v>1203</v>
      </c>
      <c r="F458" s="42" t="s">
        <v>1204</v>
      </c>
      <c r="G458" s="27" t="s">
        <v>12</v>
      </c>
      <c r="H458" s="34" t="s">
        <v>13</v>
      </c>
      <c r="I458" s="35">
        <v>0.99590000000000001</v>
      </c>
      <c r="J458" s="36">
        <v>953186.75999999978</v>
      </c>
      <c r="K458" s="19">
        <f t="shared" si="15"/>
        <v>1276231.83</v>
      </c>
      <c r="L458" s="37">
        <v>107681.69</v>
      </c>
      <c r="M458" s="38"/>
    </row>
    <row r="459" spans="1:13" s="39" customFormat="1" ht="12.95" customHeight="1" x14ac:dyDescent="0.25">
      <c r="A459" s="226"/>
      <c r="B459" s="29">
        <v>4512</v>
      </c>
      <c r="C459" s="30">
        <v>15</v>
      </c>
      <c r="D459" s="32" t="s">
        <v>1205</v>
      </c>
      <c r="E459" s="32" t="s">
        <v>1206</v>
      </c>
      <c r="F459" s="32" t="s">
        <v>1207</v>
      </c>
      <c r="G459" s="50" t="s">
        <v>12</v>
      </c>
      <c r="H459" s="34" t="s">
        <v>13</v>
      </c>
      <c r="I459" s="35">
        <v>0.99590000000000001</v>
      </c>
      <c r="J459" s="36">
        <v>953186.75999999978</v>
      </c>
      <c r="K459" s="19">
        <f t="shared" si="15"/>
        <v>1276231.83</v>
      </c>
      <c r="L459" s="37">
        <v>107681.69</v>
      </c>
      <c r="M459" s="38"/>
    </row>
    <row r="460" spans="1:13" s="39" customFormat="1" ht="12.95" customHeight="1" x14ac:dyDescent="0.25">
      <c r="A460" s="226"/>
      <c r="B460" s="29">
        <v>4513</v>
      </c>
      <c r="C460" s="30">
        <v>16</v>
      </c>
      <c r="D460" s="32" t="s">
        <v>1208</v>
      </c>
      <c r="E460" s="32" t="s">
        <v>1209</v>
      </c>
      <c r="F460" s="32" t="s">
        <v>1210</v>
      </c>
      <c r="G460" s="50" t="s">
        <v>12</v>
      </c>
      <c r="H460" s="34" t="s">
        <v>13</v>
      </c>
      <c r="I460" s="35">
        <v>0.99590000000000001</v>
      </c>
      <c r="J460" s="36">
        <v>953186.75999999978</v>
      </c>
      <c r="K460" s="19">
        <f t="shared" si="15"/>
        <v>1276231.83</v>
      </c>
      <c r="L460" s="37">
        <v>107681.69</v>
      </c>
      <c r="M460" s="38"/>
    </row>
    <row r="461" spans="1:13" s="39" customFormat="1" ht="12.95" customHeight="1" x14ac:dyDescent="0.25">
      <c r="A461" s="226"/>
      <c r="B461" s="29">
        <v>4519</v>
      </c>
      <c r="C461" s="30">
        <v>17</v>
      </c>
      <c r="D461" s="32" t="s">
        <v>1211</v>
      </c>
      <c r="E461" s="32" t="s">
        <v>1212</v>
      </c>
      <c r="F461" s="32" t="s">
        <v>1213</v>
      </c>
      <c r="G461" s="50" t="s">
        <v>12</v>
      </c>
      <c r="H461" s="34" t="s">
        <v>13</v>
      </c>
      <c r="I461" s="35">
        <v>0.99590000000000001</v>
      </c>
      <c r="J461" s="36">
        <v>967513.30999999982</v>
      </c>
      <c r="K461" s="19">
        <f t="shared" si="15"/>
        <v>1290558.3799999999</v>
      </c>
      <c r="L461" s="37">
        <v>107681.69</v>
      </c>
      <c r="M461" s="38"/>
    </row>
    <row r="462" spans="1:13" s="39" customFormat="1" ht="12.95" customHeight="1" x14ac:dyDescent="0.25">
      <c r="A462" s="226"/>
      <c r="B462" s="29">
        <v>4500</v>
      </c>
      <c r="C462" s="30">
        <v>18</v>
      </c>
      <c r="D462" s="32" t="s">
        <v>1214</v>
      </c>
      <c r="E462" s="32" t="s">
        <v>1215</v>
      </c>
      <c r="F462" s="32" t="s">
        <v>1216</v>
      </c>
      <c r="G462" s="50" t="s">
        <v>12</v>
      </c>
      <c r="H462" s="34" t="s">
        <v>13</v>
      </c>
      <c r="I462" s="35">
        <v>0.99490000000000001</v>
      </c>
      <c r="J462" s="36">
        <v>962215.19000000018</v>
      </c>
      <c r="K462" s="19">
        <f t="shared" si="15"/>
        <v>1284935.8700000001</v>
      </c>
      <c r="L462" s="37">
        <v>107573.56</v>
      </c>
      <c r="M462" s="38"/>
    </row>
    <row r="463" spans="1:13" s="39" customFormat="1" ht="12.95" customHeight="1" x14ac:dyDescent="0.25">
      <c r="A463" s="226"/>
      <c r="B463" s="29">
        <v>4538</v>
      </c>
      <c r="C463" s="30">
        <v>19</v>
      </c>
      <c r="D463" s="42" t="s">
        <v>1217</v>
      </c>
      <c r="E463" s="42" t="s">
        <v>1218</v>
      </c>
      <c r="F463" s="42" t="s">
        <v>1219</v>
      </c>
      <c r="G463" s="50" t="s">
        <v>12</v>
      </c>
      <c r="H463" s="34" t="s">
        <v>13</v>
      </c>
      <c r="I463" s="35">
        <v>0.9899</v>
      </c>
      <c r="J463" s="36">
        <v>947348.00999999978</v>
      </c>
      <c r="K463" s="19">
        <f t="shared" si="15"/>
        <v>1268446.83</v>
      </c>
      <c r="L463" s="37">
        <v>107032.94</v>
      </c>
      <c r="M463" s="38"/>
    </row>
    <row r="464" spans="1:13" s="39" customFormat="1" ht="12.95" customHeight="1" x14ac:dyDescent="0.25">
      <c r="A464" s="226"/>
      <c r="B464" s="29">
        <v>4520</v>
      </c>
      <c r="C464" s="30">
        <v>20</v>
      </c>
      <c r="D464" s="32" t="s">
        <v>1220</v>
      </c>
      <c r="E464" s="32" t="s">
        <v>1221</v>
      </c>
      <c r="F464" s="32" t="s">
        <v>1222</v>
      </c>
      <c r="G464" s="50" t="s">
        <v>12</v>
      </c>
      <c r="H464" s="34" t="s">
        <v>13</v>
      </c>
      <c r="I464" s="35">
        <v>0.99590000000000001</v>
      </c>
      <c r="J464" s="36">
        <v>953186.75999999978</v>
      </c>
      <c r="K464" s="19">
        <f t="shared" si="15"/>
        <v>1276231.83</v>
      </c>
      <c r="L464" s="37">
        <v>107681.69</v>
      </c>
      <c r="M464" s="38"/>
    </row>
    <row r="465" spans="1:13" s="39" customFormat="1" ht="12.95" customHeight="1" x14ac:dyDescent="0.25">
      <c r="A465" s="226"/>
      <c r="B465" s="29">
        <v>4533</v>
      </c>
      <c r="C465" s="30">
        <v>21</v>
      </c>
      <c r="D465" s="32" t="s">
        <v>1223</v>
      </c>
      <c r="E465" s="32" t="s">
        <v>1224</v>
      </c>
      <c r="F465" s="32" t="s">
        <v>1225</v>
      </c>
      <c r="G465" s="33" t="s">
        <v>12</v>
      </c>
      <c r="H465" s="34" t="s">
        <v>13</v>
      </c>
      <c r="I465" s="35">
        <v>0.9879</v>
      </c>
      <c r="J465" s="36">
        <v>945401.75999999978</v>
      </c>
      <c r="K465" s="19">
        <f t="shared" si="15"/>
        <v>1265851.83</v>
      </c>
      <c r="L465" s="37">
        <v>106816.69</v>
      </c>
      <c r="M465" s="38"/>
    </row>
    <row r="466" spans="1:13" s="39" customFormat="1" ht="12.95" customHeight="1" x14ac:dyDescent="0.25">
      <c r="A466" s="226"/>
      <c r="B466" s="29">
        <v>4539</v>
      </c>
      <c r="C466" s="30">
        <v>22</v>
      </c>
      <c r="D466" s="42" t="s">
        <v>1226</v>
      </c>
      <c r="E466" s="42" t="s">
        <v>1227</v>
      </c>
      <c r="F466" s="42" t="s">
        <v>1228</v>
      </c>
      <c r="G466" s="33" t="s">
        <v>12</v>
      </c>
      <c r="H466" s="34" t="s">
        <v>13</v>
      </c>
      <c r="I466" s="35">
        <v>0.9919</v>
      </c>
      <c r="J466" s="36">
        <v>951456.75999999978</v>
      </c>
      <c r="K466" s="19">
        <f t="shared" si="15"/>
        <v>1273204.33</v>
      </c>
      <c r="L466" s="37">
        <v>107249.19</v>
      </c>
      <c r="M466" s="38"/>
    </row>
    <row r="467" spans="1:13" s="39" customFormat="1" ht="12.95" customHeight="1" x14ac:dyDescent="0.25">
      <c r="A467" s="226"/>
      <c r="B467" s="29">
        <v>4522</v>
      </c>
      <c r="C467" s="30">
        <v>23</v>
      </c>
      <c r="D467" s="42" t="s">
        <v>1229</v>
      </c>
      <c r="E467" s="42" t="s">
        <v>1230</v>
      </c>
      <c r="F467" s="42" t="s">
        <v>1231</v>
      </c>
      <c r="G467" s="33" t="s">
        <v>12</v>
      </c>
      <c r="H467" s="34" t="s">
        <v>13</v>
      </c>
      <c r="I467" s="35">
        <v>0.59589999999999999</v>
      </c>
      <c r="J467" s="36">
        <v>864524.25999999978</v>
      </c>
      <c r="K467" s="19">
        <f t="shared" si="15"/>
        <v>1057819.33</v>
      </c>
      <c r="L467" s="37">
        <v>64431.69</v>
      </c>
      <c r="M467" s="38"/>
    </row>
    <row r="468" spans="1:13" s="39" customFormat="1" ht="12.95" customHeight="1" x14ac:dyDescent="0.25">
      <c r="A468" s="226"/>
      <c r="B468" s="29">
        <v>4536</v>
      </c>
      <c r="C468" s="30">
        <v>24</v>
      </c>
      <c r="D468" s="42" t="s">
        <v>1232</v>
      </c>
      <c r="E468" s="42" t="s">
        <v>1233</v>
      </c>
      <c r="F468" s="42" t="s">
        <v>1234</v>
      </c>
      <c r="G468" s="33" t="s">
        <v>12</v>
      </c>
      <c r="H468" s="34" t="s">
        <v>13</v>
      </c>
      <c r="I468" s="35">
        <v>0.9919</v>
      </c>
      <c r="J468" s="36">
        <v>951456.75999999978</v>
      </c>
      <c r="K468" s="19">
        <f t="shared" si="15"/>
        <v>1273204.33</v>
      </c>
      <c r="L468" s="37">
        <v>107249.19</v>
      </c>
      <c r="M468" s="38"/>
    </row>
    <row r="469" spans="1:13" s="39" customFormat="1" ht="12.95" customHeight="1" x14ac:dyDescent="0.25">
      <c r="A469" s="226"/>
      <c r="B469" s="29">
        <v>4502</v>
      </c>
      <c r="C469" s="30">
        <v>25</v>
      </c>
      <c r="D469" s="32" t="s">
        <v>1235</v>
      </c>
      <c r="E469" s="32" t="s">
        <v>1236</v>
      </c>
      <c r="F469" s="32" t="s">
        <v>1237</v>
      </c>
      <c r="G469" s="33" t="s">
        <v>12</v>
      </c>
      <c r="H469" s="34" t="s">
        <v>13</v>
      </c>
      <c r="I469" s="35">
        <v>0.99590000000000001</v>
      </c>
      <c r="J469" s="36">
        <v>650436.76</v>
      </c>
      <c r="K469" s="19">
        <f t="shared" si="15"/>
        <v>973481.83</v>
      </c>
      <c r="L469" s="37">
        <v>107681.69</v>
      </c>
      <c r="M469" s="38"/>
    </row>
    <row r="470" spans="1:13" s="39" customFormat="1" ht="12.95" customHeight="1" x14ac:dyDescent="0.25">
      <c r="A470" s="226"/>
      <c r="B470" s="29">
        <v>4530</v>
      </c>
      <c r="C470" s="30">
        <v>26</v>
      </c>
      <c r="D470" s="59" t="s">
        <v>1238</v>
      </c>
      <c r="E470" s="59" t="s">
        <v>1239</v>
      </c>
      <c r="F470" s="59" t="s">
        <v>1240</v>
      </c>
      <c r="G470" s="33" t="s">
        <v>12</v>
      </c>
      <c r="H470" s="34" t="s">
        <v>13</v>
      </c>
      <c r="I470" s="35">
        <v>0.99590000000000001</v>
      </c>
      <c r="J470" s="36">
        <v>909504.25999999978</v>
      </c>
      <c r="K470" s="19">
        <f t="shared" si="15"/>
        <v>1232549.33</v>
      </c>
      <c r="L470" s="37">
        <v>107681.69</v>
      </c>
      <c r="M470" s="38"/>
    </row>
    <row r="471" spans="1:13" s="39" customFormat="1" ht="12.95" customHeight="1" x14ac:dyDescent="0.25">
      <c r="A471" s="226"/>
      <c r="B471" s="43">
        <v>4510</v>
      </c>
      <c r="C471" s="30">
        <v>27</v>
      </c>
      <c r="D471" s="32" t="s">
        <v>1241</v>
      </c>
      <c r="E471" s="32" t="s">
        <v>1242</v>
      </c>
      <c r="F471" s="32" t="s">
        <v>1243</v>
      </c>
      <c r="G471" s="33" t="s">
        <v>12</v>
      </c>
      <c r="H471" s="34" t="s">
        <v>13</v>
      </c>
      <c r="I471" s="35">
        <v>0.9919</v>
      </c>
      <c r="J471" s="36">
        <v>949294.25999999978</v>
      </c>
      <c r="K471" s="19">
        <f t="shared" si="15"/>
        <v>1271041.83</v>
      </c>
      <c r="L471" s="37">
        <v>107249.19</v>
      </c>
      <c r="M471" s="38"/>
    </row>
    <row r="472" spans="1:13" s="39" customFormat="1" ht="12.95" customHeight="1" x14ac:dyDescent="0.25">
      <c r="A472" s="226"/>
      <c r="B472" s="29">
        <v>4516</v>
      </c>
      <c r="C472" s="30">
        <v>28</v>
      </c>
      <c r="D472" s="32" t="s">
        <v>1244</v>
      </c>
      <c r="E472" s="32" t="s">
        <v>1245</v>
      </c>
      <c r="F472" s="32" t="s">
        <v>1246</v>
      </c>
      <c r="G472" s="33" t="s">
        <v>12</v>
      </c>
      <c r="H472" s="34" t="s">
        <v>13</v>
      </c>
      <c r="I472" s="35">
        <v>0.9879</v>
      </c>
      <c r="J472" s="36">
        <v>943239.25999999978</v>
      </c>
      <c r="K472" s="19">
        <f t="shared" si="15"/>
        <v>1263689.33</v>
      </c>
      <c r="L472" s="37">
        <v>106816.69</v>
      </c>
      <c r="M472" s="38"/>
    </row>
    <row r="473" spans="1:13" s="39" customFormat="1" ht="12.95" customHeight="1" x14ac:dyDescent="0.25">
      <c r="A473" s="226"/>
      <c r="B473" s="29">
        <v>4535</v>
      </c>
      <c r="C473" s="30">
        <v>29</v>
      </c>
      <c r="D473" s="32" t="s">
        <v>1247</v>
      </c>
      <c r="E473" s="32" t="s">
        <v>1248</v>
      </c>
      <c r="F473" s="32" t="s">
        <v>1249</v>
      </c>
      <c r="G473" s="33" t="s">
        <v>12</v>
      </c>
      <c r="H473" s="34" t="s">
        <v>13</v>
      </c>
      <c r="I473" s="35">
        <v>0.98770000000000002</v>
      </c>
      <c r="J473" s="36">
        <v>733390.24</v>
      </c>
      <c r="K473" s="19">
        <f t="shared" si="15"/>
        <v>1053775.42</v>
      </c>
      <c r="L473" s="37">
        <v>106795.06</v>
      </c>
      <c r="M473" s="38"/>
    </row>
    <row r="474" spans="1:13" s="39" customFormat="1" ht="12.95" customHeight="1" x14ac:dyDescent="0.25">
      <c r="A474" s="226"/>
      <c r="B474" s="29">
        <v>4541</v>
      </c>
      <c r="C474" s="30">
        <v>30</v>
      </c>
      <c r="D474" s="42" t="s">
        <v>1250</v>
      </c>
      <c r="E474" s="42" t="s">
        <v>1251</v>
      </c>
      <c r="F474" s="42" t="s">
        <v>1252</v>
      </c>
      <c r="G474" s="33" t="s">
        <v>12</v>
      </c>
      <c r="H474" s="34" t="s">
        <v>13</v>
      </c>
      <c r="I474" s="35">
        <v>0.9839</v>
      </c>
      <c r="J474" s="36">
        <v>943671.75999999978</v>
      </c>
      <c r="K474" s="19">
        <f t="shared" si="15"/>
        <v>1262824.33</v>
      </c>
      <c r="L474" s="37">
        <v>106384.19</v>
      </c>
      <c r="M474" s="38"/>
    </row>
    <row r="475" spans="1:13" s="39" customFormat="1" ht="12.95" customHeight="1" x14ac:dyDescent="0.25">
      <c r="A475" s="226"/>
      <c r="B475" s="29">
        <v>4509</v>
      </c>
      <c r="C475" s="30">
        <v>31</v>
      </c>
      <c r="D475" s="203" t="s">
        <v>5748</v>
      </c>
      <c r="E475" s="53" t="s">
        <v>5747</v>
      </c>
      <c r="F475" s="203" t="s">
        <v>5746</v>
      </c>
      <c r="G475" s="33" t="s">
        <v>12</v>
      </c>
      <c r="H475" s="34" t="s">
        <v>13</v>
      </c>
      <c r="I475" s="35">
        <v>0.99590000000000001</v>
      </c>
      <c r="J475" s="36">
        <v>344226.76</v>
      </c>
      <c r="K475" s="19">
        <f t="shared" si="15"/>
        <v>667271.82999999996</v>
      </c>
      <c r="L475" s="37">
        <v>107681.69</v>
      </c>
      <c r="M475" s="38"/>
    </row>
    <row r="476" spans="1:13" s="39" customFormat="1" ht="12.95" customHeight="1" x14ac:dyDescent="0.25">
      <c r="A476" s="226"/>
      <c r="B476" s="29">
        <v>4540</v>
      </c>
      <c r="C476" s="30">
        <v>32</v>
      </c>
      <c r="D476" s="53" t="s">
        <v>1201</v>
      </c>
      <c r="E476" s="53" t="s">
        <v>5600</v>
      </c>
      <c r="F476" s="53" t="s">
        <v>5601</v>
      </c>
      <c r="G476" s="33" t="s">
        <v>12</v>
      </c>
      <c r="H476" s="34" t="s">
        <v>13</v>
      </c>
      <c r="I476" s="35">
        <v>0.9919</v>
      </c>
      <c r="J476" s="36">
        <v>691956.76</v>
      </c>
      <c r="K476" s="19">
        <f t="shared" si="15"/>
        <v>1013704.33</v>
      </c>
      <c r="L476" s="37">
        <v>107249.19</v>
      </c>
      <c r="M476" s="38"/>
    </row>
    <row r="477" spans="1:13" s="39" customFormat="1" ht="12.95" customHeight="1" x14ac:dyDescent="0.25">
      <c r="A477" s="226"/>
      <c r="B477" s="29"/>
      <c r="C477" s="30"/>
      <c r="D477" s="49" t="s">
        <v>15</v>
      </c>
      <c r="E477" s="42"/>
      <c r="F477" s="42"/>
      <c r="G477" s="33"/>
      <c r="H477" s="34"/>
      <c r="I477" s="35"/>
      <c r="J477" s="36"/>
      <c r="K477" s="19"/>
      <c r="L477" s="37"/>
      <c r="M477" s="38"/>
    </row>
    <row r="478" spans="1:13" s="39" customFormat="1" ht="12.95" customHeight="1" x14ac:dyDescent="0.25">
      <c r="A478" s="227"/>
      <c r="B478" s="29">
        <v>4515</v>
      </c>
      <c r="C478" s="30">
        <v>1</v>
      </c>
      <c r="D478" s="32" t="s">
        <v>1253</v>
      </c>
      <c r="E478" s="32" t="s">
        <v>1254</v>
      </c>
      <c r="F478" s="32" t="s">
        <v>1255</v>
      </c>
      <c r="G478" s="33" t="s">
        <v>5735</v>
      </c>
      <c r="H478" s="34" t="s">
        <v>13</v>
      </c>
      <c r="I478" s="35">
        <v>0.85860000000000003</v>
      </c>
      <c r="J478" s="36">
        <v>1184797.06</v>
      </c>
      <c r="K478" s="19">
        <f>ROUND(J478+L478*3,2)</f>
        <v>1705022.8</v>
      </c>
      <c r="L478" s="37">
        <v>173408.58</v>
      </c>
      <c r="M478" s="38"/>
    </row>
    <row r="479" spans="1:13" s="39" customFormat="1" ht="12.95" customHeight="1" x14ac:dyDescent="0.25">
      <c r="A479" s="225" t="s">
        <v>1256</v>
      </c>
      <c r="B479" s="29"/>
      <c r="C479" s="30"/>
      <c r="D479" s="49" t="s">
        <v>126</v>
      </c>
      <c r="E479" s="42"/>
      <c r="F479" s="42"/>
      <c r="G479" s="33"/>
      <c r="H479" s="34"/>
      <c r="I479" s="35"/>
      <c r="J479" s="36"/>
      <c r="K479" s="19"/>
      <c r="L479" s="37"/>
      <c r="M479" s="38"/>
    </row>
    <row r="480" spans="1:13" s="39" customFormat="1" ht="12.95" customHeight="1" x14ac:dyDescent="0.25">
      <c r="A480" s="226"/>
      <c r="B480" s="29">
        <v>906</v>
      </c>
      <c r="C480" s="30">
        <v>1</v>
      </c>
      <c r="D480" s="32" t="s">
        <v>1257</v>
      </c>
      <c r="E480" s="32" t="s">
        <v>1258</v>
      </c>
      <c r="F480" s="32" t="s">
        <v>1259</v>
      </c>
      <c r="G480" s="33" t="s">
        <v>130</v>
      </c>
      <c r="H480" s="34" t="s">
        <v>13</v>
      </c>
      <c r="I480" s="35">
        <v>0.72529999999999994</v>
      </c>
      <c r="J480" s="36">
        <v>468287.58999999997</v>
      </c>
      <c r="K480" s="19">
        <f>ROUND(J480+L480*3,2)</f>
        <v>585931.24</v>
      </c>
      <c r="L480" s="37">
        <v>39214.550000000003</v>
      </c>
      <c r="M480" s="38"/>
    </row>
    <row r="481" spans="1:13" s="39" customFormat="1" ht="12.95" customHeight="1" x14ac:dyDescent="0.25">
      <c r="A481" s="226"/>
      <c r="B481" s="29">
        <v>905</v>
      </c>
      <c r="C481" s="30">
        <v>2</v>
      </c>
      <c r="D481" s="32" t="s">
        <v>1260</v>
      </c>
      <c r="E481" s="32" t="s">
        <v>1261</v>
      </c>
      <c r="F481" s="32" t="s">
        <v>1262</v>
      </c>
      <c r="G481" s="33" t="s">
        <v>130</v>
      </c>
      <c r="H481" s="34" t="s">
        <v>13</v>
      </c>
      <c r="I481" s="35">
        <v>0.99199999999999999</v>
      </c>
      <c r="J481" s="36">
        <v>482707.17</v>
      </c>
      <c r="K481" s="19">
        <f>ROUND(J481+L481*3,2)</f>
        <v>643609.56000000006</v>
      </c>
      <c r="L481" s="37">
        <v>53634.13</v>
      </c>
      <c r="M481" s="38"/>
    </row>
    <row r="482" spans="1:13" s="39" customFormat="1" ht="12.95" customHeight="1" x14ac:dyDescent="0.25">
      <c r="A482" s="226"/>
      <c r="B482" s="29">
        <v>930</v>
      </c>
      <c r="C482" s="30">
        <v>3</v>
      </c>
      <c r="D482" s="32" t="s">
        <v>95</v>
      </c>
      <c r="E482" s="32" t="s">
        <v>1263</v>
      </c>
      <c r="F482" s="32" t="s">
        <v>1264</v>
      </c>
      <c r="G482" s="33" t="s">
        <v>130</v>
      </c>
      <c r="H482" s="34" t="s">
        <v>13</v>
      </c>
      <c r="I482" s="35">
        <v>0.99199999999999999</v>
      </c>
      <c r="J482" s="36">
        <v>481842.13</v>
      </c>
      <c r="K482" s="19">
        <f>ROUND(J482+L482*3,2)</f>
        <v>642744.52</v>
      </c>
      <c r="L482" s="37">
        <v>53634.13</v>
      </c>
      <c r="M482" s="38"/>
    </row>
    <row r="483" spans="1:13" s="39" customFormat="1" ht="12.95" customHeight="1" x14ac:dyDescent="0.25">
      <c r="A483" s="226"/>
      <c r="B483" s="29">
        <v>917</v>
      </c>
      <c r="C483" s="30">
        <v>4</v>
      </c>
      <c r="D483" s="32" t="s">
        <v>1265</v>
      </c>
      <c r="E483" s="32" t="s">
        <v>1266</v>
      </c>
      <c r="F483" s="32" t="s">
        <v>1267</v>
      </c>
      <c r="G483" s="33" t="s">
        <v>130</v>
      </c>
      <c r="H483" s="34" t="s">
        <v>13</v>
      </c>
      <c r="I483" s="35">
        <v>0.996</v>
      </c>
      <c r="J483" s="36">
        <v>484653.60000000009</v>
      </c>
      <c r="K483" s="19">
        <f>ROUND(J483+L483*3,2)</f>
        <v>646204.80000000005</v>
      </c>
      <c r="L483" s="37">
        <v>53850.400000000001</v>
      </c>
      <c r="M483" s="38"/>
    </row>
    <row r="484" spans="1:13" s="39" customFormat="1" ht="12.95" customHeight="1" x14ac:dyDescent="0.25">
      <c r="A484" s="226"/>
      <c r="B484" s="29">
        <v>924</v>
      </c>
      <c r="C484" s="30">
        <v>5</v>
      </c>
      <c r="D484" s="32" t="s">
        <v>1268</v>
      </c>
      <c r="E484" s="32" t="s">
        <v>1269</v>
      </c>
      <c r="F484" s="32" t="s">
        <v>1270</v>
      </c>
      <c r="G484" s="33" t="s">
        <v>130</v>
      </c>
      <c r="H484" s="34" t="s">
        <v>13</v>
      </c>
      <c r="I484" s="35">
        <v>0.98599999999999999</v>
      </c>
      <c r="J484" s="36">
        <v>484112.93000000005</v>
      </c>
      <c r="K484" s="19">
        <f>ROUND(J484+L484*3,2)</f>
        <v>644042.12</v>
      </c>
      <c r="L484" s="37">
        <v>53309.73</v>
      </c>
      <c r="M484" s="38"/>
    </row>
    <row r="485" spans="1:13" s="39" customFormat="1" ht="12.95" customHeight="1" x14ac:dyDescent="0.25">
      <c r="A485" s="226"/>
      <c r="B485" s="29"/>
      <c r="C485" s="30"/>
      <c r="D485" s="31" t="s">
        <v>11</v>
      </c>
      <c r="E485" s="32"/>
      <c r="F485" s="32"/>
      <c r="G485" s="33"/>
      <c r="H485" s="34"/>
      <c r="I485" s="35"/>
      <c r="J485" s="36"/>
      <c r="K485" s="19"/>
      <c r="L485" s="37"/>
      <c r="M485" s="38"/>
    </row>
    <row r="486" spans="1:13" s="39" customFormat="1" ht="12.95" customHeight="1" x14ac:dyDescent="0.25">
      <c r="A486" s="226"/>
      <c r="B486" s="29">
        <v>904</v>
      </c>
      <c r="C486" s="30">
        <v>2</v>
      </c>
      <c r="D486" s="32" t="s">
        <v>1271</v>
      </c>
      <c r="E486" s="32" t="s">
        <v>1272</v>
      </c>
      <c r="F486" s="32" t="s">
        <v>1273</v>
      </c>
      <c r="G486" s="33" t="s">
        <v>12</v>
      </c>
      <c r="H486" s="34" t="s">
        <v>13</v>
      </c>
      <c r="I486" s="35">
        <v>0.996</v>
      </c>
      <c r="J486" s="36">
        <v>969232.5</v>
      </c>
      <c r="K486" s="19">
        <f t="shared" ref="K486:K515" si="16">ROUND(J486+L486*3,2)</f>
        <v>1292310</v>
      </c>
      <c r="L486" s="37">
        <v>107692.5</v>
      </c>
      <c r="M486" s="38"/>
    </row>
    <row r="487" spans="1:13" s="39" customFormat="1" ht="12.95" customHeight="1" x14ac:dyDescent="0.25">
      <c r="A487" s="226"/>
      <c r="B487" s="29">
        <v>908</v>
      </c>
      <c r="C487" s="30">
        <v>3</v>
      </c>
      <c r="D487" s="32" t="s">
        <v>1274</v>
      </c>
      <c r="E487" s="32" t="s">
        <v>1275</v>
      </c>
      <c r="F487" s="32" t="s">
        <v>1276</v>
      </c>
      <c r="G487" s="33" t="s">
        <v>12</v>
      </c>
      <c r="H487" s="34" t="s">
        <v>13</v>
      </c>
      <c r="I487" s="35">
        <v>0.59599999999999997</v>
      </c>
      <c r="J487" s="36">
        <v>752982.5</v>
      </c>
      <c r="K487" s="19">
        <f t="shared" si="16"/>
        <v>946310</v>
      </c>
      <c r="L487" s="37">
        <v>64442.5</v>
      </c>
      <c r="M487" s="38"/>
    </row>
    <row r="488" spans="1:13" s="39" customFormat="1" ht="12.95" customHeight="1" x14ac:dyDescent="0.25">
      <c r="A488" s="226"/>
      <c r="B488" s="29">
        <v>935</v>
      </c>
      <c r="C488" s="30">
        <v>4</v>
      </c>
      <c r="D488" s="32" t="s">
        <v>1277</v>
      </c>
      <c r="E488" s="32" t="s">
        <v>1278</v>
      </c>
      <c r="F488" s="32" t="s">
        <v>1279</v>
      </c>
      <c r="G488" s="33" t="s">
        <v>12</v>
      </c>
      <c r="H488" s="34" t="s">
        <v>13</v>
      </c>
      <c r="I488" s="35">
        <v>0.99180000000000001</v>
      </c>
      <c r="J488" s="36">
        <v>965145.42</v>
      </c>
      <c r="K488" s="19">
        <f t="shared" si="16"/>
        <v>1286860.56</v>
      </c>
      <c r="L488" s="37">
        <v>107238.38</v>
      </c>
      <c r="M488" s="38"/>
    </row>
    <row r="489" spans="1:13" s="39" customFormat="1" ht="12.95" customHeight="1" x14ac:dyDescent="0.25">
      <c r="A489" s="226"/>
      <c r="B489" s="29">
        <v>929</v>
      </c>
      <c r="C489" s="30">
        <v>5</v>
      </c>
      <c r="D489" s="32" t="s">
        <v>1280</v>
      </c>
      <c r="E489" s="32" t="s">
        <v>1281</v>
      </c>
      <c r="F489" s="32" t="s">
        <v>1282</v>
      </c>
      <c r="G489" s="33" t="s">
        <v>12</v>
      </c>
      <c r="H489" s="34" t="s">
        <v>13</v>
      </c>
      <c r="I489" s="35">
        <v>0.996</v>
      </c>
      <c r="J489" s="36">
        <v>969232.5</v>
      </c>
      <c r="K489" s="19">
        <f t="shared" si="16"/>
        <v>1292310</v>
      </c>
      <c r="L489" s="37">
        <v>107692.5</v>
      </c>
      <c r="M489" s="38"/>
    </row>
    <row r="490" spans="1:13" s="39" customFormat="1" ht="12.95" customHeight="1" x14ac:dyDescent="0.25">
      <c r="A490" s="226"/>
      <c r="B490" s="29">
        <v>903</v>
      </c>
      <c r="C490" s="30">
        <v>6</v>
      </c>
      <c r="D490" s="32" t="s">
        <v>410</v>
      </c>
      <c r="E490" s="32" t="s">
        <v>1283</v>
      </c>
      <c r="F490" s="32" t="s">
        <v>1284</v>
      </c>
      <c r="G490" s="33" t="s">
        <v>12</v>
      </c>
      <c r="H490" s="34" t="s">
        <v>13</v>
      </c>
      <c r="I490" s="35">
        <v>0.996</v>
      </c>
      <c r="J490" s="36">
        <v>969232.5</v>
      </c>
      <c r="K490" s="19">
        <f t="shared" si="16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918</v>
      </c>
      <c r="C491" s="30">
        <v>7</v>
      </c>
      <c r="D491" s="32" t="s">
        <v>1285</v>
      </c>
      <c r="E491" s="32" t="s">
        <v>1286</v>
      </c>
      <c r="F491" s="32" t="s">
        <v>1287</v>
      </c>
      <c r="G491" s="33" t="s">
        <v>12</v>
      </c>
      <c r="H491" s="34" t="s">
        <v>13</v>
      </c>
      <c r="I491" s="35">
        <v>0.996</v>
      </c>
      <c r="J491" s="36">
        <v>969232.5</v>
      </c>
      <c r="K491" s="19">
        <f t="shared" si="16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926</v>
      </c>
      <c r="C492" s="30">
        <v>8</v>
      </c>
      <c r="D492" s="32" t="s">
        <v>1288</v>
      </c>
      <c r="E492" s="32" t="s">
        <v>1289</v>
      </c>
      <c r="F492" s="32" t="s">
        <v>1290</v>
      </c>
      <c r="G492" s="33" t="s">
        <v>12</v>
      </c>
      <c r="H492" s="34" t="s">
        <v>13</v>
      </c>
      <c r="I492" s="35">
        <v>0.996</v>
      </c>
      <c r="J492" s="36">
        <v>969232.5</v>
      </c>
      <c r="K492" s="19">
        <f t="shared" si="16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901</v>
      </c>
      <c r="C493" s="30">
        <v>9</v>
      </c>
      <c r="D493" s="32" t="s">
        <v>1057</v>
      </c>
      <c r="E493" s="32" t="s">
        <v>1291</v>
      </c>
      <c r="F493" s="32" t="s">
        <v>1292</v>
      </c>
      <c r="G493" s="33" t="s">
        <v>12</v>
      </c>
      <c r="H493" s="34" t="s">
        <v>13</v>
      </c>
      <c r="I493" s="35">
        <v>0.996</v>
      </c>
      <c r="J493" s="36">
        <v>969232.5</v>
      </c>
      <c r="K493" s="19">
        <f t="shared" si="16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933</v>
      </c>
      <c r="C494" s="30">
        <v>10</v>
      </c>
      <c r="D494" s="32" t="s">
        <v>1293</v>
      </c>
      <c r="E494" s="32" t="s">
        <v>1294</v>
      </c>
      <c r="F494" s="32" t="s">
        <v>1295</v>
      </c>
      <c r="G494" s="33" t="s">
        <v>12</v>
      </c>
      <c r="H494" s="34" t="s">
        <v>13</v>
      </c>
      <c r="I494" s="35">
        <v>0.996</v>
      </c>
      <c r="J494" s="36">
        <v>969232.5</v>
      </c>
      <c r="K494" s="19">
        <f t="shared" si="16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921</v>
      </c>
      <c r="C495" s="30">
        <v>11</v>
      </c>
      <c r="D495" s="32" t="s">
        <v>1296</v>
      </c>
      <c r="E495" s="32" t="s">
        <v>1297</v>
      </c>
      <c r="F495" s="32" t="s">
        <v>1298</v>
      </c>
      <c r="G495" s="33" t="s">
        <v>12</v>
      </c>
      <c r="H495" s="34" t="s">
        <v>13</v>
      </c>
      <c r="I495" s="35">
        <v>0.996</v>
      </c>
      <c r="J495" s="36">
        <v>969232.5</v>
      </c>
      <c r="K495" s="19">
        <f t="shared" si="16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914</v>
      </c>
      <c r="C496" s="30">
        <v>12</v>
      </c>
      <c r="D496" s="32" t="s">
        <v>1299</v>
      </c>
      <c r="E496" s="32" t="s">
        <v>1300</v>
      </c>
      <c r="F496" s="32" t="s">
        <v>1301</v>
      </c>
      <c r="G496" s="33" t="s">
        <v>12</v>
      </c>
      <c r="H496" s="34" t="s">
        <v>13</v>
      </c>
      <c r="I496" s="35">
        <v>0.996</v>
      </c>
      <c r="J496" s="36">
        <v>969232.5</v>
      </c>
      <c r="K496" s="19">
        <f t="shared" si="16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928</v>
      </c>
      <c r="C497" s="30">
        <v>13</v>
      </c>
      <c r="D497" s="42" t="s">
        <v>1302</v>
      </c>
      <c r="E497" s="42" t="s">
        <v>1303</v>
      </c>
      <c r="F497" s="42" t="s">
        <v>1304</v>
      </c>
      <c r="G497" s="33" t="s">
        <v>12</v>
      </c>
      <c r="H497" s="34" t="s">
        <v>13</v>
      </c>
      <c r="I497" s="35">
        <v>0.99199999999999999</v>
      </c>
      <c r="J497" s="36">
        <v>965340</v>
      </c>
      <c r="K497" s="19">
        <f t="shared" si="16"/>
        <v>1287120</v>
      </c>
      <c r="L497" s="37">
        <v>107260</v>
      </c>
      <c r="M497" s="38"/>
    </row>
    <row r="498" spans="1:13" s="39" customFormat="1" ht="12.95" customHeight="1" x14ac:dyDescent="0.25">
      <c r="A498" s="226"/>
      <c r="B498" s="29">
        <v>900</v>
      </c>
      <c r="C498" s="30">
        <v>14</v>
      </c>
      <c r="D498" s="32" t="s">
        <v>1305</v>
      </c>
      <c r="E498" s="32" t="s">
        <v>1306</v>
      </c>
      <c r="F498" s="32" t="s">
        <v>1307</v>
      </c>
      <c r="G498" s="33" t="s">
        <v>12</v>
      </c>
      <c r="H498" s="34" t="s">
        <v>13</v>
      </c>
      <c r="I498" s="35">
        <v>0.996</v>
      </c>
      <c r="J498" s="36">
        <v>969232.5</v>
      </c>
      <c r="K498" s="19">
        <f t="shared" si="16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916</v>
      </c>
      <c r="C499" s="30">
        <v>15</v>
      </c>
      <c r="D499" s="42" t="s">
        <v>1308</v>
      </c>
      <c r="E499" s="42" t="s">
        <v>1309</v>
      </c>
      <c r="F499" s="42" t="s">
        <v>1310</v>
      </c>
      <c r="G499" s="27" t="s">
        <v>12</v>
      </c>
      <c r="H499" s="34" t="s">
        <v>13</v>
      </c>
      <c r="I499" s="35">
        <v>0.996</v>
      </c>
      <c r="J499" s="36">
        <v>969232.5</v>
      </c>
      <c r="K499" s="19">
        <f t="shared" si="16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927</v>
      </c>
      <c r="C500" s="30">
        <v>16</v>
      </c>
      <c r="D500" s="32" t="s">
        <v>1311</v>
      </c>
      <c r="E500" s="32" t="s">
        <v>1312</v>
      </c>
      <c r="F500" s="32" t="s">
        <v>1313</v>
      </c>
      <c r="G500" s="50" t="s">
        <v>12</v>
      </c>
      <c r="H500" s="34" t="s">
        <v>13</v>
      </c>
      <c r="I500" s="35">
        <v>0.996</v>
      </c>
      <c r="J500" s="36">
        <v>969232.5</v>
      </c>
      <c r="K500" s="19">
        <f t="shared" si="16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907</v>
      </c>
      <c r="C501" s="30">
        <v>17</v>
      </c>
      <c r="D501" s="42" t="s">
        <v>1314</v>
      </c>
      <c r="E501" s="42" t="s">
        <v>1315</v>
      </c>
      <c r="F501" s="42" t="s">
        <v>1264</v>
      </c>
      <c r="G501" s="27" t="s">
        <v>12</v>
      </c>
      <c r="H501" s="34" t="s">
        <v>13</v>
      </c>
      <c r="I501" s="35">
        <v>0.996</v>
      </c>
      <c r="J501" s="36">
        <v>969232.5</v>
      </c>
      <c r="K501" s="19">
        <f t="shared" si="16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920</v>
      </c>
      <c r="C502" s="30">
        <v>18</v>
      </c>
      <c r="D502" s="32" t="s">
        <v>1319</v>
      </c>
      <c r="E502" s="32" t="s">
        <v>1320</v>
      </c>
      <c r="F502" s="32" t="s">
        <v>1321</v>
      </c>
      <c r="G502" s="50" t="s">
        <v>12</v>
      </c>
      <c r="H502" s="34" t="s">
        <v>13</v>
      </c>
      <c r="I502" s="35">
        <v>0.99</v>
      </c>
      <c r="J502" s="36">
        <v>963393.75</v>
      </c>
      <c r="K502" s="19">
        <f t="shared" si="16"/>
        <v>1284525</v>
      </c>
      <c r="L502" s="37">
        <v>107043.75</v>
      </c>
      <c r="M502" s="38"/>
    </row>
    <row r="503" spans="1:13" s="39" customFormat="1" ht="12.95" customHeight="1" x14ac:dyDescent="0.25">
      <c r="A503" s="226"/>
      <c r="B503" s="29">
        <v>912</v>
      </c>
      <c r="C503" s="30">
        <v>19</v>
      </c>
      <c r="D503" s="32" t="s">
        <v>1322</v>
      </c>
      <c r="E503" s="32" t="s">
        <v>1323</v>
      </c>
      <c r="F503" s="32" t="s">
        <v>1324</v>
      </c>
      <c r="G503" s="50" t="s">
        <v>12</v>
      </c>
      <c r="H503" s="34" t="s">
        <v>13</v>
      </c>
      <c r="I503" s="35">
        <v>0.996</v>
      </c>
      <c r="J503" s="36">
        <v>969232.5</v>
      </c>
      <c r="K503" s="19">
        <f t="shared" si="16"/>
        <v>1292310</v>
      </c>
      <c r="L503" s="37">
        <v>107692.5</v>
      </c>
      <c r="M503" s="38"/>
    </row>
    <row r="504" spans="1:13" s="39" customFormat="1" ht="12.95" customHeight="1" x14ac:dyDescent="0.25">
      <c r="A504" s="226"/>
      <c r="B504" s="29">
        <v>911</v>
      </c>
      <c r="C504" s="30">
        <v>20</v>
      </c>
      <c r="D504" s="32" t="s">
        <v>1036</v>
      </c>
      <c r="E504" s="32" t="s">
        <v>1037</v>
      </c>
      <c r="F504" s="32" t="s">
        <v>1325</v>
      </c>
      <c r="G504" s="33" t="s">
        <v>12</v>
      </c>
      <c r="H504" s="34" t="s">
        <v>13</v>
      </c>
      <c r="I504" s="35">
        <v>0.996</v>
      </c>
      <c r="J504" s="36">
        <v>969232.5</v>
      </c>
      <c r="K504" s="19">
        <f t="shared" si="16"/>
        <v>1292310</v>
      </c>
      <c r="L504" s="37">
        <v>107692.5</v>
      </c>
      <c r="M504" s="38"/>
    </row>
    <row r="505" spans="1:13" s="39" customFormat="1" ht="12.95" customHeight="1" x14ac:dyDescent="0.25">
      <c r="A505" s="226"/>
      <c r="B505" s="29">
        <v>925</v>
      </c>
      <c r="C505" s="30">
        <v>21</v>
      </c>
      <c r="D505" s="32" t="s">
        <v>1326</v>
      </c>
      <c r="E505" s="32" t="s">
        <v>1327</v>
      </c>
      <c r="F505" s="32" t="s">
        <v>1328</v>
      </c>
      <c r="G505" s="33" t="s">
        <v>12</v>
      </c>
      <c r="H505" s="34" t="s">
        <v>13</v>
      </c>
      <c r="I505" s="35">
        <v>0.996</v>
      </c>
      <c r="J505" s="36">
        <v>969232.5</v>
      </c>
      <c r="K505" s="19">
        <f t="shared" si="16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915</v>
      </c>
      <c r="C506" s="30">
        <v>22</v>
      </c>
      <c r="D506" s="32" t="s">
        <v>1329</v>
      </c>
      <c r="E506" s="32" t="s">
        <v>1330</v>
      </c>
      <c r="F506" s="32" t="s">
        <v>1331</v>
      </c>
      <c r="G506" s="33" t="s">
        <v>12</v>
      </c>
      <c r="H506" s="34" t="s">
        <v>13</v>
      </c>
      <c r="I506" s="35">
        <v>0.996</v>
      </c>
      <c r="J506" s="36">
        <v>969232.5</v>
      </c>
      <c r="K506" s="19">
        <f t="shared" si="16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909</v>
      </c>
      <c r="C507" s="30">
        <v>23</v>
      </c>
      <c r="D507" s="32" t="s">
        <v>1332</v>
      </c>
      <c r="E507" s="32" t="s">
        <v>1333</v>
      </c>
      <c r="F507" s="32" t="s">
        <v>1334</v>
      </c>
      <c r="G507" s="33" t="s">
        <v>12</v>
      </c>
      <c r="H507" s="34" t="s">
        <v>13</v>
      </c>
      <c r="I507" s="35">
        <v>0.996</v>
      </c>
      <c r="J507" s="36">
        <v>969232.5</v>
      </c>
      <c r="K507" s="19">
        <f t="shared" si="16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932</v>
      </c>
      <c r="C508" s="30">
        <v>24</v>
      </c>
      <c r="D508" s="42" t="s">
        <v>1335</v>
      </c>
      <c r="E508" s="42" t="s">
        <v>1336</v>
      </c>
      <c r="F508" s="42" t="s">
        <v>1337</v>
      </c>
      <c r="G508" s="33" t="s">
        <v>12</v>
      </c>
      <c r="H508" s="34" t="s">
        <v>13</v>
      </c>
      <c r="I508" s="35">
        <v>0.996</v>
      </c>
      <c r="J508" s="36">
        <v>969232.5</v>
      </c>
      <c r="K508" s="19">
        <f t="shared" si="16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923</v>
      </c>
      <c r="C509" s="30">
        <v>25</v>
      </c>
      <c r="D509" s="32" t="s">
        <v>1338</v>
      </c>
      <c r="E509" s="32" t="s">
        <v>1339</v>
      </c>
      <c r="F509" s="32" t="s">
        <v>1340</v>
      </c>
      <c r="G509" s="33" t="s">
        <v>12</v>
      </c>
      <c r="H509" s="34" t="s">
        <v>13</v>
      </c>
      <c r="I509" s="35">
        <v>0.99</v>
      </c>
      <c r="J509" s="36">
        <v>963393.75</v>
      </c>
      <c r="K509" s="19">
        <f t="shared" si="16"/>
        <v>1284525</v>
      </c>
      <c r="L509" s="37">
        <v>107043.75</v>
      </c>
      <c r="M509" s="38"/>
    </row>
    <row r="510" spans="1:13" s="39" customFormat="1" ht="12.95" customHeight="1" x14ac:dyDescent="0.25">
      <c r="A510" s="226"/>
      <c r="B510" s="29">
        <v>934</v>
      </c>
      <c r="C510" s="30">
        <v>26</v>
      </c>
      <c r="D510" s="42" t="s">
        <v>1341</v>
      </c>
      <c r="E510" s="42" t="s">
        <v>1342</v>
      </c>
      <c r="F510" s="42" t="s">
        <v>1343</v>
      </c>
      <c r="G510" s="33" t="s">
        <v>12</v>
      </c>
      <c r="H510" s="34" t="s">
        <v>13</v>
      </c>
      <c r="I510" s="35">
        <v>0.996</v>
      </c>
      <c r="J510" s="36">
        <v>969232.5</v>
      </c>
      <c r="K510" s="19">
        <f t="shared" si="16"/>
        <v>1292310</v>
      </c>
      <c r="L510" s="37">
        <v>107692.5</v>
      </c>
      <c r="M510" s="38"/>
    </row>
    <row r="511" spans="1:13" s="39" customFormat="1" ht="12.95" customHeight="1" x14ac:dyDescent="0.25">
      <c r="A511" s="226"/>
      <c r="B511" s="29">
        <v>910</v>
      </c>
      <c r="C511" s="30">
        <v>27</v>
      </c>
      <c r="D511" s="32" t="s">
        <v>1344</v>
      </c>
      <c r="E511" s="32" t="s">
        <v>1345</v>
      </c>
      <c r="F511" s="32" t="s">
        <v>1346</v>
      </c>
      <c r="G511" s="33" t="s">
        <v>12</v>
      </c>
      <c r="H511" s="34" t="s">
        <v>13</v>
      </c>
      <c r="I511" s="35">
        <v>0.996</v>
      </c>
      <c r="J511" s="36">
        <v>969232.5</v>
      </c>
      <c r="K511" s="19">
        <f t="shared" si="16"/>
        <v>1292310</v>
      </c>
      <c r="L511" s="37">
        <v>107692.5</v>
      </c>
      <c r="M511" s="38"/>
    </row>
    <row r="512" spans="1:13" s="39" customFormat="1" ht="12.95" customHeight="1" x14ac:dyDescent="0.25">
      <c r="A512" s="226"/>
      <c r="B512" s="29">
        <v>922</v>
      </c>
      <c r="C512" s="30">
        <v>28</v>
      </c>
      <c r="D512" s="42" t="s">
        <v>1347</v>
      </c>
      <c r="E512" s="42" t="s">
        <v>1348</v>
      </c>
      <c r="F512" s="42" t="s">
        <v>1349</v>
      </c>
      <c r="G512" s="33" t="s">
        <v>12</v>
      </c>
      <c r="H512" s="34" t="s">
        <v>13</v>
      </c>
      <c r="I512" s="35">
        <v>0.996</v>
      </c>
      <c r="J512" s="36">
        <v>969232.5</v>
      </c>
      <c r="K512" s="19">
        <f t="shared" si="16"/>
        <v>1292310</v>
      </c>
      <c r="L512" s="37">
        <v>107692.5</v>
      </c>
      <c r="M512" s="38"/>
    </row>
    <row r="513" spans="1:13" s="39" customFormat="1" ht="12.95" customHeight="1" x14ac:dyDescent="0.25">
      <c r="A513" s="226"/>
      <c r="B513" s="29">
        <v>902</v>
      </c>
      <c r="C513" s="30">
        <v>29</v>
      </c>
      <c r="D513" s="32" t="s">
        <v>1350</v>
      </c>
      <c r="E513" s="32" t="s">
        <v>1351</v>
      </c>
      <c r="F513" s="32" t="s">
        <v>1352</v>
      </c>
      <c r="G513" s="33" t="s">
        <v>12</v>
      </c>
      <c r="H513" s="34" t="s">
        <v>13</v>
      </c>
      <c r="I513" s="35">
        <v>0.996</v>
      </c>
      <c r="J513" s="36">
        <v>969232.5</v>
      </c>
      <c r="K513" s="19">
        <f t="shared" si="16"/>
        <v>1292310</v>
      </c>
      <c r="L513" s="37">
        <v>107692.5</v>
      </c>
      <c r="M513" s="38"/>
    </row>
    <row r="514" spans="1:13" s="39" customFormat="1" ht="12.95" customHeight="1" x14ac:dyDescent="0.25">
      <c r="A514" s="226"/>
      <c r="B514" s="29">
        <v>913</v>
      </c>
      <c r="C514" s="30">
        <v>30</v>
      </c>
      <c r="D514" s="59" t="s">
        <v>1316</v>
      </c>
      <c r="E514" s="59" t="s">
        <v>5726</v>
      </c>
      <c r="F514" s="59" t="s">
        <v>1318</v>
      </c>
      <c r="G514" s="33" t="s">
        <v>12</v>
      </c>
      <c r="H514" s="34" t="s">
        <v>13</v>
      </c>
      <c r="I514" s="35">
        <v>0.72929999999999995</v>
      </c>
      <c r="J514" s="36">
        <v>307799.44</v>
      </c>
      <c r="K514" s="19">
        <f t="shared" si="16"/>
        <v>544366.12</v>
      </c>
      <c r="L514" s="37">
        <v>78855.56</v>
      </c>
      <c r="M514" s="38"/>
    </row>
    <row r="515" spans="1:13" s="39" customFormat="1" ht="12.95" customHeight="1" x14ac:dyDescent="0.25">
      <c r="A515" s="226"/>
      <c r="B515" s="29">
        <v>931</v>
      </c>
      <c r="C515" s="30">
        <v>31</v>
      </c>
      <c r="D515" s="32" t="s">
        <v>1353</v>
      </c>
      <c r="E515" s="32" t="s">
        <v>1354</v>
      </c>
      <c r="F515" s="32" t="s">
        <v>1355</v>
      </c>
      <c r="G515" s="33" t="s">
        <v>12</v>
      </c>
      <c r="H515" s="34" t="s">
        <v>13</v>
      </c>
      <c r="I515" s="35">
        <v>0.996</v>
      </c>
      <c r="J515" s="36">
        <v>969232.5</v>
      </c>
      <c r="K515" s="19">
        <f t="shared" si="16"/>
        <v>1292310</v>
      </c>
      <c r="L515" s="37">
        <v>107692.5</v>
      </c>
      <c r="M515" s="38"/>
    </row>
    <row r="516" spans="1:13" s="39" customFormat="1" ht="12.95" customHeight="1" x14ac:dyDescent="0.25">
      <c r="A516" s="226"/>
      <c r="B516" s="29"/>
      <c r="C516" s="30"/>
      <c r="D516" s="31" t="s">
        <v>5732</v>
      </c>
      <c r="E516" s="32"/>
      <c r="F516" s="32"/>
      <c r="G516" s="33"/>
      <c r="H516" s="34"/>
      <c r="I516" s="35"/>
      <c r="J516" s="36"/>
      <c r="K516" s="19"/>
      <c r="L516" s="37"/>
      <c r="M516" s="38"/>
    </row>
    <row r="517" spans="1:13" s="39" customFormat="1" ht="12.95" customHeight="1" x14ac:dyDescent="0.25">
      <c r="A517" s="227"/>
      <c r="B517" s="43">
        <v>919</v>
      </c>
      <c r="C517" s="30">
        <v>1</v>
      </c>
      <c r="D517" s="32" t="s">
        <v>1356</v>
      </c>
      <c r="E517" s="32" t="s">
        <v>1357</v>
      </c>
      <c r="F517" s="32" t="s">
        <v>174</v>
      </c>
      <c r="G517" s="33" t="s">
        <v>5731</v>
      </c>
      <c r="H517" s="34" t="s">
        <v>13</v>
      </c>
      <c r="I517" s="35">
        <v>0.99399999999999999</v>
      </c>
      <c r="J517" s="36">
        <v>1532449.7999999998</v>
      </c>
      <c r="K517" s="19">
        <f>ROUND(J517+L517*3,2)</f>
        <v>2043266.4</v>
      </c>
      <c r="L517" s="37">
        <v>170272.2</v>
      </c>
      <c r="M517" s="38"/>
    </row>
    <row r="518" spans="1:13" s="39" customFormat="1" ht="12.95" customHeight="1" x14ac:dyDescent="0.25">
      <c r="A518" s="225" t="s">
        <v>1358</v>
      </c>
      <c r="B518" s="29"/>
      <c r="C518" s="30"/>
      <c r="D518" s="31" t="s">
        <v>11</v>
      </c>
      <c r="E518" s="32"/>
      <c r="F518" s="32"/>
      <c r="G518" s="33"/>
      <c r="H518" s="34"/>
      <c r="I518" s="35"/>
      <c r="J518" s="36"/>
      <c r="K518" s="19"/>
      <c r="L518" s="37"/>
      <c r="M518" s="38"/>
    </row>
    <row r="519" spans="1:13" s="39" customFormat="1" ht="12.95" customHeight="1" x14ac:dyDescent="0.25">
      <c r="A519" s="226"/>
      <c r="B519" s="29">
        <v>4624</v>
      </c>
      <c r="C519" s="30">
        <v>1</v>
      </c>
      <c r="D519" s="32" t="s">
        <v>1359</v>
      </c>
      <c r="E519" s="32" t="s">
        <v>1360</v>
      </c>
      <c r="F519" s="32" t="s">
        <v>1361</v>
      </c>
      <c r="G519" s="33" t="s">
        <v>12</v>
      </c>
      <c r="H519" s="34" t="s">
        <v>13</v>
      </c>
      <c r="I519" s="35">
        <v>0.93469999999999998</v>
      </c>
      <c r="J519" s="36">
        <v>902595.06</v>
      </c>
      <c r="K519" s="19">
        <f t="shared" ref="K519:K542" si="17">ROUND(J519+L519*3,2)</f>
        <v>1205788.3799999999</v>
      </c>
      <c r="L519" s="37">
        <v>101064.44</v>
      </c>
      <c r="M519" s="38"/>
    </row>
    <row r="520" spans="1:13" s="39" customFormat="1" ht="12.95" customHeight="1" x14ac:dyDescent="0.25">
      <c r="A520" s="226"/>
      <c r="B520" s="29">
        <v>4612</v>
      </c>
      <c r="C520" s="30">
        <v>2</v>
      </c>
      <c r="D520" s="32" t="s">
        <v>1362</v>
      </c>
      <c r="E520" s="32" t="s">
        <v>1363</v>
      </c>
      <c r="F520" s="32" t="s">
        <v>1364</v>
      </c>
      <c r="G520" s="33" t="s">
        <v>12</v>
      </c>
      <c r="H520" s="34" t="s">
        <v>13</v>
      </c>
      <c r="I520" s="35">
        <v>0.93979999999999997</v>
      </c>
      <c r="J520" s="36">
        <v>912337.14</v>
      </c>
      <c r="K520" s="19">
        <f t="shared" si="17"/>
        <v>1217184.78</v>
      </c>
      <c r="L520" s="37">
        <v>101615.88</v>
      </c>
      <c r="M520" s="38"/>
    </row>
    <row r="521" spans="1:13" s="39" customFormat="1" ht="12.95" customHeight="1" x14ac:dyDescent="0.25">
      <c r="A521" s="226"/>
      <c r="B521" s="29">
        <v>4615</v>
      </c>
      <c r="C521" s="30">
        <v>3</v>
      </c>
      <c r="D521" s="32" t="s">
        <v>1365</v>
      </c>
      <c r="E521" s="32" t="s">
        <v>1366</v>
      </c>
      <c r="F521" s="32" t="s">
        <v>1367</v>
      </c>
      <c r="G521" s="33" t="s">
        <v>12</v>
      </c>
      <c r="H521" s="34" t="s">
        <v>13</v>
      </c>
      <c r="I521" s="35">
        <v>0.94350000000000001</v>
      </c>
      <c r="J521" s="36">
        <v>913969.83000000007</v>
      </c>
      <c r="K521" s="19">
        <f t="shared" si="17"/>
        <v>1220017.6499999999</v>
      </c>
      <c r="L521" s="37">
        <v>102015.94</v>
      </c>
      <c r="M521" s="38"/>
    </row>
    <row r="522" spans="1:13" s="39" customFormat="1" ht="12.95" customHeight="1" x14ac:dyDescent="0.25">
      <c r="A522" s="226"/>
      <c r="B522" s="29">
        <v>4608</v>
      </c>
      <c r="C522" s="30">
        <v>4</v>
      </c>
      <c r="D522" s="32" t="s">
        <v>1368</v>
      </c>
      <c r="E522" s="32" t="s">
        <v>1369</v>
      </c>
      <c r="F522" s="32" t="s">
        <v>1370</v>
      </c>
      <c r="G522" s="33" t="s">
        <v>12</v>
      </c>
      <c r="H522" s="34" t="s">
        <v>13</v>
      </c>
      <c r="I522" s="35">
        <v>0.93230000000000002</v>
      </c>
      <c r="J522" s="36">
        <v>894507.33000000007</v>
      </c>
      <c r="K522" s="19">
        <f t="shared" si="17"/>
        <v>1196922.1499999999</v>
      </c>
      <c r="L522" s="37">
        <v>100804.94</v>
      </c>
      <c r="M522" s="38"/>
    </row>
    <row r="523" spans="1:13" s="39" customFormat="1" ht="12.95" customHeight="1" x14ac:dyDescent="0.25">
      <c r="A523" s="226"/>
      <c r="B523" s="29">
        <v>4605</v>
      </c>
      <c r="C523" s="30">
        <v>5</v>
      </c>
      <c r="D523" s="32" t="s">
        <v>1371</v>
      </c>
      <c r="E523" s="32" t="s">
        <v>1372</v>
      </c>
      <c r="F523" s="32" t="s">
        <v>1373</v>
      </c>
      <c r="G523" s="33" t="s">
        <v>12</v>
      </c>
      <c r="H523" s="34" t="s">
        <v>13</v>
      </c>
      <c r="I523" s="35">
        <v>0.95379999999999998</v>
      </c>
      <c r="J523" s="36">
        <v>926717.7699999999</v>
      </c>
      <c r="K523" s="19">
        <f t="shared" si="17"/>
        <v>1236106.6599999999</v>
      </c>
      <c r="L523" s="37">
        <v>103129.63</v>
      </c>
      <c r="M523" s="38"/>
    </row>
    <row r="524" spans="1:13" s="39" customFormat="1" ht="13.5" customHeight="1" x14ac:dyDescent="0.25">
      <c r="A524" s="226"/>
      <c r="B524" s="29">
        <v>4607</v>
      </c>
      <c r="C524" s="30">
        <v>6</v>
      </c>
      <c r="D524" s="32" t="s">
        <v>1374</v>
      </c>
      <c r="E524" s="32" t="s">
        <v>1375</v>
      </c>
      <c r="F524" s="32" t="s">
        <v>1376</v>
      </c>
      <c r="G524" s="33" t="s">
        <v>12</v>
      </c>
      <c r="H524" s="34" t="s">
        <v>13</v>
      </c>
      <c r="I524" s="35">
        <v>0.93500000000000005</v>
      </c>
      <c r="J524" s="36">
        <v>902065.25999999989</v>
      </c>
      <c r="K524" s="19">
        <f t="shared" si="17"/>
        <v>1205355.8999999999</v>
      </c>
      <c r="L524" s="37">
        <v>101096.88</v>
      </c>
      <c r="M524" s="64"/>
    </row>
    <row r="525" spans="1:13" s="39" customFormat="1" ht="12.95" customHeight="1" x14ac:dyDescent="0.25">
      <c r="A525" s="226"/>
      <c r="B525" s="29">
        <v>4621</v>
      </c>
      <c r="C525" s="30">
        <v>7</v>
      </c>
      <c r="D525" s="32" t="s">
        <v>1377</v>
      </c>
      <c r="E525" s="32" t="s">
        <v>1378</v>
      </c>
      <c r="F525" s="32" t="s">
        <v>1379</v>
      </c>
      <c r="G525" s="33" t="s">
        <v>12</v>
      </c>
      <c r="H525" s="34" t="s">
        <v>13</v>
      </c>
      <c r="I525" s="35">
        <v>0.54749999999999999</v>
      </c>
      <c r="J525" s="36">
        <v>391855.81</v>
      </c>
      <c r="K525" s="19">
        <f t="shared" si="17"/>
        <v>569451.13</v>
      </c>
      <c r="L525" s="37">
        <v>59198.44</v>
      </c>
      <c r="M525" s="38"/>
    </row>
    <row r="526" spans="1:13" s="39" customFormat="1" ht="12.95" customHeight="1" x14ac:dyDescent="0.25">
      <c r="A526" s="226"/>
      <c r="B526" s="29">
        <v>4610</v>
      </c>
      <c r="C526" s="30">
        <v>8</v>
      </c>
      <c r="D526" s="32" t="s">
        <v>1380</v>
      </c>
      <c r="E526" s="32" t="s">
        <v>1381</v>
      </c>
      <c r="F526" s="32" t="s">
        <v>1382</v>
      </c>
      <c r="G526" s="33" t="s">
        <v>12</v>
      </c>
      <c r="H526" s="34" t="s">
        <v>13</v>
      </c>
      <c r="I526" s="35">
        <v>0.93779999999999997</v>
      </c>
      <c r="J526" s="36">
        <v>910174.65</v>
      </c>
      <c r="K526" s="19">
        <f t="shared" si="17"/>
        <v>1214373.54</v>
      </c>
      <c r="L526" s="37">
        <v>101399.63</v>
      </c>
      <c r="M526" s="38"/>
    </row>
    <row r="527" spans="1:13" s="39" customFormat="1" ht="12.95" customHeight="1" x14ac:dyDescent="0.25">
      <c r="A527" s="226"/>
      <c r="B527" s="29">
        <v>4604</v>
      </c>
      <c r="C527" s="30">
        <v>9</v>
      </c>
      <c r="D527" s="42" t="s">
        <v>1383</v>
      </c>
      <c r="E527" s="42" t="s">
        <v>1384</v>
      </c>
      <c r="F527" s="42" t="s">
        <v>1385</v>
      </c>
      <c r="G527" s="33" t="s">
        <v>12</v>
      </c>
      <c r="H527" s="34" t="s">
        <v>13</v>
      </c>
      <c r="I527" s="35">
        <v>0.94630000000000003</v>
      </c>
      <c r="J527" s="36">
        <v>913472.45</v>
      </c>
      <c r="K527" s="19">
        <f t="shared" si="17"/>
        <v>1220428.52</v>
      </c>
      <c r="L527" s="37">
        <v>102318.69</v>
      </c>
      <c r="M527" s="38"/>
    </row>
    <row r="528" spans="1:13" s="39" customFormat="1" ht="12.95" customHeight="1" x14ac:dyDescent="0.25">
      <c r="A528" s="226"/>
      <c r="B528" s="29">
        <v>4600</v>
      </c>
      <c r="C528" s="30">
        <v>10</v>
      </c>
      <c r="D528" s="32" t="s">
        <v>1386</v>
      </c>
      <c r="E528" s="32" t="s">
        <v>1387</v>
      </c>
      <c r="F528" s="32" t="s">
        <v>1337</v>
      </c>
      <c r="G528" s="33" t="s">
        <v>12</v>
      </c>
      <c r="H528" s="34" t="s">
        <v>13</v>
      </c>
      <c r="I528" s="35">
        <v>0.94450000000000001</v>
      </c>
      <c r="J528" s="36">
        <v>914553.7</v>
      </c>
      <c r="K528" s="19">
        <f t="shared" si="17"/>
        <v>1220925.8799999999</v>
      </c>
      <c r="L528" s="37">
        <v>102124.06</v>
      </c>
      <c r="M528" s="38"/>
    </row>
    <row r="529" spans="1:13" s="39" customFormat="1" ht="12.95" customHeight="1" x14ac:dyDescent="0.25">
      <c r="A529" s="226"/>
      <c r="B529" s="29">
        <v>4620</v>
      </c>
      <c r="C529" s="30">
        <v>11</v>
      </c>
      <c r="D529" s="32" t="s">
        <v>1388</v>
      </c>
      <c r="E529" s="32" t="s">
        <v>1389</v>
      </c>
      <c r="F529" s="32" t="s">
        <v>1390</v>
      </c>
      <c r="G529" s="33" t="s">
        <v>12</v>
      </c>
      <c r="H529" s="34" t="s">
        <v>13</v>
      </c>
      <c r="I529" s="35">
        <v>0.94550000000000001</v>
      </c>
      <c r="J529" s="36">
        <v>779548.83000000007</v>
      </c>
      <c r="K529" s="19">
        <f t="shared" si="17"/>
        <v>1086245.3999999999</v>
      </c>
      <c r="L529" s="37">
        <v>102232.19</v>
      </c>
      <c r="M529" s="38"/>
    </row>
    <row r="530" spans="1:13" s="39" customFormat="1" ht="12.95" customHeight="1" x14ac:dyDescent="0.25">
      <c r="A530" s="226"/>
      <c r="B530" s="29">
        <v>4603</v>
      </c>
      <c r="C530" s="30">
        <v>12</v>
      </c>
      <c r="D530" s="32" t="s">
        <v>1391</v>
      </c>
      <c r="E530" s="32" t="s">
        <v>1392</v>
      </c>
      <c r="F530" s="32" t="s">
        <v>1062</v>
      </c>
      <c r="G530" s="33" t="s">
        <v>12</v>
      </c>
      <c r="H530" s="34" t="s">
        <v>13</v>
      </c>
      <c r="I530" s="35">
        <v>0.94989999999999997</v>
      </c>
      <c r="J530" s="36">
        <v>712165.32000000007</v>
      </c>
      <c r="K530" s="19">
        <f t="shared" si="17"/>
        <v>1020289.14</v>
      </c>
      <c r="L530" s="37">
        <v>102707.94</v>
      </c>
      <c r="M530" s="38"/>
    </row>
    <row r="531" spans="1:13" s="39" customFormat="1" ht="12.95" customHeight="1" x14ac:dyDescent="0.25">
      <c r="A531" s="226"/>
      <c r="B531" s="29">
        <v>4616</v>
      </c>
      <c r="C531" s="30">
        <v>13</v>
      </c>
      <c r="D531" s="32" t="s">
        <v>1393</v>
      </c>
      <c r="E531" s="32" t="s">
        <v>1394</v>
      </c>
      <c r="F531" s="32" t="s">
        <v>1395</v>
      </c>
      <c r="G531" s="33" t="s">
        <v>12</v>
      </c>
      <c r="H531" s="34" t="s">
        <v>13</v>
      </c>
      <c r="I531" s="35">
        <v>0.94510000000000005</v>
      </c>
      <c r="J531" s="36">
        <v>917148.69</v>
      </c>
      <c r="K531" s="19">
        <f t="shared" si="17"/>
        <v>1223715.51</v>
      </c>
      <c r="L531" s="37">
        <v>102188.94</v>
      </c>
      <c r="M531" s="38"/>
    </row>
    <row r="532" spans="1:13" s="39" customFormat="1" ht="12.95" customHeight="1" x14ac:dyDescent="0.25">
      <c r="A532" s="226"/>
      <c r="B532" s="29">
        <v>4609</v>
      </c>
      <c r="C532" s="30">
        <v>14</v>
      </c>
      <c r="D532" s="32" t="s">
        <v>1396</v>
      </c>
      <c r="E532" s="32" t="s">
        <v>1397</v>
      </c>
      <c r="F532" s="32" t="s">
        <v>1398</v>
      </c>
      <c r="G532" s="33" t="s">
        <v>12</v>
      </c>
      <c r="H532" s="34" t="s">
        <v>13</v>
      </c>
      <c r="I532" s="35">
        <v>0.94550000000000001</v>
      </c>
      <c r="J532" s="36">
        <v>916608.08000000007</v>
      </c>
      <c r="K532" s="19">
        <f t="shared" si="17"/>
        <v>1223304.6499999999</v>
      </c>
      <c r="L532" s="37">
        <v>102232.19</v>
      </c>
      <c r="M532" s="38"/>
    </row>
    <row r="533" spans="1:13" s="39" customFormat="1" ht="12.95" customHeight="1" x14ac:dyDescent="0.25">
      <c r="A533" s="226"/>
      <c r="B533" s="29">
        <v>4614</v>
      </c>
      <c r="C533" s="30">
        <v>15</v>
      </c>
      <c r="D533" s="32" t="s">
        <v>1399</v>
      </c>
      <c r="E533" s="32" t="s">
        <v>1400</v>
      </c>
      <c r="F533" s="32" t="s">
        <v>1401</v>
      </c>
      <c r="G533" s="33" t="s">
        <v>12</v>
      </c>
      <c r="H533" s="34" t="s">
        <v>13</v>
      </c>
      <c r="I533" s="35">
        <v>0.96050000000000002</v>
      </c>
      <c r="J533" s="36">
        <v>928004.45</v>
      </c>
      <c r="K533" s="19">
        <f t="shared" si="17"/>
        <v>1239566.6299999999</v>
      </c>
      <c r="L533" s="37">
        <v>103854.06</v>
      </c>
      <c r="M533" s="38"/>
    </row>
    <row r="534" spans="1:13" s="39" customFormat="1" ht="12.95" customHeight="1" x14ac:dyDescent="0.25">
      <c r="A534" s="226"/>
      <c r="B534" s="29">
        <v>4622</v>
      </c>
      <c r="C534" s="30">
        <v>16</v>
      </c>
      <c r="D534" s="32" t="s">
        <v>1402</v>
      </c>
      <c r="E534" s="32" t="s">
        <v>1403</v>
      </c>
      <c r="F534" s="32" t="s">
        <v>1404</v>
      </c>
      <c r="G534" s="33" t="s">
        <v>12</v>
      </c>
      <c r="H534" s="34" t="s">
        <v>13</v>
      </c>
      <c r="I534" s="35">
        <v>0.74850000000000005</v>
      </c>
      <c r="J534" s="36">
        <v>751111.96</v>
      </c>
      <c r="K534" s="19">
        <f t="shared" si="17"/>
        <v>993906.64</v>
      </c>
      <c r="L534" s="37">
        <v>80931.56</v>
      </c>
      <c r="M534" s="38"/>
    </row>
    <row r="535" spans="1:13" s="39" customFormat="1" ht="12.95" customHeight="1" x14ac:dyDescent="0.25">
      <c r="A535" s="226"/>
      <c r="B535" s="29">
        <v>4617</v>
      </c>
      <c r="C535" s="30">
        <v>17</v>
      </c>
      <c r="D535" s="42" t="s">
        <v>1405</v>
      </c>
      <c r="E535" s="42" t="s">
        <v>1406</v>
      </c>
      <c r="F535" s="42" t="s">
        <v>1407</v>
      </c>
      <c r="G535" s="33" t="s">
        <v>12</v>
      </c>
      <c r="H535" s="34" t="s">
        <v>13</v>
      </c>
      <c r="I535" s="35">
        <v>0.94</v>
      </c>
      <c r="J535" s="36">
        <v>609316.81000000006</v>
      </c>
      <c r="K535" s="19">
        <f t="shared" si="17"/>
        <v>914229.31</v>
      </c>
      <c r="L535" s="37">
        <v>101637.5</v>
      </c>
      <c r="M535" s="38"/>
    </row>
    <row r="536" spans="1:13" s="39" customFormat="1" ht="12.95" customHeight="1" x14ac:dyDescent="0.25">
      <c r="A536" s="226"/>
      <c r="B536" s="29">
        <v>4611</v>
      </c>
      <c r="C536" s="30">
        <v>18</v>
      </c>
      <c r="D536" s="42" t="s">
        <v>1408</v>
      </c>
      <c r="E536" s="42" t="s">
        <v>1409</v>
      </c>
      <c r="F536" s="42" t="s">
        <v>1050</v>
      </c>
      <c r="G536" s="27" t="s">
        <v>12</v>
      </c>
      <c r="H536" s="34" t="s">
        <v>13</v>
      </c>
      <c r="I536" s="35">
        <v>0.9415</v>
      </c>
      <c r="J536" s="36">
        <v>913796.82000000007</v>
      </c>
      <c r="K536" s="19">
        <f t="shared" si="17"/>
        <v>1219195.8899999999</v>
      </c>
      <c r="L536" s="37">
        <v>101799.69</v>
      </c>
      <c r="M536" s="38"/>
    </row>
    <row r="537" spans="1:13" s="39" customFormat="1" ht="12.95" customHeight="1" x14ac:dyDescent="0.25">
      <c r="A537" s="226"/>
      <c r="B537" s="29">
        <v>4618</v>
      </c>
      <c r="C537" s="30">
        <v>19</v>
      </c>
      <c r="D537" s="32" t="s">
        <v>1410</v>
      </c>
      <c r="E537" s="32" t="s">
        <v>1411</v>
      </c>
      <c r="F537" s="32" t="s">
        <v>1412</v>
      </c>
      <c r="G537" s="50" t="s">
        <v>12</v>
      </c>
      <c r="H537" s="34" t="s">
        <v>13</v>
      </c>
      <c r="I537" s="35">
        <v>0.95689999999999997</v>
      </c>
      <c r="J537" s="36">
        <v>927658.45</v>
      </c>
      <c r="K537" s="19">
        <f t="shared" si="17"/>
        <v>1238052.8799999999</v>
      </c>
      <c r="L537" s="37">
        <v>103464.81</v>
      </c>
      <c r="M537" s="38"/>
    </row>
    <row r="538" spans="1:13" s="39" customFormat="1" ht="12.95" customHeight="1" x14ac:dyDescent="0.25">
      <c r="A538" s="226"/>
      <c r="B538" s="29">
        <v>4623</v>
      </c>
      <c r="C538" s="30">
        <v>20</v>
      </c>
      <c r="D538" s="42" t="s">
        <v>1413</v>
      </c>
      <c r="E538" s="42" t="s">
        <v>1414</v>
      </c>
      <c r="F538" s="42" t="s">
        <v>1415</v>
      </c>
      <c r="G538" s="27" t="s">
        <v>12</v>
      </c>
      <c r="H538" s="34" t="s">
        <v>13</v>
      </c>
      <c r="I538" s="35">
        <v>0.95030000000000003</v>
      </c>
      <c r="J538" s="36">
        <v>922295.45</v>
      </c>
      <c r="K538" s="19">
        <f t="shared" si="17"/>
        <v>1230549.02</v>
      </c>
      <c r="L538" s="37">
        <v>102751.19</v>
      </c>
      <c r="M538" s="38"/>
    </row>
    <row r="539" spans="1:13" s="39" customFormat="1" ht="12.95" customHeight="1" x14ac:dyDescent="0.25">
      <c r="A539" s="226"/>
      <c r="B539" s="29">
        <v>4613</v>
      </c>
      <c r="C539" s="30">
        <v>21</v>
      </c>
      <c r="D539" s="32" t="s">
        <v>1164</v>
      </c>
      <c r="E539" s="32" t="s">
        <v>1165</v>
      </c>
      <c r="F539" s="32" t="s">
        <v>1416</v>
      </c>
      <c r="G539" s="33" t="s">
        <v>12</v>
      </c>
      <c r="H539" s="34" t="s">
        <v>13</v>
      </c>
      <c r="I539" s="35">
        <v>0.94350000000000001</v>
      </c>
      <c r="J539" s="36">
        <v>916824.34000000008</v>
      </c>
      <c r="K539" s="19">
        <f t="shared" si="17"/>
        <v>1222872.1599999999</v>
      </c>
      <c r="L539" s="37">
        <v>102015.94</v>
      </c>
      <c r="M539" s="38"/>
    </row>
    <row r="540" spans="1:13" s="39" customFormat="1" ht="12.95" customHeight="1" x14ac:dyDescent="0.25">
      <c r="A540" s="226"/>
      <c r="B540" s="29">
        <v>4601</v>
      </c>
      <c r="C540" s="30">
        <v>22</v>
      </c>
      <c r="D540" s="32" t="s">
        <v>1066</v>
      </c>
      <c r="E540" s="32" t="s">
        <v>1067</v>
      </c>
      <c r="F540" s="32" t="s">
        <v>1417</v>
      </c>
      <c r="G540" s="33" t="s">
        <v>12</v>
      </c>
      <c r="H540" s="34" t="s">
        <v>13</v>
      </c>
      <c r="I540" s="35">
        <v>0.9587</v>
      </c>
      <c r="J540" s="36">
        <v>927290.83000000007</v>
      </c>
      <c r="K540" s="19">
        <f t="shared" si="17"/>
        <v>1238269.1499999999</v>
      </c>
      <c r="L540" s="37">
        <v>103659.44</v>
      </c>
      <c r="M540" s="38"/>
    </row>
    <row r="541" spans="1:13" s="39" customFormat="1" ht="12.95" customHeight="1" x14ac:dyDescent="0.25">
      <c r="A541" s="226"/>
      <c r="B541" s="29">
        <v>4602</v>
      </c>
      <c r="C541" s="30">
        <v>23</v>
      </c>
      <c r="D541" s="32" t="s">
        <v>1418</v>
      </c>
      <c r="E541" s="32" t="s">
        <v>1419</v>
      </c>
      <c r="F541" s="32" t="s">
        <v>1420</v>
      </c>
      <c r="G541" s="33" t="s">
        <v>12</v>
      </c>
      <c r="H541" s="34" t="s">
        <v>13</v>
      </c>
      <c r="I541" s="35">
        <v>0.96050000000000002</v>
      </c>
      <c r="J541" s="36">
        <v>929950.7</v>
      </c>
      <c r="K541" s="19">
        <f t="shared" si="17"/>
        <v>1241512.8799999999</v>
      </c>
      <c r="L541" s="37">
        <v>103854.06</v>
      </c>
      <c r="M541" s="38"/>
    </row>
    <row r="542" spans="1:13" s="39" customFormat="1" ht="12.95" customHeight="1" x14ac:dyDescent="0.25">
      <c r="A542" s="227"/>
      <c r="B542" s="29">
        <v>4619</v>
      </c>
      <c r="C542" s="30">
        <v>24</v>
      </c>
      <c r="D542" s="32" t="s">
        <v>1421</v>
      </c>
      <c r="E542" s="32" t="s">
        <v>1422</v>
      </c>
      <c r="F542" s="32" t="s">
        <v>1423</v>
      </c>
      <c r="G542" s="33" t="s">
        <v>12</v>
      </c>
      <c r="H542" s="34" t="s">
        <v>13</v>
      </c>
      <c r="I542" s="35">
        <v>0.95150000000000001</v>
      </c>
      <c r="J542" s="36">
        <v>918597.57000000007</v>
      </c>
      <c r="K542" s="19">
        <f t="shared" si="17"/>
        <v>1227240.3899999999</v>
      </c>
      <c r="L542" s="37">
        <v>102880.94</v>
      </c>
      <c r="M542" s="38"/>
    </row>
    <row r="543" spans="1:13" s="39" customFormat="1" ht="12.95" customHeight="1" x14ac:dyDescent="0.25">
      <c r="A543" s="226" t="s">
        <v>1424</v>
      </c>
      <c r="B543" s="29"/>
      <c r="C543" s="30"/>
      <c r="D543" s="31" t="s">
        <v>11</v>
      </c>
      <c r="E543" s="32"/>
      <c r="F543" s="32"/>
      <c r="G543" s="33"/>
      <c r="H543" s="34"/>
      <c r="I543" s="35"/>
      <c r="J543" s="36"/>
      <c r="K543" s="19"/>
      <c r="L543" s="37"/>
      <c r="M543" s="38"/>
    </row>
    <row r="544" spans="1:13" s="39" customFormat="1" ht="12.95" customHeight="1" x14ac:dyDescent="0.25">
      <c r="A544" s="226"/>
      <c r="B544" s="29">
        <v>4702</v>
      </c>
      <c r="C544" s="30">
        <v>1</v>
      </c>
      <c r="D544" s="32" t="s">
        <v>1425</v>
      </c>
      <c r="E544" s="32" t="s">
        <v>1426</v>
      </c>
      <c r="F544" s="32" t="s">
        <v>1427</v>
      </c>
      <c r="G544" s="33" t="s">
        <v>12</v>
      </c>
      <c r="H544" s="34" t="s">
        <v>13</v>
      </c>
      <c r="I544" s="35">
        <v>0.98240000000000005</v>
      </c>
      <c r="J544" s="36">
        <v>919278.78</v>
      </c>
      <c r="K544" s="19">
        <f t="shared" ref="K544:K564" si="18">ROUND(J544+L544*3,2)</f>
        <v>1237944.78</v>
      </c>
      <c r="L544" s="37">
        <v>106222</v>
      </c>
      <c r="M544" s="38"/>
    </row>
    <row r="545" spans="1:13" s="39" customFormat="1" ht="12.95" customHeight="1" x14ac:dyDescent="0.25">
      <c r="A545" s="226"/>
      <c r="B545" s="29">
        <v>4722</v>
      </c>
      <c r="C545" s="30">
        <v>2</v>
      </c>
      <c r="D545" s="42" t="s">
        <v>1428</v>
      </c>
      <c r="E545" s="42" t="s">
        <v>1429</v>
      </c>
      <c r="F545" s="42" t="s">
        <v>1430</v>
      </c>
      <c r="G545" s="33" t="s">
        <v>12</v>
      </c>
      <c r="H545" s="34" t="s">
        <v>13</v>
      </c>
      <c r="I545" s="35">
        <v>0.38540000000000002</v>
      </c>
      <c r="J545" s="36">
        <v>329889.42</v>
      </c>
      <c r="K545" s="19">
        <f t="shared" si="18"/>
        <v>454903.56</v>
      </c>
      <c r="L545" s="37">
        <v>41671.379999999997</v>
      </c>
      <c r="M545" s="38"/>
    </row>
    <row r="546" spans="1:13" s="39" customFormat="1" ht="12.95" customHeight="1" x14ac:dyDescent="0.25">
      <c r="A546" s="226"/>
      <c r="B546" s="29">
        <v>4706</v>
      </c>
      <c r="C546" s="30">
        <v>3</v>
      </c>
      <c r="D546" s="59" t="s">
        <v>2612</v>
      </c>
      <c r="E546" s="59" t="s">
        <v>5602</v>
      </c>
      <c r="F546" s="59" t="s">
        <v>5603</v>
      </c>
      <c r="G546" s="33" t="s">
        <v>12</v>
      </c>
      <c r="H546" s="34" t="s">
        <v>13</v>
      </c>
      <c r="I546" s="35">
        <v>0.58640000000000003</v>
      </c>
      <c r="J546" s="36">
        <v>473392.89999999997</v>
      </c>
      <c r="K546" s="19">
        <f t="shared" si="18"/>
        <v>663606.4</v>
      </c>
      <c r="L546" s="37">
        <v>63404.5</v>
      </c>
      <c r="M546" s="38"/>
    </row>
    <row r="547" spans="1:13" s="39" customFormat="1" ht="12.95" customHeight="1" x14ac:dyDescent="0.25">
      <c r="A547" s="226"/>
      <c r="B547" s="29">
        <v>4721</v>
      </c>
      <c r="C547" s="30">
        <v>4</v>
      </c>
      <c r="D547" s="32" t="s">
        <v>39</v>
      </c>
      <c r="E547" s="32" t="s">
        <v>1431</v>
      </c>
      <c r="F547" s="32" t="s">
        <v>1432</v>
      </c>
      <c r="G547" s="33" t="s">
        <v>12</v>
      </c>
      <c r="H547" s="34" t="s">
        <v>13</v>
      </c>
      <c r="I547" s="35">
        <v>0.98240000000000005</v>
      </c>
      <c r="J547" s="36">
        <v>921873.78</v>
      </c>
      <c r="K547" s="19">
        <f t="shared" si="18"/>
        <v>1240539.78</v>
      </c>
      <c r="L547" s="37">
        <v>106222</v>
      </c>
      <c r="M547" s="38"/>
    </row>
    <row r="548" spans="1:13" s="39" customFormat="1" ht="12.95" customHeight="1" x14ac:dyDescent="0.25">
      <c r="A548" s="226"/>
      <c r="B548" s="29">
        <v>4708</v>
      </c>
      <c r="C548" s="30">
        <v>5</v>
      </c>
      <c r="D548" s="32" t="s">
        <v>1433</v>
      </c>
      <c r="E548" s="32" t="s">
        <v>1434</v>
      </c>
      <c r="F548" s="32" t="s">
        <v>1435</v>
      </c>
      <c r="G548" s="33" t="s">
        <v>12</v>
      </c>
      <c r="H548" s="34" t="s">
        <v>13</v>
      </c>
      <c r="I548" s="35">
        <v>0.38640000000000002</v>
      </c>
      <c r="J548" s="36">
        <v>326321.28000000003</v>
      </c>
      <c r="K548" s="19">
        <f t="shared" si="18"/>
        <v>451659.78</v>
      </c>
      <c r="L548" s="37">
        <v>41779.5</v>
      </c>
      <c r="M548" s="38"/>
    </row>
    <row r="549" spans="1:13" s="39" customFormat="1" ht="12.95" customHeight="1" x14ac:dyDescent="0.25">
      <c r="A549" s="226"/>
      <c r="B549" s="29">
        <v>4713</v>
      </c>
      <c r="C549" s="30">
        <v>6</v>
      </c>
      <c r="D549" s="42" t="s">
        <v>1436</v>
      </c>
      <c r="E549" s="42" t="s">
        <v>1437</v>
      </c>
      <c r="F549" s="42" t="s">
        <v>1438</v>
      </c>
      <c r="G549" s="33" t="s">
        <v>12</v>
      </c>
      <c r="H549" s="34" t="s">
        <v>13</v>
      </c>
      <c r="I549" s="35">
        <v>0.98740000000000006</v>
      </c>
      <c r="J549" s="36">
        <v>931929.39</v>
      </c>
      <c r="K549" s="19">
        <f t="shared" si="18"/>
        <v>1252217.28</v>
      </c>
      <c r="L549" s="37">
        <v>106762.63</v>
      </c>
      <c r="M549" s="38"/>
    </row>
    <row r="550" spans="1:13" s="39" customFormat="1" ht="12.95" customHeight="1" x14ac:dyDescent="0.25">
      <c r="A550" s="226"/>
      <c r="B550" s="29">
        <v>4701</v>
      </c>
      <c r="C550" s="30">
        <v>7</v>
      </c>
      <c r="D550" s="32" t="s">
        <v>1439</v>
      </c>
      <c r="E550" s="32" t="s">
        <v>1440</v>
      </c>
      <c r="F550" s="32" t="s">
        <v>1441</v>
      </c>
      <c r="G550" s="33" t="s">
        <v>12</v>
      </c>
      <c r="H550" s="34" t="s">
        <v>13</v>
      </c>
      <c r="I550" s="35">
        <v>0.98640000000000005</v>
      </c>
      <c r="J550" s="36">
        <v>923171.28</v>
      </c>
      <c r="K550" s="19">
        <f t="shared" si="18"/>
        <v>1243134.78</v>
      </c>
      <c r="L550" s="37">
        <v>106654.5</v>
      </c>
      <c r="M550" s="38"/>
    </row>
    <row r="551" spans="1:13" s="39" customFormat="1" ht="12.95" customHeight="1" x14ac:dyDescent="0.25">
      <c r="A551" s="226"/>
      <c r="B551" s="43">
        <v>4717</v>
      </c>
      <c r="C551" s="30">
        <v>8</v>
      </c>
      <c r="D551" s="32" t="s">
        <v>1442</v>
      </c>
      <c r="E551" s="32" t="s">
        <v>1443</v>
      </c>
      <c r="F551" s="32" t="s">
        <v>1444</v>
      </c>
      <c r="G551" s="33" t="s">
        <v>12</v>
      </c>
      <c r="H551" s="34" t="s">
        <v>13</v>
      </c>
      <c r="I551" s="35">
        <v>0.38640000000000002</v>
      </c>
      <c r="J551" s="36">
        <v>344486.28</v>
      </c>
      <c r="K551" s="19">
        <f t="shared" si="18"/>
        <v>469824.78</v>
      </c>
      <c r="L551" s="37">
        <v>41779.5</v>
      </c>
      <c r="M551" s="38"/>
    </row>
    <row r="552" spans="1:13" s="39" customFormat="1" ht="12.95" customHeight="1" x14ac:dyDescent="0.25">
      <c r="A552" s="226"/>
      <c r="B552" s="29">
        <v>4707</v>
      </c>
      <c r="C552" s="30">
        <v>9</v>
      </c>
      <c r="D552" s="32" t="s">
        <v>1445</v>
      </c>
      <c r="E552" s="32" t="s">
        <v>1446</v>
      </c>
      <c r="F552" s="32" t="s">
        <v>1447</v>
      </c>
      <c r="G552" s="33" t="s">
        <v>12</v>
      </c>
      <c r="H552" s="34" t="s">
        <v>13</v>
      </c>
      <c r="I552" s="35">
        <v>0.98640000000000005</v>
      </c>
      <c r="J552" s="36">
        <v>933551.28</v>
      </c>
      <c r="K552" s="19">
        <f t="shared" si="18"/>
        <v>1253514.78</v>
      </c>
      <c r="L552" s="37">
        <v>106654.5</v>
      </c>
      <c r="M552" s="38"/>
    </row>
    <row r="553" spans="1:13" s="39" customFormat="1" ht="12.95" customHeight="1" x14ac:dyDescent="0.25">
      <c r="A553" s="226"/>
      <c r="B553" s="29">
        <v>4714</v>
      </c>
      <c r="C553" s="30">
        <v>10</v>
      </c>
      <c r="D553" s="32" t="s">
        <v>352</v>
      </c>
      <c r="E553" s="32" t="s">
        <v>1448</v>
      </c>
      <c r="F553" s="32" t="s">
        <v>1449</v>
      </c>
      <c r="G553" s="33" t="s">
        <v>12</v>
      </c>
      <c r="H553" s="34" t="s">
        <v>13</v>
      </c>
      <c r="I553" s="35">
        <v>0.98640000000000005</v>
      </c>
      <c r="J553" s="36">
        <v>933551.28</v>
      </c>
      <c r="K553" s="19">
        <f t="shared" si="18"/>
        <v>1253514.78</v>
      </c>
      <c r="L553" s="37">
        <v>106654.5</v>
      </c>
      <c r="M553" s="38"/>
    </row>
    <row r="554" spans="1:13" s="39" customFormat="1" ht="12.95" customHeight="1" x14ac:dyDescent="0.25">
      <c r="A554" s="226"/>
      <c r="B554" s="29">
        <v>4716</v>
      </c>
      <c r="C554" s="30">
        <v>11</v>
      </c>
      <c r="D554" s="32" t="s">
        <v>1450</v>
      </c>
      <c r="E554" s="32" t="s">
        <v>1451</v>
      </c>
      <c r="F554" s="32" t="s">
        <v>1452</v>
      </c>
      <c r="G554" s="33" t="s">
        <v>12</v>
      </c>
      <c r="H554" s="34" t="s">
        <v>13</v>
      </c>
      <c r="I554" s="35">
        <v>0.99350000000000005</v>
      </c>
      <c r="J554" s="36">
        <v>966150.92999999993</v>
      </c>
      <c r="K554" s="19">
        <f t="shared" si="18"/>
        <v>1288417.5</v>
      </c>
      <c r="L554" s="37">
        <v>107422.19</v>
      </c>
      <c r="M554" s="38"/>
    </row>
    <row r="555" spans="1:13" s="39" customFormat="1" ht="12.95" customHeight="1" x14ac:dyDescent="0.25">
      <c r="A555" s="226"/>
      <c r="B555" s="29">
        <v>4715</v>
      </c>
      <c r="C555" s="30">
        <v>12</v>
      </c>
      <c r="D555" s="53" t="s">
        <v>1460</v>
      </c>
      <c r="E555" s="53" t="s">
        <v>5607</v>
      </c>
      <c r="F555" s="53" t="s">
        <v>5608</v>
      </c>
      <c r="G555" s="33" t="s">
        <v>12</v>
      </c>
      <c r="H555" s="34" t="s">
        <v>13</v>
      </c>
      <c r="I555" s="35">
        <v>0.39600000000000002</v>
      </c>
      <c r="J555" s="36">
        <v>384708.78</v>
      </c>
      <c r="K555" s="19">
        <f t="shared" si="18"/>
        <v>513161.28</v>
      </c>
      <c r="L555" s="37">
        <v>42817.5</v>
      </c>
      <c r="M555" s="38"/>
    </row>
    <row r="556" spans="1:13" s="39" customFormat="1" ht="12.95" customHeight="1" x14ac:dyDescent="0.25">
      <c r="A556" s="226"/>
      <c r="B556" s="29">
        <v>4719</v>
      </c>
      <c r="C556" s="30">
        <v>13</v>
      </c>
      <c r="D556" s="59" t="s">
        <v>5604</v>
      </c>
      <c r="E556" s="59" t="s">
        <v>5605</v>
      </c>
      <c r="F556" s="59" t="s">
        <v>5606</v>
      </c>
      <c r="G556" s="33" t="s">
        <v>12</v>
      </c>
      <c r="H556" s="34" t="s">
        <v>13</v>
      </c>
      <c r="I556" s="35">
        <v>0.58740000000000003</v>
      </c>
      <c r="J556" s="36">
        <v>405166.04</v>
      </c>
      <c r="K556" s="19">
        <f t="shared" si="18"/>
        <v>595703.93000000005</v>
      </c>
      <c r="L556" s="37">
        <v>63512.63</v>
      </c>
      <c r="M556" s="38"/>
    </row>
    <row r="557" spans="1:13" s="39" customFormat="1" ht="12.95" customHeight="1" x14ac:dyDescent="0.25">
      <c r="A557" s="226"/>
      <c r="B557" s="29">
        <v>4712</v>
      </c>
      <c r="C557" s="30">
        <v>14</v>
      </c>
      <c r="D557" s="32" t="s">
        <v>1453</v>
      </c>
      <c r="E557" s="32" t="s">
        <v>1454</v>
      </c>
      <c r="F557" s="32" t="s">
        <v>1455</v>
      </c>
      <c r="G557" s="33" t="s">
        <v>12</v>
      </c>
      <c r="H557" s="34" t="s">
        <v>13</v>
      </c>
      <c r="I557" s="35">
        <v>0.98750000000000004</v>
      </c>
      <c r="J557" s="36">
        <v>960312.17999999993</v>
      </c>
      <c r="K557" s="19">
        <f t="shared" si="18"/>
        <v>1280632.5</v>
      </c>
      <c r="L557" s="37">
        <v>106773.44</v>
      </c>
      <c r="M557" s="38"/>
    </row>
    <row r="558" spans="1:13" s="39" customFormat="1" ht="12.95" customHeight="1" x14ac:dyDescent="0.25">
      <c r="A558" s="226"/>
      <c r="B558" s="29">
        <v>4718</v>
      </c>
      <c r="C558" s="30">
        <v>15</v>
      </c>
      <c r="D558" s="42" t="s">
        <v>1456</v>
      </c>
      <c r="E558" s="42" t="s">
        <v>1457</v>
      </c>
      <c r="F558" s="42" t="s">
        <v>1458</v>
      </c>
      <c r="G558" s="33" t="s">
        <v>12</v>
      </c>
      <c r="H558" s="34" t="s">
        <v>13</v>
      </c>
      <c r="I558" s="35">
        <v>0.98640000000000005</v>
      </c>
      <c r="J558" s="36">
        <v>934848.78</v>
      </c>
      <c r="K558" s="19">
        <f t="shared" si="18"/>
        <v>1254812.28</v>
      </c>
      <c r="L558" s="37">
        <v>106654.5</v>
      </c>
      <c r="M558" s="38"/>
    </row>
    <row r="559" spans="1:13" s="39" customFormat="1" ht="12.95" customHeight="1" x14ac:dyDescent="0.25">
      <c r="A559" s="226"/>
      <c r="B559" s="29">
        <v>4710</v>
      </c>
      <c r="C559" s="30">
        <v>16</v>
      </c>
      <c r="D559" s="32" t="s">
        <v>1164</v>
      </c>
      <c r="E559" s="32" t="s">
        <v>1165</v>
      </c>
      <c r="F559" s="32" t="s">
        <v>1459</v>
      </c>
      <c r="G559" s="33" t="s">
        <v>12</v>
      </c>
      <c r="H559" s="34" t="s">
        <v>13</v>
      </c>
      <c r="I559" s="35">
        <v>0.98740000000000006</v>
      </c>
      <c r="J559" s="36">
        <v>951521.67</v>
      </c>
      <c r="K559" s="19">
        <f t="shared" si="18"/>
        <v>1271809.56</v>
      </c>
      <c r="L559" s="37">
        <v>106762.63</v>
      </c>
      <c r="M559" s="38"/>
    </row>
    <row r="560" spans="1:13" s="39" customFormat="1" ht="25.5" customHeight="1" x14ac:dyDescent="0.25">
      <c r="A560" s="226"/>
      <c r="B560" s="57">
        <v>4700</v>
      </c>
      <c r="C560" s="30">
        <v>17</v>
      </c>
      <c r="D560" s="203" t="s">
        <v>2390</v>
      </c>
      <c r="E560" s="53" t="s">
        <v>5745</v>
      </c>
      <c r="F560" s="203" t="s">
        <v>5744</v>
      </c>
      <c r="G560" s="33" t="s">
        <v>12</v>
      </c>
      <c r="H560" s="34" t="s">
        <v>13</v>
      </c>
      <c r="I560" s="35">
        <v>0.58240000000000003</v>
      </c>
      <c r="J560" s="36">
        <v>245768.13</v>
      </c>
      <c r="K560" s="19">
        <f t="shared" si="18"/>
        <v>434684.13</v>
      </c>
      <c r="L560" s="37">
        <v>62972</v>
      </c>
      <c r="M560" s="38"/>
    </row>
    <row r="561" spans="1:13" s="39" customFormat="1" ht="12.95" customHeight="1" x14ac:dyDescent="0.25">
      <c r="A561" s="226"/>
      <c r="B561" s="29">
        <v>4704</v>
      </c>
      <c r="C561" s="30">
        <v>18</v>
      </c>
      <c r="D561" s="203" t="s">
        <v>5743</v>
      </c>
      <c r="E561" s="53" t="s">
        <v>5742</v>
      </c>
      <c r="F561" s="203" t="s">
        <v>5741</v>
      </c>
      <c r="G561" s="33" t="s">
        <v>12</v>
      </c>
      <c r="H561" s="34" t="s">
        <v>13</v>
      </c>
      <c r="I561" s="35">
        <v>0.38740000000000002</v>
      </c>
      <c r="J561" s="36">
        <v>165128.51999999999</v>
      </c>
      <c r="K561" s="19">
        <f t="shared" si="18"/>
        <v>290791.40999999997</v>
      </c>
      <c r="L561" s="37">
        <v>41887.629999999997</v>
      </c>
      <c r="M561" s="38"/>
    </row>
    <row r="562" spans="1:13" s="39" customFormat="1" ht="12.95" customHeight="1" x14ac:dyDescent="0.25">
      <c r="A562" s="226"/>
      <c r="B562" s="29">
        <v>4703</v>
      </c>
      <c r="C562" s="30">
        <v>19</v>
      </c>
      <c r="D562" s="42" t="s">
        <v>1461</v>
      </c>
      <c r="E562" s="42" t="s">
        <v>1462</v>
      </c>
      <c r="F562" s="42" t="s">
        <v>1463</v>
      </c>
      <c r="G562" s="33" t="s">
        <v>12</v>
      </c>
      <c r="H562" s="34" t="s">
        <v>13</v>
      </c>
      <c r="I562" s="35">
        <v>0.38640000000000002</v>
      </c>
      <c r="J562" s="36">
        <v>357461.28</v>
      </c>
      <c r="K562" s="19">
        <f t="shared" si="18"/>
        <v>482799.78</v>
      </c>
      <c r="L562" s="37">
        <v>41779.5</v>
      </c>
      <c r="M562" s="38"/>
    </row>
    <row r="563" spans="1:13" s="39" customFormat="1" ht="12.95" customHeight="1" x14ac:dyDescent="0.25">
      <c r="A563" s="226"/>
      <c r="B563" s="29">
        <v>4709</v>
      </c>
      <c r="C563" s="30">
        <v>20</v>
      </c>
      <c r="D563" s="42" t="s">
        <v>1464</v>
      </c>
      <c r="E563" s="42" t="s">
        <v>1465</v>
      </c>
      <c r="F563" s="42" t="s">
        <v>1466</v>
      </c>
      <c r="G563" s="27" t="s">
        <v>12</v>
      </c>
      <c r="H563" s="34" t="s">
        <v>13</v>
      </c>
      <c r="I563" s="35">
        <v>0.98740000000000006</v>
      </c>
      <c r="J563" s="36">
        <v>954246.39</v>
      </c>
      <c r="K563" s="19">
        <f t="shared" si="18"/>
        <v>1274534.28</v>
      </c>
      <c r="L563" s="37">
        <v>106762.63</v>
      </c>
      <c r="M563" s="38"/>
    </row>
    <row r="564" spans="1:13" s="39" customFormat="1" ht="12.95" customHeight="1" x14ac:dyDescent="0.25">
      <c r="A564" s="227"/>
      <c r="B564" s="29">
        <v>4720</v>
      </c>
      <c r="C564" s="30">
        <v>21</v>
      </c>
      <c r="D564" s="60" t="s">
        <v>1467</v>
      </c>
      <c r="E564" s="60" t="s">
        <v>1468</v>
      </c>
      <c r="F564" s="60" t="s">
        <v>1469</v>
      </c>
      <c r="G564" s="33" t="s">
        <v>12</v>
      </c>
      <c r="H564" s="34" t="s">
        <v>13</v>
      </c>
      <c r="I564" s="35">
        <v>0.97940000000000005</v>
      </c>
      <c r="J564" s="36">
        <v>941790.39</v>
      </c>
      <c r="K564" s="19">
        <f t="shared" si="18"/>
        <v>1259483.28</v>
      </c>
      <c r="L564" s="37">
        <v>105897.63</v>
      </c>
      <c r="M564" s="38"/>
    </row>
    <row r="565" spans="1:13" s="39" customFormat="1" ht="12.95" customHeight="1" x14ac:dyDescent="0.25">
      <c r="A565" s="225" t="s">
        <v>1470</v>
      </c>
      <c r="B565" s="29"/>
      <c r="C565" s="30"/>
      <c r="D565" s="49" t="s">
        <v>11</v>
      </c>
      <c r="E565" s="42"/>
      <c r="F565" s="42"/>
      <c r="G565" s="27"/>
      <c r="H565" s="34"/>
      <c r="I565" s="35"/>
      <c r="J565" s="36"/>
      <c r="K565" s="19"/>
      <c r="L565" s="36"/>
      <c r="M565" s="38"/>
    </row>
    <row r="566" spans="1:13" s="39" customFormat="1" ht="12.95" customHeight="1" x14ac:dyDescent="0.25">
      <c r="A566" s="226"/>
      <c r="B566" s="29">
        <v>2707</v>
      </c>
      <c r="C566" s="30">
        <v>1</v>
      </c>
      <c r="D566" s="32" t="s">
        <v>1471</v>
      </c>
      <c r="E566" s="32" t="s">
        <v>1472</v>
      </c>
      <c r="F566" s="32" t="s">
        <v>1473</v>
      </c>
      <c r="G566" s="33" t="s">
        <v>12</v>
      </c>
      <c r="H566" s="34" t="s">
        <v>13</v>
      </c>
      <c r="I566" s="35">
        <v>0.93669999999999998</v>
      </c>
      <c r="J566" s="36">
        <v>908606.80999999982</v>
      </c>
      <c r="K566" s="19">
        <f t="shared" ref="K566:K591" si="19">ROUND(J566+L566*3,2)</f>
        <v>1212448.8799999999</v>
      </c>
      <c r="L566" s="37">
        <v>101280.69</v>
      </c>
      <c r="M566" s="38"/>
    </row>
    <row r="567" spans="1:13" s="39" customFormat="1" ht="12.95" customHeight="1" x14ac:dyDescent="0.2">
      <c r="A567" s="226"/>
      <c r="B567" s="29">
        <v>2705</v>
      </c>
      <c r="C567" s="30">
        <v>2</v>
      </c>
      <c r="D567" s="65" t="s">
        <v>1474</v>
      </c>
      <c r="E567" s="65" t="s">
        <v>1475</v>
      </c>
      <c r="F567" s="65" t="s">
        <v>1476</v>
      </c>
      <c r="G567" s="33" t="s">
        <v>12</v>
      </c>
      <c r="H567" s="34" t="s">
        <v>13</v>
      </c>
      <c r="I567" s="35">
        <v>0.94230000000000003</v>
      </c>
      <c r="J567" s="36">
        <v>915570.05999999982</v>
      </c>
      <c r="K567" s="19">
        <f t="shared" si="19"/>
        <v>1221228.6299999999</v>
      </c>
      <c r="L567" s="37">
        <v>101886.19</v>
      </c>
      <c r="M567" s="38"/>
    </row>
    <row r="568" spans="1:13" s="39" customFormat="1" ht="12.95" customHeight="1" x14ac:dyDescent="0.25">
      <c r="A568" s="226"/>
      <c r="B568" s="29">
        <v>2720</v>
      </c>
      <c r="C568" s="30">
        <v>3</v>
      </c>
      <c r="D568" s="32" t="s">
        <v>1477</v>
      </c>
      <c r="E568" s="32" t="s">
        <v>1478</v>
      </c>
      <c r="F568" s="32" t="s">
        <v>1479</v>
      </c>
      <c r="G568" s="33" t="s">
        <v>12</v>
      </c>
      <c r="H568" s="34" t="s">
        <v>13</v>
      </c>
      <c r="I568" s="35">
        <v>0.93469999999999998</v>
      </c>
      <c r="J568" s="36">
        <v>909796.21</v>
      </c>
      <c r="K568" s="19">
        <f t="shared" si="19"/>
        <v>1212989.53</v>
      </c>
      <c r="L568" s="37">
        <v>101064.44</v>
      </c>
      <c r="M568" s="38"/>
    </row>
    <row r="569" spans="1:13" s="39" customFormat="1" ht="12.95" customHeight="1" x14ac:dyDescent="0.25">
      <c r="A569" s="226"/>
      <c r="B569" s="29">
        <v>2706</v>
      </c>
      <c r="C569" s="30">
        <v>4</v>
      </c>
      <c r="D569" s="32" t="s">
        <v>1480</v>
      </c>
      <c r="E569" s="32" t="s">
        <v>1481</v>
      </c>
      <c r="F569" s="32" t="s">
        <v>1482</v>
      </c>
      <c r="G569" s="33" t="s">
        <v>12</v>
      </c>
      <c r="H569" s="34" t="s">
        <v>13</v>
      </c>
      <c r="I569" s="35">
        <v>0.94030000000000002</v>
      </c>
      <c r="J569" s="36">
        <v>915245.71</v>
      </c>
      <c r="K569" s="19">
        <f t="shared" si="19"/>
        <v>1220255.53</v>
      </c>
      <c r="L569" s="37">
        <v>101669.94</v>
      </c>
      <c r="M569" s="38"/>
    </row>
    <row r="570" spans="1:13" s="39" customFormat="1" ht="12.95" customHeight="1" x14ac:dyDescent="0.25">
      <c r="A570" s="226"/>
      <c r="B570" s="29">
        <v>2708</v>
      </c>
      <c r="C570" s="30">
        <v>5</v>
      </c>
      <c r="D570" s="32" t="s">
        <v>1483</v>
      </c>
      <c r="E570" s="32" t="s">
        <v>1484</v>
      </c>
      <c r="F570" s="32" t="s">
        <v>1485</v>
      </c>
      <c r="G570" s="33" t="s">
        <v>12</v>
      </c>
      <c r="H570" s="34" t="s">
        <v>13</v>
      </c>
      <c r="I570" s="35">
        <v>0.95050000000000001</v>
      </c>
      <c r="J570" s="36">
        <v>925712.19000000018</v>
      </c>
      <c r="K570" s="19">
        <f t="shared" si="19"/>
        <v>1234030.6200000001</v>
      </c>
      <c r="L570" s="37">
        <v>102772.81</v>
      </c>
      <c r="M570" s="38"/>
    </row>
    <row r="571" spans="1:13" s="39" customFormat="1" ht="12.95" customHeight="1" x14ac:dyDescent="0.25">
      <c r="A571" s="226"/>
      <c r="B571" s="29">
        <v>2725</v>
      </c>
      <c r="C571" s="30">
        <v>6</v>
      </c>
      <c r="D571" s="32" t="s">
        <v>1486</v>
      </c>
      <c r="E571" s="32" t="s">
        <v>1487</v>
      </c>
      <c r="F571" s="32" t="s">
        <v>1488</v>
      </c>
      <c r="G571" s="33" t="s">
        <v>12</v>
      </c>
      <c r="H571" s="34" t="s">
        <v>13</v>
      </c>
      <c r="I571" s="35">
        <v>0.93130000000000002</v>
      </c>
      <c r="J571" s="36">
        <v>907028.19000000018</v>
      </c>
      <c r="K571" s="19">
        <f t="shared" si="19"/>
        <v>1209118.6200000001</v>
      </c>
      <c r="L571" s="37">
        <v>100696.81</v>
      </c>
      <c r="M571" s="38"/>
    </row>
    <row r="572" spans="1:13" s="39" customFormat="1" ht="12.95" customHeight="1" x14ac:dyDescent="0.25">
      <c r="A572" s="226"/>
      <c r="B572" s="29">
        <v>2712</v>
      </c>
      <c r="C572" s="30">
        <v>7</v>
      </c>
      <c r="D572" s="32" t="s">
        <v>1489</v>
      </c>
      <c r="E572" s="32" t="s">
        <v>1490</v>
      </c>
      <c r="F572" s="32" t="s">
        <v>1491</v>
      </c>
      <c r="G572" s="33" t="s">
        <v>12</v>
      </c>
      <c r="H572" s="34" t="s">
        <v>13</v>
      </c>
      <c r="I572" s="35">
        <v>0.93479999999999996</v>
      </c>
      <c r="J572" s="36">
        <v>910434.15</v>
      </c>
      <c r="K572" s="19">
        <f t="shared" si="19"/>
        <v>1213659.8999999999</v>
      </c>
      <c r="L572" s="37">
        <v>101075.25</v>
      </c>
      <c r="M572" s="38"/>
    </row>
    <row r="573" spans="1:13" s="39" customFormat="1" ht="12.95" customHeight="1" x14ac:dyDescent="0.25">
      <c r="A573" s="226"/>
      <c r="B573" s="29">
        <v>2723</v>
      </c>
      <c r="C573" s="30">
        <v>8</v>
      </c>
      <c r="D573" s="42" t="s">
        <v>1492</v>
      </c>
      <c r="E573" s="42" t="s">
        <v>1493</v>
      </c>
      <c r="F573" s="42" t="s">
        <v>1494</v>
      </c>
      <c r="G573" s="33" t="s">
        <v>12</v>
      </c>
      <c r="H573" s="34" t="s">
        <v>13</v>
      </c>
      <c r="I573" s="35">
        <v>0.96599999999999997</v>
      </c>
      <c r="J573" s="36">
        <v>941174.05</v>
      </c>
      <c r="K573" s="19">
        <f t="shared" si="19"/>
        <v>1254520.3</v>
      </c>
      <c r="L573" s="37">
        <v>104448.75</v>
      </c>
      <c r="M573" s="38"/>
    </row>
    <row r="574" spans="1:13" s="39" customFormat="1" ht="12.95" customHeight="1" x14ac:dyDescent="0.25">
      <c r="A574" s="226"/>
      <c r="B574" s="29">
        <v>2722</v>
      </c>
      <c r="C574" s="30">
        <v>9</v>
      </c>
      <c r="D574" s="42" t="s">
        <v>1495</v>
      </c>
      <c r="E574" s="42" t="s">
        <v>1496</v>
      </c>
      <c r="F574" s="42" t="s">
        <v>1497</v>
      </c>
      <c r="G574" s="33" t="s">
        <v>12</v>
      </c>
      <c r="H574" s="34" t="s">
        <v>13</v>
      </c>
      <c r="I574" s="35">
        <v>0.94530000000000003</v>
      </c>
      <c r="J574" s="36">
        <v>920760.04</v>
      </c>
      <c r="K574" s="19">
        <f t="shared" si="19"/>
        <v>1227391.72</v>
      </c>
      <c r="L574" s="37">
        <v>102210.56</v>
      </c>
      <c r="M574" s="38"/>
    </row>
    <row r="575" spans="1:13" s="39" customFormat="1" ht="12.95" customHeight="1" x14ac:dyDescent="0.25">
      <c r="A575" s="226"/>
      <c r="B575" s="29">
        <v>2702</v>
      </c>
      <c r="C575" s="30">
        <v>10</v>
      </c>
      <c r="D575" s="32" t="s">
        <v>1498</v>
      </c>
      <c r="E575" s="32" t="s">
        <v>1499</v>
      </c>
      <c r="F575" s="32" t="s">
        <v>1500</v>
      </c>
      <c r="G575" s="33" t="s">
        <v>12</v>
      </c>
      <c r="H575" s="34" t="s">
        <v>13</v>
      </c>
      <c r="I575" s="35">
        <v>0.92869999999999997</v>
      </c>
      <c r="J575" s="36">
        <v>904606.21</v>
      </c>
      <c r="K575" s="19">
        <f t="shared" si="19"/>
        <v>1205853.28</v>
      </c>
      <c r="L575" s="37">
        <v>100415.69</v>
      </c>
      <c r="M575" s="38"/>
    </row>
    <row r="576" spans="1:13" s="39" customFormat="1" ht="12.95" customHeight="1" x14ac:dyDescent="0.25">
      <c r="A576" s="226"/>
      <c r="B576" s="29">
        <v>2700</v>
      </c>
      <c r="C576" s="30">
        <v>11</v>
      </c>
      <c r="D576" s="32" t="s">
        <v>1501</v>
      </c>
      <c r="E576" s="32" t="s">
        <v>1502</v>
      </c>
      <c r="F576" s="32" t="s">
        <v>1503</v>
      </c>
      <c r="G576" s="33" t="s">
        <v>12</v>
      </c>
      <c r="H576" s="34" t="s">
        <v>13</v>
      </c>
      <c r="I576" s="35">
        <v>0.94369999999999998</v>
      </c>
      <c r="J576" s="36">
        <v>919203.04</v>
      </c>
      <c r="K576" s="19">
        <f t="shared" si="19"/>
        <v>1225315.72</v>
      </c>
      <c r="L576" s="37">
        <v>102037.56</v>
      </c>
      <c r="M576" s="38"/>
    </row>
    <row r="577" spans="1:13" s="39" customFormat="1" ht="12.95" customHeight="1" x14ac:dyDescent="0.25">
      <c r="A577" s="226"/>
      <c r="B577" s="29">
        <v>2719</v>
      </c>
      <c r="C577" s="30">
        <v>12</v>
      </c>
      <c r="D577" s="32" t="s">
        <v>1504</v>
      </c>
      <c r="E577" s="32" t="s">
        <v>1505</v>
      </c>
      <c r="F577" s="32" t="s">
        <v>1506</v>
      </c>
      <c r="G577" s="33" t="s">
        <v>12</v>
      </c>
      <c r="H577" s="34" t="s">
        <v>13</v>
      </c>
      <c r="I577" s="35">
        <v>0.96819999999999995</v>
      </c>
      <c r="J577" s="36">
        <v>942774.32</v>
      </c>
      <c r="K577" s="19">
        <f t="shared" si="19"/>
        <v>1256834.21</v>
      </c>
      <c r="L577" s="37">
        <v>104686.63</v>
      </c>
      <c r="M577" s="38"/>
    </row>
    <row r="578" spans="1:13" s="39" customFormat="1" ht="12.95" customHeight="1" x14ac:dyDescent="0.25">
      <c r="A578" s="226"/>
      <c r="B578" s="29">
        <v>2717</v>
      </c>
      <c r="C578" s="30">
        <v>13</v>
      </c>
      <c r="D578" s="32" t="s">
        <v>113</v>
      </c>
      <c r="E578" s="32" t="s">
        <v>1507</v>
      </c>
      <c r="F578" s="32" t="s">
        <v>1508</v>
      </c>
      <c r="G578" s="33" t="s">
        <v>12</v>
      </c>
      <c r="H578" s="34" t="s">
        <v>13</v>
      </c>
      <c r="I578" s="35">
        <v>0.93789999999999996</v>
      </c>
      <c r="J578" s="36">
        <v>914099.55999999982</v>
      </c>
      <c r="K578" s="19">
        <f t="shared" si="19"/>
        <v>1218330.8799999999</v>
      </c>
      <c r="L578" s="37">
        <v>101410.44</v>
      </c>
      <c r="M578" s="38"/>
    </row>
    <row r="579" spans="1:13" s="39" customFormat="1" ht="12.95" customHeight="1" x14ac:dyDescent="0.25">
      <c r="A579" s="226"/>
      <c r="B579" s="43">
        <v>2724</v>
      </c>
      <c r="C579" s="30">
        <v>14</v>
      </c>
      <c r="D579" s="32" t="s">
        <v>1509</v>
      </c>
      <c r="E579" s="32" t="s">
        <v>1510</v>
      </c>
      <c r="F579" s="32" t="s">
        <v>1511</v>
      </c>
      <c r="G579" s="33" t="s">
        <v>12</v>
      </c>
      <c r="H579" s="34" t="s">
        <v>13</v>
      </c>
      <c r="I579" s="35">
        <v>0.95050000000000001</v>
      </c>
      <c r="J579" s="36">
        <v>925820.29</v>
      </c>
      <c r="K579" s="19">
        <f t="shared" si="19"/>
        <v>1234138.72</v>
      </c>
      <c r="L579" s="37">
        <v>102772.81</v>
      </c>
      <c r="M579" s="38"/>
    </row>
    <row r="580" spans="1:13" s="39" customFormat="1" ht="12.95" customHeight="1" x14ac:dyDescent="0.25">
      <c r="A580" s="226"/>
      <c r="B580" s="29">
        <v>2704</v>
      </c>
      <c r="C580" s="30">
        <v>15</v>
      </c>
      <c r="D580" s="32" t="s">
        <v>1512</v>
      </c>
      <c r="E580" s="32" t="s">
        <v>1513</v>
      </c>
      <c r="F580" s="32" t="s">
        <v>1514</v>
      </c>
      <c r="G580" s="33" t="s">
        <v>12</v>
      </c>
      <c r="H580" s="34" t="s">
        <v>13</v>
      </c>
      <c r="I580" s="35">
        <v>0.95330000000000004</v>
      </c>
      <c r="J580" s="36">
        <v>928545.04</v>
      </c>
      <c r="K580" s="19">
        <f t="shared" si="19"/>
        <v>1237771.72</v>
      </c>
      <c r="L580" s="37">
        <v>103075.56</v>
      </c>
      <c r="M580" s="38"/>
    </row>
    <row r="581" spans="1:13" s="39" customFormat="1" ht="12.95" customHeight="1" x14ac:dyDescent="0.25">
      <c r="A581" s="226"/>
      <c r="B581" s="29">
        <v>2718</v>
      </c>
      <c r="C581" s="30">
        <v>16</v>
      </c>
      <c r="D581" s="32" t="s">
        <v>1515</v>
      </c>
      <c r="E581" s="32" t="s">
        <v>1516</v>
      </c>
      <c r="F581" s="32" t="s">
        <v>1517</v>
      </c>
      <c r="G581" s="33" t="s">
        <v>12</v>
      </c>
      <c r="H581" s="34" t="s">
        <v>13</v>
      </c>
      <c r="I581" s="35">
        <v>0.93230000000000002</v>
      </c>
      <c r="J581" s="36">
        <v>907568.80999999982</v>
      </c>
      <c r="K581" s="19">
        <f t="shared" si="19"/>
        <v>1209983.6299999999</v>
      </c>
      <c r="L581" s="37">
        <v>100804.94</v>
      </c>
      <c r="M581" s="38"/>
    </row>
    <row r="582" spans="1:13" s="39" customFormat="1" ht="12.95" customHeight="1" x14ac:dyDescent="0.25">
      <c r="A582" s="226"/>
      <c r="B582" s="29">
        <v>2726</v>
      </c>
      <c r="C582" s="30">
        <v>17</v>
      </c>
      <c r="D582" s="32" t="s">
        <v>1518</v>
      </c>
      <c r="E582" s="32" t="s">
        <v>1519</v>
      </c>
      <c r="F582" s="32" t="s">
        <v>1520</v>
      </c>
      <c r="G582" s="33" t="s">
        <v>12</v>
      </c>
      <c r="H582" s="34" t="s">
        <v>13</v>
      </c>
      <c r="I582" s="35">
        <v>0.94530000000000003</v>
      </c>
      <c r="J582" s="36">
        <v>920111.29</v>
      </c>
      <c r="K582" s="19">
        <f t="shared" si="19"/>
        <v>1226742.97</v>
      </c>
      <c r="L582" s="37">
        <v>102210.56</v>
      </c>
      <c r="M582" s="38"/>
    </row>
    <row r="583" spans="1:13" s="39" customFormat="1" ht="12.95" customHeight="1" x14ac:dyDescent="0.25">
      <c r="A583" s="226"/>
      <c r="B583" s="29">
        <v>2709</v>
      </c>
      <c r="C583" s="30">
        <v>18</v>
      </c>
      <c r="D583" s="42" t="s">
        <v>1521</v>
      </c>
      <c r="E583" s="42" t="s">
        <v>1522</v>
      </c>
      <c r="F583" s="42" t="s">
        <v>1523</v>
      </c>
      <c r="G583" s="33" t="s">
        <v>12</v>
      </c>
      <c r="H583" s="34" t="s">
        <v>13</v>
      </c>
      <c r="I583" s="35">
        <v>0.95230000000000004</v>
      </c>
      <c r="J583" s="36">
        <v>926923.21</v>
      </c>
      <c r="K583" s="19">
        <f t="shared" si="19"/>
        <v>1235825.53</v>
      </c>
      <c r="L583" s="37">
        <v>102967.44</v>
      </c>
      <c r="M583" s="38"/>
    </row>
    <row r="584" spans="1:13" s="39" customFormat="1" ht="12.95" customHeight="1" x14ac:dyDescent="0.25">
      <c r="A584" s="226"/>
      <c r="B584" s="29">
        <v>2721</v>
      </c>
      <c r="C584" s="30">
        <v>19</v>
      </c>
      <c r="D584" s="32" t="s">
        <v>1524</v>
      </c>
      <c r="E584" s="32" t="s">
        <v>1525</v>
      </c>
      <c r="F584" s="32" t="s">
        <v>1526</v>
      </c>
      <c r="G584" s="33" t="s">
        <v>12</v>
      </c>
      <c r="H584" s="34" t="s">
        <v>13</v>
      </c>
      <c r="I584" s="35">
        <v>0.93830000000000002</v>
      </c>
      <c r="J584" s="36">
        <v>913407.55999999982</v>
      </c>
      <c r="K584" s="19">
        <f t="shared" si="19"/>
        <v>1217768.6299999999</v>
      </c>
      <c r="L584" s="37">
        <v>101453.69</v>
      </c>
      <c r="M584" s="38"/>
    </row>
    <row r="585" spans="1:13" s="39" customFormat="1" ht="12.95" customHeight="1" x14ac:dyDescent="0.25">
      <c r="A585" s="226"/>
      <c r="B585" s="29">
        <v>2714</v>
      </c>
      <c r="C585" s="30">
        <v>20</v>
      </c>
      <c r="D585" s="32" t="s">
        <v>1527</v>
      </c>
      <c r="E585" s="32" t="s">
        <v>1528</v>
      </c>
      <c r="F585" s="32" t="s">
        <v>1529</v>
      </c>
      <c r="G585" s="33" t="s">
        <v>12</v>
      </c>
      <c r="H585" s="34" t="s">
        <v>13</v>
      </c>
      <c r="I585" s="35">
        <v>0.94369999999999998</v>
      </c>
      <c r="J585" s="36">
        <v>919203.04</v>
      </c>
      <c r="K585" s="19">
        <f t="shared" si="19"/>
        <v>1225315.72</v>
      </c>
      <c r="L585" s="37">
        <v>102037.56</v>
      </c>
      <c r="M585" s="38"/>
    </row>
    <row r="586" spans="1:13" s="39" customFormat="1" ht="12.95" customHeight="1" x14ac:dyDescent="0.25">
      <c r="A586" s="226"/>
      <c r="B586" s="29">
        <v>2701</v>
      </c>
      <c r="C586" s="30">
        <v>21</v>
      </c>
      <c r="D586" s="32" t="s">
        <v>1530</v>
      </c>
      <c r="E586" s="32" t="s">
        <v>1531</v>
      </c>
      <c r="F586" s="32" t="s">
        <v>1532</v>
      </c>
      <c r="G586" s="33" t="s">
        <v>12</v>
      </c>
      <c r="H586" s="34" t="s">
        <v>13</v>
      </c>
      <c r="I586" s="35">
        <v>0.94569999999999999</v>
      </c>
      <c r="J586" s="36">
        <v>921041.19000000018</v>
      </c>
      <c r="K586" s="19">
        <f t="shared" si="19"/>
        <v>1227802.6200000001</v>
      </c>
      <c r="L586" s="37">
        <v>102253.81</v>
      </c>
      <c r="M586" s="38"/>
    </row>
    <row r="587" spans="1:13" s="39" customFormat="1" ht="12.95" customHeight="1" x14ac:dyDescent="0.25">
      <c r="A587" s="226"/>
      <c r="B587" s="29">
        <v>2716</v>
      </c>
      <c r="C587" s="30">
        <v>22</v>
      </c>
      <c r="D587" s="32" t="s">
        <v>1533</v>
      </c>
      <c r="E587" s="32" t="s">
        <v>1534</v>
      </c>
      <c r="F587" s="32" t="s">
        <v>1535</v>
      </c>
      <c r="G587" s="33" t="s">
        <v>12</v>
      </c>
      <c r="H587" s="34" t="s">
        <v>13</v>
      </c>
      <c r="I587" s="35">
        <v>0.94930000000000003</v>
      </c>
      <c r="J587" s="36">
        <v>924652.54</v>
      </c>
      <c r="K587" s="19">
        <f t="shared" si="19"/>
        <v>1232581.72</v>
      </c>
      <c r="L587" s="37">
        <v>102643.06</v>
      </c>
      <c r="M587" s="38"/>
    </row>
    <row r="588" spans="1:13" s="39" customFormat="1" ht="12.95" customHeight="1" x14ac:dyDescent="0.25">
      <c r="A588" s="226"/>
      <c r="B588" s="29">
        <v>2711</v>
      </c>
      <c r="C588" s="30">
        <v>23</v>
      </c>
      <c r="D588" s="42" t="s">
        <v>1536</v>
      </c>
      <c r="E588" s="42" t="s">
        <v>1537</v>
      </c>
      <c r="F588" s="42" t="s">
        <v>1538</v>
      </c>
      <c r="G588" s="27" t="s">
        <v>12</v>
      </c>
      <c r="H588" s="34" t="s">
        <v>13</v>
      </c>
      <c r="I588" s="35">
        <v>0.96789999999999998</v>
      </c>
      <c r="J588" s="36">
        <v>943185.20999999973</v>
      </c>
      <c r="K588" s="19">
        <f t="shared" si="19"/>
        <v>1257147.78</v>
      </c>
      <c r="L588" s="37">
        <v>104654.19</v>
      </c>
      <c r="M588" s="38"/>
    </row>
    <row r="589" spans="1:13" s="39" customFormat="1" ht="12.95" customHeight="1" x14ac:dyDescent="0.25">
      <c r="A589" s="226"/>
      <c r="B589" s="29">
        <v>2713</v>
      </c>
      <c r="C589" s="30">
        <v>24</v>
      </c>
      <c r="D589" s="32" t="s">
        <v>1539</v>
      </c>
      <c r="E589" s="32" t="s">
        <v>1540</v>
      </c>
      <c r="F589" s="32" t="s">
        <v>1541</v>
      </c>
      <c r="G589" s="33" t="s">
        <v>12</v>
      </c>
      <c r="H589" s="34" t="s">
        <v>13</v>
      </c>
      <c r="I589" s="35">
        <v>0.9788</v>
      </c>
      <c r="J589" s="36">
        <v>954170.7</v>
      </c>
      <c r="K589" s="19">
        <f t="shared" si="19"/>
        <v>1271668.95</v>
      </c>
      <c r="L589" s="37">
        <v>105832.75</v>
      </c>
      <c r="M589" s="38"/>
    </row>
    <row r="590" spans="1:13" s="39" customFormat="1" ht="12.95" customHeight="1" x14ac:dyDescent="0.25">
      <c r="A590" s="226"/>
      <c r="B590" s="29">
        <v>2703</v>
      </c>
      <c r="C590" s="30">
        <v>25</v>
      </c>
      <c r="D590" s="32" t="s">
        <v>1214</v>
      </c>
      <c r="E590" s="32" t="s">
        <v>1542</v>
      </c>
      <c r="F590" s="32" t="s">
        <v>1543</v>
      </c>
      <c r="G590" s="33" t="s">
        <v>12</v>
      </c>
      <c r="H590" s="34" t="s">
        <v>13</v>
      </c>
      <c r="I590" s="35">
        <v>0.97919999999999996</v>
      </c>
      <c r="J590" s="36">
        <v>954019.3</v>
      </c>
      <c r="K590" s="19">
        <f t="shared" si="19"/>
        <v>1271647.3</v>
      </c>
      <c r="L590" s="37">
        <v>105876</v>
      </c>
      <c r="M590" s="38"/>
    </row>
    <row r="591" spans="1:13" s="39" customFormat="1" ht="12.95" customHeight="1" x14ac:dyDescent="0.25">
      <c r="A591" s="226"/>
      <c r="B591" s="29">
        <v>2710</v>
      </c>
      <c r="C591" s="30">
        <v>26</v>
      </c>
      <c r="D591" s="32" t="s">
        <v>1544</v>
      </c>
      <c r="E591" s="32" t="s">
        <v>1545</v>
      </c>
      <c r="F591" s="32" t="s">
        <v>1546</v>
      </c>
      <c r="G591" s="33" t="s">
        <v>12</v>
      </c>
      <c r="H591" s="34" t="s">
        <v>13</v>
      </c>
      <c r="I591" s="35">
        <v>0.95650000000000002</v>
      </c>
      <c r="J591" s="36">
        <v>931659.04</v>
      </c>
      <c r="K591" s="19">
        <f t="shared" si="19"/>
        <v>1241923.72</v>
      </c>
      <c r="L591" s="37">
        <v>103421.56</v>
      </c>
      <c r="M591" s="38"/>
    </row>
    <row r="592" spans="1:13" s="39" customFormat="1" ht="12.95" customHeight="1" x14ac:dyDescent="0.25">
      <c r="A592" s="226"/>
      <c r="B592" s="29"/>
      <c r="C592" s="30"/>
      <c r="D592" s="31" t="s">
        <v>5732</v>
      </c>
      <c r="E592" s="32"/>
      <c r="F592" s="32"/>
      <c r="G592" s="33"/>
      <c r="H592" s="34"/>
      <c r="I592" s="35"/>
      <c r="J592" s="36"/>
      <c r="K592" s="19"/>
      <c r="L592" s="37"/>
      <c r="M592" s="38"/>
    </row>
    <row r="593" spans="1:13" s="39" customFormat="1" ht="12.95" customHeight="1" x14ac:dyDescent="0.25">
      <c r="A593" s="227"/>
      <c r="B593" s="29">
        <v>2715</v>
      </c>
      <c r="C593" s="30">
        <v>1</v>
      </c>
      <c r="D593" s="32" t="s">
        <v>1547</v>
      </c>
      <c r="E593" s="32" t="s">
        <v>1548</v>
      </c>
      <c r="F593" s="32" t="s">
        <v>1549</v>
      </c>
      <c r="G593" s="33" t="s">
        <v>5731</v>
      </c>
      <c r="H593" s="34" t="s">
        <v>13</v>
      </c>
      <c r="I593" s="35">
        <v>0.96250000000000002</v>
      </c>
      <c r="J593" s="36">
        <v>1486969.65</v>
      </c>
      <c r="K593" s="19">
        <f>ROUND(J593+L593*3,2)</f>
        <v>1981598.4</v>
      </c>
      <c r="L593" s="37">
        <v>164876.25</v>
      </c>
      <c r="M593" s="38"/>
    </row>
    <row r="594" spans="1:13" s="39" customFormat="1" ht="12.95" customHeight="1" x14ac:dyDescent="0.25">
      <c r="A594" s="225" t="s">
        <v>1550</v>
      </c>
      <c r="B594" s="29"/>
      <c r="C594" s="30"/>
      <c r="D594" s="49" t="s">
        <v>11</v>
      </c>
      <c r="E594" s="42"/>
      <c r="F594" s="42"/>
      <c r="G594" s="33"/>
      <c r="H594" s="34"/>
      <c r="I594" s="35"/>
      <c r="J594" s="36"/>
      <c r="K594" s="19"/>
      <c r="L594" s="37"/>
      <c r="M594" s="38"/>
    </row>
    <row r="595" spans="1:13" s="39" customFormat="1" ht="12.95" customHeight="1" x14ac:dyDescent="0.25">
      <c r="A595" s="226"/>
      <c r="B595" s="29">
        <v>1314</v>
      </c>
      <c r="C595" s="30">
        <v>1</v>
      </c>
      <c r="D595" s="32" t="s">
        <v>1551</v>
      </c>
      <c r="E595" s="32" t="s">
        <v>1552</v>
      </c>
      <c r="F595" s="32" t="s">
        <v>1553</v>
      </c>
      <c r="G595" s="33" t="s">
        <v>12</v>
      </c>
      <c r="H595" s="34" t="s">
        <v>13</v>
      </c>
      <c r="I595" s="35">
        <v>0.97350000000000003</v>
      </c>
      <c r="J595" s="36">
        <v>947337.20999999973</v>
      </c>
      <c r="K595" s="19">
        <f t="shared" ref="K595:K620" si="20">ROUND(J595+L595*3,2)</f>
        <v>1263116.28</v>
      </c>
      <c r="L595" s="37">
        <v>105259.69</v>
      </c>
      <c r="M595" s="38"/>
    </row>
    <row r="596" spans="1:13" s="39" customFormat="1" ht="12.95" customHeight="1" x14ac:dyDescent="0.25">
      <c r="A596" s="226"/>
      <c r="B596" s="29">
        <v>1321</v>
      </c>
      <c r="C596" s="30">
        <v>2</v>
      </c>
      <c r="D596" s="32" t="s">
        <v>1554</v>
      </c>
      <c r="E596" s="32" t="s">
        <v>1555</v>
      </c>
      <c r="F596" s="32" t="s">
        <v>1556</v>
      </c>
      <c r="G596" s="33" t="s">
        <v>12</v>
      </c>
      <c r="H596" s="34" t="s">
        <v>13</v>
      </c>
      <c r="I596" s="35">
        <v>0.97350000000000003</v>
      </c>
      <c r="J596" s="36">
        <v>947337.20999999973</v>
      </c>
      <c r="K596" s="19">
        <f t="shared" si="20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1309</v>
      </c>
      <c r="C597" s="30">
        <v>3</v>
      </c>
      <c r="D597" s="42" t="s">
        <v>1557</v>
      </c>
      <c r="E597" s="42" t="s">
        <v>1558</v>
      </c>
      <c r="F597" s="42" t="s">
        <v>1559</v>
      </c>
      <c r="G597" s="33" t="s">
        <v>12</v>
      </c>
      <c r="H597" s="34" t="s">
        <v>13</v>
      </c>
      <c r="I597" s="35">
        <v>0.97350000000000003</v>
      </c>
      <c r="J597" s="36">
        <v>947337.20999999973</v>
      </c>
      <c r="K597" s="19">
        <f t="shared" si="20"/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1312</v>
      </c>
      <c r="C598" s="30">
        <v>4</v>
      </c>
      <c r="D598" s="32" t="s">
        <v>1560</v>
      </c>
      <c r="E598" s="32" t="s">
        <v>1561</v>
      </c>
      <c r="F598" s="32" t="s">
        <v>1562</v>
      </c>
      <c r="G598" s="33" t="s">
        <v>12</v>
      </c>
      <c r="H598" s="34" t="s">
        <v>13</v>
      </c>
      <c r="I598" s="35">
        <v>0.97350000000000003</v>
      </c>
      <c r="J598" s="36">
        <v>947337.20999999973</v>
      </c>
      <c r="K598" s="19">
        <f t="shared" si="20"/>
        <v>1263116.28</v>
      </c>
      <c r="L598" s="37">
        <v>105259.69</v>
      </c>
      <c r="M598" s="38"/>
    </row>
    <row r="599" spans="1:13" s="39" customFormat="1" ht="12.95" customHeight="1" x14ac:dyDescent="0.25">
      <c r="A599" s="226"/>
      <c r="B599" s="29">
        <v>1303</v>
      </c>
      <c r="C599" s="30">
        <v>5</v>
      </c>
      <c r="D599" s="32" t="s">
        <v>1563</v>
      </c>
      <c r="E599" s="32" t="s">
        <v>1564</v>
      </c>
      <c r="F599" s="32" t="s">
        <v>1565</v>
      </c>
      <c r="G599" s="33" t="s">
        <v>12</v>
      </c>
      <c r="H599" s="34" t="s">
        <v>13</v>
      </c>
      <c r="I599" s="35">
        <v>0.9919</v>
      </c>
      <c r="J599" s="36">
        <v>965242.70999999973</v>
      </c>
      <c r="K599" s="19">
        <f t="shared" si="20"/>
        <v>1286990.28</v>
      </c>
      <c r="L599" s="37">
        <v>107249.19</v>
      </c>
      <c r="M599" s="38"/>
    </row>
    <row r="600" spans="1:13" s="39" customFormat="1" ht="12.95" customHeight="1" x14ac:dyDescent="0.25">
      <c r="A600" s="226"/>
      <c r="B600" s="29">
        <v>1308</v>
      </c>
      <c r="C600" s="30">
        <v>6</v>
      </c>
      <c r="D600" s="42" t="s">
        <v>1566</v>
      </c>
      <c r="E600" s="42" t="s">
        <v>1567</v>
      </c>
      <c r="F600" s="42" t="s">
        <v>1568</v>
      </c>
      <c r="G600" s="33" t="s">
        <v>12</v>
      </c>
      <c r="H600" s="34" t="s">
        <v>13</v>
      </c>
      <c r="I600" s="35">
        <v>0.96750000000000003</v>
      </c>
      <c r="J600" s="36">
        <v>941498.46</v>
      </c>
      <c r="K600" s="19">
        <f t="shared" si="20"/>
        <v>1255331.28</v>
      </c>
      <c r="L600" s="37">
        <v>104610.94</v>
      </c>
      <c r="M600" s="38"/>
    </row>
    <row r="601" spans="1:13" s="39" customFormat="1" ht="12.95" customHeight="1" x14ac:dyDescent="0.25">
      <c r="A601" s="226"/>
      <c r="B601" s="29">
        <v>1317</v>
      </c>
      <c r="C601" s="30">
        <v>7</v>
      </c>
      <c r="D601" s="32" t="s">
        <v>1569</v>
      </c>
      <c r="E601" s="32" t="s">
        <v>1570</v>
      </c>
      <c r="F601" s="32" t="s">
        <v>1571</v>
      </c>
      <c r="G601" s="33" t="s">
        <v>12</v>
      </c>
      <c r="H601" s="34" t="s">
        <v>13</v>
      </c>
      <c r="I601" s="35">
        <v>0.9889</v>
      </c>
      <c r="J601" s="36">
        <v>962323.29000000027</v>
      </c>
      <c r="K601" s="19">
        <f t="shared" si="20"/>
        <v>1283097.72</v>
      </c>
      <c r="L601" s="37">
        <v>106924.81</v>
      </c>
      <c r="M601" s="38"/>
    </row>
    <row r="602" spans="1:13" s="39" customFormat="1" ht="12.95" customHeight="1" x14ac:dyDescent="0.25">
      <c r="A602" s="226"/>
      <c r="B602" s="29">
        <v>1318</v>
      </c>
      <c r="C602" s="30">
        <v>8</v>
      </c>
      <c r="D602" s="32" t="s">
        <v>1572</v>
      </c>
      <c r="E602" s="32" t="s">
        <v>1573</v>
      </c>
      <c r="F602" s="32" t="s">
        <v>1574</v>
      </c>
      <c r="G602" s="33" t="s">
        <v>12</v>
      </c>
      <c r="H602" s="34" t="s">
        <v>13</v>
      </c>
      <c r="I602" s="35">
        <v>0.3705</v>
      </c>
      <c r="J602" s="36">
        <v>475047.17</v>
      </c>
      <c r="K602" s="19">
        <f t="shared" si="20"/>
        <v>595228.1</v>
      </c>
      <c r="L602" s="37">
        <v>40060.31</v>
      </c>
      <c r="M602" s="38"/>
    </row>
    <row r="603" spans="1:13" s="39" customFormat="1" ht="12.95" customHeight="1" x14ac:dyDescent="0.25">
      <c r="A603" s="226"/>
      <c r="B603" s="29">
        <v>1313</v>
      </c>
      <c r="C603" s="30">
        <v>9</v>
      </c>
      <c r="D603" s="42" t="s">
        <v>1575</v>
      </c>
      <c r="E603" s="42" t="s">
        <v>1576</v>
      </c>
      <c r="F603" s="42" t="s">
        <v>1577</v>
      </c>
      <c r="G603" s="33" t="s">
        <v>12</v>
      </c>
      <c r="H603" s="34" t="s">
        <v>13</v>
      </c>
      <c r="I603" s="35">
        <v>0.97350000000000003</v>
      </c>
      <c r="J603" s="36">
        <v>947337.20999999973</v>
      </c>
      <c r="K603" s="19">
        <f t="shared" si="20"/>
        <v>1263116.28</v>
      </c>
      <c r="L603" s="37">
        <v>105259.69</v>
      </c>
      <c r="M603" s="38"/>
    </row>
    <row r="604" spans="1:13" s="39" customFormat="1" ht="12.95" customHeight="1" x14ac:dyDescent="0.25">
      <c r="A604" s="226"/>
      <c r="B604" s="29">
        <v>1307</v>
      </c>
      <c r="C604" s="30">
        <v>10</v>
      </c>
      <c r="D604" s="32" t="s">
        <v>1578</v>
      </c>
      <c r="E604" s="32" t="s">
        <v>1579</v>
      </c>
      <c r="F604" s="32" t="s">
        <v>1580</v>
      </c>
      <c r="G604" s="33" t="s">
        <v>12</v>
      </c>
      <c r="H604" s="34" t="s">
        <v>13</v>
      </c>
      <c r="I604" s="35">
        <v>0.97350000000000003</v>
      </c>
      <c r="J604" s="36">
        <v>947337.20999999973</v>
      </c>
      <c r="K604" s="19">
        <f t="shared" si="20"/>
        <v>1263116.28</v>
      </c>
      <c r="L604" s="37">
        <v>105259.69</v>
      </c>
      <c r="M604" s="38"/>
    </row>
    <row r="605" spans="1:13" s="39" customFormat="1" ht="12.95" customHeight="1" x14ac:dyDescent="0.25">
      <c r="A605" s="226"/>
      <c r="B605" s="29">
        <v>1310</v>
      </c>
      <c r="C605" s="30">
        <v>11</v>
      </c>
      <c r="D605" s="32" t="s">
        <v>1581</v>
      </c>
      <c r="E605" s="32" t="s">
        <v>1582</v>
      </c>
      <c r="F605" s="32" t="s">
        <v>1583</v>
      </c>
      <c r="G605" s="33" t="s">
        <v>12</v>
      </c>
      <c r="H605" s="34" t="s">
        <v>13</v>
      </c>
      <c r="I605" s="35">
        <v>0.97350000000000003</v>
      </c>
      <c r="J605" s="36">
        <v>947337.20999999973</v>
      </c>
      <c r="K605" s="19">
        <f t="shared" si="20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1325</v>
      </c>
      <c r="C606" s="30">
        <v>12</v>
      </c>
      <c r="D606" s="32" t="s">
        <v>1584</v>
      </c>
      <c r="E606" s="32" t="s">
        <v>1585</v>
      </c>
      <c r="F606" s="32" t="s">
        <v>1586</v>
      </c>
      <c r="G606" s="33" t="s">
        <v>12</v>
      </c>
      <c r="H606" s="34" t="s">
        <v>13</v>
      </c>
      <c r="I606" s="35">
        <v>0.98470000000000002</v>
      </c>
      <c r="J606" s="36">
        <v>958236.20999999973</v>
      </c>
      <c r="K606" s="19">
        <f t="shared" si="20"/>
        <v>1277648.28</v>
      </c>
      <c r="L606" s="37">
        <v>106470.69</v>
      </c>
      <c r="M606" s="38"/>
    </row>
    <row r="607" spans="1:13" s="39" customFormat="1" ht="12.95" customHeight="1" x14ac:dyDescent="0.25">
      <c r="A607" s="226"/>
      <c r="B607" s="29">
        <v>1311</v>
      </c>
      <c r="C607" s="30">
        <v>13</v>
      </c>
      <c r="D607" s="32" t="s">
        <v>1587</v>
      </c>
      <c r="E607" s="32" t="s">
        <v>1588</v>
      </c>
      <c r="F607" s="32" t="s">
        <v>1589</v>
      </c>
      <c r="G607" s="33" t="s">
        <v>12</v>
      </c>
      <c r="H607" s="34" t="s">
        <v>13</v>
      </c>
      <c r="I607" s="35">
        <v>0.96750000000000003</v>
      </c>
      <c r="J607" s="36">
        <v>941498.46</v>
      </c>
      <c r="K607" s="19">
        <f t="shared" si="20"/>
        <v>1255331.28</v>
      </c>
      <c r="L607" s="37">
        <v>104610.94</v>
      </c>
      <c r="M607" s="38"/>
    </row>
    <row r="608" spans="1:13" s="39" customFormat="1" ht="12.95" customHeight="1" x14ac:dyDescent="0.25">
      <c r="A608" s="226"/>
      <c r="B608" s="29">
        <v>1324</v>
      </c>
      <c r="C608" s="30">
        <v>14</v>
      </c>
      <c r="D608" s="32" t="s">
        <v>1590</v>
      </c>
      <c r="E608" s="32" t="s">
        <v>1591</v>
      </c>
      <c r="F608" s="32" t="s">
        <v>1592</v>
      </c>
      <c r="G608" s="33" t="s">
        <v>12</v>
      </c>
      <c r="H608" s="34" t="s">
        <v>13</v>
      </c>
      <c r="I608" s="35">
        <v>0.97350000000000003</v>
      </c>
      <c r="J608" s="36">
        <v>947337.20999999973</v>
      </c>
      <c r="K608" s="19">
        <f t="shared" si="20"/>
        <v>1263116.28</v>
      </c>
      <c r="L608" s="37">
        <v>105259.69</v>
      </c>
      <c r="M608" s="38"/>
    </row>
    <row r="609" spans="1:13" s="39" customFormat="1" ht="12.95" customHeight="1" x14ac:dyDescent="0.25">
      <c r="A609" s="226"/>
      <c r="B609" s="29">
        <v>1315</v>
      </c>
      <c r="C609" s="30">
        <v>15</v>
      </c>
      <c r="D609" s="32" t="s">
        <v>1311</v>
      </c>
      <c r="E609" s="32" t="s">
        <v>1312</v>
      </c>
      <c r="F609" s="32" t="s">
        <v>1593</v>
      </c>
      <c r="G609" s="33" t="s">
        <v>12</v>
      </c>
      <c r="H609" s="34" t="s">
        <v>13</v>
      </c>
      <c r="I609" s="35">
        <v>0.97370000000000001</v>
      </c>
      <c r="J609" s="36">
        <v>947531.79000000027</v>
      </c>
      <c r="K609" s="19">
        <f t="shared" si="20"/>
        <v>1263375.72</v>
      </c>
      <c r="L609" s="37">
        <v>105281.31</v>
      </c>
      <c r="M609" s="38"/>
    </row>
    <row r="610" spans="1:13" s="39" customFormat="1" ht="12.95" customHeight="1" x14ac:dyDescent="0.25">
      <c r="A610" s="226"/>
      <c r="B610" s="29">
        <v>1316</v>
      </c>
      <c r="C610" s="30">
        <v>16</v>
      </c>
      <c r="D610" s="32" t="s">
        <v>1594</v>
      </c>
      <c r="E610" s="32" t="s">
        <v>1595</v>
      </c>
      <c r="F610" s="32" t="s">
        <v>1596</v>
      </c>
      <c r="G610" s="33" t="s">
        <v>12</v>
      </c>
      <c r="H610" s="34" t="s">
        <v>13</v>
      </c>
      <c r="I610" s="35">
        <v>0.98470000000000002</v>
      </c>
      <c r="J610" s="36">
        <v>958236.20999999973</v>
      </c>
      <c r="K610" s="19">
        <f t="shared" si="20"/>
        <v>1277648.28</v>
      </c>
      <c r="L610" s="37">
        <v>106470.69</v>
      </c>
      <c r="M610" s="38"/>
    </row>
    <row r="611" spans="1:13" s="39" customFormat="1" ht="12.95" customHeight="1" x14ac:dyDescent="0.25">
      <c r="A611" s="226"/>
      <c r="B611" s="29">
        <v>1304</v>
      </c>
      <c r="C611" s="30">
        <v>17</v>
      </c>
      <c r="D611" s="32" t="s">
        <v>1597</v>
      </c>
      <c r="E611" s="32" t="s">
        <v>1598</v>
      </c>
      <c r="F611" s="32" t="s">
        <v>1599</v>
      </c>
      <c r="G611" s="33" t="s">
        <v>12</v>
      </c>
      <c r="H611" s="34" t="s">
        <v>13</v>
      </c>
      <c r="I611" s="35">
        <v>0.97350000000000003</v>
      </c>
      <c r="J611" s="36">
        <v>947337.20999999973</v>
      </c>
      <c r="K611" s="19">
        <f t="shared" si="20"/>
        <v>1263116.28</v>
      </c>
      <c r="L611" s="37">
        <v>105259.69</v>
      </c>
      <c r="M611" s="38"/>
    </row>
    <row r="612" spans="1:13" s="39" customFormat="1" ht="12.95" customHeight="1" x14ac:dyDescent="0.25">
      <c r="A612" s="226"/>
      <c r="B612" s="29">
        <v>1320</v>
      </c>
      <c r="C612" s="30">
        <v>18</v>
      </c>
      <c r="D612" s="32" t="s">
        <v>1600</v>
      </c>
      <c r="E612" s="32" t="s">
        <v>1601</v>
      </c>
      <c r="F612" s="32" t="s">
        <v>1602</v>
      </c>
      <c r="G612" s="33" t="s">
        <v>12</v>
      </c>
      <c r="H612" s="34" t="s">
        <v>13</v>
      </c>
      <c r="I612" s="35">
        <v>0.97050000000000003</v>
      </c>
      <c r="J612" s="36">
        <v>944417.79000000027</v>
      </c>
      <c r="K612" s="19">
        <f t="shared" si="20"/>
        <v>1259223.72</v>
      </c>
      <c r="L612" s="37">
        <v>104935.31</v>
      </c>
      <c r="M612" s="38"/>
    </row>
    <row r="613" spans="1:13" s="39" customFormat="1" ht="12.95" customHeight="1" x14ac:dyDescent="0.25">
      <c r="A613" s="226"/>
      <c r="B613" s="29">
        <v>1302</v>
      </c>
      <c r="C613" s="30">
        <v>19</v>
      </c>
      <c r="D613" s="42" t="s">
        <v>1603</v>
      </c>
      <c r="E613" s="42" t="s">
        <v>1604</v>
      </c>
      <c r="F613" s="42" t="s">
        <v>1605</v>
      </c>
      <c r="G613" s="27" t="s">
        <v>12</v>
      </c>
      <c r="H613" s="34" t="s">
        <v>13</v>
      </c>
      <c r="I613" s="35">
        <v>0.9919</v>
      </c>
      <c r="J613" s="36">
        <v>965242.70999999973</v>
      </c>
      <c r="K613" s="19">
        <f t="shared" si="20"/>
        <v>1286990.28</v>
      </c>
      <c r="L613" s="37">
        <v>107249.19</v>
      </c>
      <c r="M613" s="38"/>
    </row>
    <row r="614" spans="1:13" s="39" customFormat="1" ht="12.95" customHeight="1" x14ac:dyDescent="0.25">
      <c r="A614" s="226"/>
      <c r="B614" s="29">
        <v>1301</v>
      </c>
      <c r="C614" s="30">
        <v>20</v>
      </c>
      <c r="D614" s="42" t="s">
        <v>1606</v>
      </c>
      <c r="E614" s="42" t="s">
        <v>1607</v>
      </c>
      <c r="F614" s="42" t="s">
        <v>1608</v>
      </c>
      <c r="G614" s="27" t="s">
        <v>12</v>
      </c>
      <c r="H614" s="34" t="s">
        <v>13</v>
      </c>
      <c r="I614" s="35">
        <v>0.97350000000000003</v>
      </c>
      <c r="J614" s="36">
        <v>947337.20999999973</v>
      </c>
      <c r="K614" s="19">
        <f t="shared" si="20"/>
        <v>1263116.28</v>
      </c>
      <c r="L614" s="37">
        <v>105259.69</v>
      </c>
      <c r="M614" s="38"/>
    </row>
    <row r="615" spans="1:13" s="39" customFormat="1" ht="12.95" customHeight="1" x14ac:dyDescent="0.25">
      <c r="A615" s="226"/>
      <c r="B615" s="29">
        <v>1306</v>
      </c>
      <c r="C615" s="30">
        <v>21</v>
      </c>
      <c r="D615" s="32" t="s">
        <v>1609</v>
      </c>
      <c r="E615" s="32" t="s">
        <v>1610</v>
      </c>
      <c r="F615" s="32" t="s">
        <v>1611</v>
      </c>
      <c r="G615" s="33" t="s">
        <v>12</v>
      </c>
      <c r="H615" s="34" t="s">
        <v>13</v>
      </c>
      <c r="I615" s="35">
        <v>0.97350000000000003</v>
      </c>
      <c r="J615" s="36">
        <v>947337.20999999973</v>
      </c>
      <c r="K615" s="19">
        <f t="shared" si="20"/>
        <v>1263116.28</v>
      </c>
      <c r="L615" s="37">
        <v>105259.69</v>
      </c>
      <c r="M615" s="38"/>
    </row>
    <row r="616" spans="1:13" s="39" customFormat="1" ht="12.95" customHeight="1" x14ac:dyDescent="0.25">
      <c r="A616" s="226"/>
      <c r="B616" s="29">
        <v>1322</v>
      </c>
      <c r="C616" s="30">
        <v>22</v>
      </c>
      <c r="D616" s="32" t="s">
        <v>1612</v>
      </c>
      <c r="E616" s="32" t="s">
        <v>1613</v>
      </c>
      <c r="F616" s="32" t="s">
        <v>1614</v>
      </c>
      <c r="G616" s="33" t="s">
        <v>12</v>
      </c>
      <c r="H616" s="34" t="s">
        <v>13</v>
      </c>
      <c r="I616" s="35">
        <v>0.5847</v>
      </c>
      <c r="J616" s="36">
        <v>570640.52</v>
      </c>
      <c r="K616" s="19">
        <f t="shared" si="20"/>
        <v>760302.59</v>
      </c>
      <c r="L616" s="37">
        <v>63220.69</v>
      </c>
      <c r="M616" s="38"/>
    </row>
    <row r="617" spans="1:13" s="39" customFormat="1" ht="12.95" customHeight="1" x14ac:dyDescent="0.25">
      <c r="A617" s="226"/>
      <c r="B617" s="29">
        <v>1300</v>
      </c>
      <c r="C617" s="30">
        <v>23</v>
      </c>
      <c r="D617" s="42" t="s">
        <v>1615</v>
      </c>
      <c r="E617" s="42" t="s">
        <v>1616</v>
      </c>
      <c r="F617" s="42" t="s">
        <v>1617</v>
      </c>
      <c r="G617" s="33" t="s">
        <v>12</v>
      </c>
      <c r="H617" s="34" t="s">
        <v>13</v>
      </c>
      <c r="I617" s="35">
        <v>0.96970000000000001</v>
      </c>
      <c r="J617" s="36">
        <v>943639.29</v>
      </c>
      <c r="K617" s="19">
        <f t="shared" si="20"/>
        <v>1258185.72</v>
      </c>
      <c r="L617" s="37">
        <v>104848.81</v>
      </c>
      <c r="M617" s="38"/>
    </row>
    <row r="618" spans="1:13" s="39" customFormat="1" ht="12.95" customHeight="1" x14ac:dyDescent="0.25">
      <c r="A618" s="226"/>
      <c r="B618" s="29">
        <v>1323</v>
      </c>
      <c r="C618" s="30">
        <v>24</v>
      </c>
      <c r="D618" s="59" t="s">
        <v>1618</v>
      </c>
      <c r="E618" s="59" t="s">
        <v>1619</v>
      </c>
      <c r="F618" s="59" t="s">
        <v>1620</v>
      </c>
      <c r="G618" s="33" t="s">
        <v>12</v>
      </c>
      <c r="H618" s="34" t="s">
        <v>13</v>
      </c>
      <c r="I618" s="35">
        <v>0.97350000000000003</v>
      </c>
      <c r="J618" s="36">
        <v>947337.20999999973</v>
      </c>
      <c r="K618" s="19">
        <f t="shared" si="20"/>
        <v>1263116.28</v>
      </c>
      <c r="L618" s="37">
        <v>105259.69</v>
      </c>
      <c r="M618" s="38"/>
    </row>
    <row r="619" spans="1:13" s="39" customFormat="1" ht="12.95" customHeight="1" x14ac:dyDescent="0.25">
      <c r="A619" s="226"/>
      <c r="B619" s="29">
        <v>1305</v>
      </c>
      <c r="C619" s="30">
        <v>25</v>
      </c>
      <c r="D619" s="42" t="s">
        <v>1621</v>
      </c>
      <c r="E619" s="42" t="s">
        <v>1622</v>
      </c>
      <c r="F619" s="42" t="s">
        <v>1623</v>
      </c>
      <c r="G619" s="33" t="s">
        <v>12</v>
      </c>
      <c r="H619" s="34" t="s">
        <v>13</v>
      </c>
      <c r="I619" s="35">
        <v>0.97350000000000003</v>
      </c>
      <c r="J619" s="36">
        <v>947337.20999999973</v>
      </c>
      <c r="K619" s="19">
        <f t="shared" si="20"/>
        <v>1263116.28</v>
      </c>
      <c r="L619" s="36">
        <v>105259.69</v>
      </c>
      <c r="M619" s="38"/>
    </row>
    <row r="620" spans="1:13" s="39" customFormat="1" ht="12.95" customHeight="1" x14ac:dyDescent="0.25">
      <c r="A620" s="227"/>
      <c r="B620" s="29">
        <v>1319</v>
      </c>
      <c r="C620" s="30">
        <v>26</v>
      </c>
      <c r="D620" s="59" t="s">
        <v>1624</v>
      </c>
      <c r="E620" s="59" t="s">
        <v>1625</v>
      </c>
      <c r="F620" s="59" t="s">
        <v>1626</v>
      </c>
      <c r="G620" s="33" t="s">
        <v>12</v>
      </c>
      <c r="H620" s="34" t="s">
        <v>13</v>
      </c>
      <c r="I620" s="35">
        <v>0.97050000000000003</v>
      </c>
      <c r="J620" s="36">
        <v>944417.79000000027</v>
      </c>
      <c r="K620" s="19">
        <f t="shared" si="20"/>
        <v>1259223.72</v>
      </c>
      <c r="L620" s="37">
        <v>104935.31</v>
      </c>
      <c r="M620" s="38"/>
    </row>
    <row r="621" spans="1:13" s="39" customFormat="1" ht="12.95" customHeight="1" x14ac:dyDescent="0.25">
      <c r="A621" s="225" t="s">
        <v>1627</v>
      </c>
      <c r="B621" s="29"/>
      <c r="C621" s="30"/>
      <c r="D621" s="31" t="s">
        <v>126</v>
      </c>
      <c r="E621" s="32"/>
      <c r="F621" s="32"/>
      <c r="G621" s="33"/>
      <c r="H621" s="34"/>
      <c r="I621" s="35"/>
      <c r="J621" s="36"/>
      <c r="K621" s="19"/>
      <c r="L621" s="37"/>
      <c r="M621" s="38"/>
    </row>
    <row r="622" spans="1:13" s="39" customFormat="1" ht="12.75" customHeight="1" x14ac:dyDescent="0.25">
      <c r="A622" s="226"/>
      <c r="B622" s="29">
        <v>1112</v>
      </c>
      <c r="C622" s="30">
        <v>1</v>
      </c>
      <c r="D622" s="32" t="s">
        <v>1628</v>
      </c>
      <c r="E622" s="32" t="s">
        <v>1629</v>
      </c>
      <c r="F622" s="32" t="s">
        <v>1630</v>
      </c>
      <c r="G622" s="33" t="s">
        <v>130</v>
      </c>
      <c r="H622" s="34" t="s">
        <v>13</v>
      </c>
      <c r="I622" s="35">
        <v>0.95850000000000002</v>
      </c>
      <c r="J622" s="36">
        <v>464811.15000000008</v>
      </c>
      <c r="K622" s="19">
        <f>ROUND(J622+L622*3,2)</f>
        <v>620279.85</v>
      </c>
      <c r="L622" s="37">
        <v>51822.9</v>
      </c>
      <c r="M622" s="58"/>
    </row>
    <row r="623" spans="1:13" s="39" customFormat="1" ht="12.75" customHeight="1" x14ac:dyDescent="0.25">
      <c r="A623" s="226"/>
      <c r="B623" s="29">
        <v>1137</v>
      </c>
      <c r="C623" s="30">
        <v>2</v>
      </c>
      <c r="D623" s="32" t="s">
        <v>1631</v>
      </c>
      <c r="E623" s="32" t="s">
        <v>1632</v>
      </c>
      <c r="F623" s="32" t="s">
        <v>1633</v>
      </c>
      <c r="G623" s="33" t="s">
        <v>130</v>
      </c>
      <c r="H623" s="34" t="s">
        <v>13</v>
      </c>
      <c r="I623" s="35">
        <v>0.95050000000000001</v>
      </c>
      <c r="J623" s="36">
        <v>463081.03</v>
      </c>
      <c r="K623" s="19">
        <f>ROUND(J623+L623*3,2)</f>
        <v>617252.14</v>
      </c>
      <c r="L623" s="37">
        <v>51390.37</v>
      </c>
      <c r="M623" s="58"/>
    </row>
    <row r="624" spans="1:13" s="39" customFormat="1" ht="12.75" customHeight="1" x14ac:dyDescent="0.25">
      <c r="A624" s="226"/>
      <c r="B624" s="29">
        <v>1119</v>
      </c>
      <c r="C624" s="30">
        <v>3</v>
      </c>
      <c r="D624" s="42" t="s">
        <v>1634</v>
      </c>
      <c r="E624" s="42" t="s">
        <v>1635</v>
      </c>
      <c r="F624" s="42" t="s">
        <v>1636</v>
      </c>
      <c r="G624" s="33" t="s">
        <v>130</v>
      </c>
      <c r="H624" s="34" t="s">
        <v>13</v>
      </c>
      <c r="I624" s="35">
        <v>0.95850000000000002</v>
      </c>
      <c r="J624" s="36">
        <v>464757.08000000007</v>
      </c>
      <c r="K624" s="19">
        <f>ROUND(J624+L624*3,2)</f>
        <v>620225.78</v>
      </c>
      <c r="L624" s="37">
        <v>51822.9</v>
      </c>
      <c r="M624" s="58"/>
    </row>
    <row r="625" spans="1:13" s="39" customFormat="1" ht="12.95" customHeight="1" x14ac:dyDescent="0.25">
      <c r="A625" s="226"/>
      <c r="B625" s="29"/>
      <c r="C625" s="30"/>
      <c r="D625" s="49" t="s">
        <v>11</v>
      </c>
      <c r="E625" s="42"/>
      <c r="F625" s="42"/>
      <c r="G625" s="33"/>
      <c r="H625" s="34"/>
      <c r="I625" s="35"/>
      <c r="J625" s="36"/>
      <c r="K625" s="19"/>
      <c r="L625" s="37"/>
      <c r="M625" s="38"/>
    </row>
    <row r="626" spans="1:13" s="39" customFormat="1" ht="12.95" customHeight="1" x14ac:dyDescent="0.25">
      <c r="A626" s="226"/>
      <c r="B626" s="29">
        <v>1140</v>
      </c>
      <c r="C626" s="30">
        <v>1</v>
      </c>
      <c r="D626" s="32" t="s">
        <v>1637</v>
      </c>
      <c r="E626" s="32" t="s">
        <v>1638</v>
      </c>
      <c r="F626" s="32" t="s">
        <v>1639</v>
      </c>
      <c r="G626" s="33" t="s">
        <v>12</v>
      </c>
      <c r="H626" s="34" t="s">
        <v>13</v>
      </c>
      <c r="I626" s="35">
        <v>0.95450000000000002</v>
      </c>
      <c r="J626" s="36">
        <v>929983.14000000013</v>
      </c>
      <c r="K626" s="19">
        <f t="shared" ref="K626:K663" si="21">ROUND(J626+L626*3,2)</f>
        <v>1239599.07</v>
      </c>
      <c r="L626" s="37">
        <v>103205.31</v>
      </c>
      <c r="M626" s="38"/>
    </row>
    <row r="627" spans="1:13" s="39" customFormat="1" ht="12.95" customHeight="1" x14ac:dyDescent="0.25">
      <c r="A627" s="226"/>
      <c r="B627" s="29">
        <v>1120</v>
      </c>
      <c r="C627" s="30">
        <v>2</v>
      </c>
      <c r="D627" s="32" t="s">
        <v>1640</v>
      </c>
      <c r="E627" s="32" t="s">
        <v>1641</v>
      </c>
      <c r="F627" s="32" t="s">
        <v>1642</v>
      </c>
      <c r="G627" s="33" t="s">
        <v>12</v>
      </c>
      <c r="H627" s="34" t="s">
        <v>13</v>
      </c>
      <c r="I627" s="35">
        <v>0.96250000000000002</v>
      </c>
      <c r="J627" s="36">
        <v>933443.14000000013</v>
      </c>
      <c r="K627" s="19">
        <f t="shared" si="21"/>
        <v>1245654.07</v>
      </c>
      <c r="L627" s="37">
        <v>104070.31</v>
      </c>
      <c r="M627" s="38"/>
    </row>
    <row r="628" spans="1:13" s="39" customFormat="1" ht="12.95" customHeight="1" x14ac:dyDescent="0.25">
      <c r="A628" s="226"/>
      <c r="B628" s="29">
        <v>1138</v>
      </c>
      <c r="C628" s="30">
        <v>3</v>
      </c>
      <c r="D628" s="32" t="s">
        <v>1402</v>
      </c>
      <c r="E628" s="32" t="s">
        <v>1643</v>
      </c>
      <c r="F628" s="32" t="s">
        <v>1644</v>
      </c>
      <c r="G628" s="33" t="s">
        <v>12</v>
      </c>
      <c r="H628" s="34" t="s">
        <v>13</v>
      </c>
      <c r="I628" s="35">
        <v>0.94450000000000001</v>
      </c>
      <c r="J628" s="36">
        <v>920251.89000000013</v>
      </c>
      <c r="K628" s="19">
        <f t="shared" si="21"/>
        <v>1226624.07</v>
      </c>
      <c r="L628" s="37">
        <v>102124.06</v>
      </c>
      <c r="M628" s="38"/>
    </row>
    <row r="629" spans="1:13" s="39" customFormat="1" ht="12.95" customHeight="1" x14ac:dyDescent="0.25">
      <c r="A629" s="226"/>
      <c r="B629" s="29">
        <v>1123</v>
      </c>
      <c r="C629" s="30">
        <v>4</v>
      </c>
      <c r="D629" s="32" t="s">
        <v>1645</v>
      </c>
      <c r="E629" s="32" t="s">
        <v>1646</v>
      </c>
      <c r="F629" s="32" t="s">
        <v>1647</v>
      </c>
      <c r="G629" s="33" t="s">
        <v>12</v>
      </c>
      <c r="H629" s="34" t="s">
        <v>13</v>
      </c>
      <c r="I629" s="35">
        <v>0.9889</v>
      </c>
      <c r="J629" s="36">
        <v>963458.64000000013</v>
      </c>
      <c r="K629" s="19">
        <f t="shared" si="21"/>
        <v>1284233.07</v>
      </c>
      <c r="L629" s="37">
        <v>106924.81</v>
      </c>
      <c r="M629" s="38"/>
    </row>
    <row r="630" spans="1:13" s="39" customFormat="1" ht="12.95" customHeight="1" x14ac:dyDescent="0.25">
      <c r="A630" s="226"/>
      <c r="B630" s="43">
        <v>1139</v>
      </c>
      <c r="C630" s="30">
        <v>5</v>
      </c>
      <c r="D630" s="32" t="s">
        <v>1648</v>
      </c>
      <c r="E630" s="32" t="s">
        <v>1649</v>
      </c>
      <c r="F630" s="32" t="s">
        <v>1650</v>
      </c>
      <c r="G630" s="33" t="s">
        <v>12</v>
      </c>
      <c r="H630" s="34" t="s">
        <v>13</v>
      </c>
      <c r="I630" s="35">
        <v>0.95750000000000002</v>
      </c>
      <c r="J630" s="36">
        <v>932902.50999999978</v>
      </c>
      <c r="K630" s="19">
        <f t="shared" si="21"/>
        <v>1243491.58</v>
      </c>
      <c r="L630" s="37">
        <v>103529.69</v>
      </c>
      <c r="M630" s="38"/>
    </row>
    <row r="631" spans="1:13" s="39" customFormat="1" ht="12.95" customHeight="1" x14ac:dyDescent="0.25">
      <c r="A631" s="226"/>
      <c r="B631" s="29">
        <v>1124</v>
      </c>
      <c r="C631" s="30">
        <v>6</v>
      </c>
      <c r="D631" s="42" t="s">
        <v>1651</v>
      </c>
      <c r="E631" s="42" t="s">
        <v>1652</v>
      </c>
      <c r="F631" s="42" t="s">
        <v>1653</v>
      </c>
      <c r="G631" s="33" t="s">
        <v>12</v>
      </c>
      <c r="H631" s="34" t="s">
        <v>13</v>
      </c>
      <c r="I631" s="35">
        <v>0.96250000000000002</v>
      </c>
      <c r="J631" s="36">
        <v>933443.14000000013</v>
      </c>
      <c r="K631" s="19">
        <f t="shared" si="21"/>
        <v>1245654.07</v>
      </c>
      <c r="L631" s="37">
        <v>104070.31</v>
      </c>
      <c r="M631" s="38"/>
    </row>
    <row r="632" spans="1:13" s="39" customFormat="1" ht="12.95" customHeight="1" x14ac:dyDescent="0.25">
      <c r="A632" s="226"/>
      <c r="B632" s="29">
        <v>1118</v>
      </c>
      <c r="C632" s="30">
        <v>7</v>
      </c>
      <c r="D632" s="32" t="s">
        <v>1654</v>
      </c>
      <c r="E632" s="32" t="s">
        <v>1655</v>
      </c>
      <c r="F632" s="32" t="s">
        <v>1656</v>
      </c>
      <c r="G632" s="33" t="s">
        <v>12</v>
      </c>
      <c r="H632" s="34" t="s">
        <v>13</v>
      </c>
      <c r="I632" s="35">
        <v>0.38890000000000002</v>
      </c>
      <c r="J632" s="36">
        <v>502154.14</v>
      </c>
      <c r="K632" s="19">
        <f t="shared" si="21"/>
        <v>628303.56999999995</v>
      </c>
      <c r="L632" s="37">
        <v>42049.81</v>
      </c>
      <c r="M632" s="58"/>
    </row>
    <row r="633" spans="1:13" s="39" customFormat="1" ht="12.95" customHeight="1" x14ac:dyDescent="0.25">
      <c r="A633" s="226"/>
      <c r="B633" s="29">
        <v>1133</v>
      </c>
      <c r="C633" s="30">
        <v>8</v>
      </c>
      <c r="D633" s="42" t="s">
        <v>1657</v>
      </c>
      <c r="E633" s="42" t="s">
        <v>1658</v>
      </c>
      <c r="F633" s="42" t="s">
        <v>1659</v>
      </c>
      <c r="G633" s="33" t="s">
        <v>12</v>
      </c>
      <c r="H633" s="34" t="s">
        <v>13</v>
      </c>
      <c r="I633" s="35">
        <v>0.95750000000000002</v>
      </c>
      <c r="J633" s="36">
        <v>932902.50999999978</v>
      </c>
      <c r="K633" s="19">
        <f t="shared" si="21"/>
        <v>1243491.58</v>
      </c>
      <c r="L633" s="37">
        <v>103529.69</v>
      </c>
      <c r="M633" s="38"/>
    </row>
    <row r="634" spans="1:13" s="39" customFormat="1" ht="12.95" customHeight="1" x14ac:dyDescent="0.25">
      <c r="A634" s="226"/>
      <c r="B634" s="29">
        <v>1121</v>
      </c>
      <c r="C634" s="30">
        <v>9</v>
      </c>
      <c r="D634" s="32" t="s">
        <v>1660</v>
      </c>
      <c r="E634" s="32" t="s">
        <v>1661</v>
      </c>
      <c r="F634" s="32" t="s">
        <v>1662</v>
      </c>
      <c r="G634" s="33" t="s">
        <v>12</v>
      </c>
      <c r="H634" s="34" t="s">
        <v>13</v>
      </c>
      <c r="I634" s="35">
        <v>0.95640000000000003</v>
      </c>
      <c r="J634" s="36">
        <v>927453</v>
      </c>
      <c r="K634" s="19">
        <f t="shared" si="21"/>
        <v>1237685.25</v>
      </c>
      <c r="L634" s="37">
        <v>103410.75</v>
      </c>
      <c r="M634" s="38"/>
    </row>
    <row r="635" spans="1:13" s="39" customFormat="1" ht="12.95" customHeight="1" x14ac:dyDescent="0.25">
      <c r="A635" s="226"/>
      <c r="B635" s="29">
        <v>1116</v>
      </c>
      <c r="C635" s="30">
        <v>10</v>
      </c>
      <c r="D635" s="32" t="s">
        <v>1663</v>
      </c>
      <c r="E635" s="32" t="s">
        <v>1664</v>
      </c>
      <c r="F635" s="32" t="s">
        <v>1665</v>
      </c>
      <c r="G635" s="33" t="s">
        <v>12</v>
      </c>
      <c r="H635" s="34" t="s">
        <v>13</v>
      </c>
      <c r="I635" s="35">
        <v>0.96550000000000002</v>
      </c>
      <c r="J635" s="36">
        <v>940687.50999999978</v>
      </c>
      <c r="K635" s="19">
        <f t="shared" si="21"/>
        <v>1253871.58</v>
      </c>
      <c r="L635" s="37">
        <v>104394.69</v>
      </c>
      <c r="M635" s="38"/>
    </row>
    <row r="636" spans="1:13" s="39" customFormat="1" ht="12.95" customHeight="1" x14ac:dyDescent="0.25">
      <c r="A636" s="226"/>
      <c r="B636" s="29">
        <v>1127</v>
      </c>
      <c r="C636" s="30">
        <v>11</v>
      </c>
      <c r="D636" s="32" t="s">
        <v>1666</v>
      </c>
      <c r="E636" s="32" t="s">
        <v>1667</v>
      </c>
      <c r="F636" s="32" t="s">
        <v>1668</v>
      </c>
      <c r="G636" s="33" t="s">
        <v>12</v>
      </c>
      <c r="H636" s="34" t="s">
        <v>13</v>
      </c>
      <c r="I636" s="35">
        <v>0.96250000000000002</v>
      </c>
      <c r="J636" s="36">
        <v>937768.14000000013</v>
      </c>
      <c r="K636" s="19">
        <f t="shared" si="21"/>
        <v>1249979.07</v>
      </c>
      <c r="L636" s="37">
        <v>104070.31</v>
      </c>
      <c r="M636" s="38"/>
    </row>
    <row r="637" spans="1:13" s="39" customFormat="1" ht="12.95" customHeight="1" x14ac:dyDescent="0.25">
      <c r="A637" s="226"/>
      <c r="B637" s="29">
        <v>1122</v>
      </c>
      <c r="C637" s="30">
        <v>12</v>
      </c>
      <c r="D637" s="32" t="s">
        <v>1669</v>
      </c>
      <c r="E637" s="32" t="s">
        <v>1670</v>
      </c>
      <c r="F637" s="32" t="s">
        <v>1671</v>
      </c>
      <c r="G637" s="33" t="s">
        <v>12</v>
      </c>
      <c r="H637" s="34" t="s">
        <v>13</v>
      </c>
      <c r="I637" s="35">
        <v>0.95850000000000002</v>
      </c>
      <c r="J637" s="36">
        <v>929550.64000000013</v>
      </c>
      <c r="K637" s="19">
        <f t="shared" si="21"/>
        <v>1240464.07</v>
      </c>
      <c r="L637" s="37">
        <v>103637.81</v>
      </c>
      <c r="M637" s="38"/>
    </row>
    <row r="638" spans="1:13" s="39" customFormat="1" ht="12.95" customHeight="1" x14ac:dyDescent="0.25">
      <c r="A638" s="226"/>
      <c r="B638" s="29">
        <v>1100</v>
      </c>
      <c r="C638" s="30">
        <v>13</v>
      </c>
      <c r="D638" s="32" t="s">
        <v>1672</v>
      </c>
      <c r="E638" s="32" t="s">
        <v>1673</v>
      </c>
      <c r="F638" s="32" t="s">
        <v>1674</v>
      </c>
      <c r="G638" s="33" t="s">
        <v>12</v>
      </c>
      <c r="H638" s="34" t="s">
        <v>13</v>
      </c>
      <c r="I638" s="35">
        <v>0.96550000000000002</v>
      </c>
      <c r="J638" s="36">
        <v>940687.50999999978</v>
      </c>
      <c r="K638" s="19">
        <f t="shared" si="21"/>
        <v>1253871.58</v>
      </c>
      <c r="L638" s="37">
        <v>104394.69</v>
      </c>
      <c r="M638" s="38"/>
    </row>
    <row r="639" spans="1:13" s="39" customFormat="1" ht="12.95" customHeight="1" x14ac:dyDescent="0.25">
      <c r="A639" s="226"/>
      <c r="B639" s="29">
        <v>1141</v>
      </c>
      <c r="C639" s="30">
        <v>14</v>
      </c>
      <c r="D639" s="32" t="s">
        <v>1675</v>
      </c>
      <c r="E639" s="32" t="s">
        <v>1676</v>
      </c>
      <c r="F639" s="32" t="s">
        <v>1677</v>
      </c>
      <c r="G639" s="33" t="s">
        <v>12</v>
      </c>
      <c r="H639" s="34" t="s">
        <v>13</v>
      </c>
      <c r="I639" s="35">
        <v>0.96250000000000002</v>
      </c>
      <c r="J639" s="36">
        <v>937768.14000000013</v>
      </c>
      <c r="K639" s="19">
        <f t="shared" si="21"/>
        <v>1249979.07</v>
      </c>
      <c r="L639" s="37">
        <v>104070.31</v>
      </c>
      <c r="M639" s="38"/>
    </row>
    <row r="640" spans="1:13" s="39" customFormat="1" ht="12.95" customHeight="1" x14ac:dyDescent="0.25">
      <c r="A640" s="226"/>
      <c r="B640" s="29">
        <v>1131</v>
      </c>
      <c r="C640" s="30">
        <v>15</v>
      </c>
      <c r="D640" s="32" t="s">
        <v>1678</v>
      </c>
      <c r="E640" s="32" t="s">
        <v>1679</v>
      </c>
      <c r="F640" s="32" t="s">
        <v>1680</v>
      </c>
      <c r="G640" s="33" t="s">
        <v>12</v>
      </c>
      <c r="H640" s="34" t="s">
        <v>13</v>
      </c>
      <c r="I640" s="35">
        <v>0.95750000000000002</v>
      </c>
      <c r="J640" s="36">
        <v>932902.50999999978</v>
      </c>
      <c r="K640" s="19">
        <f t="shared" si="21"/>
        <v>1243491.58</v>
      </c>
      <c r="L640" s="37">
        <v>103529.69</v>
      </c>
      <c r="M640" s="38"/>
    </row>
    <row r="641" spans="1:13" s="39" customFormat="1" ht="12.95" customHeight="1" x14ac:dyDescent="0.25">
      <c r="A641" s="226"/>
      <c r="B641" s="29">
        <v>1136</v>
      </c>
      <c r="C641" s="30">
        <v>16</v>
      </c>
      <c r="D641" s="32" t="s">
        <v>1681</v>
      </c>
      <c r="E641" s="32" t="s">
        <v>1682</v>
      </c>
      <c r="F641" s="32" t="s">
        <v>1683</v>
      </c>
      <c r="G641" s="33" t="s">
        <v>12</v>
      </c>
      <c r="H641" s="34" t="s">
        <v>13</v>
      </c>
      <c r="I641" s="35">
        <v>0.34449999999999997</v>
      </c>
      <c r="J641" s="36">
        <v>336376.88999999996</v>
      </c>
      <c r="K641" s="19">
        <f t="shared" si="21"/>
        <v>448124.07</v>
      </c>
      <c r="L641" s="37">
        <v>37249.06</v>
      </c>
      <c r="M641" s="38"/>
    </row>
    <row r="642" spans="1:13" s="39" customFormat="1" ht="12.95" customHeight="1" x14ac:dyDescent="0.25">
      <c r="A642" s="226"/>
      <c r="B642" s="29">
        <v>1113</v>
      </c>
      <c r="C642" s="30">
        <v>17</v>
      </c>
      <c r="D642" s="32" t="s">
        <v>1684</v>
      </c>
      <c r="E642" s="32" t="s">
        <v>1685</v>
      </c>
      <c r="F642" s="32" t="s">
        <v>1686</v>
      </c>
      <c r="G642" s="33" t="s">
        <v>12</v>
      </c>
      <c r="H642" s="34" t="s">
        <v>13</v>
      </c>
      <c r="I642" s="35">
        <v>0.96250000000000002</v>
      </c>
      <c r="J642" s="36">
        <v>937768.14000000013</v>
      </c>
      <c r="K642" s="19">
        <f t="shared" si="21"/>
        <v>1249979.07</v>
      </c>
      <c r="L642" s="37">
        <v>104070.31</v>
      </c>
      <c r="M642" s="38"/>
    </row>
    <row r="643" spans="1:13" s="39" customFormat="1" ht="12.95" customHeight="1" x14ac:dyDescent="0.25">
      <c r="A643" s="226"/>
      <c r="B643" s="29">
        <v>1105</v>
      </c>
      <c r="C643" s="30">
        <v>18</v>
      </c>
      <c r="D643" s="32" t="s">
        <v>1687</v>
      </c>
      <c r="E643" s="32" t="s">
        <v>1688</v>
      </c>
      <c r="F643" s="32" t="s">
        <v>1689</v>
      </c>
      <c r="G643" s="33" t="s">
        <v>12</v>
      </c>
      <c r="H643" s="34" t="s">
        <v>13</v>
      </c>
      <c r="I643" s="35">
        <v>0.96550000000000002</v>
      </c>
      <c r="J643" s="36">
        <v>936362.50999999978</v>
      </c>
      <c r="K643" s="19">
        <f t="shared" si="21"/>
        <v>1249546.58</v>
      </c>
      <c r="L643" s="37">
        <v>104394.69</v>
      </c>
      <c r="M643" s="38"/>
    </row>
    <row r="644" spans="1:13" s="39" customFormat="1" ht="12.95" customHeight="1" x14ac:dyDescent="0.25">
      <c r="A644" s="226"/>
      <c r="B644" s="29">
        <v>1117</v>
      </c>
      <c r="C644" s="30">
        <v>19</v>
      </c>
      <c r="D644" s="42" t="s">
        <v>149</v>
      </c>
      <c r="E644" s="42" t="s">
        <v>799</v>
      </c>
      <c r="F644" s="42" t="s">
        <v>1690</v>
      </c>
      <c r="G644" s="27" t="s">
        <v>12</v>
      </c>
      <c r="H644" s="34" t="s">
        <v>13</v>
      </c>
      <c r="I644" s="35">
        <v>0.96250000000000002</v>
      </c>
      <c r="J644" s="36">
        <v>933443.14000000013</v>
      </c>
      <c r="K644" s="19">
        <f t="shared" si="21"/>
        <v>1245654.07</v>
      </c>
      <c r="L644" s="37">
        <v>104070.31</v>
      </c>
      <c r="M644" s="38"/>
    </row>
    <row r="645" spans="1:13" s="39" customFormat="1" ht="12.95" customHeight="1" x14ac:dyDescent="0.25">
      <c r="A645" s="226"/>
      <c r="B645" s="29">
        <v>1109</v>
      </c>
      <c r="C645" s="30">
        <v>20</v>
      </c>
      <c r="D645" s="42" t="s">
        <v>1691</v>
      </c>
      <c r="E645" s="42" t="s">
        <v>1692</v>
      </c>
      <c r="F645" s="42" t="s">
        <v>1693</v>
      </c>
      <c r="G645" s="50" t="s">
        <v>12</v>
      </c>
      <c r="H645" s="34" t="s">
        <v>13</v>
      </c>
      <c r="I645" s="35">
        <v>0.96250000000000002</v>
      </c>
      <c r="J645" s="36">
        <v>937768.14000000013</v>
      </c>
      <c r="K645" s="19">
        <f t="shared" si="21"/>
        <v>1249979.07</v>
      </c>
      <c r="L645" s="37">
        <v>104070.31</v>
      </c>
      <c r="M645" s="38"/>
    </row>
    <row r="646" spans="1:13" s="39" customFormat="1" ht="12.95" customHeight="1" x14ac:dyDescent="0.25">
      <c r="A646" s="226"/>
      <c r="B646" s="29">
        <v>1103</v>
      </c>
      <c r="C646" s="30">
        <v>21</v>
      </c>
      <c r="D646" s="32" t="s">
        <v>1694</v>
      </c>
      <c r="E646" s="32" t="s">
        <v>1695</v>
      </c>
      <c r="F646" s="32" t="s">
        <v>1696</v>
      </c>
      <c r="G646" s="50" t="s">
        <v>12</v>
      </c>
      <c r="H646" s="34" t="s">
        <v>13</v>
      </c>
      <c r="I646" s="35">
        <v>0.96550000000000002</v>
      </c>
      <c r="J646" s="36">
        <v>936362.50999999978</v>
      </c>
      <c r="K646" s="19">
        <f t="shared" si="21"/>
        <v>1249546.58</v>
      </c>
      <c r="L646" s="37">
        <v>104394.69</v>
      </c>
      <c r="M646" s="38"/>
    </row>
    <row r="647" spans="1:13" s="39" customFormat="1" ht="12.95" customHeight="1" x14ac:dyDescent="0.25">
      <c r="A647" s="226"/>
      <c r="B647" s="29">
        <v>1115</v>
      </c>
      <c r="C647" s="30">
        <v>22</v>
      </c>
      <c r="D647" s="32" t="s">
        <v>892</v>
      </c>
      <c r="E647" s="32" t="s">
        <v>1697</v>
      </c>
      <c r="F647" s="32" t="s">
        <v>1698</v>
      </c>
      <c r="G647" s="50" t="s">
        <v>12</v>
      </c>
      <c r="H647" s="34" t="s">
        <v>13</v>
      </c>
      <c r="I647" s="35">
        <v>0.96550000000000002</v>
      </c>
      <c r="J647" s="36">
        <v>939065.65999999992</v>
      </c>
      <c r="K647" s="19">
        <f t="shared" si="21"/>
        <v>1252249.73</v>
      </c>
      <c r="L647" s="37">
        <v>104394.69</v>
      </c>
      <c r="M647" s="38"/>
    </row>
    <row r="648" spans="1:13" s="39" customFormat="1" ht="12.95" customHeight="1" x14ac:dyDescent="0.25">
      <c r="A648" s="226"/>
      <c r="B648" s="29">
        <v>1135</v>
      </c>
      <c r="C648" s="30">
        <v>23</v>
      </c>
      <c r="D648" s="42" t="s">
        <v>1699</v>
      </c>
      <c r="E648" s="42" t="s">
        <v>1700</v>
      </c>
      <c r="F648" s="42" t="s">
        <v>1701</v>
      </c>
      <c r="G648" s="27" t="s">
        <v>12</v>
      </c>
      <c r="H648" s="34" t="s">
        <v>13</v>
      </c>
      <c r="I648" s="35">
        <v>0.95750000000000002</v>
      </c>
      <c r="J648" s="36">
        <v>932902.50999999978</v>
      </c>
      <c r="K648" s="19">
        <f t="shared" si="21"/>
        <v>1243491.58</v>
      </c>
      <c r="L648" s="37">
        <v>103529.69</v>
      </c>
      <c r="M648" s="38"/>
    </row>
    <row r="649" spans="1:13" s="39" customFormat="1" ht="12.95" customHeight="1" x14ac:dyDescent="0.25">
      <c r="A649" s="226"/>
      <c r="B649" s="29">
        <v>1125</v>
      </c>
      <c r="C649" s="30">
        <v>24</v>
      </c>
      <c r="D649" s="42" t="s">
        <v>1702</v>
      </c>
      <c r="E649" s="42" t="s">
        <v>1703</v>
      </c>
      <c r="F649" s="42" t="s">
        <v>1704</v>
      </c>
      <c r="G649" s="33" t="s">
        <v>12</v>
      </c>
      <c r="H649" s="34" t="s">
        <v>13</v>
      </c>
      <c r="I649" s="35">
        <v>0.9899</v>
      </c>
      <c r="J649" s="36">
        <v>943325.75999999978</v>
      </c>
      <c r="K649" s="19">
        <f t="shared" si="21"/>
        <v>1264424.58</v>
      </c>
      <c r="L649" s="37">
        <v>107032.94</v>
      </c>
      <c r="M649" s="38"/>
    </row>
    <row r="650" spans="1:13" s="39" customFormat="1" ht="12.95" customHeight="1" x14ac:dyDescent="0.25">
      <c r="A650" s="226"/>
      <c r="B650" s="29">
        <v>1102</v>
      </c>
      <c r="C650" s="30">
        <v>25</v>
      </c>
      <c r="D650" s="32" t="s">
        <v>1705</v>
      </c>
      <c r="E650" s="32" t="s">
        <v>1706</v>
      </c>
      <c r="F650" s="32" t="s">
        <v>1707</v>
      </c>
      <c r="G650" s="33" t="s">
        <v>12</v>
      </c>
      <c r="H650" s="34" t="s">
        <v>13</v>
      </c>
      <c r="I650" s="35">
        <v>0.9869</v>
      </c>
      <c r="J650" s="36">
        <v>960971.74000000022</v>
      </c>
      <c r="K650" s="19">
        <f t="shared" si="21"/>
        <v>1281097.42</v>
      </c>
      <c r="L650" s="37">
        <v>106708.56</v>
      </c>
      <c r="M650" s="38"/>
    </row>
    <row r="651" spans="1:13" s="39" customFormat="1" ht="12.95" customHeight="1" x14ac:dyDescent="0.25">
      <c r="A651" s="226"/>
      <c r="B651" s="29">
        <v>1129</v>
      </c>
      <c r="C651" s="30">
        <v>26</v>
      </c>
      <c r="D651" s="42" t="s">
        <v>1708</v>
      </c>
      <c r="E651" s="42" t="s">
        <v>1709</v>
      </c>
      <c r="F651" s="42" t="s">
        <v>1710</v>
      </c>
      <c r="G651" s="33" t="s">
        <v>12</v>
      </c>
      <c r="H651" s="34" t="s">
        <v>13</v>
      </c>
      <c r="I651" s="35">
        <v>0.96550000000000002</v>
      </c>
      <c r="J651" s="36">
        <v>676862.51</v>
      </c>
      <c r="K651" s="19">
        <f t="shared" si="21"/>
        <v>990046.58</v>
      </c>
      <c r="L651" s="37">
        <v>104394.69</v>
      </c>
      <c r="M651" s="38"/>
    </row>
    <row r="652" spans="1:13" s="39" customFormat="1" ht="12.95" customHeight="1" x14ac:dyDescent="0.25">
      <c r="A652" s="226"/>
      <c r="B652" s="29">
        <v>1134</v>
      </c>
      <c r="C652" s="30">
        <v>27</v>
      </c>
      <c r="D652" s="32" t="s">
        <v>1711</v>
      </c>
      <c r="E652" s="32" t="s">
        <v>1712</v>
      </c>
      <c r="F652" s="32" t="s">
        <v>1713</v>
      </c>
      <c r="G652" s="33" t="s">
        <v>12</v>
      </c>
      <c r="H652" s="34" t="s">
        <v>13</v>
      </c>
      <c r="I652" s="35">
        <v>0.96550000000000002</v>
      </c>
      <c r="J652" s="36">
        <v>940687.50999999978</v>
      </c>
      <c r="K652" s="19">
        <f t="shared" si="21"/>
        <v>1253871.58</v>
      </c>
      <c r="L652" s="37">
        <v>104394.69</v>
      </c>
      <c r="M652" s="38"/>
    </row>
    <row r="653" spans="1:13" s="39" customFormat="1" ht="12.95" customHeight="1" x14ac:dyDescent="0.25">
      <c r="A653" s="226"/>
      <c r="B653" s="29">
        <v>1104</v>
      </c>
      <c r="C653" s="30">
        <v>28</v>
      </c>
      <c r="D653" s="32" t="s">
        <v>1714</v>
      </c>
      <c r="E653" s="32" t="s">
        <v>1715</v>
      </c>
      <c r="F653" s="32" t="s">
        <v>1716</v>
      </c>
      <c r="G653" s="33" t="s">
        <v>12</v>
      </c>
      <c r="H653" s="34" t="s">
        <v>13</v>
      </c>
      <c r="I653" s="35">
        <v>0.96150000000000002</v>
      </c>
      <c r="J653" s="36">
        <v>932470.00999999978</v>
      </c>
      <c r="K653" s="19">
        <f t="shared" si="21"/>
        <v>1244356.58</v>
      </c>
      <c r="L653" s="37">
        <v>103962.19</v>
      </c>
      <c r="M653" s="38"/>
    </row>
    <row r="654" spans="1:13" s="39" customFormat="1" ht="12.95" customHeight="1" x14ac:dyDescent="0.25">
      <c r="A654" s="226"/>
      <c r="B654" s="29">
        <v>1106</v>
      </c>
      <c r="C654" s="30">
        <v>29</v>
      </c>
      <c r="D654" s="66" t="s">
        <v>1717</v>
      </c>
      <c r="E654" s="32" t="s">
        <v>1718</v>
      </c>
      <c r="F654" s="32" t="s">
        <v>1719</v>
      </c>
      <c r="G654" s="33" t="s">
        <v>12</v>
      </c>
      <c r="H654" s="34" t="s">
        <v>13</v>
      </c>
      <c r="I654" s="35">
        <v>0.96550000000000002</v>
      </c>
      <c r="J654" s="36">
        <v>940687.50999999978</v>
      </c>
      <c r="K654" s="19">
        <f t="shared" si="21"/>
        <v>1253871.58</v>
      </c>
      <c r="L654" s="37">
        <v>104394.69</v>
      </c>
      <c r="M654" s="38"/>
    </row>
    <row r="655" spans="1:13" s="39" customFormat="1" ht="12.75" customHeight="1" x14ac:dyDescent="0.25">
      <c r="A655" s="226"/>
      <c r="B655" s="29">
        <v>1101</v>
      </c>
      <c r="C655" s="30">
        <v>30</v>
      </c>
      <c r="D655" s="32" t="s">
        <v>541</v>
      </c>
      <c r="E655" s="32" t="s">
        <v>1720</v>
      </c>
      <c r="F655" s="32" t="s">
        <v>1721</v>
      </c>
      <c r="G655" s="33" t="s">
        <v>12</v>
      </c>
      <c r="H655" s="34" t="s">
        <v>13</v>
      </c>
      <c r="I655" s="35">
        <v>0.96550000000000002</v>
      </c>
      <c r="J655" s="36">
        <v>936362.50999999978</v>
      </c>
      <c r="K655" s="19">
        <f t="shared" si="21"/>
        <v>1249546.58</v>
      </c>
      <c r="L655" s="37">
        <v>104394.69</v>
      </c>
      <c r="M655" s="58"/>
    </row>
    <row r="656" spans="1:13" s="39" customFormat="1" ht="12.95" customHeight="1" x14ac:dyDescent="0.25">
      <c r="A656" s="226"/>
      <c r="B656" s="29">
        <v>1111</v>
      </c>
      <c r="C656" s="30">
        <v>31</v>
      </c>
      <c r="D656" s="42" t="s">
        <v>1722</v>
      </c>
      <c r="E656" s="42" t="s">
        <v>1723</v>
      </c>
      <c r="F656" s="42" t="s">
        <v>1724</v>
      </c>
      <c r="G656" s="33" t="s">
        <v>12</v>
      </c>
      <c r="H656" s="34" t="s">
        <v>13</v>
      </c>
      <c r="I656" s="35">
        <v>0.96550000000000002</v>
      </c>
      <c r="J656" s="36">
        <v>940687.50999999978</v>
      </c>
      <c r="K656" s="19">
        <f t="shared" si="21"/>
        <v>1253871.58</v>
      </c>
      <c r="L656" s="37">
        <v>104394.69</v>
      </c>
      <c r="M656" s="38"/>
    </row>
    <row r="657" spans="1:13" s="39" customFormat="1" ht="12.95" customHeight="1" x14ac:dyDescent="0.25">
      <c r="A657" s="226"/>
      <c r="B657" s="43">
        <v>1128</v>
      </c>
      <c r="C657" s="30">
        <v>32</v>
      </c>
      <c r="D657" s="32" t="s">
        <v>1725</v>
      </c>
      <c r="E657" s="32" t="s">
        <v>1726</v>
      </c>
      <c r="F657" s="32" t="s">
        <v>1727</v>
      </c>
      <c r="G657" s="33" t="s">
        <v>12</v>
      </c>
      <c r="H657" s="34" t="s">
        <v>13</v>
      </c>
      <c r="I657" s="35">
        <v>0.96550000000000002</v>
      </c>
      <c r="J657" s="36">
        <v>936362.50999999978</v>
      </c>
      <c r="K657" s="19">
        <f t="shared" si="21"/>
        <v>1249546.58</v>
      </c>
      <c r="L657" s="37">
        <v>104394.69</v>
      </c>
      <c r="M657" s="38"/>
    </row>
    <row r="658" spans="1:13" s="39" customFormat="1" ht="12.95" customHeight="1" x14ac:dyDescent="0.25">
      <c r="A658" s="226"/>
      <c r="B658" s="29">
        <v>1132</v>
      </c>
      <c r="C658" s="30">
        <v>33</v>
      </c>
      <c r="D658" s="32" t="s">
        <v>1728</v>
      </c>
      <c r="E658" s="32" t="s">
        <v>1729</v>
      </c>
      <c r="F658" s="32" t="s">
        <v>1730</v>
      </c>
      <c r="G658" s="33" t="s">
        <v>12</v>
      </c>
      <c r="H658" s="34" t="s">
        <v>13</v>
      </c>
      <c r="I658" s="35">
        <v>0.95750000000000002</v>
      </c>
      <c r="J658" s="36">
        <v>932902.50999999978</v>
      </c>
      <c r="K658" s="19">
        <f t="shared" si="21"/>
        <v>1243491.58</v>
      </c>
      <c r="L658" s="37">
        <v>103529.69</v>
      </c>
      <c r="M658" s="38"/>
    </row>
    <row r="659" spans="1:13" s="39" customFormat="1" ht="12.95" customHeight="1" x14ac:dyDescent="0.25">
      <c r="A659" s="226"/>
      <c r="B659" s="29">
        <v>1110</v>
      </c>
      <c r="C659" s="30">
        <v>34</v>
      </c>
      <c r="D659" s="32" t="s">
        <v>1731</v>
      </c>
      <c r="E659" s="32" t="s">
        <v>1732</v>
      </c>
      <c r="F659" s="32" t="s">
        <v>1733</v>
      </c>
      <c r="G659" s="33" t="s">
        <v>12</v>
      </c>
      <c r="H659" s="34" t="s">
        <v>13</v>
      </c>
      <c r="I659" s="35">
        <v>0.96550000000000002</v>
      </c>
      <c r="J659" s="36">
        <v>940687.50999999978</v>
      </c>
      <c r="K659" s="19">
        <f t="shared" si="21"/>
        <v>1253871.58</v>
      </c>
      <c r="L659" s="37">
        <v>104394.69</v>
      </c>
      <c r="M659" s="38"/>
    </row>
    <row r="660" spans="1:13" s="39" customFormat="1" ht="12.95" customHeight="1" x14ac:dyDescent="0.25">
      <c r="A660" s="226"/>
      <c r="B660" s="29">
        <v>1130</v>
      </c>
      <c r="C660" s="30">
        <v>35</v>
      </c>
      <c r="D660" s="32" t="s">
        <v>1734</v>
      </c>
      <c r="E660" s="32" t="s">
        <v>1735</v>
      </c>
      <c r="F660" s="32" t="s">
        <v>1736</v>
      </c>
      <c r="G660" s="33" t="s">
        <v>12</v>
      </c>
      <c r="H660" s="34" t="s">
        <v>13</v>
      </c>
      <c r="I660" s="35">
        <v>0.96550000000000002</v>
      </c>
      <c r="J660" s="36">
        <v>940687.50999999978</v>
      </c>
      <c r="K660" s="19">
        <f t="shared" si="21"/>
        <v>1253871.58</v>
      </c>
      <c r="L660" s="37">
        <v>104394.69</v>
      </c>
      <c r="M660" s="38"/>
    </row>
    <row r="661" spans="1:13" s="39" customFormat="1" ht="12.95" customHeight="1" x14ac:dyDescent="0.25">
      <c r="A661" s="226"/>
      <c r="B661" s="29">
        <v>1107</v>
      </c>
      <c r="C661" s="30">
        <v>36</v>
      </c>
      <c r="D661" s="32" t="s">
        <v>1737</v>
      </c>
      <c r="E661" s="32" t="s">
        <v>1738</v>
      </c>
      <c r="F661" s="32" t="s">
        <v>689</v>
      </c>
      <c r="G661" s="33" t="s">
        <v>12</v>
      </c>
      <c r="H661" s="34" t="s">
        <v>13</v>
      </c>
      <c r="I661" s="35">
        <v>0.96550000000000002</v>
      </c>
      <c r="J661" s="36">
        <v>940687.50999999978</v>
      </c>
      <c r="K661" s="19">
        <f t="shared" si="21"/>
        <v>1253871.58</v>
      </c>
      <c r="L661" s="37">
        <v>104394.69</v>
      </c>
      <c r="M661" s="38"/>
    </row>
    <row r="662" spans="1:13" s="39" customFormat="1" ht="12.95" customHeight="1" x14ac:dyDescent="0.25">
      <c r="A662" s="226"/>
      <c r="B662" s="29">
        <v>1126</v>
      </c>
      <c r="C662" s="30">
        <v>37</v>
      </c>
      <c r="D662" s="32" t="s">
        <v>14</v>
      </c>
      <c r="E662" s="32" t="s">
        <v>1739</v>
      </c>
      <c r="F662" s="32" t="s">
        <v>1740</v>
      </c>
      <c r="G662" s="33" t="s">
        <v>12</v>
      </c>
      <c r="H662" s="34" t="s">
        <v>13</v>
      </c>
      <c r="I662" s="35">
        <v>0.9899</v>
      </c>
      <c r="J662" s="36">
        <v>943325.75999999978</v>
      </c>
      <c r="K662" s="19">
        <f t="shared" si="21"/>
        <v>1264424.58</v>
      </c>
      <c r="L662" s="37">
        <v>107032.94</v>
      </c>
      <c r="M662" s="38"/>
    </row>
    <row r="663" spans="1:13" s="39" customFormat="1" ht="12.95" customHeight="1" x14ac:dyDescent="0.25">
      <c r="A663" s="226"/>
      <c r="B663" s="29">
        <v>1108</v>
      </c>
      <c r="C663" s="30">
        <v>38</v>
      </c>
      <c r="D663" s="32" t="s">
        <v>1741</v>
      </c>
      <c r="E663" s="32" t="s">
        <v>1742</v>
      </c>
      <c r="F663" s="32" t="s">
        <v>1743</v>
      </c>
      <c r="G663" s="33" t="s">
        <v>12</v>
      </c>
      <c r="H663" s="34" t="s">
        <v>13</v>
      </c>
      <c r="I663" s="35">
        <v>0.96250000000000002</v>
      </c>
      <c r="J663" s="36">
        <v>937768.14000000013</v>
      </c>
      <c r="K663" s="19">
        <f t="shared" si="21"/>
        <v>1249979.07</v>
      </c>
      <c r="L663" s="37">
        <v>104070.31</v>
      </c>
      <c r="M663" s="38"/>
    </row>
    <row r="664" spans="1:13" s="39" customFormat="1" ht="12.95" customHeight="1" x14ac:dyDescent="0.25">
      <c r="A664" s="226"/>
      <c r="B664" s="29"/>
      <c r="C664" s="30"/>
      <c r="D664" s="31" t="s">
        <v>5732</v>
      </c>
      <c r="E664" s="32"/>
      <c r="F664" s="32"/>
      <c r="G664" s="33"/>
      <c r="H664" s="34"/>
      <c r="I664" s="35"/>
      <c r="J664" s="36"/>
      <c r="K664" s="19"/>
      <c r="L664" s="37"/>
      <c r="M664" s="38"/>
    </row>
    <row r="665" spans="1:13" s="39" customFormat="1" ht="12.95" customHeight="1" x14ac:dyDescent="0.25">
      <c r="A665" s="227"/>
      <c r="B665" s="29">
        <v>1114</v>
      </c>
      <c r="C665" s="30">
        <v>1</v>
      </c>
      <c r="D665" s="32" t="s">
        <v>1744</v>
      </c>
      <c r="E665" s="32" t="s">
        <v>1745</v>
      </c>
      <c r="F665" s="32" t="s">
        <v>1686</v>
      </c>
      <c r="G665" s="33" t="s">
        <v>5731</v>
      </c>
      <c r="H665" s="34" t="s">
        <v>13</v>
      </c>
      <c r="I665" s="35">
        <v>0.96970000000000001</v>
      </c>
      <c r="J665" s="36">
        <v>1496785.1399999997</v>
      </c>
      <c r="K665" s="19">
        <f>ROUND(J665+L665*3,2)</f>
        <v>1995113.97</v>
      </c>
      <c r="L665" s="37">
        <v>166109.60999999999</v>
      </c>
      <c r="M665" s="58"/>
    </row>
    <row r="666" spans="1:13" s="39" customFormat="1" ht="12.95" customHeight="1" x14ac:dyDescent="0.25">
      <c r="A666" s="225" t="s">
        <v>1746</v>
      </c>
      <c r="B666" s="29"/>
      <c r="C666" s="30"/>
      <c r="D666" s="67" t="s">
        <v>126</v>
      </c>
      <c r="E666" s="42"/>
      <c r="F666" s="42"/>
      <c r="G666" s="33"/>
      <c r="H666" s="34"/>
      <c r="I666" s="35"/>
      <c r="J666" s="36"/>
      <c r="K666" s="19"/>
      <c r="L666" s="37"/>
      <c r="M666" s="38"/>
    </row>
    <row r="667" spans="1:13" s="39" customFormat="1" ht="12.95" customHeight="1" x14ac:dyDescent="0.25">
      <c r="A667" s="226"/>
      <c r="B667" s="29">
        <v>1227</v>
      </c>
      <c r="C667" s="30">
        <v>1</v>
      </c>
      <c r="D667" s="32" t="s">
        <v>1747</v>
      </c>
      <c r="E667" s="32" t="s">
        <v>1748</v>
      </c>
      <c r="F667" s="32" t="s">
        <v>1749</v>
      </c>
      <c r="G667" s="33" t="s">
        <v>130</v>
      </c>
      <c r="H667" s="34" t="s">
        <v>13</v>
      </c>
      <c r="I667" s="35">
        <v>0.90790000000000004</v>
      </c>
      <c r="J667" s="36">
        <v>440973.17</v>
      </c>
      <c r="K667" s="19">
        <f t="shared" ref="K667:K674" si="22">ROUND(J667+L667*3,2)</f>
        <v>588234.56000000006</v>
      </c>
      <c r="L667" s="37">
        <v>49087.13</v>
      </c>
      <c r="M667" s="38"/>
    </row>
    <row r="668" spans="1:13" s="39" customFormat="1" ht="12.95" customHeight="1" x14ac:dyDescent="0.25">
      <c r="A668" s="226"/>
      <c r="B668" s="29">
        <v>1241</v>
      </c>
      <c r="C668" s="30">
        <v>2</v>
      </c>
      <c r="D668" s="32" t="s">
        <v>1750</v>
      </c>
      <c r="E668" s="32" t="s">
        <v>1751</v>
      </c>
      <c r="F668" s="32" t="s">
        <v>442</v>
      </c>
      <c r="G668" s="33" t="s">
        <v>130</v>
      </c>
      <c r="H668" s="34" t="s">
        <v>13</v>
      </c>
      <c r="I668" s="35">
        <v>0.90710000000000002</v>
      </c>
      <c r="J668" s="36">
        <v>440583.82999999996</v>
      </c>
      <c r="K668" s="19">
        <f t="shared" si="22"/>
        <v>587715.43999999994</v>
      </c>
      <c r="L668" s="37">
        <v>49043.87</v>
      </c>
      <c r="M668" s="38"/>
    </row>
    <row r="669" spans="1:13" s="39" customFormat="1" ht="12.95" customHeight="1" x14ac:dyDescent="0.25">
      <c r="A669" s="226"/>
      <c r="B669" s="29">
        <v>1225</v>
      </c>
      <c r="C669" s="30">
        <v>3</v>
      </c>
      <c r="D669" s="32" t="s">
        <v>1752</v>
      </c>
      <c r="E669" s="32" t="s">
        <v>1753</v>
      </c>
      <c r="F669" s="32" t="s">
        <v>1754</v>
      </c>
      <c r="G669" s="33" t="s">
        <v>130</v>
      </c>
      <c r="H669" s="34" t="s">
        <v>13</v>
      </c>
      <c r="I669" s="35">
        <v>0.90310000000000001</v>
      </c>
      <c r="J669" s="36">
        <v>438907.79</v>
      </c>
      <c r="K669" s="19">
        <f t="shared" si="22"/>
        <v>585390.62</v>
      </c>
      <c r="L669" s="37">
        <v>48827.61</v>
      </c>
      <c r="M669" s="38"/>
    </row>
    <row r="670" spans="1:13" s="39" customFormat="1" ht="12.95" customHeight="1" x14ac:dyDescent="0.25">
      <c r="A670" s="226"/>
      <c r="B670" s="29">
        <v>1203</v>
      </c>
      <c r="C670" s="30">
        <v>4</v>
      </c>
      <c r="D670" s="32" t="s">
        <v>1755</v>
      </c>
      <c r="E670" s="32" t="s">
        <v>1756</v>
      </c>
      <c r="F670" s="32" t="s">
        <v>1757</v>
      </c>
      <c r="G670" s="33" t="s">
        <v>130</v>
      </c>
      <c r="H670" s="34" t="s">
        <v>13</v>
      </c>
      <c r="I670" s="35">
        <v>0.91610000000000003</v>
      </c>
      <c r="J670" s="36">
        <v>445774.23</v>
      </c>
      <c r="K670" s="19">
        <f t="shared" si="22"/>
        <v>594365.64</v>
      </c>
      <c r="L670" s="37">
        <v>49530.47</v>
      </c>
      <c r="M670" s="38"/>
    </row>
    <row r="671" spans="1:13" s="39" customFormat="1" ht="12.95" customHeight="1" x14ac:dyDescent="0.25">
      <c r="A671" s="226"/>
      <c r="B671" s="29">
        <v>1231</v>
      </c>
      <c r="C671" s="30">
        <v>5</v>
      </c>
      <c r="D671" s="32" t="s">
        <v>1758</v>
      </c>
      <c r="E671" s="32" t="s">
        <v>1759</v>
      </c>
      <c r="F671" s="32" t="s">
        <v>1760</v>
      </c>
      <c r="G671" s="33" t="s">
        <v>130</v>
      </c>
      <c r="H671" s="34" t="s">
        <v>13</v>
      </c>
      <c r="I671" s="35">
        <v>0.90710000000000002</v>
      </c>
      <c r="J671" s="36">
        <v>440583.82999999996</v>
      </c>
      <c r="K671" s="19">
        <f t="shared" si="22"/>
        <v>587715.43999999994</v>
      </c>
      <c r="L671" s="37">
        <v>49043.87</v>
      </c>
      <c r="M671" s="38"/>
    </row>
    <row r="672" spans="1:13" s="39" customFormat="1" ht="12.95" customHeight="1" x14ac:dyDescent="0.25">
      <c r="A672" s="226"/>
      <c r="B672" s="29">
        <v>1204</v>
      </c>
      <c r="C672" s="30">
        <v>6</v>
      </c>
      <c r="D672" s="32" t="s">
        <v>1761</v>
      </c>
      <c r="E672" s="32" t="s">
        <v>1762</v>
      </c>
      <c r="F672" s="32" t="s">
        <v>1763</v>
      </c>
      <c r="G672" s="33" t="s">
        <v>130</v>
      </c>
      <c r="H672" s="34" t="s">
        <v>13</v>
      </c>
      <c r="I672" s="35">
        <v>0.91810000000000003</v>
      </c>
      <c r="J672" s="36">
        <v>446747.48999999993</v>
      </c>
      <c r="K672" s="19">
        <f t="shared" si="22"/>
        <v>595663.31999999995</v>
      </c>
      <c r="L672" s="37">
        <v>49638.61</v>
      </c>
      <c r="M672" s="38"/>
    </row>
    <row r="673" spans="1:13" s="39" customFormat="1" ht="12.95" customHeight="1" x14ac:dyDescent="0.25">
      <c r="A673" s="226"/>
      <c r="B673" s="29">
        <v>1244</v>
      </c>
      <c r="C673" s="30">
        <v>7</v>
      </c>
      <c r="D673" s="32" t="s">
        <v>1764</v>
      </c>
      <c r="E673" s="32" t="s">
        <v>1765</v>
      </c>
      <c r="F673" s="32" t="s">
        <v>1766</v>
      </c>
      <c r="G673" s="33" t="s">
        <v>130</v>
      </c>
      <c r="H673" s="34" t="s">
        <v>13</v>
      </c>
      <c r="I673" s="35">
        <v>0.90710000000000002</v>
      </c>
      <c r="J673" s="36">
        <v>440583.82999999996</v>
      </c>
      <c r="K673" s="19">
        <f t="shared" si="22"/>
        <v>587715.43999999994</v>
      </c>
      <c r="L673" s="37">
        <v>49043.87</v>
      </c>
      <c r="M673" s="38"/>
    </row>
    <row r="674" spans="1:13" s="39" customFormat="1" ht="12.95" customHeight="1" x14ac:dyDescent="0.25">
      <c r="A674" s="226"/>
      <c r="B674" s="29">
        <v>1236</v>
      </c>
      <c r="C674" s="30">
        <v>8</v>
      </c>
      <c r="D674" s="32" t="s">
        <v>1767</v>
      </c>
      <c r="E674" s="32" t="s">
        <v>1768</v>
      </c>
      <c r="F674" s="32" t="s">
        <v>1769</v>
      </c>
      <c r="G674" s="33" t="s">
        <v>130</v>
      </c>
      <c r="H674" s="34" t="s">
        <v>13</v>
      </c>
      <c r="I674" s="35">
        <v>0.91210000000000002</v>
      </c>
      <c r="J674" s="36">
        <v>443827.89000000007</v>
      </c>
      <c r="K674" s="19">
        <f t="shared" si="22"/>
        <v>591770.52</v>
      </c>
      <c r="L674" s="37">
        <v>49314.21</v>
      </c>
      <c r="M674" s="38"/>
    </row>
    <row r="675" spans="1:13" s="39" customFormat="1" ht="12.95" customHeight="1" x14ac:dyDescent="0.25">
      <c r="A675" s="226"/>
      <c r="B675" s="29"/>
      <c r="C675" s="30"/>
      <c r="D675" s="31" t="s">
        <v>11</v>
      </c>
      <c r="E675" s="32"/>
      <c r="F675" s="32"/>
      <c r="G675" s="33"/>
      <c r="H675" s="34"/>
      <c r="I675" s="35"/>
      <c r="J675" s="36"/>
      <c r="K675" s="19"/>
      <c r="L675" s="37"/>
      <c r="M675" s="38"/>
    </row>
    <row r="676" spans="1:13" s="39" customFormat="1" ht="12.95" customHeight="1" x14ac:dyDescent="0.25">
      <c r="A676" s="226"/>
      <c r="B676" s="29">
        <v>1242</v>
      </c>
      <c r="C676" s="30">
        <v>1</v>
      </c>
      <c r="D676" s="32" t="s">
        <v>1770</v>
      </c>
      <c r="E676" s="32" t="s">
        <v>1771</v>
      </c>
      <c r="F676" s="32" t="s">
        <v>1772</v>
      </c>
      <c r="G676" s="33" t="s">
        <v>12</v>
      </c>
      <c r="H676" s="34" t="s">
        <v>13</v>
      </c>
      <c r="I676" s="35">
        <v>0.6482</v>
      </c>
      <c r="J676" s="36">
        <v>719896.25</v>
      </c>
      <c r="K676" s="19">
        <f t="shared" ref="K676:K715" si="23">ROUND(J676+L676*3,2)</f>
        <v>930156.14</v>
      </c>
      <c r="L676" s="37">
        <v>70086.63</v>
      </c>
      <c r="M676" s="38"/>
    </row>
    <row r="677" spans="1:13" s="39" customFormat="1" ht="12.95" customHeight="1" x14ac:dyDescent="0.25">
      <c r="A677" s="226"/>
      <c r="B677" s="29">
        <v>1223</v>
      </c>
      <c r="C677" s="30">
        <v>2</v>
      </c>
      <c r="D677" s="32" t="s">
        <v>1773</v>
      </c>
      <c r="E677" s="32" t="s">
        <v>1774</v>
      </c>
      <c r="F677" s="32" t="s">
        <v>1775</v>
      </c>
      <c r="G677" s="33" t="s">
        <v>12</v>
      </c>
      <c r="H677" s="34" t="s">
        <v>13</v>
      </c>
      <c r="I677" s="35">
        <v>0.92310000000000003</v>
      </c>
      <c r="J677" s="36">
        <v>898291.71</v>
      </c>
      <c r="K677" s="19">
        <f t="shared" si="23"/>
        <v>1197722.28</v>
      </c>
      <c r="L677" s="37">
        <v>99810.19</v>
      </c>
      <c r="M677" s="38"/>
    </row>
    <row r="678" spans="1:13" s="39" customFormat="1" ht="12.95" customHeight="1" x14ac:dyDescent="0.25">
      <c r="A678" s="226"/>
      <c r="B678" s="29">
        <v>1210</v>
      </c>
      <c r="C678" s="30">
        <v>3</v>
      </c>
      <c r="D678" s="32" t="s">
        <v>1776</v>
      </c>
      <c r="E678" s="32" t="s">
        <v>1777</v>
      </c>
      <c r="F678" s="32" t="s">
        <v>1778</v>
      </c>
      <c r="G678" s="33" t="s">
        <v>12</v>
      </c>
      <c r="H678" s="34" t="s">
        <v>13</v>
      </c>
      <c r="I678" s="35">
        <v>0.92810000000000004</v>
      </c>
      <c r="J678" s="36">
        <v>903157.29</v>
      </c>
      <c r="K678" s="19">
        <f t="shared" si="23"/>
        <v>1204209.72</v>
      </c>
      <c r="L678" s="37">
        <v>100350.81</v>
      </c>
      <c r="M678" s="38"/>
    </row>
    <row r="679" spans="1:13" s="39" customFormat="1" ht="12.95" customHeight="1" x14ac:dyDescent="0.25">
      <c r="A679" s="226"/>
      <c r="B679" s="29">
        <v>1229</v>
      </c>
      <c r="C679" s="30">
        <v>4</v>
      </c>
      <c r="D679" s="66" t="s">
        <v>1779</v>
      </c>
      <c r="E679" s="32" t="s">
        <v>1780</v>
      </c>
      <c r="F679" s="32" t="s">
        <v>1781</v>
      </c>
      <c r="G679" s="33" t="s">
        <v>12</v>
      </c>
      <c r="H679" s="34" t="s">
        <v>13</v>
      </c>
      <c r="I679" s="35">
        <v>0.91010000000000002</v>
      </c>
      <c r="J679" s="36">
        <v>885641.04</v>
      </c>
      <c r="K679" s="19">
        <f t="shared" si="23"/>
        <v>1180854.72</v>
      </c>
      <c r="L679" s="37">
        <v>98404.56</v>
      </c>
      <c r="M679" s="38"/>
    </row>
    <row r="680" spans="1:13" s="39" customFormat="1" ht="12.95" customHeight="1" x14ac:dyDescent="0.25">
      <c r="A680" s="226"/>
      <c r="B680" s="29">
        <v>1205</v>
      </c>
      <c r="C680" s="30">
        <v>5</v>
      </c>
      <c r="D680" s="68" t="s">
        <v>1782</v>
      </c>
      <c r="E680" s="32" t="s">
        <v>1783</v>
      </c>
      <c r="F680" s="32" t="s">
        <v>1784</v>
      </c>
      <c r="G680" s="33" t="s">
        <v>12</v>
      </c>
      <c r="H680" s="34" t="s">
        <v>13</v>
      </c>
      <c r="I680" s="35">
        <v>0.91610000000000003</v>
      </c>
      <c r="J680" s="36">
        <v>891479.79</v>
      </c>
      <c r="K680" s="19">
        <f t="shared" si="23"/>
        <v>1188639.72</v>
      </c>
      <c r="L680" s="37">
        <v>99053.31</v>
      </c>
      <c r="M680" s="38"/>
    </row>
    <row r="681" spans="1:13" s="39" customFormat="1" ht="12.95" customHeight="1" x14ac:dyDescent="0.25">
      <c r="A681" s="226"/>
      <c r="B681" s="29">
        <v>1216</v>
      </c>
      <c r="C681" s="30">
        <v>6</v>
      </c>
      <c r="D681" s="32" t="s">
        <v>1785</v>
      </c>
      <c r="E681" s="32" t="s">
        <v>1786</v>
      </c>
      <c r="F681" s="32" t="s">
        <v>1787</v>
      </c>
      <c r="G681" s="33" t="s">
        <v>12</v>
      </c>
      <c r="H681" s="34" t="s">
        <v>13</v>
      </c>
      <c r="I681" s="35">
        <v>0.91590000000000005</v>
      </c>
      <c r="J681" s="36">
        <v>891285.21</v>
      </c>
      <c r="K681" s="19">
        <f t="shared" si="23"/>
        <v>1188380.28</v>
      </c>
      <c r="L681" s="37">
        <v>99031.69</v>
      </c>
      <c r="M681" s="38"/>
    </row>
    <row r="682" spans="1:13" s="39" customFormat="1" ht="12.95" customHeight="1" x14ac:dyDescent="0.25">
      <c r="A682" s="226"/>
      <c r="B682" s="29">
        <v>1237</v>
      </c>
      <c r="C682" s="30">
        <v>7</v>
      </c>
      <c r="D682" s="32" t="s">
        <v>1788</v>
      </c>
      <c r="E682" s="32" t="s">
        <v>1789</v>
      </c>
      <c r="F682" s="32" t="s">
        <v>1790</v>
      </c>
      <c r="G682" s="33" t="s">
        <v>12</v>
      </c>
      <c r="H682" s="34" t="s">
        <v>13</v>
      </c>
      <c r="I682" s="35">
        <v>0.91390000000000005</v>
      </c>
      <c r="J682" s="36">
        <v>889987.71</v>
      </c>
      <c r="K682" s="19">
        <f t="shared" si="23"/>
        <v>1186434.03</v>
      </c>
      <c r="L682" s="37">
        <v>98815.44</v>
      </c>
      <c r="M682" s="38"/>
    </row>
    <row r="683" spans="1:13" s="39" customFormat="1" ht="12.95" customHeight="1" x14ac:dyDescent="0.25">
      <c r="A683" s="226"/>
      <c r="B683" s="29">
        <v>1214</v>
      </c>
      <c r="C683" s="30">
        <v>8</v>
      </c>
      <c r="D683" s="42" t="s">
        <v>1791</v>
      </c>
      <c r="E683" s="42" t="s">
        <v>1792</v>
      </c>
      <c r="F683" s="42" t="s">
        <v>1793</v>
      </c>
      <c r="G683" s="33" t="s">
        <v>12</v>
      </c>
      <c r="H683" s="34" t="s">
        <v>13</v>
      </c>
      <c r="I683" s="35">
        <v>0.96050000000000002</v>
      </c>
      <c r="J683" s="36">
        <v>934686.54</v>
      </c>
      <c r="K683" s="19">
        <f t="shared" si="23"/>
        <v>1246248.72</v>
      </c>
      <c r="L683" s="37">
        <v>103854.06</v>
      </c>
      <c r="M683" s="38"/>
    </row>
    <row r="684" spans="1:13" s="39" customFormat="1" ht="12.95" customHeight="1" x14ac:dyDescent="0.25">
      <c r="A684" s="226"/>
      <c r="B684" s="29">
        <v>1230</v>
      </c>
      <c r="C684" s="30">
        <v>9</v>
      </c>
      <c r="D684" s="42" t="s">
        <v>1794</v>
      </c>
      <c r="E684" s="42" t="s">
        <v>1795</v>
      </c>
      <c r="F684" s="42" t="s">
        <v>1781</v>
      </c>
      <c r="G684" s="33" t="s">
        <v>12</v>
      </c>
      <c r="H684" s="34" t="s">
        <v>13</v>
      </c>
      <c r="I684" s="35">
        <v>0.52690000000000003</v>
      </c>
      <c r="J684" s="36">
        <v>512739.54</v>
      </c>
      <c r="K684" s="19">
        <f t="shared" si="23"/>
        <v>683652.72</v>
      </c>
      <c r="L684" s="37">
        <v>56971.06</v>
      </c>
      <c r="M684" s="38"/>
    </row>
    <row r="685" spans="1:13" s="39" customFormat="1" ht="12.95" customHeight="1" x14ac:dyDescent="0.25">
      <c r="A685" s="226"/>
      <c r="B685" s="29">
        <v>1215</v>
      </c>
      <c r="C685" s="30">
        <v>10</v>
      </c>
      <c r="D685" s="32" t="s">
        <v>1796</v>
      </c>
      <c r="E685" s="32" t="s">
        <v>1797</v>
      </c>
      <c r="F685" s="32" t="s">
        <v>1798</v>
      </c>
      <c r="G685" s="33" t="s">
        <v>12</v>
      </c>
      <c r="H685" s="34" t="s">
        <v>13</v>
      </c>
      <c r="I685" s="35">
        <v>0.92090000000000005</v>
      </c>
      <c r="J685" s="36">
        <v>896150.79</v>
      </c>
      <c r="K685" s="19">
        <f t="shared" si="23"/>
        <v>1194867.72</v>
      </c>
      <c r="L685" s="37">
        <v>99572.31</v>
      </c>
      <c r="M685" s="38"/>
    </row>
    <row r="686" spans="1:13" s="39" customFormat="1" ht="12.95" customHeight="1" x14ac:dyDescent="0.25">
      <c r="A686" s="226"/>
      <c r="B686" s="29">
        <v>1206</v>
      </c>
      <c r="C686" s="30">
        <v>11</v>
      </c>
      <c r="D686" s="32" t="s">
        <v>1799</v>
      </c>
      <c r="E686" s="32" t="s">
        <v>1800</v>
      </c>
      <c r="F686" s="32" t="s">
        <v>1801</v>
      </c>
      <c r="G686" s="33" t="s">
        <v>12</v>
      </c>
      <c r="H686" s="34" t="s">
        <v>13</v>
      </c>
      <c r="I686" s="35">
        <v>0.91690000000000005</v>
      </c>
      <c r="J686" s="36">
        <v>892258.29</v>
      </c>
      <c r="K686" s="19">
        <f t="shared" si="23"/>
        <v>1189677.72</v>
      </c>
      <c r="L686" s="37">
        <v>99139.81</v>
      </c>
      <c r="M686" s="38"/>
    </row>
    <row r="687" spans="1:13" s="39" customFormat="1" ht="12.95" customHeight="1" x14ac:dyDescent="0.25">
      <c r="A687" s="226"/>
      <c r="B687" s="29">
        <v>1240</v>
      </c>
      <c r="C687" s="30">
        <v>12</v>
      </c>
      <c r="D687" s="32" t="s">
        <v>1802</v>
      </c>
      <c r="E687" s="32" t="s">
        <v>1803</v>
      </c>
      <c r="F687" s="32" t="s">
        <v>1804</v>
      </c>
      <c r="G687" s="33" t="s">
        <v>12</v>
      </c>
      <c r="H687" s="34" t="s">
        <v>13</v>
      </c>
      <c r="I687" s="35">
        <v>0.92290000000000005</v>
      </c>
      <c r="J687" s="36">
        <v>898097.04</v>
      </c>
      <c r="K687" s="19">
        <f t="shared" si="23"/>
        <v>1197462.72</v>
      </c>
      <c r="L687" s="37">
        <v>99788.56</v>
      </c>
      <c r="M687" s="38"/>
    </row>
    <row r="688" spans="1:13" s="39" customFormat="1" ht="12.95" customHeight="1" x14ac:dyDescent="0.25">
      <c r="A688" s="226"/>
      <c r="B688" s="29">
        <v>1243</v>
      </c>
      <c r="C688" s="30">
        <v>13</v>
      </c>
      <c r="D688" s="42" t="s">
        <v>1805</v>
      </c>
      <c r="E688" s="42" t="s">
        <v>1806</v>
      </c>
      <c r="F688" s="42" t="s">
        <v>1807</v>
      </c>
      <c r="G688" s="50" t="s">
        <v>12</v>
      </c>
      <c r="H688" s="34" t="s">
        <v>13</v>
      </c>
      <c r="I688" s="35">
        <v>0.93030000000000002</v>
      </c>
      <c r="J688" s="36">
        <v>905298.21</v>
      </c>
      <c r="K688" s="19">
        <f t="shared" si="23"/>
        <v>1207064.28</v>
      </c>
      <c r="L688" s="37">
        <v>100588.69</v>
      </c>
      <c r="M688" s="38"/>
    </row>
    <row r="689" spans="1:13" s="39" customFormat="1" ht="12.95" customHeight="1" x14ac:dyDescent="0.25">
      <c r="A689" s="226"/>
      <c r="B689" s="29">
        <v>1239</v>
      </c>
      <c r="C689" s="30">
        <v>14</v>
      </c>
      <c r="D689" s="42" t="s">
        <v>1657</v>
      </c>
      <c r="E689" s="42" t="s">
        <v>1808</v>
      </c>
      <c r="F689" s="42" t="s">
        <v>1809</v>
      </c>
      <c r="G689" s="27" t="s">
        <v>12</v>
      </c>
      <c r="H689" s="34" t="s">
        <v>13</v>
      </c>
      <c r="I689" s="35">
        <v>0.72289999999999999</v>
      </c>
      <c r="J689" s="36">
        <v>703472.04</v>
      </c>
      <c r="K689" s="19">
        <f t="shared" si="23"/>
        <v>937962.72</v>
      </c>
      <c r="L689" s="37">
        <v>78163.56</v>
      </c>
      <c r="M689" s="38"/>
    </row>
    <row r="690" spans="1:13" s="39" customFormat="1" ht="12.95" customHeight="1" x14ac:dyDescent="0.25">
      <c r="A690" s="226"/>
      <c r="B690" s="29">
        <v>1202</v>
      </c>
      <c r="C690" s="30">
        <v>15</v>
      </c>
      <c r="D690" s="32" t="s">
        <v>1810</v>
      </c>
      <c r="E690" s="32" t="s">
        <v>1811</v>
      </c>
      <c r="F690" s="32" t="s">
        <v>1812</v>
      </c>
      <c r="G690" s="50" t="s">
        <v>12</v>
      </c>
      <c r="H690" s="34" t="s">
        <v>13</v>
      </c>
      <c r="I690" s="35">
        <v>0.95230000000000004</v>
      </c>
      <c r="J690" s="36">
        <v>926706.96</v>
      </c>
      <c r="K690" s="19">
        <f t="shared" si="23"/>
        <v>1235609.28</v>
      </c>
      <c r="L690" s="37">
        <v>102967.44</v>
      </c>
      <c r="M690" s="38"/>
    </row>
    <row r="691" spans="1:13" s="39" customFormat="1" ht="12.95" customHeight="1" x14ac:dyDescent="0.25">
      <c r="A691" s="226"/>
      <c r="B691" s="29">
        <v>1235</v>
      </c>
      <c r="C691" s="30">
        <v>16</v>
      </c>
      <c r="D691" s="32" t="s">
        <v>1813</v>
      </c>
      <c r="E691" s="32" t="s">
        <v>1814</v>
      </c>
      <c r="F691" s="32" t="s">
        <v>1815</v>
      </c>
      <c r="G691" s="50" t="s">
        <v>12</v>
      </c>
      <c r="H691" s="34" t="s">
        <v>13</v>
      </c>
      <c r="I691" s="35">
        <v>0.92889999999999995</v>
      </c>
      <c r="J691" s="36">
        <v>903935.79</v>
      </c>
      <c r="K691" s="19">
        <f t="shared" si="23"/>
        <v>1205247.72</v>
      </c>
      <c r="L691" s="37">
        <v>100437.31</v>
      </c>
      <c r="M691" s="38"/>
    </row>
    <row r="692" spans="1:13" s="39" customFormat="1" ht="12.95" customHeight="1" x14ac:dyDescent="0.25">
      <c r="A692" s="226"/>
      <c r="B692" s="29">
        <v>1200</v>
      </c>
      <c r="C692" s="30">
        <v>17</v>
      </c>
      <c r="D692" s="32" t="s">
        <v>1816</v>
      </c>
      <c r="E692" s="32" t="s">
        <v>1817</v>
      </c>
      <c r="F692" s="32" t="s">
        <v>1778</v>
      </c>
      <c r="G692" s="50" t="s">
        <v>12</v>
      </c>
      <c r="H692" s="34" t="s">
        <v>13</v>
      </c>
      <c r="I692" s="35">
        <v>0.91249999999999998</v>
      </c>
      <c r="J692" s="36">
        <v>887976.54</v>
      </c>
      <c r="K692" s="19">
        <f t="shared" si="23"/>
        <v>1183968.72</v>
      </c>
      <c r="L692" s="37">
        <v>98664.06</v>
      </c>
      <c r="M692" s="38"/>
    </row>
    <row r="693" spans="1:13" s="39" customFormat="1" ht="12.95" customHeight="1" x14ac:dyDescent="0.25">
      <c r="A693" s="226"/>
      <c r="B693" s="29">
        <v>1217</v>
      </c>
      <c r="C693" s="30">
        <v>18</v>
      </c>
      <c r="D693" s="42" t="s">
        <v>1818</v>
      </c>
      <c r="E693" s="42" t="s">
        <v>1819</v>
      </c>
      <c r="F693" s="42" t="s">
        <v>1820</v>
      </c>
      <c r="G693" s="27" t="s">
        <v>12</v>
      </c>
      <c r="H693" s="34" t="s">
        <v>13</v>
      </c>
      <c r="I693" s="35">
        <v>0.92390000000000005</v>
      </c>
      <c r="J693" s="36">
        <v>899070.21</v>
      </c>
      <c r="K693" s="19">
        <f t="shared" si="23"/>
        <v>1198760.28</v>
      </c>
      <c r="L693" s="37">
        <v>99896.69</v>
      </c>
      <c r="M693" s="38"/>
    </row>
    <row r="694" spans="1:13" s="39" customFormat="1" ht="12.95" customHeight="1" x14ac:dyDescent="0.25">
      <c r="A694" s="226"/>
      <c r="B694" s="29">
        <v>1222</v>
      </c>
      <c r="C694" s="30">
        <v>19</v>
      </c>
      <c r="D694" s="32" t="s">
        <v>1821</v>
      </c>
      <c r="E694" s="32" t="s">
        <v>1822</v>
      </c>
      <c r="F694" s="32" t="s">
        <v>1823</v>
      </c>
      <c r="G694" s="33" t="s">
        <v>12</v>
      </c>
      <c r="H694" s="34" t="s">
        <v>13</v>
      </c>
      <c r="I694" s="35">
        <v>0.92290000000000005</v>
      </c>
      <c r="J694" s="36">
        <v>898097.04</v>
      </c>
      <c r="K694" s="19">
        <f t="shared" si="23"/>
        <v>1197462.72</v>
      </c>
      <c r="L694" s="37">
        <v>99788.56</v>
      </c>
      <c r="M694" s="38"/>
    </row>
    <row r="695" spans="1:13" s="39" customFormat="1" ht="12.95" customHeight="1" x14ac:dyDescent="0.25">
      <c r="A695" s="226"/>
      <c r="B695" s="29">
        <v>1245</v>
      </c>
      <c r="C695" s="30">
        <v>20</v>
      </c>
      <c r="D695" s="32" t="s">
        <v>1824</v>
      </c>
      <c r="E695" s="32" t="s">
        <v>1825</v>
      </c>
      <c r="F695" s="32" t="s">
        <v>1826</v>
      </c>
      <c r="G695" s="33" t="s">
        <v>12</v>
      </c>
      <c r="H695" s="34" t="s">
        <v>13</v>
      </c>
      <c r="I695" s="35">
        <v>0.9173</v>
      </c>
      <c r="J695" s="36">
        <v>629903.79</v>
      </c>
      <c r="K695" s="19">
        <f t="shared" si="23"/>
        <v>927452.97</v>
      </c>
      <c r="L695" s="37">
        <v>99183.06</v>
      </c>
      <c r="M695" s="38"/>
    </row>
    <row r="696" spans="1:13" s="39" customFormat="1" ht="12.95" customHeight="1" x14ac:dyDescent="0.25">
      <c r="A696" s="226"/>
      <c r="B696" s="29">
        <v>1247</v>
      </c>
      <c r="C696" s="30">
        <v>21</v>
      </c>
      <c r="D696" s="32" t="s">
        <v>1827</v>
      </c>
      <c r="E696" s="32" t="s">
        <v>1828</v>
      </c>
      <c r="F696" s="32" t="s">
        <v>1829</v>
      </c>
      <c r="G696" s="33" t="s">
        <v>12</v>
      </c>
      <c r="H696" s="34" t="s">
        <v>13</v>
      </c>
      <c r="I696" s="35">
        <v>0.94230000000000003</v>
      </c>
      <c r="J696" s="36">
        <v>916975.71</v>
      </c>
      <c r="K696" s="19">
        <f t="shared" si="23"/>
        <v>1222634.28</v>
      </c>
      <c r="L696" s="37">
        <v>101886.19</v>
      </c>
      <c r="M696" s="38"/>
    </row>
    <row r="697" spans="1:13" s="39" customFormat="1" ht="12.95" customHeight="1" x14ac:dyDescent="0.25">
      <c r="A697" s="226"/>
      <c r="B697" s="29">
        <v>1232</v>
      </c>
      <c r="C697" s="30">
        <v>22</v>
      </c>
      <c r="D697" s="32" t="s">
        <v>1830</v>
      </c>
      <c r="E697" s="32" t="s">
        <v>1831</v>
      </c>
      <c r="F697" s="32" t="s">
        <v>1832</v>
      </c>
      <c r="G697" s="33" t="s">
        <v>12</v>
      </c>
      <c r="H697" s="34" t="s">
        <v>13</v>
      </c>
      <c r="I697" s="35">
        <v>0.92510000000000003</v>
      </c>
      <c r="J697" s="36">
        <v>900237.96</v>
      </c>
      <c r="K697" s="19">
        <f t="shared" si="23"/>
        <v>1200317.28</v>
      </c>
      <c r="L697" s="37">
        <v>100026.44</v>
      </c>
      <c r="M697" s="38"/>
    </row>
    <row r="698" spans="1:13" s="39" customFormat="1" ht="12.95" customHeight="1" x14ac:dyDescent="0.25">
      <c r="A698" s="226"/>
      <c r="B698" s="29">
        <v>1220</v>
      </c>
      <c r="C698" s="30">
        <v>23</v>
      </c>
      <c r="D698" s="32" t="s">
        <v>1833</v>
      </c>
      <c r="E698" s="32" t="s">
        <v>1834</v>
      </c>
      <c r="F698" s="32" t="s">
        <v>1835</v>
      </c>
      <c r="G698" s="33" t="s">
        <v>12</v>
      </c>
      <c r="H698" s="34" t="s">
        <v>13</v>
      </c>
      <c r="I698" s="35">
        <v>0.93289999999999995</v>
      </c>
      <c r="J698" s="36">
        <v>907828.29</v>
      </c>
      <c r="K698" s="19">
        <f t="shared" si="23"/>
        <v>1210437.72</v>
      </c>
      <c r="L698" s="37">
        <v>100869.81</v>
      </c>
      <c r="M698" s="38"/>
    </row>
    <row r="699" spans="1:13" s="39" customFormat="1" ht="12.95" customHeight="1" x14ac:dyDescent="0.25">
      <c r="A699" s="226"/>
      <c r="B699" s="29">
        <v>1219</v>
      </c>
      <c r="C699" s="30">
        <v>24</v>
      </c>
      <c r="D699" s="32" t="s">
        <v>1836</v>
      </c>
      <c r="E699" s="32" t="s">
        <v>1837</v>
      </c>
      <c r="F699" s="32" t="s">
        <v>1838</v>
      </c>
      <c r="G699" s="33" t="s">
        <v>12</v>
      </c>
      <c r="H699" s="34" t="s">
        <v>13</v>
      </c>
      <c r="I699" s="35">
        <v>0.94089999999999996</v>
      </c>
      <c r="J699" s="36">
        <v>915613.29</v>
      </c>
      <c r="K699" s="19">
        <f t="shared" si="23"/>
        <v>1220817.72</v>
      </c>
      <c r="L699" s="37">
        <v>101734.81</v>
      </c>
      <c r="M699" s="38"/>
    </row>
    <row r="700" spans="1:13" s="39" customFormat="1" ht="12.95" customHeight="1" x14ac:dyDescent="0.25">
      <c r="A700" s="226"/>
      <c r="B700" s="29">
        <v>1209</v>
      </c>
      <c r="C700" s="30">
        <v>25</v>
      </c>
      <c r="D700" s="32" t="s">
        <v>1839</v>
      </c>
      <c r="E700" s="32" t="s">
        <v>1840</v>
      </c>
      <c r="F700" s="32" t="s">
        <v>1841</v>
      </c>
      <c r="G700" s="33" t="s">
        <v>12</v>
      </c>
      <c r="H700" s="34" t="s">
        <v>13</v>
      </c>
      <c r="I700" s="35">
        <v>0.95279999999999998</v>
      </c>
      <c r="J700" s="36">
        <v>927193.5</v>
      </c>
      <c r="K700" s="19">
        <f t="shared" si="23"/>
        <v>1236258</v>
      </c>
      <c r="L700" s="37">
        <v>103021.5</v>
      </c>
      <c r="M700" s="38"/>
    </row>
    <row r="701" spans="1:13" s="39" customFormat="1" ht="12.95" customHeight="1" x14ac:dyDescent="0.25">
      <c r="A701" s="226"/>
      <c r="B701" s="29">
        <v>1233</v>
      </c>
      <c r="C701" s="30">
        <v>26</v>
      </c>
      <c r="D701" s="32" t="s">
        <v>1842</v>
      </c>
      <c r="E701" s="32" t="s">
        <v>1843</v>
      </c>
      <c r="F701" s="32" t="s">
        <v>1844</v>
      </c>
      <c r="G701" s="33" t="s">
        <v>12</v>
      </c>
      <c r="H701" s="34" t="s">
        <v>13</v>
      </c>
      <c r="I701" s="35">
        <v>0.52690000000000003</v>
      </c>
      <c r="J701" s="36">
        <v>512739.54</v>
      </c>
      <c r="K701" s="19">
        <f t="shared" si="23"/>
        <v>683652.72</v>
      </c>
      <c r="L701" s="37">
        <v>56971.06</v>
      </c>
      <c r="M701" s="38"/>
    </row>
    <row r="702" spans="1:13" s="39" customFormat="1" ht="12.95" customHeight="1" x14ac:dyDescent="0.25">
      <c r="A702" s="226"/>
      <c r="B702" s="29">
        <v>1201</v>
      </c>
      <c r="C702" s="30">
        <v>27</v>
      </c>
      <c r="D702" s="32" t="s">
        <v>1845</v>
      </c>
      <c r="E702" s="32" t="s">
        <v>1846</v>
      </c>
      <c r="F702" s="32" t="s">
        <v>1847</v>
      </c>
      <c r="G702" s="33" t="s">
        <v>12</v>
      </c>
      <c r="H702" s="34" t="s">
        <v>13</v>
      </c>
      <c r="I702" s="35">
        <v>0.93030000000000002</v>
      </c>
      <c r="J702" s="36">
        <v>905298.21</v>
      </c>
      <c r="K702" s="19">
        <f t="shared" si="23"/>
        <v>1207064.28</v>
      </c>
      <c r="L702" s="37">
        <v>100588.69</v>
      </c>
      <c r="M702" s="38"/>
    </row>
    <row r="703" spans="1:13" s="39" customFormat="1" ht="12.95" customHeight="1" x14ac:dyDescent="0.25">
      <c r="A703" s="226"/>
      <c r="B703" s="43">
        <v>1207</v>
      </c>
      <c r="C703" s="30">
        <v>28</v>
      </c>
      <c r="D703" s="42" t="s">
        <v>1848</v>
      </c>
      <c r="E703" s="42" t="s">
        <v>1849</v>
      </c>
      <c r="F703" s="42" t="s">
        <v>1850</v>
      </c>
      <c r="G703" s="33" t="s">
        <v>12</v>
      </c>
      <c r="H703" s="34" t="s">
        <v>13</v>
      </c>
      <c r="I703" s="35">
        <v>0.51590000000000003</v>
      </c>
      <c r="J703" s="36">
        <v>502035.21</v>
      </c>
      <c r="K703" s="19">
        <f t="shared" si="23"/>
        <v>669380.28</v>
      </c>
      <c r="L703" s="37">
        <v>55781.69</v>
      </c>
      <c r="M703" s="38"/>
    </row>
    <row r="704" spans="1:13" s="39" customFormat="1" ht="12.95" customHeight="1" x14ac:dyDescent="0.25">
      <c r="A704" s="226"/>
      <c r="B704" s="29">
        <v>1221</v>
      </c>
      <c r="C704" s="30">
        <v>29</v>
      </c>
      <c r="D704" s="32" t="s">
        <v>1851</v>
      </c>
      <c r="E704" s="32" t="s">
        <v>1852</v>
      </c>
      <c r="F704" s="32" t="s">
        <v>1853</v>
      </c>
      <c r="G704" s="33" t="s">
        <v>12</v>
      </c>
      <c r="H704" s="34" t="s">
        <v>13</v>
      </c>
      <c r="I704" s="35">
        <v>0.93889999999999996</v>
      </c>
      <c r="J704" s="36">
        <v>913667.04</v>
      </c>
      <c r="K704" s="19">
        <f t="shared" si="23"/>
        <v>1218222.72</v>
      </c>
      <c r="L704" s="37">
        <v>101518.56</v>
      </c>
      <c r="M704" s="38"/>
    </row>
    <row r="705" spans="1:13" s="39" customFormat="1" ht="12.95" customHeight="1" x14ac:dyDescent="0.25">
      <c r="A705" s="226"/>
      <c r="B705" s="29">
        <v>1228</v>
      </c>
      <c r="C705" s="30">
        <v>30</v>
      </c>
      <c r="D705" s="42" t="s">
        <v>1854</v>
      </c>
      <c r="E705" s="42" t="s">
        <v>1855</v>
      </c>
      <c r="F705" s="42" t="s">
        <v>1856</v>
      </c>
      <c r="G705" s="33" t="s">
        <v>12</v>
      </c>
      <c r="H705" s="34" t="s">
        <v>13</v>
      </c>
      <c r="I705" s="35">
        <v>0.92589999999999995</v>
      </c>
      <c r="J705" s="36">
        <v>901016.46</v>
      </c>
      <c r="K705" s="19">
        <f t="shared" si="23"/>
        <v>1201355.28</v>
      </c>
      <c r="L705" s="37">
        <v>100112.94</v>
      </c>
      <c r="M705" s="38"/>
    </row>
    <row r="706" spans="1:13" s="39" customFormat="1" ht="12.95" customHeight="1" x14ac:dyDescent="0.25">
      <c r="A706" s="226"/>
      <c r="B706" s="29">
        <v>1224</v>
      </c>
      <c r="C706" s="30">
        <v>31</v>
      </c>
      <c r="D706" s="32" t="s">
        <v>1857</v>
      </c>
      <c r="E706" s="32" t="s">
        <v>1858</v>
      </c>
      <c r="F706" s="32" t="s">
        <v>1859</v>
      </c>
      <c r="G706" s="33" t="s">
        <v>12</v>
      </c>
      <c r="H706" s="34" t="s">
        <v>13</v>
      </c>
      <c r="I706" s="35">
        <v>0.996</v>
      </c>
      <c r="J706" s="36">
        <v>969232.5</v>
      </c>
      <c r="K706" s="19">
        <f t="shared" si="23"/>
        <v>1292310</v>
      </c>
      <c r="L706" s="37">
        <v>107692.5</v>
      </c>
      <c r="M706" s="38"/>
    </row>
    <row r="707" spans="1:13" s="39" customFormat="1" ht="12.95" customHeight="1" x14ac:dyDescent="0.25">
      <c r="A707" s="226"/>
      <c r="B707" s="29">
        <v>1212</v>
      </c>
      <c r="C707" s="30">
        <v>32</v>
      </c>
      <c r="D707" s="42" t="s">
        <v>1860</v>
      </c>
      <c r="E707" s="42" t="s">
        <v>1861</v>
      </c>
      <c r="F707" s="42" t="s">
        <v>1862</v>
      </c>
      <c r="G707" s="33" t="s">
        <v>12</v>
      </c>
      <c r="H707" s="34" t="s">
        <v>13</v>
      </c>
      <c r="I707" s="35">
        <v>0.92410000000000003</v>
      </c>
      <c r="J707" s="36">
        <v>899264.79</v>
      </c>
      <c r="K707" s="19">
        <f t="shared" si="23"/>
        <v>1199019.72</v>
      </c>
      <c r="L707" s="37">
        <v>99918.31</v>
      </c>
      <c r="M707" s="38"/>
    </row>
    <row r="708" spans="1:13" s="39" customFormat="1" ht="12.95" customHeight="1" x14ac:dyDescent="0.25">
      <c r="A708" s="226"/>
      <c r="B708" s="29">
        <v>1218</v>
      </c>
      <c r="C708" s="30">
        <v>33</v>
      </c>
      <c r="D708" s="32" t="s">
        <v>1863</v>
      </c>
      <c r="E708" s="32" t="s">
        <v>1864</v>
      </c>
      <c r="F708" s="32" t="s">
        <v>1865</v>
      </c>
      <c r="G708" s="33" t="s">
        <v>12</v>
      </c>
      <c r="H708" s="34" t="s">
        <v>13</v>
      </c>
      <c r="I708" s="35">
        <v>0.95950000000000002</v>
      </c>
      <c r="J708" s="36">
        <v>933713.46</v>
      </c>
      <c r="K708" s="19">
        <f t="shared" si="23"/>
        <v>1244951.28</v>
      </c>
      <c r="L708" s="37">
        <v>103745.94</v>
      </c>
      <c r="M708" s="38"/>
    </row>
    <row r="709" spans="1:13" s="39" customFormat="1" ht="12.95" customHeight="1" x14ac:dyDescent="0.25">
      <c r="A709" s="226"/>
      <c r="B709" s="29">
        <v>1246</v>
      </c>
      <c r="C709" s="30">
        <v>34</v>
      </c>
      <c r="D709" s="32" t="s">
        <v>1866</v>
      </c>
      <c r="E709" s="32" t="s">
        <v>1867</v>
      </c>
      <c r="F709" s="32" t="s">
        <v>1868</v>
      </c>
      <c r="G709" s="33" t="s">
        <v>12</v>
      </c>
      <c r="H709" s="34" t="s">
        <v>13</v>
      </c>
      <c r="I709" s="35">
        <v>0.91990000000000005</v>
      </c>
      <c r="J709" s="36">
        <v>895177.71</v>
      </c>
      <c r="K709" s="19">
        <f t="shared" si="23"/>
        <v>1193570.28</v>
      </c>
      <c r="L709" s="37">
        <v>99464.19</v>
      </c>
      <c r="M709" s="38"/>
    </row>
    <row r="710" spans="1:13" s="39" customFormat="1" ht="12.95" customHeight="1" x14ac:dyDescent="0.25">
      <c r="A710" s="226"/>
      <c r="B710" s="29">
        <v>1238</v>
      </c>
      <c r="C710" s="30">
        <v>35</v>
      </c>
      <c r="D710" s="42" t="s">
        <v>1869</v>
      </c>
      <c r="E710" s="42" t="s">
        <v>1870</v>
      </c>
      <c r="F710" s="42" t="s">
        <v>1871</v>
      </c>
      <c r="G710" s="33" t="s">
        <v>12</v>
      </c>
      <c r="H710" s="34" t="s">
        <v>13</v>
      </c>
      <c r="I710" s="35">
        <v>0.94189999999999996</v>
      </c>
      <c r="J710" s="36">
        <v>916586.46</v>
      </c>
      <c r="K710" s="19">
        <f t="shared" si="23"/>
        <v>1222115.28</v>
      </c>
      <c r="L710" s="37">
        <v>101842.94</v>
      </c>
      <c r="M710" s="38"/>
    </row>
    <row r="711" spans="1:13" s="39" customFormat="1" ht="12.95" customHeight="1" x14ac:dyDescent="0.25">
      <c r="A711" s="226"/>
      <c r="B711" s="29">
        <v>1226</v>
      </c>
      <c r="C711" s="30">
        <v>36</v>
      </c>
      <c r="D711" s="32" t="s">
        <v>1872</v>
      </c>
      <c r="E711" s="32" t="s">
        <v>1873</v>
      </c>
      <c r="F711" s="32" t="s">
        <v>1874</v>
      </c>
      <c r="G711" s="33" t="s">
        <v>12</v>
      </c>
      <c r="H711" s="34" t="s">
        <v>13</v>
      </c>
      <c r="I711" s="35">
        <v>0.92789999999999995</v>
      </c>
      <c r="J711" s="36">
        <v>902962.71</v>
      </c>
      <c r="K711" s="19">
        <f t="shared" si="23"/>
        <v>1203950.28</v>
      </c>
      <c r="L711" s="37">
        <v>100329.19</v>
      </c>
      <c r="M711" s="38"/>
    </row>
    <row r="712" spans="1:13" s="39" customFormat="1" ht="12.95" customHeight="1" x14ac:dyDescent="0.25">
      <c r="A712" s="226"/>
      <c r="B712" s="29">
        <v>1213</v>
      </c>
      <c r="C712" s="30">
        <v>37</v>
      </c>
      <c r="D712" s="32" t="s">
        <v>1875</v>
      </c>
      <c r="E712" s="32" t="s">
        <v>1876</v>
      </c>
      <c r="F712" s="32" t="s">
        <v>1877</v>
      </c>
      <c r="G712" s="33" t="s">
        <v>12</v>
      </c>
      <c r="H712" s="34" t="s">
        <v>13</v>
      </c>
      <c r="I712" s="35">
        <v>0.94230000000000003</v>
      </c>
      <c r="J712" s="36">
        <v>916975.71</v>
      </c>
      <c r="K712" s="19">
        <f t="shared" si="23"/>
        <v>1222634.28</v>
      </c>
      <c r="L712" s="37">
        <v>101886.19</v>
      </c>
      <c r="M712" s="38"/>
    </row>
    <row r="713" spans="1:13" s="39" customFormat="1" ht="12.95" customHeight="1" x14ac:dyDescent="0.25">
      <c r="A713" s="226"/>
      <c r="B713" s="29">
        <v>1211</v>
      </c>
      <c r="C713" s="30">
        <v>38</v>
      </c>
      <c r="D713" s="32" t="s">
        <v>1878</v>
      </c>
      <c r="E713" s="32" t="s">
        <v>1879</v>
      </c>
      <c r="F713" s="32" t="s">
        <v>1880</v>
      </c>
      <c r="G713" s="33" t="s">
        <v>12</v>
      </c>
      <c r="H713" s="34" t="s">
        <v>13</v>
      </c>
      <c r="I713" s="35">
        <v>0.92930000000000001</v>
      </c>
      <c r="J713" s="36">
        <v>904325.04</v>
      </c>
      <c r="K713" s="19">
        <f t="shared" si="23"/>
        <v>1205766.72</v>
      </c>
      <c r="L713" s="37">
        <v>100480.56</v>
      </c>
      <c r="M713" s="38"/>
    </row>
    <row r="714" spans="1:13" s="39" customFormat="1" ht="12.95" customHeight="1" x14ac:dyDescent="0.25">
      <c r="A714" s="226"/>
      <c r="B714" s="29">
        <v>1208</v>
      </c>
      <c r="C714" s="30">
        <v>39</v>
      </c>
      <c r="D714" s="42" t="s">
        <v>1881</v>
      </c>
      <c r="E714" s="42" t="s">
        <v>1882</v>
      </c>
      <c r="F714" s="42" t="s">
        <v>1883</v>
      </c>
      <c r="G714" s="33" t="s">
        <v>12</v>
      </c>
      <c r="H714" s="34" t="s">
        <v>13</v>
      </c>
      <c r="I714" s="35">
        <v>0.93130000000000002</v>
      </c>
      <c r="J714" s="36">
        <v>906271.29</v>
      </c>
      <c r="K714" s="19">
        <f t="shared" si="23"/>
        <v>1208361.72</v>
      </c>
      <c r="L714" s="37">
        <v>100696.81</v>
      </c>
      <c r="M714" s="38"/>
    </row>
    <row r="715" spans="1:13" s="39" customFormat="1" ht="12.95" customHeight="1" x14ac:dyDescent="0.25">
      <c r="A715" s="227"/>
      <c r="B715" s="29">
        <v>1234</v>
      </c>
      <c r="C715" s="30">
        <v>40</v>
      </c>
      <c r="D715" s="32" t="s">
        <v>1884</v>
      </c>
      <c r="E715" s="32" t="s">
        <v>1885</v>
      </c>
      <c r="F715" s="32" t="s">
        <v>735</v>
      </c>
      <c r="G715" s="33" t="s">
        <v>12</v>
      </c>
      <c r="H715" s="34" t="s">
        <v>13</v>
      </c>
      <c r="I715" s="35">
        <v>0.92230000000000001</v>
      </c>
      <c r="J715" s="36">
        <v>897513.21</v>
      </c>
      <c r="K715" s="19">
        <f t="shared" si="23"/>
        <v>1196684.28</v>
      </c>
      <c r="L715" s="37">
        <v>99723.69</v>
      </c>
      <c r="M715" s="38"/>
    </row>
    <row r="716" spans="1:13" s="39" customFormat="1" ht="12.95" customHeight="1" x14ac:dyDescent="0.25">
      <c r="A716" s="225" t="s">
        <v>1886</v>
      </c>
      <c r="B716" s="29"/>
      <c r="C716" s="30"/>
      <c r="D716" s="67" t="s">
        <v>126</v>
      </c>
      <c r="E716" s="32"/>
      <c r="F716" s="32"/>
      <c r="G716" s="33"/>
      <c r="H716" s="34"/>
      <c r="I716" s="35"/>
      <c r="J716" s="36"/>
      <c r="K716" s="19"/>
      <c r="L716" s="37"/>
      <c r="M716" s="38"/>
    </row>
    <row r="717" spans="1:13" s="39" customFormat="1" ht="12.95" customHeight="1" x14ac:dyDescent="0.25">
      <c r="A717" s="233"/>
      <c r="B717" s="29">
        <v>3432</v>
      </c>
      <c r="C717" s="30">
        <v>1</v>
      </c>
      <c r="D717" s="32" t="s">
        <v>1887</v>
      </c>
      <c r="E717" s="32" t="s">
        <v>1888</v>
      </c>
      <c r="F717" s="32" t="s">
        <v>1889</v>
      </c>
      <c r="G717" s="33" t="s">
        <v>130</v>
      </c>
      <c r="H717" s="34" t="s">
        <v>13</v>
      </c>
      <c r="I717" s="35">
        <v>0.94979999999999998</v>
      </c>
      <c r="J717" s="36">
        <v>460793.98000000004</v>
      </c>
      <c r="K717" s="19">
        <f>ROUND(J717+L717*3,2)</f>
        <v>614851.54</v>
      </c>
      <c r="L717" s="37">
        <v>51352.52</v>
      </c>
      <c r="M717" s="38"/>
    </row>
    <row r="718" spans="1:13" s="39" customFormat="1" ht="12.95" customHeight="1" x14ac:dyDescent="0.25">
      <c r="A718" s="233"/>
      <c r="B718" s="29"/>
      <c r="C718" s="30"/>
      <c r="D718" s="31" t="s">
        <v>11</v>
      </c>
      <c r="E718" s="32"/>
      <c r="F718" s="32"/>
      <c r="G718" s="33"/>
      <c r="H718" s="34"/>
      <c r="I718" s="35"/>
      <c r="J718" s="36"/>
      <c r="K718" s="19"/>
      <c r="L718" s="37"/>
      <c r="M718" s="38"/>
    </row>
    <row r="719" spans="1:13" s="39" customFormat="1" ht="12.95" customHeight="1" x14ac:dyDescent="0.25">
      <c r="A719" s="233"/>
      <c r="B719" s="29">
        <v>3413</v>
      </c>
      <c r="C719" s="30">
        <v>1</v>
      </c>
      <c r="D719" s="32" t="s">
        <v>1890</v>
      </c>
      <c r="E719" s="32" t="s">
        <v>1891</v>
      </c>
      <c r="F719" s="32" t="s">
        <v>1892</v>
      </c>
      <c r="G719" s="33" t="s">
        <v>12</v>
      </c>
      <c r="H719" s="34" t="s">
        <v>13</v>
      </c>
      <c r="I719" s="35">
        <v>0.94479999999999997</v>
      </c>
      <c r="J719" s="36">
        <v>916651.3</v>
      </c>
      <c r="K719" s="19">
        <f t="shared" ref="K719:K752" si="24">ROUND(J719+L719*3,2)</f>
        <v>1223120.8</v>
      </c>
      <c r="L719" s="37">
        <v>102156.5</v>
      </c>
      <c r="M719" s="38"/>
    </row>
    <row r="720" spans="1:13" s="39" customFormat="1" ht="12.95" customHeight="1" x14ac:dyDescent="0.25">
      <c r="A720" s="233"/>
      <c r="B720" s="29">
        <v>3405</v>
      </c>
      <c r="C720" s="30">
        <v>2</v>
      </c>
      <c r="D720" s="32" t="s">
        <v>1893</v>
      </c>
      <c r="E720" s="32" t="s">
        <v>1894</v>
      </c>
      <c r="F720" s="32" t="s">
        <v>1895</v>
      </c>
      <c r="G720" s="33" t="s">
        <v>12</v>
      </c>
      <c r="H720" s="34" t="s">
        <v>13</v>
      </c>
      <c r="I720" s="35">
        <v>0.94979999999999998</v>
      </c>
      <c r="J720" s="36">
        <v>921516.97000000009</v>
      </c>
      <c r="K720" s="19">
        <f t="shared" si="24"/>
        <v>1229608.3600000001</v>
      </c>
      <c r="L720" s="37">
        <v>102697.13</v>
      </c>
      <c r="M720" s="38"/>
    </row>
    <row r="721" spans="1:13" s="39" customFormat="1" ht="12.95" customHeight="1" x14ac:dyDescent="0.25">
      <c r="A721" s="233"/>
      <c r="B721" s="29">
        <v>3410</v>
      </c>
      <c r="C721" s="30">
        <v>3</v>
      </c>
      <c r="D721" s="42" t="s">
        <v>1896</v>
      </c>
      <c r="E721" s="42" t="s">
        <v>1897</v>
      </c>
      <c r="F721" s="42" t="s">
        <v>1002</v>
      </c>
      <c r="G721" s="33" t="s">
        <v>12</v>
      </c>
      <c r="H721" s="34" t="s">
        <v>13</v>
      </c>
      <c r="I721" s="35">
        <v>0.9496</v>
      </c>
      <c r="J721" s="36">
        <v>921322.3</v>
      </c>
      <c r="K721" s="19">
        <f t="shared" si="24"/>
        <v>1229348.8</v>
      </c>
      <c r="L721" s="37">
        <v>102675.5</v>
      </c>
      <c r="M721" s="38"/>
    </row>
    <row r="722" spans="1:13" s="39" customFormat="1" ht="12.95" customHeight="1" x14ac:dyDescent="0.25">
      <c r="A722" s="233"/>
      <c r="B722" s="29">
        <v>3402</v>
      </c>
      <c r="C722" s="30">
        <v>4</v>
      </c>
      <c r="D722" s="32" t="s">
        <v>1898</v>
      </c>
      <c r="E722" s="32" t="s">
        <v>1899</v>
      </c>
      <c r="F722" s="32" t="s">
        <v>1900</v>
      </c>
      <c r="G722" s="33" t="s">
        <v>12</v>
      </c>
      <c r="H722" s="34" t="s">
        <v>13</v>
      </c>
      <c r="I722" s="35">
        <v>0.94179999999999997</v>
      </c>
      <c r="J722" s="36">
        <v>913731.97000000009</v>
      </c>
      <c r="K722" s="19">
        <f t="shared" si="24"/>
        <v>1219228.3600000001</v>
      </c>
      <c r="L722" s="37">
        <v>101832.13</v>
      </c>
      <c r="M722" s="38"/>
    </row>
    <row r="723" spans="1:13" s="39" customFormat="1" ht="12.95" customHeight="1" x14ac:dyDescent="0.25">
      <c r="A723" s="233"/>
      <c r="B723" s="29">
        <v>3416</v>
      </c>
      <c r="C723" s="30">
        <v>5</v>
      </c>
      <c r="D723" s="32" t="s">
        <v>1901</v>
      </c>
      <c r="E723" s="32" t="s">
        <v>1902</v>
      </c>
      <c r="F723" s="32" t="s">
        <v>1307</v>
      </c>
      <c r="G723" s="33" t="s">
        <v>12</v>
      </c>
      <c r="H723" s="34" t="s">
        <v>13</v>
      </c>
      <c r="I723" s="35">
        <v>0.94430000000000003</v>
      </c>
      <c r="J723" s="36">
        <v>916164.75999999978</v>
      </c>
      <c r="K723" s="19">
        <f t="shared" si="24"/>
        <v>1222472.08</v>
      </c>
      <c r="L723" s="37">
        <v>102102.44</v>
      </c>
      <c r="M723" s="38"/>
    </row>
    <row r="724" spans="1:13" s="39" customFormat="1" ht="12.95" customHeight="1" x14ac:dyDescent="0.25">
      <c r="A724" s="233"/>
      <c r="B724" s="29">
        <v>3429</v>
      </c>
      <c r="C724" s="30">
        <v>6</v>
      </c>
      <c r="D724" s="42" t="s">
        <v>1903</v>
      </c>
      <c r="E724" s="42" t="s">
        <v>1904</v>
      </c>
      <c r="F724" s="42" t="s">
        <v>1905</v>
      </c>
      <c r="G724" s="33" t="s">
        <v>12</v>
      </c>
      <c r="H724" s="34" t="s">
        <v>13</v>
      </c>
      <c r="I724" s="35">
        <v>0.94930000000000003</v>
      </c>
      <c r="J724" s="36">
        <v>921030.39000000013</v>
      </c>
      <c r="K724" s="19">
        <f t="shared" si="24"/>
        <v>1228959.57</v>
      </c>
      <c r="L724" s="37">
        <v>102643.06</v>
      </c>
      <c r="M724" s="38"/>
    </row>
    <row r="725" spans="1:13" s="39" customFormat="1" ht="12.95" customHeight="1" x14ac:dyDescent="0.25">
      <c r="A725" s="233"/>
      <c r="B725" s="29">
        <v>3403</v>
      </c>
      <c r="C725" s="30">
        <v>7</v>
      </c>
      <c r="D725" s="32" t="s">
        <v>1906</v>
      </c>
      <c r="E725" s="32" t="s">
        <v>1907</v>
      </c>
      <c r="F725" s="32" t="s">
        <v>1908</v>
      </c>
      <c r="G725" s="33" t="s">
        <v>12</v>
      </c>
      <c r="H725" s="34" t="s">
        <v>13</v>
      </c>
      <c r="I725" s="35">
        <v>0.93579999999999997</v>
      </c>
      <c r="J725" s="36">
        <v>907893.22000000009</v>
      </c>
      <c r="K725" s="19">
        <f t="shared" si="24"/>
        <v>1211443.3600000001</v>
      </c>
      <c r="L725" s="37">
        <v>101183.38</v>
      </c>
      <c r="M725" s="38"/>
    </row>
    <row r="726" spans="1:13" s="39" customFormat="1" ht="12.95" customHeight="1" x14ac:dyDescent="0.25">
      <c r="A726" s="233"/>
      <c r="B726" s="29">
        <v>3407</v>
      </c>
      <c r="C726" s="30">
        <v>8</v>
      </c>
      <c r="D726" s="32" t="s">
        <v>1909</v>
      </c>
      <c r="E726" s="32" t="s">
        <v>1910</v>
      </c>
      <c r="F726" s="32" t="s">
        <v>1911</v>
      </c>
      <c r="G726" s="33" t="s">
        <v>12</v>
      </c>
      <c r="H726" s="34" t="s">
        <v>13</v>
      </c>
      <c r="I726" s="35">
        <v>0.94799999999999995</v>
      </c>
      <c r="J726" s="36">
        <v>919765.3</v>
      </c>
      <c r="K726" s="19">
        <f t="shared" si="24"/>
        <v>1227272.8</v>
      </c>
      <c r="L726" s="37">
        <v>102502.5</v>
      </c>
      <c r="M726" s="38"/>
    </row>
    <row r="727" spans="1:13" s="39" customFormat="1" ht="12.95" customHeight="1" x14ac:dyDescent="0.25">
      <c r="A727" s="233"/>
      <c r="B727" s="29">
        <v>3418</v>
      </c>
      <c r="C727" s="30">
        <v>9</v>
      </c>
      <c r="D727" s="32" t="s">
        <v>1912</v>
      </c>
      <c r="E727" s="32" t="s">
        <v>1913</v>
      </c>
      <c r="F727" s="32" t="s">
        <v>142</v>
      </c>
      <c r="G727" s="33" t="s">
        <v>12</v>
      </c>
      <c r="H727" s="34" t="s">
        <v>13</v>
      </c>
      <c r="I727" s="35">
        <v>0.95479999999999998</v>
      </c>
      <c r="J727" s="36">
        <v>926382.55</v>
      </c>
      <c r="K727" s="19">
        <f t="shared" si="24"/>
        <v>1236095.8</v>
      </c>
      <c r="L727" s="37">
        <v>103237.75</v>
      </c>
      <c r="M727" s="38"/>
    </row>
    <row r="728" spans="1:13" s="39" customFormat="1" ht="12.95" customHeight="1" x14ac:dyDescent="0.25">
      <c r="A728" s="233"/>
      <c r="B728" s="29">
        <v>3408</v>
      </c>
      <c r="C728" s="30">
        <v>10</v>
      </c>
      <c r="D728" s="42" t="s">
        <v>1914</v>
      </c>
      <c r="E728" s="42" t="s">
        <v>1915</v>
      </c>
      <c r="F728" s="42" t="s">
        <v>1916</v>
      </c>
      <c r="G728" s="33" t="s">
        <v>12</v>
      </c>
      <c r="H728" s="34" t="s">
        <v>13</v>
      </c>
      <c r="I728" s="35">
        <v>0.95</v>
      </c>
      <c r="J728" s="36">
        <v>921711.55</v>
      </c>
      <c r="K728" s="19">
        <f t="shared" si="24"/>
        <v>1229867.8</v>
      </c>
      <c r="L728" s="37">
        <v>102718.75</v>
      </c>
      <c r="M728" s="38"/>
    </row>
    <row r="729" spans="1:13" s="39" customFormat="1" ht="12.95" customHeight="1" x14ac:dyDescent="0.25">
      <c r="A729" s="233"/>
      <c r="B729" s="29">
        <v>3419</v>
      </c>
      <c r="C729" s="30">
        <v>11</v>
      </c>
      <c r="D729" s="32" t="s">
        <v>1917</v>
      </c>
      <c r="E729" s="32" t="s">
        <v>1918</v>
      </c>
      <c r="F729" s="32" t="s">
        <v>1919</v>
      </c>
      <c r="G729" s="33" t="s">
        <v>12</v>
      </c>
      <c r="H729" s="34" t="s">
        <v>13</v>
      </c>
      <c r="I729" s="35">
        <v>0.94979999999999998</v>
      </c>
      <c r="J729" s="36">
        <v>921516.97000000009</v>
      </c>
      <c r="K729" s="19">
        <f t="shared" si="24"/>
        <v>1229608.3600000001</v>
      </c>
      <c r="L729" s="37">
        <v>102697.13</v>
      </c>
      <c r="M729" s="38"/>
    </row>
    <row r="730" spans="1:13" s="39" customFormat="1" ht="12.95" customHeight="1" x14ac:dyDescent="0.25">
      <c r="A730" s="233"/>
      <c r="B730" s="29">
        <v>3415</v>
      </c>
      <c r="C730" s="30">
        <v>12</v>
      </c>
      <c r="D730" s="32" t="s">
        <v>1920</v>
      </c>
      <c r="E730" s="32" t="s">
        <v>1921</v>
      </c>
      <c r="F730" s="32" t="s">
        <v>1922</v>
      </c>
      <c r="G730" s="33" t="s">
        <v>12</v>
      </c>
      <c r="H730" s="34" t="s">
        <v>13</v>
      </c>
      <c r="I730" s="35">
        <v>0.96279999999999999</v>
      </c>
      <c r="J730" s="36">
        <v>934167.55</v>
      </c>
      <c r="K730" s="19">
        <f t="shared" si="24"/>
        <v>1246475.8</v>
      </c>
      <c r="L730" s="37">
        <v>104102.75</v>
      </c>
      <c r="M730" s="38"/>
    </row>
    <row r="731" spans="1:13" s="39" customFormat="1" ht="12.95" customHeight="1" x14ac:dyDescent="0.25">
      <c r="A731" s="233"/>
      <c r="B731" s="29">
        <v>3411</v>
      </c>
      <c r="C731" s="30">
        <v>13</v>
      </c>
      <c r="D731" s="32" t="s">
        <v>1923</v>
      </c>
      <c r="E731" s="32" t="s">
        <v>1924</v>
      </c>
      <c r="F731" s="32" t="s">
        <v>1925</v>
      </c>
      <c r="G731" s="33" t="s">
        <v>12</v>
      </c>
      <c r="H731" s="34" t="s">
        <v>13</v>
      </c>
      <c r="I731" s="35">
        <v>0.98470000000000002</v>
      </c>
      <c r="J731" s="36">
        <v>958830.90999999992</v>
      </c>
      <c r="K731" s="19">
        <f t="shared" si="24"/>
        <v>1278242.98</v>
      </c>
      <c r="L731" s="37">
        <v>106470.69</v>
      </c>
      <c r="M731" s="38"/>
    </row>
    <row r="732" spans="1:13" s="39" customFormat="1" ht="12.95" customHeight="1" x14ac:dyDescent="0.25">
      <c r="A732" s="233"/>
      <c r="B732" s="29">
        <v>3414</v>
      </c>
      <c r="C732" s="30">
        <v>14</v>
      </c>
      <c r="D732" s="32" t="s">
        <v>1926</v>
      </c>
      <c r="E732" s="32" t="s">
        <v>1927</v>
      </c>
      <c r="F732" s="32" t="s">
        <v>1928</v>
      </c>
      <c r="G732" s="33" t="s">
        <v>12</v>
      </c>
      <c r="H732" s="34" t="s">
        <v>13</v>
      </c>
      <c r="I732" s="35">
        <v>0.95599999999999996</v>
      </c>
      <c r="J732" s="36">
        <v>927550.3</v>
      </c>
      <c r="K732" s="19">
        <f t="shared" si="24"/>
        <v>1237652.8</v>
      </c>
      <c r="L732" s="37">
        <v>103367.5</v>
      </c>
      <c r="M732" s="38"/>
    </row>
    <row r="733" spans="1:13" s="39" customFormat="1" ht="12.95" customHeight="1" x14ac:dyDescent="0.25">
      <c r="A733" s="233"/>
      <c r="B733" s="29">
        <v>3400</v>
      </c>
      <c r="C733" s="30">
        <v>15</v>
      </c>
      <c r="D733" s="32" t="s">
        <v>1929</v>
      </c>
      <c r="E733" s="32" t="s">
        <v>1930</v>
      </c>
      <c r="F733" s="32" t="s">
        <v>1931</v>
      </c>
      <c r="G733" s="33" t="s">
        <v>12</v>
      </c>
      <c r="H733" s="34" t="s">
        <v>13</v>
      </c>
      <c r="I733" s="35">
        <v>0.98470000000000002</v>
      </c>
      <c r="J733" s="36">
        <v>958830.90999999992</v>
      </c>
      <c r="K733" s="19">
        <f t="shared" si="24"/>
        <v>1278242.98</v>
      </c>
      <c r="L733" s="37">
        <v>106470.69</v>
      </c>
      <c r="M733" s="38"/>
    </row>
    <row r="734" spans="1:13" s="39" customFormat="1" ht="12.95" customHeight="1" x14ac:dyDescent="0.25">
      <c r="A734" s="233"/>
      <c r="B734" s="29">
        <v>3424</v>
      </c>
      <c r="C734" s="30">
        <v>16</v>
      </c>
      <c r="D734" s="32" t="s">
        <v>1932</v>
      </c>
      <c r="E734" s="32" t="s">
        <v>1933</v>
      </c>
      <c r="F734" s="32" t="s">
        <v>1934</v>
      </c>
      <c r="G734" s="33" t="s">
        <v>12</v>
      </c>
      <c r="H734" s="34" t="s">
        <v>13</v>
      </c>
      <c r="I734" s="35">
        <v>0.94179999999999997</v>
      </c>
      <c r="J734" s="36">
        <v>913731.97000000009</v>
      </c>
      <c r="K734" s="19">
        <f t="shared" si="24"/>
        <v>1219228.3600000001</v>
      </c>
      <c r="L734" s="37">
        <v>101832.13</v>
      </c>
      <c r="M734" s="38"/>
    </row>
    <row r="735" spans="1:13" s="39" customFormat="1" ht="12.95" customHeight="1" x14ac:dyDescent="0.25">
      <c r="A735" s="233"/>
      <c r="B735" s="29">
        <v>3428</v>
      </c>
      <c r="C735" s="30">
        <v>17</v>
      </c>
      <c r="D735" s="32" t="s">
        <v>1935</v>
      </c>
      <c r="E735" s="32" t="s">
        <v>1936</v>
      </c>
      <c r="F735" s="32" t="s">
        <v>1937</v>
      </c>
      <c r="G735" s="33" t="s">
        <v>12</v>
      </c>
      <c r="H735" s="34" t="s">
        <v>13</v>
      </c>
      <c r="I735" s="35">
        <v>0.94130000000000003</v>
      </c>
      <c r="J735" s="36">
        <v>913245.39000000013</v>
      </c>
      <c r="K735" s="19">
        <f t="shared" si="24"/>
        <v>1218579.57</v>
      </c>
      <c r="L735" s="37">
        <v>101778.06</v>
      </c>
      <c r="M735" s="38"/>
    </row>
    <row r="736" spans="1:13" s="39" customFormat="1" ht="12.95" customHeight="1" x14ac:dyDescent="0.25">
      <c r="A736" s="233"/>
      <c r="B736" s="29">
        <v>3434</v>
      </c>
      <c r="C736" s="30">
        <v>18</v>
      </c>
      <c r="D736" s="32" t="s">
        <v>1938</v>
      </c>
      <c r="E736" s="32" t="s">
        <v>1939</v>
      </c>
      <c r="F736" s="32" t="s">
        <v>1940</v>
      </c>
      <c r="G736" s="33" t="s">
        <v>12</v>
      </c>
      <c r="H736" s="34" t="s">
        <v>13</v>
      </c>
      <c r="I736" s="35">
        <v>0.95179999999999998</v>
      </c>
      <c r="J736" s="36">
        <v>923463.22000000009</v>
      </c>
      <c r="K736" s="19">
        <f t="shared" si="24"/>
        <v>1232203.3600000001</v>
      </c>
      <c r="L736" s="37">
        <v>102913.38</v>
      </c>
      <c r="M736" s="38"/>
    </row>
    <row r="737" spans="1:13" s="39" customFormat="1" ht="12.95" customHeight="1" x14ac:dyDescent="0.25">
      <c r="A737" s="233"/>
      <c r="B737" s="29">
        <v>3435</v>
      </c>
      <c r="C737" s="30">
        <v>19</v>
      </c>
      <c r="D737" s="32" t="s">
        <v>1941</v>
      </c>
      <c r="E737" s="32" t="s">
        <v>1942</v>
      </c>
      <c r="F737" s="32" t="s">
        <v>1943</v>
      </c>
      <c r="G737" s="33" t="s">
        <v>12</v>
      </c>
      <c r="H737" s="34" t="s">
        <v>13</v>
      </c>
      <c r="I737" s="35">
        <v>0.95099999999999996</v>
      </c>
      <c r="J737" s="36">
        <v>922684.72000000009</v>
      </c>
      <c r="K737" s="19">
        <f t="shared" si="24"/>
        <v>1231165.3600000001</v>
      </c>
      <c r="L737" s="37">
        <v>102826.88</v>
      </c>
      <c r="M737" s="38"/>
    </row>
    <row r="738" spans="1:13" s="39" customFormat="1" ht="12.95" customHeight="1" x14ac:dyDescent="0.25">
      <c r="A738" s="233"/>
      <c r="B738" s="29">
        <v>3430</v>
      </c>
      <c r="C738" s="30">
        <v>20</v>
      </c>
      <c r="D738" s="32" t="s">
        <v>1944</v>
      </c>
      <c r="E738" s="32" t="s">
        <v>1945</v>
      </c>
      <c r="F738" s="32" t="s">
        <v>1946</v>
      </c>
      <c r="G738" s="33" t="s">
        <v>12</v>
      </c>
      <c r="H738" s="34" t="s">
        <v>13</v>
      </c>
      <c r="I738" s="35">
        <v>0.98470000000000002</v>
      </c>
      <c r="J738" s="36">
        <v>958830.90999999992</v>
      </c>
      <c r="K738" s="19">
        <f t="shared" si="24"/>
        <v>1278242.98</v>
      </c>
      <c r="L738" s="37">
        <v>106470.69</v>
      </c>
      <c r="M738" s="38"/>
    </row>
    <row r="739" spans="1:13" s="39" customFormat="1" ht="12.95" customHeight="1" x14ac:dyDescent="0.25">
      <c r="A739" s="233"/>
      <c r="B739" s="29">
        <v>3409</v>
      </c>
      <c r="C739" s="30">
        <v>21</v>
      </c>
      <c r="D739" s="42" t="s">
        <v>1947</v>
      </c>
      <c r="E739" s="42" t="s">
        <v>1948</v>
      </c>
      <c r="F739" s="42" t="s">
        <v>1949</v>
      </c>
      <c r="G739" s="27" t="s">
        <v>12</v>
      </c>
      <c r="H739" s="34" t="s">
        <v>13</v>
      </c>
      <c r="I739" s="35">
        <v>0.99250000000000005</v>
      </c>
      <c r="J739" s="36">
        <v>966421.24000000022</v>
      </c>
      <c r="K739" s="19">
        <f t="shared" si="24"/>
        <v>1288363.42</v>
      </c>
      <c r="L739" s="37">
        <v>107314.06</v>
      </c>
      <c r="M739" s="38"/>
    </row>
    <row r="740" spans="1:13" s="39" customFormat="1" ht="12.95" customHeight="1" x14ac:dyDescent="0.25">
      <c r="A740" s="233"/>
      <c r="B740" s="29">
        <v>3404</v>
      </c>
      <c r="C740" s="30">
        <v>22</v>
      </c>
      <c r="D740" s="42" t="s">
        <v>1950</v>
      </c>
      <c r="E740" s="42" t="s">
        <v>1951</v>
      </c>
      <c r="F740" s="42" t="s">
        <v>1952</v>
      </c>
      <c r="G740" s="33" t="s">
        <v>12</v>
      </c>
      <c r="H740" s="34" t="s">
        <v>13</v>
      </c>
      <c r="I740" s="35">
        <v>0.94779999999999998</v>
      </c>
      <c r="J740" s="36">
        <v>919570.72000000009</v>
      </c>
      <c r="K740" s="19">
        <f t="shared" si="24"/>
        <v>1227013.3600000001</v>
      </c>
      <c r="L740" s="37">
        <v>102480.88</v>
      </c>
      <c r="M740" s="38"/>
    </row>
    <row r="741" spans="1:13" s="39" customFormat="1" ht="12.95" customHeight="1" x14ac:dyDescent="0.25">
      <c r="A741" s="233"/>
      <c r="B741" s="29">
        <v>3406</v>
      </c>
      <c r="C741" s="30">
        <v>23</v>
      </c>
      <c r="D741" s="42" t="s">
        <v>1953</v>
      </c>
      <c r="E741" s="42" t="s">
        <v>1954</v>
      </c>
      <c r="F741" s="42" t="s">
        <v>1955</v>
      </c>
      <c r="G741" s="33" t="s">
        <v>12</v>
      </c>
      <c r="H741" s="34" t="s">
        <v>13</v>
      </c>
      <c r="I741" s="35">
        <v>0.95879999999999999</v>
      </c>
      <c r="J741" s="36">
        <v>930275.05</v>
      </c>
      <c r="K741" s="19">
        <f t="shared" si="24"/>
        <v>1241285.8</v>
      </c>
      <c r="L741" s="37">
        <v>103670.25</v>
      </c>
      <c r="M741" s="38"/>
    </row>
    <row r="742" spans="1:13" s="39" customFormat="1" ht="12.95" customHeight="1" x14ac:dyDescent="0.25">
      <c r="A742" s="233"/>
      <c r="B742" s="29">
        <v>3433</v>
      </c>
      <c r="C742" s="30">
        <v>24</v>
      </c>
      <c r="D742" s="32" t="s">
        <v>1956</v>
      </c>
      <c r="E742" s="32" t="s">
        <v>1957</v>
      </c>
      <c r="F742" s="32" t="s">
        <v>1958</v>
      </c>
      <c r="G742" s="33" t="s">
        <v>12</v>
      </c>
      <c r="H742" s="34" t="s">
        <v>13</v>
      </c>
      <c r="I742" s="35">
        <v>0.95079999999999998</v>
      </c>
      <c r="J742" s="36">
        <v>922490.05</v>
      </c>
      <c r="K742" s="19">
        <f t="shared" si="24"/>
        <v>1230905.8</v>
      </c>
      <c r="L742" s="37">
        <v>102805.25</v>
      </c>
      <c r="M742" s="38"/>
    </row>
    <row r="743" spans="1:13" s="39" customFormat="1" ht="12.95" customHeight="1" x14ac:dyDescent="0.25">
      <c r="A743" s="233"/>
      <c r="B743" s="29">
        <v>3420</v>
      </c>
      <c r="C743" s="30">
        <v>25</v>
      </c>
      <c r="D743" s="42" t="s">
        <v>1959</v>
      </c>
      <c r="E743" s="42" t="s">
        <v>1960</v>
      </c>
      <c r="F743" s="42" t="s">
        <v>1961</v>
      </c>
      <c r="G743" s="33" t="s">
        <v>12</v>
      </c>
      <c r="H743" s="34" t="s">
        <v>13</v>
      </c>
      <c r="I743" s="35">
        <v>0.99199999999999999</v>
      </c>
      <c r="J743" s="36">
        <v>965934.7</v>
      </c>
      <c r="K743" s="19">
        <f t="shared" si="24"/>
        <v>1287714.7</v>
      </c>
      <c r="L743" s="37">
        <v>107260</v>
      </c>
      <c r="M743" s="38"/>
    </row>
    <row r="744" spans="1:13" s="39" customFormat="1" ht="12.95" customHeight="1" x14ac:dyDescent="0.25">
      <c r="A744" s="233"/>
      <c r="B744" s="29">
        <v>3423</v>
      </c>
      <c r="C744" s="30">
        <v>26</v>
      </c>
      <c r="D744" s="42" t="s">
        <v>1962</v>
      </c>
      <c r="E744" s="42" t="s">
        <v>1963</v>
      </c>
      <c r="F744" s="42" t="s">
        <v>1964</v>
      </c>
      <c r="G744" s="33" t="s">
        <v>12</v>
      </c>
      <c r="H744" s="34" t="s">
        <v>13</v>
      </c>
      <c r="I744" s="35">
        <v>0.96479999999999999</v>
      </c>
      <c r="J744" s="36">
        <v>936113.8</v>
      </c>
      <c r="K744" s="19">
        <f t="shared" si="24"/>
        <v>1249070.8</v>
      </c>
      <c r="L744" s="37">
        <v>104319</v>
      </c>
      <c r="M744" s="38"/>
    </row>
    <row r="745" spans="1:13" s="39" customFormat="1" ht="12.95" customHeight="1" x14ac:dyDescent="0.25">
      <c r="A745" s="233"/>
      <c r="B745" s="29">
        <v>3426</v>
      </c>
      <c r="C745" s="30">
        <v>27</v>
      </c>
      <c r="D745" s="32" t="s">
        <v>1965</v>
      </c>
      <c r="E745" s="32" t="s">
        <v>1966</v>
      </c>
      <c r="F745" s="32" t="s">
        <v>1967</v>
      </c>
      <c r="G745" s="33" t="s">
        <v>12</v>
      </c>
      <c r="H745" s="34" t="s">
        <v>13</v>
      </c>
      <c r="I745" s="35">
        <v>0.94799999999999995</v>
      </c>
      <c r="J745" s="36">
        <v>919765.3</v>
      </c>
      <c r="K745" s="19">
        <f t="shared" si="24"/>
        <v>1227272.8</v>
      </c>
      <c r="L745" s="37">
        <v>102502.5</v>
      </c>
      <c r="M745" s="38"/>
    </row>
    <row r="746" spans="1:13" s="39" customFormat="1" ht="12.95" customHeight="1" x14ac:dyDescent="0.25">
      <c r="A746" s="233"/>
      <c r="B746" s="29">
        <v>3427</v>
      </c>
      <c r="C746" s="30">
        <v>28</v>
      </c>
      <c r="D746" s="32" t="s">
        <v>1968</v>
      </c>
      <c r="E746" s="32" t="s">
        <v>1969</v>
      </c>
      <c r="F746" s="32" t="s">
        <v>1970</v>
      </c>
      <c r="G746" s="33" t="s">
        <v>12</v>
      </c>
      <c r="H746" s="34" t="s">
        <v>13</v>
      </c>
      <c r="I746" s="35">
        <v>0.95930000000000004</v>
      </c>
      <c r="J746" s="36">
        <v>654588.76</v>
      </c>
      <c r="K746" s="19">
        <f t="shared" si="24"/>
        <v>965761.69</v>
      </c>
      <c r="L746" s="37">
        <v>103724.31</v>
      </c>
      <c r="M746" s="59"/>
    </row>
    <row r="747" spans="1:13" s="39" customFormat="1" ht="12.95" customHeight="1" x14ac:dyDescent="0.25">
      <c r="A747" s="233"/>
      <c r="B747" s="29">
        <v>3431</v>
      </c>
      <c r="C747" s="30">
        <v>29</v>
      </c>
      <c r="D747" s="32" t="s">
        <v>1971</v>
      </c>
      <c r="E747" s="32" t="s">
        <v>1972</v>
      </c>
      <c r="F747" s="32" t="s">
        <v>1973</v>
      </c>
      <c r="G747" s="33" t="s">
        <v>12</v>
      </c>
      <c r="H747" s="34" t="s">
        <v>13</v>
      </c>
      <c r="I747" s="35">
        <v>0.98470000000000002</v>
      </c>
      <c r="J747" s="36">
        <v>958830.90999999992</v>
      </c>
      <c r="K747" s="19">
        <f t="shared" si="24"/>
        <v>1278242.98</v>
      </c>
      <c r="L747" s="37">
        <v>106470.69</v>
      </c>
      <c r="M747" s="38"/>
    </row>
    <row r="748" spans="1:13" s="39" customFormat="1" ht="12.95" customHeight="1" x14ac:dyDescent="0.25">
      <c r="A748" s="233"/>
      <c r="B748" s="29">
        <v>3425</v>
      </c>
      <c r="C748" s="30">
        <v>30</v>
      </c>
      <c r="D748" s="32" t="s">
        <v>1974</v>
      </c>
      <c r="E748" s="32" t="s">
        <v>1975</v>
      </c>
      <c r="F748" s="32" t="s">
        <v>1976</v>
      </c>
      <c r="G748" s="33" t="s">
        <v>12</v>
      </c>
      <c r="H748" s="34" t="s">
        <v>13</v>
      </c>
      <c r="I748" s="35">
        <v>0.94799999999999995</v>
      </c>
      <c r="J748" s="36">
        <v>919765.3</v>
      </c>
      <c r="K748" s="19">
        <f t="shared" si="24"/>
        <v>1227272.8</v>
      </c>
      <c r="L748" s="37">
        <v>102502.5</v>
      </c>
      <c r="M748" s="38"/>
    </row>
    <row r="749" spans="1:13" s="39" customFormat="1" ht="12.95" customHeight="1" x14ac:dyDescent="0.25">
      <c r="A749" s="233"/>
      <c r="B749" s="29">
        <v>3421</v>
      </c>
      <c r="C749" s="30">
        <v>31</v>
      </c>
      <c r="D749" s="32" t="s">
        <v>1977</v>
      </c>
      <c r="E749" s="32" t="s">
        <v>1978</v>
      </c>
      <c r="F749" s="32" t="s">
        <v>1979</v>
      </c>
      <c r="G749" s="33" t="s">
        <v>12</v>
      </c>
      <c r="H749" s="34" t="s">
        <v>13</v>
      </c>
      <c r="I749" s="35">
        <v>0.96779999999999999</v>
      </c>
      <c r="J749" s="36">
        <v>939033.22000000009</v>
      </c>
      <c r="K749" s="19">
        <f t="shared" si="24"/>
        <v>1252963.3600000001</v>
      </c>
      <c r="L749" s="37">
        <v>104643.38</v>
      </c>
      <c r="M749" s="38"/>
    </row>
    <row r="750" spans="1:13" s="39" customFormat="1" ht="12.95" customHeight="1" x14ac:dyDescent="0.25">
      <c r="A750" s="233"/>
      <c r="B750" s="29">
        <v>3401</v>
      </c>
      <c r="C750" s="30">
        <v>32</v>
      </c>
      <c r="D750" s="42" t="s">
        <v>1980</v>
      </c>
      <c r="E750" s="42" t="s">
        <v>1981</v>
      </c>
      <c r="F750" s="42" t="s">
        <v>1982</v>
      </c>
      <c r="G750" s="33" t="s">
        <v>12</v>
      </c>
      <c r="H750" s="34" t="s">
        <v>13</v>
      </c>
      <c r="I750" s="35">
        <v>0.97670000000000001</v>
      </c>
      <c r="J750" s="36">
        <v>947802.15999999992</v>
      </c>
      <c r="K750" s="19">
        <f t="shared" si="24"/>
        <v>1264619.23</v>
      </c>
      <c r="L750" s="37">
        <v>105605.69</v>
      </c>
      <c r="M750" s="38"/>
    </row>
    <row r="751" spans="1:13" s="39" customFormat="1" ht="12.95" customHeight="1" x14ac:dyDescent="0.25">
      <c r="A751" s="233"/>
      <c r="B751" s="29">
        <v>3417</v>
      </c>
      <c r="C751" s="30">
        <v>33</v>
      </c>
      <c r="D751" s="42" t="s">
        <v>5693</v>
      </c>
      <c r="E751" s="42" t="s">
        <v>5694</v>
      </c>
      <c r="F751" s="42" t="s">
        <v>5695</v>
      </c>
      <c r="G751" s="33" t="s">
        <v>12</v>
      </c>
      <c r="H751" s="34" t="s">
        <v>13</v>
      </c>
      <c r="I751" s="35">
        <v>0.94930000000000003</v>
      </c>
      <c r="J751" s="36">
        <v>716847.13000000012</v>
      </c>
      <c r="K751" s="19">
        <f t="shared" si="24"/>
        <v>1024776.31</v>
      </c>
      <c r="L751" s="37">
        <v>102643.06</v>
      </c>
      <c r="M751" s="38"/>
    </row>
    <row r="752" spans="1:13" s="39" customFormat="1" ht="12.95" customHeight="1" x14ac:dyDescent="0.25">
      <c r="A752" s="234"/>
      <c r="B752" s="29">
        <v>3422</v>
      </c>
      <c r="C752" s="30">
        <v>34</v>
      </c>
      <c r="D752" s="32" t="s">
        <v>1983</v>
      </c>
      <c r="E752" s="32" t="s">
        <v>1984</v>
      </c>
      <c r="F752" s="32" t="s">
        <v>1985</v>
      </c>
      <c r="G752" s="33" t="s">
        <v>12</v>
      </c>
      <c r="H752" s="34" t="s">
        <v>13</v>
      </c>
      <c r="I752" s="35">
        <v>0.96679999999999999</v>
      </c>
      <c r="J752" s="36">
        <v>938060.05</v>
      </c>
      <c r="K752" s="19">
        <f t="shared" si="24"/>
        <v>1251665.8</v>
      </c>
      <c r="L752" s="37">
        <v>104535.25</v>
      </c>
      <c r="M752" s="38"/>
    </row>
    <row r="753" spans="1:13" s="39" customFormat="1" ht="12.95" customHeight="1" x14ac:dyDescent="0.25">
      <c r="A753" s="225" t="s">
        <v>1986</v>
      </c>
      <c r="B753" s="43"/>
      <c r="C753" s="30"/>
      <c r="D753" s="31" t="s">
        <v>126</v>
      </c>
      <c r="E753" s="32"/>
      <c r="F753" s="32"/>
      <c r="G753" s="33"/>
      <c r="H753" s="34"/>
      <c r="I753" s="35"/>
      <c r="J753" s="36"/>
      <c r="K753" s="19"/>
      <c r="L753" s="37"/>
      <c r="M753" s="38"/>
    </row>
    <row r="754" spans="1:13" s="39" customFormat="1" ht="12.95" customHeight="1" x14ac:dyDescent="0.25">
      <c r="A754" s="226"/>
      <c r="B754" s="29">
        <v>2046</v>
      </c>
      <c r="C754" s="30">
        <v>1</v>
      </c>
      <c r="D754" s="32" t="s">
        <v>1987</v>
      </c>
      <c r="E754" s="32" t="s">
        <v>1988</v>
      </c>
      <c r="F754" s="32" t="s">
        <v>1989</v>
      </c>
      <c r="G754" s="33" t="s">
        <v>130</v>
      </c>
      <c r="H754" s="34" t="s">
        <v>13</v>
      </c>
      <c r="I754" s="35">
        <v>0.96760000000000002</v>
      </c>
      <c r="J754" s="36">
        <v>296739.51</v>
      </c>
      <c r="K754" s="19">
        <f t="shared" ref="K754:K760" si="25">ROUND(J754+L754*3,2)</f>
        <v>453684.24</v>
      </c>
      <c r="L754" s="37">
        <v>52314.91</v>
      </c>
      <c r="M754" s="38"/>
    </row>
    <row r="755" spans="1:13" s="39" customFormat="1" ht="12.95" customHeight="1" x14ac:dyDescent="0.25">
      <c r="A755" s="226"/>
      <c r="B755" s="29">
        <v>2055</v>
      </c>
      <c r="C755" s="30">
        <v>2</v>
      </c>
      <c r="D755" s="32" t="s">
        <v>1990</v>
      </c>
      <c r="E755" s="32" t="s">
        <v>1991</v>
      </c>
      <c r="F755" s="32" t="s">
        <v>1992</v>
      </c>
      <c r="G755" s="33" t="s">
        <v>130</v>
      </c>
      <c r="H755" s="34" t="s">
        <v>13</v>
      </c>
      <c r="I755" s="35">
        <v>0.96460000000000001</v>
      </c>
      <c r="J755" s="36">
        <v>468293.03000000009</v>
      </c>
      <c r="K755" s="19">
        <f t="shared" si="25"/>
        <v>624751.16</v>
      </c>
      <c r="L755" s="37">
        <v>52152.71</v>
      </c>
      <c r="M755" s="38"/>
    </row>
    <row r="756" spans="1:13" s="39" customFormat="1" ht="12.95" customHeight="1" x14ac:dyDescent="0.25">
      <c r="A756" s="226"/>
      <c r="B756" s="29">
        <v>2024</v>
      </c>
      <c r="C756" s="30">
        <v>3</v>
      </c>
      <c r="D756" s="42" t="s">
        <v>1993</v>
      </c>
      <c r="E756" s="42" t="s">
        <v>1994</v>
      </c>
      <c r="F756" s="42" t="s">
        <v>1995</v>
      </c>
      <c r="G756" s="33" t="s">
        <v>130</v>
      </c>
      <c r="H756" s="34" t="s">
        <v>13</v>
      </c>
      <c r="I756" s="35">
        <v>0.9546</v>
      </c>
      <c r="J756" s="36">
        <v>460399.29</v>
      </c>
      <c r="K756" s="19">
        <f t="shared" si="25"/>
        <v>615235.41</v>
      </c>
      <c r="L756" s="37">
        <v>51612.04</v>
      </c>
      <c r="M756" s="38"/>
    </row>
    <row r="757" spans="1:13" s="39" customFormat="1" ht="12.95" customHeight="1" x14ac:dyDescent="0.25">
      <c r="A757" s="226"/>
      <c r="B757" s="29">
        <v>2023</v>
      </c>
      <c r="C757" s="30">
        <v>4</v>
      </c>
      <c r="D757" s="32" t="s">
        <v>1996</v>
      </c>
      <c r="E757" s="32" t="s">
        <v>1997</v>
      </c>
      <c r="F757" s="32" t="s">
        <v>1998</v>
      </c>
      <c r="G757" s="33" t="s">
        <v>130</v>
      </c>
      <c r="H757" s="34" t="s">
        <v>13</v>
      </c>
      <c r="I757" s="35">
        <v>0.94159999999999999</v>
      </c>
      <c r="J757" s="36">
        <v>454073.5</v>
      </c>
      <c r="K757" s="19">
        <f t="shared" si="25"/>
        <v>606801.01</v>
      </c>
      <c r="L757" s="37">
        <v>50909.17</v>
      </c>
      <c r="M757" s="38"/>
    </row>
    <row r="758" spans="1:13" s="39" customFormat="1" ht="12.95" customHeight="1" x14ac:dyDescent="0.25">
      <c r="A758" s="226"/>
      <c r="B758" s="29">
        <v>2050</v>
      </c>
      <c r="C758" s="30">
        <v>5</v>
      </c>
      <c r="D758" s="32" t="s">
        <v>1999</v>
      </c>
      <c r="E758" s="32" t="s">
        <v>2000</v>
      </c>
      <c r="F758" s="32" t="s">
        <v>2001</v>
      </c>
      <c r="G758" s="33" t="s">
        <v>130</v>
      </c>
      <c r="H758" s="34" t="s">
        <v>13</v>
      </c>
      <c r="I758" s="35">
        <v>0.94410000000000005</v>
      </c>
      <c r="J758" s="36">
        <v>458317.73999999987</v>
      </c>
      <c r="K758" s="19">
        <f t="shared" si="25"/>
        <v>611450.76</v>
      </c>
      <c r="L758" s="37">
        <v>51044.34</v>
      </c>
      <c r="M758" s="38"/>
    </row>
    <row r="759" spans="1:13" s="39" customFormat="1" ht="12.95" customHeight="1" x14ac:dyDescent="0.25">
      <c r="A759" s="226"/>
      <c r="B759" s="29">
        <v>2031</v>
      </c>
      <c r="C759" s="30">
        <v>6</v>
      </c>
      <c r="D759" s="32" t="s">
        <v>2002</v>
      </c>
      <c r="E759" s="32" t="s">
        <v>2003</v>
      </c>
      <c r="F759" s="32" t="s">
        <v>2004</v>
      </c>
      <c r="G759" s="33" t="s">
        <v>130</v>
      </c>
      <c r="H759" s="34" t="s">
        <v>13</v>
      </c>
      <c r="I759" s="35">
        <v>0.97060000000000002</v>
      </c>
      <c r="J759" s="36">
        <v>471212.62999999995</v>
      </c>
      <c r="K759" s="19">
        <f t="shared" si="25"/>
        <v>628643.96</v>
      </c>
      <c r="L759" s="37">
        <v>52477.11</v>
      </c>
      <c r="M759" s="38"/>
    </row>
    <row r="760" spans="1:13" s="39" customFormat="1" ht="12.95" customHeight="1" x14ac:dyDescent="0.25">
      <c r="A760" s="226"/>
      <c r="B760" s="29">
        <v>2010</v>
      </c>
      <c r="C760" s="30">
        <v>7</v>
      </c>
      <c r="D760" s="32" t="s">
        <v>2005</v>
      </c>
      <c r="E760" s="32" t="s">
        <v>2006</v>
      </c>
      <c r="F760" s="32" t="s">
        <v>2007</v>
      </c>
      <c r="G760" s="33" t="s">
        <v>130</v>
      </c>
      <c r="H760" s="34" t="s">
        <v>13</v>
      </c>
      <c r="I760" s="35">
        <v>0.97860000000000003</v>
      </c>
      <c r="J760" s="36">
        <v>472077.69</v>
      </c>
      <c r="K760" s="19">
        <f t="shared" si="25"/>
        <v>630806.61</v>
      </c>
      <c r="L760" s="37">
        <v>52909.64</v>
      </c>
      <c r="M760" s="38"/>
    </row>
    <row r="761" spans="1:13" s="39" customFormat="1" ht="12.95" customHeight="1" x14ac:dyDescent="0.25">
      <c r="A761" s="226"/>
      <c r="B761" s="29"/>
      <c r="C761" s="30"/>
      <c r="D761" s="31" t="s">
        <v>11</v>
      </c>
      <c r="E761" s="32"/>
      <c r="F761" s="32"/>
      <c r="G761" s="33"/>
      <c r="H761" s="34"/>
      <c r="I761" s="35"/>
      <c r="J761" s="36"/>
      <c r="K761" s="19"/>
      <c r="L761" s="37"/>
      <c r="M761" s="38"/>
    </row>
    <row r="762" spans="1:13" s="39" customFormat="1" ht="12.95" customHeight="1" x14ac:dyDescent="0.25">
      <c r="A762" s="226"/>
      <c r="B762" s="29">
        <v>2013</v>
      </c>
      <c r="C762" s="30">
        <v>1</v>
      </c>
      <c r="D762" s="32" t="s">
        <v>2008</v>
      </c>
      <c r="E762" s="32" t="s">
        <v>2009</v>
      </c>
      <c r="F762" s="32" t="s">
        <v>604</v>
      </c>
      <c r="G762" s="33" t="s">
        <v>12</v>
      </c>
      <c r="H762" s="34" t="s">
        <v>13</v>
      </c>
      <c r="I762" s="35">
        <v>0.98699999999999999</v>
      </c>
      <c r="J762" s="36">
        <v>959176.9</v>
      </c>
      <c r="K762" s="19">
        <f t="shared" ref="K762:K793" si="26">ROUND(J762+L762*3,2)</f>
        <v>1279335.04</v>
      </c>
      <c r="L762" s="37">
        <v>106719.38</v>
      </c>
      <c r="M762" s="38"/>
    </row>
    <row r="763" spans="1:13" s="39" customFormat="1" ht="12.95" customHeight="1" x14ac:dyDescent="0.25">
      <c r="A763" s="226"/>
      <c r="B763" s="29">
        <v>2035</v>
      </c>
      <c r="C763" s="30">
        <v>2</v>
      </c>
      <c r="D763" s="32" t="s">
        <v>113</v>
      </c>
      <c r="E763" s="32" t="s">
        <v>2010</v>
      </c>
      <c r="F763" s="32" t="s">
        <v>2011</v>
      </c>
      <c r="G763" s="33" t="s">
        <v>12</v>
      </c>
      <c r="H763" s="34" t="s">
        <v>13</v>
      </c>
      <c r="I763" s="35">
        <v>0.97040000000000004</v>
      </c>
      <c r="J763" s="36">
        <v>732849.64</v>
      </c>
      <c r="K763" s="19">
        <f t="shared" si="26"/>
        <v>1047623.14</v>
      </c>
      <c r="L763" s="37">
        <v>104924.5</v>
      </c>
      <c r="M763" s="38"/>
    </row>
    <row r="764" spans="1:13" s="39" customFormat="1" ht="12.95" customHeight="1" x14ac:dyDescent="0.25">
      <c r="A764" s="226"/>
      <c r="B764" s="29">
        <v>2012</v>
      </c>
      <c r="C764" s="30">
        <v>3</v>
      </c>
      <c r="D764" s="32" t="s">
        <v>2012</v>
      </c>
      <c r="E764" s="32" t="s">
        <v>2013</v>
      </c>
      <c r="F764" s="32" t="s">
        <v>2014</v>
      </c>
      <c r="G764" s="33" t="s">
        <v>12</v>
      </c>
      <c r="H764" s="34" t="s">
        <v>13</v>
      </c>
      <c r="I764" s="35">
        <v>0.97860000000000003</v>
      </c>
      <c r="J764" s="36">
        <v>944082.65</v>
      </c>
      <c r="K764" s="19">
        <f t="shared" si="26"/>
        <v>1261516.04</v>
      </c>
      <c r="L764" s="37">
        <v>105811.13</v>
      </c>
      <c r="M764" s="38"/>
    </row>
    <row r="765" spans="1:13" s="39" customFormat="1" ht="12.95" customHeight="1" x14ac:dyDescent="0.25">
      <c r="A765" s="226"/>
      <c r="B765" s="29">
        <v>2048</v>
      </c>
      <c r="C765" s="30">
        <v>4</v>
      </c>
      <c r="D765" s="32" t="s">
        <v>2015</v>
      </c>
      <c r="E765" s="32" t="s">
        <v>2016</v>
      </c>
      <c r="F765" s="32" t="s">
        <v>2017</v>
      </c>
      <c r="G765" s="33" t="s">
        <v>12</v>
      </c>
      <c r="H765" s="34" t="s">
        <v>13</v>
      </c>
      <c r="I765" s="35">
        <v>0.98480000000000001</v>
      </c>
      <c r="J765" s="36">
        <v>957468.5</v>
      </c>
      <c r="K765" s="19">
        <f t="shared" si="26"/>
        <v>1276913</v>
      </c>
      <c r="L765" s="37">
        <v>106481.5</v>
      </c>
      <c r="M765" s="38"/>
    </row>
    <row r="766" spans="1:13" s="39" customFormat="1" ht="12.95" customHeight="1" x14ac:dyDescent="0.25">
      <c r="A766" s="226"/>
      <c r="B766" s="29">
        <v>2034</v>
      </c>
      <c r="C766" s="30">
        <v>5</v>
      </c>
      <c r="D766" s="32" t="s">
        <v>2018</v>
      </c>
      <c r="E766" s="32" t="s">
        <v>2019</v>
      </c>
      <c r="F766" s="32" t="s">
        <v>2020</v>
      </c>
      <c r="G766" s="33" t="s">
        <v>12</v>
      </c>
      <c r="H766" s="34" t="s">
        <v>13</v>
      </c>
      <c r="I766" s="35">
        <v>0.97460000000000002</v>
      </c>
      <c r="J766" s="36">
        <v>946245.15</v>
      </c>
      <c r="K766" s="19">
        <f t="shared" si="26"/>
        <v>1262381.04</v>
      </c>
      <c r="L766" s="37">
        <v>105378.63</v>
      </c>
      <c r="M766" s="38"/>
    </row>
    <row r="767" spans="1:13" s="39" customFormat="1" ht="12.95" customHeight="1" x14ac:dyDescent="0.25">
      <c r="A767" s="226"/>
      <c r="B767" s="29">
        <v>2025</v>
      </c>
      <c r="C767" s="30">
        <v>6</v>
      </c>
      <c r="D767" s="32" t="s">
        <v>2021</v>
      </c>
      <c r="E767" s="32" t="s">
        <v>2022</v>
      </c>
      <c r="F767" s="32" t="s">
        <v>2023</v>
      </c>
      <c r="G767" s="33" t="s">
        <v>12</v>
      </c>
      <c r="H767" s="34" t="s">
        <v>13</v>
      </c>
      <c r="I767" s="35">
        <v>0.5786</v>
      </c>
      <c r="J767" s="36">
        <v>554832.65</v>
      </c>
      <c r="K767" s="19">
        <f t="shared" si="26"/>
        <v>742516.04</v>
      </c>
      <c r="L767" s="37">
        <v>62561.13</v>
      </c>
      <c r="M767" s="38"/>
    </row>
    <row r="768" spans="1:13" s="39" customFormat="1" ht="12.95" customHeight="1" x14ac:dyDescent="0.2">
      <c r="A768" s="226"/>
      <c r="B768" s="29">
        <v>2009</v>
      </c>
      <c r="C768" s="30">
        <v>7</v>
      </c>
      <c r="D768" s="65" t="s">
        <v>2024</v>
      </c>
      <c r="E768" s="65" t="s">
        <v>2025</v>
      </c>
      <c r="F768" s="65" t="s">
        <v>2026</v>
      </c>
      <c r="G768" s="33" t="s">
        <v>12</v>
      </c>
      <c r="H768" s="34" t="s">
        <v>13</v>
      </c>
      <c r="I768" s="35">
        <v>0.98699999999999999</v>
      </c>
      <c r="J768" s="36">
        <v>959176.9</v>
      </c>
      <c r="K768" s="19">
        <f t="shared" si="26"/>
        <v>1279335.04</v>
      </c>
      <c r="L768" s="37">
        <v>106719.38</v>
      </c>
      <c r="M768" s="69"/>
    </row>
    <row r="769" spans="1:13" s="39" customFormat="1" ht="12.95" customHeight="1" x14ac:dyDescent="0.25">
      <c r="A769" s="226"/>
      <c r="B769" s="29">
        <v>2004</v>
      </c>
      <c r="C769" s="30">
        <v>8</v>
      </c>
      <c r="D769" s="32" t="s">
        <v>2027</v>
      </c>
      <c r="E769" s="32" t="s">
        <v>2028</v>
      </c>
      <c r="F769" s="32" t="s">
        <v>2029</v>
      </c>
      <c r="G769" s="33" t="s">
        <v>12</v>
      </c>
      <c r="H769" s="34" t="s">
        <v>13</v>
      </c>
      <c r="I769" s="35">
        <v>0.96160000000000001</v>
      </c>
      <c r="J769" s="36">
        <v>933594.52</v>
      </c>
      <c r="K769" s="19">
        <f t="shared" si="26"/>
        <v>1245513.52</v>
      </c>
      <c r="L769" s="37">
        <v>103973</v>
      </c>
      <c r="M769" s="38"/>
    </row>
    <row r="770" spans="1:13" s="39" customFormat="1" ht="12.95" customHeight="1" x14ac:dyDescent="0.25">
      <c r="A770" s="226"/>
      <c r="B770" s="29">
        <v>2028</v>
      </c>
      <c r="C770" s="30">
        <v>9</v>
      </c>
      <c r="D770" s="32" t="s">
        <v>2030</v>
      </c>
      <c r="E770" s="32" t="s">
        <v>2031</v>
      </c>
      <c r="F770" s="32" t="s">
        <v>2032</v>
      </c>
      <c r="G770" s="33" t="s">
        <v>12</v>
      </c>
      <c r="H770" s="34" t="s">
        <v>13</v>
      </c>
      <c r="I770" s="35">
        <v>0.97860000000000003</v>
      </c>
      <c r="J770" s="36">
        <v>944082.65</v>
      </c>
      <c r="K770" s="19">
        <f t="shared" si="26"/>
        <v>1261516.04</v>
      </c>
      <c r="L770" s="37">
        <v>105811.13</v>
      </c>
      <c r="M770" s="38"/>
    </row>
    <row r="771" spans="1:13" s="39" customFormat="1" ht="12.95" customHeight="1" x14ac:dyDescent="0.25">
      <c r="A771" s="226"/>
      <c r="B771" s="29">
        <v>2037</v>
      </c>
      <c r="C771" s="30">
        <v>10</v>
      </c>
      <c r="D771" s="32" t="s">
        <v>2033</v>
      </c>
      <c r="E771" s="32" t="s">
        <v>2034</v>
      </c>
      <c r="F771" s="32" t="s">
        <v>2035</v>
      </c>
      <c r="G771" s="33" t="s">
        <v>12</v>
      </c>
      <c r="H771" s="34" t="s">
        <v>13</v>
      </c>
      <c r="I771" s="35">
        <v>0.95760000000000001</v>
      </c>
      <c r="J771" s="36">
        <v>929702.02</v>
      </c>
      <c r="K771" s="19">
        <f t="shared" si="26"/>
        <v>1240323.52</v>
      </c>
      <c r="L771" s="37">
        <v>103540.5</v>
      </c>
      <c r="M771" s="38"/>
    </row>
    <row r="772" spans="1:13" s="39" customFormat="1" ht="12.95" customHeight="1" x14ac:dyDescent="0.25">
      <c r="A772" s="226"/>
      <c r="B772" s="29">
        <v>2011</v>
      </c>
      <c r="C772" s="30">
        <v>11</v>
      </c>
      <c r="D772" s="32" t="s">
        <v>2036</v>
      </c>
      <c r="E772" s="32" t="s">
        <v>2037</v>
      </c>
      <c r="F772" s="32" t="s">
        <v>360</v>
      </c>
      <c r="G772" s="33" t="s">
        <v>12</v>
      </c>
      <c r="H772" s="34" t="s">
        <v>13</v>
      </c>
      <c r="I772" s="35">
        <v>0.98680000000000001</v>
      </c>
      <c r="J772" s="36">
        <v>952494.75</v>
      </c>
      <c r="K772" s="19">
        <f t="shared" si="26"/>
        <v>1272588</v>
      </c>
      <c r="L772" s="37">
        <v>106697.75</v>
      </c>
      <c r="M772" s="38"/>
    </row>
    <row r="773" spans="1:13" s="39" customFormat="1" ht="12.95" customHeight="1" x14ac:dyDescent="0.25">
      <c r="A773" s="226"/>
      <c r="B773" s="29">
        <v>2016</v>
      </c>
      <c r="C773" s="30">
        <v>12</v>
      </c>
      <c r="D773" s="32" t="s">
        <v>2038</v>
      </c>
      <c r="E773" s="32" t="s">
        <v>2039</v>
      </c>
      <c r="F773" s="32" t="s">
        <v>2040</v>
      </c>
      <c r="G773" s="33" t="s">
        <v>12</v>
      </c>
      <c r="H773" s="34" t="s">
        <v>13</v>
      </c>
      <c r="I773" s="35">
        <v>0.97860000000000003</v>
      </c>
      <c r="J773" s="36">
        <v>944082.65</v>
      </c>
      <c r="K773" s="19">
        <f t="shared" si="26"/>
        <v>1261516.04</v>
      </c>
      <c r="L773" s="37">
        <v>105811.13</v>
      </c>
      <c r="M773" s="38"/>
    </row>
    <row r="774" spans="1:13" s="39" customFormat="1" ht="12.95" customHeight="1" x14ac:dyDescent="0.25">
      <c r="A774" s="226"/>
      <c r="B774" s="29">
        <v>2058</v>
      </c>
      <c r="C774" s="30">
        <v>13</v>
      </c>
      <c r="D774" s="32" t="s">
        <v>2041</v>
      </c>
      <c r="E774" s="32" t="s">
        <v>2042</v>
      </c>
      <c r="F774" s="32" t="s">
        <v>357</v>
      </c>
      <c r="G774" s="33" t="s">
        <v>12</v>
      </c>
      <c r="H774" s="34" t="s">
        <v>13</v>
      </c>
      <c r="I774" s="35">
        <v>0.96760000000000002</v>
      </c>
      <c r="J774" s="36">
        <v>939433.27</v>
      </c>
      <c r="K774" s="19">
        <f t="shared" si="26"/>
        <v>1253298.52</v>
      </c>
      <c r="L774" s="37">
        <v>104621.75</v>
      </c>
      <c r="M774" s="38"/>
    </row>
    <row r="775" spans="1:13" s="39" customFormat="1" ht="12.95" customHeight="1" x14ac:dyDescent="0.25">
      <c r="A775" s="226"/>
      <c r="B775" s="29">
        <v>2033</v>
      </c>
      <c r="C775" s="30">
        <v>14</v>
      </c>
      <c r="D775" s="32" t="s">
        <v>2043</v>
      </c>
      <c r="E775" s="32" t="s">
        <v>2044</v>
      </c>
      <c r="F775" s="32" t="s">
        <v>2045</v>
      </c>
      <c r="G775" s="33" t="s">
        <v>12</v>
      </c>
      <c r="H775" s="34" t="s">
        <v>13</v>
      </c>
      <c r="I775" s="35">
        <v>0.97699999999999998</v>
      </c>
      <c r="J775" s="36">
        <v>949445.65</v>
      </c>
      <c r="K775" s="19">
        <f t="shared" si="26"/>
        <v>1266360.04</v>
      </c>
      <c r="L775" s="37">
        <v>105638.13</v>
      </c>
      <c r="M775" s="38"/>
    </row>
    <row r="776" spans="1:13" s="39" customFormat="1" ht="12.95" customHeight="1" x14ac:dyDescent="0.25">
      <c r="A776" s="226"/>
      <c r="B776" s="29">
        <v>2052</v>
      </c>
      <c r="C776" s="30">
        <v>15</v>
      </c>
      <c r="D776" s="42" t="s">
        <v>2046</v>
      </c>
      <c r="E776" s="42" t="s">
        <v>2047</v>
      </c>
      <c r="F776" s="42" t="s">
        <v>2048</v>
      </c>
      <c r="G776" s="27" t="s">
        <v>12</v>
      </c>
      <c r="H776" s="34" t="s">
        <v>13</v>
      </c>
      <c r="I776" s="35">
        <v>0.98880000000000001</v>
      </c>
      <c r="J776" s="36">
        <v>961361</v>
      </c>
      <c r="K776" s="19">
        <f t="shared" si="26"/>
        <v>1282103</v>
      </c>
      <c r="L776" s="37">
        <v>106914</v>
      </c>
      <c r="M776" s="38"/>
    </row>
    <row r="777" spans="1:13" s="39" customFormat="1" ht="12.95" customHeight="1" x14ac:dyDescent="0.25">
      <c r="A777" s="226"/>
      <c r="B777" s="29">
        <v>2054</v>
      </c>
      <c r="C777" s="30">
        <v>16</v>
      </c>
      <c r="D777" s="32" t="s">
        <v>2049</v>
      </c>
      <c r="E777" s="32" t="s">
        <v>2050</v>
      </c>
      <c r="F777" s="32" t="s">
        <v>1998</v>
      </c>
      <c r="G777" s="50" t="s">
        <v>12</v>
      </c>
      <c r="H777" s="34" t="s">
        <v>13</v>
      </c>
      <c r="I777" s="35">
        <v>0.97060000000000002</v>
      </c>
      <c r="J777" s="36">
        <v>942352.65</v>
      </c>
      <c r="K777" s="19">
        <f t="shared" si="26"/>
        <v>1257191.04</v>
      </c>
      <c r="L777" s="37">
        <v>104946.13</v>
      </c>
      <c r="M777" s="38"/>
    </row>
    <row r="778" spans="1:13" s="39" customFormat="1" ht="12.95" customHeight="1" x14ac:dyDescent="0.25">
      <c r="A778" s="226"/>
      <c r="B778" s="29">
        <v>2053</v>
      </c>
      <c r="C778" s="30">
        <v>17</v>
      </c>
      <c r="D778" s="32" t="s">
        <v>2051</v>
      </c>
      <c r="E778" s="32" t="s">
        <v>2052</v>
      </c>
      <c r="F778" s="32" t="s">
        <v>2053</v>
      </c>
      <c r="G778" s="50" t="s">
        <v>12</v>
      </c>
      <c r="H778" s="34" t="s">
        <v>13</v>
      </c>
      <c r="I778" s="35">
        <v>0.97060000000000002</v>
      </c>
      <c r="J778" s="36">
        <v>942352.65</v>
      </c>
      <c r="K778" s="19">
        <f t="shared" si="26"/>
        <v>1257191.04</v>
      </c>
      <c r="L778" s="37">
        <v>104946.13</v>
      </c>
      <c r="M778" s="38"/>
    </row>
    <row r="779" spans="1:13" s="39" customFormat="1" ht="12.95" customHeight="1" x14ac:dyDescent="0.25">
      <c r="A779" s="226"/>
      <c r="B779" s="29">
        <v>2007</v>
      </c>
      <c r="C779" s="30">
        <v>18</v>
      </c>
      <c r="D779" s="32" t="s">
        <v>2054</v>
      </c>
      <c r="E779" s="32" t="s">
        <v>2055</v>
      </c>
      <c r="F779" s="32" t="s">
        <v>2056</v>
      </c>
      <c r="G779" s="50" t="s">
        <v>12</v>
      </c>
      <c r="H779" s="34" t="s">
        <v>13</v>
      </c>
      <c r="I779" s="35">
        <v>0.97060000000000002</v>
      </c>
      <c r="J779" s="36">
        <v>942352.65</v>
      </c>
      <c r="K779" s="19">
        <f t="shared" si="26"/>
        <v>1257191.04</v>
      </c>
      <c r="L779" s="37">
        <v>104946.13</v>
      </c>
      <c r="M779" s="38"/>
    </row>
    <row r="780" spans="1:13" s="39" customFormat="1" ht="12.95" customHeight="1" x14ac:dyDescent="0.25">
      <c r="A780" s="226"/>
      <c r="B780" s="29">
        <v>2029</v>
      </c>
      <c r="C780" s="30">
        <v>19</v>
      </c>
      <c r="D780" s="42" t="s">
        <v>2057</v>
      </c>
      <c r="E780" s="42" t="s">
        <v>2058</v>
      </c>
      <c r="F780" s="42" t="s">
        <v>2059</v>
      </c>
      <c r="G780" s="50" t="s">
        <v>12</v>
      </c>
      <c r="H780" s="34" t="s">
        <v>13</v>
      </c>
      <c r="I780" s="35">
        <v>0.98699999999999999</v>
      </c>
      <c r="J780" s="36">
        <v>959176.9</v>
      </c>
      <c r="K780" s="19">
        <f t="shared" si="26"/>
        <v>1279335.04</v>
      </c>
      <c r="L780" s="37">
        <v>106719.38</v>
      </c>
      <c r="M780" s="38"/>
    </row>
    <row r="781" spans="1:13" s="39" customFormat="1" ht="12.95" customHeight="1" x14ac:dyDescent="0.25">
      <c r="A781" s="226"/>
      <c r="B781" s="29">
        <v>2042</v>
      </c>
      <c r="C781" s="30">
        <v>20</v>
      </c>
      <c r="D781" s="32" t="s">
        <v>2060</v>
      </c>
      <c r="E781" s="32" t="s">
        <v>2061</v>
      </c>
      <c r="F781" s="32" t="s">
        <v>2062</v>
      </c>
      <c r="G781" s="50" t="s">
        <v>12</v>
      </c>
      <c r="H781" s="34" t="s">
        <v>13</v>
      </c>
      <c r="I781" s="35">
        <v>0.97460000000000002</v>
      </c>
      <c r="J781" s="36">
        <v>946245.15</v>
      </c>
      <c r="K781" s="19">
        <f t="shared" si="26"/>
        <v>1262381.04</v>
      </c>
      <c r="L781" s="37">
        <v>105378.63</v>
      </c>
      <c r="M781" s="38"/>
    </row>
    <row r="782" spans="1:13" s="39" customFormat="1" ht="12.95" customHeight="1" x14ac:dyDescent="0.25">
      <c r="A782" s="226"/>
      <c r="B782" s="29">
        <v>2001</v>
      </c>
      <c r="C782" s="30">
        <v>21</v>
      </c>
      <c r="D782" s="32" t="s">
        <v>1530</v>
      </c>
      <c r="E782" s="32" t="s">
        <v>1531</v>
      </c>
      <c r="F782" s="32" t="s">
        <v>2063</v>
      </c>
      <c r="G782" s="50" t="s">
        <v>12</v>
      </c>
      <c r="H782" s="34" t="s">
        <v>13</v>
      </c>
      <c r="I782" s="35">
        <v>0.96760000000000002</v>
      </c>
      <c r="J782" s="36">
        <v>939433.27</v>
      </c>
      <c r="K782" s="19">
        <f t="shared" si="26"/>
        <v>1253298.52</v>
      </c>
      <c r="L782" s="37">
        <v>104621.75</v>
      </c>
      <c r="M782" s="38"/>
    </row>
    <row r="783" spans="1:13" s="39" customFormat="1" ht="12.95" customHeight="1" x14ac:dyDescent="0.25">
      <c r="A783" s="226"/>
      <c r="B783" s="29">
        <v>2044</v>
      </c>
      <c r="C783" s="30">
        <v>22</v>
      </c>
      <c r="D783" s="42" t="s">
        <v>2064</v>
      </c>
      <c r="E783" s="42" t="s">
        <v>2065</v>
      </c>
      <c r="F783" s="42" t="s">
        <v>2066</v>
      </c>
      <c r="G783" s="27" t="s">
        <v>12</v>
      </c>
      <c r="H783" s="34" t="s">
        <v>13</v>
      </c>
      <c r="I783" s="35">
        <v>0.97060000000000002</v>
      </c>
      <c r="J783" s="36">
        <v>942352.65</v>
      </c>
      <c r="K783" s="19">
        <f t="shared" si="26"/>
        <v>1257191.04</v>
      </c>
      <c r="L783" s="36">
        <v>104946.13</v>
      </c>
      <c r="M783" s="38"/>
    </row>
    <row r="784" spans="1:13" s="39" customFormat="1" ht="12.95" customHeight="1" x14ac:dyDescent="0.2">
      <c r="A784" s="226"/>
      <c r="B784" s="29">
        <v>2014</v>
      </c>
      <c r="C784" s="30">
        <v>23</v>
      </c>
      <c r="D784" s="65" t="s">
        <v>2067</v>
      </c>
      <c r="E784" s="65" t="s">
        <v>2068</v>
      </c>
      <c r="F784" s="65" t="s">
        <v>2069</v>
      </c>
      <c r="G784" s="33" t="s">
        <v>12</v>
      </c>
      <c r="H784" s="34" t="s">
        <v>13</v>
      </c>
      <c r="I784" s="35">
        <v>0.97860000000000003</v>
      </c>
      <c r="J784" s="36">
        <v>944082.65</v>
      </c>
      <c r="K784" s="19">
        <f t="shared" si="26"/>
        <v>1261516.04</v>
      </c>
      <c r="L784" s="37">
        <v>105811.13</v>
      </c>
      <c r="M784" s="38"/>
    </row>
    <row r="785" spans="1:13" s="39" customFormat="1" ht="12.95" customHeight="1" x14ac:dyDescent="0.25">
      <c r="A785" s="226"/>
      <c r="B785" s="29">
        <v>2043</v>
      </c>
      <c r="C785" s="30">
        <v>24</v>
      </c>
      <c r="D785" s="32" t="s">
        <v>2070</v>
      </c>
      <c r="E785" s="32" t="s">
        <v>2071</v>
      </c>
      <c r="F785" s="32" t="s">
        <v>2072</v>
      </c>
      <c r="G785" s="33" t="s">
        <v>12</v>
      </c>
      <c r="H785" s="34" t="s">
        <v>13</v>
      </c>
      <c r="I785" s="35">
        <v>0.97060000000000002</v>
      </c>
      <c r="J785" s="36">
        <v>942352.65</v>
      </c>
      <c r="K785" s="19">
        <f t="shared" si="26"/>
        <v>1257191.04</v>
      </c>
      <c r="L785" s="37">
        <v>104946.13</v>
      </c>
      <c r="M785" s="38"/>
    </row>
    <row r="786" spans="1:13" s="39" customFormat="1" ht="12.95" customHeight="1" x14ac:dyDescent="0.25">
      <c r="A786" s="226"/>
      <c r="B786" s="29">
        <v>2057</v>
      </c>
      <c r="C786" s="30">
        <v>25</v>
      </c>
      <c r="D786" s="32" t="s">
        <v>2073</v>
      </c>
      <c r="E786" s="32" t="s">
        <v>2074</v>
      </c>
      <c r="F786" s="32" t="s">
        <v>2075</v>
      </c>
      <c r="G786" s="33" t="s">
        <v>12</v>
      </c>
      <c r="H786" s="34" t="s">
        <v>13</v>
      </c>
      <c r="I786" s="35">
        <v>0.98260000000000003</v>
      </c>
      <c r="J786" s="36">
        <v>954030.15</v>
      </c>
      <c r="K786" s="19">
        <f t="shared" si="26"/>
        <v>1272761.04</v>
      </c>
      <c r="L786" s="37">
        <v>106243.63</v>
      </c>
      <c r="M786" s="38"/>
    </row>
    <row r="787" spans="1:13" s="39" customFormat="1" ht="12.95" customHeight="1" x14ac:dyDescent="0.25">
      <c r="A787" s="226"/>
      <c r="B787" s="29">
        <v>2047</v>
      </c>
      <c r="C787" s="30">
        <v>26</v>
      </c>
      <c r="D787" s="32" t="s">
        <v>2076</v>
      </c>
      <c r="E787" s="32" t="s">
        <v>2077</v>
      </c>
      <c r="F787" s="32" t="s">
        <v>2078</v>
      </c>
      <c r="G787" s="33" t="s">
        <v>12</v>
      </c>
      <c r="H787" s="34" t="s">
        <v>13</v>
      </c>
      <c r="I787" s="35">
        <v>0.97060000000000002</v>
      </c>
      <c r="J787" s="36">
        <v>942352.65</v>
      </c>
      <c r="K787" s="19">
        <f t="shared" si="26"/>
        <v>1257191.04</v>
      </c>
      <c r="L787" s="37">
        <v>104946.13</v>
      </c>
      <c r="M787" s="38"/>
    </row>
    <row r="788" spans="1:13" s="39" customFormat="1" ht="12.95" customHeight="1" x14ac:dyDescent="0.25">
      <c r="A788" s="226"/>
      <c r="B788" s="29">
        <v>2003</v>
      </c>
      <c r="C788" s="30">
        <v>27</v>
      </c>
      <c r="D788" s="32" t="s">
        <v>2079</v>
      </c>
      <c r="E788" s="32" t="s">
        <v>2080</v>
      </c>
      <c r="F788" s="32" t="s">
        <v>2081</v>
      </c>
      <c r="G788" s="33" t="s">
        <v>12</v>
      </c>
      <c r="H788" s="34" t="s">
        <v>13</v>
      </c>
      <c r="I788" s="35">
        <v>0.96760000000000002</v>
      </c>
      <c r="J788" s="36">
        <v>939433.27</v>
      </c>
      <c r="K788" s="19">
        <f t="shared" si="26"/>
        <v>1253298.52</v>
      </c>
      <c r="L788" s="37">
        <v>104621.75</v>
      </c>
      <c r="M788" s="38"/>
    </row>
    <row r="789" spans="1:13" s="39" customFormat="1" ht="12.95" customHeight="1" x14ac:dyDescent="0.25">
      <c r="A789" s="226"/>
      <c r="B789" s="43">
        <v>2045</v>
      </c>
      <c r="C789" s="30">
        <v>28</v>
      </c>
      <c r="D789" s="32" t="s">
        <v>2082</v>
      </c>
      <c r="E789" s="32" t="s">
        <v>2083</v>
      </c>
      <c r="F789" s="32" t="s">
        <v>2084</v>
      </c>
      <c r="G789" s="33" t="s">
        <v>12</v>
      </c>
      <c r="H789" s="34" t="s">
        <v>13</v>
      </c>
      <c r="I789" s="35">
        <v>0.96860000000000002</v>
      </c>
      <c r="J789" s="36">
        <v>940406.4</v>
      </c>
      <c r="K789" s="19">
        <f t="shared" si="26"/>
        <v>1254596.04</v>
      </c>
      <c r="L789" s="37">
        <v>104729.88</v>
      </c>
      <c r="M789" s="38"/>
    </row>
    <row r="790" spans="1:13" s="39" customFormat="1" ht="12.95" customHeight="1" x14ac:dyDescent="0.25">
      <c r="A790" s="226"/>
      <c r="B790" s="29">
        <v>2049</v>
      </c>
      <c r="C790" s="30">
        <v>29</v>
      </c>
      <c r="D790" s="32" t="s">
        <v>2085</v>
      </c>
      <c r="E790" s="32" t="s">
        <v>2086</v>
      </c>
      <c r="F790" s="32" t="s">
        <v>2087</v>
      </c>
      <c r="G790" s="33" t="s">
        <v>12</v>
      </c>
      <c r="H790" s="34" t="s">
        <v>13</v>
      </c>
      <c r="I790" s="35">
        <v>0.97060000000000002</v>
      </c>
      <c r="J790" s="36">
        <v>942352.65</v>
      </c>
      <c r="K790" s="19">
        <f t="shared" si="26"/>
        <v>1257191.04</v>
      </c>
      <c r="L790" s="37">
        <v>104946.13</v>
      </c>
      <c r="M790" s="38"/>
    </row>
    <row r="791" spans="1:13" s="39" customFormat="1" ht="12.95" customHeight="1" x14ac:dyDescent="0.25">
      <c r="A791" s="226"/>
      <c r="B791" s="29">
        <v>2032</v>
      </c>
      <c r="C791" s="30">
        <v>30</v>
      </c>
      <c r="D791" s="32" t="s">
        <v>2088</v>
      </c>
      <c r="E791" s="32" t="s">
        <v>2089</v>
      </c>
      <c r="F791" s="32" t="s">
        <v>2090</v>
      </c>
      <c r="G791" s="33" t="s">
        <v>12</v>
      </c>
      <c r="H791" s="34" t="s">
        <v>13</v>
      </c>
      <c r="I791" s="35">
        <v>0.96760000000000002</v>
      </c>
      <c r="J791" s="36">
        <v>939433.27</v>
      </c>
      <c r="K791" s="19">
        <f t="shared" si="26"/>
        <v>1253298.52</v>
      </c>
      <c r="L791" s="37">
        <v>104621.75</v>
      </c>
      <c r="M791" s="38"/>
    </row>
    <row r="792" spans="1:13" s="39" customFormat="1" ht="12.95" customHeight="1" x14ac:dyDescent="0.25">
      <c r="A792" s="226"/>
      <c r="B792" s="29">
        <v>2015</v>
      </c>
      <c r="C792" s="30">
        <v>31</v>
      </c>
      <c r="D792" s="42" t="s">
        <v>2091</v>
      </c>
      <c r="E792" s="42" t="s">
        <v>2092</v>
      </c>
      <c r="F792" s="42" t="s">
        <v>2093</v>
      </c>
      <c r="G792" s="33" t="s">
        <v>12</v>
      </c>
      <c r="H792" s="34" t="s">
        <v>13</v>
      </c>
      <c r="I792" s="35">
        <v>0.98260000000000003</v>
      </c>
      <c r="J792" s="36">
        <v>947975.15</v>
      </c>
      <c r="K792" s="19">
        <f t="shared" si="26"/>
        <v>1266706.04</v>
      </c>
      <c r="L792" s="37">
        <v>106243.63</v>
      </c>
      <c r="M792" s="38"/>
    </row>
    <row r="793" spans="1:13" s="39" customFormat="1" ht="12.95" customHeight="1" x14ac:dyDescent="0.25">
      <c r="A793" s="226"/>
      <c r="B793" s="29">
        <v>2040</v>
      </c>
      <c r="C793" s="30">
        <v>32</v>
      </c>
      <c r="D793" s="32" t="s">
        <v>2094</v>
      </c>
      <c r="E793" s="32" t="s">
        <v>2095</v>
      </c>
      <c r="F793" s="32" t="s">
        <v>2096</v>
      </c>
      <c r="G793" s="33" t="s">
        <v>12</v>
      </c>
      <c r="H793" s="34" t="s">
        <v>13</v>
      </c>
      <c r="I793" s="35">
        <v>0.98260000000000003</v>
      </c>
      <c r="J793" s="36">
        <v>954030.15</v>
      </c>
      <c r="K793" s="19">
        <f t="shared" si="26"/>
        <v>1272761.04</v>
      </c>
      <c r="L793" s="37">
        <v>106243.63</v>
      </c>
      <c r="M793" s="38"/>
    </row>
    <row r="794" spans="1:13" s="39" customFormat="1" ht="12.95" customHeight="1" x14ac:dyDescent="0.25">
      <c r="A794" s="226"/>
      <c r="B794" s="29">
        <v>2038</v>
      </c>
      <c r="C794" s="30">
        <v>33</v>
      </c>
      <c r="D794" s="32" t="s">
        <v>2097</v>
      </c>
      <c r="E794" s="32" t="s">
        <v>2098</v>
      </c>
      <c r="F794" s="32" t="s">
        <v>2099</v>
      </c>
      <c r="G794" s="33" t="s">
        <v>12</v>
      </c>
      <c r="H794" s="34" t="s">
        <v>13</v>
      </c>
      <c r="I794" s="35">
        <v>0.97460000000000002</v>
      </c>
      <c r="J794" s="36">
        <v>946245.15</v>
      </c>
      <c r="K794" s="19">
        <f t="shared" ref="K794:K813" si="27">ROUND(J794+L794*3,2)</f>
        <v>1262381.04</v>
      </c>
      <c r="L794" s="37">
        <v>105378.63</v>
      </c>
      <c r="M794" s="38"/>
    </row>
    <row r="795" spans="1:13" s="39" customFormat="1" ht="12.95" customHeight="1" x14ac:dyDescent="0.25">
      <c r="A795" s="226"/>
      <c r="B795" s="29">
        <v>2041</v>
      </c>
      <c r="C795" s="30">
        <v>34</v>
      </c>
      <c r="D795" s="42" t="s">
        <v>2100</v>
      </c>
      <c r="E795" s="42" t="s">
        <v>2101</v>
      </c>
      <c r="F795" s="42" t="s">
        <v>2102</v>
      </c>
      <c r="G795" s="33" t="s">
        <v>12</v>
      </c>
      <c r="H795" s="34" t="s">
        <v>13</v>
      </c>
      <c r="I795" s="35">
        <v>0.97060000000000002</v>
      </c>
      <c r="J795" s="36">
        <v>942352.65</v>
      </c>
      <c r="K795" s="19">
        <f t="shared" si="27"/>
        <v>1257191.04</v>
      </c>
      <c r="L795" s="37">
        <v>104946.13</v>
      </c>
      <c r="M795" s="38"/>
    </row>
    <row r="796" spans="1:13" s="39" customFormat="1" ht="12.95" customHeight="1" x14ac:dyDescent="0.25">
      <c r="A796" s="226"/>
      <c r="B796" s="29">
        <v>2006</v>
      </c>
      <c r="C796" s="30">
        <v>35</v>
      </c>
      <c r="D796" s="42" t="s">
        <v>2103</v>
      </c>
      <c r="E796" s="42" t="s">
        <v>2104</v>
      </c>
      <c r="F796" s="42" t="s">
        <v>2105</v>
      </c>
      <c r="G796" s="33" t="s">
        <v>12</v>
      </c>
      <c r="H796" s="34" t="s">
        <v>13</v>
      </c>
      <c r="I796" s="35">
        <v>0.97860000000000003</v>
      </c>
      <c r="J796" s="36">
        <v>950137.65</v>
      </c>
      <c r="K796" s="19">
        <f t="shared" si="27"/>
        <v>1267571.04</v>
      </c>
      <c r="L796" s="37">
        <v>105811.13</v>
      </c>
      <c r="M796" s="38"/>
    </row>
    <row r="797" spans="1:13" s="39" customFormat="1" ht="12.95" customHeight="1" x14ac:dyDescent="0.25">
      <c r="A797" s="226"/>
      <c r="B797" s="29">
        <v>2027</v>
      </c>
      <c r="C797" s="30">
        <v>36</v>
      </c>
      <c r="D797" s="32" t="s">
        <v>2106</v>
      </c>
      <c r="E797" s="32" t="s">
        <v>2107</v>
      </c>
      <c r="F797" s="32" t="s">
        <v>2108</v>
      </c>
      <c r="G797" s="33" t="s">
        <v>12</v>
      </c>
      <c r="H797" s="34" t="s">
        <v>13</v>
      </c>
      <c r="I797" s="35">
        <v>0.98460000000000003</v>
      </c>
      <c r="J797" s="36">
        <v>949921.4</v>
      </c>
      <c r="K797" s="19">
        <f t="shared" si="27"/>
        <v>1269301.04</v>
      </c>
      <c r="L797" s="37">
        <v>106459.88</v>
      </c>
      <c r="M797" s="38"/>
    </row>
    <row r="798" spans="1:13" s="39" customFormat="1" ht="12.95" customHeight="1" x14ac:dyDescent="0.25">
      <c r="A798" s="226"/>
      <c r="B798" s="29">
        <v>2002</v>
      </c>
      <c r="C798" s="30">
        <v>37</v>
      </c>
      <c r="D798" s="32" t="s">
        <v>2109</v>
      </c>
      <c r="E798" s="32" t="s">
        <v>2110</v>
      </c>
      <c r="F798" s="32" t="s">
        <v>2111</v>
      </c>
      <c r="G798" s="33" t="s">
        <v>12</v>
      </c>
      <c r="H798" s="34" t="s">
        <v>13</v>
      </c>
      <c r="I798" s="35">
        <v>0.98280000000000001</v>
      </c>
      <c r="J798" s="36">
        <v>954224.77</v>
      </c>
      <c r="K798" s="19">
        <f t="shared" si="27"/>
        <v>1273020.52</v>
      </c>
      <c r="L798" s="37">
        <v>106265.25</v>
      </c>
      <c r="M798" s="38"/>
    </row>
    <row r="799" spans="1:13" s="39" customFormat="1" ht="12.95" customHeight="1" x14ac:dyDescent="0.25">
      <c r="A799" s="226"/>
      <c r="B799" s="29">
        <v>2019</v>
      </c>
      <c r="C799" s="30">
        <v>38</v>
      </c>
      <c r="D799" s="32" t="s">
        <v>2112</v>
      </c>
      <c r="E799" s="32" t="s">
        <v>2113</v>
      </c>
      <c r="F799" s="32" t="s">
        <v>2114</v>
      </c>
      <c r="G799" s="33" t="s">
        <v>12</v>
      </c>
      <c r="H799" s="34" t="s">
        <v>13</v>
      </c>
      <c r="I799" s="35">
        <v>0.98260000000000003</v>
      </c>
      <c r="J799" s="36">
        <v>947975.15</v>
      </c>
      <c r="K799" s="19">
        <f t="shared" si="27"/>
        <v>1266706.04</v>
      </c>
      <c r="L799" s="37">
        <v>106243.63</v>
      </c>
      <c r="M799" s="38"/>
    </row>
    <row r="800" spans="1:13" s="39" customFormat="1" ht="12.95" customHeight="1" x14ac:dyDescent="0.25">
      <c r="A800" s="226"/>
      <c r="B800" s="29">
        <v>2051</v>
      </c>
      <c r="C800" s="30">
        <v>39</v>
      </c>
      <c r="D800" s="32" t="s">
        <v>2115</v>
      </c>
      <c r="E800" s="32" t="s">
        <v>2116</v>
      </c>
      <c r="F800" s="32" t="s">
        <v>2093</v>
      </c>
      <c r="G800" s="33" t="s">
        <v>12</v>
      </c>
      <c r="H800" s="34" t="s">
        <v>13</v>
      </c>
      <c r="I800" s="35">
        <v>0.97660000000000002</v>
      </c>
      <c r="J800" s="36">
        <v>942136.4</v>
      </c>
      <c r="K800" s="19">
        <f t="shared" si="27"/>
        <v>1258921.04</v>
      </c>
      <c r="L800" s="37">
        <v>105594.88</v>
      </c>
      <c r="M800" s="38"/>
    </row>
    <row r="801" spans="1:13" s="39" customFormat="1" ht="12.95" customHeight="1" x14ac:dyDescent="0.25">
      <c r="A801" s="226"/>
      <c r="B801" s="29">
        <v>2020</v>
      </c>
      <c r="C801" s="30">
        <v>40</v>
      </c>
      <c r="D801" s="32" t="s">
        <v>966</v>
      </c>
      <c r="E801" s="32" t="s">
        <v>967</v>
      </c>
      <c r="F801" s="32" t="s">
        <v>2117</v>
      </c>
      <c r="G801" s="33" t="s">
        <v>12</v>
      </c>
      <c r="H801" s="34" t="s">
        <v>13</v>
      </c>
      <c r="I801" s="35">
        <v>0.97660000000000002</v>
      </c>
      <c r="J801" s="36">
        <v>942136.4</v>
      </c>
      <c r="K801" s="19">
        <f t="shared" si="27"/>
        <v>1258921.04</v>
      </c>
      <c r="L801" s="37">
        <v>105594.88</v>
      </c>
      <c r="M801" s="38"/>
    </row>
    <row r="802" spans="1:13" s="39" customFormat="1" ht="12.95" customHeight="1" x14ac:dyDescent="0.25">
      <c r="A802" s="226"/>
      <c r="B802" s="29">
        <v>2008</v>
      </c>
      <c r="C802" s="30">
        <v>41</v>
      </c>
      <c r="D802" s="32" t="s">
        <v>2121</v>
      </c>
      <c r="E802" s="32" t="s">
        <v>2122</v>
      </c>
      <c r="F802" s="32" t="s">
        <v>2123</v>
      </c>
      <c r="G802" s="33" t="s">
        <v>12</v>
      </c>
      <c r="H802" s="34" t="s">
        <v>13</v>
      </c>
      <c r="I802" s="35">
        <v>0.96860000000000002</v>
      </c>
      <c r="J802" s="36">
        <v>940406.4</v>
      </c>
      <c r="K802" s="19">
        <f t="shared" si="27"/>
        <v>1254596.04</v>
      </c>
      <c r="L802" s="37">
        <v>104729.88</v>
      </c>
      <c r="M802" s="38"/>
    </row>
    <row r="803" spans="1:13" s="39" customFormat="1" ht="12.95" customHeight="1" x14ac:dyDescent="0.25">
      <c r="A803" s="226"/>
      <c r="B803" s="29">
        <v>2030</v>
      </c>
      <c r="C803" s="30">
        <v>42</v>
      </c>
      <c r="D803" s="32" t="s">
        <v>2124</v>
      </c>
      <c r="E803" s="32" t="s">
        <v>2125</v>
      </c>
      <c r="F803" s="32" t="s">
        <v>2126</v>
      </c>
      <c r="G803" s="33" t="s">
        <v>12</v>
      </c>
      <c r="H803" s="34" t="s">
        <v>13</v>
      </c>
      <c r="I803" s="35">
        <v>0.97460000000000002</v>
      </c>
      <c r="J803" s="36">
        <v>946245.15</v>
      </c>
      <c r="K803" s="19">
        <f t="shared" si="27"/>
        <v>1262381.04</v>
      </c>
      <c r="L803" s="37">
        <v>105378.63</v>
      </c>
      <c r="M803" s="38"/>
    </row>
    <row r="804" spans="1:13" s="39" customFormat="1" ht="12.95" customHeight="1" x14ac:dyDescent="0.25">
      <c r="A804" s="226"/>
      <c r="B804" s="29">
        <v>2018</v>
      </c>
      <c r="C804" s="30">
        <v>43</v>
      </c>
      <c r="D804" s="32" t="s">
        <v>2127</v>
      </c>
      <c r="E804" s="32" t="s">
        <v>2128</v>
      </c>
      <c r="F804" s="32" t="s">
        <v>2129</v>
      </c>
      <c r="G804" s="33" t="s">
        <v>12</v>
      </c>
      <c r="H804" s="34" t="s">
        <v>13</v>
      </c>
      <c r="I804" s="35">
        <v>0.98260000000000003</v>
      </c>
      <c r="J804" s="36">
        <v>950570.15</v>
      </c>
      <c r="K804" s="19">
        <f t="shared" si="27"/>
        <v>1269301.04</v>
      </c>
      <c r="L804" s="37">
        <v>106243.63</v>
      </c>
      <c r="M804" s="38"/>
    </row>
    <row r="805" spans="1:13" s="39" customFormat="1" ht="12.95" customHeight="1" x14ac:dyDescent="0.25">
      <c r="A805" s="226"/>
      <c r="B805" s="29">
        <v>2017</v>
      </c>
      <c r="C805" s="30">
        <v>44</v>
      </c>
      <c r="D805" s="32" t="s">
        <v>2130</v>
      </c>
      <c r="E805" s="32" t="s">
        <v>2131</v>
      </c>
      <c r="F805" s="32" t="s">
        <v>2132</v>
      </c>
      <c r="G805" s="33" t="s">
        <v>12</v>
      </c>
      <c r="H805" s="34" t="s">
        <v>13</v>
      </c>
      <c r="I805" s="35">
        <v>0.98260000000000003</v>
      </c>
      <c r="J805" s="36">
        <v>954030.15</v>
      </c>
      <c r="K805" s="19">
        <f t="shared" si="27"/>
        <v>1272761.04</v>
      </c>
      <c r="L805" s="37">
        <v>106243.63</v>
      </c>
      <c r="M805" s="38"/>
    </row>
    <row r="806" spans="1:13" s="39" customFormat="1" ht="12.95" customHeight="1" x14ac:dyDescent="0.25">
      <c r="A806" s="226"/>
      <c r="B806" s="29">
        <v>2022</v>
      </c>
      <c r="C806" s="30">
        <v>45</v>
      </c>
      <c r="D806" s="32" t="s">
        <v>2133</v>
      </c>
      <c r="E806" s="32" t="s">
        <v>2134</v>
      </c>
      <c r="F806" s="32" t="s">
        <v>2135</v>
      </c>
      <c r="G806" s="33" t="s">
        <v>12</v>
      </c>
      <c r="H806" s="34" t="s">
        <v>13</v>
      </c>
      <c r="I806" s="35">
        <v>0.98260000000000003</v>
      </c>
      <c r="J806" s="36">
        <v>954030.15</v>
      </c>
      <c r="K806" s="19">
        <f t="shared" si="27"/>
        <v>1272761.04</v>
      </c>
      <c r="L806" s="37">
        <v>106243.63</v>
      </c>
      <c r="M806" s="38"/>
    </row>
    <row r="807" spans="1:13" s="39" customFormat="1" ht="12.95" customHeight="1" x14ac:dyDescent="0.25">
      <c r="A807" s="226"/>
      <c r="B807" s="29">
        <v>2021</v>
      </c>
      <c r="C807" s="30">
        <v>46</v>
      </c>
      <c r="D807" s="32" t="s">
        <v>1070</v>
      </c>
      <c r="E807" s="32" t="s">
        <v>2136</v>
      </c>
      <c r="F807" s="32" t="s">
        <v>2137</v>
      </c>
      <c r="G807" s="33" t="s">
        <v>12</v>
      </c>
      <c r="H807" s="34" t="s">
        <v>13</v>
      </c>
      <c r="I807" s="35">
        <v>0.98280000000000001</v>
      </c>
      <c r="J807" s="36">
        <v>954224.77</v>
      </c>
      <c r="K807" s="19">
        <f t="shared" si="27"/>
        <v>1273020.52</v>
      </c>
      <c r="L807" s="37">
        <v>106265.25</v>
      </c>
      <c r="M807" s="38"/>
    </row>
    <row r="808" spans="1:13" s="39" customFormat="1" ht="12.95" customHeight="1" x14ac:dyDescent="0.25">
      <c r="A808" s="226"/>
      <c r="B808" s="29">
        <v>2039</v>
      </c>
      <c r="C808" s="30">
        <v>47</v>
      </c>
      <c r="D808" s="32" t="s">
        <v>2138</v>
      </c>
      <c r="E808" s="32" t="s">
        <v>2139</v>
      </c>
      <c r="F808" s="32" t="s">
        <v>2140</v>
      </c>
      <c r="G808" s="33" t="s">
        <v>12</v>
      </c>
      <c r="H808" s="34" t="s">
        <v>13</v>
      </c>
      <c r="I808" s="35">
        <v>0.98260000000000003</v>
      </c>
      <c r="J808" s="36">
        <v>954030.15</v>
      </c>
      <c r="K808" s="19">
        <f t="shared" si="27"/>
        <v>1272761.04</v>
      </c>
      <c r="L808" s="37">
        <v>106243.63</v>
      </c>
      <c r="M808" s="38"/>
    </row>
    <row r="809" spans="1:13" s="39" customFormat="1" ht="12.95" customHeight="1" x14ac:dyDescent="0.25">
      <c r="A809" s="226"/>
      <c r="B809" s="29">
        <v>2056</v>
      </c>
      <c r="C809" s="30">
        <v>48</v>
      </c>
      <c r="D809" s="32" t="s">
        <v>2141</v>
      </c>
      <c r="E809" s="32" t="s">
        <v>2142</v>
      </c>
      <c r="F809" s="32" t="s">
        <v>2143</v>
      </c>
      <c r="G809" s="33" t="s">
        <v>12</v>
      </c>
      <c r="H809" s="34" t="s">
        <v>13</v>
      </c>
      <c r="I809" s="35">
        <v>0.97660000000000002</v>
      </c>
      <c r="J809" s="36">
        <v>948191.4</v>
      </c>
      <c r="K809" s="19">
        <f t="shared" si="27"/>
        <v>1264976.04</v>
      </c>
      <c r="L809" s="37">
        <v>105594.88</v>
      </c>
      <c r="M809" s="38"/>
    </row>
    <row r="810" spans="1:13" s="39" customFormat="1" ht="12.95" customHeight="1" x14ac:dyDescent="0.25">
      <c r="A810" s="226"/>
      <c r="B810" s="29">
        <v>2059</v>
      </c>
      <c r="C810" s="30">
        <v>49</v>
      </c>
      <c r="D810" s="59" t="s">
        <v>5675</v>
      </c>
      <c r="E810" s="59" t="s">
        <v>5676</v>
      </c>
      <c r="F810" s="59" t="s">
        <v>5677</v>
      </c>
      <c r="G810" s="33" t="s">
        <v>12</v>
      </c>
      <c r="H810" s="34" t="s">
        <v>13</v>
      </c>
      <c r="I810" s="35">
        <v>0.97860000000000003</v>
      </c>
      <c r="J810" s="36">
        <v>843569.65</v>
      </c>
      <c r="K810" s="19">
        <f t="shared" si="27"/>
        <v>1161003.04</v>
      </c>
      <c r="L810" s="37">
        <v>105811.13</v>
      </c>
      <c r="M810" s="38"/>
    </row>
    <row r="811" spans="1:13" s="39" customFormat="1" ht="12.95" customHeight="1" x14ac:dyDescent="0.25">
      <c r="A811" s="226"/>
      <c r="B811" s="29">
        <v>2026</v>
      </c>
      <c r="C811" s="30">
        <v>50</v>
      </c>
      <c r="D811" s="32" t="s">
        <v>2144</v>
      </c>
      <c r="E811" s="32" t="s">
        <v>2145</v>
      </c>
      <c r="F811" s="32" t="s">
        <v>2132</v>
      </c>
      <c r="G811" s="33" t="s">
        <v>12</v>
      </c>
      <c r="H811" s="34" t="s">
        <v>13</v>
      </c>
      <c r="I811" s="35">
        <v>0.9768</v>
      </c>
      <c r="J811" s="36">
        <v>948386.02</v>
      </c>
      <c r="K811" s="19">
        <f t="shared" si="27"/>
        <v>1265235.52</v>
      </c>
      <c r="L811" s="37">
        <v>105616.5</v>
      </c>
      <c r="M811" s="38"/>
    </row>
    <row r="812" spans="1:13" s="39" customFormat="1" ht="12.95" customHeight="1" x14ac:dyDescent="0.25">
      <c r="A812" s="226"/>
      <c r="B812" s="29">
        <v>2005</v>
      </c>
      <c r="C812" s="30">
        <v>51</v>
      </c>
      <c r="D812" s="53" t="s">
        <v>2118</v>
      </c>
      <c r="E812" s="53" t="s">
        <v>5696</v>
      </c>
      <c r="F812" s="53" t="s">
        <v>5697</v>
      </c>
      <c r="G812" s="33" t="s">
        <v>12</v>
      </c>
      <c r="H812" s="34" t="s">
        <v>13</v>
      </c>
      <c r="I812" s="35">
        <v>0.97460000000000002</v>
      </c>
      <c r="J812" s="36">
        <v>736569.15</v>
      </c>
      <c r="K812" s="19">
        <f t="shared" si="27"/>
        <v>1052705.04</v>
      </c>
      <c r="L812" s="37">
        <v>105378.63</v>
      </c>
      <c r="M812" s="38"/>
    </row>
    <row r="813" spans="1:13" s="39" customFormat="1" ht="14.25" customHeight="1" x14ac:dyDescent="0.25">
      <c r="A813" s="227"/>
      <c r="B813" s="29">
        <v>2036</v>
      </c>
      <c r="C813" s="30">
        <v>52</v>
      </c>
      <c r="D813" s="32" t="s">
        <v>2146</v>
      </c>
      <c r="E813" s="32" t="s">
        <v>2147</v>
      </c>
      <c r="F813" s="32" t="s">
        <v>2148</v>
      </c>
      <c r="G813" s="33" t="s">
        <v>12</v>
      </c>
      <c r="H813" s="34" t="s">
        <v>13</v>
      </c>
      <c r="I813" s="35">
        <v>0.99060000000000004</v>
      </c>
      <c r="J813" s="36">
        <v>961815.15</v>
      </c>
      <c r="K813" s="19">
        <f t="shared" si="27"/>
        <v>1283141.04</v>
      </c>
      <c r="L813" s="37">
        <v>107108.63</v>
      </c>
      <c r="M813" s="38"/>
    </row>
    <row r="814" spans="1:13" s="39" customFormat="1" ht="12.95" customHeight="1" x14ac:dyDescent="0.25">
      <c r="A814" s="225" t="s">
        <v>2149</v>
      </c>
      <c r="B814" s="29"/>
      <c r="C814" s="30"/>
      <c r="D814" s="31" t="s">
        <v>11</v>
      </c>
      <c r="E814" s="32"/>
      <c r="F814" s="32"/>
      <c r="G814" s="33"/>
      <c r="H814" s="34"/>
      <c r="I814" s="35"/>
      <c r="J814" s="36"/>
      <c r="K814" s="19"/>
      <c r="L814" s="37"/>
      <c r="M814" s="38"/>
    </row>
    <row r="815" spans="1:13" s="39" customFormat="1" ht="12.95" customHeight="1" x14ac:dyDescent="0.25">
      <c r="A815" s="226"/>
      <c r="B815" s="29">
        <v>5300</v>
      </c>
      <c r="C815" s="30">
        <v>1</v>
      </c>
      <c r="D815" s="32" t="s">
        <v>2150</v>
      </c>
      <c r="E815" s="32" t="s">
        <v>2151</v>
      </c>
      <c r="F815" s="32" t="s">
        <v>2152</v>
      </c>
      <c r="G815" s="33" t="s">
        <v>12</v>
      </c>
      <c r="H815" s="34" t="s">
        <v>13</v>
      </c>
      <c r="I815" s="35">
        <v>0.97719999999999996</v>
      </c>
      <c r="J815" s="36">
        <v>953532.75</v>
      </c>
      <c r="K815" s="19">
        <f>ROUND(J815+L815*3,2)</f>
        <v>1270512</v>
      </c>
      <c r="L815" s="19">
        <v>105659.75</v>
      </c>
      <c r="M815" s="38"/>
    </row>
    <row r="816" spans="1:13" s="39" customFormat="1" ht="12.95" customHeight="1" x14ac:dyDescent="0.25">
      <c r="A816" s="226"/>
      <c r="B816" s="29"/>
      <c r="C816" s="30"/>
      <c r="D816" s="31" t="s">
        <v>15</v>
      </c>
      <c r="E816" s="32"/>
      <c r="F816" s="32"/>
      <c r="G816" s="33"/>
      <c r="H816" s="34"/>
      <c r="I816" s="35"/>
      <c r="J816" s="36"/>
      <c r="K816" s="19"/>
      <c r="L816" s="28"/>
      <c r="M816" s="38"/>
    </row>
    <row r="817" spans="1:13" s="39" customFormat="1" ht="12.95" customHeight="1" x14ac:dyDescent="0.25">
      <c r="A817" s="226"/>
      <c r="B817" s="29">
        <v>5301</v>
      </c>
      <c r="C817" s="30">
        <v>1</v>
      </c>
      <c r="D817" s="53" t="s">
        <v>5610</v>
      </c>
      <c r="E817" s="53" t="s">
        <v>5611</v>
      </c>
      <c r="F817" s="53" t="s">
        <v>5612</v>
      </c>
      <c r="G817" s="33" t="s">
        <v>5735</v>
      </c>
      <c r="H817" s="34" t="s">
        <v>13</v>
      </c>
      <c r="I817" s="35">
        <v>0.98429999999999995</v>
      </c>
      <c r="J817" s="36">
        <v>1790171.9600000002</v>
      </c>
      <c r="K817" s="19">
        <f>ROUND(J817+L817*3,2)</f>
        <v>2386559.33</v>
      </c>
      <c r="L817" s="28">
        <v>198795.79</v>
      </c>
      <c r="M817" s="38"/>
    </row>
    <row r="818" spans="1:13" s="39" customFormat="1" ht="12.95" customHeight="1" x14ac:dyDescent="0.25">
      <c r="A818" s="225" t="s">
        <v>5740</v>
      </c>
      <c r="B818" s="29"/>
      <c r="C818" s="30"/>
      <c r="D818" s="31" t="s">
        <v>11</v>
      </c>
      <c r="E818" s="32"/>
      <c r="F818" s="32"/>
      <c r="G818" s="33"/>
      <c r="H818" s="34"/>
      <c r="I818" s="35"/>
      <c r="J818" s="36"/>
      <c r="K818" s="19"/>
      <c r="L818" s="37"/>
      <c r="M818" s="38"/>
    </row>
    <row r="819" spans="1:13" s="39" customFormat="1" ht="12.95" customHeight="1" x14ac:dyDescent="0.25">
      <c r="A819" s="226"/>
      <c r="B819" s="29">
        <v>3326</v>
      </c>
      <c r="C819" s="30">
        <v>1</v>
      </c>
      <c r="D819" s="32" t="s">
        <v>2154</v>
      </c>
      <c r="E819" s="32" t="s">
        <v>2155</v>
      </c>
      <c r="F819" s="32" t="s">
        <v>2156</v>
      </c>
      <c r="G819" s="33" t="s">
        <v>12</v>
      </c>
      <c r="H819" s="34" t="s">
        <v>13</v>
      </c>
      <c r="I819" s="35">
        <v>0.93089999999999995</v>
      </c>
      <c r="J819" s="36">
        <v>904476.42000000016</v>
      </c>
      <c r="K819" s="19">
        <f t="shared" ref="K819:K863" si="28">ROUND(J819+L819*3,2)</f>
        <v>1206437.1000000001</v>
      </c>
      <c r="L819" s="37">
        <v>100653.56</v>
      </c>
      <c r="M819" s="38"/>
    </row>
    <row r="820" spans="1:13" s="39" customFormat="1" ht="12.95" customHeight="1" x14ac:dyDescent="0.25">
      <c r="A820" s="226"/>
      <c r="B820" s="29">
        <v>3307</v>
      </c>
      <c r="C820" s="30">
        <v>2</v>
      </c>
      <c r="D820" s="32" t="s">
        <v>1271</v>
      </c>
      <c r="E820" s="32" t="s">
        <v>2157</v>
      </c>
      <c r="F820" s="32" t="s">
        <v>2158</v>
      </c>
      <c r="G820" s="33" t="s">
        <v>12</v>
      </c>
      <c r="H820" s="34" t="s">
        <v>13</v>
      </c>
      <c r="I820" s="35">
        <v>0.92290000000000005</v>
      </c>
      <c r="J820" s="36">
        <v>895393.92000000016</v>
      </c>
      <c r="K820" s="19">
        <f t="shared" si="28"/>
        <v>1194759.6000000001</v>
      </c>
      <c r="L820" s="37">
        <v>99788.56</v>
      </c>
      <c r="M820" s="38"/>
    </row>
    <row r="821" spans="1:13" s="39" customFormat="1" ht="12.95" customHeight="1" x14ac:dyDescent="0.25">
      <c r="A821" s="226"/>
      <c r="B821" s="29">
        <v>3302</v>
      </c>
      <c r="C821" s="30">
        <v>3</v>
      </c>
      <c r="D821" s="32" t="s">
        <v>2159</v>
      </c>
      <c r="E821" s="32" t="s">
        <v>2160</v>
      </c>
      <c r="F821" s="32" t="s">
        <v>2161</v>
      </c>
      <c r="G821" s="33" t="s">
        <v>12</v>
      </c>
      <c r="H821" s="34" t="s">
        <v>13</v>
      </c>
      <c r="I821" s="35">
        <v>0.9304</v>
      </c>
      <c r="J821" s="36">
        <v>904530.5</v>
      </c>
      <c r="K821" s="19">
        <f t="shared" si="28"/>
        <v>1206329</v>
      </c>
      <c r="L821" s="37">
        <v>100599.5</v>
      </c>
      <c r="M821" s="38"/>
    </row>
    <row r="822" spans="1:13" s="39" customFormat="1" ht="12.95" customHeight="1" x14ac:dyDescent="0.25">
      <c r="A822" s="226"/>
      <c r="B822" s="29">
        <v>3346</v>
      </c>
      <c r="C822" s="30">
        <v>4</v>
      </c>
      <c r="D822" s="70" t="s">
        <v>2162</v>
      </c>
      <c r="E822" s="70" t="s">
        <v>2163</v>
      </c>
      <c r="F822" s="70" t="s">
        <v>2164</v>
      </c>
      <c r="G822" s="33" t="s">
        <v>12</v>
      </c>
      <c r="H822" s="34" t="s">
        <v>13</v>
      </c>
      <c r="I822" s="35">
        <v>0.9637</v>
      </c>
      <c r="J822" s="36">
        <v>937368.04</v>
      </c>
      <c r="K822" s="19">
        <f t="shared" si="28"/>
        <v>1249968.22</v>
      </c>
      <c r="L822" s="37">
        <v>104200.06</v>
      </c>
      <c r="M822" s="38"/>
    </row>
    <row r="823" spans="1:13" s="39" customFormat="1" ht="12.95" customHeight="1" x14ac:dyDescent="0.25">
      <c r="A823" s="226"/>
      <c r="B823" s="29">
        <v>3320</v>
      </c>
      <c r="C823" s="30">
        <v>5</v>
      </c>
      <c r="D823" s="32" t="s">
        <v>2165</v>
      </c>
      <c r="E823" s="32" t="s">
        <v>2166</v>
      </c>
      <c r="F823" s="32" t="s">
        <v>2167</v>
      </c>
      <c r="G823" s="33" t="s">
        <v>12</v>
      </c>
      <c r="H823" s="34" t="s">
        <v>13</v>
      </c>
      <c r="I823" s="35">
        <v>0.92689999999999995</v>
      </c>
      <c r="J823" s="36">
        <v>900583.92000000016</v>
      </c>
      <c r="K823" s="19">
        <f t="shared" si="28"/>
        <v>1201247.1000000001</v>
      </c>
      <c r="L823" s="37">
        <v>100221.06</v>
      </c>
      <c r="M823" s="38"/>
    </row>
    <row r="824" spans="1:13" s="39" customFormat="1" ht="12.95" customHeight="1" x14ac:dyDescent="0.25">
      <c r="A824" s="226"/>
      <c r="B824" s="29">
        <v>3303</v>
      </c>
      <c r="C824" s="30">
        <v>6</v>
      </c>
      <c r="D824" s="32" t="s">
        <v>2168</v>
      </c>
      <c r="E824" s="32" t="s">
        <v>2169</v>
      </c>
      <c r="F824" s="32" t="s">
        <v>2170</v>
      </c>
      <c r="G824" s="33" t="s">
        <v>12</v>
      </c>
      <c r="H824" s="34" t="s">
        <v>13</v>
      </c>
      <c r="I824" s="35">
        <v>0.40560000000000002</v>
      </c>
      <c r="J824" s="36">
        <v>739704.74</v>
      </c>
      <c r="K824" s="19">
        <f t="shared" si="28"/>
        <v>871271.24</v>
      </c>
      <c r="L824" s="37">
        <v>43855.5</v>
      </c>
      <c r="M824" s="38"/>
    </row>
    <row r="825" spans="1:13" s="39" customFormat="1" ht="12.95" customHeight="1" x14ac:dyDescent="0.25">
      <c r="A825" s="226"/>
      <c r="B825" s="29">
        <v>3316</v>
      </c>
      <c r="C825" s="30">
        <v>7</v>
      </c>
      <c r="D825" s="32" t="s">
        <v>2171</v>
      </c>
      <c r="E825" s="32" t="s">
        <v>2172</v>
      </c>
      <c r="F825" s="32" t="s">
        <v>2173</v>
      </c>
      <c r="G825" s="33" t="s">
        <v>12</v>
      </c>
      <c r="H825" s="34" t="s">
        <v>13</v>
      </c>
      <c r="I825" s="35">
        <v>0.93289999999999995</v>
      </c>
      <c r="J825" s="36">
        <v>907287.67000000016</v>
      </c>
      <c r="K825" s="19">
        <f t="shared" si="28"/>
        <v>1209897.1000000001</v>
      </c>
      <c r="L825" s="37">
        <v>100869.81</v>
      </c>
      <c r="M825" s="38"/>
    </row>
    <row r="826" spans="1:13" s="39" customFormat="1" ht="12.95" customHeight="1" x14ac:dyDescent="0.25">
      <c r="A826" s="226"/>
      <c r="B826" s="29">
        <v>3321</v>
      </c>
      <c r="C826" s="30">
        <v>8</v>
      </c>
      <c r="D826" s="32" t="s">
        <v>2174</v>
      </c>
      <c r="E826" s="32" t="s">
        <v>2175</v>
      </c>
      <c r="F826" s="32" t="s">
        <v>2176</v>
      </c>
      <c r="G826" s="33" t="s">
        <v>12</v>
      </c>
      <c r="H826" s="34" t="s">
        <v>13</v>
      </c>
      <c r="I826" s="35">
        <v>0.92689999999999995</v>
      </c>
      <c r="J826" s="36">
        <v>900583.92000000016</v>
      </c>
      <c r="K826" s="19">
        <f t="shared" si="28"/>
        <v>1201247.1000000001</v>
      </c>
      <c r="L826" s="37">
        <v>100221.06</v>
      </c>
      <c r="M826" s="38"/>
    </row>
    <row r="827" spans="1:13" s="39" customFormat="1" ht="12.95" customHeight="1" x14ac:dyDescent="0.25">
      <c r="A827" s="226"/>
      <c r="B827" s="29">
        <v>3325</v>
      </c>
      <c r="C827" s="30">
        <v>9</v>
      </c>
      <c r="D827" s="32" t="s">
        <v>2177</v>
      </c>
      <c r="E827" s="32" t="s">
        <v>2178</v>
      </c>
      <c r="F827" s="32" t="s">
        <v>2179</v>
      </c>
      <c r="G827" s="33" t="s">
        <v>12</v>
      </c>
      <c r="H827" s="34" t="s">
        <v>13</v>
      </c>
      <c r="I827" s="35">
        <v>0.93889999999999996</v>
      </c>
      <c r="J827" s="36">
        <v>912261.42000000016</v>
      </c>
      <c r="K827" s="19">
        <f t="shared" si="28"/>
        <v>1216817.1000000001</v>
      </c>
      <c r="L827" s="37">
        <v>101518.56</v>
      </c>
      <c r="M827" s="38"/>
    </row>
    <row r="828" spans="1:13" s="39" customFormat="1" ht="12.95" customHeight="1" x14ac:dyDescent="0.25">
      <c r="A828" s="226"/>
      <c r="B828" s="29">
        <v>3308</v>
      </c>
      <c r="C828" s="30">
        <v>10</v>
      </c>
      <c r="D828" s="42" t="s">
        <v>2180</v>
      </c>
      <c r="E828" s="42" t="s">
        <v>2181</v>
      </c>
      <c r="F828" s="42" t="s">
        <v>2182</v>
      </c>
      <c r="G828" s="33" t="s">
        <v>12</v>
      </c>
      <c r="H828" s="34" t="s">
        <v>13</v>
      </c>
      <c r="I828" s="35">
        <v>0.95899999999999996</v>
      </c>
      <c r="J828" s="36">
        <v>901470.56</v>
      </c>
      <c r="K828" s="19">
        <f t="shared" si="28"/>
        <v>1212546.2</v>
      </c>
      <c r="L828" s="37">
        <v>103691.88</v>
      </c>
      <c r="M828" s="38"/>
    </row>
    <row r="829" spans="1:13" s="39" customFormat="1" ht="12.95" customHeight="1" x14ac:dyDescent="0.25">
      <c r="A829" s="226"/>
      <c r="B829" s="29">
        <v>3334</v>
      </c>
      <c r="C829" s="30">
        <v>11</v>
      </c>
      <c r="D829" s="32" t="s">
        <v>2183</v>
      </c>
      <c r="E829" s="32" t="s">
        <v>1025</v>
      </c>
      <c r="F829" s="32" t="s">
        <v>2184</v>
      </c>
      <c r="G829" s="33" t="s">
        <v>12</v>
      </c>
      <c r="H829" s="34" t="s">
        <v>13</v>
      </c>
      <c r="I829" s="35">
        <v>0.40760000000000002</v>
      </c>
      <c r="J829" s="36">
        <v>856544.6100000001</v>
      </c>
      <c r="K829" s="19">
        <f t="shared" si="28"/>
        <v>988759.86</v>
      </c>
      <c r="L829" s="37">
        <v>44071.75</v>
      </c>
      <c r="M829" s="38"/>
    </row>
    <row r="830" spans="1:13" s="39" customFormat="1" ht="12.95" customHeight="1" x14ac:dyDescent="0.25">
      <c r="A830" s="226"/>
      <c r="B830" s="29">
        <v>3304</v>
      </c>
      <c r="C830" s="30">
        <v>12</v>
      </c>
      <c r="D830" s="32" t="s">
        <v>2185</v>
      </c>
      <c r="E830" s="32" t="s">
        <v>2186</v>
      </c>
      <c r="F830" s="32" t="s">
        <v>2187</v>
      </c>
      <c r="G830" s="33" t="s">
        <v>12</v>
      </c>
      <c r="H830" s="34" t="s">
        <v>13</v>
      </c>
      <c r="I830" s="35">
        <v>0.93489999999999995</v>
      </c>
      <c r="J830" s="36">
        <v>903611.42000000016</v>
      </c>
      <c r="K830" s="19">
        <f t="shared" si="28"/>
        <v>1206869.6000000001</v>
      </c>
      <c r="L830" s="37">
        <v>101086.06</v>
      </c>
      <c r="M830" s="38"/>
    </row>
    <row r="831" spans="1:13" s="39" customFormat="1" ht="12.95" customHeight="1" x14ac:dyDescent="0.25">
      <c r="A831" s="226"/>
      <c r="B831" s="29">
        <v>3300</v>
      </c>
      <c r="C831" s="30">
        <v>13</v>
      </c>
      <c r="D831" s="42" t="s">
        <v>634</v>
      </c>
      <c r="E831" s="42" t="s">
        <v>635</v>
      </c>
      <c r="F831" s="42" t="s">
        <v>2188</v>
      </c>
      <c r="G831" s="33" t="s">
        <v>12</v>
      </c>
      <c r="H831" s="34" t="s">
        <v>13</v>
      </c>
      <c r="I831" s="35">
        <v>0.92689999999999995</v>
      </c>
      <c r="J831" s="36">
        <v>893123.3</v>
      </c>
      <c r="K831" s="19">
        <f t="shared" si="28"/>
        <v>1193786.48</v>
      </c>
      <c r="L831" s="37">
        <v>100221.06</v>
      </c>
      <c r="M831" s="38"/>
    </row>
    <row r="832" spans="1:13" s="39" customFormat="1" ht="12.95" customHeight="1" x14ac:dyDescent="0.25">
      <c r="A832" s="226"/>
      <c r="B832" s="29">
        <v>3330</v>
      </c>
      <c r="C832" s="30">
        <v>14</v>
      </c>
      <c r="D832" s="32" t="s">
        <v>2189</v>
      </c>
      <c r="E832" s="32" t="s">
        <v>2190</v>
      </c>
      <c r="F832" s="32" t="s">
        <v>2191</v>
      </c>
      <c r="G832" s="33" t="s">
        <v>12</v>
      </c>
      <c r="H832" s="34" t="s">
        <v>13</v>
      </c>
      <c r="I832" s="35">
        <v>0.91890000000000005</v>
      </c>
      <c r="J832" s="36">
        <v>892798.92000000016</v>
      </c>
      <c r="K832" s="19">
        <f t="shared" si="28"/>
        <v>1190867.1000000001</v>
      </c>
      <c r="L832" s="37">
        <v>99356.06</v>
      </c>
      <c r="M832" s="38"/>
    </row>
    <row r="833" spans="1:13" s="39" customFormat="1" ht="12.95" customHeight="1" x14ac:dyDescent="0.25">
      <c r="A833" s="226"/>
      <c r="B833" s="29">
        <v>3322</v>
      </c>
      <c r="C833" s="30">
        <v>15</v>
      </c>
      <c r="D833" s="32" t="s">
        <v>2192</v>
      </c>
      <c r="E833" s="32" t="s">
        <v>2193</v>
      </c>
      <c r="F833" s="32" t="s">
        <v>2194</v>
      </c>
      <c r="G833" s="33" t="s">
        <v>12</v>
      </c>
      <c r="H833" s="34" t="s">
        <v>13</v>
      </c>
      <c r="I833" s="35">
        <v>0.93989999999999996</v>
      </c>
      <c r="J833" s="36">
        <v>914099.58999999985</v>
      </c>
      <c r="K833" s="19">
        <f t="shared" si="28"/>
        <v>1218979.6599999999</v>
      </c>
      <c r="L833" s="37">
        <v>101626.69</v>
      </c>
      <c r="M833" s="38"/>
    </row>
    <row r="834" spans="1:13" s="39" customFormat="1" ht="12.95" customHeight="1" x14ac:dyDescent="0.25">
      <c r="A834" s="226"/>
      <c r="B834" s="29">
        <v>3305</v>
      </c>
      <c r="C834" s="30">
        <v>16</v>
      </c>
      <c r="D834" s="32" t="s">
        <v>2195</v>
      </c>
      <c r="E834" s="32" t="s">
        <v>2196</v>
      </c>
      <c r="F834" s="32" t="s">
        <v>2197</v>
      </c>
      <c r="G834" s="33" t="s">
        <v>12</v>
      </c>
      <c r="H834" s="34" t="s">
        <v>13</v>
      </c>
      <c r="I834" s="35">
        <v>0.92689999999999995</v>
      </c>
      <c r="J834" s="36">
        <v>893231.42000000016</v>
      </c>
      <c r="K834" s="19">
        <f t="shared" si="28"/>
        <v>1193894.6000000001</v>
      </c>
      <c r="L834" s="37">
        <v>100221.06</v>
      </c>
      <c r="M834" s="38"/>
    </row>
    <row r="835" spans="1:13" s="39" customFormat="1" ht="12.95" customHeight="1" x14ac:dyDescent="0.25">
      <c r="A835" s="226"/>
      <c r="B835" s="29">
        <v>3337</v>
      </c>
      <c r="C835" s="30">
        <v>17</v>
      </c>
      <c r="D835" s="32" t="s">
        <v>2198</v>
      </c>
      <c r="E835" s="32" t="s">
        <v>2199</v>
      </c>
      <c r="F835" s="32" t="s">
        <v>2200</v>
      </c>
      <c r="G835" s="33" t="s">
        <v>12</v>
      </c>
      <c r="H835" s="34" t="s">
        <v>13</v>
      </c>
      <c r="I835" s="35">
        <v>0.97370000000000001</v>
      </c>
      <c r="J835" s="36">
        <v>947531.79000000027</v>
      </c>
      <c r="K835" s="19">
        <f t="shared" si="28"/>
        <v>1263375.72</v>
      </c>
      <c r="L835" s="37">
        <v>105281.31</v>
      </c>
      <c r="M835" s="38"/>
    </row>
    <row r="836" spans="1:13" s="39" customFormat="1" ht="12.95" customHeight="1" x14ac:dyDescent="0.25">
      <c r="A836" s="226"/>
      <c r="B836" s="29">
        <v>3313</v>
      </c>
      <c r="C836" s="30">
        <v>18</v>
      </c>
      <c r="D836" s="32" t="s">
        <v>2201</v>
      </c>
      <c r="E836" s="32" t="s">
        <v>2202</v>
      </c>
      <c r="F836" s="32" t="s">
        <v>2203</v>
      </c>
      <c r="G836" s="33" t="s">
        <v>12</v>
      </c>
      <c r="H836" s="34" t="s">
        <v>13</v>
      </c>
      <c r="I836" s="35">
        <v>0.93489999999999995</v>
      </c>
      <c r="J836" s="36">
        <v>902313.92000000016</v>
      </c>
      <c r="K836" s="19">
        <f t="shared" si="28"/>
        <v>1205572.1000000001</v>
      </c>
      <c r="L836" s="37">
        <v>101086.06</v>
      </c>
      <c r="M836" s="38"/>
    </row>
    <row r="837" spans="1:13" s="39" customFormat="1" ht="12.95" customHeight="1" x14ac:dyDescent="0.25">
      <c r="A837" s="226"/>
      <c r="B837" s="29">
        <v>3342</v>
      </c>
      <c r="C837" s="30">
        <v>19</v>
      </c>
      <c r="D837" s="42" t="s">
        <v>2204</v>
      </c>
      <c r="E837" s="42" t="s">
        <v>2205</v>
      </c>
      <c r="F837" s="42" t="s">
        <v>2206</v>
      </c>
      <c r="G837" s="33" t="s">
        <v>12</v>
      </c>
      <c r="H837" s="34" t="s">
        <v>13</v>
      </c>
      <c r="I837" s="35">
        <v>0.93589999999999995</v>
      </c>
      <c r="J837" s="36">
        <v>909342.08999999985</v>
      </c>
      <c r="K837" s="19">
        <f t="shared" si="28"/>
        <v>1212924.6599999999</v>
      </c>
      <c r="L837" s="37">
        <v>101194.19</v>
      </c>
      <c r="M837" s="38"/>
    </row>
    <row r="838" spans="1:13" s="39" customFormat="1" ht="12.95" customHeight="1" x14ac:dyDescent="0.25">
      <c r="A838" s="226"/>
      <c r="B838" s="29">
        <v>3311</v>
      </c>
      <c r="C838" s="30">
        <v>20</v>
      </c>
      <c r="D838" s="42" t="s">
        <v>2207</v>
      </c>
      <c r="E838" s="42" t="s">
        <v>2208</v>
      </c>
      <c r="F838" s="42" t="s">
        <v>2209</v>
      </c>
      <c r="G838" s="27" t="s">
        <v>12</v>
      </c>
      <c r="H838" s="34" t="s">
        <v>13</v>
      </c>
      <c r="I838" s="35">
        <v>0.95289999999999997</v>
      </c>
      <c r="J838" s="36">
        <v>918532.67000000016</v>
      </c>
      <c r="K838" s="19">
        <f t="shared" si="28"/>
        <v>1227629.6000000001</v>
      </c>
      <c r="L838" s="37">
        <v>103032.31</v>
      </c>
      <c r="M838" s="38"/>
    </row>
    <row r="839" spans="1:13" s="39" customFormat="1" ht="12.95" customHeight="1" x14ac:dyDescent="0.25">
      <c r="A839" s="226"/>
      <c r="B839" s="29">
        <v>3340</v>
      </c>
      <c r="C839" s="30">
        <v>21</v>
      </c>
      <c r="D839" s="32" t="s">
        <v>307</v>
      </c>
      <c r="E839" s="32" t="s">
        <v>2210</v>
      </c>
      <c r="F839" s="32" t="s">
        <v>2211</v>
      </c>
      <c r="G839" s="50" t="s">
        <v>12</v>
      </c>
      <c r="H839" s="34" t="s">
        <v>13</v>
      </c>
      <c r="I839" s="35">
        <v>0.93640000000000001</v>
      </c>
      <c r="J839" s="36">
        <v>449064.77</v>
      </c>
      <c r="K839" s="19">
        <f t="shared" si="28"/>
        <v>752809.52</v>
      </c>
      <c r="L839" s="37">
        <v>101248.25</v>
      </c>
      <c r="M839" s="38"/>
    </row>
    <row r="840" spans="1:13" s="39" customFormat="1" ht="12.95" customHeight="1" x14ac:dyDescent="0.25">
      <c r="A840" s="226"/>
      <c r="B840" s="29">
        <v>3324</v>
      </c>
      <c r="C840" s="30">
        <v>22</v>
      </c>
      <c r="D840" s="42" t="s">
        <v>2212</v>
      </c>
      <c r="E840" s="42" t="s">
        <v>2213</v>
      </c>
      <c r="F840" s="42" t="s">
        <v>2214</v>
      </c>
      <c r="G840" s="27" t="s">
        <v>12</v>
      </c>
      <c r="H840" s="34" t="s">
        <v>13</v>
      </c>
      <c r="I840" s="35">
        <v>0.9526</v>
      </c>
      <c r="J840" s="36">
        <v>926998.92</v>
      </c>
      <c r="K840" s="19">
        <f t="shared" si="28"/>
        <v>1235998.56</v>
      </c>
      <c r="L840" s="37">
        <v>102999.88</v>
      </c>
      <c r="M840" s="38"/>
    </row>
    <row r="841" spans="1:13" s="39" customFormat="1" ht="12.95" customHeight="1" x14ac:dyDescent="0.25">
      <c r="A841" s="226"/>
      <c r="B841" s="29">
        <v>3343</v>
      </c>
      <c r="C841" s="30">
        <v>23</v>
      </c>
      <c r="D841" s="32" t="s">
        <v>2215</v>
      </c>
      <c r="E841" s="32" t="s">
        <v>2216</v>
      </c>
      <c r="F841" s="32" t="s">
        <v>2217</v>
      </c>
      <c r="G841" s="33" t="s">
        <v>12</v>
      </c>
      <c r="H841" s="34" t="s">
        <v>13</v>
      </c>
      <c r="I841" s="35">
        <v>0.93989999999999996</v>
      </c>
      <c r="J841" s="36">
        <v>913234.58999999985</v>
      </c>
      <c r="K841" s="19">
        <f t="shared" si="28"/>
        <v>1218114.6599999999</v>
      </c>
      <c r="L841" s="37">
        <v>101626.69</v>
      </c>
      <c r="M841" s="38"/>
    </row>
    <row r="842" spans="1:13" s="39" customFormat="1" ht="12.95" customHeight="1" x14ac:dyDescent="0.25">
      <c r="A842" s="226"/>
      <c r="B842" s="29">
        <v>3341</v>
      </c>
      <c r="C842" s="30">
        <v>24</v>
      </c>
      <c r="D842" s="32" t="s">
        <v>2218</v>
      </c>
      <c r="E842" s="32" t="s">
        <v>2219</v>
      </c>
      <c r="F842" s="32" t="s">
        <v>2220</v>
      </c>
      <c r="G842" s="33" t="s">
        <v>12</v>
      </c>
      <c r="H842" s="34" t="s">
        <v>13</v>
      </c>
      <c r="I842" s="35">
        <v>0.92100000000000004</v>
      </c>
      <c r="J842" s="36">
        <v>895275.03</v>
      </c>
      <c r="K842" s="19">
        <f t="shared" si="28"/>
        <v>1194024.42</v>
      </c>
      <c r="L842" s="37">
        <v>99583.13</v>
      </c>
      <c r="M842" s="38"/>
    </row>
    <row r="843" spans="1:13" s="39" customFormat="1" ht="12.95" customHeight="1" x14ac:dyDescent="0.25">
      <c r="A843" s="226"/>
      <c r="B843" s="29">
        <v>3327</v>
      </c>
      <c r="C843" s="30">
        <v>25</v>
      </c>
      <c r="D843" s="32" t="s">
        <v>2221</v>
      </c>
      <c r="E843" s="32" t="s">
        <v>2222</v>
      </c>
      <c r="F843" s="32" t="s">
        <v>2223</v>
      </c>
      <c r="G843" s="33" t="s">
        <v>12</v>
      </c>
      <c r="H843" s="34" t="s">
        <v>13</v>
      </c>
      <c r="I843" s="35">
        <v>0.95040000000000002</v>
      </c>
      <c r="J843" s="36">
        <v>924749.88</v>
      </c>
      <c r="K843" s="19">
        <f t="shared" si="28"/>
        <v>1233035.8799999999</v>
      </c>
      <c r="L843" s="37">
        <v>102762</v>
      </c>
      <c r="M843" s="38"/>
    </row>
    <row r="844" spans="1:13" s="39" customFormat="1" ht="12.95" customHeight="1" x14ac:dyDescent="0.25">
      <c r="A844" s="226"/>
      <c r="B844" s="29">
        <v>3318</v>
      </c>
      <c r="C844" s="30">
        <v>26</v>
      </c>
      <c r="D844" s="32" t="s">
        <v>2224</v>
      </c>
      <c r="E844" s="32" t="s">
        <v>2225</v>
      </c>
      <c r="F844" s="32" t="s">
        <v>2226</v>
      </c>
      <c r="G844" s="33" t="s">
        <v>12</v>
      </c>
      <c r="H844" s="34" t="s">
        <v>13</v>
      </c>
      <c r="I844" s="35">
        <v>0.93500000000000005</v>
      </c>
      <c r="J844" s="36">
        <v>908466.28</v>
      </c>
      <c r="K844" s="19">
        <f t="shared" si="28"/>
        <v>1211756.92</v>
      </c>
      <c r="L844" s="37">
        <v>101096.88</v>
      </c>
      <c r="M844" s="38"/>
    </row>
    <row r="845" spans="1:13" s="39" customFormat="1" ht="12.95" customHeight="1" x14ac:dyDescent="0.25">
      <c r="A845" s="226"/>
      <c r="B845" s="29">
        <v>3338</v>
      </c>
      <c r="C845" s="30">
        <v>27</v>
      </c>
      <c r="D845" s="32" t="s">
        <v>2227</v>
      </c>
      <c r="E845" s="32" t="s">
        <v>2228</v>
      </c>
      <c r="F845" s="32" t="s">
        <v>2229</v>
      </c>
      <c r="G845" s="33" t="s">
        <v>12</v>
      </c>
      <c r="H845" s="34" t="s">
        <v>13</v>
      </c>
      <c r="I845" s="35">
        <v>0.94089999999999996</v>
      </c>
      <c r="J845" s="36">
        <v>914207.67000000016</v>
      </c>
      <c r="K845" s="19">
        <f t="shared" si="28"/>
        <v>1219412.1000000001</v>
      </c>
      <c r="L845" s="37">
        <v>101734.81</v>
      </c>
      <c r="M845" s="38"/>
    </row>
    <row r="846" spans="1:13" s="39" customFormat="1" ht="12.95" customHeight="1" x14ac:dyDescent="0.25">
      <c r="A846" s="226"/>
      <c r="B846" s="29">
        <v>3323</v>
      </c>
      <c r="C846" s="30">
        <v>28</v>
      </c>
      <c r="D846" s="32" t="s">
        <v>2230</v>
      </c>
      <c r="E846" s="32" t="s">
        <v>2231</v>
      </c>
      <c r="F846" s="32" t="s">
        <v>2232</v>
      </c>
      <c r="G846" s="33" t="s">
        <v>12</v>
      </c>
      <c r="H846" s="34" t="s">
        <v>13</v>
      </c>
      <c r="I846" s="35">
        <v>0.95399999999999996</v>
      </c>
      <c r="J846" s="36">
        <v>927388.13</v>
      </c>
      <c r="K846" s="19">
        <f t="shared" si="28"/>
        <v>1236841.8799999999</v>
      </c>
      <c r="L846" s="37">
        <v>103151.25</v>
      </c>
      <c r="M846" s="38"/>
    </row>
    <row r="847" spans="1:13" s="39" customFormat="1" ht="12.95" customHeight="1" x14ac:dyDescent="0.25">
      <c r="A847" s="226"/>
      <c r="B847" s="29">
        <v>3312</v>
      </c>
      <c r="C847" s="30">
        <v>29</v>
      </c>
      <c r="D847" s="32" t="s">
        <v>2233</v>
      </c>
      <c r="E847" s="32" t="s">
        <v>2234</v>
      </c>
      <c r="F847" s="32" t="s">
        <v>2235</v>
      </c>
      <c r="G847" s="33" t="s">
        <v>12</v>
      </c>
      <c r="H847" s="34" t="s">
        <v>13</v>
      </c>
      <c r="I847" s="35">
        <v>0.95499999999999996</v>
      </c>
      <c r="J847" s="36">
        <v>922306.28</v>
      </c>
      <c r="K847" s="19">
        <f t="shared" si="28"/>
        <v>1232084.42</v>
      </c>
      <c r="L847" s="37">
        <v>103259.38</v>
      </c>
      <c r="M847" s="38"/>
    </row>
    <row r="848" spans="1:13" s="39" customFormat="1" ht="12.95" customHeight="1" x14ac:dyDescent="0.25">
      <c r="A848" s="226"/>
      <c r="B848" s="29">
        <v>3344</v>
      </c>
      <c r="C848" s="30">
        <v>30</v>
      </c>
      <c r="D848" s="32" t="s">
        <v>2236</v>
      </c>
      <c r="E848" s="32" t="s">
        <v>2237</v>
      </c>
      <c r="F848" s="32" t="s">
        <v>2238</v>
      </c>
      <c r="G848" s="33" t="s">
        <v>12</v>
      </c>
      <c r="H848" s="34" t="s">
        <v>13</v>
      </c>
      <c r="I848" s="35">
        <v>0.94589999999999996</v>
      </c>
      <c r="J848" s="36">
        <v>919505.83999999985</v>
      </c>
      <c r="K848" s="19">
        <f t="shared" si="28"/>
        <v>1226332.1599999999</v>
      </c>
      <c r="L848" s="37">
        <v>102275.44</v>
      </c>
      <c r="M848" s="38"/>
    </row>
    <row r="849" spans="1:13" s="39" customFormat="1" ht="12.95" customHeight="1" x14ac:dyDescent="0.25">
      <c r="A849" s="226"/>
      <c r="B849" s="29">
        <v>3317</v>
      </c>
      <c r="C849" s="30">
        <v>31</v>
      </c>
      <c r="D849" s="32" t="s">
        <v>2239</v>
      </c>
      <c r="E849" s="32" t="s">
        <v>2240</v>
      </c>
      <c r="F849" s="32" t="s">
        <v>2241</v>
      </c>
      <c r="G849" s="33" t="s">
        <v>12</v>
      </c>
      <c r="H849" s="34" t="s">
        <v>13</v>
      </c>
      <c r="I849" s="35">
        <v>0.92490000000000006</v>
      </c>
      <c r="J849" s="36">
        <v>898637.67000000016</v>
      </c>
      <c r="K849" s="19">
        <f t="shared" si="28"/>
        <v>1198652.1000000001</v>
      </c>
      <c r="L849" s="37">
        <v>100004.81</v>
      </c>
      <c r="M849" s="38"/>
    </row>
    <row r="850" spans="1:13" s="39" customFormat="1" ht="12.95" customHeight="1" x14ac:dyDescent="0.25">
      <c r="A850" s="226"/>
      <c r="B850" s="29">
        <v>3345</v>
      </c>
      <c r="C850" s="30">
        <v>32</v>
      </c>
      <c r="D850" s="32" t="s">
        <v>2242</v>
      </c>
      <c r="E850" s="32" t="s">
        <v>2243</v>
      </c>
      <c r="F850" s="32" t="s">
        <v>2244</v>
      </c>
      <c r="G850" s="33" t="s">
        <v>12</v>
      </c>
      <c r="H850" s="34" t="s">
        <v>13</v>
      </c>
      <c r="I850" s="35">
        <v>0.95640000000000003</v>
      </c>
      <c r="J850" s="36">
        <v>923668.63</v>
      </c>
      <c r="K850" s="19">
        <f t="shared" si="28"/>
        <v>1233900.8799999999</v>
      </c>
      <c r="L850" s="37">
        <v>103410.75</v>
      </c>
      <c r="M850" s="38"/>
    </row>
    <row r="851" spans="1:13" s="39" customFormat="1" ht="12.95" customHeight="1" x14ac:dyDescent="0.25">
      <c r="A851" s="226"/>
      <c r="B851" s="43">
        <v>3315</v>
      </c>
      <c r="C851" s="30">
        <v>33</v>
      </c>
      <c r="D851" s="32" t="s">
        <v>2245</v>
      </c>
      <c r="E851" s="32" t="s">
        <v>2246</v>
      </c>
      <c r="F851" s="32" t="s">
        <v>2247</v>
      </c>
      <c r="G851" s="33" t="s">
        <v>12</v>
      </c>
      <c r="H851" s="34" t="s">
        <v>13</v>
      </c>
      <c r="I851" s="35">
        <v>0.96199999999999997</v>
      </c>
      <c r="J851" s="36">
        <v>929550.63</v>
      </c>
      <c r="K851" s="19">
        <f t="shared" si="28"/>
        <v>1241599.3799999999</v>
      </c>
      <c r="L851" s="37">
        <v>104016.25</v>
      </c>
      <c r="M851" s="38"/>
    </row>
    <row r="852" spans="1:13" s="39" customFormat="1" ht="12.95" customHeight="1" x14ac:dyDescent="0.25">
      <c r="A852" s="226"/>
      <c r="B852" s="29">
        <v>3314</v>
      </c>
      <c r="C852" s="30">
        <v>34</v>
      </c>
      <c r="D852" s="32" t="s">
        <v>2248</v>
      </c>
      <c r="E852" s="32" t="s">
        <v>2249</v>
      </c>
      <c r="F852" s="32" t="s">
        <v>2250</v>
      </c>
      <c r="G852" s="33" t="s">
        <v>12</v>
      </c>
      <c r="H852" s="34" t="s">
        <v>13</v>
      </c>
      <c r="I852" s="35">
        <v>0.98070000000000002</v>
      </c>
      <c r="J852" s="36">
        <v>939519.76</v>
      </c>
      <c r="K852" s="19">
        <f t="shared" si="28"/>
        <v>1257634.33</v>
      </c>
      <c r="L852" s="37">
        <v>106038.19</v>
      </c>
      <c r="M852" s="38"/>
    </row>
    <row r="853" spans="1:13" s="39" customFormat="1" ht="12.95" customHeight="1" x14ac:dyDescent="0.25">
      <c r="A853" s="226"/>
      <c r="B853" s="43">
        <v>3310</v>
      </c>
      <c r="C853" s="30">
        <v>35</v>
      </c>
      <c r="D853" s="32" t="s">
        <v>2251</v>
      </c>
      <c r="E853" s="32" t="s">
        <v>2252</v>
      </c>
      <c r="F853" s="32" t="s">
        <v>2253</v>
      </c>
      <c r="G853" s="33" t="s">
        <v>12</v>
      </c>
      <c r="H853" s="34" t="s">
        <v>13</v>
      </c>
      <c r="I853" s="35">
        <v>0.93289999999999995</v>
      </c>
      <c r="J853" s="36">
        <v>901665.17000000016</v>
      </c>
      <c r="K853" s="19">
        <f t="shared" si="28"/>
        <v>1204274.6000000001</v>
      </c>
      <c r="L853" s="37">
        <v>100869.81</v>
      </c>
      <c r="M853" s="38"/>
    </row>
    <row r="854" spans="1:13" s="39" customFormat="1" ht="12.95" customHeight="1" x14ac:dyDescent="0.25">
      <c r="A854" s="226"/>
      <c r="B854" s="29">
        <v>3301</v>
      </c>
      <c r="C854" s="30">
        <v>36</v>
      </c>
      <c r="D854" s="32" t="s">
        <v>2254</v>
      </c>
      <c r="E854" s="32" t="s">
        <v>2255</v>
      </c>
      <c r="F854" s="32" t="s">
        <v>945</v>
      </c>
      <c r="G854" s="33" t="s">
        <v>12</v>
      </c>
      <c r="H854" s="34" t="s">
        <v>13</v>
      </c>
      <c r="I854" s="35">
        <v>0.93089999999999995</v>
      </c>
      <c r="J854" s="36">
        <v>898421.42000000016</v>
      </c>
      <c r="K854" s="19">
        <f t="shared" si="28"/>
        <v>1200382.1000000001</v>
      </c>
      <c r="L854" s="37">
        <v>100653.56</v>
      </c>
      <c r="M854" s="38"/>
    </row>
    <row r="855" spans="1:13" s="39" customFormat="1" ht="12.95" customHeight="1" x14ac:dyDescent="0.25">
      <c r="A855" s="226"/>
      <c r="B855" s="29">
        <v>3336</v>
      </c>
      <c r="C855" s="30">
        <v>37</v>
      </c>
      <c r="D855" s="32" t="s">
        <v>2256</v>
      </c>
      <c r="E855" s="32" t="s">
        <v>353</v>
      </c>
      <c r="F855" s="32" t="s">
        <v>2257</v>
      </c>
      <c r="G855" s="33" t="s">
        <v>12</v>
      </c>
      <c r="H855" s="34" t="s">
        <v>13</v>
      </c>
      <c r="I855" s="35">
        <v>0.93089999999999995</v>
      </c>
      <c r="J855" s="36">
        <v>904908.92000000016</v>
      </c>
      <c r="K855" s="19">
        <f t="shared" si="28"/>
        <v>1206869.6000000001</v>
      </c>
      <c r="L855" s="37">
        <v>100653.56</v>
      </c>
      <c r="M855" s="38"/>
    </row>
    <row r="856" spans="1:13" s="39" customFormat="1" ht="12.95" customHeight="1" x14ac:dyDescent="0.25">
      <c r="A856" s="226"/>
      <c r="B856" s="29">
        <v>3332</v>
      </c>
      <c r="C856" s="30">
        <v>38</v>
      </c>
      <c r="D856" s="42" t="s">
        <v>2258</v>
      </c>
      <c r="E856" s="42" t="s">
        <v>2259</v>
      </c>
      <c r="F856" s="42" t="s">
        <v>2260</v>
      </c>
      <c r="G856" s="33" t="s">
        <v>12</v>
      </c>
      <c r="H856" s="34" t="s">
        <v>13</v>
      </c>
      <c r="I856" s="35">
        <v>0.92889999999999995</v>
      </c>
      <c r="J856" s="36">
        <v>901665.17000000016</v>
      </c>
      <c r="K856" s="19">
        <f t="shared" si="28"/>
        <v>1202977.1000000001</v>
      </c>
      <c r="L856" s="37">
        <v>100437.31</v>
      </c>
      <c r="M856" s="38"/>
    </row>
    <row r="857" spans="1:13" s="39" customFormat="1" ht="12.95" customHeight="1" x14ac:dyDescent="0.25">
      <c r="A857" s="226"/>
      <c r="B857" s="29">
        <v>3339</v>
      </c>
      <c r="C857" s="30">
        <v>39</v>
      </c>
      <c r="D857" s="32" t="s">
        <v>2261</v>
      </c>
      <c r="E857" s="32" t="s">
        <v>2262</v>
      </c>
      <c r="F857" s="32" t="s">
        <v>2263</v>
      </c>
      <c r="G857" s="33" t="s">
        <v>12</v>
      </c>
      <c r="H857" s="34" t="s">
        <v>13</v>
      </c>
      <c r="I857" s="35">
        <v>0.94589999999999996</v>
      </c>
      <c r="J857" s="36">
        <v>919073.33999999985</v>
      </c>
      <c r="K857" s="19">
        <f t="shared" si="28"/>
        <v>1225899.6599999999</v>
      </c>
      <c r="L857" s="37">
        <v>102275.44</v>
      </c>
      <c r="M857" s="38"/>
    </row>
    <row r="858" spans="1:13" s="39" customFormat="1" ht="12.95" customHeight="1" x14ac:dyDescent="0.25">
      <c r="A858" s="226"/>
      <c r="B858" s="29">
        <v>3319</v>
      </c>
      <c r="C858" s="30">
        <v>40</v>
      </c>
      <c r="D858" s="42" t="s">
        <v>2264</v>
      </c>
      <c r="E858" s="42" t="s">
        <v>2265</v>
      </c>
      <c r="F858" s="42" t="s">
        <v>2266</v>
      </c>
      <c r="G858" s="33" t="s">
        <v>12</v>
      </c>
      <c r="H858" s="34" t="s">
        <v>13</v>
      </c>
      <c r="I858" s="35">
        <v>0.92889999999999995</v>
      </c>
      <c r="J858" s="36">
        <v>902962.67000000016</v>
      </c>
      <c r="K858" s="19">
        <f t="shared" si="28"/>
        <v>1204274.6000000001</v>
      </c>
      <c r="L858" s="37">
        <v>100437.31</v>
      </c>
      <c r="M858" s="38"/>
    </row>
    <row r="859" spans="1:13" s="39" customFormat="1" ht="12.95" customHeight="1" x14ac:dyDescent="0.25">
      <c r="A859" s="226"/>
      <c r="B859" s="29">
        <v>3328</v>
      </c>
      <c r="C859" s="30">
        <v>41</v>
      </c>
      <c r="D859" s="32" t="s">
        <v>1164</v>
      </c>
      <c r="E859" s="32" t="s">
        <v>1165</v>
      </c>
      <c r="F859" s="32" t="s">
        <v>2267</v>
      </c>
      <c r="G859" s="33" t="s">
        <v>12</v>
      </c>
      <c r="H859" s="34" t="s">
        <v>13</v>
      </c>
      <c r="I859" s="35">
        <v>0.95</v>
      </c>
      <c r="J859" s="36">
        <v>923495.63</v>
      </c>
      <c r="K859" s="19">
        <f t="shared" si="28"/>
        <v>1231651.8799999999</v>
      </c>
      <c r="L859" s="37">
        <v>102718.75</v>
      </c>
      <c r="M859" s="38"/>
    </row>
    <row r="860" spans="1:13" s="39" customFormat="1" ht="12.95" customHeight="1" x14ac:dyDescent="0.25">
      <c r="A860" s="226"/>
      <c r="B860" s="29">
        <v>3329</v>
      </c>
      <c r="C860" s="30">
        <v>42</v>
      </c>
      <c r="D860" s="32" t="s">
        <v>2268</v>
      </c>
      <c r="E860" s="32" t="s">
        <v>2269</v>
      </c>
      <c r="F860" s="32" t="s">
        <v>2270</v>
      </c>
      <c r="G860" s="33" t="s">
        <v>12</v>
      </c>
      <c r="H860" s="34" t="s">
        <v>13</v>
      </c>
      <c r="I860" s="35">
        <v>0.93489999999999995</v>
      </c>
      <c r="J860" s="36">
        <v>908368.92000000016</v>
      </c>
      <c r="K860" s="19">
        <f t="shared" si="28"/>
        <v>1211627.1000000001</v>
      </c>
      <c r="L860" s="37">
        <v>101086.06</v>
      </c>
      <c r="M860" s="38"/>
    </row>
    <row r="861" spans="1:13" s="39" customFormat="1" ht="12.95" customHeight="1" x14ac:dyDescent="0.25">
      <c r="A861" s="226"/>
      <c r="B861" s="29">
        <v>3331</v>
      </c>
      <c r="C861" s="30">
        <v>43</v>
      </c>
      <c r="D861" s="32" t="s">
        <v>2271</v>
      </c>
      <c r="E861" s="32" t="s">
        <v>2272</v>
      </c>
      <c r="F861" s="32" t="s">
        <v>2273</v>
      </c>
      <c r="G861" s="33" t="s">
        <v>12</v>
      </c>
      <c r="H861" s="34" t="s">
        <v>13</v>
      </c>
      <c r="I861" s="35">
        <v>0.95589999999999997</v>
      </c>
      <c r="J861" s="36">
        <v>928263.94</v>
      </c>
      <c r="K861" s="19">
        <f t="shared" si="28"/>
        <v>1238334.01</v>
      </c>
      <c r="L861" s="37">
        <v>103356.69</v>
      </c>
      <c r="M861" s="38"/>
    </row>
    <row r="862" spans="1:13" s="39" customFormat="1" ht="12.95" customHeight="1" x14ac:dyDescent="0.25">
      <c r="A862" s="226"/>
      <c r="B862" s="29">
        <v>3306</v>
      </c>
      <c r="C862" s="30">
        <v>44</v>
      </c>
      <c r="D862" s="32" t="s">
        <v>2279</v>
      </c>
      <c r="E862" s="32" t="s">
        <v>2280</v>
      </c>
      <c r="F862" s="32" t="s">
        <v>2281</v>
      </c>
      <c r="G862" s="33" t="s">
        <v>12</v>
      </c>
      <c r="H862" s="34" t="s">
        <v>13</v>
      </c>
      <c r="I862" s="35">
        <v>0.42770000000000002</v>
      </c>
      <c r="J862" s="36">
        <v>589054.19999999995</v>
      </c>
      <c r="K862" s="19">
        <f t="shared" si="28"/>
        <v>727789.38</v>
      </c>
      <c r="L862" s="37">
        <v>46245.06</v>
      </c>
      <c r="M862" s="38"/>
    </row>
    <row r="863" spans="1:13" s="39" customFormat="1" ht="19.5" customHeight="1" x14ac:dyDescent="0.25">
      <c r="A863" s="226"/>
      <c r="B863" s="29">
        <v>3335</v>
      </c>
      <c r="C863" s="30">
        <v>45</v>
      </c>
      <c r="D863" s="53" t="s">
        <v>2274</v>
      </c>
      <c r="E863" s="53" t="s">
        <v>5698</v>
      </c>
      <c r="F863" s="53" t="s">
        <v>2275</v>
      </c>
      <c r="G863" s="33" t="s">
        <v>12</v>
      </c>
      <c r="H863" s="34" t="s">
        <v>13</v>
      </c>
      <c r="I863" s="35">
        <v>0.96140000000000003</v>
      </c>
      <c r="J863" s="36">
        <v>723334.66</v>
      </c>
      <c r="K863" s="19">
        <f t="shared" si="28"/>
        <v>1035188.8</v>
      </c>
      <c r="L863" s="37">
        <v>103951.38</v>
      </c>
      <c r="M863" s="38"/>
    </row>
    <row r="864" spans="1:13" s="39" customFormat="1" ht="12.95" customHeight="1" x14ac:dyDescent="0.25">
      <c r="A864" s="226"/>
      <c r="B864" s="29"/>
      <c r="C864" s="30"/>
      <c r="D864" s="31" t="s">
        <v>5732</v>
      </c>
      <c r="E864" s="32"/>
      <c r="F864" s="32"/>
      <c r="G864" s="33"/>
      <c r="H864" s="34"/>
      <c r="I864" s="35"/>
      <c r="J864" s="36"/>
      <c r="K864" s="19"/>
      <c r="L864" s="37"/>
      <c r="M864" s="38"/>
    </row>
    <row r="865" spans="1:13" s="39" customFormat="1" ht="12.95" customHeight="1" x14ac:dyDescent="0.25">
      <c r="A865" s="226"/>
      <c r="B865" s="29">
        <v>3309</v>
      </c>
      <c r="C865" s="30">
        <v>1</v>
      </c>
      <c r="D865" s="42" t="s">
        <v>2276</v>
      </c>
      <c r="E865" s="42" t="s">
        <v>2277</v>
      </c>
      <c r="F865" s="42" t="s">
        <v>2278</v>
      </c>
      <c r="G865" s="33" t="s">
        <v>5731</v>
      </c>
      <c r="H865" s="34" t="s">
        <v>13</v>
      </c>
      <c r="I865" s="35">
        <v>0.94799999999999995</v>
      </c>
      <c r="J865" s="36">
        <v>1320686.19</v>
      </c>
      <c r="K865" s="19">
        <f>ROUND(J865+L865*3,2)</f>
        <v>1807863.39</v>
      </c>
      <c r="L865" s="37">
        <v>162392.4</v>
      </c>
      <c r="M865" s="38"/>
    </row>
    <row r="866" spans="1:13" s="39" customFormat="1" ht="12.95" customHeight="1" x14ac:dyDescent="0.25">
      <c r="A866" s="226"/>
      <c r="B866" s="29"/>
      <c r="C866" s="30"/>
      <c r="D866" s="31" t="s">
        <v>15</v>
      </c>
      <c r="E866" s="32"/>
      <c r="F866" s="32"/>
      <c r="G866" s="33"/>
      <c r="H866" s="34"/>
      <c r="I866" s="35"/>
      <c r="J866" s="36"/>
      <c r="K866" s="19"/>
      <c r="L866" s="37"/>
      <c r="M866" s="38"/>
    </row>
    <row r="867" spans="1:13" s="39" customFormat="1" ht="12.95" customHeight="1" x14ac:dyDescent="0.25">
      <c r="A867" s="226"/>
      <c r="B867" s="29">
        <v>3347</v>
      </c>
      <c r="C867" s="30">
        <v>1</v>
      </c>
      <c r="D867" s="53" t="s">
        <v>5705</v>
      </c>
      <c r="E867" s="53" t="s">
        <v>5706</v>
      </c>
      <c r="F867" s="53" t="s">
        <v>5707</v>
      </c>
      <c r="G867" s="33" t="s">
        <v>5735</v>
      </c>
      <c r="H867" s="34" t="s">
        <v>13</v>
      </c>
      <c r="I867" s="35">
        <v>0.97460000000000002</v>
      </c>
      <c r="J867" s="36">
        <v>1181020.26</v>
      </c>
      <c r="K867" s="19">
        <f>ROUND(J867+L867*3,2)</f>
        <v>1771530.39</v>
      </c>
      <c r="L867" s="37">
        <v>196836.71</v>
      </c>
      <c r="M867" s="38"/>
    </row>
    <row r="868" spans="1:13" s="39" customFormat="1" ht="12.95" customHeight="1" x14ac:dyDescent="0.25">
      <c r="A868" s="227"/>
      <c r="B868" s="29">
        <v>3333</v>
      </c>
      <c r="C868" s="30">
        <v>2</v>
      </c>
      <c r="D868" s="32" t="s">
        <v>2282</v>
      </c>
      <c r="E868" s="32" t="s">
        <v>2283</v>
      </c>
      <c r="F868" s="32" t="s">
        <v>2284</v>
      </c>
      <c r="G868" s="33" t="s">
        <v>5735</v>
      </c>
      <c r="H868" s="34" t="s">
        <v>13</v>
      </c>
      <c r="I868" s="35">
        <v>0.84909999999999997</v>
      </c>
      <c r="J868" s="36">
        <v>1543409.0999999999</v>
      </c>
      <c r="K868" s="19">
        <f>ROUND(J868+L868*3,2)</f>
        <v>2057878.8</v>
      </c>
      <c r="L868" s="37">
        <v>171489.9</v>
      </c>
      <c r="M868" s="38"/>
    </row>
    <row r="869" spans="1:13" s="54" customFormat="1" ht="12.95" customHeight="1" x14ac:dyDescent="0.2">
      <c r="A869" s="225" t="s">
        <v>2285</v>
      </c>
      <c r="B869" s="29"/>
      <c r="C869" s="30"/>
      <c r="D869" s="31" t="s">
        <v>11</v>
      </c>
      <c r="E869" s="32"/>
      <c r="F869" s="32"/>
      <c r="G869" s="33"/>
      <c r="H869" s="34"/>
      <c r="I869" s="35"/>
      <c r="J869" s="36"/>
      <c r="K869" s="19"/>
      <c r="L869" s="37"/>
      <c r="M869" s="38"/>
    </row>
    <row r="870" spans="1:13" s="54" customFormat="1" ht="12.95" customHeight="1" x14ac:dyDescent="0.2">
      <c r="A870" s="226"/>
      <c r="B870" s="29">
        <v>4838</v>
      </c>
      <c r="C870" s="30">
        <v>1</v>
      </c>
      <c r="D870" s="32" t="s">
        <v>2286</v>
      </c>
      <c r="E870" s="32" t="s">
        <v>2287</v>
      </c>
      <c r="F870" s="32" t="s">
        <v>2288</v>
      </c>
      <c r="G870" s="33" t="s">
        <v>12</v>
      </c>
      <c r="H870" s="34" t="s">
        <v>13</v>
      </c>
      <c r="I870" s="35">
        <v>0.90600000000000003</v>
      </c>
      <c r="J870" s="36">
        <v>877434.4</v>
      </c>
      <c r="K870" s="19">
        <f t="shared" ref="K870:K908" si="29">ROUND(J870+L870*3,2)</f>
        <v>1171318.1499999999</v>
      </c>
      <c r="L870" s="37">
        <v>97961.25</v>
      </c>
      <c r="M870" s="38"/>
    </row>
    <row r="871" spans="1:13" s="54" customFormat="1" ht="12.95" customHeight="1" x14ac:dyDescent="0.2">
      <c r="A871" s="226"/>
      <c r="B871" s="29">
        <v>4824</v>
      </c>
      <c r="C871" s="30">
        <v>2</v>
      </c>
      <c r="D871" s="32" t="s">
        <v>2289</v>
      </c>
      <c r="E871" s="32" t="s">
        <v>2290</v>
      </c>
      <c r="F871" s="32" t="s">
        <v>2291</v>
      </c>
      <c r="G871" s="33" t="s">
        <v>12</v>
      </c>
      <c r="H871" s="34" t="s">
        <v>13</v>
      </c>
      <c r="I871" s="35">
        <v>0.9395</v>
      </c>
      <c r="J871" s="36">
        <v>911115.30999999982</v>
      </c>
      <c r="K871" s="19">
        <f t="shared" si="29"/>
        <v>1215865.6299999999</v>
      </c>
      <c r="L871" s="37">
        <v>101583.44</v>
      </c>
      <c r="M871" s="38"/>
    </row>
    <row r="872" spans="1:13" s="54" customFormat="1" ht="12.95" customHeight="1" x14ac:dyDescent="0.2">
      <c r="A872" s="226"/>
      <c r="B872" s="29">
        <v>4825</v>
      </c>
      <c r="C872" s="30">
        <v>3</v>
      </c>
      <c r="D872" s="32" t="s">
        <v>2292</v>
      </c>
      <c r="E872" s="32" t="s">
        <v>2293</v>
      </c>
      <c r="F872" s="32" t="s">
        <v>2294</v>
      </c>
      <c r="G872" s="33" t="s">
        <v>12</v>
      </c>
      <c r="H872" s="34" t="s">
        <v>13</v>
      </c>
      <c r="I872" s="35">
        <v>0.9294</v>
      </c>
      <c r="J872" s="36">
        <v>887663.02</v>
      </c>
      <c r="K872" s="19">
        <f t="shared" si="29"/>
        <v>1189137.1599999999</v>
      </c>
      <c r="L872" s="37">
        <v>100491.38</v>
      </c>
      <c r="M872" s="38"/>
    </row>
    <row r="873" spans="1:13" s="54" customFormat="1" ht="12.95" customHeight="1" x14ac:dyDescent="0.2">
      <c r="A873" s="226"/>
      <c r="B873" s="29">
        <v>4802</v>
      </c>
      <c r="C873" s="30">
        <v>4</v>
      </c>
      <c r="D873" s="32" t="s">
        <v>2295</v>
      </c>
      <c r="E873" s="32" t="s">
        <v>722</v>
      </c>
      <c r="F873" s="32" t="s">
        <v>2296</v>
      </c>
      <c r="G873" s="33" t="s">
        <v>12</v>
      </c>
      <c r="H873" s="34" t="s">
        <v>13</v>
      </c>
      <c r="I873" s="35">
        <v>0.92549999999999999</v>
      </c>
      <c r="J873" s="36">
        <v>897275.31999999983</v>
      </c>
      <c r="K873" s="19">
        <f t="shared" si="29"/>
        <v>1197484.3899999999</v>
      </c>
      <c r="L873" s="37">
        <v>100069.69</v>
      </c>
      <c r="M873" s="38"/>
    </row>
    <row r="874" spans="1:13" s="54" customFormat="1" ht="12.95" customHeight="1" x14ac:dyDescent="0.2">
      <c r="A874" s="226"/>
      <c r="B874" s="29">
        <v>4820</v>
      </c>
      <c r="C874" s="30">
        <v>5</v>
      </c>
      <c r="D874" s="32" t="s">
        <v>2297</v>
      </c>
      <c r="E874" s="32" t="s">
        <v>2298</v>
      </c>
      <c r="F874" s="32" t="s">
        <v>2299</v>
      </c>
      <c r="G874" s="33" t="s">
        <v>12</v>
      </c>
      <c r="H874" s="34" t="s">
        <v>13</v>
      </c>
      <c r="I874" s="35">
        <v>0.92649999999999999</v>
      </c>
      <c r="J874" s="36">
        <v>891220.29</v>
      </c>
      <c r="K874" s="19">
        <f t="shared" si="29"/>
        <v>1191753.72</v>
      </c>
      <c r="L874" s="37">
        <v>100177.81</v>
      </c>
      <c r="M874" s="38"/>
    </row>
    <row r="875" spans="1:13" s="54" customFormat="1" ht="12.95" customHeight="1" x14ac:dyDescent="0.2">
      <c r="A875" s="226"/>
      <c r="B875" s="43">
        <v>4815</v>
      </c>
      <c r="C875" s="30">
        <v>6</v>
      </c>
      <c r="D875" s="42" t="s">
        <v>2300</v>
      </c>
      <c r="E875" s="42" t="s">
        <v>2301</v>
      </c>
      <c r="F875" s="42" t="s">
        <v>2302</v>
      </c>
      <c r="G875" s="33" t="s">
        <v>12</v>
      </c>
      <c r="H875" s="34" t="s">
        <v>13</v>
      </c>
      <c r="I875" s="35">
        <v>0.92379999999999995</v>
      </c>
      <c r="J875" s="36">
        <v>883943.53</v>
      </c>
      <c r="K875" s="19">
        <f t="shared" si="29"/>
        <v>1183601.17</v>
      </c>
      <c r="L875" s="37">
        <v>99885.88</v>
      </c>
      <c r="M875" s="38"/>
    </row>
    <row r="876" spans="1:13" s="54" customFormat="1" ht="12.95" customHeight="1" x14ac:dyDescent="0.2">
      <c r="A876" s="226"/>
      <c r="B876" s="29">
        <v>4822</v>
      </c>
      <c r="C876" s="30">
        <v>7</v>
      </c>
      <c r="D876" s="32" t="s">
        <v>2303</v>
      </c>
      <c r="E876" s="32" t="s">
        <v>2304</v>
      </c>
      <c r="F876" s="32" t="s">
        <v>2305</v>
      </c>
      <c r="G876" s="33" t="s">
        <v>12</v>
      </c>
      <c r="H876" s="34" t="s">
        <v>13</v>
      </c>
      <c r="I876" s="35">
        <v>0.93049999999999999</v>
      </c>
      <c r="J876" s="36">
        <v>902897.79</v>
      </c>
      <c r="K876" s="19">
        <f t="shared" si="29"/>
        <v>1204728.72</v>
      </c>
      <c r="L876" s="37">
        <v>100610.31</v>
      </c>
      <c r="M876" s="38"/>
    </row>
    <row r="877" spans="1:13" s="39" customFormat="1" ht="12.95" customHeight="1" x14ac:dyDescent="0.25">
      <c r="A877" s="226"/>
      <c r="B877" s="29">
        <v>4839</v>
      </c>
      <c r="C877" s="30">
        <v>8</v>
      </c>
      <c r="D877" s="42" t="s">
        <v>2306</v>
      </c>
      <c r="E877" s="42" t="s">
        <v>2307</v>
      </c>
      <c r="F877" s="42" t="s">
        <v>2308</v>
      </c>
      <c r="G877" s="27" t="s">
        <v>12</v>
      </c>
      <c r="H877" s="34" t="s">
        <v>13</v>
      </c>
      <c r="I877" s="35">
        <v>0.91400000000000003</v>
      </c>
      <c r="J877" s="36">
        <v>885219.4</v>
      </c>
      <c r="K877" s="19">
        <f t="shared" si="29"/>
        <v>1181698.1499999999</v>
      </c>
      <c r="L877" s="37">
        <v>98826.25</v>
      </c>
      <c r="M877" s="38"/>
    </row>
    <row r="878" spans="1:13" s="39" customFormat="1" ht="12.95" customHeight="1" x14ac:dyDescent="0.25">
      <c r="A878" s="226"/>
      <c r="B878" s="29">
        <v>4821</v>
      </c>
      <c r="C878" s="30">
        <v>9</v>
      </c>
      <c r="D878" s="32" t="s">
        <v>2309</v>
      </c>
      <c r="E878" s="32" t="s">
        <v>2310</v>
      </c>
      <c r="F878" s="32" t="s">
        <v>2311</v>
      </c>
      <c r="G878" s="50" t="s">
        <v>12</v>
      </c>
      <c r="H878" s="34" t="s">
        <v>13</v>
      </c>
      <c r="I878" s="35">
        <v>0.93220000000000003</v>
      </c>
      <c r="J878" s="36">
        <v>898821.52</v>
      </c>
      <c r="K878" s="19">
        <f t="shared" si="29"/>
        <v>1201203.9099999999</v>
      </c>
      <c r="L878" s="37">
        <v>100794.13</v>
      </c>
      <c r="M878" s="38"/>
    </row>
    <row r="879" spans="1:13" s="39" customFormat="1" ht="12.95" customHeight="1" x14ac:dyDescent="0.25">
      <c r="A879" s="226"/>
      <c r="B879" s="29">
        <v>4829</v>
      </c>
      <c r="C879" s="30">
        <v>10</v>
      </c>
      <c r="D879" s="32" t="s">
        <v>2312</v>
      </c>
      <c r="E879" s="32" t="s">
        <v>2313</v>
      </c>
      <c r="F879" s="32" t="s">
        <v>2314</v>
      </c>
      <c r="G879" s="50" t="s">
        <v>12</v>
      </c>
      <c r="H879" s="34" t="s">
        <v>13</v>
      </c>
      <c r="I879" s="35">
        <v>0.90449999999999997</v>
      </c>
      <c r="J879" s="36">
        <v>875974.69000000018</v>
      </c>
      <c r="K879" s="19">
        <f t="shared" si="29"/>
        <v>1169371.8700000001</v>
      </c>
      <c r="L879" s="37">
        <v>97799.06</v>
      </c>
      <c r="M879" s="38"/>
    </row>
    <row r="880" spans="1:13" s="39" customFormat="1" ht="12.95" customHeight="1" x14ac:dyDescent="0.25">
      <c r="A880" s="226"/>
      <c r="B880" s="29">
        <v>4804</v>
      </c>
      <c r="C880" s="30">
        <v>11</v>
      </c>
      <c r="D880" s="32" t="s">
        <v>2315</v>
      </c>
      <c r="E880" s="32" t="s">
        <v>2316</v>
      </c>
      <c r="F880" s="32" t="s">
        <v>2317</v>
      </c>
      <c r="G880" s="50" t="s">
        <v>12</v>
      </c>
      <c r="H880" s="34" t="s">
        <v>13</v>
      </c>
      <c r="I880" s="35">
        <v>0.9375</v>
      </c>
      <c r="J880" s="36">
        <v>802611.86999999988</v>
      </c>
      <c r="K880" s="19">
        <f t="shared" si="29"/>
        <v>1106713.44</v>
      </c>
      <c r="L880" s="37">
        <v>101367.19</v>
      </c>
      <c r="M880" s="38"/>
    </row>
    <row r="881" spans="1:13" s="39" customFormat="1" ht="12.95" customHeight="1" x14ac:dyDescent="0.25">
      <c r="A881" s="226"/>
      <c r="B881" s="29">
        <v>4814</v>
      </c>
      <c r="C881" s="30">
        <v>12</v>
      </c>
      <c r="D881" s="32" t="s">
        <v>608</v>
      </c>
      <c r="E881" s="32" t="s">
        <v>2318</v>
      </c>
      <c r="F881" s="32" t="s">
        <v>2319</v>
      </c>
      <c r="G881" s="50" t="s">
        <v>12</v>
      </c>
      <c r="H881" s="34" t="s">
        <v>13</v>
      </c>
      <c r="I881" s="35">
        <v>0.94340000000000002</v>
      </c>
      <c r="J881" s="36">
        <v>897005.02</v>
      </c>
      <c r="K881" s="19">
        <f t="shared" si="29"/>
        <v>1203020.4099999999</v>
      </c>
      <c r="L881" s="37">
        <v>102005.13</v>
      </c>
      <c r="M881" s="38"/>
    </row>
    <row r="882" spans="1:13" s="39" customFormat="1" ht="12.95" customHeight="1" x14ac:dyDescent="0.25">
      <c r="A882" s="226"/>
      <c r="B882" s="29">
        <v>4809</v>
      </c>
      <c r="C882" s="30">
        <v>13</v>
      </c>
      <c r="D882" s="32" t="s">
        <v>2320</v>
      </c>
      <c r="E882" s="32" t="s">
        <v>2321</v>
      </c>
      <c r="F882" s="32" t="s">
        <v>2322</v>
      </c>
      <c r="G882" s="50" t="s">
        <v>12</v>
      </c>
      <c r="H882" s="34" t="s">
        <v>13</v>
      </c>
      <c r="I882" s="35">
        <v>0.98750000000000004</v>
      </c>
      <c r="J882" s="36">
        <v>960960.95999999973</v>
      </c>
      <c r="K882" s="19">
        <f t="shared" si="29"/>
        <v>1281281.28</v>
      </c>
      <c r="L882" s="37">
        <v>106773.44</v>
      </c>
      <c r="M882" s="38"/>
    </row>
    <row r="883" spans="1:13" s="39" customFormat="1" ht="12.95" customHeight="1" x14ac:dyDescent="0.25">
      <c r="A883" s="226"/>
      <c r="B883" s="29">
        <v>4832</v>
      </c>
      <c r="C883" s="30">
        <v>14</v>
      </c>
      <c r="D883" s="32" t="s">
        <v>2323</v>
      </c>
      <c r="E883" s="32" t="s">
        <v>2324</v>
      </c>
      <c r="F883" s="32" t="s">
        <v>2325</v>
      </c>
      <c r="G883" s="50" t="s">
        <v>12</v>
      </c>
      <c r="H883" s="34" t="s">
        <v>13</v>
      </c>
      <c r="I883" s="35">
        <v>0.9355</v>
      </c>
      <c r="J883" s="36">
        <v>902032.80999999982</v>
      </c>
      <c r="K883" s="19">
        <f t="shared" si="29"/>
        <v>1205485.6299999999</v>
      </c>
      <c r="L883" s="37">
        <v>101150.94</v>
      </c>
      <c r="M883" s="38"/>
    </row>
    <row r="884" spans="1:13" s="39" customFormat="1" ht="12.95" customHeight="1" x14ac:dyDescent="0.25">
      <c r="A884" s="226"/>
      <c r="B884" s="29">
        <v>4808</v>
      </c>
      <c r="C884" s="30">
        <v>15</v>
      </c>
      <c r="D884" s="32" t="s">
        <v>2326</v>
      </c>
      <c r="E884" s="32" t="s">
        <v>2327</v>
      </c>
      <c r="F884" s="32" t="s">
        <v>2328</v>
      </c>
      <c r="G884" s="50" t="s">
        <v>12</v>
      </c>
      <c r="H884" s="34" t="s">
        <v>13</v>
      </c>
      <c r="I884" s="35">
        <v>0.93100000000000005</v>
      </c>
      <c r="J884" s="36">
        <v>891166.27</v>
      </c>
      <c r="K884" s="19">
        <f t="shared" si="29"/>
        <v>1193159.4099999999</v>
      </c>
      <c r="L884" s="37">
        <v>100664.38</v>
      </c>
      <c r="M884" s="38"/>
    </row>
    <row r="885" spans="1:13" s="39" customFormat="1" ht="12.95" customHeight="1" x14ac:dyDescent="0.25">
      <c r="A885" s="226"/>
      <c r="B885" s="29">
        <v>4813</v>
      </c>
      <c r="C885" s="30">
        <v>16</v>
      </c>
      <c r="D885" s="42" t="s">
        <v>2329</v>
      </c>
      <c r="E885" s="42" t="s">
        <v>2330</v>
      </c>
      <c r="F885" s="42" t="s">
        <v>2331</v>
      </c>
      <c r="G885" s="27" t="s">
        <v>12</v>
      </c>
      <c r="H885" s="34" t="s">
        <v>13</v>
      </c>
      <c r="I885" s="35">
        <v>0.98399999999999999</v>
      </c>
      <c r="J885" s="36">
        <v>957014.4</v>
      </c>
      <c r="K885" s="19">
        <f t="shared" si="29"/>
        <v>1276199.3999999999</v>
      </c>
      <c r="L885" s="37">
        <v>106395</v>
      </c>
      <c r="M885" s="38"/>
    </row>
    <row r="886" spans="1:13" s="39" customFormat="1" ht="12.95" customHeight="1" x14ac:dyDescent="0.25">
      <c r="A886" s="226"/>
      <c r="B886" s="29">
        <v>4818</v>
      </c>
      <c r="C886" s="30">
        <v>17</v>
      </c>
      <c r="D886" s="32" t="s">
        <v>2332</v>
      </c>
      <c r="E886" s="32" t="s">
        <v>2333</v>
      </c>
      <c r="F886" s="32" t="s">
        <v>2334</v>
      </c>
      <c r="G886" s="50" t="s">
        <v>12</v>
      </c>
      <c r="H886" s="34" t="s">
        <v>13</v>
      </c>
      <c r="I886" s="35">
        <v>0.97499999999999998</v>
      </c>
      <c r="J886" s="36">
        <v>948256.27</v>
      </c>
      <c r="K886" s="19">
        <f t="shared" si="29"/>
        <v>1264521.9099999999</v>
      </c>
      <c r="L886" s="37">
        <v>105421.88</v>
      </c>
      <c r="M886" s="38"/>
    </row>
    <row r="887" spans="1:13" s="39" customFormat="1" ht="12.95" customHeight="1" x14ac:dyDescent="0.25">
      <c r="A887" s="226"/>
      <c r="B887" s="29">
        <v>4803</v>
      </c>
      <c r="C887" s="30">
        <v>18</v>
      </c>
      <c r="D887" s="42" t="s">
        <v>2335</v>
      </c>
      <c r="E887" s="42" t="s">
        <v>2336</v>
      </c>
      <c r="F887" s="42" t="s">
        <v>2337</v>
      </c>
      <c r="G887" s="27" t="s">
        <v>12</v>
      </c>
      <c r="H887" s="34" t="s">
        <v>13</v>
      </c>
      <c r="I887" s="35">
        <v>0.9294</v>
      </c>
      <c r="J887" s="36">
        <v>895339.92</v>
      </c>
      <c r="K887" s="19">
        <f t="shared" si="29"/>
        <v>1196814.06</v>
      </c>
      <c r="L887" s="37">
        <v>100491.38</v>
      </c>
      <c r="M887" s="38"/>
    </row>
    <row r="888" spans="1:13" s="39" customFormat="1" ht="12.95" customHeight="1" x14ac:dyDescent="0.25">
      <c r="A888" s="226"/>
      <c r="B888" s="29">
        <v>4800</v>
      </c>
      <c r="C888" s="30">
        <v>19</v>
      </c>
      <c r="D888" s="32" t="s">
        <v>2168</v>
      </c>
      <c r="E888" s="32" t="s">
        <v>2169</v>
      </c>
      <c r="F888" s="32" t="s">
        <v>2338</v>
      </c>
      <c r="G888" s="50" t="s">
        <v>12</v>
      </c>
      <c r="H888" s="34" t="s">
        <v>13</v>
      </c>
      <c r="I888" s="35">
        <v>0.92879999999999996</v>
      </c>
      <c r="J888" s="36">
        <v>892809.75</v>
      </c>
      <c r="K888" s="19">
        <f t="shared" si="29"/>
        <v>1194089.25</v>
      </c>
      <c r="L888" s="37">
        <v>100426.5</v>
      </c>
      <c r="M888" s="38"/>
    </row>
    <row r="889" spans="1:13" s="39" customFormat="1" ht="12.95" customHeight="1" x14ac:dyDescent="0.25">
      <c r="A889" s="226"/>
      <c r="B889" s="29">
        <v>4805</v>
      </c>
      <c r="C889" s="30">
        <v>20</v>
      </c>
      <c r="D889" s="32" t="s">
        <v>2339</v>
      </c>
      <c r="E889" s="32" t="s">
        <v>2340</v>
      </c>
      <c r="F889" s="32" t="s">
        <v>2341</v>
      </c>
      <c r="G889" s="50" t="s">
        <v>12</v>
      </c>
      <c r="H889" s="34" t="s">
        <v>13</v>
      </c>
      <c r="I889" s="35">
        <v>0.98450000000000004</v>
      </c>
      <c r="J889" s="36">
        <v>958041.54000000027</v>
      </c>
      <c r="K889" s="19">
        <f t="shared" si="29"/>
        <v>1277388.72</v>
      </c>
      <c r="L889" s="37">
        <v>106449.06</v>
      </c>
      <c r="M889" s="38"/>
    </row>
    <row r="890" spans="1:13" s="39" customFormat="1" ht="12.95" customHeight="1" x14ac:dyDescent="0.25">
      <c r="A890" s="226"/>
      <c r="B890" s="29">
        <v>4835</v>
      </c>
      <c r="C890" s="30">
        <v>21</v>
      </c>
      <c r="D890" s="42" t="s">
        <v>2342</v>
      </c>
      <c r="E890" s="42" t="s">
        <v>2343</v>
      </c>
      <c r="F890" s="42" t="s">
        <v>2344</v>
      </c>
      <c r="G890" s="27" t="s">
        <v>12</v>
      </c>
      <c r="H890" s="34" t="s">
        <v>13</v>
      </c>
      <c r="I890" s="35">
        <v>0.92979999999999996</v>
      </c>
      <c r="J890" s="36">
        <v>899837.9</v>
      </c>
      <c r="K890" s="19">
        <f t="shared" si="29"/>
        <v>1201441.79</v>
      </c>
      <c r="L890" s="37">
        <v>100534.63</v>
      </c>
      <c r="M890" s="38"/>
    </row>
    <row r="891" spans="1:13" s="39" customFormat="1" ht="12.95" customHeight="1" x14ac:dyDescent="0.25">
      <c r="A891" s="226"/>
      <c r="B891" s="29">
        <v>4828</v>
      </c>
      <c r="C891" s="30">
        <v>22</v>
      </c>
      <c r="D891" s="32" t="s">
        <v>1018</v>
      </c>
      <c r="E891" s="32" t="s">
        <v>1670</v>
      </c>
      <c r="F891" s="32" t="s">
        <v>2345</v>
      </c>
      <c r="G891" s="33" t="s">
        <v>12</v>
      </c>
      <c r="H891" s="34" t="s">
        <v>13</v>
      </c>
      <c r="I891" s="35">
        <v>0.97989999999999999</v>
      </c>
      <c r="J891" s="36">
        <v>953565.20999999973</v>
      </c>
      <c r="K891" s="19">
        <f t="shared" si="29"/>
        <v>1271420.28</v>
      </c>
      <c r="L891" s="37">
        <v>105951.69</v>
      </c>
      <c r="M891" s="38"/>
    </row>
    <row r="892" spans="1:13" s="39" customFormat="1" ht="12.95" customHeight="1" x14ac:dyDescent="0.25">
      <c r="A892" s="226"/>
      <c r="B892" s="29">
        <v>4834</v>
      </c>
      <c r="C892" s="30">
        <v>23</v>
      </c>
      <c r="D892" s="32" t="s">
        <v>1201</v>
      </c>
      <c r="E892" s="32" t="s">
        <v>2346</v>
      </c>
      <c r="F892" s="32" t="s">
        <v>2347</v>
      </c>
      <c r="G892" s="33" t="s">
        <v>12</v>
      </c>
      <c r="H892" s="34" t="s">
        <v>13</v>
      </c>
      <c r="I892" s="35">
        <v>0.93669999999999998</v>
      </c>
      <c r="J892" s="36">
        <v>908714.95</v>
      </c>
      <c r="K892" s="19">
        <f t="shared" si="29"/>
        <v>1212557.02</v>
      </c>
      <c r="L892" s="37">
        <v>101280.69</v>
      </c>
      <c r="M892" s="38"/>
    </row>
    <row r="893" spans="1:13" s="39" customFormat="1" ht="12.95" customHeight="1" x14ac:dyDescent="0.25">
      <c r="A893" s="226"/>
      <c r="B893" s="29">
        <v>4806</v>
      </c>
      <c r="C893" s="30">
        <v>24</v>
      </c>
      <c r="D893" s="32" t="s">
        <v>2348</v>
      </c>
      <c r="E893" s="32" t="s">
        <v>2349</v>
      </c>
      <c r="F893" s="32" t="s">
        <v>2350</v>
      </c>
      <c r="G893" s="33" t="s">
        <v>12</v>
      </c>
      <c r="H893" s="34" t="s">
        <v>13</v>
      </c>
      <c r="I893" s="35">
        <v>0.9325</v>
      </c>
      <c r="J893" s="36">
        <v>899113.44000000018</v>
      </c>
      <c r="K893" s="19">
        <f t="shared" si="29"/>
        <v>1201593.1200000001</v>
      </c>
      <c r="L893" s="37">
        <v>100826.56</v>
      </c>
      <c r="M893" s="38"/>
    </row>
    <row r="894" spans="1:13" s="39" customFormat="1" ht="12.95" customHeight="1" x14ac:dyDescent="0.25">
      <c r="A894" s="226"/>
      <c r="B894" s="29">
        <v>4810</v>
      </c>
      <c r="C894" s="30">
        <v>25</v>
      </c>
      <c r="D894" s="32" t="s">
        <v>2351</v>
      </c>
      <c r="E894" s="32" t="s">
        <v>2352</v>
      </c>
      <c r="F894" s="32" t="s">
        <v>2353</v>
      </c>
      <c r="G894" s="33" t="s">
        <v>12</v>
      </c>
      <c r="H894" s="34" t="s">
        <v>13</v>
      </c>
      <c r="I894" s="35">
        <v>0.95069999999999999</v>
      </c>
      <c r="J894" s="36">
        <v>916824.30999999982</v>
      </c>
      <c r="K894" s="19">
        <f t="shared" si="29"/>
        <v>1225207.6299999999</v>
      </c>
      <c r="L894" s="37">
        <v>102794.44</v>
      </c>
      <c r="M894" s="38"/>
    </row>
    <row r="895" spans="1:13" s="39" customFormat="1" ht="12.95" customHeight="1" x14ac:dyDescent="0.25">
      <c r="A895" s="226"/>
      <c r="B895" s="29">
        <v>4811</v>
      </c>
      <c r="C895" s="30">
        <v>26</v>
      </c>
      <c r="D895" s="32" t="s">
        <v>2354</v>
      </c>
      <c r="E895" s="32" t="s">
        <v>2355</v>
      </c>
      <c r="F895" s="32" t="s">
        <v>2356</v>
      </c>
      <c r="G895" s="33" t="s">
        <v>12</v>
      </c>
      <c r="H895" s="34" t="s">
        <v>13</v>
      </c>
      <c r="I895" s="35">
        <v>0.9597</v>
      </c>
      <c r="J895" s="36">
        <v>930015.54</v>
      </c>
      <c r="K895" s="19">
        <f t="shared" si="29"/>
        <v>1241318.22</v>
      </c>
      <c r="L895" s="37">
        <v>103767.56</v>
      </c>
      <c r="M895" s="38"/>
    </row>
    <row r="896" spans="1:13" s="39" customFormat="1" ht="12.95" customHeight="1" x14ac:dyDescent="0.25">
      <c r="A896" s="226"/>
      <c r="B896" s="29">
        <v>4807</v>
      </c>
      <c r="C896" s="30">
        <v>27</v>
      </c>
      <c r="D896" s="32" t="s">
        <v>2357</v>
      </c>
      <c r="E896" s="32" t="s">
        <v>2358</v>
      </c>
      <c r="F896" s="32" t="s">
        <v>2359</v>
      </c>
      <c r="G896" s="33" t="s">
        <v>12</v>
      </c>
      <c r="H896" s="34" t="s">
        <v>13</v>
      </c>
      <c r="I896" s="35">
        <v>0.92</v>
      </c>
      <c r="J896" s="36">
        <v>885976.25</v>
      </c>
      <c r="K896" s="19">
        <f t="shared" si="29"/>
        <v>1184401.25</v>
      </c>
      <c r="L896" s="37">
        <v>99475</v>
      </c>
      <c r="M896" s="38"/>
    </row>
    <row r="897" spans="1:13" s="39" customFormat="1" ht="12.95" customHeight="1" x14ac:dyDescent="0.25">
      <c r="A897" s="226"/>
      <c r="B897" s="29">
        <v>4812</v>
      </c>
      <c r="C897" s="30">
        <v>28</v>
      </c>
      <c r="D897" s="32" t="s">
        <v>2360</v>
      </c>
      <c r="E897" s="32" t="s">
        <v>2361</v>
      </c>
      <c r="F897" s="32" t="s">
        <v>2362</v>
      </c>
      <c r="G897" s="33" t="s">
        <v>12</v>
      </c>
      <c r="H897" s="34" t="s">
        <v>13</v>
      </c>
      <c r="I897" s="35">
        <v>0.93899999999999995</v>
      </c>
      <c r="J897" s="36">
        <v>904681.92</v>
      </c>
      <c r="K897" s="19">
        <f t="shared" si="29"/>
        <v>1209270.06</v>
      </c>
      <c r="L897" s="37">
        <v>101529.38</v>
      </c>
      <c r="M897" s="38"/>
    </row>
    <row r="898" spans="1:13" s="39" customFormat="1" ht="12.95" customHeight="1" x14ac:dyDescent="0.25">
      <c r="A898" s="226"/>
      <c r="B898" s="29">
        <v>4823</v>
      </c>
      <c r="C898" s="30">
        <v>29</v>
      </c>
      <c r="D898" s="32" t="s">
        <v>2363</v>
      </c>
      <c r="E898" s="32" t="s">
        <v>2364</v>
      </c>
      <c r="F898" s="32" t="s">
        <v>2365</v>
      </c>
      <c r="G898" s="33" t="s">
        <v>12</v>
      </c>
      <c r="H898" s="34" t="s">
        <v>13</v>
      </c>
      <c r="I898" s="35">
        <v>0.92849999999999999</v>
      </c>
      <c r="J898" s="36">
        <v>889274.05</v>
      </c>
      <c r="K898" s="19">
        <f t="shared" si="29"/>
        <v>1190456.23</v>
      </c>
      <c r="L898" s="37">
        <v>100394.06</v>
      </c>
      <c r="M898" s="38"/>
    </row>
    <row r="899" spans="1:13" s="39" customFormat="1" ht="12.95" customHeight="1" x14ac:dyDescent="0.25">
      <c r="A899" s="226"/>
      <c r="B899" s="29">
        <v>4836</v>
      </c>
      <c r="C899" s="30">
        <v>30</v>
      </c>
      <c r="D899" s="42" t="s">
        <v>2366</v>
      </c>
      <c r="E899" s="42" t="s">
        <v>2367</v>
      </c>
      <c r="F899" s="42" t="s">
        <v>2368</v>
      </c>
      <c r="G899" s="33" t="s">
        <v>12</v>
      </c>
      <c r="H899" s="34" t="s">
        <v>13</v>
      </c>
      <c r="I899" s="35">
        <v>0.92449999999999999</v>
      </c>
      <c r="J899" s="36">
        <v>896518.44000000018</v>
      </c>
      <c r="K899" s="19">
        <f t="shared" si="29"/>
        <v>1196403.1200000001</v>
      </c>
      <c r="L899" s="37">
        <v>99961.56</v>
      </c>
      <c r="M899" s="38"/>
    </row>
    <row r="900" spans="1:13" s="39" customFormat="1" ht="12.95" customHeight="1" x14ac:dyDescent="0.25">
      <c r="A900" s="226"/>
      <c r="B900" s="29">
        <v>4816</v>
      </c>
      <c r="C900" s="30">
        <v>31</v>
      </c>
      <c r="D900" s="32" t="s">
        <v>2369</v>
      </c>
      <c r="E900" s="32" t="s">
        <v>2370</v>
      </c>
      <c r="F900" s="32" t="s">
        <v>2371</v>
      </c>
      <c r="G900" s="33" t="s">
        <v>12</v>
      </c>
      <c r="H900" s="34" t="s">
        <v>13</v>
      </c>
      <c r="I900" s="35">
        <v>0.92400000000000004</v>
      </c>
      <c r="J900" s="36">
        <v>889328.15</v>
      </c>
      <c r="K900" s="19">
        <f t="shared" si="29"/>
        <v>1189050.6499999999</v>
      </c>
      <c r="L900" s="37">
        <v>99907.5</v>
      </c>
      <c r="M900" s="38"/>
    </row>
    <row r="901" spans="1:13" s="39" customFormat="1" ht="12.95" customHeight="1" x14ac:dyDescent="0.25">
      <c r="A901" s="226"/>
      <c r="B901" s="29">
        <v>4837</v>
      </c>
      <c r="C901" s="30">
        <v>32</v>
      </c>
      <c r="D901" s="32" t="s">
        <v>2372</v>
      </c>
      <c r="E901" s="32" t="s">
        <v>2373</v>
      </c>
      <c r="F901" s="32" t="s">
        <v>2374</v>
      </c>
      <c r="G901" s="33" t="s">
        <v>12</v>
      </c>
      <c r="H901" s="34" t="s">
        <v>13</v>
      </c>
      <c r="I901" s="35">
        <v>0.94940000000000002</v>
      </c>
      <c r="J901" s="36">
        <v>922371.17</v>
      </c>
      <c r="K901" s="19">
        <f t="shared" si="29"/>
        <v>1230332.81</v>
      </c>
      <c r="L901" s="37">
        <v>102653.88</v>
      </c>
      <c r="M901" s="38"/>
    </row>
    <row r="902" spans="1:13" s="39" customFormat="1" ht="12.95" customHeight="1" x14ac:dyDescent="0.25">
      <c r="A902" s="226"/>
      <c r="B902" s="29">
        <v>4826</v>
      </c>
      <c r="C902" s="30">
        <v>33</v>
      </c>
      <c r="D902" s="32" t="s">
        <v>2375</v>
      </c>
      <c r="E902" s="32" t="s">
        <v>2376</v>
      </c>
      <c r="F902" s="32" t="s">
        <v>2377</v>
      </c>
      <c r="G902" s="33" t="s">
        <v>12</v>
      </c>
      <c r="H902" s="34" t="s">
        <v>13</v>
      </c>
      <c r="I902" s="35">
        <v>0.9395</v>
      </c>
      <c r="J902" s="36">
        <v>910574.71</v>
      </c>
      <c r="K902" s="19">
        <f t="shared" si="29"/>
        <v>1215325.03</v>
      </c>
      <c r="L902" s="37">
        <v>101583.44</v>
      </c>
      <c r="M902" s="38"/>
    </row>
    <row r="903" spans="1:13" s="39" customFormat="1" ht="12.95" customHeight="1" x14ac:dyDescent="0.25">
      <c r="A903" s="226"/>
      <c r="B903" s="43">
        <v>4817</v>
      </c>
      <c r="C903" s="30">
        <v>34</v>
      </c>
      <c r="D903" s="32" t="s">
        <v>2378</v>
      </c>
      <c r="E903" s="32" t="s">
        <v>2379</v>
      </c>
      <c r="F903" s="32" t="s">
        <v>2380</v>
      </c>
      <c r="G903" s="33" t="s">
        <v>12</v>
      </c>
      <c r="H903" s="34" t="s">
        <v>13</v>
      </c>
      <c r="I903" s="35">
        <v>0.93079999999999996</v>
      </c>
      <c r="J903" s="36">
        <v>899837.89</v>
      </c>
      <c r="K903" s="19">
        <f t="shared" si="29"/>
        <v>1201766.1399999999</v>
      </c>
      <c r="L903" s="37">
        <v>100642.75</v>
      </c>
      <c r="M903" s="38"/>
    </row>
    <row r="904" spans="1:13" s="39" customFormat="1" ht="12.95" customHeight="1" x14ac:dyDescent="0.25">
      <c r="A904" s="226"/>
      <c r="B904" s="29">
        <v>4819</v>
      </c>
      <c r="C904" s="30">
        <v>35</v>
      </c>
      <c r="D904" s="42" t="s">
        <v>2381</v>
      </c>
      <c r="E904" s="42" t="s">
        <v>2382</v>
      </c>
      <c r="F904" s="42" t="s">
        <v>2383</v>
      </c>
      <c r="G904" s="33" t="s">
        <v>12</v>
      </c>
      <c r="H904" s="34" t="s">
        <v>13</v>
      </c>
      <c r="I904" s="35">
        <v>0.94210000000000005</v>
      </c>
      <c r="J904" s="36">
        <v>908996.04</v>
      </c>
      <c r="K904" s="19">
        <f t="shared" si="29"/>
        <v>1214589.72</v>
      </c>
      <c r="L904" s="37">
        <v>101864.56</v>
      </c>
      <c r="M904" s="38"/>
    </row>
    <row r="905" spans="1:13" s="39" customFormat="1" ht="12.95" customHeight="1" x14ac:dyDescent="0.25">
      <c r="A905" s="226"/>
      <c r="B905" s="29">
        <v>4827</v>
      </c>
      <c r="C905" s="30">
        <v>36</v>
      </c>
      <c r="D905" s="32" t="s">
        <v>2384</v>
      </c>
      <c r="E905" s="32" t="s">
        <v>2385</v>
      </c>
      <c r="F905" s="32" t="s">
        <v>2386</v>
      </c>
      <c r="G905" s="33" t="s">
        <v>12</v>
      </c>
      <c r="H905" s="34" t="s">
        <v>13</v>
      </c>
      <c r="I905" s="35">
        <v>0.98750000000000004</v>
      </c>
      <c r="J905" s="36">
        <v>960960.95999999973</v>
      </c>
      <c r="K905" s="19">
        <f t="shared" si="29"/>
        <v>1281281.28</v>
      </c>
      <c r="L905" s="37">
        <v>106773.44</v>
      </c>
      <c r="M905" s="38"/>
    </row>
    <row r="906" spans="1:13" s="39" customFormat="1" ht="12.95" customHeight="1" x14ac:dyDescent="0.25">
      <c r="A906" s="226"/>
      <c r="B906" s="29">
        <v>4831</v>
      </c>
      <c r="C906" s="30">
        <v>37</v>
      </c>
      <c r="D906" s="32" t="s">
        <v>2387</v>
      </c>
      <c r="E906" s="32" t="s">
        <v>2388</v>
      </c>
      <c r="F906" s="32" t="s">
        <v>2389</v>
      </c>
      <c r="G906" s="33" t="s">
        <v>12</v>
      </c>
      <c r="H906" s="34" t="s">
        <v>13</v>
      </c>
      <c r="I906" s="35">
        <v>0.92720000000000002</v>
      </c>
      <c r="J906" s="36">
        <v>898605.25</v>
      </c>
      <c r="K906" s="19">
        <f t="shared" si="29"/>
        <v>1199365.75</v>
      </c>
      <c r="L906" s="37">
        <v>100253.5</v>
      </c>
      <c r="M906" s="38"/>
    </row>
    <row r="907" spans="1:13" s="39" customFormat="1" ht="12.95" customHeight="1" x14ac:dyDescent="0.25">
      <c r="A907" s="226"/>
      <c r="B907" s="29">
        <v>4801</v>
      </c>
      <c r="C907" s="30">
        <v>38</v>
      </c>
      <c r="D907" s="32" t="s">
        <v>2390</v>
      </c>
      <c r="E907" s="32" t="s">
        <v>2391</v>
      </c>
      <c r="F907" s="32" t="s">
        <v>2392</v>
      </c>
      <c r="G907" s="33" t="s">
        <v>12</v>
      </c>
      <c r="H907" s="34" t="s">
        <v>13</v>
      </c>
      <c r="I907" s="35">
        <v>0.93379999999999996</v>
      </c>
      <c r="J907" s="36">
        <v>899405.42</v>
      </c>
      <c r="K907" s="19">
        <f t="shared" si="29"/>
        <v>1202306.81</v>
      </c>
      <c r="L907" s="37">
        <v>100967.13</v>
      </c>
      <c r="M907" s="38"/>
    </row>
    <row r="908" spans="1:13" s="39" customFormat="1" ht="12.95" customHeight="1" x14ac:dyDescent="0.25">
      <c r="A908" s="226"/>
      <c r="B908" s="29">
        <v>4830</v>
      </c>
      <c r="C908" s="30">
        <v>39</v>
      </c>
      <c r="D908" s="32" t="s">
        <v>2393</v>
      </c>
      <c r="E908" s="32" t="s">
        <v>2394</v>
      </c>
      <c r="F908" s="32" t="s">
        <v>2395</v>
      </c>
      <c r="G908" s="33" t="s">
        <v>12</v>
      </c>
      <c r="H908" s="34" t="s">
        <v>13</v>
      </c>
      <c r="I908" s="35">
        <v>0.91949999999999998</v>
      </c>
      <c r="J908" s="36">
        <v>890139.05999999982</v>
      </c>
      <c r="K908" s="19">
        <f t="shared" si="29"/>
        <v>1188401.8799999999</v>
      </c>
      <c r="L908" s="37">
        <v>99420.94</v>
      </c>
      <c r="M908" s="38"/>
    </row>
    <row r="909" spans="1:13" s="39" customFormat="1" ht="12.95" customHeight="1" x14ac:dyDescent="0.25">
      <c r="A909" s="226"/>
      <c r="B909" s="29"/>
      <c r="C909" s="30"/>
      <c r="D909" s="31" t="s">
        <v>5732</v>
      </c>
      <c r="E909" s="32"/>
      <c r="F909" s="32"/>
      <c r="G909" s="33"/>
      <c r="H909" s="34"/>
      <c r="I909" s="35"/>
      <c r="J909" s="36"/>
      <c r="K909" s="19"/>
      <c r="L909" s="37"/>
      <c r="M909" s="38"/>
    </row>
    <row r="910" spans="1:13" s="39" customFormat="1" ht="12.95" customHeight="1" x14ac:dyDescent="0.25">
      <c r="A910" s="227"/>
      <c r="B910" s="29">
        <v>4833</v>
      </c>
      <c r="C910" s="30">
        <v>1</v>
      </c>
      <c r="D910" s="32" t="s">
        <v>2396</v>
      </c>
      <c r="E910" s="32" t="s">
        <v>2397</v>
      </c>
      <c r="F910" s="32" t="s">
        <v>2398</v>
      </c>
      <c r="G910" s="33" t="s">
        <v>5731</v>
      </c>
      <c r="H910" s="34" t="s">
        <v>13</v>
      </c>
      <c r="I910" s="35">
        <v>0.93</v>
      </c>
      <c r="J910" s="36">
        <v>1428813.3</v>
      </c>
      <c r="K910" s="19">
        <f>ROUND(J910+L910*3,2)</f>
        <v>1906740.3</v>
      </c>
      <c r="L910" s="37">
        <v>159309</v>
      </c>
      <c r="M910" s="38"/>
    </row>
    <row r="911" spans="1:13" s="39" customFormat="1" ht="12.95" customHeight="1" x14ac:dyDescent="0.25">
      <c r="A911" s="225" t="s">
        <v>2399</v>
      </c>
      <c r="B911" s="29"/>
      <c r="C911" s="30"/>
      <c r="D911" s="31" t="s">
        <v>11</v>
      </c>
      <c r="E911" s="32"/>
      <c r="F911" s="32"/>
      <c r="G911" s="33"/>
      <c r="H911" s="34"/>
      <c r="I911" s="35"/>
      <c r="J911" s="36"/>
      <c r="K911" s="19"/>
      <c r="L911" s="37"/>
      <c r="M911" s="38"/>
    </row>
    <row r="912" spans="1:13" s="39" customFormat="1" ht="12.95" customHeight="1" x14ac:dyDescent="0.25">
      <c r="A912" s="226"/>
      <c r="B912" s="29">
        <v>4917</v>
      </c>
      <c r="C912" s="30">
        <v>1</v>
      </c>
      <c r="D912" s="32" t="s">
        <v>2400</v>
      </c>
      <c r="E912" s="32" t="s">
        <v>2401</v>
      </c>
      <c r="F912" s="32" t="s">
        <v>2402</v>
      </c>
      <c r="G912" s="33" t="s">
        <v>12</v>
      </c>
      <c r="H912" s="34" t="s">
        <v>13</v>
      </c>
      <c r="I912" s="35">
        <v>0.96699999999999997</v>
      </c>
      <c r="J912" s="36">
        <v>833503.22</v>
      </c>
      <c r="K912" s="19">
        <f t="shared" ref="K912:K940" si="30">ROUND(J912+L912*3,2)</f>
        <v>1147173.8600000001</v>
      </c>
      <c r="L912" s="37">
        <v>104556.88</v>
      </c>
    </row>
    <row r="913" spans="1:13" s="39" customFormat="1" ht="12.95" customHeight="1" x14ac:dyDescent="0.25">
      <c r="A913" s="226"/>
      <c r="B913" s="29">
        <v>4915</v>
      </c>
      <c r="C913" s="30">
        <v>2</v>
      </c>
      <c r="D913" s="32" t="s">
        <v>2403</v>
      </c>
      <c r="E913" s="32" t="s">
        <v>2404</v>
      </c>
      <c r="F913" s="32" t="s">
        <v>2405</v>
      </c>
      <c r="G913" s="33" t="s">
        <v>12</v>
      </c>
      <c r="H913" s="34" t="s">
        <v>13</v>
      </c>
      <c r="I913" s="35">
        <v>0.98499999999999999</v>
      </c>
      <c r="J913" s="36">
        <v>958052.41</v>
      </c>
      <c r="K913" s="19">
        <f t="shared" si="30"/>
        <v>1277561.8</v>
      </c>
      <c r="L913" s="37">
        <v>106503.13</v>
      </c>
      <c r="M913" s="38"/>
    </row>
    <row r="914" spans="1:13" s="39" customFormat="1" ht="12.95" customHeight="1" x14ac:dyDescent="0.25">
      <c r="A914" s="226"/>
      <c r="B914" s="29">
        <v>4910</v>
      </c>
      <c r="C914" s="30">
        <v>3</v>
      </c>
      <c r="D914" s="32" t="s">
        <v>2406</v>
      </c>
      <c r="E914" s="32" t="s">
        <v>2407</v>
      </c>
      <c r="F914" s="32" t="s">
        <v>2408</v>
      </c>
      <c r="G914" s="33" t="s">
        <v>12</v>
      </c>
      <c r="H914" s="34" t="s">
        <v>13</v>
      </c>
      <c r="I914" s="35">
        <v>0.99839999999999995</v>
      </c>
      <c r="J914" s="36">
        <v>971135.52</v>
      </c>
      <c r="K914" s="19">
        <f t="shared" si="30"/>
        <v>1294991.52</v>
      </c>
      <c r="L914" s="37">
        <v>107952</v>
      </c>
      <c r="M914" s="38"/>
    </row>
    <row r="915" spans="1:13" s="39" customFormat="1" ht="12.95" customHeight="1" x14ac:dyDescent="0.25">
      <c r="A915" s="226"/>
      <c r="B915" s="29">
        <v>4905</v>
      </c>
      <c r="C915" s="30">
        <v>4</v>
      </c>
      <c r="D915" s="32" t="s">
        <v>2409</v>
      </c>
      <c r="E915" s="32" t="s">
        <v>2410</v>
      </c>
      <c r="F915" s="32" t="s">
        <v>2411</v>
      </c>
      <c r="G915" s="33" t="s">
        <v>12</v>
      </c>
      <c r="H915" s="34" t="s">
        <v>13</v>
      </c>
      <c r="I915" s="35">
        <v>0.36499999999999999</v>
      </c>
      <c r="J915" s="36">
        <v>364575.9</v>
      </c>
      <c r="K915" s="19">
        <f t="shared" si="30"/>
        <v>482972.79</v>
      </c>
      <c r="L915" s="37">
        <v>39465.629999999997</v>
      </c>
      <c r="M915" s="38"/>
    </row>
    <row r="916" spans="1:13" s="39" customFormat="1" ht="12.95" customHeight="1" x14ac:dyDescent="0.25">
      <c r="A916" s="226"/>
      <c r="B916" s="29">
        <v>4925</v>
      </c>
      <c r="C916" s="30">
        <v>5</v>
      </c>
      <c r="D916" s="32" t="s">
        <v>2412</v>
      </c>
      <c r="E916" s="32" t="s">
        <v>2413</v>
      </c>
      <c r="F916" s="32" t="s">
        <v>2414</v>
      </c>
      <c r="G916" s="33" t="s">
        <v>12</v>
      </c>
      <c r="H916" s="34" t="s">
        <v>13</v>
      </c>
      <c r="I916" s="35">
        <v>0.97299999999999998</v>
      </c>
      <c r="J916" s="36">
        <v>942914.91</v>
      </c>
      <c r="K916" s="19">
        <f t="shared" si="30"/>
        <v>1258531.8</v>
      </c>
      <c r="L916" s="37">
        <v>105205.63</v>
      </c>
      <c r="M916" s="38"/>
    </row>
    <row r="917" spans="1:13" s="39" customFormat="1" ht="12.95" customHeight="1" x14ac:dyDescent="0.25">
      <c r="A917" s="226"/>
      <c r="B917" s="29">
        <v>4904</v>
      </c>
      <c r="C917" s="30">
        <v>6</v>
      </c>
      <c r="D917" s="32" t="s">
        <v>2415</v>
      </c>
      <c r="E917" s="32" t="s">
        <v>2416</v>
      </c>
      <c r="F917" s="32" t="s">
        <v>2417</v>
      </c>
      <c r="G917" s="33" t="s">
        <v>12</v>
      </c>
      <c r="H917" s="34" t="s">
        <v>13</v>
      </c>
      <c r="I917" s="35">
        <v>0.97319999999999995</v>
      </c>
      <c r="J917" s="36">
        <v>943001.39</v>
      </c>
      <c r="K917" s="19">
        <f t="shared" si="30"/>
        <v>1258683.1399999999</v>
      </c>
      <c r="L917" s="37">
        <v>105227.25</v>
      </c>
      <c r="M917" s="38"/>
    </row>
    <row r="918" spans="1:13" s="39" customFormat="1" ht="12.95" customHeight="1" x14ac:dyDescent="0.25">
      <c r="A918" s="226"/>
      <c r="B918" s="29">
        <v>4923</v>
      </c>
      <c r="C918" s="30">
        <v>7</v>
      </c>
      <c r="D918" s="32" t="s">
        <v>2418</v>
      </c>
      <c r="E918" s="32" t="s">
        <v>2419</v>
      </c>
      <c r="F918" s="32" t="s">
        <v>2420</v>
      </c>
      <c r="G918" s="33" t="s">
        <v>12</v>
      </c>
      <c r="H918" s="34" t="s">
        <v>13</v>
      </c>
      <c r="I918" s="35">
        <v>0.97299999999999998</v>
      </c>
      <c r="J918" s="36">
        <v>942914.91</v>
      </c>
      <c r="K918" s="19">
        <f t="shared" si="30"/>
        <v>1258531.8</v>
      </c>
      <c r="L918" s="37">
        <v>105205.63</v>
      </c>
      <c r="M918" s="38"/>
    </row>
    <row r="919" spans="1:13" s="39" customFormat="1" ht="12.95" customHeight="1" x14ac:dyDescent="0.25">
      <c r="A919" s="226"/>
      <c r="B919" s="29">
        <v>4918</v>
      </c>
      <c r="C919" s="30">
        <v>8</v>
      </c>
      <c r="D919" s="32" t="s">
        <v>2421</v>
      </c>
      <c r="E919" s="32" t="s">
        <v>2422</v>
      </c>
      <c r="F919" s="32" t="s">
        <v>2423</v>
      </c>
      <c r="G919" s="33" t="s">
        <v>12</v>
      </c>
      <c r="H919" s="34" t="s">
        <v>13</v>
      </c>
      <c r="I919" s="35">
        <v>0.373</v>
      </c>
      <c r="J919" s="36">
        <v>473987.59</v>
      </c>
      <c r="K919" s="19">
        <f t="shared" si="30"/>
        <v>594979.48</v>
      </c>
      <c r="L919" s="37">
        <v>40330.629999999997</v>
      </c>
      <c r="M919" s="38"/>
    </row>
    <row r="920" spans="1:13" s="39" customFormat="1" ht="12.95" customHeight="1" x14ac:dyDescent="0.25">
      <c r="A920" s="226"/>
      <c r="B920" s="29">
        <v>4922</v>
      </c>
      <c r="C920" s="30">
        <v>9</v>
      </c>
      <c r="D920" s="32" t="s">
        <v>2424</v>
      </c>
      <c r="E920" s="32" t="s">
        <v>2425</v>
      </c>
      <c r="F920" s="32" t="s">
        <v>2426</v>
      </c>
      <c r="G920" s="33" t="s">
        <v>12</v>
      </c>
      <c r="H920" s="34" t="s">
        <v>13</v>
      </c>
      <c r="I920" s="35">
        <v>0.97940000000000005</v>
      </c>
      <c r="J920" s="36">
        <v>949186.15</v>
      </c>
      <c r="K920" s="19">
        <f t="shared" si="30"/>
        <v>1266879.04</v>
      </c>
      <c r="L920" s="37">
        <v>105897.63</v>
      </c>
      <c r="M920" s="38"/>
    </row>
    <row r="921" spans="1:13" s="39" customFormat="1" ht="12.95" customHeight="1" x14ac:dyDescent="0.25">
      <c r="A921" s="226"/>
      <c r="B921" s="29">
        <v>4916</v>
      </c>
      <c r="C921" s="30">
        <v>10</v>
      </c>
      <c r="D921" s="32" t="s">
        <v>1645</v>
      </c>
      <c r="E921" s="32" t="s">
        <v>2427</v>
      </c>
      <c r="F921" s="32" t="s">
        <v>2428</v>
      </c>
      <c r="G921" s="33" t="s">
        <v>12</v>
      </c>
      <c r="H921" s="34" t="s">
        <v>13</v>
      </c>
      <c r="I921" s="35">
        <v>0.97299999999999998</v>
      </c>
      <c r="J921" s="36">
        <v>942914.91</v>
      </c>
      <c r="K921" s="19">
        <f t="shared" si="30"/>
        <v>1258531.8</v>
      </c>
      <c r="L921" s="37">
        <v>105205.63</v>
      </c>
      <c r="M921" s="38"/>
    </row>
    <row r="922" spans="1:13" s="39" customFormat="1" ht="12.95" customHeight="1" x14ac:dyDescent="0.25">
      <c r="A922" s="226"/>
      <c r="B922" s="29">
        <v>4929</v>
      </c>
      <c r="C922" s="30">
        <v>11</v>
      </c>
      <c r="D922" s="32" t="s">
        <v>2429</v>
      </c>
      <c r="E922" s="32" t="s">
        <v>2430</v>
      </c>
      <c r="F922" s="32" t="s">
        <v>2431</v>
      </c>
      <c r="G922" s="33" t="s">
        <v>12</v>
      </c>
      <c r="H922" s="34" t="s">
        <v>13</v>
      </c>
      <c r="I922" s="35">
        <v>0.97299999999999998</v>
      </c>
      <c r="J922" s="36">
        <v>942914.91</v>
      </c>
      <c r="K922" s="19">
        <f t="shared" si="30"/>
        <v>1258531.8</v>
      </c>
      <c r="L922" s="37">
        <v>105205.63</v>
      </c>
      <c r="M922" s="38"/>
    </row>
    <row r="923" spans="1:13" s="39" customFormat="1" ht="12.95" customHeight="1" x14ac:dyDescent="0.25">
      <c r="A923" s="226"/>
      <c r="B923" s="29">
        <v>4931</v>
      </c>
      <c r="C923" s="30">
        <v>12</v>
      </c>
      <c r="D923" s="42" t="s">
        <v>2432</v>
      </c>
      <c r="E923" s="42" t="s">
        <v>2433</v>
      </c>
      <c r="F923" s="42" t="s">
        <v>2434</v>
      </c>
      <c r="G923" s="33" t="s">
        <v>12</v>
      </c>
      <c r="H923" s="34" t="s">
        <v>13</v>
      </c>
      <c r="I923" s="35">
        <v>0.99839999999999995</v>
      </c>
      <c r="J923" s="36">
        <v>971135.52</v>
      </c>
      <c r="K923" s="19">
        <f t="shared" si="30"/>
        <v>1294991.52</v>
      </c>
      <c r="L923" s="37">
        <v>107952</v>
      </c>
      <c r="M923" s="38"/>
    </row>
    <row r="924" spans="1:13" s="39" customFormat="1" ht="12.95" customHeight="1" x14ac:dyDescent="0.25">
      <c r="A924" s="226"/>
      <c r="B924" s="29">
        <v>4914</v>
      </c>
      <c r="C924" s="30">
        <v>13</v>
      </c>
      <c r="D924" s="32" t="s">
        <v>2435</v>
      </c>
      <c r="E924" s="32" t="s">
        <v>2436</v>
      </c>
      <c r="F924" s="32" t="s">
        <v>2437</v>
      </c>
      <c r="G924" s="33" t="s">
        <v>12</v>
      </c>
      <c r="H924" s="34" t="s">
        <v>13</v>
      </c>
      <c r="I924" s="35">
        <v>0.373</v>
      </c>
      <c r="J924" s="36">
        <v>578209.28000000003</v>
      </c>
      <c r="K924" s="19">
        <f t="shared" si="30"/>
        <v>699201.17</v>
      </c>
      <c r="L924" s="37">
        <v>40330.629999999997</v>
      </c>
      <c r="M924" s="38"/>
    </row>
    <row r="925" spans="1:13" s="39" customFormat="1" ht="12.95" customHeight="1" x14ac:dyDescent="0.25">
      <c r="A925" s="226"/>
      <c r="B925" s="29">
        <v>4912</v>
      </c>
      <c r="C925" s="30">
        <v>14</v>
      </c>
      <c r="D925" s="42" t="s">
        <v>2438</v>
      </c>
      <c r="E925" s="42" t="s">
        <v>2439</v>
      </c>
      <c r="F925" s="42" t="s">
        <v>2440</v>
      </c>
      <c r="G925" s="27" t="s">
        <v>12</v>
      </c>
      <c r="H925" s="34" t="s">
        <v>13</v>
      </c>
      <c r="I925" s="35">
        <v>0.9738</v>
      </c>
      <c r="J925" s="36">
        <v>943347.41</v>
      </c>
      <c r="K925" s="19">
        <f t="shared" si="30"/>
        <v>1259223.8</v>
      </c>
      <c r="L925" s="37">
        <v>105292.13</v>
      </c>
      <c r="M925" s="38"/>
    </row>
    <row r="926" spans="1:13" s="39" customFormat="1" ht="12.95" customHeight="1" x14ac:dyDescent="0.25">
      <c r="A926" s="226"/>
      <c r="B926" s="29">
        <v>4911</v>
      </c>
      <c r="C926" s="30">
        <v>15</v>
      </c>
      <c r="D926" s="42" t="s">
        <v>2441</v>
      </c>
      <c r="E926" s="42" t="s">
        <v>2442</v>
      </c>
      <c r="F926" s="42" t="s">
        <v>2443</v>
      </c>
      <c r="G926" s="50" t="s">
        <v>12</v>
      </c>
      <c r="H926" s="34" t="s">
        <v>13</v>
      </c>
      <c r="I926" s="35">
        <v>0.373</v>
      </c>
      <c r="J926" s="36">
        <v>369765.9</v>
      </c>
      <c r="K926" s="19">
        <f t="shared" si="30"/>
        <v>490757.79</v>
      </c>
      <c r="L926" s="37">
        <v>40330.629999999997</v>
      </c>
      <c r="M926" s="38"/>
    </row>
    <row r="927" spans="1:13" s="39" customFormat="1" ht="12.95" customHeight="1" x14ac:dyDescent="0.25">
      <c r="A927" s="226"/>
      <c r="B927" s="29">
        <v>4906</v>
      </c>
      <c r="C927" s="30">
        <v>16</v>
      </c>
      <c r="D927" s="62" t="s">
        <v>2444</v>
      </c>
      <c r="E927" s="42" t="s">
        <v>2445</v>
      </c>
      <c r="F927" s="42" t="s">
        <v>2446</v>
      </c>
      <c r="G927" s="50" t="s">
        <v>12</v>
      </c>
      <c r="H927" s="34" t="s">
        <v>13</v>
      </c>
      <c r="I927" s="35">
        <v>0.97299999999999998</v>
      </c>
      <c r="J927" s="36">
        <v>942914.91</v>
      </c>
      <c r="K927" s="19">
        <f t="shared" si="30"/>
        <v>1258531.8</v>
      </c>
      <c r="L927" s="37">
        <v>105205.63</v>
      </c>
      <c r="M927" s="38"/>
    </row>
    <row r="928" spans="1:13" s="39" customFormat="1" ht="12.95" customHeight="1" x14ac:dyDescent="0.25">
      <c r="A928" s="226"/>
      <c r="B928" s="29">
        <v>4927</v>
      </c>
      <c r="C928" s="30">
        <v>17</v>
      </c>
      <c r="D928" s="42" t="s">
        <v>2447</v>
      </c>
      <c r="E928" s="42" t="s">
        <v>2448</v>
      </c>
      <c r="F928" s="42" t="s">
        <v>2449</v>
      </c>
      <c r="G928" s="27" t="s">
        <v>12</v>
      </c>
      <c r="H928" s="34" t="s">
        <v>13</v>
      </c>
      <c r="I928" s="35">
        <v>0.97940000000000005</v>
      </c>
      <c r="J928" s="36">
        <v>949186.15</v>
      </c>
      <c r="K928" s="19">
        <f t="shared" si="30"/>
        <v>1266879.04</v>
      </c>
      <c r="L928" s="37">
        <v>105897.63</v>
      </c>
      <c r="M928" s="38"/>
    </row>
    <row r="929" spans="1:13" s="39" customFormat="1" ht="12.95" customHeight="1" x14ac:dyDescent="0.25">
      <c r="A929" s="226"/>
      <c r="B929" s="29">
        <v>4913</v>
      </c>
      <c r="C929" s="30">
        <v>18</v>
      </c>
      <c r="D929" s="42" t="s">
        <v>2450</v>
      </c>
      <c r="E929" s="42" t="s">
        <v>2451</v>
      </c>
      <c r="F929" s="42" t="s">
        <v>2452</v>
      </c>
      <c r="G929" s="27" t="s">
        <v>12</v>
      </c>
      <c r="H929" s="34" t="s">
        <v>13</v>
      </c>
      <c r="I929" s="35">
        <v>0.97299999999999998</v>
      </c>
      <c r="J929" s="36">
        <v>838693.22</v>
      </c>
      <c r="K929" s="19">
        <f t="shared" si="30"/>
        <v>1154310.1100000001</v>
      </c>
      <c r="L929" s="37">
        <v>105205.63</v>
      </c>
      <c r="M929" s="38"/>
    </row>
    <row r="930" spans="1:13" s="39" customFormat="1" ht="12.95" customHeight="1" x14ac:dyDescent="0.25">
      <c r="A930" s="226"/>
      <c r="B930" s="29">
        <v>4921</v>
      </c>
      <c r="C930" s="30">
        <v>19</v>
      </c>
      <c r="D930" s="42" t="s">
        <v>2453</v>
      </c>
      <c r="E930" s="42" t="s">
        <v>2454</v>
      </c>
      <c r="F930" s="42" t="s">
        <v>2455</v>
      </c>
      <c r="G930" s="27" t="s">
        <v>12</v>
      </c>
      <c r="H930" s="34" t="s">
        <v>13</v>
      </c>
      <c r="I930" s="35">
        <v>0.70830000000000004</v>
      </c>
      <c r="J930" s="36">
        <v>769893.26999999979</v>
      </c>
      <c r="K930" s="19">
        <f t="shared" si="30"/>
        <v>999648.09</v>
      </c>
      <c r="L930" s="37">
        <v>76584.94</v>
      </c>
      <c r="M930" s="38"/>
    </row>
    <row r="931" spans="1:13" s="39" customFormat="1" ht="12.95" customHeight="1" x14ac:dyDescent="0.25">
      <c r="A931" s="226"/>
      <c r="B931" s="29">
        <v>4903</v>
      </c>
      <c r="C931" s="30">
        <v>20</v>
      </c>
      <c r="D931" s="32" t="s">
        <v>2456</v>
      </c>
      <c r="E931" s="32" t="s">
        <v>2457</v>
      </c>
      <c r="F931" s="32" t="s">
        <v>2458</v>
      </c>
      <c r="G931" s="33" t="s">
        <v>12</v>
      </c>
      <c r="H931" s="34" t="s">
        <v>13</v>
      </c>
      <c r="I931" s="35">
        <v>0.97899999999999998</v>
      </c>
      <c r="J931" s="36">
        <v>947239.91</v>
      </c>
      <c r="K931" s="19">
        <f t="shared" si="30"/>
        <v>1264803.05</v>
      </c>
      <c r="L931" s="37">
        <v>105854.38</v>
      </c>
      <c r="M931" s="38"/>
    </row>
    <row r="932" spans="1:13" s="39" customFormat="1" ht="12.95" customHeight="1" x14ac:dyDescent="0.25">
      <c r="A932" s="226"/>
      <c r="B932" s="29">
        <v>4930</v>
      </c>
      <c r="C932" s="30">
        <v>21</v>
      </c>
      <c r="D932" s="32" t="s">
        <v>1912</v>
      </c>
      <c r="E932" s="32" t="s">
        <v>2459</v>
      </c>
      <c r="F932" s="32" t="s">
        <v>2460</v>
      </c>
      <c r="G932" s="33" t="s">
        <v>12</v>
      </c>
      <c r="H932" s="34" t="s">
        <v>13</v>
      </c>
      <c r="I932" s="35">
        <v>0.373</v>
      </c>
      <c r="J932" s="36">
        <v>578209.28000000003</v>
      </c>
      <c r="K932" s="19">
        <f t="shared" si="30"/>
        <v>699201.17</v>
      </c>
      <c r="L932" s="37">
        <v>40330.629999999997</v>
      </c>
      <c r="M932" s="38"/>
    </row>
    <row r="933" spans="1:13" s="39" customFormat="1" ht="12.95" customHeight="1" x14ac:dyDescent="0.25">
      <c r="A933" s="226"/>
      <c r="B933" s="29">
        <v>4902</v>
      </c>
      <c r="C933" s="30">
        <v>22</v>
      </c>
      <c r="D933" s="32" t="s">
        <v>2461</v>
      </c>
      <c r="E933" s="32" t="s">
        <v>2462</v>
      </c>
      <c r="F933" s="32" t="s">
        <v>2463</v>
      </c>
      <c r="G933" s="33" t="s">
        <v>12</v>
      </c>
      <c r="H933" s="34" t="s">
        <v>13</v>
      </c>
      <c r="I933" s="35">
        <v>0.96699999999999997</v>
      </c>
      <c r="J933" s="36">
        <v>937076.16</v>
      </c>
      <c r="K933" s="19">
        <f t="shared" si="30"/>
        <v>1250746.8</v>
      </c>
      <c r="L933" s="37">
        <v>104556.88</v>
      </c>
      <c r="M933" s="38"/>
    </row>
    <row r="934" spans="1:13" s="39" customFormat="1" ht="12.95" customHeight="1" x14ac:dyDescent="0.25">
      <c r="A934" s="226"/>
      <c r="B934" s="29">
        <v>4909</v>
      </c>
      <c r="C934" s="30">
        <v>23</v>
      </c>
      <c r="D934" s="42" t="s">
        <v>2464</v>
      </c>
      <c r="E934" s="42" t="s">
        <v>2465</v>
      </c>
      <c r="F934" s="42" t="s">
        <v>2466</v>
      </c>
      <c r="G934" s="33" t="s">
        <v>12</v>
      </c>
      <c r="H934" s="34" t="s">
        <v>13</v>
      </c>
      <c r="I934" s="35">
        <v>0.97299999999999998</v>
      </c>
      <c r="J934" s="36">
        <v>942914.91</v>
      </c>
      <c r="K934" s="19">
        <f t="shared" si="30"/>
        <v>1258531.8</v>
      </c>
      <c r="L934" s="37">
        <v>105205.63</v>
      </c>
      <c r="M934" s="38"/>
    </row>
    <row r="935" spans="1:13" s="39" customFormat="1" ht="12.95" customHeight="1" x14ac:dyDescent="0.25">
      <c r="A935" s="226"/>
      <c r="B935" s="29">
        <v>4928</v>
      </c>
      <c r="C935" s="30">
        <v>24</v>
      </c>
      <c r="D935" s="32" t="s">
        <v>1402</v>
      </c>
      <c r="E935" s="32" t="s">
        <v>1403</v>
      </c>
      <c r="F935" s="32" t="s">
        <v>2467</v>
      </c>
      <c r="G935" s="33" t="s">
        <v>12</v>
      </c>
      <c r="H935" s="34" t="s">
        <v>13</v>
      </c>
      <c r="I935" s="35">
        <v>0.99019999999999997</v>
      </c>
      <c r="J935" s="36">
        <v>959652.66</v>
      </c>
      <c r="K935" s="19">
        <f t="shared" si="30"/>
        <v>1280848.8</v>
      </c>
      <c r="L935" s="37">
        <v>107065.38</v>
      </c>
      <c r="M935" s="38"/>
    </row>
    <row r="936" spans="1:13" s="39" customFormat="1" ht="12.95" customHeight="1" x14ac:dyDescent="0.25">
      <c r="A936" s="226"/>
      <c r="B936" s="29">
        <v>4908</v>
      </c>
      <c r="C936" s="30">
        <v>25</v>
      </c>
      <c r="D936" s="32" t="s">
        <v>2468</v>
      </c>
      <c r="E936" s="32" t="s">
        <v>2469</v>
      </c>
      <c r="F936" s="32" t="s">
        <v>2470</v>
      </c>
      <c r="G936" s="33" t="s">
        <v>12</v>
      </c>
      <c r="H936" s="34" t="s">
        <v>13</v>
      </c>
      <c r="I936" s="35">
        <v>0.98939999999999995</v>
      </c>
      <c r="J936" s="36">
        <v>958874.16</v>
      </c>
      <c r="K936" s="19">
        <f t="shared" si="30"/>
        <v>1279810.8</v>
      </c>
      <c r="L936" s="37">
        <v>106978.88</v>
      </c>
      <c r="M936" s="38"/>
    </row>
    <row r="937" spans="1:13" s="39" customFormat="1" ht="12.95" customHeight="1" x14ac:dyDescent="0.25">
      <c r="A937" s="226"/>
      <c r="B937" s="29">
        <v>4926</v>
      </c>
      <c r="C937" s="30">
        <v>26</v>
      </c>
      <c r="D937" s="42" t="s">
        <v>2471</v>
      </c>
      <c r="E937" s="42" t="s">
        <v>2472</v>
      </c>
      <c r="F937" s="42" t="s">
        <v>2473</v>
      </c>
      <c r="G937" s="33" t="s">
        <v>12</v>
      </c>
      <c r="H937" s="34" t="s">
        <v>13</v>
      </c>
      <c r="I937" s="35">
        <v>0.97499999999999998</v>
      </c>
      <c r="J937" s="36">
        <v>943347.41</v>
      </c>
      <c r="K937" s="19">
        <f t="shared" si="30"/>
        <v>1259613.05</v>
      </c>
      <c r="L937" s="37">
        <v>105421.88</v>
      </c>
      <c r="M937" s="38"/>
    </row>
    <row r="938" spans="1:13" s="39" customFormat="1" ht="12.95" customHeight="1" x14ac:dyDescent="0.25">
      <c r="A938" s="226"/>
      <c r="B938" s="29">
        <v>4907</v>
      </c>
      <c r="C938" s="30">
        <v>27</v>
      </c>
      <c r="D938" s="32" t="s">
        <v>2474</v>
      </c>
      <c r="E938" s="32" t="s">
        <v>2475</v>
      </c>
      <c r="F938" s="32" t="s">
        <v>2476</v>
      </c>
      <c r="G938" s="33" t="s">
        <v>12</v>
      </c>
      <c r="H938" s="34" t="s">
        <v>13</v>
      </c>
      <c r="I938" s="35">
        <v>0.99619999999999997</v>
      </c>
      <c r="J938" s="36">
        <v>955457.41</v>
      </c>
      <c r="K938" s="19">
        <f t="shared" si="30"/>
        <v>1278599.8</v>
      </c>
      <c r="L938" s="37">
        <v>107714.13</v>
      </c>
      <c r="M938" s="38"/>
    </row>
    <row r="939" spans="1:13" s="39" customFormat="1" ht="12.95" customHeight="1" x14ac:dyDescent="0.25">
      <c r="A939" s="226"/>
      <c r="B939" s="29">
        <v>4924</v>
      </c>
      <c r="C939" s="30">
        <v>28</v>
      </c>
      <c r="D939" s="53" t="s">
        <v>2477</v>
      </c>
      <c r="E939" s="53" t="s">
        <v>2478</v>
      </c>
      <c r="F939" s="53" t="s">
        <v>2479</v>
      </c>
      <c r="G939" s="33" t="s">
        <v>12</v>
      </c>
      <c r="H939" s="34" t="s">
        <v>13</v>
      </c>
      <c r="I939" s="35">
        <v>0.99039999999999995</v>
      </c>
      <c r="J939" s="36">
        <v>963350.52</v>
      </c>
      <c r="K939" s="19">
        <f t="shared" si="30"/>
        <v>1284611.52</v>
      </c>
      <c r="L939" s="37">
        <v>107087</v>
      </c>
      <c r="M939" s="38"/>
    </row>
    <row r="940" spans="1:13" s="39" customFormat="1" ht="12.95" customHeight="1" x14ac:dyDescent="0.25">
      <c r="A940" s="226"/>
      <c r="B940" s="29">
        <v>4920</v>
      </c>
      <c r="C940" s="30">
        <v>29</v>
      </c>
      <c r="D940" s="53" t="s">
        <v>586</v>
      </c>
      <c r="E940" s="53" t="s">
        <v>587</v>
      </c>
      <c r="F940" s="53" t="s">
        <v>2480</v>
      </c>
      <c r="G940" s="33" t="s">
        <v>12</v>
      </c>
      <c r="H940" s="34" t="s">
        <v>13</v>
      </c>
      <c r="I940" s="35">
        <v>0.97299999999999998</v>
      </c>
      <c r="J940" s="36">
        <v>683414.91</v>
      </c>
      <c r="K940" s="19">
        <f t="shared" si="30"/>
        <v>999031.8</v>
      </c>
      <c r="L940" s="37">
        <v>105205.63</v>
      </c>
      <c r="M940" s="38"/>
    </row>
    <row r="941" spans="1:13" s="39" customFormat="1" ht="12.95" customHeight="1" x14ac:dyDescent="0.25">
      <c r="A941" s="226"/>
      <c r="B941" s="43"/>
      <c r="C941" s="30"/>
      <c r="D941" s="49" t="s">
        <v>5732</v>
      </c>
      <c r="E941" s="42"/>
      <c r="F941" s="42"/>
      <c r="G941" s="33"/>
      <c r="H941" s="34"/>
      <c r="I941" s="35"/>
      <c r="J941" s="36"/>
      <c r="K941" s="19"/>
      <c r="L941" s="37"/>
      <c r="M941" s="38"/>
    </row>
    <row r="942" spans="1:13" s="39" customFormat="1" ht="12.95" customHeight="1" x14ac:dyDescent="0.25">
      <c r="A942" s="226"/>
      <c r="B942" s="43">
        <v>4919</v>
      </c>
      <c r="C942" s="30">
        <v>1</v>
      </c>
      <c r="D942" s="53" t="s">
        <v>2481</v>
      </c>
      <c r="E942" s="53" t="s">
        <v>2482</v>
      </c>
      <c r="F942" s="53" t="s">
        <v>2483</v>
      </c>
      <c r="G942" s="33" t="s">
        <v>5731</v>
      </c>
      <c r="H942" s="34" t="s">
        <v>13</v>
      </c>
      <c r="I942" s="35">
        <v>0.97599999999999998</v>
      </c>
      <c r="J942" s="36">
        <v>1495346.22</v>
      </c>
      <c r="K942" s="19">
        <f>ROUND(J942+L942*3,2)</f>
        <v>1996912.62</v>
      </c>
      <c r="L942" s="37">
        <v>167188.79999999999</v>
      </c>
      <c r="M942" s="38"/>
    </row>
    <row r="943" spans="1:13" s="39" customFormat="1" ht="12.95" customHeight="1" x14ac:dyDescent="0.25">
      <c r="A943" s="227"/>
      <c r="B943" s="29">
        <v>4901</v>
      </c>
      <c r="C943" s="30">
        <v>2</v>
      </c>
      <c r="D943" s="42" t="s">
        <v>2484</v>
      </c>
      <c r="E943" s="42" t="s">
        <v>2485</v>
      </c>
      <c r="F943" s="42" t="s">
        <v>2486</v>
      </c>
      <c r="G943" s="33" t="s">
        <v>5731</v>
      </c>
      <c r="H943" s="34" t="s">
        <v>13</v>
      </c>
      <c r="I943" s="35">
        <v>0.9798</v>
      </c>
      <c r="J943" s="36">
        <v>1320020.6700000002</v>
      </c>
      <c r="K943" s="19">
        <f>ROUND(J943+L943*3,2)</f>
        <v>1823539.89</v>
      </c>
      <c r="L943" s="37">
        <v>167839.74</v>
      </c>
      <c r="M943" s="38"/>
    </row>
    <row r="944" spans="1:13" s="39" customFormat="1" ht="12.95" customHeight="1" x14ac:dyDescent="0.25">
      <c r="A944" s="225" t="s">
        <v>2487</v>
      </c>
      <c r="B944" s="29"/>
      <c r="C944" s="30"/>
      <c r="D944" s="31" t="s">
        <v>126</v>
      </c>
      <c r="E944" s="32"/>
      <c r="F944" s="32"/>
      <c r="G944" s="33"/>
      <c r="H944" s="34"/>
      <c r="I944" s="35"/>
      <c r="J944" s="36"/>
      <c r="K944" s="19"/>
      <c r="L944" s="37"/>
      <c r="M944" s="38"/>
    </row>
    <row r="945" spans="1:13" s="39" customFormat="1" ht="12.95" customHeight="1" x14ac:dyDescent="0.25">
      <c r="A945" s="226"/>
      <c r="B945" s="29">
        <v>1602</v>
      </c>
      <c r="C945" s="30">
        <v>1</v>
      </c>
      <c r="D945" s="32" t="s">
        <v>2488</v>
      </c>
      <c r="E945" s="32" t="s">
        <v>2489</v>
      </c>
      <c r="F945" s="32" t="s">
        <v>2490</v>
      </c>
      <c r="G945" s="33" t="s">
        <v>130</v>
      </c>
      <c r="H945" s="34" t="s">
        <v>13</v>
      </c>
      <c r="I945" s="35">
        <v>0.98640000000000005</v>
      </c>
      <c r="J945" s="36">
        <v>479441.58999999997</v>
      </c>
      <c r="K945" s="19">
        <f>ROUND(J945+L945*3,2)</f>
        <v>639435.67000000004</v>
      </c>
      <c r="L945" s="37">
        <v>53331.360000000001</v>
      </c>
      <c r="M945" s="38"/>
    </row>
    <row r="946" spans="1:13" s="39" customFormat="1" ht="12.95" customHeight="1" x14ac:dyDescent="0.25">
      <c r="A946" s="226"/>
      <c r="B946" s="29">
        <v>1619</v>
      </c>
      <c r="C946" s="30">
        <v>2</v>
      </c>
      <c r="D946" s="32" t="s">
        <v>2491</v>
      </c>
      <c r="E946" s="32" t="s">
        <v>2492</v>
      </c>
      <c r="F946" s="32" t="s">
        <v>2493</v>
      </c>
      <c r="G946" s="33" t="s">
        <v>130</v>
      </c>
      <c r="H946" s="34" t="s">
        <v>13</v>
      </c>
      <c r="I946" s="35">
        <v>0.98240000000000005</v>
      </c>
      <c r="J946" s="36">
        <v>477495.15999999992</v>
      </c>
      <c r="K946" s="19">
        <f>ROUND(J946+L946*3,2)</f>
        <v>636840.43000000005</v>
      </c>
      <c r="L946" s="37">
        <v>53115.09</v>
      </c>
      <c r="M946" s="38"/>
    </row>
    <row r="947" spans="1:13" s="39" customFormat="1" ht="12.95" customHeight="1" x14ac:dyDescent="0.25">
      <c r="A947" s="226"/>
      <c r="B947" s="29"/>
      <c r="C947" s="30"/>
      <c r="D947" s="31" t="s">
        <v>11</v>
      </c>
      <c r="E947" s="32"/>
      <c r="F947" s="32"/>
      <c r="G947" s="33"/>
      <c r="H947" s="34"/>
      <c r="I947" s="35"/>
      <c r="J947" s="36"/>
      <c r="K947" s="19"/>
      <c r="L947" s="37"/>
      <c r="M947" s="38"/>
    </row>
    <row r="948" spans="1:13" s="39" customFormat="1" ht="12.95" customHeight="1" x14ac:dyDescent="0.25">
      <c r="A948" s="226"/>
      <c r="B948" s="29">
        <v>1612</v>
      </c>
      <c r="C948" s="30">
        <v>1</v>
      </c>
      <c r="D948" s="32" t="s">
        <v>2494</v>
      </c>
      <c r="E948" s="32" t="s">
        <v>2495</v>
      </c>
      <c r="F948" s="32" t="s">
        <v>2496</v>
      </c>
      <c r="G948" s="33" t="s">
        <v>12</v>
      </c>
      <c r="H948" s="34" t="s">
        <v>13</v>
      </c>
      <c r="I948" s="35">
        <v>0.97740000000000005</v>
      </c>
      <c r="J948" s="36">
        <v>948429.27</v>
      </c>
      <c r="K948" s="19">
        <f t="shared" ref="K948:K973" si="31">ROUND(J948+L948*3,2)</f>
        <v>1265473.4099999999</v>
      </c>
      <c r="L948" s="37">
        <v>105681.38</v>
      </c>
      <c r="M948" s="38"/>
    </row>
    <row r="949" spans="1:13" s="39" customFormat="1" ht="12.95" customHeight="1" x14ac:dyDescent="0.25">
      <c r="A949" s="226"/>
      <c r="B949" s="29">
        <v>1625</v>
      </c>
      <c r="C949" s="30">
        <v>2</v>
      </c>
      <c r="D949" s="32" t="s">
        <v>2497</v>
      </c>
      <c r="E949" s="32" t="s">
        <v>2498</v>
      </c>
      <c r="F949" s="32" t="s">
        <v>2499</v>
      </c>
      <c r="G949" s="33" t="s">
        <v>12</v>
      </c>
      <c r="H949" s="34" t="s">
        <v>13</v>
      </c>
      <c r="I949" s="35">
        <v>0.9829</v>
      </c>
      <c r="J949" s="36">
        <v>955403.29000000027</v>
      </c>
      <c r="K949" s="19">
        <f t="shared" si="31"/>
        <v>1274231.47</v>
      </c>
      <c r="L949" s="37">
        <v>106276.06</v>
      </c>
      <c r="M949" s="38"/>
    </row>
    <row r="950" spans="1:13" s="39" customFormat="1" ht="12.95" customHeight="1" x14ac:dyDescent="0.25">
      <c r="A950" s="226"/>
      <c r="B950" s="29">
        <v>1604</v>
      </c>
      <c r="C950" s="30">
        <v>3</v>
      </c>
      <c r="D950" s="32" t="s">
        <v>1461</v>
      </c>
      <c r="E950" s="32" t="s">
        <v>2500</v>
      </c>
      <c r="F950" s="32" t="s">
        <v>2501</v>
      </c>
      <c r="G950" s="33" t="s">
        <v>12</v>
      </c>
      <c r="H950" s="34" t="s">
        <v>13</v>
      </c>
      <c r="I950" s="35">
        <v>0.98640000000000005</v>
      </c>
      <c r="J950" s="36">
        <v>958809.25</v>
      </c>
      <c r="K950" s="19">
        <f t="shared" si="31"/>
        <v>1278772.75</v>
      </c>
      <c r="L950" s="37">
        <v>106654.5</v>
      </c>
      <c r="M950" s="38"/>
    </row>
    <row r="951" spans="1:13" s="39" customFormat="1" ht="12.95" customHeight="1" x14ac:dyDescent="0.25">
      <c r="A951" s="226"/>
      <c r="B951" s="29">
        <v>1607</v>
      </c>
      <c r="C951" s="30">
        <v>4</v>
      </c>
      <c r="D951" s="32" t="s">
        <v>2502</v>
      </c>
      <c r="E951" s="32" t="s">
        <v>2503</v>
      </c>
      <c r="F951" s="32" t="s">
        <v>2504</v>
      </c>
      <c r="G951" s="33" t="s">
        <v>12</v>
      </c>
      <c r="H951" s="34" t="s">
        <v>13</v>
      </c>
      <c r="I951" s="35">
        <v>0.98740000000000006</v>
      </c>
      <c r="J951" s="36">
        <v>959782.42</v>
      </c>
      <c r="K951" s="19">
        <f t="shared" si="31"/>
        <v>1280070.31</v>
      </c>
      <c r="L951" s="37">
        <v>106762.63</v>
      </c>
      <c r="M951" s="38"/>
    </row>
    <row r="952" spans="1:13" s="39" customFormat="1" ht="12.95" customHeight="1" x14ac:dyDescent="0.25">
      <c r="A952" s="226"/>
      <c r="B952" s="29">
        <v>1606</v>
      </c>
      <c r="C952" s="30">
        <v>5</v>
      </c>
      <c r="D952" s="32" t="s">
        <v>2505</v>
      </c>
      <c r="E952" s="32" t="s">
        <v>2506</v>
      </c>
      <c r="F952" s="32" t="s">
        <v>2507</v>
      </c>
      <c r="G952" s="33" t="s">
        <v>12</v>
      </c>
      <c r="H952" s="34" t="s">
        <v>13</v>
      </c>
      <c r="I952" s="35">
        <v>0.98640000000000005</v>
      </c>
      <c r="J952" s="36">
        <v>958809.25</v>
      </c>
      <c r="K952" s="19">
        <f t="shared" si="31"/>
        <v>1278772.75</v>
      </c>
      <c r="L952" s="37">
        <v>106654.5</v>
      </c>
      <c r="M952" s="38"/>
    </row>
    <row r="953" spans="1:13" s="39" customFormat="1" ht="12.95" customHeight="1" x14ac:dyDescent="0.25">
      <c r="A953" s="226"/>
      <c r="B953" s="29">
        <v>1605</v>
      </c>
      <c r="C953" s="30">
        <v>6</v>
      </c>
      <c r="D953" s="32" t="s">
        <v>2508</v>
      </c>
      <c r="E953" s="32" t="s">
        <v>2509</v>
      </c>
      <c r="F953" s="32" t="s">
        <v>2510</v>
      </c>
      <c r="G953" s="33" t="s">
        <v>12</v>
      </c>
      <c r="H953" s="34" t="s">
        <v>13</v>
      </c>
      <c r="I953" s="35">
        <v>0.98440000000000005</v>
      </c>
      <c r="J953" s="36">
        <v>891988</v>
      </c>
      <c r="K953" s="19">
        <f t="shared" si="31"/>
        <v>1211302.75</v>
      </c>
      <c r="L953" s="37">
        <v>106438.25</v>
      </c>
      <c r="M953" s="38"/>
    </row>
    <row r="954" spans="1:13" s="39" customFormat="1" ht="12.95" customHeight="1" x14ac:dyDescent="0.25">
      <c r="A954" s="226"/>
      <c r="B954" s="29">
        <v>1601</v>
      </c>
      <c r="C954" s="30">
        <v>7</v>
      </c>
      <c r="D954" s="42" t="s">
        <v>2511</v>
      </c>
      <c r="E954" s="42" t="s">
        <v>2512</v>
      </c>
      <c r="F954" s="42" t="s">
        <v>2513</v>
      </c>
      <c r="G954" s="33" t="s">
        <v>12</v>
      </c>
      <c r="H954" s="34" t="s">
        <v>13</v>
      </c>
      <c r="I954" s="35">
        <v>0.98640000000000005</v>
      </c>
      <c r="J954" s="36">
        <v>958809.25</v>
      </c>
      <c r="K954" s="19">
        <f t="shared" si="31"/>
        <v>1278772.75</v>
      </c>
      <c r="L954" s="37">
        <v>106654.5</v>
      </c>
      <c r="M954" s="38"/>
    </row>
    <row r="955" spans="1:13" s="39" customFormat="1" ht="12.95" customHeight="1" x14ac:dyDescent="0.25">
      <c r="A955" s="226"/>
      <c r="B955" s="29">
        <v>1617</v>
      </c>
      <c r="C955" s="30">
        <v>8</v>
      </c>
      <c r="D955" s="32" t="s">
        <v>2514</v>
      </c>
      <c r="E955" s="32" t="s">
        <v>2515</v>
      </c>
      <c r="F955" s="32" t="s">
        <v>2516</v>
      </c>
      <c r="G955" s="33" t="s">
        <v>12</v>
      </c>
      <c r="H955" s="34" t="s">
        <v>13</v>
      </c>
      <c r="I955" s="35">
        <v>0.9889</v>
      </c>
      <c r="J955" s="36">
        <v>961242.04000000027</v>
      </c>
      <c r="K955" s="19">
        <f t="shared" si="31"/>
        <v>1282016.47</v>
      </c>
      <c r="L955" s="37">
        <v>106924.81</v>
      </c>
      <c r="M955" s="38"/>
    </row>
    <row r="956" spans="1:13" s="39" customFormat="1" ht="12.95" customHeight="1" x14ac:dyDescent="0.25">
      <c r="A956" s="226"/>
      <c r="B956" s="29">
        <v>1621</v>
      </c>
      <c r="C956" s="30">
        <v>9</v>
      </c>
      <c r="D956" s="32" t="s">
        <v>2517</v>
      </c>
      <c r="E956" s="32" t="s">
        <v>2518</v>
      </c>
      <c r="F956" s="32" t="s">
        <v>2519</v>
      </c>
      <c r="G956" s="33" t="s">
        <v>12</v>
      </c>
      <c r="H956" s="34" t="s">
        <v>13</v>
      </c>
      <c r="I956" s="35">
        <v>0.9869</v>
      </c>
      <c r="J956" s="36">
        <v>959295.79000000027</v>
      </c>
      <c r="K956" s="19">
        <f t="shared" si="31"/>
        <v>1279421.47</v>
      </c>
      <c r="L956" s="37">
        <v>106708.56</v>
      </c>
      <c r="M956" s="38"/>
    </row>
    <row r="957" spans="1:13" s="39" customFormat="1" ht="12.95" customHeight="1" x14ac:dyDescent="0.25">
      <c r="A957" s="226"/>
      <c r="B957" s="29">
        <v>1616</v>
      </c>
      <c r="C957" s="30">
        <v>10</v>
      </c>
      <c r="D957" s="32" t="s">
        <v>2520</v>
      </c>
      <c r="E957" s="32" t="s">
        <v>2521</v>
      </c>
      <c r="F957" s="32" t="s">
        <v>2522</v>
      </c>
      <c r="G957" s="33" t="s">
        <v>12</v>
      </c>
      <c r="H957" s="34" t="s">
        <v>13</v>
      </c>
      <c r="I957" s="35">
        <v>0.98340000000000005</v>
      </c>
      <c r="J957" s="36">
        <v>891014.92</v>
      </c>
      <c r="K957" s="19">
        <f t="shared" si="31"/>
        <v>1210005.31</v>
      </c>
      <c r="L957" s="37">
        <v>106330.13</v>
      </c>
      <c r="M957" s="38"/>
    </row>
    <row r="958" spans="1:13" s="39" customFormat="1" ht="12.95" customHeight="1" x14ac:dyDescent="0.25">
      <c r="A958" s="226"/>
      <c r="B958" s="29">
        <v>1615</v>
      </c>
      <c r="C958" s="30">
        <v>11</v>
      </c>
      <c r="D958" s="42" t="s">
        <v>2523</v>
      </c>
      <c r="E958" s="42" t="s">
        <v>2524</v>
      </c>
      <c r="F958" s="42" t="s">
        <v>2017</v>
      </c>
      <c r="G958" s="33" t="s">
        <v>12</v>
      </c>
      <c r="H958" s="34" t="s">
        <v>13</v>
      </c>
      <c r="I958" s="35">
        <v>0.97940000000000005</v>
      </c>
      <c r="J958" s="36">
        <v>843872.42</v>
      </c>
      <c r="K958" s="19">
        <f t="shared" si="31"/>
        <v>1161565.31</v>
      </c>
      <c r="L958" s="37">
        <v>105897.63</v>
      </c>
      <c r="M958" s="38"/>
    </row>
    <row r="959" spans="1:13" s="39" customFormat="1" ht="12.95" customHeight="1" x14ac:dyDescent="0.25">
      <c r="A959" s="226"/>
      <c r="B959" s="29">
        <v>1618</v>
      </c>
      <c r="C959" s="30">
        <v>12</v>
      </c>
      <c r="D959" s="32" t="s">
        <v>2525</v>
      </c>
      <c r="E959" s="32" t="s">
        <v>2526</v>
      </c>
      <c r="F959" s="32" t="s">
        <v>2527</v>
      </c>
      <c r="G959" s="33" t="s">
        <v>12</v>
      </c>
      <c r="H959" s="34" t="s">
        <v>13</v>
      </c>
      <c r="I959" s="35">
        <v>0.98640000000000005</v>
      </c>
      <c r="J959" s="36">
        <v>893934.25</v>
      </c>
      <c r="K959" s="19">
        <f t="shared" si="31"/>
        <v>1213897.75</v>
      </c>
      <c r="L959" s="37">
        <v>106654.5</v>
      </c>
      <c r="M959" s="38"/>
    </row>
    <row r="960" spans="1:13" s="39" customFormat="1" ht="12.95" customHeight="1" x14ac:dyDescent="0.25">
      <c r="A960" s="226"/>
      <c r="B960" s="29">
        <v>1613</v>
      </c>
      <c r="C960" s="30">
        <v>13</v>
      </c>
      <c r="D960" s="32" t="s">
        <v>2528</v>
      </c>
      <c r="E960" s="32" t="s">
        <v>2529</v>
      </c>
      <c r="F960" s="32" t="s">
        <v>2530</v>
      </c>
      <c r="G960" s="33" t="s">
        <v>12</v>
      </c>
      <c r="H960" s="34" t="s">
        <v>13</v>
      </c>
      <c r="I960" s="35">
        <v>0.98740000000000006</v>
      </c>
      <c r="J960" s="36">
        <v>959782.42</v>
      </c>
      <c r="K960" s="19">
        <f t="shared" si="31"/>
        <v>1280070.31</v>
      </c>
      <c r="L960" s="37">
        <v>106762.63</v>
      </c>
      <c r="M960" s="38"/>
    </row>
    <row r="961" spans="1:13" s="39" customFormat="1" ht="12.95" customHeight="1" x14ac:dyDescent="0.25">
      <c r="A961" s="226"/>
      <c r="B961" s="29">
        <v>1627</v>
      </c>
      <c r="C961" s="30">
        <v>14</v>
      </c>
      <c r="D961" s="42" t="s">
        <v>2531</v>
      </c>
      <c r="E961" s="42" t="s">
        <v>2532</v>
      </c>
      <c r="F961" s="42" t="s">
        <v>2533</v>
      </c>
      <c r="G961" s="27" t="s">
        <v>12</v>
      </c>
      <c r="H961" s="34" t="s">
        <v>13</v>
      </c>
      <c r="I961" s="35">
        <v>0.98740000000000006</v>
      </c>
      <c r="J961" s="36">
        <v>959782.42</v>
      </c>
      <c r="K961" s="19">
        <f t="shared" si="31"/>
        <v>1280070.31</v>
      </c>
      <c r="L961" s="37">
        <v>106762.63</v>
      </c>
      <c r="M961" s="38"/>
    </row>
    <row r="962" spans="1:13" s="39" customFormat="1" ht="12.95" customHeight="1" x14ac:dyDescent="0.25">
      <c r="A962" s="226"/>
      <c r="B962" s="29">
        <v>1610</v>
      </c>
      <c r="C962" s="30">
        <v>15</v>
      </c>
      <c r="D962" s="32" t="s">
        <v>2534</v>
      </c>
      <c r="E962" s="32" t="s">
        <v>2535</v>
      </c>
      <c r="F962" s="32" t="s">
        <v>2536</v>
      </c>
      <c r="G962" s="50" t="s">
        <v>12</v>
      </c>
      <c r="H962" s="34" t="s">
        <v>13</v>
      </c>
      <c r="I962" s="35">
        <v>0.98740000000000006</v>
      </c>
      <c r="J962" s="36">
        <v>959782.42</v>
      </c>
      <c r="K962" s="19">
        <f t="shared" si="31"/>
        <v>1280070.31</v>
      </c>
      <c r="L962" s="37">
        <v>106762.63</v>
      </c>
      <c r="M962" s="38"/>
    </row>
    <row r="963" spans="1:13" s="39" customFormat="1" ht="12.95" customHeight="1" x14ac:dyDescent="0.25">
      <c r="A963" s="226"/>
      <c r="B963" s="29">
        <v>1623</v>
      </c>
      <c r="C963" s="30">
        <v>16</v>
      </c>
      <c r="D963" s="42" t="s">
        <v>2537</v>
      </c>
      <c r="E963" s="42" t="s">
        <v>2538</v>
      </c>
      <c r="F963" s="42" t="s">
        <v>2539</v>
      </c>
      <c r="G963" s="27" t="s">
        <v>12</v>
      </c>
      <c r="H963" s="34" t="s">
        <v>13</v>
      </c>
      <c r="I963" s="35">
        <v>0.98740000000000006</v>
      </c>
      <c r="J963" s="36">
        <v>916532.42</v>
      </c>
      <c r="K963" s="19">
        <f t="shared" si="31"/>
        <v>1236820.31</v>
      </c>
      <c r="L963" s="37">
        <v>106762.63</v>
      </c>
      <c r="M963" s="38"/>
    </row>
    <row r="964" spans="1:13" s="39" customFormat="1" ht="12.95" customHeight="1" x14ac:dyDescent="0.25">
      <c r="A964" s="226"/>
      <c r="B964" s="29">
        <v>1608</v>
      </c>
      <c r="C964" s="30">
        <v>17</v>
      </c>
      <c r="D964" s="32" t="s">
        <v>2540</v>
      </c>
      <c r="E964" s="32" t="s">
        <v>2541</v>
      </c>
      <c r="F964" s="32" t="s">
        <v>2542</v>
      </c>
      <c r="G964" s="50" t="s">
        <v>12</v>
      </c>
      <c r="H964" s="34" t="s">
        <v>13</v>
      </c>
      <c r="I964" s="35">
        <v>0.98640000000000005</v>
      </c>
      <c r="J964" s="36">
        <v>958809.25</v>
      </c>
      <c r="K964" s="19">
        <f t="shared" si="31"/>
        <v>1278772.75</v>
      </c>
      <c r="L964" s="37">
        <v>106654.5</v>
      </c>
      <c r="M964" s="38"/>
    </row>
    <row r="965" spans="1:13" s="39" customFormat="1" ht="12.95" customHeight="1" x14ac:dyDescent="0.25">
      <c r="A965" s="226"/>
      <c r="B965" s="29">
        <v>1624</v>
      </c>
      <c r="C965" s="30">
        <v>18</v>
      </c>
      <c r="D965" s="42" t="s">
        <v>2543</v>
      </c>
      <c r="E965" s="42" t="s">
        <v>2544</v>
      </c>
      <c r="F965" s="42" t="s">
        <v>2545</v>
      </c>
      <c r="G965" s="27" t="s">
        <v>12</v>
      </c>
      <c r="H965" s="34" t="s">
        <v>13</v>
      </c>
      <c r="I965" s="35">
        <v>0.98640000000000005</v>
      </c>
      <c r="J965" s="36">
        <v>958809.25</v>
      </c>
      <c r="K965" s="19">
        <f t="shared" si="31"/>
        <v>1278772.75</v>
      </c>
      <c r="L965" s="37">
        <v>106654.5</v>
      </c>
      <c r="M965" s="38"/>
    </row>
    <row r="966" spans="1:13" s="39" customFormat="1" ht="12.95" customHeight="1" x14ac:dyDescent="0.25">
      <c r="A966" s="226"/>
      <c r="B966" s="29">
        <v>1614</v>
      </c>
      <c r="C966" s="30">
        <v>19</v>
      </c>
      <c r="D966" s="32" t="s">
        <v>2546</v>
      </c>
      <c r="E966" s="32" t="s">
        <v>2547</v>
      </c>
      <c r="F966" s="32" t="s">
        <v>2548</v>
      </c>
      <c r="G966" s="50" t="s">
        <v>12</v>
      </c>
      <c r="H966" s="34" t="s">
        <v>13</v>
      </c>
      <c r="I966" s="35">
        <v>0.98240000000000005</v>
      </c>
      <c r="J966" s="36">
        <v>954916.75</v>
      </c>
      <c r="K966" s="19">
        <f t="shared" si="31"/>
        <v>1273582.75</v>
      </c>
      <c r="L966" s="37">
        <v>106222</v>
      </c>
      <c r="M966" s="38"/>
    </row>
    <row r="967" spans="1:13" s="39" customFormat="1" ht="12.95" customHeight="1" x14ac:dyDescent="0.25">
      <c r="A967" s="226"/>
      <c r="B967" s="29">
        <v>1600</v>
      </c>
      <c r="C967" s="30">
        <v>20</v>
      </c>
      <c r="D967" s="42" t="s">
        <v>741</v>
      </c>
      <c r="E967" s="42" t="s">
        <v>742</v>
      </c>
      <c r="F967" s="42" t="s">
        <v>2549</v>
      </c>
      <c r="G967" s="50" t="s">
        <v>12</v>
      </c>
      <c r="H967" s="34" t="s">
        <v>13</v>
      </c>
      <c r="I967" s="35">
        <v>0.98740000000000006</v>
      </c>
      <c r="J967" s="36">
        <v>958160.52</v>
      </c>
      <c r="K967" s="19">
        <f t="shared" si="31"/>
        <v>1278448.4099999999</v>
      </c>
      <c r="L967" s="37">
        <v>106762.63</v>
      </c>
      <c r="M967" s="38"/>
    </row>
    <row r="968" spans="1:13" s="39" customFormat="1" ht="12.95" customHeight="1" x14ac:dyDescent="0.25">
      <c r="A968" s="226"/>
      <c r="B968" s="29">
        <v>1611</v>
      </c>
      <c r="C968" s="30">
        <v>21</v>
      </c>
      <c r="D968" s="42" t="s">
        <v>2550</v>
      </c>
      <c r="E968" s="42" t="s">
        <v>2551</v>
      </c>
      <c r="F968" s="42" t="s">
        <v>2552</v>
      </c>
      <c r="G968" s="27" t="s">
        <v>12</v>
      </c>
      <c r="H968" s="34" t="s">
        <v>13</v>
      </c>
      <c r="I968" s="35">
        <v>0.98740000000000006</v>
      </c>
      <c r="J968" s="36">
        <v>959782.42</v>
      </c>
      <c r="K968" s="19">
        <f t="shared" si="31"/>
        <v>1280070.31</v>
      </c>
      <c r="L968" s="37">
        <v>106762.63</v>
      </c>
      <c r="M968" s="38"/>
    </row>
    <row r="969" spans="1:13" s="39" customFormat="1" ht="12.95" customHeight="1" x14ac:dyDescent="0.25">
      <c r="A969" s="226"/>
      <c r="B969" s="29">
        <v>1622</v>
      </c>
      <c r="C969" s="30">
        <v>22</v>
      </c>
      <c r="D969" s="32" t="s">
        <v>2553</v>
      </c>
      <c r="E969" s="32" t="s">
        <v>2554</v>
      </c>
      <c r="F969" s="32" t="s">
        <v>2555</v>
      </c>
      <c r="G969" s="33" t="s">
        <v>12</v>
      </c>
      <c r="H969" s="34" t="s">
        <v>13</v>
      </c>
      <c r="I969" s="35">
        <v>0.98740000000000006</v>
      </c>
      <c r="J969" s="36">
        <v>959782.42</v>
      </c>
      <c r="K969" s="19">
        <f t="shared" si="31"/>
        <v>1280070.31</v>
      </c>
      <c r="L969" s="37">
        <v>106762.63</v>
      </c>
      <c r="M969" s="38"/>
    </row>
    <row r="970" spans="1:13" s="39" customFormat="1" ht="12.95" customHeight="1" x14ac:dyDescent="0.25">
      <c r="A970" s="226"/>
      <c r="B970" s="29">
        <v>1609</v>
      </c>
      <c r="C970" s="30">
        <v>23</v>
      </c>
      <c r="D970" s="32" t="s">
        <v>2556</v>
      </c>
      <c r="E970" s="32" t="s">
        <v>2557</v>
      </c>
      <c r="F970" s="32" t="s">
        <v>2558</v>
      </c>
      <c r="G970" s="33" t="s">
        <v>12</v>
      </c>
      <c r="H970" s="34" t="s">
        <v>13</v>
      </c>
      <c r="I970" s="35">
        <v>0.98740000000000006</v>
      </c>
      <c r="J970" s="36">
        <v>958160.52</v>
      </c>
      <c r="K970" s="19">
        <f t="shared" si="31"/>
        <v>1278448.4099999999</v>
      </c>
      <c r="L970" s="37">
        <v>106762.63</v>
      </c>
      <c r="M970" s="38"/>
    </row>
    <row r="971" spans="1:13" s="39" customFormat="1" ht="12.95" customHeight="1" x14ac:dyDescent="0.25">
      <c r="A971" s="226"/>
      <c r="B971" s="29">
        <v>1603</v>
      </c>
      <c r="C971" s="30">
        <v>24</v>
      </c>
      <c r="D971" s="32" t="s">
        <v>2559</v>
      </c>
      <c r="E971" s="32" t="s">
        <v>2560</v>
      </c>
      <c r="F971" s="32" t="s">
        <v>689</v>
      </c>
      <c r="G971" s="33" t="s">
        <v>12</v>
      </c>
      <c r="H971" s="34" t="s">
        <v>13</v>
      </c>
      <c r="I971" s="35">
        <v>0.98640000000000005</v>
      </c>
      <c r="J971" s="36">
        <v>957187.4</v>
      </c>
      <c r="K971" s="19">
        <f t="shared" si="31"/>
        <v>1277150.8999999999</v>
      </c>
      <c r="L971" s="37">
        <v>106654.5</v>
      </c>
      <c r="M971" s="38"/>
    </row>
    <row r="972" spans="1:13" s="39" customFormat="1" ht="12.95" customHeight="1" x14ac:dyDescent="0.25">
      <c r="A972" s="226"/>
      <c r="B972" s="29">
        <v>1626</v>
      </c>
      <c r="C972" s="30">
        <v>25</v>
      </c>
      <c r="D972" s="32" t="s">
        <v>2561</v>
      </c>
      <c r="E972" s="32" t="s">
        <v>2562</v>
      </c>
      <c r="F972" s="32" t="s">
        <v>2563</v>
      </c>
      <c r="G972" s="33" t="s">
        <v>12</v>
      </c>
      <c r="H972" s="34" t="s">
        <v>13</v>
      </c>
      <c r="I972" s="35">
        <v>0.98740000000000006</v>
      </c>
      <c r="J972" s="36">
        <v>958160.52</v>
      </c>
      <c r="K972" s="19">
        <f t="shared" si="31"/>
        <v>1278448.4099999999</v>
      </c>
      <c r="L972" s="37">
        <v>106762.63</v>
      </c>
      <c r="M972" s="38"/>
    </row>
    <row r="973" spans="1:13" s="39" customFormat="1" ht="12.95" customHeight="1" x14ac:dyDescent="0.25">
      <c r="A973" s="227"/>
      <c r="B973" s="29">
        <v>1620</v>
      </c>
      <c r="C973" s="30">
        <v>26</v>
      </c>
      <c r="D973" s="32" t="s">
        <v>2564</v>
      </c>
      <c r="E973" s="32" t="s">
        <v>2565</v>
      </c>
      <c r="F973" s="32" t="s">
        <v>2566</v>
      </c>
      <c r="G973" s="33" t="s">
        <v>12</v>
      </c>
      <c r="H973" s="34" t="s">
        <v>13</v>
      </c>
      <c r="I973" s="35">
        <v>0.98740000000000006</v>
      </c>
      <c r="J973" s="36">
        <v>959782.42</v>
      </c>
      <c r="K973" s="19">
        <f t="shared" si="31"/>
        <v>1280070.31</v>
      </c>
      <c r="L973" s="37">
        <v>106762.63</v>
      </c>
      <c r="M973" s="38"/>
    </row>
    <row r="974" spans="1:13" s="39" customFormat="1" ht="12.95" customHeight="1" x14ac:dyDescent="0.25">
      <c r="A974" s="240" t="s">
        <v>2567</v>
      </c>
      <c r="B974" s="29"/>
      <c r="C974" s="30"/>
      <c r="D974" s="31" t="s">
        <v>126</v>
      </c>
      <c r="E974" s="32"/>
      <c r="F974" s="32"/>
      <c r="G974" s="33"/>
      <c r="H974" s="34"/>
      <c r="I974" s="35"/>
      <c r="J974" s="36"/>
      <c r="K974" s="19"/>
      <c r="L974" s="37"/>
      <c r="M974" s="38"/>
    </row>
    <row r="975" spans="1:13" s="39" customFormat="1" ht="12.95" customHeight="1" x14ac:dyDescent="0.25">
      <c r="A975" s="241"/>
      <c r="B975" s="29">
        <v>1809</v>
      </c>
      <c r="C975" s="30">
        <v>1</v>
      </c>
      <c r="D975" s="32" t="s">
        <v>2568</v>
      </c>
      <c r="E975" s="32" t="s">
        <v>2569</v>
      </c>
      <c r="F975" s="32" t="s">
        <v>2570</v>
      </c>
      <c r="G975" s="33" t="s">
        <v>130</v>
      </c>
      <c r="H975" s="34" t="s">
        <v>13</v>
      </c>
      <c r="I975" s="35">
        <v>0.99550000000000005</v>
      </c>
      <c r="J975" s="36">
        <v>484545.48</v>
      </c>
      <c r="K975" s="19">
        <f>ROUND(J975+L975*3,2)</f>
        <v>646015.59</v>
      </c>
      <c r="L975" s="37">
        <v>53823.37</v>
      </c>
      <c r="M975" s="38"/>
    </row>
    <row r="976" spans="1:13" s="39" customFormat="1" ht="12.95" customHeight="1" x14ac:dyDescent="0.25">
      <c r="A976" s="241"/>
      <c r="B976" s="29">
        <v>1819</v>
      </c>
      <c r="C976" s="30">
        <v>2</v>
      </c>
      <c r="D976" s="32" t="s">
        <v>2571</v>
      </c>
      <c r="E976" s="32" t="s">
        <v>2572</v>
      </c>
      <c r="F976" s="32" t="s">
        <v>2573</v>
      </c>
      <c r="G976" s="33" t="s">
        <v>130</v>
      </c>
      <c r="H976" s="34" t="s">
        <v>13</v>
      </c>
      <c r="I976" s="35">
        <v>0.99550000000000005</v>
      </c>
      <c r="J976" s="36">
        <v>484545.48</v>
      </c>
      <c r="K976" s="19">
        <f>ROUND(J976+L976*3,2)</f>
        <v>646015.59</v>
      </c>
      <c r="L976" s="37">
        <v>53823.37</v>
      </c>
      <c r="M976" s="38"/>
    </row>
    <row r="977" spans="1:13" s="39" customFormat="1" ht="12.95" customHeight="1" x14ac:dyDescent="0.25">
      <c r="A977" s="241"/>
      <c r="B977" s="29">
        <v>1813</v>
      </c>
      <c r="C977" s="30">
        <v>3</v>
      </c>
      <c r="D977" s="32" t="s">
        <v>1060</v>
      </c>
      <c r="E977" s="32" t="s">
        <v>2574</v>
      </c>
      <c r="F977" s="32" t="s">
        <v>2575</v>
      </c>
      <c r="G977" s="33" t="s">
        <v>130</v>
      </c>
      <c r="H977" s="34" t="s">
        <v>13</v>
      </c>
      <c r="I977" s="35">
        <v>0.99550000000000005</v>
      </c>
      <c r="J977" s="36">
        <v>484545.48</v>
      </c>
      <c r="K977" s="19">
        <f>ROUND(J977+L977*3,2)</f>
        <v>646015.59</v>
      </c>
      <c r="L977" s="37">
        <v>53823.37</v>
      </c>
      <c r="M977" s="38"/>
    </row>
    <row r="978" spans="1:13" s="39" customFormat="1" ht="12.95" customHeight="1" x14ac:dyDescent="0.25">
      <c r="A978" s="241"/>
      <c r="B978" s="29"/>
      <c r="C978" s="30"/>
      <c r="D978" s="31" t="s">
        <v>11</v>
      </c>
      <c r="E978" s="32"/>
      <c r="F978" s="32"/>
      <c r="G978" s="33"/>
      <c r="H978" s="34"/>
      <c r="I978" s="35"/>
      <c r="J978" s="36"/>
      <c r="K978" s="19"/>
      <c r="L978" s="37"/>
      <c r="M978" s="38"/>
    </row>
    <row r="979" spans="1:13" s="39" customFormat="1" ht="12.95" customHeight="1" x14ac:dyDescent="0.25">
      <c r="A979" s="241"/>
      <c r="B979" s="29">
        <v>1815</v>
      </c>
      <c r="C979" s="30">
        <v>1</v>
      </c>
      <c r="D979" s="32" t="s">
        <v>2576</v>
      </c>
      <c r="E979" s="32" t="s">
        <v>2577</v>
      </c>
      <c r="F979" s="32" t="s">
        <v>2578</v>
      </c>
      <c r="G979" s="33" t="s">
        <v>12</v>
      </c>
      <c r="H979" s="34" t="s">
        <v>13</v>
      </c>
      <c r="I979" s="35">
        <v>0</v>
      </c>
      <c r="J979" s="36">
        <v>646100.93999999994</v>
      </c>
      <c r="K979" s="19">
        <f t="shared" ref="K979:K997" si="32">ROUND(J979+L979*3,2)</f>
        <v>646100.93999999994</v>
      </c>
      <c r="L979" s="37">
        <v>0</v>
      </c>
      <c r="M979" s="38" t="s">
        <v>5685</v>
      </c>
    </row>
    <row r="980" spans="1:13" s="39" customFormat="1" ht="12.95" customHeight="1" x14ac:dyDescent="0.25">
      <c r="A980" s="241"/>
      <c r="B980" s="29">
        <v>1823</v>
      </c>
      <c r="C980" s="30">
        <v>2</v>
      </c>
      <c r="D980" s="32" t="s">
        <v>2579</v>
      </c>
      <c r="E980" s="32" t="s">
        <v>2580</v>
      </c>
      <c r="F980" s="32" t="s">
        <v>2581</v>
      </c>
      <c r="G980" s="33" t="s">
        <v>12</v>
      </c>
      <c r="H980" s="34" t="s">
        <v>13</v>
      </c>
      <c r="I980" s="35">
        <v>0.99550000000000005</v>
      </c>
      <c r="J980" s="36">
        <v>969016.25999999978</v>
      </c>
      <c r="K980" s="19">
        <f t="shared" si="32"/>
        <v>1291931.58</v>
      </c>
      <c r="L980" s="37">
        <v>107638.44</v>
      </c>
      <c r="M980" s="38"/>
    </row>
    <row r="981" spans="1:13" s="39" customFormat="1" ht="12.95" customHeight="1" x14ac:dyDescent="0.25">
      <c r="A981" s="241"/>
      <c r="B981" s="29">
        <v>1806</v>
      </c>
      <c r="C981" s="30">
        <v>3</v>
      </c>
      <c r="D981" s="32" t="s">
        <v>2582</v>
      </c>
      <c r="E981" s="32" t="s">
        <v>2583</v>
      </c>
      <c r="F981" s="32" t="s">
        <v>2584</v>
      </c>
      <c r="G981" s="33" t="s">
        <v>12</v>
      </c>
      <c r="H981" s="34" t="s">
        <v>13</v>
      </c>
      <c r="I981" s="35">
        <v>0.99550000000000005</v>
      </c>
      <c r="J981" s="36">
        <v>969016.25999999978</v>
      </c>
      <c r="K981" s="19">
        <f t="shared" si="32"/>
        <v>1291931.58</v>
      </c>
      <c r="L981" s="37">
        <v>107638.44</v>
      </c>
      <c r="M981" s="38"/>
    </row>
    <row r="982" spans="1:13" s="39" customFormat="1" ht="12.95" customHeight="1" x14ac:dyDescent="0.25">
      <c r="A982" s="241"/>
      <c r="B982" s="29">
        <v>1822</v>
      </c>
      <c r="C982" s="30">
        <v>4</v>
      </c>
      <c r="D982" s="32" t="s">
        <v>2585</v>
      </c>
      <c r="E982" s="32" t="s">
        <v>2586</v>
      </c>
      <c r="F982" s="32" t="s">
        <v>2587</v>
      </c>
      <c r="G982" s="33" t="s">
        <v>12</v>
      </c>
      <c r="H982" s="34" t="s">
        <v>13</v>
      </c>
      <c r="I982" s="35">
        <v>0.99550000000000005</v>
      </c>
      <c r="J982" s="36">
        <v>969016.25999999978</v>
      </c>
      <c r="K982" s="19">
        <f t="shared" si="32"/>
        <v>1291931.58</v>
      </c>
      <c r="L982" s="37">
        <v>107638.44</v>
      </c>
      <c r="M982" s="38"/>
    </row>
    <row r="983" spans="1:13" s="39" customFormat="1" ht="12.95" customHeight="1" x14ac:dyDescent="0.25">
      <c r="A983" s="241"/>
      <c r="B983" s="29">
        <v>1811</v>
      </c>
      <c r="C983" s="30">
        <v>5</v>
      </c>
      <c r="D983" s="32" t="s">
        <v>2588</v>
      </c>
      <c r="E983" s="32" t="s">
        <v>2589</v>
      </c>
      <c r="F983" s="32" t="s">
        <v>2590</v>
      </c>
      <c r="G983" s="33" t="s">
        <v>12</v>
      </c>
      <c r="H983" s="34" t="s">
        <v>13</v>
      </c>
      <c r="I983" s="35">
        <v>0.99550000000000005</v>
      </c>
      <c r="J983" s="36">
        <v>969016.25999999978</v>
      </c>
      <c r="K983" s="19">
        <f t="shared" si="32"/>
        <v>1291931.58</v>
      </c>
      <c r="L983" s="37">
        <v>107638.44</v>
      </c>
      <c r="M983" s="38"/>
    </row>
    <row r="984" spans="1:13" s="39" customFormat="1" ht="12.95" customHeight="1" x14ac:dyDescent="0.25">
      <c r="A984" s="241"/>
      <c r="B984" s="29">
        <v>1812</v>
      </c>
      <c r="C984" s="30">
        <v>6</v>
      </c>
      <c r="D984" s="32" t="s">
        <v>2591</v>
      </c>
      <c r="E984" s="32" t="s">
        <v>2592</v>
      </c>
      <c r="F984" s="32" t="s">
        <v>2593</v>
      </c>
      <c r="G984" s="33" t="s">
        <v>12</v>
      </c>
      <c r="H984" s="34" t="s">
        <v>13</v>
      </c>
      <c r="I984" s="35">
        <v>0.99150000000000005</v>
      </c>
      <c r="J984" s="36">
        <v>965123.75999999978</v>
      </c>
      <c r="K984" s="19">
        <f t="shared" si="32"/>
        <v>1286741.58</v>
      </c>
      <c r="L984" s="37">
        <v>107205.94</v>
      </c>
      <c r="M984" s="38"/>
    </row>
    <row r="985" spans="1:13" s="39" customFormat="1" ht="12.95" customHeight="1" x14ac:dyDescent="0.25">
      <c r="A985" s="241"/>
      <c r="B985" s="29">
        <v>1816</v>
      </c>
      <c r="C985" s="30">
        <v>7</v>
      </c>
      <c r="D985" s="32" t="s">
        <v>2594</v>
      </c>
      <c r="E985" s="32" t="s">
        <v>2595</v>
      </c>
      <c r="F985" s="32" t="s">
        <v>2596</v>
      </c>
      <c r="G985" s="33" t="s">
        <v>12</v>
      </c>
      <c r="H985" s="34" t="s">
        <v>13</v>
      </c>
      <c r="I985" s="35">
        <v>0.99550000000000005</v>
      </c>
      <c r="J985" s="36">
        <v>969016.25999999978</v>
      </c>
      <c r="K985" s="19">
        <f t="shared" si="32"/>
        <v>1291931.58</v>
      </c>
      <c r="L985" s="37">
        <v>107638.44</v>
      </c>
      <c r="M985" s="38"/>
    </row>
    <row r="986" spans="1:13" s="39" customFormat="1" ht="12.95" customHeight="1" x14ac:dyDescent="0.25">
      <c r="A986" s="241"/>
      <c r="B986" s="29">
        <v>1801</v>
      </c>
      <c r="C986" s="30">
        <v>8</v>
      </c>
      <c r="D986" s="32" t="s">
        <v>2597</v>
      </c>
      <c r="E986" s="32" t="s">
        <v>2598</v>
      </c>
      <c r="F986" s="32" t="s">
        <v>2599</v>
      </c>
      <c r="G986" s="33" t="s">
        <v>12</v>
      </c>
      <c r="H986" s="34" t="s">
        <v>13</v>
      </c>
      <c r="I986" s="35">
        <v>0.99550000000000005</v>
      </c>
      <c r="J986" s="36">
        <v>969016.25999999978</v>
      </c>
      <c r="K986" s="19">
        <f t="shared" si="32"/>
        <v>1291931.58</v>
      </c>
      <c r="L986" s="37">
        <v>107638.44</v>
      </c>
      <c r="M986" s="38"/>
    </row>
    <row r="987" spans="1:13" s="39" customFormat="1" ht="12.95" customHeight="1" x14ac:dyDescent="0.25">
      <c r="A987" s="241"/>
      <c r="B987" s="29">
        <v>1818</v>
      </c>
      <c r="C987" s="30">
        <v>9</v>
      </c>
      <c r="D987" s="32" t="s">
        <v>2600</v>
      </c>
      <c r="E987" s="32" t="s">
        <v>2601</v>
      </c>
      <c r="F987" s="32" t="s">
        <v>2602</v>
      </c>
      <c r="G987" s="33" t="s">
        <v>12</v>
      </c>
      <c r="H987" s="34" t="s">
        <v>13</v>
      </c>
      <c r="I987" s="35">
        <v>0.99550000000000005</v>
      </c>
      <c r="J987" s="36">
        <v>969016.25999999978</v>
      </c>
      <c r="K987" s="19">
        <f t="shared" si="32"/>
        <v>1291931.58</v>
      </c>
      <c r="L987" s="37">
        <v>107638.44</v>
      </c>
      <c r="M987" s="38"/>
    </row>
    <row r="988" spans="1:13" s="39" customFormat="1" ht="12.95" customHeight="1" x14ac:dyDescent="0.25">
      <c r="A988" s="241"/>
      <c r="B988" s="29">
        <v>1802</v>
      </c>
      <c r="C988" s="30">
        <v>10</v>
      </c>
      <c r="D988" s="32" t="s">
        <v>2603</v>
      </c>
      <c r="E988" s="32" t="s">
        <v>2604</v>
      </c>
      <c r="F988" s="32" t="s">
        <v>2605</v>
      </c>
      <c r="G988" s="33" t="s">
        <v>12</v>
      </c>
      <c r="H988" s="34" t="s">
        <v>13</v>
      </c>
      <c r="I988" s="35">
        <v>0.99550000000000005</v>
      </c>
      <c r="J988" s="36">
        <v>969016.25999999978</v>
      </c>
      <c r="K988" s="19">
        <f t="shared" si="32"/>
        <v>1291931.58</v>
      </c>
      <c r="L988" s="37">
        <v>107638.44</v>
      </c>
      <c r="M988" s="38"/>
    </row>
    <row r="989" spans="1:13" s="39" customFormat="1" ht="12.95" customHeight="1" x14ac:dyDescent="0.25">
      <c r="A989" s="241"/>
      <c r="B989" s="29">
        <v>1826</v>
      </c>
      <c r="C989" s="30">
        <v>11</v>
      </c>
      <c r="D989" s="32" t="s">
        <v>2606</v>
      </c>
      <c r="E989" s="32" t="s">
        <v>2607</v>
      </c>
      <c r="F989" s="32" t="s">
        <v>2608</v>
      </c>
      <c r="G989" s="33" t="s">
        <v>12</v>
      </c>
      <c r="H989" s="34" t="s">
        <v>13</v>
      </c>
      <c r="I989" s="35">
        <v>0.99550000000000005</v>
      </c>
      <c r="J989" s="36">
        <v>969016.25999999978</v>
      </c>
      <c r="K989" s="19">
        <f t="shared" si="32"/>
        <v>1291931.58</v>
      </c>
      <c r="L989" s="37">
        <v>107638.44</v>
      </c>
      <c r="M989" s="38"/>
    </row>
    <row r="990" spans="1:13" s="39" customFormat="1" ht="12.95" customHeight="1" x14ac:dyDescent="0.25">
      <c r="A990" s="241"/>
      <c r="B990" s="29">
        <v>1817</v>
      </c>
      <c r="C990" s="30">
        <v>12</v>
      </c>
      <c r="D990" s="42" t="s">
        <v>2609</v>
      </c>
      <c r="E990" s="42" t="s">
        <v>2610</v>
      </c>
      <c r="F990" s="42" t="s">
        <v>2611</v>
      </c>
      <c r="G990" s="27" t="s">
        <v>12</v>
      </c>
      <c r="H990" s="34" t="s">
        <v>13</v>
      </c>
      <c r="I990" s="35">
        <v>0.99550000000000005</v>
      </c>
      <c r="J990" s="36">
        <v>969016.25999999978</v>
      </c>
      <c r="K990" s="19">
        <f t="shared" si="32"/>
        <v>1291931.58</v>
      </c>
      <c r="L990" s="37">
        <v>107638.44</v>
      </c>
      <c r="M990" s="38"/>
    </row>
    <row r="991" spans="1:13" s="39" customFormat="1" ht="12.95" customHeight="1" x14ac:dyDescent="0.25">
      <c r="A991" s="241"/>
      <c r="B991" s="29">
        <v>1807</v>
      </c>
      <c r="C991" s="30">
        <v>13</v>
      </c>
      <c r="D991" s="42" t="s">
        <v>2612</v>
      </c>
      <c r="E991" s="42" t="s">
        <v>2613</v>
      </c>
      <c r="F991" s="42" t="s">
        <v>2614</v>
      </c>
      <c r="G991" s="50" t="s">
        <v>12</v>
      </c>
      <c r="H991" s="34" t="s">
        <v>13</v>
      </c>
      <c r="I991" s="35">
        <v>0.99550000000000005</v>
      </c>
      <c r="J991" s="36">
        <v>969016.25999999978</v>
      </c>
      <c r="K991" s="19">
        <f t="shared" si="32"/>
        <v>1291931.58</v>
      </c>
      <c r="L991" s="37">
        <v>107638.44</v>
      </c>
      <c r="M991" s="38"/>
    </row>
    <row r="992" spans="1:13" s="39" customFormat="1" ht="12.95" customHeight="1" x14ac:dyDescent="0.25">
      <c r="A992" s="241"/>
      <c r="B992" s="29">
        <v>1805</v>
      </c>
      <c r="C992" s="30">
        <v>14</v>
      </c>
      <c r="D992" s="32" t="s">
        <v>2615</v>
      </c>
      <c r="E992" s="32" t="s">
        <v>2616</v>
      </c>
      <c r="F992" s="32" t="s">
        <v>2617</v>
      </c>
      <c r="G992" s="50" t="s">
        <v>12</v>
      </c>
      <c r="H992" s="34" t="s">
        <v>13</v>
      </c>
      <c r="I992" s="35">
        <v>0.99550000000000005</v>
      </c>
      <c r="J992" s="36">
        <v>969016.25999999978</v>
      </c>
      <c r="K992" s="19">
        <f t="shared" si="32"/>
        <v>1291931.58</v>
      </c>
      <c r="L992" s="37">
        <v>107638.44</v>
      </c>
      <c r="M992" s="38"/>
    </row>
    <row r="993" spans="1:13" s="39" customFormat="1" ht="12.95" customHeight="1" x14ac:dyDescent="0.25">
      <c r="A993" s="241"/>
      <c r="B993" s="29">
        <v>1808</v>
      </c>
      <c r="C993" s="30">
        <v>15</v>
      </c>
      <c r="D993" s="32" t="s">
        <v>2618</v>
      </c>
      <c r="E993" s="32" t="s">
        <v>2619</v>
      </c>
      <c r="F993" s="32" t="s">
        <v>2599</v>
      </c>
      <c r="G993" s="50" t="s">
        <v>12</v>
      </c>
      <c r="H993" s="34" t="s">
        <v>13</v>
      </c>
      <c r="I993" s="35">
        <v>0.99550000000000005</v>
      </c>
      <c r="J993" s="36">
        <v>969016.25999999978</v>
      </c>
      <c r="K993" s="19">
        <f t="shared" si="32"/>
        <v>1291931.58</v>
      </c>
      <c r="L993" s="37">
        <v>107638.44</v>
      </c>
      <c r="M993" s="38"/>
    </row>
    <row r="994" spans="1:13" s="39" customFormat="1" ht="12.95" customHeight="1" x14ac:dyDescent="0.25">
      <c r="A994" s="241"/>
      <c r="B994" s="29">
        <v>1824</v>
      </c>
      <c r="C994" s="30">
        <v>16</v>
      </c>
      <c r="D994" s="32" t="s">
        <v>2620</v>
      </c>
      <c r="E994" s="32" t="s">
        <v>2621</v>
      </c>
      <c r="F994" s="32" t="s">
        <v>2622</v>
      </c>
      <c r="G994" s="50" t="s">
        <v>12</v>
      </c>
      <c r="H994" s="34" t="s">
        <v>13</v>
      </c>
      <c r="I994" s="35">
        <v>0.99550000000000005</v>
      </c>
      <c r="J994" s="36">
        <v>969016.25999999978</v>
      </c>
      <c r="K994" s="19">
        <f t="shared" si="32"/>
        <v>1291931.58</v>
      </c>
      <c r="L994" s="37">
        <v>107638.44</v>
      </c>
      <c r="M994" s="38"/>
    </row>
    <row r="995" spans="1:13" s="39" customFormat="1" ht="12.95" customHeight="1" x14ac:dyDescent="0.25">
      <c r="A995" s="241"/>
      <c r="B995" s="29">
        <v>1810</v>
      </c>
      <c r="C995" s="30">
        <v>17</v>
      </c>
      <c r="D995" s="42" t="s">
        <v>2624</v>
      </c>
      <c r="E995" s="42" t="s">
        <v>2625</v>
      </c>
      <c r="F995" s="42" t="s">
        <v>2626</v>
      </c>
      <c r="G995" s="27" t="s">
        <v>12</v>
      </c>
      <c r="H995" s="34" t="s">
        <v>13</v>
      </c>
      <c r="I995" s="35">
        <v>0.99550000000000005</v>
      </c>
      <c r="J995" s="36">
        <v>969016.25999999978</v>
      </c>
      <c r="K995" s="19">
        <f t="shared" si="32"/>
        <v>1291931.58</v>
      </c>
      <c r="L995" s="37">
        <v>107638.44</v>
      </c>
      <c r="M995" s="38"/>
    </row>
    <row r="996" spans="1:13" s="39" customFormat="1" ht="12.95" customHeight="1" x14ac:dyDescent="0.25">
      <c r="A996" s="241"/>
      <c r="B996" s="29">
        <v>1825</v>
      </c>
      <c r="C996" s="30">
        <v>18</v>
      </c>
      <c r="D996" s="32" t="s">
        <v>2627</v>
      </c>
      <c r="E996" s="32" t="s">
        <v>2628</v>
      </c>
      <c r="F996" s="32" t="s">
        <v>2629</v>
      </c>
      <c r="G996" s="33" t="s">
        <v>12</v>
      </c>
      <c r="H996" s="34" t="s">
        <v>13</v>
      </c>
      <c r="I996" s="35">
        <v>0.99550000000000005</v>
      </c>
      <c r="J996" s="36">
        <v>969016.25999999978</v>
      </c>
      <c r="K996" s="19">
        <f t="shared" si="32"/>
        <v>1291931.58</v>
      </c>
      <c r="L996" s="37">
        <v>107638.44</v>
      </c>
      <c r="M996" s="38"/>
    </row>
    <row r="997" spans="1:13" s="39" customFormat="1" ht="12.95" customHeight="1" x14ac:dyDescent="0.25">
      <c r="A997" s="242"/>
      <c r="B997" s="29">
        <v>1820</v>
      </c>
      <c r="C997" s="30">
        <v>19</v>
      </c>
      <c r="D997" s="53" t="s">
        <v>5621</v>
      </c>
      <c r="E997" s="53" t="s">
        <v>5622</v>
      </c>
      <c r="F997" s="53" t="s">
        <v>5623</v>
      </c>
      <c r="G997" s="33" t="s">
        <v>12</v>
      </c>
      <c r="H997" s="34" t="s">
        <v>13</v>
      </c>
      <c r="I997" s="35">
        <v>0.99550000000000005</v>
      </c>
      <c r="J997" s="36">
        <v>969016.25999999978</v>
      </c>
      <c r="K997" s="19">
        <f t="shared" si="32"/>
        <v>1291931.58</v>
      </c>
      <c r="L997" s="37">
        <v>107638.44</v>
      </c>
      <c r="M997" s="38"/>
    </row>
    <row r="998" spans="1:13" s="39" customFormat="1" ht="12.95" customHeight="1" x14ac:dyDescent="0.25">
      <c r="A998" s="225" t="s">
        <v>2630</v>
      </c>
      <c r="B998" s="29"/>
      <c r="C998" s="30"/>
      <c r="D998" s="31" t="s">
        <v>126</v>
      </c>
      <c r="E998" s="32"/>
      <c r="F998" s="32"/>
      <c r="G998" s="33"/>
      <c r="H998" s="34"/>
      <c r="I998" s="35"/>
      <c r="J998" s="36"/>
      <c r="K998" s="19"/>
      <c r="L998" s="37"/>
      <c r="M998" s="38"/>
    </row>
    <row r="999" spans="1:13" s="39" customFormat="1" ht="12.95" customHeight="1" x14ac:dyDescent="0.25">
      <c r="A999" s="226"/>
      <c r="B999" s="29">
        <v>1923</v>
      </c>
      <c r="C999" s="30">
        <v>1</v>
      </c>
      <c r="D999" s="32" t="s">
        <v>2631</v>
      </c>
      <c r="E999" s="32" t="s">
        <v>2632</v>
      </c>
      <c r="F999" s="32" t="s">
        <v>2633</v>
      </c>
      <c r="G999" s="33" t="s">
        <v>130</v>
      </c>
      <c r="H999" s="34" t="s">
        <v>13</v>
      </c>
      <c r="I999" s="35">
        <v>0.88619999999999999</v>
      </c>
      <c r="J999" s="36">
        <v>431224.92</v>
      </c>
      <c r="K999" s="19">
        <f>ROUND(J999+L999*3,2)</f>
        <v>574966.56000000006</v>
      </c>
      <c r="L999" s="37">
        <v>47913.88</v>
      </c>
      <c r="M999" s="38"/>
    </row>
    <row r="1000" spans="1:13" s="39" customFormat="1" ht="12.95" customHeight="1" x14ac:dyDescent="0.25">
      <c r="A1000" s="226"/>
      <c r="B1000" s="43">
        <v>1934</v>
      </c>
      <c r="C1000" s="30">
        <v>2</v>
      </c>
      <c r="D1000" s="42" t="s">
        <v>2634</v>
      </c>
      <c r="E1000" s="42" t="s">
        <v>170</v>
      </c>
      <c r="F1000" s="42" t="s">
        <v>2635</v>
      </c>
      <c r="G1000" s="33" t="s">
        <v>130</v>
      </c>
      <c r="H1000" s="34" t="s">
        <v>13</v>
      </c>
      <c r="I1000" s="35">
        <v>0.99080000000000001</v>
      </c>
      <c r="J1000" s="36">
        <v>373989.94999999995</v>
      </c>
      <c r="K1000" s="19">
        <f>ROUND(J1000+L1000*3,2)</f>
        <v>534697.69999999995</v>
      </c>
      <c r="L1000" s="37">
        <v>53569.25</v>
      </c>
      <c r="M1000" s="58"/>
    </row>
    <row r="1001" spans="1:13" s="39" customFormat="1" ht="12.95" customHeight="1" x14ac:dyDescent="0.25">
      <c r="A1001" s="226"/>
      <c r="B1001" s="29"/>
      <c r="C1001" s="30"/>
      <c r="D1001" s="31" t="s">
        <v>11</v>
      </c>
      <c r="E1001" s="32"/>
      <c r="F1001" s="32"/>
      <c r="G1001" s="33"/>
      <c r="H1001" s="34"/>
      <c r="I1001" s="35"/>
      <c r="J1001" s="36"/>
      <c r="K1001" s="19"/>
      <c r="L1001" s="37"/>
      <c r="M1001" s="38"/>
    </row>
    <row r="1002" spans="1:13" s="39" customFormat="1" ht="12.95" customHeight="1" x14ac:dyDescent="0.25">
      <c r="A1002" s="226"/>
      <c r="B1002" s="29">
        <v>1932</v>
      </c>
      <c r="C1002" s="30">
        <v>1</v>
      </c>
      <c r="D1002" s="42" t="s">
        <v>2636</v>
      </c>
      <c r="E1002" s="42" t="s">
        <v>2637</v>
      </c>
      <c r="F1002" s="42" t="s">
        <v>2638</v>
      </c>
      <c r="G1002" s="33" t="s">
        <v>12</v>
      </c>
      <c r="H1002" s="34" t="s">
        <v>13</v>
      </c>
      <c r="I1002" s="35">
        <v>0.995</v>
      </c>
      <c r="J1002" s="36">
        <v>968259.42</v>
      </c>
      <c r="K1002" s="19">
        <f t="shared" ref="K1002:K1033" si="33">ROUND(J1002+L1002*3,2)</f>
        <v>1291012.56</v>
      </c>
      <c r="L1002" s="37">
        <v>107584.38</v>
      </c>
      <c r="M1002" s="38"/>
    </row>
    <row r="1003" spans="1:13" s="39" customFormat="1" ht="12.95" customHeight="1" x14ac:dyDescent="0.25">
      <c r="A1003" s="226"/>
      <c r="B1003" s="29">
        <v>1928</v>
      </c>
      <c r="C1003" s="30">
        <v>2</v>
      </c>
      <c r="D1003" s="42" t="s">
        <v>2639</v>
      </c>
      <c r="E1003" s="42" t="s">
        <v>2640</v>
      </c>
      <c r="F1003" s="42" t="s">
        <v>2641</v>
      </c>
      <c r="G1003" s="33" t="s">
        <v>12</v>
      </c>
      <c r="H1003" s="34" t="s">
        <v>13</v>
      </c>
      <c r="I1003" s="35">
        <v>0.89419999999999999</v>
      </c>
      <c r="J1003" s="36">
        <v>870168.42</v>
      </c>
      <c r="K1003" s="19">
        <f t="shared" si="33"/>
        <v>1160224.56</v>
      </c>
      <c r="L1003" s="37">
        <v>96685.38</v>
      </c>
      <c r="M1003" s="38"/>
    </row>
    <row r="1004" spans="1:13" s="39" customFormat="1" ht="12.95" customHeight="1" x14ac:dyDescent="0.25">
      <c r="A1004" s="226"/>
      <c r="B1004" s="29">
        <v>1914</v>
      </c>
      <c r="C1004" s="30">
        <v>3</v>
      </c>
      <c r="D1004" s="32" t="s">
        <v>2642</v>
      </c>
      <c r="E1004" s="32" t="s">
        <v>2643</v>
      </c>
      <c r="F1004" s="32" t="s">
        <v>2644</v>
      </c>
      <c r="G1004" s="33" t="s">
        <v>12</v>
      </c>
      <c r="H1004" s="34" t="s">
        <v>13</v>
      </c>
      <c r="I1004" s="35">
        <v>0.99399999999999999</v>
      </c>
      <c r="J1004" s="36">
        <v>967286.25</v>
      </c>
      <c r="K1004" s="19">
        <f t="shared" si="33"/>
        <v>1289715</v>
      </c>
      <c r="L1004" s="37">
        <v>107476.25</v>
      </c>
      <c r="M1004" s="38"/>
    </row>
    <row r="1005" spans="1:13" s="39" customFormat="1" ht="12.95" customHeight="1" x14ac:dyDescent="0.25">
      <c r="A1005" s="226"/>
      <c r="B1005" s="29">
        <v>1926</v>
      </c>
      <c r="C1005" s="30">
        <v>4</v>
      </c>
      <c r="D1005" s="42" t="s">
        <v>2645</v>
      </c>
      <c r="E1005" s="42" t="s">
        <v>2646</v>
      </c>
      <c r="F1005" s="42" t="s">
        <v>2647</v>
      </c>
      <c r="G1005" s="33" t="s">
        <v>12</v>
      </c>
      <c r="H1005" s="34" t="s">
        <v>13</v>
      </c>
      <c r="I1005" s="35">
        <v>0.99099999999999999</v>
      </c>
      <c r="J1005" s="36">
        <v>964366.92</v>
      </c>
      <c r="K1005" s="19">
        <f t="shared" si="33"/>
        <v>1285822.56</v>
      </c>
      <c r="L1005" s="37">
        <v>107151.88</v>
      </c>
      <c r="M1005" s="38"/>
    </row>
    <row r="1006" spans="1:13" s="39" customFormat="1" ht="12.95" customHeight="1" x14ac:dyDescent="0.25">
      <c r="A1006" s="226"/>
      <c r="B1006" s="29">
        <v>1906</v>
      </c>
      <c r="C1006" s="30">
        <v>5</v>
      </c>
      <c r="D1006" s="32" t="s">
        <v>2648</v>
      </c>
      <c r="E1006" s="32" t="s">
        <v>2649</v>
      </c>
      <c r="F1006" s="32" t="s">
        <v>2650</v>
      </c>
      <c r="G1006" s="33" t="s">
        <v>12</v>
      </c>
      <c r="H1006" s="34" t="s">
        <v>13</v>
      </c>
      <c r="I1006" s="35">
        <v>0.99099999999999999</v>
      </c>
      <c r="J1006" s="36">
        <v>964366.92</v>
      </c>
      <c r="K1006" s="19">
        <f t="shared" si="33"/>
        <v>1285822.56</v>
      </c>
      <c r="L1006" s="37">
        <v>107151.88</v>
      </c>
      <c r="M1006" s="38"/>
    </row>
    <row r="1007" spans="1:13" s="39" customFormat="1" ht="12.95" customHeight="1" x14ac:dyDescent="0.25">
      <c r="A1007" s="226"/>
      <c r="B1007" s="29">
        <v>1936</v>
      </c>
      <c r="C1007" s="30">
        <v>6</v>
      </c>
      <c r="D1007" s="32" t="s">
        <v>2651</v>
      </c>
      <c r="E1007" s="32" t="s">
        <v>2652</v>
      </c>
      <c r="F1007" s="32" t="s">
        <v>2653</v>
      </c>
      <c r="G1007" s="33" t="s">
        <v>12</v>
      </c>
      <c r="H1007" s="34" t="s">
        <v>13</v>
      </c>
      <c r="I1007" s="35">
        <v>0.99099999999999999</v>
      </c>
      <c r="J1007" s="36">
        <v>964366.92</v>
      </c>
      <c r="K1007" s="19">
        <f t="shared" si="33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1939</v>
      </c>
      <c r="C1008" s="30">
        <v>7</v>
      </c>
      <c r="D1008" s="32" t="s">
        <v>2654</v>
      </c>
      <c r="E1008" s="32" t="s">
        <v>2655</v>
      </c>
      <c r="F1008" s="32" t="s">
        <v>2656</v>
      </c>
      <c r="G1008" s="33" t="s">
        <v>12</v>
      </c>
      <c r="H1008" s="34" t="s">
        <v>13</v>
      </c>
      <c r="I1008" s="35">
        <v>0.99099999999999999</v>
      </c>
      <c r="J1008" s="36">
        <v>877866.92</v>
      </c>
      <c r="K1008" s="19">
        <f t="shared" si="33"/>
        <v>1199322.56</v>
      </c>
      <c r="L1008" s="37">
        <v>107151.88</v>
      </c>
      <c r="M1008" s="38"/>
    </row>
    <row r="1009" spans="1:13" s="39" customFormat="1" ht="12.95" customHeight="1" x14ac:dyDescent="0.25">
      <c r="A1009" s="226"/>
      <c r="B1009" s="29">
        <v>1924</v>
      </c>
      <c r="C1009" s="30">
        <v>8</v>
      </c>
      <c r="D1009" s="42" t="s">
        <v>2657</v>
      </c>
      <c r="E1009" s="42" t="s">
        <v>150</v>
      </c>
      <c r="F1009" s="42" t="s">
        <v>2658</v>
      </c>
      <c r="G1009" s="33" t="s">
        <v>12</v>
      </c>
      <c r="H1009" s="34" t="s">
        <v>13</v>
      </c>
      <c r="I1009" s="35">
        <v>0.91420000000000001</v>
      </c>
      <c r="J1009" s="36">
        <v>889630.92</v>
      </c>
      <c r="K1009" s="19">
        <f t="shared" si="33"/>
        <v>1186174.56</v>
      </c>
      <c r="L1009" s="37">
        <v>98847.88</v>
      </c>
      <c r="M1009" s="38"/>
    </row>
    <row r="1010" spans="1:13" s="39" customFormat="1" ht="12.95" customHeight="1" x14ac:dyDescent="0.25">
      <c r="A1010" s="226"/>
      <c r="B1010" s="29">
        <v>1931</v>
      </c>
      <c r="C1010" s="30">
        <v>9</v>
      </c>
      <c r="D1010" s="32" t="s">
        <v>2659</v>
      </c>
      <c r="E1010" s="32" t="s">
        <v>2660</v>
      </c>
      <c r="F1010" s="32" t="s">
        <v>2661</v>
      </c>
      <c r="G1010" s="33" t="s">
        <v>12</v>
      </c>
      <c r="H1010" s="34" t="s">
        <v>13</v>
      </c>
      <c r="I1010" s="35">
        <v>0.995</v>
      </c>
      <c r="J1010" s="36">
        <v>968259.42</v>
      </c>
      <c r="K1010" s="19">
        <f t="shared" si="33"/>
        <v>1291012.56</v>
      </c>
      <c r="L1010" s="37">
        <v>107584.38</v>
      </c>
      <c r="M1010" s="38"/>
    </row>
    <row r="1011" spans="1:13" s="39" customFormat="1" ht="12.95" customHeight="1" x14ac:dyDescent="0.25">
      <c r="A1011" s="226"/>
      <c r="B1011" s="29">
        <v>1905</v>
      </c>
      <c r="C1011" s="30">
        <v>10</v>
      </c>
      <c r="D1011" s="32" t="s">
        <v>2662</v>
      </c>
      <c r="E1011" s="32" t="s">
        <v>2663</v>
      </c>
      <c r="F1011" s="32" t="s">
        <v>2664</v>
      </c>
      <c r="G1011" s="33" t="s">
        <v>12</v>
      </c>
      <c r="H1011" s="34" t="s">
        <v>13</v>
      </c>
      <c r="I1011" s="35">
        <v>0.99099999999999999</v>
      </c>
      <c r="J1011" s="36">
        <v>964366.92</v>
      </c>
      <c r="K1011" s="19">
        <f t="shared" si="33"/>
        <v>1285822.56</v>
      </c>
      <c r="L1011" s="37">
        <v>107151.88</v>
      </c>
      <c r="M1011" s="38"/>
    </row>
    <row r="1012" spans="1:13" s="39" customFormat="1" ht="12.95" customHeight="1" x14ac:dyDescent="0.25">
      <c r="A1012" s="226"/>
      <c r="B1012" s="29">
        <v>1929</v>
      </c>
      <c r="C1012" s="30">
        <v>11</v>
      </c>
      <c r="D1012" s="32" t="s">
        <v>2665</v>
      </c>
      <c r="E1012" s="32" t="s">
        <v>2666</v>
      </c>
      <c r="F1012" s="32" t="s">
        <v>2667</v>
      </c>
      <c r="G1012" s="33" t="s">
        <v>12</v>
      </c>
      <c r="H1012" s="34" t="s">
        <v>13</v>
      </c>
      <c r="I1012" s="35">
        <v>0.995</v>
      </c>
      <c r="J1012" s="36">
        <v>968259.42</v>
      </c>
      <c r="K1012" s="19">
        <f t="shared" si="33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1915</v>
      </c>
      <c r="C1013" s="30">
        <v>12</v>
      </c>
      <c r="D1013" s="32" t="s">
        <v>2332</v>
      </c>
      <c r="E1013" s="32" t="s">
        <v>2668</v>
      </c>
      <c r="F1013" s="32" t="s">
        <v>2669</v>
      </c>
      <c r="G1013" s="33" t="s">
        <v>12</v>
      </c>
      <c r="H1013" s="34" t="s">
        <v>13</v>
      </c>
      <c r="I1013" s="35">
        <v>0.995</v>
      </c>
      <c r="J1013" s="36">
        <v>968259.42</v>
      </c>
      <c r="K1013" s="19">
        <f t="shared" si="33"/>
        <v>1291012.56</v>
      </c>
      <c r="L1013" s="37">
        <v>107584.38</v>
      </c>
      <c r="M1013" s="38"/>
    </row>
    <row r="1014" spans="1:13" s="39" customFormat="1" ht="12.95" customHeight="1" x14ac:dyDescent="0.25">
      <c r="A1014" s="226"/>
      <c r="B1014" s="29">
        <v>1921</v>
      </c>
      <c r="C1014" s="30">
        <v>13</v>
      </c>
      <c r="D1014" s="32" t="s">
        <v>352</v>
      </c>
      <c r="E1014" s="32" t="s">
        <v>353</v>
      </c>
      <c r="F1014" s="32" t="s">
        <v>2670</v>
      </c>
      <c r="G1014" s="33" t="s">
        <v>12</v>
      </c>
      <c r="H1014" s="34" t="s">
        <v>13</v>
      </c>
      <c r="I1014" s="35">
        <v>0.995</v>
      </c>
      <c r="J1014" s="36">
        <v>968259.42</v>
      </c>
      <c r="K1014" s="19">
        <f t="shared" si="33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1938</v>
      </c>
      <c r="C1015" s="30">
        <v>14</v>
      </c>
      <c r="D1015" s="32" t="s">
        <v>2671</v>
      </c>
      <c r="E1015" s="32" t="s">
        <v>2672</v>
      </c>
      <c r="F1015" s="32" t="s">
        <v>2673</v>
      </c>
      <c r="G1015" s="33" t="s">
        <v>12</v>
      </c>
      <c r="H1015" s="34" t="s">
        <v>13</v>
      </c>
      <c r="I1015" s="35">
        <v>0.99099999999999999</v>
      </c>
      <c r="J1015" s="36">
        <v>964366.92</v>
      </c>
      <c r="K1015" s="19">
        <f t="shared" si="33"/>
        <v>1285822.56</v>
      </c>
      <c r="L1015" s="37">
        <v>107151.88</v>
      </c>
      <c r="M1015" s="38"/>
    </row>
    <row r="1016" spans="1:13" s="39" customFormat="1" ht="12.95" customHeight="1" x14ac:dyDescent="0.25">
      <c r="A1016" s="226"/>
      <c r="B1016" s="29">
        <v>1903</v>
      </c>
      <c r="C1016" s="30">
        <v>15</v>
      </c>
      <c r="D1016" s="32" t="s">
        <v>2674</v>
      </c>
      <c r="E1016" s="32" t="s">
        <v>2675</v>
      </c>
      <c r="F1016" s="32" t="s">
        <v>2676</v>
      </c>
      <c r="G1016" s="33" t="s">
        <v>12</v>
      </c>
      <c r="H1016" s="34" t="s">
        <v>13</v>
      </c>
      <c r="I1016" s="35">
        <v>0.88419999999999999</v>
      </c>
      <c r="J1016" s="36">
        <v>860437.17</v>
      </c>
      <c r="K1016" s="19">
        <f t="shared" si="33"/>
        <v>1147249.56</v>
      </c>
      <c r="L1016" s="37">
        <v>95604.13</v>
      </c>
      <c r="M1016" s="38"/>
    </row>
    <row r="1017" spans="1:13" s="39" customFormat="1" ht="12.95" customHeight="1" x14ac:dyDescent="0.25">
      <c r="A1017" s="226"/>
      <c r="B1017" s="29">
        <v>1922</v>
      </c>
      <c r="C1017" s="30">
        <v>16</v>
      </c>
      <c r="D1017" s="42" t="s">
        <v>2677</v>
      </c>
      <c r="E1017" s="42" t="s">
        <v>2678</v>
      </c>
      <c r="F1017" s="42" t="s">
        <v>2679</v>
      </c>
      <c r="G1017" s="33" t="s">
        <v>12</v>
      </c>
      <c r="H1017" s="34" t="s">
        <v>13</v>
      </c>
      <c r="I1017" s="35">
        <v>0.995</v>
      </c>
      <c r="J1017" s="36">
        <v>968259.42</v>
      </c>
      <c r="K1017" s="19">
        <f t="shared" si="33"/>
        <v>1291012.56</v>
      </c>
      <c r="L1017" s="37">
        <v>107584.38</v>
      </c>
      <c r="M1017" s="38"/>
    </row>
    <row r="1018" spans="1:13" s="39" customFormat="1" ht="12.95" customHeight="1" x14ac:dyDescent="0.25">
      <c r="A1018" s="226"/>
      <c r="B1018" s="29">
        <v>1912</v>
      </c>
      <c r="C1018" s="30">
        <v>17</v>
      </c>
      <c r="D1018" s="32" t="s">
        <v>2680</v>
      </c>
      <c r="E1018" s="32" t="s">
        <v>2681</v>
      </c>
      <c r="F1018" s="32" t="s">
        <v>2682</v>
      </c>
      <c r="G1018" s="33" t="s">
        <v>12</v>
      </c>
      <c r="H1018" s="34" t="s">
        <v>13</v>
      </c>
      <c r="I1018" s="35">
        <v>0.995</v>
      </c>
      <c r="J1018" s="36">
        <v>968259.42</v>
      </c>
      <c r="K1018" s="19">
        <f t="shared" si="33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1916</v>
      </c>
      <c r="C1019" s="30">
        <v>18</v>
      </c>
      <c r="D1019" s="42" t="s">
        <v>2683</v>
      </c>
      <c r="E1019" s="42" t="s">
        <v>2684</v>
      </c>
      <c r="F1019" s="42" t="s">
        <v>2685</v>
      </c>
      <c r="G1019" s="27" t="s">
        <v>12</v>
      </c>
      <c r="H1019" s="34" t="s">
        <v>13</v>
      </c>
      <c r="I1019" s="35">
        <v>0.995</v>
      </c>
      <c r="J1019" s="36">
        <v>968259.42</v>
      </c>
      <c r="K1019" s="19">
        <f t="shared" si="33"/>
        <v>1291012.56</v>
      </c>
      <c r="L1019" s="37">
        <v>107584.38</v>
      </c>
      <c r="M1019" s="38"/>
    </row>
    <row r="1020" spans="1:13" s="39" customFormat="1" ht="12.95" customHeight="1" x14ac:dyDescent="0.25">
      <c r="A1020" s="226"/>
      <c r="B1020" s="29">
        <v>1935</v>
      </c>
      <c r="C1020" s="30">
        <v>19</v>
      </c>
      <c r="D1020" s="32" t="s">
        <v>2686</v>
      </c>
      <c r="E1020" s="32" t="s">
        <v>2687</v>
      </c>
      <c r="F1020" s="32" t="s">
        <v>2688</v>
      </c>
      <c r="G1020" s="50" t="s">
        <v>12</v>
      </c>
      <c r="H1020" s="34" t="s">
        <v>13</v>
      </c>
      <c r="I1020" s="35">
        <v>0.995</v>
      </c>
      <c r="J1020" s="36">
        <v>968259.42</v>
      </c>
      <c r="K1020" s="19">
        <f t="shared" si="33"/>
        <v>1291012.56</v>
      </c>
      <c r="L1020" s="37">
        <v>107584.38</v>
      </c>
      <c r="M1020" s="38"/>
    </row>
    <row r="1021" spans="1:13" s="39" customFormat="1" ht="12.95" customHeight="1" x14ac:dyDescent="0.25">
      <c r="A1021" s="226"/>
      <c r="B1021" s="29">
        <v>1918</v>
      </c>
      <c r="C1021" s="30">
        <v>20</v>
      </c>
      <c r="D1021" s="42" t="s">
        <v>1060</v>
      </c>
      <c r="E1021" s="42" t="s">
        <v>2689</v>
      </c>
      <c r="F1021" s="42" t="s">
        <v>2690</v>
      </c>
      <c r="G1021" s="27" t="s">
        <v>12</v>
      </c>
      <c r="H1021" s="34" t="s">
        <v>13</v>
      </c>
      <c r="I1021" s="35">
        <v>0.995</v>
      </c>
      <c r="J1021" s="36">
        <v>694346.35</v>
      </c>
      <c r="K1021" s="19">
        <f t="shared" si="33"/>
        <v>1017099.49</v>
      </c>
      <c r="L1021" s="37">
        <v>107584.38</v>
      </c>
      <c r="M1021" s="38"/>
    </row>
    <row r="1022" spans="1:13" s="39" customFormat="1" ht="12.95" customHeight="1" x14ac:dyDescent="0.25">
      <c r="A1022" s="226"/>
      <c r="B1022" s="29">
        <v>1933</v>
      </c>
      <c r="C1022" s="30">
        <v>21</v>
      </c>
      <c r="D1022" s="42" t="s">
        <v>2691</v>
      </c>
      <c r="E1022" s="42" t="s">
        <v>2692</v>
      </c>
      <c r="F1022" s="42" t="s">
        <v>2693</v>
      </c>
      <c r="G1022" s="33" t="s">
        <v>12</v>
      </c>
      <c r="H1022" s="34" t="s">
        <v>13</v>
      </c>
      <c r="I1022" s="35">
        <v>0.995</v>
      </c>
      <c r="J1022" s="36">
        <v>968259.42</v>
      </c>
      <c r="K1022" s="19">
        <f t="shared" si="33"/>
        <v>1291012.56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1917</v>
      </c>
      <c r="C1023" s="30">
        <v>22</v>
      </c>
      <c r="D1023" s="42" t="s">
        <v>2694</v>
      </c>
      <c r="E1023" s="42" t="s">
        <v>2695</v>
      </c>
      <c r="F1023" s="42" t="s">
        <v>2696</v>
      </c>
      <c r="G1023" s="33" t="s">
        <v>12</v>
      </c>
      <c r="H1023" s="34" t="s">
        <v>13</v>
      </c>
      <c r="I1023" s="35">
        <v>0.995</v>
      </c>
      <c r="J1023" s="36">
        <v>968259.42</v>
      </c>
      <c r="K1023" s="19">
        <f t="shared" si="33"/>
        <v>1291012.56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1908</v>
      </c>
      <c r="C1024" s="30">
        <v>23</v>
      </c>
      <c r="D1024" s="32" t="s">
        <v>2697</v>
      </c>
      <c r="E1024" s="32" t="s">
        <v>2698</v>
      </c>
      <c r="F1024" s="32" t="s">
        <v>2699</v>
      </c>
      <c r="G1024" s="33" t="s">
        <v>12</v>
      </c>
      <c r="H1024" s="34" t="s">
        <v>13</v>
      </c>
      <c r="I1024" s="35">
        <v>0.995</v>
      </c>
      <c r="J1024" s="36">
        <v>968259.42</v>
      </c>
      <c r="K1024" s="19">
        <f t="shared" si="33"/>
        <v>1291012.56</v>
      </c>
      <c r="L1024" s="37">
        <v>107584.38</v>
      </c>
      <c r="M1024" s="38"/>
    </row>
    <row r="1025" spans="1:13" s="39" customFormat="1" ht="12.95" customHeight="1" x14ac:dyDescent="0.25">
      <c r="A1025" s="226"/>
      <c r="B1025" s="29">
        <v>1925</v>
      </c>
      <c r="C1025" s="30">
        <v>24</v>
      </c>
      <c r="D1025" s="32" t="s">
        <v>2700</v>
      </c>
      <c r="E1025" s="32" t="s">
        <v>2701</v>
      </c>
      <c r="F1025" s="32" t="s">
        <v>2702</v>
      </c>
      <c r="G1025" s="33" t="s">
        <v>12</v>
      </c>
      <c r="H1025" s="34" t="s">
        <v>13</v>
      </c>
      <c r="I1025" s="35">
        <v>0.995</v>
      </c>
      <c r="J1025" s="36">
        <v>968259.42</v>
      </c>
      <c r="K1025" s="19">
        <f t="shared" si="33"/>
        <v>1291012.56</v>
      </c>
      <c r="L1025" s="37">
        <v>107584.38</v>
      </c>
      <c r="M1025" s="38"/>
    </row>
    <row r="1026" spans="1:13" s="39" customFormat="1" ht="12.95" customHeight="1" x14ac:dyDescent="0.25">
      <c r="A1026" s="226"/>
      <c r="B1026" s="29">
        <v>1902</v>
      </c>
      <c r="C1026" s="30">
        <v>25</v>
      </c>
      <c r="D1026" s="32" t="s">
        <v>2703</v>
      </c>
      <c r="E1026" s="32" t="s">
        <v>2704</v>
      </c>
      <c r="F1026" s="32" t="s">
        <v>2705</v>
      </c>
      <c r="G1026" s="33" t="s">
        <v>12</v>
      </c>
      <c r="H1026" s="34" t="s">
        <v>13</v>
      </c>
      <c r="I1026" s="35">
        <v>0.995</v>
      </c>
      <c r="J1026" s="36">
        <v>968259.42</v>
      </c>
      <c r="K1026" s="19">
        <f t="shared" si="33"/>
        <v>1291012.56</v>
      </c>
      <c r="L1026" s="37">
        <v>107584.38</v>
      </c>
      <c r="M1026" s="38"/>
    </row>
    <row r="1027" spans="1:13" s="39" customFormat="1" ht="12.95" customHeight="1" x14ac:dyDescent="0.25">
      <c r="A1027" s="226"/>
      <c r="B1027" s="29">
        <v>1913</v>
      </c>
      <c r="C1027" s="30">
        <v>26</v>
      </c>
      <c r="D1027" s="42" t="s">
        <v>2706</v>
      </c>
      <c r="E1027" s="42" t="s">
        <v>2707</v>
      </c>
      <c r="F1027" s="42" t="s">
        <v>2708</v>
      </c>
      <c r="G1027" s="33" t="s">
        <v>12</v>
      </c>
      <c r="H1027" s="34" t="s">
        <v>13</v>
      </c>
      <c r="I1027" s="35">
        <v>0.99</v>
      </c>
      <c r="J1027" s="36">
        <v>963393.75</v>
      </c>
      <c r="K1027" s="19">
        <f t="shared" si="33"/>
        <v>1284525</v>
      </c>
      <c r="L1027" s="37">
        <v>107043.75</v>
      </c>
      <c r="M1027" s="38"/>
    </row>
    <row r="1028" spans="1:13" s="39" customFormat="1" ht="12.95" customHeight="1" x14ac:dyDescent="0.25">
      <c r="A1028" s="226"/>
      <c r="B1028" s="29">
        <v>1927</v>
      </c>
      <c r="C1028" s="30">
        <v>27</v>
      </c>
      <c r="D1028" s="32" t="s">
        <v>2709</v>
      </c>
      <c r="E1028" s="32" t="s">
        <v>2710</v>
      </c>
      <c r="F1028" s="32" t="s">
        <v>2711</v>
      </c>
      <c r="G1028" s="33" t="s">
        <v>12</v>
      </c>
      <c r="H1028" s="34" t="s">
        <v>13</v>
      </c>
      <c r="I1028" s="35">
        <v>0.995</v>
      </c>
      <c r="J1028" s="36">
        <v>579009.42000000004</v>
      </c>
      <c r="K1028" s="19">
        <f t="shared" si="33"/>
        <v>901762.56000000006</v>
      </c>
      <c r="L1028" s="37">
        <v>107584.38</v>
      </c>
      <c r="M1028" s="38"/>
    </row>
    <row r="1029" spans="1:13" s="39" customFormat="1" ht="12.95" customHeight="1" x14ac:dyDescent="0.25">
      <c r="A1029" s="226"/>
      <c r="B1029" s="43">
        <v>1904</v>
      </c>
      <c r="C1029" s="30">
        <v>28</v>
      </c>
      <c r="D1029" s="32" t="s">
        <v>2712</v>
      </c>
      <c r="E1029" s="32" t="s">
        <v>2713</v>
      </c>
      <c r="F1029" s="32" t="s">
        <v>2137</v>
      </c>
      <c r="G1029" s="33" t="s">
        <v>12</v>
      </c>
      <c r="H1029" s="34" t="s">
        <v>13</v>
      </c>
      <c r="I1029" s="35">
        <v>0.995</v>
      </c>
      <c r="J1029" s="36">
        <v>968259.42</v>
      </c>
      <c r="K1029" s="19">
        <f t="shared" si="33"/>
        <v>1291012.56</v>
      </c>
      <c r="L1029" s="37">
        <v>107584.38</v>
      </c>
      <c r="M1029" s="38"/>
    </row>
    <row r="1030" spans="1:13" s="39" customFormat="1" ht="12.95" customHeight="1" x14ac:dyDescent="0.25">
      <c r="A1030" s="226"/>
      <c r="B1030" s="29">
        <v>1920</v>
      </c>
      <c r="C1030" s="30">
        <v>29</v>
      </c>
      <c r="D1030" s="42" t="s">
        <v>2714</v>
      </c>
      <c r="E1030" s="42" t="s">
        <v>2715</v>
      </c>
      <c r="F1030" s="42" t="s">
        <v>2716</v>
      </c>
      <c r="G1030" s="33" t="s">
        <v>12</v>
      </c>
      <c r="H1030" s="34" t="s">
        <v>13</v>
      </c>
      <c r="I1030" s="35">
        <v>0.995</v>
      </c>
      <c r="J1030" s="36">
        <v>968259.42</v>
      </c>
      <c r="K1030" s="19">
        <f t="shared" si="33"/>
        <v>1291012.56</v>
      </c>
      <c r="L1030" s="37">
        <v>107584.38</v>
      </c>
      <c r="M1030" s="38"/>
    </row>
    <row r="1031" spans="1:13" s="39" customFormat="1" ht="12.95" customHeight="1" x14ac:dyDescent="0.25">
      <c r="A1031" s="226"/>
      <c r="B1031" s="29">
        <v>1941</v>
      </c>
      <c r="C1031" s="30">
        <v>30</v>
      </c>
      <c r="D1031" s="59" t="s">
        <v>5775</v>
      </c>
      <c r="E1031" s="59" t="s">
        <v>5774</v>
      </c>
      <c r="F1031" s="59" t="s">
        <v>5773</v>
      </c>
      <c r="G1031" s="33" t="s">
        <v>12</v>
      </c>
      <c r="H1031" s="34" t="s">
        <v>13</v>
      </c>
      <c r="I1031" s="35">
        <v>0.99099999999999999</v>
      </c>
      <c r="J1031" s="36">
        <v>107151.88</v>
      </c>
      <c r="K1031" s="19">
        <f t="shared" si="33"/>
        <v>428607.52</v>
      </c>
      <c r="L1031" s="37">
        <v>107151.88</v>
      </c>
      <c r="M1031" s="38"/>
    </row>
    <row r="1032" spans="1:13" s="39" customFormat="1" ht="12.95" customHeight="1" x14ac:dyDescent="0.25">
      <c r="A1032" s="226"/>
      <c r="B1032" s="29">
        <v>1919</v>
      </c>
      <c r="C1032" s="30">
        <v>31</v>
      </c>
      <c r="D1032" s="32" t="s">
        <v>2717</v>
      </c>
      <c r="E1032" s="32" t="s">
        <v>2718</v>
      </c>
      <c r="F1032" s="32" t="s">
        <v>2719</v>
      </c>
      <c r="G1032" s="33" t="s">
        <v>12</v>
      </c>
      <c r="H1032" s="34" t="s">
        <v>13</v>
      </c>
      <c r="I1032" s="35">
        <v>0.995</v>
      </c>
      <c r="J1032" s="36">
        <v>968259.42</v>
      </c>
      <c r="K1032" s="19">
        <f t="shared" si="33"/>
        <v>1291012.56</v>
      </c>
      <c r="L1032" s="37">
        <v>107584.38</v>
      </c>
      <c r="M1032" s="38"/>
    </row>
    <row r="1033" spans="1:13" s="39" customFormat="1" ht="12.95" customHeight="1" x14ac:dyDescent="0.25">
      <c r="A1033" s="226"/>
      <c r="B1033" s="29">
        <v>1907</v>
      </c>
      <c r="C1033" s="30">
        <v>32</v>
      </c>
      <c r="D1033" s="42" t="s">
        <v>2720</v>
      </c>
      <c r="E1033" s="42" t="s">
        <v>2721</v>
      </c>
      <c r="F1033" s="42" t="s">
        <v>2676</v>
      </c>
      <c r="G1033" s="33" t="s">
        <v>12</v>
      </c>
      <c r="H1033" s="34" t="s">
        <v>13</v>
      </c>
      <c r="I1033" s="35">
        <v>0.99399999999999999</v>
      </c>
      <c r="J1033" s="36">
        <v>967286.25</v>
      </c>
      <c r="K1033" s="19">
        <f t="shared" si="33"/>
        <v>1289715</v>
      </c>
      <c r="L1033" s="37">
        <v>107476.25</v>
      </c>
      <c r="M1033" s="38"/>
    </row>
    <row r="1034" spans="1:13" s="39" customFormat="1" ht="12.95" customHeight="1" x14ac:dyDescent="0.25">
      <c r="A1034" s="226"/>
      <c r="B1034" s="29"/>
      <c r="C1034" s="30"/>
      <c r="D1034" s="31" t="s">
        <v>5732</v>
      </c>
      <c r="E1034" s="32"/>
      <c r="F1034" s="32"/>
      <c r="G1034" s="33"/>
      <c r="H1034" s="34"/>
      <c r="I1034" s="35"/>
      <c r="J1034" s="36"/>
      <c r="K1034" s="19"/>
      <c r="L1034" s="37"/>
      <c r="M1034" s="38"/>
    </row>
    <row r="1035" spans="1:13" s="39" customFormat="1" ht="12.95" customHeight="1" x14ac:dyDescent="0.25">
      <c r="A1035" s="226"/>
      <c r="B1035" s="29">
        <v>1901</v>
      </c>
      <c r="C1035" s="30">
        <v>1</v>
      </c>
      <c r="D1035" s="32" t="s">
        <v>2722</v>
      </c>
      <c r="E1035" s="32" t="s">
        <v>2723</v>
      </c>
      <c r="F1035" s="32" t="s">
        <v>2724</v>
      </c>
      <c r="G1035" s="33" t="s">
        <v>5731</v>
      </c>
      <c r="H1035" s="34" t="s">
        <v>13</v>
      </c>
      <c r="I1035" s="35">
        <v>0.995</v>
      </c>
      <c r="J1035" s="36">
        <v>1533991.5</v>
      </c>
      <c r="K1035" s="19">
        <f>ROUND(J1035+L1035*3,2)</f>
        <v>2045322</v>
      </c>
      <c r="L1035" s="37">
        <v>170443.5</v>
      </c>
      <c r="M1035" s="38"/>
    </row>
    <row r="1036" spans="1:13" s="39" customFormat="1" ht="12.95" customHeight="1" x14ac:dyDescent="0.25">
      <c r="A1036" s="226"/>
      <c r="B1036" s="29">
        <v>1911</v>
      </c>
      <c r="C1036" s="30">
        <v>2</v>
      </c>
      <c r="D1036" s="42" t="s">
        <v>709</v>
      </c>
      <c r="E1036" s="42" t="s">
        <v>2725</v>
      </c>
      <c r="F1036" s="42" t="s">
        <v>2726</v>
      </c>
      <c r="G1036" s="33" t="s">
        <v>5731</v>
      </c>
      <c r="H1036" s="34" t="s">
        <v>13</v>
      </c>
      <c r="I1036" s="35">
        <v>0.995</v>
      </c>
      <c r="J1036" s="36">
        <v>1533991.5</v>
      </c>
      <c r="K1036" s="19">
        <f>ROUND(J1036+L1036*3,2)</f>
        <v>2045322</v>
      </c>
      <c r="L1036" s="37">
        <v>170443.5</v>
      </c>
      <c r="M1036" s="38"/>
    </row>
    <row r="1037" spans="1:13" s="39" customFormat="1" ht="12.95" customHeight="1" x14ac:dyDescent="0.25">
      <c r="A1037" s="226"/>
      <c r="B1037" s="29">
        <v>1910</v>
      </c>
      <c r="C1037" s="30">
        <v>3</v>
      </c>
      <c r="D1037" s="32" t="s">
        <v>2727</v>
      </c>
      <c r="E1037" s="32" t="s">
        <v>2728</v>
      </c>
      <c r="F1037" s="32" t="s">
        <v>2729</v>
      </c>
      <c r="G1037" s="33" t="s">
        <v>5731</v>
      </c>
      <c r="H1037" s="34" t="s">
        <v>13</v>
      </c>
      <c r="I1037" s="35">
        <v>0.995</v>
      </c>
      <c r="J1037" s="36">
        <v>1020091.5</v>
      </c>
      <c r="K1037" s="19">
        <f>ROUND(J1037+L1037*3,2)</f>
        <v>1531422</v>
      </c>
      <c r="L1037" s="37">
        <v>170443.5</v>
      </c>
      <c r="M1037" s="38"/>
    </row>
    <row r="1038" spans="1:13" s="39" customFormat="1" ht="12.95" customHeight="1" x14ac:dyDescent="0.25">
      <c r="A1038" s="226"/>
      <c r="B1038" s="29">
        <v>1909</v>
      </c>
      <c r="C1038" s="30">
        <v>4</v>
      </c>
      <c r="D1038" s="32" t="s">
        <v>2733</v>
      </c>
      <c r="E1038" s="32" t="s">
        <v>2734</v>
      </c>
      <c r="F1038" s="32" t="s">
        <v>2735</v>
      </c>
      <c r="G1038" s="33" t="s">
        <v>5731</v>
      </c>
      <c r="H1038" s="34" t="s">
        <v>13</v>
      </c>
      <c r="I1038" s="35">
        <v>0.995</v>
      </c>
      <c r="J1038" s="36">
        <v>1624609.5</v>
      </c>
      <c r="K1038" s="19">
        <f>ROUND(J1038+L1038*3,2)</f>
        <v>2135940</v>
      </c>
      <c r="L1038" s="37">
        <v>170443.5</v>
      </c>
      <c r="M1038" s="38"/>
    </row>
    <row r="1039" spans="1:13" s="39" customFormat="1" ht="12.95" customHeight="1" x14ac:dyDescent="0.25">
      <c r="A1039" s="226"/>
      <c r="B1039" s="29">
        <v>1937</v>
      </c>
      <c r="C1039" s="30">
        <v>5</v>
      </c>
      <c r="D1039" s="32" t="s">
        <v>2730</v>
      </c>
      <c r="E1039" s="32" t="s">
        <v>2731</v>
      </c>
      <c r="F1039" s="32" t="s">
        <v>2732</v>
      </c>
      <c r="G1039" s="33" t="s">
        <v>5731</v>
      </c>
      <c r="H1039" s="34" t="s">
        <v>13</v>
      </c>
      <c r="I1039" s="35">
        <v>0.995</v>
      </c>
      <c r="J1039" s="36">
        <v>1479175.5</v>
      </c>
      <c r="K1039" s="19">
        <f>ROUND(J1039+L1039*3,2)</f>
        <v>1990506</v>
      </c>
      <c r="L1039" s="37">
        <v>170443.5</v>
      </c>
      <c r="M1039" s="38"/>
    </row>
    <row r="1040" spans="1:13" s="39" customFormat="1" ht="12.95" customHeight="1" x14ac:dyDescent="0.25">
      <c r="A1040" s="226"/>
      <c r="B1040" s="29"/>
      <c r="C1040" s="30"/>
      <c r="D1040" s="31" t="s">
        <v>15</v>
      </c>
      <c r="E1040" s="32"/>
      <c r="F1040" s="32"/>
      <c r="G1040" s="33"/>
      <c r="H1040" s="34"/>
      <c r="I1040" s="35"/>
      <c r="J1040" s="36"/>
      <c r="K1040" s="19"/>
      <c r="L1040" s="37"/>
      <c r="M1040" s="38"/>
    </row>
    <row r="1041" spans="1:13" s="39" customFormat="1" ht="12.95" customHeight="1" x14ac:dyDescent="0.25">
      <c r="A1041" s="226"/>
      <c r="B1041" s="29">
        <v>1900</v>
      </c>
      <c r="C1041" s="30">
        <v>1</v>
      </c>
      <c r="D1041" s="42" t="s">
        <v>2736</v>
      </c>
      <c r="E1041" s="42" t="s">
        <v>2737</v>
      </c>
      <c r="F1041" s="42" t="s">
        <v>2738</v>
      </c>
      <c r="G1041" s="33" t="s">
        <v>5735</v>
      </c>
      <c r="H1041" s="34" t="s">
        <v>13</v>
      </c>
      <c r="I1041" s="35">
        <v>0.995</v>
      </c>
      <c r="J1041" s="36">
        <v>1808611.4700000002</v>
      </c>
      <c r="K1041" s="19">
        <f>ROUND(J1041+L1041*3,2)</f>
        <v>2411481.96</v>
      </c>
      <c r="L1041" s="37">
        <v>200956.83</v>
      </c>
      <c r="M1041" s="38"/>
    </row>
    <row r="1042" spans="1:13" s="39" customFormat="1" ht="12.95" customHeight="1" x14ac:dyDescent="0.25">
      <c r="A1042" s="226"/>
      <c r="B1042" s="29">
        <v>1930</v>
      </c>
      <c r="C1042" s="30">
        <v>2</v>
      </c>
      <c r="D1042" s="32" t="s">
        <v>2739</v>
      </c>
      <c r="E1042" s="32" t="s">
        <v>2740</v>
      </c>
      <c r="F1042" s="32" t="s">
        <v>2741</v>
      </c>
      <c r="G1042" s="33" t="s">
        <v>5735</v>
      </c>
      <c r="H1042" s="34" t="s">
        <v>13</v>
      </c>
      <c r="I1042" s="35">
        <v>0.999</v>
      </c>
      <c r="J1042" s="36">
        <v>1815882.2999999998</v>
      </c>
      <c r="K1042" s="19">
        <f>ROUND(J1042+L1042*3,2)</f>
        <v>2421176.4</v>
      </c>
      <c r="L1042" s="37">
        <v>201764.7</v>
      </c>
      <c r="M1042" s="38"/>
    </row>
    <row r="1043" spans="1:13" s="39" customFormat="1" ht="12.95" customHeight="1" x14ac:dyDescent="0.25">
      <c r="A1043" s="227"/>
      <c r="B1043" s="29">
        <v>1940</v>
      </c>
      <c r="C1043" s="30">
        <v>3</v>
      </c>
      <c r="D1043" s="32" t="s">
        <v>2742</v>
      </c>
      <c r="E1043" s="32" t="s">
        <v>2743</v>
      </c>
      <c r="F1043" s="32" t="s">
        <v>2744</v>
      </c>
      <c r="G1043" s="33" t="s">
        <v>5735</v>
      </c>
      <c r="H1043" s="34" t="s">
        <v>13</v>
      </c>
      <c r="I1043" s="35">
        <v>0.999</v>
      </c>
      <c r="J1043" s="36">
        <v>1815882.2999999998</v>
      </c>
      <c r="K1043" s="19">
        <f>ROUND(J1043+L1043*3,2)</f>
        <v>2421176.4</v>
      </c>
      <c r="L1043" s="37">
        <v>201764.7</v>
      </c>
      <c r="M1043" s="38"/>
    </row>
    <row r="1044" spans="1:13" s="39" customFormat="1" ht="12.95" customHeight="1" x14ac:dyDescent="0.25">
      <c r="A1044" s="225" t="s">
        <v>2745</v>
      </c>
      <c r="B1044" s="29"/>
      <c r="C1044" s="30"/>
      <c r="D1044" s="49" t="s">
        <v>126</v>
      </c>
      <c r="E1044" s="42"/>
      <c r="F1044" s="42"/>
      <c r="G1044" s="33"/>
      <c r="H1044" s="34"/>
      <c r="I1044" s="35"/>
      <c r="J1044" s="36"/>
      <c r="K1044" s="19"/>
      <c r="L1044" s="37"/>
      <c r="M1044" s="38"/>
    </row>
    <row r="1045" spans="1:13" s="39" customFormat="1" ht="12.95" customHeight="1" x14ac:dyDescent="0.25">
      <c r="A1045" s="226"/>
      <c r="B1045" s="29">
        <v>1708</v>
      </c>
      <c r="C1045" s="30">
        <v>1</v>
      </c>
      <c r="D1045" s="32" t="s">
        <v>2746</v>
      </c>
      <c r="E1045" s="32" t="s">
        <v>2747</v>
      </c>
      <c r="F1045" s="32" t="s">
        <v>2748</v>
      </c>
      <c r="G1045" s="33" t="s">
        <v>130</v>
      </c>
      <c r="H1045" s="34" t="s">
        <v>13</v>
      </c>
      <c r="I1045" s="35">
        <v>0.92549999999999999</v>
      </c>
      <c r="J1045" s="36">
        <v>446379.81000000006</v>
      </c>
      <c r="K1045" s="19">
        <f t="shared" ref="K1045:K1053" si="34">ROUND(J1045+L1045*3,2)</f>
        <v>596495.91</v>
      </c>
      <c r="L1045" s="37">
        <v>50038.7</v>
      </c>
      <c r="M1045" s="38"/>
    </row>
    <row r="1046" spans="1:13" s="39" customFormat="1" ht="12.95" customHeight="1" x14ac:dyDescent="0.25">
      <c r="A1046" s="226"/>
      <c r="B1046" s="29">
        <v>1736</v>
      </c>
      <c r="C1046" s="30">
        <v>2</v>
      </c>
      <c r="D1046" s="32" t="s">
        <v>2749</v>
      </c>
      <c r="E1046" s="32" t="s">
        <v>2750</v>
      </c>
      <c r="F1046" s="32" t="s">
        <v>1151</v>
      </c>
      <c r="G1046" s="33" t="s">
        <v>130</v>
      </c>
      <c r="H1046" s="34" t="s">
        <v>13</v>
      </c>
      <c r="I1046" s="35">
        <v>0.92520000000000002</v>
      </c>
      <c r="J1046" s="36">
        <v>448045.03999999992</v>
      </c>
      <c r="K1046" s="19">
        <f t="shared" si="34"/>
        <v>598112.48</v>
      </c>
      <c r="L1046" s="37">
        <v>50022.48</v>
      </c>
      <c r="M1046" s="38"/>
    </row>
    <row r="1047" spans="1:13" s="39" customFormat="1" ht="12.95" customHeight="1" x14ac:dyDescent="0.25">
      <c r="A1047" s="226"/>
      <c r="B1047" s="29">
        <v>1703</v>
      </c>
      <c r="C1047" s="30">
        <v>3</v>
      </c>
      <c r="D1047" s="32" t="s">
        <v>2751</v>
      </c>
      <c r="E1047" s="32" t="s">
        <v>2752</v>
      </c>
      <c r="F1047" s="32" t="s">
        <v>2753</v>
      </c>
      <c r="G1047" s="33" t="s">
        <v>130</v>
      </c>
      <c r="H1047" s="34" t="s">
        <v>13</v>
      </c>
      <c r="I1047" s="35">
        <v>0.91400000000000003</v>
      </c>
      <c r="J1047" s="36">
        <v>436269.33</v>
      </c>
      <c r="K1047" s="19">
        <f t="shared" si="34"/>
        <v>584520.12</v>
      </c>
      <c r="L1047" s="37">
        <v>49416.93</v>
      </c>
      <c r="M1047" s="38"/>
    </row>
    <row r="1048" spans="1:13" s="39" customFormat="1" ht="12.95" customHeight="1" x14ac:dyDescent="0.25">
      <c r="A1048" s="226"/>
      <c r="B1048" s="29">
        <v>1701</v>
      </c>
      <c r="C1048" s="30">
        <v>4</v>
      </c>
      <c r="D1048" s="32" t="s">
        <v>2754</v>
      </c>
      <c r="E1048" s="32" t="s">
        <v>2755</v>
      </c>
      <c r="F1048" s="32" t="s">
        <v>2756</v>
      </c>
      <c r="G1048" s="33" t="s">
        <v>130</v>
      </c>
      <c r="H1048" s="34" t="s">
        <v>13</v>
      </c>
      <c r="I1048" s="35">
        <v>0.89700000000000002</v>
      </c>
      <c r="J1048" s="36">
        <v>429565.05999999994</v>
      </c>
      <c r="K1048" s="19">
        <f t="shared" si="34"/>
        <v>575058.46</v>
      </c>
      <c r="L1048" s="37">
        <v>48497.8</v>
      </c>
      <c r="M1048" s="38"/>
    </row>
    <row r="1049" spans="1:13" s="39" customFormat="1" ht="12.95" customHeight="1" x14ac:dyDescent="0.25">
      <c r="A1049" s="226"/>
      <c r="B1049" s="29">
        <v>1720</v>
      </c>
      <c r="C1049" s="30">
        <v>5</v>
      </c>
      <c r="D1049" s="32" t="s">
        <v>916</v>
      </c>
      <c r="E1049" s="32" t="s">
        <v>2757</v>
      </c>
      <c r="F1049" s="32" t="s">
        <v>2758</v>
      </c>
      <c r="G1049" s="33" t="s">
        <v>130</v>
      </c>
      <c r="H1049" s="34" t="s">
        <v>13</v>
      </c>
      <c r="I1049" s="35">
        <v>0.91</v>
      </c>
      <c r="J1049" s="36">
        <v>439675.55</v>
      </c>
      <c r="K1049" s="19">
        <f t="shared" si="34"/>
        <v>587277.56000000006</v>
      </c>
      <c r="L1049" s="37">
        <v>49200.67</v>
      </c>
      <c r="M1049" s="38"/>
    </row>
    <row r="1050" spans="1:13" s="39" customFormat="1" ht="12.95" customHeight="1" x14ac:dyDescent="0.25">
      <c r="A1050" s="226"/>
      <c r="B1050" s="29">
        <v>1704</v>
      </c>
      <c r="C1050" s="30">
        <v>6</v>
      </c>
      <c r="D1050" s="42" t="s">
        <v>319</v>
      </c>
      <c r="E1050" s="42" t="s">
        <v>2769</v>
      </c>
      <c r="F1050" s="42" t="s">
        <v>2770</v>
      </c>
      <c r="G1050" s="33" t="s">
        <v>130</v>
      </c>
      <c r="H1050" s="34" t="s">
        <v>13</v>
      </c>
      <c r="I1050" s="35">
        <v>0.92300000000000004</v>
      </c>
      <c r="J1050" s="36">
        <v>440810.95000000007</v>
      </c>
      <c r="K1050" s="19">
        <f t="shared" si="34"/>
        <v>590521.54</v>
      </c>
      <c r="L1050" s="37">
        <v>49903.53</v>
      </c>
      <c r="M1050" s="38"/>
    </row>
    <row r="1051" spans="1:13" s="39" customFormat="1" ht="12.95" customHeight="1" x14ac:dyDescent="0.25">
      <c r="A1051" s="226"/>
      <c r="B1051" s="29">
        <v>1741</v>
      </c>
      <c r="C1051" s="30">
        <v>7</v>
      </c>
      <c r="D1051" s="42" t="s">
        <v>2763</v>
      </c>
      <c r="E1051" s="42" t="s">
        <v>2764</v>
      </c>
      <c r="F1051" s="42" t="s">
        <v>2765</v>
      </c>
      <c r="G1051" s="33" t="s">
        <v>130</v>
      </c>
      <c r="H1051" s="34" t="s">
        <v>13</v>
      </c>
      <c r="I1051" s="35">
        <v>0.91620000000000001</v>
      </c>
      <c r="J1051" s="36">
        <v>443395.34</v>
      </c>
      <c r="K1051" s="19">
        <f t="shared" si="34"/>
        <v>592002.98</v>
      </c>
      <c r="L1051" s="37">
        <v>49535.88</v>
      </c>
      <c r="M1051" s="38"/>
    </row>
    <row r="1052" spans="1:13" s="39" customFormat="1" ht="12.95" customHeight="1" x14ac:dyDescent="0.25">
      <c r="A1052" s="226"/>
      <c r="B1052" s="29">
        <v>1734</v>
      </c>
      <c r="C1052" s="30">
        <v>8</v>
      </c>
      <c r="D1052" s="42" t="s">
        <v>767</v>
      </c>
      <c r="E1052" s="42" t="s">
        <v>2761</v>
      </c>
      <c r="F1052" s="42" t="s">
        <v>2762</v>
      </c>
      <c r="G1052" s="33" t="s">
        <v>130</v>
      </c>
      <c r="H1052" s="34" t="s">
        <v>13</v>
      </c>
      <c r="I1052" s="35">
        <v>0.90600000000000003</v>
      </c>
      <c r="J1052" s="36">
        <v>436161.21000000008</v>
      </c>
      <c r="K1052" s="19">
        <f t="shared" si="34"/>
        <v>583114.41</v>
      </c>
      <c r="L1052" s="37">
        <v>48984.4</v>
      </c>
      <c r="M1052" s="38"/>
    </row>
    <row r="1053" spans="1:13" s="39" customFormat="1" ht="12.95" customHeight="1" x14ac:dyDescent="0.25">
      <c r="A1053" s="226"/>
      <c r="B1053" s="29">
        <v>1712</v>
      </c>
      <c r="C1053" s="30">
        <v>9</v>
      </c>
      <c r="D1053" s="53" t="s">
        <v>5624</v>
      </c>
      <c r="E1053" s="53" t="s">
        <v>5625</v>
      </c>
      <c r="F1053" s="53" t="s">
        <v>5626</v>
      </c>
      <c r="G1053" s="33" t="s">
        <v>130</v>
      </c>
      <c r="H1053" s="34" t="s">
        <v>13</v>
      </c>
      <c r="I1053" s="35">
        <v>0.90600000000000003</v>
      </c>
      <c r="J1053" s="36">
        <v>435079.86000000004</v>
      </c>
      <c r="K1053" s="19">
        <f t="shared" si="34"/>
        <v>582033.06000000006</v>
      </c>
      <c r="L1053" s="37">
        <v>48984.4</v>
      </c>
      <c r="M1053" s="38"/>
    </row>
    <row r="1054" spans="1:13" s="39" customFormat="1" ht="12.95" customHeight="1" x14ac:dyDescent="0.25">
      <c r="A1054" s="226"/>
      <c r="B1054" s="29"/>
      <c r="C1054" s="30"/>
      <c r="D1054" s="31" t="s">
        <v>11</v>
      </c>
      <c r="E1054" s="32"/>
      <c r="F1054" s="32"/>
      <c r="G1054" s="33"/>
      <c r="H1054" s="34"/>
      <c r="I1054" s="35"/>
      <c r="J1054" s="36"/>
      <c r="K1054" s="19"/>
      <c r="L1054" s="37"/>
      <c r="M1054" s="38"/>
    </row>
    <row r="1055" spans="1:13" s="39" customFormat="1" ht="12.95" customHeight="1" x14ac:dyDescent="0.25">
      <c r="A1055" s="226"/>
      <c r="B1055" s="29">
        <v>1702</v>
      </c>
      <c r="C1055" s="30">
        <v>1</v>
      </c>
      <c r="D1055" s="32" t="s">
        <v>2759</v>
      </c>
      <c r="E1055" s="32" t="s">
        <v>2760</v>
      </c>
      <c r="F1055" s="32" t="s">
        <v>2753</v>
      </c>
      <c r="G1055" s="33" t="s">
        <v>12</v>
      </c>
      <c r="H1055" s="34" t="s">
        <v>13</v>
      </c>
      <c r="I1055" s="35">
        <v>0.92849999999999999</v>
      </c>
      <c r="J1055" s="36">
        <v>898421.45000000019</v>
      </c>
      <c r="K1055" s="19">
        <f t="shared" ref="K1055:K1090" si="35">ROUND(J1055+L1055*3,2)</f>
        <v>1199603.6299999999</v>
      </c>
      <c r="L1055" s="37">
        <v>100394.06</v>
      </c>
      <c r="M1055" s="38"/>
    </row>
    <row r="1056" spans="1:13" s="39" customFormat="1" ht="12.95" customHeight="1" x14ac:dyDescent="0.25">
      <c r="A1056" s="226"/>
      <c r="B1056" s="29">
        <v>1721</v>
      </c>
      <c r="C1056" s="30">
        <v>2</v>
      </c>
      <c r="D1056" s="32" t="s">
        <v>2766</v>
      </c>
      <c r="E1056" s="32" t="s">
        <v>2767</v>
      </c>
      <c r="F1056" s="32" t="s">
        <v>2768</v>
      </c>
      <c r="G1056" s="50" t="s">
        <v>12</v>
      </c>
      <c r="H1056" s="34" t="s">
        <v>13</v>
      </c>
      <c r="I1056" s="35">
        <v>0.89949999999999997</v>
      </c>
      <c r="J1056" s="36">
        <v>863064.58999999985</v>
      </c>
      <c r="K1056" s="19">
        <f t="shared" si="35"/>
        <v>1154839.9099999999</v>
      </c>
      <c r="L1056" s="37">
        <v>97258.44</v>
      </c>
      <c r="M1056" s="38"/>
    </row>
    <row r="1057" spans="1:13" s="39" customFormat="1" ht="12.95" customHeight="1" x14ac:dyDescent="0.25">
      <c r="A1057" s="226"/>
      <c r="B1057" s="29">
        <v>1726</v>
      </c>
      <c r="C1057" s="30">
        <v>3</v>
      </c>
      <c r="D1057" s="32" t="s">
        <v>2771</v>
      </c>
      <c r="E1057" s="32" t="s">
        <v>2772</v>
      </c>
      <c r="F1057" s="32" t="s">
        <v>2773</v>
      </c>
      <c r="G1057" s="50" t="s">
        <v>12</v>
      </c>
      <c r="H1057" s="34" t="s">
        <v>13</v>
      </c>
      <c r="I1057" s="35">
        <v>0.90100000000000002</v>
      </c>
      <c r="J1057" s="36">
        <v>873336.46000000008</v>
      </c>
      <c r="K1057" s="19">
        <f t="shared" si="35"/>
        <v>1165598.3500000001</v>
      </c>
      <c r="L1057" s="37">
        <v>97420.63</v>
      </c>
      <c r="M1057" s="38"/>
    </row>
    <row r="1058" spans="1:13" s="39" customFormat="1" ht="12.95" customHeight="1" x14ac:dyDescent="0.25">
      <c r="A1058" s="226"/>
      <c r="B1058" s="29">
        <v>1715</v>
      </c>
      <c r="C1058" s="30">
        <v>4</v>
      </c>
      <c r="D1058" s="42" t="s">
        <v>2774</v>
      </c>
      <c r="E1058" s="42" t="s">
        <v>2775</v>
      </c>
      <c r="F1058" s="42" t="s">
        <v>2776</v>
      </c>
      <c r="G1058" s="27" t="s">
        <v>12</v>
      </c>
      <c r="H1058" s="34" t="s">
        <v>13</v>
      </c>
      <c r="I1058" s="35">
        <v>0.91500000000000004</v>
      </c>
      <c r="J1058" s="36">
        <v>881121.46000000008</v>
      </c>
      <c r="K1058" s="19">
        <f t="shared" si="35"/>
        <v>1177924.6000000001</v>
      </c>
      <c r="L1058" s="37">
        <v>98934.38</v>
      </c>
      <c r="M1058" s="38"/>
    </row>
    <row r="1059" spans="1:13" s="39" customFormat="1" ht="12.95" customHeight="1" x14ac:dyDescent="0.25">
      <c r="A1059" s="226"/>
      <c r="B1059" s="29">
        <v>1723</v>
      </c>
      <c r="C1059" s="30">
        <v>5</v>
      </c>
      <c r="D1059" s="32" t="s">
        <v>2777</v>
      </c>
      <c r="E1059" s="32" t="s">
        <v>2778</v>
      </c>
      <c r="F1059" s="32" t="s">
        <v>2779</v>
      </c>
      <c r="G1059" s="50" t="s">
        <v>12</v>
      </c>
      <c r="H1059" s="34" t="s">
        <v>13</v>
      </c>
      <c r="I1059" s="35">
        <v>0.90200000000000002</v>
      </c>
      <c r="J1059" s="36">
        <v>868795.19</v>
      </c>
      <c r="K1059" s="19">
        <f t="shared" si="35"/>
        <v>1161381.44</v>
      </c>
      <c r="L1059" s="37">
        <v>97528.75</v>
      </c>
      <c r="M1059" s="38"/>
    </row>
    <row r="1060" spans="1:13" s="39" customFormat="1" ht="12.95" customHeight="1" x14ac:dyDescent="0.25">
      <c r="A1060" s="226"/>
      <c r="B1060" s="29">
        <v>1710</v>
      </c>
      <c r="C1060" s="30">
        <v>6</v>
      </c>
      <c r="D1060" s="32" t="s">
        <v>2780</v>
      </c>
      <c r="E1060" s="32" t="s">
        <v>2781</v>
      </c>
      <c r="F1060" s="32" t="s">
        <v>2782</v>
      </c>
      <c r="G1060" s="50" t="s">
        <v>12</v>
      </c>
      <c r="H1060" s="34" t="s">
        <v>13</v>
      </c>
      <c r="I1060" s="35">
        <v>0.90900000000000003</v>
      </c>
      <c r="J1060" s="36">
        <v>874633.96000000008</v>
      </c>
      <c r="K1060" s="19">
        <f t="shared" si="35"/>
        <v>1169490.8500000001</v>
      </c>
      <c r="L1060" s="37">
        <v>98285.63</v>
      </c>
      <c r="M1060" s="38"/>
    </row>
    <row r="1061" spans="1:13" s="39" customFormat="1" ht="12.95" customHeight="1" x14ac:dyDescent="0.25">
      <c r="A1061" s="226"/>
      <c r="B1061" s="29">
        <v>1727</v>
      </c>
      <c r="C1061" s="30">
        <v>7</v>
      </c>
      <c r="D1061" s="42" t="s">
        <v>2783</v>
      </c>
      <c r="E1061" s="42" t="s">
        <v>2784</v>
      </c>
      <c r="F1061" s="42" t="s">
        <v>2785</v>
      </c>
      <c r="G1061" s="27" t="s">
        <v>12</v>
      </c>
      <c r="H1061" s="34" t="s">
        <v>13</v>
      </c>
      <c r="I1061" s="35">
        <v>0.90200000000000002</v>
      </c>
      <c r="J1061" s="36">
        <v>870092.69</v>
      </c>
      <c r="K1061" s="19">
        <f t="shared" si="35"/>
        <v>1162678.94</v>
      </c>
      <c r="L1061" s="37">
        <v>97528.75</v>
      </c>
      <c r="M1061" s="38"/>
    </row>
    <row r="1062" spans="1:13" s="39" customFormat="1" ht="12.95" customHeight="1" x14ac:dyDescent="0.25">
      <c r="A1062" s="226"/>
      <c r="B1062" s="29">
        <v>1742</v>
      </c>
      <c r="C1062" s="30">
        <v>8</v>
      </c>
      <c r="D1062" s="32" t="s">
        <v>2786</v>
      </c>
      <c r="E1062" s="32" t="s">
        <v>2787</v>
      </c>
      <c r="F1062" s="32" t="s">
        <v>2788</v>
      </c>
      <c r="G1062" s="50" t="s">
        <v>12</v>
      </c>
      <c r="H1062" s="34" t="s">
        <v>13</v>
      </c>
      <c r="I1062" s="35">
        <v>0.91300000000000003</v>
      </c>
      <c r="J1062" s="36">
        <v>886311.46000000008</v>
      </c>
      <c r="K1062" s="19">
        <f t="shared" si="35"/>
        <v>1182465.8500000001</v>
      </c>
      <c r="L1062" s="37">
        <v>98718.13</v>
      </c>
      <c r="M1062" s="38"/>
    </row>
    <row r="1063" spans="1:13" s="39" customFormat="1" ht="12.95" customHeight="1" x14ac:dyDescent="0.25">
      <c r="A1063" s="226"/>
      <c r="B1063" s="29">
        <v>1713</v>
      </c>
      <c r="C1063" s="30">
        <v>9</v>
      </c>
      <c r="D1063" s="32" t="s">
        <v>2315</v>
      </c>
      <c r="E1063" s="32" t="s">
        <v>2789</v>
      </c>
      <c r="F1063" s="32" t="s">
        <v>2790</v>
      </c>
      <c r="G1063" s="50" t="s">
        <v>12</v>
      </c>
      <c r="H1063" s="34" t="s">
        <v>13</v>
      </c>
      <c r="I1063" s="35">
        <v>0.92600000000000005</v>
      </c>
      <c r="J1063" s="36">
        <v>892150.19</v>
      </c>
      <c r="K1063" s="19">
        <f t="shared" si="35"/>
        <v>1192521.44</v>
      </c>
      <c r="L1063" s="37">
        <v>100123.75</v>
      </c>
      <c r="M1063" s="38"/>
    </row>
    <row r="1064" spans="1:13" s="39" customFormat="1" ht="12.95" customHeight="1" x14ac:dyDescent="0.25">
      <c r="A1064" s="226"/>
      <c r="B1064" s="29">
        <v>1711</v>
      </c>
      <c r="C1064" s="30">
        <v>10</v>
      </c>
      <c r="D1064" s="42" t="s">
        <v>2791</v>
      </c>
      <c r="E1064" s="42" t="s">
        <v>2792</v>
      </c>
      <c r="F1064" s="42" t="s">
        <v>2793</v>
      </c>
      <c r="G1064" s="27" t="s">
        <v>12</v>
      </c>
      <c r="H1064" s="34" t="s">
        <v>13</v>
      </c>
      <c r="I1064" s="35">
        <v>0.91200000000000003</v>
      </c>
      <c r="J1064" s="36">
        <v>876363.94</v>
      </c>
      <c r="K1064" s="19">
        <f t="shared" si="35"/>
        <v>1172193.94</v>
      </c>
      <c r="L1064" s="37">
        <v>98610</v>
      </c>
      <c r="M1064" s="38"/>
    </row>
    <row r="1065" spans="1:13" s="39" customFormat="1" ht="12.95" customHeight="1" x14ac:dyDescent="0.25">
      <c r="A1065" s="226"/>
      <c r="B1065" s="29">
        <v>1728</v>
      </c>
      <c r="C1065" s="30">
        <v>11</v>
      </c>
      <c r="D1065" s="32" t="s">
        <v>2794</v>
      </c>
      <c r="E1065" s="32" t="s">
        <v>2795</v>
      </c>
      <c r="F1065" s="32" t="s">
        <v>2796</v>
      </c>
      <c r="G1065" s="50" t="s">
        <v>12</v>
      </c>
      <c r="H1065" s="34" t="s">
        <v>13</v>
      </c>
      <c r="I1065" s="35">
        <v>0.91500000000000004</v>
      </c>
      <c r="J1065" s="36">
        <v>874633.96000000008</v>
      </c>
      <c r="K1065" s="19">
        <f t="shared" si="35"/>
        <v>1171437.1000000001</v>
      </c>
      <c r="L1065" s="37">
        <v>98934.38</v>
      </c>
      <c r="M1065" s="38"/>
    </row>
    <row r="1066" spans="1:13" s="39" customFormat="1" ht="12.95" customHeight="1" x14ac:dyDescent="0.25">
      <c r="A1066" s="226"/>
      <c r="B1066" s="29">
        <v>1709</v>
      </c>
      <c r="C1066" s="30">
        <v>12</v>
      </c>
      <c r="D1066" s="32" t="s">
        <v>2797</v>
      </c>
      <c r="E1066" s="32" t="s">
        <v>2798</v>
      </c>
      <c r="F1066" s="32" t="s">
        <v>2799</v>
      </c>
      <c r="G1066" s="50" t="s">
        <v>12</v>
      </c>
      <c r="H1066" s="34" t="s">
        <v>13</v>
      </c>
      <c r="I1066" s="35">
        <v>0.91200000000000003</v>
      </c>
      <c r="J1066" s="36">
        <v>874850.21</v>
      </c>
      <c r="K1066" s="19">
        <f t="shared" si="35"/>
        <v>1170680.21</v>
      </c>
      <c r="L1066" s="37">
        <v>98610</v>
      </c>
      <c r="M1066" s="38"/>
    </row>
    <row r="1067" spans="1:13" s="39" customFormat="1" ht="12.95" customHeight="1" x14ac:dyDescent="0.25">
      <c r="A1067" s="226"/>
      <c r="B1067" s="29">
        <v>1718</v>
      </c>
      <c r="C1067" s="30">
        <v>13</v>
      </c>
      <c r="D1067" s="32" t="s">
        <v>2800</v>
      </c>
      <c r="E1067" s="32" t="s">
        <v>2801</v>
      </c>
      <c r="F1067" s="32" t="s">
        <v>2802</v>
      </c>
      <c r="G1067" s="50" t="s">
        <v>12</v>
      </c>
      <c r="H1067" s="34" t="s">
        <v>13</v>
      </c>
      <c r="I1067" s="35">
        <v>0.92649999999999999</v>
      </c>
      <c r="J1067" s="36">
        <v>892474.56</v>
      </c>
      <c r="K1067" s="19">
        <f t="shared" si="35"/>
        <v>1193007.99</v>
      </c>
      <c r="L1067" s="37">
        <v>100177.81</v>
      </c>
      <c r="M1067" s="38"/>
    </row>
    <row r="1068" spans="1:13" s="39" customFormat="1" ht="12.95" customHeight="1" x14ac:dyDescent="0.25">
      <c r="A1068" s="226"/>
      <c r="B1068" s="29">
        <v>1724</v>
      </c>
      <c r="C1068" s="30">
        <v>14</v>
      </c>
      <c r="D1068" s="42" t="s">
        <v>2803</v>
      </c>
      <c r="E1068" s="42" t="s">
        <v>2804</v>
      </c>
      <c r="F1068" s="42" t="s">
        <v>2805</v>
      </c>
      <c r="G1068" s="50" t="s">
        <v>12</v>
      </c>
      <c r="H1068" s="34" t="s">
        <v>13</v>
      </c>
      <c r="I1068" s="35">
        <v>0.91800000000000004</v>
      </c>
      <c r="J1068" s="36">
        <v>883500.19</v>
      </c>
      <c r="K1068" s="19">
        <f t="shared" si="35"/>
        <v>1181276.44</v>
      </c>
      <c r="L1068" s="37">
        <v>99258.75</v>
      </c>
      <c r="M1068" s="38"/>
    </row>
    <row r="1069" spans="1:13" s="39" customFormat="1" ht="12.95" customHeight="1" x14ac:dyDescent="0.25">
      <c r="A1069" s="226"/>
      <c r="B1069" s="29">
        <v>1719</v>
      </c>
      <c r="C1069" s="30">
        <v>15</v>
      </c>
      <c r="D1069" s="42" t="s">
        <v>175</v>
      </c>
      <c r="E1069" s="42" t="s">
        <v>673</v>
      </c>
      <c r="F1069" s="42" t="s">
        <v>2806</v>
      </c>
      <c r="G1069" s="27" t="s">
        <v>12</v>
      </c>
      <c r="H1069" s="34" t="s">
        <v>13</v>
      </c>
      <c r="I1069" s="35">
        <v>0.91100000000000003</v>
      </c>
      <c r="J1069" s="36">
        <v>883932.72000000009</v>
      </c>
      <c r="K1069" s="19">
        <f t="shared" si="35"/>
        <v>1179438.3600000001</v>
      </c>
      <c r="L1069" s="37">
        <v>98501.88</v>
      </c>
      <c r="M1069" s="38"/>
    </row>
    <row r="1070" spans="1:13" s="39" customFormat="1" ht="12.95" customHeight="1" x14ac:dyDescent="0.25">
      <c r="A1070" s="226"/>
      <c r="B1070" s="29">
        <v>1737</v>
      </c>
      <c r="C1070" s="30">
        <v>16</v>
      </c>
      <c r="D1070" s="42" t="s">
        <v>2807</v>
      </c>
      <c r="E1070" s="42" t="s">
        <v>2808</v>
      </c>
      <c r="F1070" s="42" t="s">
        <v>2809</v>
      </c>
      <c r="G1070" s="33" t="s">
        <v>12</v>
      </c>
      <c r="H1070" s="34" t="s">
        <v>13</v>
      </c>
      <c r="I1070" s="35">
        <v>0.92349999999999999</v>
      </c>
      <c r="J1070" s="36">
        <v>895177.7</v>
      </c>
      <c r="K1070" s="19">
        <f t="shared" si="35"/>
        <v>1194738.02</v>
      </c>
      <c r="L1070" s="37">
        <v>99853.440000000002</v>
      </c>
      <c r="M1070" s="38"/>
    </row>
    <row r="1071" spans="1:13" s="39" customFormat="1" ht="12.95" customHeight="1" x14ac:dyDescent="0.25">
      <c r="A1071" s="226"/>
      <c r="B1071" s="29">
        <v>1705</v>
      </c>
      <c r="C1071" s="30">
        <v>17</v>
      </c>
      <c r="D1071" s="32" t="s">
        <v>2810</v>
      </c>
      <c r="E1071" s="32" t="s">
        <v>2811</v>
      </c>
      <c r="F1071" s="32" t="s">
        <v>2812</v>
      </c>
      <c r="G1071" s="33" t="s">
        <v>12</v>
      </c>
      <c r="H1071" s="34" t="s">
        <v>13</v>
      </c>
      <c r="I1071" s="35">
        <v>0.92500000000000004</v>
      </c>
      <c r="J1071" s="36">
        <v>881553.97000000009</v>
      </c>
      <c r="K1071" s="19">
        <f t="shared" si="35"/>
        <v>1181600.8600000001</v>
      </c>
      <c r="L1071" s="37">
        <v>100015.63</v>
      </c>
      <c r="M1071" s="38"/>
    </row>
    <row r="1072" spans="1:13" s="39" customFormat="1" ht="12.95" customHeight="1" x14ac:dyDescent="0.25">
      <c r="A1072" s="226"/>
      <c r="B1072" s="29">
        <v>1700</v>
      </c>
      <c r="C1072" s="30">
        <v>18</v>
      </c>
      <c r="D1072" s="32" t="s">
        <v>2813</v>
      </c>
      <c r="E1072" s="32" t="s">
        <v>2814</v>
      </c>
      <c r="F1072" s="32" t="s">
        <v>2815</v>
      </c>
      <c r="G1072" s="33" t="s">
        <v>12</v>
      </c>
      <c r="H1072" s="34" t="s">
        <v>13</v>
      </c>
      <c r="I1072" s="35">
        <v>0.92200000000000004</v>
      </c>
      <c r="J1072" s="36">
        <v>883067.69</v>
      </c>
      <c r="K1072" s="19">
        <f t="shared" si="35"/>
        <v>1182141.4399999999</v>
      </c>
      <c r="L1072" s="37">
        <v>99691.25</v>
      </c>
      <c r="M1072" s="38"/>
    </row>
    <row r="1073" spans="1:13" s="39" customFormat="1" ht="12.95" customHeight="1" x14ac:dyDescent="0.25">
      <c r="A1073" s="226"/>
      <c r="B1073" s="29">
        <v>1731</v>
      </c>
      <c r="C1073" s="30">
        <v>19</v>
      </c>
      <c r="D1073" s="32" t="s">
        <v>155</v>
      </c>
      <c r="E1073" s="32" t="s">
        <v>156</v>
      </c>
      <c r="F1073" s="32" t="s">
        <v>2816</v>
      </c>
      <c r="G1073" s="33" t="s">
        <v>12</v>
      </c>
      <c r="H1073" s="34" t="s">
        <v>13</v>
      </c>
      <c r="I1073" s="35">
        <v>0.90500000000000003</v>
      </c>
      <c r="J1073" s="36">
        <v>867713.97000000009</v>
      </c>
      <c r="K1073" s="19">
        <f t="shared" si="35"/>
        <v>1161273.3600000001</v>
      </c>
      <c r="L1073" s="37">
        <v>97853.13</v>
      </c>
      <c r="M1073" s="38"/>
    </row>
    <row r="1074" spans="1:13" s="39" customFormat="1" ht="12.95" customHeight="1" x14ac:dyDescent="0.25">
      <c r="A1074" s="226"/>
      <c r="B1074" s="43">
        <v>1733</v>
      </c>
      <c r="C1074" s="30">
        <v>20</v>
      </c>
      <c r="D1074" s="32" t="s">
        <v>2817</v>
      </c>
      <c r="E1074" s="32" t="s">
        <v>2818</v>
      </c>
      <c r="F1074" s="32" t="s">
        <v>2819</v>
      </c>
      <c r="G1074" s="33" t="s">
        <v>12</v>
      </c>
      <c r="H1074" s="34" t="s">
        <v>13</v>
      </c>
      <c r="I1074" s="35">
        <v>0.94969999999999999</v>
      </c>
      <c r="J1074" s="36">
        <v>925647.31</v>
      </c>
      <c r="K1074" s="19">
        <f t="shared" si="35"/>
        <v>1233706.24</v>
      </c>
      <c r="L1074" s="37">
        <v>102686.31</v>
      </c>
      <c r="M1074" s="38"/>
    </row>
    <row r="1075" spans="1:13" s="39" customFormat="1" ht="12.95" customHeight="1" x14ac:dyDescent="0.25">
      <c r="A1075" s="226"/>
      <c r="B1075" s="29">
        <v>1732</v>
      </c>
      <c r="C1075" s="30">
        <v>21</v>
      </c>
      <c r="D1075" s="32" t="s">
        <v>2820</v>
      </c>
      <c r="E1075" s="32" t="s">
        <v>2821</v>
      </c>
      <c r="F1075" s="32" t="s">
        <v>2822</v>
      </c>
      <c r="G1075" s="33" t="s">
        <v>12</v>
      </c>
      <c r="H1075" s="34" t="s">
        <v>13</v>
      </c>
      <c r="I1075" s="35">
        <v>0.91620000000000001</v>
      </c>
      <c r="J1075" s="36">
        <v>889966.1</v>
      </c>
      <c r="K1075" s="19">
        <f t="shared" si="35"/>
        <v>1187158.49</v>
      </c>
      <c r="L1075" s="37">
        <v>99064.13</v>
      </c>
      <c r="M1075" s="38"/>
    </row>
    <row r="1076" spans="1:13" s="39" customFormat="1" ht="12.95" customHeight="1" x14ac:dyDescent="0.25">
      <c r="A1076" s="226"/>
      <c r="B1076" s="29">
        <v>1725</v>
      </c>
      <c r="C1076" s="30">
        <v>22</v>
      </c>
      <c r="D1076" s="32" t="s">
        <v>1051</v>
      </c>
      <c r="E1076" s="32" t="s">
        <v>1052</v>
      </c>
      <c r="F1076" s="32" t="s">
        <v>2823</v>
      </c>
      <c r="G1076" s="33" t="s">
        <v>12</v>
      </c>
      <c r="H1076" s="34" t="s">
        <v>13</v>
      </c>
      <c r="I1076" s="35">
        <v>0.91500000000000004</v>
      </c>
      <c r="J1076" s="36">
        <v>872038.96000000008</v>
      </c>
      <c r="K1076" s="19">
        <f t="shared" si="35"/>
        <v>1168842.1000000001</v>
      </c>
      <c r="L1076" s="37">
        <v>98934.38</v>
      </c>
      <c r="M1076" s="38"/>
    </row>
    <row r="1077" spans="1:13" s="39" customFormat="1" ht="12.95" customHeight="1" x14ac:dyDescent="0.25">
      <c r="A1077" s="226"/>
      <c r="B1077" s="29">
        <v>1744</v>
      </c>
      <c r="C1077" s="30">
        <v>23</v>
      </c>
      <c r="D1077" s="32" t="s">
        <v>2824</v>
      </c>
      <c r="E1077" s="32" t="s">
        <v>2825</v>
      </c>
      <c r="F1077" s="32" t="s">
        <v>2826</v>
      </c>
      <c r="G1077" s="33" t="s">
        <v>12</v>
      </c>
      <c r="H1077" s="34" t="s">
        <v>13</v>
      </c>
      <c r="I1077" s="35">
        <v>0.51049999999999995</v>
      </c>
      <c r="J1077" s="36">
        <v>645733.32000000007</v>
      </c>
      <c r="K1077" s="19">
        <f t="shared" si="35"/>
        <v>811326.75</v>
      </c>
      <c r="L1077" s="37">
        <v>55197.81</v>
      </c>
      <c r="M1077" s="38"/>
    </row>
    <row r="1078" spans="1:13" s="39" customFormat="1" ht="12.95" customHeight="1" x14ac:dyDescent="0.25">
      <c r="A1078" s="226"/>
      <c r="B1078" s="29">
        <v>1740</v>
      </c>
      <c r="C1078" s="30">
        <v>24</v>
      </c>
      <c r="D1078" s="32" t="s">
        <v>387</v>
      </c>
      <c r="E1078" s="32" t="s">
        <v>2827</v>
      </c>
      <c r="F1078" s="32" t="s">
        <v>2828</v>
      </c>
      <c r="G1078" s="33" t="s">
        <v>12</v>
      </c>
      <c r="H1078" s="34" t="s">
        <v>13</v>
      </c>
      <c r="I1078" s="35">
        <v>0.91649999999999998</v>
      </c>
      <c r="J1078" s="36">
        <v>886960.19000000018</v>
      </c>
      <c r="K1078" s="19">
        <f t="shared" si="35"/>
        <v>1184249.8700000001</v>
      </c>
      <c r="L1078" s="37">
        <v>99096.56</v>
      </c>
      <c r="M1078" s="38"/>
    </row>
    <row r="1079" spans="1:13" s="39" customFormat="1" ht="12.95" customHeight="1" x14ac:dyDescent="0.25">
      <c r="A1079" s="226"/>
      <c r="B1079" s="29">
        <v>1738</v>
      </c>
      <c r="C1079" s="30">
        <v>25</v>
      </c>
      <c r="D1079" s="32" t="s">
        <v>2829</v>
      </c>
      <c r="E1079" s="32" t="s">
        <v>2830</v>
      </c>
      <c r="F1079" s="32" t="s">
        <v>2831</v>
      </c>
      <c r="G1079" s="33" t="s">
        <v>12</v>
      </c>
      <c r="H1079" s="34" t="s">
        <v>13</v>
      </c>
      <c r="I1079" s="35">
        <v>0.92769999999999997</v>
      </c>
      <c r="J1079" s="36">
        <v>902076.08000000007</v>
      </c>
      <c r="K1079" s="19">
        <f t="shared" si="35"/>
        <v>1202998.76</v>
      </c>
      <c r="L1079" s="37">
        <v>100307.56</v>
      </c>
      <c r="M1079" s="38"/>
    </row>
    <row r="1080" spans="1:13" s="39" customFormat="1" ht="12.95" customHeight="1" x14ac:dyDescent="0.25">
      <c r="A1080" s="226"/>
      <c r="B1080" s="29">
        <v>1722</v>
      </c>
      <c r="C1080" s="30">
        <v>26</v>
      </c>
      <c r="D1080" s="42" t="s">
        <v>2832</v>
      </c>
      <c r="E1080" s="42" t="s">
        <v>2833</v>
      </c>
      <c r="F1080" s="42" t="s">
        <v>2834</v>
      </c>
      <c r="G1080" s="33" t="s">
        <v>12</v>
      </c>
      <c r="H1080" s="34" t="s">
        <v>13</v>
      </c>
      <c r="I1080" s="35">
        <v>0</v>
      </c>
      <c r="J1080" s="36">
        <v>802947.09000000008</v>
      </c>
      <c r="K1080" s="19">
        <f t="shared" si="35"/>
        <v>802947.09</v>
      </c>
      <c r="L1080" s="37">
        <v>0</v>
      </c>
      <c r="M1080" s="38" t="s">
        <v>5685</v>
      </c>
    </row>
    <row r="1081" spans="1:13" s="39" customFormat="1" ht="12.95" customHeight="1" x14ac:dyDescent="0.25">
      <c r="A1081" s="226"/>
      <c r="B1081" s="29">
        <v>1739</v>
      </c>
      <c r="C1081" s="30">
        <v>27</v>
      </c>
      <c r="D1081" s="32" t="s">
        <v>2835</v>
      </c>
      <c r="E1081" s="32" t="s">
        <v>2836</v>
      </c>
      <c r="F1081" s="32" t="s">
        <v>2837</v>
      </c>
      <c r="G1081" s="33" t="s">
        <v>12</v>
      </c>
      <c r="H1081" s="34" t="s">
        <v>13</v>
      </c>
      <c r="I1081" s="35">
        <v>0.94669999999999999</v>
      </c>
      <c r="J1081" s="36">
        <v>923268.57999999984</v>
      </c>
      <c r="K1081" s="19">
        <f t="shared" si="35"/>
        <v>1230354.3999999999</v>
      </c>
      <c r="L1081" s="37">
        <v>102361.94</v>
      </c>
      <c r="M1081" s="38"/>
    </row>
    <row r="1082" spans="1:13" s="39" customFormat="1" ht="12.95" customHeight="1" x14ac:dyDescent="0.25">
      <c r="A1082" s="226"/>
      <c r="B1082" s="29">
        <v>1706</v>
      </c>
      <c r="C1082" s="30">
        <v>28</v>
      </c>
      <c r="D1082" s="32" t="s">
        <v>693</v>
      </c>
      <c r="E1082" s="32" t="s">
        <v>694</v>
      </c>
      <c r="F1082" s="32" t="s">
        <v>2838</v>
      </c>
      <c r="G1082" s="33" t="s">
        <v>12</v>
      </c>
      <c r="H1082" s="34" t="s">
        <v>13</v>
      </c>
      <c r="I1082" s="35">
        <v>0.95050000000000001</v>
      </c>
      <c r="J1082" s="36">
        <v>925971.68000000017</v>
      </c>
      <c r="K1082" s="19">
        <f t="shared" si="35"/>
        <v>1234290.1100000001</v>
      </c>
      <c r="L1082" s="37">
        <v>102772.81</v>
      </c>
      <c r="M1082" s="38"/>
    </row>
    <row r="1083" spans="1:13" s="39" customFormat="1" ht="12.95" customHeight="1" x14ac:dyDescent="0.25">
      <c r="A1083" s="226"/>
      <c r="B1083" s="29">
        <v>1717</v>
      </c>
      <c r="C1083" s="30">
        <v>29</v>
      </c>
      <c r="D1083" s="32" t="s">
        <v>343</v>
      </c>
      <c r="E1083" s="32" t="s">
        <v>2839</v>
      </c>
      <c r="F1083" s="32" t="s">
        <v>2840</v>
      </c>
      <c r="G1083" s="33" t="s">
        <v>12</v>
      </c>
      <c r="H1083" s="34" t="s">
        <v>13</v>
      </c>
      <c r="I1083" s="35">
        <v>0.91049999999999998</v>
      </c>
      <c r="J1083" s="36">
        <v>878634.58000000007</v>
      </c>
      <c r="K1083" s="19">
        <f t="shared" si="35"/>
        <v>1173978.01</v>
      </c>
      <c r="L1083" s="37">
        <v>98447.81</v>
      </c>
      <c r="M1083" s="38"/>
    </row>
    <row r="1084" spans="1:13" s="39" customFormat="1" ht="12.95" customHeight="1" x14ac:dyDescent="0.25">
      <c r="A1084" s="226"/>
      <c r="B1084" s="29">
        <v>1716</v>
      </c>
      <c r="C1084" s="30">
        <v>30</v>
      </c>
      <c r="D1084" s="32" t="s">
        <v>2841</v>
      </c>
      <c r="E1084" s="32" t="s">
        <v>2842</v>
      </c>
      <c r="F1084" s="32" t="s">
        <v>2843</v>
      </c>
      <c r="G1084" s="33" t="s">
        <v>12</v>
      </c>
      <c r="H1084" s="34" t="s">
        <v>13</v>
      </c>
      <c r="I1084" s="35">
        <v>0.92100000000000004</v>
      </c>
      <c r="J1084" s="36">
        <v>890420.22000000009</v>
      </c>
      <c r="K1084" s="19">
        <f t="shared" si="35"/>
        <v>1189169.6100000001</v>
      </c>
      <c r="L1084" s="37">
        <v>99583.13</v>
      </c>
      <c r="M1084" s="38"/>
    </row>
    <row r="1085" spans="1:13" s="39" customFormat="1" ht="12.95" customHeight="1" x14ac:dyDescent="0.25">
      <c r="A1085" s="226"/>
      <c r="B1085" s="29">
        <v>1729</v>
      </c>
      <c r="C1085" s="30">
        <v>31</v>
      </c>
      <c r="D1085" s="42" t="s">
        <v>268</v>
      </c>
      <c r="E1085" s="42" t="s">
        <v>2844</v>
      </c>
      <c r="F1085" s="42" t="s">
        <v>2845</v>
      </c>
      <c r="G1085" s="33" t="s">
        <v>12</v>
      </c>
      <c r="H1085" s="34" t="s">
        <v>13</v>
      </c>
      <c r="I1085" s="35">
        <v>0.91900000000000004</v>
      </c>
      <c r="J1085" s="36">
        <v>882851.46000000008</v>
      </c>
      <c r="K1085" s="19">
        <f t="shared" si="35"/>
        <v>1180952.1000000001</v>
      </c>
      <c r="L1085" s="37">
        <v>99366.88</v>
      </c>
      <c r="M1085" s="38"/>
    </row>
    <row r="1086" spans="1:13" s="39" customFormat="1" ht="12.95" customHeight="1" x14ac:dyDescent="0.25">
      <c r="A1086" s="226"/>
      <c r="B1086" s="29">
        <v>1743</v>
      </c>
      <c r="C1086" s="30">
        <v>32</v>
      </c>
      <c r="D1086" s="32" t="s">
        <v>1120</v>
      </c>
      <c r="E1086" s="32" t="s">
        <v>2846</v>
      </c>
      <c r="F1086" s="32" t="s">
        <v>2847</v>
      </c>
      <c r="G1086" s="33" t="s">
        <v>12</v>
      </c>
      <c r="H1086" s="34" t="s">
        <v>13</v>
      </c>
      <c r="I1086" s="35">
        <v>0.91900000000000004</v>
      </c>
      <c r="J1086" s="36">
        <v>883283.96000000008</v>
      </c>
      <c r="K1086" s="19">
        <f t="shared" si="35"/>
        <v>1181384.6000000001</v>
      </c>
      <c r="L1086" s="37">
        <v>99366.88</v>
      </c>
      <c r="M1086" s="38"/>
    </row>
    <row r="1087" spans="1:13" s="39" customFormat="1" ht="12.95" customHeight="1" x14ac:dyDescent="0.25">
      <c r="A1087" s="226"/>
      <c r="B1087" s="29">
        <v>1714</v>
      </c>
      <c r="C1087" s="30">
        <v>33</v>
      </c>
      <c r="D1087" s="32" t="s">
        <v>2848</v>
      </c>
      <c r="E1087" s="32" t="s">
        <v>2849</v>
      </c>
      <c r="F1087" s="32" t="s">
        <v>2850</v>
      </c>
      <c r="G1087" s="33" t="s">
        <v>12</v>
      </c>
      <c r="H1087" s="34" t="s">
        <v>13</v>
      </c>
      <c r="I1087" s="35">
        <v>0.92420000000000002</v>
      </c>
      <c r="J1087" s="36">
        <v>893209.83</v>
      </c>
      <c r="K1087" s="19">
        <f t="shared" si="35"/>
        <v>1192997.22</v>
      </c>
      <c r="L1087" s="37">
        <v>99929.13</v>
      </c>
      <c r="M1087" s="38"/>
    </row>
    <row r="1088" spans="1:13" s="39" customFormat="1" ht="12.95" customHeight="1" x14ac:dyDescent="0.25">
      <c r="A1088" s="226"/>
      <c r="B1088" s="29">
        <v>1730</v>
      </c>
      <c r="C1088" s="30">
        <v>34</v>
      </c>
      <c r="D1088" s="32" t="s">
        <v>2851</v>
      </c>
      <c r="E1088" s="32" t="s">
        <v>2852</v>
      </c>
      <c r="F1088" s="32" t="s">
        <v>2853</v>
      </c>
      <c r="G1088" s="33" t="s">
        <v>12</v>
      </c>
      <c r="H1088" s="34" t="s">
        <v>13</v>
      </c>
      <c r="I1088" s="35">
        <v>0.92300000000000004</v>
      </c>
      <c r="J1088" s="36">
        <v>894312.72000000009</v>
      </c>
      <c r="K1088" s="19">
        <f t="shared" si="35"/>
        <v>1193710.8600000001</v>
      </c>
      <c r="L1088" s="37">
        <v>99799.38</v>
      </c>
      <c r="M1088" s="38"/>
    </row>
    <row r="1089" spans="1:13" s="39" customFormat="1" ht="12.95" customHeight="1" x14ac:dyDescent="0.25">
      <c r="A1089" s="226"/>
      <c r="B1089" s="29">
        <v>1745</v>
      </c>
      <c r="C1089" s="30">
        <v>35</v>
      </c>
      <c r="D1089" s="32" t="s">
        <v>5708</v>
      </c>
      <c r="E1089" s="32" t="s">
        <v>5709</v>
      </c>
      <c r="F1089" s="32" t="s">
        <v>5710</v>
      </c>
      <c r="G1089" s="33" t="s">
        <v>12</v>
      </c>
      <c r="H1089" s="34" t="s">
        <v>13</v>
      </c>
      <c r="I1089" s="35">
        <v>0.94450000000000001</v>
      </c>
      <c r="J1089" s="36">
        <v>611198.17999999993</v>
      </c>
      <c r="K1089" s="19">
        <f t="shared" si="35"/>
        <v>917570.36</v>
      </c>
      <c r="L1089" s="37">
        <v>102124.06</v>
      </c>
      <c r="M1089" s="38"/>
    </row>
    <row r="1090" spans="1:13" s="39" customFormat="1" ht="12.95" customHeight="1" x14ac:dyDescent="0.25">
      <c r="A1090" s="226"/>
      <c r="B1090" s="29">
        <v>1707</v>
      </c>
      <c r="C1090" s="30">
        <v>36</v>
      </c>
      <c r="D1090" s="32" t="s">
        <v>2854</v>
      </c>
      <c r="E1090" s="32" t="s">
        <v>2855</v>
      </c>
      <c r="F1090" s="32" t="s">
        <v>2856</v>
      </c>
      <c r="G1090" s="33" t="s">
        <v>12</v>
      </c>
      <c r="H1090" s="34" t="s">
        <v>13</v>
      </c>
      <c r="I1090" s="35">
        <v>0.94550000000000001</v>
      </c>
      <c r="J1090" s="36">
        <v>921106.09999999986</v>
      </c>
      <c r="K1090" s="19">
        <f t="shared" si="35"/>
        <v>1227802.67</v>
      </c>
      <c r="L1090" s="37">
        <v>102232.19</v>
      </c>
      <c r="M1090" s="38"/>
    </row>
    <row r="1091" spans="1:13" s="39" customFormat="1" ht="12.95" customHeight="1" x14ac:dyDescent="0.25">
      <c r="A1091" s="226"/>
      <c r="B1091" s="29"/>
      <c r="C1091" s="30"/>
      <c r="D1091" s="31" t="s">
        <v>5732</v>
      </c>
      <c r="E1091" s="32"/>
      <c r="F1091" s="32"/>
      <c r="G1091" s="33"/>
      <c r="H1091" s="34"/>
      <c r="I1091" s="35"/>
      <c r="J1091" s="36"/>
      <c r="K1091" s="19"/>
      <c r="L1091" s="37"/>
      <c r="M1091" s="38"/>
    </row>
    <row r="1092" spans="1:13" s="39" customFormat="1" ht="12.95" customHeight="1" x14ac:dyDescent="0.25">
      <c r="A1092" s="226"/>
      <c r="B1092" s="29">
        <v>1735</v>
      </c>
      <c r="C1092" s="30">
        <v>1</v>
      </c>
      <c r="D1092" s="32" t="s">
        <v>2857</v>
      </c>
      <c r="E1092" s="32" t="s">
        <v>2858</v>
      </c>
      <c r="F1092" s="32" t="s">
        <v>2859</v>
      </c>
      <c r="G1092" s="33" t="s">
        <v>5731</v>
      </c>
      <c r="H1092" s="34" t="s">
        <v>13</v>
      </c>
      <c r="I1092" s="35">
        <v>0.94669999999999999</v>
      </c>
      <c r="J1092" s="36">
        <v>1439759.3699999999</v>
      </c>
      <c r="K1092" s="19">
        <f>ROUND(J1092+L1092*3,2)</f>
        <v>1926268.5</v>
      </c>
      <c r="L1092" s="37">
        <v>162169.71</v>
      </c>
      <c r="M1092" s="38"/>
    </row>
    <row r="1093" spans="1:13" s="39" customFormat="1" ht="12.95" customHeight="1" x14ac:dyDescent="0.25">
      <c r="A1093" s="225" t="s">
        <v>2860</v>
      </c>
      <c r="B1093" s="29"/>
      <c r="C1093" s="30"/>
      <c r="D1093" s="31" t="s">
        <v>126</v>
      </c>
      <c r="E1093" s="32"/>
      <c r="F1093" s="32"/>
      <c r="G1093" s="33"/>
      <c r="H1093" s="34"/>
      <c r="I1093" s="35"/>
      <c r="J1093" s="36"/>
      <c r="K1093" s="19"/>
      <c r="L1093" s="37"/>
      <c r="M1093" s="38"/>
    </row>
    <row r="1094" spans="1:13" s="39" customFormat="1" ht="12.95" customHeight="1" x14ac:dyDescent="0.25">
      <c r="A1094" s="226"/>
      <c r="B1094" s="29">
        <v>5013</v>
      </c>
      <c r="C1094" s="30">
        <v>1</v>
      </c>
      <c r="D1094" s="32" t="s">
        <v>2861</v>
      </c>
      <c r="E1094" s="32" t="s">
        <v>2862</v>
      </c>
      <c r="F1094" s="32" t="s">
        <v>2863</v>
      </c>
      <c r="G1094" s="33" t="s">
        <v>130</v>
      </c>
      <c r="H1094" s="34" t="s">
        <v>13</v>
      </c>
      <c r="I1094" s="35">
        <v>0.99070000000000003</v>
      </c>
      <c r="J1094" s="36">
        <v>478700.86</v>
      </c>
      <c r="K1094" s="19">
        <f>ROUND(J1094+L1094*3,2)</f>
        <v>639392.41</v>
      </c>
      <c r="L1094" s="37">
        <v>53563.85</v>
      </c>
      <c r="M1094" s="38"/>
    </row>
    <row r="1095" spans="1:13" s="39" customFormat="1" ht="12.95" customHeight="1" x14ac:dyDescent="0.25">
      <c r="A1095" s="226"/>
      <c r="B1095" s="29">
        <v>5001</v>
      </c>
      <c r="C1095" s="30">
        <v>2</v>
      </c>
      <c r="D1095" s="32" t="s">
        <v>2864</v>
      </c>
      <c r="E1095" s="32" t="s">
        <v>2865</v>
      </c>
      <c r="F1095" s="32" t="s">
        <v>2866</v>
      </c>
      <c r="G1095" s="33" t="s">
        <v>130</v>
      </c>
      <c r="H1095" s="34" t="s">
        <v>13</v>
      </c>
      <c r="I1095" s="35">
        <v>0.99050000000000005</v>
      </c>
      <c r="J1095" s="36">
        <v>478560.29000000004</v>
      </c>
      <c r="K1095" s="19">
        <f>ROUND(J1095+L1095*3,2)</f>
        <v>639219.38</v>
      </c>
      <c r="L1095" s="37">
        <v>53553.03</v>
      </c>
      <c r="M1095" s="38"/>
    </row>
    <row r="1096" spans="1:13" s="39" customFormat="1" ht="30" customHeight="1" x14ac:dyDescent="0.25">
      <c r="A1096" s="226"/>
      <c r="B1096" s="29">
        <v>5015</v>
      </c>
      <c r="C1096" s="30">
        <v>3</v>
      </c>
      <c r="D1096" s="42" t="s">
        <v>2867</v>
      </c>
      <c r="E1096" s="42" t="s">
        <v>2868</v>
      </c>
      <c r="F1096" s="42" t="s">
        <v>2869</v>
      </c>
      <c r="G1096" s="33" t="s">
        <v>130</v>
      </c>
      <c r="H1096" s="34" t="s">
        <v>13</v>
      </c>
      <c r="I1096" s="35">
        <v>0</v>
      </c>
      <c r="J1096" s="36">
        <v>52779.88</v>
      </c>
      <c r="K1096" s="19">
        <f>ROUND(J1096+L1096*3,2)</f>
        <v>52779.88</v>
      </c>
      <c r="L1096" s="37">
        <v>0</v>
      </c>
      <c r="M1096" s="59" t="s">
        <v>5627</v>
      </c>
    </row>
    <row r="1097" spans="1:13" s="39" customFormat="1" ht="12.95" customHeight="1" x14ac:dyDescent="0.25">
      <c r="A1097" s="226"/>
      <c r="B1097" s="29"/>
      <c r="C1097" s="30"/>
      <c r="D1097" s="31" t="s">
        <v>11</v>
      </c>
      <c r="E1097" s="32"/>
      <c r="F1097" s="32"/>
      <c r="G1097" s="33"/>
      <c r="H1097" s="34"/>
      <c r="I1097" s="35"/>
      <c r="J1097" s="36"/>
      <c r="K1097" s="19"/>
      <c r="L1097" s="37"/>
      <c r="M1097" s="38"/>
    </row>
    <row r="1098" spans="1:13" s="39" customFormat="1" ht="12.95" customHeight="1" x14ac:dyDescent="0.25">
      <c r="A1098" s="226"/>
      <c r="B1098" s="29">
        <v>5030</v>
      </c>
      <c r="C1098" s="30">
        <v>1</v>
      </c>
      <c r="D1098" s="42" t="s">
        <v>2945</v>
      </c>
      <c r="E1098" s="71" t="s">
        <v>2946</v>
      </c>
      <c r="F1098" s="42" t="s">
        <v>2947</v>
      </c>
      <c r="G1098" s="33" t="s">
        <v>12</v>
      </c>
      <c r="H1098" s="34" t="s">
        <v>13</v>
      </c>
      <c r="I1098" s="35">
        <v>0.99150000000000005</v>
      </c>
      <c r="J1098" s="36">
        <v>848535.33999999985</v>
      </c>
      <c r="K1098" s="19">
        <f t="shared" ref="K1098:K1129" si="36">ROUND(J1098+L1098*3,2)</f>
        <v>1170153.1599999999</v>
      </c>
      <c r="L1098" s="37">
        <v>107205.94</v>
      </c>
      <c r="M1098" s="38"/>
    </row>
    <row r="1099" spans="1:13" s="39" customFormat="1" ht="12.95" customHeight="1" x14ac:dyDescent="0.25">
      <c r="A1099" s="226"/>
      <c r="B1099" s="29">
        <v>5026</v>
      </c>
      <c r="C1099" s="30">
        <v>2</v>
      </c>
      <c r="D1099" s="42" t="s">
        <v>2870</v>
      </c>
      <c r="E1099" s="42" t="s">
        <v>2871</v>
      </c>
      <c r="F1099" s="42" t="s">
        <v>2872</v>
      </c>
      <c r="G1099" s="33" t="s">
        <v>12</v>
      </c>
      <c r="H1099" s="34" t="s">
        <v>13</v>
      </c>
      <c r="I1099" s="35">
        <v>0.99</v>
      </c>
      <c r="J1099" s="36">
        <v>956343.99</v>
      </c>
      <c r="K1099" s="19">
        <f t="shared" si="36"/>
        <v>1277475.24</v>
      </c>
      <c r="L1099" s="37">
        <v>107043.75</v>
      </c>
      <c r="M1099" s="38"/>
    </row>
    <row r="1100" spans="1:13" s="39" customFormat="1" ht="12.95" customHeight="1" x14ac:dyDescent="0.25">
      <c r="A1100" s="226"/>
      <c r="B1100" s="29">
        <v>5016</v>
      </c>
      <c r="C1100" s="30">
        <v>3</v>
      </c>
      <c r="D1100" s="32" t="s">
        <v>2873</v>
      </c>
      <c r="E1100" s="32" t="s">
        <v>2874</v>
      </c>
      <c r="F1100" s="32" t="s">
        <v>2875</v>
      </c>
      <c r="G1100" s="33" t="s">
        <v>12</v>
      </c>
      <c r="H1100" s="34" t="s">
        <v>13</v>
      </c>
      <c r="I1100" s="35">
        <v>0.99</v>
      </c>
      <c r="J1100" s="36">
        <v>956430.51</v>
      </c>
      <c r="K1100" s="19">
        <f t="shared" si="36"/>
        <v>1277561.76</v>
      </c>
      <c r="L1100" s="37">
        <v>107043.75</v>
      </c>
      <c r="M1100" s="38"/>
    </row>
    <row r="1101" spans="1:13" s="39" customFormat="1" ht="12.95" customHeight="1" x14ac:dyDescent="0.25">
      <c r="A1101" s="226"/>
      <c r="B1101" s="29">
        <v>5023</v>
      </c>
      <c r="C1101" s="30">
        <v>4</v>
      </c>
      <c r="D1101" s="32" t="s">
        <v>2876</v>
      </c>
      <c r="E1101" s="32" t="s">
        <v>2877</v>
      </c>
      <c r="F1101" s="32" t="s">
        <v>2878</v>
      </c>
      <c r="G1101" s="33" t="s">
        <v>12</v>
      </c>
      <c r="H1101" s="34" t="s">
        <v>13</v>
      </c>
      <c r="I1101" s="35">
        <v>0.99029999999999996</v>
      </c>
      <c r="J1101" s="36">
        <v>960095.94999999972</v>
      </c>
      <c r="K1101" s="19">
        <f t="shared" si="36"/>
        <v>1281324.52</v>
      </c>
      <c r="L1101" s="37">
        <v>107076.19</v>
      </c>
      <c r="M1101" s="38"/>
    </row>
    <row r="1102" spans="1:13" s="39" customFormat="1" ht="12.95" customHeight="1" x14ac:dyDescent="0.25">
      <c r="A1102" s="226"/>
      <c r="B1102" s="29">
        <v>5025</v>
      </c>
      <c r="C1102" s="30">
        <v>5</v>
      </c>
      <c r="D1102" s="32" t="s">
        <v>2879</v>
      </c>
      <c r="E1102" s="32" t="s">
        <v>2880</v>
      </c>
      <c r="F1102" s="32" t="s">
        <v>2881</v>
      </c>
      <c r="G1102" s="33" t="s">
        <v>12</v>
      </c>
      <c r="H1102" s="34" t="s">
        <v>13</v>
      </c>
      <c r="I1102" s="35">
        <v>0.99550000000000005</v>
      </c>
      <c r="J1102" s="36">
        <v>965242.71999999974</v>
      </c>
      <c r="K1102" s="19">
        <f t="shared" si="36"/>
        <v>1288158.04</v>
      </c>
      <c r="L1102" s="37">
        <v>107638.44</v>
      </c>
      <c r="M1102" s="38"/>
    </row>
    <row r="1103" spans="1:13" s="39" customFormat="1" ht="12.95" customHeight="1" x14ac:dyDescent="0.25">
      <c r="A1103" s="226"/>
      <c r="B1103" s="29">
        <v>5020</v>
      </c>
      <c r="C1103" s="30">
        <v>6</v>
      </c>
      <c r="D1103" s="32" t="s">
        <v>2882</v>
      </c>
      <c r="E1103" s="32" t="s">
        <v>2883</v>
      </c>
      <c r="F1103" s="32" t="s">
        <v>2884</v>
      </c>
      <c r="G1103" s="33" t="s">
        <v>12</v>
      </c>
      <c r="H1103" s="34" t="s">
        <v>13</v>
      </c>
      <c r="I1103" s="35">
        <v>0.99050000000000005</v>
      </c>
      <c r="J1103" s="36">
        <v>960506.8200000003</v>
      </c>
      <c r="K1103" s="19">
        <f t="shared" si="36"/>
        <v>1281800.25</v>
      </c>
      <c r="L1103" s="37">
        <v>107097.81</v>
      </c>
      <c r="M1103" s="38"/>
    </row>
    <row r="1104" spans="1:13" s="39" customFormat="1" ht="12.95" customHeight="1" x14ac:dyDescent="0.25">
      <c r="A1104" s="226"/>
      <c r="B1104" s="29">
        <v>5011</v>
      </c>
      <c r="C1104" s="30">
        <v>7</v>
      </c>
      <c r="D1104" s="32" t="s">
        <v>2885</v>
      </c>
      <c r="E1104" s="32" t="s">
        <v>2886</v>
      </c>
      <c r="F1104" s="32" t="s">
        <v>2887</v>
      </c>
      <c r="G1104" s="33" t="s">
        <v>12</v>
      </c>
      <c r="H1104" s="34" t="s">
        <v>13</v>
      </c>
      <c r="I1104" s="35">
        <v>0.98350000000000004</v>
      </c>
      <c r="J1104" s="36">
        <v>953694.94999999972</v>
      </c>
      <c r="K1104" s="19">
        <f t="shared" si="36"/>
        <v>1272717.77</v>
      </c>
      <c r="L1104" s="37">
        <v>106340.94</v>
      </c>
      <c r="M1104" s="38"/>
    </row>
    <row r="1105" spans="1:13" s="39" customFormat="1" ht="12.95" customHeight="1" x14ac:dyDescent="0.25">
      <c r="A1105" s="226"/>
      <c r="B1105" s="29">
        <v>5006</v>
      </c>
      <c r="C1105" s="30">
        <v>8</v>
      </c>
      <c r="D1105" s="42" t="s">
        <v>2888</v>
      </c>
      <c r="E1105" s="42" t="s">
        <v>2889</v>
      </c>
      <c r="F1105" s="42" t="s">
        <v>2890</v>
      </c>
      <c r="G1105" s="33" t="s">
        <v>12</v>
      </c>
      <c r="H1105" s="34" t="s">
        <v>13</v>
      </c>
      <c r="I1105" s="35">
        <v>0.99150000000000005</v>
      </c>
      <c r="J1105" s="36">
        <v>961566.46999999974</v>
      </c>
      <c r="K1105" s="19">
        <f t="shared" si="36"/>
        <v>1283184.29</v>
      </c>
      <c r="L1105" s="37">
        <v>107205.94</v>
      </c>
      <c r="M1105" s="38"/>
    </row>
    <row r="1106" spans="1:13" s="39" customFormat="1" ht="12.95" customHeight="1" x14ac:dyDescent="0.25">
      <c r="A1106" s="226"/>
      <c r="B1106" s="29">
        <v>5018</v>
      </c>
      <c r="C1106" s="30">
        <v>9</v>
      </c>
      <c r="D1106" s="32" t="s">
        <v>2891</v>
      </c>
      <c r="E1106" s="32" t="s">
        <v>2892</v>
      </c>
      <c r="F1106" s="32" t="s">
        <v>2893</v>
      </c>
      <c r="G1106" s="33" t="s">
        <v>12</v>
      </c>
      <c r="H1106" s="34" t="s">
        <v>13</v>
      </c>
      <c r="I1106" s="35">
        <v>0.99050000000000005</v>
      </c>
      <c r="J1106" s="36">
        <v>960290.5700000003</v>
      </c>
      <c r="K1106" s="19">
        <f t="shared" si="36"/>
        <v>1281584</v>
      </c>
      <c r="L1106" s="37">
        <v>107097.81</v>
      </c>
      <c r="M1106" s="38"/>
    </row>
    <row r="1107" spans="1:13" s="39" customFormat="1" ht="12.95" customHeight="1" x14ac:dyDescent="0.25">
      <c r="A1107" s="226"/>
      <c r="B1107" s="29">
        <v>5002</v>
      </c>
      <c r="C1107" s="30">
        <v>10</v>
      </c>
      <c r="D1107" s="42" t="s">
        <v>2894</v>
      </c>
      <c r="E1107" s="42" t="s">
        <v>2895</v>
      </c>
      <c r="F1107" s="42" t="s">
        <v>2896</v>
      </c>
      <c r="G1107" s="33" t="s">
        <v>12</v>
      </c>
      <c r="H1107" s="34" t="s">
        <v>13</v>
      </c>
      <c r="I1107" s="35">
        <v>0.99150000000000005</v>
      </c>
      <c r="J1107" s="36">
        <v>961263.69999999972</v>
      </c>
      <c r="K1107" s="19">
        <f t="shared" si="36"/>
        <v>1282881.52</v>
      </c>
      <c r="L1107" s="37">
        <v>107205.94</v>
      </c>
      <c r="M1107" s="38"/>
    </row>
    <row r="1108" spans="1:13" s="39" customFormat="1" ht="12.95" customHeight="1" x14ac:dyDescent="0.25">
      <c r="A1108" s="226"/>
      <c r="B1108" s="29">
        <v>5000</v>
      </c>
      <c r="C1108" s="30">
        <v>11</v>
      </c>
      <c r="D1108" s="42" t="s">
        <v>1305</v>
      </c>
      <c r="E1108" s="42" t="s">
        <v>2897</v>
      </c>
      <c r="F1108" s="42" t="s">
        <v>2898</v>
      </c>
      <c r="G1108" s="27" t="s">
        <v>12</v>
      </c>
      <c r="H1108" s="34" t="s">
        <v>13</v>
      </c>
      <c r="I1108" s="35">
        <v>0.99050000000000005</v>
      </c>
      <c r="J1108" s="36">
        <v>960290.5700000003</v>
      </c>
      <c r="K1108" s="19">
        <f t="shared" si="36"/>
        <v>1281584</v>
      </c>
      <c r="L1108" s="37">
        <v>107097.81</v>
      </c>
      <c r="M1108" s="38"/>
    </row>
    <row r="1109" spans="1:13" s="39" customFormat="1" ht="12.95" customHeight="1" x14ac:dyDescent="0.25">
      <c r="A1109" s="226"/>
      <c r="B1109" s="29">
        <v>5014</v>
      </c>
      <c r="C1109" s="30">
        <v>12</v>
      </c>
      <c r="D1109" s="32" t="s">
        <v>2899</v>
      </c>
      <c r="E1109" s="32" t="s">
        <v>2900</v>
      </c>
      <c r="F1109" s="32" t="s">
        <v>2901</v>
      </c>
      <c r="G1109" s="50" t="s">
        <v>12</v>
      </c>
      <c r="H1109" s="34" t="s">
        <v>13</v>
      </c>
      <c r="I1109" s="35">
        <v>0.99150000000000005</v>
      </c>
      <c r="J1109" s="36">
        <v>854576.7799999998</v>
      </c>
      <c r="K1109" s="19">
        <f t="shared" si="36"/>
        <v>1176194.6000000001</v>
      </c>
      <c r="L1109" s="37">
        <v>107205.94</v>
      </c>
      <c r="M1109" s="38"/>
    </row>
    <row r="1110" spans="1:13" s="39" customFormat="1" ht="12.95" customHeight="1" x14ac:dyDescent="0.25">
      <c r="A1110" s="226"/>
      <c r="B1110" s="29">
        <v>5027</v>
      </c>
      <c r="C1110" s="30">
        <v>13</v>
      </c>
      <c r="D1110" s="42" t="s">
        <v>2902</v>
      </c>
      <c r="E1110" s="42" t="s">
        <v>2903</v>
      </c>
      <c r="F1110" s="42" t="s">
        <v>2904</v>
      </c>
      <c r="G1110" s="27" t="s">
        <v>12</v>
      </c>
      <c r="H1110" s="34" t="s">
        <v>13</v>
      </c>
      <c r="I1110" s="35">
        <v>0.99350000000000005</v>
      </c>
      <c r="J1110" s="36">
        <v>963296.46999999974</v>
      </c>
      <c r="K1110" s="19">
        <f t="shared" si="36"/>
        <v>1285563.04</v>
      </c>
      <c r="L1110" s="37">
        <v>107422.19</v>
      </c>
      <c r="M1110" s="38"/>
    </row>
    <row r="1111" spans="1:13" s="39" customFormat="1" ht="12.95" customHeight="1" x14ac:dyDescent="0.25">
      <c r="A1111" s="226"/>
      <c r="B1111" s="29">
        <v>5012</v>
      </c>
      <c r="C1111" s="30">
        <v>14</v>
      </c>
      <c r="D1111" s="32" t="s">
        <v>2905</v>
      </c>
      <c r="E1111" s="32" t="s">
        <v>665</v>
      </c>
      <c r="F1111" s="32" t="s">
        <v>2906</v>
      </c>
      <c r="G1111" s="50" t="s">
        <v>12</v>
      </c>
      <c r="H1111" s="34" t="s">
        <v>13</v>
      </c>
      <c r="I1111" s="35">
        <v>0.99150000000000005</v>
      </c>
      <c r="J1111" s="36">
        <v>961566.46999999974</v>
      </c>
      <c r="K1111" s="19">
        <f t="shared" si="36"/>
        <v>1283184.29</v>
      </c>
      <c r="L1111" s="37">
        <v>107205.94</v>
      </c>
      <c r="M1111" s="38"/>
    </row>
    <row r="1112" spans="1:13" s="39" customFormat="1" ht="12.95" customHeight="1" x14ac:dyDescent="0.25">
      <c r="A1112" s="226"/>
      <c r="B1112" s="29">
        <v>5009</v>
      </c>
      <c r="C1112" s="30">
        <v>15</v>
      </c>
      <c r="D1112" s="32" t="s">
        <v>2907</v>
      </c>
      <c r="E1112" s="32" t="s">
        <v>2908</v>
      </c>
      <c r="F1112" s="32" t="s">
        <v>2909</v>
      </c>
      <c r="G1112" s="50" t="s">
        <v>12</v>
      </c>
      <c r="H1112" s="34" t="s">
        <v>13</v>
      </c>
      <c r="I1112" s="35">
        <v>0.99129999999999996</v>
      </c>
      <c r="J1112" s="36">
        <v>961371.80000000028</v>
      </c>
      <c r="K1112" s="19">
        <f t="shared" si="36"/>
        <v>1282924.73</v>
      </c>
      <c r="L1112" s="37">
        <v>107184.31</v>
      </c>
      <c r="M1112" s="38"/>
    </row>
    <row r="1113" spans="1:13" s="39" customFormat="1" ht="12.95" customHeight="1" x14ac:dyDescent="0.25">
      <c r="A1113" s="226"/>
      <c r="B1113" s="29">
        <v>5007</v>
      </c>
      <c r="C1113" s="30">
        <v>16</v>
      </c>
      <c r="D1113" s="53" t="s">
        <v>5628</v>
      </c>
      <c r="E1113" s="53" t="s">
        <v>5629</v>
      </c>
      <c r="F1113" s="53" t="s">
        <v>5630</v>
      </c>
      <c r="G1113" s="27" t="s">
        <v>12</v>
      </c>
      <c r="H1113" s="34" t="s">
        <v>13</v>
      </c>
      <c r="I1113" s="35">
        <v>0.99129999999999996</v>
      </c>
      <c r="J1113" s="36">
        <v>961069.0700000003</v>
      </c>
      <c r="K1113" s="19">
        <f t="shared" si="36"/>
        <v>1282622</v>
      </c>
      <c r="L1113" s="37">
        <v>107184.31</v>
      </c>
      <c r="M1113" s="38"/>
    </row>
    <row r="1114" spans="1:13" s="39" customFormat="1" ht="12.95" customHeight="1" x14ac:dyDescent="0.25">
      <c r="A1114" s="226"/>
      <c r="B1114" s="29">
        <v>5032</v>
      </c>
      <c r="C1114" s="30">
        <v>17</v>
      </c>
      <c r="D1114" s="53" t="s">
        <v>5631</v>
      </c>
      <c r="E1114" s="53" t="s">
        <v>5632</v>
      </c>
      <c r="F1114" s="53" t="s">
        <v>5633</v>
      </c>
      <c r="G1114" s="50" t="s">
        <v>12</v>
      </c>
      <c r="H1114" s="34" t="s">
        <v>13</v>
      </c>
      <c r="I1114" s="35">
        <v>0.99029999999999996</v>
      </c>
      <c r="J1114" s="36">
        <v>960095.94999999972</v>
      </c>
      <c r="K1114" s="19">
        <f t="shared" si="36"/>
        <v>1281324.52</v>
      </c>
      <c r="L1114" s="37">
        <v>107076.19</v>
      </c>
      <c r="M1114" s="38"/>
    </row>
    <row r="1115" spans="1:13" s="39" customFormat="1" ht="12.95" customHeight="1" x14ac:dyDescent="0.25">
      <c r="A1115" s="226"/>
      <c r="B1115" s="29">
        <v>5031</v>
      </c>
      <c r="C1115" s="30">
        <v>18</v>
      </c>
      <c r="D1115" s="32" t="s">
        <v>2910</v>
      </c>
      <c r="E1115" s="32" t="s">
        <v>2911</v>
      </c>
      <c r="F1115" s="32" t="s">
        <v>2912</v>
      </c>
      <c r="G1115" s="50" t="s">
        <v>12</v>
      </c>
      <c r="H1115" s="34" t="s">
        <v>13</v>
      </c>
      <c r="I1115" s="35">
        <v>0.98270000000000002</v>
      </c>
      <c r="J1115" s="36">
        <v>847408.08999999985</v>
      </c>
      <c r="K1115" s="19">
        <f t="shared" si="36"/>
        <v>1166171.4099999999</v>
      </c>
      <c r="L1115" s="37">
        <v>106254.44</v>
      </c>
      <c r="M1115" s="38"/>
    </row>
    <row r="1116" spans="1:13" s="39" customFormat="1" ht="12.95" customHeight="1" x14ac:dyDescent="0.25">
      <c r="A1116" s="226"/>
      <c r="B1116" s="29">
        <v>5029</v>
      </c>
      <c r="C1116" s="30">
        <v>19</v>
      </c>
      <c r="D1116" s="32" t="s">
        <v>2913</v>
      </c>
      <c r="E1116" s="32" t="s">
        <v>2914</v>
      </c>
      <c r="F1116" s="32" t="s">
        <v>2915</v>
      </c>
      <c r="G1116" s="50" t="s">
        <v>12</v>
      </c>
      <c r="H1116" s="34" t="s">
        <v>13</v>
      </c>
      <c r="I1116" s="35">
        <v>0.99350000000000005</v>
      </c>
      <c r="J1116" s="36">
        <v>963296.46999999974</v>
      </c>
      <c r="K1116" s="19">
        <f t="shared" si="36"/>
        <v>1285563.04</v>
      </c>
      <c r="L1116" s="37">
        <v>107422.19</v>
      </c>
      <c r="M1116" s="38"/>
    </row>
    <row r="1117" spans="1:13" s="39" customFormat="1" ht="12.95" customHeight="1" x14ac:dyDescent="0.25">
      <c r="A1117" s="226"/>
      <c r="B1117" s="29">
        <v>5005</v>
      </c>
      <c r="C1117" s="30">
        <v>20</v>
      </c>
      <c r="D1117" s="32" t="s">
        <v>2916</v>
      </c>
      <c r="E1117" s="32" t="s">
        <v>2917</v>
      </c>
      <c r="F1117" s="32" t="s">
        <v>2918</v>
      </c>
      <c r="G1117" s="33" t="s">
        <v>12</v>
      </c>
      <c r="H1117" s="34" t="s">
        <v>13</v>
      </c>
      <c r="I1117" s="35">
        <v>0.99129999999999996</v>
      </c>
      <c r="J1117" s="36">
        <v>962020.55000000028</v>
      </c>
      <c r="K1117" s="19">
        <f t="shared" si="36"/>
        <v>1283573.48</v>
      </c>
      <c r="L1117" s="37">
        <v>107184.31</v>
      </c>
      <c r="M1117" s="38"/>
    </row>
    <row r="1118" spans="1:13" s="39" customFormat="1" ht="12.95" customHeight="1" x14ac:dyDescent="0.25">
      <c r="A1118" s="226"/>
      <c r="B1118" s="29">
        <v>5024</v>
      </c>
      <c r="C1118" s="30">
        <v>21</v>
      </c>
      <c r="D1118" s="32" t="s">
        <v>2919</v>
      </c>
      <c r="E1118" s="32" t="s">
        <v>2920</v>
      </c>
      <c r="F1118" s="32" t="s">
        <v>2921</v>
      </c>
      <c r="G1118" s="33" t="s">
        <v>12</v>
      </c>
      <c r="H1118" s="34" t="s">
        <v>13</v>
      </c>
      <c r="I1118" s="35">
        <v>0.99590000000000001</v>
      </c>
      <c r="J1118" s="36">
        <v>969135.20999999973</v>
      </c>
      <c r="K1118" s="19">
        <f t="shared" si="36"/>
        <v>1292180.28</v>
      </c>
      <c r="L1118" s="37">
        <v>107681.69</v>
      </c>
      <c r="M1118" s="38"/>
    </row>
    <row r="1119" spans="1:13" s="39" customFormat="1" ht="12.95" customHeight="1" x14ac:dyDescent="0.25">
      <c r="A1119" s="226"/>
      <c r="B1119" s="29">
        <v>5034</v>
      </c>
      <c r="C1119" s="30">
        <v>22</v>
      </c>
      <c r="D1119" s="42" t="s">
        <v>2922</v>
      </c>
      <c r="E1119" s="42" t="s">
        <v>2923</v>
      </c>
      <c r="F1119" s="42" t="s">
        <v>2924</v>
      </c>
      <c r="G1119" s="33" t="s">
        <v>12</v>
      </c>
      <c r="H1119" s="34" t="s">
        <v>13</v>
      </c>
      <c r="I1119" s="35">
        <v>0.9869</v>
      </c>
      <c r="J1119" s="36">
        <v>957090.05000000028</v>
      </c>
      <c r="K1119" s="19">
        <f t="shared" si="36"/>
        <v>1277215.73</v>
      </c>
      <c r="L1119" s="37">
        <v>106708.56</v>
      </c>
      <c r="M1119" s="38"/>
    </row>
    <row r="1120" spans="1:13" s="39" customFormat="1" ht="12.95" customHeight="1" x14ac:dyDescent="0.25">
      <c r="A1120" s="226"/>
      <c r="B1120" s="43">
        <v>5035</v>
      </c>
      <c r="C1120" s="30">
        <v>23</v>
      </c>
      <c r="D1120" s="32" t="s">
        <v>2925</v>
      </c>
      <c r="E1120" s="32" t="s">
        <v>2926</v>
      </c>
      <c r="F1120" s="32" t="s">
        <v>2927</v>
      </c>
      <c r="G1120" s="33" t="s">
        <v>12</v>
      </c>
      <c r="H1120" s="34" t="s">
        <v>13</v>
      </c>
      <c r="I1120" s="35">
        <v>0.99050000000000005</v>
      </c>
      <c r="J1120" s="36">
        <v>957133.30000000028</v>
      </c>
      <c r="K1120" s="19">
        <f t="shared" si="36"/>
        <v>1278426.73</v>
      </c>
      <c r="L1120" s="37">
        <v>107097.81</v>
      </c>
      <c r="M1120" s="38"/>
    </row>
    <row r="1121" spans="1:13" s="39" customFormat="1" ht="12.95" customHeight="1" x14ac:dyDescent="0.25">
      <c r="A1121" s="226"/>
      <c r="B1121" s="29">
        <v>5033</v>
      </c>
      <c r="C1121" s="30">
        <v>24</v>
      </c>
      <c r="D1121" s="42" t="s">
        <v>2928</v>
      </c>
      <c r="E1121" s="42" t="s">
        <v>2929</v>
      </c>
      <c r="F1121" s="42" t="s">
        <v>2930</v>
      </c>
      <c r="G1121" s="33" t="s">
        <v>12</v>
      </c>
      <c r="H1121" s="34" t="s">
        <v>13</v>
      </c>
      <c r="I1121" s="35">
        <v>0.98250000000000004</v>
      </c>
      <c r="J1121" s="36">
        <v>952505.5700000003</v>
      </c>
      <c r="K1121" s="19">
        <f t="shared" si="36"/>
        <v>1271204</v>
      </c>
      <c r="L1121" s="37">
        <v>106232.81</v>
      </c>
      <c r="M1121" s="38"/>
    </row>
    <row r="1122" spans="1:13" s="39" customFormat="1" ht="12.95" customHeight="1" x14ac:dyDescent="0.25">
      <c r="A1122" s="226"/>
      <c r="B1122" s="29">
        <v>5028</v>
      </c>
      <c r="C1122" s="30">
        <v>25</v>
      </c>
      <c r="D1122" s="32" t="s">
        <v>2931</v>
      </c>
      <c r="E1122" s="32" t="s">
        <v>2932</v>
      </c>
      <c r="F1122" s="32" t="s">
        <v>2933</v>
      </c>
      <c r="G1122" s="33" t="s">
        <v>12</v>
      </c>
      <c r="H1122" s="34" t="s">
        <v>13</v>
      </c>
      <c r="I1122" s="35">
        <v>0.99029999999999996</v>
      </c>
      <c r="J1122" s="36">
        <v>960095.94999999972</v>
      </c>
      <c r="K1122" s="19">
        <f t="shared" si="36"/>
        <v>1281324.52</v>
      </c>
      <c r="L1122" s="37">
        <v>107076.19</v>
      </c>
      <c r="M1122" s="38"/>
    </row>
    <row r="1123" spans="1:13" s="39" customFormat="1" ht="12.95" customHeight="1" x14ac:dyDescent="0.25">
      <c r="A1123" s="226"/>
      <c r="B1123" s="29">
        <v>5017</v>
      </c>
      <c r="C1123" s="30">
        <v>26</v>
      </c>
      <c r="D1123" s="42" t="s">
        <v>2934</v>
      </c>
      <c r="E1123" s="42" t="s">
        <v>2935</v>
      </c>
      <c r="F1123" s="42" t="s">
        <v>2936</v>
      </c>
      <c r="G1123" s="33" t="s">
        <v>12</v>
      </c>
      <c r="H1123" s="34" t="s">
        <v>13</v>
      </c>
      <c r="I1123" s="35">
        <v>0.99990000000000001</v>
      </c>
      <c r="J1123" s="36">
        <v>973027.70999999973</v>
      </c>
      <c r="K1123" s="19">
        <f t="shared" si="36"/>
        <v>1297370.28</v>
      </c>
      <c r="L1123" s="37">
        <v>108114.19</v>
      </c>
      <c r="M1123" s="38"/>
    </row>
    <row r="1124" spans="1:13" s="39" customFormat="1" ht="12.95" customHeight="1" x14ac:dyDescent="0.25">
      <c r="A1124" s="226"/>
      <c r="B1124" s="29">
        <v>5010</v>
      </c>
      <c r="C1124" s="30">
        <v>27</v>
      </c>
      <c r="D1124" s="32" t="s">
        <v>2937</v>
      </c>
      <c r="E1124" s="56" t="s">
        <v>2938</v>
      </c>
      <c r="F1124" s="32" t="s">
        <v>2939</v>
      </c>
      <c r="G1124" s="33" t="s">
        <v>12</v>
      </c>
      <c r="H1124" s="34" t="s">
        <v>13</v>
      </c>
      <c r="I1124" s="35">
        <v>0.99170000000000003</v>
      </c>
      <c r="J1124" s="36">
        <v>961761.05000000028</v>
      </c>
      <c r="K1124" s="19">
        <f t="shared" si="36"/>
        <v>1283443.73</v>
      </c>
      <c r="L1124" s="37">
        <v>107227.56</v>
      </c>
      <c r="M1124" s="38"/>
    </row>
    <row r="1125" spans="1:13" s="39" customFormat="1" ht="12.95" customHeight="1" x14ac:dyDescent="0.25">
      <c r="A1125" s="226"/>
      <c r="B1125" s="29">
        <v>5008</v>
      </c>
      <c r="C1125" s="30">
        <v>28</v>
      </c>
      <c r="D1125" s="32" t="s">
        <v>2251</v>
      </c>
      <c r="E1125" s="56" t="s">
        <v>2940</v>
      </c>
      <c r="F1125" s="32" t="s">
        <v>2941</v>
      </c>
      <c r="G1125" s="33" t="s">
        <v>12</v>
      </c>
      <c r="H1125" s="34" t="s">
        <v>13</v>
      </c>
      <c r="I1125" s="35">
        <v>0.99129999999999996</v>
      </c>
      <c r="J1125" s="36">
        <v>961371.80000000028</v>
      </c>
      <c r="K1125" s="19">
        <f t="shared" si="36"/>
        <v>1282924.73</v>
      </c>
      <c r="L1125" s="37">
        <v>107184.31</v>
      </c>
      <c r="M1125" s="38"/>
    </row>
    <row r="1126" spans="1:13" s="39" customFormat="1" ht="12.95" customHeight="1" x14ac:dyDescent="0.25">
      <c r="A1126" s="226"/>
      <c r="B1126" s="29">
        <v>5022</v>
      </c>
      <c r="C1126" s="30">
        <v>29</v>
      </c>
      <c r="D1126" s="32" t="s">
        <v>2942</v>
      </c>
      <c r="E1126" s="56" t="s">
        <v>2943</v>
      </c>
      <c r="F1126" s="32" t="s">
        <v>2944</v>
      </c>
      <c r="G1126" s="33" t="s">
        <v>12</v>
      </c>
      <c r="H1126" s="34" t="s">
        <v>13</v>
      </c>
      <c r="I1126" s="35">
        <v>0.99529999999999996</v>
      </c>
      <c r="J1126" s="36">
        <v>965264.30000000028</v>
      </c>
      <c r="K1126" s="19">
        <f t="shared" si="36"/>
        <v>1288114.73</v>
      </c>
      <c r="L1126" s="37">
        <v>107616.81</v>
      </c>
      <c r="M1126" s="38"/>
    </row>
    <row r="1127" spans="1:13" s="39" customFormat="1" ht="12.95" customHeight="1" x14ac:dyDescent="0.25">
      <c r="A1127" s="226"/>
      <c r="B1127" s="29">
        <v>5003</v>
      </c>
      <c r="C1127" s="30">
        <v>30</v>
      </c>
      <c r="D1127" s="204" t="s">
        <v>5767</v>
      </c>
      <c r="E1127" s="204" t="s">
        <v>5768</v>
      </c>
      <c r="F1127" s="204" t="s">
        <v>5769</v>
      </c>
      <c r="G1127" s="33" t="s">
        <v>12</v>
      </c>
      <c r="H1127" s="34" t="s">
        <v>13</v>
      </c>
      <c r="I1127" s="35">
        <v>0.99890000000000001</v>
      </c>
      <c r="J1127" s="36">
        <v>216012.12</v>
      </c>
      <c r="K1127" s="19">
        <f t="shared" si="36"/>
        <v>540030.30000000005</v>
      </c>
      <c r="L1127" s="37">
        <v>108006.06</v>
      </c>
      <c r="M1127" s="38"/>
    </row>
    <row r="1128" spans="1:13" s="39" customFormat="1" ht="12.95" customHeight="1" x14ac:dyDescent="0.25">
      <c r="A1128" s="226"/>
      <c r="B1128" s="72">
        <v>5036</v>
      </c>
      <c r="C1128" s="30">
        <v>31</v>
      </c>
      <c r="D1128" s="59" t="s">
        <v>733</v>
      </c>
      <c r="E1128" s="59" t="s">
        <v>2948</v>
      </c>
      <c r="F1128" s="59" t="s">
        <v>2949</v>
      </c>
      <c r="G1128" s="33" t="s">
        <v>12</v>
      </c>
      <c r="H1128" s="34" t="s">
        <v>13</v>
      </c>
      <c r="I1128" s="35">
        <v>0.99839999999999995</v>
      </c>
      <c r="J1128" s="36">
        <v>971568</v>
      </c>
      <c r="K1128" s="19">
        <f t="shared" si="36"/>
        <v>1295424</v>
      </c>
      <c r="L1128" s="37">
        <v>107952</v>
      </c>
      <c r="M1128" s="38"/>
    </row>
    <row r="1129" spans="1:13" s="39" customFormat="1" ht="12.95" customHeight="1" x14ac:dyDescent="0.25">
      <c r="A1129" s="226"/>
      <c r="B1129" s="72">
        <v>5021</v>
      </c>
      <c r="C1129" s="30">
        <v>32</v>
      </c>
      <c r="D1129" s="203" t="s">
        <v>5739</v>
      </c>
      <c r="E1129" s="53" t="s">
        <v>5738</v>
      </c>
      <c r="F1129" s="203" t="s">
        <v>5737</v>
      </c>
      <c r="G1129" s="33" t="s">
        <v>12</v>
      </c>
      <c r="H1129" s="34" t="s">
        <v>13</v>
      </c>
      <c r="I1129" s="35">
        <v>0.99129999999999996</v>
      </c>
      <c r="J1129" s="36">
        <v>426974.81</v>
      </c>
      <c r="K1129" s="19">
        <f t="shared" si="36"/>
        <v>748527.74</v>
      </c>
      <c r="L1129" s="37">
        <v>107184.31</v>
      </c>
      <c r="M1129" s="38"/>
    </row>
    <row r="1130" spans="1:13" s="39" customFormat="1" ht="12.95" customHeight="1" x14ac:dyDescent="0.25">
      <c r="A1130" s="226"/>
      <c r="B1130" s="29"/>
      <c r="C1130" s="30"/>
      <c r="D1130" s="31" t="s">
        <v>5732</v>
      </c>
      <c r="E1130" s="32"/>
      <c r="F1130" s="32"/>
      <c r="G1130" s="33"/>
      <c r="H1130" s="34"/>
      <c r="I1130" s="35"/>
      <c r="J1130" s="36"/>
      <c r="K1130" s="19"/>
      <c r="L1130" s="37"/>
      <c r="M1130" s="38"/>
    </row>
    <row r="1131" spans="1:13" s="39" customFormat="1" ht="12.95" customHeight="1" x14ac:dyDescent="0.25">
      <c r="A1131" s="227"/>
      <c r="B1131" s="29">
        <v>5019</v>
      </c>
      <c r="C1131" s="30">
        <v>1</v>
      </c>
      <c r="D1131" s="42" t="s">
        <v>2950</v>
      </c>
      <c r="E1131" s="42" t="s">
        <v>2951</v>
      </c>
      <c r="F1131" s="42" t="s">
        <v>2952</v>
      </c>
      <c r="G1131" s="33" t="s">
        <v>5731</v>
      </c>
      <c r="H1131" s="34" t="s">
        <v>13</v>
      </c>
      <c r="I1131" s="35">
        <v>0.99550000000000005</v>
      </c>
      <c r="J1131" s="36">
        <v>1529212.23</v>
      </c>
      <c r="K1131" s="19">
        <f>ROUND(J1131+L1131*3,2)</f>
        <v>2040799.68</v>
      </c>
      <c r="L1131" s="37">
        <v>170529.15</v>
      </c>
      <c r="M1131" s="38"/>
    </row>
    <row r="1132" spans="1:13" s="39" customFormat="1" ht="12.95" customHeight="1" x14ac:dyDescent="0.25">
      <c r="A1132" s="225" t="s">
        <v>2953</v>
      </c>
      <c r="B1132" s="29"/>
      <c r="C1132" s="30"/>
      <c r="D1132" s="31" t="s">
        <v>126</v>
      </c>
      <c r="E1132" s="32"/>
      <c r="F1132" s="32"/>
      <c r="G1132" s="33"/>
      <c r="H1132" s="34"/>
      <c r="I1132" s="35"/>
      <c r="J1132" s="36"/>
      <c r="K1132" s="19"/>
      <c r="L1132" s="37"/>
      <c r="M1132" s="38"/>
    </row>
    <row r="1133" spans="1:13" s="39" customFormat="1" ht="12.95" customHeight="1" x14ac:dyDescent="0.25">
      <c r="A1133" s="226"/>
      <c r="B1133" s="29">
        <v>2202</v>
      </c>
      <c r="C1133" s="30">
        <v>1</v>
      </c>
      <c r="D1133" s="32" t="s">
        <v>2390</v>
      </c>
      <c r="E1133" s="32" t="s">
        <v>2954</v>
      </c>
      <c r="F1133" s="32" t="s">
        <v>2955</v>
      </c>
      <c r="G1133" s="33" t="s">
        <v>130</v>
      </c>
      <c r="H1133" s="34" t="s">
        <v>13</v>
      </c>
      <c r="I1133" s="35">
        <v>0.97419999999999995</v>
      </c>
      <c r="J1133" s="36">
        <v>476397.64999999997</v>
      </c>
      <c r="K1133" s="19">
        <f t="shared" ref="K1133:K1138" si="37">ROUND(J1133+L1133*3,2)</f>
        <v>634412.9</v>
      </c>
      <c r="L1133" s="37">
        <v>52671.75</v>
      </c>
      <c r="M1133" s="38"/>
    </row>
    <row r="1134" spans="1:13" s="39" customFormat="1" ht="12.95" customHeight="1" x14ac:dyDescent="0.25">
      <c r="A1134" s="226"/>
      <c r="B1134" s="29">
        <v>2205</v>
      </c>
      <c r="C1134" s="30">
        <v>2</v>
      </c>
      <c r="D1134" s="32" t="s">
        <v>2956</v>
      </c>
      <c r="E1134" s="32" t="s">
        <v>2957</v>
      </c>
      <c r="F1134" s="32" t="s">
        <v>2958</v>
      </c>
      <c r="G1134" s="33" t="s">
        <v>130</v>
      </c>
      <c r="H1134" s="34" t="s">
        <v>13</v>
      </c>
      <c r="I1134" s="35">
        <v>0.97019999999999995</v>
      </c>
      <c r="J1134" s="36">
        <v>474451.21999999991</v>
      </c>
      <c r="K1134" s="19">
        <f t="shared" si="37"/>
        <v>631817.66</v>
      </c>
      <c r="L1134" s="37">
        <v>52455.48</v>
      </c>
      <c r="M1134" s="38"/>
    </row>
    <row r="1135" spans="1:13" s="39" customFormat="1" ht="12.95" customHeight="1" x14ac:dyDescent="0.25">
      <c r="A1135" s="226"/>
      <c r="B1135" s="29">
        <v>2244</v>
      </c>
      <c r="C1135" s="30">
        <v>3</v>
      </c>
      <c r="D1135" s="42" t="s">
        <v>2959</v>
      </c>
      <c r="E1135" s="42" t="s">
        <v>2960</v>
      </c>
      <c r="F1135" s="42" t="s">
        <v>2961</v>
      </c>
      <c r="G1135" s="33" t="s">
        <v>130</v>
      </c>
      <c r="H1135" s="34" t="s">
        <v>13</v>
      </c>
      <c r="I1135" s="35">
        <v>0.97019999999999995</v>
      </c>
      <c r="J1135" s="36">
        <v>474451.21999999991</v>
      </c>
      <c r="K1135" s="19">
        <f t="shared" si="37"/>
        <v>631817.66</v>
      </c>
      <c r="L1135" s="37">
        <v>52455.48</v>
      </c>
      <c r="M1135" s="38"/>
    </row>
    <row r="1136" spans="1:13" s="39" customFormat="1" ht="12.95" customHeight="1" x14ac:dyDescent="0.25">
      <c r="A1136" s="226"/>
      <c r="B1136" s="29">
        <v>2215</v>
      </c>
      <c r="C1136" s="30">
        <v>4</v>
      </c>
      <c r="D1136" s="32" t="s">
        <v>2962</v>
      </c>
      <c r="E1136" s="32" t="s">
        <v>2963</v>
      </c>
      <c r="F1136" s="32" t="s">
        <v>2964</v>
      </c>
      <c r="G1136" s="33" t="s">
        <v>130</v>
      </c>
      <c r="H1136" s="34" t="s">
        <v>13</v>
      </c>
      <c r="I1136" s="35">
        <v>0.97419999999999995</v>
      </c>
      <c r="J1136" s="36">
        <v>476397.64999999997</v>
      </c>
      <c r="K1136" s="19">
        <f t="shared" si="37"/>
        <v>634412.9</v>
      </c>
      <c r="L1136" s="37">
        <v>52671.75</v>
      </c>
      <c r="M1136" s="38"/>
    </row>
    <row r="1137" spans="1:13" s="39" customFormat="1" ht="12.95" customHeight="1" x14ac:dyDescent="0.25">
      <c r="A1137" s="226"/>
      <c r="B1137" s="29">
        <v>2229</v>
      </c>
      <c r="C1137" s="30">
        <v>5</v>
      </c>
      <c r="D1137" s="32" t="s">
        <v>2965</v>
      </c>
      <c r="E1137" s="32" t="s">
        <v>2966</v>
      </c>
      <c r="F1137" s="32" t="s">
        <v>2967</v>
      </c>
      <c r="G1137" s="33" t="s">
        <v>130</v>
      </c>
      <c r="H1137" s="34" t="s">
        <v>13</v>
      </c>
      <c r="I1137" s="35">
        <v>0.97019999999999995</v>
      </c>
      <c r="J1137" s="36">
        <v>474451.21999999991</v>
      </c>
      <c r="K1137" s="19">
        <f t="shared" si="37"/>
        <v>631817.66</v>
      </c>
      <c r="L1137" s="37">
        <v>52455.48</v>
      </c>
      <c r="M1137" s="38"/>
    </row>
    <row r="1138" spans="1:13" s="39" customFormat="1" ht="12.95" customHeight="1" x14ac:dyDescent="0.25">
      <c r="A1138" s="226"/>
      <c r="B1138" s="29">
        <v>2232</v>
      </c>
      <c r="C1138" s="30">
        <v>6</v>
      </c>
      <c r="D1138" s="32" t="s">
        <v>2971</v>
      </c>
      <c r="E1138" s="32" t="s">
        <v>188</v>
      </c>
      <c r="F1138" s="32" t="s">
        <v>2972</v>
      </c>
      <c r="G1138" s="33" t="s">
        <v>130</v>
      </c>
      <c r="H1138" s="34" t="s">
        <v>13</v>
      </c>
      <c r="I1138" s="35">
        <v>0.97370000000000001</v>
      </c>
      <c r="J1138" s="36">
        <v>476019.14000000007</v>
      </c>
      <c r="K1138" s="19">
        <f t="shared" si="37"/>
        <v>633953.27</v>
      </c>
      <c r="L1138" s="37">
        <v>52644.71</v>
      </c>
      <c r="M1138" s="38"/>
    </row>
    <row r="1139" spans="1:13" s="39" customFormat="1" ht="12.95" customHeight="1" x14ac:dyDescent="0.25">
      <c r="A1139" s="226"/>
      <c r="B1139" s="29"/>
      <c r="C1139" s="30"/>
      <c r="D1139" s="31" t="s">
        <v>11</v>
      </c>
      <c r="E1139" s="32"/>
      <c r="F1139" s="32"/>
      <c r="G1139" s="33"/>
      <c r="H1139" s="34"/>
      <c r="I1139" s="35"/>
      <c r="J1139" s="36"/>
      <c r="K1139" s="19"/>
      <c r="L1139" s="37"/>
      <c r="M1139" s="38"/>
    </row>
    <row r="1140" spans="1:13" s="39" customFormat="1" ht="12.95" customHeight="1" x14ac:dyDescent="0.25">
      <c r="A1140" s="226"/>
      <c r="B1140" s="29">
        <v>2212</v>
      </c>
      <c r="C1140" s="30">
        <v>1</v>
      </c>
      <c r="D1140" s="42" t="s">
        <v>2968</v>
      </c>
      <c r="E1140" s="42" t="s">
        <v>5736</v>
      </c>
      <c r="F1140" s="42" t="s">
        <v>2970</v>
      </c>
      <c r="G1140" s="33" t="s">
        <v>12</v>
      </c>
      <c r="H1140" s="34" t="s">
        <v>13</v>
      </c>
      <c r="I1140" s="35">
        <v>0.97019999999999995</v>
      </c>
      <c r="J1140" s="36">
        <v>948829.32000000007</v>
      </c>
      <c r="K1140" s="19">
        <f t="shared" ref="K1140:K1182" si="38">ROUND(J1140+L1140*3,2)</f>
        <v>1263537.96</v>
      </c>
      <c r="L1140" s="37">
        <v>104902.88</v>
      </c>
      <c r="M1140" s="38"/>
    </row>
    <row r="1141" spans="1:13" s="39" customFormat="1" ht="12.95" customHeight="1" x14ac:dyDescent="0.25">
      <c r="A1141" s="226"/>
      <c r="B1141" s="29">
        <v>2235</v>
      </c>
      <c r="C1141" s="30">
        <v>2</v>
      </c>
      <c r="D1141" s="32" t="s">
        <v>2973</v>
      </c>
      <c r="E1141" s="32" t="s">
        <v>2974</v>
      </c>
      <c r="F1141" s="32" t="s">
        <v>2975</v>
      </c>
      <c r="G1141" s="33" t="s">
        <v>12</v>
      </c>
      <c r="H1141" s="34" t="s">
        <v>13</v>
      </c>
      <c r="I1141" s="35">
        <v>0.96619999999999995</v>
      </c>
      <c r="J1141" s="36">
        <v>944936.82000000007</v>
      </c>
      <c r="K1141" s="19">
        <f t="shared" si="38"/>
        <v>1258347.96</v>
      </c>
      <c r="L1141" s="37">
        <v>104470.38</v>
      </c>
      <c r="M1141" s="38"/>
    </row>
    <row r="1142" spans="1:13" s="39" customFormat="1" ht="12.95" customHeight="1" x14ac:dyDescent="0.25">
      <c r="A1142" s="226"/>
      <c r="B1142" s="29">
        <v>2241</v>
      </c>
      <c r="C1142" s="30">
        <v>3</v>
      </c>
      <c r="D1142" s="42" t="s">
        <v>2976</v>
      </c>
      <c r="E1142" s="42" t="s">
        <v>2977</v>
      </c>
      <c r="F1142" s="42" t="s">
        <v>2978</v>
      </c>
      <c r="G1142" s="33" t="s">
        <v>12</v>
      </c>
      <c r="H1142" s="34" t="s">
        <v>13</v>
      </c>
      <c r="I1142" s="35">
        <v>0.57020000000000004</v>
      </c>
      <c r="J1142" s="36">
        <v>819079.32000000007</v>
      </c>
      <c r="K1142" s="19">
        <f t="shared" si="38"/>
        <v>1004037.96</v>
      </c>
      <c r="L1142" s="37">
        <v>61652.88</v>
      </c>
      <c r="M1142" s="38"/>
    </row>
    <row r="1143" spans="1:13" s="39" customFormat="1" ht="12.95" customHeight="1" x14ac:dyDescent="0.25">
      <c r="A1143" s="226"/>
      <c r="B1143" s="29">
        <v>2211</v>
      </c>
      <c r="C1143" s="30">
        <v>4</v>
      </c>
      <c r="D1143" s="32" t="s">
        <v>2979</v>
      </c>
      <c r="E1143" s="32" t="s">
        <v>2623</v>
      </c>
      <c r="F1143" s="32" t="s">
        <v>2980</v>
      </c>
      <c r="G1143" s="33" t="s">
        <v>12</v>
      </c>
      <c r="H1143" s="34" t="s">
        <v>13</v>
      </c>
      <c r="I1143" s="35">
        <v>0.98019999999999996</v>
      </c>
      <c r="J1143" s="36">
        <v>960236.52</v>
      </c>
      <c r="K1143" s="19">
        <f t="shared" si="38"/>
        <v>1278188.9099999999</v>
      </c>
      <c r="L1143" s="37">
        <v>105984.13</v>
      </c>
      <c r="M1143" s="38"/>
    </row>
    <row r="1144" spans="1:13" s="39" customFormat="1" ht="12.95" customHeight="1" x14ac:dyDescent="0.25">
      <c r="A1144" s="226"/>
      <c r="B1144" s="29">
        <v>2209</v>
      </c>
      <c r="C1144" s="30">
        <v>5</v>
      </c>
      <c r="D1144" s="32" t="s">
        <v>2981</v>
      </c>
      <c r="E1144" s="32" t="s">
        <v>2982</v>
      </c>
      <c r="F1144" s="32" t="s">
        <v>2983</v>
      </c>
      <c r="G1144" s="33" t="s">
        <v>12</v>
      </c>
      <c r="H1144" s="34" t="s">
        <v>13</v>
      </c>
      <c r="I1144" s="35">
        <v>0.97019999999999995</v>
      </c>
      <c r="J1144" s="36">
        <v>948829.32000000007</v>
      </c>
      <c r="K1144" s="19">
        <f t="shared" si="38"/>
        <v>1263537.96</v>
      </c>
      <c r="L1144" s="37">
        <v>104902.88</v>
      </c>
      <c r="M1144" s="38"/>
    </row>
    <row r="1145" spans="1:13" s="39" customFormat="1" ht="12.95" customHeight="1" x14ac:dyDescent="0.25">
      <c r="A1145" s="226"/>
      <c r="B1145" s="29">
        <v>2216</v>
      </c>
      <c r="C1145" s="30">
        <v>6</v>
      </c>
      <c r="D1145" s="32" t="s">
        <v>2984</v>
      </c>
      <c r="E1145" s="32" t="s">
        <v>2985</v>
      </c>
      <c r="F1145" s="32" t="s">
        <v>2986</v>
      </c>
      <c r="G1145" s="33" t="s">
        <v>12</v>
      </c>
      <c r="H1145" s="34" t="s">
        <v>13</v>
      </c>
      <c r="I1145" s="35">
        <v>0.97219999999999995</v>
      </c>
      <c r="J1145" s="36">
        <v>950775.57000000007</v>
      </c>
      <c r="K1145" s="19">
        <f t="shared" si="38"/>
        <v>1266132.96</v>
      </c>
      <c r="L1145" s="37">
        <v>105119.13</v>
      </c>
      <c r="M1145" s="38"/>
    </row>
    <row r="1146" spans="1:13" s="39" customFormat="1" ht="12.95" customHeight="1" x14ac:dyDescent="0.25">
      <c r="A1146" s="226"/>
      <c r="B1146" s="29">
        <v>2210</v>
      </c>
      <c r="C1146" s="30">
        <v>7</v>
      </c>
      <c r="D1146" s="32" t="s">
        <v>2987</v>
      </c>
      <c r="E1146" s="32" t="s">
        <v>2988</v>
      </c>
      <c r="F1146" s="32" t="s">
        <v>2989</v>
      </c>
      <c r="G1146" s="33" t="s">
        <v>12</v>
      </c>
      <c r="H1146" s="34" t="s">
        <v>13</v>
      </c>
      <c r="I1146" s="35">
        <v>0.97019999999999995</v>
      </c>
      <c r="J1146" s="36">
        <v>948829.32000000007</v>
      </c>
      <c r="K1146" s="19">
        <f t="shared" si="38"/>
        <v>1263537.96</v>
      </c>
      <c r="L1146" s="37">
        <v>104902.88</v>
      </c>
      <c r="M1146" s="38"/>
    </row>
    <row r="1147" spans="1:13" s="39" customFormat="1" ht="12.95" customHeight="1" x14ac:dyDescent="0.25">
      <c r="A1147" s="226"/>
      <c r="B1147" s="29">
        <v>2222</v>
      </c>
      <c r="C1147" s="30">
        <v>8</v>
      </c>
      <c r="D1147" s="32" t="s">
        <v>2990</v>
      </c>
      <c r="E1147" s="32" t="s">
        <v>2991</v>
      </c>
      <c r="F1147" s="32" t="s">
        <v>2992</v>
      </c>
      <c r="G1147" s="33" t="s">
        <v>12</v>
      </c>
      <c r="H1147" s="34" t="s">
        <v>13</v>
      </c>
      <c r="I1147" s="35">
        <v>0.97019999999999995</v>
      </c>
      <c r="J1147" s="36">
        <v>948829.32000000007</v>
      </c>
      <c r="K1147" s="19">
        <f t="shared" si="38"/>
        <v>1263537.96</v>
      </c>
      <c r="L1147" s="37">
        <v>104902.88</v>
      </c>
      <c r="M1147" s="38"/>
    </row>
    <row r="1148" spans="1:13" s="39" customFormat="1" ht="12.95" customHeight="1" x14ac:dyDescent="0.25">
      <c r="A1148" s="226"/>
      <c r="B1148" s="29">
        <v>2234</v>
      </c>
      <c r="C1148" s="30">
        <v>9</v>
      </c>
      <c r="D1148" s="32" t="s">
        <v>1524</v>
      </c>
      <c r="E1148" s="32" t="s">
        <v>1525</v>
      </c>
      <c r="F1148" s="32" t="s">
        <v>2993</v>
      </c>
      <c r="G1148" s="33" t="s">
        <v>12</v>
      </c>
      <c r="H1148" s="34" t="s">
        <v>13</v>
      </c>
      <c r="I1148" s="35">
        <v>0.97219999999999995</v>
      </c>
      <c r="J1148" s="36">
        <v>950775.57000000007</v>
      </c>
      <c r="K1148" s="19">
        <f t="shared" si="38"/>
        <v>1266132.96</v>
      </c>
      <c r="L1148" s="37">
        <v>105119.13</v>
      </c>
      <c r="M1148" s="38"/>
    </row>
    <row r="1149" spans="1:13" s="39" customFormat="1" ht="12.95" customHeight="1" x14ac:dyDescent="0.25">
      <c r="A1149" s="226"/>
      <c r="B1149" s="29">
        <v>2237</v>
      </c>
      <c r="C1149" s="30">
        <v>10</v>
      </c>
      <c r="D1149" s="32" t="s">
        <v>2994</v>
      </c>
      <c r="E1149" s="32" t="s">
        <v>2995</v>
      </c>
      <c r="F1149" s="32" t="s">
        <v>2996</v>
      </c>
      <c r="G1149" s="33" t="s">
        <v>12</v>
      </c>
      <c r="H1149" s="34" t="s">
        <v>13</v>
      </c>
      <c r="I1149" s="35">
        <v>0.97019999999999995</v>
      </c>
      <c r="J1149" s="36">
        <v>948829.32000000007</v>
      </c>
      <c r="K1149" s="19">
        <f t="shared" si="38"/>
        <v>1263537.96</v>
      </c>
      <c r="L1149" s="37">
        <v>104902.88</v>
      </c>
      <c r="M1149" s="38"/>
    </row>
    <row r="1150" spans="1:13" s="39" customFormat="1" ht="12.95" customHeight="1" x14ac:dyDescent="0.25">
      <c r="A1150" s="226"/>
      <c r="B1150" s="29">
        <v>2230</v>
      </c>
      <c r="C1150" s="30">
        <v>11</v>
      </c>
      <c r="D1150" s="42" t="s">
        <v>2997</v>
      </c>
      <c r="E1150" s="42" t="s">
        <v>1001</v>
      </c>
      <c r="F1150" s="42" t="s">
        <v>2998</v>
      </c>
      <c r="G1150" s="33" t="s">
        <v>12</v>
      </c>
      <c r="H1150" s="34" t="s">
        <v>13</v>
      </c>
      <c r="I1150" s="35">
        <v>0.97019999999999995</v>
      </c>
      <c r="J1150" s="36">
        <v>948829.32000000007</v>
      </c>
      <c r="K1150" s="19">
        <f t="shared" si="38"/>
        <v>1263537.96</v>
      </c>
      <c r="L1150" s="37">
        <v>104902.88</v>
      </c>
      <c r="M1150" s="38"/>
    </row>
    <row r="1151" spans="1:13" s="39" customFormat="1" ht="12.95" customHeight="1" x14ac:dyDescent="0.25">
      <c r="A1151" s="226"/>
      <c r="B1151" s="29">
        <v>2214</v>
      </c>
      <c r="C1151" s="30">
        <v>12</v>
      </c>
      <c r="D1151" s="32" t="s">
        <v>2999</v>
      </c>
      <c r="E1151" s="32" t="s">
        <v>3000</v>
      </c>
      <c r="F1151" s="32" t="s">
        <v>3001</v>
      </c>
      <c r="G1151" s="50" t="s">
        <v>12</v>
      </c>
      <c r="H1151" s="34" t="s">
        <v>13</v>
      </c>
      <c r="I1151" s="35">
        <v>0.97419999999999995</v>
      </c>
      <c r="J1151" s="36">
        <v>952721.82000000007</v>
      </c>
      <c r="K1151" s="19">
        <f t="shared" si="38"/>
        <v>1268727.96</v>
      </c>
      <c r="L1151" s="37">
        <v>105335.38</v>
      </c>
      <c r="M1151" s="38"/>
    </row>
    <row r="1152" spans="1:13" s="39" customFormat="1" ht="12.95" customHeight="1" x14ac:dyDescent="0.25">
      <c r="A1152" s="226"/>
      <c r="B1152" s="29">
        <v>2219</v>
      </c>
      <c r="C1152" s="30">
        <v>13</v>
      </c>
      <c r="D1152" s="42" t="s">
        <v>3002</v>
      </c>
      <c r="E1152" s="42" t="s">
        <v>3003</v>
      </c>
      <c r="F1152" s="42" t="s">
        <v>3004</v>
      </c>
      <c r="G1152" s="27" t="s">
        <v>12</v>
      </c>
      <c r="H1152" s="34" t="s">
        <v>13</v>
      </c>
      <c r="I1152" s="35">
        <v>0.97419999999999995</v>
      </c>
      <c r="J1152" s="36">
        <v>952721.82000000007</v>
      </c>
      <c r="K1152" s="19">
        <f t="shared" si="38"/>
        <v>1268727.96</v>
      </c>
      <c r="L1152" s="37">
        <v>105335.38</v>
      </c>
      <c r="M1152" s="38"/>
    </row>
    <row r="1153" spans="1:13" s="39" customFormat="1" ht="12.95" customHeight="1" x14ac:dyDescent="0.25">
      <c r="A1153" s="226"/>
      <c r="B1153" s="29">
        <v>2213</v>
      </c>
      <c r="C1153" s="30">
        <v>14</v>
      </c>
      <c r="D1153" s="32" t="s">
        <v>3005</v>
      </c>
      <c r="E1153" s="32" t="s">
        <v>3006</v>
      </c>
      <c r="F1153" s="32" t="s">
        <v>3007</v>
      </c>
      <c r="G1153" s="50" t="s">
        <v>12</v>
      </c>
      <c r="H1153" s="34" t="s">
        <v>13</v>
      </c>
      <c r="I1153" s="35">
        <v>0.97019999999999995</v>
      </c>
      <c r="J1153" s="36">
        <v>948829.32000000007</v>
      </c>
      <c r="K1153" s="19">
        <f t="shared" si="38"/>
        <v>1263537.96</v>
      </c>
      <c r="L1153" s="37">
        <v>104902.88</v>
      </c>
      <c r="M1153" s="38"/>
    </row>
    <row r="1154" spans="1:13" s="39" customFormat="1" ht="12.95" customHeight="1" x14ac:dyDescent="0.25">
      <c r="A1154" s="226"/>
      <c r="B1154" s="29">
        <v>2203</v>
      </c>
      <c r="C1154" s="30">
        <v>15</v>
      </c>
      <c r="D1154" s="42" t="s">
        <v>690</v>
      </c>
      <c r="E1154" s="42" t="s">
        <v>691</v>
      </c>
      <c r="F1154" s="42" t="s">
        <v>3008</v>
      </c>
      <c r="G1154" s="50" t="s">
        <v>12</v>
      </c>
      <c r="H1154" s="34" t="s">
        <v>13</v>
      </c>
      <c r="I1154" s="35">
        <v>0.98419999999999996</v>
      </c>
      <c r="J1154" s="36">
        <v>964129.02</v>
      </c>
      <c r="K1154" s="19">
        <f t="shared" si="38"/>
        <v>1283378.9099999999</v>
      </c>
      <c r="L1154" s="37">
        <v>106416.63</v>
      </c>
      <c r="M1154" s="38"/>
    </row>
    <row r="1155" spans="1:13" s="39" customFormat="1" ht="12.95" customHeight="1" x14ac:dyDescent="0.25">
      <c r="A1155" s="226"/>
      <c r="B1155" s="29">
        <v>2201</v>
      </c>
      <c r="C1155" s="30">
        <v>16</v>
      </c>
      <c r="D1155" s="42" t="s">
        <v>3009</v>
      </c>
      <c r="E1155" s="42" t="s">
        <v>3010</v>
      </c>
      <c r="F1155" s="42" t="s">
        <v>3011</v>
      </c>
      <c r="G1155" s="50" t="s">
        <v>12</v>
      </c>
      <c r="H1155" s="34" t="s">
        <v>13</v>
      </c>
      <c r="I1155" s="35">
        <v>0.98019999999999996</v>
      </c>
      <c r="J1155" s="36">
        <v>960236.52</v>
      </c>
      <c r="K1155" s="19">
        <f t="shared" si="38"/>
        <v>1278188.9099999999</v>
      </c>
      <c r="L1155" s="37">
        <v>105984.13</v>
      </c>
      <c r="M1155" s="38"/>
    </row>
    <row r="1156" spans="1:13" s="39" customFormat="1" ht="12.95" customHeight="1" x14ac:dyDescent="0.25">
      <c r="A1156" s="226"/>
      <c r="B1156" s="29">
        <v>2248</v>
      </c>
      <c r="C1156" s="30">
        <v>17</v>
      </c>
      <c r="D1156" s="42" t="s">
        <v>3012</v>
      </c>
      <c r="E1156" s="42" t="s">
        <v>3013</v>
      </c>
      <c r="F1156" s="42" t="s">
        <v>3014</v>
      </c>
      <c r="G1156" s="50" t="s">
        <v>12</v>
      </c>
      <c r="H1156" s="34" t="s">
        <v>13</v>
      </c>
      <c r="I1156" s="35">
        <v>0.97019999999999995</v>
      </c>
      <c r="J1156" s="36">
        <v>948829.32000000007</v>
      </c>
      <c r="K1156" s="19">
        <f t="shared" si="38"/>
        <v>1263537.96</v>
      </c>
      <c r="L1156" s="37">
        <v>104902.88</v>
      </c>
      <c r="M1156" s="38"/>
    </row>
    <row r="1157" spans="1:13" s="39" customFormat="1" ht="12.95" customHeight="1" x14ac:dyDescent="0.25">
      <c r="A1157" s="226"/>
      <c r="B1157" s="29">
        <v>2227</v>
      </c>
      <c r="C1157" s="30">
        <v>18</v>
      </c>
      <c r="D1157" s="32" t="s">
        <v>3015</v>
      </c>
      <c r="E1157" s="32" t="s">
        <v>3016</v>
      </c>
      <c r="F1157" s="32" t="s">
        <v>3017</v>
      </c>
      <c r="G1157" s="50" t="s">
        <v>12</v>
      </c>
      <c r="H1157" s="34" t="s">
        <v>13</v>
      </c>
      <c r="I1157" s="35">
        <v>0.97019999999999995</v>
      </c>
      <c r="J1157" s="36">
        <v>948829.32000000007</v>
      </c>
      <c r="K1157" s="19">
        <f t="shared" si="38"/>
        <v>1263537.96</v>
      </c>
      <c r="L1157" s="37">
        <v>104902.88</v>
      </c>
      <c r="M1157" s="38"/>
    </row>
    <row r="1158" spans="1:13" s="39" customFormat="1" ht="12.95" customHeight="1" x14ac:dyDescent="0.25">
      <c r="A1158" s="226"/>
      <c r="B1158" s="29">
        <v>2245</v>
      </c>
      <c r="C1158" s="30">
        <v>19</v>
      </c>
      <c r="D1158" s="32" t="s">
        <v>3018</v>
      </c>
      <c r="E1158" s="32" t="s">
        <v>3019</v>
      </c>
      <c r="F1158" s="32" t="s">
        <v>3020</v>
      </c>
      <c r="G1158" s="50" t="s">
        <v>12</v>
      </c>
      <c r="H1158" s="34" t="s">
        <v>13</v>
      </c>
      <c r="I1158" s="35">
        <v>0.97419999999999995</v>
      </c>
      <c r="J1158" s="36">
        <v>779721.82000000007</v>
      </c>
      <c r="K1158" s="19">
        <f t="shared" si="38"/>
        <v>1095727.96</v>
      </c>
      <c r="L1158" s="37">
        <v>105335.38</v>
      </c>
      <c r="M1158" s="38"/>
    </row>
    <row r="1159" spans="1:13" s="39" customFormat="1" ht="12.95" customHeight="1" x14ac:dyDescent="0.25">
      <c r="A1159" s="226"/>
      <c r="B1159" s="43">
        <v>2249</v>
      </c>
      <c r="C1159" s="30">
        <v>20</v>
      </c>
      <c r="D1159" s="32" t="s">
        <v>3021</v>
      </c>
      <c r="E1159" s="32" t="s">
        <v>3022</v>
      </c>
      <c r="F1159" s="32" t="s">
        <v>3023</v>
      </c>
      <c r="G1159" s="50" t="s">
        <v>12</v>
      </c>
      <c r="H1159" s="34" t="s">
        <v>13</v>
      </c>
      <c r="I1159" s="35">
        <v>0.97419999999999995</v>
      </c>
      <c r="J1159" s="36">
        <v>952721.82000000007</v>
      </c>
      <c r="K1159" s="19">
        <f t="shared" si="38"/>
        <v>1268727.96</v>
      </c>
      <c r="L1159" s="37">
        <v>105335.38</v>
      </c>
      <c r="M1159" s="38"/>
    </row>
    <row r="1160" spans="1:13" s="39" customFormat="1" ht="12.95" customHeight="1" x14ac:dyDescent="0.25">
      <c r="A1160" s="226"/>
      <c r="B1160" s="29">
        <v>2226</v>
      </c>
      <c r="C1160" s="30">
        <v>21</v>
      </c>
      <c r="D1160" s="42" t="s">
        <v>3024</v>
      </c>
      <c r="E1160" s="42" t="s">
        <v>3025</v>
      </c>
      <c r="F1160" s="42" t="s">
        <v>3026</v>
      </c>
      <c r="G1160" s="27" t="s">
        <v>12</v>
      </c>
      <c r="H1160" s="34" t="s">
        <v>13</v>
      </c>
      <c r="I1160" s="35">
        <v>0.98319999999999996</v>
      </c>
      <c r="J1160" s="36">
        <v>961534</v>
      </c>
      <c r="K1160" s="19">
        <f t="shared" si="38"/>
        <v>1280459.5</v>
      </c>
      <c r="L1160" s="37">
        <v>106308.5</v>
      </c>
      <c r="M1160" s="38"/>
    </row>
    <row r="1161" spans="1:13" s="39" customFormat="1" ht="12.95" customHeight="1" x14ac:dyDescent="0.25">
      <c r="A1161" s="226"/>
      <c r="B1161" s="29">
        <v>2221</v>
      </c>
      <c r="C1161" s="30">
        <v>22</v>
      </c>
      <c r="D1161" s="32" t="s">
        <v>3027</v>
      </c>
      <c r="E1161" s="32" t="s">
        <v>3028</v>
      </c>
      <c r="F1161" s="32" t="s">
        <v>3029</v>
      </c>
      <c r="G1161" s="33" t="s">
        <v>12</v>
      </c>
      <c r="H1161" s="34" t="s">
        <v>13</v>
      </c>
      <c r="I1161" s="35">
        <v>0.97019999999999995</v>
      </c>
      <c r="J1161" s="36">
        <v>948829.32000000007</v>
      </c>
      <c r="K1161" s="19">
        <f t="shared" si="38"/>
        <v>1263537.96</v>
      </c>
      <c r="L1161" s="37">
        <v>104902.88</v>
      </c>
      <c r="M1161" s="38"/>
    </row>
    <row r="1162" spans="1:13" s="39" customFormat="1" ht="12.95" customHeight="1" x14ac:dyDescent="0.25">
      <c r="A1162" s="226"/>
      <c r="B1162" s="29">
        <v>2243</v>
      </c>
      <c r="C1162" s="30">
        <v>23</v>
      </c>
      <c r="D1162" s="32" t="s">
        <v>3030</v>
      </c>
      <c r="E1162" s="32" t="s">
        <v>3031</v>
      </c>
      <c r="F1162" s="32" t="s">
        <v>3032</v>
      </c>
      <c r="G1162" s="33" t="s">
        <v>12</v>
      </c>
      <c r="H1162" s="34" t="s">
        <v>13</v>
      </c>
      <c r="I1162" s="35">
        <v>0.97419999999999995</v>
      </c>
      <c r="J1162" s="36">
        <v>952721.82000000007</v>
      </c>
      <c r="K1162" s="19">
        <f t="shared" si="38"/>
        <v>1268727.96</v>
      </c>
      <c r="L1162" s="37">
        <v>105335.38</v>
      </c>
      <c r="M1162" s="38"/>
    </row>
    <row r="1163" spans="1:13" s="39" customFormat="1" ht="12.95" customHeight="1" x14ac:dyDescent="0.25">
      <c r="A1163" s="226"/>
      <c r="B1163" s="29">
        <v>2239</v>
      </c>
      <c r="C1163" s="30">
        <v>24</v>
      </c>
      <c r="D1163" s="32" t="s">
        <v>957</v>
      </c>
      <c r="E1163" s="32" t="s">
        <v>958</v>
      </c>
      <c r="F1163" s="32" t="s">
        <v>2978</v>
      </c>
      <c r="G1163" s="33" t="s">
        <v>12</v>
      </c>
      <c r="H1163" s="34" t="s">
        <v>13</v>
      </c>
      <c r="I1163" s="35">
        <v>0.97419999999999995</v>
      </c>
      <c r="J1163" s="36">
        <v>952721.82000000007</v>
      </c>
      <c r="K1163" s="19">
        <f t="shared" si="38"/>
        <v>1268727.96</v>
      </c>
      <c r="L1163" s="37">
        <v>105335.38</v>
      </c>
      <c r="M1163" s="38"/>
    </row>
    <row r="1164" spans="1:13" s="39" customFormat="1" ht="12.95" customHeight="1" x14ac:dyDescent="0.25">
      <c r="A1164" s="226"/>
      <c r="B1164" s="29">
        <v>2228</v>
      </c>
      <c r="C1164" s="30">
        <v>25</v>
      </c>
      <c r="D1164" s="32" t="s">
        <v>3033</v>
      </c>
      <c r="E1164" s="32" t="s">
        <v>3034</v>
      </c>
      <c r="F1164" s="32" t="s">
        <v>1210</v>
      </c>
      <c r="G1164" s="33" t="s">
        <v>12</v>
      </c>
      <c r="H1164" s="34" t="s">
        <v>13</v>
      </c>
      <c r="I1164" s="35">
        <v>0.97019999999999995</v>
      </c>
      <c r="J1164" s="36">
        <v>948829.32000000007</v>
      </c>
      <c r="K1164" s="19">
        <f t="shared" si="38"/>
        <v>1263537.96</v>
      </c>
      <c r="L1164" s="37">
        <v>104902.88</v>
      </c>
      <c r="M1164" s="38"/>
    </row>
    <row r="1165" spans="1:13" s="39" customFormat="1" ht="12.95" customHeight="1" x14ac:dyDescent="0.25">
      <c r="A1165" s="226"/>
      <c r="B1165" s="29">
        <v>2220</v>
      </c>
      <c r="C1165" s="30">
        <v>26</v>
      </c>
      <c r="D1165" s="32" t="s">
        <v>3035</v>
      </c>
      <c r="E1165" s="32" t="s">
        <v>3036</v>
      </c>
      <c r="F1165" s="32" t="s">
        <v>3037</v>
      </c>
      <c r="G1165" s="33" t="s">
        <v>12</v>
      </c>
      <c r="H1165" s="34" t="s">
        <v>13</v>
      </c>
      <c r="I1165" s="35">
        <v>0.97019999999999995</v>
      </c>
      <c r="J1165" s="36">
        <v>948829.32000000007</v>
      </c>
      <c r="K1165" s="19">
        <f t="shared" si="38"/>
        <v>1263537.96</v>
      </c>
      <c r="L1165" s="37">
        <v>104902.88</v>
      </c>
      <c r="M1165" s="38"/>
    </row>
    <row r="1166" spans="1:13" s="39" customFormat="1" ht="12.95" customHeight="1" x14ac:dyDescent="0.25">
      <c r="A1166" s="226"/>
      <c r="B1166" s="29">
        <v>2200</v>
      </c>
      <c r="C1166" s="30">
        <v>27</v>
      </c>
      <c r="D1166" s="32" t="s">
        <v>1530</v>
      </c>
      <c r="E1166" s="32" t="s">
        <v>1531</v>
      </c>
      <c r="F1166" s="32" t="s">
        <v>3038</v>
      </c>
      <c r="G1166" s="33" t="s">
        <v>12</v>
      </c>
      <c r="H1166" s="34" t="s">
        <v>13</v>
      </c>
      <c r="I1166" s="35">
        <v>0.97019999999999995</v>
      </c>
      <c r="J1166" s="36">
        <v>948829.32000000007</v>
      </c>
      <c r="K1166" s="19">
        <f t="shared" si="38"/>
        <v>1263537.96</v>
      </c>
      <c r="L1166" s="37">
        <v>104902.88</v>
      </c>
      <c r="M1166" s="38"/>
    </row>
    <row r="1167" spans="1:13" s="39" customFormat="1" ht="12.95" customHeight="1" x14ac:dyDescent="0.25">
      <c r="A1167" s="226"/>
      <c r="B1167" s="29">
        <v>2208</v>
      </c>
      <c r="C1167" s="30">
        <v>28</v>
      </c>
      <c r="D1167" s="32" t="s">
        <v>3039</v>
      </c>
      <c r="E1167" s="32" t="s">
        <v>3040</v>
      </c>
      <c r="F1167" s="32" t="s">
        <v>3041</v>
      </c>
      <c r="G1167" s="33" t="s">
        <v>12</v>
      </c>
      <c r="H1167" s="34" t="s">
        <v>13</v>
      </c>
      <c r="I1167" s="35">
        <v>0.97019999999999995</v>
      </c>
      <c r="J1167" s="36">
        <v>948829.32000000007</v>
      </c>
      <c r="K1167" s="19">
        <f t="shared" si="38"/>
        <v>1263537.96</v>
      </c>
      <c r="L1167" s="37">
        <v>104902.88</v>
      </c>
      <c r="M1167" s="38"/>
    </row>
    <row r="1168" spans="1:13" s="39" customFormat="1" ht="12.95" customHeight="1" x14ac:dyDescent="0.25">
      <c r="A1168" s="226"/>
      <c r="B1168" s="29">
        <v>2247</v>
      </c>
      <c r="C1168" s="30">
        <v>29</v>
      </c>
      <c r="D1168" s="42" t="s">
        <v>1675</v>
      </c>
      <c r="E1168" s="42" t="s">
        <v>3042</v>
      </c>
      <c r="F1168" s="42" t="s">
        <v>3043</v>
      </c>
      <c r="G1168" s="33" t="s">
        <v>12</v>
      </c>
      <c r="H1168" s="34" t="s">
        <v>13</v>
      </c>
      <c r="I1168" s="35">
        <v>0.98019999999999996</v>
      </c>
      <c r="J1168" s="36">
        <v>960236.52</v>
      </c>
      <c r="K1168" s="19">
        <f t="shared" si="38"/>
        <v>1278188.9099999999</v>
      </c>
      <c r="L1168" s="37">
        <v>105984.13</v>
      </c>
      <c r="M1168" s="38"/>
    </row>
    <row r="1169" spans="1:13" s="39" customFormat="1" ht="12.95" customHeight="1" x14ac:dyDescent="0.25">
      <c r="A1169" s="226"/>
      <c r="B1169" s="29">
        <v>2233</v>
      </c>
      <c r="C1169" s="30">
        <v>30</v>
      </c>
      <c r="D1169" s="42" t="s">
        <v>3044</v>
      </c>
      <c r="E1169" s="42" t="s">
        <v>3045</v>
      </c>
      <c r="F1169" s="42" t="s">
        <v>3046</v>
      </c>
      <c r="G1169" s="33" t="s">
        <v>12</v>
      </c>
      <c r="H1169" s="34" t="s">
        <v>13</v>
      </c>
      <c r="I1169" s="35">
        <v>0.98319999999999996</v>
      </c>
      <c r="J1169" s="36">
        <v>963155.9</v>
      </c>
      <c r="K1169" s="19">
        <f t="shared" si="38"/>
        <v>1282081.3999999999</v>
      </c>
      <c r="L1169" s="37">
        <v>106308.5</v>
      </c>
      <c r="M1169" s="38"/>
    </row>
    <row r="1170" spans="1:13" s="39" customFormat="1" ht="12.95" customHeight="1" x14ac:dyDescent="0.25">
      <c r="A1170" s="226"/>
      <c r="B1170" s="29">
        <v>2225</v>
      </c>
      <c r="C1170" s="30">
        <v>31</v>
      </c>
      <c r="D1170" s="32" t="s">
        <v>3047</v>
      </c>
      <c r="E1170" s="32" t="s">
        <v>3048</v>
      </c>
      <c r="F1170" s="32" t="s">
        <v>3049</v>
      </c>
      <c r="G1170" s="33" t="s">
        <v>12</v>
      </c>
      <c r="H1170" s="34" t="s">
        <v>13</v>
      </c>
      <c r="I1170" s="35">
        <v>0.97619999999999996</v>
      </c>
      <c r="J1170" s="36">
        <v>954668.07000000007</v>
      </c>
      <c r="K1170" s="19">
        <f t="shared" si="38"/>
        <v>1271322.96</v>
      </c>
      <c r="L1170" s="37">
        <v>105551.63</v>
      </c>
      <c r="M1170" s="38"/>
    </row>
    <row r="1171" spans="1:13" s="39" customFormat="1" ht="12.95" customHeight="1" x14ac:dyDescent="0.25">
      <c r="A1171" s="226"/>
      <c r="B1171" s="29">
        <v>2224</v>
      </c>
      <c r="C1171" s="30">
        <v>32</v>
      </c>
      <c r="D1171" s="32" t="s">
        <v>3050</v>
      </c>
      <c r="E1171" s="32" t="s">
        <v>188</v>
      </c>
      <c r="F1171" s="32" t="s">
        <v>3051</v>
      </c>
      <c r="G1171" s="33" t="s">
        <v>12</v>
      </c>
      <c r="H1171" s="34" t="s">
        <v>13</v>
      </c>
      <c r="I1171" s="35">
        <v>0.97619999999999996</v>
      </c>
      <c r="J1171" s="36">
        <v>954668.07000000007</v>
      </c>
      <c r="K1171" s="19">
        <f t="shared" si="38"/>
        <v>1271322.96</v>
      </c>
      <c r="L1171" s="37">
        <v>105551.63</v>
      </c>
      <c r="M1171" s="38"/>
    </row>
    <row r="1172" spans="1:13" s="39" customFormat="1" ht="12.95" customHeight="1" x14ac:dyDescent="0.25">
      <c r="A1172" s="226"/>
      <c r="B1172" s="29">
        <v>2231</v>
      </c>
      <c r="C1172" s="30">
        <v>33</v>
      </c>
      <c r="D1172" s="32" t="s">
        <v>3052</v>
      </c>
      <c r="E1172" s="32" t="s">
        <v>3053</v>
      </c>
      <c r="F1172" s="32" t="s">
        <v>3054</v>
      </c>
      <c r="G1172" s="33" t="s">
        <v>12</v>
      </c>
      <c r="H1172" s="34" t="s">
        <v>13</v>
      </c>
      <c r="I1172" s="35">
        <v>0.97419999999999995</v>
      </c>
      <c r="J1172" s="36">
        <v>952721.82000000007</v>
      </c>
      <c r="K1172" s="19">
        <f t="shared" si="38"/>
        <v>1268727.96</v>
      </c>
      <c r="L1172" s="37">
        <v>105335.38</v>
      </c>
      <c r="M1172" s="38"/>
    </row>
    <row r="1173" spans="1:13" s="39" customFormat="1" ht="12.95" customHeight="1" x14ac:dyDescent="0.25">
      <c r="A1173" s="226"/>
      <c r="B1173" s="29">
        <v>2218</v>
      </c>
      <c r="C1173" s="30">
        <v>34</v>
      </c>
      <c r="D1173" s="32" t="s">
        <v>608</v>
      </c>
      <c r="E1173" s="32" t="s">
        <v>3055</v>
      </c>
      <c r="F1173" s="32" t="s">
        <v>3056</v>
      </c>
      <c r="G1173" s="33" t="s">
        <v>12</v>
      </c>
      <c r="H1173" s="34" t="s">
        <v>13</v>
      </c>
      <c r="I1173" s="35">
        <v>0.98019999999999996</v>
      </c>
      <c r="J1173" s="36">
        <v>960236.52</v>
      </c>
      <c r="K1173" s="19">
        <f t="shared" si="38"/>
        <v>1278188.9099999999</v>
      </c>
      <c r="L1173" s="37">
        <v>105984.13</v>
      </c>
      <c r="M1173" s="38"/>
    </row>
    <row r="1174" spans="1:13" s="39" customFormat="1" ht="12.95" customHeight="1" x14ac:dyDescent="0.25">
      <c r="A1174" s="226"/>
      <c r="B1174" s="29">
        <v>2223</v>
      </c>
      <c r="C1174" s="30">
        <v>35</v>
      </c>
      <c r="D1174" s="32" t="s">
        <v>3057</v>
      </c>
      <c r="E1174" s="32" t="s">
        <v>3058</v>
      </c>
      <c r="F1174" s="32" t="s">
        <v>3059</v>
      </c>
      <c r="G1174" s="33" t="s">
        <v>12</v>
      </c>
      <c r="H1174" s="34" t="s">
        <v>13</v>
      </c>
      <c r="I1174" s="35">
        <v>0.97619999999999996</v>
      </c>
      <c r="J1174" s="36">
        <v>954668.07000000007</v>
      </c>
      <c r="K1174" s="19">
        <f t="shared" si="38"/>
        <v>1271322.96</v>
      </c>
      <c r="L1174" s="37">
        <v>105551.63</v>
      </c>
      <c r="M1174" s="38"/>
    </row>
    <row r="1175" spans="1:13" s="39" customFormat="1" ht="12.95" customHeight="1" x14ac:dyDescent="0.25">
      <c r="A1175" s="226"/>
      <c r="B1175" s="29">
        <v>2206</v>
      </c>
      <c r="C1175" s="30">
        <v>36</v>
      </c>
      <c r="D1175" s="42" t="s">
        <v>3060</v>
      </c>
      <c r="E1175" s="42" t="s">
        <v>3061</v>
      </c>
      <c r="F1175" s="42" t="s">
        <v>3062</v>
      </c>
      <c r="G1175" s="33" t="s">
        <v>12</v>
      </c>
      <c r="H1175" s="34" t="s">
        <v>13</v>
      </c>
      <c r="I1175" s="35">
        <v>0.96819999999999995</v>
      </c>
      <c r="J1175" s="36">
        <v>946883.07000000007</v>
      </c>
      <c r="K1175" s="19">
        <f t="shared" si="38"/>
        <v>1260942.96</v>
      </c>
      <c r="L1175" s="37">
        <v>104686.63</v>
      </c>
      <c r="M1175" s="38"/>
    </row>
    <row r="1176" spans="1:13" s="39" customFormat="1" ht="12.95" customHeight="1" x14ac:dyDescent="0.25">
      <c r="A1176" s="226"/>
      <c r="B1176" s="29">
        <v>2238</v>
      </c>
      <c r="C1176" s="30">
        <v>37</v>
      </c>
      <c r="D1176" s="32" t="s">
        <v>3063</v>
      </c>
      <c r="E1176" s="32" t="s">
        <v>3064</v>
      </c>
      <c r="F1176" s="32" t="s">
        <v>3065</v>
      </c>
      <c r="G1176" s="33" t="s">
        <v>12</v>
      </c>
      <c r="H1176" s="34" t="s">
        <v>13</v>
      </c>
      <c r="I1176" s="35">
        <v>0.97419999999999995</v>
      </c>
      <c r="J1176" s="36">
        <v>952721.82000000007</v>
      </c>
      <c r="K1176" s="19">
        <f t="shared" si="38"/>
        <v>1268727.96</v>
      </c>
      <c r="L1176" s="37">
        <v>105335.38</v>
      </c>
      <c r="M1176" s="38"/>
    </row>
    <row r="1177" spans="1:13" s="39" customFormat="1" ht="12.95" customHeight="1" x14ac:dyDescent="0.25">
      <c r="A1177" s="226"/>
      <c r="B1177" s="29">
        <v>2246</v>
      </c>
      <c r="C1177" s="30">
        <v>38</v>
      </c>
      <c r="D1177" s="42" t="s">
        <v>3066</v>
      </c>
      <c r="E1177" s="42" t="s">
        <v>3067</v>
      </c>
      <c r="F1177" s="42" t="s">
        <v>3068</v>
      </c>
      <c r="G1177" s="33" t="s">
        <v>12</v>
      </c>
      <c r="H1177" s="34" t="s">
        <v>13</v>
      </c>
      <c r="I1177" s="35">
        <v>0.97419999999999995</v>
      </c>
      <c r="J1177" s="36">
        <v>952721.82000000007</v>
      </c>
      <c r="K1177" s="19">
        <f t="shared" si="38"/>
        <v>1268727.96</v>
      </c>
      <c r="L1177" s="37">
        <v>105335.38</v>
      </c>
      <c r="M1177" s="38"/>
    </row>
    <row r="1178" spans="1:13" s="39" customFormat="1" ht="12.95" customHeight="1" x14ac:dyDescent="0.25">
      <c r="A1178" s="226"/>
      <c r="B1178" s="29">
        <v>2204</v>
      </c>
      <c r="C1178" s="30">
        <v>39</v>
      </c>
      <c r="D1178" s="42" t="s">
        <v>3069</v>
      </c>
      <c r="E1178" s="42" t="s">
        <v>3070</v>
      </c>
      <c r="F1178" s="42" t="s">
        <v>3071</v>
      </c>
      <c r="G1178" s="33" t="s">
        <v>12</v>
      </c>
      <c r="H1178" s="34" t="s">
        <v>13</v>
      </c>
      <c r="I1178" s="35">
        <v>0.97619999999999996</v>
      </c>
      <c r="J1178" s="36">
        <v>954668.07000000007</v>
      </c>
      <c r="K1178" s="19">
        <f t="shared" si="38"/>
        <v>1271322.96</v>
      </c>
      <c r="L1178" s="37">
        <v>105551.63</v>
      </c>
      <c r="M1178" s="38"/>
    </row>
    <row r="1179" spans="1:13" s="39" customFormat="1" ht="12.95" customHeight="1" x14ac:dyDescent="0.25">
      <c r="A1179" s="226"/>
      <c r="B1179" s="29">
        <v>2236</v>
      </c>
      <c r="C1179" s="30">
        <v>40</v>
      </c>
      <c r="D1179" s="42" t="s">
        <v>3072</v>
      </c>
      <c r="E1179" s="42" t="s">
        <v>3073</v>
      </c>
      <c r="F1179" s="42" t="s">
        <v>3074</v>
      </c>
      <c r="G1179" s="33" t="s">
        <v>12</v>
      </c>
      <c r="H1179" s="34" t="s">
        <v>13</v>
      </c>
      <c r="I1179" s="35">
        <v>0.98419999999999996</v>
      </c>
      <c r="J1179" s="36">
        <v>964129.02</v>
      </c>
      <c r="K1179" s="19">
        <f t="shared" si="38"/>
        <v>1283378.9099999999</v>
      </c>
      <c r="L1179" s="37">
        <v>106416.63</v>
      </c>
      <c r="M1179" s="38"/>
    </row>
    <row r="1180" spans="1:13" s="39" customFormat="1" ht="12.95" customHeight="1" x14ac:dyDescent="0.25">
      <c r="A1180" s="226"/>
      <c r="B1180" s="29">
        <v>2217</v>
      </c>
      <c r="C1180" s="30">
        <v>41</v>
      </c>
      <c r="D1180" s="42" t="s">
        <v>3075</v>
      </c>
      <c r="E1180" s="42" t="s">
        <v>3076</v>
      </c>
      <c r="F1180" s="42" t="s">
        <v>3077</v>
      </c>
      <c r="G1180" s="33" t="s">
        <v>12</v>
      </c>
      <c r="H1180" s="34" t="s">
        <v>13</v>
      </c>
      <c r="I1180" s="35">
        <v>0.97219999999999995</v>
      </c>
      <c r="J1180" s="36">
        <v>950775.57000000007</v>
      </c>
      <c r="K1180" s="19">
        <f t="shared" si="38"/>
        <v>1266132.96</v>
      </c>
      <c r="L1180" s="37">
        <v>105119.13</v>
      </c>
      <c r="M1180" s="38"/>
    </row>
    <row r="1181" spans="1:13" s="39" customFormat="1" ht="12.95" customHeight="1" x14ac:dyDescent="0.25">
      <c r="A1181" s="226"/>
      <c r="B1181" s="29">
        <v>2242</v>
      </c>
      <c r="C1181" s="30">
        <v>42</v>
      </c>
      <c r="D1181" s="42" t="s">
        <v>482</v>
      </c>
      <c r="E1181" s="42" t="s">
        <v>3078</v>
      </c>
      <c r="F1181" s="42" t="s">
        <v>3079</v>
      </c>
      <c r="G1181" s="33" t="s">
        <v>12</v>
      </c>
      <c r="H1181" s="34" t="s">
        <v>13</v>
      </c>
      <c r="I1181" s="35">
        <v>0.97419999999999995</v>
      </c>
      <c r="J1181" s="36">
        <v>952721.82000000007</v>
      </c>
      <c r="K1181" s="19">
        <f t="shared" si="38"/>
        <v>1268727.96</v>
      </c>
      <c r="L1181" s="37">
        <v>105335.38</v>
      </c>
      <c r="M1181" s="38"/>
    </row>
    <row r="1182" spans="1:13" s="39" customFormat="1" ht="12.95" customHeight="1" x14ac:dyDescent="0.25">
      <c r="A1182" s="226"/>
      <c r="B1182" s="29">
        <v>2240</v>
      </c>
      <c r="C1182" s="30">
        <v>43</v>
      </c>
      <c r="D1182" s="42" t="s">
        <v>3080</v>
      </c>
      <c r="E1182" s="42" t="s">
        <v>3081</v>
      </c>
      <c r="F1182" s="42" t="s">
        <v>3082</v>
      </c>
      <c r="G1182" s="33" t="s">
        <v>12</v>
      </c>
      <c r="H1182" s="34" t="s">
        <v>13</v>
      </c>
      <c r="I1182" s="35">
        <v>0.97419999999999995</v>
      </c>
      <c r="J1182" s="36">
        <v>952721.82000000007</v>
      </c>
      <c r="K1182" s="19">
        <f t="shared" si="38"/>
        <v>1268727.96</v>
      </c>
      <c r="L1182" s="37">
        <v>105335.38</v>
      </c>
      <c r="M1182" s="38"/>
    </row>
    <row r="1183" spans="1:13" s="39" customFormat="1" ht="12.95" customHeight="1" x14ac:dyDescent="0.25">
      <c r="A1183" s="226"/>
      <c r="B1183" s="29"/>
      <c r="C1183" s="30"/>
      <c r="D1183" s="31" t="s">
        <v>5732</v>
      </c>
      <c r="E1183" s="32"/>
      <c r="F1183" s="32"/>
      <c r="G1183" s="33"/>
      <c r="H1183" s="34"/>
      <c r="I1183" s="35"/>
      <c r="J1183" s="36"/>
      <c r="K1183" s="19"/>
      <c r="L1183" s="37"/>
      <c r="M1183" s="38"/>
    </row>
    <row r="1184" spans="1:13" s="39" customFormat="1" ht="12.95" customHeight="1" x14ac:dyDescent="0.25">
      <c r="A1184" s="227"/>
      <c r="B1184" s="29">
        <v>2207</v>
      </c>
      <c r="C1184" s="30">
        <v>1</v>
      </c>
      <c r="D1184" s="32" t="s">
        <v>3083</v>
      </c>
      <c r="E1184" s="32" t="s">
        <v>3084</v>
      </c>
      <c r="F1184" s="32" t="s">
        <v>3085</v>
      </c>
      <c r="G1184" s="33" t="s">
        <v>5731</v>
      </c>
      <c r="H1184" s="34" t="s">
        <v>13</v>
      </c>
      <c r="I1184" s="35">
        <v>0.97619999999999996</v>
      </c>
      <c r="J1184" s="36">
        <v>1512459.09</v>
      </c>
      <c r="K1184" s="19">
        <f>ROUND(J1184+L1184*3,2)</f>
        <v>2014128.27</v>
      </c>
      <c r="L1184" s="37">
        <v>167223.06</v>
      </c>
      <c r="M1184" s="38"/>
    </row>
    <row r="1185" spans="1:13" s="39" customFormat="1" ht="12.95" customHeight="1" x14ac:dyDescent="0.25">
      <c r="A1185" s="225" t="s">
        <v>3086</v>
      </c>
      <c r="B1185" s="29"/>
      <c r="C1185" s="30"/>
      <c r="D1185" s="49" t="s">
        <v>11</v>
      </c>
      <c r="E1185" s="42"/>
      <c r="F1185" s="42"/>
      <c r="G1185" s="33"/>
      <c r="H1185" s="34"/>
      <c r="I1185" s="35"/>
      <c r="J1185" s="36"/>
      <c r="K1185" s="19"/>
      <c r="L1185" s="37"/>
      <c r="M1185" s="38"/>
    </row>
    <row r="1186" spans="1:13" s="39" customFormat="1" ht="12.95" customHeight="1" x14ac:dyDescent="0.25">
      <c r="A1186" s="226"/>
      <c r="B1186" s="29">
        <v>2118</v>
      </c>
      <c r="C1186" s="30">
        <v>1</v>
      </c>
      <c r="D1186" s="32" t="s">
        <v>3087</v>
      </c>
      <c r="E1186" s="32" t="s">
        <v>3088</v>
      </c>
      <c r="F1186" s="32" t="s">
        <v>3089</v>
      </c>
      <c r="G1186" s="33" t="s">
        <v>12</v>
      </c>
      <c r="H1186" s="34" t="s">
        <v>13</v>
      </c>
      <c r="I1186" s="35">
        <v>0.95350000000000001</v>
      </c>
      <c r="J1186" s="36">
        <v>926793.47</v>
      </c>
      <c r="K1186" s="19">
        <f t="shared" ref="K1186:K1215" si="39">ROUND(J1186+L1186*3,2)</f>
        <v>1236085.04</v>
      </c>
      <c r="L1186" s="37">
        <v>103097.19</v>
      </c>
      <c r="M1186" s="38"/>
    </row>
    <row r="1187" spans="1:13" s="39" customFormat="1" ht="12.95" customHeight="1" x14ac:dyDescent="0.25">
      <c r="A1187" s="226"/>
      <c r="B1187" s="29">
        <v>2125</v>
      </c>
      <c r="C1187" s="30">
        <v>2</v>
      </c>
      <c r="D1187" s="32" t="s">
        <v>3090</v>
      </c>
      <c r="E1187" s="32" t="s">
        <v>3091</v>
      </c>
      <c r="F1187" s="32" t="s">
        <v>3092</v>
      </c>
      <c r="G1187" s="33" t="s">
        <v>12</v>
      </c>
      <c r="H1187" s="34" t="s">
        <v>13</v>
      </c>
      <c r="I1187" s="35">
        <v>0.95199999999999996</v>
      </c>
      <c r="J1187" s="36">
        <v>922955</v>
      </c>
      <c r="K1187" s="19">
        <f t="shared" si="39"/>
        <v>1231760</v>
      </c>
      <c r="L1187" s="37">
        <v>102935</v>
      </c>
      <c r="M1187" s="38"/>
    </row>
    <row r="1188" spans="1:13" s="39" customFormat="1" ht="12.95" customHeight="1" x14ac:dyDescent="0.25">
      <c r="A1188" s="226"/>
      <c r="B1188" s="29">
        <v>2108</v>
      </c>
      <c r="C1188" s="30">
        <v>3</v>
      </c>
      <c r="D1188" s="32" t="s">
        <v>3093</v>
      </c>
      <c r="E1188" s="32" t="s">
        <v>3094</v>
      </c>
      <c r="F1188" s="32" t="s">
        <v>3095</v>
      </c>
      <c r="G1188" s="33" t="s">
        <v>12</v>
      </c>
      <c r="H1188" s="34" t="s">
        <v>13</v>
      </c>
      <c r="I1188" s="35">
        <v>0.53849999999999998</v>
      </c>
      <c r="J1188" s="36">
        <v>392115.3</v>
      </c>
      <c r="K1188" s="19">
        <f t="shared" si="39"/>
        <v>566791.23</v>
      </c>
      <c r="L1188" s="37">
        <v>58225.31</v>
      </c>
      <c r="M1188" s="38"/>
    </row>
    <row r="1189" spans="1:13" s="39" customFormat="1" ht="12.95" customHeight="1" x14ac:dyDescent="0.25">
      <c r="A1189" s="226"/>
      <c r="B1189" s="29">
        <v>2110</v>
      </c>
      <c r="C1189" s="30">
        <v>4</v>
      </c>
      <c r="D1189" s="42" t="s">
        <v>3096</v>
      </c>
      <c r="E1189" s="42" t="s">
        <v>3097</v>
      </c>
      <c r="F1189" s="42" t="s">
        <v>3098</v>
      </c>
      <c r="G1189" s="33" t="s">
        <v>12</v>
      </c>
      <c r="H1189" s="34" t="s">
        <v>13</v>
      </c>
      <c r="I1189" s="35">
        <v>0.98450000000000004</v>
      </c>
      <c r="J1189" s="36">
        <v>957176.54000000027</v>
      </c>
      <c r="K1189" s="19">
        <f t="shared" si="39"/>
        <v>1276523.72</v>
      </c>
      <c r="L1189" s="37">
        <v>106449.06</v>
      </c>
      <c r="M1189" s="38"/>
    </row>
    <row r="1190" spans="1:13" s="39" customFormat="1" ht="12.95" customHeight="1" x14ac:dyDescent="0.25">
      <c r="A1190" s="226"/>
      <c r="B1190" s="29">
        <v>2130</v>
      </c>
      <c r="C1190" s="30">
        <v>5</v>
      </c>
      <c r="D1190" s="32" t="s">
        <v>3099</v>
      </c>
      <c r="E1190" s="32" t="s">
        <v>3100</v>
      </c>
      <c r="F1190" s="32" t="s">
        <v>3101</v>
      </c>
      <c r="G1190" s="33" t="s">
        <v>12</v>
      </c>
      <c r="H1190" s="34" t="s">
        <v>13</v>
      </c>
      <c r="I1190" s="35">
        <v>0.91800000000000004</v>
      </c>
      <c r="J1190" s="36">
        <v>891598.75</v>
      </c>
      <c r="K1190" s="19">
        <f t="shared" si="39"/>
        <v>1189375</v>
      </c>
      <c r="L1190" s="37">
        <v>99258.75</v>
      </c>
      <c r="M1190" s="38"/>
    </row>
    <row r="1191" spans="1:13" s="39" customFormat="1" ht="12.95" customHeight="1" x14ac:dyDescent="0.25">
      <c r="A1191" s="226"/>
      <c r="B1191" s="29">
        <v>2109</v>
      </c>
      <c r="C1191" s="30">
        <v>6</v>
      </c>
      <c r="D1191" s="32" t="s">
        <v>3102</v>
      </c>
      <c r="E1191" s="32" t="s">
        <v>3103</v>
      </c>
      <c r="F1191" s="32" t="s">
        <v>3104</v>
      </c>
      <c r="G1191" s="33" t="s">
        <v>12</v>
      </c>
      <c r="H1191" s="34" t="s">
        <v>13</v>
      </c>
      <c r="I1191" s="35">
        <v>0.97450000000000003</v>
      </c>
      <c r="J1191" s="36">
        <v>947445.29000000027</v>
      </c>
      <c r="K1191" s="19">
        <f t="shared" si="39"/>
        <v>1263548.72</v>
      </c>
      <c r="L1191" s="37">
        <v>105367.81</v>
      </c>
      <c r="M1191" s="38"/>
    </row>
    <row r="1192" spans="1:13" s="39" customFormat="1" ht="12.95" customHeight="1" x14ac:dyDescent="0.25">
      <c r="A1192" s="226"/>
      <c r="B1192" s="29">
        <v>2116</v>
      </c>
      <c r="C1192" s="30">
        <v>7</v>
      </c>
      <c r="D1192" s="32" t="s">
        <v>3105</v>
      </c>
      <c r="E1192" s="32" t="s">
        <v>3106</v>
      </c>
      <c r="F1192" s="32" t="s">
        <v>3107</v>
      </c>
      <c r="G1192" s="33" t="s">
        <v>12</v>
      </c>
      <c r="H1192" s="34" t="s">
        <v>13</v>
      </c>
      <c r="I1192" s="35">
        <v>0.95320000000000005</v>
      </c>
      <c r="J1192" s="36">
        <v>926501.51</v>
      </c>
      <c r="K1192" s="19">
        <f t="shared" si="39"/>
        <v>1235695.76</v>
      </c>
      <c r="L1192" s="37">
        <v>103064.75</v>
      </c>
      <c r="M1192" s="38"/>
    </row>
    <row r="1193" spans="1:13" s="39" customFormat="1" ht="12.95" customHeight="1" x14ac:dyDescent="0.25">
      <c r="A1193" s="226"/>
      <c r="B1193" s="29">
        <v>2119</v>
      </c>
      <c r="C1193" s="30">
        <v>8</v>
      </c>
      <c r="D1193" s="32" t="s">
        <v>3108</v>
      </c>
      <c r="E1193" s="32" t="s">
        <v>3109</v>
      </c>
      <c r="F1193" s="32" t="s">
        <v>3110</v>
      </c>
      <c r="G1193" s="33" t="s">
        <v>12</v>
      </c>
      <c r="H1193" s="34" t="s">
        <v>13</v>
      </c>
      <c r="I1193" s="35">
        <v>0.98450000000000004</v>
      </c>
      <c r="J1193" s="36">
        <v>957176.54000000027</v>
      </c>
      <c r="K1193" s="19">
        <f t="shared" si="39"/>
        <v>1276523.72</v>
      </c>
      <c r="L1193" s="37">
        <v>106449.06</v>
      </c>
      <c r="M1193" s="38"/>
    </row>
    <row r="1194" spans="1:13" s="39" customFormat="1" ht="12.95" customHeight="1" x14ac:dyDescent="0.25">
      <c r="A1194" s="226"/>
      <c r="B1194" s="29">
        <v>2128</v>
      </c>
      <c r="C1194" s="30">
        <v>9</v>
      </c>
      <c r="D1194" s="32" t="s">
        <v>3111</v>
      </c>
      <c r="E1194" s="32" t="s">
        <v>3112</v>
      </c>
      <c r="F1194" s="32" t="s">
        <v>3113</v>
      </c>
      <c r="G1194" s="33" t="s">
        <v>12</v>
      </c>
      <c r="H1194" s="34" t="s">
        <v>13</v>
      </c>
      <c r="I1194" s="35">
        <v>0.96699999999999997</v>
      </c>
      <c r="J1194" s="36">
        <v>940146.92</v>
      </c>
      <c r="K1194" s="19">
        <f t="shared" si="39"/>
        <v>1253817.56</v>
      </c>
      <c r="L1194" s="37">
        <v>104556.88</v>
      </c>
      <c r="M1194" s="38"/>
    </row>
    <row r="1195" spans="1:13" s="39" customFormat="1" ht="12.95" customHeight="1" x14ac:dyDescent="0.25">
      <c r="A1195" s="226"/>
      <c r="B1195" s="29">
        <v>2114</v>
      </c>
      <c r="C1195" s="30">
        <v>10</v>
      </c>
      <c r="D1195" s="32" t="s">
        <v>3114</v>
      </c>
      <c r="E1195" s="32" t="s">
        <v>3115</v>
      </c>
      <c r="F1195" s="32" t="s">
        <v>3116</v>
      </c>
      <c r="G1195" s="33" t="s">
        <v>12</v>
      </c>
      <c r="H1195" s="34" t="s">
        <v>13</v>
      </c>
      <c r="I1195" s="35">
        <v>0.96799999999999997</v>
      </c>
      <c r="J1195" s="36">
        <v>940903.76</v>
      </c>
      <c r="K1195" s="19">
        <f t="shared" si="39"/>
        <v>1254898.76</v>
      </c>
      <c r="L1195" s="37">
        <v>104665</v>
      </c>
      <c r="M1195" s="38"/>
    </row>
    <row r="1196" spans="1:13" s="39" customFormat="1" ht="12.95" customHeight="1" x14ac:dyDescent="0.25">
      <c r="A1196" s="226"/>
      <c r="B1196" s="29">
        <v>2126</v>
      </c>
      <c r="C1196" s="30">
        <v>11</v>
      </c>
      <c r="D1196" s="32" t="s">
        <v>3117</v>
      </c>
      <c r="E1196" s="32" t="s">
        <v>3118</v>
      </c>
      <c r="F1196" s="32" t="s">
        <v>3119</v>
      </c>
      <c r="G1196" s="33" t="s">
        <v>12</v>
      </c>
      <c r="H1196" s="34" t="s">
        <v>13</v>
      </c>
      <c r="I1196" s="35">
        <v>0.9597</v>
      </c>
      <c r="J1196" s="36">
        <v>933043.04</v>
      </c>
      <c r="K1196" s="19">
        <f t="shared" si="39"/>
        <v>1244345.72</v>
      </c>
      <c r="L1196" s="37">
        <v>103767.56</v>
      </c>
      <c r="M1196" s="38"/>
    </row>
    <row r="1197" spans="1:13" s="39" customFormat="1" ht="12.95" customHeight="1" x14ac:dyDescent="0.25">
      <c r="A1197" s="226"/>
      <c r="B1197" s="29">
        <v>2106</v>
      </c>
      <c r="C1197" s="30">
        <v>12</v>
      </c>
      <c r="D1197" s="32" t="s">
        <v>3120</v>
      </c>
      <c r="E1197" s="32" t="s">
        <v>3121</v>
      </c>
      <c r="F1197" s="32" t="s">
        <v>3122</v>
      </c>
      <c r="G1197" s="33" t="s">
        <v>12</v>
      </c>
      <c r="H1197" s="34" t="s">
        <v>13</v>
      </c>
      <c r="I1197" s="35">
        <v>0.95789999999999997</v>
      </c>
      <c r="J1197" s="36">
        <v>930426.46</v>
      </c>
      <c r="K1197" s="19">
        <f t="shared" si="39"/>
        <v>1241145.28</v>
      </c>
      <c r="L1197" s="37">
        <v>103572.94</v>
      </c>
      <c r="M1197" s="38"/>
    </row>
    <row r="1198" spans="1:13" s="39" customFormat="1" ht="12.95" customHeight="1" x14ac:dyDescent="0.25">
      <c r="A1198" s="226"/>
      <c r="B1198" s="29">
        <v>2123</v>
      </c>
      <c r="C1198" s="30">
        <v>13</v>
      </c>
      <c r="D1198" s="32" t="s">
        <v>3123</v>
      </c>
      <c r="E1198" s="32" t="s">
        <v>3124</v>
      </c>
      <c r="F1198" s="32" t="s">
        <v>3125</v>
      </c>
      <c r="G1198" s="33" t="s">
        <v>12</v>
      </c>
      <c r="H1198" s="34" t="s">
        <v>13</v>
      </c>
      <c r="I1198" s="35">
        <v>0.95989999999999998</v>
      </c>
      <c r="J1198" s="36">
        <v>932805.19</v>
      </c>
      <c r="K1198" s="19">
        <f t="shared" si="39"/>
        <v>1244172.76</v>
      </c>
      <c r="L1198" s="37">
        <v>103789.19</v>
      </c>
      <c r="M1198" s="38"/>
    </row>
    <row r="1199" spans="1:13" s="39" customFormat="1" ht="12.75" customHeight="1" x14ac:dyDescent="0.25">
      <c r="A1199" s="226"/>
      <c r="B1199" s="29">
        <v>2107</v>
      </c>
      <c r="C1199" s="30">
        <v>14</v>
      </c>
      <c r="D1199" s="32" t="s">
        <v>3126</v>
      </c>
      <c r="E1199" s="32" t="s">
        <v>3127</v>
      </c>
      <c r="F1199" s="32" t="s">
        <v>3128</v>
      </c>
      <c r="G1199" s="33" t="s">
        <v>12</v>
      </c>
      <c r="H1199" s="34" t="s">
        <v>13</v>
      </c>
      <c r="I1199" s="35">
        <v>0.94130000000000003</v>
      </c>
      <c r="J1199" s="36">
        <v>915137.54</v>
      </c>
      <c r="K1199" s="19">
        <f t="shared" si="39"/>
        <v>1220471.72</v>
      </c>
      <c r="L1199" s="37">
        <v>101778.06</v>
      </c>
      <c r="M1199" s="58"/>
    </row>
    <row r="1200" spans="1:13" s="39" customFormat="1" ht="12.95" customHeight="1" x14ac:dyDescent="0.25">
      <c r="A1200" s="226"/>
      <c r="B1200" s="29">
        <v>2117</v>
      </c>
      <c r="C1200" s="30">
        <v>15</v>
      </c>
      <c r="D1200" s="32" t="s">
        <v>3129</v>
      </c>
      <c r="E1200" s="32" t="s">
        <v>3130</v>
      </c>
      <c r="F1200" s="32" t="s">
        <v>3131</v>
      </c>
      <c r="G1200" s="33" t="s">
        <v>12</v>
      </c>
      <c r="H1200" s="34" t="s">
        <v>13</v>
      </c>
      <c r="I1200" s="35">
        <v>0.94589999999999996</v>
      </c>
      <c r="J1200" s="36">
        <v>916802.72</v>
      </c>
      <c r="K1200" s="19">
        <f t="shared" si="39"/>
        <v>1223629.04</v>
      </c>
      <c r="L1200" s="37">
        <v>102275.44</v>
      </c>
      <c r="M1200" s="38"/>
    </row>
    <row r="1201" spans="1:13" s="39" customFormat="1" ht="12.95" customHeight="1" x14ac:dyDescent="0.25">
      <c r="A1201" s="226"/>
      <c r="B1201" s="29">
        <v>2112</v>
      </c>
      <c r="C1201" s="30">
        <v>16</v>
      </c>
      <c r="D1201" s="42" t="s">
        <v>3132</v>
      </c>
      <c r="E1201" s="42" t="s">
        <v>3133</v>
      </c>
      <c r="F1201" s="42" t="s">
        <v>3134</v>
      </c>
      <c r="G1201" s="27" t="s">
        <v>12</v>
      </c>
      <c r="H1201" s="34" t="s">
        <v>13</v>
      </c>
      <c r="I1201" s="35">
        <v>0.96889999999999998</v>
      </c>
      <c r="J1201" s="36">
        <v>941995.79</v>
      </c>
      <c r="K1201" s="19">
        <f t="shared" si="39"/>
        <v>1256282.72</v>
      </c>
      <c r="L1201" s="37">
        <v>104762.31</v>
      </c>
      <c r="M1201" s="38"/>
    </row>
    <row r="1202" spans="1:13" s="39" customFormat="1" ht="12.95" customHeight="1" x14ac:dyDescent="0.25">
      <c r="A1202" s="226"/>
      <c r="B1202" s="29">
        <v>2102</v>
      </c>
      <c r="C1202" s="30">
        <v>17</v>
      </c>
      <c r="D1202" s="32" t="s">
        <v>3135</v>
      </c>
      <c r="E1202" s="32" t="s">
        <v>3136</v>
      </c>
      <c r="F1202" s="32" t="s">
        <v>3137</v>
      </c>
      <c r="G1202" s="50" t="s">
        <v>12</v>
      </c>
      <c r="H1202" s="34" t="s">
        <v>13</v>
      </c>
      <c r="I1202" s="35">
        <v>0.9889</v>
      </c>
      <c r="J1202" s="36">
        <v>961458.29000000027</v>
      </c>
      <c r="K1202" s="19">
        <f t="shared" si="39"/>
        <v>1282232.72</v>
      </c>
      <c r="L1202" s="37">
        <v>106924.81</v>
      </c>
      <c r="M1202" s="38"/>
    </row>
    <row r="1203" spans="1:13" s="39" customFormat="1" ht="12.95" customHeight="1" x14ac:dyDescent="0.25">
      <c r="A1203" s="226"/>
      <c r="B1203" s="29">
        <v>2127</v>
      </c>
      <c r="C1203" s="30">
        <v>18</v>
      </c>
      <c r="D1203" s="42" t="s">
        <v>3138</v>
      </c>
      <c r="E1203" s="42" t="s">
        <v>3139</v>
      </c>
      <c r="F1203" s="42" t="s">
        <v>3140</v>
      </c>
      <c r="G1203" s="27" t="s">
        <v>12</v>
      </c>
      <c r="H1203" s="34" t="s">
        <v>13</v>
      </c>
      <c r="I1203" s="35">
        <v>0.96279999999999999</v>
      </c>
      <c r="J1203" s="36">
        <v>935627.27</v>
      </c>
      <c r="K1203" s="19">
        <f t="shared" si="39"/>
        <v>1247935.52</v>
      </c>
      <c r="L1203" s="37">
        <v>104102.75</v>
      </c>
      <c r="M1203" s="38"/>
    </row>
    <row r="1204" spans="1:13" s="39" customFormat="1" ht="12.95" customHeight="1" x14ac:dyDescent="0.25">
      <c r="A1204" s="226"/>
      <c r="B1204" s="29">
        <v>2111</v>
      </c>
      <c r="C1204" s="30">
        <v>19</v>
      </c>
      <c r="D1204" s="32" t="s">
        <v>3141</v>
      </c>
      <c r="E1204" s="32" t="s">
        <v>3142</v>
      </c>
      <c r="F1204" s="32" t="s">
        <v>3143</v>
      </c>
      <c r="G1204" s="50" t="s">
        <v>12</v>
      </c>
      <c r="H1204" s="34" t="s">
        <v>13</v>
      </c>
      <c r="I1204" s="35">
        <v>0.96970000000000001</v>
      </c>
      <c r="J1204" s="36">
        <v>942774.29</v>
      </c>
      <c r="K1204" s="19">
        <f t="shared" si="39"/>
        <v>1257320.72</v>
      </c>
      <c r="L1204" s="37">
        <v>104848.81</v>
      </c>
      <c r="M1204" s="38"/>
    </row>
    <row r="1205" spans="1:13" s="39" customFormat="1" ht="12.95" customHeight="1" x14ac:dyDescent="0.25">
      <c r="A1205" s="226"/>
      <c r="B1205" s="29">
        <v>2105</v>
      </c>
      <c r="C1205" s="30">
        <v>20</v>
      </c>
      <c r="D1205" s="42" t="s">
        <v>3144</v>
      </c>
      <c r="E1205" s="42" t="s">
        <v>3145</v>
      </c>
      <c r="F1205" s="42" t="s">
        <v>3146</v>
      </c>
      <c r="G1205" s="27" t="s">
        <v>12</v>
      </c>
      <c r="H1205" s="34" t="s">
        <v>13</v>
      </c>
      <c r="I1205" s="35">
        <v>0.94640000000000002</v>
      </c>
      <c r="J1205" s="36">
        <v>919884.26</v>
      </c>
      <c r="K1205" s="19">
        <f t="shared" si="39"/>
        <v>1226872.76</v>
      </c>
      <c r="L1205" s="37">
        <v>102329.5</v>
      </c>
      <c r="M1205" s="38"/>
    </row>
    <row r="1206" spans="1:13" s="39" customFormat="1" ht="12.95" customHeight="1" x14ac:dyDescent="0.25">
      <c r="A1206" s="226"/>
      <c r="B1206" s="29">
        <v>2129</v>
      </c>
      <c r="C1206" s="30">
        <v>21</v>
      </c>
      <c r="D1206" s="32" t="s">
        <v>3147</v>
      </c>
      <c r="E1206" s="32" t="s">
        <v>3148</v>
      </c>
      <c r="F1206" s="32" t="s">
        <v>3149</v>
      </c>
      <c r="G1206" s="33" t="s">
        <v>12</v>
      </c>
      <c r="H1206" s="34" t="s">
        <v>13</v>
      </c>
      <c r="I1206" s="35">
        <v>0.93630000000000002</v>
      </c>
      <c r="J1206" s="36">
        <v>908541.96</v>
      </c>
      <c r="K1206" s="19">
        <f t="shared" si="39"/>
        <v>1212254.28</v>
      </c>
      <c r="L1206" s="37">
        <v>101237.44</v>
      </c>
      <c r="M1206" s="38"/>
    </row>
    <row r="1207" spans="1:13" s="39" customFormat="1" ht="12.95" customHeight="1" x14ac:dyDescent="0.25">
      <c r="A1207" s="226"/>
      <c r="B1207" s="29">
        <v>2120</v>
      </c>
      <c r="C1207" s="30">
        <v>22</v>
      </c>
      <c r="D1207" s="32" t="s">
        <v>3150</v>
      </c>
      <c r="E1207" s="32" t="s">
        <v>3151</v>
      </c>
      <c r="F1207" s="32" t="s">
        <v>3134</v>
      </c>
      <c r="G1207" s="33" t="s">
        <v>12</v>
      </c>
      <c r="H1207" s="34" t="s">
        <v>13</v>
      </c>
      <c r="I1207" s="35">
        <v>0.94950000000000001</v>
      </c>
      <c r="J1207" s="36">
        <v>920305.97</v>
      </c>
      <c r="K1207" s="19">
        <f t="shared" si="39"/>
        <v>1228300.04</v>
      </c>
      <c r="L1207" s="37">
        <v>102664.69</v>
      </c>
      <c r="M1207" s="38"/>
    </row>
    <row r="1208" spans="1:13" s="39" customFormat="1" ht="12.95" customHeight="1" x14ac:dyDescent="0.25">
      <c r="A1208" s="226"/>
      <c r="B1208" s="29">
        <v>2100</v>
      </c>
      <c r="C1208" s="30">
        <v>23</v>
      </c>
      <c r="D1208" s="32" t="s">
        <v>3152</v>
      </c>
      <c r="E1208" s="32" t="s">
        <v>3153</v>
      </c>
      <c r="F1208" s="32" t="s">
        <v>3137</v>
      </c>
      <c r="G1208" s="33" t="s">
        <v>12</v>
      </c>
      <c r="H1208" s="34" t="s">
        <v>13</v>
      </c>
      <c r="I1208" s="35">
        <v>0.94450000000000001</v>
      </c>
      <c r="J1208" s="36">
        <v>918035.3</v>
      </c>
      <c r="K1208" s="19">
        <f t="shared" si="39"/>
        <v>1224407.48</v>
      </c>
      <c r="L1208" s="37">
        <v>102124.06</v>
      </c>
      <c r="M1208" s="38"/>
    </row>
    <row r="1209" spans="1:13" s="39" customFormat="1" ht="12.95" customHeight="1" x14ac:dyDescent="0.25">
      <c r="A1209" s="226"/>
      <c r="B1209" s="29">
        <v>2103</v>
      </c>
      <c r="C1209" s="30">
        <v>24</v>
      </c>
      <c r="D1209" s="32" t="s">
        <v>3154</v>
      </c>
      <c r="E1209" s="32" t="s">
        <v>3155</v>
      </c>
      <c r="F1209" s="32" t="s">
        <v>3156</v>
      </c>
      <c r="G1209" s="33" t="s">
        <v>12</v>
      </c>
      <c r="H1209" s="34" t="s">
        <v>13</v>
      </c>
      <c r="I1209" s="35">
        <v>0.95730000000000004</v>
      </c>
      <c r="J1209" s="36">
        <v>930491.3</v>
      </c>
      <c r="K1209" s="19">
        <f t="shared" si="39"/>
        <v>1241015.48</v>
      </c>
      <c r="L1209" s="37">
        <v>103508.06</v>
      </c>
      <c r="M1209" s="38"/>
    </row>
    <row r="1210" spans="1:13" s="39" customFormat="1" ht="12.95" customHeight="1" x14ac:dyDescent="0.25">
      <c r="A1210" s="226"/>
      <c r="B1210" s="43">
        <v>2122</v>
      </c>
      <c r="C1210" s="30">
        <v>25</v>
      </c>
      <c r="D1210" s="32" t="s">
        <v>3157</v>
      </c>
      <c r="E1210" s="32" t="s">
        <v>3158</v>
      </c>
      <c r="F1210" s="32" t="s">
        <v>3159</v>
      </c>
      <c r="G1210" s="33" t="s">
        <v>12</v>
      </c>
      <c r="H1210" s="34" t="s">
        <v>13</v>
      </c>
      <c r="I1210" s="35">
        <v>0.94379999999999997</v>
      </c>
      <c r="J1210" s="36">
        <v>917354.14</v>
      </c>
      <c r="K1210" s="19">
        <f t="shared" si="39"/>
        <v>1223499.28</v>
      </c>
      <c r="L1210" s="37">
        <v>102048.38</v>
      </c>
      <c r="M1210" s="38"/>
    </row>
    <row r="1211" spans="1:13" s="39" customFormat="1" ht="12.95" customHeight="1" x14ac:dyDescent="0.25">
      <c r="A1211" s="226"/>
      <c r="B1211" s="29">
        <v>2113</v>
      </c>
      <c r="C1211" s="30">
        <v>26</v>
      </c>
      <c r="D1211" s="42" t="s">
        <v>3160</v>
      </c>
      <c r="E1211" s="42" t="s">
        <v>3161</v>
      </c>
      <c r="F1211" s="42" t="s">
        <v>3162</v>
      </c>
      <c r="G1211" s="33" t="s">
        <v>12</v>
      </c>
      <c r="H1211" s="34" t="s">
        <v>13</v>
      </c>
      <c r="I1211" s="35">
        <v>0.96730000000000005</v>
      </c>
      <c r="J1211" s="36">
        <v>940222.55</v>
      </c>
      <c r="K1211" s="19">
        <f t="shared" si="39"/>
        <v>1253990.48</v>
      </c>
      <c r="L1211" s="37">
        <v>104589.31</v>
      </c>
      <c r="M1211" s="38"/>
    </row>
    <row r="1212" spans="1:13" s="39" customFormat="1" ht="12.95" customHeight="1" x14ac:dyDescent="0.25">
      <c r="A1212" s="226"/>
      <c r="B1212" s="29">
        <v>2101</v>
      </c>
      <c r="C1212" s="30">
        <v>27</v>
      </c>
      <c r="D1212" s="32" t="s">
        <v>3163</v>
      </c>
      <c r="E1212" s="32" t="s">
        <v>3164</v>
      </c>
      <c r="F1212" s="32" t="s">
        <v>3165</v>
      </c>
      <c r="G1212" s="33" t="s">
        <v>12</v>
      </c>
      <c r="H1212" s="34" t="s">
        <v>13</v>
      </c>
      <c r="I1212" s="35">
        <v>0.96150000000000002</v>
      </c>
      <c r="J1212" s="36">
        <v>742440.33999999985</v>
      </c>
      <c r="K1212" s="19">
        <f t="shared" si="39"/>
        <v>1054326.9099999999</v>
      </c>
      <c r="L1212" s="37">
        <v>103962.19</v>
      </c>
      <c r="M1212" s="38"/>
    </row>
    <row r="1213" spans="1:13" s="39" customFormat="1" ht="12.95" customHeight="1" x14ac:dyDescent="0.25">
      <c r="A1213" s="226"/>
      <c r="B1213" s="29">
        <v>2124</v>
      </c>
      <c r="C1213" s="30">
        <v>28</v>
      </c>
      <c r="D1213" s="42" t="s">
        <v>3166</v>
      </c>
      <c r="E1213" s="42" t="s">
        <v>3167</v>
      </c>
      <c r="F1213" s="42" t="s">
        <v>3168</v>
      </c>
      <c r="G1213" s="33" t="s">
        <v>12</v>
      </c>
      <c r="H1213" s="34" t="s">
        <v>13</v>
      </c>
      <c r="I1213" s="35">
        <v>0.98470000000000002</v>
      </c>
      <c r="J1213" s="36">
        <v>957371.20999999973</v>
      </c>
      <c r="K1213" s="19">
        <f t="shared" si="39"/>
        <v>1276783.28</v>
      </c>
      <c r="L1213" s="37">
        <v>106470.69</v>
      </c>
      <c r="M1213" s="38"/>
    </row>
    <row r="1214" spans="1:13" s="39" customFormat="1" ht="12.95" customHeight="1" x14ac:dyDescent="0.25">
      <c r="A1214" s="226"/>
      <c r="B1214" s="29">
        <v>2104</v>
      </c>
      <c r="C1214" s="30">
        <v>29</v>
      </c>
      <c r="D1214" s="32" t="s">
        <v>3169</v>
      </c>
      <c r="E1214" s="32" t="s">
        <v>3170</v>
      </c>
      <c r="F1214" s="32" t="s">
        <v>3171</v>
      </c>
      <c r="G1214" s="33" t="s">
        <v>12</v>
      </c>
      <c r="H1214" s="34" t="s">
        <v>13</v>
      </c>
      <c r="I1214" s="35">
        <v>0.96699999999999997</v>
      </c>
      <c r="J1214" s="36">
        <v>940146.92</v>
      </c>
      <c r="K1214" s="19">
        <f t="shared" si="39"/>
        <v>1253817.56</v>
      </c>
      <c r="L1214" s="37">
        <v>104556.88</v>
      </c>
      <c r="M1214" s="38"/>
    </row>
    <row r="1215" spans="1:13" s="39" customFormat="1" ht="12.95" customHeight="1" x14ac:dyDescent="0.25">
      <c r="A1215" s="227"/>
      <c r="B1215" s="29">
        <v>2115</v>
      </c>
      <c r="C1215" s="30">
        <v>30</v>
      </c>
      <c r="D1215" s="42" t="s">
        <v>3172</v>
      </c>
      <c r="E1215" s="42" t="s">
        <v>3173</v>
      </c>
      <c r="F1215" s="42" t="s">
        <v>3174</v>
      </c>
      <c r="G1215" s="33" t="s">
        <v>12</v>
      </c>
      <c r="H1215" s="34" t="s">
        <v>13</v>
      </c>
      <c r="I1215" s="35">
        <v>0.97470000000000001</v>
      </c>
      <c r="J1215" s="36">
        <v>889749.83999999985</v>
      </c>
      <c r="K1215" s="19">
        <f t="shared" si="39"/>
        <v>1205918.1599999999</v>
      </c>
      <c r="L1215" s="37">
        <v>105389.44</v>
      </c>
      <c r="M1215" s="38"/>
    </row>
    <row r="1216" spans="1:13" s="39" customFormat="1" ht="12.95" customHeight="1" x14ac:dyDescent="0.25">
      <c r="A1216" s="225" t="s">
        <v>3175</v>
      </c>
      <c r="B1216" s="29"/>
      <c r="C1216" s="30"/>
      <c r="D1216" s="31" t="s">
        <v>11</v>
      </c>
      <c r="E1216" s="32"/>
      <c r="F1216" s="32"/>
      <c r="G1216" s="33"/>
      <c r="H1216" s="34"/>
      <c r="I1216" s="35"/>
      <c r="J1216" s="36"/>
      <c r="K1216" s="19"/>
      <c r="L1216" s="37"/>
      <c r="M1216" s="38"/>
    </row>
    <row r="1217" spans="1:13" s="39" customFormat="1" ht="12.95" customHeight="1" x14ac:dyDescent="0.25">
      <c r="A1217" s="226"/>
      <c r="B1217" s="29">
        <v>2322</v>
      </c>
      <c r="C1217" s="30">
        <v>1</v>
      </c>
      <c r="D1217" s="32" t="s">
        <v>3176</v>
      </c>
      <c r="E1217" s="32" t="s">
        <v>3177</v>
      </c>
      <c r="F1217" s="32" t="s">
        <v>3178</v>
      </c>
      <c r="G1217" s="33" t="s">
        <v>12</v>
      </c>
      <c r="H1217" s="34" t="s">
        <v>13</v>
      </c>
      <c r="I1217" s="35">
        <v>0.92810000000000004</v>
      </c>
      <c r="J1217" s="36">
        <v>899059.3600000001</v>
      </c>
      <c r="K1217" s="19">
        <f t="shared" ref="K1217:K1247" si="40">ROUND(J1217+L1217*3,2)</f>
        <v>1200111.79</v>
      </c>
      <c r="L1217" s="37">
        <v>100350.81</v>
      </c>
      <c r="M1217" s="38"/>
    </row>
    <row r="1218" spans="1:13" s="39" customFormat="1" ht="12.95" customHeight="1" x14ac:dyDescent="0.25">
      <c r="A1218" s="226"/>
      <c r="B1218" s="29">
        <v>2320</v>
      </c>
      <c r="C1218" s="30">
        <v>2</v>
      </c>
      <c r="D1218" s="32" t="s">
        <v>3179</v>
      </c>
      <c r="E1218" s="32" t="s">
        <v>3180</v>
      </c>
      <c r="F1218" s="32" t="s">
        <v>3181</v>
      </c>
      <c r="G1218" s="33" t="s">
        <v>12</v>
      </c>
      <c r="H1218" s="34" t="s">
        <v>13</v>
      </c>
      <c r="I1218" s="35">
        <v>0.92059999999999997</v>
      </c>
      <c r="J1218" s="36">
        <v>889814.7300000001</v>
      </c>
      <c r="K1218" s="19">
        <f t="shared" si="40"/>
        <v>1188434.3700000001</v>
      </c>
      <c r="L1218" s="37">
        <v>99539.88</v>
      </c>
      <c r="M1218" s="38"/>
    </row>
    <row r="1219" spans="1:13" s="39" customFormat="1" ht="12.95" customHeight="1" x14ac:dyDescent="0.25">
      <c r="A1219" s="226"/>
      <c r="B1219" s="29">
        <v>2303</v>
      </c>
      <c r="C1219" s="30">
        <v>3</v>
      </c>
      <c r="D1219" s="42" t="s">
        <v>1705</v>
      </c>
      <c r="E1219" s="42" t="s">
        <v>3182</v>
      </c>
      <c r="F1219" s="42" t="s">
        <v>3183</v>
      </c>
      <c r="G1219" s="33" t="s">
        <v>12</v>
      </c>
      <c r="H1219" s="34" t="s">
        <v>13</v>
      </c>
      <c r="I1219" s="35">
        <v>0.52800000000000002</v>
      </c>
      <c r="J1219" s="36">
        <v>760129.56</v>
      </c>
      <c r="K1219" s="19">
        <f t="shared" si="40"/>
        <v>931399.56</v>
      </c>
      <c r="L1219" s="37">
        <v>57090</v>
      </c>
      <c r="M1219" s="38"/>
    </row>
    <row r="1220" spans="1:13" s="39" customFormat="1" ht="12.95" customHeight="1" x14ac:dyDescent="0.25">
      <c r="A1220" s="226"/>
      <c r="B1220" s="29">
        <v>2301</v>
      </c>
      <c r="C1220" s="30">
        <v>4</v>
      </c>
      <c r="D1220" s="32" t="s">
        <v>3184</v>
      </c>
      <c r="E1220" s="32" t="s">
        <v>3185</v>
      </c>
      <c r="F1220" s="32" t="s">
        <v>3186</v>
      </c>
      <c r="G1220" s="33" t="s">
        <v>12</v>
      </c>
      <c r="H1220" s="34" t="s">
        <v>13</v>
      </c>
      <c r="I1220" s="35">
        <v>0.93659999999999999</v>
      </c>
      <c r="J1220" s="36">
        <v>854998.4800000001</v>
      </c>
      <c r="K1220" s="19">
        <f t="shared" si="40"/>
        <v>1158808.1200000001</v>
      </c>
      <c r="L1220" s="37">
        <v>101269.88</v>
      </c>
      <c r="M1220" s="38"/>
    </row>
    <row r="1221" spans="1:13" s="39" customFormat="1" ht="12.95" customHeight="1" x14ac:dyDescent="0.25">
      <c r="A1221" s="226"/>
      <c r="B1221" s="29">
        <v>2302</v>
      </c>
      <c r="C1221" s="30">
        <v>5</v>
      </c>
      <c r="D1221" s="32" t="s">
        <v>3187</v>
      </c>
      <c r="E1221" s="32" t="s">
        <v>3188</v>
      </c>
      <c r="F1221" s="32" t="s">
        <v>3189</v>
      </c>
      <c r="G1221" s="33" t="s">
        <v>12</v>
      </c>
      <c r="H1221" s="34" t="s">
        <v>13</v>
      </c>
      <c r="I1221" s="35">
        <v>0.92510000000000003</v>
      </c>
      <c r="J1221" s="36">
        <v>889544.37999999989</v>
      </c>
      <c r="K1221" s="19">
        <f t="shared" si="40"/>
        <v>1189623.7</v>
      </c>
      <c r="L1221" s="37">
        <v>100026.44</v>
      </c>
      <c r="M1221" s="38"/>
    </row>
    <row r="1222" spans="1:13" s="39" customFormat="1" ht="12.95" customHeight="1" x14ac:dyDescent="0.25">
      <c r="A1222" s="226"/>
      <c r="B1222" s="29">
        <v>2317</v>
      </c>
      <c r="C1222" s="30">
        <v>6</v>
      </c>
      <c r="D1222" s="32" t="s">
        <v>3190</v>
      </c>
      <c r="E1222" s="32" t="s">
        <v>3191</v>
      </c>
      <c r="F1222" s="32" t="s">
        <v>3192</v>
      </c>
      <c r="G1222" s="33" t="s">
        <v>12</v>
      </c>
      <c r="H1222" s="34" t="s">
        <v>13</v>
      </c>
      <c r="I1222" s="35">
        <v>0.92800000000000005</v>
      </c>
      <c r="J1222" s="36">
        <v>897015.81</v>
      </c>
      <c r="K1222" s="19">
        <f t="shared" si="40"/>
        <v>1198035.81</v>
      </c>
      <c r="L1222" s="37">
        <v>100340</v>
      </c>
      <c r="M1222" s="38"/>
    </row>
    <row r="1223" spans="1:13" s="39" customFormat="1" ht="12.95" customHeight="1" x14ac:dyDescent="0.25">
      <c r="A1223" s="226"/>
      <c r="B1223" s="29">
        <v>2321</v>
      </c>
      <c r="C1223" s="30">
        <v>7</v>
      </c>
      <c r="D1223" s="32" t="s">
        <v>3193</v>
      </c>
      <c r="E1223" s="32" t="s">
        <v>3194</v>
      </c>
      <c r="F1223" s="32" t="s">
        <v>3195</v>
      </c>
      <c r="G1223" s="33" t="s">
        <v>12</v>
      </c>
      <c r="H1223" s="34" t="s">
        <v>13</v>
      </c>
      <c r="I1223" s="35">
        <v>0.52110000000000001</v>
      </c>
      <c r="J1223" s="36">
        <v>758334.72</v>
      </c>
      <c r="K1223" s="19">
        <f t="shared" si="40"/>
        <v>927366.54</v>
      </c>
      <c r="L1223" s="37">
        <v>56343.94</v>
      </c>
      <c r="M1223" s="38"/>
    </row>
    <row r="1224" spans="1:13" s="39" customFormat="1" ht="12.95" customHeight="1" x14ac:dyDescent="0.25">
      <c r="A1224" s="226"/>
      <c r="B1224" s="29">
        <v>2309</v>
      </c>
      <c r="C1224" s="30">
        <v>8</v>
      </c>
      <c r="D1224" s="32" t="s">
        <v>2008</v>
      </c>
      <c r="E1224" s="32" t="s">
        <v>3196</v>
      </c>
      <c r="F1224" s="32" t="s">
        <v>3197</v>
      </c>
      <c r="G1224" s="33" t="s">
        <v>12</v>
      </c>
      <c r="H1224" s="34" t="s">
        <v>13</v>
      </c>
      <c r="I1224" s="35">
        <v>0.92549999999999999</v>
      </c>
      <c r="J1224" s="36">
        <v>890474.26999999979</v>
      </c>
      <c r="K1224" s="19">
        <f t="shared" si="40"/>
        <v>1190683.3400000001</v>
      </c>
      <c r="L1224" s="37">
        <v>100069.69</v>
      </c>
      <c r="M1224" s="38"/>
    </row>
    <row r="1225" spans="1:13" s="39" customFormat="1" ht="12.95" customHeight="1" x14ac:dyDescent="0.25">
      <c r="A1225" s="226"/>
      <c r="B1225" s="29">
        <v>2312</v>
      </c>
      <c r="C1225" s="30">
        <v>9</v>
      </c>
      <c r="D1225" s="32" t="s">
        <v>101</v>
      </c>
      <c r="E1225" s="32" t="s">
        <v>3198</v>
      </c>
      <c r="F1225" s="32" t="s">
        <v>3199</v>
      </c>
      <c r="G1225" s="33" t="s">
        <v>12</v>
      </c>
      <c r="H1225" s="34" t="s">
        <v>13</v>
      </c>
      <c r="I1225" s="35">
        <v>0.93059999999999998</v>
      </c>
      <c r="J1225" s="36">
        <v>899545.9800000001</v>
      </c>
      <c r="K1225" s="19">
        <f t="shared" si="40"/>
        <v>1201409.3700000001</v>
      </c>
      <c r="L1225" s="37">
        <v>100621.13</v>
      </c>
      <c r="M1225" s="38"/>
    </row>
    <row r="1226" spans="1:13" s="39" customFormat="1" ht="12.95" customHeight="1" x14ac:dyDescent="0.25">
      <c r="A1226" s="226"/>
      <c r="B1226" s="29">
        <v>2307</v>
      </c>
      <c r="C1226" s="30">
        <v>10</v>
      </c>
      <c r="D1226" s="32" t="s">
        <v>3200</v>
      </c>
      <c r="E1226" s="32" t="s">
        <v>3201</v>
      </c>
      <c r="F1226" s="32" t="s">
        <v>3202</v>
      </c>
      <c r="G1226" s="33" t="s">
        <v>12</v>
      </c>
      <c r="H1226" s="34" t="s">
        <v>13</v>
      </c>
      <c r="I1226" s="35">
        <v>0.93859999999999999</v>
      </c>
      <c r="J1226" s="36">
        <v>899654.08</v>
      </c>
      <c r="K1226" s="19">
        <f t="shared" si="40"/>
        <v>1204112.47</v>
      </c>
      <c r="L1226" s="37">
        <v>101486.13</v>
      </c>
      <c r="M1226" s="38"/>
    </row>
    <row r="1227" spans="1:13" s="39" customFormat="1" ht="12.95" customHeight="1" x14ac:dyDescent="0.25">
      <c r="A1227" s="226"/>
      <c r="B1227" s="29">
        <v>2313</v>
      </c>
      <c r="C1227" s="30">
        <v>11</v>
      </c>
      <c r="D1227" s="32" t="s">
        <v>3203</v>
      </c>
      <c r="E1227" s="32" t="s">
        <v>3204</v>
      </c>
      <c r="F1227" s="32" t="s">
        <v>921</v>
      </c>
      <c r="G1227" s="33" t="s">
        <v>12</v>
      </c>
      <c r="H1227" s="34" t="s">
        <v>13</v>
      </c>
      <c r="I1227" s="35">
        <v>0.93259999999999998</v>
      </c>
      <c r="J1227" s="36">
        <v>899545.9800000001</v>
      </c>
      <c r="K1227" s="19">
        <f t="shared" si="40"/>
        <v>1202058.1200000001</v>
      </c>
      <c r="L1227" s="37">
        <v>100837.38</v>
      </c>
      <c r="M1227" s="38"/>
    </row>
    <row r="1228" spans="1:13" s="39" customFormat="1" ht="12.95" customHeight="1" x14ac:dyDescent="0.25">
      <c r="A1228" s="226"/>
      <c r="B1228" s="29">
        <v>2316</v>
      </c>
      <c r="C1228" s="30">
        <v>12</v>
      </c>
      <c r="D1228" s="42" t="s">
        <v>3205</v>
      </c>
      <c r="E1228" s="42" t="s">
        <v>3206</v>
      </c>
      <c r="F1228" s="42" t="s">
        <v>3207</v>
      </c>
      <c r="G1228" s="33" t="s">
        <v>12</v>
      </c>
      <c r="H1228" s="34" t="s">
        <v>13</v>
      </c>
      <c r="I1228" s="35">
        <v>0.98799999999999999</v>
      </c>
      <c r="J1228" s="36">
        <v>918630</v>
      </c>
      <c r="K1228" s="19">
        <f t="shared" si="40"/>
        <v>1239112.5</v>
      </c>
      <c r="L1228" s="37">
        <v>106827.5</v>
      </c>
      <c r="M1228" s="38"/>
    </row>
    <row r="1229" spans="1:13" s="39" customFormat="1" ht="12.95" customHeight="1" x14ac:dyDescent="0.25">
      <c r="A1229" s="226"/>
      <c r="B1229" s="29">
        <v>2318</v>
      </c>
      <c r="C1229" s="30">
        <v>13</v>
      </c>
      <c r="D1229" s="32" t="s">
        <v>3208</v>
      </c>
      <c r="E1229" s="32" t="s">
        <v>3209</v>
      </c>
      <c r="F1229" s="32" t="s">
        <v>3210</v>
      </c>
      <c r="G1229" s="33" t="s">
        <v>12</v>
      </c>
      <c r="H1229" s="34" t="s">
        <v>13</v>
      </c>
      <c r="I1229" s="35">
        <v>0.92610000000000003</v>
      </c>
      <c r="J1229" s="36">
        <v>892139.3600000001</v>
      </c>
      <c r="K1229" s="19">
        <f t="shared" si="40"/>
        <v>1192543.04</v>
      </c>
      <c r="L1229" s="37">
        <v>100134.56</v>
      </c>
      <c r="M1229" s="38"/>
    </row>
    <row r="1230" spans="1:13" s="39" customFormat="1" ht="12.95" customHeight="1" x14ac:dyDescent="0.25">
      <c r="A1230" s="226"/>
      <c r="B1230" s="29">
        <v>2338</v>
      </c>
      <c r="C1230" s="30">
        <v>14</v>
      </c>
      <c r="D1230" s="32" t="s">
        <v>422</v>
      </c>
      <c r="E1230" s="32" t="s">
        <v>3211</v>
      </c>
      <c r="F1230" s="32" t="s">
        <v>3212</v>
      </c>
      <c r="G1230" s="33" t="s">
        <v>12</v>
      </c>
      <c r="H1230" s="34" t="s">
        <v>13</v>
      </c>
      <c r="I1230" s="35">
        <v>0.58599999999999997</v>
      </c>
      <c r="J1230" s="36">
        <v>880570</v>
      </c>
      <c r="K1230" s="19">
        <f t="shared" si="40"/>
        <v>1070653.75</v>
      </c>
      <c r="L1230" s="37">
        <v>63361.25</v>
      </c>
      <c r="M1230" s="38"/>
    </row>
    <row r="1231" spans="1:13" s="39" customFormat="1" ht="12.95" customHeight="1" x14ac:dyDescent="0.25">
      <c r="A1231" s="226"/>
      <c r="B1231" s="29">
        <v>2330</v>
      </c>
      <c r="C1231" s="30">
        <v>15</v>
      </c>
      <c r="D1231" s="32" t="s">
        <v>3213</v>
      </c>
      <c r="E1231" s="32" t="s">
        <v>3214</v>
      </c>
      <c r="F1231" s="32" t="s">
        <v>3215</v>
      </c>
      <c r="G1231" s="33" t="s">
        <v>12</v>
      </c>
      <c r="H1231" s="34" t="s">
        <v>13</v>
      </c>
      <c r="I1231" s="35">
        <v>0.92659999999999998</v>
      </c>
      <c r="J1231" s="36">
        <v>896194.08</v>
      </c>
      <c r="K1231" s="19">
        <f t="shared" si="40"/>
        <v>1196759.97</v>
      </c>
      <c r="L1231" s="37">
        <v>100188.63</v>
      </c>
      <c r="M1231" s="38"/>
    </row>
    <row r="1232" spans="1:13" s="39" customFormat="1" ht="12.95" customHeight="1" x14ac:dyDescent="0.25">
      <c r="A1232" s="226"/>
      <c r="B1232" s="29">
        <v>2311</v>
      </c>
      <c r="C1232" s="30">
        <v>16</v>
      </c>
      <c r="D1232" s="42" t="s">
        <v>3216</v>
      </c>
      <c r="E1232" s="42" t="s">
        <v>3217</v>
      </c>
      <c r="F1232" s="42" t="s">
        <v>3218</v>
      </c>
      <c r="G1232" s="33" t="s">
        <v>12</v>
      </c>
      <c r="H1232" s="34" t="s">
        <v>13</v>
      </c>
      <c r="I1232" s="35">
        <v>0.93959999999999999</v>
      </c>
      <c r="J1232" s="36">
        <v>909385.31</v>
      </c>
      <c r="K1232" s="19">
        <f t="shared" si="40"/>
        <v>1214168.06</v>
      </c>
      <c r="L1232" s="37">
        <v>101594.25</v>
      </c>
      <c r="M1232" s="58"/>
    </row>
    <row r="1233" spans="1:13" s="39" customFormat="1" ht="12.95" customHeight="1" x14ac:dyDescent="0.25">
      <c r="A1233" s="226"/>
      <c r="B1233" s="29">
        <v>2319</v>
      </c>
      <c r="C1233" s="30">
        <v>17</v>
      </c>
      <c r="D1233" s="42" t="s">
        <v>3219</v>
      </c>
      <c r="E1233" s="42" t="s">
        <v>3220</v>
      </c>
      <c r="F1233" s="42" t="s">
        <v>3221</v>
      </c>
      <c r="G1233" s="27" t="s">
        <v>12</v>
      </c>
      <c r="H1233" s="34" t="s">
        <v>13</v>
      </c>
      <c r="I1233" s="35">
        <v>0.93159999999999998</v>
      </c>
      <c r="J1233" s="36">
        <v>901600.31</v>
      </c>
      <c r="K1233" s="19">
        <f t="shared" si="40"/>
        <v>1203788.06</v>
      </c>
      <c r="L1233" s="37">
        <v>100729.25</v>
      </c>
      <c r="M1233" s="38"/>
    </row>
    <row r="1234" spans="1:13" s="39" customFormat="1" ht="12.95" customHeight="1" x14ac:dyDescent="0.25">
      <c r="A1234" s="226"/>
      <c r="B1234" s="29">
        <v>2325</v>
      </c>
      <c r="C1234" s="30">
        <v>18</v>
      </c>
      <c r="D1234" s="32" t="s">
        <v>169</v>
      </c>
      <c r="E1234" s="32" t="s">
        <v>170</v>
      </c>
      <c r="F1234" s="32" t="s">
        <v>3222</v>
      </c>
      <c r="G1234" s="50" t="s">
        <v>12</v>
      </c>
      <c r="H1234" s="34" t="s">
        <v>13</v>
      </c>
      <c r="I1234" s="35">
        <v>0.95630000000000004</v>
      </c>
      <c r="J1234" s="36">
        <v>922933.37999999989</v>
      </c>
      <c r="K1234" s="19">
        <f t="shared" si="40"/>
        <v>1233133.2</v>
      </c>
      <c r="L1234" s="37">
        <v>103399.94</v>
      </c>
      <c r="M1234" s="38"/>
    </row>
    <row r="1235" spans="1:13" s="39" customFormat="1" ht="12.95" customHeight="1" x14ac:dyDescent="0.25">
      <c r="A1235" s="226"/>
      <c r="B1235" s="29">
        <v>2305</v>
      </c>
      <c r="C1235" s="30">
        <v>19</v>
      </c>
      <c r="D1235" s="42" t="s">
        <v>2279</v>
      </c>
      <c r="E1235" s="42" t="s">
        <v>3223</v>
      </c>
      <c r="F1235" s="42" t="s">
        <v>3224</v>
      </c>
      <c r="G1235" s="27" t="s">
        <v>12</v>
      </c>
      <c r="H1235" s="34" t="s">
        <v>13</v>
      </c>
      <c r="I1235" s="35">
        <v>0.94030000000000002</v>
      </c>
      <c r="J1235" s="36">
        <v>901849.01999999979</v>
      </c>
      <c r="K1235" s="19">
        <f t="shared" si="40"/>
        <v>1206858.8400000001</v>
      </c>
      <c r="L1235" s="37">
        <v>101669.94</v>
      </c>
      <c r="M1235" s="38"/>
    </row>
    <row r="1236" spans="1:13" s="39" customFormat="1" ht="12.95" customHeight="1" x14ac:dyDescent="0.25">
      <c r="A1236" s="226"/>
      <c r="B1236" s="29">
        <v>2300</v>
      </c>
      <c r="C1236" s="30">
        <v>20</v>
      </c>
      <c r="D1236" s="32" t="s">
        <v>3225</v>
      </c>
      <c r="E1236" s="32" t="s">
        <v>3226</v>
      </c>
      <c r="F1236" s="32" t="s">
        <v>3227</v>
      </c>
      <c r="G1236" s="33" t="s">
        <v>12</v>
      </c>
      <c r="H1236" s="34" t="s">
        <v>13</v>
      </c>
      <c r="I1236" s="35">
        <v>0.99490000000000001</v>
      </c>
      <c r="J1236" s="36">
        <v>968162.04000000027</v>
      </c>
      <c r="K1236" s="19">
        <f t="shared" si="40"/>
        <v>1290882.72</v>
      </c>
      <c r="L1236" s="37">
        <v>107573.56</v>
      </c>
      <c r="M1236" s="38"/>
    </row>
    <row r="1237" spans="1:13" s="39" customFormat="1" ht="12.95" customHeight="1" x14ac:dyDescent="0.25">
      <c r="A1237" s="226"/>
      <c r="B1237" s="29">
        <v>2340</v>
      </c>
      <c r="C1237" s="30">
        <v>21</v>
      </c>
      <c r="D1237" s="42" t="s">
        <v>3228</v>
      </c>
      <c r="E1237" s="42" t="s">
        <v>3229</v>
      </c>
      <c r="F1237" s="42" t="s">
        <v>3230</v>
      </c>
      <c r="G1237" s="33" t="s">
        <v>12</v>
      </c>
      <c r="H1237" s="34" t="s">
        <v>13</v>
      </c>
      <c r="I1237" s="35">
        <v>0.92779999999999996</v>
      </c>
      <c r="J1237" s="36">
        <v>894874.9800000001</v>
      </c>
      <c r="K1237" s="19">
        <f t="shared" si="40"/>
        <v>1195830.1200000001</v>
      </c>
      <c r="L1237" s="37">
        <v>100318.38</v>
      </c>
      <c r="M1237" s="38"/>
    </row>
    <row r="1238" spans="1:13" s="39" customFormat="1" ht="12.95" customHeight="1" x14ac:dyDescent="0.25">
      <c r="A1238" s="226"/>
      <c r="B1238" s="29">
        <v>2337</v>
      </c>
      <c r="C1238" s="30">
        <v>22</v>
      </c>
      <c r="D1238" s="42" t="s">
        <v>619</v>
      </c>
      <c r="E1238" s="42" t="s">
        <v>3231</v>
      </c>
      <c r="F1238" s="42" t="s">
        <v>953</v>
      </c>
      <c r="G1238" s="33" t="s">
        <v>12</v>
      </c>
      <c r="H1238" s="34" t="s">
        <v>13</v>
      </c>
      <c r="I1238" s="35">
        <v>0.94510000000000005</v>
      </c>
      <c r="J1238" s="36">
        <v>915007.81999999983</v>
      </c>
      <c r="K1238" s="19">
        <f t="shared" si="40"/>
        <v>1221574.6399999999</v>
      </c>
      <c r="L1238" s="37">
        <v>102188.94</v>
      </c>
      <c r="M1238" s="58"/>
    </row>
    <row r="1239" spans="1:13" s="39" customFormat="1" ht="12.95" customHeight="1" x14ac:dyDescent="0.25">
      <c r="A1239" s="226"/>
      <c r="B1239" s="29">
        <v>2333</v>
      </c>
      <c r="C1239" s="30">
        <v>23</v>
      </c>
      <c r="D1239" s="32" t="s">
        <v>3232</v>
      </c>
      <c r="E1239" s="32" t="s">
        <v>3233</v>
      </c>
      <c r="F1239" s="32" t="s">
        <v>3234</v>
      </c>
      <c r="G1239" s="33" t="s">
        <v>12</v>
      </c>
      <c r="H1239" s="34" t="s">
        <v>13</v>
      </c>
      <c r="I1239" s="35">
        <v>0.9486</v>
      </c>
      <c r="J1239" s="36">
        <v>915386.28</v>
      </c>
      <c r="K1239" s="19">
        <f t="shared" si="40"/>
        <v>1223088.42</v>
      </c>
      <c r="L1239" s="37">
        <v>102567.38</v>
      </c>
      <c r="M1239" s="38"/>
    </row>
    <row r="1240" spans="1:13" s="39" customFormat="1" ht="12.95" customHeight="1" x14ac:dyDescent="0.25">
      <c r="A1240" s="226"/>
      <c r="B1240" s="43">
        <v>2304</v>
      </c>
      <c r="C1240" s="30">
        <v>24</v>
      </c>
      <c r="D1240" s="42" t="s">
        <v>2559</v>
      </c>
      <c r="E1240" s="42" t="s">
        <v>2560</v>
      </c>
      <c r="F1240" s="42" t="s">
        <v>3235</v>
      </c>
      <c r="G1240" s="33" t="s">
        <v>12</v>
      </c>
      <c r="H1240" s="34" t="s">
        <v>13</v>
      </c>
      <c r="I1240" s="35">
        <v>0.93179999999999996</v>
      </c>
      <c r="J1240" s="36">
        <v>896064.33</v>
      </c>
      <c r="K1240" s="19">
        <f t="shared" si="40"/>
        <v>1198316.97</v>
      </c>
      <c r="L1240" s="37">
        <v>100750.88</v>
      </c>
      <c r="M1240" s="38"/>
    </row>
    <row r="1241" spans="1:13" s="39" customFormat="1" ht="12.95" customHeight="1" x14ac:dyDescent="0.25">
      <c r="A1241" s="226"/>
      <c r="B1241" s="29">
        <v>2306</v>
      </c>
      <c r="C1241" s="30">
        <v>25</v>
      </c>
      <c r="D1241" s="32" t="s">
        <v>3236</v>
      </c>
      <c r="E1241" s="32" t="s">
        <v>3237</v>
      </c>
      <c r="F1241" s="32" t="s">
        <v>3238</v>
      </c>
      <c r="G1241" s="33" t="s">
        <v>12</v>
      </c>
      <c r="H1241" s="34" t="s">
        <v>13</v>
      </c>
      <c r="I1241" s="35">
        <v>0.9496</v>
      </c>
      <c r="J1241" s="36">
        <v>914467.21</v>
      </c>
      <c r="K1241" s="19">
        <f t="shared" si="40"/>
        <v>1222493.71</v>
      </c>
      <c r="L1241" s="37">
        <v>102675.5</v>
      </c>
      <c r="M1241" s="38"/>
    </row>
    <row r="1242" spans="1:13" s="39" customFormat="1" ht="12.95" customHeight="1" x14ac:dyDescent="0.25">
      <c r="A1242" s="226"/>
      <c r="B1242" s="29">
        <v>2326</v>
      </c>
      <c r="C1242" s="30">
        <v>26</v>
      </c>
      <c r="D1242" s="32" t="s">
        <v>3024</v>
      </c>
      <c r="E1242" s="32" t="s">
        <v>3239</v>
      </c>
      <c r="F1242" s="32" t="s">
        <v>3240</v>
      </c>
      <c r="G1242" s="33" t="s">
        <v>12</v>
      </c>
      <c r="H1242" s="34" t="s">
        <v>13</v>
      </c>
      <c r="I1242" s="35">
        <v>0.96130000000000004</v>
      </c>
      <c r="J1242" s="36">
        <v>932934.95000000019</v>
      </c>
      <c r="K1242" s="19">
        <f t="shared" si="40"/>
        <v>1244756.6299999999</v>
      </c>
      <c r="L1242" s="37">
        <v>103940.56</v>
      </c>
      <c r="M1242" s="38"/>
    </row>
    <row r="1243" spans="1:13" s="39" customFormat="1" ht="12.95" customHeight="1" x14ac:dyDescent="0.25">
      <c r="A1243" s="226"/>
      <c r="B1243" s="29">
        <v>2314</v>
      </c>
      <c r="C1243" s="30">
        <v>27</v>
      </c>
      <c r="D1243" s="32" t="s">
        <v>3241</v>
      </c>
      <c r="E1243" s="32" t="s">
        <v>3242</v>
      </c>
      <c r="F1243" s="32" t="s">
        <v>3243</v>
      </c>
      <c r="G1243" s="33" t="s">
        <v>12</v>
      </c>
      <c r="H1243" s="34" t="s">
        <v>13</v>
      </c>
      <c r="I1243" s="35">
        <v>0.93530000000000002</v>
      </c>
      <c r="J1243" s="36">
        <v>905471.20000000019</v>
      </c>
      <c r="K1243" s="19">
        <f t="shared" si="40"/>
        <v>1208859.1299999999</v>
      </c>
      <c r="L1243" s="37">
        <v>101129.31</v>
      </c>
      <c r="M1243" s="58"/>
    </row>
    <row r="1244" spans="1:13" s="39" customFormat="1" ht="12.95" customHeight="1" x14ac:dyDescent="0.25">
      <c r="A1244" s="226"/>
      <c r="B1244" s="29">
        <v>2331</v>
      </c>
      <c r="C1244" s="30">
        <v>28</v>
      </c>
      <c r="D1244" s="32" t="s">
        <v>3244</v>
      </c>
      <c r="E1244" s="32" t="s">
        <v>3245</v>
      </c>
      <c r="F1244" s="32" t="s">
        <v>3246</v>
      </c>
      <c r="G1244" s="33" t="s">
        <v>12</v>
      </c>
      <c r="H1244" s="34" t="s">
        <v>13</v>
      </c>
      <c r="I1244" s="35">
        <v>0.99139999999999995</v>
      </c>
      <c r="J1244" s="36">
        <v>934459.51</v>
      </c>
      <c r="K1244" s="19">
        <f t="shared" si="40"/>
        <v>1256044.8999999999</v>
      </c>
      <c r="L1244" s="37">
        <v>107195.13</v>
      </c>
      <c r="M1244" s="58"/>
    </row>
    <row r="1245" spans="1:13" s="39" customFormat="1" ht="12.95" customHeight="1" x14ac:dyDescent="0.25">
      <c r="A1245" s="226"/>
      <c r="B1245" s="29">
        <v>2334</v>
      </c>
      <c r="C1245" s="30">
        <v>29</v>
      </c>
      <c r="D1245" s="32" t="s">
        <v>3247</v>
      </c>
      <c r="E1245" s="32" t="s">
        <v>3248</v>
      </c>
      <c r="F1245" s="32" t="s">
        <v>3249</v>
      </c>
      <c r="G1245" s="33" t="s">
        <v>12</v>
      </c>
      <c r="H1245" s="34" t="s">
        <v>13</v>
      </c>
      <c r="I1245" s="35">
        <v>0.99199999999999999</v>
      </c>
      <c r="J1245" s="36">
        <v>950926.94</v>
      </c>
      <c r="K1245" s="19">
        <f t="shared" si="40"/>
        <v>1272706.94</v>
      </c>
      <c r="L1245" s="37">
        <v>107260</v>
      </c>
      <c r="M1245" s="38"/>
    </row>
    <row r="1246" spans="1:13" s="39" customFormat="1" ht="12.95" customHeight="1" x14ac:dyDescent="0.25">
      <c r="A1246" s="226"/>
      <c r="B1246" s="29">
        <v>2310</v>
      </c>
      <c r="C1246" s="30">
        <v>30</v>
      </c>
      <c r="D1246" s="32" t="s">
        <v>3250</v>
      </c>
      <c r="E1246" s="32" t="s">
        <v>3251</v>
      </c>
      <c r="F1246" s="32" t="s">
        <v>3252</v>
      </c>
      <c r="G1246" s="33" t="s">
        <v>12</v>
      </c>
      <c r="H1246" s="34" t="s">
        <v>13</v>
      </c>
      <c r="I1246" s="35">
        <v>0.95009999999999994</v>
      </c>
      <c r="J1246" s="36">
        <v>919332.8</v>
      </c>
      <c r="K1246" s="19">
        <f t="shared" si="40"/>
        <v>1227521.48</v>
      </c>
      <c r="L1246" s="37">
        <v>102729.56</v>
      </c>
      <c r="M1246" s="38"/>
    </row>
    <row r="1247" spans="1:13" s="39" customFormat="1" ht="12.95" customHeight="1" x14ac:dyDescent="0.25">
      <c r="A1247" s="226"/>
      <c r="B1247" s="29">
        <v>2323</v>
      </c>
      <c r="C1247" s="30">
        <v>31</v>
      </c>
      <c r="D1247" s="32" t="s">
        <v>1164</v>
      </c>
      <c r="E1247" s="32" t="s">
        <v>1165</v>
      </c>
      <c r="F1247" s="32" t="s">
        <v>3253</v>
      </c>
      <c r="G1247" s="33" t="s">
        <v>12</v>
      </c>
      <c r="H1247" s="34" t="s">
        <v>13</v>
      </c>
      <c r="I1247" s="35">
        <v>0.94830000000000003</v>
      </c>
      <c r="J1247" s="36">
        <v>918175.87999999989</v>
      </c>
      <c r="K1247" s="19">
        <f t="shared" si="40"/>
        <v>1225780.7</v>
      </c>
      <c r="L1247" s="37">
        <v>102534.94</v>
      </c>
      <c r="M1247" s="38"/>
    </row>
    <row r="1248" spans="1:13" s="39" customFormat="1" ht="12.95" customHeight="1" x14ac:dyDescent="0.25">
      <c r="A1248" s="226"/>
      <c r="B1248" s="29"/>
      <c r="C1248" s="30"/>
      <c r="D1248" s="31" t="s">
        <v>5732</v>
      </c>
      <c r="E1248" s="32"/>
      <c r="F1248" s="32"/>
      <c r="G1248" s="33"/>
      <c r="H1248" s="34"/>
      <c r="I1248" s="35"/>
      <c r="J1248" s="36"/>
      <c r="K1248" s="19"/>
      <c r="L1248" s="37"/>
      <c r="M1248" s="38"/>
    </row>
    <row r="1249" spans="1:13" s="39" customFormat="1" ht="12.95" customHeight="1" x14ac:dyDescent="0.25">
      <c r="A1249" s="226"/>
      <c r="B1249" s="29">
        <v>2339</v>
      </c>
      <c r="C1249" s="30">
        <v>1</v>
      </c>
      <c r="D1249" s="32" t="s">
        <v>3254</v>
      </c>
      <c r="E1249" s="32" t="s">
        <v>3255</v>
      </c>
      <c r="F1249" s="32" t="s">
        <v>3256</v>
      </c>
      <c r="G1249" s="33" t="s">
        <v>5731</v>
      </c>
      <c r="H1249" s="34" t="s">
        <v>13</v>
      </c>
      <c r="I1249" s="35">
        <v>0.96199999999999997</v>
      </c>
      <c r="J1249" s="36">
        <v>1480460.2500000002</v>
      </c>
      <c r="K1249" s="19">
        <f t="shared" ref="K1249:K1256" si="41">ROUND(J1249+L1249*3,2)</f>
        <v>1974832.05</v>
      </c>
      <c r="L1249" s="37">
        <v>164790.6</v>
      </c>
      <c r="M1249" s="38"/>
    </row>
    <row r="1250" spans="1:13" s="39" customFormat="1" ht="12.95" customHeight="1" x14ac:dyDescent="0.25">
      <c r="A1250" s="226"/>
      <c r="B1250" s="29">
        <v>2332</v>
      </c>
      <c r="C1250" s="30">
        <v>2</v>
      </c>
      <c r="D1250" s="32" t="s">
        <v>3257</v>
      </c>
      <c r="E1250" s="32" t="s">
        <v>3258</v>
      </c>
      <c r="F1250" s="32" t="s">
        <v>3259</v>
      </c>
      <c r="G1250" s="33" t="s">
        <v>5731</v>
      </c>
      <c r="H1250" s="34" t="s">
        <v>13</v>
      </c>
      <c r="I1250" s="35">
        <v>0.75060000000000004</v>
      </c>
      <c r="J1250" s="36">
        <v>1355325.6</v>
      </c>
      <c r="K1250" s="19">
        <f t="shared" si="41"/>
        <v>1741058.94</v>
      </c>
      <c r="L1250" s="37">
        <v>128577.78</v>
      </c>
      <c r="M1250" s="38"/>
    </row>
    <row r="1251" spans="1:13" s="39" customFormat="1" ht="12.95" customHeight="1" x14ac:dyDescent="0.25">
      <c r="A1251" s="226"/>
      <c r="B1251" s="29">
        <v>2329</v>
      </c>
      <c r="C1251" s="30">
        <v>3</v>
      </c>
      <c r="D1251" s="42" t="s">
        <v>3260</v>
      </c>
      <c r="E1251" s="42" t="s">
        <v>3261</v>
      </c>
      <c r="F1251" s="42" t="s">
        <v>3262</v>
      </c>
      <c r="G1251" s="33" t="s">
        <v>5731</v>
      </c>
      <c r="H1251" s="34" t="s">
        <v>13</v>
      </c>
      <c r="I1251" s="35">
        <v>0.95879999999999999</v>
      </c>
      <c r="J1251" s="36">
        <v>1475886.5399999998</v>
      </c>
      <c r="K1251" s="19">
        <f t="shared" si="41"/>
        <v>1968613.86</v>
      </c>
      <c r="L1251" s="37">
        <v>164242.44</v>
      </c>
      <c r="M1251" s="38"/>
    </row>
    <row r="1252" spans="1:13" s="39" customFormat="1" ht="12.95" customHeight="1" x14ac:dyDescent="0.25">
      <c r="A1252" s="226"/>
      <c r="B1252" s="29">
        <v>2324</v>
      </c>
      <c r="C1252" s="30">
        <v>4</v>
      </c>
      <c r="D1252" s="32" t="s">
        <v>3263</v>
      </c>
      <c r="E1252" s="32" t="s">
        <v>3264</v>
      </c>
      <c r="F1252" s="32" t="s">
        <v>3265</v>
      </c>
      <c r="G1252" s="33" t="s">
        <v>5731</v>
      </c>
      <c r="H1252" s="34" t="s">
        <v>13</v>
      </c>
      <c r="I1252" s="35">
        <v>0.78659999999999997</v>
      </c>
      <c r="J1252" s="36">
        <v>1371342.1500000001</v>
      </c>
      <c r="K1252" s="19">
        <f t="shared" si="41"/>
        <v>1775575.89</v>
      </c>
      <c r="L1252" s="37">
        <v>134744.57999999999</v>
      </c>
      <c r="M1252" s="38"/>
    </row>
    <row r="1253" spans="1:13" s="39" customFormat="1" ht="12.95" customHeight="1" x14ac:dyDescent="0.25">
      <c r="A1253" s="226"/>
      <c r="B1253" s="29">
        <v>2328</v>
      </c>
      <c r="C1253" s="30">
        <v>5</v>
      </c>
      <c r="D1253" s="32" t="s">
        <v>3266</v>
      </c>
      <c r="E1253" s="32" t="s">
        <v>3267</v>
      </c>
      <c r="F1253" s="32" t="s">
        <v>3268</v>
      </c>
      <c r="G1253" s="33" t="s">
        <v>5731</v>
      </c>
      <c r="H1253" s="34" t="s">
        <v>13</v>
      </c>
      <c r="I1253" s="35">
        <v>0.97150000000000003</v>
      </c>
      <c r="J1253" s="36">
        <v>1496905.0499999998</v>
      </c>
      <c r="K1253" s="19">
        <f t="shared" si="41"/>
        <v>1996158.9</v>
      </c>
      <c r="L1253" s="37">
        <v>166417.95000000001</v>
      </c>
      <c r="M1253" s="38"/>
    </row>
    <row r="1254" spans="1:13" s="39" customFormat="1" ht="12.95" customHeight="1" x14ac:dyDescent="0.25">
      <c r="A1254" s="226"/>
      <c r="B1254" s="29">
        <v>2308</v>
      </c>
      <c r="C1254" s="30">
        <v>6</v>
      </c>
      <c r="D1254" s="32" t="s">
        <v>3269</v>
      </c>
      <c r="E1254" s="32" t="s">
        <v>3270</v>
      </c>
      <c r="F1254" s="32" t="s">
        <v>3271</v>
      </c>
      <c r="G1254" s="33" t="s">
        <v>5731</v>
      </c>
      <c r="H1254" s="34" t="s">
        <v>13</v>
      </c>
      <c r="I1254" s="35">
        <v>0.93799999999999994</v>
      </c>
      <c r="J1254" s="36">
        <v>1429173.0299999998</v>
      </c>
      <c r="K1254" s="19">
        <f t="shared" si="41"/>
        <v>1911211.23</v>
      </c>
      <c r="L1254" s="37">
        <v>160679.4</v>
      </c>
      <c r="M1254" s="38"/>
    </row>
    <row r="1255" spans="1:13" s="39" customFormat="1" ht="12.95" customHeight="1" x14ac:dyDescent="0.25">
      <c r="A1255" s="226"/>
      <c r="B1255" s="29">
        <v>2336</v>
      </c>
      <c r="C1255" s="30">
        <v>7</v>
      </c>
      <c r="D1255" s="32" t="s">
        <v>3272</v>
      </c>
      <c r="E1255" s="32" t="s">
        <v>3273</v>
      </c>
      <c r="F1255" s="32" t="s">
        <v>3274</v>
      </c>
      <c r="G1255" s="33" t="s">
        <v>5731</v>
      </c>
      <c r="H1255" s="34" t="s">
        <v>13</v>
      </c>
      <c r="I1255" s="35">
        <v>0.68869999999999998</v>
      </c>
      <c r="J1255" s="36">
        <v>1194217.95</v>
      </c>
      <c r="K1255" s="19">
        <f t="shared" si="41"/>
        <v>1548140.88</v>
      </c>
      <c r="L1255" s="37">
        <v>117974.31</v>
      </c>
      <c r="M1255" s="38"/>
    </row>
    <row r="1256" spans="1:13" s="39" customFormat="1" ht="12.95" customHeight="1" x14ac:dyDescent="0.25">
      <c r="A1256" s="226"/>
      <c r="B1256" s="29">
        <v>2327</v>
      </c>
      <c r="C1256" s="30">
        <v>8</v>
      </c>
      <c r="D1256" s="32" t="s">
        <v>3275</v>
      </c>
      <c r="E1256" s="32" t="s">
        <v>3276</v>
      </c>
      <c r="F1256" s="32" t="s">
        <v>3277</v>
      </c>
      <c r="G1256" s="33" t="s">
        <v>5731</v>
      </c>
      <c r="H1256" s="34" t="s">
        <v>13</v>
      </c>
      <c r="I1256" s="35">
        <v>0.94910000000000005</v>
      </c>
      <c r="J1256" s="36">
        <v>1460503.8</v>
      </c>
      <c r="K1256" s="19">
        <f t="shared" si="41"/>
        <v>1948246.29</v>
      </c>
      <c r="L1256" s="37">
        <v>162580.82999999999</v>
      </c>
      <c r="M1256" s="38"/>
    </row>
    <row r="1257" spans="1:13" s="39" customFormat="1" ht="12.95" customHeight="1" x14ac:dyDescent="0.25">
      <c r="A1257" s="226"/>
      <c r="B1257" s="29"/>
      <c r="C1257" s="30"/>
      <c r="D1257" s="49" t="s">
        <v>5734</v>
      </c>
      <c r="E1257" s="42"/>
      <c r="F1257" s="42"/>
      <c r="G1257" s="33"/>
      <c r="H1257" s="34"/>
      <c r="I1257" s="35"/>
      <c r="J1257" s="36"/>
      <c r="K1257" s="19"/>
      <c r="L1257" s="37"/>
      <c r="M1257" s="38"/>
    </row>
    <row r="1258" spans="1:13" s="39" customFormat="1" ht="12.95" customHeight="1" x14ac:dyDescent="0.25">
      <c r="A1258" s="227"/>
      <c r="B1258" s="29">
        <v>2315</v>
      </c>
      <c r="C1258" s="30">
        <v>1</v>
      </c>
      <c r="D1258" s="42" t="s">
        <v>3278</v>
      </c>
      <c r="E1258" s="42" t="s">
        <v>3279</v>
      </c>
      <c r="F1258" s="42" t="s">
        <v>3280</v>
      </c>
      <c r="G1258" s="33" t="s">
        <v>5733</v>
      </c>
      <c r="H1258" s="34" t="s">
        <v>13</v>
      </c>
      <c r="I1258" s="35">
        <v>0.95979999999999999</v>
      </c>
      <c r="J1258" s="36">
        <v>1652151.8599999999</v>
      </c>
      <c r="K1258" s="19">
        <f>ROUND(J1258+L1258*3,2)</f>
        <v>2206004.4500000002</v>
      </c>
      <c r="L1258" s="37">
        <v>184617.53</v>
      </c>
      <c r="M1258" s="38"/>
    </row>
    <row r="1259" spans="1:13" s="39" customFormat="1" ht="12.95" customHeight="1" x14ac:dyDescent="0.25">
      <c r="A1259" s="225" t="s">
        <v>3281</v>
      </c>
      <c r="B1259" s="29"/>
      <c r="C1259" s="30"/>
      <c r="D1259" s="31" t="s">
        <v>126</v>
      </c>
      <c r="E1259" s="32"/>
      <c r="F1259" s="32"/>
      <c r="G1259" s="33"/>
      <c r="H1259" s="34"/>
      <c r="I1259" s="35"/>
      <c r="J1259" s="36"/>
      <c r="K1259" s="19"/>
      <c r="L1259" s="37"/>
      <c r="M1259" s="38"/>
    </row>
    <row r="1260" spans="1:13" s="39" customFormat="1" ht="12.95" customHeight="1" x14ac:dyDescent="0.25">
      <c r="A1260" s="226"/>
      <c r="B1260" s="29">
        <v>2418</v>
      </c>
      <c r="C1260" s="30">
        <v>1</v>
      </c>
      <c r="D1260" s="32" t="s">
        <v>3282</v>
      </c>
      <c r="E1260" s="32" t="s">
        <v>3283</v>
      </c>
      <c r="F1260" s="32" t="s">
        <v>3284</v>
      </c>
      <c r="G1260" s="33" t="s">
        <v>130</v>
      </c>
      <c r="H1260" s="34" t="s">
        <v>13</v>
      </c>
      <c r="I1260" s="35">
        <v>0.86160000000000003</v>
      </c>
      <c r="J1260" s="36">
        <v>411360.80999999994</v>
      </c>
      <c r="K1260" s="19">
        <f>ROUND(J1260+L1260*3,2)</f>
        <v>551112.32999999996</v>
      </c>
      <c r="L1260" s="37">
        <v>46583.839999999997</v>
      </c>
      <c r="M1260" s="38"/>
    </row>
    <row r="1261" spans="1:13" s="39" customFormat="1" ht="12.95" customHeight="1" x14ac:dyDescent="0.25">
      <c r="A1261" s="226"/>
      <c r="B1261" s="29">
        <v>2414</v>
      </c>
      <c r="C1261" s="30">
        <v>2</v>
      </c>
      <c r="D1261" s="32" t="s">
        <v>113</v>
      </c>
      <c r="E1261" s="32" t="s">
        <v>3285</v>
      </c>
      <c r="F1261" s="32" t="s">
        <v>3286</v>
      </c>
      <c r="G1261" s="33" t="s">
        <v>130</v>
      </c>
      <c r="H1261" s="34" t="s">
        <v>13</v>
      </c>
      <c r="I1261" s="35">
        <v>0.86160000000000003</v>
      </c>
      <c r="J1261" s="36">
        <v>411360.80999999994</v>
      </c>
      <c r="K1261" s="19">
        <f>ROUND(J1261+L1261*3,2)</f>
        <v>551112.32999999996</v>
      </c>
      <c r="L1261" s="37">
        <v>46583.839999999997</v>
      </c>
      <c r="M1261" s="38"/>
    </row>
    <row r="1262" spans="1:13" s="39" customFormat="1" ht="12.95" customHeight="1" x14ac:dyDescent="0.25">
      <c r="A1262" s="226"/>
      <c r="B1262" s="29"/>
      <c r="C1262" s="30"/>
      <c r="D1262" s="31" t="s">
        <v>11</v>
      </c>
      <c r="E1262" s="32"/>
      <c r="F1262" s="32"/>
      <c r="G1262" s="33"/>
      <c r="H1262" s="34"/>
      <c r="I1262" s="35"/>
      <c r="J1262" s="36"/>
      <c r="K1262" s="19"/>
      <c r="L1262" s="37"/>
      <c r="M1262" s="38"/>
    </row>
    <row r="1263" spans="1:13" s="39" customFormat="1" ht="12.95" customHeight="1" x14ac:dyDescent="0.25">
      <c r="A1263" s="226"/>
      <c r="B1263" s="29">
        <v>2424</v>
      </c>
      <c r="C1263" s="30">
        <v>1</v>
      </c>
      <c r="D1263" s="32" t="s">
        <v>3287</v>
      </c>
      <c r="E1263" s="32" t="s">
        <v>3288</v>
      </c>
      <c r="F1263" s="32" t="s">
        <v>3289</v>
      </c>
      <c r="G1263" s="33" t="s">
        <v>12</v>
      </c>
      <c r="H1263" s="34" t="s">
        <v>13</v>
      </c>
      <c r="I1263" s="35">
        <v>0.46160000000000001</v>
      </c>
      <c r="J1263" s="36">
        <v>433408.25</v>
      </c>
      <c r="K1263" s="19">
        <f t="shared" ref="K1263:K1285" si="42">ROUND(J1263+L1263*3,2)</f>
        <v>583139.75</v>
      </c>
      <c r="L1263" s="37">
        <v>49910.5</v>
      </c>
      <c r="M1263" s="38"/>
    </row>
    <row r="1264" spans="1:13" s="39" customFormat="1" ht="12.95" customHeight="1" x14ac:dyDescent="0.25">
      <c r="A1264" s="226"/>
      <c r="B1264" s="29">
        <v>2403</v>
      </c>
      <c r="C1264" s="30">
        <v>2</v>
      </c>
      <c r="D1264" s="32" t="s">
        <v>3290</v>
      </c>
      <c r="E1264" s="32" t="s">
        <v>3291</v>
      </c>
      <c r="F1264" s="32" t="s">
        <v>3292</v>
      </c>
      <c r="G1264" s="33" t="s">
        <v>12</v>
      </c>
      <c r="H1264" s="34" t="s">
        <v>13</v>
      </c>
      <c r="I1264" s="35">
        <v>0.86140000000000005</v>
      </c>
      <c r="J1264" s="36">
        <v>823328.67</v>
      </c>
      <c r="K1264" s="19">
        <f t="shared" si="42"/>
        <v>1102745.31</v>
      </c>
      <c r="L1264" s="37">
        <v>93138.880000000005</v>
      </c>
      <c r="M1264" s="38"/>
    </row>
    <row r="1265" spans="1:13" s="39" customFormat="1" ht="12.95" customHeight="1" x14ac:dyDescent="0.25">
      <c r="A1265" s="226"/>
      <c r="B1265" s="29">
        <v>2408</v>
      </c>
      <c r="C1265" s="30">
        <v>3</v>
      </c>
      <c r="D1265" s="42" t="s">
        <v>3293</v>
      </c>
      <c r="E1265" s="42" t="s">
        <v>3294</v>
      </c>
      <c r="F1265" s="42" t="s">
        <v>2533</v>
      </c>
      <c r="G1265" s="33" t="s">
        <v>12</v>
      </c>
      <c r="H1265" s="34" t="s">
        <v>13</v>
      </c>
      <c r="I1265" s="35">
        <v>0.86160000000000003</v>
      </c>
      <c r="J1265" s="36">
        <v>822658.25</v>
      </c>
      <c r="K1265" s="19">
        <f t="shared" si="42"/>
        <v>1102139.75</v>
      </c>
      <c r="L1265" s="37">
        <v>93160.5</v>
      </c>
      <c r="M1265" s="38"/>
    </row>
    <row r="1266" spans="1:13" s="39" customFormat="1" ht="12.95" customHeight="1" x14ac:dyDescent="0.25">
      <c r="A1266" s="226"/>
      <c r="B1266" s="29">
        <v>2417</v>
      </c>
      <c r="C1266" s="30">
        <v>4</v>
      </c>
      <c r="D1266" s="32" t="s">
        <v>3295</v>
      </c>
      <c r="E1266" s="32" t="s">
        <v>3296</v>
      </c>
      <c r="F1266" s="32" t="s">
        <v>3297</v>
      </c>
      <c r="G1266" s="33" t="s">
        <v>12</v>
      </c>
      <c r="H1266" s="34" t="s">
        <v>13</v>
      </c>
      <c r="I1266" s="35">
        <v>0.86160000000000003</v>
      </c>
      <c r="J1266" s="36">
        <v>822658.25</v>
      </c>
      <c r="K1266" s="19">
        <f t="shared" si="42"/>
        <v>1102139.75</v>
      </c>
      <c r="L1266" s="37">
        <v>93160.5</v>
      </c>
      <c r="M1266" s="38"/>
    </row>
    <row r="1267" spans="1:13" s="39" customFormat="1" ht="12.95" customHeight="1" x14ac:dyDescent="0.25">
      <c r="A1267" s="226"/>
      <c r="B1267" s="29">
        <v>2422</v>
      </c>
      <c r="C1267" s="30">
        <v>5</v>
      </c>
      <c r="D1267" s="32" t="s">
        <v>1518</v>
      </c>
      <c r="E1267" s="32" t="s">
        <v>1519</v>
      </c>
      <c r="F1267" s="32" t="s">
        <v>3298</v>
      </c>
      <c r="G1267" s="33" t="s">
        <v>12</v>
      </c>
      <c r="H1267" s="34" t="s">
        <v>13</v>
      </c>
      <c r="I1267" s="35">
        <v>0.86160000000000003</v>
      </c>
      <c r="J1267" s="36">
        <v>822658.25</v>
      </c>
      <c r="K1267" s="19">
        <f t="shared" si="42"/>
        <v>1102139.75</v>
      </c>
      <c r="L1267" s="37">
        <v>93160.5</v>
      </c>
      <c r="M1267" s="38"/>
    </row>
    <row r="1268" spans="1:13" s="39" customFormat="1" ht="12.95" customHeight="1" x14ac:dyDescent="0.25">
      <c r="A1268" s="226"/>
      <c r="B1268" s="29">
        <v>2413</v>
      </c>
      <c r="C1268" s="30">
        <v>6</v>
      </c>
      <c r="D1268" s="32" t="s">
        <v>3299</v>
      </c>
      <c r="E1268" s="32" t="s">
        <v>3300</v>
      </c>
      <c r="F1268" s="32" t="s">
        <v>3301</v>
      </c>
      <c r="G1268" s="50" t="s">
        <v>12</v>
      </c>
      <c r="H1268" s="34" t="s">
        <v>13</v>
      </c>
      <c r="I1268" s="35">
        <v>0.86160000000000003</v>
      </c>
      <c r="J1268" s="36">
        <v>822658.25</v>
      </c>
      <c r="K1268" s="19">
        <f t="shared" si="42"/>
        <v>1102139.75</v>
      </c>
      <c r="L1268" s="37">
        <v>93160.5</v>
      </c>
      <c r="M1268" s="38"/>
    </row>
    <row r="1269" spans="1:13" s="39" customFormat="1" ht="12.95" customHeight="1" x14ac:dyDescent="0.25">
      <c r="A1269" s="226"/>
      <c r="B1269" s="29">
        <v>2420</v>
      </c>
      <c r="C1269" s="30">
        <v>7</v>
      </c>
      <c r="D1269" s="32" t="s">
        <v>1750</v>
      </c>
      <c r="E1269" s="32" t="s">
        <v>1751</v>
      </c>
      <c r="F1269" s="32" t="s">
        <v>3302</v>
      </c>
      <c r="G1269" s="50" t="s">
        <v>12</v>
      </c>
      <c r="H1269" s="34" t="s">
        <v>13</v>
      </c>
      <c r="I1269" s="35">
        <v>0.86160000000000003</v>
      </c>
      <c r="J1269" s="36">
        <v>736158.25</v>
      </c>
      <c r="K1269" s="19">
        <f t="shared" si="42"/>
        <v>1015639.75</v>
      </c>
      <c r="L1269" s="37">
        <v>93160.5</v>
      </c>
      <c r="M1269" s="38"/>
    </row>
    <row r="1270" spans="1:13" s="39" customFormat="1" ht="12.95" customHeight="1" x14ac:dyDescent="0.25">
      <c r="A1270" s="226"/>
      <c r="B1270" s="29">
        <v>2411</v>
      </c>
      <c r="C1270" s="30">
        <v>8</v>
      </c>
      <c r="D1270" s="32" t="s">
        <v>3303</v>
      </c>
      <c r="E1270" s="32" t="s">
        <v>3304</v>
      </c>
      <c r="F1270" s="32" t="s">
        <v>3305</v>
      </c>
      <c r="G1270" s="50" t="s">
        <v>12</v>
      </c>
      <c r="H1270" s="34" t="s">
        <v>13</v>
      </c>
      <c r="I1270" s="35">
        <v>0.86160000000000003</v>
      </c>
      <c r="J1270" s="36">
        <v>822658.25</v>
      </c>
      <c r="K1270" s="19">
        <f t="shared" si="42"/>
        <v>1102139.75</v>
      </c>
      <c r="L1270" s="37">
        <v>93160.5</v>
      </c>
      <c r="M1270" s="38"/>
    </row>
    <row r="1271" spans="1:13" s="39" customFormat="1" ht="12.95" customHeight="1" x14ac:dyDescent="0.25">
      <c r="A1271" s="226"/>
      <c r="B1271" s="29">
        <v>2412</v>
      </c>
      <c r="C1271" s="30">
        <v>9</v>
      </c>
      <c r="D1271" s="32" t="s">
        <v>3306</v>
      </c>
      <c r="E1271" s="32" t="s">
        <v>3307</v>
      </c>
      <c r="F1271" s="32" t="s">
        <v>3308</v>
      </c>
      <c r="G1271" s="50" t="s">
        <v>12</v>
      </c>
      <c r="H1271" s="34" t="s">
        <v>13</v>
      </c>
      <c r="I1271" s="35">
        <v>0.86160000000000003</v>
      </c>
      <c r="J1271" s="36">
        <v>825091.05</v>
      </c>
      <c r="K1271" s="19">
        <f t="shared" si="42"/>
        <v>1104572.55</v>
      </c>
      <c r="L1271" s="37">
        <v>93160.5</v>
      </c>
      <c r="M1271" s="38"/>
    </row>
    <row r="1272" spans="1:13" s="39" customFormat="1" ht="12.95" customHeight="1" x14ac:dyDescent="0.25">
      <c r="A1272" s="226"/>
      <c r="B1272" s="29">
        <v>2416</v>
      </c>
      <c r="C1272" s="30">
        <v>10</v>
      </c>
      <c r="D1272" s="42" t="s">
        <v>3309</v>
      </c>
      <c r="E1272" s="42" t="s">
        <v>3310</v>
      </c>
      <c r="F1272" s="42" t="s">
        <v>3311</v>
      </c>
      <c r="G1272" s="50" t="s">
        <v>12</v>
      </c>
      <c r="H1272" s="34" t="s">
        <v>13</v>
      </c>
      <c r="I1272" s="35">
        <v>0.86160000000000003</v>
      </c>
      <c r="J1272" s="36">
        <v>822658.25</v>
      </c>
      <c r="K1272" s="19">
        <f t="shared" si="42"/>
        <v>1102139.75</v>
      </c>
      <c r="L1272" s="37">
        <v>93160.5</v>
      </c>
      <c r="M1272" s="38"/>
    </row>
    <row r="1273" spans="1:13" s="39" customFormat="1" ht="12.95" customHeight="1" x14ac:dyDescent="0.25">
      <c r="A1273" s="226"/>
      <c r="B1273" s="29">
        <v>2407</v>
      </c>
      <c r="C1273" s="30">
        <v>11</v>
      </c>
      <c r="D1273" s="32" t="s">
        <v>2841</v>
      </c>
      <c r="E1273" s="32" t="s">
        <v>3312</v>
      </c>
      <c r="F1273" s="32" t="s">
        <v>3313</v>
      </c>
      <c r="G1273" s="50" t="s">
        <v>12</v>
      </c>
      <c r="H1273" s="34" t="s">
        <v>13</v>
      </c>
      <c r="I1273" s="35">
        <v>0.96499999999999997</v>
      </c>
      <c r="J1273" s="36">
        <v>917062.20000000007</v>
      </c>
      <c r="K1273" s="19">
        <f t="shared" si="42"/>
        <v>1230084.0900000001</v>
      </c>
      <c r="L1273" s="37">
        <v>104340.63</v>
      </c>
      <c r="M1273" s="38"/>
    </row>
    <row r="1274" spans="1:13" s="39" customFormat="1" ht="12.95" customHeight="1" x14ac:dyDescent="0.25">
      <c r="A1274" s="226"/>
      <c r="B1274" s="29">
        <v>2423</v>
      </c>
      <c r="C1274" s="30">
        <v>12</v>
      </c>
      <c r="D1274" s="42" t="s">
        <v>1912</v>
      </c>
      <c r="E1274" s="42" t="s">
        <v>1913</v>
      </c>
      <c r="F1274" s="42" t="s">
        <v>3314</v>
      </c>
      <c r="G1274" s="27" t="s">
        <v>12</v>
      </c>
      <c r="H1274" s="34" t="s">
        <v>13</v>
      </c>
      <c r="I1274" s="35">
        <v>0.97950000000000004</v>
      </c>
      <c r="J1274" s="36">
        <v>927928.75999999978</v>
      </c>
      <c r="K1274" s="19">
        <f t="shared" si="42"/>
        <v>1245654.08</v>
      </c>
      <c r="L1274" s="37">
        <v>105908.44</v>
      </c>
      <c r="M1274" s="38"/>
    </row>
    <row r="1275" spans="1:13" s="39" customFormat="1" ht="12.95" customHeight="1" x14ac:dyDescent="0.25">
      <c r="A1275" s="226"/>
      <c r="B1275" s="29">
        <v>2404</v>
      </c>
      <c r="C1275" s="30">
        <v>13</v>
      </c>
      <c r="D1275" s="32" t="s">
        <v>3315</v>
      </c>
      <c r="E1275" s="32" t="s">
        <v>3316</v>
      </c>
      <c r="F1275" s="32" t="s">
        <v>3317</v>
      </c>
      <c r="G1275" s="50" t="s">
        <v>12</v>
      </c>
      <c r="H1275" s="34" t="s">
        <v>13</v>
      </c>
      <c r="I1275" s="35">
        <v>0.9728</v>
      </c>
      <c r="J1275" s="36">
        <v>924706.65</v>
      </c>
      <c r="K1275" s="19">
        <f t="shared" si="42"/>
        <v>1240258.6499999999</v>
      </c>
      <c r="L1275" s="37">
        <v>105184</v>
      </c>
      <c r="M1275" s="58"/>
    </row>
    <row r="1276" spans="1:13" s="39" customFormat="1" ht="12.95" customHeight="1" x14ac:dyDescent="0.25">
      <c r="A1276" s="226"/>
      <c r="B1276" s="29">
        <v>2401</v>
      </c>
      <c r="C1276" s="30">
        <v>14</v>
      </c>
      <c r="D1276" s="32" t="s">
        <v>3318</v>
      </c>
      <c r="E1276" s="32" t="s">
        <v>3319</v>
      </c>
      <c r="F1276" s="32" t="s">
        <v>3320</v>
      </c>
      <c r="G1276" s="50" t="s">
        <v>12</v>
      </c>
      <c r="H1276" s="34" t="s">
        <v>13</v>
      </c>
      <c r="I1276" s="35">
        <v>0.96499999999999997</v>
      </c>
      <c r="J1276" s="36">
        <v>917062.20000000007</v>
      </c>
      <c r="K1276" s="19">
        <f t="shared" si="42"/>
        <v>1230084.0900000001</v>
      </c>
      <c r="L1276" s="37">
        <v>104340.63</v>
      </c>
      <c r="M1276" s="38"/>
    </row>
    <row r="1277" spans="1:13" s="39" customFormat="1" ht="12.95" customHeight="1" x14ac:dyDescent="0.25">
      <c r="A1277" s="226"/>
      <c r="B1277" s="29">
        <v>2415</v>
      </c>
      <c r="C1277" s="30">
        <v>15</v>
      </c>
      <c r="D1277" s="42" t="s">
        <v>3321</v>
      </c>
      <c r="E1277" s="42" t="s">
        <v>3322</v>
      </c>
      <c r="F1277" s="42" t="s">
        <v>3284</v>
      </c>
      <c r="G1277" s="27" t="s">
        <v>12</v>
      </c>
      <c r="H1277" s="34" t="s">
        <v>13</v>
      </c>
      <c r="I1277" s="35">
        <v>0.86160000000000003</v>
      </c>
      <c r="J1277" s="36">
        <v>822658.25</v>
      </c>
      <c r="K1277" s="19">
        <f t="shared" si="42"/>
        <v>1102139.75</v>
      </c>
      <c r="L1277" s="37">
        <v>93160.5</v>
      </c>
      <c r="M1277" s="38"/>
    </row>
    <row r="1278" spans="1:13" s="39" customFormat="1" ht="12.95" customHeight="1" x14ac:dyDescent="0.25">
      <c r="A1278" s="226"/>
      <c r="B1278" s="29">
        <v>2400</v>
      </c>
      <c r="C1278" s="30">
        <v>16</v>
      </c>
      <c r="D1278" s="32" t="s">
        <v>1816</v>
      </c>
      <c r="E1278" s="32" t="s">
        <v>3323</v>
      </c>
      <c r="F1278" s="32" t="s">
        <v>3324</v>
      </c>
      <c r="G1278" s="50" t="s">
        <v>12</v>
      </c>
      <c r="H1278" s="34" t="s">
        <v>13</v>
      </c>
      <c r="I1278" s="35">
        <v>0.86160000000000003</v>
      </c>
      <c r="J1278" s="36">
        <v>822658.25</v>
      </c>
      <c r="K1278" s="19">
        <f t="shared" si="42"/>
        <v>1102139.75</v>
      </c>
      <c r="L1278" s="37">
        <v>93160.5</v>
      </c>
      <c r="M1278" s="38"/>
    </row>
    <row r="1279" spans="1:13" s="39" customFormat="1" ht="12.95" customHeight="1" x14ac:dyDescent="0.25">
      <c r="A1279" s="226"/>
      <c r="B1279" s="29">
        <v>2402</v>
      </c>
      <c r="C1279" s="30">
        <v>17</v>
      </c>
      <c r="D1279" s="42" t="s">
        <v>1705</v>
      </c>
      <c r="E1279" s="42" t="s">
        <v>1706</v>
      </c>
      <c r="F1279" s="42" t="s">
        <v>3325</v>
      </c>
      <c r="G1279" s="50" t="s">
        <v>12</v>
      </c>
      <c r="H1279" s="34" t="s">
        <v>13</v>
      </c>
      <c r="I1279" s="35">
        <v>0.86240000000000006</v>
      </c>
      <c r="J1279" s="36">
        <v>824301.75</v>
      </c>
      <c r="K1279" s="19">
        <f t="shared" si="42"/>
        <v>1104042.75</v>
      </c>
      <c r="L1279" s="37">
        <v>93247</v>
      </c>
      <c r="M1279" s="38"/>
    </row>
    <row r="1280" spans="1:13" s="39" customFormat="1" ht="12.95" customHeight="1" x14ac:dyDescent="0.25">
      <c r="A1280" s="226"/>
      <c r="B1280" s="29">
        <v>2419</v>
      </c>
      <c r="C1280" s="30">
        <v>18</v>
      </c>
      <c r="D1280" s="42" t="s">
        <v>3326</v>
      </c>
      <c r="E1280" s="42" t="s">
        <v>3327</v>
      </c>
      <c r="F1280" s="42" t="s">
        <v>3328</v>
      </c>
      <c r="G1280" s="50" t="s">
        <v>12</v>
      </c>
      <c r="H1280" s="34" t="s">
        <v>13</v>
      </c>
      <c r="I1280" s="35">
        <v>0.86160000000000003</v>
      </c>
      <c r="J1280" s="36">
        <v>822658.25</v>
      </c>
      <c r="K1280" s="19">
        <f t="shared" si="42"/>
        <v>1102139.75</v>
      </c>
      <c r="L1280" s="37">
        <v>93160.5</v>
      </c>
      <c r="M1280" s="38"/>
    </row>
    <row r="1281" spans="1:13" s="39" customFormat="1" ht="12.95" customHeight="1" x14ac:dyDescent="0.25">
      <c r="A1281" s="226"/>
      <c r="B1281" s="29">
        <v>2409</v>
      </c>
      <c r="C1281" s="30">
        <v>19</v>
      </c>
      <c r="D1281" s="42" t="s">
        <v>1374</v>
      </c>
      <c r="E1281" s="42" t="s">
        <v>3329</v>
      </c>
      <c r="F1281" s="42" t="s">
        <v>3330</v>
      </c>
      <c r="G1281" s="33" t="s">
        <v>12</v>
      </c>
      <c r="H1281" s="34" t="s">
        <v>13</v>
      </c>
      <c r="I1281" s="35">
        <v>0.96499999999999997</v>
      </c>
      <c r="J1281" s="36">
        <v>915440.34</v>
      </c>
      <c r="K1281" s="19">
        <f t="shared" si="42"/>
        <v>1228462.23</v>
      </c>
      <c r="L1281" s="37">
        <v>104340.63</v>
      </c>
      <c r="M1281" s="38"/>
    </row>
    <row r="1282" spans="1:13" s="39" customFormat="1" ht="12.95" customHeight="1" x14ac:dyDescent="0.25">
      <c r="A1282" s="226"/>
      <c r="B1282" s="29">
        <v>2421</v>
      </c>
      <c r="C1282" s="30">
        <v>20</v>
      </c>
      <c r="D1282" s="32" t="s">
        <v>2429</v>
      </c>
      <c r="E1282" s="32" t="s">
        <v>3331</v>
      </c>
      <c r="F1282" s="32" t="s">
        <v>3332</v>
      </c>
      <c r="G1282" s="33" t="s">
        <v>12</v>
      </c>
      <c r="H1282" s="34" t="s">
        <v>13</v>
      </c>
      <c r="I1282" s="35">
        <v>0.66159999999999997</v>
      </c>
      <c r="J1282" s="36">
        <v>757783.25</v>
      </c>
      <c r="K1282" s="19">
        <f t="shared" si="42"/>
        <v>972389.75</v>
      </c>
      <c r="L1282" s="37">
        <v>71535.5</v>
      </c>
      <c r="M1282" s="38"/>
    </row>
    <row r="1283" spans="1:13" s="39" customFormat="1" ht="12.95" customHeight="1" x14ac:dyDescent="0.25">
      <c r="A1283" s="226"/>
      <c r="B1283" s="29">
        <v>2410</v>
      </c>
      <c r="C1283" s="30">
        <v>21</v>
      </c>
      <c r="D1283" s="53" t="s">
        <v>5634</v>
      </c>
      <c r="E1283" s="53" t="s">
        <v>5635</v>
      </c>
      <c r="F1283" s="53" t="s">
        <v>5636</v>
      </c>
      <c r="G1283" s="33" t="s">
        <v>12</v>
      </c>
      <c r="H1283" s="34" t="s">
        <v>13</v>
      </c>
      <c r="I1283" s="35">
        <v>0.97289999999999999</v>
      </c>
      <c r="J1283" s="36">
        <v>919073.29</v>
      </c>
      <c r="K1283" s="19">
        <f t="shared" si="42"/>
        <v>1234657.72</v>
      </c>
      <c r="L1283" s="37">
        <v>105194.81</v>
      </c>
      <c r="M1283" s="38"/>
    </row>
    <row r="1284" spans="1:13" s="39" customFormat="1" ht="12.95" customHeight="1" x14ac:dyDescent="0.25">
      <c r="A1284" s="226"/>
      <c r="B1284" s="29">
        <v>2405</v>
      </c>
      <c r="C1284" s="30">
        <v>22</v>
      </c>
      <c r="D1284" s="32" t="s">
        <v>3333</v>
      </c>
      <c r="E1284" s="32" t="s">
        <v>3334</v>
      </c>
      <c r="F1284" s="32" t="s">
        <v>3335</v>
      </c>
      <c r="G1284" s="33" t="s">
        <v>12</v>
      </c>
      <c r="H1284" s="34" t="s">
        <v>13</v>
      </c>
      <c r="I1284" s="35">
        <v>0</v>
      </c>
      <c r="J1284" s="36">
        <v>812224.2</v>
      </c>
      <c r="K1284" s="19">
        <f t="shared" si="42"/>
        <v>812224.2</v>
      </c>
      <c r="L1284" s="37">
        <v>0</v>
      </c>
      <c r="M1284" s="38" t="s">
        <v>5685</v>
      </c>
    </row>
    <row r="1285" spans="1:13" s="39" customFormat="1" ht="12.95" customHeight="1" x14ac:dyDescent="0.25">
      <c r="A1285" s="227"/>
      <c r="B1285" s="43">
        <v>2406</v>
      </c>
      <c r="C1285" s="30">
        <v>23</v>
      </c>
      <c r="D1285" s="42" t="s">
        <v>3336</v>
      </c>
      <c r="E1285" s="42" t="s">
        <v>3337</v>
      </c>
      <c r="F1285" s="42" t="s">
        <v>3338</v>
      </c>
      <c r="G1285" s="33" t="s">
        <v>12</v>
      </c>
      <c r="H1285" s="34" t="s">
        <v>13</v>
      </c>
      <c r="I1285" s="35">
        <v>0.86160000000000003</v>
      </c>
      <c r="J1285" s="36">
        <v>822658.25</v>
      </c>
      <c r="K1285" s="19">
        <f t="shared" si="42"/>
        <v>1102139.75</v>
      </c>
      <c r="L1285" s="37">
        <v>93160.5</v>
      </c>
      <c r="M1285" s="38"/>
    </row>
    <row r="1286" spans="1:13" s="39" customFormat="1" ht="12.95" customHeight="1" x14ac:dyDescent="0.25">
      <c r="A1286" s="225" t="s">
        <v>3339</v>
      </c>
      <c r="B1286" s="29"/>
      <c r="C1286" s="30"/>
      <c r="D1286" s="31" t="s">
        <v>126</v>
      </c>
      <c r="E1286" s="32"/>
      <c r="F1286" s="32"/>
      <c r="G1286" s="33"/>
      <c r="H1286" s="34"/>
      <c r="I1286" s="35"/>
      <c r="J1286" s="36"/>
      <c r="K1286" s="19"/>
      <c r="L1286" s="37"/>
      <c r="M1286" s="38"/>
    </row>
    <row r="1287" spans="1:13" s="39" customFormat="1" ht="12.95" customHeight="1" x14ac:dyDescent="0.25">
      <c r="A1287" s="226"/>
      <c r="B1287" s="29">
        <v>5369</v>
      </c>
      <c r="C1287" s="30">
        <v>1</v>
      </c>
      <c r="D1287" s="32" t="s">
        <v>3340</v>
      </c>
      <c r="E1287" s="32" t="s">
        <v>3341</v>
      </c>
      <c r="F1287" s="32" t="s">
        <v>3342</v>
      </c>
      <c r="G1287" s="33" t="s">
        <v>130</v>
      </c>
      <c r="H1287" s="34" t="s">
        <v>13</v>
      </c>
      <c r="I1287" s="35">
        <v>0.90800000000000003</v>
      </c>
      <c r="J1287" s="36">
        <v>440751.47000000009</v>
      </c>
      <c r="K1287" s="19">
        <f>ROUND(J1287+L1287*3,2)</f>
        <v>588029.06000000006</v>
      </c>
      <c r="L1287" s="37">
        <v>49092.53</v>
      </c>
      <c r="M1287" s="38"/>
    </row>
    <row r="1288" spans="1:13" s="39" customFormat="1" ht="12.95" customHeight="1" x14ac:dyDescent="0.25">
      <c r="A1288" s="226"/>
      <c r="B1288" s="29">
        <v>5352</v>
      </c>
      <c r="C1288" s="30">
        <v>2</v>
      </c>
      <c r="D1288" s="42" t="s">
        <v>3343</v>
      </c>
      <c r="E1288" s="42" t="s">
        <v>3344</v>
      </c>
      <c r="F1288" s="42" t="s">
        <v>3345</v>
      </c>
      <c r="G1288" s="33" t="s">
        <v>130</v>
      </c>
      <c r="H1288" s="34" t="s">
        <v>13</v>
      </c>
      <c r="I1288" s="35">
        <v>0.55430000000000001</v>
      </c>
      <c r="J1288" s="36">
        <v>399482.37000000005</v>
      </c>
      <c r="K1288" s="19">
        <f>ROUND(J1288+L1288*3,2)</f>
        <v>489389.82</v>
      </c>
      <c r="L1288" s="37">
        <v>29969.15</v>
      </c>
      <c r="M1288" s="38"/>
    </row>
    <row r="1289" spans="1:13" s="39" customFormat="1" ht="12.95" customHeight="1" x14ac:dyDescent="0.25">
      <c r="A1289" s="226"/>
      <c r="B1289" s="29"/>
      <c r="C1289" s="30"/>
      <c r="D1289" s="49" t="s">
        <v>11</v>
      </c>
      <c r="E1289" s="42"/>
      <c r="F1289" s="42"/>
      <c r="G1289" s="33"/>
      <c r="H1289" s="34"/>
      <c r="I1289" s="35"/>
      <c r="J1289" s="36"/>
      <c r="K1289" s="19"/>
      <c r="L1289" s="37"/>
      <c r="M1289" s="38"/>
    </row>
    <row r="1290" spans="1:13" s="39" customFormat="1" ht="12.95" customHeight="1" x14ac:dyDescent="0.25">
      <c r="A1290" s="226"/>
      <c r="B1290" s="29">
        <v>5376</v>
      </c>
      <c r="C1290" s="30">
        <v>1</v>
      </c>
      <c r="D1290" s="32" t="s">
        <v>3346</v>
      </c>
      <c r="E1290" s="32" t="s">
        <v>3347</v>
      </c>
      <c r="F1290" s="32" t="s">
        <v>3348</v>
      </c>
      <c r="G1290" s="33" t="s">
        <v>12</v>
      </c>
      <c r="H1290" s="34" t="s">
        <v>13</v>
      </c>
      <c r="I1290" s="35">
        <v>0.93020000000000003</v>
      </c>
      <c r="J1290" s="36">
        <v>905200.92</v>
      </c>
      <c r="K1290" s="19">
        <f t="shared" ref="K1290:K1317" si="43">ROUND(J1290+L1290*3,2)</f>
        <v>1206934.56</v>
      </c>
      <c r="L1290" s="37">
        <v>100577.88</v>
      </c>
      <c r="M1290" s="38"/>
    </row>
    <row r="1291" spans="1:13" s="39" customFormat="1" ht="12.95" customHeight="1" x14ac:dyDescent="0.25">
      <c r="A1291" s="226"/>
      <c r="B1291" s="29">
        <v>5355</v>
      </c>
      <c r="C1291" s="30">
        <v>2</v>
      </c>
      <c r="D1291" s="32" t="s">
        <v>3349</v>
      </c>
      <c r="E1291" s="32" t="s">
        <v>3350</v>
      </c>
      <c r="F1291" s="32" t="s">
        <v>3351</v>
      </c>
      <c r="G1291" s="33" t="s">
        <v>12</v>
      </c>
      <c r="H1291" s="34" t="s">
        <v>13</v>
      </c>
      <c r="I1291" s="35">
        <v>0.93049999999999999</v>
      </c>
      <c r="J1291" s="36">
        <v>905492.79</v>
      </c>
      <c r="K1291" s="19">
        <f t="shared" si="43"/>
        <v>1207323.72</v>
      </c>
      <c r="L1291" s="37">
        <v>100610.31</v>
      </c>
      <c r="M1291" s="38"/>
    </row>
    <row r="1292" spans="1:13" s="39" customFormat="1" ht="12.95" customHeight="1" x14ac:dyDescent="0.25">
      <c r="A1292" s="226"/>
      <c r="B1292" s="29">
        <v>5358</v>
      </c>
      <c r="C1292" s="30">
        <v>3</v>
      </c>
      <c r="D1292" s="42" t="s">
        <v>3352</v>
      </c>
      <c r="E1292" s="42" t="s">
        <v>3353</v>
      </c>
      <c r="F1292" s="42" t="s">
        <v>1361</v>
      </c>
      <c r="G1292" s="33" t="s">
        <v>12</v>
      </c>
      <c r="H1292" s="34" t="s">
        <v>13</v>
      </c>
      <c r="I1292" s="35">
        <v>0.91700000000000004</v>
      </c>
      <c r="J1292" s="36">
        <v>890193.17</v>
      </c>
      <c r="K1292" s="19">
        <f t="shared" si="43"/>
        <v>1187645.06</v>
      </c>
      <c r="L1292" s="37">
        <v>99150.63</v>
      </c>
      <c r="M1292" s="38"/>
    </row>
    <row r="1293" spans="1:13" s="39" customFormat="1" ht="12.95" customHeight="1" x14ac:dyDescent="0.25">
      <c r="A1293" s="226"/>
      <c r="B1293" s="29">
        <v>5370</v>
      </c>
      <c r="C1293" s="30">
        <v>4</v>
      </c>
      <c r="D1293" s="32" t="s">
        <v>3354</v>
      </c>
      <c r="E1293" s="32" t="s">
        <v>3355</v>
      </c>
      <c r="F1293" s="32" t="s">
        <v>3356</v>
      </c>
      <c r="G1293" s="33" t="s">
        <v>12</v>
      </c>
      <c r="H1293" s="34" t="s">
        <v>13</v>
      </c>
      <c r="I1293" s="35">
        <v>0.93620000000000003</v>
      </c>
      <c r="J1293" s="36">
        <v>911039.67</v>
      </c>
      <c r="K1293" s="19">
        <f t="shared" si="43"/>
        <v>1214719.56</v>
      </c>
      <c r="L1293" s="37">
        <v>101226.63</v>
      </c>
      <c r="M1293" s="38"/>
    </row>
    <row r="1294" spans="1:13" s="39" customFormat="1" ht="12.95" customHeight="1" x14ac:dyDescent="0.25">
      <c r="A1294" s="226"/>
      <c r="B1294" s="29">
        <v>5363</v>
      </c>
      <c r="C1294" s="30">
        <v>5</v>
      </c>
      <c r="D1294" s="42" t="s">
        <v>3357</v>
      </c>
      <c r="E1294" s="42" t="s">
        <v>3358</v>
      </c>
      <c r="F1294" s="42" t="s">
        <v>3359</v>
      </c>
      <c r="G1294" s="33" t="s">
        <v>12</v>
      </c>
      <c r="H1294" s="34" t="s">
        <v>13</v>
      </c>
      <c r="I1294" s="35">
        <v>0.95069999999999999</v>
      </c>
      <c r="J1294" s="36">
        <v>925149.96</v>
      </c>
      <c r="K1294" s="19">
        <f t="shared" si="43"/>
        <v>1233533.28</v>
      </c>
      <c r="L1294" s="37">
        <v>102794.44</v>
      </c>
      <c r="M1294" s="38"/>
    </row>
    <row r="1295" spans="1:13" s="39" customFormat="1" ht="12.95" customHeight="1" x14ac:dyDescent="0.25">
      <c r="A1295" s="226"/>
      <c r="B1295" s="29">
        <v>5359</v>
      </c>
      <c r="C1295" s="30">
        <v>6</v>
      </c>
      <c r="D1295" s="32" t="s">
        <v>3360</v>
      </c>
      <c r="E1295" s="32" t="s">
        <v>3361</v>
      </c>
      <c r="F1295" s="32" t="s">
        <v>3362</v>
      </c>
      <c r="G1295" s="33" t="s">
        <v>12</v>
      </c>
      <c r="H1295" s="34" t="s">
        <v>13</v>
      </c>
      <c r="I1295" s="35">
        <v>0.97350000000000003</v>
      </c>
      <c r="J1295" s="36">
        <v>947337.20999999973</v>
      </c>
      <c r="K1295" s="19">
        <f t="shared" si="43"/>
        <v>1263116.28</v>
      </c>
      <c r="L1295" s="37">
        <v>105259.69</v>
      </c>
      <c r="M1295" s="38"/>
    </row>
    <row r="1296" spans="1:13" s="39" customFormat="1" ht="12.95" customHeight="1" x14ac:dyDescent="0.25">
      <c r="A1296" s="226"/>
      <c r="B1296" s="29">
        <v>5381</v>
      </c>
      <c r="C1296" s="30">
        <v>7</v>
      </c>
      <c r="D1296" s="32" t="s">
        <v>3363</v>
      </c>
      <c r="E1296" s="32" t="s">
        <v>3364</v>
      </c>
      <c r="F1296" s="32" t="s">
        <v>3365</v>
      </c>
      <c r="G1296" s="33" t="s">
        <v>12</v>
      </c>
      <c r="H1296" s="34" t="s">
        <v>13</v>
      </c>
      <c r="I1296" s="35">
        <v>0.9335</v>
      </c>
      <c r="J1296" s="36">
        <v>908412.21</v>
      </c>
      <c r="K1296" s="19">
        <f t="shared" si="43"/>
        <v>1211216.28</v>
      </c>
      <c r="L1296" s="37">
        <v>100934.69</v>
      </c>
      <c r="M1296" s="38"/>
    </row>
    <row r="1297" spans="1:13" s="39" customFormat="1" ht="12.95" customHeight="1" x14ac:dyDescent="0.25">
      <c r="A1297" s="226"/>
      <c r="B1297" s="29">
        <v>5368</v>
      </c>
      <c r="C1297" s="30">
        <v>8</v>
      </c>
      <c r="D1297" s="42" t="s">
        <v>3366</v>
      </c>
      <c r="E1297" s="42" t="s">
        <v>3367</v>
      </c>
      <c r="F1297" s="42" t="s">
        <v>3368</v>
      </c>
      <c r="G1297" s="33" t="s">
        <v>12</v>
      </c>
      <c r="H1297" s="34" t="s">
        <v>13</v>
      </c>
      <c r="I1297" s="35">
        <v>0.92969999999999997</v>
      </c>
      <c r="J1297" s="36">
        <v>909904.29</v>
      </c>
      <c r="K1297" s="19">
        <f t="shared" si="43"/>
        <v>1211475.72</v>
      </c>
      <c r="L1297" s="37">
        <v>100523.81</v>
      </c>
      <c r="M1297" s="38"/>
    </row>
    <row r="1298" spans="1:13" s="39" customFormat="1" ht="12.95" customHeight="1" x14ac:dyDescent="0.25">
      <c r="A1298" s="226"/>
      <c r="B1298" s="29">
        <v>5354</v>
      </c>
      <c r="C1298" s="30">
        <v>9</v>
      </c>
      <c r="D1298" s="32" t="s">
        <v>3369</v>
      </c>
      <c r="E1298" s="32" t="s">
        <v>3370</v>
      </c>
      <c r="F1298" s="32" t="s">
        <v>3371</v>
      </c>
      <c r="G1298" s="33" t="s">
        <v>12</v>
      </c>
      <c r="H1298" s="34" t="s">
        <v>13</v>
      </c>
      <c r="I1298" s="35">
        <v>0.94399999999999995</v>
      </c>
      <c r="J1298" s="36">
        <v>918630</v>
      </c>
      <c r="K1298" s="19">
        <f t="shared" si="43"/>
        <v>1224840</v>
      </c>
      <c r="L1298" s="37">
        <v>102070</v>
      </c>
      <c r="M1298" s="38"/>
    </row>
    <row r="1299" spans="1:13" s="39" customFormat="1" ht="12.95" customHeight="1" x14ac:dyDescent="0.25">
      <c r="A1299" s="226"/>
      <c r="B1299" s="29">
        <v>5353</v>
      </c>
      <c r="C1299" s="30">
        <v>10</v>
      </c>
      <c r="D1299" s="32" t="s">
        <v>3372</v>
      </c>
      <c r="E1299" s="32" t="s">
        <v>3373</v>
      </c>
      <c r="F1299" s="32" t="s">
        <v>3374</v>
      </c>
      <c r="G1299" s="33" t="s">
        <v>12</v>
      </c>
      <c r="H1299" s="34" t="s">
        <v>13</v>
      </c>
      <c r="I1299" s="35">
        <v>0.94499999999999995</v>
      </c>
      <c r="J1299" s="36">
        <v>919603.17</v>
      </c>
      <c r="K1299" s="19">
        <f t="shared" si="43"/>
        <v>1226137.56</v>
      </c>
      <c r="L1299" s="37">
        <v>102178.13</v>
      </c>
      <c r="M1299" s="38"/>
    </row>
    <row r="1300" spans="1:13" s="39" customFormat="1" ht="12.95" customHeight="1" x14ac:dyDescent="0.25">
      <c r="A1300" s="226"/>
      <c r="B1300" s="29">
        <v>5371</v>
      </c>
      <c r="C1300" s="30">
        <v>11</v>
      </c>
      <c r="D1300" s="32" t="s">
        <v>3375</v>
      </c>
      <c r="E1300" s="32" t="s">
        <v>3376</v>
      </c>
      <c r="F1300" s="32" t="s">
        <v>3377</v>
      </c>
      <c r="G1300" s="33" t="s">
        <v>12</v>
      </c>
      <c r="H1300" s="34" t="s">
        <v>13</v>
      </c>
      <c r="I1300" s="35">
        <v>0.93940000000000001</v>
      </c>
      <c r="J1300" s="36">
        <v>914153.67</v>
      </c>
      <c r="K1300" s="19">
        <f t="shared" si="43"/>
        <v>1218871.56</v>
      </c>
      <c r="L1300" s="37">
        <v>101572.63</v>
      </c>
      <c r="M1300" s="38"/>
    </row>
    <row r="1301" spans="1:13" s="39" customFormat="1" ht="12.95" customHeight="1" x14ac:dyDescent="0.25">
      <c r="A1301" s="226"/>
      <c r="B1301" s="29">
        <v>5377</v>
      </c>
      <c r="C1301" s="30">
        <v>12</v>
      </c>
      <c r="D1301" s="32" t="s">
        <v>3378</v>
      </c>
      <c r="E1301" s="32" t="s">
        <v>3379</v>
      </c>
      <c r="F1301" s="32" t="s">
        <v>3380</v>
      </c>
      <c r="G1301" s="33" t="s">
        <v>12</v>
      </c>
      <c r="H1301" s="34" t="s">
        <v>13</v>
      </c>
      <c r="I1301" s="35">
        <v>0.94579999999999997</v>
      </c>
      <c r="J1301" s="36">
        <v>914434.77</v>
      </c>
      <c r="K1301" s="19">
        <f t="shared" si="43"/>
        <v>1221228.6599999999</v>
      </c>
      <c r="L1301" s="37">
        <v>102264.63</v>
      </c>
      <c r="M1301" s="38"/>
    </row>
    <row r="1302" spans="1:13" s="39" customFormat="1" ht="12.95" customHeight="1" x14ac:dyDescent="0.25">
      <c r="A1302" s="226"/>
      <c r="B1302" s="29">
        <v>5360</v>
      </c>
      <c r="C1302" s="30">
        <v>13</v>
      </c>
      <c r="D1302" s="42" t="s">
        <v>3381</v>
      </c>
      <c r="E1302" s="42" t="s">
        <v>3382</v>
      </c>
      <c r="F1302" s="42" t="s">
        <v>3383</v>
      </c>
      <c r="G1302" s="33" t="s">
        <v>12</v>
      </c>
      <c r="H1302" s="34" t="s">
        <v>13</v>
      </c>
      <c r="I1302" s="35">
        <v>0.94989999999999997</v>
      </c>
      <c r="J1302" s="36">
        <v>924371.46</v>
      </c>
      <c r="K1302" s="19">
        <f t="shared" si="43"/>
        <v>1232495.28</v>
      </c>
      <c r="L1302" s="37">
        <v>102707.94</v>
      </c>
      <c r="M1302" s="38"/>
    </row>
    <row r="1303" spans="1:13" s="39" customFormat="1" ht="12.95" customHeight="1" x14ac:dyDescent="0.25">
      <c r="A1303" s="226"/>
      <c r="B1303" s="29">
        <v>5372</v>
      </c>
      <c r="C1303" s="30">
        <v>14</v>
      </c>
      <c r="D1303" s="32" t="s">
        <v>3384</v>
      </c>
      <c r="E1303" s="32" t="s">
        <v>3385</v>
      </c>
      <c r="F1303" s="32" t="s">
        <v>3386</v>
      </c>
      <c r="G1303" s="33" t="s">
        <v>12</v>
      </c>
      <c r="H1303" s="34" t="s">
        <v>13</v>
      </c>
      <c r="I1303" s="35">
        <v>0.93200000000000005</v>
      </c>
      <c r="J1303" s="36">
        <v>906952.5</v>
      </c>
      <c r="K1303" s="19">
        <f t="shared" si="43"/>
        <v>1209270</v>
      </c>
      <c r="L1303" s="37">
        <v>100772.5</v>
      </c>
      <c r="M1303" s="38"/>
    </row>
    <row r="1304" spans="1:13" s="39" customFormat="1" ht="12.95" customHeight="1" x14ac:dyDescent="0.25">
      <c r="A1304" s="226"/>
      <c r="B1304" s="29">
        <v>5361</v>
      </c>
      <c r="C1304" s="30">
        <v>15</v>
      </c>
      <c r="D1304" s="32" t="s">
        <v>3387</v>
      </c>
      <c r="E1304" s="32" t="s">
        <v>3388</v>
      </c>
      <c r="F1304" s="32" t="s">
        <v>3389</v>
      </c>
      <c r="G1304" s="33" t="s">
        <v>12</v>
      </c>
      <c r="H1304" s="34" t="s">
        <v>13</v>
      </c>
      <c r="I1304" s="35">
        <v>0.94989999999999997</v>
      </c>
      <c r="J1304" s="36">
        <v>924371.46</v>
      </c>
      <c r="K1304" s="19">
        <f t="shared" si="43"/>
        <v>1232495.28</v>
      </c>
      <c r="L1304" s="37">
        <v>102707.94</v>
      </c>
      <c r="M1304" s="38"/>
    </row>
    <row r="1305" spans="1:13" s="39" customFormat="1" ht="12.95" customHeight="1" x14ac:dyDescent="0.25">
      <c r="A1305" s="226"/>
      <c r="B1305" s="29">
        <v>5374</v>
      </c>
      <c r="C1305" s="30">
        <v>16</v>
      </c>
      <c r="D1305" s="42" t="s">
        <v>3390</v>
      </c>
      <c r="E1305" s="42" t="s">
        <v>3391</v>
      </c>
      <c r="F1305" s="42" t="s">
        <v>3392</v>
      </c>
      <c r="G1305" s="27" t="s">
        <v>12</v>
      </c>
      <c r="H1305" s="34" t="s">
        <v>13</v>
      </c>
      <c r="I1305" s="35">
        <v>0.93340000000000001</v>
      </c>
      <c r="J1305" s="36">
        <v>908314.92</v>
      </c>
      <c r="K1305" s="19">
        <f t="shared" si="43"/>
        <v>1211086.56</v>
      </c>
      <c r="L1305" s="37">
        <v>100923.88</v>
      </c>
      <c r="M1305" s="38"/>
    </row>
    <row r="1306" spans="1:13" s="39" customFormat="1" ht="12.95" customHeight="1" x14ac:dyDescent="0.25">
      <c r="A1306" s="226"/>
      <c r="B1306" s="29">
        <v>5380</v>
      </c>
      <c r="C1306" s="30">
        <v>17</v>
      </c>
      <c r="D1306" s="42" t="s">
        <v>3393</v>
      </c>
      <c r="E1306" s="42" t="s">
        <v>3394</v>
      </c>
      <c r="F1306" s="42" t="s">
        <v>3395</v>
      </c>
      <c r="G1306" s="50" t="s">
        <v>12</v>
      </c>
      <c r="H1306" s="34" t="s">
        <v>13</v>
      </c>
      <c r="I1306" s="35">
        <v>0.55000000000000004</v>
      </c>
      <c r="J1306" s="36">
        <v>837968.75</v>
      </c>
      <c r="K1306" s="19">
        <f t="shared" si="43"/>
        <v>1016375</v>
      </c>
      <c r="L1306" s="37">
        <v>59468.75</v>
      </c>
      <c r="M1306" s="38"/>
    </row>
    <row r="1307" spans="1:13" s="39" customFormat="1" ht="12.95" customHeight="1" x14ac:dyDescent="0.25">
      <c r="A1307" s="226"/>
      <c r="B1307" s="29">
        <v>5357</v>
      </c>
      <c r="C1307" s="30">
        <v>18</v>
      </c>
      <c r="D1307" s="32" t="s">
        <v>3396</v>
      </c>
      <c r="E1307" s="32" t="s">
        <v>3397</v>
      </c>
      <c r="F1307" s="32" t="s">
        <v>3398</v>
      </c>
      <c r="G1307" s="50" t="s">
        <v>12</v>
      </c>
      <c r="H1307" s="34" t="s">
        <v>13</v>
      </c>
      <c r="I1307" s="35">
        <v>0.98070000000000002</v>
      </c>
      <c r="J1307" s="36">
        <v>954343.70999999973</v>
      </c>
      <c r="K1307" s="19">
        <f t="shared" si="43"/>
        <v>1272458.28</v>
      </c>
      <c r="L1307" s="37">
        <v>106038.19</v>
      </c>
      <c r="M1307" s="38"/>
    </row>
    <row r="1308" spans="1:13" s="39" customFormat="1" ht="12.95" customHeight="1" x14ac:dyDescent="0.25">
      <c r="A1308" s="226"/>
      <c r="B1308" s="29">
        <v>5375</v>
      </c>
      <c r="C1308" s="30">
        <v>19</v>
      </c>
      <c r="D1308" s="42" t="s">
        <v>3399</v>
      </c>
      <c r="E1308" s="42" t="s">
        <v>3400</v>
      </c>
      <c r="F1308" s="42" t="s">
        <v>3401</v>
      </c>
      <c r="G1308" s="27" t="s">
        <v>12</v>
      </c>
      <c r="H1308" s="34" t="s">
        <v>13</v>
      </c>
      <c r="I1308" s="35">
        <v>0.9486</v>
      </c>
      <c r="J1308" s="36">
        <v>923106.42</v>
      </c>
      <c r="K1308" s="19">
        <f t="shared" si="43"/>
        <v>1230808.56</v>
      </c>
      <c r="L1308" s="36">
        <v>102567.38</v>
      </c>
      <c r="M1308" s="38"/>
    </row>
    <row r="1309" spans="1:13" s="39" customFormat="1" ht="12.95" customHeight="1" x14ac:dyDescent="0.25">
      <c r="A1309" s="226"/>
      <c r="B1309" s="29">
        <v>5378</v>
      </c>
      <c r="C1309" s="30">
        <v>20</v>
      </c>
      <c r="D1309" s="32" t="s">
        <v>3402</v>
      </c>
      <c r="E1309" s="32" t="s">
        <v>3403</v>
      </c>
      <c r="F1309" s="32" t="s">
        <v>3404</v>
      </c>
      <c r="G1309" s="33" t="s">
        <v>12</v>
      </c>
      <c r="H1309" s="34" t="s">
        <v>13</v>
      </c>
      <c r="I1309" s="35">
        <v>0.93720000000000003</v>
      </c>
      <c r="J1309" s="36">
        <v>912012.75</v>
      </c>
      <c r="K1309" s="19">
        <f t="shared" si="43"/>
        <v>1216017</v>
      </c>
      <c r="L1309" s="37">
        <v>101334.75</v>
      </c>
      <c r="M1309" s="38"/>
    </row>
    <row r="1310" spans="1:13" s="39" customFormat="1" ht="12.95" customHeight="1" x14ac:dyDescent="0.25">
      <c r="A1310" s="226"/>
      <c r="B1310" s="29">
        <v>5366</v>
      </c>
      <c r="C1310" s="30">
        <v>21</v>
      </c>
      <c r="D1310" s="42" t="s">
        <v>3405</v>
      </c>
      <c r="E1310" s="42" t="s">
        <v>3406</v>
      </c>
      <c r="F1310" s="42" t="s">
        <v>3407</v>
      </c>
      <c r="G1310" s="33" t="s">
        <v>12</v>
      </c>
      <c r="H1310" s="34" t="s">
        <v>13</v>
      </c>
      <c r="I1310" s="35">
        <v>0.94469999999999998</v>
      </c>
      <c r="J1310" s="36">
        <v>919311.21</v>
      </c>
      <c r="K1310" s="19">
        <f t="shared" si="43"/>
        <v>1225748.28</v>
      </c>
      <c r="L1310" s="37">
        <v>102145.69</v>
      </c>
      <c r="M1310" s="38"/>
    </row>
    <row r="1311" spans="1:13" s="39" customFormat="1" ht="12.95" customHeight="1" x14ac:dyDescent="0.25">
      <c r="A1311" s="226"/>
      <c r="B1311" s="29">
        <v>5367</v>
      </c>
      <c r="C1311" s="30">
        <v>22</v>
      </c>
      <c r="D1311" s="32" t="s">
        <v>3408</v>
      </c>
      <c r="E1311" s="32" t="s">
        <v>3409</v>
      </c>
      <c r="F1311" s="32" t="s">
        <v>3410</v>
      </c>
      <c r="G1311" s="33" t="s">
        <v>12</v>
      </c>
      <c r="H1311" s="34" t="s">
        <v>13</v>
      </c>
      <c r="I1311" s="35">
        <v>0.94820000000000004</v>
      </c>
      <c r="J1311" s="36">
        <v>922717.17</v>
      </c>
      <c r="K1311" s="19">
        <f t="shared" si="43"/>
        <v>1230289.56</v>
      </c>
      <c r="L1311" s="37">
        <v>102524.13</v>
      </c>
      <c r="M1311" s="38"/>
    </row>
    <row r="1312" spans="1:13" s="39" customFormat="1" ht="12.95" customHeight="1" x14ac:dyDescent="0.25">
      <c r="A1312" s="226"/>
      <c r="B1312" s="43">
        <v>5356</v>
      </c>
      <c r="C1312" s="30">
        <v>23</v>
      </c>
      <c r="D1312" s="32" t="s">
        <v>3411</v>
      </c>
      <c r="E1312" s="32" t="s">
        <v>3412</v>
      </c>
      <c r="F1312" s="32" t="s">
        <v>3413</v>
      </c>
      <c r="G1312" s="33" t="s">
        <v>12</v>
      </c>
      <c r="H1312" s="34" t="s">
        <v>13</v>
      </c>
      <c r="I1312" s="35">
        <v>0.9476</v>
      </c>
      <c r="J1312" s="36">
        <v>922133.25</v>
      </c>
      <c r="K1312" s="19">
        <f t="shared" si="43"/>
        <v>1229511</v>
      </c>
      <c r="L1312" s="37">
        <v>102459.25</v>
      </c>
      <c r="M1312" s="38"/>
    </row>
    <row r="1313" spans="1:13" s="39" customFormat="1" ht="12.95" customHeight="1" x14ac:dyDescent="0.25">
      <c r="A1313" s="226"/>
      <c r="B1313" s="29">
        <v>5379</v>
      </c>
      <c r="C1313" s="30">
        <v>24</v>
      </c>
      <c r="D1313" s="32" t="s">
        <v>3414</v>
      </c>
      <c r="E1313" s="32" t="s">
        <v>3415</v>
      </c>
      <c r="F1313" s="32" t="s">
        <v>3416</v>
      </c>
      <c r="G1313" s="33" t="s">
        <v>12</v>
      </c>
      <c r="H1313" s="34" t="s">
        <v>13</v>
      </c>
      <c r="I1313" s="35">
        <v>0.94140000000000001</v>
      </c>
      <c r="J1313" s="36">
        <v>916099.92</v>
      </c>
      <c r="K1313" s="19">
        <f t="shared" si="43"/>
        <v>1221466.56</v>
      </c>
      <c r="L1313" s="37">
        <v>101788.88</v>
      </c>
      <c r="M1313" s="38"/>
    </row>
    <row r="1314" spans="1:13" s="39" customFormat="1" ht="12.95" customHeight="1" x14ac:dyDescent="0.25">
      <c r="A1314" s="226"/>
      <c r="B1314" s="29">
        <v>5350</v>
      </c>
      <c r="C1314" s="30">
        <v>25</v>
      </c>
      <c r="D1314" s="32" t="s">
        <v>3417</v>
      </c>
      <c r="E1314" s="32" t="s">
        <v>3418</v>
      </c>
      <c r="F1314" s="32" t="s">
        <v>3419</v>
      </c>
      <c r="G1314" s="33" t="s">
        <v>12</v>
      </c>
      <c r="H1314" s="34" t="s">
        <v>13</v>
      </c>
      <c r="I1314" s="35">
        <v>0.96450000000000002</v>
      </c>
      <c r="J1314" s="36">
        <v>938579.04</v>
      </c>
      <c r="K1314" s="19">
        <f t="shared" si="43"/>
        <v>1251438.72</v>
      </c>
      <c r="L1314" s="37">
        <v>104286.56</v>
      </c>
      <c r="M1314" s="38"/>
    </row>
    <row r="1315" spans="1:13" s="39" customFormat="1" ht="12.95" customHeight="1" x14ac:dyDescent="0.25">
      <c r="A1315" s="226"/>
      <c r="B1315" s="29">
        <v>5364</v>
      </c>
      <c r="C1315" s="30">
        <v>26</v>
      </c>
      <c r="D1315" s="32" t="s">
        <v>1654</v>
      </c>
      <c r="E1315" s="32" t="s">
        <v>1655</v>
      </c>
      <c r="F1315" s="32" t="s">
        <v>3420</v>
      </c>
      <c r="G1315" s="33" t="s">
        <v>12</v>
      </c>
      <c r="H1315" s="34" t="s">
        <v>13</v>
      </c>
      <c r="I1315" s="35">
        <v>0.94699999999999995</v>
      </c>
      <c r="J1315" s="36">
        <v>921549.42</v>
      </c>
      <c r="K1315" s="19">
        <f t="shared" si="43"/>
        <v>1228732.56</v>
      </c>
      <c r="L1315" s="37">
        <v>102394.38</v>
      </c>
      <c r="M1315" s="38"/>
    </row>
    <row r="1316" spans="1:13" s="39" customFormat="1" ht="12.95" customHeight="1" x14ac:dyDescent="0.25">
      <c r="A1316" s="226"/>
      <c r="B1316" s="29">
        <v>5362</v>
      </c>
      <c r="C1316" s="30">
        <v>27</v>
      </c>
      <c r="D1316" s="42" t="s">
        <v>3421</v>
      </c>
      <c r="E1316" s="42" t="s">
        <v>3422</v>
      </c>
      <c r="F1316" s="42" t="s">
        <v>1304</v>
      </c>
      <c r="G1316" s="33" t="s">
        <v>12</v>
      </c>
      <c r="H1316" s="34" t="s">
        <v>13</v>
      </c>
      <c r="I1316" s="35">
        <v>0.94320000000000004</v>
      </c>
      <c r="J1316" s="36">
        <v>852976.5</v>
      </c>
      <c r="K1316" s="19">
        <f t="shared" si="43"/>
        <v>1158927</v>
      </c>
      <c r="L1316" s="37">
        <v>101983.5</v>
      </c>
      <c r="M1316" s="38"/>
    </row>
    <row r="1317" spans="1:13" s="39" customFormat="1" ht="12.95" customHeight="1" x14ac:dyDescent="0.25">
      <c r="A1317" s="226"/>
      <c r="B1317" s="29">
        <v>5373</v>
      </c>
      <c r="C1317" s="30">
        <v>28</v>
      </c>
      <c r="D1317" s="32" t="s">
        <v>3423</v>
      </c>
      <c r="E1317" s="32" t="s">
        <v>3424</v>
      </c>
      <c r="F1317" s="32" t="s">
        <v>3425</v>
      </c>
      <c r="G1317" s="33" t="s">
        <v>12</v>
      </c>
      <c r="H1317" s="34" t="s">
        <v>13</v>
      </c>
      <c r="I1317" s="35">
        <v>0.94820000000000004</v>
      </c>
      <c r="J1317" s="36">
        <v>940667.20000000007</v>
      </c>
      <c r="K1317" s="19">
        <f t="shared" si="43"/>
        <v>1248239.5900000001</v>
      </c>
      <c r="L1317" s="37">
        <v>102524.13</v>
      </c>
      <c r="M1317" s="38"/>
    </row>
    <row r="1318" spans="1:13" s="39" customFormat="1" ht="12.95" customHeight="1" x14ac:dyDescent="0.25">
      <c r="A1318" s="226"/>
      <c r="B1318" s="29"/>
      <c r="C1318" s="30"/>
      <c r="D1318" s="31" t="s">
        <v>5732</v>
      </c>
      <c r="E1318" s="32"/>
      <c r="F1318" s="32"/>
      <c r="G1318" s="33"/>
      <c r="H1318" s="34"/>
      <c r="I1318" s="35"/>
      <c r="J1318" s="36"/>
      <c r="K1318" s="19"/>
      <c r="L1318" s="37"/>
      <c r="M1318" s="38"/>
    </row>
    <row r="1319" spans="1:13" s="39" customFormat="1" ht="12.95" customHeight="1" x14ac:dyDescent="0.25">
      <c r="A1319" s="226"/>
      <c r="B1319" s="29">
        <v>5351</v>
      </c>
      <c r="C1319" s="30">
        <v>1</v>
      </c>
      <c r="D1319" s="32" t="s">
        <v>3426</v>
      </c>
      <c r="E1319" s="32" t="s">
        <v>3427</v>
      </c>
      <c r="F1319" s="32" t="s">
        <v>3428</v>
      </c>
      <c r="G1319" s="33" t="s">
        <v>5731</v>
      </c>
      <c r="H1319" s="34" t="s">
        <v>13</v>
      </c>
      <c r="I1319" s="35">
        <v>0.97570000000000001</v>
      </c>
      <c r="J1319" s="36">
        <v>1504236.69</v>
      </c>
      <c r="K1319" s="19">
        <f>ROUND(J1319+L1319*3,2)</f>
        <v>2005648.92</v>
      </c>
      <c r="L1319" s="37">
        <v>167137.41</v>
      </c>
      <c r="M1319" s="38"/>
    </row>
    <row r="1320" spans="1:13" s="39" customFormat="1" ht="12.95" customHeight="1" x14ac:dyDescent="0.25">
      <c r="A1320" s="227"/>
      <c r="B1320" s="29">
        <v>5365</v>
      </c>
      <c r="C1320" s="30">
        <v>2</v>
      </c>
      <c r="D1320" s="32" t="s">
        <v>3429</v>
      </c>
      <c r="E1320" s="32" t="s">
        <v>3430</v>
      </c>
      <c r="F1320" s="32" t="s">
        <v>3431</v>
      </c>
      <c r="G1320" s="33" t="s">
        <v>5731</v>
      </c>
      <c r="H1320" s="34" t="s">
        <v>13</v>
      </c>
      <c r="I1320" s="35">
        <v>0.94669999999999999</v>
      </c>
      <c r="J1320" s="36">
        <v>1459527.39</v>
      </c>
      <c r="K1320" s="19">
        <f>ROUND(J1320+L1320*3,2)</f>
        <v>1946036.52</v>
      </c>
      <c r="L1320" s="37">
        <v>162169.71</v>
      </c>
      <c r="M1320" s="38"/>
    </row>
    <row r="1321" spans="1:13" s="39" customFormat="1" ht="12.95" customHeight="1" x14ac:dyDescent="0.25">
      <c r="A1321" s="225" t="s">
        <v>3432</v>
      </c>
      <c r="B1321" s="29"/>
      <c r="C1321" s="30"/>
      <c r="D1321" s="31" t="s">
        <v>11</v>
      </c>
      <c r="E1321" s="32"/>
      <c r="F1321" s="32"/>
      <c r="G1321" s="33"/>
      <c r="H1321" s="34"/>
      <c r="I1321" s="35"/>
      <c r="J1321" s="36"/>
      <c r="K1321" s="19"/>
      <c r="L1321" s="37"/>
      <c r="M1321" s="38"/>
    </row>
    <row r="1322" spans="1:13" s="39" customFormat="1" ht="12.95" customHeight="1" x14ac:dyDescent="0.25">
      <c r="A1322" s="226"/>
      <c r="B1322" s="29">
        <v>1422</v>
      </c>
      <c r="C1322" s="30">
        <v>1</v>
      </c>
      <c r="D1322" s="42" t="s">
        <v>3433</v>
      </c>
      <c r="E1322" s="42" t="s">
        <v>3434</v>
      </c>
      <c r="F1322" s="42" t="s">
        <v>3435</v>
      </c>
      <c r="G1322" s="33" t="s">
        <v>12</v>
      </c>
      <c r="H1322" s="34" t="s">
        <v>13</v>
      </c>
      <c r="I1322" s="35">
        <v>0.94579999999999997</v>
      </c>
      <c r="J1322" s="36">
        <v>918078.57</v>
      </c>
      <c r="K1322" s="19">
        <f t="shared" ref="K1322:K1363" si="44">ROUND(J1322+L1322*3,2)</f>
        <v>1224872.46</v>
      </c>
      <c r="L1322" s="37">
        <v>102264.63</v>
      </c>
      <c r="M1322" s="38"/>
    </row>
    <row r="1323" spans="1:13" s="39" customFormat="1" ht="12.95" customHeight="1" x14ac:dyDescent="0.25">
      <c r="A1323" s="226"/>
      <c r="B1323" s="29">
        <v>1428</v>
      </c>
      <c r="C1323" s="30">
        <v>2</v>
      </c>
      <c r="D1323" s="32" t="s">
        <v>3436</v>
      </c>
      <c r="E1323" s="32" t="s">
        <v>3437</v>
      </c>
      <c r="F1323" s="32" t="s">
        <v>3438</v>
      </c>
      <c r="G1323" s="33" t="s">
        <v>12</v>
      </c>
      <c r="H1323" s="34" t="s">
        <v>13</v>
      </c>
      <c r="I1323" s="35">
        <v>0.95130000000000003</v>
      </c>
      <c r="J1323" s="36">
        <v>923679.42000000016</v>
      </c>
      <c r="K1323" s="19">
        <f t="shared" si="44"/>
        <v>1232257.3500000001</v>
      </c>
      <c r="L1323" s="37">
        <v>102859.31</v>
      </c>
      <c r="M1323" s="38"/>
    </row>
    <row r="1324" spans="1:13" s="39" customFormat="1" ht="12.95" customHeight="1" x14ac:dyDescent="0.25">
      <c r="A1324" s="226"/>
      <c r="B1324" s="29">
        <v>1400</v>
      </c>
      <c r="C1324" s="30">
        <v>3</v>
      </c>
      <c r="D1324" s="73" t="s">
        <v>3439</v>
      </c>
      <c r="E1324" s="32" t="s">
        <v>3440</v>
      </c>
      <c r="F1324" s="32" t="s">
        <v>3441</v>
      </c>
      <c r="G1324" s="33" t="s">
        <v>12</v>
      </c>
      <c r="H1324" s="34" t="s">
        <v>13</v>
      </c>
      <c r="I1324" s="35">
        <v>0.9677</v>
      </c>
      <c r="J1324" s="36">
        <v>938773.67000000016</v>
      </c>
      <c r="K1324" s="19">
        <f t="shared" si="44"/>
        <v>1252671.3500000001</v>
      </c>
      <c r="L1324" s="37">
        <v>104632.56</v>
      </c>
      <c r="M1324" s="38"/>
    </row>
    <row r="1325" spans="1:13" s="39" customFormat="1" ht="12.95" customHeight="1" x14ac:dyDescent="0.25">
      <c r="A1325" s="226"/>
      <c r="B1325" s="29">
        <v>1418</v>
      </c>
      <c r="C1325" s="30">
        <v>4</v>
      </c>
      <c r="D1325" s="32" t="s">
        <v>3442</v>
      </c>
      <c r="E1325" s="32" t="s">
        <v>3443</v>
      </c>
      <c r="F1325" s="32" t="s">
        <v>3444</v>
      </c>
      <c r="G1325" s="33" t="s">
        <v>12</v>
      </c>
      <c r="H1325" s="34" t="s">
        <v>13</v>
      </c>
      <c r="I1325" s="35">
        <v>0.95150000000000001</v>
      </c>
      <c r="J1325" s="36">
        <v>919981.57999999984</v>
      </c>
      <c r="K1325" s="19">
        <f t="shared" si="44"/>
        <v>1228624.3999999999</v>
      </c>
      <c r="L1325" s="37">
        <v>102880.94</v>
      </c>
      <c r="M1325" s="38"/>
    </row>
    <row r="1326" spans="1:13" s="39" customFormat="1" ht="12.95" customHeight="1" x14ac:dyDescent="0.25">
      <c r="A1326" s="226"/>
      <c r="B1326" s="29">
        <v>1411</v>
      </c>
      <c r="C1326" s="30">
        <v>5</v>
      </c>
      <c r="D1326" s="32" t="s">
        <v>3445</v>
      </c>
      <c r="E1326" s="32" t="s">
        <v>3446</v>
      </c>
      <c r="F1326" s="32" t="s">
        <v>3447</v>
      </c>
      <c r="G1326" s="33" t="s">
        <v>12</v>
      </c>
      <c r="H1326" s="34" t="s">
        <v>13</v>
      </c>
      <c r="I1326" s="35">
        <v>0.96089999999999998</v>
      </c>
      <c r="J1326" s="36">
        <v>927831.42000000016</v>
      </c>
      <c r="K1326" s="19">
        <f t="shared" si="44"/>
        <v>1239523.3500000001</v>
      </c>
      <c r="L1326" s="37">
        <v>103897.31</v>
      </c>
      <c r="M1326" s="38"/>
    </row>
    <row r="1327" spans="1:13" s="39" customFormat="1" ht="12.95" customHeight="1" x14ac:dyDescent="0.25">
      <c r="A1327" s="226"/>
      <c r="B1327" s="29">
        <v>1425</v>
      </c>
      <c r="C1327" s="30">
        <v>6</v>
      </c>
      <c r="D1327" s="32" t="s">
        <v>3448</v>
      </c>
      <c r="E1327" s="32" t="s">
        <v>3449</v>
      </c>
      <c r="F1327" s="32" t="s">
        <v>3450</v>
      </c>
      <c r="G1327" s="33" t="s">
        <v>12</v>
      </c>
      <c r="H1327" s="34" t="s">
        <v>13</v>
      </c>
      <c r="I1327" s="35">
        <v>0.9627</v>
      </c>
      <c r="J1327" s="36">
        <v>809056.1399999999</v>
      </c>
      <c r="K1327" s="19">
        <f t="shared" si="44"/>
        <v>1121331.96</v>
      </c>
      <c r="L1327" s="37">
        <v>104091.94</v>
      </c>
      <c r="M1327" s="38"/>
    </row>
    <row r="1328" spans="1:13" s="39" customFormat="1" ht="12.95" customHeight="1" x14ac:dyDescent="0.25">
      <c r="A1328" s="226"/>
      <c r="B1328" s="29">
        <v>1436</v>
      </c>
      <c r="C1328" s="30">
        <v>7</v>
      </c>
      <c r="D1328" s="42" t="s">
        <v>898</v>
      </c>
      <c r="E1328" s="42" t="s">
        <v>899</v>
      </c>
      <c r="F1328" s="42" t="s">
        <v>3451</v>
      </c>
      <c r="G1328" s="33" t="s">
        <v>12</v>
      </c>
      <c r="H1328" s="34" t="s">
        <v>13</v>
      </c>
      <c r="I1328" s="35">
        <v>0.98870000000000002</v>
      </c>
      <c r="J1328" s="36">
        <v>958074.0299999998</v>
      </c>
      <c r="K1328" s="19">
        <f t="shared" si="44"/>
        <v>1278783.6000000001</v>
      </c>
      <c r="L1328" s="37">
        <v>106903.19</v>
      </c>
      <c r="M1328" s="38"/>
    </row>
    <row r="1329" spans="1:13" s="39" customFormat="1" ht="12.95" customHeight="1" x14ac:dyDescent="0.25">
      <c r="A1329" s="226"/>
      <c r="B1329" s="29">
        <v>1431</v>
      </c>
      <c r="C1329" s="30">
        <v>8</v>
      </c>
      <c r="D1329" s="42" t="s">
        <v>3452</v>
      </c>
      <c r="E1329" s="42" t="s">
        <v>3453</v>
      </c>
      <c r="F1329" s="42" t="s">
        <v>3454</v>
      </c>
      <c r="G1329" s="33" t="s">
        <v>12</v>
      </c>
      <c r="H1329" s="34" t="s">
        <v>13</v>
      </c>
      <c r="I1329" s="35">
        <v>0.79190000000000005</v>
      </c>
      <c r="J1329" s="36">
        <v>639245.83000000007</v>
      </c>
      <c r="K1329" s="19">
        <f t="shared" si="44"/>
        <v>896118.4</v>
      </c>
      <c r="L1329" s="37">
        <v>85624.19</v>
      </c>
      <c r="M1329" s="38"/>
    </row>
    <row r="1330" spans="1:13" s="39" customFormat="1" ht="12.95" customHeight="1" x14ac:dyDescent="0.25">
      <c r="A1330" s="226"/>
      <c r="B1330" s="29">
        <v>1403</v>
      </c>
      <c r="C1330" s="30">
        <v>9</v>
      </c>
      <c r="D1330" s="32" t="s">
        <v>3455</v>
      </c>
      <c r="E1330" s="32" t="s">
        <v>3456</v>
      </c>
      <c r="F1330" s="32" t="s">
        <v>924</v>
      </c>
      <c r="G1330" s="33" t="s">
        <v>12</v>
      </c>
      <c r="H1330" s="34" t="s">
        <v>13</v>
      </c>
      <c r="I1330" s="35">
        <v>0.78220000000000001</v>
      </c>
      <c r="J1330" s="36">
        <v>759556.54</v>
      </c>
      <c r="K1330" s="19">
        <f t="shared" si="44"/>
        <v>1013282.68</v>
      </c>
      <c r="L1330" s="37">
        <v>84575.38</v>
      </c>
      <c r="M1330" s="38"/>
    </row>
    <row r="1331" spans="1:13" s="39" customFormat="1" ht="12.95" customHeight="1" x14ac:dyDescent="0.25">
      <c r="A1331" s="226"/>
      <c r="B1331" s="29">
        <v>1440</v>
      </c>
      <c r="C1331" s="30">
        <v>10</v>
      </c>
      <c r="D1331" s="32" t="s">
        <v>3457</v>
      </c>
      <c r="E1331" s="32" t="s">
        <v>3458</v>
      </c>
      <c r="F1331" s="32" t="s">
        <v>3459</v>
      </c>
      <c r="G1331" s="33" t="s">
        <v>12</v>
      </c>
      <c r="H1331" s="34" t="s">
        <v>13</v>
      </c>
      <c r="I1331" s="35">
        <v>0.76229999999999998</v>
      </c>
      <c r="J1331" s="36">
        <v>652285.68999999994</v>
      </c>
      <c r="K1331" s="19">
        <f t="shared" si="44"/>
        <v>899556.76</v>
      </c>
      <c r="L1331" s="37">
        <v>82423.69</v>
      </c>
      <c r="M1331" s="38"/>
    </row>
    <row r="1332" spans="1:13" s="39" customFormat="1" ht="12.95" customHeight="1" x14ac:dyDescent="0.25">
      <c r="A1332" s="226"/>
      <c r="B1332" s="29">
        <v>1419</v>
      </c>
      <c r="C1332" s="30">
        <v>11</v>
      </c>
      <c r="D1332" s="32" t="s">
        <v>3460</v>
      </c>
      <c r="E1332" s="32" t="s">
        <v>3461</v>
      </c>
      <c r="F1332" s="32" t="s">
        <v>3462</v>
      </c>
      <c r="G1332" s="50" t="s">
        <v>12</v>
      </c>
      <c r="H1332" s="34" t="s">
        <v>13</v>
      </c>
      <c r="I1332" s="35">
        <v>0.94950000000000001</v>
      </c>
      <c r="J1332" s="36">
        <v>915743.05999999982</v>
      </c>
      <c r="K1332" s="19">
        <f t="shared" si="44"/>
        <v>1223737.1299999999</v>
      </c>
      <c r="L1332" s="37">
        <v>102664.69</v>
      </c>
      <c r="M1332" s="38"/>
    </row>
    <row r="1333" spans="1:13" s="39" customFormat="1" ht="12.95" customHeight="1" x14ac:dyDescent="0.25">
      <c r="A1333" s="226"/>
      <c r="B1333" s="29">
        <v>1402</v>
      </c>
      <c r="C1333" s="30">
        <v>12</v>
      </c>
      <c r="D1333" s="32" t="s">
        <v>3463</v>
      </c>
      <c r="E1333" s="32" t="s">
        <v>3464</v>
      </c>
      <c r="F1333" s="32" t="s">
        <v>3465</v>
      </c>
      <c r="G1333" s="50" t="s">
        <v>12</v>
      </c>
      <c r="H1333" s="34" t="s">
        <v>13</v>
      </c>
      <c r="I1333" s="35">
        <v>0.96030000000000004</v>
      </c>
      <c r="J1333" s="36">
        <v>927117.80999999982</v>
      </c>
      <c r="K1333" s="19">
        <f t="shared" si="44"/>
        <v>1238615.1299999999</v>
      </c>
      <c r="L1333" s="37">
        <v>103832.44</v>
      </c>
      <c r="M1333" s="38"/>
    </row>
    <row r="1334" spans="1:13" s="39" customFormat="1" ht="12.95" customHeight="1" x14ac:dyDescent="0.25">
      <c r="A1334" s="226"/>
      <c r="B1334" s="29">
        <v>1416</v>
      </c>
      <c r="C1334" s="30">
        <v>13</v>
      </c>
      <c r="D1334" s="42" t="s">
        <v>3466</v>
      </c>
      <c r="E1334" s="42" t="s">
        <v>3467</v>
      </c>
      <c r="F1334" s="42" t="s">
        <v>3468</v>
      </c>
      <c r="G1334" s="27" t="s">
        <v>12</v>
      </c>
      <c r="H1334" s="34" t="s">
        <v>13</v>
      </c>
      <c r="I1334" s="35">
        <v>0.76570000000000005</v>
      </c>
      <c r="J1334" s="36">
        <v>558184.49</v>
      </c>
      <c r="K1334" s="19">
        <f t="shared" si="44"/>
        <v>806558.42</v>
      </c>
      <c r="L1334" s="37">
        <v>82791.31</v>
      </c>
      <c r="M1334" s="38"/>
    </row>
    <row r="1335" spans="1:13" s="39" customFormat="1" ht="12.95" customHeight="1" x14ac:dyDescent="0.25">
      <c r="A1335" s="226"/>
      <c r="B1335" s="29">
        <v>1433</v>
      </c>
      <c r="C1335" s="30">
        <v>14</v>
      </c>
      <c r="D1335" s="42" t="s">
        <v>3469</v>
      </c>
      <c r="E1335" s="42" t="s">
        <v>3470</v>
      </c>
      <c r="F1335" s="42" t="s">
        <v>3471</v>
      </c>
      <c r="G1335" s="27" t="s">
        <v>12</v>
      </c>
      <c r="H1335" s="34" t="s">
        <v>13</v>
      </c>
      <c r="I1335" s="35">
        <v>0.95750000000000002</v>
      </c>
      <c r="J1335" s="36">
        <v>929712.82999999984</v>
      </c>
      <c r="K1335" s="19">
        <f t="shared" si="44"/>
        <v>1240301.8999999999</v>
      </c>
      <c r="L1335" s="37">
        <v>103529.69</v>
      </c>
      <c r="M1335" s="38"/>
    </row>
    <row r="1336" spans="1:13" s="39" customFormat="1" ht="12.95" customHeight="1" x14ac:dyDescent="0.25">
      <c r="A1336" s="226"/>
      <c r="B1336" s="29">
        <v>1441</v>
      </c>
      <c r="C1336" s="30">
        <v>15</v>
      </c>
      <c r="D1336" s="32" t="s">
        <v>3066</v>
      </c>
      <c r="E1336" s="32" t="s">
        <v>3472</v>
      </c>
      <c r="F1336" s="32" t="s">
        <v>3473</v>
      </c>
      <c r="G1336" s="33" t="s">
        <v>12</v>
      </c>
      <c r="H1336" s="34" t="s">
        <v>13</v>
      </c>
      <c r="I1336" s="35">
        <v>0.9647</v>
      </c>
      <c r="J1336" s="36">
        <v>938287.1399999999</v>
      </c>
      <c r="K1336" s="19">
        <f t="shared" si="44"/>
        <v>1251211.71</v>
      </c>
      <c r="L1336" s="37">
        <v>104308.19</v>
      </c>
      <c r="M1336" s="38"/>
    </row>
    <row r="1337" spans="1:13" s="39" customFormat="1" ht="12.95" customHeight="1" x14ac:dyDescent="0.25">
      <c r="A1337" s="226"/>
      <c r="B1337" s="29">
        <v>1413</v>
      </c>
      <c r="C1337" s="30">
        <v>16</v>
      </c>
      <c r="D1337" s="32" t="s">
        <v>3474</v>
      </c>
      <c r="E1337" s="32" t="s">
        <v>3475</v>
      </c>
      <c r="F1337" s="32" t="s">
        <v>3476</v>
      </c>
      <c r="G1337" s="33" t="s">
        <v>12</v>
      </c>
      <c r="H1337" s="34" t="s">
        <v>13</v>
      </c>
      <c r="I1337" s="35">
        <v>0.9617</v>
      </c>
      <c r="J1337" s="36">
        <v>934340.56</v>
      </c>
      <c r="K1337" s="19">
        <f t="shared" si="44"/>
        <v>1246291.99</v>
      </c>
      <c r="L1337" s="37">
        <v>103983.81</v>
      </c>
      <c r="M1337" s="38"/>
    </row>
    <row r="1338" spans="1:13" s="39" customFormat="1" ht="12.95" customHeight="1" x14ac:dyDescent="0.25">
      <c r="A1338" s="226"/>
      <c r="B1338" s="29">
        <v>1426</v>
      </c>
      <c r="C1338" s="30">
        <v>17</v>
      </c>
      <c r="D1338" s="32" t="s">
        <v>3477</v>
      </c>
      <c r="E1338" s="32" t="s">
        <v>3478</v>
      </c>
      <c r="F1338" s="32" t="s">
        <v>3479</v>
      </c>
      <c r="G1338" s="33" t="s">
        <v>12</v>
      </c>
      <c r="H1338" s="34" t="s">
        <v>13</v>
      </c>
      <c r="I1338" s="35">
        <v>0.98719999999999997</v>
      </c>
      <c r="J1338" s="36">
        <v>959587.77</v>
      </c>
      <c r="K1338" s="19">
        <f t="shared" si="44"/>
        <v>1279810.77</v>
      </c>
      <c r="L1338" s="37">
        <v>106741</v>
      </c>
      <c r="M1338" s="38"/>
    </row>
    <row r="1339" spans="1:13" s="39" customFormat="1" ht="12.95" customHeight="1" x14ac:dyDescent="0.25">
      <c r="A1339" s="226"/>
      <c r="B1339" s="29">
        <v>1420</v>
      </c>
      <c r="C1339" s="30">
        <v>18</v>
      </c>
      <c r="D1339" s="32" t="s">
        <v>3480</v>
      </c>
      <c r="E1339" s="32" t="s">
        <v>3481</v>
      </c>
      <c r="F1339" s="32" t="s">
        <v>3482</v>
      </c>
      <c r="G1339" s="33" t="s">
        <v>12</v>
      </c>
      <c r="H1339" s="34" t="s">
        <v>13</v>
      </c>
      <c r="I1339" s="35">
        <v>0.76170000000000004</v>
      </c>
      <c r="J1339" s="36">
        <v>648112.05000000005</v>
      </c>
      <c r="K1339" s="19">
        <f t="shared" si="44"/>
        <v>895188.47999999998</v>
      </c>
      <c r="L1339" s="37">
        <v>82358.81</v>
      </c>
      <c r="M1339" s="38"/>
    </row>
    <row r="1340" spans="1:13" s="39" customFormat="1" ht="12.95" customHeight="1" x14ac:dyDescent="0.25">
      <c r="A1340" s="226"/>
      <c r="B1340" s="29">
        <v>1415</v>
      </c>
      <c r="C1340" s="30">
        <v>19</v>
      </c>
      <c r="D1340" s="52" t="s">
        <v>3483</v>
      </c>
      <c r="E1340" s="32" t="s">
        <v>3484</v>
      </c>
      <c r="F1340" s="32" t="s">
        <v>3485</v>
      </c>
      <c r="G1340" s="33" t="s">
        <v>12</v>
      </c>
      <c r="H1340" s="34" t="s">
        <v>13</v>
      </c>
      <c r="I1340" s="35">
        <v>0.97370000000000001</v>
      </c>
      <c r="J1340" s="36">
        <v>942666.17000000016</v>
      </c>
      <c r="K1340" s="19">
        <f t="shared" si="44"/>
        <v>1258510.1000000001</v>
      </c>
      <c r="L1340" s="37">
        <v>105281.31</v>
      </c>
      <c r="M1340" s="38"/>
    </row>
    <row r="1341" spans="1:13" s="39" customFormat="1" ht="12.95" customHeight="1" x14ac:dyDescent="0.25">
      <c r="A1341" s="226"/>
      <c r="B1341" s="43">
        <v>1434</v>
      </c>
      <c r="C1341" s="30">
        <v>20</v>
      </c>
      <c r="D1341" s="32" t="s">
        <v>1657</v>
      </c>
      <c r="E1341" s="32" t="s">
        <v>3486</v>
      </c>
      <c r="F1341" s="32" t="s">
        <v>3487</v>
      </c>
      <c r="G1341" s="33" t="s">
        <v>12</v>
      </c>
      <c r="H1341" s="34" t="s">
        <v>13</v>
      </c>
      <c r="I1341" s="35">
        <v>0.9587</v>
      </c>
      <c r="J1341" s="36">
        <v>930015.57999999984</v>
      </c>
      <c r="K1341" s="19">
        <f t="shared" si="44"/>
        <v>1240993.8999999999</v>
      </c>
      <c r="L1341" s="37">
        <v>103659.44</v>
      </c>
      <c r="M1341" s="38"/>
    </row>
    <row r="1342" spans="1:13" s="39" customFormat="1" ht="12.95" customHeight="1" x14ac:dyDescent="0.25">
      <c r="A1342" s="226"/>
      <c r="B1342" s="29">
        <v>1412</v>
      </c>
      <c r="C1342" s="30">
        <v>21</v>
      </c>
      <c r="D1342" s="32" t="s">
        <v>2008</v>
      </c>
      <c r="E1342" s="32" t="s">
        <v>3488</v>
      </c>
      <c r="F1342" s="32" t="s">
        <v>3489</v>
      </c>
      <c r="G1342" s="33" t="s">
        <v>12</v>
      </c>
      <c r="H1342" s="34" t="s">
        <v>13</v>
      </c>
      <c r="I1342" s="35">
        <v>0.96560000000000001</v>
      </c>
      <c r="J1342" s="36">
        <v>932459.17999999993</v>
      </c>
      <c r="K1342" s="19">
        <f t="shared" si="44"/>
        <v>1245675.68</v>
      </c>
      <c r="L1342" s="37">
        <v>104405.5</v>
      </c>
      <c r="M1342" s="38"/>
    </row>
    <row r="1343" spans="1:13" s="39" customFormat="1" ht="12.95" customHeight="1" x14ac:dyDescent="0.25">
      <c r="A1343" s="226"/>
      <c r="B1343" s="29">
        <v>1424</v>
      </c>
      <c r="C1343" s="30">
        <v>22</v>
      </c>
      <c r="D1343" s="53" t="s">
        <v>5637</v>
      </c>
      <c r="E1343" s="53" t="s">
        <v>5638</v>
      </c>
      <c r="F1343" s="53" t="s">
        <v>5639</v>
      </c>
      <c r="G1343" s="33" t="s">
        <v>12</v>
      </c>
      <c r="H1343" s="34" t="s">
        <v>13</v>
      </c>
      <c r="I1343" s="35">
        <v>0.74629999999999996</v>
      </c>
      <c r="J1343" s="36">
        <v>520762.45</v>
      </c>
      <c r="K1343" s="19">
        <f t="shared" si="44"/>
        <v>762843.52</v>
      </c>
      <c r="L1343" s="37">
        <v>80693.69</v>
      </c>
      <c r="M1343" s="38"/>
    </row>
    <row r="1344" spans="1:13" s="39" customFormat="1" ht="12.95" customHeight="1" x14ac:dyDescent="0.25">
      <c r="A1344" s="226"/>
      <c r="B1344" s="29">
        <v>1404</v>
      </c>
      <c r="C1344" s="30">
        <v>23</v>
      </c>
      <c r="D1344" s="53" t="s">
        <v>5640</v>
      </c>
      <c r="E1344" s="53" t="s">
        <v>5641</v>
      </c>
      <c r="F1344" s="53" t="s">
        <v>2952</v>
      </c>
      <c r="G1344" s="33" t="s">
        <v>12</v>
      </c>
      <c r="H1344" s="34" t="s">
        <v>13</v>
      </c>
      <c r="I1344" s="35">
        <v>0.73080000000000001</v>
      </c>
      <c r="J1344" s="36">
        <v>373766.5</v>
      </c>
      <c r="K1344" s="19">
        <f t="shared" si="44"/>
        <v>610819.75</v>
      </c>
      <c r="L1344" s="37">
        <v>79017.75</v>
      </c>
      <c r="M1344" s="38"/>
    </row>
    <row r="1345" spans="1:13" s="39" customFormat="1" ht="12.95" customHeight="1" x14ac:dyDescent="0.25">
      <c r="A1345" s="226"/>
      <c r="B1345" s="29">
        <v>1409</v>
      </c>
      <c r="C1345" s="30">
        <v>24</v>
      </c>
      <c r="D1345" s="53" t="s">
        <v>5642</v>
      </c>
      <c r="E1345" s="53" t="s">
        <v>5643</v>
      </c>
      <c r="F1345" s="53" t="s">
        <v>3207</v>
      </c>
      <c r="G1345" s="33" t="s">
        <v>12</v>
      </c>
      <c r="H1345" s="34" t="s">
        <v>13</v>
      </c>
      <c r="I1345" s="35">
        <v>0.56489999999999996</v>
      </c>
      <c r="J1345" s="36">
        <v>447475.3</v>
      </c>
      <c r="K1345" s="19">
        <f t="shared" si="44"/>
        <v>630714.73</v>
      </c>
      <c r="L1345" s="37">
        <v>61079.81</v>
      </c>
      <c r="M1345" s="38"/>
    </row>
    <row r="1346" spans="1:13" s="39" customFormat="1" ht="12.95" customHeight="1" x14ac:dyDescent="0.25">
      <c r="A1346" s="226"/>
      <c r="B1346" s="29">
        <v>1406</v>
      </c>
      <c r="C1346" s="30">
        <v>25</v>
      </c>
      <c r="D1346" s="53" t="s">
        <v>1383</v>
      </c>
      <c r="E1346" s="53" t="s">
        <v>5644</v>
      </c>
      <c r="F1346" s="53" t="s">
        <v>3195</v>
      </c>
      <c r="G1346" s="33" t="s">
        <v>12</v>
      </c>
      <c r="H1346" s="34" t="s">
        <v>13</v>
      </c>
      <c r="I1346" s="35">
        <v>0.72919999999999996</v>
      </c>
      <c r="J1346" s="36">
        <v>503224.56</v>
      </c>
      <c r="K1346" s="19">
        <f t="shared" si="44"/>
        <v>739758.81</v>
      </c>
      <c r="L1346" s="37">
        <v>78844.75</v>
      </c>
      <c r="M1346" s="38"/>
    </row>
    <row r="1347" spans="1:13" s="39" customFormat="1" ht="12.95" customHeight="1" x14ac:dyDescent="0.25">
      <c r="A1347" s="226"/>
      <c r="B1347" s="29">
        <v>1429</v>
      </c>
      <c r="C1347" s="30">
        <v>26</v>
      </c>
      <c r="D1347" s="53" t="s">
        <v>5645</v>
      </c>
      <c r="E1347" s="53" t="s">
        <v>5646</v>
      </c>
      <c r="F1347" s="53" t="s">
        <v>5647</v>
      </c>
      <c r="G1347" s="33" t="s">
        <v>12</v>
      </c>
      <c r="H1347" s="34" t="s">
        <v>13</v>
      </c>
      <c r="I1347" s="35">
        <v>0.95579999999999998</v>
      </c>
      <c r="J1347" s="36">
        <v>882916.34</v>
      </c>
      <c r="K1347" s="19">
        <f t="shared" si="44"/>
        <v>1192953.98</v>
      </c>
      <c r="L1347" s="37">
        <v>103345.88</v>
      </c>
      <c r="M1347" s="38"/>
    </row>
    <row r="1348" spans="1:13" s="39" customFormat="1" ht="12.95" customHeight="1" x14ac:dyDescent="0.25">
      <c r="A1348" s="226"/>
      <c r="B1348" s="29">
        <v>1430</v>
      </c>
      <c r="C1348" s="30">
        <v>27</v>
      </c>
      <c r="D1348" s="53" t="s">
        <v>5648</v>
      </c>
      <c r="E1348" s="53" t="s">
        <v>5649</v>
      </c>
      <c r="F1348" s="53" t="s">
        <v>5650</v>
      </c>
      <c r="G1348" s="33" t="s">
        <v>12</v>
      </c>
      <c r="H1348" s="34" t="s">
        <v>13</v>
      </c>
      <c r="I1348" s="35">
        <v>0.95950000000000002</v>
      </c>
      <c r="J1348" s="36">
        <v>931659.07999999984</v>
      </c>
      <c r="K1348" s="19">
        <f t="shared" si="44"/>
        <v>1242896.8999999999</v>
      </c>
      <c r="L1348" s="37">
        <v>103745.94</v>
      </c>
      <c r="M1348" s="38"/>
    </row>
    <row r="1349" spans="1:13" s="39" customFormat="1" ht="12.95" customHeight="1" x14ac:dyDescent="0.25">
      <c r="A1349" s="226"/>
      <c r="B1349" s="29">
        <v>1435</v>
      </c>
      <c r="C1349" s="30">
        <v>28</v>
      </c>
      <c r="D1349" s="53" t="s">
        <v>5651</v>
      </c>
      <c r="E1349" s="53" t="s">
        <v>5652</v>
      </c>
      <c r="F1349" s="53" t="s">
        <v>5653</v>
      </c>
      <c r="G1349" s="33" t="s">
        <v>12</v>
      </c>
      <c r="H1349" s="34" t="s">
        <v>13</v>
      </c>
      <c r="I1349" s="35">
        <v>0.76619999999999999</v>
      </c>
      <c r="J1349" s="36">
        <v>435505.89</v>
      </c>
      <c r="K1349" s="19">
        <f t="shared" si="44"/>
        <v>684042.03</v>
      </c>
      <c r="L1349" s="37">
        <v>82845.38</v>
      </c>
      <c r="M1349" s="38"/>
    </row>
    <row r="1350" spans="1:13" s="39" customFormat="1" ht="12.95" customHeight="1" x14ac:dyDescent="0.25">
      <c r="A1350" s="226"/>
      <c r="B1350" s="29">
        <v>1410</v>
      </c>
      <c r="C1350" s="30">
        <v>29</v>
      </c>
      <c r="D1350" s="53" t="s">
        <v>5654</v>
      </c>
      <c r="E1350" s="53" t="s">
        <v>5655</v>
      </c>
      <c r="F1350" s="53" t="s">
        <v>5656</v>
      </c>
      <c r="G1350" s="33" t="s">
        <v>12</v>
      </c>
      <c r="H1350" s="34" t="s">
        <v>13</v>
      </c>
      <c r="I1350" s="35">
        <v>0.9617</v>
      </c>
      <c r="J1350" s="36">
        <v>929907.42000000016</v>
      </c>
      <c r="K1350" s="19">
        <f t="shared" si="44"/>
        <v>1241858.8500000001</v>
      </c>
      <c r="L1350" s="37">
        <v>103983.81</v>
      </c>
      <c r="M1350" s="38"/>
    </row>
    <row r="1351" spans="1:13" s="39" customFormat="1" ht="12.95" customHeight="1" x14ac:dyDescent="0.25">
      <c r="A1351" s="226"/>
      <c r="B1351" s="29">
        <v>1407</v>
      </c>
      <c r="C1351" s="30">
        <v>30</v>
      </c>
      <c r="D1351" s="74" t="s">
        <v>3490</v>
      </c>
      <c r="E1351" s="32" t="s">
        <v>3491</v>
      </c>
      <c r="F1351" s="32" t="s">
        <v>3492</v>
      </c>
      <c r="G1351" s="33" t="s">
        <v>12</v>
      </c>
      <c r="H1351" s="34" t="s">
        <v>13</v>
      </c>
      <c r="I1351" s="35">
        <v>0.97270000000000001</v>
      </c>
      <c r="J1351" s="36">
        <v>946883.07999999984</v>
      </c>
      <c r="K1351" s="19">
        <f t="shared" si="44"/>
        <v>1262402.6499999999</v>
      </c>
      <c r="L1351" s="37">
        <v>105173.19</v>
      </c>
      <c r="M1351" s="38"/>
    </row>
    <row r="1352" spans="1:13" s="39" customFormat="1" ht="12.95" customHeight="1" x14ac:dyDescent="0.25">
      <c r="A1352" s="226"/>
      <c r="B1352" s="29">
        <v>1439</v>
      </c>
      <c r="C1352" s="30">
        <v>31</v>
      </c>
      <c r="D1352" s="74" t="s">
        <v>3493</v>
      </c>
      <c r="E1352" s="32" t="s">
        <v>3494</v>
      </c>
      <c r="F1352" s="32" t="s">
        <v>3495</v>
      </c>
      <c r="G1352" s="33" t="s">
        <v>12</v>
      </c>
      <c r="H1352" s="34" t="s">
        <v>13</v>
      </c>
      <c r="I1352" s="35">
        <v>0.76549999999999996</v>
      </c>
      <c r="J1352" s="36">
        <v>786122.82999999984</v>
      </c>
      <c r="K1352" s="19">
        <f t="shared" si="44"/>
        <v>1034431.9</v>
      </c>
      <c r="L1352" s="37">
        <v>82769.69</v>
      </c>
      <c r="M1352" s="38"/>
    </row>
    <row r="1353" spans="1:13" s="39" customFormat="1" ht="12.95" customHeight="1" x14ac:dyDescent="0.25">
      <c r="A1353" s="226"/>
      <c r="B1353" s="29">
        <v>1438</v>
      </c>
      <c r="C1353" s="30">
        <v>32</v>
      </c>
      <c r="D1353" s="42" t="s">
        <v>3496</v>
      </c>
      <c r="E1353" s="42" t="s">
        <v>3497</v>
      </c>
      <c r="F1353" s="42" t="s">
        <v>3498</v>
      </c>
      <c r="G1353" s="33" t="s">
        <v>12</v>
      </c>
      <c r="H1353" s="34" t="s">
        <v>13</v>
      </c>
      <c r="I1353" s="35">
        <v>0.95089999999999997</v>
      </c>
      <c r="J1353" s="36">
        <v>925885.17000000016</v>
      </c>
      <c r="K1353" s="19">
        <f t="shared" si="44"/>
        <v>1234333.3500000001</v>
      </c>
      <c r="L1353" s="37">
        <v>102816.06</v>
      </c>
      <c r="M1353" s="38"/>
    </row>
    <row r="1354" spans="1:13" s="39" customFormat="1" ht="12.95" customHeight="1" x14ac:dyDescent="0.25">
      <c r="A1354" s="226"/>
      <c r="B1354" s="29">
        <v>1408</v>
      </c>
      <c r="C1354" s="30">
        <v>33</v>
      </c>
      <c r="D1354" s="32" t="s">
        <v>3499</v>
      </c>
      <c r="E1354" s="32" t="s">
        <v>3500</v>
      </c>
      <c r="F1354" s="32" t="s">
        <v>2257</v>
      </c>
      <c r="G1354" s="33" t="s">
        <v>12</v>
      </c>
      <c r="H1354" s="34" t="s">
        <v>13</v>
      </c>
      <c r="I1354" s="35">
        <v>0.9899</v>
      </c>
      <c r="J1354" s="36">
        <v>960755.50999999978</v>
      </c>
      <c r="K1354" s="19">
        <f t="shared" si="44"/>
        <v>1281854.33</v>
      </c>
      <c r="L1354" s="37">
        <v>107032.94</v>
      </c>
      <c r="M1354" s="38"/>
    </row>
    <row r="1355" spans="1:13" s="39" customFormat="1" ht="12.95" customHeight="1" x14ac:dyDescent="0.25">
      <c r="A1355" s="226"/>
      <c r="B1355" s="29">
        <v>1432</v>
      </c>
      <c r="C1355" s="30">
        <v>34</v>
      </c>
      <c r="D1355" s="32" t="s">
        <v>3501</v>
      </c>
      <c r="E1355" s="32" t="s">
        <v>3502</v>
      </c>
      <c r="F1355" s="32" t="s">
        <v>986</v>
      </c>
      <c r="G1355" s="33" t="s">
        <v>12</v>
      </c>
      <c r="H1355" s="34" t="s">
        <v>13</v>
      </c>
      <c r="I1355" s="35">
        <v>0.76129999999999998</v>
      </c>
      <c r="J1355" s="36">
        <v>557924.99</v>
      </c>
      <c r="K1355" s="19">
        <f t="shared" si="44"/>
        <v>804871.67</v>
      </c>
      <c r="L1355" s="37">
        <v>82315.56</v>
      </c>
      <c r="M1355" s="38"/>
    </row>
    <row r="1356" spans="1:13" s="39" customFormat="1" ht="12.95" customHeight="1" x14ac:dyDescent="0.25">
      <c r="A1356" s="226"/>
      <c r="B1356" s="29">
        <v>1437</v>
      </c>
      <c r="C1356" s="30">
        <v>35</v>
      </c>
      <c r="D1356" s="32" t="s">
        <v>3503</v>
      </c>
      <c r="E1356" s="32" t="s">
        <v>3504</v>
      </c>
      <c r="F1356" s="32" t="s">
        <v>3505</v>
      </c>
      <c r="G1356" s="33" t="s">
        <v>12</v>
      </c>
      <c r="H1356" s="34" t="s">
        <v>13</v>
      </c>
      <c r="I1356" s="35">
        <v>0.96020000000000005</v>
      </c>
      <c r="J1356" s="36">
        <v>933691.84</v>
      </c>
      <c r="K1356" s="19">
        <f t="shared" si="44"/>
        <v>1245156.73</v>
      </c>
      <c r="L1356" s="37">
        <v>103821.63</v>
      </c>
      <c r="M1356" s="38"/>
    </row>
    <row r="1357" spans="1:13" s="39" customFormat="1" ht="12.95" customHeight="1" x14ac:dyDescent="0.25">
      <c r="A1357" s="226"/>
      <c r="B1357" s="29">
        <v>1401</v>
      </c>
      <c r="C1357" s="30">
        <v>36</v>
      </c>
      <c r="D1357" s="32" t="s">
        <v>3187</v>
      </c>
      <c r="E1357" s="32" t="s">
        <v>3506</v>
      </c>
      <c r="F1357" s="32" t="s">
        <v>3507</v>
      </c>
      <c r="G1357" s="33" t="s">
        <v>12</v>
      </c>
      <c r="H1357" s="34" t="s">
        <v>13</v>
      </c>
      <c r="I1357" s="35">
        <v>0.96050000000000002</v>
      </c>
      <c r="J1357" s="36">
        <v>927442.17000000016</v>
      </c>
      <c r="K1357" s="19">
        <f t="shared" si="44"/>
        <v>1239004.3500000001</v>
      </c>
      <c r="L1357" s="37">
        <v>103854.06</v>
      </c>
      <c r="M1357" s="38"/>
    </row>
    <row r="1358" spans="1:13" s="39" customFormat="1" ht="12" customHeight="1" x14ac:dyDescent="0.25">
      <c r="A1358" s="226"/>
      <c r="B1358" s="29">
        <v>1421</v>
      </c>
      <c r="C1358" s="30">
        <v>37</v>
      </c>
      <c r="D1358" s="41" t="s">
        <v>3508</v>
      </c>
      <c r="E1358" s="41" t="s">
        <v>3509</v>
      </c>
      <c r="F1358" s="32" t="s">
        <v>3510</v>
      </c>
      <c r="G1358" s="33" t="s">
        <v>12</v>
      </c>
      <c r="H1358" s="34" t="s">
        <v>13</v>
      </c>
      <c r="I1358" s="35">
        <v>0.96250000000000002</v>
      </c>
      <c r="J1358" s="36">
        <v>706023.8</v>
      </c>
      <c r="K1358" s="19">
        <f t="shared" si="44"/>
        <v>1018234.73</v>
      </c>
      <c r="L1358" s="36">
        <v>104070.31</v>
      </c>
      <c r="M1358" s="38"/>
    </row>
    <row r="1359" spans="1:13" s="39" customFormat="1" ht="12.95" customHeight="1" x14ac:dyDescent="0.25">
      <c r="A1359" s="226"/>
      <c r="B1359" s="29">
        <v>1405</v>
      </c>
      <c r="C1359" s="30">
        <v>38</v>
      </c>
      <c r="D1359" s="32" t="s">
        <v>3511</v>
      </c>
      <c r="E1359" s="32" t="s">
        <v>3512</v>
      </c>
      <c r="F1359" s="32" t="s">
        <v>3513</v>
      </c>
      <c r="G1359" s="33" t="s">
        <v>12</v>
      </c>
      <c r="H1359" s="34" t="s">
        <v>13</v>
      </c>
      <c r="I1359" s="35">
        <v>0.70860000000000001</v>
      </c>
      <c r="J1359" s="36">
        <v>382849.01</v>
      </c>
      <c r="K1359" s="19">
        <f t="shared" si="44"/>
        <v>612701.15</v>
      </c>
      <c r="L1359" s="36">
        <v>76617.38</v>
      </c>
      <c r="M1359" s="75"/>
    </row>
    <row r="1360" spans="1:13" s="39" customFormat="1" ht="12.95" customHeight="1" x14ac:dyDescent="0.25">
      <c r="A1360" s="226"/>
      <c r="B1360" s="29">
        <v>1417</v>
      </c>
      <c r="C1360" s="30">
        <v>39</v>
      </c>
      <c r="D1360" s="32" t="s">
        <v>3514</v>
      </c>
      <c r="E1360" s="32" t="s">
        <v>3515</v>
      </c>
      <c r="F1360" s="32" t="s">
        <v>2918</v>
      </c>
      <c r="G1360" s="33" t="s">
        <v>12</v>
      </c>
      <c r="H1360" s="34" t="s">
        <v>13</v>
      </c>
      <c r="I1360" s="35">
        <v>0.97370000000000001</v>
      </c>
      <c r="J1360" s="36">
        <v>941584.92000000016</v>
      </c>
      <c r="K1360" s="19">
        <f t="shared" si="44"/>
        <v>1257428.8500000001</v>
      </c>
      <c r="L1360" s="36">
        <v>105281.31</v>
      </c>
      <c r="M1360" s="75"/>
    </row>
    <row r="1361" spans="1:13" s="39" customFormat="1" ht="12.95" customHeight="1" x14ac:dyDescent="0.25">
      <c r="A1361" s="226"/>
      <c r="B1361" s="29">
        <v>1423</v>
      </c>
      <c r="C1361" s="30">
        <v>40</v>
      </c>
      <c r="D1361" s="32" t="s">
        <v>3516</v>
      </c>
      <c r="E1361" s="32" t="s">
        <v>3517</v>
      </c>
      <c r="F1361" s="32" t="s">
        <v>3518</v>
      </c>
      <c r="G1361" s="33" t="s">
        <v>12</v>
      </c>
      <c r="H1361" s="34" t="s">
        <v>13</v>
      </c>
      <c r="I1361" s="35">
        <v>0.77849999999999997</v>
      </c>
      <c r="J1361" s="36">
        <v>442696.18</v>
      </c>
      <c r="K1361" s="19">
        <f t="shared" si="44"/>
        <v>695222.11</v>
      </c>
      <c r="L1361" s="36">
        <v>84175.31</v>
      </c>
      <c r="M1361" s="38"/>
    </row>
    <row r="1362" spans="1:13" s="39" customFormat="1" ht="12.95" customHeight="1" x14ac:dyDescent="0.25">
      <c r="A1362" s="226"/>
      <c r="B1362" s="29">
        <v>1414</v>
      </c>
      <c r="C1362" s="30">
        <v>41</v>
      </c>
      <c r="D1362" s="59" t="s">
        <v>3519</v>
      </c>
      <c r="E1362" s="59" t="s">
        <v>3520</v>
      </c>
      <c r="F1362" s="59" t="s">
        <v>3521</v>
      </c>
      <c r="G1362" s="33" t="s">
        <v>12</v>
      </c>
      <c r="H1362" s="34" t="s">
        <v>13</v>
      </c>
      <c r="I1362" s="35">
        <v>0.96989999999999998</v>
      </c>
      <c r="J1362" s="36">
        <v>942536.44</v>
      </c>
      <c r="K1362" s="19">
        <f t="shared" si="44"/>
        <v>1257147.76</v>
      </c>
      <c r="L1362" s="36">
        <v>104870.44</v>
      </c>
      <c r="M1362" s="75"/>
    </row>
    <row r="1363" spans="1:13" s="39" customFormat="1" ht="12.95" customHeight="1" x14ac:dyDescent="0.25">
      <c r="A1363" s="227"/>
      <c r="B1363" s="29">
        <v>1427</v>
      </c>
      <c r="C1363" s="30">
        <v>42</v>
      </c>
      <c r="D1363" s="32" t="s">
        <v>137</v>
      </c>
      <c r="E1363" s="32" t="s">
        <v>3522</v>
      </c>
      <c r="F1363" s="32" t="s">
        <v>986</v>
      </c>
      <c r="G1363" s="33" t="s">
        <v>12</v>
      </c>
      <c r="H1363" s="34" t="s">
        <v>13</v>
      </c>
      <c r="I1363" s="35">
        <v>0.95369999999999999</v>
      </c>
      <c r="J1363" s="36">
        <v>929258.67000000016</v>
      </c>
      <c r="K1363" s="19">
        <f t="shared" si="44"/>
        <v>1238615.1000000001</v>
      </c>
      <c r="L1363" s="36">
        <v>103118.81</v>
      </c>
      <c r="M1363" s="75"/>
    </row>
    <row r="1364" spans="1:13" s="39" customFormat="1" ht="12.95" customHeight="1" x14ac:dyDescent="0.25">
      <c r="A1364" s="225" t="s">
        <v>3523</v>
      </c>
      <c r="B1364" s="29"/>
      <c r="C1364" s="30"/>
      <c r="D1364" s="49" t="s">
        <v>126</v>
      </c>
      <c r="E1364" s="42"/>
      <c r="F1364" s="42"/>
      <c r="G1364" s="33"/>
      <c r="H1364" s="34"/>
      <c r="I1364" s="35"/>
      <c r="J1364" s="36"/>
      <c r="K1364" s="19"/>
      <c r="L1364" s="36"/>
      <c r="M1364" s="75"/>
    </row>
    <row r="1365" spans="1:13" s="39" customFormat="1" ht="12.95" customHeight="1" x14ac:dyDescent="0.25">
      <c r="A1365" s="226"/>
      <c r="B1365" s="29">
        <v>2621</v>
      </c>
      <c r="C1365" s="30">
        <v>1</v>
      </c>
      <c r="D1365" s="32" t="s">
        <v>3524</v>
      </c>
      <c r="E1365" s="32" t="s">
        <v>3525</v>
      </c>
      <c r="F1365" s="32" t="s">
        <v>3526</v>
      </c>
      <c r="G1365" s="33" t="s">
        <v>130</v>
      </c>
      <c r="H1365" s="34" t="s">
        <v>13</v>
      </c>
      <c r="I1365" s="35">
        <v>0.92090000000000005</v>
      </c>
      <c r="J1365" s="36">
        <v>445839.11</v>
      </c>
      <c r="K1365" s="19">
        <f>ROUND(J1365+L1365*3,2)</f>
        <v>595209.07999999996</v>
      </c>
      <c r="L1365" s="36">
        <v>49789.99</v>
      </c>
      <c r="M1365" s="75"/>
    </row>
    <row r="1366" spans="1:13" s="39" customFormat="1" ht="12.95" customHeight="1" x14ac:dyDescent="0.25">
      <c r="A1366" s="226"/>
      <c r="B1366" s="29">
        <v>2620</v>
      </c>
      <c r="C1366" s="30">
        <v>2</v>
      </c>
      <c r="D1366" s="32" t="s">
        <v>3527</v>
      </c>
      <c r="E1366" s="32" t="s">
        <v>3528</v>
      </c>
      <c r="F1366" s="32" t="s">
        <v>3529</v>
      </c>
      <c r="G1366" s="33" t="s">
        <v>130</v>
      </c>
      <c r="H1366" s="34" t="s">
        <v>13</v>
      </c>
      <c r="I1366" s="35">
        <v>0.92889999999999995</v>
      </c>
      <c r="J1366" s="36">
        <v>447136.73</v>
      </c>
      <c r="K1366" s="19">
        <f>ROUND(J1366+L1366*3,2)</f>
        <v>597804.31999999995</v>
      </c>
      <c r="L1366" s="36">
        <v>50222.53</v>
      </c>
      <c r="M1366" s="75"/>
    </row>
    <row r="1367" spans="1:13" s="39" customFormat="1" ht="12.95" customHeight="1" x14ac:dyDescent="0.25">
      <c r="A1367" s="226"/>
      <c r="B1367" s="29">
        <v>2602</v>
      </c>
      <c r="C1367" s="30">
        <v>3</v>
      </c>
      <c r="D1367" s="53" t="s">
        <v>3530</v>
      </c>
      <c r="E1367" s="53" t="s">
        <v>3531</v>
      </c>
      <c r="F1367" s="53" t="s">
        <v>3532</v>
      </c>
      <c r="G1367" s="33" t="s">
        <v>130</v>
      </c>
      <c r="H1367" s="34" t="s">
        <v>13</v>
      </c>
      <c r="I1367" s="35">
        <v>0.92889999999999995</v>
      </c>
      <c r="J1367" s="36">
        <v>447136.73</v>
      </c>
      <c r="K1367" s="19">
        <f>ROUND(J1367+L1367*3,2)</f>
        <v>597804.31999999995</v>
      </c>
      <c r="L1367" s="37">
        <v>50222.53</v>
      </c>
      <c r="M1367" s="38"/>
    </row>
    <row r="1368" spans="1:13" s="39" customFormat="1" ht="12.95" customHeight="1" x14ac:dyDescent="0.25">
      <c r="A1368" s="226"/>
      <c r="B1368" s="29"/>
      <c r="C1368" s="30"/>
      <c r="D1368" s="31" t="s">
        <v>11</v>
      </c>
      <c r="E1368" s="32"/>
      <c r="F1368" s="32"/>
      <c r="G1368" s="33"/>
      <c r="H1368" s="34"/>
      <c r="I1368" s="35"/>
      <c r="J1368" s="36"/>
      <c r="K1368" s="19"/>
      <c r="L1368" s="37"/>
      <c r="M1368" s="38"/>
    </row>
    <row r="1369" spans="1:13" s="39" customFormat="1" ht="12.95" customHeight="1" x14ac:dyDescent="0.25">
      <c r="A1369" s="226"/>
      <c r="B1369" s="29">
        <v>2617</v>
      </c>
      <c r="C1369" s="30">
        <v>1</v>
      </c>
      <c r="D1369" s="32" t="s">
        <v>3533</v>
      </c>
      <c r="E1369" s="32" t="s">
        <v>3534</v>
      </c>
      <c r="F1369" s="32" t="s">
        <v>3535</v>
      </c>
      <c r="G1369" s="33" t="s">
        <v>12</v>
      </c>
      <c r="H1369" s="34" t="s">
        <v>13</v>
      </c>
      <c r="I1369" s="35">
        <v>0.91449999999999998</v>
      </c>
      <c r="J1369" s="36">
        <v>880191.54</v>
      </c>
      <c r="K1369" s="19">
        <f t="shared" ref="K1369:K1401" si="45">ROUND(J1369+L1369*3,2)</f>
        <v>1176832.47</v>
      </c>
      <c r="L1369" s="37">
        <v>98880.31</v>
      </c>
      <c r="M1369" s="38"/>
    </row>
    <row r="1370" spans="1:13" s="39" customFormat="1" ht="12.95" customHeight="1" x14ac:dyDescent="0.25">
      <c r="A1370" s="226"/>
      <c r="B1370" s="29">
        <v>2619</v>
      </c>
      <c r="C1370" s="30">
        <v>2</v>
      </c>
      <c r="D1370" s="32" t="s">
        <v>3536</v>
      </c>
      <c r="E1370" s="32" t="s">
        <v>3537</v>
      </c>
      <c r="F1370" s="32" t="s">
        <v>3538</v>
      </c>
      <c r="G1370" s="33" t="s">
        <v>12</v>
      </c>
      <c r="H1370" s="34" t="s">
        <v>13</v>
      </c>
      <c r="I1370" s="35">
        <v>0.92490000000000006</v>
      </c>
      <c r="J1370" s="36">
        <v>890312.04</v>
      </c>
      <c r="K1370" s="19">
        <f t="shared" si="45"/>
        <v>1190326.47</v>
      </c>
      <c r="L1370" s="37">
        <v>100004.81</v>
      </c>
      <c r="M1370" s="38"/>
    </row>
    <row r="1371" spans="1:13" s="39" customFormat="1" ht="12.95" customHeight="1" x14ac:dyDescent="0.25">
      <c r="A1371" s="226"/>
      <c r="B1371" s="29">
        <v>2622</v>
      </c>
      <c r="C1371" s="30">
        <v>3</v>
      </c>
      <c r="D1371" s="32" t="s">
        <v>3539</v>
      </c>
      <c r="E1371" s="32" t="s">
        <v>3540</v>
      </c>
      <c r="F1371" s="32" t="s">
        <v>3541</v>
      </c>
      <c r="G1371" s="33" t="s">
        <v>12</v>
      </c>
      <c r="H1371" s="34" t="s">
        <v>13</v>
      </c>
      <c r="I1371" s="35">
        <v>0.91930000000000001</v>
      </c>
      <c r="J1371" s="36">
        <v>890052.54</v>
      </c>
      <c r="K1371" s="19">
        <f t="shared" si="45"/>
        <v>1188250.47</v>
      </c>
      <c r="L1371" s="37">
        <v>99399.31</v>
      </c>
      <c r="M1371" s="38"/>
    </row>
    <row r="1372" spans="1:13" s="39" customFormat="1" ht="12.95" customHeight="1" x14ac:dyDescent="0.25">
      <c r="A1372" s="226"/>
      <c r="B1372" s="29">
        <v>2606</v>
      </c>
      <c r="C1372" s="30">
        <v>4</v>
      </c>
      <c r="D1372" s="32" t="s">
        <v>3542</v>
      </c>
      <c r="E1372" s="32" t="s">
        <v>3543</v>
      </c>
      <c r="F1372" s="32" t="s">
        <v>1704</v>
      </c>
      <c r="G1372" s="33" t="s">
        <v>12</v>
      </c>
      <c r="H1372" s="34" t="s">
        <v>13</v>
      </c>
      <c r="I1372" s="35">
        <v>0.92410000000000003</v>
      </c>
      <c r="J1372" s="36">
        <v>894723.54</v>
      </c>
      <c r="K1372" s="19">
        <f t="shared" si="45"/>
        <v>1194478.47</v>
      </c>
      <c r="L1372" s="37">
        <v>99918.31</v>
      </c>
      <c r="M1372" s="38"/>
    </row>
    <row r="1373" spans="1:13" s="39" customFormat="1" ht="12.95" customHeight="1" x14ac:dyDescent="0.25">
      <c r="A1373" s="226"/>
      <c r="B1373" s="29">
        <v>2624</v>
      </c>
      <c r="C1373" s="30">
        <v>5</v>
      </c>
      <c r="D1373" s="32" t="s">
        <v>3544</v>
      </c>
      <c r="E1373" s="32" t="s">
        <v>3545</v>
      </c>
      <c r="F1373" s="32" t="s">
        <v>3546</v>
      </c>
      <c r="G1373" s="33" t="s">
        <v>12</v>
      </c>
      <c r="H1373" s="34" t="s">
        <v>13</v>
      </c>
      <c r="I1373" s="35">
        <v>0.91890000000000005</v>
      </c>
      <c r="J1373" s="36">
        <v>889663.29</v>
      </c>
      <c r="K1373" s="19">
        <f t="shared" si="45"/>
        <v>1187731.47</v>
      </c>
      <c r="L1373" s="37">
        <v>99356.06</v>
      </c>
      <c r="M1373" s="38"/>
    </row>
    <row r="1374" spans="1:13" s="39" customFormat="1" ht="12.95" customHeight="1" x14ac:dyDescent="0.25">
      <c r="A1374" s="226"/>
      <c r="B1374" s="29">
        <v>2600</v>
      </c>
      <c r="C1374" s="30">
        <v>6</v>
      </c>
      <c r="D1374" s="32" t="s">
        <v>1439</v>
      </c>
      <c r="E1374" s="32" t="s">
        <v>1440</v>
      </c>
      <c r="F1374" s="32" t="s">
        <v>2017</v>
      </c>
      <c r="G1374" s="33" t="s">
        <v>12</v>
      </c>
      <c r="H1374" s="34" t="s">
        <v>13</v>
      </c>
      <c r="I1374" s="35">
        <v>0.93089999999999995</v>
      </c>
      <c r="J1374" s="36">
        <v>896150.79</v>
      </c>
      <c r="K1374" s="19">
        <f t="shared" si="45"/>
        <v>1198111.47</v>
      </c>
      <c r="L1374" s="37">
        <v>100653.56</v>
      </c>
      <c r="M1374" s="38"/>
    </row>
    <row r="1375" spans="1:13" s="39" customFormat="1" ht="12.95" customHeight="1" x14ac:dyDescent="0.25">
      <c r="A1375" s="226"/>
      <c r="B1375" s="29">
        <v>2608</v>
      </c>
      <c r="C1375" s="30">
        <v>7</v>
      </c>
      <c r="D1375" s="42" t="s">
        <v>3547</v>
      </c>
      <c r="E1375" s="42" t="s">
        <v>3548</v>
      </c>
      <c r="F1375" s="42" t="s">
        <v>3549</v>
      </c>
      <c r="G1375" s="33" t="s">
        <v>12</v>
      </c>
      <c r="H1375" s="34" t="s">
        <v>13</v>
      </c>
      <c r="I1375" s="35">
        <v>0.91930000000000001</v>
      </c>
      <c r="J1375" s="36">
        <v>890052.54</v>
      </c>
      <c r="K1375" s="19">
        <f t="shared" si="45"/>
        <v>1188250.47</v>
      </c>
      <c r="L1375" s="37">
        <v>99399.31</v>
      </c>
      <c r="M1375" s="38"/>
    </row>
    <row r="1376" spans="1:13" s="39" customFormat="1" ht="12.95" customHeight="1" x14ac:dyDescent="0.25">
      <c r="A1376" s="226"/>
      <c r="B1376" s="29">
        <v>2616</v>
      </c>
      <c r="C1376" s="30">
        <v>8</v>
      </c>
      <c r="D1376" s="32" t="s">
        <v>3550</v>
      </c>
      <c r="E1376" s="32" t="s">
        <v>3551</v>
      </c>
      <c r="F1376" s="32" t="s">
        <v>3552</v>
      </c>
      <c r="G1376" s="33" t="s">
        <v>12</v>
      </c>
      <c r="H1376" s="34" t="s">
        <v>13</v>
      </c>
      <c r="I1376" s="35">
        <v>0.92889999999999995</v>
      </c>
      <c r="J1376" s="36">
        <v>894204.54</v>
      </c>
      <c r="K1376" s="19">
        <f t="shared" si="45"/>
        <v>1195516.47</v>
      </c>
      <c r="L1376" s="37">
        <v>100437.31</v>
      </c>
      <c r="M1376" s="38"/>
    </row>
    <row r="1377" spans="1:13" s="39" customFormat="1" ht="12.95" customHeight="1" x14ac:dyDescent="0.25">
      <c r="A1377" s="226"/>
      <c r="B1377" s="29">
        <v>2634</v>
      </c>
      <c r="C1377" s="30">
        <v>9</v>
      </c>
      <c r="D1377" s="32" t="s">
        <v>1377</v>
      </c>
      <c r="E1377" s="32" t="s">
        <v>1378</v>
      </c>
      <c r="F1377" s="32" t="s">
        <v>3553</v>
      </c>
      <c r="G1377" s="33" t="s">
        <v>12</v>
      </c>
      <c r="H1377" s="34" t="s">
        <v>13</v>
      </c>
      <c r="I1377" s="35">
        <v>0.91569999999999996</v>
      </c>
      <c r="J1377" s="36">
        <v>886549.29</v>
      </c>
      <c r="K1377" s="19">
        <f t="shared" si="45"/>
        <v>1183579.47</v>
      </c>
      <c r="L1377" s="37">
        <v>99010.06</v>
      </c>
      <c r="M1377" s="38"/>
    </row>
    <row r="1378" spans="1:13" s="39" customFormat="1" ht="12.95" customHeight="1" x14ac:dyDescent="0.25">
      <c r="A1378" s="226"/>
      <c r="B1378" s="29">
        <v>2615</v>
      </c>
      <c r="C1378" s="30">
        <v>10</v>
      </c>
      <c r="D1378" s="32" t="s">
        <v>3554</v>
      </c>
      <c r="E1378" s="32" t="s">
        <v>3555</v>
      </c>
      <c r="F1378" s="32" t="s">
        <v>3556</v>
      </c>
      <c r="G1378" s="33" t="s">
        <v>12</v>
      </c>
      <c r="H1378" s="34" t="s">
        <v>13</v>
      </c>
      <c r="I1378" s="35">
        <v>0.91690000000000005</v>
      </c>
      <c r="J1378" s="36">
        <v>887717.04</v>
      </c>
      <c r="K1378" s="19">
        <f t="shared" si="45"/>
        <v>1185136.47</v>
      </c>
      <c r="L1378" s="37">
        <v>99139.81</v>
      </c>
      <c r="M1378" s="38"/>
    </row>
    <row r="1379" spans="1:13" s="39" customFormat="1" ht="12.95" customHeight="1" x14ac:dyDescent="0.25">
      <c r="A1379" s="226"/>
      <c r="B1379" s="29">
        <v>2611</v>
      </c>
      <c r="C1379" s="30">
        <v>11</v>
      </c>
      <c r="D1379" s="42" t="s">
        <v>3557</v>
      </c>
      <c r="E1379" s="42" t="s">
        <v>3558</v>
      </c>
      <c r="F1379" s="42" t="s">
        <v>674</v>
      </c>
      <c r="G1379" s="27" t="s">
        <v>12</v>
      </c>
      <c r="H1379" s="34" t="s">
        <v>13</v>
      </c>
      <c r="I1379" s="35">
        <v>0.91910000000000003</v>
      </c>
      <c r="J1379" s="36">
        <v>884667.96</v>
      </c>
      <c r="K1379" s="19">
        <f t="shared" si="45"/>
        <v>1182801.03</v>
      </c>
      <c r="L1379" s="37">
        <v>99377.69</v>
      </c>
      <c r="M1379" s="38"/>
    </row>
    <row r="1380" spans="1:13" s="39" customFormat="1" ht="12.95" customHeight="1" x14ac:dyDescent="0.25">
      <c r="A1380" s="226"/>
      <c r="B1380" s="29">
        <v>2627</v>
      </c>
      <c r="C1380" s="30">
        <v>12</v>
      </c>
      <c r="D1380" s="32" t="s">
        <v>3559</v>
      </c>
      <c r="E1380" s="32" t="s">
        <v>3560</v>
      </c>
      <c r="F1380" s="32" t="s">
        <v>1689</v>
      </c>
      <c r="G1380" s="50" t="s">
        <v>12</v>
      </c>
      <c r="H1380" s="34" t="s">
        <v>13</v>
      </c>
      <c r="I1380" s="35">
        <v>0.91420000000000001</v>
      </c>
      <c r="J1380" s="36">
        <v>885089.67</v>
      </c>
      <c r="K1380" s="19">
        <f t="shared" si="45"/>
        <v>1181633.31</v>
      </c>
      <c r="L1380" s="37">
        <v>98847.88</v>
      </c>
      <c r="M1380" s="59"/>
    </row>
    <row r="1381" spans="1:13" s="39" customFormat="1" ht="12.95" customHeight="1" x14ac:dyDescent="0.25">
      <c r="A1381" s="226"/>
      <c r="B1381" s="29">
        <v>2635</v>
      </c>
      <c r="C1381" s="30">
        <v>13</v>
      </c>
      <c r="D1381" s="42" t="s">
        <v>3561</v>
      </c>
      <c r="E1381" s="42" t="s">
        <v>3562</v>
      </c>
      <c r="F1381" s="42" t="s">
        <v>3563</v>
      </c>
      <c r="G1381" s="50" t="s">
        <v>12</v>
      </c>
      <c r="H1381" s="34" t="s">
        <v>13</v>
      </c>
      <c r="I1381" s="35">
        <v>0.9224</v>
      </c>
      <c r="J1381" s="36">
        <v>887879.25</v>
      </c>
      <c r="K1381" s="19">
        <f t="shared" si="45"/>
        <v>1187082.75</v>
      </c>
      <c r="L1381" s="37">
        <v>99734.5</v>
      </c>
      <c r="M1381" s="38"/>
    </row>
    <row r="1382" spans="1:13" s="39" customFormat="1" ht="12.95" customHeight="1" x14ac:dyDescent="0.25">
      <c r="A1382" s="226"/>
      <c r="B1382" s="29">
        <v>2607</v>
      </c>
      <c r="C1382" s="30">
        <v>14</v>
      </c>
      <c r="D1382" s="42" t="s">
        <v>3564</v>
      </c>
      <c r="E1382" s="42" t="s">
        <v>3565</v>
      </c>
      <c r="F1382" s="42" t="s">
        <v>3566</v>
      </c>
      <c r="G1382" s="27" t="s">
        <v>12</v>
      </c>
      <c r="H1382" s="34" t="s">
        <v>13</v>
      </c>
      <c r="I1382" s="35">
        <v>0.91569999999999996</v>
      </c>
      <c r="J1382" s="36">
        <v>886549.29</v>
      </c>
      <c r="K1382" s="19">
        <f t="shared" si="45"/>
        <v>1183579.47</v>
      </c>
      <c r="L1382" s="37">
        <v>99010.06</v>
      </c>
      <c r="M1382" s="38"/>
    </row>
    <row r="1383" spans="1:13" s="39" customFormat="1" ht="12.95" customHeight="1" x14ac:dyDescent="0.25">
      <c r="A1383" s="226"/>
      <c r="B1383" s="29">
        <v>2633</v>
      </c>
      <c r="C1383" s="30">
        <v>15</v>
      </c>
      <c r="D1383" s="42" t="s">
        <v>3567</v>
      </c>
      <c r="E1383" s="42" t="s">
        <v>3568</v>
      </c>
      <c r="F1383" s="42" t="s">
        <v>3569</v>
      </c>
      <c r="G1383" s="33" t="s">
        <v>12</v>
      </c>
      <c r="H1383" s="34" t="s">
        <v>13</v>
      </c>
      <c r="I1383" s="35">
        <v>0.92369999999999997</v>
      </c>
      <c r="J1383" s="36">
        <v>889144.29</v>
      </c>
      <c r="K1383" s="19">
        <f t="shared" si="45"/>
        <v>1188769.47</v>
      </c>
      <c r="L1383" s="37">
        <v>99875.06</v>
      </c>
      <c r="M1383" s="38"/>
    </row>
    <row r="1384" spans="1:13" s="39" customFormat="1" ht="12.95" customHeight="1" x14ac:dyDescent="0.25">
      <c r="A1384" s="226"/>
      <c r="B1384" s="43">
        <v>2626</v>
      </c>
      <c r="C1384" s="30">
        <v>16</v>
      </c>
      <c r="D1384" s="42" t="s">
        <v>3570</v>
      </c>
      <c r="E1384" s="42" t="s">
        <v>3571</v>
      </c>
      <c r="F1384" s="42" t="s">
        <v>3572</v>
      </c>
      <c r="G1384" s="33" t="s">
        <v>12</v>
      </c>
      <c r="H1384" s="34" t="s">
        <v>13</v>
      </c>
      <c r="I1384" s="35">
        <v>0.93020000000000003</v>
      </c>
      <c r="J1384" s="36">
        <v>900659.67</v>
      </c>
      <c r="K1384" s="19">
        <f t="shared" si="45"/>
        <v>1202393.31</v>
      </c>
      <c r="L1384" s="37">
        <v>100577.88</v>
      </c>
      <c r="M1384" s="38"/>
    </row>
    <row r="1385" spans="1:13" s="39" customFormat="1" ht="12.95" customHeight="1" x14ac:dyDescent="0.25">
      <c r="A1385" s="226"/>
      <c r="B1385" s="43">
        <v>2609</v>
      </c>
      <c r="C1385" s="30">
        <v>17</v>
      </c>
      <c r="D1385" s="53" t="s">
        <v>664</v>
      </c>
      <c r="E1385" s="53" t="s">
        <v>3573</v>
      </c>
      <c r="F1385" s="53" t="s">
        <v>3574</v>
      </c>
      <c r="G1385" s="33" t="s">
        <v>12</v>
      </c>
      <c r="H1385" s="34" t="s">
        <v>13</v>
      </c>
      <c r="I1385" s="35">
        <v>0.91390000000000005</v>
      </c>
      <c r="J1385" s="36">
        <v>884797.71</v>
      </c>
      <c r="K1385" s="19">
        <f t="shared" si="45"/>
        <v>1181244.03</v>
      </c>
      <c r="L1385" s="37">
        <v>98815.44</v>
      </c>
      <c r="M1385" s="38"/>
    </row>
    <row r="1386" spans="1:13" s="39" customFormat="1" ht="12.95" customHeight="1" x14ac:dyDescent="0.25">
      <c r="A1386" s="226"/>
      <c r="B1386" s="43">
        <v>2614</v>
      </c>
      <c r="C1386" s="30">
        <v>18</v>
      </c>
      <c r="D1386" s="53" t="s">
        <v>3575</v>
      </c>
      <c r="E1386" s="53" t="s">
        <v>3576</v>
      </c>
      <c r="F1386" s="53" t="s">
        <v>1740</v>
      </c>
      <c r="G1386" s="33" t="s">
        <v>12</v>
      </c>
      <c r="H1386" s="34" t="s">
        <v>13</v>
      </c>
      <c r="I1386" s="35">
        <v>0.91300000000000003</v>
      </c>
      <c r="J1386" s="36">
        <v>883921.92000000004</v>
      </c>
      <c r="K1386" s="19">
        <f t="shared" si="45"/>
        <v>1180076.31</v>
      </c>
      <c r="L1386" s="37">
        <v>98718.13</v>
      </c>
      <c r="M1386" s="38"/>
    </row>
    <row r="1387" spans="1:13" s="39" customFormat="1" ht="12.95" customHeight="1" x14ac:dyDescent="0.25">
      <c r="A1387" s="226"/>
      <c r="B1387" s="43">
        <v>2603</v>
      </c>
      <c r="C1387" s="30">
        <v>19</v>
      </c>
      <c r="D1387" s="53" t="s">
        <v>3577</v>
      </c>
      <c r="E1387" s="53" t="s">
        <v>3578</v>
      </c>
      <c r="F1387" s="53" t="s">
        <v>3579</v>
      </c>
      <c r="G1387" s="33" t="s">
        <v>12</v>
      </c>
      <c r="H1387" s="34" t="s">
        <v>13</v>
      </c>
      <c r="I1387" s="35">
        <v>0.91290000000000004</v>
      </c>
      <c r="J1387" s="36">
        <v>888365.79</v>
      </c>
      <c r="K1387" s="19">
        <f t="shared" si="45"/>
        <v>1184487.72</v>
      </c>
      <c r="L1387" s="37">
        <v>98707.31</v>
      </c>
      <c r="M1387" s="38"/>
    </row>
    <row r="1388" spans="1:13" s="39" customFormat="1" ht="12.95" customHeight="1" x14ac:dyDescent="0.25">
      <c r="A1388" s="226"/>
      <c r="B1388" s="43">
        <v>2604</v>
      </c>
      <c r="C1388" s="30">
        <v>20</v>
      </c>
      <c r="D1388" s="53" t="s">
        <v>3580</v>
      </c>
      <c r="E1388" s="53" t="s">
        <v>3581</v>
      </c>
      <c r="F1388" s="53" t="s">
        <v>3582</v>
      </c>
      <c r="G1388" s="33" t="s">
        <v>12</v>
      </c>
      <c r="H1388" s="34" t="s">
        <v>13</v>
      </c>
      <c r="I1388" s="35">
        <v>0.92310000000000003</v>
      </c>
      <c r="J1388" s="36">
        <v>893750.46</v>
      </c>
      <c r="K1388" s="19">
        <f t="shared" si="45"/>
        <v>1193181.03</v>
      </c>
      <c r="L1388" s="37">
        <v>99810.19</v>
      </c>
      <c r="M1388" s="38"/>
    </row>
    <row r="1389" spans="1:13" s="39" customFormat="1" ht="12.95" customHeight="1" x14ac:dyDescent="0.25">
      <c r="A1389" s="226"/>
      <c r="B1389" s="43">
        <v>2610</v>
      </c>
      <c r="C1389" s="30">
        <v>21</v>
      </c>
      <c r="D1389" s="53" t="s">
        <v>1445</v>
      </c>
      <c r="E1389" s="53" t="s">
        <v>3583</v>
      </c>
      <c r="F1389" s="53" t="s">
        <v>3584</v>
      </c>
      <c r="G1389" s="33" t="s">
        <v>12</v>
      </c>
      <c r="H1389" s="34" t="s">
        <v>13</v>
      </c>
      <c r="I1389" s="35">
        <v>0.91739999999999999</v>
      </c>
      <c r="J1389" s="36">
        <v>892744.92</v>
      </c>
      <c r="K1389" s="19">
        <f t="shared" si="45"/>
        <v>1190326.56</v>
      </c>
      <c r="L1389" s="37">
        <v>99193.88</v>
      </c>
      <c r="M1389" s="38"/>
    </row>
    <row r="1390" spans="1:13" s="39" customFormat="1" ht="12.95" customHeight="1" x14ac:dyDescent="0.25">
      <c r="A1390" s="226"/>
      <c r="B1390" s="43">
        <v>2625</v>
      </c>
      <c r="C1390" s="30">
        <v>22</v>
      </c>
      <c r="D1390" s="53" t="s">
        <v>3585</v>
      </c>
      <c r="E1390" s="53" t="s">
        <v>3586</v>
      </c>
      <c r="F1390" s="53" t="s">
        <v>1730</v>
      </c>
      <c r="G1390" s="33" t="s">
        <v>12</v>
      </c>
      <c r="H1390" s="34" t="s">
        <v>13</v>
      </c>
      <c r="I1390" s="35">
        <v>0.90569999999999995</v>
      </c>
      <c r="J1390" s="36">
        <v>881359.29</v>
      </c>
      <c r="K1390" s="19">
        <f t="shared" si="45"/>
        <v>1175145.72</v>
      </c>
      <c r="L1390" s="37">
        <v>97928.81</v>
      </c>
      <c r="M1390" s="38"/>
    </row>
    <row r="1391" spans="1:13" s="39" customFormat="1" ht="12.95" customHeight="1" x14ac:dyDescent="0.25">
      <c r="A1391" s="226"/>
      <c r="B1391" s="43">
        <v>2613</v>
      </c>
      <c r="C1391" s="30">
        <v>23</v>
      </c>
      <c r="D1391" s="53" t="s">
        <v>3587</v>
      </c>
      <c r="E1391" s="53" t="s">
        <v>3588</v>
      </c>
      <c r="F1391" s="53" t="s">
        <v>3589</v>
      </c>
      <c r="G1391" s="33" t="s">
        <v>12</v>
      </c>
      <c r="H1391" s="34" t="s">
        <v>13</v>
      </c>
      <c r="I1391" s="35">
        <v>0.98419999999999996</v>
      </c>
      <c r="J1391" s="36">
        <v>957749.67</v>
      </c>
      <c r="K1391" s="19">
        <f t="shared" si="45"/>
        <v>1276999.56</v>
      </c>
      <c r="L1391" s="37">
        <v>106416.63</v>
      </c>
      <c r="M1391" s="38"/>
    </row>
    <row r="1392" spans="1:13" s="39" customFormat="1" ht="12.95" customHeight="1" x14ac:dyDescent="0.25">
      <c r="A1392" s="226"/>
      <c r="B1392" s="43">
        <v>2629</v>
      </c>
      <c r="C1392" s="30">
        <v>24</v>
      </c>
      <c r="D1392" s="53" t="s">
        <v>3590</v>
      </c>
      <c r="E1392" s="53" t="s">
        <v>3591</v>
      </c>
      <c r="F1392" s="53" t="s">
        <v>3592</v>
      </c>
      <c r="G1392" s="33" t="s">
        <v>12</v>
      </c>
      <c r="H1392" s="34" t="s">
        <v>13</v>
      </c>
      <c r="I1392" s="35">
        <v>0.98670000000000002</v>
      </c>
      <c r="J1392" s="36">
        <v>960182.45999999973</v>
      </c>
      <c r="K1392" s="19">
        <f t="shared" si="45"/>
        <v>1280243.28</v>
      </c>
      <c r="L1392" s="37">
        <v>106686.94</v>
      </c>
      <c r="M1392" s="38"/>
    </row>
    <row r="1393" spans="1:13" s="39" customFormat="1" ht="12.95" customHeight="1" x14ac:dyDescent="0.25">
      <c r="A1393" s="226"/>
      <c r="B1393" s="29">
        <v>2636</v>
      </c>
      <c r="C1393" s="30">
        <v>25</v>
      </c>
      <c r="D1393" s="42" t="s">
        <v>1675</v>
      </c>
      <c r="E1393" s="42" t="s">
        <v>1676</v>
      </c>
      <c r="F1393" s="42" t="s">
        <v>3584</v>
      </c>
      <c r="G1393" s="33" t="s">
        <v>12</v>
      </c>
      <c r="H1393" s="34" t="s">
        <v>13</v>
      </c>
      <c r="I1393" s="35">
        <v>0.98370000000000002</v>
      </c>
      <c r="J1393" s="36">
        <v>957263.04000000027</v>
      </c>
      <c r="K1393" s="19">
        <f t="shared" si="45"/>
        <v>1276350.72</v>
      </c>
      <c r="L1393" s="37">
        <v>106362.56</v>
      </c>
      <c r="M1393" s="38"/>
    </row>
    <row r="1394" spans="1:13" s="39" customFormat="1" ht="12.95" customHeight="1" x14ac:dyDescent="0.25">
      <c r="A1394" s="226"/>
      <c r="B1394" s="29">
        <v>2605</v>
      </c>
      <c r="C1394" s="30">
        <v>26</v>
      </c>
      <c r="D1394" s="32" t="s">
        <v>3593</v>
      </c>
      <c r="E1394" s="32" t="s">
        <v>3594</v>
      </c>
      <c r="F1394" s="32" t="s">
        <v>3595</v>
      </c>
      <c r="G1394" s="33" t="s">
        <v>12</v>
      </c>
      <c r="H1394" s="34" t="s">
        <v>13</v>
      </c>
      <c r="I1394" s="35">
        <v>0.93359999999999999</v>
      </c>
      <c r="J1394" s="36">
        <v>901805.75</v>
      </c>
      <c r="K1394" s="19">
        <f t="shared" si="45"/>
        <v>1204642.25</v>
      </c>
      <c r="L1394" s="37">
        <v>100945.5</v>
      </c>
      <c r="M1394" s="38"/>
    </row>
    <row r="1395" spans="1:13" s="39" customFormat="1" ht="12.95" customHeight="1" x14ac:dyDescent="0.25">
      <c r="A1395" s="226"/>
      <c r="B1395" s="29">
        <v>2618</v>
      </c>
      <c r="C1395" s="30">
        <v>27</v>
      </c>
      <c r="D1395" s="32" t="s">
        <v>3596</v>
      </c>
      <c r="E1395" s="32" t="s">
        <v>3597</v>
      </c>
      <c r="F1395" s="32" t="s">
        <v>2507</v>
      </c>
      <c r="G1395" s="33" t="s">
        <v>12</v>
      </c>
      <c r="H1395" s="34" t="s">
        <v>13</v>
      </c>
      <c r="I1395" s="35">
        <v>0.98370000000000002</v>
      </c>
      <c r="J1395" s="36">
        <v>957263.04000000027</v>
      </c>
      <c r="K1395" s="19">
        <f t="shared" si="45"/>
        <v>1276350.72</v>
      </c>
      <c r="L1395" s="37">
        <v>106362.56</v>
      </c>
      <c r="M1395" s="38"/>
    </row>
    <row r="1396" spans="1:13" s="39" customFormat="1" ht="12.95" customHeight="1" x14ac:dyDescent="0.25">
      <c r="A1396" s="226"/>
      <c r="B1396" s="29">
        <v>2623</v>
      </c>
      <c r="C1396" s="30">
        <v>28</v>
      </c>
      <c r="D1396" s="32" t="s">
        <v>3598</v>
      </c>
      <c r="E1396" s="32" t="s">
        <v>3599</v>
      </c>
      <c r="F1396" s="32" t="s">
        <v>2056</v>
      </c>
      <c r="G1396" s="33" t="s">
        <v>12</v>
      </c>
      <c r="H1396" s="34" t="s">
        <v>13</v>
      </c>
      <c r="I1396" s="35">
        <v>0.92090000000000005</v>
      </c>
      <c r="J1396" s="36">
        <v>891609.54</v>
      </c>
      <c r="K1396" s="19">
        <f t="shared" si="45"/>
        <v>1190326.47</v>
      </c>
      <c r="L1396" s="37">
        <v>99572.31</v>
      </c>
      <c r="M1396" s="38"/>
    </row>
    <row r="1397" spans="1:13" s="39" customFormat="1" ht="12.95" customHeight="1" x14ac:dyDescent="0.25">
      <c r="A1397" s="226"/>
      <c r="B1397" s="29">
        <v>2612</v>
      </c>
      <c r="C1397" s="30">
        <v>29</v>
      </c>
      <c r="D1397" s="32" t="s">
        <v>3600</v>
      </c>
      <c r="E1397" s="32" t="s">
        <v>3601</v>
      </c>
      <c r="F1397" s="32" t="s">
        <v>2017</v>
      </c>
      <c r="G1397" s="33" t="s">
        <v>12</v>
      </c>
      <c r="H1397" s="34" t="s">
        <v>13</v>
      </c>
      <c r="I1397" s="35">
        <v>0.92490000000000006</v>
      </c>
      <c r="J1397" s="36">
        <v>895502.04</v>
      </c>
      <c r="K1397" s="19">
        <f t="shared" si="45"/>
        <v>1195516.47</v>
      </c>
      <c r="L1397" s="37">
        <v>100004.81</v>
      </c>
      <c r="M1397" s="38"/>
    </row>
    <row r="1398" spans="1:13" s="39" customFormat="1" ht="12.95" customHeight="1" x14ac:dyDescent="0.25">
      <c r="A1398" s="226"/>
      <c r="B1398" s="29">
        <v>2628</v>
      </c>
      <c r="C1398" s="30">
        <v>30</v>
      </c>
      <c r="D1398" s="32" t="s">
        <v>3602</v>
      </c>
      <c r="E1398" s="32" t="s">
        <v>3603</v>
      </c>
      <c r="F1398" s="32" t="s">
        <v>3604</v>
      </c>
      <c r="G1398" s="33" t="s">
        <v>12</v>
      </c>
      <c r="H1398" s="34" t="s">
        <v>13</v>
      </c>
      <c r="I1398" s="35">
        <v>0.91690000000000005</v>
      </c>
      <c r="J1398" s="36">
        <v>887717.04</v>
      </c>
      <c r="K1398" s="19">
        <f t="shared" si="45"/>
        <v>1185136.47</v>
      </c>
      <c r="L1398" s="37">
        <v>99139.81</v>
      </c>
      <c r="M1398" s="38"/>
    </row>
    <row r="1399" spans="1:13" s="39" customFormat="1" ht="12.95" customHeight="1" x14ac:dyDescent="0.25">
      <c r="A1399" s="226"/>
      <c r="B1399" s="29">
        <v>2630</v>
      </c>
      <c r="C1399" s="30">
        <v>31</v>
      </c>
      <c r="D1399" s="32" t="s">
        <v>3605</v>
      </c>
      <c r="E1399" s="32" t="s">
        <v>3606</v>
      </c>
      <c r="F1399" s="32" t="s">
        <v>3607</v>
      </c>
      <c r="G1399" s="33" t="s">
        <v>12</v>
      </c>
      <c r="H1399" s="34" t="s">
        <v>13</v>
      </c>
      <c r="I1399" s="35">
        <v>0.91739999999999999</v>
      </c>
      <c r="J1399" s="36">
        <v>888203.67</v>
      </c>
      <c r="K1399" s="19">
        <f t="shared" si="45"/>
        <v>1185785.31</v>
      </c>
      <c r="L1399" s="37">
        <v>99193.88</v>
      </c>
      <c r="M1399" s="38"/>
    </row>
    <row r="1400" spans="1:13" s="39" customFormat="1" ht="12.95" customHeight="1" x14ac:dyDescent="0.25">
      <c r="A1400" s="226"/>
      <c r="B1400" s="29">
        <v>2601</v>
      </c>
      <c r="C1400" s="30">
        <v>32</v>
      </c>
      <c r="D1400" s="32" t="s">
        <v>328</v>
      </c>
      <c r="E1400" s="32" t="s">
        <v>3608</v>
      </c>
      <c r="F1400" s="32" t="s">
        <v>3609</v>
      </c>
      <c r="G1400" s="33" t="s">
        <v>12</v>
      </c>
      <c r="H1400" s="34" t="s">
        <v>13</v>
      </c>
      <c r="I1400" s="35">
        <v>0.93589999999999995</v>
      </c>
      <c r="J1400" s="36">
        <v>906206.46</v>
      </c>
      <c r="K1400" s="19">
        <f t="shared" si="45"/>
        <v>1209789.03</v>
      </c>
      <c r="L1400" s="37">
        <v>101194.19</v>
      </c>
      <c r="M1400" s="38"/>
    </row>
    <row r="1401" spans="1:13" s="39" customFormat="1" ht="12.95" customHeight="1" x14ac:dyDescent="0.25">
      <c r="A1401" s="226"/>
      <c r="B1401" s="29">
        <v>2631</v>
      </c>
      <c r="C1401" s="30">
        <v>33</v>
      </c>
      <c r="D1401" s="59" t="s">
        <v>3610</v>
      </c>
      <c r="E1401" s="59" t="s">
        <v>3611</v>
      </c>
      <c r="F1401" s="59" t="s">
        <v>3252</v>
      </c>
      <c r="G1401" s="33" t="s">
        <v>12</v>
      </c>
      <c r="H1401" s="34" t="s">
        <v>13</v>
      </c>
      <c r="I1401" s="35">
        <v>0.98260000000000003</v>
      </c>
      <c r="J1401" s="36">
        <v>956192.67</v>
      </c>
      <c r="K1401" s="19">
        <f t="shared" si="45"/>
        <v>1274923.56</v>
      </c>
      <c r="L1401" s="37">
        <v>106243.63</v>
      </c>
      <c r="M1401" s="38"/>
    </row>
    <row r="1402" spans="1:13" s="39" customFormat="1" ht="12.95" customHeight="1" x14ac:dyDescent="0.25">
      <c r="A1402" s="226"/>
      <c r="B1402" s="29"/>
      <c r="C1402" s="30"/>
      <c r="D1402" s="31" t="s">
        <v>5732</v>
      </c>
      <c r="E1402" s="32"/>
      <c r="F1402" s="32"/>
      <c r="G1402" s="33"/>
      <c r="H1402" s="34"/>
      <c r="I1402" s="35"/>
      <c r="J1402" s="36"/>
      <c r="K1402" s="19"/>
      <c r="L1402" s="37"/>
      <c r="M1402" s="38"/>
    </row>
    <row r="1403" spans="1:13" s="39" customFormat="1" ht="12.95" customHeight="1" x14ac:dyDescent="0.25">
      <c r="A1403" s="227"/>
      <c r="B1403" s="29">
        <v>2632</v>
      </c>
      <c r="C1403" s="30">
        <v>1</v>
      </c>
      <c r="D1403" s="32" t="s">
        <v>3612</v>
      </c>
      <c r="E1403" s="32" t="s">
        <v>3613</v>
      </c>
      <c r="F1403" s="32" t="s">
        <v>3614</v>
      </c>
      <c r="G1403" s="33" t="s">
        <v>5731</v>
      </c>
      <c r="H1403" s="34" t="s">
        <v>13</v>
      </c>
      <c r="I1403" s="35">
        <v>0.98370000000000002</v>
      </c>
      <c r="J1403" s="36">
        <v>1516570.2900000003</v>
      </c>
      <c r="K1403" s="19">
        <f>ROUND(J1403+L1403*3,2)</f>
        <v>2022093.72</v>
      </c>
      <c r="L1403" s="37">
        <v>168507.81</v>
      </c>
      <c r="M1403" s="38"/>
    </row>
    <row r="1404" spans="1:13" s="39" customFormat="1" ht="12.95" customHeight="1" x14ac:dyDescent="0.25">
      <c r="A1404" s="225" t="s">
        <v>3615</v>
      </c>
      <c r="B1404" s="29"/>
      <c r="C1404" s="30"/>
      <c r="D1404" s="31" t="s">
        <v>126</v>
      </c>
      <c r="E1404" s="32"/>
      <c r="F1404" s="32"/>
      <c r="G1404" s="33"/>
      <c r="H1404" s="34"/>
      <c r="I1404" s="35"/>
      <c r="J1404" s="36"/>
      <c r="K1404" s="19"/>
      <c r="L1404" s="37"/>
      <c r="M1404" s="38"/>
    </row>
    <row r="1405" spans="1:13" s="39" customFormat="1" ht="12.95" customHeight="1" x14ac:dyDescent="0.25">
      <c r="A1405" s="226"/>
      <c r="B1405" s="29">
        <v>3130</v>
      </c>
      <c r="C1405" s="30">
        <v>1</v>
      </c>
      <c r="D1405" s="42" t="s">
        <v>3616</v>
      </c>
      <c r="E1405" s="42" t="s">
        <v>3617</v>
      </c>
      <c r="F1405" s="42" t="s">
        <v>3618</v>
      </c>
      <c r="G1405" s="33" t="s">
        <v>130</v>
      </c>
      <c r="H1405" s="34" t="s">
        <v>13</v>
      </c>
      <c r="I1405" s="35">
        <v>0.93899999999999995</v>
      </c>
      <c r="J1405" s="36">
        <v>456917.39999999991</v>
      </c>
      <c r="K1405" s="19">
        <f>ROUND(J1405+L1405*3,2)</f>
        <v>609223.19999999995</v>
      </c>
      <c r="L1405" s="37">
        <v>50768.6</v>
      </c>
      <c r="M1405" s="38"/>
    </row>
    <row r="1406" spans="1:13" s="39" customFormat="1" ht="12.95" customHeight="1" x14ac:dyDescent="0.25">
      <c r="A1406" s="226"/>
      <c r="B1406" s="29"/>
      <c r="C1406" s="30"/>
      <c r="D1406" s="31" t="s">
        <v>11</v>
      </c>
      <c r="E1406" s="32"/>
      <c r="F1406" s="32"/>
      <c r="G1406" s="33"/>
      <c r="H1406" s="34"/>
      <c r="I1406" s="35"/>
      <c r="J1406" s="36"/>
      <c r="K1406" s="19"/>
      <c r="L1406" s="37"/>
      <c r="M1406" s="38"/>
    </row>
    <row r="1407" spans="1:13" s="39" customFormat="1" ht="12.95" customHeight="1" x14ac:dyDescent="0.25">
      <c r="A1407" s="226"/>
      <c r="B1407" s="29">
        <v>3108</v>
      </c>
      <c r="C1407" s="30">
        <v>1</v>
      </c>
      <c r="D1407" s="32" t="s">
        <v>3293</v>
      </c>
      <c r="E1407" s="32" t="s">
        <v>3294</v>
      </c>
      <c r="F1407" s="32" t="s">
        <v>3619</v>
      </c>
      <c r="G1407" s="33" t="s">
        <v>12</v>
      </c>
      <c r="H1407" s="34" t="s">
        <v>13</v>
      </c>
      <c r="I1407" s="35">
        <v>0.91810000000000003</v>
      </c>
      <c r="J1407" s="36">
        <v>887371.04</v>
      </c>
      <c r="K1407" s="19">
        <f t="shared" ref="K1407:K1439" si="46">ROUND(J1407+L1407*3,2)</f>
        <v>1185179.72</v>
      </c>
      <c r="L1407" s="37">
        <v>99269.56</v>
      </c>
      <c r="M1407" s="38"/>
    </row>
    <row r="1408" spans="1:13" s="39" customFormat="1" ht="12.95" customHeight="1" x14ac:dyDescent="0.25">
      <c r="A1408" s="226"/>
      <c r="B1408" s="29">
        <v>3100</v>
      </c>
      <c r="C1408" s="30">
        <v>2</v>
      </c>
      <c r="D1408" s="32" t="s">
        <v>3623</v>
      </c>
      <c r="E1408" s="32" t="s">
        <v>3624</v>
      </c>
      <c r="F1408" s="32" t="s">
        <v>3356</v>
      </c>
      <c r="G1408" s="33" t="s">
        <v>12</v>
      </c>
      <c r="H1408" s="34" t="s">
        <v>13</v>
      </c>
      <c r="I1408" s="35">
        <v>0.92120000000000002</v>
      </c>
      <c r="J1408" s="36">
        <v>742289.54</v>
      </c>
      <c r="K1408" s="19">
        <f t="shared" si="46"/>
        <v>1041103.79</v>
      </c>
      <c r="L1408" s="37">
        <v>99604.75</v>
      </c>
      <c r="M1408" s="38"/>
    </row>
    <row r="1409" spans="1:13" s="39" customFormat="1" ht="12.95" customHeight="1" x14ac:dyDescent="0.25">
      <c r="A1409" s="226"/>
      <c r="B1409" s="29">
        <v>3132</v>
      </c>
      <c r="C1409" s="30">
        <v>3</v>
      </c>
      <c r="D1409" s="32" t="s">
        <v>3628</v>
      </c>
      <c r="E1409" s="32" t="s">
        <v>3629</v>
      </c>
      <c r="F1409" s="32" t="s">
        <v>3630</v>
      </c>
      <c r="G1409" s="33" t="s">
        <v>12</v>
      </c>
      <c r="H1409" s="34" t="s">
        <v>13</v>
      </c>
      <c r="I1409" s="35">
        <v>0.92030000000000001</v>
      </c>
      <c r="J1409" s="36">
        <v>745863.14999999991</v>
      </c>
      <c r="K1409" s="19">
        <f t="shared" si="46"/>
        <v>1044385.47</v>
      </c>
      <c r="L1409" s="37">
        <v>99507.44</v>
      </c>
      <c r="M1409" s="38"/>
    </row>
    <row r="1410" spans="1:13" s="39" customFormat="1" ht="12.95" customHeight="1" x14ac:dyDescent="0.25">
      <c r="A1410" s="226"/>
      <c r="B1410" s="29">
        <v>3122</v>
      </c>
      <c r="C1410" s="30">
        <v>2</v>
      </c>
      <c r="D1410" s="42" t="s">
        <v>3620</v>
      </c>
      <c r="E1410" s="42" t="s">
        <v>3621</v>
      </c>
      <c r="F1410" s="42" t="s">
        <v>3622</v>
      </c>
      <c r="G1410" s="33" t="s">
        <v>12</v>
      </c>
      <c r="H1410" s="34" t="s">
        <v>13</v>
      </c>
      <c r="I1410" s="35">
        <v>0.87670000000000003</v>
      </c>
      <c r="J1410" s="36">
        <v>850976.21</v>
      </c>
      <c r="K1410" s="19">
        <f t="shared" si="46"/>
        <v>1135355.78</v>
      </c>
      <c r="L1410" s="37">
        <v>94793.19</v>
      </c>
      <c r="M1410" s="38"/>
    </row>
    <row r="1411" spans="1:13" s="39" customFormat="1" ht="12.95" customHeight="1" x14ac:dyDescent="0.25">
      <c r="A1411" s="226"/>
      <c r="B1411" s="29">
        <v>3129</v>
      </c>
      <c r="C1411" s="30">
        <v>3</v>
      </c>
      <c r="D1411" s="32" t="s">
        <v>3625</v>
      </c>
      <c r="E1411" s="32" t="s">
        <v>3626</v>
      </c>
      <c r="F1411" s="32" t="s">
        <v>3627</v>
      </c>
      <c r="G1411" s="33" t="s">
        <v>12</v>
      </c>
      <c r="H1411" s="34" t="s">
        <v>13</v>
      </c>
      <c r="I1411" s="35">
        <v>0.92269999999999996</v>
      </c>
      <c r="J1411" s="36">
        <v>855387.71</v>
      </c>
      <c r="K1411" s="19">
        <f t="shared" si="46"/>
        <v>1154688.53</v>
      </c>
      <c r="L1411" s="37">
        <v>99766.94</v>
      </c>
      <c r="M1411" s="38"/>
    </row>
    <row r="1412" spans="1:13" s="39" customFormat="1" ht="12.95" customHeight="1" x14ac:dyDescent="0.25">
      <c r="A1412" s="226"/>
      <c r="B1412" s="29">
        <v>3126</v>
      </c>
      <c r="C1412" s="30">
        <v>4</v>
      </c>
      <c r="D1412" s="32" t="s">
        <v>3631</v>
      </c>
      <c r="E1412" s="32" t="s">
        <v>3632</v>
      </c>
      <c r="F1412" s="32" t="s">
        <v>3633</v>
      </c>
      <c r="G1412" s="33" t="s">
        <v>12</v>
      </c>
      <c r="H1412" s="34" t="s">
        <v>13</v>
      </c>
      <c r="I1412" s="35">
        <v>0.92520000000000002</v>
      </c>
      <c r="J1412" s="36">
        <v>897307.75</v>
      </c>
      <c r="K1412" s="19">
        <f t="shared" si="46"/>
        <v>1197419.5</v>
      </c>
      <c r="L1412" s="37">
        <v>100037.25</v>
      </c>
      <c r="M1412" s="38"/>
    </row>
    <row r="1413" spans="1:13" s="39" customFormat="1" ht="12.95" customHeight="1" x14ac:dyDescent="0.25">
      <c r="A1413" s="226"/>
      <c r="B1413" s="29">
        <v>3120</v>
      </c>
      <c r="C1413" s="30">
        <v>5</v>
      </c>
      <c r="D1413" s="32" t="s">
        <v>3634</v>
      </c>
      <c r="E1413" s="32" t="s">
        <v>3635</v>
      </c>
      <c r="F1413" s="32" t="s">
        <v>3636</v>
      </c>
      <c r="G1413" s="33" t="s">
        <v>12</v>
      </c>
      <c r="H1413" s="34" t="s">
        <v>13</v>
      </c>
      <c r="I1413" s="35">
        <v>0.5252</v>
      </c>
      <c r="J1413" s="36">
        <v>684085.25</v>
      </c>
      <c r="K1413" s="19">
        <f t="shared" si="46"/>
        <v>854447</v>
      </c>
      <c r="L1413" s="37">
        <v>56787.25</v>
      </c>
      <c r="M1413" s="38"/>
    </row>
    <row r="1414" spans="1:13" s="39" customFormat="1" ht="12.95" customHeight="1" x14ac:dyDescent="0.25">
      <c r="A1414" s="226"/>
      <c r="B1414" s="29">
        <v>3109</v>
      </c>
      <c r="C1414" s="30">
        <v>6</v>
      </c>
      <c r="D1414" s="32" t="s">
        <v>3637</v>
      </c>
      <c r="E1414" s="32" t="s">
        <v>3638</v>
      </c>
      <c r="F1414" s="32" t="s">
        <v>3639</v>
      </c>
      <c r="G1414" s="33" t="s">
        <v>12</v>
      </c>
      <c r="H1414" s="34" t="s">
        <v>13</v>
      </c>
      <c r="I1414" s="35">
        <v>0.91120000000000001</v>
      </c>
      <c r="J1414" s="36">
        <v>886279</v>
      </c>
      <c r="K1414" s="19">
        <f t="shared" si="46"/>
        <v>1181849.5</v>
      </c>
      <c r="L1414" s="37">
        <v>98523.5</v>
      </c>
      <c r="M1414" s="38"/>
    </row>
    <row r="1415" spans="1:13" s="39" customFormat="1" ht="12.95" customHeight="1" x14ac:dyDescent="0.25">
      <c r="A1415" s="226"/>
      <c r="B1415" s="29">
        <v>3112</v>
      </c>
      <c r="C1415" s="30">
        <v>7</v>
      </c>
      <c r="D1415" s="32" t="s">
        <v>3640</v>
      </c>
      <c r="E1415" s="32" t="s">
        <v>3641</v>
      </c>
      <c r="F1415" s="32" t="s">
        <v>3642</v>
      </c>
      <c r="G1415" s="33" t="s">
        <v>12</v>
      </c>
      <c r="H1415" s="34" t="s">
        <v>13</v>
      </c>
      <c r="I1415" s="35">
        <v>0.91720000000000002</v>
      </c>
      <c r="J1415" s="36">
        <v>892117.75</v>
      </c>
      <c r="K1415" s="19">
        <f t="shared" si="46"/>
        <v>1189634.5</v>
      </c>
      <c r="L1415" s="37">
        <v>99172.25</v>
      </c>
      <c r="M1415" s="38"/>
    </row>
    <row r="1416" spans="1:13" s="39" customFormat="1" ht="12.95" customHeight="1" x14ac:dyDescent="0.25">
      <c r="A1416" s="226"/>
      <c r="B1416" s="29">
        <v>3131</v>
      </c>
      <c r="C1416" s="30">
        <v>8</v>
      </c>
      <c r="D1416" s="32" t="s">
        <v>1518</v>
      </c>
      <c r="E1416" s="32" t="s">
        <v>1519</v>
      </c>
      <c r="F1416" s="32" t="s">
        <v>3643</v>
      </c>
      <c r="G1416" s="33" t="s">
        <v>12</v>
      </c>
      <c r="H1416" s="34" t="s">
        <v>13</v>
      </c>
      <c r="I1416" s="35">
        <v>0.93110000000000004</v>
      </c>
      <c r="J1416" s="36">
        <v>905860.46</v>
      </c>
      <c r="K1416" s="19">
        <f t="shared" si="46"/>
        <v>1207886.03</v>
      </c>
      <c r="L1416" s="37">
        <v>100675.19</v>
      </c>
      <c r="M1416" s="38"/>
    </row>
    <row r="1417" spans="1:13" s="39" customFormat="1" ht="12.95" customHeight="1" x14ac:dyDescent="0.25">
      <c r="A1417" s="226"/>
      <c r="B1417" s="29">
        <v>3117</v>
      </c>
      <c r="C1417" s="30">
        <v>9</v>
      </c>
      <c r="D1417" s="32" t="s">
        <v>3644</v>
      </c>
      <c r="E1417" s="32" t="s">
        <v>3645</v>
      </c>
      <c r="F1417" s="32" t="s">
        <v>3646</v>
      </c>
      <c r="G1417" s="33" t="s">
        <v>12</v>
      </c>
      <c r="H1417" s="34" t="s">
        <v>13</v>
      </c>
      <c r="I1417" s="35">
        <v>0.91820000000000002</v>
      </c>
      <c r="J1417" s="36">
        <v>892658.42</v>
      </c>
      <c r="K1417" s="19">
        <f t="shared" si="46"/>
        <v>1190499.56</v>
      </c>
      <c r="L1417" s="37">
        <v>99280.38</v>
      </c>
      <c r="M1417" s="38"/>
    </row>
    <row r="1418" spans="1:13" s="39" customFormat="1" ht="12.95" customHeight="1" x14ac:dyDescent="0.25">
      <c r="A1418" s="226"/>
      <c r="B1418" s="29">
        <v>3113</v>
      </c>
      <c r="C1418" s="30">
        <v>10</v>
      </c>
      <c r="D1418" s="42" t="s">
        <v>3647</v>
      </c>
      <c r="E1418" s="42" t="s">
        <v>3648</v>
      </c>
      <c r="F1418" s="42" t="s">
        <v>3618</v>
      </c>
      <c r="G1418" s="27" t="s">
        <v>12</v>
      </c>
      <c r="H1418" s="34" t="s">
        <v>13</v>
      </c>
      <c r="I1418" s="35">
        <v>0.9052</v>
      </c>
      <c r="J1418" s="36">
        <v>880440.25</v>
      </c>
      <c r="K1418" s="19">
        <f t="shared" si="46"/>
        <v>1174064.5</v>
      </c>
      <c r="L1418" s="37">
        <v>97874.75</v>
      </c>
      <c r="M1418" s="38"/>
    </row>
    <row r="1419" spans="1:13" s="39" customFormat="1" ht="12.95" customHeight="1" x14ac:dyDescent="0.25">
      <c r="A1419" s="226"/>
      <c r="B1419" s="29">
        <v>3104</v>
      </c>
      <c r="C1419" s="30">
        <v>11</v>
      </c>
      <c r="D1419" s="32" t="s">
        <v>3649</v>
      </c>
      <c r="E1419" s="32" t="s">
        <v>3650</v>
      </c>
      <c r="F1419" s="32" t="s">
        <v>3651</v>
      </c>
      <c r="G1419" s="50" t="s">
        <v>12</v>
      </c>
      <c r="H1419" s="34" t="s">
        <v>13</v>
      </c>
      <c r="I1419" s="35">
        <v>0.95179999999999998</v>
      </c>
      <c r="J1419" s="36">
        <v>926004.17</v>
      </c>
      <c r="K1419" s="19">
        <f t="shared" si="46"/>
        <v>1234744.31</v>
      </c>
      <c r="L1419" s="37">
        <v>102913.38</v>
      </c>
      <c r="M1419" s="38"/>
    </row>
    <row r="1420" spans="1:13" s="39" customFormat="1" ht="12.95" customHeight="1" x14ac:dyDescent="0.25">
      <c r="A1420" s="226"/>
      <c r="B1420" s="29">
        <v>3106</v>
      </c>
      <c r="C1420" s="30">
        <v>12</v>
      </c>
      <c r="D1420" s="42" t="s">
        <v>3652</v>
      </c>
      <c r="E1420" s="42" t="s">
        <v>3653</v>
      </c>
      <c r="F1420" s="42" t="s">
        <v>3654</v>
      </c>
      <c r="G1420" s="27" t="s">
        <v>12</v>
      </c>
      <c r="H1420" s="34" t="s">
        <v>13</v>
      </c>
      <c r="I1420" s="35">
        <v>0.98609999999999998</v>
      </c>
      <c r="J1420" s="36">
        <v>959598.54000000027</v>
      </c>
      <c r="K1420" s="19">
        <f t="shared" si="46"/>
        <v>1279464.72</v>
      </c>
      <c r="L1420" s="37">
        <v>106622.06</v>
      </c>
      <c r="M1420" s="38"/>
    </row>
    <row r="1421" spans="1:13" s="39" customFormat="1" ht="12.95" customHeight="1" x14ac:dyDescent="0.25">
      <c r="A1421" s="226"/>
      <c r="B1421" s="29">
        <v>3111</v>
      </c>
      <c r="C1421" s="30">
        <v>13</v>
      </c>
      <c r="D1421" s="32" t="s">
        <v>3655</v>
      </c>
      <c r="E1421" s="32" t="s">
        <v>3656</v>
      </c>
      <c r="F1421" s="32" t="s">
        <v>3657</v>
      </c>
      <c r="G1421" s="50" t="s">
        <v>12</v>
      </c>
      <c r="H1421" s="34" t="s">
        <v>13</v>
      </c>
      <c r="I1421" s="35">
        <v>0.90910000000000002</v>
      </c>
      <c r="J1421" s="36">
        <v>884451.71</v>
      </c>
      <c r="K1421" s="19">
        <f t="shared" si="46"/>
        <v>1179341.03</v>
      </c>
      <c r="L1421" s="37">
        <v>98296.44</v>
      </c>
      <c r="M1421" s="38"/>
    </row>
    <row r="1422" spans="1:13" s="39" customFormat="1" ht="12.95" customHeight="1" x14ac:dyDescent="0.25">
      <c r="A1422" s="226"/>
      <c r="B1422" s="29">
        <v>3103</v>
      </c>
      <c r="C1422" s="30">
        <v>14</v>
      </c>
      <c r="D1422" s="42" t="s">
        <v>3658</v>
      </c>
      <c r="E1422" s="42" t="s">
        <v>3659</v>
      </c>
      <c r="F1422" s="42" t="s">
        <v>3660</v>
      </c>
      <c r="G1422" s="27" t="s">
        <v>12</v>
      </c>
      <c r="H1422" s="34" t="s">
        <v>13</v>
      </c>
      <c r="I1422" s="35">
        <v>0.95640000000000003</v>
      </c>
      <c r="J1422" s="36">
        <v>930480.5</v>
      </c>
      <c r="K1422" s="19">
        <f t="shared" si="46"/>
        <v>1240712.75</v>
      </c>
      <c r="L1422" s="37">
        <v>103410.75</v>
      </c>
      <c r="M1422" s="38"/>
    </row>
    <row r="1423" spans="1:13" s="39" customFormat="1" ht="12.95" customHeight="1" x14ac:dyDescent="0.25">
      <c r="A1423" s="226"/>
      <c r="B1423" s="29">
        <v>3128</v>
      </c>
      <c r="C1423" s="30">
        <v>15</v>
      </c>
      <c r="D1423" s="32" t="s">
        <v>393</v>
      </c>
      <c r="E1423" s="32" t="s">
        <v>3661</v>
      </c>
      <c r="F1423" s="32" t="s">
        <v>3618</v>
      </c>
      <c r="G1423" s="33" t="s">
        <v>12</v>
      </c>
      <c r="H1423" s="34" t="s">
        <v>13</v>
      </c>
      <c r="I1423" s="35">
        <v>0.96840000000000004</v>
      </c>
      <c r="J1423" s="36">
        <v>941509.25</v>
      </c>
      <c r="K1423" s="19">
        <f t="shared" si="46"/>
        <v>1255634</v>
      </c>
      <c r="L1423" s="37">
        <v>104708.25</v>
      </c>
      <c r="M1423" s="38"/>
    </row>
    <row r="1424" spans="1:13" s="39" customFormat="1" ht="12.95" customHeight="1" x14ac:dyDescent="0.25">
      <c r="A1424" s="226"/>
      <c r="B1424" s="29">
        <v>3134</v>
      </c>
      <c r="C1424" s="30">
        <v>16</v>
      </c>
      <c r="D1424" s="32" t="s">
        <v>3662</v>
      </c>
      <c r="E1424" s="32" t="s">
        <v>3663</v>
      </c>
      <c r="F1424" s="32" t="s">
        <v>3664</v>
      </c>
      <c r="G1424" s="33" t="s">
        <v>12</v>
      </c>
      <c r="H1424" s="34" t="s">
        <v>13</v>
      </c>
      <c r="I1424" s="35">
        <v>0.96519999999999995</v>
      </c>
      <c r="J1424" s="36">
        <v>938611.5</v>
      </c>
      <c r="K1424" s="19">
        <f t="shared" si="46"/>
        <v>1251698.25</v>
      </c>
      <c r="L1424" s="37">
        <v>104362.25</v>
      </c>
      <c r="M1424" s="38"/>
    </row>
    <row r="1425" spans="1:13" s="39" customFormat="1" ht="12.95" customHeight="1" x14ac:dyDescent="0.25">
      <c r="A1425" s="226"/>
      <c r="B1425" s="29">
        <v>3119</v>
      </c>
      <c r="C1425" s="30">
        <v>17</v>
      </c>
      <c r="D1425" s="32" t="s">
        <v>3665</v>
      </c>
      <c r="E1425" s="32" t="s">
        <v>3666</v>
      </c>
      <c r="F1425" s="32" t="s">
        <v>3667</v>
      </c>
      <c r="G1425" s="33" t="s">
        <v>12</v>
      </c>
      <c r="H1425" s="34" t="s">
        <v>13</v>
      </c>
      <c r="I1425" s="35">
        <v>0.96540000000000004</v>
      </c>
      <c r="J1425" s="36">
        <v>937076.17</v>
      </c>
      <c r="K1425" s="19">
        <f t="shared" si="46"/>
        <v>1250227.81</v>
      </c>
      <c r="L1425" s="37">
        <v>104383.88</v>
      </c>
      <c r="M1425" s="38"/>
    </row>
    <row r="1426" spans="1:13" s="39" customFormat="1" ht="12.95" customHeight="1" x14ac:dyDescent="0.25">
      <c r="A1426" s="226"/>
      <c r="B1426" s="29">
        <v>3107</v>
      </c>
      <c r="C1426" s="30">
        <v>18</v>
      </c>
      <c r="D1426" s="32" t="s">
        <v>3668</v>
      </c>
      <c r="E1426" s="32" t="s">
        <v>3669</v>
      </c>
      <c r="F1426" s="32" t="s">
        <v>3670</v>
      </c>
      <c r="G1426" s="33" t="s">
        <v>12</v>
      </c>
      <c r="H1426" s="34" t="s">
        <v>13</v>
      </c>
      <c r="I1426" s="35">
        <v>0.51359999999999995</v>
      </c>
      <c r="J1426" s="36">
        <v>499797</v>
      </c>
      <c r="K1426" s="19">
        <f t="shared" si="46"/>
        <v>666396</v>
      </c>
      <c r="L1426" s="37">
        <v>55533</v>
      </c>
      <c r="M1426" s="38"/>
    </row>
    <row r="1427" spans="1:13" s="39" customFormat="1" ht="12.95" customHeight="1" x14ac:dyDescent="0.25">
      <c r="A1427" s="226"/>
      <c r="B1427" s="43">
        <v>3125</v>
      </c>
      <c r="C1427" s="30">
        <v>19</v>
      </c>
      <c r="D1427" s="32" t="s">
        <v>3671</v>
      </c>
      <c r="E1427" s="32" t="s">
        <v>3672</v>
      </c>
      <c r="F1427" s="32" t="s">
        <v>3673</v>
      </c>
      <c r="G1427" s="33" t="s">
        <v>12</v>
      </c>
      <c r="H1427" s="34" t="s">
        <v>13</v>
      </c>
      <c r="I1427" s="35">
        <v>0.92300000000000004</v>
      </c>
      <c r="J1427" s="36">
        <v>897329.42</v>
      </c>
      <c r="K1427" s="19">
        <f t="shared" si="46"/>
        <v>1196727.56</v>
      </c>
      <c r="L1427" s="37">
        <v>99799.38</v>
      </c>
      <c r="M1427" s="38"/>
    </row>
    <row r="1428" spans="1:13" s="39" customFormat="1" ht="12.95" customHeight="1" x14ac:dyDescent="0.25">
      <c r="A1428" s="226"/>
      <c r="B1428" s="29">
        <v>3105</v>
      </c>
      <c r="C1428" s="30">
        <v>20</v>
      </c>
      <c r="D1428" s="32" t="s">
        <v>479</v>
      </c>
      <c r="E1428" s="32" t="s">
        <v>3674</v>
      </c>
      <c r="F1428" s="32" t="s">
        <v>3675</v>
      </c>
      <c r="G1428" s="33" t="s">
        <v>12</v>
      </c>
      <c r="H1428" s="34" t="s">
        <v>13</v>
      </c>
      <c r="I1428" s="35">
        <v>0.97670000000000001</v>
      </c>
      <c r="J1428" s="36">
        <v>950451.20999999973</v>
      </c>
      <c r="K1428" s="19">
        <f t="shared" si="46"/>
        <v>1267268.28</v>
      </c>
      <c r="L1428" s="37">
        <v>105605.69</v>
      </c>
      <c r="M1428" s="38"/>
    </row>
    <row r="1429" spans="1:13" s="39" customFormat="1" ht="12.95" customHeight="1" x14ac:dyDescent="0.25">
      <c r="A1429" s="226"/>
      <c r="B1429" s="29">
        <v>3110</v>
      </c>
      <c r="C1429" s="30">
        <v>21</v>
      </c>
      <c r="D1429" s="32" t="s">
        <v>3676</v>
      </c>
      <c r="E1429" s="32" t="s">
        <v>3677</v>
      </c>
      <c r="F1429" s="32" t="s">
        <v>3678</v>
      </c>
      <c r="G1429" s="33" t="s">
        <v>12</v>
      </c>
      <c r="H1429" s="34" t="s">
        <v>13</v>
      </c>
      <c r="I1429" s="35">
        <v>0.93169999999999997</v>
      </c>
      <c r="J1429" s="36">
        <v>906228.04</v>
      </c>
      <c r="K1429" s="19">
        <f t="shared" si="46"/>
        <v>1208448.22</v>
      </c>
      <c r="L1429" s="37">
        <v>100740.06</v>
      </c>
      <c r="M1429" s="38"/>
    </row>
    <row r="1430" spans="1:13" s="39" customFormat="1" ht="12.95" customHeight="1" x14ac:dyDescent="0.25">
      <c r="A1430" s="226"/>
      <c r="B1430" s="29">
        <v>3124</v>
      </c>
      <c r="C1430" s="30">
        <v>22</v>
      </c>
      <c r="D1430" s="42" t="s">
        <v>3679</v>
      </c>
      <c r="E1430" s="42" t="s">
        <v>3680</v>
      </c>
      <c r="F1430" s="42" t="s">
        <v>3681</v>
      </c>
      <c r="G1430" s="33" t="s">
        <v>12</v>
      </c>
      <c r="H1430" s="34" t="s">
        <v>13</v>
      </c>
      <c r="I1430" s="35">
        <v>0.93820000000000003</v>
      </c>
      <c r="J1430" s="36">
        <v>910607.17</v>
      </c>
      <c r="K1430" s="19">
        <f t="shared" si="46"/>
        <v>1214935.81</v>
      </c>
      <c r="L1430" s="37">
        <v>101442.88</v>
      </c>
      <c r="M1430" s="38"/>
    </row>
    <row r="1431" spans="1:13" s="39" customFormat="1" ht="12.95" customHeight="1" x14ac:dyDescent="0.25">
      <c r="A1431" s="226"/>
      <c r="B1431" s="29">
        <v>3116</v>
      </c>
      <c r="C1431" s="30">
        <v>23</v>
      </c>
      <c r="D1431" s="42" t="s">
        <v>3682</v>
      </c>
      <c r="E1431" s="42" t="s">
        <v>3683</v>
      </c>
      <c r="F1431" s="42" t="s">
        <v>3684</v>
      </c>
      <c r="G1431" s="33" t="s">
        <v>12</v>
      </c>
      <c r="H1431" s="34" t="s">
        <v>13</v>
      </c>
      <c r="I1431" s="35">
        <v>0.90149999999999997</v>
      </c>
      <c r="J1431" s="36">
        <v>792285.96</v>
      </c>
      <c r="K1431" s="19">
        <f t="shared" si="46"/>
        <v>1084710.03</v>
      </c>
      <c r="L1431" s="37">
        <v>97474.69</v>
      </c>
      <c r="M1431" s="38"/>
    </row>
    <row r="1432" spans="1:13" s="39" customFormat="1" ht="12.95" customHeight="1" x14ac:dyDescent="0.25">
      <c r="A1432" s="226"/>
      <c r="B1432" s="29">
        <v>3127</v>
      </c>
      <c r="C1432" s="30">
        <v>24</v>
      </c>
      <c r="D1432" s="32" t="s">
        <v>3685</v>
      </c>
      <c r="E1432" s="32" t="s">
        <v>3686</v>
      </c>
      <c r="F1432" s="32" t="s">
        <v>3687</v>
      </c>
      <c r="G1432" s="33" t="s">
        <v>12</v>
      </c>
      <c r="H1432" s="34" t="s">
        <v>13</v>
      </c>
      <c r="I1432" s="35">
        <v>0.92100000000000004</v>
      </c>
      <c r="J1432" s="36">
        <v>720869.42</v>
      </c>
      <c r="K1432" s="19">
        <f t="shared" si="46"/>
        <v>1019618.81</v>
      </c>
      <c r="L1432" s="37">
        <v>99583.13</v>
      </c>
      <c r="M1432" s="38"/>
    </row>
    <row r="1433" spans="1:13" s="39" customFormat="1" ht="12.95" customHeight="1" x14ac:dyDescent="0.25">
      <c r="A1433" s="226"/>
      <c r="B1433" s="29">
        <v>3101</v>
      </c>
      <c r="C1433" s="30">
        <v>25</v>
      </c>
      <c r="D1433" s="42" t="s">
        <v>3688</v>
      </c>
      <c r="E1433" s="42" t="s">
        <v>3689</v>
      </c>
      <c r="F1433" s="42" t="s">
        <v>3690</v>
      </c>
      <c r="G1433" s="33" t="s">
        <v>12</v>
      </c>
      <c r="H1433" s="34" t="s">
        <v>13</v>
      </c>
      <c r="I1433" s="35">
        <v>0.94520000000000004</v>
      </c>
      <c r="J1433" s="36">
        <v>919797.75</v>
      </c>
      <c r="K1433" s="19">
        <f t="shared" si="46"/>
        <v>1226397</v>
      </c>
      <c r="L1433" s="37">
        <v>102199.75</v>
      </c>
      <c r="M1433" s="38"/>
    </row>
    <row r="1434" spans="1:13" s="39" customFormat="1" ht="12.95" customHeight="1" x14ac:dyDescent="0.25">
      <c r="A1434" s="226"/>
      <c r="B1434" s="29">
        <v>3121</v>
      </c>
      <c r="C1434" s="30">
        <v>26</v>
      </c>
      <c r="D1434" s="32" t="s">
        <v>3691</v>
      </c>
      <c r="E1434" s="32" t="s">
        <v>3692</v>
      </c>
      <c r="F1434" s="32" t="s">
        <v>3693</v>
      </c>
      <c r="G1434" s="33" t="s">
        <v>12</v>
      </c>
      <c r="H1434" s="34" t="s">
        <v>13</v>
      </c>
      <c r="I1434" s="35">
        <v>0.98570000000000002</v>
      </c>
      <c r="J1434" s="36">
        <v>959209.29000000027</v>
      </c>
      <c r="K1434" s="19">
        <f t="shared" si="46"/>
        <v>1278945.72</v>
      </c>
      <c r="L1434" s="37">
        <v>106578.81</v>
      </c>
      <c r="M1434" s="38"/>
    </row>
    <row r="1435" spans="1:13" s="39" customFormat="1" ht="12.95" customHeight="1" x14ac:dyDescent="0.25">
      <c r="A1435" s="226"/>
      <c r="B1435" s="29">
        <v>3114</v>
      </c>
      <c r="C1435" s="30">
        <v>27</v>
      </c>
      <c r="D1435" s="42" t="s">
        <v>3694</v>
      </c>
      <c r="E1435" s="42" t="s">
        <v>3695</v>
      </c>
      <c r="F1435" s="42" t="s">
        <v>3696</v>
      </c>
      <c r="G1435" s="33" t="s">
        <v>12</v>
      </c>
      <c r="H1435" s="34" t="s">
        <v>13</v>
      </c>
      <c r="I1435" s="35">
        <v>0.93220000000000003</v>
      </c>
      <c r="J1435" s="36">
        <v>906498.42</v>
      </c>
      <c r="K1435" s="19">
        <f t="shared" si="46"/>
        <v>1208880.81</v>
      </c>
      <c r="L1435" s="37">
        <v>100794.13</v>
      </c>
      <c r="M1435" s="38"/>
    </row>
    <row r="1436" spans="1:13" s="39" customFormat="1" ht="12.95" customHeight="1" x14ac:dyDescent="0.25">
      <c r="A1436" s="226"/>
      <c r="B1436" s="29">
        <v>3115</v>
      </c>
      <c r="C1436" s="30">
        <v>28</v>
      </c>
      <c r="D1436" s="32" t="s">
        <v>3697</v>
      </c>
      <c r="E1436" s="32" t="s">
        <v>3698</v>
      </c>
      <c r="F1436" s="32" t="s">
        <v>3699</v>
      </c>
      <c r="G1436" s="33" t="s">
        <v>12</v>
      </c>
      <c r="H1436" s="34" t="s">
        <v>13</v>
      </c>
      <c r="I1436" s="35">
        <v>0.99150000000000005</v>
      </c>
      <c r="J1436" s="36">
        <v>962474.70999999973</v>
      </c>
      <c r="K1436" s="19">
        <f t="shared" si="46"/>
        <v>1284092.53</v>
      </c>
      <c r="L1436" s="37">
        <v>107205.94</v>
      </c>
      <c r="M1436" s="38"/>
    </row>
    <row r="1437" spans="1:13" s="39" customFormat="1" ht="12.95" customHeight="1" x14ac:dyDescent="0.25">
      <c r="A1437" s="226"/>
      <c r="B1437" s="29">
        <v>3102</v>
      </c>
      <c r="C1437" s="30">
        <v>29</v>
      </c>
      <c r="D1437" s="32" t="s">
        <v>3700</v>
      </c>
      <c r="E1437" s="32" t="s">
        <v>3701</v>
      </c>
      <c r="F1437" s="32" t="s">
        <v>3702</v>
      </c>
      <c r="G1437" s="33" t="s">
        <v>12</v>
      </c>
      <c r="H1437" s="34" t="s">
        <v>13</v>
      </c>
      <c r="I1437" s="35">
        <v>0.93149999999999999</v>
      </c>
      <c r="J1437" s="36">
        <v>904087.21</v>
      </c>
      <c r="K1437" s="19">
        <f t="shared" si="46"/>
        <v>1206242.53</v>
      </c>
      <c r="L1437" s="37">
        <v>100718.44</v>
      </c>
      <c r="M1437" s="38"/>
    </row>
    <row r="1438" spans="1:13" s="39" customFormat="1" ht="12.95" customHeight="1" x14ac:dyDescent="0.25">
      <c r="A1438" s="226"/>
      <c r="B1438" s="29">
        <v>3123</v>
      </c>
      <c r="C1438" s="30">
        <v>30</v>
      </c>
      <c r="D1438" s="32" t="s">
        <v>3703</v>
      </c>
      <c r="E1438" s="32" t="s">
        <v>3704</v>
      </c>
      <c r="F1438" s="32" t="s">
        <v>3705</v>
      </c>
      <c r="G1438" s="33" t="s">
        <v>12</v>
      </c>
      <c r="H1438" s="34" t="s">
        <v>13</v>
      </c>
      <c r="I1438" s="35">
        <v>0.96909999999999996</v>
      </c>
      <c r="J1438" s="36">
        <v>943055.46</v>
      </c>
      <c r="K1438" s="19">
        <f t="shared" si="46"/>
        <v>1257407.28</v>
      </c>
      <c r="L1438" s="37">
        <v>104783.94</v>
      </c>
      <c r="M1438" s="38"/>
    </row>
    <row r="1439" spans="1:13" s="39" customFormat="1" ht="12.95" customHeight="1" x14ac:dyDescent="0.25">
      <c r="A1439" s="226"/>
      <c r="B1439" s="29">
        <v>3118</v>
      </c>
      <c r="C1439" s="30">
        <v>31</v>
      </c>
      <c r="D1439" s="32" t="s">
        <v>3706</v>
      </c>
      <c r="E1439" s="32" t="s">
        <v>3707</v>
      </c>
      <c r="F1439" s="32" t="s">
        <v>3708</v>
      </c>
      <c r="G1439" s="33" t="s">
        <v>12</v>
      </c>
      <c r="H1439" s="34" t="s">
        <v>13</v>
      </c>
      <c r="I1439" s="35">
        <v>0.99390000000000001</v>
      </c>
      <c r="J1439" s="36">
        <v>967188.95999999973</v>
      </c>
      <c r="K1439" s="19">
        <f t="shared" si="46"/>
        <v>1289585.28</v>
      </c>
      <c r="L1439" s="37">
        <v>107465.44</v>
      </c>
      <c r="M1439" s="38"/>
    </row>
    <row r="1440" spans="1:13" s="39" customFormat="1" ht="12.95" customHeight="1" x14ac:dyDescent="0.25">
      <c r="A1440" s="226"/>
      <c r="B1440" s="29"/>
      <c r="C1440" s="30"/>
      <c r="D1440" s="31" t="s">
        <v>5732</v>
      </c>
      <c r="E1440" s="32"/>
      <c r="F1440" s="32"/>
      <c r="G1440" s="33"/>
      <c r="H1440" s="34"/>
      <c r="I1440" s="35"/>
      <c r="J1440" s="36"/>
      <c r="K1440" s="19"/>
      <c r="L1440" s="37"/>
      <c r="M1440" s="38"/>
    </row>
    <row r="1441" spans="1:13" s="39" customFormat="1" ht="12.95" customHeight="1" x14ac:dyDescent="0.25">
      <c r="A1441" s="227"/>
      <c r="B1441" s="29">
        <v>3133</v>
      </c>
      <c r="C1441" s="30">
        <v>2</v>
      </c>
      <c r="D1441" s="32" t="s">
        <v>3709</v>
      </c>
      <c r="E1441" s="32" t="s">
        <v>3710</v>
      </c>
      <c r="F1441" s="32" t="s">
        <v>3711</v>
      </c>
      <c r="G1441" s="33" t="s">
        <v>5731</v>
      </c>
      <c r="H1441" s="34" t="s">
        <v>13</v>
      </c>
      <c r="I1441" s="35">
        <v>0.95069999999999999</v>
      </c>
      <c r="J1441" s="36">
        <v>1458499.5899999999</v>
      </c>
      <c r="K1441" s="19">
        <f>ROUND(J1441+L1441*3,2)</f>
        <v>1947064.3200000001</v>
      </c>
      <c r="L1441" s="37">
        <v>162854.91</v>
      </c>
      <c r="M1441" s="38"/>
    </row>
    <row r="1442" spans="1:13" s="39" customFormat="1" ht="12.95" customHeight="1" x14ac:dyDescent="0.25">
      <c r="A1442" s="225" t="s">
        <v>3712</v>
      </c>
      <c r="B1442" s="29"/>
      <c r="C1442" s="30"/>
      <c r="D1442" s="31" t="s">
        <v>126</v>
      </c>
      <c r="E1442" s="32"/>
      <c r="F1442" s="32"/>
      <c r="G1442" s="33"/>
      <c r="H1442" s="34"/>
      <c r="I1442" s="35"/>
      <c r="J1442" s="36"/>
      <c r="K1442" s="19"/>
      <c r="L1442" s="37"/>
      <c r="M1442" s="38"/>
    </row>
    <row r="1443" spans="1:13" s="39" customFormat="1" ht="12.95" customHeight="1" x14ac:dyDescent="0.25">
      <c r="A1443" s="226"/>
      <c r="B1443" s="29">
        <v>5224</v>
      </c>
      <c r="C1443" s="30">
        <v>1</v>
      </c>
      <c r="D1443" s="32" t="s">
        <v>3713</v>
      </c>
      <c r="E1443" s="32" t="s">
        <v>150</v>
      </c>
      <c r="F1443" s="32" t="s">
        <v>3714</v>
      </c>
      <c r="G1443" s="33" t="s">
        <v>130</v>
      </c>
      <c r="H1443" s="34" t="s">
        <v>13</v>
      </c>
      <c r="I1443" s="35">
        <v>0.92200000000000004</v>
      </c>
      <c r="J1443" s="36">
        <v>448645.23</v>
      </c>
      <c r="K1443" s="19">
        <f>ROUND(J1443+L1443*3,2)</f>
        <v>598193.64</v>
      </c>
      <c r="L1443" s="37">
        <v>49849.47</v>
      </c>
      <c r="M1443" s="38"/>
    </row>
    <row r="1444" spans="1:13" s="39" customFormat="1" ht="12.95" customHeight="1" x14ac:dyDescent="0.25">
      <c r="A1444" s="226"/>
      <c r="B1444" s="29">
        <v>5246</v>
      </c>
      <c r="C1444" s="30">
        <v>2</v>
      </c>
      <c r="D1444" s="42" t="s">
        <v>3715</v>
      </c>
      <c r="E1444" s="42" t="s">
        <v>3716</v>
      </c>
      <c r="F1444" s="42" t="s">
        <v>3717</v>
      </c>
      <c r="G1444" s="33" t="s">
        <v>130</v>
      </c>
      <c r="H1444" s="34" t="s">
        <v>13</v>
      </c>
      <c r="I1444" s="35">
        <v>0.93200000000000005</v>
      </c>
      <c r="J1444" s="36">
        <v>453294.91000000003</v>
      </c>
      <c r="K1444" s="19">
        <f>ROUND(J1444+L1444*3,2)</f>
        <v>604465.30000000005</v>
      </c>
      <c r="L1444" s="37">
        <v>50390.13</v>
      </c>
      <c r="M1444" s="38"/>
    </row>
    <row r="1445" spans="1:13" s="39" customFormat="1" ht="12.95" customHeight="1" x14ac:dyDescent="0.25">
      <c r="A1445" s="226"/>
      <c r="B1445" s="29">
        <v>5208</v>
      </c>
      <c r="C1445" s="30">
        <v>3</v>
      </c>
      <c r="D1445" s="32" t="s">
        <v>3718</v>
      </c>
      <c r="E1445" s="32" t="s">
        <v>3719</v>
      </c>
      <c r="F1445" s="32" t="s">
        <v>3720</v>
      </c>
      <c r="G1445" s="33" t="s">
        <v>130</v>
      </c>
      <c r="H1445" s="34" t="s">
        <v>13</v>
      </c>
      <c r="I1445" s="35">
        <v>0.92</v>
      </c>
      <c r="J1445" s="36">
        <v>445076.79000000004</v>
      </c>
      <c r="K1445" s="19">
        <f>ROUND(J1445+L1445*3,2)</f>
        <v>594300.78</v>
      </c>
      <c r="L1445" s="37">
        <v>49741.33</v>
      </c>
      <c r="M1445" s="38"/>
    </row>
    <row r="1446" spans="1:13" s="39" customFormat="1" ht="12.95" customHeight="1" x14ac:dyDescent="0.25">
      <c r="A1446" s="226"/>
      <c r="B1446" s="29">
        <v>5228</v>
      </c>
      <c r="C1446" s="30">
        <v>4</v>
      </c>
      <c r="D1446" s="42" t="s">
        <v>3721</v>
      </c>
      <c r="E1446" s="42" t="s">
        <v>519</v>
      </c>
      <c r="F1446" s="42" t="s">
        <v>3722</v>
      </c>
      <c r="G1446" s="33" t="s">
        <v>130</v>
      </c>
      <c r="H1446" s="34" t="s">
        <v>13</v>
      </c>
      <c r="I1446" s="35">
        <v>0.91800000000000004</v>
      </c>
      <c r="J1446" s="36">
        <v>446698.80000000005</v>
      </c>
      <c r="K1446" s="19">
        <f>ROUND(J1446+L1446*3,2)</f>
        <v>595598.4</v>
      </c>
      <c r="L1446" s="37">
        <v>49633.2</v>
      </c>
      <c r="M1446" s="38"/>
    </row>
    <row r="1447" spans="1:13" s="39" customFormat="1" ht="12.95" customHeight="1" x14ac:dyDescent="0.25">
      <c r="A1447" s="226"/>
      <c r="B1447" s="29">
        <v>5210</v>
      </c>
      <c r="C1447" s="30">
        <v>5</v>
      </c>
      <c r="D1447" s="32" t="s">
        <v>3732</v>
      </c>
      <c r="E1447" s="32" t="s">
        <v>3733</v>
      </c>
      <c r="F1447" s="32" t="s">
        <v>3734</v>
      </c>
      <c r="G1447" s="33" t="s">
        <v>130</v>
      </c>
      <c r="H1447" s="34" t="s">
        <v>13</v>
      </c>
      <c r="I1447" s="35">
        <v>0.90920000000000001</v>
      </c>
      <c r="J1447" s="36">
        <v>439605.24000000011</v>
      </c>
      <c r="K1447" s="19">
        <f>ROUND(J1447+L1447*3,2)</f>
        <v>587077.47</v>
      </c>
      <c r="L1447" s="37">
        <v>49157.41</v>
      </c>
      <c r="M1447" s="38"/>
    </row>
    <row r="1448" spans="1:13" s="39" customFormat="1" ht="12.95" customHeight="1" x14ac:dyDescent="0.25">
      <c r="A1448" s="226"/>
      <c r="B1448" s="29"/>
      <c r="C1448" s="30"/>
      <c r="D1448" s="31" t="s">
        <v>11</v>
      </c>
      <c r="E1448" s="32"/>
      <c r="F1448" s="32"/>
      <c r="G1448" s="33"/>
      <c r="H1448" s="34"/>
      <c r="I1448" s="35"/>
      <c r="J1448" s="36"/>
      <c r="K1448" s="19"/>
      <c r="L1448" s="37"/>
      <c r="M1448" s="38"/>
    </row>
    <row r="1449" spans="1:13" s="39" customFormat="1" ht="12.95" customHeight="1" x14ac:dyDescent="0.25">
      <c r="A1449" s="226"/>
      <c r="B1449" s="29">
        <v>5225</v>
      </c>
      <c r="C1449" s="30">
        <v>2</v>
      </c>
      <c r="D1449" s="32" t="s">
        <v>3723</v>
      </c>
      <c r="E1449" s="32" t="s">
        <v>3724</v>
      </c>
      <c r="F1449" s="32" t="s">
        <v>3725</v>
      </c>
      <c r="G1449" s="33" t="s">
        <v>12</v>
      </c>
      <c r="H1449" s="34" t="s">
        <v>13</v>
      </c>
      <c r="I1449" s="35">
        <v>0.92</v>
      </c>
      <c r="J1449" s="36">
        <v>895275</v>
      </c>
      <c r="K1449" s="19">
        <f t="shared" ref="K1449:K1490" si="47">ROUND(J1449+L1449*3,2)</f>
        <v>1193700</v>
      </c>
      <c r="L1449" s="37">
        <v>99475</v>
      </c>
      <c r="M1449" s="38"/>
    </row>
    <row r="1450" spans="1:13" s="39" customFormat="1" ht="12.95" customHeight="1" x14ac:dyDescent="0.25">
      <c r="A1450" s="226"/>
      <c r="B1450" s="29">
        <v>5226</v>
      </c>
      <c r="C1450" s="30">
        <v>3</v>
      </c>
      <c r="D1450" s="32" t="s">
        <v>3726</v>
      </c>
      <c r="E1450" s="32" t="s">
        <v>3727</v>
      </c>
      <c r="F1450" s="32" t="s">
        <v>3728</v>
      </c>
      <c r="G1450" s="33" t="s">
        <v>12</v>
      </c>
      <c r="H1450" s="34" t="s">
        <v>13</v>
      </c>
      <c r="I1450" s="35">
        <v>0.92800000000000005</v>
      </c>
      <c r="J1450" s="36">
        <v>903060</v>
      </c>
      <c r="K1450" s="19">
        <f t="shared" si="47"/>
        <v>1204080</v>
      </c>
      <c r="L1450" s="37">
        <v>100340</v>
      </c>
      <c r="M1450" s="38"/>
    </row>
    <row r="1451" spans="1:13" s="39" customFormat="1" ht="12.95" customHeight="1" x14ac:dyDescent="0.25">
      <c r="A1451" s="226"/>
      <c r="B1451" s="29">
        <v>5201</v>
      </c>
      <c r="C1451" s="30">
        <v>4</v>
      </c>
      <c r="D1451" s="32" t="s">
        <v>236</v>
      </c>
      <c r="E1451" s="32" t="s">
        <v>237</v>
      </c>
      <c r="F1451" s="32" t="s">
        <v>1455</v>
      </c>
      <c r="G1451" s="33" t="s">
        <v>12</v>
      </c>
      <c r="H1451" s="34" t="s">
        <v>13</v>
      </c>
      <c r="I1451" s="35">
        <v>0.92720000000000002</v>
      </c>
      <c r="J1451" s="36">
        <v>897091.5</v>
      </c>
      <c r="K1451" s="19">
        <f t="shared" si="47"/>
        <v>1197852</v>
      </c>
      <c r="L1451" s="37">
        <v>100253.5</v>
      </c>
      <c r="M1451" s="38"/>
    </row>
    <row r="1452" spans="1:13" s="39" customFormat="1" ht="12.95" customHeight="1" x14ac:dyDescent="0.25">
      <c r="A1452" s="226"/>
      <c r="B1452" s="29">
        <v>5242</v>
      </c>
      <c r="C1452" s="30">
        <v>5</v>
      </c>
      <c r="D1452" s="32" t="s">
        <v>3729</v>
      </c>
      <c r="E1452" s="32" t="s">
        <v>3730</v>
      </c>
      <c r="F1452" s="32" t="s">
        <v>3731</v>
      </c>
      <c r="G1452" s="33" t="s">
        <v>12</v>
      </c>
      <c r="H1452" s="34" t="s">
        <v>13</v>
      </c>
      <c r="I1452" s="35">
        <v>0.98570000000000002</v>
      </c>
      <c r="J1452" s="36">
        <v>959209.29000000027</v>
      </c>
      <c r="K1452" s="19">
        <f t="shared" si="47"/>
        <v>1278945.72</v>
      </c>
      <c r="L1452" s="37">
        <v>106578.81</v>
      </c>
      <c r="M1452" s="58"/>
    </row>
    <row r="1453" spans="1:13" s="39" customFormat="1" ht="12.95" customHeight="1" x14ac:dyDescent="0.25">
      <c r="A1453" s="226"/>
      <c r="B1453" s="29">
        <v>5229</v>
      </c>
      <c r="C1453" s="30">
        <v>7</v>
      </c>
      <c r="D1453" s="32" t="s">
        <v>3735</v>
      </c>
      <c r="E1453" s="32" t="s">
        <v>1019</v>
      </c>
      <c r="F1453" s="32" t="s">
        <v>3736</v>
      </c>
      <c r="G1453" s="33" t="s">
        <v>12</v>
      </c>
      <c r="H1453" s="34" t="s">
        <v>13</v>
      </c>
      <c r="I1453" s="35">
        <v>0.91720000000000002</v>
      </c>
      <c r="J1453" s="36">
        <v>892550.25</v>
      </c>
      <c r="K1453" s="19">
        <f t="shared" si="47"/>
        <v>1190067</v>
      </c>
      <c r="L1453" s="37">
        <v>99172.25</v>
      </c>
      <c r="M1453" s="38"/>
    </row>
    <row r="1454" spans="1:13" s="39" customFormat="1" ht="12.95" customHeight="1" x14ac:dyDescent="0.25">
      <c r="A1454" s="226"/>
      <c r="B1454" s="29">
        <v>5205</v>
      </c>
      <c r="C1454" s="30">
        <v>8</v>
      </c>
      <c r="D1454" s="32" t="s">
        <v>3737</v>
      </c>
      <c r="E1454" s="32" t="s">
        <v>3738</v>
      </c>
      <c r="F1454" s="32" t="s">
        <v>3739</v>
      </c>
      <c r="G1454" s="33" t="s">
        <v>12</v>
      </c>
      <c r="H1454" s="34" t="s">
        <v>13</v>
      </c>
      <c r="I1454" s="35">
        <v>0.92</v>
      </c>
      <c r="J1454" s="36">
        <v>890085</v>
      </c>
      <c r="K1454" s="19">
        <f t="shared" si="47"/>
        <v>1188510</v>
      </c>
      <c r="L1454" s="37">
        <v>99475</v>
      </c>
      <c r="M1454" s="38"/>
    </row>
    <row r="1455" spans="1:13" s="39" customFormat="1" ht="12.95" customHeight="1" x14ac:dyDescent="0.25">
      <c r="A1455" s="226"/>
      <c r="B1455" s="29">
        <v>5241</v>
      </c>
      <c r="C1455" s="30">
        <v>9</v>
      </c>
      <c r="D1455" s="42" t="s">
        <v>3740</v>
      </c>
      <c r="E1455" s="42" t="s">
        <v>3741</v>
      </c>
      <c r="F1455" s="42" t="s">
        <v>3742</v>
      </c>
      <c r="G1455" s="27" t="s">
        <v>12</v>
      </c>
      <c r="H1455" s="34" t="s">
        <v>13</v>
      </c>
      <c r="I1455" s="35">
        <v>0.93500000000000005</v>
      </c>
      <c r="J1455" s="36">
        <v>909871.92</v>
      </c>
      <c r="K1455" s="19">
        <f t="shared" si="47"/>
        <v>1213162.56</v>
      </c>
      <c r="L1455" s="37">
        <v>101096.88</v>
      </c>
      <c r="M1455" s="38"/>
    </row>
    <row r="1456" spans="1:13" s="39" customFormat="1" ht="12.95" customHeight="1" x14ac:dyDescent="0.25">
      <c r="A1456" s="226"/>
      <c r="B1456" s="29">
        <v>5235</v>
      </c>
      <c r="C1456" s="30">
        <v>10</v>
      </c>
      <c r="D1456" s="32" t="s">
        <v>3743</v>
      </c>
      <c r="E1456" s="32" t="s">
        <v>3744</v>
      </c>
      <c r="F1456" s="32" t="s">
        <v>3745</v>
      </c>
      <c r="G1456" s="50" t="s">
        <v>12</v>
      </c>
      <c r="H1456" s="34" t="s">
        <v>13</v>
      </c>
      <c r="I1456" s="35">
        <v>0.93300000000000005</v>
      </c>
      <c r="J1456" s="36">
        <v>864675.67</v>
      </c>
      <c r="K1456" s="19">
        <f t="shared" si="47"/>
        <v>1167317.56</v>
      </c>
      <c r="L1456" s="37">
        <v>100880.63</v>
      </c>
      <c r="M1456" s="38"/>
    </row>
    <row r="1457" spans="1:13" s="39" customFormat="1" ht="12.95" customHeight="1" x14ac:dyDescent="0.25">
      <c r="A1457" s="226"/>
      <c r="B1457" s="29">
        <v>5232</v>
      </c>
      <c r="C1457" s="30">
        <v>11</v>
      </c>
      <c r="D1457" s="42" t="s">
        <v>3746</v>
      </c>
      <c r="E1457" s="42" t="s">
        <v>3747</v>
      </c>
      <c r="F1457" s="42" t="s">
        <v>3748</v>
      </c>
      <c r="G1457" s="50" t="s">
        <v>12</v>
      </c>
      <c r="H1457" s="34" t="s">
        <v>13</v>
      </c>
      <c r="I1457" s="35">
        <v>0.55620000000000003</v>
      </c>
      <c r="J1457" s="36">
        <v>584502.17000000004</v>
      </c>
      <c r="K1457" s="19">
        <f t="shared" si="47"/>
        <v>764919.56</v>
      </c>
      <c r="L1457" s="37">
        <v>60139.13</v>
      </c>
      <c r="M1457" s="38"/>
    </row>
    <row r="1458" spans="1:13" s="39" customFormat="1" ht="12.95" customHeight="1" x14ac:dyDescent="0.25">
      <c r="A1458" s="226"/>
      <c r="B1458" s="29">
        <v>5243</v>
      </c>
      <c r="C1458" s="30">
        <v>12</v>
      </c>
      <c r="D1458" s="42" t="s">
        <v>3749</v>
      </c>
      <c r="E1458" s="42" t="s">
        <v>3750</v>
      </c>
      <c r="F1458" s="42" t="s">
        <v>3751</v>
      </c>
      <c r="G1458" s="27" t="s">
        <v>12</v>
      </c>
      <c r="H1458" s="34" t="s">
        <v>13</v>
      </c>
      <c r="I1458" s="35">
        <v>0.92400000000000004</v>
      </c>
      <c r="J1458" s="36">
        <v>899167.5</v>
      </c>
      <c r="K1458" s="19">
        <f t="shared" si="47"/>
        <v>1198890</v>
      </c>
      <c r="L1458" s="37">
        <v>99907.5</v>
      </c>
      <c r="M1458" s="38"/>
    </row>
    <row r="1459" spans="1:13" s="39" customFormat="1" ht="12.95" customHeight="1" x14ac:dyDescent="0.25">
      <c r="A1459" s="226"/>
      <c r="B1459" s="29">
        <v>5227</v>
      </c>
      <c r="C1459" s="30">
        <v>13</v>
      </c>
      <c r="D1459" s="32" t="s">
        <v>3752</v>
      </c>
      <c r="E1459" s="32" t="s">
        <v>3048</v>
      </c>
      <c r="F1459" s="32" t="s">
        <v>3753</v>
      </c>
      <c r="G1459" s="50" t="s">
        <v>12</v>
      </c>
      <c r="H1459" s="34" t="s">
        <v>13</v>
      </c>
      <c r="I1459" s="35">
        <v>0.9204</v>
      </c>
      <c r="J1459" s="36">
        <v>895664.25</v>
      </c>
      <c r="K1459" s="19">
        <f t="shared" si="47"/>
        <v>1194219</v>
      </c>
      <c r="L1459" s="37">
        <v>99518.25</v>
      </c>
      <c r="M1459" s="38"/>
    </row>
    <row r="1460" spans="1:13" s="39" customFormat="1" ht="12.95" customHeight="1" x14ac:dyDescent="0.25">
      <c r="A1460" s="226"/>
      <c r="B1460" s="29">
        <v>5231</v>
      </c>
      <c r="C1460" s="30">
        <v>14</v>
      </c>
      <c r="D1460" s="32" t="s">
        <v>3754</v>
      </c>
      <c r="E1460" s="32" t="s">
        <v>3755</v>
      </c>
      <c r="F1460" s="32" t="s">
        <v>2281</v>
      </c>
      <c r="G1460" s="50" t="s">
        <v>12</v>
      </c>
      <c r="H1460" s="34" t="s">
        <v>13</v>
      </c>
      <c r="I1460" s="35">
        <v>0.94769999999999999</v>
      </c>
      <c r="J1460" s="36">
        <v>922230.54</v>
      </c>
      <c r="K1460" s="19">
        <f t="shared" si="47"/>
        <v>1229640.72</v>
      </c>
      <c r="L1460" s="37">
        <v>102470.06</v>
      </c>
      <c r="M1460" s="38"/>
    </row>
    <row r="1461" spans="1:13" s="39" customFormat="1" ht="12.95" customHeight="1" x14ac:dyDescent="0.25">
      <c r="A1461" s="226"/>
      <c r="B1461" s="29">
        <v>5217</v>
      </c>
      <c r="C1461" s="30">
        <v>15</v>
      </c>
      <c r="D1461" s="32" t="s">
        <v>3445</v>
      </c>
      <c r="E1461" s="32" t="s">
        <v>3446</v>
      </c>
      <c r="F1461" s="32" t="s">
        <v>3224</v>
      </c>
      <c r="G1461" s="50" t="s">
        <v>12</v>
      </c>
      <c r="H1461" s="34" t="s">
        <v>13</v>
      </c>
      <c r="I1461" s="35">
        <v>0.92420000000000002</v>
      </c>
      <c r="J1461" s="36">
        <v>899362.17</v>
      </c>
      <c r="K1461" s="19">
        <f t="shared" si="47"/>
        <v>1199149.56</v>
      </c>
      <c r="L1461" s="37">
        <v>99929.13</v>
      </c>
      <c r="M1461" s="38"/>
    </row>
    <row r="1462" spans="1:13" s="39" customFormat="1" ht="12.95" customHeight="1" x14ac:dyDescent="0.25">
      <c r="A1462" s="226"/>
      <c r="B1462" s="29">
        <v>5244</v>
      </c>
      <c r="C1462" s="30">
        <v>16</v>
      </c>
      <c r="D1462" s="42" t="s">
        <v>3756</v>
      </c>
      <c r="E1462" s="42" t="s">
        <v>3757</v>
      </c>
      <c r="F1462" s="42" t="s">
        <v>3758</v>
      </c>
      <c r="G1462" s="27" t="s">
        <v>12</v>
      </c>
      <c r="H1462" s="34" t="s">
        <v>13</v>
      </c>
      <c r="I1462" s="35">
        <v>0.92400000000000004</v>
      </c>
      <c r="J1462" s="36">
        <v>899167.5</v>
      </c>
      <c r="K1462" s="19">
        <f t="shared" si="47"/>
        <v>1198890</v>
      </c>
      <c r="L1462" s="37">
        <v>99907.5</v>
      </c>
      <c r="M1462" s="38"/>
    </row>
    <row r="1463" spans="1:13" s="39" customFormat="1" ht="12.95" customHeight="1" x14ac:dyDescent="0.25">
      <c r="A1463" s="226"/>
      <c r="B1463" s="29">
        <v>5247</v>
      </c>
      <c r="C1463" s="30">
        <v>17</v>
      </c>
      <c r="D1463" s="32" t="s">
        <v>3759</v>
      </c>
      <c r="E1463" s="32" t="s">
        <v>3760</v>
      </c>
      <c r="F1463" s="32" t="s">
        <v>3761</v>
      </c>
      <c r="G1463" s="33" t="s">
        <v>12</v>
      </c>
      <c r="H1463" s="34" t="s">
        <v>13</v>
      </c>
      <c r="I1463" s="35">
        <v>0.92600000000000005</v>
      </c>
      <c r="J1463" s="36">
        <v>901113.75</v>
      </c>
      <c r="K1463" s="19">
        <f t="shared" si="47"/>
        <v>1201485</v>
      </c>
      <c r="L1463" s="37">
        <v>100123.75</v>
      </c>
      <c r="M1463" s="38"/>
    </row>
    <row r="1464" spans="1:13" s="39" customFormat="1" ht="12.95" customHeight="1" x14ac:dyDescent="0.25">
      <c r="A1464" s="226"/>
      <c r="B1464" s="29">
        <v>5216</v>
      </c>
      <c r="C1464" s="30">
        <v>18</v>
      </c>
      <c r="D1464" s="42" t="s">
        <v>2612</v>
      </c>
      <c r="E1464" s="42" t="s">
        <v>2613</v>
      </c>
      <c r="F1464" s="42" t="s">
        <v>3762</v>
      </c>
      <c r="G1464" s="33" t="s">
        <v>12</v>
      </c>
      <c r="H1464" s="34" t="s">
        <v>13</v>
      </c>
      <c r="I1464" s="35">
        <v>0.9</v>
      </c>
      <c r="J1464" s="36">
        <v>875812.5</v>
      </c>
      <c r="K1464" s="19">
        <f t="shared" si="47"/>
        <v>1167750</v>
      </c>
      <c r="L1464" s="37">
        <v>97312.5</v>
      </c>
      <c r="M1464" s="38"/>
    </row>
    <row r="1465" spans="1:13" s="39" customFormat="1" ht="12.95" customHeight="1" x14ac:dyDescent="0.25">
      <c r="A1465" s="226"/>
      <c r="B1465" s="43">
        <v>5207</v>
      </c>
      <c r="C1465" s="30">
        <v>19</v>
      </c>
      <c r="D1465" s="32" t="s">
        <v>2279</v>
      </c>
      <c r="E1465" s="32" t="s">
        <v>3763</v>
      </c>
      <c r="F1465" s="32" t="s">
        <v>3764</v>
      </c>
      <c r="G1465" s="33" t="s">
        <v>12</v>
      </c>
      <c r="H1465" s="34" t="s">
        <v>13</v>
      </c>
      <c r="I1465" s="35">
        <v>0.95199999999999996</v>
      </c>
      <c r="J1465" s="36">
        <v>921225</v>
      </c>
      <c r="K1465" s="19">
        <f t="shared" si="47"/>
        <v>1230030</v>
      </c>
      <c r="L1465" s="37">
        <v>102935</v>
      </c>
      <c r="M1465" s="38"/>
    </row>
    <row r="1466" spans="1:13" s="39" customFormat="1" ht="12.95" customHeight="1" x14ac:dyDescent="0.25">
      <c r="A1466" s="226"/>
      <c r="B1466" s="29">
        <v>5218</v>
      </c>
      <c r="C1466" s="30">
        <v>20</v>
      </c>
      <c r="D1466" s="42" t="s">
        <v>3765</v>
      </c>
      <c r="E1466" s="42" t="s">
        <v>3766</v>
      </c>
      <c r="F1466" s="42" t="s">
        <v>3767</v>
      </c>
      <c r="G1466" s="33" t="s">
        <v>12</v>
      </c>
      <c r="H1466" s="34" t="s">
        <v>13</v>
      </c>
      <c r="I1466" s="35">
        <v>0.5252</v>
      </c>
      <c r="J1466" s="36">
        <v>511085.25</v>
      </c>
      <c r="K1466" s="19">
        <f t="shared" si="47"/>
        <v>681447</v>
      </c>
      <c r="L1466" s="37">
        <v>56787.25</v>
      </c>
      <c r="M1466" s="38"/>
    </row>
    <row r="1467" spans="1:13" s="39" customFormat="1" ht="12.95" customHeight="1" x14ac:dyDescent="0.25">
      <c r="A1467" s="226"/>
      <c r="B1467" s="29">
        <v>5223</v>
      </c>
      <c r="C1467" s="30">
        <v>21</v>
      </c>
      <c r="D1467" s="42" t="s">
        <v>3768</v>
      </c>
      <c r="E1467" s="42" t="s">
        <v>3769</v>
      </c>
      <c r="F1467" s="42" t="s">
        <v>3770</v>
      </c>
      <c r="G1467" s="33" t="s">
        <v>12</v>
      </c>
      <c r="H1467" s="34" t="s">
        <v>13</v>
      </c>
      <c r="I1467" s="35">
        <v>0.92220000000000002</v>
      </c>
      <c r="J1467" s="36">
        <v>896983.42</v>
      </c>
      <c r="K1467" s="19">
        <f t="shared" si="47"/>
        <v>1196122.06</v>
      </c>
      <c r="L1467" s="37">
        <v>99712.88</v>
      </c>
      <c r="M1467" s="38"/>
    </row>
    <row r="1468" spans="1:13" s="39" customFormat="1" ht="12.95" customHeight="1" x14ac:dyDescent="0.25">
      <c r="A1468" s="226"/>
      <c r="B1468" s="29">
        <v>5203</v>
      </c>
      <c r="C1468" s="30">
        <v>22</v>
      </c>
      <c r="D1468" s="32" t="s">
        <v>3187</v>
      </c>
      <c r="E1468" s="32" t="s">
        <v>3188</v>
      </c>
      <c r="F1468" s="32" t="s">
        <v>3771</v>
      </c>
      <c r="G1468" s="33" t="s">
        <v>12</v>
      </c>
      <c r="H1468" s="34" t="s">
        <v>13</v>
      </c>
      <c r="I1468" s="35">
        <v>0.92720000000000002</v>
      </c>
      <c r="J1468" s="36">
        <v>897091.5</v>
      </c>
      <c r="K1468" s="19">
        <f t="shared" si="47"/>
        <v>1197852</v>
      </c>
      <c r="L1468" s="37">
        <v>100253.5</v>
      </c>
      <c r="M1468" s="38"/>
    </row>
    <row r="1469" spans="1:13" s="39" customFormat="1" ht="12.95" customHeight="1" x14ac:dyDescent="0.25">
      <c r="A1469" s="226"/>
      <c r="B1469" s="29">
        <v>5237</v>
      </c>
      <c r="C1469" s="30">
        <v>23</v>
      </c>
      <c r="D1469" s="32" t="s">
        <v>3772</v>
      </c>
      <c r="E1469" s="32" t="s">
        <v>3773</v>
      </c>
      <c r="F1469" s="32" t="s">
        <v>3774</v>
      </c>
      <c r="G1469" s="33" t="s">
        <v>12</v>
      </c>
      <c r="H1469" s="34" t="s">
        <v>13</v>
      </c>
      <c r="I1469" s="35">
        <v>0.93100000000000005</v>
      </c>
      <c r="J1469" s="36">
        <v>605608.16999999993</v>
      </c>
      <c r="K1469" s="19">
        <f t="shared" si="47"/>
        <v>907601.31</v>
      </c>
      <c r="L1469" s="37">
        <v>100664.38</v>
      </c>
      <c r="M1469" s="38"/>
    </row>
    <row r="1470" spans="1:13" s="39" customFormat="1" ht="12.95" customHeight="1" x14ac:dyDescent="0.25">
      <c r="A1470" s="226"/>
      <c r="B1470" s="29">
        <v>5213</v>
      </c>
      <c r="C1470" s="30">
        <v>24</v>
      </c>
      <c r="D1470" s="42" t="s">
        <v>1687</v>
      </c>
      <c r="E1470" s="42" t="s">
        <v>3775</v>
      </c>
      <c r="F1470" s="42" t="s">
        <v>3776</v>
      </c>
      <c r="G1470" s="33" t="s">
        <v>12</v>
      </c>
      <c r="H1470" s="34" t="s">
        <v>13</v>
      </c>
      <c r="I1470" s="35">
        <v>0.93700000000000006</v>
      </c>
      <c r="J1470" s="36">
        <v>906628.17</v>
      </c>
      <c r="K1470" s="19">
        <f t="shared" si="47"/>
        <v>1210567.56</v>
      </c>
      <c r="L1470" s="37">
        <v>101313.13</v>
      </c>
      <c r="M1470" s="38"/>
    </row>
    <row r="1471" spans="1:13" s="39" customFormat="1" ht="12.95" customHeight="1" x14ac:dyDescent="0.25">
      <c r="A1471" s="226"/>
      <c r="B1471" s="29">
        <v>5211</v>
      </c>
      <c r="C1471" s="30">
        <v>25</v>
      </c>
      <c r="D1471" s="32" t="s">
        <v>2251</v>
      </c>
      <c r="E1471" s="32" t="s">
        <v>2940</v>
      </c>
      <c r="F1471" s="32" t="s">
        <v>3777</v>
      </c>
      <c r="G1471" s="33" t="s">
        <v>12</v>
      </c>
      <c r="H1471" s="34" t="s">
        <v>13</v>
      </c>
      <c r="I1471" s="35">
        <v>0.94899999999999995</v>
      </c>
      <c r="J1471" s="36">
        <v>918305.67</v>
      </c>
      <c r="K1471" s="19">
        <f t="shared" si="47"/>
        <v>1226137.56</v>
      </c>
      <c r="L1471" s="37">
        <v>102610.63</v>
      </c>
      <c r="M1471" s="38"/>
    </row>
    <row r="1472" spans="1:13" s="39" customFormat="1" ht="12.95" customHeight="1" x14ac:dyDescent="0.25">
      <c r="A1472" s="226"/>
      <c r="B1472" s="29">
        <v>5238</v>
      </c>
      <c r="C1472" s="30">
        <v>26</v>
      </c>
      <c r="D1472" s="32" t="s">
        <v>3778</v>
      </c>
      <c r="E1472" s="32" t="s">
        <v>3779</v>
      </c>
      <c r="F1472" s="32" t="s">
        <v>3780</v>
      </c>
      <c r="G1472" s="33" t="s">
        <v>12</v>
      </c>
      <c r="H1472" s="34" t="s">
        <v>13</v>
      </c>
      <c r="I1472" s="35">
        <v>0.93300000000000005</v>
      </c>
      <c r="J1472" s="36">
        <v>907925.67</v>
      </c>
      <c r="K1472" s="19">
        <f t="shared" si="47"/>
        <v>1210567.56</v>
      </c>
      <c r="L1472" s="37">
        <v>100880.63</v>
      </c>
      <c r="M1472" s="38"/>
    </row>
    <row r="1473" spans="1:13" s="39" customFormat="1" ht="12.95" customHeight="1" x14ac:dyDescent="0.25">
      <c r="A1473" s="226"/>
      <c r="B1473" s="29">
        <v>5209</v>
      </c>
      <c r="C1473" s="30">
        <v>27</v>
      </c>
      <c r="D1473" s="32" t="s">
        <v>3781</v>
      </c>
      <c r="E1473" s="32" t="s">
        <v>1462</v>
      </c>
      <c r="F1473" s="32" t="s">
        <v>3782</v>
      </c>
      <c r="G1473" s="33" t="s">
        <v>12</v>
      </c>
      <c r="H1473" s="34" t="s">
        <v>13</v>
      </c>
      <c r="I1473" s="35">
        <v>0.93400000000000005</v>
      </c>
      <c r="J1473" s="36">
        <v>903708.75</v>
      </c>
      <c r="K1473" s="19">
        <f t="shared" si="47"/>
        <v>1206675</v>
      </c>
      <c r="L1473" s="37">
        <v>100988.75</v>
      </c>
      <c r="M1473" s="38"/>
    </row>
    <row r="1474" spans="1:13" s="39" customFormat="1" ht="12.95" customHeight="1" x14ac:dyDescent="0.25">
      <c r="A1474" s="226"/>
      <c r="B1474" s="29">
        <v>5206</v>
      </c>
      <c r="C1474" s="30">
        <v>28</v>
      </c>
      <c r="D1474" s="32" t="s">
        <v>3783</v>
      </c>
      <c r="E1474" s="32" t="s">
        <v>3784</v>
      </c>
      <c r="F1474" s="32" t="s">
        <v>3785</v>
      </c>
      <c r="G1474" s="33" t="s">
        <v>12</v>
      </c>
      <c r="H1474" s="34" t="s">
        <v>13</v>
      </c>
      <c r="I1474" s="35">
        <v>0.54400000000000004</v>
      </c>
      <c r="J1474" s="36">
        <v>524190</v>
      </c>
      <c r="K1474" s="19">
        <f t="shared" si="47"/>
        <v>700650</v>
      </c>
      <c r="L1474" s="37">
        <v>58820</v>
      </c>
      <c r="M1474" s="38"/>
    </row>
    <row r="1475" spans="1:13" s="39" customFormat="1" ht="12.95" customHeight="1" x14ac:dyDescent="0.25">
      <c r="A1475" s="226"/>
      <c r="B1475" s="29">
        <v>5220</v>
      </c>
      <c r="C1475" s="30">
        <v>29</v>
      </c>
      <c r="D1475" s="32" t="s">
        <v>3786</v>
      </c>
      <c r="E1475" s="32" t="s">
        <v>3787</v>
      </c>
      <c r="F1475" s="32" t="s">
        <v>3788</v>
      </c>
      <c r="G1475" s="33" t="s">
        <v>12</v>
      </c>
      <c r="H1475" s="34" t="s">
        <v>13</v>
      </c>
      <c r="I1475" s="35">
        <v>0.92200000000000004</v>
      </c>
      <c r="J1475" s="36">
        <v>897221.25</v>
      </c>
      <c r="K1475" s="19">
        <f t="shared" si="47"/>
        <v>1196295</v>
      </c>
      <c r="L1475" s="37">
        <v>99691.25</v>
      </c>
      <c r="M1475" s="38"/>
    </row>
    <row r="1476" spans="1:13" s="39" customFormat="1" ht="12.95" customHeight="1" x14ac:dyDescent="0.25">
      <c r="A1476" s="226"/>
      <c r="B1476" s="29">
        <v>5202</v>
      </c>
      <c r="C1476" s="30">
        <v>30</v>
      </c>
      <c r="D1476" s="42" t="s">
        <v>3789</v>
      </c>
      <c r="E1476" s="42" t="s">
        <v>3790</v>
      </c>
      <c r="F1476" s="42" t="s">
        <v>3791</v>
      </c>
      <c r="G1476" s="33" t="s">
        <v>12</v>
      </c>
      <c r="H1476" s="34" t="s">
        <v>13</v>
      </c>
      <c r="I1476" s="35">
        <v>0.92920000000000003</v>
      </c>
      <c r="J1476" s="36">
        <v>899037.75</v>
      </c>
      <c r="K1476" s="19">
        <f t="shared" si="47"/>
        <v>1200447</v>
      </c>
      <c r="L1476" s="37">
        <v>100469.75</v>
      </c>
      <c r="M1476" s="38"/>
    </row>
    <row r="1477" spans="1:13" s="39" customFormat="1" ht="12.95" customHeight="1" x14ac:dyDescent="0.25">
      <c r="A1477" s="226"/>
      <c r="B1477" s="29">
        <v>5214</v>
      </c>
      <c r="C1477" s="30">
        <v>31</v>
      </c>
      <c r="D1477" s="32" t="s">
        <v>3792</v>
      </c>
      <c r="E1477" s="32" t="s">
        <v>3793</v>
      </c>
      <c r="F1477" s="32" t="s">
        <v>3794</v>
      </c>
      <c r="G1477" s="33" t="s">
        <v>12</v>
      </c>
      <c r="H1477" s="34" t="s">
        <v>13</v>
      </c>
      <c r="I1477" s="35">
        <v>0.91800000000000004</v>
      </c>
      <c r="J1477" s="36">
        <v>893328.75</v>
      </c>
      <c r="K1477" s="19">
        <f t="shared" si="47"/>
        <v>1191105</v>
      </c>
      <c r="L1477" s="37">
        <v>99258.75</v>
      </c>
      <c r="M1477" s="38"/>
    </row>
    <row r="1478" spans="1:13" s="39" customFormat="1" ht="12.95" customHeight="1" x14ac:dyDescent="0.25">
      <c r="A1478" s="226"/>
      <c r="B1478" s="29">
        <v>5234</v>
      </c>
      <c r="C1478" s="30">
        <v>32</v>
      </c>
      <c r="D1478" s="32" t="s">
        <v>3795</v>
      </c>
      <c r="E1478" s="32" t="s">
        <v>3796</v>
      </c>
      <c r="F1478" s="32" t="s">
        <v>3797</v>
      </c>
      <c r="G1478" s="33" t="s">
        <v>12</v>
      </c>
      <c r="H1478" s="34" t="s">
        <v>13</v>
      </c>
      <c r="I1478" s="35">
        <v>0.95699999999999996</v>
      </c>
      <c r="J1478" s="36">
        <v>926090.67</v>
      </c>
      <c r="K1478" s="19">
        <f t="shared" si="47"/>
        <v>1236517.56</v>
      </c>
      <c r="L1478" s="37">
        <v>103475.63</v>
      </c>
      <c r="M1478" s="38"/>
    </row>
    <row r="1479" spans="1:13" s="39" customFormat="1" ht="12.95" customHeight="1" x14ac:dyDescent="0.25">
      <c r="A1479" s="226"/>
      <c r="B1479" s="29">
        <v>5236</v>
      </c>
      <c r="C1479" s="30">
        <v>33</v>
      </c>
      <c r="D1479" s="32" t="s">
        <v>3798</v>
      </c>
      <c r="E1479" s="32" t="s">
        <v>3799</v>
      </c>
      <c r="F1479" s="32" t="s">
        <v>3800</v>
      </c>
      <c r="G1479" s="33" t="s">
        <v>12</v>
      </c>
      <c r="H1479" s="34" t="s">
        <v>13</v>
      </c>
      <c r="I1479" s="35">
        <v>0.93899999999999995</v>
      </c>
      <c r="J1479" s="36">
        <v>913764.42</v>
      </c>
      <c r="K1479" s="19">
        <f t="shared" si="47"/>
        <v>1218352.56</v>
      </c>
      <c r="L1479" s="37">
        <v>101529.38</v>
      </c>
      <c r="M1479" s="38"/>
    </row>
    <row r="1480" spans="1:13" s="39" customFormat="1" ht="12.95" customHeight="1" x14ac:dyDescent="0.25">
      <c r="A1480" s="226"/>
      <c r="B1480" s="29">
        <v>5200</v>
      </c>
      <c r="C1480" s="30">
        <v>34</v>
      </c>
      <c r="D1480" s="32" t="s">
        <v>3801</v>
      </c>
      <c r="E1480" s="32" t="s">
        <v>3802</v>
      </c>
      <c r="F1480" s="32" t="s">
        <v>3803</v>
      </c>
      <c r="G1480" s="33" t="s">
        <v>12</v>
      </c>
      <c r="H1480" s="34" t="s">
        <v>13</v>
      </c>
      <c r="I1480" s="35">
        <v>0.92720000000000002</v>
      </c>
      <c r="J1480" s="36">
        <v>897091.5</v>
      </c>
      <c r="K1480" s="19">
        <f t="shared" si="47"/>
        <v>1197852</v>
      </c>
      <c r="L1480" s="37">
        <v>100253.5</v>
      </c>
      <c r="M1480" s="38"/>
    </row>
    <row r="1481" spans="1:13" s="39" customFormat="1" ht="12.95" customHeight="1" x14ac:dyDescent="0.25">
      <c r="A1481" s="226"/>
      <c r="B1481" s="29">
        <v>5212</v>
      </c>
      <c r="C1481" s="30">
        <v>35</v>
      </c>
      <c r="D1481" s="32" t="s">
        <v>3804</v>
      </c>
      <c r="E1481" s="32" t="s">
        <v>3805</v>
      </c>
      <c r="F1481" s="32" t="s">
        <v>3806</v>
      </c>
      <c r="G1481" s="33" t="s">
        <v>12</v>
      </c>
      <c r="H1481" s="34" t="s">
        <v>13</v>
      </c>
      <c r="I1481" s="35">
        <v>0.92</v>
      </c>
      <c r="J1481" s="36">
        <v>890085</v>
      </c>
      <c r="K1481" s="19">
        <f t="shared" si="47"/>
        <v>1188510</v>
      </c>
      <c r="L1481" s="37">
        <v>99475</v>
      </c>
      <c r="M1481" s="38"/>
    </row>
    <row r="1482" spans="1:13" s="39" customFormat="1" ht="12.95" customHeight="1" x14ac:dyDescent="0.25">
      <c r="A1482" s="226"/>
      <c r="B1482" s="29">
        <v>5233</v>
      </c>
      <c r="C1482" s="30">
        <v>36</v>
      </c>
      <c r="D1482" s="32" t="s">
        <v>3807</v>
      </c>
      <c r="E1482" s="32" t="s">
        <v>3808</v>
      </c>
      <c r="F1482" s="32" t="s">
        <v>3809</v>
      </c>
      <c r="G1482" s="33" t="s">
        <v>12</v>
      </c>
      <c r="H1482" s="34" t="s">
        <v>13</v>
      </c>
      <c r="I1482" s="35">
        <v>0.9829</v>
      </c>
      <c r="J1482" s="36">
        <v>956484.54000000027</v>
      </c>
      <c r="K1482" s="19">
        <f t="shared" si="47"/>
        <v>1275312.72</v>
      </c>
      <c r="L1482" s="37">
        <v>106276.06</v>
      </c>
      <c r="M1482" s="38"/>
    </row>
    <row r="1483" spans="1:13" s="39" customFormat="1" ht="12.95" customHeight="1" x14ac:dyDescent="0.25">
      <c r="A1483" s="226"/>
      <c r="B1483" s="29">
        <v>5204</v>
      </c>
      <c r="C1483" s="30">
        <v>37</v>
      </c>
      <c r="D1483" s="32" t="s">
        <v>3810</v>
      </c>
      <c r="E1483" s="32" t="s">
        <v>3811</v>
      </c>
      <c r="F1483" s="32" t="s">
        <v>3812</v>
      </c>
      <c r="G1483" s="33" t="s">
        <v>12</v>
      </c>
      <c r="H1483" s="34" t="s">
        <v>13</v>
      </c>
      <c r="I1483" s="35">
        <v>0.93600000000000005</v>
      </c>
      <c r="J1483" s="36">
        <v>905655</v>
      </c>
      <c r="K1483" s="19">
        <f t="shared" si="47"/>
        <v>1209270</v>
      </c>
      <c r="L1483" s="37">
        <v>101205</v>
      </c>
      <c r="M1483" s="38"/>
    </row>
    <row r="1484" spans="1:13" s="39" customFormat="1" ht="12.95" customHeight="1" x14ac:dyDescent="0.25">
      <c r="A1484" s="226"/>
      <c r="B1484" s="29">
        <v>5230</v>
      </c>
      <c r="C1484" s="30">
        <v>38</v>
      </c>
      <c r="D1484" s="32" t="s">
        <v>3813</v>
      </c>
      <c r="E1484" s="32" t="s">
        <v>3814</v>
      </c>
      <c r="F1484" s="32" t="s">
        <v>3815</v>
      </c>
      <c r="G1484" s="33" t="s">
        <v>12</v>
      </c>
      <c r="H1484" s="34" t="s">
        <v>13</v>
      </c>
      <c r="I1484" s="35">
        <v>0.92</v>
      </c>
      <c r="J1484" s="36">
        <v>808775</v>
      </c>
      <c r="K1484" s="19">
        <f t="shared" si="47"/>
        <v>1107200</v>
      </c>
      <c r="L1484" s="37">
        <v>99475</v>
      </c>
      <c r="M1484" s="38"/>
    </row>
    <row r="1485" spans="1:13" s="39" customFormat="1" ht="12.95" customHeight="1" x14ac:dyDescent="0.25">
      <c r="A1485" s="226"/>
      <c r="B1485" s="29">
        <v>5219</v>
      </c>
      <c r="C1485" s="30">
        <v>39</v>
      </c>
      <c r="D1485" s="32" t="s">
        <v>3816</v>
      </c>
      <c r="E1485" s="32" t="s">
        <v>3817</v>
      </c>
      <c r="F1485" s="32" t="s">
        <v>3818</v>
      </c>
      <c r="G1485" s="33" t="s">
        <v>12</v>
      </c>
      <c r="H1485" s="34" t="s">
        <v>13</v>
      </c>
      <c r="I1485" s="35">
        <v>0.94830000000000003</v>
      </c>
      <c r="J1485" s="36">
        <v>922814.46</v>
      </c>
      <c r="K1485" s="19">
        <f t="shared" si="47"/>
        <v>1230419.28</v>
      </c>
      <c r="L1485" s="37">
        <v>102534.94</v>
      </c>
      <c r="M1485" s="38"/>
    </row>
    <row r="1486" spans="1:13" s="39" customFormat="1" ht="12.95" customHeight="1" x14ac:dyDescent="0.25">
      <c r="A1486" s="226"/>
      <c r="B1486" s="29">
        <v>5240</v>
      </c>
      <c r="C1486" s="30">
        <v>40</v>
      </c>
      <c r="D1486" s="32" t="s">
        <v>152</v>
      </c>
      <c r="E1486" s="32" t="s">
        <v>3819</v>
      </c>
      <c r="F1486" s="32" t="s">
        <v>3820</v>
      </c>
      <c r="G1486" s="33" t="s">
        <v>12</v>
      </c>
      <c r="H1486" s="34" t="s">
        <v>13</v>
      </c>
      <c r="I1486" s="35">
        <v>0.92900000000000005</v>
      </c>
      <c r="J1486" s="36">
        <v>904033.17</v>
      </c>
      <c r="K1486" s="19">
        <f t="shared" si="47"/>
        <v>1205377.56</v>
      </c>
      <c r="L1486" s="37">
        <v>100448.13</v>
      </c>
      <c r="M1486" s="38"/>
    </row>
    <row r="1487" spans="1:13" s="39" customFormat="1" ht="12.95" customHeight="1" x14ac:dyDescent="0.25">
      <c r="A1487" s="226"/>
      <c r="B1487" s="29">
        <v>5245</v>
      </c>
      <c r="C1487" s="30">
        <v>41</v>
      </c>
      <c r="D1487" s="32" t="s">
        <v>3821</v>
      </c>
      <c r="E1487" s="32" t="s">
        <v>402</v>
      </c>
      <c r="F1487" s="32" t="s">
        <v>3822</v>
      </c>
      <c r="G1487" s="33" t="s">
        <v>12</v>
      </c>
      <c r="H1487" s="34" t="s">
        <v>13</v>
      </c>
      <c r="I1487" s="35">
        <v>0.94499999999999995</v>
      </c>
      <c r="J1487" s="36">
        <v>876353.17</v>
      </c>
      <c r="K1487" s="19">
        <f t="shared" si="47"/>
        <v>1182887.56</v>
      </c>
      <c r="L1487" s="37">
        <v>102178.13</v>
      </c>
      <c r="M1487" s="38"/>
    </row>
    <row r="1488" spans="1:13" s="39" customFormat="1" ht="12.95" customHeight="1" x14ac:dyDescent="0.25">
      <c r="A1488" s="226"/>
      <c r="B1488" s="29">
        <v>5221</v>
      </c>
      <c r="C1488" s="30">
        <v>42</v>
      </c>
      <c r="D1488" s="32" t="s">
        <v>3823</v>
      </c>
      <c r="E1488" s="32" t="s">
        <v>3824</v>
      </c>
      <c r="F1488" s="32" t="s">
        <v>3825</v>
      </c>
      <c r="G1488" s="33" t="s">
        <v>12</v>
      </c>
      <c r="H1488" s="34" t="s">
        <v>13</v>
      </c>
      <c r="I1488" s="35">
        <v>0.96299999999999997</v>
      </c>
      <c r="J1488" s="36">
        <v>937119.42</v>
      </c>
      <c r="K1488" s="19">
        <f t="shared" si="47"/>
        <v>1249492.56</v>
      </c>
      <c r="L1488" s="37">
        <v>104124.38</v>
      </c>
      <c r="M1488" s="38"/>
    </row>
    <row r="1489" spans="1:13" s="39" customFormat="1" ht="12.95" customHeight="1" x14ac:dyDescent="0.25">
      <c r="A1489" s="226"/>
      <c r="B1489" s="29">
        <v>5222</v>
      </c>
      <c r="C1489" s="30">
        <v>43</v>
      </c>
      <c r="D1489" s="32" t="s">
        <v>3826</v>
      </c>
      <c r="E1489" s="32" t="s">
        <v>3827</v>
      </c>
      <c r="F1489" s="32" t="s">
        <v>3828</v>
      </c>
      <c r="G1489" s="33" t="s">
        <v>12</v>
      </c>
      <c r="H1489" s="34" t="s">
        <v>13</v>
      </c>
      <c r="I1489" s="35">
        <v>0.92800000000000005</v>
      </c>
      <c r="J1489" s="36">
        <v>903060</v>
      </c>
      <c r="K1489" s="19">
        <f t="shared" si="47"/>
        <v>1204080</v>
      </c>
      <c r="L1489" s="37">
        <v>100340</v>
      </c>
      <c r="M1489" s="38"/>
    </row>
    <row r="1490" spans="1:13" s="39" customFormat="1" ht="12.95" customHeight="1" x14ac:dyDescent="0.25">
      <c r="A1490" s="226"/>
      <c r="B1490" s="29">
        <v>5215</v>
      </c>
      <c r="C1490" s="30">
        <v>44</v>
      </c>
      <c r="D1490" s="42" t="s">
        <v>3829</v>
      </c>
      <c r="E1490" s="42" t="s">
        <v>3830</v>
      </c>
      <c r="F1490" s="42" t="s">
        <v>3831</v>
      </c>
      <c r="G1490" s="33" t="s">
        <v>12</v>
      </c>
      <c r="H1490" s="34" t="s">
        <v>13</v>
      </c>
      <c r="I1490" s="35">
        <v>0.93600000000000005</v>
      </c>
      <c r="J1490" s="36">
        <v>910845</v>
      </c>
      <c r="K1490" s="19">
        <f t="shared" si="47"/>
        <v>1214460</v>
      </c>
      <c r="L1490" s="37">
        <v>101205</v>
      </c>
      <c r="M1490" s="38"/>
    </row>
    <row r="1491" spans="1:13" s="39" customFormat="1" ht="12.95" customHeight="1" x14ac:dyDescent="0.25">
      <c r="A1491" s="226"/>
      <c r="B1491" s="29"/>
      <c r="C1491" s="30"/>
      <c r="D1491" s="49" t="s">
        <v>5732</v>
      </c>
      <c r="E1491" s="42"/>
      <c r="F1491" s="42"/>
      <c r="G1491" s="33"/>
      <c r="H1491" s="34"/>
      <c r="I1491" s="35"/>
      <c r="J1491" s="36"/>
      <c r="K1491" s="19"/>
      <c r="L1491" s="37"/>
      <c r="M1491" s="38"/>
    </row>
    <row r="1492" spans="1:13" s="39" customFormat="1" ht="12.95" customHeight="1" x14ac:dyDescent="0.25">
      <c r="A1492" s="227"/>
      <c r="B1492" s="29">
        <v>5239</v>
      </c>
      <c r="C1492" s="30">
        <v>2</v>
      </c>
      <c r="D1492" s="32" t="s">
        <v>3832</v>
      </c>
      <c r="E1492" s="32" t="s">
        <v>3833</v>
      </c>
      <c r="F1492" s="32" t="s">
        <v>3834</v>
      </c>
      <c r="G1492" s="33" t="s">
        <v>5731</v>
      </c>
      <c r="H1492" s="34" t="s">
        <v>13</v>
      </c>
      <c r="I1492" s="35">
        <v>0.93899999999999995</v>
      </c>
      <c r="J1492" s="36">
        <v>1447656.2999999998</v>
      </c>
      <c r="K1492" s="19">
        <f>ROUND(J1492+L1492*3,2)</f>
        <v>1930208.4</v>
      </c>
      <c r="L1492" s="37">
        <v>160850.70000000001</v>
      </c>
      <c r="M1492" s="38"/>
    </row>
    <row r="1493" spans="1:13" s="39" customFormat="1" ht="12.95" customHeight="1" x14ac:dyDescent="0.25">
      <c r="A1493" s="225" t="s">
        <v>3835</v>
      </c>
      <c r="B1493" s="29"/>
      <c r="C1493" s="30"/>
      <c r="D1493" s="31" t="s">
        <v>126</v>
      </c>
      <c r="E1493" s="32"/>
      <c r="F1493" s="32"/>
      <c r="G1493" s="33"/>
      <c r="H1493" s="34"/>
      <c r="I1493" s="35"/>
      <c r="J1493" s="36"/>
      <c r="K1493" s="19"/>
      <c r="L1493" s="37"/>
      <c r="M1493" s="38"/>
    </row>
    <row r="1494" spans="1:13" s="39" customFormat="1" ht="12.95" customHeight="1" x14ac:dyDescent="0.25">
      <c r="A1494" s="226"/>
      <c r="B1494" s="29">
        <v>1518</v>
      </c>
      <c r="C1494" s="30">
        <v>1</v>
      </c>
      <c r="D1494" s="32" t="s">
        <v>3836</v>
      </c>
      <c r="E1494" s="32" t="s">
        <v>3837</v>
      </c>
      <c r="F1494" s="32" t="s">
        <v>3838</v>
      </c>
      <c r="G1494" s="33" t="s">
        <v>130</v>
      </c>
      <c r="H1494" s="34" t="s">
        <v>13</v>
      </c>
      <c r="I1494" s="35">
        <v>0.99270000000000003</v>
      </c>
      <c r="J1494" s="36">
        <v>474310.66</v>
      </c>
      <c r="K1494" s="19">
        <f>ROUND(J1494+L1494*3,2)</f>
        <v>635326.6</v>
      </c>
      <c r="L1494" s="37">
        <v>53671.98</v>
      </c>
      <c r="M1494" s="38"/>
    </row>
    <row r="1495" spans="1:13" s="39" customFormat="1" ht="12.95" customHeight="1" x14ac:dyDescent="0.25">
      <c r="A1495" s="226"/>
      <c r="B1495" s="29"/>
      <c r="C1495" s="30"/>
      <c r="D1495" s="31" t="s">
        <v>11</v>
      </c>
      <c r="E1495" s="32"/>
      <c r="F1495" s="32"/>
      <c r="G1495" s="33"/>
      <c r="H1495" s="34"/>
      <c r="I1495" s="35"/>
      <c r="J1495" s="36"/>
      <c r="K1495" s="19"/>
      <c r="L1495" s="37"/>
      <c r="M1495" s="38"/>
    </row>
    <row r="1496" spans="1:13" s="39" customFormat="1" ht="12.95" customHeight="1" x14ac:dyDescent="0.25">
      <c r="A1496" s="226"/>
      <c r="B1496" s="29">
        <v>1504</v>
      </c>
      <c r="C1496" s="30">
        <v>1</v>
      </c>
      <c r="D1496" s="32" t="s">
        <v>3839</v>
      </c>
      <c r="E1496" s="32" t="s">
        <v>3840</v>
      </c>
      <c r="F1496" s="32" t="s">
        <v>3471</v>
      </c>
      <c r="G1496" s="33" t="s">
        <v>12</v>
      </c>
      <c r="H1496" s="34" t="s">
        <v>13</v>
      </c>
      <c r="I1496" s="35">
        <v>0.98219999999999996</v>
      </c>
      <c r="J1496" s="36">
        <v>951045.9</v>
      </c>
      <c r="K1496" s="19">
        <f t="shared" ref="K1496:K1512" si="48">ROUND(J1496+L1496*3,2)</f>
        <v>1269647.04</v>
      </c>
      <c r="L1496" s="37">
        <v>106200.38</v>
      </c>
      <c r="M1496" s="38"/>
    </row>
    <row r="1497" spans="1:13" s="39" customFormat="1" ht="12.95" customHeight="1" x14ac:dyDescent="0.25">
      <c r="A1497" s="226"/>
      <c r="B1497" s="29">
        <v>1517</v>
      </c>
      <c r="C1497" s="30">
        <v>2</v>
      </c>
      <c r="D1497" s="32" t="s">
        <v>3841</v>
      </c>
      <c r="E1497" s="32" t="s">
        <v>3842</v>
      </c>
      <c r="F1497" s="32" t="s">
        <v>3843</v>
      </c>
      <c r="G1497" s="33" t="s">
        <v>12</v>
      </c>
      <c r="H1497" s="34" t="s">
        <v>13</v>
      </c>
      <c r="I1497" s="35">
        <v>0.97870000000000001</v>
      </c>
      <c r="J1497" s="36">
        <v>941411.94</v>
      </c>
      <c r="K1497" s="19">
        <f t="shared" si="48"/>
        <v>1258877.76</v>
      </c>
      <c r="L1497" s="37">
        <v>105821.94</v>
      </c>
      <c r="M1497" s="38"/>
    </row>
    <row r="1498" spans="1:13" s="39" customFormat="1" ht="12.95" customHeight="1" x14ac:dyDescent="0.25">
      <c r="A1498" s="226"/>
      <c r="B1498" s="29">
        <v>1509</v>
      </c>
      <c r="C1498" s="30">
        <v>3</v>
      </c>
      <c r="D1498" s="32" t="s">
        <v>3844</v>
      </c>
      <c r="E1498" s="32" t="s">
        <v>3845</v>
      </c>
      <c r="F1498" s="32" t="s">
        <v>3192</v>
      </c>
      <c r="G1498" s="33" t="s">
        <v>12</v>
      </c>
      <c r="H1498" s="34" t="s">
        <v>13</v>
      </c>
      <c r="I1498" s="35">
        <v>0.9677</v>
      </c>
      <c r="J1498" s="36">
        <v>938060.04</v>
      </c>
      <c r="K1498" s="19">
        <f t="shared" si="48"/>
        <v>1251957.72</v>
      </c>
      <c r="L1498" s="37">
        <v>104632.56</v>
      </c>
      <c r="M1498" s="38"/>
    </row>
    <row r="1499" spans="1:13" s="39" customFormat="1" ht="12.95" customHeight="1" x14ac:dyDescent="0.25">
      <c r="A1499" s="226"/>
      <c r="B1499" s="29">
        <v>1511</v>
      </c>
      <c r="C1499" s="30">
        <v>4</v>
      </c>
      <c r="D1499" s="32" t="s">
        <v>113</v>
      </c>
      <c r="E1499" s="32" t="s">
        <v>3846</v>
      </c>
      <c r="F1499" s="32" t="s">
        <v>3847</v>
      </c>
      <c r="G1499" s="33" t="s">
        <v>12</v>
      </c>
      <c r="H1499" s="34" t="s">
        <v>13</v>
      </c>
      <c r="I1499" s="35">
        <v>0.97970000000000002</v>
      </c>
      <c r="J1499" s="36">
        <v>948310.30000000028</v>
      </c>
      <c r="K1499" s="19">
        <f t="shared" si="48"/>
        <v>1266100.48</v>
      </c>
      <c r="L1499" s="37">
        <v>105930.06</v>
      </c>
      <c r="M1499" s="38"/>
    </row>
    <row r="1500" spans="1:13" s="39" customFormat="1" ht="12.95" customHeight="1" x14ac:dyDescent="0.25">
      <c r="A1500" s="226"/>
      <c r="B1500" s="29">
        <v>1507</v>
      </c>
      <c r="C1500" s="30">
        <v>5</v>
      </c>
      <c r="D1500" s="32" t="s">
        <v>3848</v>
      </c>
      <c r="E1500" s="32" t="s">
        <v>3849</v>
      </c>
      <c r="F1500" s="32" t="s">
        <v>3271</v>
      </c>
      <c r="G1500" s="33" t="s">
        <v>12</v>
      </c>
      <c r="H1500" s="34" t="s">
        <v>13</v>
      </c>
      <c r="I1500" s="35">
        <v>0.97519999999999996</v>
      </c>
      <c r="J1500" s="36">
        <v>942201.26</v>
      </c>
      <c r="K1500" s="19">
        <f t="shared" si="48"/>
        <v>1258531.76</v>
      </c>
      <c r="L1500" s="37">
        <v>105443.5</v>
      </c>
      <c r="M1500" s="38"/>
    </row>
    <row r="1501" spans="1:13" s="39" customFormat="1" ht="12.95" customHeight="1" x14ac:dyDescent="0.25">
      <c r="A1501" s="226"/>
      <c r="B1501" s="29">
        <v>1503</v>
      </c>
      <c r="C1501" s="30">
        <v>6</v>
      </c>
      <c r="D1501" s="32" t="s">
        <v>1070</v>
      </c>
      <c r="E1501" s="32" t="s">
        <v>1071</v>
      </c>
      <c r="F1501" s="32" t="s">
        <v>3850</v>
      </c>
      <c r="G1501" s="33" t="s">
        <v>12</v>
      </c>
      <c r="H1501" s="34" t="s">
        <v>13</v>
      </c>
      <c r="I1501" s="35">
        <v>0.99550000000000005</v>
      </c>
      <c r="J1501" s="36">
        <v>783549.43999999994</v>
      </c>
      <c r="K1501" s="19">
        <f t="shared" si="48"/>
        <v>1106464.76</v>
      </c>
      <c r="L1501" s="37">
        <v>107638.44</v>
      </c>
      <c r="M1501" s="38"/>
    </row>
    <row r="1502" spans="1:13" s="39" customFormat="1" ht="12.95" customHeight="1" x14ac:dyDescent="0.25">
      <c r="A1502" s="226"/>
      <c r="B1502" s="29">
        <v>1501</v>
      </c>
      <c r="C1502" s="30">
        <v>7</v>
      </c>
      <c r="D1502" s="42" t="s">
        <v>3851</v>
      </c>
      <c r="E1502" s="42" t="s">
        <v>3852</v>
      </c>
      <c r="F1502" s="42" t="s">
        <v>3853</v>
      </c>
      <c r="G1502" s="33" t="s">
        <v>12</v>
      </c>
      <c r="H1502" s="34" t="s">
        <v>13</v>
      </c>
      <c r="I1502" s="35">
        <v>0.97070000000000001</v>
      </c>
      <c r="J1502" s="36">
        <v>934578.46</v>
      </c>
      <c r="K1502" s="19">
        <f t="shared" si="48"/>
        <v>1249449.28</v>
      </c>
      <c r="L1502" s="37">
        <v>104956.94</v>
      </c>
      <c r="M1502" s="38"/>
    </row>
    <row r="1503" spans="1:13" s="39" customFormat="1" ht="12.95" customHeight="1" x14ac:dyDescent="0.25">
      <c r="A1503" s="226"/>
      <c r="B1503" s="29">
        <v>1500</v>
      </c>
      <c r="C1503" s="30">
        <v>8</v>
      </c>
      <c r="D1503" s="32" t="s">
        <v>3854</v>
      </c>
      <c r="E1503" s="32" t="s">
        <v>3855</v>
      </c>
      <c r="F1503" s="32" t="s">
        <v>3856</v>
      </c>
      <c r="G1503" s="33" t="s">
        <v>12</v>
      </c>
      <c r="H1503" s="34" t="s">
        <v>13</v>
      </c>
      <c r="I1503" s="35">
        <v>0.99550000000000005</v>
      </c>
      <c r="J1503" s="36">
        <v>953478.72</v>
      </c>
      <c r="K1503" s="19">
        <f t="shared" si="48"/>
        <v>1276394.04</v>
      </c>
      <c r="L1503" s="37">
        <v>107638.44</v>
      </c>
      <c r="M1503" s="38"/>
    </row>
    <row r="1504" spans="1:13" s="39" customFormat="1" ht="12.95" customHeight="1" x14ac:dyDescent="0.25">
      <c r="A1504" s="226"/>
      <c r="B1504" s="29">
        <v>1506</v>
      </c>
      <c r="C1504" s="30">
        <v>9</v>
      </c>
      <c r="D1504" s="32" t="s">
        <v>3857</v>
      </c>
      <c r="E1504" s="32" t="s">
        <v>3858</v>
      </c>
      <c r="F1504" s="32" t="s">
        <v>953</v>
      </c>
      <c r="G1504" s="33" t="s">
        <v>12</v>
      </c>
      <c r="H1504" s="34" t="s">
        <v>13</v>
      </c>
      <c r="I1504" s="35">
        <v>0.99480000000000002</v>
      </c>
      <c r="J1504" s="36">
        <v>901416.51</v>
      </c>
      <c r="K1504" s="19">
        <f t="shared" si="48"/>
        <v>1224104.76</v>
      </c>
      <c r="L1504" s="37">
        <v>107562.75</v>
      </c>
      <c r="M1504" s="38"/>
    </row>
    <row r="1505" spans="1:13" s="39" customFormat="1" ht="12.95" customHeight="1" x14ac:dyDescent="0.25">
      <c r="A1505" s="226"/>
      <c r="B1505" s="29">
        <v>1515</v>
      </c>
      <c r="C1505" s="30">
        <v>10</v>
      </c>
      <c r="D1505" s="32" t="s">
        <v>3859</v>
      </c>
      <c r="E1505" s="32" t="s">
        <v>3860</v>
      </c>
      <c r="F1505" s="32" t="s">
        <v>3861</v>
      </c>
      <c r="G1505" s="33" t="s">
        <v>12</v>
      </c>
      <c r="H1505" s="34" t="s">
        <v>13</v>
      </c>
      <c r="I1505" s="35">
        <v>0.97670000000000001</v>
      </c>
      <c r="J1505" s="36">
        <v>949586.20999999973</v>
      </c>
      <c r="K1505" s="19">
        <f t="shared" si="48"/>
        <v>1266403.28</v>
      </c>
      <c r="L1505" s="37">
        <v>105605.69</v>
      </c>
      <c r="M1505" s="38"/>
    </row>
    <row r="1506" spans="1:13" s="39" customFormat="1" ht="12.95" customHeight="1" x14ac:dyDescent="0.25">
      <c r="A1506" s="226"/>
      <c r="B1506" s="29">
        <v>1505</v>
      </c>
      <c r="C1506" s="30">
        <v>11</v>
      </c>
      <c r="D1506" s="32" t="s">
        <v>3862</v>
      </c>
      <c r="E1506" s="32" t="s">
        <v>3863</v>
      </c>
      <c r="F1506" s="32" t="s">
        <v>3864</v>
      </c>
      <c r="G1506" s="33" t="s">
        <v>12</v>
      </c>
      <c r="H1506" s="34" t="s">
        <v>13</v>
      </c>
      <c r="I1506" s="35">
        <v>0.99019999999999997</v>
      </c>
      <c r="J1506" s="36">
        <v>958830.9</v>
      </c>
      <c r="K1506" s="19">
        <f t="shared" si="48"/>
        <v>1280027.04</v>
      </c>
      <c r="L1506" s="37">
        <v>107065.38</v>
      </c>
      <c r="M1506" s="38"/>
    </row>
    <row r="1507" spans="1:13" s="39" customFormat="1" ht="12.95" customHeight="1" x14ac:dyDescent="0.25">
      <c r="A1507" s="226"/>
      <c r="B1507" s="29">
        <v>1510</v>
      </c>
      <c r="C1507" s="30">
        <v>12</v>
      </c>
      <c r="D1507" s="32" t="s">
        <v>3865</v>
      </c>
      <c r="E1507" s="32" t="s">
        <v>3866</v>
      </c>
      <c r="F1507" s="32" t="s">
        <v>3867</v>
      </c>
      <c r="G1507" s="33" t="s">
        <v>12</v>
      </c>
      <c r="H1507" s="34" t="s">
        <v>13</v>
      </c>
      <c r="I1507" s="35">
        <v>0.77569999999999995</v>
      </c>
      <c r="J1507" s="36">
        <v>927420.56000000029</v>
      </c>
      <c r="K1507" s="19">
        <f t="shared" si="48"/>
        <v>1179038.24</v>
      </c>
      <c r="L1507" s="37">
        <v>83872.56</v>
      </c>
      <c r="M1507" s="38"/>
    </row>
    <row r="1508" spans="1:13" s="39" customFormat="1" ht="12.95" customHeight="1" x14ac:dyDescent="0.25">
      <c r="A1508" s="226"/>
      <c r="B1508" s="29">
        <v>1512</v>
      </c>
      <c r="C1508" s="30">
        <v>13</v>
      </c>
      <c r="D1508" s="42" t="s">
        <v>3868</v>
      </c>
      <c r="E1508" s="42" t="s">
        <v>3869</v>
      </c>
      <c r="F1508" s="42" t="s">
        <v>3870</v>
      </c>
      <c r="G1508" s="27" t="s">
        <v>12</v>
      </c>
      <c r="H1508" s="34" t="s">
        <v>13</v>
      </c>
      <c r="I1508" s="35">
        <v>0.97870000000000001</v>
      </c>
      <c r="J1508" s="36">
        <v>948721.21999999974</v>
      </c>
      <c r="K1508" s="19">
        <f t="shared" si="48"/>
        <v>1266187.04</v>
      </c>
      <c r="L1508" s="37">
        <v>105821.94</v>
      </c>
      <c r="M1508" s="38"/>
    </row>
    <row r="1509" spans="1:13" s="39" customFormat="1" ht="12.95" customHeight="1" x14ac:dyDescent="0.25">
      <c r="A1509" s="226"/>
      <c r="B1509" s="29">
        <v>1508</v>
      </c>
      <c r="C1509" s="30">
        <v>14</v>
      </c>
      <c r="D1509" s="42" t="s">
        <v>149</v>
      </c>
      <c r="E1509" s="42" t="s">
        <v>799</v>
      </c>
      <c r="F1509" s="42" t="s">
        <v>3871</v>
      </c>
      <c r="G1509" s="27" t="s">
        <v>12</v>
      </c>
      <c r="H1509" s="34" t="s">
        <v>13</v>
      </c>
      <c r="I1509" s="35">
        <v>0.98670000000000002</v>
      </c>
      <c r="J1509" s="36">
        <v>958884.93999999971</v>
      </c>
      <c r="K1509" s="19">
        <f t="shared" si="48"/>
        <v>1278945.76</v>
      </c>
      <c r="L1509" s="37">
        <v>106686.94</v>
      </c>
      <c r="M1509" s="38"/>
    </row>
    <row r="1510" spans="1:13" s="39" customFormat="1" ht="12.95" customHeight="1" x14ac:dyDescent="0.25">
      <c r="A1510" s="226"/>
      <c r="B1510" s="29">
        <v>1513</v>
      </c>
      <c r="C1510" s="30">
        <v>15</v>
      </c>
      <c r="D1510" s="32" t="s">
        <v>3872</v>
      </c>
      <c r="E1510" s="32" t="s">
        <v>3873</v>
      </c>
      <c r="F1510" s="32" t="s">
        <v>3874</v>
      </c>
      <c r="G1510" s="33" t="s">
        <v>12</v>
      </c>
      <c r="H1510" s="34" t="s">
        <v>13</v>
      </c>
      <c r="I1510" s="35">
        <v>0.98570000000000002</v>
      </c>
      <c r="J1510" s="36">
        <v>957695.5700000003</v>
      </c>
      <c r="K1510" s="19">
        <f t="shared" si="48"/>
        <v>1277432</v>
      </c>
      <c r="L1510" s="37">
        <v>106578.81</v>
      </c>
      <c r="M1510" s="38"/>
    </row>
    <row r="1511" spans="1:13" s="39" customFormat="1" ht="12.95" customHeight="1" x14ac:dyDescent="0.25">
      <c r="A1511" s="226"/>
      <c r="B1511" s="29">
        <v>1502</v>
      </c>
      <c r="C1511" s="30">
        <v>16</v>
      </c>
      <c r="D1511" s="32" t="s">
        <v>3875</v>
      </c>
      <c r="E1511" s="32" t="s">
        <v>3876</v>
      </c>
      <c r="F1511" s="32" t="s">
        <v>3877</v>
      </c>
      <c r="G1511" s="33" t="s">
        <v>12</v>
      </c>
      <c r="H1511" s="34" t="s">
        <v>13</v>
      </c>
      <c r="I1511" s="35">
        <v>0.77470000000000006</v>
      </c>
      <c r="J1511" s="36">
        <v>750852.44</v>
      </c>
      <c r="K1511" s="19">
        <f t="shared" si="48"/>
        <v>1002145.76</v>
      </c>
      <c r="L1511" s="37">
        <v>83764.44</v>
      </c>
      <c r="M1511" s="38"/>
    </row>
    <row r="1512" spans="1:13" s="39" customFormat="1" ht="12.95" customHeight="1" x14ac:dyDescent="0.25">
      <c r="A1512" s="226"/>
      <c r="B1512" s="29">
        <v>1514</v>
      </c>
      <c r="C1512" s="30">
        <v>17</v>
      </c>
      <c r="D1512" s="32" t="s">
        <v>3878</v>
      </c>
      <c r="E1512" s="32" t="s">
        <v>3879</v>
      </c>
      <c r="F1512" s="32" t="s">
        <v>3880</v>
      </c>
      <c r="G1512" s="33" t="s">
        <v>12</v>
      </c>
      <c r="H1512" s="34" t="s">
        <v>13</v>
      </c>
      <c r="I1512" s="35">
        <v>0.99470000000000003</v>
      </c>
      <c r="J1512" s="36">
        <v>965804.93999999971</v>
      </c>
      <c r="K1512" s="19">
        <f t="shared" si="48"/>
        <v>1288460.76</v>
      </c>
      <c r="L1512" s="37">
        <v>107551.94</v>
      </c>
      <c r="M1512" s="38"/>
    </row>
    <row r="1513" spans="1:13" s="39" customFormat="1" ht="12.95" customHeight="1" x14ac:dyDescent="0.25">
      <c r="A1513" s="226"/>
      <c r="B1513" s="29"/>
      <c r="C1513" s="30"/>
      <c r="D1513" s="49" t="s">
        <v>5732</v>
      </c>
      <c r="E1513" s="42"/>
      <c r="F1513" s="42"/>
      <c r="G1513" s="33"/>
      <c r="H1513" s="34"/>
      <c r="I1513" s="35"/>
      <c r="J1513" s="36"/>
      <c r="K1513" s="19"/>
      <c r="L1513" s="37"/>
      <c r="M1513" s="38"/>
    </row>
    <row r="1514" spans="1:13" s="39" customFormat="1" ht="12.95" customHeight="1" x14ac:dyDescent="0.25">
      <c r="A1514" s="227"/>
      <c r="B1514" s="29">
        <v>1516</v>
      </c>
      <c r="C1514" s="30">
        <v>1</v>
      </c>
      <c r="D1514" s="42" t="s">
        <v>3881</v>
      </c>
      <c r="E1514" s="42" t="s">
        <v>3882</v>
      </c>
      <c r="F1514" s="42" t="s">
        <v>3883</v>
      </c>
      <c r="G1514" s="33" t="s">
        <v>5731</v>
      </c>
      <c r="H1514" s="34" t="s">
        <v>13</v>
      </c>
      <c r="I1514" s="35">
        <v>0.99399999999999999</v>
      </c>
      <c r="J1514" s="36">
        <v>1391127.2999999998</v>
      </c>
      <c r="K1514" s="19">
        <f>ROUND(J1514+L1514*3,2)</f>
        <v>1901943.9</v>
      </c>
      <c r="L1514" s="37">
        <v>170272.2</v>
      </c>
      <c r="M1514" s="38"/>
    </row>
    <row r="1515" spans="1:13" s="39" customFormat="1" ht="12.95" customHeight="1" x14ac:dyDescent="0.25">
      <c r="A1515" s="225" t="s">
        <v>3884</v>
      </c>
      <c r="B1515" s="43"/>
      <c r="C1515" s="30"/>
      <c r="D1515" s="31" t="s">
        <v>11</v>
      </c>
      <c r="E1515" s="32"/>
      <c r="F1515" s="32"/>
      <c r="G1515" s="33"/>
      <c r="H1515" s="34"/>
      <c r="I1515" s="35"/>
      <c r="J1515" s="36"/>
      <c r="K1515" s="19"/>
      <c r="L1515" s="37"/>
      <c r="M1515" s="38"/>
    </row>
    <row r="1516" spans="1:13" s="39" customFormat="1" ht="12.95" customHeight="1" x14ac:dyDescent="0.25">
      <c r="A1516" s="226"/>
      <c r="B1516" s="29">
        <v>2803</v>
      </c>
      <c r="C1516" s="30">
        <v>1</v>
      </c>
      <c r="D1516" s="32" t="s">
        <v>3135</v>
      </c>
      <c r="E1516" s="32" t="s">
        <v>3885</v>
      </c>
      <c r="F1516" s="32" t="s">
        <v>3886</v>
      </c>
      <c r="G1516" s="33" t="s">
        <v>12</v>
      </c>
      <c r="H1516" s="34" t="s">
        <v>13</v>
      </c>
      <c r="I1516" s="35">
        <v>0.92059999999999997</v>
      </c>
      <c r="J1516" s="36">
        <v>895858.92</v>
      </c>
      <c r="K1516" s="19">
        <f t="shared" ref="K1516:K1547" si="49">ROUND(J1516+L1516*3,2)</f>
        <v>1194478.56</v>
      </c>
      <c r="L1516" s="37">
        <v>99539.88</v>
      </c>
      <c r="M1516" s="38"/>
    </row>
    <row r="1517" spans="1:13" s="39" customFormat="1" ht="12.95" customHeight="1" x14ac:dyDescent="0.25">
      <c r="A1517" s="226"/>
      <c r="B1517" s="29">
        <v>2817</v>
      </c>
      <c r="C1517" s="30">
        <v>2</v>
      </c>
      <c r="D1517" s="32" t="s">
        <v>3887</v>
      </c>
      <c r="E1517" s="32" t="s">
        <v>3888</v>
      </c>
      <c r="F1517" s="32" t="s">
        <v>3748</v>
      </c>
      <c r="G1517" s="33" t="s">
        <v>12</v>
      </c>
      <c r="H1517" s="34" t="s">
        <v>13</v>
      </c>
      <c r="I1517" s="35">
        <v>0.93859999999999999</v>
      </c>
      <c r="J1517" s="36">
        <v>913807.67</v>
      </c>
      <c r="K1517" s="19">
        <f t="shared" si="49"/>
        <v>1218266.06</v>
      </c>
      <c r="L1517" s="37">
        <v>101486.13</v>
      </c>
      <c r="M1517" s="38"/>
    </row>
    <row r="1518" spans="1:13" s="39" customFormat="1" ht="12.95" customHeight="1" x14ac:dyDescent="0.25">
      <c r="A1518" s="226"/>
      <c r="B1518" s="29">
        <v>2802</v>
      </c>
      <c r="C1518" s="30">
        <v>3</v>
      </c>
      <c r="D1518" s="32" t="s">
        <v>3889</v>
      </c>
      <c r="E1518" s="32" t="s">
        <v>3890</v>
      </c>
      <c r="F1518" s="32" t="s">
        <v>3725</v>
      </c>
      <c r="G1518" s="33" t="s">
        <v>12</v>
      </c>
      <c r="H1518" s="34" t="s">
        <v>13</v>
      </c>
      <c r="I1518" s="35">
        <v>0.92659999999999998</v>
      </c>
      <c r="J1518" s="36">
        <v>901697.67</v>
      </c>
      <c r="K1518" s="19">
        <f t="shared" si="49"/>
        <v>1202263.56</v>
      </c>
      <c r="L1518" s="37">
        <v>100188.63</v>
      </c>
      <c r="M1518" s="38"/>
    </row>
    <row r="1519" spans="1:13" s="39" customFormat="1" ht="12.95" customHeight="1" x14ac:dyDescent="0.25">
      <c r="A1519" s="226"/>
      <c r="B1519" s="29">
        <v>2820</v>
      </c>
      <c r="C1519" s="30">
        <v>4</v>
      </c>
      <c r="D1519" s="32" t="s">
        <v>3891</v>
      </c>
      <c r="E1519" s="32" t="s">
        <v>3892</v>
      </c>
      <c r="F1519" s="32" t="s">
        <v>3893</v>
      </c>
      <c r="G1519" s="33" t="s">
        <v>12</v>
      </c>
      <c r="H1519" s="34" t="s">
        <v>13</v>
      </c>
      <c r="I1519" s="35">
        <v>0.93310000000000004</v>
      </c>
      <c r="J1519" s="36">
        <v>908022.96</v>
      </c>
      <c r="K1519" s="19">
        <f t="shared" si="49"/>
        <v>1210697.28</v>
      </c>
      <c r="L1519" s="37">
        <v>100891.44</v>
      </c>
      <c r="M1519" s="38"/>
    </row>
    <row r="1520" spans="1:13" s="39" customFormat="1" ht="12.95" customHeight="1" x14ac:dyDescent="0.25">
      <c r="A1520" s="226"/>
      <c r="B1520" s="29">
        <v>2805</v>
      </c>
      <c r="C1520" s="30">
        <v>5</v>
      </c>
      <c r="D1520" s="42" t="s">
        <v>3894</v>
      </c>
      <c r="E1520" s="42" t="s">
        <v>3895</v>
      </c>
      <c r="F1520" s="42" t="s">
        <v>3896</v>
      </c>
      <c r="G1520" s="33" t="s">
        <v>12</v>
      </c>
      <c r="H1520" s="34" t="s">
        <v>13</v>
      </c>
      <c r="I1520" s="35">
        <v>0.93059999999999998</v>
      </c>
      <c r="J1520" s="36">
        <v>905590.17</v>
      </c>
      <c r="K1520" s="19">
        <f t="shared" si="49"/>
        <v>1207453.56</v>
      </c>
      <c r="L1520" s="37">
        <v>100621.13</v>
      </c>
      <c r="M1520" s="38"/>
    </row>
    <row r="1521" spans="1:13" s="39" customFormat="1" ht="12.95" customHeight="1" x14ac:dyDescent="0.25">
      <c r="A1521" s="226"/>
      <c r="B1521" s="29">
        <v>2822</v>
      </c>
      <c r="C1521" s="30">
        <v>6</v>
      </c>
      <c r="D1521" s="32" t="s">
        <v>3047</v>
      </c>
      <c r="E1521" s="32" t="s">
        <v>3048</v>
      </c>
      <c r="F1521" s="32" t="s">
        <v>3897</v>
      </c>
      <c r="G1521" s="33" t="s">
        <v>12</v>
      </c>
      <c r="H1521" s="34" t="s">
        <v>13</v>
      </c>
      <c r="I1521" s="35">
        <v>0.93910000000000005</v>
      </c>
      <c r="J1521" s="36">
        <v>914294.21</v>
      </c>
      <c r="K1521" s="19">
        <f t="shared" si="49"/>
        <v>1218914.78</v>
      </c>
      <c r="L1521" s="37">
        <v>101540.19</v>
      </c>
      <c r="M1521" s="38"/>
    </row>
    <row r="1522" spans="1:13" s="39" customFormat="1" ht="12.95" customHeight="1" x14ac:dyDescent="0.25">
      <c r="A1522" s="226"/>
      <c r="B1522" s="29">
        <v>2808</v>
      </c>
      <c r="C1522" s="30">
        <v>7</v>
      </c>
      <c r="D1522" s="32" t="s">
        <v>3898</v>
      </c>
      <c r="E1522" s="32" t="s">
        <v>3899</v>
      </c>
      <c r="F1522" s="32" t="s">
        <v>3900</v>
      </c>
      <c r="G1522" s="33" t="s">
        <v>12</v>
      </c>
      <c r="H1522" s="34" t="s">
        <v>13</v>
      </c>
      <c r="I1522" s="35">
        <v>0.94259999999999999</v>
      </c>
      <c r="J1522" s="36">
        <v>917267.67</v>
      </c>
      <c r="K1522" s="19">
        <f t="shared" si="49"/>
        <v>1223023.56</v>
      </c>
      <c r="L1522" s="37">
        <v>101918.63</v>
      </c>
      <c r="M1522" s="38"/>
    </row>
    <row r="1523" spans="1:13" s="39" customFormat="1" ht="12.95" customHeight="1" x14ac:dyDescent="0.25">
      <c r="A1523" s="226"/>
      <c r="B1523" s="29">
        <v>2825</v>
      </c>
      <c r="C1523" s="30">
        <v>8</v>
      </c>
      <c r="D1523" s="32" t="s">
        <v>3901</v>
      </c>
      <c r="E1523" s="32" t="s">
        <v>3902</v>
      </c>
      <c r="F1523" s="32" t="s">
        <v>3903</v>
      </c>
      <c r="G1523" s="33" t="s">
        <v>12</v>
      </c>
      <c r="H1523" s="34" t="s">
        <v>13</v>
      </c>
      <c r="I1523" s="35">
        <v>0.92459999999999998</v>
      </c>
      <c r="J1523" s="36">
        <v>899751.42</v>
      </c>
      <c r="K1523" s="19">
        <f t="shared" si="49"/>
        <v>1199668.56</v>
      </c>
      <c r="L1523" s="37">
        <v>99972.38</v>
      </c>
      <c r="M1523" s="38"/>
    </row>
    <row r="1524" spans="1:13" s="39" customFormat="1" ht="12.95" customHeight="1" x14ac:dyDescent="0.25">
      <c r="A1524" s="226"/>
      <c r="B1524" s="29">
        <v>2812</v>
      </c>
      <c r="C1524" s="30">
        <v>9</v>
      </c>
      <c r="D1524" s="32" t="s">
        <v>1445</v>
      </c>
      <c r="E1524" s="32" t="s">
        <v>3904</v>
      </c>
      <c r="F1524" s="32" t="s">
        <v>3905</v>
      </c>
      <c r="G1524" s="33" t="s">
        <v>12</v>
      </c>
      <c r="H1524" s="34" t="s">
        <v>13</v>
      </c>
      <c r="I1524" s="35">
        <v>0.93459999999999999</v>
      </c>
      <c r="J1524" s="36">
        <v>903427.67</v>
      </c>
      <c r="K1524" s="19">
        <f t="shared" si="49"/>
        <v>1206588.56</v>
      </c>
      <c r="L1524" s="37">
        <v>101053.63</v>
      </c>
      <c r="M1524" s="38"/>
    </row>
    <row r="1525" spans="1:13" s="39" customFormat="1" ht="12.95" customHeight="1" x14ac:dyDescent="0.25">
      <c r="A1525" s="226"/>
      <c r="B1525" s="29">
        <v>2830</v>
      </c>
      <c r="C1525" s="30">
        <v>10</v>
      </c>
      <c r="D1525" s="32" t="s">
        <v>3906</v>
      </c>
      <c r="E1525" s="32" t="s">
        <v>3907</v>
      </c>
      <c r="F1525" s="32" t="s">
        <v>3908</v>
      </c>
      <c r="G1525" s="33" t="s">
        <v>12</v>
      </c>
      <c r="H1525" s="34" t="s">
        <v>13</v>
      </c>
      <c r="I1525" s="35">
        <v>0.94259999999999999</v>
      </c>
      <c r="J1525" s="36">
        <v>917267.67</v>
      </c>
      <c r="K1525" s="19">
        <f t="shared" si="49"/>
        <v>1223023.56</v>
      </c>
      <c r="L1525" s="37">
        <v>101918.63</v>
      </c>
      <c r="M1525" s="38"/>
    </row>
    <row r="1526" spans="1:13" s="39" customFormat="1" ht="12.95" customHeight="1" x14ac:dyDescent="0.25">
      <c r="A1526" s="226"/>
      <c r="B1526" s="29">
        <v>2814</v>
      </c>
      <c r="C1526" s="30">
        <v>11</v>
      </c>
      <c r="D1526" s="42" t="s">
        <v>3909</v>
      </c>
      <c r="E1526" s="42" t="s">
        <v>3910</v>
      </c>
      <c r="F1526" s="42" t="s">
        <v>3911</v>
      </c>
      <c r="G1526" s="27" t="s">
        <v>12</v>
      </c>
      <c r="H1526" s="34" t="s">
        <v>13</v>
      </c>
      <c r="I1526" s="35">
        <v>0.92459999999999998</v>
      </c>
      <c r="J1526" s="36">
        <v>901265.17</v>
      </c>
      <c r="K1526" s="19">
        <f t="shared" si="49"/>
        <v>1201182.31</v>
      </c>
      <c r="L1526" s="37">
        <v>99972.38</v>
      </c>
      <c r="M1526" s="38"/>
    </row>
    <row r="1527" spans="1:13" s="39" customFormat="1" ht="12.95" customHeight="1" x14ac:dyDescent="0.25">
      <c r="A1527" s="226"/>
      <c r="B1527" s="29">
        <v>2818</v>
      </c>
      <c r="C1527" s="30">
        <v>12</v>
      </c>
      <c r="D1527" s="32" t="s">
        <v>2332</v>
      </c>
      <c r="E1527" s="32" t="s">
        <v>3912</v>
      </c>
      <c r="F1527" s="32" t="s">
        <v>3913</v>
      </c>
      <c r="G1527" s="50" t="s">
        <v>12</v>
      </c>
      <c r="H1527" s="34" t="s">
        <v>13</v>
      </c>
      <c r="I1527" s="35">
        <v>0.94310000000000005</v>
      </c>
      <c r="J1527" s="36">
        <v>917754.21</v>
      </c>
      <c r="K1527" s="19">
        <f t="shared" si="49"/>
        <v>1223672.28</v>
      </c>
      <c r="L1527" s="37">
        <v>101972.69</v>
      </c>
      <c r="M1527" s="38"/>
    </row>
    <row r="1528" spans="1:13" s="39" customFormat="1" ht="12.95" customHeight="1" x14ac:dyDescent="0.25">
      <c r="A1528" s="226"/>
      <c r="B1528" s="29">
        <v>2828</v>
      </c>
      <c r="C1528" s="30">
        <v>13</v>
      </c>
      <c r="D1528" s="42" t="s">
        <v>3914</v>
      </c>
      <c r="E1528" s="42" t="s">
        <v>3915</v>
      </c>
      <c r="F1528" s="42" t="s">
        <v>3916</v>
      </c>
      <c r="G1528" s="50" t="s">
        <v>12</v>
      </c>
      <c r="H1528" s="34" t="s">
        <v>13</v>
      </c>
      <c r="I1528" s="35">
        <v>0.94310000000000005</v>
      </c>
      <c r="J1528" s="36">
        <v>917754.21</v>
      </c>
      <c r="K1528" s="19">
        <f t="shared" si="49"/>
        <v>1223672.28</v>
      </c>
      <c r="L1528" s="37">
        <v>101972.69</v>
      </c>
      <c r="M1528" s="38"/>
    </row>
    <row r="1529" spans="1:13" s="39" customFormat="1" ht="12.95" customHeight="1" x14ac:dyDescent="0.25">
      <c r="A1529" s="226"/>
      <c r="B1529" s="29">
        <v>2821</v>
      </c>
      <c r="C1529" s="30">
        <v>14</v>
      </c>
      <c r="D1529" s="32" t="s">
        <v>3917</v>
      </c>
      <c r="E1529" s="32" t="s">
        <v>3918</v>
      </c>
      <c r="F1529" s="32" t="s">
        <v>3919</v>
      </c>
      <c r="G1529" s="50" t="s">
        <v>12</v>
      </c>
      <c r="H1529" s="34" t="s">
        <v>13</v>
      </c>
      <c r="I1529" s="35">
        <v>0.94259999999999999</v>
      </c>
      <c r="J1529" s="36">
        <v>917267.67</v>
      </c>
      <c r="K1529" s="19">
        <f t="shared" si="49"/>
        <v>1223023.56</v>
      </c>
      <c r="L1529" s="37">
        <v>101918.63</v>
      </c>
      <c r="M1529" s="38"/>
    </row>
    <row r="1530" spans="1:13" s="39" customFormat="1" ht="12.95" customHeight="1" x14ac:dyDescent="0.25">
      <c r="A1530" s="226"/>
      <c r="B1530" s="29">
        <v>2811</v>
      </c>
      <c r="C1530" s="30">
        <v>15</v>
      </c>
      <c r="D1530" s="42" t="s">
        <v>3920</v>
      </c>
      <c r="E1530" s="42" t="s">
        <v>3921</v>
      </c>
      <c r="F1530" s="42" t="s">
        <v>3922</v>
      </c>
      <c r="G1530" s="27" t="s">
        <v>12</v>
      </c>
      <c r="H1530" s="34" t="s">
        <v>13</v>
      </c>
      <c r="I1530" s="35">
        <v>0.9899</v>
      </c>
      <c r="J1530" s="36">
        <v>963296.45999999973</v>
      </c>
      <c r="K1530" s="19">
        <f t="shared" si="49"/>
        <v>1284395.28</v>
      </c>
      <c r="L1530" s="37">
        <v>107032.94</v>
      </c>
      <c r="M1530" s="38"/>
    </row>
    <row r="1531" spans="1:13" s="39" customFormat="1" ht="12.95" customHeight="1" x14ac:dyDescent="0.25">
      <c r="A1531" s="226"/>
      <c r="B1531" s="29">
        <v>2831</v>
      </c>
      <c r="C1531" s="30">
        <v>16</v>
      </c>
      <c r="D1531" s="32" t="s">
        <v>3923</v>
      </c>
      <c r="E1531" s="32" t="s">
        <v>3924</v>
      </c>
      <c r="F1531" s="32" t="s">
        <v>3925</v>
      </c>
      <c r="G1531" s="33" t="s">
        <v>12</v>
      </c>
      <c r="H1531" s="34" t="s">
        <v>13</v>
      </c>
      <c r="I1531" s="35">
        <v>0.97989999999999999</v>
      </c>
      <c r="J1531" s="36">
        <v>953565.20999999973</v>
      </c>
      <c r="K1531" s="19">
        <f t="shared" si="49"/>
        <v>1271420.28</v>
      </c>
      <c r="L1531" s="37">
        <v>105951.69</v>
      </c>
      <c r="M1531" s="38"/>
    </row>
    <row r="1532" spans="1:13" s="39" customFormat="1" ht="12.95" customHeight="1" x14ac:dyDescent="0.25">
      <c r="A1532" s="226"/>
      <c r="B1532" s="29">
        <v>2810</v>
      </c>
      <c r="C1532" s="30">
        <v>17</v>
      </c>
      <c r="D1532" s="32" t="s">
        <v>3926</v>
      </c>
      <c r="E1532" s="32" t="s">
        <v>3927</v>
      </c>
      <c r="F1532" s="32" t="s">
        <v>3928</v>
      </c>
      <c r="G1532" s="33" t="s">
        <v>12</v>
      </c>
      <c r="H1532" s="34" t="s">
        <v>13</v>
      </c>
      <c r="I1532" s="35">
        <v>0.93910000000000005</v>
      </c>
      <c r="J1532" s="36">
        <v>913861.71</v>
      </c>
      <c r="K1532" s="19">
        <f t="shared" si="49"/>
        <v>1218482.28</v>
      </c>
      <c r="L1532" s="37">
        <v>101540.19</v>
      </c>
      <c r="M1532" s="38"/>
    </row>
    <row r="1533" spans="1:13" s="39" customFormat="1" ht="12.95" customHeight="1" x14ac:dyDescent="0.25">
      <c r="A1533" s="226"/>
      <c r="B1533" s="29">
        <v>2827</v>
      </c>
      <c r="C1533" s="30">
        <v>18</v>
      </c>
      <c r="D1533" s="32" t="s">
        <v>3929</v>
      </c>
      <c r="E1533" s="32" t="s">
        <v>3930</v>
      </c>
      <c r="F1533" s="32" t="s">
        <v>1698</v>
      </c>
      <c r="G1533" s="33" t="s">
        <v>12</v>
      </c>
      <c r="H1533" s="34" t="s">
        <v>13</v>
      </c>
      <c r="I1533" s="35">
        <v>0.93059999999999998</v>
      </c>
      <c r="J1533" s="36">
        <v>898886.42</v>
      </c>
      <c r="K1533" s="19">
        <f t="shared" si="49"/>
        <v>1200749.81</v>
      </c>
      <c r="L1533" s="37">
        <v>100621.13</v>
      </c>
      <c r="M1533" s="38"/>
    </row>
    <row r="1534" spans="1:13" s="39" customFormat="1" ht="12.95" customHeight="1" x14ac:dyDescent="0.25">
      <c r="A1534" s="226"/>
      <c r="B1534" s="29">
        <v>2816</v>
      </c>
      <c r="C1534" s="30">
        <v>19</v>
      </c>
      <c r="D1534" s="32" t="s">
        <v>3931</v>
      </c>
      <c r="E1534" s="32" t="s">
        <v>3932</v>
      </c>
      <c r="F1534" s="32" t="s">
        <v>3933</v>
      </c>
      <c r="G1534" s="33" t="s">
        <v>12</v>
      </c>
      <c r="H1534" s="34" t="s">
        <v>13</v>
      </c>
      <c r="I1534" s="35">
        <v>0.92510000000000003</v>
      </c>
      <c r="J1534" s="36">
        <v>900237.96</v>
      </c>
      <c r="K1534" s="19">
        <f t="shared" si="49"/>
        <v>1200317.28</v>
      </c>
      <c r="L1534" s="37">
        <v>100026.44</v>
      </c>
      <c r="M1534" s="38"/>
    </row>
    <row r="1535" spans="1:13" s="39" customFormat="1" ht="12.95" customHeight="1" x14ac:dyDescent="0.25">
      <c r="A1535" s="226"/>
      <c r="B1535" s="29">
        <v>2807</v>
      </c>
      <c r="C1535" s="30">
        <v>20</v>
      </c>
      <c r="D1535" s="32" t="s">
        <v>3934</v>
      </c>
      <c r="E1535" s="32" t="s">
        <v>3935</v>
      </c>
      <c r="F1535" s="32" t="s">
        <v>3936</v>
      </c>
      <c r="G1535" s="33" t="s">
        <v>12</v>
      </c>
      <c r="H1535" s="34" t="s">
        <v>13</v>
      </c>
      <c r="I1535" s="35">
        <v>0.92459999999999998</v>
      </c>
      <c r="J1535" s="36">
        <v>893696.42</v>
      </c>
      <c r="K1535" s="19">
        <f t="shared" si="49"/>
        <v>1193613.56</v>
      </c>
      <c r="L1535" s="37">
        <v>99972.38</v>
      </c>
      <c r="M1535" s="38"/>
    </row>
    <row r="1536" spans="1:13" s="39" customFormat="1" ht="12.95" customHeight="1" x14ac:dyDescent="0.25">
      <c r="A1536" s="226"/>
      <c r="B1536" s="29">
        <v>2826</v>
      </c>
      <c r="C1536" s="30">
        <v>21</v>
      </c>
      <c r="D1536" s="32" t="s">
        <v>3937</v>
      </c>
      <c r="E1536" s="32" t="s">
        <v>3938</v>
      </c>
      <c r="F1536" s="32" t="s">
        <v>3925</v>
      </c>
      <c r="G1536" s="33" t="s">
        <v>12</v>
      </c>
      <c r="H1536" s="34" t="s">
        <v>13</v>
      </c>
      <c r="I1536" s="35">
        <v>0.97940000000000005</v>
      </c>
      <c r="J1536" s="36">
        <v>953078.67</v>
      </c>
      <c r="K1536" s="19">
        <f t="shared" si="49"/>
        <v>1270771.56</v>
      </c>
      <c r="L1536" s="37">
        <v>105897.63</v>
      </c>
      <c r="M1536" s="38"/>
    </row>
    <row r="1537" spans="1:13" s="39" customFormat="1" ht="12.95" customHeight="1" x14ac:dyDescent="0.25">
      <c r="A1537" s="226"/>
      <c r="B1537" s="43">
        <v>2824</v>
      </c>
      <c r="C1537" s="30">
        <v>22</v>
      </c>
      <c r="D1537" s="32" t="s">
        <v>651</v>
      </c>
      <c r="E1537" s="32" t="s">
        <v>652</v>
      </c>
      <c r="F1537" s="32" t="s">
        <v>3939</v>
      </c>
      <c r="G1537" s="33" t="s">
        <v>12</v>
      </c>
      <c r="H1537" s="34" t="s">
        <v>13</v>
      </c>
      <c r="I1537" s="35">
        <v>0.93910000000000005</v>
      </c>
      <c r="J1537" s="36">
        <v>914294.21</v>
      </c>
      <c r="K1537" s="19">
        <f t="shared" si="49"/>
        <v>1218914.78</v>
      </c>
      <c r="L1537" s="37">
        <v>101540.19</v>
      </c>
      <c r="M1537" s="38"/>
    </row>
    <row r="1538" spans="1:13" s="39" customFormat="1" ht="12.95" customHeight="1" x14ac:dyDescent="0.25">
      <c r="A1538" s="226"/>
      <c r="B1538" s="29">
        <v>2823</v>
      </c>
      <c r="C1538" s="30">
        <v>23</v>
      </c>
      <c r="D1538" s="32" t="s">
        <v>3940</v>
      </c>
      <c r="E1538" s="32" t="s">
        <v>3941</v>
      </c>
      <c r="F1538" s="32" t="s">
        <v>3942</v>
      </c>
      <c r="G1538" s="33" t="s">
        <v>12</v>
      </c>
      <c r="H1538" s="34" t="s">
        <v>13</v>
      </c>
      <c r="I1538" s="35">
        <v>0.97989999999999999</v>
      </c>
      <c r="J1538" s="36">
        <v>953565.20999999973</v>
      </c>
      <c r="K1538" s="19">
        <f t="shared" si="49"/>
        <v>1271420.28</v>
      </c>
      <c r="L1538" s="37">
        <v>105951.69</v>
      </c>
      <c r="M1538" s="38"/>
    </row>
    <row r="1539" spans="1:13" s="39" customFormat="1" ht="12.95" customHeight="1" x14ac:dyDescent="0.25">
      <c r="A1539" s="226"/>
      <c r="B1539" s="29">
        <v>2815</v>
      </c>
      <c r="C1539" s="30">
        <v>24</v>
      </c>
      <c r="D1539" s="42" t="s">
        <v>3943</v>
      </c>
      <c r="E1539" s="42" t="s">
        <v>3944</v>
      </c>
      <c r="F1539" s="42" t="s">
        <v>3945</v>
      </c>
      <c r="G1539" s="33" t="s">
        <v>12</v>
      </c>
      <c r="H1539" s="34" t="s">
        <v>13</v>
      </c>
      <c r="I1539" s="35">
        <v>0.93459999999999999</v>
      </c>
      <c r="J1539" s="36">
        <v>909482.67</v>
      </c>
      <c r="K1539" s="19">
        <f t="shared" si="49"/>
        <v>1212643.56</v>
      </c>
      <c r="L1539" s="37">
        <v>101053.63</v>
      </c>
      <c r="M1539" s="38"/>
    </row>
    <row r="1540" spans="1:13" s="39" customFormat="1" ht="12.95" customHeight="1" x14ac:dyDescent="0.25">
      <c r="A1540" s="226"/>
      <c r="B1540" s="29">
        <v>2819</v>
      </c>
      <c r="C1540" s="30">
        <v>25</v>
      </c>
      <c r="D1540" s="32" t="s">
        <v>3946</v>
      </c>
      <c r="E1540" s="32" t="s">
        <v>3947</v>
      </c>
      <c r="F1540" s="32" t="s">
        <v>3948</v>
      </c>
      <c r="G1540" s="33" t="s">
        <v>12</v>
      </c>
      <c r="H1540" s="34" t="s">
        <v>13</v>
      </c>
      <c r="I1540" s="35">
        <v>0.94310000000000005</v>
      </c>
      <c r="J1540" s="36">
        <v>917754.21</v>
      </c>
      <c r="K1540" s="19">
        <f t="shared" si="49"/>
        <v>1223672.28</v>
      </c>
      <c r="L1540" s="37">
        <v>101972.69</v>
      </c>
      <c r="M1540" s="38"/>
    </row>
    <row r="1541" spans="1:13" s="39" customFormat="1" ht="12.95" customHeight="1" x14ac:dyDescent="0.25">
      <c r="A1541" s="226"/>
      <c r="B1541" s="29">
        <v>2809</v>
      </c>
      <c r="C1541" s="30">
        <v>26</v>
      </c>
      <c r="D1541" s="32" t="s">
        <v>3949</v>
      </c>
      <c r="E1541" s="32" t="s">
        <v>3950</v>
      </c>
      <c r="F1541" s="32" t="s">
        <v>3951</v>
      </c>
      <c r="G1541" s="33" t="s">
        <v>12</v>
      </c>
      <c r="H1541" s="34" t="s">
        <v>13</v>
      </c>
      <c r="I1541" s="35">
        <v>0.93910000000000005</v>
      </c>
      <c r="J1541" s="36">
        <v>914294.21</v>
      </c>
      <c r="K1541" s="19">
        <f t="shared" si="49"/>
        <v>1218914.78</v>
      </c>
      <c r="L1541" s="37">
        <v>101540.19</v>
      </c>
      <c r="M1541" s="38"/>
    </row>
    <row r="1542" spans="1:13" s="39" customFormat="1" ht="12.95" customHeight="1" x14ac:dyDescent="0.25">
      <c r="A1542" s="226"/>
      <c r="B1542" s="29">
        <v>2800</v>
      </c>
      <c r="C1542" s="30">
        <v>27</v>
      </c>
      <c r="D1542" s="32" t="s">
        <v>3952</v>
      </c>
      <c r="E1542" s="32" t="s">
        <v>3953</v>
      </c>
      <c r="F1542" s="32" t="s">
        <v>3954</v>
      </c>
      <c r="G1542" s="33" t="s">
        <v>12</v>
      </c>
      <c r="H1542" s="34" t="s">
        <v>13</v>
      </c>
      <c r="I1542" s="35">
        <v>0.94310000000000005</v>
      </c>
      <c r="J1542" s="36">
        <v>917754.21</v>
      </c>
      <c r="K1542" s="19">
        <f t="shared" si="49"/>
        <v>1223672.28</v>
      </c>
      <c r="L1542" s="37">
        <v>101972.69</v>
      </c>
      <c r="M1542" s="38"/>
    </row>
    <row r="1543" spans="1:13" s="39" customFormat="1" ht="12.95" customHeight="1" x14ac:dyDescent="0.25">
      <c r="A1543" s="226"/>
      <c r="B1543" s="29">
        <v>2801</v>
      </c>
      <c r="C1543" s="30">
        <v>28</v>
      </c>
      <c r="D1543" s="32" t="s">
        <v>3955</v>
      </c>
      <c r="E1543" s="32" t="s">
        <v>3956</v>
      </c>
      <c r="F1543" s="32" t="s">
        <v>3957</v>
      </c>
      <c r="G1543" s="33" t="s">
        <v>12</v>
      </c>
      <c r="H1543" s="34" t="s">
        <v>13</v>
      </c>
      <c r="I1543" s="35">
        <v>0.9899</v>
      </c>
      <c r="J1543" s="36">
        <v>963296.45999999973</v>
      </c>
      <c r="K1543" s="19">
        <f t="shared" si="49"/>
        <v>1284395.28</v>
      </c>
      <c r="L1543" s="37">
        <v>107032.94</v>
      </c>
      <c r="M1543" s="38"/>
    </row>
    <row r="1544" spans="1:13" s="39" customFormat="1" ht="12.95" customHeight="1" x14ac:dyDescent="0.25">
      <c r="A1544" s="226"/>
      <c r="B1544" s="29">
        <v>2829</v>
      </c>
      <c r="C1544" s="30">
        <v>29</v>
      </c>
      <c r="D1544" s="32" t="s">
        <v>2959</v>
      </c>
      <c r="E1544" s="32" t="s">
        <v>2960</v>
      </c>
      <c r="F1544" s="32" t="s">
        <v>3958</v>
      </c>
      <c r="G1544" s="33" t="s">
        <v>12</v>
      </c>
      <c r="H1544" s="34" t="s">
        <v>13</v>
      </c>
      <c r="I1544" s="35">
        <v>0.93510000000000004</v>
      </c>
      <c r="J1544" s="36">
        <v>909969.21</v>
      </c>
      <c r="K1544" s="19">
        <f t="shared" si="49"/>
        <v>1213292.28</v>
      </c>
      <c r="L1544" s="37">
        <v>101107.69</v>
      </c>
      <c r="M1544" s="38"/>
    </row>
    <row r="1545" spans="1:13" s="39" customFormat="1" ht="12.95" customHeight="1" x14ac:dyDescent="0.25">
      <c r="A1545" s="226"/>
      <c r="B1545" s="29">
        <v>2804</v>
      </c>
      <c r="C1545" s="30">
        <v>30</v>
      </c>
      <c r="D1545" s="32" t="s">
        <v>1021</v>
      </c>
      <c r="E1545" s="32" t="s">
        <v>1022</v>
      </c>
      <c r="F1545" s="32" t="s">
        <v>3959</v>
      </c>
      <c r="G1545" s="33" t="s">
        <v>12</v>
      </c>
      <c r="H1545" s="34" t="s">
        <v>13</v>
      </c>
      <c r="I1545" s="35">
        <v>0.94310000000000005</v>
      </c>
      <c r="J1545" s="36">
        <v>917754.21</v>
      </c>
      <c r="K1545" s="19">
        <f t="shared" si="49"/>
        <v>1223672.28</v>
      </c>
      <c r="L1545" s="37">
        <v>101972.69</v>
      </c>
      <c r="M1545" s="38"/>
    </row>
    <row r="1546" spans="1:13" s="39" customFormat="1" ht="12.95" customHeight="1" x14ac:dyDescent="0.25">
      <c r="A1546" s="226"/>
      <c r="B1546" s="29">
        <v>2813</v>
      </c>
      <c r="C1546" s="30">
        <v>31</v>
      </c>
      <c r="D1546" s="32" t="s">
        <v>3960</v>
      </c>
      <c r="E1546" s="32" t="s">
        <v>3961</v>
      </c>
      <c r="F1546" s="32" t="s">
        <v>3962</v>
      </c>
      <c r="G1546" s="33" t="s">
        <v>12</v>
      </c>
      <c r="H1546" s="34" t="s">
        <v>13</v>
      </c>
      <c r="I1546" s="35">
        <v>0.93310000000000004</v>
      </c>
      <c r="J1546" s="36">
        <v>908022.96</v>
      </c>
      <c r="K1546" s="19">
        <f t="shared" si="49"/>
        <v>1210697.28</v>
      </c>
      <c r="L1546" s="37">
        <v>100891.44</v>
      </c>
      <c r="M1546" s="38"/>
    </row>
    <row r="1547" spans="1:13" s="39" customFormat="1" ht="12.95" customHeight="1" x14ac:dyDescent="0.25">
      <c r="A1547" s="227"/>
      <c r="B1547" s="29">
        <v>2806</v>
      </c>
      <c r="C1547" s="30">
        <v>32</v>
      </c>
      <c r="D1547" s="42" t="s">
        <v>3963</v>
      </c>
      <c r="E1547" s="42" t="s">
        <v>3964</v>
      </c>
      <c r="F1547" s="42" t="s">
        <v>3965</v>
      </c>
      <c r="G1547" s="33" t="s">
        <v>12</v>
      </c>
      <c r="H1547" s="34" t="s">
        <v>13</v>
      </c>
      <c r="I1547" s="35">
        <v>0.93710000000000004</v>
      </c>
      <c r="J1547" s="36">
        <v>911915.46</v>
      </c>
      <c r="K1547" s="19">
        <f t="shared" si="49"/>
        <v>1215887.28</v>
      </c>
      <c r="L1547" s="37">
        <v>101323.94</v>
      </c>
      <c r="M1547" s="38"/>
    </row>
    <row r="1548" spans="1:13" s="39" customFormat="1" ht="12.95" customHeight="1" x14ac:dyDescent="0.25">
      <c r="A1548" s="225" t="s">
        <v>3966</v>
      </c>
      <c r="B1548" s="29"/>
      <c r="C1548" s="30"/>
      <c r="D1548" s="31" t="s">
        <v>126</v>
      </c>
      <c r="E1548" s="32"/>
      <c r="F1548" s="32"/>
      <c r="G1548" s="33"/>
      <c r="H1548" s="34"/>
      <c r="I1548" s="35"/>
      <c r="J1548" s="36"/>
      <c r="K1548" s="19"/>
      <c r="L1548" s="37"/>
      <c r="M1548" s="38"/>
    </row>
    <row r="1549" spans="1:13" s="39" customFormat="1" ht="12.95" customHeight="1" x14ac:dyDescent="0.25">
      <c r="A1549" s="226"/>
      <c r="B1549" s="29">
        <v>2933</v>
      </c>
      <c r="C1549" s="30">
        <v>1</v>
      </c>
      <c r="D1549" s="32" t="s">
        <v>3967</v>
      </c>
      <c r="E1549" s="32" t="s">
        <v>3968</v>
      </c>
      <c r="F1549" s="32" t="s">
        <v>3969</v>
      </c>
      <c r="G1549" s="33" t="s">
        <v>130</v>
      </c>
      <c r="H1549" s="34" t="s">
        <v>13</v>
      </c>
      <c r="I1549" s="35">
        <v>0.84919999999999995</v>
      </c>
      <c r="J1549" s="36">
        <v>413220.69000000006</v>
      </c>
      <c r="K1549" s="19">
        <f>ROUND(J1549+L1549*3,2)</f>
        <v>550960.92000000004</v>
      </c>
      <c r="L1549" s="37">
        <v>45913.41</v>
      </c>
      <c r="M1549" s="38"/>
    </row>
    <row r="1550" spans="1:13" s="39" customFormat="1" ht="12.95" customHeight="1" x14ac:dyDescent="0.25">
      <c r="A1550" s="226"/>
      <c r="B1550" s="29">
        <v>2900</v>
      </c>
      <c r="C1550" s="30">
        <v>2</v>
      </c>
      <c r="D1550" s="32" t="s">
        <v>3970</v>
      </c>
      <c r="E1550" s="32" t="s">
        <v>3971</v>
      </c>
      <c r="F1550" s="32" t="s">
        <v>3972</v>
      </c>
      <c r="G1550" s="33" t="s">
        <v>130</v>
      </c>
      <c r="H1550" s="34" t="s">
        <v>13</v>
      </c>
      <c r="I1550" s="35">
        <v>0.88619999999999999</v>
      </c>
      <c r="J1550" s="36">
        <v>428629.74</v>
      </c>
      <c r="K1550" s="19">
        <f>ROUND(J1550+L1550*3,2)</f>
        <v>572371.38</v>
      </c>
      <c r="L1550" s="37">
        <v>47913.88</v>
      </c>
      <c r="M1550" s="38"/>
    </row>
    <row r="1551" spans="1:13" s="39" customFormat="1" ht="12.95" customHeight="1" x14ac:dyDescent="0.25">
      <c r="A1551" s="226"/>
      <c r="B1551" s="29">
        <v>2909</v>
      </c>
      <c r="C1551" s="30">
        <v>3</v>
      </c>
      <c r="D1551" s="32" t="s">
        <v>3973</v>
      </c>
      <c r="E1551" s="32" t="s">
        <v>3974</v>
      </c>
      <c r="F1551" s="32" t="s">
        <v>3975</v>
      </c>
      <c r="G1551" s="33" t="s">
        <v>130</v>
      </c>
      <c r="H1551" s="34" t="s">
        <v>13</v>
      </c>
      <c r="I1551" s="35">
        <v>0.87819999999999998</v>
      </c>
      <c r="J1551" s="36">
        <v>424736.90999999992</v>
      </c>
      <c r="K1551" s="19">
        <f>ROUND(J1551+L1551*3,2)</f>
        <v>567180.96</v>
      </c>
      <c r="L1551" s="37">
        <v>47481.35</v>
      </c>
      <c r="M1551" s="38"/>
    </row>
    <row r="1552" spans="1:13" s="39" customFormat="1" ht="12.95" customHeight="1" x14ac:dyDescent="0.25">
      <c r="A1552" s="226"/>
      <c r="B1552" s="29">
        <v>2935</v>
      </c>
      <c r="C1552" s="30">
        <v>4</v>
      </c>
      <c r="D1552" s="32" t="s">
        <v>3976</v>
      </c>
      <c r="E1552" s="32" t="s">
        <v>3977</v>
      </c>
      <c r="F1552" s="32" t="s">
        <v>3978</v>
      </c>
      <c r="G1552" s="33" t="s">
        <v>130</v>
      </c>
      <c r="H1552" s="34" t="s">
        <v>13</v>
      </c>
      <c r="I1552" s="35">
        <v>0.91700000000000004</v>
      </c>
      <c r="J1552" s="36">
        <v>440913.66000000003</v>
      </c>
      <c r="K1552" s="19">
        <f>ROUND(J1552+L1552*3,2)</f>
        <v>589651.05000000005</v>
      </c>
      <c r="L1552" s="37">
        <v>49579.13</v>
      </c>
      <c r="M1552" s="38"/>
    </row>
    <row r="1553" spans="1:13" s="39" customFormat="1" ht="12.95" customHeight="1" x14ac:dyDescent="0.25">
      <c r="A1553" s="226"/>
      <c r="B1553" s="29">
        <v>2940</v>
      </c>
      <c r="C1553" s="30">
        <v>5</v>
      </c>
      <c r="D1553" s="32" t="s">
        <v>3979</v>
      </c>
      <c r="E1553" s="32" t="s">
        <v>3980</v>
      </c>
      <c r="F1553" s="32" t="s">
        <v>3981</v>
      </c>
      <c r="G1553" s="33" t="s">
        <v>130</v>
      </c>
      <c r="H1553" s="34" t="s">
        <v>13</v>
      </c>
      <c r="I1553" s="35">
        <v>0.88119999999999998</v>
      </c>
      <c r="J1553" s="36">
        <v>424250.35</v>
      </c>
      <c r="K1553" s="19">
        <f>ROUND(J1553+L1553*3,2)</f>
        <v>567181</v>
      </c>
      <c r="L1553" s="37">
        <v>47643.55</v>
      </c>
      <c r="M1553" s="38"/>
    </row>
    <row r="1554" spans="1:13" s="39" customFormat="1" ht="12.95" customHeight="1" x14ac:dyDescent="0.25">
      <c r="A1554" s="226"/>
      <c r="B1554" s="29"/>
      <c r="C1554" s="30"/>
      <c r="D1554" s="49" t="s">
        <v>11</v>
      </c>
      <c r="E1554" s="42"/>
      <c r="F1554" s="42"/>
      <c r="G1554" s="33"/>
      <c r="H1554" s="34"/>
      <c r="I1554" s="35"/>
      <c r="J1554" s="36"/>
      <c r="K1554" s="19"/>
      <c r="L1554" s="37"/>
      <c r="M1554" s="38"/>
    </row>
    <row r="1555" spans="1:13" s="39" customFormat="1" ht="12.95" customHeight="1" x14ac:dyDescent="0.25">
      <c r="A1555" s="226"/>
      <c r="B1555" s="29">
        <v>2902</v>
      </c>
      <c r="C1555" s="30">
        <v>1</v>
      </c>
      <c r="D1555" s="32" t="s">
        <v>3982</v>
      </c>
      <c r="E1555" s="32" t="s">
        <v>3983</v>
      </c>
      <c r="F1555" s="32" t="s">
        <v>3984</v>
      </c>
      <c r="G1555" s="33" t="s">
        <v>12</v>
      </c>
      <c r="H1555" s="34" t="s">
        <v>13</v>
      </c>
      <c r="I1555" s="35">
        <v>0.87319999999999998</v>
      </c>
      <c r="J1555" s="36">
        <v>847137.75</v>
      </c>
      <c r="K1555" s="19">
        <f t="shared" ref="K1555:K1590" si="50">ROUND(J1555+L1555*3,2)</f>
        <v>1130382</v>
      </c>
      <c r="L1555" s="37">
        <v>94414.75</v>
      </c>
      <c r="M1555" s="38"/>
    </row>
    <row r="1556" spans="1:13" s="39" customFormat="1" ht="12.95" customHeight="1" x14ac:dyDescent="0.25">
      <c r="A1556" s="226"/>
      <c r="B1556" s="29">
        <v>2930</v>
      </c>
      <c r="C1556" s="30">
        <v>2</v>
      </c>
      <c r="D1556" s="32" t="s">
        <v>3985</v>
      </c>
      <c r="E1556" s="32" t="s">
        <v>3986</v>
      </c>
      <c r="F1556" s="32" t="s">
        <v>3987</v>
      </c>
      <c r="G1556" s="33" t="s">
        <v>12</v>
      </c>
      <c r="H1556" s="34" t="s">
        <v>13</v>
      </c>
      <c r="I1556" s="35">
        <v>0.88319999999999999</v>
      </c>
      <c r="J1556" s="36">
        <v>848867.75</v>
      </c>
      <c r="K1556" s="19">
        <f t="shared" si="50"/>
        <v>1135355.75</v>
      </c>
      <c r="L1556" s="37">
        <v>95496</v>
      </c>
      <c r="M1556" s="38"/>
    </row>
    <row r="1557" spans="1:13" s="39" customFormat="1" ht="12.95" customHeight="1" x14ac:dyDescent="0.25">
      <c r="A1557" s="226"/>
      <c r="B1557" s="29">
        <v>2916</v>
      </c>
      <c r="C1557" s="30">
        <v>3</v>
      </c>
      <c r="D1557" s="42" t="s">
        <v>608</v>
      </c>
      <c r="E1557" s="42" t="s">
        <v>3840</v>
      </c>
      <c r="F1557" s="42" t="s">
        <v>3988</v>
      </c>
      <c r="G1557" s="33" t="s">
        <v>12</v>
      </c>
      <c r="H1557" s="34" t="s">
        <v>13</v>
      </c>
      <c r="I1557" s="35">
        <v>0.89600000000000002</v>
      </c>
      <c r="J1557" s="36">
        <v>857647.5</v>
      </c>
      <c r="K1557" s="19">
        <f t="shared" si="50"/>
        <v>1148287.5</v>
      </c>
      <c r="L1557" s="37">
        <v>96880</v>
      </c>
      <c r="M1557" s="38"/>
    </row>
    <row r="1558" spans="1:13" s="39" customFormat="1" ht="12.95" customHeight="1" x14ac:dyDescent="0.25">
      <c r="A1558" s="226"/>
      <c r="B1558" s="29">
        <v>2932</v>
      </c>
      <c r="C1558" s="30">
        <v>4</v>
      </c>
      <c r="D1558" s="32" t="s">
        <v>3989</v>
      </c>
      <c r="E1558" s="32" t="s">
        <v>3990</v>
      </c>
      <c r="F1558" s="32" t="s">
        <v>3991</v>
      </c>
      <c r="G1558" s="33" t="s">
        <v>12</v>
      </c>
      <c r="H1558" s="34" t="s">
        <v>13</v>
      </c>
      <c r="I1558" s="35">
        <v>0.93020000000000003</v>
      </c>
      <c r="J1558" s="36">
        <v>889414.67</v>
      </c>
      <c r="K1558" s="19">
        <f t="shared" si="50"/>
        <v>1191148.31</v>
      </c>
      <c r="L1558" s="37">
        <v>100577.88</v>
      </c>
      <c r="M1558" s="38"/>
    </row>
    <row r="1559" spans="1:13" s="39" customFormat="1" ht="12.95" customHeight="1" x14ac:dyDescent="0.25">
      <c r="A1559" s="226"/>
      <c r="B1559" s="29">
        <v>2915</v>
      </c>
      <c r="C1559" s="30">
        <v>5</v>
      </c>
      <c r="D1559" s="32" t="s">
        <v>3992</v>
      </c>
      <c r="E1559" s="32" t="s">
        <v>3993</v>
      </c>
      <c r="F1559" s="32" t="s">
        <v>3994</v>
      </c>
      <c r="G1559" s="33" t="s">
        <v>12</v>
      </c>
      <c r="H1559" s="34" t="s">
        <v>13</v>
      </c>
      <c r="I1559" s="35">
        <v>0.89019999999999999</v>
      </c>
      <c r="J1559" s="36">
        <v>852003.42</v>
      </c>
      <c r="K1559" s="19">
        <f t="shared" si="50"/>
        <v>1140762.06</v>
      </c>
      <c r="L1559" s="37">
        <v>96252.88</v>
      </c>
      <c r="M1559" s="38"/>
    </row>
    <row r="1560" spans="1:13" s="39" customFormat="1" ht="12.95" customHeight="1" x14ac:dyDescent="0.25">
      <c r="A1560" s="226"/>
      <c r="B1560" s="29">
        <v>2921</v>
      </c>
      <c r="C1560" s="30">
        <v>6</v>
      </c>
      <c r="D1560" s="32" t="s">
        <v>3995</v>
      </c>
      <c r="E1560" s="32" t="s">
        <v>3996</v>
      </c>
      <c r="F1560" s="32" t="s">
        <v>3997</v>
      </c>
      <c r="G1560" s="33" t="s">
        <v>12</v>
      </c>
      <c r="H1560" s="34" t="s">
        <v>13</v>
      </c>
      <c r="I1560" s="35">
        <v>0.96289999999999998</v>
      </c>
      <c r="J1560" s="36">
        <v>926425.79</v>
      </c>
      <c r="K1560" s="19">
        <f t="shared" si="50"/>
        <v>1238766.47</v>
      </c>
      <c r="L1560" s="37">
        <v>104113.56</v>
      </c>
      <c r="M1560" s="38"/>
    </row>
    <row r="1561" spans="1:13" s="39" customFormat="1" ht="12.95" customHeight="1" x14ac:dyDescent="0.25">
      <c r="A1561" s="226"/>
      <c r="B1561" s="29">
        <v>2908</v>
      </c>
      <c r="C1561" s="30">
        <v>7</v>
      </c>
      <c r="D1561" s="32" t="s">
        <v>3998</v>
      </c>
      <c r="E1561" s="32" t="s">
        <v>3999</v>
      </c>
      <c r="F1561" s="32" t="s">
        <v>4000</v>
      </c>
      <c r="G1561" s="33" t="s">
        <v>12</v>
      </c>
      <c r="H1561" s="34" t="s">
        <v>13</v>
      </c>
      <c r="I1561" s="35">
        <v>0.878</v>
      </c>
      <c r="J1561" s="36">
        <v>849213.75</v>
      </c>
      <c r="K1561" s="19">
        <f t="shared" si="50"/>
        <v>1134015</v>
      </c>
      <c r="L1561" s="37">
        <v>94933.75</v>
      </c>
      <c r="M1561" s="38"/>
    </row>
    <row r="1562" spans="1:13" s="39" customFormat="1" ht="12.95" customHeight="1" x14ac:dyDescent="0.25">
      <c r="A1562" s="226"/>
      <c r="B1562" s="29">
        <v>2913</v>
      </c>
      <c r="C1562" s="30">
        <v>8</v>
      </c>
      <c r="D1562" s="32" t="s">
        <v>4001</v>
      </c>
      <c r="E1562" s="32" t="s">
        <v>4002</v>
      </c>
      <c r="F1562" s="32" t="s">
        <v>4003</v>
      </c>
      <c r="G1562" s="33" t="s">
        <v>12</v>
      </c>
      <c r="H1562" s="34" t="s">
        <v>13</v>
      </c>
      <c r="I1562" s="35">
        <v>0.88500000000000001</v>
      </c>
      <c r="J1562" s="36">
        <v>856025.67</v>
      </c>
      <c r="K1562" s="19">
        <f t="shared" si="50"/>
        <v>1143097.56</v>
      </c>
      <c r="L1562" s="37">
        <v>95690.63</v>
      </c>
      <c r="M1562" s="38"/>
    </row>
    <row r="1563" spans="1:13" s="39" customFormat="1" ht="12.95" customHeight="1" x14ac:dyDescent="0.25">
      <c r="A1563" s="226"/>
      <c r="B1563" s="29">
        <v>2939</v>
      </c>
      <c r="C1563" s="30">
        <v>9</v>
      </c>
      <c r="D1563" s="42" t="s">
        <v>4004</v>
      </c>
      <c r="E1563" s="42" t="s">
        <v>4005</v>
      </c>
      <c r="F1563" s="42" t="s">
        <v>4006</v>
      </c>
      <c r="G1563" s="27" t="s">
        <v>12</v>
      </c>
      <c r="H1563" s="34" t="s">
        <v>13</v>
      </c>
      <c r="I1563" s="35">
        <v>0.91400000000000003</v>
      </c>
      <c r="J1563" s="36">
        <v>878840</v>
      </c>
      <c r="K1563" s="19">
        <f t="shared" si="50"/>
        <v>1175318.75</v>
      </c>
      <c r="L1563" s="37">
        <v>98826.25</v>
      </c>
      <c r="M1563" s="38"/>
    </row>
    <row r="1564" spans="1:13" s="39" customFormat="1" ht="12.95" customHeight="1" x14ac:dyDescent="0.25">
      <c r="A1564" s="226"/>
      <c r="B1564" s="29">
        <v>2929</v>
      </c>
      <c r="C1564" s="30">
        <v>10</v>
      </c>
      <c r="D1564" s="32" t="s">
        <v>4007</v>
      </c>
      <c r="E1564" s="32" t="s">
        <v>4008</v>
      </c>
      <c r="F1564" s="32" t="s">
        <v>4009</v>
      </c>
      <c r="G1564" s="50" t="s">
        <v>12</v>
      </c>
      <c r="H1564" s="34" t="s">
        <v>13</v>
      </c>
      <c r="I1564" s="35">
        <v>0.90500000000000003</v>
      </c>
      <c r="J1564" s="36">
        <v>870081.92</v>
      </c>
      <c r="K1564" s="19">
        <f t="shared" si="50"/>
        <v>1163641.31</v>
      </c>
      <c r="L1564" s="37">
        <v>97853.13</v>
      </c>
      <c r="M1564" s="38"/>
    </row>
    <row r="1565" spans="1:13" s="39" customFormat="1" ht="12.95" customHeight="1" x14ac:dyDescent="0.25">
      <c r="A1565" s="226"/>
      <c r="B1565" s="29">
        <v>2918</v>
      </c>
      <c r="C1565" s="30">
        <v>11</v>
      </c>
      <c r="D1565" s="32" t="s">
        <v>4010</v>
      </c>
      <c r="E1565" s="32" t="s">
        <v>4011</v>
      </c>
      <c r="F1565" s="32" t="s">
        <v>4012</v>
      </c>
      <c r="G1565" s="50" t="s">
        <v>12</v>
      </c>
      <c r="H1565" s="34" t="s">
        <v>13</v>
      </c>
      <c r="I1565" s="35">
        <v>0.82899999999999996</v>
      </c>
      <c r="J1565" s="36">
        <v>801530.67</v>
      </c>
      <c r="K1565" s="19">
        <f t="shared" si="50"/>
        <v>1070437.56</v>
      </c>
      <c r="L1565" s="37">
        <v>89635.63</v>
      </c>
      <c r="M1565" s="38"/>
    </row>
    <row r="1566" spans="1:13" s="39" customFormat="1" ht="12.95" customHeight="1" x14ac:dyDescent="0.25">
      <c r="A1566" s="226"/>
      <c r="B1566" s="29">
        <v>2938</v>
      </c>
      <c r="C1566" s="30">
        <v>12</v>
      </c>
      <c r="D1566" s="42" t="s">
        <v>4013</v>
      </c>
      <c r="E1566" s="42" t="s">
        <v>4014</v>
      </c>
      <c r="F1566" s="42" t="s">
        <v>4015</v>
      </c>
      <c r="G1566" s="50" t="s">
        <v>12</v>
      </c>
      <c r="H1566" s="34" t="s">
        <v>13</v>
      </c>
      <c r="I1566" s="35">
        <v>0.89749999999999996</v>
      </c>
      <c r="J1566" s="36">
        <v>873379.71</v>
      </c>
      <c r="K1566" s="19">
        <f t="shared" si="50"/>
        <v>1164506.28</v>
      </c>
      <c r="L1566" s="37">
        <v>97042.19</v>
      </c>
      <c r="M1566" s="38"/>
    </row>
    <row r="1567" spans="1:13" s="39" customFormat="1" ht="12.95" customHeight="1" x14ac:dyDescent="0.25">
      <c r="A1567" s="226"/>
      <c r="B1567" s="29">
        <v>2904</v>
      </c>
      <c r="C1567" s="30">
        <v>13</v>
      </c>
      <c r="D1567" s="32" t="s">
        <v>410</v>
      </c>
      <c r="E1567" s="32" t="s">
        <v>1283</v>
      </c>
      <c r="F1567" s="32" t="s">
        <v>1197</v>
      </c>
      <c r="G1567" s="50" t="s">
        <v>12</v>
      </c>
      <c r="H1567" s="34" t="s">
        <v>13</v>
      </c>
      <c r="I1567" s="35">
        <v>0.91069999999999995</v>
      </c>
      <c r="J1567" s="36">
        <v>875628.71</v>
      </c>
      <c r="K1567" s="19">
        <f t="shared" si="50"/>
        <v>1171037.03</v>
      </c>
      <c r="L1567" s="37">
        <v>98469.440000000002</v>
      </c>
      <c r="M1567" s="38"/>
    </row>
    <row r="1568" spans="1:13" s="39" customFormat="1" ht="12.95" customHeight="1" x14ac:dyDescent="0.25">
      <c r="A1568" s="226"/>
      <c r="B1568" s="29">
        <v>2922</v>
      </c>
      <c r="C1568" s="30">
        <v>14</v>
      </c>
      <c r="D1568" s="32" t="s">
        <v>4016</v>
      </c>
      <c r="E1568" s="32" t="s">
        <v>4017</v>
      </c>
      <c r="F1568" s="32" t="s">
        <v>4018</v>
      </c>
      <c r="G1568" s="50" t="s">
        <v>12</v>
      </c>
      <c r="H1568" s="34" t="s">
        <v>13</v>
      </c>
      <c r="I1568" s="35">
        <v>0.88719999999999999</v>
      </c>
      <c r="J1568" s="36">
        <v>858166.5</v>
      </c>
      <c r="K1568" s="19">
        <f t="shared" si="50"/>
        <v>1145952</v>
      </c>
      <c r="L1568" s="37">
        <v>95928.5</v>
      </c>
      <c r="M1568" s="38"/>
    </row>
    <row r="1569" spans="1:13" s="39" customFormat="1" ht="12.95" customHeight="1" x14ac:dyDescent="0.25">
      <c r="A1569" s="226"/>
      <c r="B1569" s="29">
        <v>2926</v>
      </c>
      <c r="C1569" s="30">
        <v>15</v>
      </c>
      <c r="D1569" s="42" t="s">
        <v>1018</v>
      </c>
      <c r="E1569" s="42" t="s">
        <v>4019</v>
      </c>
      <c r="F1569" s="42" t="s">
        <v>4020</v>
      </c>
      <c r="G1569" s="27" t="s">
        <v>12</v>
      </c>
      <c r="H1569" s="34" t="s">
        <v>13</v>
      </c>
      <c r="I1569" s="35">
        <v>0.91120000000000001</v>
      </c>
      <c r="J1569" s="36">
        <v>870925.25</v>
      </c>
      <c r="K1569" s="19">
        <f t="shared" si="50"/>
        <v>1166495.75</v>
      </c>
      <c r="L1569" s="37">
        <v>98523.5</v>
      </c>
      <c r="M1569" s="38"/>
    </row>
    <row r="1570" spans="1:13" s="39" customFormat="1" ht="12.95" customHeight="1" x14ac:dyDescent="0.25">
      <c r="A1570" s="226"/>
      <c r="B1570" s="43">
        <v>2936</v>
      </c>
      <c r="C1570" s="30">
        <v>16</v>
      </c>
      <c r="D1570" s="32" t="s">
        <v>4021</v>
      </c>
      <c r="E1570" s="32" t="s">
        <v>4022</v>
      </c>
      <c r="F1570" s="32" t="s">
        <v>4023</v>
      </c>
      <c r="G1570" s="33" t="s">
        <v>12</v>
      </c>
      <c r="H1570" s="34" t="s">
        <v>13</v>
      </c>
      <c r="I1570" s="35">
        <v>0.9627</v>
      </c>
      <c r="J1570" s="36">
        <v>926231.21</v>
      </c>
      <c r="K1570" s="19">
        <f t="shared" si="50"/>
        <v>1238507.03</v>
      </c>
      <c r="L1570" s="37">
        <v>104091.94</v>
      </c>
      <c r="M1570" s="38"/>
    </row>
    <row r="1571" spans="1:13" s="39" customFormat="1" ht="12.95" customHeight="1" x14ac:dyDescent="0.25">
      <c r="A1571" s="226"/>
      <c r="B1571" s="29">
        <v>2925</v>
      </c>
      <c r="C1571" s="30">
        <v>17</v>
      </c>
      <c r="D1571" s="32" t="s">
        <v>4024</v>
      </c>
      <c r="E1571" s="32" t="s">
        <v>4025</v>
      </c>
      <c r="F1571" s="32" t="s">
        <v>4026</v>
      </c>
      <c r="G1571" s="33" t="s">
        <v>12</v>
      </c>
      <c r="H1571" s="34" t="s">
        <v>13</v>
      </c>
      <c r="I1571" s="35">
        <v>0.91520000000000001</v>
      </c>
      <c r="J1571" s="36">
        <v>881521.5</v>
      </c>
      <c r="K1571" s="19">
        <f t="shared" si="50"/>
        <v>1178389.5</v>
      </c>
      <c r="L1571" s="37">
        <v>98956</v>
      </c>
      <c r="M1571" s="38"/>
    </row>
    <row r="1572" spans="1:13" s="39" customFormat="1" ht="12.95" customHeight="1" x14ac:dyDescent="0.25">
      <c r="A1572" s="226"/>
      <c r="B1572" s="29">
        <v>2923</v>
      </c>
      <c r="C1572" s="30">
        <v>18</v>
      </c>
      <c r="D1572" s="32" t="s">
        <v>4027</v>
      </c>
      <c r="E1572" s="32" t="s">
        <v>4028</v>
      </c>
      <c r="F1572" s="32" t="s">
        <v>82</v>
      </c>
      <c r="G1572" s="33" t="s">
        <v>12</v>
      </c>
      <c r="H1572" s="34" t="s">
        <v>13</v>
      </c>
      <c r="I1572" s="35">
        <v>0.92100000000000004</v>
      </c>
      <c r="J1572" s="36">
        <v>884138.17</v>
      </c>
      <c r="K1572" s="19">
        <f t="shared" si="50"/>
        <v>1182887.56</v>
      </c>
      <c r="L1572" s="37">
        <v>99583.13</v>
      </c>
      <c r="M1572" s="38"/>
    </row>
    <row r="1573" spans="1:13" s="39" customFormat="1" ht="12.95" customHeight="1" x14ac:dyDescent="0.25">
      <c r="A1573" s="226"/>
      <c r="B1573" s="29">
        <v>2912</v>
      </c>
      <c r="C1573" s="30">
        <v>19</v>
      </c>
      <c r="D1573" s="32" t="s">
        <v>4029</v>
      </c>
      <c r="E1573" s="32" t="s">
        <v>4030</v>
      </c>
      <c r="F1573" s="32" t="s">
        <v>4031</v>
      </c>
      <c r="G1573" s="33" t="s">
        <v>12</v>
      </c>
      <c r="H1573" s="34" t="s">
        <v>13</v>
      </c>
      <c r="I1573" s="35">
        <v>0.92</v>
      </c>
      <c r="J1573" s="36">
        <v>883165</v>
      </c>
      <c r="K1573" s="19">
        <f t="shared" si="50"/>
        <v>1181590</v>
      </c>
      <c r="L1573" s="37">
        <v>99475</v>
      </c>
      <c r="M1573" s="38"/>
    </row>
    <row r="1574" spans="1:13" s="39" customFormat="1" ht="12.95" customHeight="1" x14ac:dyDescent="0.25">
      <c r="A1574" s="226"/>
      <c r="B1574" s="29">
        <v>2914</v>
      </c>
      <c r="C1574" s="30">
        <v>20</v>
      </c>
      <c r="D1574" s="32" t="s">
        <v>4032</v>
      </c>
      <c r="E1574" s="32" t="s">
        <v>4033</v>
      </c>
      <c r="F1574" s="32" t="s">
        <v>4034</v>
      </c>
      <c r="G1574" s="33" t="s">
        <v>12</v>
      </c>
      <c r="H1574" s="34" t="s">
        <v>13</v>
      </c>
      <c r="I1574" s="35">
        <v>0.91120000000000001</v>
      </c>
      <c r="J1574" s="36">
        <v>876115.25</v>
      </c>
      <c r="K1574" s="19">
        <f t="shared" si="50"/>
        <v>1171685.75</v>
      </c>
      <c r="L1574" s="37">
        <v>98523.5</v>
      </c>
      <c r="M1574" s="38"/>
    </row>
    <row r="1575" spans="1:13" s="39" customFormat="1" ht="12.95" customHeight="1" x14ac:dyDescent="0.25">
      <c r="A1575" s="226"/>
      <c r="B1575" s="29">
        <v>2906</v>
      </c>
      <c r="C1575" s="30">
        <v>21</v>
      </c>
      <c r="D1575" s="32" t="s">
        <v>4035</v>
      </c>
      <c r="E1575" s="32" t="s">
        <v>4036</v>
      </c>
      <c r="F1575" s="32" t="s">
        <v>4037</v>
      </c>
      <c r="G1575" s="33" t="s">
        <v>12</v>
      </c>
      <c r="H1575" s="34" t="s">
        <v>13</v>
      </c>
      <c r="I1575" s="35">
        <v>0.91620000000000001</v>
      </c>
      <c r="J1575" s="36">
        <v>875790.92</v>
      </c>
      <c r="K1575" s="19">
        <f t="shared" si="50"/>
        <v>1172983.31</v>
      </c>
      <c r="L1575" s="37">
        <v>99064.13</v>
      </c>
      <c r="M1575" s="38"/>
    </row>
    <row r="1576" spans="1:13" s="39" customFormat="1" ht="12.95" customHeight="1" x14ac:dyDescent="0.25">
      <c r="A1576" s="226"/>
      <c r="B1576" s="29">
        <v>2928</v>
      </c>
      <c r="C1576" s="30">
        <v>22</v>
      </c>
      <c r="D1576" s="42" t="s">
        <v>4038</v>
      </c>
      <c r="E1576" s="42" t="s">
        <v>4039</v>
      </c>
      <c r="F1576" s="42" t="s">
        <v>4040</v>
      </c>
      <c r="G1576" s="33" t="s">
        <v>12</v>
      </c>
      <c r="H1576" s="34" t="s">
        <v>13</v>
      </c>
      <c r="I1576" s="35">
        <v>0.91100000000000003</v>
      </c>
      <c r="J1576" s="36">
        <v>875920.67</v>
      </c>
      <c r="K1576" s="19">
        <f t="shared" si="50"/>
        <v>1171426.31</v>
      </c>
      <c r="L1576" s="37">
        <v>98501.88</v>
      </c>
      <c r="M1576" s="38"/>
    </row>
    <row r="1577" spans="1:13" s="39" customFormat="1" ht="12.95" customHeight="1" x14ac:dyDescent="0.25">
      <c r="A1577" s="226"/>
      <c r="B1577" s="29">
        <v>2931</v>
      </c>
      <c r="C1577" s="30">
        <v>23</v>
      </c>
      <c r="D1577" s="32" t="s">
        <v>2481</v>
      </c>
      <c r="E1577" s="32" t="s">
        <v>4041</v>
      </c>
      <c r="F1577" s="32" t="s">
        <v>4042</v>
      </c>
      <c r="G1577" s="33" t="s">
        <v>12</v>
      </c>
      <c r="H1577" s="34" t="s">
        <v>13</v>
      </c>
      <c r="I1577" s="35">
        <v>0.9012</v>
      </c>
      <c r="J1577" s="36">
        <v>866384</v>
      </c>
      <c r="K1577" s="19">
        <f t="shared" si="50"/>
        <v>1158710.75</v>
      </c>
      <c r="L1577" s="37">
        <v>97442.25</v>
      </c>
      <c r="M1577" s="38"/>
    </row>
    <row r="1578" spans="1:13" s="39" customFormat="1" ht="12.95" customHeight="1" x14ac:dyDescent="0.25">
      <c r="A1578" s="226"/>
      <c r="B1578" s="29">
        <v>2905</v>
      </c>
      <c r="C1578" s="30">
        <v>24</v>
      </c>
      <c r="D1578" s="42" t="s">
        <v>4043</v>
      </c>
      <c r="E1578" s="42" t="s">
        <v>4044</v>
      </c>
      <c r="F1578" s="42" t="s">
        <v>4020</v>
      </c>
      <c r="G1578" s="33" t="s">
        <v>12</v>
      </c>
      <c r="H1578" s="34" t="s">
        <v>13</v>
      </c>
      <c r="I1578" s="35">
        <v>0.91400000000000003</v>
      </c>
      <c r="J1578" s="36">
        <v>880353.75</v>
      </c>
      <c r="K1578" s="19">
        <f t="shared" si="50"/>
        <v>1176832.5</v>
      </c>
      <c r="L1578" s="37">
        <v>98826.25</v>
      </c>
      <c r="M1578" s="38"/>
    </row>
    <row r="1579" spans="1:13" s="39" customFormat="1" ht="12.95" customHeight="1" x14ac:dyDescent="0.25">
      <c r="A1579" s="226"/>
      <c r="B1579" s="29">
        <v>2937</v>
      </c>
      <c r="C1579" s="30">
        <v>25</v>
      </c>
      <c r="D1579" s="32" t="s">
        <v>4045</v>
      </c>
      <c r="E1579" s="32" t="s">
        <v>4046</v>
      </c>
      <c r="F1579" s="32" t="s">
        <v>3988</v>
      </c>
      <c r="G1579" s="33" t="s">
        <v>12</v>
      </c>
      <c r="H1579" s="34" t="s">
        <v>13</v>
      </c>
      <c r="I1579" s="35">
        <v>0.91320000000000001</v>
      </c>
      <c r="J1579" s="36">
        <v>878061.5</v>
      </c>
      <c r="K1579" s="19">
        <f t="shared" si="50"/>
        <v>1174280.75</v>
      </c>
      <c r="L1579" s="37">
        <v>98739.75</v>
      </c>
      <c r="M1579" s="38"/>
    </row>
    <row r="1580" spans="1:13" s="39" customFormat="1" ht="12.95" customHeight="1" x14ac:dyDescent="0.25">
      <c r="A1580" s="226"/>
      <c r="B1580" s="29">
        <v>2903</v>
      </c>
      <c r="C1580" s="30">
        <v>26</v>
      </c>
      <c r="D1580" s="32" t="s">
        <v>4047</v>
      </c>
      <c r="E1580" s="32" t="s">
        <v>4048</v>
      </c>
      <c r="F1580" s="32" t="s">
        <v>4049</v>
      </c>
      <c r="G1580" s="33" t="s">
        <v>12</v>
      </c>
      <c r="H1580" s="34" t="s">
        <v>13</v>
      </c>
      <c r="I1580" s="35">
        <v>0.91420000000000001</v>
      </c>
      <c r="J1580" s="36">
        <v>879034.67</v>
      </c>
      <c r="K1580" s="19">
        <f t="shared" si="50"/>
        <v>1175578.31</v>
      </c>
      <c r="L1580" s="37">
        <v>98847.88</v>
      </c>
      <c r="M1580" s="38"/>
    </row>
    <row r="1581" spans="1:13" s="39" customFormat="1" ht="12.95" customHeight="1" x14ac:dyDescent="0.25">
      <c r="A1581" s="226"/>
      <c r="B1581" s="29">
        <v>2934</v>
      </c>
      <c r="C1581" s="30">
        <v>27</v>
      </c>
      <c r="D1581" s="32" t="s">
        <v>4050</v>
      </c>
      <c r="E1581" s="32" t="s">
        <v>4051</v>
      </c>
      <c r="F1581" s="32" t="s">
        <v>3988</v>
      </c>
      <c r="G1581" s="33" t="s">
        <v>12</v>
      </c>
      <c r="H1581" s="34" t="s">
        <v>13</v>
      </c>
      <c r="I1581" s="35">
        <v>0.9052</v>
      </c>
      <c r="J1581" s="36">
        <v>870276.5</v>
      </c>
      <c r="K1581" s="19">
        <f t="shared" si="50"/>
        <v>1163900.75</v>
      </c>
      <c r="L1581" s="37">
        <v>97874.75</v>
      </c>
      <c r="M1581" s="38"/>
    </row>
    <row r="1582" spans="1:13" s="39" customFormat="1" ht="12.95" customHeight="1" x14ac:dyDescent="0.25">
      <c r="A1582" s="226"/>
      <c r="B1582" s="29">
        <v>2911</v>
      </c>
      <c r="C1582" s="30">
        <v>28</v>
      </c>
      <c r="D1582" s="42" t="s">
        <v>4052</v>
      </c>
      <c r="E1582" s="42" t="s">
        <v>4053</v>
      </c>
      <c r="F1582" s="42" t="s">
        <v>4054</v>
      </c>
      <c r="G1582" s="33" t="s">
        <v>12</v>
      </c>
      <c r="H1582" s="34" t="s">
        <v>13</v>
      </c>
      <c r="I1582" s="35">
        <v>0.91720000000000002</v>
      </c>
      <c r="J1582" s="36">
        <v>876764</v>
      </c>
      <c r="K1582" s="19">
        <f t="shared" si="50"/>
        <v>1174280.75</v>
      </c>
      <c r="L1582" s="37">
        <v>99172.25</v>
      </c>
      <c r="M1582" s="38"/>
    </row>
    <row r="1583" spans="1:13" s="39" customFormat="1" ht="12.95" customHeight="1" x14ac:dyDescent="0.25">
      <c r="A1583" s="226"/>
      <c r="B1583" s="29">
        <v>2941</v>
      </c>
      <c r="C1583" s="30">
        <v>29</v>
      </c>
      <c r="D1583" s="42" t="s">
        <v>4055</v>
      </c>
      <c r="E1583" s="42" t="s">
        <v>4056</v>
      </c>
      <c r="F1583" s="42" t="s">
        <v>4057</v>
      </c>
      <c r="G1583" s="33" t="s">
        <v>12</v>
      </c>
      <c r="H1583" s="34" t="s">
        <v>13</v>
      </c>
      <c r="I1583" s="35">
        <v>0.93120000000000003</v>
      </c>
      <c r="J1583" s="36">
        <v>895577.75</v>
      </c>
      <c r="K1583" s="19">
        <f t="shared" si="50"/>
        <v>1197635.75</v>
      </c>
      <c r="L1583" s="37">
        <v>100686</v>
      </c>
      <c r="M1583" s="38"/>
    </row>
    <row r="1584" spans="1:13" s="39" customFormat="1" ht="12.95" customHeight="1" x14ac:dyDescent="0.25">
      <c r="A1584" s="226"/>
      <c r="B1584" s="29">
        <v>2919</v>
      </c>
      <c r="C1584" s="30">
        <v>30</v>
      </c>
      <c r="D1584" s="32" t="s">
        <v>4058</v>
      </c>
      <c r="E1584" s="32" t="s">
        <v>4059</v>
      </c>
      <c r="F1584" s="32" t="s">
        <v>4060</v>
      </c>
      <c r="G1584" s="33" t="s">
        <v>12</v>
      </c>
      <c r="H1584" s="34" t="s">
        <v>13</v>
      </c>
      <c r="I1584" s="35">
        <v>0.92</v>
      </c>
      <c r="J1584" s="36">
        <v>883165</v>
      </c>
      <c r="K1584" s="19">
        <f t="shared" si="50"/>
        <v>1181590</v>
      </c>
      <c r="L1584" s="37">
        <v>99475</v>
      </c>
      <c r="M1584" s="38"/>
    </row>
    <row r="1585" spans="1:13" s="39" customFormat="1" ht="12.95" customHeight="1" x14ac:dyDescent="0.25">
      <c r="A1585" s="226"/>
      <c r="B1585" s="29">
        <v>2917</v>
      </c>
      <c r="C1585" s="30">
        <v>31</v>
      </c>
      <c r="D1585" s="32" t="s">
        <v>4061</v>
      </c>
      <c r="E1585" s="32" t="s">
        <v>4062</v>
      </c>
      <c r="F1585" s="32" t="s">
        <v>4063</v>
      </c>
      <c r="G1585" s="33" t="s">
        <v>12</v>
      </c>
      <c r="H1585" s="34" t="s">
        <v>13</v>
      </c>
      <c r="I1585" s="35">
        <v>0.91700000000000004</v>
      </c>
      <c r="J1585" s="36">
        <v>881759.42</v>
      </c>
      <c r="K1585" s="19">
        <f t="shared" si="50"/>
        <v>1179211.31</v>
      </c>
      <c r="L1585" s="37">
        <v>99150.63</v>
      </c>
      <c r="M1585" s="38"/>
    </row>
    <row r="1586" spans="1:13" s="39" customFormat="1" ht="12.95" customHeight="1" x14ac:dyDescent="0.25">
      <c r="A1586" s="226"/>
      <c r="B1586" s="29">
        <v>2907</v>
      </c>
      <c r="C1586" s="30">
        <v>32</v>
      </c>
      <c r="D1586" s="32" t="s">
        <v>4064</v>
      </c>
      <c r="E1586" s="32" t="s">
        <v>4065</v>
      </c>
      <c r="F1586" s="32" t="s">
        <v>4066</v>
      </c>
      <c r="G1586" s="33" t="s">
        <v>12</v>
      </c>
      <c r="H1586" s="34" t="s">
        <v>13</v>
      </c>
      <c r="I1586" s="35">
        <v>0.90500000000000003</v>
      </c>
      <c r="J1586" s="36">
        <v>870081.92</v>
      </c>
      <c r="K1586" s="19">
        <f t="shared" si="50"/>
        <v>1163641.31</v>
      </c>
      <c r="L1586" s="37">
        <v>97853.13</v>
      </c>
      <c r="M1586" s="38"/>
    </row>
    <row r="1587" spans="1:13" s="39" customFormat="1" ht="12.95" customHeight="1" x14ac:dyDescent="0.25">
      <c r="A1587" s="226"/>
      <c r="B1587" s="29">
        <v>2924</v>
      </c>
      <c r="C1587" s="30">
        <v>33</v>
      </c>
      <c r="D1587" s="32" t="s">
        <v>4067</v>
      </c>
      <c r="E1587" s="32" t="s">
        <v>4068</v>
      </c>
      <c r="F1587" s="32" t="s">
        <v>4069</v>
      </c>
      <c r="G1587" s="33" t="s">
        <v>12</v>
      </c>
      <c r="H1587" s="34" t="s">
        <v>13</v>
      </c>
      <c r="I1587" s="35">
        <v>0.92100000000000004</v>
      </c>
      <c r="J1587" s="36">
        <v>884138.17</v>
      </c>
      <c r="K1587" s="19">
        <f t="shared" si="50"/>
        <v>1182887.56</v>
      </c>
      <c r="L1587" s="37">
        <v>99583.13</v>
      </c>
      <c r="M1587" s="38"/>
    </row>
    <row r="1588" spans="1:13" s="39" customFormat="1" ht="12.95" customHeight="1" x14ac:dyDescent="0.25">
      <c r="A1588" s="226"/>
      <c r="B1588" s="29">
        <v>2910</v>
      </c>
      <c r="C1588" s="30">
        <v>34</v>
      </c>
      <c r="D1588" s="32" t="s">
        <v>4070</v>
      </c>
      <c r="E1588" s="32" t="s">
        <v>4071</v>
      </c>
      <c r="F1588" s="32" t="s">
        <v>4072</v>
      </c>
      <c r="G1588" s="33" t="s">
        <v>12</v>
      </c>
      <c r="H1588" s="34" t="s">
        <v>13</v>
      </c>
      <c r="I1588" s="35">
        <v>0.91900000000000004</v>
      </c>
      <c r="J1588" s="36">
        <v>883705.67</v>
      </c>
      <c r="K1588" s="19">
        <f t="shared" si="50"/>
        <v>1181806.31</v>
      </c>
      <c r="L1588" s="37">
        <v>99366.88</v>
      </c>
      <c r="M1588" s="38"/>
    </row>
    <row r="1589" spans="1:13" s="39" customFormat="1" ht="12.95" customHeight="1" x14ac:dyDescent="0.25">
      <c r="A1589" s="226"/>
      <c r="B1589" s="29">
        <v>2920</v>
      </c>
      <c r="C1589" s="30">
        <v>35</v>
      </c>
      <c r="D1589" s="32" t="s">
        <v>4073</v>
      </c>
      <c r="E1589" s="32" t="s">
        <v>4074</v>
      </c>
      <c r="F1589" s="32" t="s">
        <v>4075</v>
      </c>
      <c r="G1589" s="33" t="s">
        <v>12</v>
      </c>
      <c r="H1589" s="34" t="s">
        <v>13</v>
      </c>
      <c r="I1589" s="35">
        <v>0.92700000000000005</v>
      </c>
      <c r="J1589" s="36">
        <v>885435.67</v>
      </c>
      <c r="K1589" s="19">
        <f t="shared" si="50"/>
        <v>1186131.31</v>
      </c>
      <c r="L1589" s="37">
        <v>100231.88</v>
      </c>
      <c r="M1589" s="38"/>
    </row>
    <row r="1590" spans="1:13" s="39" customFormat="1" ht="12.95" customHeight="1" x14ac:dyDescent="0.25">
      <c r="A1590" s="226"/>
      <c r="B1590" s="29">
        <v>2901</v>
      </c>
      <c r="C1590" s="30">
        <v>36</v>
      </c>
      <c r="D1590" s="32" t="s">
        <v>4076</v>
      </c>
      <c r="E1590" s="32" t="s">
        <v>4077</v>
      </c>
      <c r="F1590" s="32" t="s">
        <v>4078</v>
      </c>
      <c r="G1590" s="33" t="s">
        <v>12</v>
      </c>
      <c r="H1590" s="34" t="s">
        <v>13</v>
      </c>
      <c r="I1590" s="35">
        <v>0.91800000000000004</v>
      </c>
      <c r="J1590" s="36">
        <v>884246.25</v>
      </c>
      <c r="K1590" s="19">
        <f t="shared" si="50"/>
        <v>1182022.5</v>
      </c>
      <c r="L1590" s="37">
        <v>99258.75</v>
      </c>
      <c r="M1590" s="38"/>
    </row>
    <row r="1591" spans="1:13" s="39" customFormat="1" ht="12.95" customHeight="1" x14ac:dyDescent="0.25">
      <c r="A1591" s="226"/>
      <c r="B1591" s="29"/>
      <c r="C1591" s="30"/>
      <c r="D1591" s="31" t="s">
        <v>5732</v>
      </c>
      <c r="E1591" s="32"/>
      <c r="F1591" s="32"/>
      <c r="G1591" s="33"/>
      <c r="H1591" s="34"/>
      <c r="I1591" s="35"/>
      <c r="J1591" s="36"/>
      <c r="K1591" s="19"/>
      <c r="L1591" s="37"/>
      <c r="M1591" s="38"/>
    </row>
    <row r="1592" spans="1:13" s="39" customFormat="1" ht="12.95" customHeight="1" x14ac:dyDescent="0.25">
      <c r="A1592" s="227"/>
      <c r="B1592" s="29">
        <v>2927</v>
      </c>
      <c r="C1592" s="30">
        <v>1</v>
      </c>
      <c r="D1592" s="32" t="s">
        <v>1030</v>
      </c>
      <c r="E1592" s="32" t="s">
        <v>4079</v>
      </c>
      <c r="F1592" s="32" t="s">
        <v>4080</v>
      </c>
      <c r="G1592" s="33" t="s">
        <v>5731</v>
      </c>
      <c r="H1592" s="34" t="s">
        <v>13</v>
      </c>
      <c r="I1592" s="35">
        <v>0.92920000000000003</v>
      </c>
      <c r="J1592" s="36">
        <v>1413362.04</v>
      </c>
      <c r="K1592" s="19">
        <f>ROUND(J1592+L1592*3,2)</f>
        <v>1890877.92</v>
      </c>
      <c r="L1592" s="37">
        <v>159171.96</v>
      </c>
      <c r="M1592" s="38"/>
    </row>
    <row r="1593" spans="1:13" s="39" customFormat="1" ht="12.95" customHeight="1" x14ac:dyDescent="0.25">
      <c r="A1593" s="225" t="s">
        <v>4081</v>
      </c>
      <c r="B1593" s="29"/>
      <c r="C1593" s="30"/>
      <c r="D1593" s="31" t="s">
        <v>126</v>
      </c>
      <c r="E1593" s="32"/>
      <c r="F1593" s="32"/>
      <c r="G1593" s="33"/>
      <c r="H1593" s="34"/>
      <c r="I1593" s="35"/>
      <c r="J1593" s="36"/>
      <c r="K1593" s="19"/>
      <c r="L1593" s="37"/>
      <c r="M1593" s="38"/>
    </row>
    <row r="1594" spans="1:13" s="39" customFormat="1" ht="12.95" customHeight="1" x14ac:dyDescent="0.25">
      <c r="A1594" s="226"/>
      <c r="B1594" s="29">
        <v>2546</v>
      </c>
      <c r="C1594" s="30">
        <v>1</v>
      </c>
      <c r="D1594" s="32" t="s">
        <v>3756</v>
      </c>
      <c r="E1594" s="32" t="s">
        <v>4082</v>
      </c>
      <c r="F1594" s="32" t="s">
        <v>4083</v>
      </c>
      <c r="G1594" s="33" t="s">
        <v>130</v>
      </c>
      <c r="H1594" s="34" t="s">
        <v>13</v>
      </c>
      <c r="I1594" s="35">
        <v>0.92779999999999996</v>
      </c>
      <c r="J1594" s="36">
        <v>451467.44999999995</v>
      </c>
      <c r="K1594" s="19">
        <f>ROUND(J1594+L1594*3,2)</f>
        <v>601956.6</v>
      </c>
      <c r="L1594" s="37">
        <v>50163.05</v>
      </c>
      <c r="M1594" s="38"/>
    </row>
    <row r="1595" spans="1:13" s="39" customFormat="1" ht="12.95" customHeight="1" x14ac:dyDescent="0.25">
      <c r="A1595" s="226"/>
      <c r="B1595" s="29">
        <v>2522</v>
      </c>
      <c r="C1595" s="30">
        <v>2</v>
      </c>
      <c r="D1595" s="32" t="s">
        <v>4084</v>
      </c>
      <c r="E1595" s="32" t="s">
        <v>4085</v>
      </c>
      <c r="F1595" s="32" t="s">
        <v>4086</v>
      </c>
      <c r="G1595" s="33" t="s">
        <v>130</v>
      </c>
      <c r="H1595" s="34" t="s">
        <v>13</v>
      </c>
      <c r="I1595" s="35">
        <v>0.92179999999999995</v>
      </c>
      <c r="J1595" s="36">
        <v>447899.07000000007</v>
      </c>
      <c r="K1595" s="19">
        <f>ROUND(J1595+L1595*3,2)</f>
        <v>597415.02</v>
      </c>
      <c r="L1595" s="37">
        <v>49838.65</v>
      </c>
      <c r="M1595" s="38"/>
    </row>
    <row r="1596" spans="1:13" s="39" customFormat="1" ht="12.95" customHeight="1" x14ac:dyDescent="0.25">
      <c r="A1596" s="226"/>
      <c r="B1596" s="29">
        <v>2545</v>
      </c>
      <c r="C1596" s="30">
        <v>3</v>
      </c>
      <c r="D1596" s="32" t="s">
        <v>4087</v>
      </c>
      <c r="E1596" s="32" t="s">
        <v>4088</v>
      </c>
      <c r="F1596" s="32" t="s">
        <v>4089</v>
      </c>
      <c r="G1596" s="33" t="s">
        <v>130</v>
      </c>
      <c r="H1596" s="34" t="s">
        <v>13</v>
      </c>
      <c r="I1596" s="35">
        <v>0.92979999999999996</v>
      </c>
      <c r="J1596" s="36">
        <v>451791.87</v>
      </c>
      <c r="K1596" s="19">
        <f>ROUND(J1596+L1596*3,2)</f>
        <v>602605.43999999994</v>
      </c>
      <c r="L1596" s="37">
        <v>50271.19</v>
      </c>
      <c r="M1596" s="38"/>
    </row>
    <row r="1597" spans="1:13" s="39" customFormat="1" ht="12.95" customHeight="1" x14ac:dyDescent="0.25">
      <c r="A1597" s="226"/>
      <c r="B1597" s="29">
        <v>2544</v>
      </c>
      <c r="C1597" s="30">
        <v>4</v>
      </c>
      <c r="D1597" s="32" t="s">
        <v>4092</v>
      </c>
      <c r="E1597" s="32" t="s">
        <v>4093</v>
      </c>
      <c r="F1597" s="32" t="s">
        <v>4094</v>
      </c>
      <c r="G1597" s="33" t="s">
        <v>130</v>
      </c>
      <c r="H1597" s="34" t="s">
        <v>13</v>
      </c>
      <c r="I1597" s="35">
        <v>0.93600000000000005</v>
      </c>
      <c r="J1597" s="36">
        <v>454808.82000000007</v>
      </c>
      <c r="K1597" s="19">
        <f>ROUND(J1597+L1597*3,2)</f>
        <v>606628.02</v>
      </c>
      <c r="L1597" s="37">
        <v>50606.400000000001</v>
      </c>
      <c r="M1597" s="38"/>
    </row>
    <row r="1598" spans="1:13" s="39" customFormat="1" ht="12.95" customHeight="1" x14ac:dyDescent="0.25">
      <c r="A1598" s="226"/>
      <c r="B1598" s="29"/>
      <c r="C1598" s="30"/>
      <c r="D1598" s="31" t="s">
        <v>11</v>
      </c>
      <c r="E1598" s="32"/>
      <c r="F1598" s="32"/>
      <c r="G1598" s="33"/>
      <c r="H1598" s="34"/>
      <c r="I1598" s="35"/>
      <c r="J1598" s="36"/>
      <c r="K1598" s="19"/>
      <c r="L1598" s="37"/>
      <c r="M1598" s="38"/>
    </row>
    <row r="1599" spans="1:13" s="39" customFormat="1" ht="12.95" customHeight="1" x14ac:dyDescent="0.25">
      <c r="A1599" s="226"/>
      <c r="B1599" s="29">
        <v>2541</v>
      </c>
      <c r="C1599" s="30">
        <v>1</v>
      </c>
      <c r="D1599" s="32" t="s">
        <v>4090</v>
      </c>
      <c r="E1599" s="32" t="s">
        <v>4091</v>
      </c>
      <c r="F1599" s="32" t="s">
        <v>1207</v>
      </c>
      <c r="G1599" s="33" t="s">
        <v>12</v>
      </c>
      <c r="H1599" s="34" t="s">
        <v>13</v>
      </c>
      <c r="I1599" s="35">
        <v>0.93799999999999994</v>
      </c>
      <c r="J1599" s="36">
        <v>911493.75</v>
      </c>
      <c r="K1599" s="19">
        <f t="shared" ref="K1599:K1646" si="51">ROUND(J1599+L1599*3,2)</f>
        <v>1215757.5</v>
      </c>
      <c r="L1599" s="37">
        <v>101421.25</v>
      </c>
      <c r="M1599" s="38"/>
    </row>
    <row r="1600" spans="1:13" s="39" customFormat="1" ht="12.95" customHeight="1" x14ac:dyDescent="0.25">
      <c r="A1600" s="226"/>
      <c r="B1600" s="29">
        <v>2538</v>
      </c>
      <c r="C1600" s="30">
        <v>3</v>
      </c>
      <c r="D1600" s="42" t="s">
        <v>4095</v>
      </c>
      <c r="E1600" s="42" t="s">
        <v>4096</v>
      </c>
      <c r="F1600" s="42" t="s">
        <v>4097</v>
      </c>
      <c r="G1600" s="33" t="s">
        <v>12</v>
      </c>
      <c r="H1600" s="34" t="s">
        <v>13</v>
      </c>
      <c r="I1600" s="35">
        <v>0.92979999999999996</v>
      </c>
      <c r="J1600" s="36">
        <v>903514.17</v>
      </c>
      <c r="K1600" s="19">
        <f t="shared" si="51"/>
        <v>1205118.06</v>
      </c>
      <c r="L1600" s="37">
        <v>100534.63</v>
      </c>
      <c r="M1600" s="38"/>
    </row>
    <row r="1601" spans="1:13" s="39" customFormat="1" ht="12.95" customHeight="1" x14ac:dyDescent="0.25">
      <c r="A1601" s="226"/>
      <c r="B1601" s="29">
        <v>2549</v>
      </c>
      <c r="C1601" s="30">
        <v>4</v>
      </c>
      <c r="D1601" s="32" t="s">
        <v>4098</v>
      </c>
      <c r="E1601" s="32" t="s">
        <v>4099</v>
      </c>
      <c r="F1601" s="32" t="s">
        <v>4100</v>
      </c>
      <c r="G1601" s="33" t="s">
        <v>12</v>
      </c>
      <c r="H1601" s="34" t="s">
        <v>13</v>
      </c>
      <c r="I1601" s="35">
        <v>0.93400000000000005</v>
      </c>
      <c r="J1601" s="36">
        <v>907601.25</v>
      </c>
      <c r="K1601" s="19">
        <f t="shared" si="51"/>
        <v>1210567.5</v>
      </c>
      <c r="L1601" s="37">
        <v>100988.75</v>
      </c>
      <c r="M1601" s="38"/>
    </row>
    <row r="1602" spans="1:13" s="39" customFormat="1" ht="12.95" customHeight="1" x14ac:dyDescent="0.25">
      <c r="A1602" s="226"/>
      <c r="B1602" s="29">
        <v>2515</v>
      </c>
      <c r="C1602" s="30">
        <v>5</v>
      </c>
      <c r="D1602" s="32" t="s">
        <v>2008</v>
      </c>
      <c r="E1602" s="32" t="s">
        <v>3196</v>
      </c>
      <c r="F1602" s="32" t="s">
        <v>1207</v>
      </c>
      <c r="G1602" s="33" t="s">
        <v>12</v>
      </c>
      <c r="H1602" s="34" t="s">
        <v>13</v>
      </c>
      <c r="I1602" s="35">
        <v>0.94199999999999995</v>
      </c>
      <c r="J1602" s="36">
        <v>909331.25</v>
      </c>
      <c r="K1602" s="19">
        <f t="shared" si="51"/>
        <v>1214892.5</v>
      </c>
      <c r="L1602" s="37">
        <v>101853.75</v>
      </c>
      <c r="M1602" s="38"/>
    </row>
    <row r="1603" spans="1:13" s="39" customFormat="1" ht="12.95" customHeight="1" x14ac:dyDescent="0.25">
      <c r="A1603" s="226"/>
      <c r="B1603" s="29">
        <v>2519</v>
      </c>
      <c r="C1603" s="30">
        <v>6</v>
      </c>
      <c r="D1603" s="32" t="s">
        <v>4101</v>
      </c>
      <c r="E1603" s="32" t="s">
        <v>4102</v>
      </c>
      <c r="F1603" s="32" t="s">
        <v>4103</v>
      </c>
      <c r="G1603" s="33" t="s">
        <v>12</v>
      </c>
      <c r="H1603" s="34" t="s">
        <v>13</v>
      </c>
      <c r="I1603" s="35">
        <v>0.93979999999999997</v>
      </c>
      <c r="J1603" s="36">
        <v>905460.42</v>
      </c>
      <c r="K1603" s="19">
        <f t="shared" si="51"/>
        <v>1210308.06</v>
      </c>
      <c r="L1603" s="37">
        <v>101615.88</v>
      </c>
      <c r="M1603" s="38"/>
    </row>
    <row r="1604" spans="1:13" s="39" customFormat="1" ht="12.95" customHeight="1" x14ac:dyDescent="0.25">
      <c r="A1604" s="226"/>
      <c r="B1604" s="29">
        <v>2525</v>
      </c>
      <c r="C1604" s="30">
        <v>7</v>
      </c>
      <c r="D1604" s="32" t="s">
        <v>4104</v>
      </c>
      <c r="E1604" s="32" t="s">
        <v>4105</v>
      </c>
      <c r="F1604" s="32" t="s">
        <v>4106</v>
      </c>
      <c r="G1604" s="33" t="s">
        <v>12</v>
      </c>
      <c r="H1604" s="34" t="s">
        <v>13</v>
      </c>
      <c r="I1604" s="35">
        <v>0.93579999999999997</v>
      </c>
      <c r="J1604" s="36">
        <v>907622.92</v>
      </c>
      <c r="K1604" s="19">
        <f t="shared" si="51"/>
        <v>1211173.06</v>
      </c>
      <c r="L1604" s="37">
        <v>101183.38</v>
      </c>
      <c r="M1604" s="38"/>
    </row>
    <row r="1605" spans="1:13" s="39" customFormat="1" ht="12.95" customHeight="1" x14ac:dyDescent="0.25">
      <c r="A1605" s="226"/>
      <c r="B1605" s="29">
        <v>2503</v>
      </c>
      <c r="C1605" s="30">
        <v>8</v>
      </c>
      <c r="D1605" s="42" t="s">
        <v>4107</v>
      </c>
      <c r="E1605" s="42" t="s">
        <v>4108</v>
      </c>
      <c r="F1605" s="42" t="s">
        <v>4109</v>
      </c>
      <c r="G1605" s="33" t="s">
        <v>12</v>
      </c>
      <c r="H1605" s="34" t="s">
        <v>13</v>
      </c>
      <c r="I1605" s="35">
        <v>0.93779999999999997</v>
      </c>
      <c r="J1605" s="36">
        <v>905244.17</v>
      </c>
      <c r="K1605" s="19">
        <f t="shared" si="51"/>
        <v>1209443.06</v>
      </c>
      <c r="L1605" s="37">
        <v>101399.63</v>
      </c>
      <c r="M1605" s="38"/>
    </row>
    <row r="1606" spans="1:13" s="39" customFormat="1" ht="12.95" customHeight="1" x14ac:dyDescent="0.25">
      <c r="A1606" s="226"/>
      <c r="B1606" s="29">
        <v>2524</v>
      </c>
      <c r="C1606" s="30">
        <v>9</v>
      </c>
      <c r="D1606" s="42" t="s">
        <v>1311</v>
      </c>
      <c r="E1606" s="42" t="s">
        <v>4110</v>
      </c>
      <c r="F1606" s="42" t="s">
        <v>2856</v>
      </c>
      <c r="G1606" s="27" t="s">
        <v>12</v>
      </c>
      <c r="H1606" s="34" t="s">
        <v>13</v>
      </c>
      <c r="I1606" s="35">
        <v>0.9345</v>
      </c>
      <c r="J1606" s="36">
        <v>908087.79</v>
      </c>
      <c r="K1606" s="19">
        <f t="shared" si="51"/>
        <v>1211216.22</v>
      </c>
      <c r="L1606" s="37">
        <v>101042.81</v>
      </c>
      <c r="M1606" s="38"/>
    </row>
    <row r="1607" spans="1:13" s="39" customFormat="1" ht="12.95" customHeight="1" x14ac:dyDescent="0.25">
      <c r="A1607" s="226"/>
      <c r="B1607" s="29">
        <v>2536</v>
      </c>
      <c r="C1607" s="30">
        <v>10</v>
      </c>
      <c r="D1607" s="32" t="s">
        <v>4111</v>
      </c>
      <c r="E1607" s="32" t="s">
        <v>4112</v>
      </c>
      <c r="F1607" s="32" t="s">
        <v>4113</v>
      </c>
      <c r="G1607" s="50" t="s">
        <v>12</v>
      </c>
      <c r="H1607" s="34" t="s">
        <v>13</v>
      </c>
      <c r="I1607" s="35">
        <v>0.93</v>
      </c>
      <c r="J1607" s="36">
        <v>903708.75</v>
      </c>
      <c r="K1607" s="19">
        <f t="shared" si="51"/>
        <v>1205377.5</v>
      </c>
      <c r="L1607" s="37">
        <v>100556.25</v>
      </c>
      <c r="M1607" s="38"/>
    </row>
    <row r="1608" spans="1:13" s="39" customFormat="1" ht="12.95" customHeight="1" x14ac:dyDescent="0.25">
      <c r="A1608" s="226"/>
      <c r="B1608" s="29">
        <v>2514</v>
      </c>
      <c r="C1608" s="30">
        <v>11</v>
      </c>
      <c r="D1608" s="42" t="s">
        <v>1322</v>
      </c>
      <c r="E1608" s="42" t="s">
        <v>4114</v>
      </c>
      <c r="F1608" s="42" t="s">
        <v>4115</v>
      </c>
      <c r="G1608" s="27" t="s">
        <v>12</v>
      </c>
      <c r="H1608" s="34" t="s">
        <v>13</v>
      </c>
      <c r="I1608" s="35">
        <v>0.94</v>
      </c>
      <c r="J1608" s="36">
        <v>905871.25</v>
      </c>
      <c r="K1608" s="19">
        <f t="shared" si="51"/>
        <v>1210783.75</v>
      </c>
      <c r="L1608" s="37">
        <v>101637.5</v>
      </c>
      <c r="M1608" s="38"/>
    </row>
    <row r="1609" spans="1:13" s="39" customFormat="1" ht="12.95" customHeight="1" x14ac:dyDescent="0.25">
      <c r="A1609" s="226"/>
      <c r="B1609" s="29">
        <v>2517</v>
      </c>
      <c r="C1609" s="30">
        <v>12</v>
      </c>
      <c r="D1609" s="32" t="s">
        <v>4116</v>
      </c>
      <c r="E1609" s="32" t="s">
        <v>4117</v>
      </c>
      <c r="F1609" s="32" t="s">
        <v>4118</v>
      </c>
      <c r="G1609" s="50" t="s">
        <v>12</v>
      </c>
      <c r="H1609" s="34" t="s">
        <v>13</v>
      </c>
      <c r="I1609" s="35">
        <v>0.95299999999999996</v>
      </c>
      <c r="J1609" s="36">
        <v>920035.67</v>
      </c>
      <c r="K1609" s="19">
        <f t="shared" si="51"/>
        <v>1229165.06</v>
      </c>
      <c r="L1609" s="37">
        <v>103043.13</v>
      </c>
      <c r="M1609" s="38"/>
    </row>
    <row r="1610" spans="1:13" s="39" customFormat="1" ht="12.95" customHeight="1" x14ac:dyDescent="0.25">
      <c r="A1610" s="226"/>
      <c r="B1610" s="29">
        <v>2508</v>
      </c>
      <c r="C1610" s="30">
        <v>13</v>
      </c>
      <c r="D1610" s="42" t="s">
        <v>4119</v>
      </c>
      <c r="E1610" s="42" t="s">
        <v>4120</v>
      </c>
      <c r="F1610" s="42" t="s">
        <v>4121</v>
      </c>
      <c r="G1610" s="50" t="s">
        <v>12</v>
      </c>
      <c r="H1610" s="34" t="s">
        <v>13</v>
      </c>
      <c r="I1610" s="35">
        <v>0.94279999999999997</v>
      </c>
      <c r="J1610" s="36">
        <v>910109.75</v>
      </c>
      <c r="K1610" s="19">
        <f t="shared" si="51"/>
        <v>1215930.5</v>
      </c>
      <c r="L1610" s="37">
        <v>101940.25</v>
      </c>
      <c r="M1610" s="38"/>
    </row>
    <row r="1611" spans="1:13" s="39" customFormat="1" ht="12.95" customHeight="1" x14ac:dyDescent="0.25">
      <c r="A1611" s="226"/>
      <c r="B1611" s="29">
        <v>2523</v>
      </c>
      <c r="C1611" s="30">
        <v>14</v>
      </c>
      <c r="D1611" s="32" t="s">
        <v>4122</v>
      </c>
      <c r="E1611" s="32" t="s">
        <v>4123</v>
      </c>
      <c r="F1611" s="32" t="s">
        <v>4124</v>
      </c>
      <c r="G1611" s="50" t="s">
        <v>12</v>
      </c>
      <c r="H1611" s="34" t="s">
        <v>13</v>
      </c>
      <c r="I1611" s="35">
        <v>0.96099999999999997</v>
      </c>
      <c r="J1611" s="36">
        <v>934091.92</v>
      </c>
      <c r="K1611" s="19">
        <f t="shared" si="51"/>
        <v>1245816.31</v>
      </c>
      <c r="L1611" s="37">
        <v>103908.13</v>
      </c>
      <c r="M1611" s="38"/>
    </row>
    <row r="1612" spans="1:13" s="39" customFormat="1" ht="12.95" customHeight="1" x14ac:dyDescent="0.25">
      <c r="A1612" s="226"/>
      <c r="B1612" s="29">
        <v>2507</v>
      </c>
      <c r="C1612" s="30">
        <v>15</v>
      </c>
      <c r="D1612" s="42" t="s">
        <v>4125</v>
      </c>
      <c r="E1612" s="42" t="s">
        <v>4126</v>
      </c>
      <c r="F1612" s="42" t="s">
        <v>4127</v>
      </c>
      <c r="G1612" s="27" t="s">
        <v>12</v>
      </c>
      <c r="H1612" s="34" t="s">
        <v>13</v>
      </c>
      <c r="I1612" s="35">
        <v>0.94399999999999995</v>
      </c>
      <c r="J1612" s="36">
        <v>909547.5</v>
      </c>
      <c r="K1612" s="19">
        <f t="shared" si="51"/>
        <v>1215757.5</v>
      </c>
      <c r="L1612" s="37">
        <v>102070</v>
      </c>
      <c r="M1612" s="38"/>
    </row>
    <row r="1613" spans="1:13" s="39" customFormat="1" ht="12.95" customHeight="1" x14ac:dyDescent="0.25">
      <c r="A1613" s="226"/>
      <c r="B1613" s="29">
        <v>2531</v>
      </c>
      <c r="C1613" s="30">
        <v>16</v>
      </c>
      <c r="D1613" s="42" t="s">
        <v>4128</v>
      </c>
      <c r="E1613" s="42" t="s">
        <v>4129</v>
      </c>
      <c r="F1613" s="42" t="s">
        <v>4130</v>
      </c>
      <c r="G1613" s="33" t="s">
        <v>12</v>
      </c>
      <c r="H1613" s="34" t="s">
        <v>13</v>
      </c>
      <c r="I1613" s="35">
        <v>0.94379999999999997</v>
      </c>
      <c r="J1613" s="36">
        <v>915624.17</v>
      </c>
      <c r="K1613" s="19">
        <f t="shared" si="51"/>
        <v>1221769.31</v>
      </c>
      <c r="L1613" s="37">
        <v>102048.38</v>
      </c>
      <c r="M1613" s="38"/>
    </row>
    <row r="1614" spans="1:13" s="39" customFormat="1" ht="12.95" customHeight="1" x14ac:dyDescent="0.25">
      <c r="A1614" s="226"/>
      <c r="B1614" s="29">
        <v>2511</v>
      </c>
      <c r="C1614" s="30">
        <v>17</v>
      </c>
      <c r="D1614" s="32" t="s">
        <v>4131</v>
      </c>
      <c r="E1614" s="32" t="s">
        <v>4132</v>
      </c>
      <c r="F1614" s="32" t="s">
        <v>4133</v>
      </c>
      <c r="G1614" s="33" t="s">
        <v>12</v>
      </c>
      <c r="H1614" s="34" t="s">
        <v>13</v>
      </c>
      <c r="I1614" s="35">
        <v>0.96150000000000002</v>
      </c>
      <c r="J1614" s="36">
        <v>926793.46</v>
      </c>
      <c r="K1614" s="19">
        <f t="shared" si="51"/>
        <v>1238680.03</v>
      </c>
      <c r="L1614" s="37">
        <v>103962.19</v>
      </c>
      <c r="M1614" s="38"/>
    </row>
    <row r="1615" spans="1:13" s="39" customFormat="1" ht="12.95" customHeight="1" x14ac:dyDescent="0.25">
      <c r="A1615" s="226"/>
      <c r="B1615" s="43">
        <v>2521</v>
      </c>
      <c r="C1615" s="30">
        <v>18</v>
      </c>
      <c r="D1615" s="32" t="s">
        <v>2174</v>
      </c>
      <c r="E1615" s="32" t="s">
        <v>2175</v>
      </c>
      <c r="F1615" s="32" t="s">
        <v>4134</v>
      </c>
      <c r="G1615" s="33" t="s">
        <v>12</v>
      </c>
      <c r="H1615" s="34" t="s">
        <v>13</v>
      </c>
      <c r="I1615" s="35">
        <v>0.93379999999999996</v>
      </c>
      <c r="J1615" s="36">
        <v>907406.67</v>
      </c>
      <c r="K1615" s="19">
        <f t="shared" si="51"/>
        <v>1210308.06</v>
      </c>
      <c r="L1615" s="37">
        <v>100967.13</v>
      </c>
      <c r="M1615" s="38"/>
    </row>
    <row r="1616" spans="1:13" s="39" customFormat="1" ht="12.95" customHeight="1" x14ac:dyDescent="0.25">
      <c r="A1616" s="226"/>
      <c r="B1616" s="29">
        <v>2542</v>
      </c>
      <c r="C1616" s="30">
        <v>19</v>
      </c>
      <c r="D1616" s="32" t="s">
        <v>4135</v>
      </c>
      <c r="E1616" s="32" t="s">
        <v>4136</v>
      </c>
      <c r="F1616" s="32" t="s">
        <v>4137</v>
      </c>
      <c r="G1616" s="33" t="s">
        <v>12</v>
      </c>
      <c r="H1616" s="34" t="s">
        <v>13</v>
      </c>
      <c r="I1616" s="35">
        <v>0.95650000000000002</v>
      </c>
      <c r="J1616" s="36">
        <v>929712.79</v>
      </c>
      <c r="K1616" s="19">
        <f t="shared" si="51"/>
        <v>1239977.47</v>
      </c>
      <c r="L1616" s="37">
        <v>103421.56</v>
      </c>
      <c r="M1616" s="38"/>
    </row>
    <row r="1617" spans="1:13" s="39" customFormat="1" ht="12.95" customHeight="1" x14ac:dyDescent="0.25">
      <c r="A1617" s="226"/>
      <c r="B1617" s="29">
        <v>2502</v>
      </c>
      <c r="C1617" s="30">
        <v>20</v>
      </c>
      <c r="D1617" s="42" t="s">
        <v>4138</v>
      </c>
      <c r="E1617" s="42" t="s">
        <v>4139</v>
      </c>
      <c r="F1617" s="42" t="s">
        <v>4140</v>
      </c>
      <c r="G1617" s="33" t="s">
        <v>12</v>
      </c>
      <c r="H1617" s="34" t="s">
        <v>13</v>
      </c>
      <c r="I1617" s="35">
        <v>0.93979999999999997</v>
      </c>
      <c r="J1617" s="36">
        <v>905676.67</v>
      </c>
      <c r="K1617" s="19">
        <f t="shared" si="51"/>
        <v>1210524.31</v>
      </c>
      <c r="L1617" s="37">
        <v>101615.88</v>
      </c>
      <c r="M1617" s="38"/>
    </row>
    <row r="1618" spans="1:13" s="39" customFormat="1" ht="12.95" customHeight="1" x14ac:dyDescent="0.25">
      <c r="A1618" s="226"/>
      <c r="B1618" s="29">
        <v>2533</v>
      </c>
      <c r="C1618" s="30">
        <v>21</v>
      </c>
      <c r="D1618" s="32" t="s">
        <v>4141</v>
      </c>
      <c r="E1618" s="32" t="s">
        <v>4142</v>
      </c>
      <c r="F1618" s="32" t="s">
        <v>4143</v>
      </c>
      <c r="G1618" s="33" t="s">
        <v>12</v>
      </c>
      <c r="H1618" s="34" t="s">
        <v>13</v>
      </c>
      <c r="I1618" s="35">
        <v>0.94199999999999995</v>
      </c>
      <c r="J1618" s="36">
        <v>915386.25</v>
      </c>
      <c r="K1618" s="19">
        <f t="shared" si="51"/>
        <v>1220947.5</v>
      </c>
      <c r="L1618" s="37">
        <v>101853.75</v>
      </c>
      <c r="M1618" s="38"/>
    </row>
    <row r="1619" spans="1:13" s="39" customFormat="1" ht="12.95" customHeight="1" x14ac:dyDescent="0.25">
      <c r="A1619" s="226"/>
      <c r="B1619" s="29">
        <v>2526</v>
      </c>
      <c r="C1619" s="30">
        <v>22</v>
      </c>
      <c r="D1619" s="32" t="s">
        <v>4144</v>
      </c>
      <c r="E1619" s="32" t="s">
        <v>4145</v>
      </c>
      <c r="F1619" s="32" t="s">
        <v>4146</v>
      </c>
      <c r="G1619" s="33" t="s">
        <v>12</v>
      </c>
      <c r="H1619" s="34" t="s">
        <v>13</v>
      </c>
      <c r="I1619" s="35">
        <v>0.93779999999999997</v>
      </c>
      <c r="J1619" s="36">
        <v>911299.17</v>
      </c>
      <c r="K1619" s="19">
        <f t="shared" si="51"/>
        <v>1215498.06</v>
      </c>
      <c r="L1619" s="37">
        <v>101399.63</v>
      </c>
      <c r="M1619" s="38"/>
    </row>
    <row r="1620" spans="1:13" s="39" customFormat="1" ht="12.95" customHeight="1" x14ac:dyDescent="0.25">
      <c r="A1620" s="226"/>
      <c r="B1620" s="29">
        <v>2547</v>
      </c>
      <c r="C1620" s="30">
        <v>23</v>
      </c>
      <c r="D1620" s="52" t="s">
        <v>2763</v>
      </c>
      <c r="E1620" s="32" t="s">
        <v>4147</v>
      </c>
      <c r="F1620" s="32" t="s">
        <v>4148</v>
      </c>
      <c r="G1620" s="33" t="s">
        <v>12</v>
      </c>
      <c r="H1620" s="34" t="s">
        <v>13</v>
      </c>
      <c r="I1620" s="35">
        <v>0.95550000000000002</v>
      </c>
      <c r="J1620" s="36">
        <v>928739.71</v>
      </c>
      <c r="K1620" s="19">
        <f t="shared" si="51"/>
        <v>1238680.03</v>
      </c>
      <c r="L1620" s="37">
        <v>103313.44</v>
      </c>
      <c r="M1620" s="38"/>
    </row>
    <row r="1621" spans="1:13" s="39" customFormat="1" ht="12.95" customHeight="1" x14ac:dyDescent="0.25">
      <c r="A1621" s="226"/>
      <c r="B1621" s="29">
        <v>2550</v>
      </c>
      <c r="C1621" s="30">
        <v>24</v>
      </c>
      <c r="D1621" s="32" t="s">
        <v>4149</v>
      </c>
      <c r="E1621" s="32" t="s">
        <v>4099</v>
      </c>
      <c r="F1621" s="32" t="s">
        <v>3065</v>
      </c>
      <c r="G1621" s="33" t="s">
        <v>12</v>
      </c>
      <c r="H1621" s="34" t="s">
        <v>13</v>
      </c>
      <c r="I1621" s="35">
        <v>0.93379999999999996</v>
      </c>
      <c r="J1621" s="36">
        <v>907406.67</v>
      </c>
      <c r="K1621" s="19">
        <f t="shared" si="51"/>
        <v>1210308.06</v>
      </c>
      <c r="L1621" s="37">
        <v>100967.13</v>
      </c>
      <c r="M1621" s="38"/>
    </row>
    <row r="1622" spans="1:13" s="39" customFormat="1" ht="12.95" customHeight="1" x14ac:dyDescent="0.25">
      <c r="A1622" s="226"/>
      <c r="B1622" s="29">
        <v>2512</v>
      </c>
      <c r="C1622" s="30">
        <v>25</v>
      </c>
      <c r="D1622" s="42" t="s">
        <v>4150</v>
      </c>
      <c r="E1622" s="42" t="s">
        <v>4151</v>
      </c>
      <c r="F1622" s="42" t="s">
        <v>4152</v>
      </c>
      <c r="G1622" s="33" t="s">
        <v>12</v>
      </c>
      <c r="H1622" s="34" t="s">
        <v>13</v>
      </c>
      <c r="I1622" s="35">
        <v>0.95950000000000002</v>
      </c>
      <c r="J1622" s="36">
        <v>930902.21</v>
      </c>
      <c r="K1622" s="19">
        <f t="shared" si="51"/>
        <v>1242140.03</v>
      </c>
      <c r="L1622" s="37">
        <v>103745.94</v>
      </c>
      <c r="M1622" s="38"/>
    </row>
    <row r="1623" spans="1:13" s="39" customFormat="1" ht="12.95" customHeight="1" x14ac:dyDescent="0.25">
      <c r="A1623" s="226"/>
      <c r="B1623" s="29">
        <v>2529</v>
      </c>
      <c r="C1623" s="30">
        <v>26</v>
      </c>
      <c r="D1623" s="32" t="s">
        <v>4153</v>
      </c>
      <c r="E1623" s="32" t="s">
        <v>4154</v>
      </c>
      <c r="F1623" s="32" t="s">
        <v>2978</v>
      </c>
      <c r="G1623" s="33" t="s">
        <v>12</v>
      </c>
      <c r="H1623" s="34" t="s">
        <v>13</v>
      </c>
      <c r="I1623" s="35">
        <v>0.95299999999999996</v>
      </c>
      <c r="J1623" s="36">
        <v>926306.92</v>
      </c>
      <c r="K1623" s="19">
        <f t="shared" si="51"/>
        <v>1235436.31</v>
      </c>
      <c r="L1623" s="37">
        <v>103043.13</v>
      </c>
      <c r="M1623" s="38"/>
    </row>
    <row r="1624" spans="1:13" s="39" customFormat="1" ht="12.95" customHeight="1" x14ac:dyDescent="0.25">
      <c r="A1624" s="226"/>
      <c r="B1624" s="29">
        <v>2530</v>
      </c>
      <c r="C1624" s="30">
        <v>27</v>
      </c>
      <c r="D1624" s="42" t="s">
        <v>4155</v>
      </c>
      <c r="E1624" s="42" t="s">
        <v>4156</v>
      </c>
      <c r="F1624" s="42" t="s">
        <v>4157</v>
      </c>
      <c r="G1624" s="33" t="s">
        <v>12</v>
      </c>
      <c r="H1624" s="34" t="s">
        <v>13</v>
      </c>
      <c r="I1624" s="35">
        <v>0.94</v>
      </c>
      <c r="J1624" s="36">
        <v>913440</v>
      </c>
      <c r="K1624" s="19">
        <f t="shared" si="51"/>
        <v>1218352.5</v>
      </c>
      <c r="L1624" s="37">
        <v>101637.5</v>
      </c>
      <c r="M1624" s="38"/>
    </row>
    <row r="1625" spans="1:13" s="39" customFormat="1" ht="12.95" customHeight="1" x14ac:dyDescent="0.25">
      <c r="A1625" s="226"/>
      <c r="B1625" s="29">
        <v>2500</v>
      </c>
      <c r="C1625" s="30">
        <v>28</v>
      </c>
      <c r="D1625" s="32" t="s">
        <v>2390</v>
      </c>
      <c r="E1625" s="32" t="s">
        <v>3790</v>
      </c>
      <c r="F1625" s="32" t="s">
        <v>4158</v>
      </c>
      <c r="G1625" s="33" t="s">
        <v>12</v>
      </c>
      <c r="H1625" s="34" t="s">
        <v>13</v>
      </c>
      <c r="I1625" s="35">
        <v>0.94399999999999995</v>
      </c>
      <c r="J1625" s="36">
        <v>909547.5</v>
      </c>
      <c r="K1625" s="19">
        <f t="shared" si="51"/>
        <v>1215757.5</v>
      </c>
      <c r="L1625" s="37">
        <v>102070</v>
      </c>
      <c r="M1625" s="38"/>
    </row>
    <row r="1626" spans="1:13" s="39" customFormat="1" ht="12.95" customHeight="1" x14ac:dyDescent="0.25">
      <c r="A1626" s="226"/>
      <c r="B1626" s="29">
        <v>2535</v>
      </c>
      <c r="C1626" s="30">
        <v>29</v>
      </c>
      <c r="D1626" s="32" t="s">
        <v>4159</v>
      </c>
      <c r="E1626" s="32" t="s">
        <v>4160</v>
      </c>
      <c r="F1626" s="32" t="s">
        <v>4161</v>
      </c>
      <c r="G1626" s="33" t="s">
        <v>12</v>
      </c>
      <c r="H1626" s="34" t="s">
        <v>13</v>
      </c>
      <c r="I1626" s="35">
        <v>0.93799999999999994</v>
      </c>
      <c r="J1626" s="36">
        <v>911493.75</v>
      </c>
      <c r="K1626" s="19">
        <f t="shared" si="51"/>
        <v>1215757.5</v>
      </c>
      <c r="L1626" s="37">
        <v>101421.25</v>
      </c>
      <c r="M1626" s="38"/>
    </row>
    <row r="1627" spans="1:13" s="39" customFormat="1" ht="12.95" customHeight="1" x14ac:dyDescent="0.25">
      <c r="A1627" s="226"/>
      <c r="B1627" s="29">
        <v>2518</v>
      </c>
      <c r="C1627" s="30">
        <v>30</v>
      </c>
      <c r="D1627" s="32" t="s">
        <v>4162</v>
      </c>
      <c r="E1627" s="32" t="s">
        <v>4163</v>
      </c>
      <c r="F1627" s="32" t="s">
        <v>4164</v>
      </c>
      <c r="G1627" s="33" t="s">
        <v>12</v>
      </c>
      <c r="H1627" s="34" t="s">
        <v>13</v>
      </c>
      <c r="I1627" s="35">
        <v>0.95350000000000001</v>
      </c>
      <c r="J1627" s="36">
        <v>925928.46</v>
      </c>
      <c r="K1627" s="19">
        <f t="shared" si="51"/>
        <v>1235220.03</v>
      </c>
      <c r="L1627" s="37">
        <v>103097.19</v>
      </c>
      <c r="M1627" s="38"/>
    </row>
    <row r="1628" spans="1:13" s="39" customFormat="1" ht="12.95" customHeight="1" x14ac:dyDescent="0.25">
      <c r="A1628" s="226"/>
      <c r="B1628" s="29">
        <v>2505</v>
      </c>
      <c r="C1628" s="30">
        <v>31</v>
      </c>
      <c r="D1628" s="32" t="s">
        <v>4165</v>
      </c>
      <c r="E1628" s="32" t="s">
        <v>4166</v>
      </c>
      <c r="F1628" s="32" t="s">
        <v>4167</v>
      </c>
      <c r="G1628" s="33" t="s">
        <v>12</v>
      </c>
      <c r="H1628" s="34" t="s">
        <v>13</v>
      </c>
      <c r="I1628" s="35">
        <v>0.95179999999999998</v>
      </c>
      <c r="J1628" s="36">
        <v>917137.92000000004</v>
      </c>
      <c r="K1628" s="19">
        <f t="shared" si="51"/>
        <v>1225878.06</v>
      </c>
      <c r="L1628" s="37">
        <v>102913.38</v>
      </c>
      <c r="M1628" s="38"/>
    </row>
    <row r="1629" spans="1:13" s="39" customFormat="1" ht="12.95" customHeight="1" x14ac:dyDescent="0.25">
      <c r="A1629" s="226"/>
      <c r="B1629" s="29">
        <v>2548</v>
      </c>
      <c r="C1629" s="30">
        <v>32</v>
      </c>
      <c r="D1629" s="32" t="s">
        <v>4168</v>
      </c>
      <c r="E1629" s="32" t="s">
        <v>4169</v>
      </c>
      <c r="F1629" s="32" t="s">
        <v>4170</v>
      </c>
      <c r="G1629" s="33" t="s">
        <v>12</v>
      </c>
      <c r="H1629" s="34" t="s">
        <v>13</v>
      </c>
      <c r="I1629" s="35">
        <v>0.93600000000000005</v>
      </c>
      <c r="J1629" s="36">
        <v>907817.5</v>
      </c>
      <c r="K1629" s="19">
        <f t="shared" si="51"/>
        <v>1211432.5</v>
      </c>
      <c r="L1629" s="37">
        <v>101205</v>
      </c>
      <c r="M1629" s="38"/>
    </row>
    <row r="1630" spans="1:13" s="39" customFormat="1" ht="12.95" customHeight="1" x14ac:dyDescent="0.25">
      <c r="A1630" s="226"/>
      <c r="B1630" s="29">
        <v>2539</v>
      </c>
      <c r="C1630" s="30">
        <v>33</v>
      </c>
      <c r="D1630" s="42" t="s">
        <v>4171</v>
      </c>
      <c r="E1630" s="42" t="s">
        <v>4172</v>
      </c>
      <c r="F1630" s="42" t="s">
        <v>4173</v>
      </c>
      <c r="G1630" s="33" t="s">
        <v>12</v>
      </c>
      <c r="H1630" s="34" t="s">
        <v>13</v>
      </c>
      <c r="I1630" s="35">
        <v>0.93799999999999994</v>
      </c>
      <c r="J1630" s="36">
        <v>911493.75</v>
      </c>
      <c r="K1630" s="19">
        <f t="shared" si="51"/>
        <v>1215757.5</v>
      </c>
      <c r="L1630" s="37">
        <v>101421.25</v>
      </c>
      <c r="M1630" s="38"/>
    </row>
    <row r="1631" spans="1:13" s="39" customFormat="1" ht="12.95" customHeight="1" x14ac:dyDescent="0.25">
      <c r="A1631" s="226"/>
      <c r="B1631" s="29">
        <v>2528</v>
      </c>
      <c r="C1631" s="30">
        <v>34</v>
      </c>
      <c r="D1631" s="32" t="s">
        <v>268</v>
      </c>
      <c r="E1631" s="32" t="s">
        <v>269</v>
      </c>
      <c r="F1631" s="32" t="s">
        <v>4174</v>
      </c>
      <c r="G1631" s="33" t="s">
        <v>12</v>
      </c>
      <c r="H1631" s="34" t="s">
        <v>13</v>
      </c>
      <c r="I1631" s="35">
        <v>0.94199999999999995</v>
      </c>
      <c r="J1631" s="36">
        <v>915386.25</v>
      </c>
      <c r="K1631" s="19">
        <f t="shared" si="51"/>
        <v>1220947.5</v>
      </c>
      <c r="L1631" s="37">
        <v>101853.75</v>
      </c>
      <c r="M1631" s="38"/>
    </row>
    <row r="1632" spans="1:13" s="39" customFormat="1" ht="12.95" customHeight="1" x14ac:dyDescent="0.25">
      <c r="A1632" s="226"/>
      <c r="B1632" s="29">
        <v>2543</v>
      </c>
      <c r="C1632" s="30">
        <v>35</v>
      </c>
      <c r="D1632" s="32" t="s">
        <v>4175</v>
      </c>
      <c r="E1632" s="32" t="s">
        <v>4176</v>
      </c>
      <c r="F1632" s="32" t="s">
        <v>4177</v>
      </c>
      <c r="G1632" s="33" t="s">
        <v>12</v>
      </c>
      <c r="H1632" s="34" t="s">
        <v>13</v>
      </c>
      <c r="I1632" s="35">
        <v>0.96099999999999997</v>
      </c>
      <c r="J1632" s="36">
        <v>932361.92</v>
      </c>
      <c r="K1632" s="19">
        <f t="shared" si="51"/>
        <v>1244086.31</v>
      </c>
      <c r="L1632" s="37">
        <v>103908.13</v>
      </c>
      <c r="M1632" s="38"/>
    </row>
    <row r="1633" spans="1:13" s="39" customFormat="1" ht="12.95" customHeight="1" x14ac:dyDescent="0.25">
      <c r="A1633" s="226"/>
      <c r="B1633" s="29">
        <v>2534</v>
      </c>
      <c r="C1633" s="30">
        <v>36</v>
      </c>
      <c r="D1633" s="42" t="s">
        <v>4178</v>
      </c>
      <c r="E1633" s="42" t="s">
        <v>4179</v>
      </c>
      <c r="F1633" s="42" t="s">
        <v>4180</v>
      </c>
      <c r="G1633" s="33" t="s">
        <v>12</v>
      </c>
      <c r="H1633" s="34" t="s">
        <v>13</v>
      </c>
      <c r="I1633" s="35">
        <v>0.92979999999999996</v>
      </c>
      <c r="J1633" s="36">
        <v>903514.17</v>
      </c>
      <c r="K1633" s="19">
        <f t="shared" si="51"/>
        <v>1205118.06</v>
      </c>
      <c r="L1633" s="37">
        <v>100534.63</v>
      </c>
      <c r="M1633" s="38"/>
    </row>
    <row r="1634" spans="1:13" s="39" customFormat="1" ht="12.95" customHeight="1" x14ac:dyDescent="0.25">
      <c r="A1634" s="226"/>
      <c r="B1634" s="29">
        <v>2513</v>
      </c>
      <c r="C1634" s="30">
        <v>37</v>
      </c>
      <c r="D1634" s="32" t="s">
        <v>4181</v>
      </c>
      <c r="E1634" s="32" t="s">
        <v>4182</v>
      </c>
      <c r="F1634" s="32" t="s">
        <v>4183</v>
      </c>
      <c r="G1634" s="33" t="s">
        <v>12</v>
      </c>
      <c r="H1634" s="34" t="s">
        <v>13</v>
      </c>
      <c r="I1634" s="35">
        <v>0.94179999999999997</v>
      </c>
      <c r="J1634" s="36">
        <v>909136.67</v>
      </c>
      <c r="K1634" s="19">
        <f t="shared" si="51"/>
        <v>1214633.06</v>
      </c>
      <c r="L1634" s="37">
        <v>101832.13</v>
      </c>
      <c r="M1634" s="38"/>
    </row>
    <row r="1635" spans="1:13" s="39" customFormat="1" ht="12.95" customHeight="1" x14ac:dyDescent="0.25">
      <c r="A1635" s="226"/>
      <c r="B1635" s="29">
        <v>2537</v>
      </c>
      <c r="C1635" s="30">
        <v>38</v>
      </c>
      <c r="D1635" s="42" t="s">
        <v>4184</v>
      </c>
      <c r="E1635" s="42" t="s">
        <v>4185</v>
      </c>
      <c r="F1635" s="42" t="s">
        <v>4186</v>
      </c>
      <c r="G1635" s="33" t="s">
        <v>12</v>
      </c>
      <c r="H1635" s="34" t="s">
        <v>13</v>
      </c>
      <c r="I1635" s="35">
        <v>0.93</v>
      </c>
      <c r="J1635" s="36">
        <v>903708.75</v>
      </c>
      <c r="K1635" s="19">
        <f t="shared" si="51"/>
        <v>1205377.5</v>
      </c>
      <c r="L1635" s="37">
        <v>100556.25</v>
      </c>
      <c r="M1635" s="38"/>
    </row>
    <row r="1636" spans="1:13" s="39" customFormat="1" ht="12.95" customHeight="1" x14ac:dyDescent="0.25">
      <c r="A1636" s="226"/>
      <c r="B1636" s="29">
        <v>2501</v>
      </c>
      <c r="C1636" s="30">
        <v>39</v>
      </c>
      <c r="D1636" s="32" t="s">
        <v>4187</v>
      </c>
      <c r="E1636" s="32" t="s">
        <v>4188</v>
      </c>
      <c r="F1636" s="32" t="s">
        <v>4189</v>
      </c>
      <c r="G1636" s="33" t="s">
        <v>12</v>
      </c>
      <c r="H1636" s="34" t="s">
        <v>13</v>
      </c>
      <c r="I1636" s="35">
        <v>0.94599999999999995</v>
      </c>
      <c r="J1636" s="36">
        <v>911710</v>
      </c>
      <c r="K1636" s="19">
        <f t="shared" si="51"/>
        <v>1218568.75</v>
      </c>
      <c r="L1636" s="37">
        <v>102286.25</v>
      </c>
      <c r="M1636" s="38"/>
    </row>
    <row r="1637" spans="1:13" s="39" customFormat="1" ht="12.95" customHeight="1" x14ac:dyDescent="0.25">
      <c r="A1637" s="226"/>
      <c r="B1637" s="29">
        <v>2532</v>
      </c>
      <c r="C1637" s="30">
        <v>40</v>
      </c>
      <c r="D1637" s="32" t="s">
        <v>2033</v>
      </c>
      <c r="E1637" s="32" t="s">
        <v>4190</v>
      </c>
      <c r="F1637" s="32" t="s">
        <v>4191</v>
      </c>
      <c r="G1637" s="33" t="s">
        <v>12</v>
      </c>
      <c r="H1637" s="34" t="s">
        <v>13</v>
      </c>
      <c r="I1637" s="35">
        <v>0.95699999999999996</v>
      </c>
      <c r="J1637" s="36">
        <v>930199.42</v>
      </c>
      <c r="K1637" s="19">
        <f t="shared" si="51"/>
        <v>1240626.31</v>
      </c>
      <c r="L1637" s="37">
        <v>103475.63</v>
      </c>
      <c r="M1637" s="38"/>
    </row>
    <row r="1638" spans="1:13" s="39" customFormat="1" ht="12.95" customHeight="1" x14ac:dyDescent="0.25">
      <c r="A1638" s="226"/>
      <c r="B1638" s="29">
        <v>2551</v>
      </c>
      <c r="C1638" s="30">
        <v>41</v>
      </c>
      <c r="D1638" s="42" t="s">
        <v>3012</v>
      </c>
      <c r="E1638" s="42" t="s">
        <v>4192</v>
      </c>
      <c r="F1638" s="42" t="s">
        <v>4193</v>
      </c>
      <c r="G1638" s="33" t="s">
        <v>12</v>
      </c>
      <c r="H1638" s="34" t="s">
        <v>13</v>
      </c>
      <c r="I1638" s="35">
        <v>0.95579999999999998</v>
      </c>
      <c r="J1638" s="36">
        <v>929031.67</v>
      </c>
      <c r="K1638" s="19">
        <f t="shared" si="51"/>
        <v>1239069.31</v>
      </c>
      <c r="L1638" s="37">
        <v>103345.88</v>
      </c>
      <c r="M1638" s="38"/>
    </row>
    <row r="1639" spans="1:13" s="39" customFormat="1" ht="12.95" customHeight="1" x14ac:dyDescent="0.25">
      <c r="A1639" s="226"/>
      <c r="B1639" s="29">
        <v>2527</v>
      </c>
      <c r="C1639" s="30">
        <v>42</v>
      </c>
      <c r="D1639" s="32" t="s">
        <v>2794</v>
      </c>
      <c r="E1639" s="32" t="s">
        <v>4194</v>
      </c>
      <c r="F1639" s="32" t="s">
        <v>4195</v>
      </c>
      <c r="G1639" s="33" t="s">
        <v>12</v>
      </c>
      <c r="H1639" s="34" t="s">
        <v>13</v>
      </c>
      <c r="I1639" s="35">
        <v>0.93879999999999997</v>
      </c>
      <c r="J1639" s="36">
        <v>910758.5</v>
      </c>
      <c r="K1639" s="19">
        <f t="shared" si="51"/>
        <v>1215281.75</v>
      </c>
      <c r="L1639" s="37">
        <v>101507.75</v>
      </c>
      <c r="M1639" s="38"/>
    </row>
    <row r="1640" spans="1:13" s="39" customFormat="1" ht="12.95" customHeight="1" x14ac:dyDescent="0.25">
      <c r="A1640" s="226"/>
      <c r="B1640" s="29">
        <v>2509</v>
      </c>
      <c r="C1640" s="30">
        <v>43</v>
      </c>
      <c r="D1640" s="32" t="s">
        <v>4196</v>
      </c>
      <c r="E1640" s="32" t="s">
        <v>4197</v>
      </c>
      <c r="F1640" s="32" t="s">
        <v>2753</v>
      </c>
      <c r="G1640" s="33" t="s">
        <v>12</v>
      </c>
      <c r="H1640" s="34" t="s">
        <v>13</v>
      </c>
      <c r="I1640" s="35">
        <v>0.9859</v>
      </c>
      <c r="J1640" s="36">
        <v>954657.26999999979</v>
      </c>
      <c r="K1640" s="19">
        <f t="shared" si="51"/>
        <v>1274458.5900000001</v>
      </c>
      <c r="L1640" s="37">
        <v>106600.44</v>
      </c>
      <c r="M1640" s="38"/>
    </row>
    <row r="1641" spans="1:13" s="39" customFormat="1" ht="12.95" customHeight="1" x14ac:dyDescent="0.25">
      <c r="A1641" s="226"/>
      <c r="B1641" s="29">
        <v>2540</v>
      </c>
      <c r="C1641" s="30">
        <v>44</v>
      </c>
      <c r="D1641" s="42" t="s">
        <v>4198</v>
      </c>
      <c r="E1641" s="42" t="s">
        <v>4199</v>
      </c>
      <c r="F1641" s="42" t="s">
        <v>4200</v>
      </c>
      <c r="G1641" s="33" t="s">
        <v>12</v>
      </c>
      <c r="H1641" s="34" t="s">
        <v>13</v>
      </c>
      <c r="I1641" s="35">
        <v>0.97150000000000003</v>
      </c>
      <c r="J1641" s="36">
        <v>942579.71</v>
      </c>
      <c r="K1641" s="19">
        <f t="shared" si="51"/>
        <v>1257710.03</v>
      </c>
      <c r="L1641" s="37">
        <v>105043.44</v>
      </c>
      <c r="M1641" s="38"/>
    </row>
    <row r="1642" spans="1:13" s="39" customFormat="1" ht="12.95" customHeight="1" x14ac:dyDescent="0.25">
      <c r="A1642" s="226"/>
      <c r="B1642" s="29">
        <v>2516</v>
      </c>
      <c r="C1642" s="30">
        <v>45</v>
      </c>
      <c r="D1642" s="32" t="s">
        <v>2841</v>
      </c>
      <c r="E1642" s="32" t="s">
        <v>2842</v>
      </c>
      <c r="F1642" s="32" t="s">
        <v>4201</v>
      </c>
      <c r="G1642" s="33" t="s">
        <v>12</v>
      </c>
      <c r="H1642" s="34" t="s">
        <v>13</v>
      </c>
      <c r="I1642" s="35">
        <v>0.96099999999999997</v>
      </c>
      <c r="J1642" s="36">
        <v>932361.92</v>
      </c>
      <c r="K1642" s="19">
        <f t="shared" si="51"/>
        <v>1244086.31</v>
      </c>
      <c r="L1642" s="37">
        <v>103908.13</v>
      </c>
      <c r="M1642" s="38"/>
    </row>
    <row r="1643" spans="1:13" s="39" customFormat="1" ht="12.95" customHeight="1" x14ac:dyDescent="0.25">
      <c r="A1643" s="226"/>
      <c r="B1643" s="29">
        <v>2510</v>
      </c>
      <c r="C1643" s="30">
        <v>46</v>
      </c>
      <c r="D1643" s="32" t="s">
        <v>2582</v>
      </c>
      <c r="E1643" s="32" t="s">
        <v>4202</v>
      </c>
      <c r="F1643" s="32" t="s">
        <v>4203</v>
      </c>
      <c r="G1643" s="33" t="s">
        <v>12</v>
      </c>
      <c r="H1643" s="34" t="s">
        <v>13</v>
      </c>
      <c r="I1643" s="35">
        <v>0.96399999999999997</v>
      </c>
      <c r="J1643" s="36">
        <v>930091.25</v>
      </c>
      <c r="K1643" s="19">
        <f t="shared" si="51"/>
        <v>1242788.75</v>
      </c>
      <c r="L1643" s="37">
        <v>104232.5</v>
      </c>
      <c r="M1643" s="38"/>
    </row>
    <row r="1644" spans="1:13" s="39" customFormat="1" ht="12.95" customHeight="1" x14ac:dyDescent="0.25">
      <c r="A1644" s="226"/>
      <c r="B1644" s="29">
        <v>2504</v>
      </c>
      <c r="C1644" s="30">
        <v>47</v>
      </c>
      <c r="D1644" s="32" t="s">
        <v>4204</v>
      </c>
      <c r="E1644" s="32" t="s">
        <v>4205</v>
      </c>
      <c r="F1644" s="32" t="s">
        <v>4206</v>
      </c>
      <c r="G1644" s="33" t="s">
        <v>12</v>
      </c>
      <c r="H1644" s="34" t="s">
        <v>13</v>
      </c>
      <c r="I1644" s="35">
        <v>0.94979999999999998</v>
      </c>
      <c r="J1644" s="36">
        <v>921462.92</v>
      </c>
      <c r="K1644" s="19">
        <f t="shared" si="51"/>
        <v>1229554.31</v>
      </c>
      <c r="L1644" s="37">
        <v>102697.13</v>
      </c>
      <c r="M1644" s="38"/>
    </row>
    <row r="1645" spans="1:13" s="39" customFormat="1" ht="12.95" customHeight="1" x14ac:dyDescent="0.25">
      <c r="A1645" s="226"/>
      <c r="B1645" s="29">
        <v>2506</v>
      </c>
      <c r="C1645" s="30">
        <v>48</v>
      </c>
      <c r="D1645" s="41" t="s">
        <v>4207</v>
      </c>
      <c r="E1645" s="41" t="s">
        <v>4208</v>
      </c>
      <c r="F1645" s="41" t="s">
        <v>4209</v>
      </c>
      <c r="G1645" s="33" t="s">
        <v>12</v>
      </c>
      <c r="H1645" s="34" t="s">
        <v>13</v>
      </c>
      <c r="I1645" s="35">
        <v>0.9859</v>
      </c>
      <c r="J1645" s="36">
        <v>952905.64999999991</v>
      </c>
      <c r="K1645" s="19">
        <f t="shared" si="51"/>
        <v>1272706.97</v>
      </c>
      <c r="L1645" s="37">
        <v>106600.44</v>
      </c>
      <c r="M1645" s="38"/>
    </row>
    <row r="1646" spans="1:13" s="39" customFormat="1" ht="12.95" customHeight="1" x14ac:dyDescent="0.25">
      <c r="A1646" s="227"/>
      <c r="B1646" s="29">
        <v>2520</v>
      </c>
      <c r="C1646" s="30">
        <v>49</v>
      </c>
      <c r="D1646" s="42" t="s">
        <v>3087</v>
      </c>
      <c r="E1646" s="42" t="s">
        <v>4210</v>
      </c>
      <c r="F1646" s="42" t="s">
        <v>4211</v>
      </c>
      <c r="G1646" s="33" t="s">
        <v>12</v>
      </c>
      <c r="H1646" s="34" t="s">
        <v>13</v>
      </c>
      <c r="I1646" s="35">
        <v>0.95399999999999996</v>
      </c>
      <c r="J1646" s="36">
        <v>925550</v>
      </c>
      <c r="K1646" s="19">
        <f t="shared" si="51"/>
        <v>1235003.75</v>
      </c>
      <c r="L1646" s="37">
        <v>103151.25</v>
      </c>
      <c r="M1646" s="38"/>
    </row>
    <row r="1647" spans="1:13" s="39" customFormat="1" ht="12.95" customHeight="1" x14ac:dyDescent="0.25">
      <c r="A1647" s="225" t="s">
        <v>4212</v>
      </c>
      <c r="B1647" s="29"/>
      <c r="C1647" s="30"/>
      <c r="D1647" s="31" t="s">
        <v>126</v>
      </c>
      <c r="E1647" s="42"/>
      <c r="F1647" s="42"/>
      <c r="G1647" s="33"/>
      <c r="H1647" s="34"/>
      <c r="I1647" s="35"/>
      <c r="J1647" s="36"/>
      <c r="K1647" s="19"/>
      <c r="L1647" s="37"/>
      <c r="M1647" s="38"/>
    </row>
    <row r="1648" spans="1:13" s="39" customFormat="1" ht="12.95" customHeight="1" x14ac:dyDescent="0.25">
      <c r="A1648" s="226"/>
      <c r="B1648" s="29">
        <v>3017</v>
      </c>
      <c r="C1648" s="30">
        <v>1</v>
      </c>
      <c r="D1648" s="42" t="s">
        <v>4213</v>
      </c>
      <c r="E1648" s="42" t="s">
        <v>4214</v>
      </c>
      <c r="F1648" s="42" t="s">
        <v>4215</v>
      </c>
      <c r="G1648" s="33" t="s">
        <v>130</v>
      </c>
      <c r="H1648" s="34" t="s">
        <v>13</v>
      </c>
      <c r="I1648" s="35">
        <v>0.93259999999999998</v>
      </c>
      <c r="J1648" s="36">
        <v>410225.41000000003</v>
      </c>
      <c r="K1648" s="19">
        <f>ROUND(J1648+L1648*3,2)</f>
        <v>561493.12</v>
      </c>
      <c r="L1648" s="37">
        <v>50422.57</v>
      </c>
      <c r="M1648" s="38"/>
    </row>
    <row r="1649" spans="1:13" s="39" customFormat="1" ht="12.95" customHeight="1" x14ac:dyDescent="0.25">
      <c r="A1649" s="226"/>
      <c r="B1649" s="29"/>
      <c r="C1649" s="30"/>
      <c r="D1649" s="31" t="s">
        <v>11</v>
      </c>
      <c r="E1649" s="32"/>
      <c r="F1649" s="32"/>
      <c r="G1649" s="33"/>
      <c r="H1649" s="34"/>
      <c r="I1649" s="35"/>
      <c r="J1649" s="36"/>
      <c r="K1649" s="19"/>
      <c r="L1649" s="37"/>
      <c r="M1649" s="38"/>
    </row>
    <row r="1650" spans="1:13" s="39" customFormat="1" ht="12.95" customHeight="1" x14ac:dyDescent="0.25">
      <c r="A1650" s="226"/>
      <c r="B1650" s="29">
        <v>3021</v>
      </c>
      <c r="C1650" s="30">
        <v>1</v>
      </c>
      <c r="D1650" s="32" t="s">
        <v>4216</v>
      </c>
      <c r="E1650" s="32" t="s">
        <v>4217</v>
      </c>
      <c r="F1650" s="32" t="s">
        <v>4218</v>
      </c>
      <c r="G1650" s="33" t="s">
        <v>12</v>
      </c>
      <c r="H1650" s="34" t="s">
        <v>13</v>
      </c>
      <c r="I1650" s="35">
        <v>0.92149999999999999</v>
      </c>
      <c r="J1650" s="36">
        <v>896085.95</v>
      </c>
      <c r="K1650" s="19">
        <f t="shared" ref="K1650:K1667" si="52">ROUND(J1650+L1650*3,2)</f>
        <v>1194997.52</v>
      </c>
      <c r="L1650" s="37">
        <v>99637.19</v>
      </c>
      <c r="M1650" s="38"/>
    </row>
    <row r="1651" spans="1:13" s="39" customFormat="1" ht="12.95" customHeight="1" x14ac:dyDescent="0.25">
      <c r="A1651" s="226"/>
      <c r="B1651" s="29">
        <v>3014</v>
      </c>
      <c r="C1651" s="30">
        <v>2</v>
      </c>
      <c r="D1651" s="32" t="s">
        <v>4219</v>
      </c>
      <c r="E1651" s="32" t="s">
        <v>4220</v>
      </c>
      <c r="F1651" s="32" t="s">
        <v>4221</v>
      </c>
      <c r="G1651" s="33" t="s">
        <v>12</v>
      </c>
      <c r="H1651" s="34" t="s">
        <v>13</v>
      </c>
      <c r="I1651" s="35">
        <v>0.94389999999999996</v>
      </c>
      <c r="J1651" s="36">
        <v>918532.71</v>
      </c>
      <c r="K1651" s="19">
        <f t="shared" si="52"/>
        <v>1224710.28</v>
      </c>
      <c r="L1651" s="37">
        <v>102059.19</v>
      </c>
      <c r="M1651" s="38"/>
    </row>
    <row r="1652" spans="1:13" s="39" customFormat="1" ht="12.95" customHeight="1" x14ac:dyDescent="0.25">
      <c r="A1652" s="226"/>
      <c r="B1652" s="29">
        <v>3007</v>
      </c>
      <c r="C1652" s="30">
        <v>3</v>
      </c>
      <c r="D1652" s="32" t="s">
        <v>4222</v>
      </c>
      <c r="E1652" s="32" t="s">
        <v>4223</v>
      </c>
      <c r="F1652" s="32" t="s">
        <v>4224</v>
      </c>
      <c r="G1652" s="33" t="s">
        <v>12</v>
      </c>
      <c r="H1652" s="34" t="s">
        <v>13</v>
      </c>
      <c r="I1652" s="35">
        <v>0.9345</v>
      </c>
      <c r="J1652" s="36">
        <v>909385.29</v>
      </c>
      <c r="K1652" s="19">
        <f t="shared" si="52"/>
        <v>1212513.72</v>
      </c>
      <c r="L1652" s="37">
        <v>101042.81</v>
      </c>
      <c r="M1652" s="38"/>
    </row>
    <row r="1653" spans="1:13" s="39" customFormat="1" ht="12.95" customHeight="1" x14ac:dyDescent="0.25">
      <c r="A1653" s="226"/>
      <c r="B1653" s="29">
        <v>3006</v>
      </c>
      <c r="C1653" s="30">
        <v>4</v>
      </c>
      <c r="D1653" s="32" t="s">
        <v>4225</v>
      </c>
      <c r="E1653" s="32" t="s">
        <v>4226</v>
      </c>
      <c r="F1653" s="32" t="s">
        <v>4227</v>
      </c>
      <c r="G1653" s="33" t="s">
        <v>12</v>
      </c>
      <c r="H1653" s="34" t="s">
        <v>13</v>
      </c>
      <c r="I1653" s="35">
        <v>0.96460000000000001</v>
      </c>
      <c r="J1653" s="36">
        <v>937811.42</v>
      </c>
      <c r="K1653" s="19">
        <f t="shared" si="52"/>
        <v>1250703.56</v>
      </c>
      <c r="L1653" s="37">
        <v>104297.38</v>
      </c>
      <c r="M1653" s="38"/>
    </row>
    <row r="1654" spans="1:13" s="39" customFormat="1" ht="12.95" customHeight="1" x14ac:dyDescent="0.25">
      <c r="A1654" s="226"/>
      <c r="B1654" s="29">
        <v>3013</v>
      </c>
      <c r="C1654" s="30">
        <v>5</v>
      </c>
      <c r="D1654" s="32" t="s">
        <v>4228</v>
      </c>
      <c r="E1654" s="32" t="s">
        <v>4229</v>
      </c>
      <c r="F1654" s="32" t="s">
        <v>4230</v>
      </c>
      <c r="G1654" s="33" t="s">
        <v>12</v>
      </c>
      <c r="H1654" s="34" t="s">
        <v>13</v>
      </c>
      <c r="I1654" s="35">
        <v>0.97540000000000004</v>
      </c>
      <c r="J1654" s="36">
        <v>949186.17</v>
      </c>
      <c r="K1654" s="19">
        <f t="shared" si="52"/>
        <v>1265581.56</v>
      </c>
      <c r="L1654" s="37">
        <v>105465.13</v>
      </c>
      <c r="M1654" s="38"/>
    </row>
    <row r="1655" spans="1:13" s="39" customFormat="1" ht="12.95" customHeight="1" x14ac:dyDescent="0.25">
      <c r="A1655" s="226"/>
      <c r="B1655" s="29">
        <v>3000</v>
      </c>
      <c r="C1655" s="30">
        <v>6</v>
      </c>
      <c r="D1655" s="32" t="s">
        <v>4231</v>
      </c>
      <c r="E1655" s="32" t="s">
        <v>4232</v>
      </c>
      <c r="F1655" s="32" t="s">
        <v>4233</v>
      </c>
      <c r="G1655" s="33" t="s">
        <v>12</v>
      </c>
      <c r="H1655" s="34" t="s">
        <v>13</v>
      </c>
      <c r="I1655" s="35">
        <v>0.96160000000000001</v>
      </c>
      <c r="J1655" s="36">
        <v>928728.89</v>
      </c>
      <c r="K1655" s="19">
        <f t="shared" si="52"/>
        <v>1240647.8899999999</v>
      </c>
      <c r="L1655" s="37">
        <v>103973</v>
      </c>
      <c r="M1655" s="38"/>
    </row>
    <row r="1656" spans="1:13" s="39" customFormat="1" ht="12.95" customHeight="1" x14ac:dyDescent="0.25">
      <c r="A1656" s="226"/>
      <c r="B1656" s="29">
        <v>3004</v>
      </c>
      <c r="C1656" s="30">
        <v>7</v>
      </c>
      <c r="D1656" s="42" t="s">
        <v>4234</v>
      </c>
      <c r="E1656" s="42" t="s">
        <v>4235</v>
      </c>
      <c r="F1656" s="42" t="s">
        <v>4236</v>
      </c>
      <c r="G1656" s="27" t="s">
        <v>12</v>
      </c>
      <c r="H1656" s="34" t="s">
        <v>13</v>
      </c>
      <c r="I1656" s="35">
        <v>0.96740000000000004</v>
      </c>
      <c r="J1656" s="36">
        <v>941401.17</v>
      </c>
      <c r="K1656" s="19">
        <f t="shared" si="52"/>
        <v>1255201.56</v>
      </c>
      <c r="L1656" s="37">
        <v>104600.13</v>
      </c>
      <c r="M1656" s="38"/>
    </row>
    <row r="1657" spans="1:13" s="39" customFormat="1" ht="12.95" customHeight="1" x14ac:dyDescent="0.25">
      <c r="A1657" s="226"/>
      <c r="B1657" s="29">
        <v>3005</v>
      </c>
      <c r="C1657" s="30">
        <v>8</v>
      </c>
      <c r="D1657" s="42" t="s">
        <v>4237</v>
      </c>
      <c r="E1657" s="42" t="s">
        <v>4238</v>
      </c>
      <c r="F1657" s="42" t="s">
        <v>109</v>
      </c>
      <c r="G1657" s="50" t="s">
        <v>12</v>
      </c>
      <c r="H1657" s="34" t="s">
        <v>13</v>
      </c>
      <c r="I1657" s="35">
        <v>0.94840000000000002</v>
      </c>
      <c r="J1657" s="36">
        <v>819111.75</v>
      </c>
      <c r="K1657" s="19">
        <f t="shared" si="52"/>
        <v>1126749</v>
      </c>
      <c r="L1657" s="37">
        <v>102545.75</v>
      </c>
      <c r="M1657" s="38"/>
    </row>
    <row r="1658" spans="1:13" s="39" customFormat="1" ht="12.95" customHeight="1" x14ac:dyDescent="0.25">
      <c r="A1658" s="226"/>
      <c r="B1658" s="29">
        <v>3020</v>
      </c>
      <c r="C1658" s="30">
        <v>9</v>
      </c>
      <c r="D1658" s="32" t="s">
        <v>4239</v>
      </c>
      <c r="E1658" s="32" t="s">
        <v>4240</v>
      </c>
      <c r="F1658" s="32" t="s">
        <v>4241</v>
      </c>
      <c r="G1658" s="50" t="s">
        <v>12</v>
      </c>
      <c r="H1658" s="34" t="s">
        <v>13</v>
      </c>
      <c r="I1658" s="35">
        <v>0.94489999999999996</v>
      </c>
      <c r="J1658" s="36">
        <v>919073.29</v>
      </c>
      <c r="K1658" s="19">
        <f t="shared" si="52"/>
        <v>1225575.22</v>
      </c>
      <c r="L1658" s="37">
        <v>102167.31</v>
      </c>
      <c r="M1658" s="38"/>
    </row>
    <row r="1659" spans="1:13" s="39" customFormat="1" ht="12.95" customHeight="1" x14ac:dyDescent="0.25">
      <c r="A1659" s="226"/>
      <c r="B1659" s="29">
        <v>3018</v>
      </c>
      <c r="C1659" s="30">
        <v>10</v>
      </c>
      <c r="D1659" s="42" t="s">
        <v>4242</v>
      </c>
      <c r="E1659" s="42" t="s">
        <v>4243</v>
      </c>
      <c r="F1659" s="42" t="s">
        <v>4244</v>
      </c>
      <c r="G1659" s="50" t="s">
        <v>12</v>
      </c>
      <c r="H1659" s="34" t="s">
        <v>13</v>
      </c>
      <c r="I1659" s="35">
        <v>0.95330000000000004</v>
      </c>
      <c r="J1659" s="36">
        <v>926166.3</v>
      </c>
      <c r="K1659" s="19">
        <f t="shared" si="52"/>
        <v>1235392.98</v>
      </c>
      <c r="L1659" s="37">
        <v>103075.56</v>
      </c>
      <c r="M1659" s="38"/>
    </row>
    <row r="1660" spans="1:13" s="39" customFormat="1" ht="12.95" customHeight="1" x14ac:dyDescent="0.25">
      <c r="A1660" s="226"/>
      <c r="B1660" s="29">
        <v>3002</v>
      </c>
      <c r="C1660" s="30">
        <v>11</v>
      </c>
      <c r="D1660" s="42" t="s">
        <v>4245</v>
      </c>
      <c r="E1660" s="42" t="s">
        <v>4246</v>
      </c>
      <c r="F1660" s="42" t="s">
        <v>4247</v>
      </c>
      <c r="G1660" s="27" t="s">
        <v>12</v>
      </c>
      <c r="H1660" s="34" t="s">
        <v>13</v>
      </c>
      <c r="I1660" s="35">
        <v>0.92679999999999996</v>
      </c>
      <c r="J1660" s="36">
        <v>901892.25</v>
      </c>
      <c r="K1660" s="19">
        <f t="shared" si="52"/>
        <v>1202523</v>
      </c>
      <c r="L1660" s="37">
        <v>100210.25</v>
      </c>
      <c r="M1660" s="38"/>
    </row>
    <row r="1661" spans="1:13" s="39" customFormat="1" ht="12.95" customHeight="1" x14ac:dyDescent="0.25">
      <c r="A1661" s="226"/>
      <c r="B1661" s="29">
        <v>3010</v>
      </c>
      <c r="C1661" s="30">
        <v>12</v>
      </c>
      <c r="D1661" s="42" t="s">
        <v>4248</v>
      </c>
      <c r="E1661" s="42" t="s">
        <v>4249</v>
      </c>
      <c r="F1661" s="42" t="s">
        <v>4250</v>
      </c>
      <c r="G1661" s="27" t="s">
        <v>12</v>
      </c>
      <c r="H1661" s="34" t="s">
        <v>13</v>
      </c>
      <c r="I1661" s="35">
        <v>0.94420000000000004</v>
      </c>
      <c r="J1661" s="36">
        <v>918824.67</v>
      </c>
      <c r="K1661" s="19">
        <f t="shared" si="52"/>
        <v>1225099.56</v>
      </c>
      <c r="L1661" s="37">
        <v>102091.63</v>
      </c>
      <c r="M1661" s="38"/>
    </row>
    <row r="1662" spans="1:13" s="39" customFormat="1" ht="12.95" customHeight="1" x14ac:dyDescent="0.25">
      <c r="A1662" s="226"/>
      <c r="B1662" s="29">
        <v>3016</v>
      </c>
      <c r="C1662" s="30">
        <v>13</v>
      </c>
      <c r="D1662" s="32" t="s">
        <v>4251</v>
      </c>
      <c r="E1662" s="32" t="s">
        <v>4252</v>
      </c>
      <c r="F1662" s="32" t="s">
        <v>4253</v>
      </c>
      <c r="G1662" s="33" t="s">
        <v>12</v>
      </c>
      <c r="H1662" s="34" t="s">
        <v>13</v>
      </c>
      <c r="I1662" s="35">
        <v>0.95140000000000002</v>
      </c>
      <c r="J1662" s="36">
        <v>925398.67</v>
      </c>
      <c r="K1662" s="19">
        <f t="shared" si="52"/>
        <v>1234009.06</v>
      </c>
      <c r="L1662" s="37">
        <v>102870.13</v>
      </c>
      <c r="M1662" s="38"/>
    </row>
    <row r="1663" spans="1:13" s="39" customFormat="1" ht="12.95" customHeight="1" x14ac:dyDescent="0.25">
      <c r="A1663" s="226"/>
      <c r="B1663" s="29">
        <v>3019</v>
      </c>
      <c r="C1663" s="30">
        <v>14</v>
      </c>
      <c r="D1663" s="42" t="s">
        <v>4254</v>
      </c>
      <c r="E1663" s="42" t="s">
        <v>4255</v>
      </c>
      <c r="F1663" s="42" t="s">
        <v>4256</v>
      </c>
      <c r="G1663" s="33" t="s">
        <v>12</v>
      </c>
      <c r="H1663" s="34" t="s">
        <v>13</v>
      </c>
      <c r="I1663" s="35">
        <v>0.95340000000000003</v>
      </c>
      <c r="J1663" s="36">
        <v>927344.92</v>
      </c>
      <c r="K1663" s="19">
        <f t="shared" si="52"/>
        <v>1236604.06</v>
      </c>
      <c r="L1663" s="37">
        <v>103086.38</v>
      </c>
      <c r="M1663" s="38"/>
    </row>
    <row r="1664" spans="1:13" s="39" customFormat="1" ht="12.95" customHeight="1" x14ac:dyDescent="0.25">
      <c r="A1664" s="226"/>
      <c r="B1664" s="43">
        <v>3012</v>
      </c>
      <c r="C1664" s="30">
        <v>15</v>
      </c>
      <c r="D1664" s="32" t="s">
        <v>4257</v>
      </c>
      <c r="E1664" s="32" t="s">
        <v>4258</v>
      </c>
      <c r="F1664" s="32" t="s">
        <v>4259</v>
      </c>
      <c r="G1664" s="33" t="s">
        <v>12</v>
      </c>
      <c r="H1664" s="34" t="s">
        <v>13</v>
      </c>
      <c r="I1664" s="35">
        <v>0.95199999999999996</v>
      </c>
      <c r="J1664" s="36">
        <v>926415</v>
      </c>
      <c r="K1664" s="19">
        <f t="shared" si="52"/>
        <v>1235220</v>
      </c>
      <c r="L1664" s="37">
        <v>102935</v>
      </c>
      <c r="M1664" s="38"/>
    </row>
    <row r="1665" spans="1:13" s="39" customFormat="1" ht="12.95" customHeight="1" x14ac:dyDescent="0.25">
      <c r="A1665" s="226"/>
      <c r="B1665" s="43">
        <v>3011</v>
      </c>
      <c r="C1665" s="30">
        <v>16</v>
      </c>
      <c r="D1665" s="53" t="s">
        <v>4260</v>
      </c>
      <c r="E1665" s="53" t="s">
        <v>4261</v>
      </c>
      <c r="F1665" s="53" t="s">
        <v>4262</v>
      </c>
      <c r="G1665" s="33" t="s">
        <v>12</v>
      </c>
      <c r="H1665" s="34" t="s">
        <v>13</v>
      </c>
      <c r="I1665" s="35">
        <v>0.49569999999999997</v>
      </c>
      <c r="J1665" s="36">
        <v>482378.04</v>
      </c>
      <c r="K1665" s="19">
        <f t="shared" si="52"/>
        <v>643170.72</v>
      </c>
      <c r="L1665" s="37">
        <v>53597.56</v>
      </c>
      <c r="M1665" s="38"/>
    </row>
    <row r="1666" spans="1:13" s="39" customFormat="1" ht="12.95" customHeight="1" x14ac:dyDescent="0.25">
      <c r="A1666" s="226"/>
      <c r="B1666" s="43">
        <v>3003</v>
      </c>
      <c r="C1666" s="30">
        <v>17</v>
      </c>
      <c r="D1666" s="53" t="s">
        <v>4263</v>
      </c>
      <c r="E1666" s="53" t="s">
        <v>4264</v>
      </c>
      <c r="F1666" s="53" t="s">
        <v>64</v>
      </c>
      <c r="G1666" s="33" t="s">
        <v>12</v>
      </c>
      <c r="H1666" s="34" t="s">
        <v>13</v>
      </c>
      <c r="I1666" s="35">
        <v>0.54369999999999996</v>
      </c>
      <c r="J1666" s="36">
        <v>529088.04</v>
      </c>
      <c r="K1666" s="19">
        <f t="shared" si="52"/>
        <v>705450.72</v>
      </c>
      <c r="L1666" s="37">
        <v>58787.56</v>
      </c>
      <c r="M1666" s="38"/>
    </row>
    <row r="1667" spans="1:13" s="39" customFormat="1" ht="12.95" customHeight="1" x14ac:dyDescent="0.25">
      <c r="A1667" s="227"/>
      <c r="B1667" s="29">
        <v>3009</v>
      </c>
      <c r="C1667" s="30">
        <v>18</v>
      </c>
      <c r="D1667" s="32" t="s">
        <v>1654</v>
      </c>
      <c r="E1667" s="32" t="s">
        <v>1655</v>
      </c>
      <c r="F1667" s="32" t="s">
        <v>4265</v>
      </c>
      <c r="G1667" s="33" t="s">
        <v>12</v>
      </c>
      <c r="H1667" s="34" t="s">
        <v>13</v>
      </c>
      <c r="I1667" s="35">
        <v>0.95720000000000005</v>
      </c>
      <c r="J1667" s="36">
        <v>931042.75</v>
      </c>
      <c r="K1667" s="19">
        <f t="shared" si="52"/>
        <v>1241534.5</v>
      </c>
      <c r="L1667" s="37">
        <v>103497.25</v>
      </c>
      <c r="M1667" s="38"/>
    </row>
    <row r="1668" spans="1:13" s="39" customFormat="1" ht="12.95" customHeight="1" x14ac:dyDescent="0.25">
      <c r="A1668" s="225" t="s">
        <v>4266</v>
      </c>
      <c r="B1668" s="29"/>
      <c r="C1668" s="30"/>
      <c r="D1668" s="31" t="s">
        <v>126</v>
      </c>
      <c r="E1668" s="32"/>
      <c r="F1668" s="32"/>
      <c r="G1668" s="33"/>
      <c r="H1668" s="34"/>
      <c r="I1668" s="35"/>
      <c r="J1668" s="36"/>
      <c r="K1668" s="19"/>
      <c r="L1668" s="37"/>
      <c r="M1668" s="38"/>
    </row>
    <row r="1669" spans="1:13" s="39" customFormat="1" ht="12.95" customHeight="1" x14ac:dyDescent="0.25">
      <c r="A1669" s="226"/>
      <c r="B1669" s="29">
        <v>218</v>
      </c>
      <c r="C1669" s="30">
        <v>1</v>
      </c>
      <c r="D1669" s="32" t="s">
        <v>4267</v>
      </c>
      <c r="E1669" s="32" t="s">
        <v>4268</v>
      </c>
      <c r="F1669" s="32" t="s">
        <v>4269</v>
      </c>
      <c r="G1669" s="33" t="s">
        <v>130</v>
      </c>
      <c r="H1669" s="34" t="s">
        <v>13</v>
      </c>
      <c r="I1669" s="35">
        <v>0.96260000000000001</v>
      </c>
      <c r="J1669" s="36">
        <v>468401.13</v>
      </c>
      <c r="K1669" s="19">
        <f>ROUND(J1669+L1669*3,2)</f>
        <v>624534.84</v>
      </c>
      <c r="L1669" s="37">
        <v>52044.57</v>
      </c>
      <c r="M1669" s="38"/>
    </row>
    <row r="1670" spans="1:13" s="39" customFormat="1" ht="12.95" customHeight="1" x14ac:dyDescent="0.25">
      <c r="A1670" s="226"/>
      <c r="B1670" s="29">
        <v>210</v>
      </c>
      <c r="C1670" s="30">
        <v>2</v>
      </c>
      <c r="D1670" s="32" t="s">
        <v>4270</v>
      </c>
      <c r="E1670" s="32" t="s">
        <v>4271</v>
      </c>
      <c r="F1670" s="32" t="s">
        <v>4272</v>
      </c>
      <c r="G1670" s="33" t="s">
        <v>130</v>
      </c>
      <c r="H1670" s="34" t="s">
        <v>13</v>
      </c>
      <c r="I1670" s="35">
        <v>0.96460000000000001</v>
      </c>
      <c r="J1670" s="36">
        <v>469374.39000000007</v>
      </c>
      <c r="K1670" s="19">
        <f>ROUND(J1670+L1670*3,2)</f>
        <v>625832.52</v>
      </c>
      <c r="L1670" s="37">
        <v>52152.71</v>
      </c>
      <c r="M1670" s="38"/>
    </row>
    <row r="1671" spans="1:13" s="39" customFormat="1" ht="12.95" customHeight="1" x14ac:dyDescent="0.25">
      <c r="A1671" s="226"/>
      <c r="B1671" s="29"/>
      <c r="C1671" s="30"/>
      <c r="D1671" s="31" t="s">
        <v>11</v>
      </c>
      <c r="E1671" s="32"/>
      <c r="F1671" s="32"/>
      <c r="G1671" s="33"/>
      <c r="H1671" s="34"/>
      <c r="I1671" s="35"/>
      <c r="J1671" s="36"/>
      <c r="K1671" s="19"/>
      <c r="L1671" s="37"/>
      <c r="M1671" s="38"/>
    </row>
    <row r="1672" spans="1:13" s="39" customFormat="1" ht="12.95" customHeight="1" x14ac:dyDescent="0.25">
      <c r="A1672" s="226"/>
      <c r="B1672" s="29">
        <v>201</v>
      </c>
      <c r="C1672" s="30">
        <v>1</v>
      </c>
      <c r="D1672" s="32" t="s">
        <v>4273</v>
      </c>
      <c r="E1672" s="32" t="s">
        <v>4274</v>
      </c>
      <c r="F1672" s="32" t="s">
        <v>4275</v>
      </c>
      <c r="G1672" s="33" t="s">
        <v>12</v>
      </c>
      <c r="H1672" s="34" t="s">
        <v>13</v>
      </c>
      <c r="I1672" s="35">
        <v>0.96260000000000001</v>
      </c>
      <c r="J1672" s="36">
        <v>936730.17</v>
      </c>
      <c r="K1672" s="19">
        <f t="shared" ref="K1672:K1709" si="53">ROUND(J1672+L1672*3,2)</f>
        <v>1248973.56</v>
      </c>
      <c r="L1672" s="37">
        <v>104081.13</v>
      </c>
      <c r="M1672" s="38"/>
    </row>
    <row r="1673" spans="1:13" s="39" customFormat="1" ht="12.95" customHeight="1" x14ac:dyDescent="0.25">
      <c r="A1673" s="226"/>
      <c r="B1673" s="29">
        <v>217</v>
      </c>
      <c r="C1673" s="30">
        <v>2</v>
      </c>
      <c r="D1673" s="32" t="s">
        <v>4276</v>
      </c>
      <c r="E1673" s="32" t="s">
        <v>4277</v>
      </c>
      <c r="F1673" s="32" t="s">
        <v>4278</v>
      </c>
      <c r="G1673" s="33" t="s">
        <v>12</v>
      </c>
      <c r="H1673" s="34" t="s">
        <v>13</v>
      </c>
      <c r="I1673" s="35">
        <v>0.96260000000000001</v>
      </c>
      <c r="J1673" s="36">
        <v>936730.17</v>
      </c>
      <c r="K1673" s="19">
        <f t="shared" si="53"/>
        <v>1248973.56</v>
      </c>
      <c r="L1673" s="37">
        <v>104081.13</v>
      </c>
      <c r="M1673" s="38"/>
    </row>
    <row r="1674" spans="1:13" s="39" customFormat="1" ht="12.95" customHeight="1" x14ac:dyDescent="0.25">
      <c r="A1674" s="226"/>
      <c r="B1674" s="29">
        <v>227</v>
      </c>
      <c r="C1674" s="30">
        <v>3</v>
      </c>
      <c r="D1674" s="42" t="s">
        <v>2070</v>
      </c>
      <c r="E1674" s="42" t="s">
        <v>4279</v>
      </c>
      <c r="F1674" s="42" t="s">
        <v>4280</v>
      </c>
      <c r="G1674" s="33" t="s">
        <v>12</v>
      </c>
      <c r="H1674" s="34" t="s">
        <v>13</v>
      </c>
      <c r="I1674" s="35">
        <v>0.9546</v>
      </c>
      <c r="J1674" s="36">
        <v>928945.17</v>
      </c>
      <c r="K1674" s="19">
        <f t="shared" si="53"/>
        <v>1238593.56</v>
      </c>
      <c r="L1674" s="37">
        <v>103216.13</v>
      </c>
      <c r="M1674" s="38"/>
    </row>
    <row r="1675" spans="1:13" s="39" customFormat="1" ht="12.95" customHeight="1" x14ac:dyDescent="0.25">
      <c r="A1675" s="226"/>
      <c r="B1675" s="29">
        <v>221</v>
      </c>
      <c r="C1675" s="30">
        <v>4</v>
      </c>
      <c r="D1675" s="32" t="s">
        <v>4281</v>
      </c>
      <c r="E1675" s="32" t="s">
        <v>4282</v>
      </c>
      <c r="F1675" s="32" t="s">
        <v>4283</v>
      </c>
      <c r="G1675" s="33" t="s">
        <v>12</v>
      </c>
      <c r="H1675" s="34" t="s">
        <v>13</v>
      </c>
      <c r="I1675" s="35">
        <v>0.96260000000000001</v>
      </c>
      <c r="J1675" s="36">
        <v>936730.17</v>
      </c>
      <c r="K1675" s="19">
        <f t="shared" si="53"/>
        <v>1248973.56</v>
      </c>
      <c r="L1675" s="37">
        <v>104081.13</v>
      </c>
      <c r="M1675" s="38"/>
    </row>
    <row r="1676" spans="1:13" s="39" customFormat="1" ht="12.95" customHeight="1" x14ac:dyDescent="0.25">
      <c r="A1676" s="226"/>
      <c r="B1676" s="29">
        <v>238</v>
      </c>
      <c r="C1676" s="30">
        <v>5</v>
      </c>
      <c r="D1676" s="32" t="s">
        <v>4284</v>
      </c>
      <c r="E1676" s="32" t="s">
        <v>4285</v>
      </c>
      <c r="F1676" s="32" t="s">
        <v>4286</v>
      </c>
      <c r="G1676" s="33" t="s">
        <v>12</v>
      </c>
      <c r="H1676" s="34" t="s">
        <v>13</v>
      </c>
      <c r="I1676" s="35">
        <v>0.95860000000000001</v>
      </c>
      <c r="J1676" s="36">
        <v>932837.67</v>
      </c>
      <c r="K1676" s="19">
        <f t="shared" si="53"/>
        <v>1243783.56</v>
      </c>
      <c r="L1676" s="37">
        <v>103648.63</v>
      </c>
      <c r="M1676" s="38"/>
    </row>
    <row r="1677" spans="1:13" s="39" customFormat="1" ht="12.95" customHeight="1" x14ac:dyDescent="0.25">
      <c r="A1677" s="226"/>
      <c r="B1677" s="29">
        <v>223</v>
      </c>
      <c r="C1677" s="30">
        <v>6</v>
      </c>
      <c r="D1677" s="32" t="s">
        <v>2282</v>
      </c>
      <c r="E1677" s="32" t="s">
        <v>4287</v>
      </c>
      <c r="F1677" s="32" t="s">
        <v>4288</v>
      </c>
      <c r="G1677" s="33" t="s">
        <v>12</v>
      </c>
      <c r="H1677" s="34" t="s">
        <v>13</v>
      </c>
      <c r="I1677" s="35">
        <v>0.96260000000000001</v>
      </c>
      <c r="J1677" s="36">
        <v>936730.17</v>
      </c>
      <c r="K1677" s="19">
        <f t="shared" si="53"/>
        <v>1248973.56</v>
      </c>
      <c r="L1677" s="37">
        <v>104081.13</v>
      </c>
      <c r="M1677" s="38"/>
    </row>
    <row r="1678" spans="1:13" s="39" customFormat="1" ht="12.95" customHeight="1" x14ac:dyDescent="0.25">
      <c r="A1678" s="226"/>
      <c r="B1678" s="29">
        <v>202</v>
      </c>
      <c r="C1678" s="30">
        <v>7</v>
      </c>
      <c r="D1678" s="32" t="s">
        <v>4289</v>
      </c>
      <c r="E1678" s="32" t="s">
        <v>4290</v>
      </c>
      <c r="F1678" s="32" t="s">
        <v>1225</v>
      </c>
      <c r="G1678" s="33" t="s">
        <v>12</v>
      </c>
      <c r="H1678" s="34" t="s">
        <v>13</v>
      </c>
      <c r="I1678" s="35">
        <v>0.96260000000000001</v>
      </c>
      <c r="J1678" s="36">
        <v>936730.17</v>
      </c>
      <c r="K1678" s="19">
        <f t="shared" si="53"/>
        <v>1248973.56</v>
      </c>
      <c r="L1678" s="37">
        <v>104081.13</v>
      </c>
      <c r="M1678" s="38"/>
    </row>
    <row r="1679" spans="1:13" s="39" customFormat="1" ht="12.95" customHeight="1" x14ac:dyDescent="0.25">
      <c r="A1679" s="226"/>
      <c r="B1679" s="29">
        <v>232</v>
      </c>
      <c r="C1679" s="30">
        <v>8</v>
      </c>
      <c r="D1679" s="42" t="s">
        <v>242</v>
      </c>
      <c r="E1679" s="42" t="s">
        <v>4291</v>
      </c>
      <c r="F1679" s="42" t="s">
        <v>4292</v>
      </c>
      <c r="G1679" s="27" t="s">
        <v>12</v>
      </c>
      <c r="H1679" s="34" t="s">
        <v>13</v>
      </c>
      <c r="I1679" s="35">
        <v>0.96260000000000001</v>
      </c>
      <c r="J1679" s="36">
        <v>936730.17</v>
      </c>
      <c r="K1679" s="19">
        <f t="shared" si="53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225</v>
      </c>
      <c r="C1680" s="30">
        <v>9</v>
      </c>
      <c r="D1680" s="32" t="s">
        <v>4293</v>
      </c>
      <c r="E1680" s="32" t="s">
        <v>4294</v>
      </c>
      <c r="F1680" s="32" t="s">
        <v>4295</v>
      </c>
      <c r="G1680" s="50" t="s">
        <v>12</v>
      </c>
      <c r="H1680" s="34" t="s">
        <v>13</v>
      </c>
      <c r="I1680" s="35">
        <v>0.96260000000000001</v>
      </c>
      <c r="J1680" s="36">
        <v>936730.17</v>
      </c>
      <c r="K1680" s="19">
        <f t="shared" si="53"/>
        <v>1248973.56</v>
      </c>
      <c r="L1680" s="37">
        <v>104081.13</v>
      </c>
      <c r="M1680" s="38"/>
    </row>
    <row r="1681" spans="1:13" s="39" customFormat="1" ht="12.95" customHeight="1" x14ac:dyDescent="0.25">
      <c r="A1681" s="226"/>
      <c r="B1681" s="29">
        <v>231</v>
      </c>
      <c r="C1681" s="30">
        <v>10</v>
      </c>
      <c r="D1681" s="42" t="s">
        <v>4296</v>
      </c>
      <c r="E1681" s="42" t="s">
        <v>4297</v>
      </c>
      <c r="F1681" s="42" t="s">
        <v>4298</v>
      </c>
      <c r="G1681" s="27" t="s">
        <v>12</v>
      </c>
      <c r="H1681" s="34" t="s">
        <v>13</v>
      </c>
      <c r="I1681" s="35">
        <v>0.9546</v>
      </c>
      <c r="J1681" s="36">
        <v>928945.17</v>
      </c>
      <c r="K1681" s="19">
        <f t="shared" si="53"/>
        <v>1238593.56</v>
      </c>
      <c r="L1681" s="37">
        <v>103216.13</v>
      </c>
      <c r="M1681" s="38"/>
    </row>
    <row r="1682" spans="1:13" s="39" customFormat="1" ht="12.95" customHeight="1" x14ac:dyDescent="0.25">
      <c r="A1682" s="226"/>
      <c r="B1682" s="29">
        <v>229</v>
      </c>
      <c r="C1682" s="30">
        <v>11</v>
      </c>
      <c r="D1682" s="32" t="s">
        <v>4299</v>
      </c>
      <c r="E1682" s="32" t="s">
        <v>4300</v>
      </c>
      <c r="F1682" s="32" t="s">
        <v>4301</v>
      </c>
      <c r="G1682" s="33" t="s">
        <v>12</v>
      </c>
      <c r="H1682" s="34" t="s">
        <v>13</v>
      </c>
      <c r="I1682" s="35">
        <v>0.99070000000000003</v>
      </c>
      <c r="J1682" s="36">
        <v>964074.95999999973</v>
      </c>
      <c r="K1682" s="19">
        <f t="shared" si="53"/>
        <v>1285433.28</v>
      </c>
      <c r="L1682" s="37">
        <v>107119.44</v>
      </c>
      <c r="M1682" s="38"/>
    </row>
    <row r="1683" spans="1:13" s="39" customFormat="1" ht="12.95" customHeight="1" x14ac:dyDescent="0.25">
      <c r="A1683" s="226"/>
      <c r="B1683" s="29">
        <v>214</v>
      </c>
      <c r="C1683" s="30">
        <v>12</v>
      </c>
      <c r="D1683" s="32" t="s">
        <v>4302</v>
      </c>
      <c r="E1683" s="32" t="s">
        <v>4303</v>
      </c>
      <c r="F1683" s="32" t="s">
        <v>4304</v>
      </c>
      <c r="G1683" s="33" t="s">
        <v>12</v>
      </c>
      <c r="H1683" s="34" t="s">
        <v>13</v>
      </c>
      <c r="I1683" s="35">
        <v>0.95640000000000003</v>
      </c>
      <c r="J1683" s="36">
        <v>930696.75</v>
      </c>
      <c r="K1683" s="19">
        <f t="shared" si="53"/>
        <v>1240929</v>
      </c>
      <c r="L1683" s="37">
        <v>103410.75</v>
      </c>
      <c r="M1683" s="38"/>
    </row>
    <row r="1684" spans="1:13" s="39" customFormat="1" ht="12.95" customHeight="1" x14ac:dyDescent="0.25">
      <c r="A1684" s="226"/>
      <c r="B1684" s="29">
        <v>205</v>
      </c>
      <c r="C1684" s="30">
        <v>13</v>
      </c>
      <c r="D1684" s="32" t="s">
        <v>4305</v>
      </c>
      <c r="E1684" s="32" t="s">
        <v>4306</v>
      </c>
      <c r="F1684" s="32" t="s">
        <v>4307</v>
      </c>
      <c r="G1684" s="33" t="s">
        <v>12</v>
      </c>
      <c r="H1684" s="34" t="s">
        <v>13</v>
      </c>
      <c r="I1684" s="35">
        <v>0.96260000000000001</v>
      </c>
      <c r="J1684" s="36">
        <v>936730.17</v>
      </c>
      <c r="K1684" s="19">
        <f t="shared" si="53"/>
        <v>1248973.56</v>
      </c>
      <c r="L1684" s="37">
        <v>104081.13</v>
      </c>
      <c r="M1684" s="38"/>
    </row>
    <row r="1685" spans="1:13" s="39" customFormat="1" ht="12.95" customHeight="1" x14ac:dyDescent="0.25">
      <c r="A1685" s="226"/>
      <c r="B1685" s="29">
        <v>224</v>
      </c>
      <c r="C1685" s="30">
        <v>14</v>
      </c>
      <c r="D1685" s="32" t="s">
        <v>4308</v>
      </c>
      <c r="E1685" s="32" t="s">
        <v>4309</v>
      </c>
      <c r="F1685" s="32" t="s">
        <v>4133</v>
      </c>
      <c r="G1685" s="33" t="s">
        <v>12</v>
      </c>
      <c r="H1685" s="34" t="s">
        <v>13</v>
      </c>
      <c r="I1685" s="35">
        <v>0.96260000000000001</v>
      </c>
      <c r="J1685" s="36">
        <v>936730.17</v>
      </c>
      <c r="K1685" s="19">
        <f t="shared" si="53"/>
        <v>1248973.56</v>
      </c>
      <c r="L1685" s="37">
        <v>104081.13</v>
      </c>
      <c r="M1685" s="38"/>
    </row>
    <row r="1686" spans="1:13" s="39" customFormat="1" ht="12.95" customHeight="1" x14ac:dyDescent="0.25">
      <c r="A1686" s="226"/>
      <c r="B1686" s="43">
        <v>235</v>
      </c>
      <c r="C1686" s="30">
        <v>15</v>
      </c>
      <c r="D1686" s="32" t="s">
        <v>4310</v>
      </c>
      <c r="E1686" s="32" t="s">
        <v>4311</v>
      </c>
      <c r="F1686" s="32" t="s">
        <v>4312</v>
      </c>
      <c r="G1686" s="33" t="s">
        <v>12</v>
      </c>
      <c r="H1686" s="34" t="s">
        <v>13</v>
      </c>
      <c r="I1686" s="35">
        <v>0.9546</v>
      </c>
      <c r="J1686" s="36">
        <v>928945.17</v>
      </c>
      <c r="K1686" s="19">
        <f t="shared" si="53"/>
        <v>1238593.56</v>
      </c>
      <c r="L1686" s="37">
        <v>103216.13</v>
      </c>
      <c r="M1686" s="38"/>
    </row>
    <row r="1687" spans="1:13" s="39" customFormat="1" ht="12.95" customHeight="1" x14ac:dyDescent="0.25">
      <c r="A1687" s="226"/>
      <c r="B1687" s="29">
        <v>215</v>
      </c>
      <c r="C1687" s="30">
        <v>16</v>
      </c>
      <c r="D1687" s="42" t="s">
        <v>4313</v>
      </c>
      <c r="E1687" s="42" t="s">
        <v>4314</v>
      </c>
      <c r="F1687" s="42" t="s">
        <v>4315</v>
      </c>
      <c r="G1687" s="33" t="s">
        <v>12</v>
      </c>
      <c r="H1687" s="34" t="s">
        <v>13</v>
      </c>
      <c r="I1687" s="35">
        <v>0.96260000000000001</v>
      </c>
      <c r="J1687" s="36">
        <v>936730.17</v>
      </c>
      <c r="K1687" s="19">
        <f t="shared" si="53"/>
        <v>1248973.56</v>
      </c>
      <c r="L1687" s="37">
        <v>104081.13</v>
      </c>
      <c r="M1687" s="38"/>
    </row>
    <row r="1688" spans="1:13" s="39" customFormat="1" ht="12.95" customHeight="1" x14ac:dyDescent="0.25">
      <c r="A1688" s="226"/>
      <c r="B1688" s="29">
        <v>216</v>
      </c>
      <c r="C1688" s="30">
        <v>17</v>
      </c>
      <c r="D1688" s="32" t="s">
        <v>4316</v>
      </c>
      <c r="E1688" s="32" t="s">
        <v>4317</v>
      </c>
      <c r="F1688" s="32" t="s">
        <v>4318</v>
      </c>
      <c r="G1688" s="33" t="s">
        <v>12</v>
      </c>
      <c r="H1688" s="34" t="s">
        <v>13</v>
      </c>
      <c r="I1688" s="35">
        <v>0.9546</v>
      </c>
      <c r="J1688" s="36">
        <v>928945.17</v>
      </c>
      <c r="K1688" s="19">
        <f t="shared" si="53"/>
        <v>1238593.56</v>
      </c>
      <c r="L1688" s="37">
        <v>103216.13</v>
      </c>
      <c r="M1688" s="38"/>
    </row>
    <row r="1689" spans="1:13" s="39" customFormat="1" ht="12.95" customHeight="1" x14ac:dyDescent="0.25">
      <c r="A1689" s="226"/>
      <c r="B1689" s="29">
        <v>222</v>
      </c>
      <c r="C1689" s="30">
        <v>18</v>
      </c>
      <c r="D1689" s="32" t="s">
        <v>4319</v>
      </c>
      <c r="E1689" s="32" t="s">
        <v>4320</v>
      </c>
      <c r="F1689" s="32" t="s">
        <v>1128</v>
      </c>
      <c r="G1689" s="33" t="s">
        <v>12</v>
      </c>
      <c r="H1689" s="34" t="s">
        <v>13</v>
      </c>
      <c r="I1689" s="35">
        <v>0.96260000000000001</v>
      </c>
      <c r="J1689" s="36">
        <v>936730.17</v>
      </c>
      <c r="K1689" s="19">
        <f t="shared" si="53"/>
        <v>1248973.56</v>
      </c>
      <c r="L1689" s="37">
        <v>104081.13</v>
      </c>
      <c r="M1689" s="38"/>
    </row>
    <row r="1690" spans="1:13" s="39" customFormat="1" ht="12.95" customHeight="1" x14ac:dyDescent="0.25">
      <c r="A1690" s="226"/>
      <c r="B1690" s="29">
        <v>236</v>
      </c>
      <c r="C1690" s="30">
        <v>19</v>
      </c>
      <c r="D1690" s="32" t="s">
        <v>3979</v>
      </c>
      <c r="E1690" s="32" t="s">
        <v>3980</v>
      </c>
      <c r="F1690" s="32" t="s">
        <v>4321</v>
      </c>
      <c r="G1690" s="33" t="s">
        <v>12</v>
      </c>
      <c r="H1690" s="34" t="s">
        <v>13</v>
      </c>
      <c r="I1690" s="35">
        <v>0.95860000000000001</v>
      </c>
      <c r="J1690" s="36">
        <v>932837.67</v>
      </c>
      <c r="K1690" s="19">
        <f t="shared" si="53"/>
        <v>1243783.56</v>
      </c>
      <c r="L1690" s="37">
        <v>103648.63</v>
      </c>
      <c r="M1690" s="38"/>
    </row>
    <row r="1691" spans="1:13" s="39" customFormat="1" ht="12.95" customHeight="1" x14ac:dyDescent="0.25">
      <c r="A1691" s="226"/>
      <c r="B1691" s="29">
        <v>203</v>
      </c>
      <c r="C1691" s="30">
        <v>20</v>
      </c>
      <c r="D1691" s="32" t="s">
        <v>4322</v>
      </c>
      <c r="E1691" s="32" t="s">
        <v>4323</v>
      </c>
      <c r="F1691" s="32" t="s">
        <v>4324</v>
      </c>
      <c r="G1691" s="33" t="s">
        <v>12</v>
      </c>
      <c r="H1691" s="34" t="s">
        <v>13</v>
      </c>
      <c r="I1691" s="35">
        <v>0.96260000000000001</v>
      </c>
      <c r="J1691" s="36">
        <v>936730.17</v>
      </c>
      <c r="K1691" s="19">
        <f t="shared" si="53"/>
        <v>1248973.56</v>
      </c>
      <c r="L1691" s="37">
        <v>104081.13</v>
      </c>
      <c r="M1691" s="38"/>
    </row>
    <row r="1692" spans="1:13" s="39" customFormat="1" ht="12.95" customHeight="1" x14ac:dyDescent="0.25">
      <c r="A1692" s="226"/>
      <c r="B1692" s="29">
        <v>226</v>
      </c>
      <c r="C1692" s="30">
        <v>21</v>
      </c>
      <c r="D1692" s="32" t="s">
        <v>4325</v>
      </c>
      <c r="E1692" s="32" t="s">
        <v>4326</v>
      </c>
      <c r="F1692" s="32" t="s">
        <v>4327</v>
      </c>
      <c r="G1692" s="33" t="s">
        <v>12</v>
      </c>
      <c r="H1692" s="34" t="s">
        <v>13</v>
      </c>
      <c r="I1692" s="35">
        <v>0.9546</v>
      </c>
      <c r="J1692" s="36">
        <v>928945.17</v>
      </c>
      <c r="K1692" s="19">
        <f t="shared" si="53"/>
        <v>1238593.56</v>
      </c>
      <c r="L1692" s="37">
        <v>103216.13</v>
      </c>
      <c r="M1692" s="38"/>
    </row>
    <row r="1693" spans="1:13" s="39" customFormat="1" ht="12.95" customHeight="1" x14ac:dyDescent="0.25">
      <c r="A1693" s="226"/>
      <c r="B1693" s="29">
        <v>228</v>
      </c>
      <c r="C1693" s="30">
        <v>22</v>
      </c>
      <c r="D1693" s="32" t="s">
        <v>3501</v>
      </c>
      <c r="E1693" s="32" t="s">
        <v>4328</v>
      </c>
      <c r="F1693" s="32" t="s">
        <v>2847</v>
      </c>
      <c r="G1693" s="33" t="s">
        <v>12</v>
      </c>
      <c r="H1693" s="34" t="s">
        <v>13</v>
      </c>
      <c r="I1693" s="35">
        <v>0.96360000000000001</v>
      </c>
      <c r="J1693" s="36">
        <v>937703.25</v>
      </c>
      <c r="K1693" s="19">
        <f t="shared" si="53"/>
        <v>1250271</v>
      </c>
      <c r="L1693" s="37">
        <v>104189.25</v>
      </c>
      <c r="M1693" s="38"/>
    </row>
    <row r="1694" spans="1:13" s="39" customFormat="1" ht="12.95" customHeight="1" x14ac:dyDescent="0.25">
      <c r="A1694" s="226"/>
      <c r="B1694" s="29">
        <v>212</v>
      </c>
      <c r="C1694" s="30">
        <v>23</v>
      </c>
      <c r="D1694" s="32" t="s">
        <v>4329</v>
      </c>
      <c r="E1694" s="32" t="s">
        <v>4330</v>
      </c>
      <c r="F1694" s="32" t="s">
        <v>4331</v>
      </c>
      <c r="G1694" s="33" t="s">
        <v>12</v>
      </c>
      <c r="H1694" s="34" t="s">
        <v>13</v>
      </c>
      <c r="I1694" s="35">
        <v>0.96260000000000001</v>
      </c>
      <c r="J1694" s="36">
        <v>936730.17</v>
      </c>
      <c r="K1694" s="19">
        <f t="shared" si="53"/>
        <v>1248973.56</v>
      </c>
      <c r="L1694" s="37">
        <v>104081.13</v>
      </c>
      <c r="M1694" s="38"/>
    </row>
    <row r="1695" spans="1:13" s="39" customFormat="1" ht="12.95" customHeight="1" x14ac:dyDescent="0.25">
      <c r="A1695" s="226"/>
      <c r="B1695" s="29">
        <v>237</v>
      </c>
      <c r="C1695" s="30">
        <v>24</v>
      </c>
      <c r="D1695" s="32" t="s">
        <v>4332</v>
      </c>
      <c r="E1695" s="32" t="s">
        <v>4333</v>
      </c>
      <c r="F1695" s="32" t="s">
        <v>4334</v>
      </c>
      <c r="G1695" s="33" t="s">
        <v>12</v>
      </c>
      <c r="H1695" s="34" t="s">
        <v>13</v>
      </c>
      <c r="I1695" s="35">
        <v>0.95860000000000001</v>
      </c>
      <c r="J1695" s="36">
        <v>932837.67</v>
      </c>
      <c r="K1695" s="19">
        <f t="shared" si="53"/>
        <v>1243783.56</v>
      </c>
      <c r="L1695" s="37">
        <v>103648.63</v>
      </c>
      <c r="M1695" s="38"/>
    </row>
    <row r="1696" spans="1:13" s="39" customFormat="1" ht="12.95" customHeight="1" x14ac:dyDescent="0.25">
      <c r="A1696" s="226"/>
      <c r="B1696" s="29">
        <v>206</v>
      </c>
      <c r="C1696" s="30">
        <v>25</v>
      </c>
      <c r="D1696" s="32" t="s">
        <v>4335</v>
      </c>
      <c r="E1696" s="32" t="s">
        <v>4336</v>
      </c>
      <c r="F1696" s="32" t="s">
        <v>1207</v>
      </c>
      <c r="G1696" s="33" t="s">
        <v>12</v>
      </c>
      <c r="H1696" s="34" t="s">
        <v>13</v>
      </c>
      <c r="I1696" s="35">
        <v>0.96260000000000001</v>
      </c>
      <c r="J1696" s="36">
        <v>936730.17</v>
      </c>
      <c r="K1696" s="19">
        <f t="shared" si="53"/>
        <v>1248973.56</v>
      </c>
      <c r="L1696" s="37">
        <v>104081.13</v>
      </c>
      <c r="M1696" s="38"/>
    </row>
    <row r="1697" spans="1:13" s="39" customFormat="1" ht="12.95" customHeight="1" x14ac:dyDescent="0.25">
      <c r="A1697" s="226"/>
      <c r="B1697" s="29">
        <v>233</v>
      </c>
      <c r="C1697" s="30">
        <v>26</v>
      </c>
      <c r="D1697" s="32" t="s">
        <v>4337</v>
      </c>
      <c r="E1697" s="32" t="s">
        <v>4338</v>
      </c>
      <c r="F1697" s="32" t="s">
        <v>4286</v>
      </c>
      <c r="G1697" s="33" t="s">
        <v>12</v>
      </c>
      <c r="H1697" s="34" t="s">
        <v>13</v>
      </c>
      <c r="I1697" s="35">
        <v>0.96260000000000001</v>
      </c>
      <c r="J1697" s="36">
        <v>936730.17</v>
      </c>
      <c r="K1697" s="19">
        <f t="shared" si="53"/>
        <v>1248973.56</v>
      </c>
      <c r="L1697" s="37">
        <v>104081.13</v>
      </c>
      <c r="M1697" s="38"/>
    </row>
    <row r="1698" spans="1:13" s="39" customFormat="1" ht="12.95" customHeight="1" x14ac:dyDescent="0.25">
      <c r="A1698" s="226"/>
      <c r="B1698" s="29">
        <v>219</v>
      </c>
      <c r="C1698" s="30">
        <v>27</v>
      </c>
      <c r="D1698" s="32" t="s">
        <v>4339</v>
      </c>
      <c r="E1698" s="32" t="s">
        <v>4340</v>
      </c>
      <c r="F1698" s="32" t="s">
        <v>4341</v>
      </c>
      <c r="G1698" s="33" t="s">
        <v>12</v>
      </c>
      <c r="H1698" s="34" t="s">
        <v>13</v>
      </c>
      <c r="I1698" s="35">
        <v>0.96260000000000001</v>
      </c>
      <c r="J1698" s="36">
        <v>936730.17</v>
      </c>
      <c r="K1698" s="19">
        <f t="shared" si="53"/>
        <v>1248973.56</v>
      </c>
      <c r="L1698" s="37">
        <v>104081.13</v>
      </c>
      <c r="M1698" s="38"/>
    </row>
    <row r="1699" spans="1:13" s="39" customFormat="1" ht="12.95" customHeight="1" x14ac:dyDescent="0.25">
      <c r="A1699" s="226"/>
      <c r="B1699" s="29">
        <v>207</v>
      </c>
      <c r="C1699" s="30">
        <v>28</v>
      </c>
      <c r="D1699" s="32" t="s">
        <v>2841</v>
      </c>
      <c r="E1699" s="32" t="s">
        <v>4342</v>
      </c>
      <c r="F1699" s="32" t="s">
        <v>4343</v>
      </c>
      <c r="G1699" s="33" t="s">
        <v>12</v>
      </c>
      <c r="H1699" s="34" t="s">
        <v>13</v>
      </c>
      <c r="I1699" s="35">
        <v>0.96260000000000001</v>
      </c>
      <c r="J1699" s="36">
        <v>936730.17</v>
      </c>
      <c r="K1699" s="19">
        <f t="shared" si="53"/>
        <v>1248973.56</v>
      </c>
      <c r="L1699" s="37">
        <v>104081.13</v>
      </c>
      <c r="M1699" s="38"/>
    </row>
    <row r="1700" spans="1:13" s="39" customFormat="1" ht="12.95" customHeight="1" x14ac:dyDescent="0.25">
      <c r="A1700" s="226"/>
      <c r="B1700" s="29">
        <v>209</v>
      </c>
      <c r="C1700" s="30">
        <v>29</v>
      </c>
      <c r="D1700" s="32" t="s">
        <v>175</v>
      </c>
      <c r="E1700" s="32" t="s">
        <v>176</v>
      </c>
      <c r="F1700" s="32" t="s">
        <v>4344</v>
      </c>
      <c r="G1700" s="33" t="s">
        <v>12</v>
      </c>
      <c r="H1700" s="34" t="s">
        <v>13</v>
      </c>
      <c r="I1700" s="35">
        <v>0.9859</v>
      </c>
      <c r="J1700" s="36">
        <v>959403.95999999973</v>
      </c>
      <c r="K1700" s="19">
        <f t="shared" si="53"/>
        <v>1279205.28</v>
      </c>
      <c r="L1700" s="37">
        <v>106600.44</v>
      </c>
      <c r="M1700" s="38"/>
    </row>
    <row r="1701" spans="1:13" s="39" customFormat="1" ht="12.95" customHeight="1" x14ac:dyDescent="0.25">
      <c r="A1701" s="226"/>
      <c r="B1701" s="29">
        <v>208</v>
      </c>
      <c r="C1701" s="30">
        <v>30</v>
      </c>
      <c r="D1701" s="32" t="s">
        <v>3293</v>
      </c>
      <c r="E1701" s="32" t="s">
        <v>3294</v>
      </c>
      <c r="F1701" s="32" t="s">
        <v>4345</v>
      </c>
      <c r="G1701" s="33" t="s">
        <v>12</v>
      </c>
      <c r="H1701" s="34" t="s">
        <v>13</v>
      </c>
      <c r="I1701" s="35">
        <v>0.96260000000000001</v>
      </c>
      <c r="J1701" s="36">
        <v>936730.17</v>
      </c>
      <c r="K1701" s="19">
        <f t="shared" si="53"/>
        <v>1248973.56</v>
      </c>
      <c r="L1701" s="37">
        <v>104081.13</v>
      </c>
      <c r="M1701" s="38"/>
    </row>
    <row r="1702" spans="1:13" s="39" customFormat="1" ht="12.95" customHeight="1" x14ac:dyDescent="0.25">
      <c r="A1702" s="226"/>
      <c r="B1702" s="29">
        <v>200</v>
      </c>
      <c r="C1702" s="30">
        <v>31</v>
      </c>
      <c r="D1702" s="32" t="s">
        <v>3854</v>
      </c>
      <c r="E1702" s="32" t="s">
        <v>4346</v>
      </c>
      <c r="F1702" s="32" t="s">
        <v>4347</v>
      </c>
      <c r="G1702" s="33" t="s">
        <v>12</v>
      </c>
      <c r="H1702" s="34" t="s">
        <v>13</v>
      </c>
      <c r="I1702" s="35">
        <v>0.96260000000000001</v>
      </c>
      <c r="J1702" s="36">
        <v>936730.17</v>
      </c>
      <c r="K1702" s="19">
        <f t="shared" si="53"/>
        <v>1248973.56</v>
      </c>
      <c r="L1702" s="37">
        <v>104081.13</v>
      </c>
      <c r="M1702" s="38"/>
    </row>
    <row r="1703" spans="1:13" s="39" customFormat="1" ht="12.95" customHeight="1" x14ac:dyDescent="0.25">
      <c r="A1703" s="226"/>
      <c r="B1703" s="29">
        <v>213</v>
      </c>
      <c r="C1703" s="30">
        <v>32</v>
      </c>
      <c r="D1703" s="32" t="s">
        <v>4348</v>
      </c>
      <c r="E1703" s="32" t="s">
        <v>4349</v>
      </c>
      <c r="F1703" s="32" t="s">
        <v>4350</v>
      </c>
      <c r="G1703" s="33" t="s">
        <v>12</v>
      </c>
      <c r="H1703" s="34" t="s">
        <v>13</v>
      </c>
      <c r="I1703" s="35">
        <v>0.9546</v>
      </c>
      <c r="J1703" s="36">
        <v>928945.17</v>
      </c>
      <c r="K1703" s="19">
        <f t="shared" si="53"/>
        <v>1238593.56</v>
      </c>
      <c r="L1703" s="37">
        <v>103216.13</v>
      </c>
      <c r="M1703" s="38"/>
    </row>
    <row r="1704" spans="1:13" s="39" customFormat="1" ht="12.95" customHeight="1" x14ac:dyDescent="0.25">
      <c r="A1704" s="226"/>
      <c r="B1704" s="29">
        <v>211</v>
      </c>
      <c r="C1704" s="30">
        <v>33</v>
      </c>
      <c r="D1704" s="32" t="s">
        <v>4351</v>
      </c>
      <c r="E1704" s="32" t="s">
        <v>4352</v>
      </c>
      <c r="F1704" s="32" t="s">
        <v>4353</v>
      </c>
      <c r="G1704" s="33" t="s">
        <v>12</v>
      </c>
      <c r="H1704" s="34" t="s">
        <v>13</v>
      </c>
      <c r="I1704" s="35">
        <v>0.96260000000000001</v>
      </c>
      <c r="J1704" s="36">
        <v>936730.17</v>
      </c>
      <c r="K1704" s="19">
        <f t="shared" si="53"/>
        <v>1248973.56</v>
      </c>
      <c r="L1704" s="37">
        <v>104081.13</v>
      </c>
      <c r="M1704" s="38"/>
    </row>
    <row r="1705" spans="1:13" s="39" customFormat="1" ht="12.95" customHeight="1" x14ac:dyDescent="0.25">
      <c r="A1705" s="226"/>
      <c r="B1705" s="29">
        <v>220</v>
      </c>
      <c r="C1705" s="30">
        <v>34</v>
      </c>
      <c r="D1705" s="32" t="s">
        <v>4354</v>
      </c>
      <c r="E1705" s="32" t="s">
        <v>4355</v>
      </c>
      <c r="F1705" s="32" t="s">
        <v>4356</v>
      </c>
      <c r="G1705" s="33" t="s">
        <v>12</v>
      </c>
      <c r="H1705" s="34" t="s">
        <v>13</v>
      </c>
      <c r="I1705" s="35">
        <v>0.96260000000000001</v>
      </c>
      <c r="J1705" s="36">
        <v>934783.92</v>
      </c>
      <c r="K1705" s="19">
        <f t="shared" si="53"/>
        <v>1247027.31</v>
      </c>
      <c r="L1705" s="37">
        <v>104081.13</v>
      </c>
      <c r="M1705" s="38"/>
    </row>
    <row r="1706" spans="1:13" s="39" customFormat="1" ht="12.95" customHeight="1" x14ac:dyDescent="0.25">
      <c r="A1706" s="226"/>
      <c r="B1706" s="29">
        <v>234</v>
      </c>
      <c r="C1706" s="30">
        <v>35</v>
      </c>
      <c r="D1706" s="32" t="s">
        <v>4357</v>
      </c>
      <c r="E1706" s="32" t="s">
        <v>4358</v>
      </c>
      <c r="F1706" s="32" t="s">
        <v>4359</v>
      </c>
      <c r="G1706" s="33" t="s">
        <v>12</v>
      </c>
      <c r="H1706" s="34" t="s">
        <v>13</v>
      </c>
      <c r="I1706" s="35">
        <v>0.96260000000000001</v>
      </c>
      <c r="J1706" s="36">
        <v>934783.92</v>
      </c>
      <c r="K1706" s="19">
        <f t="shared" si="53"/>
        <v>1247027.31</v>
      </c>
      <c r="L1706" s="37">
        <v>104081.13</v>
      </c>
      <c r="M1706" s="38"/>
    </row>
    <row r="1707" spans="1:13" s="39" customFormat="1" ht="12.95" customHeight="1" x14ac:dyDescent="0.25">
      <c r="A1707" s="226"/>
      <c r="B1707" s="29">
        <v>239</v>
      </c>
      <c r="C1707" s="30">
        <v>36</v>
      </c>
      <c r="D1707" s="53" t="s">
        <v>5657</v>
      </c>
      <c r="E1707" s="53" t="s">
        <v>5658</v>
      </c>
      <c r="F1707" s="53" t="s">
        <v>1151</v>
      </c>
      <c r="G1707" s="33" t="s">
        <v>12</v>
      </c>
      <c r="H1707" s="34" t="s">
        <v>13</v>
      </c>
      <c r="I1707" s="35">
        <v>0.96060000000000001</v>
      </c>
      <c r="J1707" s="36">
        <v>934783.92</v>
      </c>
      <c r="K1707" s="19">
        <f t="shared" si="53"/>
        <v>1246378.56</v>
      </c>
      <c r="L1707" s="37">
        <v>103864.88</v>
      </c>
      <c r="M1707" s="38"/>
    </row>
    <row r="1708" spans="1:13" s="39" customFormat="1" ht="12.95" customHeight="1" x14ac:dyDescent="0.25">
      <c r="A1708" s="226"/>
      <c r="B1708" s="29">
        <v>204</v>
      </c>
      <c r="C1708" s="30">
        <v>37</v>
      </c>
      <c r="D1708" s="32" t="s">
        <v>4360</v>
      </c>
      <c r="E1708" s="32" t="s">
        <v>4361</v>
      </c>
      <c r="F1708" s="32" t="s">
        <v>1166</v>
      </c>
      <c r="G1708" s="33" t="s">
        <v>12</v>
      </c>
      <c r="H1708" s="34" t="s">
        <v>13</v>
      </c>
      <c r="I1708" s="35">
        <v>0.96260000000000001</v>
      </c>
      <c r="J1708" s="36">
        <v>936730.17</v>
      </c>
      <c r="K1708" s="19">
        <f t="shared" si="53"/>
        <v>1248973.56</v>
      </c>
      <c r="L1708" s="37">
        <v>104081.13</v>
      </c>
      <c r="M1708" s="38"/>
    </row>
    <row r="1709" spans="1:13" s="39" customFormat="1" ht="12.95" customHeight="1" x14ac:dyDescent="0.25">
      <c r="A1709" s="227"/>
      <c r="B1709" s="29">
        <v>230</v>
      </c>
      <c r="C1709" s="30">
        <v>38</v>
      </c>
      <c r="D1709" s="32" t="s">
        <v>4362</v>
      </c>
      <c r="E1709" s="32" t="s">
        <v>4363</v>
      </c>
      <c r="F1709" s="32" t="s">
        <v>4364</v>
      </c>
      <c r="G1709" s="33" t="s">
        <v>12</v>
      </c>
      <c r="H1709" s="34" t="s">
        <v>13</v>
      </c>
      <c r="I1709" s="35">
        <v>0.96660000000000001</v>
      </c>
      <c r="J1709" s="36">
        <v>937378.92</v>
      </c>
      <c r="K1709" s="19">
        <f t="shared" si="53"/>
        <v>1250919.81</v>
      </c>
      <c r="L1709" s="37">
        <v>104513.63</v>
      </c>
      <c r="M1709" s="38"/>
    </row>
    <row r="1710" spans="1:13" s="39" customFormat="1" ht="12.95" customHeight="1" x14ac:dyDescent="0.25">
      <c r="A1710" s="225" t="s">
        <v>4365</v>
      </c>
      <c r="B1710" s="29"/>
      <c r="C1710" s="30"/>
      <c r="D1710" s="31" t="s">
        <v>11</v>
      </c>
      <c r="E1710" s="32"/>
      <c r="F1710" s="32"/>
      <c r="G1710" s="33"/>
      <c r="H1710" s="34"/>
      <c r="I1710" s="35"/>
      <c r="J1710" s="36"/>
      <c r="K1710" s="19"/>
      <c r="L1710" s="37"/>
      <c r="M1710" s="38"/>
    </row>
    <row r="1711" spans="1:13" s="39" customFormat="1" ht="12.95" customHeight="1" x14ac:dyDescent="0.25">
      <c r="A1711" s="226"/>
      <c r="B1711" s="29">
        <v>3213</v>
      </c>
      <c r="C1711" s="30">
        <v>1</v>
      </c>
      <c r="D1711" s="42" t="s">
        <v>4366</v>
      </c>
      <c r="E1711" s="42" t="s">
        <v>4367</v>
      </c>
      <c r="F1711" s="42" t="s">
        <v>4368</v>
      </c>
      <c r="G1711" s="33" t="s">
        <v>12</v>
      </c>
      <c r="H1711" s="34" t="s">
        <v>13</v>
      </c>
      <c r="I1711" s="35">
        <v>0.93159999999999998</v>
      </c>
      <c r="J1711" s="36">
        <v>909050.15</v>
      </c>
      <c r="K1711" s="19">
        <f t="shared" ref="K1711:K1738" si="54">ROUND(J1711+L1711*3,2)</f>
        <v>1211237.8999999999</v>
      </c>
      <c r="L1711" s="37">
        <v>100729.25</v>
      </c>
      <c r="M1711" s="38"/>
    </row>
    <row r="1712" spans="1:13" s="39" customFormat="1" ht="12.95" customHeight="1" x14ac:dyDescent="0.25">
      <c r="A1712" s="226"/>
      <c r="B1712" s="29">
        <v>3205</v>
      </c>
      <c r="C1712" s="30">
        <v>2</v>
      </c>
      <c r="D1712" s="42" t="s">
        <v>4369</v>
      </c>
      <c r="E1712" s="42" t="s">
        <v>4370</v>
      </c>
      <c r="F1712" s="42" t="s">
        <v>4371</v>
      </c>
      <c r="G1712" s="33" t="s">
        <v>12</v>
      </c>
      <c r="H1712" s="34" t="s">
        <v>13</v>
      </c>
      <c r="I1712" s="35">
        <v>0.92779999999999996</v>
      </c>
      <c r="J1712" s="36">
        <v>905136.02</v>
      </c>
      <c r="K1712" s="19">
        <f t="shared" si="54"/>
        <v>1206091.1599999999</v>
      </c>
      <c r="L1712" s="37">
        <v>100318.38</v>
      </c>
      <c r="M1712" s="38"/>
    </row>
    <row r="1713" spans="1:13" s="39" customFormat="1" ht="12.95" customHeight="1" x14ac:dyDescent="0.25">
      <c r="A1713" s="226"/>
      <c r="B1713" s="29">
        <v>3224</v>
      </c>
      <c r="C1713" s="30">
        <v>3</v>
      </c>
      <c r="D1713" s="32" t="s">
        <v>4372</v>
      </c>
      <c r="E1713" s="32" t="s">
        <v>4373</v>
      </c>
      <c r="F1713" s="32" t="s">
        <v>4374</v>
      </c>
      <c r="G1713" s="33" t="s">
        <v>12</v>
      </c>
      <c r="H1713" s="34" t="s">
        <v>13</v>
      </c>
      <c r="I1713" s="35">
        <v>0.93779999999999997</v>
      </c>
      <c r="J1713" s="36">
        <v>914002.27</v>
      </c>
      <c r="K1713" s="19">
        <f t="shared" si="54"/>
        <v>1218201.1599999999</v>
      </c>
      <c r="L1713" s="37">
        <v>101399.63</v>
      </c>
      <c r="M1713" s="38"/>
    </row>
    <row r="1714" spans="1:13" s="39" customFormat="1" ht="12.95" customHeight="1" x14ac:dyDescent="0.25">
      <c r="A1714" s="226"/>
      <c r="B1714" s="29">
        <v>3216</v>
      </c>
      <c r="C1714" s="30">
        <v>4</v>
      </c>
      <c r="D1714" s="42" t="s">
        <v>4375</v>
      </c>
      <c r="E1714" s="42" t="s">
        <v>4376</v>
      </c>
      <c r="F1714" s="42" t="s">
        <v>4377</v>
      </c>
      <c r="G1714" s="33" t="s">
        <v>12</v>
      </c>
      <c r="H1714" s="34" t="s">
        <v>13</v>
      </c>
      <c r="I1714" s="35">
        <v>0.93759999999999999</v>
      </c>
      <c r="J1714" s="36">
        <v>914888.9</v>
      </c>
      <c r="K1714" s="19">
        <f t="shared" si="54"/>
        <v>1219022.8999999999</v>
      </c>
      <c r="L1714" s="37">
        <v>101378</v>
      </c>
      <c r="M1714" s="38"/>
    </row>
    <row r="1715" spans="1:13" s="39" customFormat="1" ht="12.95" customHeight="1" x14ac:dyDescent="0.25">
      <c r="A1715" s="226"/>
      <c r="B1715" s="29">
        <v>3217</v>
      </c>
      <c r="C1715" s="30">
        <v>5</v>
      </c>
      <c r="D1715" s="32" t="s">
        <v>4378</v>
      </c>
      <c r="E1715" s="32" t="s">
        <v>4379</v>
      </c>
      <c r="F1715" s="32" t="s">
        <v>4380</v>
      </c>
      <c r="G1715" s="33" t="s">
        <v>12</v>
      </c>
      <c r="H1715" s="34" t="s">
        <v>13</v>
      </c>
      <c r="I1715" s="35">
        <v>0.93159999999999998</v>
      </c>
      <c r="J1715" s="36">
        <v>909050.15</v>
      </c>
      <c r="K1715" s="19">
        <f t="shared" si="54"/>
        <v>1211237.8999999999</v>
      </c>
      <c r="L1715" s="37">
        <v>100729.25</v>
      </c>
      <c r="M1715" s="38"/>
    </row>
    <row r="1716" spans="1:13" s="39" customFormat="1" ht="12.95" customHeight="1" x14ac:dyDescent="0.25">
      <c r="A1716" s="226"/>
      <c r="B1716" s="29">
        <v>3210</v>
      </c>
      <c r="C1716" s="30">
        <v>6</v>
      </c>
      <c r="D1716" s="32" t="s">
        <v>4381</v>
      </c>
      <c r="E1716" s="32" t="s">
        <v>3824</v>
      </c>
      <c r="F1716" s="32" t="s">
        <v>4382</v>
      </c>
      <c r="G1716" s="33" t="s">
        <v>12</v>
      </c>
      <c r="H1716" s="34" t="s">
        <v>13</v>
      </c>
      <c r="I1716" s="35">
        <v>0.93159999999999998</v>
      </c>
      <c r="J1716" s="36">
        <v>909050.15</v>
      </c>
      <c r="K1716" s="19">
        <f t="shared" si="54"/>
        <v>1211237.8999999999</v>
      </c>
      <c r="L1716" s="37">
        <v>100729.25</v>
      </c>
      <c r="M1716" s="38"/>
    </row>
    <row r="1717" spans="1:13" s="39" customFormat="1" ht="12.95" customHeight="1" x14ac:dyDescent="0.25">
      <c r="A1717" s="226"/>
      <c r="B1717" s="29">
        <v>3221</v>
      </c>
      <c r="C1717" s="30">
        <v>7</v>
      </c>
      <c r="D1717" s="32" t="s">
        <v>4383</v>
      </c>
      <c r="E1717" s="32" t="s">
        <v>4384</v>
      </c>
      <c r="F1717" s="32" t="s">
        <v>4385</v>
      </c>
      <c r="G1717" s="33" t="s">
        <v>12</v>
      </c>
      <c r="H1717" s="34" t="s">
        <v>13</v>
      </c>
      <c r="I1717" s="35">
        <v>0.93759999999999999</v>
      </c>
      <c r="J1717" s="36">
        <v>913807.65</v>
      </c>
      <c r="K1717" s="19">
        <f t="shared" si="54"/>
        <v>1217941.6499999999</v>
      </c>
      <c r="L1717" s="37">
        <v>101378</v>
      </c>
      <c r="M1717" s="38"/>
    </row>
    <row r="1718" spans="1:13" s="39" customFormat="1" ht="12.95" customHeight="1" x14ac:dyDescent="0.25">
      <c r="A1718" s="226"/>
      <c r="B1718" s="29">
        <v>3214</v>
      </c>
      <c r="C1718" s="30">
        <v>8</v>
      </c>
      <c r="D1718" s="32" t="s">
        <v>4386</v>
      </c>
      <c r="E1718" s="32" t="s">
        <v>4387</v>
      </c>
      <c r="F1718" s="32" t="s">
        <v>4388</v>
      </c>
      <c r="G1718" s="33" t="s">
        <v>12</v>
      </c>
      <c r="H1718" s="34" t="s">
        <v>13</v>
      </c>
      <c r="I1718" s="35">
        <v>0.98340000000000005</v>
      </c>
      <c r="J1718" s="36">
        <v>959998.67</v>
      </c>
      <c r="K1718" s="19">
        <f t="shared" si="54"/>
        <v>1278989.06</v>
      </c>
      <c r="L1718" s="37">
        <v>106330.13</v>
      </c>
      <c r="M1718" s="38"/>
    </row>
    <row r="1719" spans="1:13" s="39" customFormat="1" ht="12.95" customHeight="1" x14ac:dyDescent="0.25">
      <c r="A1719" s="226"/>
      <c r="B1719" s="29">
        <v>3222</v>
      </c>
      <c r="C1719" s="30">
        <v>9</v>
      </c>
      <c r="D1719" s="32" t="s">
        <v>4389</v>
      </c>
      <c r="E1719" s="32" t="s">
        <v>4390</v>
      </c>
      <c r="F1719" s="32" t="s">
        <v>4391</v>
      </c>
      <c r="G1719" s="33" t="s">
        <v>12</v>
      </c>
      <c r="H1719" s="34" t="s">
        <v>13</v>
      </c>
      <c r="I1719" s="35">
        <v>0.93759999999999999</v>
      </c>
      <c r="J1719" s="36">
        <v>914888.9</v>
      </c>
      <c r="K1719" s="19">
        <f t="shared" si="54"/>
        <v>1219022.8999999999</v>
      </c>
      <c r="L1719" s="37">
        <v>101378</v>
      </c>
      <c r="M1719" s="38"/>
    </row>
    <row r="1720" spans="1:13" s="39" customFormat="1" ht="12.95" customHeight="1" x14ac:dyDescent="0.25">
      <c r="A1720" s="226"/>
      <c r="B1720" s="29">
        <v>3223</v>
      </c>
      <c r="C1720" s="30">
        <v>10</v>
      </c>
      <c r="D1720" s="42" t="s">
        <v>4392</v>
      </c>
      <c r="E1720" s="42" t="s">
        <v>4393</v>
      </c>
      <c r="F1720" s="42" t="s">
        <v>4394</v>
      </c>
      <c r="G1720" s="27" t="s">
        <v>12</v>
      </c>
      <c r="H1720" s="34" t="s">
        <v>13</v>
      </c>
      <c r="I1720" s="35">
        <v>0.98939999999999995</v>
      </c>
      <c r="J1720" s="36">
        <v>965188.67</v>
      </c>
      <c r="K1720" s="19">
        <f t="shared" si="54"/>
        <v>1286125.31</v>
      </c>
      <c r="L1720" s="37">
        <v>106978.88</v>
      </c>
      <c r="M1720" s="38"/>
    </row>
    <row r="1721" spans="1:13" s="39" customFormat="1" ht="12.95" customHeight="1" x14ac:dyDescent="0.25">
      <c r="A1721" s="226"/>
      <c r="B1721" s="29">
        <v>3225</v>
      </c>
      <c r="C1721" s="30">
        <v>11</v>
      </c>
      <c r="D1721" s="32" t="s">
        <v>4395</v>
      </c>
      <c r="E1721" s="32" t="s">
        <v>4396</v>
      </c>
      <c r="F1721" s="32" t="s">
        <v>4397</v>
      </c>
      <c r="G1721" s="33" t="s">
        <v>12</v>
      </c>
      <c r="H1721" s="34" t="s">
        <v>13</v>
      </c>
      <c r="I1721" s="35">
        <v>0.93359999999999999</v>
      </c>
      <c r="J1721" s="36">
        <v>910996.4</v>
      </c>
      <c r="K1721" s="19">
        <f t="shared" si="54"/>
        <v>1213832.8999999999</v>
      </c>
      <c r="L1721" s="37">
        <v>100945.5</v>
      </c>
      <c r="M1721" s="38"/>
    </row>
    <row r="1722" spans="1:13" s="39" customFormat="1" ht="12.95" customHeight="1" x14ac:dyDescent="0.25">
      <c r="A1722" s="226"/>
      <c r="B1722" s="29">
        <v>3219</v>
      </c>
      <c r="C1722" s="30">
        <v>12</v>
      </c>
      <c r="D1722" s="42" t="s">
        <v>4398</v>
      </c>
      <c r="E1722" s="42" t="s">
        <v>4399</v>
      </c>
      <c r="F1722" s="42" t="s">
        <v>4400</v>
      </c>
      <c r="G1722" s="33" t="s">
        <v>12</v>
      </c>
      <c r="H1722" s="34" t="s">
        <v>13</v>
      </c>
      <c r="I1722" s="35">
        <v>0.99039999999999995</v>
      </c>
      <c r="J1722" s="36">
        <v>966810.5</v>
      </c>
      <c r="K1722" s="19">
        <f t="shared" si="54"/>
        <v>1288071.5</v>
      </c>
      <c r="L1722" s="37">
        <v>107087</v>
      </c>
      <c r="M1722" s="38"/>
    </row>
    <row r="1723" spans="1:13" s="39" customFormat="1" ht="12.95" customHeight="1" x14ac:dyDescent="0.25">
      <c r="A1723" s="226"/>
      <c r="B1723" s="29">
        <v>3212</v>
      </c>
      <c r="C1723" s="30">
        <v>13</v>
      </c>
      <c r="D1723" s="32" t="s">
        <v>4401</v>
      </c>
      <c r="E1723" s="32" t="s">
        <v>4402</v>
      </c>
      <c r="F1723" s="32" t="s">
        <v>4403</v>
      </c>
      <c r="G1723" s="33" t="s">
        <v>12</v>
      </c>
      <c r="H1723" s="34" t="s">
        <v>13</v>
      </c>
      <c r="I1723" s="35">
        <v>0.9486</v>
      </c>
      <c r="J1723" s="36">
        <v>923971.42</v>
      </c>
      <c r="K1723" s="19">
        <f t="shared" si="54"/>
        <v>1231673.56</v>
      </c>
      <c r="L1723" s="37">
        <v>102567.38</v>
      </c>
      <c r="M1723" s="38"/>
    </row>
    <row r="1724" spans="1:13" s="39" customFormat="1" ht="12.95" customHeight="1" x14ac:dyDescent="0.25">
      <c r="A1724" s="226"/>
      <c r="B1724" s="29">
        <v>3220</v>
      </c>
      <c r="C1724" s="30">
        <v>14</v>
      </c>
      <c r="D1724" s="42" t="s">
        <v>4404</v>
      </c>
      <c r="E1724" s="42" t="s">
        <v>4405</v>
      </c>
      <c r="F1724" s="42" t="s">
        <v>4406</v>
      </c>
      <c r="G1724" s="33" t="s">
        <v>12</v>
      </c>
      <c r="H1724" s="34" t="s">
        <v>13</v>
      </c>
      <c r="I1724" s="35">
        <v>0.94159999999999999</v>
      </c>
      <c r="J1724" s="36">
        <v>918781.4</v>
      </c>
      <c r="K1724" s="19">
        <f t="shared" si="54"/>
        <v>1224212.8999999999</v>
      </c>
      <c r="L1724" s="37">
        <v>101810.5</v>
      </c>
      <c r="M1724" s="38"/>
    </row>
    <row r="1725" spans="1:13" s="39" customFormat="1" ht="12.95" customHeight="1" x14ac:dyDescent="0.25">
      <c r="A1725" s="226"/>
      <c r="B1725" s="29">
        <v>3207</v>
      </c>
      <c r="C1725" s="30">
        <v>15</v>
      </c>
      <c r="D1725" s="32" t="s">
        <v>4407</v>
      </c>
      <c r="E1725" s="32" t="s">
        <v>4408</v>
      </c>
      <c r="F1725" s="32" t="s">
        <v>4409</v>
      </c>
      <c r="G1725" s="33" t="s">
        <v>12</v>
      </c>
      <c r="H1725" s="34" t="s">
        <v>13</v>
      </c>
      <c r="I1725" s="35">
        <v>0.93379999999999996</v>
      </c>
      <c r="J1725" s="36">
        <v>911191.02</v>
      </c>
      <c r="K1725" s="19">
        <f t="shared" si="54"/>
        <v>1214092.4099999999</v>
      </c>
      <c r="L1725" s="37">
        <v>100967.13</v>
      </c>
      <c r="M1725" s="38"/>
    </row>
    <row r="1726" spans="1:13" s="39" customFormat="1" ht="12.95" customHeight="1" x14ac:dyDescent="0.25">
      <c r="A1726" s="226"/>
      <c r="B1726" s="29">
        <v>3202</v>
      </c>
      <c r="C1726" s="30">
        <v>16</v>
      </c>
      <c r="D1726" s="32" t="s">
        <v>541</v>
      </c>
      <c r="E1726" s="32" t="s">
        <v>1720</v>
      </c>
      <c r="F1726" s="32" t="s">
        <v>4410</v>
      </c>
      <c r="G1726" s="33" t="s">
        <v>12</v>
      </c>
      <c r="H1726" s="34" t="s">
        <v>13</v>
      </c>
      <c r="I1726" s="35">
        <v>0.94879999999999998</v>
      </c>
      <c r="J1726" s="36">
        <v>926869.15</v>
      </c>
      <c r="K1726" s="19">
        <f t="shared" si="54"/>
        <v>1234636.1499999999</v>
      </c>
      <c r="L1726" s="37">
        <v>102589</v>
      </c>
      <c r="M1726" s="38"/>
    </row>
    <row r="1727" spans="1:13" s="39" customFormat="1" ht="12.95" customHeight="1" x14ac:dyDescent="0.25">
      <c r="A1727" s="226"/>
      <c r="B1727" s="43">
        <v>3206</v>
      </c>
      <c r="C1727" s="30">
        <v>17</v>
      </c>
      <c r="D1727" s="32" t="s">
        <v>431</v>
      </c>
      <c r="E1727" s="32" t="s">
        <v>4411</v>
      </c>
      <c r="F1727" s="32" t="s">
        <v>4412</v>
      </c>
      <c r="G1727" s="33" t="s">
        <v>12</v>
      </c>
      <c r="H1727" s="34" t="s">
        <v>13</v>
      </c>
      <c r="I1727" s="35">
        <v>0.93959999999999999</v>
      </c>
      <c r="J1727" s="36">
        <v>917916.4</v>
      </c>
      <c r="K1727" s="19">
        <f t="shared" si="54"/>
        <v>1222699.1499999999</v>
      </c>
      <c r="L1727" s="37">
        <v>101594.25</v>
      </c>
      <c r="M1727" s="38"/>
    </row>
    <row r="1728" spans="1:13" s="39" customFormat="1" ht="12.95" customHeight="1" x14ac:dyDescent="0.25">
      <c r="A1728" s="226"/>
      <c r="B1728" s="29">
        <v>3208</v>
      </c>
      <c r="C1728" s="30">
        <v>18</v>
      </c>
      <c r="D1728" s="32" t="s">
        <v>4413</v>
      </c>
      <c r="E1728" s="32" t="s">
        <v>4414</v>
      </c>
      <c r="F1728" s="32" t="s">
        <v>4415</v>
      </c>
      <c r="G1728" s="33" t="s">
        <v>12</v>
      </c>
      <c r="H1728" s="34" t="s">
        <v>13</v>
      </c>
      <c r="I1728" s="35">
        <v>0.94979999999999998</v>
      </c>
      <c r="J1728" s="36">
        <v>926761.02</v>
      </c>
      <c r="K1728" s="19">
        <f t="shared" si="54"/>
        <v>1234852.4099999999</v>
      </c>
      <c r="L1728" s="37">
        <v>102697.13</v>
      </c>
      <c r="M1728" s="38"/>
    </row>
    <row r="1729" spans="1:13" s="39" customFormat="1" ht="12.95" customHeight="1" x14ac:dyDescent="0.25">
      <c r="A1729" s="226"/>
      <c r="B1729" s="29">
        <v>3215</v>
      </c>
      <c r="C1729" s="30">
        <v>19</v>
      </c>
      <c r="D1729" s="32" t="s">
        <v>4416</v>
      </c>
      <c r="E1729" s="32" t="s">
        <v>4417</v>
      </c>
      <c r="F1729" s="32" t="s">
        <v>4418</v>
      </c>
      <c r="G1729" s="33" t="s">
        <v>12</v>
      </c>
      <c r="H1729" s="34" t="s">
        <v>13</v>
      </c>
      <c r="I1729" s="35">
        <v>0.93379999999999996</v>
      </c>
      <c r="J1729" s="36">
        <v>911191.02</v>
      </c>
      <c r="K1729" s="19">
        <f t="shared" si="54"/>
        <v>1214092.4099999999</v>
      </c>
      <c r="L1729" s="37">
        <v>100967.13</v>
      </c>
      <c r="M1729" s="38"/>
    </row>
    <row r="1730" spans="1:13" s="39" customFormat="1" ht="12.95" customHeight="1" x14ac:dyDescent="0.25">
      <c r="A1730" s="226"/>
      <c r="B1730" s="29">
        <v>3226</v>
      </c>
      <c r="C1730" s="30">
        <v>20</v>
      </c>
      <c r="D1730" s="32" t="s">
        <v>4419</v>
      </c>
      <c r="E1730" s="32" t="s">
        <v>4420</v>
      </c>
      <c r="F1730" s="32" t="s">
        <v>4421</v>
      </c>
      <c r="G1730" s="33" t="s">
        <v>12</v>
      </c>
      <c r="H1730" s="34" t="s">
        <v>13</v>
      </c>
      <c r="I1730" s="35">
        <v>0.94579999999999997</v>
      </c>
      <c r="J1730" s="36">
        <v>922868.52</v>
      </c>
      <c r="K1730" s="19">
        <f t="shared" si="54"/>
        <v>1229662.4099999999</v>
      </c>
      <c r="L1730" s="37">
        <v>102264.63</v>
      </c>
      <c r="M1730" s="38"/>
    </row>
    <row r="1731" spans="1:13" s="39" customFormat="1" ht="12.95" customHeight="1" x14ac:dyDescent="0.25">
      <c r="A1731" s="226"/>
      <c r="B1731" s="29">
        <v>3209</v>
      </c>
      <c r="C1731" s="30">
        <v>21</v>
      </c>
      <c r="D1731" s="32" t="s">
        <v>4422</v>
      </c>
      <c r="E1731" s="32" t="s">
        <v>4423</v>
      </c>
      <c r="F1731" s="32" t="s">
        <v>4424</v>
      </c>
      <c r="G1731" s="33" t="s">
        <v>12</v>
      </c>
      <c r="H1731" s="34" t="s">
        <v>13</v>
      </c>
      <c r="I1731" s="35">
        <v>0.94159999999999999</v>
      </c>
      <c r="J1731" s="36">
        <v>918781.4</v>
      </c>
      <c r="K1731" s="19">
        <f t="shared" si="54"/>
        <v>1224212.8999999999</v>
      </c>
      <c r="L1731" s="37">
        <v>101810.5</v>
      </c>
      <c r="M1731" s="38"/>
    </row>
    <row r="1732" spans="1:13" s="39" customFormat="1" ht="12.95" customHeight="1" x14ac:dyDescent="0.25">
      <c r="A1732" s="226"/>
      <c r="B1732" s="29">
        <v>3204</v>
      </c>
      <c r="C1732" s="30">
        <v>22</v>
      </c>
      <c r="D1732" s="32" t="s">
        <v>4425</v>
      </c>
      <c r="E1732" s="32" t="s">
        <v>4426</v>
      </c>
      <c r="F1732" s="32" t="s">
        <v>4427</v>
      </c>
      <c r="G1732" s="33" t="s">
        <v>12</v>
      </c>
      <c r="H1732" s="34" t="s">
        <v>13</v>
      </c>
      <c r="I1732" s="35">
        <v>0.94879999999999998</v>
      </c>
      <c r="J1732" s="36">
        <v>924166</v>
      </c>
      <c r="K1732" s="19">
        <f t="shared" si="54"/>
        <v>1231933</v>
      </c>
      <c r="L1732" s="37">
        <v>102589</v>
      </c>
      <c r="M1732" s="38"/>
    </row>
    <row r="1733" spans="1:13" s="39" customFormat="1" ht="12.95" customHeight="1" x14ac:dyDescent="0.25">
      <c r="A1733" s="226"/>
      <c r="B1733" s="29">
        <v>3200</v>
      </c>
      <c r="C1733" s="30">
        <v>23</v>
      </c>
      <c r="D1733" s="42" t="s">
        <v>4428</v>
      </c>
      <c r="E1733" s="42" t="s">
        <v>4429</v>
      </c>
      <c r="F1733" s="42" t="s">
        <v>4430</v>
      </c>
      <c r="G1733" s="33" t="s">
        <v>12</v>
      </c>
      <c r="H1733" s="34" t="s">
        <v>13</v>
      </c>
      <c r="I1733" s="35">
        <v>0.96079999999999999</v>
      </c>
      <c r="J1733" s="36">
        <v>935843.5</v>
      </c>
      <c r="K1733" s="19">
        <f t="shared" si="54"/>
        <v>1247503</v>
      </c>
      <c r="L1733" s="37">
        <v>103886.5</v>
      </c>
      <c r="M1733" s="38"/>
    </row>
    <row r="1734" spans="1:13" s="39" customFormat="1" ht="12.95" customHeight="1" x14ac:dyDescent="0.25">
      <c r="A1734" s="226"/>
      <c r="B1734" s="29">
        <v>3203</v>
      </c>
      <c r="C1734" s="30">
        <v>24</v>
      </c>
      <c r="D1734" s="32" t="s">
        <v>4431</v>
      </c>
      <c r="E1734" s="32" t="s">
        <v>4432</v>
      </c>
      <c r="F1734" s="32" t="s">
        <v>4433</v>
      </c>
      <c r="G1734" s="33" t="s">
        <v>12</v>
      </c>
      <c r="H1734" s="34" t="s">
        <v>13</v>
      </c>
      <c r="I1734" s="35">
        <v>0.95879999999999999</v>
      </c>
      <c r="J1734" s="36">
        <v>933897.25</v>
      </c>
      <c r="K1734" s="19">
        <f t="shared" si="54"/>
        <v>1244908</v>
      </c>
      <c r="L1734" s="37">
        <v>103670.25</v>
      </c>
      <c r="M1734" s="38"/>
    </row>
    <row r="1735" spans="1:13" s="39" customFormat="1" ht="12.95" customHeight="1" x14ac:dyDescent="0.25">
      <c r="A1735" s="226"/>
      <c r="B1735" s="29">
        <v>3201</v>
      </c>
      <c r="C1735" s="30">
        <v>25</v>
      </c>
      <c r="D1735" s="32" t="s">
        <v>4434</v>
      </c>
      <c r="E1735" s="32" t="s">
        <v>4435</v>
      </c>
      <c r="F1735" s="32" t="s">
        <v>4436</v>
      </c>
      <c r="G1735" s="33" t="s">
        <v>12</v>
      </c>
      <c r="H1735" s="34" t="s">
        <v>13</v>
      </c>
      <c r="I1735" s="35">
        <v>0.93759999999999999</v>
      </c>
      <c r="J1735" s="36">
        <v>914888.9</v>
      </c>
      <c r="K1735" s="19">
        <f t="shared" si="54"/>
        <v>1219022.8999999999</v>
      </c>
      <c r="L1735" s="37">
        <v>101378</v>
      </c>
      <c r="M1735" s="38"/>
    </row>
    <row r="1736" spans="1:13" s="39" customFormat="1" ht="12.95" customHeight="1" x14ac:dyDescent="0.25">
      <c r="A1736" s="226"/>
      <c r="B1736" s="29">
        <v>3211</v>
      </c>
      <c r="C1736" s="30">
        <v>26</v>
      </c>
      <c r="D1736" s="32" t="s">
        <v>4437</v>
      </c>
      <c r="E1736" s="32" t="s">
        <v>4438</v>
      </c>
      <c r="F1736" s="32" t="s">
        <v>4439</v>
      </c>
      <c r="G1736" s="33" t="s">
        <v>12</v>
      </c>
      <c r="H1736" s="34" t="s">
        <v>13</v>
      </c>
      <c r="I1736" s="35">
        <v>0.96279999999999999</v>
      </c>
      <c r="J1736" s="36">
        <v>937789.75</v>
      </c>
      <c r="K1736" s="19">
        <f t="shared" si="54"/>
        <v>1250098</v>
      </c>
      <c r="L1736" s="37">
        <v>104102.75</v>
      </c>
      <c r="M1736" s="38"/>
    </row>
    <row r="1737" spans="1:13" s="39" customFormat="1" ht="12.95" customHeight="1" x14ac:dyDescent="0.25">
      <c r="A1737" s="226"/>
      <c r="B1737" s="29">
        <v>3218</v>
      </c>
      <c r="C1737" s="30">
        <v>27</v>
      </c>
      <c r="D1737" s="32" t="s">
        <v>62</v>
      </c>
      <c r="E1737" s="32" t="s">
        <v>3650</v>
      </c>
      <c r="F1737" s="32" t="s">
        <v>4440</v>
      </c>
      <c r="G1737" s="33" t="s">
        <v>12</v>
      </c>
      <c r="H1737" s="34" t="s">
        <v>13</v>
      </c>
      <c r="I1737" s="35">
        <v>0.95079999999999998</v>
      </c>
      <c r="J1737" s="36">
        <v>926112.25</v>
      </c>
      <c r="K1737" s="19">
        <f t="shared" si="54"/>
        <v>1234528</v>
      </c>
      <c r="L1737" s="37">
        <v>102805.25</v>
      </c>
      <c r="M1737" s="38"/>
    </row>
    <row r="1738" spans="1:13" s="39" customFormat="1" ht="12.95" customHeight="1" x14ac:dyDescent="0.25">
      <c r="A1738" s="227"/>
      <c r="B1738" s="29">
        <v>3227</v>
      </c>
      <c r="C1738" s="30">
        <v>28</v>
      </c>
      <c r="D1738" s="32" t="s">
        <v>4441</v>
      </c>
      <c r="E1738" s="32" t="s">
        <v>4442</v>
      </c>
      <c r="F1738" s="32" t="s">
        <v>4443</v>
      </c>
      <c r="G1738" s="33" t="s">
        <v>12</v>
      </c>
      <c r="H1738" s="34" t="s">
        <v>13</v>
      </c>
      <c r="I1738" s="35">
        <v>0.9929</v>
      </c>
      <c r="J1738" s="36">
        <v>967891.74000000022</v>
      </c>
      <c r="K1738" s="19">
        <f t="shared" si="54"/>
        <v>1289963.67</v>
      </c>
      <c r="L1738" s="37">
        <v>107357.31</v>
      </c>
      <c r="M1738" s="38"/>
    </row>
    <row r="1739" spans="1:13" s="39" customFormat="1" ht="12.95" customHeight="1" x14ac:dyDescent="0.25">
      <c r="A1739" s="225" t="s">
        <v>4444</v>
      </c>
      <c r="B1739" s="29"/>
      <c r="C1739" s="30"/>
      <c r="D1739" s="31" t="s">
        <v>11</v>
      </c>
      <c r="E1739" s="32"/>
      <c r="F1739" s="32"/>
      <c r="G1739" s="33"/>
      <c r="H1739" s="34"/>
      <c r="I1739" s="35"/>
      <c r="J1739" s="36"/>
      <c r="K1739" s="19"/>
      <c r="L1739" s="37"/>
      <c r="M1739" s="38"/>
    </row>
    <row r="1740" spans="1:13" s="39" customFormat="1" ht="12.95" customHeight="1" x14ac:dyDescent="0.25">
      <c r="A1740" s="226"/>
      <c r="B1740" s="29">
        <v>522</v>
      </c>
      <c r="C1740" s="30">
        <v>1</v>
      </c>
      <c r="D1740" s="32" t="s">
        <v>4445</v>
      </c>
      <c r="E1740" s="32" t="s">
        <v>4446</v>
      </c>
      <c r="F1740" s="32" t="s">
        <v>4447</v>
      </c>
      <c r="G1740" s="33" t="s">
        <v>12</v>
      </c>
      <c r="H1740" s="34" t="s">
        <v>13</v>
      </c>
      <c r="I1740" s="35">
        <v>0.99590000000000001</v>
      </c>
      <c r="J1740" s="36">
        <v>939217.01999999979</v>
      </c>
      <c r="K1740" s="19">
        <f t="shared" ref="K1740:K1779" si="55">ROUND(J1740+L1740*3,2)</f>
        <v>1262262.0900000001</v>
      </c>
      <c r="L1740" s="37">
        <v>107681.69</v>
      </c>
      <c r="M1740" s="38"/>
    </row>
    <row r="1741" spans="1:13" s="39" customFormat="1" ht="12.95" customHeight="1" x14ac:dyDescent="0.25">
      <c r="A1741" s="226"/>
      <c r="B1741" s="29">
        <v>512</v>
      </c>
      <c r="C1741" s="30">
        <v>2</v>
      </c>
      <c r="D1741" s="32" t="s">
        <v>4448</v>
      </c>
      <c r="E1741" s="32" t="s">
        <v>4449</v>
      </c>
      <c r="F1741" s="32" t="s">
        <v>4450</v>
      </c>
      <c r="G1741" s="33" t="s">
        <v>12</v>
      </c>
      <c r="H1741" s="34" t="s">
        <v>13</v>
      </c>
      <c r="I1741" s="35">
        <v>0.9919</v>
      </c>
      <c r="J1741" s="36">
        <v>935367.75999999978</v>
      </c>
      <c r="K1741" s="19">
        <f t="shared" si="55"/>
        <v>1257115.33</v>
      </c>
      <c r="L1741" s="37">
        <v>107249.19</v>
      </c>
      <c r="M1741" s="38"/>
    </row>
    <row r="1742" spans="1:13" s="39" customFormat="1" ht="12.95" customHeight="1" x14ac:dyDescent="0.25">
      <c r="A1742" s="226"/>
      <c r="B1742" s="29">
        <v>520</v>
      </c>
      <c r="C1742" s="30">
        <v>3</v>
      </c>
      <c r="D1742" s="32" t="s">
        <v>4451</v>
      </c>
      <c r="E1742" s="32" t="s">
        <v>4452</v>
      </c>
      <c r="F1742" s="32" t="s">
        <v>4066</v>
      </c>
      <c r="G1742" s="33" t="s">
        <v>12</v>
      </c>
      <c r="H1742" s="34" t="s">
        <v>13</v>
      </c>
      <c r="I1742" s="35">
        <v>0.9919</v>
      </c>
      <c r="J1742" s="36">
        <v>951964.96</v>
      </c>
      <c r="K1742" s="19">
        <f t="shared" si="55"/>
        <v>1273712.53</v>
      </c>
      <c r="L1742" s="37">
        <v>107249.19</v>
      </c>
      <c r="M1742" s="38"/>
    </row>
    <row r="1743" spans="1:13" s="39" customFormat="1" ht="12.95" customHeight="1" x14ac:dyDescent="0.25">
      <c r="A1743" s="226"/>
      <c r="B1743" s="29">
        <v>537</v>
      </c>
      <c r="C1743" s="30">
        <v>4</v>
      </c>
      <c r="D1743" s="32" t="s">
        <v>1402</v>
      </c>
      <c r="E1743" s="32" t="s">
        <v>1643</v>
      </c>
      <c r="F1743" s="32" t="s">
        <v>4453</v>
      </c>
      <c r="G1743" s="33" t="s">
        <v>12</v>
      </c>
      <c r="H1743" s="34" t="s">
        <v>13</v>
      </c>
      <c r="I1743" s="35">
        <v>0.99590000000000001</v>
      </c>
      <c r="J1743" s="36">
        <v>938827.7799999998</v>
      </c>
      <c r="K1743" s="19">
        <f t="shared" si="55"/>
        <v>1261872.8500000001</v>
      </c>
      <c r="L1743" s="37">
        <v>107681.69</v>
      </c>
      <c r="M1743" s="38"/>
    </row>
    <row r="1744" spans="1:13" s="39" customFormat="1" ht="12.95" customHeight="1" x14ac:dyDescent="0.25">
      <c r="A1744" s="226"/>
      <c r="B1744" s="29">
        <v>526</v>
      </c>
      <c r="C1744" s="30">
        <v>5</v>
      </c>
      <c r="D1744" s="32" t="s">
        <v>4454</v>
      </c>
      <c r="E1744" s="32" t="s">
        <v>4455</v>
      </c>
      <c r="F1744" s="32" t="s">
        <v>4456</v>
      </c>
      <c r="G1744" s="33" t="s">
        <v>12</v>
      </c>
      <c r="H1744" s="34" t="s">
        <v>13</v>
      </c>
      <c r="I1744" s="35">
        <v>0.99590000000000001</v>
      </c>
      <c r="J1744" s="36">
        <v>941379.49999999977</v>
      </c>
      <c r="K1744" s="19">
        <f t="shared" si="55"/>
        <v>1264424.57</v>
      </c>
      <c r="L1744" s="37">
        <v>107681.69</v>
      </c>
      <c r="M1744" s="38"/>
    </row>
    <row r="1745" spans="1:13" s="39" customFormat="1" ht="12.95" customHeight="1" x14ac:dyDescent="0.25">
      <c r="A1745" s="226"/>
      <c r="B1745" s="29">
        <v>535</v>
      </c>
      <c r="C1745" s="30">
        <v>6</v>
      </c>
      <c r="D1745" s="42" t="s">
        <v>898</v>
      </c>
      <c r="E1745" s="42" t="s">
        <v>899</v>
      </c>
      <c r="F1745" s="42" t="s">
        <v>4457</v>
      </c>
      <c r="G1745" s="33" t="s">
        <v>12</v>
      </c>
      <c r="H1745" s="34" t="s">
        <v>13</v>
      </c>
      <c r="I1745" s="35">
        <v>0.99590000000000001</v>
      </c>
      <c r="J1745" s="36">
        <v>961663.7799999998</v>
      </c>
      <c r="K1745" s="19">
        <f t="shared" si="55"/>
        <v>1284708.8500000001</v>
      </c>
      <c r="L1745" s="37">
        <v>107681.69</v>
      </c>
      <c r="M1745" s="38"/>
    </row>
    <row r="1746" spans="1:13" s="39" customFormat="1" ht="12.95" customHeight="1" x14ac:dyDescent="0.25">
      <c r="A1746" s="226"/>
      <c r="B1746" s="29">
        <v>534</v>
      </c>
      <c r="C1746" s="30">
        <v>7</v>
      </c>
      <c r="D1746" s="32" t="s">
        <v>4458</v>
      </c>
      <c r="E1746" s="32" t="s">
        <v>4459</v>
      </c>
      <c r="F1746" s="32" t="s">
        <v>4460</v>
      </c>
      <c r="G1746" s="33" t="s">
        <v>12</v>
      </c>
      <c r="H1746" s="34" t="s">
        <v>13</v>
      </c>
      <c r="I1746" s="35">
        <v>0.99590000000000001</v>
      </c>
      <c r="J1746" s="36">
        <v>936276.01999999979</v>
      </c>
      <c r="K1746" s="19">
        <f t="shared" si="55"/>
        <v>1259321.0900000001</v>
      </c>
      <c r="L1746" s="37">
        <v>107681.69</v>
      </c>
      <c r="M1746" s="38"/>
    </row>
    <row r="1747" spans="1:13" s="39" customFormat="1" ht="12.95" customHeight="1" x14ac:dyDescent="0.25">
      <c r="A1747" s="226"/>
      <c r="B1747" s="29">
        <v>514</v>
      </c>
      <c r="C1747" s="30">
        <v>8</v>
      </c>
      <c r="D1747" s="32" t="s">
        <v>149</v>
      </c>
      <c r="E1747" s="32" t="s">
        <v>150</v>
      </c>
      <c r="F1747" s="32" t="s">
        <v>4461</v>
      </c>
      <c r="G1747" s="33" t="s">
        <v>12</v>
      </c>
      <c r="H1747" s="34" t="s">
        <v>13</v>
      </c>
      <c r="I1747" s="35">
        <v>0.99590000000000001</v>
      </c>
      <c r="J1747" s="36">
        <v>942677.01999999979</v>
      </c>
      <c r="K1747" s="19">
        <f t="shared" si="55"/>
        <v>1265722.0900000001</v>
      </c>
      <c r="L1747" s="37">
        <v>107681.69</v>
      </c>
      <c r="M1747" s="38"/>
    </row>
    <row r="1748" spans="1:13" s="39" customFormat="1" ht="12.95" customHeight="1" x14ac:dyDescent="0.25">
      <c r="A1748" s="226"/>
      <c r="B1748" s="29">
        <v>511</v>
      </c>
      <c r="C1748" s="30">
        <v>9</v>
      </c>
      <c r="D1748" s="32" t="s">
        <v>4462</v>
      </c>
      <c r="E1748" s="32" t="s">
        <v>4463</v>
      </c>
      <c r="F1748" s="32" t="s">
        <v>4464</v>
      </c>
      <c r="G1748" s="33" t="s">
        <v>12</v>
      </c>
      <c r="H1748" s="34" t="s">
        <v>13</v>
      </c>
      <c r="I1748" s="35">
        <v>0.99590000000000001</v>
      </c>
      <c r="J1748" s="36">
        <v>938352.01999999979</v>
      </c>
      <c r="K1748" s="19">
        <f t="shared" si="55"/>
        <v>1261397.0900000001</v>
      </c>
      <c r="L1748" s="37">
        <v>107681.69</v>
      </c>
      <c r="M1748" s="38"/>
    </row>
    <row r="1749" spans="1:13" s="39" customFormat="1" ht="12.95" customHeight="1" x14ac:dyDescent="0.25">
      <c r="A1749" s="226"/>
      <c r="B1749" s="29">
        <v>509</v>
      </c>
      <c r="C1749" s="30">
        <v>10</v>
      </c>
      <c r="D1749" s="42" t="s">
        <v>4465</v>
      </c>
      <c r="E1749" s="42" t="s">
        <v>4466</v>
      </c>
      <c r="F1749" s="42" t="s">
        <v>4467</v>
      </c>
      <c r="G1749" s="27" t="s">
        <v>12</v>
      </c>
      <c r="H1749" s="34" t="s">
        <v>13</v>
      </c>
      <c r="I1749" s="35">
        <v>0.99590000000000001</v>
      </c>
      <c r="J1749" s="36">
        <v>943239.25999999978</v>
      </c>
      <c r="K1749" s="19">
        <f t="shared" si="55"/>
        <v>1266284.33</v>
      </c>
      <c r="L1749" s="37">
        <v>107681.69</v>
      </c>
      <c r="M1749" s="38"/>
    </row>
    <row r="1750" spans="1:13" s="39" customFormat="1" ht="12.95" customHeight="1" x14ac:dyDescent="0.25">
      <c r="A1750" s="226"/>
      <c r="B1750" s="29">
        <v>532</v>
      </c>
      <c r="C1750" s="30">
        <v>11</v>
      </c>
      <c r="D1750" s="32" t="s">
        <v>4468</v>
      </c>
      <c r="E1750" s="32" t="s">
        <v>4469</v>
      </c>
      <c r="F1750" s="32" t="s">
        <v>4470</v>
      </c>
      <c r="G1750" s="33" t="s">
        <v>12</v>
      </c>
      <c r="H1750" s="34" t="s">
        <v>13</v>
      </c>
      <c r="I1750" s="35">
        <v>0.99590000000000001</v>
      </c>
      <c r="J1750" s="36">
        <v>945055.7799999998</v>
      </c>
      <c r="K1750" s="19">
        <f t="shared" si="55"/>
        <v>1268100.8500000001</v>
      </c>
      <c r="L1750" s="37">
        <v>107681.69</v>
      </c>
      <c r="M1750" s="38"/>
    </row>
    <row r="1751" spans="1:13" s="39" customFormat="1" ht="12.95" customHeight="1" x14ac:dyDescent="0.25">
      <c r="A1751" s="226"/>
      <c r="B1751" s="29">
        <v>513</v>
      </c>
      <c r="C1751" s="30">
        <v>12</v>
      </c>
      <c r="D1751" s="32" t="s">
        <v>4471</v>
      </c>
      <c r="E1751" s="32" t="s">
        <v>4472</v>
      </c>
      <c r="F1751" s="32" t="s">
        <v>4473</v>
      </c>
      <c r="G1751" s="33" t="s">
        <v>12</v>
      </c>
      <c r="H1751" s="34" t="s">
        <v>13</v>
      </c>
      <c r="I1751" s="35">
        <v>0.9919</v>
      </c>
      <c r="J1751" s="36">
        <v>950332.2799999998</v>
      </c>
      <c r="K1751" s="19">
        <f t="shared" si="55"/>
        <v>1272079.8500000001</v>
      </c>
      <c r="L1751" s="37">
        <v>107249.19</v>
      </c>
      <c r="M1751" s="38"/>
    </row>
    <row r="1752" spans="1:13" s="39" customFormat="1" ht="12.95" customHeight="1" x14ac:dyDescent="0.25">
      <c r="A1752" s="226"/>
      <c r="B1752" s="29">
        <v>510</v>
      </c>
      <c r="C1752" s="30">
        <v>13</v>
      </c>
      <c r="D1752" s="32" t="s">
        <v>4474</v>
      </c>
      <c r="E1752" s="32" t="s">
        <v>4475</v>
      </c>
      <c r="F1752" s="32" t="s">
        <v>4476</v>
      </c>
      <c r="G1752" s="33" t="s">
        <v>12</v>
      </c>
      <c r="H1752" s="34" t="s">
        <v>13</v>
      </c>
      <c r="I1752" s="35">
        <v>0.99590000000000001</v>
      </c>
      <c r="J1752" s="36">
        <v>961793.49999999977</v>
      </c>
      <c r="K1752" s="19">
        <f t="shared" si="55"/>
        <v>1284838.57</v>
      </c>
      <c r="L1752" s="37">
        <v>107681.69</v>
      </c>
      <c r="M1752" s="38"/>
    </row>
    <row r="1753" spans="1:13" s="39" customFormat="1" ht="12.95" customHeight="1" x14ac:dyDescent="0.25">
      <c r="A1753" s="226"/>
      <c r="B1753" s="29">
        <v>501</v>
      </c>
      <c r="C1753" s="30">
        <v>14</v>
      </c>
      <c r="D1753" s="32" t="s">
        <v>4477</v>
      </c>
      <c r="E1753" s="32" t="s">
        <v>4478</v>
      </c>
      <c r="F1753" s="32" t="s">
        <v>4479</v>
      </c>
      <c r="G1753" s="33" t="s">
        <v>12</v>
      </c>
      <c r="H1753" s="34" t="s">
        <v>13</v>
      </c>
      <c r="I1753" s="35">
        <v>0.99590000000000001</v>
      </c>
      <c r="J1753" s="36">
        <v>939779.25999999978</v>
      </c>
      <c r="K1753" s="19">
        <f t="shared" si="55"/>
        <v>1262824.33</v>
      </c>
      <c r="L1753" s="37">
        <v>107681.69</v>
      </c>
      <c r="M1753" s="38"/>
    </row>
    <row r="1754" spans="1:13" s="39" customFormat="1" ht="12.95" customHeight="1" x14ac:dyDescent="0.25">
      <c r="A1754" s="226"/>
      <c r="B1754" s="29">
        <v>504</v>
      </c>
      <c r="C1754" s="30">
        <v>15</v>
      </c>
      <c r="D1754" s="32" t="s">
        <v>4480</v>
      </c>
      <c r="E1754" s="32" t="s">
        <v>4481</v>
      </c>
      <c r="F1754" s="32" t="s">
        <v>4482</v>
      </c>
      <c r="G1754" s="33" t="s">
        <v>12</v>
      </c>
      <c r="H1754" s="34" t="s">
        <v>13</v>
      </c>
      <c r="I1754" s="35">
        <v>0.99590000000000001</v>
      </c>
      <c r="J1754" s="36">
        <v>938568.25999999978</v>
      </c>
      <c r="K1754" s="19">
        <f t="shared" si="55"/>
        <v>1261613.33</v>
      </c>
      <c r="L1754" s="37">
        <v>107681.69</v>
      </c>
      <c r="M1754" s="38"/>
    </row>
    <row r="1755" spans="1:13" s="39" customFormat="1" ht="12.95" customHeight="1" x14ac:dyDescent="0.25">
      <c r="A1755" s="226"/>
      <c r="B1755" s="29">
        <v>503</v>
      </c>
      <c r="C1755" s="30">
        <v>16</v>
      </c>
      <c r="D1755" s="32" t="s">
        <v>4483</v>
      </c>
      <c r="E1755" s="32" t="s">
        <v>4484</v>
      </c>
      <c r="F1755" s="32" t="s">
        <v>4485</v>
      </c>
      <c r="G1755" s="33" t="s">
        <v>12</v>
      </c>
      <c r="H1755" s="34" t="s">
        <v>13</v>
      </c>
      <c r="I1755" s="35">
        <v>0.99590000000000001</v>
      </c>
      <c r="J1755" s="36">
        <v>940125.25999999978</v>
      </c>
      <c r="K1755" s="19">
        <f t="shared" si="55"/>
        <v>1263170.33</v>
      </c>
      <c r="L1755" s="37">
        <v>107681.69</v>
      </c>
      <c r="M1755" s="38"/>
    </row>
    <row r="1756" spans="1:13" s="39" customFormat="1" ht="12.95" customHeight="1" x14ac:dyDescent="0.25">
      <c r="A1756" s="226"/>
      <c r="B1756" s="43">
        <v>533</v>
      </c>
      <c r="C1756" s="30">
        <v>17</v>
      </c>
      <c r="D1756" s="32" t="s">
        <v>4486</v>
      </c>
      <c r="E1756" s="32" t="s">
        <v>4487</v>
      </c>
      <c r="F1756" s="32" t="s">
        <v>121</v>
      </c>
      <c r="G1756" s="33" t="s">
        <v>12</v>
      </c>
      <c r="H1756" s="34" t="s">
        <v>13</v>
      </c>
      <c r="I1756" s="35">
        <v>0.9919</v>
      </c>
      <c r="J1756" s="36">
        <v>935670.51999999979</v>
      </c>
      <c r="K1756" s="19">
        <f t="shared" si="55"/>
        <v>1257418.0900000001</v>
      </c>
      <c r="L1756" s="37">
        <v>107249.19</v>
      </c>
      <c r="M1756" s="38"/>
    </row>
    <row r="1757" spans="1:13" s="39" customFormat="1" ht="12.95" customHeight="1" x14ac:dyDescent="0.25">
      <c r="A1757" s="226"/>
      <c r="B1757" s="29">
        <v>539</v>
      </c>
      <c r="C1757" s="30">
        <v>18</v>
      </c>
      <c r="D1757" s="32" t="s">
        <v>4488</v>
      </c>
      <c r="E1757" s="32" t="s">
        <v>4489</v>
      </c>
      <c r="F1757" s="32" t="s">
        <v>4490</v>
      </c>
      <c r="G1757" s="33" t="s">
        <v>12</v>
      </c>
      <c r="H1757" s="34" t="s">
        <v>13</v>
      </c>
      <c r="I1757" s="35">
        <v>0.99590000000000001</v>
      </c>
      <c r="J1757" s="36">
        <v>939217.01999999979</v>
      </c>
      <c r="K1757" s="19">
        <f t="shared" si="55"/>
        <v>1262262.0900000001</v>
      </c>
      <c r="L1757" s="37">
        <v>107681.69</v>
      </c>
      <c r="M1757" s="38"/>
    </row>
    <row r="1758" spans="1:13" s="39" customFormat="1" ht="12.95" customHeight="1" x14ac:dyDescent="0.25">
      <c r="A1758" s="226"/>
      <c r="B1758" s="29">
        <v>519</v>
      </c>
      <c r="C1758" s="30">
        <v>19</v>
      </c>
      <c r="D1758" s="32" t="s">
        <v>4491</v>
      </c>
      <c r="E1758" s="32" t="s">
        <v>4492</v>
      </c>
      <c r="F1758" s="32" t="s">
        <v>4493</v>
      </c>
      <c r="G1758" s="33" t="s">
        <v>12</v>
      </c>
      <c r="H1758" s="34" t="s">
        <v>13</v>
      </c>
      <c r="I1758" s="35">
        <v>0.99590000000000001</v>
      </c>
      <c r="J1758" s="36">
        <v>940730.7799999998</v>
      </c>
      <c r="K1758" s="19">
        <f t="shared" si="55"/>
        <v>1263775.8500000001</v>
      </c>
      <c r="L1758" s="37">
        <v>107681.69</v>
      </c>
      <c r="M1758" s="38"/>
    </row>
    <row r="1759" spans="1:13" s="39" customFormat="1" ht="12.95" customHeight="1" x14ac:dyDescent="0.25">
      <c r="A1759" s="226"/>
      <c r="B1759" s="29">
        <v>515</v>
      </c>
      <c r="C1759" s="30">
        <v>20</v>
      </c>
      <c r="D1759" s="32" t="s">
        <v>879</v>
      </c>
      <c r="E1759" s="32" t="s">
        <v>4494</v>
      </c>
      <c r="F1759" s="32" t="s">
        <v>4495</v>
      </c>
      <c r="G1759" s="33" t="s">
        <v>12</v>
      </c>
      <c r="H1759" s="34" t="s">
        <v>13</v>
      </c>
      <c r="I1759" s="35">
        <v>0.99590000000000001</v>
      </c>
      <c r="J1759" s="36">
        <v>942374.25999999978</v>
      </c>
      <c r="K1759" s="19">
        <f t="shared" si="55"/>
        <v>1265419.33</v>
      </c>
      <c r="L1759" s="37">
        <v>107681.69</v>
      </c>
      <c r="M1759" s="38"/>
    </row>
    <row r="1760" spans="1:13" s="39" customFormat="1" ht="12.95" customHeight="1" x14ac:dyDescent="0.25">
      <c r="A1760" s="226"/>
      <c r="B1760" s="29">
        <v>523</v>
      </c>
      <c r="C1760" s="30">
        <v>21</v>
      </c>
      <c r="D1760" s="32" t="s">
        <v>4496</v>
      </c>
      <c r="E1760" s="32" t="s">
        <v>4497</v>
      </c>
      <c r="F1760" s="32" t="s">
        <v>4498</v>
      </c>
      <c r="G1760" s="33" t="s">
        <v>12</v>
      </c>
      <c r="H1760" s="34" t="s">
        <v>13</v>
      </c>
      <c r="I1760" s="35">
        <v>0.99590000000000001</v>
      </c>
      <c r="J1760" s="36">
        <v>934373.01999999979</v>
      </c>
      <c r="K1760" s="19">
        <f t="shared" si="55"/>
        <v>1257418.0900000001</v>
      </c>
      <c r="L1760" s="37">
        <v>107681.69</v>
      </c>
      <c r="M1760" s="38"/>
    </row>
    <row r="1761" spans="1:13" s="39" customFormat="1" ht="12.95" customHeight="1" x14ac:dyDescent="0.25">
      <c r="A1761" s="226"/>
      <c r="B1761" s="29">
        <v>507</v>
      </c>
      <c r="C1761" s="30">
        <v>22</v>
      </c>
      <c r="D1761" s="42" t="s">
        <v>4499</v>
      </c>
      <c r="E1761" s="42" t="s">
        <v>4500</v>
      </c>
      <c r="F1761" s="42" t="s">
        <v>4501</v>
      </c>
      <c r="G1761" s="33" t="s">
        <v>12</v>
      </c>
      <c r="H1761" s="34" t="s">
        <v>13</v>
      </c>
      <c r="I1761" s="35">
        <v>0.99590000000000001</v>
      </c>
      <c r="J1761" s="36">
        <v>940947.01999999979</v>
      </c>
      <c r="K1761" s="19">
        <f t="shared" si="55"/>
        <v>1263992.0900000001</v>
      </c>
      <c r="L1761" s="37">
        <v>107681.69</v>
      </c>
      <c r="M1761" s="38"/>
    </row>
    <row r="1762" spans="1:13" s="39" customFormat="1" ht="12.95" customHeight="1" x14ac:dyDescent="0.25">
      <c r="A1762" s="226"/>
      <c r="B1762" s="29">
        <v>518</v>
      </c>
      <c r="C1762" s="30">
        <v>23</v>
      </c>
      <c r="D1762" s="32" t="s">
        <v>4502</v>
      </c>
      <c r="E1762" s="32" t="s">
        <v>4503</v>
      </c>
      <c r="F1762" s="32" t="s">
        <v>4504</v>
      </c>
      <c r="G1762" s="33" t="s">
        <v>12</v>
      </c>
      <c r="H1762" s="34" t="s">
        <v>13</v>
      </c>
      <c r="I1762" s="35">
        <v>0.9919</v>
      </c>
      <c r="J1762" s="36">
        <v>932296.99999999977</v>
      </c>
      <c r="K1762" s="19">
        <f t="shared" si="55"/>
        <v>1254044.57</v>
      </c>
      <c r="L1762" s="37">
        <v>107249.19</v>
      </c>
      <c r="M1762" s="38"/>
    </row>
    <row r="1763" spans="1:13" s="39" customFormat="1" ht="12.95" customHeight="1" x14ac:dyDescent="0.25">
      <c r="A1763" s="226"/>
      <c r="B1763" s="29">
        <v>502</v>
      </c>
      <c r="C1763" s="30">
        <v>24</v>
      </c>
      <c r="D1763" s="32" t="s">
        <v>4505</v>
      </c>
      <c r="E1763" s="32" t="s">
        <v>4506</v>
      </c>
      <c r="F1763" s="32" t="s">
        <v>4507</v>
      </c>
      <c r="G1763" s="33" t="s">
        <v>12</v>
      </c>
      <c r="H1763" s="34" t="s">
        <v>13</v>
      </c>
      <c r="I1763" s="35">
        <v>0.99590000000000001</v>
      </c>
      <c r="J1763" s="36">
        <v>955868.25999999978</v>
      </c>
      <c r="K1763" s="19">
        <f t="shared" si="55"/>
        <v>1278913.33</v>
      </c>
      <c r="L1763" s="37">
        <v>107681.69</v>
      </c>
      <c r="M1763" s="38"/>
    </row>
    <row r="1764" spans="1:13" s="39" customFormat="1" ht="12.95" customHeight="1" x14ac:dyDescent="0.25">
      <c r="A1764" s="226"/>
      <c r="B1764" s="29">
        <v>500</v>
      </c>
      <c r="C1764" s="30">
        <v>25</v>
      </c>
      <c r="D1764" s="42" t="s">
        <v>4508</v>
      </c>
      <c r="E1764" s="42" t="s">
        <v>4509</v>
      </c>
      <c r="F1764" s="42" t="s">
        <v>4510</v>
      </c>
      <c r="G1764" s="33" t="s">
        <v>12</v>
      </c>
      <c r="H1764" s="34" t="s">
        <v>13</v>
      </c>
      <c r="I1764" s="35">
        <v>0.99590000000000001</v>
      </c>
      <c r="J1764" s="36">
        <v>957165.7799999998</v>
      </c>
      <c r="K1764" s="19">
        <f t="shared" si="55"/>
        <v>1280210.8500000001</v>
      </c>
      <c r="L1764" s="37">
        <v>107681.69</v>
      </c>
      <c r="M1764" s="38"/>
    </row>
    <row r="1765" spans="1:13" s="39" customFormat="1" ht="12.95" customHeight="1" x14ac:dyDescent="0.25">
      <c r="A1765" s="226"/>
      <c r="B1765" s="29">
        <v>540</v>
      </c>
      <c r="C1765" s="30">
        <v>26</v>
      </c>
      <c r="D1765" s="32" t="s">
        <v>4511</v>
      </c>
      <c r="E1765" s="32" t="s">
        <v>4512</v>
      </c>
      <c r="F1765" s="32" t="s">
        <v>4513</v>
      </c>
      <c r="G1765" s="33" t="s">
        <v>12</v>
      </c>
      <c r="H1765" s="34" t="s">
        <v>13</v>
      </c>
      <c r="I1765" s="35">
        <v>0.99590000000000001</v>
      </c>
      <c r="J1765" s="36">
        <v>951975.7799999998</v>
      </c>
      <c r="K1765" s="19">
        <f t="shared" si="55"/>
        <v>1275020.8500000001</v>
      </c>
      <c r="L1765" s="37">
        <v>107681.69</v>
      </c>
      <c r="M1765" s="38"/>
    </row>
    <row r="1766" spans="1:13" s="39" customFormat="1" ht="12.95" customHeight="1" x14ac:dyDescent="0.25">
      <c r="A1766" s="226"/>
      <c r="B1766" s="29">
        <v>521</v>
      </c>
      <c r="C1766" s="30">
        <v>27</v>
      </c>
      <c r="D1766" s="32" t="s">
        <v>2258</v>
      </c>
      <c r="E1766" s="32" t="s">
        <v>4514</v>
      </c>
      <c r="F1766" s="32" t="s">
        <v>4515</v>
      </c>
      <c r="G1766" s="33" t="s">
        <v>12</v>
      </c>
      <c r="H1766" s="34" t="s">
        <v>13</v>
      </c>
      <c r="I1766" s="35">
        <v>0.99590000000000001</v>
      </c>
      <c r="J1766" s="36">
        <v>945920.7799999998</v>
      </c>
      <c r="K1766" s="19">
        <f t="shared" si="55"/>
        <v>1268965.8500000001</v>
      </c>
      <c r="L1766" s="37">
        <v>107681.69</v>
      </c>
      <c r="M1766" s="38"/>
    </row>
    <row r="1767" spans="1:13" s="39" customFormat="1" ht="12.95" customHeight="1" x14ac:dyDescent="0.25">
      <c r="A1767" s="226"/>
      <c r="B1767" s="29">
        <v>527</v>
      </c>
      <c r="C1767" s="30">
        <v>28</v>
      </c>
      <c r="D1767" s="32" t="s">
        <v>4516</v>
      </c>
      <c r="E1767" s="32" t="s">
        <v>4517</v>
      </c>
      <c r="F1767" s="32" t="s">
        <v>4518</v>
      </c>
      <c r="G1767" s="33" t="s">
        <v>12</v>
      </c>
      <c r="H1767" s="34" t="s">
        <v>13</v>
      </c>
      <c r="I1767" s="35">
        <v>0.9919</v>
      </c>
      <c r="J1767" s="36">
        <v>938827.75999999978</v>
      </c>
      <c r="K1767" s="19">
        <f t="shared" si="55"/>
        <v>1260575.33</v>
      </c>
      <c r="L1767" s="37">
        <v>107249.19</v>
      </c>
      <c r="M1767" s="38"/>
    </row>
    <row r="1768" spans="1:13" s="39" customFormat="1" ht="12.95" customHeight="1" x14ac:dyDescent="0.25">
      <c r="A1768" s="226"/>
      <c r="B1768" s="29">
        <v>505</v>
      </c>
      <c r="C1768" s="30">
        <v>29</v>
      </c>
      <c r="D1768" s="32" t="s">
        <v>2326</v>
      </c>
      <c r="E1768" s="32" t="s">
        <v>2327</v>
      </c>
      <c r="F1768" s="32" t="s">
        <v>4457</v>
      </c>
      <c r="G1768" s="33" t="s">
        <v>12</v>
      </c>
      <c r="H1768" s="34" t="s">
        <v>13</v>
      </c>
      <c r="I1768" s="35">
        <v>0.99590000000000001</v>
      </c>
      <c r="J1768" s="36">
        <v>951456.7799999998</v>
      </c>
      <c r="K1768" s="19">
        <f t="shared" si="55"/>
        <v>1274501.8500000001</v>
      </c>
      <c r="L1768" s="37">
        <v>107681.69</v>
      </c>
      <c r="M1768" s="38"/>
    </row>
    <row r="1769" spans="1:13" s="39" customFormat="1" ht="12.95" customHeight="1" x14ac:dyDescent="0.25">
      <c r="A1769" s="226"/>
      <c r="B1769" s="29">
        <v>516</v>
      </c>
      <c r="C1769" s="30">
        <v>30</v>
      </c>
      <c r="D1769" s="32" t="s">
        <v>4519</v>
      </c>
      <c r="E1769" s="32" t="s">
        <v>4520</v>
      </c>
      <c r="F1769" s="32" t="s">
        <v>4521</v>
      </c>
      <c r="G1769" s="33" t="s">
        <v>12</v>
      </c>
      <c r="H1769" s="34" t="s">
        <v>13</v>
      </c>
      <c r="I1769" s="35">
        <v>0.99590000000000001</v>
      </c>
      <c r="J1769" s="36">
        <v>955435.7799999998</v>
      </c>
      <c r="K1769" s="19">
        <f t="shared" si="55"/>
        <v>1278480.8500000001</v>
      </c>
      <c r="L1769" s="37">
        <v>107681.69</v>
      </c>
      <c r="M1769" s="38"/>
    </row>
    <row r="1770" spans="1:13" s="39" customFormat="1" ht="12.95" customHeight="1" x14ac:dyDescent="0.25">
      <c r="A1770" s="226"/>
      <c r="B1770" s="29">
        <v>508</v>
      </c>
      <c r="C1770" s="30">
        <v>31</v>
      </c>
      <c r="D1770" s="32" t="s">
        <v>4522</v>
      </c>
      <c r="E1770" s="32" t="s">
        <v>4523</v>
      </c>
      <c r="F1770" s="32" t="s">
        <v>4524</v>
      </c>
      <c r="G1770" s="33" t="s">
        <v>12</v>
      </c>
      <c r="H1770" s="34" t="s">
        <v>13</v>
      </c>
      <c r="I1770" s="35">
        <v>0.99590000000000001</v>
      </c>
      <c r="J1770" s="36">
        <v>943628.49999999977</v>
      </c>
      <c r="K1770" s="19">
        <f t="shared" si="55"/>
        <v>1266673.57</v>
      </c>
      <c r="L1770" s="37">
        <v>107681.69</v>
      </c>
      <c r="M1770" s="38"/>
    </row>
    <row r="1771" spans="1:13" s="39" customFormat="1" ht="12.95" customHeight="1" x14ac:dyDescent="0.25">
      <c r="A1771" s="226"/>
      <c r="B1771" s="29">
        <v>531</v>
      </c>
      <c r="C1771" s="30">
        <v>32</v>
      </c>
      <c r="D1771" s="32" t="s">
        <v>1750</v>
      </c>
      <c r="E1771" s="32" t="s">
        <v>4525</v>
      </c>
      <c r="F1771" s="32" t="s">
        <v>4526</v>
      </c>
      <c r="G1771" s="33" t="s">
        <v>12</v>
      </c>
      <c r="H1771" s="34" t="s">
        <v>13</v>
      </c>
      <c r="I1771" s="35">
        <v>0.99590000000000001</v>
      </c>
      <c r="J1771" s="36">
        <v>964604.7799999998</v>
      </c>
      <c r="K1771" s="19">
        <f t="shared" si="55"/>
        <v>1287649.8500000001</v>
      </c>
      <c r="L1771" s="37">
        <v>107681.69</v>
      </c>
      <c r="M1771" s="38"/>
    </row>
    <row r="1772" spans="1:13" s="39" customFormat="1" ht="12.95" customHeight="1" x14ac:dyDescent="0.25">
      <c r="A1772" s="226"/>
      <c r="B1772" s="29">
        <v>529</v>
      </c>
      <c r="C1772" s="30">
        <v>33</v>
      </c>
      <c r="D1772" s="32" t="s">
        <v>4527</v>
      </c>
      <c r="E1772" s="32" t="s">
        <v>4528</v>
      </c>
      <c r="F1772" s="32" t="s">
        <v>4529</v>
      </c>
      <c r="G1772" s="33" t="s">
        <v>12</v>
      </c>
      <c r="H1772" s="34" t="s">
        <v>13</v>
      </c>
      <c r="I1772" s="35">
        <v>0.9919</v>
      </c>
      <c r="J1772" s="36">
        <v>942460.75999999978</v>
      </c>
      <c r="K1772" s="19">
        <f t="shared" si="55"/>
        <v>1264208.33</v>
      </c>
      <c r="L1772" s="37">
        <v>107249.19</v>
      </c>
      <c r="M1772" s="38"/>
    </row>
    <row r="1773" spans="1:13" s="39" customFormat="1" ht="12.95" customHeight="1" x14ac:dyDescent="0.25">
      <c r="A1773" s="226"/>
      <c r="B1773" s="29">
        <v>528</v>
      </c>
      <c r="C1773" s="30">
        <v>34</v>
      </c>
      <c r="D1773" s="32" t="s">
        <v>4530</v>
      </c>
      <c r="E1773" s="32" t="s">
        <v>4531</v>
      </c>
      <c r="F1773" s="32" t="s">
        <v>4532</v>
      </c>
      <c r="G1773" s="33" t="s">
        <v>12</v>
      </c>
      <c r="H1773" s="34" t="s">
        <v>13</v>
      </c>
      <c r="I1773" s="35">
        <v>0.9859</v>
      </c>
      <c r="J1773" s="36">
        <v>958333.5299999998</v>
      </c>
      <c r="K1773" s="19">
        <f t="shared" si="55"/>
        <v>1278134.8500000001</v>
      </c>
      <c r="L1773" s="37">
        <v>106600.44</v>
      </c>
      <c r="M1773" s="38"/>
    </row>
    <row r="1774" spans="1:13" s="39" customFormat="1" ht="12.95" customHeight="1" x14ac:dyDescent="0.25">
      <c r="A1774" s="226"/>
      <c r="B1774" s="29">
        <v>506</v>
      </c>
      <c r="C1774" s="30">
        <v>35</v>
      </c>
      <c r="D1774" s="32" t="s">
        <v>4533</v>
      </c>
      <c r="E1774" s="32" t="s">
        <v>4534</v>
      </c>
      <c r="F1774" s="32" t="s">
        <v>4535</v>
      </c>
      <c r="G1774" s="33" t="s">
        <v>12</v>
      </c>
      <c r="H1774" s="34" t="s">
        <v>13</v>
      </c>
      <c r="I1774" s="35">
        <v>0.99990000000000001</v>
      </c>
      <c r="J1774" s="36">
        <v>958809.2799999998</v>
      </c>
      <c r="K1774" s="19">
        <f t="shared" si="55"/>
        <v>1283151.8500000001</v>
      </c>
      <c r="L1774" s="37">
        <v>108114.19</v>
      </c>
      <c r="M1774" s="38"/>
    </row>
    <row r="1775" spans="1:13" s="39" customFormat="1" ht="12.95" customHeight="1" x14ac:dyDescent="0.25">
      <c r="A1775" s="226"/>
      <c r="B1775" s="29">
        <v>538</v>
      </c>
      <c r="C1775" s="30">
        <v>36</v>
      </c>
      <c r="D1775" s="32" t="s">
        <v>4536</v>
      </c>
      <c r="E1775" s="32" t="s">
        <v>4537</v>
      </c>
      <c r="F1775" s="32" t="s">
        <v>4538</v>
      </c>
      <c r="G1775" s="33" t="s">
        <v>12</v>
      </c>
      <c r="H1775" s="34" t="s">
        <v>13</v>
      </c>
      <c r="I1775" s="35">
        <v>0.99590000000000001</v>
      </c>
      <c r="J1775" s="36">
        <v>950116.01999999979</v>
      </c>
      <c r="K1775" s="19">
        <f t="shared" si="55"/>
        <v>1273161.0900000001</v>
      </c>
      <c r="L1775" s="37">
        <v>107681.69</v>
      </c>
      <c r="M1775" s="38"/>
    </row>
    <row r="1776" spans="1:13" s="39" customFormat="1" ht="12.95" customHeight="1" x14ac:dyDescent="0.25">
      <c r="A1776" s="226"/>
      <c r="B1776" s="29">
        <v>525</v>
      </c>
      <c r="C1776" s="30">
        <v>37</v>
      </c>
      <c r="D1776" s="32" t="s">
        <v>503</v>
      </c>
      <c r="E1776" s="32" t="s">
        <v>4539</v>
      </c>
      <c r="F1776" s="32" t="s">
        <v>4540</v>
      </c>
      <c r="G1776" s="33" t="s">
        <v>12</v>
      </c>
      <c r="H1776" s="34" t="s">
        <v>13</v>
      </c>
      <c r="I1776" s="35">
        <v>0.9919</v>
      </c>
      <c r="J1776" s="36">
        <v>962442.2799999998</v>
      </c>
      <c r="K1776" s="19">
        <f t="shared" si="55"/>
        <v>1284189.8500000001</v>
      </c>
      <c r="L1776" s="37">
        <v>107249.19</v>
      </c>
      <c r="M1776" s="38"/>
    </row>
    <row r="1777" spans="1:13" s="39" customFormat="1" ht="12.95" customHeight="1" x14ac:dyDescent="0.25">
      <c r="A1777" s="226"/>
      <c r="B1777" s="29">
        <v>524</v>
      </c>
      <c r="C1777" s="30">
        <v>38</v>
      </c>
      <c r="D1777" s="32" t="s">
        <v>4541</v>
      </c>
      <c r="E1777" s="32" t="s">
        <v>4542</v>
      </c>
      <c r="F1777" s="32" t="s">
        <v>4543</v>
      </c>
      <c r="G1777" s="33" t="s">
        <v>12</v>
      </c>
      <c r="H1777" s="34" t="s">
        <v>13</v>
      </c>
      <c r="I1777" s="35">
        <v>0.9919</v>
      </c>
      <c r="J1777" s="36">
        <v>953619.2799999998</v>
      </c>
      <c r="K1777" s="19">
        <f t="shared" si="55"/>
        <v>1275366.8500000001</v>
      </c>
      <c r="L1777" s="37">
        <v>107249.19</v>
      </c>
      <c r="M1777" s="38"/>
    </row>
    <row r="1778" spans="1:13" s="39" customFormat="1" ht="12.95" customHeight="1" x14ac:dyDescent="0.25">
      <c r="A1778" s="226"/>
      <c r="B1778" s="29">
        <v>536</v>
      </c>
      <c r="C1778" s="30">
        <v>39</v>
      </c>
      <c r="D1778" s="59" t="s">
        <v>4544</v>
      </c>
      <c r="E1778" s="59" t="s">
        <v>4545</v>
      </c>
      <c r="F1778" s="59" t="s">
        <v>4546</v>
      </c>
      <c r="G1778" s="33" t="s">
        <v>12</v>
      </c>
      <c r="H1778" s="34" t="s">
        <v>13</v>
      </c>
      <c r="I1778" s="35">
        <v>0.99590000000000001</v>
      </c>
      <c r="J1778" s="36">
        <v>942979.7799999998</v>
      </c>
      <c r="K1778" s="19">
        <f t="shared" si="55"/>
        <v>1266024.8500000001</v>
      </c>
      <c r="L1778" s="37">
        <v>107681.69</v>
      </c>
      <c r="M1778" s="38"/>
    </row>
    <row r="1779" spans="1:13" s="39" customFormat="1" ht="12.95" customHeight="1" x14ac:dyDescent="0.25">
      <c r="A1779" s="226"/>
      <c r="B1779" s="29">
        <v>517</v>
      </c>
      <c r="C1779" s="30">
        <v>40</v>
      </c>
      <c r="D1779" s="53" t="s">
        <v>4547</v>
      </c>
      <c r="E1779" s="53" t="s">
        <v>4548</v>
      </c>
      <c r="F1779" s="53" t="s">
        <v>4549</v>
      </c>
      <c r="G1779" s="33" t="s">
        <v>12</v>
      </c>
      <c r="H1779" s="34" t="s">
        <v>13</v>
      </c>
      <c r="I1779" s="35">
        <v>0.99590000000000001</v>
      </c>
      <c r="J1779" s="36">
        <v>949380.7799999998</v>
      </c>
      <c r="K1779" s="19">
        <f t="shared" si="55"/>
        <v>1272425.8500000001</v>
      </c>
      <c r="L1779" s="37">
        <v>107681.69</v>
      </c>
      <c r="M1779" s="38"/>
    </row>
    <row r="1780" spans="1:13" s="39" customFormat="1" ht="12.95" customHeight="1" x14ac:dyDescent="0.25">
      <c r="A1780" s="226"/>
      <c r="B1780" s="29"/>
      <c r="C1780" s="30"/>
      <c r="D1780" s="31" t="s">
        <v>5734</v>
      </c>
      <c r="E1780" s="32"/>
      <c r="F1780" s="32"/>
      <c r="G1780" s="33"/>
      <c r="H1780" s="34"/>
      <c r="I1780" s="35"/>
      <c r="J1780" s="36"/>
      <c r="K1780" s="19"/>
      <c r="L1780" s="37"/>
      <c r="M1780" s="38"/>
    </row>
    <row r="1781" spans="1:13" s="39" customFormat="1" ht="12.95" customHeight="1" x14ac:dyDescent="0.25">
      <c r="A1781" s="227"/>
      <c r="B1781" s="29">
        <v>530</v>
      </c>
      <c r="C1781" s="30">
        <v>1</v>
      </c>
      <c r="D1781" s="32" t="s">
        <v>3567</v>
      </c>
      <c r="E1781" s="32" t="s">
        <v>3568</v>
      </c>
      <c r="F1781" s="32" t="s">
        <v>4550</v>
      </c>
      <c r="G1781" s="33" t="s">
        <v>5733</v>
      </c>
      <c r="H1781" s="34" t="s">
        <v>13</v>
      </c>
      <c r="I1781" s="35">
        <v>0.9919</v>
      </c>
      <c r="J1781" s="36">
        <v>1692141.44</v>
      </c>
      <c r="K1781" s="19">
        <f>ROUND(J1781+L1781*3,2)</f>
        <v>2264517.35</v>
      </c>
      <c r="L1781" s="37">
        <v>190791.97</v>
      </c>
      <c r="M1781" s="38"/>
    </row>
    <row r="1782" spans="1:13" s="39" customFormat="1" ht="12.95" customHeight="1" x14ac:dyDescent="0.25">
      <c r="A1782" s="225" t="s">
        <v>4551</v>
      </c>
      <c r="B1782" s="29"/>
      <c r="C1782" s="30"/>
      <c r="D1782" s="49" t="s">
        <v>11</v>
      </c>
      <c r="E1782" s="42"/>
      <c r="F1782" s="42"/>
      <c r="G1782" s="33"/>
      <c r="H1782" s="34"/>
      <c r="I1782" s="35"/>
      <c r="J1782" s="36"/>
      <c r="K1782" s="19"/>
      <c r="L1782" s="37"/>
      <c r="M1782" s="38"/>
    </row>
    <row r="1783" spans="1:13" s="39" customFormat="1" ht="12.95" customHeight="1" x14ac:dyDescent="0.25">
      <c r="A1783" s="233"/>
      <c r="B1783" s="29">
        <v>5850</v>
      </c>
      <c r="C1783" s="30">
        <v>1</v>
      </c>
      <c r="D1783" s="32" t="s">
        <v>4552</v>
      </c>
      <c r="E1783" s="32" t="s">
        <v>4553</v>
      </c>
      <c r="F1783" s="32" t="s">
        <v>4554</v>
      </c>
      <c r="G1783" s="33" t="s">
        <v>12</v>
      </c>
      <c r="H1783" s="34" t="s">
        <v>13</v>
      </c>
      <c r="I1783" s="35">
        <v>0.94030000000000002</v>
      </c>
      <c r="J1783" s="36">
        <v>913407.56999999983</v>
      </c>
      <c r="K1783" s="19">
        <f t="shared" ref="K1783:K1819" si="56">ROUND(J1783+L1783*3,2)</f>
        <v>1218417.3899999999</v>
      </c>
      <c r="L1783" s="37">
        <v>101669.94</v>
      </c>
      <c r="M1783" s="38"/>
    </row>
    <row r="1784" spans="1:13" s="39" customFormat="1" ht="12.95" customHeight="1" x14ac:dyDescent="0.25">
      <c r="A1784" s="233"/>
      <c r="B1784" s="29">
        <v>5805</v>
      </c>
      <c r="C1784" s="30">
        <v>2</v>
      </c>
      <c r="D1784" s="42" t="s">
        <v>4555</v>
      </c>
      <c r="E1784" s="42" t="s">
        <v>4556</v>
      </c>
      <c r="F1784" s="42" t="s">
        <v>4557</v>
      </c>
      <c r="G1784" s="27" t="s">
        <v>12</v>
      </c>
      <c r="H1784" s="34" t="s">
        <v>13</v>
      </c>
      <c r="I1784" s="35">
        <v>0.9466</v>
      </c>
      <c r="J1784" s="36">
        <v>915213.28</v>
      </c>
      <c r="K1784" s="19">
        <f t="shared" si="56"/>
        <v>1222266.67</v>
      </c>
      <c r="L1784" s="37">
        <v>102351.13</v>
      </c>
      <c r="M1784" s="38"/>
    </row>
    <row r="1785" spans="1:13" s="39" customFormat="1" ht="12.95" customHeight="1" x14ac:dyDescent="0.25">
      <c r="A1785" s="233"/>
      <c r="B1785" s="29">
        <v>5816</v>
      </c>
      <c r="C1785" s="30">
        <v>3</v>
      </c>
      <c r="D1785" s="32" t="s">
        <v>4558</v>
      </c>
      <c r="E1785" s="32" t="s">
        <v>4559</v>
      </c>
      <c r="F1785" s="32" t="s">
        <v>4560</v>
      </c>
      <c r="G1785" s="50" t="s">
        <v>12</v>
      </c>
      <c r="H1785" s="34" t="s">
        <v>13</v>
      </c>
      <c r="I1785" s="35">
        <v>0.9718</v>
      </c>
      <c r="J1785" s="36">
        <v>940817.28</v>
      </c>
      <c r="K1785" s="19">
        <f t="shared" si="56"/>
        <v>1256044.92</v>
      </c>
      <c r="L1785" s="37">
        <v>105075.88</v>
      </c>
      <c r="M1785" s="38"/>
    </row>
    <row r="1786" spans="1:13" s="39" customFormat="1" ht="12.95" customHeight="1" x14ac:dyDescent="0.25">
      <c r="A1786" s="233"/>
      <c r="B1786" s="29">
        <v>5807</v>
      </c>
      <c r="C1786" s="30">
        <v>4</v>
      </c>
      <c r="D1786" s="42" t="s">
        <v>340</v>
      </c>
      <c r="E1786" s="42" t="s">
        <v>4561</v>
      </c>
      <c r="F1786" s="42" t="s">
        <v>4562</v>
      </c>
      <c r="G1786" s="50" t="s">
        <v>12</v>
      </c>
      <c r="H1786" s="34" t="s">
        <v>13</v>
      </c>
      <c r="I1786" s="35">
        <v>0.95420000000000005</v>
      </c>
      <c r="J1786" s="36">
        <v>922609.03</v>
      </c>
      <c r="K1786" s="19">
        <f t="shared" si="56"/>
        <v>1232127.67</v>
      </c>
      <c r="L1786" s="37">
        <v>103172.88</v>
      </c>
      <c r="M1786" s="38"/>
    </row>
    <row r="1787" spans="1:13" s="39" customFormat="1" ht="12.95" customHeight="1" x14ac:dyDescent="0.25">
      <c r="A1787" s="233"/>
      <c r="B1787" s="29">
        <v>5828</v>
      </c>
      <c r="C1787" s="30">
        <v>5</v>
      </c>
      <c r="D1787" s="42" t="s">
        <v>4563</v>
      </c>
      <c r="E1787" s="42" t="s">
        <v>4564</v>
      </c>
      <c r="F1787" s="42" t="s">
        <v>4565</v>
      </c>
      <c r="G1787" s="27" t="s">
        <v>12</v>
      </c>
      <c r="H1787" s="34" t="s">
        <v>13</v>
      </c>
      <c r="I1787" s="35">
        <v>0.93740000000000001</v>
      </c>
      <c r="J1787" s="36">
        <v>907341.78</v>
      </c>
      <c r="K1787" s="19">
        <f t="shared" si="56"/>
        <v>1211410.92</v>
      </c>
      <c r="L1787" s="37">
        <v>101356.38</v>
      </c>
      <c r="M1787" s="38"/>
    </row>
    <row r="1788" spans="1:13" s="39" customFormat="1" ht="12.95" customHeight="1" x14ac:dyDescent="0.25">
      <c r="A1788" s="233"/>
      <c r="B1788" s="29">
        <v>5804</v>
      </c>
      <c r="C1788" s="30">
        <v>6</v>
      </c>
      <c r="D1788" s="42" t="s">
        <v>4566</v>
      </c>
      <c r="E1788" s="42" t="s">
        <v>4567</v>
      </c>
      <c r="F1788" s="42" t="s">
        <v>4568</v>
      </c>
      <c r="G1788" s="50" t="s">
        <v>12</v>
      </c>
      <c r="H1788" s="34" t="s">
        <v>13</v>
      </c>
      <c r="I1788" s="35">
        <v>0.95620000000000005</v>
      </c>
      <c r="J1788" s="36">
        <v>921311.53</v>
      </c>
      <c r="K1788" s="19">
        <f t="shared" si="56"/>
        <v>1231478.92</v>
      </c>
      <c r="L1788" s="37">
        <v>103389.13</v>
      </c>
      <c r="M1788" s="38"/>
    </row>
    <row r="1789" spans="1:13" s="39" customFormat="1" ht="12.95" customHeight="1" x14ac:dyDescent="0.25">
      <c r="A1789" s="233"/>
      <c r="B1789" s="29">
        <v>5843</v>
      </c>
      <c r="C1789" s="30">
        <v>7</v>
      </c>
      <c r="D1789" s="32" t="s">
        <v>4569</v>
      </c>
      <c r="E1789" s="32" t="s">
        <v>4570</v>
      </c>
      <c r="F1789" s="32" t="s">
        <v>4571</v>
      </c>
      <c r="G1789" s="33" t="s">
        <v>12</v>
      </c>
      <c r="H1789" s="34" t="s">
        <v>13</v>
      </c>
      <c r="I1789" s="35">
        <v>0.94540000000000002</v>
      </c>
      <c r="J1789" s="36">
        <v>913396.78</v>
      </c>
      <c r="K1789" s="19">
        <f t="shared" si="56"/>
        <v>1220060.92</v>
      </c>
      <c r="L1789" s="37">
        <v>102221.38</v>
      </c>
      <c r="M1789" s="38"/>
    </row>
    <row r="1790" spans="1:13" s="39" customFormat="1" ht="12.95" customHeight="1" x14ac:dyDescent="0.25">
      <c r="A1790" s="233"/>
      <c r="B1790" s="29">
        <v>5836</v>
      </c>
      <c r="C1790" s="30">
        <v>8</v>
      </c>
      <c r="D1790" s="32" t="s">
        <v>4572</v>
      </c>
      <c r="E1790" s="32" t="s">
        <v>4573</v>
      </c>
      <c r="F1790" s="32" t="s">
        <v>4574</v>
      </c>
      <c r="G1790" s="33" t="s">
        <v>12</v>
      </c>
      <c r="H1790" s="34" t="s">
        <v>13</v>
      </c>
      <c r="I1790" s="35">
        <v>0.94840000000000002</v>
      </c>
      <c r="J1790" s="36">
        <v>917613.64</v>
      </c>
      <c r="K1790" s="19">
        <f t="shared" si="56"/>
        <v>1225250.8899999999</v>
      </c>
      <c r="L1790" s="37">
        <v>102545.75</v>
      </c>
      <c r="M1790" s="38"/>
    </row>
    <row r="1791" spans="1:13" s="39" customFormat="1" ht="12.95" customHeight="1" x14ac:dyDescent="0.25">
      <c r="A1791" s="233"/>
      <c r="B1791" s="29">
        <v>5844</v>
      </c>
      <c r="C1791" s="30">
        <v>9</v>
      </c>
      <c r="D1791" s="42" t="s">
        <v>4575</v>
      </c>
      <c r="E1791" s="42" t="s">
        <v>4576</v>
      </c>
      <c r="F1791" s="42" t="s">
        <v>4577</v>
      </c>
      <c r="G1791" s="33" t="s">
        <v>12</v>
      </c>
      <c r="H1791" s="34" t="s">
        <v>13</v>
      </c>
      <c r="I1791" s="35">
        <v>0.9476</v>
      </c>
      <c r="J1791" s="36">
        <v>917267.64</v>
      </c>
      <c r="K1791" s="19">
        <f t="shared" si="56"/>
        <v>1224645.3899999999</v>
      </c>
      <c r="L1791" s="37">
        <v>102459.25</v>
      </c>
      <c r="M1791" s="38"/>
    </row>
    <row r="1792" spans="1:13" s="39" customFormat="1" ht="12.95" customHeight="1" x14ac:dyDescent="0.25">
      <c r="A1792" s="233"/>
      <c r="B1792" s="29">
        <v>5812</v>
      </c>
      <c r="C1792" s="30">
        <v>10</v>
      </c>
      <c r="D1792" s="32" t="s">
        <v>4578</v>
      </c>
      <c r="E1792" s="32" t="s">
        <v>4579</v>
      </c>
      <c r="F1792" s="32" t="s">
        <v>4580</v>
      </c>
      <c r="G1792" s="33" t="s">
        <v>12</v>
      </c>
      <c r="H1792" s="34" t="s">
        <v>13</v>
      </c>
      <c r="I1792" s="35">
        <v>0.95299999999999996</v>
      </c>
      <c r="J1792" s="36">
        <v>918197.53</v>
      </c>
      <c r="K1792" s="19">
        <f t="shared" si="56"/>
        <v>1227326.92</v>
      </c>
      <c r="L1792" s="37">
        <v>103043.13</v>
      </c>
      <c r="M1792" s="38"/>
    </row>
    <row r="1793" spans="1:13" s="39" customFormat="1" ht="12.95" customHeight="1" x14ac:dyDescent="0.25">
      <c r="A1793" s="233"/>
      <c r="B1793" s="29">
        <v>5849</v>
      </c>
      <c r="C1793" s="30">
        <v>11</v>
      </c>
      <c r="D1793" s="42" t="s">
        <v>4581</v>
      </c>
      <c r="E1793" s="42" t="s">
        <v>4582</v>
      </c>
      <c r="F1793" s="42" t="s">
        <v>4583</v>
      </c>
      <c r="G1793" s="33" t="s">
        <v>12</v>
      </c>
      <c r="H1793" s="34" t="s">
        <v>13</v>
      </c>
      <c r="I1793" s="35">
        <v>0.94979999999999998</v>
      </c>
      <c r="J1793" s="36">
        <v>916813.53</v>
      </c>
      <c r="K1793" s="19">
        <f t="shared" si="56"/>
        <v>1224904.92</v>
      </c>
      <c r="L1793" s="37">
        <v>102697.13</v>
      </c>
      <c r="M1793" s="38"/>
    </row>
    <row r="1794" spans="1:13" s="39" customFormat="1" ht="12.95" customHeight="1" x14ac:dyDescent="0.25">
      <c r="A1794" s="233"/>
      <c r="B1794" s="29">
        <v>5826</v>
      </c>
      <c r="C1794" s="30">
        <v>12</v>
      </c>
      <c r="D1794" s="32" t="s">
        <v>4584</v>
      </c>
      <c r="E1794" s="32" t="s">
        <v>4585</v>
      </c>
      <c r="F1794" s="32" t="s">
        <v>4586</v>
      </c>
      <c r="G1794" s="33" t="s">
        <v>12</v>
      </c>
      <c r="H1794" s="34" t="s">
        <v>13</v>
      </c>
      <c r="I1794" s="35">
        <v>0.94540000000000002</v>
      </c>
      <c r="J1794" s="36">
        <v>914694.28</v>
      </c>
      <c r="K1794" s="19">
        <f t="shared" si="56"/>
        <v>1221358.42</v>
      </c>
      <c r="L1794" s="37">
        <v>102221.38</v>
      </c>
      <c r="M1794" s="38"/>
    </row>
    <row r="1795" spans="1:13" s="39" customFormat="1" ht="12.95" customHeight="1" x14ac:dyDescent="0.25">
      <c r="A1795" s="233"/>
      <c r="B1795" s="43">
        <v>5802</v>
      </c>
      <c r="C1795" s="30">
        <v>13</v>
      </c>
      <c r="D1795" s="32" t="s">
        <v>4587</v>
      </c>
      <c r="E1795" s="32" t="s">
        <v>4588</v>
      </c>
      <c r="F1795" s="32" t="s">
        <v>942</v>
      </c>
      <c r="G1795" s="33" t="s">
        <v>12</v>
      </c>
      <c r="H1795" s="34" t="s">
        <v>13</v>
      </c>
      <c r="I1795" s="35">
        <v>0.95660000000000001</v>
      </c>
      <c r="J1795" s="36">
        <v>921700.78</v>
      </c>
      <c r="K1795" s="19">
        <f t="shared" si="56"/>
        <v>1231997.92</v>
      </c>
      <c r="L1795" s="37">
        <v>103432.38</v>
      </c>
      <c r="M1795" s="38"/>
    </row>
    <row r="1796" spans="1:13" s="39" customFormat="1" ht="12.95" customHeight="1" x14ac:dyDescent="0.25">
      <c r="A1796" s="233"/>
      <c r="B1796" s="29">
        <v>5848</v>
      </c>
      <c r="C1796" s="30">
        <v>14</v>
      </c>
      <c r="D1796" s="32" t="s">
        <v>4589</v>
      </c>
      <c r="E1796" s="32" t="s">
        <v>4590</v>
      </c>
      <c r="F1796" s="32" t="s">
        <v>4591</v>
      </c>
      <c r="G1796" s="33" t="s">
        <v>12</v>
      </c>
      <c r="H1796" s="34" t="s">
        <v>13</v>
      </c>
      <c r="I1796" s="35">
        <v>0.95740000000000003</v>
      </c>
      <c r="J1796" s="36">
        <v>926804.28</v>
      </c>
      <c r="K1796" s="19">
        <f t="shared" si="56"/>
        <v>1237360.92</v>
      </c>
      <c r="L1796" s="37">
        <v>103518.88</v>
      </c>
      <c r="M1796" s="38"/>
    </row>
    <row r="1797" spans="1:13" s="39" customFormat="1" ht="12.95" customHeight="1" x14ac:dyDescent="0.25">
      <c r="A1797" s="233"/>
      <c r="B1797" s="29">
        <v>5847</v>
      </c>
      <c r="C1797" s="30">
        <v>15</v>
      </c>
      <c r="D1797" s="32" t="s">
        <v>4592</v>
      </c>
      <c r="E1797" s="32" t="s">
        <v>4593</v>
      </c>
      <c r="F1797" s="32" t="s">
        <v>4594</v>
      </c>
      <c r="G1797" s="33" t="s">
        <v>12</v>
      </c>
      <c r="H1797" s="34" t="s">
        <v>13</v>
      </c>
      <c r="I1797" s="35">
        <v>0.93840000000000001</v>
      </c>
      <c r="J1797" s="36">
        <v>908314.89</v>
      </c>
      <c r="K1797" s="19">
        <f t="shared" si="56"/>
        <v>1212708.3899999999</v>
      </c>
      <c r="L1797" s="37">
        <v>101464.5</v>
      </c>
      <c r="M1797" s="38"/>
    </row>
    <row r="1798" spans="1:13" s="39" customFormat="1" ht="12.95" customHeight="1" x14ac:dyDescent="0.25">
      <c r="A1798" s="233"/>
      <c r="B1798" s="29">
        <v>5823</v>
      </c>
      <c r="C1798" s="30">
        <v>16</v>
      </c>
      <c r="D1798" s="32" t="s">
        <v>4595</v>
      </c>
      <c r="E1798" s="32" t="s">
        <v>4596</v>
      </c>
      <c r="F1798" s="32" t="s">
        <v>4597</v>
      </c>
      <c r="G1798" s="33" t="s">
        <v>12</v>
      </c>
      <c r="H1798" s="34" t="s">
        <v>13</v>
      </c>
      <c r="I1798" s="35">
        <v>0.95720000000000005</v>
      </c>
      <c r="J1798" s="36">
        <v>920987.14</v>
      </c>
      <c r="K1798" s="19">
        <f t="shared" si="56"/>
        <v>1231478.8899999999</v>
      </c>
      <c r="L1798" s="37">
        <v>103497.25</v>
      </c>
      <c r="M1798" s="38"/>
    </row>
    <row r="1799" spans="1:13" s="39" customFormat="1" ht="12.95" customHeight="1" x14ac:dyDescent="0.25">
      <c r="A1799" s="233"/>
      <c r="B1799" s="29">
        <v>5837</v>
      </c>
      <c r="C1799" s="30">
        <v>17</v>
      </c>
      <c r="D1799" s="42" t="s">
        <v>4598</v>
      </c>
      <c r="E1799" s="42" t="s">
        <v>4599</v>
      </c>
      <c r="F1799" s="42" t="s">
        <v>4600</v>
      </c>
      <c r="G1799" s="33" t="s">
        <v>12</v>
      </c>
      <c r="H1799" s="34" t="s">
        <v>13</v>
      </c>
      <c r="I1799" s="35">
        <v>0.94740000000000002</v>
      </c>
      <c r="J1799" s="36">
        <v>919884.28</v>
      </c>
      <c r="K1799" s="19">
        <f t="shared" si="56"/>
        <v>1227197.17</v>
      </c>
      <c r="L1799" s="37">
        <v>102437.63</v>
      </c>
      <c r="M1799" s="38"/>
    </row>
    <row r="1800" spans="1:13" s="39" customFormat="1" ht="12.95" customHeight="1" x14ac:dyDescent="0.25">
      <c r="A1800" s="233"/>
      <c r="B1800" s="29">
        <v>5825</v>
      </c>
      <c r="C1800" s="30">
        <v>18</v>
      </c>
      <c r="D1800" s="32" t="s">
        <v>3278</v>
      </c>
      <c r="E1800" s="32" t="s">
        <v>4601</v>
      </c>
      <c r="F1800" s="32" t="s">
        <v>4602</v>
      </c>
      <c r="G1800" s="33" t="s">
        <v>12</v>
      </c>
      <c r="H1800" s="34" t="s">
        <v>13</v>
      </c>
      <c r="I1800" s="35">
        <v>0.95540000000000003</v>
      </c>
      <c r="J1800" s="36">
        <v>924858.03</v>
      </c>
      <c r="K1800" s="19">
        <f t="shared" si="56"/>
        <v>1234765.92</v>
      </c>
      <c r="L1800" s="37">
        <v>103302.63</v>
      </c>
      <c r="M1800" s="38"/>
    </row>
    <row r="1801" spans="1:13" s="39" customFormat="1" ht="12.95" customHeight="1" x14ac:dyDescent="0.25">
      <c r="A1801" s="233"/>
      <c r="B1801" s="29">
        <v>5833</v>
      </c>
      <c r="C1801" s="30">
        <v>19</v>
      </c>
      <c r="D1801" s="32" t="s">
        <v>352</v>
      </c>
      <c r="E1801" s="32" t="s">
        <v>353</v>
      </c>
      <c r="F1801" s="32" t="s">
        <v>4603</v>
      </c>
      <c r="G1801" s="33" t="s">
        <v>12</v>
      </c>
      <c r="H1801" s="34" t="s">
        <v>13</v>
      </c>
      <c r="I1801" s="35">
        <v>0.95440000000000003</v>
      </c>
      <c r="J1801" s="36">
        <v>923452.39</v>
      </c>
      <c r="K1801" s="19">
        <f t="shared" si="56"/>
        <v>1233035.8899999999</v>
      </c>
      <c r="L1801" s="37">
        <v>103194.5</v>
      </c>
      <c r="M1801" s="38"/>
    </row>
    <row r="1802" spans="1:13" s="39" customFormat="1" ht="12.95" customHeight="1" x14ac:dyDescent="0.25">
      <c r="A1802" s="233"/>
      <c r="B1802" s="29">
        <v>5809</v>
      </c>
      <c r="C1802" s="30">
        <v>20</v>
      </c>
      <c r="D1802" s="32" t="s">
        <v>4604</v>
      </c>
      <c r="E1802" s="32" t="s">
        <v>4605</v>
      </c>
      <c r="F1802" s="32" t="s">
        <v>4606</v>
      </c>
      <c r="G1802" s="33" t="s">
        <v>12</v>
      </c>
      <c r="H1802" s="34" t="s">
        <v>13</v>
      </c>
      <c r="I1802" s="35">
        <v>0.95179999999999998</v>
      </c>
      <c r="J1802" s="36">
        <v>917029.78</v>
      </c>
      <c r="K1802" s="19">
        <f t="shared" si="56"/>
        <v>1225769.92</v>
      </c>
      <c r="L1802" s="37">
        <v>102913.38</v>
      </c>
      <c r="M1802" s="38"/>
    </row>
    <row r="1803" spans="1:13" s="39" customFormat="1" ht="12.95" customHeight="1" x14ac:dyDescent="0.25">
      <c r="A1803" s="233"/>
      <c r="B1803" s="29">
        <v>5820</v>
      </c>
      <c r="C1803" s="30">
        <v>21</v>
      </c>
      <c r="D1803" s="32" t="s">
        <v>4607</v>
      </c>
      <c r="E1803" s="32" t="s">
        <v>4608</v>
      </c>
      <c r="F1803" s="32" t="s">
        <v>4609</v>
      </c>
      <c r="G1803" s="33" t="s">
        <v>12</v>
      </c>
      <c r="H1803" s="34" t="s">
        <v>13</v>
      </c>
      <c r="I1803" s="35">
        <v>0.95240000000000002</v>
      </c>
      <c r="J1803" s="36">
        <v>921938.64</v>
      </c>
      <c r="K1803" s="19">
        <f t="shared" si="56"/>
        <v>1230873.3899999999</v>
      </c>
      <c r="L1803" s="37">
        <v>102978.25</v>
      </c>
      <c r="M1803" s="38"/>
    </row>
    <row r="1804" spans="1:13" s="39" customFormat="1" ht="12.95" customHeight="1" x14ac:dyDescent="0.25">
      <c r="A1804" s="233"/>
      <c r="B1804" s="29">
        <v>5822</v>
      </c>
      <c r="C1804" s="30">
        <v>22</v>
      </c>
      <c r="D1804" s="32" t="s">
        <v>4610</v>
      </c>
      <c r="E1804" s="32" t="s">
        <v>4611</v>
      </c>
      <c r="F1804" s="32" t="s">
        <v>4612</v>
      </c>
      <c r="G1804" s="33" t="s">
        <v>12</v>
      </c>
      <c r="H1804" s="34" t="s">
        <v>13</v>
      </c>
      <c r="I1804" s="35">
        <v>0.94040000000000001</v>
      </c>
      <c r="J1804" s="36">
        <v>913072.39</v>
      </c>
      <c r="K1804" s="19">
        <f t="shared" si="56"/>
        <v>1218114.6399999999</v>
      </c>
      <c r="L1804" s="37">
        <v>101680.75</v>
      </c>
      <c r="M1804" s="38"/>
    </row>
    <row r="1805" spans="1:13" s="39" customFormat="1" ht="12.95" customHeight="1" x14ac:dyDescent="0.25">
      <c r="A1805" s="233"/>
      <c r="B1805" s="29">
        <v>5814</v>
      </c>
      <c r="C1805" s="30">
        <v>23</v>
      </c>
      <c r="D1805" s="32" t="s">
        <v>4613</v>
      </c>
      <c r="E1805" s="32" t="s">
        <v>4614</v>
      </c>
      <c r="F1805" s="32" t="s">
        <v>4615</v>
      </c>
      <c r="G1805" s="33" t="s">
        <v>12</v>
      </c>
      <c r="H1805" s="34" t="s">
        <v>13</v>
      </c>
      <c r="I1805" s="35">
        <v>0.95399999999999996</v>
      </c>
      <c r="J1805" s="36">
        <v>919170.64</v>
      </c>
      <c r="K1805" s="19">
        <f t="shared" si="56"/>
        <v>1228624.3899999999</v>
      </c>
      <c r="L1805" s="37">
        <v>103151.25</v>
      </c>
      <c r="M1805" s="38"/>
    </row>
    <row r="1806" spans="1:13" s="39" customFormat="1" ht="12.95" customHeight="1" x14ac:dyDescent="0.25">
      <c r="A1806" s="233"/>
      <c r="B1806" s="29">
        <v>5800</v>
      </c>
      <c r="C1806" s="30">
        <v>24</v>
      </c>
      <c r="D1806" s="32" t="s">
        <v>4616</v>
      </c>
      <c r="E1806" s="32" t="s">
        <v>4617</v>
      </c>
      <c r="F1806" s="32" t="s">
        <v>4618</v>
      </c>
      <c r="G1806" s="33" t="s">
        <v>12</v>
      </c>
      <c r="H1806" s="34" t="s">
        <v>13</v>
      </c>
      <c r="I1806" s="35">
        <v>0.95620000000000005</v>
      </c>
      <c r="J1806" s="36">
        <v>924555.28</v>
      </c>
      <c r="K1806" s="19">
        <f t="shared" si="56"/>
        <v>1234722.67</v>
      </c>
      <c r="L1806" s="37">
        <v>103389.13</v>
      </c>
      <c r="M1806" s="38"/>
    </row>
    <row r="1807" spans="1:13" s="39" customFormat="1" ht="12.95" customHeight="1" x14ac:dyDescent="0.25">
      <c r="A1807" s="233"/>
      <c r="B1807" s="29">
        <v>5835</v>
      </c>
      <c r="C1807" s="30">
        <v>25</v>
      </c>
      <c r="D1807" s="32" t="s">
        <v>2902</v>
      </c>
      <c r="E1807" s="32" t="s">
        <v>2903</v>
      </c>
      <c r="F1807" s="32" t="s">
        <v>4619</v>
      </c>
      <c r="G1807" s="33" t="s">
        <v>12</v>
      </c>
      <c r="H1807" s="34" t="s">
        <v>13</v>
      </c>
      <c r="I1807" s="35">
        <v>0.94740000000000002</v>
      </c>
      <c r="J1807" s="36">
        <v>915991.78</v>
      </c>
      <c r="K1807" s="19">
        <f t="shared" si="56"/>
        <v>1223304.67</v>
      </c>
      <c r="L1807" s="37">
        <v>102437.63</v>
      </c>
      <c r="M1807" s="38"/>
    </row>
    <row r="1808" spans="1:13" s="39" customFormat="1" ht="12.95" customHeight="1" x14ac:dyDescent="0.25">
      <c r="A1808" s="233"/>
      <c r="B1808" s="29">
        <v>5840</v>
      </c>
      <c r="C1808" s="30">
        <v>26</v>
      </c>
      <c r="D1808" s="32" t="s">
        <v>1750</v>
      </c>
      <c r="E1808" s="32" t="s">
        <v>4525</v>
      </c>
      <c r="F1808" s="32" t="s">
        <v>4620</v>
      </c>
      <c r="G1808" s="33" t="s">
        <v>12</v>
      </c>
      <c r="H1808" s="34" t="s">
        <v>13</v>
      </c>
      <c r="I1808" s="35">
        <v>0.95640000000000003</v>
      </c>
      <c r="J1808" s="36">
        <v>925831.14</v>
      </c>
      <c r="K1808" s="19">
        <f t="shared" si="56"/>
        <v>1236063.3899999999</v>
      </c>
      <c r="L1808" s="37">
        <v>103410.75</v>
      </c>
      <c r="M1808" s="38"/>
    </row>
    <row r="1809" spans="1:13" s="39" customFormat="1" ht="12.95" customHeight="1" x14ac:dyDescent="0.25">
      <c r="A1809" s="233"/>
      <c r="B1809" s="29">
        <v>5813</v>
      </c>
      <c r="C1809" s="30">
        <v>27</v>
      </c>
      <c r="D1809" s="32" t="s">
        <v>4621</v>
      </c>
      <c r="E1809" s="32" t="s">
        <v>4622</v>
      </c>
      <c r="F1809" s="32" t="s">
        <v>4623</v>
      </c>
      <c r="G1809" s="33" t="s">
        <v>12</v>
      </c>
      <c r="H1809" s="34" t="s">
        <v>13</v>
      </c>
      <c r="I1809" s="35">
        <v>0.9899</v>
      </c>
      <c r="J1809" s="36">
        <v>951943.31999999983</v>
      </c>
      <c r="K1809" s="19">
        <f t="shared" si="56"/>
        <v>1273042.1399999999</v>
      </c>
      <c r="L1809" s="37">
        <v>107032.94</v>
      </c>
      <c r="M1809" s="38"/>
    </row>
    <row r="1810" spans="1:13" s="39" customFormat="1" ht="12.95" customHeight="1" x14ac:dyDescent="0.25">
      <c r="A1810" s="233"/>
      <c r="B1810" s="29">
        <v>5845</v>
      </c>
      <c r="C1810" s="30">
        <v>28</v>
      </c>
      <c r="D1810" s="42" t="s">
        <v>4624</v>
      </c>
      <c r="E1810" s="42" t="s">
        <v>4625</v>
      </c>
      <c r="F1810" s="42" t="s">
        <v>4626</v>
      </c>
      <c r="G1810" s="33" t="s">
        <v>12</v>
      </c>
      <c r="H1810" s="34" t="s">
        <v>13</v>
      </c>
      <c r="I1810" s="35">
        <v>0.97119999999999995</v>
      </c>
      <c r="J1810" s="36">
        <v>934610.89</v>
      </c>
      <c r="K1810" s="19">
        <f t="shared" si="56"/>
        <v>1249643.8899999999</v>
      </c>
      <c r="L1810" s="37">
        <v>105011</v>
      </c>
      <c r="M1810" s="38"/>
    </row>
    <row r="1811" spans="1:13" s="39" customFormat="1" ht="12.95" customHeight="1" x14ac:dyDescent="0.25">
      <c r="A1811" s="233"/>
      <c r="B1811" s="29">
        <v>5841</v>
      </c>
      <c r="C1811" s="30">
        <v>29</v>
      </c>
      <c r="D1811" s="42" t="s">
        <v>4627</v>
      </c>
      <c r="E1811" s="42" t="s">
        <v>4628</v>
      </c>
      <c r="F1811" s="42" t="s">
        <v>4629</v>
      </c>
      <c r="G1811" s="33" t="s">
        <v>12</v>
      </c>
      <c r="H1811" s="34" t="s">
        <v>13</v>
      </c>
      <c r="I1811" s="35">
        <v>0.96560000000000001</v>
      </c>
      <c r="J1811" s="36">
        <v>933702.64</v>
      </c>
      <c r="K1811" s="19">
        <f t="shared" si="56"/>
        <v>1246919.1399999999</v>
      </c>
      <c r="L1811" s="37">
        <v>104405.5</v>
      </c>
      <c r="M1811" s="38"/>
    </row>
    <row r="1812" spans="1:13" s="39" customFormat="1" ht="12.95" customHeight="1" x14ac:dyDescent="0.25">
      <c r="A1812" s="233"/>
      <c r="B1812" s="29">
        <v>5829</v>
      </c>
      <c r="C1812" s="30">
        <v>30</v>
      </c>
      <c r="D1812" s="32" t="s">
        <v>3176</v>
      </c>
      <c r="E1812" s="32" t="s">
        <v>4630</v>
      </c>
      <c r="F1812" s="32" t="s">
        <v>4631</v>
      </c>
      <c r="G1812" s="33" t="s">
        <v>12</v>
      </c>
      <c r="H1812" s="34" t="s">
        <v>13</v>
      </c>
      <c r="I1812" s="35">
        <v>0.95820000000000005</v>
      </c>
      <c r="J1812" s="36">
        <v>921527.78</v>
      </c>
      <c r="K1812" s="19">
        <f t="shared" si="56"/>
        <v>1232343.92</v>
      </c>
      <c r="L1812" s="37">
        <v>103605.38</v>
      </c>
      <c r="M1812" s="38"/>
    </row>
    <row r="1813" spans="1:13" s="39" customFormat="1" ht="12.95" customHeight="1" x14ac:dyDescent="0.25">
      <c r="A1813" s="233"/>
      <c r="B1813" s="29">
        <v>5821</v>
      </c>
      <c r="C1813" s="30">
        <v>31</v>
      </c>
      <c r="D1813" s="32" t="s">
        <v>4632</v>
      </c>
      <c r="E1813" s="32" t="s">
        <v>4633</v>
      </c>
      <c r="F1813" s="32" t="s">
        <v>4634</v>
      </c>
      <c r="G1813" s="33" t="s">
        <v>12</v>
      </c>
      <c r="H1813" s="34" t="s">
        <v>13</v>
      </c>
      <c r="I1813" s="35">
        <v>0.96360000000000001</v>
      </c>
      <c r="J1813" s="36">
        <v>926133.89</v>
      </c>
      <c r="K1813" s="19">
        <f t="shared" si="56"/>
        <v>1238701.6399999999</v>
      </c>
      <c r="L1813" s="37">
        <v>104189.25</v>
      </c>
      <c r="M1813" s="38"/>
    </row>
    <row r="1814" spans="1:13" s="39" customFormat="1" ht="12.95" customHeight="1" x14ac:dyDescent="0.25">
      <c r="A1814" s="233"/>
      <c r="B1814" s="29">
        <v>5839</v>
      </c>
      <c r="C1814" s="30">
        <v>32</v>
      </c>
      <c r="D1814" s="42" t="s">
        <v>4635</v>
      </c>
      <c r="E1814" s="42" t="s">
        <v>4636</v>
      </c>
      <c r="F1814" s="42" t="s">
        <v>4637</v>
      </c>
      <c r="G1814" s="33" t="s">
        <v>12</v>
      </c>
      <c r="H1814" s="34" t="s">
        <v>13</v>
      </c>
      <c r="I1814" s="35">
        <v>0.95720000000000005</v>
      </c>
      <c r="J1814" s="36">
        <v>925528.39</v>
      </c>
      <c r="K1814" s="19">
        <f t="shared" si="56"/>
        <v>1236020.1399999999</v>
      </c>
      <c r="L1814" s="37">
        <v>103497.25</v>
      </c>
      <c r="M1814" s="38"/>
    </row>
    <row r="1815" spans="1:13" s="39" customFormat="1" ht="12.95" customHeight="1" x14ac:dyDescent="0.25">
      <c r="A1815" s="233"/>
      <c r="B1815" s="29">
        <v>5824</v>
      </c>
      <c r="C1815" s="30">
        <v>33</v>
      </c>
      <c r="D1815" s="32" t="s">
        <v>4638</v>
      </c>
      <c r="E1815" s="32" t="s">
        <v>4639</v>
      </c>
      <c r="F1815" s="32" t="s">
        <v>4640</v>
      </c>
      <c r="G1815" s="33" t="s">
        <v>12</v>
      </c>
      <c r="H1815" s="34" t="s">
        <v>13</v>
      </c>
      <c r="I1815" s="35">
        <v>0.95540000000000003</v>
      </c>
      <c r="J1815" s="36">
        <v>924858.03</v>
      </c>
      <c r="K1815" s="19">
        <f t="shared" si="56"/>
        <v>1234765.92</v>
      </c>
      <c r="L1815" s="37">
        <v>103302.63</v>
      </c>
      <c r="M1815" s="38"/>
    </row>
    <row r="1816" spans="1:13" s="39" customFormat="1" ht="12.95" customHeight="1" x14ac:dyDescent="0.25">
      <c r="A1816" s="233"/>
      <c r="B1816" s="29">
        <v>5806</v>
      </c>
      <c r="C1816" s="30">
        <v>34</v>
      </c>
      <c r="D1816" s="32" t="s">
        <v>2103</v>
      </c>
      <c r="E1816" s="32" t="s">
        <v>2104</v>
      </c>
      <c r="F1816" s="32" t="s">
        <v>4641</v>
      </c>
      <c r="G1816" s="33" t="s">
        <v>12</v>
      </c>
      <c r="H1816" s="34" t="s">
        <v>13</v>
      </c>
      <c r="I1816" s="35">
        <v>0.96519999999999995</v>
      </c>
      <c r="J1816" s="36">
        <v>931150.89</v>
      </c>
      <c r="K1816" s="19">
        <f t="shared" si="56"/>
        <v>1244237.6399999999</v>
      </c>
      <c r="L1816" s="37">
        <v>104362.25</v>
      </c>
      <c r="M1816" s="38"/>
    </row>
    <row r="1817" spans="1:13" s="39" customFormat="1" ht="12.95" customHeight="1" x14ac:dyDescent="0.25">
      <c r="A1817" s="233"/>
      <c r="B1817" s="29">
        <v>5830</v>
      </c>
      <c r="C1817" s="30">
        <v>35</v>
      </c>
      <c r="D1817" s="42" t="s">
        <v>1164</v>
      </c>
      <c r="E1817" s="42" t="s">
        <v>1165</v>
      </c>
      <c r="F1817" s="42" t="s">
        <v>4642</v>
      </c>
      <c r="G1817" s="33" t="s">
        <v>12</v>
      </c>
      <c r="H1817" s="34" t="s">
        <v>13</v>
      </c>
      <c r="I1817" s="35">
        <v>0.9446</v>
      </c>
      <c r="J1817" s="36">
        <v>914348.28</v>
      </c>
      <c r="K1817" s="19">
        <f t="shared" si="56"/>
        <v>1220752.92</v>
      </c>
      <c r="L1817" s="37">
        <v>102134.88</v>
      </c>
      <c r="M1817" s="38"/>
    </row>
    <row r="1818" spans="1:13" s="39" customFormat="1" ht="12.95" customHeight="1" x14ac:dyDescent="0.25">
      <c r="A1818" s="233"/>
      <c r="B1818" s="29">
        <v>5808</v>
      </c>
      <c r="C1818" s="30">
        <v>36</v>
      </c>
      <c r="D1818" s="32" t="s">
        <v>4643</v>
      </c>
      <c r="E1818" s="32" t="s">
        <v>4644</v>
      </c>
      <c r="F1818" s="32" t="s">
        <v>4645</v>
      </c>
      <c r="G1818" s="33" t="s">
        <v>12</v>
      </c>
      <c r="H1818" s="34" t="s">
        <v>13</v>
      </c>
      <c r="I1818" s="35">
        <v>0.96579999999999999</v>
      </c>
      <c r="J1818" s="36">
        <v>931734.78</v>
      </c>
      <c r="K1818" s="19">
        <f t="shared" si="56"/>
        <v>1245016.17</v>
      </c>
      <c r="L1818" s="37">
        <v>104427.13</v>
      </c>
      <c r="M1818" s="38"/>
    </row>
    <row r="1819" spans="1:13" s="39" customFormat="1" ht="12.95" customHeight="1" x14ac:dyDescent="0.25">
      <c r="A1819" s="233"/>
      <c r="B1819" s="29">
        <v>5803</v>
      </c>
      <c r="C1819" s="30">
        <v>37</v>
      </c>
      <c r="D1819" s="59" t="s">
        <v>1057</v>
      </c>
      <c r="E1819" s="59" t="s">
        <v>4646</v>
      </c>
      <c r="F1819" s="59" t="s">
        <v>4647</v>
      </c>
      <c r="G1819" s="33" t="s">
        <v>12</v>
      </c>
      <c r="H1819" s="34" t="s">
        <v>13</v>
      </c>
      <c r="I1819" s="35">
        <v>0.98150000000000004</v>
      </c>
      <c r="J1819" s="36">
        <v>942904.05999999982</v>
      </c>
      <c r="K1819" s="19">
        <f t="shared" si="56"/>
        <v>1261278.1299999999</v>
      </c>
      <c r="L1819" s="37">
        <v>106124.69</v>
      </c>
      <c r="M1819" s="38"/>
    </row>
    <row r="1820" spans="1:13" s="39" customFormat="1" ht="12.95" customHeight="1" x14ac:dyDescent="0.25">
      <c r="A1820" s="233"/>
      <c r="B1820" s="29"/>
      <c r="C1820" s="30"/>
      <c r="D1820" s="31" t="s">
        <v>5732</v>
      </c>
      <c r="E1820" s="32"/>
      <c r="F1820" s="32"/>
      <c r="G1820" s="33"/>
      <c r="H1820" s="34"/>
      <c r="I1820" s="35"/>
      <c r="J1820" s="36"/>
      <c r="K1820" s="19"/>
      <c r="L1820" s="37"/>
      <c r="M1820" s="38"/>
    </row>
    <row r="1821" spans="1:13" s="39" customFormat="1" ht="12.95" customHeight="1" x14ac:dyDescent="0.25">
      <c r="A1821" s="233"/>
      <c r="B1821" s="29">
        <v>5851</v>
      </c>
      <c r="C1821" s="30">
        <v>1</v>
      </c>
      <c r="D1821" s="32" t="s">
        <v>4648</v>
      </c>
      <c r="E1821" s="32" t="s">
        <v>4649</v>
      </c>
      <c r="F1821" s="32" t="s">
        <v>4650</v>
      </c>
      <c r="G1821" s="33" t="s">
        <v>5731</v>
      </c>
      <c r="H1821" s="34" t="s">
        <v>13</v>
      </c>
      <c r="I1821" s="35">
        <v>0.95320000000000005</v>
      </c>
      <c r="J1821" s="36">
        <v>1465265.94</v>
      </c>
      <c r="K1821" s="19">
        <f t="shared" ref="K1821:K1830" si="57">ROUND(J1821+L1821*3,2)</f>
        <v>1955115.42</v>
      </c>
      <c r="L1821" s="37">
        <v>163283.16</v>
      </c>
      <c r="M1821" s="38"/>
    </row>
    <row r="1822" spans="1:13" s="39" customFormat="1" ht="12.95" customHeight="1" x14ac:dyDescent="0.25">
      <c r="A1822" s="233"/>
      <c r="B1822" s="29">
        <v>5832</v>
      </c>
      <c r="C1822" s="30">
        <v>2</v>
      </c>
      <c r="D1822" s="32" t="s">
        <v>62</v>
      </c>
      <c r="E1822" s="32" t="s">
        <v>257</v>
      </c>
      <c r="F1822" s="32" t="s">
        <v>4651</v>
      </c>
      <c r="G1822" s="33" t="s">
        <v>5731</v>
      </c>
      <c r="H1822" s="34" t="s">
        <v>13</v>
      </c>
      <c r="I1822" s="35">
        <v>0.96060000000000001</v>
      </c>
      <c r="J1822" s="36">
        <v>1467766.9200000002</v>
      </c>
      <c r="K1822" s="19">
        <f t="shared" si="57"/>
        <v>1961419.26</v>
      </c>
      <c r="L1822" s="37">
        <v>164550.78</v>
      </c>
      <c r="M1822" s="38"/>
    </row>
    <row r="1823" spans="1:13" s="39" customFormat="1" ht="12.95" customHeight="1" x14ac:dyDescent="0.25">
      <c r="A1823" s="233"/>
      <c r="B1823" s="29">
        <v>5801</v>
      </c>
      <c r="C1823" s="30">
        <v>3</v>
      </c>
      <c r="D1823" s="32" t="s">
        <v>4652</v>
      </c>
      <c r="E1823" s="32" t="s">
        <v>4653</v>
      </c>
      <c r="F1823" s="32" t="s">
        <v>4654</v>
      </c>
      <c r="G1823" s="33" t="s">
        <v>5731</v>
      </c>
      <c r="H1823" s="34" t="s">
        <v>13</v>
      </c>
      <c r="I1823" s="35">
        <v>0.5615</v>
      </c>
      <c r="J1823" s="36">
        <v>1330332.93</v>
      </c>
      <c r="K1823" s="19">
        <f t="shared" si="57"/>
        <v>1618887.78</v>
      </c>
      <c r="L1823" s="37">
        <v>96184.95</v>
      </c>
      <c r="M1823" s="38"/>
    </row>
    <row r="1824" spans="1:13" s="39" customFormat="1" ht="12.95" customHeight="1" x14ac:dyDescent="0.25">
      <c r="A1824" s="233"/>
      <c r="B1824" s="29">
        <v>5819</v>
      </c>
      <c r="C1824" s="30">
        <v>4</v>
      </c>
      <c r="D1824" s="42" t="s">
        <v>4655</v>
      </c>
      <c r="E1824" s="42" t="s">
        <v>4656</v>
      </c>
      <c r="F1824" s="42" t="s">
        <v>3195</v>
      </c>
      <c r="G1824" s="33" t="s">
        <v>5731</v>
      </c>
      <c r="H1824" s="34" t="s">
        <v>13</v>
      </c>
      <c r="I1824" s="35">
        <v>0.95340000000000003</v>
      </c>
      <c r="J1824" s="36">
        <v>1463861.2799999998</v>
      </c>
      <c r="K1824" s="19">
        <f t="shared" si="57"/>
        <v>1953813.54</v>
      </c>
      <c r="L1824" s="37">
        <v>163317.42000000001</v>
      </c>
      <c r="M1824" s="38"/>
    </row>
    <row r="1825" spans="1:13" s="39" customFormat="1" ht="12.95" customHeight="1" x14ac:dyDescent="0.25">
      <c r="A1825" s="233"/>
      <c r="B1825" s="29">
        <v>5810</v>
      </c>
      <c r="C1825" s="30">
        <v>5</v>
      </c>
      <c r="D1825" s="32" t="s">
        <v>4657</v>
      </c>
      <c r="E1825" s="32" t="s">
        <v>4658</v>
      </c>
      <c r="F1825" s="32" t="s">
        <v>4659</v>
      </c>
      <c r="G1825" s="33" t="s">
        <v>5731</v>
      </c>
      <c r="H1825" s="34" t="s">
        <v>13</v>
      </c>
      <c r="I1825" s="35">
        <v>0.96579999999999999</v>
      </c>
      <c r="J1825" s="36">
        <v>1480922.76</v>
      </c>
      <c r="K1825" s="19">
        <f t="shared" si="57"/>
        <v>1977247.38</v>
      </c>
      <c r="L1825" s="37">
        <v>165441.54</v>
      </c>
      <c r="M1825" s="38"/>
    </row>
    <row r="1826" spans="1:13" s="39" customFormat="1" ht="12.95" customHeight="1" x14ac:dyDescent="0.25">
      <c r="A1826" s="233"/>
      <c r="B1826" s="29">
        <v>5827</v>
      </c>
      <c r="C1826" s="30">
        <v>6</v>
      </c>
      <c r="D1826" s="32" t="s">
        <v>4660</v>
      </c>
      <c r="E1826" s="32" t="s">
        <v>4661</v>
      </c>
      <c r="F1826" s="32" t="s">
        <v>4662</v>
      </c>
      <c r="G1826" s="33" t="s">
        <v>5731</v>
      </c>
      <c r="H1826" s="34" t="s">
        <v>13</v>
      </c>
      <c r="I1826" s="35">
        <v>0.96</v>
      </c>
      <c r="J1826" s="36">
        <v>1468212.3</v>
      </c>
      <c r="K1826" s="19">
        <f t="shared" si="57"/>
        <v>1961556.3</v>
      </c>
      <c r="L1826" s="37">
        <v>164448</v>
      </c>
      <c r="M1826" s="38"/>
    </row>
    <row r="1827" spans="1:13" s="39" customFormat="1" ht="12.95" customHeight="1" x14ac:dyDescent="0.25">
      <c r="A1827" s="233"/>
      <c r="B1827" s="29">
        <v>5842</v>
      </c>
      <c r="C1827" s="30">
        <v>7</v>
      </c>
      <c r="D1827" s="42" t="s">
        <v>4663</v>
      </c>
      <c r="E1827" s="42" t="s">
        <v>4664</v>
      </c>
      <c r="F1827" s="42" t="s">
        <v>4665</v>
      </c>
      <c r="G1827" s="27" t="s">
        <v>5731</v>
      </c>
      <c r="H1827" s="34" t="s">
        <v>13</v>
      </c>
      <c r="I1827" s="35">
        <v>0.96899999999999997</v>
      </c>
      <c r="J1827" s="36">
        <v>1486883.9999999998</v>
      </c>
      <c r="K1827" s="19">
        <f t="shared" si="57"/>
        <v>1984853.1</v>
      </c>
      <c r="L1827" s="37">
        <v>165989.70000000001</v>
      </c>
      <c r="M1827" s="38"/>
    </row>
    <row r="1828" spans="1:13" s="39" customFormat="1" ht="12.95" customHeight="1" x14ac:dyDescent="0.25">
      <c r="A1828" s="233"/>
      <c r="B1828" s="29">
        <v>5815</v>
      </c>
      <c r="C1828" s="30">
        <v>8</v>
      </c>
      <c r="D1828" s="32" t="s">
        <v>4666</v>
      </c>
      <c r="E1828" s="32" t="s">
        <v>4667</v>
      </c>
      <c r="F1828" s="32" t="s">
        <v>4668</v>
      </c>
      <c r="G1828" s="50" t="s">
        <v>5731</v>
      </c>
      <c r="H1828" s="34" t="s">
        <v>13</v>
      </c>
      <c r="I1828" s="35">
        <v>0.95840000000000003</v>
      </c>
      <c r="J1828" s="36">
        <v>1473282.78</v>
      </c>
      <c r="K1828" s="19">
        <f t="shared" si="57"/>
        <v>1965804.54</v>
      </c>
      <c r="L1828" s="37">
        <v>164173.92000000001</v>
      </c>
      <c r="M1828" s="38"/>
    </row>
    <row r="1829" spans="1:13" s="39" customFormat="1" ht="12.95" customHeight="1" x14ac:dyDescent="0.25">
      <c r="A1829" s="233"/>
      <c r="B1829" s="29">
        <v>5831</v>
      </c>
      <c r="C1829" s="30">
        <v>9</v>
      </c>
      <c r="D1829" s="32" t="s">
        <v>4669</v>
      </c>
      <c r="E1829" s="32" t="s">
        <v>4670</v>
      </c>
      <c r="F1829" s="32" t="s">
        <v>4671</v>
      </c>
      <c r="G1829" s="27" t="s">
        <v>5731</v>
      </c>
      <c r="H1829" s="34" t="s">
        <v>13</v>
      </c>
      <c r="I1829" s="35">
        <v>0.96020000000000005</v>
      </c>
      <c r="J1829" s="36">
        <v>1468863.24</v>
      </c>
      <c r="K1829" s="19">
        <f t="shared" si="57"/>
        <v>1962310.02</v>
      </c>
      <c r="L1829" s="37">
        <v>164482.26</v>
      </c>
      <c r="M1829" s="38"/>
    </row>
    <row r="1830" spans="1:13" s="39" customFormat="1" ht="12.95" customHeight="1" x14ac:dyDescent="0.25">
      <c r="A1830" s="233"/>
      <c r="B1830" s="29">
        <v>5811</v>
      </c>
      <c r="C1830" s="30">
        <v>10</v>
      </c>
      <c r="D1830" s="32" t="s">
        <v>4672</v>
      </c>
      <c r="E1830" s="32" t="s">
        <v>4673</v>
      </c>
      <c r="F1830" s="32" t="s">
        <v>4674</v>
      </c>
      <c r="G1830" s="50" t="s">
        <v>5731</v>
      </c>
      <c r="H1830" s="34" t="s">
        <v>13</v>
      </c>
      <c r="I1830" s="35">
        <v>0.95860000000000001</v>
      </c>
      <c r="J1830" s="36">
        <v>1466739.1199999996</v>
      </c>
      <c r="K1830" s="19">
        <f t="shared" si="57"/>
        <v>1959363.66</v>
      </c>
      <c r="L1830" s="37">
        <v>164208.18</v>
      </c>
      <c r="M1830" s="38"/>
    </row>
    <row r="1831" spans="1:13" s="39" customFormat="1" ht="12.95" customHeight="1" x14ac:dyDescent="0.25">
      <c r="A1831" s="233"/>
      <c r="B1831" s="29"/>
      <c r="C1831" s="30"/>
      <c r="D1831" s="31" t="s">
        <v>15</v>
      </c>
      <c r="E1831" s="32"/>
      <c r="F1831" s="32"/>
      <c r="G1831" s="50"/>
      <c r="H1831" s="34"/>
      <c r="I1831" s="35"/>
      <c r="J1831" s="36"/>
      <c r="K1831" s="19"/>
      <c r="L1831" s="37"/>
      <c r="M1831" s="38"/>
    </row>
    <row r="1832" spans="1:13" s="39" customFormat="1" ht="12.95" customHeight="1" x14ac:dyDescent="0.25">
      <c r="A1832" s="233"/>
      <c r="B1832" s="29">
        <v>5838</v>
      </c>
      <c r="C1832" s="30">
        <v>1</v>
      </c>
      <c r="D1832" s="32" t="s">
        <v>4675</v>
      </c>
      <c r="E1832" s="32" t="s">
        <v>4676</v>
      </c>
      <c r="F1832" s="32" t="s">
        <v>4677</v>
      </c>
      <c r="G1832" s="50" t="s">
        <v>5735</v>
      </c>
      <c r="H1832" s="34" t="s">
        <v>13</v>
      </c>
      <c r="I1832" s="35">
        <v>0</v>
      </c>
      <c r="J1832" s="36">
        <v>194332.33</v>
      </c>
      <c r="K1832" s="19">
        <f>ROUND(J1832+L1832*3,2)</f>
        <v>194332.33</v>
      </c>
      <c r="L1832" s="37">
        <v>0</v>
      </c>
      <c r="M1832" s="38" t="s">
        <v>5685</v>
      </c>
    </row>
    <row r="1833" spans="1:13" s="39" customFormat="1" ht="12.95" customHeight="1" x14ac:dyDescent="0.25">
      <c r="A1833" s="233"/>
      <c r="B1833" s="29">
        <v>5846</v>
      </c>
      <c r="C1833" s="30">
        <v>2</v>
      </c>
      <c r="D1833" s="32" t="s">
        <v>4678</v>
      </c>
      <c r="E1833" s="32" t="s">
        <v>4679</v>
      </c>
      <c r="F1833" s="32" t="s">
        <v>4680</v>
      </c>
      <c r="G1833" s="50" t="s">
        <v>5735</v>
      </c>
      <c r="H1833" s="34" t="s">
        <v>13</v>
      </c>
      <c r="I1833" s="35">
        <v>0.98540000000000005</v>
      </c>
      <c r="J1833" s="36">
        <v>1771570.8</v>
      </c>
      <c r="K1833" s="19">
        <f>ROUND(J1833+L1833*3,2)</f>
        <v>2368624.65</v>
      </c>
      <c r="L1833" s="37">
        <v>199017.95</v>
      </c>
      <c r="M1833" s="38"/>
    </row>
    <row r="1834" spans="1:13" s="39" customFormat="1" ht="12.95" customHeight="1" x14ac:dyDescent="0.25">
      <c r="A1834" s="234"/>
      <c r="B1834" s="29">
        <v>5834</v>
      </c>
      <c r="C1834" s="30">
        <v>3</v>
      </c>
      <c r="D1834" s="32" t="s">
        <v>2491</v>
      </c>
      <c r="E1834" s="32" t="s">
        <v>4681</v>
      </c>
      <c r="F1834" s="32" t="s">
        <v>4682</v>
      </c>
      <c r="G1834" s="50" t="s">
        <v>5735</v>
      </c>
      <c r="H1834" s="34" t="s">
        <v>13</v>
      </c>
      <c r="I1834" s="35">
        <v>0.97419999999999995</v>
      </c>
      <c r="J1834" s="36">
        <v>1709466.0599999998</v>
      </c>
      <c r="K1834" s="19">
        <f>ROUND(J1834+L1834*3,2)</f>
        <v>2299733.85</v>
      </c>
      <c r="L1834" s="37">
        <v>196755.93</v>
      </c>
      <c r="M1834" s="38"/>
    </row>
    <row r="1835" spans="1:13" s="39" customFormat="1" ht="12.95" customHeight="1" x14ac:dyDescent="0.25">
      <c r="A1835" s="225" t="s">
        <v>4683</v>
      </c>
      <c r="B1835" s="29"/>
      <c r="C1835" s="30"/>
      <c r="D1835" s="31" t="s">
        <v>126</v>
      </c>
      <c r="E1835" s="32"/>
      <c r="F1835" s="32"/>
      <c r="G1835" s="50"/>
      <c r="H1835" s="34"/>
      <c r="I1835" s="35"/>
      <c r="J1835" s="36"/>
      <c r="K1835" s="19"/>
      <c r="L1835" s="37"/>
      <c r="M1835" s="38"/>
    </row>
    <row r="1836" spans="1:13" s="39" customFormat="1" ht="12.95" customHeight="1" x14ac:dyDescent="0.25">
      <c r="A1836" s="226"/>
      <c r="B1836" s="29">
        <v>6024</v>
      </c>
      <c r="C1836" s="30">
        <v>1</v>
      </c>
      <c r="D1836" s="42" t="s">
        <v>4684</v>
      </c>
      <c r="E1836" s="42" t="s">
        <v>4685</v>
      </c>
      <c r="F1836" s="42" t="s">
        <v>4686</v>
      </c>
      <c r="G1836" s="27" t="s">
        <v>130</v>
      </c>
      <c r="H1836" s="34" t="s">
        <v>13</v>
      </c>
      <c r="I1836" s="35">
        <v>0.30409999999999998</v>
      </c>
      <c r="J1836" s="36">
        <v>177819.84999999998</v>
      </c>
      <c r="K1836" s="19">
        <f t="shared" ref="K1836:K1845" si="58">ROUND(J1836+L1836*3,2)</f>
        <v>227144.86</v>
      </c>
      <c r="L1836" s="37">
        <v>16441.669999999998</v>
      </c>
      <c r="M1836" s="38"/>
    </row>
    <row r="1837" spans="1:13" s="39" customFormat="1" ht="12.95" customHeight="1" x14ac:dyDescent="0.25">
      <c r="A1837" s="226"/>
      <c r="B1837" s="29">
        <v>6019</v>
      </c>
      <c r="C1837" s="30">
        <v>2</v>
      </c>
      <c r="D1837" s="42" t="s">
        <v>4687</v>
      </c>
      <c r="E1837" s="42" t="s">
        <v>4688</v>
      </c>
      <c r="F1837" s="42" t="s">
        <v>4689</v>
      </c>
      <c r="G1837" s="50" t="s">
        <v>130</v>
      </c>
      <c r="H1837" s="34" t="s">
        <v>13</v>
      </c>
      <c r="I1837" s="35">
        <v>0.90329999999999999</v>
      </c>
      <c r="J1837" s="36">
        <v>439545.77999999991</v>
      </c>
      <c r="K1837" s="19">
        <f t="shared" si="58"/>
        <v>586061.04</v>
      </c>
      <c r="L1837" s="37">
        <v>48838.42</v>
      </c>
      <c r="M1837" s="38"/>
    </row>
    <row r="1838" spans="1:13" s="39" customFormat="1" ht="12.95" customHeight="1" x14ac:dyDescent="0.25">
      <c r="A1838" s="226"/>
      <c r="B1838" s="29">
        <v>6036</v>
      </c>
      <c r="C1838" s="30">
        <v>3</v>
      </c>
      <c r="D1838" s="42" t="s">
        <v>4690</v>
      </c>
      <c r="E1838" s="42" t="s">
        <v>4691</v>
      </c>
      <c r="F1838" s="42" t="s">
        <v>4692</v>
      </c>
      <c r="G1838" s="50" t="s">
        <v>130</v>
      </c>
      <c r="H1838" s="34" t="s">
        <v>13</v>
      </c>
      <c r="I1838" s="35">
        <v>0.90910000000000002</v>
      </c>
      <c r="J1838" s="36">
        <v>442368.09</v>
      </c>
      <c r="K1838" s="19">
        <f t="shared" si="58"/>
        <v>589824.12</v>
      </c>
      <c r="L1838" s="37">
        <v>49152.01</v>
      </c>
      <c r="M1838" s="38"/>
    </row>
    <row r="1839" spans="1:13" s="39" customFormat="1" ht="12.95" customHeight="1" x14ac:dyDescent="0.25">
      <c r="A1839" s="226"/>
      <c r="B1839" s="29">
        <v>6012</v>
      </c>
      <c r="C1839" s="30">
        <v>4</v>
      </c>
      <c r="D1839" s="42" t="s">
        <v>4693</v>
      </c>
      <c r="E1839" s="42" t="s">
        <v>4694</v>
      </c>
      <c r="F1839" s="42" t="s">
        <v>4695</v>
      </c>
      <c r="G1839" s="27" t="s">
        <v>130</v>
      </c>
      <c r="H1839" s="34" t="s">
        <v>13</v>
      </c>
      <c r="I1839" s="35">
        <v>0.90710000000000002</v>
      </c>
      <c r="J1839" s="36">
        <v>441394.83</v>
      </c>
      <c r="K1839" s="19">
        <f t="shared" si="58"/>
        <v>588526.43999999994</v>
      </c>
      <c r="L1839" s="37">
        <v>49043.87</v>
      </c>
      <c r="M1839" s="38"/>
    </row>
    <row r="1840" spans="1:13" s="39" customFormat="1" ht="12.95" customHeight="1" x14ac:dyDescent="0.25">
      <c r="A1840" s="226"/>
      <c r="B1840" s="29">
        <v>6002</v>
      </c>
      <c r="C1840" s="30">
        <v>5</v>
      </c>
      <c r="D1840" s="32" t="s">
        <v>4696</v>
      </c>
      <c r="E1840" s="32" t="s">
        <v>4697</v>
      </c>
      <c r="F1840" s="32" t="s">
        <v>4698</v>
      </c>
      <c r="G1840" s="50" t="s">
        <v>130</v>
      </c>
      <c r="H1840" s="34" t="s">
        <v>13</v>
      </c>
      <c r="I1840" s="35">
        <v>0.9093</v>
      </c>
      <c r="J1840" s="36">
        <v>442465.38</v>
      </c>
      <c r="K1840" s="19">
        <f t="shared" si="58"/>
        <v>589953.84</v>
      </c>
      <c r="L1840" s="37">
        <v>49162.82</v>
      </c>
      <c r="M1840" s="38"/>
    </row>
    <row r="1841" spans="1:13" s="39" customFormat="1" ht="12.95" customHeight="1" x14ac:dyDescent="0.25">
      <c r="A1841" s="226"/>
      <c r="B1841" s="29">
        <v>6008</v>
      </c>
      <c r="C1841" s="30">
        <v>6</v>
      </c>
      <c r="D1841" s="32" t="s">
        <v>4699</v>
      </c>
      <c r="E1841" s="32" t="s">
        <v>4700</v>
      </c>
      <c r="F1841" s="32" t="s">
        <v>2066</v>
      </c>
      <c r="G1841" s="50" t="s">
        <v>130</v>
      </c>
      <c r="H1841" s="34" t="s">
        <v>13</v>
      </c>
      <c r="I1841" s="35">
        <v>0.88109999999999999</v>
      </c>
      <c r="J1841" s="36">
        <v>428743.26000000007</v>
      </c>
      <c r="K1841" s="19">
        <f t="shared" si="58"/>
        <v>571657.68000000005</v>
      </c>
      <c r="L1841" s="37">
        <v>47638.14</v>
      </c>
      <c r="M1841" s="58"/>
    </row>
    <row r="1842" spans="1:13" s="39" customFormat="1" ht="12.95" customHeight="1" x14ac:dyDescent="0.25">
      <c r="A1842" s="226"/>
      <c r="B1842" s="29">
        <v>6016</v>
      </c>
      <c r="C1842" s="30">
        <v>7</v>
      </c>
      <c r="D1842" s="42" t="s">
        <v>4701</v>
      </c>
      <c r="E1842" s="42" t="s">
        <v>3206</v>
      </c>
      <c r="F1842" s="42" t="s">
        <v>4702</v>
      </c>
      <c r="G1842" s="27" t="s">
        <v>130</v>
      </c>
      <c r="H1842" s="34" t="s">
        <v>13</v>
      </c>
      <c r="I1842" s="35">
        <v>0.91410000000000002</v>
      </c>
      <c r="J1842" s="36">
        <v>444801.05999999994</v>
      </c>
      <c r="K1842" s="19">
        <f t="shared" si="58"/>
        <v>593068.07999999996</v>
      </c>
      <c r="L1842" s="37">
        <v>49422.34</v>
      </c>
      <c r="M1842" s="38"/>
    </row>
    <row r="1843" spans="1:13" s="39" customFormat="1" ht="12.95" customHeight="1" x14ac:dyDescent="0.25">
      <c r="A1843" s="226"/>
      <c r="B1843" s="29">
        <v>6020</v>
      </c>
      <c r="C1843" s="30">
        <v>8</v>
      </c>
      <c r="D1843" s="32" t="s">
        <v>4687</v>
      </c>
      <c r="E1843" s="32" t="s">
        <v>4703</v>
      </c>
      <c r="F1843" s="32" t="s">
        <v>4704</v>
      </c>
      <c r="G1843" s="33" t="s">
        <v>130</v>
      </c>
      <c r="H1843" s="34" t="s">
        <v>13</v>
      </c>
      <c r="I1843" s="35">
        <v>0.5161</v>
      </c>
      <c r="J1843" s="36">
        <v>240320.94999999998</v>
      </c>
      <c r="K1843" s="19">
        <f t="shared" si="58"/>
        <v>324032.38</v>
      </c>
      <c r="L1843" s="37">
        <v>27903.81</v>
      </c>
      <c r="M1843" s="38"/>
    </row>
    <row r="1844" spans="1:13" s="39" customFormat="1" ht="12.95" customHeight="1" x14ac:dyDescent="0.25">
      <c r="A1844" s="226"/>
      <c r="B1844" s="29">
        <v>6027</v>
      </c>
      <c r="C1844" s="30">
        <v>9</v>
      </c>
      <c r="D1844" s="42" t="s">
        <v>4705</v>
      </c>
      <c r="E1844" s="42" t="s">
        <v>4706</v>
      </c>
      <c r="F1844" s="42" t="s">
        <v>4707</v>
      </c>
      <c r="G1844" s="27" t="s">
        <v>130</v>
      </c>
      <c r="H1844" s="34" t="s">
        <v>13</v>
      </c>
      <c r="I1844" s="35">
        <v>0.92210000000000003</v>
      </c>
      <c r="J1844" s="36">
        <v>446098.64999999997</v>
      </c>
      <c r="K1844" s="19">
        <f t="shared" si="58"/>
        <v>595663.26</v>
      </c>
      <c r="L1844" s="37">
        <v>49854.87</v>
      </c>
      <c r="M1844" s="38"/>
    </row>
    <row r="1845" spans="1:13" s="39" customFormat="1" ht="12.95" customHeight="1" x14ac:dyDescent="0.25">
      <c r="A1845" s="226"/>
      <c r="B1845" s="29">
        <v>6038</v>
      </c>
      <c r="C1845" s="30">
        <v>10</v>
      </c>
      <c r="D1845" s="32" t="s">
        <v>4708</v>
      </c>
      <c r="E1845" s="32" t="s">
        <v>620</v>
      </c>
      <c r="F1845" s="32" t="s">
        <v>4709</v>
      </c>
      <c r="G1845" s="33" t="s">
        <v>130</v>
      </c>
      <c r="H1845" s="34" t="s">
        <v>13</v>
      </c>
      <c r="I1845" s="35">
        <v>0.90090000000000003</v>
      </c>
      <c r="J1845" s="36">
        <v>178857.94</v>
      </c>
      <c r="K1845" s="19">
        <f t="shared" si="58"/>
        <v>324983.92</v>
      </c>
      <c r="L1845" s="37">
        <v>48708.66</v>
      </c>
      <c r="M1845" s="38"/>
    </row>
    <row r="1846" spans="1:13" s="39" customFormat="1" ht="12.95" customHeight="1" x14ac:dyDescent="0.25">
      <c r="A1846" s="226"/>
      <c r="B1846" s="29"/>
      <c r="C1846" s="30"/>
      <c r="D1846" s="31" t="s">
        <v>11</v>
      </c>
      <c r="E1846" s="32"/>
      <c r="F1846" s="32"/>
      <c r="G1846" s="50"/>
      <c r="H1846" s="34"/>
      <c r="I1846" s="35"/>
      <c r="J1846" s="36"/>
      <c r="K1846" s="19"/>
      <c r="L1846" s="37"/>
      <c r="M1846" s="38"/>
    </row>
    <row r="1847" spans="1:13" s="39" customFormat="1" ht="12.95" customHeight="1" x14ac:dyDescent="0.25">
      <c r="A1847" s="226"/>
      <c r="B1847" s="29">
        <v>6034</v>
      </c>
      <c r="C1847" s="30">
        <v>1</v>
      </c>
      <c r="D1847" s="32" t="s">
        <v>4710</v>
      </c>
      <c r="E1847" s="32" t="s">
        <v>4711</v>
      </c>
      <c r="F1847" s="32" t="s">
        <v>4712</v>
      </c>
      <c r="G1847" s="33" t="s">
        <v>12</v>
      </c>
      <c r="H1847" s="34" t="s">
        <v>13</v>
      </c>
      <c r="I1847" s="35">
        <v>0.90710000000000002</v>
      </c>
      <c r="J1847" s="36">
        <v>666471.71</v>
      </c>
      <c r="K1847" s="19">
        <f t="shared" ref="K1847:K1884" si="59">ROUND(J1847+L1847*3,2)</f>
        <v>960712.28</v>
      </c>
      <c r="L1847" s="37">
        <v>98080.19</v>
      </c>
      <c r="M1847" s="38"/>
    </row>
    <row r="1848" spans="1:13" s="39" customFormat="1" ht="12.95" customHeight="1" x14ac:dyDescent="0.25">
      <c r="A1848" s="226"/>
      <c r="B1848" s="29">
        <v>6032</v>
      </c>
      <c r="C1848" s="30">
        <v>2</v>
      </c>
      <c r="D1848" s="32" t="s">
        <v>4713</v>
      </c>
      <c r="E1848" s="32" t="s">
        <v>4714</v>
      </c>
      <c r="F1848" s="32" t="s">
        <v>4715</v>
      </c>
      <c r="G1848" s="33" t="s">
        <v>12</v>
      </c>
      <c r="H1848" s="34" t="s">
        <v>13</v>
      </c>
      <c r="I1848" s="35">
        <v>0.92889999999999995</v>
      </c>
      <c r="J1848" s="36">
        <v>898745.79</v>
      </c>
      <c r="K1848" s="19">
        <f t="shared" si="59"/>
        <v>1200057.72</v>
      </c>
      <c r="L1848" s="37">
        <v>100437.31</v>
      </c>
      <c r="M1848" s="38"/>
    </row>
    <row r="1849" spans="1:13" s="39" customFormat="1" ht="12.95" customHeight="1" x14ac:dyDescent="0.25">
      <c r="A1849" s="226"/>
      <c r="B1849" s="29">
        <v>6026</v>
      </c>
      <c r="C1849" s="30">
        <v>3</v>
      </c>
      <c r="D1849" s="42" t="s">
        <v>4716</v>
      </c>
      <c r="E1849" s="42" t="s">
        <v>1507</v>
      </c>
      <c r="F1849" s="42" t="s">
        <v>641</v>
      </c>
      <c r="G1849" s="33" t="s">
        <v>12</v>
      </c>
      <c r="H1849" s="34" t="s">
        <v>13</v>
      </c>
      <c r="I1849" s="35">
        <v>0.91490000000000005</v>
      </c>
      <c r="J1849" s="36">
        <v>890312.04</v>
      </c>
      <c r="K1849" s="19">
        <f t="shared" si="59"/>
        <v>1187082.72</v>
      </c>
      <c r="L1849" s="37">
        <v>98923.56</v>
      </c>
      <c r="M1849" s="38"/>
    </row>
    <row r="1850" spans="1:13" s="39" customFormat="1" ht="12.95" customHeight="1" x14ac:dyDescent="0.25">
      <c r="A1850" s="226"/>
      <c r="B1850" s="43">
        <v>6011</v>
      </c>
      <c r="C1850" s="30">
        <v>4</v>
      </c>
      <c r="D1850" s="32" t="s">
        <v>4717</v>
      </c>
      <c r="E1850" s="32" t="s">
        <v>1266</v>
      </c>
      <c r="F1850" s="32" t="s">
        <v>4718</v>
      </c>
      <c r="G1850" s="33" t="s">
        <v>12</v>
      </c>
      <c r="H1850" s="34" t="s">
        <v>13</v>
      </c>
      <c r="I1850" s="35">
        <v>0.93110000000000004</v>
      </c>
      <c r="J1850" s="36">
        <v>900886.71</v>
      </c>
      <c r="K1850" s="19">
        <f t="shared" si="59"/>
        <v>1202912.28</v>
      </c>
      <c r="L1850" s="37">
        <v>100675.19</v>
      </c>
      <c r="M1850" s="38"/>
    </row>
    <row r="1851" spans="1:13" s="39" customFormat="1" ht="12.95" customHeight="1" x14ac:dyDescent="0.25">
      <c r="A1851" s="226"/>
      <c r="B1851" s="29">
        <v>6029</v>
      </c>
      <c r="C1851" s="30">
        <v>5</v>
      </c>
      <c r="D1851" s="32" t="s">
        <v>4719</v>
      </c>
      <c r="E1851" s="32" t="s">
        <v>4720</v>
      </c>
      <c r="F1851" s="32" t="s">
        <v>4721</v>
      </c>
      <c r="G1851" s="33" t="s">
        <v>12</v>
      </c>
      <c r="H1851" s="34" t="s">
        <v>13</v>
      </c>
      <c r="I1851" s="35">
        <v>0.94730000000000003</v>
      </c>
      <c r="J1851" s="36">
        <v>916651.29</v>
      </c>
      <c r="K1851" s="19">
        <f t="shared" si="59"/>
        <v>1223931.72</v>
      </c>
      <c r="L1851" s="37">
        <v>102426.81</v>
      </c>
      <c r="M1851" s="38"/>
    </row>
    <row r="1852" spans="1:13" s="39" customFormat="1" ht="12.95" customHeight="1" x14ac:dyDescent="0.25">
      <c r="A1852" s="226"/>
      <c r="B1852" s="29">
        <v>6037</v>
      </c>
      <c r="C1852" s="30">
        <v>6</v>
      </c>
      <c r="D1852" s="32" t="s">
        <v>4722</v>
      </c>
      <c r="E1852" s="32" t="s">
        <v>4723</v>
      </c>
      <c r="F1852" s="32" t="s">
        <v>4724</v>
      </c>
      <c r="G1852" s="33" t="s">
        <v>12</v>
      </c>
      <c r="H1852" s="34" t="s">
        <v>13</v>
      </c>
      <c r="I1852" s="35">
        <v>0.92410000000000003</v>
      </c>
      <c r="J1852" s="36">
        <v>899264.79</v>
      </c>
      <c r="K1852" s="19">
        <f t="shared" si="59"/>
        <v>1199019.72</v>
      </c>
      <c r="L1852" s="37">
        <v>99918.31</v>
      </c>
      <c r="M1852" s="38"/>
    </row>
    <row r="1853" spans="1:13" s="39" customFormat="1" ht="12.95" customHeight="1" x14ac:dyDescent="0.25">
      <c r="A1853" s="226"/>
      <c r="B1853" s="29">
        <v>6033</v>
      </c>
      <c r="C1853" s="30">
        <v>7</v>
      </c>
      <c r="D1853" s="32" t="s">
        <v>4725</v>
      </c>
      <c r="E1853" s="32" t="s">
        <v>4726</v>
      </c>
      <c r="F1853" s="32" t="s">
        <v>4727</v>
      </c>
      <c r="G1853" s="33" t="s">
        <v>12</v>
      </c>
      <c r="H1853" s="34" t="s">
        <v>13</v>
      </c>
      <c r="I1853" s="35">
        <v>0.91890000000000005</v>
      </c>
      <c r="J1853" s="36">
        <v>889014.54</v>
      </c>
      <c r="K1853" s="19">
        <f t="shared" si="59"/>
        <v>1187082.72</v>
      </c>
      <c r="L1853" s="37">
        <v>99356.06</v>
      </c>
      <c r="M1853" s="38"/>
    </row>
    <row r="1854" spans="1:13" s="39" customFormat="1" ht="12.95" customHeight="1" x14ac:dyDescent="0.25">
      <c r="A1854" s="226"/>
      <c r="B1854" s="29">
        <v>6018</v>
      </c>
      <c r="C1854" s="30">
        <v>8</v>
      </c>
      <c r="D1854" s="32" t="s">
        <v>4728</v>
      </c>
      <c r="E1854" s="32" t="s">
        <v>4729</v>
      </c>
      <c r="F1854" s="32" t="s">
        <v>4730</v>
      </c>
      <c r="G1854" s="33" t="s">
        <v>12</v>
      </c>
      <c r="H1854" s="34" t="s">
        <v>13</v>
      </c>
      <c r="I1854" s="35">
        <v>0.93689999999999996</v>
      </c>
      <c r="J1854" s="36">
        <v>906530.79</v>
      </c>
      <c r="K1854" s="19">
        <f t="shared" si="59"/>
        <v>1210437.72</v>
      </c>
      <c r="L1854" s="37">
        <v>101302.31</v>
      </c>
      <c r="M1854" s="38"/>
    </row>
    <row r="1855" spans="1:13" s="39" customFormat="1" ht="12.95" customHeight="1" x14ac:dyDescent="0.25">
      <c r="A1855" s="226"/>
      <c r="B1855" s="29">
        <v>6009</v>
      </c>
      <c r="C1855" s="30">
        <v>9</v>
      </c>
      <c r="D1855" s="32" t="s">
        <v>4731</v>
      </c>
      <c r="E1855" s="32" t="s">
        <v>4732</v>
      </c>
      <c r="F1855" s="32" t="s">
        <v>4733</v>
      </c>
      <c r="G1855" s="33" t="s">
        <v>12</v>
      </c>
      <c r="H1855" s="34" t="s">
        <v>13</v>
      </c>
      <c r="I1855" s="35">
        <v>0.93889999999999996</v>
      </c>
      <c r="J1855" s="36">
        <v>908477.04</v>
      </c>
      <c r="K1855" s="19">
        <f t="shared" si="59"/>
        <v>1213032.72</v>
      </c>
      <c r="L1855" s="37">
        <v>101518.56</v>
      </c>
      <c r="M1855" s="38"/>
    </row>
    <row r="1856" spans="1:13" s="39" customFormat="1" ht="12.95" customHeight="1" x14ac:dyDescent="0.25">
      <c r="A1856" s="226"/>
      <c r="B1856" s="29">
        <v>6004</v>
      </c>
      <c r="C1856" s="30">
        <v>10</v>
      </c>
      <c r="D1856" s="32" t="s">
        <v>4734</v>
      </c>
      <c r="E1856" s="32" t="s">
        <v>4735</v>
      </c>
      <c r="F1856" s="32" t="s">
        <v>4736</v>
      </c>
      <c r="G1856" s="33" t="s">
        <v>12</v>
      </c>
      <c r="H1856" s="34" t="s">
        <v>13</v>
      </c>
      <c r="I1856" s="35">
        <v>0.98250000000000004</v>
      </c>
      <c r="J1856" s="36">
        <v>956095.29000000027</v>
      </c>
      <c r="K1856" s="19">
        <f t="shared" si="59"/>
        <v>1274793.72</v>
      </c>
      <c r="L1856" s="37">
        <v>106232.81</v>
      </c>
      <c r="M1856" s="38"/>
    </row>
    <row r="1857" spans="1:13" s="39" customFormat="1" ht="12.95" customHeight="1" x14ac:dyDescent="0.25">
      <c r="A1857" s="226"/>
      <c r="B1857" s="29">
        <v>6007</v>
      </c>
      <c r="C1857" s="30">
        <v>11</v>
      </c>
      <c r="D1857" s="32" t="s">
        <v>4737</v>
      </c>
      <c r="E1857" s="32" t="s">
        <v>4738</v>
      </c>
      <c r="F1857" s="32" t="s">
        <v>4739</v>
      </c>
      <c r="G1857" s="33" t="s">
        <v>12</v>
      </c>
      <c r="H1857" s="34" t="s">
        <v>13</v>
      </c>
      <c r="I1857" s="35">
        <v>0.92390000000000005</v>
      </c>
      <c r="J1857" s="36">
        <v>893880.21</v>
      </c>
      <c r="K1857" s="19">
        <f t="shared" si="59"/>
        <v>1193570.28</v>
      </c>
      <c r="L1857" s="37">
        <v>99896.69</v>
      </c>
      <c r="M1857" s="38"/>
    </row>
    <row r="1858" spans="1:13" s="39" customFormat="1" ht="12.95" customHeight="1" x14ac:dyDescent="0.25">
      <c r="A1858" s="226"/>
      <c r="B1858" s="29">
        <v>6006</v>
      </c>
      <c r="C1858" s="30">
        <v>12</v>
      </c>
      <c r="D1858" s="32" t="s">
        <v>4740</v>
      </c>
      <c r="E1858" s="32" t="s">
        <v>4741</v>
      </c>
      <c r="F1858" s="32" t="s">
        <v>1778</v>
      </c>
      <c r="G1858" s="33" t="s">
        <v>12</v>
      </c>
      <c r="H1858" s="34" t="s">
        <v>13</v>
      </c>
      <c r="I1858" s="35">
        <v>0.93389999999999995</v>
      </c>
      <c r="J1858" s="36">
        <v>730611.46</v>
      </c>
      <c r="K1858" s="19">
        <f t="shared" si="59"/>
        <v>1033545.28</v>
      </c>
      <c r="L1858" s="37">
        <v>100977.94</v>
      </c>
      <c r="M1858" s="38"/>
    </row>
    <row r="1859" spans="1:13" s="39" customFormat="1" ht="12.95" customHeight="1" x14ac:dyDescent="0.25">
      <c r="A1859" s="226"/>
      <c r="B1859" s="29">
        <v>6005</v>
      </c>
      <c r="C1859" s="30">
        <v>13</v>
      </c>
      <c r="D1859" s="32" t="s">
        <v>4742</v>
      </c>
      <c r="E1859" s="32" t="s">
        <v>4743</v>
      </c>
      <c r="F1859" s="32" t="s">
        <v>4744</v>
      </c>
      <c r="G1859" s="33" t="s">
        <v>12</v>
      </c>
      <c r="H1859" s="34" t="s">
        <v>13</v>
      </c>
      <c r="I1859" s="35">
        <v>0.94210000000000005</v>
      </c>
      <c r="J1859" s="36">
        <v>911591.04</v>
      </c>
      <c r="K1859" s="19">
        <f t="shared" si="59"/>
        <v>1217184.72</v>
      </c>
      <c r="L1859" s="37">
        <v>101864.56</v>
      </c>
      <c r="M1859" s="38"/>
    </row>
    <row r="1860" spans="1:13" s="39" customFormat="1" ht="12.95" customHeight="1" x14ac:dyDescent="0.25">
      <c r="A1860" s="226"/>
      <c r="B1860" s="29">
        <v>6028</v>
      </c>
      <c r="C1860" s="30">
        <v>14</v>
      </c>
      <c r="D1860" s="32" t="s">
        <v>4745</v>
      </c>
      <c r="E1860" s="32" t="s">
        <v>4746</v>
      </c>
      <c r="F1860" s="32" t="s">
        <v>1686</v>
      </c>
      <c r="G1860" s="33" t="s">
        <v>12</v>
      </c>
      <c r="H1860" s="34" t="s">
        <v>13</v>
      </c>
      <c r="I1860" s="35">
        <v>0.9446</v>
      </c>
      <c r="J1860" s="36">
        <v>914023.92</v>
      </c>
      <c r="K1860" s="19">
        <f t="shared" si="59"/>
        <v>1220428.56</v>
      </c>
      <c r="L1860" s="37">
        <v>102134.88</v>
      </c>
      <c r="M1860" s="38"/>
    </row>
    <row r="1861" spans="1:13" s="39" customFormat="1" ht="12.95" customHeight="1" x14ac:dyDescent="0.25">
      <c r="A1861" s="226"/>
      <c r="B1861" s="29">
        <v>6035</v>
      </c>
      <c r="C1861" s="30">
        <v>15</v>
      </c>
      <c r="D1861" s="32" t="s">
        <v>4747</v>
      </c>
      <c r="E1861" s="32" t="s">
        <v>4748</v>
      </c>
      <c r="F1861" s="32" t="s">
        <v>4749</v>
      </c>
      <c r="G1861" s="33" t="s">
        <v>12</v>
      </c>
      <c r="H1861" s="34" t="s">
        <v>13</v>
      </c>
      <c r="I1861" s="35">
        <v>0.92490000000000006</v>
      </c>
      <c r="J1861" s="36">
        <v>894853.29</v>
      </c>
      <c r="K1861" s="19">
        <f t="shared" si="59"/>
        <v>1194867.72</v>
      </c>
      <c r="L1861" s="37">
        <v>100004.81</v>
      </c>
      <c r="M1861" s="38"/>
    </row>
    <row r="1862" spans="1:13" s="39" customFormat="1" ht="12.95" customHeight="1" x14ac:dyDescent="0.25">
      <c r="A1862" s="226"/>
      <c r="B1862" s="29">
        <v>6015</v>
      </c>
      <c r="C1862" s="30">
        <v>16</v>
      </c>
      <c r="D1862" s="32" t="s">
        <v>4750</v>
      </c>
      <c r="E1862" s="32" t="s">
        <v>1864</v>
      </c>
      <c r="F1862" s="32" t="s">
        <v>4751</v>
      </c>
      <c r="G1862" s="33" t="s">
        <v>12</v>
      </c>
      <c r="H1862" s="34" t="s">
        <v>13</v>
      </c>
      <c r="I1862" s="35">
        <v>0.98350000000000004</v>
      </c>
      <c r="J1862" s="36">
        <v>957068.45999999973</v>
      </c>
      <c r="K1862" s="19">
        <f t="shared" si="59"/>
        <v>1276091.28</v>
      </c>
      <c r="L1862" s="37">
        <v>106340.94</v>
      </c>
      <c r="M1862" s="38"/>
    </row>
    <row r="1863" spans="1:13" s="39" customFormat="1" ht="12.95" customHeight="1" x14ac:dyDescent="0.25">
      <c r="A1863" s="226"/>
      <c r="B1863" s="29">
        <v>6031</v>
      </c>
      <c r="C1863" s="30">
        <v>17</v>
      </c>
      <c r="D1863" s="42" t="s">
        <v>4752</v>
      </c>
      <c r="E1863" s="42" t="s">
        <v>4753</v>
      </c>
      <c r="F1863" s="42" t="s">
        <v>4754</v>
      </c>
      <c r="G1863" s="33" t="s">
        <v>12</v>
      </c>
      <c r="H1863" s="34" t="s">
        <v>13</v>
      </c>
      <c r="I1863" s="35">
        <v>0.93910000000000005</v>
      </c>
      <c r="J1863" s="36">
        <v>908671.71</v>
      </c>
      <c r="K1863" s="19">
        <f t="shared" si="59"/>
        <v>1213292.28</v>
      </c>
      <c r="L1863" s="37">
        <v>101540.19</v>
      </c>
      <c r="M1863" s="38"/>
    </row>
    <row r="1864" spans="1:13" s="39" customFormat="1" ht="12.95" customHeight="1" x14ac:dyDescent="0.25">
      <c r="A1864" s="226"/>
      <c r="B1864" s="29">
        <v>6010</v>
      </c>
      <c r="C1864" s="30">
        <v>18</v>
      </c>
      <c r="D1864" s="32" t="s">
        <v>4755</v>
      </c>
      <c r="E1864" s="32" t="s">
        <v>4756</v>
      </c>
      <c r="F1864" s="32" t="s">
        <v>4757</v>
      </c>
      <c r="G1864" s="33" t="s">
        <v>12</v>
      </c>
      <c r="H1864" s="34" t="s">
        <v>13</v>
      </c>
      <c r="I1864" s="35">
        <v>0.98350000000000004</v>
      </c>
      <c r="J1864" s="36">
        <v>953608.45999999973</v>
      </c>
      <c r="K1864" s="19">
        <f t="shared" si="59"/>
        <v>1272631.28</v>
      </c>
      <c r="L1864" s="37">
        <v>106340.94</v>
      </c>
      <c r="M1864" s="38"/>
    </row>
    <row r="1865" spans="1:13" s="39" customFormat="1" ht="12.95" customHeight="1" x14ac:dyDescent="0.25">
      <c r="A1865" s="226"/>
      <c r="B1865" s="29">
        <v>6046</v>
      </c>
      <c r="C1865" s="30">
        <v>19</v>
      </c>
      <c r="D1865" s="32" t="s">
        <v>4758</v>
      </c>
      <c r="E1865" s="32" t="s">
        <v>4759</v>
      </c>
      <c r="F1865" s="32" t="s">
        <v>4760</v>
      </c>
      <c r="G1865" s="33" t="s">
        <v>12</v>
      </c>
      <c r="H1865" s="34" t="s">
        <v>13</v>
      </c>
      <c r="I1865" s="35">
        <v>0.98750000000000004</v>
      </c>
      <c r="J1865" s="36">
        <v>960960.95999999973</v>
      </c>
      <c r="K1865" s="19">
        <f t="shared" si="59"/>
        <v>1281281.28</v>
      </c>
      <c r="L1865" s="37">
        <v>106773.44</v>
      </c>
      <c r="M1865" s="38"/>
    </row>
    <row r="1866" spans="1:13" s="39" customFormat="1" ht="12.95" customHeight="1" x14ac:dyDescent="0.25">
      <c r="A1866" s="226"/>
      <c r="B1866" s="29">
        <v>6030</v>
      </c>
      <c r="C1866" s="30">
        <v>20</v>
      </c>
      <c r="D1866" s="32" t="s">
        <v>4761</v>
      </c>
      <c r="E1866" s="32" t="s">
        <v>4762</v>
      </c>
      <c r="F1866" s="32" t="s">
        <v>4763</v>
      </c>
      <c r="G1866" s="33" t="s">
        <v>12</v>
      </c>
      <c r="H1866" s="34" t="s">
        <v>13</v>
      </c>
      <c r="I1866" s="35">
        <v>0.95779999999999998</v>
      </c>
      <c r="J1866" s="36">
        <v>926869.17</v>
      </c>
      <c r="K1866" s="19">
        <f t="shared" si="59"/>
        <v>1237555.56</v>
      </c>
      <c r="L1866" s="37">
        <v>103562.13</v>
      </c>
      <c r="M1866" s="38"/>
    </row>
    <row r="1867" spans="1:13" s="39" customFormat="1" ht="12.95" customHeight="1" x14ac:dyDescent="0.25">
      <c r="A1867" s="226"/>
      <c r="B1867" s="29">
        <v>6047</v>
      </c>
      <c r="C1867" s="30">
        <v>21</v>
      </c>
      <c r="D1867" s="32" t="s">
        <v>4764</v>
      </c>
      <c r="E1867" s="32" t="s">
        <v>4765</v>
      </c>
      <c r="F1867" s="32" t="s">
        <v>1787</v>
      </c>
      <c r="G1867" s="33" t="s">
        <v>12</v>
      </c>
      <c r="H1867" s="34" t="s">
        <v>13</v>
      </c>
      <c r="I1867" s="35">
        <v>0.97840000000000005</v>
      </c>
      <c r="J1867" s="36">
        <v>952105.5</v>
      </c>
      <c r="K1867" s="19">
        <f t="shared" si="59"/>
        <v>1269474</v>
      </c>
      <c r="L1867" s="37">
        <v>105789.5</v>
      </c>
      <c r="M1867" s="38"/>
    </row>
    <row r="1868" spans="1:13" s="39" customFormat="1" ht="12.95" customHeight="1" x14ac:dyDescent="0.25">
      <c r="A1868" s="226"/>
      <c r="B1868" s="29">
        <v>6014</v>
      </c>
      <c r="C1868" s="30">
        <v>22</v>
      </c>
      <c r="D1868" s="32" t="s">
        <v>4766</v>
      </c>
      <c r="E1868" s="32" t="s">
        <v>4767</v>
      </c>
      <c r="F1868" s="32" t="s">
        <v>4768</v>
      </c>
      <c r="G1868" s="33" t="s">
        <v>12</v>
      </c>
      <c r="H1868" s="34" t="s">
        <v>13</v>
      </c>
      <c r="I1868" s="35">
        <v>0.98350000000000004</v>
      </c>
      <c r="J1868" s="36">
        <v>957068.45999999973</v>
      </c>
      <c r="K1868" s="19">
        <f t="shared" si="59"/>
        <v>1276091.28</v>
      </c>
      <c r="L1868" s="37">
        <v>106340.94</v>
      </c>
      <c r="M1868" s="38"/>
    </row>
    <row r="1869" spans="1:13" s="39" customFormat="1" ht="12.95" customHeight="1" x14ac:dyDescent="0.25">
      <c r="A1869" s="226"/>
      <c r="B1869" s="29">
        <v>6013</v>
      </c>
      <c r="C1869" s="30">
        <v>23</v>
      </c>
      <c r="D1869" s="32" t="s">
        <v>4769</v>
      </c>
      <c r="E1869" s="32" t="s">
        <v>4720</v>
      </c>
      <c r="F1869" s="32" t="s">
        <v>4770</v>
      </c>
      <c r="G1869" s="33" t="s">
        <v>12</v>
      </c>
      <c r="H1869" s="34" t="s">
        <v>13</v>
      </c>
      <c r="I1869" s="35">
        <v>0.92689999999999995</v>
      </c>
      <c r="J1869" s="36">
        <v>896799.54</v>
      </c>
      <c r="K1869" s="19">
        <f t="shared" si="59"/>
        <v>1197462.72</v>
      </c>
      <c r="L1869" s="37">
        <v>100221.06</v>
      </c>
      <c r="M1869" s="38"/>
    </row>
    <row r="1870" spans="1:13" s="39" customFormat="1" ht="12.95" customHeight="1" x14ac:dyDescent="0.25">
      <c r="A1870" s="226"/>
      <c r="B1870" s="29">
        <v>6040</v>
      </c>
      <c r="C1870" s="30">
        <v>24</v>
      </c>
      <c r="D1870" s="32" t="s">
        <v>4771</v>
      </c>
      <c r="E1870" s="32" t="s">
        <v>4772</v>
      </c>
      <c r="F1870" s="32" t="s">
        <v>4773</v>
      </c>
      <c r="G1870" s="33" t="s">
        <v>12</v>
      </c>
      <c r="H1870" s="34" t="s">
        <v>13</v>
      </c>
      <c r="I1870" s="35">
        <v>0.98350000000000004</v>
      </c>
      <c r="J1870" s="36">
        <v>957068.45999999973</v>
      </c>
      <c r="K1870" s="19">
        <f t="shared" si="59"/>
        <v>1276091.28</v>
      </c>
      <c r="L1870" s="37">
        <v>106340.94</v>
      </c>
      <c r="M1870" s="38"/>
    </row>
    <row r="1871" spans="1:13" s="39" customFormat="1" ht="12.95" customHeight="1" x14ac:dyDescent="0.25">
      <c r="A1871" s="226"/>
      <c r="B1871" s="29">
        <v>6003</v>
      </c>
      <c r="C1871" s="30">
        <v>25</v>
      </c>
      <c r="D1871" s="32" t="s">
        <v>4774</v>
      </c>
      <c r="E1871" s="32" t="s">
        <v>4775</v>
      </c>
      <c r="F1871" s="32" t="s">
        <v>4776</v>
      </c>
      <c r="G1871" s="33" t="s">
        <v>12</v>
      </c>
      <c r="H1871" s="34" t="s">
        <v>13</v>
      </c>
      <c r="I1871" s="35">
        <v>0.93189999999999995</v>
      </c>
      <c r="J1871" s="36">
        <v>906855.21</v>
      </c>
      <c r="K1871" s="19">
        <f t="shared" si="59"/>
        <v>1209140.28</v>
      </c>
      <c r="L1871" s="37">
        <v>100761.69</v>
      </c>
      <c r="M1871" s="38"/>
    </row>
    <row r="1872" spans="1:13" s="39" customFormat="1" ht="12.95" customHeight="1" x14ac:dyDescent="0.25">
      <c r="A1872" s="226"/>
      <c r="B1872" s="29">
        <v>6023</v>
      </c>
      <c r="C1872" s="30">
        <v>26</v>
      </c>
      <c r="D1872" s="32" t="s">
        <v>4777</v>
      </c>
      <c r="E1872" s="32" t="s">
        <v>4778</v>
      </c>
      <c r="F1872" s="32" t="s">
        <v>4779</v>
      </c>
      <c r="G1872" s="33" t="s">
        <v>12</v>
      </c>
      <c r="H1872" s="34" t="s">
        <v>13</v>
      </c>
      <c r="I1872" s="35">
        <v>0.91490000000000005</v>
      </c>
      <c r="J1872" s="36">
        <v>890312.04</v>
      </c>
      <c r="K1872" s="19">
        <f t="shared" si="59"/>
        <v>1187082.72</v>
      </c>
      <c r="L1872" s="37">
        <v>98923.56</v>
      </c>
      <c r="M1872" s="38"/>
    </row>
    <row r="1873" spans="1:13" s="39" customFormat="1" ht="12.95" customHeight="1" x14ac:dyDescent="0.25">
      <c r="A1873" s="226"/>
      <c r="B1873" s="29">
        <v>6017</v>
      </c>
      <c r="C1873" s="30">
        <v>27</v>
      </c>
      <c r="D1873" s="42" t="s">
        <v>4780</v>
      </c>
      <c r="E1873" s="42" t="s">
        <v>4781</v>
      </c>
      <c r="F1873" s="42" t="s">
        <v>4782</v>
      </c>
      <c r="G1873" s="27" t="s">
        <v>12</v>
      </c>
      <c r="H1873" s="34" t="s">
        <v>13</v>
      </c>
      <c r="I1873" s="35">
        <v>0.91590000000000005</v>
      </c>
      <c r="J1873" s="36">
        <v>675035.21</v>
      </c>
      <c r="K1873" s="19">
        <f t="shared" si="59"/>
        <v>972130.28</v>
      </c>
      <c r="L1873" s="37">
        <v>99031.69</v>
      </c>
      <c r="M1873" s="38"/>
    </row>
    <row r="1874" spans="1:13" s="39" customFormat="1" ht="12.95" customHeight="1" x14ac:dyDescent="0.25">
      <c r="A1874" s="226"/>
      <c r="B1874" s="29">
        <v>6044</v>
      </c>
      <c r="C1874" s="30">
        <v>28</v>
      </c>
      <c r="D1874" s="32" t="s">
        <v>4783</v>
      </c>
      <c r="E1874" s="32" t="s">
        <v>4784</v>
      </c>
      <c r="F1874" s="32" t="s">
        <v>4785</v>
      </c>
      <c r="G1874" s="33" t="s">
        <v>12</v>
      </c>
      <c r="H1874" s="34" t="s">
        <v>13</v>
      </c>
      <c r="I1874" s="35">
        <v>0.94130000000000003</v>
      </c>
      <c r="J1874" s="36">
        <v>910812.54</v>
      </c>
      <c r="K1874" s="19">
        <f t="shared" si="59"/>
        <v>1216146.72</v>
      </c>
      <c r="L1874" s="37">
        <v>101778.06</v>
      </c>
      <c r="M1874" s="38"/>
    </row>
    <row r="1875" spans="1:13" s="39" customFormat="1" ht="12.95" customHeight="1" x14ac:dyDescent="0.25">
      <c r="A1875" s="226"/>
      <c r="B1875" s="29">
        <v>6021</v>
      </c>
      <c r="C1875" s="30">
        <v>29</v>
      </c>
      <c r="D1875" s="42" t="s">
        <v>4786</v>
      </c>
      <c r="E1875" s="42" t="s">
        <v>4787</v>
      </c>
      <c r="F1875" s="42" t="s">
        <v>4788</v>
      </c>
      <c r="G1875" s="27" t="s">
        <v>12</v>
      </c>
      <c r="H1875" s="34" t="s">
        <v>13</v>
      </c>
      <c r="I1875" s="35">
        <v>0.93089999999999995</v>
      </c>
      <c r="J1875" s="36">
        <v>905882.04</v>
      </c>
      <c r="K1875" s="19">
        <f t="shared" si="59"/>
        <v>1207842.72</v>
      </c>
      <c r="L1875" s="37">
        <v>100653.56</v>
      </c>
      <c r="M1875" s="38"/>
    </row>
    <row r="1876" spans="1:13" s="39" customFormat="1" ht="12.95" customHeight="1" x14ac:dyDescent="0.25">
      <c r="A1876" s="226"/>
      <c r="B1876" s="29">
        <v>6048</v>
      </c>
      <c r="C1876" s="30">
        <v>30</v>
      </c>
      <c r="D1876" s="42" t="s">
        <v>4789</v>
      </c>
      <c r="E1876" s="42" t="s">
        <v>2376</v>
      </c>
      <c r="F1876" s="42" t="s">
        <v>4790</v>
      </c>
      <c r="G1876" s="33" t="s">
        <v>12</v>
      </c>
      <c r="H1876" s="34" t="s">
        <v>13</v>
      </c>
      <c r="I1876" s="35">
        <v>0.94610000000000005</v>
      </c>
      <c r="J1876" s="36">
        <v>915483.54</v>
      </c>
      <c r="K1876" s="19">
        <f t="shared" si="59"/>
        <v>1222374.72</v>
      </c>
      <c r="L1876" s="37">
        <v>102297.06</v>
      </c>
      <c r="M1876" s="38"/>
    </row>
    <row r="1877" spans="1:13" s="39" customFormat="1" ht="12.95" customHeight="1" x14ac:dyDescent="0.25">
      <c r="A1877" s="226"/>
      <c r="B1877" s="29">
        <v>6049</v>
      </c>
      <c r="C1877" s="30">
        <v>31</v>
      </c>
      <c r="D1877" s="42" t="s">
        <v>4791</v>
      </c>
      <c r="E1877" s="42" t="s">
        <v>4792</v>
      </c>
      <c r="F1877" s="42" t="s">
        <v>4793</v>
      </c>
      <c r="G1877" s="33" t="s">
        <v>12</v>
      </c>
      <c r="H1877" s="34" t="s">
        <v>13</v>
      </c>
      <c r="I1877" s="35">
        <v>0.94530000000000003</v>
      </c>
      <c r="J1877" s="36">
        <v>914705.04</v>
      </c>
      <c r="K1877" s="19">
        <f t="shared" si="59"/>
        <v>1221336.72</v>
      </c>
      <c r="L1877" s="37">
        <v>102210.56</v>
      </c>
      <c r="M1877" s="38"/>
    </row>
    <row r="1878" spans="1:13" s="39" customFormat="1" ht="12.95" customHeight="1" x14ac:dyDescent="0.25">
      <c r="A1878" s="226"/>
      <c r="B1878" s="29">
        <v>6001</v>
      </c>
      <c r="C1878" s="30">
        <v>32</v>
      </c>
      <c r="D1878" s="32" t="s">
        <v>4794</v>
      </c>
      <c r="E1878" s="32" t="s">
        <v>626</v>
      </c>
      <c r="F1878" s="32" t="s">
        <v>4795</v>
      </c>
      <c r="G1878" s="33" t="s">
        <v>12</v>
      </c>
      <c r="H1878" s="34" t="s">
        <v>13</v>
      </c>
      <c r="I1878" s="35">
        <v>0.94879999999999998</v>
      </c>
      <c r="J1878" s="36">
        <v>923301</v>
      </c>
      <c r="K1878" s="19">
        <f t="shared" si="59"/>
        <v>1231068</v>
      </c>
      <c r="L1878" s="37">
        <v>102589</v>
      </c>
      <c r="M1878" s="38"/>
    </row>
    <row r="1879" spans="1:13" s="39" customFormat="1" ht="12.95" customHeight="1" x14ac:dyDescent="0.25">
      <c r="A1879" s="226"/>
      <c r="B1879" s="29">
        <v>6050</v>
      </c>
      <c r="C1879" s="30">
        <v>33</v>
      </c>
      <c r="D1879" s="32" t="s">
        <v>4796</v>
      </c>
      <c r="E1879" s="32" t="s">
        <v>4797</v>
      </c>
      <c r="F1879" s="32" t="s">
        <v>3552</v>
      </c>
      <c r="G1879" s="33" t="s">
        <v>12</v>
      </c>
      <c r="H1879" s="34" t="s">
        <v>13</v>
      </c>
      <c r="I1879" s="35">
        <v>0.98140000000000005</v>
      </c>
      <c r="J1879" s="36">
        <v>955024.92</v>
      </c>
      <c r="K1879" s="19">
        <f t="shared" si="59"/>
        <v>1273366.56</v>
      </c>
      <c r="L1879" s="37">
        <v>106113.88</v>
      </c>
      <c r="M1879" s="38"/>
    </row>
    <row r="1880" spans="1:13" s="39" customFormat="1" ht="12.95" customHeight="1" x14ac:dyDescent="0.25">
      <c r="A1880" s="226"/>
      <c r="B1880" s="43">
        <v>6041</v>
      </c>
      <c r="C1880" s="30">
        <v>34</v>
      </c>
      <c r="D1880" s="32" t="s">
        <v>4798</v>
      </c>
      <c r="E1880" s="32" t="s">
        <v>4799</v>
      </c>
      <c r="F1880" s="32" t="s">
        <v>4800</v>
      </c>
      <c r="G1880" s="33" t="s">
        <v>12</v>
      </c>
      <c r="H1880" s="34" t="s">
        <v>13</v>
      </c>
      <c r="I1880" s="35">
        <v>0.98350000000000004</v>
      </c>
      <c r="J1880" s="36">
        <v>957068.45999999973</v>
      </c>
      <c r="K1880" s="19">
        <f t="shared" si="59"/>
        <v>1276091.28</v>
      </c>
      <c r="L1880" s="37">
        <v>106340.94</v>
      </c>
      <c r="M1880" s="38"/>
    </row>
    <row r="1881" spans="1:13" s="39" customFormat="1" ht="12.95" customHeight="1" x14ac:dyDescent="0.25">
      <c r="A1881" s="226"/>
      <c r="B1881" s="29">
        <v>6025</v>
      </c>
      <c r="C1881" s="30">
        <v>35</v>
      </c>
      <c r="D1881" s="32" t="s">
        <v>4801</v>
      </c>
      <c r="E1881" s="32" t="s">
        <v>4802</v>
      </c>
      <c r="F1881" s="32" t="s">
        <v>4803</v>
      </c>
      <c r="G1881" s="33" t="s">
        <v>12</v>
      </c>
      <c r="H1881" s="34" t="s">
        <v>13</v>
      </c>
      <c r="I1881" s="35">
        <v>0.93610000000000004</v>
      </c>
      <c r="J1881" s="36">
        <v>910942.29</v>
      </c>
      <c r="K1881" s="19">
        <f t="shared" si="59"/>
        <v>1214589.72</v>
      </c>
      <c r="L1881" s="37">
        <v>101215.81</v>
      </c>
      <c r="M1881" s="38"/>
    </row>
    <row r="1882" spans="1:13" s="39" customFormat="1" ht="12.95" customHeight="1" x14ac:dyDescent="0.25">
      <c r="A1882" s="226"/>
      <c r="B1882" s="43">
        <v>6052</v>
      </c>
      <c r="C1882" s="30">
        <v>36</v>
      </c>
      <c r="D1882" s="42" t="s">
        <v>4804</v>
      </c>
      <c r="E1882" s="42" t="s">
        <v>4805</v>
      </c>
      <c r="F1882" s="42" t="s">
        <v>4806</v>
      </c>
      <c r="G1882" s="33" t="s">
        <v>12</v>
      </c>
      <c r="H1882" s="34" t="s">
        <v>13</v>
      </c>
      <c r="I1882" s="35">
        <v>0.98740000000000006</v>
      </c>
      <c r="J1882" s="36">
        <v>917613.67</v>
      </c>
      <c r="K1882" s="19">
        <f t="shared" si="59"/>
        <v>1237901.56</v>
      </c>
      <c r="L1882" s="37">
        <v>106762.63</v>
      </c>
      <c r="M1882" s="38"/>
    </row>
    <row r="1883" spans="1:13" s="39" customFormat="1" ht="12.95" customHeight="1" x14ac:dyDescent="0.25">
      <c r="A1883" s="226"/>
      <c r="B1883" s="29">
        <v>6022</v>
      </c>
      <c r="C1883" s="30">
        <v>37</v>
      </c>
      <c r="D1883" s="32" t="s">
        <v>4807</v>
      </c>
      <c r="E1883" s="32" t="s">
        <v>4808</v>
      </c>
      <c r="F1883" s="32" t="s">
        <v>4809</v>
      </c>
      <c r="G1883" s="33" t="s">
        <v>12</v>
      </c>
      <c r="H1883" s="34" t="s">
        <v>13</v>
      </c>
      <c r="I1883" s="35">
        <v>0.9486</v>
      </c>
      <c r="J1883" s="36">
        <v>917916.42</v>
      </c>
      <c r="K1883" s="19">
        <f t="shared" si="59"/>
        <v>1225618.56</v>
      </c>
      <c r="L1883" s="37">
        <v>102567.38</v>
      </c>
      <c r="M1883" s="38"/>
    </row>
    <row r="1884" spans="1:13" s="39" customFormat="1" ht="12.95" customHeight="1" x14ac:dyDescent="0.25">
      <c r="A1884" s="226"/>
      <c r="B1884" s="29">
        <v>6039</v>
      </c>
      <c r="C1884" s="30">
        <v>38</v>
      </c>
      <c r="D1884" s="32" t="s">
        <v>4810</v>
      </c>
      <c r="E1884" s="32" t="s">
        <v>4811</v>
      </c>
      <c r="F1884" s="32" t="s">
        <v>2507</v>
      </c>
      <c r="G1884" s="33" t="s">
        <v>12</v>
      </c>
      <c r="H1884" s="34" t="s">
        <v>13</v>
      </c>
      <c r="I1884" s="35">
        <v>0.9486</v>
      </c>
      <c r="J1884" s="36">
        <v>917916.42</v>
      </c>
      <c r="K1884" s="19">
        <f t="shared" si="59"/>
        <v>1225618.56</v>
      </c>
      <c r="L1884" s="37">
        <v>102567.38</v>
      </c>
      <c r="M1884" s="38"/>
    </row>
    <row r="1885" spans="1:13" s="39" customFormat="1" ht="12.95" customHeight="1" x14ac:dyDescent="0.25">
      <c r="A1885" s="226"/>
      <c r="B1885" s="29"/>
      <c r="C1885" s="30"/>
      <c r="D1885" s="31" t="s">
        <v>5732</v>
      </c>
      <c r="E1885" s="32"/>
      <c r="F1885" s="32"/>
      <c r="G1885" s="33"/>
      <c r="H1885" s="34"/>
      <c r="I1885" s="35"/>
      <c r="J1885" s="36"/>
      <c r="K1885" s="19"/>
      <c r="L1885" s="37"/>
      <c r="M1885" s="38"/>
    </row>
    <row r="1886" spans="1:13" s="39" customFormat="1" ht="12.95" customHeight="1" x14ac:dyDescent="0.25">
      <c r="A1886" s="226"/>
      <c r="B1886" s="29">
        <v>6042</v>
      </c>
      <c r="C1886" s="30">
        <v>1</v>
      </c>
      <c r="D1886" s="32" t="s">
        <v>4812</v>
      </c>
      <c r="E1886" s="32" t="s">
        <v>4813</v>
      </c>
      <c r="F1886" s="32" t="s">
        <v>4814</v>
      </c>
      <c r="G1886" s="33" t="s">
        <v>5731</v>
      </c>
      <c r="H1886" s="34" t="s">
        <v>13</v>
      </c>
      <c r="I1886" s="35">
        <v>0.9929</v>
      </c>
      <c r="J1886" s="36">
        <v>1530753.93</v>
      </c>
      <c r="K1886" s="19">
        <f>ROUND(J1886+L1886*3,2)</f>
        <v>2041005.24</v>
      </c>
      <c r="L1886" s="37">
        <v>170083.77</v>
      </c>
      <c r="M1886" s="38"/>
    </row>
    <row r="1887" spans="1:13" s="39" customFormat="1" ht="12.95" customHeight="1" x14ac:dyDescent="0.25">
      <c r="A1887" s="226"/>
      <c r="B1887" s="29">
        <v>6045</v>
      </c>
      <c r="C1887" s="30">
        <v>2</v>
      </c>
      <c r="D1887" s="32" t="s">
        <v>4815</v>
      </c>
      <c r="E1887" s="32" t="s">
        <v>4816</v>
      </c>
      <c r="F1887" s="32" t="s">
        <v>4817</v>
      </c>
      <c r="G1887" s="33" t="s">
        <v>5731</v>
      </c>
      <c r="H1887" s="34" t="s">
        <v>13</v>
      </c>
      <c r="I1887" s="35">
        <v>0.93710000000000004</v>
      </c>
      <c r="J1887" s="36">
        <v>1444727.07</v>
      </c>
      <c r="K1887" s="19">
        <f>ROUND(J1887+L1887*3,2)</f>
        <v>1926302.76</v>
      </c>
      <c r="L1887" s="37">
        <v>160525.23000000001</v>
      </c>
      <c r="M1887" s="38"/>
    </row>
    <row r="1888" spans="1:13" s="39" customFormat="1" ht="12.95" customHeight="1" x14ac:dyDescent="0.25">
      <c r="A1888" s="226"/>
      <c r="B1888" s="29">
        <v>6043</v>
      </c>
      <c r="C1888" s="30">
        <v>3</v>
      </c>
      <c r="D1888" s="42" t="s">
        <v>4818</v>
      </c>
      <c r="E1888" s="42" t="s">
        <v>4819</v>
      </c>
      <c r="F1888" s="42" t="s">
        <v>4820</v>
      </c>
      <c r="G1888" s="33" t="s">
        <v>5731</v>
      </c>
      <c r="H1888" s="34" t="s">
        <v>13</v>
      </c>
      <c r="I1888" s="35">
        <v>0.95430000000000004</v>
      </c>
      <c r="J1888" s="36">
        <v>1471244.31</v>
      </c>
      <c r="K1888" s="19">
        <f>ROUND(J1888+L1888*3,2)</f>
        <v>1961659.08</v>
      </c>
      <c r="L1888" s="37">
        <v>163471.59</v>
      </c>
      <c r="M1888" s="38"/>
    </row>
    <row r="1889" spans="1:13" s="39" customFormat="1" ht="12.95" customHeight="1" x14ac:dyDescent="0.25">
      <c r="A1889" s="226"/>
      <c r="B1889" s="29">
        <v>6051</v>
      </c>
      <c r="C1889" s="30">
        <v>4</v>
      </c>
      <c r="D1889" s="32" t="s">
        <v>4821</v>
      </c>
      <c r="E1889" s="32" t="s">
        <v>4822</v>
      </c>
      <c r="F1889" s="32" t="s">
        <v>4823</v>
      </c>
      <c r="G1889" s="33" t="s">
        <v>5731</v>
      </c>
      <c r="H1889" s="34" t="s">
        <v>13</v>
      </c>
      <c r="I1889" s="35">
        <v>0.95409999999999995</v>
      </c>
      <c r="J1889" s="36">
        <v>1462713.57</v>
      </c>
      <c r="K1889" s="19">
        <f>ROUND(J1889+L1889*3,2)</f>
        <v>1953025.56</v>
      </c>
      <c r="L1889" s="37">
        <v>163437.32999999999</v>
      </c>
      <c r="M1889" s="38"/>
    </row>
    <row r="1890" spans="1:13" s="39" customFormat="1" ht="12.95" customHeight="1" x14ac:dyDescent="0.25">
      <c r="A1890" s="226"/>
      <c r="B1890" s="29"/>
      <c r="C1890" s="30"/>
      <c r="D1890" s="31" t="s">
        <v>15</v>
      </c>
      <c r="E1890" s="32"/>
      <c r="F1890" s="32"/>
      <c r="G1890" s="33"/>
      <c r="H1890" s="34"/>
      <c r="I1890" s="35"/>
      <c r="J1890" s="36"/>
      <c r="K1890" s="19"/>
      <c r="L1890" s="37"/>
      <c r="M1890" s="38"/>
    </row>
    <row r="1891" spans="1:13" s="39" customFormat="1" ht="12.95" customHeight="1" x14ac:dyDescent="0.25">
      <c r="A1891" s="227"/>
      <c r="B1891" s="29">
        <v>6053</v>
      </c>
      <c r="C1891" s="30">
        <v>1</v>
      </c>
      <c r="D1891" s="53" t="s">
        <v>5711</v>
      </c>
      <c r="E1891" s="53" t="s">
        <v>5712</v>
      </c>
      <c r="F1891" s="53" t="s">
        <v>5713</v>
      </c>
      <c r="G1891" s="50" t="s">
        <v>5735</v>
      </c>
      <c r="H1891" s="34" t="s">
        <v>13</v>
      </c>
      <c r="I1891" s="35">
        <v>0.99439999999999995</v>
      </c>
      <c r="J1891" s="36">
        <v>963300.20000000007</v>
      </c>
      <c r="K1891" s="19">
        <f>ROUND(J1891+L1891*3,2)</f>
        <v>1565807.15</v>
      </c>
      <c r="L1891" s="37">
        <v>200835.65</v>
      </c>
      <c r="M1891" s="38"/>
    </row>
    <row r="1892" spans="1:13" s="39" customFormat="1" ht="12.95" customHeight="1" x14ac:dyDescent="0.25">
      <c r="A1892" s="225" t="s">
        <v>4824</v>
      </c>
      <c r="B1892" s="29"/>
      <c r="C1892" s="30"/>
      <c r="D1892" s="31" t="s">
        <v>11</v>
      </c>
      <c r="E1892" s="32"/>
      <c r="F1892" s="32"/>
      <c r="G1892" s="33"/>
      <c r="H1892" s="34"/>
      <c r="I1892" s="35"/>
      <c r="J1892" s="36"/>
      <c r="K1892" s="19"/>
      <c r="L1892" s="37"/>
      <c r="M1892" s="38"/>
    </row>
    <row r="1893" spans="1:13" s="39" customFormat="1" ht="12.95" customHeight="1" x14ac:dyDescent="0.25">
      <c r="A1893" s="226"/>
      <c r="B1893" s="29">
        <v>3621</v>
      </c>
      <c r="C1893" s="30">
        <v>1</v>
      </c>
      <c r="D1893" s="32" t="s">
        <v>4825</v>
      </c>
      <c r="E1893" s="32" t="s">
        <v>4826</v>
      </c>
      <c r="F1893" s="32" t="s">
        <v>4827</v>
      </c>
      <c r="G1893" s="33" t="s">
        <v>12</v>
      </c>
      <c r="H1893" s="34" t="s">
        <v>13</v>
      </c>
      <c r="I1893" s="35">
        <v>0.98040000000000005</v>
      </c>
      <c r="J1893" s="36">
        <v>954376.15</v>
      </c>
      <c r="K1893" s="19">
        <f t="shared" ref="K1893:K1921" si="60">ROUND(J1893+L1893*3,2)</f>
        <v>1272393.3999999999</v>
      </c>
      <c r="L1893" s="37">
        <v>106005.75</v>
      </c>
      <c r="M1893" s="38"/>
    </row>
    <row r="1894" spans="1:13" s="39" customFormat="1" ht="12.95" customHeight="1" x14ac:dyDescent="0.25">
      <c r="A1894" s="226"/>
      <c r="B1894" s="29">
        <v>3601</v>
      </c>
      <c r="C1894" s="30">
        <v>2</v>
      </c>
      <c r="D1894" s="32" t="s">
        <v>4828</v>
      </c>
      <c r="E1894" s="32" t="s">
        <v>4829</v>
      </c>
      <c r="F1894" s="32" t="s">
        <v>4830</v>
      </c>
      <c r="G1894" s="33" t="s">
        <v>12</v>
      </c>
      <c r="H1894" s="34" t="s">
        <v>13</v>
      </c>
      <c r="I1894" s="35">
        <v>0.98040000000000005</v>
      </c>
      <c r="J1894" s="36">
        <v>954376.15</v>
      </c>
      <c r="K1894" s="19">
        <f t="shared" si="60"/>
        <v>1272393.3999999999</v>
      </c>
      <c r="L1894" s="37">
        <v>106005.75</v>
      </c>
      <c r="M1894" s="38"/>
    </row>
    <row r="1895" spans="1:13" s="39" customFormat="1" ht="12.95" customHeight="1" x14ac:dyDescent="0.25">
      <c r="A1895" s="226"/>
      <c r="B1895" s="29">
        <v>3604</v>
      </c>
      <c r="C1895" s="30">
        <v>3</v>
      </c>
      <c r="D1895" s="32" t="s">
        <v>4831</v>
      </c>
      <c r="E1895" s="32" t="s">
        <v>4832</v>
      </c>
      <c r="F1895" s="32" t="s">
        <v>4833</v>
      </c>
      <c r="G1895" s="33" t="s">
        <v>12</v>
      </c>
      <c r="H1895" s="34" t="s">
        <v>13</v>
      </c>
      <c r="I1895" s="35">
        <v>0.98040000000000005</v>
      </c>
      <c r="J1895" s="36">
        <v>954376.15</v>
      </c>
      <c r="K1895" s="19">
        <f t="shared" si="60"/>
        <v>1272393.3999999999</v>
      </c>
      <c r="L1895" s="37">
        <v>106005.75</v>
      </c>
      <c r="M1895" s="38"/>
    </row>
    <row r="1896" spans="1:13" s="39" customFormat="1" ht="12.95" customHeight="1" x14ac:dyDescent="0.25">
      <c r="A1896" s="226"/>
      <c r="B1896" s="29">
        <v>3608</v>
      </c>
      <c r="C1896" s="30">
        <v>4</v>
      </c>
      <c r="D1896" s="32" t="s">
        <v>4834</v>
      </c>
      <c r="E1896" s="32" t="s">
        <v>4835</v>
      </c>
      <c r="F1896" s="32" t="s">
        <v>921</v>
      </c>
      <c r="G1896" s="33" t="s">
        <v>12</v>
      </c>
      <c r="H1896" s="34" t="s">
        <v>13</v>
      </c>
      <c r="I1896" s="35">
        <v>0.98040000000000005</v>
      </c>
      <c r="J1896" s="36">
        <v>954376.15</v>
      </c>
      <c r="K1896" s="19">
        <f t="shared" si="60"/>
        <v>1272393.3999999999</v>
      </c>
      <c r="L1896" s="37">
        <v>106005.75</v>
      </c>
      <c r="M1896" s="38"/>
    </row>
    <row r="1897" spans="1:13" s="39" customFormat="1" ht="12.95" customHeight="1" x14ac:dyDescent="0.25">
      <c r="A1897" s="226"/>
      <c r="B1897" s="29">
        <v>3602</v>
      </c>
      <c r="C1897" s="30">
        <v>5</v>
      </c>
      <c r="D1897" s="42" t="s">
        <v>4836</v>
      </c>
      <c r="E1897" s="42" t="s">
        <v>4837</v>
      </c>
      <c r="F1897" s="42" t="s">
        <v>4838</v>
      </c>
      <c r="G1897" s="33" t="s">
        <v>12</v>
      </c>
      <c r="H1897" s="34" t="s">
        <v>13</v>
      </c>
      <c r="I1897" s="35">
        <v>0.99439999999999995</v>
      </c>
      <c r="J1897" s="36">
        <v>967999.9</v>
      </c>
      <c r="K1897" s="19">
        <f t="shared" si="60"/>
        <v>1290558.3999999999</v>
      </c>
      <c r="L1897" s="37">
        <v>107519.5</v>
      </c>
      <c r="M1897" s="38"/>
    </row>
    <row r="1898" spans="1:13" s="39" customFormat="1" ht="12.95" customHeight="1" x14ac:dyDescent="0.25">
      <c r="A1898" s="226"/>
      <c r="B1898" s="29">
        <v>3626</v>
      </c>
      <c r="C1898" s="30">
        <v>6</v>
      </c>
      <c r="D1898" s="32" t="s">
        <v>4839</v>
      </c>
      <c r="E1898" s="32" t="s">
        <v>4840</v>
      </c>
      <c r="F1898" s="32" t="s">
        <v>4841</v>
      </c>
      <c r="G1898" s="33" t="s">
        <v>12</v>
      </c>
      <c r="H1898" s="34" t="s">
        <v>13</v>
      </c>
      <c r="I1898" s="35">
        <v>0.99439999999999995</v>
      </c>
      <c r="J1898" s="36">
        <v>967999.9</v>
      </c>
      <c r="K1898" s="19">
        <f t="shared" si="60"/>
        <v>1290558.3999999999</v>
      </c>
      <c r="L1898" s="37">
        <v>107519.5</v>
      </c>
      <c r="M1898" s="38"/>
    </row>
    <row r="1899" spans="1:13" s="39" customFormat="1" ht="12.95" customHeight="1" x14ac:dyDescent="0.25">
      <c r="A1899" s="226"/>
      <c r="B1899" s="29">
        <v>3609</v>
      </c>
      <c r="C1899" s="30">
        <v>7</v>
      </c>
      <c r="D1899" s="32" t="s">
        <v>4842</v>
      </c>
      <c r="E1899" s="32" t="s">
        <v>4843</v>
      </c>
      <c r="F1899" s="32" t="s">
        <v>4844</v>
      </c>
      <c r="G1899" s="33" t="s">
        <v>12</v>
      </c>
      <c r="H1899" s="34" t="s">
        <v>13</v>
      </c>
      <c r="I1899" s="35">
        <v>0.98040000000000005</v>
      </c>
      <c r="J1899" s="36">
        <v>954376.15</v>
      </c>
      <c r="K1899" s="19">
        <f t="shared" si="60"/>
        <v>1272393.3999999999</v>
      </c>
      <c r="L1899" s="37">
        <v>106005.75</v>
      </c>
      <c r="M1899" s="38"/>
    </row>
    <row r="1900" spans="1:13" s="39" customFormat="1" ht="12.95" customHeight="1" x14ac:dyDescent="0.25">
      <c r="A1900" s="226"/>
      <c r="B1900" s="29">
        <v>3618</v>
      </c>
      <c r="C1900" s="30">
        <v>8</v>
      </c>
      <c r="D1900" s="32" t="s">
        <v>4845</v>
      </c>
      <c r="E1900" s="32" t="s">
        <v>4846</v>
      </c>
      <c r="F1900" s="32" t="s">
        <v>4847</v>
      </c>
      <c r="G1900" s="33" t="s">
        <v>12</v>
      </c>
      <c r="H1900" s="34" t="s">
        <v>13</v>
      </c>
      <c r="I1900" s="35">
        <v>0.98040000000000005</v>
      </c>
      <c r="J1900" s="36">
        <v>954376.15</v>
      </c>
      <c r="K1900" s="19">
        <f t="shared" si="60"/>
        <v>1272393.3999999999</v>
      </c>
      <c r="L1900" s="37">
        <v>106005.75</v>
      </c>
      <c r="M1900" s="38"/>
    </row>
    <row r="1901" spans="1:13" s="39" customFormat="1" ht="12.95" customHeight="1" x14ac:dyDescent="0.25">
      <c r="A1901" s="226"/>
      <c r="B1901" s="29">
        <v>3623</v>
      </c>
      <c r="C1901" s="30">
        <v>9</v>
      </c>
      <c r="D1901" s="42" t="s">
        <v>4848</v>
      </c>
      <c r="E1901" s="42" t="s">
        <v>4849</v>
      </c>
      <c r="F1901" s="42" t="s">
        <v>4850</v>
      </c>
      <c r="G1901" s="33" t="s">
        <v>12</v>
      </c>
      <c r="H1901" s="34" t="s">
        <v>13</v>
      </c>
      <c r="I1901" s="35">
        <v>0.98440000000000005</v>
      </c>
      <c r="J1901" s="36">
        <v>958268.65</v>
      </c>
      <c r="K1901" s="19">
        <f t="shared" si="60"/>
        <v>1277583.3999999999</v>
      </c>
      <c r="L1901" s="37">
        <v>106438.25</v>
      </c>
      <c r="M1901" s="38"/>
    </row>
    <row r="1902" spans="1:13" s="39" customFormat="1" ht="12.95" customHeight="1" x14ac:dyDescent="0.25">
      <c r="A1902" s="226"/>
      <c r="B1902" s="29">
        <v>3625</v>
      </c>
      <c r="C1902" s="30">
        <v>10</v>
      </c>
      <c r="D1902" s="32" t="s">
        <v>4851</v>
      </c>
      <c r="E1902" s="32" t="s">
        <v>4852</v>
      </c>
      <c r="F1902" s="32" t="s">
        <v>4853</v>
      </c>
      <c r="G1902" s="33" t="s">
        <v>12</v>
      </c>
      <c r="H1902" s="34" t="s">
        <v>13</v>
      </c>
      <c r="I1902" s="35">
        <v>0.98040000000000005</v>
      </c>
      <c r="J1902" s="36">
        <v>954376.15</v>
      </c>
      <c r="K1902" s="19">
        <f t="shared" si="60"/>
        <v>1272393.3999999999</v>
      </c>
      <c r="L1902" s="37">
        <v>106005.75</v>
      </c>
      <c r="M1902" s="38"/>
    </row>
    <row r="1903" spans="1:13" s="39" customFormat="1" ht="12.95" customHeight="1" x14ac:dyDescent="0.25">
      <c r="A1903" s="226"/>
      <c r="B1903" s="29">
        <v>3616</v>
      </c>
      <c r="C1903" s="30">
        <v>11</v>
      </c>
      <c r="D1903" s="32" t="s">
        <v>4854</v>
      </c>
      <c r="E1903" s="32" t="s">
        <v>4855</v>
      </c>
      <c r="F1903" s="32" t="s">
        <v>4856</v>
      </c>
      <c r="G1903" s="33" t="s">
        <v>12</v>
      </c>
      <c r="H1903" s="34" t="s">
        <v>13</v>
      </c>
      <c r="I1903" s="35">
        <v>0.98040000000000005</v>
      </c>
      <c r="J1903" s="36">
        <v>954376.15</v>
      </c>
      <c r="K1903" s="19">
        <f t="shared" si="60"/>
        <v>1272393.3999999999</v>
      </c>
      <c r="L1903" s="37">
        <v>106005.75</v>
      </c>
      <c r="M1903" s="38"/>
    </row>
    <row r="1904" spans="1:13" s="39" customFormat="1" ht="12.95" customHeight="1" x14ac:dyDescent="0.25">
      <c r="A1904" s="226"/>
      <c r="B1904" s="29">
        <v>3624</v>
      </c>
      <c r="C1904" s="30">
        <v>12</v>
      </c>
      <c r="D1904" s="32" t="s">
        <v>4857</v>
      </c>
      <c r="E1904" s="32" t="s">
        <v>4858</v>
      </c>
      <c r="F1904" s="32" t="s">
        <v>4859</v>
      </c>
      <c r="G1904" s="33" t="s">
        <v>12</v>
      </c>
      <c r="H1904" s="34" t="s">
        <v>13</v>
      </c>
      <c r="I1904" s="35">
        <v>0.98040000000000005</v>
      </c>
      <c r="J1904" s="36">
        <v>954376.15</v>
      </c>
      <c r="K1904" s="19">
        <f t="shared" si="60"/>
        <v>1272393.3999999999</v>
      </c>
      <c r="L1904" s="37">
        <v>106005.75</v>
      </c>
      <c r="M1904" s="38"/>
    </row>
    <row r="1905" spans="1:13" s="39" customFormat="1" ht="12.95" customHeight="1" x14ac:dyDescent="0.25">
      <c r="A1905" s="226"/>
      <c r="B1905" s="29">
        <v>3613</v>
      </c>
      <c r="C1905" s="30">
        <v>13</v>
      </c>
      <c r="D1905" s="42" t="s">
        <v>4860</v>
      </c>
      <c r="E1905" s="42" t="s">
        <v>4861</v>
      </c>
      <c r="F1905" s="42" t="s">
        <v>4862</v>
      </c>
      <c r="G1905" s="33" t="s">
        <v>12</v>
      </c>
      <c r="H1905" s="34" t="s">
        <v>13</v>
      </c>
      <c r="I1905" s="35">
        <v>0.98040000000000005</v>
      </c>
      <c r="J1905" s="36">
        <v>954376.15</v>
      </c>
      <c r="K1905" s="19">
        <f t="shared" si="60"/>
        <v>1272393.3999999999</v>
      </c>
      <c r="L1905" s="37">
        <v>106005.75</v>
      </c>
      <c r="M1905" s="38"/>
    </row>
    <row r="1906" spans="1:13" s="39" customFormat="1" ht="12.95" customHeight="1" x14ac:dyDescent="0.25">
      <c r="A1906" s="226"/>
      <c r="B1906" s="29">
        <v>3612</v>
      </c>
      <c r="C1906" s="30">
        <v>14</v>
      </c>
      <c r="D1906" s="32" t="s">
        <v>4863</v>
      </c>
      <c r="E1906" s="32" t="s">
        <v>4864</v>
      </c>
      <c r="F1906" s="32" t="s">
        <v>1832</v>
      </c>
      <c r="G1906" s="33" t="s">
        <v>12</v>
      </c>
      <c r="H1906" s="34" t="s">
        <v>13</v>
      </c>
      <c r="I1906" s="35">
        <v>0.98040000000000005</v>
      </c>
      <c r="J1906" s="36">
        <v>954376.15</v>
      </c>
      <c r="K1906" s="19">
        <f t="shared" si="60"/>
        <v>1272393.3999999999</v>
      </c>
      <c r="L1906" s="37">
        <v>106005.75</v>
      </c>
      <c r="M1906" s="38"/>
    </row>
    <row r="1907" spans="1:13" s="39" customFormat="1" ht="12.95" customHeight="1" x14ac:dyDescent="0.25">
      <c r="A1907" s="226"/>
      <c r="B1907" s="29">
        <v>3622</v>
      </c>
      <c r="C1907" s="30">
        <v>15</v>
      </c>
      <c r="D1907" s="32" t="s">
        <v>4865</v>
      </c>
      <c r="E1907" s="32" t="s">
        <v>4866</v>
      </c>
      <c r="F1907" s="32" t="s">
        <v>4867</v>
      </c>
      <c r="G1907" s="33" t="s">
        <v>12</v>
      </c>
      <c r="H1907" s="34" t="s">
        <v>13</v>
      </c>
      <c r="I1907" s="35">
        <v>0.99039999999999995</v>
      </c>
      <c r="J1907" s="36">
        <v>964107.4</v>
      </c>
      <c r="K1907" s="19">
        <f t="shared" si="60"/>
        <v>1285368.3999999999</v>
      </c>
      <c r="L1907" s="37">
        <v>107087</v>
      </c>
      <c r="M1907" s="38"/>
    </row>
    <row r="1908" spans="1:13" s="39" customFormat="1" ht="12.95" customHeight="1" x14ac:dyDescent="0.25">
      <c r="A1908" s="226"/>
      <c r="B1908" s="29">
        <v>3628</v>
      </c>
      <c r="C1908" s="30">
        <v>16</v>
      </c>
      <c r="D1908" s="42" t="s">
        <v>4868</v>
      </c>
      <c r="E1908" s="42" t="s">
        <v>4869</v>
      </c>
      <c r="F1908" s="42" t="s">
        <v>4642</v>
      </c>
      <c r="G1908" s="33" t="s">
        <v>12</v>
      </c>
      <c r="H1908" s="34" t="s">
        <v>13</v>
      </c>
      <c r="I1908" s="35">
        <v>0.99439999999999995</v>
      </c>
      <c r="J1908" s="36">
        <v>967999.9</v>
      </c>
      <c r="K1908" s="19">
        <f t="shared" si="60"/>
        <v>1290558.3999999999</v>
      </c>
      <c r="L1908" s="37">
        <v>107519.5</v>
      </c>
      <c r="M1908" s="38"/>
    </row>
    <row r="1909" spans="1:13" s="39" customFormat="1" ht="12.95" customHeight="1" x14ac:dyDescent="0.25">
      <c r="A1909" s="226"/>
      <c r="B1909" s="29">
        <v>3606</v>
      </c>
      <c r="C1909" s="30">
        <v>17</v>
      </c>
      <c r="D1909" s="32" t="s">
        <v>4870</v>
      </c>
      <c r="E1909" s="32" t="s">
        <v>4871</v>
      </c>
      <c r="F1909" s="32" t="s">
        <v>4872</v>
      </c>
      <c r="G1909" s="33" t="s">
        <v>12</v>
      </c>
      <c r="H1909" s="34" t="s">
        <v>13</v>
      </c>
      <c r="I1909" s="35">
        <v>0.98440000000000005</v>
      </c>
      <c r="J1909" s="36">
        <v>958268.65</v>
      </c>
      <c r="K1909" s="19">
        <f t="shared" si="60"/>
        <v>1277583.3999999999</v>
      </c>
      <c r="L1909" s="37">
        <v>106438.25</v>
      </c>
      <c r="M1909" s="38"/>
    </row>
    <row r="1910" spans="1:13" s="39" customFormat="1" ht="12.95" customHeight="1" x14ac:dyDescent="0.25">
      <c r="A1910" s="226"/>
      <c r="B1910" s="29">
        <v>3605</v>
      </c>
      <c r="C1910" s="30">
        <v>18</v>
      </c>
      <c r="D1910" s="32" t="s">
        <v>4873</v>
      </c>
      <c r="E1910" s="32" t="s">
        <v>4874</v>
      </c>
      <c r="F1910" s="32" t="s">
        <v>4875</v>
      </c>
      <c r="G1910" s="33" t="s">
        <v>12</v>
      </c>
      <c r="H1910" s="34" t="s">
        <v>13</v>
      </c>
      <c r="I1910" s="35">
        <v>0.98040000000000005</v>
      </c>
      <c r="J1910" s="36">
        <v>954376.15</v>
      </c>
      <c r="K1910" s="19">
        <f t="shared" si="60"/>
        <v>1272393.3999999999</v>
      </c>
      <c r="L1910" s="37">
        <v>106005.75</v>
      </c>
      <c r="M1910" s="38"/>
    </row>
    <row r="1911" spans="1:13" s="39" customFormat="1" ht="12.95" customHeight="1" x14ac:dyDescent="0.25">
      <c r="A1911" s="226"/>
      <c r="B1911" s="29">
        <v>3615</v>
      </c>
      <c r="C1911" s="30">
        <v>19</v>
      </c>
      <c r="D1911" s="42" t="s">
        <v>4876</v>
      </c>
      <c r="E1911" s="42" t="s">
        <v>4877</v>
      </c>
      <c r="F1911" s="42" t="s">
        <v>4878</v>
      </c>
      <c r="G1911" s="33" t="s">
        <v>12</v>
      </c>
      <c r="H1911" s="34" t="s">
        <v>13</v>
      </c>
      <c r="I1911" s="35">
        <v>0.98440000000000005</v>
      </c>
      <c r="J1911" s="36">
        <v>958268.65</v>
      </c>
      <c r="K1911" s="19">
        <f t="shared" si="60"/>
        <v>1277583.3999999999</v>
      </c>
      <c r="L1911" s="37">
        <v>106438.25</v>
      </c>
      <c r="M1911" s="38"/>
    </row>
    <row r="1912" spans="1:13" s="39" customFormat="1" ht="12.95" customHeight="1" x14ac:dyDescent="0.25">
      <c r="A1912" s="226"/>
      <c r="B1912" s="29">
        <v>3620</v>
      </c>
      <c r="C1912" s="30">
        <v>20</v>
      </c>
      <c r="D1912" s="32" t="s">
        <v>4879</v>
      </c>
      <c r="E1912" s="32" t="s">
        <v>4880</v>
      </c>
      <c r="F1912" s="32" t="s">
        <v>4881</v>
      </c>
      <c r="G1912" s="33" t="s">
        <v>12</v>
      </c>
      <c r="H1912" s="34" t="s">
        <v>13</v>
      </c>
      <c r="I1912" s="35">
        <v>0.98240000000000005</v>
      </c>
      <c r="J1912" s="36">
        <v>956322.4</v>
      </c>
      <c r="K1912" s="19">
        <f t="shared" si="60"/>
        <v>1274988.3999999999</v>
      </c>
      <c r="L1912" s="37">
        <v>106222</v>
      </c>
      <c r="M1912" s="38"/>
    </row>
    <row r="1913" spans="1:13" s="39" customFormat="1" ht="12.95" customHeight="1" x14ac:dyDescent="0.25">
      <c r="A1913" s="226"/>
      <c r="B1913" s="29">
        <v>3627</v>
      </c>
      <c r="C1913" s="30">
        <v>21</v>
      </c>
      <c r="D1913" s="42" t="s">
        <v>4882</v>
      </c>
      <c r="E1913" s="42" t="s">
        <v>4883</v>
      </c>
      <c r="F1913" s="42" t="s">
        <v>4884</v>
      </c>
      <c r="G1913" s="33" t="s">
        <v>12</v>
      </c>
      <c r="H1913" s="34" t="s">
        <v>13</v>
      </c>
      <c r="I1913" s="35">
        <v>0.98440000000000005</v>
      </c>
      <c r="J1913" s="36">
        <v>958268.65</v>
      </c>
      <c r="K1913" s="19">
        <f t="shared" si="60"/>
        <v>1277583.3999999999</v>
      </c>
      <c r="L1913" s="37">
        <v>106438.25</v>
      </c>
      <c r="M1913" s="38"/>
    </row>
    <row r="1914" spans="1:13" s="39" customFormat="1" ht="12.95" customHeight="1" x14ac:dyDescent="0.25">
      <c r="A1914" s="226"/>
      <c r="B1914" s="29">
        <v>3614</v>
      </c>
      <c r="C1914" s="30">
        <v>22</v>
      </c>
      <c r="D1914" s="32" t="s">
        <v>4885</v>
      </c>
      <c r="E1914" s="32" t="s">
        <v>4886</v>
      </c>
      <c r="F1914" s="32" t="s">
        <v>4887</v>
      </c>
      <c r="G1914" s="33" t="s">
        <v>12</v>
      </c>
      <c r="H1914" s="34" t="s">
        <v>13</v>
      </c>
      <c r="I1914" s="35">
        <v>0.97840000000000005</v>
      </c>
      <c r="J1914" s="36">
        <v>952429.9</v>
      </c>
      <c r="K1914" s="19">
        <f t="shared" si="60"/>
        <v>1269798.3999999999</v>
      </c>
      <c r="L1914" s="37">
        <v>105789.5</v>
      </c>
      <c r="M1914" s="38"/>
    </row>
    <row r="1915" spans="1:13" s="39" customFormat="1" ht="12.95" customHeight="1" x14ac:dyDescent="0.25">
      <c r="A1915" s="226"/>
      <c r="B1915" s="29">
        <v>3617</v>
      </c>
      <c r="C1915" s="30">
        <v>23</v>
      </c>
      <c r="D1915" s="32" t="s">
        <v>4888</v>
      </c>
      <c r="E1915" s="32" t="s">
        <v>4889</v>
      </c>
      <c r="F1915" s="32" t="s">
        <v>4890</v>
      </c>
      <c r="G1915" s="33" t="s">
        <v>12</v>
      </c>
      <c r="H1915" s="34" t="s">
        <v>13</v>
      </c>
      <c r="I1915" s="35">
        <v>0.98040000000000005</v>
      </c>
      <c r="J1915" s="36">
        <v>954376.15</v>
      </c>
      <c r="K1915" s="19">
        <f t="shared" si="60"/>
        <v>1272393.3999999999</v>
      </c>
      <c r="L1915" s="37">
        <v>106005.75</v>
      </c>
      <c r="M1915" s="38"/>
    </row>
    <row r="1916" spans="1:13" s="39" customFormat="1" ht="12.95" customHeight="1" x14ac:dyDescent="0.25">
      <c r="A1916" s="226"/>
      <c r="B1916" s="29">
        <v>3607</v>
      </c>
      <c r="C1916" s="30">
        <v>24</v>
      </c>
      <c r="D1916" s="32" t="s">
        <v>4891</v>
      </c>
      <c r="E1916" s="32" t="s">
        <v>4892</v>
      </c>
      <c r="F1916" s="32" t="s">
        <v>4893</v>
      </c>
      <c r="G1916" s="33" t="s">
        <v>12</v>
      </c>
      <c r="H1916" s="34" t="s">
        <v>13</v>
      </c>
      <c r="I1916" s="35">
        <v>0.98640000000000005</v>
      </c>
      <c r="J1916" s="36">
        <v>960214.9</v>
      </c>
      <c r="K1916" s="19">
        <f t="shared" si="60"/>
        <v>1280178.3999999999</v>
      </c>
      <c r="L1916" s="37">
        <v>106654.5</v>
      </c>
      <c r="M1916" s="38"/>
    </row>
    <row r="1917" spans="1:13" s="39" customFormat="1" ht="12.95" customHeight="1" x14ac:dyDescent="0.25">
      <c r="A1917" s="226"/>
      <c r="B1917" s="29">
        <v>3619</v>
      </c>
      <c r="C1917" s="30">
        <v>25</v>
      </c>
      <c r="D1917" s="32" t="s">
        <v>4894</v>
      </c>
      <c r="E1917" s="32" t="s">
        <v>4895</v>
      </c>
      <c r="F1917" s="32" t="s">
        <v>4896</v>
      </c>
      <c r="G1917" s="33" t="s">
        <v>12</v>
      </c>
      <c r="H1917" s="34" t="s">
        <v>13</v>
      </c>
      <c r="I1917" s="35">
        <v>0.98240000000000005</v>
      </c>
      <c r="J1917" s="36">
        <v>956322.4</v>
      </c>
      <c r="K1917" s="19">
        <f t="shared" si="60"/>
        <v>1274988.3999999999</v>
      </c>
      <c r="L1917" s="37">
        <v>106222</v>
      </c>
      <c r="M1917" s="38"/>
    </row>
    <row r="1918" spans="1:13" s="39" customFormat="1" ht="12.95" customHeight="1" x14ac:dyDescent="0.25">
      <c r="A1918" s="226"/>
      <c r="B1918" s="29">
        <v>3611</v>
      </c>
      <c r="C1918" s="30">
        <v>26</v>
      </c>
      <c r="D1918" s="42" t="s">
        <v>4897</v>
      </c>
      <c r="E1918" s="42" t="s">
        <v>4898</v>
      </c>
      <c r="F1918" s="42" t="s">
        <v>4899</v>
      </c>
      <c r="G1918" s="27" t="s">
        <v>12</v>
      </c>
      <c r="H1918" s="34" t="s">
        <v>13</v>
      </c>
      <c r="I1918" s="35">
        <v>0.98440000000000005</v>
      </c>
      <c r="J1918" s="36">
        <v>958268.65</v>
      </c>
      <c r="K1918" s="19">
        <f t="shared" si="60"/>
        <v>1277583.3999999999</v>
      </c>
      <c r="L1918" s="37">
        <v>106438.25</v>
      </c>
      <c r="M1918" s="38"/>
    </row>
    <row r="1919" spans="1:13" s="39" customFormat="1" ht="12.95" customHeight="1" x14ac:dyDescent="0.25">
      <c r="A1919" s="226"/>
      <c r="B1919" s="29">
        <v>3603</v>
      </c>
      <c r="C1919" s="30">
        <v>27</v>
      </c>
      <c r="D1919" s="32" t="s">
        <v>4900</v>
      </c>
      <c r="E1919" s="32" t="s">
        <v>4901</v>
      </c>
      <c r="F1919" s="32" t="s">
        <v>4902</v>
      </c>
      <c r="G1919" s="50" t="s">
        <v>12</v>
      </c>
      <c r="H1919" s="34" t="s">
        <v>13</v>
      </c>
      <c r="I1919" s="35">
        <v>0.98440000000000005</v>
      </c>
      <c r="J1919" s="36">
        <v>958268.65</v>
      </c>
      <c r="K1919" s="19">
        <f t="shared" si="60"/>
        <v>1277583.3999999999</v>
      </c>
      <c r="L1919" s="37">
        <v>106438.25</v>
      </c>
      <c r="M1919" s="38"/>
    </row>
    <row r="1920" spans="1:13" s="39" customFormat="1" ht="12.95" customHeight="1" x14ac:dyDescent="0.25">
      <c r="A1920" s="226"/>
      <c r="B1920" s="29">
        <v>3610</v>
      </c>
      <c r="C1920" s="30">
        <v>28</v>
      </c>
      <c r="D1920" s="42" t="s">
        <v>4903</v>
      </c>
      <c r="E1920" s="42" t="s">
        <v>4904</v>
      </c>
      <c r="F1920" s="42" t="s">
        <v>4905</v>
      </c>
      <c r="G1920" s="27" t="s">
        <v>12</v>
      </c>
      <c r="H1920" s="34" t="s">
        <v>13</v>
      </c>
      <c r="I1920" s="35">
        <v>0.98440000000000005</v>
      </c>
      <c r="J1920" s="36">
        <v>958268.65</v>
      </c>
      <c r="K1920" s="19">
        <f t="shared" si="60"/>
        <v>1277583.3999999999</v>
      </c>
      <c r="L1920" s="37">
        <v>106438.25</v>
      </c>
      <c r="M1920" s="38"/>
    </row>
    <row r="1921" spans="1:13" s="39" customFormat="1" ht="12.95" customHeight="1" x14ac:dyDescent="0.25">
      <c r="A1921" s="227"/>
      <c r="B1921" s="29">
        <v>3600</v>
      </c>
      <c r="C1921" s="30">
        <v>29</v>
      </c>
      <c r="D1921" s="53" t="s">
        <v>4906</v>
      </c>
      <c r="E1921" s="53" t="s">
        <v>4907</v>
      </c>
      <c r="F1921" s="53" t="s">
        <v>4908</v>
      </c>
      <c r="G1921" s="27" t="s">
        <v>12</v>
      </c>
      <c r="H1921" s="34" t="s">
        <v>13</v>
      </c>
      <c r="I1921" s="35">
        <v>0.98040000000000005</v>
      </c>
      <c r="J1921" s="36">
        <v>954376.15</v>
      </c>
      <c r="K1921" s="19">
        <f t="shared" si="60"/>
        <v>1272393.3999999999</v>
      </c>
      <c r="L1921" s="37">
        <v>106005.75</v>
      </c>
      <c r="M1921" s="38"/>
    </row>
    <row r="1922" spans="1:13" s="39" customFormat="1" ht="12.95" customHeight="1" x14ac:dyDescent="0.25">
      <c r="A1922" s="225" t="s">
        <v>4909</v>
      </c>
      <c r="B1922" s="29"/>
      <c r="C1922" s="30"/>
      <c r="D1922" s="31" t="s">
        <v>11</v>
      </c>
      <c r="E1922" s="32"/>
      <c r="F1922" s="32"/>
      <c r="G1922" s="33"/>
      <c r="H1922" s="34"/>
      <c r="I1922" s="35"/>
      <c r="J1922" s="36"/>
      <c r="K1922" s="19"/>
      <c r="L1922" s="37"/>
      <c r="M1922" s="38"/>
    </row>
    <row r="1923" spans="1:13" s="39" customFormat="1" ht="12.95" customHeight="1" x14ac:dyDescent="0.25">
      <c r="A1923" s="227"/>
      <c r="B1923" s="29">
        <v>5600</v>
      </c>
      <c r="C1923" s="30">
        <v>1</v>
      </c>
      <c r="D1923" s="42" t="s">
        <v>4910</v>
      </c>
      <c r="E1923" s="42" t="s">
        <v>4911</v>
      </c>
      <c r="F1923" s="42" t="s">
        <v>4912</v>
      </c>
      <c r="G1923" s="33" t="s">
        <v>12</v>
      </c>
      <c r="H1923" s="34" t="s">
        <v>13</v>
      </c>
      <c r="I1923" s="35">
        <v>0.995</v>
      </c>
      <c r="J1923" s="36">
        <v>968800.02</v>
      </c>
      <c r="K1923" s="19">
        <f>ROUND(J1923+L1923*3,2)</f>
        <v>1291553.1599999999</v>
      </c>
      <c r="L1923" s="37">
        <v>107584.38</v>
      </c>
      <c r="M1923" s="38"/>
    </row>
    <row r="1924" spans="1:13" s="39" customFormat="1" ht="12.95" customHeight="1" x14ac:dyDescent="0.25">
      <c r="A1924" s="225" t="s">
        <v>4913</v>
      </c>
      <c r="B1924" s="29"/>
      <c r="C1924" s="30"/>
      <c r="D1924" s="31" t="s">
        <v>126</v>
      </c>
      <c r="E1924" s="42"/>
      <c r="F1924" s="42"/>
      <c r="G1924" s="33"/>
      <c r="H1924" s="34"/>
      <c r="I1924" s="35"/>
      <c r="J1924" s="36"/>
      <c r="K1924" s="19"/>
      <c r="L1924" s="37"/>
      <c r="M1924" s="38"/>
    </row>
    <row r="1925" spans="1:13" s="39" customFormat="1" ht="12.95" customHeight="1" x14ac:dyDescent="0.25">
      <c r="A1925" s="226"/>
      <c r="B1925" s="29">
        <v>3804</v>
      </c>
      <c r="C1925" s="30">
        <v>1</v>
      </c>
      <c r="D1925" s="32" t="s">
        <v>4914</v>
      </c>
      <c r="E1925" s="32" t="s">
        <v>4915</v>
      </c>
      <c r="F1925" s="32" t="s">
        <v>3082</v>
      </c>
      <c r="G1925" s="33" t="s">
        <v>130</v>
      </c>
      <c r="H1925" s="34" t="s">
        <v>13</v>
      </c>
      <c r="I1925" s="35">
        <v>0.96020000000000005</v>
      </c>
      <c r="J1925" s="36">
        <v>456863.31</v>
      </c>
      <c r="K1925" s="19">
        <f>ROUND(J1925+L1925*3,2)</f>
        <v>612607.74</v>
      </c>
      <c r="L1925" s="37">
        <v>51914.81</v>
      </c>
      <c r="M1925" s="38"/>
    </row>
    <row r="1926" spans="1:13" s="39" customFormat="1" ht="12.95" customHeight="1" x14ac:dyDescent="0.25">
      <c r="A1926" s="226"/>
      <c r="B1926" s="29">
        <v>3836</v>
      </c>
      <c r="C1926" s="30">
        <v>2</v>
      </c>
      <c r="D1926" s="32" t="s">
        <v>4916</v>
      </c>
      <c r="E1926" s="32" t="s">
        <v>4917</v>
      </c>
      <c r="F1926" s="32" t="s">
        <v>4918</v>
      </c>
      <c r="G1926" s="33" t="s">
        <v>130</v>
      </c>
      <c r="H1926" s="34" t="s">
        <v>13</v>
      </c>
      <c r="I1926" s="35">
        <v>0.96419999999999995</v>
      </c>
      <c r="J1926" s="36">
        <v>461404.94000000006</v>
      </c>
      <c r="K1926" s="19">
        <f>ROUND(J1926+L1926*3,2)</f>
        <v>617798.18000000005</v>
      </c>
      <c r="L1926" s="37">
        <v>52131.08</v>
      </c>
      <c r="M1926" s="38"/>
    </row>
    <row r="1927" spans="1:13" s="39" customFormat="1" ht="12.95" customHeight="1" x14ac:dyDescent="0.25">
      <c r="A1927" s="226"/>
      <c r="B1927" s="29"/>
      <c r="C1927" s="30"/>
      <c r="D1927" s="31" t="s">
        <v>11</v>
      </c>
      <c r="E1927" s="32"/>
      <c r="F1927" s="32"/>
      <c r="G1927" s="33"/>
      <c r="H1927" s="34"/>
      <c r="I1927" s="35"/>
      <c r="J1927" s="36"/>
      <c r="K1927" s="19"/>
      <c r="L1927" s="37"/>
      <c r="M1927" s="38"/>
    </row>
    <row r="1928" spans="1:13" s="39" customFormat="1" ht="12.95" customHeight="1" x14ac:dyDescent="0.25">
      <c r="A1928" s="226"/>
      <c r="B1928" s="29">
        <v>3811</v>
      </c>
      <c r="C1928" s="30">
        <v>1</v>
      </c>
      <c r="D1928" s="32" t="s">
        <v>2624</v>
      </c>
      <c r="E1928" s="32" t="s">
        <v>2625</v>
      </c>
      <c r="F1928" s="32" t="s">
        <v>4919</v>
      </c>
      <c r="G1928" s="33" t="s">
        <v>12</v>
      </c>
      <c r="H1928" s="34" t="s">
        <v>13</v>
      </c>
      <c r="I1928" s="35">
        <v>0.98640000000000005</v>
      </c>
      <c r="J1928" s="36">
        <v>955976.37</v>
      </c>
      <c r="K1928" s="19">
        <f t="shared" ref="K1928:K1963" si="61">ROUND(J1928+L1928*3,2)</f>
        <v>1275939.8700000001</v>
      </c>
      <c r="L1928" s="37">
        <v>106654.5</v>
      </c>
      <c r="M1928" s="38"/>
    </row>
    <row r="1929" spans="1:13" s="39" customFormat="1" ht="12.95" customHeight="1" x14ac:dyDescent="0.25">
      <c r="A1929" s="226"/>
      <c r="B1929" s="29">
        <v>3832</v>
      </c>
      <c r="C1929" s="30">
        <v>2</v>
      </c>
      <c r="D1929" s="32" t="s">
        <v>4920</v>
      </c>
      <c r="E1929" s="32" t="s">
        <v>4921</v>
      </c>
      <c r="F1929" s="32" t="s">
        <v>4922</v>
      </c>
      <c r="G1929" s="33" t="s">
        <v>12</v>
      </c>
      <c r="H1929" s="34" t="s">
        <v>13</v>
      </c>
      <c r="I1929" s="35">
        <v>0.58640000000000003</v>
      </c>
      <c r="J1929" s="36">
        <v>784598.26</v>
      </c>
      <c r="K1929" s="19">
        <f t="shared" si="61"/>
        <v>974811.76</v>
      </c>
      <c r="L1929" s="37">
        <v>63404.5</v>
      </c>
      <c r="M1929" s="38"/>
    </row>
    <row r="1930" spans="1:13" s="39" customFormat="1" ht="12.95" customHeight="1" x14ac:dyDescent="0.25">
      <c r="A1930" s="226"/>
      <c r="B1930" s="29">
        <v>3821</v>
      </c>
      <c r="C1930" s="30">
        <v>3</v>
      </c>
      <c r="D1930" s="32" t="s">
        <v>4923</v>
      </c>
      <c r="E1930" s="32" t="s">
        <v>4924</v>
      </c>
      <c r="F1930" s="32" t="s">
        <v>4925</v>
      </c>
      <c r="G1930" s="33" t="s">
        <v>12</v>
      </c>
      <c r="H1930" s="34" t="s">
        <v>13</v>
      </c>
      <c r="I1930" s="35">
        <v>0.96619999999999995</v>
      </c>
      <c r="J1930" s="36">
        <v>921873.77</v>
      </c>
      <c r="K1930" s="19">
        <f t="shared" si="61"/>
        <v>1235284.9099999999</v>
      </c>
      <c r="L1930" s="37">
        <v>104470.38</v>
      </c>
      <c r="M1930" s="38"/>
    </row>
    <row r="1931" spans="1:13" s="39" customFormat="1" ht="12.95" customHeight="1" x14ac:dyDescent="0.25">
      <c r="A1931" s="226"/>
      <c r="B1931" s="29">
        <v>3817</v>
      </c>
      <c r="C1931" s="30">
        <v>4</v>
      </c>
      <c r="D1931" s="32" t="s">
        <v>4926</v>
      </c>
      <c r="E1931" s="32" t="s">
        <v>4927</v>
      </c>
      <c r="F1931" s="32" t="s">
        <v>4133</v>
      </c>
      <c r="G1931" s="33" t="s">
        <v>12</v>
      </c>
      <c r="H1931" s="34" t="s">
        <v>13</v>
      </c>
      <c r="I1931" s="35">
        <v>0.96020000000000005</v>
      </c>
      <c r="J1931" s="36">
        <v>917332.54</v>
      </c>
      <c r="K1931" s="19">
        <f t="shared" si="61"/>
        <v>1228797.43</v>
      </c>
      <c r="L1931" s="37">
        <v>103821.63</v>
      </c>
      <c r="M1931" s="38"/>
    </row>
    <row r="1932" spans="1:13" s="39" customFormat="1" ht="12.95" customHeight="1" x14ac:dyDescent="0.25">
      <c r="A1932" s="226"/>
      <c r="B1932" s="29">
        <v>3830</v>
      </c>
      <c r="C1932" s="30">
        <v>5</v>
      </c>
      <c r="D1932" s="32" t="s">
        <v>4928</v>
      </c>
      <c r="E1932" s="32" t="s">
        <v>4929</v>
      </c>
      <c r="F1932" s="32" t="s">
        <v>4930</v>
      </c>
      <c r="G1932" s="33" t="s">
        <v>12</v>
      </c>
      <c r="H1932" s="34" t="s">
        <v>13</v>
      </c>
      <c r="I1932" s="35">
        <v>0.96419999999999995</v>
      </c>
      <c r="J1932" s="36">
        <v>921441.27</v>
      </c>
      <c r="K1932" s="19">
        <f t="shared" si="61"/>
        <v>1234203.6599999999</v>
      </c>
      <c r="L1932" s="37">
        <v>104254.13</v>
      </c>
      <c r="M1932" s="38"/>
    </row>
    <row r="1933" spans="1:13" s="39" customFormat="1" ht="12.95" customHeight="1" x14ac:dyDescent="0.25">
      <c r="A1933" s="226"/>
      <c r="B1933" s="29">
        <v>3810</v>
      </c>
      <c r="C1933" s="30">
        <v>6</v>
      </c>
      <c r="D1933" s="32" t="s">
        <v>916</v>
      </c>
      <c r="E1933" s="32" t="s">
        <v>4931</v>
      </c>
      <c r="F1933" s="32" t="s">
        <v>4932</v>
      </c>
      <c r="G1933" s="33" t="s">
        <v>12</v>
      </c>
      <c r="H1933" s="34" t="s">
        <v>13</v>
      </c>
      <c r="I1933" s="35">
        <v>0.98640000000000005</v>
      </c>
      <c r="J1933" s="36">
        <v>957598.26</v>
      </c>
      <c r="K1933" s="19">
        <f t="shared" si="61"/>
        <v>1277561.76</v>
      </c>
      <c r="L1933" s="37">
        <v>106654.5</v>
      </c>
      <c r="M1933" s="38"/>
    </row>
    <row r="1934" spans="1:13" s="39" customFormat="1" ht="12.95" customHeight="1" x14ac:dyDescent="0.25">
      <c r="A1934" s="226"/>
      <c r="B1934" s="29">
        <v>3808</v>
      </c>
      <c r="C1934" s="30">
        <v>7</v>
      </c>
      <c r="D1934" s="32" t="s">
        <v>1741</v>
      </c>
      <c r="E1934" s="32" t="s">
        <v>1661</v>
      </c>
      <c r="F1934" s="32" t="s">
        <v>4933</v>
      </c>
      <c r="G1934" s="33" t="s">
        <v>12</v>
      </c>
      <c r="H1934" s="34" t="s">
        <v>13</v>
      </c>
      <c r="I1934" s="35">
        <v>0.96619999999999995</v>
      </c>
      <c r="J1934" s="36">
        <v>923820.04</v>
      </c>
      <c r="K1934" s="19">
        <f t="shared" si="61"/>
        <v>1237231.18</v>
      </c>
      <c r="L1934" s="37">
        <v>104470.38</v>
      </c>
      <c r="M1934" s="38"/>
    </row>
    <row r="1935" spans="1:13" s="39" customFormat="1" ht="12.95" customHeight="1" x14ac:dyDescent="0.25">
      <c r="A1935" s="226"/>
      <c r="B1935" s="29">
        <v>3824</v>
      </c>
      <c r="C1935" s="30">
        <v>8</v>
      </c>
      <c r="D1935" s="32" t="s">
        <v>1015</v>
      </c>
      <c r="E1935" s="32" t="s">
        <v>1016</v>
      </c>
      <c r="F1935" s="32" t="s">
        <v>4934</v>
      </c>
      <c r="G1935" s="33" t="s">
        <v>12</v>
      </c>
      <c r="H1935" s="34" t="s">
        <v>13</v>
      </c>
      <c r="I1935" s="35">
        <v>0.96619999999999995</v>
      </c>
      <c r="J1935" s="36">
        <v>922306.29</v>
      </c>
      <c r="K1935" s="19">
        <f t="shared" si="61"/>
        <v>1235717.43</v>
      </c>
      <c r="L1935" s="37">
        <v>104470.38</v>
      </c>
      <c r="M1935" s="38"/>
    </row>
    <row r="1936" spans="1:13" s="39" customFormat="1" ht="12.95" customHeight="1" x14ac:dyDescent="0.25">
      <c r="A1936" s="226"/>
      <c r="B1936" s="29">
        <v>3837</v>
      </c>
      <c r="C1936" s="30">
        <v>9</v>
      </c>
      <c r="D1936" s="32" t="s">
        <v>4935</v>
      </c>
      <c r="E1936" s="32" t="s">
        <v>4936</v>
      </c>
      <c r="F1936" s="32" t="s">
        <v>4937</v>
      </c>
      <c r="G1936" s="33" t="s">
        <v>12</v>
      </c>
      <c r="H1936" s="34" t="s">
        <v>13</v>
      </c>
      <c r="I1936" s="35">
        <v>0.96419999999999995</v>
      </c>
      <c r="J1936" s="36">
        <v>921441.27</v>
      </c>
      <c r="K1936" s="19">
        <f t="shared" si="61"/>
        <v>1234203.6599999999</v>
      </c>
      <c r="L1936" s="37">
        <v>104254.13</v>
      </c>
      <c r="M1936" s="38"/>
    </row>
    <row r="1937" spans="1:13" s="39" customFormat="1" ht="12.95" customHeight="1" x14ac:dyDescent="0.25">
      <c r="A1937" s="226"/>
      <c r="B1937" s="29">
        <v>3820</v>
      </c>
      <c r="C1937" s="30">
        <v>10</v>
      </c>
      <c r="D1937" s="32" t="s">
        <v>4938</v>
      </c>
      <c r="E1937" s="32" t="s">
        <v>4939</v>
      </c>
      <c r="F1937" s="32" t="s">
        <v>4940</v>
      </c>
      <c r="G1937" s="33" t="s">
        <v>12</v>
      </c>
      <c r="H1937" s="34" t="s">
        <v>13</v>
      </c>
      <c r="I1937" s="35">
        <v>0.96619999999999995</v>
      </c>
      <c r="J1937" s="36">
        <v>921873.77</v>
      </c>
      <c r="K1937" s="19">
        <f t="shared" si="61"/>
        <v>1235284.9099999999</v>
      </c>
      <c r="L1937" s="37">
        <v>104470.38</v>
      </c>
      <c r="M1937" s="38"/>
    </row>
    <row r="1938" spans="1:13" s="39" customFormat="1" ht="12.95" customHeight="1" x14ac:dyDescent="0.25">
      <c r="A1938" s="226"/>
      <c r="B1938" s="29">
        <v>3835</v>
      </c>
      <c r="C1938" s="30">
        <v>11</v>
      </c>
      <c r="D1938" s="42" t="s">
        <v>4941</v>
      </c>
      <c r="E1938" s="42" t="s">
        <v>4942</v>
      </c>
      <c r="F1938" s="42" t="s">
        <v>4106</v>
      </c>
      <c r="G1938" s="33" t="s">
        <v>12</v>
      </c>
      <c r="H1938" s="34" t="s">
        <v>13</v>
      </c>
      <c r="I1938" s="35">
        <v>0.96619999999999995</v>
      </c>
      <c r="J1938" s="36">
        <v>924879.67</v>
      </c>
      <c r="K1938" s="19">
        <f t="shared" si="61"/>
        <v>1238290.81</v>
      </c>
      <c r="L1938" s="37">
        <v>104470.38</v>
      </c>
      <c r="M1938" s="38"/>
    </row>
    <row r="1939" spans="1:13" s="39" customFormat="1" ht="12.95" customHeight="1" x14ac:dyDescent="0.25">
      <c r="A1939" s="226"/>
      <c r="B1939" s="29">
        <v>3812</v>
      </c>
      <c r="C1939" s="30">
        <v>12</v>
      </c>
      <c r="D1939" s="32" t="s">
        <v>4943</v>
      </c>
      <c r="E1939" s="32" t="s">
        <v>4944</v>
      </c>
      <c r="F1939" s="32" t="s">
        <v>4945</v>
      </c>
      <c r="G1939" s="33" t="s">
        <v>12</v>
      </c>
      <c r="H1939" s="34" t="s">
        <v>13</v>
      </c>
      <c r="I1939" s="35">
        <v>0.96020000000000005</v>
      </c>
      <c r="J1939" s="36">
        <v>917981.29</v>
      </c>
      <c r="K1939" s="19">
        <f t="shared" si="61"/>
        <v>1229446.18</v>
      </c>
      <c r="L1939" s="37">
        <v>103821.63</v>
      </c>
      <c r="M1939" s="38"/>
    </row>
    <row r="1940" spans="1:13" s="39" customFormat="1" ht="12.95" customHeight="1" x14ac:dyDescent="0.25">
      <c r="A1940" s="226"/>
      <c r="B1940" s="29">
        <v>3809</v>
      </c>
      <c r="C1940" s="30">
        <v>13</v>
      </c>
      <c r="D1940" s="32" t="s">
        <v>4946</v>
      </c>
      <c r="E1940" s="32" t="s">
        <v>4947</v>
      </c>
      <c r="F1940" s="32" t="s">
        <v>4948</v>
      </c>
      <c r="G1940" s="33" t="s">
        <v>12</v>
      </c>
      <c r="H1940" s="34" t="s">
        <v>13</v>
      </c>
      <c r="I1940" s="35">
        <v>0.96619999999999995</v>
      </c>
      <c r="J1940" s="36">
        <v>922306.29</v>
      </c>
      <c r="K1940" s="19">
        <f t="shared" si="61"/>
        <v>1235717.43</v>
      </c>
      <c r="L1940" s="37">
        <v>104470.38</v>
      </c>
      <c r="M1940" s="38"/>
    </row>
    <row r="1941" spans="1:13" s="39" customFormat="1" ht="12.95" customHeight="1" x14ac:dyDescent="0.25">
      <c r="A1941" s="226"/>
      <c r="B1941" s="29">
        <v>3839</v>
      </c>
      <c r="C1941" s="30">
        <v>14</v>
      </c>
      <c r="D1941" s="32" t="s">
        <v>4949</v>
      </c>
      <c r="E1941" s="32" t="s">
        <v>4950</v>
      </c>
      <c r="F1941" s="32" t="s">
        <v>4951</v>
      </c>
      <c r="G1941" s="33" t="s">
        <v>12</v>
      </c>
      <c r="H1941" s="34" t="s">
        <v>13</v>
      </c>
      <c r="I1941" s="35">
        <v>0.96619999999999995</v>
      </c>
      <c r="J1941" s="36">
        <v>926306.9</v>
      </c>
      <c r="K1941" s="19">
        <f t="shared" si="61"/>
        <v>1239718.04</v>
      </c>
      <c r="L1941" s="37">
        <v>104470.38</v>
      </c>
      <c r="M1941" s="38"/>
    </row>
    <row r="1942" spans="1:13" s="39" customFormat="1" ht="12.95" customHeight="1" x14ac:dyDescent="0.25">
      <c r="A1942" s="226"/>
      <c r="B1942" s="29">
        <v>3801</v>
      </c>
      <c r="C1942" s="30">
        <v>15</v>
      </c>
      <c r="D1942" s="32" t="s">
        <v>328</v>
      </c>
      <c r="E1942" s="32" t="s">
        <v>329</v>
      </c>
      <c r="F1942" s="32" t="s">
        <v>4952</v>
      </c>
      <c r="G1942" s="33" t="s">
        <v>12</v>
      </c>
      <c r="H1942" s="34" t="s">
        <v>13</v>
      </c>
      <c r="I1942" s="35">
        <v>0.98640000000000005</v>
      </c>
      <c r="J1942" s="36">
        <v>952516.37</v>
      </c>
      <c r="K1942" s="19">
        <f t="shared" si="61"/>
        <v>1272479.8700000001</v>
      </c>
      <c r="L1942" s="37">
        <v>106654.5</v>
      </c>
      <c r="M1942" s="38"/>
    </row>
    <row r="1943" spans="1:13" s="39" customFormat="1" ht="12.95" customHeight="1" x14ac:dyDescent="0.25">
      <c r="A1943" s="226"/>
      <c r="B1943" s="29">
        <v>3841</v>
      </c>
      <c r="C1943" s="30">
        <v>16</v>
      </c>
      <c r="D1943" s="32" t="s">
        <v>4953</v>
      </c>
      <c r="E1943" s="32" t="s">
        <v>4954</v>
      </c>
      <c r="F1943" s="32" t="s">
        <v>4955</v>
      </c>
      <c r="G1943" s="33" t="s">
        <v>12</v>
      </c>
      <c r="H1943" s="34" t="s">
        <v>13</v>
      </c>
      <c r="I1943" s="35">
        <v>0.55620000000000003</v>
      </c>
      <c r="J1943" s="36">
        <v>524211.65</v>
      </c>
      <c r="K1943" s="19">
        <f t="shared" si="61"/>
        <v>704629.04</v>
      </c>
      <c r="L1943" s="37">
        <v>60139.13</v>
      </c>
      <c r="M1943" s="38"/>
    </row>
    <row r="1944" spans="1:13" s="39" customFormat="1" ht="12.95" customHeight="1" x14ac:dyDescent="0.25">
      <c r="A1944" s="226"/>
      <c r="B1944" s="29">
        <v>3813</v>
      </c>
      <c r="C1944" s="30">
        <v>17</v>
      </c>
      <c r="D1944" s="42" t="s">
        <v>1380</v>
      </c>
      <c r="E1944" s="42" t="s">
        <v>1381</v>
      </c>
      <c r="F1944" s="42" t="s">
        <v>4956</v>
      </c>
      <c r="G1944" s="33" t="s">
        <v>12</v>
      </c>
      <c r="H1944" s="34" t="s">
        <v>13</v>
      </c>
      <c r="I1944" s="35">
        <v>0.97419999999999995</v>
      </c>
      <c r="J1944" s="36">
        <v>929010.04</v>
      </c>
      <c r="K1944" s="19">
        <f t="shared" si="61"/>
        <v>1245016.18</v>
      </c>
      <c r="L1944" s="37">
        <v>105335.38</v>
      </c>
      <c r="M1944" s="38"/>
    </row>
    <row r="1945" spans="1:13" s="39" customFormat="1" ht="12.95" customHeight="1" x14ac:dyDescent="0.2">
      <c r="A1945" s="226"/>
      <c r="B1945" s="29">
        <v>3831</v>
      </c>
      <c r="C1945" s="30">
        <v>18</v>
      </c>
      <c r="D1945" s="65" t="s">
        <v>4957</v>
      </c>
      <c r="E1945" s="65" t="s">
        <v>4958</v>
      </c>
      <c r="F1945" s="65" t="s">
        <v>4959</v>
      </c>
      <c r="G1945" s="33" t="s">
        <v>12</v>
      </c>
      <c r="H1945" s="34" t="s">
        <v>13</v>
      </c>
      <c r="I1945" s="35">
        <v>0.96630000000000005</v>
      </c>
      <c r="J1945" s="36">
        <v>924782.32999999984</v>
      </c>
      <c r="K1945" s="19">
        <f t="shared" si="61"/>
        <v>1238225.8999999999</v>
      </c>
      <c r="L1945" s="37">
        <v>104481.19</v>
      </c>
      <c r="M1945" s="38"/>
    </row>
    <row r="1946" spans="1:13" s="39" customFormat="1" ht="12.95" customHeight="1" x14ac:dyDescent="0.25">
      <c r="A1946" s="226"/>
      <c r="B1946" s="29">
        <v>3828</v>
      </c>
      <c r="C1946" s="30">
        <v>19</v>
      </c>
      <c r="D1946" s="42" t="s">
        <v>4960</v>
      </c>
      <c r="E1946" s="42" t="s">
        <v>4961</v>
      </c>
      <c r="F1946" s="42" t="s">
        <v>4962</v>
      </c>
      <c r="G1946" s="33" t="s">
        <v>12</v>
      </c>
      <c r="H1946" s="34" t="s">
        <v>13</v>
      </c>
      <c r="I1946" s="35">
        <v>0.96619999999999995</v>
      </c>
      <c r="J1946" s="36">
        <v>930631.9</v>
      </c>
      <c r="K1946" s="19">
        <f t="shared" si="61"/>
        <v>1244043.04</v>
      </c>
      <c r="L1946" s="37">
        <v>104470.38</v>
      </c>
      <c r="M1946" s="38"/>
    </row>
    <row r="1947" spans="1:13" s="39" customFormat="1" ht="12.95" customHeight="1" x14ac:dyDescent="0.25">
      <c r="A1947" s="226"/>
      <c r="B1947" s="29">
        <v>3807</v>
      </c>
      <c r="C1947" s="30">
        <v>20</v>
      </c>
      <c r="D1947" s="32" t="s">
        <v>4963</v>
      </c>
      <c r="E1947" s="32" t="s">
        <v>4964</v>
      </c>
      <c r="F1947" s="32" t="s">
        <v>4965</v>
      </c>
      <c r="G1947" s="33" t="s">
        <v>12</v>
      </c>
      <c r="H1947" s="34" t="s">
        <v>13</v>
      </c>
      <c r="I1947" s="35">
        <v>0.98019999999999996</v>
      </c>
      <c r="J1947" s="36">
        <v>932253.79</v>
      </c>
      <c r="K1947" s="19">
        <f t="shared" si="61"/>
        <v>1250206.18</v>
      </c>
      <c r="L1947" s="37">
        <v>105984.13</v>
      </c>
      <c r="M1947" s="38"/>
    </row>
    <row r="1948" spans="1:13" s="39" customFormat="1" ht="12.95" customHeight="1" x14ac:dyDescent="0.25">
      <c r="A1948" s="226"/>
      <c r="B1948" s="29">
        <v>3803</v>
      </c>
      <c r="C1948" s="30">
        <v>21</v>
      </c>
      <c r="D1948" s="32" t="s">
        <v>4966</v>
      </c>
      <c r="E1948" s="32" t="s">
        <v>4967</v>
      </c>
      <c r="F1948" s="32" t="s">
        <v>4968</v>
      </c>
      <c r="G1948" s="33" t="s">
        <v>12</v>
      </c>
      <c r="H1948" s="34" t="s">
        <v>13</v>
      </c>
      <c r="I1948" s="35">
        <v>0.96619999999999995</v>
      </c>
      <c r="J1948" s="36">
        <v>929010.04</v>
      </c>
      <c r="K1948" s="19">
        <f t="shared" si="61"/>
        <v>1242421.18</v>
      </c>
      <c r="L1948" s="37">
        <v>104470.38</v>
      </c>
      <c r="M1948" s="38"/>
    </row>
    <row r="1949" spans="1:13" s="39" customFormat="1" ht="12.95" customHeight="1" x14ac:dyDescent="0.25">
      <c r="A1949" s="226"/>
      <c r="B1949" s="29">
        <v>3815</v>
      </c>
      <c r="C1949" s="30">
        <v>22</v>
      </c>
      <c r="D1949" s="32" t="s">
        <v>4969</v>
      </c>
      <c r="E1949" s="32" t="s">
        <v>4970</v>
      </c>
      <c r="F1949" s="32" t="s">
        <v>4083</v>
      </c>
      <c r="G1949" s="33" t="s">
        <v>12</v>
      </c>
      <c r="H1949" s="34" t="s">
        <v>13</v>
      </c>
      <c r="I1949" s="35">
        <v>0.98640000000000005</v>
      </c>
      <c r="J1949" s="36">
        <v>957555.02</v>
      </c>
      <c r="K1949" s="19">
        <f t="shared" si="61"/>
        <v>1277518.52</v>
      </c>
      <c r="L1949" s="37">
        <v>106654.5</v>
      </c>
      <c r="M1949" s="38"/>
    </row>
    <row r="1950" spans="1:13" s="39" customFormat="1" ht="12.95" customHeight="1" x14ac:dyDescent="0.25">
      <c r="A1950" s="226"/>
      <c r="B1950" s="29">
        <v>3834</v>
      </c>
      <c r="C1950" s="30">
        <v>23</v>
      </c>
      <c r="D1950" s="32" t="s">
        <v>4971</v>
      </c>
      <c r="E1950" s="32" t="s">
        <v>4972</v>
      </c>
      <c r="F1950" s="32" t="s">
        <v>2993</v>
      </c>
      <c r="G1950" s="33" t="s">
        <v>12</v>
      </c>
      <c r="H1950" s="34" t="s">
        <v>13</v>
      </c>
      <c r="I1950" s="35">
        <v>0.98440000000000005</v>
      </c>
      <c r="J1950" s="36">
        <v>951759.51</v>
      </c>
      <c r="K1950" s="19">
        <f t="shared" si="61"/>
        <v>1271074.26</v>
      </c>
      <c r="L1950" s="37">
        <v>106438.25</v>
      </c>
      <c r="M1950" s="38"/>
    </row>
    <row r="1951" spans="1:13" s="39" customFormat="1" ht="12.95" customHeight="1" x14ac:dyDescent="0.25">
      <c r="A1951" s="226"/>
      <c r="B1951" s="29">
        <v>3823</v>
      </c>
      <c r="C1951" s="30">
        <v>24</v>
      </c>
      <c r="D1951" s="32" t="s">
        <v>4973</v>
      </c>
      <c r="E1951" s="32" t="s">
        <v>4974</v>
      </c>
      <c r="F1951" s="32" t="s">
        <v>4975</v>
      </c>
      <c r="G1951" s="33" t="s">
        <v>12</v>
      </c>
      <c r="H1951" s="34" t="s">
        <v>13</v>
      </c>
      <c r="I1951" s="35">
        <v>0.97619999999999996</v>
      </c>
      <c r="J1951" s="36">
        <v>930956.29</v>
      </c>
      <c r="K1951" s="19">
        <f t="shared" si="61"/>
        <v>1247611.18</v>
      </c>
      <c r="L1951" s="37">
        <v>105551.63</v>
      </c>
      <c r="M1951" s="38"/>
    </row>
    <row r="1952" spans="1:13" s="39" customFormat="1" ht="12.95" customHeight="1" x14ac:dyDescent="0.25">
      <c r="A1952" s="226"/>
      <c r="B1952" s="29">
        <v>3826</v>
      </c>
      <c r="C1952" s="30">
        <v>25</v>
      </c>
      <c r="D1952" s="32" t="s">
        <v>4976</v>
      </c>
      <c r="E1952" s="32" t="s">
        <v>4977</v>
      </c>
      <c r="F1952" s="32" t="s">
        <v>4978</v>
      </c>
      <c r="G1952" s="33" t="s">
        <v>12</v>
      </c>
      <c r="H1952" s="34" t="s">
        <v>13</v>
      </c>
      <c r="I1952" s="35">
        <v>0.98939999999999995</v>
      </c>
      <c r="J1952" s="36">
        <v>959176.92</v>
      </c>
      <c r="K1952" s="19">
        <f t="shared" si="61"/>
        <v>1280113.56</v>
      </c>
      <c r="L1952" s="37">
        <v>106978.88</v>
      </c>
      <c r="M1952" s="38"/>
    </row>
    <row r="1953" spans="1:13" s="39" customFormat="1" ht="12.95" customHeight="1" x14ac:dyDescent="0.25">
      <c r="A1953" s="226"/>
      <c r="B1953" s="29">
        <v>3838</v>
      </c>
      <c r="C1953" s="30">
        <v>26</v>
      </c>
      <c r="D1953" s="32" t="s">
        <v>4979</v>
      </c>
      <c r="E1953" s="32" t="s">
        <v>4980</v>
      </c>
      <c r="F1953" s="32" t="s">
        <v>4981</v>
      </c>
      <c r="G1953" s="33" t="s">
        <v>12</v>
      </c>
      <c r="H1953" s="34" t="s">
        <v>13</v>
      </c>
      <c r="I1953" s="35">
        <v>0.98619999999999997</v>
      </c>
      <c r="J1953" s="36">
        <v>812559.4</v>
      </c>
      <c r="K1953" s="19">
        <f t="shared" si="61"/>
        <v>1132458.04</v>
      </c>
      <c r="L1953" s="37">
        <v>106632.88</v>
      </c>
      <c r="M1953" s="38"/>
    </row>
    <row r="1954" spans="1:13" s="39" customFormat="1" ht="12.95" customHeight="1" x14ac:dyDescent="0.25">
      <c r="A1954" s="226"/>
      <c r="B1954" s="29">
        <v>3833</v>
      </c>
      <c r="C1954" s="30">
        <v>27</v>
      </c>
      <c r="D1954" s="32" t="s">
        <v>4982</v>
      </c>
      <c r="E1954" s="32" t="s">
        <v>4983</v>
      </c>
      <c r="F1954" s="32" t="s">
        <v>4984</v>
      </c>
      <c r="G1954" s="50" t="s">
        <v>12</v>
      </c>
      <c r="H1954" s="34" t="s">
        <v>13</v>
      </c>
      <c r="I1954" s="35">
        <v>0.97219999999999995</v>
      </c>
      <c r="J1954" s="36">
        <v>932253.79</v>
      </c>
      <c r="K1954" s="19">
        <f t="shared" si="61"/>
        <v>1247611.18</v>
      </c>
      <c r="L1954" s="37">
        <v>105119.13</v>
      </c>
      <c r="M1954" s="38"/>
    </row>
    <row r="1955" spans="1:13" s="39" customFormat="1" ht="12.95" customHeight="1" x14ac:dyDescent="0.25">
      <c r="A1955" s="226"/>
      <c r="B1955" s="29">
        <v>3840</v>
      </c>
      <c r="C1955" s="30">
        <v>28</v>
      </c>
      <c r="D1955" s="32" t="s">
        <v>242</v>
      </c>
      <c r="E1955" s="32" t="s">
        <v>4291</v>
      </c>
      <c r="F1955" s="32" t="s">
        <v>4985</v>
      </c>
      <c r="G1955" s="50" t="s">
        <v>12</v>
      </c>
      <c r="H1955" s="34" t="s">
        <v>13</v>
      </c>
      <c r="I1955" s="35">
        <v>0.98419999999999996</v>
      </c>
      <c r="J1955" s="36">
        <v>941228.15</v>
      </c>
      <c r="K1955" s="19">
        <f t="shared" si="61"/>
        <v>1260478.04</v>
      </c>
      <c r="L1955" s="37">
        <v>106416.63</v>
      </c>
      <c r="M1955" s="38"/>
    </row>
    <row r="1956" spans="1:13" s="39" customFormat="1" ht="12.95" customHeight="1" x14ac:dyDescent="0.25">
      <c r="A1956" s="226"/>
      <c r="B1956" s="29">
        <v>3802</v>
      </c>
      <c r="C1956" s="30">
        <v>29</v>
      </c>
      <c r="D1956" s="53" t="s">
        <v>4986</v>
      </c>
      <c r="E1956" s="53" t="s">
        <v>4987</v>
      </c>
      <c r="F1956" s="53" t="s">
        <v>4988</v>
      </c>
      <c r="G1956" s="50" t="s">
        <v>12</v>
      </c>
      <c r="H1956" s="34" t="s">
        <v>13</v>
      </c>
      <c r="I1956" s="35">
        <v>0.96619999999999995</v>
      </c>
      <c r="J1956" s="36">
        <v>927496.29</v>
      </c>
      <c r="K1956" s="19">
        <f t="shared" si="61"/>
        <v>1240907.43</v>
      </c>
      <c r="L1956" s="37">
        <v>104470.38</v>
      </c>
      <c r="M1956" s="38"/>
    </row>
    <row r="1957" spans="1:13" s="39" customFormat="1" ht="12.95" customHeight="1" x14ac:dyDescent="0.25">
      <c r="A1957" s="226"/>
      <c r="B1957" s="29">
        <v>3819</v>
      </c>
      <c r="C1957" s="30">
        <v>30</v>
      </c>
      <c r="D1957" s="32" t="s">
        <v>963</v>
      </c>
      <c r="E1957" s="32" t="s">
        <v>4989</v>
      </c>
      <c r="F1957" s="32" t="s">
        <v>4990</v>
      </c>
      <c r="G1957" s="50" t="s">
        <v>12</v>
      </c>
      <c r="H1957" s="34" t="s">
        <v>13</v>
      </c>
      <c r="I1957" s="35">
        <v>0.98019999999999996</v>
      </c>
      <c r="J1957" s="36">
        <v>933983.79</v>
      </c>
      <c r="K1957" s="19">
        <f t="shared" si="61"/>
        <v>1251936.18</v>
      </c>
      <c r="L1957" s="37">
        <v>105984.13</v>
      </c>
      <c r="M1957" s="38"/>
    </row>
    <row r="1958" spans="1:13" s="39" customFormat="1" ht="12.95" customHeight="1" x14ac:dyDescent="0.25">
      <c r="A1958" s="226"/>
      <c r="B1958" s="29">
        <v>3806</v>
      </c>
      <c r="C1958" s="30">
        <v>31</v>
      </c>
      <c r="D1958" s="32" t="s">
        <v>4991</v>
      </c>
      <c r="E1958" s="32" t="s">
        <v>4992</v>
      </c>
      <c r="F1958" s="32" t="s">
        <v>4993</v>
      </c>
      <c r="G1958" s="50" t="s">
        <v>12</v>
      </c>
      <c r="H1958" s="34" t="s">
        <v>13</v>
      </c>
      <c r="I1958" s="35">
        <v>0.98440000000000005</v>
      </c>
      <c r="J1958" s="36">
        <v>824280.12</v>
      </c>
      <c r="K1958" s="19">
        <f t="shared" si="61"/>
        <v>1143594.8700000001</v>
      </c>
      <c r="L1958" s="37">
        <v>106438.25</v>
      </c>
      <c r="M1958" s="38"/>
    </row>
    <row r="1959" spans="1:13" s="39" customFormat="1" ht="12.95" customHeight="1" x14ac:dyDescent="0.25">
      <c r="A1959" s="226"/>
      <c r="B1959" s="29">
        <v>3827</v>
      </c>
      <c r="C1959" s="30">
        <v>32</v>
      </c>
      <c r="D1959" s="53" t="s">
        <v>5662</v>
      </c>
      <c r="E1959" s="53" t="s">
        <v>5663</v>
      </c>
      <c r="F1959" s="53" t="s">
        <v>5664</v>
      </c>
      <c r="G1959" s="50" t="s">
        <v>12</v>
      </c>
      <c r="H1959" s="34" t="s">
        <v>13</v>
      </c>
      <c r="I1959" s="35">
        <v>0.95620000000000005</v>
      </c>
      <c r="J1959" s="36">
        <v>911601.92</v>
      </c>
      <c r="K1959" s="19">
        <f t="shared" si="61"/>
        <v>1221769.31</v>
      </c>
      <c r="L1959" s="37">
        <v>103389.13</v>
      </c>
      <c r="M1959" s="38"/>
    </row>
    <row r="1960" spans="1:13" s="39" customFormat="1" ht="12.95" customHeight="1" x14ac:dyDescent="0.25">
      <c r="A1960" s="226"/>
      <c r="B1960" s="29">
        <v>3822</v>
      </c>
      <c r="C1960" s="30">
        <v>33</v>
      </c>
      <c r="D1960" s="53" t="s">
        <v>5659</v>
      </c>
      <c r="E1960" s="53" t="s">
        <v>5660</v>
      </c>
      <c r="F1960" s="53" t="s">
        <v>5661</v>
      </c>
      <c r="G1960" s="50" t="s">
        <v>12</v>
      </c>
      <c r="H1960" s="34" t="s">
        <v>13</v>
      </c>
      <c r="I1960" s="35">
        <v>0.96020000000000005</v>
      </c>
      <c r="J1960" s="36">
        <v>831805.65</v>
      </c>
      <c r="K1960" s="19">
        <f t="shared" si="61"/>
        <v>1143270.54</v>
      </c>
      <c r="L1960" s="37">
        <v>103821.63</v>
      </c>
      <c r="M1960" s="38"/>
    </row>
    <row r="1961" spans="1:13" s="39" customFormat="1" ht="12.95" customHeight="1" x14ac:dyDescent="0.25">
      <c r="A1961" s="226"/>
      <c r="B1961" s="29">
        <v>3829</v>
      </c>
      <c r="C1961" s="30">
        <v>34</v>
      </c>
      <c r="D1961" s="53" t="s">
        <v>5665</v>
      </c>
      <c r="E1961" s="53" t="s">
        <v>5666</v>
      </c>
      <c r="F1961" s="53" t="s">
        <v>5667</v>
      </c>
      <c r="G1961" s="50" t="s">
        <v>12</v>
      </c>
      <c r="H1961" s="34" t="s">
        <v>13</v>
      </c>
      <c r="I1961" s="35">
        <v>0</v>
      </c>
      <c r="J1961" s="36">
        <v>770369.04</v>
      </c>
      <c r="K1961" s="19">
        <f t="shared" si="61"/>
        <v>770369.04</v>
      </c>
      <c r="L1961" s="37">
        <v>0</v>
      </c>
      <c r="M1961" s="38" t="s">
        <v>5685</v>
      </c>
    </row>
    <row r="1962" spans="1:13" s="39" customFormat="1" ht="12.95" customHeight="1" x14ac:dyDescent="0.25">
      <c r="A1962" s="226"/>
      <c r="B1962" s="29">
        <v>3805</v>
      </c>
      <c r="C1962" s="30">
        <v>35</v>
      </c>
      <c r="D1962" s="42" t="s">
        <v>4994</v>
      </c>
      <c r="E1962" s="42" t="s">
        <v>4995</v>
      </c>
      <c r="F1962" s="42" t="s">
        <v>4996</v>
      </c>
      <c r="G1962" s="27" t="s">
        <v>12</v>
      </c>
      <c r="H1962" s="34" t="s">
        <v>13</v>
      </c>
      <c r="I1962" s="35">
        <v>0.98440000000000005</v>
      </c>
      <c r="J1962" s="36">
        <v>954787.01</v>
      </c>
      <c r="K1962" s="19">
        <f t="shared" si="61"/>
        <v>1274101.76</v>
      </c>
      <c r="L1962" s="37">
        <v>106438.25</v>
      </c>
      <c r="M1962" s="38"/>
    </row>
    <row r="1963" spans="1:13" s="39" customFormat="1" ht="12.95" customHeight="1" x14ac:dyDescent="0.25">
      <c r="A1963" s="226"/>
      <c r="B1963" s="29">
        <v>3825</v>
      </c>
      <c r="C1963" s="30">
        <v>36</v>
      </c>
      <c r="D1963" s="52" t="s">
        <v>4997</v>
      </c>
      <c r="E1963" s="52" t="s">
        <v>4998</v>
      </c>
      <c r="F1963" s="52" t="s">
        <v>4999</v>
      </c>
      <c r="G1963" s="33" t="s">
        <v>12</v>
      </c>
      <c r="H1963" s="34" t="s">
        <v>13</v>
      </c>
      <c r="I1963" s="35">
        <v>0.98019999999999996</v>
      </c>
      <c r="J1963" s="36">
        <v>932253.79</v>
      </c>
      <c r="K1963" s="19">
        <f t="shared" si="61"/>
        <v>1250206.18</v>
      </c>
      <c r="L1963" s="37">
        <v>105984.13</v>
      </c>
      <c r="M1963" s="38"/>
    </row>
    <row r="1964" spans="1:13" s="39" customFormat="1" ht="12.95" customHeight="1" x14ac:dyDescent="0.25">
      <c r="A1964" s="226"/>
      <c r="B1964" s="29"/>
      <c r="C1964" s="30"/>
      <c r="D1964" s="76" t="s">
        <v>5732</v>
      </c>
      <c r="E1964" s="52"/>
      <c r="F1964" s="52"/>
      <c r="G1964" s="33"/>
      <c r="H1964" s="34"/>
      <c r="I1964" s="35"/>
      <c r="J1964" s="36"/>
      <c r="K1964" s="19"/>
      <c r="L1964" s="37"/>
      <c r="M1964" s="38"/>
    </row>
    <row r="1965" spans="1:13" s="39" customFormat="1" ht="12.95" customHeight="1" x14ac:dyDescent="0.25">
      <c r="A1965" s="227"/>
      <c r="B1965" s="29">
        <v>3800</v>
      </c>
      <c r="C1965" s="30">
        <v>1</v>
      </c>
      <c r="D1965" s="62" t="s">
        <v>4616</v>
      </c>
      <c r="E1965" s="62" t="s">
        <v>5000</v>
      </c>
      <c r="F1965" s="62" t="s">
        <v>5001</v>
      </c>
      <c r="G1965" s="33" t="s">
        <v>5731</v>
      </c>
      <c r="H1965" s="34" t="s">
        <v>13</v>
      </c>
      <c r="I1965" s="35">
        <v>0.98619999999999997</v>
      </c>
      <c r="J1965" s="36">
        <v>1474893.0000000002</v>
      </c>
      <c r="K1965" s="19">
        <f>ROUND(J1965+L1965*3,2)</f>
        <v>1981701.18</v>
      </c>
      <c r="L1965" s="37">
        <v>168936.06</v>
      </c>
      <c r="M1965" s="38"/>
    </row>
    <row r="1966" spans="1:13" s="39" customFormat="1" ht="12.95" customHeight="1" x14ac:dyDescent="0.25">
      <c r="A1966" s="225" t="s">
        <v>5002</v>
      </c>
      <c r="B1966" s="29"/>
      <c r="C1966" s="30"/>
      <c r="D1966" s="76" t="s">
        <v>11</v>
      </c>
      <c r="E1966" s="52"/>
      <c r="F1966" s="52"/>
      <c r="G1966" s="33"/>
      <c r="H1966" s="34"/>
      <c r="I1966" s="35"/>
      <c r="J1966" s="36"/>
      <c r="K1966" s="19"/>
      <c r="L1966" s="37"/>
      <c r="M1966" s="38"/>
    </row>
    <row r="1967" spans="1:13" s="39" customFormat="1" ht="12.95" customHeight="1" x14ac:dyDescent="0.25">
      <c r="A1967" s="226"/>
      <c r="B1967" s="29">
        <v>3909</v>
      </c>
      <c r="C1967" s="30">
        <v>1</v>
      </c>
      <c r="D1967" s="52" t="s">
        <v>5003</v>
      </c>
      <c r="E1967" s="52" t="s">
        <v>5004</v>
      </c>
      <c r="F1967" s="52" t="s">
        <v>5005</v>
      </c>
      <c r="G1967" s="33" t="s">
        <v>12</v>
      </c>
      <c r="H1967" s="34" t="s">
        <v>13</v>
      </c>
      <c r="I1967" s="35">
        <v>0.96489999999999998</v>
      </c>
      <c r="J1967" s="36">
        <v>933951.29</v>
      </c>
      <c r="K1967" s="19">
        <f t="shared" ref="K1967:K2004" si="62">ROUND(J1967+L1967*3,2)</f>
        <v>1246940.72</v>
      </c>
      <c r="L1967" s="37">
        <v>104329.81</v>
      </c>
      <c r="M1967" s="38"/>
    </row>
    <row r="1968" spans="1:13" s="39" customFormat="1" ht="12.95" customHeight="1" x14ac:dyDescent="0.25">
      <c r="A1968" s="226"/>
      <c r="B1968" s="43">
        <v>3934</v>
      </c>
      <c r="C1968" s="30">
        <v>2</v>
      </c>
      <c r="D1968" s="52" t="s">
        <v>5006</v>
      </c>
      <c r="E1968" s="52" t="s">
        <v>5007</v>
      </c>
      <c r="F1968" s="52" t="s">
        <v>5008</v>
      </c>
      <c r="G1968" s="33" t="s">
        <v>12</v>
      </c>
      <c r="H1968" s="34" t="s">
        <v>13</v>
      </c>
      <c r="I1968" s="35">
        <v>0.96360000000000001</v>
      </c>
      <c r="J1968" s="36">
        <v>829535</v>
      </c>
      <c r="K1968" s="19">
        <f t="shared" si="62"/>
        <v>1142102.75</v>
      </c>
      <c r="L1968" s="37">
        <v>104189.25</v>
      </c>
      <c r="M1968" s="38"/>
    </row>
    <row r="1969" spans="1:13" s="39" customFormat="1" ht="12.95" customHeight="1" x14ac:dyDescent="0.25">
      <c r="A1969" s="226"/>
      <c r="B1969" s="29">
        <v>3923</v>
      </c>
      <c r="C1969" s="30">
        <v>3</v>
      </c>
      <c r="D1969" s="52" t="s">
        <v>5009</v>
      </c>
      <c r="E1969" s="52" t="s">
        <v>5010</v>
      </c>
      <c r="F1969" s="73" t="s">
        <v>5011</v>
      </c>
      <c r="G1969" s="33" t="s">
        <v>12</v>
      </c>
      <c r="H1969" s="34" t="s">
        <v>13</v>
      </c>
      <c r="I1969" s="35">
        <v>0.96530000000000005</v>
      </c>
      <c r="J1969" s="36">
        <v>933648.54</v>
      </c>
      <c r="K1969" s="19">
        <f t="shared" si="62"/>
        <v>1246767.72</v>
      </c>
      <c r="L1969" s="37">
        <v>104373.06</v>
      </c>
      <c r="M1969" s="38"/>
    </row>
    <row r="1970" spans="1:13" s="39" customFormat="1" ht="12.95" customHeight="1" x14ac:dyDescent="0.25">
      <c r="A1970" s="226"/>
      <c r="B1970" s="29">
        <v>3913</v>
      </c>
      <c r="C1970" s="30">
        <v>4</v>
      </c>
      <c r="D1970" s="52" t="s">
        <v>2612</v>
      </c>
      <c r="E1970" s="52" t="s">
        <v>2613</v>
      </c>
      <c r="F1970" s="73" t="s">
        <v>5012</v>
      </c>
      <c r="G1970" s="33" t="s">
        <v>12</v>
      </c>
      <c r="H1970" s="34" t="s">
        <v>13</v>
      </c>
      <c r="I1970" s="35">
        <v>0.98550000000000004</v>
      </c>
      <c r="J1970" s="36">
        <v>959014.70999999973</v>
      </c>
      <c r="K1970" s="19">
        <f t="shared" si="62"/>
        <v>1278686.28</v>
      </c>
      <c r="L1970" s="37">
        <v>106557.19</v>
      </c>
      <c r="M1970" s="38"/>
    </row>
    <row r="1971" spans="1:13" s="39" customFormat="1" ht="12.95" customHeight="1" x14ac:dyDescent="0.25">
      <c r="A1971" s="226"/>
      <c r="B1971" s="29">
        <v>3928</v>
      </c>
      <c r="C1971" s="30">
        <v>5</v>
      </c>
      <c r="D1971" s="52" t="s">
        <v>5013</v>
      </c>
      <c r="E1971" s="52" t="s">
        <v>5014</v>
      </c>
      <c r="F1971" s="52" t="s">
        <v>5015</v>
      </c>
      <c r="G1971" s="33" t="s">
        <v>12</v>
      </c>
      <c r="H1971" s="34" t="s">
        <v>13</v>
      </c>
      <c r="I1971" s="35">
        <v>0.96960000000000002</v>
      </c>
      <c r="J1971" s="36">
        <v>943542</v>
      </c>
      <c r="K1971" s="19">
        <f t="shared" si="62"/>
        <v>1258056</v>
      </c>
      <c r="L1971" s="37">
        <v>104838</v>
      </c>
      <c r="M1971" s="38"/>
    </row>
    <row r="1972" spans="1:13" s="39" customFormat="1" ht="12.95" customHeight="1" x14ac:dyDescent="0.25">
      <c r="A1972" s="226"/>
      <c r="B1972" s="29">
        <v>3925</v>
      </c>
      <c r="C1972" s="30">
        <v>6</v>
      </c>
      <c r="D1972" s="52" t="s">
        <v>5016</v>
      </c>
      <c r="E1972" s="52" t="s">
        <v>5017</v>
      </c>
      <c r="F1972" s="52" t="s">
        <v>5018</v>
      </c>
      <c r="G1972" s="33" t="s">
        <v>12</v>
      </c>
      <c r="H1972" s="34" t="s">
        <v>13</v>
      </c>
      <c r="I1972" s="35">
        <v>0.96930000000000005</v>
      </c>
      <c r="J1972" s="36">
        <v>938233.04</v>
      </c>
      <c r="K1972" s="19">
        <f t="shared" si="62"/>
        <v>1252649.72</v>
      </c>
      <c r="L1972" s="37">
        <v>104805.56</v>
      </c>
      <c r="M1972" s="38"/>
    </row>
    <row r="1973" spans="1:13" s="39" customFormat="1" ht="12.95" customHeight="1" x14ac:dyDescent="0.25">
      <c r="A1973" s="226"/>
      <c r="B1973" s="29">
        <v>3900</v>
      </c>
      <c r="C1973" s="30">
        <v>7</v>
      </c>
      <c r="D1973" s="73" t="s">
        <v>5019</v>
      </c>
      <c r="E1973" s="52" t="s">
        <v>5020</v>
      </c>
      <c r="F1973" s="52" t="s">
        <v>5021</v>
      </c>
      <c r="G1973" s="33" t="s">
        <v>12</v>
      </c>
      <c r="H1973" s="34" t="s">
        <v>13</v>
      </c>
      <c r="I1973" s="35">
        <v>0.95479999999999998</v>
      </c>
      <c r="J1973" s="36">
        <v>923906.5</v>
      </c>
      <c r="K1973" s="19">
        <f t="shared" si="62"/>
        <v>1233619.75</v>
      </c>
      <c r="L1973" s="37">
        <v>103237.75</v>
      </c>
      <c r="M1973" s="38"/>
    </row>
    <row r="1974" spans="1:13" s="39" customFormat="1" ht="12.95" customHeight="1" x14ac:dyDescent="0.25">
      <c r="A1974" s="226"/>
      <c r="B1974" s="29">
        <v>3907</v>
      </c>
      <c r="C1974" s="30">
        <v>8</v>
      </c>
      <c r="D1974" s="73" t="s">
        <v>5022</v>
      </c>
      <c r="E1974" s="52" t="s">
        <v>5023</v>
      </c>
      <c r="F1974" s="52" t="s">
        <v>5024</v>
      </c>
      <c r="G1974" s="33" t="s">
        <v>12</v>
      </c>
      <c r="H1974" s="34" t="s">
        <v>13</v>
      </c>
      <c r="I1974" s="35">
        <v>0.9889</v>
      </c>
      <c r="J1974" s="36">
        <v>962323.29000000027</v>
      </c>
      <c r="K1974" s="19">
        <f t="shared" si="62"/>
        <v>1283097.72</v>
      </c>
      <c r="L1974" s="37">
        <v>106924.81</v>
      </c>
      <c r="M1974" s="38"/>
    </row>
    <row r="1975" spans="1:13" s="39" customFormat="1" ht="12.95" customHeight="1" x14ac:dyDescent="0.25">
      <c r="A1975" s="226"/>
      <c r="B1975" s="29">
        <v>3916</v>
      </c>
      <c r="C1975" s="30">
        <v>9</v>
      </c>
      <c r="D1975" s="73" t="s">
        <v>5025</v>
      </c>
      <c r="E1975" s="52" t="s">
        <v>3488</v>
      </c>
      <c r="F1975" s="52" t="s">
        <v>5026</v>
      </c>
      <c r="G1975" s="33" t="s">
        <v>12</v>
      </c>
      <c r="H1975" s="34" t="s">
        <v>13</v>
      </c>
      <c r="I1975" s="35">
        <v>0.9476</v>
      </c>
      <c r="J1975" s="36">
        <v>917116.25</v>
      </c>
      <c r="K1975" s="19">
        <f t="shared" si="62"/>
        <v>1224494</v>
      </c>
      <c r="L1975" s="37">
        <v>102459.25</v>
      </c>
      <c r="M1975" s="38"/>
    </row>
    <row r="1976" spans="1:13" s="39" customFormat="1" ht="12.95" customHeight="1" x14ac:dyDescent="0.25">
      <c r="A1976" s="226"/>
      <c r="B1976" s="29">
        <v>3912</v>
      </c>
      <c r="C1976" s="30">
        <v>10</v>
      </c>
      <c r="D1976" s="52" t="s">
        <v>2612</v>
      </c>
      <c r="E1976" s="52" t="s">
        <v>2613</v>
      </c>
      <c r="F1976" s="73" t="s">
        <v>5027</v>
      </c>
      <c r="G1976" s="33" t="s">
        <v>12</v>
      </c>
      <c r="H1976" s="34" t="s">
        <v>13</v>
      </c>
      <c r="I1976" s="35">
        <v>0.9859</v>
      </c>
      <c r="J1976" s="36">
        <v>959403.95999999973</v>
      </c>
      <c r="K1976" s="19">
        <f t="shared" si="62"/>
        <v>1279205.28</v>
      </c>
      <c r="L1976" s="37">
        <v>106600.44</v>
      </c>
      <c r="M1976" s="38"/>
    </row>
    <row r="1977" spans="1:13" s="39" customFormat="1" ht="12.95" customHeight="1" x14ac:dyDescent="0.25">
      <c r="A1977" s="226"/>
      <c r="B1977" s="29">
        <v>3906</v>
      </c>
      <c r="C1977" s="30">
        <v>11</v>
      </c>
      <c r="D1977" s="62" t="s">
        <v>5028</v>
      </c>
      <c r="E1977" s="62" t="s">
        <v>5029</v>
      </c>
      <c r="F1977" s="77" t="s">
        <v>5030</v>
      </c>
      <c r="G1977" s="33" t="s">
        <v>12</v>
      </c>
      <c r="H1977" s="34" t="s">
        <v>13</v>
      </c>
      <c r="I1977" s="35">
        <v>0.96530000000000005</v>
      </c>
      <c r="J1977" s="36">
        <v>934340.54</v>
      </c>
      <c r="K1977" s="19">
        <f t="shared" si="62"/>
        <v>1247459.72</v>
      </c>
      <c r="L1977" s="37">
        <v>104373.06</v>
      </c>
      <c r="M1977" s="38"/>
    </row>
    <row r="1978" spans="1:13" s="39" customFormat="1" ht="12.95" customHeight="1" x14ac:dyDescent="0.25">
      <c r="A1978" s="226"/>
      <c r="B1978" s="29">
        <v>3933</v>
      </c>
      <c r="C1978" s="30">
        <v>12</v>
      </c>
      <c r="D1978" s="73" t="s">
        <v>5031</v>
      </c>
      <c r="E1978" s="52" t="s">
        <v>5032</v>
      </c>
      <c r="F1978" s="52" t="s">
        <v>5033</v>
      </c>
      <c r="G1978" s="33" t="s">
        <v>12</v>
      </c>
      <c r="H1978" s="34" t="s">
        <v>13</v>
      </c>
      <c r="I1978" s="35">
        <v>0.9859</v>
      </c>
      <c r="J1978" s="36">
        <v>959403.95999999973</v>
      </c>
      <c r="K1978" s="19">
        <f t="shared" si="62"/>
        <v>1279205.28</v>
      </c>
      <c r="L1978" s="37">
        <v>106600.44</v>
      </c>
      <c r="M1978" s="38"/>
    </row>
    <row r="1979" spans="1:13" s="39" customFormat="1" ht="12.95" customHeight="1" x14ac:dyDescent="0.25">
      <c r="A1979" s="226"/>
      <c r="B1979" s="29">
        <v>3940</v>
      </c>
      <c r="C1979" s="30">
        <v>13</v>
      </c>
      <c r="D1979" s="62" t="s">
        <v>5034</v>
      </c>
      <c r="E1979" s="62" t="s">
        <v>5035</v>
      </c>
      <c r="F1979" s="62" t="s">
        <v>490</v>
      </c>
      <c r="G1979" s="33" t="s">
        <v>12</v>
      </c>
      <c r="H1979" s="34" t="s">
        <v>13</v>
      </c>
      <c r="I1979" s="35">
        <v>0.5504</v>
      </c>
      <c r="J1979" s="36">
        <v>562077</v>
      </c>
      <c r="K1979" s="19">
        <f t="shared" si="62"/>
        <v>740613</v>
      </c>
      <c r="L1979" s="37">
        <v>59512</v>
      </c>
      <c r="M1979" s="38"/>
    </row>
    <row r="1980" spans="1:13" s="39" customFormat="1" ht="12.95" customHeight="1" x14ac:dyDescent="0.25">
      <c r="A1980" s="226"/>
      <c r="B1980" s="29">
        <v>3930</v>
      </c>
      <c r="C1980" s="30">
        <v>14</v>
      </c>
      <c r="D1980" s="77" t="s">
        <v>2931</v>
      </c>
      <c r="E1980" s="62" t="s">
        <v>2932</v>
      </c>
      <c r="F1980" s="62" t="s">
        <v>5036</v>
      </c>
      <c r="G1980" s="33" t="s">
        <v>12</v>
      </c>
      <c r="H1980" s="34" t="s">
        <v>13</v>
      </c>
      <c r="I1980" s="35">
        <v>0.95730000000000004</v>
      </c>
      <c r="J1980" s="36">
        <v>930880.54</v>
      </c>
      <c r="K1980" s="19">
        <f t="shared" si="62"/>
        <v>1241404.72</v>
      </c>
      <c r="L1980" s="37">
        <v>103508.06</v>
      </c>
      <c r="M1980" s="38"/>
    </row>
    <row r="1981" spans="1:13" s="39" customFormat="1" ht="12.95" customHeight="1" x14ac:dyDescent="0.25">
      <c r="A1981" s="226"/>
      <c r="B1981" s="29">
        <v>3922</v>
      </c>
      <c r="C1981" s="30">
        <v>15</v>
      </c>
      <c r="D1981" s="77" t="s">
        <v>5037</v>
      </c>
      <c r="E1981" s="62" t="s">
        <v>5038</v>
      </c>
      <c r="F1981" s="62" t="s">
        <v>5039</v>
      </c>
      <c r="G1981" s="33" t="s">
        <v>12</v>
      </c>
      <c r="H1981" s="34" t="s">
        <v>13</v>
      </c>
      <c r="I1981" s="35">
        <v>0.98770000000000002</v>
      </c>
      <c r="J1981" s="36">
        <v>961155.54000000027</v>
      </c>
      <c r="K1981" s="19">
        <f t="shared" si="62"/>
        <v>1281540.72</v>
      </c>
      <c r="L1981" s="37">
        <v>106795.06</v>
      </c>
      <c r="M1981" s="38"/>
    </row>
    <row r="1982" spans="1:13" s="39" customFormat="1" ht="12.95" customHeight="1" x14ac:dyDescent="0.25">
      <c r="A1982" s="226"/>
      <c r="B1982" s="29">
        <v>3917</v>
      </c>
      <c r="C1982" s="30">
        <v>16</v>
      </c>
      <c r="D1982" s="73" t="s">
        <v>5040</v>
      </c>
      <c r="E1982" s="52" t="s">
        <v>5041</v>
      </c>
      <c r="F1982" s="73" t="s">
        <v>5042</v>
      </c>
      <c r="G1982" s="33" t="s">
        <v>12</v>
      </c>
      <c r="H1982" s="34" t="s">
        <v>13</v>
      </c>
      <c r="I1982" s="35">
        <v>0.98770000000000002</v>
      </c>
      <c r="J1982" s="36">
        <v>961155.54000000027</v>
      </c>
      <c r="K1982" s="19">
        <f t="shared" si="62"/>
        <v>1281540.72</v>
      </c>
      <c r="L1982" s="37">
        <v>106795.06</v>
      </c>
      <c r="M1982" s="38"/>
    </row>
    <row r="1983" spans="1:13" s="39" customFormat="1" ht="12.95" customHeight="1" x14ac:dyDescent="0.25">
      <c r="A1983" s="226"/>
      <c r="B1983" s="29">
        <v>3935</v>
      </c>
      <c r="C1983" s="30">
        <v>17</v>
      </c>
      <c r="D1983" s="52" t="s">
        <v>5043</v>
      </c>
      <c r="E1983" s="52" t="s">
        <v>5044</v>
      </c>
      <c r="F1983" s="52" t="s">
        <v>5045</v>
      </c>
      <c r="G1983" s="33" t="s">
        <v>12</v>
      </c>
      <c r="H1983" s="34" t="s">
        <v>13</v>
      </c>
      <c r="I1983" s="35">
        <v>0.9375</v>
      </c>
      <c r="J1983" s="36">
        <v>912304.71</v>
      </c>
      <c r="K1983" s="19">
        <f t="shared" si="62"/>
        <v>1216406.28</v>
      </c>
      <c r="L1983" s="37">
        <v>101367.19</v>
      </c>
      <c r="M1983" s="38"/>
    </row>
    <row r="1984" spans="1:13" s="39" customFormat="1" ht="12.95" customHeight="1" x14ac:dyDescent="0.25">
      <c r="A1984" s="226"/>
      <c r="B1984" s="29">
        <v>3926</v>
      </c>
      <c r="C1984" s="30">
        <v>18</v>
      </c>
      <c r="D1984" s="73" t="s">
        <v>3917</v>
      </c>
      <c r="E1984" s="52" t="s">
        <v>3918</v>
      </c>
      <c r="F1984" s="52" t="s">
        <v>496</v>
      </c>
      <c r="G1984" s="33" t="s">
        <v>12</v>
      </c>
      <c r="H1984" s="34" t="s">
        <v>13</v>
      </c>
      <c r="I1984" s="35">
        <v>0.97230000000000005</v>
      </c>
      <c r="J1984" s="36">
        <v>945477.45999999973</v>
      </c>
      <c r="K1984" s="19">
        <f t="shared" si="62"/>
        <v>1260867.28</v>
      </c>
      <c r="L1984" s="37">
        <v>105129.94</v>
      </c>
      <c r="M1984" s="38"/>
    </row>
    <row r="1985" spans="1:13" s="39" customFormat="1" ht="12.95" customHeight="1" x14ac:dyDescent="0.25">
      <c r="A1985" s="226"/>
      <c r="B1985" s="29">
        <v>3936</v>
      </c>
      <c r="C1985" s="30">
        <v>19</v>
      </c>
      <c r="D1985" s="52" t="s">
        <v>5046</v>
      </c>
      <c r="E1985" s="52" t="s">
        <v>5047</v>
      </c>
      <c r="F1985" s="73" t="s">
        <v>5048</v>
      </c>
      <c r="G1985" s="33" t="s">
        <v>12</v>
      </c>
      <c r="H1985" s="34" t="s">
        <v>13</v>
      </c>
      <c r="I1985" s="35">
        <v>0.98850000000000005</v>
      </c>
      <c r="J1985" s="36">
        <v>961934.04000000027</v>
      </c>
      <c r="K1985" s="19">
        <f t="shared" si="62"/>
        <v>1282578.72</v>
      </c>
      <c r="L1985" s="37">
        <v>106881.56</v>
      </c>
      <c r="M1985" s="38"/>
    </row>
    <row r="1986" spans="1:13" s="39" customFormat="1" ht="12.95" customHeight="1" x14ac:dyDescent="0.25">
      <c r="A1986" s="226"/>
      <c r="B1986" s="29">
        <v>3927</v>
      </c>
      <c r="C1986" s="30">
        <v>20</v>
      </c>
      <c r="D1986" s="73" t="s">
        <v>1600</v>
      </c>
      <c r="E1986" s="52" t="s">
        <v>1601</v>
      </c>
      <c r="F1986" s="52" t="s">
        <v>5049</v>
      </c>
      <c r="G1986" s="33" t="s">
        <v>12</v>
      </c>
      <c r="H1986" s="34" t="s">
        <v>13</v>
      </c>
      <c r="I1986" s="35">
        <v>0.98770000000000002</v>
      </c>
      <c r="J1986" s="36">
        <v>961155.54000000027</v>
      </c>
      <c r="K1986" s="19">
        <f t="shared" si="62"/>
        <v>1281540.72</v>
      </c>
      <c r="L1986" s="37">
        <v>106795.06</v>
      </c>
      <c r="M1986" s="38"/>
    </row>
    <row r="1987" spans="1:13" s="39" customFormat="1" ht="12.95" customHeight="1" x14ac:dyDescent="0.25">
      <c r="A1987" s="226"/>
      <c r="B1987" s="29">
        <v>3941</v>
      </c>
      <c r="C1987" s="30">
        <v>21</v>
      </c>
      <c r="D1987" s="73" t="s">
        <v>5050</v>
      </c>
      <c r="E1987" s="52" t="s">
        <v>5051</v>
      </c>
      <c r="F1987" s="73" t="s">
        <v>5052</v>
      </c>
      <c r="G1987" s="33" t="s">
        <v>12</v>
      </c>
      <c r="H1987" s="34" t="s">
        <v>13</v>
      </c>
      <c r="I1987" s="35">
        <v>0.95309999999999995</v>
      </c>
      <c r="J1987" s="36">
        <v>926793.46</v>
      </c>
      <c r="K1987" s="19">
        <f t="shared" si="62"/>
        <v>1235955.28</v>
      </c>
      <c r="L1987" s="37">
        <v>103053.94</v>
      </c>
      <c r="M1987" s="38"/>
    </row>
    <row r="1988" spans="1:13" s="39" customFormat="1" ht="12.95" customHeight="1" x14ac:dyDescent="0.25">
      <c r="A1988" s="226"/>
      <c r="B1988" s="29">
        <v>3924</v>
      </c>
      <c r="C1988" s="30">
        <v>22</v>
      </c>
      <c r="D1988" s="77" t="s">
        <v>5053</v>
      </c>
      <c r="E1988" s="62" t="s">
        <v>5054</v>
      </c>
      <c r="F1988" s="62" t="s">
        <v>5055</v>
      </c>
      <c r="G1988" s="33" t="s">
        <v>12</v>
      </c>
      <c r="H1988" s="34" t="s">
        <v>13</v>
      </c>
      <c r="I1988" s="35">
        <v>0.97409999999999997</v>
      </c>
      <c r="J1988" s="36">
        <v>947229.04000000027</v>
      </c>
      <c r="K1988" s="19">
        <f t="shared" si="62"/>
        <v>1263202.72</v>
      </c>
      <c r="L1988" s="37">
        <v>105324.56</v>
      </c>
      <c r="M1988" s="38"/>
    </row>
    <row r="1989" spans="1:13" s="39" customFormat="1" ht="12.95" customHeight="1" x14ac:dyDescent="0.25">
      <c r="A1989" s="226"/>
      <c r="B1989" s="29">
        <v>3908</v>
      </c>
      <c r="C1989" s="30">
        <v>23</v>
      </c>
      <c r="D1989" s="73" t="s">
        <v>5056</v>
      </c>
      <c r="E1989" s="52" t="s">
        <v>5057</v>
      </c>
      <c r="F1989" s="52" t="s">
        <v>5058</v>
      </c>
      <c r="G1989" s="33" t="s">
        <v>12</v>
      </c>
      <c r="H1989" s="34" t="s">
        <v>13</v>
      </c>
      <c r="I1989" s="35">
        <v>0.94340000000000002</v>
      </c>
      <c r="J1989" s="36">
        <v>913029.17</v>
      </c>
      <c r="K1989" s="19">
        <f t="shared" si="62"/>
        <v>1219044.56</v>
      </c>
      <c r="L1989" s="37">
        <v>102005.13</v>
      </c>
      <c r="M1989" s="38"/>
    </row>
    <row r="1990" spans="1:13" s="39" customFormat="1" ht="12.95" customHeight="1" x14ac:dyDescent="0.25">
      <c r="A1990" s="226"/>
      <c r="B1990" s="29">
        <v>3938</v>
      </c>
      <c r="C1990" s="30">
        <v>24</v>
      </c>
      <c r="D1990" s="73" t="s">
        <v>4021</v>
      </c>
      <c r="E1990" s="52" t="s">
        <v>63</v>
      </c>
      <c r="F1990" s="52" t="s">
        <v>5059</v>
      </c>
      <c r="G1990" s="33" t="s">
        <v>12</v>
      </c>
      <c r="H1990" s="34" t="s">
        <v>13</v>
      </c>
      <c r="I1990" s="35">
        <v>0.95830000000000004</v>
      </c>
      <c r="J1990" s="36">
        <v>931853.71</v>
      </c>
      <c r="K1990" s="19">
        <f t="shared" si="62"/>
        <v>1242702.28</v>
      </c>
      <c r="L1990" s="37">
        <v>103616.19</v>
      </c>
      <c r="M1990" s="38"/>
    </row>
    <row r="1991" spans="1:13" s="39" customFormat="1" ht="12.95" customHeight="1" x14ac:dyDescent="0.25">
      <c r="A1991" s="226"/>
      <c r="B1991" s="29">
        <v>3929</v>
      </c>
      <c r="C1991" s="30">
        <v>25</v>
      </c>
      <c r="D1991" s="73" t="s">
        <v>2902</v>
      </c>
      <c r="E1991" s="52" t="s">
        <v>2903</v>
      </c>
      <c r="F1991" s="73" t="s">
        <v>502</v>
      </c>
      <c r="G1991" s="33" t="s">
        <v>12</v>
      </c>
      <c r="H1991" s="34" t="s">
        <v>13</v>
      </c>
      <c r="I1991" s="35">
        <v>0.96989999999999998</v>
      </c>
      <c r="J1991" s="36">
        <v>943141.96</v>
      </c>
      <c r="K1991" s="19">
        <f t="shared" si="62"/>
        <v>1257753.28</v>
      </c>
      <c r="L1991" s="37">
        <v>104870.44</v>
      </c>
      <c r="M1991" s="38"/>
    </row>
    <row r="1992" spans="1:13" s="39" customFormat="1" ht="12.95" customHeight="1" x14ac:dyDescent="0.25">
      <c r="A1992" s="226"/>
      <c r="B1992" s="29">
        <v>3937</v>
      </c>
      <c r="C1992" s="30">
        <v>26</v>
      </c>
      <c r="D1992" s="52" t="s">
        <v>5060</v>
      </c>
      <c r="E1992" s="52" t="s">
        <v>5061</v>
      </c>
      <c r="F1992" s="73" t="s">
        <v>5062</v>
      </c>
      <c r="G1992" s="33" t="s">
        <v>12</v>
      </c>
      <c r="H1992" s="34" t="s">
        <v>13</v>
      </c>
      <c r="I1992" s="35">
        <v>0.98770000000000002</v>
      </c>
      <c r="J1992" s="36">
        <v>961047.44000000018</v>
      </c>
      <c r="K1992" s="19">
        <f t="shared" si="62"/>
        <v>1281432.6200000001</v>
      </c>
      <c r="L1992" s="37">
        <v>106795.06</v>
      </c>
      <c r="M1992" s="38"/>
    </row>
    <row r="1993" spans="1:13" s="39" customFormat="1" ht="12.95" customHeight="1" x14ac:dyDescent="0.25">
      <c r="A1993" s="226"/>
      <c r="B1993" s="29">
        <v>3939</v>
      </c>
      <c r="C1993" s="30">
        <v>27</v>
      </c>
      <c r="D1993" s="52" t="s">
        <v>5063</v>
      </c>
      <c r="E1993" s="52" t="s">
        <v>5064</v>
      </c>
      <c r="F1993" s="73" t="s">
        <v>5065</v>
      </c>
      <c r="G1993" s="33" t="s">
        <v>12</v>
      </c>
      <c r="H1993" s="34" t="s">
        <v>13</v>
      </c>
      <c r="I1993" s="35">
        <v>0.98370000000000002</v>
      </c>
      <c r="J1993" s="36">
        <v>955100.54000000027</v>
      </c>
      <c r="K1993" s="19">
        <f t="shared" si="62"/>
        <v>1274188.22</v>
      </c>
      <c r="L1993" s="37">
        <v>106362.56</v>
      </c>
      <c r="M1993" s="38"/>
    </row>
    <row r="1994" spans="1:13" s="39" customFormat="1" ht="12.95" customHeight="1" x14ac:dyDescent="0.25">
      <c r="A1994" s="226"/>
      <c r="B1994" s="78">
        <v>3911</v>
      </c>
      <c r="C1994" s="30">
        <v>28</v>
      </c>
      <c r="D1994" s="53" t="s">
        <v>5066</v>
      </c>
      <c r="E1994" s="59" t="s">
        <v>5067</v>
      </c>
      <c r="F1994" s="59" t="s">
        <v>5068</v>
      </c>
      <c r="G1994" s="33" t="s">
        <v>12</v>
      </c>
      <c r="H1994" s="34" t="s">
        <v>13</v>
      </c>
      <c r="I1994" s="35">
        <v>0.95289999999999997</v>
      </c>
      <c r="J1994" s="36">
        <v>922273.79</v>
      </c>
      <c r="K1994" s="19">
        <f t="shared" si="62"/>
        <v>1231370.72</v>
      </c>
      <c r="L1994" s="37">
        <v>103032.31</v>
      </c>
      <c r="M1994" s="38"/>
    </row>
    <row r="1995" spans="1:13" s="39" customFormat="1" ht="12.95" customHeight="1" x14ac:dyDescent="0.25">
      <c r="A1995" s="226"/>
      <c r="B1995" s="29">
        <v>3902</v>
      </c>
      <c r="C1995" s="30">
        <v>29</v>
      </c>
      <c r="D1995" s="73" t="s">
        <v>5069</v>
      </c>
      <c r="E1995" s="52" t="s">
        <v>5070</v>
      </c>
      <c r="F1995" s="73" t="s">
        <v>5071</v>
      </c>
      <c r="G1995" s="33" t="s">
        <v>12</v>
      </c>
      <c r="H1995" s="34" t="s">
        <v>13</v>
      </c>
      <c r="I1995" s="35">
        <v>0.98750000000000004</v>
      </c>
      <c r="J1995" s="36">
        <v>960960.95999999973</v>
      </c>
      <c r="K1995" s="19">
        <f t="shared" si="62"/>
        <v>1281281.28</v>
      </c>
      <c r="L1995" s="37">
        <v>106773.44</v>
      </c>
      <c r="M1995" s="38"/>
    </row>
    <row r="1996" spans="1:13" s="39" customFormat="1" ht="12.95" customHeight="1" x14ac:dyDescent="0.25">
      <c r="A1996" s="226"/>
      <c r="B1996" s="78">
        <v>3914</v>
      </c>
      <c r="C1996" s="30">
        <v>30</v>
      </c>
      <c r="D1996" s="73" t="s">
        <v>5072</v>
      </c>
      <c r="E1996" s="52" t="s">
        <v>5073</v>
      </c>
      <c r="F1996" s="73" t="s">
        <v>5074</v>
      </c>
      <c r="G1996" s="33" t="s">
        <v>12</v>
      </c>
      <c r="H1996" s="34" t="s">
        <v>13</v>
      </c>
      <c r="I1996" s="35">
        <v>0.96930000000000005</v>
      </c>
      <c r="J1996" s="36">
        <v>938016.79</v>
      </c>
      <c r="K1996" s="19">
        <f t="shared" si="62"/>
        <v>1252433.47</v>
      </c>
      <c r="L1996" s="37">
        <v>104805.56</v>
      </c>
      <c r="M1996" s="38"/>
    </row>
    <row r="1997" spans="1:13" s="39" customFormat="1" ht="12.95" customHeight="1" x14ac:dyDescent="0.25">
      <c r="A1997" s="226"/>
      <c r="B1997" s="29">
        <v>3920</v>
      </c>
      <c r="C1997" s="30">
        <v>31</v>
      </c>
      <c r="D1997" s="41" t="s">
        <v>2680</v>
      </c>
      <c r="E1997" s="41" t="s">
        <v>2681</v>
      </c>
      <c r="F1997" s="73" t="s">
        <v>3054</v>
      </c>
      <c r="G1997" s="33" t="s">
        <v>12</v>
      </c>
      <c r="H1997" s="34" t="s">
        <v>13</v>
      </c>
      <c r="I1997" s="35">
        <v>0.96689999999999998</v>
      </c>
      <c r="J1997" s="36">
        <v>935681.29</v>
      </c>
      <c r="K1997" s="19">
        <f t="shared" si="62"/>
        <v>1249319.47</v>
      </c>
      <c r="L1997" s="37">
        <v>104546.06</v>
      </c>
      <c r="M1997" s="38"/>
    </row>
    <row r="1998" spans="1:13" s="39" customFormat="1" ht="12.95" customHeight="1" x14ac:dyDescent="0.25">
      <c r="A1998" s="226"/>
      <c r="B1998" s="29">
        <v>3919</v>
      </c>
      <c r="C1998" s="30">
        <v>32</v>
      </c>
      <c r="D1998" s="73" t="s">
        <v>5075</v>
      </c>
      <c r="E1998" s="52" t="s">
        <v>5076</v>
      </c>
      <c r="F1998" s="73" t="s">
        <v>5077</v>
      </c>
      <c r="G1998" s="33" t="s">
        <v>12</v>
      </c>
      <c r="H1998" s="34" t="s">
        <v>13</v>
      </c>
      <c r="I1998" s="35">
        <v>0.9899</v>
      </c>
      <c r="J1998" s="36">
        <v>963296.45999999973</v>
      </c>
      <c r="K1998" s="19">
        <f t="shared" si="62"/>
        <v>1284395.28</v>
      </c>
      <c r="L1998" s="37">
        <v>107032.94</v>
      </c>
      <c r="M1998" s="38"/>
    </row>
    <row r="1999" spans="1:13" s="39" customFormat="1" ht="12.95" customHeight="1" x14ac:dyDescent="0.25">
      <c r="A1999" s="226"/>
      <c r="B1999" s="29">
        <v>3904</v>
      </c>
      <c r="C1999" s="30">
        <v>33</v>
      </c>
      <c r="D1999" s="42" t="s">
        <v>5078</v>
      </c>
      <c r="E1999" s="42" t="s">
        <v>5079</v>
      </c>
      <c r="F1999" s="79" t="s">
        <v>5080</v>
      </c>
      <c r="G1999" s="27" t="s">
        <v>12</v>
      </c>
      <c r="H1999" s="34" t="s">
        <v>13</v>
      </c>
      <c r="I1999" s="35">
        <v>0.95040000000000002</v>
      </c>
      <c r="J1999" s="36">
        <v>919841</v>
      </c>
      <c r="K1999" s="19">
        <f t="shared" si="62"/>
        <v>1228127</v>
      </c>
      <c r="L1999" s="37">
        <v>102762</v>
      </c>
      <c r="M1999" s="38"/>
    </row>
    <row r="2000" spans="1:13" s="39" customFormat="1" ht="12.95" customHeight="1" x14ac:dyDescent="0.25">
      <c r="A2000" s="226"/>
      <c r="B2000" s="29">
        <v>3905</v>
      </c>
      <c r="C2000" s="30">
        <v>34</v>
      </c>
      <c r="D2000" s="74" t="s">
        <v>1705</v>
      </c>
      <c r="E2000" s="32" t="s">
        <v>1706</v>
      </c>
      <c r="F2000" s="74" t="s">
        <v>5077</v>
      </c>
      <c r="G2000" s="33" t="s">
        <v>12</v>
      </c>
      <c r="H2000" s="34" t="s">
        <v>13</v>
      </c>
      <c r="I2000" s="35">
        <v>0.97330000000000005</v>
      </c>
      <c r="J2000" s="36">
        <v>946450.54000000027</v>
      </c>
      <c r="K2000" s="19">
        <f t="shared" si="62"/>
        <v>1262164.72</v>
      </c>
      <c r="L2000" s="37">
        <v>105238.06</v>
      </c>
      <c r="M2000" s="38"/>
    </row>
    <row r="2001" spans="1:13" s="39" customFormat="1" ht="12.95" customHeight="1" x14ac:dyDescent="0.25">
      <c r="A2001" s="226"/>
      <c r="B2001" s="29">
        <v>3932</v>
      </c>
      <c r="C2001" s="30">
        <v>35</v>
      </c>
      <c r="D2001" s="32" t="s">
        <v>4007</v>
      </c>
      <c r="E2001" s="32" t="s">
        <v>5081</v>
      </c>
      <c r="F2001" s="32" t="s">
        <v>5082</v>
      </c>
      <c r="G2001" s="33" t="s">
        <v>12</v>
      </c>
      <c r="H2001" s="34" t="s">
        <v>13</v>
      </c>
      <c r="I2001" s="35">
        <v>0.96389999999999998</v>
      </c>
      <c r="J2001" s="36">
        <v>936394.96</v>
      </c>
      <c r="K2001" s="19">
        <f t="shared" si="62"/>
        <v>1249060.03</v>
      </c>
      <c r="L2001" s="37">
        <v>104221.69</v>
      </c>
      <c r="M2001" s="38"/>
    </row>
    <row r="2002" spans="1:13" s="39" customFormat="1" ht="12.95" customHeight="1" x14ac:dyDescent="0.25">
      <c r="A2002" s="226"/>
      <c r="B2002" s="29">
        <v>3910</v>
      </c>
      <c r="C2002" s="30">
        <v>36</v>
      </c>
      <c r="D2002" s="32" t="s">
        <v>5083</v>
      </c>
      <c r="E2002" s="32" t="s">
        <v>5084</v>
      </c>
      <c r="F2002" s="32" t="s">
        <v>5085</v>
      </c>
      <c r="G2002" s="33" t="s">
        <v>12</v>
      </c>
      <c r="H2002" s="34" t="s">
        <v>13</v>
      </c>
      <c r="I2002" s="35">
        <v>0.9889</v>
      </c>
      <c r="J2002" s="36">
        <v>962323.29000000027</v>
      </c>
      <c r="K2002" s="19">
        <f t="shared" si="62"/>
        <v>1283097.72</v>
      </c>
      <c r="L2002" s="37">
        <v>106924.81</v>
      </c>
      <c r="M2002" s="38"/>
    </row>
    <row r="2003" spans="1:13" s="39" customFormat="1" ht="12.95" customHeight="1" x14ac:dyDescent="0.25">
      <c r="A2003" s="226"/>
      <c r="B2003" s="29">
        <v>3903</v>
      </c>
      <c r="C2003" s="30">
        <v>37</v>
      </c>
      <c r="D2003" s="32" t="s">
        <v>690</v>
      </c>
      <c r="E2003" s="32" t="s">
        <v>5086</v>
      </c>
      <c r="F2003" s="32" t="s">
        <v>5087</v>
      </c>
      <c r="G2003" s="33" t="s">
        <v>12</v>
      </c>
      <c r="H2003" s="34" t="s">
        <v>13</v>
      </c>
      <c r="I2003" s="35">
        <v>0.96189999999999998</v>
      </c>
      <c r="J2003" s="36">
        <v>931031.96</v>
      </c>
      <c r="K2003" s="19">
        <f t="shared" si="62"/>
        <v>1243048.28</v>
      </c>
      <c r="L2003" s="37">
        <v>104005.44</v>
      </c>
      <c r="M2003" s="38"/>
    </row>
    <row r="2004" spans="1:13" s="39" customFormat="1" ht="12.95" customHeight="1" x14ac:dyDescent="0.25">
      <c r="A2004" s="226"/>
      <c r="B2004" s="29">
        <v>3918</v>
      </c>
      <c r="C2004" s="30">
        <v>38</v>
      </c>
      <c r="D2004" s="32" t="s">
        <v>3160</v>
      </c>
      <c r="E2004" s="32" t="s">
        <v>5088</v>
      </c>
      <c r="F2004" s="32" t="s">
        <v>5089</v>
      </c>
      <c r="G2004" s="33" t="s">
        <v>12</v>
      </c>
      <c r="H2004" s="34" t="s">
        <v>13</v>
      </c>
      <c r="I2004" s="35">
        <v>0.96089999999999998</v>
      </c>
      <c r="J2004" s="36">
        <v>930058.79</v>
      </c>
      <c r="K2004" s="19">
        <f t="shared" si="62"/>
        <v>1241750.72</v>
      </c>
      <c r="L2004" s="37">
        <v>103897.31</v>
      </c>
      <c r="M2004" s="38"/>
    </row>
    <row r="2005" spans="1:13" s="39" customFormat="1" ht="12.95" customHeight="1" x14ac:dyDescent="0.25">
      <c r="A2005" s="226"/>
      <c r="B2005" s="29"/>
      <c r="C2005" s="30"/>
      <c r="D2005" s="49" t="s">
        <v>5732</v>
      </c>
      <c r="E2005" s="42"/>
      <c r="F2005" s="42"/>
      <c r="G2005" s="27"/>
      <c r="H2005" s="34"/>
      <c r="I2005" s="35"/>
      <c r="J2005" s="36"/>
      <c r="K2005" s="19"/>
      <c r="L2005" s="37"/>
      <c r="M2005" s="38"/>
    </row>
    <row r="2006" spans="1:13" s="39" customFormat="1" ht="12.95" customHeight="1" x14ac:dyDescent="0.25">
      <c r="A2006" s="226"/>
      <c r="B2006" s="29">
        <v>3915</v>
      </c>
      <c r="C2006" s="30">
        <v>1</v>
      </c>
      <c r="D2006" s="32" t="s">
        <v>5090</v>
      </c>
      <c r="E2006" s="32" t="s">
        <v>5091</v>
      </c>
      <c r="F2006" s="32" t="s">
        <v>5026</v>
      </c>
      <c r="G2006" s="33" t="s">
        <v>5731</v>
      </c>
      <c r="H2006" s="34" t="s">
        <v>13</v>
      </c>
      <c r="I2006" s="35">
        <v>0.96099999999999997</v>
      </c>
      <c r="J2006" s="36">
        <v>1481573.7000000002</v>
      </c>
      <c r="K2006" s="19">
        <f>ROUND(J2006+L2006*3,2)</f>
        <v>1975431.6</v>
      </c>
      <c r="L2006" s="37">
        <v>164619.29999999999</v>
      </c>
      <c r="M2006" s="38"/>
    </row>
    <row r="2007" spans="1:13" s="39" customFormat="1" ht="12.95" customHeight="1" x14ac:dyDescent="0.25">
      <c r="A2007" s="227"/>
      <c r="B2007" s="29">
        <v>3901</v>
      </c>
      <c r="C2007" s="30">
        <v>2</v>
      </c>
      <c r="D2007" s="74" t="s">
        <v>5092</v>
      </c>
      <c r="E2007" s="32" t="s">
        <v>5093</v>
      </c>
      <c r="F2007" s="32" t="s">
        <v>5094</v>
      </c>
      <c r="G2007" s="33" t="s">
        <v>5731</v>
      </c>
      <c r="H2007" s="34" t="s">
        <v>13</v>
      </c>
      <c r="I2007" s="35">
        <v>0.97729999999999995</v>
      </c>
      <c r="J2007" s="36">
        <v>1505607.0899999999</v>
      </c>
      <c r="K2007" s="19">
        <f>ROUND(J2007+L2007*3,2)</f>
        <v>2007841.56</v>
      </c>
      <c r="L2007" s="37">
        <v>167411.49</v>
      </c>
      <c r="M2007" s="38"/>
    </row>
    <row r="2008" spans="1:13" s="39" customFormat="1" ht="12.95" customHeight="1" x14ac:dyDescent="0.25">
      <c r="A2008" s="228" t="s">
        <v>5095</v>
      </c>
      <c r="B2008" s="29"/>
      <c r="C2008" s="30"/>
      <c r="D2008" s="31" t="s">
        <v>11</v>
      </c>
      <c r="E2008" s="32"/>
      <c r="F2008" s="32"/>
      <c r="G2008" s="33"/>
      <c r="H2008" s="34"/>
      <c r="I2008" s="35"/>
      <c r="J2008" s="36"/>
      <c r="K2008" s="19"/>
      <c r="L2008" s="37"/>
      <c r="M2008" s="38"/>
    </row>
    <row r="2009" spans="1:13" s="39" customFormat="1" ht="12.95" customHeight="1" x14ac:dyDescent="0.25">
      <c r="A2009" s="229"/>
      <c r="B2009" s="43">
        <v>4039</v>
      </c>
      <c r="C2009" s="30">
        <v>1</v>
      </c>
      <c r="D2009" s="32" t="s">
        <v>5096</v>
      </c>
      <c r="E2009" s="32" t="s">
        <v>5097</v>
      </c>
      <c r="F2009" s="32" t="s">
        <v>5098</v>
      </c>
      <c r="G2009" s="33" t="s">
        <v>12</v>
      </c>
      <c r="H2009" s="34" t="s">
        <v>13</v>
      </c>
      <c r="I2009" s="35">
        <v>0.95450000000000002</v>
      </c>
      <c r="J2009" s="36">
        <v>928847.79</v>
      </c>
      <c r="K2009" s="19">
        <f t="shared" ref="K2009:K2049" si="63">ROUND(J2009+L2009*3,2)</f>
        <v>1238463.72</v>
      </c>
      <c r="L2009" s="37">
        <v>103205.31</v>
      </c>
      <c r="M2009" s="38"/>
    </row>
    <row r="2010" spans="1:13" s="39" customFormat="1" ht="12.95" customHeight="1" x14ac:dyDescent="0.25">
      <c r="A2010" s="229"/>
      <c r="B2010" s="29">
        <v>4022</v>
      </c>
      <c r="C2010" s="30">
        <v>2</v>
      </c>
      <c r="D2010" s="42" t="s">
        <v>5099</v>
      </c>
      <c r="E2010" s="42" t="s">
        <v>5100</v>
      </c>
      <c r="F2010" s="42" t="s">
        <v>5101</v>
      </c>
      <c r="G2010" s="33" t="s">
        <v>12</v>
      </c>
      <c r="H2010" s="34" t="s">
        <v>13</v>
      </c>
      <c r="I2010" s="35">
        <v>0.96050000000000002</v>
      </c>
      <c r="J2010" s="36">
        <v>934686.54</v>
      </c>
      <c r="K2010" s="19">
        <f t="shared" si="63"/>
        <v>1246248.72</v>
      </c>
      <c r="L2010" s="37">
        <v>103854.06</v>
      </c>
      <c r="M2010" s="38"/>
    </row>
    <row r="2011" spans="1:13" s="39" customFormat="1" ht="12.95" customHeight="1" x14ac:dyDescent="0.25">
      <c r="A2011" s="229"/>
      <c r="B2011" s="29">
        <v>4036</v>
      </c>
      <c r="C2011" s="30">
        <v>3</v>
      </c>
      <c r="D2011" s="32" t="s">
        <v>5102</v>
      </c>
      <c r="E2011" s="32" t="s">
        <v>5103</v>
      </c>
      <c r="F2011" s="32" t="s">
        <v>5104</v>
      </c>
      <c r="G2011" s="33" t="s">
        <v>12</v>
      </c>
      <c r="H2011" s="34" t="s">
        <v>13</v>
      </c>
      <c r="I2011" s="35">
        <v>0.95720000000000005</v>
      </c>
      <c r="J2011" s="36">
        <v>931475.25</v>
      </c>
      <c r="K2011" s="19">
        <f t="shared" si="63"/>
        <v>1241967</v>
      </c>
      <c r="L2011" s="37">
        <v>103497.25</v>
      </c>
      <c r="M2011" s="38"/>
    </row>
    <row r="2012" spans="1:13" s="39" customFormat="1" ht="12.95" customHeight="1" x14ac:dyDescent="0.25">
      <c r="A2012" s="229"/>
      <c r="B2012" s="29">
        <v>4016</v>
      </c>
      <c r="C2012" s="30">
        <v>4</v>
      </c>
      <c r="D2012" s="32" t="s">
        <v>5105</v>
      </c>
      <c r="E2012" s="32" t="s">
        <v>150</v>
      </c>
      <c r="F2012" s="32" t="s">
        <v>5106</v>
      </c>
      <c r="G2012" s="33" t="s">
        <v>12</v>
      </c>
      <c r="H2012" s="34" t="s">
        <v>13</v>
      </c>
      <c r="I2012" s="35">
        <v>0.93689999999999996</v>
      </c>
      <c r="J2012" s="36">
        <v>911720.79</v>
      </c>
      <c r="K2012" s="19">
        <f t="shared" si="63"/>
        <v>1215627.72</v>
      </c>
      <c r="L2012" s="37">
        <v>101302.31</v>
      </c>
      <c r="M2012" s="38"/>
    </row>
    <row r="2013" spans="1:13" s="39" customFormat="1" ht="12.95" customHeight="1" x14ac:dyDescent="0.25">
      <c r="A2013" s="229"/>
      <c r="B2013" s="29">
        <v>4031</v>
      </c>
      <c r="C2013" s="30">
        <v>5</v>
      </c>
      <c r="D2013" s="32" t="s">
        <v>5107</v>
      </c>
      <c r="E2013" s="32" t="s">
        <v>5108</v>
      </c>
      <c r="F2013" s="32" t="s">
        <v>174</v>
      </c>
      <c r="G2013" s="33" t="s">
        <v>12</v>
      </c>
      <c r="H2013" s="34" t="s">
        <v>13</v>
      </c>
      <c r="I2013" s="35">
        <v>0.9859</v>
      </c>
      <c r="J2013" s="36">
        <v>959944.55999999982</v>
      </c>
      <c r="K2013" s="19">
        <f t="shared" si="63"/>
        <v>1279745.8799999999</v>
      </c>
      <c r="L2013" s="37">
        <v>106600.44</v>
      </c>
      <c r="M2013" s="38"/>
    </row>
    <row r="2014" spans="1:13" s="39" customFormat="1" ht="12.95" customHeight="1" x14ac:dyDescent="0.25">
      <c r="A2014" s="229"/>
      <c r="B2014" s="29">
        <v>4001</v>
      </c>
      <c r="C2014" s="30">
        <v>6</v>
      </c>
      <c r="D2014" s="32" t="s">
        <v>5109</v>
      </c>
      <c r="E2014" s="32" t="s">
        <v>5110</v>
      </c>
      <c r="F2014" s="32" t="s">
        <v>5111</v>
      </c>
      <c r="G2014" s="33" t="s">
        <v>12</v>
      </c>
      <c r="H2014" s="34" t="s">
        <v>13</v>
      </c>
      <c r="I2014" s="35">
        <v>0.9859</v>
      </c>
      <c r="J2014" s="36">
        <v>958647.05999999982</v>
      </c>
      <c r="K2014" s="19">
        <f t="shared" si="63"/>
        <v>1278448.3799999999</v>
      </c>
      <c r="L2014" s="37">
        <v>106600.44</v>
      </c>
      <c r="M2014" s="38"/>
    </row>
    <row r="2015" spans="1:13" s="39" customFormat="1" ht="12.95" customHeight="1" x14ac:dyDescent="0.25">
      <c r="A2015" s="229"/>
      <c r="B2015" s="29">
        <v>4025</v>
      </c>
      <c r="C2015" s="30">
        <v>7</v>
      </c>
      <c r="D2015" s="32" t="s">
        <v>5112</v>
      </c>
      <c r="E2015" s="32" t="s">
        <v>5113</v>
      </c>
      <c r="F2015" s="32" t="s">
        <v>5114</v>
      </c>
      <c r="G2015" s="33" t="s">
        <v>12</v>
      </c>
      <c r="H2015" s="34" t="s">
        <v>13</v>
      </c>
      <c r="I2015" s="35">
        <v>0.97589999999999999</v>
      </c>
      <c r="J2015" s="36">
        <v>949672.70999999973</v>
      </c>
      <c r="K2015" s="19">
        <f t="shared" si="63"/>
        <v>1266230.28</v>
      </c>
      <c r="L2015" s="37">
        <v>105519.19</v>
      </c>
      <c r="M2015" s="38"/>
    </row>
    <row r="2016" spans="1:13" s="39" customFormat="1" ht="12.95" customHeight="1" x14ac:dyDescent="0.25">
      <c r="A2016" s="229"/>
      <c r="B2016" s="29">
        <v>4015</v>
      </c>
      <c r="C2016" s="30">
        <v>8</v>
      </c>
      <c r="D2016" s="32" t="s">
        <v>5115</v>
      </c>
      <c r="E2016" s="32" t="s">
        <v>5116</v>
      </c>
      <c r="F2016" s="32" t="s">
        <v>5117</v>
      </c>
      <c r="G2016" s="33" t="s">
        <v>12</v>
      </c>
      <c r="H2016" s="34" t="s">
        <v>13</v>
      </c>
      <c r="I2016" s="35">
        <v>0.93769999999999998</v>
      </c>
      <c r="J2016" s="36">
        <v>912499.29</v>
      </c>
      <c r="K2016" s="19">
        <f t="shared" si="63"/>
        <v>1216665.72</v>
      </c>
      <c r="L2016" s="37">
        <v>101388.81</v>
      </c>
      <c r="M2016" s="38"/>
    </row>
    <row r="2017" spans="1:13" s="39" customFormat="1" ht="12.95" customHeight="1" x14ac:dyDescent="0.25">
      <c r="A2017" s="229"/>
      <c r="B2017" s="29">
        <v>4013</v>
      </c>
      <c r="C2017" s="30">
        <v>9</v>
      </c>
      <c r="D2017" s="32" t="s">
        <v>5118</v>
      </c>
      <c r="E2017" s="32" t="s">
        <v>5119</v>
      </c>
      <c r="F2017" s="32" t="s">
        <v>5120</v>
      </c>
      <c r="G2017" s="33" t="s">
        <v>12</v>
      </c>
      <c r="H2017" s="34" t="s">
        <v>13</v>
      </c>
      <c r="I2017" s="35">
        <v>0.94089999999999996</v>
      </c>
      <c r="J2017" s="36">
        <v>915613.29</v>
      </c>
      <c r="K2017" s="19">
        <f t="shared" si="63"/>
        <v>1220817.72</v>
      </c>
      <c r="L2017" s="37">
        <v>101734.81</v>
      </c>
      <c r="M2017" s="38"/>
    </row>
    <row r="2018" spans="1:13" s="39" customFormat="1" ht="12.95" customHeight="1" x14ac:dyDescent="0.25">
      <c r="A2018" s="229"/>
      <c r="B2018" s="29">
        <v>4040</v>
      </c>
      <c r="C2018" s="30">
        <v>10</v>
      </c>
      <c r="D2018" s="42" t="s">
        <v>5121</v>
      </c>
      <c r="E2018" s="42" t="s">
        <v>5122</v>
      </c>
      <c r="F2018" s="42" t="s">
        <v>5123</v>
      </c>
      <c r="G2018" s="33" t="s">
        <v>12</v>
      </c>
      <c r="H2018" s="34" t="s">
        <v>13</v>
      </c>
      <c r="I2018" s="35">
        <v>0.94520000000000004</v>
      </c>
      <c r="J2018" s="36">
        <v>919797.75</v>
      </c>
      <c r="K2018" s="19">
        <f t="shared" si="63"/>
        <v>1226397</v>
      </c>
      <c r="L2018" s="37">
        <v>102199.75</v>
      </c>
      <c r="M2018" s="38"/>
    </row>
    <row r="2019" spans="1:13" s="39" customFormat="1" ht="12.95" customHeight="1" x14ac:dyDescent="0.25">
      <c r="A2019" s="229"/>
      <c r="B2019" s="29">
        <v>4021</v>
      </c>
      <c r="C2019" s="30">
        <v>11</v>
      </c>
      <c r="D2019" s="32" t="s">
        <v>5124</v>
      </c>
      <c r="E2019" s="32" t="s">
        <v>1673</v>
      </c>
      <c r="F2019" s="32" t="s">
        <v>5114</v>
      </c>
      <c r="G2019" s="33" t="s">
        <v>12</v>
      </c>
      <c r="H2019" s="34" t="s">
        <v>13</v>
      </c>
      <c r="I2019" s="35">
        <v>0.98619999999999997</v>
      </c>
      <c r="J2019" s="36">
        <v>960236.52</v>
      </c>
      <c r="K2019" s="19">
        <f t="shared" si="63"/>
        <v>1280135.1599999999</v>
      </c>
      <c r="L2019" s="37">
        <v>106632.88</v>
      </c>
      <c r="M2019" s="38"/>
    </row>
    <row r="2020" spans="1:13" s="39" customFormat="1" ht="12.95" customHeight="1" x14ac:dyDescent="0.25">
      <c r="A2020" s="229"/>
      <c r="B2020" s="29">
        <v>4014</v>
      </c>
      <c r="C2020" s="30">
        <v>12</v>
      </c>
      <c r="D2020" s="32" t="s">
        <v>5125</v>
      </c>
      <c r="E2020" s="32" t="s">
        <v>5126</v>
      </c>
      <c r="F2020" s="32" t="s">
        <v>190</v>
      </c>
      <c r="G2020" s="33" t="s">
        <v>12</v>
      </c>
      <c r="H2020" s="34" t="s">
        <v>13</v>
      </c>
      <c r="I2020" s="35">
        <v>0.94020000000000004</v>
      </c>
      <c r="J2020" s="36">
        <v>914932.17</v>
      </c>
      <c r="K2020" s="19">
        <f t="shared" si="63"/>
        <v>1219909.56</v>
      </c>
      <c r="L2020" s="37">
        <v>101659.13</v>
      </c>
      <c r="M2020" s="38"/>
    </row>
    <row r="2021" spans="1:13" s="39" customFormat="1" ht="12.95" customHeight="1" x14ac:dyDescent="0.25">
      <c r="A2021" s="229"/>
      <c r="B2021" s="29">
        <v>4026</v>
      </c>
      <c r="C2021" s="30">
        <v>13</v>
      </c>
      <c r="D2021" s="32" t="s">
        <v>5127</v>
      </c>
      <c r="E2021" s="32" t="s">
        <v>5128</v>
      </c>
      <c r="F2021" s="32" t="s">
        <v>5129</v>
      </c>
      <c r="G2021" s="33" t="s">
        <v>12</v>
      </c>
      <c r="H2021" s="34" t="s">
        <v>13</v>
      </c>
      <c r="I2021" s="35">
        <v>0.99390000000000001</v>
      </c>
      <c r="J2021" s="36">
        <v>967729.55999999982</v>
      </c>
      <c r="K2021" s="19">
        <f t="shared" si="63"/>
        <v>1290125.8799999999</v>
      </c>
      <c r="L2021" s="37">
        <v>107465.44</v>
      </c>
      <c r="M2021" s="38"/>
    </row>
    <row r="2022" spans="1:13" s="39" customFormat="1" ht="12.95" customHeight="1" x14ac:dyDescent="0.25">
      <c r="A2022" s="229"/>
      <c r="B2022" s="29">
        <v>4003</v>
      </c>
      <c r="C2022" s="30">
        <v>14</v>
      </c>
      <c r="D2022" s="32" t="s">
        <v>5130</v>
      </c>
      <c r="E2022" s="32" t="s">
        <v>5131</v>
      </c>
      <c r="F2022" s="32" t="s">
        <v>5132</v>
      </c>
      <c r="G2022" s="33" t="s">
        <v>12</v>
      </c>
      <c r="H2022" s="34" t="s">
        <v>13</v>
      </c>
      <c r="I2022" s="35">
        <v>0.94469999999999998</v>
      </c>
      <c r="J2022" s="36">
        <v>919311.21</v>
      </c>
      <c r="K2022" s="19">
        <f t="shared" si="63"/>
        <v>1225748.28</v>
      </c>
      <c r="L2022" s="37">
        <v>102145.69</v>
      </c>
      <c r="M2022" s="38"/>
    </row>
    <row r="2023" spans="1:13" s="39" customFormat="1" ht="12.95" customHeight="1" x14ac:dyDescent="0.25">
      <c r="A2023" s="229"/>
      <c r="B2023" s="29">
        <v>4030</v>
      </c>
      <c r="C2023" s="30">
        <v>15</v>
      </c>
      <c r="D2023" s="32" t="s">
        <v>5133</v>
      </c>
      <c r="E2023" s="32" t="s">
        <v>5134</v>
      </c>
      <c r="F2023" s="32" t="s">
        <v>5135</v>
      </c>
      <c r="G2023" s="33" t="s">
        <v>12</v>
      </c>
      <c r="H2023" s="34" t="s">
        <v>13</v>
      </c>
      <c r="I2023" s="35">
        <v>0.97019999999999995</v>
      </c>
      <c r="J2023" s="36">
        <v>944125.92</v>
      </c>
      <c r="K2023" s="19">
        <f t="shared" si="63"/>
        <v>1258834.56</v>
      </c>
      <c r="L2023" s="37">
        <v>104902.88</v>
      </c>
      <c r="M2023" s="38"/>
    </row>
    <row r="2024" spans="1:13" s="39" customFormat="1" ht="12.95" customHeight="1" x14ac:dyDescent="0.25">
      <c r="A2024" s="229"/>
      <c r="B2024" s="29">
        <v>4034</v>
      </c>
      <c r="C2024" s="30">
        <v>16</v>
      </c>
      <c r="D2024" s="32" t="s">
        <v>5136</v>
      </c>
      <c r="E2024" s="32" t="s">
        <v>5137</v>
      </c>
      <c r="F2024" s="32" t="s">
        <v>5138</v>
      </c>
      <c r="G2024" s="33" t="s">
        <v>12</v>
      </c>
      <c r="H2024" s="34" t="s">
        <v>13</v>
      </c>
      <c r="I2024" s="35">
        <v>0.99390000000000001</v>
      </c>
      <c r="J2024" s="36">
        <v>963404.55999999982</v>
      </c>
      <c r="K2024" s="19">
        <f t="shared" si="63"/>
        <v>1285800.8799999999</v>
      </c>
      <c r="L2024" s="37">
        <v>107465.44</v>
      </c>
      <c r="M2024" s="38"/>
    </row>
    <row r="2025" spans="1:13" s="39" customFormat="1" ht="12.95" customHeight="1" x14ac:dyDescent="0.25">
      <c r="A2025" s="229"/>
      <c r="B2025" s="29">
        <v>4010</v>
      </c>
      <c r="C2025" s="30">
        <v>17</v>
      </c>
      <c r="D2025" s="32" t="s">
        <v>5139</v>
      </c>
      <c r="E2025" s="32" t="s">
        <v>5140</v>
      </c>
      <c r="F2025" s="32" t="s">
        <v>5141</v>
      </c>
      <c r="G2025" s="33" t="s">
        <v>12</v>
      </c>
      <c r="H2025" s="34" t="s">
        <v>13</v>
      </c>
      <c r="I2025" s="35">
        <v>0.95220000000000005</v>
      </c>
      <c r="J2025" s="36">
        <v>922284.67</v>
      </c>
      <c r="K2025" s="19">
        <f t="shared" si="63"/>
        <v>1231154.56</v>
      </c>
      <c r="L2025" s="37">
        <v>102956.63</v>
      </c>
      <c r="M2025" s="38"/>
    </row>
    <row r="2026" spans="1:13" s="39" customFormat="1" ht="12.95" customHeight="1" x14ac:dyDescent="0.25">
      <c r="A2026" s="229"/>
      <c r="B2026" s="29">
        <v>4032</v>
      </c>
      <c r="C2026" s="30">
        <v>18</v>
      </c>
      <c r="D2026" s="42" t="s">
        <v>5142</v>
      </c>
      <c r="E2026" s="42" t="s">
        <v>5143</v>
      </c>
      <c r="F2026" s="42" t="s">
        <v>5144</v>
      </c>
      <c r="G2026" s="33" t="s">
        <v>12</v>
      </c>
      <c r="H2026" s="34" t="s">
        <v>13</v>
      </c>
      <c r="I2026" s="35">
        <v>0.96220000000000006</v>
      </c>
      <c r="J2026" s="36">
        <v>936340.92</v>
      </c>
      <c r="K2026" s="19">
        <f t="shared" si="63"/>
        <v>1248454.56</v>
      </c>
      <c r="L2026" s="37">
        <v>104037.88</v>
      </c>
      <c r="M2026" s="38"/>
    </row>
    <row r="2027" spans="1:13" s="39" customFormat="1" ht="12.95" customHeight="1" x14ac:dyDescent="0.25">
      <c r="A2027" s="229"/>
      <c r="B2027" s="29">
        <v>4005</v>
      </c>
      <c r="C2027" s="30">
        <v>19</v>
      </c>
      <c r="D2027" s="32" t="s">
        <v>5145</v>
      </c>
      <c r="E2027" s="32" t="s">
        <v>5146</v>
      </c>
      <c r="F2027" s="32" t="s">
        <v>5147</v>
      </c>
      <c r="G2027" s="33" t="s">
        <v>12</v>
      </c>
      <c r="H2027" s="34" t="s">
        <v>13</v>
      </c>
      <c r="I2027" s="35">
        <v>0.96299999999999997</v>
      </c>
      <c r="J2027" s="36">
        <v>932794.42</v>
      </c>
      <c r="K2027" s="19">
        <f t="shared" si="63"/>
        <v>1245167.56</v>
      </c>
      <c r="L2027" s="37">
        <v>104124.38</v>
      </c>
      <c r="M2027" s="38"/>
    </row>
    <row r="2028" spans="1:13" s="39" customFormat="1" ht="12.95" customHeight="1" x14ac:dyDescent="0.25">
      <c r="A2028" s="229"/>
      <c r="B2028" s="29">
        <v>4033</v>
      </c>
      <c r="C2028" s="30">
        <v>20</v>
      </c>
      <c r="D2028" s="32" t="s">
        <v>5148</v>
      </c>
      <c r="E2028" s="32" t="s">
        <v>5149</v>
      </c>
      <c r="F2028" s="32" t="s">
        <v>5150</v>
      </c>
      <c r="G2028" s="33" t="s">
        <v>12</v>
      </c>
      <c r="H2028" s="34" t="s">
        <v>13</v>
      </c>
      <c r="I2028" s="35">
        <v>0.96020000000000005</v>
      </c>
      <c r="J2028" s="36">
        <v>930069.67</v>
      </c>
      <c r="K2028" s="19">
        <f t="shared" si="63"/>
        <v>1241534.56</v>
      </c>
      <c r="L2028" s="37">
        <v>103821.63</v>
      </c>
      <c r="M2028" s="38"/>
    </row>
    <row r="2029" spans="1:13" s="39" customFormat="1" ht="12.95" customHeight="1" x14ac:dyDescent="0.25">
      <c r="A2029" s="229"/>
      <c r="B2029" s="29">
        <v>4028</v>
      </c>
      <c r="C2029" s="30">
        <v>21</v>
      </c>
      <c r="D2029" s="32" t="s">
        <v>5151</v>
      </c>
      <c r="E2029" s="32" t="s">
        <v>5152</v>
      </c>
      <c r="F2029" s="32" t="s">
        <v>5153</v>
      </c>
      <c r="G2029" s="33" t="s">
        <v>12</v>
      </c>
      <c r="H2029" s="34" t="s">
        <v>13</v>
      </c>
      <c r="I2029" s="35">
        <v>0.95020000000000004</v>
      </c>
      <c r="J2029" s="36">
        <v>925095.92</v>
      </c>
      <c r="K2029" s="19">
        <f t="shared" si="63"/>
        <v>1233317.06</v>
      </c>
      <c r="L2029" s="37">
        <v>102740.38</v>
      </c>
      <c r="M2029" s="38"/>
    </row>
    <row r="2030" spans="1:13" s="39" customFormat="1" ht="12.95" customHeight="1" x14ac:dyDescent="0.25">
      <c r="A2030" s="229"/>
      <c r="B2030" s="29">
        <v>4027</v>
      </c>
      <c r="C2030" s="30">
        <v>22</v>
      </c>
      <c r="D2030" s="32" t="s">
        <v>5154</v>
      </c>
      <c r="E2030" s="32" t="s">
        <v>5155</v>
      </c>
      <c r="F2030" s="32" t="s">
        <v>5156</v>
      </c>
      <c r="G2030" s="33" t="s">
        <v>12</v>
      </c>
      <c r="H2030" s="34" t="s">
        <v>13</v>
      </c>
      <c r="I2030" s="35">
        <v>0.94220000000000004</v>
      </c>
      <c r="J2030" s="36">
        <v>916878.42</v>
      </c>
      <c r="K2030" s="19">
        <f t="shared" si="63"/>
        <v>1222504.56</v>
      </c>
      <c r="L2030" s="37">
        <v>101875.38</v>
      </c>
      <c r="M2030" s="38"/>
    </row>
    <row r="2031" spans="1:13" s="39" customFormat="1" ht="12.95" customHeight="1" x14ac:dyDescent="0.25">
      <c r="A2031" s="229"/>
      <c r="B2031" s="29">
        <v>4009</v>
      </c>
      <c r="C2031" s="30">
        <v>23</v>
      </c>
      <c r="D2031" s="32" t="s">
        <v>5157</v>
      </c>
      <c r="E2031" s="32" t="s">
        <v>5158</v>
      </c>
      <c r="F2031" s="32" t="s">
        <v>5159</v>
      </c>
      <c r="G2031" s="33" t="s">
        <v>12</v>
      </c>
      <c r="H2031" s="34" t="s">
        <v>13</v>
      </c>
      <c r="I2031" s="35">
        <v>0.94769999999999999</v>
      </c>
      <c r="J2031" s="36">
        <v>922230.54</v>
      </c>
      <c r="K2031" s="19">
        <f t="shared" si="63"/>
        <v>1229640.72</v>
      </c>
      <c r="L2031" s="37">
        <v>102470.06</v>
      </c>
      <c r="M2031" s="38"/>
    </row>
    <row r="2032" spans="1:13" s="39" customFormat="1" ht="12.95" customHeight="1" x14ac:dyDescent="0.25">
      <c r="A2032" s="229"/>
      <c r="B2032" s="29">
        <v>4007</v>
      </c>
      <c r="C2032" s="30">
        <v>24</v>
      </c>
      <c r="D2032" s="32" t="s">
        <v>5160</v>
      </c>
      <c r="E2032" s="32" t="s">
        <v>5161</v>
      </c>
      <c r="F2032" s="32" t="s">
        <v>5162</v>
      </c>
      <c r="G2032" s="33" t="s">
        <v>12</v>
      </c>
      <c r="H2032" s="34" t="s">
        <v>13</v>
      </c>
      <c r="I2032" s="35">
        <v>0.94669999999999999</v>
      </c>
      <c r="J2032" s="36">
        <v>921257.46</v>
      </c>
      <c r="K2032" s="19">
        <f t="shared" si="63"/>
        <v>1228343.28</v>
      </c>
      <c r="L2032" s="37">
        <v>102361.94</v>
      </c>
      <c r="M2032" s="38"/>
    </row>
    <row r="2033" spans="1:13" s="39" customFormat="1" ht="12.95" customHeight="1" x14ac:dyDescent="0.25">
      <c r="A2033" s="229"/>
      <c r="B2033" s="29">
        <v>4037</v>
      </c>
      <c r="C2033" s="30">
        <v>25</v>
      </c>
      <c r="D2033" s="32" t="s">
        <v>5163</v>
      </c>
      <c r="E2033" s="32" t="s">
        <v>5164</v>
      </c>
      <c r="F2033" s="32" t="s">
        <v>5165</v>
      </c>
      <c r="G2033" s="33" t="s">
        <v>12</v>
      </c>
      <c r="H2033" s="34" t="s">
        <v>13</v>
      </c>
      <c r="I2033" s="35">
        <v>0.94520000000000004</v>
      </c>
      <c r="J2033" s="36">
        <v>919797.75</v>
      </c>
      <c r="K2033" s="19">
        <f t="shared" si="63"/>
        <v>1226397</v>
      </c>
      <c r="L2033" s="37">
        <v>102199.75</v>
      </c>
      <c r="M2033" s="38"/>
    </row>
    <row r="2034" spans="1:13" s="39" customFormat="1" ht="12.95" customHeight="1" x14ac:dyDescent="0.25">
      <c r="A2034" s="229"/>
      <c r="B2034" s="29">
        <v>4023</v>
      </c>
      <c r="C2034" s="30">
        <v>26</v>
      </c>
      <c r="D2034" s="42" t="s">
        <v>5166</v>
      </c>
      <c r="E2034" s="42" t="s">
        <v>5167</v>
      </c>
      <c r="F2034" s="42" t="s">
        <v>5168</v>
      </c>
      <c r="G2034" s="27" t="s">
        <v>12</v>
      </c>
      <c r="H2034" s="34" t="s">
        <v>13</v>
      </c>
      <c r="I2034" s="35">
        <v>0.95369999999999999</v>
      </c>
      <c r="J2034" s="36">
        <v>923744.29</v>
      </c>
      <c r="K2034" s="19">
        <f t="shared" si="63"/>
        <v>1233100.72</v>
      </c>
      <c r="L2034" s="37">
        <v>103118.81</v>
      </c>
      <c r="M2034" s="38"/>
    </row>
    <row r="2035" spans="1:13" s="39" customFormat="1" ht="12.95" customHeight="1" x14ac:dyDescent="0.25">
      <c r="A2035" s="229"/>
      <c r="B2035" s="29">
        <v>4008</v>
      </c>
      <c r="C2035" s="30">
        <v>27</v>
      </c>
      <c r="D2035" s="32" t="s">
        <v>5169</v>
      </c>
      <c r="E2035" s="32" t="s">
        <v>5170</v>
      </c>
      <c r="F2035" s="32" t="s">
        <v>5171</v>
      </c>
      <c r="G2035" s="50" t="s">
        <v>12</v>
      </c>
      <c r="H2035" s="34" t="s">
        <v>13</v>
      </c>
      <c r="I2035" s="35">
        <v>0.96250000000000002</v>
      </c>
      <c r="J2035" s="36">
        <v>936632.79</v>
      </c>
      <c r="K2035" s="19">
        <f t="shared" si="63"/>
        <v>1248843.72</v>
      </c>
      <c r="L2035" s="37">
        <v>104070.31</v>
      </c>
      <c r="M2035" s="38"/>
    </row>
    <row r="2036" spans="1:13" s="39" customFormat="1" ht="12.95" customHeight="1" x14ac:dyDescent="0.25">
      <c r="A2036" s="229"/>
      <c r="B2036" s="29">
        <v>4024</v>
      </c>
      <c r="C2036" s="30">
        <v>28</v>
      </c>
      <c r="D2036" s="42" t="s">
        <v>5172</v>
      </c>
      <c r="E2036" s="42" t="s">
        <v>5173</v>
      </c>
      <c r="F2036" s="42" t="s">
        <v>5174</v>
      </c>
      <c r="G2036" s="27" t="s">
        <v>12</v>
      </c>
      <c r="H2036" s="34" t="s">
        <v>13</v>
      </c>
      <c r="I2036" s="35">
        <v>0.94920000000000004</v>
      </c>
      <c r="J2036" s="36">
        <v>923690.25</v>
      </c>
      <c r="K2036" s="19">
        <f t="shared" si="63"/>
        <v>1231587</v>
      </c>
      <c r="L2036" s="37">
        <v>102632.25</v>
      </c>
      <c r="M2036" s="38"/>
    </row>
    <row r="2037" spans="1:13" s="39" customFormat="1" ht="12.95" customHeight="1" x14ac:dyDescent="0.25">
      <c r="A2037" s="229"/>
      <c r="B2037" s="29">
        <v>4038</v>
      </c>
      <c r="C2037" s="30">
        <v>29</v>
      </c>
      <c r="D2037" s="32" t="s">
        <v>5175</v>
      </c>
      <c r="E2037" s="32" t="s">
        <v>5176</v>
      </c>
      <c r="F2037" s="32" t="s">
        <v>5177</v>
      </c>
      <c r="G2037" s="50" t="s">
        <v>12</v>
      </c>
      <c r="H2037" s="34" t="s">
        <v>13</v>
      </c>
      <c r="I2037" s="35">
        <v>0.95320000000000005</v>
      </c>
      <c r="J2037" s="36">
        <v>923257.75</v>
      </c>
      <c r="K2037" s="19">
        <f t="shared" si="63"/>
        <v>1232452</v>
      </c>
      <c r="L2037" s="37">
        <v>103064.75</v>
      </c>
      <c r="M2037" s="38"/>
    </row>
    <row r="2038" spans="1:13" s="39" customFormat="1" ht="12.95" customHeight="1" x14ac:dyDescent="0.25">
      <c r="A2038" s="229"/>
      <c r="B2038" s="29">
        <v>4029</v>
      </c>
      <c r="C2038" s="30">
        <v>30</v>
      </c>
      <c r="D2038" s="32" t="s">
        <v>5178</v>
      </c>
      <c r="E2038" s="32" t="s">
        <v>5179</v>
      </c>
      <c r="F2038" s="32" t="s">
        <v>5180</v>
      </c>
      <c r="G2038" s="50" t="s">
        <v>12</v>
      </c>
      <c r="H2038" s="34" t="s">
        <v>13</v>
      </c>
      <c r="I2038" s="35">
        <v>0.99390000000000001</v>
      </c>
      <c r="J2038" s="36">
        <v>963404.55999999982</v>
      </c>
      <c r="K2038" s="19">
        <f t="shared" si="63"/>
        <v>1285800.8799999999</v>
      </c>
      <c r="L2038" s="37">
        <v>107465.44</v>
      </c>
      <c r="M2038" s="38"/>
    </row>
    <row r="2039" spans="1:13" s="39" customFormat="1" ht="12.95" customHeight="1" x14ac:dyDescent="0.25">
      <c r="A2039" s="229"/>
      <c r="B2039" s="29">
        <v>4000</v>
      </c>
      <c r="C2039" s="30">
        <v>31</v>
      </c>
      <c r="D2039" s="32" t="s">
        <v>5181</v>
      </c>
      <c r="E2039" s="32" t="s">
        <v>5182</v>
      </c>
      <c r="F2039" s="32" t="s">
        <v>5183</v>
      </c>
      <c r="G2039" s="50" t="s">
        <v>12</v>
      </c>
      <c r="H2039" s="34" t="s">
        <v>13</v>
      </c>
      <c r="I2039" s="35">
        <v>0.94669999999999999</v>
      </c>
      <c r="J2039" s="36">
        <v>814570.52</v>
      </c>
      <c r="K2039" s="19">
        <f t="shared" si="63"/>
        <v>1121656.3400000001</v>
      </c>
      <c r="L2039" s="37">
        <v>102361.94</v>
      </c>
      <c r="M2039" s="38"/>
    </row>
    <row r="2040" spans="1:13" s="39" customFormat="1" ht="12.95" customHeight="1" x14ac:dyDescent="0.25">
      <c r="A2040" s="229"/>
      <c r="B2040" s="29">
        <v>4012</v>
      </c>
      <c r="C2040" s="30">
        <v>32</v>
      </c>
      <c r="D2040" s="42" t="s">
        <v>5184</v>
      </c>
      <c r="E2040" s="42" t="s">
        <v>5185</v>
      </c>
      <c r="F2040" s="42" t="s">
        <v>5186</v>
      </c>
      <c r="G2040" s="27" t="s">
        <v>12</v>
      </c>
      <c r="H2040" s="34" t="s">
        <v>13</v>
      </c>
      <c r="I2040" s="35">
        <v>0.95469999999999999</v>
      </c>
      <c r="J2040" s="36">
        <v>924717.46</v>
      </c>
      <c r="K2040" s="19">
        <f t="shared" si="63"/>
        <v>1234398.28</v>
      </c>
      <c r="L2040" s="37">
        <v>103226.94</v>
      </c>
      <c r="M2040" s="38"/>
    </row>
    <row r="2041" spans="1:13" s="39" customFormat="1" ht="12.95" customHeight="1" x14ac:dyDescent="0.25">
      <c r="A2041" s="229"/>
      <c r="B2041" s="29">
        <v>4035</v>
      </c>
      <c r="C2041" s="30">
        <v>33</v>
      </c>
      <c r="D2041" s="32" t="s">
        <v>5187</v>
      </c>
      <c r="E2041" s="32" t="s">
        <v>5188</v>
      </c>
      <c r="F2041" s="32" t="s">
        <v>5189</v>
      </c>
      <c r="G2041" s="33" t="s">
        <v>12</v>
      </c>
      <c r="H2041" s="34" t="s">
        <v>13</v>
      </c>
      <c r="I2041" s="35">
        <v>0.96419999999999995</v>
      </c>
      <c r="J2041" s="36">
        <v>938287.17</v>
      </c>
      <c r="K2041" s="19">
        <f t="shared" si="63"/>
        <v>1251049.56</v>
      </c>
      <c r="L2041" s="37">
        <v>104254.13</v>
      </c>
      <c r="M2041" s="38"/>
    </row>
    <row r="2042" spans="1:13" s="39" customFormat="1" ht="12.95" customHeight="1" x14ac:dyDescent="0.25">
      <c r="A2042" s="229"/>
      <c r="B2042" s="29">
        <v>4006</v>
      </c>
      <c r="C2042" s="30">
        <v>34</v>
      </c>
      <c r="D2042" s="32" t="s">
        <v>5190</v>
      </c>
      <c r="E2042" s="32" t="s">
        <v>2370</v>
      </c>
      <c r="F2042" s="32" t="s">
        <v>5191</v>
      </c>
      <c r="G2042" s="33" t="s">
        <v>12</v>
      </c>
      <c r="H2042" s="34" t="s">
        <v>13</v>
      </c>
      <c r="I2042" s="35">
        <v>0.95669999999999999</v>
      </c>
      <c r="J2042" s="36">
        <v>930988.71</v>
      </c>
      <c r="K2042" s="19">
        <f t="shared" si="63"/>
        <v>1241318.28</v>
      </c>
      <c r="L2042" s="37">
        <v>103443.19</v>
      </c>
      <c r="M2042" s="38"/>
    </row>
    <row r="2043" spans="1:13" s="39" customFormat="1" ht="12.95" customHeight="1" x14ac:dyDescent="0.25">
      <c r="A2043" s="229"/>
      <c r="B2043" s="43">
        <v>4020</v>
      </c>
      <c r="C2043" s="30">
        <v>35</v>
      </c>
      <c r="D2043" s="32" t="s">
        <v>5192</v>
      </c>
      <c r="E2043" s="32" t="s">
        <v>5193</v>
      </c>
      <c r="F2043" s="32" t="s">
        <v>5194</v>
      </c>
      <c r="G2043" s="33" t="s">
        <v>12</v>
      </c>
      <c r="H2043" s="34" t="s">
        <v>13</v>
      </c>
      <c r="I2043" s="35">
        <v>0.94320000000000004</v>
      </c>
      <c r="J2043" s="36">
        <v>917851.5</v>
      </c>
      <c r="K2043" s="19">
        <f t="shared" si="63"/>
        <v>1223802</v>
      </c>
      <c r="L2043" s="37">
        <v>101983.5</v>
      </c>
      <c r="M2043" s="38"/>
    </row>
    <row r="2044" spans="1:13" s="39" customFormat="1" ht="12.95" customHeight="1" x14ac:dyDescent="0.25">
      <c r="A2044" s="229"/>
      <c r="B2044" s="29">
        <v>4004</v>
      </c>
      <c r="C2044" s="30">
        <v>36</v>
      </c>
      <c r="D2044" s="32" t="s">
        <v>5195</v>
      </c>
      <c r="E2044" s="32" t="s">
        <v>5196</v>
      </c>
      <c r="F2044" s="32" t="s">
        <v>174</v>
      </c>
      <c r="G2044" s="33" t="s">
        <v>12</v>
      </c>
      <c r="H2044" s="34" t="s">
        <v>13</v>
      </c>
      <c r="I2044" s="35">
        <v>0.96899999999999997</v>
      </c>
      <c r="J2044" s="36">
        <v>939173.77</v>
      </c>
      <c r="K2044" s="19">
        <f t="shared" si="63"/>
        <v>1253493.1599999999</v>
      </c>
      <c r="L2044" s="37">
        <v>104773.13</v>
      </c>
      <c r="M2044" s="38"/>
    </row>
    <row r="2045" spans="1:13" s="39" customFormat="1" ht="12.95" customHeight="1" x14ac:dyDescent="0.25">
      <c r="A2045" s="229"/>
      <c r="B2045" s="29">
        <v>4019</v>
      </c>
      <c r="C2045" s="30">
        <v>37</v>
      </c>
      <c r="D2045" s="32" t="s">
        <v>5197</v>
      </c>
      <c r="E2045" s="32" t="s">
        <v>5198</v>
      </c>
      <c r="F2045" s="32" t="s">
        <v>5199</v>
      </c>
      <c r="G2045" s="33" t="s">
        <v>12</v>
      </c>
      <c r="H2045" s="34" t="s">
        <v>13</v>
      </c>
      <c r="I2045" s="35">
        <v>0.96499999999999997</v>
      </c>
      <c r="J2045" s="36">
        <v>939606.27</v>
      </c>
      <c r="K2045" s="19">
        <f t="shared" si="63"/>
        <v>1252628.1599999999</v>
      </c>
      <c r="L2045" s="37">
        <v>104340.63</v>
      </c>
      <c r="M2045" s="38"/>
    </row>
    <row r="2046" spans="1:13" s="39" customFormat="1" ht="12.95" customHeight="1" x14ac:dyDescent="0.25">
      <c r="A2046" s="229"/>
      <c r="B2046" s="29">
        <v>4002</v>
      </c>
      <c r="C2046" s="30">
        <v>38</v>
      </c>
      <c r="D2046" s="42" t="s">
        <v>5200</v>
      </c>
      <c r="E2046" s="42" t="s">
        <v>5201</v>
      </c>
      <c r="F2046" s="42" t="s">
        <v>5202</v>
      </c>
      <c r="G2046" s="33" t="s">
        <v>12</v>
      </c>
      <c r="H2046" s="34" t="s">
        <v>13</v>
      </c>
      <c r="I2046" s="35">
        <v>0.97</v>
      </c>
      <c r="J2046" s="36">
        <v>939606.25</v>
      </c>
      <c r="K2046" s="19">
        <f t="shared" si="63"/>
        <v>1254250</v>
      </c>
      <c r="L2046" s="37">
        <v>104881.25</v>
      </c>
      <c r="M2046" s="38"/>
    </row>
    <row r="2047" spans="1:13" s="39" customFormat="1" ht="12.95" customHeight="1" x14ac:dyDescent="0.25">
      <c r="A2047" s="229"/>
      <c r="B2047" s="29">
        <v>4018</v>
      </c>
      <c r="C2047" s="30">
        <v>39</v>
      </c>
      <c r="D2047" s="32" t="s">
        <v>5203</v>
      </c>
      <c r="E2047" s="32" t="s">
        <v>5204</v>
      </c>
      <c r="F2047" s="32" t="s">
        <v>5205</v>
      </c>
      <c r="G2047" s="33" t="s">
        <v>12</v>
      </c>
      <c r="H2047" s="34" t="s">
        <v>13</v>
      </c>
      <c r="I2047" s="35">
        <v>0.94920000000000004</v>
      </c>
      <c r="J2047" s="36">
        <v>923690.25</v>
      </c>
      <c r="K2047" s="19">
        <f t="shared" si="63"/>
        <v>1231587</v>
      </c>
      <c r="L2047" s="37">
        <v>102632.25</v>
      </c>
      <c r="M2047" s="38"/>
    </row>
    <row r="2048" spans="1:13" s="39" customFormat="1" ht="12.95" customHeight="1" x14ac:dyDescent="0.25">
      <c r="A2048" s="229"/>
      <c r="B2048" s="29">
        <v>4017</v>
      </c>
      <c r="C2048" s="30">
        <v>40</v>
      </c>
      <c r="D2048" s="32" t="s">
        <v>5206</v>
      </c>
      <c r="E2048" s="32" t="s">
        <v>5207</v>
      </c>
      <c r="F2048" s="32" t="s">
        <v>5208</v>
      </c>
      <c r="G2048" s="33" t="s">
        <v>12</v>
      </c>
      <c r="H2048" s="34" t="s">
        <v>13</v>
      </c>
      <c r="I2048" s="35">
        <v>0.96850000000000003</v>
      </c>
      <c r="J2048" s="36">
        <v>943012.19000000018</v>
      </c>
      <c r="K2048" s="19">
        <f t="shared" si="63"/>
        <v>1257169.3700000001</v>
      </c>
      <c r="L2048" s="37">
        <v>104719.06</v>
      </c>
      <c r="M2048" s="38"/>
    </row>
    <row r="2049" spans="1:13" s="39" customFormat="1" ht="12.95" customHeight="1" x14ac:dyDescent="0.25">
      <c r="A2049" s="230"/>
      <c r="B2049" s="29">
        <v>4011</v>
      </c>
      <c r="C2049" s="30">
        <v>41</v>
      </c>
      <c r="D2049" s="32" t="s">
        <v>1322</v>
      </c>
      <c r="E2049" s="32" t="s">
        <v>1323</v>
      </c>
      <c r="F2049" s="32" t="s">
        <v>5209</v>
      </c>
      <c r="G2049" s="33" t="s">
        <v>12</v>
      </c>
      <c r="H2049" s="34" t="s">
        <v>13</v>
      </c>
      <c r="I2049" s="35">
        <v>0.96540000000000004</v>
      </c>
      <c r="J2049" s="36">
        <v>939995.52</v>
      </c>
      <c r="K2049" s="19">
        <f t="shared" si="63"/>
        <v>1253147.1599999999</v>
      </c>
      <c r="L2049" s="37">
        <v>104383.88</v>
      </c>
      <c r="M2049" s="38"/>
    </row>
    <row r="2050" spans="1:13" s="39" customFormat="1" ht="12.95" customHeight="1" x14ac:dyDescent="0.25">
      <c r="A2050" s="225" t="s">
        <v>5210</v>
      </c>
      <c r="B2050" s="29"/>
      <c r="C2050" s="30"/>
      <c r="D2050" s="31" t="s">
        <v>126</v>
      </c>
      <c r="E2050" s="32"/>
      <c r="F2050" s="32"/>
      <c r="G2050" s="33"/>
      <c r="H2050" s="34"/>
      <c r="I2050" s="35"/>
      <c r="J2050" s="36"/>
      <c r="K2050" s="19"/>
      <c r="L2050" s="37"/>
      <c r="M2050" s="38"/>
    </row>
    <row r="2051" spans="1:13" s="39" customFormat="1" ht="12.95" customHeight="1" x14ac:dyDescent="0.25">
      <c r="A2051" s="226"/>
      <c r="B2051" s="29">
        <v>1027</v>
      </c>
      <c r="C2051" s="30">
        <v>1</v>
      </c>
      <c r="D2051" s="42" t="s">
        <v>5211</v>
      </c>
      <c r="E2051" s="42" t="s">
        <v>5212</v>
      </c>
      <c r="F2051" s="42" t="s">
        <v>5213</v>
      </c>
      <c r="G2051" s="33" t="s">
        <v>130</v>
      </c>
      <c r="H2051" s="34" t="s">
        <v>13</v>
      </c>
      <c r="I2051" s="35">
        <v>0.9516</v>
      </c>
      <c r="J2051" s="36">
        <v>459945.11999999988</v>
      </c>
      <c r="K2051" s="19">
        <f>ROUND(J2051+L2051*3,2)</f>
        <v>614294.64</v>
      </c>
      <c r="L2051" s="37">
        <v>51449.84</v>
      </c>
      <c r="M2051" s="38"/>
    </row>
    <row r="2052" spans="1:13" s="39" customFormat="1" ht="12.95" customHeight="1" x14ac:dyDescent="0.25">
      <c r="A2052" s="226"/>
      <c r="B2052" s="29"/>
      <c r="C2052" s="30"/>
      <c r="D2052" s="31" t="s">
        <v>11</v>
      </c>
      <c r="E2052" s="32"/>
      <c r="F2052" s="32"/>
      <c r="G2052" s="33"/>
      <c r="H2052" s="34"/>
      <c r="I2052" s="35"/>
      <c r="J2052" s="36"/>
      <c r="K2052" s="19"/>
      <c r="L2052" s="37"/>
      <c r="M2052" s="38"/>
    </row>
    <row r="2053" spans="1:13" s="39" customFormat="1" ht="12.95" customHeight="1" x14ac:dyDescent="0.25">
      <c r="A2053" s="226"/>
      <c r="B2053" s="29">
        <v>1010</v>
      </c>
      <c r="C2053" s="30">
        <v>1</v>
      </c>
      <c r="D2053" s="42" t="s">
        <v>5214</v>
      </c>
      <c r="E2053" s="42" t="s">
        <v>5215</v>
      </c>
      <c r="F2053" s="42" t="s">
        <v>5216</v>
      </c>
      <c r="G2053" s="33" t="s">
        <v>12</v>
      </c>
      <c r="H2053" s="34" t="s">
        <v>13</v>
      </c>
      <c r="I2053" s="35">
        <v>0.9556</v>
      </c>
      <c r="J2053" s="36">
        <v>717738.73</v>
      </c>
      <c r="K2053" s="19">
        <f t="shared" ref="K2053:K2081" si="64">ROUND(J2053+L2053*3,2)</f>
        <v>1027711.48</v>
      </c>
      <c r="L2053" s="37">
        <v>103324.25</v>
      </c>
      <c r="M2053" s="38"/>
    </row>
    <row r="2054" spans="1:13" s="39" customFormat="1" ht="12.95" customHeight="1" x14ac:dyDescent="0.25">
      <c r="A2054" s="226"/>
      <c r="B2054" s="29">
        <v>1001</v>
      </c>
      <c r="C2054" s="30">
        <v>2</v>
      </c>
      <c r="D2054" s="32" t="s">
        <v>5092</v>
      </c>
      <c r="E2054" s="32" t="s">
        <v>5217</v>
      </c>
      <c r="F2054" s="32" t="s">
        <v>5218</v>
      </c>
      <c r="G2054" s="33" t="s">
        <v>12</v>
      </c>
      <c r="H2054" s="34" t="s">
        <v>13</v>
      </c>
      <c r="I2054" s="35">
        <v>0.9516</v>
      </c>
      <c r="J2054" s="36">
        <v>715684.29</v>
      </c>
      <c r="K2054" s="19">
        <f t="shared" si="64"/>
        <v>1024359.54</v>
      </c>
      <c r="L2054" s="37">
        <v>102891.75</v>
      </c>
      <c r="M2054" s="38"/>
    </row>
    <row r="2055" spans="1:13" s="39" customFormat="1" ht="12.95" customHeight="1" x14ac:dyDescent="0.25">
      <c r="A2055" s="226"/>
      <c r="B2055" s="29">
        <v>1013</v>
      </c>
      <c r="C2055" s="30">
        <v>3</v>
      </c>
      <c r="D2055" s="32" t="s">
        <v>5219</v>
      </c>
      <c r="E2055" s="32" t="s">
        <v>5220</v>
      </c>
      <c r="F2055" s="32" t="s">
        <v>5221</v>
      </c>
      <c r="G2055" s="33" t="s">
        <v>12</v>
      </c>
      <c r="H2055" s="34" t="s">
        <v>13</v>
      </c>
      <c r="I2055" s="35">
        <v>0.9506</v>
      </c>
      <c r="J2055" s="36">
        <v>712656.7300000001</v>
      </c>
      <c r="K2055" s="19">
        <f t="shared" si="64"/>
        <v>1021007.62</v>
      </c>
      <c r="L2055" s="37">
        <v>102783.63</v>
      </c>
      <c r="M2055" s="38"/>
    </row>
    <row r="2056" spans="1:13" s="39" customFormat="1" ht="12.95" customHeight="1" x14ac:dyDescent="0.25">
      <c r="A2056" s="226"/>
      <c r="B2056" s="29">
        <v>1003</v>
      </c>
      <c r="C2056" s="30">
        <v>4</v>
      </c>
      <c r="D2056" s="32" t="s">
        <v>1694</v>
      </c>
      <c r="E2056" s="32" t="s">
        <v>3701</v>
      </c>
      <c r="F2056" s="32" t="s">
        <v>5229</v>
      </c>
      <c r="G2056" s="33" t="s">
        <v>12</v>
      </c>
      <c r="H2056" s="34" t="s">
        <v>13</v>
      </c>
      <c r="I2056" s="35">
        <v>0.9476</v>
      </c>
      <c r="J2056" s="36">
        <v>712656.73</v>
      </c>
      <c r="K2056" s="19">
        <f t="shared" si="64"/>
        <v>1020034.48</v>
      </c>
      <c r="L2056" s="37">
        <v>102459.25</v>
      </c>
      <c r="M2056" s="38"/>
    </row>
    <row r="2057" spans="1:13" s="39" customFormat="1" ht="12.95" customHeight="1" x14ac:dyDescent="0.25">
      <c r="A2057" s="226"/>
      <c r="B2057" s="29">
        <v>1016</v>
      </c>
      <c r="C2057" s="30">
        <v>5</v>
      </c>
      <c r="D2057" s="32" t="s">
        <v>5230</v>
      </c>
      <c r="E2057" s="32" t="s">
        <v>5231</v>
      </c>
      <c r="F2057" s="32" t="s">
        <v>5232</v>
      </c>
      <c r="G2057" s="33" t="s">
        <v>12</v>
      </c>
      <c r="H2057" s="34" t="s">
        <v>13</v>
      </c>
      <c r="I2057" s="35">
        <v>0.9536</v>
      </c>
      <c r="J2057" s="36">
        <v>719306.58</v>
      </c>
      <c r="K2057" s="19">
        <f t="shared" si="64"/>
        <v>1028630.58</v>
      </c>
      <c r="L2057" s="37">
        <v>103108</v>
      </c>
      <c r="M2057" s="38"/>
    </row>
    <row r="2058" spans="1:13" s="39" customFormat="1" ht="12.95" customHeight="1" x14ac:dyDescent="0.25">
      <c r="A2058" s="226"/>
      <c r="B2058" s="29">
        <v>1030</v>
      </c>
      <c r="C2058" s="30">
        <v>6</v>
      </c>
      <c r="D2058" s="32" t="s">
        <v>5233</v>
      </c>
      <c r="E2058" s="32" t="s">
        <v>5234</v>
      </c>
      <c r="F2058" s="32" t="s">
        <v>5235</v>
      </c>
      <c r="G2058" s="33" t="s">
        <v>12</v>
      </c>
      <c r="H2058" s="34" t="s">
        <v>13</v>
      </c>
      <c r="I2058" s="35">
        <v>0.9446</v>
      </c>
      <c r="J2058" s="36">
        <v>718441.66</v>
      </c>
      <c r="K2058" s="19">
        <f t="shared" si="64"/>
        <v>1024846.3</v>
      </c>
      <c r="L2058" s="37">
        <v>102134.88</v>
      </c>
      <c r="M2058" s="38"/>
    </row>
    <row r="2059" spans="1:13" s="39" customFormat="1" ht="12.95" customHeight="1" x14ac:dyDescent="0.25">
      <c r="A2059" s="226"/>
      <c r="B2059" s="29">
        <v>1007</v>
      </c>
      <c r="C2059" s="30">
        <v>7</v>
      </c>
      <c r="D2059" s="32" t="s">
        <v>2612</v>
      </c>
      <c r="E2059" s="32" t="s">
        <v>2613</v>
      </c>
      <c r="F2059" s="32" t="s">
        <v>5236</v>
      </c>
      <c r="G2059" s="33" t="s">
        <v>12</v>
      </c>
      <c r="H2059" s="34" t="s">
        <v>13</v>
      </c>
      <c r="I2059" s="35">
        <v>0.9536</v>
      </c>
      <c r="J2059" s="36">
        <v>717198.08</v>
      </c>
      <c r="K2059" s="19">
        <f t="shared" si="64"/>
        <v>1026522.08</v>
      </c>
      <c r="L2059" s="37">
        <v>103108</v>
      </c>
      <c r="M2059" s="38"/>
    </row>
    <row r="2060" spans="1:13" s="39" customFormat="1" ht="12.95" customHeight="1" x14ac:dyDescent="0.25">
      <c r="A2060" s="226"/>
      <c r="B2060" s="29">
        <v>1028</v>
      </c>
      <c r="C2060" s="30">
        <v>8</v>
      </c>
      <c r="D2060" s="32" t="s">
        <v>5268</v>
      </c>
      <c r="E2060" s="32" t="s">
        <v>5269</v>
      </c>
      <c r="F2060" s="32" t="s">
        <v>5270</v>
      </c>
      <c r="G2060" s="33" t="s">
        <v>12</v>
      </c>
      <c r="H2060" s="34" t="s">
        <v>13</v>
      </c>
      <c r="I2060" s="35">
        <v>0.9516</v>
      </c>
      <c r="J2060" s="36">
        <v>721360.99</v>
      </c>
      <c r="K2060" s="19">
        <f t="shared" si="64"/>
        <v>1030036.24</v>
      </c>
      <c r="L2060" s="37">
        <v>102891.75</v>
      </c>
      <c r="M2060" s="38"/>
    </row>
    <row r="2061" spans="1:13" s="39" customFormat="1" ht="12.95" customHeight="1" x14ac:dyDescent="0.25">
      <c r="A2061" s="226"/>
      <c r="B2061" s="29">
        <v>1021</v>
      </c>
      <c r="C2061" s="30">
        <v>9</v>
      </c>
      <c r="D2061" s="32" t="s">
        <v>5246</v>
      </c>
      <c r="E2061" s="32" t="s">
        <v>5247</v>
      </c>
      <c r="F2061" s="32" t="s">
        <v>5248</v>
      </c>
      <c r="G2061" s="33" t="s">
        <v>12</v>
      </c>
      <c r="H2061" s="34" t="s">
        <v>13</v>
      </c>
      <c r="I2061" s="35">
        <v>0.96160000000000001</v>
      </c>
      <c r="J2061" s="36">
        <v>724226.38</v>
      </c>
      <c r="K2061" s="19">
        <f t="shared" si="64"/>
        <v>1036145.38</v>
      </c>
      <c r="L2061" s="37">
        <v>103973</v>
      </c>
      <c r="M2061" s="38"/>
    </row>
    <row r="2062" spans="1:13" s="39" customFormat="1" ht="12.95" customHeight="1" x14ac:dyDescent="0.25">
      <c r="A2062" s="226"/>
      <c r="B2062" s="29">
        <v>1006</v>
      </c>
      <c r="C2062" s="30">
        <v>10</v>
      </c>
      <c r="D2062" s="53" t="s">
        <v>5668</v>
      </c>
      <c r="E2062" s="53" t="s">
        <v>5669</v>
      </c>
      <c r="F2062" s="53" t="s">
        <v>5670</v>
      </c>
      <c r="G2062" s="33" t="s">
        <v>12</v>
      </c>
      <c r="H2062" s="34" t="s">
        <v>13</v>
      </c>
      <c r="I2062" s="35">
        <v>0.94310000000000005</v>
      </c>
      <c r="J2062" s="36">
        <v>911331.58999999985</v>
      </c>
      <c r="K2062" s="19">
        <f t="shared" si="64"/>
        <v>1217249.6599999999</v>
      </c>
      <c r="L2062" s="37">
        <v>101972.69</v>
      </c>
      <c r="M2062" s="38"/>
    </row>
    <row r="2063" spans="1:13" s="39" customFormat="1" ht="12.95" customHeight="1" x14ac:dyDescent="0.25">
      <c r="A2063" s="226"/>
      <c r="B2063" s="29">
        <v>1014</v>
      </c>
      <c r="C2063" s="30">
        <v>11</v>
      </c>
      <c r="D2063" s="32" t="s">
        <v>5222</v>
      </c>
      <c r="E2063" s="32" t="s">
        <v>5223</v>
      </c>
      <c r="F2063" s="32" t="s">
        <v>5224</v>
      </c>
      <c r="G2063" s="33" t="s">
        <v>12</v>
      </c>
      <c r="H2063" s="34" t="s">
        <v>13</v>
      </c>
      <c r="I2063" s="35">
        <v>0.9476</v>
      </c>
      <c r="J2063" s="36">
        <v>915494.40000000002</v>
      </c>
      <c r="K2063" s="19">
        <f t="shared" si="64"/>
        <v>1222872.1499999999</v>
      </c>
      <c r="L2063" s="37">
        <v>102459.25</v>
      </c>
      <c r="M2063" s="38"/>
    </row>
    <row r="2064" spans="1:13" s="39" customFormat="1" ht="12.95" customHeight="1" x14ac:dyDescent="0.25">
      <c r="A2064" s="226"/>
      <c r="B2064" s="29">
        <v>1002</v>
      </c>
      <c r="C2064" s="30">
        <v>12</v>
      </c>
      <c r="D2064" s="42" t="s">
        <v>328</v>
      </c>
      <c r="E2064" s="42" t="s">
        <v>329</v>
      </c>
      <c r="F2064" s="42" t="s">
        <v>5225</v>
      </c>
      <c r="G2064" s="33" t="s">
        <v>12</v>
      </c>
      <c r="H2064" s="34" t="s">
        <v>13</v>
      </c>
      <c r="I2064" s="35">
        <v>0.97960000000000003</v>
      </c>
      <c r="J2064" s="36">
        <v>951716.25</v>
      </c>
      <c r="K2064" s="19">
        <f t="shared" si="64"/>
        <v>1269474</v>
      </c>
      <c r="L2064" s="37">
        <v>105919.25</v>
      </c>
      <c r="M2064" s="38"/>
    </row>
    <row r="2065" spans="1:13" s="39" customFormat="1" ht="12.95" customHeight="1" x14ac:dyDescent="0.25">
      <c r="A2065" s="226"/>
      <c r="B2065" s="29">
        <v>1022</v>
      </c>
      <c r="C2065" s="30">
        <v>13</v>
      </c>
      <c r="D2065" s="32" t="s">
        <v>5226</v>
      </c>
      <c r="E2065" s="32" t="s">
        <v>5227</v>
      </c>
      <c r="F2065" s="32" t="s">
        <v>5228</v>
      </c>
      <c r="G2065" s="33" t="s">
        <v>12</v>
      </c>
      <c r="H2065" s="34" t="s">
        <v>13</v>
      </c>
      <c r="I2065" s="35">
        <v>0.95760000000000001</v>
      </c>
      <c r="J2065" s="36">
        <v>926955.65</v>
      </c>
      <c r="K2065" s="19">
        <f t="shared" si="64"/>
        <v>1237577.1499999999</v>
      </c>
      <c r="L2065" s="37">
        <v>103540.5</v>
      </c>
      <c r="M2065" s="38"/>
    </row>
    <row r="2066" spans="1:13" s="39" customFormat="1" ht="12.95" customHeight="1" x14ac:dyDescent="0.25">
      <c r="A2066" s="226"/>
      <c r="B2066" s="29">
        <v>1026</v>
      </c>
      <c r="C2066" s="30">
        <v>14</v>
      </c>
      <c r="D2066" s="42" t="s">
        <v>5237</v>
      </c>
      <c r="E2066" s="42" t="s">
        <v>5238</v>
      </c>
      <c r="F2066" s="42" t="s">
        <v>5239</v>
      </c>
      <c r="G2066" s="33" t="s">
        <v>12</v>
      </c>
      <c r="H2066" s="34" t="s">
        <v>13</v>
      </c>
      <c r="I2066" s="35">
        <v>0.9556</v>
      </c>
      <c r="J2066" s="36">
        <v>925009.4</v>
      </c>
      <c r="K2066" s="19">
        <f t="shared" si="64"/>
        <v>1234982.1499999999</v>
      </c>
      <c r="L2066" s="37">
        <v>103324.25</v>
      </c>
      <c r="M2066" s="38"/>
    </row>
    <row r="2067" spans="1:13" s="39" customFormat="1" ht="12.95" customHeight="1" x14ac:dyDescent="0.25">
      <c r="A2067" s="226"/>
      <c r="B2067" s="29">
        <v>1017</v>
      </c>
      <c r="C2067" s="30">
        <v>15</v>
      </c>
      <c r="D2067" s="32" t="s">
        <v>5240</v>
      </c>
      <c r="E2067" s="32" t="s">
        <v>5241</v>
      </c>
      <c r="F2067" s="32" t="s">
        <v>5242</v>
      </c>
      <c r="G2067" s="33" t="s">
        <v>12</v>
      </c>
      <c r="H2067" s="34" t="s">
        <v>13</v>
      </c>
      <c r="I2067" s="35">
        <v>0.95960000000000001</v>
      </c>
      <c r="J2067" s="36">
        <v>929226.27</v>
      </c>
      <c r="K2067" s="19">
        <f t="shared" si="64"/>
        <v>1240496.52</v>
      </c>
      <c r="L2067" s="37">
        <v>103756.75</v>
      </c>
      <c r="M2067" s="38"/>
    </row>
    <row r="2068" spans="1:13" s="39" customFormat="1" ht="12.95" customHeight="1" x14ac:dyDescent="0.25">
      <c r="A2068" s="226"/>
      <c r="B2068" s="29">
        <v>1018</v>
      </c>
      <c r="C2068" s="30">
        <v>16</v>
      </c>
      <c r="D2068" s="32" t="s">
        <v>5243</v>
      </c>
      <c r="E2068" s="32" t="s">
        <v>5244</v>
      </c>
      <c r="F2068" s="32" t="s">
        <v>5245</v>
      </c>
      <c r="G2068" s="33" t="s">
        <v>12</v>
      </c>
      <c r="H2068" s="34" t="s">
        <v>13</v>
      </c>
      <c r="I2068" s="35">
        <v>0.9486</v>
      </c>
      <c r="J2068" s="36">
        <v>917656.9</v>
      </c>
      <c r="K2068" s="19">
        <f t="shared" si="64"/>
        <v>1225359.04</v>
      </c>
      <c r="L2068" s="37">
        <v>102567.38</v>
      </c>
      <c r="M2068" s="38"/>
    </row>
    <row r="2069" spans="1:13" s="39" customFormat="1" ht="12.95" customHeight="1" x14ac:dyDescent="0.25">
      <c r="A2069" s="226"/>
      <c r="B2069" s="29">
        <v>1009</v>
      </c>
      <c r="C2069" s="30">
        <v>17</v>
      </c>
      <c r="D2069" s="32" t="s">
        <v>916</v>
      </c>
      <c r="E2069" s="32" t="s">
        <v>5249</v>
      </c>
      <c r="F2069" s="32" t="s">
        <v>5250</v>
      </c>
      <c r="G2069" s="33" t="s">
        <v>12</v>
      </c>
      <c r="H2069" s="34" t="s">
        <v>13</v>
      </c>
      <c r="I2069" s="35">
        <v>0.9476</v>
      </c>
      <c r="J2069" s="36">
        <v>916791.88</v>
      </c>
      <c r="K2069" s="19">
        <f t="shared" si="64"/>
        <v>1224169.6299999999</v>
      </c>
      <c r="L2069" s="37">
        <v>102459.25</v>
      </c>
      <c r="M2069" s="38"/>
    </row>
    <row r="2070" spans="1:13" s="39" customFormat="1" ht="12.95" customHeight="1" x14ac:dyDescent="0.25">
      <c r="A2070" s="226"/>
      <c r="B2070" s="29">
        <v>1023</v>
      </c>
      <c r="C2070" s="30">
        <v>18</v>
      </c>
      <c r="D2070" s="32" t="s">
        <v>5251</v>
      </c>
      <c r="E2070" s="32" t="s">
        <v>5252</v>
      </c>
      <c r="F2070" s="32" t="s">
        <v>5253</v>
      </c>
      <c r="G2070" s="33" t="s">
        <v>12</v>
      </c>
      <c r="H2070" s="34" t="s">
        <v>13</v>
      </c>
      <c r="I2070" s="35">
        <v>0.9536</v>
      </c>
      <c r="J2070" s="36">
        <v>922198.15</v>
      </c>
      <c r="K2070" s="19">
        <f t="shared" si="64"/>
        <v>1231522.1499999999</v>
      </c>
      <c r="L2070" s="37">
        <v>103108</v>
      </c>
      <c r="M2070" s="38"/>
    </row>
    <row r="2071" spans="1:13" s="39" customFormat="1" ht="12.95" customHeight="1" x14ac:dyDescent="0.25">
      <c r="A2071" s="226"/>
      <c r="B2071" s="29">
        <v>1024</v>
      </c>
      <c r="C2071" s="30">
        <v>19</v>
      </c>
      <c r="D2071" s="32" t="s">
        <v>152</v>
      </c>
      <c r="E2071" s="32" t="s">
        <v>5254</v>
      </c>
      <c r="F2071" s="32" t="s">
        <v>5255</v>
      </c>
      <c r="G2071" s="33" t="s">
        <v>12</v>
      </c>
      <c r="H2071" s="34" t="s">
        <v>13</v>
      </c>
      <c r="I2071" s="35">
        <v>0.9536</v>
      </c>
      <c r="J2071" s="36">
        <v>923063.15</v>
      </c>
      <c r="K2071" s="19">
        <f t="shared" si="64"/>
        <v>1232387.1499999999</v>
      </c>
      <c r="L2071" s="37">
        <v>103108</v>
      </c>
      <c r="M2071" s="38"/>
    </row>
    <row r="2072" spans="1:13" s="39" customFormat="1" ht="12.95" customHeight="1" x14ac:dyDescent="0.25">
      <c r="A2072" s="226"/>
      <c r="B2072" s="29">
        <v>1000</v>
      </c>
      <c r="C2072" s="30">
        <v>20</v>
      </c>
      <c r="D2072" s="32" t="s">
        <v>1057</v>
      </c>
      <c r="E2072" s="32" t="s">
        <v>1058</v>
      </c>
      <c r="F2072" s="32" t="s">
        <v>5256</v>
      </c>
      <c r="G2072" s="33" t="s">
        <v>12</v>
      </c>
      <c r="H2072" s="34" t="s">
        <v>13</v>
      </c>
      <c r="I2072" s="35">
        <v>0.94359999999999999</v>
      </c>
      <c r="J2072" s="36">
        <v>923171.25</v>
      </c>
      <c r="K2072" s="19">
        <f t="shared" si="64"/>
        <v>1229251.5</v>
      </c>
      <c r="L2072" s="37">
        <v>102026.75</v>
      </c>
      <c r="M2072" s="38"/>
    </row>
    <row r="2073" spans="1:13" s="39" customFormat="1" ht="12.95" customHeight="1" x14ac:dyDescent="0.25">
      <c r="A2073" s="226"/>
      <c r="B2073" s="29">
        <v>1019</v>
      </c>
      <c r="C2073" s="30">
        <v>21</v>
      </c>
      <c r="D2073" s="32" t="s">
        <v>1460</v>
      </c>
      <c r="E2073" s="32" t="s">
        <v>5257</v>
      </c>
      <c r="F2073" s="32" t="s">
        <v>5258</v>
      </c>
      <c r="G2073" s="33" t="s">
        <v>12</v>
      </c>
      <c r="H2073" s="34" t="s">
        <v>13</v>
      </c>
      <c r="I2073" s="35">
        <v>0.9476</v>
      </c>
      <c r="J2073" s="36">
        <v>915926.88</v>
      </c>
      <c r="K2073" s="19">
        <f t="shared" si="64"/>
        <v>1223304.6299999999</v>
      </c>
      <c r="L2073" s="37">
        <v>102459.25</v>
      </c>
      <c r="M2073" s="38"/>
    </row>
    <row r="2074" spans="1:13" s="39" customFormat="1" ht="12.95" customHeight="1" x14ac:dyDescent="0.25">
      <c r="A2074" s="226"/>
      <c r="B2074" s="29">
        <v>1029</v>
      </c>
      <c r="C2074" s="30">
        <v>22</v>
      </c>
      <c r="D2074" s="32" t="s">
        <v>5259</v>
      </c>
      <c r="E2074" s="32" t="s">
        <v>5260</v>
      </c>
      <c r="F2074" s="32" t="s">
        <v>5261</v>
      </c>
      <c r="G2074" s="33" t="s">
        <v>12</v>
      </c>
      <c r="H2074" s="34" t="s">
        <v>13</v>
      </c>
      <c r="I2074" s="35">
        <v>0.95960000000000001</v>
      </c>
      <c r="J2074" s="36">
        <v>924144.38</v>
      </c>
      <c r="K2074" s="19">
        <f t="shared" si="64"/>
        <v>1235414.6299999999</v>
      </c>
      <c r="L2074" s="37">
        <v>103756.75</v>
      </c>
      <c r="M2074" s="38"/>
    </row>
    <row r="2075" spans="1:13" s="39" customFormat="1" ht="12.95" customHeight="1" x14ac:dyDescent="0.25">
      <c r="A2075" s="226"/>
      <c r="B2075" s="29">
        <v>1008</v>
      </c>
      <c r="C2075" s="30">
        <v>23</v>
      </c>
      <c r="D2075" s="32" t="s">
        <v>5262</v>
      </c>
      <c r="E2075" s="32" t="s">
        <v>5263</v>
      </c>
      <c r="F2075" s="32" t="s">
        <v>5264</v>
      </c>
      <c r="G2075" s="33" t="s">
        <v>12</v>
      </c>
      <c r="H2075" s="34" t="s">
        <v>13</v>
      </c>
      <c r="I2075" s="35">
        <v>0.96160000000000001</v>
      </c>
      <c r="J2075" s="36">
        <v>929010</v>
      </c>
      <c r="K2075" s="19">
        <f t="shared" si="64"/>
        <v>1240929</v>
      </c>
      <c r="L2075" s="37">
        <v>103973</v>
      </c>
      <c r="M2075" s="38"/>
    </row>
    <row r="2076" spans="1:13" s="39" customFormat="1" ht="12.95" customHeight="1" x14ac:dyDescent="0.25">
      <c r="A2076" s="226"/>
      <c r="B2076" s="29">
        <v>1020</v>
      </c>
      <c r="C2076" s="30">
        <v>24</v>
      </c>
      <c r="D2076" s="32" t="s">
        <v>5265</v>
      </c>
      <c r="E2076" s="32" t="s">
        <v>5266</v>
      </c>
      <c r="F2076" s="32" t="s">
        <v>5267</v>
      </c>
      <c r="G2076" s="33" t="s">
        <v>12</v>
      </c>
      <c r="H2076" s="34" t="s">
        <v>13</v>
      </c>
      <c r="I2076" s="35">
        <v>0.9758</v>
      </c>
      <c r="J2076" s="36">
        <v>946288.42</v>
      </c>
      <c r="K2076" s="19">
        <f t="shared" si="64"/>
        <v>1262813.56</v>
      </c>
      <c r="L2076" s="37">
        <v>105508.38</v>
      </c>
      <c r="M2076" s="38"/>
    </row>
    <row r="2077" spans="1:13" s="39" customFormat="1" ht="12.95" customHeight="1" x14ac:dyDescent="0.25">
      <c r="A2077" s="226"/>
      <c r="B2077" s="29">
        <v>1011</v>
      </c>
      <c r="C2077" s="30">
        <v>25</v>
      </c>
      <c r="D2077" s="42" t="s">
        <v>5271</v>
      </c>
      <c r="E2077" s="42" t="s">
        <v>5272</v>
      </c>
      <c r="F2077" s="42" t="s">
        <v>5273</v>
      </c>
      <c r="G2077" s="33" t="s">
        <v>12</v>
      </c>
      <c r="H2077" s="34" t="s">
        <v>13</v>
      </c>
      <c r="I2077" s="35">
        <v>0.96960000000000002</v>
      </c>
      <c r="J2077" s="36">
        <v>937335.63</v>
      </c>
      <c r="K2077" s="19">
        <f t="shared" si="64"/>
        <v>1251849.6299999999</v>
      </c>
      <c r="L2077" s="37">
        <v>104838</v>
      </c>
      <c r="M2077" s="38"/>
    </row>
    <row r="2078" spans="1:13" s="39" customFormat="1" ht="12.95" customHeight="1" x14ac:dyDescent="0.25">
      <c r="A2078" s="226"/>
      <c r="B2078" s="29">
        <v>1025</v>
      </c>
      <c r="C2078" s="30">
        <v>26</v>
      </c>
      <c r="D2078" s="32" t="s">
        <v>5274</v>
      </c>
      <c r="E2078" s="32" t="s">
        <v>5275</v>
      </c>
      <c r="F2078" s="32" t="s">
        <v>5276</v>
      </c>
      <c r="G2078" s="33" t="s">
        <v>12</v>
      </c>
      <c r="H2078" s="34" t="s">
        <v>13</v>
      </c>
      <c r="I2078" s="35">
        <v>0.96760000000000002</v>
      </c>
      <c r="J2078" s="36">
        <v>938416.9</v>
      </c>
      <c r="K2078" s="19">
        <f t="shared" si="64"/>
        <v>1252282.1499999999</v>
      </c>
      <c r="L2078" s="37">
        <v>104621.75</v>
      </c>
      <c r="M2078" s="38"/>
    </row>
    <row r="2079" spans="1:13" s="39" customFormat="1" ht="12.95" customHeight="1" x14ac:dyDescent="0.25">
      <c r="A2079" s="226"/>
      <c r="B2079" s="29">
        <v>1012</v>
      </c>
      <c r="C2079" s="30">
        <v>27</v>
      </c>
      <c r="D2079" s="32" t="s">
        <v>5277</v>
      </c>
      <c r="E2079" s="32" t="s">
        <v>5278</v>
      </c>
      <c r="F2079" s="32" t="s">
        <v>5229</v>
      </c>
      <c r="G2079" s="33" t="s">
        <v>12</v>
      </c>
      <c r="H2079" s="34" t="s">
        <v>13</v>
      </c>
      <c r="I2079" s="35">
        <v>0.95579999999999998</v>
      </c>
      <c r="J2079" s="36">
        <v>922955.02</v>
      </c>
      <c r="K2079" s="19">
        <f t="shared" si="64"/>
        <v>1232992.6599999999</v>
      </c>
      <c r="L2079" s="37">
        <v>103345.88</v>
      </c>
      <c r="M2079" s="38"/>
    </row>
    <row r="2080" spans="1:13" s="39" customFormat="1" ht="12.95" customHeight="1" x14ac:dyDescent="0.25">
      <c r="A2080" s="226"/>
      <c r="B2080" s="29">
        <v>1004</v>
      </c>
      <c r="C2080" s="30">
        <v>28</v>
      </c>
      <c r="D2080" s="32" t="s">
        <v>5279</v>
      </c>
      <c r="E2080" s="32" t="s">
        <v>5280</v>
      </c>
      <c r="F2080" s="32" t="s">
        <v>5281</v>
      </c>
      <c r="G2080" s="33" t="s">
        <v>12</v>
      </c>
      <c r="H2080" s="34" t="s">
        <v>13</v>
      </c>
      <c r="I2080" s="35">
        <v>0.97260000000000002</v>
      </c>
      <c r="J2080" s="36">
        <v>889111.9</v>
      </c>
      <c r="K2080" s="19">
        <f t="shared" si="64"/>
        <v>1204599.04</v>
      </c>
      <c r="L2080" s="37">
        <v>105162.38</v>
      </c>
      <c r="M2080" s="38"/>
    </row>
    <row r="2081" spans="1:13" s="39" customFormat="1" ht="12.95" customHeight="1" x14ac:dyDescent="0.25">
      <c r="A2081" s="226"/>
      <c r="B2081" s="29">
        <v>1015</v>
      </c>
      <c r="C2081" s="30">
        <v>29</v>
      </c>
      <c r="D2081" s="42" t="s">
        <v>5282</v>
      </c>
      <c r="E2081" s="42" t="s">
        <v>5283</v>
      </c>
      <c r="F2081" s="42" t="s">
        <v>5284</v>
      </c>
      <c r="G2081" s="50" t="s">
        <v>12</v>
      </c>
      <c r="H2081" s="34" t="s">
        <v>13</v>
      </c>
      <c r="I2081" s="35">
        <v>0.98529999999999995</v>
      </c>
      <c r="J2081" s="36">
        <v>952419.04000000027</v>
      </c>
      <c r="K2081" s="19">
        <f t="shared" si="64"/>
        <v>1272025.72</v>
      </c>
      <c r="L2081" s="37">
        <v>106535.56</v>
      </c>
      <c r="M2081" s="38"/>
    </row>
    <row r="2082" spans="1:13" s="39" customFormat="1" ht="12.95" customHeight="1" x14ac:dyDescent="0.25">
      <c r="A2082" s="226"/>
      <c r="B2082" s="29"/>
      <c r="C2082" s="30"/>
      <c r="D2082" s="31" t="s">
        <v>5734</v>
      </c>
      <c r="E2082" s="32"/>
      <c r="F2082" s="32"/>
      <c r="G2082" s="50"/>
      <c r="H2082" s="34"/>
      <c r="I2082" s="35"/>
      <c r="J2082" s="36"/>
      <c r="K2082" s="19"/>
      <c r="L2082" s="37"/>
      <c r="M2082" s="38"/>
    </row>
    <row r="2083" spans="1:13" s="39" customFormat="1" ht="12.95" customHeight="1" x14ac:dyDescent="0.25">
      <c r="A2083" s="227"/>
      <c r="B2083" s="29">
        <v>1005</v>
      </c>
      <c r="C2083" s="30">
        <v>1</v>
      </c>
      <c r="D2083" s="42" t="s">
        <v>5285</v>
      </c>
      <c r="E2083" s="42" t="s">
        <v>5286</v>
      </c>
      <c r="F2083" s="42" t="s">
        <v>5287</v>
      </c>
      <c r="G2083" s="27" t="s">
        <v>5733</v>
      </c>
      <c r="H2083" s="34" t="s">
        <v>13</v>
      </c>
      <c r="I2083" s="35">
        <v>0.98880000000000001</v>
      </c>
      <c r="J2083" s="36">
        <v>1702682.1999999997</v>
      </c>
      <c r="K2083" s="19">
        <f>ROUND(J2083+L2083*3,2)</f>
        <v>2273269.2400000002</v>
      </c>
      <c r="L2083" s="37">
        <v>190195.68</v>
      </c>
      <c r="M2083" s="38"/>
    </row>
    <row r="2084" spans="1:13" s="39" customFormat="1" ht="12.95" customHeight="1" x14ac:dyDescent="0.25">
      <c r="A2084" s="225" t="s">
        <v>5288</v>
      </c>
      <c r="B2084" s="29"/>
      <c r="C2084" s="30"/>
      <c r="D2084" s="31" t="s">
        <v>126</v>
      </c>
      <c r="E2084" s="32"/>
      <c r="F2084" s="32"/>
      <c r="G2084" s="50"/>
      <c r="H2084" s="34"/>
      <c r="I2084" s="35"/>
      <c r="J2084" s="36"/>
      <c r="K2084" s="19"/>
      <c r="L2084" s="37"/>
      <c r="M2084" s="38"/>
    </row>
    <row r="2085" spans="1:13" s="39" customFormat="1" ht="12.75" customHeight="1" x14ac:dyDescent="0.25">
      <c r="A2085" s="226"/>
      <c r="B2085" s="29">
        <v>6141</v>
      </c>
      <c r="C2085" s="30">
        <v>1</v>
      </c>
      <c r="D2085" s="32" t="s">
        <v>5289</v>
      </c>
      <c r="E2085" s="32" t="s">
        <v>5290</v>
      </c>
      <c r="F2085" s="32" t="s">
        <v>5291</v>
      </c>
      <c r="G2085" s="50" t="s">
        <v>130</v>
      </c>
      <c r="H2085" s="34" t="s">
        <v>13</v>
      </c>
      <c r="I2085" s="35">
        <v>0.94840000000000002</v>
      </c>
      <c r="J2085" s="36">
        <v>462843.12000000005</v>
      </c>
      <c r="K2085" s="19">
        <f t="shared" ref="K2085:K2090" si="65">ROUND(J2085+L2085*3,2)</f>
        <v>616673.61</v>
      </c>
      <c r="L2085" s="37">
        <v>51276.83</v>
      </c>
      <c r="M2085" s="58"/>
    </row>
    <row r="2086" spans="1:13" s="39" customFormat="1" ht="12.95" customHeight="1" x14ac:dyDescent="0.25">
      <c r="A2086" s="226"/>
      <c r="B2086" s="29">
        <v>6115</v>
      </c>
      <c r="C2086" s="30">
        <v>2</v>
      </c>
      <c r="D2086" s="32" t="s">
        <v>2127</v>
      </c>
      <c r="E2086" s="32" t="s">
        <v>2128</v>
      </c>
      <c r="F2086" s="32" t="s">
        <v>180</v>
      </c>
      <c r="G2086" s="50" t="s">
        <v>130</v>
      </c>
      <c r="H2086" s="34" t="s">
        <v>13</v>
      </c>
      <c r="I2086" s="35">
        <v>0</v>
      </c>
      <c r="J2086" s="36">
        <v>361100.46</v>
      </c>
      <c r="K2086" s="19">
        <f t="shared" si="65"/>
        <v>361100.46</v>
      </c>
      <c r="L2086" s="37">
        <v>0</v>
      </c>
      <c r="M2086" s="38" t="s">
        <v>5685</v>
      </c>
    </row>
    <row r="2087" spans="1:13" s="39" customFormat="1" ht="12.95" customHeight="1" x14ac:dyDescent="0.25">
      <c r="A2087" s="226"/>
      <c r="B2087" s="29">
        <v>6127</v>
      </c>
      <c r="C2087" s="30">
        <v>3</v>
      </c>
      <c r="D2087" s="42" t="s">
        <v>5292</v>
      </c>
      <c r="E2087" s="42" t="s">
        <v>5293</v>
      </c>
      <c r="F2087" s="42" t="s">
        <v>5294</v>
      </c>
      <c r="G2087" s="50" t="s">
        <v>130</v>
      </c>
      <c r="H2087" s="34" t="s">
        <v>13</v>
      </c>
      <c r="I2087" s="35">
        <v>0.95240000000000002</v>
      </c>
      <c r="J2087" s="36">
        <v>465600.50999999989</v>
      </c>
      <c r="K2087" s="19">
        <f t="shared" si="65"/>
        <v>620079.78</v>
      </c>
      <c r="L2087" s="37">
        <v>51493.09</v>
      </c>
      <c r="M2087" s="38"/>
    </row>
    <row r="2088" spans="1:13" s="39" customFormat="1" ht="12.95" customHeight="1" x14ac:dyDescent="0.25">
      <c r="A2088" s="226"/>
      <c r="B2088" s="29">
        <v>6101</v>
      </c>
      <c r="C2088" s="30">
        <v>4</v>
      </c>
      <c r="D2088" s="42" t="s">
        <v>5295</v>
      </c>
      <c r="E2088" s="42" t="s">
        <v>5296</v>
      </c>
      <c r="F2088" s="42" t="s">
        <v>5297</v>
      </c>
      <c r="G2088" s="50" t="s">
        <v>130</v>
      </c>
      <c r="H2088" s="34" t="s">
        <v>13</v>
      </c>
      <c r="I2088" s="35">
        <v>0.94840000000000002</v>
      </c>
      <c r="J2088" s="36">
        <v>462843.12000000005</v>
      </c>
      <c r="K2088" s="19">
        <f t="shared" si="65"/>
        <v>616673.61</v>
      </c>
      <c r="L2088" s="37">
        <v>51276.83</v>
      </c>
      <c r="M2088" s="38"/>
    </row>
    <row r="2089" spans="1:13" s="39" customFormat="1" ht="12.95" customHeight="1" x14ac:dyDescent="0.25">
      <c r="A2089" s="226"/>
      <c r="B2089" s="43">
        <v>6129</v>
      </c>
      <c r="C2089" s="30">
        <v>5</v>
      </c>
      <c r="D2089" s="42" t="s">
        <v>2594</v>
      </c>
      <c r="E2089" s="42" t="s">
        <v>5298</v>
      </c>
      <c r="F2089" s="42" t="s">
        <v>5299</v>
      </c>
      <c r="G2089" s="50" t="s">
        <v>130</v>
      </c>
      <c r="H2089" s="34" t="s">
        <v>13</v>
      </c>
      <c r="I2089" s="35">
        <v>0.95240000000000002</v>
      </c>
      <c r="J2089" s="36">
        <v>465546.40999999992</v>
      </c>
      <c r="K2089" s="19">
        <f t="shared" si="65"/>
        <v>620025.68000000005</v>
      </c>
      <c r="L2089" s="37">
        <v>51493.09</v>
      </c>
      <c r="M2089" s="38"/>
    </row>
    <row r="2090" spans="1:13" s="39" customFormat="1" ht="12.95" customHeight="1" x14ac:dyDescent="0.25">
      <c r="A2090" s="226"/>
      <c r="B2090" s="29">
        <v>6122</v>
      </c>
      <c r="C2090" s="30">
        <v>6</v>
      </c>
      <c r="D2090" s="32" t="s">
        <v>5303</v>
      </c>
      <c r="E2090" s="32" t="s">
        <v>5304</v>
      </c>
      <c r="F2090" s="32" t="s">
        <v>5305</v>
      </c>
      <c r="G2090" s="50" t="s">
        <v>130</v>
      </c>
      <c r="H2090" s="34" t="s">
        <v>13</v>
      </c>
      <c r="I2090" s="35">
        <v>0.94359999999999999</v>
      </c>
      <c r="J2090" s="36">
        <v>461318.44</v>
      </c>
      <c r="K2090" s="19">
        <f t="shared" si="65"/>
        <v>614370.37</v>
      </c>
      <c r="L2090" s="37">
        <v>51017.31</v>
      </c>
      <c r="M2090" s="38"/>
    </row>
    <row r="2091" spans="1:13" s="39" customFormat="1" ht="12.95" customHeight="1" x14ac:dyDescent="0.25">
      <c r="A2091" s="226"/>
      <c r="B2091" s="29"/>
      <c r="C2091" s="30"/>
      <c r="D2091" s="31" t="s">
        <v>11</v>
      </c>
      <c r="E2091" s="32"/>
      <c r="F2091" s="32"/>
      <c r="G2091" s="50"/>
      <c r="H2091" s="34"/>
      <c r="I2091" s="35"/>
      <c r="J2091" s="36"/>
      <c r="K2091" s="19"/>
      <c r="L2091" s="37"/>
      <c r="M2091" s="38"/>
    </row>
    <row r="2092" spans="1:13" s="39" customFormat="1" ht="12.95" customHeight="1" x14ac:dyDescent="0.25">
      <c r="A2092" s="226"/>
      <c r="B2092" s="29">
        <v>6146</v>
      </c>
      <c r="C2092" s="30">
        <v>1</v>
      </c>
      <c r="D2092" s="32" t="s">
        <v>5300</v>
      </c>
      <c r="E2092" s="32" t="s">
        <v>5301</v>
      </c>
      <c r="F2092" s="32" t="s">
        <v>5302</v>
      </c>
      <c r="G2092" s="50" t="s">
        <v>12</v>
      </c>
      <c r="H2092" s="34" t="s">
        <v>13</v>
      </c>
      <c r="I2092" s="35">
        <v>0.95240000000000002</v>
      </c>
      <c r="J2092" s="36">
        <v>931129.25</v>
      </c>
      <c r="K2092" s="19">
        <f t="shared" ref="K2092:K2132" si="66">ROUND(J2092+L2092*3,2)</f>
        <v>1240064</v>
      </c>
      <c r="L2092" s="37">
        <v>102978.25</v>
      </c>
      <c r="M2092" s="38"/>
    </row>
    <row r="2093" spans="1:13" s="39" customFormat="1" ht="12.95" customHeight="1" x14ac:dyDescent="0.25">
      <c r="A2093" s="226"/>
      <c r="B2093" s="29">
        <v>6142</v>
      </c>
      <c r="C2093" s="30">
        <v>2</v>
      </c>
      <c r="D2093" s="32" t="s">
        <v>4087</v>
      </c>
      <c r="E2093" s="32" t="s">
        <v>4088</v>
      </c>
      <c r="F2093" s="32" t="s">
        <v>5306</v>
      </c>
      <c r="G2093" s="50" t="s">
        <v>12</v>
      </c>
      <c r="H2093" s="34" t="s">
        <v>13</v>
      </c>
      <c r="I2093" s="35">
        <v>0.95140000000000002</v>
      </c>
      <c r="J2093" s="36">
        <v>929615.52</v>
      </c>
      <c r="K2093" s="19">
        <f t="shared" si="66"/>
        <v>1238225.9099999999</v>
      </c>
      <c r="L2093" s="37">
        <v>102870.13</v>
      </c>
      <c r="M2093" s="38"/>
    </row>
    <row r="2094" spans="1:13" s="39" customFormat="1" ht="12.95" customHeight="1" x14ac:dyDescent="0.25">
      <c r="A2094" s="226"/>
      <c r="B2094" s="29">
        <v>6145</v>
      </c>
      <c r="C2094" s="30">
        <v>3</v>
      </c>
      <c r="D2094" s="32" t="s">
        <v>5307</v>
      </c>
      <c r="E2094" s="32" t="s">
        <v>5308</v>
      </c>
      <c r="F2094" s="32" t="s">
        <v>5309</v>
      </c>
      <c r="G2094" s="33" t="s">
        <v>12</v>
      </c>
      <c r="H2094" s="34" t="s">
        <v>13</v>
      </c>
      <c r="I2094" s="35">
        <v>0.95240000000000002</v>
      </c>
      <c r="J2094" s="36">
        <v>931129.25</v>
      </c>
      <c r="K2094" s="19">
        <f t="shared" si="66"/>
        <v>1240064</v>
      </c>
      <c r="L2094" s="37">
        <v>102978.25</v>
      </c>
      <c r="M2094" s="38"/>
    </row>
    <row r="2095" spans="1:13" s="39" customFormat="1" ht="12.95" customHeight="1" x14ac:dyDescent="0.25">
      <c r="A2095" s="226"/>
      <c r="B2095" s="29">
        <v>6125</v>
      </c>
      <c r="C2095" s="30">
        <v>4</v>
      </c>
      <c r="D2095" s="32" t="s">
        <v>5310</v>
      </c>
      <c r="E2095" s="32" t="s">
        <v>5311</v>
      </c>
      <c r="F2095" s="32" t="s">
        <v>5312</v>
      </c>
      <c r="G2095" s="33" t="s">
        <v>12</v>
      </c>
      <c r="H2095" s="34" t="s">
        <v>13</v>
      </c>
      <c r="I2095" s="35">
        <v>0.95240000000000002</v>
      </c>
      <c r="J2095" s="36">
        <v>931129.25</v>
      </c>
      <c r="K2095" s="19">
        <f t="shared" si="66"/>
        <v>1240064</v>
      </c>
      <c r="L2095" s="37">
        <v>102978.25</v>
      </c>
      <c r="M2095" s="38"/>
    </row>
    <row r="2096" spans="1:13" s="39" customFormat="1" ht="12.95" customHeight="1" x14ac:dyDescent="0.25">
      <c r="A2096" s="226"/>
      <c r="B2096" s="29">
        <v>6114</v>
      </c>
      <c r="C2096" s="30">
        <v>5</v>
      </c>
      <c r="D2096" s="32" t="s">
        <v>5313</v>
      </c>
      <c r="E2096" s="32" t="s">
        <v>5314</v>
      </c>
      <c r="F2096" s="32" t="s">
        <v>5315</v>
      </c>
      <c r="G2096" s="33" t="s">
        <v>12</v>
      </c>
      <c r="H2096" s="34" t="s">
        <v>13</v>
      </c>
      <c r="I2096" s="35">
        <v>0.57669999999999999</v>
      </c>
      <c r="J2096" s="36">
        <v>805974.56999999983</v>
      </c>
      <c r="K2096" s="19">
        <f t="shared" si="66"/>
        <v>993041.64</v>
      </c>
      <c r="L2096" s="37">
        <v>62355.69</v>
      </c>
      <c r="M2096" s="38"/>
    </row>
    <row r="2097" spans="1:13" s="39" customFormat="1" ht="12.95" customHeight="1" x14ac:dyDescent="0.25">
      <c r="A2097" s="226"/>
      <c r="B2097" s="29">
        <v>6109</v>
      </c>
      <c r="C2097" s="30">
        <v>6</v>
      </c>
      <c r="D2097" s="32" t="s">
        <v>5316</v>
      </c>
      <c r="E2097" s="32" t="s">
        <v>5317</v>
      </c>
      <c r="F2097" s="32" t="s">
        <v>5318</v>
      </c>
      <c r="G2097" s="33" t="s">
        <v>12</v>
      </c>
      <c r="H2097" s="34" t="s">
        <v>13</v>
      </c>
      <c r="I2097" s="35">
        <v>0.94840000000000002</v>
      </c>
      <c r="J2097" s="36">
        <v>927236.75</v>
      </c>
      <c r="K2097" s="19">
        <f t="shared" si="66"/>
        <v>1234874</v>
      </c>
      <c r="L2097" s="37">
        <v>102545.75</v>
      </c>
      <c r="M2097" s="38"/>
    </row>
    <row r="2098" spans="1:13" s="39" customFormat="1" ht="12.95" customHeight="1" x14ac:dyDescent="0.25">
      <c r="A2098" s="226"/>
      <c r="B2098" s="29">
        <v>6110</v>
      </c>
      <c r="C2098" s="30">
        <v>7</v>
      </c>
      <c r="D2098" s="32" t="s">
        <v>5319</v>
      </c>
      <c r="E2098" s="32" t="s">
        <v>5320</v>
      </c>
      <c r="F2098" s="32" t="s">
        <v>5321</v>
      </c>
      <c r="G2098" s="33" t="s">
        <v>12</v>
      </c>
      <c r="H2098" s="34" t="s">
        <v>13</v>
      </c>
      <c r="I2098" s="35">
        <v>0.97240000000000004</v>
      </c>
      <c r="J2098" s="36">
        <v>950591.75</v>
      </c>
      <c r="K2098" s="19">
        <f t="shared" si="66"/>
        <v>1266014</v>
      </c>
      <c r="L2098" s="37">
        <v>105140.75</v>
      </c>
      <c r="M2098" s="38"/>
    </row>
    <row r="2099" spans="1:13" s="39" customFormat="1" ht="12.95" customHeight="1" x14ac:dyDescent="0.25">
      <c r="A2099" s="226"/>
      <c r="B2099" s="29">
        <v>6113</v>
      </c>
      <c r="C2099" s="30">
        <v>8</v>
      </c>
      <c r="D2099" s="32" t="s">
        <v>5322</v>
      </c>
      <c r="E2099" s="32" t="s">
        <v>5323</v>
      </c>
      <c r="F2099" s="32" t="s">
        <v>5324</v>
      </c>
      <c r="G2099" s="33" t="s">
        <v>12</v>
      </c>
      <c r="H2099" s="34" t="s">
        <v>13</v>
      </c>
      <c r="I2099" s="35">
        <v>0.97670000000000001</v>
      </c>
      <c r="J2099" s="36">
        <v>953208.40999999992</v>
      </c>
      <c r="K2099" s="19">
        <f t="shared" si="66"/>
        <v>1270025.48</v>
      </c>
      <c r="L2099" s="37">
        <v>105605.69</v>
      </c>
      <c r="M2099" s="38"/>
    </row>
    <row r="2100" spans="1:13" s="39" customFormat="1" ht="12.95" customHeight="1" x14ac:dyDescent="0.25">
      <c r="A2100" s="226"/>
      <c r="B2100" s="29">
        <v>6140</v>
      </c>
      <c r="C2100" s="30">
        <v>9</v>
      </c>
      <c r="D2100" s="32" t="s">
        <v>5325</v>
      </c>
      <c r="E2100" s="32" t="s">
        <v>5326</v>
      </c>
      <c r="F2100" s="32" t="s">
        <v>5327</v>
      </c>
      <c r="G2100" s="33" t="s">
        <v>12</v>
      </c>
      <c r="H2100" s="34" t="s">
        <v>13</v>
      </c>
      <c r="I2100" s="35">
        <v>0.95240000000000002</v>
      </c>
      <c r="J2100" s="36">
        <v>929507.4</v>
      </c>
      <c r="K2100" s="19">
        <f t="shared" si="66"/>
        <v>1238442.1499999999</v>
      </c>
      <c r="L2100" s="37">
        <v>102978.25</v>
      </c>
      <c r="M2100" s="38"/>
    </row>
    <row r="2101" spans="1:13" s="39" customFormat="1" ht="12.95" customHeight="1" x14ac:dyDescent="0.25">
      <c r="A2101" s="226"/>
      <c r="B2101" s="29">
        <v>6121</v>
      </c>
      <c r="C2101" s="30">
        <v>10</v>
      </c>
      <c r="D2101" s="42" t="s">
        <v>5328</v>
      </c>
      <c r="E2101" s="42" t="s">
        <v>5329</v>
      </c>
      <c r="F2101" s="42" t="s">
        <v>5330</v>
      </c>
      <c r="G2101" s="33" t="s">
        <v>12</v>
      </c>
      <c r="H2101" s="34" t="s">
        <v>13</v>
      </c>
      <c r="I2101" s="35">
        <v>0.95240000000000002</v>
      </c>
      <c r="J2101" s="36">
        <v>931129.25</v>
      </c>
      <c r="K2101" s="19">
        <f t="shared" si="66"/>
        <v>1240064</v>
      </c>
      <c r="L2101" s="37">
        <v>102978.25</v>
      </c>
      <c r="M2101" s="38"/>
    </row>
    <row r="2102" spans="1:13" s="39" customFormat="1" ht="12.95" customHeight="1" x14ac:dyDescent="0.25">
      <c r="A2102" s="226"/>
      <c r="B2102" s="29">
        <v>6133</v>
      </c>
      <c r="C2102" s="30">
        <v>11</v>
      </c>
      <c r="D2102" s="32" t="s">
        <v>5331</v>
      </c>
      <c r="E2102" s="32" t="s">
        <v>5332</v>
      </c>
      <c r="F2102" s="32" t="s">
        <v>5333</v>
      </c>
      <c r="G2102" s="33" t="s">
        <v>12</v>
      </c>
      <c r="H2102" s="34" t="s">
        <v>13</v>
      </c>
      <c r="I2102" s="35">
        <v>0.95240000000000002</v>
      </c>
      <c r="J2102" s="36">
        <v>930588.65</v>
      </c>
      <c r="K2102" s="19">
        <f t="shared" si="66"/>
        <v>1239523.3999999999</v>
      </c>
      <c r="L2102" s="37">
        <v>102978.25</v>
      </c>
      <c r="M2102" s="38"/>
    </row>
    <row r="2103" spans="1:13" s="39" customFormat="1" ht="12.95" customHeight="1" x14ac:dyDescent="0.25">
      <c r="A2103" s="226"/>
      <c r="B2103" s="29">
        <v>6138</v>
      </c>
      <c r="C2103" s="30">
        <v>12</v>
      </c>
      <c r="D2103" s="42" t="s">
        <v>5334</v>
      </c>
      <c r="E2103" s="42" t="s">
        <v>5335</v>
      </c>
      <c r="F2103" s="42" t="s">
        <v>5336</v>
      </c>
      <c r="G2103" s="33" t="s">
        <v>12</v>
      </c>
      <c r="H2103" s="34" t="s">
        <v>13</v>
      </c>
      <c r="I2103" s="35">
        <v>0.95240000000000002</v>
      </c>
      <c r="J2103" s="36">
        <v>931129.25</v>
      </c>
      <c r="K2103" s="19">
        <f t="shared" si="66"/>
        <v>1240064</v>
      </c>
      <c r="L2103" s="37">
        <v>102978.25</v>
      </c>
      <c r="M2103" s="38"/>
    </row>
    <row r="2104" spans="1:13" s="39" customFormat="1" ht="12.95" customHeight="1" x14ac:dyDescent="0.25">
      <c r="A2104" s="226"/>
      <c r="B2104" s="29">
        <v>6144</v>
      </c>
      <c r="C2104" s="30">
        <v>13</v>
      </c>
      <c r="D2104" s="32" t="s">
        <v>5337</v>
      </c>
      <c r="E2104" s="32" t="s">
        <v>5338</v>
      </c>
      <c r="F2104" s="32" t="s">
        <v>5339</v>
      </c>
      <c r="G2104" s="33" t="s">
        <v>12</v>
      </c>
      <c r="H2104" s="34" t="s">
        <v>13</v>
      </c>
      <c r="I2104" s="35">
        <v>0.95240000000000002</v>
      </c>
      <c r="J2104" s="36">
        <v>931129.25</v>
      </c>
      <c r="K2104" s="19">
        <f t="shared" si="66"/>
        <v>1240064</v>
      </c>
      <c r="L2104" s="37">
        <v>102978.25</v>
      </c>
      <c r="M2104" s="38"/>
    </row>
    <row r="2105" spans="1:13" s="39" customFormat="1" ht="12.95" customHeight="1" x14ac:dyDescent="0.25">
      <c r="A2105" s="226"/>
      <c r="B2105" s="29">
        <v>6102</v>
      </c>
      <c r="C2105" s="30">
        <v>14</v>
      </c>
      <c r="D2105" s="32" t="s">
        <v>4477</v>
      </c>
      <c r="E2105" s="32" t="s">
        <v>4478</v>
      </c>
      <c r="F2105" s="32" t="s">
        <v>5340</v>
      </c>
      <c r="G2105" s="33" t="s">
        <v>12</v>
      </c>
      <c r="H2105" s="34" t="s">
        <v>13</v>
      </c>
      <c r="I2105" s="35">
        <v>0.9869</v>
      </c>
      <c r="J2105" s="36">
        <v>959566.14000000013</v>
      </c>
      <c r="K2105" s="19">
        <f t="shared" si="66"/>
        <v>1279691.82</v>
      </c>
      <c r="L2105" s="37">
        <v>106708.56</v>
      </c>
      <c r="M2105" s="38"/>
    </row>
    <row r="2106" spans="1:13" s="39" customFormat="1" ht="12.95" customHeight="1" x14ac:dyDescent="0.25">
      <c r="A2106" s="226"/>
      <c r="B2106" s="29">
        <v>6137</v>
      </c>
      <c r="C2106" s="30">
        <v>15</v>
      </c>
      <c r="D2106" s="32" t="s">
        <v>5341</v>
      </c>
      <c r="E2106" s="32" t="s">
        <v>5342</v>
      </c>
      <c r="F2106" s="32" t="s">
        <v>5343</v>
      </c>
      <c r="G2106" s="33" t="s">
        <v>12</v>
      </c>
      <c r="H2106" s="34" t="s">
        <v>13</v>
      </c>
      <c r="I2106" s="35">
        <v>0.95240000000000002</v>
      </c>
      <c r="J2106" s="36">
        <v>931129.25</v>
      </c>
      <c r="K2106" s="19">
        <f t="shared" si="66"/>
        <v>1240064</v>
      </c>
      <c r="L2106" s="37">
        <v>102978.25</v>
      </c>
      <c r="M2106" s="38"/>
    </row>
    <row r="2107" spans="1:13" s="39" customFormat="1" ht="12.95" customHeight="1" x14ac:dyDescent="0.25">
      <c r="A2107" s="226"/>
      <c r="B2107" s="29">
        <v>6108</v>
      </c>
      <c r="C2107" s="30">
        <v>16</v>
      </c>
      <c r="D2107" s="32" t="s">
        <v>5344</v>
      </c>
      <c r="E2107" s="32" t="s">
        <v>5345</v>
      </c>
      <c r="F2107" s="32" t="s">
        <v>5346</v>
      </c>
      <c r="G2107" s="33" t="s">
        <v>12</v>
      </c>
      <c r="H2107" s="34" t="s">
        <v>13</v>
      </c>
      <c r="I2107" s="35">
        <v>0.96640000000000004</v>
      </c>
      <c r="J2107" s="36">
        <v>939563</v>
      </c>
      <c r="K2107" s="19">
        <f t="shared" si="66"/>
        <v>1253039</v>
      </c>
      <c r="L2107" s="37">
        <v>104492</v>
      </c>
      <c r="M2107" s="38"/>
    </row>
    <row r="2108" spans="1:13" s="39" customFormat="1" ht="12.95" customHeight="1" x14ac:dyDescent="0.25">
      <c r="A2108" s="226"/>
      <c r="B2108" s="29">
        <v>6103</v>
      </c>
      <c r="C2108" s="30">
        <v>17</v>
      </c>
      <c r="D2108" s="32" t="s">
        <v>5347</v>
      </c>
      <c r="E2108" s="32" t="s">
        <v>5348</v>
      </c>
      <c r="F2108" s="32" t="s">
        <v>785</v>
      </c>
      <c r="G2108" s="33" t="s">
        <v>12</v>
      </c>
      <c r="H2108" s="34" t="s">
        <v>13</v>
      </c>
      <c r="I2108" s="35">
        <v>0.98070000000000002</v>
      </c>
      <c r="J2108" s="36">
        <v>958722.75999999978</v>
      </c>
      <c r="K2108" s="19">
        <f t="shared" si="66"/>
        <v>1276837.33</v>
      </c>
      <c r="L2108" s="37">
        <v>106038.19</v>
      </c>
      <c r="M2108" s="38"/>
    </row>
    <row r="2109" spans="1:13" s="39" customFormat="1" ht="12.95" customHeight="1" x14ac:dyDescent="0.25">
      <c r="A2109" s="226"/>
      <c r="B2109" s="29">
        <v>6126</v>
      </c>
      <c r="C2109" s="30">
        <v>18</v>
      </c>
      <c r="D2109" s="32" t="s">
        <v>5349</v>
      </c>
      <c r="E2109" s="32" t="s">
        <v>5350</v>
      </c>
      <c r="F2109" s="32" t="s">
        <v>5351</v>
      </c>
      <c r="G2109" s="33" t="s">
        <v>12</v>
      </c>
      <c r="H2109" s="34" t="s">
        <v>13</v>
      </c>
      <c r="I2109" s="35">
        <v>0.95240000000000002</v>
      </c>
      <c r="J2109" s="36">
        <v>931129.25</v>
      </c>
      <c r="K2109" s="19">
        <f t="shared" si="66"/>
        <v>1240064</v>
      </c>
      <c r="L2109" s="37">
        <v>102978.25</v>
      </c>
      <c r="M2109" s="38"/>
    </row>
    <row r="2110" spans="1:13" s="39" customFormat="1" ht="12.95" customHeight="1" x14ac:dyDescent="0.25">
      <c r="A2110" s="226"/>
      <c r="B2110" s="29">
        <v>6128</v>
      </c>
      <c r="C2110" s="30">
        <v>19</v>
      </c>
      <c r="D2110" s="32" t="s">
        <v>169</v>
      </c>
      <c r="E2110" s="32" t="s">
        <v>5352</v>
      </c>
      <c r="F2110" s="32" t="s">
        <v>5353</v>
      </c>
      <c r="G2110" s="33" t="s">
        <v>12</v>
      </c>
      <c r="H2110" s="34" t="s">
        <v>13</v>
      </c>
      <c r="I2110" s="35">
        <v>0.95640000000000003</v>
      </c>
      <c r="J2110" s="36">
        <v>935021.75</v>
      </c>
      <c r="K2110" s="19">
        <f t="shared" si="66"/>
        <v>1245254</v>
      </c>
      <c r="L2110" s="37">
        <v>103410.75</v>
      </c>
      <c r="M2110" s="38"/>
    </row>
    <row r="2111" spans="1:13" s="39" customFormat="1" ht="12.95" customHeight="1" x14ac:dyDescent="0.25">
      <c r="A2111" s="226"/>
      <c r="B2111" s="29">
        <v>6124</v>
      </c>
      <c r="C2111" s="30">
        <v>20</v>
      </c>
      <c r="D2111" s="32" t="s">
        <v>5354</v>
      </c>
      <c r="E2111" s="32" t="s">
        <v>5355</v>
      </c>
      <c r="F2111" s="32" t="s">
        <v>5356</v>
      </c>
      <c r="G2111" s="33" t="s">
        <v>12</v>
      </c>
      <c r="H2111" s="34" t="s">
        <v>13</v>
      </c>
      <c r="I2111" s="35">
        <v>0.96040000000000003</v>
      </c>
      <c r="J2111" s="36">
        <v>938914.25</v>
      </c>
      <c r="K2111" s="19">
        <f t="shared" si="66"/>
        <v>1250444</v>
      </c>
      <c r="L2111" s="37">
        <v>103843.25</v>
      </c>
      <c r="M2111" s="38"/>
    </row>
    <row r="2112" spans="1:13" s="39" customFormat="1" ht="12.95" customHeight="1" x14ac:dyDescent="0.25">
      <c r="A2112" s="226"/>
      <c r="B2112" s="29">
        <v>6135</v>
      </c>
      <c r="C2112" s="30">
        <v>21</v>
      </c>
      <c r="D2112" s="32" t="s">
        <v>5357</v>
      </c>
      <c r="E2112" s="32" t="s">
        <v>5358</v>
      </c>
      <c r="F2112" s="32" t="s">
        <v>5359</v>
      </c>
      <c r="G2112" s="33" t="s">
        <v>12</v>
      </c>
      <c r="H2112" s="34" t="s">
        <v>13</v>
      </c>
      <c r="I2112" s="35">
        <v>0.96540000000000004</v>
      </c>
      <c r="J2112" s="36">
        <v>938049.27</v>
      </c>
      <c r="K2112" s="19">
        <f t="shared" si="66"/>
        <v>1251200.9099999999</v>
      </c>
      <c r="L2112" s="37">
        <v>104383.88</v>
      </c>
      <c r="M2112" s="38"/>
    </row>
    <row r="2113" spans="1:13" s="39" customFormat="1" ht="12.95" customHeight="1" x14ac:dyDescent="0.25">
      <c r="A2113" s="226"/>
      <c r="B2113" s="29">
        <v>6136</v>
      </c>
      <c r="C2113" s="30">
        <v>22</v>
      </c>
      <c r="D2113" s="32" t="s">
        <v>5360</v>
      </c>
      <c r="E2113" s="32" t="s">
        <v>5361</v>
      </c>
      <c r="F2113" s="32" t="s">
        <v>5362</v>
      </c>
      <c r="G2113" s="33" t="s">
        <v>12</v>
      </c>
      <c r="H2113" s="34" t="s">
        <v>13</v>
      </c>
      <c r="I2113" s="35">
        <v>0.96040000000000003</v>
      </c>
      <c r="J2113" s="36">
        <v>932102.4</v>
      </c>
      <c r="K2113" s="19">
        <f t="shared" si="66"/>
        <v>1243632.1499999999</v>
      </c>
      <c r="L2113" s="37">
        <v>103843.25</v>
      </c>
      <c r="M2113" s="38"/>
    </row>
    <row r="2114" spans="1:13" s="39" customFormat="1" ht="12.95" customHeight="1" x14ac:dyDescent="0.25">
      <c r="A2114" s="226"/>
      <c r="B2114" s="29">
        <v>6104</v>
      </c>
      <c r="C2114" s="30">
        <v>23</v>
      </c>
      <c r="D2114" s="32" t="s">
        <v>5363</v>
      </c>
      <c r="E2114" s="32" t="s">
        <v>5364</v>
      </c>
      <c r="F2114" s="32" t="s">
        <v>2676</v>
      </c>
      <c r="G2114" s="33" t="s">
        <v>12</v>
      </c>
      <c r="H2114" s="34" t="s">
        <v>13</v>
      </c>
      <c r="I2114" s="35">
        <v>0.97670000000000001</v>
      </c>
      <c r="J2114" s="36">
        <v>954830.25999999978</v>
      </c>
      <c r="K2114" s="19">
        <f t="shared" si="66"/>
        <v>1271647.33</v>
      </c>
      <c r="L2114" s="37">
        <v>105605.69</v>
      </c>
      <c r="M2114" s="38"/>
    </row>
    <row r="2115" spans="1:13" s="39" customFormat="1" ht="12.95" customHeight="1" x14ac:dyDescent="0.25">
      <c r="A2115" s="226"/>
      <c r="B2115" s="29">
        <v>6111</v>
      </c>
      <c r="C2115" s="30">
        <v>24</v>
      </c>
      <c r="D2115" s="42" t="s">
        <v>5365</v>
      </c>
      <c r="E2115" s="42" t="s">
        <v>5366</v>
      </c>
      <c r="F2115" s="42" t="s">
        <v>5367</v>
      </c>
      <c r="G2115" s="33" t="s">
        <v>12</v>
      </c>
      <c r="H2115" s="34" t="s">
        <v>13</v>
      </c>
      <c r="I2115" s="35">
        <v>0.97670000000000001</v>
      </c>
      <c r="J2115" s="36">
        <v>954830.25999999978</v>
      </c>
      <c r="K2115" s="19">
        <f t="shared" si="66"/>
        <v>1271647.33</v>
      </c>
      <c r="L2115" s="37">
        <v>105605.69</v>
      </c>
      <c r="M2115" s="38"/>
    </row>
    <row r="2116" spans="1:13" s="39" customFormat="1" ht="12.95" customHeight="1" x14ac:dyDescent="0.25">
      <c r="A2116" s="226"/>
      <c r="B2116" s="29">
        <v>6131</v>
      </c>
      <c r="C2116" s="30">
        <v>25</v>
      </c>
      <c r="D2116" s="42" t="s">
        <v>2931</v>
      </c>
      <c r="E2116" s="42" t="s">
        <v>2932</v>
      </c>
      <c r="F2116" s="42" t="s">
        <v>5368</v>
      </c>
      <c r="G2116" s="33" t="s">
        <v>12</v>
      </c>
      <c r="H2116" s="34" t="s">
        <v>13</v>
      </c>
      <c r="I2116" s="35">
        <v>0.95240000000000002</v>
      </c>
      <c r="J2116" s="36">
        <v>931129.25</v>
      </c>
      <c r="K2116" s="19">
        <f t="shared" si="66"/>
        <v>1240064</v>
      </c>
      <c r="L2116" s="37">
        <v>102978.25</v>
      </c>
      <c r="M2116" s="38"/>
    </row>
    <row r="2117" spans="1:13" s="39" customFormat="1" ht="12.95" customHeight="1" x14ac:dyDescent="0.25">
      <c r="A2117" s="226"/>
      <c r="B2117" s="29">
        <v>6112</v>
      </c>
      <c r="C2117" s="30">
        <v>26</v>
      </c>
      <c r="D2117" s="42" t="s">
        <v>5369</v>
      </c>
      <c r="E2117" s="42" t="s">
        <v>5370</v>
      </c>
      <c r="F2117" s="42" t="s">
        <v>5371</v>
      </c>
      <c r="G2117" s="33" t="s">
        <v>12</v>
      </c>
      <c r="H2117" s="34" t="s">
        <v>13</v>
      </c>
      <c r="I2117" s="35">
        <v>0.96640000000000004</v>
      </c>
      <c r="J2117" s="36">
        <v>939563</v>
      </c>
      <c r="K2117" s="19">
        <f t="shared" si="66"/>
        <v>1253039</v>
      </c>
      <c r="L2117" s="37">
        <v>104492</v>
      </c>
      <c r="M2117" s="38"/>
    </row>
    <row r="2118" spans="1:13" s="39" customFormat="1" ht="12.95" customHeight="1" x14ac:dyDescent="0.25">
      <c r="A2118" s="226"/>
      <c r="B2118" s="29">
        <v>6130</v>
      </c>
      <c r="C2118" s="30">
        <v>27</v>
      </c>
      <c r="D2118" s="42" t="s">
        <v>5372</v>
      </c>
      <c r="E2118" s="42" t="s">
        <v>5373</v>
      </c>
      <c r="F2118" s="42" t="s">
        <v>5374</v>
      </c>
      <c r="G2118" s="33" t="s">
        <v>12</v>
      </c>
      <c r="H2118" s="34" t="s">
        <v>13</v>
      </c>
      <c r="I2118" s="35">
        <v>0.95240000000000002</v>
      </c>
      <c r="J2118" s="36">
        <v>931129.25</v>
      </c>
      <c r="K2118" s="19">
        <f t="shared" si="66"/>
        <v>1240064</v>
      </c>
      <c r="L2118" s="37">
        <v>102978.25</v>
      </c>
      <c r="M2118" s="38"/>
    </row>
    <row r="2119" spans="1:13" s="39" customFormat="1" ht="12.95" customHeight="1" x14ac:dyDescent="0.25">
      <c r="A2119" s="226"/>
      <c r="B2119" s="29">
        <v>6107</v>
      </c>
      <c r="C2119" s="30">
        <v>28</v>
      </c>
      <c r="D2119" s="42" t="s">
        <v>5375</v>
      </c>
      <c r="E2119" s="42" t="s">
        <v>5376</v>
      </c>
      <c r="F2119" s="42" t="s">
        <v>5377</v>
      </c>
      <c r="G2119" s="33" t="s">
        <v>12</v>
      </c>
      <c r="H2119" s="34" t="s">
        <v>13</v>
      </c>
      <c r="I2119" s="35">
        <v>0.96040000000000003</v>
      </c>
      <c r="J2119" s="36">
        <v>937184.25</v>
      </c>
      <c r="K2119" s="19">
        <f t="shared" si="66"/>
        <v>1248714</v>
      </c>
      <c r="L2119" s="37">
        <v>103843.25</v>
      </c>
      <c r="M2119" s="38"/>
    </row>
    <row r="2120" spans="1:13" s="39" customFormat="1" ht="12.95" customHeight="1" x14ac:dyDescent="0.25">
      <c r="A2120" s="226"/>
      <c r="B2120" s="29">
        <v>6106</v>
      </c>
      <c r="C2120" s="30">
        <v>29</v>
      </c>
      <c r="D2120" s="42" t="s">
        <v>2916</v>
      </c>
      <c r="E2120" s="42" t="s">
        <v>5378</v>
      </c>
      <c r="F2120" s="42" t="s">
        <v>5379</v>
      </c>
      <c r="G2120" s="33" t="s">
        <v>12</v>
      </c>
      <c r="H2120" s="34" t="s">
        <v>13</v>
      </c>
      <c r="I2120" s="35">
        <v>0.96640000000000004</v>
      </c>
      <c r="J2120" s="36">
        <v>939563</v>
      </c>
      <c r="K2120" s="19">
        <f t="shared" si="66"/>
        <v>1253039</v>
      </c>
      <c r="L2120" s="37">
        <v>104492</v>
      </c>
      <c r="M2120" s="38"/>
    </row>
    <row r="2121" spans="1:13" s="39" customFormat="1" ht="12.95" customHeight="1" x14ac:dyDescent="0.25">
      <c r="A2121" s="226"/>
      <c r="B2121" s="29">
        <v>6105</v>
      </c>
      <c r="C2121" s="30">
        <v>30</v>
      </c>
      <c r="D2121" s="42" t="s">
        <v>5380</v>
      </c>
      <c r="E2121" s="42" t="s">
        <v>5381</v>
      </c>
      <c r="F2121" s="42" t="s">
        <v>5382</v>
      </c>
      <c r="G2121" s="33" t="s">
        <v>12</v>
      </c>
      <c r="H2121" s="34" t="s">
        <v>13</v>
      </c>
      <c r="I2121" s="35">
        <v>0.98089999999999999</v>
      </c>
      <c r="J2121" s="36">
        <v>953727.39000000013</v>
      </c>
      <c r="K2121" s="19">
        <f t="shared" si="66"/>
        <v>1271906.82</v>
      </c>
      <c r="L2121" s="37">
        <v>106059.81</v>
      </c>
      <c r="M2121" s="38"/>
    </row>
    <row r="2122" spans="1:13" s="39" customFormat="1" ht="12.95" customHeight="1" x14ac:dyDescent="0.25">
      <c r="A2122" s="226"/>
      <c r="B2122" s="29">
        <v>6100</v>
      </c>
      <c r="C2122" s="30">
        <v>31</v>
      </c>
      <c r="D2122" s="42" t="s">
        <v>5383</v>
      </c>
      <c r="E2122" s="42" t="s">
        <v>5384</v>
      </c>
      <c r="F2122" s="42" t="s">
        <v>5385</v>
      </c>
      <c r="G2122" s="33" t="s">
        <v>12</v>
      </c>
      <c r="H2122" s="34" t="s">
        <v>13</v>
      </c>
      <c r="I2122" s="35">
        <v>0.9899</v>
      </c>
      <c r="J2122" s="36">
        <v>960863.65999999992</v>
      </c>
      <c r="K2122" s="19">
        <f t="shared" si="66"/>
        <v>1281962.48</v>
      </c>
      <c r="L2122" s="37">
        <v>107032.94</v>
      </c>
      <c r="M2122" s="38"/>
    </row>
    <row r="2123" spans="1:13" s="39" customFormat="1" ht="12.95" customHeight="1" x14ac:dyDescent="0.25">
      <c r="A2123" s="226"/>
      <c r="B2123" s="29">
        <v>6134</v>
      </c>
      <c r="C2123" s="30">
        <v>32</v>
      </c>
      <c r="D2123" s="42" t="s">
        <v>5386</v>
      </c>
      <c r="E2123" s="42" t="s">
        <v>5387</v>
      </c>
      <c r="F2123" s="42" t="s">
        <v>5388</v>
      </c>
      <c r="G2123" s="33" t="s">
        <v>12</v>
      </c>
      <c r="H2123" s="34" t="s">
        <v>13</v>
      </c>
      <c r="I2123" s="35">
        <v>0.96640000000000004</v>
      </c>
      <c r="J2123" s="36">
        <v>944753</v>
      </c>
      <c r="K2123" s="19">
        <f t="shared" si="66"/>
        <v>1258229</v>
      </c>
      <c r="L2123" s="37">
        <v>104492</v>
      </c>
      <c r="M2123" s="38"/>
    </row>
    <row r="2124" spans="1:13" s="39" customFormat="1" ht="12.95" customHeight="1" x14ac:dyDescent="0.25">
      <c r="A2124" s="226"/>
      <c r="B2124" s="29">
        <v>6123</v>
      </c>
      <c r="C2124" s="30">
        <v>33</v>
      </c>
      <c r="D2124" s="42" t="s">
        <v>2230</v>
      </c>
      <c r="E2124" s="42" t="s">
        <v>5389</v>
      </c>
      <c r="F2124" s="42" t="s">
        <v>5390</v>
      </c>
      <c r="G2124" s="33" t="s">
        <v>12</v>
      </c>
      <c r="H2124" s="34" t="s">
        <v>13</v>
      </c>
      <c r="I2124" s="35">
        <v>0.96040000000000003</v>
      </c>
      <c r="J2124" s="36">
        <v>938914.25</v>
      </c>
      <c r="K2124" s="19">
        <f t="shared" si="66"/>
        <v>1250444</v>
      </c>
      <c r="L2124" s="37">
        <v>103843.25</v>
      </c>
      <c r="M2124" s="38"/>
    </row>
    <row r="2125" spans="1:13" s="39" customFormat="1" ht="12.95" customHeight="1" x14ac:dyDescent="0.25">
      <c r="A2125" s="226"/>
      <c r="B2125" s="29">
        <v>6118</v>
      </c>
      <c r="C2125" s="30">
        <v>34</v>
      </c>
      <c r="D2125" s="42" t="s">
        <v>5391</v>
      </c>
      <c r="E2125" s="42" t="s">
        <v>5392</v>
      </c>
      <c r="F2125" s="42" t="s">
        <v>5393</v>
      </c>
      <c r="G2125" s="33" t="s">
        <v>12</v>
      </c>
      <c r="H2125" s="34" t="s">
        <v>13</v>
      </c>
      <c r="I2125" s="35">
        <v>0.97889999999999999</v>
      </c>
      <c r="J2125" s="36">
        <v>956971.14000000013</v>
      </c>
      <c r="K2125" s="19">
        <f t="shared" si="66"/>
        <v>1274501.82</v>
      </c>
      <c r="L2125" s="37">
        <v>105843.56</v>
      </c>
      <c r="M2125" s="38"/>
    </row>
    <row r="2126" spans="1:13" s="39" customFormat="1" ht="12.95" customHeight="1" x14ac:dyDescent="0.25">
      <c r="A2126" s="226"/>
      <c r="B2126" s="29">
        <v>6116</v>
      </c>
      <c r="C2126" s="30">
        <v>35</v>
      </c>
      <c r="D2126" s="42" t="s">
        <v>5394</v>
      </c>
      <c r="E2126" s="42" t="s">
        <v>5395</v>
      </c>
      <c r="F2126" s="42" t="s">
        <v>5396</v>
      </c>
      <c r="G2126" s="33" t="s">
        <v>12</v>
      </c>
      <c r="H2126" s="34" t="s">
        <v>13</v>
      </c>
      <c r="I2126" s="35">
        <v>0.98640000000000005</v>
      </c>
      <c r="J2126" s="36">
        <v>964215.5</v>
      </c>
      <c r="K2126" s="19">
        <f t="shared" si="66"/>
        <v>1284179</v>
      </c>
      <c r="L2126" s="37">
        <v>106654.5</v>
      </c>
      <c r="M2126" s="38"/>
    </row>
    <row r="2127" spans="1:13" s="39" customFormat="1" ht="12.95" customHeight="1" x14ac:dyDescent="0.25">
      <c r="A2127" s="226"/>
      <c r="B2127" s="29">
        <v>6132</v>
      </c>
      <c r="C2127" s="30">
        <v>36</v>
      </c>
      <c r="D2127" s="42" t="s">
        <v>5397</v>
      </c>
      <c r="E2127" s="42" t="s">
        <v>5398</v>
      </c>
      <c r="F2127" s="42" t="s">
        <v>5396</v>
      </c>
      <c r="G2127" s="33" t="s">
        <v>12</v>
      </c>
      <c r="H2127" s="34" t="s">
        <v>13</v>
      </c>
      <c r="I2127" s="35">
        <v>0.98070000000000002</v>
      </c>
      <c r="J2127" s="36">
        <v>958722.75999999978</v>
      </c>
      <c r="K2127" s="19">
        <f t="shared" si="66"/>
        <v>1276837.33</v>
      </c>
      <c r="L2127" s="37">
        <v>106038.19</v>
      </c>
      <c r="M2127" s="38"/>
    </row>
    <row r="2128" spans="1:13" s="39" customFormat="1" ht="12.95" customHeight="1" x14ac:dyDescent="0.25">
      <c r="A2128" s="226"/>
      <c r="B2128" s="29">
        <v>6139</v>
      </c>
      <c r="C2128" s="30">
        <v>37</v>
      </c>
      <c r="D2128" s="42" t="s">
        <v>5399</v>
      </c>
      <c r="E2128" s="42" t="s">
        <v>5400</v>
      </c>
      <c r="F2128" s="42" t="s">
        <v>5401</v>
      </c>
      <c r="G2128" s="33" t="s">
        <v>12</v>
      </c>
      <c r="H2128" s="34" t="s">
        <v>13</v>
      </c>
      <c r="I2128" s="35">
        <v>0.96840000000000004</v>
      </c>
      <c r="J2128" s="36">
        <v>946699.25</v>
      </c>
      <c r="K2128" s="19">
        <f t="shared" si="66"/>
        <v>1260824</v>
      </c>
      <c r="L2128" s="37">
        <v>104708.25</v>
      </c>
      <c r="M2128" s="38"/>
    </row>
    <row r="2129" spans="1:13" s="39" customFormat="1" ht="12.95" customHeight="1" x14ac:dyDescent="0.25">
      <c r="A2129" s="226"/>
      <c r="B2129" s="29">
        <v>6120</v>
      </c>
      <c r="C2129" s="30">
        <v>38</v>
      </c>
      <c r="D2129" s="42" t="s">
        <v>5402</v>
      </c>
      <c r="E2129" s="42" t="s">
        <v>5403</v>
      </c>
      <c r="F2129" s="42" t="s">
        <v>5404</v>
      </c>
      <c r="G2129" s="33" t="s">
        <v>12</v>
      </c>
      <c r="H2129" s="34" t="s">
        <v>13</v>
      </c>
      <c r="I2129" s="35">
        <v>0.96640000000000004</v>
      </c>
      <c r="J2129" s="36">
        <v>944753</v>
      </c>
      <c r="K2129" s="19">
        <f t="shared" si="66"/>
        <v>1258229</v>
      </c>
      <c r="L2129" s="37">
        <v>104492</v>
      </c>
      <c r="M2129" s="38"/>
    </row>
    <row r="2130" spans="1:13" s="39" customFormat="1" ht="12.95" customHeight="1" x14ac:dyDescent="0.25">
      <c r="A2130" s="226"/>
      <c r="B2130" s="29">
        <v>6117</v>
      </c>
      <c r="C2130" s="30">
        <v>39</v>
      </c>
      <c r="D2130" s="42" t="s">
        <v>5405</v>
      </c>
      <c r="E2130" s="42" t="s">
        <v>5406</v>
      </c>
      <c r="F2130" s="42" t="s">
        <v>5407</v>
      </c>
      <c r="G2130" s="33" t="s">
        <v>12</v>
      </c>
      <c r="H2130" s="34" t="s">
        <v>13</v>
      </c>
      <c r="I2130" s="35">
        <v>0.9849</v>
      </c>
      <c r="J2130" s="36">
        <v>959457.99000000022</v>
      </c>
      <c r="K2130" s="19">
        <f t="shared" si="66"/>
        <v>1278934.92</v>
      </c>
      <c r="L2130" s="37">
        <v>106492.31</v>
      </c>
      <c r="M2130" s="38"/>
    </row>
    <row r="2131" spans="1:13" s="39" customFormat="1" ht="12.95" customHeight="1" x14ac:dyDescent="0.25">
      <c r="A2131" s="226"/>
      <c r="B2131" s="29">
        <v>6143</v>
      </c>
      <c r="C2131" s="30">
        <v>40</v>
      </c>
      <c r="D2131" s="42" t="s">
        <v>5408</v>
      </c>
      <c r="E2131" s="42" t="s">
        <v>5409</v>
      </c>
      <c r="F2131" s="42" t="s">
        <v>5410</v>
      </c>
      <c r="G2131" s="33" t="s">
        <v>12</v>
      </c>
      <c r="H2131" s="34" t="s">
        <v>13</v>
      </c>
      <c r="I2131" s="35">
        <v>0.98070000000000002</v>
      </c>
      <c r="J2131" s="36">
        <v>958722.75999999978</v>
      </c>
      <c r="K2131" s="19">
        <f t="shared" si="66"/>
        <v>1276837.33</v>
      </c>
      <c r="L2131" s="37">
        <v>106038.19</v>
      </c>
      <c r="M2131" s="38"/>
    </row>
    <row r="2132" spans="1:13" s="39" customFormat="1" ht="12.95" customHeight="1" x14ac:dyDescent="0.25">
      <c r="A2132" s="226"/>
      <c r="B2132" s="29">
        <v>6147</v>
      </c>
      <c r="C2132" s="30">
        <v>41</v>
      </c>
      <c r="D2132" s="59" t="s">
        <v>5411</v>
      </c>
      <c r="E2132" s="59" t="s">
        <v>5412</v>
      </c>
      <c r="F2132" s="59" t="s">
        <v>5413</v>
      </c>
      <c r="G2132" s="33" t="s">
        <v>12</v>
      </c>
      <c r="H2132" s="34" t="s">
        <v>13</v>
      </c>
      <c r="I2132" s="35">
        <v>0.9819</v>
      </c>
      <c r="J2132" s="36">
        <v>958268.65999999992</v>
      </c>
      <c r="K2132" s="19">
        <f t="shared" si="66"/>
        <v>1276772.48</v>
      </c>
      <c r="L2132" s="37">
        <v>106167.94</v>
      </c>
      <c r="M2132" s="38"/>
    </row>
    <row r="2133" spans="1:13" s="39" customFormat="1" ht="12.95" customHeight="1" x14ac:dyDescent="0.25">
      <c r="A2133" s="226"/>
      <c r="B2133" s="29"/>
      <c r="C2133" s="30"/>
      <c r="D2133" s="49" t="s">
        <v>5732</v>
      </c>
      <c r="E2133" s="42"/>
      <c r="F2133" s="42"/>
      <c r="G2133" s="33"/>
      <c r="H2133" s="34"/>
      <c r="I2133" s="35"/>
      <c r="J2133" s="36"/>
      <c r="K2133" s="19"/>
      <c r="L2133" s="37"/>
      <c r="M2133" s="38"/>
    </row>
    <row r="2134" spans="1:13" s="39" customFormat="1" ht="12.95" customHeight="1" x14ac:dyDescent="0.25">
      <c r="A2134" s="227"/>
      <c r="B2134" s="29">
        <v>6119</v>
      </c>
      <c r="C2134" s="30">
        <v>1</v>
      </c>
      <c r="D2134" s="42" t="s">
        <v>5414</v>
      </c>
      <c r="E2134" s="42" t="s">
        <v>5415</v>
      </c>
      <c r="F2134" s="42" t="s">
        <v>5416</v>
      </c>
      <c r="G2134" s="33" t="s">
        <v>5731</v>
      </c>
      <c r="H2134" s="34" t="s">
        <v>13</v>
      </c>
      <c r="I2134" s="35">
        <v>0.96840000000000004</v>
      </c>
      <c r="J2134" s="36">
        <v>1499834.28</v>
      </c>
      <c r="K2134" s="19">
        <f>ROUND(J2134+L2134*3,2)</f>
        <v>1997495.04</v>
      </c>
      <c r="L2134" s="37">
        <v>165886.92000000001</v>
      </c>
      <c r="M2134" s="38"/>
    </row>
    <row r="2135" spans="1:13" s="39" customFormat="1" ht="12.95" customHeight="1" x14ac:dyDescent="0.25">
      <c r="A2135" s="225" t="s">
        <v>5417</v>
      </c>
      <c r="B2135" s="29"/>
      <c r="C2135" s="30"/>
      <c r="D2135" s="49" t="s">
        <v>126</v>
      </c>
      <c r="E2135" s="42"/>
      <c r="F2135" s="42"/>
      <c r="G2135" s="33"/>
      <c r="H2135" s="34"/>
      <c r="I2135" s="35"/>
      <c r="J2135" s="36"/>
      <c r="K2135" s="19"/>
      <c r="L2135" s="37"/>
      <c r="M2135" s="38"/>
    </row>
    <row r="2136" spans="1:13" s="39" customFormat="1" ht="12.95" customHeight="1" x14ac:dyDescent="0.25">
      <c r="A2136" s="226"/>
      <c r="B2136" s="29">
        <v>5116</v>
      </c>
      <c r="C2136" s="30">
        <v>1</v>
      </c>
      <c r="D2136" s="42" t="s">
        <v>5418</v>
      </c>
      <c r="E2136" s="42" t="s">
        <v>5419</v>
      </c>
      <c r="F2136" s="42" t="s">
        <v>5420</v>
      </c>
      <c r="G2136" s="33" t="s">
        <v>130</v>
      </c>
      <c r="H2136" s="34" t="s">
        <v>13</v>
      </c>
      <c r="I2136" s="35">
        <v>0</v>
      </c>
      <c r="J2136" s="36">
        <v>94076</v>
      </c>
      <c r="K2136" s="19">
        <f t="shared" ref="K2136:K2145" si="67">ROUND(J2136+L2136*3,2)</f>
        <v>94076</v>
      </c>
      <c r="L2136" s="37">
        <v>0</v>
      </c>
      <c r="M2136" s="38" t="s">
        <v>5685</v>
      </c>
    </row>
    <row r="2137" spans="1:13" s="39" customFormat="1" ht="12.95" customHeight="1" x14ac:dyDescent="0.25">
      <c r="A2137" s="226"/>
      <c r="B2137" s="29">
        <v>5112</v>
      </c>
      <c r="C2137" s="30">
        <v>2</v>
      </c>
      <c r="D2137" s="42" t="s">
        <v>5421</v>
      </c>
      <c r="E2137" s="42" t="s">
        <v>5422</v>
      </c>
      <c r="F2137" s="42" t="s">
        <v>5423</v>
      </c>
      <c r="G2137" s="33" t="s">
        <v>130</v>
      </c>
      <c r="H2137" s="34" t="s">
        <v>13</v>
      </c>
      <c r="I2137" s="35">
        <v>0.88060000000000005</v>
      </c>
      <c r="J2137" s="36">
        <v>424607.18999999994</v>
      </c>
      <c r="K2137" s="19">
        <f t="shared" si="67"/>
        <v>567440.52</v>
      </c>
      <c r="L2137" s="37">
        <v>47611.11</v>
      </c>
      <c r="M2137" s="38"/>
    </row>
    <row r="2138" spans="1:13" s="39" customFormat="1" ht="12.95" customHeight="1" x14ac:dyDescent="0.25">
      <c r="A2138" s="226"/>
      <c r="B2138" s="29">
        <v>5117</v>
      </c>
      <c r="C2138" s="30">
        <v>3</v>
      </c>
      <c r="D2138" s="42" t="s">
        <v>5424</v>
      </c>
      <c r="E2138" s="42" t="s">
        <v>5425</v>
      </c>
      <c r="F2138" s="42" t="s">
        <v>5426</v>
      </c>
      <c r="G2138" s="33" t="s">
        <v>130</v>
      </c>
      <c r="H2138" s="34" t="s">
        <v>13</v>
      </c>
      <c r="I2138" s="35">
        <v>0.92390000000000005</v>
      </c>
      <c r="J2138" s="36">
        <v>349665.33</v>
      </c>
      <c r="K2138" s="19">
        <f t="shared" si="67"/>
        <v>499521.9</v>
      </c>
      <c r="L2138" s="37">
        <v>49952.19</v>
      </c>
      <c r="M2138" s="38"/>
    </row>
    <row r="2139" spans="1:13" s="39" customFormat="1" ht="12.95" customHeight="1" x14ac:dyDescent="0.25">
      <c r="A2139" s="226"/>
      <c r="B2139" s="29">
        <v>5108</v>
      </c>
      <c r="C2139" s="30">
        <v>4</v>
      </c>
      <c r="D2139" s="42" t="s">
        <v>5427</v>
      </c>
      <c r="E2139" s="42" t="s">
        <v>5428</v>
      </c>
      <c r="F2139" s="42" t="s">
        <v>5429</v>
      </c>
      <c r="G2139" s="33" t="s">
        <v>130</v>
      </c>
      <c r="H2139" s="34" t="s">
        <v>13</v>
      </c>
      <c r="I2139" s="35">
        <v>0.92159999999999997</v>
      </c>
      <c r="J2139" s="36">
        <v>445855.37999999989</v>
      </c>
      <c r="K2139" s="19">
        <f t="shared" si="67"/>
        <v>595338.9</v>
      </c>
      <c r="L2139" s="37">
        <v>49827.839999999997</v>
      </c>
      <c r="M2139" s="38"/>
    </row>
    <row r="2140" spans="1:13" s="39" customFormat="1" ht="12.95" customHeight="1" x14ac:dyDescent="0.25">
      <c r="A2140" s="226"/>
      <c r="B2140" s="29">
        <v>5113</v>
      </c>
      <c r="C2140" s="30">
        <v>5</v>
      </c>
      <c r="D2140" s="42" t="s">
        <v>5430</v>
      </c>
      <c r="E2140" s="42" t="s">
        <v>5431</v>
      </c>
      <c r="F2140" s="42" t="s">
        <v>5432</v>
      </c>
      <c r="G2140" s="33" t="s">
        <v>130</v>
      </c>
      <c r="H2140" s="34" t="s">
        <v>13</v>
      </c>
      <c r="I2140" s="35">
        <v>0.92800000000000005</v>
      </c>
      <c r="J2140" s="36">
        <v>447023.19</v>
      </c>
      <c r="K2140" s="19">
        <f t="shared" si="67"/>
        <v>597544.80000000005</v>
      </c>
      <c r="L2140" s="37">
        <v>50173.87</v>
      </c>
      <c r="M2140" s="38"/>
    </row>
    <row r="2141" spans="1:13" s="39" customFormat="1" ht="12.95" customHeight="1" x14ac:dyDescent="0.25">
      <c r="A2141" s="226"/>
      <c r="B2141" s="29">
        <v>5102</v>
      </c>
      <c r="C2141" s="30">
        <v>6</v>
      </c>
      <c r="D2141" s="42" t="s">
        <v>5433</v>
      </c>
      <c r="E2141" s="42" t="s">
        <v>5434</v>
      </c>
      <c r="F2141" s="42" t="s">
        <v>5435</v>
      </c>
      <c r="G2141" s="33" t="s">
        <v>130</v>
      </c>
      <c r="H2141" s="34" t="s">
        <v>13</v>
      </c>
      <c r="I2141" s="35">
        <v>0.94899999999999995</v>
      </c>
      <c r="J2141" s="36">
        <v>458214.99000000005</v>
      </c>
      <c r="K2141" s="19">
        <f t="shared" si="67"/>
        <v>612142.80000000005</v>
      </c>
      <c r="L2141" s="37">
        <v>51309.27</v>
      </c>
      <c r="M2141" s="38"/>
    </row>
    <row r="2142" spans="1:13" s="39" customFormat="1" ht="12.95" customHeight="1" x14ac:dyDescent="0.25">
      <c r="A2142" s="226"/>
      <c r="B2142" s="29">
        <v>5110</v>
      </c>
      <c r="C2142" s="30">
        <v>7</v>
      </c>
      <c r="D2142" s="42" t="s">
        <v>5436</v>
      </c>
      <c r="E2142" s="42" t="s">
        <v>5437</v>
      </c>
      <c r="F2142" s="42" t="s">
        <v>5438</v>
      </c>
      <c r="G2142" s="33" t="s">
        <v>130</v>
      </c>
      <c r="H2142" s="34" t="s">
        <v>13</v>
      </c>
      <c r="I2142" s="35">
        <v>0.94120000000000004</v>
      </c>
      <c r="J2142" s="36">
        <v>404937.7</v>
      </c>
      <c r="K2142" s="19">
        <f t="shared" si="67"/>
        <v>557600.35</v>
      </c>
      <c r="L2142" s="37">
        <v>50887.55</v>
      </c>
      <c r="M2142" s="38"/>
    </row>
    <row r="2143" spans="1:13" s="39" customFormat="1" ht="12.95" customHeight="1" x14ac:dyDescent="0.25">
      <c r="A2143" s="226"/>
      <c r="B2143" s="29">
        <v>5103</v>
      </c>
      <c r="C2143" s="30">
        <v>8</v>
      </c>
      <c r="D2143" s="42" t="s">
        <v>5439</v>
      </c>
      <c r="E2143" s="42" t="s">
        <v>5440</v>
      </c>
      <c r="F2143" s="42" t="s">
        <v>5441</v>
      </c>
      <c r="G2143" s="33" t="s">
        <v>130</v>
      </c>
      <c r="H2143" s="34" t="s">
        <v>13</v>
      </c>
      <c r="I2143" s="35">
        <v>0.52900000000000003</v>
      </c>
      <c r="J2143" s="36">
        <v>427829.53</v>
      </c>
      <c r="K2143" s="19">
        <f t="shared" si="67"/>
        <v>513633.34</v>
      </c>
      <c r="L2143" s="37">
        <v>28601.27</v>
      </c>
      <c r="M2143" s="38"/>
    </row>
    <row r="2144" spans="1:13" s="39" customFormat="1" ht="12.95" customHeight="1" x14ac:dyDescent="0.25">
      <c r="A2144" s="226"/>
      <c r="B2144" s="29">
        <v>5109</v>
      </c>
      <c r="C2144" s="30">
        <v>9</v>
      </c>
      <c r="D2144" s="42" t="s">
        <v>5442</v>
      </c>
      <c r="E2144" s="42" t="s">
        <v>5443</v>
      </c>
      <c r="F2144" s="42" t="s">
        <v>5444</v>
      </c>
      <c r="G2144" s="33" t="s">
        <v>130</v>
      </c>
      <c r="H2144" s="34" t="s">
        <v>13</v>
      </c>
      <c r="I2144" s="35">
        <v>0.95</v>
      </c>
      <c r="J2144" s="36">
        <v>408743.99000000005</v>
      </c>
      <c r="K2144" s="19">
        <f t="shared" si="67"/>
        <v>562833.98</v>
      </c>
      <c r="L2144" s="37">
        <v>51363.33</v>
      </c>
    </row>
    <row r="2145" spans="1:13" s="39" customFormat="1" ht="12.95" customHeight="1" x14ac:dyDescent="0.25">
      <c r="A2145" s="226"/>
      <c r="B2145" s="29">
        <v>5104</v>
      </c>
      <c r="C2145" s="30">
        <v>10</v>
      </c>
      <c r="D2145" s="42" t="s">
        <v>5445</v>
      </c>
      <c r="E2145" s="42" t="s">
        <v>5446</v>
      </c>
      <c r="F2145" s="42" t="s">
        <v>5447</v>
      </c>
      <c r="G2145" s="33" t="s">
        <v>130</v>
      </c>
      <c r="H2145" s="34" t="s">
        <v>13</v>
      </c>
      <c r="I2145" s="35">
        <v>0</v>
      </c>
      <c r="J2145" s="36">
        <v>100390.98</v>
      </c>
      <c r="K2145" s="19">
        <f t="shared" si="67"/>
        <v>100390.98</v>
      </c>
      <c r="L2145" s="37">
        <v>0</v>
      </c>
      <c r="M2145" s="38" t="s">
        <v>5685</v>
      </c>
    </row>
    <row r="2146" spans="1:13" s="39" customFormat="1" ht="12.95" customHeight="1" x14ac:dyDescent="0.25">
      <c r="A2146" s="226"/>
      <c r="B2146" s="29"/>
      <c r="C2146" s="30"/>
      <c r="D2146" s="49" t="s">
        <v>11</v>
      </c>
      <c r="E2146" s="42"/>
      <c r="F2146" s="42"/>
      <c r="G2146" s="33"/>
      <c r="H2146" s="34"/>
      <c r="I2146" s="35"/>
      <c r="J2146" s="36"/>
      <c r="K2146" s="19"/>
      <c r="L2146" s="37"/>
      <c r="M2146" s="38"/>
    </row>
    <row r="2147" spans="1:13" s="39" customFormat="1" ht="12.95" customHeight="1" x14ac:dyDescent="0.25">
      <c r="A2147" s="226"/>
      <c r="B2147" s="29">
        <v>5119</v>
      </c>
      <c r="C2147" s="30">
        <v>1</v>
      </c>
      <c r="D2147" s="42" t="s">
        <v>5448</v>
      </c>
      <c r="E2147" s="42" t="s">
        <v>5449</v>
      </c>
      <c r="F2147" s="42" t="s">
        <v>5450</v>
      </c>
      <c r="G2147" s="33" t="s">
        <v>12</v>
      </c>
      <c r="H2147" s="34" t="s">
        <v>13</v>
      </c>
      <c r="I2147" s="35">
        <v>0.93730000000000002</v>
      </c>
      <c r="J2147" s="36">
        <v>912110.04</v>
      </c>
      <c r="K2147" s="19">
        <f t="shared" ref="K2147:K2182" si="68">ROUND(J2147+L2147*3,2)</f>
        <v>1216146.72</v>
      </c>
      <c r="L2147" s="37">
        <v>101345.56</v>
      </c>
      <c r="M2147" s="38"/>
    </row>
    <row r="2148" spans="1:13" s="39" customFormat="1" ht="12.95" customHeight="1" x14ac:dyDescent="0.25">
      <c r="A2148" s="226"/>
      <c r="B2148" s="29">
        <v>5123</v>
      </c>
      <c r="C2148" s="30">
        <v>2</v>
      </c>
      <c r="D2148" s="42" t="s">
        <v>5451</v>
      </c>
      <c r="E2148" s="42" t="s">
        <v>5452</v>
      </c>
      <c r="F2148" s="42" t="s">
        <v>5453</v>
      </c>
      <c r="G2148" s="33" t="s">
        <v>12</v>
      </c>
      <c r="H2148" s="34" t="s">
        <v>13</v>
      </c>
      <c r="I2148" s="35">
        <v>0.92920000000000003</v>
      </c>
      <c r="J2148" s="36">
        <v>904227.75</v>
      </c>
      <c r="K2148" s="19">
        <f t="shared" si="68"/>
        <v>1205637</v>
      </c>
      <c r="L2148" s="37">
        <v>100469.75</v>
      </c>
      <c r="M2148" s="38"/>
    </row>
    <row r="2149" spans="1:13" s="39" customFormat="1" ht="12.95" customHeight="1" x14ac:dyDescent="0.25">
      <c r="A2149" s="226"/>
      <c r="B2149" s="29">
        <v>5126</v>
      </c>
      <c r="C2149" s="30">
        <v>3</v>
      </c>
      <c r="D2149" s="42" t="s">
        <v>5454</v>
      </c>
      <c r="E2149" s="42" t="s">
        <v>5455</v>
      </c>
      <c r="F2149" s="42" t="s">
        <v>5456</v>
      </c>
      <c r="G2149" s="33" t="s">
        <v>12</v>
      </c>
      <c r="H2149" s="34" t="s">
        <v>13</v>
      </c>
      <c r="I2149" s="35">
        <v>0.93559999999999999</v>
      </c>
      <c r="J2149" s="36">
        <v>910455.75</v>
      </c>
      <c r="K2149" s="19">
        <f t="shared" si="68"/>
        <v>1213941</v>
      </c>
      <c r="L2149" s="37">
        <v>101161.75</v>
      </c>
      <c r="M2149" s="38"/>
    </row>
    <row r="2150" spans="1:13" s="39" customFormat="1" ht="12.95" customHeight="1" x14ac:dyDescent="0.25">
      <c r="A2150" s="226"/>
      <c r="B2150" s="29">
        <v>5128</v>
      </c>
      <c r="C2150" s="30">
        <v>4</v>
      </c>
      <c r="D2150" s="42" t="s">
        <v>5457</v>
      </c>
      <c r="E2150" s="42" t="s">
        <v>5458</v>
      </c>
      <c r="F2150" s="42" t="s">
        <v>5459</v>
      </c>
      <c r="G2150" s="33" t="s">
        <v>12</v>
      </c>
      <c r="H2150" s="34" t="s">
        <v>13</v>
      </c>
      <c r="I2150" s="35">
        <v>0.92969999999999997</v>
      </c>
      <c r="J2150" s="36">
        <v>904714.29</v>
      </c>
      <c r="K2150" s="19">
        <f t="shared" si="68"/>
        <v>1206285.72</v>
      </c>
      <c r="L2150" s="37">
        <v>100523.81</v>
      </c>
      <c r="M2150" s="38"/>
    </row>
    <row r="2151" spans="1:13" s="39" customFormat="1" ht="12.95" customHeight="1" x14ac:dyDescent="0.25">
      <c r="A2151" s="226"/>
      <c r="B2151" s="29">
        <v>5130</v>
      </c>
      <c r="C2151" s="30">
        <v>5</v>
      </c>
      <c r="D2151" s="42" t="s">
        <v>5460</v>
      </c>
      <c r="E2151" s="42" t="s">
        <v>5461</v>
      </c>
      <c r="F2151" s="42" t="s">
        <v>5462</v>
      </c>
      <c r="G2151" s="33" t="s">
        <v>12</v>
      </c>
      <c r="H2151" s="34" t="s">
        <v>13</v>
      </c>
      <c r="I2151" s="35">
        <v>0.93189999999999995</v>
      </c>
      <c r="J2151" s="36">
        <v>712230.21</v>
      </c>
      <c r="K2151" s="19">
        <f t="shared" si="68"/>
        <v>1014515.28</v>
      </c>
      <c r="L2151" s="37">
        <v>100761.69</v>
      </c>
      <c r="M2151" s="38"/>
    </row>
    <row r="2152" spans="1:13" s="39" customFormat="1" ht="12.95" customHeight="1" x14ac:dyDescent="0.25">
      <c r="A2152" s="226"/>
      <c r="B2152" s="29">
        <v>5127</v>
      </c>
      <c r="C2152" s="30">
        <v>6</v>
      </c>
      <c r="D2152" s="42" t="s">
        <v>5463</v>
      </c>
      <c r="E2152" s="42" t="s">
        <v>5464</v>
      </c>
      <c r="F2152" s="42" t="s">
        <v>493</v>
      </c>
      <c r="G2152" s="33" t="s">
        <v>12</v>
      </c>
      <c r="H2152" s="34" t="s">
        <v>13</v>
      </c>
      <c r="I2152" s="35">
        <v>0.94010000000000005</v>
      </c>
      <c r="J2152" s="36">
        <v>914834.79</v>
      </c>
      <c r="K2152" s="19">
        <f t="shared" si="68"/>
        <v>1219779.72</v>
      </c>
      <c r="L2152" s="37">
        <v>101648.31</v>
      </c>
      <c r="M2152" s="38"/>
    </row>
    <row r="2153" spans="1:13" s="39" customFormat="1" ht="12.95" customHeight="1" x14ac:dyDescent="0.25">
      <c r="A2153" s="226"/>
      <c r="B2153" s="29">
        <v>5145</v>
      </c>
      <c r="C2153" s="30">
        <v>7</v>
      </c>
      <c r="D2153" s="42" t="s">
        <v>5465</v>
      </c>
      <c r="E2153" s="42" t="s">
        <v>5466</v>
      </c>
      <c r="F2153" s="42" t="s">
        <v>490</v>
      </c>
      <c r="G2153" s="33" t="s">
        <v>12</v>
      </c>
      <c r="H2153" s="34" t="s">
        <v>13</v>
      </c>
      <c r="I2153" s="35">
        <v>0.93259999999999998</v>
      </c>
      <c r="J2153" s="36">
        <v>907536.42</v>
      </c>
      <c r="K2153" s="19">
        <f t="shared" si="68"/>
        <v>1210048.56</v>
      </c>
      <c r="L2153" s="37">
        <v>100837.38</v>
      </c>
      <c r="M2153" s="38"/>
    </row>
    <row r="2154" spans="1:13" s="39" customFormat="1" ht="12.95" customHeight="1" x14ac:dyDescent="0.25">
      <c r="A2154" s="226"/>
      <c r="B2154" s="29">
        <v>5107</v>
      </c>
      <c r="C2154" s="30">
        <v>8</v>
      </c>
      <c r="D2154" s="42" t="s">
        <v>5467</v>
      </c>
      <c r="E2154" s="42" t="s">
        <v>5468</v>
      </c>
      <c r="F2154" s="42" t="s">
        <v>5469</v>
      </c>
      <c r="G2154" s="33" t="s">
        <v>12</v>
      </c>
      <c r="H2154" s="34" t="s">
        <v>13</v>
      </c>
      <c r="I2154" s="35">
        <v>0.93579999999999997</v>
      </c>
      <c r="J2154" s="36">
        <v>805142.04</v>
      </c>
      <c r="K2154" s="19">
        <f t="shared" si="68"/>
        <v>1108692.18</v>
      </c>
      <c r="L2154" s="37">
        <v>101183.38</v>
      </c>
    </row>
    <row r="2155" spans="1:13" s="39" customFormat="1" ht="12.95" customHeight="1" x14ac:dyDescent="0.25">
      <c r="A2155" s="226"/>
      <c r="B2155" s="29">
        <v>5115</v>
      </c>
      <c r="C2155" s="30">
        <v>9</v>
      </c>
      <c r="D2155" s="42" t="s">
        <v>5470</v>
      </c>
      <c r="E2155" s="42" t="s">
        <v>5471</v>
      </c>
      <c r="F2155" s="42" t="s">
        <v>555</v>
      </c>
      <c r="G2155" s="33" t="s">
        <v>12</v>
      </c>
      <c r="H2155" s="34" t="s">
        <v>13</v>
      </c>
      <c r="I2155" s="35">
        <v>0.91159999999999997</v>
      </c>
      <c r="J2155" s="36">
        <v>589454.25</v>
      </c>
      <c r="K2155" s="19">
        <f t="shared" si="68"/>
        <v>885154.5</v>
      </c>
      <c r="L2155" s="37">
        <v>98566.75</v>
      </c>
      <c r="M2155" s="38"/>
    </row>
    <row r="2156" spans="1:13" s="39" customFormat="1" ht="12.95" customHeight="1" x14ac:dyDescent="0.25">
      <c r="A2156" s="226"/>
      <c r="B2156" s="29">
        <v>5121</v>
      </c>
      <c r="C2156" s="30">
        <v>10</v>
      </c>
      <c r="D2156" s="42" t="s">
        <v>5472</v>
      </c>
      <c r="E2156" s="42" t="s">
        <v>5473</v>
      </c>
      <c r="F2156" s="42" t="s">
        <v>5474</v>
      </c>
      <c r="G2156" s="33" t="s">
        <v>12</v>
      </c>
      <c r="H2156" s="34" t="s">
        <v>13</v>
      </c>
      <c r="I2156" s="35">
        <v>0.93620000000000003</v>
      </c>
      <c r="J2156" s="36">
        <v>911039.67</v>
      </c>
      <c r="K2156" s="19">
        <f t="shared" si="68"/>
        <v>1214719.56</v>
      </c>
      <c r="L2156" s="37">
        <v>101226.63</v>
      </c>
      <c r="M2156" s="38"/>
    </row>
    <row r="2157" spans="1:13" s="39" customFormat="1" ht="12.95" customHeight="1" x14ac:dyDescent="0.25">
      <c r="A2157" s="226"/>
      <c r="B2157" s="29">
        <v>5114</v>
      </c>
      <c r="C2157" s="30">
        <v>11</v>
      </c>
      <c r="D2157" s="42" t="s">
        <v>5475</v>
      </c>
      <c r="E2157" s="42" t="s">
        <v>5476</v>
      </c>
      <c r="F2157" s="42" t="s">
        <v>5477</v>
      </c>
      <c r="G2157" s="33" t="s">
        <v>12</v>
      </c>
      <c r="H2157" s="34" t="s">
        <v>13</v>
      </c>
      <c r="I2157" s="35">
        <v>0.93259999999999998</v>
      </c>
      <c r="J2157" s="36">
        <v>600483.03</v>
      </c>
      <c r="K2157" s="19">
        <f t="shared" si="68"/>
        <v>902995.17</v>
      </c>
      <c r="L2157" s="37">
        <v>100837.38</v>
      </c>
      <c r="M2157" s="38"/>
    </row>
    <row r="2158" spans="1:13" s="39" customFormat="1" ht="12.95" customHeight="1" x14ac:dyDescent="0.25">
      <c r="A2158" s="226"/>
      <c r="B2158" s="29">
        <v>5138</v>
      </c>
      <c r="C2158" s="30">
        <v>12</v>
      </c>
      <c r="D2158" s="42" t="s">
        <v>5478</v>
      </c>
      <c r="E2158" s="42" t="s">
        <v>5479</v>
      </c>
      <c r="F2158" s="42" t="s">
        <v>5480</v>
      </c>
      <c r="G2158" s="33" t="s">
        <v>12</v>
      </c>
      <c r="H2158" s="34" t="s">
        <v>13</v>
      </c>
      <c r="I2158" s="35">
        <v>0.95220000000000005</v>
      </c>
      <c r="J2158" s="36">
        <v>916229.67</v>
      </c>
      <c r="K2158" s="19">
        <f t="shared" si="68"/>
        <v>1225099.56</v>
      </c>
      <c r="L2158" s="37">
        <v>102956.63</v>
      </c>
      <c r="M2158" s="38"/>
    </row>
    <row r="2159" spans="1:13" s="39" customFormat="1" ht="12.95" customHeight="1" x14ac:dyDescent="0.25">
      <c r="A2159" s="226"/>
      <c r="B2159" s="29">
        <v>5122</v>
      </c>
      <c r="C2159" s="30">
        <v>13</v>
      </c>
      <c r="D2159" s="42" t="s">
        <v>5481</v>
      </c>
      <c r="E2159" s="42" t="s">
        <v>5482</v>
      </c>
      <c r="F2159" s="42" t="s">
        <v>5483</v>
      </c>
      <c r="G2159" s="33" t="s">
        <v>12</v>
      </c>
      <c r="H2159" s="34" t="s">
        <v>13</v>
      </c>
      <c r="I2159" s="35">
        <v>0.93230000000000002</v>
      </c>
      <c r="J2159" s="36">
        <v>907244.46</v>
      </c>
      <c r="K2159" s="19">
        <f t="shared" si="68"/>
        <v>1209659.28</v>
      </c>
      <c r="L2159" s="37">
        <v>100804.94</v>
      </c>
      <c r="M2159" s="38"/>
    </row>
    <row r="2160" spans="1:13" s="39" customFormat="1" ht="12.95" customHeight="1" x14ac:dyDescent="0.25">
      <c r="A2160" s="226"/>
      <c r="B2160" s="29">
        <v>5105</v>
      </c>
      <c r="C2160" s="30">
        <v>14</v>
      </c>
      <c r="D2160" s="42" t="s">
        <v>5484</v>
      </c>
      <c r="E2160" s="42" t="s">
        <v>5485</v>
      </c>
      <c r="F2160" s="42" t="s">
        <v>5486</v>
      </c>
      <c r="G2160" s="33" t="s">
        <v>12</v>
      </c>
      <c r="H2160" s="34" t="s">
        <v>13</v>
      </c>
      <c r="I2160" s="35">
        <v>0.94920000000000004</v>
      </c>
      <c r="J2160" s="36">
        <v>923690.25</v>
      </c>
      <c r="K2160" s="19">
        <f t="shared" si="68"/>
        <v>1231587</v>
      </c>
      <c r="L2160" s="37">
        <v>102632.25</v>
      </c>
      <c r="M2160" s="38"/>
    </row>
    <row r="2161" spans="1:13" s="39" customFormat="1" ht="12.95" customHeight="1" x14ac:dyDescent="0.25">
      <c r="A2161" s="226"/>
      <c r="B2161" s="29">
        <v>5137</v>
      </c>
      <c r="C2161" s="30">
        <v>15</v>
      </c>
      <c r="D2161" s="42" t="s">
        <v>5487</v>
      </c>
      <c r="E2161" s="42" t="s">
        <v>5488</v>
      </c>
      <c r="F2161" s="42" t="s">
        <v>5489</v>
      </c>
      <c r="G2161" s="33" t="s">
        <v>12</v>
      </c>
      <c r="H2161" s="34" t="s">
        <v>13</v>
      </c>
      <c r="I2161" s="35">
        <v>0.95420000000000005</v>
      </c>
      <c r="J2161" s="36">
        <v>928555.92</v>
      </c>
      <c r="K2161" s="19">
        <f t="shared" si="68"/>
        <v>1238074.56</v>
      </c>
      <c r="L2161" s="37">
        <v>103172.88</v>
      </c>
      <c r="M2161" s="38"/>
    </row>
    <row r="2162" spans="1:13" s="39" customFormat="1" ht="12.95" customHeight="1" x14ac:dyDescent="0.25">
      <c r="A2162" s="226"/>
      <c r="B2162" s="29">
        <v>5136</v>
      </c>
      <c r="C2162" s="30">
        <v>16</v>
      </c>
      <c r="D2162" s="42" t="s">
        <v>5490</v>
      </c>
      <c r="E2162" s="42" t="s">
        <v>5491</v>
      </c>
      <c r="F2162" s="42" t="s">
        <v>5492</v>
      </c>
      <c r="G2162" s="33" t="s">
        <v>12</v>
      </c>
      <c r="H2162" s="34" t="s">
        <v>13</v>
      </c>
      <c r="I2162" s="35">
        <v>0.9244</v>
      </c>
      <c r="J2162" s="36">
        <v>899556.75</v>
      </c>
      <c r="K2162" s="19">
        <f t="shared" si="68"/>
        <v>1199409</v>
      </c>
      <c r="L2162" s="37">
        <v>99950.75</v>
      </c>
      <c r="M2162" s="38"/>
    </row>
    <row r="2163" spans="1:13" s="39" customFormat="1" ht="12.95" customHeight="1" x14ac:dyDescent="0.25">
      <c r="A2163" s="226"/>
      <c r="B2163" s="29">
        <v>5139</v>
      </c>
      <c r="C2163" s="30">
        <v>17</v>
      </c>
      <c r="D2163" s="42" t="s">
        <v>5493</v>
      </c>
      <c r="E2163" s="42" t="s">
        <v>5017</v>
      </c>
      <c r="F2163" s="42" t="s">
        <v>5494</v>
      </c>
      <c r="G2163" s="33" t="s">
        <v>12</v>
      </c>
      <c r="H2163" s="34" t="s">
        <v>13</v>
      </c>
      <c r="I2163" s="35">
        <v>0.94850000000000001</v>
      </c>
      <c r="J2163" s="36">
        <v>816127.48</v>
      </c>
      <c r="K2163" s="19">
        <f t="shared" si="68"/>
        <v>1123797.1599999999</v>
      </c>
      <c r="L2163" s="37">
        <v>102556.56</v>
      </c>
      <c r="M2163" s="38"/>
    </row>
    <row r="2164" spans="1:13" s="39" customFormat="1" ht="12.95" customHeight="1" x14ac:dyDescent="0.25">
      <c r="A2164" s="226"/>
      <c r="B2164" s="29">
        <v>5124</v>
      </c>
      <c r="C2164" s="30">
        <v>18</v>
      </c>
      <c r="D2164" s="42" t="s">
        <v>5495</v>
      </c>
      <c r="E2164" s="42" t="s">
        <v>5496</v>
      </c>
      <c r="F2164" s="42" t="s">
        <v>5497</v>
      </c>
      <c r="G2164" s="33" t="s">
        <v>12</v>
      </c>
      <c r="H2164" s="34" t="s">
        <v>13</v>
      </c>
      <c r="I2164" s="35">
        <v>0.94920000000000004</v>
      </c>
      <c r="J2164" s="36">
        <v>923690.25</v>
      </c>
      <c r="K2164" s="19">
        <f t="shared" si="68"/>
        <v>1231587</v>
      </c>
      <c r="L2164" s="37">
        <v>102632.25</v>
      </c>
      <c r="M2164" s="38"/>
    </row>
    <row r="2165" spans="1:13" s="39" customFormat="1" ht="12.95" customHeight="1" x14ac:dyDescent="0.25">
      <c r="A2165" s="226"/>
      <c r="B2165" s="29">
        <v>5120</v>
      </c>
      <c r="C2165" s="30">
        <v>19</v>
      </c>
      <c r="D2165" s="42" t="s">
        <v>5498</v>
      </c>
      <c r="E2165" s="42" t="s">
        <v>5499</v>
      </c>
      <c r="F2165" s="42" t="s">
        <v>5500</v>
      </c>
      <c r="G2165" s="33" t="s">
        <v>12</v>
      </c>
      <c r="H2165" s="34" t="s">
        <v>13</v>
      </c>
      <c r="I2165" s="35">
        <v>0.94320000000000004</v>
      </c>
      <c r="J2165" s="36">
        <v>874601.5</v>
      </c>
      <c r="K2165" s="19">
        <f t="shared" si="68"/>
        <v>1180552</v>
      </c>
      <c r="L2165" s="37">
        <v>101983.5</v>
      </c>
      <c r="M2165" s="38"/>
    </row>
    <row r="2166" spans="1:13" s="39" customFormat="1" ht="12.95" customHeight="1" x14ac:dyDescent="0.25">
      <c r="A2166" s="226"/>
      <c r="B2166" s="29">
        <v>5106</v>
      </c>
      <c r="C2166" s="30">
        <v>20</v>
      </c>
      <c r="D2166" s="42" t="s">
        <v>5501</v>
      </c>
      <c r="E2166" s="42" t="s">
        <v>5502</v>
      </c>
      <c r="F2166" s="42" t="s">
        <v>5503</v>
      </c>
      <c r="G2166" s="33" t="s">
        <v>12</v>
      </c>
      <c r="H2166" s="34" t="s">
        <v>13</v>
      </c>
      <c r="I2166" s="35">
        <v>0.95179999999999998</v>
      </c>
      <c r="J2166" s="36">
        <v>818982.04</v>
      </c>
      <c r="K2166" s="19">
        <f t="shared" si="68"/>
        <v>1127722.18</v>
      </c>
      <c r="L2166" s="37">
        <v>102913.38</v>
      </c>
      <c r="M2166" s="38"/>
    </row>
    <row r="2167" spans="1:13" s="39" customFormat="1" ht="12.95" customHeight="1" x14ac:dyDescent="0.25">
      <c r="A2167" s="226"/>
      <c r="B2167" s="29">
        <v>5142</v>
      </c>
      <c r="C2167" s="30">
        <v>21</v>
      </c>
      <c r="D2167" s="42" t="s">
        <v>5504</v>
      </c>
      <c r="E2167" s="42" t="s">
        <v>5505</v>
      </c>
      <c r="F2167" s="42" t="s">
        <v>5506</v>
      </c>
      <c r="G2167" s="33" t="s">
        <v>12</v>
      </c>
      <c r="H2167" s="34" t="s">
        <v>13</v>
      </c>
      <c r="I2167" s="35">
        <v>0.9395</v>
      </c>
      <c r="J2167" s="36">
        <v>812667.52</v>
      </c>
      <c r="K2167" s="19">
        <f t="shared" si="68"/>
        <v>1117417.8400000001</v>
      </c>
      <c r="L2167" s="37">
        <v>101583.44</v>
      </c>
      <c r="M2167" s="38"/>
    </row>
    <row r="2168" spans="1:13" s="39" customFormat="1" ht="12.95" customHeight="1" x14ac:dyDescent="0.25">
      <c r="A2168" s="226"/>
      <c r="B2168" s="29">
        <v>5144</v>
      </c>
      <c r="C2168" s="30">
        <v>22</v>
      </c>
      <c r="D2168" s="42" t="s">
        <v>5507</v>
      </c>
      <c r="E2168" s="42" t="s">
        <v>5508</v>
      </c>
      <c r="F2168" s="42" t="s">
        <v>5509</v>
      </c>
      <c r="G2168" s="33" t="s">
        <v>12</v>
      </c>
      <c r="H2168" s="34" t="s">
        <v>13</v>
      </c>
      <c r="I2168" s="35">
        <v>0.95150000000000001</v>
      </c>
      <c r="J2168" s="36">
        <v>920089.67999999993</v>
      </c>
      <c r="K2168" s="19">
        <f t="shared" si="68"/>
        <v>1228732.5</v>
      </c>
      <c r="L2168" s="37">
        <v>102880.94</v>
      </c>
      <c r="M2168" s="38"/>
    </row>
    <row r="2169" spans="1:13" s="39" customFormat="1" ht="12.95" customHeight="1" x14ac:dyDescent="0.25">
      <c r="A2169" s="226"/>
      <c r="B2169" s="29">
        <v>5143</v>
      </c>
      <c r="C2169" s="30">
        <v>23</v>
      </c>
      <c r="D2169" s="42" t="s">
        <v>5510</v>
      </c>
      <c r="E2169" s="42" t="s">
        <v>1676</v>
      </c>
      <c r="F2169" s="42" t="s">
        <v>5511</v>
      </c>
      <c r="G2169" s="33" t="s">
        <v>12</v>
      </c>
      <c r="H2169" s="34" t="s">
        <v>13</v>
      </c>
      <c r="I2169" s="35">
        <v>0.9274</v>
      </c>
      <c r="J2169" s="36">
        <v>897286.17</v>
      </c>
      <c r="K2169" s="19">
        <f t="shared" si="68"/>
        <v>1198111.56</v>
      </c>
      <c r="L2169" s="37">
        <v>100275.13</v>
      </c>
      <c r="M2169" s="38"/>
    </row>
    <row r="2170" spans="1:13" s="39" customFormat="1" ht="12.95" customHeight="1" x14ac:dyDescent="0.25">
      <c r="A2170" s="226"/>
      <c r="B2170" s="29">
        <v>5118</v>
      </c>
      <c r="C2170" s="30">
        <v>24</v>
      </c>
      <c r="D2170" s="42" t="s">
        <v>5512</v>
      </c>
      <c r="E2170" s="42" t="s">
        <v>5513</v>
      </c>
      <c r="F2170" s="42" t="s">
        <v>5514</v>
      </c>
      <c r="G2170" s="33" t="s">
        <v>12</v>
      </c>
      <c r="H2170" s="34" t="s">
        <v>13</v>
      </c>
      <c r="I2170" s="35">
        <v>0.93220000000000003</v>
      </c>
      <c r="J2170" s="36">
        <v>907147.17</v>
      </c>
      <c r="K2170" s="19">
        <f t="shared" si="68"/>
        <v>1209529.56</v>
      </c>
      <c r="L2170" s="37">
        <v>100794.13</v>
      </c>
      <c r="M2170" s="38"/>
    </row>
    <row r="2171" spans="1:13" s="39" customFormat="1" ht="12.95" customHeight="1" x14ac:dyDescent="0.25">
      <c r="A2171" s="226"/>
      <c r="B2171" s="29">
        <v>5111</v>
      </c>
      <c r="C2171" s="30">
        <v>25</v>
      </c>
      <c r="D2171" s="42" t="s">
        <v>5515</v>
      </c>
      <c r="E2171" s="42" t="s">
        <v>5516</v>
      </c>
      <c r="F2171" s="42" t="s">
        <v>5517</v>
      </c>
      <c r="G2171" s="33" t="s">
        <v>12</v>
      </c>
      <c r="H2171" s="34" t="s">
        <v>13</v>
      </c>
      <c r="I2171" s="35">
        <v>0.94520000000000004</v>
      </c>
      <c r="J2171" s="36">
        <v>871357.75</v>
      </c>
      <c r="K2171" s="19">
        <f t="shared" si="68"/>
        <v>1177957</v>
      </c>
      <c r="L2171" s="37">
        <v>102199.75</v>
      </c>
      <c r="M2171" s="38"/>
    </row>
    <row r="2172" spans="1:13" s="39" customFormat="1" ht="12.95" customHeight="1" x14ac:dyDescent="0.25">
      <c r="A2172" s="226"/>
      <c r="B2172" s="29">
        <v>5101</v>
      </c>
      <c r="C2172" s="30">
        <v>26</v>
      </c>
      <c r="D2172" s="42" t="s">
        <v>5518</v>
      </c>
      <c r="E2172" s="42" t="s">
        <v>5519</v>
      </c>
      <c r="F2172" s="42" t="s">
        <v>5520</v>
      </c>
      <c r="G2172" s="33" t="s">
        <v>12</v>
      </c>
      <c r="H2172" s="34" t="s">
        <v>13</v>
      </c>
      <c r="I2172" s="35">
        <v>0.9577</v>
      </c>
      <c r="J2172" s="36">
        <v>820841.73</v>
      </c>
      <c r="K2172" s="19">
        <f t="shared" si="68"/>
        <v>1131495.6599999999</v>
      </c>
      <c r="L2172" s="37">
        <v>103551.31</v>
      </c>
      <c r="M2172" s="38"/>
    </row>
    <row r="2173" spans="1:13" s="39" customFormat="1" ht="12.95" customHeight="1" x14ac:dyDescent="0.25">
      <c r="A2173" s="226"/>
      <c r="B2173" s="29">
        <v>5129</v>
      </c>
      <c r="C2173" s="30">
        <v>27</v>
      </c>
      <c r="D2173" s="42" t="s">
        <v>5521</v>
      </c>
      <c r="E2173" s="42" t="s">
        <v>5522</v>
      </c>
      <c r="F2173" s="42" t="s">
        <v>5523</v>
      </c>
      <c r="G2173" s="33" t="s">
        <v>12</v>
      </c>
      <c r="H2173" s="34" t="s">
        <v>13</v>
      </c>
      <c r="I2173" s="35">
        <v>0.94889999999999997</v>
      </c>
      <c r="J2173" s="36">
        <v>918208.29</v>
      </c>
      <c r="K2173" s="19">
        <f t="shared" si="68"/>
        <v>1226007.72</v>
      </c>
      <c r="L2173" s="37">
        <v>102599.81</v>
      </c>
      <c r="M2173" s="38"/>
    </row>
    <row r="2174" spans="1:13" s="39" customFormat="1" ht="12.95" customHeight="1" x14ac:dyDescent="0.25">
      <c r="A2174" s="226"/>
      <c r="B2174" s="29">
        <v>5100</v>
      </c>
      <c r="C2174" s="30">
        <v>28</v>
      </c>
      <c r="D2174" s="42" t="s">
        <v>5524</v>
      </c>
      <c r="E2174" s="42" t="s">
        <v>1058</v>
      </c>
      <c r="F2174" s="42" t="s">
        <v>5525</v>
      </c>
      <c r="G2174" s="33" t="s">
        <v>12</v>
      </c>
      <c r="H2174" s="34" t="s">
        <v>13</v>
      </c>
      <c r="I2174" s="35">
        <v>0.93899999999999995</v>
      </c>
      <c r="J2174" s="36">
        <v>913764.42</v>
      </c>
      <c r="K2174" s="19">
        <f t="shared" si="68"/>
        <v>1218352.56</v>
      </c>
      <c r="L2174" s="37">
        <v>101529.38</v>
      </c>
      <c r="M2174" s="38"/>
    </row>
    <row r="2175" spans="1:13" s="39" customFormat="1" ht="12.95" customHeight="1" x14ac:dyDescent="0.25">
      <c r="A2175" s="226"/>
      <c r="B2175" s="29">
        <v>5132</v>
      </c>
      <c r="C2175" s="30">
        <v>29</v>
      </c>
      <c r="D2175" s="42" t="s">
        <v>5526</v>
      </c>
      <c r="E2175" s="42" t="s">
        <v>2512</v>
      </c>
      <c r="F2175" s="42" t="s">
        <v>5527</v>
      </c>
      <c r="G2175" s="33" t="s">
        <v>12</v>
      </c>
      <c r="H2175" s="34" t="s">
        <v>13</v>
      </c>
      <c r="I2175" s="35">
        <v>0.94540000000000002</v>
      </c>
      <c r="J2175" s="36">
        <v>919992.42</v>
      </c>
      <c r="K2175" s="19">
        <f t="shared" si="68"/>
        <v>1226656.56</v>
      </c>
      <c r="L2175" s="37">
        <v>102221.38</v>
      </c>
      <c r="M2175" s="38"/>
    </row>
    <row r="2176" spans="1:13" s="39" customFormat="1" ht="12.95" customHeight="1" x14ac:dyDescent="0.25">
      <c r="A2176" s="226"/>
      <c r="B2176" s="29">
        <v>5140</v>
      </c>
      <c r="C2176" s="30">
        <v>30</v>
      </c>
      <c r="D2176" s="42" t="s">
        <v>5528</v>
      </c>
      <c r="E2176" s="42" t="s">
        <v>5529</v>
      </c>
      <c r="F2176" s="42" t="s">
        <v>5530</v>
      </c>
      <c r="G2176" s="33" t="s">
        <v>12</v>
      </c>
      <c r="H2176" s="34" t="s">
        <v>13</v>
      </c>
      <c r="I2176" s="35">
        <v>0.95030000000000003</v>
      </c>
      <c r="J2176" s="36">
        <v>777699.89999999991</v>
      </c>
      <c r="K2176" s="19">
        <f t="shared" si="68"/>
        <v>1085953.47</v>
      </c>
      <c r="L2176" s="37">
        <v>102751.19</v>
      </c>
      <c r="M2176" s="38"/>
    </row>
    <row r="2177" spans="1:13" s="39" customFormat="1" ht="12.95" customHeight="1" x14ac:dyDescent="0.25">
      <c r="A2177" s="226"/>
      <c r="B2177" s="29">
        <v>5125</v>
      </c>
      <c r="C2177" s="30">
        <v>31</v>
      </c>
      <c r="D2177" s="42" t="s">
        <v>5531</v>
      </c>
      <c r="E2177" s="42" t="s">
        <v>5532</v>
      </c>
      <c r="F2177" s="42" t="s">
        <v>5533</v>
      </c>
      <c r="G2177" s="33" t="s">
        <v>12</v>
      </c>
      <c r="H2177" s="34" t="s">
        <v>13</v>
      </c>
      <c r="I2177" s="35">
        <v>0.94389999999999996</v>
      </c>
      <c r="J2177" s="36">
        <v>918532.71</v>
      </c>
      <c r="K2177" s="19">
        <f t="shared" si="68"/>
        <v>1224710.28</v>
      </c>
      <c r="L2177" s="37">
        <v>102059.19</v>
      </c>
      <c r="M2177" s="38"/>
    </row>
    <row r="2178" spans="1:13" s="39" customFormat="1" ht="12.95" customHeight="1" x14ac:dyDescent="0.25">
      <c r="A2178" s="226"/>
      <c r="B2178" s="29">
        <v>5141</v>
      </c>
      <c r="C2178" s="30">
        <v>32</v>
      </c>
      <c r="D2178" s="42" t="s">
        <v>5534</v>
      </c>
      <c r="E2178" s="42" t="s">
        <v>5535</v>
      </c>
      <c r="F2178" s="42" t="s">
        <v>5536</v>
      </c>
      <c r="G2178" s="33" t="s">
        <v>12</v>
      </c>
      <c r="H2178" s="34" t="s">
        <v>13</v>
      </c>
      <c r="I2178" s="35">
        <v>0.96220000000000006</v>
      </c>
      <c r="J2178" s="36">
        <v>936340.92</v>
      </c>
      <c r="K2178" s="19">
        <f t="shared" si="68"/>
        <v>1248454.56</v>
      </c>
      <c r="L2178" s="37">
        <v>104037.88</v>
      </c>
      <c r="M2178" s="38"/>
    </row>
    <row r="2179" spans="1:13" s="39" customFormat="1" ht="12.95" customHeight="1" x14ac:dyDescent="0.25">
      <c r="A2179" s="226"/>
      <c r="B2179" s="29">
        <v>5135</v>
      </c>
      <c r="C2179" s="30">
        <v>33</v>
      </c>
      <c r="D2179" s="42" t="s">
        <v>5537</v>
      </c>
      <c r="E2179" s="42" t="s">
        <v>5538</v>
      </c>
      <c r="F2179" s="42" t="s">
        <v>5539</v>
      </c>
      <c r="G2179" s="33" t="s">
        <v>12</v>
      </c>
      <c r="H2179" s="34" t="s">
        <v>13</v>
      </c>
      <c r="I2179" s="35">
        <v>0.95840000000000003</v>
      </c>
      <c r="J2179" s="36">
        <v>925247.25</v>
      </c>
      <c r="K2179" s="19">
        <f t="shared" si="68"/>
        <v>1236128.25</v>
      </c>
      <c r="L2179" s="37">
        <v>103627</v>
      </c>
      <c r="M2179" s="38"/>
    </row>
    <row r="2180" spans="1:13" s="39" customFormat="1" ht="12.95" customHeight="1" x14ac:dyDescent="0.25">
      <c r="A2180" s="226"/>
      <c r="B2180" s="29">
        <v>5131</v>
      </c>
      <c r="C2180" s="30">
        <v>34</v>
      </c>
      <c r="D2180" s="42" t="s">
        <v>5540</v>
      </c>
      <c r="E2180" s="42" t="s">
        <v>5541</v>
      </c>
      <c r="F2180" s="42" t="s">
        <v>5542</v>
      </c>
      <c r="G2180" s="33" t="s">
        <v>12</v>
      </c>
      <c r="H2180" s="34" t="s">
        <v>13</v>
      </c>
      <c r="I2180" s="35">
        <v>0.96</v>
      </c>
      <c r="J2180" s="36">
        <v>847700</v>
      </c>
      <c r="K2180" s="19">
        <f t="shared" si="68"/>
        <v>1159100</v>
      </c>
      <c r="L2180" s="37">
        <v>103800</v>
      </c>
      <c r="M2180" s="38"/>
    </row>
    <row r="2181" spans="1:13" s="39" customFormat="1" ht="12.95" customHeight="1" x14ac:dyDescent="0.25">
      <c r="A2181" s="226"/>
      <c r="B2181" s="29">
        <v>5134</v>
      </c>
      <c r="C2181" s="30">
        <v>35</v>
      </c>
      <c r="D2181" s="42" t="s">
        <v>5543</v>
      </c>
      <c r="E2181" s="42" t="s">
        <v>5544</v>
      </c>
      <c r="F2181" s="42" t="s">
        <v>5545</v>
      </c>
      <c r="G2181" s="33" t="s">
        <v>12</v>
      </c>
      <c r="H2181" s="34" t="s">
        <v>13</v>
      </c>
      <c r="I2181" s="35">
        <v>0.95469999999999999</v>
      </c>
      <c r="J2181" s="36">
        <v>698357.76000000001</v>
      </c>
      <c r="K2181" s="19">
        <f t="shared" si="68"/>
        <v>1008038.58</v>
      </c>
      <c r="L2181" s="37">
        <v>103226.94</v>
      </c>
      <c r="M2181" s="38"/>
    </row>
    <row r="2182" spans="1:13" s="39" customFormat="1" ht="12.95" customHeight="1" x14ac:dyDescent="0.25">
      <c r="A2182" s="227"/>
      <c r="B2182" s="29">
        <v>5133</v>
      </c>
      <c r="C2182" s="30">
        <v>36</v>
      </c>
      <c r="D2182" s="42" t="s">
        <v>5546</v>
      </c>
      <c r="E2182" s="42" t="s">
        <v>5547</v>
      </c>
      <c r="F2182" s="42" t="s">
        <v>5548</v>
      </c>
      <c r="G2182" s="33" t="s">
        <v>12</v>
      </c>
      <c r="H2182" s="34" t="s">
        <v>13</v>
      </c>
      <c r="I2182" s="35">
        <v>0.9335</v>
      </c>
      <c r="J2182" s="36">
        <v>889587.6399999999</v>
      </c>
      <c r="K2182" s="19">
        <f t="shared" si="68"/>
        <v>1192391.71</v>
      </c>
      <c r="L2182" s="37">
        <v>100934.69</v>
      </c>
      <c r="M2182" s="58"/>
    </row>
    <row r="2183" spans="1:13" s="39" customFormat="1" ht="12.75" customHeight="1" x14ac:dyDescent="0.25">
      <c r="A2183" s="235" t="s">
        <v>5772</v>
      </c>
      <c r="B2183" s="236"/>
      <c r="C2183" s="236"/>
      <c r="D2183" s="236"/>
      <c r="E2183" s="236"/>
      <c r="F2183" s="236"/>
      <c r="G2183" s="236"/>
      <c r="H2183" s="236"/>
      <c r="I2183" s="236"/>
      <c r="J2183" s="236"/>
      <c r="K2183" s="236"/>
      <c r="L2183" s="236"/>
      <c r="M2183" s="237"/>
    </row>
  </sheetData>
  <mergeCells count="77">
    <mergeCell ref="K1:M1"/>
    <mergeCell ref="L2:M2"/>
    <mergeCell ref="A3:M3"/>
    <mergeCell ref="A4:A5"/>
    <mergeCell ref="B4:B5"/>
    <mergeCell ref="C4:C5"/>
    <mergeCell ref="D4:D5"/>
    <mergeCell ref="E4:F4"/>
    <mergeCell ref="G4:G5"/>
    <mergeCell ref="H4:H5"/>
    <mergeCell ref="I4:I5"/>
    <mergeCell ref="J4:J5"/>
    <mergeCell ref="K4:K5"/>
    <mergeCell ref="L4:L5"/>
    <mergeCell ref="M4:M5"/>
    <mergeCell ref="A7:A12"/>
    <mergeCell ref="A13:A16"/>
    <mergeCell ref="A17:A19"/>
    <mergeCell ref="A20:A23"/>
    <mergeCell ref="A24:A25"/>
    <mergeCell ref="A26:A53"/>
    <mergeCell ref="A54:A92"/>
    <mergeCell ref="A93:A133"/>
    <mergeCell ref="A134:A194"/>
    <mergeCell ref="A195:A233"/>
    <mergeCell ref="A234:A298"/>
    <mergeCell ref="A299:A340"/>
    <mergeCell ref="A341:A378"/>
    <mergeCell ref="A379:A406"/>
    <mergeCell ref="A407:A433"/>
    <mergeCell ref="A434:A478"/>
    <mergeCell ref="A479:A517"/>
    <mergeCell ref="A518:A542"/>
    <mergeCell ref="A543:A564"/>
    <mergeCell ref="A565:A593"/>
    <mergeCell ref="A594:A620"/>
    <mergeCell ref="A621:A665"/>
    <mergeCell ref="A666:A715"/>
    <mergeCell ref="A716:A752"/>
    <mergeCell ref="A753:A813"/>
    <mergeCell ref="A814:A817"/>
    <mergeCell ref="A818:A868"/>
    <mergeCell ref="A869:A910"/>
    <mergeCell ref="A911:A943"/>
    <mergeCell ref="A944:A973"/>
    <mergeCell ref="A974:A997"/>
    <mergeCell ref="A998:A1043"/>
    <mergeCell ref="A1044:A1092"/>
    <mergeCell ref="A1093:A1131"/>
    <mergeCell ref="A1132:A1184"/>
    <mergeCell ref="A1185:A1215"/>
    <mergeCell ref="A1216:A1258"/>
    <mergeCell ref="A1259:A1285"/>
    <mergeCell ref="A1286:A1320"/>
    <mergeCell ref="A1321:A1363"/>
    <mergeCell ref="A1364:A1403"/>
    <mergeCell ref="A1404:A1441"/>
    <mergeCell ref="A1442:A1492"/>
    <mergeCell ref="A1493:A1514"/>
    <mergeCell ref="A1515:A1547"/>
    <mergeCell ref="A1548:A1592"/>
    <mergeCell ref="A1593:A1646"/>
    <mergeCell ref="A1647:A1667"/>
    <mergeCell ref="A1668:A1709"/>
    <mergeCell ref="A1710:A1738"/>
    <mergeCell ref="A1739:A1781"/>
    <mergeCell ref="A1782:A1834"/>
    <mergeCell ref="A1835:A1891"/>
    <mergeCell ref="A1892:A1921"/>
    <mergeCell ref="A1922:A1923"/>
    <mergeCell ref="A2183:M2183"/>
    <mergeCell ref="A1924:A1965"/>
    <mergeCell ref="A1966:A2007"/>
    <mergeCell ref="A2008:A2049"/>
    <mergeCell ref="A2050:A2083"/>
    <mergeCell ref="A2084:A2134"/>
    <mergeCell ref="A2135:A2182"/>
  </mergeCells>
  <pageMargins left="0" right="0" top="0" bottom="0" header="0.11811023622047245" footer="0.11811023622047245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85"/>
  <sheetViews>
    <sheetView zoomScaleNormal="100" workbookViewId="0">
      <pane xSplit="4" ySplit="5" topLeftCell="E48" activePane="bottomRight" state="frozen"/>
      <selection pane="topRight" activeCell="E1" sqref="E1"/>
      <selection pane="bottomLeft" activeCell="A6" sqref="A6"/>
      <selection pane="bottomRight" activeCell="F70" sqref="F70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16.2851562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317" t="s">
        <v>5806</v>
      </c>
      <c r="L2" s="317"/>
      <c r="M2" s="317"/>
    </row>
    <row r="3" spans="1:13" s="7" customFormat="1" ht="16.5" customHeight="1" x14ac:dyDescent="0.2">
      <c r="A3" s="212" t="s">
        <v>5805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5804</v>
      </c>
      <c r="J4" s="207" t="s">
        <v>5803</v>
      </c>
      <c r="K4" s="207" t="s">
        <v>5557</v>
      </c>
      <c r="L4" s="207" t="s">
        <v>5802</v>
      </c>
      <c r="M4" s="209" t="s">
        <v>7</v>
      </c>
    </row>
    <row r="5" spans="1:13" ht="69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96"/>
      <c r="K6" s="14">
        <v>9</v>
      </c>
      <c r="L6" s="14">
        <v>10</v>
      </c>
      <c r="M6" s="12">
        <v>12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0.93820000000000003</v>
      </c>
      <c r="J8" s="96">
        <v>819803.8</v>
      </c>
      <c r="K8" s="19">
        <f>ROUND(J8+L8*2,2)</f>
        <v>1022689.56</v>
      </c>
      <c r="L8" s="25">
        <v>101442.88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0.93220000000000003</v>
      </c>
      <c r="J9" s="96">
        <v>813316.3</v>
      </c>
      <c r="K9" s="19">
        <f>ROUND(J9+L9*2,2)</f>
        <v>1014904.56</v>
      </c>
      <c r="L9" s="25">
        <v>100794.13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0.95140000000000002</v>
      </c>
      <c r="J10" s="96">
        <v>834076.3</v>
      </c>
      <c r="K10" s="19">
        <f>ROUND(J10+L10*2,2)</f>
        <v>1039816.56</v>
      </c>
      <c r="L10" s="25">
        <v>102870.13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0.93340000000000001</v>
      </c>
      <c r="J12" s="19">
        <v>1521616.86</v>
      </c>
      <c r="K12" s="19">
        <f>ROUND(J12+L12*2,2)</f>
        <v>1898648.24</v>
      </c>
      <c r="L12" s="28">
        <v>188515.69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1022321.8999999999</v>
      </c>
      <c r="K14" s="19">
        <f>ROUND(J14+L14*2,2)</f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833589.71</v>
      </c>
      <c r="K15" s="19">
        <f>ROUND(J15+L15*2,2)</f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1016591.3</v>
      </c>
      <c r="K16" s="19">
        <f>ROUND(J16+L16*2,2)</f>
        <v>1219909.56</v>
      </c>
      <c r="L16" s="37">
        <v>101659.13</v>
      </c>
      <c r="M16" s="38"/>
    </row>
    <row r="17" spans="1:13" ht="12.75" customHeight="1" x14ac:dyDescent="0.2">
      <c r="A17" s="225" t="s">
        <v>5801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0.97740000000000005</v>
      </c>
      <c r="J18" s="36">
        <v>1045741.8</v>
      </c>
      <c r="K18" s="19">
        <f>ROUND(J18+L18*2,2)</f>
        <v>1257104.56</v>
      </c>
      <c r="L18" s="37">
        <v>105681.38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0.97640000000000005</v>
      </c>
      <c r="J19" s="36">
        <v>1055300.0199999998</v>
      </c>
      <c r="K19" s="19">
        <f>ROUND(J19+L19*2,2)</f>
        <v>1266446.52</v>
      </c>
      <c r="L19" s="37">
        <v>105573.25</v>
      </c>
      <c r="M19" s="38"/>
    </row>
    <row r="20" spans="1:13" ht="12.75" customHeight="1" x14ac:dyDescent="0.2">
      <c r="A20" s="225" t="s">
        <v>5800</v>
      </c>
      <c r="B20" s="29"/>
      <c r="C20" s="30"/>
      <c r="D20" s="315" t="s">
        <v>11</v>
      </c>
      <c r="E20" s="316"/>
      <c r="F20" s="42"/>
      <c r="G20" s="23"/>
      <c r="H20" s="34"/>
      <c r="I20" s="35"/>
      <c r="J20" s="36"/>
      <c r="K20" s="19"/>
      <c r="L20" s="37"/>
      <c r="M20" s="38"/>
    </row>
    <row r="21" spans="1:13" ht="12.75" customHeight="1" x14ac:dyDescent="0.2">
      <c r="A21" s="226"/>
      <c r="B21" s="29">
        <v>3500</v>
      </c>
      <c r="C21" s="30">
        <v>1</v>
      </c>
      <c r="D21" s="42" t="s">
        <v>53</v>
      </c>
      <c r="E21" s="42" t="s">
        <v>5799</v>
      </c>
      <c r="F21" s="42" t="s">
        <v>5798</v>
      </c>
      <c r="G21" s="23" t="s">
        <v>12</v>
      </c>
      <c r="H21" s="34" t="s">
        <v>13</v>
      </c>
      <c r="I21" s="35">
        <v>0.85299999999999998</v>
      </c>
      <c r="J21" s="36">
        <v>913634.67</v>
      </c>
      <c r="K21" s="19">
        <f t="shared" ref="K21:K28" si="0">ROUND(J21+L21*2,2)</f>
        <v>1098095.93</v>
      </c>
      <c r="L21" s="37">
        <v>92230.63</v>
      </c>
      <c r="M21" s="38"/>
    </row>
    <row r="22" spans="1:13" ht="12.75" customHeight="1" x14ac:dyDescent="0.2">
      <c r="A22" s="226"/>
      <c r="B22" s="29">
        <v>3510</v>
      </c>
      <c r="C22" s="30">
        <v>2</v>
      </c>
      <c r="D22" s="42" t="s">
        <v>59</v>
      </c>
      <c r="E22" s="42" t="s">
        <v>5797</v>
      </c>
      <c r="F22" s="42" t="s">
        <v>5796</v>
      </c>
      <c r="G22" s="23" t="s">
        <v>12</v>
      </c>
      <c r="H22" s="34" t="s">
        <v>13</v>
      </c>
      <c r="I22" s="35">
        <v>0.91700000000000004</v>
      </c>
      <c r="J22" s="36">
        <v>1008827.9</v>
      </c>
      <c r="K22" s="19">
        <f t="shared" si="0"/>
        <v>1207129.1599999999</v>
      </c>
      <c r="L22" s="37">
        <v>99150.63</v>
      </c>
      <c r="M22" s="38"/>
    </row>
    <row r="23" spans="1:13" ht="12.75" customHeight="1" x14ac:dyDescent="0.2">
      <c r="A23" s="226"/>
      <c r="B23" s="29">
        <v>3502</v>
      </c>
      <c r="C23" s="30">
        <v>3</v>
      </c>
      <c r="D23" s="42" t="s">
        <v>56</v>
      </c>
      <c r="E23" s="42" t="s">
        <v>5795</v>
      </c>
      <c r="F23" s="42" t="s">
        <v>3847</v>
      </c>
      <c r="G23" s="23" t="s">
        <v>12</v>
      </c>
      <c r="H23" s="34" t="s">
        <v>13</v>
      </c>
      <c r="I23" s="35">
        <v>0.92579999999999996</v>
      </c>
      <c r="J23" s="36">
        <v>1000675.26</v>
      </c>
      <c r="K23" s="19">
        <f t="shared" si="0"/>
        <v>1200879.52</v>
      </c>
      <c r="L23" s="37">
        <v>100102.13</v>
      </c>
      <c r="M23" s="38"/>
    </row>
    <row r="24" spans="1:13" ht="12.75" customHeight="1" x14ac:dyDescent="0.2">
      <c r="A24" s="226"/>
      <c r="B24" s="29">
        <v>3507</v>
      </c>
      <c r="C24" s="30">
        <v>4</v>
      </c>
      <c r="D24" s="42" t="s">
        <v>98</v>
      </c>
      <c r="E24" s="42" t="s">
        <v>99</v>
      </c>
      <c r="F24" s="42" t="s">
        <v>100</v>
      </c>
      <c r="G24" s="23" t="s">
        <v>12</v>
      </c>
      <c r="H24" s="34" t="s">
        <v>13</v>
      </c>
      <c r="I24" s="35">
        <v>0.95489999999999997</v>
      </c>
      <c r="J24" s="36">
        <v>1031836.8600000001</v>
      </c>
      <c r="K24" s="19">
        <f t="shared" si="0"/>
        <v>1238333.98</v>
      </c>
      <c r="L24" s="37">
        <v>103248.56</v>
      </c>
      <c r="M24" s="38"/>
    </row>
    <row r="25" spans="1:13" ht="12.75" customHeight="1" x14ac:dyDescent="0.2">
      <c r="A25" s="226"/>
      <c r="B25" s="29">
        <v>3515</v>
      </c>
      <c r="C25" s="30">
        <v>5</v>
      </c>
      <c r="D25" s="42" t="s">
        <v>62</v>
      </c>
      <c r="E25" s="42" t="s">
        <v>5794</v>
      </c>
      <c r="F25" s="42" t="s">
        <v>5793</v>
      </c>
      <c r="G25" s="23" t="s">
        <v>12</v>
      </c>
      <c r="H25" s="34" t="s">
        <v>13</v>
      </c>
      <c r="I25" s="35">
        <v>0.92349999999999999</v>
      </c>
      <c r="J25" s="36">
        <v>1018342.8799999999</v>
      </c>
      <c r="K25" s="19">
        <f t="shared" si="0"/>
        <v>1218049.76</v>
      </c>
      <c r="L25" s="37">
        <v>99853.440000000002</v>
      </c>
      <c r="M25" s="38"/>
    </row>
    <row r="26" spans="1:13" ht="12.75" customHeight="1" x14ac:dyDescent="0.2">
      <c r="A26" s="226"/>
      <c r="B26" s="29">
        <v>3508</v>
      </c>
      <c r="C26" s="30">
        <v>6</v>
      </c>
      <c r="D26" s="42" t="s">
        <v>80</v>
      </c>
      <c r="E26" s="42" t="s">
        <v>5792</v>
      </c>
      <c r="F26" s="42" t="s">
        <v>3803</v>
      </c>
      <c r="G26" s="23" t="s">
        <v>12</v>
      </c>
      <c r="H26" s="34" t="s">
        <v>13</v>
      </c>
      <c r="I26" s="35">
        <v>0.95099999999999996</v>
      </c>
      <c r="J26" s="36">
        <v>876655.92</v>
      </c>
      <c r="K26" s="19">
        <f t="shared" si="0"/>
        <v>1082309.68</v>
      </c>
      <c r="L26" s="37">
        <v>102826.88</v>
      </c>
      <c r="M26" s="38"/>
    </row>
    <row r="27" spans="1:13" ht="12.75" customHeight="1" x14ac:dyDescent="0.2">
      <c r="A27" s="226"/>
      <c r="B27" s="29">
        <v>3501</v>
      </c>
      <c r="C27" s="30">
        <v>7</v>
      </c>
      <c r="D27" s="42" t="s">
        <v>68</v>
      </c>
      <c r="E27" s="42" t="s">
        <v>5791</v>
      </c>
      <c r="F27" s="42" t="s">
        <v>3140</v>
      </c>
      <c r="G27" s="23" t="s">
        <v>12</v>
      </c>
      <c r="H27" s="34" t="s">
        <v>13</v>
      </c>
      <c r="I27" s="35">
        <v>0.97460000000000002</v>
      </c>
      <c r="J27" s="36">
        <v>1045828.3</v>
      </c>
      <c r="K27" s="19">
        <f t="shared" si="0"/>
        <v>1256585.56</v>
      </c>
      <c r="L27" s="37">
        <v>105378.63</v>
      </c>
      <c r="M27" s="38"/>
    </row>
    <row r="28" spans="1:13" ht="12.75" customHeight="1" x14ac:dyDescent="0.2">
      <c r="A28" s="226"/>
      <c r="B28" s="29">
        <v>3506</v>
      </c>
      <c r="C28" s="30">
        <v>8</v>
      </c>
      <c r="D28" s="42" t="s">
        <v>92</v>
      </c>
      <c r="E28" s="42" t="s">
        <v>5790</v>
      </c>
      <c r="F28" s="42" t="s">
        <v>5789</v>
      </c>
      <c r="G28" s="23" t="s">
        <v>12</v>
      </c>
      <c r="H28" s="34" t="s">
        <v>13</v>
      </c>
      <c r="I28" s="35">
        <v>0.96189999999999998</v>
      </c>
      <c r="J28" s="36">
        <v>1038086.5199999998</v>
      </c>
      <c r="K28" s="19">
        <f t="shared" si="0"/>
        <v>1246097.3999999999</v>
      </c>
      <c r="L28" s="37">
        <v>104005.44</v>
      </c>
      <c r="M28" s="38"/>
    </row>
    <row r="29" spans="1:13" ht="12.75" customHeight="1" x14ac:dyDescent="0.2">
      <c r="A29" s="226"/>
      <c r="B29" s="29"/>
      <c r="C29" s="30"/>
      <c r="D29" s="315" t="s">
        <v>5732</v>
      </c>
      <c r="E29" s="316"/>
      <c r="F29" s="42"/>
      <c r="G29" s="23"/>
      <c r="H29" s="34"/>
      <c r="I29" s="35"/>
      <c r="J29" s="36"/>
      <c r="K29" s="19"/>
      <c r="L29" s="37"/>
      <c r="M29" s="38"/>
    </row>
    <row r="30" spans="1:13" ht="12.75" customHeight="1" x14ac:dyDescent="0.2">
      <c r="A30" s="226"/>
      <c r="B30" s="29">
        <v>3519</v>
      </c>
      <c r="C30" s="30">
        <v>1</v>
      </c>
      <c r="D30" s="42" t="s">
        <v>107</v>
      </c>
      <c r="E30" s="42" t="s">
        <v>5788</v>
      </c>
      <c r="F30" s="42" t="s">
        <v>5787</v>
      </c>
      <c r="G30" s="33" t="s">
        <v>5731</v>
      </c>
      <c r="H30" s="34" t="s">
        <v>13</v>
      </c>
      <c r="I30" s="35">
        <v>0.97119999999999995</v>
      </c>
      <c r="J30" s="36">
        <v>1606588.4400000004</v>
      </c>
      <c r="K30" s="19">
        <f>ROUND(J30+L30*2,2)</f>
        <v>1939321.56</v>
      </c>
      <c r="L30" s="37">
        <v>166366.56</v>
      </c>
      <c r="M30" s="38"/>
    </row>
    <row r="31" spans="1:13" ht="12.75" customHeight="1" x14ac:dyDescent="0.2">
      <c r="A31" s="226"/>
      <c r="B31" s="29"/>
      <c r="C31" s="30"/>
      <c r="D31" s="315" t="s">
        <v>38</v>
      </c>
      <c r="E31" s="316"/>
      <c r="F31" s="42"/>
      <c r="G31" s="23"/>
      <c r="H31" s="34"/>
      <c r="I31" s="35"/>
      <c r="J31" s="36"/>
      <c r="K31" s="19"/>
      <c r="L31" s="37"/>
      <c r="M31" s="38"/>
    </row>
    <row r="32" spans="1:13" ht="12.75" customHeight="1" x14ac:dyDescent="0.2">
      <c r="A32" s="226"/>
      <c r="B32" s="29">
        <v>3511</v>
      </c>
      <c r="C32" s="30">
        <v>1</v>
      </c>
      <c r="D32" s="206" t="s">
        <v>115</v>
      </c>
      <c r="E32" s="206" t="s">
        <v>5786</v>
      </c>
      <c r="F32" s="206" t="s">
        <v>5785</v>
      </c>
      <c r="G32" s="33" t="s">
        <v>5733</v>
      </c>
      <c r="H32" s="34" t="s">
        <v>13</v>
      </c>
      <c r="I32" s="35">
        <v>0.96</v>
      </c>
      <c r="J32" s="36">
        <v>1843443.94</v>
      </c>
      <c r="K32" s="19">
        <f>ROUND(J32+L32*2,2)</f>
        <v>2212755.94</v>
      </c>
      <c r="L32" s="37">
        <v>184656</v>
      </c>
      <c r="M32" s="38"/>
    </row>
    <row r="33" spans="1:13" ht="12.75" customHeight="1" x14ac:dyDescent="0.2">
      <c r="A33" s="226"/>
      <c r="B33" s="29"/>
      <c r="C33" s="30"/>
      <c r="D33" s="315" t="s">
        <v>15</v>
      </c>
      <c r="E33" s="316"/>
      <c r="F33" s="42"/>
      <c r="G33" s="23"/>
      <c r="H33" s="34"/>
      <c r="I33" s="35"/>
      <c r="J33" s="36"/>
      <c r="K33" s="19"/>
      <c r="L33" s="37"/>
      <c r="M33" s="38"/>
    </row>
    <row r="34" spans="1:13" ht="12.75" customHeight="1" x14ac:dyDescent="0.2">
      <c r="A34" s="226"/>
      <c r="B34" s="29">
        <v>3522</v>
      </c>
      <c r="C34" s="30">
        <v>1</v>
      </c>
      <c r="D34" s="206" t="s">
        <v>71</v>
      </c>
      <c r="E34" s="206" t="s">
        <v>5784</v>
      </c>
      <c r="F34" s="206" t="s">
        <v>5783</v>
      </c>
      <c r="G34" s="23" t="s">
        <v>5735</v>
      </c>
      <c r="H34" s="34" t="s">
        <v>13</v>
      </c>
      <c r="I34" s="205">
        <v>0.97770000000000001</v>
      </c>
      <c r="J34" s="36">
        <v>1331930.9800000002</v>
      </c>
      <c r="K34" s="19">
        <f>ROUND(J34+L34*2,2)</f>
        <v>1726856.6</v>
      </c>
      <c r="L34" s="36">
        <v>197462.81</v>
      </c>
      <c r="M34" s="38"/>
    </row>
    <row r="35" spans="1:13" s="39" customFormat="1" ht="12" customHeight="1" x14ac:dyDescent="0.25">
      <c r="A35" s="228" t="s">
        <v>5782</v>
      </c>
      <c r="B35" s="29"/>
      <c r="C35" s="30"/>
      <c r="D35" s="31" t="s">
        <v>5734</v>
      </c>
      <c r="E35" s="32"/>
      <c r="F35" s="32"/>
      <c r="G35" s="33"/>
      <c r="H35" s="34"/>
      <c r="I35" s="35"/>
      <c r="J35" s="36"/>
      <c r="K35" s="19"/>
      <c r="L35" s="37"/>
      <c r="M35" s="38"/>
    </row>
    <row r="36" spans="1:13" s="39" customFormat="1" ht="12" customHeight="1" x14ac:dyDescent="0.2">
      <c r="A36" s="229"/>
      <c r="B36" s="43">
        <v>5905</v>
      </c>
      <c r="C36" s="44">
        <v>1</v>
      </c>
      <c r="D36" s="42" t="s">
        <v>39</v>
      </c>
      <c r="E36" s="42" t="s">
        <v>40</v>
      </c>
      <c r="F36" s="42" t="s">
        <v>41</v>
      </c>
      <c r="G36" s="45" t="s">
        <v>5733</v>
      </c>
      <c r="H36" s="34" t="s">
        <v>13</v>
      </c>
      <c r="I36" s="46">
        <v>0.97809999999999997</v>
      </c>
      <c r="J36" s="97">
        <v>1868814.9200000002</v>
      </c>
      <c r="K36" s="19">
        <f>ROUND(J36+L36*2,2)</f>
        <v>2245090</v>
      </c>
      <c r="L36" s="47">
        <v>188137.54</v>
      </c>
      <c r="M36" s="48"/>
    </row>
    <row r="37" spans="1:13" s="39" customFormat="1" ht="12" customHeight="1" x14ac:dyDescent="0.25">
      <c r="A37" s="229"/>
      <c r="B37" s="29"/>
      <c r="C37" s="44"/>
      <c r="D37" s="49" t="s">
        <v>15</v>
      </c>
      <c r="E37" s="42"/>
      <c r="F37" s="42"/>
      <c r="G37" s="50"/>
      <c r="H37" s="34"/>
      <c r="I37" s="35"/>
      <c r="J37" s="36"/>
      <c r="K37" s="19"/>
      <c r="L37" s="37"/>
      <c r="M37" s="38"/>
    </row>
    <row r="38" spans="1:13" ht="12" customHeight="1" x14ac:dyDescent="0.2">
      <c r="A38" s="230"/>
      <c r="B38" s="43">
        <v>5904</v>
      </c>
      <c r="C38" s="44">
        <v>2</v>
      </c>
      <c r="D38" s="42" t="s">
        <v>43</v>
      </c>
      <c r="E38" s="42" t="s">
        <v>44</v>
      </c>
      <c r="F38" s="42" t="s">
        <v>45</v>
      </c>
      <c r="G38" s="45" t="s">
        <v>5735</v>
      </c>
      <c r="H38" s="34" t="s">
        <v>13</v>
      </c>
      <c r="I38" s="35">
        <v>0.98970000000000002</v>
      </c>
      <c r="J38" s="36">
        <v>1784213.9299999997</v>
      </c>
      <c r="K38" s="19">
        <f>ROUND(J38+L38*2,2)</f>
        <v>2183986.75</v>
      </c>
      <c r="L38" s="37">
        <v>199886.41</v>
      </c>
      <c r="M38" s="38"/>
    </row>
    <row r="39" spans="1:13" ht="22.5" customHeight="1" x14ac:dyDescent="0.2">
      <c r="A39" s="231" t="s">
        <v>5781</v>
      </c>
      <c r="B39" s="51"/>
      <c r="C39" s="30"/>
      <c r="D39" s="49" t="s">
        <v>5732</v>
      </c>
      <c r="E39" s="42"/>
      <c r="F39" s="42"/>
      <c r="G39" s="50"/>
      <c r="H39" s="34"/>
      <c r="I39" s="35"/>
      <c r="J39" s="36"/>
      <c r="K39" s="19"/>
      <c r="L39" s="37"/>
      <c r="M39" s="38"/>
    </row>
    <row r="40" spans="1:13" ht="18" customHeight="1" x14ac:dyDescent="0.2">
      <c r="A40" s="232"/>
      <c r="B40" s="43">
        <v>5906</v>
      </c>
      <c r="C40" s="30">
        <v>1</v>
      </c>
      <c r="D40" s="32" t="s">
        <v>48</v>
      </c>
      <c r="E40" s="32" t="s">
        <v>49</v>
      </c>
      <c r="F40" s="32" t="s">
        <v>50</v>
      </c>
      <c r="G40" s="50" t="s">
        <v>5731</v>
      </c>
      <c r="H40" s="34" t="s">
        <v>5553</v>
      </c>
      <c r="I40" s="35">
        <v>0.99329999999999996</v>
      </c>
      <c r="J40" s="36">
        <v>1707261.4500000002</v>
      </c>
      <c r="K40" s="19">
        <f>ROUND(J40+L40*2,2)</f>
        <v>2047566.03</v>
      </c>
      <c r="L40" s="37">
        <v>170152.29</v>
      </c>
      <c r="M40" s="38"/>
    </row>
    <row r="41" spans="1:13" s="39" customFormat="1" ht="12" customHeight="1" x14ac:dyDescent="0.25">
      <c r="A41" s="310" t="s">
        <v>52</v>
      </c>
      <c r="B41" s="29"/>
      <c r="C41" s="30"/>
      <c r="D41" s="31" t="s">
        <v>11</v>
      </c>
      <c r="E41" s="32"/>
      <c r="F41" s="32"/>
      <c r="G41" s="33"/>
      <c r="H41" s="34"/>
      <c r="I41" s="35"/>
      <c r="J41" s="36"/>
      <c r="K41" s="19"/>
      <c r="L41" s="37"/>
      <c r="M41" s="38"/>
    </row>
    <row r="42" spans="1:13" s="39" customFormat="1" ht="12.95" customHeight="1" x14ac:dyDescent="0.25">
      <c r="A42" s="311"/>
      <c r="B42" s="29">
        <v>3518</v>
      </c>
      <c r="C42" s="30">
        <v>1</v>
      </c>
      <c r="D42" s="42" t="s">
        <v>104</v>
      </c>
      <c r="E42" s="42" t="s">
        <v>105</v>
      </c>
      <c r="F42" s="42" t="s">
        <v>106</v>
      </c>
      <c r="G42" s="33" t="s">
        <v>12</v>
      </c>
      <c r="H42" s="34" t="s">
        <v>13</v>
      </c>
      <c r="I42" s="35">
        <v>0.94069999999999998</v>
      </c>
      <c r="J42" s="36">
        <v>1431043.0799999998</v>
      </c>
      <c r="K42" s="19">
        <f t="shared" ref="K42:K48" si="1">ROUND(J42+L42*2,2)</f>
        <v>1634469.46</v>
      </c>
      <c r="L42" s="37">
        <v>101713.19</v>
      </c>
      <c r="M42" s="38"/>
    </row>
    <row r="43" spans="1:13" s="39" customFormat="1" ht="12" customHeight="1" x14ac:dyDescent="0.25">
      <c r="A43" s="311"/>
      <c r="B43" s="29">
        <v>3503</v>
      </c>
      <c r="C43" s="30">
        <v>2</v>
      </c>
      <c r="D43" s="32" t="s">
        <v>74</v>
      </c>
      <c r="E43" s="32" t="s">
        <v>75</v>
      </c>
      <c r="F43" s="32" t="s">
        <v>76</v>
      </c>
      <c r="G43" s="33" t="s">
        <v>12</v>
      </c>
      <c r="H43" s="34" t="s">
        <v>13</v>
      </c>
      <c r="I43" s="35">
        <v>0.96740000000000004</v>
      </c>
      <c r="J43" s="36">
        <v>1044638.91</v>
      </c>
      <c r="K43" s="19">
        <f t="shared" si="1"/>
        <v>1253839.17</v>
      </c>
      <c r="L43" s="37">
        <v>104600.13</v>
      </c>
      <c r="M43" s="38"/>
    </row>
    <row r="44" spans="1:13" s="39" customFormat="1" ht="12" customHeight="1" x14ac:dyDescent="0.25">
      <c r="A44" s="311"/>
      <c r="B44" s="29">
        <v>3523</v>
      </c>
      <c r="C44" s="30">
        <v>3</v>
      </c>
      <c r="D44" s="32" t="s">
        <v>77</v>
      </c>
      <c r="E44" s="32" t="s">
        <v>78</v>
      </c>
      <c r="F44" s="32" t="s">
        <v>79</v>
      </c>
      <c r="G44" s="33" t="s">
        <v>12</v>
      </c>
      <c r="H44" s="34" t="s">
        <v>13</v>
      </c>
      <c r="I44" s="35">
        <v>0.94820000000000004</v>
      </c>
      <c r="J44" s="36">
        <v>1025241.3</v>
      </c>
      <c r="K44" s="19">
        <f t="shared" si="1"/>
        <v>1230289.56</v>
      </c>
      <c r="L44" s="37">
        <v>102524.13</v>
      </c>
      <c r="M44" s="38"/>
    </row>
    <row r="45" spans="1:13" s="39" customFormat="1" ht="12" customHeight="1" x14ac:dyDescent="0.25">
      <c r="A45" s="311"/>
      <c r="B45" s="29">
        <v>3509</v>
      </c>
      <c r="C45" s="30">
        <v>4</v>
      </c>
      <c r="D45" s="53" t="s">
        <v>83</v>
      </c>
      <c r="E45" s="53" t="s">
        <v>84</v>
      </c>
      <c r="F45" s="53" t="s">
        <v>85</v>
      </c>
      <c r="G45" s="33" t="s">
        <v>12</v>
      </c>
      <c r="H45" s="34" t="s">
        <v>13</v>
      </c>
      <c r="I45" s="35">
        <v>0.9819</v>
      </c>
      <c r="J45" s="36">
        <v>1038973.1499999999</v>
      </c>
      <c r="K45" s="19">
        <f t="shared" si="1"/>
        <v>1251309.03</v>
      </c>
      <c r="L45" s="37">
        <v>106167.94</v>
      </c>
      <c r="M45" s="38"/>
    </row>
    <row r="46" spans="1:13" s="54" customFormat="1" ht="12.95" customHeight="1" x14ac:dyDescent="0.2">
      <c r="A46" s="311"/>
      <c r="B46" s="29">
        <v>3516</v>
      </c>
      <c r="C46" s="30">
        <v>5</v>
      </c>
      <c r="D46" s="32" t="s">
        <v>110</v>
      </c>
      <c r="E46" s="32" t="s">
        <v>111</v>
      </c>
      <c r="F46" s="32" t="s">
        <v>112</v>
      </c>
      <c r="G46" s="33" t="s">
        <v>12</v>
      </c>
      <c r="H46" s="34" t="s">
        <v>13</v>
      </c>
      <c r="I46" s="35">
        <v>0.97389999999999999</v>
      </c>
      <c r="J46" s="36">
        <v>1480868.73</v>
      </c>
      <c r="K46" s="19">
        <f t="shared" si="1"/>
        <v>1691474.61</v>
      </c>
      <c r="L46" s="37">
        <v>105302.94</v>
      </c>
      <c r="M46" s="38"/>
    </row>
    <row r="47" spans="1:13" s="54" customFormat="1" ht="12.95" customHeight="1" x14ac:dyDescent="0.2">
      <c r="A47" s="311"/>
      <c r="B47" s="29">
        <v>3524</v>
      </c>
      <c r="C47" s="30">
        <v>6</v>
      </c>
      <c r="D47" s="32" t="s">
        <v>122</v>
      </c>
      <c r="E47" s="32" t="s">
        <v>123</v>
      </c>
      <c r="F47" s="32" t="s">
        <v>124</v>
      </c>
      <c r="G47" s="33" t="s">
        <v>12</v>
      </c>
      <c r="H47" s="34" t="s">
        <v>13</v>
      </c>
      <c r="I47" s="35">
        <v>0.96940000000000004</v>
      </c>
      <c r="J47" s="36">
        <v>1684954.5699999998</v>
      </c>
      <c r="K47" s="19">
        <f t="shared" si="1"/>
        <v>1894587.33</v>
      </c>
      <c r="L47" s="37">
        <v>104816.38</v>
      </c>
      <c r="M47" s="38"/>
    </row>
    <row r="48" spans="1:13" s="39" customFormat="1" ht="12" customHeight="1" x14ac:dyDescent="0.25">
      <c r="A48" s="311"/>
      <c r="B48" s="29">
        <v>3504</v>
      </c>
      <c r="C48" s="30">
        <v>7</v>
      </c>
      <c r="D48" s="53" t="s">
        <v>89</v>
      </c>
      <c r="E48" s="53" t="s">
        <v>90</v>
      </c>
      <c r="F48" s="53" t="s">
        <v>91</v>
      </c>
      <c r="G48" s="33" t="s">
        <v>12</v>
      </c>
      <c r="H48" s="34" t="s">
        <v>13</v>
      </c>
      <c r="I48" s="35">
        <v>0.95189999999999997</v>
      </c>
      <c r="J48" s="36">
        <v>1029241.8999999999</v>
      </c>
      <c r="K48" s="19">
        <f t="shared" si="1"/>
        <v>1235090.28</v>
      </c>
      <c r="L48" s="37">
        <v>102924.19</v>
      </c>
      <c r="M48" s="38"/>
    </row>
    <row r="49" spans="1:13" s="39" customFormat="1" ht="12.95" customHeight="1" x14ac:dyDescent="0.25">
      <c r="A49" s="311"/>
      <c r="B49" s="29"/>
      <c r="C49" s="30"/>
      <c r="D49" s="31" t="s">
        <v>5732</v>
      </c>
      <c r="E49" s="32"/>
      <c r="F49" s="32"/>
      <c r="G49" s="33"/>
      <c r="H49" s="34"/>
      <c r="I49" s="35"/>
      <c r="J49" s="36"/>
      <c r="K49" s="19"/>
      <c r="L49" s="37"/>
      <c r="M49" s="38"/>
    </row>
    <row r="50" spans="1:13" s="39" customFormat="1" ht="12.95" customHeight="1" x14ac:dyDescent="0.25">
      <c r="A50" s="311"/>
      <c r="B50" s="29">
        <v>3505</v>
      </c>
      <c r="C50" s="30">
        <v>1</v>
      </c>
      <c r="D50" s="32" t="s">
        <v>101</v>
      </c>
      <c r="E50" s="32" t="s">
        <v>102</v>
      </c>
      <c r="F50" s="32" t="s">
        <v>103</v>
      </c>
      <c r="G50" s="33" t="s">
        <v>5731</v>
      </c>
      <c r="H50" s="34" t="s">
        <v>13</v>
      </c>
      <c r="I50" s="35">
        <v>0.95799999999999996</v>
      </c>
      <c r="J50" s="36">
        <v>1637593.7399999998</v>
      </c>
      <c r="K50" s="19">
        <f t="shared" ref="K50:K55" si="2">ROUND(J50+L50*2,2)</f>
        <v>1965804.54</v>
      </c>
      <c r="L50" s="37">
        <v>164105.4</v>
      </c>
      <c r="M50" s="38"/>
    </row>
    <row r="51" spans="1:13" s="39" customFormat="1" ht="12.95" customHeight="1" x14ac:dyDescent="0.25">
      <c r="A51" s="311"/>
      <c r="B51" s="29">
        <v>3513</v>
      </c>
      <c r="C51" s="30">
        <v>2</v>
      </c>
      <c r="D51" s="32" t="s">
        <v>95</v>
      </c>
      <c r="E51" s="32" t="s">
        <v>96</v>
      </c>
      <c r="F51" s="32" t="s">
        <v>97</v>
      </c>
      <c r="G51" s="33" t="s">
        <v>5731</v>
      </c>
      <c r="H51" s="34" t="s">
        <v>13</v>
      </c>
      <c r="I51" s="35">
        <v>0.93769999999999998</v>
      </c>
      <c r="J51" s="36">
        <v>1190502.8400000001</v>
      </c>
      <c r="K51" s="19">
        <f t="shared" si="2"/>
        <v>1511758.86</v>
      </c>
      <c r="L51" s="37">
        <v>160628.01</v>
      </c>
      <c r="M51" s="38"/>
    </row>
    <row r="52" spans="1:13" s="39" customFormat="1" ht="12" customHeight="1" x14ac:dyDescent="0.25">
      <c r="A52" s="311"/>
      <c r="B52" s="29">
        <v>3514</v>
      </c>
      <c r="C52" s="30">
        <v>3</v>
      </c>
      <c r="D52" s="32" t="s">
        <v>65</v>
      </c>
      <c r="E52" s="32" t="s">
        <v>66</v>
      </c>
      <c r="F52" s="32" t="s">
        <v>67</v>
      </c>
      <c r="G52" s="33" t="s">
        <v>5731</v>
      </c>
      <c r="H52" s="34" t="s">
        <v>13</v>
      </c>
      <c r="I52" s="35">
        <v>0.95069999999999999</v>
      </c>
      <c r="J52" s="36">
        <v>1204211.69</v>
      </c>
      <c r="K52" s="19">
        <f t="shared" si="2"/>
        <v>1529921.51</v>
      </c>
      <c r="L52" s="37">
        <v>162854.91</v>
      </c>
      <c r="M52" s="38"/>
    </row>
    <row r="53" spans="1:13" s="39" customFormat="1" ht="12" customHeight="1" x14ac:dyDescent="0.25">
      <c r="A53" s="311"/>
      <c r="B53" s="29">
        <v>3517</v>
      </c>
      <c r="C53" s="30">
        <v>4</v>
      </c>
      <c r="D53" s="53" t="s">
        <v>86</v>
      </c>
      <c r="E53" s="53" t="s">
        <v>87</v>
      </c>
      <c r="F53" s="53" t="s">
        <v>88</v>
      </c>
      <c r="G53" s="33" t="s">
        <v>5731</v>
      </c>
      <c r="H53" s="34" t="s">
        <v>13</v>
      </c>
      <c r="I53" s="35">
        <v>0.9819</v>
      </c>
      <c r="J53" s="36">
        <v>1225067.74</v>
      </c>
      <c r="K53" s="19">
        <f t="shared" si="2"/>
        <v>1561466.68</v>
      </c>
      <c r="L53" s="37">
        <v>168199.47</v>
      </c>
      <c r="M53" s="38"/>
    </row>
    <row r="54" spans="1:13" s="54" customFormat="1" ht="12.95" customHeight="1" x14ac:dyDescent="0.2">
      <c r="A54" s="311"/>
      <c r="B54" s="29">
        <v>3520</v>
      </c>
      <c r="C54" s="30">
        <v>5</v>
      </c>
      <c r="D54" s="32" t="s">
        <v>119</v>
      </c>
      <c r="E54" s="32" t="s">
        <v>120</v>
      </c>
      <c r="F54" s="32" t="s">
        <v>121</v>
      </c>
      <c r="G54" s="33" t="s">
        <v>5731</v>
      </c>
      <c r="H54" s="34" t="s">
        <v>13</v>
      </c>
      <c r="I54" s="35">
        <v>0.95979999999999999</v>
      </c>
      <c r="J54" s="36">
        <v>1850941.9599999997</v>
      </c>
      <c r="K54" s="19">
        <f t="shared" si="2"/>
        <v>2179769.44</v>
      </c>
      <c r="L54" s="37">
        <v>164413.74</v>
      </c>
      <c r="M54" s="38"/>
    </row>
    <row r="55" spans="1:13" s="54" customFormat="1" ht="12.95" customHeight="1" x14ac:dyDescent="0.2">
      <c r="A55" s="311"/>
      <c r="B55" s="29">
        <v>3512</v>
      </c>
      <c r="C55" s="30">
        <v>6</v>
      </c>
      <c r="D55" s="42" t="s">
        <v>113</v>
      </c>
      <c r="E55" s="42" t="s">
        <v>114</v>
      </c>
      <c r="F55" s="42" t="s">
        <v>112</v>
      </c>
      <c r="G55" s="33" t="s">
        <v>5731</v>
      </c>
      <c r="H55" s="34" t="s">
        <v>13</v>
      </c>
      <c r="I55" s="35">
        <v>0</v>
      </c>
      <c r="J55" s="36">
        <v>318652.26</v>
      </c>
      <c r="K55" s="19">
        <f t="shared" si="2"/>
        <v>318652.26</v>
      </c>
      <c r="L55" s="37">
        <v>0</v>
      </c>
      <c r="M55" s="38" t="s">
        <v>5683</v>
      </c>
    </row>
    <row r="56" spans="1:13" ht="12.95" customHeight="1" x14ac:dyDescent="0.2">
      <c r="A56" s="225" t="s">
        <v>125</v>
      </c>
      <c r="B56" s="29"/>
      <c r="C56" s="30"/>
      <c r="D56" s="31" t="s">
        <v>126</v>
      </c>
      <c r="E56" s="32"/>
      <c r="F56" s="32"/>
      <c r="G56" s="23"/>
      <c r="H56" s="34"/>
      <c r="I56" s="35"/>
      <c r="J56" s="36"/>
      <c r="K56" s="19"/>
      <c r="L56" s="37"/>
      <c r="M56" s="38"/>
    </row>
    <row r="57" spans="1:13" s="39" customFormat="1" ht="12.95" customHeight="1" x14ac:dyDescent="0.25">
      <c r="A57" s="226"/>
      <c r="B57" s="29">
        <v>315</v>
      </c>
      <c r="C57" s="30">
        <v>1</v>
      </c>
      <c r="D57" s="32" t="s">
        <v>127</v>
      </c>
      <c r="E57" s="32" t="s">
        <v>128</v>
      </c>
      <c r="F57" s="32" t="s">
        <v>129</v>
      </c>
      <c r="G57" s="23" t="s">
        <v>130</v>
      </c>
      <c r="H57" s="34" t="s">
        <v>13</v>
      </c>
      <c r="I57" s="35">
        <v>0.97799999999999998</v>
      </c>
      <c r="J57" s="36">
        <v>508875.48000000004</v>
      </c>
      <c r="K57" s="19">
        <f>ROUND(J57+L57*2,2)</f>
        <v>614629.88</v>
      </c>
      <c r="L57" s="37">
        <v>52877.2</v>
      </c>
      <c r="M57" s="38"/>
    </row>
    <row r="58" spans="1:13" s="39" customFormat="1" ht="12.95" customHeight="1" x14ac:dyDescent="0.25">
      <c r="A58" s="226"/>
      <c r="B58" s="29">
        <v>314</v>
      </c>
      <c r="C58" s="30">
        <v>2</v>
      </c>
      <c r="D58" s="53" t="s">
        <v>5558</v>
      </c>
      <c r="E58" s="53" t="s">
        <v>5559</v>
      </c>
      <c r="F58" s="53" t="s">
        <v>5560</v>
      </c>
      <c r="G58" s="23" t="s">
        <v>130</v>
      </c>
      <c r="H58" s="34" t="s">
        <v>13</v>
      </c>
      <c r="I58" s="35">
        <v>0.98099999999999998</v>
      </c>
      <c r="J58" s="36">
        <v>514930.9200000001</v>
      </c>
      <c r="K58" s="19">
        <f>ROUND(J58+L58*2,2)</f>
        <v>621009.72</v>
      </c>
      <c r="L58" s="37">
        <v>53039.4</v>
      </c>
      <c r="M58" s="38"/>
    </row>
    <row r="59" spans="1:13" s="39" customFormat="1" ht="12.95" customHeight="1" x14ac:dyDescent="0.25">
      <c r="A59" s="226"/>
      <c r="B59" s="29">
        <v>306</v>
      </c>
      <c r="C59" s="30">
        <v>3</v>
      </c>
      <c r="D59" s="32" t="s">
        <v>131</v>
      </c>
      <c r="E59" s="32" t="s">
        <v>132</v>
      </c>
      <c r="F59" s="32" t="s">
        <v>133</v>
      </c>
      <c r="G59" s="33" t="s">
        <v>130</v>
      </c>
      <c r="H59" s="34" t="s">
        <v>13</v>
      </c>
      <c r="I59" s="35">
        <v>0.97899999999999998</v>
      </c>
      <c r="J59" s="36">
        <v>512227.62000000005</v>
      </c>
      <c r="K59" s="19">
        <f>ROUND(J59+L59*2,2)</f>
        <v>618090.16</v>
      </c>
      <c r="L59" s="37">
        <v>52931.27</v>
      </c>
      <c r="M59" s="38"/>
    </row>
    <row r="60" spans="1:13" s="39" customFormat="1" ht="12.95" customHeight="1" x14ac:dyDescent="0.25">
      <c r="A60" s="226"/>
      <c r="B60" s="29">
        <v>308</v>
      </c>
      <c r="C60" s="30">
        <v>4</v>
      </c>
      <c r="D60" s="32" t="s">
        <v>134</v>
      </c>
      <c r="E60" s="32" t="s">
        <v>135</v>
      </c>
      <c r="F60" s="32" t="s">
        <v>136</v>
      </c>
      <c r="G60" s="33" t="s">
        <v>130</v>
      </c>
      <c r="H60" s="34" t="s">
        <v>13</v>
      </c>
      <c r="I60" s="35">
        <v>0.97099999999999997</v>
      </c>
      <c r="J60" s="36">
        <v>512984.49999999994</v>
      </c>
      <c r="K60" s="19">
        <f>ROUND(J60+L60*2,2)</f>
        <v>617981.96</v>
      </c>
      <c r="L60" s="37">
        <v>52498.73</v>
      </c>
      <c r="M60" s="38"/>
    </row>
    <row r="61" spans="1:13" s="39" customFormat="1" ht="12.95" customHeight="1" x14ac:dyDescent="0.25">
      <c r="A61" s="226"/>
      <c r="B61" s="29">
        <v>328</v>
      </c>
      <c r="C61" s="30">
        <v>5</v>
      </c>
      <c r="D61" s="32" t="s">
        <v>137</v>
      </c>
      <c r="E61" s="32" t="s">
        <v>138</v>
      </c>
      <c r="F61" s="32" t="s">
        <v>139</v>
      </c>
      <c r="G61" s="33" t="s">
        <v>130</v>
      </c>
      <c r="H61" s="34" t="s">
        <v>13</v>
      </c>
      <c r="I61" s="35">
        <v>0.58099999999999996</v>
      </c>
      <c r="J61" s="36">
        <v>334002.21000000002</v>
      </c>
      <c r="K61" s="19">
        <f>ROUND(J61+L61*2,2)</f>
        <v>396827.67</v>
      </c>
      <c r="L61" s="37">
        <v>31412.73</v>
      </c>
      <c r="M61" s="38"/>
    </row>
    <row r="62" spans="1:13" s="39" customFormat="1" ht="12.95" customHeight="1" x14ac:dyDescent="0.25">
      <c r="A62" s="226"/>
      <c r="B62" s="29"/>
      <c r="C62" s="30"/>
      <c r="D62" s="31" t="s">
        <v>11</v>
      </c>
      <c r="E62" s="32"/>
      <c r="F62" s="32"/>
      <c r="G62" s="33"/>
      <c r="H62" s="34"/>
      <c r="I62" s="35"/>
      <c r="J62" s="36"/>
      <c r="K62" s="19"/>
      <c r="L62" s="37"/>
      <c r="M62" s="38"/>
    </row>
    <row r="63" spans="1:13" s="39" customFormat="1" ht="12.95" customHeight="1" x14ac:dyDescent="0.25">
      <c r="A63" s="226"/>
      <c r="B63" s="29">
        <v>305</v>
      </c>
      <c r="C63" s="30">
        <v>1</v>
      </c>
      <c r="D63" s="32" t="s">
        <v>140</v>
      </c>
      <c r="E63" s="32" t="s">
        <v>141</v>
      </c>
      <c r="F63" s="32" t="s">
        <v>142</v>
      </c>
      <c r="G63" s="33" t="s">
        <v>12</v>
      </c>
      <c r="H63" s="34" t="s">
        <v>13</v>
      </c>
      <c r="I63" s="35">
        <v>0.98099999999999998</v>
      </c>
      <c r="J63" s="36">
        <v>1022430.02</v>
      </c>
      <c r="K63" s="19">
        <f t="shared" ref="K63:K91" si="3">ROUND(J63+L63*2,2)</f>
        <v>1234571.28</v>
      </c>
      <c r="L63" s="37">
        <v>106070.63</v>
      </c>
      <c r="M63" s="38"/>
    </row>
    <row r="64" spans="1:13" s="39" customFormat="1" ht="12.95" customHeight="1" x14ac:dyDescent="0.25">
      <c r="A64" s="226"/>
      <c r="B64" s="29">
        <v>309</v>
      </c>
      <c r="C64" s="30">
        <v>2</v>
      </c>
      <c r="D64" s="32" t="s">
        <v>143</v>
      </c>
      <c r="E64" s="32" t="s">
        <v>144</v>
      </c>
      <c r="F64" s="32" t="s">
        <v>145</v>
      </c>
      <c r="G64" s="33" t="s">
        <v>12</v>
      </c>
      <c r="H64" s="34" t="s">
        <v>13</v>
      </c>
      <c r="I64" s="35">
        <v>0.98080000000000001</v>
      </c>
      <c r="J64" s="36">
        <v>1027793</v>
      </c>
      <c r="K64" s="19">
        <f t="shared" si="3"/>
        <v>1239891</v>
      </c>
      <c r="L64" s="37">
        <v>106049</v>
      </c>
      <c r="M64" s="38"/>
    </row>
    <row r="65" spans="1:13" s="39" customFormat="1" ht="12.95" customHeight="1" x14ac:dyDescent="0.25">
      <c r="A65" s="226"/>
      <c r="B65" s="29">
        <v>302</v>
      </c>
      <c r="C65" s="30">
        <v>3</v>
      </c>
      <c r="D65" s="53" t="s">
        <v>5566</v>
      </c>
      <c r="E65" s="53" t="s">
        <v>5567</v>
      </c>
      <c r="F65" s="53" t="s">
        <v>5568</v>
      </c>
      <c r="G65" s="33" t="s">
        <v>12</v>
      </c>
      <c r="H65" s="34" t="s">
        <v>13</v>
      </c>
      <c r="I65" s="35">
        <v>0.97799999999999998</v>
      </c>
      <c r="J65" s="36">
        <v>598309.67999999993</v>
      </c>
      <c r="K65" s="19">
        <f t="shared" si="3"/>
        <v>809802.18</v>
      </c>
      <c r="L65" s="37">
        <v>105746.25</v>
      </c>
      <c r="M65" s="38"/>
    </row>
    <row r="66" spans="1:13" s="39" customFormat="1" ht="12.95" customHeight="1" x14ac:dyDescent="0.25">
      <c r="A66" s="226"/>
      <c r="B66" s="29">
        <v>310</v>
      </c>
      <c r="C66" s="30">
        <v>4</v>
      </c>
      <c r="D66" s="53" t="s">
        <v>5563</v>
      </c>
      <c r="E66" s="53" t="s">
        <v>5564</v>
      </c>
      <c r="F66" s="53" t="s">
        <v>5565</v>
      </c>
      <c r="G66" s="33" t="s">
        <v>12</v>
      </c>
      <c r="H66" s="34" t="s">
        <v>13</v>
      </c>
      <c r="I66" s="35">
        <v>0.98099999999999998</v>
      </c>
      <c r="J66" s="36">
        <v>608689.71</v>
      </c>
      <c r="K66" s="19">
        <f t="shared" si="3"/>
        <v>820830.97</v>
      </c>
      <c r="L66" s="37">
        <v>106070.63</v>
      </c>
      <c r="M66" s="38"/>
    </row>
    <row r="67" spans="1:13" s="39" customFormat="1" ht="12.95" customHeight="1" x14ac:dyDescent="0.25">
      <c r="A67" s="226"/>
      <c r="B67" s="29">
        <v>319</v>
      </c>
      <c r="C67" s="30">
        <v>5</v>
      </c>
      <c r="D67" s="32" t="s">
        <v>146</v>
      </c>
      <c r="E67" s="32" t="s">
        <v>147</v>
      </c>
      <c r="F67" s="32" t="s">
        <v>148</v>
      </c>
      <c r="G67" s="33" t="s">
        <v>12</v>
      </c>
      <c r="H67" s="34" t="s">
        <v>13</v>
      </c>
      <c r="I67" s="35">
        <v>0.97699999999999998</v>
      </c>
      <c r="J67" s="36">
        <v>1029133.78</v>
      </c>
      <c r="K67" s="19">
        <f t="shared" si="3"/>
        <v>1240410.04</v>
      </c>
      <c r="L67" s="37">
        <v>105638.13</v>
      </c>
      <c r="M67" s="38"/>
    </row>
    <row r="68" spans="1:13" s="39" customFormat="1" ht="12.95" customHeight="1" x14ac:dyDescent="0.25">
      <c r="A68" s="226"/>
      <c r="B68" s="29">
        <v>322</v>
      </c>
      <c r="C68" s="30">
        <v>6</v>
      </c>
      <c r="D68" s="32" t="s">
        <v>149</v>
      </c>
      <c r="E68" s="32" t="s">
        <v>150</v>
      </c>
      <c r="F68" s="32" t="s">
        <v>151</v>
      </c>
      <c r="G68" s="33" t="s">
        <v>12</v>
      </c>
      <c r="H68" s="34" t="s">
        <v>13</v>
      </c>
      <c r="I68" s="35">
        <v>0.98099999999999998</v>
      </c>
      <c r="J68" s="36">
        <v>1024462.78</v>
      </c>
      <c r="K68" s="19">
        <f t="shared" si="3"/>
        <v>1236604.04</v>
      </c>
      <c r="L68" s="37">
        <v>106070.63</v>
      </c>
      <c r="M68" s="38"/>
    </row>
    <row r="69" spans="1:13" s="39" customFormat="1" ht="12.95" customHeight="1" x14ac:dyDescent="0.25">
      <c r="A69" s="226"/>
      <c r="B69" s="29">
        <v>332</v>
      </c>
      <c r="C69" s="30">
        <v>7</v>
      </c>
      <c r="D69" s="32" t="s">
        <v>152</v>
      </c>
      <c r="E69" s="32" t="s">
        <v>153</v>
      </c>
      <c r="F69" s="32" t="s">
        <v>154</v>
      </c>
      <c r="G69" s="33" t="s">
        <v>12</v>
      </c>
      <c r="H69" s="34" t="s">
        <v>13</v>
      </c>
      <c r="I69" s="35">
        <v>0.98099999999999998</v>
      </c>
      <c r="J69" s="36">
        <v>607554.42000000004</v>
      </c>
      <c r="K69" s="19">
        <f t="shared" si="3"/>
        <v>819695.68</v>
      </c>
      <c r="L69" s="37">
        <v>106070.63</v>
      </c>
      <c r="M69" s="38"/>
    </row>
    <row r="70" spans="1:13" s="39" customFormat="1" ht="12.95" customHeight="1" x14ac:dyDescent="0.25">
      <c r="A70" s="226"/>
      <c r="B70" s="29">
        <v>324</v>
      </c>
      <c r="C70" s="30">
        <v>8</v>
      </c>
      <c r="D70" s="32" t="s">
        <v>157</v>
      </c>
      <c r="E70" s="32" t="s">
        <v>158</v>
      </c>
      <c r="F70" s="32" t="s">
        <v>159</v>
      </c>
      <c r="G70" s="33" t="s">
        <v>12</v>
      </c>
      <c r="H70" s="34" t="s">
        <v>13</v>
      </c>
      <c r="I70" s="35">
        <v>0.99490000000000001</v>
      </c>
      <c r="J70" s="36">
        <v>1069377.8800000004</v>
      </c>
      <c r="K70" s="19">
        <f t="shared" si="3"/>
        <v>1284525</v>
      </c>
      <c r="L70" s="37">
        <v>107573.56</v>
      </c>
      <c r="M70" s="38"/>
    </row>
    <row r="71" spans="1:13" s="39" customFormat="1" ht="12.95" customHeight="1" x14ac:dyDescent="0.25">
      <c r="A71" s="226"/>
      <c r="B71" s="29">
        <v>329</v>
      </c>
      <c r="C71" s="30">
        <v>9</v>
      </c>
      <c r="D71" s="53" t="s">
        <v>155</v>
      </c>
      <c r="E71" s="53" t="s">
        <v>5561</v>
      </c>
      <c r="F71" s="53" t="s">
        <v>5562</v>
      </c>
      <c r="G71" s="33" t="s">
        <v>12</v>
      </c>
      <c r="H71" s="34" t="s">
        <v>13</v>
      </c>
      <c r="I71" s="35">
        <v>0.58099999999999996</v>
      </c>
      <c r="J71" s="36">
        <v>560736.28</v>
      </c>
      <c r="K71" s="19">
        <f t="shared" si="3"/>
        <v>686377.54</v>
      </c>
      <c r="L71" s="37">
        <v>62820.63</v>
      </c>
      <c r="M71" s="38"/>
    </row>
    <row r="72" spans="1:13" s="39" customFormat="1" ht="12.95" customHeight="1" x14ac:dyDescent="0.25">
      <c r="A72" s="226"/>
      <c r="B72" s="29">
        <v>335</v>
      </c>
      <c r="C72" s="30">
        <v>10</v>
      </c>
      <c r="D72" s="32" t="s">
        <v>160</v>
      </c>
      <c r="E72" s="32" t="s">
        <v>161</v>
      </c>
      <c r="F72" s="32" t="s">
        <v>162</v>
      </c>
      <c r="G72" s="33" t="s">
        <v>12</v>
      </c>
      <c r="H72" s="34" t="s">
        <v>13</v>
      </c>
      <c r="I72" s="35">
        <v>0.98099999999999998</v>
      </c>
      <c r="J72" s="36">
        <v>1028355.3</v>
      </c>
      <c r="K72" s="19">
        <f t="shared" si="3"/>
        <v>1240496.56</v>
      </c>
      <c r="L72" s="37">
        <v>106070.63</v>
      </c>
      <c r="M72" s="38"/>
    </row>
    <row r="73" spans="1:13" s="39" customFormat="1" ht="12.95" customHeight="1" x14ac:dyDescent="0.25">
      <c r="A73" s="226"/>
      <c r="B73" s="29">
        <v>325</v>
      </c>
      <c r="C73" s="30">
        <v>11</v>
      </c>
      <c r="D73" s="32" t="s">
        <v>163</v>
      </c>
      <c r="E73" s="32" t="s">
        <v>164</v>
      </c>
      <c r="F73" s="32" t="s">
        <v>165</v>
      </c>
      <c r="G73" s="33" t="s">
        <v>12</v>
      </c>
      <c r="H73" s="34" t="s">
        <v>13</v>
      </c>
      <c r="I73" s="35">
        <v>0.98099999999999998</v>
      </c>
      <c r="J73" s="36">
        <v>1032550.54</v>
      </c>
      <c r="K73" s="19">
        <f t="shared" si="3"/>
        <v>1244691.8</v>
      </c>
      <c r="L73" s="37">
        <v>106070.63</v>
      </c>
      <c r="M73" s="38"/>
    </row>
    <row r="74" spans="1:13" s="39" customFormat="1" ht="12.95" customHeight="1" x14ac:dyDescent="0.25">
      <c r="A74" s="226"/>
      <c r="B74" s="29">
        <v>333</v>
      </c>
      <c r="C74" s="30">
        <v>12</v>
      </c>
      <c r="D74" s="32" t="s">
        <v>166</v>
      </c>
      <c r="E74" s="32" t="s">
        <v>167</v>
      </c>
      <c r="F74" s="32" t="s">
        <v>168</v>
      </c>
      <c r="G74" s="33" t="s">
        <v>12</v>
      </c>
      <c r="H74" s="34" t="s">
        <v>13</v>
      </c>
      <c r="I74" s="35">
        <v>0.98099999999999998</v>
      </c>
      <c r="J74" s="36">
        <v>1018753.78</v>
      </c>
      <c r="K74" s="19">
        <f t="shared" si="3"/>
        <v>1230895.04</v>
      </c>
      <c r="L74" s="37">
        <v>106070.63</v>
      </c>
      <c r="M74" s="38"/>
    </row>
    <row r="75" spans="1:13" s="39" customFormat="1" ht="12.95" customHeight="1" x14ac:dyDescent="0.25">
      <c r="A75" s="226"/>
      <c r="B75" s="29">
        <v>326</v>
      </c>
      <c r="C75" s="30">
        <v>13</v>
      </c>
      <c r="D75" s="32" t="s">
        <v>169</v>
      </c>
      <c r="E75" s="32" t="s">
        <v>170</v>
      </c>
      <c r="F75" s="32" t="s">
        <v>171</v>
      </c>
      <c r="G75" s="33" t="s">
        <v>12</v>
      </c>
      <c r="H75" s="34" t="s">
        <v>13</v>
      </c>
      <c r="I75" s="35">
        <v>0.97699999999999998</v>
      </c>
      <c r="J75" s="36">
        <v>1025673.78</v>
      </c>
      <c r="K75" s="19">
        <f t="shared" si="3"/>
        <v>1236950.04</v>
      </c>
      <c r="L75" s="37">
        <v>105638.13</v>
      </c>
      <c r="M75" s="38"/>
    </row>
    <row r="76" spans="1:13" s="39" customFormat="1" ht="12.95" customHeight="1" x14ac:dyDescent="0.25">
      <c r="A76" s="226"/>
      <c r="B76" s="29">
        <v>318</v>
      </c>
      <c r="C76" s="30">
        <v>14</v>
      </c>
      <c r="D76" s="32" t="s">
        <v>172</v>
      </c>
      <c r="E76" s="32" t="s">
        <v>173</v>
      </c>
      <c r="F76" s="32" t="s">
        <v>174</v>
      </c>
      <c r="G76" s="33" t="s">
        <v>12</v>
      </c>
      <c r="H76" s="34" t="s">
        <v>13</v>
      </c>
      <c r="I76" s="35">
        <v>0.97699999999999998</v>
      </c>
      <c r="J76" s="36">
        <v>1022732.78</v>
      </c>
      <c r="K76" s="19">
        <f t="shared" si="3"/>
        <v>1234009.04</v>
      </c>
      <c r="L76" s="37">
        <v>105638.13</v>
      </c>
      <c r="M76" s="38"/>
    </row>
    <row r="77" spans="1:13" s="39" customFormat="1" ht="12.95" customHeight="1" x14ac:dyDescent="0.25">
      <c r="A77" s="226"/>
      <c r="B77" s="29">
        <v>313</v>
      </c>
      <c r="C77" s="30">
        <v>15</v>
      </c>
      <c r="D77" s="32" t="s">
        <v>175</v>
      </c>
      <c r="E77" s="32" t="s">
        <v>176</v>
      </c>
      <c r="F77" s="32" t="s">
        <v>177</v>
      </c>
      <c r="G77" s="33" t="s">
        <v>12</v>
      </c>
      <c r="H77" s="34" t="s">
        <v>13</v>
      </c>
      <c r="I77" s="35">
        <v>0.98499999999999999</v>
      </c>
      <c r="J77" s="36">
        <v>1039816.54</v>
      </c>
      <c r="K77" s="19">
        <f t="shared" si="3"/>
        <v>1252822.8</v>
      </c>
      <c r="L77" s="37">
        <v>106503.13</v>
      </c>
      <c r="M77" s="38"/>
    </row>
    <row r="78" spans="1:13" s="39" customFormat="1" ht="12.95" customHeight="1" x14ac:dyDescent="0.25">
      <c r="A78" s="226"/>
      <c r="B78" s="29">
        <v>320</v>
      </c>
      <c r="C78" s="30">
        <v>16</v>
      </c>
      <c r="D78" s="32" t="s">
        <v>178</v>
      </c>
      <c r="E78" s="32" t="s">
        <v>179</v>
      </c>
      <c r="F78" s="32" t="s">
        <v>180</v>
      </c>
      <c r="G78" s="33" t="s">
        <v>12</v>
      </c>
      <c r="H78" s="34" t="s">
        <v>13</v>
      </c>
      <c r="I78" s="35">
        <v>0.97250000000000003</v>
      </c>
      <c r="J78" s="36">
        <v>605943.29</v>
      </c>
      <c r="K78" s="19">
        <f t="shared" si="3"/>
        <v>816246.41</v>
      </c>
      <c r="L78" s="37">
        <v>105151.56</v>
      </c>
      <c r="M78" s="38"/>
    </row>
    <row r="79" spans="1:13" s="39" customFormat="1" ht="12.95" customHeight="1" x14ac:dyDescent="0.25">
      <c r="A79" s="226"/>
      <c r="B79" s="29">
        <v>311</v>
      </c>
      <c r="C79" s="30">
        <v>17</v>
      </c>
      <c r="D79" s="32" t="s">
        <v>181</v>
      </c>
      <c r="E79" s="32" t="s">
        <v>182</v>
      </c>
      <c r="F79" s="32" t="s">
        <v>183</v>
      </c>
      <c r="G79" s="33" t="s">
        <v>12</v>
      </c>
      <c r="H79" s="34" t="s">
        <v>13</v>
      </c>
      <c r="I79" s="35">
        <v>0.98</v>
      </c>
      <c r="J79" s="36">
        <v>1033026.24</v>
      </c>
      <c r="K79" s="19">
        <f t="shared" si="3"/>
        <v>1244951.24</v>
      </c>
      <c r="L79" s="37">
        <v>105962.5</v>
      </c>
      <c r="M79" s="38"/>
    </row>
    <row r="80" spans="1:13" s="39" customFormat="1" ht="12.95" customHeight="1" x14ac:dyDescent="0.25">
      <c r="A80" s="226"/>
      <c r="B80" s="29">
        <v>334</v>
      </c>
      <c r="C80" s="30">
        <v>18</v>
      </c>
      <c r="D80" s="53" t="s">
        <v>5569</v>
      </c>
      <c r="E80" s="53" t="s">
        <v>5570</v>
      </c>
      <c r="F80" s="53" t="s">
        <v>5571</v>
      </c>
      <c r="G80" s="33" t="s">
        <v>12</v>
      </c>
      <c r="H80" s="34" t="s">
        <v>13</v>
      </c>
      <c r="I80" s="35">
        <v>0.98080000000000001</v>
      </c>
      <c r="J80" s="36">
        <v>609922.32000000007</v>
      </c>
      <c r="K80" s="19">
        <f t="shared" si="3"/>
        <v>822020.32</v>
      </c>
      <c r="L80" s="37">
        <v>106049</v>
      </c>
      <c r="M80" s="38"/>
    </row>
    <row r="81" spans="1:13" s="39" customFormat="1" ht="12.95" customHeight="1" x14ac:dyDescent="0.25">
      <c r="A81" s="226"/>
      <c r="B81" s="29">
        <v>312</v>
      </c>
      <c r="C81" s="30">
        <v>19</v>
      </c>
      <c r="D81" s="53" t="s">
        <v>5572</v>
      </c>
      <c r="E81" s="53" t="s">
        <v>5573</v>
      </c>
      <c r="F81" s="53" t="s">
        <v>5574</v>
      </c>
      <c r="G81" s="33" t="s">
        <v>12</v>
      </c>
      <c r="H81" s="34" t="s">
        <v>13</v>
      </c>
      <c r="I81" s="35">
        <v>0.98</v>
      </c>
      <c r="J81" s="36">
        <v>1030431.24</v>
      </c>
      <c r="K81" s="19">
        <f t="shared" si="3"/>
        <v>1242356.24</v>
      </c>
      <c r="L81" s="37">
        <v>105962.5</v>
      </c>
      <c r="M81" s="38"/>
    </row>
    <row r="82" spans="1:13" s="39" customFormat="1" ht="12.95" customHeight="1" x14ac:dyDescent="0.25">
      <c r="A82" s="226"/>
      <c r="B82" s="29">
        <v>321</v>
      </c>
      <c r="C82" s="30">
        <v>20</v>
      </c>
      <c r="D82" s="53" t="s">
        <v>5575</v>
      </c>
      <c r="E82" s="53" t="s">
        <v>5576</v>
      </c>
      <c r="F82" s="53" t="s">
        <v>5568</v>
      </c>
      <c r="G82" s="33" t="s">
        <v>12</v>
      </c>
      <c r="H82" s="34" t="s">
        <v>13</v>
      </c>
      <c r="I82" s="35">
        <v>0.98499999999999999</v>
      </c>
      <c r="J82" s="36">
        <v>610473.78</v>
      </c>
      <c r="K82" s="19">
        <f t="shared" si="3"/>
        <v>823480.04</v>
      </c>
      <c r="L82" s="37">
        <v>106503.13</v>
      </c>
      <c r="M82" s="38"/>
    </row>
    <row r="83" spans="1:13" s="39" customFormat="1" ht="12.95" customHeight="1" x14ac:dyDescent="0.25">
      <c r="A83" s="226"/>
      <c r="B83" s="29">
        <v>330</v>
      </c>
      <c r="C83" s="30">
        <v>21</v>
      </c>
      <c r="D83" s="53" t="s">
        <v>5577</v>
      </c>
      <c r="E83" s="53" t="s">
        <v>5578</v>
      </c>
      <c r="F83" s="53" t="s">
        <v>190</v>
      </c>
      <c r="G83" s="33" t="s">
        <v>12</v>
      </c>
      <c r="H83" s="34" t="s">
        <v>13</v>
      </c>
      <c r="I83" s="35">
        <v>0.98499999999999999</v>
      </c>
      <c r="J83" s="36">
        <v>1032593.78</v>
      </c>
      <c r="K83" s="19">
        <f t="shared" si="3"/>
        <v>1245600.04</v>
      </c>
      <c r="L83" s="37">
        <v>106503.13</v>
      </c>
      <c r="M83" s="38"/>
    </row>
    <row r="84" spans="1:13" s="39" customFormat="1" ht="12.95" customHeight="1" x14ac:dyDescent="0.25">
      <c r="A84" s="226"/>
      <c r="B84" s="29">
        <v>331</v>
      </c>
      <c r="C84" s="30">
        <v>22</v>
      </c>
      <c r="D84" s="53" t="s">
        <v>5579</v>
      </c>
      <c r="E84" s="53" t="s">
        <v>5580</v>
      </c>
      <c r="F84" s="53" t="s">
        <v>5581</v>
      </c>
      <c r="G84" s="33" t="s">
        <v>12</v>
      </c>
      <c r="H84" s="34" t="s">
        <v>13</v>
      </c>
      <c r="I84" s="35">
        <v>0.98099999999999998</v>
      </c>
      <c r="J84" s="36">
        <v>609014.10000000009</v>
      </c>
      <c r="K84" s="19">
        <f t="shared" si="3"/>
        <v>821155.36</v>
      </c>
      <c r="L84" s="37">
        <v>106070.63</v>
      </c>
      <c r="M84" s="38"/>
    </row>
    <row r="85" spans="1:13" s="39" customFormat="1" ht="12.95" customHeight="1" x14ac:dyDescent="0.25">
      <c r="A85" s="226"/>
      <c r="B85" s="29">
        <v>317</v>
      </c>
      <c r="C85" s="30">
        <v>23</v>
      </c>
      <c r="D85" s="53" t="s">
        <v>5582</v>
      </c>
      <c r="E85" s="53" t="s">
        <v>5583</v>
      </c>
      <c r="F85" s="53" t="s">
        <v>5584</v>
      </c>
      <c r="G85" s="33" t="s">
        <v>12</v>
      </c>
      <c r="H85" s="34" t="s">
        <v>13</v>
      </c>
      <c r="I85" s="35">
        <v>0.97899999999999998</v>
      </c>
      <c r="J85" s="36">
        <v>610863.03</v>
      </c>
      <c r="K85" s="19">
        <f t="shared" si="3"/>
        <v>822571.79</v>
      </c>
      <c r="L85" s="37">
        <v>105854.38</v>
      </c>
      <c r="M85" s="38"/>
    </row>
    <row r="86" spans="1:13" s="39" customFormat="1" ht="12.95" customHeight="1" x14ac:dyDescent="0.25">
      <c r="A86" s="226"/>
      <c r="B86" s="29">
        <v>327</v>
      </c>
      <c r="C86" s="30">
        <v>24</v>
      </c>
      <c r="D86" s="32" t="s">
        <v>184</v>
      </c>
      <c r="E86" s="32" t="s">
        <v>185</v>
      </c>
      <c r="F86" s="32" t="s">
        <v>186</v>
      </c>
      <c r="G86" s="33" t="s">
        <v>12</v>
      </c>
      <c r="H86" s="34" t="s">
        <v>13</v>
      </c>
      <c r="I86" s="35">
        <v>0.98499999999999999</v>
      </c>
      <c r="J86" s="36">
        <v>1034194.02</v>
      </c>
      <c r="K86" s="19">
        <f t="shared" si="3"/>
        <v>1247200.28</v>
      </c>
      <c r="L86" s="37">
        <v>106503.13</v>
      </c>
      <c r="M86" s="38"/>
    </row>
    <row r="87" spans="1:13" s="39" customFormat="1" ht="12.95" customHeight="1" x14ac:dyDescent="0.25">
      <c r="A87" s="226"/>
      <c r="B87" s="29">
        <v>323</v>
      </c>
      <c r="C87" s="30">
        <v>25</v>
      </c>
      <c r="D87" s="32" t="s">
        <v>187</v>
      </c>
      <c r="E87" s="32" t="s">
        <v>188</v>
      </c>
      <c r="F87" s="32" t="s">
        <v>189</v>
      </c>
      <c r="G87" s="33" t="s">
        <v>12</v>
      </c>
      <c r="H87" s="34" t="s">
        <v>13</v>
      </c>
      <c r="I87" s="35">
        <v>0.97899999999999998</v>
      </c>
      <c r="J87" s="36">
        <v>1014428.8</v>
      </c>
      <c r="K87" s="19">
        <f t="shared" si="3"/>
        <v>1226137.56</v>
      </c>
      <c r="L87" s="37">
        <v>105854.38</v>
      </c>
      <c r="M87" s="38"/>
    </row>
    <row r="88" spans="1:13" s="39" customFormat="1" ht="12.95" customHeight="1" x14ac:dyDescent="0.25">
      <c r="A88" s="226"/>
      <c r="B88" s="29">
        <v>307</v>
      </c>
      <c r="C88" s="30">
        <v>26</v>
      </c>
      <c r="D88" s="32" t="s">
        <v>191</v>
      </c>
      <c r="E88" s="32" t="s">
        <v>192</v>
      </c>
      <c r="F88" s="32" t="s">
        <v>193</v>
      </c>
      <c r="G88" s="33" t="s">
        <v>12</v>
      </c>
      <c r="H88" s="34" t="s">
        <v>13</v>
      </c>
      <c r="I88" s="35">
        <v>0.99199999999999999</v>
      </c>
      <c r="J88" s="36">
        <v>1053353.76</v>
      </c>
      <c r="K88" s="19">
        <f t="shared" si="3"/>
        <v>1267873.76</v>
      </c>
      <c r="L88" s="37">
        <v>107260</v>
      </c>
      <c r="M88" s="38"/>
    </row>
    <row r="89" spans="1:13" s="39" customFormat="1" ht="12.95" customHeight="1" x14ac:dyDescent="0.25">
      <c r="A89" s="226"/>
      <c r="B89" s="29">
        <v>301</v>
      </c>
      <c r="C89" s="30">
        <v>27</v>
      </c>
      <c r="D89" s="32" t="s">
        <v>194</v>
      </c>
      <c r="E89" s="32" t="s">
        <v>195</v>
      </c>
      <c r="F89" s="32" t="s">
        <v>196</v>
      </c>
      <c r="G89" s="33" t="s">
        <v>12</v>
      </c>
      <c r="H89" s="34" t="s">
        <v>13</v>
      </c>
      <c r="I89" s="35">
        <v>0.98399999999999999</v>
      </c>
      <c r="J89" s="36">
        <v>1063041.76</v>
      </c>
      <c r="K89" s="19">
        <f t="shared" si="3"/>
        <v>1275831.76</v>
      </c>
      <c r="L89" s="37">
        <v>106395</v>
      </c>
      <c r="M89" s="38"/>
    </row>
    <row r="90" spans="1:13" s="39" customFormat="1" ht="12.95" customHeight="1" x14ac:dyDescent="0.25">
      <c r="A90" s="226"/>
      <c r="B90" s="29">
        <v>304</v>
      </c>
      <c r="C90" s="30">
        <v>28</v>
      </c>
      <c r="D90" s="42" t="s">
        <v>197</v>
      </c>
      <c r="E90" s="42" t="s">
        <v>198</v>
      </c>
      <c r="F90" s="42" t="s">
        <v>199</v>
      </c>
      <c r="G90" s="33" t="s">
        <v>12</v>
      </c>
      <c r="H90" s="34" t="s">
        <v>13</v>
      </c>
      <c r="I90" s="35">
        <v>0.98099999999999998</v>
      </c>
      <c r="J90" s="36">
        <v>1035837.54</v>
      </c>
      <c r="K90" s="19">
        <f t="shared" si="3"/>
        <v>1247978.8</v>
      </c>
      <c r="L90" s="37">
        <v>106070.63</v>
      </c>
      <c r="M90" s="38"/>
    </row>
    <row r="91" spans="1:13" s="39" customFormat="1" ht="12.95" customHeight="1" x14ac:dyDescent="0.25">
      <c r="A91" s="226"/>
      <c r="B91" s="29">
        <v>316</v>
      </c>
      <c r="C91" s="30">
        <v>29</v>
      </c>
      <c r="D91" s="53" t="s">
        <v>200</v>
      </c>
      <c r="E91" s="53" t="s">
        <v>201</v>
      </c>
      <c r="F91" s="53" t="s">
        <v>202</v>
      </c>
      <c r="G91" s="33" t="s">
        <v>12</v>
      </c>
      <c r="H91" s="34" t="s">
        <v>13</v>
      </c>
      <c r="I91" s="35">
        <v>0.97699999999999998</v>
      </c>
      <c r="J91" s="36">
        <v>1033631.78</v>
      </c>
      <c r="K91" s="19">
        <f t="shared" si="3"/>
        <v>1244908.04</v>
      </c>
      <c r="L91" s="37">
        <v>105638.13</v>
      </c>
      <c r="M91" s="38"/>
    </row>
    <row r="92" spans="1:13" s="39" customFormat="1" ht="12.95" customHeight="1" x14ac:dyDescent="0.25">
      <c r="A92" s="226"/>
      <c r="B92" s="29"/>
      <c r="C92" s="30"/>
      <c r="D92" s="31" t="s">
        <v>5732</v>
      </c>
      <c r="E92" s="32"/>
      <c r="F92" s="32"/>
      <c r="G92" s="33"/>
      <c r="H92" s="34"/>
      <c r="I92" s="35"/>
      <c r="J92" s="36"/>
      <c r="K92" s="19"/>
      <c r="L92" s="37"/>
      <c r="M92" s="38"/>
    </row>
    <row r="93" spans="1:13" s="39" customFormat="1" ht="12.95" customHeight="1" x14ac:dyDescent="0.25">
      <c r="A93" s="226"/>
      <c r="B93" s="29">
        <v>303</v>
      </c>
      <c r="C93" s="30">
        <v>1</v>
      </c>
      <c r="D93" s="32" t="s">
        <v>203</v>
      </c>
      <c r="E93" s="32" t="s">
        <v>204</v>
      </c>
      <c r="F93" s="32" t="s">
        <v>205</v>
      </c>
      <c r="G93" s="33" t="s">
        <v>5731</v>
      </c>
      <c r="H93" s="34" t="s">
        <v>13</v>
      </c>
      <c r="I93" s="35">
        <v>0.97699999999999998</v>
      </c>
      <c r="J93" s="36">
        <v>1640231.7600000002</v>
      </c>
      <c r="K93" s="19">
        <f>ROUND(J93+L93*2,2)</f>
        <v>1974951.96</v>
      </c>
      <c r="L93" s="37">
        <v>167360.1</v>
      </c>
      <c r="M93" s="38"/>
    </row>
    <row r="94" spans="1:13" s="39" customFormat="1" ht="12.95" customHeight="1" x14ac:dyDescent="0.25">
      <c r="A94" s="227"/>
      <c r="B94" s="29">
        <v>300</v>
      </c>
      <c r="C94" s="30">
        <v>2</v>
      </c>
      <c r="D94" s="32" t="s">
        <v>206</v>
      </c>
      <c r="E94" s="32" t="s">
        <v>207</v>
      </c>
      <c r="F94" s="32" t="s">
        <v>208</v>
      </c>
      <c r="G94" s="33" t="s">
        <v>5731</v>
      </c>
      <c r="H94" s="34" t="s">
        <v>13</v>
      </c>
      <c r="I94" s="35">
        <v>0.98099999999999998</v>
      </c>
      <c r="J94" s="36">
        <v>1637216.8800000001</v>
      </c>
      <c r="K94" s="19">
        <f>ROUND(J94+L94*2,2)</f>
        <v>1973307.48</v>
      </c>
      <c r="L94" s="37">
        <v>168045.3</v>
      </c>
      <c r="M94" s="38"/>
    </row>
    <row r="95" spans="1:13" s="39" customFormat="1" ht="12.95" customHeight="1" x14ac:dyDescent="0.25">
      <c r="A95" s="225" t="s">
        <v>209</v>
      </c>
      <c r="B95" s="29"/>
      <c r="C95" s="30"/>
      <c r="D95" s="31" t="s">
        <v>126</v>
      </c>
      <c r="E95" s="32"/>
      <c r="F95" s="32"/>
      <c r="G95" s="33"/>
      <c r="H95" s="34"/>
      <c r="I95" s="35"/>
      <c r="J95" s="36"/>
      <c r="K95" s="19"/>
      <c r="L95" s="37"/>
      <c r="M95" s="38"/>
    </row>
    <row r="96" spans="1:13" s="39" customFormat="1" ht="12.95" customHeight="1" x14ac:dyDescent="0.25">
      <c r="A96" s="226"/>
      <c r="B96" s="29">
        <v>3727</v>
      </c>
      <c r="C96" s="30">
        <v>1</v>
      </c>
      <c r="D96" s="32" t="s">
        <v>210</v>
      </c>
      <c r="E96" s="32" t="s">
        <v>211</v>
      </c>
      <c r="F96" s="32" t="s">
        <v>212</v>
      </c>
      <c r="G96" s="33" t="s">
        <v>130</v>
      </c>
      <c r="H96" s="34" t="s">
        <v>13</v>
      </c>
      <c r="I96" s="35">
        <v>0.91720000000000002</v>
      </c>
      <c r="J96" s="36">
        <v>493953.07</v>
      </c>
      <c r="K96" s="19">
        <f>ROUND(J96+L96*2,2)</f>
        <v>593132.97</v>
      </c>
      <c r="L96" s="37">
        <v>49589.95</v>
      </c>
      <c r="M96" s="38"/>
    </row>
    <row r="97" spans="1:13" s="39" customFormat="1" ht="12.95" customHeight="1" x14ac:dyDescent="0.25">
      <c r="A97" s="226"/>
      <c r="B97" s="29">
        <v>3705</v>
      </c>
      <c r="C97" s="30">
        <v>2</v>
      </c>
      <c r="D97" s="32" t="s">
        <v>213</v>
      </c>
      <c r="E97" s="32" t="s">
        <v>214</v>
      </c>
      <c r="F97" s="32" t="s">
        <v>215</v>
      </c>
      <c r="G97" s="33" t="s">
        <v>130</v>
      </c>
      <c r="H97" s="34" t="s">
        <v>13</v>
      </c>
      <c r="I97" s="35">
        <v>0.90920000000000001</v>
      </c>
      <c r="J97" s="36">
        <v>491574.10000000009</v>
      </c>
      <c r="K97" s="19">
        <f>ROUND(J97+L97*2,2)</f>
        <v>589888.92000000004</v>
      </c>
      <c r="L97" s="37">
        <v>49157.41</v>
      </c>
      <c r="M97" s="38"/>
    </row>
    <row r="98" spans="1:13" s="39" customFormat="1" ht="12.95" customHeight="1" x14ac:dyDescent="0.25">
      <c r="A98" s="226"/>
      <c r="B98" s="29">
        <v>3730</v>
      </c>
      <c r="C98" s="30">
        <v>3</v>
      </c>
      <c r="D98" s="42" t="s">
        <v>233</v>
      </c>
      <c r="E98" s="42" t="s">
        <v>234</v>
      </c>
      <c r="F98" s="42" t="s">
        <v>235</v>
      </c>
      <c r="G98" s="33" t="s">
        <v>130</v>
      </c>
      <c r="H98" s="34" t="s">
        <v>13</v>
      </c>
      <c r="I98" s="35">
        <v>0.93169999999999997</v>
      </c>
      <c r="J98" s="36">
        <v>705203.70000000019</v>
      </c>
      <c r="K98" s="19">
        <f>ROUND(J98+L98*2,2)</f>
        <v>805951.52</v>
      </c>
      <c r="L98" s="37">
        <v>50373.91</v>
      </c>
      <c r="M98" s="38"/>
    </row>
    <row r="99" spans="1:13" s="39" customFormat="1" ht="12.95" customHeight="1" x14ac:dyDescent="0.2">
      <c r="A99" s="226"/>
      <c r="B99" s="29">
        <v>3734</v>
      </c>
      <c r="C99" s="30">
        <v>4</v>
      </c>
      <c r="D99" s="42" t="s">
        <v>216</v>
      </c>
      <c r="E99" s="42" t="s">
        <v>217</v>
      </c>
      <c r="F99" s="42" t="s">
        <v>218</v>
      </c>
      <c r="G99" s="45" t="s">
        <v>130</v>
      </c>
      <c r="H99" s="34" t="s">
        <v>13</v>
      </c>
      <c r="I99" s="35">
        <v>0.92220000000000002</v>
      </c>
      <c r="J99" s="36">
        <v>498602.80000000005</v>
      </c>
      <c r="K99" s="19">
        <f>ROUND(J99+L99*2,2)</f>
        <v>598323.36</v>
      </c>
      <c r="L99" s="37">
        <v>49860.28</v>
      </c>
      <c r="M99" s="38"/>
    </row>
    <row r="100" spans="1:13" s="39" customFormat="1" ht="12.95" customHeight="1" x14ac:dyDescent="0.25">
      <c r="A100" s="226"/>
      <c r="B100" s="29"/>
      <c r="C100" s="30"/>
      <c r="D100" s="55" t="s">
        <v>11</v>
      </c>
      <c r="E100" s="56"/>
      <c r="F100" s="32"/>
      <c r="G100" s="50"/>
      <c r="H100" s="34"/>
      <c r="I100" s="35"/>
      <c r="J100" s="36"/>
      <c r="K100" s="19"/>
      <c r="L100" s="37"/>
      <c r="M100" s="38"/>
    </row>
    <row r="101" spans="1:13" s="39" customFormat="1" ht="12.95" customHeight="1" x14ac:dyDescent="0.25">
      <c r="A101" s="226"/>
      <c r="B101" s="29">
        <v>3732</v>
      </c>
      <c r="C101" s="30">
        <v>1</v>
      </c>
      <c r="D101" s="53" t="s">
        <v>155</v>
      </c>
      <c r="E101" s="53" t="s">
        <v>5587</v>
      </c>
      <c r="F101" s="53" t="s">
        <v>5588</v>
      </c>
      <c r="G101" s="50" t="s">
        <v>12</v>
      </c>
      <c r="H101" s="34" t="s">
        <v>13</v>
      </c>
      <c r="I101" s="35">
        <v>0.80020000000000002</v>
      </c>
      <c r="J101" s="36">
        <v>749868.54</v>
      </c>
      <c r="K101" s="19">
        <f t="shared" ref="K101:K132" si="4">ROUND(J101+L101*2,2)</f>
        <v>922911.8</v>
      </c>
      <c r="L101" s="37">
        <v>86521.63</v>
      </c>
      <c r="M101" s="38"/>
    </row>
    <row r="102" spans="1:13" s="39" customFormat="1" ht="12.95" customHeight="1" x14ac:dyDescent="0.25">
      <c r="A102" s="226"/>
      <c r="B102" s="29">
        <v>3722</v>
      </c>
      <c r="C102" s="30">
        <v>2</v>
      </c>
      <c r="D102" s="53" t="s">
        <v>268</v>
      </c>
      <c r="E102" s="53" t="s">
        <v>5589</v>
      </c>
      <c r="F102" s="53" t="s">
        <v>5590</v>
      </c>
      <c r="G102" s="50" t="s">
        <v>12</v>
      </c>
      <c r="H102" s="34" t="s">
        <v>13</v>
      </c>
      <c r="I102" s="35">
        <v>0.92500000000000004</v>
      </c>
      <c r="J102" s="36">
        <v>827156.3</v>
      </c>
      <c r="K102" s="19">
        <f t="shared" si="4"/>
        <v>1027187.56</v>
      </c>
      <c r="L102" s="37">
        <v>100015.63</v>
      </c>
      <c r="M102" s="38"/>
    </row>
    <row r="103" spans="1:13" s="39" customFormat="1" ht="12.95" customHeight="1" x14ac:dyDescent="0.25">
      <c r="A103" s="226"/>
      <c r="B103" s="29">
        <v>3700</v>
      </c>
      <c r="C103" s="30">
        <v>3</v>
      </c>
      <c r="D103" s="32" t="s">
        <v>227</v>
      </c>
      <c r="E103" s="32" t="s">
        <v>228</v>
      </c>
      <c r="F103" s="32" t="s">
        <v>229</v>
      </c>
      <c r="G103" s="50" t="s">
        <v>12</v>
      </c>
      <c r="H103" s="34" t="s">
        <v>13</v>
      </c>
      <c r="I103" s="35">
        <v>0.92420000000000002</v>
      </c>
      <c r="J103" s="36">
        <v>970454.36</v>
      </c>
      <c r="K103" s="19">
        <f t="shared" si="4"/>
        <v>1170312.6200000001</v>
      </c>
      <c r="L103" s="37">
        <v>99929.13</v>
      </c>
      <c r="M103" s="38"/>
    </row>
    <row r="104" spans="1:13" s="39" customFormat="1" ht="12.95" customHeight="1" x14ac:dyDescent="0.25">
      <c r="A104" s="226"/>
      <c r="B104" s="29">
        <v>3711</v>
      </c>
      <c r="C104" s="30">
        <v>4</v>
      </c>
      <c r="D104" s="42" t="s">
        <v>230</v>
      </c>
      <c r="E104" s="42" t="s">
        <v>231</v>
      </c>
      <c r="F104" s="42" t="s">
        <v>232</v>
      </c>
      <c r="G104" s="50" t="s">
        <v>12</v>
      </c>
      <c r="H104" s="34" t="s">
        <v>13</v>
      </c>
      <c r="I104" s="35">
        <v>0.92520000000000002</v>
      </c>
      <c r="J104" s="36">
        <v>1000372.5</v>
      </c>
      <c r="K104" s="19">
        <f t="shared" si="4"/>
        <v>1200447</v>
      </c>
      <c r="L104" s="37">
        <v>100037.25</v>
      </c>
      <c r="M104" s="38"/>
    </row>
    <row r="105" spans="1:13" s="39" customFormat="1" ht="12.95" customHeight="1" x14ac:dyDescent="0.25">
      <c r="A105" s="226"/>
      <c r="B105" s="29">
        <v>3703</v>
      </c>
      <c r="C105" s="30">
        <v>5</v>
      </c>
      <c r="D105" s="32" t="s">
        <v>236</v>
      </c>
      <c r="E105" s="32" t="s">
        <v>237</v>
      </c>
      <c r="F105" s="32" t="s">
        <v>238</v>
      </c>
      <c r="G105" s="50" t="s">
        <v>12</v>
      </c>
      <c r="H105" s="34" t="s">
        <v>13</v>
      </c>
      <c r="I105" s="35">
        <v>0.97989999999999999</v>
      </c>
      <c r="J105" s="36">
        <v>1059516.8999999997</v>
      </c>
      <c r="K105" s="19">
        <f t="shared" si="4"/>
        <v>1271420.28</v>
      </c>
      <c r="L105" s="37">
        <v>105951.69</v>
      </c>
      <c r="M105" s="38"/>
    </row>
    <row r="106" spans="1:13" s="39" customFormat="1" ht="12.95" customHeight="1" x14ac:dyDescent="0.25">
      <c r="A106" s="226"/>
      <c r="B106" s="29">
        <v>3740</v>
      </c>
      <c r="C106" s="30">
        <v>6</v>
      </c>
      <c r="D106" s="32" t="s">
        <v>242</v>
      </c>
      <c r="E106" s="32" t="s">
        <v>243</v>
      </c>
      <c r="F106" s="32" t="s">
        <v>244</v>
      </c>
      <c r="G106" s="50" t="s">
        <v>12</v>
      </c>
      <c r="H106" s="34" t="s">
        <v>13</v>
      </c>
      <c r="I106" s="35">
        <v>0.91920000000000002</v>
      </c>
      <c r="J106" s="36">
        <v>993885</v>
      </c>
      <c r="K106" s="19">
        <f t="shared" si="4"/>
        <v>1192662</v>
      </c>
      <c r="L106" s="37">
        <v>99388.5</v>
      </c>
      <c r="M106" s="38"/>
    </row>
    <row r="107" spans="1:13" s="39" customFormat="1" ht="12.95" customHeight="1" x14ac:dyDescent="0.25">
      <c r="A107" s="226"/>
      <c r="B107" s="29">
        <v>3742</v>
      </c>
      <c r="C107" s="30">
        <v>7</v>
      </c>
      <c r="D107" s="32" t="s">
        <v>245</v>
      </c>
      <c r="E107" s="32" t="s">
        <v>246</v>
      </c>
      <c r="F107" s="32" t="s">
        <v>247</v>
      </c>
      <c r="G107" s="50" t="s">
        <v>12</v>
      </c>
      <c r="H107" s="34" t="s">
        <v>13</v>
      </c>
      <c r="I107" s="35">
        <v>0.92969999999999997</v>
      </c>
      <c r="J107" s="36">
        <v>1005238.1000000001</v>
      </c>
      <c r="K107" s="19">
        <f t="shared" si="4"/>
        <v>1206285.72</v>
      </c>
      <c r="L107" s="37">
        <v>100523.81</v>
      </c>
      <c r="M107" s="38"/>
    </row>
    <row r="108" spans="1:13" s="39" customFormat="1" ht="12.95" customHeight="1" x14ac:dyDescent="0.25">
      <c r="A108" s="226"/>
      <c r="B108" s="29">
        <v>3723</v>
      </c>
      <c r="C108" s="30">
        <v>8</v>
      </c>
      <c r="D108" s="42" t="s">
        <v>248</v>
      </c>
      <c r="E108" s="42" t="s">
        <v>249</v>
      </c>
      <c r="F108" s="42" t="s">
        <v>250</v>
      </c>
      <c r="G108" s="33" t="s">
        <v>12</v>
      </c>
      <c r="H108" s="34" t="s">
        <v>13</v>
      </c>
      <c r="I108" s="35">
        <v>0.91900000000000004</v>
      </c>
      <c r="J108" s="36">
        <v>993668.8</v>
      </c>
      <c r="K108" s="19">
        <f t="shared" si="4"/>
        <v>1192402.56</v>
      </c>
      <c r="L108" s="37">
        <v>99366.88</v>
      </c>
      <c r="M108" s="38"/>
    </row>
    <row r="109" spans="1:13" s="39" customFormat="1" ht="12.95" customHeight="1" x14ac:dyDescent="0.25">
      <c r="A109" s="226"/>
      <c r="B109" s="43">
        <v>3702</v>
      </c>
      <c r="C109" s="30">
        <v>9</v>
      </c>
      <c r="D109" s="32" t="s">
        <v>251</v>
      </c>
      <c r="E109" s="32" t="s">
        <v>252</v>
      </c>
      <c r="F109" s="32" t="s">
        <v>253</v>
      </c>
      <c r="G109" s="33" t="s">
        <v>12</v>
      </c>
      <c r="H109" s="34" t="s">
        <v>13</v>
      </c>
      <c r="I109" s="35">
        <v>0.97789999999999999</v>
      </c>
      <c r="J109" s="36">
        <v>1057354.3999999997</v>
      </c>
      <c r="K109" s="19">
        <f t="shared" si="4"/>
        <v>1268825.28</v>
      </c>
      <c r="L109" s="37">
        <v>105735.44</v>
      </c>
      <c r="M109" s="38"/>
    </row>
    <row r="110" spans="1:13" s="39" customFormat="1" ht="12.95" customHeight="1" x14ac:dyDescent="0.25">
      <c r="A110" s="226"/>
      <c r="B110" s="29">
        <v>3731</v>
      </c>
      <c r="C110" s="30">
        <v>10</v>
      </c>
      <c r="D110" s="42" t="s">
        <v>254</v>
      </c>
      <c r="E110" s="42" t="s">
        <v>255</v>
      </c>
      <c r="F110" s="42" t="s">
        <v>256</v>
      </c>
      <c r="G110" s="33" t="s">
        <v>12</v>
      </c>
      <c r="H110" s="34" t="s">
        <v>13</v>
      </c>
      <c r="I110" s="35">
        <v>0.93120000000000003</v>
      </c>
      <c r="J110" s="36">
        <v>1006860</v>
      </c>
      <c r="K110" s="19">
        <f t="shared" si="4"/>
        <v>1208232</v>
      </c>
      <c r="L110" s="37">
        <v>100686</v>
      </c>
      <c r="M110" s="38"/>
    </row>
    <row r="111" spans="1:13" s="39" customFormat="1" ht="12.95" customHeight="1" x14ac:dyDescent="0.2">
      <c r="A111" s="226"/>
      <c r="B111" s="29">
        <v>3725</v>
      </c>
      <c r="C111" s="30">
        <v>11</v>
      </c>
      <c r="D111" s="42" t="s">
        <v>62</v>
      </c>
      <c r="E111" s="42" t="s">
        <v>257</v>
      </c>
      <c r="F111" s="42" t="s">
        <v>258</v>
      </c>
      <c r="G111" s="45" t="s">
        <v>12</v>
      </c>
      <c r="H111" s="34" t="s">
        <v>13</v>
      </c>
      <c r="I111" s="35">
        <v>0.94479999999999997</v>
      </c>
      <c r="J111" s="36">
        <v>891815</v>
      </c>
      <c r="K111" s="19">
        <f t="shared" si="4"/>
        <v>1096128</v>
      </c>
      <c r="L111" s="37">
        <v>102156.5</v>
      </c>
      <c r="M111" s="38"/>
    </row>
    <row r="112" spans="1:13" s="39" customFormat="1" ht="12.95" customHeight="1" x14ac:dyDescent="0.25">
      <c r="A112" s="226"/>
      <c r="B112" s="29">
        <v>3743</v>
      </c>
      <c r="C112" s="30">
        <v>12</v>
      </c>
      <c r="D112" s="32" t="s">
        <v>259</v>
      </c>
      <c r="E112" s="32" t="s">
        <v>260</v>
      </c>
      <c r="F112" s="32" t="s">
        <v>261</v>
      </c>
      <c r="G112" s="50" t="s">
        <v>12</v>
      </c>
      <c r="H112" s="34" t="s">
        <v>13</v>
      </c>
      <c r="I112" s="35">
        <v>0.93669999999999998</v>
      </c>
      <c r="J112" s="36">
        <v>1012806.8999999999</v>
      </c>
      <c r="K112" s="19">
        <f t="shared" si="4"/>
        <v>1215368.28</v>
      </c>
      <c r="L112" s="37">
        <v>101280.69</v>
      </c>
      <c r="M112" s="38"/>
    </row>
    <row r="113" spans="1:13" s="39" customFormat="1" ht="12.95" customHeight="1" x14ac:dyDescent="0.25">
      <c r="A113" s="226"/>
      <c r="B113" s="29">
        <v>3719</v>
      </c>
      <c r="C113" s="30">
        <v>13</v>
      </c>
      <c r="D113" s="32" t="s">
        <v>262</v>
      </c>
      <c r="E113" s="32" t="s">
        <v>263</v>
      </c>
      <c r="F113" s="32" t="s">
        <v>264</v>
      </c>
      <c r="G113" s="50" t="s">
        <v>12</v>
      </c>
      <c r="H113" s="34" t="s">
        <v>13</v>
      </c>
      <c r="I113" s="35">
        <v>0.98809999999999998</v>
      </c>
      <c r="J113" s="36">
        <v>1004740.77</v>
      </c>
      <c r="K113" s="19">
        <f t="shared" si="4"/>
        <v>1218417.3899999999</v>
      </c>
      <c r="L113" s="37">
        <v>106838.31</v>
      </c>
      <c r="M113" s="38"/>
    </row>
    <row r="114" spans="1:13" s="39" customFormat="1" ht="12.95" customHeight="1" x14ac:dyDescent="0.2">
      <c r="A114" s="226"/>
      <c r="B114" s="29">
        <v>3716</v>
      </c>
      <c r="C114" s="30">
        <v>14</v>
      </c>
      <c r="D114" s="42" t="s">
        <v>265</v>
      </c>
      <c r="E114" s="42" t="s">
        <v>266</v>
      </c>
      <c r="F114" s="42" t="s">
        <v>267</v>
      </c>
      <c r="G114" s="45" t="s">
        <v>12</v>
      </c>
      <c r="H114" s="34" t="s">
        <v>13</v>
      </c>
      <c r="I114" s="35">
        <v>0.93020000000000003</v>
      </c>
      <c r="J114" s="36">
        <v>1005778.8</v>
      </c>
      <c r="K114" s="19">
        <f t="shared" si="4"/>
        <v>1206934.56</v>
      </c>
      <c r="L114" s="37">
        <v>100577.88</v>
      </c>
      <c r="M114" s="38"/>
    </row>
    <row r="115" spans="1:13" s="39" customFormat="1" ht="12.95" customHeight="1" x14ac:dyDescent="0.25">
      <c r="A115" s="226"/>
      <c r="B115" s="29">
        <v>3709</v>
      </c>
      <c r="C115" s="30">
        <v>15</v>
      </c>
      <c r="D115" s="32" t="s">
        <v>270</v>
      </c>
      <c r="E115" s="32" t="s">
        <v>271</v>
      </c>
      <c r="F115" s="32" t="s">
        <v>272</v>
      </c>
      <c r="G115" s="33" t="s">
        <v>12</v>
      </c>
      <c r="H115" s="34" t="s">
        <v>13</v>
      </c>
      <c r="I115" s="35">
        <v>0.98899999999999999</v>
      </c>
      <c r="J115" s="36">
        <v>1012428.42</v>
      </c>
      <c r="K115" s="19">
        <f t="shared" si="4"/>
        <v>1226299.68</v>
      </c>
      <c r="L115" s="37">
        <v>106935.63</v>
      </c>
      <c r="M115" s="38"/>
    </row>
    <row r="116" spans="1:13" s="39" customFormat="1" ht="12.95" customHeight="1" x14ac:dyDescent="0.25">
      <c r="A116" s="226"/>
      <c r="B116" s="29">
        <v>3710</v>
      </c>
      <c r="C116" s="30">
        <v>16</v>
      </c>
      <c r="D116" s="32" t="s">
        <v>273</v>
      </c>
      <c r="E116" s="32" t="s">
        <v>274</v>
      </c>
      <c r="F116" s="32" t="s">
        <v>275</v>
      </c>
      <c r="G116" s="33" t="s">
        <v>12</v>
      </c>
      <c r="H116" s="34" t="s">
        <v>13</v>
      </c>
      <c r="I116" s="35">
        <v>0.97789999999999999</v>
      </c>
      <c r="J116" s="36">
        <v>1056489.3999999997</v>
      </c>
      <c r="K116" s="19">
        <f t="shared" si="4"/>
        <v>1267960.28</v>
      </c>
      <c r="L116" s="37">
        <v>105735.44</v>
      </c>
      <c r="M116" s="38"/>
    </row>
    <row r="117" spans="1:13" s="39" customFormat="1" ht="12.95" customHeight="1" x14ac:dyDescent="0.25">
      <c r="A117" s="226"/>
      <c r="B117" s="29">
        <v>3738</v>
      </c>
      <c r="C117" s="30">
        <v>17</v>
      </c>
      <c r="D117" s="32" t="s">
        <v>276</v>
      </c>
      <c r="E117" s="32" t="s">
        <v>277</v>
      </c>
      <c r="F117" s="32" t="s">
        <v>278</v>
      </c>
      <c r="G117" s="33" t="s">
        <v>12</v>
      </c>
      <c r="H117" s="34" t="s">
        <v>13</v>
      </c>
      <c r="I117" s="35">
        <v>0.93049999999999999</v>
      </c>
      <c r="J117" s="36">
        <v>1002210.6000000001</v>
      </c>
      <c r="K117" s="19">
        <f t="shared" si="4"/>
        <v>1203431.22</v>
      </c>
      <c r="L117" s="37">
        <v>100610.31</v>
      </c>
      <c r="M117" s="38"/>
    </row>
    <row r="118" spans="1:13" s="39" customFormat="1" ht="12.95" customHeight="1" x14ac:dyDescent="0.25">
      <c r="A118" s="226"/>
      <c r="B118" s="29">
        <v>3708</v>
      </c>
      <c r="C118" s="30">
        <v>18</v>
      </c>
      <c r="D118" s="32" t="s">
        <v>279</v>
      </c>
      <c r="E118" s="32" t="s">
        <v>280</v>
      </c>
      <c r="F118" s="32" t="s">
        <v>281</v>
      </c>
      <c r="G118" s="33" t="s">
        <v>12</v>
      </c>
      <c r="H118" s="34" t="s">
        <v>13</v>
      </c>
      <c r="I118" s="35">
        <v>0.90710000000000002</v>
      </c>
      <c r="J118" s="36">
        <v>868784.39999999991</v>
      </c>
      <c r="K118" s="19">
        <f t="shared" si="4"/>
        <v>1064944.78</v>
      </c>
      <c r="L118" s="37">
        <v>98080.19</v>
      </c>
      <c r="M118" s="38"/>
    </row>
    <row r="119" spans="1:13" s="39" customFormat="1" ht="12.95" customHeight="1" x14ac:dyDescent="0.25">
      <c r="A119" s="226"/>
      <c r="B119" s="29">
        <v>3717</v>
      </c>
      <c r="C119" s="30">
        <v>19</v>
      </c>
      <c r="D119" s="32" t="s">
        <v>282</v>
      </c>
      <c r="E119" s="32" t="s">
        <v>283</v>
      </c>
      <c r="F119" s="32" t="s">
        <v>284</v>
      </c>
      <c r="G119" s="33" t="s">
        <v>12</v>
      </c>
      <c r="H119" s="34" t="s">
        <v>13</v>
      </c>
      <c r="I119" s="35">
        <v>0.93300000000000005</v>
      </c>
      <c r="J119" s="36">
        <v>1008806.3</v>
      </c>
      <c r="K119" s="19">
        <f t="shared" si="4"/>
        <v>1210567.56</v>
      </c>
      <c r="L119" s="37">
        <v>100880.63</v>
      </c>
      <c r="M119" s="38"/>
    </row>
    <row r="120" spans="1:13" s="39" customFormat="1" ht="12.95" customHeight="1" x14ac:dyDescent="0.25">
      <c r="A120" s="226"/>
      <c r="B120" s="29">
        <v>3712</v>
      </c>
      <c r="C120" s="30">
        <v>20</v>
      </c>
      <c r="D120" s="32" t="s">
        <v>285</v>
      </c>
      <c r="E120" s="32" t="s">
        <v>286</v>
      </c>
      <c r="F120" s="32" t="s">
        <v>287</v>
      </c>
      <c r="G120" s="33" t="s">
        <v>12</v>
      </c>
      <c r="H120" s="34" t="s">
        <v>13</v>
      </c>
      <c r="I120" s="35">
        <v>0.9375</v>
      </c>
      <c r="J120" s="36">
        <v>1013671.8999999999</v>
      </c>
      <c r="K120" s="19">
        <f t="shared" si="4"/>
        <v>1216406.28</v>
      </c>
      <c r="L120" s="37">
        <v>101367.19</v>
      </c>
      <c r="M120" s="38"/>
    </row>
    <row r="121" spans="1:13" s="39" customFormat="1" ht="12.95" customHeight="1" x14ac:dyDescent="0.25">
      <c r="A121" s="226"/>
      <c r="B121" s="29">
        <v>3715</v>
      </c>
      <c r="C121" s="30">
        <v>21</v>
      </c>
      <c r="D121" s="32" t="s">
        <v>288</v>
      </c>
      <c r="E121" s="32" t="s">
        <v>289</v>
      </c>
      <c r="F121" s="32" t="s">
        <v>290</v>
      </c>
      <c r="G121" s="33" t="s">
        <v>12</v>
      </c>
      <c r="H121" s="34" t="s">
        <v>13</v>
      </c>
      <c r="I121" s="35">
        <v>0.97550000000000003</v>
      </c>
      <c r="J121" s="36">
        <v>1054759.3999999997</v>
      </c>
      <c r="K121" s="19">
        <f t="shared" si="4"/>
        <v>1265711.28</v>
      </c>
      <c r="L121" s="37">
        <v>105475.94</v>
      </c>
      <c r="M121" s="38"/>
    </row>
    <row r="122" spans="1:13" s="39" customFormat="1" ht="12.95" customHeight="1" x14ac:dyDescent="0.25">
      <c r="A122" s="226"/>
      <c r="B122" s="29">
        <v>3720</v>
      </c>
      <c r="C122" s="30">
        <v>22</v>
      </c>
      <c r="D122" s="42" t="s">
        <v>291</v>
      </c>
      <c r="E122" s="42" t="s">
        <v>292</v>
      </c>
      <c r="F122" s="42" t="s">
        <v>293</v>
      </c>
      <c r="G122" s="33" t="s">
        <v>12</v>
      </c>
      <c r="H122" s="34" t="s">
        <v>13</v>
      </c>
      <c r="I122" s="35">
        <v>0.97289999999999999</v>
      </c>
      <c r="J122" s="36">
        <v>1051083.1000000003</v>
      </c>
      <c r="K122" s="19">
        <f t="shared" si="4"/>
        <v>1261472.72</v>
      </c>
      <c r="L122" s="37">
        <v>105194.81</v>
      </c>
      <c r="M122" s="38"/>
    </row>
    <row r="123" spans="1:13" s="39" customFormat="1" ht="12.95" customHeight="1" x14ac:dyDescent="0.25">
      <c r="A123" s="226"/>
      <c r="B123" s="29">
        <v>3701</v>
      </c>
      <c r="C123" s="30">
        <v>23</v>
      </c>
      <c r="D123" s="32" t="s">
        <v>294</v>
      </c>
      <c r="E123" s="32" t="s">
        <v>295</v>
      </c>
      <c r="F123" s="32" t="s">
        <v>296</v>
      </c>
      <c r="G123" s="33" t="s">
        <v>12</v>
      </c>
      <c r="H123" s="34" t="s">
        <v>13</v>
      </c>
      <c r="I123" s="35">
        <v>0.95569999999999999</v>
      </c>
      <c r="J123" s="36">
        <v>1033350.6000000001</v>
      </c>
      <c r="K123" s="19">
        <f t="shared" si="4"/>
        <v>1240020.72</v>
      </c>
      <c r="L123" s="37">
        <v>103335.06</v>
      </c>
      <c r="M123" s="38"/>
    </row>
    <row r="124" spans="1:13" s="39" customFormat="1" ht="12.95" customHeight="1" x14ac:dyDescent="0.25">
      <c r="A124" s="226"/>
      <c r="B124" s="29">
        <v>3745</v>
      </c>
      <c r="C124" s="30">
        <v>24</v>
      </c>
      <c r="D124" s="32" t="s">
        <v>297</v>
      </c>
      <c r="E124" s="32" t="s">
        <v>298</v>
      </c>
      <c r="F124" s="32" t="s">
        <v>299</v>
      </c>
      <c r="G124" s="33" t="s">
        <v>12</v>
      </c>
      <c r="H124" s="34" t="s">
        <v>13</v>
      </c>
      <c r="I124" s="35">
        <v>0.92969999999999997</v>
      </c>
      <c r="J124" s="36">
        <v>1005238.1000000001</v>
      </c>
      <c r="K124" s="19">
        <f t="shared" si="4"/>
        <v>1206285.72</v>
      </c>
      <c r="L124" s="37">
        <v>100523.81</v>
      </c>
      <c r="M124" s="38"/>
    </row>
    <row r="125" spans="1:13" s="39" customFormat="1" ht="12.95" customHeight="1" x14ac:dyDescent="0.25">
      <c r="A125" s="226"/>
      <c r="B125" s="29">
        <v>3741</v>
      </c>
      <c r="C125" s="30">
        <v>25</v>
      </c>
      <c r="D125" s="32" t="s">
        <v>39</v>
      </c>
      <c r="E125" s="32" t="s">
        <v>40</v>
      </c>
      <c r="F125" s="32" t="s">
        <v>300</v>
      </c>
      <c r="G125" s="33" t="s">
        <v>12</v>
      </c>
      <c r="H125" s="34" t="s">
        <v>13</v>
      </c>
      <c r="I125" s="35">
        <v>0.98040000000000005</v>
      </c>
      <c r="J125" s="36">
        <v>800557.5</v>
      </c>
      <c r="K125" s="19">
        <f t="shared" si="4"/>
        <v>1012569</v>
      </c>
      <c r="L125" s="37">
        <v>106005.75</v>
      </c>
      <c r="M125" s="38"/>
    </row>
    <row r="126" spans="1:13" s="39" customFormat="1" ht="12.95" customHeight="1" x14ac:dyDescent="0.25">
      <c r="A126" s="226"/>
      <c r="B126" s="29">
        <v>3707</v>
      </c>
      <c r="C126" s="30">
        <v>26</v>
      </c>
      <c r="D126" s="32" t="s">
        <v>301</v>
      </c>
      <c r="E126" s="32" t="s">
        <v>302</v>
      </c>
      <c r="F126" s="32" t="s">
        <v>303</v>
      </c>
      <c r="G126" s="33" t="s">
        <v>12</v>
      </c>
      <c r="H126" s="34" t="s">
        <v>13</v>
      </c>
      <c r="I126" s="35">
        <v>0.96150000000000002</v>
      </c>
      <c r="J126" s="36">
        <v>1038973.1499999999</v>
      </c>
      <c r="K126" s="19">
        <f t="shared" si="4"/>
        <v>1246897.53</v>
      </c>
      <c r="L126" s="37">
        <v>103962.19</v>
      </c>
      <c r="M126" s="38"/>
    </row>
    <row r="127" spans="1:13" s="39" customFormat="1" ht="12.95" customHeight="1" x14ac:dyDescent="0.25">
      <c r="A127" s="226"/>
      <c r="B127" s="29">
        <v>3713</v>
      </c>
      <c r="C127" s="30">
        <v>27</v>
      </c>
      <c r="D127" s="32" t="s">
        <v>304</v>
      </c>
      <c r="E127" s="32" t="s">
        <v>305</v>
      </c>
      <c r="F127" s="32" t="s">
        <v>306</v>
      </c>
      <c r="G127" s="33" t="s">
        <v>12</v>
      </c>
      <c r="H127" s="34" t="s">
        <v>13</v>
      </c>
      <c r="I127" s="35">
        <v>0.92920000000000003</v>
      </c>
      <c r="J127" s="36">
        <v>1004697.5</v>
      </c>
      <c r="K127" s="19">
        <f t="shared" si="4"/>
        <v>1205637</v>
      </c>
      <c r="L127" s="37">
        <v>100469.75</v>
      </c>
      <c r="M127" s="38"/>
    </row>
    <row r="128" spans="1:13" s="39" customFormat="1" x14ac:dyDescent="0.25">
      <c r="A128" s="226"/>
      <c r="B128" s="57">
        <v>3733</v>
      </c>
      <c r="C128" s="30">
        <v>28</v>
      </c>
      <c r="D128" s="32" t="s">
        <v>307</v>
      </c>
      <c r="E128" s="32" t="s">
        <v>308</v>
      </c>
      <c r="F128" s="32" t="s">
        <v>309</v>
      </c>
      <c r="G128" s="33" t="s">
        <v>12</v>
      </c>
      <c r="H128" s="34" t="s">
        <v>13</v>
      </c>
      <c r="I128" s="35">
        <v>0.93069999999999997</v>
      </c>
      <c r="J128" s="36">
        <v>1006319.3999999999</v>
      </c>
      <c r="K128" s="19">
        <f t="shared" si="4"/>
        <v>1207583.28</v>
      </c>
      <c r="L128" s="37">
        <v>100631.94</v>
      </c>
      <c r="M128" s="58"/>
    </row>
    <row r="129" spans="1:13" s="39" customFormat="1" ht="12.95" customHeight="1" x14ac:dyDescent="0.25">
      <c r="A129" s="226"/>
      <c r="B129" s="29">
        <v>3735</v>
      </c>
      <c r="C129" s="30">
        <v>29</v>
      </c>
      <c r="D129" s="32" t="s">
        <v>310</v>
      </c>
      <c r="E129" s="32" t="s">
        <v>311</v>
      </c>
      <c r="F129" s="32" t="s">
        <v>312</v>
      </c>
      <c r="G129" s="33" t="s">
        <v>12</v>
      </c>
      <c r="H129" s="34" t="s">
        <v>13</v>
      </c>
      <c r="I129" s="35">
        <v>0.93869999999999998</v>
      </c>
      <c r="J129" s="36">
        <v>1014969.3999999999</v>
      </c>
      <c r="K129" s="19">
        <f t="shared" si="4"/>
        <v>1217963.28</v>
      </c>
      <c r="L129" s="37">
        <v>101496.94</v>
      </c>
      <c r="M129" s="38"/>
    </row>
    <row r="130" spans="1:13" s="39" customFormat="1" ht="12.95" customHeight="1" x14ac:dyDescent="0.25">
      <c r="A130" s="226"/>
      <c r="B130" s="29">
        <v>3736</v>
      </c>
      <c r="C130" s="30">
        <v>30</v>
      </c>
      <c r="D130" s="32" t="s">
        <v>313</v>
      </c>
      <c r="E130" s="32" t="s">
        <v>314</v>
      </c>
      <c r="F130" s="32" t="s">
        <v>315</v>
      </c>
      <c r="G130" s="33" t="s">
        <v>12</v>
      </c>
      <c r="H130" s="34" t="s">
        <v>13</v>
      </c>
      <c r="I130" s="35">
        <v>0.96450000000000002</v>
      </c>
      <c r="J130" s="36">
        <v>1042865.6000000001</v>
      </c>
      <c r="K130" s="19">
        <f t="shared" si="4"/>
        <v>1251438.72</v>
      </c>
      <c r="L130" s="37">
        <v>104286.56</v>
      </c>
      <c r="M130" s="38"/>
    </row>
    <row r="131" spans="1:13" s="39" customFormat="1" ht="12.95" customHeight="1" x14ac:dyDescent="0.25">
      <c r="A131" s="226"/>
      <c r="B131" s="29">
        <v>3724</v>
      </c>
      <c r="C131" s="30">
        <v>31</v>
      </c>
      <c r="D131" s="32" t="s">
        <v>316</v>
      </c>
      <c r="E131" s="32" t="s">
        <v>317</v>
      </c>
      <c r="F131" s="32" t="s">
        <v>318</v>
      </c>
      <c r="G131" s="33" t="s">
        <v>12</v>
      </c>
      <c r="H131" s="34" t="s">
        <v>13</v>
      </c>
      <c r="I131" s="35">
        <v>0.92169999999999996</v>
      </c>
      <c r="J131" s="36">
        <v>992695.60000000009</v>
      </c>
      <c r="K131" s="19">
        <f t="shared" si="4"/>
        <v>1192013.22</v>
      </c>
      <c r="L131" s="37">
        <v>99658.81</v>
      </c>
      <c r="M131" s="38"/>
    </row>
    <row r="132" spans="1:13" s="39" customFormat="1" ht="23.25" customHeight="1" x14ac:dyDescent="0.25">
      <c r="A132" s="226"/>
      <c r="B132" s="57">
        <v>3728</v>
      </c>
      <c r="C132" s="30">
        <v>32</v>
      </c>
      <c r="D132" s="53" t="s">
        <v>518</v>
      </c>
      <c r="E132" s="53" t="s">
        <v>5585</v>
      </c>
      <c r="F132" s="53" t="s">
        <v>5586</v>
      </c>
      <c r="G132" s="33" t="s">
        <v>12</v>
      </c>
      <c r="H132" s="34" t="s">
        <v>13</v>
      </c>
      <c r="I132" s="35">
        <v>0.92100000000000004</v>
      </c>
      <c r="J132" s="36">
        <v>948688.8</v>
      </c>
      <c r="K132" s="19">
        <f t="shared" si="4"/>
        <v>1147855.06</v>
      </c>
      <c r="L132" s="37">
        <v>99583.13</v>
      </c>
      <c r="M132" s="38"/>
    </row>
    <row r="133" spans="1:13" s="39" customFormat="1" ht="12.95" customHeight="1" x14ac:dyDescent="0.25">
      <c r="A133" s="226"/>
      <c r="B133" s="29"/>
      <c r="C133" s="30"/>
      <c r="D133" s="31" t="s">
        <v>5732</v>
      </c>
      <c r="E133" s="32"/>
      <c r="F133" s="32"/>
      <c r="G133" s="33"/>
      <c r="H133" s="34"/>
      <c r="I133" s="35"/>
      <c r="J133" s="36"/>
      <c r="K133" s="19"/>
      <c r="L133" s="37"/>
      <c r="M133" s="38"/>
    </row>
    <row r="134" spans="1:13" s="39" customFormat="1" ht="12.95" customHeight="1" x14ac:dyDescent="0.25">
      <c r="A134" s="226"/>
      <c r="B134" s="29">
        <v>3718</v>
      </c>
      <c r="C134" s="30">
        <v>1</v>
      </c>
      <c r="D134" s="32" t="s">
        <v>321</v>
      </c>
      <c r="E134" s="32" t="s">
        <v>322</v>
      </c>
      <c r="F134" s="32" t="s">
        <v>323</v>
      </c>
      <c r="G134" s="33" t="s">
        <v>5731</v>
      </c>
      <c r="H134" s="34" t="s">
        <v>13</v>
      </c>
      <c r="I134" s="35">
        <v>0.98040000000000005</v>
      </c>
      <c r="J134" s="36">
        <v>1679425.2</v>
      </c>
      <c r="K134" s="19">
        <f>ROUND(J134+L134*2,2)</f>
        <v>2015310.24</v>
      </c>
      <c r="L134" s="37">
        <v>167942.52</v>
      </c>
      <c r="M134" s="38"/>
    </row>
    <row r="135" spans="1:13" s="39" customFormat="1" ht="12.95" customHeight="1" x14ac:dyDescent="0.25">
      <c r="A135" s="227"/>
      <c r="B135" s="29">
        <v>3737</v>
      </c>
      <c r="C135" s="30">
        <v>2</v>
      </c>
      <c r="D135" s="32" t="s">
        <v>324</v>
      </c>
      <c r="E135" s="32" t="s">
        <v>325</v>
      </c>
      <c r="F135" s="32" t="s">
        <v>326</v>
      </c>
      <c r="G135" s="33" t="s">
        <v>5731</v>
      </c>
      <c r="H135" s="34" t="s">
        <v>13</v>
      </c>
      <c r="I135" s="35">
        <v>0.97619999999999996</v>
      </c>
      <c r="J135" s="36">
        <v>1670860.2000000002</v>
      </c>
      <c r="K135" s="19">
        <f>ROUND(J135+L135*2,2)</f>
        <v>2005306.32</v>
      </c>
      <c r="L135" s="37">
        <v>167223.06</v>
      </c>
      <c r="M135" s="38"/>
    </row>
    <row r="136" spans="1:13" s="39" customFormat="1" ht="12.95" customHeight="1" x14ac:dyDescent="0.25">
      <c r="A136" s="225" t="s">
        <v>327</v>
      </c>
      <c r="B136" s="29"/>
      <c r="C136" s="30"/>
      <c r="D136" s="31" t="s">
        <v>126</v>
      </c>
      <c r="E136" s="32"/>
      <c r="F136" s="32"/>
      <c r="G136" s="33"/>
      <c r="H136" s="34"/>
      <c r="I136" s="35"/>
      <c r="J136" s="36"/>
      <c r="K136" s="19"/>
      <c r="L136" s="37"/>
      <c r="M136" s="38"/>
    </row>
    <row r="137" spans="1:13" s="39" customFormat="1" ht="12.95" customHeight="1" x14ac:dyDescent="0.25">
      <c r="A137" s="226"/>
      <c r="B137" s="29">
        <v>108</v>
      </c>
      <c r="C137" s="30">
        <v>1</v>
      </c>
      <c r="D137" s="42" t="s">
        <v>328</v>
      </c>
      <c r="E137" s="42" t="s">
        <v>329</v>
      </c>
      <c r="F137" s="42" t="s">
        <v>330</v>
      </c>
      <c r="G137" s="33" t="s">
        <v>130</v>
      </c>
      <c r="H137" s="34" t="s">
        <v>13</v>
      </c>
      <c r="I137" s="35">
        <v>0.4975</v>
      </c>
      <c r="J137" s="36">
        <v>268981.6999999999</v>
      </c>
      <c r="K137" s="19">
        <f>ROUND(J137+L137*2,2)</f>
        <v>322778.03999999998</v>
      </c>
      <c r="L137" s="37">
        <v>26898.17</v>
      </c>
      <c r="M137" s="38"/>
    </row>
    <row r="138" spans="1:13" s="39" customFormat="1" ht="12.95" customHeight="1" x14ac:dyDescent="0.25">
      <c r="A138" s="226"/>
      <c r="B138" s="29">
        <v>118</v>
      </c>
      <c r="C138" s="30">
        <v>2</v>
      </c>
      <c r="D138" s="32" t="s">
        <v>331</v>
      </c>
      <c r="E138" s="32" t="s">
        <v>332</v>
      </c>
      <c r="F138" s="32" t="s">
        <v>333</v>
      </c>
      <c r="G138" s="33" t="s">
        <v>130</v>
      </c>
      <c r="H138" s="34" t="s">
        <v>13</v>
      </c>
      <c r="I138" s="35">
        <v>0.90400000000000003</v>
      </c>
      <c r="J138" s="36">
        <v>488762.70000000007</v>
      </c>
      <c r="K138" s="19">
        <f>ROUND(J138+L138*2,2)</f>
        <v>586515.24</v>
      </c>
      <c r="L138" s="37">
        <v>48876.27</v>
      </c>
      <c r="M138" s="38"/>
    </row>
    <row r="139" spans="1:13" s="39" customFormat="1" ht="12.95" customHeight="1" x14ac:dyDescent="0.25">
      <c r="A139" s="226"/>
      <c r="B139" s="29"/>
      <c r="C139" s="30"/>
      <c r="D139" s="31" t="s">
        <v>11</v>
      </c>
      <c r="E139" s="32"/>
      <c r="F139" s="32"/>
      <c r="G139" s="33"/>
      <c r="H139" s="34"/>
      <c r="I139" s="35"/>
      <c r="J139" s="36"/>
      <c r="K139" s="19"/>
      <c r="L139" s="37"/>
      <c r="M139" s="38"/>
    </row>
    <row r="140" spans="1:13" s="39" customFormat="1" ht="12.95" customHeight="1" x14ac:dyDescent="0.25">
      <c r="A140" s="226"/>
      <c r="B140" s="29">
        <v>115</v>
      </c>
      <c r="C140" s="30">
        <v>1</v>
      </c>
      <c r="D140" s="53" t="s">
        <v>431</v>
      </c>
      <c r="E140" s="53" t="s">
        <v>5591</v>
      </c>
      <c r="F140" s="53" t="s">
        <v>5592</v>
      </c>
      <c r="G140" s="33" t="s">
        <v>12</v>
      </c>
      <c r="H140" s="34" t="s">
        <v>13</v>
      </c>
      <c r="I140" s="35">
        <v>0</v>
      </c>
      <c r="J140" s="36">
        <v>612030.78</v>
      </c>
      <c r="K140" s="19">
        <f t="shared" ref="K140:K171" si="5">ROUND(J140+L140*2,2)</f>
        <v>612030.78</v>
      </c>
      <c r="L140" s="37">
        <v>0</v>
      </c>
      <c r="M140" s="38" t="s">
        <v>5685</v>
      </c>
    </row>
    <row r="141" spans="1:13" s="39" customFormat="1" ht="12.95" customHeight="1" x14ac:dyDescent="0.25">
      <c r="A141" s="226"/>
      <c r="B141" s="29">
        <v>107</v>
      </c>
      <c r="C141" s="30">
        <v>2</v>
      </c>
      <c r="D141" s="32" t="s">
        <v>334</v>
      </c>
      <c r="E141" s="32" t="s">
        <v>335</v>
      </c>
      <c r="F141" s="32" t="s">
        <v>336</v>
      </c>
      <c r="G141" s="33" t="s">
        <v>12</v>
      </c>
      <c r="H141" s="34" t="s">
        <v>13</v>
      </c>
      <c r="I141" s="35">
        <v>0.52300000000000002</v>
      </c>
      <c r="J141" s="36">
        <v>560303.79999999993</v>
      </c>
      <c r="K141" s="19">
        <f t="shared" si="5"/>
        <v>673402.56</v>
      </c>
      <c r="L141" s="37">
        <v>56549.38</v>
      </c>
      <c r="M141" s="38"/>
    </row>
    <row r="142" spans="1:13" s="39" customFormat="1" ht="12.95" customHeight="1" x14ac:dyDescent="0.25">
      <c r="A142" s="226"/>
      <c r="B142" s="29">
        <v>156</v>
      </c>
      <c r="C142" s="30">
        <v>3</v>
      </c>
      <c r="D142" s="42" t="s">
        <v>337</v>
      </c>
      <c r="E142" s="42" t="s">
        <v>338</v>
      </c>
      <c r="F142" s="42" t="s">
        <v>339</v>
      </c>
      <c r="G142" s="33" t="s">
        <v>12</v>
      </c>
      <c r="H142" s="34" t="s">
        <v>13</v>
      </c>
      <c r="I142" s="35">
        <v>0.91400000000000003</v>
      </c>
      <c r="J142" s="36">
        <v>988262.5</v>
      </c>
      <c r="K142" s="19">
        <f t="shared" si="5"/>
        <v>1185915</v>
      </c>
      <c r="L142" s="37">
        <v>98826.25</v>
      </c>
      <c r="M142" s="38"/>
    </row>
    <row r="143" spans="1:13" s="39" customFormat="1" ht="12.95" customHeight="1" x14ac:dyDescent="0.2">
      <c r="A143" s="226"/>
      <c r="B143" s="29">
        <v>111</v>
      </c>
      <c r="C143" s="30">
        <v>4</v>
      </c>
      <c r="D143" s="42" t="s">
        <v>340</v>
      </c>
      <c r="E143" s="42" t="s">
        <v>341</v>
      </c>
      <c r="F143" s="42" t="s">
        <v>342</v>
      </c>
      <c r="G143" s="45" t="s">
        <v>12</v>
      </c>
      <c r="H143" s="34" t="s">
        <v>13</v>
      </c>
      <c r="I143" s="35">
        <v>0.91200000000000003</v>
      </c>
      <c r="J143" s="36">
        <v>983505</v>
      </c>
      <c r="K143" s="19">
        <f t="shared" si="5"/>
        <v>1180725</v>
      </c>
      <c r="L143" s="37">
        <v>98610</v>
      </c>
      <c r="M143" s="38"/>
    </row>
    <row r="144" spans="1:13" s="39" customFormat="1" ht="12.95" customHeight="1" x14ac:dyDescent="0.25">
      <c r="A144" s="226"/>
      <c r="B144" s="29">
        <v>117</v>
      </c>
      <c r="C144" s="30">
        <v>5</v>
      </c>
      <c r="D144" s="42" t="s">
        <v>343</v>
      </c>
      <c r="E144" s="42" t="s">
        <v>344</v>
      </c>
      <c r="F144" s="42" t="s">
        <v>345</v>
      </c>
      <c r="G144" s="50" t="s">
        <v>12</v>
      </c>
      <c r="H144" s="34" t="s">
        <v>13</v>
      </c>
      <c r="I144" s="35">
        <v>0.91300000000000003</v>
      </c>
      <c r="J144" s="36">
        <v>987181.3</v>
      </c>
      <c r="K144" s="19">
        <f t="shared" si="5"/>
        <v>1184617.56</v>
      </c>
      <c r="L144" s="37">
        <v>98718.13</v>
      </c>
      <c r="M144" s="38"/>
    </row>
    <row r="145" spans="1:13" s="39" customFormat="1" ht="12.95" customHeight="1" x14ac:dyDescent="0.2">
      <c r="A145" s="226"/>
      <c r="B145" s="29">
        <v>143</v>
      </c>
      <c r="C145" s="30">
        <v>6</v>
      </c>
      <c r="D145" s="42" t="s">
        <v>346</v>
      </c>
      <c r="E145" s="42" t="s">
        <v>347</v>
      </c>
      <c r="F145" s="42" t="s">
        <v>348</v>
      </c>
      <c r="G145" s="45" t="s">
        <v>12</v>
      </c>
      <c r="H145" s="34" t="s">
        <v>13</v>
      </c>
      <c r="I145" s="35">
        <v>0.91200000000000003</v>
      </c>
      <c r="J145" s="36">
        <v>986100</v>
      </c>
      <c r="K145" s="19">
        <f t="shared" si="5"/>
        <v>1183320</v>
      </c>
      <c r="L145" s="37">
        <v>98610</v>
      </c>
      <c r="M145" s="38"/>
    </row>
    <row r="146" spans="1:13" s="39" customFormat="1" ht="12.95" customHeight="1" x14ac:dyDescent="0.25">
      <c r="A146" s="226"/>
      <c r="B146" s="43">
        <v>114</v>
      </c>
      <c r="C146" s="30">
        <v>7</v>
      </c>
      <c r="D146" s="32" t="s">
        <v>349</v>
      </c>
      <c r="E146" s="32" t="s">
        <v>350</v>
      </c>
      <c r="F146" s="32" t="s">
        <v>351</v>
      </c>
      <c r="G146" s="50" t="s">
        <v>12</v>
      </c>
      <c r="H146" s="34" t="s">
        <v>13</v>
      </c>
      <c r="I146" s="35">
        <v>0.92200000000000004</v>
      </c>
      <c r="J146" s="36">
        <v>991722.5</v>
      </c>
      <c r="K146" s="19">
        <f t="shared" si="5"/>
        <v>1191105</v>
      </c>
      <c r="L146" s="37">
        <v>99691.25</v>
      </c>
      <c r="M146" s="38"/>
    </row>
    <row r="147" spans="1:13" s="39" customFormat="1" ht="12.95" customHeight="1" x14ac:dyDescent="0.25">
      <c r="A147" s="226"/>
      <c r="B147" s="29">
        <v>137</v>
      </c>
      <c r="C147" s="30">
        <v>8</v>
      </c>
      <c r="D147" s="32" t="s">
        <v>352</v>
      </c>
      <c r="E147" s="32" t="s">
        <v>353</v>
      </c>
      <c r="F147" s="32" t="s">
        <v>354</v>
      </c>
      <c r="G147" s="50" t="s">
        <v>12</v>
      </c>
      <c r="H147" s="34" t="s">
        <v>13</v>
      </c>
      <c r="I147" s="35">
        <v>0.93079999999999996</v>
      </c>
      <c r="J147" s="36">
        <v>1001237.5</v>
      </c>
      <c r="K147" s="19">
        <f t="shared" si="5"/>
        <v>1202523</v>
      </c>
      <c r="L147" s="37">
        <v>100642.75</v>
      </c>
      <c r="M147" s="38"/>
    </row>
    <row r="148" spans="1:13" s="39" customFormat="1" ht="12.95" customHeight="1" x14ac:dyDescent="0.25">
      <c r="A148" s="226"/>
      <c r="B148" s="29">
        <v>158</v>
      </c>
      <c r="C148" s="30">
        <v>9</v>
      </c>
      <c r="D148" s="32" t="s">
        <v>355</v>
      </c>
      <c r="E148" s="32" t="s">
        <v>356</v>
      </c>
      <c r="F148" s="32" t="s">
        <v>357</v>
      </c>
      <c r="G148" s="50" t="s">
        <v>12</v>
      </c>
      <c r="H148" s="34" t="s">
        <v>13</v>
      </c>
      <c r="I148" s="35">
        <v>0.89100000000000001</v>
      </c>
      <c r="J148" s="36">
        <v>963393.8</v>
      </c>
      <c r="K148" s="19">
        <f t="shared" si="5"/>
        <v>1156072.56</v>
      </c>
      <c r="L148" s="37">
        <v>96339.38</v>
      </c>
      <c r="M148" s="38"/>
    </row>
    <row r="149" spans="1:13" s="39" customFormat="1" ht="12.95" customHeight="1" x14ac:dyDescent="0.25">
      <c r="A149" s="226"/>
      <c r="B149" s="29">
        <v>109</v>
      </c>
      <c r="C149" s="30">
        <v>10</v>
      </c>
      <c r="D149" s="32" t="s">
        <v>358</v>
      </c>
      <c r="E149" s="32" t="s">
        <v>359</v>
      </c>
      <c r="F149" s="32" t="s">
        <v>360</v>
      </c>
      <c r="G149" s="50" t="s">
        <v>12</v>
      </c>
      <c r="H149" s="34" t="s">
        <v>13</v>
      </c>
      <c r="I149" s="35">
        <v>0.93</v>
      </c>
      <c r="J149" s="36">
        <v>1000372.5</v>
      </c>
      <c r="K149" s="19">
        <f t="shared" si="5"/>
        <v>1201485</v>
      </c>
      <c r="L149" s="37">
        <v>100556.25</v>
      </c>
      <c r="M149" s="38"/>
    </row>
    <row r="150" spans="1:13" s="39" customFormat="1" ht="14.25" customHeight="1" x14ac:dyDescent="0.25">
      <c r="A150" s="226"/>
      <c r="B150" s="29">
        <v>144</v>
      </c>
      <c r="C150" s="30">
        <v>11</v>
      </c>
      <c r="D150" s="32" t="s">
        <v>361</v>
      </c>
      <c r="E150" s="32" t="s">
        <v>362</v>
      </c>
      <c r="F150" s="32" t="s">
        <v>363</v>
      </c>
      <c r="G150" s="50" t="s">
        <v>12</v>
      </c>
      <c r="H150" s="34" t="s">
        <v>13</v>
      </c>
      <c r="I150" s="35">
        <v>0.89500000000000002</v>
      </c>
      <c r="J150" s="36">
        <v>965123.8</v>
      </c>
      <c r="K150" s="19">
        <f t="shared" si="5"/>
        <v>1158667.56</v>
      </c>
      <c r="L150" s="37">
        <v>96771.88</v>
      </c>
      <c r="M150" s="58"/>
    </row>
    <row r="151" spans="1:13" s="39" customFormat="1" ht="12.95" customHeight="1" x14ac:dyDescent="0.25">
      <c r="A151" s="226"/>
      <c r="B151" s="29">
        <v>142</v>
      </c>
      <c r="C151" s="30">
        <v>12</v>
      </c>
      <c r="D151" s="32" t="s">
        <v>364</v>
      </c>
      <c r="E151" s="32" t="s">
        <v>365</v>
      </c>
      <c r="F151" s="32" t="s">
        <v>366</v>
      </c>
      <c r="G151" s="50" t="s">
        <v>12</v>
      </c>
      <c r="H151" s="34" t="s">
        <v>13</v>
      </c>
      <c r="I151" s="35">
        <v>0.91600000000000004</v>
      </c>
      <c r="J151" s="36">
        <v>990425</v>
      </c>
      <c r="K151" s="19">
        <f t="shared" si="5"/>
        <v>1188510</v>
      </c>
      <c r="L151" s="37">
        <v>99042.5</v>
      </c>
      <c r="M151" s="38"/>
    </row>
    <row r="152" spans="1:13" s="39" customFormat="1" ht="12.95" customHeight="1" x14ac:dyDescent="0.2">
      <c r="A152" s="226"/>
      <c r="B152" s="29">
        <v>101</v>
      </c>
      <c r="C152" s="30">
        <v>13</v>
      </c>
      <c r="D152" s="42" t="s">
        <v>367</v>
      </c>
      <c r="E152" s="42" t="s">
        <v>368</v>
      </c>
      <c r="F152" s="42" t="s">
        <v>369</v>
      </c>
      <c r="G152" s="45" t="s">
        <v>12</v>
      </c>
      <c r="H152" s="34" t="s">
        <v>13</v>
      </c>
      <c r="I152" s="35">
        <v>0.93230000000000002</v>
      </c>
      <c r="J152" s="36">
        <v>1002859.3999999999</v>
      </c>
      <c r="K152" s="19">
        <f t="shared" si="5"/>
        <v>1204469.28</v>
      </c>
      <c r="L152" s="37">
        <v>100804.94</v>
      </c>
      <c r="M152" s="38"/>
    </row>
    <row r="153" spans="1:13" s="39" customFormat="1" ht="12.95" customHeight="1" x14ac:dyDescent="0.25">
      <c r="A153" s="226"/>
      <c r="B153" s="29">
        <v>131</v>
      </c>
      <c r="C153" s="30">
        <v>14</v>
      </c>
      <c r="D153" s="42" t="s">
        <v>370</v>
      </c>
      <c r="E153" s="42" t="s">
        <v>371</v>
      </c>
      <c r="F153" s="42" t="s">
        <v>372</v>
      </c>
      <c r="G153" s="33" t="s">
        <v>12</v>
      </c>
      <c r="H153" s="34" t="s">
        <v>13</v>
      </c>
      <c r="I153" s="35">
        <v>0</v>
      </c>
      <c r="J153" s="36">
        <v>696584.5</v>
      </c>
      <c r="K153" s="19">
        <f t="shared" si="5"/>
        <v>696584.5</v>
      </c>
      <c r="L153" s="37">
        <v>0</v>
      </c>
      <c r="M153" s="38" t="s">
        <v>5685</v>
      </c>
    </row>
    <row r="154" spans="1:13" s="39" customFormat="1" ht="12.95" customHeight="1" x14ac:dyDescent="0.25">
      <c r="A154" s="226"/>
      <c r="B154" s="29">
        <v>146</v>
      </c>
      <c r="C154" s="30">
        <v>15</v>
      </c>
      <c r="D154" s="32" t="s">
        <v>373</v>
      </c>
      <c r="E154" s="32" t="s">
        <v>374</v>
      </c>
      <c r="F154" s="32" t="s">
        <v>375</v>
      </c>
      <c r="G154" s="33" t="s">
        <v>12</v>
      </c>
      <c r="H154" s="34" t="s">
        <v>13</v>
      </c>
      <c r="I154" s="35">
        <v>0.92969999999999997</v>
      </c>
      <c r="J154" s="36">
        <v>1003508.1000000001</v>
      </c>
      <c r="K154" s="19">
        <f t="shared" si="5"/>
        <v>1204555.72</v>
      </c>
      <c r="L154" s="37">
        <v>100523.81</v>
      </c>
      <c r="M154" s="38"/>
    </row>
    <row r="155" spans="1:13" s="39" customFormat="1" ht="12.95" customHeight="1" x14ac:dyDescent="0.25">
      <c r="A155" s="226"/>
      <c r="B155" s="29">
        <v>103</v>
      </c>
      <c r="C155" s="30">
        <v>16</v>
      </c>
      <c r="D155" s="32" t="s">
        <v>379</v>
      </c>
      <c r="E155" s="32" t="s">
        <v>380</v>
      </c>
      <c r="F155" s="32" t="s">
        <v>348</v>
      </c>
      <c r="G155" s="33" t="s">
        <v>12</v>
      </c>
      <c r="H155" s="34" t="s">
        <v>13</v>
      </c>
      <c r="I155" s="35">
        <v>0.92200000000000004</v>
      </c>
      <c r="J155" s="36">
        <v>991722.5</v>
      </c>
      <c r="K155" s="19">
        <f t="shared" si="5"/>
        <v>1191105</v>
      </c>
      <c r="L155" s="37">
        <v>99691.25</v>
      </c>
      <c r="M155" s="38"/>
    </row>
    <row r="156" spans="1:13" s="39" customFormat="1" ht="12.95" customHeight="1" x14ac:dyDescent="0.25">
      <c r="A156" s="226"/>
      <c r="B156" s="29">
        <v>116</v>
      </c>
      <c r="C156" s="30">
        <v>17</v>
      </c>
      <c r="D156" s="32" t="s">
        <v>381</v>
      </c>
      <c r="E156" s="32" t="s">
        <v>382</v>
      </c>
      <c r="F156" s="32" t="s">
        <v>383</v>
      </c>
      <c r="G156" s="33" t="s">
        <v>12</v>
      </c>
      <c r="H156" s="34" t="s">
        <v>13</v>
      </c>
      <c r="I156" s="35">
        <v>0.91500000000000004</v>
      </c>
      <c r="J156" s="36">
        <v>984153.8</v>
      </c>
      <c r="K156" s="19">
        <f t="shared" si="5"/>
        <v>1182022.56</v>
      </c>
      <c r="L156" s="37">
        <v>98934.38</v>
      </c>
      <c r="M156" s="38"/>
    </row>
    <row r="157" spans="1:13" s="39" customFormat="1" ht="12.95" customHeight="1" x14ac:dyDescent="0.25">
      <c r="A157" s="226"/>
      <c r="B157" s="29">
        <v>151</v>
      </c>
      <c r="C157" s="30">
        <v>18</v>
      </c>
      <c r="D157" s="32" t="s">
        <v>384</v>
      </c>
      <c r="E157" s="32" t="s">
        <v>385</v>
      </c>
      <c r="F157" s="32" t="s">
        <v>386</v>
      </c>
      <c r="G157" s="33" t="s">
        <v>12</v>
      </c>
      <c r="H157" s="34" t="s">
        <v>13</v>
      </c>
      <c r="I157" s="35">
        <v>0.9052</v>
      </c>
      <c r="J157" s="36">
        <v>978747.5</v>
      </c>
      <c r="K157" s="19">
        <f t="shared" si="5"/>
        <v>1174497</v>
      </c>
      <c r="L157" s="37">
        <v>97874.75</v>
      </c>
      <c r="M157" s="38"/>
    </row>
    <row r="158" spans="1:13" s="39" customFormat="1" ht="12.95" customHeight="1" x14ac:dyDescent="0.25">
      <c r="A158" s="226"/>
      <c r="B158" s="29">
        <v>155</v>
      </c>
      <c r="C158" s="30">
        <v>19</v>
      </c>
      <c r="D158" s="32" t="s">
        <v>387</v>
      </c>
      <c r="E158" s="32" t="s">
        <v>388</v>
      </c>
      <c r="F158" s="32" t="s">
        <v>389</v>
      </c>
      <c r="G158" s="33" t="s">
        <v>12</v>
      </c>
      <c r="H158" s="34" t="s">
        <v>13</v>
      </c>
      <c r="I158" s="35">
        <v>0.91720000000000002</v>
      </c>
      <c r="J158" s="36">
        <v>607705.75</v>
      </c>
      <c r="K158" s="19">
        <f t="shared" si="5"/>
        <v>806050.25</v>
      </c>
      <c r="L158" s="37">
        <v>99172.25</v>
      </c>
      <c r="M158" s="38"/>
    </row>
    <row r="159" spans="1:13" s="39" customFormat="1" ht="12.95" customHeight="1" x14ac:dyDescent="0.25">
      <c r="A159" s="226"/>
      <c r="B159" s="29">
        <v>126</v>
      </c>
      <c r="C159" s="30">
        <v>20</v>
      </c>
      <c r="D159" s="32" t="s">
        <v>390</v>
      </c>
      <c r="E159" s="32" t="s">
        <v>391</v>
      </c>
      <c r="F159" s="32" t="s">
        <v>392</v>
      </c>
      <c r="G159" s="33" t="s">
        <v>12</v>
      </c>
      <c r="H159" s="34" t="s">
        <v>13</v>
      </c>
      <c r="I159" s="35">
        <v>0.90800000000000003</v>
      </c>
      <c r="J159" s="36">
        <v>981775</v>
      </c>
      <c r="K159" s="19">
        <f t="shared" si="5"/>
        <v>1178130</v>
      </c>
      <c r="L159" s="37">
        <v>98177.5</v>
      </c>
      <c r="M159" s="38"/>
    </row>
    <row r="160" spans="1:13" s="39" customFormat="1" ht="12.95" customHeight="1" x14ac:dyDescent="0.25">
      <c r="A160" s="226"/>
      <c r="B160" s="29">
        <v>154</v>
      </c>
      <c r="C160" s="30">
        <v>21</v>
      </c>
      <c r="D160" s="32" t="s">
        <v>393</v>
      </c>
      <c r="E160" s="32" t="s">
        <v>394</v>
      </c>
      <c r="F160" s="32" t="s">
        <v>395</v>
      </c>
      <c r="G160" s="33" t="s">
        <v>12</v>
      </c>
      <c r="H160" s="34" t="s">
        <v>13</v>
      </c>
      <c r="I160" s="35">
        <v>0.9889</v>
      </c>
      <c r="J160" s="36">
        <v>1069842.8000000003</v>
      </c>
      <c r="K160" s="19">
        <f t="shared" si="5"/>
        <v>1283692.42</v>
      </c>
      <c r="L160" s="37">
        <v>106924.81</v>
      </c>
      <c r="M160" s="38"/>
    </row>
    <row r="161" spans="1:13" s="39" customFormat="1" ht="12.95" customHeight="1" x14ac:dyDescent="0.25">
      <c r="A161" s="226"/>
      <c r="B161" s="29">
        <v>120</v>
      </c>
      <c r="C161" s="30">
        <v>22</v>
      </c>
      <c r="D161" s="32" t="s">
        <v>396</v>
      </c>
      <c r="E161" s="32" t="s">
        <v>397</v>
      </c>
      <c r="F161" s="32" t="s">
        <v>398</v>
      </c>
      <c r="G161" s="33" t="s">
        <v>12</v>
      </c>
      <c r="H161" s="34" t="s">
        <v>13</v>
      </c>
      <c r="I161" s="35">
        <v>0.92479999999999996</v>
      </c>
      <c r="J161" s="36">
        <v>994750</v>
      </c>
      <c r="K161" s="19">
        <f t="shared" si="5"/>
        <v>1194738</v>
      </c>
      <c r="L161" s="37">
        <v>99994</v>
      </c>
      <c r="M161" s="38"/>
    </row>
    <row r="162" spans="1:13" s="39" customFormat="1" ht="12.95" customHeight="1" x14ac:dyDescent="0.25">
      <c r="A162" s="226"/>
      <c r="B162" s="29">
        <v>157</v>
      </c>
      <c r="C162" s="30">
        <v>23</v>
      </c>
      <c r="D162" s="42" t="s">
        <v>399</v>
      </c>
      <c r="E162" s="42" t="s">
        <v>400</v>
      </c>
      <c r="F162" s="42" t="s">
        <v>401</v>
      </c>
      <c r="G162" s="33" t="s">
        <v>12</v>
      </c>
      <c r="H162" s="34" t="s">
        <v>13</v>
      </c>
      <c r="I162" s="35">
        <v>0.90100000000000002</v>
      </c>
      <c r="J162" s="36">
        <v>974206.3</v>
      </c>
      <c r="K162" s="19">
        <f t="shared" si="5"/>
        <v>1169047.56</v>
      </c>
      <c r="L162" s="37">
        <v>97420.63</v>
      </c>
      <c r="M162" s="38"/>
    </row>
    <row r="163" spans="1:13" s="39" customFormat="1" ht="12.95" customHeight="1" x14ac:dyDescent="0.25">
      <c r="A163" s="226"/>
      <c r="B163" s="29">
        <v>136</v>
      </c>
      <c r="C163" s="30">
        <v>24</v>
      </c>
      <c r="D163" s="42" t="s">
        <v>62</v>
      </c>
      <c r="E163" s="42" t="s">
        <v>402</v>
      </c>
      <c r="F163" s="42" t="s">
        <v>403</v>
      </c>
      <c r="G163" s="33" t="s">
        <v>12</v>
      </c>
      <c r="H163" s="34" t="s">
        <v>13</v>
      </c>
      <c r="I163" s="35">
        <v>0.92100000000000004</v>
      </c>
      <c r="J163" s="36">
        <v>990641.3</v>
      </c>
      <c r="K163" s="19">
        <f t="shared" si="5"/>
        <v>1189807.56</v>
      </c>
      <c r="L163" s="37">
        <v>99583.13</v>
      </c>
      <c r="M163" s="38"/>
    </row>
    <row r="164" spans="1:13" s="39" customFormat="1" ht="12.95" customHeight="1" x14ac:dyDescent="0.25">
      <c r="A164" s="226"/>
      <c r="B164" s="29">
        <v>133</v>
      </c>
      <c r="C164" s="30">
        <v>25</v>
      </c>
      <c r="D164" s="42" t="s">
        <v>404</v>
      </c>
      <c r="E164" s="42" t="s">
        <v>405</v>
      </c>
      <c r="F164" s="42" t="s">
        <v>406</v>
      </c>
      <c r="G164" s="33" t="s">
        <v>12</v>
      </c>
      <c r="H164" s="34" t="s">
        <v>13</v>
      </c>
      <c r="I164" s="35">
        <v>0.98640000000000005</v>
      </c>
      <c r="J164" s="36">
        <v>1067139.7</v>
      </c>
      <c r="K164" s="19">
        <f t="shared" si="5"/>
        <v>1280448.7</v>
      </c>
      <c r="L164" s="37">
        <v>106654.5</v>
      </c>
      <c r="M164" s="38"/>
    </row>
    <row r="165" spans="1:13" s="39" customFormat="1" ht="12.95" customHeight="1" x14ac:dyDescent="0.25">
      <c r="A165" s="226"/>
      <c r="B165" s="29">
        <v>139</v>
      </c>
      <c r="C165" s="30">
        <v>26</v>
      </c>
      <c r="D165" s="32" t="s">
        <v>407</v>
      </c>
      <c r="E165" s="32" t="s">
        <v>408</v>
      </c>
      <c r="F165" s="32" t="s">
        <v>409</v>
      </c>
      <c r="G165" s="33" t="s">
        <v>12</v>
      </c>
      <c r="H165" s="34" t="s">
        <v>13</v>
      </c>
      <c r="I165" s="35">
        <v>0.9345</v>
      </c>
      <c r="J165" s="36">
        <v>1005238.1000000001</v>
      </c>
      <c r="K165" s="19">
        <f t="shared" si="5"/>
        <v>1207323.72</v>
      </c>
      <c r="L165" s="37">
        <v>101042.81</v>
      </c>
      <c r="M165" s="38"/>
    </row>
    <row r="166" spans="1:13" s="39" customFormat="1" ht="12.95" customHeight="1" x14ac:dyDescent="0.25">
      <c r="A166" s="226"/>
      <c r="B166" s="29">
        <v>110</v>
      </c>
      <c r="C166" s="30">
        <v>27</v>
      </c>
      <c r="D166" s="42" t="s">
        <v>410</v>
      </c>
      <c r="E166" s="42" t="s">
        <v>411</v>
      </c>
      <c r="F166" s="42" t="s">
        <v>412</v>
      </c>
      <c r="G166" s="33" t="s">
        <v>12</v>
      </c>
      <c r="H166" s="34" t="s">
        <v>13</v>
      </c>
      <c r="I166" s="35">
        <v>0.92800000000000005</v>
      </c>
      <c r="J166" s="36">
        <v>998210</v>
      </c>
      <c r="K166" s="19">
        <f t="shared" si="5"/>
        <v>1198890</v>
      </c>
      <c r="L166" s="37">
        <v>100340</v>
      </c>
      <c r="M166" s="38"/>
    </row>
    <row r="167" spans="1:13" s="39" customFormat="1" ht="12.95" customHeight="1" x14ac:dyDescent="0.25">
      <c r="A167" s="226"/>
      <c r="B167" s="29">
        <v>149</v>
      </c>
      <c r="C167" s="30">
        <v>28</v>
      </c>
      <c r="D167" s="32" t="s">
        <v>413</v>
      </c>
      <c r="E167" s="32" t="s">
        <v>414</v>
      </c>
      <c r="F167" s="32" t="s">
        <v>415</v>
      </c>
      <c r="G167" s="33" t="s">
        <v>12</v>
      </c>
      <c r="H167" s="34" t="s">
        <v>13</v>
      </c>
      <c r="I167" s="35">
        <v>0.92420000000000002</v>
      </c>
      <c r="J167" s="36">
        <v>994101.3</v>
      </c>
      <c r="K167" s="19">
        <f t="shared" si="5"/>
        <v>1193959.56</v>
      </c>
      <c r="L167" s="37">
        <v>99929.13</v>
      </c>
      <c r="M167" s="38"/>
    </row>
    <row r="168" spans="1:13" s="39" customFormat="1" ht="12.95" customHeight="1" x14ac:dyDescent="0.25">
      <c r="A168" s="226"/>
      <c r="B168" s="29">
        <v>125</v>
      </c>
      <c r="C168" s="30">
        <v>29</v>
      </c>
      <c r="D168" s="32" t="s">
        <v>416</v>
      </c>
      <c r="E168" s="32" t="s">
        <v>417</v>
      </c>
      <c r="F168" s="32" t="s">
        <v>418</v>
      </c>
      <c r="G168" s="33" t="s">
        <v>12</v>
      </c>
      <c r="H168" s="34" t="s">
        <v>13</v>
      </c>
      <c r="I168" s="35">
        <v>0.91300000000000003</v>
      </c>
      <c r="J168" s="36">
        <v>984586.3</v>
      </c>
      <c r="K168" s="19">
        <f t="shared" si="5"/>
        <v>1182022.56</v>
      </c>
      <c r="L168" s="37">
        <v>98718.13</v>
      </c>
      <c r="M168" s="38"/>
    </row>
    <row r="169" spans="1:13" s="39" customFormat="1" ht="12.95" customHeight="1" x14ac:dyDescent="0.25">
      <c r="A169" s="226"/>
      <c r="B169" s="29">
        <v>100</v>
      </c>
      <c r="C169" s="30">
        <v>30</v>
      </c>
      <c r="D169" s="32" t="s">
        <v>419</v>
      </c>
      <c r="E169" s="32" t="s">
        <v>420</v>
      </c>
      <c r="F169" s="32" t="s">
        <v>421</v>
      </c>
      <c r="G169" s="33" t="s">
        <v>12</v>
      </c>
      <c r="H169" s="34" t="s">
        <v>13</v>
      </c>
      <c r="I169" s="35">
        <v>0.92400000000000004</v>
      </c>
      <c r="J169" s="36">
        <v>993885</v>
      </c>
      <c r="K169" s="19">
        <f t="shared" si="5"/>
        <v>1193700</v>
      </c>
      <c r="L169" s="37">
        <v>99907.5</v>
      </c>
      <c r="M169" s="38"/>
    </row>
    <row r="170" spans="1:13" s="39" customFormat="1" ht="12.95" customHeight="1" x14ac:dyDescent="0.25">
      <c r="A170" s="226"/>
      <c r="B170" s="29">
        <v>148</v>
      </c>
      <c r="C170" s="30">
        <v>31</v>
      </c>
      <c r="D170" s="32" t="s">
        <v>422</v>
      </c>
      <c r="E170" s="32" t="s">
        <v>423</v>
      </c>
      <c r="F170" s="32" t="s">
        <v>424</v>
      </c>
      <c r="G170" s="33" t="s">
        <v>12</v>
      </c>
      <c r="H170" s="34" t="s">
        <v>13</v>
      </c>
      <c r="I170" s="35">
        <v>0.92179999999999995</v>
      </c>
      <c r="J170" s="36">
        <v>991506.3</v>
      </c>
      <c r="K170" s="19">
        <f t="shared" si="5"/>
        <v>1190845.56</v>
      </c>
      <c r="L170" s="37">
        <v>99669.63</v>
      </c>
      <c r="M170" s="38"/>
    </row>
    <row r="171" spans="1:13" s="39" customFormat="1" ht="12.95" customHeight="1" x14ac:dyDescent="0.25">
      <c r="A171" s="226"/>
      <c r="B171" s="29">
        <v>138</v>
      </c>
      <c r="C171" s="30">
        <v>32</v>
      </c>
      <c r="D171" s="32" t="s">
        <v>425</v>
      </c>
      <c r="E171" s="32" t="s">
        <v>426</v>
      </c>
      <c r="F171" s="32" t="s">
        <v>427</v>
      </c>
      <c r="G171" s="33" t="s">
        <v>12</v>
      </c>
      <c r="H171" s="34" t="s">
        <v>13</v>
      </c>
      <c r="I171" s="35">
        <v>0.94099999999999995</v>
      </c>
      <c r="J171" s="36">
        <v>1012266.3</v>
      </c>
      <c r="K171" s="19">
        <f t="shared" si="5"/>
        <v>1215757.56</v>
      </c>
      <c r="L171" s="37">
        <v>101745.63</v>
      </c>
      <c r="M171" s="38"/>
    </row>
    <row r="172" spans="1:13" s="39" customFormat="1" ht="12.95" customHeight="1" x14ac:dyDescent="0.25">
      <c r="A172" s="226"/>
      <c r="B172" s="29">
        <v>119</v>
      </c>
      <c r="C172" s="30">
        <v>33</v>
      </c>
      <c r="D172" s="32" t="s">
        <v>428</v>
      </c>
      <c r="E172" s="32" t="s">
        <v>429</v>
      </c>
      <c r="F172" s="32" t="s">
        <v>430</v>
      </c>
      <c r="G172" s="33" t="s">
        <v>12</v>
      </c>
      <c r="H172" s="34" t="s">
        <v>13</v>
      </c>
      <c r="I172" s="35">
        <v>0.92649999999999999</v>
      </c>
      <c r="J172" s="36">
        <v>1001778.1000000001</v>
      </c>
      <c r="K172" s="19">
        <f t="shared" ref="K172:K191" si="6">ROUND(J172+L172*2,2)</f>
        <v>1202133.72</v>
      </c>
      <c r="L172" s="37">
        <v>100177.81</v>
      </c>
      <c r="M172" s="38"/>
    </row>
    <row r="173" spans="1:13" s="39" customFormat="1" ht="12" customHeight="1" x14ac:dyDescent="0.25">
      <c r="A173" s="226"/>
      <c r="B173" s="29">
        <v>127</v>
      </c>
      <c r="C173" s="30">
        <v>34</v>
      </c>
      <c r="D173" s="32" t="s">
        <v>432</v>
      </c>
      <c r="E173" s="32" t="s">
        <v>433</v>
      </c>
      <c r="F173" s="32" t="s">
        <v>434</v>
      </c>
      <c r="G173" s="33" t="s">
        <v>12</v>
      </c>
      <c r="H173" s="34" t="s">
        <v>13</v>
      </c>
      <c r="I173" s="35">
        <v>0.90700000000000003</v>
      </c>
      <c r="J173" s="36">
        <v>980693.8</v>
      </c>
      <c r="K173" s="19">
        <f t="shared" si="6"/>
        <v>1176832.56</v>
      </c>
      <c r="L173" s="37">
        <v>98069.38</v>
      </c>
      <c r="M173" s="58"/>
    </row>
    <row r="174" spans="1:13" s="39" customFormat="1" ht="12.95" customHeight="1" x14ac:dyDescent="0.25">
      <c r="A174" s="226"/>
      <c r="B174" s="29">
        <v>141</v>
      </c>
      <c r="C174" s="30">
        <v>35</v>
      </c>
      <c r="D174" s="32" t="s">
        <v>310</v>
      </c>
      <c r="E174" s="32" t="s">
        <v>435</v>
      </c>
      <c r="F174" s="32" t="s">
        <v>436</v>
      </c>
      <c r="G174" s="33" t="s">
        <v>12</v>
      </c>
      <c r="H174" s="34" t="s">
        <v>13</v>
      </c>
      <c r="I174" s="35">
        <v>0.91200000000000003</v>
      </c>
      <c r="J174" s="36">
        <v>986640.65</v>
      </c>
      <c r="K174" s="19">
        <f t="shared" si="6"/>
        <v>1183860.6499999999</v>
      </c>
      <c r="L174" s="37">
        <v>98610</v>
      </c>
      <c r="M174" s="38"/>
    </row>
    <row r="175" spans="1:13" s="39" customFormat="1" ht="12.95" customHeight="1" x14ac:dyDescent="0.2">
      <c r="A175" s="226"/>
      <c r="B175" s="29">
        <v>140</v>
      </c>
      <c r="C175" s="30">
        <v>36</v>
      </c>
      <c r="D175" s="42" t="s">
        <v>437</v>
      </c>
      <c r="E175" s="42" t="s">
        <v>438</v>
      </c>
      <c r="F175" s="42" t="s">
        <v>439</v>
      </c>
      <c r="G175" s="45" t="s">
        <v>12</v>
      </c>
      <c r="H175" s="34" t="s">
        <v>13</v>
      </c>
      <c r="I175" s="35">
        <v>0.91779999999999995</v>
      </c>
      <c r="J175" s="36">
        <v>992371.3</v>
      </c>
      <c r="K175" s="19">
        <f t="shared" si="6"/>
        <v>1190845.56</v>
      </c>
      <c r="L175" s="37">
        <v>99237.13</v>
      </c>
      <c r="M175" s="38"/>
    </row>
    <row r="176" spans="1:13" s="39" customFormat="1" ht="12.95" customHeight="1" x14ac:dyDescent="0.25">
      <c r="A176" s="226"/>
      <c r="B176" s="29">
        <v>145</v>
      </c>
      <c r="C176" s="30">
        <v>37</v>
      </c>
      <c r="D176" s="32" t="s">
        <v>440</v>
      </c>
      <c r="E176" s="32" t="s">
        <v>441</v>
      </c>
      <c r="F176" s="32" t="s">
        <v>442</v>
      </c>
      <c r="G176" s="50" t="s">
        <v>12</v>
      </c>
      <c r="H176" s="34" t="s">
        <v>13</v>
      </c>
      <c r="I176" s="35">
        <v>0.90449999999999997</v>
      </c>
      <c r="J176" s="36">
        <v>977990.60000000009</v>
      </c>
      <c r="K176" s="19">
        <f t="shared" si="6"/>
        <v>1173588.72</v>
      </c>
      <c r="L176" s="37">
        <v>97799.06</v>
      </c>
      <c r="M176" s="38"/>
    </row>
    <row r="177" spans="1:13" s="39" customFormat="1" ht="12.95" customHeight="1" x14ac:dyDescent="0.2">
      <c r="A177" s="226"/>
      <c r="B177" s="29">
        <v>153</v>
      </c>
      <c r="C177" s="30">
        <v>38</v>
      </c>
      <c r="D177" s="42" t="s">
        <v>443</v>
      </c>
      <c r="E177" s="42" t="s">
        <v>444</v>
      </c>
      <c r="F177" s="42" t="s">
        <v>445</v>
      </c>
      <c r="G177" s="45" t="s">
        <v>12</v>
      </c>
      <c r="H177" s="34" t="s">
        <v>13</v>
      </c>
      <c r="I177" s="35">
        <v>0.74039999999999995</v>
      </c>
      <c r="J177" s="36">
        <v>692973.14999999991</v>
      </c>
      <c r="K177" s="19">
        <f t="shared" si="6"/>
        <v>853084.65</v>
      </c>
      <c r="L177" s="37">
        <v>80055.75</v>
      </c>
      <c r="M177" s="38"/>
    </row>
    <row r="178" spans="1:13" s="39" customFormat="1" ht="12.95" customHeight="1" x14ac:dyDescent="0.25">
      <c r="A178" s="226"/>
      <c r="B178" s="29">
        <v>102</v>
      </c>
      <c r="C178" s="30">
        <v>39</v>
      </c>
      <c r="D178" s="32" t="s">
        <v>446</v>
      </c>
      <c r="E178" s="32" t="s">
        <v>447</v>
      </c>
      <c r="F178" s="32" t="s">
        <v>448</v>
      </c>
      <c r="G178" s="33" t="s">
        <v>12</v>
      </c>
      <c r="H178" s="34" t="s">
        <v>13</v>
      </c>
      <c r="I178" s="35">
        <v>0.94169999999999998</v>
      </c>
      <c r="J178" s="36">
        <v>1018753.7500000002</v>
      </c>
      <c r="K178" s="19">
        <f t="shared" si="6"/>
        <v>1222396.3700000001</v>
      </c>
      <c r="L178" s="37">
        <v>101821.31</v>
      </c>
      <c r="M178" s="38"/>
    </row>
    <row r="179" spans="1:13" s="39" customFormat="1" ht="12.95" customHeight="1" x14ac:dyDescent="0.25">
      <c r="A179" s="226"/>
      <c r="B179" s="29">
        <v>123</v>
      </c>
      <c r="C179" s="30">
        <v>40</v>
      </c>
      <c r="D179" s="32" t="s">
        <v>449</v>
      </c>
      <c r="E179" s="32" t="s">
        <v>450</v>
      </c>
      <c r="F179" s="32" t="s">
        <v>451</v>
      </c>
      <c r="G179" s="33" t="s">
        <v>12</v>
      </c>
      <c r="H179" s="34" t="s">
        <v>13</v>
      </c>
      <c r="I179" s="35">
        <v>0.94499999999999995</v>
      </c>
      <c r="J179" s="36">
        <v>1021781.3</v>
      </c>
      <c r="K179" s="19">
        <f t="shared" si="6"/>
        <v>1226137.56</v>
      </c>
      <c r="L179" s="37">
        <v>102178.13</v>
      </c>
      <c r="M179" s="38"/>
    </row>
    <row r="180" spans="1:13" s="39" customFormat="1" ht="12.95" customHeight="1" x14ac:dyDescent="0.25">
      <c r="A180" s="226"/>
      <c r="B180" s="29">
        <v>150</v>
      </c>
      <c r="C180" s="30">
        <v>41</v>
      </c>
      <c r="D180" s="32" t="s">
        <v>452</v>
      </c>
      <c r="E180" s="32" t="s">
        <v>453</v>
      </c>
      <c r="F180" s="32" t="s">
        <v>454</v>
      </c>
      <c r="G180" s="33" t="s">
        <v>12</v>
      </c>
      <c r="H180" s="34" t="s">
        <v>13</v>
      </c>
      <c r="I180" s="35">
        <v>0.8982</v>
      </c>
      <c r="J180" s="36">
        <v>971178.8</v>
      </c>
      <c r="K180" s="19">
        <f t="shared" si="6"/>
        <v>1165414.56</v>
      </c>
      <c r="L180" s="37">
        <v>97117.88</v>
      </c>
      <c r="M180" s="38"/>
    </row>
    <row r="181" spans="1:13" s="39" customFormat="1" ht="12.95" customHeight="1" x14ac:dyDescent="0.25">
      <c r="A181" s="226"/>
      <c r="B181" s="43">
        <v>129</v>
      </c>
      <c r="C181" s="30">
        <v>42</v>
      </c>
      <c r="D181" s="32" t="s">
        <v>455</v>
      </c>
      <c r="E181" s="32" t="s">
        <v>456</v>
      </c>
      <c r="F181" s="32" t="s">
        <v>457</v>
      </c>
      <c r="G181" s="33" t="s">
        <v>12</v>
      </c>
      <c r="H181" s="34" t="s">
        <v>13</v>
      </c>
      <c r="I181" s="35">
        <v>0.90869999999999995</v>
      </c>
      <c r="J181" s="36">
        <v>982531.89999999991</v>
      </c>
      <c r="K181" s="19">
        <f t="shared" si="6"/>
        <v>1179038.28</v>
      </c>
      <c r="L181" s="37">
        <v>98253.19</v>
      </c>
      <c r="M181" s="38"/>
    </row>
    <row r="182" spans="1:13" s="39" customFormat="1" ht="12.95" customHeight="1" x14ac:dyDescent="0.25">
      <c r="A182" s="226"/>
      <c r="B182" s="29">
        <v>124</v>
      </c>
      <c r="C182" s="30">
        <v>43</v>
      </c>
      <c r="D182" s="59" t="s">
        <v>458</v>
      </c>
      <c r="E182" s="59" t="s">
        <v>459</v>
      </c>
      <c r="F182" s="59" t="s">
        <v>460</v>
      </c>
      <c r="G182" s="33" t="s">
        <v>12</v>
      </c>
      <c r="H182" s="34" t="s">
        <v>13</v>
      </c>
      <c r="I182" s="35">
        <v>0.94840000000000002</v>
      </c>
      <c r="J182" s="36">
        <v>1025457.5</v>
      </c>
      <c r="K182" s="19">
        <f t="shared" si="6"/>
        <v>1230549</v>
      </c>
      <c r="L182" s="37">
        <v>102545.75</v>
      </c>
      <c r="M182" s="38"/>
    </row>
    <row r="183" spans="1:13" s="39" customFormat="1" ht="12.95" customHeight="1" x14ac:dyDescent="0.25">
      <c r="A183" s="226"/>
      <c r="B183" s="29">
        <v>104</v>
      </c>
      <c r="C183" s="30">
        <v>44</v>
      </c>
      <c r="D183" s="32" t="s">
        <v>461</v>
      </c>
      <c r="E183" s="32" t="s">
        <v>462</v>
      </c>
      <c r="F183" s="32" t="s">
        <v>463</v>
      </c>
      <c r="G183" s="33" t="s">
        <v>12</v>
      </c>
      <c r="H183" s="34" t="s">
        <v>13</v>
      </c>
      <c r="I183" s="35">
        <v>0.55959999999999999</v>
      </c>
      <c r="J183" s="36">
        <v>599877.5</v>
      </c>
      <c r="K183" s="19">
        <f t="shared" si="6"/>
        <v>720891</v>
      </c>
      <c r="L183" s="37">
        <v>60506.75</v>
      </c>
      <c r="M183" s="38"/>
    </row>
    <row r="184" spans="1:13" s="39" customFormat="1" ht="12.95" customHeight="1" x14ac:dyDescent="0.25">
      <c r="A184" s="226"/>
      <c r="B184" s="29">
        <v>135</v>
      </c>
      <c r="C184" s="30">
        <v>45</v>
      </c>
      <c r="D184" s="32" t="s">
        <v>464</v>
      </c>
      <c r="E184" s="32" t="s">
        <v>465</v>
      </c>
      <c r="F184" s="32" t="s">
        <v>466</v>
      </c>
      <c r="G184" s="33" t="s">
        <v>12</v>
      </c>
      <c r="H184" s="34" t="s">
        <v>13</v>
      </c>
      <c r="I184" s="35">
        <v>0.93500000000000005</v>
      </c>
      <c r="J184" s="36">
        <v>1010968.8</v>
      </c>
      <c r="K184" s="19">
        <f t="shared" si="6"/>
        <v>1213162.56</v>
      </c>
      <c r="L184" s="37">
        <v>101096.88</v>
      </c>
      <c r="M184" s="38"/>
    </row>
    <row r="185" spans="1:13" s="39" customFormat="1" ht="12.95" customHeight="1" x14ac:dyDescent="0.25">
      <c r="A185" s="226"/>
      <c r="B185" s="29">
        <v>121</v>
      </c>
      <c r="C185" s="30">
        <v>46</v>
      </c>
      <c r="D185" s="42" t="s">
        <v>467</v>
      </c>
      <c r="E185" s="42" t="s">
        <v>468</v>
      </c>
      <c r="F185" s="42" t="s">
        <v>469</v>
      </c>
      <c r="G185" s="33" t="s">
        <v>12</v>
      </c>
      <c r="H185" s="34" t="s">
        <v>13</v>
      </c>
      <c r="I185" s="35">
        <v>0.94620000000000004</v>
      </c>
      <c r="J185" s="36">
        <v>980369.4</v>
      </c>
      <c r="K185" s="19">
        <f t="shared" si="6"/>
        <v>1184985.1599999999</v>
      </c>
      <c r="L185" s="37">
        <v>102307.88</v>
      </c>
      <c r="M185" s="38"/>
    </row>
    <row r="186" spans="1:13" s="39" customFormat="1" ht="12.95" customHeight="1" x14ac:dyDescent="0.25">
      <c r="A186" s="226"/>
      <c r="B186" s="29">
        <v>147</v>
      </c>
      <c r="C186" s="30">
        <v>47</v>
      </c>
      <c r="D186" s="32" t="s">
        <v>470</v>
      </c>
      <c r="E186" s="32" t="s">
        <v>471</v>
      </c>
      <c r="F186" s="32" t="s">
        <v>472</v>
      </c>
      <c r="G186" s="33" t="s">
        <v>12</v>
      </c>
      <c r="H186" s="34" t="s">
        <v>13</v>
      </c>
      <c r="I186" s="35">
        <v>0.53820000000000001</v>
      </c>
      <c r="J186" s="36">
        <v>581928.79999999993</v>
      </c>
      <c r="K186" s="19">
        <f t="shared" si="6"/>
        <v>698314.56</v>
      </c>
      <c r="L186" s="37">
        <v>58192.88</v>
      </c>
      <c r="M186" s="38"/>
    </row>
    <row r="187" spans="1:13" s="39" customFormat="1" ht="12.95" customHeight="1" x14ac:dyDescent="0.25">
      <c r="A187" s="226"/>
      <c r="B187" s="29">
        <v>122</v>
      </c>
      <c r="C187" s="30">
        <v>48</v>
      </c>
      <c r="D187" s="32" t="s">
        <v>473</v>
      </c>
      <c r="E187" s="32" t="s">
        <v>474</v>
      </c>
      <c r="F187" s="32" t="s">
        <v>475</v>
      </c>
      <c r="G187" s="33" t="s">
        <v>12</v>
      </c>
      <c r="H187" s="34" t="s">
        <v>13</v>
      </c>
      <c r="I187" s="35">
        <v>0.50900000000000001</v>
      </c>
      <c r="J187" s="36">
        <v>550356.29999999993</v>
      </c>
      <c r="K187" s="19">
        <f t="shared" si="6"/>
        <v>660427.56000000006</v>
      </c>
      <c r="L187" s="37">
        <v>55035.63</v>
      </c>
      <c r="M187" s="38"/>
    </row>
    <row r="188" spans="1:13" s="39" customFormat="1" ht="12.95" customHeight="1" x14ac:dyDescent="0.25">
      <c r="A188" s="226"/>
      <c r="B188" s="29">
        <v>152</v>
      </c>
      <c r="C188" s="30">
        <v>49</v>
      </c>
      <c r="D188" s="32" t="s">
        <v>482</v>
      </c>
      <c r="E188" s="32" t="s">
        <v>483</v>
      </c>
      <c r="F188" s="32" t="s">
        <v>484</v>
      </c>
      <c r="G188" s="33" t="s">
        <v>12</v>
      </c>
      <c r="H188" s="34" t="s">
        <v>13</v>
      </c>
      <c r="I188" s="35">
        <v>0.90700000000000003</v>
      </c>
      <c r="J188" s="36">
        <v>980693.8</v>
      </c>
      <c r="K188" s="19">
        <f t="shared" si="6"/>
        <v>1176832.56</v>
      </c>
      <c r="L188" s="37">
        <v>98069.38</v>
      </c>
      <c r="M188" s="38"/>
    </row>
    <row r="189" spans="1:13" s="39" customFormat="1" ht="12.95" customHeight="1" x14ac:dyDescent="0.25">
      <c r="A189" s="226"/>
      <c r="B189" s="29">
        <v>106</v>
      </c>
      <c r="C189" s="30">
        <v>50</v>
      </c>
      <c r="D189" s="59" t="s">
        <v>5720</v>
      </c>
      <c r="E189" s="59" t="s">
        <v>5721</v>
      </c>
      <c r="F189" s="59" t="s">
        <v>5722</v>
      </c>
      <c r="G189" s="33" t="s">
        <v>12</v>
      </c>
      <c r="H189" s="34" t="s">
        <v>13</v>
      </c>
      <c r="I189" s="35">
        <v>0.53</v>
      </c>
      <c r="J189" s="36">
        <v>343837.5</v>
      </c>
      <c r="K189" s="19">
        <f t="shared" si="6"/>
        <v>458450</v>
      </c>
      <c r="L189" s="37">
        <v>57306.25</v>
      </c>
      <c r="M189" s="38"/>
    </row>
    <row r="190" spans="1:13" s="39" customFormat="1" ht="12.95" customHeight="1" x14ac:dyDescent="0.25">
      <c r="A190" s="226"/>
      <c r="B190" s="29">
        <v>134</v>
      </c>
      <c r="C190" s="30">
        <v>51</v>
      </c>
      <c r="D190" s="53" t="s">
        <v>376</v>
      </c>
      <c r="E190" s="53" t="s">
        <v>5691</v>
      </c>
      <c r="F190" s="53" t="s">
        <v>5692</v>
      </c>
      <c r="G190" s="33" t="s">
        <v>12</v>
      </c>
      <c r="H190" s="34" t="s">
        <v>13</v>
      </c>
      <c r="I190" s="35">
        <v>0.93130000000000002</v>
      </c>
      <c r="J190" s="36">
        <v>802114.48</v>
      </c>
      <c r="K190" s="19">
        <f t="shared" si="6"/>
        <v>1003508.1</v>
      </c>
      <c r="L190" s="37">
        <v>100696.81</v>
      </c>
      <c r="M190" s="38"/>
    </row>
    <row r="191" spans="1:13" s="39" customFormat="1" ht="12.95" customHeight="1" x14ac:dyDescent="0.25">
      <c r="A191" s="226"/>
      <c r="B191" s="29">
        <v>105</v>
      </c>
      <c r="C191" s="30">
        <v>52</v>
      </c>
      <c r="D191" s="203" t="s">
        <v>5752</v>
      </c>
      <c r="E191" s="53" t="s">
        <v>5751</v>
      </c>
      <c r="F191" s="203" t="s">
        <v>5750</v>
      </c>
      <c r="G191" s="33" t="s">
        <v>12</v>
      </c>
      <c r="H191" s="34" t="s">
        <v>13</v>
      </c>
      <c r="I191" s="35">
        <v>0.92620000000000002</v>
      </c>
      <c r="J191" s="36">
        <v>499861.9</v>
      </c>
      <c r="K191" s="19">
        <f t="shared" si="6"/>
        <v>700152.66</v>
      </c>
      <c r="L191" s="37">
        <v>100145.38</v>
      </c>
      <c r="M191" s="38"/>
    </row>
    <row r="192" spans="1:13" s="39" customFormat="1" ht="12.95" customHeight="1" x14ac:dyDescent="0.25">
      <c r="A192" s="226"/>
      <c r="B192" s="29"/>
      <c r="C192" s="30"/>
      <c r="D192" s="31" t="s">
        <v>5732</v>
      </c>
      <c r="E192" s="32"/>
      <c r="F192" s="32"/>
      <c r="G192" s="33"/>
      <c r="H192" s="34"/>
      <c r="I192" s="35"/>
      <c r="J192" s="36"/>
      <c r="K192" s="19"/>
      <c r="L192" s="37"/>
      <c r="M192" s="38"/>
    </row>
    <row r="193" spans="1:13" s="39" customFormat="1" ht="12.95" customHeight="1" x14ac:dyDescent="0.25">
      <c r="A193" s="226"/>
      <c r="B193" s="29">
        <v>113</v>
      </c>
      <c r="C193" s="30">
        <v>1</v>
      </c>
      <c r="D193" s="32" t="s">
        <v>476</v>
      </c>
      <c r="E193" s="32" t="s">
        <v>477</v>
      </c>
      <c r="F193" s="32" t="s">
        <v>478</v>
      </c>
      <c r="G193" s="33" t="s">
        <v>5731</v>
      </c>
      <c r="H193" s="34" t="s">
        <v>13</v>
      </c>
      <c r="I193" s="35">
        <v>0.94499999999999995</v>
      </c>
      <c r="J193" s="36">
        <v>1413225</v>
      </c>
      <c r="K193" s="19">
        <f>ROUND(J193+L193*2,2)</f>
        <v>1736982</v>
      </c>
      <c r="L193" s="37">
        <v>161878.5</v>
      </c>
      <c r="M193" s="38"/>
    </row>
    <row r="194" spans="1:13" s="39" customFormat="1" ht="12.95" customHeight="1" x14ac:dyDescent="0.25">
      <c r="A194" s="226"/>
      <c r="B194" s="29">
        <v>112</v>
      </c>
      <c r="C194" s="30">
        <v>2</v>
      </c>
      <c r="D194" s="32" t="s">
        <v>479</v>
      </c>
      <c r="E194" s="32" t="s">
        <v>480</v>
      </c>
      <c r="F194" s="32" t="s">
        <v>481</v>
      </c>
      <c r="G194" s="33" t="s">
        <v>5731</v>
      </c>
      <c r="H194" s="34" t="s">
        <v>13</v>
      </c>
      <c r="I194" s="35">
        <v>0.94720000000000004</v>
      </c>
      <c r="J194" s="36">
        <v>1623410.0999999996</v>
      </c>
      <c r="K194" s="19">
        <f>ROUND(J194+L194*2,2)</f>
        <v>1947920.82</v>
      </c>
      <c r="L194" s="37">
        <v>162255.35999999999</v>
      </c>
      <c r="M194" s="38"/>
    </row>
    <row r="195" spans="1:13" s="39" customFormat="1" ht="12.95" customHeight="1" x14ac:dyDescent="0.25">
      <c r="A195" s="226"/>
      <c r="B195" s="29"/>
      <c r="C195" s="30"/>
      <c r="D195" s="31" t="s">
        <v>5734</v>
      </c>
      <c r="E195" s="32"/>
      <c r="F195" s="32"/>
      <c r="G195" s="33"/>
      <c r="H195" s="34"/>
      <c r="I195" s="35"/>
      <c r="J195" s="36"/>
      <c r="K195" s="19"/>
      <c r="L195" s="37"/>
      <c r="M195" s="38"/>
    </row>
    <row r="196" spans="1:13" s="39" customFormat="1" ht="12.95" customHeight="1" x14ac:dyDescent="0.25">
      <c r="A196" s="227"/>
      <c r="B196" s="29">
        <v>130</v>
      </c>
      <c r="C196" s="30">
        <v>1</v>
      </c>
      <c r="D196" s="32" t="s">
        <v>149</v>
      </c>
      <c r="E196" s="32" t="s">
        <v>485</v>
      </c>
      <c r="F196" s="32" t="s">
        <v>486</v>
      </c>
      <c r="G196" s="33" t="s">
        <v>5733</v>
      </c>
      <c r="H196" s="34" t="s">
        <v>13</v>
      </c>
      <c r="I196" s="35">
        <v>0.53900000000000003</v>
      </c>
      <c r="J196" s="36">
        <v>1729226.4999999995</v>
      </c>
      <c r="K196" s="19">
        <f>ROUND(J196+L196*2,2)</f>
        <v>1936579.8</v>
      </c>
      <c r="L196" s="37">
        <v>103676.65</v>
      </c>
      <c r="M196" s="38"/>
    </row>
    <row r="197" spans="1:13" s="39" customFormat="1" ht="12.95" customHeight="1" x14ac:dyDescent="0.25">
      <c r="A197" s="225" t="s">
        <v>487</v>
      </c>
      <c r="B197" s="29"/>
      <c r="C197" s="30"/>
      <c r="D197" s="31" t="s">
        <v>126</v>
      </c>
      <c r="E197" s="32"/>
      <c r="F197" s="32"/>
      <c r="G197" s="33"/>
      <c r="H197" s="34"/>
      <c r="I197" s="35"/>
      <c r="J197" s="36"/>
      <c r="K197" s="19"/>
      <c r="L197" s="37"/>
      <c r="M197" s="38"/>
    </row>
    <row r="198" spans="1:13" s="39" customFormat="1" ht="12.95" customHeight="1" x14ac:dyDescent="0.25">
      <c r="A198" s="226"/>
      <c r="B198" s="29">
        <v>424</v>
      </c>
      <c r="C198" s="30">
        <v>1</v>
      </c>
      <c r="D198" s="32" t="s">
        <v>488</v>
      </c>
      <c r="E198" s="32" t="s">
        <v>489</v>
      </c>
      <c r="F198" s="32" t="s">
        <v>490</v>
      </c>
      <c r="G198" s="33" t="s">
        <v>130</v>
      </c>
      <c r="H198" s="34" t="s">
        <v>13</v>
      </c>
      <c r="I198" s="35">
        <v>0.93369999999999997</v>
      </c>
      <c r="J198" s="36">
        <v>504820.49999999994</v>
      </c>
      <c r="K198" s="19">
        <f>ROUND(J198+L198*2,2)</f>
        <v>605784.6</v>
      </c>
      <c r="L198" s="37">
        <v>50482.05</v>
      </c>
      <c r="M198" s="58"/>
    </row>
    <row r="199" spans="1:13" s="39" customFormat="1" ht="12.95" customHeight="1" x14ac:dyDescent="0.25">
      <c r="A199" s="226"/>
      <c r="B199" s="29">
        <v>404</v>
      </c>
      <c r="C199" s="30">
        <v>2</v>
      </c>
      <c r="D199" s="32" t="s">
        <v>491</v>
      </c>
      <c r="E199" s="32" t="s">
        <v>492</v>
      </c>
      <c r="F199" s="32" t="s">
        <v>493</v>
      </c>
      <c r="G199" s="33" t="s">
        <v>130</v>
      </c>
      <c r="H199" s="34" t="s">
        <v>13</v>
      </c>
      <c r="I199" s="35">
        <v>0.93700000000000006</v>
      </c>
      <c r="J199" s="36">
        <v>506604.69999999995</v>
      </c>
      <c r="K199" s="19">
        <f>ROUND(J199+L199*2,2)</f>
        <v>607925.64</v>
      </c>
      <c r="L199" s="37">
        <v>50660.47</v>
      </c>
      <c r="M199" s="58"/>
    </row>
    <row r="200" spans="1:13" s="39" customFormat="1" ht="12.95" customHeight="1" x14ac:dyDescent="0.25">
      <c r="A200" s="226"/>
      <c r="B200" s="29">
        <v>427</v>
      </c>
      <c r="C200" s="30">
        <v>3</v>
      </c>
      <c r="D200" s="32" t="s">
        <v>503</v>
      </c>
      <c r="E200" s="32" t="s">
        <v>504</v>
      </c>
      <c r="F200" s="32" t="s">
        <v>505</v>
      </c>
      <c r="G200" s="33" t="s">
        <v>130</v>
      </c>
      <c r="H200" s="34" t="s">
        <v>13</v>
      </c>
      <c r="I200" s="35">
        <v>0.93149999999999999</v>
      </c>
      <c r="J200" s="36">
        <v>503630.99999999988</v>
      </c>
      <c r="K200" s="19">
        <f>ROUND(J200+L200*2,2)</f>
        <v>604357.19999999995</v>
      </c>
      <c r="L200" s="37">
        <v>50363.1</v>
      </c>
      <c r="M200" s="38"/>
    </row>
    <row r="201" spans="1:13" s="39" customFormat="1" ht="12.95" customHeight="1" x14ac:dyDescent="0.25">
      <c r="A201" s="226"/>
      <c r="B201" s="29">
        <v>406</v>
      </c>
      <c r="C201" s="30">
        <v>4</v>
      </c>
      <c r="D201" s="32" t="s">
        <v>497</v>
      </c>
      <c r="E201" s="32" t="s">
        <v>498</v>
      </c>
      <c r="F201" s="32" t="s">
        <v>499</v>
      </c>
      <c r="G201" s="33" t="s">
        <v>130</v>
      </c>
      <c r="H201" s="34" t="s">
        <v>13</v>
      </c>
      <c r="I201" s="35">
        <v>0.9415</v>
      </c>
      <c r="J201" s="36">
        <v>509037.70000000007</v>
      </c>
      <c r="K201" s="19">
        <f>ROUND(J201+L201*2,2)</f>
        <v>610845.24</v>
      </c>
      <c r="L201" s="37">
        <v>50903.77</v>
      </c>
      <c r="M201" s="38"/>
    </row>
    <row r="202" spans="1:13" s="39" customFormat="1" ht="12.95" customHeight="1" x14ac:dyDescent="0.25">
      <c r="A202" s="226"/>
      <c r="B202" s="29"/>
      <c r="C202" s="30"/>
      <c r="D202" s="31" t="s">
        <v>11</v>
      </c>
      <c r="E202" s="32"/>
      <c r="F202" s="32"/>
      <c r="G202" s="33"/>
      <c r="H202" s="34"/>
      <c r="I202" s="35"/>
      <c r="J202" s="36"/>
      <c r="K202" s="19"/>
      <c r="L202" s="37"/>
      <c r="M202" s="38"/>
    </row>
    <row r="203" spans="1:13" s="39" customFormat="1" ht="12.95" customHeight="1" x14ac:dyDescent="0.25">
      <c r="A203" s="226"/>
      <c r="B203" s="29">
        <v>411</v>
      </c>
      <c r="C203" s="30">
        <v>1</v>
      </c>
      <c r="D203" s="32" t="s">
        <v>494</v>
      </c>
      <c r="E203" s="32" t="s">
        <v>495</v>
      </c>
      <c r="F203" s="32" t="s">
        <v>496</v>
      </c>
      <c r="G203" s="33" t="s">
        <v>12</v>
      </c>
      <c r="H203" s="34" t="s">
        <v>13</v>
      </c>
      <c r="I203" s="35">
        <v>0.97340000000000004</v>
      </c>
      <c r="J203" s="36">
        <v>1049418.05</v>
      </c>
      <c r="K203" s="19">
        <f t="shared" ref="K203:K233" si="7">ROUND(J203+L203*2,2)</f>
        <v>1259915.81</v>
      </c>
      <c r="L203" s="37">
        <v>105248.88</v>
      </c>
      <c r="M203" s="38"/>
    </row>
    <row r="204" spans="1:13" s="39" customFormat="1" ht="12.95" customHeight="1" x14ac:dyDescent="0.25">
      <c r="A204" s="226"/>
      <c r="B204" s="29">
        <v>432</v>
      </c>
      <c r="C204" s="30">
        <v>2</v>
      </c>
      <c r="D204" s="32" t="s">
        <v>500</v>
      </c>
      <c r="E204" s="32" t="s">
        <v>501</v>
      </c>
      <c r="F204" s="32" t="s">
        <v>502</v>
      </c>
      <c r="G204" s="33" t="s">
        <v>12</v>
      </c>
      <c r="H204" s="34" t="s">
        <v>13</v>
      </c>
      <c r="I204" s="35">
        <v>0.92469999999999997</v>
      </c>
      <c r="J204" s="36">
        <v>999831.89999999991</v>
      </c>
      <c r="K204" s="19">
        <f t="shared" si="7"/>
        <v>1199798.28</v>
      </c>
      <c r="L204" s="37">
        <v>99983.19</v>
      </c>
      <c r="M204" s="38"/>
    </row>
    <row r="205" spans="1:13" s="39" customFormat="1" ht="12.95" customHeight="1" x14ac:dyDescent="0.25">
      <c r="A205" s="226"/>
      <c r="B205" s="29">
        <v>439</v>
      </c>
      <c r="C205" s="30">
        <v>3</v>
      </c>
      <c r="D205" s="32" t="s">
        <v>506</v>
      </c>
      <c r="E205" s="32" t="s">
        <v>507</v>
      </c>
      <c r="F205" s="32" t="s">
        <v>508</v>
      </c>
      <c r="G205" s="33" t="s">
        <v>12</v>
      </c>
      <c r="H205" s="34" t="s">
        <v>13</v>
      </c>
      <c r="I205" s="35">
        <v>0.94450000000000001</v>
      </c>
      <c r="J205" s="36">
        <v>1020970.3000000003</v>
      </c>
      <c r="K205" s="19">
        <f t="shared" si="7"/>
        <v>1225218.42</v>
      </c>
      <c r="L205" s="37">
        <v>102124.06</v>
      </c>
      <c r="M205" s="38"/>
    </row>
    <row r="206" spans="1:13" s="39" customFormat="1" ht="12.95" customHeight="1" x14ac:dyDescent="0.25">
      <c r="A206" s="226"/>
      <c r="B206" s="29">
        <v>402</v>
      </c>
      <c r="C206" s="30">
        <v>4</v>
      </c>
      <c r="D206" s="32" t="s">
        <v>509</v>
      </c>
      <c r="E206" s="32" t="s">
        <v>510</v>
      </c>
      <c r="F206" s="32" t="s">
        <v>511</v>
      </c>
      <c r="G206" s="33" t="s">
        <v>12</v>
      </c>
      <c r="H206" s="34" t="s">
        <v>13</v>
      </c>
      <c r="I206" s="35">
        <v>0.94569999999999999</v>
      </c>
      <c r="J206" s="36">
        <v>1022538.1000000001</v>
      </c>
      <c r="K206" s="19">
        <f t="shared" si="7"/>
        <v>1227045.72</v>
      </c>
      <c r="L206" s="37">
        <v>102253.81</v>
      </c>
      <c r="M206" s="38"/>
    </row>
    <row r="207" spans="1:13" s="39" customFormat="1" ht="12.95" customHeight="1" x14ac:dyDescent="0.25">
      <c r="A207" s="226"/>
      <c r="B207" s="29">
        <v>421</v>
      </c>
      <c r="C207" s="30">
        <v>5</v>
      </c>
      <c r="D207" s="32" t="s">
        <v>512</v>
      </c>
      <c r="E207" s="32" t="s">
        <v>513</v>
      </c>
      <c r="F207" s="32" t="s">
        <v>514</v>
      </c>
      <c r="G207" s="33" t="s">
        <v>12</v>
      </c>
      <c r="H207" s="34" t="s">
        <v>13</v>
      </c>
      <c r="I207" s="35">
        <v>0.94469999999999998</v>
      </c>
      <c r="J207" s="36">
        <v>956581.89999999991</v>
      </c>
      <c r="K207" s="19">
        <f t="shared" si="7"/>
        <v>1160873.28</v>
      </c>
      <c r="L207" s="37">
        <v>102145.69</v>
      </c>
      <c r="M207" s="38"/>
    </row>
    <row r="208" spans="1:13" s="39" customFormat="1" ht="12.95" customHeight="1" x14ac:dyDescent="0.25">
      <c r="A208" s="226"/>
      <c r="B208" s="29">
        <v>415</v>
      </c>
      <c r="C208" s="30">
        <v>6</v>
      </c>
      <c r="D208" s="32" t="s">
        <v>515</v>
      </c>
      <c r="E208" s="32" t="s">
        <v>516</v>
      </c>
      <c r="F208" s="32" t="s">
        <v>517</v>
      </c>
      <c r="G208" s="33" t="s">
        <v>12</v>
      </c>
      <c r="H208" s="34" t="s">
        <v>13</v>
      </c>
      <c r="I208" s="35">
        <v>0.94450000000000001</v>
      </c>
      <c r="J208" s="36">
        <v>1021240.6000000001</v>
      </c>
      <c r="K208" s="19">
        <f t="shared" si="7"/>
        <v>1225488.72</v>
      </c>
      <c r="L208" s="37">
        <v>102124.06</v>
      </c>
      <c r="M208" s="38"/>
    </row>
    <row r="209" spans="1:13" s="39" customFormat="1" ht="12.95" customHeight="1" x14ac:dyDescent="0.25">
      <c r="A209" s="226"/>
      <c r="B209" s="29">
        <v>425</v>
      </c>
      <c r="C209" s="30">
        <v>7</v>
      </c>
      <c r="D209" s="32" t="s">
        <v>518</v>
      </c>
      <c r="E209" s="32" t="s">
        <v>519</v>
      </c>
      <c r="F209" s="32" t="s">
        <v>520</v>
      </c>
      <c r="G209" s="33" t="s">
        <v>12</v>
      </c>
      <c r="H209" s="34" t="s">
        <v>13</v>
      </c>
      <c r="I209" s="35">
        <v>0.95599999999999996</v>
      </c>
      <c r="J209" s="36">
        <v>1033675</v>
      </c>
      <c r="K209" s="19">
        <f t="shared" si="7"/>
        <v>1240410</v>
      </c>
      <c r="L209" s="37">
        <v>103367.5</v>
      </c>
      <c r="M209" s="38"/>
    </row>
    <row r="210" spans="1:13" s="39" customFormat="1" ht="12.95" customHeight="1" x14ac:dyDescent="0.25">
      <c r="A210" s="226"/>
      <c r="B210" s="29">
        <v>403</v>
      </c>
      <c r="C210" s="30">
        <v>8</v>
      </c>
      <c r="D210" s="32" t="s">
        <v>521</v>
      </c>
      <c r="E210" s="32" t="s">
        <v>522</v>
      </c>
      <c r="F210" s="32" t="s">
        <v>523</v>
      </c>
      <c r="G210" s="33" t="s">
        <v>12</v>
      </c>
      <c r="H210" s="34" t="s">
        <v>13</v>
      </c>
      <c r="I210" s="35">
        <v>0.95120000000000005</v>
      </c>
      <c r="J210" s="36">
        <v>1028485</v>
      </c>
      <c r="K210" s="19">
        <f t="shared" si="7"/>
        <v>1234182</v>
      </c>
      <c r="L210" s="37">
        <v>102848.5</v>
      </c>
      <c r="M210" s="38"/>
    </row>
    <row r="211" spans="1:13" s="39" customFormat="1" ht="12.95" customHeight="1" x14ac:dyDescent="0.25">
      <c r="A211" s="226"/>
      <c r="B211" s="29">
        <v>412</v>
      </c>
      <c r="C211" s="30">
        <v>9</v>
      </c>
      <c r="D211" s="32" t="s">
        <v>524</v>
      </c>
      <c r="E211" s="32" t="s">
        <v>525</v>
      </c>
      <c r="F211" s="32" t="s">
        <v>493</v>
      </c>
      <c r="G211" s="33" t="s">
        <v>12</v>
      </c>
      <c r="H211" s="34" t="s">
        <v>13</v>
      </c>
      <c r="I211" s="35">
        <v>0.95</v>
      </c>
      <c r="J211" s="36">
        <v>1027187.5</v>
      </c>
      <c r="K211" s="19">
        <f t="shared" si="7"/>
        <v>1232625</v>
      </c>
      <c r="L211" s="37">
        <v>102718.75</v>
      </c>
      <c r="M211" s="38"/>
    </row>
    <row r="212" spans="1:13" s="39" customFormat="1" ht="12.95" customHeight="1" x14ac:dyDescent="0.25">
      <c r="A212" s="226"/>
      <c r="B212" s="29">
        <v>436</v>
      </c>
      <c r="C212" s="30">
        <v>10</v>
      </c>
      <c r="D212" s="32" t="s">
        <v>526</v>
      </c>
      <c r="E212" s="32" t="s">
        <v>527</v>
      </c>
      <c r="F212" s="32" t="s">
        <v>528</v>
      </c>
      <c r="G212" s="33" t="s">
        <v>12</v>
      </c>
      <c r="H212" s="34" t="s">
        <v>13</v>
      </c>
      <c r="I212" s="35">
        <v>0.95120000000000005</v>
      </c>
      <c r="J212" s="36">
        <v>1028485</v>
      </c>
      <c r="K212" s="19">
        <f t="shared" si="7"/>
        <v>1234182</v>
      </c>
      <c r="L212" s="37">
        <v>102848.5</v>
      </c>
      <c r="M212" s="38"/>
    </row>
    <row r="213" spans="1:13" s="39" customFormat="1" ht="12.95" customHeight="1" x14ac:dyDescent="0.25">
      <c r="A213" s="226"/>
      <c r="B213" s="29">
        <v>423</v>
      </c>
      <c r="C213" s="30">
        <v>11</v>
      </c>
      <c r="D213" s="32" t="s">
        <v>529</v>
      </c>
      <c r="E213" s="32" t="s">
        <v>530</v>
      </c>
      <c r="F213" s="32" t="s">
        <v>531</v>
      </c>
      <c r="G213" s="33" t="s">
        <v>12</v>
      </c>
      <c r="H213" s="34" t="s">
        <v>13</v>
      </c>
      <c r="I213" s="35">
        <v>0.94520000000000004</v>
      </c>
      <c r="J213" s="36">
        <v>1021997.5</v>
      </c>
      <c r="K213" s="19">
        <f t="shared" si="7"/>
        <v>1226397</v>
      </c>
      <c r="L213" s="37">
        <v>102199.75</v>
      </c>
      <c r="M213" s="38"/>
    </row>
    <row r="214" spans="1:13" s="39" customFormat="1" ht="12.95" customHeight="1" x14ac:dyDescent="0.25">
      <c r="A214" s="226"/>
      <c r="B214" s="29">
        <v>416</v>
      </c>
      <c r="C214" s="30">
        <v>12</v>
      </c>
      <c r="D214" s="32" t="s">
        <v>532</v>
      </c>
      <c r="E214" s="32" t="s">
        <v>533</v>
      </c>
      <c r="F214" s="32" t="s">
        <v>534</v>
      </c>
      <c r="G214" s="33" t="s">
        <v>12</v>
      </c>
      <c r="H214" s="34" t="s">
        <v>13</v>
      </c>
      <c r="I214" s="35">
        <v>0.96099999999999997</v>
      </c>
      <c r="J214" s="36">
        <v>1039081.3</v>
      </c>
      <c r="K214" s="19">
        <f t="shared" si="7"/>
        <v>1246897.56</v>
      </c>
      <c r="L214" s="37">
        <v>103908.13</v>
      </c>
      <c r="M214" s="38"/>
    </row>
    <row r="215" spans="1:13" s="39" customFormat="1" ht="12.95" customHeight="1" x14ac:dyDescent="0.25">
      <c r="A215" s="226"/>
      <c r="B215" s="29">
        <v>420</v>
      </c>
      <c r="C215" s="30">
        <v>13</v>
      </c>
      <c r="D215" s="32" t="s">
        <v>535</v>
      </c>
      <c r="E215" s="32" t="s">
        <v>536</v>
      </c>
      <c r="F215" s="32" t="s">
        <v>537</v>
      </c>
      <c r="G215" s="33" t="s">
        <v>12</v>
      </c>
      <c r="H215" s="34" t="s">
        <v>13</v>
      </c>
      <c r="I215" s="35">
        <v>0.94920000000000004</v>
      </c>
      <c r="J215" s="36">
        <v>1026322.5</v>
      </c>
      <c r="K215" s="19">
        <f t="shared" si="7"/>
        <v>1231587</v>
      </c>
      <c r="L215" s="37">
        <v>102632.25</v>
      </c>
      <c r="M215" s="38"/>
    </row>
    <row r="216" spans="1:13" s="39" customFormat="1" ht="12.95" customHeight="1" x14ac:dyDescent="0.25">
      <c r="A216" s="226"/>
      <c r="B216" s="29">
        <v>431</v>
      </c>
      <c r="C216" s="30">
        <v>14</v>
      </c>
      <c r="D216" s="32" t="s">
        <v>538</v>
      </c>
      <c r="E216" s="32" t="s">
        <v>539</v>
      </c>
      <c r="F216" s="32" t="s">
        <v>540</v>
      </c>
      <c r="G216" s="33" t="s">
        <v>12</v>
      </c>
      <c r="H216" s="34" t="s">
        <v>13</v>
      </c>
      <c r="I216" s="35">
        <v>0.93920000000000003</v>
      </c>
      <c r="J216" s="36">
        <v>1015510</v>
      </c>
      <c r="K216" s="19">
        <f t="shared" si="7"/>
        <v>1218612</v>
      </c>
      <c r="L216" s="37">
        <v>101551</v>
      </c>
      <c r="M216" s="38"/>
    </row>
    <row r="217" spans="1:13" s="39" customFormat="1" ht="12.95" customHeight="1" x14ac:dyDescent="0.25">
      <c r="A217" s="226"/>
      <c r="B217" s="29">
        <v>401</v>
      </c>
      <c r="C217" s="30">
        <v>15</v>
      </c>
      <c r="D217" s="32" t="s">
        <v>541</v>
      </c>
      <c r="E217" s="32" t="s">
        <v>542</v>
      </c>
      <c r="F217" s="32" t="s">
        <v>543</v>
      </c>
      <c r="G217" s="33" t="s">
        <v>12</v>
      </c>
      <c r="H217" s="34" t="s">
        <v>13</v>
      </c>
      <c r="I217" s="35">
        <v>0.95399999999999996</v>
      </c>
      <c r="J217" s="36">
        <v>1031512.5</v>
      </c>
      <c r="K217" s="19">
        <f t="shared" si="7"/>
        <v>1237815</v>
      </c>
      <c r="L217" s="37">
        <v>103151.25</v>
      </c>
      <c r="M217" s="38"/>
    </row>
    <row r="218" spans="1:13" s="39" customFormat="1" ht="12.95" customHeight="1" x14ac:dyDescent="0.25">
      <c r="A218" s="226"/>
      <c r="B218" s="29">
        <v>438</v>
      </c>
      <c r="C218" s="30">
        <v>16</v>
      </c>
      <c r="D218" s="32" t="s">
        <v>544</v>
      </c>
      <c r="E218" s="32" t="s">
        <v>545</v>
      </c>
      <c r="F218" s="32" t="s">
        <v>546</v>
      </c>
      <c r="G218" s="33" t="s">
        <v>12</v>
      </c>
      <c r="H218" s="34" t="s">
        <v>13</v>
      </c>
      <c r="I218" s="35">
        <v>0.93769999999999998</v>
      </c>
      <c r="J218" s="36">
        <v>1013888.1000000001</v>
      </c>
      <c r="K218" s="19">
        <f t="shared" si="7"/>
        <v>1216665.72</v>
      </c>
      <c r="L218" s="37">
        <v>101388.81</v>
      </c>
      <c r="M218" s="38"/>
    </row>
    <row r="219" spans="1:13" s="39" customFormat="1" ht="12.95" customHeight="1" x14ac:dyDescent="0.25">
      <c r="A219" s="226"/>
      <c r="B219" s="29">
        <v>405</v>
      </c>
      <c r="C219" s="30">
        <v>17</v>
      </c>
      <c r="D219" s="32" t="s">
        <v>547</v>
      </c>
      <c r="E219" s="32" t="s">
        <v>548</v>
      </c>
      <c r="F219" s="32" t="s">
        <v>549</v>
      </c>
      <c r="G219" s="33" t="s">
        <v>12</v>
      </c>
      <c r="H219" s="34" t="s">
        <v>13</v>
      </c>
      <c r="I219" s="35">
        <v>0.95799999999999996</v>
      </c>
      <c r="J219" s="36">
        <v>1035837.5</v>
      </c>
      <c r="K219" s="19">
        <f t="shared" si="7"/>
        <v>1243005</v>
      </c>
      <c r="L219" s="37">
        <v>103583.75</v>
      </c>
      <c r="M219" s="38"/>
    </row>
    <row r="220" spans="1:13" s="39" customFormat="1" ht="12.95" customHeight="1" x14ac:dyDescent="0.25">
      <c r="A220" s="226"/>
      <c r="B220" s="29">
        <v>434</v>
      </c>
      <c r="C220" s="30">
        <v>18</v>
      </c>
      <c r="D220" s="42" t="s">
        <v>550</v>
      </c>
      <c r="E220" s="42" t="s">
        <v>551</v>
      </c>
      <c r="F220" s="42" t="s">
        <v>552</v>
      </c>
      <c r="G220" s="33" t="s">
        <v>12</v>
      </c>
      <c r="H220" s="34" t="s">
        <v>13</v>
      </c>
      <c r="I220" s="35">
        <v>0.97799999999999998</v>
      </c>
      <c r="J220" s="36">
        <v>1057462.5</v>
      </c>
      <c r="K220" s="19">
        <f t="shared" si="7"/>
        <v>1268955</v>
      </c>
      <c r="L220" s="37">
        <v>105746.25</v>
      </c>
      <c r="M220" s="38"/>
    </row>
    <row r="221" spans="1:13" s="39" customFormat="1" ht="12.95" customHeight="1" x14ac:dyDescent="0.25">
      <c r="A221" s="226"/>
      <c r="B221" s="29">
        <v>426</v>
      </c>
      <c r="C221" s="30">
        <v>19</v>
      </c>
      <c r="D221" s="32" t="s">
        <v>553</v>
      </c>
      <c r="E221" s="32" t="s">
        <v>554</v>
      </c>
      <c r="F221" s="32" t="s">
        <v>555</v>
      </c>
      <c r="G221" s="33" t="s">
        <v>12</v>
      </c>
      <c r="H221" s="34" t="s">
        <v>13</v>
      </c>
      <c r="I221" s="35">
        <v>0.95920000000000005</v>
      </c>
      <c r="J221" s="36">
        <v>1037135</v>
      </c>
      <c r="K221" s="19">
        <f t="shared" si="7"/>
        <v>1244562</v>
      </c>
      <c r="L221" s="37">
        <v>103713.5</v>
      </c>
      <c r="M221" s="38"/>
    </row>
    <row r="222" spans="1:13" s="39" customFormat="1" ht="12.95" customHeight="1" x14ac:dyDescent="0.25">
      <c r="A222" s="226"/>
      <c r="B222" s="29">
        <v>437</v>
      </c>
      <c r="C222" s="30">
        <v>20</v>
      </c>
      <c r="D222" s="42" t="s">
        <v>556</v>
      </c>
      <c r="E222" s="42" t="s">
        <v>557</v>
      </c>
      <c r="F222" s="42" t="s">
        <v>558</v>
      </c>
      <c r="G222" s="33" t="s">
        <v>12</v>
      </c>
      <c r="H222" s="34" t="s">
        <v>13</v>
      </c>
      <c r="I222" s="35">
        <v>0.94520000000000004</v>
      </c>
      <c r="J222" s="36">
        <v>1021997.5</v>
      </c>
      <c r="K222" s="19">
        <f t="shared" si="7"/>
        <v>1226397</v>
      </c>
      <c r="L222" s="37">
        <v>102199.75</v>
      </c>
      <c r="M222" s="38"/>
    </row>
    <row r="223" spans="1:13" s="39" customFormat="1" ht="12.95" customHeight="1" x14ac:dyDescent="0.25">
      <c r="A223" s="226"/>
      <c r="B223" s="29">
        <v>430</v>
      </c>
      <c r="C223" s="30">
        <v>21</v>
      </c>
      <c r="D223" s="42" t="s">
        <v>559</v>
      </c>
      <c r="E223" s="42" t="s">
        <v>560</v>
      </c>
      <c r="F223" s="42" t="s">
        <v>561</v>
      </c>
      <c r="G223" s="33" t="s">
        <v>12</v>
      </c>
      <c r="H223" s="34" t="s">
        <v>13</v>
      </c>
      <c r="I223" s="35">
        <v>0.94520000000000004</v>
      </c>
      <c r="J223" s="36">
        <v>1021997.5</v>
      </c>
      <c r="K223" s="19">
        <f t="shared" si="7"/>
        <v>1226397</v>
      </c>
      <c r="L223" s="37">
        <v>102199.75</v>
      </c>
      <c r="M223" s="38"/>
    </row>
    <row r="224" spans="1:13" s="39" customFormat="1" ht="12.95" customHeight="1" x14ac:dyDescent="0.25">
      <c r="A224" s="226"/>
      <c r="B224" s="29">
        <v>428</v>
      </c>
      <c r="C224" s="30">
        <v>22</v>
      </c>
      <c r="D224" s="32" t="s">
        <v>562</v>
      </c>
      <c r="E224" s="32" t="s">
        <v>563</v>
      </c>
      <c r="F224" s="32" t="s">
        <v>564</v>
      </c>
      <c r="G224" s="33" t="s">
        <v>12</v>
      </c>
      <c r="H224" s="34" t="s">
        <v>13</v>
      </c>
      <c r="I224" s="35">
        <v>0.95</v>
      </c>
      <c r="J224" s="36">
        <v>1027187.5</v>
      </c>
      <c r="K224" s="19">
        <f t="shared" si="7"/>
        <v>1232625</v>
      </c>
      <c r="L224" s="37">
        <v>102718.75</v>
      </c>
      <c r="M224" s="38"/>
    </row>
    <row r="225" spans="1:13" s="39" customFormat="1" ht="12.95" customHeight="1" x14ac:dyDescent="0.25">
      <c r="A225" s="226"/>
      <c r="B225" s="29">
        <v>419</v>
      </c>
      <c r="C225" s="30">
        <v>23</v>
      </c>
      <c r="D225" s="32" t="s">
        <v>565</v>
      </c>
      <c r="E225" s="32" t="s">
        <v>566</v>
      </c>
      <c r="F225" s="32" t="s">
        <v>567</v>
      </c>
      <c r="G225" s="33" t="s">
        <v>12</v>
      </c>
      <c r="H225" s="34" t="s">
        <v>13</v>
      </c>
      <c r="I225" s="35">
        <v>0.97440000000000004</v>
      </c>
      <c r="J225" s="36">
        <v>1053570</v>
      </c>
      <c r="K225" s="19">
        <f t="shared" si="7"/>
        <v>1264284</v>
      </c>
      <c r="L225" s="37">
        <v>105357</v>
      </c>
      <c r="M225" s="38"/>
    </row>
    <row r="226" spans="1:13" s="39" customFormat="1" ht="12.95" customHeight="1" x14ac:dyDescent="0.25">
      <c r="A226" s="226"/>
      <c r="B226" s="29">
        <v>433</v>
      </c>
      <c r="C226" s="30">
        <v>24</v>
      </c>
      <c r="D226" s="32" t="s">
        <v>568</v>
      </c>
      <c r="E226" s="32" t="s">
        <v>569</v>
      </c>
      <c r="F226" s="32" t="s">
        <v>570</v>
      </c>
      <c r="G226" s="33" t="s">
        <v>12</v>
      </c>
      <c r="H226" s="34" t="s">
        <v>13</v>
      </c>
      <c r="I226" s="35">
        <v>0.94</v>
      </c>
      <c r="J226" s="36">
        <v>886625</v>
      </c>
      <c r="K226" s="19">
        <f t="shared" si="7"/>
        <v>1089900</v>
      </c>
      <c r="L226" s="37">
        <v>101637.5</v>
      </c>
      <c r="M226" s="38"/>
    </row>
    <row r="227" spans="1:13" s="39" customFormat="1" ht="12.95" customHeight="1" x14ac:dyDescent="0.25">
      <c r="A227" s="226"/>
      <c r="B227" s="29">
        <v>409</v>
      </c>
      <c r="C227" s="30">
        <v>25</v>
      </c>
      <c r="D227" s="32" t="s">
        <v>571</v>
      </c>
      <c r="E227" s="32" t="s">
        <v>572</v>
      </c>
      <c r="F227" s="32" t="s">
        <v>573</v>
      </c>
      <c r="G227" s="33" t="s">
        <v>12</v>
      </c>
      <c r="H227" s="34" t="s">
        <v>13</v>
      </c>
      <c r="I227" s="35">
        <v>0.95</v>
      </c>
      <c r="J227" s="36">
        <v>1026646.9</v>
      </c>
      <c r="K227" s="19">
        <f t="shared" si="7"/>
        <v>1232084.3999999999</v>
      </c>
      <c r="L227" s="37">
        <v>102718.75</v>
      </c>
      <c r="M227" s="38"/>
    </row>
    <row r="228" spans="1:13" s="39" customFormat="1" ht="12.95" customHeight="1" x14ac:dyDescent="0.25">
      <c r="A228" s="226"/>
      <c r="B228" s="29">
        <v>417</v>
      </c>
      <c r="C228" s="30">
        <v>26</v>
      </c>
      <c r="D228" s="32" t="s">
        <v>574</v>
      </c>
      <c r="E228" s="32" t="s">
        <v>575</v>
      </c>
      <c r="F228" s="32" t="s">
        <v>576</v>
      </c>
      <c r="G228" s="33" t="s">
        <v>12</v>
      </c>
      <c r="H228" s="34" t="s">
        <v>13</v>
      </c>
      <c r="I228" s="35">
        <v>0.94920000000000004</v>
      </c>
      <c r="J228" s="36">
        <v>1026322.5</v>
      </c>
      <c r="K228" s="19">
        <f t="shared" si="7"/>
        <v>1231587</v>
      </c>
      <c r="L228" s="37">
        <v>102632.25</v>
      </c>
      <c r="M228" s="38"/>
    </row>
    <row r="229" spans="1:13" s="39" customFormat="1" ht="12.95" customHeight="1" x14ac:dyDescent="0.25">
      <c r="A229" s="226"/>
      <c r="B229" s="29">
        <v>435</v>
      </c>
      <c r="C229" s="30">
        <v>27</v>
      </c>
      <c r="D229" s="32" t="s">
        <v>577</v>
      </c>
      <c r="E229" s="32" t="s">
        <v>578</v>
      </c>
      <c r="F229" s="32" t="s">
        <v>579</v>
      </c>
      <c r="G229" s="33" t="s">
        <v>12</v>
      </c>
      <c r="H229" s="34" t="s">
        <v>13</v>
      </c>
      <c r="I229" s="35">
        <v>0.96319999999999995</v>
      </c>
      <c r="J229" s="36">
        <v>1041460</v>
      </c>
      <c r="K229" s="19">
        <f t="shared" si="7"/>
        <v>1249752</v>
      </c>
      <c r="L229" s="37">
        <v>104146</v>
      </c>
      <c r="M229" s="38"/>
    </row>
    <row r="230" spans="1:13" s="39" customFormat="1" ht="12.95" customHeight="1" x14ac:dyDescent="0.25">
      <c r="A230" s="226"/>
      <c r="B230" s="29">
        <v>410</v>
      </c>
      <c r="C230" s="30">
        <v>28</v>
      </c>
      <c r="D230" s="32" t="s">
        <v>580</v>
      </c>
      <c r="E230" s="32" t="s">
        <v>581</v>
      </c>
      <c r="F230" s="32" t="s">
        <v>582</v>
      </c>
      <c r="G230" s="33" t="s">
        <v>12</v>
      </c>
      <c r="H230" s="34" t="s">
        <v>13</v>
      </c>
      <c r="I230" s="35">
        <v>0.95720000000000005</v>
      </c>
      <c r="J230" s="36">
        <v>1034972.5</v>
      </c>
      <c r="K230" s="19">
        <f t="shared" si="7"/>
        <v>1241967</v>
      </c>
      <c r="L230" s="37">
        <v>103497.25</v>
      </c>
      <c r="M230" s="38"/>
    </row>
    <row r="231" spans="1:13" s="39" customFormat="1" ht="12.95" customHeight="1" x14ac:dyDescent="0.25">
      <c r="A231" s="226"/>
      <c r="B231" s="29">
        <v>422</v>
      </c>
      <c r="C231" s="30">
        <v>29</v>
      </c>
      <c r="D231" s="32" t="s">
        <v>583</v>
      </c>
      <c r="E231" s="32" t="s">
        <v>584</v>
      </c>
      <c r="F231" s="32" t="s">
        <v>585</v>
      </c>
      <c r="G231" s="33" t="s">
        <v>12</v>
      </c>
      <c r="H231" s="34" t="s">
        <v>13</v>
      </c>
      <c r="I231" s="35">
        <v>0.97360000000000002</v>
      </c>
      <c r="J231" s="36">
        <v>1006816.75</v>
      </c>
      <c r="K231" s="19">
        <f t="shared" si="7"/>
        <v>1217357.75</v>
      </c>
      <c r="L231" s="37">
        <v>105270.5</v>
      </c>
      <c r="M231" s="38"/>
    </row>
    <row r="232" spans="1:13" s="39" customFormat="1" ht="12.95" customHeight="1" x14ac:dyDescent="0.25">
      <c r="A232" s="226"/>
      <c r="B232" s="29">
        <v>429</v>
      </c>
      <c r="C232" s="30">
        <v>30</v>
      </c>
      <c r="D232" s="42" t="s">
        <v>586</v>
      </c>
      <c r="E232" s="42" t="s">
        <v>587</v>
      </c>
      <c r="F232" s="42" t="s">
        <v>588</v>
      </c>
      <c r="G232" s="33" t="s">
        <v>12</v>
      </c>
      <c r="H232" s="34" t="s">
        <v>13</v>
      </c>
      <c r="I232" s="35">
        <v>0.95799999999999996</v>
      </c>
      <c r="J232" s="36">
        <v>1035837.5</v>
      </c>
      <c r="K232" s="19">
        <f t="shared" si="7"/>
        <v>1243005</v>
      </c>
      <c r="L232" s="37">
        <v>103583.75</v>
      </c>
      <c r="M232" s="38"/>
    </row>
    <row r="233" spans="1:13" s="39" customFormat="1" ht="12.95" customHeight="1" x14ac:dyDescent="0.25">
      <c r="A233" s="226"/>
      <c r="B233" s="29">
        <v>414</v>
      </c>
      <c r="C233" s="30">
        <v>31</v>
      </c>
      <c r="D233" s="32" t="s">
        <v>589</v>
      </c>
      <c r="E233" s="32" t="s">
        <v>590</v>
      </c>
      <c r="F233" s="32" t="s">
        <v>591</v>
      </c>
      <c r="G233" s="33" t="s">
        <v>12</v>
      </c>
      <c r="H233" s="34" t="s">
        <v>13</v>
      </c>
      <c r="I233" s="35">
        <v>0.96399999999999997</v>
      </c>
      <c r="J233" s="36">
        <v>1042325</v>
      </c>
      <c r="K233" s="19">
        <f t="shared" si="7"/>
        <v>1250790</v>
      </c>
      <c r="L233" s="37">
        <v>104232.5</v>
      </c>
      <c r="M233" s="38"/>
    </row>
    <row r="234" spans="1:13" s="39" customFormat="1" ht="12.95" customHeight="1" x14ac:dyDescent="0.2">
      <c r="A234" s="226"/>
      <c r="B234" s="29"/>
      <c r="C234" s="30"/>
      <c r="D234" s="49" t="s">
        <v>5732</v>
      </c>
      <c r="E234" s="42"/>
      <c r="F234" s="42"/>
      <c r="G234" s="45"/>
      <c r="H234" s="34"/>
      <c r="I234" s="35"/>
      <c r="J234" s="36"/>
      <c r="K234" s="19"/>
      <c r="L234" s="37"/>
      <c r="M234" s="38"/>
    </row>
    <row r="235" spans="1:13" s="39" customFormat="1" ht="12.95" customHeight="1" x14ac:dyDescent="0.25">
      <c r="A235" s="227"/>
      <c r="B235" s="29">
        <v>413</v>
      </c>
      <c r="C235" s="30">
        <v>1</v>
      </c>
      <c r="D235" s="32" t="s">
        <v>592</v>
      </c>
      <c r="E235" s="32" t="s">
        <v>593</v>
      </c>
      <c r="F235" s="32" t="s">
        <v>594</v>
      </c>
      <c r="G235" s="50" t="s">
        <v>5731</v>
      </c>
      <c r="H235" s="34" t="s">
        <v>13</v>
      </c>
      <c r="I235" s="35">
        <v>0.95389999999999997</v>
      </c>
      <c r="J235" s="36">
        <v>1634030.7000000004</v>
      </c>
      <c r="K235" s="19">
        <f>ROUND(J235+L235*2,2)</f>
        <v>1960836.84</v>
      </c>
      <c r="L235" s="37">
        <v>163403.07</v>
      </c>
      <c r="M235" s="38"/>
    </row>
    <row r="236" spans="1:13" s="39" customFormat="1" ht="12.95" customHeight="1" x14ac:dyDescent="0.25">
      <c r="A236" s="225" t="s">
        <v>595</v>
      </c>
      <c r="B236" s="29"/>
      <c r="C236" s="30"/>
      <c r="D236" s="31" t="s">
        <v>126</v>
      </c>
      <c r="E236" s="32"/>
      <c r="F236" s="32"/>
      <c r="G236" s="50"/>
      <c r="H236" s="34"/>
      <c r="I236" s="35"/>
      <c r="J236" s="36"/>
      <c r="K236" s="19"/>
      <c r="L236" s="37"/>
      <c r="M236" s="38"/>
    </row>
    <row r="237" spans="1:13" s="39" customFormat="1" ht="12.95" customHeight="1" x14ac:dyDescent="0.25">
      <c r="A237" s="226"/>
      <c r="B237" s="29">
        <v>4346</v>
      </c>
      <c r="C237" s="30">
        <v>1</v>
      </c>
      <c r="D237" s="32" t="s">
        <v>352</v>
      </c>
      <c r="E237" s="32" t="s">
        <v>353</v>
      </c>
      <c r="F237" s="32" t="s">
        <v>596</v>
      </c>
      <c r="G237" s="50" t="s">
        <v>130</v>
      </c>
      <c r="H237" s="34" t="s">
        <v>13</v>
      </c>
      <c r="I237" s="35">
        <v>0</v>
      </c>
      <c r="J237" s="36">
        <v>191396</v>
      </c>
      <c r="K237" s="19">
        <f>ROUND(J237+L237*2,2)</f>
        <v>191396</v>
      </c>
      <c r="L237" s="37">
        <v>0</v>
      </c>
      <c r="M237" s="38" t="s">
        <v>5683</v>
      </c>
    </row>
    <row r="238" spans="1:13" s="39" customFormat="1" ht="12.95" customHeight="1" x14ac:dyDescent="0.2">
      <c r="A238" s="226"/>
      <c r="B238" s="29">
        <v>4357</v>
      </c>
      <c r="C238" s="30">
        <v>2</v>
      </c>
      <c r="D238" s="42" t="s">
        <v>597</v>
      </c>
      <c r="E238" s="42" t="s">
        <v>598</v>
      </c>
      <c r="F238" s="42" t="s">
        <v>599</v>
      </c>
      <c r="G238" s="45" t="s">
        <v>130</v>
      </c>
      <c r="H238" s="34" t="s">
        <v>13</v>
      </c>
      <c r="I238" s="35">
        <v>0.91859999999999997</v>
      </c>
      <c r="J238" s="36">
        <v>493607.04000000004</v>
      </c>
      <c r="K238" s="19">
        <f>ROUND(J238+L238*2,2)</f>
        <v>592938.31999999995</v>
      </c>
      <c r="L238" s="37">
        <v>49665.64</v>
      </c>
      <c r="M238" s="38"/>
    </row>
    <row r="239" spans="1:13" s="39" customFormat="1" ht="12.95" customHeight="1" x14ac:dyDescent="0.2">
      <c r="A239" s="226"/>
      <c r="B239" s="29">
        <v>4345</v>
      </c>
      <c r="C239" s="30">
        <v>3</v>
      </c>
      <c r="D239" s="42" t="s">
        <v>113</v>
      </c>
      <c r="E239" s="42" t="s">
        <v>600</v>
      </c>
      <c r="F239" s="42" t="s">
        <v>601</v>
      </c>
      <c r="G239" s="45" t="s">
        <v>130</v>
      </c>
      <c r="H239" s="34" t="s">
        <v>13</v>
      </c>
      <c r="I239" s="35">
        <v>0.85799999999999998</v>
      </c>
      <c r="J239" s="36">
        <v>460864.24</v>
      </c>
      <c r="K239" s="19">
        <f>ROUND(J239+L239*2,2)</f>
        <v>553642.64</v>
      </c>
      <c r="L239" s="37">
        <v>46389.2</v>
      </c>
      <c r="M239" s="38"/>
    </row>
    <row r="240" spans="1:13" s="39" customFormat="1" ht="12.95" customHeight="1" x14ac:dyDescent="0.25">
      <c r="A240" s="226"/>
      <c r="B240" s="29">
        <v>4341</v>
      </c>
      <c r="C240" s="30">
        <v>4</v>
      </c>
      <c r="D240" s="32" t="s">
        <v>602</v>
      </c>
      <c r="E240" s="32" t="s">
        <v>603</v>
      </c>
      <c r="F240" s="32" t="s">
        <v>604</v>
      </c>
      <c r="G240" s="50" t="s">
        <v>130</v>
      </c>
      <c r="H240" s="34" t="s">
        <v>13</v>
      </c>
      <c r="I240" s="35">
        <v>0.85819999999999996</v>
      </c>
      <c r="J240" s="36">
        <v>461621.22000000003</v>
      </c>
      <c r="K240" s="19">
        <f>ROUND(J240+L240*2,2)</f>
        <v>554421.24</v>
      </c>
      <c r="L240" s="37">
        <v>46400.01</v>
      </c>
      <c r="M240" s="38"/>
    </row>
    <row r="241" spans="1:13" s="39" customFormat="1" ht="12.95" customHeight="1" x14ac:dyDescent="0.25">
      <c r="A241" s="226"/>
      <c r="B241" s="29">
        <v>4332</v>
      </c>
      <c r="C241" s="30">
        <v>5</v>
      </c>
      <c r="D241" s="32" t="s">
        <v>608</v>
      </c>
      <c r="E241" s="32" t="s">
        <v>609</v>
      </c>
      <c r="F241" s="32" t="s">
        <v>610</v>
      </c>
      <c r="G241" s="50" t="s">
        <v>130</v>
      </c>
      <c r="H241" s="34" t="s">
        <v>13</v>
      </c>
      <c r="I241" s="35">
        <v>0.92659999999999998</v>
      </c>
      <c r="J241" s="36">
        <v>494796.5</v>
      </c>
      <c r="K241" s="19">
        <f>ROUND(J241+L241*2,2)</f>
        <v>594992.84</v>
      </c>
      <c r="L241" s="37">
        <v>50098.17</v>
      </c>
      <c r="M241" s="38"/>
    </row>
    <row r="242" spans="1:13" s="39" customFormat="1" ht="12.95" customHeight="1" x14ac:dyDescent="0.25">
      <c r="A242" s="226"/>
      <c r="B242" s="29"/>
      <c r="C242" s="30"/>
      <c r="D242" s="31" t="s">
        <v>11</v>
      </c>
      <c r="E242" s="32"/>
      <c r="F242" s="32"/>
      <c r="G242" s="50"/>
      <c r="H242" s="34"/>
      <c r="I242" s="35"/>
      <c r="J242" s="36"/>
      <c r="K242" s="19"/>
      <c r="L242" s="37"/>
      <c r="M242" s="38"/>
    </row>
    <row r="243" spans="1:13" s="39" customFormat="1" ht="12.95" customHeight="1" x14ac:dyDescent="0.25">
      <c r="A243" s="226"/>
      <c r="B243" s="29">
        <v>4315</v>
      </c>
      <c r="C243" s="30">
        <v>1</v>
      </c>
      <c r="D243" s="60" t="s">
        <v>605</v>
      </c>
      <c r="E243" s="60" t="s">
        <v>606</v>
      </c>
      <c r="F243" s="60" t="s">
        <v>607</v>
      </c>
      <c r="G243" s="50" t="s">
        <v>12</v>
      </c>
      <c r="H243" s="34" t="s">
        <v>13</v>
      </c>
      <c r="I243" s="35">
        <v>0.51149999999999995</v>
      </c>
      <c r="J243" s="36">
        <v>539868.15999999992</v>
      </c>
      <c r="K243" s="19">
        <f t="shared" ref="K243:K274" si="8">ROUND(J243+L243*2,2)</f>
        <v>650480.04</v>
      </c>
      <c r="L243" s="37">
        <v>55305.94</v>
      </c>
      <c r="M243" s="38"/>
    </row>
    <row r="244" spans="1:13" s="39" customFormat="1" ht="12.95" customHeight="1" x14ac:dyDescent="0.25">
      <c r="A244" s="226"/>
      <c r="B244" s="43">
        <v>4339</v>
      </c>
      <c r="C244" s="30">
        <v>3</v>
      </c>
      <c r="D244" s="42" t="s">
        <v>291</v>
      </c>
      <c r="E244" s="42" t="s">
        <v>611</v>
      </c>
      <c r="F244" s="42" t="s">
        <v>612</v>
      </c>
      <c r="G244" s="50" t="s">
        <v>12</v>
      </c>
      <c r="H244" s="34" t="s">
        <v>13</v>
      </c>
      <c r="I244" s="35">
        <v>0.91300000000000003</v>
      </c>
      <c r="J244" s="36">
        <v>974638.78</v>
      </c>
      <c r="K244" s="19">
        <f t="shared" si="8"/>
        <v>1172075.04</v>
      </c>
      <c r="L244" s="37">
        <v>98718.13</v>
      </c>
      <c r="M244" s="38"/>
    </row>
    <row r="245" spans="1:13" s="39" customFormat="1" ht="12.95" customHeight="1" x14ac:dyDescent="0.25">
      <c r="A245" s="226"/>
      <c r="B245" s="29">
        <v>4323</v>
      </c>
      <c r="C245" s="30">
        <v>4</v>
      </c>
      <c r="D245" s="32" t="s">
        <v>613</v>
      </c>
      <c r="E245" s="32" t="s">
        <v>614</v>
      </c>
      <c r="F245" s="32" t="s">
        <v>615</v>
      </c>
      <c r="G245" s="50" t="s">
        <v>12</v>
      </c>
      <c r="H245" s="34" t="s">
        <v>13</v>
      </c>
      <c r="I245" s="35">
        <v>0.93459999999999999</v>
      </c>
      <c r="J245" s="36">
        <v>995139.3</v>
      </c>
      <c r="K245" s="19">
        <f t="shared" si="8"/>
        <v>1197246.56</v>
      </c>
      <c r="L245" s="37">
        <v>101053.63</v>
      </c>
      <c r="M245" s="38"/>
    </row>
    <row r="246" spans="1:13" s="39" customFormat="1" ht="12.95" customHeight="1" x14ac:dyDescent="0.25">
      <c r="A246" s="226"/>
      <c r="B246" s="29">
        <v>4333</v>
      </c>
      <c r="C246" s="30">
        <v>5</v>
      </c>
      <c r="D246" s="32" t="s">
        <v>616</v>
      </c>
      <c r="E246" s="32" t="s">
        <v>617</v>
      </c>
      <c r="F246" s="32" t="s">
        <v>618</v>
      </c>
      <c r="G246" s="50" t="s">
        <v>12</v>
      </c>
      <c r="H246" s="34" t="s">
        <v>13</v>
      </c>
      <c r="I246" s="35">
        <v>0.91859999999999997</v>
      </c>
      <c r="J246" s="36">
        <v>986056.78</v>
      </c>
      <c r="K246" s="19">
        <f t="shared" si="8"/>
        <v>1184704.04</v>
      </c>
      <c r="L246" s="37">
        <v>99323.63</v>
      </c>
      <c r="M246" s="38"/>
    </row>
    <row r="247" spans="1:13" s="39" customFormat="1" ht="12.95" customHeight="1" x14ac:dyDescent="0.25">
      <c r="A247" s="226"/>
      <c r="B247" s="29">
        <v>4355</v>
      </c>
      <c r="C247" s="30">
        <v>6</v>
      </c>
      <c r="D247" s="32" t="s">
        <v>619</v>
      </c>
      <c r="E247" s="32" t="s">
        <v>620</v>
      </c>
      <c r="F247" s="32" t="s">
        <v>621</v>
      </c>
      <c r="G247" s="50" t="s">
        <v>12</v>
      </c>
      <c r="H247" s="34" t="s">
        <v>13</v>
      </c>
      <c r="I247" s="35">
        <v>0.91859999999999997</v>
      </c>
      <c r="J247" s="36">
        <v>989516.78</v>
      </c>
      <c r="K247" s="19">
        <f t="shared" si="8"/>
        <v>1188164.04</v>
      </c>
      <c r="L247" s="37">
        <v>99323.63</v>
      </c>
      <c r="M247" s="38"/>
    </row>
    <row r="248" spans="1:13" s="39" customFormat="1" ht="12.95" customHeight="1" x14ac:dyDescent="0.2">
      <c r="A248" s="226"/>
      <c r="B248" s="29">
        <v>4312</v>
      </c>
      <c r="C248" s="30">
        <v>7</v>
      </c>
      <c r="D248" s="42" t="s">
        <v>622</v>
      </c>
      <c r="E248" s="42" t="s">
        <v>623</v>
      </c>
      <c r="F248" s="42" t="s">
        <v>624</v>
      </c>
      <c r="G248" s="45" t="s">
        <v>12</v>
      </c>
      <c r="H248" s="34" t="s">
        <v>13</v>
      </c>
      <c r="I248" s="35">
        <v>0.91359999999999997</v>
      </c>
      <c r="J248" s="36">
        <v>981515.52</v>
      </c>
      <c r="K248" s="19">
        <f t="shared" si="8"/>
        <v>1179081.52</v>
      </c>
      <c r="L248" s="37">
        <v>98783</v>
      </c>
      <c r="M248" s="38"/>
    </row>
    <row r="249" spans="1:13" s="39" customFormat="1" ht="12.95" customHeight="1" x14ac:dyDescent="0.25">
      <c r="A249" s="226"/>
      <c r="B249" s="29">
        <v>4303</v>
      </c>
      <c r="C249" s="30">
        <v>8</v>
      </c>
      <c r="D249" s="42" t="s">
        <v>625</v>
      </c>
      <c r="E249" s="42" t="s">
        <v>626</v>
      </c>
      <c r="F249" s="42" t="s">
        <v>627</v>
      </c>
      <c r="G249" s="33" t="s">
        <v>12</v>
      </c>
      <c r="H249" s="34" t="s">
        <v>13</v>
      </c>
      <c r="I249" s="35">
        <v>0.90680000000000005</v>
      </c>
      <c r="J249" s="36">
        <v>973341.26</v>
      </c>
      <c r="K249" s="19">
        <f t="shared" si="8"/>
        <v>1169436.76</v>
      </c>
      <c r="L249" s="37">
        <v>98047.75</v>
      </c>
      <c r="M249" s="38"/>
    </row>
    <row r="250" spans="1:13" s="39" customFormat="1" ht="12.95" customHeight="1" x14ac:dyDescent="0.25">
      <c r="A250" s="226"/>
      <c r="B250" s="29">
        <v>4322</v>
      </c>
      <c r="C250" s="30">
        <v>9</v>
      </c>
      <c r="D250" s="32" t="s">
        <v>628</v>
      </c>
      <c r="E250" s="32" t="s">
        <v>629</v>
      </c>
      <c r="F250" s="32" t="s">
        <v>630</v>
      </c>
      <c r="G250" s="33" t="s">
        <v>12</v>
      </c>
      <c r="H250" s="34" t="s">
        <v>13</v>
      </c>
      <c r="I250" s="35">
        <v>0.92669999999999997</v>
      </c>
      <c r="J250" s="36">
        <v>960258.11999999988</v>
      </c>
      <c r="K250" s="19">
        <f t="shared" si="8"/>
        <v>1160657</v>
      </c>
      <c r="L250" s="37">
        <v>100199.44</v>
      </c>
      <c r="M250" s="38"/>
    </row>
    <row r="251" spans="1:13" s="39" customFormat="1" ht="12.95" customHeight="1" x14ac:dyDescent="0.25">
      <c r="A251" s="226"/>
      <c r="B251" s="29">
        <v>4304</v>
      </c>
      <c r="C251" s="30">
        <v>10</v>
      </c>
      <c r="D251" s="32" t="s">
        <v>631</v>
      </c>
      <c r="E251" s="32" t="s">
        <v>632</v>
      </c>
      <c r="F251" s="32" t="s">
        <v>633</v>
      </c>
      <c r="G251" s="33" t="s">
        <v>12</v>
      </c>
      <c r="H251" s="34" t="s">
        <v>13</v>
      </c>
      <c r="I251" s="35">
        <v>0.86260000000000003</v>
      </c>
      <c r="J251" s="36">
        <v>928101.78</v>
      </c>
      <c r="K251" s="19">
        <f t="shared" si="8"/>
        <v>1114639.04</v>
      </c>
      <c r="L251" s="37">
        <v>93268.63</v>
      </c>
      <c r="M251" s="38"/>
    </row>
    <row r="252" spans="1:13" s="39" customFormat="1" ht="12.95" customHeight="1" x14ac:dyDescent="0.25">
      <c r="A252" s="226"/>
      <c r="B252" s="29">
        <v>4301</v>
      </c>
      <c r="C252" s="30">
        <v>11</v>
      </c>
      <c r="D252" s="32" t="s">
        <v>634</v>
      </c>
      <c r="E252" s="32" t="s">
        <v>635</v>
      </c>
      <c r="F252" s="32" t="s">
        <v>636</v>
      </c>
      <c r="G252" s="33" t="s">
        <v>12</v>
      </c>
      <c r="H252" s="34" t="s">
        <v>13</v>
      </c>
      <c r="I252" s="35">
        <v>0.93059999999999998</v>
      </c>
      <c r="J252" s="36">
        <v>999248.02</v>
      </c>
      <c r="K252" s="19">
        <f t="shared" si="8"/>
        <v>1200490.28</v>
      </c>
      <c r="L252" s="37">
        <v>100621.13</v>
      </c>
      <c r="M252" s="38"/>
    </row>
    <row r="253" spans="1:13" s="39" customFormat="1" ht="12.95" customHeight="1" x14ac:dyDescent="0.25">
      <c r="A253" s="226"/>
      <c r="B253" s="29">
        <v>4321</v>
      </c>
      <c r="C253" s="30">
        <v>12</v>
      </c>
      <c r="D253" s="32" t="s">
        <v>637</v>
      </c>
      <c r="E253" s="32" t="s">
        <v>638</v>
      </c>
      <c r="F253" s="32" t="s">
        <v>418</v>
      </c>
      <c r="G253" s="33" t="s">
        <v>12</v>
      </c>
      <c r="H253" s="34" t="s">
        <v>13</v>
      </c>
      <c r="I253" s="35">
        <v>0.92459999999999998</v>
      </c>
      <c r="J253" s="36">
        <v>993409.28</v>
      </c>
      <c r="K253" s="19">
        <f t="shared" si="8"/>
        <v>1193354.04</v>
      </c>
      <c r="L253" s="37">
        <v>99972.38</v>
      </c>
      <c r="M253" s="38"/>
    </row>
    <row r="254" spans="1:13" s="39" customFormat="1" ht="12.95" customHeight="1" x14ac:dyDescent="0.25">
      <c r="A254" s="226"/>
      <c r="B254" s="29">
        <v>4319</v>
      </c>
      <c r="C254" s="30">
        <v>13</v>
      </c>
      <c r="D254" s="32" t="s">
        <v>639</v>
      </c>
      <c r="E254" s="32" t="s">
        <v>640</v>
      </c>
      <c r="F254" s="32" t="s">
        <v>641</v>
      </c>
      <c r="G254" s="33" t="s">
        <v>12</v>
      </c>
      <c r="H254" s="34" t="s">
        <v>13</v>
      </c>
      <c r="I254" s="35">
        <v>0.52669999999999995</v>
      </c>
      <c r="J254" s="36">
        <v>557384.4</v>
      </c>
      <c r="K254" s="19">
        <f t="shared" si="8"/>
        <v>671283.28</v>
      </c>
      <c r="L254" s="37">
        <v>56949.440000000002</v>
      </c>
      <c r="M254" s="38"/>
    </row>
    <row r="255" spans="1:13" s="39" customFormat="1" ht="12.95" customHeight="1" x14ac:dyDescent="0.25">
      <c r="A255" s="226"/>
      <c r="B255" s="29">
        <v>4362</v>
      </c>
      <c r="C255" s="30">
        <v>14</v>
      </c>
      <c r="D255" s="32" t="s">
        <v>642</v>
      </c>
      <c r="E255" s="32" t="s">
        <v>643</v>
      </c>
      <c r="F255" s="32" t="s">
        <v>644</v>
      </c>
      <c r="G255" s="33" t="s">
        <v>12</v>
      </c>
      <c r="H255" s="34" t="s">
        <v>13</v>
      </c>
      <c r="I255" s="35">
        <v>0.94399999999999995</v>
      </c>
      <c r="J255" s="36">
        <v>1015250.52</v>
      </c>
      <c r="K255" s="19">
        <f t="shared" si="8"/>
        <v>1219390.52</v>
      </c>
      <c r="L255" s="37">
        <v>102070</v>
      </c>
      <c r="M255" s="38"/>
    </row>
    <row r="256" spans="1:13" s="39" customFormat="1" ht="12.95" customHeight="1" x14ac:dyDescent="0.25">
      <c r="A256" s="226"/>
      <c r="B256" s="29">
        <v>4305</v>
      </c>
      <c r="C256" s="30">
        <v>15</v>
      </c>
      <c r="D256" s="32" t="s">
        <v>645</v>
      </c>
      <c r="E256" s="32" t="s">
        <v>646</v>
      </c>
      <c r="F256" s="32" t="s">
        <v>647</v>
      </c>
      <c r="G256" s="33" t="s">
        <v>12</v>
      </c>
      <c r="H256" s="34" t="s">
        <v>13</v>
      </c>
      <c r="I256" s="35">
        <v>0.91479999999999995</v>
      </c>
      <c r="J256" s="36">
        <v>981948.02</v>
      </c>
      <c r="K256" s="19">
        <f t="shared" si="8"/>
        <v>1179773.52</v>
      </c>
      <c r="L256" s="37">
        <v>98912.75</v>
      </c>
      <c r="M256" s="38"/>
    </row>
    <row r="257" spans="1:13" s="39" customFormat="1" ht="12.95" customHeight="1" x14ac:dyDescent="0.25">
      <c r="A257" s="226"/>
      <c r="B257" s="29">
        <v>4313</v>
      </c>
      <c r="C257" s="30">
        <v>16</v>
      </c>
      <c r="D257" s="32" t="s">
        <v>648</v>
      </c>
      <c r="E257" s="32" t="s">
        <v>649</v>
      </c>
      <c r="F257" s="32" t="s">
        <v>650</v>
      </c>
      <c r="G257" s="33" t="s">
        <v>12</v>
      </c>
      <c r="H257" s="34" t="s">
        <v>13</v>
      </c>
      <c r="I257" s="35">
        <v>0.91579999999999995</v>
      </c>
      <c r="J257" s="36">
        <v>983937.52</v>
      </c>
      <c r="K257" s="19">
        <f t="shared" si="8"/>
        <v>1181979.28</v>
      </c>
      <c r="L257" s="37">
        <v>99020.88</v>
      </c>
      <c r="M257" s="38"/>
    </row>
    <row r="258" spans="1:13" s="39" customFormat="1" ht="12.95" customHeight="1" x14ac:dyDescent="0.25">
      <c r="A258" s="226"/>
      <c r="B258" s="29">
        <v>4350</v>
      </c>
      <c r="C258" s="30">
        <v>17</v>
      </c>
      <c r="D258" s="32" t="s">
        <v>651</v>
      </c>
      <c r="E258" s="32" t="s">
        <v>652</v>
      </c>
      <c r="F258" s="32" t="s">
        <v>653</v>
      </c>
      <c r="G258" s="33" t="s">
        <v>12</v>
      </c>
      <c r="H258" s="34" t="s">
        <v>13</v>
      </c>
      <c r="I258" s="35">
        <v>0.90700000000000003</v>
      </c>
      <c r="J258" s="36">
        <v>974422.52</v>
      </c>
      <c r="K258" s="19">
        <f t="shared" si="8"/>
        <v>1170561.28</v>
      </c>
      <c r="L258" s="37">
        <v>98069.38</v>
      </c>
      <c r="M258" s="38"/>
    </row>
    <row r="259" spans="1:13" s="39" customFormat="1" ht="12.95" customHeight="1" x14ac:dyDescent="0.25">
      <c r="A259" s="226"/>
      <c r="B259" s="29">
        <v>4325</v>
      </c>
      <c r="C259" s="30">
        <v>18</v>
      </c>
      <c r="D259" s="32" t="s">
        <v>654</v>
      </c>
      <c r="E259" s="32" t="s">
        <v>655</v>
      </c>
      <c r="F259" s="32" t="s">
        <v>656</v>
      </c>
      <c r="G259" s="33" t="s">
        <v>12</v>
      </c>
      <c r="H259" s="34" t="s">
        <v>13</v>
      </c>
      <c r="I259" s="35">
        <v>0.93400000000000005</v>
      </c>
      <c r="J259" s="36">
        <v>996047.52</v>
      </c>
      <c r="K259" s="19">
        <f t="shared" si="8"/>
        <v>1198025.02</v>
      </c>
      <c r="L259" s="37">
        <v>100988.75</v>
      </c>
      <c r="M259" s="38"/>
    </row>
    <row r="260" spans="1:13" s="39" customFormat="1" ht="12.95" customHeight="1" x14ac:dyDescent="0.25">
      <c r="A260" s="226"/>
      <c r="B260" s="29">
        <v>4335</v>
      </c>
      <c r="C260" s="30">
        <v>19</v>
      </c>
      <c r="D260" s="32" t="s">
        <v>657</v>
      </c>
      <c r="E260" s="32" t="s">
        <v>658</v>
      </c>
      <c r="F260" s="32" t="s">
        <v>389</v>
      </c>
      <c r="G260" s="33" t="s">
        <v>12</v>
      </c>
      <c r="H260" s="34" t="s">
        <v>13</v>
      </c>
      <c r="I260" s="35">
        <v>0.93</v>
      </c>
      <c r="J260" s="36">
        <v>997518.02</v>
      </c>
      <c r="K260" s="19">
        <f t="shared" si="8"/>
        <v>1198630.52</v>
      </c>
      <c r="L260" s="37">
        <v>100556.25</v>
      </c>
      <c r="M260" s="38"/>
    </row>
    <row r="261" spans="1:13" s="39" customFormat="1" ht="12.95" customHeight="1" x14ac:dyDescent="0.25">
      <c r="A261" s="226"/>
      <c r="B261" s="29">
        <v>4349</v>
      </c>
      <c r="C261" s="30">
        <v>20</v>
      </c>
      <c r="D261" s="42" t="s">
        <v>659</v>
      </c>
      <c r="E261" s="42" t="s">
        <v>660</v>
      </c>
      <c r="F261" s="42" t="s">
        <v>661</v>
      </c>
      <c r="G261" s="33" t="s">
        <v>12</v>
      </c>
      <c r="H261" s="34" t="s">
        <v>13</v>
      </c>
      <c r="I261" s="35">
        <v>0.95850000000000002</v>
      </c>
      <c r="J261" s="36">
        <v>1032918.1000000001</v>
      </c>
      <c r="K261" s="19">
        <f t="shared" si="8"/>
        <v>1240193.72</v>
      </c>
      <c r="L261" s="37">
        <v>103637.81</v>
      </c>
      <c r="M261" s="38"/>
    </row>
    <row r="262" spans="1:13" s="39" customFormat="1" ht="12.95" customHeight="1" x14ac:dyDescent="0.25">
      <c r="A262" s="226"/>
      <c r="B262" s="29">
        <v>4328</v>
      </c>
      <c r="C262" s="30">
        <v>21</v>
      </c>
      <c r="D262" s="32" t="s">
        <v>662</v>
      </c>
      <c r="E262" s="32" t="s">
        <v>663</v>
      </c>
      <c r="F262" s="32" t="s">
        <v>389</v>
      </c>
      <c r="G262" s="33" t="s">
        <v>12</v>
      </c>
      <c r="H262" s="34" t="s">
        <v>13</v>
      </c>
      <c r="I262" s="35">
        <v>0.92500000000000004</v>
      </c>
      <c r="J262" s="36">
        <v>987570.54</v>
      </c>
      <c r="K262" s="19">
        <f t="shared" si="8"/>
        <v>1187601.8</v>
      </c>
      <c r="L262" s="37">
        <v>100015.63</v>
      </c>
      <c r="M262" s="38"/>
    </row>
    <row r="263" spans="1:13" s="39" customFormat="1" ht="12.95" customHeight="1" x14ac:dyDescent="0.25">
      <c r="A263" s="226"/>
      <c r="B263" s="29">
        <v>4320</v>
      </c>
      <c r="C263" s="30">
        <v>22</v>
      </c>
      <c r="D263" s="32" t="s">
        <v>664</v>
      </c>
      <c r="E263" s="32" t="s">
        <v>665</v>
      </c>
      <c r="F263" s="32" t="s">
        <v>666</v>
      </c>
      <c r="G263" s="33" t="s">
        <v>12</v>
      </c>
      <c r="H263" s="34" t="s">
        <v>13</v>
      </c>
      <c r="I263" s="35">
        <v>0.71299999999999997</v>
      </c>
      <c r="J263" s="36">
        <v>568521.30000000005</v>
      </c>
      <c r="K263" s="19">
        <f t="shared" si="8"/>
        <v>722707.56</v>
      </c>
      <c r="L263" s="37">
        <v>77093.13</v>
      </c>
      <c r="M263" s="38"/>
    </row>
    <row r="264" spans="1:13" s="39" customFormat="1" ht="12.95" customHeight="1" x14ac:dyDescent="0.25">
      <c r="A264" s="226"/>
      <c r="B264" s="29">
        <v>4310</v>
      </c>
      <c r="C264" s="30">
        <v>23</v>
      </c>
      <c r="D264" s="32" t="s">
        <v>667</v>
      </c>
      <c r="E264" s="32" t="s">
        <v>668</v>
      </c>
      <c r="F264" s="32" t="s">
        <v>669</v>
      </c>
      <c r="G264" s="33" t="s">
        <v>12</v>
      </c>
      <c r="H264" s="34" t="s">
        <v>13</v>
      </c>
      <c r="I264" s="35">
        <v>0.97660000000000002</v>
      </c>
      <c r="J264" s="36">
        <v>1052272.52</v>
      </c>
      <c r="K264" s="19">
        <f t="shared" si="8"/>
        <v>1263462.28</v>
      </c>
      <c r="L264" s="37">
        <v>105594.88</v>
      </c>
      <c r="M264" s="38"/>
    </row>
    <row r="265" spans="1:13" s="39" customFormat="1" ht="12.95" customHeight="1" x14ac:dyDescent="0.25">
      <c r="A265" s="226"/>
      <c r="B265" s="29">
        <v>4353</v>
      </c>
      <c r="C265" s="30">
        <v>24</v>
      </c>
      <c r="D265" s="32" t="s">
        <v>670</v>
      </c>
      <c r="E265" s="32" t="s">
        <v>671</v>
      </c>
      <c r="F265" s="32" t="s">
        <v>672</v>
      </c>
      <c r="G265" s="33" t="s">
        <v>12</v>
      </c>
      <c r="H265" s="34" t="s">
        <v>13</v>
      </c>
      <c r="I265" s="35">
        <v>0.93159999999999998</v>
      </c>
      <c r="J265" s="36">
        <v>997085.51</v>
      </c>
      <c r="K265" s="19">
        <f t="shared" si="8"/>
        <v>1198544.01</v>
      </c>
      <c r="L265" s="37">
        <v>100729.25</v>
      </c>
      <c r="M265" s="38"/>
    </row>
    <row r="266" spans="1:13" s="39" customFormat="1" ht="12.95" customHeight="1" x14ac:dyDescent="0.25">
      <c r="A266" s="226"/>
      <c r="B266" s="29">
        <v>4327</v>
      </c>
      <c r="C266" s="30">
        <v>25</v>
      </c>
      <c r="D266" s="32" t="s">
        <v>175</v>
      </c>
      <c r="E266" s="32" t="s">
        <v>673</v>
      </c>
      <c r="F266" s="32" t="s">
        <v>674</v>
      </c>
      <c r="G266" s="33" t="s">
        <v>12</v>
      </c>
      <c r="H266" s="34" t="s">
        <v>13</v>
      </c>
      <c r="I266" s="35">
        <v>0.93500000000000005</v>
      </c>
      <c r="J266" s="36">
        <v>1001194.28</v>
      </c>
      <c r="K266" s="19">
        <f t="shared" si="8"/>
        <v>1203388.04</v>
      </c>
      <c r="L266" s="37">
        <v>101096.88</v>
      </c>
      <c r="M266" s="38"/>
    </row>
    <row r="267" spans="1:13" s="39" customFormat="1" ht="12.95" customHeight="1" x14ac:dyDescent="0.25">
      <c r="A267" s="226"/>
      <c r="B267" s="29">
        <v>4361</v>
      </c>
      <c r="C267" s="30">
        <v>26</v>
      </c>
      <c r="D267" s="32" t="s">
        <v>675</v>
      </c>
      <c r="E267" s="32" t="s">
        <v>676</v>
      </c>
      <c r="F267" s="32" t="s">
        <v>677</v>
      </c>
      <c r="G267" s="33" t="s">
        <v>12</v>
      </c>
      <c r="H267" s="34" t="s">
        <v>13</v>
      </c>
      <c r="I267" s="35">
        <v>0.95120000000000005</v>
      </c>
      <c r="J267" s="36">
        <v>1022170.52</v>
      </c>
      <c r="K267" s="19">
        <f t="shared" si="8"/>
        <v>1227867.52</v>
      </c>
      <c r="L267" s="37">
        <v>102848.5</v>
      </c>
      <c r="M267" s="38"/>
    </row>
    <row r="268" spans="1:13" s="39" customFormat="1" ht="12.95" customHeight="1" x14ac:dyDescent="0.25">
      <c r="A268" s="226"/>
      <c r="B268" s="29">
        <v>4360</v>
      </c>
      <c r="C268" s="30">
        <v>27</v>
      </c>
      <c r="D268" s="32" t="s">
        <v>678</v>
      </c>
      <c r="E268" s="32" t="s">
        <v>679</v>
      </c>
      <c r="F268" s="32" t="s">
        <v>680</v>
      </c>
      <c r="G268" s="33" t="s">
        <v>12</v>
      </c>
      <c r="H268" s="34" t="s">
        <v>13</v>
      </c>
      <c r="I268" s="35">
        <v>0.94</v>
      </c>
      <c r="J268" s="36">
        <v>1004005.52</v>
      </c>
      <c r="K268" s="19">
        <f t="shared" si="8"/>
        <v>1207280.52</v>
      </c>
      <c r="L268" s="37">
        <v>101637.5</v>
      </c>
      <c r="M268" s="38"/>
    </row>
    <row r="269" spans="1:13" s="39" customFormat="1" ht="12.95" customHeight="1" x14ac:dyDescent="0.25">
      <c r="A269" s="226"/>
      <c r="B269" s="29">
        <v>4343</v>
      </c>
      <c r="C269" s="30">
        <v>28</v>
      </c>
      <c r="D269" s="32" t="s">
        <v>681</v>
      </c>
      <c r="E269" s="32" t="s">
        <v>682</v>
      </c>
      <c r="F269" s="32" t="s">
        <v>683</v>
      </c>
      <c r="G269" s="33" t="s">
        <v>12</v>
      </c>
      <c r="H269" s="34" t="s">
        <v>13</v>
      </c>
      <c r="I269" s="35">
        <v>0.94269999999999998</v>
      </c>
      <c r="J269" s="36">
        <v>1013196.1599999999</v>
      </c>
      <c r="K269" s="19">
        <f t="shared" si="8"/>
        <v>1217055.04</v>
      </c>
      <c r="L269" s="37">
        <v>101929.44</v>
      </c>
      <c r="M269" s="38"/>
    </row>
    <row r="270" spans="1:13" s="39" customFormat="1" ht="12.95" customHeight="1" x14ac:dyDescent="0.25">
      <c r="A270" s="226"/>
      <c r="B270" s="29">
        <v>4316</v>
      </c>
      <c r="C270" s="30">
        <v>29</v>
      </c>
      <c r="D270" s="32" t="s">
        <v>684</v>
      </c>
      <c r="E270" s="32" t="s">
        <v>685</v>
      </c>
      <c r="F270" s="32" t="s">
        <v>686</v>
      </c>
      <c r="G270" s="33" t="s">
        <v>12</v>
      </c>
      <c r="H270" s="34" t="s">
        <v>13</v>
      </c>
      <c r="I270" s="35">
        <v>0.92100000000000004</v>
      </c>
      <c r="J270" s="36">
        <v>983461.78</v>
      </c>
      <c r="K270" s="19">
        <f t="shared" si="8"/>
        <v>1182628.04</v>
      </c>
      <c r="L270" s="37">
        <v>99583.13</v>
      </c>
      <c r="M270" s="38"/>
    </row>
    <row r="271" spans="1:13" s="39" customFormat="1" ht="12.95" customHeight="1" x14ac:dyDescent="0.25">
      <c r="A271" s="226"/>
      <c r="B271" s="29">
        <v>4318</v>
      </c>
      <c r="C271" s="30">
        <v>30</v>
      </c>
      <c r="D271" s="32" t="s">
        <v>687</v>
      </c>
      <c r="E271" s="32" t="s">
        <v>688</v>
      </c>
      <c r="F271" s="32" t="s">
        <v>689</v>
      </c>
      <c r="G271" s="33" t="s">
        <v>12</v>
      </c>
      <c r="H271" s="34" t="s">
        <v>13</v>
      </c>
      <c r="I271" s="35">
        <v>0.53500000000000003</v>
      </c>
      <c r="J271" s="36">
        <v>740007.52</v>
      </c>
      <c r="K271" s="19">
        <f t="shared" si="8"/>
        <v>855701.28</v>
      </c>
      <c r="L271" s="37">
        <v>57846.879999999997</v>
      </c>
      <c r="M271" s="38"/>
    </row>
    <row r="272" spans="1:13" s="39" customFormat="1" ht="12.95" customHeight="1" x14ac:dyDescent="0.25">
      <c r="A272" s="226"/>
      <c r="B272" s="29">
        <v>4306</v>
      </c>
      <c r="C272" s="30">
        <v>31</v>
      </c>
      <c r="D272" s="32" t="s">
        <v>690</v>
      </c>
      <c r="E272" s="32" t="s">
        <v>691</v>
      </c>
      <c r="F272" s="32" t="s">
        <v>692</v>
      </c>
      <c r="G272" s="33" t="s">
        <v>12</v>
      </c>
      <c r="H272" s="34" t="s">
        <v>13</v>
      </c>
      <c r="I272" s="35">
        <v>0.92079999999999995</v>
      </c>
      <c r="J272" s="36">
        <v>985840.52</v>
      </c>
      <c r="K272" s="19">
        <f t="shared" si="8"/>
        <v>1184963.52</v>
      </c>
      <c r="L272" s="37">
        <v>99561.5</v>
      </c>
      <c r="M272" s="38"/>
    </row>
    <row r="273" spans="1:13" s="39" customFormat="1" ht="12.95" customHeight="1" x14ac:dyDescent="0.25">
      <c r="A273" s="226"/>
      <c r="B273" s="29">
        <v>4309</v>
      </c>
      <c r="C273" s="30">
        <v>32</v>
      </c>
      <c r="D273" s="42" t="s">
        <v>693</v>
      </c>
      <c r="E273" s="42" t="s">
        <v>694</v>
      </c>
      <c r="F273" s="42" t="s">
        <v>695</v>
      </c>
      <c r="G273" s="33" t="s">
        <v>12</v>
      </c>
      <c r="H273" s="34" t="s">
        <v>13</v>
      </c>
      <c r="I273" s="35">
        <v>0.29449999999999998</v>
      </c>
      <c r="J273" s="36">
        <v>309561.86</v>
      </c>
      <c r="K273" s="19">
        <f t="shared" si="8"/>
        <v>373247.48</v>
      </c>
      <c r="L273" s="37">
        <v>31842.81</v>
      </c>
      <c r="M273" s="38"/>
    </row>
    <row r="274" spans="1:13" s="39" customFormat="1" ht="12.95" customHeight="1" x14ac:dyDescent="0.25">
      <c r="A274" s="226"/>
      <c r="B274" s="29">
        <v>4317</v>
      </c>
      <c r="C274" s="30">
        <v>33</v>
      </c>
      <c r="D274" s="42" t="s">
        <v>696</v>
      </c>
      <c r="E274" s="42" t="s">
        <v>697</v>
      </c>
      <c r="F274" s="42" t="s">
        <v>698</v>
      </c>
      <c r="G274" s="33" t="s">
        <v>12</v>
      </c>
      <c r="H274" s="34" t="s">
        <v>13</v>
      </c>
      <c r="I274" s="35">
        <v>0.93500000000000005</v>
      </c>
      <c r="J274" s="36">
        <v>1002275.52</v>
      </c>
      <c r="K274" s="19">
        <f t="shared" si="8"/>
        <v>1204469.28</v>
      </c>
      <c r="L274" s="37">
        <v>101096.88</v>
      </c>
      <c r="M274" s="38"/>
    </row>
    <row r="275" spans="1:13" s="39" customFormat="1" ht="12.95" customHeight="1" x14ac:dyDescent="0.25">
      <c r="A275" s="226"/>
      <c r="B275" s="29">
        <v>4342</v>
      </c>
      <c r="C275" s="30">
        <v>34</v>
      </c>
      <c r="D275" s="32" t="s">
        <v>187</v>
      </c>
      <c r="E275" s="32" t="s">
        <v>188</v>
      </c>
      <c r="F275" s="32" t="s">
        <v>699</v>
      </c>
      <c r="G275" s="33" t="s">
        <v>12</v>
      </c>
      <c r="H275" s="34" t="s">
        <v>13</v>
      </c>
      <c r="I275" s="35">
        <v>0.93479999999999996</v>
      </c>
      <c r="J275" s="36">
        <v>998383.02</v>
      </c>
      <c r="K275" s="19">
        <f t="shared" ref="K275:K298" si="9">ROUND(J275+L275*2,2)</f>
        <v>1200533.52</v>
      </c>
      <c r="L275" s="37">
        <v>101075.25</v>
      </c>
      <c r="M275" s="38"/>
    </row>
    <row r="276" spans="1:13" s="39" customFormat="1" ht="12.95" customHeight="1" x14ac:dyDescent="0.25">
      <c r="A276" s="226"/>
      <c r="B276" s="29">
        <v>4348</v>
      </c>
      <c r="C276" s="30">
        <v>35</v>
      </c>
      <c r="D276" s="32" t="s">
        <v>700</v>
      </c>
      <c r="E276" s="32" t="s">
        <v>701</v>
      </c>
      <c r="F276" s="32" t="s">
        <v>702</v>
      </c>
      <c r="G276" s="33" t="s">
        <v>12</v>
      </c>
      <c r="H276" s="34" t="s">
        <v>13</v>
      </c>
      <c r="I276" s="35">
        <v>0.91979999999999995</v>
      </c>
      <c r="J276" s="36">
        <v>987181.28</v>
      </c>
      <c r="K276" s="19">
        <f t="shared" si="9"/>
        <v>1186088.04</v>
      </c>
      <c r="L276" s="37">
        <v>99453.38</v>
      </c>
      <c r="M276" s="38"/>
    </row>
    <row r="277" spans="1:13" s="39" customFormat="1" ht="12.95" customHeight="1" x14ac:dyDescent="0.25">
      <c r="A277" s="226"/>
      <c r="B277" s="29">
        <v>4336</v>
      </c>
      <c r="C277" s="30">
        <v>36</v>
      </c>
      <c r="D277" s="32" t="s">
        <v>703</v>
      </c>
      <c r="E277" s="32" t="s">
        <v>704</v>
      </c>
      <c r="F277" s="32" t="s">
        <v>705</v>
      </c>
      <c r="G277" s="33" t="s">
        <v>12</v>
      </c>
      <c r="H277" s="34" t="s">
        <v>13</v>
      </c>
      <c r="I277" s="35">
        <v>0.98409999999999997</v>
      </c>
      <c r="J277" s="36">
        <v>1055408.1000000003</v>
      </c>
      <c r="K277" s="19">
        <f t="shared" si="9"/>
        <v>1268219.72</v>
      </c>
      <c r="L277" s="37">
        <v>106405.81</v>
      </c>
      <c r="M277" s="38"/>
    </row>
    <row r="278" spans="1:13" s="39" customFormat="1" ht="12.95" customHeight="1" x14ac:dyDescent="0.25">
      <c r="A278" s="226"/>
      <c r="B278" s="29">
        <v>4337</v>
      </c>
      <c r="C278" s="30">
        <v>37</v>
      </c>
      <c r="D278" s="32" t="s">
        <v>706</v>
      </c>
      <c r="E278" s="32" t="s">
        <v>707</v>
      </c>
      <c r="F278" s="32" t="s">
        <v>708</v>
      </c>
      <c r="G278" s="33" t="s">
        <v>12</v>
      </c>
      <c r="H278" s="34" t="s">
        <v>13</v>
      </c>
      <c r="I278" s="35">
        <v>0.92459999999999998</v>
      </c>
      <c r="J278" s="36">
        <v>801163</v>
      </c>
      <c r="K278" s="19">
        <f t="shared" si="9"/>
        <v>1001107.76</v>
      </c>
      <c r="L278" s="37">
        <v>99972.38</v>
      </c>
      <c r="M278" s="38"/>
    </row>
    <row r="279" spans="1:13" s="39" customFormat="1" ht="12.95" customHeight="1" x14ac:dyDescent="0.25">
      <c r="A279" s="226"/>
      <c r="B279" s="29">
        <v>4329</v>
      </c>
      <c r="C279" s="30">
        <v>38</v>
      </c>
      <c r="D279" s="42" t="s">
        <v>709</v>
      </c>
      <c r="E279" s="42" t="s">
        <v>710</v>
      </c>
      <c r="F279" s="42" t="s">
        <v>711</v>
      </c>
      <c r="G279" s="33" t="s">
        <v>12</v>
      </c>
      <c r="H279" s="34" t="s">
        <v>13</v>
      </c>
      <c r="I279" s="35">
        <v>0.92659999999999998</v>
      </c>
      <c r="J279" s="36">
        <v>992976.78</v>
      </c>
      <c r="K279" s="19">
        <f t="shared" si="9"/>
        <v>1193354.04</v>
      </c>
      <c r="L279" s="37">
        <v>100188.63</v>
      </c>
      <c r="M279" s="38"/>
    </row>
    <row r="280" spans="1:13" s="39" customFormat="1" ht="12.95" customHeight="1" x14ac:dyDescent="0.2">
      <c r="A280" s="226"/>
      <c r="B280" s="29">
        <v>4334</v>
      </c>
      <c r="C280" s="30">
        <v>39</v>
      </c>
      <c r="D280" s="42" t="s">
        <v>712</v>
      </c>
      <c r="E280" s="42" t="s">
        <v>713</v>
      </c>
      <c r="F280" s="42" t="s">
        <v>714</v>
      </c>
      <c r="G280" s="45" t="s">
        <v>12</v>
      </c>
      <c r="H280" s="34" t="s">
        <v>13</v>
      </c>
      <c r="I280" s="35">
        <v>0.95799999999999996</v>
      </c>
      <c r="J280" s="36">
        <v>1032377.5</v>
      </c>
      <c r="K280" s="19">
        <f t="shared" si="9"/>
        <v>1239545</v>
      </c>
      <c r="L280" s="37">
        <v>103583.75</v>
      </c>
      <c r="M280" s="38"/>
    </row>
    <row r="281" spans="1:13" s="39" customFormat="1" ht="12.95" customHeight="1" x14ac:dyDescent="0.25">
      <c r="A281" s="226"/>
      <c r="B281" s="29">
        <v>4358</v>
      </c>
      <c r="C281" s="30">
        <v>40</v>
      </c>
      <c r="D281" s="32" t="s">
        <v>715</v>
      </c>
      <c r="E281" s="32" t="s">
        <v>716</v>
      </c>
      <c r="F281" s="32" t="s">
        <v>717</v>
      </c>
      <c r="G281" s="50" t="s">
        <v>12</v>
      </c>
      <c r="H281" s="34" t="s">
        <v>13</v>
      </c>
      <c r="I281" s="35">
        <v>0.93959999999999999</v>
      </c>
      <c r="J281" s="36">
        <v>1009628.02</v>
      </c>
      <c r="K281" s="19">
        <f t="shared" si="9"/>
        <v>1212816.52</v>
      </c>
      <c r="L281" s="37">
        <v>101594.25</v>
      </c>
      <c r="M281" s="38"/>
    </row>
    <row r="282" spans="1:13" s="39" customFormat="1" ht="12.95" customHeight="1" x14ac:dyDescent="0.2">
      <c r="A282" s="226"/>
      <c r="B282" s="29">
        <v>4356</v>
      </c>
      <c r="C282" s="30">
        <v>41</v>
      </c>
      <c r="D282" s="42" t="s">
        <v>718</v>
      </c>
      <c r="E282" s="42" t="s">
        <v>719</v>
      </c>
      <c r="F282" s="42" t="s">
        <v>720</v>
      </c>
      <c r="G282" s="45" t="s">
        <v>12</v>
      </c>
      <c r="H282" s="34" t="s">
        <v>13</v>
      </c>
      <c r="I282" s="35">
        <v>0.9446</v>
      </c>
      <c r="J282" s="36">
        <v>1008979.28</v>
      </c>
      <c r="K282" s="19">
        <f t="shared" si="9"/>
        <v>1213249.04</v>
      </c>
      <c r="L282" s="37">
        <v>102134.88</v>
      </c>
      <c r="M282" s="38"/>
    </row>
    <row r="283" spans="1:13" s="39" customFormat="1" ht="12.95" customHeight="1" x14ac:dyDescent="0.25">
      <c r="A283" s="226"/>
      <c r="B283" s="29">
        <v>4330</v>
      </c>
      <c r="C283" s="30">
        <v>42</v>
      </c>
      <c r="D283" s="32" t="s">
        <v>721</v>
      </c>
      <c r="E283" s="32" t="s">
        <v>722</v>
      </c>
      <c r="F283" s="32" t="s">
        <v>723</v>
      </c>
      <c r="G283" s="50" t="s">
        <v>12</v>
      </c>
      <c r="H283" s="34" t="s">
        <v>13</v>
      </c>
      <c r="I283" s="35">
        <v>0.94179999999999997</v>
      </c>
      <c r="J283" s="36">
        <v>1008373.78</v>
      </c>
      <c r="K283" s="19">
        <f t="shared" si="9"/>
        <v>1212038.04</v>
      </c>
      <c r="L283" s="37">
        <v>101832.13</v>
      </c>
      <c r="M283" s="38"/>
    </row>
    <row r="284" spans="1:13" s="39" customFormat="1" ht="12.95" customHeight="1" x14ac:dyDescent="0.25">
      <c r="A284" s="226"/>
      <c r="B284" s="29">
        <v>4354</v>
      </c>
      <c r="C284" s="30">
        <v>43</v>
      </c>
      <c r="D284" s="42" t="s">
        <v>724</v>
      </c>
      <c r="E284" s="42" t="s">
        <v>725</v>
      </c>
      <c r="F284" s="42" t="s">
        <v>726</v>
      </c>
      <c r="G284" s="50" t="s">
        <v>12</v>
      </c>
      <c r="H284" s="34" t="s">
        <v>13</v>
      </c>
      <c r="I284" s="35">
        <v>0.93179999999999996</v>
      </c>
      <c r="J284" s="36">
        <v>1003789.28</v>
      </c>
      <c r="K284" s="19">
        <f t="shared" si="9"/>
        <v>1205291.04</v>
      </c>
      <c r="L284" s="37">
        <v>100750.88</v>
      </c>
      <c r="M284" s="38"/>
    </row>
    <row r="285" spans="1:13" s="39" customFormat="1" ht="12.95" customHeight="1" x14ac:dyDescent="0.2">
      <c r="A285" s="226"/>
      <c r="B285" s="43">
        <v>4324</v>
      </c>
      <c r="C285" s="30">
        <v>44</v>
      </c>
      <c r="D285" s="42" t="s">
        <v>727</v>
      </c>
      <c r="E285" s="42" t="s">
        <v>728</v>
      </c>
      <c r="F285" s="42" t="s">
        <v>729</v>
      </c>
      <c r="G285" s="45" t="s">
        <v>12</v>
      </c>
      <c r="H285" s="34" t="s">
        <v>13</v>
      </c>
      <c r="I285" s="35">
        <v>0.97319999999999995</v>
      </c>
      <c r="J285" s="36">
        <v>1046823.02</v>
      </c>
      <c r="K285" s="19">
        <f t="shared" si="9"/>
        <v>1257277.52</v>
      </c>
      <c r="L285" s="37">
        <v>105227.25</v>
      </c>
      <c r="M285" s="38"/>
    </row>
    <row r="286" spans="1:13" s="39" customFormat="1" ht="12.95" customHeight="1" x14ac:dyDescent="0.25">
      <c r="A286" s="226"/>
      <c r="B286" s="29">
        <v>4308</v>
      </c>
      <c r="C286" s="30">
        <v>45</v>
      </c>
      <c r="D286" s="32" t="s">
        <v>730</v>
      </c>
      <c r="E286" s="32" t="s">
        <v>731</v>
      </c>
      <c r="F286" s="32" t="s">
        <v>732</v>
      </c>
      <c r="G286" s="33" t="s">
        <v>12</v>
      </c>
      <c r="H286" s="34" t="s">
        <v>13</v>
      </c>
      <c r="I286" s="35">
        <v>0.91700000000000004</v>
      </c>
      <c r="J286" s="36">
        <v>984326.78</v>
      </c>
      <c r="K286" s="19">
        <f t="shared" si="9"/>
        <v>1182628.04</v>
      </c>
      <c r="L286" s="37">
        <v>99150.63</v>
      </c>
      <c r="M286" s="38"/>
    </row>
    <row r="287" spans="1:13" s="39" customFormat="1" ht="12.95" customHeight="1" x14ac:dyDescent="0.25">
      <c r="A287" s="226"/>
      <c r="B287" s="29">
        <v>4307</v>
      </c>
      <c r="C287" s="30">
        <v>46</v>
      </c>
      <c r="D287" s="42" t="s">
        <v>733</v>
      </c>
      <c r="E287" s="42" t="s">
        <v>734</v>
      </c>
      <c r="F287" s="42" t="s">
        <v>735</v>
      </c>
      <c r="G287" s="33" t="s">
        <v>12</v>
      </c>
      <c r="H287" s="34" t="s">
        <v>13</v>
      </c>
      <c r="I287" s="35">
        <v>0.93300000000000005</v>
      </c>
      <c r="J287" s="36">
        <v>997301.78</v>
      </c>
      <c r="K287" s="19">
        <f t="shared" si="9"/>
        <v>1199063.04</v>
      </c>
      <c r="L287" s="37">
        <v>100880.63</v>
      </c>
      <c r="M287" s="38"/>
    </row>
    <row r="288" spans="1:13" s="39" customFormat="1" ht="12.95" customHeight="1" x14ac:dyDescent="0.25">
      <c r="A288" s="226"/>
      <c r="B288" s="29">
        <v>4347</v>
      </c>
      <c r="C288" s="30">
        <v>47</v>
      </c>
      <c r="D288" s="32" t="s">
        <v>736</v>
      </c>
      <c r="E288" s="32" t="s">
        <v>737</v>
      </c>
      <c r="F288" s="32" t="s">
        <v>738</v>
      </c>
      <c r="G288" s="33" t="s">
        <v>12</v>
      </c>
      <c r="H288" s="34" t="s">
        <v>13</v>
      </c>
      <c r="I288" s="35">
        <v>0.92849999999999999</v>
      </c>
      <c r="J288" s="36">
        <v>996761.12000000011</v>
      </c>
      <c r="K288" s="19">
        <f t="shared" si="9"/>
        <v>1197549.24</v>
      </c>
      <c r="L288" s="37">
        <v>100394.06</v>
      </c>
      <c r="M288" s="38"/>
    </row>
    <row r="289" spans="1:13" s="39" customFormat="1" ht="12.95" customHeight="1" x14ac:dyDescent="0.25">
      <c r="A289" s="226"/>
      <c r="B289" s="29">
        <v>4340</v>
      </c>
      <c r="C289" s="30">
        <v>48</v>
      </c>
      <c r="D289" s="42" t="s">
        <v>739</v>
      </c>
      <c r="E289" s="42" t="s">
        <v>740</v>
      </c>
      <c r="F289" s="42" t="s">
        <v>375</v>
      </c>
      <c r="G289" s="33" t="s">
        <v>12</v>
      </c>
      <c r="H289" s="34" t="s">
        <v>13</v>
      </c>
      <c r="I289" s="35">
        <v>0.94379999999999997</v>
      </c>
      <c r="J289" s="36">
        <v>1007681.78</v>
      </c>
      <c r="K289" s="19">
        <f t="shared" si="9"/>
        <v>1211778.54</v>
      </c>
      <c r="L289" s="37">
        <v>102048.38</v>
      </c>
      <c r="M289" s="38"/>
    </row>
    <row r="290" spans="1:13" s="39" customFormat="1" ht="12.95" customHeight="1" x14ac:dyDescent="0.25">
      <c r="A290" s="226"/>
      <c r="B290" s="29">
        <v>4302</v>
      </c>
      <c r="C290" s="30">
        <v>49</v>
      </c>
      <c r="D290" s="32" t="s">
        <v>741</v>
      </c>
      <c r="E290" s="32" t="s">
        <v>742</v>
      </c>
      <c r="F290" s="32" t="s">
        <v>743</v>
      </c>
      <c r="G290" s="33" t="s">
        <v>12</v>
      </c>
      <c r="H290" s="34" t="s">
        <v>13</v>
      </c>
      <c r="I290" s="35">
        <v>0.9405</v>
      </c>
      <c r="J290" s="36">
        <v>1008438.6200000001</v>
      </c>
      <c r="K290" s="19">
        <f t="shared" si="9"/>
        <v>1211821.74</v>
      </c>
      <c r="L290" s="37">
        <v>101691.56</v>
      </c>
      <c r="M290" s="38"/>
    </row>
    <row r="291" spans="1:13" s="39" customFormat="1" ht="12.95" customHeight="1" x14ac:dyDescent="0.25">
      <c r="A291" s="226"/>
      <c r="B291" s="29">
        <v>4352</v>
      </c>
      <c r="C291" s="30">
        <v>50</v>
      </c>
      <c r="D291" s="32" t="s">
        <v>744</v>
      </c>
      <c r="E291" s="32" t="s">
        <v>745</v>
      </c>
      <c r="F291" s="32" t="s">
        <v>746</v>
      </c>
      <c r="G291" s="33" t="s">
        <v>12</v>
      </c>
      <c r="H291" s="34" t="s">
        <v>13</v>
      </c>
      <c r="I291" s="35">
        <v>0.93259999999999998</v>
      </c>
      <c r="J291" s="36">
        <v>995355.52</v>
      </c>
      <c r="K291" s="19">
        <f t="shared" si="9"/>
        <v>1197030.28</v>
      </c>
      <c r="L291" s="37">
        <v>100837.38</v>
      </c>
      <c r="M291" s="58"/>
    </row>
    <row r="292" spans="1:13" s="39" customFormat="1" ht="12.95" customHeight="1" x14ac:dyDescent="0.25">
      <c r="A292" s="226"/>
      <c r="B292" s="29">
        <v>4338</v>
      </c>
      <c r="C292" s="30">
        <v>51</v>
      </c>
      <c r="D292" s="32" t="s">
        <v>747</v>
      </c>
      <c r="E292" s="32" t="s">
        <v>748</v>
      </c>
      <c r="F292" s="32" t="s">
        <v>689</v>
      </c>
      <c r="G292" s="33" t="s">
        <v>12</v>
      </c>
      <c r="H292" s="34" t="s">
        <v>13</v>
      </c>
      <c r="I292" s="35">
        <v>0.93620000000000003</v>
      </c>
      <c r="J292" s="36">
        <v>862361.78</v>
      </c>
      <c r="K292" s="19">
        <f t="shared" si="9"/>
        <v>1064815.04</v>
      </c>
      <c r="L292" s="37">
        <v>101226.63</v>
      </c>
      <c r="M292" s="38"/>
    </row>
    <row r="293" spans="1:13" s="39" customFormat="1" ht="12.95" customHeight="1" x14ac:dyDescent="0.25">
      <c r="A293" s="226"/>
      <c r="B293" s="29">
        <v>4326</v>
      </c>
      <c r="C293" s="30">
        <v>52</v>
      </c>
      <c r="D293" s="42" t="s">
        <v>749</v>
      </c>
      <c r="E293" s="42" t="s">
        <v>750</v>
      </c>
      <c r="F293" s="42" t="s">
        <v>751</v>
      </c>
      <c r="G293" s="33" t="s">
        <v>12</v>
      </c>
      <c r="H293" s="34" t="s">
        <v>13</v>
      </c>
      <c r="I293" s="35">
        <v>0.93679999999999997</v>
      </c>
      <c r="J293" s="36">
        <v>1005951.76</v>
      </c>
      <c r="K293" s="19">
        <f t="shared" si="9"/>
        <v>1208534.76</v>
      </c>
      <c r="L293" s="37">
        <v>101291.5</v>
      </c>
      <c r="M293" s="38"/>
    </row>
    <row r="294" spans="1:13" s="39" customFormat="1" ht="12.95" customHeight="1" x14ac:dyDescent="0.25">
      <c r="A294" s="226"/>
      <c r="B294" s="29">
        <v>4300</v>
      </c>
      <c r="C294" s="30">
        <v>53</v>
      </c>
      <c r="D294" s="42" t="s">
        <v>752</v>
      </c>
      <c r="E294" s="42" t="s">
        <v>753</v>
      </c>
      <c r="F294" s="42" t="s">
        <v>754</v>
      </c>
      <c r="G294" s="33" t="s">
        <v>12</v>
      </c>
      <c r="H294" s="34" t="s">
        <v>13</v>
      </c>
      <c r="I294" s="35">
        <v>0.9365</v>
      </c>
      <c r="J294" s="36">
        <v>1004329.8600000001</v>
      </c>
      <c r="K294" s="19">
        <f t="shared" si="9"/>
        <v>1206847.98</v>
      </c>
      <c r="L294" s="37">
        <v>101259.06</v>
      </c>
      <c r="M294" s="38"/>
    </row>
    <row r="295" spans="1:13" s="39" customFormat="1" ht="12.95" customHeight="1" x14ac:dyDescent="0.25">
      <c r="A295" s="226"/>
      <c r="B295" s="29">
        <v>4314</v>
      </c>
      <c r="C295" s="30">
        <v>54</v>
      </c>
      <c r="D295" s="42" t="s">
        <v>755</v>
      </c>
      <c r="E295" s="42" t="s">
        <v>756</v>
      </c>
      <c r="F295" s="42" t="s">
        <v>757</v>
      </c>
      <c r="G295" s="33" t="s">
        <v>12</v>
      </c>
      <c r="H295" s="34" t="s">
        <v>13</v>
      </c>
      <c r="I295" s="35">
        <v>0.93700000000000006</v>
      </c>
      <c r="J295" s="36">
        <v>1000761.78</v>
      </c>
      <c r="K295" s="19">
        <f t="shared" si="9"/>
        <v>1203388.04</v>
      </c>
      <c r="L295" s="37">
        <v>101313.13</v>
      </c>
      <c r="M295" s="38"/>
    </row>
    <row r="296" spans="1:13" s="39" customFormat="1" ht="12.95" customHeight="1" x14ac:dyDescent="0.25">
      <c r="A296" s="226"/>
      <c r="B296" s="29">
        <v>4344</v>
      </c>
      <c r="C296" s="30">
        <v>55</v>
      </c>
      <c r="D296" s="32" t="s">
        <v>758</v>
      </c>
      <c r="E296" s="32" t="s">
        <v>759</v>
      </c>
      <c r="F296" s="32" t="s">
        <v>760</v>
      </c>
      <c r="G296" s="33" t="s">
        <v>12</v>
      </c>
      <c r="H296" s="34" t="s">
        <v>13</v>
      </c>
      <c r="I296" s="35">
        <v>0.92600000000000005</v>
      </c>
      <c r="J296" s="36">
        <v>991679.26</v>
      </c>
      <c r="K296" s="19">
        <f t="shared" si="9"/>
        <v>1191926.76</v>
      </c>
      <c r="L296" s="37">
        <v>100123.75</v>
      </c>
      <c r="M296" s="38"/>
    </row>
    <row r="297" spans="1:13" s="39" customFormat="1" ht="12.95" customHeight="1" x14ac:dyDescent="0.25">
      <c r="A297" s="226"/>
      <c r="B297" s="29">
        <v>4359</v>
      </c>
      <c r="C297" s="30">
        <v>56</v>
      </c>
      <c r="D297" s="32" t="s">
        <v>761</v>
      </c>
      <c r="E297" s="32" t="s">
        <v>762</v>
      </c>
      <c r="F297" s="32" t="s">
        <v>763</v>
      </c>
      <c r="G297" s="33" t="s">
        <v>12</v>
      </c>
      <c r="H297" s="34" t="s">
        <v>13</v>
      </c>
      <c r="I297" s="35">
        <v>0.93530000000000002</v>
      </c>
      <c r="J297" s="36">
        <v>1000653.6200000001</v>
      </c>
      <c r="K297" s="19">
        <f t="shared" si="9"/>
        <v>1202912.24</v>
      </c>
      <c r="L297" s="37">
        <v>101129.31</v>
      </c>
      <c r="M297" s="38"/>
    </row>
    <row r="298" spans="1:13" s="39" customFormat="1" ht="12.95" customHeight="1" x14ac:dyDescent="0.25">
      <c r="A298" s="226"/>
      <c r="B298" s="29">
        <v>4331</v>
      </c>
      <c r="C298" s="30">
        <v>57</v>
      </c>
      <c r="D298" s="42" t="s">
        <v>764</v>
      </c>
      <c r="E298" s="42" t="s">
        <v>765</v>
      </c>
      <c r="F298" s="42" t="s">
        <v>766</v>
      </c>
      <c r="G298" s="33" t="s">
        <v>12</v>
      </c>
      <c r="H298" s="34" t="s">
        <v>13</v>
      </c>
      <c r="I298" s="35">
        <v>0.94159999999999999</v>
      </c>
      <c r="J298" s="36">
        <v>1005951.76</v>
      </c>
      <c r="K298" s="19">
        <f t="shared" si="9"/>
        <v>1209572.76</v>
      </c>
      <c r="L298" s="37">
        <v>101810.5</v>
      </c>
      <c r="M298" s="38"/>
    </row>
    <row r="299" spans="1:13" s="39" customFormat="1" ht="12.95" customHeight="1" x14ac:dyDescent="0.25">
      <c r="A299" s="226"/>
      <c r="B299" s="29"/>
      <c r="C299" s="30"/>
      <c r="D299" s="31" t="s">
        <v>5732</v>
      </c>
      <c r="E299" s="32"/>
      <c r="F299" s="32"/>
      <c r="G299" s="33"/>
      <c r="H299" s="34"/>
      <c r="I299" s="35"/>
      <c r="J299" s="36"/>
      <c r="K299" s="19"/>
      <c r="L299" s="37"/>
      <c r="M299" s="38"/>
    </row>
    <row r="300" spans="1:13" s="39" customFormat="1" ht="12.95" customHeight="1" x14ac:dyDescent="0.25">
      <c r="A300" s="226"/>
      <c r="B300" s="29">
        <v>4351</v>
      </c>
      <c r="C300" s="30">
        <v>1</v>
      </c>
      <c r="D300" s="32" t="s">
        <v>767</v>
      </c>
      <c r="E300" s="32" t="s">
        <v>768</v>
      </c>
      <c r="F300" s="32" t="s">
        <v>769</v>
      </c>
      <c r="G300" s="33" t="s">
        <v>5731</v>
      </c>
      <c r="H300" s="34" t="s">
        <v>13</v>
      </c>
      <c r="I300" s="35">
        <v>0.94799999999999995</v>
      </c>
      <c r="J300" s="36">
        <v>1608781.0799999998</v>
      </c>
      <c r="K300" s="19">
        <f>ROUND(J300+L300*2,2)</f>
        <v>1933565.88</v>
      </c>
      <c r="L300" s="37">
        <v>162392.4</v>
      </c>
      <c r="M300" s="38"/>
    </row>
    <row r="301" spans="1:13" s="39" customFormat="1" ht="12.95" customHeight="1" x14ac:dyDescent="0.25">
      <c r="A301" s="225" t="s">
        <v>770</v>
      </c>
      <c r="B301" s="29"/>
      <c r="C301" s="30"/>
      <c r="D301" s="31" t="s">
        <v>11</v>
      </c>
      <c r="E301" s="32"/>
      <c r="F301" s="32"/>
      <c r="G301" s="33"/>
      <c r="H301" s="34"/>
      <c r="I301" s="35"/>
      <c r="J301" s="36"/>
      <c r="K301" s="19"/>
      <c r="L301" s="37"/>
      <c r="M301" s="38"/>
    </row>
    <row r="302" spans="1:13" s="39" customFormat="1" ht="12.95" customHeight="1" x14ac:dyDescent="0.25">
      <c r="A302" s="226"/>
      <c r="B302" s="29">
        <v>608</v>
      </c>
      <c r="C302" s="30">
        <v>1</v>
      </c>
      <c r="D302" s="32" t="s">
        <v>771</v>
      </c>
      <c r="E302" s="32" t="s">
        <v>772</v>
      </c>
      <c r="F302" s="32" t="s">
        <v>773</v>
      </c>
      <c r="G302" s="33" t="s">
        <v>12</v>
      </c>
      <c r="H302" s="34" t="s">
        <v>13</v>
      </c>
      <c r="I302" s="35">
        <v>0.95240000000000002</v>
      </c>
      <c r="J302" s="36">
        <v>1024592.5</v>
      </c>
      <c r="K302" s="19">
        <f t="shared" ref="K302:K342" si="10">ROUND(J302+L302*2,2)</f>
        <v>1230549</v>
      </c>
      <c r="L302" s="37">
        <v>102978.25</v>
      </c>
      <c r="M302" s="38"/>
    </row>
    <row r="303" spans="1:13" s="39" customFormat="1" ht="12.95" customHeight="1" x14ac:dyDescent="0.25">
      <c r="A303" s="226"/>
      <c r="B303" s="29">
        <v>621</v>
      </c>
      <c r="C303" s="30">
        <v>2</v>
      </c>
      <c r="D303" s="32" t="s">
        <v>774</v>
      </c>
      <c r="E303" s="32" t="s">
        <v>775</v>
      </c>
      <c r="F303" s="32" t="s">
        <v>776</v>
      </c>
      <c r="G303" s="33" t="s">
        <v>12</v>
      </c>
      <c r="H303" s="34" t="s">
        <v>13</v>
      </c>
      <c r="I303" s="35">
        <v>0.95450000000000002</v>
      </c>
      <c r="J303" s="36">
        <v>1022246.1800000002</v>
      </c>
      <c r="K303" s="19">
        <f t="shared" si="10"/>
        <v>1228656.8</v>
      </c>
      <c r="L303" s="37">
        <v>103205.31</v>
      </c>
      <c r="M303" s="38"/>
    </row>
    <row r="304" spans="1:13" s="39" customFormat="1" ht="12.95" customHeight="1" x14ac:dyDescent="0.25">
      <c r="A304" s="226"/>
      <c r="B304" s="29">
        <v>620</v>
      </c>
      <c r="C304" s="30">
        <v>3</v>
      </c>
      <c r="D304" s="32" t="s">
        <v>777</v>
      </c>
      <c r="E304" s="32" t="s">
        <v>778</v>
      </c>
      <c r="F304" s="32" t="s">
        <v>779</v>
      </c>
      <c r="G304" s="33" t="s">
        <v>12</v>
      </c>
      <c r="H304" s="34" t="s">
        <v>13</v>
      </c>
      <c r="I304" s="35">
        <v>0.93840000000000001</v>
      </c>
      <c r="J304" s="36">
        <v>1014645</v>
      </c>
      <c r="K304" s="19">
        <f t="shared" si="10"/>
        <v>1217574</v>
      </c>
      <c r="L304" s="37">
        <v>101464.5</v>
      </c>
      <c r="M304" s="38"/>
    </row>
    <row r="305" spans="1:13" s="39" customFormat="1" ht="12.95" customHeight="1" x14ac:dyDescent="0.25">
      <c r="A305" s="226"/>
      <c r="B305" s="29">
        <v>604</v>
      </c>
      <c r="C305" s="30">
        <v>4</v>
      </c>
      <c r="D305" s="32" t="s">
        <v>780</v>
      </c>
      <c r="E305" s="32" t="s">
        <v>781</v>
      </c>
      <c r="F305" s="32" t="s">
        <v>782</v>
      </c>
      <c r="G305" s="33" t="s">
        <v>12</v>
      </c>
      <c r="H305" s="34" t="s">
        <v>13</v>
      </c>
      <c r="I305" s="35">
        <v>0.95850000000000002</v>
      </c>
      <c r="J305" s="36">
        <v>1027868.6800000002</v>
      </c>
      <c r="K305" s="19">
        <f t="shared" si="10"/>
        <v>1235144.3</v>
      </c>
      <c r="L305" s="37">
        <v>103637.81</v>
      </c>
      <c r="M305" s="38"/>
    </row>
    <row r="306" spans="1:13" s="39" customFormat="1" ht="12.95" customHeight="1" x14ac:dyDescent="0.25">
      <c r="A306" s="226"/>
      <c r="B306" s="29">
        <v>601</v>
      </c>
      <c r="C306" s="30">
        <v>5</v>
      </c>
      <c r="D306" s="42" t="s">
        <v>783</v>
      </c>
      <c r="E306" s="42" t="s">
        <v>784</v>
      </c>
      <c r="F306" s="42" t="s">
        <v>785</v>
      </c>
      <c r="G306" s="33" t="s">
        <v>12</v>
      </c>
      <c r="H306" s="34" t="s">
        <v>13</v>
      </c>
      <c r="I306" s="35">
        <v>0.54239999999999999</v>
      </c>
      <c r="J306" s="36">
        <v>581280</v>
      </c>
      <c r="K306" s="19">
        <f t="shared" si="10"/>
        <v>698574</v>
      </c>
      <c r="L306" s="37">
        <v>58647</v>
      </c>
      <c r="M306" s="38"/>
    </row>
    <row r="307" spans="1:13" s="39" customFormat="1" ht="12.95" customHeight="1" x14ac:dyDescent="0.25">
      <c r="A307" s="226"/>
      <c r="B307" s="29">
        <v>615</v>
      </c>
      <c r="C307" s="30">
        <v>6</v>
      </c>
      <c r="D307" s="32" t="s">
        <v>786</v>
      </c>
      <c r="E307" s="32" t="s">
        <v>787</v>
      </c>
      <c r="F307" s="32" t="s">
        <v>788</v>
      </c>
      <c r="G307" s="33" t="s">
        <v>12</v>
      </c>
      <c r="H307" s="34" t="s">
        <v>13</v>
      </c>
      <c r="I307" s="35">
        <v>0.94640000000000002</v>
      </c>
      <c r="J307" s="36">
        <v>1018105</v>
      </c>
      <c r="K307" s="19">
        <f t="shared" si="10"/>
        <v>1222764</v>
      </c>
      <c r="L307" s="37">
        <v>102329.5</v>
      </c>
      <c r="M307" s="38"/>
    </row>
    <row r="308" spans="1:13" s="39" customFormat="1" ht="12.95" customHeight="1" x14ac:dyDescent="0.25">
      <c r="A308" s="226"/>
      <c r="B308" s="29">
        <v>613</v>
      </c>
      <c r="C308" s="30">
        <v>7</v>
      </c>
      <c r="D308" s="32" t="s">
        <v>789</v>
      </c>
      <c r="E308" s="32" t="s">
        <v>790</v>
      </c>
      <c r="F308" s="32" t="s">
        <v>791</v>
      </c>
      <c r="G308" s="33" t="s">
        <v>12</v>
      </c>
      <c r="H308" s="34" t="s">
        <v>13</v>
      </c>
      <c r="I308" s="35">
        <v>0.94640000000000002</v>
      </c>
      <c r="J308" s="36">
        <v>1016375</v>
      </c>
      <c r="K308" s="19">
        <f t="shared" si="10"/>
        <v>1221034</v>
      </c>
      <c r="L308" s="37">
        <v>102329.5</v>
      </c>
      <c r="M308" s="38"/>
    </row>
    <row r="309" spans="1:13" s="39" customFormat="1" ht="12.95" customHeight="1" x14ac:dyDescent="0.25">
      <c r="A309" s="226"/>
      <c r="B309" s="29">
        <v>607</v>
      </c>
      <c r="C309" s="30">
        <v>8</v>
      </c>
      <c r="D309" s="32" t="s">
        <v>771</v>
      </c>
      <c r="E309" s="32" t="s">
        <v>772</v>
      </c>
      <c r="F309" s="32" t="s">
        <v>792</v>
      </c>
      <c r="G309" s="33" t="s">
        <v>12</v>
      </c>
      <c r="H309" s="34" t="s">
        <v>13</v>
      </c>
      <c r="I309" s="35">
        <v>0.93840000000000001</v>
      </c>
      <c r="J309" s="36">
        <v>1014645</v>
      </c>
      <c r="K309" s="19">
        <f t="shared" si="10"/>
        <v>1217574</v>
      </c>
      <c r="L309" s="37">
        <v>101464.5</v>
      </c>
      <c r="M309" s="38"/>
    </row>
    <row r="310" spans="1:13" s="39" customFormat="1" ht="12.95" customHeight="1" x14ac:dyDescent="0.25">
      <c r="A310" s="226"/>
      <c r="B310" s="29">
        <v>626</v>
      </c>
      <c r="C310" s="30">
        <v>9</v>
      </c>
      <c r="D310" s="32" t="s">
        <v>793</v>
      </c>
      <c r="E310" s="32" t="s">
        <v>794</v>
      </c>
      <c r="F310" s="32" t="s">
        <v>795</v>
      </c>
      <c r="G310" s="33" t="s">
        <v>12</v>
      </c>
      <c r="H310" s="34" t="s">
        <v>13</v>
      </c>
      <c r="I310" s="35">
        <v>0.95050000000000001</v>
      </c>
      <c r="J310" s="36">
        <v>1022462.4300000002</v>
      </c>
      <c r="K310" s="19">
        <f t="shared" si="10"/>
        <v>1228008.05</v>
      </c>
      <c r="L310" s="37">
        <v>102772.81</v>
      </c>
      <c r="M310" s="38"/>
    </row>
    <row r="311" spans="1:13" s="39" customFormat="1" ht="12.95" customHeight="1" x14ac:dyDescent="0.25">
      <c r="A311" s="226"/>
      <c r="B311" s="29">
        <v>640</v>
      </c>
      <c r="C311" s="30">
        <v>10</v>
      </c>
      <c r="D311" s="32" t="s">
        <v>796</v>
      </c>
      <c r="E311" s="32" t="s">
        <v>797</v>
      </c>
      <c r="F311" s="32" t="s">
        <v>798</v>
      </c>
      <c r="G311" s="33" t="s">
        <v>12</v>
      </c>
      <c r="H311" s="34" t="s">
        <v>13</v>
      </c>
      <c r="I311" s="35">
        <v>0.95750000000000002</v>
      </c>
      <c r="J311" s="36">
        <v>1035296.8999999999</v>
      </c>
      <c r="K311" s="19">
        <f t="shared" si="10"/>
        <v>1242356.28</v>
      </c>
      <c r="L311" s="37">
        <v>103529.69</v>
      </c>
      <c r="M311" s="38"/>
    </row>
    <row r="312" spans="1:13" s="39" customFormat="1" ht="12.95" customHeight="1" x14ac:dyDescent="0.25">
      <c r="A312" s="226"/>
      <c r="B312" s="29">
        <v>616</v>
      </c>
      <c r="C312" s="30">
        <v>11</v>
      </c>
      <c r="D312" s="42" t="s">
        <v>149</v>
      </c>
      <c r="E312" s="42" t="s">
        <v>799</v>
      </c>
      <c r="F312" s="42" t="s">
        <v>800</v>
      </c>
      <c r="G312" s="33" t="s">
        <v>12</v>
      </c>
      <c r="H312" s="34" t="s">
        <v>13</v>
      </c>
      <c r="I312" s="35">
        <v>0.95650000000000002</v>
      </c>
      <c r="J312" s="36">
        <v>1026787.4300000002</v>
      </c>
      <c r="K312" s="19">
        <f t="shared" si="10"/>
        <v>1233630.55</v>
      </c>
      <c r="L312" s="37">
        <v>103421.56</v>
      </c>
      <c r="M312" s="38"/>
    </row>
    <row r="313" spans="1:13" s="39" customFormat="1" ht="12.95" customHeight="1" x14ac:dyDescent="0.25">
      <c r="A313" s="226"/>
      <c r="B313" s="29">
        <v>642</v>
      </c>
      <c r="C313" s="30">
        <v>12</v>
      </c>
      <c r="D313" s="32" t="s">
        <v>801</v>
      </c>
      <c r="E313" s="32" t="s">
        <v>802</v>
      </c>
      <c r="F313" s="32" t="s">
        <v>803</v>
      </c>
      <c r="G313" s="33" t="s">
        <v>12</v>
      </c>
      <c r="H313" s="34" t="s">
        <v>13</v>
      </c>
      <c r="I313" s="35">
        <v>0.94240000000000002</v>
      </c>
      <c r="J313" s="36">
        <v>1018970</v>
      </c>
      <c r="K313" s="19">
        <f t="shared" si="10"/>
        <v>1222764</v>
      </c>
      <c r="L313" s="37">
        <v>101897</v>
      </c>
      <c r="M313" s="38"/>
    </row>
    <row r="314" spans="1:13" s="39" customFormat="1" ht="12.95" customHeight="1" x14ac:dyDescent="0.25">
      <c r="A314" s="226"/>
      <c r="B314" s="29">
        <v>602</v>
      </c>
      <c r="C314" s="30">
        <v>13</v>
      </c>
      <c r="D314" s="32" t="s">
        <v>804</v>
      </c>
      <c r="E314" s="32" t="s">
        <v>805</v>
      </c>
      <c r="F314" s="32" t="s">
        <v>806</v>
      </c>
      <c r="G314" s="33" t="s">
        <v>12</v>
      </c>
      <c r="H314" s="34" t="s">
        <v>13</v>
      </c>
      <c r="I314" s="35">
        <v>0.95850000000000002</v>
      </c>
      <c r="J314" s="36">
        <v>1031188.1000000001</v>
      </c>
      <c r="K314" s="19">
        <f t="shared" si="10"/>
        <v>1238463.72</v>
      </c>
      <c r="L314" s="37">
        <v>103637.81</v>
      </c>
      <c r="M314" s="38"/>
    </row>
    <row r="315" spans="1:13" s="39" customFormat="1" ht="12.95" customHeight="1" x14ac:dyDescent="0.25">
      <c r="A315" s="226"/>
      <c r="B315" s="29">
        <v>637</v>
      </c>
      <c r="C315" s="30">
        <v>14</v>
      </c>
      <c r="D315" s="42" t="s">
        <v>807</v>
      </c>
      <c r="E315" s="42" t="s">
        <v>808</v>
      </c>
      <c r="F315" s="42" t="s">
        <v>809</v>
      </c>
      <c r="G315" s="33" t="s">
        <v>12</v>
      </c>
      <c r="H315" s="34" t="s">
        <v>13</v>
      </c>
      <c r="I315" s="35">
        <v>0.94640000000000002</v>
      </c>
      <c r="J315" s="36">
        <v>1018105</v>
      </c>
      <c r="K315" s="19">
        <f t="shared" si="10"/>
        <v>1222764</v>
      </c>
      <c r="L315" s="37">
        <v>102329.5</v>
      </c>
      <c r="M315" s="38"/>
    </row>
    <row r="316" spans="1:13" s="39" customFormat="1" ht="12.95" customHeight="1" x14ac:dyDescent="0.25">
      <c r="A316" s="226"/>
      <c r="B316" s="29">
        <v>630</v>
      </c>
      <c r="C316" s="30">
        <v>15</v>
      </c>
      <c r="D316" s="42" t="s">
        <v>810</v>
      </c>
      <c r="E316" s="42" t="s">
        <v>811</v>
      </c>
      <c r="F316" s="42" t="s">
        <v>812</v>
      </c>
      <c r="G316" s="33" t="s">
        <v>12</v>
      </c>
      <c r="H316" s="34" t="s">
        <v>13</v>
      </c>
      <c r="I316" s="35">
        <v>0.54649999999999999</v>
      </c>
      <c r="J316" s="36">
        <v>588308.10000000009</v>
      </c>
      <c r="K316" s="19">
        <f t="shared" si="10"/>
        <v>706488.72</v>
      </c>
      <c r="L316" s="37">
        <v>59090.31</v>
      </c>
      <c r="M316" s="38"/>
    </row>
    <row r="317" spans="1:13" s="39" customFormat="1" ht="12.95" customHeight="1" x14ac:dyDescent="0.25">
      <c r="A317" s="226"/>
      <c r="B317" s="29">
        <v>641</v>
      </c>
      <c r="C317" s="30">
        <v>16</v>
      </c>
      <c r="D317" s="32" t="s">
        <v>813</v>
      </c>
      <c r="E317" s="32" t="s">
        <v>814</v>
      </c>
      <c r="F317" s="32" t="s">
        <v>815</v>
      </c>
      <c r="G317" s="33" t="s">
        <v>12</v>
      </c>
      <c r="H317" s="34" t="s">
        <v>13</v>
      </c>
      <c r="I317" s="35">
        <v>0.95250000000000001</v>
      </c>
      <c r="J317" s="36">
        <v>1021456.8500000001</v>
      </c>
      <c r="K317" s="19">
        <f t="shared" si="10"/>
        <v>1227434.97</v>
      </c>
      <c r="L317" s="37">
        <v>102989.06</v>
      </c>
      <c r="M317" s="38"/>
    </row>
    <row r="318" spans="1:13" s="39" customFormat="1" ht="12.95" customHeight="1" x14ac:dyDescent="0.25">
      <c r="A318" s="226"/>
      <c r="B318" s="29">
        <v>624</v>
      </c>
      <c r="C318" s="30">
        <v>17</v>
      </c>
      <c r="D318" s="32" t="s">
        <v>816</v>
      </c>
      <c r="E318" s="32" t="s">
        <v>817</v>
      </c>
      <c r="F318" s="32" t="s">
        <v>818</v>
      </c>
      <c r="G318" s="33" t="s">
        <v>12</v>
      </c>
      <c r="H318" s="34" t="s">
        <v>13</v>
      </c>
      <c r="I318" s="35">
        <v>0.9849</v>
      </c>
      <c r="J318" s="36">
        <v>1045503.8500000001</v>
      </c>
      <c r="K318" s="19">
        <f t="shared" si="10"/>
        <v>1258488.47</v>
      </c>
      <c r="L318" s="37">
        <v>106492.31</v>
      </c>
      <c r="M318" s="38"/>
    </row>
    <row r="319" spans="1:13" s="39" customFormat="1" ht="12.95" customHeight="1" x14ac:dyDescent="0.25">
      <c r="A319" s="226"/>
      <c r="B319" s="29">
        <v>627</v>
      </c>
      <c r="C319" s="30">
        <v>18</v>
      </c>
      <c r="D319" s="32" t="s">
        <v>819</v>
      </c>
      <c r="E319" s="32" t="s">
        <v>820</v>
      </c>
      <c r="F319" s="32" t="s">
        <v>821</v>
      </c>
      <c r="G319" s="33" t="s">
        <v>12</v>
      </c>
      <c r="H319" s="34" t="s">
        <v>13</v>
      </c>
      <c r="I319" s="35">
        <v>0.95050000000000001</v>
      </c>
      <c r="J319" s="36">
        <v>1027728.1000000001</v>
      </c>
      <c r="K319" s="19">
        <f t="shared" si="10"/>
        <v>1233273.72</v>
      </c>
      <c r="L319" s="37">
        <v>102772.81</v>
      </c>
      <c r="M319" s="38"/>
    </row>
    <row r="320" spans="1:13" s="39" customFormat="1" ht="12.95" customHeight="1" x14ac:dyDescent="0.25">
      <c r="A320" s="226"/>
      <c r="B320" s="29">
        <v>606</v>
      </c>
      <c r="C320" s="30">
        <v>19</v>
      </c>
      <c r="D320" s="32" t="s">
        <v>822</v>
      </c>
      <c r="E320" s="32" t="s">
        <v>823</v>
      </c>
      <c r="F320" s="32" t="s">
        <v>824</v>
      </c>
      <c r="G320" s="33" t="s">
        <v>12</v>
      </c>
      <c r="H320" s="34" t="s">
        <v>13</v>
      </c>
      <c r="I320" s="35">
        <v>0.94650000000000001</v>
      </c>
      <c r="J320" s="36">
        <v>1018137.4300000002</v>
      </c>
      <c r="K320" s="19">
        <f t="shared" si="10"/>
        <v>1222818.05</v>
      </c>
      <c r="L320" s="37">
        <v>102340.31</v>
      </c>
      <c r="M320" s="38"/>
    </row>
    <row r="321" spans="1:13" s="39" customFormat="1" ht="12.95" customHeight="1" x14ac:dyDescent="0.25">
      <c r="A321" s="226"/>
      <c r="B321" s="29">
        <v>612</v>
      </c>
      <c r="C321" s="30">
        <v>20</v>
      </c>
      <c r="D321" s="32" t="s">
        <v>825</v>
      </c>
      <c r="E321" s="32" t="s">
        <v>826</v>
      </c>
      <c r="F321" s="32" t="s">
        <v>827</v>
      </c>
      <c r="G321" s="33" t="s">
        <v>12</v>
      </c>
      <c r="H321" s="34" t="s">
        <v>13</v>
      </c>
      <c r="I321" s="35">
        <v>0.95250000000000001</v>
      </c>
      <c r="J321" s="36">
        <v>1024700.6000000001</v>
      </c>
      <c r="K321" s="19">
        <f t="shared" si="10"/>
        <v>1230678.72</v>
      </c>
      <c r="L321" s="37">
        <v>102989.06</v>
      </c>
      <c r="M321" s="38"/>
    </row>
    <row r="322" spans="1:13" s="39" customFormat="1" ht="12.95" customHeight="1" x14ac:dyDescent="0.25">
      <c r="A322" s="226"/>
      <c r="B322" s="29">
        <v>614</v>
      </c>
      <c r="C322" s="30">
        <v>21</v>
      </c>
      <c r="D322" s="32" t="s">
        <v>828</v>
      </c>
      <c r="E322" s="32" t="s">
        <v>829</v>
      </c>
      <c r="F322" s="32" t="s">
        <v>830</v>
      </c>
      <c r="G322" s="33" t="s">
        <v>12</v>
      </c>
      <c r="H322" s="34" t="s">
        <v>13</v>
      </c>
      <c r="I322" s="35">
        <v>0.95850000000000002</v>
      </c>
      <c r="J322" s="36">
        <v>1031836.8500000001</v>
      </c>
      <c r="K322" s="19">
        <f t="shared" si="10"/>
        <v>1239112.47</v>
      </c>
      <c r="L322" s="37">
        <v>103637.81</v>
      </c>
      <c r="M322" s="38"/>
    </row>
    <row r="323" spans="1:13" s="39" customFormat="1" ht="12.95" customHeight="1" x14ac:dyDescent="0.25">
      <c r="A323" s="226"/>
      <c r="B323" s="29">
        <v>643</v>
      </c>
      <c r="C323" s="30">
        <v>22</v>
      </c>
      <c r="D323" s="32" t="s">
        <v>831</v>
      </c>
      <c r="E323" s="32" t="s">
        <v>832</v>
      </c>
      <c r="F323" s="32" t="s">
        <v>833</v>
      </c>
      <c r="G323" s="33" t="s">
        <v>12</v>
      </c>
      <c r="H323" s="34" t="s">
        <v>13</v>
      </c>
      <c r="I323" s="35">
        <v>0.95240000000000002</v>
      </c>
      <c r="J323" s="36">
        <v>1021781.25</v>
      </c>
      <c r="K323" s="19">
        <f t="shared" si="10"/>
        <v>1227737.75</v>
      </c>
      <c r="L323" s="37">
        <v>102978.25</v>
      </c>
      <c r="M323" s="38"/>
    </row>
    <row r="324" spans="1:13" s="39" customFormat="1" ht="12.95" customHeight="1" x14ac:dyDescent="0.25">
      <c r="A324" s="226"/>
      <c r="B324" s="29">
        <v>633</v>
      </c>
      <c r="C324" s="30">
        <v>23</v>
      </c>
      <c r="D324" s="32" t="s">
        <v>834</v>
      </c>
      <c r="E324" s="32" t="s">
        <v>835</v>
      </c>
      <c r="F324" s="32" t="s">
        <v>836</v>
      </c>
      <c r="G324" s="33" t="s">
        <v>12</v>
      </c>
      <c r="H324" s="34" t="s">
        <v>13</v>
      </c>
      <c r="I324" s="35">
        <v>0.97789999999999999</v>
      </c>
      <c r="J324" s="36">
        <v>1057354.3999999997</v>
      </c>
      <c r="K324" s="19">
        <f t="shared" si="10"/>
        <v>1268825.28</v>
      </c>
      <c r="L324" s="37">
        <v>105735.44</v>
      </c>
      <c r="M324" s="38"/>
    </row>
    <row r="325" spans="1:13" s="39" customFormat="1" ht="12.95" customHeight="1" x14ac:dyDescent="0.25">
      <c r="A325" s="226"/>
      <c r="B325" s="29">
        <v>636</v>
      </c>
      <c r="C325" s="30">
        <v>24</v>
      </c>
      <c r="D325" s="42" t="s">
        <v>837</v>
      </c>
      <c r="E325" s="42" t="s">
        <v>838</v>
      </c>
      <c r="F325" s="42" t="s">
        <v>839</v>
      </c>
      <c r="G325" s="33" t="s">
        <v>12</v>
      </c>
      <c r="H325" s="34" t="s">
        <v>13</v>
      </c>
      <c r="I325" s="35">
        <v>0.95840000000000003</v>
      </c>
      <c r="J325" s="36">
        <v>1034972.5</v>
      </c>
      <c r="K325" s="19">
        <f t="shared" si="10"/>
        <v>1242226.5</v>
      </c>
      <c r="L325" s="37">
        <v>103627</v>
      </c>
      <c r="M325" s="38"/>
    </row>
    <row r="326" spans="1:13" s="39" customFormat="1" ht="12.95" customHeight="1" x14ac:dyDescent="0.25">
      <c r="A326" s="226"/>
      <c r="B326" s="29">
        <v>618</v>
      </c>
      <c r="C326" s="30">
        <v>25</v>
      </c>
      <c r="D326" s="32" t="s">
        <v>840</v>
      </c>
      <c r="E326" s="32" t="s">
        <v>841</v>
      </c>
      <c r="F326" s="32" t="s">
        <v>842</v>
      </c>
      <c r="G326" s="33" t="s">
        <v>12</v>
      </c>
      <c r="H326" s="34" t="s">
        <v>13</v>
      </c>
      <c r="I326" s="35">
        <v>0.96989999999999998</v>
      </c>
      <c r="J326" s="36">
        <v>1048704.3999999997</v>
      </c>
      <c r="K326" s="19">
        <f t="shared" si="10"/>
        <v>1258445.28</v>
      </c>
      <c r="L326" s="37">
        <v>104870.44</v>
      </c>
      <c r="M326" s="38"/>
    </row>
    <row r="327" spans="1:13" s="39" customFormat="1" ht="12.95" customHeight="1" x14ac:dyDescent="0.25">
      <c r="A327" s="226"/>
      <c r="B327" s="29">
        <v>632</v>
      </c>
      <c r="C327" s="30">
        <v>26</v>
      </c>
      <c r="D327" s="32" t="s">
        <v>843</v>
      </c>
      <c r="E327" s="32" t="s">
        <v>844</v>
      </c>
      <c r="F327" s="32" t="s">
        <v>845</v>
      </c>
      <c r="G327" s="33" t="s">
        <v>12</v>
      </c>
      <c r="H327" s="34" t="s">
        <v>13</v>
      </c>
      <c r="I327" s="35">
        <v>0.5615</v>
      </c>
      <c r="J327" s="36">
        <v>817965.64999999991</v>
      </c>
      <c r="K327" s="19">
        <f t="shared" si="10"/>
        <v>939390.03</v>
      </c>
      <c r="L327" s="37">
        <v>60712.19</v>
      </c>
      <c r="M327" s="38"/>
    </row>
    <row r="328" spans="1:13" s="39" customFormat="1" ht="12.95" customHeight="1" x14ac:dyDescent="0.25">
      <c r="A328" s="226"/>
      <c r="B328" s="29">
        <v>605</v>
      </c>
      <c r="C328" s="30">
        <v>27</v>
      </c>
      <c r="D328" s="32" t="s">
        <v>846</v>
      </c>
      <c r="E328" s="32" t="s">
        <v>847</v>
      </c>
      <c r="F328" s="32" t="s">
        <v>848</v>
      </c>
      <c r="G328" s="33" t="s">
        <v>12</v>
      </c>
      <c r="H328" s="34" t="s">
        <v>13</v>
      </c>
      <c r="I328" s="35">
        <v>0.95450000000000002</v>
      </c>
      <c r="J328" s="36">
        <v>1025565.6000000001</v>
      </c>
      <c r="K328" s="19">
        <f t="shared" si="10"/>
        <v>1231976.22</v>
      </c>
      <c r="L328" s="37">
        <v>103205.31</v>
      </c>
      <c r="M328" s="38"/>
    </row>
    <row r="329" spans="1:13" s="39" customFormat="1" ht="12.95" customHeight="1" x14ac:dyDescent="0.25">
      <c r="A329" s="226"/>
      <c r="B329" s="29">
        <v>609</v>
      </c>
      <c r="C329" s="30">
        <v>28</v>
      </c>
      <c r="D329" s="32" t="s">
        <v>849</v>
      </c>
      <c r="E329" s="32" t="s">
        <v>850</v>
      </c>
      <c r="F329" s="32" t="s">
        <v>851</v>
      </c>
      <c r="G329" s="33" t="s">
        <v>12</v>
      </c>
      <c r="H329" s="34" t="s">
        <v>13</v>
      </c>
      <c r="I329" s="35">
        <v>0.95850000000000002</v>
      </c>
      <c r="J329" s="36">
        <v>1036378.1000000001</v>
      </c>
      <c r="K329" s="19">
        <f t="shared" si="10"/>
        <v>1243653.72</v>
      </c>
      <c r="L329" s="37">
        <v>103637.81</v>
      </c>
      <c r="M329" s="38"/>
    </row>
    <row r="330" spans="1:13" s="39" customFormat="1" ht="12.95" customHeight="1" x14ac:dyDescent="0.25">
      <c r="A330" s="226"/>
      <c r="B330" s="29">
        <v>600</v>
      </c>
      <c r="C330" s="30">
        <v>29</v>
      </c>
      <c r="D330" s="32" t="s">
        <v>852</v>
      </c>
      <c r="E330" s="32" t="s">
        <v>853</v>
      </c>
      <c r="F330" s="32" t="s">
        <v>854</v>
      </c>
      <c r="G330" s="33" t="s">
        <v>12</v>
      </c>
      <c r="H330" s="34" t="s">
        <v>13</v>
      </c>
      <c r="I330" s="35">
        <v>0.96050000000000002</v>
      </c>
      <c r="J330" s="36">
        <v>1033350.6000000001</v>
      </c>
      <c r="K330" s="19">
        <f t="shared" si="10"/>
        <v>1241058.72</v>
      </c>
      <c r="L330" s="37">
        <v>103854.06</v>
      </c>
      <c r="M330" s="38"/>
    </row>
    <row r="331" spans="1:13" s="39" customFormat="1" ht="12.95" customHeight="1" x14ac:dyDescent="0.25">
      <c r="A331" s="226"/>
      <c r="B331" s="29">
        <v>603</v>
      </c>
      <c r="C331" s="30">
        <v>30</v>
      </c>
      <c r="D331" s="32" t="s">
        <v>855</v>
      </c>
      <c r="E331" s="32" t="s">
        <v>856</v>
      </c>
      <c r="F331" s="32" t="s">
        <v>857</v>
      </c>
      <c r="G331" s="33" t="s">
        <v>12</v>
      </c>
      <c r="H331" s="34" t="s">
        <v>13</v>
      </c>
      <c r="I331" s="35">
        <v>0.69279999999999997</v>
      </c>
      <c r="J331" s="36">
        <v>749090</v>
      </c>
      <c r="K331" s="19">
        <f t="shared" si="10"/>
        <v>898908</v>
      </c>
      <c r="L331" s="37">
        <v>74909</v>
      </c>
      <c r="M331" s="38"/>
    </row>
    <row r="332" spans="1:13" s="39" customFormat="1" ht="12.95" customHeight="1" x14ac:dyDescent="0.25">
      <c r="A332" s="226"/>
      <c r="B332" s="29">
        <v>635</v>
      </c>
      <c r="C332" s="30">
        <v>31</v>
      </c>
      <c r="D332" s="32" t="s">
        <v>858</v>
      </c>
      <c r="E332" s="32" t="s">
        <v>859</v>
      </c>
      <c r="F332" s="32" t="s">
        <v>860</v>
      </c>
      <c r="G332" s="33" t="s">
        <v>12</v>
      </c>
      <c r="H332" s="34" t="s">
        <v>13</v>
      </c>
      <c r="I332" s="35">
        <v>0.58509999999999995</v>
      </c>
      <c r="J332" s="36">
        <v>716544.39999999991</v>
      </c>
      <c r="K332" s="19">
        <f t="shared" si="10"/>
        <v>843072.28</v>
      </c>
      <c r="L332" s="37">
        <v>63263.94</v>
      </c>
      <c r="M332" s="38"/>
    </row>
    <row r="333" spans="1:13" s="39" customFormat="1" ht="12.95" customHeight="1" x14ac:dyDescent="0.25">
      <c r="A333" s="226"/>
      <c r="B333" s="29">
        <v>623</v>
      </c>
      <c r="C333" s="30">
        <v>32</v>
      </c>
      <c r="D333" s="32" t="s">
        <v>861</v>
      </c>
      <c r="E333" s="32" t="s">
        <v>862</v>
      </c>
      <c r="F333" s="32" t="s">
        <v>863</v>
      </c>
      <c r="G333" s="33" t="s">
        <v>12</v>
      </c>
      <c r="H333" s="34" t="s">
        <v>13</v>
      </c>
      <c r="I333" s="35">
        <v>0.9849</v>
      </c>
      <c r="J333" s="36">
        <v>1045503.8500000001</v>
      </c>
      <c r="K333" s="19">
        <f t="shared" si="10"/>
        <v>1258488.47</v>
      </c>
      <c r="L333" s="37">
        <v>106492.31</v>
      </c>
      <c r="M333" s="38"/>
    </row>
    <row r="334" spans="1:13" s="39" customFormat="1" ht="12.95" customHeight="1" x14ac:dyDescent="0.25">
      <c r="A334" s="226"/>
      <c r="B334" s="29">
        <v>638</v>
      </c>
      <c r="C334" s="30">
        <v>33</v>
      </c>
      <c r="D334" s="32" t="s">
        <v>864</v>
      </c>
      <c r="E334" s="32" t="s">
        <v>865</v>
      </c>
      <c r="F334" s="32" t="s">
        <v>866</v>
      </c>
      <c r="G334" s="33" t="s">
        <v>12</v>
      </c>
      <c r="H334" s="34" t="s">
        <v>13</v>
      </c>
      <c r="I334" s="35">
        <v>0.95660000000000001</v>
      </c>
      <c r="J334" s="36">
        <v>1031772.01</v>
      </c>
      <c r="K334" s="19">
        <f t="shared" si="10"/>
        <v>1238636.77</v>
      </c>
      <c r="L334" s="37">
        <v>103432.38</v>
      </c>
      <c r="M334" s="38"/>
    </row>
    <row r="335" spans="1:13" s="39" customFormat="1" ht="12.95" customHeight="1" x14ac:dyDescent="0.25">
      <c r="A335" s="226"/>
      <c r="B335" s="29">
        <v>611</v>
      </c>
      <c r="C335" s="30">
        <v>34</v>
      </c>
      <c r="D335" s="32" t="s">
        <v>867</v>
      </c>
      <c r="E335" s="32" t="s">
        <v>868</v>
      </c>
      <c r="F335" s="32" t="s">
        <v>869</v>
      </c>
      <c r="G335" s="33" t="s">
        <v>12</v>
      </c>
      <c r="H335" s="34" t="s">
        <v>13</v>
      </c>
      <c r="I335" s="35">
        <v>0.96450000000000002</v>
      </c>
      <c r="J335" s="36">
        <v>1034648.1000000001</v>
      </c>
      <c r="K335" s="19">
        <f t="shared" si="10"/>
        <v>1243221.22</v>
      </c>
      <c r="L335" s="37">
        <v>104286.56</v>
      </c>
      <c r="M335" s="38"/>
    </row>
    <row r="336" spans="1:13" s="39" customFormat="1" ht="12.95" customHeight="1" x14ac:dyDescent="0.25">
      <c r="A336" s="226"/>
      <c r="B336" s="29">
        <v>629</v>
      </c>
      <c r="C336" s="30">
        <v>35</v>
      </c>
      <c r="D336" s="32" t="s">
        <v>870</v>
      </c>
      <c r="E336" s="32" t="s">
        <v>871</v>
      </c>
      <c r="F336" s="32" t="s">
        <v>872</v>
      </c>
      <c r="G336" s="33" t="s">
        <v>12</v>
      </c>
      <c r="H336" s="34" t="s">
        <v>13</v>
      </c>
      <c r="I336" s="35">
        <v>0.5605</v>
      </c>
      <c r="J336" s="36">
        <v>822290.60000000009</v>
      </c>
      <c r="K336" s="19">
        <f t="shared" si="10"/>
        <v>943498.72</v>
      </c>
      <c r="L336" s="37">
        <v>60604.06</v>
      </c>
      <c r="M336" s="38"/>
    </row>
    <row r="337" spans="1:13" s="39" customFormat="1" ht="12.95" customHeight="1" x14ac:dyDescent="0.25">
      <c r="A337" s="226"/>
      <c r="B337" s="29">
        <v>628</v>
      </c>
      <c r="C337" s="30">
        <v>36</v>
      </c>
      <c r="D337" s="32" t="s">
        <v>873</v>
      </c>
      <c r="E337" s="32" t="s">
        <v>874</v>
      </c>
      <c r="F337" s="32" t="s">
        <v>875</v>
      </c>
      <c r="G337" s="33" t="s">
        <v>12</v>
      </c>
      <c r="H337" s="34" t="s">
        <v>13</v>
      </c>
      <c r="I337" s="35">
        <v>0.71819999999999995</v>
      </c>
      <c r="J337" s="36">
        <v>752517.56</v>
      </c>
      <c r="K337" s="19">
        <f t="shared" si="10"/>
        <v>907828.32</v>
      </c>
      <c r="L337" s="37">
        <v>77655.38</v>
      </c>
      <c r="M337" s="38"/>
    </row>
    <row r="338" spans="1:13" s="39" customFormat="1" ht="12.95" customHeight="1" x14ac:dyDescent="0.25">
      <c r="A338" s="226"/>
      <c r="B338" s="29">
        <v>639</v>
      </c>
      <c r="C338" s="30">
        <v>37</v>
      </c>
      <c r="D338" s="32" t="s">
        <v>876</v>
      </c>
      <c r="E338" s="32" t="s">
        <v>877</v>
      </c>
      <c r="F338" s="32" t="s">
        <v>878</v>
      </c>
      <c r="G338" s="33" t="s">
        <v>12</v>
      </c>
      <c r="H338" s="34" t="s">
        <v>13</v>
      </c>
      <c r="I338" s="35">
        <v>0.97789999999999999</v>
      </c>
      <c r="J338" s="36">
        <v>1057354.3999999997</v>
      </c>
      <c r="K338" s="19">
        <f t="shared" si="10"/>
        <v>1268825.28</v>
      </c>
      <c r="L338" s="37">
        <v>105735.44</v>
      </c>
      <c r="M338" s="38"/>
    </row>
    <row r="339" spans="1:13" s="39" customFormat="1" ht="12.95" customHeight="1" x14ac:dyDescent="0.25">
      <c r="A339" s="226"/>
      <c r="B339" s="29">
        <v>617</v>
      </c>
      <c r="C339" s="30">
        <v>38</v>
      </c>
      <c r="D339" s="32" t="s">
        <v>879</v>
      </c>
      <c r="E339" s="32" t="s">
        <v>880</v>
      </c>
      <c r="F339" s="32" t="s">
        <v>881</v>
      </c>
      <c r="G339" s="33" t="s">
        <v>12</v>
      </c>
      <c r="H339" s="34" t="s">
        <v>13</v>
      </c>
      <c r="I339" s="35">
        <v>0.96750000000000003</v>
      </c>
      <c r="J339" s="36">
        <v>1046109.3999999999</v>
      </c>
      <c r="K339" s="19">
        <f t="shared" si="10"/>
        <v>1255331.28</v>
      </c>
      <c r="L339" s="37">
        <v>104610.94</v>
      </c>
      <c r="M339" s="38"/>
    </row>
    <row r="340" spans="1:13" s="39" customFormat="1" ht="12.95" customHeight="1" x14ac:dyDescent="0.25">
      <c r="A340" s="226"/>
      <c r="B340" s="29">
        <v>622</v>
      </c>
      <c r="C340" s="30">
        <v>39</v>
      </c>
      <c r="D340" s="32" t="s">
        <v>882</v>
      </c>
      <c r="E340" s="32" t="s">
        <v>883</v>
      </c>
      <c r="F340" s="32" t="s">
        <v>884</v>
      </c>
      <c r="G340" s="33" t="s">
        <v>12</v>
      </c>
      <c r="H340" s="34" t="s">
        <v>13</v>
      </c>
      <c r="I340" s="35">
        <v>0.98509999999999998</v>
      </c>
      <c r="J340" s="36">
        <v>1046109.3599999999</v>
      </c>
      <c r="K340" s="19">
        <f t="shared" si="10"/>
        <v>1259137.24</v>
      </c>
      <c r="L340" s="37">
        <v>106513.94</v>
      </c>
      <c r="M340" s="38"/>
    </row>
    <row r="341" spans="1:13" s="39" customFormat="1" ht="12.95" customHeight="1" x14ac:dyDescent="0.25">
      <c r="A341" s="226"/>
      <c r="B341" s="29">
        <v>634</v>
      </c>
      <c r="C341" s="30">
        <v>40</v>
      </c>
      <c r="D341" s="32" t="s">
        <v>885</v>
      </c>
      <c r="E341" s="32" t="s">
        <v>886</v>
      </c>
      <c r="F341" s="32" t="s">
        <v>887</v>
      </c>
      <c r="G341" s="33" t="s">
        <v>12</v>
      </c>
      <c r="H341" s="34" t="s">
        <v>13</v>
      </c>
      <c r="I341" s="35">
        <v>0.98509999999999998</v>
      </c>
      <c r="J341" s="36">
        <v>1065139.3999999997</v>
      </c>
      <c r="K341" s="19">
        <f t="shared" si="10"/>
        <v>1278167.28</v>
      </c>
      <c r="L341" s="37">
        <v>106513.94</v>
      </c>
      <c r="M341" s="38"/>
    </row>
    <row r="342" spans="1:13" s="39" customFormat="1" ht="12.95" customHeight="1" x14ac:dyDescent="0.2">
      <c r="A342" s="227"/>
      <c r="B342" s="29">
        <v>631</v>
      </c>
      <c r="C342" s="30">
        <v>41</v>
      </c>
      <c r="D342" s="42" t="s">
        <v>888</v>
      </c>
      <c r="E342" s="42" t="s">
        <v>889</v>
      </c>
      <c r="F342" s="42" t="s">
        <v>890</v>
      </c>
      <c r="G342" s="45" t="s">
        <v>12</v>
      </c>
      <c r="H342" s="34" t="s">
        <v>13</v>
      </c>
      <c r="I342" s="35">
        <v>0.97709999999999997</v>
      </c>
      <c r="J342" s="36">
        <v>1056489.3999999997</v>
      </c>
      <c r="K342" s="19">
        <f t="shared" si="10"/>
        <v>1267787.28</v>
      </c>
      <c r="L342" s="36">
        <v>105648.94</v>
      </c>
      <c r="M342" s="38"/>
    </row>
    <row r="343" spans="1:13" s="39" customFormat="1" ht="12.95" customHeight="1" x14ac:dyDescent="0.25">
      <c r="A343" s="225" t="s">
        <v>891</v>
      </c>
      <c r="B343" s="29"/>
      <c r="C343" s="30"/>
      <c r="D343" s="31" t="s">
        <v>126</v>
      </c>
      <c r="E343" s="32"/>
      <c r="F343" s="32"/>
      <c r="G343" s="50"/>
      <c r="H343" s="34"/>
      <c r="I343" s="35"/>
      <c r="J343" s="36"/>
      <c r="K343" s="19"/>
      <c r="L343" s="37"/>
      <c r="M343" s="38"/>
    </row>
    <row r="344" spans="1:13" s="39" customFormat="1" ht="12.95" customHeight="1" x14ac:dyDescent="0.2">
      <c r="A344" s="226"/>
      <c r="B344" s="29">
        <v>710</v>
      </c>
      <c r="C344" s="30">
        <v>1</v>
      </c>
      <c r="D344" s="42" t="s">
        <v>892</v>
      </c>
      <c r="E344" s="42" t="s">
        <v>893</v>
      </c>
      <c r="F344" s="42" t="s">
        <v>894</v>
      </c>
      <c r="G344" s="45" t="s">
        <v>130</v>
      </c>
      <c r="H344" s="34" t="s">
        <v>13</v>
      </c>
      <c r="I344" s="35">
        <v>0.93889999999999996</v>
      </c>
      <c r="J344" s="36">
        <v>498062.12</v>
      </c>
      <c r="K344" s="19">
        <f>ROUND(J344+L344*2,2)</f>
        <v>599588.5</v>
      </c>
      <c r="L344" s="37">
        <v>50763.19</v>
      </c>
      <c r="M344" s="38"/>
    </row>
    <row r="345" spans="1:13" s="39" customFormat="1" ht="12.95" customHeight="1" x14ac:dyDescent="0.25">
      <c r="A345" s="226"/>
      <c r="B345" s="29"/>
      <c r="C345" s="30"/>
      <c r="D345" s="31" t="s">
        <v>11</v>
      </c>
      <c r="E345" s="32"/>
      <c r="F345" s="32"/>
      <c r="G345" s="50"/>
      <c r="H345" s="34"/>
      <c r="I345" s="35"/>
      <c r="J345" s="36"/>
      <c r="K345" s="19"/>
      <c r="L345" s="37"/>
      <c r="M345" s="38"/>
    </row>
    <row r="346" spans="1:13" s="39" customFormat="1" ht="12.95" customHeight="1" x14ac:dyDescent="0.25">
      <c r="A346" s="226"/>
      <c r="B346" s="29">
        <v>706</v>
      </c>
      <c r="C346" s="30">
        <v>1</v>
      </c>
      <c r="D346" s="32" t="s">
        <v>895</v>
      </c>
      <c r="E346" s="32" t="s">
        <v>896</v>
      </c>
      <c r="F346" s="32" t="s">
        <v>897</v>
      </c>
      <c r="G346" s="50" t="s">
        <v>12</v>
      </c>
      <c r="H346" s="34" t="s">
        <v>13</v>
      </c>
      <c r="I346" s="35">
        <v>0.94740000000000002</v>
      </c>
      <c r="J346" s="36">
        <v>1009130.65</v>
      </c>
      <c r="K346" s="19">
        <f t="shared" ref="K346:K380" si="11">ROUND(J346+L346*2,2)</f>
        <v>1214005.9099999999</v>
      </c>
      <c r="L346" s="37">
        <v>102437.63</v>
      </c>
      <c r="M346" s="38"/>
    </row>
    <row r="347" spans="1:13" s="39" customFormat="1" ht="12.95" customHeight="1" x14ac:dyDescent="0.25">
      <c r="A347" s="226"/>
      <c r="B347" s="43">
        <v>732</v>
      </c>
      <c r="C347" s="30">
        <v>2</v>
      </c>
      <c r="D347" s="32" t="s">
        <v>898</v>
      </c>
      <c r="E347" s="32" t="s">
        <v>899</v>
      </c>
      <c r="F347" s="32" t="s">
        <v>900</v>
      </c>
      <c r="G347" s="50" t="s">
        <v>12</v>
      </c>
      <c r="H347" s="34" t="s">
        <v>13</v>
      </c>
      <c r="I347" s="35">
        <v>0.93940000000000001</v>
      </c>
      <c r="J347" s="36">
        <v>1001778.15</v>
      </c>
      <c r="K347" s="19">
        <f t="shared" si="11"/>
        <v>1204923.4099999999</v>
      </c>
      <c r="L347" s="37">
        <v>101572.63</v>
      </c>
      <c r="M347" s="38"/>
    </row>
    <row r="348" spans="1:13" s="39" customFormat="1" ht="12.95" customHeight="1" x14ac:dyDescent="0.2">
      <c r="A348" s="226"/>
      <c r="B348" s="29">
        <v>713</v>
      </c>
      <c r="C348" s="30">
        <v>3</v>
      </c>
      <c r="D348" s="42" t="s">
        <v>901</v>
      </c>
      <c r="E348" s="42" t="s">
        <v>902</v>
      </c>
      <c r="F348" s="42" t="s">
        <v>903</v>
      </c>
      <c r="G348" s="45" t="s">
        <v>12</v>
      </c>
      <c r="H348" s="34" t="s">
        <v>13</v>
      </c>
      <c r="I348" s="35">
        <v>0.95089999999999997</v>
      </c>
      <c r="J348" s="36">
        <v>965253.50000000023</v>
      </c>
      <c r="K348" s="19">
        <f t="shared" si="11"/>
        <v>1170885.6200000001</v>
      </c>
      <c r="L348" s="37">
        <v>102816.06</v>
      </c>
      <c r="M348" s="38"/>
    </row>
    <row r="349" spans="1:13" s="39" customFormat="1" ht="12.95" customHeight="1" x14ac:dyDescent="0.25">
      <c r="A349" s="226"/>
      <c r="B349" s="29">
        <v>718</v>
      </c>
      <c r="C349" s="30">
        <v>4</v>
      </c>
      <c r="D349" s="42" t="s">
        <v>904</v>
      </c>
      <c r="E349" s="42" t="s">
        <v>905</v>
      </c>
      <c r="F349" s="42" t="s">
        <v>906</v>
      </c>
      <c r="G349" s="33" t="s">
        <v>12</v>
      </c>
      <c r="H349" s="34" t="s">
        <v>13</v>
      </c>
      <c r="I349" s="35">
        <v>0.93889999999999996</v>
      </c>
      <c r="J349" s="36">
        <v>1005130.0000000002</v>
      </c>
      <c r="K349" s="19">
        <f t="shared" si="11"/>
        <v>1208167.1200000001</v>
      </c>
      <c r="L349" s="37">
        <v>101518.56</v>
      </c>
      <c r="M349" s="38"/>
    </row>
    <row r="350" spans="1:13" s="39" customFormat="1" ht="12.95" customHeight="1" x14ac:dyDescent="0.25">
      <c r="A350" s="226"/>
      <c r="B350" s="29">
        <v>738</v>
      </c>
      <c r="C350" s="30">
        <v>5</v>
      </c>
      <c r="D350" s="42" t="s">
        <v>907</v>
      </c>
      <c r="E350" s="42" t="s">
        <v>908</v>
      </c>
      <c r="F350" s="42" t="s">
        <v>909</v>
      </c>
      <c r="G350" s="33" t="s">
        <v>12</v>
      </c>
      <c r="H350" s="34" t="s">
        <v>13</v>
      </c>
      <c r="I350" s="35">
        <v>0.93059999999999998</v>
      </c>
      <c r="J350" s="36">
        <v>994858.15</v>
      </c>
      <c r="K350" s="19">
        <f t="shared" si="11"/>
        <v>1196100.4099999999</v>
      </c>
      <c r="L350" s="37">
        <v>100621.13</v>
      </c>
      <c r="M350" s="38"/>
    </row>
    <row r="351" spans="1:13" s="39" customFormat="1" ht="12.95" customHeight="1" x14ac:dyDescent="0.25">
      <c r="A351" s="226"/>
      <c r="B351" s="29">
        <v>709</v>
      </c>
      <c r="C351" s="30">
        <v>6</v>
      </c>
      <c r="D351" s="32" t="s">
        <v>910</v>
      </c>
      <c r="E351" s="32" t="s">
        <v>911</v>
      </c>
      <c r="F351" s="32" t="s">
        <v>912</v>
      </c>
      <c r="G351" s="33" t="s">
        <v>12</v>
      </c>
      <c r="H351" s="34" t="s">
        <v>13</v>
      </c>
      <c r="I351" s="35">
        <v>0.95540000000000003</v>
      </c>
      <c r="J351" s="36">
        <v>1017780.65</v>
      </c>
      <c r="K351" s="19">
        <f t="shared" si="11"/>
        <v>1224385.9099999999</v>
      </c>
      <c r="L351" s="37">
        <v>103302.63</v>
      </c>
      <c r="M351" s="38"/>
    </row>
    <row r="352" spans="1:13" s="39" customFormat="1" ht="12.95" customHeight="1" x14ac:dyDescent="0.25">
      <c r="A352" s="226"/>
      <c r="B352" s="29">
        <v>705</v>
      </c>
      <c r="C352" s="30">
        <v>7</v>
      </c>
      <c r="D352" s="32" t="s">
        <v>913</v>
      </c>
      <c r="E352" s="32" t="s">
        <v>914</v>
      </c>
      <c r="F352" s="32" t="s">
        <v>915</v>
      </c>
      <c r="G352" s="33" t="s">
        <v>12</v>
      </c>
      <c r="H352" s="34" t="s">
        <v>13</v>
      </c>
      <c r="I352" s="35">
        <v>0.94740000000000002</v>
      </c>
      <c r="J352" s="36">
        <v>1005238.15</v>
      </c>
      <c r="K352" s="19">
        <f t="shared" si="11"/>
        <v>1210113.4099999999</v>
      </c>
      <c r="L352" s="37">
        <v>102437.63</v>
      </c>
      <c r="M352" s="38"/>
    </row>
    <row r="353" spans="1:13" s="39" customFormat="1" ht="12.95" customHeight="1" x14ac:dyDescent="0.25">
      <c r="A353" s="226"/>
      <c r="B353" s="29">
        <v>708</v>
      </c>
      <c r="C353" s="30">
        <v>8</v>
      </c>
      <c r="D353" s="32" t="s">
        <v>916</v>
      </c>
      <c r="E353" s="32" t="s">
        <v>917</v>
      </c>
      <c r="F353" s="32" t="s">
        <v>918</v>
      </c>
      <c r="G353" s="33" t="s">
        <v>12</v>
      </c>
      <c r="H353" s="34" t="s">
        <v>13</v>
      </c>
      <c r="I353" s="35">
        <v>0.94789999999999996</v>
      </c>
      <c r="J353" s="36">
        <v>1005778.7499999998</v>
      </c>
      <c r="K353" s="19">
        <f t="shared" si="11"/>
        <v>1210762.1299999999</v>
      </c>
      <c r="L353" s="37">
        <v>102491.69</v>
      </c>
      <c r="M353" s="38"/>
    </row>
    <row r="354" spans="1:13" s="39" customFormat="1" ht="12.95" customHeight="1" x14ac:dyDescent="0.25">
      <c r="A354" s="226"/>
      <c r="B354" s="29">
        <v>727</v>
      </c>
      <c r="C354" s="30">
        <v>9</v>
      </c>
      <c r="D354" s="32" t="s">
        <v>919</v>
      </c>
      <c r="E354" s="32" t="s">
        <v>920</v>
      </c>
      <c r="F354" s="32" t="s">
        <v>921</v>
      </c>
      <c r="G354" s="33" t="s">
        <v>12</v>
      </c>
      <c r="H354" s="34" t="s">
        <v>13</v>
      </c>
      <c r="I354" s="35">
        <v>0.93940000000000001</v>
      </c>
      <c r="J354" s="36">
        <v>1005670.65</v>
      </c>
      <c r="K354" s="19">
        <f t="shared" si="11"/>
        <v>1208815.9099999999</v>
      </c>
      <c r="L354" s="37">
        <v>101572.63</v>
      </c>
      <c r="M354" s="38"/>
    </row>
    <row r="355" spans="1:13" s="39" customFormat="1" ht="12.95" customHeight="1" x14ac:dyDescent="0.25">
      <c r="A355" s="226"/>
      <c r="B355" s="29">
        <v>737</v>
      </c>
      <c r="C355" s="30">
        <v>10</v>
      </c>
      <c r="D355" s="32" t="s">
        <v>922</v>
      </c>
      <c r="E355" s="32" t="s">
        <v>923</v>
      </c>
      <c r="F355" s="32" t="s">
        <v>924</v>
      </c>
      <c r="G355" s="33" t="s">
        <v>12</v>
      </c>
      <c r="H355" s="34" t="s">
        <v>13</v>
      </c>
      <c r="I355" s="35">
        <v>0.94740000000000002</v>
      </c>
      <c r="J355" s="36">
        <v>1005238.15</v>
      </c>
      <c r="K355" s="19">
        <f t="shared" si="11"/>
        <v>1210113.4099999999</v>
      </c>
      <c r="L355" s="37">
        <v>102437.63</v>
      </c>
      <c r="M355" s="38"/>
    </row>
    <row r="356" spans="1:13" s="39" customFormat="1" ht="12.95" customHeight="1" x14ac:dyDescent="0.25">
      <c r="A356" s="226"/>
      <c r="B356" s="29">
        <v>726</v>
      </c>
      <c r="C356" s="30">
        <v>11</v>
      </c>
      <c r="D356" s="32" t="s">
        <v>925</v>
      </c>
      <c r="E356" s="32" t="s">
        <v>926</v>
      </c>
      <c r="F356" s="32" t="s">
        <v>927</v>
      </c>
      <c r="G356" s="33" t="s">
        <v>12</v>
      </c>
      <c r="H356" s="34" t="s">
        <v>13</v>
      </c>
      <c r="I356" s="35">
        <v>0.94740000000000002</v>
      </c>
      <c r="J356" s="36">
        <v>1010428.15</v>
      </c>
      <c r="K356" s="19">
        <f t="shared" si="11"/>
        <v>1215303.4099999999</v>
      </c>
      <c r="L356" s="37">
        <v>102437.63</v>
      </c>
      <c r="M356" s="38"/>
    </row>
    <row r="357" spans="1:13" s="39" customFormat="1" ht="12.95" customHeight="1" x14ac:dyDescent="0.25">
      <c r="A357" s="226"/>
      <c r="B357" s="29">
        <v>701</v>
      </c>
      <c r="C357" s="30">
        <v>12</v>
      </c>
      <c r="D357" s="32" t="s">
        <v>928</v>
      </c>
      <c r="E357" s="32" t="s">
        <v>929</v>
      </c>
      <c r="F357" s="32" t="s">
        <v>930</v>
      </c>
      <c r="G357" s="33" t="s">
        <v>12</v>
      </c>
      <c r="H357" s="34" t="s">
        <v>13</v>
      </c>
      <c r="I357" s="35">
        <v>0.93889999999999996</v>
      </c>
      <c r="J357" s="36">
        <v>996047.50000000023</v>
      </c>
      <c r="K357" s="19">
        <f t="shared" si="11"/>
        <v>1199084.6200000001</v>
      </c>
      <c r="L357" s="37">
        <v>101518.56</v>
      </c>
      <c r="M357" s="38"/>
    </row>
    <row r="358" spans="1:13" s="39" customFormat="1" ht="12.95" customHeight="1" x14ac:dyDescent="0.25">
      <c r="A358" s="226"/>
      <c r="B358" s="29">
        <v>734</v>
      </c>
      <c r="C358" s="30">
        <v>13</v>
      </c>
      <c r="D358" s="42" t="s">
        <v>931</v>
      </c>
      <c r="E358" s="42" t="s">
        <v>932</v>
      </c>
      <c r="F358" s="42" t="s">
        <v>933</v>
      </c>
      <c r="G358" s="33" t="s">
        <v>12</v>
      </c>
      <c r="H358" s="34" t="s">
        <v>13</v>
      </c>
      <c r="I358" s="35">
        <v>0.94789999999999996</v>
      </c>
      <c r="J358" s="36">
        <v>1005778.7499999998</v>
      </c>
      <c r="K358" s="19">
        <f t="shared" si="11"/>
        <v>1210762.1299999999</v>
      </c>
      <c r="L358" s="37">
        <v>102491.69</v>
      </c>
      <c r="M358" s="38"/>
    </row>
    <row r="359" spans="1:13" s="39" customFormat="1" ht="12.95" customHeight="1" x14ac:dyDescent="0.25">
      <c r="A359" s="226"/>
      <c r="B359" s="29">
        <v>714</v>
      </c>
      <c r="C359" s="30">
        <v>14</v>
      </c>
      <c r="D359" s="32" t="s">
        <v>934</v>
      </c>
      <c r="E359" s="32" t="s">
        <v>935</v>
      </c>
      <c r="F359" s="32" t="s">
        <v>936</v>
      </c>
      <c r="G359" s="33" t="s">
        <v>12</v>
      </c>
      <c r="H359" s="34" t="s">
        <v>13</v>
      </c>
      <c r="I359" s="35">
        <v>0.94789999999999996</v>
      </c>
      <c r="J359" s="36">
        <v>1010968.7499999998</v>
      </c>
      <c r="K359" s="19">
        <f t="shared" si="11"/>
        <v>1215952.1299999999</v>
      </c>
      <c r="L359" s="37">
        <v>102491.69</v>
      </c>
      <c r="M359" s="38"/>
    </row>
    <row r="360" spans="1:13" s="39" customFormat="1" ht="12.95" customHeight="1" x14ac:dyDescent="0.25">
      <c r="A360" s="226"/>
      <c r="B360" s="29">
        <v>704</v>
      </c>
      <c r="C360" s="30">
        <v>15</v>
      </c>
      <c r="D360" s="32" t="s">
        <v>937</v>
      </c>
      <c r="E360" s="32" t="s">
        <v>938</v>
      </c>
      <c r="F360" s="32" t="s">
        <v>939</v>
      </c>
      <c r="G360" s="33" t="s">
        <v>12</v>
      </c>
      <c r="H360" s="34" t="s">
        <v>13</v>
      </c>
      <c r="I360" s="35">
        <v>0.94789999999999996</v>
      </c>
      <c r="J360" s="36">
        <v>1009671.2499999998</v>
      </c>
      <c r="K360" s="19">
        <f t="shared" si="11"/>
        <v>1214654.6299999999</v>
      </c>
      <c r="L360" s="37">
        <v>102491.69</v>
      </c>
      <c r="M360" s="38"/>
    </row>
    <row r="361" spans="1:13" s="39" customFormat="1" ht="12.95" customHeight="1" x14ac:dyDescent="0.25">
      <c r="A361" s="226"/>
      <c r="B361" s="29">
        <v>728</v>
      </c>
      <c r="C361" s="30">
        <v>16</v>
      </c>
      <c r="D361" s="32" t="s">
        <v>940</v>
      </c>
      <c r="E361" s="32" t="s">
        <v>941</v>
      </c>
      <c r="F361" s="32" t="s">
        <v>942</v>
      </c>
      <c r="G361" s="33" t="s">
        <v>12</v>
      </c>
      <c r="H361" s="34" t="s">
        <v>13</v>
      </c>
      <c r="I361" s="35">
        <v>0.94140000000000001</v>
      </c>
      <c r="J361" s="36">
        <v>1007833.15</v>
      </c>
      <c r="K361" s="19">
        <f t="shared" si="11"/>
        <v>1211410.9099999999</v>
      </c>
      <c r="L361" s="37">
        <v>101788.88</v>
      </c>
      <c r="M361" s="38"/>
    </row>
    <row r="362" spans="1:13" s="39" customFormat="1" ht="12.95" customHeight="1" x14ac:dyDescent="0.25">
      <c r="A362" s="226"/>
      <c r="B362" s="29">
        <v>715</v>
      </c>
      <c r="C362" s="30">
        <v>17</v>
      </c>
      <c r="D362" s="32" t="s">
        <v>943</v>
      </c>
      <c r="E362" s="32" t="s">
        <v>944</v>
      </c>
      <c r="F362" s="32" t="s">
        <v>945</v>
      </c>
      <c r="G362" s="33" t="s">
        <v>12</v>
      </c>
      <c r="H362" s="34" t="s">
        <v>13</v>
      </c>
      <c r="I362" s="35">
        <v>0.96240000000000003</v>
      </c>
      <c r="J362" s="36">
        <v>1042108.75</v>
      </c>
      <c r="K362" s="19">
        <f t="shared" si="11"/>
        <v>1250227.75</v>
      </c>
      <c r="L362" s="37">
        <v>104059.5</v>
      </c>
      <c r="M362" s="38"/>
    </row>
    <row r="363" spans="1:13" s="39" customFormat="1" ht="12.95" customHeight="1" x14ac:dyDescent="0.25">
      <c r="A363" s="226"/>
      <c r="B363" s="29">
        <v>735</v>
      </c>
      <c r="C363" s="30">
        <v>18</v>
      </c>
      <c r="D363" s="32" t="s">
        <v>946</v>
      </c>
      <c r="E363" s="32" t="s">
        <v>947</v>
      </c>
      <c r="F363" s="32" t="s">
        <v>948</v>
      </c>
      <c r="G363" s="33" t="s">
        <v>12</v>
      </c>
      <c r="H363" s="34" t="s">
        <v>13</v>
      </c>
      <c r="I363" s="35">
        <v>0.94740000000000002</v>
      </c>
      <c r="J363" s="36">
        <v>1005238.15</v>
      </c>
      <c r="K363" s="19">
        <f t="shared" si="11"/>
        <v>1210113.4099999999</v>
      </c>
      <c r="L363" s="37">
        <v>102437.63</v>
      </c>
      <c r="M363" s="38"/>
    </row>
    <row r="364" spans="1:13" s="39" customFormat="1" ht="12.95" customHeight="1" x14ac:dyDescent="0.25">
      <c r="A364" s="226"/>
      <c r="B364" s="29">
        <v>722</v>
      </c>
      <c r="C364" s="30">
        <v>19</v>
      </c>
      <c r="D364" s="32" t="s">
        <v>949</v>
      </c>
      <c r="E364" s="32" t="s">
        <v>950</v>
      </c>
      <c r="F364" s="32" t="s">
        <v>903</v>
      </c>
      <c r="G364" s="33" t="s">
        <v>12</v>
      </c>
      <c r="H364" s="34" t="s">
        <v>13</v>
      </c>
      <c r="I364" s="35">
        <v>0.93940000000000001</v>
      </c>
      <c r="J364" s="36">
        <v>1001778.15</v>
      </c>
      <c r="K364" s="19">
        <f t="shared" si="11"/>
        <v>1204923.4099999999</v>
      </c>
      <c r="L364" s="37">
        <v>101572.63</v>
      </c>
      <c r="M364" s="38"/>
    </row>
    <row r="365" spans="1:13" s="39" customFormat="1" ht="12.95" customHeight="1" x14ac:dyDescent="0.25">
      <c r="A365" s="226"/>
      <c r="B365" s="29">
        <v>717</v>
      </c>
      <c r="C365" s="30">
        <v>20</v>
      </c>
      <c r="D365" s="32" t="s">
        <v>951</v>
      </c>
      <c r="E365" s="32" t="s">
        <v>952</v>
      </c>
      <c r="F365" s="32" t="s">
        <v>953</v>
      </c>
      <c r="G365" s="33" t="s">
        <v>12</v>
      </c>
      <c r="H365" s="34" t="s">
        <v>13</v>
      </c>
      <c r="I365" s="35">
        <v>0.93959999999999999</v>
      </c>
      <c r="J365" s="36">
        <v>1001994.4</v>
      </c>
      <c r="K365" s="19">
        <f t="shared" si="11"/>
        <v>1205182.8999999999</v>
      </c>
      <c r="L365" s="37">
        <v>101594.25</v>
      </c>
      <c r="M365" s="38"/>
    </row>
    <row r="366" spans="1:13" s="39" customFormat="1" ht="12.95" customHeight="1" x14ac:dyDescent="0.25">
      <c r="A366" s="226"/>
      <c r="B366" s="29">
        <v>703</v>
      </c>
      <c r="C366" s="30">
        <v>21</v>
      </c>
      <c r="D366" s="32" t="s">
        <v>954</v>
      </c>
      <c r="E366" s="32" t="s">
        <v>955</v>
      </c>
      <c r="F366" s="32" t="s">
        <v>956</v>
      </c>
      <c r="G366" s="33" t="s">
        <v>12</v>
      </c>
      <c r="H366" s="34" t="s">
        <v>13</v>
      </c>
      <c r="I366" s="35">
        <v>0.94740000000000002</v>
      </c>
      <c r="J366" s="36">
        <v>1005238.15</v>
      </c>
      <c r="K366" s="19">
        <f t="shared" si="11"/>
        <v>1210113.4099999999</v>
      </c>
      <c r="L366" s="37">
        <v>102437.63</v>
      </c>
      <c r="M366" s="38"/>
    </row>
    <row r="367" spans="1:13" s="39" customFormat="1" ht="12.95" customHeight="1" x14ac:dyDescent="0.25">
      <c r="A367" s="226"/>
      <c r="B367" s="29">
        <v>731</v>
      </c>
      <c r="C367" s="30">
        <v>22</v>
      </c>
      <c r="D367" s="32" t="s">
        <v>957</v>
      </c>
      <c r="E367" s="32" t="s">
        <v>958</v>
      </c>
      <c r="F367" s="32" t="s">
        <v>959</v>
      </c>
      <c r="G367" s="33" t="s">
        <v>12</v>
      </c>
      <c r="H367" s="34" t="s">
        <v>13</v>
      </c>
      <c r="I367" s="35">
        <v>0.56989999999999996</v>
      </c>
      <c r="J367" s="36">
        <v>660968.14999999991</v>
      </c>
      <c r="K367" s="19">
        <f t="shared" si="11"/>
        <v>784209.03</v>
      </c>
      <c r="L367" s="37">
        <v>61620.44</v>
      </c>
      <c r="M367" s="38"/>
    </row>
    <row r="368" spans="1:13" s="39" customFormat="1" ht="12.95" customHeight="1" x14ac:dyDescent="0.25">
      <c r="A368" s="226"/>
      <c r="B368" s="29">
        <v>719</v>
      </c>
      <c r="C368" s="30">
        <v>23</v>
      </c>
      <c r="D368" s="42" t="s">
        <v>960</v>
      </c>
      <c r="E368" s="42" t="s">
        <v>961</v>
      </c>
      <c r="F368" s="42" t="s">
        <v>962</v>
      </c>
      <c r="G368" s="33" t="s">
        <v>12</v>
      </c>
      <c r="H368" s="34" t="s">
        <v>13</v>
      </c>
      <c r="I368" s="35">
        <v>0.93140000000000001</v>
      </c>
      <c r="J368" s="36">
        <v>997020.65</v>
      </c>
      <c r="K368" s="19">
        <f t="shared" si="11"/>
        <v>1198435.9099999999</v>
      </c>
      <c r="L368" s="37">
        <v>100707.63</v>
      </c>
      <c r="M368" s="38"/>
    </row>
    <row r="369" spans="1:13" s="39" customFormat="1" ht="12.95" customHeight="1" x14ac:dyDescent="0.25">
      <c r="A369" s="226"/>
      <c r="B369" s="29">
        <v>721</v>
      </c>
      <c r="C369" s="30">
        <v>24</v>
      </c>
      <c r="D369" s="32" t="s">
        <v>963</v>
      </c>
      <c r="E369" s="32" t="s">
        <v>964</v>
      </c>
      <c r="F369" s="32" t="s">
        <v>965</v>
      </c>
      <c r="G369" s="33" t="s">
        <v>12</v>
      </c>
      <c r="H369" s="34" t="s">
        <v>13</v>
      </c>
      <c r="I369" s="35">
        <v>0.93989999999999996</v>
      </c>
      <c r="J369" s="36">
        <v>1006211.2499999998</v>
      </c>
      <c r="K369" s="19">
        <f t="shared" si="11"/>
        <v>1209464.6299999999</v>
      </c>
      <c r="L369" s="37">
        <v>101626.69</v>
      </c>
      <c r="M369" s="38"/>
    </row>
    <row r="370" spans="1:13" s="39" customFormat="1" ht="12.95" customHeight="1" x14ac:dyDescent="0.25">
      <c r="A370" s="226"/>
      <c r="B370" s="29">
        <v>707</v>
      </c>
      <c r="C370" s="30">
        <v>25</v>
      </c>
      <c r="D370" s="32" t="s">
        <v>966</v>
      </c>
      <c r="E370" s="32" t="s">
        <v>967</v>
      </c>
      <c r="F370" s="32" t="s">
        <v>968</v>
      </c>
      <c r="G370" s="33" t="s">
        <v>12</v>
      </c>
      <c r="H370" s="34" t="s">
        <v>13</v>
      </c>
      <c r="I370" s="35">
        <v>0.94789999999999996</v>
      </c>
      <c r="J370" s="36">
        <v>1009671.2499999998</v>
      </c>
      <c r="K370" s="19">
        <f t="shared" si="11"/>
        <v>1214654.6299999999</v>
      </c>
      <c r="L370" s="37">
        <v>102491.69</v>
      </c>
      <c r="M370" s="38"/>
    </row>
    <row r="371" spans="1:13" s="39" customFormat="1" ht="12.95" customHeight="1" x14ac:dyDescent="0.25">
      <c r="A371" s="226"/>
      <c r="B371" s="29">
        <v>700</v>
      </c>
      <c r="C371" s="30">
        <v>26</v>
      </c>
      <c r="D371" s="32" t="s">
        <v>969</v>
      </c>
      <c r="E371" s="32" t="s">
        <v>970</v>
      </c>
      <c r="F371" s="32" t="s">
        <v>971</v>
      </c>
      <c r="G371" s="33" t="s">
        <v>12</v>
      </c>
      <c r="H371" s="34" t="s">
        <v>13</v>
      </c>
      <c r="I371" s="35">
        <v>0.97040000000000004</v>
      </c>
      <c r="J371" s="36">
        <v>1045568.75</v>
      </c>
      <c r="K371" s="19">
        <f t="shared" si="11"/>
        <v>1255417.75</v>
      </c>
      <c r="L371" s="37">
        <v>104924.5</v>
      </c>
      <c r="M371" s="38"/>
    </row>
    <row r="372" spans="1:13" s="39" customFormat="1" ht="12.95" customHeight="1" x14ac:dyDescent="0.25">
      <c r="A372" s="226"/>
      <c r="B372" s="29">
        <v>723</v>
      </c>
      <c r="C372" s="30">
        <v>27</v>
      </c>
      <c r="D372" s="42" t="s">
        <v>972</v>
      </c>
      <c r="E372" s="42" t="s">
        <v>973</v>
      </c>
      <c r="F372" s="42" t="s">
        <v>974</v>
      </c>
      <c r="G372" s="33" t="s">
        <v>12</v>
      </c>
      <c r="H372" s="34" t="s">
        <v>13</v>
      </c>
      <c r="I372" s="35">
        <v>0.93940000000000001</v>
      </c>
      <c r="J372" s="36">
        <v>1001778.15</v>
      </c>
      <c r="K372" s="19">
        <f t="shared" si="11"/>
        <v>1204923.4099999999</v>
      </c>
      <c r="L372" s="37">
        <v>101572.63</v>
      </c>
      <c r="M372" s="38"/>
    </row>
    <row r="373" spans="1:13" s="39" customFormat="1" ht="12.95" customHeight="1" x14ac:dyDescent="0.25">
      <c r="A373" s="226"/>
      <c r="B373" s="29">
        <v>729</v>
      </c>
      <c r="C373" s="30">
        <v>28</v>
      </c>
      <c r="D373" s="42" t="s">
        <v>975</v>
      </c>
      <c r="E373" s="42" t="s">
        <v>976</v>
      </c>
      <c r="F373" s="42" t="s">
        <v>977</v>
      </c>
      <c r="G373" s="33" t="s">
        <v>12</v>
      </c>
      <c r="H373" s="34" t="s">
        <v>13</v>
      </c>
      <c r="I373" s="35">
        <v>0.93940000000000001</v>
      </c>
      <c r="J373" s="36">
        <v>659670.65</v>
      </c>
      <c r="K373" s="19">
        <f t="shared" si="11"/>
        <v>862815.91</v>
      </c>
      <c r="L373" s="37">
        <v>101572.63</v>
      </c>
      <c r="M373" s="38"/>
    </row>
    <row r="374" spans="1:13" s="39" customFormat="1" ht="12.95" customHeight="1" x14ac:dyDescent="0.25">
      <c r="A374" s="226"/>
      <c r="B374" s="29">
        <v>702</v>
      </c>
      <c r="C374" s="30">
        <v>29</v>
      </c>
      <c r="D374" s="32" t="s">
        <v>978</v>
      </c>
      <c r="E374" s="32" t="s">
        <v>979</v>
      </c>
      <c r="F374" s="32" t="s">
        <v>980</v>
      </c>
      <c r="G374" s="33" t="s">
        <v>12</v>
      </c>
      <c r="H374" s="34" t="s">
        <v>13</v>
      </c>
      <c r="I374" s="35">
        <v>0.94789999999999996</v>
      </c>
      <c r="J374" s="36">
        <v>1005778.7499999998</v>
      </c>
      <c r="K374" s="19">
        <f t="shared" si="11"/>
        <v>1210762.1299999999</v>
      </c>
      <c r="L374" s="37">
        <v>102491.69</v>
      </c>
      <c r="M374" s="38"/>
    </row>
    <row r="375" spans="1:13" s="39" customFormat="1" ht="12.95" customHeight="1" x14ac:dyDescent="0.25">
      <c r="A375" s="226"/>
      <c r="B375" s="29">
        <v>712</v>
      </c>
      <c r="C375" s="30">
        <v>30</v>
      </c>
      <c r="D375" s="32" t="s">
        <v>981</v>
      </c>
      <c r="E375" s="32" t="s">
        <v>982</v>
      </c>
      <c r="F375" s="32" t="s">
        <v>983</v>
      </c>
      <c r="G375" s="33" t="s">
        <v>12</v>
      </c>
      <c r="H375" s="34" t="s">
        <v>13</v>
      </c>
      <c r="I375" s="35">
        <v>0.95540000000000003</v>
      </c>
      <c r="J375" s="36">
        <v>1017780.65</v>
      </c>
      <c r="K375" s="19">
        <f t="shared" si="11"/>
        <v>1224385.9099999999</v>
      </c>
      <c r="L375" s="37">
        <v>103302.63</v>
      </c>
      <c r="M375" s="38"/>
    </row>
    <row r="376" spans="1:13" s="39" customFormat="1" ht="12.95" customHeight="1" x14ac:dyDescent="0.25">
      <c r="A376" s="226"/>
      <c r="B376" s="29">
        <v>716</v>
      </c>
      <c r="C376" s="30">
        <v>31</v>
      </c>
      <c r="D376" s="32" t="s">
        <v>984</v>
      </c>
      <c r="E376" s="32" t="s">
        <v>985</v>
      </c>
      <c r="F376" s="32" t="s">
        <v>986</v>
      </c>
      <c r="G376" s="33" t="s">
        <v>12</v>
      </c>
      <c r="H376" s="34" t="s">
        <v>13</v>
      </c>
      <c r="I376" s="35">
        <v>0.94140000000000001</v>
      </c>
      <c r="J376" s="36">
        <v>1007833.15</v>
      </c>
      <c r="K376" s="19">
        <f t="shared" si="11"/>
        <v>1211410.9099999999</v>
      </c>
      <c r="L376" s="37">
        <v>101788.88</v>
      </c>
      <c r="M376" s="38"/>
    </row>
    <row r="377" spans="1:13" s="39" customFormat="1" ht="12.95" customHeight="1" x14ac:dyDescent="0.25">
      <c r="A377" s="226"/>
      <c r="B377" s="29">
        <v>725</v>
      </c>
      <c r="C377" s="30">
        <v>32</v>
      </c>
      <c r="D377" s="32" t="s">
        <v>987</v>
      </c>
      <c r="E377" s="32" t="s">
        <v>988</v>
      </c>
      <c r="F377" s="32" t="s">
        <v>989</v>
      </c>
      <c r="G377" s="33" t="s">
        <v>12</v>
      </c>
      <c r="H377" s="34" t="s">
        <v>13</v>
      </c>
      <c r="I377" s="35">
        <v>0.93940000000000001</v>
      </c>
      <c r="J377" s="36">
        <v>1001778.15</v>
      </c>
      <c r="K377" s="19">
        <f t="shared" si="11"/>
        <v>1204923.4099999999</v>
      </c>
      <c r="L377" s="37">
        <v>101572.63</v>
      </c>
      <c r="M377" s="38"/>
    </row>
    <row r="378" spans="1:13" s="39" customFormat="1" ht="12.95" customHeight="1" x14ac:dyDescent="0.25">
      <c r="A378" s="226"/>
      <c r="B378" s="29">
        <v>720</v>
      </c>
      <c r="C378" s="30">
        <v>33</v>
      </c>
      <c r="D378" s="32" t="s">
        <v>990</v>
      </c>
      <c r="E378" s="32" t="s">
        <v>991</v>
      </c>
      <c r="F378" s="32" t="s">
        <v>992</v>
      </c>
      <c r="G378" s="33" t="s">
        <v>12</v>
      </c>
      <c r="H378" s="34" t="s">
        <v>13</v>
      </c>
      <c r="I378" s="35">
        <v>0.95409999999999995</v>
      </c>
      <c r="J378" s="36">
        <v>1033134.3500000001</v>
      </c>
      <c r="K378" s="19">
        <f t="shared" si="11"/>
        <v>1239458.47</v>
      </c>
      <c r="L378" s="37">
        <v>103162.06</v>
      </c>
      <c r="M378" s="38"/>
    </row>
    <row r="379" spans="1:13" s="39" customFormat="1" ht="12.95" customHeight="1" x14ac:dyDescent="0.25">
      <c r="A379" s="226"/>
      <c r="B379" s="29">
        <v>736</v>
      </c>
      <c r="C379" s="30">
        <v>34</v>
      </c>
      <c r="D379" s="32" t="s">
        <v>993</v>
      </c>
      <c r="E379" s="32" t="s">
        <v>994</v>
      </c>
      <c r="F379" s="32" t="s">
        <v>995</v>
      </c>
      <c r="G379" s="33" t="s">
        <v>12</v>
      </c>
      <c r="H379" s="34" t="s">
        <v>13</v>
      </c>
      <c r="I379" s="35">
        <v>0.95860000000000001</v>
      </c>
      <c r="J379" s="36">
        <v>1026971.3</v>
      </c>
      <c r="K379" s="19">
        <f t="shared" si="11"/>
        <v>1234268.56</v>
      </c>
      <c r="L379" s="37">
        <v>103648.63</v>
      </c>
      <c r="M379" s="38"/>
    </row>
    <row r="380" spans="1:13" s="39" customFormat="1" ht="12.95" customHeight="1" x14ac:dyDescent="0.25">
      <c r="A380" s="227"/>
      <c r="B380" s="29">
        <v>711</v>
      </c>
      <c r="C380" s="30">
        <v>35</v>
      </c>
      <c r="D380" s="32" t="s">
        <v>996</v>
      </c>
      <c r="E380" s="32" t="s">
        <v>997</v>
      </c>
      <c r="F380" s="32" t="s">
        <v>998</v>
      </c>
      <c r="G380" s="33" t="s">
        <v>12</v>
      </c>
      <c r="H380" s="34" t="s">
        <v>13</v>
      </c>
      <c r="I380" s="35">
        <v>0.95540000000000003</v>
      </c>
      <c r="J380" s="36">
        <v>1013888.15</v>
      </c>
      <c r="K380" s="19">
        <f t="shared" si="11"/>
        <v>1220493.4099999999</v>
      </c>
      <c r="L380" s="37">
        <v>103302.63</v>
      </c>
      <c r="M380" s="38"/>
    </row>
    <row r="381" spans="1:13" s="39" customFormat="1" ht="12.95" customHeight="1" x14ac:dyDescent="0.25">
      <c r="A381" s="225" t="s">
        <v>999</v>
      </c>
      <c r="B381" s="29"/>
      <c r="C381" s="30"/>
      <c r="D381" s="31" t="s">
        <v>126</v>
      </c>
      <c r="E381" s="32"/>
      <c r="F381" s="32"/>
      <c r="G381" s="33"/>
      <c r="H381" s="34"/>
      <c r="I381" s="35"/>
      <c r="J381" s="36"/>
      <c r="K381" s="19"/>
      <c r="L381" s="37"/>
      <c r="M381" s="38"/>
    </row>
    <row r="382" spans="1:13" s="39" customFormat="1" ht="12.95" customHeight="1" x14ac:dyDescent="0.25">
      <c r="A382" s="226"/>
      <c r="B382" s="29">
        <v>4423</v>
      </c>
      <c r="C382" s="30">
        <v>1</v>
      </c>
      <c r="D382" s="32" t="s">
        <v>1000</v>
      </c>
      <c r="E382" s="32" t="s">
        <v>1001</v>
      </c>
      <c r="F382" s="32" t="s">
        <v>1002</v>
      </c>
      <c r="G382" s="33" t="s">
        <v>130</v>
      </c>
      <c r="H382" s="34" t="s">
        <v>13</v>
      </c>
      <c r="I382" s="35">
        <v>0.95420000000000005</v>
      </c>
      <c r="J382" s="36">
        <v>514476.76000000013</v>
      </c>
      <c r="K382" s="19">
        <f>ROUND(J382+L382*2,2)</f>
        <v>617657.57999999996</v>
      </c>
      <c r="L382" s="37">
        <v>51590.41</v>
      </c>
      <c r="M382" s="38"/>
    </row>
    <row r="383" spans="1:13" s="39" customFormat="1" ht="12.95" customHeight="1" x14ac:dyDescent="0.25">
      <c r="A383" s="226"/>
      <c r="B383" s="29">
        <v>4428</v>
      </c>
      <c r="C383" s="30">
        <v>2</v>
      </c>
      <c r="D383" s="32" t="s">
        <v>1003</v>
      </c>
      <c r="E383" s="32" t="s">
        <v>1004</v>
      </c>
      <c r="F383" s="32" t="s">
        <v>1005</v>
      </c>
      <c r="G383" s="33" t="s">
        <v>130</v>
      </c>
      <c r="H383" s="34" t="s">
        <v>13</v>
      </c>
      <c r="I383" s="35">
        <v>0.95620000000000005</v>
      </c>
      <c r="J383" s="36">
        <v>516661.07999999996</v>
      </c>
      <c r="K383" s="19">
        <f>ROUND(J383+L383*2,2)</f>
        <v>620058.18000000005</v>
      </c>
      <c r="L383" s="37">
        <v>51698.55</v>
      </c>
      <c r="M383" s="38"/>
    </row>
    <row r="384" spans="1:13" s="39" customFormat="1" ht="12.95" customHeight="1" x14ac:dyDescent="0.25">
      <c r="A384" s="226"/>
      <c r="B384" s="29"/>
      <c r="C384" s="30"/>
      <c r="D384" s="49" t="s">
        <v>11</v>
      </c>
      <c r="E384" s="42"/>
      <c r="F384" s="42"/>
      <c r="G384" s="50"/>
      <c r="H384" s="34"/>
      <c r="I384" s="35"/>
      <c r="J384" s="36"/>
      <c r="K384" s="19"/>
      <c r="L384" s="37"/>
      <c r="M384" s="38"/>
    </row>
    <row r="385" spans="1:13" s="39" customFormat="1" ht="12.95" customHeight="1" x14ac:dyDescent="0.25">
      <c r="A385" s="226"/>
      <c r="B385" s="29">
        <v>4400</v>
      </c>
      <c r="C385" s="30">
        <v>1</v>
      </c>
      <c r="D385" s="32" t="s">
        <v>1006</v>
      </c>
      <c r="E385" s="32" t="s">
        <v>1007</v>
      </c>
      <c r="F385" s="32" t="s">
        <v>1008</v>
      </c>
      <c r="G385" s="50" t="s">
        <v>12</v>
      </c>
      <c r="H385" s="34" t="s">
        <v>13</v>
      </c>
      <c r="I385" s="35">
        <v>0.98819999999999997</v>
      </c>
      <c r="J385" s="36">
        <v>1064490.67</v>
      </c>
      <c r="K385" s="19">
        <f t="shared" ref="K385:K406" si="12">ROUND(J385+L385*2,2)</f>
        <v>1278188.93</v>
      </c>
      <c r="L385" s="37">
        <v>106849.13</v>
      </c>
      <c r="M385" s="58"/>
    </row>
    <row r="386" spans="1:13" s="39" customFormat="1" ht="12.95" customHeight="1" x14ac:dyDescent="0.25">
      <c r="A386" s="226"/>
      <c r="B386" s="29">
        <v>4430</v>
      </c>
      <c r="C386" s="30">
        <v>2</v>
      </c>
      <c r="D386" s="42" t="s">
        <v>1009</v>
      </c>
      <c r="E386" s="42" t="s">
        <v>1010</v>
      </c>
      <c r="F386" s="42" t="s">
        <v>1011</v>
      </c>
      <c r="G386" s="33" t="s">
        <v>12</v>
      </c>
      <c r="H386" s="34" t="s">
        <v>13</v>
      </c>
      <c r="I386" s="35">
        <v>0.95009999999999994</v>
      </c>
      <c r="J386" s="36">
        <v>897545.60000000009</v>
      </c>
      <c r="K386" s="19">
        <f t="shared" si="12"/>
        <v>1103004.72</v>
      </c>
      <c r="L386" s="37">
        <v>102729.56</v>
      </c>
      <c r="M386" s="38"/>
    </row>
    <row r="387" spans="1:13" s="39" customFormat="1" ht="12.95" customHeight="1" x14ac:dyDescent="0.25">
      <c r="A387" s="226"/>
      <c r="B387" s="43">
        <v>4414</v>
      </c>
      <c r="C387" s="30">
        <v>3</v>
      </c>
      <c r="D387" s="32" t="s">
        <v>1012</v>
      </c>
      <c r="E387" s="32" t="s">
        <v>1013</v>
      </c>
      <c r="F387" s="32" t="s">
        <v>1014</v>
      </c>
      <c r="G387" s="33" t="s">
        <v>12</v>
      </c>
      <c r="H387" s="34" t="s">
        <v>13</v>
      </c>
      <c r="I387" s="35">
        <v>0.9607</v>
      </c>
      <c r="J387" s="36">
        <v>1037026.8999999999</v>
      </c>
      <c r="K387" s="19">
        <f t="shared" si="12"/>
        <v>1244778.28</v>
      </c>
      <c r="L387" s="37">
        <v>103875.69</v>
      </c>
      <c r="M387" s="38"/>
    </row>
    <row r="388" spans="1:13" s="39" customFormat="1" ht="12.95" customHeight="1" x14ac:dyDescent="0.25">
      <c r="A388" s="226"/>
      <c r="B388" s="29">
        <v>4418</v>
      </c>
      <c r="C388" s="30">
        <v>4</v>
      </c>
      <c r="D388" s="32" t="s">
        <v>1015</v>
      </c>
      <c r="E388" s="32" t="s">
        <v>1016</v>
      </c>
      <c r="F388" s="32" t="s">
        <v>1017</v>
      </c>
      <c r="G388" s="33" t="s">
        <v>12</v>
      </c>
      <c r="H388" s="34" t="s">
        <v>13</v>
      </c>
      <c r="I388" s="35">
        <v>0.97799999999999998</v>
      </c>
      <c r="J388" s="36">
        <v>1057246.26</v>
      </c>
      <c r="K388" s="19">
        <f t="shared" si="12"/>
        <v>1268738.76</v>
      </c>
      <c r="L388" s="37">
        <v>105746.25</v>
      </c>
      <c r="M388" s="38"/>
    </row>
    <row r="389" spans="1:13" s="39" customFormat="1" ht="12.95" customHeight="1" x14ac:dyDescent="0.25">
      <c r="A389" s="226"/>
      <c r="B389" s="29">
        <v>4420</v>
      </c>
      <c r="C389" s="30">
        <v>5</v>
      </c>
      <c r="D389" s="32" t="s">
        <v>1018</v>
      </c>
      <c r="E389" s="32" t="s">
        <v>1019</v>
      </c>
      <c r="F389" s="32" t="s">
        <v>1020</v>
      </c>
      <c r="G389" s="33" t="s">
        <v>12</v>
      </c>
      <c r="H389" s="34" t="s">
        <v>13</v>
      </c>
      <c r="I389" s="35">
        <v>0.95179999999999998</v>
      </c>
      <c r="J389" s="36">
        <v>1027760.5599999999</v>
      </c>
      <c r="K389" s="19">
        <f t="shared" si="12"/>
        <v>1233587.32</v>
      </c>
      <c r="L389" s="37">
        <v>102913.38</v>
      </c>
      <c r="M389" s="38"/>
    </row>
    <row r="390" spans="1:13" s="39" customFormat="1" ht="12.95" customHeight="1" x14ac:dyDescent="0.25">
      <c r="A390" s="226"/>
      <c r="B390" s="29">
        <v>4404</v>
      </c>
      <c r="C390" s="30">
        <v>6</v>
      </c>
      <c r="D390" s="32" t="s">
        <v>1021</v>
      </c>
      <c r="E390" s="32" t="s">
        <v>1022</v>
      </c>
      <c r="F390" s="32" t="s">
        <v>1023</v>
      </c>
      <c r="G390" s="33" t="s">
        <v>12</v>
      </c>
      <c r="H390" s="34" t="s">
        <v>13</v>
      </c>
      <c r="I390" s="35">
        <v>0.9919</v>
      </c>
      <c r="J390" s="36">
        <v>1072491.8999999997</v>
      </c>
      <c r="K390" s="19">
        <f t="shared" si="12"/>
        <v>1286990.28</v>
      </c>
      <c r="L390" s="37">
        <v>107249.19</v>
      </c>
      <c r="M390" s="38"/>
    </row>
    <row r="391" spans="1:13" s="39" customFormat="1" ht="12.95" customHeight="1" x14ac:dyDescent="0.25">
      <c r="A391" s="226"/>
      <c r="B391" s="29">
        <v>4407</v>
      </c>
      <c r="C391" s="30">
        <v>7</v>
      </c>
      <c r="D391" s="32" t="s">
        <v>1024</v>
      </c>
      <c r="E391" s="32" t="s">
        <v>1025</v>
      </c>
      <c r="F391" s="32" t="s">
        <v>1026</v>
      </c>
      <c r="G391" s="33" t="s">
        <v>12</v>
      </c>
      <c r="H391" s="34" t="s">
        <v>13</v>
      </c>
      <c r="I391" s="35">
        <v>0.97989999999999999</v>
      </c>
      <c r="J391" s="36">
        <v>1046790.5999999999</v>
      </c>
      <c r="K391" s="19">
        <f t="shared" si="12"/>
        <v>1258693.98</v>
      </c>
      <c r="L391" s="37">
        <v>105951.69</v>
      </c>
      <c r="M391" s="38"/>
    </row>
    <row r="392" spans="1:13" s="39" customFormat="1" ht="12.95" customHeight="1" x14ac:dyDescent="0.25">
      <c r="A392" s="226"/>
      <c r="B392" s="29">
        <v>4419</v>
      </c>
      <c r="C392" s="30">
        <v>8</v>
      </c>
      <c r="D392" s="32" t="s">
        <v>1027</v>
      </c>
      <c r="E392" s="32" t="s">
        <v>1028</v>
      </c>
      <c r="F392" s="32" t="s">
        <v>1029</v>
      </c>
      <c r="G392" s="33" t="s">
        <v>12</v>
      </c>
      <c r="H392" s="34" t="s">
        <v>13</v>
      </c>
      <c r="I392" s="35">
        <v>0.94769999999999999</v>
      </c>
      <c r="J392" s="36">
        <v>851657.3600000001</v>
      </c>
      <c r="K392" s="19">
        <f t="shared" si="12"/>
        <v>1056597.48</v>
      </c>
      <c r="L392" s="37">
        <v>102470.06</v>
      </c>
      <c r="M392" s="38"/>
    </row>
    <row r="393" spans="1:13" s="39" customFormat="1" ht="12.95" customHeight="1" x14ac:dyDescent="0.25">
      <c r="A393" s="226"/>
      <c r="B393" s="29">
        <v>4421</v>
      </c>
      <c r="C393" s="30">
        <v>9</v>
      </c>
      <c r="D393" s="32" t="s">
        <v>1030</v>
      </c>
      <c r="E393" s="32" t="s">
        <v>1031</v>
      </c>
      <c r="F393" s="32" t="s">
        <v>1032</v>
      </c>
      <c r="G393" s="33" t="s">
        <v>12</v>
      </c>
      <c r="H393" s="34" t="s">
        <v>13</v>
      </c>
      <c r="I393" s="35">
        <v>0.96260000000000001</v>
      </c>
      <c r="J393" s="36">
        <v>1040811.3</v>
      </c>
      <c r="K393" s="19">
        <f t="shared" si="12"/>
        <v>1248973.56</v>
      </c>
      <c r="L393" s="37">
        <v>104081.13</v>
      </c>
      <c r="M393" s="38"/>
    </row>
    <row r="394" spans="1:13" s="39" customFormat="1" ht="12.95" customHeight="1" x14ac:dyDescent="0.25">
      <c r="A394" s="226"/>
      <c r="B394" s="29">
        <v>4429</v>
      </c>
      <c r="C394" s="30">
        <v>10</v>
      </c>
      <c r="D394" s="32" t="s">
        <v>1033</v>
      </c>
      <c r="E394" s="32" t="s">
        <v>1034</v>
      </c>
      <c r="F394" s="32" t="s">
        <v>1035</v>
      </c>
      <c r="G394" s="33" t="s">
        <v>12</v>
      </c>
      <c r="H394" s="34" t="s">
        <v>13</v>
      </c>
      <c r="I394" s="35">
        <v>0.96679999999999999</v>
      </c>
      <c r="J394" s="36">
        <v>1041200.5</v>
      </c>
      <c r="K394" s="19">
        <f t="shared" si="12"/>
        <v>1250271</v>
      </c>
      <c r="L394" s="37">
        <v>104535.25</v>
      </c>
      <c r="M394" s="38"/>
    </row>
    <row r="395" spans="1:13" s="39" customFormat="1" ht="12.95" customHeight="1" x14ac:dyDescent="0.25">
      <c r="A395" s="226"/>
      <c r="B395" s="29">
        <v>4408</v>
      </c>
      <c r="C395" s="30">
        <v>11</v>
      </c>
      <c r="D395" s="32" t="s">
        <v>1036</v>
      </c>
      <c r="E395" s="32" t="s">
        <v>1037</v>
      </c>
      <c r="F395" s="32" t="s">
        <v>1038</v>
      </c>
      <c r="G395" s="33" t="s">
        <v>12</v>
      </c>
      <c r="H395" s="34" t="s">
        <v>13</v>
      </c>
      <c r="I395" s="35">
        <v>0.96399999999999997</v>
      </c>
      <c r="J395" s="36">
        <v>1042325</v>
      </c>
      <c r="K395" s="19">
        <f t="shared" si="12"/>
        <v>1250790</v>
      </c>
      <c r="L395" s="37">
        <v>104232.5</v>
      </c>
      <c r="M395" s="38"/>
    </row>
    <row r="396" spans="1:13" s="39" customFormat="1" ht="12.95" customHeight="1" x14ac:dyDescent="0.25">
      <c r="A396" s="226"/>
      <c r="B396" s="29">
        <v>4424</v>
      </c>
      <c r="C396" s="30">
        <v>12</v>
      </c>
      <c r="D396" s="32" t="s">
        <v>1039</v>
      </c>
      <c r="E396" s="32" t="s">
        <v>1040</v>
      </c>
      <c r="F396" s="32" t="s">
        <v>1041</v>
      </c>
      <c r="G396" s="33" t="s">
        <v>12</v>
      </c>
      <c r="H396" s="34" t="s">
        <v>13</v>
      </c>
      <c r="I396" s="35">
        <v>0.95930000000000004</v>
      </c>
      <c r="J396" s="36">
        <v>1036918.7400000002</v>
      </c>
      <c r="K396" s="19">
        <f t="shared" si="12"/>
        <v>1244367.3600000001</v>
      </c>
      <c r="L396" s="37">
        <v>103724.31</v>
      </c>
      <c r="M396" s="38"/>
    </row>
    <row r="397" spans="1:13" s="39" customFormat="1" ht="12.95" customHeight="1" x14ac:dyDescent="0.25">
      <c r="A397" s="226"/>
      <c r="B397" s="29">
        <v>4402</v>
      </c>
      <c r="C397" s="30">
        <v>13</v>
      </c>
      <c r="D397" s="42" t="s">
        <v>1042</v>
      </c>
      <c r="E397" s="42" t="s">
        <v>1043</v>
      </c>
      <c r="F397" s="42" t="s">
        <v>1044</v>
      </c>
      <c r="G397" s="33" t="s">
        <v>12</v>
      </c>
      <c r="H397" s="34" t="s">
        <v>13</v>
      </c>
      <c r="I397" s="35">
        <v>0.98240000000000005</v>
      </c>
      <c r="J397" s="36">
        <v>1052391.44</v>
      </c>
      <c r="K397" s="19">
        <f t="shared" si="12"/>
        <v>1264835.44</v>
      </c>
      <c r="L397" s="37">
        <v>106222</v>
      </c>
      <c r="M397" s="38"/>
    </row>
    <row r="398" spans="1:13" s="39" customFormat="1" ht="12.95" customHeight="1" x14ac:dyDescent="0.25">
      <c r="A398" s="226"/>
      <c r="B398" s="29">
        <v>4409</v>
      </c>
      <c r="C398" s="30">
        <v>14</v>
      </c>
      <c r="D398" s="32" t="s">
        <v>1045</v>
      </c>
      <c r="E398" s="32" t="s">
        <v>1046</v>
      </c>
      <c r="F398" s="32" t="s">
        <v>1047</v>
      </c>
      <c r="G398" s="33" t="s">
        <v>12</v>
      </c>
      <c r="H398" s="34" t="s">
        <v>13</v>
      </c>
      <c r="I398" s="35">
        <v>0.97040000000000004</v>
      </c>
      <c r="J398" s="36">
        <v>1048661.1600000001</v>
      </c>
      <c r="K398" s="19">
        <f t="shared" si="12"/>
        <v>1258510.1599999999</v>
      </c>
      <c r="L398" s="37">
        <v>104924.5</v>
      </c>
      <c r="M398" s="38"/>
    </row>
    <row r="399" spans="1:13" s="39" customFormat="1" ht="12.95" customHeight="1" x14ac:dyDescent="0.25">
      <c r="A399" s="226"/>
      <c r="B399" s="29">
        <v>4427</v>
      </c>
      <c r="C399" s="30">
        <v>15</v>
      </c>
      <c r="D399" s="42" t="s">
        <v>1048</v>
      </c>
      <c r="E399" s="42" t="s">
        <v>1049</v>
      </c>
      <c r="F399" s="42" t="s">
        <v>1050</v>
      </c>
      <c r="G399" s="33" t="s">
        <v>12</v>
      </c>
      <c r="H399" s="34" t="s">
        <v>13</v>
      </c>
      <c r="I399" s="35">
        <v>0.97289999999999999</v>
      </c>
      <c r="J399" s="36">
        <v>1051191.2300000002</v>
      </c>
      <c r="K399" s="19">
        <f t="shared" si="12"/>
        <v>1261580.8500000001</v>
      </c>
      <c r="L399" s="37">
        <v>105194.81</v>
      </c>
      <c r="M399" s="38"/>
    </row>
    <row r="400" spans="1:13" s="39" customFormat="1" ht="12.95" customHeight="1" x14ac:dyDescent="0.25">
      <c r="A400" s="226"/>
      <c r="B400" s="29">
        <v>4413</v>
      </c>
      <c r="C400" s="30">
        <v>16</v>
      </c>
      <c r="D400" s="32" t="s">
        <v>1051</v>
      </c>
      <c r="E400" s="32" t="s">
        <v>1052</v>
      </c>
      <c r="F400" s="32" t="s">
        <v>1053</v>
      </c>
      <c r="G400" s="33" t="s">
        <v>12</v>
      </c>
      <c r="H400" s="34" t="s">
        <v>13</v>
      </c>
      <c r="I400" s="35">
        <v>0.97509999999999997</v>
      </c>
      <c r="J400" s="36">
        <v>1053202.3899999999</v>
      </c>
      <c r="K400" s="19">
        <f t="shared" si="12"/>
        <v>1264067.77</v>
      </c>
      <c r="L400" s="37">
        <v>105432.69</v>
      </c>
      <c r="M400" s="38"/>
    </row>
    <row r="401" spans="1:13" s="39" customFormat="1" ht="12.95" customHeight="1" x14ac:dyDescent="0.25">
      <c r="A401" s="226"/>
      <c r="B401" s="29">
        <v>4422</v>
      </c>
      <c r="C401" s="30">
        <v>17</v>
      </c>
      <c r="D401" s="32" t="s">
        <v>1054</v>
      </c>
      <c r="E401" s="32" t="s">
        <v>1055</v>
      </c>
      <c r="F401" s="32" t="s">
        <v>1056</v>
      </c>
      <c r="G401" s="33" t="s">
        <v>12</v>
      </c>
      <c r="H401" s="34" t="s">
        <v>13</v>
      </c>
      <c r="I401" s="35">
        <v>0.95989999999999998</v>
      </c>
      <c r="J401" s="36">
        <v>951391.89999999991</v>
      </c>
      <c r="K401" s="19">
        <f t="shared" si="12"/>
        <v>1158970.28</v>
      </c>
      <c r="L401" s="37">
        <v>103789.19</v>
      </c>
      <c r="M401" s="38"/>
    </row>
    <row r="402" spans="1:13" s="39" customFormat="1" ht="12.95" customHeight="1" x14ac:dyDescent="0.25">
      <c r="A402" s="226"/>
      <c r="B402" s="29">
        <v>4425</v>
      </c>
      <c r="C402" s="30">
        <v>18</v>
      </c>
      <c r="D402" s="59" t="s">
        <v>4979</v>
      </c>
      <c r="E402" s="59" t="s">
        <v>5593</v>
      </c>
      <c r="F402" s="59" t="s">
        <v>5594</v>
      </c>
      <c r="G402" s="33" t="s">
        <v>12</v>
      </c>
      <c r="H402" s="34" t="s">
        <v>13</v>
      </c>
      <c r="I402" s="35">
        <v>0.92169999999999996</v>
      </c>
      <c r="J402" s="36">
        <v>696681.79</v>
      </c>
      <c r="K402" s="19">
        <f t="shared" si="12"/>
        <v>895999.41</v>
      </c>
      <c r="L402" s="37">
        <v>99658.81</v>
      </c>
      <c r="M402" s="38"/>
    </row>
    <row r="403" spans="1:13" s="39" customFormat="1" ht="12.95" customHeight="1" x14ac:dyDescent="0.25">
      <c r="A403" s="226"/>
      <c r="B403" s="29">
        <v>4401</v>
      </c>
      <c r="C403" s="30">
        <v>19</v>
      </c>
      <c r="D403" s="32" t="s">
        <v>1057</v>
      </c>
      <c r="E403" s="32" t="s">
        <v>1058</v>
      </c>
      <c r="F403" s="32" t="s">
        <v>1059</v>
      </c>
      <c r="G403" s="33" t="s">
        <v>12</v>
      </c>
      <c r="H403" s="34" t="s">
        <v>13</v>
      </c>
      <c r="I403" s="35">
        <v>0.98570000000000002</v>
      </c>
      <c r="J403" s="36">
        <v>1056629.9300000002</v>
      </c>
      <c r="K403" s="19">
        <f t="shared" si="12"/>
        <v>1269787.55</v>
      </c>
      <c r="L403" s="37">
        <v>106578.81</v>
      </c>
      <c r="M403" s="38"/>
    </row>
    <row r="404" spans="1:13" s="39" customFormat="1" ht="12.95" customHeight="1" x14ac:dyDescent="0.25">
      <c r="A404" s="226"/>
      <c r="B404" s="29">
        <v>4416</v>
      </c>
      <c r="C404" s="30">
        <v>20</v>
      </c>
      <c r="D404" s="32" t="s">
        <v>1060</v>
      </c>
      <c r="E404" s="32" t="s">
        <v>1061</v>
      </c>
      <c r="F404" s="32" t="s">
        <v>1062</v>
      </c>
      <c r="G404" s="33" t="s">
        <v>12</v>
      </c>
      <c r="H404" s="34" t="s">
        <v>13</v>
      </c>
      <c r="I404" s="35">
        <v>0.96250000000000002</v>
      </c>
      <c r="J404" s="36">
        <v>694594.98</v>
      </c>
      <c r="K404" s="19">
        <f t="shared" si="12"/>
        <v>902735.6</v>
      </c>
      <c r="L404" s="37">
        <v>104070.31</v>
      </c>
      <c r="M404" s="38"/>
    </row>
    <row r="405" spans="1:13" s="39" customFormat="1" ht="12.95" customHeight="1" x14ac:dyDescent="0.25">
      <c r="A405" s="226"/>
      <c r="B405" s="29">
        <v>4417</v>
      </c>
      <c r="C405" s="30">
        <v>21</v>
      </c>
      <c r="D405" s="59" t="s">
        <v>5723</v>
      </c>
      <c r="E405" s="59" t="s">
        <v>5724</v>
      </c>
      <c r="F405" s="59" t="s">
        <v>5725</v>
      </c>
      <c r="G405" s="33" t="s">
        <v>12</v>
      </c>
      <c r="H405" s="34" t="s">
        <v>13</v>
      </c>
      <c r="I405" s="35">
        <v>0.95809999999999995</v>
      </c>
      <c r="J405" s="36">
        <v>535067.36</v>
      </c>
      <c r="K405" s="19">
        <f t="shared" si="12"/>
        <v>742256.48</v>
      </c>
      <c r="L405" s="37">
        <v>103594.56</v>
      </c>
      <c r="M405" s="38"/>
    </row>
    <row r="406" spans="1:13" s="39" customFormat="1" ht="12.95" customHeight="1" x14ac:dyDescent="0.25">
      <c r="A406" s="226"/>
      <c r="B406" s="29">
        <v>4405</v>
      </c>
      <c r="C406" s="30">
        <v>22</v>
      </c>
      <c r="D406" s="32" t="s">
        <v>1063</v>
      </c>
      <c r="E406" s="32" t="s">
        <v>1064</v>
      </c>
      <c r="F406" s="32" t="s">
        <v>1065</v>
      </c>
      <c r="G406" s="33" t="s">
        <v>12</v>
      </c>
      <c r="H406" s="34" t="s">
        <v>13</v>
      </c>
      <c r="I406" s="35">
        <v>0.97740000000000005</v>
      </c>
      <c r="J406" s="36">
        <v>953803.07</v>
      </c>
      <c r="K406" s="19">
        <f t="shared" si="12"/>
        <v>1165165.83</v>
      </c>
      <c r="L406" s="37">
        <v>105681.38</v>
      </c>
      <c r="M406" s="38"/>
    </row>
    <row r="407" spans="1:13" s="39" customFormat="1" ht="12.95" customHeight="1" x14ac:dyDescent="0.25">
      <c r="A407" s="226"/>
      <c r="B407" s="29"/>
      <c r="C407" s="30"/>
      <c r="D407" s="49" t="s">
        <v>5732</v>
      </c>
      <c r="E407" s="42"/>
      <c r="F407" s="42"/>
      <c r="G407" s="33"/>
      <c r="H407" s="34"/>
      <c r="I407" s="35"/>
      <c r="J407" s="36"/>
      <c r="K407" s="19"/>
      <c r="L407" s="37"/>
      <c r="M407" s="38"/>
    </row>
    <row r="408" spans="1:13" s="39" customFormat="1" ht="12.95" customHeight="1" x14ac:dyDescent="0.25">
      <c r="A408" s="227"/>
      <c r="B408" s="29">
        <v>4403</v>
      </c>
      <c r="C408" s="30">
        <v>1</v>
      </c>
      <c r="D408" s="32" t="s">
        <v>1066</v>
      </c>
      <c r="E408" s="32" t="s">
        <v>1067</v>
      </c>
      <c r="F408" s="32" t="s">
        <v>1068</v>
      </c>
      <c r="G408" s="33" t="s">
        <v>5731</v>
      </c>
      <c r="H408" s="34" t="s">
        <v>13</v>
      </c>
      <c r="I408" s="35">
        <v>0.98180000000000001</v>
      </c>
      <c r="J408" s="36">
        <v>1673258.4000000001</v>
      </c>
      <c r="K408" s="19">
        <f>ROUND(J408+L408*2,2)</f>
        <v>2009623.08</v>
      </c>
      <c r="L408" s="37">
        <v>168182.34</v>
      </c>
      <c r="M408" s="38"/>
    </row>
    <row r="409" spans="1:13" s="39" customFormat="1" ht="12.95" customHeight="1" x14ac:dyDescent="0.25">
      <c r="A409" s="225" t="s">
        <v>1069</v>
      </c>
      <c r="B409" s="29"/>
      <c r="C409" s="30"/>
      <c r="D409" s="31" t="s">
        <v>126</v>
      </c>
      <c r="E409" s="32"/>
      <c r="F409" s="32"/>
      <c r="G409" s="33"/>
      <c r="H409" s="34"/>
      <c r="I409" s="35"/>
      <c r="J409" s="36"/>
      <c r="K409" s="19"/>
      <c r="L409" s="37"/>
      <c r="M409" s="38"/>
    </row>
    <row r="410" spans="1:13" s="39" customFormat="1" ht="12.95" customHeight="1" x14ac:dyDescent="0.25">
      <c r="A410" s="226"/>
      <c r="B410" s="29">
        <v>807</v>
      </c>
      <c r="C410" s="30">
        <v>1</v>
      </c>
      <c r="D410" s="32" t="s">
        <v>1070</v>
      </c>
      <c r="E410" s="32" t="s">
        <v>1071</v>
      </c>
      <c r="F410" s="32" t="s">
        <v>1072</v>
      </c>
      <c r="G410" s="33" t="s">
        <v>130</v>
      </c>
      <c r="H410" s="34" t="s">
        <v>13</v>
      </c>
      <c r="I410" s="35">
        <v>0.93579999999999997</v>
      </c>
      <c r="J410" s="36">
        <v>501738.66999999993</v>
      </c>
      <c r="K410" s="19">
        <f t="shared" ref="K410:K415" si="13">ROUND(J410+L410*2,2)</f>
        <v>602929.85</v>
      </c>
      <c r="L410" s="37">
        <v>50595.59</v>
      </c>
      <c r="M410" s="38"/>
    </row>
    <row r="411" spans="1:13" s="39" customFormat="1" ht="12.95" customHeight="1" x14ac:dyDescent="0.25">
      <c r="A411" s="226"/>
      <c r="B411" s="29">
        <v>816</v>
      </c>
      <c r="C411" s="30">
        <v>2</v>
      </c>
      <c r="D411" s="32" t="s">
        <v>1073</v>
      </c>
      <c r="E411" s="32" t="s">
        <v>1074</v>
      </c>
      <c r="F411" s="32" t="s">
        <v>1075</v>
      </c>
      <c r="G411" s="33" t="s">
        <v>130</v>
      </c>
      <c r="H411" s="34" t="s">
        <v>13</v>
      </c>
      <c r="I411" s="35">
        <v>0.92879999999999996</v>
      </c>
      <c r="J411" s="36">
        <v>503252.55</v>
      </c>
      <c r="K411" s="19">
        <f t="shared" si="13"/>
        <v>603686.79</v>
      </c>
      <c r="L411" s="37">
        <v>50217.120000000003</v>
      </c>
      <c r="M411" s="38"/>
    </row>
    <row r="412" spans="1:13" s="39" customFormat="1" ht="12.95" customHeight="1" x14ac:dyDescent="0.25">
      <c r="A412" s="226"/>
      <c r="B412" s="29">
        <v>813</v>
      </c>
      <c r="C412" s="30">
        <v>3</v>
      </c>
      <c r="D412" s="42" t="s">
        <v>1076</v>
      </c>
      <c r="E412" s="42" t="s">
        <v>1077</v>
      </c>
      <c r="F412" s="42" t="s">
        <v>1078</v>
      </c>
      <c r="G412" s="27" t="s">
        <v>130</v>
      </c>
      <c r="H412" s="34" t="s">
        <v>13</v>
      </c>
      <c r="I412" s="35">
        <v>0.91810000000000003</v>
      </c>
      <c r="J412" s="36">
        <v>497467.39999999997</v>
      </c>
      <c r="K412" s="19">
        <f t="shared" si="13"/>
        <v>596744.62</v>
      </c>
      <c r="L412" s="37">
        <v>49638.61</v>
      </c>
      <c r="M412" s="38"/>
    </row>
    <row r="413" spans="1:13" s="39" customFormat="1" ht="12.95" customHeight="1" x14ac:dyDescent="0.25">
      <c r="A413" s="226"/>
      <c r="B413" s="29">
        <v>824</v>
      </c>
      <c r="C413" s="30">
        <v>4</v>
      </c>
      <c r="D413" s="59" t="s">
        <v>1079</v>
      </c>
      <c r="E413" s="59" t="s">
        <v>1080</v>
      </c>
      <c r="F413" s="59" t="s">
        <v>1081</v>
      </c>
      <c r="G413" s="27" t="s">
        <v>130</v>
      </c>
      <c r="H413" s="34" t="s">
        <v>13</v>
      </c>
      <c r="I413" s="35">
        <v>0.91279999999999994</v>
      </c>
      <c r="J413" s="36">
        <v>494601.85</v>
      </c>
      <c r="K413" s="19">
        <f t="shared" si="13"/>
        <v>593305.94999999995</v>
      </c>
      <c r="L413" s="37">
        <v>49352.05</v>
      </c>
      <c r="M413" s="38"/>
    </row>
    <row r="414" spans="1:13" s="39" customFormat="1" ht="12.95" customHeight="1" x14ac:dyDescent="0.25">
      <c r="A414" s="226"/>
      <c r="B414" s="29">
        <v>827</v>
      </c>
      <c r="C414" s="30">
        <v>5</v>
      </c>
      <c r="D414" s="53" t="s">
        <v>387</v>
      </c>
      <c r="E414" s="53" t="s">
        <v>5595</v>
      </c>
      <c r="F414" s="53" t="s">
        <v>5596</v>
      </c>
      <c r="G414" s="27" t="s">
        <v>130</v>
      </c>
      <c r="H414" s="34" t="s">
        <v>13</v>
      </c>
      <c r="I414" s="35">
        <v>0.3196</v>
      </c>
      <c r="J414" s="36">
        <v>194694.06</v>
      </c>
      <c r="K414" s="19">
        <f t="shared" si="13"/>
        <v>229253.48</v>
      </c>
      <c r="L414" s="37">
        <v>17279.71</v>
      </c>
      <c r="M414" s="38"/>
    </row>
    <row r="415" spans="1:13" s="39" customFormat="1" ht="12.95" customHeight="1" x14ac:dyDescent="0.25">
      <c r="A415" s="226"/>
      <c r="B415" s="29">
        <v>821</v>
      </c>
      <c r="C415" s="30">
        <v>6</v>
      </c>
      <c r="D415" s="32" t="s">
        <v>1082</v>
      </c>
      <c r="E415" s="32" t="s">
        <v>1083</v>
      </c>
      <c r="F415" s="32" t="s">
        <v>1084</v>
      </c>
      <c r="G415" s="27" t="s">
        <v>130</v>
      </c>
      <c r="H415" s="34" t="s">
        <v>13</v>
      </c>
      <c r="I415" s="35">
        <v>0.9163</v>
      </c>
      <c r="J415" s="36">
        <v>545108.73</v>
      </c>
      <c r="K415" s="19">
        <f t="shared" si="13"/>
        <v>644191.31000000006</v>
      </c>
      <c r="L415" s="37">
        <v>49541.29</v>
      </c>
      <c r="M415" s="38"/>
    </row>
    <row r="416" spans="1:13" s="39" customFormat="1" ht="12.95" customHeight="1" x14ac:dyDescent="0.25">
      <c r="A416" s="226"/>
      <c r="B416" s="29"/>
      <c r="C416" s="30"/>
      <c r="D416" s="31" t="s">
        <v>11</v>
      </c>
      <c r="E416" s="32"/>
      <c r="F416" s="32"/>
      <c r="G416" s="33"/>
      <c r="H416" s="34"/>
      <c r="I416" s="35"/>
      <c r="J416" s="36"/>
      <c r="K416" s="19"/>
      <c r="L416" s="37"/>
      <c r="M416" s="38"/>
    </row>
    <row r="417" spans="1:13" s="39" customFormat="1" ht="12.95" customHeight="1" x14ac:dyDescent="0.25">
      <c r="A417" s="226"/>
      <c r="B417" s="29">
        <v>805</v>
      </c>
      <c r="C417" s="30">
        <v>1</v>
      </c>
      <c r="D417" s="32" t="s">
        <v>1085</v>
      </c>
      <c r="E417" s="32" t="s">
        <v>1086</v>
      </c>
      <c r="F417" s="32" t="s">
        <v>1087</v>
      </c>
      <c r="G417" s="50" t="s">
        <v>12</v>
      </c>
      <c r="H417" s="34" t="s">
        <v>13</v>
      </c>
      <c r="I417" s="35">
        <v>0.91839999999999999</v>
      </c>
      <c r="J417" s="36">
        <v>982423.78</v>
      </c>
      <c r="K417" s="19">
        <f t="shared" ref="K417:K435" si="14">ROUND(J417+L417*2,2)</f>
        <v>1181027.78</v>
      </c>
      <c r="L417" s="37">
        <v>99302</v>
      </c>
      <c r="M417" s="38"/>
    </row>
    <row r="418" spans="1:13" s="39" customFormat="1" ht="12.95" customHeight="1" x14ac:dyDescent="0.25">
      <c r="A418" s="226"/>
      <c r="B418" s="29">
        <v>809</v>
      </c>
      <c r="C418" s="30">
        <v>2</v>
      </c>
      <c r="D418" s="32" t="s">
        <v>1090</v>
      </c>
      <c r="E418" s="32" t="s">
        <v>1091</v>
      </c>
      <c r="F418" s="32" t="s">
        <v>1092</v>
      </c>
      <c r="G418" s="33" t="s">
        <v>12</v>
      </c>
      <c r="H418" s="34" t="s">
        <v>13</v>
      </c>
      <c r="I418" s="35">
        <v>0.93810000000000004</v>
      </c>
      <c r="J418" s="36">
        <v>1007130.3000000003</v>
      </c>
      <c r="K418" s="19">
        <f t="shared" si="14"/>
        <v>1209994.42</v>
      </c>
      <c r="L418" s="37">
        <v>101432.06</v>
      </c>
      <c r="M418" s="38"/>
    </row>
    <row r="419" spans="1:13" s="39" customFormat="1" ht="12.95" customHeight="1" x14ac:dyDescent="0.25">
      <c r="A419" s="226"/>
      <c r="B419" s="29">
        <v>812</v>
      </c>
      <c r="C419" s="30">
        <v>3</v>
      </c>
      <c r="D419" s="32" t="s">
        <v>1093</v>
      </c>
      <c r="E419" s="32" t="s">
        <v>1094</v>
      </c>
      <c r="F419" s="32" t="s">
        <v>1095</v>
      </c>
      <c r="G419" s="33" t="s">
        <v>12</v>
      </c>
      <c r="H419" s="34" t="s">
        <v>13</v>
      </c>
      <c r="I419" s="35">
        <v>0.93520000000000003</v>
      </c>
      <c r="J419" s="36">
        <v>1007292.5</v>
      </c>
      <c r="K419" s="19">
        <f t="shared" si="14"/>
        <v>1209529.5</v>
      </c>
      <c r="L419" s="37">
        <v>101118.5</v>
      </c>
      <c r="M419" s="38"/>
    </row>
    <row r="420" spans="1:13" s="39" customFormat="1" ht="12.95" customHeight="1" x14ac:dyDescent="0.25">
      <c r="A420" s="226"/>
      <c r="B420" s="29">
        <v>802</v>
      </c>
      <c r="C420" s="30">
        <v>4</v>
      </c>
      <c r="D420" s="42" t="s">
        <v>1096</v>
      </c>
      <c r="E420" s="42" t="s">
        <v>1097</v>
      </c>
      <c r="F420" s="42" t="s">
        <v>1098</v>
      </c>
      <c r="G420" s="33" t="s">
        <v>12</v>
      </c>
      <c r="H420" s="34" t="s">
        <v>13</v>
      </c>
      <c r="I420" s="35">
        <v>0.52800000000000002</v>
      </c>
      <c r="J420" s="36">
        <v>529812.5</v>
      </c>
      <c r="K420" s="19">
        <f t="shared" si="14"/>
        <v>643992.5</v>
      </c>
      <c r="L420" s="37">
        <v>57090</v>
      </c>
      <c r="M420" s="38"/>
    </row>
    <row r="421" spans="1:13" s="39" customFormat="1" ht="12.95" customHeight="1" x14ac:dyDescent="0.25">
      <c r="A421" s="226"/>
      <c r="B421" s="29">
        <v>800</v>
      </c>
      <c r="C421" s="30">
        <v>5</v>
      </c>
      <c r="D421" s="42" t="s">
        <v>1099</v>
      </c>
      <c r="E421" s="42" t="s">
        <v>1100</v>
      </c>
      <c r="F421" s="42" t="s">
        <v>1101</v>
      </c>
      <c r="G421" s="33" t="s">
        <v>12</v>
      </c>
      <c r="H421" s="34" t="s">
        <v>13</v>
      </c>
      <c r="I421" s="35">
        <v>0.80600000000000005</v>
      </c>
      <c r="J421" s="36">
        <v>871487.5</v>
      </c>
      <c r="K421" s="19">
        <f t="shared" si="14"/>
        <v>1045785</v>
      </c>
      <c r="L421" s="37">
        <v>87148.75</v>
      </c>
      <c r="M421" s="38"/>
    </row>
    <row r="422" spans="1:13" s="39" customFormat="1" ht="12.95" customHeight="1" x14ac:dyDescent="0.25">
      <c r="A422" s="226"/>
      <c r="B422" s="29">
        <v>808</v>
      </c>
      <c r="C422" s="30">
        <v>6</v>
      </c>
      <c r="D422" s="32" t="s">
        <v>1102</v>
      </c>
      <c r="E422" s="32" t="s">
        <v>1103</v>
      </c>
      <c r="F422" s="32" t="s">
        <v>1104</v>
      </c>
      <c r="G422" s="33" t="s">
        <v>12</v>
      </c>
      <c r="H422" s="34" t="s">
        <v>13</v>
      </c>
      <c r="I422" s="35">
        <v>0.9466</v>
      </c>
      <c r="J422" s="36">
        <v>1019618.8</v>
      </c>
      <c r="K422" s="19">
        <f t="shared" si="14"/>
        <v>1224321.06</v>
      </c>
      <c r="L422" s="37">
        <v>102351.13</v>
      </c>
      <c r="M422" s="38"/>
    </row>
    <row r="423" spans="1:13" s="39" customFormat="1" ht="12.95" customHeight="1" x14ac:dyDescent="0.25">
      <c r="A423" s="226"/>
      <c r="B423" s="29">
        <v>826</v>
      </c>
      <c r="C423" s="30">
        <v>7</v>
      </c>
      <c r="D423" s="32" t="s">
        <v>1105</v>
      </c>
      <c r="E423" s="32" t="s">
        <v>1106</v>
      </c>
      <c r="F423" s="32" t="s">
        <v>1107</v>
      </c>
      <c r="G423" s="33" t="s">
        <v>12</v>
      </c>
      <c r="H423" s="34" t="s">
        <v>13</v>
      </c>
      <c r="I423" s="35">
        <v>0.93720000000000003</v>
      </c>
      <c r="J423" s="36">
        <v>1009455</v>
      </c>
      <c r="K423" s="19">
        <f t="shared" si="14"/>
        <v>1212124.5</v>
      </c>
      <c r="L423" s="37">
        <v>101334.75</v>
      </c>
      <c r="M423" s="38"/>
    </row>
    <row r="424" spans="1:13" s="39" customFormat="1" ht="12.95" customHeight="1" x14ac:dyDescent="0.25">
      <c r="A424" s="226"/>
      <c r="B424" s="29">
        <v>801</v>
      </c>
      <c r="C424" s="30">
        <v>8</v>
      </c>
      <c r="D424" s="32" t="s">
        <v>1108</v>
      </c>
      <c r="E424" s="32" t="s">
        <v>1109</v>
      </c>
      <c r="F424" s="32" t="s">
        <v>1110</v>
      </c>
      <c r="G424" s="33" t="s">
        <v>12</v>
      </c>
      <c r="H424" s="34" t="s">
        <v>13</v>
      </c>
      <c r="I424" s="35">
        <v>0.93779999999999997</v>
      </c>
      <c r="J424" s="36">
        <v>1006860.05</v>
      </c>
      <c r="K424" s="19">
        <f t="shared" si="14"/>
        <v>1209659.31</v>
      </c>
      <c r="L424" s="37">
        <v>101399.63</v>
      </c>
      <c r="M424" s="38"/>
    </row>
    <row r="425" spans="1:13" s="39" customFormat="1" ht="12.95" customHeight="1" x14ac:dyDescent="0.25">
      <c r="A425" s="226"/>
      <c r="B425" s="29">
        <v>803</v>
      </c>
      <c r="C425" s="30">
        <v>9</v>
      </c>
      <c r="D425" s="32" t="s">
        <v>1111</v>
      </c>
      <c r="E425" s="32" t="s">
        <v>1112</v>
      </c>
      <c r="F425" s="32" t="s">
        <v>1113</v>
      </c>
      <c r="G425" s="33" t="s">
        <v>12</v>
      </c>
      <c r="H425" s="34" t="s">
        <v>13</v>
      </c>
      <c r="I425" s="35">
        <v>0.92559999999999998</v>
      </c>
      <c r="J425" s="36">
        <v>996642.2</v>
      </c>
      <c r="K425" s="19">
        <f t="shared" si="14"/>
        <v>1196803.2</v>
      </c>
      <c r="L425" s="37">
        <v>100080.5</v>
      </c>
      <c r="M425" s="38"/>
    </row>
    <row r="426" spans="1:13" s="39" customFormat="1" ht="12.95" customHeight="1" x14ac:dyDescent="0.25">
      <c r="A426" s="226"/>
      <c r="B426" s="29">
        <v>814</v>
      </c>
      <c r="C426" s="30">
        <v>10</v>
      </c>
      <c r="D426" s="32" t="s">
        <v>1114</v>
      </c>
      <c r="E426" s="32" t="s">
        <v>1115</v>
      </c>
      <c r="F426" s="32" t="s">
        <v>1116</v>
      </c>
      <c r="G426" s="33" t="s">
        <v>12</v>
      </c>
      <c r="H426" s="34" t="s">
        <v>13</v>
      </c>
      <c r="I426" s="35">
        <v>0.94450000000000001</v>
      </c>
      <c r="J426" s="36">
        <v>759253.73</v>
      </c>
      <c r="K426" s="19">
        <f t="shared" si="14"/>
        <v>963501.85</v>
      </c>
      <c r="L426" s="37">
        <v>102124.06</v>
      </c>
      <c r="M426" s="38"/>
    </row>
    <row r="427" spans="1:13" s="39" customFormat="1" ht="12.95" customHeight="1" x14ac:dyDescent="0.25">
      <c r="A427" s="226"/>
      <c r="B427" s="29">
        <v>817</v>
      </c>
      <c r="C427" s="30">
        <v>11</v>
      </c>
      <c r="D427" s="32" t="s">
        <v>1117</v>
      </c>
      <c r="E427" s="32" t="s">
        <v>1118</v>
      </c>
      <c r="F427" s="32" t="s">
        <v>1119</v>
      </c>
      <c r="G427" s="33" t="s">
        <v>12</v>
      </c>
      <c r="H427" s="34" t="s">
        <v>13</v>
      </c>
      <c r="I427" s="35">
        <v>0.96579999999999999</v>
      </c>
      <c r="J427" s="36">
        <v>1042649.4</v>
      </c>
      <c r="K427" s="19">
        <f t="shared" si="14"/>
        <v>1251503.6599999999</v>
      </c>
      <c r="L427" s="37">
        <v>104427.13</v>
      </c>
      <c r="M427" s="38"/>
    </row>
    <row r="428" spans="1:13" s="39" customFormat="1" ht="12.95" customHeight="1" x14ac:dyDescent="0.25">
      <c r="A428" s="226"/>
      <c r="B428" s="29">
        <v>828</v>
      </c>
      <c r="C428" s="30">
        <v>12</v>
      </c>
      <c r="D428" s="32" t="s">
        <v>1120</v>
      </c>
      <c r="E428" s="32" t="s">
        <v>1121</v>
      </c>
      <c r="F428" s="32" t="s">
        <v>1122</v>
      </c>
      <c r="G428" s="33" t="s">
        <v>12</v>
      </c>
      <c r="H428" s="34" t="s">
        <v>13</v>
      </c>
      <c r="I428" s="35">
        <v>0.94910000000000005</v>
      </c>
      <c r="J428" s="36">
        <v>1018537.4999999998</v>
      </c>
      <c r="K428" s="19">
        <f t="shared" si="14"/>
        <v>1223780.3799999999</v>
      </c>
      <c r="L428" s="37">
        <v>102621.44</v>
      </c>
      <c r="M428" s="38"/>
    </row>
    <row r="429" spans="1:13" s="39" customFormat="1" ht="12.95" customHeight="1" x14ac:dyDescent="0.25">
      <c r="A429" s="226"/>
      <c r="B429" s="29">
        <v>820</v>
      </c>
      <c r="C429" s="30">
        <v>13</v>
      </c>
      <c r="D429" s="42" t="s">
        <v>1123</v>
      </c>
      <c r="E429" s="42" t="s">
        <v>1124</v>
      </c>
      <c r="F429" s="42" t="s">
        <v>1125</v>
      </c>
      <c r="G429" s="33" t="s">
        <v>12</v>
      </c>
      <c r="H429" s="34" t="s">
        <v>13</v>
      </c>
      <c r="I429" s="35">
        <v>0.94840000000000002</v>
      </c>
      <c r="J429" s="36">
        <v>1020808.15</v>
      </c>
      <c r="K429" s="19">
        <f t="shared" si="14"/>
        <v>1225899.6499999999</v>
      </c>
      <c r="L429" s="37">
        <v>102545.75</v>
      </c>
      <c r="M429" s="38"/>
    </row>
    <row r="430" spans="1:13" s="39" customFormat="1" ht="12.95" customHeight="1" x14ac:dyDescent="0.25">
      <c r="A430" s="226"/>
      <c r="B430" s="29">
        <v>804</v>
      </c>
      <c r="C430" s="30">
        <v>14</v>
      </c>
      <c r="D430" s="59" t="s">
        <v>1126</v>
      </c>
      <c r="E430" s="59" t="s">
        <v>1127</v>
      </c>
      <c r="F430" s="59" t="s">
        <v>1128</v>
      </c>
      <c r="G430" s="33" t="s">
        <v>12</v>
      </c>
      <c r="H430" s="34" t="s">
        <v>13</v>
      </c>
      <c r="I430" s="35">
        <v>0.93240000000000001</v>
      </c>
      <c r="J430" s="36">
        <v>1009779.4</v>
      </c>
      <c r="K430" s="19">
        <f t="shared" si="14"/>
        <v>1211410.8999999999</v>
      </c>
      <c r="L430" s="37">
        <v>100815.75</v>
      </c>
      <c r="M430" s="38"/>
    </row>
    <row r="431" spans="1:13" s="39" customFormat="1" ht="12.95" customHeight="1" x14ac:dyDescent="0.25">
      <c r="A431" s="226"/>
      <c r="B431" s="29">
        <v>810</v>
      </c>
      <c r="C431" s="30">
        <v>15</v>
      </c>
      <c r="D431" s="59" t="s">
        <v>1129</v>
      </c>
      <c r="E431" s="59" t="s">
        <v>1130</v>
      </c>
      <c r="F431" s="59" t="s">
        <v>1131</v>
      </c>
      <c r="G431" s="33" t="s">
        <v>12</v>
      </c>
      <c r="H431" s="34" t="s">
        <v>13</v>
      </c>
      <c r="I431" s="35">
        <v>0.9466</v>
      </c>
      <c r="J431" s="36">
        <v>890139.1</v>
      </c>
      <c r="K431" s="19">
        <f t="shared" si="14"/>
        <v>1094841.3600000001</v>
      </c>
      <c r="L431" s="37">
        <v>102351.13</v>
      </c>
      <c r="M431" s="38"/>
    </row>
    <row r="432" spans="1:13" s="39" customFormat="1" ht="12.95" customHeight="1" x14ac:dyDescent="0.25">
      <c r="A432" s="226"/>
      <c r="B432" s="29">
        <v>811</v>
      </c>
      <c r="C432" s="30">
        <v>16</v>
      </c>
      <c r="D432" s="59" t="s">
        <v>1132</v>
      </c>
      <c r="E432" s="59" t="s">
        <v>1133</v>
      </c>
      <c r="F432" s="59" t="s">
        <v>1134</v>
      </c>
      <c r="G432" s="33" t="s">
        <v>12</v>
      </c>
      <c r="H432" s="34" t="s">
        <v>13</v>
      </c>
      <c r="I432" s="35">
        <v>0.9456</v>
      </c>
      <c r="J432" s="36">
        <v>759578.14999999991</v>
      </c>
      <c r="K432" s="19">
        <f t="shared" si="14"/>
        <v>964064.15</v>
      </c>
      <c r="L432" s="37">
        <v>102243</v>
      </c>
      <c r="M432" s="38"/>
    </row>
    <row r="433" spans="1:13" s="39" customFormat="1" ht="12.95" customHeight="1" x14ac:dyDescent="0.25">
      <c r="A433" s="226"/>
      <c r="B433" s="29">
        <v>819</v>
      </c>
      <c r="C433" s="30">
        <v>17</v>
      </c>
      <c r="D433" s="53" t="s">
        <v>1088</v>
      </c>
      <c r="E433" s="53" t="s">
        <v>5554</v>
      </c>
      <c r="F433" s="53" t="s">
        <v>1089</v>
      </c>
      <c r="G433" s="33" t="s">
        <v>12</v>
      </c>
      <c r="H433" s="34" t="s">
        <v>13</v>
      </c>
      <c r="I433" s="35">
        <v>0.9113</v>
      </c>
      <c r="J433" s="36">
        <v>727735.3</v>
      </c>
      <c r="K433" s="19">
        <f t="shared" si="14"/>
        <v>924803.92</v>
      </c>
      <c r="L433" s="37">
        <v>98534.31</v>
      </c>
      <c r="M433" s="38"/>
    </row>
    <row r="434" spans="1:13" s="39" customFormat="1" ht="12.95" customHeight="1" x14ac:dyDescent="0.25">
      <c r="A434" s="226"/>
      <c r="B434" s="29">
        <v>818</v>
      </c>
      <c r="C434" s="30">
        <v>18</v>
      </c>
      <c r="D434" s="42" t="s">
        <v>1135</v>
      </c>
      <c r="E434" s="42" t="s">
        <v>1136</v>
      </c>
      <c r="F434" s="42" t="s">
        <v>1137</v>
      </c>
      <c r="G434" s="33" t="s">
        <v>12</v>
      </c>
      <c r="H434" s="34" t="s">
        <v>13</v>
      </c>
      <c r="I434" s="35">
        <v>0.94579999999999997</v>
      </c>
      <c r="J434" s="36">
        <v>1018753.8</v>
      </c>
      <c r="K434" s="19">
        <f t="shared" si="14"/>
        <v>1223283.06</v>
      </c>
      <c r="L434" s="37">
        <v>102264.63</v>
      </c>
      <c r="M434" s="38"/>
    </row>
    <row r="435" spans="1:13" s="39" customFormat="1" ht="12.95" customHeight="1" x14ac:dyDescent="0.25">
      <c r="A435" s="227"/>
      <c r="B435" s="29">
        <v>815</v>
      </c>
      <c r="C435" s="30">
        <v>19</v>
      </c>
      <c r="D435" s="53" t="s">
        <v>1138</v>
      </c>
      <c r="E435" s="53" t="s">
        <v>1139</v>
      </c>
      <c r="F435" s="53" t="s">
        <v>1140</v>
      </c>
      <c r="G435" s="33" t="s">
        <v>12</v>
      </c>
      <c r="H435" s="34" t="s">
        <v>13</v>
      </c>
      <c r="I435" s="35">
        <v>0.98509999999999998</v>
      </c>
      <c r="J435" s="36">
        <v>1065679.9999999998</v>
      </c>
      <c r="K435" s="19">
        <f t="shared" si="14"/>
        <v>1278707.8799999999</v>
      </c>
      <c r="L435" s="37">
        <v>106513.94</v>
      </c>
      <c r="M435" s="38"/>
    </row>
    <row r="436" spans="1:13" s="39" customFormat="1" ht="12.95" customHeight="1" x14ac:dyDescent="0.25">
      <c r="A436" s="225" t="s">
        <v>1141</v>
      </c>
      <c r="B436" s="29"/>
      <c r="C436" s="30"/>
      <c r="D436" s="49" t="s">
        <v>126</v>
      </c>
      <c r="E436" s="42"/>
      <c r="F436" s="42"/>
      <c r="G436" s="33"/>
      <c r="H436" s="34"/>
      <c r="I436" s="35"/>
      <c r="J436" s="36"/>
      <c r="K436" s="19"/>
      <c r="L436" s="37"/>
      <c r="M436" s="38"/>
    </row>
    <row r="437" spans="1:13" s="39" customFormat="1" ht="12.95" customHeight="1" x14ac:dyDescent="0.25">
      <c r="A437" s="226"/>
      <c r="B437" s="29">
        <v>4514</v>
      </c>
      <c r="C437" s="30">
        <v>1</v>
      </c>
      <c r="D437" s="42" t="s">
        <v>1142</v>
      </c>
      <c r="E437" s="42" t="s">
        <v>1143</v>
      </c>
      <c r="F437" s="42" t="s">
        <v>1144</v>
      </c>
      <c r="G437" s="33" t="s">
        <v>130</v>
      </c>
      <c r="H437" s="34" t="s">
        <v>13</v>
      </c>
      <c r="I437" s="35">
        <v>0.9919</v>
      </c>
      <c r="J437" s="36">
        <v>528312.44999999995</v>
      </c>
      <c r="K437" s="19">
        <f t="shared" ref="K437:K445" si="15">ROUND(J437+L437*2,2)</f>
        <v>635569.91</v>
      </c>
      <c r="L437" s="37">
        <v>53628.73</v>
      </c>
      <c r="M437" s="38"/>
    </row>
    <row r="438" spans="1:13" s="39" customFormat="1" ht="12.95" customHeight="1" x14ac:dyDescent="0.25">
      <c r="A438" s="226"/>
      <c r="B438" s="29">
        <v>4537</v>
      </c>
      <c r="C438" s="30">
        <v>2</v>
      </c>
      <c r="D438" s="32" t="s">
        <v>724</v>
      </c>
      <c r="E438" s="32" t="s">
        <v>725</v>
      </c>
      <c r="F438" s="32" t="s">
        <v>1145</v>
      </c>
      <c r="G438" s="33" t="s">
        <v>130</v>
      </c>
      <c r="H438" s="34" t="s">
        <v>13</v>
      </c>
      <c r="I438" s="35">
        <v>0.9919</v>
      </c>
      <c r="J438" s="36">
        <v>528312.44999999995</v>
      </c>
      <c r="K438" s="19">
        <f t="shared" si="15"/>
        <v>635569.91</v>
      </c>
      <c r="L438" s="37">
        <v>53628.73</v>
      </c>
      <c r="M438" s="38"/>
    </row>
    <row r="439" spans="1:13" s="39" customFormat="1" ht="12.95" customHeight="1" x14ac:dyDescent="0.25">
      <c r="A439" s="226"/>
      <c r="B439" s="29">
        <v>4521</v>
      </c>
      <c r="C439" s="30">
        <v>3</v>
      </c>
      <c r="D439" s="42" t="s">
        <v>1149</v>
      </c>
      <c r="E439" s="62" t="s">
        <v>1150</v>
      </c>
      <c r="F439" s="42" t="s">
        <v>1151</v>
      </c>
      <c r="G439" s="27" t="s">
        <v>130</v>
      </c>
      <c r="H439" s="34" t="s">
        <v>13</v>
      </c>
      <c r="I439" s="35">
        <v>0.9919</v>
      </c>
      <c r="J439" s="36">
        <v>376925.75999999995</v>
      </c>
      <c r="K439" s="19">
        <f t="shared" si="15"/>
        <v>484183.22</v>
      </c>
      <c r="L439" s="37">
        <v>53628.73</v>
      </c>
      <c r="M439" s="38"/>
    </row>
    <row r="440" spans="1:13" s="39" customFormat="1" ht="12.95" customHeight="1" x14ac:dyDescent="0.25">
      <c r="A440" s="226"/>
      <c r="B440" s="29">
        <v>4527</v>
      </c>
      <c r="C440" s="30">
        <v>4</v>
      </c>
      <c r="D440" s="32" t="s">
        <v>1152</v>
      </c>
      <c r="E440" s="32" t="s">
        <v>1153</v>
      </c>
      <c r="F440" s="32" t="s">
        <v>1154</v>
      </c>
      <c r="G440" s="50" t="s">
        <v>130</v>
      </c>
      <c r="H440" s="34" t="s">
        <v>13</v>
      </c>
      <c r="I440" s="35">
        <v>0.9919</v>
      </c>
      <c r="J440" s="36">
        <v>441805.76999999996</v>
      </c>
      <c r="K440" s="19">
        <f t="shared" si="15"/>
        <v>549063.23</v>
      </c>
      <c r="L440" s="37">
        <v>53628.73</v>
      </c>
      <c r="M440" s="38"/>
    </row>
    <row r="441" spans="1:13" s="39" customFormat="1" ht="12.95" customHeight="1" x14ac:dyDescent="0.25">
      <c r="A441" s="226"/>
      <c r="B441" s="29">
        <v>4511</v>
      </c>
      <c r="C441" s="30">
        <v>5</v>
      </c>
      <c r="D441" s="42" t="s">
        <v>1155</v>
      </c>
      <c r="E441" s="42" t="s">
        <v>1156</v>
      </c>
      <c r="F441" s="42" t="s">
        <v>1157</v>
      </c>
      <c r="G441" s="27" t="s">
        <v>130</v>
      </c>
      <c r="H441" s="34" t="s">
        <v>13</v>
      </c>
      <c r="I441" s="35">
        <v>0.99590000000000001</v>
      </c>
      <c r="J441" s="36">
        <v>529393.75</v>
      </c>
      <c r="K441" s="19">
        <f t="shared" si="15"/>
        <v>637083.73</v>
      </c>
      <c r="L441" s="37">
        <v>53844.99</v>
      </c>
      <c r="M441" s="38"/>
    </row>
    <row r="442" spans="1:13" s="39" customFormat="1" ht="12.95" customHeight="1" x14ac:dyDescent="0.25">
      <c r="A442" s="226"/>
      <c r="B442" s="29">
        <v>4506</v>
      </c>
      <c r="C442" s="30">
        <v>6</v>
      </c>
      <c r="D442" s="32" t="s">
        <v>1158</v>
      </c>
      <c r="E442" s="32" t="s">
        <v>1159</v>
      </c>
      <c r="F442" s="32" t="s">
        <v>1160</v>
      </c>
      <c r="G442" s="33" t="s">
        <v>130</v>
      </c>
      <c r="H442" s="34" t="s">
        <v>13</v>
      </c>
      <c r="I442" s="35">
        <v>0.99590000000000001</v>
      </c>
      <c r="J442" s="36">
        <v>529393.75</v>
      </c>
      <c r="K442" s="19">
        <f t="shared" si="15"/>
        <v>637083.73</v>
      </c>
      <c r="L442" s="37">
        <v>53844.99</v>
      </c>
      <c r="M442" s="38"/>
    </row>
    <row r="443" spans="1:13" s="39" customFormat="1" ht="12.95" customHeight="1" x14ac:dyDescent="0.25">
      <c r="A443" s="226"/>
      <c r="B443" s="29">
        <v>4526</v>
      </c>
      <c r="C443" s="30">
        <v>7</v>
      </c>
      <c r="D443" s="32" t="s">
        <v>1161</v>
      </c>
      <c r="E443" s="32" t="s">
        <v>1162</v>
      </c>
      <c r="F443" s="32" t="s">
        <v>1163</v>
      </c>
      <c r="G443" s="33" t="s">
        <v>130</v>
      </c>
      <c r="H443" s="34" t="s">
        <v>13</v>
      </c>
      <c r="I443" s="35">
        <v>0.99590000000000001</v>
      </c>
      <c r="J443" s="36">
        <v>529393.75</v>
      </c>
      <c r="K443" s="19">
        <f t="shared" si="15"/>
        <v>637083.73</v>
      </c>
      <c r="L443" s="37">
        <v>53844.99</v>
      </c>
      <c r="M443" s="38"/>
    </row>
    <row r="444" spans="1:13" s="39" customFormat="1" ht="12.95" customHeight="1" x14ac:dyDescent="0.25">
      <c r="A444" s="226"/>
      <c r="B444" s="29">
        <v>4534</v>
      </c>
      <c r="C444" s="30">
        <v>8</v>
      </c>
      <c r="D444" s="203" t="s">
        <v>1146</v>
      </c>
      <c r="E444" s="53" t="s">
        <v>5749</v>
      </c>
      <c r="F444" s="203" t="s">
        <v>1148</v>
      </c>
      <c r="G444" s="33" t="s">
        <v>130</v>
      </c>
      <c r="H444" s="34" t="s">
        <v>13</v>
      </c>
      <c r="I444" s="35">
        <v>0.9919</v>
      </c>
      <c r="J444" s="36">
        <v>170823.65000000002</v>
      </c>
      <c r="K444" s="19">
        <f t="shared" si="15"/>
        <v>278081.11</v>
      </c>
      <c r="L444" s="37">
        <v>53628.73</v>
      </c>
      <c r="M444" s="38"/>
    </row>
    <row r="445" spans="1:13" s="39" customFormat="1" ht="12.95" customHeight="1" x14ac:dyDescent="0.25">
      <c r="A445" s="226"/>
      <c r="B445" s="29">
        <v>4504</v>
      </c>
      <c r="C445" s="30">
        <v>9</v>
      </c>
      <c r="D445" s="53" t="s">
        <v>5597</v>
      </c>
      <c r="E445" s="53" t="s">
        <v>5598</v>
      </c>
      <c r="F445" s="53" t="s">
        <v>5599</v>
      </c>
      <c r="G445" s="33" t="s">
        <v>130</v>
      </c>
      <c r="H445" s="34" t="s">
        <v>13</v>
      </c>
      <c r="I445" s="35">
        <v>0.99590000000000001</v>
      </c>
      <c r="J445" s="36">
        <v>529393.75</v>
      </c>
      <c r="K445" s="19">
        <f t="shared" si="15"/>
        <v>637083.73</v>
      </c>
      <c r="L445" s="37">
        <v>53844.99</v>
      </c>
      <c r="M445" s="38"/>
    </row>
    <row r="446" spans="1:13" s="39" customFormat="1" ht="12.95" customHeight="1" x14ac:dyDescent="0.25">
      <c r="A446" s="226"/>
      <c r="B446" s="29"/>
      <c r="C446" s="30"/>
      <c r="D446" s="31" t="s">
        <v>11</v>
      </c>
      <c r="E446" s="32"/>
      <c r="F446" s="32"/>
      <c r="G446" s="33"/>
      <c r="H446" s="34"/>
      <c r="I446" s="35"/>
      <c r="J446" s="36"/>
      <c r="K446" s="19"/>
      <c r="L446" s="37"/>
      <c r="M446" s="38"/>
    </row>
    <row r="447" spans="1:13" s="39" customFormat="1" ht="12.95" customHeight="1" x14ac:dyDescent="0.25">
      <c r="A447" s="226"/>
      <c r="B447" s="29">
        <v>4528</v>
      </c>
      <c r="C447" s="30">
        <v>1</v>
      </c>
      <c r="D447" s="42" t="s">
        <v>1164</v>
      </c>
      <c r="E447" s="42" t="s">
        <v>1165</v>
      </c>
      <c r="F447" s="42" t="s">
        <v>1166</v>
      </c>
      <c r="G447" s="33" t="s">
        <v>12</v>
      </c>
      <c r="H447" s="34" t="s">
        <v>13</v>
      </c>
      <c r="I447" s="35">
        <v>0.9919</v>
      </c>
      <c r="J447" s="36">
        <v>755955.95</v>
      </c>
      <c r="K447" s="19">
        <f t="shared" ref="K447:K478" si="16">ROUND(J447+L447*2,2)</f>
        <v>970454.33</v>
      </c>
      <c r="L447" s="37">
        <v>107249.19</v>
      </c>
      <c r="M447" s="38"/>
    </row>
    <row r="448" spans="1:13" s="39" customFormat="1" ht="12.95" customHeight="1" x14ac:dyDescent="0.25">
      <c r="A448" s="226"/>
      <c r="B448" s="29">
        <v>4532</v>
      </c>
      <c r="C448" s="30">
        <v>2</v>
      </c>
      <c r="D448" s="32" t="s">
        <v>1167</v>
      </c>
      <c r="E448" s="32" t="s">
        <v>1168</v>
      </c>
      <c r="F448" s="32" t="s">
        <v>1169</v>
      </c>
      <c r="G448" s="33" t="s">
        <v>12</v>
      </c>
      <c r="H448" s="34" t="s">
        <v>13</v>
      </c>
      <c r="I448" s="35">
        <v>0.99590000000000001</v>
      </c>
      <c r="J448" s="36">
        <v>1058705.9499999997</v>
      </c>
      <c r="K448" s="19">
        <f t="shared" si="16"/>
        <v>1274069.33</v>
      </c>
      <c r="L448" s="37">
        <v>107681.69</v>
      </c>
      <c r="M448" s="38"/>
    </row>
    <row r="449" spans="1:13" s="39" customFormat="1" ht="12.95" customHeight="1" x14ac:dyDescent="0.25">
      <c r="A449" s="226"/>
      <c r="B449" s="29">
        <v>4505</v>
      </c>
      <c r="C449" s="30">
        <v>3</v>
      </c>
      <c r="D449" s="32" t="s">
        <v>1170</v>
      </c>
      <c r="E449" s="32" t="s">
        <v>1171</v>
      </c>
      <c r="F449" s="32" t="s">
        <v>1172</v>
      </c>
      <c r="G449" s="33" t="s">
        <v>12</v>
      </c>
      <c r="H449" s="34" t="s">
        <v>13</v>
      </c>
      <c r="I449" s="35">
        <v>0.99590000000000001</v>
      </c>
      <c r="J449" s="36">
        <v>1060868.4499999997</v>
      </c>
      <c r="K449" s="19">
        <f t="shared" si="16"/>
        <v>1276231.83</v>
      </c>
      <c r="L449" s="37">
        <v>107681.69</v>
      </c>
      <c r="M449" s="38"/>
    </row>
    <row r="450" spans="1:13" s="39" customFormat="1" ht="12.95" customHeight="1" x14ac:dyDescent="0.25">
      <c r="A450" s="226"/>
      <c r="B450" s="29">
        <v>4529</v>
      </c>
      <c r="C450" s="30">
        <v>4</v>
      </c>
      <c r="D450" s="32" t="s">
        <v>1173</v>
      </c>
      <c r="E450" s="32" t="s">
        <v>1174</v>
      </c>
      <c r="F450" s="32" t="s">
        <v>1175</v>
      </c>
      <c r="G450" s="33" t="s">
        <v>12</v>
      </c>
      <c r="H450" s="34" t="s">
        <v>13</v>
      </c>
      <c r="I450" s="35">
        <v>0.99590000000000001</v>
      </c>
      <c r="J450" s="36">
        <v>1060868.4499999997</v>
      </c>
      <c r="K450" s="19">
        <f t="shared" si="16"/>
        <v>1276231.83</v>
      </c>
      <c r="L450" s="37">
        <v>107681.69</v>
      </c>
      <c r="M450" s="38"/>
    </row>
    <row r="451" spans="1:13" s="39" customFormat="1" ht="12.95" customHeight="1" x14ac:dyDescent="0.25">
      <c r="A451" s="226"/>
      <c r="B451" s="43">
        <v>4517</v>
      </c>
      <c r="C451" s="30">
        <v>5</v>
      </c>
      <c r="D451" s="32" t="s">
        <v>1176</v>
      </c>
      <c r="E451" s="32" t="s">
        <v>1177</v>
      </c>
      <c r="F451" s="32" t="s">
        <v>1178</v>
      </c>
      <c r="G451" s="33" t="s">
        <v>12</v>
      </c>
      <c r="H451" s="34" t="s">
        <v>13</v>
      </c>
      <c r="I451" s="35">
        <v>0.996</v>
      </c>
      <c r="J451" s="36">
        <v>1073032.5</v>
      </c>
      <c r="K451" s="19">
        <f t="shared" si="16"/>
        <v>1288417.5</v>
      </c>
      <c r="L451" s="37">
        <v>107692.5</v>
      </c>
      <c r="M451" s="38"/>
    </row>
    <row r="452" spans="1:13" s="39" customFormat="1" ht="12.95" customHeight="1" x14ac:dyDescent="0.25">
      <c r="A452" s="226"/>
      <c r="B452" s="29">
        <v>4524</v>
      </c>
      <c r="C452" s="30">
        <v>6</v>
      </c>
      <c r="D452" s="32" t="s">
        <v>1179</v>
      </c>
      <c r="E452" s="32" t="s">
        <v>1180</v>
      </c>
      <c r="F452" s="32" t="s">
        <v>1181</v>
      </c>
      <c r="G452" s="33" t="s">
        <v>12</v>
      </c>
      <c r="H452" s="34" t="s">
        <v>13</v>
      </c>
      <c r="I452" s="35">
        <v>0.99590000000000001</v>
      </c>
      <c r="J452" s="36">
        <v>1058705.9499999997</v>
      </c>
      <c r="K452" s="19">
        <f t="shared" si="16"/>
        <v>1274069.33</v>
      </c>
      <c r="L452" s="37">
        <v>107681.69</v>
      </c>
    </row>
    <row r="453" spans="1:13" s="39" customFormat="1" ht="12.95" customHeight="1" x14ac:dyDescent="0.25">
      <c r="A453" s="226"/>
      <c r="B453" s="29">
        <v>4525</v>
      </c>
      <c r="C453" s="30">
        <v>7</v>
      </c>
      <c r="D453" s="32" t="s">
        <v>1182</v>
      </c>
      <c r="E453" s="32" t="s">
        <v>1183</v>
      </c>
      <c r="F453" s="32" t="s">
        <v>1184</v>
      </c>
      <c r="G453" s="33" t="s">
        <v>12</v>
      </c>
      <c r="H453" s="34" t="s">
        <v>13</v>
      </c>
      <c r="I453" s="35">
        <v>0.99590000000000001</v>
      </c>
      <c r="J453" s="36">
        <v>1058705.9499999997</v>
      </c>
      <c r="K453" s="19">
        <f t="shared" si="16"/>
        <v>1274069.33</v>
      </c>
      <c r="L453" s="37">
        <v>107681.69</v>
      </c>
      <c r="M453" s="38"/>
    </row>
    <row r="454" spans="1:13" s="39" customFormat="1" ht="12.95" customHeight="1" x14ac:dyDescent="0.25">
      <c r="A454" s="226"/>
      <c r="B454" s="29">
        <v>4501</v>
      </c>
      <c r="C454" s="30">
        <v>8</v>
      </c>
      <c r="D454" s="32" t="s">
        <v>1185</v>
      </c>
      <c r="E454" s="32" t="s">
        <v>1186</v>
      </c>
      <c r="F454" s="32" t="s">
        <v>1187</v>
      </c>
      <c r="G454" s="33" t="s">
        <v>12</v>
      </c>
      <c r="H454" s="34" t="s">
        <v>13</v>
      </c>
      <c r="I454" s="35">
        <v>0.99590000000000001</v>
      </c>
      <c r="J454" s="36">
        <v>1061949.6999999997</v>
      </c>
      <c r="K454" s="19">
        <f t="shared" si="16"/>
        <v>1277313.08</v>
      </c>
      <c r="L454" s="37">
        <v>107681.69</v>
      </c>
      <c r="M454" s="38"/>
    </row>
    <row r="455" spans="1:13" s="39" customFormat="1" ht="12.95" customHeight="1" x14ac:dyDescent="0.25">
      <c r="A455" s="226"/>
      <c r="B455" s="29">
        <v>4531</v>
      </c>
      <c r="C455" s="30">
        <v>9</v>
      </c>
      <c r="D455" s="42" t="s">
        <v>1188</v>
      </c>
      <c r="E455" s="42" t="s">
        <v>1189</v>
      </c>
      <c r="F455" s="42" t="s">
        <v>1190</v>
      </c>
      <c r="G455" s="33" t="s">
        <v>12</v>
      </c>
      <c r="H455" s="34" t="s">
        <v>13</v>
      </c>
      <c r="I455" s="35">
        <v>0.9879</v>
      </c>
      <c r="J455" s="36">
        <v>1062111.8999999997</v>
      </c>
      <c r="K455" s="19">
        <f t="shared" si="16"/>
        <v>1275745.28</v>
      </c>
      <c r="L455" s="37">
        <v>106816.69</v>
      </c>
      <c r="M455" s="38"/>
    </row>
    <row r="456" spans="1:13" s="39" customFormat="1" ht="12.95" customHeight="1" x14ac:dyDescent="0.25">
      <c r="A456" s="226"/>
      <c r="B456" s="29">
        <v>4508</v>
      </c>
      <c r="C456" s="30">
        <v>10</v>
      </c>
      <c r="D456" s="32" t="s">
        <v>1191</v>
      </c>
      <c r="E456" s="32" t="s">
        <v>1192</v>
      </c>
      <c r="F456" s="32" t="s">
        <v>1193</v>
      </c>
      <c r="G456" s="33" t="s">
        <v>12</v>
      </c>
      <c r="H456" s="34" t="s">
        <v>13</v>
      </c>
      <c r="I456" s="35">
        <v>0.99590000000000001</v>
      </c>
      <c r="J456" s="36">
        <v>1058705.9499999997</v>
      </c>
      <c r="K456" s="19">
        <f t="shared" si="16"/>
        <v>1274069.33</v>
      </c>
      <c r="L456" s="37">
        <v>107681.69</v>
      </c>
      <c r="M456" s="38"/>
    </row>
    <row r="457" spans="1:13" s="39" customFormat="1" ht="12.95" customHeight="1" x14ac:dyDescent="0.25">
      <c r="A457" s="226"/>
      <c r="B457" s="29">
        <v>4523</v>
      </c>
      <c r="C457" s="30">
        <v>11</v>
      </c>
      <c r="D457" s="63" t="s">
        <v>455</v>
      </c>
      <c r="E457" s="63" t="s">
        <v>1194</v>
      </c>
      <c r="F457" s="63" t="s">
        <v>1195</v>
      </c>
      <c r="G457" s="33" t="s">
        <v>12</v>
      </c>
      <c r="H457" s="34" t="s">
        <v>13</v>
      </c>
      <c r="I457" s="35">
        <v>0.99590000000000001</v>
      </c>
      <c r="J457" s="36">
        <v>1060868.4499999997</v>
      </c>
      <c r="K457" s="19">
        <f t="shared" si="16"/>
        <v>1276231.83</v>
      </c>
      <c r="L457" s="37">
        <v>107681.69</v>
      </c>
      <c r="M457" s="38"/>
    </row>
    <row r="458" spans="1:13" s="39" customFormat="1" ht="12.95" customHeight="1" x14ac:dyDescent="0.25">
      <c r="A458" s="226"/>
      <c r="B458" s="29">
        <v>4503</v>
      </c>
      <c r="C458" s="30">
        <v>12</v>
      </c>
      <c r="D458" s="32" t="s">
        <v>733</v>
      </c>
      <c r="E458" s="32" t="s">
        <v>1196</v>
      </c>
      <c r="F458" s="32" t="s">
        <v>1197</v>
      </c>
      <c r="G458" s="33" t="s">
        <v>12</v>
      </c>
      <c r="H458" s="34" t="s">
        <v>13</v>
      </c>
      <c r="I458" s="35">
        <v>0.99590000000000001</v>
      </c>
      <c r="J458" s="36">
        <v>1060868.4499999997</v>
      </c>
      <c r="K458" s="19">
        <f t="shared" si="16"/>
        <v>1276231.83</v>
      </c>
      <c r="L458" s="37">
        <v>107681.69</v>
      </c>
      <c r="M458" s="38"/>
    </row>
    <row r="459" spans="1:13" s="39" customFormat="1" ht="12.95" customHeight="1" x14ac:dyDescent="0.25">
      <c r="A459" s="226"/>
      <c r="B459" s="29">
        <v>4518</v>
      </c>
      <c r="C459" s="30">
        <v>13</v>
      </c>
      <c r="D459" s="32" t="s">
        <v>1198</v>
      </c>
      <c r="E459" s="32" t="s">
        <v>1199</v>
      </c>
      <c r="F459" s="32" t="s">
        <v>1200</v>
      </c>
      <c r="G459" s="33" t="s">
        <v>12</v>
      </c>
      <c r="H459" s="34" t="s">
        <v>13</v>
      </c>
      <c r="I459" s="35">
        <v>0.99590000000000001</v>
      </c>
      <c r="J459" s="36">
        <v>1060868.4499999997</v>
      </c>
      <c r="K459" s="19">
        <f t="shared" si="16"/>
        <v>1276231.83</v>
      </c>
      <c r="L459" s="37">
        <v>107681.69</v>
      </c>
      <c r="M459" s="38"/>
    </row>
    <row r="460" spans="1:13" s="39" customFormat="1" ht="12.95" customHeight="1" x14ac:dyDescent="0.25">
      <c r="A460" s="226"/>
      <c r="B460" s="29">
        <v>4507</v>
      </c>
      <c r="C460" s="30">
        <v>14</v>
      </c>
      <c r="D460" s="42" t="s">
        <v>1202</v>
      </c>
      <c r="E460" s="42" t="s">
        <v>1203</v>
      </c>
      <c r="F460" s="42" t="s">
        <v>1204</v>
      </c>
      <c r="G460" s="27" t="s">
        <v>12</v>
      </c>
      <c r="H460" s="34" t="s">
        <v>13</v>
      </c>
      <c r="I460" s="35">
        <v>0.99590000000000001</v>
      </c>
      <c r="J460" s="36">
        <v>1060868.4499999997</v>
      </c>
      <c r="K460" s="19">
        <f t="shared" si="16"/>
        <v>1276231.83</v>
      </c>
      <c r="L460" s="37">
        <v>107681.69</v>
      </c>
      <c r="M460" s="38"/>
    </row>
    <row r="461" spans="1:13" s="39" customFormat="1" ht="12.95" customHeight="1" x14ac:dyDescent="0.25">
      <c r="A461" s="226"/>
      <c r="B461" s="29">
        <v>4512</v>
      </c>
      <c r="C461" s="30">
        <v>15</v>
      </c>
      <c r="D461" s="32" t="s">
        <v>1205</v>
      </c>
      <c r="E461" s="32" t="s">
        <v>1206</v>
      </c>
      <c r="F461" s="32" t="s">
        <v>1207</v>
      </c>
      <c r="G461" s="50" t="s">
        <v>12</v>
      </c>
      <c r="H461" s="34" t="s">
        <v>13</v>
      </c>
      <c r="I461" s="35">
        <v>0.99590000000000001</v>
      </c>
      <c r="J461" s="36">
        <v>1060868.4499999997</v>
      </c>
      <c r="K461" s="19">
        <f t="shared" si="16"/>
        <v>1276231.83</v>
      </c>
      <c r="L461" s="37">
        <v>107681.69</v>
      </c>
      <c r="M461" s="38"/>
    </row>
    <row r="462" spans="1:13" s="39" customFormat="1" ht="12.95" customHeight="1" x14ac:dyDescent="0.25">
      <c r="A462" s="226"/>
      <c r="B462" s="29">
        <v>4513</v>
      </c>
      <c r="C462" s="30">
        <v>16</v>
      </c>
      <c r="D462" s="32" t="s">
        <v>1208</v>
      </c>
      <c r="E462" s="32" t="s">
        <v>1209</v>
      </c>
      <c r="F462" s="32" t="s">
        <v>1210</v>
      </c>
      <c r="G462" s="50" t="s">
        <v>12</v>
      </c>
      <c r="H462" s="34" t="s">
        <v>13</v>
      </c>
      <c r="I462" s="35">
        <v>0.99590000000000001</v>
      </c>
      <c r="J462" s="36">
        <v>1060868.4499999997</v>
      </c>
      <c r="K462" s="19">
        <f t="shared" si="16"/>
        <v>1276231.83</v>
      </c>
      <c r="L462" s="37">
        <v>107681.69</v>
      </c>
      <c r="M462" s="38"/>
    </row>
    <row r="463" spans="1:13" s="39" customFormat="1" ht="12.95" customHeight="1" x14ac:dyDescent="0.25">
      <c r="A463" s="226"/>
      <c r="B463" s="29">
        <v>4519</v>
      </c>
      <c r="C463" s="30">
        <v>17</v>
      </c>
      <c r="D463" s="32" t="s">
        <v>1211</v>
      </c>
      <c r="E463" s="32" t="s">
        <v>1212</v>
      </c>
      <c r="F463" s="32" t="s">
        <v>1213</v>
      </c>
      <c r="G463" s="50" t="s">
        <v>12</v>
      </c>
      <c r="H463" s="34" t="s">
        <v>13</v>
      </c>
      <c r="I463" s="35">
        <v>0.99590000000000001</v>
      </c>
      <c r="J463" s="36">
        <v>1075194.9999999998</v>
      </c>
      <c r="K463" s="19">
        <f t="shared" si="16"/>
        <v>1290558.3799999999</v>
      </c>
      <c r="L463" s="37">
        <v>107681.69</v>
      </c>
      <c r="M463" s="38"/>
    </row>
    <row r="464" spans="1:13" s="39" customFormat="1" ht="12.95" customHeight="1" x14ac:dyDescent="0.25">
      <c r="A464" s="226"/>
      <c r="B464" s="29">
        <v>4500</v>
      </c>
      <c r="C464" s="30">
        <v>18</v>
      </c>
      <c r="D464" s="32" t="s">
        <v>1214</v>
      </c>
      <c r="E464" s="32" t="s">
        <v>1215</v>
      </c>
      <c r="F464" s="32" t="s">
        <v>1216</v>
      </c>
      <c r="G464" s="50" t="s">
        <v>12</v>
      </c>
      <c r="H464" s="34" t="s">
        <v>13</v>
      </c>
      <c r="I464" s="35">
        <v>0.99490000000000001</v>
      </c>
      <c r="J464" s="36">
        <v>1069788.7500000002</v>
      </c>
      <c r="K464" s="19">
        <f t="shared" si="16"/>
        <v>1284935.8700000001</v>
      </c>
      <c r="L464" s="37">
        <v>107573.56</v>
      </c>
      <c r="M464" s="38"/>
    </row>
    <row r="465" spans="1:13" s="39" customFormat="1" ht="12.95" customHeight="1" x14ac:dyDescent="0.25">
      <c r="A465" s="226"/>
      <c r="B465" s="29">
        <v>4538</v>
      </c>
      <c r="C465" s="30">
        <v>19</v>
      </c>
      <c r="D465" s="42" t="s">
        <v>1217</v>
      </c>
      <c r="E465" s="42" t="s">
        <v>1218</v>
      </c>
      <c r="F465" s="42" t="s">
        <v>1219</v>
      </c>
      <c r="G465" s="50" t="s">
        <v>12</v>
      </c>
      <c r="H465" s="34" t="s">
        <v>13</v>
      </c>
      <c r="I465" s="35">
        <v>0.9899</v>
      </c>
      <c r="J465" s="36">
        <v>1054380.9499999997</v>
      </c>
      <c r="K465" s="19">
        <f t="shared" si="16"/>
        <v>1268446.83</v>
      </c>
      <c r="L465" s="37">
        <v>107032.94</v>
      </c>
      <c r="M465" s="38"/>
    </row>
    <row r="466" spans="1:13" s="39" customFormat="1" ht="12.95" customHeight="1" x14ac:dyDescent="0.25">
      <c r="A466" s="226"/>
      <c r="B466" s="29">
        <v>4520</v>
      </c>
      <c r="C466" s="30">
        <v>20</v>
      </c>
      <c r="D466" s="32" t="s">
        <v>1220</v>
      </c>
      <c r="E466" s="32" t="s">
        <v>1221</v>
      </c>
      <c r="F466" s="32" t="s">
        <v>1222</v>
      </c>
      <c r="G466" s="50" t="s">
        <v>12</v>
      </c>
      <c r="H466" s="34" t="s">
        <v>13</v>
      </c>
      <c r="I466" s="35">
        <v>0.99590000000000001</v>
      </c>
      <c r="J466" s="36">
        <v>1060868.4499999997</v>
      </c>
      <c r="K466" s="19">
        <f t="shared" si="16"/>
        <v>1276231.83</v>
      </c>
      <c r="L466" s="37">
        <v>107681.69</v>
      </c>
      <c r="M466" s="38"/>
    </row>
    <row r="467" spans="1:13" s="39" customFormat="1" ht="12.95" customHeight="1" x14ac:dyDescent="0.25">
      <c r="A467" s="226"/>
      <c r="B467" s="29">
        <v>4533</v>
      </c>
      <c r="C467" s="30">
        <v>21</v>
      </c>
      <c r="D467" s="32" t="s">
        <v>1223</v>
      </c>
      <c r="E467" s="32" t="s">
        <v>1224</v>
      </c>
      <c r="F467" s="32" t="s">
        <v>1225</v>
      </c>
      <c r="G467" s="33" t="s">
        <v>12</v>
      </c>
      <c r="H467" s="34" t="s">
        <v>13</v>
      </c>
      <c r="I467" s="35">
        <v>0.9879</v>
      </c>
      <c r="J467" s="36">
        <v>1052218.4499999997</v>
      </c>
      <c r="K467" s="19">
        <f t="shared" si="16"/>
        <v>1265851.83</v>
      </c>
      <c r="L467" s="37">
        <v>106816.69</v>
      </c>
      <c r="M467" s="38"/>
    </row>
    <row r="468" spans="1:13" s="39" customFormat="1" ht="12.95" customHeight="1" x14ac:dyDescent="0.25">
      <c r="A468" s="226"/>
      <c r="B468" s="29">
        <v>4539</v>
      </c>
      <c r="C468" s="30">
        <v>22</v>
      </c>
      <c r="D468" s="42" t="s">
        <v>1226</v>
      </c>
      <c r="E468" s="42" t="s">
        <v>1227</v>
      </c>
      <c r="F468" s="42" t="s">
        <v>1228</v>
      </c>
      <c r="G468" s="33" t="s">
        <v>12</v>
      </c>
      <c r="H468" s="34" t="s">
        <v>13</v>
      </c>
      <c r="I468" s="35">
        <v>0.9919</v>
      </c>
      <c r="J468" s="36">
        <v>1058705.9499999997</v>
      </c>
      <c r="K468" s="19">
        <f t="shared" si="16"/>
        <v>1273204.33</v>
      </c>
      <c r="L468" s="37">
        <v>107249.19</v>
      </c>
      <c r="M468" s="38"/>
    </row>
    <row r="469" spans="1:13" s="39" customFormat="1" ht="12.95" customHeight="1" x14ac:dyDescent="0.25">
      <c r="A469" s="226"/>
      <c r="B469" s="29">
        <v>4522</v>
      </c>
      <c r="C469" s="30">
        <v>23</v>
      </c>
      <c r="D469" s="42" t="s">
        <v>1229</v>
      </c>
      <c r="E469" s="42" t="s">
        <v>1230</v>
      </c>
      <c r="F469" s="42" t="s">
        <v>1231</v>
      </c>
      <c r="G469" s="33" t="s">
        <v>12</v>
      </c>
      <c r="H469" s="34" t="s">
        <v>13</v>
      </c>
      <c r="I469" s="35">
        <v>0.59589999999999999</v>
      </c>
      <c r="J469" s="36">
        <v>928955.94999999972</v>
      </c>
      <c r="K469" s="19">
        <f t="shared" si="16"/>
        <v>1057819.33</v>
      </c>
      <c r="L469" s="37">
        <v>64431.69</v>
      </c>
      <c r="M469" s="38"/>
    </row>
    <row r="470" spans="1:13" s="39" customFormat="1" ht="12.95" customHeight="1" x14ac:dyDescent="0.25">
      <c r="A470" s="226"/>
      <c r="B470" s="29">
        <v>4536</v>
      </c>
      <c r="C470" s="30">
        <v>24</v>
      </c>
      <c r="D470" s="42" t="s">
        <v>1232</v>
      </c>
      <c r="E470" s="42" t="s">
        <v>1233</v>
      </c>
      <c r="F470" s="42" t="s">
        <v>1234</v>
      </c>
      <c r="G470" s="33" t="s">
        <v>12</v>
      </c>
      <c r="H470" s="34" t="s">
        <v>13</v>
      </c>
      <c r="I470" s="35">
        <v>0.9919</v>
      </c>
      <c r="J470" s="36">
        <v>1058705.9499999997</v>
      </c>
      <c r="K470" s="19">
        <f t="shared" si="16"/>
        <v>1273204.33</v>
      </c>
      <c r="L470" s="37">
        <v>107249.19</v>
      </c>
      <c r="M470" s="38"/>
    </row>
    <row r="471" spans="1:13" s="39" customFormat="1" ht="12.95" customHeight="1" x14ac:dyDescent="0.25">
      <c r="A471" s="226"/>
      <c r="B471" s="29">
        <v>4502</v>
      </c>
      <c r="C471" s="30">
        <v>25</v>
      </c>
      <c r="D471" s="32" t="s">
        <v>1235</v>
      </c>
      <c r="E471" s="32" t="s">
        <v>1236</v>
      </c>
      <c r="F471" s="32" t="s">
        <v>1237</v>
      </c>
      <c r="G471" s="33" t="s">
        <v>12</v>
      </c>
      <c r="H471" s="34" t="s">
        <v>13</v>
      </c>
      <c r="I471" s="35">
        <v>0.99590000000000001</v>
      </c>
      <c r="J471" s="36">
        <v>758118.45</v>
      </c>
      <c r="K471" s="19">
        <f t="shared" si="16"/>
        <v>973481.83</v>
      </c>
      <c r="L471" s="37">
        <v>107681.69</v>
      </c>
      <c r="M471" s="38"/>
    </row>
    <row r="472" spans="1:13" s="39" customFormat="1" ht="12.95" customHeight="1" x14ac:dyDescent="0.25">
      <c r="A472" s="226"/>
      <c r="B472" s="29">
        <v>4530</v>
      </c>
      <c r="C472" s="30">
        <v>26</v>
      </c>
      <c r="D472" s="59" t="s">
        <v>1238</v>
      </c>
      <c r="E472" s="59" t="s">
        <v>1239</v>
      </c>
      <c r="F472" s="59" t="s">
        <v>1240</v>
      </c>
      <c r="G472" s="33" t="s">
        <v>12</v>
      </c>
      <c r="H472" s="34" t="s">
        <v>13</v>
      </c>
      <c r="I472" s="35">
        <v>0.99590000000000001</v>
      </c>
      <c r="J472" s="36">
        <v>1017185.9499999997</v>
      </c>
      <c r="K472" s="19">
        <f t="shared" si="16"/>
        <v>1232549.33</v>
      </c>
      <c r="L472" s="37">
        <v>107681.69</v>
      </c>
      <c r="M472" s="38"/>
    </row>
    <row r="473" spans="1:13" s="39" customFormat="1" ht="12.95" customHeight="1" x14ac:dyDescent="0.25">
      <c r="A473" s="226"/>
      <c r="B473" s="43">
        <v>4510</v>
      </c>
      <c r="C473" s="30">
        <v>27</v>
      </c>
      <c r="D473" s="32" t="s">
        <v>1241</v>
      </c>
      <c r="E473" s="32" t="s">
        <v>1242</v>
      </c>
      <c r="F473" s="32" t="s">
        <v>1243</v>
      </c>
      <c r="G473" s="33" t="s">
        <v>12</v>
      </c>
      <c r="H473" s="34" t="s">
        <v>13</v>
      </c>
      <c r="I473" s="35">
        <v>0.9919</v>
      </c>
      <c r="J473" s="36">
        <v>1056543.4499999997</v>
      </c>
      <c r="K473" s="19">
        <f t="shared" si="16"/>
        <v>1271041.83</v>
      </c>
      <c r="L473" s="37">
        <v>107249.19</v>
      </c>
      <c r="M473" s="38"/>
    </row>
    <row r="474" spans="1:13" s="39" customFormat="1" ht="12.95" customHeight="1" x14ac:dyDescent="0.25">
      <c r="A474" s="226"/>
      <c r="B474" s="29">
        <v>4516</v>
      </c>
      <c r="C474" s="30">
        <v>28</v>
      </c>
      <c r="D474" s="32" t="s">
        <v>1244</v>
      </c>
      <c r="E474" s="32" t="s">
        <v>1245</v>
      </c>
      <c r="F474" s="32" t="s">
        <v>1246</v>
      </c>
      <c r="G474" s="33" t="s">
        <v>12</v>
      </c>
      <c r="H474" s="34" t="s">
        <v>13</v>
      </c>
      <c r="I474" s="35">
        <v>0.9879</v>
      </c>
      <c r="J474" s="36">
        <v>1050055.9499999997</v>
      </c>
      <c r="K474" s="19">
        <f t="shared" si="16"/>
        <v>1263689.33</v>
      </c>
      <c r="L474" s="37">
        <v>106816.69</v>
      </c>
      <c r="M474" s="38"/>
    </row>
    <row r="475" spans="1:13" s="39" customFormat="1" ht="12.95" customHeight="1" x14ac:dyDescent="0.25">
      <c r="A475" s="226"/>
      <c r="B475" s="29">
        <v>4535</v>
      </c>
      <c r="C475" s="30">
        <v>29</v>
      </c>
      <c r="D475" s="32" t="s">
        <v>1247</v>
      </c>
      <c r="E475" s="32" t="s">
        <v>1248</v>
      </c>
      <c r="F475" s="32" t="s">
        <v>1249</v>
      </c>
      <c r="G475" s="33" t="s">
        <v>12</v>
      </c>
      <c r="H475" s="34" t="s">
        <v>13</v>
      </c>
      <c r="I475" s="35">
        <v>0.98770000000000002</v>
      </c>
      <c r="J475" s="36">
        <v>840185.3</v>
      </c>
      <c r="K475" s="19">
        <f t="shared" si="16"/>
        <v>1053775.42</v>
      </c>
      <c r="L475" s="37">
        <v>106795.06</v>
      </c>
      <c r="M475" s="38"/>
    </row>
    <row r="476" spans="1:13" s="39" customFormat="1" ht="12.95" customHeight="1" x14ac:dyDescent="0.25">
      <c r="A476" s="226"/>
      <c r="B476" s="29">
        <v>4541</v>
      </c>
      <c r="C476" s="30">
        <v>30</v>
      </c>
      <c r="D476" s="42" t="s">
        <v>1250</v>
      </c>
      <c r="E476" s="42" t="s">
        <v>1251</v>
      </c>
      <c r="F476" s="42" t="s">
        <v>1252</v>
      </c>
      <c r="G476" s="33" t="s">
        <v>12</v>
      </c>
      <c r="H476" s="34" t="s">
        <v>13</v>
      </c>
      <c r="I476" s="35">
        <v>0.9839</v>
      </c>
      <c r="J476" s="36">
        <v>1050055.9499999997</v>
      </c>
      <c r="K476" s="19">
        <f t="shared" si="16"/>
        <v>1262824.33</v>
      </c>
      <c r="L476" s="37">
        <v>106384.19</v>
      </c>
      <c r="M476" s="38"/>
    </row>
    <row r="477" spans="1:13" s="39" customFormat="1" ht="12.95" customHeight="1" x14ac:dyDescent="0.25">
      <c r="A477" s="226"/>
      <c r="B477" s="29">
        <v>4509</v>
      </c>
      <c r="C477" s="30">
        <v>31</v>
      </c>
      <c r="D477" s="203" t="s">
        <v>5748</v>
      </c>
      <c r="E477" s="53" t="s">
        <v>5747</v>
      </c>
      <c r="F477" s="203" t="s">
        <v>5746</v>
      </c>
      <c r="G477" s="33" t="s">
        <v>12</v>
      </c>
      <c r="H477" s="34" t="s">
        <v>13</v>
      </c>
      <c r="I477" s="35">
        <v>0.99590000000000001</v>
      </c>
      <c r="J477" s="36">
        <v>451908.45</v>
      </c>
      <c r="K477" s="19">
        <f t="shared" si="16"/>
        <v>667271.82999999996</v>
      </c>
      <c r="L477" s="37">
        <v>107681.69</v>
      </c>
      <c r="M477" s="38"/>
    </row>
    <row r="478" spans="1:13" s="39" customFormat="1" ht="12.95" customHeight="1" x14ac:dyDescent="0.25">
      <c r="A478" s="226"/>
      <c r="B478" s="29">
        <v>4540</v>
      </c>
      <c r="C478" s="30">
        <v>32</v>
      </c>
      <c r="D478" s="53" t="s">
        <v>1201</v>
      </c>
      <c r="E478" s="53" t="s">
        <v>5600</v>
      </c>
      <c r="F478" s="53" t="s">
        <v>5601</v>
      </c>
      <c r="G478" s="33" t="s">
        <v>12</v>
      </c>
      <c r="H478" s="34" t="s">
        <v>13</v>
      </c>
      <c r="I478" s="35">
        <v>0.9919</v>
      </c>
      <c r="J478" s="36">
        <v>799205.95</v>
      </c>
      <c r="K478" s="19">
        <f t="shared" si="16"/>
        <v>1013704.33</v>
      </c>
      <c r="L478" s="37">
        <v>107249.19</v>
      </c>
      <c r="M478" s="38"/>
    </row>
    <row r="479" spans="1:13" s="39" customFormat="1" ht="12.95" customHeight="1" x14ac:dyDescent="0.25">
      <c r="A479" s="226"/>
      <c r="B479" s="29"/>
      <c r="C479" s="30"/>
      <c r="D479" s="49" t="s">
        <v>15</v>
      </c>
      <c r="E479" s="42"/>
      <c r="F479" s="42"/>
      <c r="G479" s="33"/>
      <c r="H479" s="34"/>
      <c r="I479" s="35"/>
      <c r="J479" s="36"/>
      <c r="K479" s="19"/>
      <c r="L479" s="37"/>
      <c r="M479" s="38"/>
    </row>
    <row r="480" spans="1:13" s="39" customFormat="1" ht="12.95" customHeight="1" x14ac:dyDescent="0.25">
      <c r="A480" s="227"/>
      <c r="B480" s="29">
        <v>4515</v>
      </c>
      <c r="C480" s="30">
        <v>1</v>
      </c>
      <c r="D480" s="32" t="s">
        <v>1253</v>
      </c>
      <c r="E480" s="32" t="s">
        <v>1254</v>
      </c>
      <c r="F480" s="32" t="s">
        <v>1255</v>
      </c>
      <c r="G480" s="33" t="s">
        <v>5735</v>
      </c>
      <c r="H480" s="34" t="s">
        <v>13</v>
      </c>
      <c r="I480" s="35">
        <v>0.85860000000000003</v>
      </c>
      <c r="J480" s="36">
        <v>1358205.6400000001</v>
      </c>
      <c r="K480" s="19">
        <f>ROUND(J480+L480*2,2)</f>
        <v>1705022.8</v>
      </c>
      <c r="L480" s="37">
        <v>173408.58</v>
      </c>
      <c r="M480" s="38"/>
    </row>
    <row r="481" spans="1:13" s="39" customFormat="1" ht="12.95" customHeight="1" x14ac:dyDescent="0.25">
      <c r="A481" s="225" t="s">
        <v>1256</v>
      </c>
      <c r="B481" s="29"/>
      <c r="C481" s="30"/>
      <c r="D481" s="49" t="s">
        <v>126</v>
      </c>
      <c r="E481" s="42"/>
      <c r="F481" s="42"/>
      <c r="G481" s="33"/>
      <c r="H481" s="34"/>
      <c r="I481" s="35"/>
      <c r="J481" s="36"/>
      <c r="K481" s="19"/>
      <c r="L481" s="37"/>
      <c r="M481" s="38"/>
    </row>
    <row r="482" spans="1:13" s="39" customFormat="1" ht="12.95" customHeight="1" x14ac:dyDescent="0.25">
      <c r="A482" s="226"/>
      <c r="B482" s="29">
        <v>906</v>
      </c>
      <c r="C482" s="30">
        <v>1</v>
      </c>
      <c r="D482" s="32" t="s">
        <v>1257</v>
      </c>
      <c r="E482" s="32" t="s">
        <v>1258</v>
      </c>
      <c r="F482" s="32" t="s">
        <v>1259</v>
      </c>
      <c r="G482" s="33" t="s">
        <v>130</v>
      </c>
      <c r="H482" s="34" t="s">
        <v>13</v>
      </c>
      <c r="I482" s="35">
        <v>0.72529999999999994</v>
      </c>
      <c r="J482" s="36">
        <v>507502.13999999996</v>
      </c>
      <c r="K482" s="19">
        <f>ROUND(J482+L482*2,2)</f>
        <v>585931.24</v>
      </c>
      <c r="L482" s="37">
        <v>39214.550000000003</v>
      </c>
      <c r="M482" s="38"/>
    </row>
    <row r="483" spans="1:13" s="39" customFormat="1" ht="12.95" customHeight="1" x14ac:dyDescent="0.25">
      <c r="A483" s="226"/>
      <c r="B483" s="29">
        <v>905</v>
      </c>
      <c r="C483" s="30">
        <v>2</v>
      </c>
      <c r="D483" s="32" t="s">
        <v>1260</v>
      </c>
      <c r="E483" s="32" t="s">
        <v>1261</v>
      </c>
      <c r="F483" s="32" t="s">
        <v>1262</v>
      </c>
      <c r="G483" s="33" t="s">
        <v>130</v>
      </c>
      <c r="H483" s="34" t="s">
        <v>13</v>
      </c>
      <c r="I483" s="35">
        <v>0.99199999999999999</v>
      </c>
      <c r="J483" s="36">
        <v>536341.29999999993</v>
      </c>
      <c r="K483" s="19">
        <f>ROUND(J483+L483*2,2)</f>
        <v>643609.56000000006</v>
      </c>
      <c r="L483" s="37">
        <v>53634.13</v>
      </c>
      <c r="M483" s="38"/>
    </row>
    <row r="484" spans="1:13" s="39" customFormat="1" ht="12.95" customHeight="1" x14ac:dyDescent="0.25">
      <c r="A484" s="226"/>
      <c r="B484" s="29">
        <v>930</v>
      </c>
      <c r="C484" s="30">
        <v>3</v>
      </c>
      <c r="D484" s="32" t="s">
        <v>95</v>
      </c>
      <c r="E484" s="32" t="s">
        <v>1263</v>
      </c>
      <c r="F484" s="32" t="s">
        <v>1264</v>
      </c>
      <c r="G484" s="33" t="s">
        <v>130</v>
      </c>
      <c r="H484" s="34" t="s">
        <v>13</v>
      </c>
      <c r="I484" s="35">
        <v>0.99199999999999999</v>
      </c>
      <c r="J484" s="36">
        <v>535476.26</v>
      </c>
      <c r="K484" s="19">
        <f>ROUND(J484+L484*2,2)</f>
        <v>642744.52</v>
      </c>
      <c r="L484" s="37">
        <v>53634.13</v>
      </c>
      <c r="M484" s="38"/>
    </row>
    <row r="485" spans="1:13" s="39" customFormat="1" ht="12.95" customHeight="1" x14ac:dyDescent="0.25">
      <c r="A485" s="226"/>
      <c r="B485" s="29">
        <v>917</v>
      </c>
      <c r="C485" s="30">
        <v>4</v>
      </c>
      <c r="D485" s="32" t="s">
        <v>1265</v>
      </c>
      <c r="E485" s="32" t="s">
        <v>1266</v>
      </c>
      <c r="F485" s="32" t="s">
        <v>1267</v>
      </c>
      <c r="G485" s="33" t="s">
        <v>130</v>
      </c>
      <c r="H485" s="34" t="s">
        <v>13</v>
      </c>
      <c r="I485" s="35">
        <v>0.996</v>
      </c>
      <c r="J485" s="36">
        <v>538504.00000000012</v>
      </c>
      <c r="K485" s="19">
        <f>ROUND(J485+L485*2,2)</f>
        <v>646204.80000000005</v>
      </c>
      <c r="L485" s="37">
        <v>53850.400000000001</v>
      </c>
      <c r="M485" s="38"/>
    </row>
    <row r="486" spans="1:13" s="39" customFormat="1" ht="12.95" customHeight="1" x14ac:dyDescent="0.25">
      <c r="A486" s="226"/>
      <c r="B486" s="29">
        <v>924</v>
      </c>
      <c r="C486" s="30">
        <v>5</v>
      </c>
      <c r="D486" s="32" t="s">
        <v>1268</v>
      </c>
      <c r="E486" s="32" t="s">
        <v>1269</v>
      </c>
      <c r="F486" s="32" t="s">
        <v>1270</v>
      </c>
      <c r="G486" s="33" t="s">
        <v>130</v>
      </c>
      <c r="H486" s="34" t="s">
        <v>13</v>
      </c>
      <c r="I486" s="35">
        <v>0.98599999999999999</v>
      </c>
      <c r="J486" s="36">
        <v>537422.66</v>
      </c>
      <c r="K486" s="19">
        <f>ROUND(J486+L486*2,2)</f>
        <v>644042.12</v>
      </c>
      <c r="L486" s="37">
        <v>53309.73</v>
      </c>
      <c r="M486" s="38"/>
    </row>
    <row r="487" spans="1:13" s="39" customFormat="1" ht="12.95" customHeight="1" x14ac:dyDescent="0.25">
      <c r="A487" s="226"/>
      <c r="B487" s="29"/>
      <c r="C487" s="30"/>
      <c r="D487" s="31" t="s">
        <v>11</v>
      </c>
      <c r="E487" s="32"/>
      <c r="F487" s="32"/>
      <c r="G487" s="33"/>
      <c r="H487" s="34"/>
      <c r="I487" s="35"/>
      <c r="J487" s="36"/>
      <c r="K487" s="19"/>
      <c r="L487" s="37"/>
      <c r="M487" s="38"/>
    </row>
    <row r="488" spans="1:13" s="39" customFormat="1" ht="12.95" customHeight="1" x14ac:dyDescent="0.25">
      <c r="A488" s="226"/>
      <c r="B488" s="29">
        <v>904</v>
      </c>
      <c r="C488" s="30">
        <v>2</v>
      </c>
      <c r="D488" s="32" t="s">
        <v>1271</v>
      </c>
      <c r="E488" s="32" t="s">
        <v>1272</v>
      </c>
      <c r="F488" s="32" t="s">
        <v>1273</v>
      </c>
      <c r="G488" s="33" t="s">
        <v>12</v>
      </c>
      <c r="H488" s="34" t="s">
        <v>13</v>
      </c>
      <c r="I488" s="35">
        <v>0</v>
      </c>
      <c r="J488" s="36">
        <v>969232.5</v>
      </c>
      <c r="K488" s="19">
        <f t="shared" ref="K488:K517" si="17">ROUND(J488+L488*2,2)</f>
        <v>969232.5</v>
      </c>
      <c r="L488" s="37">
        <v>0</v>
      </c>
      <c r="M488" s="38" t="s">
        <v>5685</v>
      </c>
    </row>
    <row r="489" spans="1:13" s="39" customFormat="1" ht="12.95" customHeight="1" x14ac:dyDescent="0.25">
      <c r="A489" s="226"/>
      <c r="B489" s="29">
        <v>908</v>
      </c>
      <c r="C489" s="30">
        <v>3</v>
      </c>
      <c r="D489" s="32" t="s">
        <v>1274</v>
      </c>
      <c r="E489" s="32" t="s">
        <v>1275</v>
      </c>
      <c r="F489" s="32" t="s">
        <v>1276</v>
      </c>
      <c r="G489" s="33" t="s">
        <v>12</v>
      </c>
      <c r="H489" s="34" t="s">
        <v>13</v>
      </c>
      <c r="I489" s="35">
        <v>0.59599999999999997</v>
      </c>
      <c r="J489" s="36">
        <v>817425</v>
      </c>
      <c r="K489" s="19">
        <f t="shared" si="17"/>
        <v>946310</v>
      </c>
      <c r="L489" s="37">
        <v>64442.5</v>
      </c>
      <c r="M489" s="38"/>
    </row>
    <row r="490" spans="1:13" s="39" customFormat="1" ht="12.95" customHeight="1" x14ac:dyDescent="0.25">
      <c r="A490" s="226"/>
      <c r="B490" s="29">
        <v>935</v>
      </c>
      <c r="C490" s="30">
        <v>4</v>
      </c>
      <c r="D490" s="32" t="s">
        <v>1277</v>
      </c>
      <c r="E490" s="32" t="s">
        <v>1278</v>
      </c>
      <c r="F490" s="32" t="s">
        <v>1279</v>
      </c>
      <c r="G490" s="33" t="s">
        <v>12</v>
      </c>
      <c r="H490" s="34" t="s">
        <v>13</v>
      </c>
      <c r="I490" s="35">
        <v>0.99180000000000001</v>
      </c>
      <c r="J490" s="36">
        <v>1072383.8</v>
      </c>
      <c r="K490" s="19">
        <f t="shared" si="17"/>
        <v>1286860.56</v>
      </c>
      <c r="L490" s="37">
        <v>107238.38</v>
      </c>
      <c r="M490" s="38"/>
    </row>
    <row r="491" spans="1:13" s="39" customFormat="1" ht="12.95" customHeight="1" x14ac:dyDescent="0.25">
      <c r="A491" s="226"/>
      <c r="B491" s="29">
        <v>929</v>
      </c>
      <c r="C491" s="30">
        <v>5</v>
      </c>
      <c r="D491" s="32" t="s">
        <v>1280</v>
      </c>
      <c r="E491" s="32" t="s">
        <v>1281</v>
      </c>
      <c r="F491" s="32" t="s">
        <v>1282</v>
      </c>
      <c r="G491" s="33" t="s">
        <v>12</v>
      </c>
      <c r="H491" s="34" t="s">
        <v>13</v>
      </c>
      <c r="I491" s="35">
        <v>0.996</v>
      </c>
      <c r="J491" s="36">
        <v>1076925</v>
      </c>
      <c r="K491" s="19">
        <f t="shared" si="17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903</v>
      </c>
      <c r="C492" s="30">
        <v>6</v>
      </c>
      <c r="D492" s="32" t="s">
        <v>410</v>
      </c>
      <c r="E492" s="32" t="s">
        <v>1283</v>
      </c>
      <c r="F492" s="32" t="s">
        <v>1284</v>
      </c>
      <c r="G492" s="33" t="s">
        <v>12</v>
      </c>
      <c r="H492" s="34" t="s">
        <v>13</v>
      </c>
      <c r="I492" s="35">
        <v>0.996</v>
      </c>
      <c r="J492" s="36">
        <v>1076925</v>
      </c>
      <c r="K492" s="19">
        <f t="shared" si="17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918</v>
      </c>
      <c r="C493" s="30">
        <v>7</v>
      </c>
      <c r="D493" s="32" t="s">
        <v>1285</v>
      </c>
      <c r="E493" s="32" t="s">
        <v>1286</v>
      </c>
      <c r="F493" s="32" t="s">
        <v>1287</v>
      </c>
      <c r="G493" s="33" t="s">
        <v>12</v>
      </c>
      <c r="H493" s="34" t="s">
        <v>13</v>
      </c>
      <c r="I493" s="35">
        <v>0.996</v>
      </c>
      <c r="J493" s="36">
        <v>1076925</v>
      </c>
      <c r="K493" s="19">
        <f t="shared" si="17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926</v>
      </c>
      <c r="C494" s="30">
        <v>8</v>
      </c>
      <c r="D494" s="32" t="s">
        <v>1288</v>
      </c>
      <c r="E494" s="32" t="s">
        <v>1289</v>
      </c>
      <c r="F494" s="32" t="s">
        <v>1290</v>
      </c>
      <c r="G494" s="33" t="s">
        <v>12</v>
      </c>
      <c r="H494" s="34" t="s">
        <v>13</v>
      </c>
      <c r="I494" s="35">
        <v>0.996</v>
      </c>
      <c r="J494" s="36">
        <v>1076925</v>
      </c>
      <c r="K494" s="19">
        <f t="shared" si="17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901</v>
      </c>
      <c r="C495" s="30">
        <v>9</v>
      </c>
      <c r="D495" s="32" t="s">
        <v>1057</v>
      </c>
      <c r="E495" s="32" t="s">
        <v>1291</v>
      </c>
      <c r="F495" s="32" t="s">
        <v>1292</v>
      </c>
      <c r="G495" s="33" t="s">
        <v>12</v>
      </c>
      <c r="H495" s="34" t="s">
        <v>13</v>
      </c>
      <c r="I495" s="35">
        <v>0.996</v>
      </c>
      <c r="J495" s="36">
        <v>1076925</v>
      </c>
      <c r="K495" s="19">
        <f t="shared" si="17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933</v>
      </c>
      <c r="C496" s="30">
        <v>10</v>
      </c>
      <c r="D496" s="32" t="s">
        <v>1293</v>
      </c>
      <c r="E496" s="32" t="s">
        <v>1294</v>
      </c>
      <c r="F496" s="32" t="s">
        <v>1295</v>
      </c>
      <c r="G496" s="33" t="s">
        <v>12</v>
      </c>
      <c r="H496" s="34" t="s">
        <v>13</v>
      </c>
      <c r="I496" s="35">
        <v>0.996</v>
      </c>
      <c r="J496" s="36">
        <v>1076925</v>
      </c>
      <c r="K496" s="19">
        <f t="shared" si="17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921</v>
      </c>
      <c r="C497" s="30">
        <v>11</v>
      </c>
      <c r="D497" s="32" t="s">
        <v>1296</v>
      </c>
      <c r="E497" s="32" t="s">
        <v>1297</v>
      </c>
      <c r="F497" s="32" t="s">
        <v>1298</v>
      </c>
      <c r="G497" s="33" t="s">
        <v>12</v>
      </c>
      <c r="H497" s="34" t="s">
        <v>13</v>
      </c>
      <c r="I497" s="35">
        <v>0.996</v>
      </c>
      <c r="J497" s="36">
        <v>1076925</v>
      </c>
      <c r="K497" s="19">
        <f t="shared" si="17"/>
        <v>1292310</v>
      </c>
      <c r="L497" s="37">
        <v>107692.5</v>
      </c>
      <c r="M497" s="38"/>
    </row>
    <row r="498" spans="1:13" s="39" customFormat="1" ht="12.95" customHeight="1" x14ac:dyDescent="0.25">
      <c r="A498" s="226"/>
      <c r="B498" s="29">
        <v>914</v>
      </c>
      <c r="C498" s="30">
        <v>12</v>
      </c>
      <c r="D498" s="32" t="s">
        <v>1299</v>
      </c>
      <c r="E498" s="32" t="s">
        <v>1300</v>
      </c>
      <c r="F498" s="32" t="s">
        <v>1301</v>
      </c>
      <c r="G498" s="33" t="s">
        <v>12</v>
      </c>
      <c r="H498" s="34" t="s">
        <v>13</v>
      </c>
      <c r="I498" s="35">
        <v>0.996</v>
      </c>
      <c r="J498" s="36">
        <v>1076925</v>
      </c>
      <c r="K498" s="19">
        <f t="shared" si="17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928</v>
      </c>
      <c r="C499" s="30">
        <v>13</v>
      </c>
      <c r="D499" s="42" t="s">
        <v>1302</v>
      </c>
      <c r="E499" s="42" t="s">
        <v>1303</v>
      </c>
      <c r="F499" s="42" t="s">
        <v>1304</v>
      </c>
      <c r="G499" s="33" t="s">
        <v>12</v>
      </c>
      <c r="H499" s="34" t="s">
        <v>13</v>
      </c>
      <c r="I499" s="35">
        <v>0.99199999999999999</v>
      </c>
      <c r="J499" s="36">
        <v>1072600</v>
      </c>
      <c r="K499" s="19">
        <f t="shared" si="17"/>
        <v>1287120</v>
      </c>
      <c r="L499" s="37">
        <v>107260</v>
      </c>
      <c r="M499" s="38"/>
    </row>
    <row r="500" spans="1:13" s="39" customFormat="1" ht="12.95" customHeight="1" x14ac:dyDescent="0.25">
      <c r="A500" s="226"/>
      <c r="B500" s="29">
        <v>900</v>
      </c>
      <c r="C500" s="30">
        <v>14</v>
      </c>
      <c r="D500" s="32" t="s">
        <v>1305</v>
      </c>
      <c r="E500" s="32" t="s">
        <v>1306</v>
      </c>
      <c r="F500" s="32" t="s">
        <v>1307</v>
      </c>
      <c r="G500" s="33" t="s">
        <v>12</v>
      </c>
      <c r="H500" s="34" t="s">
        <v>13</v>
      </c>
      <c r="I500" s="35">
        <v>0.996</v>
      </c>
      <c r="J500" s="36">
        <v>1076925</v>
      </c>
      <c r="K500" s="19">
        <f t="shared" si="17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916</v>
      </c>
      <c r="C501" s="30">
        <v>15</v>
      </c>
      <c r="D501" s="42" t="s">
        <v>1308</v>
      </c>
      <c r="E501" s="42" t="s">
        <v>1309</v>
      </c>
      <c r="F501" s="42" t="s">
        <v>1310</v>
      </c>
      <c r="G501" s="27" t="s">
        <v>12</v>
      </c>
      <c r="H501" s="34" t="s">
        <v>13</v>
      </c>
      <c r="I501" s="35">
        <v>0.996</v>
      </c>
      <c r="J501" s="36">
        <v>1076925</v>
      </c>
      <c r="K501" s="19">
        <f t="shared" si="17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927</v>
      </c>
      <c r="C502" s="30">
        <v>16</v>
      </c>
      <c r="D502" s="32" t="s">
        <v>1311</v>
      </c>
      <c r="E502" s="32" t="s">
        <v>1312</v>
      </c>
      <c r="F502" s="32" t="s">
        <v>1313</v>
      </c>
      <c r="G502" s="50" t="s">
        <v>12</v>
      </c>
      <c r="H502" s="34" t="s">
        <v>13</v>
      </c>
      <c r="I502" s="35">
        <v>0.996</v>
      </c>
      <c r="J502" s="36">
        <v>1076925</v>
      </c>
      <c r="K502" s="19">
        <f t="shared" si="17"/>
        <v>1292310</v>
      </c>
      <c r="L502" s="37">
        <v>107692.5</v>
      </c>
      <c r="M502" s="38"/>
    </row>
    <row r="503" spans="1:13" s="39" customFormat="1" ht="12.95" customHeight="1" x14ac:dyDescent="0.25">
      <c r="A503" s="226"/>
      <c r="B503" s="29">
        <v>907</v>
      </c>
      <c r="C503" s="30">
        <v>17</v>
      </c>
      <c r="D503" s="42" t="s">
        <v>1314</v>
      </c>
      <c r="E503" s="42" t="s">
        <v>1315</v>
      </c>
      <c r="F503" s="42" t="s">
        <v>1264</v>
      </c>
      <c r="G503" s="27" t="s">
        <v>12</v>
      </c>
      <c r="H503" s="34" t="s">
        <v>13</v>
      </c>
      <c r="I503" s="35">
        <v>0.996</v>
      </c>
      <c r="J503" s="36">
        <v>1076925</v>
      </c>
      <c r="K503" s="19">
        <f t="shared" si="17"/>
        <v>1292310</v>
      </c>
      <c r="L503" s="37">
        <v>107692.5</v>
      </c>
      <c r="M503" s="38"/>
    </row>
    <row r="504" spans="1:13" s="39" customFormat="1" ht="12.95" customHeight="1" x14ac:dyDescent="0.25">
      <c r="A504" s="226"/>
      <c r="B504" s="29">
        <v>920</v>
      </c>
      <c r="C504" s="30">
        <v>18</v>
      </c>
      <c r="D504" s="32" t="s">
        <v>1319</v>
      </c>
      <c r="E504" s="32" t="s">
        <v>1320</v>
      </c>
      <c r="F504" s="32" t="s">
        <v>1321</v>
      </c>
      <c r="G504" s="50" t="s">
        <v>12</v>
      </c>
      <c r="H504" s="34" t="s">
        <v>13</v>
      </c>
      <c r="I504" s="35">
        <v>0.99</v>
      </c>
      <c r="J504" s="36">
        <v>1070437.5</v>
      </c>
      <c r="K504" s="19">
        <f t="shared" si="17"/>
        <v>1284525</v>
      </c>
      <c r="L504" s="37">
        <v>107043.75</v>
      </c>
      <c r="M504" s="38"/>
    </row>
    <row r="505" spans="1:13" s="39" customFormat="1" ht="12.95" customHeight="1" x14ac:dyDescent="0.25">
      <c r="A505" s="226"/>
      <c r="B505" s="29">
        <v>912</v>
      </c>
      <c r="C505" s="30">
        <v>19</v>
      </c>
      <c r="D505" s="32" t="s">
        <v>1322</v>
      </c>
      <c r="E505" s="32" t="s">
        <v>1323</v>
      </c>
      <c r="F505" s="32" t="s">
        <v>1324</v>
      </c>
      <c r="G505" s="50" t="s">
        <v>12</v>
      </c>
      <c r="H505" s="34" t="s">
        <v>13</v>
      </c>
      <c r="I505" s="35">
        <v>0.996</v>
      </c>
      <c r="J505" s="36">
        <v>1076925</v>
      </c>
      <c r="K505" s="19">
        <f t="shared" si="17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911</v>
      </c>
      <c r="C506" s="30">
        <v>20</v>
      </c>
      <c r="D506" s="32" t="s">
        <v>1036</v>
      </c>
      <c r="E506" s="32" t="s">
        <v>1037</v>
      </c>
      <c r="F506" s="32" t="s">
        <v>1325</v>
      </c>
      <c r="G506" s="33" t="s">
        <v>12</v>
      </c>
      <c r="H506" s="34" t="s">
        <v>13</v>
      </c>
      <c r="I506" s="35">
        <v>0.996</v>
      </c>
      <c r="J506" s="36">
        <v>1076925</v>
      </c>
      <c r="K506" s="19">
        <f t="shared" si="17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925</v>
      </c>
      <c r="C507" s="30">
        <v>21</v>
      </c>
      <c r="D507" s="32" t="s">
        <v>1326</v>
      </c>
      <c r="E507" s="32" t="s">
        <v>1327</v>
      </c>
      <c r="F507" s="32" t="s">
        <v>1328</v>
      </c>
      <c r="G507" s="33" t="s">
        <v>12</v>
      </c>
      <c r="H507" s="34" t="s">
        <v>13</v>
      </c>
      <c r="I507" s="35">
        <v>0.996</v>
      </c>
      <c r="J507" s="36">
        <v>1076925</v>
      </c>
      <c r="K507" s="19">
        <f t="shared" si="17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915</v>
      </c>
      <c r="C508" s="30">
        <v>22</v>
      </c>
      <c r="D508" s="32" t="s">
        <v>1329</v>
      </c>
      <c r="E508" s="32" t="s">
        <v>1330</v>
      </c>
      <c r="F508" s="32" t="s">
        <v>1331</v>
      </c>
      <c r="G508" s="33" t="s">
        <v>12</v>
      </c>
      <c r="H508" s="34" t="s">
        <v>13</v>
      </c>
      <c r="I508" s="35">
        <v>0.996</v>
      </c>
      <c r="J508" s="36">
        <v>1076925</v>
      </c>
      <c r="K508" s="19">
        <f t="shared" si="17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909</v>
      </c>
      <c r="C509" s="30">
        <v>23</v>
      </c>
      <c r="D509" s="32" t="s">
        <v>1332</v>
      </c>
      <c r="E509" s="32" t="s">
        <v>1333</v>
      </c>
      <c r="F509" s="32" t="s">
        <v>1334</v>
      </c>
      <c r="G509" s="33" t="s">
        <v>12</v>
      </c>
      <c r="H509" s="34" t="s">
        <v>13</v>
      </c>
      <c r="I509" s="35">
        <v>0.996</v>
      </c>
      <c r="J509" s="36">
        <v>1076925</v>
      </c>
      <c r="K509" s="19">
        <f t="shared" si="17"/>
        <v>1292310</v>
      </c>
      <c r="L509" s="37">
        <v>107692.5</v>
      </c>
      <c r="M509" s="38"/>
    </row>
    <row r="510" spans="1:13" s="39" customFormat="1" ht="12.95" customHeight="1" x14ac:dyDescent="0.25">
      <c r="A510" s="226"/>
      <c r="B510" s="29">
        <v>932</v>
      </c>
      <c r="C510" s="30">
        <v>24</v>
      </c>
      <c r="D510" s="42" t="s">
        <v>1335</v>
      </c>
      <c r="E510" s="42" t="s">
        <v>1336</v>
      </c>
      <c r="F510" s="42" t="s">
        <v>1337</v>
      </c>
      <c r="G510" s="33" t="s">
        <v>12</v>
      </c>
      <c r="H510" s="34" t="s">
        <v>13</v>
      </c>
      <c r="I510" s="35">
        <v>0.996</v>
      </c>
      <c r="J510" s="36">
        <v>1076925</v>
      </c>
      <c r="K510" s="19">
        <f t="shared" si="17"/>
        <v>1292310</v>
      </c>
      <c r="L510" s="37">
        <v>107692.5</v>
      </c>
      <c r="M510" s="38"/>
    </row>
    <row r="511" spans="1:13" s="39" customFormat="1" ht="12.95" customHeight="1" x14ac:dyDescent="0.25">
      <c r="A511" s="226"/>
      <c r="B511" s="29">
        <v>923</v>
      </c>
      <c r="C511" s="30">
        <v>25</v>
      </c>
      <c r="D511" s="32" t="s">
        <v>1338</v>
      </c>
      <c r="E511" s="32" t="s">
        <v>1339</v>
      </c>
      <c r="F511" s="32" t="s">
        <v>1340</v>
      </c>
      <c r="G511" s="33" t="s">
        <v>12</v>
      </c>
      <c r="H511" s="34" t="s">
        <v>13</v>
      </c>
      <c r="I511" s="35">
        <v>0.99</v>
      </c>
      <c r="J511" s="36">
        <v>1070437.5</v>
      </c>
      <c r="K511" s="19">
        <f t="shared" si="17"/>
        <v>1284525</v>
      </c>
      <c r="L511" s="37">
        <v>107043.75</v>
      </c>
      <c r="M511" s="38"/>
    </row>
    <row r="512" spans="1:13" s="39" customFormat="1" ht="12.95" customHeight="1" x14ac:dyDescent="0.25">
      <c r="A512" s="226"/>
      <c r="B512" s="29">
        <v>934</v>
      </c>
      <c r="C512" s="30">
        <v>26</v>
      </c>
      <c r="D512" s="42" t="s">
        <v>1341</v>
      </c>
      <c r="E512" s="42" t="s">
        <v>1342</v>
      </c>
      <c r="F512" s="42" t="s">
        <v>1343</v>
      </c>
      <c r="G512" s="33" t="s">
        <v>12</v>
      </c>
      <c r="H512" s="34" t="s">
        <v>13</v>
      </c>
      <c r="I512" s="35">
        <v>0.996</v>
      </c>
      <c r="J512" s="36">
        <v>1076925</v>
      </c>
      <c r="K512" s="19">
        <f t="shared" si="17"/>
        <v>1292310</v>
      </c>
      <c r="L512" s="37">
        <v>107692.5</v>
      </c>
      <c r="M512" s="38"/>
    </row>
    <row r="513" spans="1:13" s="39" customFormat="1" ht="12.95" customHeight="1" x14ac:dyDescent="0.25">
      <c r="A513" s="226"/>
      <c r="B513" s="29">
        <v>910</v>
      </c>
      <c r="C513" s="30">
        <v>27</v>
      </c>
      <c r="D513" s="32" t="s">
        <v>1344</v>
      </c>
      <c r="E513" s="32" t="s">
        <v>1345</v>
      </c>
      <c r="F513" s="32" t="s">
        <v>1346</v>
      </c>
      <c r="G513" s="33" t="s">
        <v>12</v>
      </c>
      <c r="H513" s="34" t="s">
        <v>13</v>
      </c>
      <c r="I513" s="35">
        <v>0.996</v>
      </c>
      <c r="J513" s="36">
        <v>1076925</v>
      </c>
      <c r="K513" s="19">
        <f t="shared" si="17"/>
        <v>1292310</v>
      </c>
      <c r="L513" s="37">
        <v>107692.5</v>
      </c>
      <c r="M513" s="38"/>
    </row>
    <row r="514" spans="1:13" s="39" customFormat="1" ht="12.95" customHeight="1" x14ac:dyDescent="0.25">
      <c r="A514" s="226"/>
      <c r="B514" s="29">
        <v>922</v>
      </c>
      <c r="C514" s="30">
        <v>28</v>
      </c>
      <c r="D514" s="42" t="s">
        <v>1347</v>
      </c>
      <c r="E514" s="42" t="s">
        <v>1348</v>
      </c>
      <c r="F514" s="42" t="s">
        <v>1349</v>
      </c>
      <c r="G514" s="33" t="s">
        <v>12</v>
      </c>
      <c r="H514" s="34" t="s">
        <v>13</v>
      </c>
      <c r="I514" s="35">
        <v>0.996</v>
      </c>
      <c r="J514" s="36">
        <v>1076925</v>
      </c>
      <c r="K514" s="19">
        <f t="shared" si="17"/>
        <v>1292310</v>
      </c>
      <c r="L514" s="37">
        <v>107692.5</v>
      </c>
      <c r="M514" s="38"/>
    </row>
    <row r="515" spans="1:13" s="39" customFormat="1" ht="12.95" customHeight="1" x14ac:dyDescent="0.25">
      <c r="A515" s="226"/>
      <c r="B515" s="29">
        <v>902</v>
      </c>
      <c r="C515" s="30">
        <v>29</v>
      </c>
      <c r="D515" s="32" t="s">
        <v>1350</v>
      </c>
      <c r="E515" s="32" t="s">
        <v>1351</v>
      </c>
      <c r="F515" s="32" t="s">
        <v>1352</v>
      </c>
      <c r="G515" s="33" t="s">
        <v>12</v>
      </c>
      <c r="H515" s="34" t="s">
        <v>13</v>
      </c>
      <c r="I515" s="35">
        <v>0.996</v>
      </c>
      <c r="J515" s="36">
        <v>1076925</v>
      </c>
      <c r="K515" s="19">
        <f t="shared" si="17"/>
        <v>1292310</v>
      </c>
      <c r="L515" s="37">
        <v>107692.5</v>
      </c>
      <c r="M515" s="38"/>
    </row>
    <row r="516" spans="1:13" s="39" customFormat="1" ht="12.95" customHeight="1" x14ac:dyDescent="0.25">
      <c r="A516" s="226"/>
      <c r="B516" s="29">
        <v>913</v>
      </c>
      <c r="C516" s="30">
        <v>30</v>
      </c>
      <c r="D516" s="59" t="s">
        <v>1316</v>
      </c>
      <c r="E516" s="59" t="s">
        <v>5726</v>
      </c>
      <c r="F516" s="59" t="s">
        <v>1318</v>
      </c>
      <c r="G516" s="33" t="s">
        <v>12</v>
      </c>
      <c r="H516" s="34" t="s">
        <v>13</v>
      </c>
      <c r="I516" s="35">
        <v>0.72929999999999995</v>
      </c>
      <c r="J516" s="36">
        <v>386655</v>
      </c>
      <c r="K516" s="19">
        <f t="shared" si="17"/>
        <v>544366.12</v>
      </c>
      <c r="L516" s="37">
        <v>78855.56</v>
      </c>
      <c r="M516" s="38"/>
    </row>
    <row r="517" spans="1:13" s="39" customFormat="1" ht="12.95" customHeight="1" x14ac:dyDescent="0.25">
      <c r="A517" s="226"/>
      <c r="B517" s="29">
        <v>931</v>
      </c>
      <c r="C517" s="30">
        <v>31</v>
      </c>
      <c r="D517" s="32" t="s">
        <v>1353</v>
      </c>
      <c r="E517" s="32" t="s">
        <v>1354</v>
      </c>
      <c r="F517" s="32" t="s">
        <v>1355</v>
      </c>
      <c r="G517" s="33" t="s">
        <v>12</v>
      </c>
      <c r="H517" s="34" t="s">
        <v>13</v>
      </c>
      <c r="I517" s="35">
        <v>0.996</v>
      </c>
      <c r="J517" s="36">
        <v>1076925</v>
      </c>
      <c r="K517" s="19">
        <f t="shared" si="17"/>
        <v>1292310</v>
      </c>
      <c r="L517" s="37">
        <v>107692.5</v>
      </c>
      <c r="M517" s="38"/>
    </row>
    <row r="518" spans="1:13" s="39" customFormat="1" ht="12.95" customHeight="1" x14ac:dyDescent="0.25">
      <c r="A518" s="226"/>
      <c r="B518" s="29"/>
      <c r="C518" s="30"/>
      <c r="D518" s="31" t="s">
        <v>5732</v>
      </c>
      <c r="E518" s="32"/>
      <c r="F518" s="32"/>
      <c r="G518" s="33"/>
      <c r="H518" s="34"/>
      <c r="I518" s="35"/>
      <c r="J518" s="36"/>
      <c r="K518" s="19"/>
      <c r="L518" s="37"/>
      <c r="M518" s="38"/>
    </row>
    <row r="519" spans="1:13" s="39" customFormat="1" ht="12.95" customHeight="1" x14ac:dyDescent="0.25">
      <c r="A519" s="227"/>
      <c r="B519" s="43">
        <v>919</v>
      </c>
      <c r="C519" s="30">
        <v>1</v>
      </c>
      <c r="D519" s="32" t="s">
        <v>1356</v>
      </c>
      <c r="E519" s="32" t="s">
        <v>1357</v>
      </c>
      <c r="F519" s="32" t="s">
        <v>174</v>
      </c>
      <c r="G519" s="33" t="s">
        <v>5731</v>
      </c>
      <c r="H519" s="34" t="s">
        <v>13</v>
      </c>
      <c r="I519" s="35">
        <v>0.99399999999999999</v>
      </c>
      <c r="J519" s="36">
        <v>1702721.9999999998</v>
      </c>
      <c r="K519" s="19">
        <f>ROUND(J519+L519*2,2)</f>
        <v>2043266.4</v>
      </c>
      <c r="L519" s="37">
        <v>170272.2</v>
      </c>
      <c r="M519" s="38"/>
    </row>
    <row r="520" spans="1:13" s="39" customFormat="1" ht="12.95" customHeight="1" x14ac:dyDescent="0.25">
      <c r="A520" s="225" t="s">
        <v>1358</v>
      </c>
      <c r="B520" s="29"/>
      <c r="C520" s="30"/>
      <c r="D520" s="31" t="s">
        <v>11</v>
      </c>
      <c r="E520" s="32"/>
      <c r="F520" s="32"/>
      <c r="G520" s="33"/>
      <c r="H520" s="34"/>
      <c r="I520" s="35"/>
      <c r="J520" s="36"/>
      <c r="K520" s="19"/>
      <c r="L520" s="37"/>
      <c r="M520" s="38"/>
    </row>
    <row r="521" spans="1:13" s="39" customFormat="1" ht="12.95" customHeight="1" x14ac:dyDescent="0.25">
      <c r="A521" s="226"/>
      <c r="B521" s="29">
        <v>4624</v>
      </c>
      <c r="C521" s="30">
        <v>1</v>
      </c>
      <c r="D521" s="32" t="s">
        <v>1359</v>
      </c>
      <c r="E521" s="32" t="s">
        <v>1360</v>
      </c>
      <c r="F521" s="32" t="s">
        <v>1361</v>
      </c>
      <c r="G521" s="33" t="s">
        <v>12</v>
      </c>
      <c r="H521" s="34" t="s">
        <v>13</v>
      </c>
      <c r="I521" s="35">
        <v>0.93469999999999998</v>
      </c>
      <c r="J521" s="36">
        <v>1003659.5</v>
      </c>
      <c r="K521" s="19">
        <f t="shared" ref="K521:K544" si="18">ROUND(J521+L521*2,2)</f>
        <v>1205788.3799999999</v>
      </c>
      <c r="L521" s="37">
        <v>101064.44</v>
      </c>
      <c r="M521" s="38"/>
    </row>
    <row r="522" spans="1:13" s="39" customFormat="1" ht="12.95" customHeight="1" x14ac:dyDescent="0.25">
      <c r="A522" s="226"/>
      <c r="B522" s="29">
        <v>4612</v>
      </c>
      <c r="C522" s="30">
        <v>2</v>
      </c>
      <c r="D522" s="32" t="s">
        <v>1362</v>
      </c>
      <c r="E522" s="32" t="s">
        <v>1363</v>
      </c>
      <c r="F522" s="32" t="s">
        <v>1364</v>
      </c>
      <c r="G522" s="33" t="s">
        <v>12</v>
      </c>
      <c r="H522" s="34" t="s">
        <v>13</v>
      </c>
      <c r="I522" s="35">
        <v>0.93979999999999997</v>
      </c>
      <c r="J522" s="36">
        <v>1013953.02</v>
      </c>
      <c r="K522" s="19">
        <f t="shared" si="18"/>
        <v>1217184.78</v>
      </c>
      <c r="L522" s="37">
        <v>101615.88</v>
      </c>
      <c r="M522" s="38"/>
    </row>
    <row r="523" spans="1:13" s="39" customFormat="1" ht="12.95" customHeight="1" x14ac:dyDescent="0.25">
      <c r="A523" s="226"/>
      <c r="B523" s="29">
        <v>4615</v>
      </c>
      <c r="C523" s="30">
        <v>3</v>
      </c>
      <c r="D523" s="32" t="s">
        <v>1365</v>
      </c>
      <c r="E523" s="32" t="s">
        <v>1366</v>
      </c>
      <c r="F523" s="32" t="s">
        <v>1367</v>
      </c>
      <c r="G523" s="33" t="s">
        <v>12</v>
      </c>
      <c r="H523" s="34" t="s">
        <v>13</v>
      </c>
      <c r="I523" s="35">
        <v>0.94350000000000001</v>
      </c>
      <c r="J523" s="36">
        <v>1015985.77</v>
      </c>
      <c r="K523" s="19">
        <f t="shared" si="18"/>
        <v>1220017.6499999999</v>
      </c>
      <c r="L523" s="37">
        <v>102015.94</v>
      </c>
      <c r="M523" s="38"/>
    </row>
    <row r="524" spans="1:13" s="39" customFormat="1" ht="12.95" customHeight="1" x14ac:dyDescent="0.25">
      <c r="A524" s="226"/>
      <c r="B524" s="29">
        <v>4608</v>
      </c>
      <c r="C524" s="30">
        <v>4</v>
      </c>
      <c r="D524" s="32" t="s">
        <v>1368</v>
      </c>
      <c r="E524" s="32" t="s">
        <v>1369</v>
      </c>
      <c r="F524" s="32" t="s">
        <v>1370</v>
      </c>
      <c r="G524" s="33" t="s">
        <v>12</v>
      </c>
      <c r="H524" s="34" t="s">
        <v>13</v>
      </c>
      <c r="I524" s="35">
        <v>0.93230000000000002</v>
      </c>
      <c r="J524" s="36">
        <v>995312.27</v>
      </c>
      <c r="K524" s="19">
        <f t="shared" si="18"/>
        <v>1196922.1499999999</v>
      </c>
      <c r="L524" s="37">
        <v>100804.94</v>
      </c>
      <c r="M524" s="38"/>
    </row>
    <row r="525" spans="1:13" s="39" customFormat="1" ht="12.95" customHeight="1" x14ac:dyDescent="0.25">
      <c r="A525" s="226"/>
      <c r="B525" s="29">
        <v>4605</v>
      </c>
      <c r="C525" s="30">
        <v>5</v>
      </c>
      <c r="D525" s="32" t="s">
        <v>1371</v>
      </c>
      <c r="E525" s="32" t="s">
        <v>1372</v>
      </c>
      <c r="F525" s="32" t="s">
        <v>1373</v>
      </c>
      <c r="G525" s="33" t="s">
        <v>12</v>
      </c>
      <c r="H525" s="34" t="s">
        <v>13</v>
      </c>
      <c r="I525" s="35">
        <v>0.95379999999999998</v>
      </c>
      <c r="J525" s="36">
        <v>1029847.3999999999</v>
      </c>
      <c r="K525" s="19">
        <f t="shared" si="18"/>
        <v>1236106.6599999999</v>
      </c>
      <c r="L525" s="37">
        <v>103129.63</v>
      </c>
      <c r="M525" s="38"/>
    </row>
    <row r="526" spans="1:13" s="39" customFormat="1" ht="13.5" customHeight="1" x14ac:dyDescent="0.25">
      <c r="A526" s="226"/>
      <c r="B526" s="29">
        <v>4607</v>
      </c>
      <c r="C526" s="30">
        <v>6</v>
      </c>
      <c r="D526" s="32" t="s">
        <v>1374</v>
      </c>
      <c r="E526" s="32" t="s">
        <v>1375</v>
      </c>
      <c r="F526" s="32" t="s">
        <v>1376</v>
      </c>
      <c r="G526" s="33" t="s">
        <v>12</v>
      </c>
      <c r="H526" s="34" t="s">
        <v>13</v>
      </c>
      <c r="I526" s="35">
        <v>0.93500000000000005</v>
      </c>
      <c r="J526" s="36">
        <v>1003162.1399999999</v>
      </c>
      <c r="K526" s="19">
        <f t="shared" si="18"/>
        <v>1205355.8999999999</v>
      </c>
      <c r="L526" s="37">
        <v>101096.88</v>
      </c>
      <c r="M526" s="64"/>
    </row>
    <row r="527" spans="1:13" s="39" customFormat="1" ht="12.95" customHeight="1" x14ac:dyDescent="0.25">
      <c r="A527" s="226"/>
      <c r="B527" s="29">
        <v>4621</v>
      </c>
      <c r="C527" s="30">
        <v>7</v>
      </c>
      <c r="D527" s="32" t="s">
        <v>1377</v>
      </c>
      <c r="E527" s="32" t="s">
        <v>1378</v>
      </c>
      <c r="F527" s="32" t="s">
        <v>1379</v>
      </c>
      <c r="G527" s="33" t="s">
        <v>12</v>
      </c>
      <c r="H527" s="34" t="s">
        <v>13</v>
      </c>
      <c r="I527" s="35">
        <v>0.54749999999999999</v>
      </c>
      <c r="J527" s="36">
        <v>451054.25</v>
      </c>
      <c r="K527" s="19">
        <f t="shared" si="18"/>
        <v>569451.13</v>
      </c>
      <c r="L527" s="37">
        <v>59198.44</v>
      </c>
      <c r="M527" s="38"/>
    </row>
    <row r="528" spans="1:13" s="39" customFormat="1" ht="12.95" customHeight="1" x14ac:dyDescent="0.25">
      <c r="A528" s="226"/>
      <c r="B528" s="29">
        <v>4610</v>
      </c>
      <c r="C528" s="30">
        <v>8</v>
      </c>
      <c r="D528" s="32" t="s">
        <v>1380</v>
      </c>
      <c r="E528" s="32" t="s">
        <v>1381</v>
      </c>
      <c r="F528" s="32" t="s">
        <v>1382</v>
      </c>
      <c r="G528" s="33" t="s">
        <v>12</v>
      </c>
      <c r="H528" s="34" t="s">
        <v>13</v>
      </c>
      <c r="I528" s="35">
        <v>0.34339999999999998</v>
      </c>
      <c r="J528" s="36">
        <v>947304.78</v>
      </c>
      <c r="K528" s="19">
        <f t="shared" si="18"/>
        <v>1021565.04</v>
      </c>
      <c r="L528" s="37">
        <v>37130.129999999997</v>
      </c>
      <c r="M528" s="38"/>
    </row>
    <row r="529" spans="1:13" s="39" customFormat="1" ht="12.95" customHeight="1" x14ac:dyDescent="0.25">
      <c r="A529" s="226"/>
      <c r="B529" s="29">
        <v>4604</v>
      </c>
      <c r="C529" s="30">
        <v>9</v>
      </c>
      <c r="D529" s="42" t="s">
        <v>1383</v>
      </c>
      <c r="E529" s="42" t="s">
        <v>1384</v>
      </c>
      <c r="F529" s="42" t="s">
        <v>1385</v>
      </c>
      <c r="G529" s="33" t="s">
        <v>12</v>
      </c>
      <c r="H529" s="34" t="s">
        <v>13</v>
      </c>
      <c r="I529" s="35">
        <v>0.94630000000000003</v>
      </c>
      <c r="J529" s="36">
        <v>1015791.1399999999</v>
      </c>
      <c r="K529" s="19">
        <f t="shared" si="18"/>
        <v>1220428.52</v>
      </c>
      <c r="L529" s="37">
        <v>102318.69</v>
      </c>
      <c r="M529" s="38"/>
    </row>
    <row r="530" spans="1:13" s="39" customFormat="1" ht="12.95" customHeight="1" x14ac:dyDescent="0.25">
      <c r="A530" s="226"/>
      <c r="B530" s="29">
        <v>4600</v>
      </c>
      <c r="C530" s="30">
        <v>10</v>
      </c>
      <c r="D530" s="32" t="s">
        <v>1386</v>
      </c>
      <c r="E530" s="32" t="s">
        <v>1387</v>
      </c>
      <c r="F530" s="32" t="s">
        <v>1337</v>
      </c>
      <c r="G530" s="33" t="s">
        <v>12</v>
      </c>
      <c r="H530" s="34" t="s">
        <v>13</v>
      </c>
      <c r="I530" s="35">
        <v>0.94450000000000001</v>
      </c>
      <c r="J530" s="36">
        <v>1016677.76</v>
      </c>
      <c r="K530" s="19">
        <f t="shared" si="18"/>
        <v>1220925.8799999999</v>
      </c>
      <c r="L530" s="37">
        <v>102124.06</v>
      </c>
      <c r="M530" s="38"/>
    </row>
    <row r="531" spans="1:13" s="39" customFormat="1" ht="12.95" customHeight="1" x14ac:dyDescent="0.25">
      <c r="A531" s="226"/>
      <c r="B531" s="29">
        <v>4620</v>
      </c>
      <c r="C531" s="30">
        <v>11</v>
      </c>
      <c r="D531" s="32" t="s">
        <v>1388</v>
      </c>
      <c r="E531" s="32" t="s">
        <v>1389</v>
      </c>
      <c r="F531" s="32" t="s">
        <v>1390</v>
      </c>
      <c r="G531" s="33" t="s">
        <v>12</v>
      </c>
      <c r="H531" s="34" t="s">
        <v>13</v>
      </c>
      <c r="I531" s="35">
        <v>0.94550000000000001</v>
      </c>
      <c r="J531" s="36">
        <v>881781.02</v>
      </c>
      <c r="K531" s="19">
        <f t="shared" si="18"/>
        <v>1086245.3999999999</v>
      </c>
      <c r="L531" s="37">
        <v>102232.19</v>
      </c>
      <c r="M531" s="38"/>
    </row>
    <row r="532" spans="1:13" s="39" customFormat="1" ht="12.95" customHeight="1" x14ac:dyDescent="0.25">
      <c r="A532" s="226"/>
      <c r="B532" s="29">
        <v>4603</v>
      </c>
      <c r="C532" s="30">
        <v>12</v>
      </c>
      <c r="D532" s="32" t="s">
        <v>1391</v>
      </c>
      <c r="E532" s="32" t="s">
        <v>1392</v>
      </c>
      <c r="F532" s="32" t="s">
        <v>1062</v>
      </c>
      <c r="G532" s="33" t="s">
        <v>12</v>
      </c>
      <c r="H532" s="34" t="s">
        <v>13</v>
      </c>
      <c r="I532" s="35">
        <v>0.94989999999999997</v>
      </c>
      <c r="J532" s="36">
        <v>814873.26</v>
      </c>
      <c r="K532" s="19">
        <f t="shared" si="18"/>
        <v>1020289.14</v>
      </c>
      <c r="L532" s="37">
        <v>102707.94</v>
      </c>
      <c r="M532" s="38"/>
    </row>
    <row r="533" spans="1:13" s="39" customFormat="1" ht="12.95" customHeight="1" x14ac:dyDescent="0.25">
      <c r="A533" s="226"/>
      <c r="B533" s="29">
        <v>4616</v>
      </c>
      <c r="C533" s="30">
        <v>13</v>
      </c>
      <c r="D533" s="32" t="s">
        <v>1393</v>
      </c>
      <c r="E533" s="32" t="s">
        <v>1394</v>
      </c>
      <c r="F533" s="32" t="s">
        <v>1395</v>
      </c>
      <c r="G533" s="33" t="s">
        <v>12</v>
      </c>
      <c r="H533" s="34" t="s">
        <v>13</v>
      </c>
      <c r="I533" s="35">
        <v>0.94510000000000005</v>
      </c>
      <c r="J533" s="36">
        <v>1019337.6299999999</v>
      </c>
      <c r="K533" s="19">
        <f t="shared" si="18"/>
        <v>1223715.51</v>
      </c>
      <c r="L533" s="37">
        <v>102188.94</v>
      </c>
      <c r="M533" s="38"/>
    </row>
    <row r="534" spans="1:13" s="39" customFormat="1" ht="12.95" customHeight="1" x14ac:dyDescent="0.25">
      <c r="A534" s="226"/>
      <c r="B534" s="29">
        <v>4609</v>
      </c>
      <c r="C534" s="30">
        <v>14</v>
      </c>
      <c r="D534" s="32" t="s">
        <v>1396</v>
      </c>
      <c r="E534" s="32" t="s">
        <v>1397</v>
      </c>
      <c r="F534" s="32" t="s">
        <v>1398</v>
      </c>
      <c r="G534" s="33" t="s">
        <v>12</v>
      </c>
      <c r="H534" s="34" t="s">
        <v>13</v>
      </c>
      <c r="I534" s="35">
        <v>0.94550000000000001</v>
      </c>
      <c r="J534" s="36">
        <v>1018840.27</v>
      </c>
      <c r="K534" s="19">
        <f t="shared" si="18"/>
        <v>1223304.6499999999</v>
      </c>
      <c r="L534" s="37">
        <v>102232.19</v>
      </c>
      <c r="M534" s="38"/>
    </row>
    <row r="535" spans="1:13" s="39" customFormat="1" ht="12.95" customHeight="1" x14ac:dyDescent="0.25">
      <c r="A535" s="226"/>
      <c r="B535" s="29">
        <v>4614</v>
      </c>
      <c r="C535" s="30">
        <v>15</v>
      </c>
      <c r="D535" s="32" t="s">
        <v>1399</v>
      </c>
      <c r="E535" s="32" t="s">
        <v>1400</v>
      </c>
      <c r="F535" s="32" t="s">
        <v>1401</v>
      </c>
      <c r="G535" s="33" t="s">
        <v>12</v>
      </c>
      <c r="H535" s="34" t="s">
        <v>13</v>
      </c>
      <c r="I535" s="35">
        <v>0.96050000000000002</v>
      </c>
      <c r="J535" s="36">
        <v>1031858.51</v>
      </c>
      <c r="K535" s="19">
        <f t="shared" si="18"/>
        <v>1239566.6299999999</v>
      </c>
      <c r="L535" s="37">
        <v>103854.06</v>
      </c>
      <c r="M535" s="38"/>
    </row>
    <row r="536" spans="1:13" s="39" customFormat="1" ht="12.95" customHeight="1" x14ac:dyDescent="0.25">
      <c r="A536" s="226"/>
      <c r="B536" s="29">
        <v>4622</v>
      </c>
      <c r="C536" s="30">
        <v>16</v>
      </c>
      <c r="D536" s="32" t="s">
        <v>1402</v>
      </c>
      <c r="E536" s="32" t="s">
        <v>1403</v>
      </c>
      <c r="F536" s="32" t="s">
        <v>1404</v>
      </c>
      <c r="G536" s="33" t="s">
        <v>12</v>
      </c>
      <c r="H536" s="34" t="s">
        <v>13</v>
      </c>
      <c r="I536" s="35">
        <v>0.55449999999999999</v>
      </c>
      <c r="J536" s="36">
        <v>811067.27</v>
      </c>
      <c r="K536" s="19">
        <f t="shared" si="18"/>
        <v>930977.89</v>
      </c>
      <c r="L536" s="37">
        <v>59955.31</v>
      </c>
      <c r="M536" s="38"/>
    </row>
    <row r="537" spans="1:13" s="39" customFormat="1" ht="12.95" customHeight="1" x14ac:dyDescent="0.25">
      <c r="A537" s="226"/>
      <c r="B537" s="29">
        <v>4617</v>
      </c>
      <c r="C537" s="30">
        <v>17</v>
      </c>
      <c r="D537" s="42" t="s">
        <v>1405</v>
      </c>
      <c r="E537" s="42" t="s">
        <v>1406</v>
      </c>
      <c r="F537" s="42" t="s">
        <v>1407</v>
      </c>
      <c r="G537" s="33" t="s">
        <v>12</v>
      </c>
      <c r="H537" s="34" t="s">
        <v>13</v>
      </c>
      <c r="I537" s="35">
        <v>0.94</v>
      </c>
      <c r="J537" s="36">
        <v>710954.31</v>
      </c>
      <c r="K537" s="19">
        <f t="shared" si="18"/>
        <v>914229.31</v>
      </c>
      <c r="L537" s="37">
        <v>101637.5</v>
      </c>
      <c r="M537" s="38"/>
    </row>
    <row r="538" spans="1:13" s="39" customFormat="1" ht="12.95" customHeight="1" x14ac:dyDescent="0.25">
      <c r="A538" s="226"/>
      <c r="B538" s="29">
        <v>4611</v>
      </c>
      <c r="C538" s="30">
        <v>18</v>
      </c>
      <c r="D538" s="42" t="s">
        <v>1408</v>
      </c>
      <c r="E538" s="42" t="s">
        <v>1409</v>
      </c>
      <c r="F538" s="42" t="s">
        <v>1050</v>
      </c>
      <c r="G538" s="27" t="s">
        <v>12</v>
      </c>
      <c r="H538" s="34" t="s">
        <v>13</v>
      </c>
      <c r="I538" s="35">
        <v>0.9415</v>
      </c>
      <c r="J538" s="36">
        <v>1015596.51</v>
      </c>
      <c r="K538" s="19">
        <f t="shared" si="18"/>
        <v>1219195.8899999999</v>
      </c>
      <c r="L538" s="37">
        <v>101799.69</v>
      </c>
      <c r="M538" s="38"/>
    </row>
    <row r="539" spans="1:13" s="39" customFormat="1" ht="12.95" customHeight="1" x14ac:dyDescent="0.25">
      <c r="A539" s="226"/>
      <c r="B539" s="29">
        <v>4618</v>
      </c>
      <c r="C539" s="30">
        <v>19</v>
      </c>
      <c r="D539" s="32" t="s">
        <v>1410</v>
      </c>
      <c r="E539" s="32" t="s">
        <v>1411</v>
      </c>
      <c r="F539" s="32" t="s">
        <v>1412</v>
      </c>
      <c r="G539" s="50" t="s">
        <v>12</v>
      </c>
      <c r="H539" s="34" t="s">
        <v>13</v>
      </c>
      <c r="I539" s="35">
        <v>0.95689999999999997</v>
      </c>
      <c r="J539" s="36">
        <v>1031123.26</v>
      </c>
      <c r="K539" s="19">
        <f t="shared" si="18"/>
        <v>1238052.8799999999</v>
      </c>
      <c r="L539" s="37">
        <v>103464.81</v>
      </c>
      <c r="M539" s="38"/>
    </row>
    <row r="540" spans="1:13" s="39" customFormat="1" ht="12.95" customHeight="1" x14ac:dyDescent="0.25">
      <c r="A540" s="226"/>
      <c r="B540" s="29">
        <v>4623</v>
      </c>
      <c r="C540" s="30">
        <v>20</v>
      </c>
      <c r="D540" s="42" t="s">
        <v>1413</v>
      </c>
      <c r="E540" s="42" t="s">
        <v>1414</v>
      </c>
      <c r="F540" s="42" t="s">
        <v>1415</v>
      </c>
      <c r="G540" s="27" t="s">
        <v>12</v>
      </c>
      <c r="H540" s="34" t="s">
        <v>13</v>
      </c>
      <c r="I540" s="35">
        <v>0.95030000000000003</v>
      </c>
      <c r="J540" s="36">
        <v>1025046.6399999999</v>
      </c>
      <c r="K540" s="19">
        <f t="shared" si="18"/>
        <v>1230549.02</v>
      </c>
      <c r="L540" s="37">
        <v>102751.19</v>
      </c>
      <c r="M540" s="38"/>
    </row>
    <row r="541" spans="1:13" s="39" customFormat="1" ht="12.95" customHeight="1" x14ac:dyDescent="0.25">
      <c r="A541" s="226"/>
      <c r="B541" s="29">
        <v>4613</v>
      </c>
      <c r="C541" s="30">
        <v>21</v>
      </c>
      <c r="D541" s="32" t="s">
        <v>1164</v>
      </c>
      <c r="E541" s="32" t="s">
        <v>1165</v>
      </c>
      <c r="F541" s="32" t="s">
        <v>1416</v>
      </c>
      <c r="G541" s="33" t="s">
        <v>12</v>
      </c>
      <c r="H541" s="34" t="s">
        <v>13</v>
      </c>
      <c r="I541" s="35">
        <v>0.66679999999999995</v>
      </c>
      <c r="J541" s="36">
        <v>988922.09000000008</v>
      </c>
      <c r="K541" s="19">
        <f t="shared" si="18"/>
        <v>1133117.5900000001</v>
      </c>
      <c r="L541" s="37">
        <v>72097.75</v>
      </c>
      <c r="M541" s="38"/>
    </row>
    <row r="542" spans="1:13" s="39" customFormat="1" ht="12.95" customHeight="1" x14ac:dyDescent="0.25">
      <c r="A542" s="226"/>
      <c r="B542" s="29">
        <v>4601</v>
      </c>
      <c r="C542" s="30">
        <v>22</v>
      </c>
      <c r="D542" s="32" t="s">
        <v>1066</v>
      </c>
      <c r="E542" s="32" t="s">
        <v>1067</v>
      </c>
      <c r="F542" s="32" t="s">
        <v>1417</v>
      </c>
      <c r="G542" s="33" t="s">
        <v>12</v>
      </c>
      <c r="H542" s="34" t="s">
        <v>13</v>
      </c>
      <c r="I542" s="35">
        <v>0.9587</v>
      </c>
      <c r="J542" s="36">
        <v>1030950.27</v>
      </c>
      <c r="K542" s="19">
        <f t="shared" si="18"/>
        <v>1238269.1499999999</v>
      </c>
      <c r="L542" s="37">
        <v>103659.44</v>
      </c>
      <c r="M542" s="38"/>
    </row>
    <row r="543" spans="1:13" s="39" customFormat="1" ht="12.95" customHeight="1" x14ac:dyDescent="0.25">
      <c r="A543" s="226"/>
      <c r="B543" s="29">
        <v>4602</v>
      </c>
      <c r="C543" s="30">
        <v>23</v>
      </c>
      <c r="D543" s="32" t="s">
        <v>1418</v>
      </c>
      <c r="E543" s="32" t="s">
        <v>1419</v>
      </c>
      <c r="F543" s="32" t="s">
        <v>1420</v>
      </c>
      <c r="G543" s="33" t="s">
        <v>12</v>
      </c>
      <c r="H543" s="34" t="s">
        <v>13</v>
      </c>
      <c r="I543" s="35">
        <v>0.96050000000000002</v>
      </c>
      <c r="J543" s="36">
        <v>1033804.76</v>
      </c>
      <c r="K543" s="19">
        <f t="shared" si="18"/>
        <v>1241512.8799999999</v>
      </c>
      <c r="L543" s="37">
        <v>103854.06</v>
      </c>
      <c r="M543" s="38"/>
    </row>
    <row r="544" spans="1:13" s="39" customFormat="1" ht="12.95" customHeight="1" x14ac:dyDescent="0.25">
      <c r="A544" s="227"/>
      <c r="B544" s="29">
        <v>4619</v>
      </c>
      <c r="C544" s="30">
        <v>24</v>
      </c>
      <c r="D544" s="32" t="s">
        <v>1421</v>
      </c>
      <c r="E544" s="32" t="s">
        <v>1422</v>
      </c>
      <c r="F544" s="32" t="s">
        <v>1423</v>
      </c>
      <c r="G544" s="33" t="s">
        <v>12</v>
      </c>
      <c r="H544" s="34" t="s">
        <v>13</v>
      </c>
      <c r="I544" s="35">
        <v>0.95150000000000001</v>
      </c>
      <c r="J544" s="36">
        <v>1021478.51</v>
      </c>
      <c r="K544" s="19">
        <f t="shared" si="18"/>
        <v>1227240.3899999999</v>
      </c>
      <c r="L544" s="37">
        <v>102880.94</v>
      </c>
      <c r="M544" s="38"/>
    </row>
    <row r="545" spans="1:13" s="39" customFormat="1" ht="12.95" customHeight="1" x14ac:dyDescent="0.25">
      <c r="A545" s="226" t="s">
        <v>1424</v>
      </c>
      <c r="B545" s="29"/>
      <c r="C545" s="30"/>
      <c r="D545" s="31" t="s">
        <v>11</v>
      </c>
      <c r="E545" s="32"/>
      <c r="F545" s="32"/>
      <c r="G545" s="33"/>
      <c r="H545" s="34"/>
      <c r="I545" s="35"/>
      <c r="J545" s="36"/>
      <c r="K545" s="19"/>
      <c r="L545" s="37"/>
      <c r="M545" s="38"/>
    </row>
    <row r="546" spans="1:13" s="39" customFormat="1" ht="12.95" customHeight="1" x14ac:dyDescent="0.25">
      <c r="A546" s="226"/>
      <c r="B546" s="29">
        <v>4702</v>
      </c>
      <c r="C546" s="30">
        <v>1</v>
      </c>
      <c r="D546" s="32" t="s">
        <v>1425</v>
      </c>
      <c r="E546" s="32" t="s">
        <v>1426</v>
      </c>
      <c r="F546" s="32" t="s">
        <v>1427</v>
      </c>
      <c r="G546" s="33" t="s">
        <v>12</v>
      </c>
      <c r="H546" s="34" t="s">
        <v>13</v>
      </c>
      <c r="I546" s="35">
        <v>0.98240000000000005</v>
      </c>
      <c r="J546" s="36">
        <v>1025500.78</v>
      </c>
      <c r="K546" s="19">
        <f t="shared" ref="K546:K566" si="19">ROUND(J546+L546*2,2)</f>
        <v>1237944.78</v>
      </c>
      <c r="L546" s="37">
        <v>106222</v>
      </c>
      <c r="M546" s="38"/>
    </row>
    <row r="547" spans="1:13" s="39" customFormat="1" ht="12.95" customHeight="1" x14ac:dyDescent="0.25">
      <c r="A547" s="226"/>
      <c r="B547" s="29">
        <v>4722</v>
      </c>
      <c r="C547" s="30">
        <v>2</v>
      </c>
      <c r="D547" s="42" t="s">
        <v>1428</v>
      </c>
      <c r="E547" s="42" t="s">
        <v>1429</v>
      </c>
      <c r="F547" s="42" t="s">
        <v>1430</v>
      </c>
      <c r="G547" s="33" t="s">
        <v>12</v>
      </c>
      <c r="H547" s="34" t="s">
        <v>13</v>
      </c>
      <c r="I547" s="35">
        <v>0.38540000000000002</v>
      </c>
      <c r="J547" s="36">
        <v>371560.8</v>
      </c>
      <c r="K547" s="19">
        <f t="shared" si="19"/>
        <v>454903.56</v>
      </c>
      <c r="L547" s="37">
        <v>41671.379999999997</v>
      </c>
      <c r="M547" s="38"/>
    </row>
    <row r="548" spans="1:13" s="39" customFormat="1" ht="12.95" customHeight="1" x14ac:dyDescent="0.25">
      <c r="A548" s="226"/>
      <c r="B548" s="29">
        <v>4706</v>
      </c>
      <c r="C548" s="30">
        <v>3</v>
      </c>
      <c r="D548" s="59" t="s">
        <v>2612</v>
      </c>
      <c r="E548" s="59" t="s">
        <v>5602</v>
      </c>
      <c r="F548" s="59" t="s">
        <v>5603</v>
      </c>
      <c r="G548" s="33" t="s">
        <v>12</v>
      </c>
      <c r="H548" s="34" t="s">
        <v>13</v>
      </c>
      <c r="I548" s="35">
        <v>0.58640000000000003</v>
      </c>
      <c r="J548" s="36">
        <v>536797.39999999991</v>
      </c>
      <c r="K548" s="19">
        <f t="shared" si="19"/>
        <v>663606.4</v>
      </c>
      <c r="L548" s="37">
        <v>63404.5</v>
      </c>
      <c r="M548" s="38"/>
    </row>
    <row r="549" spans="1:13" s="39" customFormat="1" ht="12.95" customHeight="1" x14ac:dyDescent="0.25">
      <c r="A549" s="226"/>
      <c r="B549" s="29">
        <v>4721</v>
      </c>
      <c r="C549" s="30">
        <v>4</v>
      </c>
      <c r="D549" s="32" t="s">
        <v>39</v>
      </c>
      <c r="E549" s="32" t="s">
        <v>1431</v>
      </c>
      <c r="F549" s="32" t="s">
        <v>1432</v>
      </c>
      <c r="G549" s="33" t="s">
        <v>12</v>
      </c>
      <c r="H549" s="34" t="s">
        <v>13</v>
      </c>
      <c r="I549" s="35">
        <v>0.98240000000000005</v>
      </c>
      <c r="J549" s="36">
        <v>1028095.78</v>
      </c>
      <c r="K549" s="19">
        <f t="shared" si="19"/>
        <v>1240539.78</v>
      </c>
      <c r="L549" s="37">
        <v>106222</v>
      </c>
      <c r="M549" s="38"/>
    </row>
    <row r="550" spans="1:13" s="39" customFormat="1" ht="12.95" customHeight="1" x14ac:dyDescent="0.25">
      <c r="A550" s="226"/>
      <c r="B550" s="29">
        <v>4708</v>
      </c>
      <c r="C550" s="30">
        <v>5</v>
      </c>
      <c r="D550" s="32" t="s">
        <v>1433</v>
      </c>
      <c r="E550" s="32" t="s">
        <v>1434</v>
      </c>
      <c r="F550" s="32" t="s">
        <v>1435</v>
      </c>
      <c r="G550" s="33" t="s">
        <v>12</v>
      </c>
      <c r="H550" s="34" t="s">
        <v>13</v>
      </c>
      <c r="I550" s="35">
        <v>0.38640000000000002</v>
      </c>
      <c r="J550" s="36">
        <v>368100.78</v>
      </c>
      <c r="K550" s="19">
        <f t="shared" si="19"/>
        <v>451659.78</v>
      </c>
      <c r="L550" s="37">
        <v>41779.5</v>
      </c>
      <c r="M550" s="38"/>
    </row>
    <row r="551" spans="1:13" s="39" customFormat="1" ht="12.95" customHeight="1" x14ac:dyDescent="0.25">
      <c r="A551" s="226"/>
      <c r="B551" s="29">
        <v>4713</v>
      </c>
      <c r="C551" s="30">
        <v>6</v>
      </c>
      <c r="D551" s="42" t="s">
        <v>1436</v>
      </c>
      <c r="E551" s="42" t="s">
        <v>1437</v>
      </c>
      <c r="F551" s="42" t="s">
        <v>1438</v>
      </c>
      <c r="G551" s="33" t="s">
        <v>12</v>
      </c>
      <c r="H551" s="34" t="s">
        <v>13</v>
      </c>
      <c r="I551" s="35">
        <v>0.98740000000000006</v>
      </c>
      <c r="J551" s="36">
        <v>1038692.02</v>
      </c>
      <c r="K551" s="19">
        <f t="shared" si="19"/>
        <v>1252217.28</v>
      </c>
      <c r="L551" s="37">
        <v>106762.63</v>
      </c>
      <c r="M551" s="38"/>
    </row>
    <row r="552" spans="1:13" s="39" customFormat="1" ht="12.95" customHeight="1" x14ac:dyDescent="0.25">
      <c r="A552" s="226"/>
      <c r="B552" s="29">
        <v>4701</v>
      </c>
      <c r="C552" s="30">
        <v>7</v>
      </c>
      <c r="D552" s="32" t="s">
        <v>1439</v>
      </c>
      <c r="E552" s="32" t="s">
        <v>1440</v>
      </c>
      <c r="F552" s="32" t="s">
        <v>1441</v>
      </c>
      <c r="G552" s="33" t="s">
        <v>12</v>
      </c>
      <c r="H552" s="34" t="s">
        <v>13</v>
      </c>
      <c r="I552" s="35">
        <v>0.98640000000000005</v>
      </c>
      <c r="J552" s="36">
        <v>1029825.78</v>
      </c>
      <c r="K552" s="19">
        <f t="shared" si="19"/>
        <v>1243134.78</v>
      </c>
      <c r="L552" s="37">
        <v>106654.5</v>
      </c>
      <c r="M552" s="38"/>
    </row>
    <row r="553" spans="1:13" s="39" customFormat="1" ht="12.95" customHeight="1" x14ac:dyDescent="0.25">
      <c r="A553" s="226"/>
      <c r="B553" s="43">
        <v>4717</v>
      </c>
      <c r="C553" s="30">
        <v>8</v>
      </c>
      <c r="D553" s="32" t="s">
        <v>1442</v>
      </c>
      <c r="E553" s="32" t="s">
        <v>1443</v>
      </c>
      <c r="F553" s="32" t="s">
        <v>1444</v>
      </c>
      <c r="G553" s="33" t="s">
        <v>12</v>
      </c>
      <c r="H553" s="34" t="s">
        <v>13</v>
      </c>
      <c r="I553" s="35">
        <v>0.38640000000000002</v>
      </c>
      <c r="J553" s="36">
        <v>386265.78</v>
      </c>
      <c r="K553" s="19">
        <f t="shared" si="19"/>
        <v>469824.78</v>
      </c>
      <c r="L553" s="37">
        <v>41779.5</v>
      </c>
      <c r="M553" s="38"/>
    </row>
    <row r="554" spans="1:13" s="39" customFormat="1" ht="12.95" customHeight="1" x14ac:dyDescent="0.25">
      <c r="A554" s="226"/>
      <c r="B554" s="29">
        <v>4707</v>
      </c>
      <c r="C554" s="30">
        <v>9</v>
      </c>
      <c r="D554" s="32" t="s">
        <v>1445</v>
      </c>
      <c r="E554" s="32" t="s">
        <v>1446</v>
      </c>
      <c r="F554" s="32" t="s">
        <v>1447</v>
      </c>
      <c r="G554" s="33" t="s">
        <v>12</v>
      </c>
      <c r="H554" s="34" t="s">
        <v>13</v>
      </c>
      <c r="I554" s="35">
        <v>0.98640000000000005</v>
      </c>
      <c r="J554" s="36">
        <v>1040205.78</v>
      </c>
      <c r="K554" s="19">
        <f t="shared" si="19"/>
        <v>1253514.78</v>
      </c>
      <c r="L554" s="37">
        <v>106654.5</v>
      </c>
      <c r="M554" s="38"/>
    </row>
    <row r="555" spans="1:13" s="39" customFormat="1" ht="12.95" customHeight="1" x14ac:dyDescent="0.25">
      <c r="A555" s="226"/>
      <c r="B555" s="29">
        <v>4714</v>
      </c>
      <c r="C555" s="30">
        <v>10</v>
      </c>
      <c r="D555" s="32" t="s">
        <v>352</v>
      </c>
      <c r="E555" s="32" t="s">
        <v>1448</v>
      </c>
      <c r="F555" s="32" t="s">
        <v>1449</v>
      </c>
      <c r="G555" s="33" t="s">
        <v>12</v>
      </c>
      <c r="H555" s="34" t="s">
        <v>13</v>
      </c>
      <c r="I555" s="35">
        <v>0.98640000000000005</v>
      </c>
      <c r="J555" s="36">
        <v>1040205.78</v>
      </c>
      <c r="K555" s="19">
        <f t="shared" si="19"/>
        <v>1253514.78</v>
      </c>
      <c r="L555" s="37">
        <v>106654.5</v>
      </c>
      <c r="M555" s="38"/>
    </row>
    <row r="556" spans="1:13" s="39" customFormat="1" ht="12.95" customHeight="1" x14ac:dyDescent="0.25">
      <c r="A556" s="226"/>
      <c r="B556" s="29">
        <v>4716</v>
      </c>
      <c r="C556" s="30">
        <v>11</v>
      </c>
      <c r="D556" s="32" t="s">
        <v>1450</v>
      </c>
      <c r="E556" s="32" t="s">
        <v>1451</v>
      </c>
      <c r="F556" s="32" t="s">
        <v>1452</v>
      </c>
      <c r="G556" s="33" t="s">
        <v>12</v>
      </c>
      <c r="H556" s="34" t="s">
        <v>13</v>
      </c>
      <c r="I556" s="35">
        <v>0.99350000000000005</v>
      </c>
      <c r="J556" s="36">
        <v>1073573.1199999999</v>
      </c>
      <c r="K556" s="19">
        <f t="shared" si="19"/>
        <v>1288417.5</v>
      </c>
      <c r="L556" s="37">
        <v>107422.19</v>
      </c>
      <c r="M556" s="38"/>
    </row>
    <row r="557" spans="1:13" s="39" customFormat="1" ht="12.95" customHeight="1" x14ac:dyDescent="0.25">
      <c r="A557" s="226"/>
      <c r="B557" s="29">
        <v>4715</v>
      </c>
      <c r="C557" s="30">
        <v>12</v>
      </c>
      <c r="D557" s="53" t="s">
        <v>1460</v>
      </c>
      <c r="E557" s="53" t="s">
        <v>5607</v>
      </c>
      <c r="F557" s="53" t="s">
        <v>5608</v>
      </c>
      <c r="G557" s="33" t="s">
        <v>12</v>
      </c>
      <c r="H557" s="34" t="s">
        <v>13</v>
      </c>
      <c r="I557" s="35">
        <v>0.39600000000000002</v>
      </c>
      <c r="J557" s="36">
        <v>427526.28</v>
      </c>
      <c r="K557" s="19">
        <f t="shared" si="19"/>
        <v>513161.28</v>
      </c>
      <c r="L557" s="37">
        <v>42817.5</v>
      </c>
      <c r="M557" s="38"/>
    </row>
    <row r="558" spans="1:13" s="39" customFormat="1" ht="12.95" customHeight="1" x14ac:dyDescent="0.25">
      <c r="A558" s="226"/>
      <c r="B558" s="29">
        <v>4719</v>
      </c>
      <c r="C558" s="30">
        <v>13</v>
      </c>
      <c r="D558" s="59" t="s">
        <v>5604</v>
      </c>
      <c r="E558" s="59" t="s">
        <v>5605</v>
      </c>
      <c r="F558" s="59" t="s">
        <v>5606</v>
      </c>
      <c r="G558" s="33" t="s">
        <v>12</v>
      </c>
      <c r="H558" s="34" t="s">
        <v>13</v>
      </c>
      <c r="I558" s="35">
        <v>0.58740000000000003</v>
      </c>
      <c r="J558" s="36">
        <v>468678.67</v>
      </c>
      <c r="K558" s="19">
        <f t="shared" si="19"/>
        <v>595703.93000000005</v>
      </c>
      <c r="L558" s="37">
        <v>63512.63</v>
      </c>
      <c r="M558" s="38"/>
    </row>
    <row r="559" spans="1:13" s="39" customFormat="1" ht="12.95" customHeight="1" x14ac:dyDescent="0.25">
      <c r="A559" s="226"/>
      <c r="B559" s="29">
        <v>4712</v>
      </c>
      <c r="C559" s="30">
        <v>14</v>
      </c>
      <c r="D559" s="32" t="s">
        <v>1453</v>
      </c>
      <c r="E559" s="32" t="s">
        <v>1454</v>
      </c>
      <c r="F559" s="32" t="s">
        <v>1455</v>
      </c>
      <c r="G559" s="33" t="s">
        <v>12</v>
      </c>
      <c r="H559" s="34" t="s">
        <v>13</v>
      </c>
      <c r="I559" s="35">
        <v>0.98750000000000004</v>
      </c>
      <c r="J559" s="36">
        <v>1067085.6199999999</v>
      </c>
      <c r="K559" s="19">
        <f t="shared" si="19"/>
        <v>1280632.5</v>
      </c>
      <c r="L559" s="37">
        <v>106773.44</v>
      </c>
      <c r="M559" s="38"/>
    </row>
    <row r="560" spans="1:13" s="39" customFormat="1" ht="12.95" customHeight="1" x14ac:dyDescent="0.25">
      <c r="A560" s="226"/>
      <c r="B560" s="29">
        <v>4718</v>
      </c>
      <c r="C560" s="30">
        <v>15</v>
      </c>
      <c r="D560" s="42" t="s">
        <v>1456</v>
      </c>
      <c r="E560" s="42" t="s">
        <v>1457</v>
      </c>
      <c r="F560" s="42" t="s">
        <v>1458</v>
      </c>
      <c r="G560" s="33" t="s">
        <v>12</v>
      </c>
      <c r="H560" s="34" t="s">
        <v>13</v>
      </c>
      <c r="I560" s="35">
        <v>0.98640000000000005</v>
      </c>
      <c r="J560" s="36">
        <v>1041503.28</v>
      </c>
      <c r="K560" s="19">
        <f t="shared" si="19"/>
        <v>1254812.28</v>
      </c>
      <c r="L560" s="37">
        <v>106654.5</v>
      </c>
      <c r="M560" s="38"/>
    </row>
    <row r="561" spans="1:13" s="39" customFormat="1" ht="12.95" customHeight="1" x14ac:dyDescent="0.25">
      <c r="A561" s="226"/>
      <c r="B561" s="29">
        <v>4710</v>
      </c>
      <c r="C561" s="30">
        <v>16</v>
      </c>
      <c r="D561" s="32" t="s">
        <v>1164</v>
      </c>
      <c r="E561" s="32" t="s">
        <v>1165</v>
      </c>
      <c r="F561" s="32" t="s">
        <v>1459</v>
      </c>
      <c r="G561" s="33" t="s">
        <v>12</v>
      </c>
      <c r="H561" s="34" t="s">
        <v>13</v>
      </c>
      <c r="I561" s="35">
        <v>0.98740000000000006</v>
      </c>
      <c r="J561" s="36">
        <v>1058284.3</v>
      </c>
      <c r="K561" s="19">
        <f t="shared" si="19"/>
        <v>1271809.56</v>
      </c>
      <c r="L561" s="37">
        <v>106762.63</v>
      </c>
      <c r="M561" s="38"/>
    </row>
    <row r="562" spans="1:13" s="39" customFormat="1" ht="25.5" customHeight="1" x14ac:dyDescent="0.25">
      <c r="A562" s="226"/>
      <c r="B562" s="57">
        <v>4700</v>
      </c>
      <c r="C562" s="30">
        <v>17</v>
      </c>
      <c r="D562" s="203" t="s">
        <v>2390</v>
      </c>
      <c r="E562" s="53" t="s">
        <v>5745</v>
      </c>
      <c r="F562" s="203" t="s">
        <v>5744</v>
      </c>
      <c r="G562" s="33" t="s">
        <v>12</v>
      </c>
      <c r="H562" s="34" t="s">
        <v>13</v>
      </c>
      <c r="I562" s="35">
        <v>0.58240000000000003</v>
      </c>
      <c r="J562" s="36">
        <v>308740.13</v>
      </c>
      <c r="K562" s="19">
        <f t="shared" si="19"/>
        <v>434684.13</v>
      </c>
      <c r="L562" s="37">
        <v>62972</v>
      </c>
      <c r="M562" s="38"/>
    </row>
    <row r="563" spans="1:13" s="39" customFormat="1" ht="12.95" customHeight="1" x14ac:dyDescent="0.25">
      <c r="A563" s="226"/>
      <c r="B563" s="29">
        <v>4704</v>
      </c>
      <c r="C563" s="30">
        <v>18</v>
      </c>
      <c r="D563" s="203" t="s">
        <v>5743</v>
      </c>
      <c r="E563" s="53" t="s">
        <v>5742</v>
      </c>
      <c r="F563" s="203" t="s">
        <v>5741</v>
      </c>
      <c r="G563" s="33" t="s">
        <v>12</v>
      </c>
      <c r="H563" s="34" t="s">
        <v>13</v>
      </c>
      <c r="I563" s="35">
        <v>0.38740000000000002</v>
      </c>
      <c r="J563" s="36">
        <v>207016.15</v>
      </c>
      <c r="K563" s="19">
        <f t="shared" si="19"/>
        <v>290791.40999999997</v>
      </c>
      <c r="L563" s="37">
        <v>41887.629999999997</v>
      </c>
      <c r="M563" s="38"/>
    </row>
    <row r="564" spans="1:13" s="39" customFormat="1" ht="12.95" customHeight="1" x14ac:dyDescent="0.25">
      <c r="A564" s="226"/>
      <c r="B564" s="29">
        <v>4703</v>
      </c>
      <c r="C564" s="30">
        <v>19</v>
      </c>
      <c r="D564" s="42" t="s">
        <v>1461</v>
      </c>
      <c r="E564" s="42" t="s">
        <v>1462</v>
      </c>
      <c r="F564" s="42" t="s">
        <v>1463</v>
      </c>
      <c r="G564" s="33" t="s">
        <v>12</v>
      </c>
      <c r="H564" s="34" t="s">
        <v>13</v>
      </c>
      <c r="I564" s="35">
        <v>0.38640000000000002</v>
      </c>
      <c r="J564" s="36">
        <v>399240.78</v>
      </c>
      <c r="K564" s="19">
        <f t="shared" si="19"/>
        <v>482799.78</v>
      </c>
      <c r="L564" s="37">
        <v>41779.5</v>
      </c>
      <c r="M564" s="38"/>
    </row>
    <row r="565" spans="1:13" s="39" customFormat="1" ht="12.95" customHeight="1" x14ac:dyDescent="0.25">
      <c r="A565" s="226"/>
      <c r="B565" s="29">
        <v>4709</v>
      </c>
      <c r="C565" s="30">
        <v>20</v>
      </c>
      <c r="D565" s="42" t="s">
        <v>1464</v>
      </c>
      <c r="E565" s="42" t="s">
        <v>1465</v>
      </c>
      <c r="F565" s="42" t="s">
        <v>1466</v>
      </c>
      <c r="G565" s="27" t="s">
        <v>12</v>
      </c>
      <c r="H565" s="34" t="s">
        <v>13</v>
      </c>
      <c r="I565" s="35">
        <v>0.98740000000000006</v>
      </c>
      <c r="J565" s="36">
        <v>1061009.02</v>
      </c>
      <c r="K565" s="19">
        <f t="shared" si="19"/>
        <v>1274534.28</v>
      </c>
      <c r="L565" s="37">
        <v>106762.63</v>
      </c>
      <c r="M565" s="38"/>
    </row>
    <row r="566" spans="1:13" s="39" customFormat="1" ht="12.95" customHeight="1" x14ac:dyDescent="0.25">
      <c r="A566" s="227"/>
      <c r="B566" s="29">
        <v>4720</v>
      </c>
      <c r="C566" s="30">
        <v>21</v>
      </c>
      <c r="D566" s="60" t="s">
        <v>1467</v>
      </c>
      <c r="E566" s="60" t="s">
        <v>1468</v>
      </c>
      <c r="F566" s="60" t="s">
        <v>1469</v>
      </c>
      <c r="G566" s="33" t="s">
        <v>12</v>
      </c>
      <c r="H566" s="34" t="s">
        <v>13</v>
      </c>
      <c r="I566" s="35">
        <v>0.97940000000000005</v>
      </c>
      <c r="J566" s="36">
        <v>1047688.02</v>
      </c>
      <c r="K566" s="19">
        <f t="shared" si="19"/>
        <v>1259483.28</v>
      </c>
      <c r="L566" s="37">
        <v>105897.63</v>
      </c>
      <c r="M566" s="38"/>
    </row>
    <row r="567" spans="1:13" s="39" customFormat="1" ht="12.95" customHeight="1" x14ac:dyDescent="0.25">
      <c r="A567" s="225" t="s">
        <v>1470</v>
      </c>
      <c r="B567" s="29"/>
      <c r="C567" s="30"/>
      <c r="D567" s="49" t="s">
        <v>11</v>
      </c>
      <c r="E567" s="42"/>
      <c r="F567" s="42"/>
      <c r="G567" s="27"/>
      <c r="H567" s="34"/>
      <c r="I567" s="35"/>
      <c r="J567" s="36"/>
      <c r="K567" s="19"/>
      <c r="L567" s="36"/>
      <c r="M567" s="38"/>
    </row>
    <row r="568" spans="1:13" s="39" customFormat="1" ht="12.95" customHeight="1" x14ac:dyDescent="0.25">
      <c r="A568" s="226"/>
      <c r="B568" s="29">
        <v>2707</v>
      </c>
      <c r="C568" s="30">
        <v>1</v>
      </c>
      <c r="D568" s="32" t="s">
        <v>1471</v>
      </c>
      <c r="E568" s="32" t="s">
        <v>1472</v>
      </c>
      <c r="F568" s="32" t="s">
        <v>1473</v>
      </c>
      <c r="G568" s="33" t="s">
        <v>12</v>
      </c>
      <c r="H568" s="34" t="s">
        <v>13</v>
      </c>
      <c r="I568" s="35">
        <v>0.93669999999999998</v>
      </c>
      <c r="J568" s="36">
        <v>1009887.4999999998</v>
      </c>
      <c r="K568" s="19">
        <f t="shared" ref="K568:K593" si="20">ROUND(J568+L568*2,2)</f>
        <v>1212448.8799999999</v>
      </c>
      <c r="L568" s="37">
        <v>101280.69</v>
      </c>
      <c r="M568" s="38"/>
    </row>
    <row r="569" spans="1:13" s="39" customFormat="1" ht="12.95" customHeight="1" x14ac:dyDescent="0.2">
      <c r="A569" s="226"/>
      <c r="B569" s="29">
        <v>2705</v>
      </c>
      <c r="C569" s="30">
        <v>2</v>
      </c>
      <c r="D569" s="65" t="s">
        <v>1474</v>
      </c>
      <c r="E569" s="65" t="s">
        <v>1475</v>
      </c>
      <c r="F569" s="65" t="s">
        <v>1476</v>
      </c>
      <c r="G569" s="33" t="s">
        <v>12</v>
      </c>
      <c r="H569" s="34" t="s">
        <v>13</v>
      </c>
      <c r="I569" s="35">
        <v>0.94230000000000003</v>
      </c>
      <c r="J569" s="36">
        <v>1017456.2499999998</v>
      </c>
      <c r="K569" s="19">
        <f t="shared" si="20"/>
        <v>1221228.6299999999</v>
      </c>
      <c r="L569" s="37">
        <v>101886.19</v>
      </c>
      <c r="M569" s="38"/>
    </row>
    <row r="570" spans="1:13" s="39" customFormat="1" ht="12.95" customHeight="1" x14ac:dyDescent="0.25">
      <c r="A570" s="226"/>
      <c r="B570" s="29">
        <v>2720</v>
      </c>
      <c r="C570" s="30">
        <v>3</v>
      </c>
      <c r="D570" s="32" t="s">
        <v>1477</v>
      </c>
      <c r="E570" s="32" t="s">
        <v>1478</v>
      </c>
      <c r="F570" s="32" t="s">
        <v>1479</v>
      </c>
      <c r="G570" s="33" t="s">
        <v>12</v>
      </c>
      <c r="H570" s="34" t="s">
        <v>13</v>
      </c>
      <c r="I570" s="35">
        <v>0.93469999999999998</v>
      </c>
      <c r="J570" s="36">
        <v>1010860.6499999999</v>
      </c>
      <c r="K570" s="19">
        <f t="shared" si="20"/>
        <v>1212989.53</v>
      </c>
      <c r="L570" s="37">
        <v>101064.44</v>
      </c>
      <c r="M570" s="38"/>
    </row>
    <row r="571" spans="1:13" s="39" customFormat="1" ht="12.95" customHeight="1" x14ac:dyDescent="0.25">
      <c r="A571" s="226"/>
      <c r="B571" s="29">
        <v>2706</v>
      </c>
      <c r="C571" s="30">
        <v>4</v>
      </c>
      <c r="D571" s="32" t="s">
        <v>1480</v>
      </c>
      <c r="E571" s="32" t="s">
        <v>1481</v>
      </c>
      <c r="F571" s="32" t="s">
        <v>1482</v>
      </c>
      <c r="G571" s="33" t="s">
        <v>12</v>
      </c>
      <c r="H571" s="34" t="s">
        <v>13</v>
      </c>
      <c r="I571" s="35">
        <v>0.94030000000000002</v>
      </c>
      <c r="J571" s="36">
        <v>1016915.6499999999</v>
      </c>
      <c r="K571" s="19">
        <f t="shared" si="20"/>
        <v>1220255.53</v>
      </c>
      <c r="L571" s="37">
        <v>101669.94</v>
      </c>
      <c r="M571" s="38"/>
    </row>
    <row r="572" spans="1:13" s="39" customFormat="1" ht="12.95" customHeight="1" x14ac:dyDescent="0.25">
      <c r="A572" s="226"/>
      <c r="B572" s="29">
        <v>2708</v>
      </c>
      <c r="C572" s="30">
        <v>5</v>
      </c>
      <c r="D572" s="32" t="s">
        <v>1483</v>
      </c>
      <c r="E572" s="32" t="s">
        <v>1484</v>
      </c>
      <c r="F572" s="32" t="s">
        <v>1485</v>
      </c>
      <c r="G572" s="33" t="s">
        <v>12</v>
      </c>
      <c r="H572" s="34" t="s">
        <v>13</v>
      </c>
      <c r="I572" s="35">
        <v>0.95050000000000001</v>
      </c>
      <c r="J572" s="36">
        <v>1028485.0000000002</v>
      </c>
      <c r="K572" s="19">
        <f t="shared" si="20"/>
        <v>1234030.6200000001</v>
      </c>
      <c r="L572" s="37">
        <v>102772.81</v>
      </c>
      <c r="M572" s="38"/>
    </row>
    <row r="573" spans="1:13" s="39" customFormat="1" ht="12.95" customHeight="1" x14ac:dyDescent="0.25">
      <c r="A573" s="226"/>
      <c r="B573" s="29">
        <v>2725</v>
      </c>
      <c r="C573" s="30">
        <v>6</v>
      </c>
      <c r="D573" s="32" t="s">
        <v>1486</v>
      </c>
      <c r="E573" s="32" t="s">
        <v>1487</v>
      </c>
      <c r="F573" s="32" t="s">
        <v>1488</v>
      </c>
      <c r="G573" s="33" t="s">
        <v>12</v>
      </c>
      <c r="H573" s="34" t="s">
        <v>13</v>
      </c>
      <c r="I573" s="35">
        <v>0.93130000000000002</v>
      </c>
      <c r="J573" s="36">
        <v>1007725.0000000002</v>
      </c>
      <c r="K573" s="19">
        <f t="shared" si="20"/>
        <v>1209118.6200000001</v>
      </c>
      <c r="L573" s="37">
        <v>100696.81</v>
      </c>
      <c r="M573" s="38"/>
    </row>
    <row r="574" spans="1:13" s="39" customFormat="1" ht="12.95" customHeight="1" x14ac:dyDescent="0.25">
      <c r="A574" s="226"/>
      <c r="B574" s="29">
        <v>2712</v>
      </c>
      <c r="C574" s="30">
        <v>7</v>
      </c>
      <c r="D574" s="32" t="s">
        <v>1489</v>
      </c>
      <c r="E574" s="32" t="s">
        <v>1490</v>
      </c>
      <c r="F574" s="32" t="s">
        <v>1491</v>
      </c>
      <c r="G574" s="33" t="s">
        <v>12</v>
      </c>
      <c r="H574" s="34" t="s">
        <v>13</v>
      </c>
      <c r="I574" s="35">
        <v>0.93479999999999996</v>
      </c>
      <c r="J574" s="36">
        <v>1011509.4</v>
      </c>
      <c r="K574" s="19">
        <f t="shared" si="20"/>
        <v>1213659.8999999999</v>
      </c>
      <c r="L574" s="37">
        <v>101075.25</v>
      </c>
      <c r="M574" s="38"/>
    </row>
    <row r="575" spans="1:13" s="39" customFormat="1" ht="12.95" customHeight="1" x14ac:dyDescent="0.25">
      <c r="A575" s="226"/>
      <c r="B575" s="29">
        <v>2723</v>
      </c>
      <c r="C575" s="30">
        <v>8</v>
      </c>
      <c r="D575" s="42" t="s">
        <v>1492</v>
      </c>
      <c r="E575" s="42" t="s">
        <v>1493</v>
      </c>
      <c r="F575" s="42" t="s">
        <v>1494</v>
      </c>
      <c r="G575" s="33" t="s">
        <v>12</v>
      </c>
      <c r="H575" s="34" t="s">
        <v>13</v>
      </c>
      <c r="I575" s="35">
        <v>0.96599999999999997</v>
      </c>
      <c r="J575" s="36">
        <v>1045622.8</v>
      </c>
      <c r="K575" s="19">
        <f t="shared" si="20"/>
        <v>1254520.3</v>
      </c>
      <c r="L575" s="37">
        <v>104448.75</v>
      </c>
      <c r="M575" s="38"/>
    </row>
    <row r="576" spans="1:13" s="39" customFormat="1" ht="12.95" customHeight="1" x14ac:dyDescent="0.25">
      <c r="A576" s="226"/>
      <c r="B576" s="29">
        <v>2722</v>
      </c>
      <c r="C576" s="30">
        <v>9</v>
      </c>
      <c r="D576" s="42" t="s">
        <v>1495</v>
      </c>
      <c r="E576" s="42" t="s">
        <v>1496</v>
      </c>
      <c r="F576" s="42" t="s">
        <v>1497</v>
      </c>
      <c r="G576" s="33" t="s">
        <v>12</v>
      </c>
      <c r="H576" s="34" t="s">
        <v>13</v>
      </c>
      <c r="I576" s="35">
        <v>0.94530000000000003</v>
      </c>
      <c r="J576" s="36">
        <v>1022970.6000000001</v>
      </c>
      <c r="K576" s="19">
        <f t="shared" si="20"/>
        <v>1227391.72</v>
      </c>
      <c r="L576" s="37">
        <v>102210.56</v>
      </c>
      <c r="M576" s="38"/>
    </row>
    <row r="577" spans="1:13" s="39" customFormat="1" ht="12.95" customHeight="1" x14ac:dyDescent="0.25">
      <c r="A577" s="226"/>
      <c r="B577" s="29">
        <v>2702</v>
      </c>
      <c r="C577" s="30">
        <v>10</v>
      </c>
      <c r="D577" s="32" t="s">
        <v>1498</v>
      </c>
      <c r="E577" s="32" t="s">
        <v>1499</v>
      </c>
      <c r="F577" s="32" t="s">
        <v>1500</v>
      </c>
      <c r="G577" s="33" t="s">
        <v>12</v>
      </c>
      <c r="H577" s="34" t="s">
        <v>13</v>
      </c>
      <c r="I577" s="35">
        <v>0.92869999999999997</v>
      </c>
      <c r="J577" s="36">
        <v>1005021.8999999999</v>
      </c>
      <c r="K577" s="19">
        <f t="shared" si="20"/>
        <v>1205853.28</v>
      </c>
      <c r="L577" s="37">
        <v>100415.69</v>
      </c>
      <c r="M577" s="38"/>
    </row>
    <row r="578" spans="1:13" s="39" customFormat="1" ht="12.95" customHeight="1" x14ac:dyDescent="0.25">
      <c r="A578" s="226"/>
      <c r="B578" s="29">
        <v>2700</v>
      </c>
      <c r="C578" s="30">
        <v>11</v>
      </c>
      <c r="D578" s="32" t="s">
        <v>1501</v>
      </c>
      <c r="E578" s="32" t="s">
        <v>1502</v>
      </c>
      <c r="F578" s="32" t="s">
        <v>1503</v>
      </c>
      <c r="G578" s="33" t="s">
        <v>12</v>
      </c>
      <c r="H578" s="34" t="s">
        <v>13</v>
      </c>
      <c r="I578" s="35">
        <v>0.94369999999999998</v>
      </c>
      <c r="J578" s="36">
        <v>1021240.6000000001</v>
      </c>
      <c r="K578" s="19">
        <f t="shared" si="20"/>
        <v>1225315.72</v>
      </c>
      <c r="L578" s="37">
        <v>102037.56</v>
      </c>
      <c r="M578" s="38"/>
    </row>
    <row r="579" spans="1:13" s="39" customFormat="1" ht="12.95" customHeight="1" x14ac:dyDescent="0.25">
      <c r="A579" s="226"/>
      <c r="B579" s="29">
        <v>2719</v>
      </c>
      <c r="C579" s="30">
        <v>12</v>
      </c>
      <c r="D579" s="32" t="s">
        <v>1504</v>
      </c>
      <c r="E579" s="32" t="s">
        <v>1505</v>
      </c>
      <c r="F579" s="32" t="s">
        <v>1506</v>
      </c>
      <c r="G579" s="33" t="s">
        <v>12</v>
      </c>
      <c r="H579" s="34" t="s">
        <v>13</v>
      </c>
      <c r="I579" s="35">
        <v>0.96819999999999995</v>
      </c>
      <c r="J579" s="36">
        <v>1047460.95</v>
      </c>
      <c r="K579" s="19">
        <f t="shared" si="20"/>
        <v>1256834.21</v>
      </c>
      <c r="L579" s="37">
        <v>104686.63</v>
      </c>
      <c r="M579" s="38"/>
    </row>
    <row r="580" spans="1:13" s="39" customFormat="1" ht="12.95" customHeight="1" x14ac:dyDescent="0.25">
      <c r="A580" s="226"/>
      <c r="B580" s="29">
        <v>2717</v>
      </c>
      <c r="C580" s="30">
        <v>13</v>
      </c>
      <c r="D580" s="32" t="s">
        <v>113</v>
      </c>
      <c r="E580" s="32" t="s">
        <v>1507</v>
      </c>
      <c r="F580" s="32" t="s">
        <v>1508</v>
      </c>
      <c r="G580" s="33" t="s">
        <v>12</v>
      </c>
      <c r="H580" s="34" t="s">
        <v>13</v>
      </c>
      <c r="I580" s="35">
        <v>0.93789999999999996</v>
      </c>
      <c r="J580" s="36">
        <v>1015509.9999999998</v>
      </c>
      <c r="K580" s="19">
        <f t="shared" si="20"/>
        <v>1218330.8799999999</v>
      </c>
      <c r="L580" s="37">
        <v>101410.44</v>
      </c>
      <c r="M580" s="38"/>
    </row>
    <row r="581" spans="1:13" s="39" customFormat="1" ht="12.95" customHeight="1" x14ac:dyDescent="0.25">
      <c r="A581" s="226"/>
      <c r="B581" s="43">
        <v>2724</v>
      </c>
      <c r="C581" s="30">
        <v>14</v>
      </c>
      <c r="D581" s="32" t="s">
        <v>1509</v>
      </c>
      <c r="E581" s="32" t="s">
        <v>1510</v>
      </c>
      <c r="F581" s="32" t="s">
        <v>1511</v>
      </c>
      <c r="G581" s="33" t="s">
        <v>12</v>
      </c>
      <c r="H581" s="34" t="s">
        <v>13</v>
      </c>
      <c r="I581" s="35">
        <v>0.95050000000000001</v>
      </c>
      <c r="J581" s="36">
        <v>1028593.1000000001</v>
      </c>
      <c r="K581" s="19">
        <f t="shared" si="20"/>
        <v>1234138.72</v>
      </c>
      <c r="L581" s="37">
        <v>102772.81</v>
      </c>
      <c r="M581" s="38"/>
    </row>
    <row r="582" spans="1:13" s="39" customFormat="1" ht="12.95" customHeight="1" x14ac:dyDescent="0.25">
      <c r="A582" s="226"/>
      <c r="B582" s="29">
        <v>2704</v>
      </c>
      <c r="C582" s="30">
        <v>15</v>
      </c>
      <c r="D582" s="32" t="s">
        <v>1512</v>
      </c>
      <c r="E582" s="32" t="s">
        <v>1513</v>
      </c>
      <c r="F582" s="32" t="s">
        <v>1514</v>
      </c>
      <c r="G582" s="33" t="s">
        <v>12</v>
      </c>
      <c r="H582" s="34" t="s">
        <v>13</v>
      </c>
      <c r="I582" s="35">
        <v>0.95330000000000004</v>
      </c>
      <c r="J582" s="36">
        <v>1031620.6000000001</v>
      </c>
      <c r="K582" s="19">
        <f t="shared" si="20"/>
        <v>1237771.72</v>
      </c>
      <c r="L582" s="37">
        <v>103075.56</v>
      </c>
      <c r="M582" s="38"/>
    </row>
    <row r="583" spans="1:13" s="39" customFormat="1" ht="12.95" customHeight="1" x14ac:dyDescent="0.25">
      <c r="A583" s="226"/>
      <c r="B583" s="29">
        <v>2718</v>
      </c>
      <c r="C583" s="30">
        <v>16</v>
      </c>
      <c r="D583" s="32" t="s">
        <v>1515</v>
      </c>
      <c r="E583" s="32" t="s">
        <v>1516</v>
      </c>
      <c r="F583" s="32" t="s">
        <v>1517</v>
      </c>
      <c r="G583" s="33" t="s">
        <v>12</v>
      </c>
      <c r="H583" s="34" t="s">
        <v>13</v>
      </c>
      <c r="I583" s="35">
        <v>0.93230000000000002</v>
      </c>
      <c r="J583" s="36">
        <v>1008373.7499999998</v>
      </c>
      <c r="K583" s="19">
        <f t="shared" si="20"/>
        <v>1209983.6299999999</v>
      </c>
      <c r="L583" s="37">
        <v>100804.94</v>
      </c>
      <c r="M583" s="38"/>
    </row>
    <row r="584" spans="1:13" s="39" customFormat="1" ht="12.95" customHeight="1" x14ac:dyDescent="0.25">
      <c r="A584" s="226"/>
      <c r="B584" s="29">
        <v>2726</v>
      </c>
      <c r="C584" s="30">
        <v>17</v>
      </c>
      <c r="D584" s="32" t="s">
        <v>1518</v>
      </c>
      <c r="E584" s="32" t="s">
        <v>1519</v>
      </c>
      <c r="F584" s="32" t="s">
        <v>1520</v>
      </c>
      <c r="G584" s="33" t="s">
        <v>12</v>
      </c>
      <c r="H584" s="34" t="s">
        <v>13</v>
      </c>
      <c r="I584" s="35">
        <v>0.94530000000000003</v>
      </c>
      <c r="J584" s="36">
        <v>1022321.8500000001</v>
      </c>
      <c r="K584" s="19">
        <f t="shared" si="20"/>
        <v>1226742.97</v>
      </c>
      <c r="L584" s="37">
        <v>102210.56</v>
      </c>
      <c r="M584" s="38"/>
    </row>
    <row r="585" spans="1:13" s="39" customFormat="1" ht="12.95" customHeight="1" x14ac:dyDescent="0.25">
      <c r="A585" s="226"/>
      <c r="B585" s="29">
        <v>2709</v>
      </c>
      <c r="C585" s="30">
        <v>18</v>
      </c>
      <c r="D585" s="42" t="s">
        <v>1521</v>
      </c>
      <c r="E585" s="42" t="s">
        <v>1522</v>
      </c>
      <c r="F585" s="42" t="s">
        <v>1523</v>
      </c>
      <c r="G585" s="33" t="s">
        <v>12</v>
      </c>
      <c r="H585" s="34" t="s">
        <v>13</v>
      </c>
      <c r="I585" s="35">
        <v>0.95230000000000004</v>
      </c>
      <c r="J585" s="36">
        <v>1029890.6499999999</v>
      </c>
      <c r="K585" s="19">
        <f t="shared" si="20"/>
        <v>1235825.53</v>
      </c>
      <c r="L585" s="37">
        <v>102967.44</v>
      </c>
      <c r="M585" s="38"/>
    </row>
    <row r="586" spans="1:13" s="39" customFormat="1" ht="12.95" customHeight="1" x14ac:dyDescent="0.25">
      <c r="A586" s="226"/>
      <c r="B586" s="29">
        <v>2721</v>
      </c>
      <c r="C586" s="30">
        <v>19</v>
      </c>
      <c r="D586" s="32" t="s">
        <v>1524</v>
      </c>
      <c r="E586" s="32" t="s">
        <v>1525</v>
      </c>
      <c r="F586" s="32" t="s">
        <v>1526</v>
      </c>
      <c r="G586" s="33" t="s">
        <v>12</v>
      </c>
      <c r="H586" s="34" t="s">
        <v>13</v>
      </c>
      <c r="I586" s="35">
        <v>0.93830000000000002</v>
      </c>
      <c r="J586" s="36">
        <v>1014861.2499999998</v>
      </c>
      <c r="K586" s="19">
        <f t="shared" si="20"/>
        <v>1217768.6299999999</v>
      </c>
      <c r="L586" s="37">
        <v>101453.69</v>
      </c>
      <c r="M586" s="38"/>
    </row>
    <row r="587" spans="1:13" s="39" customFormat="1" ht="12.95" customHeight="1" x14ac:dyDescent="0.25">
      <c r="A587" s="226"/>
      <c r="B587" s="29">
        <v>2714</v>
      </c>
      <c r="C587" s="30">
        <v>20</v>
      </c>
      <c r="D587" s="32" t="s">
        <v>1527</v>
      </c>
      <c r="E587" s="32" t="s">
        <v>1528</v>
      </c>
      <c r="F587" s="32" t="s">
        <v>1529</v>
      </c>
      <c r="G587" s="33" t="s">
        <v>12</v>
      </c>
      <c r="H587" s="34" t="s">
        <v>13</v>
      </c>
      <c r="I587" s="35">
        <v>0.94369999999999998</v>
      </c>
      <c r="J587" s="36">
        <v>1021240.6000000001</v>
      </c>
      <c r="K587" s="19">
        <f t="shared" si="20"/>
        <v>1225315.72</v>
      </c>
      <c r="L587" s="37">
        <v>102037.56</v>
      </c>
      <c r="M587" s="38"/>
    </row>
    <row r="588" spans="1:13" s="39" customFormat="1" ht="12.95" customHeight="1" x14ac:dyDescent="0.25">
      <c r="A588" s="226"/>
      <c r="B588" s="29">
        <v>2701</v>
      </c>
      <c r="C588" s="30">
        <v>21</v>
      </c>
      <c r="D588" s="32" t="s">
        <v>1530</v>
      </c>
      <c r="E588" s="32" t="s">
        <v>1531</v>
      </c>
      <c r="F588" s="32" t="s">
        <v>1532</v>
      </c>
      <c r="G588" s="33" t="s">
        <v>12</v>
      </c>
      <c r="H588" s="34" t="s">
        <v>13</v>
      </c>
      <c r="I588" s="35">
        <v>0.94569999999999999</v>
      </c>
      <c r="J588" s="36">
        <v>1023295.0000000002</v>
      </c>
      <c r="K588" s="19">
        <f t="shared" si="20"/>
        <v>1227802.6200000001</v>
      </c>
      <c r="L588" s="37">
        <v>102253.81</v>
      </c>
      <c r="M588" s="38"/>
    </row>
    <row r="589" spans="1:13" s="39" customFormat="1" ht="12.95" customHeight="1" x14ac:dyDescent="0.25">
      <c r="A589" s="226"/>
      <c r="B589" s="29">
        <v>2716</v>
      </c>
      <c r="C589" s="30">
        <v>22</v>
      </c>
      <c r="D589" s="32" t="s">
        <v>1533</v>
      </c>
      <c r="E589" s="32" t="s">
        <v>1534</v>
      </c>
      <c r="F589" s="32" t="s">
        <v>1535</v>
      </c>
      <c r="G589" s="33" t="s">
        <v>12</v>
      </c>
      <c r="H589" s="34" t="s">
        <v>13</v>
      </c>
      <c r="I589" s="35">
        <v>0.94930000000000003</v>
      </c>
      <c r="J589" s="36">
        <v>1027295.6000000001</v>
      </c>
      <c r="K589" s="19">
        <f t="shared" si="20"/>
        <v>1232581.72</v>
      </c>
      <c r="L589" s="37">
        <v>102643.06</v>
      </c>
      <c r="M589" s="38"/>
    </row>
    <row r="590" spans="1:13" s="39" customFormat="1" ht="12.95" customHeight="1" x14ac:dyDescent="0.25">
      <c r="A590" s="226"/>
      <c r="B590" s="29">
        <v>2711</v>
      </c>
      <c r="C590" s="30">
        <v>23</v>
      </c>
      <c r="D590" s="42" t="s">
        <v>1536</v>
      </c>
      <c r="E590" s="42" t="s">
        <v>1537</v>
      </c>
      <c r="F590" s="42" t="s">
        <v>1538</v>
      </c>
      <c r="G590" s="27" t="s">
        <v>12</v>
      </c>
      <c r="H590" s="34" t="s">
        <v>13</v>
      </c>
      <c r="I590" s="35">
        <v>0.96789999999999998</v>
      </c>
      <c r="J590" s="36">
        <v>1047839.3999999997</v>
      </c>
      <c r="K590" s="19">
        <f t="shared" si="20"/>
        <v>1257147.78</v>
      </c>
      <c r="L590" s="37">
        <v>104654.19</v>
      </c>
      <c r="M590" s="38"/>
    </row>
    <row r="591" spans="1:13" s="39" customFormat="1" ht="12.95" customHeight="1" x14ac:dyDescent="0.25">
      <c r="A591" s="226"/>
      <c r="B591" s="29">
        <v>2713</v>
      </c>
      <c r="C591" s="30">
        <v>24</v>
      </c>
      <c r="D591" s="32" t="s">
        <v>1539</v>
      </c>
      <c r="E591" s="32" t="s">
        <v>1540</v>
      </c>
      <c r="F591" s="32" t="s">
        <v>1541</v>
      </c>
      <c r="G591" s="33" t="s">
        <v>12</v>
      </c>
      <c r="H591" s="34" t="s">
        <v>13</v>
      </c>
      <c r="I591" s="35">
        <v>0.9788</v>
      </c>
      <c r="J591" s="36">
        <v>1060003.45</v>
      </c>
      <c r="K591" s="19">
        <f t="shared" si="20"/>
        <v>1271668.95</v>
      </c>
      <c r="L591" s="37">
        <v>105832.75</v>
      </c>
      <c r="M591" s="38"/>
    </row>
    <row r="592" spans="1:13" s="39" customFormat="1" ht="12.95" customHeight="1" x14ac:dyDescent="0.25">
      <c r="A592" s="226"/>
      <c r="B592" s="29">
        <v>2703</v>
      </c>
      <c r="C592" s="30">
        <v>25</v>
      </c>
      <c r="D592" s="32" t="s">
        <v>1214</v>
      </c>
      <c r="E592" s="32" t="s">
        <v>1542</v>
      </c>
      <c r="F592" s="32" t="s">
        <v>1543</v>
      </c>
      <c r="G592" s="33" t="s">
        <v>12</v>
      </c>
      <c r="H592" s="34" t="s">
        <v>13</v>
      </c>
      <c r="I592" s="35">
        <v>0.97919999999999996</v>
      </c>
      <c r="J592" s="36">
        <v>1059895.3</v>
      </c>
      <c r="K592" s="19">
        <f t="shared" si="20"/>
        <v>1271647.3</v>
      </c>
      <c r="L592" s="37">
        <v>105876</v>
      </c>
      <c r="M592" s="38"/>
    </row>
    <row r="593" spans="1:13" s="39" customFormat="1" ht="12.95" customHeight="1" x14ac:dyDescent="0.25">
      <c r="A593" s="226"/>
      <c r="B593" s="29">
        <v>2710</v>
      </c>
      <c r="C593" s="30">
        <v>26</v>
      </c>
      <c r="D593" s="32" t="s">
        <v>1544</v>
      </c>
      <c r="E593" s="32" t="s">
        <v>1545</v>
      </c>
      <c r="F593" s="32" t="s">
        <v>1546</v>
      </c>
      <c r="G593" s="33" t="s">
        <v>12</v>
      </c>
      <c r="H593" s="34" t="s">
        <v>13</v>
      </c>
      <c r="I593" s="35">
        <v>0.95650000000000002</v>
      </c>
      <c r="J593" s="36">
        <v>1035080.6000000001</v>
      </c>
      <c r="K593" s="19">
        <f t="shared" si="20"/>
        <v>1241923.72</v>
      </c>
      <c r="L593" s="37">
        <v>103421.56</v>
      </c>
      <c r="M593" s="38"/>
    </row>
    <row r="594" spans="1:13" s="39" customFormat="1" ht="12.95" customHeight="1" x14ac:dyDescent="0.25">
      <c r="A594" s="226"/>
      <c r="B594" s="29"/>
      <c r="C594" s="30"/>
      <c r="D594" s="31" t="s">
        <v>5732</v>
      </c>
      <c r="E594" s="32"/>
      <c r="F594" s="32"/>
      <c r="G594" s="33"/>
      <c r="H594" s="34"/>
      <c r="I594" s="35"/>
      <c r="J594" s="36"/>
      <c r="K594" s="19"/>
      <c r="L594" s="37"/>
      <c r="M594" s="38"/>
    </row>
    <row r="595" spans="1:13" s="39" customFormat="1" ht="12.95" customHeight="1" x14ac:dyDescent="0.25">
      <c r="A595" s="227"/>
      <c r="B595" s="29">
        <v>2715</v>
      </c>
      <c r="C595" s="30">
        <v>1</v>
      </c>
      <c r="D595" s="32" t="s">
        <v>1547</v>
      </c>
      <c r="E595" s="32" t="s">
        <v>1548</v>
      </c>
      <c r="F595" s="32" t="s">
        <v>1549</v>
      </c>
      <c r="G595" s="33" t="s">
        <v>5731</v>
      </c>
      <c r="H595" s="34" t="s">
        <v>13</v>
      </c>
      <c r="I595" s="35">
        <v>0.96250000000000002</v>
      </c>
      <c r="J595" s="36">
        <v>1651845.9</v>
      </c>
      <c r="K595" s="19">
        <f>ROUND(J595+L595*2,2)</f>
        <v>1981598.4</v>
      </c>
      <c r="L595" s="37">
        <v>164876.25</v>
      </c>
      <c r="M595" s="38"/>
    </row>
    <row r="596" spans="1:13" s="39" customFormat="1" ht="12.95" customHeight="1" x14ac:dyDescent="0.25">
      <c r="A596" s="225" t="s">
        <v>1550</v>
      </c>
      <c r="B596" s="29"/>
      <c r="C596" s="30"/>
      <c r="D596" s="49" t="s">
        <v>11</v>
      </c>
      <c r="E596" s="42"/>
      <c r="F596" s="42"/>
      <c r="G596" s="33"/>
      <c r="H596" s="34"/>
      <c r="I596" s="35"/>
      <c r="J596" s="36"/>
      <c r="K596" s="19"/>
      <c r="L596" s="37"/>
      <c r="M596" s="38"/>
    </row>
    <row r="597" spans="1:13" s="39" customFormat="1" ht="12.95" customHeight="1" x14ac:dyDescent="0.25">
      <c r="A597" s="226"/>
      <c r="B597" s="29">
        <v>1314</v>
      </c>
      <c r="C597" s="30">
        <v>1</v>
      </c>
      <c r="D597" s="32" t="s">
        <v>1551</v>
      </c>
      <c r="E597" s="32" t="s">
        <v>1552</v>
      </c>
      <c r="F597" s="32" t="s">
        <v>1553</v>
      </c>
      <c r="G597" s="33" t="s">
        <v>12</v>
      </c>
      <c r="H597" s="34" t="s">
        <v>13</v>
      </c>
      <c r="I597" s="35">
        <v>0.97350000000000003</v>
      </c>
      <c r="J597" s="36">
        <v>1052596.8999999997</v>
      </c>
      <c r="K597" s="19">
        <f t="shared" ref="K597:K622" si="21">ROUND(J597+L597*2,2)</f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1321</v>
      </c>
      <c r="C598" s="30">
        <v>2</v>
      </c>
      <c r="D598" s="32" t="s">
        <v>1554</v>
      </c>
      <c r="E598" s="32" t="s">
        <v>1555</v>
      </c>
      <c r="F598" s="32" t="s">
        <v>1556</v>
      </c>
      <c r="G598" s="33" t="s">
        <v>12</v>
      </c>
      <c r="H598" s="34" t="s">
        <v>13</v>
      </c>
      <c r="I598" s="35">
        <v>0.97350000000000003</v>
      </c>
      <c r="J598" s="36">
        <v>1052596.8999999997</v>
      </c>
      <c r="K598" s="19">
        <f t="shared" si="21"/>
        <v>1263116.28</v>
      </c>
      <c r="L598" s="37">
        <v>105259.69</v>
      </c>
      <c r="M598" s="38"/>
    </row>
    <row r="599" spans="1:13" s="39" customFormat="1" ht="12.95" customHeight="1" x14ac:dyDescent="0.25">
      <c r="A599" s="226"/>
      <c r="B599" s="29">
        <v>1309</v>
      </c>
      <c r="C599" s="30">
        <v>3</v>
      </c>
      <c r="D599" s="42" t="s">
        <v>1557</v>
      </c>
      <c r="E599" s="42" t="s">
        <v>1558</v>
      </c>
      <c r="F599" s="42" t="s">
        <v>1559</v>
      </c>
      <c r="G599" s="33" t="s">
        <v>12</v>
      </c>
      <c r="H599" s="34" t="s">
        <v>13</v>
      </c>
      <c r="I599" s="35">
        <v>0.97350000000000003</v>
      </c>
      <c r="J599" s="36">
        <v>1052596.8999999997</v>
      </c>
      <c r="K599" s="19">
        <f t="shared" si="21"/>
        <v>1263116.28</v>
      </c>
      <c r="L599" s="37">
        <v>105259.69</v>
      </c>
      <c r="M599" s="38"/>
    </row>
    <row r="600" spans="1:13" s="39" customFormat="1" ht="12.95" customHeight="1" x14ac:dyDescent="0.25">
      <c r="A600" s="226"/>
      <c r="B600" s="29">
        <v>1312</v>
      </c>
      <c r="C600" s="30">
        <v>4</v>
      </c>
      <c r="D600" s="32" t="s">
        <v>1560</v>
      </c>
      <c r="E600" s="32" t="s">
        <v>1561</v>
      </c>
      <c r="F600" s="32" t="s">
        <v>1562</v>
      </c>
      <c r="G600" s="33" t="s">
        <v>12</v>
      </c>
      <c r="H600" s="34" t="s">
        <v>13</v>
      </c>
      <c r="I600" s="35">
        <v>0.97350000000000003</v>
      </c>
      <c r="J600" s="36">
        <v>1052596.8999999997</v>
      </c>
      <c r="K600" s="19">
        <f t="shared" si="21"/>
        <v>1263116.28</v>
      </c>
      <c r="L600" s="37">
        <v>105259.69</v>
      </c>
      <c r="M600" s="38"/>
    </row>
    <row r="601" spans="1:13" s="39" customFormat="1" ht="12.95" customHeight="1" x14ac:dyDescent="0.25">
      <c r="A601" s="226"/>
      <c r="B601" s="29">
        <v>1303</v>
      </c>
      <c r="C601" s="30">
        <v>5</v>
      </c>
      <c r="D601" s="32" t="s">
        <v>1563</v>
      </c>
      <c r="E601" s="32" t="s">
        <v>1564</v>
      </c>
      <c r="F601" s="32" t="s">
        <v>1565</v>
      </c>
      <c r="G601" s="33" t="s">
        <v>12</v>
      </c>
      <c r="H601" s="34" t="s">
        <v>13</v>
      </c>
      <c r="I601" s="35">
        <v>0.9919</v>
      </c>
      <c r="J601" s="36">
        <v>1072491.8999999997</v>
      </c>
      <c r="K601" s="19">
        <f t="shared" si="21"/>
        <v>1286990.28</v>
      </c>
      <c r="L601" s="37">
        <v>107249.19</v>
      </c>
      <c r="M601" s="38"/>
    </row>
    <row r="602" spans="1:13" s="39" customFormat="1" ht="12.95" customHeight="1" x14ac:dyDescent="0.25">
      <c r="A602" s="226"/>
      <c r="B602" s="29">
        <v>1308</v>
      </c>
      <c r="C602" s="30">
        <v>6</v>
      </c>
      <c r="D602" s="42" t="s">
        <v>1566</v>
      </c>
      <c r="E602" s="42" t="s">
        <v>1567</v>
      </c>
      <c r="F602" s="42" t="s">
        <v>1568</v>
      </c>
      <c r="G602" s="33" t="s">
        <v>12</v>
      </c>
      <c r="H602" s="34" t="s">
        <v>13</v>
      </c>
      <c r="I602" s="35">
        <v>0.96750000000000003</v>
      </c>
      <c r="J602" s="36">
        <v>1046109.3999999999</v>
      </c>
      <c r="K602" s="19">
        <f t="shared" si="21"/>
        <v>1255331.28</v>
      </c>
      <c r="L602" s="37">
        <v>104610.94</v>
      </c>
      <c r="M602" s="38"/>
    </row>
    <row r="603" spans="1:13" s="39" customFormat="1" ht="12.95" customHeight="1" x14ac:dyDescent="0.25">
      <c r="A603" s="226"/>
      <c r="B603" s="29">
        <v>1317</v>
      </c>
      <c r="C603" s="30">
        <v>7</v>
      </c>
      <c r="D603" s="32" t="s">
        <v>1569</v>
      </c>
      <c r="E603" s="32" t="s">
        <v>1570</v>
      </c>
      <c r="F603" s="32" t="s">
        <v>1571</v>
      </c>
      <c r="G603" s="33" t="s">
        <v>12</v>
      </c>
      <c r="H603" s="34" t="s">
        <v>13</v>
      </c>
      <c r="I603" s="35">
        <v>0.9889</v>
      </c>
      <c r="J603" s="36">
        <v>1069248.1000000003</v>
      </c>
      <c r="K603" s="19">
        <f t="shared" si="21"/>
        <v>1283097.72</v>
      </c>
      <c r="L603" s="37">
        <v>106924.81</v>
      </c>
      <c r="M603" s="38"/>
    </row>
    <row r="604" spans="1:13" s="39" customFormat="1" ht="12.95" customHeight="1" x14ac:dyDescent="0.25">
      <c r="A604" s="226"/>
      <c r="B604" s="29">
        <v>1318</v>
      </c>
      <c r="C604" s="30">
        <v>8</v>
      </c>
      <c r="D604" s="32" t="s">
        <v>1572</v>
      </c>
      <c r="E604" s="32" t="s">
        <v>1573</v>
      </c>
      <c r="F604" s="32" t="s">
        <v>1574</v>
      </c>
      <c r="G604" s="33" t="s">
        <v>12</v>
      </c>
      <c r="H604" s="34" t="s">
        <v>13</v>
      </c>
      <c r="I604" s="35">
        <v>0.3705</v>
      </c>
      <c r="J604" s="36">
        <v>515107.48</v>
      </c>
      <c r="K604" s="19">
        <f t="shared" si="21"/>
        <v>595228.1</v>
      </c>
      <c r="L604" s="37">
        <v>40060.31</v>
      </c>
      <c r="M604" s="38"/>
    </row>
    <row r="605" spans="1:13" s="39" customFormat="1" ht="12.95" customHeight="1" x14ac:dyDescent="0.25">
      <c r="A605" s="226"/>
      <c r="B605" s="29">
        <v>1313</v>
      </c>
      <c r="C605" s="30">
        <v>9</v>
      </c>
      <c r="D605" s="42" t="s">
        <v>1575</v>
      </c>
      <c r="E605" s="42" t="s">
        <v>1576</v>
      </c>
      <c r="F605" s="42" t="s">
        <v>1577</v>
      </c>
      <c r="G605" s="33" t="s">
        <v>12</v>
      </c>
      <c r="H605" s="34" t="s">
        <v>13</v>
      </c>
      <c r="I605" s="35">
        <v>0.97350000000000003</v>
      </c>
      <c r="J605" s="36">
        <v>1052596.8999999997</v>
      </c>
      <c r="K605" s="19">
        <f t="shared" si="21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1307</v>
      </c>
      <c r="C606" s="30">
        <v>10</v>
      </c>
      <c r="D606" s="32" t="s">
        <v>1578</v>
      </c>
      <c r="E606" s="32" t="s">
        <v>1579</v>
      </c>
      <c r="F606" s="32" t="s">
        <v>1580</v>
      </c>
      <c r="G606" s="33" t="s">
        <v>12</v>
      </c>
      <c r="H606" s="34" t="s">
        <v>13</v>
      </c>
      <c r="I606" s="35">
        <v>0.97350000000000003</v>
      </c>
      <c r="J606" s="36">
        <v>1052596.8999999997</v>
      </c>
      <c r="K606" s="19">
        <f t="shared" si="21"/>
        <v>1263116.28</v>
      </c>
      <c r="L606" s="37">
        <v>105259.69</v>
      </c>
      <c r="M606" s="38"/>
    </row>
    <row r="607" spans="1:13" s="39" customFormat="1" ht="12.95" customHeight="1" x14ac:dyDescent="0.25">
      <c r="A607" s="226"/>
      <c r="B607" s="29">
        <v>1310</v>
      </c>
      <c r="C607" s="30">
        <v>11</v>
      </c>
      <c r="D607" s="32" t="s">
        <v>1581</v>
      </c>
      <c r="E607" s="32" t="s">
        <v>1582</v>
      </c>
      <c r="F607" s="32" t="s">
        <v>1583</v>
      </c>
      <c r="G607" s="33" t="s">
        <v>12</v>
      </c>
      <c r="H607" s="34" t="s">
        <v>13</v>
      </c>
      <c r="I607" s="35">
        <v>0.97350000000000003</v>
      </c>
      <c r="J607" s="36">
        <v>1052596.8999999997</v>
      </c>
      <c r="K607" s="19">
        <f t="shared" si="21"/>
        <v>1263116.28</v>
      </c>
      <c r="L607" s="37">
        <v>105259.69</v>
      </c>
      <c r="M607" s="38"/>
    </row>
    <row r="608" spans="1:13" s="39" customFormat="1" ht="12.95" customHeight="1" x14ac:dyDescent="0.25">
      <c r="A608" s="226"/>
      <c r="B608" s="29">
        <v>1325</v>
      </c>
      <c r="C608" s="30">
        <v>12</v>
      </c>
      <c r="D608" s="32" t="s">
        <v>1584</v>
      </c>
      <c r="E608" s="32" t="s">
        <v>1585</v>
      </c>
      <c r="F608" s="32" t="s">
        <v>1586</v>
      </c>
      <c r="G608" s="33" t="s">
        <v>12</v>
      </c>
      <c r="H608" s="34" t="s">
        <v>13</v>
      </c>
      <c r="I608" s="35">
        <v>0.98470000000000002</v>
      </c>
      <c r="J608" s="36">
        <v>1064706.8999999997</v>
      </c>
      <c r="K608" s="19">
        <f t="shared" si="21"/>
        <v>1277648.28</v>
      </c>
      <c r="L608" s="37">
        <v>106470.69</v>
      </c>
      <c r="M608" s="38"/>
    </row>
    <row r="609" spans="1:13" s="39" customFormat="1" ht="12.95" customHeight="1" x14ac:dyDescent="0.25">
      <c r="A609" s="226"/>
      <c r="B609" s="29">
        <v>1311</v>
      </c>
      <c r="C609" s="30">
        <v>13</v>
      </c>
      <c r="D609" s="32" t="s">
        <v>1587</v>
      </c>
      <c r="E609" s="32" t="s">
        <v>1588</v>
      </c>
      <c r="F609" s="32" t="s">
        <v>1589</v>
      </c>
      <c r="G609" s="33" t="s">
        <v>12</v>
      </c>
      <c r="H609" s="34" t="s">
        <v>13</v>
      </c>
      <c r="I609" s="35">
        <v>0.96750000000000003</v>
      </c>
      <c r="J609" s="36">
        <v>1046109.3999999999</v>
      </c>
      <c r="K609" s="19">
        <f t="shared" si="21"/>
        <v>1255331.28</v>
      </c>
      <c r="L609" s="37">
        <v>104610.94</v>
      </c>
      <c r="M609" s="38"/>
    </row>
    <row r="610" spans="1:13" s="39" customFormat="1" ht="12.95" customHeight="1" x14ac:dyDescent="0.25">
      <c r="A610" s="226"/>
      <c r="B610" s="29">
        <v>1324</v>
      </c>
      <c r="C610" s="30">
        <v>14</v>
      </c>
      <c r="D610" s="32" t="s">
        <v>1590</v>
      </c>
      <c r="E610" s="32" t="s">
        <v>1591</v>
      </c>
      <c r="F610" s="32" t="s">
        <v>1592</v>
      </c>
      <c r="G610" s="33" t="s">
        <v>12</v>
      </c>
      <c r="H610" s="34" t="s">
        <v>13</v>
      </c>
      <c r="I610" s="35">
        <v>0.97350000000000003</v>
      </c>
      <c r="J610" s="36">
        <v>1052596.8999999997</v>
      </c>
      <c r="K610" s="19">
        <f t="shared" si="21"/>
        <v>1263116.28</v>
      </c>
      <c r="L610" s="37">
        <v>105259.69</v>
      </c>
      <c r="M610" s="38"/>
    </row>
    <row r="611" spans="1:13" s="39" customFormat="1" ht="12.95" customHeight="1" x14ac:dyDescent="0.25">
      <c r="A611" s="226"/>
      <c r="B611" s="29">
        <v>1315</v>
      </c>
      <c r="C611" s="30">
        <v>15</v>
      </c>
      <c r="D611" s="32" t="s">
        <v>1311</v>
      </c>
      <c r="E611" s="32" t="s">
        <v>1312</v>
      </c>
      <c r="F611" s="32" t="s">
        <v>1593</v>
      </c>
      <c r="G611" s="33" t="s">
        <v>12</v>
      </c>
      <c r="H611" s="34" t="s">
        <v>13</v>
      </c>
      <c r="I611" s="35">
        <v>0.97370000000000001</v>
      </c>
      <c r="J611" s="36">
        <v>1052813.1000000003</v>
      </c>
      <c r="K611" s="19">
        <f t="shared" si="21"/>
        <v>1263375.72</v>
      </c>
      <c r="L611" s="37">
        <v>105281.31</v>
      </c>
      <c r="M611" s="38"/>
    </row>
    <row r="612" spans="1:13" s="39" customFormat="1" ht="12.95" customHeight="1" x14ac:dyDescent="0.25">
      <c r="A612" s="226"/>
      <c r="B612" s="29">
        <v>1316</v>
      </c>
      <c r="C612" s="30">
        <v>16</v>
      </c>
      <c r="D612" s="32" t="s">
        <v>1594</v>
      </c>
      <c r="E612" s="32" t="s">
        <v>1595</v>
      </c>
      <c r="F612" s="32" t="s">
        <v>1596</v>
      </c>
      <c r="G612" s="33" t="s">
        <v>12</v>
      </c>
      <c r="H612" s="34" t="s">
        <v>13</v>
      </c>
      <c r="I612" s="35">
        <v>0.98470000000000002</v>
      </c>
      <c r="J612" s="36">
        <v>1064706.8999999997</v>
      </c>
      <c r="K612" s="19">
        <f t="shared" si="21"/>
        <v>1277648.28</v>
      </c>
      <c r="L612" s="37">
        <v>106470.69</v>
      </c>
      <c r="M612" s="38"/>
    </row>
    <row r="613" spans="1:13" s="39" customFormat="1" ht="12.95" customHeight="1" x14ac:dyDescent="0.25">
      <c r="A613" s="226"/>
      <c r="B613" s="29">
        <v>1304</v>
      </c>
      <c r="C613" s="30">
        <v>17</v>
      </c>
      <c r="D613" s="32" t="s">
        <v>1597</v>
      </c>
      <c r="E613" s="32" t="s">
        <v>1598</v>
      </c>
      <c r="F613" s="32" t="s">
        <v>1599</v>
      </c>
      <c r="G613" s="33" t="s">
        <v>12</v>
      </c>
      <c r="H613" s="34" t="s">
        <v>13</v>
      </c>
      <c r="I613" s="35">
        <v>0.97350000000000003</v>
      </c>
      <c r="J613" s="36">
        <v>1052596.8999999997</v>
      </c>
      <c r="K613" s="19">
        <f t="shared" si="21"/>
        <v>1263116.28</v>
      </c>
      <c r="L613" s="37">
        <v>105259.69</v>
      </c>
      <c r="M613" s="38"/>
    </row>
    <row r="614" spans="1:13" s="39" customFormat="1" ht="12.95" customHeight="1" x14ac:dyDescent="0.25">
      <c r="A614" s="226"/>
      <c r="B614" s="29">
        <v>1320</v>
      </c>
      <c r="C614" s="30">
        <v>18</v>
      </c>
      <c r="D614" s="32" t="s">
        <v>1600</v>
      </c>
      <c r="E614" s="32" t="s">
        <v>1601</v>
      </c>
      <c r="F614" s="32" t="s">
        <v>1602</v>
      </c>
      <c r="G614" s="33" t="s">
        <v>12</v>
      </c>
      <c r="H614" s="34" t="s">
        <v>13</v>
      </c>
      <c r="I614" s="35">
        <v>0.97050000000000003</v>
      </c>
      <c r="J614" s="36">
        <v>1049353.1000000003</v>
      </c>
      <c r="K614" s="19">
        <f t="shared" si="21"/>
        <v>1259223.72</v>
      </c>
      <c r="L614" s="37">
        <v>104935.31</v>
      </c>
      <c r="M614" s="38"/>
    </row>
    <row r="615" spans="1:13" s="39" customFormat="1" ht="12.95" customHeight="1" x14ac:dyDescent="0.25">
      <c r="A615" s="226"/>
      <c r="B615" s="29">
        <v>1302</v>
      </c>
      <c r="C615" s="30">
        <v>19</v>
      </c>
      <c r="D615" s="42" t="s">
        <v>1603</v>
      </c>
      <c r="E615" s="42" t="s">
        <v>1604</v>
      </c>
      <c r="F615" s="42" t="s">
        <v>1605</v>
      </c>
      <c r="G615" s="27" t="s">
        <v>12</v>
      </c>
      <c r="H615" s="34" t="s">
        <v>13</v>
      </c>
      <c r="I615" s="35">
        <v>0.9919</v>
      </c>
      <c r="J615" s="36">
        <v>1072491.8999999997</v>
      </c>
      <c r="K615" s="19">
        <f t="shared" si="21"/>
        <v>1286990.28</v>
      </c>
      <c r="L615" s="37">
        <v>107249.19</v>
      </c>
      <c r="M615" s="38"/>
    </row>
    <row r="616" spans="1:13" s="39" customFormat="1" ht="12.95" customHeight="1" x14ac:dyDescent="0.25">
      <c r="A616" s="226"/>
      <c r="B616" s="29">
        <v>1301</v>
      </c>
      <c r="C616" s="30">
        <v>20</v>
      </c>
      <c r="D616" s="42" t="s">
        <v>1606</v>
      </c>
      <c r="E616" s="42" t="s">
        <v>1607</v>
      </c>
      <c r="F616" s="42" t="s">
        <v>1608</v>
      </c>
      <c r="G616" s="27" t="s">
        <v>12</v>
      </c>
      <c r="H616" s="34" t="s">
        <v>13</v>
      </c>
      <c r="I616" s="35">
        <v>0.97350000000000003</v>
      </c>
      <c r="J616" s="36">
        <v>1052596.8999999997</v>
      </c>
      <c r="K616" s="19">
        <f t="shared" si="21"/>
        <v>1263116.28</v>
      </c>
      <c r="L616" s="37">
        <v>105259.69</v>
      </c>
      <c r="M616" s="38"/>
    </row>
    <row r="617" spans="1:13" s="39" customFormat="1" ht="12.95" customHeight="1" x14ac:dyDescent="0.25">
      <c r="A617" s="226"/>
      <c r="B617" s="29">
        <v>1306</v>
      </c>
      <c r="C617" s="30">
        <v>21</v>
      </c>
      <c r="D617" s="32" t="s">
        <v>1609</v>
      </c>
      <c r="E617" s="32" t="s">
        <v>1610</v>
      </c>
      <c r="F617" s="32" t="s">
        <v>1611</v>
      </c>
      <c r="G617" s="33" t="s">
        <v>12</v>
      </c>
      <c r="H617" s="34" t="s">
        <v>13</v>
      </c>
      <c r="I617" s="35">
        <v>0.97350000000000003</v>
      </c>
      <c r="J617" s="36">
        <v>1052596.8999999997</v>
      </c>
      <c r="K617" s="19">
        <f t="shared" si="21"/>
        <v>1263116.28</v>
      </c>
      <c r="L617" s="37">
        <v>105259.69</v>
      </c>
      <c r="M617" s="38"/>
    </row>
    <row r="618" spans="1:13" s="39" customFormat="1" ht="12.95" customHeight="1" x14ac:dyDescent="0.25">
      <c r="A618" s="226"/>
      <c r="B618" s="29">
        <v>1322</v>
      </c>
      <c r="C618" s="30">
        <v>22</v>
      </c>
      <c r="D618" s="32" t="s">
        <v>1612</v>
      </c>
      <c r="E618" s="32" t="s">
        <v>1613</v>
      </c>
      <c r="F618" s="32" t="s">
        <v>1614</v>
      </c>
      <c r="G618" s="33" t="s">
        <v>12</v>
      </c>
      <c r="H618" s="34" t="s">
        <v>13</v>
      </c>
      <c r="I618" s="35">
        <v>0.38469999999999999</v>
      </c>
      <c r="J618" s="36">
        <v>612236.21</v>
      </c>
      <c r="K618" s="19">
        <f t="shared" si="21"/>
        <v>695427.59</v>
      </c>
      <c r="L618" s="37">
        <v>41595.69</v>
      </c>
      <c r="M618" s="38"/>
    </row>
    <row r="619" spans="1:13" s="39" customFormat="1" ht="12.95" customHeight="1" x14ac:dyDescent="0.25">
      <c r="A619" s="226"/>
      <c r="B619" s="29">
        <v>1300</v>
      </c>
      <c r="C619" s="30">
        <v>23</v>
      </c>
      <c r="D619" s="42" t="s">
        <v>1615</v>
      </c>
      <c r="E619" s="42" t="s">
        <v>1616</v>
      </c>
      <c r="F619" s="42" t="s">
        <v>1617</v>
      </c>
      <c r="G619" s="33" t="s">
        <v>12</v>
      </c>
      <c r="H619" s="34" t="s">
        <v>13</v>
      </c>
      <c r="I619" s="35">
        <v>0.96970000000000001</v>
      </c>
      <c r="J619" s="36">
        <v>1048488.1000000001</v>
      </c>
      <c r="K619" s="19">
        <f t="shared" si="21"/>
        <v>1258185.72</v>
      </c>
      <c r="L619" s="37">
        <v>104848.81</v>
      </c>
      <c r="M619" s="38"/>
    </row>
    <row r="620" spans="1:13" s="39" customFormat="1" ht="12.95" customHeight="1" x14ac:dyDescent="0.25">
      <c r="A620" s="226"/>
      <c r="B620" s="29">
        <v>1323</v>
      </c>
      <c r="C620" s="30">
        <v>24</v>
      </c>
      <c r="D620" s="59" t="s">
        <v>1618</v>
      </c>
      <c r="E620" s="59" t="s">
        <v>1619</v>
      </c>
      <c r="F620" s="59" t="s">
        <v>1620</v>
      </c>
      <c r="G620" s="33" t="s">
        <v>12</v>
      </c>
      <c r="H620" s="34" t="s">
        <v>13</v>
      </c>
      <c r="I620" s="35">
        <v>0.97350000000000003</v>
      </c>
      <c r="J620" s="36">
        <v>1052596.8999999997</v>
      </c>
      <c r="K620" s="19">
        <f t="shared" si="21"/>
        <v>1263116.28</v>
      </c>
      <c r="L620" s="37">
        <v>105259.69</v>
      </c>
      <c r="M620" s="38"/>
    </row>
    <row r="621" spans="1:13" s="39" customFormat="1" ht="12.95" customHeight="1" x14ac:dyDescent="0.25">
      <c r="A621" s="226"/>
      <c r="B621" s="29">
        <v>1305</v>
      </c>
      <c r="C621" s="30">
        <v>25</v>
      </c>
      <c r="D621" s="42" t="s">
        <v>1621</v>
      </c>
      <c r="E621" s="42" t="s">
        <v>1622</v>
      </c>
      <c r="F621" s="42" t="s">
        <v>1623</v>
      </c>
      <c r="G621" s="33" t="s">
        <v>12</v>
      </c>
      <c r="H621" s="34" t="s">
        <v>13</v>
      </c>
      <c r="I621" s="35">
        <v>0.97350000000000003</v>
      </c>
      <c r="J621" s="36">
        <v>1052596.8999999997</v>
      </c>
      <c r="K621" s="19">
        <f t="shared" si="21"/>
        <v>1263116.28</v>
      </c>
      <c r="L621" s="36">
        <v>105259.69</v>
      </c>
      <c r="M621" s="38"/>
    </row>
    <row r="622" spans="1:13" s="39" customFormat="1" ht="12.95" customHeight="1" x14ac:dyDescent="0.25">
      <c r="A622" s="227"/>
      <c r="B622" s="29">
        <v>1319</v>
      </c>
      <c r="C622" s="30">
        <v>26</v>
      </c>
      <c r="D622" s="59" t="s">
        <v>1624</v>
      </c>
      <c r="E622" s="59" t="s">
        <v>1625</v>
      </c>
      <c r="F622" s="59" t="s">
        <v>1626</v>
      </c>
      <c r="G622" s="33" t="s">
        <v>12</v>
      </c>
      <c r="H622" s="34" t="s">
        <v>13</v>
      </c>
      <c r="I622" s="35">
        <v>0.97050000000000003</v>
      </c>
      <c r="J622" s="36">
        <v>1049353.1000000003</v>
      </c>
      <c r="K622" s="19">
        <f t="shared" si="21"/>
        <v>1259223.72</v>
      </c>
      <c r="L622" s="37">
        <v>104935.31</v>
      </c>
      <c r="M622" s="38"/>
    </row>
    <row r="623" spans="1:13" s="39" customFormat="1" ht="12.95" customHeight="1" x14ac:dyDescent="0.25">
      <c r="A623" s="225" t="s">
        <v>1627</v>
      </c>
      <c r="B623" s="29"/>
      <c r="C623" s="30"/>
      <c r="D623" s="31" t="s">
        <v>126</v>
      </c>
      <c r="E623" s="32"/>
      <c r="F623" s="32"/>
      <c r="G623" s="33"/>
      <c r="H623" s="34"/>
      <c r="I623" s="35"/>
      <c r="J623" s="36"/>
      <c r="K623" s="19"/>
      <c r="L623" s="37"/>
      <c r="M623" s="38"/>
    </row>
    <row r="624" spans="1:13" s="39" customFormat="1" ht="12.75" customHeight="1" x14ac:dyDescent="0.25">
      <c r="A624" s="226"/>
      <c r="B624" s="29">
        <v>1112</v>
      </c>
      <c r="C624" s="30">
        <v>1</v>
      </c>
      <c r="D624" s="32" t="s">
        <v>1628</v>
      </c>
      <c r="E624" s="32" t="s">
        <v>1629</v>
      </c>
      <c r="F624" s="32" t="s">
        <v>1630</v>
      </c>
      <c r="G624" s="33" t="s">
        <v>130</v>
      </c>
      <c r="H624" s="34" t="s">
        <v>13</v>
      </c>
      <c r="I624" s="35">
        <v>0.95850000000000002</v>
      </c>
      <c r="J624" s="36">
        <v>516634.0500000001</v>
      </c>
      <c r="K624" s="19">
        <f>ROUND(J624+L624*2,2)</f>
        <v>620279.85</v>
      </c>
      <c r="L624" s="37">
        <v>51822.9</v>
      </c>
      <c r="M624" s="58"/>
    </row>
    <row r="625" spans="1:13" s="39" customFormat="1" ht="12.75" customHeight="1" x14ac:dyDescent="0.25">
      <c r="A625" s="226"/>
      <c r="B625" s="29">
        <v>1137</v>
      </c>
      <c r="C625" s="30">
        <v>2</v>
      </c>
      <c r="D625" s="32" t="s">
        <v>1631</v>
      </c>
      <c r="E625" s="32" t="s">
        <v>1632</v>
      </c>
      <c r="F625" s="32" t="s">
        <v>1633</v>
      </c>
      <c r="G625" s="33" t="s">
        <v>130</v>
      </c>
      <c r="H625" s="34" t="s">
        <v>13</v>
      </c>
      <c r="I625" s="35">
        <v>0.95050000000000001</v>
      </c>
      <c r="J625" s="36">
        <v>514471.4</v>
      </c>
      <c r="K625" s="19">
        <f>ROUND(J625+L625*2,2)</f>
        <v>617252.14</v>
      </c>
      <c r="L625" s="37">
        <v>51390.37</v>
      </c>
      <c r="M625" s="58"/>
    </row>
    <row r="626" spans="1:13" s="39" customFormat="1" ht="12.75" customHeight="1" x14ac:dyDescent="0.25">
      <c r="A626" s="226"/>
      <c r="B626" s="29">
        <v>1119</v>
      </c>
      <c r="C626" s="30">
        <v>3</v>
      </c>
      <c r="D626" s="42" t="s">
        <v>1634</v>
      </c>
      <c r="E626" s="42" t="s">
        <v>1635</v>
      </c>
      <c r="F626" s="42" t="s">
        <v>1636</v>
      </c>
      <c r="G626" s="33" t="s">
        <v>130</v>
      </c>
      <c r="H626" s="34" t="s">
        <v>13</v>
      </c>
      <c r="I626" s="35">
        <v>0.95850000000000002</v>
      </c>
      <c r="J626" s="36">
        <v>516579.9800000001</v>
      </c>
      <c r="K626" s="19">
        <f>ROUND(J626+L626*2,2)</f>
        <v>620225.78</v>
      </c>
      <c r="L626" s="37">
        <v>51822.9</v>
      </c>
      <c r="M626" s="58"/>
    </row>
    <row r="627" spans="1:13" s="39" customFormat="1" ht="12.95" customHeight="1" x14ac:dyDescent="0.25">
      <c r="A627" s="226"/>
      <c r="B627" s="29"/>
      <c r="C627" s="30"/>
      <c r="D627" s="49" t="s">
        <v>11</v>
      </c>
      <c r="E627" s="42"/>
      <c r="F627" s="42"/>
      <c r="G627" s="33"/>
      <c r="H627" s="34"/>
      <c r="I627" s="35"/>
      <c r="J627" s="36"/>
      <c r="K627" s="19"/>
      <c r="L627" s="37"/>
      <c r="M627" s="38"/>
    </row>
    <row r="628" spans="1:13" s="39" customFormat="1" ht="12.95" customHeight="1" x14ac:dyDescent="0.25">
      <c r="A628" s="226"/>
      <c r="B628" s="29">
        <v>1140</v>
      </c>
      <c r="C628" s="30">
        <v>1</v>
      </c>
      <c r="D628" s="32" t="s">
        <v>1637</v>
      </c>
      <c r="E628" s="32" t="s">
        <v>1638</v>
      </c>
      <c r="F628" s="32" t="s">
        <v>1639</v>
      </c>
      <c r="G628" s="33" t="s">
        <v>12</v>
      </c>
      <c r="H628" s="34" t="s">
        <v>13</v>
      </c>
      <c r="I628" s="35">
        <v>0.95450000000000002</v>
      </c>
      <c r="J628" s="36">
        <v>1033188.4500000002</v>
      </c>
      <c r="K628" s="19">
        <f t="shared" ref="K628:K665" si="22">ROUND(J628+L628*2,2)</f>
        <v>1239599.07</v>
      </c>
      <c r="L628" s="37">
        <v>103205.31</v>
      </c>
      <c r="M628" s="38"/>
    </row>
    <row r="629" spans="1:13" s="39" customFormat="1" ht="12.95" customHeight="1" x14ac:dyDescent="0.25">
      <c r="A629" s="226"/>
      <c r="B629" s="29">
        <v>1120</v>
      </c>
      <c r="C629" s="30">
        <v>2</v>
      </c>
      <c r="D629" s="32" t="s">
        <v>1640</v>
      </c>
      <c r="E629" s="32" t="s">
        <v>1641</v>
      </c>
      <c r="F629" s="32" t="s">
        <v>1642</v>
      </c>
      <c r="G629" s="33" t="s">
        <v>12</v>
      </c>
      <c r="H629" s="34" t="s">
        <v>13</v>
      </c>
      <c r="I629" s="35">
        <v>0.96250000000000002</v>
      </c>
      <c r="J629" s="36">
        <v>1037513.4500000002</v>
      </c>
      <c r="K629" s="19">
        <f t="shared" si="22"/>
        <v>1245654.07</v>
      </c>
      <c r="L629" s="37">
        <v>104070.31</v>
      </c>
      <c r="M629" s="38"/>
    </row>
    <row r="630" spans="1:13" s="39" customFormat="1" ht="12.95" customHeight="1" x14ac:dyDescent="0.25">
      <c r="A630" s="226"/>
      <c r="B630" s="29">
        <v>1138</v>
      </c>
      <c r="C630" s="30">
        <v>3</v>
      </c>
      <c r="D630" s="32" t="s">
        <v>1402</v>
      </c>
      <c r="E630" s="32" t="s">
        <v>1643</v>
      </c>
      <c r="F630" s="32" t="s">
        <v>1644</v>
      </c>
      <c r="G630" s="33" t="s">
        <v>12</v>
      </c>
      <c r="H630" s="34" t="s">
        <v>13</v>
      </c>
      <c r="I630" s="35">
        <v>0.94450000000000001</v>
      </c>
      <c r="J630" s="36">
        <v>1022375.9500000002</v>
      </c>
      <c r="K630" s="19">
        <f t="shared" si="22"/>
        <v>1226624.07</v>
      </c>
      <c r="L630" s="37">
        <v>102124.06</v>
      </c>
      <c r="M630" s="38"/>
    </row>
    <row r="631" spans="1:13" s="39" customFormat="1" ht="12.95" customHeight="1" x14ac:dyDescent="0.25">
      <c r="A631" s="226"/>
      <c r="B631" s="29">
        <v>1123</v>
      </c>
      <c r="C631" s="30">
        <v>4</v>
      </c>
      <c r="D631" s="32" t="s">
        <v>1645</v>
      </c>
      <c r="E631" s="32" t="s">
        <v>1646</v>
      </c>
      <c r="F631" s="32" t="s">
        <v>1647</v>
      </c>
      <c r="G631" s="33" t="s">
        <v>12</v>
      </c>
      <c r="H631" s="34" t="s">
        <v>13</v>
      </c>
      <c r="I631" s="35">
        <v>0.9889</v>
      </c>
      <c r="J631" s="36">
        <v>1070383.4500000002</v>
      </c>
      <c r="K631" s="19">
        <f t="shared" si="22"/>
        <v>1284233.07</v>
      </c>
      <c r="L631" s="37">
        <v>106924.81</v>
      </c>
      <c r="M631" s="38"/>
    </row>
    <row r="632" spans="1:13" s="39" customFormat="1" ht="12.95" customHeight="1" x14ac:dyDescent="0.25">
      <c r="A632" s="226"/>
      <c r="B632" s="43">
        <v>1139</v>
      </c>
      <c r="C632" s="30">
        <v>5</v>
      </c>
      <c r="D632" s="32" t="s">
        <v>1648</v>
      </c>
      <c r="E632" s="32" t="s">
        <v>1649</v>
      </c>
      <c r="F632" s="32" t="s">
        <v>1650</v>
      </c>
      <c r="G632" s="33" t="s">
        <v>12</v>
      </c>
      <c r="H632" s="34" t="s">
        <v>13</v>
      </c>
      <c r="I632" s="35">
        <v>0.95750000000000002</v>
      </c>
      <c r="J632" s="36">
        <v>1036432.1999999997</v>
      </c>
      <c r="K632" s="19">
        <f t="shared" si="22"/>
        <v>1243491.58</v>
      </c>
      <c r="L632" s="37">
        <v>103529.69</v>
      </c>
      <c r="M632" s="38"/>
    </row>
    <row r="633" spans="1:13" s="39" customFormat="1" ht="12.95" customHeight="1" x14ac:dyDescent="0.25">
      <c r="A633" s="226"/>
      <c r="B633" s="29">
        <v>1124</v>
      </c>
      <c r="C633" s="30">
        <v>6</v>
      </c>
      <c r="D633" s="42" t="s">
        <v>1651</v>
      </c>
      <c r="E633" s="42" t="s">
        <v>1652</v>
      </c>
      <c r="F633" s="42" t="s">
        <v>1653</v>
      </c>
      <c r="G633" s="33" t="s">
        <v>12</v>
      </c>
      <c r="H633" s="34" t="s">
        <v>13</v>
      </c>
      <c r="I633" s="35">
        <v>0.96250000000000002</v>
      </c>
      <c r="J633" s="36">
        <v>1037513.4500000002</v>
      </c>
      <c r="K633" s="19">
        <f t="shared" si="22"/>
        <v>1245654.07</v>
      </c>
      <c r="L633" s="37">
        <v>104070.31</v>
      </c>
      <c r="M633" s="38"/>
    </row>
    <row r="634" spans="1:13" s="39" customFormat="1" ht="12.95" customHeight="1" x14ac:dyDescent="0.25">
      <c r="A634" s="226"/>
      <c r="B634" s="29">
        <v>1118</v>
      </c>
      <c r="C634" s="30">
        <v>7</v>
      </c>
      <c r="D634" s="32" t="s">
        <v>1654</v>
      </c>
      <c r="E634" s="32" t="s">
        <v>1655</v>
      </c>
      <c r="F634" s="32" t="s">
        <v>1656</v>
      </c>
      <c r="G634" s="33" t="s">
        <v>12</v>
      </c>
      <c r="H634" s="34" t="s">
        <v>13</v>
      </c>
      <c r="I634" s="35">
        <v>0.38890000000000002</v>
      </c>
      <c r="J634" s="36">
        <v>544203.94999999995</v>
      </c>
      <c r="K634" s="19">
        <f t="shared" si="22"/>
        <v>628303.56999999995</v>
      </c>
      <c r="L634" s="37">
        <v>42049.81</v>
      </c>
      <c r="M634" s="58"/>
    </row>
    <row r="635" spans="1:13" s="39" customFormat="1" ht="12.95" customHeight="1" x14ac:dyDescent="0.25">
      <c r="A635" s="226"/>
      <c r="B635" s="29">
        <v>1133</v>
      </c>
      <c r="C635" s="30">
        <v>8</v>
      </c>
      <c r="D635" s="42" t="s">
        <v>1657</v>
      </c>
      <c r="E635" s="42" t="s">
        <v>1658</v>
      </c>
      <c r="F635" s="42" t="s">
        <v>1659</v>
      </c>
      <c r="G635" s="33" t="s">
        <v>12</v>
      </c>
      <c r="H635" s="34" t="s">
        <v>13</v>
      </c>
      <c r="I635" s="35">
        <v>0.95750000000000002</v>
      </c>
      <c r="J635" s="36">
        <v>1036432.1999999997</v>
      </c>
      <c r="K635" s="19">
        <f t="shared" si="22"/>
        <v>1243491.58</v>
      </c>
      <c r="L635" s="37">
        <v>103529.69</v>
      </c>
      <c r="M635" s="38"/>
    </row>
    <row r="636" spans="1:13" s="39" customFormat="1" ht="12.95" customHeight="1" x14ac:dyDescent="0.25">
      <c r="A636" s="226"/>
      <c r="B636" s="29">
        <v>1121</v>
      </c>
      <c r="C636" s="30">
        <v>9</v>
      </c>
      <c r="D636" s="32" t="s">
        <v>1660</v>
      </c>
      <c r="E636" s="32" t="s">
        <v>1661</v>
      </c>
      <c r="F636" s="32" t="s">
        <v>1662</v>
      </c>
      <c r="G636" s="33" t="s">
        <v>12</v>
      </c>
      <c r="H636" s="34" t="s">
        <v>13</v>
      </c>
      <c r="I636" s="35">
        <v>0.95640000000000003</v>
      </c>
      <c r="J636" s="36">
        <v>1030863.75</v>
      </c>
      <c r="K636" s="19">
        <f t="shared" si="22"/>
        <v>1237685.25</v>
      </c>
      <c r="L636" s="37">
        <v>103410.75</v>
      </c>
      <c r="M636" s="38"/>
    </row>
    <row r="637" spans="1:13" s="39" customFormat="1" ht="12.95" customHeight="1" x14ac:dyDescent="0.25">
      <c r="A637" s="226"/>
      <c r="B637" s="29">
        <v>1116</v>
      </c>
      <c r="C637" s="30">
        <v>10</v>
      </c>
      <c r="D637" s="32" t="s">
        <v>1663</v>
      </c>
      <c r="E637" s="32" t="s">
        <v>1664</v>
      </c>
      <c r="F637" s="32" t="s">
        <v>1665</v>
      </c>
      <c r="G637" s="33" t="s">
        <v>12</v>
      </c>
      <c r="H637" s="34" t="s">
        <v>13</v>
      </c>
      <c r="I637" s="35">
        <v>0.96550000000000002</v>
      </c>
      <c r="J637" s="36">
        <v>1045082.1999999997</v>
      </c>
      <c r="K637" s="19">
        <f t="shared" si="22"/>
        <v>1253871.58</v>
      </c>
      <c r="L637" s="37">
        <v>104394.69</v>
      </c>
      <c r="M637" s="38"/>
    </row>
    <row r="638" spans="1:13" s="39" customFormat="1" ht="12.95" customHeight="1" x14ac:dyDescent="0.25">
      <c r="A638" s="226"/>
      <c r="B638" s="29">
        <v>1127</v>
      </c>
      <c r="C638" s="30">
        <v>11</v>
      </c>
      <c r="D638" s="32" t="s">
        <v>1666</v>
      </c>
      <c r="E638" s="32" t="s">
        <v>1667</v>
      </c>
      <c r="F638" s="32" t="s">
        <v>1668</v>
      </c>
      <c r="G638" s="33" t="s">
        <v>12</v>
      </c>
      <c r="H638" s="34" t="s">
        <v>13</v>
      </c>
      <c r="I638" s="35">
        <v>0.96250000000000002</v>
      </c>
      <c r="J638" s="36">
        <v>1041838.4500000002</v>
      </c>
      <c r="K638" s="19">
        <f t="shared" si="22"/>
        <v>1249979.07</v>
      </c>
      <c r="L638" s="37">
        <v>104070.31</v>
      </c>
      <c r="M638" s="38"/>
    </row>
    <row r="639" spans="1:13" s="39" customFormat="1" ht="12.95" customHeight="1" x14ac:dyDescent="0.25">
      <c r="A639" s="226"/>
      <c r="B639" s="29">
        <v>1122</v>
      </c>
      <c r="C639" s="30">
        <v>12</v>
      </c>
      <c r="D639" s="32" t="s">
        <v>1669</v>
      </c>
      <c r="E639" s="32" t="s">
        <v>1670</v>
      </c>
      <c r="F639" s="32" t="s">
        <v>1671</v>
      </c>
      <c r="G639" s="33" t="s">
        <v>12</v>
      </c>
      <c r="H639" s="34" t="s">
        <v>13</v>
      </c>
      <c r="I639" s="35">
        <v>0.95850000000000002</v>
      </c>
      <c r="J639" s="36">
        <v>1033188.4500000002</v>
      </c>
      <c r="K639" s="19">
        <f t="shared" si="22"/>
        <v>1240464.07</v>
      </c>
      <c r="L639" s="37">
        <v>103637.81</v>
      </c>
      <c r="M639" s="38"/>
    </row>
    <row r="640" spans="1:13" s="39" customFormat="1" ht="12.95" customHeight="1" x14ac:dyDescent="0.25">
      <c r="A640" s="226"/>
      <c r="B640" s="29">
        <v>1100</v>
      </c>
      <c r="C640" s="30">
        <v>13</v>
      </c>
      <c r="D640" s="32" t="s">
        <v>1672</v>
      </c>
      <c r="E640" s="32" t="s">
        <v>1673</v>
      </c>
      <c r="F640" s="32" t="s">
        <v>1674</v>
      </c>
      <c r="G640" s="33" t="s">
        <v>12</v>
      </c>
      <c r="H640" s="34" t="s">
        <v>13</v>
      </c>
      <c r="I640" s="35">
        <v>0.96550000000000002</v>
      </c>
      <c r="J640" s="36">
        <v>1045082.1999999997</v>
      </c>
      <c r="K640" s="19">
        <f t="shared" si="22"/>
        <v>1253871.58</v>
      </c>
      <c r="L640" s="37">
        <v>104394.69</v>
      </c>
      <c r="M640" s="38"/>
    </row>
    <row r="641" spans="1:13" s="39" customFormat="1" ht="12.95" customHeight="1" x14ac:dyDescent="0.25">
      <c r="A641" s="226"/>
      <c r="B641" s="29">
        <v>1141</v>
      </c>
      <c r="C641" s="30">
        <v>14</v>
      </c>
      <c r="D641" s="32" t="s">
        <v>1675</v>
      </c>
      <c r="E641" s="32" t="s">
        <v>1676</v>
      </c>
      <c r="F641" s="32" t="s">
        <v>1677</v>
      </c>
      <c r="G641" s="33" t="s">
        <v>12</v>
      </c>
      <c r="H641" s="34" t="s">
        <v>13</v>
      </c>
      <c r="I641" s="35">
        <v>0.96250000000000002</v>
      </c>
      <c r="J641" s="36">
        <v>1041838.4500000002</v>
      </c>
      <c r="K641" s="19">
        <f t="shared" si="22"/>
        <v>1249979.07</v>
      </c>
      <c r="L641" s="37">
        <v>104070.31</v>
      </c>
      <c r="M641" s="38"/>
    </row>
    <row r="642" spans="1:13" s="39" customFormat="1" ht="12.95" customHeight="1" x14ac:dyDescent="0.25">
      <c r="A642" s="226"/>
      <c r="B642" s="29">
        <v>1131</v>
      </c>
      <c r="C642" s="30">
        <v>15</v>
      </c>
      <c r="D642" s="32" t="s">
        <v>1678</v>
      </c>
      <c r="E642" s="32" t="s">
        <v>1679</v>
      </c>
      <c r="F642" s="32" t="s">
        <v>1680</v>
      </c>
      <c r="G642" s="33" t="s">
        <v>12</v>
      </c>
      <c r="H642" s="34" t="s">
        <v>13</v>
      </c>
      <c r="I642" s="35">
        <v>0.95750000000000002</v>
      </c>
      <c r="J642" s="36">
        <v>1036432.1999999997</v>
      </c>
      <c r="K642" s="19">
        <f t="shared" si="22"/>
        <v>1243491.58</v>
      </c>
      <c r="L642" s="37">
        <v>103529.69</v>
      </c>
      <c r="M642" s="38"/>
    </row>
    <row r="643" spans="1:13" s="39" customFormat="1" ht="12.95" customHeight="1" x14ac:dyDescent="0.25">
      <c r="A643" s="226"/>
      <c r="B643" s="29">
        <v>1136</v>
      </c>
      <c r="C643" s="30">
        <v>16</v>
      </c>
      <c r="D643" s="32" t="s">
        <v>1681</v>
      </c>
      <c r="E643" s="32" t="s">
        <v>1682</v>
      </c>
      <c r="F643" s="32" t="s">
        <v>1683</v>
      </c>
      <c r="G643" s="33" t="s">
        <v>12</v>
      </c>
      <c r="H643" s="34" t="s">
        <v>13</v>
      </c>
      <c r="I643" s="35">
        <v>0.34449999999999997</v>
      </c>
      <c r="J643" s="36">
        <v>373625.94999999995</v>
      </c>
      <c r="K643" s="19">
        <f t="shared" si="22"/>
        <v>448124.07</v>
      </c>
      <c r="L643" s="37">
        <v>37249.06</v>
      </c>
      <c r="M643" s="38"/>
    </row>
    <row r="644" spans="1:13" s="39" customFormat="1" ht="12.95" customHeight="1" x14ac:dyDescent="0.25">
      <c r="A644" s="226"/>
      <c r="B644" s="29">
        <v>1113</v>
      </c>
      <c r="C644" s="30">
        <v>17</v>
      </c>
      <c r="D644" s="32" t="s">
        <v>1684</v>
      </c>
      <c r="E644" s="32" t="s">
        <v>1685</v>
      </c>
      <c r="F644" s="32" t="s">
        <v>1686</v>
      </c>
      <c r="G644" s="33" t="s">
        <v>12</v>
      </c>
      <c r="H644" s="34" t="s">
        <v>13</v>
      </c>
      <c r="I644" s="35">
        <v>0.96250000000000002</v>
      </c>
      <c r="J644" s="36">
        <v>1041838.4500000002</v>
      </c>
      <c r="K644" s="19">
        <f t="shared" si="22"/>
        <v>1249979.07</v>
      </c>
      <c r="L644" s="37">
        <v>104070.31</v>
      </c>
      <c r="M644" s="38"/>
    </row>
    <row r="645" spans="1:13" s="39" customFormat="1" ht="12.95" customHeight="1" x14ac:dyDescent="0.25">
      <c r="A645" s="226"/>
      <c r="B645" s="29">
        <v>1105</v>
      </c>
      <c r="C645" s="30">
        <v>18</v>
      </c>
      <c r="D645" s="32" t="s">
        <v>1687</v>
      </c>
      <c r="E645" s="32" t="s">
        <v>1688</v>
      </c>
      <c r="F645" s="32" t="s">
        <v>1689</v>
      </c>
      <c r="G645" s="33" t="s">
        <v>12</v>
      </c>
      <c r="H645" s="34" t="s">
        <v>13</v>
      </c>
      <c r="I645" s="35">
        <v>0.96550000000000002</v>
      </c>
      <c r="J645" s="36">
        <v>1040757.1999999997</v>
      </c>
      <c r="K645" s="19">
        <f t="shared" si="22"/>
        <v>1249546.58</v>
      </c>
      <c r="L645" s="37">
        <v>104394.69</v>
      </c>
      <c r="M645" s="38"/>
    </row>
    <row r="646" spans="1:13" s="39" customFormat="1" ht="12.95" customHeight="1" x14ac:dyDescent="0.25">
      <c r="A646" s="226"/>
      <c r="B646" s="29">
        <v>1117</v>
      </c>
      <c r="C646" s="30">
        <v>19</v>
      </c>
      <c r="D646" s="42" t="s">
        <v>149</v>
      </c>
      <c r="E646" s="42" t="s">
        <v>799</v>
      </c>
      <c r="F646" s="42" t="s">
        <v>1690</v>
      </c>
      <c r="G646" s="27" t="s">
        <v>12</v>
      </c>
      <c r="H646" s="34" t="s">
        <v>13</v>
      </c>
      <c r="I646" s="35">
        <v>0.96250000000000002</v>
      </c>
      <c r="J646" s="36">
        <v>1037513.4500000002</v>
      </c>
      <c r="K646" s="19">
        <f t="shared" si="22"/>
        <v>1245654.07</v>
      </c>
      <c r="L646" s="37">
        <v>104070.31</v>
      </c>
      <c r="M646" s="38"/>
    </row>
    <row r="647" spans="1:13" s="39" customFormat="1" ht="12.95" customHeight="1" x14ac:dyDescent="0.25">
      <c r="A647" s="226"/>
      <c r="B647" s="29">
        <v>1109</v>
      </c>
      <c r="C647" s="30">
        <v>20</v>
      </c>
      <c r="D647" s="42" t="s">
        <v>1691</v>
      </c>
      <c r="E647" s="42" t="s">
        <v>1692</v>
      </c>
      <c r="F647" s="42" t="s">
        <v>1693</v>
      </c>
      <c r="G647" s="50" t="s">
        <v>12</v>
      </c>
      <c r="H647" s="34" t="s">
        <v>13</v>
      </c>
      <c r="I647" s="35">
        <v>0.96250000000000002</v>
      </c>
      <c r="J647" s="36">
        <v>1041838.4500000002</v>
      </c>
      <c r="K647" s="19">
        <f t="shared" si="22"/>
        <v>1249979.07</v>
      </c>
      <c r="L647" s="37">
        <v>104070.31</v>
      </c>
      <c r="M647" s="38"/>
    </row>
    <row r="648" spans="1:13" s="39" customFormat="1" ht="12.95" customHeight="1" x14ac:dyDescent="0.25">
      <c r="A648" s="226"/>
      <c r="B648" s="29">
        <v>1103</v>
      </c>
      <c r="C648" s="30">
        <v>21</v>
      </c>
      <c r="D648" s="32" t="s">
        <v>1694</v>
      </c>
      <c r="E648" s="32" t="s">
        <v>1695</v>
      </c>
      <c r="F648" s="32" t="s">
        <v>1696</v>
      </c>
      <c r="G648" s="50" t="s">
        <v>12</v>
      </c>
      <c r="H648" s="34" t="s">
        <v>13</v>
      </c>
      <c r="I648" s="35">
        <v>0.96550000000000002</v>
      </c>
      <c r="J648" s="36">
        <v>1040757.1999999997</v>
      </c>
      <c r="K648" s="19">
        <f t="shared" si="22"/>
        <v>1249546.58</v>
      </c>
      <c r="L648" s="37">
        <v>104394.69</v>
      </c>
      <c r="M648" s="38"/>
    </row>
    <row r="649" spans="1:13" s="39" customFormat="1" ht="12.95" customHeight="1" x14ac:dyDescent="0.25">
      <c r="A649" s="226"/>
      <c r="B649" s="29">
        <v>1115</v>
      </c>
      <c r="C649" s="30">
        <v>22</v>
      </c>
      <c r="D649" s="32" t="s">
        <v>892</v>
      </c>
      <c r="E649" s="32" t="s">
        <v>1697</v>
      </c>
      <c r="F649" s="32" t="s">
        <v>1698</v>
      </c>
      <c r="G649" s="50" t="s">
        <v>12</v>
      </c>
      <c r="H649" s="34" t="s">
        <v>13</v>
      </c>
      <c r="I649" s="35">
        <v>0.96550000000000002</v>
      </c>
      <c r="J649" s="36">
        <v>1043460.3499999999</v>
      </c>
      <c r="K649" s="19">
        <f t="shared" si="22"/>
        <v>1252249.73</v>
      </c>
      <c r="L649" s="37">
        <v>104394.69</v>
      </c>
      <c r="M649" s="38"/>
    </row>
    <row r="650" spans="1:13" s="39" customFormat="1" ht="12.95" customHeight="1" x14ac:dyDescent="0.25">
      <c r="A650" s="226"/>
      <c r="B650" s="29">
        <v>1135</v>
      </c>
      <c r="C650" s="30">
        <v>23</v>
      </c>
      <c r="D650" s="42" t="s">
        <v>1699</v>
      </c>
      <c r="E650" s="42" t="s">
        <v>1700</v>
      </c>
      <c r="F650" s="42" t="s">
        <v>1701</v>
      </c>
      <c r="G650" s="27" t="s">
        <v>12</v>
      </c>
      <c r="H650" s="34" t="s">
        <v>13</v>
      </c>
      <c r="I650" s="35">
        <v>0.95750000000000002</v>
      </c>
      <c r="J650" s="36">
        <v>1036432.1999999997</v>
      </c>
      <c r="K650" s="19">
        <f t="shared" si="22"/>
        <v>1243491.58</v>
      </c>
      <c r="L650" s="37">
        <v>103529.69</v>
      </c>
      <c r="M650" s="38"/>
    </row>
    <row r="651" spans="1:13" s="39" customFormat="1" ht="12.95" customHeight="1" x14ac:dyDescent="0.25">
      <c r="A651" s="226"/>
      <c r="B651" s="29">
        <v>1125</v>
      </c>
      <c r="C651" s="30">
        <v>24</v>
      </c>
      <c r="D651" s="42" t="s">
        <v>1702</v>
      </c>
      <c r="E651" s="42" t="s">
        <v>1703</v>
      </c>
      <c r="F651" s="42" t="s">
        <v>1704</v>
      </c>
      <c r="G651" s="33" t="s">
        <v>12</v>
      </c>
      <c r="H651" s="34" t="s">
        <v>13</v>
      </c>
      <c r="I651" s="35">
        <v>0.9899</v>
      </c>
      <c r="J651" s="36">
        <v>1050358.6999999997</v>
      </c>
      <c r="K651" s="19">
        <f t="shared" si="22"/>
        <v>1264424.58</v>
      </c>
      <c r="L651" s="37">
        <v>107032.94</v>
      </c>
      <c r="M651" s="38"/>
    </row>
    <row r="652" spans="1:13" s="39" customFormat="1" ht="12.95" customHeight="1" x14ac:dyDescent="0.25">
      <c r="A652" s="226"/>
      <c r="B652" s="29">
        <v>1102</v>
      </c>
      <c r="C652" s="30">
        <v>25</v>
      </c>
      <c r="D652" s="32" t="s">
        <v>1705</v>
      </c>
      <c r="E652" s="32" t="s">
        <v>1706</v>
      </c>
      <c r="F652" s="32" t="s">
        <v>1707</v>
      </c>
      <c r="G652" s="33" t="s">
        <v>12</v>
      </c>
      <c r="H652" s="34" t="s">
        <v>13</v>
      </c>
      <c r="I652" s="35">
        <v>0.9869</v>
      </c>
      <c r="J652" s="36">
        <v>1067680.3000000003</v>
      </c>
      <c r="K652" s="19">
        <f t="shared" si="22"/>
        <v>1281097.42</v>
      </c>
      <c r="L652" s="37">
        <v>106708.56</v>
      </c>
      <c r="M652" s="38"/>
    </row>
    <row r="653" spans="1:13" s="39" customFormat="1" ht="12.95" customHeight="1" x14ac:dyDescent="0.25">
      <c r="A653" s="226"/>
      <c r="B653" s="29">
        <v>1129</v>
      </c>
      <c r="C653" s="30">
        <v>26</v>
      </c>
      <c r="D653" s="42" t="s">
        <v>1708</v>
      </c>
      <c r="E653" s="42" t="s">
        <v>1709</v>
      </c>
      <c r="F653" s="42" t="s">
        <v>1710</v>
      </c>
      <c r="G653" s="33" t="s">
        <v>12</v>
      </c>
      <c r="H653" s="34" t="s">
        <v>13</v>
      </c>
      <c r="I653" s="35">
        <v>0.96550000000000002</v>
      </c>
      <c r="J653" s="36">
        <v>781257.2</v>
      </c>
      <c r="K653" s="19">
        <f t="shared" si="22"/>
        <v>990046.58</v>
      </c>
      <c r="L653" s="37">
        <v>104394.69</v>
      </c>
      <c r="M653" s="38"/>
    </row>
    <row r="654" spans="1:13" s="39" customFormat="1" ht="12.95" customHeight="1" x14ac:dyDescent="0.25">
      <c r="A654" s="226"/>
      <c r="B654" s="29">
        <v>1134</v>
      </c>
      <c r="C654" s="30">
        <v>27</v>
      </c>
      <c r="D654" s="32" t="s">
        <v>1711</v>
      </c>
      <c r="E654" s="32" t="s">
        <v>1712</v>
      </c>
      <c r="F654" s="32" t="s">
        <v>1713</v>
      </c>
      <c r="G654" s="33" t="s">
        <v>12</v>
      </c>
      <c r="H654" s="34" t="s">
        <v>13</v>
      </c>
      <c r="I654" s="35">
        <v>0.96550000000000002</v>
      </c>
      <c r="J654" s="36">
        <v>1045082.1999999997</v>
      </c>
      <c r="K654" s="19">
        <f t="shared" si="22"/>
        <v>1253871.58</v>
      </c>
      <c r="L654" s="37">
        <v>104394.69</v>
      </c>
      <c r="M654" s="38"/>
    </row>
    <row r="655" spans="1:13" s="39" customFormat="1" ht="12.95" customHeight="1" x14ac:dyDescent="0.25">
      <c r="A655" s="226"/>
      <c r="B655" s="29">
        <v>1104</v>
      </c>
      <c r="C655" s="30">
        <v>28</v>
      </c>
      <c r="D655" s="32" t="s">
        <v>1714</v>
      </c>
      <c r="E655" s="32" t="s">
        <v>1715</v>
      </c>
      <c r="F655" s="32" t="s">
        <v>1716</v>
      </c>
      <c r="G655" s="33" t="s">
        <v>12</v>
      </c>
      <c r="H655" s="34" t="s">
        <v>13</v>
      </c>
      <c r="I655" s="35">
        <v>0.96150000000000002</v>
      </c>
      <c r="J655" s="36">
        <v>1036432.1999999997</v>
      </c>
      <c r="K655" s="19">
        <f t="shared" si="22"/>
        <v>1244356.58</v>
      </c>
      <c r="L655" s="37">
        <v>103962.19</v>
      </c>
      <c r="M655" s="38"/>
    </row>
    <row r="656" spans="1:13" s="39" customFormat="1" ht="12.95" customHeight="1" x14ac:dyDescent="0.25">
      <c r="A656" s="226"/>
      <c r="B656" s="29">
        <v>1106</v>
      </c>
      <c r="C656" s="30">
        <v>29</v>
      </c>
      <c r="D656" s="66" t="s">
        <v>1717</v>
      </c>
      <c r="E656" s="32" t="s">
        <v>1718</v>
      </c>
      <c r="F656" s="32" t="s">
        <v>1719</v>
      </c>
      <c r="G656" s="33" t="s">
        <v>12</v>
      </c>
      <c r="H656" s="34" t="s">
        <v>13</v>
      </c>
      <c r="I656" s="35">
        <v>0.96550000000000002</v>
      </c>
      <c r="J656" s="36">
        <v>1045082.1999999997</v>
      </c>
      <c r="K656" s="19">
        <f t="shared" si="22"/>
        <v>1253871.58</v>
      </c>
      <c r="L656" s="37">
        <v>104394.69</v>
      </c>
      <c r="M656" s="38"/>
    </row>
    <row r="657" spans="1:13" s="39" customFormat="1" ht="12.75" customHeight="1" x14ac:dyDescent="0.25">
      <c r="A657" s="226"/>
      <c r="B657" s="29">
        <v>1101</v>
      </c>
      <c r="C657" s="30">
        <v>30</v>
      </c>
      <c r="D657" s="32" t="s">
        <v>541</v>
      </c>
      <c r="E657" s="32" t="s">
        <v>1720</v>
      </c>
      <c r="F657" s="32" t="s">
        <v>1721</v>
      </c>
      <c r="G657" s="33" t="s">
        <v>12</v>
      </c>
      <c r="H657" s="34" t="s">
        <v>13</v>
      </c>
      <c r="I657" s="35">
        <v>0.96550000000000002</v>
      </c>
      <c r="J657" s="36">
        <v>1040757.1999999997</v>
      </c>
      <c r="K657" s="19">
        <f t="shared" si="22"/>
        <v>1249546.58</v>
      </c>
      <c r="L657" s="37">
        <v>104394.69</v>
      </c>
      <c r="M657" s="58"/>
    </row>
    <row r="658" spans="1:13" s="39" customFormat="1" ht="12.95" customHeight="1" x14ac:dyDescent="0.25">
      <c r="A658" s="226"/>
      <c r="B658" s="29">
        <v>1111</v>
      </c>
      <c r="C658" s="30">
        <v>31</v>
      </c>
      <c r="D658" s="42" t="s">
        <v>1722</v>
      </c>
      <c r="E658" s="42" t="s">
        <v>1723</v>
      </c>
      <c r="F658" s="42" t="s">
        <v>1724</v>
      </c>
      <c r="G658" s="33" t="s">
        <v>12</v>
      </c>
      <c r="H658" s="34" t="s">
        <v>13</v>
      </c>
      <c r="I658" s="35">
        <v>0.96550000000000002</v>
      </c>
      <c r="J658" s="36">
        <v>1045082.1999999997</v>
      </c>
      <c r="K658" s="19">
        <f t="shared" si="22"/>
        <v>1253871.58</v>
      </c>
      <c r="L658" s="37">
        <v>104394.69</v>
      </c>
      <c r="M658" s="38"/>
    </row>
    <row r="659" spans="1:13" s="39" customFormat="1" ht="12.95" customHeight="1" x14ac:dyDescent="0.25">
      <c r="A659" s="226"/>
      <c r="B659" s="43">
        <v>1128</v>
      </c>
      <c r="C659" s="30">
        <v>32</v>
      </c>
      <c r="D659" s="32" t="s">
        <v>1725</v>
      </c>
      <c r="E659" s="32" t="s">
        <v>1726</v>
      </c>
      <c r="F659" s="32" t="s">
        <v>1727</v>
      </c>
      <c r="G659" s="33" t="s">
        <v>12</v>
      </c>
      <c r="H659" s="34" t="s">
        <v>13</v>
      </c>
      <c r="I659" s="35">
        <v>0.96550000000000002</v>
      </c>
      <c r="J659" s="36">
        <v>1040757.1999999997</v>
      </c>
      <c r="K659" s="19">
        <f t="shared" si="22"/>
        <v>1249546.58</v>
      </c>
      <c r="L659" s="37">
        <v>104394.69</v>
      </c>
      <c r="M659" s="38"/>
    </row>
    <row r="660" spans="1:13" s="39" customFormat="1" ht="12.95" customHeight="1" x14ac:dyDescent="0.25">
      <c r="A660" s="226"/>
      <c r="B660" s="29">
        <v>1132</v>
      </c>
      <c r="C660" s="30">
        <v>33</v>
      </c>
      <c r="D660" s="32" t="s">
        <v>1728</v>
      </c>
      <c r="E660" s="32" t="s">
        <v>1729</v>
      </c>
      <c r="F660" s="32" t="s">
        <v>1730</v>
      </c>
      <c r="G660" s="33" t="s">
        <v>12</v>
      </c>
      <c r="H660" s="34" t="s">
        <v>13</v>
      </c>
      <c r="I660" s="35">
        <v>0.95750000000000002</v>
      </c>
      <c r="J660" s="36">
        <v>1036432.1999999997</v>
      </c>
      <c r="K660" s="19">
        <f t="shared" si="22"/>
        <v>1243491.58</v>
      </c>
      <c r="L660" s="37">
        <v>103529.69</v>
      </c>
      <c r="M660" s="38"/>
    </row>
    <row r="661" spans="1:13" s="39" customFormat="1" ht="12.95" customHeight="1" x14ac:dyDescent="0.25">
      <c r="A661" s="226"/>
      <c r="B661" s="29">
        <v>1110</v>
      </c>
      <c r="C661" s="30">
        <v>34</v>
      </c>
      <c r="D661" s="32" t="s">
        <v>1731</v>
      </c>
      <c r="E661" s="32" t="s">
        <v>1732</v>
      </c>
      <c r="F661" s="32" t="s">
        <v>1733</v>
      </c>
      <c r="G661" s="33" t="s">
        <v>12</v>
      </c>
      <c r="H661" s="34" t="s">
        <v>13</v>
      </c>
      <c r="I661" s="35">
        <v>0.96550000000000002</v>
      </c>
      <c r="J661" s="36">
        <v>1045082.1999999997</v>
      </c>
      <c r="K661" s="19">
        <f t="shared" si="22"/>
        <v>1253871.58</v>
      </c>
      <c r="L661" s="37">
        <v>104394.69</v>
      </c>
      <c r="M661" s="38"/>
    </row>
    <row r="662" spans="1:13" s="39" customFormat="1" ht="12.95" customHeight="1" x14ac:dyDescent="0.25">
      <c r="A662" s="226"/>
      <c r="B662" s="29">
        <v>1130</v>
      </c>
      <c r="C662" s="30">
        <v>35</v>
      </c>
      <c r="D662" s="32" t="s">
        <v>1734</v>
      </c>
      <c r="E662" s="32" t="s">
        <v>1735</v>
      </c>
      <c r="F662" s="32" t="s">
        <v>1736</v>
      </c>
      <c r="G662" s="33" t="s">
        <v>12</v>
      </c>
      <c r="H662" s="34" t="s">
        <v>13</v>
      </c>
      <c r="I662" s="35">
        <v>0.96550000000000002</v>
      </c>
      <c r="J662" s="36">
        <v>1045082.1999999997</v>
      </c>
      <c r="K662" s="19">
        <f t="shared" si="22"/>
        <v>1253871.58</v>
      </c>
      <c r="L662" s="37">
        <v>104394.69</v>
      </c>
      <c r="M662" s="38"/>
    </row>
    <row r="663" spans="1:13" s="39" customFormat="1" ht="12.95" customHeight="1" x14ac:dyDescent="0.25">
      <c r="A663" s="226"/>
      <c r="B663" s="29">
        <v>1107</v>
      </c>
      <c r="C663" s="30">
        <v>36</v>
      </c>
      <c r="D663" s="32" t="s">
        <v>1737</v>
      </c>
      <c r="E663" s="32" t="s">
        <v>1738</v>
      </c>
      <c r="F663" s="32" t="s">
        <v>689</v>
      </c>
      <c r="G663" s="33" t="s">
        <v>12</v>
      </c>
      <c r="H663" s="34" t="s">
        <v>13</v>
      </c>
      <c r="I663" s="35">
        <v>0.96550000000000002</v>
      </c>
      <c r="J663" s="36">
        <v>1045082.1999999997</v>
      </c>
      <c r="K663" s="19">
        <f t="shared" si="22"/>
        <v>1253871.58</v>
      </c>
      <c r="L663" s="37">
        <v>104394.69</v>
      </c>
      <c r="M663" s="38"/>
    </row>
    <row r="664" spans="1:13" s="39" customFormat="1" ht="12.95" customHeight="1" x14ac:dyDescent="0.25">
      <c r="A664" s="226"/>
      <c r="B664" s="29">
        <v>1126</v>
      </c>
      <c r="C664" s="30">
        <v>37</v>
      </c>
      <c r="D664" s="32" t="s">
        <v>14</v>
      </c>
      <c r="E664" s="32" t="s">
        <v>1739</v>
      </c>
      <c r="F664" s="32" t="s">
        <v>1740</v>
      </c>
      <c r="G664" s="33" t="s">
        <v>12</v>
      </c>
      <c r="H664" s="34" t="s">
        <v>13</v>
      </c>
      <c r="I664" s="35">
        <v>0.9899</v>
      </c>
      <c r="J664" s="36">
        <v>1050358.6999999997</v>
      </c>
      <c r="K664" s="19">
        <f t="shared" si="22"/>
        <v>1264424.58</v>
      </c>
      <c r="L664" s="37">
        <v>107032.94</v>
      </c>
      <c r="M664" s="38"/>
    </row>
    <row r="665" spans="1:13" s="39" customFormat="1" ht="12.95" customHeight="1" x14ac:dyDescent="0.25">
      <c r="A665" s="226"/>
      <c r="B665" s="29">
        <v>1108</v>
      </c>
      <c r="C665" s="30">
        <v>38</v>
      </c>
      <c r="D665" s="32" t="s">
        <v>1741</v>
      </c>
      <c r="E665" s="32" t="s">
        <v>1742</v>
      </c>
      <c r="F665" s="32" t="s">
        <v>1743</v>
      </c>
      <c r="G665" s="33" t="s">
        <v>12</v>
      </c>
      <c r="H665" s="34" t="s">
        <v>13</v>
      </c>
      <c r="I665" s="35">
        <v>0.9869</v>
      </c>
      <c r="J665" s="36">
        <v>1044476.7000000002</v>
      </c>
      <c r="K665" s="19">
        <f t="shared" si="22"/>
        <v>1257893.82</v>
      </c>
      <c r="L665" s="37">
        <v>106708.56</v>
      </c>
      <c r="M665" s="38"/>
    </row>
    <row r="666" spans="1:13" s="39" customFormat="1" ht="12.95" customHeight="1" x14ac:dyDescent="0.25">
      <c r="A666" s="226"/>
      <c r="B666" s="29"/>
      <c r="C666" s="30"/>
      <c r="D666" s="31" t="s">
        <v>5732</v>
      </c>
      <c r="E666" s="32"/>
      <c r="F666" s="32"/>
      <c r="G666" s="33"/>
      <c r="H666" s="34"/>
      <c r="I666" s="35"/>
      <c r="J666" s="36"/>
      <c r="K666" s="19"/>
      <c r="L666" s="37"/>
      <c r="M666" s="38"/>
    </row>
    <row r="667" spans="1:13" s="39" customFormat="1" ht="12.95" customHeight="1" x14ac:dyDescent="0.25">
      <c r="A667" s="227"/>
      <c r="B667" s="29">
        <v>1114</v>
      </c>
      <c r="C667" s="30">
        <v>1</v>
      </c>
      <c r="D667" s="32" t="s">
        <v>1744</v>
      </c>
      <c r="E667" s="32" t="s">
        <v>1745</v>
      </c>
      <c r="F667" s="32" t="s">
        <v>1686</v>
      </c>
      <c r="G667" s="33" t="s">
        <v>5731</v>
      </c>
      <c r="H667" s="34" t="s">
        <v>13</v>
      </c>
      <c r="I667" s="35">
        <v>0.96970000000000001</v>
      </c>
      <c r="J667" s="36">
        <v>1662894.7499999995</v>
      </c>
      <c r="K667" s="19">
        <f>ROUND(J667+L667*2,2)</f>
        <v>1995113.97</v>
      </c>
      <c r="L667" s="37">
        <v>166109.60999999999</v>
      </c>
      <c r="M667" s="58"/>
    </row>
    <row r="668" spans="1:13" s="39" customFormat="1" ht="12.95" customHeight="1" x14ac:dyDescent="0.25">
      <c r="A668" s="225" t="s">
        <v>1746</v>
      </c>
      <c r="B668" s="29"/>
      <c r="C668" s="30"/>
      <c r="D668" s="67" t="s">
        <v>126</v>
      </c>
      <c r="E668" s="42"/>
      <c r="F668" s="42"/>
      <c r="G668" s="33"/>
      <c r="H668" s="34"/>
      <c r="I668" s="35"/>
      <c r="J668" s="36"/>
      <c r="K668" s="19"/>
      <c r="L668" s="37"/>
      <c r="M668" s="38"/>
    </row>
    <row r="669" spans="1:13" s="39" customFormat="1" ht="12.95" customHeight="1" x14ac:dyDescent="0.25">
      <c r="A669" s="226"/>
      <c r="B669" s="29">
        <v>1227</v>
      </c>
      <c r="C669" s="30">
        <v>1</v>
      </c>
      <c r="D669" s="32" t="s">
        <v>1747</v>
      </c>
      <c r="E669" s="32" t="s">
        <v>1748</v>
      </c>
      <c r="F669" s="32" t="s">
        <v>1749</v>
      </c>
      <c r="G669" s="33" t="s">
        <v>130</v>
      </c>
      <c r="H669" s="34" t="s">
        <v>13</v>
      </c>
      <c r="I669" s="35">
        <v>0.90790000000000004</v>
      </c>
      <c r="J669" s="36">
        <v>490060.3</v>
      </c>
      <c r="K669" s="19">
        <f t="shared" ref="K669:K676" si="23">ROUND(J669+L669*2,2)</f>
        <v>588234.56000000006</v>
      </c>
      <c r="L669" s="37">
        <v>49087.13</v>
      </c>
      <c r="M669" s="38"/>
    </row>
    <row r="670" spans="1:13" s="39" customFormat="1" ht="12.95" customHeight="1" x14ac:dyDescent="0.25">
      <c r="A670" s="226"/>
      <c r="B670" s="29">
        <v>1241</v>
      </c>
      <c r="C670" s="30">
        <v>2</v>
      </c>
      <c r="D670" s="32" t="s">
        <v>1750</v>
      </c>
      <c r="E670" s="32" t="s">
        <v>1751</v>
      </c>
      <c r="F670" s="32" t="s">
        <v>442</v>
      </c>
      <c r="G670" s="33" t="s">
        <v>130</v>
      </c>
      <c r="H670" s="34" t="s">
        <v>13</v>
      </c>
      <c r="I670" s="35">
        <v>0.90710000000000002</v>
      </c>
      <c r="J670" s="36">
        <v>489627.69999999995</v>
      </c>
      <c r="K670" s="19">
        <f t="shared" si="23"/>
        <v>587715.43999999994</v>
      </c>
      <c r="L670" s="37">
        <v>49043.87</v>
      </c>
      <c r="M670" s="38"/>
    </row>
    <row r="671" spans="1:13" s="39" customFormat="1" ht="12.95" customHeight="1" x14ac:dyDescent="0.25">
      <c r="A671" s="226"/>
      <c r="B671" s="29">
        <v>1225</v>
      </c>
      <c r="C671" s="30">
        <v>3</v>
      </c>
      <c r="D671" s="32" t="s">
        <v>1752</v>
      </c>
      <c r="E671" s="32" t="s">
        <v>1753</v>
      </c>
      <c r="F671" s="32" t="s">
        <v>1754</v>
      </c>
      <c r="G671" s="33" t="s">
        <v>130</v>
      </c>
      <c r="H671" s="34" t="s">
        <v>13</v>
      </c>
      <c r="I671" s="35">
        <v>0.90310000000000001</v>
      </c>
      <c r="J671" s="36">
        <v>487735.39999999997</v>
      </c>
      <c r="K671" s="19">
        <f t="shared" si="23"/>
        <v>585390.62</v>
      </c>
      <c r="L671" s="37">
        <v>48827.61</v>
      </c>
      <c r="M671" s="38"/>
    </row>
    <row r="672" spans="1:13" s="39" customFormat="1" ht="12.95" customHeight="1" x14ac:dyDescent="0.25">
      <c r="A672" s="226"/>
      <c r="B672" s="29">
        <v>1203</v>
      </c>
      <c r="C672" s="30">
        <v>4</v>
      </c>
      <c r="D672" s="32" t="s">
        <v>1755</v>
      </c>
      <c r="E672" s="32" t="s">
        <v>1756</v>
      </c>
      <c r="F672" s="32" t="s">
        <v>1757</v>
      </c>
      <c r="G672" s="33" t="s">
        <v>130</v>
      </c>
      <c r="H672" s="34" t="s">
        <v>13</v>
      </c>
      <c r="I672" s="35">
        <v>0.91610000000000003</v>
      </c>
      <c r="J672" s="36">
        <v>495304.69999999995</v>
      </c>
      <c r="K672" s="19">
        <f t="shared" si="23"/>
        <v>594365.64</v>
      </c>
      <c r="L672" s="37">
        <v>49530.47</v>
      </c>
      <c r="M672" s="38"/>
    </row>
    <row r="673" spans="1:13" s="39" customFormat="1" ht="12.95" customHeight="1" x14ac:dyDescent="0.25">
      <c r="A673" s="226"/>
      <c r="B673" s="29">
        <v>1231</v>
      </c>
      <c r="C673" s="30">
        <v>5</v>
      </c>
      <c r="D673" s="32" t="s">
        <v>1758</v>
      </c>
      <c r="E673" s="32" t="s">
        <v>1759</v>
      </c>
      <c r="F673" s="32" t="s">
        <v>1760</v>
      </c>
      <c r="G673" s="33" t="s">
        <v>130</v>
      </c>
      <c r="H673" s="34" t="s">
        <v>13</v>
      </c>
      <c r="I673" s="35">
        <v>0.90710000000000002</v>
      </c>
      <c r="J673" s="36">
        <v>489627.69999999995</v>
      </c>
      <c r="K673" s="19">
        <f t="shared" si="23"/>
        <v>587715.43999999994</v>
      </c>
      <c r="L673" s="37">
        <v>49043.87</v>
      </c>
      <c r="M673" s="38"/>
    </row>
    <row r="674" spans="1:13" s="39" customFormat="1" ht="12.95" customHeight="1" x14ac:dyDescent="0.25">
      <c r="A674" s="226"/>
      <c r="B674" s="29">
        <v>1204</v>
      </c>
      <c r="C674" s="30">
        <v>6</v>
      </c>
      <c r="D674" s="32" t="s">
        <v>1761</v>
      </c>
      <c r="E674" s="32" t="s">
        <v>1762</v>
      </c>
      <c r="F674" s="32" t="s">
        <v>1763</v>
      </c>
      <c r="G674" s="33" t="s">
        <v>130</v>
      </c>
      <c r="H674" s="34" t="s">
        <v>13</v>
      </c>
      <c r="I674" s="35">
        <v>0.91810000000000003</v>
      </c>
      <c r="J674" s="36">
        <v>496386.09999999992</v>
      </c>
      <c r="K674" s="19">
        <f t="shared" si="23"/>
        <v>595663.31999999995</v>
      </c>
      <c r="L674" s="37">
        <v>49638.61</v>
      </c>
      <c r="M674" s="38"/>
    </row>
    <row r="675" spans="1:13" s="39" customFormat="1" ht="12.95" customHeight="1" x14ac:dyDescent="0.25">
      <c r="A675" s="226"/>
      <c r="B675" s="29">
        <v>1244</v>
      </c>
      <c r="C675" s="30">
        <v>7</v>
      </c>
      <c r="D675" s="32" t="s">
        <v>1764</v>
      </c>
      <c r="E675" s="32" t="s">
        <v>1765</v>
      </c>
      <c r="F675" s="32" t="s">
        <v>1766</v>
      </c>
      <c r="G675" s="33" t="s">
        <v>130</v>
      </c>
      <c r="H675" s="34" t="s">
        <v>13</v>
      </c>
      <c r="I675" s="35">
        <v>0.90710000000000002</v>
      </c>
      <c r="J675" s="36">
        <v>489627.69999999995</v>
      </c>
      <c r="K675" s="19">
        <f t="shared" si="23"/>
        <v>587715.43999999994</v>
      </c>
      <c r="L675" s="37">
        <v>49043.87</v>
      </c>
      <c r="M675" s="38"/>
    </row>
    <row r="676" spans="1:13" s="39" customFormat="1" ht="12.95" customHeight="1" x14ac:dyDescent="0.25">
      <c r="A676" s="226"/>
      <c r="B676" s="29">
        <v>1236</v>
      </c>
      <c r="C676" s="30">
        <v>8</v>
      </c>
      <c r="D676" s="32" t="s">
        <v>1767</v>
      </c>
      <c r="E676" s="32" t="s">
        <v>1768</v>
      </c>
      <c r="F676" s="32" t="s">
        <v>1769</v>
      </c>
      <c r="G676" s="33" t="s">
        <v>130</v>
      </c>
      <c r="H676" s="34" t="s">
        <v>13</v>
      </c>
      <c r="I676" s="35">
        <v>0.91210000000000002</v>
      </c>
      <c r="J676" s="36">
        <v>493142.10000000009</v>
      </c>
      <c r="K676" s="19">
        <f t="shared" si="23"/>
        <v>591770.52</v>
      </c>
      <c r="L676" s="37">
        <v>49314.21</v>
      </c>
      <c r="M676" s="38"/>
    </row>
    <row r="677" spans="1:13" s="39" customFormat="1" ht="12.95" customHeight="1" x14ac:dyDescent="0.25">
      <c r="A677" s="226"/>
      <c r="B677" s="29"/>
      <c r="C677" s="30"/>
      <c r="D677" s="31" t="s">
        <v>11</v>
      </c>
      <c r="E677" s="32"/>
      <c r="F677" s="32"/>
      <c r="G677" s="33"/>
      <c r="H677" s="34"/>
      <c r="I677" s="35"/>
      <c r="J677" s="36"/>
      <c r="K677" s="19"/>
      <c r="L677" s="37"/>
      <c r="M677" s="38"/>
    </row>
    <row r="678" spans="1:13" s="39" customFormat="1" ht="12.95" customHeight="1" x14ac:dyDescent="0.25">
      <c r="A678" s="226"/>
      <c r="B678" s="29">
        <v>1242</v>
      </c>
      <c r="C678" s="30">
        <v>1</v>
      </c>
      <c r="D678" s="32" t="s">
        <v>1770</v>
      </c>
      <c r="E678" s="32" t="s">
        <v>1771</v>
      </c>
      <c r="F678" s="32" t="s">
        <v>1772</v>
      </c>
      <c r="G678" s="33" t="s">
        <v>12</v>
      </c>
      <c r="H678" s="34" t="s">
        <v>13</v>
      </c>
      <c r="I678" s="35">
        <v>0.6482</v>
      </c>
      <c r="J678" s="36">
        <v>789982.88</v>
      </c>
      <c r="K678" s="19">
        <f t="shared" ref="K678:K717" si="24">ROUND(J678+L678*2,2)</f>
        <v>930156.14</v>
      </c>
      <c r="L678" s="37">
        <v>70086.63</v>
      </c>
      <c r="M678" s="38"/>
    </row>
    <row r="679" spans="1:13" s="39" customFormat="1" ht="12.95" customHeight="1" x14ac:dyDescent="0.25">
      <c r="A679" s="226"/>
      <c r="B679" s="29">
        <v>1223</v>
      </c>
      <c r="C679" s="30">
        <v>2</v>
      </c>
      <c r="D679" s="32" t="s">
        <v>1773</v>
      </c>
      <c r="E679" s="32" t="s">
        <v>1774</v>
      </c>
      <c r="F679" s="32" t="s">
        <v>1775</v>
      </c>
      <c r="G679" s="33" t="s">
        <v>12</v>
      </c>
      <c r="H679" s="34" t="s">
        <v>13</v>
      </c>
      <c r="I679" s="35">
        <v>0.92310000000000003</v>
      </c>
      <c r="J679" s="36">
        <v>998101.89999999991</v>
      </c>
      <c r="K679" s="19">
        <f t="shared" si="24"/>
        <v>1197722.28</v>
      </c>
      <c r="L679" s="37">
        <v>99810.19</v>
      </c>
      <c r="M679" s="38"/>
    </row>
    <row r="680" spans="1:13" s="39" customFormat="1" ht="12.95" customHeight="1" x14ac:dyDescent="0.25">
      <c r="A680" s="226"/>
      <c r="B680" s="29">
        <v>1210</v>
      </c>
      <c r="C680" s="30">
        <v>3</v>
      </c>
      <c r="D680" s="32" t="s">
        <v>1776</v>
      </c>
      <c r="E680" s="32" t="s">
        <v>1777</v>
      </c>
      <c r="F680" s="32" t="s">
        <v>1778</v>
      </c>
      <c r="G680" s="33" t="s">
        <v>12</v>
      </c>
      <c r="H680" s="34" t="s">
        <v>13</v>
      </c>
      <c r="I680" s="35">
        <v>0.92810000000000004</v>
      </c>
      <c r="J680" s="36">
        <v>1003508.1000000001</v>
      </c>
      <c r="K680" s="19">
        <f t="shared" si="24"/>
        <v>1204209.72</v>
      </c>
      <c r="L680" s="37">
        <v>100350.81</v>
      </c>
      <c r="M680" s="38"/>
    </row>
    <row r="681" spans="1:13" s="39" customFormat="1" ht="12.95" customHeight="1" x14ac:dyDescent="0.25">
      <c r="A681" s="226"/>
      <c r="B681" s="29">
        <v>1229</v>
      </c>
      <c r="C681" s="30">
        <v>4</v>
      </c>
      <c r="D681" s="66" t="s">
        <v>1779</v>
      </c>
      <c r="E681" s="32" t="s">
        <v>1780</v>
      </c>
      <c r="F681" s="32" t="s">
        <v>1781</v>
      </c>
      <c r="G681" s="33" t="s">
        <v>12</v>
      </c>
      <c r="H681" s="34" t="s">
        <v>13</v>
      </c>
      <c r="I681" s="35">
        <v>0.91010000000000002</v>
      </c>
      <c r="J681" s="36">
        <v>984045.60000000009</v>
      </c>
      <c r="K681" s="19">
        <f t="shared" si="24"/>
        <v>1180854.72</v>
      </c>
      <c r="L681" s="37">
        <v>98404.56</v>
      </c>
      <c r="M681" s="38"/>
    </row>
    <row r="682" spans="1:13" s="39" customFormat="1" ht="12.95" customHeight="1" x14ac:dyDescent="0.25">
      <c r="A682" s="226"/>
      <c r="B682" s="29">
        <v>1205</v>
      </c>
      <c r="C682" s="30">
        <v>5</v>
      </c>
      <c r="D682" s="68" t="s">
        <v>1782</v>
      </c>
      <c r="E682" s="32" t="s">
        <v>1783</v>
      </c>
      <c r="F682" s="32" t="s">
        <v>1784</v>
      </c>
      <c r="G682" s="33" t="s">
        <v>12</v>
      </c>
      <c r="H682" s="34" t="s">
        <v>13</v>
      </c>
      <c r="I682" s="35">
        <v>0.91610000000000003</v>
      </c>
      <c r="J682" s="36">
        <v>990533.10000000009</v>
      </c>
      <c r="K682" s="19">
        <f t="shared" si="24"/>
        <v>1188639.72</v>
      </c>
      <c r="L682" s="37">
        <v>99053.31</v>
      </c>
      <c r="M682" s="38"/>
    </row>
    <row r="683" spans="1:13" s="39" customFormat="1" ht="12.95" customHeight="1" x14ac:dyDescent="0.25">
      <c r="A683" s="226"/>
      <c r="B683" s="29">
        <v>1216</v>
      </c>
      <c r="C683" s="30">
        <v>6</v>
      </c>
      <c r="D683" s="32" t="s">
        <v>1785</v>
      </c>
      <c r="E683" s="32" t="s">
        <v>1786</v>
      </c>
      <c r="F683" s="32" t="s">
        <v>1787</v>
      </c>
      <c r="G683" s="33" t="s">
        <v>12</v>
      </c>
      <c r="H683" s="34" t="s">
        <v>13</v>
      </c>
      <c r="I683" s="35">
        <v>0.91590000000000005</v>
      </c>
      <c r="J683" s="36">
        <v>990316.89999999991</v>
      </c>
      <c r="K683" s="19">
        <f t="shared" si="24"/>
        <v>1188380.28</v>
      </c>
      <c r="L683" s="37">
        <v>99031.69</v>
      </c>
      <c r="M683" s="38"/>
    </row>
    <row r="684" spans="1:13" s="39" customFormat="1" ht="12.95" customHeight="1" x14ac:dyDescent="0.25">
      <c r="A684" s="226"/>
      <c r="B684" s="29">
        <v>1237</v>
      </c>
      <c r="C684" s="30">
        <v>7</v>
      </c>
      <c r="D684" s="32" t="s">
        <v>1788</v>
      </c>
      <c r="E684" s="32" t="s">
        <v>1789</v>
      </c>
      <c r="F684" s="32" t="s">
        <v>1790</v>
      </c>
      <c r="G684" s="33" t="s">
        <v>12</v>
      </c>
      <c r="H684" s="34" t="s">
        <v>13</v>
      </c>
      <c r="I684" s="35">
        <v>0.91390000000000005</v>
      </c>
      <c r="J684" s="36">
        <v>988803.14999999991</v>
      </c>
      <c r="K684" s="19">
        <f t="shared" si="24"/>
        <v>1186434.03</v>
      </c>
      <c r="L684" s="37">
        <v>98815.44</v>
      </c>
      <c r="M684" s="38"/>
    </row>
    <row r="685" spans="1:13" s="39" customFormat="1" ht="12.95" customHeight="1" x14ac:dyDescent="0.25">
      <c r="A685" s="226"/>
      <c r="B685" s="29">
        <v>1214</v>
      </c>
      <c r="C685" s="30">
        <v>8</v>
      </c>
      <c r="D685" s="42" t="s">
        <v>1791</v>
      </c>
      <c r="E685" s="42" t="s">
        <v>1792</v>
      </c>
      <c r="F685" s="42" t="s">
        <v>1793</v>
      </c>
      <c r="G685" s="33" t="s">
        <v>12</v>
      </c>
      <c r="H685" s="34" t="s">
        <v>13</v>
      </c>
      <c r="I685" s="35">
        <v>0.96050000000000002</v>
      </c>
      <c r="J685" s="36">
        <v>1038540.6000000001</v>
      </c>
      <c r="K685" s="19">
        <f t="shared" si="24"/>
        <v>1246248.72</v>
      </c>
      <c r="L685" s="37">
        <v>103854.06</v>
      </c>
      <c r="M685" s="38"/>
    </row>
    <row r="686" spans="1:13" s="39" customFormat="1" ht="12.95" customHeight="1" x14ac:dyDescent="0.25">
      <c r="A686" s="226"/>
      <c r="B686" s="29">
        <v>1230</v>
      </c>
      <c r="C686" s="30">
        <v>9</v>
      </c>
      <c r="D686" s="42" t="s">
        <v>1794</v>
      </c>
      <c r="E686" s="42" t="s">
        <v>1795</v>
      </c>
      <c r="F686" s="42" t="s">
        <v>1781</v>
      </c>
      <c r="G686" s="33" t="s">
        <v>12</v>
      </c>
      <c r="H686" s="34" t="s">
        <v>13</v>
      </c>
      <c r="I686" s="35">
        <v>0.52690000000000003</v>
      </c>
      <c r="J686" s="36">
        <v>569710.6</v>
      </c>
      <c r="K686" s="19">
        <f t="shared" si="24"/>
        <v>683652.72</v>
      </c>
      <c r="L686" s="37">
        <v>56971.06</v>
      </c>
      <c r="M686" s="38"/>
    </row>
    <row r="687" spans="1:13" s="39" customFormat="1" ht="12.95" customHeight="1" x14ac:dyDescent="0.25">
      <c r="A687" s="226"/>
      <c r="B687" s="29">
        <v>1215</v>
      </c>
      <c r="C687" s="30">
        <v>10</v>
      </c>
      <c r="D687" s="32" t="s">
        <v>1796</v>
      </c>
      <c r="E687" s="32" t="s">
        <v>1797</v>
      </c>
      <c r="F687" s="32" t="s">
        <v>1798</v>
      </c>
      <c r="G687" s="33" t="s">
        <v>12</v>
      </c>
      <c r="H687" s="34" t="s">
        <v>13</v>
      </c>
      <c r="I687" s="35">
        <v>0.92090000000000005</v>
      </c>
      <c r="J687" s="36">
        <v>995723.10000000009</v>
      </c>
      <c r="K687" s="19">
        <f t="shared" si="24"/>
        <v>1194867.72</v>
      </c>
      <c r="L687" s="37">
        <v>99572.31</v>
      </c>
      <c r="M687" s="38"/>
    </row>
    <row r="688" spans="1:13" s="39" customFormat="1" ht="12.95" customHeight="1" x14ac:dyDescent="0.25">
      <c r="A688" s="226"/>
      <c r="B688" s="29">
        <v>1206</v>
      </c>
      <c r="C688" s="30">
        <v>11</v>
      </c>
      <c r="D688" s="32" t="s">
        <v>1799</v>
      </c>
      <c r="E688" s="32" t="s">
        <v>1800</v>
      </c>
      <c r="F688" s="32" t="s">
        <v>1801</v>
      </c>
      <c r="G688" s="33" t="s">
        <v>12</v>
      </c>
      <c r="H688" s="34" t="s">
        <v>13</v>
      </c>
      <c r="I688" s="35">
        <v>0.91690000000000005</v>
      </c>
      <c r="J688" s="36">
        <v>991398.10000000009</v>
      </c>
      <c r="K688" s="19">
        <f t="shared" si="24"/>
        <v>1189677.72</v>
      </c>
      <c r="L688" s="37">
        <v>99139.81</v>
      </c>
      <c r="M688" s="38"/>
    </row>
    <row r="689" spans="1:13" s="39" customFormat="1" ht="12.95" customHeight="1" x14ac:dyDescent="0.25">
      <c r="A689" s="226"/>
      <c r="B689" s="29">
        <v>1240</v>
      </c>
      <c r="C689" s="30">
        <v>12</v>
      </c>
      <c r="D689" s="32" t="s">
        <v>1802</v>
      </c>
      <c r="E689" s="32" t="s">
        <v>1803</v>
      </c>
      <c r="F689" s="32" t="s">
        <v>1804</v>
      </c>
      <c r="G689" s="33" t="s">
        <v>12</v>
      </c>
      <c r="H689" s="34" t="s">
        <v>13</v>
      </c>
      <c r="I689" s="35">
        <v>0.92290000000000005</v>
      </c>
      <c r="J689" s="36">
        <v>997885.60000000009</v>
      </c>
      <c r="K689" s="19">
        <f t="shared" si="24"/>
        <v>1197462.72</v>
      </c>
      <c r="L689" s="37">
        <v>99788.56</v>
      </c>
      <c r="M689" s="38"/>
    </row>
    <row r="690" spans="1:13" s="39" customFormat="1" ht="12.95" customHeight="1" x14ac:dyDescent="0.25">
      <c r="A690" s="226"/>
      <c r="B690" s="29">
        <v>1243</v>
      </c>
      <c r="C690" s="30">
        <v>13</v>
      </c>
      <c r="D690" s="42" t="s">
        <v>1805</v>
      </c>
      <c r="E690" s="42" t="s">
        <v>1806</v>
      </c>
      <c r="F690" s="42" t="s">
        <v>1807</v>
      </c>
      <c r="G690" s="50" t="s">
        <v>12</v>
      </c>
      <c r="H690" s="34" t="s">
        <v>13</v>
      </c>
      <c r="I690" s="35">
        <v>0.93030000000000002</v>
      </c>
      <c r="J690" s="36">
        <v>1005886.8999999999</v>
      </c>
      <c r="K690" s="19">
        <f t="shared" si="24"/>
        <v>1207064.28</v>
      </c>
      <c r="L690" s="37">
        <v>100588.69</v>
      </c>
      <c r="M690" s="38"/>
    </row>
    <row r="691" spans="1:13" s="39" customFormat="1" ht="12.95" customHeight="1" x14ac:dyDescent="0.25">
      <c r="A691" s="226"/>
      <c r="B691" s="29">
        <v>1239</v>
      </c>
      <c r="C691" s="30">
        <v>14</v>
      </c>
      <c r="D691" s="42" t="s">
        <v>1657</v>
      </c>
      <c r="E691" s="42" t="s">
        <v>1808</v>
      </c>
      <c r="F691" s="42" t="s">
        <v>1809</v>
      </c>
      <c r="G691" s="27" t="s">
        <v>12</v>
      </c>
      <c r="H691" s="34" t="s">
        <v>13</v>
      </c>
      <c r="I691" s="35">
        <v>0.72289999999999999</v>
      </c>
      <c r="J691" s="36">
        <v>781635.60000000009</v>
      </c>
      <c r="K691" s="19">
        <f t="shared" si="24"/>
        <v>937962.72</v>
      </c>
      <c r="L691" s="37">
        <v>78163.56</v>
      </c>
      <c r="M691" s="38"/>
    </row>
    <row r="692" spans="1:13" s="39" customFormat="1" ht="12.95" customHeight="1" x14ac:dyDescent="0.25">
      <c r="A692" s="226"/>
      <c r="B692" s="29">
        <v>1202</v>
      </c>
      <c r="C692" s="30">
        <v>15</v>
      </c>
      <c r="D692" s="32" t="s">
        <v>1810</v>
      </c>
      <c r="E692" s="32" t="s">
        <v>1811</v>
      </c>
      <c r="F692" s="32" t="s">
        <v>1812</v>
      </c>
      <c r="G692" s="50" t="s">
        <v>12</v>
      </c>
      <c r="H692" s="34" t="s">
        <v>13</v>
      </c>
      <c r="I692" s="35">
        <v>0.95230000000000004</v>
      </c>
      <c r="J692" s="36">
        <v>1029674.3999999999</v>
      </c>
      <c r="K692" s="19">
        <f t="shared" si="24"/>
        <v>1235609.28</v>
      </c>
      <c r="L692" s="37">
        <v>102967.44</v>
      </c>
      <c r="M692" s="38"/>
    </row>
    <row r="693" spans="1:13" s="39" customFormat="1" ht="12.95" customHeight="1" x14ac:dyDescent="0.25">
      <c r="A693" s="226"/>
      <c r="B693" s="29">
        <v>1235</v>
      </c>
      <c r="C693" s="30">
        <v>16</v>
      </c>
      <c r="D693" s="32" t="s">
        <v>1813</v>
      </c>
      <c r="E693" s="32" t="s">
        <v>1814</v>
      </c>
      <c r="F693" s="32" t="s">
        <v>1815</v>
      </c>
      <c r="G693" s="50" t="s">
        <v>12</v>
      </c>
      <c r="H693" s="34" t="s">
        <v>13</v>
      </c>
      <c r="I693" s="35">
        <v>0.92889999999999995</v>
      </c>
      <c r="J693" s="36">
        <v>1004373.1000000001</v>
      </c>
      <c r="K693" s="19">
        <f t="shared" si="24"/>
        <v>1205247.72</v>
      </c>
      <c r="L693" s="37">
        <v>100437.31</v>
      </c>
      <c r="M693" s="38"/>
    </row>
    <row r="694" spans="1:13" s="39" customFormat="1" ht="12.95" customHeight="1" x14ac:dyDescent="0.25">
      <c r="A694" s="226"/>
      <c r="B694" s="29">
        <v>1200</v>
      </c>
      <c r="C694" s="30">
        <v>17</v>
      </c>
      <c r="D694" s="32" t="s">
        <v>1816</v>
      </c>
      <c r="E694" s="32" t="s">
        <v>1817</v>
      </c>
      <c r="F694" s="32" t="s">
        <v>1778</v>
      </c>
      <c r="G694" s="50" t="s">
        <v>12</v>
      </c>
      <c r="H694" s="34" t="s">
        <v>13</v>
      </c>
      <c r="I694" s="35">
        <v>0.91249999999999998</v>
      </c>
      <c r="J694" s="36">
        <v>986640.60000000009</v>
      </c>
      <c r="K694" s="19">
        <f t="shared" si="24"/>
        <v>1183968.72</v>
      </c>
      <c r="L694" s="37">
        <v>98664.06</v>
      </c>
      <c r="M694" s="38"/>
    </row>
    <row r="695" spans="1:13" s="39" customFormat="1" ht="12.95" customHeight="1" x14ac:dyDescent="0.25">
      <c r="A695" s="226"/>
      <c r="B695" s="29">
        <v>1217</v>
      </c>
      <c r="C695" s="30">
        <v>18</v>
      </c>
      <c r="D695" s="42" t="s">
        <v>1818</v>
      </c>
      <c r="E695" s="42" t="s">
        <v>1819</v>
      </c>
      <c r="F695" s="42" t="s">
        <v>1820</v>
      </c>
      <c r="G695" s="27" t="s">
        <v>12</v>
      </c>
      <c r="H695" s="34" t="s">
        <v>13</v>
      </c>
      <c r="I695" s="35">
        <v>0.92390000000000005</v>
      </c>
      <c r="J695" s="36">
        <v>998966.89999999991</v>
      </c>
      <c r="K695" s="19">
        <f t="shared" si="24"/>
        <v>1198760.28</v>
      </c>
      <c r="L695" s="37">
        <v>99896.69</v>
      </c>
      <c r="M695" s="38"/>
    </row>
    <row r="696" spans="1:13" s="39" customFormat="1" ht="12.95" customHeight="1" x14ac:dyDescent="0.25">
      <c r="A696" s="226"/>
      <c r="B696" s="29">
        <v>1222</v>
      </c>
      <c r="C696" s="30">
        <v>19</v>
      </c>
      <c r="D696" s="32" t="s">
        <v>1821</v>
      </c>
      <c r="E696" s="32" t="s">
        <v>1822</v>
      </c>
      <c r="F696" s="32" t="s">
        <v>1823</v>
      </c>
      <c r="G696" s="33" t="s">
        <v>12</v>
      </c>
      <c r="H696" s="34" t="s">
        <v>13</v>
      </c>
      <c r="I696" s="35">
        <v>0.92290000000000005</v>
      </c>
      <c r="J696" s="36">
        <v>997885.60000000009</v>
      </c>
      <c r="K696" s="19">
        <f t="shared" si="24"/>
        <v>1197462.72</v>
      </c>
      <c r="L696" s="37">
        <v>99788.56</v>
      </c>
      <c r="M696" s="38"/>
    </row>
    <row r="697" spans="1:13" s="39" customFormat="1" ht="12.95" customHeight="1" x14ac:dyDescent="0.25">
      <c r="A697" s="226"/>
      <c r="B697" s="29">
        <v>1245</v>
      </c>
      <c r="C697" s="30">
        <v>20</v>
      </c>
      <c r="D697" s="32" t="s">
        <v>1824</v>
      </c>
      <c r="E697" s="32" t="s">
        <v>1825</v>
      </c>
      <c r="F697" s="32" t="s">
        <v>1826</v>
      </c>
      <c r="G697" s="33" t="s">
        <v>12</v>
      </c>
      <c r="H697" s="34" t="s">
        <v>13</v>
      </c>
      <c r="I697" s="35">
        <v>0.9113</v>
      </c>
      <c r="J697" s="36">
        <v>728438.10000000009</v>
      </c>
      <c r="K697" s="19">
        <f t="shared" si="24"/>
        <v>925506.72</v>
      </c>
      <c r="L697" s="37">
        <v>98534.31</v>
      </c>
      <c r="M697" s="38"/>
    </row>
    <row r="698" spans="1:13" s="39" customFormat="1" ht="12.95" customHeight="1" x14ac:dyDescent="0.25">
      <c r="A698" s="226"/>
      <c r="B698" s="29">
        <v>1247</v>
      </c>
      <c r="C698" s="30">
        <v>21</v>
      </c>
      <c r="D698" s="32" t="s">
        <v>1827</v>
      </c>
      <c r="E698" s="32" t="s">
        <v>1828</v>
      </c>
      <c r="F698" s="32" t="s">
        <v>1829</v>
      </c>
      <c r="G698" s="33" t="s">
        <v>12</v>
      </c>
      <c r="H698" s="34" t="s">
        <v>13</v>
      </c>
      <c r="I698" s="35">
        <v>0.94230000000000003</v>
      </c>
      <c r="J698" s="36">
        <v>1018861.8999999999</v>
      </c>
      <c r="K698" s="19">
        <f t="shared" si="24"/>
        <v>1222634.28</v>
      </c>
      <c r="L698" s="37">
        <v>101886.19</v>
      </c>
      <c r="M698" s="38"/>
    </row>
    <row r="699" spans="1:13" s="39" customFormat="1" ht="12.95" customHeight="1" x14ac:dyDescent="0.25">
      <c r="A699" s="226"/>
      <c r="B699" s="29">
        <v>1232</v>
      </c>
      <c r="C699" s="30">
        <v>22</v>
      </c>
      <c r="D699" s="32" t="s">
        <v>1830</v>
      </c>
      <c r="E699" s="32" t="s">
        <v>1831</v>
      </c>
      <c r="F699" s="32" t="s">
        <v>1832</v>
      </c>
      <c r="G699" s="33" t="s">
        <v>12</v>
      </c>
      <c r="H699" s="34" t="s">
        <v>13</v>
      </c>
      <c r="I699" s="35">
        <v>0.92510000000000003</v>
      </c>
      <c r="J699" s="36">
        <v>1000264.3999999999</v>
      </c>
      <c r="K699" s="19">
        <f t="shared" si="24"/>
        <v>1200317.28</v>
      </c>
      <c r="L699" s="37">
        <v>100026.44</v>
      </c>
      <c r="M699" s="38"/>
    </row>
    <row r="700" spans="1:13" s="39" customFormat="1" ht="12.95" customHeight="1" x14ac:dyDescent="0.25">
      <c r="A700" s="226"/>
      <c r="B700" s="29">
        <v>1220</v>
      </c>
      <c r="C700" s="30">
        <v>23</v>
      </c>
      <c r="D700" s="32" t="s">
        <v>1833</v>
      </c>
      <c r="E700" s="32" t="s">
        <v>1834</v>
      </c>
      <c r="F700" s="32" t="s">
        <v>1835</v>
      </c>
      <c r="G700" s="33" t="s">
        <v>12</v>
      </c>
      <c r="H700" s="34" t="s">
        <v>13</v>
      </c>
      <c r="I700" s="35">
        <v>0.93289999999999995</v>
      </c>
      <c r="J700" s="36">
        <v>1008698.1000000001</v>
      </c>
      <c r="K700" s="19">
        <f t="shared" si="24"/>
        <v>1210437.72</v>
      </c>
      <c r="L700" s="37">
        <v>100869.81</v>
      </c>
      <c r="M700" s="38"/>
    </row>
    <row r="701" spans="1:13" s="39" customFormat="1" ht="12.95" customHeight="1" x14ac:dyDescent="0.25">
      <c r="A701" s="226"/>
      <c r="B701" s="29">
        <v>1219</v>
      </c>
      <c r="C701" s="30">
        <v>24</v>
      </c>
      <c r="D701" s="32" t="s">
        <v>1836</v>
      </c>
      <c r="E701" s="32" t="s">
        <v>1837</v>
      </c>
      <c r="F701" s="32" t="s">
        <v>1838</v>
      </c>
      <c r="G701" s="33" t="s">
        <v>12</v>
      </c>
      <c r="H701" s="34" t="s">
        <v>13</v>
      </c>
      <c r="I701" s="35">
        <v>0.94089999999999996</v>
      </c>
      <c r="J701" s="36">
        <v>1017348.1000000001</v>
      </c>
      <c r="K701" s="19">
        <f t="shared" si="24"/>
        <v>1220817.72</v>
      </c>
      <c r="L701" s="37">
        <v>101734.81</v>
      </c>
      <c r="M701" s="38"/>
    </row>
    <row r="702" spans="1:13" s="39" customFormat="1" ht="12.95" customHeight="1" x14ac:dyDescent="0.25">
      <c r="A702" s="226"/>
      <c r="B702" s="29">
        <v>1209</v>
      </c>
      <c r="C702" s="30">
        <v>25</v>
      </c>
      <c r="D702" s="32" t="s">
        <v>1839</v>
      </c>
      <c r="E702" s="32" t="s">
        <v>1840</v>
      </c>
      <c r="F702" s="32" t="s">
        <v>1841</v>
      </c>
      <c r="G702" s="33" t="s">
        <v>12</v>
      </c>
      <c r="H702" s="34" t="s">
        <v>13</v>
      </c>
      <c r="I702" s="35">
        <v>0.95279999999999998</v>
      </c>
      <c r="J702" s="36">
        <v>1030215</v>
      </c>
      <c r="K702" s="19">
        <f t="shared" si="24"/>
        <v>1236258</v>
      </c>
      <c r="L702" s="37">
        <v>103021.5</v>
      </c>
      <c r="M702" s="38"/>
    </row>
    <row r="703" spans="1:13" s="39" customFormat="1" ht="12.95" customHeight="1" x14ac:dyDescent="0.25">
      <c r="A703" s="226"/>
      <c r="B703" s="29">
        <v>1233</v>
      </c>
      <c r="C703" s="30">
        <v>26</v>
      </c>
      <c r="D703" s="32" t="s">
        <v>1842</v>
      </c>
      <c r="E703" s="32" t="s">
        <v>1843</v>
      </c>
      <c r="F703" s="32" t="s">
        <v>1844</v>
      </c>
      <c r="G703" s="33" t="s">
        <v>12</v>
      </c>
      <c r="H703" s="34" t="s">
        <v>13</v>
      </c>
      <c r="I703" s="35">
        <v>0.52690000000000003</v>
      </c>
      <c r="J703" s="36">
        <v>569710.6</v>
      </c>
      <c r="K703" s="19">
        <f t="shared" si="24"/>
        <v>683652.72</v>
      </c>
      <c r="L703" s="37">
        <v>56971.06</v>
      </c>
      <c r="M703" s="38"/>
    </row>
    <row r="704" spans="1:13" s="39" customFormat="1" ht="12.95" customHeight="1" x14ac:dyDescent="0.25">
      <c r="A704" s="226"/>
      <c r="B704" s="29">
        <v>1201</v>
      </c>
      <c r="C704" s="30">
        <v>27</v>
      </c>
      <c r="D704" s="32" t="s">
        <v>1845</v>
      </c>
      <c r="E704" s="32" t="s">
        <v>1846</v>
      </c>
      <c r="F704" s="32" t="s">
        <v>1847</v>
      </c>
      <c r="G704" s="33" t="s">
        <v>12</v>
      </c>
      <c r="H704" s="34" t="s">
        <v>13</v>
      </c>
      <c r="I704" s="35">
        <v>0.93030000000000002</v>
      </c>
      <c r="J704" s="36">
        <v>1005886.8999999999</v>
      </c>
      <c r="K704" s="19">
        <f t="shared" si="24"/>
        <v>1207064.28</v>
      </c>
      <c r="L704" s="37">
        <v>100588.69</v>
      </c>
      <c r="M704" s="38"/>
    </row>
    <row r="705" spans="1:13" s="39" customFormat="1" ht="12.95" customHeight="1" x14ac:dyDescent="0.25">
      <c r="A705" s="226"/>
      <c r="B705" s="43">
        <v>1207</v>
      </c>
      <c r="C705" s="30">
        <v>28</v>
      </c>
      <c r="D705" s="42" t="s">
        <v>1848</v>
      </c>
      <c r="E705" s="42" t="s">
        <v>1849</v>
      </c>
      <c r="F705" s="42" t="s">
        <v>1850</v>
      </c>
      <c r="G705" s="33" t="s">
        <v>12</v>
      </c>
      <c r="H705" s="34" t="s">
        <v>13</v>
      </c>
      <c r="I705" s="35">
        <v>0.51590000000000003</v>
      </c>
      <c r="J705" s="36">
        <v>557816.9</v>
      </c>
      <c r="K705" s="19">
        <f t="shared" si="24"/>
        <v>669380.28</v>
      </c>
      <c r="L705" s="37">
        <v>55781.69</v>
      </c>
      <c r="M705" s="38"/>
    </row>
    <row r="706" spans="1:13" s="39" customFormat="1" ht="12.95" customHeight="1" x14ac:dyDescent="0.25">
      <c r="A706" s="226"/>
      <c r="B706" s="29">
        <v>1221</v>
      </c>
      <c r="C706" s="30">
        <v>29</v>
      </c>
      <c r="D706" s="32" t="s">
        <v>1851</v>
      </c>
      <c r="E706" s="32" t="s">
        <v>1852</v>
      </c>
      <c r="F706" s="32" t="s">
        <v>1853</v>
      </c>
      <c r="G706" s="33" t="s">
        <v>12</v>
      </c>
      <c r="H706" s="34" t="s">
        <v>13</v>
      </c>
      <c r="I706" s="35">
        <v>0.93889999999999996</v>
      </c>
      <c r="J706" s="36">
        <v>1015185.6000000001</v>
      </c>
      <c r="K706" s="19">
        <f t="shared" si="24"/>
        <v>1218222.72</v>
      </c>
      <c r="L706" s="37">
        <v>101518.56</v>
      </c>
      <c r="M706" s="38"/>
    </row>
    <row r="707" spans="1:13" s="39" customFormat="1" ht="12.95" customHeight="1" x14ac:dyDescent="0.25">
      <c r="A707" s="226"/>
      <c r="B707" s="29">
        <v>1228</v>
      </c>
      <c r="C707" s="30">
        <v>30</v>
      </c>
      <c r="D707" s="42" t="s">
        <v>1854</v>
      </c>
      <c r="E707" s="42" t="s">
        <v>1855</v>
      </c>
      <c r="F707" s="42" t="s">
        <v>1856</v>
      </c>
      <c r="G707" s="33" t="s">
        <v>12</v>
      </c>
      <c r="H707" s="34" t="s">
        <v>13</v>
      </c>
      <c r="I707" s="35">
        <v>0.92589999999999995</v>
      </c>
      <c r="J707" s="36">
        <v>1001129.3999999999</v>
      </c>
      <c r="K707" s="19">
        <f t="shared" si="24"/>
        <v>1201355.28</v>
      </c>
      <c r="L707" s="37">
        <v>100112.94</v>
      </c>
      <c r="M707" s="38"/>
    </row>
    <row r="708" spans="1:13" s="39" customFormat="1" ht="12.95" customHeight="1" x14ac:dyDescent="0.25">
      <c r="A708" s="226"/>
      <c r="B708" s="29">
        <v>1224</v>
      </c>
      <c r="C708" s="30">
        <v>31</v>
      </c>
      <c r="D708" s="32" t="s">
        <v>1857</v>
      </c>
      <c r="E708" s="32" t="s">
        <v>1858</v>
      </c>
      <c r="F708" s="32" t="s">
        <v>1859</v>
      </c>
      <c r="G708" s="33" t="s">
        <v>12</v>
      </c>
      <c r="H708" s="34" t="s">
        <v>13</v>
      </c>
      <c r="I708" s="35">
        <v>0.996</v>
      </c>
      <c r="J708" s="36">
        <v>1076925</v>
      </c>
      <c r="K708" s="19">
        <f t="shared" si="24"/>
        <v>1292310</v>
      </c>
      <c r="L708" s="37">
        <v>107692.5</v>
      </c>
      <c r="M708" s="38"/>
    </row>
    <row r="709" spans="1:13" s="39" customFormat="1" ht="12.95" customHeight="1" x14ac:dyDescent="0.25">
      <c r="A709" s="226"/>
      <c r="B709" s="29">
        <v>1212</v>
      </c>
      <c r="C709" s="30">
        <v>32</v>
      </c>
      <c r="D709" s="42" t="s">
        <v>1860</v>
      </c>
      <c r="E709" s="42" t="s">
        <v>1861</v>
      </c>
      <c r="F709" s="42" t="s">
        <v>1862</v>
      </c>
      <c r="G709" s="33" t="s">
        <v>12</v>
      </c>
      <c r="H709" s="34" t="s">
        <v>13</v>
      </c>
      <c r="I709" s="35">
        <v>0.92410000000000003</v>
      </c>
      <c r="J709" s="36">
        <v>999183.10000000009</v>
      </c>
      <c r="K709" s="19">
        <f t="shared" si="24"/>
        <v>1199019.72</v>
      </c>
      <c r="L709" s="37">
        <v>99918.31</v>
      </c>
      <c r="M709" s="38"/>
    </row>
    <row r="710" spans="1:13" s="39" customFormat="1" ht="12.95" customHeight="1" x14ac:dyDescent="0.25">
      <c r="A710" s="226"/>
      <c r="B710" s="29">
        <v>1218</v>
      </c>
      <c r="C710" s="30">
        <v>33</v>
      </c>
      <c r="D710" s="32" t="s">
        <v>1863</v>
      </c>
      <c r="E710" s="32" t="s">
        <v>1864</v>
      </c>
      <c r="F710" s="32" t="s">
        <v>1865</v>
      </c>
      <c r="G710" s="33" t="s">
        <v>12</v>
      </c>
      <c r="H710" s="34" t="s">
        <v>13</v>
      </c>
      <c r="I710" s="35">
        <v>0.95950000000000002</v>
      </c>
      <c r="J710" s="36">
        <v>1037459.3999999999</v>
      </c>
      <c r="K710" s="19">
        <f t="shared" si="24"/>
        <v>1244951.28</v>
      </c>
      <c r="L710" s="37">
        <v>103745.94</v>
      </c>
      <c r="M710" s="38"/>
    </row>
    <row r="711" spans="1:13" s="39" customFormat="1" ht="12.95" customHeight="1" x14ac:dyDescent="0.25">
      <c r="A711" s="226"/>
      <c r="B711" s="29">
        <v>1246</v>
      </c>
      <c r="C711" s="30">
        <v>34</v>
      </c>
      <c r="D711" s="32" t="s">
        <v>1866</v>
      </c>
      <c r="E711" s="32" t="s">
        <v>1867</v>
      </c>
      <c r="F711" s="32" t="s">
        <v>1868</v>
      </c>
      <c r="G711" s="33" t="s">
        <v>12</v>
      </c>
      <c r="H711" s="34" t="s">
        <v>13</v>
      </c>
      <c r="I711" s="35">
        <v>0.91990000000000005</v>
      </c>
      <c r="J711" s="36">
        <v>994641.89999999991</v>
      </c>
      <c r="K711" s="19">
        <f t="shared" si="24"/>
        <v>1193570.28</v>
      </c>
      <c r="L711" s="37">
        <v>99464.19</v>
      </c>
      <c r="M711" s="38"/>
    </row>
    <row r="712" spans="1:13" s="39" customFormat="1" ht="12.95" customHeight="1" x14ac:dyDescent="0.25">
      <c r="A712" s="226"/>
      <c r="B712" s="29">
        <v>1238</v>
      </c>
      <c r="C712" s="30">
        <v>35</v>
      </c>
      <c r="D712" s="42" t="s">
        <v>1869</v>
      </c>
      <c r="E712" s="42" t="s">
        <v>1870</v>
      </c>
      <c r="F712" s="42" t="s">
        <v>1871</v>
      </c>
      <c r="G712" s="33" t="s">
        <v>12</v>
      </c>
      <c r="H712" s="34" t="s">
        <v>13</v>
      </c>
      <c r="I712" s="35">
        <v>0.94189999999999996</v>
      </c>
      <c r="J712" s="36">
        <v>1018429.3999999999</v>
      </c>
      <c r="K712" s="19">
        <f t="shared" si="24"/>
        <v>1222115.28</v>
      </c>
      <c r="L712" s="37">
        <v>101842.94</v>
      </c>
      <c r="M712" s="38"/>
    </row>
    <row r="713" spans="1:13" s="39" customFormat="1" ht="12.95" customHeight="1" x14ac:dyDescent="0.25">
      <c r="A713" s="226"/>
      <c r="B713" s="29">
        <v>1226</v>
      </c>
      <c r="C713" s="30">
        <v>36</v>
      </c>
      <c r="D713" s="32" t="s">
        <v>1872</v>
      </c>
      <c r="E713" s="32" t="s">
        <v>1873</v>
      </c>
      <c r="F713" s="32" t="s">
        <v>1874</v>
      </c>
      <c r="G713" s="33" t="s">
        <v>12</v>
      </c>
      <c r="H713" s="34" t="s">
        <v>13</v>
      </c>
      <c r="I713" s="35">
        <v>0.92789999999999995</v>
      </c>
      <c r="J713" s="36">
        <v>1003291.8999999999</v>
      </c>
      <c r="K713" s="19">
        <f t="shared" si="24"/>
        <v>1203950.28</v>
      </c>
      <c r="L713" s="37">
        <v>100329.19</v>
      </c>
      <c r="M713" s="38"/>
    </row>
    <row r="714" spans="1:13" s="39" customFormat="1" ht="12.95" customHeight="1" x14ac:dyDescent="0.25">
      <c r="A714" s="226"/>
      <c r="B714" s="29">
        <v>1213</v>
      </c>
      <c r="C714" s="30">
        <v>37</v>
      </c>
      <c r="D714" s="32" t="s">
        <v>1875</v>
      </c>
      <c r="E714" s="32" t="s">
        <v>1876</v>
      </c>
      <c r="F714" s="32" t="s">
        <v>1877</v>
      </c>
      <c r="G714" s="33" t="s">
        <v>12</v>
      </c>
      <c r="H714" s="34" t="s">
        <v>13</v>
      </c>
      <c r="I714" s="35">
        <v>0.94230000000000003</v>
      </c>
      <c r="J714" s="36">
        <v>1018861.8999999999</v>
      </c>
      <c r="K714" s="19">
        <f t="shared" si="24"/>
        <v>1222634.28</v>
      </c>
      <c r="L714" s="37">
        <v>101886.19</v>
      </c>
      <c r="M714" s="38"/>
    </row>
    <row r="715" spans="1:13" s="39" customFormat="1" ht="12.95" customHeight="1" x14ac:dyDescent="0.25">
      <c r="A715" s="226"/>
      <c r="B715" s="29">
        <v>1211</v>
      </c>
      <c r="C715" s="30">
        <v>38</v>
      </c>
      <c r="D715" s="32" t="s">
        <v>1878</v>
      </c>
      <c r="E715" s="32" t="s">
        <v>1879</v>
      </c>
      <c r="F715" s="32" t="s">
        <v>1880</v>
      </c>
      <c r="G715" s="33" t="s">
        <v>12</v>
      </c>
      <c r="H715" s="34" t="s">
        <v>13</v>
      </c>
      <c r="I715" s="35">
        <v>0.92930000000000001</v>
      </c>
      <c r="J715" s="36">
        <v>1004805.6000000001</v>
      </c>
      <c r="K715" s="19">
        <f t="shared" si="24"/>
        <v>1205766.72</v>
      </c>
      <c r="L715" s="37">
        <v>100480.56</v>
      </c>
      <c r="M715" s="38"/>
    </row>
    <row r="716" spans="1:13" s="39" customFormat="1" ht="12.95" customHeight="1" x14ac:dyDescent="0.25">
      <c r="A716" s="226"/>
      <c r="B716" s="29">
        <v>1208</v>
      </c>
      <c r="C716" s="30">
        <v>39</v>
      </c>
      <c r="D716" s="42" t="s">
        <v>1881</v>
      </c>
      <c r="E716" s="42" t="s">
        <v>1882</v>
      </c>
      <c r="F716" s="42" t="s">
        <v>1883</v>
      </c>
      <c r="G716" s="33" t="s">
        <v>12</v>
      </c>
      <c r="H716" s="34" t="s">
        <v>13</v>
      </c>
      <c r="I716" s="35">
        <v>0.93130000000000002</v>
      </c>
      <c r="J716" s="36">
        <v>1006968.1000000001</v>
      </c>
      <c r="K716" s="19">
        <f t="shared" si="24"/>
        <v>1208361.72</v>
      </c>
      <c r="L716" s="37">
        <v>100696.81</v>
      </c>
      <c r="M716" s="38"/>
    </row>
    <row r="717" spans="1:13" s="39" customFormat="1" ht="12.95" customHeight="1" x14ac:dyDescent="0.25">
      <c r="A717" s="227"/>
      <c r="B717" s="29">
        <v>1234</v>
      </c>
      <c r="C717" s="30">
        <v>40</v>
      </c>
      <c r="D717" s="32" t="s">
        <v>1884</v>
      </c>
      <c r="E717" s="32" t="s">
        <v>1885</v>
      </c>
      <c r="F717" s="32" t="s">
        <v>735</v>
      </c>
      <c r="G717" s="33" t="s">
        <v>12</v>
      </c>
      <c r="H717" s="34" t="s">
        <v>13</v>
      </c>
      <c r="I717" s="35">
        <v>0.92230000000000001</v>
      </c>
      <c r="J717" s="36">
        <v>997236.89999999991</v>
      </c>
      <c r="K717" s="19">
        <f t="shared" si="24"/>
        <v>1196684.28</v>
      </c>
      <c r="L717" s="37">
        <v>99723.69</v>
      </c>
      <c r="M717" s="38"/>
    </row>
    <row r="718" spans="1:13" s="39" customFormat="1" ht="12.95" customHeight="1" x14ac:dyDescent="0.25">
      <c r="A718" s="225" t="s">
        <v>1886</v>
      </c>
      <c r="B718" s="29"/>
      <c r="C718" s="30"/>
      <c r="D718" s="67" t="s">
        <v>126</v>
      </c>
      <c r="E718" s="32"/>
      <c r="F718" s="32"/>
      <c r="G718" s="33"/>
      <c r="H718" s="34"/>
      <c r="I718" s="35"/>
      <c r="J718" s="36"/>
      <c r="K718" s="19"/>
      <c r="L718" s="37"/>
      <c r="M718" s="38"/>
    </row>
    <row r="719" spans="1:13" s="39" customFormat="1" ht="12.95" customHeight="1" x14ac:dyDescent="0.25">
      <c r="A719" s="233"/>
      <c r="B719" s="29">
        <v>3432</v>
      </c>
      <c r="C719" s="30">
        <v>1</v>
      </c>
      <c r="D719" s="32" t="s">
        <v>1887</v>
      </c>
      <c r="E719" s="32" t="s">
        <v>1888</v>
      </c>
      <c r="F719" s="32" t="s">
        <v>1889</v>
      </c>
      <c r="G719" s="33" t="s">
        <v>130</v>
      </c>
      <c r="H719" s="34" t="s">
        <v>13</v>
      </c>
      <c r="I719" s="35">
        <v>0.94979999999999998</v>
      </c>
      <c r="J719" s="36">
        <v>512146.50000000006</v>
      </c>
      <c r="K719" s="19">
        <f>ROUND(J719+L719*2,2)</f>
        <v>614851.54</v>
      </c>
      <c r="L719" s="37">
        <v>51352.52</v>
      </c>
      <c r="M719" s="38"/>
    </row>
    <row r="720" spans="1:13" s="39" customFormat="1" ht="12.95" customHeight="1" x14ac:dyDescent="0.25">
      <c r="A720" s="233"/>
      <c r="B720" s="29"/>
      <c r="C720" s="30"/>
      <c r="D720" s="31" t="s">
        <v>11</v>
      </c>
      <c r="E720" s="32"/>
      <c r="F720" s="32"/>
      <c r="G720" s="33"/>
      <c r="H720" s="34"/>
      <c r="I720" s="35"/>
      <c r="J720" s="36"/>
      <c r="K720" s="19"/>
      <c r="L720" s="37"/>
      <c r="M720" s="38"/>
    </row>
    <row r="721" spans="1:13" s="39" customFormat="1" ht="12.95" customHeight="1" x14ac:dyDescent="0.25">
      <c r="A721" s="233"/>
      <c r="B721" s="29">
        <v>3413</v>
      </c>
      <c r="C721" s="30">
        <v>1</v>
      </c>
      <c r="D721" s="32" t="s">
        <v>1890</v>
      </c>
      <c r="E721" s="32" t="s">
        <v>1891</v>
      </c>
      <c r="F721" s="32" t="s">
        <v>1892</v>
      </c>
      <c r="G721" s="33" t="s">
        <v>12</v>
      </c>
      <c r="H721" s="34" t="s">
        <v>13</v>
      </c>
      <c r="I721" s="35">
        <v>0.94479999999999997</v>
      </c>
      <c r="J721" s="36">
        <v>1018807.8</v>
      </c>
      <c r="K721" s="19">
        <f t="shared" ref="K721:K754" si="25">ROUND(J721+L721*2,2)</f>
        <v>1223120.8</v>
      </c>
      <c r="L721" s="37">
        <v>102156.5</v>
      </c>
      <c r="M721" s="38"/>
    </row>
    <row r="722" spans="1:13" s="39" customFormat="1" ht="12.95" customHeight="1" x14ac:dyDescent="0.25">
      <c r="A722" s="233"/>
      <c r="B722" s="29">
        <v>3405</v>
      </c>
      <c r="C722" s="30">
        <v>2</v>
      </c>
      <c r="D722" s="32" t="s">
        <v>1893</v>
      </c>
      <c r="E722" s="32" t="s">
        <v>1894</v>
      </c>
      <c r="F722" s="32" t="s">
        <v>1895</v>
      </c>
      <c r="G722" s="33" t="s">
        <v>12</v>
      </c>
      <c r="H722" s="34" t="s">
        <v>13</v>
      </c>
      <c r="I722" s="35">
        <v>0.94979999999999998</v>
      </c>
      <c r="J722" s="36">
        <v>1024214.1000000001</v>
      </c>
      <c r="K722" s="19">
        <f t="shared" si="25"/>
        <v>1229608.3600000001</v>
      </c>
      <c r="L722" s="37">
        <v>102697.13</v>
      </c>
      <c r="M722" s="38"/>
    </row>
    <row r="723" spans="1:13" s="39" customFormat="1" ht="12.95" customHeight="1" x14ac:dyDescent="0.25">
      <c r="A723" s="233"/>
      <c r="B723" s="29">
        <v>3410</v>
      </c>
      <c r="C723" s="30">
        <v>3</v>
      </c>
      <c r="D723" s="42" t="s">
        <v>1896</v>
      </c>
      <c r="E723" s="42" t="s">
        <v>1897</v>
      </c>
      <c r="F723" s="42" t="s">
        <v>1002</v>
      </c>
      <c r="G723" s="33" t="s">
        <v>12</v>
      </c>
      <c r="H723" s="34" t="s">
        <v>13</v>
      </c>
      <c r="I723" s="35">
        <v>0.9496</v>
      </c>
      <c r="J723" s="36">
        <v>1023997.8</v>
      </c>
      <c r="K723" s="19">
        <f t="shared" si="25"/>
        <v>1229348.8</v>
      </c>
      <c r="L723" s="37">
        <v>102675.5</v>
      </c>
      <c r="M723" s="38"/>
    </row>
    <row r="724" spans="1:13" s="39" customFormat="1" ht="12.95" customHeight="1" x14ac:dyDescent="0.25">
      <c r="A724" s="233"/>
      <c r="B724" s="29">
        <v>3402</v>
      </c>
      <c r="C724" s="30">
        <v>4</v>
      </c>
      <c r="D724" s="32" t="s">
        <v>1898</v>
      </c>
      <c r="E724" s="32" t="s">
        <v>1899</v>
      </c>
      <c r="F724" s="32" t="s">
        <v>1900</v>
      </c>
      <c r="G724" s="33" t="s">
        <v>12</v>
      </c>
      <c r="H724" s="34" t="s">
        <v>13</v>
      </c>
      <c r="I724" s="35">
        <v>0.94179999999999997</v>
      </c>
      <c r="J724" s="36">
        <v>1015564.1000000001</v>
      </c>
      <c r="K724" s="19">
        <f t="shared" si="25"/>
        <v>1219228.3600000001</v>
      </c>
      <c r="L724" s="37">
        <v>101832.13</v>
      </c>
      <c r="M724" s="38"/>
    </row>
    <row r="725" spans="1:13" s="39" customFormat="1" ht="12.95" customHeight="1" x14ac:dyDescent="0.25">
      <c r="A725" s="233"/>
      <c r="B725" s="29">
        <v>3416</v>
      </c>
      <c r="C725" s="30">
        <v>5</v>
      </c>
      <c r="D725" s="32" t="s">
        <v>1901</v>
      </c>
      <c r="E725" s="32" t="s">
        <v>1902</v>
      </c>
      <c r="F725" s="32" t="s">
        <v>1307</v>
      </c>
      <c r="G725" s="33" t="s">
        <v>12</v>
      </c>
      <c r="H725" s="34" t="s">
        <v>13</v>
      </c>
      <c r="I725" s="35">
        <v>0.94430000000000003</v>
      </c>
      <c r="J725" s="36">
        <v>1018267.1999999997</v>
      </c>
      <c r="K725" s="19">
        <f t="shared" si="25"/>
        <v>1222472.08</v>
      </c>
      <c r="L725" s="37">
        <v>102102.44</v>
      </c>
      <c r="M725" s="38"/>
    </row>
    <row r="726" spans="1:13" s="39" customFormat="1" ht="12.95" customHeight="1" x14ac:dyDescent="0.25">
      <c r="A726" s="233"/>
      <c r="B726" s="29">
        <v>3429</v>
      </c>
      <c r="C726" s="30">
        <v>6</v>
      </c>
      <c r="D726" s="42" t="s">
        <v>1903</v>
      </c>
      <c r="E726" s="42" t="s">
        <v>1904</v>
      </c>
      <c r="F726" s="42" t="s">
        <v>1905</v>
      </c>
      <c r="G726" s="33" t="s">
        <v>12</v>
      </c>
      <c r="H726" s="34" t="s">
        <v>13</v>
      </c>
      <c r="I726" s="35">
        <v>0.94930000000000003</v>
      </c>
      <c r="J726" s="36">
        <v>1023673.4500000002</v>
      </c>
      <c r="K726" s="19">
        <f t="shared" si="25"/>
        <v>1228959.57</v>
      </c>
      <c r="L726" s="37">
        <v>102643.06</v>
      </c>
      <c r="M726" s="38"/>
    </row>
    <row r="727" spans="1:13" s="39" customFormat="1" ht="12.95" customHeight="1" x14ac:dyDescent="0.25">
      <c r="A727" s="233"/>
      <c r="B727" s="29">
        <v>3403</v>
      </c>
      <c r="C727" s="30">
        <v>7</v>
      </c>
      <c r="D727" s="32" t="s">
        <v>1906</v>
      </c>
      <c r="E727" s="32" t="s">
        <v>1907</v>
      </c>
      <c r="F727" s="32" t="s">
        <v>1908</v>
      </c>
      <c r="G727" s="33" t="s">
        <v>12</v>
      </c>
      <c r="H727" s="34" t="s">
        <v>13</v>
      </c>
      <c r="I727" s="35">
        <v>0.93579999999999997</v>
      </c>
      <c r="J727" s="36">
        <v>1009076.6000000001</v>
      </c>
      <c r="K727" s="19">
        <f t="shared" si="25"/>
        <v>1211443.3600000001</v>
      </c>
      <c r="L727" s="37">
        <v>101183.38</v>
      </c>
      <c r="M727" s="38"/>
    </row>
    <row r="728" spans="1:13" s="39" customFormat="1" ht="12.95" customHeight="1" x14ac:dyDescent="0.25">
      <c r="A728" s="233"/>
      <c r="B728" s="29">
        <v>3407</v>
      </c>
      <c r="C728" s="30">
        <v>8</v>
      </c>
      <c r="D728" s="32" t="s">
        <v>1909</v>
      </c>
      <c r="E728" s="32" t="s">
        <v>1910</v>
      </c>
      <c r="F728" s="32" t="s">
        <v>1911</v>
      </c>
      <c r="G728" s="33" t="s">
        <v>12</v>
      </c>
      <c r="H728" s="34" t="s">
        <v>13</v>
      </c>
      <c r="I728" s="35">
        <v>0.94799999999999995</v>
      </c>
      <c r="J728" s="36">
        <v>1022267.8</v>
      </c>
      <c r="K728" s="19">
        <f t="shared" si="25"/>
        <v>1227272.8</v>
      </c>
      <c r="L728" s="37">
        <v>102502.5</v>
      </c>
      <c r="M728" s="38"/>
    </row>
    <row r="729" spans="1:13" s="39" customFormat="1" ht="12.95" customHeight="1" x14ac:dyDescent="0.25">
      <c r="A729" s="233"/>
      <c r="B729" s="29">
        <v>3418</v>
      </c>
      <c r="C729" s="30">
        <v>9</v>
      </c>
      <c r="D729" s="32" t="s">
        <v>1912</v>
      </c>
      <c r="E729" s="32" t="s">
        <v>1913</v>
      </c>
      <c r="F729" s="32" t="s">
        <v>142</v>
      </c>
      <c r="G729" s="33" t="s">
        <v>12</v>
      </c>
      <c r="H729" s="34" t="s">
        <v>13</v>
      </c>
      <c r="I729" s="35">
        <v>0.95479999999999998</v>
      </c>
      <c r="J729" s="36">
        <v>1029620.3</v>
      </c>
      <c r="K729" s="19">
        <f t="shared" si="25"/>
        <v>1236095.8</v>
      </c>
      <c r="L729" s="37">
        <v>103237.75</v>
      </c>
      <c r="M729" s="38"/>
    </row>
    <row r="730" spans="1:13" s="39" customFormat="1" ht="12.95" customHeight="1" x14ac:dyDescent="0.25">
      <c r="A730" s="233"/>
      <c r="B730" s="29">
        <v>3408</v>
      </c>
      <c r="C730" s="30">
        <v>10</v>
      </c>
      <c r="D730" s="42" t="s">
        <v>1914</v>
      </c>
      <c r="E730" s="42" t="s">
        <v>1915</v>
      </c>
      <c r="F730" s="42" t="s">
        <v>1916</v>
      </c>
      <c r="G730" s="33" t="s">
        <v>12</v>
      </c>
      <c r="H730" s="34" t="s">
        <v>13</v>
      </c>
      <c r="I730" s="35">
        <v>0.95</v>
      </c>
      <c r="J730" s="36">
        <v>1024430.3</v>
      </c>
      <c r="K730" s="19">
        <f t="shared" si="25"/>
        <v>1229867.8</v>
      </c>
      <c r="L730" s="37">
        <v>102718.75</v>
      </c>
      <c r="M730" s="38"/>
    </row>
    <row r="731" spans="1:13" s="39" customFormat="1" ht="12.95" customHeight="1" x14ac:dyDescent="0.25">
      <c r="A731" s="233"/>
      <c r="B731" s="29">
        <v>3419</v>
      </c>
      <c r="C731" s="30">
        <v>11</v>
      </c>
      <c r="D731" s="32" t="s">
        <v>1917</v>
      </c>
      <c r="E731" s="32" t="s">
        <v>1918</v>
      </c>
      <c r="F731" s="32" t="s">
        <v>1919</v>
      </c>
      <c r="G731" s="33" t="s">
        <v>12</v>
      </c>
      <c r="H731" s="34" t="s">
        <v>13</v>
      </c>
      <c r="I731" s="35">
        <v>0.94979999999999998</v>
      </c>
      <c r="J731" s="36">
        <v>1024214.1000000001</v>
      </c>
      <c r="K731" s="19">
        <f t="shared" si="25"/>
        <v>1229608.3600000001</v>
      </c>
      <c r="L731" s="37">
        <v>102697.13</v>
      </c>
      <c r="M731" s="38"/>
    </row>
    <row r="732" spans="1:13" s="39" customFormat="1" ht="12.95" customHeight="1" x14ac:dyDescent="0.25">
      <c r="A732" s="233"/>
      <c r="B732" s="29">
        <v>3415</v>
      </c>
      <c r="C732" s="30">
        <v>12</v>
      </c>
      <c r="D732" s="32" t="s">
        <v>1920</v>
      </c>
      <c r="E732" s="32" t="s">
        <v>1921</v>
      </c>
      <c r="F732" s="32" t="s">
        <v>1922</v>
      </c>
      <c r="G732" s="33" t="s">
        <v>12</v>
      </c>
      <c r="H732" s="34" t="s">
        <v>13</v>
      </c>
      <c r="I732" s="35">
        <v>0.96279999999999999</v>
      </c>
      <c r="J732" s="36">
        <v>1038270.3</v>
      </c>
      <c r="K732" s="19">
        <f t="shared" si="25"/>
        <v>1246475.8</v>
      </c>
      <c r="L732" s="37">
        <v>104102.75</v>
      </c>
      <c r="M732" s="38"/>
    </row>
    <row r="733" spans="1:13" s="39" customFormat="1" ht="12.95" customHeight="1" x14ac:dyDescent="0.25">
      <c r="A733" s="233"/>
      <c r="B733" s="29">
        <v>3411</v>
      </c>
      <c r="C733" s="30">
        <v>13</v>
      </c>
      <c r="D733" s="32" t="s">
        <v>1923</v>
      </c>
      <c r="E733" s="32" t="s">
        <v>1924</v>
      </c>
      <c r="F733" s="32" t="s">
        <v>1925</v>
      </c>
      <c r="G733" s="33" t="s">
        <v>12</v>
      </c>
      <c r="H733" s="34" t="s">
        <v>13</v>
      </c>
      <c r="I733" s="35">
        <v>0.98470000000000002</v>
      </c>
      <c r="J733" s="36">
        <v>1065301.5999999999</v>
      </c>
      <c r="K733" s="19">
        <f t="shared" si="25"/>
        <v>1278242.98</v>
      </c>
      <c r="L733" s="37">
        <v>106470.69</v>
      </c>
      <c r="M733" s="38"/>
    </row>
    <row r="734" spans="1:13" s="39" customFormat="1" ht="12.95" customHeight="1" x14ac:dyDescent="0.25">
      <c r="A734" s="233"/>
      <c r="B734" s="29">
        <v>3414</v>
      </c>
      <c r="C734" s="30">
        <v>14</v>
      </c>
      <c r="D734" s="32" t="s">
        <v>1926</v>
      </c>
      <c r="E734" s="32" t="s">
        <v>1927</v>
      </c>
      <c r="F734" s="32" t="s">
        <v>1928</v>
      </c>
      <c r="G734" s="33" t="s">
        <v>12</v>
      </c>
      <c r="H734" s="34" t="s">
        <v>13</v>
      </c>
      <c r="I734" s="35">
        <v>0.95599999999999996</v>
      </c>
      <c r="J734" s="36">
        <v>1030917.8</v>
      </c>
      <c r="K734" s="19">
        <f t="shared" si="25"/>
        <v>1237652.8</v>
      </c>
      <c r="L734" s="37">
        <v>103367.5</v>
      </c>
      <c r="M734" s="38"/>
    </row>
    <row r="735" spans="1:13" s="39" customFormat="1" ht="12.95" customHeight="1" x14ac:dyDescent="0.25">
      <c r="A735" s="233"/>
      <c r="B735" s="29">
        <v>3400</v>
      </c>
      <c r="C735" s="30">
        <v>15</v>
      </c>
      <c r="D735" s="32" t="s">
        <v>1929</v>
      </c>
      <c r="E735" s="32" t="s">
        <v>1930</v>
      </c>
      <c r="F735" s="32" t="s">
        <v>1931</v>
      </c>
      <c r="G735" s="33" t="s">
        <v>12</v>
      </c>
      <c r="H735" s="34" t="s">
        <v>13</v>
      </c>
      <c r="I735" s="35">
        <v>0.98470000000000002</v>
      </c>
      <c r="J735" s="36">
        <v>1065301.5999999999</v>
      </c>
      <c r="K735" s="19">
        <f t="shared" si="25"/>
        <v>1278242.98</v>
      </c>
      <c r="L735" s="37">
        <v>106470.69</v>
      </c>
      <c r="M735" s="38"/>
    </row>
    <row r="736" spans="1:13" s="39" customFormat="1" ht="12.95" customHeight="1" x14ac:dyDescent="0.25">
      <c r="A736" s="233"/>
      <c r="B736" s="29">
        <v>3424</v>
      </c>
      <c r="C736" s="30">
        <v>16</v>
      </c>
      <c r="D736" s="32" t="s">
        <v>1932</v>
      </c>
      <c r="E736" s="32" t="s">
        <v>1933</v>
      </c>
      <c r="F736" s="32" t="s">
        <v>1934</v>
      </c>
      <c r="G736" s="33" t="s">
        <v>12</v>
      </c>
      <c r="H736" s="34" t="s">
        <v>13</v>
      </c>
      <c r="I736" s="35">
        <v>0.94179999999999997</v>
      </c>
      <c r="J736" s="36">
        <v>1015564.1000000001</v>
      </c>
      <c r="K736" s="19">
        <f t="shared" si="25"/>
        <v>1219228.3600000001</v>
      </c>
      <c r="L736" s="37">
        <v>101832.13</v>
      </c>
      <c r="M736" s="38"/>
    </row>
    <row r="737" spans="1:13" s="39" customFormat="1" ht="12.95" customHeight="1" x14ac:dyDescent="0.25">
      <c r="A737" s="233"/>
      <c r="B737" s="29">
        <v>3428</v>
      </c>
      <c r="C737" s="30">
        <v>17</v>
      </c>
      <c r="D737" s="32" t="s">
        <v>1935</v>
      </c>
      <c r="E737" s="32" t="s">
        <v>1936</v>
      </c>
      <c r="F737" s="32" t="s">
        <v>1937</v>
      </c>
      <c r="G737" s="33" t="s">
        <v>12</v>
      </c>
      <c r="H737" s="34" t="s">
        <v>13</v>
      </c>
      <c r="I737" s="35">
        <v>0.94130000000000003</v>
      </c>
      <c r="J737" s="36">
        <v>1015023.4500000002</v>
      </c>
      <c r="K737" s="19">
        <f t="shared" si="25"/>
        <v>1218579.57</v>
      </c>
      <c r="L737" s="37">
        <v>101778.06</v>
      </c>
      <c r="M737" s="38"/>
    </row>
    <row r="738" spans="1:13" s="39" customFormat="1" ht="12.95" customHeight="1" x14ac:dyDescent="0.25">
      <c r="A738" s="233"/>
      <c r="B738" s="29">
        <v>3434</v>
      </c>
      <c r="C738" s="30">
        <v>18</v>
      </c>
      <c r="D738" s="32" t="s">
        <v>1938</v>
      </c>
      <c r="E738" s="32" t="s">
        <v>1939</v>
      </c>
      <c r="F738" s="32" t="s">
        <v>1940</v>
      </c>
      <c r="G738" s="33" t="s">
        <v>12</v>
      </c>
      <c r="H738" s="34" t="s">
        <v>13</v>
      </c>
      <c r="I738" s="35">
        <v>0.95179999999999998</v>
      </c>
      <c r="J738" s="36">
        <v>1026376.6000000001</v>
      </c>
      <c r="K738" s="19">
        <f t="shared" si="25"/>
        <v>1232203.3600000001</v>
      </c>
      <c r="L738" s="37">
        <v>102913.38</v>
      </c>
      <c r="M738" s="38"/>
    </row>
    <row r="739" spans="1:13" s="39" customFormat="1" ht="12.95" customHeight="1" x14ac:dyDescent="0.25">
      <c r="A739" s="233"/>
      <c r="B739" s="29">
        <v>3435</v>
      </c>
      <c r="C739" s="30">
        <v>19</v>
      </c>
      <c r="D739" s="32" t="s">
        <v>1941</v>
      </c>
      <c r="E739" s="32" t="s">
        <v>1942</v>
      </c>
      <c r="F739" s="32" t="s">
        <v>1943</v>
      </c>
      <c r="G739" s="33" t="s">
        <v>12</v>
      </c>
      <c r="H739" s="34" t="s">
        <v>13</v>
      </c>
      <c r="I739" s="35">
        <v>0.95099999999999996</v>
      </c>
      <c r="J739" s="36">
        <v>1025511.6000000001</v>
      </c>
      <c r="K739" s="19">
        <f t="shared" si="25"/>
        <v>1231165.3600000001</v>
      </c>
      <c r="L739" s="37">
        <v>102826.88</v>
      </c>
      <c r="M739" s="38"/>
    </row>
    <row r="740" spans="1:13" s="39" customFormat="1" ht="12.95" customHeight="1" x14ac:dyDescent="0.25">
      <c r="A740" s="233"/>
      <c r="B740" s="29">
        <v>3430</v>
      </c>
      <c r="C740" s="30">
        <v>20</v>
      </c>
      <c r="D740" s="32" t="s">
        <v>1944</v>
      </c>
      <c r="E740" s="32" t="s">
        <v>1945</v>
      </c>
      <c r="F740" s="32" t="s">
        <v>1946</v>
      </c>
      <c r="G740" s="33" t="s">
        <v>12</v>
      </c>
      <c r="H740" s="34" t="s">
        <v>13</v>
      </c>
      <c r="I740" s="35">
        <v>0.98470000000000002</v>
      </c>
      <c r="J740" s="36">
        <v>1065301.5999999999</v>
      </c>
      <c r="K740" s="19">
        <f t="shared" si="25"/>
        <v>1278242.98</v>
      </c>
      <c r="L740" s="37">
        <v>106470.69</v>
      </c>
      <c r="M740" s="38"/>
    </row>
    <row r="741" spans="1:13" s="39" customFormat="1" ht="12.95" customHeight="1" x14ac:dyDescent="0.25">
      <c r="A741" s="233"/>
      <c r="B741" s="29">
        <v>3409</v>
      </c>
      <c r="C741" s="30">
        <v>21</v>
      </c>
      <c r="D741" s="42" t="s">
        <v>1947</v>
      </c>
      <c r="E741" s="42" t="s">
        <v>1948</v>
      </c>
      <c r="F741" s="42" t="s">
        <v>1949</v>
      </c>
      <c r="G741" s="27" t="s">
        <v>12</v>
      </c>
      <c r="H741" s="34" t="s">
        <v>13</v>
      </c>
      <c r="I741" s="35">
        <v>0.99250000000000005</v>
      </c>
      <c r="J741" s="36">
        <v>1073735.3000000003</v>
      </c>
      <c r="K741" s="19">
        <f t="shared" si="25"/>
        <v>1288363.42</v>
      </c>
      <c r="L741" s="37">
        <v>107314.06</v>
      </c>
      <c r="M741" s="38"/>
    </row>
    <row r="742" spans="1:13" s="39" customFormat="1" ht="12.95" customHeight="1" x14ac:dyDescent="0.25">
      <c r="A742" s="233"/>
      <c r="B742" s="29">
        <v>3404</v>
      </c>
      <c r="C742" s="30">
        <v>22</v>
      </c>
      <c r="D742" s="42" t="s">
        <v>1950</v>
      </c>
      <c r="E742" s="42" t="s">
        <v>1951</v>
      </c>
      <c r="F742" s="42" t="s">
        <v>1952</v>
      </c>
      <c r="G742" s="33" t="s">
        <v>12</v>
      </c>
      <c r="H742" s="34" t="s">
        <v>13</v>
      </c>
      <c r="I742" s="35">
        <v>0.94779999999999998</v>
      </c>
      <c r="J742" s="36">
        <v>1022051.6000000001</v>
      </c>
      <c r="K742" s="19">
        <f t="shared" si="25"/>
        <v>1227013.3600000001</v>
      </c>
      <c r="L742" s="37">
        <v>102480.88</v>
      </c>
      <c r="M742" s="38"/>
    </row>
    <row r="743" spans="1:13" s="39" customFormat="1" ht="12.95" customHeight="1" x14ac:dyDescent="0.25">
      <c r="A743" s="233"/>
      <c r="B743" s="29">
        <v>3406</v>
      </c>
      <c r="C743" s="30">
        <v>23</v>
      </c>
      <c r="D743" s="42" t="s">
        <v>1953</v>
      </c>
      <c r="E743" s="42" t="s">
        <v>1954</v>
      </c>
      <c r="F743" s="42" t="s">
        <v>1955</v>
      </c>
      <c r="G743" s="33" t="s">
        <v>12</v>
      </c>
      <c r="H743" s="34" t="s">
        <v>13</v>
      </c>
      <c r="I743" s="35">
        <v>0.95879999999999999</v>
      </c>
      <c r="J743" s="36">
        <v>1033945.3</v>
      </c>
      <c r="K743" s="19">
        <f t="shared" si="25"/>
        <v>1241285.8</v>
      </c>
      <c r="L743" s="37">
        <v>103670.25</v>
      </c>
      <c r="M743" s="38"/>
    </row>
    <row r="744" spans="1:13" s="39" customFormat="1" ht="12.95" customHeight="1" x14ac:dyDescent="0.25">
      <c r="A744" s="233"/>
      <c r="B744" s="29">
        <v>3433</v>
      </c>
      <c r="C744" s="30">
        <v>24</v>
      </c>
      <c r="D744" s="32" t="s">
        <v>1956</v>
      </c>
      <c r="E744" s="32" t="s">
        <v>1957</v>
      </c>
      <c r="F744" s="32" t="s">
        <v>1958</v>
      </c>
      <c r="G744" s="33" t="s">
        <v>12</v>
      </c>
      <c r="H744" s="34" t="s">
        <v>13</v>
      </c>
      <c r="I744" s="35">
        <v>0.95079999999999998</v>
      </c>
      <c r="J744" s="36">
        <v>1025295.3</v>
      </c>
      <c r="K744" s="19">
        <f t="shared" si="25"/>
        <v>1230905.8</v>
      </c>
      <c r="L744" s="37">
        <v>102805.25</v>
      </c>
      <c r="M744" s="38"/>
    </row>
    <row r="745" spans="1:13" s="39" customFormat="1" ht="12.95" customHeight="1" x14ac:dyDescent="0.25">
      <c r="A745" s="233"/>
      <c r="B745" s="29">
        <v>3420</v>
      </c>
      <c r="C745" s="30">
        <v>25</v>
      </c>
      <c r="D745" s="42" t="s">
        <v>1959</v>
      </c>
      <c r="E745" s="42" t="s">
        <v>1960</v>
      </c>
      <c r="F745" s="42" t="s">
        <v>1961</v>
      </c>
      <c r="G745" s="33" t="s">
        <v>12</v>
      </c>
      <c r="H745" s="34" t="s">
        <v>13</v>
      </c>
      <c r="I745" s="35">
        <v>0.99199999999999999</v>
      </c>
      <c r="J745" s="36">
        <v>1073194.7</v>
      </c>
      <c r="K745" s="19">
        <f t="shared" si="25"/>
        <v>1287714.7</v>
      </c>
      <c r="L745" s="37">
        <v>107260</v>
      </c>
      <c r="M745" s="38"/>
    </row>
    <row r="746" spans="1:13" s="39" customFormat="1" ht="12.95" customHeight="1" x14ac:dyDescent="0.25">
      <c r="A746" s="233"/>
      <c r="B746" s="29">
        <v>3423</v>
      </c>
      <c r="C746" s="30">
        <v>26</v>
      </c>
      <c r="D746" s="42" t="s">
        <v>1962</v>
      </c>
      <c r="E746" s="42" t="s">
        <v>1963</v>
      </c>
      <c r="F746" s="42" t="s">
        <v>1964</v>
      </c>
      <c r="G746" s="33" t="s">
        <v>12</v>
      </c>
      <c r="H746" s="34" t="s">
        <v>13</v>
      </c>
      <c r="I746" s="35">
        <v>0.96479999999999999</v>
      </c>
      <c r="J746" s="36">
        <v>1040432.8</v>
      </c>
      <c r="K746" s="19">
        <f t="shared" si="25"/>
        <v>1249070.8</v>
      </c>
      <c r="L746" s="37">
        <v>104319</v>
      </c>
      <c r="M746" s="38"/>
    </row>
    <row r="747" spans="1:13" s="39" customFormat="1" ht="12.95" customHeight="1" x14ac:dyDescent="0.25">
      <c r="A747" s="233"/>
      <c r="B747" s="29">
        <v>3426</v>
      </c>
      <c r="C747" s="30">
        <v>27</v>
      </c>
      <c r="D747" s="32" t="s">
        <v>1965</v>
      </c>
      <c r="E747" s="32" t="s">
        <v>1966</v>
      </c>
      <c r="F747" s="32" t="s">
        <v>1967</v>
      </c>
      <c r="G747" s="33" t="s">
        <v>12</v>
      </c>
      <c r="H747" s="34" t="s">
        <v>13</v>
      </c>
      <c r="I747" s="35">
        <v>0.94799999999999995</v>
      </c>
      <c r="J747" s="36">
        <v>1022267.8</v>
      </c>
      <c r="K747" s="19">
        <f t="shared" si="25"/>
        <v>1227272.8</v>
      </c>
      <c r="L747" s="37">
        <v>102502.5</v>
      </c>
      <c r="M747" s="38"/>
    </row>
    <row r="748" spans="1:13" s="39" customFormat="1" ht="12.95" customHeight="1" x14ac:dyDescent="0.25">
      <c r="A748" s="233"/>
      <c r="B748" s="29">
        <v>3427</v>
      </c>
      <c r="C748" s="30">
        <v>28</v>
      </c>
      <c r="D748" s="32" t="s">
        <v>1968</v>
      </c>
      <c r="E748" s="32" t="s">
        <v>1969</v>
      </c>
      <c r="F748" s="32" t="s">
        <v>1970</v>
      </c>
      <c r="G748" s="33" t="s">
        <v>12</v>
      </c>
      <c r="H748" s="34" t="s">
        <v>13</v>
      </c>
      <c r="I748" s="35">
        <v>0.95930000000000004</v>
      </c>
      <c r="J748" s="36">
        <v>758313.07000000007</v>
      </c>
      <c r="K748" s="19">
        <f t="shared" si="25"/>
        <v>965761.69</v>
      </c>
      <c r="L748" s="37">
        <v>103724.31</v>
      </c>
      <c r="M748" s="59"/>
    </row>
    <row r="749" spans="1:13" s="39" customFormat="1" ht="12.95" customHeight="1" x14ac:dyDescent="0.25">
      <c r="A749" s="233"/>
      <c r="B749" s="29">
        <v>3431</v>
      </c>
      <c r="C749" s="30">
        <v>29</v>
      </c>
      <c r="D749" s="32" t="s">
        <v>1971</v>
      </c>
      <c r="E749" s="32" t="s">
        <v>1972</v>
      </c>
      <c r="F749" s="32" t="s">
        <v>1973</v>
      </c>
      <c r="G749" s="33" t="s">
        <v>12</v>
      </c>
      <c r="H749" s="34" t="s">
        <v>13</v>
      </c>
      <c r="I749" s="35">
        <v>0.98470000000000002</v>
      </c>
      <c r="J749" s="36">
        <v>1065301.5999999999</v>
      </c>
      <c r="K749" s="19">
        <f t="shared" si="25"/>
        <v>1278242.98</v>
      </c>
      <c r="L749" s="37">
        <v>106470.69</v>
      </c>
      <c r="M749" s="38"/>
    </row>
    <row r="750" spans="1:13" s="39" customFormat="1" ht="12.95" customHeight="1" x14ac:dyDescent="0.25">
      <c r="A750" s="233"/>
      <c r="B750" s="29">
        <v>3425</v>
      </c>
      <c r="C750" s="30">
        <v>30</v>
      </c>
      <c r="D750" s="32" t="s">
        <v>1974</v>
      </c>
      <c r="E750" s="32" t="s">
        <v>1975</v>
      </c>
      <c r="F750" s="32" t="s">
        <v>1976</v>
      </c>
      <c r="G750" s="33" t="s">
        <v>12</v>
      </c>
      <c r="H750" s="34" t="s">
        <v>13</v>
      </c>
      <c r="I750" s="35">
        <v>0.94799999999999995</v>
      </c>
      <c r="J750" s="36">
        <v>1022267.8</v>
      </c>
      <c r="K750" s="19">
        <f t="shared" si="25"/>
        <v>1227272.8</v>
      </c>
      <c r="L750" s="37">
        <v>102502.5</v>
      </c>
      <c r="M750" s="38"/>
    </row>
    <row r="751" spans="1:13" s="39" customFormat="1" ht="12.95" customHeight="1" x14ac:dyDescent="0.25">
      <c r="A751" s="233"/>
      <c r="B751" s="29">
        <v>3421</v>
      </c>
      <c r="C751" s="30">
        <v>31</v>
      </c>
      <c r="D751" s="32" t="s">
        <v>1977</v>
      </c>
      <c r="E751" s="32" t="s">
        <v>1978</v>
      </c>
      <c r="F751" s="32" t="s">
        <v>1979</v>
      </c>
      <c r="G751" s="33" t="s">
        <v>12</v>
      </c>
      <c r="H751" s="34" t="s">
        <v>13</v>
      </c>
      <c r="I751" s="35">
        <v>0.96779999999999999</v>
      </c>
      <c r="J751" s="36">
        <v>1043676.6000000001</v>
      </c>
      <c r="K751" s="19">
        <f t="shared" si="25"/>
        <v>1252963.3600000001</v>
      </c>
      <c r="L751" s="37">
        <v>104643.38</v>
      </c>
      <c r="M751" s="38"/>
    </row>
    <row r="752" spans="1:13" s="39" customFormat="1" ht="12.95" customHeight="1" x14ac:dyDescent="0.25">
      <c r="A752" s="233"/>
      <c r="B752" s="29">
        <v>3401</v>
      </c>
      <c r="C752" s="30">
        <v>32</v>
      </c>
      <c r="D752" s="42" t="s">
        <v>1980</v>
      </c>
      <c r="E752" s="42" t="s">
        <v>1981</v>
      </c>
      <c r="F752" s="42" t="s">
        <v>1982</v>
      </c>
      <c r="G752" s="33" t="s">
        <v>12</v>
      </c>
      <c r="H752" s="34" t="s">
        <v>13</v>
      </c>
      <c r="I752" s="35">
        <v>0.97670000000000001</v>
      </c>
      <c r="J752" s="36">
        <v>1053407.8499999999</v>
      </c>
      <c r="K752" s="19">
        <f t="shared" si="25"/>
        <v>1264619.23</v>
      </c>
      <c r="L752" s="37">
        <v>105605.69</v>
      </c>
      <c r="M752" s="38"/>
    </row>
    <row r="753" spans="1:13" s="39" customFormat="1" ht="12.95" customHeight="1" x14ac:dyDescent="0.25">
      <c r="A753" s="233"/>
      <c r="B753" s="29">
        <v>3417</v>
      </c>
      <c r="C753" s="30">
        <v>33</v>
      </c>
      <c r="D753" s="42" t="s">
        <v>5693</v>
      </c>
      <c r="E753" s="42" t="s">
        <v>5694</v>
      </c>
      <c r="F753" s="42" t="s">
        <v>5695</v>
      </c>
      <c r="G753" s="33" t="s">
        <v>12</v>
      </c>
      <c r="H753" s="34" t="s">
        <v>13</v>
      </c>
      <c r="I753" s="35">
        <v>0.94930000000000003</v>
      </c>
      <c r="J753" s="36">
        <v>819490.19000000018</v>
      </c>
      <c r="K753" s="19">
        <f t="shared" si="25"/>
        <v>1024776.31</v>
      </c>
      <c r="L753" s="37">
        <v>102643.06</v>
      </c>
      <c r="M753" s="38"/>
    </row>
    <row r="754" spans="1:13" s="39" customFormat="1" ht="12.95" customHeight="1" x14ac:dyDescent="0.25">
      <c r="A754" s="234"/>
      <c r="B754" s="29">
        <v>3422</v>
      </c>
      <c r="C754" s="30">
        <v>34</v>
      </c>
      <c r="D754" s="32" t="s">
        <v>1983</v>
      </c>
      <c r="E754" s="32" t="s">
        <v>1984</v>
      </c>
      <c r="F754" s="32" t="s">
        <v>1985</v>
      </c>
      <c r="G754" s="33" t="s">
        <v>12</v>
      </c>
      <c r="H754" s="34" t="s">
        <v>13</v>
      </c>
      <c r="I754" s="35">
        <v>0.96679999999999999</v>
      </c>
      <c r="J754" s="36">
        <v>1042595.3</v>
      </c>
      <c r="K754" s="19">
        <f t="shared" si="25"/>
        <v>1251665.8</v>
      </c>
      <c r="L754" s="37">
        <v>104535.25</v>
      </c>
      <c r="M754" s="38"/>
    </row>
    <row r="755" spans="1:13" s="39" customFormat="1" ht="12.95" customHeight="1" x14ac:dyDescent="0.25">
      <c r="A755" s="225" t="s">
        <v>1986</v>
      </c>
      <c r="B755" s="43"/>
      <c r="C755" s="30"/>
      <c r="D755" s="31" t="s">
        <v>126</v>
      </c>
      <c r="E755" s="32"/>
      <c r="F755" s="32"/>
      <c r="G755" s="33"/>
      <c r="H755" s="34"/>
      <c r="I755" s="35"/>
      <c r="J755" s="36"/>
      <c r="K755" s="19"/>
      <c r="L755" s="37"/>
      <c r="M755" s="38"/>
    </row>
    <row r="756" spans="1:13" s="39" customFormat="1" ht="12.95" customHeight="1" x14ac:dyDescent="0.25">
      <c r="A756" s="226"/>
      <c r="B756" s="29">
        <v>2046</v>
      </c>
      <c r="C756" s="30">
        <v>1</v>
      </c>
      <c r="D756" s="32" t="s">
        <v>1987</v>
      </c>
      <c r="E756" s="32" t="s">
        <v>1988</v>
      </c>
      <c r="F756" s="32" t="s">
        <v>1989</v>
      </c>
      <c r="G756" s="33" t="s">
        <v>130</v>
      </c>
      <c r="H756" s="34" t="s">
        <v>13</v>
      </c>
      <c r="I756" s="35">
        <v>0.96760000000000002</v>
      </c>
      <c r="J756" s="36">
        <v>349054.42000000004</v>
      </c>
      <c r="K756" s="19">
        <f t="shared" ref="K756:K762" si="26">ROUND(J756+L756*2,2)</f>
        <v>453684.24</v>
      </c>
      <c r="L756" s="37">
        <v>52314.91</v>
      </c>
      <c r="M756" s="38"/>
    </row>
    <row r="757" spans="1:13" s="39" customFormat="1" ht="12.95" customHeight="1" x14ac:dyDescent="0.25">
      <c r="A757" s="226"/>
      <c r="B757" s="29">
        <v>2055</v>
      </c>
      <c r="C757" s="30">
        <v>2</v>
      </c>
      <c r="D757" s="32" t="s">
        <v>1990</v>
      </c>
      <c r="E757" s="32" t="s">
        <v>1991</v>
      </c>
      <c r="F757" s="32" t="s">
        <v>1992</v>
      </c>
      <c r="G757" s="33" t="s">
        <v>130</v>
      </c>
      <c r="H757" s="34" t="s">
        <v>13</v>
      </c>
      <c r="I757" s="35">
        <v>0.96460000000000001</v>
      </c>
      <c r="J757" s="36">
        <v>520445.74000000011</v>
      </c>
      <c r="K757" s="19">
        <f t="shared" si="26"/>
        <v>624751.16</v>
      </c>
      <c r="L757" s="37">
        <v>52152.71</v>
      </c>
      <c r="M757" s="38"/>
    </row>
    <row r="758" spans="1:13" s="39" customFormat="1" ht="12.95" customHeight="1" x14ac:dyDescent="0.25">
      <c r="A758" s="226"/>
      <c r="B758" s="29">
        <v>2024</v>
      </c>
      <c r="C758" s="30">
        <v>3</v>
      </c>
      <c r="D758" s="42" t="s">
        <v>1993</v>
      </c>
      <c r="E758" s="42" t="s">
        <v>1994</v>
      </c>
      <c r="F758" s="42" t="s">
        <v>1995</v>
      </c>
      <c r="G758" s="33" t="s">
        <v>130</v>
      </c>
      <c r="H758" s="34" t="s">
        <v>13</v>
      </c>
      <c r="I758" s="35">
        <v>0.9546</v>
      </c>
      <c r="J758" s="36">
        <v>512011.32999999996</v>
      </c>
      <c r="K758" s="19">
        <f t="shared" si="26"/>
        <v>615235.41</v>
      </c>
      <c r="L758" s="37">
        <v>51612.04</v>
      </c>
      <c r="M758" s="38"/>
    </row>
    <row r="759" spans="1:13" s="39" customFormat="1" ht="12.95" customHeight="1" x14ac:dyDescent="0.25">
      <c r="A759" s="226"/>
      <c r="B759" s="29">
        <v>2023</v>
      </c>
      <c r="C759" s="30">
        <v>4</v>
      </c>
      <c r="D759" s="32" t="s">
        <v>1996</v>
      </c>
      <c r="E759" s="32" t="s">
        <v>1997</v>
      </c>
      <c r="F759" s="32" t="s">
        <v>1998</v>
      </c>
      <c r="G759" s="33" t="s">
        <v>130</v>
      </c>
      <c r="H759" s="34" t="s">
        <v>13</v>
      </c>
      <c r="I759" s="35">
        <v>0.94159999999999999</v>
      </c>
      <c r="J759" s="36">
        <v>504982.67</v>
      </c>
      <c r="K759" s="19">
        <f t="shared" si="26"/>
        <v>606801.01</v>
      </c>
      <c r="L759" s="37">
        <v>50909.17</v>
      </c>
      <c r="M759" s="38"/>
    </row>
    <row r="760" spans="1:13" s="39" customFormat="1" ht="12.95" customHeight="1" x14ac:dyDescent="0.25">
      <c r="A760" s="226"/>
      <c r="B760" s="29">
        <v>2050</v>
      </c>
      <c r="C760" s="30">
        <v>5</v>
      </c>
      <c r="D760" s="32" t="s">
        <v>1999</v>
      </c>
      <c r="E760" s="32" t="s">
        <v>2000</v>
      </c>
      <c r="F760" s="32" t="s">
        <v>2001</v>
      </c>
      <c r="G760" s="33" t="s">
        <v>130</v>
      </c>
      <c r="H760" s="34" t="s">
        <v>13</v>
      </c>
      <c r="I760" s="35">
        <v>0.94410000000000005</v>
      </c>
      <c r="J760" s="36">
        <v>509362.07999999984</v>
      </c>
      <c r="K760" s="19">
        <f t="shared" si="26"/>
        <v>611450.76</v>
      </c>
      <c r="L760" s="37">
        <v>51044.34</v>
      </c>
      <c r="M760" s="38"/>
    </row>
    <row r="761" spans="1:13" s="39" customFormat="1" ht="12.95" customHeight="1" x14ac:dyDescent="0.25">
      <c r="A761" s="226"/>
      <c r="B761" s="29">
        <v>2031</v>
      </c>
      <c r="C761" s="30">
        <v>6</v>
      </c>
      <c r="D761" s="32" t="s">
        <v>2002</v>
      </c>
      <c r="E761" s="32" t="s">
        <v>2003</v>
      </c>
      <c r="F761" s="32" t="s">
        <v>2004</v>
      </c>
      <c r="G761" s="33" t="s">
        <v>130</v>
      </c>
      <c r="H761" s="34" t="s">
        <v>13</v>
      </c>
      <c r="I761" s="35">
        <v>0.97060000000000002</v>
      </c>
      <c r="J761" s="36">
        <v>523689.73999999993</v>
      </c>
      <c r="K761" s="19">
        <f t="shared" si="26"/>
        <v>628643.96</v>
      </c>
      <c r="L761" s="37">
        <v>52477.11</v>
      </c>
      <c r="M761" s="38"/>
    </row>
    <row r="762" spans="1:13" s="39" customFormat="1" ht="12.95" customHeight="1" x14ac:dyDescent="0.25">
      <c r="A762" s="226"/>
      <c r="B762" s="29">
        <v>2010</v>
      </c>
      <c r="C762" s="30">
        <v>7</v>
      </c>
      <c r="D762" s="32" t="s">
        <v>2005</v>
      </c>
      <c r="E762" s="32" t="s">
        <v>2006</v>
      </c>
      <c r="F762" s="32" t="s">
        <v>2007</v>
      </c>
      <c r="G762" s="33" t="s">
        <v>130</v>
      </c>
      <c r="H762" s="34" t="s">
        <v>13</v>
      </c>
      <c r="I762" s="35">
        <v>0.97860000000000003</v>
      </c>
      <c r="J762" s="36">
        <v>524987.32999999996</v>
      </c>
      <c r="K762" s="19">
        <f t="shared" si="26"/>
        <v>630806.61</v>
      </c>
      <c r="L762" s="37">
        <v>52909.64</v>
      </c>
      <c r="M762" s="38"/>
    </row>
    <row r="763" spans="1:13" s="39" customFormat="1" ht="12.95" customHeight="1" x14ac:dyDescent="0.25">
      <c r="A763" s="226"/>
      <c r="B763" s="29"/>
      <c r="C763" s="30"/>
      <c r="D763" s="31" t="s">
        <v>11</v>
      </c>
      <c r="E763" s="32"/>
      <c r="F763" s="32"/>
      <c r="G763" s="33"/>
      <c r="H763" s="34"/>
      <c r="I763" s="35"/>
      <c r="J763" s="36"/>
      <c r="K763" s="19"/>
      <c r="L763" s="37"/>
      <c r="M763" s="38"/>
    </row>
    <row r="764" spans="1:13" s="39" customFormat="1" ht="12.95" customHeight="1" x14ac:dyDescent="0.25">
      <c r="A764" s="226"/>
      <c r="B764" s="29">
        <v>2013</v>
      </c>
      <c r="C764" s="30">
        <v>1</v>
      </c>
      <c r="D764" s="32" t="s">
        <v>2008</v>
      </c>
      <c r="E764" s="32" t="s">
        <v>2009</v>
      </c>
      <c r="F764" s="32" t="s">
        <v>604</v>
      </c>
      <c r="G764" s="33" t="s">
        <v>12</v>
      </c>
      <c r="H764" s="34" t="s">
        <v>13</v>
      </c>
      <c r="I764" s="35">
        <v>0.98699999999999999</v>
      </c>
      <c r="J764" s="36">
        <v>1065896.28</v>
      </c>
      <c r="K764" s="19">
        <f t="shared" ref="K764:K795" si="27">ROUND(J764+L764*2,2)</f>
        <v>1279335.04</v>
      </c>
      <c r="L764" s="37">
        <v>106719.38</v>
      </c>
      <c r="M764" s="38"/>
    </row>
    <row r="765" spans="1:13" s="39" customFormat="1" ht="12.95" customHeight="1" x14ac:dyDescent="0.25">
      <c r="A765" s="226"/>
      <c r="B765" s="29">
        <v>2035</v>
      </c>
      <c r="C765" s="30">
        <v>2</v>
      </c>
      <c r="D765" s="32" t="s">
        <v>113</v>
      </c>
      <c r="E765" s="32" t="s">
        <v>2010</v>
      </c>
      <c r="F765" s="32" t="s">
        <v>2011</v>
      </c>
      <c r="G765" s="33" t="s">
        <v>12</v>
      </c>
      <c r="H765" s="34" t="s">
        <v>13</v>
      </c>
      <c r="I765" s="35">
        <v>0.97040000000000004</v>
      </c>
      <c r="J765" s="36">
        <v>837774.14</v>
      </c>
      <c r="K765" s="19">
        <f t="shared" si="27"/>
        <v>1047623.14</v>
      </c>
      <c r="L765" s="37">
        <v>104924.5</v>
      </c>
      <c r="M765" s="38"/>
    </row>
    <row r="766" spans="1:13" s="39" customFormat="1" ht="12.95" customHeight="1" x14ac:dyDescent="0.25">
      <c r="A766" s="226"/>
      <c r="B766" s="29">
        <v>2012</v>
      </c>
      <c r="C766" s="30">
        <v>3</v>
      </c>
      <c r="D766" s="32" t="s">
        <v>2012</v>
      </c>
      <c r="E766" s="32" t="s">
        <v>2013</v>
      </c>
      <c r="F766" s="32" t="s">
        <v>2014</v>
      </c>
      <c r="G766" s="33" t="s">
        <v>12</v>
      </c>
      <c r="H766" s="34" t="s">
        <v>13</v>
      </c>
      <c r="I766" s="35">
        <v>0.97860000000000003</v>
      </c>
      <c r="J766" s="36">
        <v>1049893.78</v>
      </c>
      <c r="K766" s="19">
        <f t="shared" si="27"/>
        <v>1261516.04</v>
      </c>
      <c r="L766" s="37">
        <v>105811.13</v>
      </c>
      <c r="M766" s="38"/>
    </row>
    <row r="767" spans="1:13" s="39" customFormat="1" ht="12.95" customHeight="1" x14ac:dyDescent="0.25">
      <c r="A767" s="226"/>
      <c r="B767" s="29">
        <v>2048</v>
      </c>
      <c r="C767" s="30">
        <v>4</v>
      </c>
      <c r="D767" s="32" t="s">
        <v>2015</v>
      </c>
      <c r="E767" s="32" t="s">
        <v>2016</v>
      </c>
      <c r="F767" s="32" t="s">
        <v>2017</v>
      </c>
      <c r="G767" s="33" t="s">
        <v>12</v>
      </c>
      <c r="H767" s="34" t="s">
        <v>13</v>
      </c>
      <c r="I767" s="35">
        <v>0.98480000000000001</v>
      </c>
      <c r="J767" s="36">
        <v>1063950</v>
      </c>
      <c r="K767" s="19">
        <f t="shared" si="27"/>
        <v>1276913</v>
      </c>
      <c r="L767" s="37">
        <v>106481.5</v>
      </c>
      <c r="M767" s="38"/>
    </row>
    <row r="768" spans="1:13" s="39" customFormat="1" ht="12.95" customHeight="1" x14ac:dyDescent="0.25">
      <c r="A768" s="226"/>
      <c r="B768" s="29">
        <v>2034</v>
      </c>
      <c r="C768" s="30">
        <v>5</v>
      </c>
      <c r="D768" s="32" t="s">
        <v>2018</v>
      </c>
      <c r="E768" s="32" t="s">
        <v>2019</v>
      </c>
      <c r="F768" s="32" t="s">
        <v>2020</v>
      </c>
      <c r="G768" s="33" t="s">
        <v>12</v>
      </c>
      <c r="H768" s="34" t="s">
        <v>13</v>
      </c>
      <c r="I768" s="35">
        <v>0.97460000000000002</v>
      </c>
      <c r="J768" s="36">
        <v>1051623.78</v>
      </c>
      <c r="K768" s="19">
        <f t="shared" si="27"/>
        <v>1262381.04</v>
      </c>
      <c r="L768" s="37">
        <v>105378.63</v>
      </c>
      <c r="M768" s="38"/>
    </row>
    <row r="769" spans="1:13" s="39" customFormat="1" ht="12.95" customHeight="1" x14ac:dyDescent="0.25">
      <c r="A769" s="226"/>
      <c r="B769" s="29">
        <v>2025</v>
      </c>
      <c r="C769" s="30">
        <v>6</v>
      </c>
      <c r="D769" s="32" t="s">
        <v>2021</v>
      </c>
      <c r="E769" s="32" t="s">
        <v>2022</v>
      </c>
      <c r="F769" s="32" t="s">
        <v>2023</v>
      </c>
      <c r="G769" s="33" t="s">
        <v>12</v>
      </c>
      <c r="H769" s="34" t="s">
        <v>13</v>
      </c>
      <c r="I769" s="35">
        <v>0.5786</v>
      </c>
      <c r="J769" s="36">
        <v>617393.78</v>
      </c>
      <c r="K769" s="19">
        <f t="shared" si="27"/>
        <v>742516.04</v>
      </c>
      <c r="L769" s="37">
        <v>62561.13</v>
      </c>
      <c r="M769" s="38"/>
    </row>
    <row r="770" spans="1:13" s="39" customFormat="1" ht="12.95" customHeight="1" x14ac:dyDescent="0.2">
      <c r="A770" s="226"/>
      <c r="B770" s="29">
        <v>2009</v>
      </c>
      <c r="C770" s="30">
        <v>7</v>
      </c>
      <c r="D770" s="65" t="s">
        <v>2024</v>
      </c>
      <c r="E770" s="65" t="s">
        <v>2025</v>
      </c>
      <c r="F770" s="65" t="s">
        <v>2026</v>
      </c>
      <c r="G770" s="33" t="s">
        <v>12</v>
      </c>
      <c r="H770" s="34" t="s">
        <v>13</v>
      </c>
      <c r="I770" s="35">
        <v>0.98699999999999999</v>
      </c>
      <c r="J770" s="36">
        <v>1065896.28</v>
      </c>
      <c r="K770" s="19">
        <f t="shared" si="27"/>
        <v>1279335.04</v>
      </c>
      <c r="L770" s="37">
        <v>106719.38</v>
      </c>
      <c r="M770" s="69"/>
    </row>
    <row r="771" spans="1:13" s="39" customFormat="1" ht="12.95" customHeight="1" x14ac:dyDescent="0.25">
      <c r="A771" s="226"/>
      <c r="B771" s="29">
        <v>2004</v>
      </c>
      <c r="C771" s="30">
        <v>8</v>
      </c>
      <c r="D771" s="32" t="s">
        <v>2027</v>
      </c>
      <c r="E771" s="32" t="s">
        <v>2028</v>
      </c>
      <c r="F771" s="32" t="s">
        <v>2029</v>
      </c>
      <c r="G771" s="33" t="s">
        <v>12</v>
      </c>
      <c r="H771" s="34" t="s">
        <v>13</v>
      </c>
      <c r="I771" s="35">
        <v>0.96160000000000001</v>
      </c>
      <c r="J771" s="36">
        <v>1037567.52</v>
      </c>
      <c r="K771" s="19">
        <f t="shared" si="27"/>
        <v>1245513.52</v>
      </c>
      <c r="L771" s="37">
        <v>103973</v>
      </c>
      <c r="M771" s="38"/>
    </row>
    <row r="772" spans="1:13" s="39" customFormat="1" ht="12.95" customHeight="1" x14ac:dyDescent="0.25">
      <c r="A772" s="226"/>
      <c r="B772" s="29">
        <v>2028</v>
      </c>
      <c r="C772" s="30">
        <v>9</v>
      </c>
      <c r="D772" s="32" t="s">
        <v>2030</v>
      </c>
      <c r="E772" s="32" t="s">
        <v>2031</v>
      </c>
      <c r="F772" s="32" t="s">
        <v>2032</v>
      </c>
      <c r="G772" s="33" t="s">
        <v>12</v>
      </c>
      <c r="H772" s="34" t="s">
        <v>13</v>
      </c>
      <c r="I772" s="35">
        <v>0.97860000000000003</v>
      </c>
      <c r="J772" s="36">
        <v>1049893.78</v>
      </c>
      <c r="K772" s="19">
        <f t="shared" si="27"/>
        <v>1261516.04</v>
      </c>
      <c r="L772" s="37">
        <v>105811.13</v>
      </c>
      <c r="M772" s="38"/>
    </row>
    <row r="773" spans="1:13" s="39" customFormat="1" ht="12.95" customHeight="1" x14ac:dyDescent="0.25">
      <c r="A773" s="226"/>
      <c r="B773" s="29">
        <v>2037</v>
      </c>
      <c r="C773" s="30">
        <v>10</v>
      </c>
      <c r="D773" s="32" t="s">
        <v>2033</v>
      </c>
      <c r="E773" s="32" t="s">
        <v>2034</v>
      </c>
      <c r="F773" s="32" t="s">
        <v>2035</v>
      </c>
      <c r="G773" s="33" t="s">
        <v>12</v>
      </c>
      <c r="H773" s="34" t="s">
        <v>13</v>
      </c>
      <c r="I773" s="35">
        <v>0.95760000000000001</v>
      </c>
      <c r="J773" s="36">
        <v>1033242.52</v>
      </c>
      <c r="K773" s="19">
        <f t="shared" si="27"/>
        <v>1240323.52</v>
      </c>
      <c r="L773" s="37">
        <v>103540.5</v>
      </c>
      <c r="M773" s="38"/>
    </row>
    <row r="774" spans="1:13" s="39" customFormat="1" ht="12.95" customHeight="1" x14ac:dyDescent="0.25">
      <c r="A774" s="226"/>
      <c r="B774" s="29">
        <v>2011</v>
      </c>
      <c r="C774" s="30">
        <v>11</v>
      </c>
      <c r="D774" s="32" t="s">
        <v>2036</v>
      </c>
      <c r="E774" s="32" t="s">
        <v>2037</v>
      </c>
      <c r="F774" s="32" t="s">
        <v>360</v>
      </c>
      <c r="G774" s="33" t="s">
        <v>12</v>
      </c>
      <c r="H774" s="34" t="s">
        <v>13</v>
      </c>
      <c r="I774" s="35">
        <v>0.98680000000000001</v>
      </c>
      <c r="J774" s="36">
        <v>1059192.5</v>
      </c>
      <c r="K774" s="19">
        <f t="shared" si="27"/>
        <v>1272588</v>
      </c>
      <c r="L774" s="37">
        <v>106697.75</v>
      </c>
      <c r="M774" s="38"/>
    </row>
    <row r="775" spans="1:13" s="39" customFormat="1" ht="12.95" customHeight="1" x14ac:dyDescent="0.25">
      <c r="A775" s="226"/>
      <c r="B775" s="29">
        <v>2016</v>
      </c>
      <c r="C775" s="30">
        <v>12</v>
      </c>
      <c r="D775" s="32" t="s">
        <v>2038</v>
      </c>
      <c r="E775" s="32" t="s">
        <v>2039</v>
      </c>
      <c r="F775" s="32" t="s">
        <v>2040</v>
      </c>
      <c r="G775" s="33" t="s">
        <v>12</v>
      </c>
      <c r="H775" s="34" t="s">
        <v>13</v>
      </c>
      <c r="I775" s="35">
        <v>0.97860000000000003</v>
      </c>
      <c r="J775" s="36">
        <v>1049893.78</v>
      </c>
      <c r="K775" s="19">
        <f t="shared" si="27"/>
        <v>1261516.04</v>
      </c>
      <c r="L775" s="37">
        <v>105811.13</v>
      </c>
      <c r="M775" s="38"/>
    </row>
    <row r="776" spans="1:13" s="39" customFormat="1" ht="12.95" customHeight="1" x14ac:dyDescent="0.25">
      <c r="A776" s="226"/>
      <c r="B776" s="29">
        <v>2058</v>
      </c>
      <c r="C776" s="30">
        <v>13</v>
      </c>
      <c r="D776" s="32" t="s">
        <v>2041</v>
      </c>
      <c r="E776" s="32" t="s">
        <v>2042</v>
      </c>
      <c r="F776" s="32" t="s">
        <v>357</v>
      </c>
      <c r="G776" s="33" t="s">
        <v>12</v>
      </c>
      <c r="H776" s="34" t="s">
        <v>13</v>
      </c>
      <c r="I776" s="35">
        <v>0.96760000000000002</v>
      </c>
      <c r="J776" s="36">
        <v>1044055.02</v>
      </c>
      <c r="K776" s="19">
        <f t="shared" si="27"/>
        <v>1253298.52</v>
      </c>
      <c r="L776" s="37">
        <v>104621.75</v>
      </c>
      <c r="M776" s="38"/>
    </row>
    <row r="777" spans="1:13" s="39" customFormat="1" ht="12.95" customHeight="1" x14ac:dyDescent="0.25">
      <c r="A777" s="226"/>
      <c r="B777" s="29">
        <v>2033</v>
      </c>
      <c r="C777" s="30">
        <v>14</v>
      </c>
      <c r="D777" s="32" t="s">
        <v>2043</v>
      </c>
      <c r="E777" s="32" t="s">
        <v>2044</v>
      </c>
      <c r="F777" s="32" t="s">
        <v>2045</v>
      </c>
      <c r="G777" s="33" t="s">
        <v>12</v>
      </c>
      <c r="H777" s="34" t="s">
        <v>13</v>
      </c>
      <c r="I777" s="35">
        <v>0.97699999999999998</v>
      </c>
      <c r="J777" s="36">
        <v>1055083.78</v>
      </c>
      <c r="K777" s="19">
        <f t="shared" si="27"/>
        <v>1266360.04</v>
      </c>
      <c r="L777" s="37">
        <v>105638.13</v>
      </c>
      <c r="M777" s="38"/>
    </row>
    <row r="778" spans="1:13" s="39" customFormat="1" ht="12.95" customHeight="1" x14ac:dyDescent="0.25">
      <c r="A778" s="226"/>
      <c r="B778" s="29">
        <v>2052</v>
      </c>
      <c r="C778" s="30">
        <v>15</v>
      </c>
      <c r="D778" s="42" t="s">
        <v>2046</v>
      </c>
      <c r="E778" s="42" t="s">
        <v>2047</v>
      </c>
      <c r="F778" s="42" t="s">
        <v>2048</v>
      </c>
      <c r="G778" s="27" t="s">
        <v>12</v>
      </c>
      <c r="H778" s="34" t="s">
        <v>13</v>
      </c>
      <c r="I778" s="35">
        <v>0.98880000000000001</v>
      </c>
      <c r="J778" s="36">
        <v>1068275</v>
      </c>
      <c r="K778" s="19">
        <f t="shared" si="27"/>
        <v>1282103</v>
      </c>
      <c r="L778" s="37">
        <v>106914</v>
      </c>
      <c r="M778" s="38"/>
    </row>
    <row r="779" spans="1:13" s="39" customFormat="1" ht="12.95" customHeight="1" x14ac:dyDescent="0.25">
      <c r="A779" s="226"/>
      <c r="B779" s="29">
        <v>2054</v>
      </c>
      <c r="C779" s="30">
        <v>16</v>
      </c>
      <c r="D779" s="32" t="s">
        <v>2049</v>
      </c>
      <c r="E779" s="32" t="s">
        <v>2050</v>
      </c>
      <c r="F779" s="32" t="s">
        <v>1998</v>
      </c>
      <c r="G779" s="50" t="s">
        <v>12</v>
      </c>
      <c r="H779" s="34" t="s">
        <v>13</v>
      </c>
      <c r="I779" s="35">
        <v>0.97060000000000002</v>
      </c>
      <c r="J779" s="36">
        <v>1047298.78</v>
      </c>
      <c r="K779" s="19">
        <f t="shared" si="27"/>
        <v>1257191.04</v>
      </c>
      <c r="L779" s="37">
        <v>104946.13</v>
      </c>
      <c r="M779" s="38"/>
    </row>
    <row r="780" spans="1:13" s="39" customFormat="1" ht="12.95" customHeight="1" x14ac:dyDescent="0.25">
      <c r="A780" s="226"/>
      <c r="B780" s="29">
        <v>2053</v>
      </c>
      <c r="C780" s="30">
        <v>17</v>
      </c>
      <c r="D780" s="32" t="s">
        <v>2051</v>
      </c>
      <c r="E780" s="32" t="s">
        <v>2052</v>
      </c>
      <c r="F780" s="32" t="s">
        <v>2053</v>
      </c>
      <c r="G780" s="50" t="s">
        <v>12</v>
      </c>
      <c r="H780" s="34" t="s">
        <v>13</v>
      </c>
      <c r="I780" s="35">
        <v>0.97060000000000002</v>
      </c>
      <c r="J780" s="36">
        <v>1047298.78</v>
      </c>
      <c r="K780" s="19">
        <f t="shared" si="27"/>
        <v>1257191.04</v>
      </c>
      <c r="L780" s="37">
        <v>104946.13</v>
      </c>
      <c r="M780" s="38"/>
    </row>
    <row r="781" spans="1:13" s="39" customFormat="1" ht="12.95" customHeight="1" x14ac:dyDescent="0.25">
      <c r="A781" s="226"/>
      <c r="B781" s="29">
        <v>2007</v>
      </c>
      <c r="C781" s="30">
        <v>18</v>
      </c>
      <c r="D781" s="32" t="s">
        <v>2054</v>
      </c>
      <c r="E781" s="32" t="s">
        <v>2055</v>
      </c>
      <c r="F781" s="32" t="s">
        <v>2056</v>
      </c>
      <c r="G781" s="50" t="s">
        <v>12</v>
      </c>
      <c r="H781" s="34" t="s">
        <v>13</v>
      </c>
      <c r="I781" s="35">
        <v>0.97060000000000002</v>
      </c>
      <c r="J781" s="36">
        <v>1047298.78</v>
      </c>
      <c r="K781" s="19">
        <f t="shared" si="27"/>
        <v>1257191.04</v>
      </c>
      <c r="L781" s="37">
        <v>104946.13</v>
      </c>
      <c r="M781" s="38"/>
    </row>
    <row r="782" spans="1:13" s="39" customFormat="1" ht="12.95" customHeight="1" x14ac:dyDescent="0.25">
      <c r="A782" s="226"/>
      <c r="B782" s="29">
        <v>2029</v>
      </c>
      <c r="C782" s="30">
        <v>19</v>
      </c>
      <c r="D782" s="42" t="s">
        <v>2057</v>
      </c>
      <c r="E782" s="42" t="s">
        <v>2058</v>
      </c>
      <c r="F782" s="42" t="s">
        <v>2059</v>
      </c>
      <c r="G782" s="50" t="s">
        <v>12</v>
      </c>
      <c r="H782" s="34" t="s">
        <v>13</v>
      </c>
      <c r="I782" s="35">
        <v>0.98699999999999999</v>
      </c>
      <c r="J782" s="36">
        <v>1065896.28</v>
      </c>
      <c r="K782" s="19">
        <f t="shared" si="27"/>
        <v>1279335.04</v>
      </c>
      <c r="L782" s="37">
        <v>106719.38</v>
      </c>
      <c r="M782" s="38"/>
    </row>
    <row r="783" spans="1:13" s="39" customFormat="1" ht="12.95" customHeight="1" x14ac:dyDescent="0.25">
      <c r="A783" s="226"/>
      <c r="B783" s="29">
        <v>2042</v>
      </c>
      <c r="C783" s="30">
        <v>20</v>
      </c>
      <c r="D783" s="32" t="s">
        <v>2060</v>
      </c>
      <c r="E783" s="32" t="s">
        <v>2061</v>
      </c>
      <c r="F783" s="32" t="s">
        <v>2062</v>
      </c>
      <c r="G783" s="50" t="s">
        <v>12</v>
      </c>
      <c r="H783" s="34" t="s">
        <v>13</v>
      </c>
      <c r="I783" s="35">
        <v>0.97460000000000002</v>
      </c>
      <c r="J783" s="36">
        <v>1051623.78</v>
      </c>
      <c r="K783" s="19">
        <f t="shared" si="27"/>
        <v>1262381.04</v>
      </c>
      <c r="L783" s="37">
        <v>105378.63</v>
      </c>
      <c r="M783" s="38"/>
    </row>
    <row r="784" spans="1:13" s="39" customFormat="1" ht="12.95" customHeight="1" x14ac:dyDescent="0.25">
      <c r="A784" s="226"/>
      <c r="B784" s="29">
        <v>2001</v>
      </c>
      <c r="C784" s="30">
        <v>21</v>
      </c>
      <c r="D784" s="32" t="s">
        <v>1530</v>
      </c>
      <c r="E784" s="32" t="s">
        <v>1531</v>
      </c>
      <c r="F784" s="32" t="s">
        <v>2063</v>
      </c>
      <c r="G784" s="50" t="s">
        <v>12</v>
      </c>
      <c r="H784" s="34" t="s">
        <v>13</v>
      </c>
      <c r="I784" s="35">
        <v>0.96760000000000002</v>
      </c>
      <c r="J784" s="36">
        <v>1044055.02</v>
      </c>
      <c r="K784" s="19">
        <f t="shared" si="27"/>
        <v>1253298.52</v>
      </c>
      <c r="L784" s="37">
        <v>104621.75</v>
      </c>
      <c r="M784" s="38"/>
    </row>
    <row r="785" spans="1:13" s="39" customFormat="1" ht="12.95" customHeight="1" x14ac:dyDescent="0.25">
      <c r="A785" s="226"/>
      <c r="B785" s="29">
        <v>2044</v>
      </c>
      <c r="C785" s="30">
        <v>22</v>
      </c>
      <c r="D785" s="42" t="s">
        <v>2064</v>
      </c>
      <c r="E785" s="42" t="s">
        <v>2065</v>
      </c>
      <c r="F785" s="42" t="s">
        <v>2066</v>
      </c>
      <c r="G785" s="27" t="s">
        <v>12</v>
      </c>
      <c r="H785" s="34" t="s">
        <v>13</v>
      </c>
      <c r="I785" s="35">
        <v>0.97060000000000002</v>
      </c>
      <c r="J785" s="36">
        <v>1047298.78</v>
      </c>
      <c r="K785" s="19">
        <f t="shared" si="27"/>
        <v>1257191.04</v>
      </c>
      <c r="L785" s="36">
        <v>104946.13</v>
      </c>
      <c r="M785" s="38"/>
    </row>
    <row r="786" spans="1:13" s="39" customFormat="1" ht="12.95" customHeight="1" x14ac:dyDescent="0.2">
      <c r="A786" s="226"/>
      <c r="B786" s="29">
        <v>2014</v>
      </c>
      <c r="C786" s="30">
        <v>23</v>
      </c>
      <c r="D786" s="65" t="s">
        <v>2067</v>
      </c>
      <c r="E786" s="65" t="s">
        <v>2068</v>
      </c>
      <c r="F786" s="65" t="s">
        <v>2069</v>
      </c>
      <c r="G786" s="33" t="s">
        <v>12</v>
      </c>
      <c r="H786" s="34" t="s">
        <v>13</v>
      </c>
      <c r="I786" s="35">
        <v>0.97860000000000003</v>
      </c>
      <c r="J786" s="36">
        <v>1049893.78</v>
      </c>
      <c r="K786" s="19">
        <f t="shared" si="27"/>
        <v>1261516.04</v>
      </c>
      <c r="L786" s="37">
        <v>105811.13</v>
      </c>
      <c r="M786" s="38"/>
    </row>
    <row r="787" spans="1:13" s="39" customFormat="1" ht="12.95" customHeight="1" x14ac:dyDescent="0.25">
      <c r="A787" s="226"/>
      <c r="B787" s="29">
        <v>2043</v>
      </c>
      <c r="C787" s="30">
        <v>24</v>
      </c>
      <c r="D787" s="32" t="s">
        <v>2070</v>
      </c>
      <c r="E787" s="32" t="s">
        <v>2071</v>
      </c>
      <c r="F787" s="32" t="s">
        <v>2072</v>
      </c>
      <c r="G787" s="33" t="s">
        <v>12</v>
      </c>
      <c r="H787" s="34" t="s">
        <v>13</v>
      </c>
      <c r="I787" s="35">
        <v>0.97060000000000002</v>
      </c>
      <c r="J787" s="36">
        <v>1047298.78</v>
      </c>
      <c r="K787" s="19">
        <f t="shared" si="27"/>
        <v>1257191.04</v>
      </c>
      <c r="L787" s="37">
        <v>104946.13</v>
      </c>
      <c r="M787" s="38"/>
    </row>
    <row r="788" spans="1:13" s="39" customFormat="1" ht="12.95" customHeight="1" x14ac:dyDescent="0.25">
      <c r="A788" s="226"/>
      <c r="B788" s="29">
        <v>2057</v>
      </c>
      <c r="C788" s="30">
        <v>25</v>
      </c>
      <c r="D788" s="32" t="s">
        <v>2073</v>
      </c>
      <c r="E788" s="32" t="s">
        <v>2074</v>
      </c>
      <c r="F788" s="32" t="s">
        <v>2075</v>
      </c>
      <c r="G788" s="33" t="s">
        <v>12</v>
      </c>
      <c r="H788" s="34" t="s">
        <v>13</v>
      </c>
      <c r="I788" s="35">
        <v>0.98260000000000003</v>
      </c>
      <c r="J788" s="36">
        <v>1060273.78</v>
      </c>
      <c r="K788" s="19">
        <f t="shared" si="27"/>
        <v>1272761.04</v>
      </c>
      <c r="L788" s="37">
        <v>106243.63</v>
      </c>
      <c r="M788" s="38"/>
    </row>
    <row r="789" spans="1:13" s="39" customFormat="1" ht="12.95" customHeight="1" x14ac:dyDescent="0.25">
      <c r="A789" s="226"/>
      <c r="B789" s="29">
        <v>2047</v>
      </c>
      <c r="C789" s="30">
        <v>26</v>
      </c>
      <c r="D789" s="32" t="s">
        <v>2076</v>
      </c>
      <c r="E789" s="32" t="s">
        <v>2077</v>
      </c>
      <c r="F789" s="32" t="s">
        <v>2078</v>
      </c>
      <c r="G789" s="33" t="s">
        <v>12</v>
      </c>
      <c r="H789" s="34" t="s">
        <v>13</v>
      </c>
      <c r="I789" s="35">
        <v>0.97060000000000002</v>
      </c>
      <c r="J789" s="36">
        <v>1047298.78</v>
      </c>
      <c r="K789" s="19">
        <f t="shared" si="27"/>
        <v>1257191.04</v>
      </c>
      <c r="L789" s="37">
        <v>104946.13</v>
      </c>
      <c r="M789" s="38"/>
    </row>
    <row r="790" spans="1:13" s="39" customFormat="1" ht="12.95" customHeight="1" x14ac:dyDescent="0.25">
      <c r="A790" s="226"/>
      <c r="B790" s="29">
        <v>2003</v>
      </c>
      <c r="C790" s="30">
        <v>27</v>
      </c>
      <c r="D790" s="32" t="s">
        <v>2079</v>
      </c>
      <c r="E790" s="32" t="s">
        <v>2080</v>
      </c>
      <c r="F790" s="32" t="s">
        <v>2081</v>
      </c>
      <c r="G790" s="33" t="s">
        <v>12</v>
      </c>
      <c r="H790" s="34" t="s">
        <v>13</v>
      </c>
      <c r="I790" s="35">
        <v>0.96760000000000002</v>
      </c>
      <c r="J790" s="36">
        <v>1044055.02</v>
      </c>
      <c r="K790" s="19">
        <f t="shared" si="27"/>
        <v>1253298.52</v>
      </c>
      <c r="L790" s="37">
        <v>104621.75</v>
      </c>
      <c r="M790" s="38"/>
    </row>
    <row r="791" spans="1:13" s="39" customFormat="1" ht="12.95" customHeight="1" x14ac:dyDescent="0.25">
      <c r="A791" s="226"/>
      <c r="B791" s="43">
        <v>2045</v>
      </c>
      <c r="C791" s="30">
        <v>28</v>
      </c>
      <c r="D791" s="32" t="s">
        <v>2082</v>
      </c>
      <c r="E791" s="32" t="s">
        <v>2083</v>
      </c>
      <c r="F791" s="32" t="s">
        <v>2084</v>
      </c>
      <c r="G791" s="33" t="s">
        <v>12</v>
      </c>
      <c r="H791" s="34" t="s">
        <v>13</v>
      </c>
      <c r="I791" s="35">
        <v>0.96860000000000002</v>
      </c>
      <c r="J791" s="36">
        <v>1045136.28</v>
      </c>
      <c r="K791" s="19">
        <f t="shared" si="27"/>
        <v>1254596.04</v>
      </c>
      <c r="L791" s="37">
        <v>104729.88</v>
      </c>
      <c r="M791" s="38"/>
    </row>
    <row r="792" spans="1:13" s="39" customFormat="1" ht="12.95" customHeight="1" x14ac:dyDescent="0.25">
      <c r="A792" s="226"/>
      <c r="B792" s="29">
        <v>2049</v>
      </c>
      <c r="C792" s="30">
        <v>29</v>
      </c>
      <c r="D792" s="32" t="s">
        <v>2085</v>
      </c>
      <c r="E792" s="32" t="s">
        <v>2086</v>
      </c>
      <c r="F792" s="32" t="s">
        <v>2087</v>
      </c>
      <c r="G792" s="33" t="s">
        <v>12</v>
      </c>
      <c r="H792" s="34" t="s">
        <v>13</v>
      </c>
      <c r="I792" s="35">
        <v>0.97060000000000002</v>
      </c>
      <c r="J792" s="36">
        <v>1047298.78</v>
      </c>
      <c r="K792" s="19">
        <f t="shared" si="27"/>
        <v>1257191.04</v>
      </c>
      <c r="L792" s="37">
        <v>104946.13</v>
      </c>
      <c r="M792" s="38"/>
    </row>
    <row r="793" spans="1:13" s="39" customFormat="1" ht="12.95" customHeight="1" x14ac:dyDescent="0.25">
      <c r="A793" s="226"/>
      <c r="B793" s="29">
        <v>2032</v>
      </c>
      <c r="C793" s="30">
        <v>30</v>
      </c>
      <c r="D793" s="32" t="s">
        <v>2088</v>
      </c>
      <c r="E793" s="32" t="s">
        <v>2089</v>
      </c>
      <c r="F793" s="32" t="s">
        <v>2090</v>
      </c>
      <c r="G793" s="33" t="s">
        <v>12</v>
      </c>
      <c r="H793" s="34" t="s">
        <v>13</v>
      </c>
      <c r="I793" s="35">
        <v>0.96760000000000002</v>
      </c>
      <c r="J793" s="36">
        <v>1044055.02</v>
      </c>
      <c r="K793" s="19">
        <f t="shared" si="27"/>
        <v>1253298.52</v>
      </c>
      <c r="L793" s="37">
        <v>104621.75</v>
      </c>
      <c r="M793" s="38"/>
    </row>
    <row r="794" spans="1:13" s="39" customFormat="1" ht="12.95" customHeight="1" x14ac:dyDescent="0.25">
      <c r="A794" s="226"/>
      <c r="B794" s="29">
        <v>2015</v>
      </c>
      <c r="C794" s="30">
        <v>31</v>
      </c>
      <c r="D794" s="42" t="s">
        <v>2091</v>
      </c>
      <c r="E794" s="42" t="s">
        <v>2092</v>
      </c>
      <c r="F794" s="42" t="s">
        <v>2093</v>
      </c>
      <c r="G794" s="33" t="s">
        <v>12</v>
      </c>
      <c r="H794" s="34" t="s">
        <v>13</v>
      </c>
      <c r="I794" s="35">
        <v>0.98260000000000003</v>
      </c>
      <c r="J794" s="36">
        <v>1054218.78</v>
      </c>
      <c r="K794" s="19">
        <f t="shared" si="27"/>
        <v>1266706.04</v>
      </c>
      <c r="L794" s="37">
        <v>106243.63</v>
      </c>
      <c r="M794" s="38"/>
    </row>
    <row r="795" spans="1:13" s="39" customFormat="1" ht="12.95" customHeight="1" x14ac:dyDescent="0.25">
      <c r="A795" s="226"/>
      <c r="B795" s="29">
        <v>2040</v>
      </c>
      <c r="C795" s="30">
        <v>32</v>
      </c>
      <c r="D795" s="32" t="s">
        <v>2094</v>
      </c>
      <c r="E795" s="32" t="s">
        <v>2095</v>
      </c>
      <c r="F795" s="32" t="s">
        <v>2096</v>
      </c>
      <c r="G795" s="33" t="s">
        <v>12</v>
      </c>
      <c r="H795" s="34" t="s">
        <v>13</v>
      </c>
      <c r="I795" s="35">
        <v>0.98260000000000003</v>
      </c>
      <c r="J795" s="36">
        <v>1060273.78</v>
      </c>
      <c r="K795" s="19">
        <f t="shared" si="27"/>
        <v>1272761.04</v>
      </c>
      <c r="L795" s="37">
        <v>106243.63</v>
      </c>
      <c r="M795" s="38"/>
    </row>
    <row r="796" spans="1:13" s="39" customFormat="1" ht="12.95" customHeight="1" x14ac:dyDescent="0.25">
      <c r="A796" s="226"/>
      <c r="B796" s="29">
        <v>2038</v>
      </c>
      <c r="C796" s="30">
        <v>33</v>
      </c>
      <c r="D796" s="32" t="s">
        <v>2097</v>
      </c>
      <c r="E796" s="32" t="s">
        <v>2098</v>
      </c>
      <c r="F796" s="32" t="s">
        <v>2099</v>
      </c>
      <c r="G796" s="33" t="s">
        <v>12</v>
      </c>
      <c r="H796" s="34" t="s">
        <v>13</v>
      </c>
      <c r="I796" s="35">
        <v>0.97460000000000002</v>
      </c>
      <c r="J796" s="36">
        <v>1051623.78</v>
      </c>
      <c r="K796" s="19">
        <f t="shared" ref="K796:K815" si="28">ROUND(J796+L796*2,2)</f>
        <v>1262381.04</v>
      </c>
      <c r="L796" s="37">
        <v>105378.63</v>
      </c>
      <c r="M796" s="38"/>
    </row>
    <row r="797" spans="1:13" s="39" customFormat="1" ht="12.95" customHeight="1" x14ac:dyDescent="0.25">
      <c r="A797" s="226"/>
      <c r="B797" s="29">
        <v>2041</v>
      </c>
      <c r="C797" s="30">
        <v>34</v>
      </c>
      <c r="D797" s="42" t="s">
        <v>2100</v>
      </c>
      <c r="E797" s="42" t="s">
        <v>2101</v>
      </c>
      <c r="F797" s="42" t="s">
        <v>2102</v>
      </c>
      <c r="G797" s="33" t="s">
        <v>12</v>
      </c>
      <c r="H797" s="34" t="s">
        <v>13</v>
      </c>
      <c r="I797" s="35">
        <v>0.97060000000000002</v>
      </c>
      <c r="J797" s="36">
        <v>1047298.78</v>
      </c>
      <c r="K797" s="19">
        <f t="shared" si="28"/>
        <v>1257191.04</v>
      </c>
      <c r="L797" s="37">
        <v>104946.13</v>
      </c>
      <c r="M797" s="38"/>
    </row>
    <row r="798" spans="1:13" s="39" customFormat="1" ht="12.95" customHeight="1" x14ac:dyDescent="0.25">
      <c r="A798" s="226"/>
      <c r="B798" s="29">
        <v>2006</v>
      </c>
      <c r="C798" s="30">
        <v>35</v>
      </c>
      <c r="D798" s="42" t="s">
        <v>2103</v>
      </c>
      <c r="E798" s="42" t="s">
        <v>2104</v>
      </c>
      <c r="F798" s="42" t="s">
        <v>2105</v>
      </c>
      <c r="G798" s="33" t="s">
        <v>12</v>
      </c>
      <c r="H798" s="34" t="s">
        <v>13</v>
      </c>
      <c r="I798" s="35">
        <v>0.97860000000000003</v>
      </c>
      <c r="J798" s="36">
        <v>1055948.78</v>
      </c>
      <c r="K798" s="19">
        <f t="shared" si="28"/>
        <v>1267571.04</v>
      </c>
      <c r="L798" s="37">
        <v>105811.13</v>
      </c>
      <c r="M798" s="38"/>
    </row>
    <row r="799" spans="1:13" s="39" customFormat="1" ht="12.95" customHeight="1" x14ac:dyDescent="0.25">
      <c r="A799" s="226"/>
      <c r="B799" s="29">
        <v>2027</v>
      </c>
      <c r="C799" s="30">
        <v>36</v>
      </c>
      <c r="D799" s="32" t="s">
        <v>2106</v>
      </c>
      <c r="E799" s="32" t="s">
        <v>2107</v>
      </c>
      <c r="F799" s="32" t="s">
        <v>2108</v>
      </c>
      <c r="G799" s="33" t="s">
        <v>12</v>
      </c>
      <c r="H799" s="34" t="s">
        <v>13</v>
      </c>
      <c r="I799" s="35">
        <v>0.98460000000000003</v>
      </c>
      <c r="J799" s="36">
        <v>1056381.28</v>
      </c>
      <c r="K799" s="19">
        <f t="shared" si="28"/>
        <v>1269301.04</v>
      </c>
      <c r="L799" s="37">
        <v>106459.88</v>
      </c>
      <c r="M799" s="38"/>
    </row>
    <row r="800" spans="1:13" s="39" customFormat="1" ht="12.95" customHeight="1" x14ac:dyDescent="0.25">
      <c r="A800" s="226"/>
      <c r="B800" s="29">
        <v>2002</v>
      </c>
      <c r="C800" s="30">
        <v>37</v>
      </c>
      <c r="D800" s="32" t="s">
        <v>2109</v>
      </c>
      <c r="E800" s="32" t="s">
        <v>2110</v>
      </c>
      <c r="F800" s="32" t="s">
        <v>2111</v>
      </c>
      <c r="G800" s="33" t="s">
        <v>12</v>
      </c>
      <c r="H800" s="34" t="s">
        <v>13</v>
      </c>
      <c r="I800" s="35">
        <v>0.98280000000000001</v>
      </c>
      <c r="J800" s="36">
        <v>1060490.02</v>
      </c>
      <c r="K800" s="19">
        <f t="shared" si="28"/>
        <v>1273020.52</v>
      </c>
      <c r="L800" s="37">
        <v>106265.25</v>
      </c>
      <c r="M800" s="38"/>
    </row>
    <row r="801" spans="1:13" s="39" customFormat="1" ht="12.95" customHeight="1" x14ac:dyDescent="0.25">
      <c r="A801" s="226"/>
      <c r="B801" s="29">
        <v>2019</v>
      </c>
      <c r="C801" s="30">
        <v>38</v>
      </c>
      <c r="D801" s="32" t="s">
        <v>2112</v>
      </c>
      <c r="E801" s="32" t="s">
        <v>2113</v>
      </c>
      <c r="F801" s="32" t="s">
        <v>2114</v>
      </c>
      <c r="G801" s="33" t="s">
        <v>12</v>
      </c>
      <c r="H801" s="34" t="s">
        <v>13</v>
      </c>
      <c r="I801" s="35">
        <v>0.98260000000000003</v>
      </c>
      <c r="J801" s="36">
        <v>1054218.78</v>
      </c>
      <c r="K801" s="19">
        <f t="shared" si="28"/>
        <v>1266706.04</v>
      </c>
      <c r="L801" s="37">
        <v>106243.63</v>
      </c>
      <c r="M801" s="38"/>
    </row>
    <row r="802" spans="1:13" s="39" customFormat="1" ht="12.95" customHeight="1" x14ac:dyDescent="0.25">
      <c r="A802" s="226"/>
      <c r="B802" s="29">
        <v>2051</v>
      </c>
      <c r="C802" s="30">
        <v>39</v>
      </c>
      <c r="D802" s="32" t="s">
        <v>2115</v>
      </c>
      <c r="E802" s="32" t="s">
        <v>2116</v>
      </c>
      <c r="F802" s="32" t="s">
        <v>2093</v>
      </c>
      <c r="G802" s="33" t="s">
        <v>12</v>
      </c>
      <c r="H802" s="34" t="s">
        <v>13</v>
      </c>
      <c r="I802" s="35">
        <v>0.97660000000000002</v>
      </c>
      <c r="J802" s="36">
        <v>1047731.28</v>
      </c>
      <c r="K802" s="19">
        <f t="shared" si="28"/>
        <v>1258921.04</v>
      </c>
      <c r="L802" s="37">
        <v>105594.88</v>
      </c>
      <c r="M802" s="38"/>
    </row>
    <row r="803" spans="1:13" s="39" customFormat="1" ht="12.95" customHeight="1" x14ac:dyDescent="0.25">
      <c r="A803" s="226"/>
      <c r="B803" s="29">
        <v>2020</v>
      </c>
      <c r="C803" s="30">
        <v>40</v>
      </c>
      <c r="D803" s="32" t="s">
        <v>966</v>
      </c>
      <c r="E803" s="32" t="s">
        <v>967</v>
      </c>
      <c r="F803" s="32" t="s">
        <v>2117</v>
      </c>
      <c r="G803" s="33" t="s">
        <v>12</v>
      </c>
      <c r="H803" s="34" t="s">
        <v>13</v>
      </c>
      <c r="I803" s="35">
        <v>0.97660000000000002</v>
      </c>
      <c r="J803" s="36">
        <v>1047731.28</v>
      </c>
      <c r="K803" s="19">
        <f t="shared" si="28"/>
        <v>1258921.04</v>
      </c>
      <c r="L803" s="37">
        <v>105594.88</v>
      </c>
      <c r="M803" s="38"/>
    </row>
    <row r="804" spans="1:13" s="39" customFormat="1" ht="12.95" customHeight="1" x14ac:dyDescent="0.25">
      <c r="A804" s="226"/>
      <c r="B804" s="29">
        <v>2008</v>
      </c>
      <c r="C804" s="30">
        <v>41</v>
      </c>
      <c r="D804" s="32" t="s">
        <v>2121</v>
      </c>
      <c r="E804" s="32" t="s">
        <v>2122</v>
      </c>
      <c r="F804" s="32" t="s">
        <v>2123</v>
      </c>
      <c r="G804" s="33" t="s">
        <v>12</v>
      </c>
      <c r="H804" s="34" t="s">
        <v>13</v>
      </c>
      <c r="I804" s="35">
        <v>0.96860000000000002</v>
      </c>
      <c r="J804" s="36">
        <v>1045136.28</v>
      </c>
      <c r="K804" s="19">
        <f t="shared" si="28"/>
        <v>1254596.04</v>
      </c>
      <c r="L804" s="37">
        <v>104729.88</v>
      </c>
      <c r="M804" s="38"/>
    </row>
    <row r="805" spans="1:13" s="39" customFormat="1" ht="12.95" customHeight="1" x14ac:dyDescent="0.25">
      <c r="A805" s="226"/>
      <c r="B805" s="29">
        <v>2030</v>
      </c>
      <c r="C805" s="30">
        <v>42</v>
      </c>
      <c r="D805" s="32" t="s">
        <v>2124</v>
      </c>
      <c r="E805" s="32" t="s">
        <v>2125</v>
      </c>
      <c r="F805" s="32" t="s">
        <v>2126</v>
      </c>
      <c r="G805" s="33" t="s">
        <v>12</v>
      </c>
      <c r="H805" s="34" t="s">
        <v>13</v>
      </c>
      <c r="I805" s="35">
        <v>0.97460000000000002</v>
      </c>
      <c r="J805" s="36">
        <v>1051623.78</v>
      </c>
      <c r="K805" s="19">
        <f t="shared" si="28"/>
        <v>1262381.04</v>
      </c>
      <c r="L805" s="37">
        <v>105378.63</v>
      </c>
      <c r="M805" s="38"/>
    </row>
    <row r="806" spans="1:13" s="39" customFormat="1" ht="12.95" customHeight="1" x14ac:dyDescent="0.25">
      <c r="A806" s="226"/>
      <c r="B806" s="29">
        <v>2018</v>
      </c>
      <c r="C806" s="30">
        <v>43</v>
      </c>
      <c r="D806" s="32" t="s">
        <v>2127</v>
      </c>
      <c r="E806" s="32" t="s">
        <v>2128</v>
      </c>
      <c r="F806" s="32" t="s">
        <v>2129</v>
      </c>
      <c r="G806" s="33" t="s">
        <v>12</v>
      </c>
      <c r="H806" s="34" t="s">
        <v>13</v>
      </c>
      <c r="I806" s="35">
        <v>0.98260000000000003</v>
      </c>
      <c r="J806" s="36">
        <v>1056813.78</v>
      </c>
      <c r="K806" s="19">
        <f t="shared" si="28"/>
        <v>1269301.04</v>
      </c>
      <c r="L806" s="37">
        <v>106243.63</v>
      </c>
      <c r="M806" s="38"/>
    </row>
    <row r="807" spans="1:13" s="39" customFormat="1" ht="12.95" customHeight="1" x14ac:dyDescent="0.25">
      <c r="A807" s="226"/>
      <c r="B807" s="29">
        <v>2017</v>
      </c>
      <c r="C807" s="30">
        <v>44</v>
      </c>
      <c r="D807" s="32" t="s">
        <v>2130</v>
      </c>
      <c r="E807" s="32" t="s">
        <v>2131</v>
      </c>
      <c r="F807" s="32" t="s">
        <v>2132</v>
      </c>
      <c r="G807" s="33" t="s">
        <v>12</v>
      </c>
      <c r="H807" s="34" t="s">
        <v>13</v>
      </c>
      <c r="I807" s="35">
        <v>0.98260000000000003</v>
      </c>
      <c r="J807" s="36">
        <v>1060273.78</v>
      </c>
      <c r="K807" s="19">
        <f t="shared" si="28"/>
        <v>1272761.04</v>
      </c>
      <c r="L807" s="37">
        <v>106243.63</v>
      </c>
      <c r="M807" s="38"/>
    </row>
    <row r="808" spans="1:13" s="39" customFormat="1" ht="12.95" customHeight="1" x14ac:dyDescent="0.25">
      <c r="A808" s="226"/>
      <c r="B808" s="29">
        <v>2022</v>
      </c>
      <c r="C808" s="30">
        <v>45</v>
      </c>
      <c r="D808" s="32" t="s">
        <v>2133</v>
      </c>
      <c r="E808" s="32" t="s">
        <v>2134</v>
      </c>
      <c r="F808" s="32" t="s">
        <v>2135</v>
      </c>
      <c r="G808" s="33" t="s">
        <v>12</v>
      </c>
      <c r="H808" s="34" t="s">
        <v>13</v>
      </c>
      <c r="I808" s="35">
        <v>0.98260000000000003</v>
      </c>
      <c r="J808" s="36">
        <v>1060273.78</v>
      </c>
      <c r="K808" s="19">
        <f t="shared" si="28"/>
        <v>1272761.04</v>
      </c>
      <c r="L808" s="37">
        <v>106243.63</v>
      </c>
      <c r="M808" s="38"/>
    </row>
    <row r="809" spans="1:13" s="39" customFormat="1" ht="12.95" customHeight="1" x14ac:dyDescent="0.25">
      <c r="A809" s="226"/>
      <c r="B809" s="29">
        <v>2021</v>
      </c>
      <c r="C809" s="30">
        <v>46</v>
      </c>
      <c r="D809" s="32" t="s">
        <v>1070</v>
      </c>
      <c r="E809" s="32" t="s">
        <v>2136</v>
      </c>
      <c r="F809" s="32" t="s">
        <v>2137</v>
      </c>
      <c r="G809" s="33" t="s">
        <v>12</v>
      </c>
      <c r="H809" s="34" t="s">
        <v>13</v>
      </c>
      <c r="I809" s="35">
        <v>0.98280000000000001</v>
      </c>
      <c r="J809" s="36">
        <v>1060490.02</v>
      </c>
      <c r="K809" s="19">
        <f t="shared" si="28"/>
        <v>1273020.52</v>
      </c>
      <c r="L809" s="37">
        <v>106265.25</v>
      </c>
      <c r="M809" s="38"/>
    </row>
    <row r="810" spans="1:13" s="39" customFormat="1" ht="12.95" customHeight="1" x14ac:dyDescent="0.25">
      <c r="A810" s="226"/>
      <c r="B810" s="29">
        <v>2039</v>
      </c>
      <c r="C810" s="30">
        <v>47</v>
      </c>
      <c r="D810" s="32" t="s">
        <v>2138</v>
      </c>
      <c r="E810" s="32" t="s">
        <v>2139</v>
      </c>
      <c r="F810" s="32" t="s">
        <v>2140</v>
      </c>
      <c r="G810" s="33" t="s">
        <v>12</v>
      </c>
      <c r="H810" s="34" t="s">
        <v>13</v>
      </c>
      <c r="I810" s="35">
        <v>0.98260000000000003</v>
      </c>
      <c r="J810" s="36">
        <v>1060273.78</v>
      </c>
      <c r="K810" s="19">
        <f t="shared" si="28"/>
        <v>1272761.04</v>
      </c>
      <c r="L810" s="37">
        <v>106243.63</v>
      </c>
      <c r="M810" s="38"/>
    </row>
    <row r="811" spans="1:13" s="39" customFormat="1" ht="12.95" customHeight="1" x14ac:dyDescent="0.25">
      <c r="A811" s="226"/>
      <c r="B811" s="29">
        <v>2056</v>
      </c>
      <c r="C811" s="30">
        <v>48</v>
      </c>
      <c r="D811" s="32" t="s">
        <v>2141</v>
      </c>
      <c r="E811" s="32" t="s">
        <v>2142</v>
      </c>
      <c r="F811" s="32" t="s">
        <v>2143</v>
      </c>
      <c r="G811" s="33" t="s">
        <v>12</v>
      </c>
      <c r="H811" s="34" t="s">
        <v>13</v>
      </c>
      <c r="I811" s="35">
        <v>0.97660000000000002</v>
      </c>
      <c r="J811" s="36">
        <v>1053786.28</v>
      </c>
      <c r="K811" s="19">
        <f t="shared" si="28"/>
        <v>1264976.04</v>
      </c>
      <c r="L811" s="37">
        <v>105594.88</v>
      </c>
      <c r="M811" s="38"/>
    </row>
    <row r="812" spans="1:13" s="39" customFormat="1" ht="12.95" customHeight="1" x14ac:dyDescent="0.25">
      <c r="A812" s="226"/>
      <c r="B812" s="29">
        <v>2059</v>
      </c>
      <c r="C812" s="30">
        <v>49</v>
      </c>
      <c r="D812" s="59" t="s">
        <v>5675</v>
      </c>
      <c r="E812" s="59" t="s">
        <v>5676</v>
      </c>
      <c r="F812" s="59" t="s">
        <v>5677</v>
      </c>
      <c r="G812" s="33" t="s">
        <v>12</v>
      </c>
      <c r="H812" s="34" t="s">
        <v>13</v>
      </c>
      <c r="I812" s="35">
        <v>0.97860000000000003</v>
      </c>
      <c r="J812" s="36">
        <v>949380.78</v>
      </c>
      <c r="K812" s="19">
        <f t="shared" si="28"/>
        <v>1161003.04</v>
      </c>
      <c r="L812" s="37">
        <v>105811.13</v>
      </c>
      <c r="M812" s="38"/>
    </row>
    <row r="813" spans="1:13" s="39" customFormat="1" ht="12.95" customHeight="1" x14ac:dyDescent="0.25">
      <c r="A813" s="226"/>
      <c r="B813" s="29">
        <v>2026</v>
      </c>
      <c r="C813" s="30">
        <v>50</v>
      </c>
      <c r="D813" s="32" t="s">
        <v>2144</v>
      </c>
      <c r="E813" s="32" t="s">
        <v>2145</v>
      </c>
      <c r="F813" s="32" t="s">
        <v>2132</v>
      </c>
      <c r="G813" s="33" t="s">
        <v>12</v>
      </c>
      <c r="H813" s="34" t="s">
        <v>13</v>
      </c>
      <c r="I813" s="35">
        <v>0.9768</v>
      </c>
      <c r="J813" s="36">
        <v>1054002.52</v>
      </c>
      <c r="K813" s="19">
        <f t="shared" si="28"/>
        <v>1265235.52</v>
      </c>
      <c r="L813" s="37">
        <v>105616.5</v>
      </c>
      <c r="M813" s="38"/>
    </row>
    <row r="814" spans="1:13" s="39" customFormat="1" ht="12.95" customHeight="1" x14ac:dyDescent="0.25">
      <c r="A814" s="226"/>
      <c r="B814" s="29">
        <v>2005</v>
      </c>
      <c r="C814" s="30">
        <v>51</v>
      </c>
      <c r="D814" s="53" t="s">
        <v>2118</v>
      </c>
      <c r="E814" s="53" t="s">
        <v>5696</v>
      </c>
      <c r="F814" s="53" t="s">
        <v>5697</v>
      </c>
      <c r="G814" s="33" t="s">
        <v>12</v>
      </c>
      <c r="H814" s="34" t="s">
        <v>13</v>
      </c>
      <c r="I814" s="35">
        <v>0.97460000000000002</v>
      </c>
      <c r="J814" s="36">
        <v>841947.78</v>
      </c>
      <c r="K814" s="19">
        <f t="shared" si="28"/>
        <v>1052705.04</v>
      </c>
      <c r="L814" s="37">
        <v>105378.63</v>
      </c>
      <c r="M814" s="38"/>
    </row>
    <row r="815" spans="1:13" s="39" customFormat="1" ht="14.25" customHeight="1" x14ac:dyDescent="0.25">
      <c r="A815" s="227"/>
      <c r="B815" s="29">
        <v>2036</v>
      </c>
      <c r="C815" s="30">
        <v>52</v>
      </c>
      <c r="D815" s="32" t="s">
        <v>2146</v>
      </c>
      <c r="E815" s="32" t="s">
        <v>2147</v>
      </c>
      <c r="F815" s="32" t="s">
        <v>2148</v>
      </c>
      <c r="G815" s="33" t="s">
        <v>12</v>
      </c>
      <c r="H815" s="34" t="s">
        <v>13</v>
      </c>
      <c r="I815" s="35">
        <v>0.99060000000000004</v>
      </c>
      <c r="J815" s="36">
        <v>1068923.78</v>
      </c>
      <c r="K815" s="19">
        <f t="shared" si="28"/>
        <v>1283141.04</v>
      </c>
      <c r="L815" s="37">
        <v>107108.63</v>
      </c>
      <c r="M815" s="38"/>
    </row>
    <row r="816" spans="1:13" s="39" customFormat="1" ht="12.95" customHeight="1" x14ac:dyDescent="0.25">
      <c r="A816" s="225" t="s">
        <v>2149</v>
      </c>
      <c r="B816" s="29"/>
      <c r="C816" s="30"/>
      <c r="D816" s="31" t="s">
        <v>11</v>
      </c>
      <c r="E816" s="32"/>
      <c r="F816" s="32"/>
      <c r="G816" s="33"/>
      <c r="H816" s="34"/>
      <c r="I816" s="35"/>
      <c r="J816" s="36"/>
      <c r="K816" s="19"/>
      <c r="L816" s="37"/>
      <c r="M816" s="38"/>
    </row>
    <row r="817" spans="1:13" s="39" customFormat="1" ht="12.95" customHeight="1" x14ac:dyDescent="0.25">
      <c r="A817" s="226"/>
      <c r="B817" s="29">
        <v>5300</v>
      </c>
      <c r="C817" s="30">
        <v>1</v>
      </c>
      <c r="D817" s="32" t="s">
        <v>2150</v>
      </c>
      <c r="E817" s="32" t="s">
        <v>2151</v>
      </c>
      <c r="F817" s="32" t="s">
        <v>2152</v>
      </c>
      <c r="G817" s="33" t="s">
        <v>12</v>
      </c>
      <c r="H817" s="34" t="s">
        <v>13</v>
      </c>
      <c r="I817" s="35">
        <v>0.97719999999999996</v>
      </c>
      <c r="J817" s="36">
        <v>1059192.5</v>
      </c>
      <c r="K817" s="19">
        <f>ROUND(J817+L817*2,2)</f>
        <v>1270512</v>
      </c>
      <c r="L817" s="19">
        <v>105659.75</v>
      </c>
      <c r="M817" s="38"/>
    </row>
    <row r="818" spans="1:13" s="39" customFormat="1" ht="12.95" customHeight="1" x14ac:dyDescent="0.25">
      <c r="A818" s="226"/>
      <c r="B818" s="29"/>
      <c r="C818" s="30"/>
      <c r="D818" s="31" t="s">
        <v>15</v>
      </c>
      <c r="E818" s="32"/>
      <c r="F818" s="32"/>
      <c r="G818" s="33"/>
      <c r="H818" s="34"/>
      <c r="I818" s="35"/>
      <c r="J818" s="36"/>
      <c r="K818" s="19"/>
      <c r="L818" s="28"/>
      <c r="M818" s="38"/>
    </row>
    <row r="819" spans="1:13" s="39" customFormat="1" ht="12.95" customHeight="1" x14ac:dyDescent="0.25">
      <c r="A819" s="226"/>
      <c r="B819" s="29">
        <v>5301</v>
      </c>
      <c r="C819" s="30">
        <v>1</v>
      </c>
      <c r="D819" s="53" t="s">
        <v>5610</v>
      </c>
      <c r="E819" s="53" t="s">
        <v>5611</v>
      </c>
      <c r="F819" s="53" t="s">
        <v>5612</v>
      </c>
      <c r="G819" s="33" t="s">
        <v>5735</v>
      </c>
      <c r="H819" s="34" t="s">
        <v>13</v>
      </c>
      <c r="I819" s="35">
        <v>0.98429999999999995</v>
      </c>
      <c r="J819" s="36">
        <v>1988967.7500000002</v>
      </c>
      <c r="K819" s="19">
        <f>ROUND(J819+L819*2,2)</f>
        <v>2386559.33</v>
      </c>
      <c r="L819" s="28">
        <v>198795.79</v>
      </c>
      <c r="M819" s="38"/>
    </row>
    <row r="820" spans="1:13" s="39" customFormat="1" ht="12.95" customHeight="1" x14ac:dyDescent="0.25">
      <c r="A820" s="225" t="s">
        <v>5740</v>
      </c>
      <c r="B820" s="29"/>
      <c r="C820" s="30"/>
      <c r="D820" s="31" t="s">
        <v>11</v>
      </c>
      <c r="E820" s="32"/>
      <c r="F820" s="32"/>
      <c r="G820" s="33"/>
      <c r="H820" s="34"/>
      <c r="I820" s="35"/>
      <c r="J820" s="36"/>
      <c r="K820" s="19"/>
      <c r="L820" s="37"/>
      <c r="M820" s="38"/>
    </row>
    <row r="821" spans="1:13" s="39" customFormat="1" ht="12.95" customHeight="1" x14ac:dyDescent="0.25">
      <c r="A821" s="226"/>
      <c r="B821" s="29">
        <v>3326</v>
      </c>
      <c r="C821" s="30">
        <v>1</v>
      </c>
      <c r="D821" s="32" t="s">
        <v>2154</v>
      </c>
      <c r="E821" s="32" t="s">
        <v>2155</v>
      </c>
      <c r="F821" s="32" t="s">
        <v>2156</v>
      </c>
      <c r="G821" s="33" t="s">
        <v>12</v>
      </c>
      <c r="H821" s="34" t="s">
        <v>13</v>
      </c>
      <c r="I821" s="35">
        <v>0.93089999999999995</v>
      </c>
      <c r="J821" s="36">
        <v>1005129.9800000002</v>
      </c>
      <c r="K821" s="19">
        <f t="shared" ref="K821:K865" si="29">ROUND(J821+L821*2,2)</f>
        <v>1206437.1000000001</v>
      </c>
      <c r="L821" s="37">
        <v>100653.56</v>
      </c>
      <c r="M821" s="38"/>
    </row>
    <row r="822" spans="1:13" s="39" customFormat="1" ht="12.95" customHeight="1" x14ac:dyDescent="0.25">
      <c r="A822" s="226"/>
      <c r="B822" s="29">
        <v>3307</v>
      </c>
      <c r="C822" s="30">
        <v>2</v>
      </c>
      <c r="D822" s="32" t="s">
        <v>1271</v>
      </c>
      <c r="E822" s="32" t="s">
        <v>2157</v>
      </c>
      <c r="F822" s="32" t="s">
        <v>2158</v>
      </c>
      <c r="G822" s="33" t="s">
        <v>12</v>
      </c>
      <c r="H822" s="34" t="s">
        <v>13</v>
      </c>
      <c r="I822" s="35">
        <v>0.92290000000000005</v>
      </c>
      <c r="J822" s="36">
        <v>995182.48000000021</v>
      </c>
      <c r="K822" s="19">
        <f t="shared" si="29"/>
        <v>1194759.6000000001</v>
      </c>
      <c r="L822" s="37">
        <v>99788.56</v>
      </c>
      <c r="M822" s="38"/>
    </row>
    <row r="823" spans="1:13" s="39" customFormat="1" ht="12.95" customHeight="1" x14ac:dyDescent="0.25">
      <c r="A823" s="226"/>
      <c r="B823" s="29">
        <v>3302</v>
      </c>
      <c r="C823" s="30">
        <v>3</v>
      </c>
      <c r="D823" s="32" t="s">
        <v>2159</v>
      </c>
      <c r="E823" s="32" t="s">
        <v>2160</v>
      </c>
      <c r="F823" s="32" t="s">
        <v>2161</v>
      </c>
      <c r="G823" s="33" t="s">
        <v>12</v>
      </c>
      <c r="H823" s="34" t="s">
        <v>13</v>
      </c>
      <c r="I823" s="35">
        <v>0.9304</v>
      </c>
      <c r="J823" s="36">
        <v>1005130</v>
      </c>
      <c r="K823" s="19">
        <f t="shared" si="29"/>
        <v>1206329</v>
      </c>
      <c r="L823" s="37">
        <v>100599.5</v>
      </c>
      <c r="M823" s="38"/>
    </row>
    <row r="824" spans="1:13" s="39" customFormat="1" ht="12.95" customHeight="1" x14ac:dyDescent="0.25">
      <c r="A824" s="226"/>
      <c r="B824" s="29">
        <v>3346</v>
      </c>
      <c r="C824" s="30">
        <v>4</v>
      </c>
      <c r="D824" s="70" t="s">
        <v>2162</v>
      </c>
      <c r="E824" s="70" t="s">
        <v>2163</v>
      </c>
      <c r="F824" s="70" t="s">
        <v>2164</v>
      </c>
      <c r="G824" s="33" t="s">
        <v>12</v>
      </c>
      <c r="H824" s="34" t="s">
        <v>13</v>
      </c>
      <c r="I824" s="35">
        <v>0.9637</v>
      </c>
      <c r="J824" s="36">
        <v>1041568.1000000001</v>
      </c>
      <c r="K824" s="19">
        <f t="shared" si="29"/>
        <v>1249968.22</v>
      </c>
      <c r="L824" s="37">
        <v>104200.06</v>
      </c>
      <c r="M824" s="38"/>
    </row>
    <row r="825" spans="1:13" s="39" customFormat="1" ht="12.95" customHeight="1" x14ac:dyDescent="0.25">
      <c r="A825" s="226"/>
      <c r="B825" s="29">
        <v>3320</v>
      </c>
      <c r="C825" s="30">
        <v>5</v>
      </c>
      <c r="D825" s="32" t="s">
        <v>2165</v>
      </c>
      <c r="E825" s="32" t="s">
        <v>2166</v>
      </c>
      <c r="F825" s="32" t="s">
        <v>2167</v>
      </c>
      <c r="G825" s="33" t="s">
        <v>12</v>
      </c>
      <c r="H825" s="34" t="s">
        <v>13</v>
      </c>
      <c r="I825" s="35">
        <v>0.92689999999999995</v>
      </c>
      <c r="J825" s="36">
        <v>1000804.9800000002</v>
      </c>
      <c r="K825" s="19">
        <f t="shared" si="29"/>
        <v>1201247.1000000001</v>
      </c>
      <c r="L825" s="37">
        <v>100221.06</v>
      </c>
      <c r="M825" s="38"/>
    </row>
    <row r="826" spans="1:13" s="39" customFormat="1" ht="12.95" customHeight="1" x14ac:dyDescent="0.25">
      <c r="A826" s="226"/>
      <c r="B826" s="29">
        <v>3303</v>
      </c>
      <c r="C826" s="30">
        <v>6</v>
      </c>
      <c r="D826" s="32" t="s">
        <v>2168</v>
      </c>
      <c r="E826" s="32" t="s">
        <v>2169</v>
      </c>
      <c r="F826" s="32" t="s">
        <v>2170</v>
      </c>
      <c r="G826" s="33" t="s">
        <v>12</v>
      </c>
      <c r="H826" s="34" t="s">
        <v>13</v>
      </c>
      <c r="I826" s="35">
        <v>0.40560000000000002</v>
      </c>
      <c r="J826" s="36">
        <v>783560.24</v>
      </c>
      <c r="K826" s="19">
        <f t="shared" si="29"/>
        <v>871271.24</v>
      </c>
      <c r="L826" s="37">
        <v>43855.5</v>
      </c>
      <c r="M826" s="38"/>
    </row>
    <row r="827" spans="1:13" s="39" customFormat="1" ht="12.95" customHeight="1" x14ac:dyDescent="0.25">
      <c r="A827" s="226"/>
      <c r="B827" s="29">
        <v>3316</v>
      </c>
      <c r="C827" s="30">
        <v>7</v>
      </c>
      <c r="D827" s="32" t="s">
        <v>2171</v>
      </c>
      <c r="E827" s="32" t="s">
        <v>2172</v>
      </c>
      <c r="F827" s="32" t="s">
        <v>2173</v>
      </c>
      <c r="G827" s="33" t="s">
        <v>12</v>
      </c>
      <c r="H827" s="34" t="s">
        <v>13</v>
      </c>
      <c r="I827" s="35">
        <v>0.93289999999999995</v>
      </c>
      <c r="J827" s="36">
        <v>1008157.4800000002</v>
      </c>
      <c r="K827" s="19">
        <f t="shared" si="29"/>
        <v>1209897.1000000001</v>
      </c>
      <c r="L827" s="37">
        <v>100869.81</v>
      </c>
      <c r="M827" s="38"/>
    </row>
    <row r="828" spans="1:13" s="39" customFormat="1" ht="12.95" customHeight="1" x14ac:dyDescent="0.25">
      <c r="A828" s="226"/>
      <c r="B828" s="29">
        <v>3321</v>
      </c>
      <c r="C828" s="30">
        <v>8</v>
      </c>
      <c r="D828" s="32" t="s">
        <v>2174</v>
      </c>
      <c r="E828" s="32" t="s">
        <v>2175</v>
      </c>
      <c r="F828" s="32" t="s">
        <v>2176</v>
      </c>
      <c r="G828" s="33" t="s">
        <v>12</v>
      </c>
      <c r="H828" s="34" t="s">
        <v>13</v>
      </c>
      <c r="I828" s="35">
        <v>0.92689999999999995</v>
      </c>
      <c r="J828" s="36">
        <v>1000804.9800000002</v>
      </c>
      <c r="K828" s="19">
        <f t="shared" si="29"/>
        <v>1201247.1000000001</v>
      </c>
      <c r="L828" s="37">
        <v>100221.06</v>
      </c>
      <c r="M828" s="38"/>
    </row>
    <row r="829" spans="1:13" s="39" customFormat="1" ht="12.95" customHeight="1" x14ac:dyDescent="0.25">
      <c r="A829" s="226"/>
      <c r="B829" s="29">
        <v>3325</v>
      </c>
      <c r="C829" s="30">
        <v>9</v>
      </c>
      <c r="D829" s="32" t="s">
        <v>2177</v>
      </c>
      <c r="E829" s="32" t="s">
        <v>2178</v>
      </c>
      <c r="F829" s="32" t="s">
        <v>2179</v>
      </c>
      <c r="G829" s="33" t="s">
        <v>12</v>
      </c>
      <c r="H829" s="34" t="s">
        <v>13</v>
      </c>
      <c r="I829" s="35">
        <v>0.93889999999999996</v>
      </c>
      <c r="J829" s="36">
        <v>1013779.9800000002</v>
      </c>
      <c r="K829" s="19">
        <f t="shared" si="29"/>
        <v>1216817.1000000001</v>
      </c>
      <c r="L829" s="37">
        <v>101518.56</v>
      </c>
      <c r="M829" s="38"/>
    </row>
    <row r="830" spans="1:13" s="39" customFormat="1" ht="12.95" customHeight="1" x14ac:dyDescent="0.25">
      <c r="A830" s="226"/>
      <c r="B830" s="29">
        <v>3308</v>
      </c>
      <c r="C830" s="30">
        <v>10</v>
      </c>
      <c r="D830" s="42" t="s">
        <v>2180</v>
      </c>
      <c r="E830" s="42" t="s">
        <v>2181</v>
      </c>
      <c r="F830" s="42" t="s">
        <v>2182</v>
      </c>
      <c r="G830" s="33" t="s">
        <v>12</v>
      </c>
      <c r="H830" s="34" t="s">
        <v>13</v>
      </c>
      <c r="I830" s="35">
        <v>0.95899999999999996</v>
      </c>
      <c r="J830" s="36">
        <v>1005162.4400000001</v>
      </c>
      <c r="K830" s="19">
        <f t="shared" si="29"/>
        <v>1212546.2</v>
      </c>
      <c r="L830" s="37">
        <v>103691.88</v>
      </c>
      <c r="M830" s="38"/>
    </row>
    <row r="831" spans="1:13" s="39" customFormat="1" ht="12.95" customHeight="1" x14ac:dyDescent="0.25">
      <c r="A831" s="226"/>
      <c r="B831" s="29">
        <v>3334</v>
      </c>
      <c r="C831" s="30">
        <v>11</v>
      </c>
      <c r="D831" s="32" t="s">
        <v>2183</v>
      </c>
      <c r="E831" s="32" t="s">
        <v>1025</v>
      </c>
      <c r="F831" s="32" t="s">
        <v>2184</v>
      </c>
      <c r="G831" s="33" t="s">
        <v>12</v>
      </c>
      <c r="H831" s="34" t="s">
        <v>13</v>
      </c>
      <c r="I831" s="35">
        <v>0.40760000000000002</v>
      </c>
      <c r="J831" s="36">
        <v>900616.3600000001</v>
      </c>
      <c r="K831" s="19">
        <f t="shared" si="29"/>
        <v>988759.86</v>
      </c>
      <c r="L831" s="37">
        <v>44071.75</v>
      </c>
      <c r="M831" s="38"/>
    </row>
    <row r="832" spans="1:13" s="39" customFormat="1" ht="12.95" customHeight="1" x14ac:dyDescent="0.25">
      <c r="A832" s="226"/>
      <c r="B832" s="29">
        <v>3304</v>
      </c>
      <c r="C832" s="30">
        <v>12</v>
      </c>
      <c r="D832" s="32" t="s">
        <v>2185</v>
      </c>
      <c r="E832" s="32" t="s">
        <v>2186</v>
      </c>
      <c r="F832" s="32" t="s">
        <v>2187</v>
      </c>
      <c r="G832" s="33" t="s">
        <v>12</v>
      </c>
      <c r="H832" s="34" t="s">
        <v>13</v>
      </c>
      <c r="I832" s="35">
        <v>0.93489999999999995</v>
      </c>
      <c r="J832" s="36">
        <v>1004697.4800000002</v>
      </c>
      <c r="K832" s="19">
        <f t="shared" si="29"/>
        <v>1206869.6000000001</v>
      </c>
      <c r="L832" s="37">
        <v>101086.06</v>
      </c>
      <c r="M832" s="38"/>
    </row>
    <row r="833" spans="1:13" s="39" customFormat="1" ht="12.95" customHeight="1" x14ac:dyDescent="0.25">
      <c r="A833" s="226"/>
      <c r="B833" s="29">
        <v>3300</v>
      </c>
      <c r="C833" s="30">
        <v>13</v>
      </c>
      <c r="D833" s="42" t="s">
        <v>634</v>
      </c>
      <c r="E833" s="42" t="s">
        <v>635</v>
      </c>
      <c r="F833" s="42" t="s">
        <v>2188</v>
      </c>
      <c r="G833" s="33" t="s">
        <v>12</v>
      </c>
      <c r="H833" s="34" t="s">
        <v>13</v>
      </c>
      <c r="I833" s="35">
        <v>0.92689999999999995</v>
      </c>
      <c r="J833" s="36">
        <v>993344.3600000001</v>
      </c>
      <c r="K833" s="19">
        <f t="shared" si="29"/>
        <v>1193786.48</v>
      </c>
      <c r="L833" s="37">
        <v>100221.06</v>
      </c>
      <c r="M833" s="38"/>
    </row>
    <row r="834" spans="1:13" s="39" customFormat="1" ht="12.95" customHeight="1" x14ac:dyDescent="0.25">
      <c r="A834" s="226"/>
      <c r="B834" s="29">
        <v>3330</v>
      </c>
      <c r="C834" s="30">
        <v>14</v>
      </c>
      <c r="D834" s="32" t="s">
        <v>2189</v>
      </c>
      <c r="E834" s="32" t="s">
        <v>2190</v>
      </c>
      <c r="F834" s="32" t="s">
        <v>2191</v>
      </c>
      <c r="G834" s="33" t="s">
        <v>12</v>
      </c>
      <c r="H834" s="34" t="s">
        <v>13</v>
      </c>
      <c r="I834" s="35">
        <v>0.91890000000000005</v>
      </c>
      <c r="J834" s="36">
        <v>992154.98000000021</v>
      </c>
      <c r="K834" s="19">
        <f t="shared" si="29"/>
        <v>1190867.1000000001</v>
      </c>
      <c r="L834" s="37">
        <v>99356.06</v>
      </c>
      <c r="M834" s="38"/>
    </row>
    <row r="835" spans="1:13" s="39" customFormat="1" ht="12.95" customHeight="1" x14ac:dyDescent="0.25">
      <c r="A835" s="226"/>
      <c r="B835" s="29">
        <v>3322</v>
      </c>
      <c r="C835" s="30">
        <v>15</v>
      </c>
      <c r="D835" s="32" t="s">
        <v>2192</v>
      </c>
      <c r="E835" s="32" t="s">
        <v>2193</v>
      </c>
      <c r="F835" s="32" t="s">
        <v>2194</v>
      </c>
      <c r="G835" s="33" t="s">
        <v>12</v>
      </c>
      <c r="H835" s="34" t="s">
        <v>13</v>
      </c>
      <c r="I835" s="35">
        <v>0.93989999999999996</v>
      </c>
      <c r="J835" s="36">
        <v>1015726.2799999998</v>
      </c>
      <c r="K835" s="19">
        <f t="shared" si="29"/>
        <v>1218979.6599999999</v>
      </c>
      <c r="L835" s="37">
        <v>101626.69</v>
      </c>
      <c r="M835" s="38"/>
    </row>
    <row r="836" spans="1:13" s="39" customFormat="1" ht="12.95" customHeight="1" x14ac:dyDescent="0.25">
      <c r="A836" s="226"/>
      <c r="B836" s="29">
        <v>3305</v>
      </c>
      <c r="C836" s="30">
        <v>16</v>
      </c>
      <c r="D836" s="32" t="s">
        <v>2195</v>
      </c>
      <c r="E836" s="32" t="s">
        <v>2196</v>
      </c>
      <c r="F836" s="32" t="s">
        <v>2197</v>
      </c>
      <c r="G836" s="33" t="s">
        <v>12</v>
      </c>
      <c r="H836" s="34" t="s">
        <v>13</v>
      </c>
      <c r="I836" s="35">
        <v>0.92689999999999995</v>
      </c>
      <c r="J836" s="36">
        <v>993452.48000000021</v>
      </c>
      <c r="K836" s="19">
        <f t="shared" si="29"/>
        <v>1193894.6000000001</v>
      </c>
      <c r="L836" s="37">
        <v>100221.06</v>
      </c>
      <c r="M836" s="38"/>
    </row>
    <row r="837" spans="1:13" s="39" customFormat="1" ht="12.95" customHeight="1" x14ac:dyDescent="0.25">
      <c r="A837" s="226"/>
      <c r="B837" s="29">
        <v>3337</v>
      </c>
      <c r="C837" s="30">
        <v>17</v>
      </c>
      <c r="D837" s="32" t="s">
        <v>2198</v>
      </c>
      <c r="E837" s="32" t="s">
        <v>2199</v>
      </c>
      <c r="F837" s="32" t="s">
        <v>2200</v>
      </c>
      <c r="G837" s="33" t="s">
        <v>12</v>
      </c>
      <c r="H837" s="34" t="s">
        <v>13</v>
      </c>
      <c r="I837" s="35">
        <v>0.97370000000000001</v>
      </c>
      <c r="J837" s="36">
        <v>1052813.1000000003</v>
      </c>
      <c r="K837" s="19">
        <f t="shared" si="29"/>
        <v>1263375.72</v>
      </c>
      <c r="L837" s="37">
        <v>105281.31</v>
      </c>
      <c r="M837" s="38"/>
    </row>
    <row r="838" spans="1:13" s="39" customFormat="1" ht="12.95" customHeight="1" x14ac:dyDescent="0.25">
      <c r="A838" s="226"/>
      <c r="B838" s="29">
        <v>3313</v>
      </c>
      <c r="C838" s="30">
        <v>18</v>
      </c>
      <c r="D838" s="32" t="s">
        <v>2201</v>
      </c>
      <c r="E838" s="32" t="s">
        <v>2202</v>
      </c>
      <c r="F838" s="32" t="s">
        <v>2203</v>
      </c>
      <c r="G838" s="33" t="s">
        <v>12</v>
      </c>
      <c r="H838" s="34" t="s">
        <v>13</v>
      </c>
      <c r="I838" s="35">
        <v>0.93489999999999995</v>
      </c>
      <c r="J838" s="36">
        <v>1003399.9800000002</v>
      </c>
      <c r="K838" s="19">
        <f t="shared" si="29"/>
        <v>1205572.1000000001</v>
      </c>
      <c r="L838" s="37">
        <v>101086.06</v>
      </c>
      <c r="M838" s="38"/>
    </row>
    <row r="839" spans="1:13" s="39" customFormat="1" ht="12.95" customHeight="1" x14ac:dyDescent="0.25">
      <c r="A839" s="226"/>
      <c r="B839" s="29">
        <v>3342</v>
      </c>
      <c r="C839" s="30">
        <v>19</v>
      </c>
      <c r="D839" s="42" t="s">
        <v>2204</v>
      </c>
      <c r="E839" s="42" t="s">
        <v>2205</v>
      </c>
      <c r="F839" s="42" t="s">
        <v>2206</v>
      </c>
      <c r="G839" s="33" t="s">
        <v>12</v>
      </c>
      <c r="H839" s="34" t="s">
        <v>13</v>
      </c>
      <c r="I839" s="35">
        <v>0.93589999999999995</v>
      </c>
      <c r="J839" s="36">
        <v>1010536.2799999998</v>
      </c>
      <c r="K839" s="19">
        <f t="shared" si="29"/>
        <v>1212924.6599999999</v>
      </c>
      <c r="L839" s="37">
        <v>101194.19</v>
      </c>
      <c r="M839" s="38"/>
    </row>
    <row r="840" spans="1:13" s="39" customFormat="1" ht="12.95" customHeight="1" x14ac:dyDescent="0.25">
      <c r="A840" s="226"/>
      <c r="B840" s="29">
        <v>3311</v>
      </c>
      <c r="C840" s="30">
        <v>20</v>
      </c>
      <c r="D840" s="42" t="s">
        <v>2207</v>
      </c>
      <c r="E840" s="42" t="s">
        <v>2208</v>
      </c>
      <c r="F840" s="42" t="s">
        <v>2209</v>
      </c>
      <c r="G840" s="27" t="s">
        <v>12</v>
      </c>
      <c r="H840" s="34" t="s">
        <v>13</v>
      </c>
      <c r="I840" s="35">
        <v>0.95289999999999997</v>
      </c>
      <c r="J840" s="36">
        <v>1021564.9800000002</v>
      </c>
      <c r="K840" s="19">
        <f t="shared" si="29"/>
        <v>1227629.6000000001</v>
      </c>
      <c r="L840" s="37">
        <v>103032.31</v>
      </c>
      <c r="M840" s="38"/>
    </row>
    <row r="841" spans="1:13" s="39" customFormat="1" ht="12.95" customHeight="1" x14ac:dyDescent="0.25">
      <c r="A841" s="226"/>
      <c r="B841" s="29">
        <v>3340</v>
      </c>
      <c r="C841" s="30">
        <v>21</v>
      </c>
      <c r="D841" s="32" t="s">
        <v>307</v>
      </c>
      <c r="E841" s="32" t="s">
        <v>2210</v>
      </c>
      <c r="F841" s="32" t="s">
        <v>2211</v>
      </c>
      <c r="G841" s="50" t="s">
        <v>12</v>
      </c>
      <c r="H841" s="34" t="s">
        <v>13</v>
      </c>
      <c r="I841" s="35">
        <v>0.93640000000000001</v>
      </c>
      <c r="J841" s="36">
        <v>550313.02</v>
      </c>
      <c r="K841" s="19">
        <f t="shared" si="29"/>
        <v>752809.52</v>
      </c>
      <c r="L841" s="37">
        <v>101248.25</v>
      </c>
      <c r="M841" s="38"/>
    </row>
    <row r="842" spans="1:13" s="39" customFormat="1" ht="12.95" customHeight="1" x14ac:dyDescent="0.25">
      <c r="A842" s="226"/>
      <c r="B842" s="29">
        <v>3324</v>
      </c>
      <c r="C842" s="30">
        <v>22</v>
      </c>
      <c r="D842" s="42" t="s">
        <v>2212</v>
      </c>
      <c r="E842" s="42" t="s">
        <v>2213</v>
      </c>
      <c r="F842" s="42" t="s">
        <v>2214</v>
      </c>
      <c r="G842" s="27" t="s">
        <v>12</v>
      </c>
      <c r="H842" s="34" t="s">
        <v>13</v>
      </c>
      <c r="I842" s="35">
        <v>0.9526</v>
      </c>
      <c r="J842" s="36">
        <v>1029998.8</v>
      </c>
      <c r="K842" s="19">
        <f t="shared" si="29"/>
        <v>1235998.56</v>
      </c>
      <c r="L842" s="37">
        <v>102999.88</v>
      </c>
      <c r="M842" s="38"/>
    </row>
    <row r="843" spans="1:13" s="39" customFormat="1" ht="12.95" customHeight="1" x14ac:dyDescent="0.25">
      <c r="A843" s="226"/>
      <c r="B843" s="29">
        <v>3343</v>
      </c>
      <c r="C843" s="30">
        <v>23</v>
      </c>
      <c r="D843" s="32" t="s">
        <v>2215</v>
      </c>
      <c r="E843" s="32" t="s">
        <v>2216</v>
      </c>
      <c r="F843" s="32" t="s">
        <v>2217</v>
      </c>
      <c r="G843" s="33" t="s">
        <v>12</v>
      </c>
      <c r="H843" s="34" t="s">
        <v>13</v>
      </c>
      <c r="I843" s="35">
        <v>0.93989999999999996</v>
      </c>
      <c r="J843" s="36">
        <v>1014861.2799999998</v>
      </c>
      <c r="K843" s="19">
        <f t="shared" si="29"/>
        <v>1218114.6599999999</v>
      </c>
      <c r="L843" s="37">
        <v>101626.69</v>
      </c>
      <c r="M843" s="38"/>
    </row>
    <row r="844" spans="1:13" s="39" customFormat="1" ht="12.95" customHeight="1" x14ac:dyDescent="0.25">
      <c r="A844" s="226"/>
      <c r="B844" s="29">
        <v>3341</v>
      </c>
      <c r="C844" s="30">
        <v>24</v>
      </c>
      <c r="D844" s="32" t="s">
        <v>2218</v>
      </c>
      <c r="E844" s="32" t="s">
        <v>2219</v>
      </c>
      <c r="F844" s="32" t="s">
        <v>2220</v>
      </c>
      <c r="G844" s="33" t="s">
        <v>12</v>
      </c>
      <c r="H844" s="34" t="s">
        <v>13</v>
      </c>
      <c r="I844" s="35">
        <v>0.92100000000000004</v>
      </c>
      <c r="J844" s="36">
        <v>994858.16</v>
      </c>
      <c r="K844" s="19">
        <f t="shared" si="29"/>
        <v>1194024.42</v>
      </c>
      <c r="L844" s="37">
        <v>99583.13</v>
      </c>
      <c r="M844" s="38"/>
    </row>
    <row r="845" spans="1:13" s="39" customFormat="1" ht="12.95" customHeight="1" x14ac:dyDescent="0.25">
      <c r="A845" s="226"/>
      <c r="B845" s="29">
        <v>3327</v>
      </c>
      <c r="C845" s="30">
        <v>25</v>
      </c>
      <c r="D845" s="32" t="s">
        <v>2221</v>
      </c>
      <c r="E845" s="32" t="s">
        <v>2222</v>
      </c>
      <c r="F845" s="32" t="s">
        <v>2223</v>
      </c>
      <c r="G845" s="33" t="s">
        <v>12</v>
      </c>
      <c r="H845" s="34" t="s">
        <v>13</v>
      </c>
      <c r="I845" s="35">
        <v>0.95040000000000002</v>
      </c>
      <c r="J845" s="36">
        <v>1027511.88</v>
      </c>
      <c r="K845" s="19">
        <f t="shared" si="29"/>
        <v>1233035.8799999999</v>
      </c>
      <c r="L845" s="37">
        <v>102762</v>
      </c>
      <c r="M845" s="38"/>
    </row>
    <row r="846" spans="1:13" s="39" customFormat="1" ht="12.95" customHeight="1" x14ac:dyDescent="0.25">
      <c r="A846" s="226"/>
      <c r="B846" s="29">
        <v>3318</v>
      </c>
      <c r="C846" s="30">
        <v>26</v>
      </c>
      <c r="D846" s="32" t="s">
        <v>2224</v>
      </c>
      <c r="E846" s="32" t="s">
        <v>2225</v>
      </c>
      <c r="F846" s="32" t="s">
        <v>2226</v>
      </c>
      <c r="G846" s="33" t="s">
        <v>12</v>
      </c>
      <c r="H846" s="34" t="s">
        <v>13</v>
      </c>
      <c r="I846" s="35">
        <v>0.93500000000000005</v>
      </c>
      <c r="J846" s="36">
        <v>1009563.16</v>
      </c>
      <c r="K846" s="19">
        <f t="shared" si="29"/>
        <v>1211756.92</v>
      </c>
      <c r="L846" s="37">
        <v>101096.88</v>
      </c>
      <c r="M846" s="38"/>
    </row>
    <row r="847" spans="1:13" s="39" customFormat="1" ht="12.95" customHeight="1" x14ac:dyDescent="0.25">
      <c r="A847" s="226"/>
      <c r="B847" s="29">
        <v>3338</v>
      </c>
      <c r="C847" s="30">
        <v>27</v>
      </c>
      <c r="D847" s="32" t="s">
        <v>2227</v>
      </c>
      <c r="E847" s="32" t="s">
        <v>2228</v>
      </c>
      <c r="F847" s="32" t="s">
        <v>2229</v>
      </c>
      <c r="G847" s="33" t="s">
        <v>12</v>
      </c>
      <c r="H847" s="34" t="s">
        <v>13</v>
      </c>
      <c r="I847" s="35">
        <v>0.94089999999999996</v>
      </c>
      <c r="J847" s="36">
        <v>1015942.4800000002</v>
      </c>
      <c r="K847" s="19">
        <f t="shared" si="29"/>
        <v>1219412.1000000001</v>
      </c>
      <c r="L847" s="37">
        <v>101734.81</v>
      </c>
      <c r="M847" s="38"/>
    </row>
    <row r="848" spans="1:13" s="39" customFormat="1" ht="12.95" customHeight="1" x14ac:dyDescent="0.25">
      <c r="A848" s="226"/>
      <c r="B848" s="29">
        <v>3323</v>
      </c>
      <c r="C848" s="30">
        <v>28</v>
      </c>
      <c r="D848" s="32" t="s">
        <v>2230</v>
      </c>
      <c r="E848" s="32" t="s">
        <v>2231</v>
      </c>
      <c r="F848" s="32" t="s">
        <v>2232</v>
      </c>
      <c r="G848" s="33" t="s">
        <v>12</v>
      </c>
      <c r="H848" s="34" t="s">
        <v>13</v>
      </c>
      <c r="I848" s="35">
        <v>0.95399999999999996</v>
      </c>
      <c r="J848" s="36">
        <v>1030539.38</v>
      </c>
      <c r="K848" s="19">
        <f t="shared" si="29"/>
        <v>1236841.8799999999</v>
      </c>
      <c r="L848" s="37">
        <v>103151.25</v>
      </c>
      <c r="M848" s="38"/>
    </row>
    <row r="849" spans="1:13" s="39" customFormat="1" ht="12.95" customHeight="1" x14ac:dyDescent="0.25">
      <c r="A849" s="226"/>
      <c r="B849" s="29">
        <v>3312</v>
      </c>
      <c r="C849" s="30">
        <v>29</v>
      </c>
      <c r="D849" s="32" t="s">
        <v>2233</v>
      </c>
      <c r="E849" s="32" t="s">
        <v>2234</v>
      </c>
      <c r="F849" s="32" t="s">
        <v>2235</v>
      </c>
      <c r="G849" s="33" t="s">
        <v>12</v>
      </c>
      <c r="H849" s="34" t="s">
        <v>13</v>
      </c>
      <c r="I849" s="35">
        <v>0.95499999999999996</v>
      </c>
      <c r="J849" s="36">
        <v>1025565.66</v>
      </c>
      <c r="K849" s="19">
        <f t="shared" si="29"/>
        <v>1232084.42</v>
      </c>
      <c r="L849" s="37">
        <v>103259.38</v>
      </c>
      <c r="M849" s="38"/>
    </row>
    <row r="850" spans="1:13" s="39" customFormat="1" ht="12.95" customHeight="1" x14ac:dyDescent="0.25">
      <c r="A850" s="226"/>
      <c r="B850" s="29">
        <v>3344</v>
      </c>
      <c r="C850" s="30">
        <v>30</v>
      </c>
      <c r="D850" s="32" t="s">
        <v>2236</v>
      </c>
      <c r="E850" s="32" t="s">
        <v>2237</v>
      </c>
      <c r="F850" s="32" t="s">
        <v>2238</v>
      </c>
      <c r="G850" s="33" t="s">
        <v>12</v>
      </c>
      <c r="H850" s="34" t="s">
        <v>13</v>
      </c>
      <c r="I850" s="35">
        <v>0.94589999999999996</v>
      </c>
      <c r="J850" s="36">
        <v>1021781.2799999998</v>
      </c>
      <c r="K850" s="19">
        <f t="shared" si="29"/>
        <v>1226332.1599999999</v>
      </c>
      <c r="L850" s="37">
        <v>102275.44</v>
      </c>
      <c r="M850" s="38"/>
    </row>
    <row r="851" spans="1:13" s="39" customFormat="1" ht="12.95" customHeight="1" x14ac:dyDescent="0.25">
      <c r="A851" s="226"/>
      <c r="B851" s="29">
        <v>3317</v>
      </c>
      <c r="C851" s="30">
        <v>31</v>
      </c>
      <c r="D851" s="32" t="s">
        <v>2239</v>
      </c>
      <c r="E851" s="32" t="s">
        <v>2240</v>
      </c>
      <c r="F851" s="32" t="s">
        <v>2241</v>
      </c>
      <c r="G851" s="33" t="s">
        <v>12</v>
      </c>
      <c r="H851" s="34" t="s">
        <v>13</v>
      </c>
      <c r="I851" s="35">
        <v>0.3916</v>
      </c>
      <c r="J851" s="36">
        <v>940979.42000000016</v>
      </c>
      <c r="K851" s="19">
        <f t="shared" si="29"/>
        <v>1025662.92</v>
      </c>
      <c r="L851" s="37">
        <v>42341.75</v>
      </c>
      <c r="M851" s="38"/>
    </row>
    <row r="852" spans="1:13" s="39" customFormat="1" ht="12.95" customHeight="1" x14ac:dyDescent="0.25">
      <c r="A852" s="226"/>
      <c r="B852" s="29">
        <v>3345</v>
      </c>
      <c r="C852" s="30">
        <v>32</v>
      </c>
      <c r="D852" s="32" t="s">
        <v>2242</v>
      </c>
      <c r="E852" s="32" t="s">
        <v>2243</v>
      </c>
      <c r="F852" s="32" t="s">
        <v>2244</v>
      </c>
      <c r="G852" s="33" t="s">
        <v>12</v>
      </c>
      <c r="H852" s="34" t="s">
        <v>13</v>
      </c>
      <c r="I852" s="35">
        <v>0.95640000000000003</v>
      </c>
      <c r="J852" s="36">
        <v>1027079.38</v>
      </c>
      <c r="K852" s="19">
        <f t="shared" si="29"/>
        <v>1233900.8799999999</v>
      </c>
      <c r="L852" s="37">
        <v>103410.75</v>
      </c>
      <c r="M852" s="38"/>
    </row>
    <row r="853" spans="1:13" s="39" customFormat="1" ht="12.95" customHeight="1" x14ac:dyDescent="0.25">
      <c r="A853" s="226"/>
      <c r="B853" s="43">
        <v>3315</v>
      </c>
      <c r="C853" s="30">
        <v>33</v>
      </c>
      <c r="D853" s="32" t="s">
        <v>2245</v>
      </c>
      <c r="E853" s="32" t="s">
        <v>2246</v>
      </c>
      <c r="F853" s="32" t="s">
        <v>2247</v>
      </c>
      <c r="G853" s="33" t="s">
        <v>12</v>
      </c>
      <c r="H853" s="34" t="s">
        <v>13</v>
      </c>
      <c r="I853" s="35">
        <v>0.96199999999999997</v>
      </c>
      <c r="J853" s="36">
        <v>1033566.88</v>
      </c>
      <c r="K853" s="19">
        <f t="shared" si="29"/>
        <v>1241599.3799999999</v>
      </c>
      <c r="L853" s="37">
        <v>104016.25</v>
      </c>
      <c r="M853" s="38"/>
    </row>
    <row r="854" spans="1:13" s="39" customFormat="1" ht="12.95" customHeight="1" x14ac:dyDescent="0.25">
      <c r="A854" s="226"/>
      <c r="B854" s="29">
        <v>3314</v>
      </c>
      <c r="C854" s="30">
        <v>34</v>
      </c>
      <c r="D854" s="32" t="s">
        <v>2248</v>
      </c>
      <c r="E854" s="32" t="s">
        <v>2249</v>
      </c>
      <c r="F854" s="32" t="s">
        <v>2250</v>
      </c>
      <c r="G854" s="33" t="s">
        <v>12</v>
      </c>
      <c r="H854" s="34" t="s">
        <v>13</v>
      </c>
      <c r="I854" s="35">
        <v>0.98070000000000002</v>
      </c>
      <c r="J854" s="36">
        <v>1045557.95</v>
      </c>
      <c r="K854" s="19">
        <f t="shared" si="29"/>
        <v>1257634.33</v>
      </c>
      <c r="L854" s="37">
        <v>106038.19</v>
      </c>
      <c r="M854" s="38"/>
    </row>
    <row r="855" spans="1:13" s="39" customFormat="1" ht="12.95" customHeight="1" x14ac:dyDescent="0.25">
      <c r="A855" s="226"/>
      <c r="B855" s="43">
        <v>3310</v>
      </c>
      <c r="C855" s="30">
        <v>35</v>
      </c>
      <c r="D855" s="32" t="s">
        <v>2251</v>
      </c>
      <c r="E855" s="32" t="s">
        <v>2252</v>
      </c>
      <c r="F855" s="32" t="s">
        <v>2253</v>
      </c>
      <c r="G855" s="33" t="s">
        <v>12</v>
      </c>
      <c r="H855" s="34" t="s">
        <v>13</v>
      </c>
      <c r="I855" s="35">
        <v>0.93289999999999995</v>
      </c>
      <c r="J855" s="36">
        <v>1002534.9800000002</v>
      </c>
      <c r="K855" s="19">
        <f t="shared" si="29"/>
        <v>1204274.6000000001</v>
      </c>
      <c r="L855" s="37">
        <v>100869.81</v>
      </c>
      <c r="M855" s="38"/>
    </row>
    <row r="856" spans="1:13" s="39" customFormat="1" ht="12.95" customHeight="1" x14ac:dyDescent="0.25">
      <c r="A856" s="226"/>
      <c r="B856" s="29">
        <v>3301</v>
      </c>
      <c r="C856" s="30">
        <v>36</v>
      </c>
      <c r="D856" s="32" t="s">
        <v>2254</v>
      </c>
      <c r="E856" s="32" t="s">
        <v>2255</v>
      </c>
      <c r="F856" s="32" t="s">
        <v>945</v>
      </c>
      <c r="G856" s="33" t="s">
        <v>12</v>
      </c>
      <c r="H856" s="34" t="s">
        <v>13</v>
      </c>
      <c r="I856" s="35">
        <v>0.93089999999999995</v>
      </c>
      <c r="J856" s="36">
        <v>999074.98000000021</v>
      </c>
      <c r="K856" s="19">
        <f t="shared" si="29"/>
        <v>1200382.1000000001</v>
      </c>
      <c r="L856" s="37">
        <v>100653.56</v>
      </c>
      <c r="M856" s="38"/>
    </row>
    <row r="857" spans="1:13" s="39" customFormat="1" ht="12.95" customHeight="1" x14ac:dyDescent="0.25">
      <c r="A857" s="226"/>
      <c r="B857" s="29">
        <v>3336</v>
      </c>
      <c r="C857" s="30">
        <v>37</v>
      </c>
      <c r="D857" s="32" t="s">
        <v>2256</v>
      </c>
      <c r="E857" s="32" t="s">
        <v>353</v>
      </c>
      <c r="F857" s="32" t="s">
        <v>2257</v>
      </c>
      <c r="G857" s="33" t="s">
        <v>12</v>
      </c>
      <c r="H857" s="34" t="s">
        <v>13</v>
      </c>
      <c r="I857" s="35">
        <v>0.93089999999999995</v>
      </c>
      <c r="J857" s="36">
        <v>1005562.4800000002</v>
      </c>
      <c r="K857" s="19">
        <f t="shared" si="29"/>
        <v>1206869.6000000001</v>
      </c>
      <c r="L857" s="37">
        <v>100653.56</v>
      </c>
      <c r="M857" s="38"/>
    </row>
    <row r="858" spans="1:13" s="39" customFormat="1" ht="12.95" customHeight="1" x14ac:dyDescent="0.25">
      <c r="A858" s="226"/>
      <c r="B858" s="29">
        <v>3332</v>
      </c>
      <c r="C858" s="30">
        <v>38</v>
      </c>
      <c r="D858" s="42" t="s">
        <v>2258</v>
      </c>
      <c r="E858" s="42" t="s">
        <v>2259</v>
      </c>
      <c r="F858" s="42" t="s">
        <v>2260</v>
      </c>
      <c r="G858" s="33" t="s">
        <v>12</v>
      </c>
      <c r="H858" s="34" t="s">
        <v>13</v>
      </c>
      <c r="I858" s="35">
        <v>0.92889999999999995</v>
      </c>
      <c r="J858" s="36">
        <v>1002102.4800000002</v>
      </c>
      <c r="K858" s="19">
        <f t="shared" si="29"/>
        <v>1202977.1000000001</v>
      </c>
      <c r="L858" s="37">
        <v>100437.31</v>
      </c>
      <c r="M858" s="38"/>
    </row>
    <row r="859" spans="1:13" s="39" customFormat="1" ht="12.95" customHeight="1" x14ac:dyDescent="0.25">
      <c r="A859" s="226"/>
      <c r="B859" s="29">
        <v>3339</v>
      </c>
      <c r="C859" s="30">
        <v>39</v>
      </c>
      <c r="D859" s="32" t="s">
        <v>2261</v>
      </c>
      <c r="E859" s="32" t="s">
        <v>2262</v>
      </c>
      <c r="F859" s="32" t="s">
        <v>2263</v>
      </c>
      <c r="G859" s="33" t="s">
        <v>12</v>
      </c>
      <c r="H859" s="34" t="s">
        <v>13</v>
      </c>
      <c r="I859" s="35">
        <v>0.94589999999999996</v>
      </c>
      <c r="J859" s="36">
        <v>1021348.7799999998</v>
      </c>
      <c r="K859" s="19">
        <f t="shared" si="29"/>
        <v>1225899.6599999999</v>
      </c>
      <c r="L859" s="37">
        <v>102275.44</v>
      </c>
      <c r="M859" s="38"/>
    </row>
    <row r="860" spans="1:13" s="39" customFormat="1" ht="12.95" customHeight="1" x14ac:dyDescent="0.25">
      <c r="A860" s="226"/>
      <c r="B860" s="29">
        <v>3319</v>
      </c>
      <c r="C860" s="30">
        <v>40</v>
      </c>
      <c r="D860" s="42" t="s">
        <v>2264</v>
      </c>
      <c r="E860" s="42" t="s">
        <v>2265</v>
      </c>
      <c r="F860" s="42" t="s">
        <v>2266</v>
      </c>
      <c r="G860" s="33" t="s">
        <v>12</v>
      </c>
      <c r="H860" s="34" t="s">
        <v>13</v>
      </c>
      <c r="I860" s="35">
        <v>0.92889999999999995</v>
      </c>
      <c r="J860" s="36">
        <v>1003399.9800000002</v>
      </c>
      <c r="K860" s="19">
        <f t="shared" si="29"/>
        <v>1204274.6000000001</v>
      </c>
      <c r="L860" s="37">
        <v>100437.31</v>
      </c>
      <c r="M860" s="38"/>
    </row>
    <row r="861" spans="1:13" s="39" customFormat="1" ht="12.95" customHeight="1" x14ac:dyDescent="0.25">
      <c r="A861" s="226"/>
      <c r="B861" s="29">
        <v>3328</v>
      </c>
      <c r="C861" s="30">
        <v>41</v>
      </c>
      <c r="D861" s="32" t="s">
        <v>1164</v>
      </c>
      <c r="E861" s="32" t="s">
        <v>1165</v>
      </c>
      <c r="F861" s="32" t="s">
        <v>2267</v>
      </c>
      <c r="G861" s="33" t="s">
        <v>12</v>
      </c>
      <c r="H861" s="34" t="s">
        <v>13</v>
      </c>
      <c r="I861" s="35">
        <v>0.95</v>
      </c>
      <c r="J861" s="36">
        <v>1026214.38</v>
      </c>
      <c r="K861" s="19">
        <f t="shared" si="29"/>
        <v>1231651.8799999999</v>
      </c>
      <c r="L861" s="37">
        <v>102718.75</v>
      </c>
      <c r="M861" s="38"/>
    </row>
    <row r="862" spans="1:13" s="39" customFormat="1" ht="12.95" customHeight="1" x14ac:dyDescent="0.25">
      <c r="A862" s="226"/>
      <c r="B862" s="29">
        <v>3329</v>
      </c>
      <c r="C862" s="30">
        <v>42</v>
      </c>
      <c r="D862" s="32" t="s">
        <v>2268</v>
      </c>
      <c r="E862" s="32" t="s">
        <v>2269</v>
      </c>
      <c r="F862" s="32" t="s">
        <v>2270</v>
      </c>
      <c r="G862" s="33" t="s">
        <v>12</v>
      </c>
      <c r="H862" s="34" t="s">
        <v>13</v>
      </c>
      <c r="I862" s="35">
        <v>0.93489999999999995</v>
      </c>
      <c r="J862" s="36">
        <v>1009454.9800000002</v>
      </c>
      <c r="K862" s="19">
        <f t="shared" si="29"/>
        <v>1211627.1000000001</v>
      </c>
      <c r="L862" s="37">
        <v>101086.06</v>
      </c>
      <c r="M862" s="38"/>
    </row>
    <row r="863" spans="1:13" s="39" customFormat="1" ht="12.95" customHeight="1" x14ac:dyDescent="0.25">
      <c r="A863" s="226"/>
      <c r="B863" s="29">
        <v>3331</v>
      </c>
      <c r="C863" s="30">
        <v>43</v>
      </c>
      <c r="D863" s="32" t="s">
        <v>2271</v>
      </c>
      <c r="E863" s="32" t="s">
        <v>2272</v>
      </c>
      <c r="F863" s="32" t="s">
        <v>2273</v>
      </c>
      <c r="G863" s="33" t="s">
        <v>12</v>
      </c>
      <c r="H863" s="34" t="s">
        <v>13</v>
      </c>
      <c r="I863" s="35">
        <v>0.95589999999999997</v>
      </c>
      <c r="J863" s="36">
        <v>1031620.6299999999</v>
      </c>
      <c r="K863" s="19">
        <f t="shared" si="29"/>
        <v>1238334.01</v>
      </c>
      <c r="L863" s="37">
        <v>103356.69</v>
      </c>
      <c r="M863" s="38"/>
    </row>
    <row r="864" spans="1:13" s="39" customFormat="1" ht="12.95" customHeight="1" x14ac:dyDescent="0.25">
      <c r="A864" s="226"/>
      <c r="B864" s="29">
        <v>3306</v>
      </c>
      <c r="C864" s="30">
        <v>44</v>
      </c>
      <c r="D864" s="32" t="s">
        <v>2279</v>
      </c>
      <c r="E864" s="32" t="s">
        <v>2280</v>
      </c>
      <c r="F864" s="32" t="s">
        <v>2281</v>
      </c>
      <c r="G864" s="33" t="s">
        <v>12</v>
      </c>
      <c r="H864" s="34" t="s">
        <v>13</v>
      </c>
      <c r="I864" s="35">
        <v>0</v>
      </c>
      <c r="J864" s="36">
        <v>589054.19999999995</v>
      </c>
      <c r="K864" s="19">
        <f t="shared" si="29"/>
        <v>589054.19999999995</v>
      </c>
      <c r="L864" s="37">
        <v>0</v>
      </c>
      <c r="M864" s="38" t="s">
        <v>5685</v>
      </c>
    </row>
    <row r="865" spans="1:13" s="39" customFormat="1" ht="19.5" customHeight="1" x14ac:dyDescent="0.25">
      <c r="A865" s="226"/>
      <c r="B865" s="29">
        <v>3335</v>
      </c>
      <c r="C865" s="30">
        <v>45</v>
      </c>
      <c r="D865" s="53" t="s">
        <v>2274</v>
      </c>
      <c r="E865" s="53" t="s">
        <v>5698</v>
      </c>
      <c r="F865" s="53" t="s">
        <v>2275</v>
      </c>
      <c r="G865" s="33" t="s">
        <v>12</v>
      </c>
      <c r="H865" s="34" t="s">
        <v>13</v>
      </c>
      <c r="I865" s="35">
        <v>0.96140000000000003</v>
      </c>
      <c r="J865" s="36">
        <v>827286.04</v>
      </c>
      <c r="K865" s="19">
        <f t="shared" si="29"/>
        <v>1035188.8</v>
      </c>
      <c r="L865" s="37">
        <v>103951.38</v>
      </c>
      <c r="M865" s="38"/>
    </row>
    <row r="866" spans="1:13" s="39" customFormat="1" ht="12.95" customHeight="1" x14ac:dyDescent="0.25">
      <c r="A866" s="226"/>
      <c r="B866" s="29"/>
      <c r="C866" s="30"/>
      <c r="D866" s="31" t="s">
        <v>5732</v>
      </c>
      <c r="E866" s="32"/>
      <c r="F866" s="32"/>
      <c r="G866" s="33"/>
      <c r="H866" s="34"/>
      <c r="I866" s="35"/>
      <c r="J866" s="36"/>
      <c r="K866" s="19"/>
      <c r="L866" s="37"/>
      <c r="M866" s="38"/>
    </row>
    <row r="867" spans="1:13" s="39" customFormat="1" ht="12.95" customHeight="1" x14ac:dyDescent="0.25">
      <c r="A867" s="226"/>
      <c r="B867" s="29">
        <v>3309</v>
      </c>
      <c r="C867" s="30">
        <v>1</v>
      </c>
      <c r="D867" s="42" t="s">
        <v>2276</v>
      </c>
      <c r="E867" s="42" t="s">
        <v>2277</v>
      </c>
      <c r="F867" s="42" t="s">
        <v>2278</v>
      </c>
      <c r="G867" s="33" t="s">
        <v>5731</v>
      </c>
      <c r="H867" s="34" t="s">
        <v>13</v>
      </c>
      <c r="I867" s="35">
        <v>0.94799999999999995</v>
      </c>
      <c r="J867" s="36">
        <v>1483078.5899999999</v>
      </c>
      <c r="K867" s="19">
        <f>ROUND(J867+L867*2,2)</f>
        <v>1807863.39</v>
      </c>
      <c r="L867" s="37">
        <v>162392.4</v>
      </c>
      <c r="M867" s="38"/>
    </row>
    <row r="868" spans="1:13" s="39" customFormat="1" ht="12.95" customHeight="1" x14ac:dyDescent="0.25">
      <c r="A868" s="226"/>
      <c r="B868" s="29"/>
      <c r="C868" s="30"/>
      <c r="D868" s="31" t="s">
        <v>15</v>
      </c>
      <c r="E868" s="32"/>
      <c r="F868" s="32"/>
      <c r="G868" s="33"/>
      <c r="H868" s="34"/>
      <c r="I868" s="35"/>
      <c r="J868" s="36"/>
      <c r="K868" s="19"/>
      <c r="L868" s="37"/>
      <c r="M868" s="38"/>
    </row>
    <row r="869" spans="1:13" s="39" customFormat="1" ht="12.95" customHeight="1" x14ac:dyDescent="0.25">
      <c r="A869" s="226"/>
      <c r="B869" s="29">
        <v>3347</v>
      </c>
      <c r="C869" s="30">
        <v>1</v>
      </c>
      <c r="D869" s="53" t="s">
        <v>5705</v>
      </c>
      <c r="E869" s="53" t="s">
        <v>5706</v>
      </c>
      <c r="F869" s="53" t="s">
        <v>5707</v>
      </c>
      <c r="G869" s="33" t="s">
        <v>5735</v>
      </c>
      <c r="H869" s="34" t="s">
        <v>13</v>
      </c>
      <c r="I869" s="35">
        <v>0.97460000000000002</v>
      </c>
      <c r="J869" s="36">
        <v>1377856.97</v>
      </c>
      <c r="K869" s="19">
        <f>ROUND(J869+L869*2,2)</f>
        <v>1771530.39</v>
      </c>
      <c r="L869" s="37">
        <v>196836.71</v>
      </c>
      <c r="M869" s="38"/>
    </row>
    <row r="870" spans="1:13" s="39" customFormat="1" ht="12.95" customHeight="1" x14ac:dyDescent="0.25">
      <c r="A870" s="227"/>
      <c r="B870" s="29">
        <v>3333</v>
      </c>
      <c r="C870" s="30">
        <v>2</v>
      </c>
      <c r="D870" s="32" t="s">
        <v>2282</v>
      </c>
      <c r="E870" s="32" t="s">
        <v>2283</v>
      </c>
      <c r="F870" s="32" t="s">
        <v>2284</v>
      </c>
      <c r="G870" s="33" t="s">
        <v>5735</v>
      </c>
      <c r="H870" s="34" t="s">
        <v>13</v>
      </c>
      <c r="I870" s="35">
        <v>0.84909999999999997</v>
      </c>
      <c r="J870" s="36">
        <v>1714898.9999999998</v>
      </c>
      <c r="K870" s="19">
        <f>ROUND(J870+L870*2,2)</f>
        <v>2057878.8</v>
      </c>
      <c r="L870" s="37">
        <v>171489.9</v>
      </c>
      <c r="M870" s="38"/>
    </row>
    <row r="871" spans="1:13" s="54" customFormat="1" ht="12.95" customHeight="1" x14ac:dyDescent="0.2">
      <c r="A871" s="225" t="s">
        <v>2285</v>
      </c>
      <c r="B871" s="29"/>
      <c r="C871" s="30"/>
      <c r="D871" s="31" t="s">
        <v>11</v>
      </c>
      <c r="E871" s="32"/>
      <c r="F871" s="32"/>
      <c r="G871" s="33"/>
      <c r="H871" s="34"/>
      <c r="I871" s="35"/>
      <c r="J871" s="36"/>
      <c r="K871" s="19"/>
      <c r="L871" s="37"/>
      <c r="M871" s="38"/>
    </row>
    <row r="872" spans="1:13" s="54" customFormat="1" ht="12.95" customHeight="1" x14ac:dyDescent="0.2">
      <c r="A872" s="226"/>
      <c r="B872" s="29">
        <v>4838</v>
      </c>
      <c r="C872" s="30">
        <v>1</v>
      </c>
      <c r="D872" s="32" t="s">
        <v>2286</v>
      </c>
      <c r="E872" s="32" t="s">
        <v>2287</v>
      </c>
      <c r="F872" s="32" t="s">
        <v>2288</v>
      </c>
      <c r="G872" s="33" t="s">
        <v>12</v>
      </c>
      <c r="H872" s="34" t="s">
        <v>13</v>
      </c>
      <c r="I872" s="35">
        <v>0.90600000000000003</v>
      </c>
      <c r="J872" s="36">
        <v>975395.65</v>
      </c>
      <c r="K872" s="19">
        <f t="shared" ref="K872:K910" si="30">ROUND(J872+L872*2,2)</f>
        <v>1171318.1499999999</v>
      </c>
      <c r="L872" s="37">
        <v>97961.25</v>
      </c>
      <c r="M872" s="38"/>
    </row>
    <row r="873" spans="1:13" s="54" customFormat="1" ht="12.95" customHeight="1" x14ac:dyDescent="0.2">
      <c r="A873" s="226"/>
      <c r="B873" s="29">
        <v>4824</v>
      </c>
      <c r="C873" s="30">
        <v>2</v>
      </c>
      <c r="D873" s="32" t="s">
        <v>2289</v>
      </c>
      <c r="E873" s="32" t="s">
        <v>2290</v>
      </c>
      <c r="F873" s="32" t="s">
        <v>2291</v>
      </c>
      <c r="G873" s="33" t="s">
        <v>12</v>
      </c>
      <c r="H873" s="34" t="s">
        <v>13</v>
      </c>
      <c r="I873" s="35">
        <v>0.9395</v>
      </c>
      <c r="J873" s="36">
        <v>1012698.7499999998</v>
      </c>
      <c r="K873" s="19">
        <f t="shared" si="30"/>
        <v>1215865.6299999999</v>
      </c>
      <c r="L873" s="37">
        <v>101583.44</v>
      </c>
      <c r="M873" s="38"/>
    </row>
    <row r="874" spans="1:13" s="54" customFormat="1" ht="12.95" customHeight="1" x14ac:dyDescent="0.2">
      <c r="A874" s="226"/>
      <c r="B874" s="29">
        <v>4825</v>
      </c>
      <c r="C874" s="30">
        <v>3</v>
      </c>
      <c r="D874" s="32" t="s">
        <v>2292</v>
      </c>
      <c r="E874" s="32" t="s">
        <v>2293</v>
      </c>
      <c r="F874" s="32" t="s">
        <v>2294</v>
      </c>
      <c r="G874" s="33" t="s">
        <v>12</v>
      </c>
      <c r="H874" s="34" t="s">
        <v>13</v>
      </c>
      <c r="I874" s="35">
        <v>0.9294</v>
      </c>
      <c r="J874" s="36">
        <v>988154.4</v>
      </c>
      <c r="K874" s="19">
        <f t="shared" si="30"/>
        <v>1189137.1599999999</v>
      </c>
      <c r="L874" s="37">
        <v>100491.38</v>
      </c>
      <c r="M874" s="38"/>
    </row>
    <row r="875" spans="1:13" s="54" customFormat="1" ht="12.95" customHeight="1" x14ac:dyDescent="0.2">
      <c r="A875" s="226"/>
      <c r="B875" s="29">
        <v>4802</v>
      </c>
      <c r="C875" s="30">
        <v>4</v>
      </c>
      <c r="D875" s="32" t="s">
        <v>2295</v>
      </c>
      <c r="E875" s="32" t="s">
        <v>722</v>
      </c>
      <c r="F875" s="32" t="s">
        <v>2296</v>
      </c>
      <c r="G875" s="33" t="s">
        <v>12</v>
      </c>
      <c r="H875" s="34" t="s">
        <v>13</v>
      </c>
      <c r="I875" s="35">
        <v>0.92549999999999999</v>
      </c>
      <c r="J875" s="36">
        <v>997345.00999999978</v>
      </c>
      <c r="K875" s="19">
        <f t="shared" si="30"/>
        <v>1197484.3899999999</v>
      </c>
      <c r="L875" s="37">
        <v>100069.69</v>
      </c>
      <c r="M875" s="38"/>
    </row>
    <row r="876" spans="1:13" s="54" customFormat="1" ht="12.95" customHeight="1" x14ac:dyDescent="0.2">
      <c r="A876" s="226"/>
      <c r="B876" s="29">
        <v>4820</v>
      </c>
      <c r="C876" s="30">
        <v>5</v>
      </c>
      <c r="D876" s="32" t="s">
        <v>2297</v>
      </c>
      <c r="E876" s="32" t="s">
        <v>2298</v>
      </c>
      <c r="F876" s="32" t="s">
        <v>2299</v>
      </c>
      <c r="G876" s="33" t="s">
        <v>12</v>
      </c>
      <c r="H876" s="34" t="s">
        <v>13</v>
      </c>
      <c r="I876" s="35">
        <v>0.92649999999999999</v>
      </c>
      <c r="J876" s="36">
        <v>991398.10000000009</v>
      </c>
      <c r="K876" s="19">
        <f t="shared" si="30"/>
        <v>1191753.72</v>
      </c>
      <c r="L876" s="37">
        <v>100177.81</v>
      </c>
      <c r="M876" s="38"/>
    </row>
    <row r="877" spans="1:13" s="54" customFormat="1" ht="12.95" customHeight="1" x14ac:dyDescent="0.2">
      <c r="A877" s="226"/>
      <c r="B877" s="43">
        <v>4815</v>
      </c>
      <c r="C877" s="30">
        <v>6</v>
      </c>
      <c r="D877" s="42" t="s">
        <v>2300</v>
      </c>
      <c r="E877" s="42" t="s">
        <v>2301</v>
      </c>
      <c r="F877" s="42" t="s">
        <v>2302</v>
      </c>
      <c r="G877" s="33" t="s">
        <v>12</v>
      </c>
      <c r="H877" s="34" t="s">
        <v>13</v>
      </c>
      <c r="I877" s="35">
        <v>0.92379999999999995</v>
      </c>
      <c r="J877" s="36">
        <v>983829.41</v>
      </c>
      <c r="K877" s="19">
        <f t="shared" si="30"/>
        <v>1183601.17</v>
      </c>
      <c r="L877" s="37">
        <v>99885.88</v>
      </c>
      <c r="M877" s="38"/>
    </row>
    <row r="878" spans="1:13" s="54" customFormat="1" ht="12.95" customHeight="1" x14ac:dyDescent="0.2">
      <c r="A878" s="226"/>
      <c r="B878" s="29">
        <v>4822</v>
      </c>
      <c r="C878" s="30">
        <v>7</v>
      </c>
      <c r="D878" s="32" t="s">
        <v>2303</v>
      </c>
      <c r="E878" s="32" t="s">
        <v>2304</v>
      </c>
      <c r="F878" s="32" t="s">
        <v>2305</v>
      </c>
      <c r="G878" s="33" t="s">
        <v>12</v>
      </c>
      <c r="H878" s="34" t="s">
        <v>13</v>
      </c>
      <c r="I878" s="35">
        <v>0.93049999999999999</v>
      </c>
      <c r="J878" s="36">
        <v>1003508.1000000001</v>
      </c>
      <c r="K878" s="19">
        <f t="shared" si="30"/>
        <v>1204728.72</v>
      </c>
      <c r="L878" s="37">
        <v>100610.31</v>
      </c>
      <c r="M878" s="38"/>
    </row>
    <row r="879" spans="1:13" s="39" customFormat="1" ht="12.95" customHeight="1" x14ac:dyDescent="0.25">
      <c r="A879" s="226"/>
      <c r="B879" s="29">
        <v>4839</v>
      </c>
      <c r="C879" s="30">
        <v>8</v>
      </c>
      <c r="D879" s="42" t="s">
        <v>2306</v>
      </c>
      <c r="E879" s="42" t="s">
        <v>2307</v>
      </c>
      <c r="F879" s="42" t="s">
        <v>2308</v>
      </c>
      <c r="G879" s="27" t="s">
        <v>12</v>
      </c>
      <c r="H879" s="34" t="s">
        <v>13</v>
      </c>
      <c r="I879" s="35">
        <v>0.91400000000000003</v>
      </c>
      <c r="J879" s="36">
        <v>984045.65</v>
      </c>
      <c r="K879" s="19">
        <f t="shared" si="30"/>
        <v>1181698.1499999999</v>
      </c>
      <c r="L879" s="37">
        <v>98826.25</v>
      </c>
      <c r="M879" s="38"/>
    </row>
    <row r="880" spans="1:13" s="39" customFormat="1" ht="12.95" customHeight="1" x14ac:dyDescent="0.25">
      <c r="A880" s="226"/>
      <c r="B880" s="29">
        <v>4821</v>
      </c>
      <c r="C880" s="30">
        <v>9</v>
      </c>
      <c r="D880" s="32" t="s">
        <v>2309</v>
      </c>
      <c r="E880" s="32" t="s">
        <v>2310</v>
      </c>
      <c r="F880" s="32" t="s">
        <v>2311</v>
      </c>
      <c r="G880" s="50" t="s">
        <v>12</v>
      </c>
      <c r="H880" s="34" t="s">
        <v>13</v>
      </c>
      <c r="I880" s="35">
        <v>0.93220000000000003</v>
      </c>
      <c r="J880" s="36">
        <v>999615.65</v>
      </c>
      <c r="K880" s="19">
        <f t="shared" si="30"/>
        <v>1201203.9099999999</v>
      </c>
      <c r="L880" s="37">
        <v>100794.13</v>
      </c>
      <c r="M880" s="38"/>
    </row>
    <row r="881" spans="1:13" s="39" customFormat="1" ht="12.95" customHeight="1" x14ac:dyDescent="0.25">
      <c r="A881" s="226"/>
      <c r="B881" s="29">
        <v>4829</v>
      </c>
      <c r="C881" s="30">
        <v>10</v>
      </c>
      <c r="D881" s="32" t="s">
        <v>2312</v>
      </c>
      <c r="E881" s="32" t="s">
        <v>2313</v>
      </c>
      <c r="F881" s="32" t="s">
        <v>2314</v>
      </c>
      <c r="G881" s="50" t="s">
        <v>12</v>
      </c>
      <c r="H881" s="34" t="s">
        <v>13</v>
      </c>
      <c r="I881" s="35">
        <v>0.90449999999999997</v>
      </c>
      <c r="J881" s="36">
        <v>973773.75000000023</v>
      </c>
      <c r="K881" s="19">
        <f t="shared" si="30"/>
        <v>1169371.8700000001</v>
      </c>
      <c r="L881" s="37">
        <v>97799.06</v>
      </c>
      <c r="M881" s="38"/>
    </row>
    <row r="882" spans="1:13" s="39" customFormat="1" ht="12.95" customHeight="1" x14ac:dyDescent="0.25">
      <c r="A882" s="226"/>
      <c r="B882" s="29">
        <v>4804</v>
      </c>
      <c r="C882" s="30">
        <v>11</v>
      </c>
      <c r="D882" s="32" t="s">
        <v>2315</v>
      </c>
      <c r="E882" s="32" t="s">
        <v>2316</v>
      </c>
      <c r="F882" s="32" t="s">
        <v>2317</v>
      </c>
      <c r="G882" s="50" t="s">
        <v>12</v>
      </c>
      <c r="H882" s="34" t="s">
        <v>13</v>
      </c>
      <c r="I882" s="35">
        <v>0.9375</v>
      </c>
      <c r="J882" s="36">
        <v>903979.05999999982</v>
      </c>
      <c r="K882" s="19">
        <f t="shared" si="30"/>
        <v>1106713.44</v>
      </c>
      <c r="L882" s="37">
        <v>101367.19</v>
      </c>
      <c r="M882" s="38"/>
    </row>
    <row r="883" spans="1:13" s="39" customFormat="1" ht="12.95" customHeight="1" x14ac:dyDescent="0.25">
      <c r="A883" s="226"/>
      <c r="B883" s="29">
        <v>4814</v>
      </c>
      <c r="C883" s="30">
        <v>12</v>
      </c>
      <c r="D883" s="32" t="s">
        <v>608</v>
      </c>
      <c r="E883" s="32" t="s">
        <v>2318</v>
      </c>
      <c r="F883" s="32" t="s">
        <v>2319</v>
      </c>
      <c r="G883" s="50" t="s">
        <v>12</v>
      </c>
      <c r="H883" s="34" t="s">
        <v>13</v>
      </c>
      <c r="I883" s="35">
        <v>0.94340000000000002</v>
      </c>
      <c r="J883" s="36">
        <v>999010.15</v>
      </c>
      <c r="K883" s="19">
        <f t="shared" si="30"/>
        <v>1203020.4099999999</v>
      </c>
      <c r="L883" s="37">
        <v>102005.13</v>
      </c>
      <c r="M883" s="38"/>
    </row>
    <row r="884" spans="1:13" s="39" customFormat="1" ht="12.95" customHeight="1" x14ac:dyDescent="0.25">
      <c r="A884" s="226"/>
      <c r="B884" s="29">
        <v>4809</v>
      </c>
      <c r="C884" s="30">
        <v>13</v>
      </c>
      <c r="D884" s="32" t="s">
        <v>2320</v>
      </c>
      <c r="E884" s="32" t="s">
        <v>2321</v>
      </c>
      <c r="F884" s="32" t="s">
        <v>2322</v>
      </c>
      <c r="G884" s="50" t="s">
        <v>12</v>
      </c>
      <c r="H884" s="34" t="s">
        <v>13</v>
      </c>
      <c r="I884" s="35">
        <v>0.98750000000000004</v>
      </c>
      <c r="J884" s="36">
        <v>1067734.3999999997</v>
      </c>
      <c r="K884" s="19">
        <f t="shared" si="30"/>
        <v>1281281.28</v>
      </c>
      <c r="L884" s="37">
        <v>106773.44</v>
      </c>
      <c r="M884" s="38"/>
    </row>
    <row r="885" spans="1:13" s="39" customFormat="1" ht="12.95" customHeight="1" x14ac:dyDescent="0.25">
      <c r="A885" s="226"/>
      <c r="B885" s="29">
        <v>4832</v>
      </c>
      <c r="C885" s="30">
        <v>14</v>
      </c>
      <c r="D885" s="32" t="s">
        <v>2323</v>
      </c>
      <c r="E885" s="32" t="s">
        <v>2324</v>
      </c>
      <c r="F885" s="32" t="s">
        <v>2325</v>
      </c>
      <c r="G885" s="50" t="s">
        <v>12</v>
      </c>
      <c r="H885" s="34" t="s">
        <v>13</v>
      </c>
      <c r="I885" s="35">
        <v>0.9355</v>
      </c>
      <c r="J885" s="36">
        <v>1003183.7499999998</v>
      </c>
      <c r="K885" s="19">
        <f t="shared" si="30"/>
        <v>1205485.6299999999</v>
      </c>
      <c r="L885" s="37">
        <v>101150.94</v>
      </c>
      <c r="M885" s="38"/>
    </row>
    <row r="886" spans="1:13" s="39" customFormat="1" ht="12.95" customHeight="1" x14ac:dyDescent="0.25">
      <c r="A886" s="226"/>
      <c r="B886" s="29">
        <v>4808</v>
      </c>
      <c r="C886" s="30">
        <v>15</v>
      </c>
      <c r="D886" s="32" t="s">
        <v>2326</v>
      </c>
      <c r="E886" s="32" t="s">
        <v>2327</v>
      </c>
      <c r="F886" s="32" t="s">
        <v>2328</v>
      </c>
      <c r="G886" s="50" t="s">
        <v>12</v>
      </c>
      <c r="H886" s="34" t="s">
        <v>13</v>
      </c>
      <c r="I886" s="35">
        <v>0.93100000000000005</v>
      </c>
      <c r="J886" s="36">
        <v>991830.65</v>
      </c>
      <c r="K886" s="19">
        <f t="shared" si="30"/>
        <v>1193159.4099999999</v>
      </c>
      <c r="L886" s="37">
        <v>100664.38</v>
      </c>
      <c r="M886" s="38"/>
    </row>
    <row r="887" spans="1:13" s="39" customFormat="1" ht="12.95" customHeight="1" x14ac:dyDescent="0.25">
      <c r="A887" s="226"/>
      <c r="B887" s="29">
        <v>4813</v>
      </c>
      <c r="C887" s="30">
        <v>16</v>
      </c>
      <c r="D887" s="42" t="s">
        <v>2329</v>
      </c>
      <c r="E887" s="42" t="s">
        <v>2330</v>
      </c>
      <c r="F887" s="42" t="s">
        <v>2331</v>
      </c>
      <c r="G887" s="27" t="s">
        <v>12</v>
      </c>
      <c r="H887" s="34" t="s">
        <v>13</v>
      </c>
      <c r="I887" s="35">
        <v>0.98399999999999999</v>
      </c>
      <c r="J887" s="36">
        <v>1063409.3999999999</v>
      </c>
      <c r="K887" s="19">
        <f t="shared" si="30"/>
        <v>1276199.3999999999</v>
      </c>
      <c r="L887" s="37">
        <v>106395</v>
      </c>
      <c r="M887" s="38"/>
    </row>
    <row r="888" spans="1:13" s="39" customFormat="1" ht="12.95" customHeight="1" x14ac:dyDescent="0.25">
      <c r="A888" s="226"/>
      <c r="B888" s="29">
        <v>4818</v>
      </c>
      <c r="C888" s="30">
        <v>17</v>
      </c>
      <c r="D888" s="32" t="s">
        <v>2332</v>
      </c>
      <c r="E888" s="32" t="s">
        <v>2333</v>
      </c>
      <c r="F888" s="32" t="s">
        <v>2334</v>
      </c>
      <c r="G888" s="50" t="s">
        <v>12</v>
      </c>
      <c r="H888" s="34" t="s">
        <v>13</v>
      </c>
      <c r="I888" s="35">
        <v>0.97499999999999998</v>
      </c>
      <c r="J888" s="36">
        <v>1053678.1499999999</v>
      </c>
      <c r="K888" s="19">
        <f t="shared" si="30"/>
        <v>1264521.9099999999</v>
      </c>
      <c r="L888" s="37">
        <v>105421.88</v>
      </c>
      <c r="M888" s="38"/>
    </row>
    <row r="889" spans="1:13" s="39" customFormat="1" ht="12.95" customHeight="1" x14ac:dyDescent="0.25">
      <c r="A889" s="226"/>
      <c r="B889" s="29">
        <v>4803</v>
      </c>
      <c r="C889" s="30">
        <v>18</v>
      </c>
      <c r="D889" s="42" t="s">
        <v>2335</v>
      </c>
      <c r="E889" s="42" t="s">
        <v>2336</v>
      </c>
      <c r="F889" s="42" t="s">
        <v>2337</v>
      </c>
      <c r="G889" s="27" t="s">
        <v>12</v>
      </c>
      <c r="H889" s="34" t="s">
        <v>13</v>
      </c>
      <c r="I889" s="35">
        <v>0.9294</v>
      </c>
      <c r="J889" s="36">
        <v>995831.3</v>
      </c>
      <c r="K889" s="19">
        <f t="shared" si="30"/>
        <v>1196814.06</v>
      </c>
      <c r="L889" s="37">
        <v>100491.38</v>
      </c>
      <c r="M889" s="38"/>
    </row>
    <row r="890" spans="1:13" s="39" customFormat="1" ht="12.95" customHeight="1" x14ac:dyDescent="0.25">
      <c r="A890" s="226"/>
      <c r="B890" s="29">
        <v>4800</v>
      </c>
      <c r="C890" s="30">
        <v>19</v>
      </c>
      <c r="D890" s="32" t="s">
        <v>2168</v>
      </c>
      <c r="E890" s="32" t="s">
        <v>2169</v>
      </c>
      <c r="F890" s="32" t="s">
        <v>2338</v>
      </c>
      <c r="G890" s="50" t="s">
        <v>12</v>
      </c>
      <c r="H890" s="34" t="s">
        <v>13</v>
      </c>
      <c r="I890" s="35">
        <v>0.92879999999999996</v>
      </c>
      <c r="J890" s="36">
        <v>993236.25</v>
      </c>
      <c r="K890" s="19">
        <f t="shared" si="30"/>
        <v>1194089.25</v>
      </c>
      <c r="L890" s="37">
        <v>100426.5</v>
      </c>
      <c r="M890" s="38"/>
    </row>
    <row r="891" spans="1:13" s="39" customFormat="1" ht="12.95" customHeight="1" x14ac:dyDescent="0.25">
      <c r="A891" s="226"/>
      <c r="B891" s="29">
        <v>4805</v>
      </c>
      <c r="C891" s="30">
        <v>20</v>
      </c>
      <c r="D891" s="32" t="s">
        <v>2339</v>
      </c>
      <c r="E891" s="32" t="s">
        <v>2340</v>
      </c>
      <c r="F891" s="32" t="s">
        <v>2341</v>
      </c>
      <c r="G891" s="50" t="s">
        <v>12</v>
      </c>
      <c r="H891" s="34" t="s">
        <v>13</v>
      </c>
      <c r="I891" s="35">
        <v>0.98450000000000004</v>
      </c>
      <c r="J891" s="36">
        <v>1064490.6000000003</v>
      </c>
      <c r="K891" s="19">
        <f t="shared" si="30"/>
        <v>1277388.72</v>
      </c>
      <c r="L891" s="37">
        <v>106449.06</v>
      </c>
      <c r="M891" s="38"/>
    </row>
    <row r="892" spans="1:13" s="39" customFormat="1" ht="12.95" customHeight="1" x14ac:dyDescent="0.25">
      <c r="A892" s="226"/>
      <c r="B892" s="29">
        <v>4835</v>
      </c>
      <c r="C892" s="30">
        <v>21</v>
      </c>
      <c r="D892" s="42" t="s">
        <v>2342</v>
      </c>
      <c r="E892" s="42" t="s">
        <v>2343</v>
      </c>
      <c r="F892" s="42" t="s">
        <v>2344</v>
      </c>
      <c r="G892" s="27" t="s">
        <v>12</v>
      </c>
      <c r="H892" s="34" t="s">
        <v>13</v>
      </c>
      <c r="I892" s="35">
        <v>0.92979999999999996</v>
      </c>
      <c r="J892" s="36">
        <v>1000372.53</v>
      </c>
      <c r="K892" s="19">
        <f t="shared" si="30"/>
        <v>1201441.79</v>
      </c>
      <c r="L892" s="37">
        <v>100534.63</v>
      </c>
      <c r="M892" s="38"/>
    </row>
    <row r="893" spans="1:13" s="39" customFormat="1" ht="12.95" customHeight="1" x14ac:dyDescent="0.25">
      <c r="A893" s="226"/>
      <c r="B893" s="29">
        <v>4828</v>
      </c>
      <c r="C893" s="30">
        <v>22</v>
      </c>
      <c r="D893" s="32" t="s">
        <v>1018</v>
      </c>
      <c r="E893" s="32" t="s">
        <v>1670</v>
      </c>
      <c r="F893" s="32" t="s">
        <v>2345</v>
      </c>
      <c r="G893" s="33" t="s">
        <v>12</v>
      </c>
      <c r="H893" s="34" t="s">
        <v>13</v>
      </c>
      <c r="I893" s="35">
        <v>0.97989999999999999</v>
      </c>
      <c r="J893" s="36">
        <v>1059516.8999999997</v>
      </c>
      <c r="K893" s="19">
        <f t="shared" si="30"/>
        <v>1271420.28</v>
      </c>
      <c r="L893" s="37">
        <v>105951.69</v>
      </c>
      <c r="M893" s="38"/>
    </row>
    <row r="894" spans="1:13" s="39" customFormat="1" ht="12.95" customHeight="1" x14ac:dyDescent="0.25">
      <c r="A894" s="226"/>
      <c r="B894" s="29">
        <v>4834</v>
      </c>
      <c r="C894" s="30">
        <v>23</v>
      </c>
      <c r="D894" s="32" t="s">
        <v>1201</v>
      </c>
      <c r="E894" s="32" t="s">
        <v>2346</v>
      </c>
      <c r="F894" s="32" t="s">
        <v>2347</v>
      </c>
      <c r="G894" s="33" t="s">
        <v>12</v>
      </c>
      <c r="H894" s="34" t="s">
        <v>13</v>
      </c>
      <c r="I894" s="35">
        <v>0.93669999999999998</v>
      </c>
      <c r="J894" s="36">
        <v>1009995.6399999999</v>
      </c>
      <c r="K894" s="19">
        <f t="shared" si="30"/>
        <v>1212557.02</v>
      </c>
      <c r="L894" s="37">
        <v>101280.69</v>
      </c>
      <c r="M894" s="38"/>
    </row>
    <row r="895" spans="1:13" s="39" customFormat="1" ht="12.95" customHeight="1" x14ac:dyDescent="0.25">
      <c r="A895" s="226"/>
      <c r="B895" s="29">
        <v>4806</v>
      </c>
      <c r="C895" s="30">
        <v>24</v>
      </c>
      <c r="D895" s="32" t="s">
        <v>2348</v>
      </c>
      <c r="E895" s="32" t="s">
        <v>2349</v>
      </c>
      <c r="F895" s="32" t="s">
        <v>2350</v>
      </c>
      <c r="G895" s="33" t="s">
        <v>12</v>
      </c>
      <c r="H895" s="34" t="s">
        <v>13</v>
      </c>
      <c r="I895" s="35">
        <v>0.9325</v>
      </c>
      <c r="J895" s="36">
        <v>999940.00000000023</v>
      </c>
      <c r="K895" s="19">
        <f t="shared" si="30"/>
        <v>1201593.1200000001</v>
      </c>
      <c r="L895" s="37">
        <v>100826.56</v>
      </c>
      <c r="M895" s="38"/>
    </row>
    <row r="896" spans="1:13" s="39" customFormat="1" ht="12.95" customHeight="1" x14ac:dyDescent="0.25">
      <c r="A896" s="226"/>
      <c r="B896" s="29">
        <v>4810</v>
      </c>
      <c r="C896" s="30">
        <v>25</v>
      </c>
      <c r="D896" s="32" t="s">
        <v>2351</v>
      </c>
      <c r="E896" s="32" t="s">
        <v>2352</v>
      </c>
      <c r="F896" s="32" t="s">
        <v>2353</v>
      </c>
      <c r="G896" s="33" t="s">
        <v>12</v>
      </c>
      <c r="H896" s="34" t="s">
        <v>13</v>
      </c>
      <c r="I896" s="35">
        <v>0.95069999999999999</v>
      </c>
      <c r="J896" s="36">
        <v>1019618.7499999998</v>
      </c>
      <c r="K896" s="19">
        <f t="shared" si="30"/>
        <v>1225207.6299999999</v>
      </c>
      <c r="L896" s="37">
        <v>102794.44</v>
      </c>
      <c r="M896" s="38"/>
    </row>
    <row r="897" spans="1:13" s="39" customFormat="1" ht="12.95" customHeight="1" x14ac:dyDescent="0.25">
      <c r="A897" s="226"/>
      <c r="B897" s="29">
        <v>4811</v>
      </c>
      <c r="C897" s="30">
        <v>26</v>
      </c>
      <c r="D897" s="32" t="s">
        <v>2354</v>
      </c>
      <c r="E897" s="32" t="s">
        <v>2355</v>
      </c>
      <c r="F897" s="32" t="s">
        <v>2356</v>
      </c>
      <c r="G897" s="33" t="s">
        <v>12</v>
      </c>
      <c r="H897" s="34" t="s">
        <v>13</v>
      </c>
      <c r="I897" s="35">
        <v>0.9597</v>
      </c>
      <c r="J897" s="36">
        <v>1033783.1000000001</v>
      </c>
      <c r="K897" s="19">
        <f t="shared" si="30"/>
        <v>1241318.22</v>
      </c>
      <c r="L897" s="37">
        <v>103767.56</v>
      </c>
      <c r="M897" s="38"/>
    </row>
    <row r="898" spans="1:13" s="39" customFormat="1" ht="12.95" customHeight="1" x14ac:dyDescent="0.25">
      <c r="A898" s="226"/>
      <c r="B898" s="29">
        <v>4807</v>
      </c>
      <c r="C898" s="30">
        <v>27</v>
      </c>
      <c r="D898" s="32" t="s">
        <v>2357</v>
      </c>
      <c r="E898" s="32" t="s">
        <v>2358</v>
      </c>
      <c r="F898" s="32" t="s">
        <v>2359</v>
      </c>
      <c r="G898" s="33" t="s">
        <v>12</v>
      </c>
      <c r="H898" s="34" t="s">
        <v>13</v>
      </c>
      <c r="I898" s="35">
        <v>0.92</v>
      </c>
      <c r="J898" s="36">
        <v>985451.25</v>
      </c>
      <c r="K898" s="19">
        <f t="shared" si="30"/>
        <v>1184401.25</v>
      </c>
      <c r="L898" s="37">
        <v>99475</v>
      </c>
      <c r="M898" s="38"/>
    </row>
    <row r="899" spans="1:13" s="39" customFormat="1" ht="12.95" customHeight="1" x14ac:dyDescent="0.25">
      <c r="A899" s="226"/>
      <c r="B899" s="29">
        <v>4812</v>
      </c>
      <c r="C899" s="30">
        <v>28</v>
      </c>
      <c r="D899" s="32" t="s">
        <v>2360</v>
      </c>
      <c r="E899" s="32" t="s">
        <v>2361</v>
      </c>
      <c r="F899" s="32" t="s">
        <v>2362</v>
      </c>
      <c r="G899" s="33" t="s">
        <v>12</v>
      </c>
      <c r="H899" s="34" t="s">
        <v>13</v>
      </c>
      <c r="I899" s="35">
        <v>0.93899999999999995</v>
      </c>
      <c r="J899" s="36">
        <v>1006211.3</v>
      </c>
      <c r="K899" s="19">
        <f t="shared" si="30"/>
        <v>1209270.06</v>
      </c>
      <c r="L899" s="37">
        <v>101529.38</v>
      </c>
      <c r="M899" s="38"/>
    </row>
    <row r="900" spans="1:13" s="39" customFormat="1" ht="12.95" customHeight="1" x14ac:dyDescent="0.25">
      <c r="A900" s="226"/>
      <c r="B900" s="29">
        <v>4823</v>
      </c>
      <c r="C900" s="30">
        <v>29</v>
      </c>
      <c r="D900" s="32" t="s">
        <v>2363</v>
      </c>
      <c r="E900" s="32" t="s">
        <v>2364</v>
      </c>
      <c r="F900" s="32" t="s">
        <v>2365</v>
      </c>
      <c r="G900" s="33" t="s">
        <v>12</v>
      </c>
      <c r="H900" s="34" t="s">
        <v>13</v>
      </c>
      <c r="I900" s="35">
        <v>0.92849999999999999</v>
      </c>
      <c r="J900" s="36">
        <v>989668.1100000001</v>
      </c>
      <c r="K900" s="19">
        <f t="shared" si="30"/>
        <v>1190456.23</v>
      </c>
      <c r="L900" s="37">
        <v>100394.06</v>
      </c>
      <c r="M900" s="38"/>
    </row>
    <row r="901" spans="1:13" s="39" customFormat="1" ht="12.95" customHeight="1" x14ac:dyDescent="0.25">
      <c r="A901" s="226"/>
      <c r="B901" s="29">
        <v>4836</v>
      </c>
      <c r="C901" s="30">
        <v>30</v>
      </c>
      <c r="D901" s="42" t="s">
        <v>2366</v>
      </c>
      <c r="E901" s="42" t="s">
        <v>2367</v>
      </c>
      <c r="F901" s="42" t="s">
        <v>2368</v>
      </c>
      <c r="G901" s="33" t="s">
        <v>12</v>
      </c>
      <c r="H901" s="34" t="s">
        <v>13</v>
      </c>
      <c r="I901" s="35">
        <v>0.92449999999999999</v>
      </c>
      <c r="J901" s="36">
        <v>996480.00000000023</v>
      </c>
      <c r="K901" s="19">
        <f t="shared" si="30"/>
        <v>1196403.1200000001</v>
      </c>
      <c r="L901" s="37">
        <v>99961.56</v>
      </c>
      <c r="M901" s="38"/>
    </row>
    <row r="902" spans="1:13" s="39" customFormat="1" ht="12.95" customHeight="1" x14ac:dyDescent="0.25">
      <c r="A902" s="226"/>
      <c r="B902" s="29">
        <v>4816</v>
      </c>
      <c r="C902" s="30">
        <v>31</v>
      </c>
      <c r="D902" s="32" t="s">
        <v>2369</v>
      </c>
      <c r="E902" s="32" t="s">
        <v>2370</v>
      </c>
      <c r="F902" s="32" t="s">
        <v>2371</v>
      </c>
      <c r="G902" s="33" t="s">
        <v>12</v>
      </c>
      <c r="H902" s="34" t="s">
        <v>13</v>
      </c>
      <c r="I902" s="35">
        <v>0.92400000000000004</v>
      </c>
      <c r="J902" s="36">
        <v>989235.65</v>
      </c>
      <c r="K902" s="19">
        <f t="shared" si="30"/>
        <v>1189050.6499999999</v>
      </c>
      <c r="L902" s="37">
        <v>99907.5</v>
      </c>
      <c r="M902" s="38"/>
    </row>
    <row r="903" spans="1:13" s="39" customFormat="1" ht="12.95" customHeight="1" x14ac:dyDescent="0.25">
      <c r="A903" s="226"/>
      <c r="B903" s="29">
        <v>4837</v>
      </c>
      <c r="C903" s="30">
        <v>32</v>
      </c>
      <c r="D903" s="32" t="s">
        <v>2372</v>
      </c>
      <c r="E903" s="32" t="s">
        <v>2373</v>
      </c>
      <c r="F903" s="32" t="s">
        <v>2374</v>
      </c>
      <c r="G903" s="33" t="s">
        <v>12</v>
      </c>
      <c r="H903" s="34" t="s">
        <v>13</v>
      </c>
      <c r="I903" s="35">
        <v>0.94940000000000002</v>
      </c>
      <c r="J903" s="36">
        <v>1025025.05</v>
      </c>
      <c r="K903" s="19">
        <f t="shared" si="30"/>
        <v>1230332.81</v>
      </c>
      <c r="L903" s="37">
        <v>102653.88</v>
      </c>
      <c r="M903" s="38"/>
    </row>
    <row r="904" spans="1:13" s="39" customFormat="1" ht="12.95" customHeight="1" x14ac:dyDescent="0.25">
      <c r="A904" s="226"/>
      <c r="B904" s="29">
        <v>4826</v>
      </c>
      <c r="C904" s="30">
        <v>33</v>
      </c>
      <c r="D904" s="32" t="s">
        <v>2375</v>
      </c>
      <c r="E904" s="32" t="s">
        <v>2376</v>
      </c>
      <c r="F904" s="32" t="s">
        <v>2377</v>
      </c>
      <c r="G904" s="33" t="s">
        <v>12</v>
      </c>
      <c r="H904" s="34" t="s">
        <v>13</v>
      </c>
      <c r="I904" s="35">
        <v>0.9395</v>
      </c>
      <c r="J904" s="36">
        <v>1012158.1499999999</v>
      </c>
      <c r="K904" s="19">
        <f t="shared" si="30"/>
        <v>1215325.03</v>
      </c>
      <c r="L904" s="37">
        <v>101583.44</v>
      </c>
      <c r="M904" s="38"/>
    </row>
    <row r="905" spans="1:13" s="39" customFormat="1" ht="12.95" customHeight="1" x14ac:dyDescent="0.25">
      <c r="A905" s="226"/>
      <c r="B905" s="43">
        <v>4817</v>
      </c>
      <c r="C905" s="30">
        <v>34</v>
      </c>
      <c r="D905" s="32" t="s">
        <v>2378</v>
      </c>
      <c r="E905" s="32" t="s">
        <v>2379</v>
      </c>
      <c r="F905" s="32" t="s">
        <v>2380</v>
      </c>
      <c r="G905" s="33" t="s">
        <v>12</v>
      </c>
      <c r="H905" s="34" t="s">
        <v>13</v>
      </c>
      <c r="I905" s="35">
        <v>0.93079999999999996</v>
      </c>
      <c r="J905" s="36">
        <v>1000480.64</v>
      </c>
      <c r="K905" s="19">
        <f t="shared" si="30"/>
        <v>1201766.1399999999</v>
      </c>
      <c r="L905" s="37">
        <v>100642.75</v>
      </c>
      <c r="M905" s="38"/>
    </row>
    <row r="906" spans="1:13" s="39" customFormat="1" ht="12.95" customHeight="1" x14ac:dyDescent="0.25">
      <c r="A906" s="226"/>
      <c r="B906" s="29">
        <v>4819</v>
      </c>
      <c r="C906" s="30">
        <v>35</v>
      </c>
      <c r="D906" s="42" t="s">
        <v>2381</v>
      </c>
      <c r="E906" s="42" t="s">
        <v>2382</v>
      </c>
      <c r="F906" s="42" t="s">
        <v>2383</v>
      </c>
      <c r="G906" s="33" t="s">
        <v>12</v>
      </c>
      <c r="H906" s="34" t="s">
        <v>13</v>
      </c>
      <c r="I906" s="35">
        <v>0.94210000000000005</v>
      </c>
      <c r="J906" s="36">
        <v>1010860.6000000001</v>
      </c>
      <c r="K906" s="19">
        <f t="shared" si="30"/>
        <v>1214589.72</v>
      </c>
      <c r="L906" s="37">
        <v>101864.56</v>
      </c>
      <c r="M906" s="38"/>
    </row>
    <row r="907" spans="1:13" s="39" customFormat="1" ht="12.95" customHeight="1" x14ac:dyDescent="0.25">
      <c r="A907" s="226"/>
      <c r="B907" s="29">
        <v>4827</v>
      </c>
      <c r="C907" s="30">
        <v>36</v>
      </c>
      <c r="D907" s="32" t="s">
        <v>2384</v>
      </c>
      <c r="E907" s="32" t="s">
        <v>2385</v>
      </c>
      <c r="F907" s="32" t="s">
        <v>2386</v>
      </c>
      <c r="G907" s="33" t="s">
        <v>12</v>
      </c>
      <c r="H907" s="34" t="s">
        <v>13</v>
      </c>
      <c r="I907" s="35">
        <v>0.98750000000000004</v>
      </c>
      <c r="J907" s="36">
        <v>1067734.3999999997</v>
      </c>
      <c r="K907" s="19">
        <f t="shared" si="30"/>
        <v>1281281.28</v>
      </c>
      <c r="L907" s="37">
        <v>106773.44</v>
      </c>
      <c r="M907" s="38"/>
    </row>
    <row r="908" spans="1:13" s="39" customFormat="1" ht="12.95" customHeight="1" x14ac:dyDescent="0.25">
      <c r="A908" s="226"/>
      <c r="B908" s="29">
        <v>4831</v>
      </c>
      <c r="C908" s="30">
        <v>37</v>
      </c>
      <c r="D908" s="32" t="s">
        <v>2387</v>
      </c>
      <c r="E908" s="32" t="s">
        <v>2388</v>
      </c>
      <c r="F908" s="32" t="s">
        <v>2389</v>
      </c>
      <c r="G908" s="33" t="s">
        <v>12</v>
      </c>
      <c r="H908" s="34" t="s">
        <v>13</v>
      </c>
      <c r="I908" s="35">
        <v>0.92720000000000002</v>
      </c>
      <c r="J908" s="36">
        <v>998858.75</v>
      </c>
      <c r="K908" s="19">
        <f t="shared" si="30"/>
        <v>1199365.75</v>
      </c>
      <c r="L908" s="37">
        <v>100253.5</v>
      </c>
      <c r="M908" s="38"/>
    </row>
    <row r="909" spans="1:13" s="39" customFormat="1" ht="12.95" customHeight="1" x14ac:dyDescent="0.25">
      <c r="A909" s="226"/>
      <c r="B909" s="29">
        <v>4801</v>
      </c>
      <c r="C909" s="30">
        <v>38</v>
      </c>
      <c r="D909" s="32" t="s">
        <v>2390</v>
      </c>
      <c r="E909" s="32" t="s">
        <v>2391</v>
      </c>
      <c r="F909" s="32" t="s">
        <v>2392</v>
      </c>
      <c r="G909" s="33" t="s">
        <v>12</v>
      </c>
      <c r="H909" s="34" t="s">
        <v>13</v>
      </c>
      <c r="I909" s="35">
        <v>0.93379999999999996</v>
      </c>
      <c r="J909" s="36">
        <v>1000372.55</v>
      </c>
      <c r="K909" s="19">
        <f t="shared" si="30"/>
        <v>1202306.81</v>
      </c>
      <c r="L909" s="37">
        <v>100967.13</v>
      </c>
      <c r="M909" s="38"/>
    </row>
    <row r="910" spans="1:13" s="39" customFormat="1" ht="12.95" customHeight="1" x14ac:dyDescent="0.25">
      <c r="A910" s="226"/>
      <c r="B910" s="29">
        <v>4830</v>
      </c>
      <c r="C910" s="30">
        <v>39</v>
      </c>
      <c r="D910" s="32" t="s">
        <v>2393</v>
      </c>
      <c r="E910" s="32" t="s">
        <v>2394</v>
      </c>
      <c r="F910" s="32" t="s">
        <v>2395</v>
      </c>
      <c r="G910" s="33" t="s">
        <v>12</v>
      </c>
      <c r="H910" s="34" t="s">
        <v>13</v>
      </c>
      <c r="I910" s="35">
        <v>0.91949999999999998</v>
      </c>
      <c r="J910" s="36">
        <v>989559.99999999977</v>
      </c>
      <c r="K910" s="19">
        <f t="shared" si="30"/>
        <v>1188401.8799999999</v>
      </c>
      <c r="L910" s="37">
        <v>99420.94</v>
      </c>
      <c r="M910" s="38"/>
    </row>
    <row r="911" spans="1:13" s="39" customFormat="1" ht="12.95" customHeight="1" x14ac:dyDescent="0.25">
      <c r="A911" s="226"/>
      <c r="B911" s="29"/>
      <c r="C911" s="30"/>
      <c r="D911" s="31" t="s">
        <v>5732</v>
      </c>
      <c r="E911" s="32"/>
      <c r="F911" s="32"/>
      <c r="G911" s="33"/>
      <c r="H911" s="34"/>
      <c r="I911" s="35"/>
      <c r="J911" s="36"/>
      <c r="K911" s="19"/>
      <c r="L911" s="37"/>
      <c r="M911" s="38"/>
    </row>
    <row r="912" spans="1:13" s="39" customFormat="1" ht="12.95" customHeight="1" x14ac:dyDescent="0.25">
      <c r="A912" s="227"/>
      <c r="B912" s="29">
        <v>4833</v>
      </c>
      <c r="C912" s="30">
        <v>1</v>
      </c>
      <c r="D912" s="32" t="s">
        <v>2396</v>
      </c>
      <c r="E912" s="32" t="s">
        <v>2397</v>
      </c>
      <c r="F912" s="32" t="s">
        <v>2398</v>
      </c>
      <c r="G912" s="33" t="s">
        <v>5731</v>
      </c>
      <c r="H912" s="34" t="s">
        <v>13</v>
      </c>
      <c r="I912" s="35">
        <v>0.93</v>
      </c>
      <c r="J912" s="36">
        <v>1588122.3</v>
      </c>
      <c r="K912" s="19">
        <f>ROUND(J912+L912*2,2)</f>
        <v>1906740.3</v>
      </c>
      <c r="L912" s="37">
        <v>159309</v>
      </c>
      <c r="M912" s="38"/>
    </row>
    <row r="913" spans="1:13" s="39" customFormat="1" ht="12.95" customHeight="1" x14ac:dyDescent="0.25">
      <c r="A913" s="225" t="s">
        <v>2399</v>
      </c>
      <c r="B913" s="29"/>
      <c r="C913" s="30"/>
      <c r="D913" s="31" t="s">
        <v>11</v>
      </c>
      <c r="E913" s="32"/>
      <c r="F913" s="32"/>
      <c r="G913" s="33"/>
      <c r="H913" s="34"/>
      <c r="I913" s="35"/>
      <c r="J913" s="36"/>
      <c r="K913" s="19"/>
      <c r="L913" s="37"/>
      <c r="M913" s="38"/>
    </row>
    <row r="914" spans="1:13" s="39" customFormat="1" ht="12.95" customHeight="1" x14ac:dyDescent="0.25">
      <c r="A914" s="226"/>
      <c r="B914" s="29">
        <v>4917</v>
      </c>
      <c r="C914" s="30">
        <v>1</v>
      </c>
      <c r="D914" s="32" t="s">
        <v>2400</v>
      </c>
      <c r="E914" s="32" t="s">
        <v>2401</v>
      </c>
      <c r="F914" s="32" t="s">
        <v>2402</v>
      </c>
      <c r="G914" s="33" t="s">
        <v>12</v>
      </c>
      <c r="H914" s="34" t="s">
        <v>13</v>
      </c>
      <c r="I914" s="35">
        <v>0.96699999999999997</v>
      </c>
      <c r="J914" s="36">
        <v>938060.1</v>
      </c>
      <c r="K914" s="19">
        <f t="shared" ref="K914:K942" si="31">ROUND(J914+L914*2,2)</f>
        <v>1147173.8600000001</v>
      </c>
      <c r="L914" s="37">
        <v>104556.88</v>
      </c>
    </row>
    <row r="915" spans="1:13" s="39" customFormat="1" ht="12.95" customHeight="1" x14ac:dyDescent="0.25">
      <c r="A915" s="226"/>
      <c r="B915" s="29">
        <v>4915</v>
      </c>
      <c r="C915" s="30">
        <v>2</v>
      </c>
      <c r="D915" s="32" t="s">
        <v>2403</v>
      </c>
      <c r="E915" s="32" t="s">
        <v>2404</v>
      </c>
      <c r="F915" s="32" t="s">
        <v>2405</v>
      </c>
      <c r="G915" s="33" t="s">
        <v>12</v>
      </c>
      <c r="H915" s="34" t="s">
        <v>13</v>
      </c>
      <c r="I915" s="35">
        <v>0.98499999999999999</v>
      </c>
      <c r="J915" s="36">
        <v>1064555.54</v>
      </c>
      <c r="K915" s="19">
        <f t="shared" si="31"/>
        <v>1277561.8</v>
      </c>
      <c r="L915" s="37">
        <v>106503.13</v>
      </c>
      <c r="M915" s="38"/>
    </row>
    <row r="916" spans="1:13" s="39" customFormat="1" ht="12.95" customHeight="1" x14ac:dyDescent="0.25">
      <c r="A916" s="226"/>
      <c r="B916" s="29">
        <v>4910</v>
      </c>
      <c r="C916" s="30">
        <v>3</v>
      </c>
      <c r="D916" s="32" t="s">
        <v>2406</v>
      </c>
      <c r="E916" s="32" t="s">
        <v>2407</v>
      </c>
      <c r="F916" s="32" t="s">
        <v>2408</v>
      </c>
      <c r="G916" s="33" t="s">
        <v>12</v>
      </c>
      <c r="H916" s="34" t="s">
        <v>13</v>
      </c>
      <c r="I916" s="35">
        <v>0.99839999999999995</v>
      </c>
      <c r="J916" s="36">
        <v>1079087.52</v>
      </c>
      <c r="K916" s="19">
        <f t="shared" si="31"/>
        <v>1294991.52</v>
      </c>
      <c r="L916" s="37">
        <v>107952</v>
      </c>
      <c r="M916" s="38"/>
    </row>
    <row r="917" spans="1:13" s="39" customFormat="1" ht="12.95" customHeight="1" x14ac:dyDescent="0.25">
      <c r="A917" s="226"/>
      <c r="B917" s="29">
        <v>4905</v>
      </c>
      <c r="C917" s="30">
        <v>4</v>
      </c>
      <c r="D917" s="32" t="s">
        <v>2409</v>
      </c>
      <c r="E917" s="32" t="s">
        <v>2410</v>
      </c>
      <c r="F917" s="32" t="s">
        <v>2411</v>
      </c>
      <c r="G917" s="33" t="s">
        <v>12</v>
      </c>
      <c r="H917" s="34" t="s">
        <v>13</v>
      </c>
      <c r="I917" s="35">
        <v>0.36499999999999999</v>
      </c>
      <c r="J917" s="36">
        <v>404041.53</v>
      </c>
      <c r="K917" s="19">
        <f t="shared" si="31"/>
        <v>482972.79</v>
      </c>
      <c r="L917" s="37">
        <v>39465.629999999997</v>
      </c>
      <c r="M917" s="38"/>
    </row>
    <row r="918" spans="1:13" s="39" customFormat="1" ht="12.95" customHeight="1" x14ac:dyDescent="0.25">
      <c r="A918" s="226"/>
      <c r="B918" s="29">
        <v>4925</v>
      </c>
      <c r="C918" s="30">
        <v>5</v>
      </c>
      <c r="D918" s="32" t="s">
        <v>2412</v>
      </c>
      <c r="E918" s="32" t="s">
        <v>2413</v>
      </c>
      <c r="F918" s="32" t="s">
        <v>2414</v>
      </c>
      <c r="G918" s="33" t="s">
        <v>12</v>
      </c>
      <c r="H918" s="34" t="s">
        <v>13</v>
      </c>
      <c r="I918" s="35">
        <v>0.97299999999999998</v>
      </c>
      <c r="J918" s="36">
        <v>1048120.54</v>
      </c>
      <c r="K918" s="19">
        <f t="shared" si="31"/>
        <v>1258531.8</v>
      </c>
      <c r="L918" s="37">
        <v>105205.63</v>
      </c>
      <c r="M918" s="38"/>
    </row>
    <row r="919" spans="1:13" s="39" customFormat="1" ht="12.95" customHeight="1" x14ac:dyDescent="0.25">
      <c r="A919" s="226"/>
      <c r="B919" s="29">
        <v>4904</v>
      </c>
      <c r="C919" s="30">
        <v>6</v>
      </c>
      <c r="D919" s="32" t="s">
        <v>2415</v>
      </c>
      <c r="E919" s="32" t="s">
        <v>2416</v>
      </c>
      <c r="F919" s="32" t="s">
        <v>2417</v>
      </c>
      <c r="G919" s="33" t="s">
        <v>12</v>
      </c>
      <c r="H919" s="34" t="s">
        <v>13</v>
      </c>
      <c r="I919" s="35">
        <v>0.97319999999999995</v>
      </c>
      <c r="J919" s="36">
        <v>1048228.64</v>
      </c>
      <c r="K919" s="19">
        <f t="shared" si="31"/>
        <v>1258683.1399999999</v>
      </c>
      <c r="L919" s="37">
        <v>105227.25</v>
      </c>
      <c r="M919" s="38"/>
    </row>
    <row r="920" spans="1:13" s="39" customFormat="1" ht="12.95" customHeight="1" x14ac:dyDescent="0.25">
      <c r="A920" s="226"/>
      <c r="B920" s="29">
        <v>4923</v>
      </c>
      <c r="C920" s="30">
        <v>7</v>
      </c>
      <c r="D920" s="32" t="s">
        <v>2418</v>
      </c>
      <c r="E920" s="32" t="s">
        <v>2419</v>
      </c>
      <c r="F920" s="32" t="s">
        <v>2420</v>
      </c>
      <c r="G920" s="33" t="s">
        <v>12</v>
      </c>
      <c r="H920" s="34" t="s">
        <v>13</v>
      </c>
      <c r="I920" s="35">
        <v>0.97299999999999998</v>
      </c>
      <c r="J920" s="36">
        <v>1048120.54</v>
      </c>
      <c r="K920" s="19">
        <f t="shared" si="31"/>
        <v>1258531.8</v>
      </c>
      <c r="L920" s="37">
        <v>105205.63</v>
      </c>
      <c r="M920" s="38"/>
    </row>
    <row r="921" spans="1:13" s="39" customFormat="1" ht="12.95" customHeight="1" x14ac:dyDescent="0.25">
      <c r="A921" s="226"/>
      <c r="B921" s="29">
        <v>4918</v>
      </c>
      <c r="C921" s="30">
        <v>8</v>
      </c>
      <c r="D921" s="32" t="s">
        <v>2421</v>
      </c>
      <c r="E921" s="32" t="s">
        <v>2422</v>
      </c>
      <c r="F921" s="32" t="s">
        <v>2423</v>
      </c>
      <c r="G921" s="33" t="s">
        <v>12</v>
      </c>
      <c r="H921" s="34" t="s">
        <v>13</v>
      </c>
      <c r="I921" s="35">
        <v>0.373</v>
      </c>
      <c r="J921" s="36">
        <v>514318.22000000003</v>
      </c>
      <c r="K921" s="19">
        <f t="shared" si="31"/>
        <v>594979.48</v>
      </c>
      <c r="L921" s="37">
        <v>40330.629999999997</v>
      </c>
      <c r="M921" s="38"/>
    </row>
    <row r="922" spans="1:13" s="39" customFormat="1" ht="12.95" customHeight="1" x14ac:dyDescent="0.25">
      <c r="A922" s="226"/>
      <c r="B922" s="29">
        <v>4922</v>
      </c>
      <c r="C922" s="30">
        <v>9</v>
      </c>
      <c r="D922" s="32" t="s">
        <v>2424</v>
      </c>
      <c r="E922" s="32" t="s">
        <v>2425</v>
      </c>
      <c r="F922" s="32" t="s">
        <v>2426</v>
      </c>
      <c r="G922" s="33" t="s">
        <v>12</v>
      </c>
      <c r="H922" s="34" t="s">
        <v>13</v>
      </c>
      <c r="I922" s="35">
        <v>0.97940000000000005</v>
      </c>
      <c r="J922" s="36">
        <v>1055083.78</v>
      </c>
      <c r="K922" s="19">
        <f t="shared" si="31"/>
        <v>1266879.04</v>
      </c>
      <c r="L922" s="37">
        <v>105897.63</v>
      </c>
      <c r="M922" s="38"/>
    </row>
    <row r="923" spans="1:13" s="39" customFormat="1" ht="12.95" customHeight="1" x14ac:dyDescent="0.25">
      <c r="A923" s="226"/>
      <c r="B923" s="29">
        <v>4916</v>
      </c>
      <c r="C923" s="30">
        <v>10</v>
      </c>
      <c r="D923" s="32" t="s">
        <v>1645</v>
      </c>
      <c r="E923" s="32" t="s">
        <v>2427</v>
      </c>
      <c r="F923" s="32" t="s">
        <v>2428</v>
      </c>
      <c r="G923" s="33" t="s">
        <v>12</v>
      </c>
      <c r="H923" s="34" t="s">
        <v>13</v>
      </c>
      <c r="I923" s="35">
        <v>0.97299999999999998</v>
      </c>
      <c r="J923" s="36">
        <v>1048120.54</v>
      </c>
      <c r="K923" s="19">
        <f t="shared" si="31"/>
        <v>1258531.8</v>
      </c>
      <c r="L923" s="37">
        <v>105205.63</v>
      </c>
      <c r="M923" s="38"/>
    </row>
    <row r="924" spans="1:13" s="39" customFormat="1" ht="12.95" customHeight="1" x14ac:dyDescent="0.25">
      <c r="A924" s="226"/>
      <c r="B924" s="29">
        <v>4929</v>
      </c>
      <c r="C924" s="30">
        <v>11</v>
      </c>
      <c r="D924" s="32" t="s">
        <v>2429</v>
      </c>
      <c r="E924" s="32" t="s">
        <v>2430</v>
      </c>
      <c r="F924" s="32" t="s">
        <v>2431</v>
      </c>
      <c r="G924" s="33" t="s">
        <v>12</v>
      </c>
      <c r="H924" s="34" t="s">
        <v>13</v>
      </c>
      <c r="I924" s="35">
        <v>0.97299999999999998</v>
      </c>
      <c r="J924" s="36">
        <v>1048120.54</v>
      </c>
      <c r="K924" s="19">
        <f t="shared" si="31"/>
        <v>1258531.8</v>
      </c>
      <c r="L924" s="37">
        <v>105205.63</v>
      </c>
      <c r="M924" s="38"/>
    </row>
    <row r="925" spans="1:13" s="39" customFormat="1" ht="12.95" customHeight="1" x14ac:dyDescent="0.25">
      <c r="A925" s="226"/>
      <c r="B925" s="29">
        <v>4931</v>
      </c>
      <c r="C925" s="30">
        <v>12</v>
      </c>
      <c r="D925" s="42" t="s">
        <v>2432</v>
      </c>
      <c r="E925" s="42" t="s">
        <v>2433</v>
      </c>
      <c r="F925" s="42" t="s">
        <v>2434</v>
      </c>
      <c r="G925" s="33" t="s">
        <v>12</v>
      </c>
      <c r="H925" s="34" t="s">
        <v>13</v>
      </c>
      <c r="I925" s="35">
        <v>0.99839999999999995</v>
      </c>
      <c r="J925" s="36">
        <v>1079087.52</v>
      </c>
      <c r="K925" s="19">
        <f t="shared" si="31"/>
        <v>1294991.52</v>
      </c>
      <c r="L925" s="37">
        <v>107952</v>
      </c>
      <c r="M925" s="38"/>
    </row>
    <row r="926" spans="1:13" s="39" customFormat="1" ht="12.95" customHeight="1" x14ac:dyDescent="0.25">
      <c r="A926" s="226"/>
      <c r="B926" s="29">
        <v>4914</v>
      </c>
      <c r="C926" s="30">
        <v>13</v>
      </c>
      <c r="D926" s="32" t="s">
        <v>2435</v>
      </c>
      <c r="E926" s="32" t="s">
        <v>2436</v>
      </c>
      <c r="F926" s="32" t="s">
        <v>2437</v>
      </c>
      <c r="G926" s="33" t="s">
        <v>12</v>
      </c>
      <c r="H926" s="34" t="s">
        <v>13</v>
      </c>
      <c r="I926" s="35">
        <v>0.373</v>
      </c>
      <c r="J926" s="36">
        <v>618539.91</v>
      </c>
      <c r="K926" s="19">
        <f t="shared" si="31"/>
        <v>699201.17</v>
      </c>
      <c r="L926" s="37">
        <v>40330.629999999997</v>
      </c>
      <c r="M926" s="38"/>
    </row>
    <row r="927" spans="1:13" s="39" customFormat="1" ht="12.95" customHeight="1" x14ac:dyDescent="0.25">
      <c r="A927" s="226"/>
      <c r="B927" s="29">
        <v>4912</v>
      </c>
      <c r="C927" s="30">
        <v>14</v>
      </c>
      <c r="D927" s="42" t="s">
        <v>2438</v>
      </c>
      <c r="E927" s="42" t="s">
        <v>2439</v>
      </c>
      <c r="F927" s="42" t="s">
        <v>2440</v>
      </c>
      <c r="G927" s="27" t="s">
        <v>12</v>
      </c>
      <c r="H927" s="34" t="s">
        <v>13</v>
      </c>
      <c r="I927" s="35">
        <v>0.9738</v>
      </c>
      <c r="J927" s="36">
        <v>1048639.54</v>
      </c>
      <c r="K927" s="19">
        <f t="shared" si="31"/>
        <v>1259223.8</v>
      </c>
      <c r="L927" s="37">
        <v>105292.13</v>
      </c>
      <c r="M927" s="38"/>
    </row>
    <row r="928" spans="1:13" s="39" customFormat="1" ht="12.95" customHeight="1" x14ac:dyDescent="0.25">
      <c r="A928" s="226"/>
      <c r="B928" s="29">
        <v>4911</v>
      </c>
      <c r="C928" s="30">
        <v>15</v>
      </c>
      <c r="D928" s="42" t="s">
        <v>2441</v>
      </c>
      <c r="E928" s="42" t="s">
        <v>2442</v>
      </c>
      <c r="F928" s="42" t="s">
        <v>2443</v>
      </c>
      <c r="G928" s="50" t="s">
        <v>12</v>
      </c>
      <c r="H928" s="34" t="s">
        <v>13</v>
      </c>
      <c r="I928" s="35">
        <v>0.373</v>
      </c>
      <c r="J928" s="36">
        <v>410096.53</v>
      </c>
      <c r="K928" s="19">
        <f t="shared" si="31"/>
        <v>490757.79</v>
      </c>
      <c r="L928" s="37">
        <v>40330.629999999997</v>
      </c>
      <c r="M928" s="38"/>
    </row>
    <row r="929" spans="1:13" s="39" customFormat="1" ht="12.95" customHeight="1" x14ac:dyDescent="0.25">
      <c r="A929" s="226"/>
      <c r="B929" s="29">
        <v>4906</v>
      </c>
      <c r="C929" s="30">
        <v>16</v>
      </c>
      <c r="D929" s="62" t="s">
        <v>2444</v>
      </c>
      <c r="E929" s="42" t="s">
        <v>2445</v>
      </c>
      <c r="F929" s="42" t="s">
        <v>2446</v>
      </c>
      <c r="G929" s="50" t="s">
        <v>12</v>
      </c>
      <c r="H929" s="34" t="s">
        <v>13</v>
      </c>
      <c r="I929" s="35">
        <v>0.97299999999999998</v>
      </c>
      <c r="J929" s="36">
        <v>1048120.54</v>
      </c>
      <c r="K929" s="19">
        <f t="shared" si="31"/>
        <v>1258531.8</v>
      </c>
      <c r="L929" s="37">
        <v>105205.63</v>
      </c>
      <c r="M929" s="38"/>
    </row>
    <row r="930" spans="1:13" s="39" customFormat="1" ht="12.95" customHeight="1" x14ac:dyDescent="0.25">
      <c r="A930" s="226"/>
      <c r="B930" s="29">
        <v>4927</v>
      </c>
      <c r="C930" s="30">
        <v>17</v>
      </c>
      <c r="D930" s="42" t="s">
        <v>2447</v>
      </c>
      <c r="E930" s="42" t="s">
        <v>2448</v>
      </c>
      <c r="F930" s="42" t="s">
        <v>2449</v>
      </c>
      <c r="G930" s="27" t="s">
        <v>12</v>
      </c>
      <c r="H930" s="34" t="s">
        <v>13</v>
      </c>
      <c r="I930" s="35">
        <v>0.97940000000000005</v>
      </c>
      <c r="J930" s="36">
        <v>1055083.78</v>
      </c>
      <c r="K930" s="19">
        <f t="shared" si="31"/>
        <v>1266879.04</v>
      </c>
      <c r="L930" s="37">
        <v>105897.63</v>
      </c>
      <c r="M930" s="38"/>
    </row>
    <row r="931" spans="1:13" s="39" customFormat="1" ht="12.95" customHeight="1" x14ac:dyDescent="0.25">
      <c r="A931" s="226"/>
      <c r="B931" s="29">
        <v>4913</v>
      </c>
      <c r="C931" s="30">
        <v>18</v>
      </c>
      <c r="D931" s="42" t="s">
        <v>2450</v>
      </c>
      <c r="E931" s="42" t="s">
        <v>2451</v>
      </c>
      <c r="F931" s="42" t="s">
        <v>2452</v>
      </c>
      <c r="G931" s="27" t="s">
        <v>12</v>
      </c>
      <c r="H931" s="34" t="s">
        <v>13</v>
      </c>
      <c r="I931" s="35">
        <v>0.97299999999999998</v>
      </c>
      <c r="J931" s="36">
        <v>943898.85</v>
      </c>
      <c r="K931" s="19">
        <f t="shared" si="31"/>
        <v>1154310.1100000001</v>
      </c>
      <c r="L931" s="37">
        <v>105205.63</v>
      </c>
      <c r="M931" s="38"/>
    </row>
    <row r="932" spans="1:13" s="39" customFormat="1" ht="12.95" customHeight="1" x14ac:dyDescent="0.25">
      <c r="A932" s="226"/>
      <c r="B932" s="29">
        <v>4921</v>
      </c>
      <c r="C932" s="30">
        <v>19</v>
      </c>
      <c r="D932" s="42" t="s">
        <v>2453</v>
      </c>
      <c r="E932" s="42" t="s">
        <v>2454</v>
      </c>
      <c r="F932" s="42" t="s">
        <v>2455</v>
      </c>
      <c r="G932" s="27" t="s">
        <v>12</v>
      </c>
      <c r="H932" s="34" t="s">
        <v>13</v>
      </c>
      <c r="I932" s="35">
        <v>0.70830000000000004</v>
      </c>
      <c r="J932" s="36">
        <v>846478.20999999973</v>
      </c>
      <c r="K932" s="19">
        <f t="shared" si="31"/>
        <v>999648.09</v>
      </c>
      <c r="L932" s="37">
        <v>76584.94</v>
      </c>
      <c r="M932" s="38"/>
    </row>
    <row r="933" spans="1:13" s="39" customFormat="1" ht="12.95" customHeight="1" x14ac:dyDescent="0.25">
      <c r="A933" s="226"/>
      <c r="B933" s="29">
        <v>4903</v>
      </c>
      <c r="C933" s="30">
        <v>20</v>
      </c>
      <c r="D933" s="32" t="s">
        <v>2456</v>
      </c>
      <c r="E933" s="32" t="s">
        <v>2457</v>
      </c>
      <c r="F933" s="32" t="s">
        <v>2458</v>
      </c>
      <c r="G933" s="33" t="s">
        <v>12</v>
      </c>
      <c r="H933" s="34" t="s">
        <v>13</v>
      </c>
      <c r="I933" s="35">
        <v>0.97899999999999998</v>
      </c>
      <c r="J933" s="36">
        <v>1053094.29</v>
      </c>
      <c r="K933" s="19">
        <f t="shared" si="31"/>
        <v>1264803.05</v>
      </c>
      <c r="L933" s="37">
        <v>105854.38</v>
      </c>
      <c r="M933" s="38"/>
    </row>
    <row r="934" spans="1:13" s="39" customFormat="1" ht="12.95" customHeight="1" x14ac:dyDescent="0.25">
      <c r="A934" s="226"/>
      <c r="B934" s="29">
        <v>4930</v>
      </c>
      <c r="C934" s="30">
        <v>21</v>
      </c>
      <c r="D934" s="32" t="s">
        <v>1912</v>
      </c>
      <c r="E934" s="32" t="s">
        <v>2459</v>
      </c>
      <c r="F934" s="32" t="s">
        <v>2460</v>
      </c>
      <c r="G934" s="33" t="s">
        <v>12</v>
      </c>
      <c r="H934" s="34" t="s">
        <v>13</v>
      </c>
      <c r="I934" s="35">
        <v>0.373</v>
      </c>
      <c r="J934" s="36">
        <v>618539.91</v>
      </c>
      <c r="K934" s="19">
        <f t="shared" si="31"/>
        <v>699201.17</v>
      </c>
      <c r="L934" s="37">
        <v>40330.629999999997</v>
      </c>
      <c r="M934" s="38"/>
    </row>
    <row r="935" spans="1:13" s="39" customFormat="1" ht="12.95" customHeight="1" x14ac:dyDescent="0.25">
      <c r="A935" s="226"/>
      <c r="B935" s="29">
        <v>4902</v>
      </c>
      <c r="C935" s="30">
        <v>22</v>
      </c>
      <c r="D935" s="32" t="s">
        <v>2461</v>
      </c>
      <c r="E935" s="32" t="s">
        <v>2462</v>
      </c>
      <c r="F935" s="32" t="s">
        <v>2463</v>
      </c>
      <c r="G935" s="33" t="s">
        <v>12</v>
      </c>
      <c r="H935" s="34" t="s">
        <v>13</v>
      </c>
      <c r="I935" s="35">
        <v>0.96699999999999997</v>
      </c>
      <c r="J935" s="36">
        <v>1041633.04</v>
      </c>
      <c r="K935" s="19">
        <f t="shared" si="31"/>
        <v>1250746.8</v>
      </c>
      <c r="L935" s="37">
        <v>104556.88</v>
      </c>
      <c r="M935" s="38"/>
    </row>
    <row r="936" spans="1:13" s="39" customFormat="1" ht="12.95" customHeight="1" x14ac:dyDescent="0.25">
      <c r="A936" s="226"/>
      <c r="B936" s="29">
        <v>4909</v>
      </c>
      <c r="C936" s="30">
        <v>23</v>
      </c>
      <c r="D936" s="42" t="s">
        <v>2464</v>
      </c>
      <c r="E936" s="42" t="s">
        <v>2465</v>
      </c>
      <c r="F936" s="42" t="s">
        <v>2466</v>
      </c>
      <c r="G936" s="33" t="s">
        <v>12</v>
      </c>
      <c r="H936" s="34" t="s">
        <v>13</v>
      </c>
      <c r="I936" s="35">
        <v>0.97299999999999998</v>
      </c>
      <c r="J936" s="36">
        <v>1048120.54</v>
      </c>
      <c r="K936" s="19">
        <f t="shared" si="31"/>
        <v>1258531.8</v>
      </c>
      <c r="L936" s="37">
        <v>105205.63</v>
      </c>
      <c r="M936" s="38"/>
    </row>
    <row r="937" spans="1:13" s="39" customFormat="1" ht="12.95" customHeight="1" x14ac:dyDescent="0.25">
      <c r="A937" s="226"/>
      <c r="B937" s="29">
        <v>4928</v>
      </c>
      <c r="C937" s="30">
        <v>24</v>
      </c>
      <c r="D937" s="32" t="s">
        <v>1402</v>
      </c>
      <c r="E937" s="32" t="s">
        <v>1403</v>
      </c>
      <c r="F937" s="32" t="s">
        <v>2467</v>
      </c>
      <c r="G937" s="33" t="s">
        <v>12</v>
      </c>
      <c r="H937" s="34" t="s">
        <v>13</v>
      </c>
      <c r="I937" s="35">
        <v>0.99019999999999997</v>
      </c>
      <c r="J937" s="36">
        <v>1066718.04</v>
      </c>
      <c r="K937" s="19">
        <f t="shared" si="31"/>
        <v>1280848.8</v>
      </c>
      <c r="L937" s="37">
        <v>107065.38</v>
      </c>
      <c r="M937" s="38"/>
    </row>
    <row r="938" spans="1:13" s="39" customFormat="1" ht="12.95" customHeight="1" x14ac:dyDescent="0.25">
      <c r="A938" s="226"/>
      <c r="B938" s="29">
        <v>4908</v>
      </c>
      <c r="C938" s="30">
        <v>25</v>
      </c>
      <c r="D938" s="32" t="s">
        <v>2468</v>
      </c>
      <c r="E938" s="32" t="s">
        <v>2469</v>
      </c>
      <c r="F938" s="32" t="s">
        <v>2470</v>
      </c>
      <c r="G938" s="33" t="s">
        <v>12</v>
      </c>
      <c r="H938" s="34" t="s">
        <v>13</v>
      </c>
      <c r="I938" s="35">
        <v>0.98939999999999995</v>
      </c>
      <c r="J938" s="36">
        <v>1065853.04</v>
      </c>
      <c r="K938" s="19">
        <f t="shared" si="31"/>
        <v>1279810.8</v>
      </c>
      <c r="L938" s="37">
        <v>106978.88</v>
      </c>
      <c r="M938" s="38"/>
    </row>
    <row r="939" spans="1:13" s="39" customFormat="1" ht="12.95" customHeight="1" x14ac:dyDescent="0.25">
      <c r="A939" s="226"/>
      <c r="B939" s="29">
        <v>4926</v>
      </c>
      <c r="C939" s="30">
        <v>26</v>
      </c>
      <c r="D939" s="42" t="s">
        <v>2471</v>
      </c>
      <c r="E939" s="42" t="s">
        <v>2472</v>
      </c>
      <c r="F939" s="42" t="s">
        <v>2473</v>
      </c>
      <c r="G939" s="33" t="s">
        <v>12</v>
      </c>
      <c r="H939" s="34" t="s">
        <v>13</v>
      </c>
      <c r="I939" s="35">
        <v>0.97499999999999998</v>
      </c>
      <c r="J939" s="36">
        <v>1048769.29</v>
      </c>
      <c r="K939" s="19">
        <f t="shared" si="31"/>
        <v>1259613.05</v>
      </c>
      <c r="L939" s="37">
        <v>105421.88</v>
      </c>
      <c r="M939" s="38"/>
    </row>
    <row r="940" spans="1:13" s="39" customFormat="1" ht="12.95" customHeight="1" x14ac:dyDescent="0.25">
      <c r="A940" s="226"/>
      <c r="B940" s="29">
        <v>4907</v>
      </c>
      <c r="C940" s="30">
        <v>27</v>
      </c>
      <c r="D940" s="32" t="s">
        <v>2474</v>
      </c>
      <c r="E940" s="32" t="s">
        <v>2475</v>
      </c>
      <c r="F940" s="32" t="s">
        <v>2476</v>
      </c>
      <c r="G940" s="33" t="s">
        <v>12</v>
      </c>
      <c r="H940" s="34" t="s">
        <v>13</v>
      </c>
      <c r="I940" s="35">
        <v>0.99619999999999997</v>
      </c>
      <c r="J940" s="36">
        <v>1063171.54</v>
      </c>
      <c r="K940" s="19">
        <f t="shared" si="31"/>
        <v>1278599.8</v>
      </c>
      <c r="L940" s="37">
        <v>107714.13</v>
      </c>
      <c r="M940" s="38"/>
    </row>
    <row r="941" spans="1:13" s="39" customFormat="1" ht="12.95" customHeight="1" x14ac:dyDescent="0.25">
      <c r="A941" s="226"/>
      <c r="B941" s="29">
        <v>4924</v>
      </c>
      <c r="C941" s="30">
        <v>28</v>
      </c>
      <c r="D941" s="53" t="s">
        <v>2477</v>
      </c>
      <c r="E941" s="53" t="s">
        <v>2478</v>
      </c>
      <c r="F941" s="53" t="s">
        <v>2479</v>
      </c>
      <c r="G941" s="33" t="s">
        <v>12</v>
      </c>
      <c r="H941" s="34" t="s">
        <v>13</v>
      </c>
      <c r="I941" s="35">
        <v>0.99039999999999995</v>
      </c>
      <c r="J941" s="36">
        <v>1070437.52</v>
      </c>
      <c r="K941" s="19">
        <f t="shared" si="31"/>
        <v>1284611.52</v>
      </c>
      <c r="L941" s="37">
        <v>107087</v>
      </c>
      <c r="M941" s="38"/>
    </row>
    <row r="942" spans="1:13" s="39" customFormat="1" ht="12.95" customHeight="1" x14ac:dyDescent="0.25">
      <c r="A942" s="226"/>
      <c r="B942" s="29">
        <v>4920</v>
      </c>
      <c r="C942" s="30">
        <v>29</v>
      </c>
      <c r="D942" s="53" t="s">
        <v>586</v>
      </c>
      <c r="E942" s="53" t="s">
        <v>587</v>
      </c>
      <c r="F942" s="53" t="s">
        <v>2480</v>
      </c>
      <c r="G942" s="33" t="s">
        <v>12</v>
      </c>
      <c r="H942" s="34" t="s">
        <v>13</v>
      </c>
      <c r="I942" s="35">
        <v>0.373</v>
      </c>
      <c r="J942" s="36">
        <v>723745.54</v>
      </c>
      <c r="K942" s="19">
        <f t="shared" si="31"/>
        <v>804406.8</v>
      </c>
      <c r="L942" s="37">
        <v>40330.629999999997</v>
      </c>
      <c r="M942" s="38"/>
    </row>
    <row r="943" spans="1:13" s="39" customFormat="1" ht="12.95" customHeight="1" x14ac:dyDescent="0.25">
      <c r="A943" s="226"/>
      <c r="B943" s="43"/>
      <c r="C943" s="30"/>
      <c r="D943" s="49" t="s">
        <v>5732</v>
      </c>
      <c r="E943" s="42"/>
      <c r="F943" s="42"/>
      <c r="G943" s="33"/>
      <c r="H943" s="34"/>
      <c r="I943" s="35"/>
      <c r="J943" s="36"/>
      <c r="K943" s="19"/>
      <c r="L943" s="37"/>
      <c r="M943" s="38"/>
    </row>
    <row r="944" spans="1:13" s="39" customFormat="1" ht="12.95" customHeight="1" x14ac:dyDescent="0.25">
      <c r="A944" s="226"/>
      <c r="B944" s="43">
        <v>4919</v>
      </c>
      <c r="C944" s="30">
        <v>1</v>
      </c>
      <c r="D944" s="53" t="s">
        <v>2481</v>
      </c>
      <c r="E944" s="53" t="s">
        <v>2482</v>
      </c>
      <c r="F944" s="53" t="s">
        <v>2483</v>
      </c>
      <c r="G944" s="33" t="s">
        <v>5731</v>
      </c>
      <c r="H944" s="34" t="s">
        <v>13</v>
      </c>
      <c r="I944" s="35">
        <v>0.97599999999999998</v>
      </c>
      <c r="J944" s="36">
        <v>1662535.02</v>
      </c>
      <c r="K944" s="19">
        <f>ROUND(J944+L944*2,2)</f>
        <v>1996912.62</v>
      </c>
      <c r="L944" s="37">
        <v>167188.79999999999</v>
      </c>
      <c r="M944" s="38"/>
    </row>
    <row r="945" spans="1:13" s="39" customFormat="1" ht="12.95" customHeight="1" x14ac:dyDescent="0.25">
      <c r="A945" s="227"/>
      <c r="B945" s="29">
        <v>4901</v>
      </c>
      <c r="C945" s="30">
        <v>2</v>
      </c>
      <c r="D945" s="42" t="s">
        <v>2484</v>
      </c>
      <c r="E945" s="42" t="s">
        <v>2485</v>
      </c>
      <c r="F945" s="42" t="s">
        <v>2486</v>
      </c>
      <c r="G945" s="33" t="s">
        <v>5731</v>
      </c>
      <c r="H945" s="34" t="s">
        <v>13</v>
      </c>
      <c r="I945" s="35">
        <v>0.9798</v>
      </c>
      <c r="J945" s="36">
        <v>1487860.4100000001</v>
      </c>
      <c r="K945" s="19">
        <f>ROUND(J945+L945*2,2)</f>
        <v>1823539.89</v>
      </c>
      <c r="L945" s="37">
        <v>167839.74</v>
      </c>
      <c r="M945" s="38"/>
    </row>
    <row r="946" spans="1:13" s="39" customFormat="1" ht="12.95" customHeight="1" x14ac:dyDescent="0.25">
      <c r="A946" s="225" t="s">
        <v>2487</v>
      </c>
      <c r="B946" s="29"/>
      <c r="C946" s="30"/>
      <c r="D946" s="31" t="s">
        <v>126</v>
      </c>
      <c r="E946" s="32"/>
      <c r="F946" s="32"/>
      <c r="G946" s="33"/>
      <c r="H946" s="34"/>
      <c r="I946" s="35"/>
      <c r="J946" s="36"/>
      <c r="K946" s="19"/>
      <c r="L946" s="37"/>
      <c r="M946" s="38"/>
    </row>
    <row r="947" spans="1:13" s="39" customFormat="1" ht="12.95" customHeight="1" x14ac:dyDescent="0.25">
      <c r="A947" s="226"/>
      <c r="B947" s="29">
        <v>1602</v>
      </c>
      <c r="C947" s="30">
        <v>1</v>
      </c>
      <c r="D947" s="32" t="s">
        <v>2488</v>
      </c>
      <c r="E947" s="32" t="s">
        <v>2489</v>
      </c>
      <c r="F947" s="32" t="s">
        <v>2490</v>
      </c>
      <c r="G947" s="33" t="s">
        <v>130</v>
      </c>
      <c r="H947" s="34" t="s">
        <v>13</v>
      </c>
      <c r="I947" s="35">
        <v>0.98640000000000005</v>
      </c>
      <c r="J947" s="36">
        <v>532772.94999999995</v>
      </c>
      <c r="K947" s="19">
        <f>ROUND(J947+L947*2,2)</f>
        <v>639435.67000000004</v>
      </c>
      <c r="L947" s="37">
        <v>53331.360000000001</v>
      </c>
      <c r="M947" s="38"/>
    </row>
    <row r="948" spans="1:13" s="39" customFormat="1" ht="12.95" customHeight="1" x14ac:dyDescent="0.25">
      <c r="A948" s="226"/>
      <c r="B948" s="29">
        <v>1619</v>
      </c>
      <c r="C948" s="30">
        <v>2</v>
      </c>
      <c r="D948" s="32" t="s">
        <v>2491</v>
      </c>
      <c r="E948" s="32" t="s">
        <v>2492</v>
      </c>
      <c r="F948" s="32" t="s">
        <v>2493</v>
      </c>
      <c r="G948" s="33" t="s">
        <v>130</v>
      </c>
      <c r="H948" s="34" t="s">
        <v>13</v>
      </c>
      <c r="I948" s="35">
        <v>0.98240000000000005</v>
      </c>
      <c r="J948" s="36">
        <v>530610.24999999988</v>
      </c>
      <c r="K948" s="19">
        <f>ROUND(J948+L948*2,2)</f>
        <v>636840.43000000005</v>
      </c>
      <c r="L948" s="37">
        <v>53115.09</v>
      </c>
      <c r="M948" s="38"/>
    </row>
    <row r="949" spans="1:13" s="39" customFormat="1" ht="12.95" customHeight="1" x14ac:dyDescent="0.25">
      <c r="A949" s="226"/>
      <c r="B949" s="29"/>
      <c r="C949" s="30"/>
      <c r="D949" s="31" t="s">
        <v>11</v>
      </c>
      <c r="E949" s="32"/>
      <c r="F949" s="32"/>
      <c r="G949" s="33"/>
      <c r="H949" s="34"/>
      <c r="I949" s="35"/>
      <c r="J949" s="36"/>
      <c r="K949" s="19"/>
      <c r="L949" s="37"/>
      <c r="M949" s="38"/>
    </row>
    <row r="950" spans="1:13" s="39" customFormat="1" ht="12.95" customHeight="1" x14ac:dyDescent="0.25">
      <c r="A950" s="226"/>
      <c r="B950" s="29">
        <v>1612</v>
      </c>
      <c r="C950" s="30">
        <v>1</v>
      </c>
      <c r="D950" s="32" t="s">
        <v>2494</v>
      </c>
      <c r="E950" s="32" t="s">
        <v>2495</v>
      </c>
      <c r="F950" s="32" t="s">
        <v>2496</v>
      </c>
      <c r="G950" s="33" t="s">
        <v>12</v>
      </c>
      <c r="H950" s="34" t="s">
        <v>13</v>
      </c>
      <c r="I950" s="35">
        <v>0.97740000000000005</v>
      </c>
      <c r="J950" s="36">
        <v>1054110.6499999999</v>
      </c>
      <c r="K950" s="19">
        <f t="shared" ref="K950:K975" si="32">ROUND(J950+L950*2,2)</f>
        <v>1265473.4099999999</v>
      </c>
      <c r="L950" s="37">
        <v>105681.38</v>
      </c>
      <c r="M950" s="38"/>
    </row>
    <row r="951" spans="1:13" s="39" customFormat="1" ht="12.95" customHeight="1" x14ac:dyDescent="0.25">
      <c r="A951" s="226"/>
      <c r="B951" s="29">
        <v>1625</v>
      </c>
      <c r="C951" s="30">
        <v>2</v>
      </c>
      <c r="D951" s="32" t="s">
        <v>2497</v>
      </c>
      <c r="E951" s="32" t="s">
        <v>2498</v>
      </c>
      <c r="F951" s="32" t="s">
        <v>2499</v>
      </c>
      <c r="G951" s="33" t="s">
        <v>12</v>
      </c>
      <c r="H951" s="34" t="s">
        <v>13</v>
      </c>
      <c r="I951" s="35">
        <v>0.9829</v>
      </c>
      <c r="J951" s="36">
        <v>1061679.3500000003</v>
      </c>
      <c r="K951" s="19">
        <f t="shared" si="32"/>
        <v>1274231.47</v>
      </c>
      <c r="L951" s="37">
        <v>106276.06</v>
      </c>
      <c r="M951" s="38"/>
    </row>
    <row r="952" spans="1:13" s="39" customFormat="1" ht="12.95" customHeight="1" x14ac:dyDescent="0.25">
      <c r="A952" s="226"/>
      <c r="B952" s="29">
        <v>1604</v>
      </c>
      <c r="C952" s="30">
        <v>3</v>
      </c>
      <c r="D952" s="32" t="s">
        <v>1461</v>
      </c>
      <c r="E952" s="32" t="s">
        <v>2500</v>
      </c>
      <c r="F952" s="32" t="s">
        <v>2501</v>
      </c>
      <c r="G952" s="33" t="s">
        <v>12</v>
      </c>
      <c r="H952" s="34" t="s">
        <v>13</v>
      </c>
      <c r="I952" s="35">
        <v>0.98640000000000005</v>
      </c>
      <c r="J952" s="36">
        <v>1065463.75</v>
      </c>
      <c r="K952" s="19">
        <f t="shared" si="32"/>
        <v>1278772.75</v>
      </c>
      <c r="L952" s="37">
        <v>106654.5</v>
      </c>
      <c r="M952" s="38"/>
    </row>
    <row r="953" spans="1:13" s="39" customFormat="1" ht="12.95" customHeight="1" x14ac:dyDescent="0.25">
      <c r="A953" s="226"/>
      <c r="B953" s="29">
        <v>1607</v>
      </c>
      <c r="C953" s="30">
        <v>4</v>
      </c>
      <c r="D953" s="32" t="s">
        <v>2502</v>
      </c>
      <c r="E953" s="32" t="s">
        <v>2503</v>
      </c>
      <c r="F953" s="32" t="s">
        <v>2504</v>
      </c>
      <c r="G953" s="33" t="s">
        <v>12</v>
      </c>
      <c r="H953" s="34" t="s">
        <v>13</v>
      </c>
      <c r="I953" s="35">
        <v>0.98740000000000006</v>
      </c>
      <c r="J953" s="36">
        <v>1066545.05</v>
      </c>
      <c r="K953" s="19">
        <f t="shared" si="32"/>
        <v>1280070.31</v>
      </c>
      <c r="L953" s="37">
        <v>106762.63</v>
      </c>
      <c r="M953" s="38"/>
    </row>
    <row r="954" spans="1:13" s="39" customFormat="1" ht="12.95" customHeight="1" x14ac:dyDescent="0.25">
      <c r="A954" s="226"/>
      <c r="B954" s="29">
        <v>1606</v>
      </c>
      <c r="C954" s="30">
        <v>5</v>
      </c>
      <c r="D954" s="32" t="s">
        <v>2505</v>
      </c>
      <c r="E954" s="32" t="s">
        <v>2506</v>
      </c>
      <c r="F954" s="32" t="s">
        <v>2507</v>
      </c>
      <c r="G954" s="33" t="s">
        <v>12</v>
      </c>
      <c r="H954" s="34" t="s">
        <v>13</v>
      </c>
      <c r="I954" s="35">
        <v>0.98640000000000005</v>
      </c>
      <c r="J954" s="36">
        <v>1065463.75</v>
      </c>
      <c r="K954" s="19">
        <f t="shared" si="32"/>
        <v>1278772.75</v>
      </c>
      <c r="L954" s="37">
        <v>106654.5</v>
      </c>
      <c r="M954" s="38"/>
    </row>
    <row r="955" spans="1:13" s="39" customFormat="1" ht="12.95" customHeight="1" x14ac:dyDescent="0.25">
      <c r="A955" s="226"/>
      <c r="B955" s="29">
        <v>1605</v>
      </c>
      <c r="C955" s="30">
        <v>6</v>
      </c>
      <c r="D955" s="32" t="s">
        <v>2508</v>
      </c>
      <c r="E955" s="32" t="s">
        <v>2509</v>
      </c>
      <c r="F955" s="32" t="s">
        <v>2510</v>
      </c>
      <c r="G955" s="33" t="s">
        <v>12</v>
      </c>
      <c r="H955" s="34" t="s">
        <v>13</v>
      </c>
      <c r="I955" s="35">
        <v>0.98440000000000005</v>
      </c>
      <c r="J955" s="36">
        <v>998426.25</v>
      </c>
      <c r="K955" s="19">
        <f t="shared" si="32"/>
        <v>1211302.75</v>
      </c>
      <c r="L955" s="37">
        <v>106438.25</v>
      </c>
      <c r="M955" s="38"/>
    </row>
    <row r="956" spans="1:13" s="39" customFormat="1" ht="12.95" customHeight="1" x14ac:dyDescent="0.25">
      <c r="A956" s="226"/>
      <c r="B956" s="29">
        <v>1601</v>
      </c>
      <c r="C956" s="30">
        <v>7</v>
      </c>
      <c r="D956" s="42" t="s">
        <v>2511</v>
      </c>
      <c r="E956" s="42" t="s">
        <v>2512</v>
      </c>
      <c r="F956" s="42" t="s">
        <v>2513</v>
      </c>
      <c r="G956" s="33" t="s">
        <v>12</v>
      </c>
      <c r="H956" s="34" t="s">
        <v>13</v>
      </c>
      <c r="I956" s="35">
        <v>0.98640000000000005</v>
      </c>
      <c r="J956" s="36">
        <v>1065463.75</v>
      </c>
      <c r="K956" s="19">
        <f t="shared" si="32"/>
        <v>1278772.75</v>
      </c>
      <c r="L956" s="37">
        <v>106654.5</v>
      </c>
      <c r="M956" s="38"/>
    </row>
    <row r="957" spans="1:13" s="39" customFormat="1" ht="12.95" customHeight="1" x14ac:dyDescent="0.25">
      <c r="A957" s="226"/>
      <c r="B957" s="29">
        <v>1617</v>
      </c>
      <c r="C957" s="30">
        <v>8</v>
      </c>
      <c r="D957" s="32" t="s">
        <v>2514</v>
      </c>
      <c r="E957" s="32" t="s">
        <v>2515</v>
      </c>
      <c r="F957" s="32" t="s">
        <v>2516</v>
      </c>
      <c r="G957" s="33" t="s">
        <v>12</v>
      </c>
      <c r="H957" s="34" t="s">
        <v>13</v>
      </c>
      <c r="I957" s="35">
        <v>0.9889</v>
      </c>
      <c r="J957" s="36">
        <v>1068166.8500000003</v>
      </c>
      <c r="K957" s="19">
        <f t="shared" si="32"/>
        <v>1282016.47</v>
      </c>
      <c r="L957" s="37">
        <v>106924.81</v>
      </c>
      <c r="M957" s="38"/>
    </row>
    <row r="958" spans="1:13" s="39" customFormat="1" ht="12.95" customHeight="1" x14ac:dyDescent="0.25">
      <c r="A958" s="226"/>
      <c r="B958" s="29">
        <v>1621</v>
      </c>
      <c r="C958" s="30">
        <v>9</v>
      </c>
      <c r="D958" s="32" t="s">
        <v>2517</v>
      </c>
      <c r="E958" s="32" t="s">
        <v>2518</v>
      </c>
      <c r="F958" s="32" t="s">
        <v>2519</v>
      </c>
      <c r="G958" s="33" t="s">
        <v>12</v>
      </c>
      <c r="H958" s="34" t="s">
        <v>13</v>
      </c>
      <c r="I958" s="35">
        <v>0.9869</v>
      </c>
      <c r="J958" s="36">
        <v>1066004.3500000003</v>
      </c>
      <c r="K958" s="19">
        <f t="shared" si="32"/>
        <v>1279421.47</v>
      </c>
      <c r="L958" s="37">
        <v>106708.56</v>
      </c>
      <c r="M958" s="38"/>
    </row>
    <row r="959" spans="1:13" s="39" customFormat="1" ht="12.95" customHeight="1" x14ac:dyDescent="0.25">
      <c r="A959" s="226"/>
      <c r="B959" s="29">
        <v>1616</v>
      </c>
      <c r="C959" s="30">
        <v>10</v>
      </c>
      <c r="D959" s="32" t="s">
        <v>2520</v>
      </c>
      <c r="E959" s="32" t="s">
        <v>2521</v>
      </c>
      <c r="F959" s="32" t="s">
        <v>2522</v>
      </c>
      <c r="G959" s="33" t="s">
        <v>12</v>
      </c>
      <c r="H959" s="34" t="s">
        <v>13</v>
      </c>
      <c r="I959" s="35">
        <v>0.98340000000000005</v>
      </c>
      <c r="J959" s="36">
        <v>997345.05</v>
      </c>
      <c r="K959" s="19">
        <f t="shared" si="32"/>
        <v>1210005.31</v>
      </c>
      <c r="L959" s="37">
        <v>106330.13</v>
      </c>
      <c r="M959" s="38"/>
    </row>
    <row r="960" spans="1:13" s="39" customFormat="1" ht="12.95" customHeight="1" x14ac:dyDescent="0.25">
      <c r="A960" s="226"/>
      <c r="B960" s="29">
        <v>1615</v>
      </c>
      <c r="C960" s="30">
        <v>11</v>
      </c>
      <c r="D960" s="42" t="s">
        <v>2523</v>
      </c>
      <c r="E960" s="42" t="s">
        <v>2524</v>
      </c>
      <c r="F960" s="42" t="s">
        <v>2017</v>
      </c>
      <c r="G960" s="33" t="s">
        <v>12</v>
      </c>
      <c r="H960" s="34" t="s">
        <v>13</v>
      </c>
      <c r="I960" s="35">
        <v>0.97940000000000005</v>
      </c>
      <c r="J960" s="36">
        <v>949770.05</v>
      </c>
      <c r="K960" s="19">
        <f t="shared" si="32"/>
        <v>1161565.31</v>
      </c>
      <c r="L960" s="37">
        <v>105897.63</v>
      </c>
      <c r="M960" s="38"/>
    </row>
    <row r="961" spans="1:13" s="39" customFormat="1" ht="12.95" customHeight="1" x14ac:dyDescent="0.25">
      <c r="A961" s="226"/>
      <c r="B961" s="29">
        <v>1618</v>
      </c>
      <c r="C961" s="30">
        <v>12</v>
      </c>
      <c r="D961" s="32" t="s">
        <v>2525</v>
      </c>
      <c r="E961" s="32" t="s">
        <v>2526</v>
      </c>
      <c r="F961" s="32" t="s">
        <v>2527</v>
      </c>
      <c r="G961" s="33" t="s">
        <v>12</v>
      </c>
      <c r="H961" s="34" t="s">
        <v>13</v>
      </c>
      <c r="I961" s="35">
        <v>0.98640000000000005</v>
      </c>
      <c r="J961" s="36">
        <v>1000588.75</v>
      </c>
      <c r="K961" s="19">
        <f t="shared" si="32"/>
        <v>1213897.75</v>
      </c>
      <c r="L961" s="37">
        <v>106654.5</v>
      </c>
      <c r="M961" s="38"/>
    </row>
    <row r="962" spans="1:13" s="39" customFormat="1" ht="12.95" customHeight="1" x14ac:dyDescent="0.25">
      <c r="A962" s="226"/>
      <c r="B962" s="29">
        <v>1613</v>
      </c>
      <c r="C962" s="30">
        <v>13</v>
      </c>
      <c r="D962" s="32" t="s">
        <v>2528</v>
      </c>
      <c r="E962" s="32" t="s">
        <v>2529</v>
      </c>
      <c r="F962" s="32" t="s">
        <v>2530</v>
      </c>
      <c r="G962" s="33" t="s">
        <v>12</v>
      </c>
      <c r="H962" s="34" t="s">
        <v>13</v>
      </c>
      <c r="I962" s="35">
        <v>0.98740000000000006</v>
      </c>
      <c r="J962" s="36">
        <v>1066545.05</v>
      </c>
      <c r="K962" s="19">
        <f t="shared" si="32"/>
        <v>1280070.31</v>
      </c>
      <c r="L962" s="37">
        <v>106762.63</v>
      </c>
      <c r="M962" s="38"/>
    </row>
    <row r="963" spans="1:13" s="39" customFormat="1" ht="12.95" customHeight="1" x14ac:dyDescent="0.25">
      <c r="A963" s="226"/>
      <c r="B963" s="29">
        <v>1627</v>
      </c>
      <c r="C963" s="30">
        <v>14</v>
      </c>
      <c r="D963" s="42" t="s">
        <v>2531</v>
      </c>
      <c r="E963" s="42" t="s">
        <v>2532</v>
      </c>
      <c r="F963" s="42" t="s">
        <v>2533</v>
      </c>
      <c r="G963" s="27" t="s">
        <v>12</v>
      </c>
      <c r="H963" s="34" t="s">
        <v>13</v>
      </c>
      <c r="I963" s="35">
        <v>0.98740000000000006</v>
      </c>
      <c r="J963" s="36">
        <v>1066545.05</v>
      </c>
      <c r="K963" s="19">
        <f t="shared" si="32"/>
        <v>1280070.31</v>
      </c>
      <c r="L963" s="37">
        <v>106762.63</v>
      </c>
      <c r="M963" s="38"/>
    </row>
    <row r="964" spans="1:13" s="39" customFormat="1" ht="12.95" customHeight="1" x14ac:dyDescent="0.25">
      <c r="A964" s="226"/>
      <c r="B964" s="29">
        <v>1610</v>
      </c>
      <c r="C964" s="30">
        <v>15</v>
      </c>
      <c r="D964" s="32" t="s">
        <v>2534</v>
      </c>
      <c r="E964" s="32" t="s">
        <v>2535</v>
      </c>
      <c r="F964" s="32" t="s">
        <v>2536</v>
      </c>
      <c r="G964" s="50" t="s">
        <v>12</v>
      </c>
      <c r="H964" s="34" t="s">
        <v>13</v>
      </c>
      <c r="I964" s="35">
        <v>0.98740000000000006</v>
      </c>
      <c r="J964" s="36">
        <v>1066545.05</v>
      </c>
      <c r="K964" s="19">
        <f t="shared" si="32"/>
        <v>1280070.31</v>
      </c>
      <c r="L964" s="37">
        <v>106762.63</v>
      </c>
      <c r="M964" s="38"/>
    </row>
    <row r="965" spans="1:13" s="39" customFormat="1" ht="12.95" customHeight="1" x14ac:dyDescent="0.25">
      <c r="A965" s="226"/>
      <c r="B965" s="29">
        <v>1623</v>
      </c>
      <c r="C965" s="30">
        <v>16</v>
      </c>
      <c r="D965" s="42" t="s">
        <v>2537</v>
      </c>
      <c r="E965" s="42" t="s">
        <v>2538</v>
      </c>
      <c r="F965" s="42" t="s">
        <v>2539</v>
      </c>
      <c r="G965" s="27" t="s">
        <v>12</v>
      </c>
      <c r="H965" s="34" t="s">
        <v>13</v>
      </c>
      <c r="I965" s="35">
        <v>0.98740000000000006</v>
      </c>
      <c r="J965" s="36">
        <v>1023295.05</v>
      </c>
      <c r="K965" s="19">
        <f t="shared" si="32"/>
        <v>1236820.31</v>
      </c>
      <c r="L965" s="37">
        <v>106762.63</v>
      </c>
      <c r="M965" s="38"/>
    </row>
    <row r="966" spans="1:13" s="39" customFormat="1" ht="12.95" customHeight="1" x14ac:dyDescent="0.25">
      <c r="A966" s="226"/>
      <c r="B966" s="29">
        <v>1608</v>
      </c>
      <c r="C966" s="30">
        <v>17</v>
      </c>
      <c r="D966" s="32" t="s">
        <v>2540</v>
      </c>
      <c r="E966" s="32" t="s">
        <v>2541</v>
      </c>
      <c r="F966" s="32" t="s">
        <v>2542</v>
      </c>
      <c r="G966" s="50" t="s">
        <v>12</v>
      </c>
      <c r="H966" s="34" t="s">
        <v>13</v>
      </c>
      <c r="I966" s="35">
        <v>0.98640000000000005</v>
      </c>
      <c r="J966" s="36">
        <v>1065463.75</v>
      </c>
      <c r="K966" s="19">
        <f t="shared" si="32"/>
        <v>1278772.75</v>
      </c>
      <c r="L966" s="37">
        <v>106654.5</v>
      </c>
      <c r="M966" s="38"/>
    </row>
    <row r="967" spans="1:13" s="39" customFormat="1" ht="12.95" customHeight="1" x14ac:dyDescent="0.25">
      <c r="A967" s="226"/>
      <c r="B967" s="29">
        <v>1624</v>
      </c>
      <c r="C967" s="30">
        <v>18</v>
      </c>
      <c r="D967" s="42" t="s">
        <v>2543</v>
      </c>
      <c r="E967" s="42" t="s">
        <v>2544</v>
      </c>
      <c r="F967" s="42" t="s">
        <v>2545</v>
      </c>
      <c r="G967" s="27" t="s">
        <v>12</v>
      </c>
      <c r="H967" s="34" t="s">
        <v>13</v>
      </c>
      <c r="I967" s="35">
        <v>0.98640000000000005</v>
      </c>
      <c r="J967" s="36">
        <v>1065463.75</v>
      </c>
      <c r="K967" s="19">
        <f t="shared" si="32"/>
        <v>1278772.75</v>
      </c>
      <c r="L967" s="37">
        <v>106654.5</v>
      </c>
      <c r="M967" s="38"/>
    </row>
    <row r="968" spans="1:13" s="39" customFormat="1" ht="12.95" customHeight="1" x14ac:dyDescent="0.25">
      <c r="A968" s="226"/>
      <c r="B968" s="29">
        <v>1614</v>
      </c>
      <c r="C968" s="30">
        <v>19</v>
      </c>
      <c r="D968" s="32" t="s">
        <v>2546</v>
      </c>
      <c r="E968" s="32" t="s">
        <v>2547</v>
      </c>
      <c r="F968" s="32" t="s">
        <v>2548</v>
      </c>
      <c r="G968" s="50" t="s">
        <v>12</v>
      </c>
      <c r="H968" s="34" t="s">
        <v>13</v>
      </c>
      <c r="I968" s="35">
        <v>0.98240000000000005</v>
      </c>
      <c r="J968" s="36">
        <v>1061138.75</v>
      </c>
      <c r="K968" s="19">
        <f t="shared" si="32"/>
        <v>1273582.75</v>
      </c>
      <c r="L968" s="37">
        <v>106222</v>
      </c>
      <c r="M968" s="38"/>
    </row>
    <row r="969" spans="1:13" s="39" customFormat="1" ht="12.95" customHeight="1" x14ac:dyDescent="0.25">
      <c r="A969" s="226"/>
      <c r="B969" s="29">
        <v>1600</v>
      </c>
      <c r="C969" s="30">
        <v>20</v>
      </c>
      <c r="D969" s="42" t="s">
        <v>741</v>
      </c>
      <c r="E969" s="42" t="s">
        <v>742</v>
      </c>
      <c r="F969" s="42" t="s">
        <v>2549</v>
      </c>
      <c r="G969" s="50" t="s">
        <v>12</v>
      </c>
      <c r="H969" s="34" t="s">
        <v>13</v>
      </c>
      <c r="I969" s="35">
        <v>0.98740000000000006</v>
      </c>
      <c r="J969" s="36">
        <v>1064923.1499999999</v>
      </c>
      <c r="K969" s="19">
        <f t="shared" si="32"/>
        <v>1278448.4099999999</v>
      </c>
      <c r="L969" s="37">
        <v>106762.63</v>
      </c>
      <c r="M969" s="38"/>
    </row>
    <row r="970" spans="1:13" s="39" customFormat="1" ht="12.95" customHeight="1" x14ac:dyDescent="0.25">
      <c r="A970" s="226"/>
      <c r="B970" s="29">
        <v>1611</v>
      </c>
      <c r="C970" s="30">
        <v>21</v>
      </c>
      <c r="D970" s="42" t="s">
        <v>2550</v>
      </c>
      <c r="E970" s="42" t="s">
        <v>2551</v>
      </c>
      <c r="F970" s="42" t="s">
        <v>2552</v>
      </c>
      <c r="G970" s="27" t="s">
        <v>12</v>
      </c>
      <c r="H970" s="34" t="s">
        <v>13</v>
      </c>
      <c r="I970" s="35">
        <v>0.98740000000000006</v>
      </c>
      <c r="J970" s="36">
        <v>1066545.05</v>
      </c>
      <c r="K970" s="19">
        <f t="shared" si="32"/>
        <v>1280070.31</v>
      </c>
      <c r="L970" s="37">
        <v>106762.63</v>
      </c>
      <c r="M970" s="38"/>
    </row>
    <row r="971" spans="1:13" s="39" customFormat="1" ht="12.95" customHeight="1" x14ac:dyDescent="0.25">
      <c r="A971" s="226"/>
      <c r="B971" s="29">
        <v>1622</v>
      </c>
      <c r="C971" s="30">
        <v>22</v>
      </c>
      <c r="D971" s="32" t="s">
        <v>2553</v>
      </c>
      <c r="E971" s="32" t="s">
        <v>2554</v>
      </c>
      <c r="F971" s="32" t="s">
        <v>2555</v>
      </c>
      <c r="G971" s="33" t="s">
        <v>12</v>
      </c>
      <c r="H971" s="34" t="s">
        <v>13</v>
      </c>
      <c r="I971" s="35">
        <v>0.98740000000000006</v>
      </c>
      <c r="J971" s="36">
        <v>1066545.05</v>
      </c>
      <c r="K971" s="19">
        <f t="shared" si="32"/>
        <v>1280070.31</v>
      </c>
      <c r="L971" s="37">
        <v>106762.63</v>
      </c>
      <c r="M971" s="38"/>
    </row>
    <row r="972" spans="1:13" s="39" customFormat="1" ht="12.95" customHeight="1" x14ac:dyDescent="0.25">
      <c r="A972" s="226"/>
      <c r="B972" s="29">
        <v>1609</v>
      </c>
      <c r="C972" s="30">
        <v>23</v>
      </c>
      <c r="D972" s="32" t="s">
        <v>2556</v>
      </c>
      <c r="E972" s="32" t="s">
        <v>2557</v>
      </c>
      <c r="F972" s="32" t="s">
        <v>2558</v>
      </c>
      <c r="G972" s="33" t="s">
        <v>12</v>
      </c>
      <c r="H972" s="34" t="s">
        <v>13</v>
      </c>
      <c r="I972" s="35">
        <v>0.98740000000000006</v>
      </c>
      <c r="J972" s="36">
        <v>1064923.1499999999</v>
      </c>
      <c r="K972" s="19">
        <f t="shared" si="32"/>
        <v>1278448.4099999999</v>
      </c>
      <c r="L972" s="37">
        <v>106762.63</v>
      </c>
      <c r="M972" s="38"/>
    </row>
    <row r="973" spans="1:13" s="39" customFormat="1" ht="12.95" customHeight="1" x14ac:dyDescent="0.25">
      <c r="A973" s="226"/>
      <c r="B973" s="29">
        <v>1603</v>
      </c>
      <c r="C973" s="30">
        <v>24</v>
      </c>
      <c r="D973" s="32" t="s">
        <v>2559</v>
      </c>
      <c r="E973" s="32" t="s">
        <v>2560</v>
      </c>
      <c r="F973" s="32" t="s">
        <v>689</v>
      </c>
      <c r="G973" s="33" t="s">
        <v>12</v>
      </c>
      <c r="H973" s="34" t="s">
        <v>13</v>
      </c>
      <c r="I973" s="35">
        <v>0.98640000000000005</v>
      </c>
      <c r="J973" s="36">
        <v>1063841.8999999999</v>
      </c>
      <c r="K973" s="19">
        <f t="shared" si="32"/>
        <v>1277150.8999999999</v>
      </c>
      <c r="L973" s="37">
        <v>106654.5</v>
      </c>
      <c r="M973" s="38"/>
    </row>
    <row r="974" spans="1:13" s="39" customFormat="1" ht="12.95" customHeight="1" x14ac:dyDescent="0.25">
      <c r="A974" s="226"/>
      <c r="B974" s="29">
        <v>1626</v>
      </c>
      <c r="C974" s="30">
        <v>25</v>
      </c>
      <c r="D974" s="32" t="s">
        <v>2561</v>
      </c>
      <c r="E974" s="32" t="s">
        <v>2562</v>
      </c>
      <c r="F974" s="32" t="s">
        <v>2563</v>
      </c>
      <c r="G974" s="33" t="s">
        <v>12</v>
      </c>
      <c r="H974" s="34" t="s">
        <v>13</v>
      </c>
      <c r="I974" s="35">
        <v>0.98740000000000006</v>
      </c>
      <c r="J974" s="36">
        <v>1064923.1499999999</v>
      </c>
      <c r="K974" s="19">
        <f t="shared" si="32"/>
        <v>1278448.4099999999</v>
      </c>
      <c r="L974" s="37">
        <v>106762.63</v>
      </c>
      <c r="M974" s="38"/>
    </row>
    <row r="975" spans="1:13" s="39" customFormat="1" ht="12.95" customHeight="1" x14ac:dyDescent="0.25">
      <c r="A975" s="227"/>
      <c r="B975" s="29">
        <v>1620</v>
      </c>
      <c r="C975" s="30">
        <v>26</v>
      </c>
      <c r="D975" s="32" t="s">
        <v>2564</v>
      </c>
      <c r="E975" s="32" t="s">
        <v>2565</v>
      </c>
      <c r="F975" s="32" t="s">
        <v>2566</v>
      </c>
      <c r="G975" s="33" t="s">
        <v>12</v>
      </c>
      <c r="H975" s="34" t="s">
        <v>13</v>
      </c>
      <c r="I975" s="35">
        <v>0.98740000000000006</v>
      </c>
      <c r="J975" s="36">
        <v>1066545.05</v>
      </c>
      <c r="K975" s="19">
        <f t="shared" si="32"/>
        <v>1280070.31</v>
      </c>
      <c r="L975" s="37">
        <v>106762.63</v>
      </c>
      <c r="M975" s="38"/>
    </row>
    <row r="976" spans="1:13" s="39" customFormat="1" ht="12.95" customHeight="1" x14ac:dyDescent="0.25">
      <c r="A976" s="240" t="s">
        <v>2567</v>
      </c>
      <c r="B976" s="29"/>
      <c r="C976" s="30"/>
      <c r="D976" s="31" t="s">
        <v>126</v>
      </c>
      <c r="E976" s="32"/>
      <c r="F976" s="32"/>
      <c r="G976" s="33"/>
      <c r="H976" s="34"/>
      <c r="I976" s="35"/>
      <c r="J976" s="36"/>
      <c r="K976" s="19"/>
      <c r="L976" s="37"/>
      <c r="M976" s="38"/>
    </row>
    <row r="977" spans="1:13" s="39" customFormat="1" ht="12.95" customHeight="1" x14ac:dyDescent="0.25">
      <c r="A977" s="241"/>
      <c r="B977" s="29">
        <v>1809</v>
      </c>
      <c r="C977" s="30">
        <v>1</v>
      </c>
      <c r="D977" s="32" t="s">
        <v>2568</v>
      </c>
      <c r="E977" s="32" t="s">
        <v>2569</v>
      </c>
      <c r="F977" s="32" t="s">
        <v>2570</v>
      </c>
      <c r="G977" s="33" t="s">
        <v>130</v>
      </c>
      <c r="H977" s="34" t="s">
        <v>13</v>
      </c>
      <c r="I977" s="35">
        <v>0.99550000000000005</v>
      </c>
      <c r="J977" s="36">
        <v>538368.85</v>
      </c>
      <c r="K977" s="19">
        <f>ROUND(J977+L977*2,2)</f>
        <v>646015.59</v>
      </c>
      <c r="L977" s="37">
        <v>53823.37</v>
      </c>
      <c r="M977" s="38"/>
    </row>
    <row r="978" spans="1:13" s="39" customFormat="1" ht="12.95" customHeight="1" x14ac:dyDescent="0.25">
      <c r="A978" s="241"/>
      <c r="B978" s="29">
        <v>1819</v>
      </c>
      <c r="C978" s="30">
        <v>2</v>
      </c>
      <c r="D978" s="32" t="s">
        <v>2571</v>
      </c>
      <c r="E978" s="32" t="s">
        <v>2572</v>
      </c>
      <c r="F978" s="32" t="s">
        <v>2573</v>
      </c>
      <c r="G978" s="33" t="s">
        <v>130</v>
      </c>
      <c r="H978" s="34" t="s">
        <v>13</v>
      </c>
      <c r="I978" s="35">
        <v>0.99550000000000005</v>
      </c>
      <c r="J978" s="36">
        <v>538368.85</v>
      </c>
      <c r="K978" s="19">
        <f>ROUND(J978+L978*2,2)</f>
        <v>646015.59</v>
      </c>
      <c r="L978" s="37">
        <v>53823.37</v>
      </c>
      <c r="M978" s="38"/>
    </row>
    <row r="979" spans="1:13" s="39" customFormat="1" ht="12.95" customHeight="1" x14ac:dyDescent="0.25">
      <c r="A979" s="241"/>
      <c r="B979" s="29">
        <v>1813</v>
      </c>
      <c r="C979" s="30">
        <v>3</v>
      </c>
      <c r="D979" s="32" t="s">
        <v>1060</v>
      </c>
      <c r="E979" s="32" t="s">
        <v>2574</v>
      </c>
      <c r="F979" s="32" t="s">
        <v>2575</v>
      </c>
      <c r="G979" s="33" t="s">
        <v>130</v>
      </c>
      <c r="H979" s="34" t="s">
        <v>13</v>
      </c>
      <c r="I979" s="35">
        <v>0.99550000000000005</v>
      </c>
      <c r="J979" s="36">
        <v>538368.85</v>
      </c>
      <c r="K979" s="19">
        <f>ROUND(J979+L979*2,2)</f>
        <v>646015.59</v>
      </c>
      <c r="L979" s="37">
        <v>53823.37</v>
      </c>
      <c r="M979" s="38"/>
    </row>
    <row r="980" spans="1:13" s="39" customFormat="1" ht="12.95" customHeight="1" x14ac:dyDescent="0.25">
      <c r="A980" s="241"/>
      <c r="B980" s="29"/>
      <c r="C980" s="30"/>
      <c r="D980" s="31" t="s">
        <v>11</v>
      </c>
      <c r="E980" s="32"/>
      <c r="F980" s="32"/>
      <c r="G980" s="33"/>
      <c r="H980" s="34"/>
      <c r="I980" s="35"/>
      <c r="J980" s="36"/>
      <c r="K980" s="19"/>
      <c r="L980" s="37"/>
      <c r="M980" s="38"/>
    </row>
    <row r="981" spans="1:13" s="39" customFormat="1" ht="12.95" customHeight="1" x14ac:dyDescent="0.25">
      <c r="A981" s="241"/>
      <c r="B981" s="29">
        <v>1815</v>
      </c>
      <c r="C981" s="30">
        <v>1</v>
      </c>
      <c r="D981" s="32" t="s">
        <v>2576</v>
      </c>
      <c r="E981" s="32" t="s">
        <v>2577</v>
      </c>
      <c r="F981" s="32" t="s">
        <v>2578</v>
      </c>
      <c r="G981" s="33" t="s">
        <v>12</v>
      </c>
      <c r="H981" s="34" t="s">
        <v>13</v>
      </c>
      <c r="I981" s="35">
        <v>0.39550000000000002</v>
      </c>
      <c r="J981" s="36">
        <v>688864.37999999989</v>
      </c>
      <c r="K981" s="19">
        <f t="shared" ref="K981:K999" si="33">ROUND(J981+L981*2,2)</f>
        <v>774391.26</v>
      </c>
      <c r="L981" s="37">
        <v>42763.44</v>
      </c>
      <c r="M981" s="38"/>
    </row>
    <row r="982" spans="1:13" s="39" customFormat="1" ht="12.95" customHeight="1" x14ac:dyDescent="0.25">
      <c r="A982" s="241"/>
      <c r="B982" s="29">
        <v>1823</v>
      </c>
      <c r="C982" s="30">
        <v>2</v>
      </c>
      <c r="D982" s="32" t="s">
        <v>2579</v>
      </c>
      <c r="E982" s="32" t="s">
        <v>2580</v>
      </c>
      <c r="F982" s="32" t="s">
        <v>2581</v>
      </c>
      <c r="G982" s="33" t="s">
        <v>12</v>
      </c>
      <c r="H982" s="34" t="s">
        <v>13</v>
      </c>
      <c r="I982" s="35">
        <v>0.99550000000000005</v>
      </c>
      <c r="J982" s="36">
        <v>1076654.6999999997</v>
      </c>
      <c r="K982" s="19">
        <f t="shared" si="33"/>
        <v>1291931.58</v>
      </c>
      <c r="L982" s="37">
        <v>107638.44</v>
      </c>
      <c r="M982" s="38"/>
    </row>
    <row r="983" spans="1:13" s="39" customFormat="1" ht="12.95" customHeight="1" x14ac:dyDescent="0.25">
      <c r="A983" s="241"/>
      <c r="B983" s="29">
        <v>1806</v>
      </c>
      <c r="C983" s="30">
        <v>3</v>
      </c>
      <c r="D983" s="32" t="s">
        <v>2582</v>
      </c>
      <c r="E983" s="32" t="s">
        <v>2583</v>
      </c>
      <c r="F983" s="32" t="s">
        <v>2584</v>
      </c>
      <c r="G983" s="33" t="s">
        <v>12</v>
      </c>
      <c r="H983" s="34" t="s">
        <v>13</v>
      </c>
      <c r="I983" s="35">
        <v>0.99550000000000005</v>
      </c>
      <c r="J983" s="36">
        <v>1076654.6999999997</v>
      </c>
      <c r="K983" s="19">
        <f t="shared" si="33"/>
        <v>1291931.58</v>
      </c>
      <c r="L983" s="37">
        <v>107638.44</v>
      </c>
      <c r="M983" s="38"/>
    </row>
    <row r="984" spans="1:13" s="39" customFormat="1" ht="12.95" customHeight="1" x14ac:dyDescent="0.25">
      <c r="A984" s="241"/>
      <c r="B984" s="29">
        <v>1822</v>
      </c>
      <c r="C984" s="30">
        <v>4</v>
      </c>
      <c r="D984" s="32" t="s">
        <v>2585</v>
      </c>
      <c r="E984" s="32" t="s">
        <v>2586</v>
      </c>
      <c r="F984" s="32" t="s">
        <v>2587</v>
      </c>
      <c r="G984" s="33" t="s">
        <v>12</v>
      </c>
      <c r="H984" s="34" t="s">
        <v>13</v>
      </c>
      <c r="I984" s="35">
        <v>0.99550000000000005</v>
      </c>
      <c r="J984" s="36">
        <v>1076654.6999999997</v>
      </c>
      <c r="K984" s="19">
        <f t="shared" si="33"/>
        <v>1291931.58</v>
      </c>
      <c r="L984" s="37">
        <v>107638.44</v>
      </c>
      <c r="M984" s="38"/>
    </row>
    <row r="985" spans="1:13" s="39" customFormat="1" ht="12.95" customHeight="1" x14ac:dyDescent="0.25">
      <c r="A985" s="241"/>
      <c r="B985" s="29">
        <v>1811</v>
      </c>
      <c r="C985" s="30">
        <v>5</v>
      </c>
      <c r="D985" s="32" t="s">
        <v>2588</v>
      </c>
      <c r="E985" s="32" t="s">
        <v>2589</v>
      </c>
      <c r="F985" s="32" t="s">
        <v>2590</v>
      </c>
      <c r="G985" s="33" t="s">
        <v>12</v>
      </c>
      <c r="H985" s="34" t="s">
        <v>13</v>
      </c>
      <c r="I985" s="35">
        <v>0.99550000000000005</v>
      </c>
      <c r="J985" s="36">
        <v>1076654.6999999997</v>
      </c>
      <c r="K985" s="19">
        <f t="shared" si="33"/>
        <v>1291931.58</v>
      </c>
      <c r="L985" s="37">
        <v>107638.44</v>
      </c>
      <c r="M985" s="38"/>
    </row>
    <row r="986" spans="1:13" s="39" customFormat="1" ht="12.95" customHeight="1" x14ac:dyDescent="0.25">
      <c r="A986" s="241"/>
      <c r="B986" s="29">
        <v>1812</v>
      </c>
      <c r="C986" s="30">
        <v>6</v>
      </c>
      <c r="D986" s="32" t="s">
        <v>2591</v>
      </c>
      <c r="E986" s="32" t="s">
        <v>2592</v>
      </c>
      <c r="F986" s="32" t="s">
        <v>2593</v>
      </c>
      <c r="G986" s="33" t="s">
        <v>12</v>
      </c>
      <c r="H986" s="34" t="s">
        <v>13</v>
      </c>
      <c r="I986" s="35">
        <v>0.99150000000000005</v>
      </c>
      <c r="J986" s="36">
        <v>1072329.6999999997</v>
      </c>
      <c r="K986" s="19">
        <f t="shared" si="33"/>
        <v>1286741.58</v>
      </c>
      <c r="L986" s="37">
        <v>107205.94</v>
      </c>
      <c r="M986" s="38"/>
    </row>
    <row r="987" spans="1:13" s="39" customFormat="1" ht="12.95" customHeight="1" x14ac:dyDescent="0.25">
      <c r="A987" s="241"/>
      <c r="B987" s="29">
        <v>1816</v>
      </c>
      <c r="C987" s="30">
        <v>7</v>
      </c>
      <c r="D987" s="32" t="s">
        <v>2594</v>
      </c>
      <c r="E987" s="32" t="s">
        <v>2595</v>
      </c>
      <c r="F987" s="32" t="s">
        <v>2596</v>
      </c>
      <c r="G987" s="33" t="s">
        <v>12</v>
      </c>
      <c r="H987" s="34" t="s">
        <v>13</v>
      </c>
      <c r="I987" s="35">
        <v>0.99550000000000005</v>
      </c>
      <c r="J987" s="36">
        <v>1076654.6999999997</v>
      </c>
      <c r="K987" s="19">
        <f t="shared" si="33"/>
        <v>1291931.58</v>
      </c>
      <c r="L987" s="37">
        <v>107638.44</v>
      </c>
      <c r="M987" s="38"/>
    </row>
    <row r="988" spans="1:13" s="39" customFormat="1" ht="12.95" customHeight="1" x14ac:dyDescent="0.25">
      <c r="A988" s="241"/>
      <c r="B988" s="29">
        <v>1801</v>
      </c>
      <c r="C988" s="30">
        <v>8</v>
      </c>
      <c r="D988" s="32" t="s">
        <v>2597</v>
      </c>
      <c r="E988" s="32" t="s">
        <v>2598</v>
      </c>
      <c r="F988" s="32" t="s">
        <v>2599</v>
      </c>
      <c r="G988" s="33" t="s">
        <v>12</v>
      </c>
      <c r="H988" s="34" t="s">
        <v>13</v>
      </c>
      <c r="I988" s="35">
        <v>0.99550000000000005</v>
      </c>
      <c r="J988" s="36">
        <v>1076654.6999999997</v>
      </c>
      <c r="K988" s="19">
        <f t="shared" si="33"/>
        <v>1291931.58</v>
      </c>
      <c r="L988" s="37">
        <v>107638.44</v>
      </c>
      <c r="M988" s="38"/>
    </row>
    <row r="989" spans="1:13" s="39" customFormat="1" ht="12.95" customHeight="1" x14ac:dyDescent="0.25">
      <c r="A989" s="241"/>
      <c r="B989" s="29">
        <v>1818</v>
      </c>
      <c r="C989" s="30">
        <v>9</v>
      </c>
      <c r="D989" s="32" t="s">
        <v>2600</v>
      </c>
      <c r="E989" s="32" t="s">
        <v>2601</v>
      </c>
      <c r="F989" s="32" t="s">
        <v>2602</v>
      </c>
      <c r="G989" s="33" t="s">
        <v>12</v>
      </c>
      <c r="H989" s="34" t="s">
        <v>13</v>
      </c>
      <c r="I989" s="35">
        <v>0.99550000000000005</v>
      </c>
      <c r="J989" s="36">
        <v>1076654.6999999997</v>
      </c>
      <c r="K989" s="19">
        <f t="shared" si="33"/>
        <v>1291931.58</v>
      </c>
      <c r="L989" s="37">
        <v>107638.44</v>
      </c>
      <c r="M989" s="38"/>
    </row>
    <row r="990" spans="1:13" s="39" customFormat="1" ht="12.95" customHeight="1" x14ac:dyDescent="0.25">
      <c r="A990" s="241"/>
      <c r="B990" s="29">
        <v>1802</v>
      </c>
      <c r="C990" s="30">
        <v>10</v>
      </c>
      <c r="D990" s="32" t="s">
        <v>2603</v>
      </c>
      <c r="E990" s="32" t="s">
        <v>2604</v>
      </c>
      <c r="F990" s="32" t="s">
        <v>2605</v>
      </c>
      <c r="G990" s="33" t="s">
        <v>12</v>
      </c>
      <c r="H990" s="34" t="s">
        <v>13</v>
      </c>
      <c r="I990" s="35">
        <v>0.99550000000000005</v>
      </c>
      <c r="J990" s="36">
        <v>1076654.6999999997</v>
      </c>
      <c r="K990" s="19">
        <f t="shared" si="33"/>
        <v>1291931.58</v>
      </c>
      <c r="L990" s="37">
        <v>107638.44</v>
      </c>
      <c r="M990" s="38"/>
    </row>
    <row r="991" spans="1:13" s="39" customFormat="1" ht="12.95" customHeight="1" x14ac:dyDescent="0.25">
      <c r="A991" s="241"/>
      <c r="B991" s="29">
        <v>1826</v>
      </c>
      <c r="C991" s="30">
        <v>11</v>
      </c>
      <c r="D991" s="32" t="s">
        <v>2606</v>
      </c>
      <c r="E991" s="32" t="s">
        <v>2607</v>
      </c>
      <c r="F991" s="32" t="s">
        <v>2608</v>
      </c>
      <c r="G991" s="33" t="s">
        <v>12</v>
      </c>
      <c r="H991" s="34" t="s">
        <v>13</v>
      </c>
      <c r="I991" s="35">
        <v>0.99550000000000005</v>
      </c>
      <c r="J991" s="36">
        <v>1076654.6999999997</v>
      </c>
      <c r="K991" s="19">
        <f t="shared" si="33"/>
        <v>1291931.58</v>
      </c>
      <c r="L991" s="37">
        <v>107638.44</v>
      </c>
      <c r="M991" s="38"/>
    </row>
    <row r="992" spans="1:13" s="39" customFormat="1" ht="12.95" customHeight="1" x14ac:dyDescent="0.25">
      <c r="A992" s="241"/>
      <c r="B992" s="29">
        <v>1817</v>
      </c>
      <c r="C992" s="30">
        <v>12</v>
      </c>
      <c r="D992" s="42" t="s">
        <v>2609</v>
      </c>
      <c r="E992" s="42" t="s">
        <v>2610</v>
      </c>
      <c r="F992" s="42" t="s">
        <v>2611</v>
      </c>
      <c r="G992" s="27" t="s">
        <v>12</v>
      </c>
      <c r="H992" s="34" t="s">
        <v>13</v>
      </c>
      <c r="I992" s="35">
        <v>0.99550000000000005</v>
      </c>
      <c r="J992" s="36">
        <v>1076654.6999999997</v>
      </c>
      <c r="K992" s="19">
        <f t="shared" si="33"/>
        <v>1291931.58</v>
      </c>
      <c r="L992" s="37">
        <v>107638.44</v>
      </c>
      <c r="M992" s="38"/>
    </row>
    <row r="993" spans="1:13" s="39" customFormat="1" ht="12.95" customHeight="1" x14ac:dyDescent="0.25">
      <c r="A993" s="241"/>
      <c r="B993" s="29">
        <v>1807</v>
      </c>
      <c r="C993" s="30">
        <v>13</v>
      </c>
      <c r="D993" s="42" t="s">
        <v>2612</v>
      </c>
      <c r="E993" s="42" t="s">
        <v>2613</v>
      </c>
      <c r="F993" s="42" t="s">
        <v>2614</v>
      </c>
      <c r="G993" s="50" t="s">
        <v>12</v>
      </c>
      <c r="H993" s="34" t="s">
        <v>13</v>
      </c>
      <c r="I993" s="35">
        <v>0.99550000000000005</v>
      </c>
      <c r="J993" s="36">
        <v>1076654.6999999997</v>
      </c>
      <c r="K993" s="19">
        <f t="shared" si="33"/>
        <v>1291931.58</v>
      </c>
      <c r="L993" s="37">
        <v>107638.44</v>
      </c>
      <c r="M993" s="38"/>
    </row>
    <row r="994" spans="1:13" s="39" customFormat="1" ht="12.95" customHeight="1" x14ac:dyDescent="0.25">
      <c r="A994" s="241"/>
      <c r="B994" s="29">
        <v>1805</v>
      </c>
      <c r="C994" s="30">
        <v>14</v>
      </c>
      <c r="D994" s="32" t="s">
        <v>2615</v>
      </c>
      <c r="E994" s="32" t="s">
        <v>2616</v>
      </c>
      <c r="F994" s="32" t="s">
        <v>2617</v>
      </c>
      <c r="G994" s="50" t="s">
        <v>12</v>
      </c>
      <c r="H994" s="34" t="s">
        <v>13</v>
      </c>
      <c r="I994" s="35">
        <v>0.99550000000000005</v>
      </c>
      <c r="J994" s="36">
        <v>1076654.6999999997</v>
      </c>
      <c r="K994" s="19">
        <f t="shared" si="33"/>
        <v>1291931.58</v>
      </c>
      <c r="L994" s="37">
        <v>107638.44</v>
      </c>
      <c r="M994" s="38"/>
    </row>
    <row r="995" spans="1:13" s="39" customFormat="1" ht="12.95" customHeight="1" x14ac:dyDescent="0.25">
      <c r="A995" s="241"/>
      <c r="B995" s="29">
        <v>1808</v>
      </c>
      <c r="C995" s="30">
        <v>15</v>
      </c>
      <c r="D995" s="32" t="s">
        <v>2618</v>
      </c>
      <c r="E995" s="32" t="s">
        <v>2619</v>
      </c>
      <c r="F995" s="32" t="s">
        <v>2599</v>
      </c>
      <c r="G995" s="50" t="s">
        <v>12</v>
      </c>
      <c r="H995" s="34" t="s">
        <v>13</v>
      </c>
      <c r="I995" s="35">
        <v>0.99550000000000005</v>
      </c>
      <c r="J995" s="36">
        <v>1076654.6999999997</v>
      </c>
      <c r="K995" s="19">
        <f t="shared" si="33"/>
        <v>1291931.58</v>
      </c>
      <c r="L995" s="37">
        <v>107638.44</v>
      </c>
      <c r="M995" s="38"/>
    </row>
    <row r="996" spans="1:13" s="39" customFormat="1" ht="12.95" customHeight="1" x14ac:dyDescent="0.25">
      <c r="A996" s="241"/>
      <c r="B996" s="29">
        <v>1824</v>
      </c>
      <c r="C996" s="30">
        <v>16</v>
      </c>
      <c r="D996" s="32" t="s">
        <v>2620</v>
      </c>
      <c r="E996" s="32" t="s">
        <v>2621</v>
      </c>
      <c r="F996" s="32" t="s">
        <v>2622</v>
      </c>
      <c r="G996" s="50" t="s">
        <v>12</v>
      </c>
      <c r="H996" s="34" t="s">
        <v>13</v>
      </c>
      <c r="I996" s="35">
        <v>0.99550000000000005</v>
      </c>
      <c r="J996" s="36">
        <v>1076654.6999999997</v>
      </c>
      <c r="K996" s="19">
        <f t="shared" si="33"/>
        <v>1291931.58</v>
      </c>
      <c r="L996" s="37">
        <v>107638.44</v>
      </c>
      <c r="M996" s="38"/>
    </row>
    <row r="997" spans="1:13" s="39" customFormat="1" ht="12.95" customHeight="1" x14ac:dyDescent="0.25">
      <c r="A997" s="241"/>
      <c r="B997" s="29">
        <v>1810</v>
      </c>
      <c r="C997" s="30">
        <v>17</v>
      </c>
      <c r="D997" s="42" t="s">
        <v>2624</v>
      </c>
      <c r="E997" s="42" t="s">
        <v>2625</v>
      </c>
      <c r="F997" s="42" t="s">
        <v>2626</v>
      </c>
      <c r="G997" s="27" t="s">
        <v>12</v>
      </c>
      <c r="H997" s="34" t="s">
        <v>13</v>
      </c>
      <c r="I997" s="35">
        <v>0.99550000000000005</v>
      </c>
      <c r="J997" s="36">
        <v>1076654.6999999997</v>
      </c>
      <c r="K997" s="19">
        <f t="shared" si="33"/>
        <v>1291931.58</v>
      </c>
      <c r="L997" s="37">
        <v>107638.44</v>
      </c>
      <c r="M997" s="38"/>
    </row>
    <row r="998" spans="1:13" s="39" customFormat="1" ht="12.95" customHeight="1" x14ac:dyDescent="0.25">
      <c r="A998" s="241"/>
      <c r="B998" s="29">
        <v>1825</v>
      </c>
      <c r="C998" s="30">
        <v>18</v>
      </c>
      <c r="D998" s="32" t="s">
        <v>2627</v>
      </c>
      <c r="E998" s="32" t="s">
        <v>2628</v>
      </c>
      <c r="F998" s="32" t="s">
        <v>2629</v>
      </c>
      <c r="G998" s="33" t="s">
        <v>12</v>
      </c>
      <c r="H998" s="34" t="s">
        <v>13</v>
      </c>
      <c r="I998" s="35">
        <v>0.99550000000000005</v>
      </c>
      <c r="J998" s="36">
        <v>1076654.6999999997</v>
      </c>
      <c r="K998" s="19">
        <f t="shared" si="33"/>
        <v>1291931.58</v>
      </c>
      <c r="L998" s="37">
        <v>107638.44</v>
      </c>
      <c r="M998" s="38"/>
    </row>
    <row r="999" spans="1:13" s="39" customFormat="1" ht="12.95" customHeight="1" x14ac:dyDescent="0.25">
      <c r="A999" s="242"/>
      <c r="B999" s="29">
        <v>1820</v>
      </c>
      <c r="C999" s="30">
        <v>19</v>
      </c>
      <c r="D999" s="53" t="s">
        <v>5621</v>
      </c>
      <c r="E999" s="53" t="s">
        <v>5622</v>
      </c>
      <c r="F999" s="53" t="s">
        <v>5623</v>
      </c>
      <c r="G999" s="33" t="s">
        <v>12</v>
      </c>
      <c r="H999" s="34" t="s">
        <v>13</v>
      </c>
      <c r="I999" s="35">
        <v>0.99550000000000005</v>
      </c>
      <c r="J999" s="36">
        <v>1076654.6999999997</v>
      </c>
      <c r="K999" s="19">
        <f t="shared" si="33"/>
        <v>1291931.58</v>
      </c>
      <c r="L999" s="37">
        <v>107638.44</v>
      </c>
      <c r="M999" s="38"/>
    </row>
    <row r="1000" spans="1:13" s="39" customFormat="1" ht="12.95" customHeight="1" x14ac:dyDescent="0.25">
      <c r="A1000" s="225" t="s">
        <v>2630</v>
      </c>
      <c r="B1000" s="29"/>
      <c r="C1000" s="30"/>
      <c r="D1000" s="31" t="s">
        <v>126</v>
      </c>
      <c r="E1000" s="32"/>
      <c r="F1000" s="32"/>
      <c r="G1000" s="33"/>
      <c r="H1000" s="34"/>
      <c r="I1000" s="35"/>
      <c r="J1000" s="36"/>
      <c r="K1000" s="19"/>
      <c r="L1000" s="37"/>
      <c r="M1000" s="38"/>
    </row>
    <row r="1001" spans="1:13" s="39" customFormat="1" ht="12.95" customHeight="1" x14ac:dyDescent="0.25">
      <c r="A1001" s="226"/>
      <c r="B1001" s="29">
        <v>1923</v>
      </c>
      <c r="C1001" s="30">
        <v>1</v>
      </c>
      <c r="D1001" s="32" t="s">
        <v>2631</v>
      </c>
      <c r="E1001" s="32" t="s">
        <v>2632</v>
      </c>
      <c r="F1001" s="32" t="s">
        <v>2633</v>
      </c>
      <c r="G1001" s="33" t="s">
        <v>130</v>
      </c>
      <c r="H1001" s="34" t="s">
        <v>13</v>
      </c>
      <c r="I1001" s="35">
        <v>0.88619999999999999</v>
      </c>
      <c r="J1001" s="36">
        <v>479138.8</v>
      </c>
      <c r="K1001" s="19">
        <f>ROUND(J1001+L1001*2,2)</f>
        <v>574966.56000000006</v>
      </c>
      <c r="L1001" s="37">
        <v>47913.88</v>
      </c>
      <c r="M1001" s="38"/>
    </row>
    <row r="1002" spans="1:13" s="39" customFormat="1" ht="12.95" customHeight="1" x14ac:dyDescent="0.25">
      <c r="A1002" s="226"/>
      <c r="B1002" s="43">
        <v>1934</v>
      </c>
      <c r="C1002" s="30">
        <v>2</v>
      </c>
      <c r="D1002" s="42" t="s">
        <v>2634</v>
      </c>
      <c r="E1002" s="42" t="s">
        <v>170</v>
      </c>
      <c r="F1002" s="42" t="s">
        <v>2635</v>
      </c>
      <c r="G1002" s="33" t="s">
        <v>130</v>
      </c>
      <c r="H1002" s="34" t="s">
        <v>13</v>
      </c>
      <c r="I1002" s="35">
        <v>0.99080000000000001</v>
      </c>
      <c r="J1002" s="36">
        <v>427559.19999999995</v>
      </c>
      <c r="K1002" s="19">
        <f>ROUND(J1002+L1002*2,2)</f>
        <v>534697.69999999995</v>
      </c>
      <c r="L1002" s="37">
        <v>53569.25</v>
      </c>
      <c r="M1002" s="58"/>
    </row>
    <row r="1003" spans="1:13" s="39" customFormat="1" ht="12.95" customHeight="1" x14ac:dyDescent="0.25">
      <c r="A1003" s="226"/>
      <c r="B1003" s="29"/>
      <c r="C1003" s="30"/>
      <c r="D1003" s="31" t="s">
        <v>11</v>
      </c>
      <c r="E1003" s="32"/>
      <c r="F1003" s="32"/>
      <c r="G1003" s="33"/>
      <c r="H1003" s="34"/>
      <c r="I1003" s="35"/>
      <c r="J1003" s="36"/>
      <c r="K1003" s="19"/>
      <c r="L1003" s="37"/>
      <c r="M1003" s="38"/>
    </row>
    <row r="1004" spans="1:13" s="39" customFormat="1" ht="12.95" customHeight="1" x14ac:dyDescent="0.25">
      <c r="A1004" s="226"/>
      <c r="B1004" s="29">
        <v>1932</v>
      </c>
      <c r="C1004" s="30">
        <v>1</v>
      </c>
      <c r="D1004" s="42" t="s">
        <v>2636</v>
      </c>
      <c r="E1004" s="42" t="s">
        <v>2637</v>
      </c>
      <c r="F1004" s="42" t="s">
        <v>2638</v>
      </c>
      <c r="G1004" s="33" t="s">
        <v>12</v>
      </c>
      <c r="H1004" s="34" t="s">
        <v>13</v>
      </c>
      <c r="I1004" s="35">
        <v>0.995</v>
      </c>
      <c r="J1004" s="36">
        <v>1075843.8</v>
      </c>
      <c r="K1004" s="19">
        <f t="shared" ref="K1004:K1035" si="34">ROUND(J1004+L1004*2,2)</f>
        <v>1291012.56</v>
      </c>
      <c r="L1004" s="37">
        <v>107584.38</v>
      </c>
      <c r="M1004" s="38"/>
    </row>
    <row r="1005" spans="1:13" s="39" customFormat="1" ht="12.95" customHeight="1" x14ac:dyDescent="0.25">
      <c r="A1005" s="226"/>
      <c r="B1005" s="29">
        <v>1928</v>
      </c>
      <c r="C1005" s="30">
        <v>2</v>
      </c>
      <c r="D1005" s="42" t="s">
        <v>2639</v>
      </c>
      <c r="E1005" s="42" t="s">
        <v>2640</v>
      </c>
      <c r="F1005" s="42" t="s">
        <v>2641</v>
      </c>
      <c r="G1005" s="33" t="s">
        <v>12</v>
      </c>
      <c r="H1005" s="34" t="s">
        <v>13</v>
      </c>
      <c r="I1005" s="35">
        <v>0.89419999999999999</v>
      </c>
      <c r="J1005" s="36">
        <v>966853.8</v>
      </c>
      <c r="K1005" s="19">
        <f t="shared" si="34"/>
        <v>1160224.56</v>
      </c>
      <c r="L1005" s="37">
        <v>96685.38</v>
      </c>
      <c r="M1005" s="38"/>
    </row>
    <row r="1006" spans="1:13" s="39" customFormat="1" ht="12.95" customHeight="1" x14ac:dyDescent="0.25">
      <c r="A1006" s="226"/>
      <c r="B1006" s="29">
        <v>1914</v>
      </c>
      <c r="C1006" s="30">
        <v>3</v>
      </c>
      <c r="D1006" s="32" t="s">
        <v>2642</v>
      </c>
      <c r="E1006" s="32" t="s">
        <v>2643</v>
      </c>
      <c r="F1006" s="32" t="s">
        <v>2644</v>
      </c>
      <c r="G1006" s="33" t="s">
        <v>12</v>
      </c>
      <c r="H1006" s="34" t="s">
        <v>13</v>
      </c>
      <c r="I1006" s="35">
        <v>0.99399999999999999</v>
      </c>
      <c r="J1006" s="36">
        <v>1074762.5</v>
      </c>
      <c r="K1006" s="19">
        <f t="shared" si="34"/>
        <v>1289715</v>
      </c>
      <c r="L1006" s="37">
        <v>107476.25</v>
      </c>
      <c r="M1006" s="38"/>
    </row>
    <row r="1007" spans="1:13" s="39" customFormat="1" ht="12.95" customHeight="1" x14ac:dyDescent="0.25">
      <c r="A1007" s="226"/>
      <c r="B1007" s="29">
        <v>1926</v>
      </c>
      <c r="C1007" s="30">
        <v>4</v>
      </c>
      <c r="D1007" s="42" t="s">
        <v>2645</v>
      </c>
      <c r="E1007" s="42" t="s">
        <v>2646</v>
      </c>
      <c r="F1007" s="42" t="s">
        <v>2647</v>
      </c>
      <c r="G1007" s="33" t="s">
        <v>12</v>
      </c>
      <c r="H1007" s="34" t="s">
        <v>13</v>
      </c>
      <c r="I1007" s="35">
        <v>0.99099999999999999</v>
      </c>
      <c r="J1007" s="36">
        <v>1071518.8</v>
      </c>
      <c r="K1007" s="19">
        <f t="shared" si="34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1906</v>
      </c>
      <c r="C1008" s="30">
        <v>5</v>
      </c>
      <c r="D1008" s="32" t="s">
        <v>2648</v>
      </c>
      <c r="E1008" s="32" t="s">
        <v>2649</v>
      </c>
      <c r="F1008" s="32" t="s">
        <v>2650</v>
      </c>
      <c r="G1008" s="33" t="s">
        <v>12</v>
      </c>
      <c r="H1008" s="34" t="s">
        <v>13</v>
      </c>
      <c r="I1008" s="35">
        <v>0.99099999999999999</v>
      </c>
      <c r="J1008" s="36">
        <v>1071518.8</v>
      </c>
      <c r="K1008" s="19">
        <f t="shared" si="34"/>
        <v>1285822.56</v>
      </c>
      <c r="L1008" s="37">
        <v>107151.88</v>
      </c>
      <c r="M1008" s="38"/>
    </row>
    <row r="1009" spans="1:13" s="39" customFormat="1" ht="12.95" customHeight="1" x14ac:dyDescent="0.25">
      <c r="A1009" s="226"/>
      <c r="B1009" s="29">
        <v>1936</v>
      </c>
      <c r="C1009" s="30">
        <v>6</v>
      </c>
      <c r="D1009" s="32" t="s">
        <v>2651</v>
      </c>
      <c r="E1009" s="32" t="s">
        <v>2652</v>
      </c>
      <c r="F1009" s="32" t="s">
        <v>2653</v>
      </c>
      <c r="G1009" s="33" t="s">
        <v>12</v>
      </c>
      <c r="H1009" s="34" t="s">
        <v>13</v>
      </c>
      <c r="I1009" s="35">
        <v>0.99099999999999999</v>
      </c>
      <c r="J1009" s="36">
        <v>1071518.8</v>
      </c>
      <c r="K1009" s="19">
        <f t="shared" si="34"/>
        <v>1285822.56</v>
      </c>
      <c r="L1009" s="37">
        <v>107151.88</v>
      </c>
      <c r="M1009" s="38"/>
    </row>
    <row r="1010" spans="1:13" s="39" customFormat="1" ht="12.95" customHeight="1" x14ac:dyDescent="0.25">
      <c r="A1010" s="226"/>
      <c r="B1010" s="29">
        <v>1939</v>
      </c>
      <c r="C1010" s="30">
        <v>7</v>
      </c>
      <c r="D1010" s="32" t="s">
        <v>2654</v>
      </c>
      <c r="E1010" s="32" t="s">
        <v>2655</v>
      </c>
      <c r="F1010" s="32" t="s">
        <v>2656</v>
      </c>
      <c r="G1010" s="33" t="s">
        <v>12</v>
      </c>
      <c r="H1010" s="34" t="s">
        <v>13</v>
      </c>
      <c r="I1010" s="35">
        <v>0.99099999999999999</v>
      </c>
      <c r="J1010" s="36">
        <v>985018.8</v>
      </c>
      <c r="K1010" s="19">
        <f t="shared" si="34"/>
        <v>1199322.56</v>
      </c>
      <c r="L1010" s="37">
        <v>107151.88</v>
      </c>
      <c r="M1010" s="38"/>
    </row>
    <row r="1011" spans="1:13" s="39" customFormat="1" ht="12.95" customHeight="1" x14ac:dyDescent="0.25">
      <c r="A1011" s="226"/>
      <c r="B1011" s="29">
        <v>1924</v>
      </c>
      <c r="C1011" s="30">
        <v>8</v>
      </c>
      <c r="D1011" s="42" t="s">
        <v>2657</v>
      </c>
      <c r="E1011" s="42" t="s">
        <v>150</v>
      </c>
      <c r="F1011" s="42" t="s">
        <v>2658</v>
      </c>
      <c r="G1011" s="33" t="s">
        <v>12</v>
      </c>
      <c r="H1011" s="34" t="s">
        <v>13</v>
      </c>
      <c r="I1011" s="35">
        <v>0.91420000000000001</v>
      </c>
      <c r="J1011" s="36">
        <v>988478.8</v>
      </c>
      <c r="K1011" s="19">
        <f t="shared" si="34"/>
        <v>1186174.56</v>
      </c>
      <c r="L1011" s="37">
        <v>98847.88</v>
      </c>
      <c r="M1011" s="38"/>
    </row>
    <row r="1012" spans="1:13" s="39" customFormat="1" ht="12.95" customHeight="1" x14ac:dyDescent="0.25">
      <c r="A1012" s="226"/>
      <c r="B1012" s="29">
        <v>1931</v>
      </c>
      <c r="C1012" s="30">
        <v>9</v>
      </c>
      <c r="D1012" s="32" t="s">
        <v>2659</v>
      </c>
      <c r="E1012" s="32" t="s">
        <v>2660</v>
      </c>
      <c r="F1012" s="32" t="s">
        <v>2661</v>
      </c>
      <c r="G1012" s="33" t="s">
        <v>12</v>
      </c>
      <c r="H1012" s="34" t="s">
        <v>13</v>
      </c>
      <c r="I1012" s="35">
        <v>0.995</v>
      </c>
      <c r="J1012" s="36">
        <v>1075843.8</v>
      </c>
      <c r="K1012" s="19">
        <f t="shared" si="34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1905</v>
      </c>
      <c r="C1013" s="30">
        <v>10</v>
      </c>
      <c r="D1013" s="32" t="s">
        <v>2662</v>
      </c>
      <c r="E1013" s="32" t="s">
        <v>2663</v>
      </c>
      <c r="F1013" s="32" t="s">
        <v>2664</v>
      </c>
      <c r="G1013" s="33" t="s">
        <v>12</v>
      </c>
      <c r="H1013" s="34" t="s">
        <v>13</v>
      </c>
      <c r="I1013" s="35">
        <v>0.99099999999999999</v>
      </c>
      <c r="J1013" s="36">
        <v>1071518.8</v>
      </c>
      <c r="K1013" s="19">
        <f t="shared" si="34"/>
        <v>1285822.56</v>
      </c>
      <c r="L1013" s="37">
        <v>107151.88</v>
      </c>
      <c r="M1013" s="38"/>
    </row>
    <row r="1014" spans="1:13" s="39" customFormat="1" ht="12.95" customHeight="1" x14ac:dyDescent="0.25">
      <c r="A1014" s="226"/>
      <c r="B1014" s="29">
        <v>1929</v>
      </c>
      <c r="C1014" s="30">
        <v>11</v>
      </c>
      <c r="D1014" s="32" t="s">
        <v>2665</v>
      </c>
      <c r="E1014" s="32" t="s">
        <v>2666</v>
      </c>
      <c r="F1014" s="32" t="s">
        <v>2667</v>
      </c>
      <c r="G1014" s="33" t="s">
        <v>12</v>
      </c>
      <c r="H1014" s="34" t="s">
        <v>13</v>
      </c>
      <c r="I1014" s="35">
        <v>0.995</v>
      </c>
      <c r="J1014" s="36">
        <v>1075843.8</v>
      </c>
      <c r="K1014" s="19">
        <f t="shared" si="34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1915</v>
      </c>
      <c r="C1015" s="30">
        <v>12</v>
      </c>
      <c r="D1015" s="32" t="s">
        <v>2332</v>
      </c>
      <c r="E1015" s="32" t="s">
        <v>2668</v>
      </c>
      <c r="F1015" s="32" t="s">
        <v>2669</v>
      </c>
      <c r="G1015" s="33" t="s">
        <v>12</v>
      </c>
      <c r="H1015" s="34" t="s">
        <v>13</v>
      </c>
      <c r="I1015" s="35">
        <v>0.995</v>
      </c>
      <c r="J1015" s="36">
        <v>1075843.8</v>
      </c>
      <c r="K1015" s="19">
        <f t="shared" si="34"/>
        <v>1291012.56</v>
      </c>
      <c r="L1015" s="37">
        <v>107584.38</v>
      </c>
      <c r="M1015" s="38"/>
    </row>
    <row r="1016" spans="1:13" s="39" customFormat="1" ht="12.95" customHeight="1" x14ac:dyDescent="0.25">
      <c r="A1016" s="226"/>
      <c r="B1016" s="29">
        <v>1921</v>
      </c>
      <c r="C1016" s="30">
        <v>13</v>
      </c>
      <c r="D1016" s="32" t="s">
        <v>352</v>
      </c>
      <c r="E1016" s="32" t="s">
        <v>353</v>
      </c>
      <c r="F1016" s="32" t="s">
        <v>2670</v>
      </c>
      <c r="G1016" s="33" t="s">
        <v>12</v>
      </c>
      <c r="H1016" s="34" t="s">
        <v>13</v>
      </c>
      <c r="I1016" s="35">
        <v>0.995</v>
      </c>
      <c r="J1016" s="36">
        <v>1075843.8</v>
      </c>
      <c r="K1016" s="19">
        <f t="shared" si="34"/>
        <v>1291012.56</v>
      </c>
      <c r="L1016" s="37">
        <v>107584.38</v>
      </c>
      <c r="M1016" s="38"/>
    </row>
    <row r="1017" spans="1:13" s="39" customFormat="1" ht="12.95" customHeight="1" x14ac:dyDescent="0.25">
      <c r="A1017" s="226"/>
      <c r="B1017" s="29">
        <v>1938</v>
      </c>
      <c r="C1017" s="30">
        <v>14</v>
      </c>
      <c r="D1017" s="32" t="s">
        <v>2671</v>
      </c>
      <c r="E1017" s="32" t="s">
        <v>2672</v>
      </c>
      <c r="F1017" s="32" t="s">
        <v>2673</v>
      </c>
      <c r="G1017" s="33" t="s">
        <v>12</v>
      </c>
      <c r="H1017" s="34" t="s">
        <v>13</v>
      </c>
      <c r="I1017" s="35">
        <v>0.99099999999999999</v>
      </c>
      <c r="J1017" s="36">
        <v>1071518.8</v>
      </c>
      <c r="K1017" s="19">
        <f t="shared" si="34"/>
        <v>1285822.56</v>
      </c>
      <c r="L1017" s="37">
        <v>107151.88</v>
      </c>
      <c r="M1017" s="38"/>
    </row>
    <row r="1018" spans="1:13" s="39" customFormat="1" ht="12.95" customHeight="1" x14ac:dyDescent="0.25">
      <c r="A1018" s="226"/>
      <c r="B1018" s="29">
        <v>1903</v>
      </c>
      <c r="C1018" s="30">
        <v>15</v>
      </c>
      <c r="D1018" s="32" t="s">
        <v>2674</v>
      </c>
      <c r="E1018" s="32" t="s">
        <v>2675</v>
      </c>
      <c r="F1018" s="32" t="s">
        <v>2676</v>
      </c>
      <c r="G1018" s="33" t="s">
        <v>12</v>
      </c>
      <c r="H1018" s="34" t="s">
        <v>13</v>
      </c>
      <c r="I1018" s="35">
        <v>0.88419999999999999</v>
      </c>
      <c r="J1018" s="36">
        <v>956041.3</v>
      </c>
      <c r="K1018" s="19">
        <f t="shared" si="34"/>
        <v>1147249.56</v>
      </c>
      <c r="L1018" s="37">
        <v>95604.13</v>
      </c>
      <c r="M1018" s="38"/>
    </row>
    <row r="1019" spans="1:13" s="39" customFormat="1" ht="12.95" customHeight="1" x14ac:dyDescent="0.25">
      <c r="A1019" s="226"/>
      <c r="B1019" s="29">
        <v>1922</v>
      </c>
      <c r="C1019" s="30">
        <v>16</v>
      </c>
      <c r="D1019" s="42" t="s">
        <v>2677</v>
      </c>
      <c r="E1019" s="42" t="s">
        <v>2678</v>
      </c>
      <c r="F1019" s="42" t="s">
        <v>2679</v>
      </c>
      <c r="G1019" s="33" t="s">
        <v>12</v>
      </c>
      <c r="H1019" s="34" t="s">
        <v>13</v>
      </c>
      <c r="I1019" s="35">
        <v>0.995</v>
      </c>
      <c r="J1019" s="36">
        <v>1075843.8</v>
      </c>
      <c r="K1019" s="19">
        <f t="shared" si="34"/>
        <v>1291012.56</v>
      </c>
      <c r="L1019" s="37">
        <v>107584.38</v>
      </c>
      <c r="M1019" s="38"/>
    </row>
    <row r="1020" spans="1:13" s="39" customFormat="1" ht="12.95" customHeight="1" x14ac:dyDescent="0.25">
      <c r="A1020" s="226"/>
      <c r="B1020" s="29">
        <v>1912</v>
      </c>
      <c r="C1020" s="30">
        <v>17</v>
      </c>
      <c r="D1020" s="32" t="s">
        <v>2680</v>
      </c>
      <c r="E1020" s="32" t="s">
        <v>2681</v>
      </c>
      <c r="F1020" s="32" t="s">
        <v>2682</v>
      </c>
      <c r="G1020" s="33" t="s">
        <v>12</v>
      </c>
      <c r="H1020" s="34" t="s">
        <v>13</v>
      </c>
      <c r="I1020" s="35">
        <v>0.995</v>
      </c>
      <c r="J1020" s="36">
        <v>1075843.8</v>
      </c>
      <c r="K1020" s="19">
        <f t="shared" si="34"/>
        <v>1291012.56</v>
      </c>
      <c r="L1020" s="37">
        <v>107584.38</v>
      </c>
      <c r="M1020" s="38"/>
    </row>
    <row r="1021" spans="1:13" s="39" customFormat="1" ht="12.95" customHeight="1" x14ac:dyDescent="0.25">
      <c r="A1021" s="226"/>
      <c r="B1021" s="29">
        <v>1916</v>
      </c>
      <c r="C1021" s="30">
        <v>18</v>
      </c>
      <c r="D1021" s="42" t="s">
        <v>2683</v>
      </c>
      <c r="E1021" s="42" t="s">
        <v>2684</v>
      </c>
      <c r="F1021" s="42" t="s">
        <v>2685</v>
      </c>
      <c r="G1021" s="27" t="s">
        <v>12</v>
      </c>
      <c r="H1021" s="34" t="s">
        <v>13</v>
      </c>
      <c r="I1021" s="35">
        <v>0.995</v>
      </c>
      <c r="J1021" s="36">
        <v>1075843.8</v>
      </c>
      <c r="K1021" s="19">
        <f t="shared" si="34"/>
        <v>1291012.56</v>
      </c>
      <c r="L1021" s="37">
        <v>107584.38</v>
      </c>
      <c r="M1021" s="38"/>
    </row>
    <row r="1022" spans="1:13" s="39" customFormat="1" ht="12.95" customHeight="1" x14ac:dyDescent="0.25">
      <c r="A1022" s="226"/>
      <c r="B1022" s="29">
        <v>1935</v>
      </c>
      <c r="C1022" s="30">
        <v>19</v>
      </c>
      <c r="D1022" s="32" t="s">
        <v>2686</v>
      </c>
      <c r="E1022" s="32" t="s">
        <v>2687</v>
      </c>
      <c r="F1022" s="32" t="s">
        <v>2688</v>
      </c>
      <c r="G1022" s="50" t="s">
        <v>12</v>
      </c>
      <c r="H1022" s="34" t="s">
        <v>13</v>
      </c>
      <c r="I1022" s="35">
        <v>0.995</v>
      </c>
      <c r="J1022" s="36">
        <v>1075843.8</v>
      </c>
      <c r="K1022" s="19">
        <f t="shared" si="34"/>
        <v>1291012.56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1918</v>
      </c>
      <c r="C1023" s="30">
        <v>20</v>
      </c>
      <c r="D1023" s="42" t="s">
        <v>1060</v>
      </c>
      <c r="E1023" s="42" t="s">
        <v>2689</v>
      </c>
      <c r="F1023" s="42" t="s">
        <v>2690</v>
      </c>
      <c r="G1023" s="27" t="s">
        <v>12</v>
      </c>
      <c r="H1023" s="34" t="s">
        <v>13</v>
      </c>
      <c r="I1023" s="35">
        <v>0.995</v>
      </c>
      <c r="J1023" s="36">
        <v>801930.73</v>
      </c>
      <c r="K1023" s="19">
        <f t="shared" si="34"/>
        <v>1017099.49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1933</v>
      </c>
      <c r="C1024" s="30">
        <v>21</v>
      </c>
      <c r="D1024" s="42" t="s">
        <v>2691</v>
      </c>
      <c r="E1024" s="42" t="s">
        <v>2692</v>
      </c>
      <c r="F1024" s="42" t="s">
        <v>2693</v>
      </c>
      <c r="G1024" s="33" t="s">
        <v>12</v>
      </c>
      <c r="H1024" s="34" t="s">
        <v>13</v>
      </c>
      <c r="I1024" s="35">
        <v>0.995</v>
      </c>
      <c r="J1024" s="36">
        <v>1075843.8</v>
      </c>
      <c r="K1024" s="19">
        <f t="shared" si="34"/>
        <v>1291012.56</v>
      </c>
      <c r="L1024" s="37">
        <v>107584.38</v>
      </c>
      <c r="M1024" s="38"/>
    </row>
    <row r="1025" spans="1:13" s="39" customFormat="1" ht="12.95" customHeight="1" x14ac:dyDescent="0.25">
      <c r="A1025" s="226"/>
      <c r="B1025" s="29">
        <v>1917</v>
      </c>
      <c r="C1025" s="30">
        <v>22</v>
      </c>
      <c r="D1025" s="42" t="s">
        <v>2694</v>
      </c>
      <c r="E1025" s="42" t="s">
        <v>2695</v>
      </c>
      <c r="F1025" s="42" t="s">
        <v>2696</v>
      </c>
      <c r="G1025" s="33" t="s">
        <v>12</v>
      </c>
      <c r="H1025" s="34" t="s">
        <v>13</v>
      </c>
      <c r="I1025" s="35">
        <v>0.995</v>
      </c>
      <c r="J1025" s="36">
        <v>1075843.8</v>
      </c>
      <c r="K1025" s="19">
        <f t="shared" si="34"/>
        <v>1291012.56</v>
      </c>
      <c r="L1025" s="37">
        <v>107584.38</v>
      </c>
      <c r="M1025" s="38"/>
    </row>
    <row r="1026" spans="1:13" s="39" customFormat="1" ht="12.95" customHeight="1" x14ac:dyDescent="0.25">
      <c r="A1026" s="226"/>
      <c r="B1026" s="29">
        <v>1908</v>
      </c>
      <c r="C1026" s="30">
        <v>23</v>
      </c>
      <c r="D1026" s="32" t="s">
        <v>2697</v>
      </c>
      <c r="E1026" s="32" t="s">
        <v>2698</v>
      </c>
      <c r="F1026" s="32" t="s">
        <v>2699</v>
      </c>
      <c r="G1026" s="33" t="s">
        <v>12</v>
      </c>
      <c r="H1026" s="34" t="s">
        <v>13</v>
      </c>
      <c r="I1026" s="35">
        <v>0.995</v>
      </c>
      <c r="J1026" s="36">
        <v>1075843.8</v>
      </c>
      <c r="K1026" s="19">
        <f t="shared" si="34"/>
        <v>1291012.56</v>
      </c>
      <c r="L1026" s="37">
        <v>107584.38</v>
      </c>
      <c r="M1026" s="38"/>
    </row>
    <row r="1027" spans="1:13" s="39" customFormat="1" ht="12.95" customHeight="1" x14ac:dyDescent="0.25">
      <c r="A1027" s="226"/>
      <c r="B1027" s="29">
        <v>1925</v>
      </c>
      <c r="C1027" s="30">
        <v>24</v>
      </c>
      <c r="D1027" s="32" t="s">
        <v>2700</v>
      </c>
      <c r="E1027" s="32" t="s">
        <v>2701</v>
      </c>
      <c r="F1027" s="32" t="s">
        <v>2702</v>
      </c>
      <c r="G1027" s="33" t="s">
        <v>12</v>
      </c>
      <c r="H1027" s="34" t="s">
        <v>13</v>
      </c>
      <c r="I1027" s="35">
        <v>0.995</v>
      </c>
      <c r="J1027" s="36">
        <v>1075843.8</v>
      </c>
      <c r="K1027" s="19">
        <f t="shared" si="34"/>
        <v>1291012.56</v>
      </c>
      <c r="L1027" s="37">
        <v>107584.38</v>
      </c>
      <c r="M1027" s="38"/>
    </row>
    <row r="1028" spans="1:13" s="39" customFormat="1" ht="12.95" customHeight="1" x14ac:dyDescent="0.25">
      <c r="A1028" s="226"/>
      <c r="B1028" s="29">
        <v>1902</v>
      </c>
      <c r="C1028" s="30">
        <v>25</v>
      </c>
      <c r="D1028" s="32" t="s">
        <v>2703</v>
      </c>
      <c r="E1028" s="32" t="s">
        <v>2704</v>
      </c>
      <c r="F1028" s="32" t="s">
        <v>2705</v>
      </c>
      <c r="G1028" s="33" t="s">
        <v>12</v>
      </c>
      <c r="H1028" s="34" t="s">
        <v>13</v>
      </c>
      <c r="I1028" s="35">
        <v>0.995</v>
      </c>
      <c r="J1028" s="36">
        <v>1075843.8</v>
      </c>
      <c r="K1028" s="19">
        <f t="shared" si="34"/>
        <v>1291012.56</v>
      </c>
      <c r="L1028" s="37">
        <v>107584.38</v>
      </c>
      <c r="M1028" s="38"/>
    </row>
    <row r="1029" spans="1:13" s="39" customFormat="1" ht="12.95" customHeight="1" x14ac:dyDescent="0.25">
      <c r="A1029" s="226"/>
      <c r="B1029" s="29">
        <v>1913</v>
      </c>
      <c r="C1029" s="30">
        <v>26</v>
      </c>
      <c r="D1029" s="42" t="s">
        <v>2706</v>
      </c>
      <c r="E1029" s="42" t="s">
        <v>2707</v>
      </c>
      <c r="F1029" s="42" t="s">
        <v>2708</v>
      </c>
      <c r="G1029" s="33" t="s">
        <v>12</v>
      </c>
      <c r="H1029" s="34" t="s">
        <v>13</v>
      </c>
      <c r="I1029" s="35">
        <v>0.99</v>
      </c>
      <c r="J1029" s="36">
        <v>1070437.5</v>
      </c>
      <c r="K1029" s="19">
        <f t="shared" si="34"/>
        <v>1284525</v>
      </c>
      <c r="L1029" s="37">
        <v>107043.75</v>
      </c>
      <c r="M1029" s="38"/>
    </row>
    <row r="1030" spans="1:13" s="39" customFormat="1" ht="12.95" customHeight="1" x14ac:dyDescent="0.25">
      <c r="A1030" s="226"/>
      <c r="B1030" s="29">
        <v>1927</v>
      </c>
      <c r="C1030" s="30">
        <v>27</v>
      </c>
      <c r="D1030" s="32" t="s">
        <v>2709</v>
      </c>
      <c r="E1030" s="32" t="s">
        <v>2710</v>
      </c>
      <c r="F1030" s="32" t="s">
        <v>2711</v>
      </c>
      <c r="G1030" s="33" t="s">
        <v>12</v>
      </c>
      <c r="H1030" s="34" t="s">
        <v>13</v>
      </c>
      <c r="I1030" s="35">
        <v>0.995</v>
      </c>
      <c r="J1030" s="36">
        <v>686593.8</v>
      </c>
      <c r="K1030" s="19">
        <f t="shared" si="34"/>
        <v>901762.56000000006</v>
      </c>
      <c r="L1030" s="37">
        <v>107584.38</v>
      </c>
      <c r="M1030" s="38"/>
    </row>
    <row r="1031" spans="1:13" s="39" customFormat="1" ht="12.95" customHeight="1" x14ac:dyDescent="0.25">
      <c r="A1031" s="226"/>
      <c r="B1031" s="43">
        <v>1904</v>
      </c>
      <c r="C1031" s="30">
        <v>28</v>
      </c>
      <c r="D1031" s="32" t="s">
        <v>2712</v>
      </c>
      <c r="E1031" s="32" t="s">
        <v>2713</v>
      </c>
      <c r="F1031" s="32" t="s">
        <v>2137</v>
      </c>
      <c r="G1031" s="33" t="s">
        <v>12</v>
      </c>
      <c r="H1031" s="34" t="s">
        <v>13</v>
      </c>
      <c r="I1031" s="35">
        <v>0.995</v>
      </c>
      <c r="J1031" s="36">
        <v>1075843.8</v>
      </c>
      <c r="K1031" s="19">
        <f t="shared" si="34"/>
        <v>1291012.56</v>
      </c>
      <c r="L1031" s="37">
        <v>107584.38</v>
      </c>
      <c r="M1031" s="38"/>
    </row>
    <row r="1032" spans="1:13" s="39" customFormat="1" ht="12.95" customHeight="1" x14ac:dyDescent="0.25">
      <c r="A1032" s="226"/>
      <c r="B1032" s="29">
        <v>1920</v>
      </c>
      <c r="C1032" s="30">
        <v>29</v>
      </c>
      <c r="D1032" s="42" t="s">
        <v>2714</v>
      </c>
      <c r="E1032" s="42" t="s">
        <v>2715</v>
      </c>
      <c r="F1032" s="42" t="s">
        <v>2716</v>
      </c>
      <c r="G1032" s="33" t="s">
        <v>12</v>
      </c>
      <c r="H1032" s="34" t="s">
        <v>13</v>
      </c>
      <c r="I1032" s="35">
        <v>0.995</v>
      </c>
      <c r="J1032" s="36">
        <v>1075843.8</v>
      </c>
      <c r="K1032" s="19">
        <f t="shared" si="34"/>
        <v>1291012.56</v>
      </c>
      <c r="L1032" s="37">
        <v>107584.38</v>
      </c>
      <c r="M1032" s="38"/>
    </row>
    <row r="1033" spans="1:13" s="39" customFormat="1" ht="12.95" customHeight="1" x14ac:dyDescent="0.25">
      <c r="A1033" s="226"/>
      <c r="B1033" s="29">
        <v>1941</v>
      </c>
      <c r="C1033" s="30">
        <v>30</v>
      </c>
      <c r="D1033" s="59" t="s">
        <v>5775</v>
      </c>
      <c r="E1033" s="59" t="s">
        <v>5774</v>
      </c>
      <c r="F1033" s="59" t="s">
        <v>5773</v>
      </c>
      <c r="G1033" s="33" t="s">
        <v>12</v>
      </c>
      <c r="H1033" s="34" t="s">
        <v>13</v>
      </c>
      <c r="I1033" s="35">
        <v>0.99099999999999999</v>
      </c>
      <c r="J1033" s="36">
        <v>214303.76</v>
      </c>
      <c r="K1033" s="19">
        <f t="shared" si="34"/>
        <v>428607.52</v>
      </c>
      <c r="L1033" s="37">
        <v>107151.88</v>
      </c>
      <c r="M1033" s="38"/>
    </row>
    <row r="1034" spans="1:13" s="39" customFormat="1" ht="12.95" customHeight="1" x14ac:dyDescent="0.25">
      <c r="A1034" s="226"/>
      <c r="B1034" s="29">
        <v>1919</v>
      </c>
      <c r="C1034" s="30">
        <v>31</v>
      </c>
      <c r="D1034" s="32" t="s">
        <v>2717</v>
      </c>
      <c r="E1034" s="32" t="s">
        <v>2718</v>
      </c>
      <c r="F1034" s="32" t="s">
        <v>2719</v>
      </c>
      <c r="G1034" s="33" t="s">
        <v>12</v>
      </c>
      <c r="H1034" s="34" t="s">
        <v>13</v>
      </c>
      <c r="I1034" s="35">
        <v>0.995</v>
      </c>
      <c r="J1034" s="36">
        <v>1075843.8</v>
      </c>
      <c r="K1034" s="19">
        <f t="shared" si="34"/>
        <v>1291012.56</v>
      </c>
      <c r="L1034" s="37">
        <v>107584.38</v>
      </c>
      <c r="M1034" s="38"/>
    </row>
    <row r="1035" spans="1:13" s="39" customFormat="1" ht="12.95" customHeight="1" x14ac:dyDescent="0.25">
      <c r="A1035" s="226"/>
      <c r="B1035" s="29">
        <v>1907</v>
      </c>
      <c r="C1035" s="30">
        <v>32</v>
      </c>
      <c r="D1035" s="42" t="s">
        <v>2720</v>
      </c>
      <c r="E1035" s="42" t="s">
        <v>2721</v>
      </c>
      <c r="F1035" s="42" t="s">
        <v>2676</v>
      </c>
      <c r="G1035" s="33" t="s">
        <v>12</v>
      </c>
      <c r="H1035" s="34" t="s">
        <v>13</v>
      </c>
      <c r="I1035" s="35">
        <v>0.99399999999999999</v>
      </c>
      <c r="J1035" s="36">
        <v>1074762.5</v>
      </c>
      <c r="K1035" s="19">
        <f t="shared" si="34"/>
        <v>1289715</v>
      </c>
      <c r="L1035" s="37">
        <v>107476.25</v>
      </c>
      <c r="M1035" s="38"/>
    </row>
    <row r="1036" spans="1:13" s="39" customFormat="1" ht="12.95" customHeight="1" x14ac:dyDescent="0.25">
      <c r="A1036" s="226"/>
      <c r="B1036" s="29"/>
      <c r="C1036" s="30"/>
      <c r="D1036" s="31" t="s">
        <v>5732</v>
      </c>
      <c r="E1036" s="32"/>
      <c r="F1036" s="32"/>
      <c r="G1036" s="33"/>
      <c r="H1036" s="34"/>
      <c r="I1036" s="35"/>
      <c r="J1036" s="36"/>
      <c r="K1036" s="19"/>
      <c r="L1036" s="37"/>
      <c r="M1036" s="38"/>
    </row>
    <row r="1037" spans="1:13" s="39" customFormat="1" ht="12.95" customHeight="1" x14ac:dyDescent="0.25">
      <c r="A1037" s="226"/>
      <c r="B1037" s="29">
        <v>1901</v>
      </c>
      <c r="C1037" s="30">
        <v>1</v>
      </c>
      <c r="D1037" s="32" t="s">
        <v>2722</v>
      </c>
      <c r="E1037" s="32" t="s">
        <v>2723</v>
      </c>
      <c r="F1037" s="32" t="s">
        <v>2724</v>
      </c>
      <c r="G1037" s="33" t="s">
        <v>5731</v>
      </c>
      <c r="H1037" s="34" t="s">
        <v>13</v>
      </c>
      <c r="I1037" s="35">
        <v>0.995</v>
      </c>
      <c r="J1037" s="36">
        <v>1704435</v>
      </c>
      <c r="K1037" s="19">
        <f>ROUND(J1037+L1037*2,2)</f>
        <v>2045322</v>
      </c>
      <c r="L1037" s="37">
        <v>170443.5</v>
      </c>
      <c r="M1037" s="38"/>
    </row>
    <row r="1038" spans="1:13" s="39" customFormat="1" ht="12.95" customHeight="1" x14ac:dyDescent="0.25">
      <c r="A1038" s="226"/>
      <c r="B1038" s="29">
        <v>1911</v>
      </c>
      <c r="C1038" s="30">
        <v>2</v>
      </c>
      <c r="D1038" s="42" t="s">
        <v>709</v>
      </c>
      <c r="E1038" s="42" t="s">
        <v>2725</v>
      </c>
      <c r="F1038" s="42" t="s">
        <v>2726</v>
      </c>
      <c r="G1038" s="33" t="s">
        <v>5731</v>
      </c>
      <c r="H1038" s="34" t="s">
        <v>13</v>
      </c>
      <c r="I1038" s="35">
        <v>0.995</v>
      </c>
      <c r="J1038" s="36">
        <v>1704435</v>
      </c>
      <c r="K1038" s="19">
        <f>ROUND(J1038+L1038*2,2)</f>
        <v>2045322</v>
      </c>
      <c r="L1038" s="37">
        <v>170443.5</v>
      </c>
      <c r="M1038" s="38"/>
    </row>
    <row r="1039" spans="1:13" s="39" customFormat="1" ht="12.95" customHeight="1" x14ac:dyDescent="0.25">
      <c r="A1039" s="226"/>
      <c r="B1039" s="29">
        <v>1910</v>
      </c>
      <c r="C1039" s="30">
        <v>3</v>
      </c>
      <c r="D1039" s="32" t="s">
        <v>2727</v>
      </c>
      <c r="E1039" s="32" t="s">
        <v>2728</v>
      </c>
      <c r="F1039" s="32" t="s">
        <v>2729</v>
      </c>
      <c r="G1039" s="33" t="s">
        <v>5731</v>
      </c>
      <c r="H1039" s="34" t="s">
        <v>13</v>
      </c>
      <c r="I1039" s="35">
        <v>0.995</v>
      </c>
      <c r="J1039" s="36">
        <v>1190535</v>
      </c>
      <c r="K1039" s="19">
        <f>ROUND(J1039+L1039*2,2)</f>
        <v>1531422</v>
      </c>
      <c r="L1039" s="37">
        <v>170443.5</v>
      </c>
      <c r="M1039" s="38"/>
    </row>
    <row r="1040" spans="1:13" s="39" customFormat="1" ht="12.95" customHeight="1" x14ac:dyDescent="0.25">
      <c r="A1040" s="226"/>
      <c r="B1040" s="29">
        <v>1909</v>
      </c>
      <c r="C1040" s="30">
        <v>4</v>
      </c>
      <c r="D1040" s="32" t="s">
        <v>2733</v>
      </c>
      <c r="E1040" s="32" t="s">
        <v>2734</v>
      </c>
      <c r="F1040" s="32" t="s">
        <v>2735</v>
      </c>
      <c r="G1040" s="33" t="s">
        <v>5731</v>
      </c>
      <c r="H1040" s="34" t="s">
        <v>13</v>
      </c>
      <c r="I1040" s="35">
        <v>0.995</v>
      </c>
      <c r="J1040" s="36">
        <v>1795053</v>
      </c>
      <c r="K1040" s="19">
        <f>ROUND(J1040+L1040*2,2)</f>
        <v>2135940</v>
      </c>
      <c r="L1040" s="37">
        <v>170443.5</v>
      </c>
      <c r="M1040" s="38"/>
    </row>
    <row r="1041" spans="1:13" s="39" customFormat="1" ht="12.95" customHeight="1" x14ac:dyDescent="0.25">
      <c r="A1041" s="226"/>
      <c r="B1041" s="29">
        <v>1937</v>
      </c>
      <c r="C1041" s="30">
        <v>5</v>
      </c>
      <c r="D1041" s="32" t="s">
        <v>2730</v>
      </c>
      <c r="E1041" s="32" t="s">
        <v>2731</v>
      </c>
      <c r="F1041" s="32" t="s">
        <v>2732</v>
      </c>
      <c r="G1041" s="33" t="s">
        <v>5731</v>
      </c>
      <c r="H1041" s="34" t="s">
        <v>13</v>
      </c>
      <c r="I1041" s="35">
        <v>0.995</v>
      </c>
      <c r="J1041" s="36">
        <v>1649619</v>
      </c>
      <c r="K1041" s="19">
        <f>ROUND(J1041+L1041*2,2)</f>
        <v>1990506</v>
      </c>
      <c r="L1041" s="37">
        <v>170443.5</v>
      </c>
      <c r="M1041" s="38"/>
    </row>
    <row r="1042" spans="1:13" s="39" customFormat="1" ht="12.95" customHeight="1" x14ac:dyDescent="0.25">
      <c r="A1042" s="226"/>
      <c r="B1042" s="29"/>
      <c r="C1042" s="30"/>
      <c r="D1042" s="31" t="s">
        <v>15</v>
      </c>
      <c r="E1042" s="32"/>
      <c r="F1042" s="32"/>
      <c r="G1042" s="33"/>
      <c r="H1042" s="34"/>
      <c r="I1042" s="35"/>
      <c r="J1042" s="36"/>
      <c r="K1042" s="19"/>
      <c r="L1042" s="37"/>
      <c r="M1042" s="38"/>
    </row>
    <row r="1043" spans="1:13" s="39" customFormat="1" ht="12.95" customHeight="1" x14ac:dyDescent="0.25">
      <c r="A1043" s="226"/>
      <c r="B1043" s="29">
        <v>1900</v>
      </c>
      <c r="C1043" s="30">
        <v>1</v>
      </c>
      <c r="D1043" s="42" t="s">
        <v>2736</v>
      </c>
      <c r="E1043" s="42" t="s">
        <v>2737</v>
      </c>
      <c r="F1043" s="42" t="s">
        <v>2738</v>
      </c>
      <c r="G1043" s="33" t="s">
        <v>5735</v>
      </c>
      <c r="H1043" s="34" t="s">
        <v>13</v>
      </c>
      <c r="I1043" s="35">
        <v>0.995</v>
      </c>
      <c r="J1043" s="36">
        <v>2009568.3000000003</v>
      </c>
      <c r="K1043" s="19">
        <f>ROUND(J1043+L1043*2,2)</f>
        <v>2411481.96</v>
      </c>
      <c r="L1043" s="37">
        <v>200956.83</v>
      </c>
      <c r="M1043" s="38"/>
    </row>
    <row r="1044" spans="1:13" s="39" customFormat="1" ht="12.95" customHeight="1" x14ac:dyDescent="0.25">
      <c r="A1044" s="226"/>
      <c r="B1044" s="29">
        <v>1930</v>
      </c>
      <c r="C1044" s="30">
        <v>2</v>
      </c>
      <c r="D1044" s="32" t="s">
        <v>2739</v>
      </c>
      <c r="E1044" s="32" t="s">
        <v>2740</v>
      </c>
      <c r="F1044" s="32" t="s">
        <v>2741</v>
      </c>
      <c r="G1044" s="33" t="s">
        <v>5735</v>
      </c>
      <c r="H1044" s="34" t="s">
        <v>13</v>
      </c>
      <c r="I1044" s="35">
        <v>0.999</v>
      </c>
      <c r="J1044" s="36">
        <v>2017646.9999999998</v>
      </c>
      <c r="K1044" s="19">
        <f>ROUND(J1044+L1044*2,2)</f>
        <v>2421176.4</v>
      </c>
      <c r="L1044" s="37">
        <v>201764.7</v>
      </c>
      <c r="M1044" s="38"/>
    </row>
    <row r="1045" spans="1:13" s="39" customFormat="1" ht="12.95" customHeight="1" x14ac:dyDescent="0.25">
      <c r="A1045" s="227"/>
      <c r="B1045" s="29">
        <v>1940</v>
      </c>
      <c r="C1045" s="30">
        <v>3</v>
      </c>
      <c r="D1045" s="32" t="s">
        <v>2742</v>
      </c>
      <c r="E1045" s="32" t="s">
        <v>2743</v>
      </c>
      <c r="F1045" s="32" t="s">
        <v>2744</v>
      </c>
      <c r="G1045" s="33" t="s">
        <v>5735</v>
      </c>
      <c r="H1045" s="34" t="s">
        <v>13</v>
      </c>
      <c r="I1045" s="35">
        <v>0.999</v>
      </c>
      <c r="J1045" s="36">
        <v>2017646.9999999998</v>
      </c>
      <c r="K1045" s="19">
        <f>ROUND(J1045+L1045*2,2)</f>
        <v>2421176.4</v>
      </c>
      <c r="L1045" s="37">
        <v>201764.7</v>
      </c>
      <c r="M1045" s="38"/>
    </row>
    <row r="1046" spans="1:13" s="39" customFormat="1" ht="12.95" customHeight="1" x14ac:dyDescent="0.25">
      <c r="A1046" s="225" t="s">
        <v>2745</v>
      </c>
      <c r="B1046" s="29"/>
      <c r="C1046" s="30"/>
      <c r="D1046" s="49" t="s">
        <v>126</v>
      </c>
      <c r="E1046" s="42"/>
      <c r="F1046" s="42"/>
      <c r="G1046" s="33"/>
      <c r="H1046" s="34"/>
      <c r="I1046" s="35"/>
      <c r="J1046" s="36"/>
      <c r="K1046" s="19"/>
      <c r="L1046" s="37"/>
      <c r="M1046" s="38"/>
    </row>
    <row r="1047" spans="1:13" s="39" customFormat="1" ht="12.95" customHeight="1" x14ac:dyDescent="0.25">
      <c r="A1047" s="226"/>
      <c r="B1047" s="29">
        <v>1708</v>
      </c>
      <c r="C1047" s="30">
        <v>1</v>
      </c>
      <c r="D1047" s="32" t="s">
        <v>2746</v>
      </c>
      <c r="E1047" s="32" t="s">
        <v>2747</v>
      </c>
      <c r="F1047" s="32" t="s">
        <v>2748</v>
      </c>
      <c r="G1047" s="33" t="s">
        <v>130</v>
      </c>
      <c r="H1047" s="34" t="s">
        <v>13</v>
      </c>
      <c r="I1047" s="35">
        <v>0.92549999999999999</v>
      </c>
      <c r="J1047" s="36">
        <v>496418.51000000007</v>
      </c>
      <c r="K1047" s="19">
        <f t="shared" ref="K1047:K1055" si="35">ROUND(J1047+L1047*2,2)</f>
        <v>596495.91</v>
      </c>
      <c r="L1047" s="37">
        <v>50038.7</v>
      </c>
      <c r="M1047" s="38"/>
    </row>
    <row r="1048" spans="1:13" s="39" customFormat="1" ht="12.95" customHeight="1" x14ac:dyDescent="0.25">
      <c r="A1048" s="226"/>
      <c r="B1048" s="29">
        <v>1736</v>
      </c>
      <c r="C1048" s="30">
        <v>2</v>
      </c>
      <c r="D1048" s="32" t="s">
        <v>2749</v>
      </c>
      <c r="E1048" s="32" t="s">
        <v>2750</v>
      </c>
      <c r="F1048" s="32" t="s">
        <v>1151</v>
      </c>
      <c r="G1048" s="33" t="s">
        <v>130</v>
      </c>
      <c r="H1048" s="34" t="s">
        <v>13</v>
      </c>
      <c r="I1048" s="35">
        <v>0.92520000000000002</v>
      </c>
      <c r="J1048" s="36">
        <v>498067.5199999999</v>
      </c>
      <c r="K1048" s="19">
        <f t="shared" si="35"/>
        <v>598112.48</v>
      </c>
      <c r="L1048" s="37">
        <v>50022.48</v>
      </c>
      <c r="M1048" s="38"/>
    </row>
    <row r="1049" spans="1:13" s="39" customFormat="1" ht="12.95" customHeight="1" x14ac:dyDescent="0.25">
      <c r="A1049" s="226"/>
      <c r="B1049" s="29">
        <v>1703</v>
      </c>
      <c r="C1049" s="30">
        <v>3</v>
      </c>
      <c r="D1049" s="32" t="s">
        <v>2751</v>
      </c>
      <c r="E1049" s="32" t="s">
        <v>2752</v>
      </c>
      <c r="F1049" s="32" t="s">
        <v>2753</v>
      </c>
      <c r="G1049" s="33" t="s">
        <v>130</v>
      </c>
      <c r="H1049" s="34" t="s">
        <v>13</v>
      </c>
      <c r="I1049" s="35">
        <v>0.91400000000000003</v>
      </c>
      <c r="J1049" s="36">
        <v>485686.26</v>
      </c>
      <c r="K1049" s="19">
        <f t="shared" si="35"/>
        <v>584520.12</v>
      </c>
      <c r="L1049" s="37">
        <v>49416.93</v>
      </c>
      <c r="M1049" s="38"/>
    </row>
    <row r="1050" spans="1:13" s="39" customFormat="1" ht="12.95" customHeight="1" x14ac:dyDescent="0.25">
      <c r="A1050" s="226"/>
      <c r="B1050" s="29">
        <v>1701</v>
      </c>
      <c r="C1050" s="30">
        <v>4</v>
      </c>
      <c r="D1050" s="32" t="s">
        <v>2754</v>
      </c>
      <c r="E1050" s="32" t="s">
        <v>2755</v>
      </c>
      <c r="F1050" s="32" t="s">
        <v>2756</v>
      </c>
      <c r="G1050" s="33" t="s">
        <v>130</v>
      </c>
      <c r="H1050" s="34" t="s">
        <v>13</v>
      </c>
      <c r="I1050" s="35">
        <v>0.89700000000000002</v>
      </c>
      <c r="J1050" s="36">
        <v>478062.85999999993</v>
      </c>
      <c r="K1050" s="19">
        <f t="shared" si="35"/>
        <v>575058.46</v>
      </c>
      <c r="L1050" s="37">
        <v>48497.8</v>
      </c>
      <c r="M1050" s="38"/>
    </row>
    <row r="1051" spans="1:13" s="39" customFormat="1" ht="12.95" customHeight="1" x14ac:dyDescent="0.25">
      <c r="A1051" s="226"/>
      <c r="B1051" s="29">
        <v>1720</v>
      </c>
      <c r="C1051" s="30">
        <v>5</v>
      </c>
      <c r="D1051" s="32" t="s">
        <v>916</v>
      </c>
      <c r="E1051" s="32" t="s">
        <v>2757</v>
      </c>
      <c r="F1051" s="32" t="s">
        <v>2758</v>
      </c>
      <c r="G1051" s="33" t="s">
        <v>130</v>
      </c>
      <c r="H1051" s="34" t="s">
        <v>13</v>
      </c>
      <c r="I1051" s="35">
        <v>0.91</v>
      </c>
      <c r="J1051" s="36">
        <v>488876.22</v>
      </c>
      <c r="K1051" s="19">
        <f t="shared" si="35"/>
        <v>587277.56000000006</v>
      </c>
      <c r="L1051" s="37">
        <v>49200.67</v>
      </c>
      <c r="M1051" s="38"/>
    </row>
    <row r="1052" spans="1:13" s="39" customFormat="1" ht="12.95" customHeight="1" x14ac:dyDescent="0.25">
      <c r="A1052" s="226"/>
      <c r="B1052" s="29">
        <v>1704</v>
      </c>
      <c r="C1052" s="30">
        <v>6</v>
      </c>
      <c r="D1052" s="42" t="s">
        <v>319</v>
      </c>
      <c r="E1052" s="42" t="s">
        <v>2769</v>
      </c>
      <c r="F1052" s="42" t="s">
        <v>2770</v>
      </c>
      <c r="G1052" s="33" t="s">
        <v>130</v>
      </c>
      <c r="H1052" s="34" t="s">
        <v>13</v>
      </c>
      <c r="I1052" s="35">
        <v>0.92300000000000004</v>
      </c>
      <c r="J1052" s="36">
        <v>490714.4800000001</v>
      </c>
      <c r="K1052" s="19">
        <f t="shared" si="35"/>
        <v>590521.54</v>
      </c>
      <c r="L1052" s="37">
        <v>49903.53</v>
      </c>
      <c r="M1052" s="38"/>
    </row>
    <row r="1053" spans="1:13" s="39" customFormat="1" ht="12.95" customHeight="1" x14ac:dyDescent="0.25">
      <c r="A1053" s="226"/>
      <c r="B1053" s="29">
        <v>1741</v>
      </c>
      <c r="C1053" s="30">
        <v>7</v>
      </c>
      <c r="D1053" s="42" t="s">
        <v>2763</v>
      </c>
      <c r="E1053" s="42" t="s">
        <v>2764</v>
      </c>
      <c r="F1053" s="42" t="s">
        <v>2765</v>
      </c>
      <c r="G1053" s="33" t="s">
        <v>130</v>
      </c>
      <c r="H1053" s="34" t="s">
        <v>13</v>
      </c>
      <c r="I1053" s="35">
        <v>0.91620000000000001</v>
      </c>
      <c r="J1053" s="36">
        <v>492931.22000000003</v>
      </c>
      <c r="K1053" s="19">
        <f t="shared" si="35"/>
        <v>592002.98</v>
      </c>
      <c r="L1053" s="37">
        <v>49535.88</v>
      </c>
      <c r="M1053" s="38"/>
    </row>
    <row r="1054" spans="1:13" s="39" customFormat="1" ht="12.95" customHeight="1" x14ac:dyDescent="0.25">
      <c r="A1054" s="226"/>
      <c r="B1054" s="29">
        <v>1734</v>
      </c>
      <c r="C1054" s="30">
        <v>8</v>
      </c>
      <c r="D1054" s="42" t="s">
        <v>767</v>
      </c>
      <c r="E1054" s="42" t="s">
        <v>2761</v>
      </c>
      <c r="F1054" s="42" t="s">
        <v>2762</v>
      </c>
      <c r="G1054" s="33" t="s">
        <v>130</v>
      </c>
      <c r="H1054" s="34" t="s">
        <v>13</v>
      </c>
      <c r="I1054" s="35">
        <v>0.90600000000000003</v>
      </c>
      <c r="J1054" s="36">
        <v>485145.6100000001</v>
      </c>
      <c r="K1054" s="19">
        <f t="shared" si="35"/>
        <v>583114.41</v>
      </c>
      <c r="L1054" s="37">
        <v>48984.4</v>
      </c>
      <c r="M1054" s="38"/>
    </row>
    <row r="1055" spans="1:13" s="39" customFormat="1" ht="12.95" customHeight="1" x14ac:dyDescent="0.25">
      <c r="A1055" s="226"/>
      <c r="B1055" s="29">
        <v>1712</v>
      </c>
      <c r="C1055" s="30">
        <v>9</v>
      </c>
      <c r="D1055" s="53" t="s">
        <v>5624</v>
      </c>
      <c r="E1055" s="53" t="s">
        <v>5625</v>
      </c>
      <c r="F1055" s="53" t="s">
        <v>5626</v>
      </c>
      <c r="G1055" s="33" t="s">
        <v>130</v>
      </c>
      <c r="H1055" s="34" t="s">
        <v>13</v>
      </c>
      <c r="I1055" s="35">
        <v>0.90600000000000003</v>
      </c>
      <c r="J1055" s="36">
        <v>484064.26000000007</v>
      </c>
      <c r="K1055" s="19">
        <f t="shared" si="35"/>
        <v>582033.06000000006</v>
      </c>
      <c r="L1055" s="37">
        <v>48984.4</v>
      </c>
      <c r="M1055" s="38"/>
    </row>
    <row r="1056" spans="1:13" s="39" customFormat="1" ht="12.95" customHeight="1" x14ac:dyDescent="0.25">
      <c r="A1056" s="226"/>
      <c r="B1056" s="29"/>
      <c r="C1056" s="30"/>
      <c r="D1056" s="31" t="s">
        <v>11</v>
      </c>
      <c r="E1056" s="32"/>
      <c r="F1056" s="32"/>
      <c r="G1056" s="33"/>
      <c r="H1056" s="34"/>
      <c r="I1056" s="35"/>
      <c r="J1056" s="36"/>
      <c r="K1056" s="19"/>
      <c r="L1056" s="37"/>
      <c r="M1056" s="38"/>
    </row>
    <row r="1057" spans="1:13" s="39" customFormat="1" ht="12.95" customHeight="1" x14ac:dyDescent="0.25">
      <c r="A1057" s="226"/>
      <c r="B1057" s="29">
        <v>1702</v>
      </c>
      <c r="C1057" s="30">
        <v>1</v>
      </c>
      <c r="D1057" s="32" t="s">
        <v>2759</v>
      </c>
      <c r="E1057" s="32" t="s">
        <v>2760</v>
      </c>
      <c r="F1057" s="32" t="s">
        <v>2753</v>
      </c>
      <c r="G1057" s="33" t="s">
        <v>12</v>
      </c>
      <c r="H1057" s="34" t="s">
        <v>13</v>
      </c>
      <c r="I1057" s="35">
        <v>0.92849999999999999</v>
      </c>
      <c r="J1057" s="36">
        <v>998815.51000000024</v>
      </c>
      <c r="K1057" s="19">
        <f t="shared" ref="K1057:K1092" si="36">ROUND(J1057+L1057*2,2)</f>
        <v>1199603.6299999999</v>
      </c>
      <c r="L1057" s="37">
        <v>100394.06</v>
      </c>
      <c r="M1057" s="38"/>
    </row>
    <row r="1058" spans="1:13" s="39" customFormat="1" ht="12.95" customHeight="1" x14ac:dyDescent="0.25">
      <c r="A1058" s="226"/>
      <c r="B1058" s="29">
        <v>1721</v>
      </c>
      <c r="C1058" s="30">
        <v>2</v>
      </c>
      <c r="D1058" s="32" t="s">
        <v>2766</v>
      </c>
      <c r="E1058" s="32" t="s">
        <v>2767</v>
      </c>
      <c r="F1058" s="32" t="s">
        <v>2768</v>
      </c>
      <c r="G1058" s="50" t="s">
        <v>12</v>
      </c>
      <c r="H1058" s="34" t="s">
        <v>13</v>
      </c>
      <c r="I1058" s="35">
        <v>0.89949999999999997</v>
      </c>
      <c r="J1058" s="36">
        <v>960323.0299999998</v>
      </c>
      <c r="K1058" s="19">
        <f t="shared" si="36"/>
        <v>1154839.9099999999</v>
      </c>
      <c r="L1058" s="37">
        <v>97258.44</v>
      </c>
      <c r="M1058" s="38"/>
    </row>
    <row r="1059" spans="1:13" s="39" customFormat="1" ht="12.95" customHeight="1" x14ac:dyDescent="0.25">
      <c r="A1059" s="226"/>
      <c r="B1059" s="29">
        <v>1726</v>
      </c>
      <c r="C1059" s="30">
        <v>3</v>
      </c>
      <c r="D1059" s="32" t="s">
        <v>2771</v>
      </c>
      <c r="E1059" s="32" t="s">
        <v>2772</v>
      </c>
      <c r="F1059" s="32" t="s">
        <v>2773</v>
      </c>
      <c r="G1059" s="50" t="s">
        <v>12</v>
      </c>
      <c r="H1059" s="34" t="s">
        <v>13</v>
      </c>
      <c r="I1059" s="35">
        <v>0.90100000000000002</v>
      </c>
      <c r="J1059" s="36">
        <v>970757.09000000008</v>
      </c>
      <c r="K1059" s="19">
        <f t="shared" si="36"/>
        <v>1165598.3500000001</v>
      </c>
      <c r="L1059" s="37">
        <v>97420.63</v>
      </c>
      <c r="M1059" s="38"/>
    </row>
    <row r="1060" spans="1:13" s="39" customFormat="1" ht="12.95" customHeight="1" x14ac:dyDescent="0.25">
      <c r="A1060" s="226"/>
      <c r="B1060" s="29">
        <v>1715</v>
      </c>
      <c r="C1060" s="30">
        <v>4</v>
      </c>
      <c r="D1060" s="42" t="s">
        <v>2774</v>
      </c>
      <c r="E1060" s="42" t="s">
        <v>2775</v>
      </c>
      <c r="F1060" s="42" t="s">
        <v>2776</v>
      </c>
      <c r="G1060" s="27" t="s">
        <v>12</v>
      </c>
      <c r="H1060" s="34" t="s">
        <v>13</v>
      </c>
      <c r="I1060" s="35">
        <v>0.91500000000000004</v>
      </c>
      <c r="J1060" s="36">
        <v>980055.84000000008</v>
      </c>
      <c r="K1060" s="19">
        <f t="shared" si="36"/>
        <v>1177924.6000000001</v>
      </c>
      <c r="L1060" s="37">
        <v>98934.38</v>
      </c>
      <c r="M1060" s="38"/>
    </row>
    <row r="1061" spans="1:13" s="39" customFormat="1" ht="12.95" customHeight="1" x14ac:dyDescent="0.25">
      <c r="A1061" s="226"/>
      <c r="B1061" s="29">
        <v>1723</v>
      </c>
      <c r="C1061" s="30">
        <v>5</v>
      </c>
      <c r="D1061" s="32" t="s">
        <v>2777</v>
      </c>
      <c r="E1061" s="32" t="s">
        <v>2778</v>
      </c>
      <c r="F1061" s="32" t="s">
        <v>2779</v>
      </c>
      <c r="G1061" s="50" t="s">
        <v>12</v>
      </c>
      <c r="H1061" s="34" t="s">
        <v>13</v>
      </c>
      <c r="I1061" s="35">
        <v>0.90200000000000002</v>
      </c>
      <c r="J1061" s="36">
        <v>966323.94</v>
      </c>
      <c r="K1061" s="19">
        <f t="shared" si="36"/>
        <v>1161381.44</v>
      </c>
      <c r="L1061" s="37">
        <v>97528.75</v>
      </c>
      <c r="M1061" s="38"/>
    </row>
    <row r="1062" spans="1:13" s="39" customFormat="1" ht="12.95" customHeight="1" x14ac:dyDescent="0.25">
      <c r="A1062" s="226"/>
      <c r="B1062" s="29">
        <v>1710</v>
      </c>
      <c r="C1062" s="30">
        <v>6</v>
      </c>
      <c r="D1062" s="32" t="s">
        <v>2780</v>
      </c>
      <c r="E1062" s="32" t="s">
        <v>2781</v>
      </c>
      <c r="F1062" s="32" t="s">
        <v>2782</v>
      </c>
      <c r="G1062" s="50" t="s">
        <v>12</v>
      </c>
      <c r="H1062" s="34" t="s">
        <v>13</v>
      </c>
      <c r="I1062" s="35">
        <v>0.90900000000000003</v>
      </c>
      <c r="J1062" s="36">
        <v>972919.59000000008</v>
      </c>
      <c r="K1062" s="19">
        <f t="shared" si="36"/>
        <v>1169490.8500000001</v>
      </c>
      <c r="L1062" s="37">
        <v>98285.63</v>
      </c>
      <c r="M1062" s="38"/>
    </row>
    <row r="1063" spans="1:13" s="39" customFormat="1" ht="12.95" customHeight="1" x14ac:dyDescent="0.25">
      <c r="A1063" s="226"/>
      <c r="B1063" s="29">
        <v>1727</v>
      </c>
      <c r="C1063" s="30">
        <v>7</v>
      </c>
      <c r="D1063" s="42" t="s">
        <v>2783</v>
      </c>
      <c r="E1063" s="42" t="s">
        <v>2784</v>
      </c>
      <c r="F1063" s="42" t="s">
        <v>2785</v>
      </c>
      <c r="G1063" s="27" t="s">
        <v>12</v>
      </c>
      <c r="H1063" s="34" t="s">
        <v>13</v>
      </c>
      <c r="I1063" s="35">
        <v>0.90200000000000002</v>
      </c>
      <c r="J1063" s="36">
        <v>967621.44</v>
      </c>
      <c r="K1063" s="19">
        <f t="shared" si="36"/>
        <v>1162678.94</v>
      </c>
      <c r="L1063" s="37">
        <v>97528.75</v>
      </c>
      <c r="M1063" s="38"/>
    </row>
    <row r="1064" spans="1:13" s="39" customFormat="1" ht="12.95" customHeight="1" x14ac:dyDescent="0.25">
      <c r="A1064" s="226"/>
      <c r="B1064" s="29">
        <v>1742</v>
      </c>
      <c r="C1064" s="30">
        <v>8</v>
      </c>
      <c r="D1064" s="32" t="s">
        <v>2786</v>
      </c>
      <c r="E1064" s="32" t="s">
        <v>2787</v>
      </c>
      <c r="F1064" s="32" t="s">
        <v>2788</v>
      </c>
      <c r="G1064" s="50" t="s">
        <v>12</v>
      </c>
      <c r="H1064" s="34" t="s">
        <v>13</v>
      </c>
      <c r="I1064" s="35">
        <v>0.91300000000000003</v>
      </c>
      <c r="J1064" s="36">
        <v>985029.59000000008</v>
      </c>
      <c r="K1064" s="19">
        <f t="shared" si="36"/>
        <v>1182465.8500000001</v>
      </c>
      <c r="L1064" s="37">
        <v>98718.13</v>
      </c>
      <c r="M1064" s="38"/>
    </row>
    <row r="1065" spans="1:13" s="39" customFormat="1" ht="12.95" customHeight="1" x14ac:dyDescent="0.25">
      <c r="A1065" s="226"/>
      <c r="B1065" s="29">
        <v>1713</v>
      </c>
      <c r="C1065" s="30">
        <v>9</v>
      </c>
      <c r="D1065" s="32" t="s">
        <v>2315</v>
      </c>
      <c r="E1065" s="32" t="s">
        <v>2789</v>
      </c>
      <c r="F1065" s="32" t="s">
        <v>2790</v>
      </c>
      <c r="G1065" s="50" t="s">
        <v>12</v>
      </c>
      <c r="H1065" s="34" t="s">
        <v>13</v>
      </c>
      <c r="I1065" s="35">
        <v>0.92600000000000005</v>
      </c>
      <c r="J1065" s="36">
        <v>992273.94</v>
      </c>
      <c r="K1065" s="19">
        <f t="shared" si="36"/>
        <v>1192521.44</v>
      </c>
      <c r="L1065" s="37">
        <v>100123.75</v>
      </c>
      <c r="M1065" s="38"/>
    </row>
    <row r="1066" spans="1:13" s="39" customFormat="1" ht="12.95" customHeight="1" x14ac:dyDescent="0.25">
      <c r="A1066" s="226"/>
      <c r="B1066" s="29">
        <v>1711</v>
      </c>
      <c r="C1066" s="30">
        <v>10</v>
      </c>
      <c r="D1066" s="42" t="s">
        <v>2791</v>
      </c>
      <c r="E1066" s="42" t="s">
        <v>2792</v>
      </c>
      <c r="F1066" s="42" t="s">
        <v>2793</v>
      </c>
      <c r="G1066" s="27" t="s">
        <v>12</v>
      </c>
      <c r="H1066" s="34" t="s">
        <v>13</v>
      </c>
      <c r="I1066" s="35">
        <v>0.91200000000000003</v>
      </c>
      <c r="J1066" s="36">
        <v>974973.94</v>
      </c>
      <c r="K1066" s="19">
        <f t="shared" si="36"/>
        <v>1172193.94</v>
      </c>
      <c r="L1066" s="37">
        <v>98610</v>
      </c>
      <c r="M1066" s="38"/>
    </row>
    <row r="1067" spans="1:13" s="39" customFormat="1" ht="12.95" customHeight="1" x14ac:dyDescent="0.25">
      <c r="A1067" s="226"/>
      <c r="B1067" s="29">
        <v>1728</v>
      </c>
      <c r="C1067" s="30">
        <v>11</v>
      </c>
      <c r="D1067" s="32" t="s">
        <v>2794</v>
      </c>
      <c r="E1067" s="32" t="s">
        <v>2795</v>
      </c>
      <c r="F1067" s="32" t="s">
        <v>2796</v>
      </c>
      <c r="G1067" s="50" t="s">
        <v>12</v>
      </c>
      <c r="H1067" s="34" t="s">
        <v>13</v>
      </c>
      <c r="I1067" s="35">
        <v>0.91500000000000004</v>
      </c>
      <c r="J1067" s="36">
        <v>973568.34000000008</v>
      </c>
      <c r="K1067" s="19">
        <f t="shared" si="36"/>
        <v>1171437.1000000001</v>
      </c>
      <c r="L1067" s="37">
        <v>98934.38</v>
      </c>
      <c r="M1067" s="38"/>
    </row>
    <row r="1068" spans="1:13" s="39" customFormat="1" ht="12.95" customHeight="1" x14ac:dyDescent="0.25">
      <c r="A1068" s="226"/>
      <c r="B1068" s="29">
        <v>1709</v>
      </c>
      <c r="C1068" s="30">
        <v>12</v>
      </c>
      <c r="D1068" s="32" t="s">
        <v>2797</v>
      </c>
      <c r="E1068" s="32" t="s">
        <v>2798</v>
      </c>
      <c r="F1068" s="32" t="s">
        <v>2799</v>
      </c>
      <c r="G1068" s="50" t="s">
        <v>12</v>
      </c>
      <c r="H1068" s="34" t="s">
        <v>13</v>
      </c>
      <c r="I1068" s="35">
        <v>0.91200000000000003</v>
      </c>
      <c r="J1068" s="36">
        <v>973460.21</v>
      </c>
      <c r="K1068" s="19">
        <f t="shared" si="36"/>
        <v>1170680.21</v>
      </c>
      <c r="L1068" s="37">
        <v>98610</v>
      </c>
      <c r="M1068" s="38"/>
    </row>
    <row r="1069" spans="1:13" s="39" customFormat="1" ht="12.95" customHeight="1" x14ac:dyDescent="0.25">
      <c r="A1069" s="226"/>
      <c r="B1069" s="29">
        <v>1718</v>
      </c>
      <c r="C1069" s="30">
        <v>13</v>
      </c>
      <c r="D1069" s="32" t="s">
        <v>2800</v>
      </c>
      <c r="E1069" s="32" t="s">
        <v>2801</v>
      </c>
      <c r="F1069" s="32" t="s">
        <v>2802</v>
      </c>
      <c r="G1069" s="50" t="s">
        <v>12</v>
      </c>
      <c r="H1069" s="34" t="s">
        <v>13</v>
      </c>
      <c r="I1069" s="35">
        <v>0.92649999999999999</v>
      </c>
      <c r="J1069" s="36">
        <v>992652.37000000011</v>
      </c>
      <c r="K1069" s="19">
        <f t="shared" si="36"/>
        <v>1193007.99</v>
      </c>
      <c r="L1069" s="37">
        <v>100177.81</v>
      </c>
      <c r="M1069" s="38"/>
    </row>
    <row r="1070" spans="1:13" s="39" customFormat="1" ht="12.95" customHeight="1" x14ac:dyDescent="0.25">
      <c r="A1070" s="226"/>
      <c r="B1070" s="29">
        <v>1724</v>
      </c>
      <c r="C1070" s="30">
        <v>14</v>
      </c>
      <c r="D1070" s="42" t="s">
        <v>2803</v>
      </c>
      <c r="E1070" s="42" t="s">
        <v>2804</v>
      </c>
      <c r="F1070" s="42" t="s">
        <v>2805</v>
      </c>
      <c r="G1070" s="50" t="s">
        <v>12</v>
      </c>
      <c r="H1070" s="34" t="s">
        <v>13</v>
      </c>
      <c r="I1070" s="35">
        <v>0.91800000000000004</v>
      </c>
      <c r="J1070" s="36">
        <v>982758.94</v>
      </c>
      <c r="K1070" s="19">
        <f t="shared" si="36"/>
        <v>1181276.44</v>
      </c>
      <c r="L1070" s="37">
        <v>99258.75</v>
      </c>
      <c r="M1070" s="38"/>
    </row>
    <row r="1071" spans="1:13" s="39" customFormat="1" ht="12.95" customHeight="1" x14ac:dyDescent="0.25">
      <c r="A1071" s="226"/>
      <c r="B1071" s="29">
        <v>1719</v>
      </c>
      <c r="C1071" s="30">
        <v>15</v>
      </c>
      <c r="D1071" s="42" t="s">
        <v>175</v>
      </c>
      <c r="E1071" s="42" t="s">
        <v>673</v>
      </c>
      <c r="F1071" s="42" t="s">
        <v>2806</v>
      </c>
      <c r="G1071" s="27" t="s">
        <v>12</v>
      </c>
      <c r="H1071" s="34" t="s">
        <v>13</v>
      </c>
      <c r="I1071" s="35">
        <v>0.91100000000000003</v>
      </c>
      <c r="J1071" s="36">
        <v>982434.60000000009</v>
      </c>
      <c r="K1071" s="19">
        <f t="shared" si="36"/>
        <v>1179438.3600000001</v>
      </c>
      <c r="L1071" s="37">
        <v>98501.88</v>
      </c>
      <c r="M1071" s="38"/>
    </row>
    <row r="1072" spans="1:13" s="39" customFormat="1" ht="12.95" customHeight="1" x14ac:dyDescent="0.25">
      <c r="A1072" s="226"/>
      <c r="B1072" s="29">
        <v>1737</v>
      </c>
      <c r="C1072" s="30">
        <v>16</v>
      </c>
      <c r="D1072" s="42" t="s">
        <v>2807</v>
      </c>
      <c r="E1072" s="42" t="s">
        <v>2808</v>
      </c>
      <c r="F1072" s="42" t="s">
        <v>2809</v>
      </c>
      <c r="G1072" s="33" t="s">
        <v>12</v>
      </c>
      <c r="H1072" s="34" t="s">
        <v>13</v>
      </c>
      <c r="I1072" s="35">
        <v>0.92349999999999999</v>
      </c>
      <c r="J1072" s="36">
        <v>995031.1399999999</v>
      </c>
      <c r="K1072" s="19">
        <f t="shared" si="36"/>
        <v>1194738.02</v>
      </c>
      <c r="L1072" s="37">
        <v>99853.440000000002</v>
      </c>
      <c r="M1072" s="38"/>
    </row>
    <row r="1073" spans="1:13" s="39" customFormat="1" ht="12.95" customHeight="1" x14ac:dyDescent="0.25">
      <c r="A1073" s="226"/>
      <c r="B1073" s="29">
        <v>1705</v>
      </c>
      <c r="C1073" s="30">
        <v>17</v>
      </c>
      <c r="D1073" s="32" t="s">
        <v>2810</v>
      </c>
      <c r="E1073" s="32" t="s">
        <v>2811</v>
      </c>
      <c r="F1073" s="32" t="s">
        <v>2812</v>
      </c>
      <c r="G1073" s="33" t="s">
        <v>12</v>
      </c>
      <c r="H1073" s="34" t="s">
        <v>13</v>
      </c>
      <c r="I1073" s="35">
        <v>0.92500000000000004</v>
      </c>
      <c r="J1073" s="36">
        <v>981569.60000000009</v>
      </c>
      <c r="K1073" s="19">
        <f t="shared" si="36"/>
        <v>1181600.8600000001</v>
      </c>
      <c r="L1073" s="37">
        <v>100015.63</v>
      </c>
      <c r="M1073" s="38"/>
    </row>
    <row r="1074" spans="1:13" s="39" customFormat="1" ht="12.95" customHeight="1" x14ac:dyDescent="0.25">
      <c r="A1074" s="226"/>
      <c r="B1074" s="29">
        <v>1700</v>
      </c>
      <c r="C1074" s="30">
        <v>18</v>
      </c>
      <c r="D1074" s="32" t="s">
        <v>2813</v>
      </c>
      <c r="E1074" s="32" t="s">
        <v>2814</v>
      </c>
      <c r="F1074" s="32" t="s">
        <v>2815</v>
      </c>
      <c r="G1074" s="33" t="s">
        <v>12</v>
      </c>
      <c r="H1074" s="34" t="s">
        <v>13</v>
      </c>
      <c r="I1074" s="35">
        <v>0.92200000000000004</v>
      </c>
      <c r="J1074" s="36">
        <v>982758.94</v>
      </c>
      <c r="K1074" s="19">
        <f t="shared" si="36"/>
        <v>1182141.4399999999</v>
      </c>
      <c r="L1074" s="37">
        <v>99691.25</v>
      </c>
      <c r="M1074" s="38"/>
    </row>
    <row r="1075" spans="1:13" s="39" customFormat="1" ht="12.95" customHeight="1" x14ac:dyDescent="0.25">
      <c r="A1075" s="226"/>
      <c r="B1075" s="29">
        <v>1731</v>
      </c>
      <c r="C1075" s="30">
        <v>19</v>
      </c>
      <c r="D1075" s="32" t="s">
        <v>155</v>
      </c>
      <c r="E1075" s="32" t="s">
        <v>156</v>
      </c>
      <c r="F1075" s="32" t="s">
        <v>2816</v>
      </c>
      <c r="G1075" s="33" t="s">
        <v>12</v>
      </c>
      <c r="H1075" s="34" t="s">
        <v>13</v>
      </c>
      <c r="I1075" s="35">
        <v>0.90500000000000003</v>
      </c>
      <c r="J1075" s="36">
        <v>965567.10000000009</v>
      </c>
      <c r="K1075" s="19">
        <f t="shared" si="36"/>
        <v>1161273.3600000001</v>
      </c>
      <c r="L1075" s="37">
        <v>97853.13</v>
      </c>
      <c r="M1075" s="38"/>
    </row>
    <row r="1076" spans="1:13" s="39" customFormat="1" ht="12.95" customHeight="1" x14ac:dyDescent="0.25">
      <c r="A1076" s="226"/>
      <c r="B1076" s="43">
        <v>1733</v>
      </c>
      <c r="C1076" s="30">
        <v>20</v>
      </c>
      <c r="D1076" s="32" t="s">
        <v>2817</v>
      </c>
      <c r="E1076" s="32" t="s">
        <v>2818</v>
      </c>
      <c r="F1076" s="32" t="s">
        <v>2819</v>
      </c>
      <c r="G1076" s="33" t="s">
        <v>12</v>
      </c>
      <c r="H1076" s="34" t="s">
        <v>13</v>
      </c>
      <c r="I1076" s="35">
        <v>0.94969999999999999</v>
      </c>
      <c r="J1076" s="36">
        <v>1028333.6200000001</v>
      </c>
      <c r="K1076" s="19">
        <f t="shared" si="36"/>
        <v>1233706.24</v>
      </c>
      <c r="L1076" s="37">
        <v>102686.31</v>
      </c>
      <c r="M1076" s="38"/>
    </row>
    <row r="1077" spans="1:13" s="39" customFormat="1" ht="12.95" customHeight="1" x14ac:dyDescent="0.25">
      <c r="A1077" s="226"/>
      <c r="B1077" s="29">
        <v>1732</v>
      </c>
      <c r="C1077" s="30">
        <v>21</v>
      </c>
      <c r="D1077" s="32" t="s">
        <v>2820</v>
      </c>
      <c r="E1077" s="32" t="s">
        <v>2821</v>
      </c>
      <c r="F1077" s="32" t="s">
        <v>2822</v>
      </c>
      <c r="G1077" s="33" t="s">
        <v>12</v>
      </c>
      <c r="H1077" s="34" t="s">
        <v>13</v>
      </c>
      <c r="I1077" s="35">
        <v>0.91620000000000001</v>
      </c>
      <c r="J1077" s="36">
        <v>989030.23</v>
      </c>
      <c r="K1077" s="19">
        <f t="shared" si="36"/>
        <v>1187158.49</v>
      </c>
      <c r="L1077" s="37">
        <v>99064.13</v>
      </c>
      <c r="M1077" s="38"/>
    </row>
    <row r="1078" spans="1:13" s="39" customFormat="1" ht="12.95" customHeight="1" x14ac:dyDescent="0.25">
      <c r="A1078" s="226"/>
      <c r="B1078" s="29">
        <v>1725</v>
      </c>
      <c r="C1078" s="30">
        <v>22</v>
      </c>
      <c r="D1078" s="32" t="s">
        <v>1051</v>
      </c>
      <c r="E1078" s="32" t="s">
        <v>1052</v>
      </c>
      <c r="F1078" s="32" t="s">
        <v>2823</v>
      </c>
      <c r="G1078" s="33" t="s">
        <v>12</v>
      </c>
      <c r="H1078" s="34" t="s">
        <v>13</v>
      </c>
      <c r="I1078" s="35">
        <v>0.91500000000000004</v>
      </c>
      <c r="J1078" s="36">
        <v>970973.34000000008</v>
      </c>
      <c r="K1078" s="19">
        <f t="shared" si="36"/>
        <v>1168842.1000000001</v>
      </c>
      <c r="L1078" s="37">
        <v>98934.38</v>
      </c>
      <c r="M1078" s="38"/>
    </row>
    <row r="1079" spans="1:13" s="39" customFormat="1" ht="12.95" customHeight="1" x14ac:dyDescent="0.25">
      <c r="A1079" s="226"/>
      <c r="B1079" s="29">
        <v>1744</v>
      </c>
      <c r="C1079" s="30">
        <v>23</v>
      </c>
      <c r="D1079" s="32" t="s">
        <v>2824</v>
      </c>
      <c r="E1079" s="32" t="s">
        <v>2825</v>
      </c>
      <c r="F1079" s="32" t="s">
        <v>2826</v>
      </c>
      <c r="G1079" s="33" t="s">
        <v>12</v>
      </c>
      <c r="H1079" s="34" t="s">
        <v>13</v>
      </c>
      <c r="I1079" s="35">
        <v>0.51049999999999995</v>
      </c>
      <c r="J1079" s="36">
        <v>700931.13000000012</v>
      </c>
      <c r="K1079" s="19">
        <f t="shared" si="36"/>
        <v>811326.75</v>
      </c>
      <c r="L1079" s="37">
        <v>55197.81</v>
      </c>
      <c r="M1079" s="38"/>
    </row>
    <row r="1080" spans="1:13" s="39" customFormat="1" ht="12.95" customHeight="1" x14ac:dyDescent="0.25">
      <c r="A1080" s="226"/>
      <c r="B1080" s="29">
        <v>1740</v>
      </c>
      <c r="C1080" s="30">
        <v>24</v>
      </c>
      <c r="D1080" s="32" t="s">
        <v>387</v>
      </c>
      <c r="E1080" s="32" t="s">
        <v>2827</v>
      </c>
      <c r="F1080" s="32" t="s">
        <v>2828</v>
      </c>
      <c r="G1080" s="33" t="s">
        <v>12</v>
      </c>
      <c r="H1080" s="34" t="s">
        <v>13</v>
      </c>
      <c r="I1080" s="35">
        <v>0.91649999999999998</v>
      </c>
      <c r="J1080" s="36">
        <v>986056.75000000023</v>
      </c>
      <c r="K1080" s="19">
        <f t="shared" si="36"/>
        <v>1184249.8700000001</v>
      </c>
      <c r="L1080" s="37">
        <v>99096.56</v>
      </c>
      <c r="M1080" s="38"/>
    </row>
    <row r="1081" spans="1:13" s="39" customFormat="1" ht="12.95" customHeight="1" x14ac:dyDescent="0.25">
      <c r="A1081" s="226"/>
      <c r="B1081" s="29">
        <v>1738</v>
      </c>
      <c r="C1081" s="30">
        <v>25</v>
      </c>
      <c r="D1081" s="32" t="s">
        <v>2829</v>
      </c>
      <c r="E1081" s="32" t="s">
        <v>2830</v>
      </c>
      <c r="F1081" s="32" t="s">
        <v>2831</v>
      </c>
      <c r="G1081" s="33" t="s">
        <v>12</v>
      </c>
      <c r="H1081" s="34" t="s">
        <v>13</v>
      </c>
      <c r="I1081" s="35">
        <v>0.92769999999999997</v>
      </c>
      <c r="J1081" s="36">
        <v>1002383.6400000001</v>
      </c>
      <c r="K1081" s="19">
        <f t="shared" si="36"/>
        <v>1202998.76</v>
      </c>
      <c r="L1081" s="37">
        <v>100307.56</v>
      </c>
      <c r="M1081" s="38"/>
    </row>
    <row r="1082" spans="1:13" s="39" customFormat="1" ht="12.95" customHeight="1" x14ac:dyDescent="0.25">
      <c r="A1082" s="226"/>
      <c r="B1082" s="29">
        <v>1722</v>
      </c>
      <c r="C1082" s="30">
        <v>26</v>
      </c>
      <c r="D1082" s="42" t="s">
        <v>2832</v>
      </c>
      <c r="E1082" s="42" t="s">
        <v>2833</v>
      </c>
      <c r="F1082" s="42" t="s">
        <v>2834</v>
      </c>
      <c r="G1082" s="33" t="s">
        <v>12</v>
      </c>
      <c r="H1082" s="34" t="s">
        <v>13</v>
      </c>
      <c r="I1082" s="35">
        <v>0.93300000000000005</v>
      </c>
      <c r="J1082" s="36">
        <v>903827.72000000009</v>
      </c>
      <c r="K1082" s="19">
        <f t="shared" si="36"/>
        <v>1105588.98</v>
      </c>
      <c r="L1082" s="37">
        <v>100880.63</v>
      </c>
      <c r="M1082" s="38"/>
    </row>
    <row r="1083" spans="1:13" s="39" customFormat="1" ht="12.95" customHeight="1" x14ac:dyDescent="0.25">
      <c r="A1083" s="226"/>
      <c r="B1083" s="29">
        <v>1739</v>
      </c>
      <c r="C1083" s="30">
        <v>27</v>
      </c>
      <c r="D1083" s="32" t="s">
        <v>2835</v>
      </c>
      <c r="E1083" s="32" t="s">
        <v>2836</v>
      </c>
      <c r="F1083" s="32" t="s">
        <v>2837</v>
      </c>
      <c r="G1083" s="33" t="s">
        <v>12</v>
      </c>
      <c r="H1083" s="34" t="s">
        <v>13</v>
      </c>
      <c r="I1083" s="35">
        <v>0.94669999999999999</v>
      </c>
      <c r="J1083" s="36">
        <v>1025630.5199999998</v>
      </c>
      <c r="K1083" s="19">
        <f t="shared" si="36"/>
        <v>1230354.3999999999</v>
      </c>
      <c r="L1083" s="37">
        <v>102361.94</v>
      </c>
      <c r="M1083" s="38"/>
    </row>
    <row r="1084" spans="1:13" s="39" customFormat="1" ht="12.95" customHeight="1" x14ac:dyDescent="0.25">
      <c r="A1084" s="226"/>
      <c r="B1084" s="29">
        <v>1706</v>
      </c>
      <c r="C1084" s="30">
        <v>28</v>
      </c>
      <c r="D1084" s="32" t="s">
        <v>693</v>
      </c>
      <c r="E1084" s="32" t="s">
        <v>694</v>
      </c>
      <c r="F1084" s="32" t="s">
        <v>2838</v>
      </c>
      <c r="G1084" s="33" t="s">
        <v>12</v>
      </c>
      <c r="H1084" s="34" t="s">
        <v>13</v>
      </c>
      <c r="I1084" s="35">
        <v>0.95050000000000001</v>
      </c>
      <c r="J1084" s="36">
        <v>1028744.4900000002</v>
      </c>
      <c r="K1084" s="19">
        <f t="shared" si="36"/>
        <v>1234290.1100000001</v>
      </c>
      <c r="L1084" s="37">
        <v>102772.81</v>
      </c>
      <c r="M1084" s="38"/>
    </row>
    <row r="1085" spans="1:13" s="39" customFormat="1" ht="12.95" customHeight="1" x14ac:dyDescent="0.25">
      <c r="A1085" s="226"/>
      <c r="B1085" s="29">
        <v>1717</v>
      </c>
      <c r="C1085" s="30">
        <v>29</v>
      </c>
      <c r="D1085" s="32" t="s">
        <v>343</v>
      </c>
      <c r="E1085" s="32" t="s">
        <v>2839</v>
      </c>
      <c r="F1085" s="32" t="s">
        <v>2840</v>
      </c>
      <c r="G1085" s="33" t="s">
        <v>12</v>
      </c>
      <c r="H1085" s="34" t="s">
        <v>13</v>
      </c>
      <c r="I1085" s="35">
        <v>0.91049999999999998</v>
      </c>
      <c r="J1085" s="36">
        <v>977082.39000000013</v>
      </c>
      <c r="K1085" s="19">
        <f t="shared" si="36"/>
        <v>1173978.01</v>
      </c>
      <c r="L1085" s="37">
        <v>98447.81</v>
      </c>
      <c r="M1085" s="38"/>
    </row>
    <row r="1086" spans="1:13" s="39" customFormat="1" ht="12.95" customHeight="1" x14ac:dyDescent="0.25">
      <c r="A1086" s="226"/>
      <c r="B1086" s="29">
        <v>1716</v>
      </c>
      <c r="C1086" s="30">
        <v>30</v>
      </c>
      <c r="D1086" s="32" t="s">
        <v>2841</v>
      </c>
      <c r="E1086" s="32" t="s">
        <v>2842</v>
      </c>
      <c r="F1086" s="32" t="s">
        <v>2843</v>
      </c>
      <c r="G1086" s="33" t="s">
        <v>12</v>
      </c>
      <c r="H1086" s="34" t="s">
        <v>13</v>
      </c>
      <c r="I1086" s="35">
        <v>0.92100000000000004</v>
      </c>
      <c r="J1086" s="36">
        <v>990003.35000000009</v>
      </c>
      <c r="K1086" s="19">
        <f t="shared" si="36"/>
        <v>1189169.6100000001</v>
      </c>
      <c r="L1086" s="37">
        <v>99583.13</v>
      </c>
      <c r="M1086" s="38"/>
    </row>
    <row r="1087" spans="1:13" s="39" customFormat="1" ht="12.95" customHeight="1" x14ac:dyDescent="0.25">
      <c r="A1087" s="226"/>
      <c r="B1087" s="29">
        <v>1729</v>
      </c>
      <c r="C1087" s="30">
        <v>31</v>
      </c>
      <c r="D1087" s="42" t="s">
        <v>268</v>
      </c>
      <c r="E1087" s="42" t="s">
        <v>2844</v>
      </c>
      <c r="F1087" s="42" t="s">
        <v>2845</v>
      </c>
      <c r="G1087" s="33" t="s">
        <v>12</v>
      </c>
      <c r="H1087" s="34" t="s">
        <v>13</v>
      </c>
      <c r="I1087" s="35">
        <v>0.91900000000000004</v>
      </c>
      <c r="J1087" s="36">
        <v>982218.34000000008</v>
      </c>
      <c r="K1087" s="19">
        <f t="shared" si="36"/>
        <v>1180952.1000000001</v>
      </c>
      <c r="L1087" s="37">
        <v>99366.88</v>
      </c>
      <c r="M1087" s="38"/>
    </row>
    <row r="1088" spans="1:13" s="39" customFormat="1" ht="12.95" customHeight="1" x14ac:dyDescent="0.25">
      <c r="A1088" s="226"/>
      <c r="B1088" s="29">
        <v>1743</v>
      </c>
      <c r="C1088" s="30">
        <v>32</v>
      </c>
      <c r="D1088" s="32" t="s">
        <v>1120</v>
      </c>
      <c r="E1088" s="32" t="s">
        <v>2846</v>
      </c>
      <c r="F1088" s="32" t="s">
        <v>2847</v>
      </c>
      <c r="G1088" s="33" t="s">
        <v>12</v>
      </c>
      <c r="H1088" s="34" t="s">
        <v>13</v>
      </c>
      <c r="I1088" s="35">
        <v>0.91900000000000004</v>
      </c>
      <c r="J1088" s="36">
        <v>982650.84000000008</v>
      </c>
      <c r="K1088" s="19">
        <f t="shared" si="36"/>
        <v>1181384.6000000001</v>
      </c>
      <c r="L1088" s="37">
        <v>99366.88</v>
      </c>
      <c r="M1088" s="38"/>
    </row>
    <row r="1089" spans="1:13" s="39" customFormat="1" ht="12.95" customHeight="1" x14ac:dyDescent="0.25">
      <c r="A1089" s="226"/>
      <c r="B1089" s="29">
        <v>1714</v>
      </c>
      <c r="C1089" s="30">
        <v>33</v>
      </c>
      <c r="D1089" s="32" t="s">
        <v>2848</v>
      </c>
      <c r="E1089" s="32" t="s">
        <v>2849</v>
      </c>
      <c r="F1089" s="32" t="s">
        <v>2850</v>
      </c>
      <c r="G1089" s="33" t="s">
        <v>12</v>
      </c>
      <c r="H1089" s="34" t="s">
        <v>13</v>
      </c>
      <c r="I1089" s="35">
        <v>0.92420000000000002</v>
      </c>
      <c r="J1089" s="36">
        <v>993138.96</v>
      </c>
      <c r="K1089" s="19">
        <f t="shared" si="36"/>
        <v>1192997.22</v>
      </c>
      <c r="L1089" s="37">
        <v>99929.13</v>
      </c>
      <c r="M1089" s="38"/>
    </row>
    <row r="1090" spans="1:13" s="39" customFormat="1" ht="12.95" customHeight="1" x14ac:dyDescent="0.25">
      <c r="A1090" s="226"/>
      <c r="B1090" s="29">
        <v>1730</v>
      </c>
      <c r="C1090" s="30">
        <v>34</v>
      </c>
      <c r="D1090" s="32" t="s">
        <v>2851</v>
      </c>
      <c r="E1090" s="32" t="s">
        <v>2852</v>
      </c>
      <c r="F1090" s="32" t="s">
        <v>2853</v>
      </c>
      <c r="G1090" s="33" t="s">
        <v>12</v>
      </c>
      <c r="H1090" s="34" t="s">
        <v>13</v>
      </c>
      <c r="I1090" s="35">
        <v>0.92300000000000004</v>
      </c>
      <c r="J1090" s="36">
        <v>994112.10000000009</v>
      </c>
      <c r="K1090" s="19">
        <f t="shared" si="36"/>
        <v>1193710.8600000001</v>
      </c>
      <c r="L1090" s="37">
        <v>99799.38</v>
      </c>
      <c r="M1090" s="38"/>
    </row>
    <row r="1091" spans="1:13" s="39" customFormat="1" ht="12.95" customHeight="1" x14ac:dyDescent="0.25">
      <c r="A1091" s="226"/>
      <c r="B1091" s="29">
        <v>1745</v>
      </c>
      <c r="C1091" s="30">
        <v>35</v>
      </c>
      <c r="D1091" s="32" t="s">
        <v>5708</v>
      </c>
      <c r="E1091" s="32" t="s">
        <v>5709</v>
      </c>
      <c r="F1091" s="32" t="s">
        <v>5710</v>
      </c>
      <c r="G1091" s="33" t="s">
        <v>12</v>
      </c>
      <c r="H1091" s="34" t="s">
        <v>13</v>
      </c>
      <c r="I1091" s="35">
        <v>0.94450000000000001</v>
      </c>
      <c r="J1091" s="36">
        <v>713322.24</v>
      </c>
      <c r="K1091" s="19">
        <f t="shared" si="36"/>
        <v>917570.36</v>
      </c>
      <c r="L1091" s="37">
        <v>102124.06</v>
      </c>
      <c r="M1091" s="38"/>
    </row>
    <row r="1092" spans="1:13" s="39" customFormat="1" ht="12.95" customHeight="1" x14ac:dyDescent="0.25">
      <c r="A1092" s="226"/>
      <c r="B1092" s="29">
        <v>1707</v>
      </c>
      <c r="C1092" s="30">
        <v>36</v>
      </c>
      <c r="D1092" s="32" t="s">
        <v>2854</v>
      </c>
      <c r="E1092" s="32" t="s">
        <v>2855</v>
      </c>
      <c r="F1092" s="32" t="s">
        <v>2856</v>
      </c>
      <c r="G1092" s="33" t="s">
        <v>12</v>
      </c>
      <c r="H1092" s="34" t="s">
        <v>13</v>
      </c>
      <c r="I1092" s="35">
        <v>0.94550000000000001</v>
      </c>
      <c r="J1092" s="36">
        <v>1023338.2899999998</v>
      </c>
      <c r="K1092" s="19">
        <f t="shared" si="36"/>
        <v>1227802.67</v>
      </c>
      <c r="L1092" s="37">
        <v>102232.19</v>
      </c>
      <c r="M1092" s="38"/>
    </row>
    <row r="1093" spans="1:13" s="39" customFormat="1" ht="12.95" customHeight="1" x14ac:dyDescent="0.25">
      <c r="A1093" s="226"/>
      <c r="B1093" s="29"/>
      <c r="C1093" s="30"/>
      <c r="D1093" s="31" t="s">
        <v>5732</v>
      </c>
      <c r="E1093" s="32"/>
      <c r="F1093" s="32"/>
      <c r="G1093" s="33"/>
      <c r="H1093" s="34"/>
      <c r="I1093" s="35"/>
      <c r="J1093" s="36"/>
      <c r="K1093" s="19"/>
      <c r="L1093" s="37"/>
      <c r="M1093" s="38"/>
    </row>
    <row r="1094" spans="1:13" s="39" customFormat="1" ht="12.95" customHeight="1" x14ac:dyDescent="0.25">
      <c r="A1094" s="226"/>
      <c r="B1094" s="29">
        <v>1735</v>
      </c>
      <c r="C1094" s="30">
        <v>1</v>
      </c>
      <c r="D1094" s="32" t="s">
        <v>2857</v>
      </c>
      <c r="E1094" s="32" t="s">
        <v>2858</v>
      </c>
      <c r="F1094" s="32" t="s">
        <v>2859</v>
      </c>
      <c r="G1094" s="33" t="s">
        <v>5731</v>
      </c>
      <c r="H1094" s="34" t="s">
        <v>13</v>
      </c>
      <c r="I1094" s="35">
        <v>0.94669999999999999</v>
      </c>
      <c r="J1094" s="36">
        <v>1601929.0799999998</v>
      </c>
      <c r="K1094" s="19">
        <f>ROUND(J1094+L1094*2,2)</f>
        <v>1926268.5</v>
      </c>
      <c r="L1094" s="37">
        <v>162169.71</v>
      </c>
      <c r="M1094" s="38"/>
    </row>
    <row r="1095" spans="1:13" s="39" customFormat="1" ht="12.95" customHeight="1" x14ac:dyDescent="0.25">
      <c r="A1095" s="225" t="s">
        <v>2860</v>
      </c>
      <c r="B1095" s="29"/>
      <c r="C1095" s="30"/>
      <c r="D1095" s="31" t="s">
        <v>126</v>
      </c>
      <c r="E1095" s="32"/>
      <c r="F1095" s="32"/>
      <c r="G1095" s="33"/>
      <c r="H1095" s="34"/>
      <c r="I1095" s="35"/>
      <c r="J1095" s="36"/>
      <c r="K1095" s="19"/>
      <c r="L1095" s="37"/>
      <c r="M1095" s="38"/>
    </row>
    <row r="1096" spans="1:13" s="39" customFormat="1" ht="12.95" customHeight="1" x14ac:dyDescent="0.25">
      <c r="A1096" s="226"/>
      <c r="B1096" s="29">
        <v>5013</v>
      </c>
      <c r="C1096" s="30">
        <v>1</v>
      </c>
      <c r="D1096" s="32" t="s">
        <v>2861</v>
      </c>
      <c r="E1096" s="32" t="s">
        <v>2862</v>
      </c>
      <c r="F1096" s="32" t="s">
        <v>2863</v>
      </c>
      <c r="G1096" s="33" t="s">
        <v>130</v>
      </c>
      <c r="H1096" s="34" t="s">
        <v>13</v>
      </c>
      <c r="I1096" s="35">
        <v>0.99070000000000003</v>
      </c>
      <c r="J1096" s="36">
        <v>532264.71</v>
      </c>
      <c r="K1096" s="19">
        <f>ROUND(J1096+L1096*2,2)</f>
        <v>639392.41</v>
      </c>
      <c r="L1096" s="37">
        <v>53563.85</v>
      </c>
      <c r="M1096" s="38"/>
    </row>
    <row r="1097" spans="1:13" s="39" customFormat="1" ht="12.95" customHeight="1" x14ac:dyDescent="0.25">
      <c r="A1097" s="226"/>
      <c r="B1097" s="29">
        <v>5001</v>
      </c>
      <c r="C1097" s="30">
        <v>2</v>
      </c>
      <c r="D1097" s="32" t="s">
        <v>2864</v>
      </c>
      <c r="E1097" s="32" t="s">
        <v>2865</v>
      </c>
      <c r="F1097" s="32" t="s">
        <v>2866</v>
      </c>
      <c r="G1097" s="33" t="s">
        <v>130</v>
      </c>
      <c r="H1097" s="34" t="s">
        <v>13</v>
      </c>
      <c r="I1097" s="35">
        <v>0.99050000000000005</v>
      </c>
      <c r="J1097" s="36">
        <v>532113.32000000007</v>
      </c>
      <c r="K1097" s="19">
        <f>ROUND(J1097+L1097*2,2)</f>
        <v>639219.38</v>
      </c>
      <c r="L1097" s="37">
        <v>53553.03</v>
      </c>
      <c r="M1097" s="38"/>
    </row>
    <row r="1098" spans="1:13" s="39" customFormat="1" ht="30" customHeight="1" x14ac:dyDescent="0.25">
      <c r="A1098" s="226"/>
      <c r="B1098" s="29">
        <v>5015</v>
      </c>
      <c r="C1098" s="30">
        <v>3</v>
      </c>
      <c r="D1098" s="42" t="s">
        <v>2867</v>
      </c>
      <c r="E1098" s="42" t="s">
        <v>2868</v>
      </c>
      <c r="F1098" s="42" t="s">
        <v>2869</v>
      </c>
      <c r="G1098" s="33" t="s">
        <v>130</v>
      </c>
      <c r="H1098" s="34" t="s">
        <v>13</v>
      </c>
      <c r="I1098" s="35">
        <v>0</v>
      </c>
      <c r="J1098" s="36">
        <v>52779.88</v>
      </c>
      <c r="K1098" s="19">
        <f>ROUND(J1098+L1098*2,2)</f>
        <v>52779.88</v>
      </c>
      <c r="L1098" s="37">
        <v>0</v>
      </c>
      <c r="M1098" s="59" t="s">
        <v>5627</v>
      </c>
    </row>
    <row r="1099" spans="1:13" s="39" customFormat="1" ht="12.95" customHeight="1" x14ac:dyDescent="0.25">
      <c r="A1099" s="226"/>
      <c r="B1099" s="29"/>
      <c r="C1099" s="30"/>
      <c r="D1099" s="31" t="s">
        <v>11</v>
      </c>
      <c r="E1099" s="32"/>
      <c r="F1099" s="32"/>
      <c r="G1099" s="33"/>
      <c r="H1099" s="34"/>
      <c r="I1099" s="35"/>
      <c r="J1099" s="36"/>
      <c r="K1099" s="19"/>
      <c r="L1099" s="37"/>
      <c r="M1099" s="38"/>
    </row>
    <row r="1100" spans="1:13" s="39" customFormat="1" ht="12.95" customHeight="1" x14ac:dyDescent="0.25">
      <c r="A1100" s="226"/>
      <c r="B1100" s="29">
        <v>5030</v>
      </c>
      <c r="C1100" s="30">
        <v>1</v>
      </c>
      <c r="D1100" s="42" t="s">
        <v>2945</v>
      </c>
      <c r="E1100" s="71" t="s">
        <v>2946</v>
      </c>
      <c r="F1100" s="42" t="s">
        <v>2947</v>
      </c>
      <c r="G1100" s="33" t="s">
        <v>12</v>
      </c>
      <c r="H1100" s="34" t="s">
        <v>13</v>
      </c>
      <c r="I1100" s="35">
        <v>0.99150000000000005</v>
      </c>
      <c r="J1100" s="36">
        <v>955741.2799999998</v>
      </c>
      <c r="K1100" s="19">
        <f t="shared" ref="K1100:K1131" si="37">ROUND(J1100+L1100*2,2)</f>
        <v>1170153.1599999999</v>
      </c>
      <c r="L1100" s="37">
        <v>107205.94</v>
      </c>
      <c r="M1100" s="38"/>
    </row>
    <row r="1101" spans="1:13" s="39" customFormat="1" ht="12.95" customHeight="1" x14ac:dyDescent="0.25">
      <c r="A1101" s="226"/>
      <c r="B1101" s="29">
        <v>5026</v>
      </c>
      <c r="C1101" s="30">
        <v>2</v>
      </c>
      <c r="D1101" s="42" t="s">
        <v>2870</v>
      </c>
      <c r="E1101" s="42" t="s">
        <v>2871</v>
      </c>
      <c r="F1101" s="42" t="s">
        <v>2872</v>
      </c>
      <c r="G1101" s="33" t="s">
        <v>12</v>
      </c>
      <c r="H1101" s="34" t="s">
        <v>13</v>
      </c>
      <c r="I1101" s="35">
        <v>0.99</v>
      </c>
      <c r="J1101" s="36">
        <v>1063387.74</v>
      </c>
      <c r="K1101" s="19">
        <f t="shared" si="37"/>
        <v>1277475.24</v>
      </c>
      <c r="L1101" s="37">
        <v>107043.75</v>
      </c>
      <c r="M1101" s="38"/>
    </row>
    <row r="1102" spans="1:13" s="39" customFormat="1" ht="12.95" customHeight="1" x14ac:dyDescent="0.25">
      <c r="A1102" s="226"/>
      <c r="B1102" s="29">
        <v>5016</v>
      </c>
      <c r="C1102" s="30">
        <v>3</v>
      </c>
      <c r="D1102" s="32" t="s">
        <v>2873</v>
      </c>
      <c r="E1102" s="32" t="s">
        <v>2874</v>
      </c>
      <c r="F1102" s="32" t="s">
        <v>2875</v>
      </c>
      <c r="G1102" s="33" t="s">
        <v>12</v>
      </c>
      <c r="H1102" s="34" t="s">
        <v>13</v>
      </c>
      <c r="I1102" s="35">
        <v>0.99</v>
      </c>
      <c r="J1102" s="36">
        <v>1063474.26</v>
      </c>
      <c r="K1102" s="19">
        <f t="shared" si="37"/>
        <v>1277561.76</v>
      </c>
      <c r="L1102" s="37">
        <v>107043.75</v>
      </c>
      <c r="M1102" s="38"/>
    </row>
    <row r="1103" spans="1:13" s="39" customFormat="1" ht="12.95" customHeight="1" x14ac:dyDescent="0.25">
      <c r="A1103" s="226"/>
      <c r="B1103" s="29">
        <v>5023</v>
      </c>
      <c r="C1103" s="30">
        <v>4</v>
      </c>
      <c r="D1103" s="32" t="s">
        <v>2876</v>
      </c>
      <c r="E1103" s="32" t="s">
        <v>2877</v>
      </c>
      <c r="F1103" s="32" t="s">
        <v>2878</v>
      </c>
      <c r="G1103" s="33" t="s">
        <v>12</v>
      </c>
      <c r="H1103" s="34" t="s">
        <v>13</v>
      </c>
      <c r="I1103" s="35">
        <v>0.99029999999999996</v>
      </c>
      <c r="J1103" s="36">
        <v>1067172.1399999997</v>
      </c>
      <c r="K1103" s="19">
        <f t="shared" si="37"/>
        <v>1281324.52</v>
      </c>
      <c r="L1103" s="37">
        <v>107076.19</v>
      </c>
      <c r="M1103" s="38"/>
    </row>
    <row r="1104" spans="1:13" s="39" customFormat="1" ht="12.95" customHeight="1" x14ac:dyDescent="0.25">
      <c r="A1104" s="226"/>
      <c r="B1104" s="29">
        <v>5025</v>
      </c>
      <c r="C1104" s="30">
        <v>5</v>
      </c>
      <c r="D1104" s="32" t="s">
        <v>2879</v>
      </c>
      <c r="E1104" s="32" t="s">
        <v>2880</v>
      </c>
      <c r="F1104" s="32" t="s">
        <v>2881</v>
      </c>
      <c r="G1104" s="33" t="s">
        <v>12</v>
      </c>
      <c r="H1104" s="34" t="s">
        <v>13</v>
      </c>
      <c r="I1104" s="35">
        <v>0.99550000000000005</v>
      </c>
      <c r="J1104" s="36">
        <v>1072881.1599999997</v>
      </c>
      <c r="K1104" s="19">
        <f t="shared" si="37"/>
        <v>1288158.04</v>
      </c>
      <c r="L1104" s="37">
        <v>107638.44</v>
      </c>
      <c r="M1104" s="38"/>
    </row>
    <row r="1105" spans="1:13" s="39" customFormat="1" ht="12.95" customHeight="1" x14ac:dyDescent="0.25">
      <c r="A1105" s="226"/>
      <c r="B1105" s="29">
        <v>5020</v>
      </c>
      <c r="C1105" s="30">
        <v>6</v>
      </c>
      <c r="D1105" s="32" t="s">
        <v>2882</v>
      </c>
      <c r="E1105" s="32" t="s">
        <v>2883</v>
      </c>
      <c r="F1105" s="32" t="s">
        <v>2884</v>
      </c>
      <c r="G1105" s="33" t="s">
        <v>12</v>
      </c>
      <c r="H1105" s="34" t="s">
        <v>13</v>
      </c>
      <c r="I1105" s="35">
        <v>0.99050000000000005</v>
      </c>
      <c r="J1105" s="36">
        <v>1067604.6300000004</v>
      </c>
      <c r="K1105" s="19">
        <f t="shared" si="37"/>
        <v>1281800.25</v>
      </c>
      <c r="L1105" s="37">
        <v>107097.81</v>
      </c>
      <c r="M1105" s="38"/>
    </row>
    <row r="1106" spans="1:13" s="39" customFormat="1" ht="12.95" customHeight="1" x14ac:dyDescent="0.25">
      <c r="A1106" s="226"/>
      <c r="B1106" s="29">
        <v>5011</v>
      </c>
      <c r="C1106" s="30">
        <v>7</v>
      </c>
      <c r="D1106" s="32" t="s">
        <v>2885</v>
      </c>
      <c r="E1106" s="32" t="s">
        <v>2886</v>
      </c>
      <c r="F1106" s="32" t="s">
        <v>2887</v>
      </c>
      <c r="G1106" s="33" t="s">
        <v>12</v>
      </c>
      <c r="H1106" s="34" t="s">
        <v>13</v>
      </c>
      <c r="I1106" s="35">
        <v>0.98350000000000004</v>
      </c>
      <c r="J1106" s="36">
        <v>1060035.8899999997</v>
      </c>
      <c r="K1106" s="19">
        <f t="shared" si="37"/>
        <v>1272717.77</v>
      </c>
      <c r="L1106" s="37">
        <v>106340.94</v>
      </c>
      <c r="M1106" s="38"/>
    </row>
    <row r="1107" spans="1:13" s="39" customFormat="1" ht="12.95" customHeight="1" x14ac:dyDescent="0.25">
      <c r="A1107" s="226"/>
      <c r="B1107" s="29">
        <v>5006</v>
      </c>
      <c r="C1107" s="30">
        <v>8</v>
      </c>
      <c r="D1107" s="42" t="s">
        <v>2888</v>
      </c>
      <c r="E1107" s="42" t="s">
        <v>2889</v>
      </c>
      <c r="F1107" s="42" t="s">
        <v>2890</v>
      </c>
      <c r="G1107" s="33" t="s">
        <v>12</v>
      </c>
      <c r="H1107" s="34" t="s">
        <v>13</v>
      </c>
      <c r="I1107" s="35">
        <v>0.99150000000000005</v>
      </c>
      <c r="J1107" s="36">
        <v>1068772.4099999997</v>
      </c>
      <c r="K1107" s="19">
        <f t="shared" si="37"/>
        <v>1283184.29</v>
      </c>
      <c r="L1107" s="37">
        <v>107205.94</v>
      </c>
      <c r="M1107" s="38"/>
    </row>
    <row r="1108" spans="1:13" s="39" customFormat="1" ht="12.95" customHeight="1" x14ac:dyDescent="0.25">
      <c r="A1108" s="226"/>
      <c r="B1108" s="29">
        <v>5018</v>
      </c>
      <c r="C1108" s="30">
        <v>9</v>
      </c>
      <c r="D1108" s="32" t="s">
        <v>2891</v>
      </c>
      <c r="E1108" s="32" t="s">
        <v>2892</v>
      </c>
      <c r="F1108" s="32" t="s">
        <v>2893</v>
      </c>
      <c r="G1108" s="33" t="s">
        <v>12</v>
      </c>
      <c r="H1108" s="34" t="s">
        <v>13</v>
      </c>
      <c r="I1108" s="35">
        <v>0.99050000000000005</v>
      </c>
      <c r="J1108" s="36">
        <v>1067388.3800000004</v>
      </c>
      <c r="K1108" s="19">
        <f t="shared" si="37"/>
        <v>1281584</v>
      </c>
      <c r="L1108" s="37">
        <v>107097.81</v>
      </c>
      <c r="M1108" s="38"/>
    </row>
    <row r="1109" spans="1:13" s="39" customFormat="1" ht="12.95" customHeight="1" x14ac:dyDescent="0.25">
      <c r="A1109" s="226"/>
      <c r="B1109" s="29">
        <v>5002</v>
      </c>
      <c r="C1109" s="30">
        <v>10</v>
      </c>
      <c r="D1109" s="42" t="s">
        <v>2894</v>
      </c>
      <c r="E1109" s="42" t="s">
        <v>2895</v>
      </c>
      <c r="F1109" s="42" t="s">
        <v>2896</v>
      </c>
      <c r="G1109" s="33" t="s">
        <v>12</v>
      </c>
      <c r="H1109" s="34" t="s">
        <v>13</v>
      </c>
      <c r="I1109" s="35">
        <v>0.99150000000000005</v>
      </c>
      <c r="J1109" s="36">
        <v>1068469.6399999997</v>
      </c>
      <c r="K1109" s="19">
        <f t="shared" si="37"/>
        <v>1282881.52</v>
      </c>
      <c r="L1109" s="37">
        <v>107205.94</v>
      </c>
      <c r="M1109" s="38"/>
    </row>
    <row r="1110" spans="1:13" s="39" customFormat="1" ht="12.95" customHeight="1" x14ac:dyDescent="0.25">
      <c r="A1110" s="226"/>
      <c r="B1110" s="29">
        <v>5000</v>
      </c>
      <c r="C1110" s="30">
        <v>11</v>
      </c>
      <c r="D1110" s="42" t="s">
        <v>1305</v>
      </c>
      <c r="E1110" s="42" t="s">
        <v>2897</v>
      </c>
      <c r="F1110" s="42" t="s">
        <v>2898</v>
      </c>
      <c r="G1110" s="27" t="s">
        <v>12</v>
      </c>
      <c r="H1110" s="34" t="s">
        <v>13</v>
      </c>
      <c r="I1110" s="35">
        <v>0.99050000000000005</v>
      </c>
      <c r="J1110" s="36">
        <v>1067388.3800000004</v>
      </c>
      <c r="K1110" s="19">
        <f t="shared" si="37"/>
        <v>1281584</v>
      </c>
      <c r="L1110" s="37">
        <v>107097.81</v>
      </c>
      <c r="M1110" s="38"/>
    </row>
    <row r="1111" spans="1:13" s="39" customFormat="1" ht="12.95" customHeight="1" x14ac:dyDescent="0.25">
      <c r="A1111" s="226"/>
      <c r="B1111" s="29">
        <v>5014</v>
      </c>
      <c r="C1111" s="30">
        <v>12</v>
      </c>
      <c r="D1111" s="32" t="s">
        <v>2899</v>
      </c>
      <c r="E1111" s="32" t="s">
        <v>2900</v>
      </c>
      <c r="F1111" s="32" t="s">
        <v>2901</v>
      </c>
      <c r="G1111" s="50" t="s">
        <v>12</v>
      </c>
      <c r="H1111" s="34" t="s">
        <v>13</v>
      </c>
      <c r="I1111" s="35">
        <v>0.99150000000000005</v>
      </c>
      <c r="J1111" s="36">
        <v>961782.71999999974</v>
      </c>
      <c r="K1111" s="19">
        <f t="shared" si="37"/>
        <v>1176194.6000000001</v>
      </c>
      <c r="L1111" s="37">
        <v>107205.94</v>
      </c>
      <c r="M1111" s="38"/>
    </row>
    <row r="1112" spans="1:13" s="39" customFormat="1" ht="12.95" customHeight="1" x14ac:dyDescent="0.25">
      <c r="A1112" s="226"/>
      <c r="B1112" s="29">
        <v>5027</v>
      </c>
      <c r="C1112" s="30">
        <v>13</v>
      </c>
      <c r="D1112" s="42" t="s">
        <v>2902</v>
      </c>
      <c r="E1112" s="42" t="s">
        <v>2903</v>
      </c>
      <c r="F1112" s="42" t="s">
        <v>2904</v>
      </c>
      <c r="G1112" s="27" t="s">
        <v>12</v>
      </c>
      <c r="H1112" s="34" t="s">
        <v>13</v>
      </c>
      <c r="I1112" s="35">
        <v>0.99350000000000005</v>
      </c>
      <c r="J1112" s="36">
        <v>1070718.6599999997</v>
      </c>
      <c r="K1112" s="19">
        <f t="shared" si="37"/>
        <v>1285563.04</v>
      </c>
      <c r="L1112" s="37">
        <v>107422.19</v>
      </c>
      <c r="M1112" s="38"/>
    </row>
    <row r="1113" spans="1:13" s="39" customFormat="1" ht="12.95" customHeight="1" x14ac:dyDescent="0.25">
      <c r="A1113" s="226"/>
      <c r="B1113" s="29">
        <v>5012</v>
      </c>
      <c r="C1113" s="30">
        <v>14</v>
      </c>
      <c r="D1113" s="32" t="s">
        <v>2905</v>
      </c>
      <c r="E1113" s="32" t="s">
        <v>665</v>
      </c>
      <c r="F1113" s="32" t="s">
        <v>2906</v>
      </c>
      <c r="G1113" s="50" t="s">
        <v>12</v>
      </c>
      <c r="H1113" s="34" t="s">
        <v>13</v>
      </c>
      <c r="I1113" s="35">
        <v>0.99150000000000005</v>
      </c>
      <c r="J1113" s="36">
        <v>1068772.4099999997</v>
      </c>
      <c r="K1113" s="19">
        <f t="shared" si="37"/>
        <v>1283184.29</v>
      </c>
      <c r="L1113" s="37">
        <v>107205.94</v>
      </c>
      <c r="M1113" s="38"/>
    </row>
    <row r="1114" spans="1:13" s="39" customFormat="1" ht="12.95" customHeight="1" x14ac:dyDescent="0.25">
      <c r="A1114" s="226"/>
      <c r="B1114" s="29">
        <v>5009</v>
      </c>
      <c r="C1114" s="30">
        <v>15</v>
      </c>
      <c r="D1114" s="32" t="s">
        <v>2907</v>
      </c>
      <c r="E1114" s="32" t="s">
        <v>2908</v>
      </c>
      <c r="F1114" s="32" t="s">
        <v>2909</v>
      </c>
      <c r="G1114" s="50" t="s">
        <v>12</v>
      </c>
      <c r="H1114" s="34" t="s">
        <v>13</v>
      </c>
      <c r="I1114" s="35">
        <v>0.99129999999999996</v>
      </c>
      <c r="J1114" s="36">
        <v>1068556.1100000003</v>
      </c>
      <c r="K1114" s="19">
        <f t="shared" si="37"/>
        <v>1282924.73</v>
      </c>
      <c r="L1114" s="37">
        <v>107184.31</v>
      </c>
      <c r="M1114" s="38"/>
    </row>
    <row r="1115" spans="1:13" s="39" customFormat="1" ht="12.95" customHeight="1" x14ac:dyDescent="0.25">
      <c r="A1115" s="226"/>
      <c r="B1115" s="29">
        <v>5007</v>
      </c>
      <c r="C1115" s="30">
        <v>16</v>
      </c>
      <c r="D1115" s="53" t="s">
        <v>5628</v>
      </c>
      <c r="E1115" s="53" t="s">
        <v>5629</v>
      </c>
      <c r="F1115" s="53" t="s">
        <v>5630</v>
      </c>
      <c r="G1115" s="27" t="s">
        <v>12</v>
      </c>
      <c r="H1115" s="34" t="s">
        <v>13</v>
      </c>
      <c r="I1115" s="35">
        <v>0.99129999999999996</v>
      </c>
      <c r="J1115" s="36">
        <v>1068253.3800000004</v>
      </c>
      <c r="K1115" s="19">
        <f t="shared" si="37"/>
        <v>1282622</v>
      </c>
      <c r="L1115" s="37">
        <v>107184.31</v>
      </c>
      <c r="M1115" s="38"/>
    </row>
    <row r="1116" spans="1:13" s="39" customFormat="1" ht="12.95" customHeight="1" x14ac:dyDescent="0.25">
      <c r="A1116" s="226"/>
      <c r="B1116" s="29">
        <v>5032</v>
      </c>
      <c r="C1116" s="30">
        <v>17</v>
      </c>
      <c r="D1116" s="53" t="s">
        <v>5631</v>
      </c>
      <c r="E1116" s="53" t="s">
        <v>5632</v>
      </c>
      <c r="F1116" s="53" t="s">
        <v>5633</v>
      </c>
      <c r="G1116" s="50" t="s">
        <v>12</v>
      </c>
      <c r="H1116" s="34" t="s">
        <v>13</v>
      </c>
      <c r="I1116" s="35">
        <v>0.99029999999999996</v>
      </c>
      <c r="J1116" s="36">
        <v>1067172.1399999997</v>
      </c>
      <c r="K1116" s="19">
        <f t="shared" si="37"/>
        <v>1281324.52</v>
      </c>
      <c r="L1116" s="37">
        <v>107076.19</v>
      </c>
      <c r="M1116" s="38"/>
    </row>
    <row r="1117" spans="1:13" s="39" customFormat="1" ht="12.95" customHeight="1" x14ac:dyDescent="0.25">
      <c r="A1117" s="226"/>
      <c r="B1117" s="29">
        <v>5031</v>
      </c>
      <c r="C1117" s="30">
        <v>18</v>
      </c>
      <c r="D1117" s="32" t="s">
        <v>2910</v>
      </c>
      <c r="E1117" s="32" t="s">
        <v>2911</v>
      </c>
      <c r="F1117" s="32" t="s">
        <v>2912</v>
      </c>
      <c r="G1117" s="50" t="s">
        <v>12</v>
      </c>
      <c r="H1117" s="34" t="s">
        <v>13</v>
      </c>
      <c r="I1117" s="35">
        <v>0.98270000000000002</v>
      </c>
      <c r="J1117" s="36">
        <v>953662.5299999998</v>
      </c>
      <c r="K1117" s="19">
        <f t="shared" si="37"/>
        <v>1166171.4099999999</v>
      </c>
      <c r="L1117" s="37">
        <v>106254.44</v>
      </c>
      <c r="M1117" s="38"/>
    </row>
    <row r="1118" spans="1:13" s="39" customFormat="1" ht="12.95" customHeight="1" x14ac:dyDescent="0.25">
      <c r="A1118" s="226"/>
      <c r="B1118" s="29">
        <v>5029</v>
      </c>
      <c r="C1118" s="30">
        <v>19</v>
      </c>
      <c r="D1118" s="32" t="s">
        <v>2913</v>
      </c>
      <c r="E1118" s="32" t="s">
        <v>2914</v>
      </c>
      <c r="F1118" s="32" t="s">
        <v>2915</v>
      </c>
      <c r="G1118" s="50" t="s">
        <v>12</v>
      </c>
      <c r="H1118" s="34" t="s">
        <v>13</v>
      </c>
      <c r="I1118" s="35">
        <v>0.99350000000000005</v>
      </c>
      <c r="J1118" s="36">
        <v>1070718.6599999997</v>
      </c>
      <c r="K1118" s="19">
        <f t="shared" si="37"/>
        <v>1285563.04</v>
      </c>
      <c r="L1118" s="37">
        <v>107422.19</v>
      </c>
      <c r="M1118" s="38"/>
    </row>
    <row r="1119" spans="1:13" s="39" customFormat="1" ht="12.95" customHeight="1" x14ac:dyDescent="0.25">
      <c r="A1119" s="226"/>
      <c r="B1119" s="29">
        <v>5005</v>
      </c>
      <c r="C1119" s="30">
        <v>20</v>
      </c>
      <c r="D1119" s="32" t="s">
        <v>2916</v>
      </c>
      <c r="E1119" s="32" t="s">
        <v>2917</v>
      </c>
      <c r="F1119" s="32" t="s">
        <v>2918</v>
      </c>
      <c r="G1119" s="33" t="s">
        <v>12</v>
      </c>
      <c r="H1119" s="34" t="s">
        <v>13</v>
      </c>
      <c r="I1119" s="35">
        <v>0.99129999999999996</v>
      </c>
      <c r="J1119" s="36">
        <v>1069204.8600000003</v>
      </c>
      <c r="K1119" s="19">
        <f t="shared" si="37"/>
        <v>1283573.48</v>
      </c>
      <c r="L1119" s="37">
        <v>107184.31</v>
      </c>
      <c r="M1119" s="38"/>
    </row>
    <row r="1120" spans="1:13" s="39" customFormat="1" ht="12.95" customHeight="1" x14ac:dyDescent="0.25">
      <c r="A1120" s="226"/>
      <c r="B1120" s="29">
        <v>5024</v>
      </c>
      <c r="C1120" s="30">
        <v>21</v>
      </c>
      <c r="D1120" s="32" t="s">
        <v>2919</v>
      </c>
      <c r="E1120" s="32" t="s">
        <v>2920</v>
      </c>
      <c r="F1120" s="32" t="s">
        <v>2921</v>
      </c>
      <c r="G1120" s="33" t="s">
        <v>12</v>
      </c>
      <c r="H1120" s="34" t="s">
        <v>13</v>
      </c>
      <c r="I1120" s="35">
        <v>0.99590000000000001</v>
      </c>
      <c r="J1120" s="36">
        <v>1076816.8999999997</v>
      </c>
      <c r="K1120" s="19">
        <f t="shared" si="37"/>
        <v>1292180.28</v>
      </c>
      <c r="L1120" s="37">
        <v>107681.69</v>
      </c>
      <c r="M1120" s="38"/>
    </row>
    <row r="1121" spans="1:13" s="39" customFormat="1" ht="12.95" customHeight="1" x14ac:dyDescent="0.25">
      <c r="A1121" s="226"/>
      <c r="B1121" s="29">
        <v>5034</v>
      </c>
      <c r="C1121" s="30">
        <v>22</v>
      </c>
      <c r="D1121" s="42" t="s">
        <v>2922</v>
      </c>
      <c r="E1121" s="42" t="s">
        <v>2923</v>
      </c>
      <c r="F1121" s="42" t="s">
        <v>2924</v>
      </c>
      <c r="G1121" s="33" t="s">
        <v>12</v>
      </c>
      <c r="H1121" s="34" t="s">
        <v>13</v>
      </c>
      <c r="I1121" s="35">
        <v>0.9869</v>
      </c>
      <c r="J1121" s="36">
        <v>1063798.6100000003</v>
      </c>
      <c r="K1121" s="19">
        <f t="shared" si="37"/>
        <v>1277215.73</v>
      </c>
      <c r="L1121" s="37">
        <v>106708.56</v>
      </c>
      <c r="M1121" s="38"/>
    </row>
    <row r="1122" spans="1:13" s="39" customFormat="1" ht="12.95" customHeight="1" x14ac:dyDescent="0.25">
      <c r="A1122" s="226"/>
      <c r="B1122" s="43">
        <v>5035</v>
      </c>
      <c r="C1122" s="30">
        <v>23</v>
      </c>
      <c r="D1122" s="32" t="s">
        <v>2925</v>
      </c>
      <c r="E1122" s="32" t="s">
        <v>2926</v>
      </c>
      <c r="F1122" s="32" t="s">
        <v>2927</v>
      </c>
      <c r="G1122" s="33" t="s">
        <v>12</v>
      </c>
      <c r="H1122" s="34" t="s">
        <v>13</v>
      </c>
      <c r="I1122" s="35">
        <v>0.99050000000000005</v>
      </c>
      <c r="J1122" s="36">
        <v>1064231.1100000003</v>
      </c>
      <c r="K1122" s="19">
        <f t="shared" si="37"/>
        <v>1278426.73</v>
      </c>
      <c r="L1122" s="37">
        <v>107097.81</v>
      </c>
      <c r="M1122" s="38"/>
    </row>
    <row r="1123" spans="1:13" s="39" customFormat="1" ht="12.95" customHeight="1" x14ac:dyDescent="0.25">
      <c r="A1123" s="226"/>
      <c r="B1123" s="29">
        <v>5033</v>
      </c>
      <c r="C1123" s="30">
        <v>24</v>
      </c>
      <c r="D1123" s="42" t="s">
        <v>2928</v>
      </c>
      <c r="E1123" s="42" t="s">
        <v>2929</v>
      </c>
      <c r="F1123" s="42" t="s">
        <v>2930</v>
      </c>
      <c r="G1123" s="33" t="s">
        <v>12</v>
      </c>
      <c r="H1123" s="34" t="s">
        <v>13</v>
      </c>
      <c r="I1123" s="35">
        <v>0.98250000000000004</v>
      </c>
      <c r="J1123" s="36">
        <v>1058738.3800000004</v>
      </c>
      <c r="K1123" s="19">
        <f t="shared" si="37"/>
        <v>1271204</v>
      </c>
      <c r="L1123" s="37">
        <v>106232.81</v>
      </c>
      <c r="M1123" s="38"/>
    </row>
    <row r="1124" spans="1:13" s="39" customFormat="1" ht="12.95" customHeight="1" x14ac:dyDescent="0.25">
      <c r="A1124" s="226"/>
      <c r="B1124" s="29">
        <v>5028</v>
      </c>
      <c r="C1124" s="30">
        <v>25</v>
      </c>
      <c r="D1124" s="32" t="s">
        <v>2931</v>
      </c>
      <c r="E1124" s="32" t="s">
        <v>2932</v>
      </c>
      <c r="F1124" s="32" t="s">
        <v>2933</v>
      </c>
      <c r="G1124" s="33" t="s">
        <v>12</v>
      </c>
      <c r="H1124" s="34" t="s">
        <v>13</v>
      </c>
      <c r="I1124" s="35">
        <v>0.99029999999999996</v>
      </c>
      <c r="J1124" s="36">
        <v>1067172.1399999997</v>
      </c>
      <c r="K1124" s="19">
        <f t="shared" si="37"/>
        <v>1281324.52</v>
      </c>
      <c r="L1124" s="37">
        <v>107076.19</v>
      </c>
      <c r="M1124" s="38"/>
    </row>
    <row r="1125" spans="1:13" s="39" customFormat="1" ht="12.95" customHeight="1" x14ac:dyDescent="0.25">
      <c r="A1125" s="226"/>
      <c r="B1125" s="29">
        <v>5017</v>
      </c>
      <c r="C1125" s="30">
        <v>26</v>
      </c>
      <c r="D1125" s="42" t="s">
        <v>2934</v>
      </c>
      <c r="E1125" s="42" t="s">
        <v>2935</v>
      </c>
      <c r="F1125" s="42" t="s">
        <v>2936</v>
      </c>
      <c r="G1125" s="33" t="s">
        <v>12</v>
      </c>
      <c r="H1125" s="34" t="s">
        <v>13</v>
      </c>
      <c r="I1125" s="35">
        <v>0.99990000000000001</v>
      </c>
      <c r="J1125" s="36">
        <v>1081141.8999999997</v>
      </c>
      <c r="K1125" s="19">
        <f t="shared" si="37"/>
        <v>1297370.28</v>
      </c>
      <c r="L1125" s="37">
        <v>108114.19</v>
      </c>
      <c r="M1125" s="38"/>
    </row>
    <row r="1126" spans="1:13" s="39" customFormat="1" ht="12.95" customHeight="1" x14ac:dyDescent="0.25">
      <c r="A1126" s="226"/>
      <c r="B1126" s="29">
        <v>5010</v>
      </c>
      <c r="C1126" s="30">
        <v>27</v>
      </c>
      <c r="D1126" s="32" t="s">
        <v>2937</v>
      </c>
      <c r="E1126" s="56" t="s">
        <v>2938</v>
      </c>
      <c r="F1126" s="32" t="s">
        <v>2939</v>
      </c>
      <c r="G1126" s="33" t="s">
        <v>12</v>
      </c>
      <c r="H1126" s="34" t="s">
        <v>13</v>
      </c>
      <c r="I1126" s="35">
        <v>0.99170000000000003</v>
      </c>
      <c r="J1126" s="36">
        <v>1068988.6100000003</v>
      </c>
      <c r="K1126" s="19">
        <f t="shared" si="37"/>
        <v>1283443.73</v>
      </c>
      <c r="L1126" s="37">
        <v>107227.56</v>
      </c>
      <c r="M1126" s="38"/>
    </row>
    <row r="1127" spans="1:13" s="39" customFormat="1" ht="12.95" customHeight="1" x14ac:dyDescent="0.25">
      <c r="A1127" s="226"/>
      <c r="B1127" s="29">
        <v>5008</v>
      </c>
      <c r="C1127" s="30">
        <v>28</v>
      </c>
      <c r="D1127" s="32" t="s">
        <v>2251</v>
      </c>
      <c r="E1127" s="56" t="s">
        <v>2940</v>
      </c>
      <c r="F1127" s="32" t="s">
        <v>2941</v>
      </c>
      <c r="G1127" s="33" t="s">
        <v>12</v>
      </c>
      <c r="H1127" s="34" t="s">
        <v>13</v>
      </c>
      <c r="I1127" s="35">
        <v>0.99129999999999996</v>
      </c>
      <c r="J1127" s="36">
        <v>1068556.1100000003</v>
      </c>
      <c r="K1127" s="19">
        <f t="shared" si="37"/>
        <v>1282924.73</v>
      </c>
      <c r="L1127" s="37">
        <v>107184.31</v>
      </c>
      <c r="M1127" s="38"/>
    </row>
    <row r="1128" spans="1:13" s="39" customFormat="1" ht="12.95" customHeight="1" x14ac:dyDescent="0.25">
      <c r="A1128" s="226"/>
      <c r="B1128" s="29">
        <v>5022</v>
      </c>
      <c r="C1128" s="30">
        <v>29</v>
      </c>
      <c r="D1128" s="32" t="s">
        <v>2942</v>
      </c>
      <c r="E1128" s="56" t="s">
        <v>2943</v>
      </c>
      <c r="F1128" s="32" t="s">
        <v>2944</v>
      </c>
      <c r="G1128" s="33" t="s">
        <v>12</v>
      </c>
      <c r="H1128" s="34" t="s">
        <v>13</v>
      </c>
      <c r="I1128" s="35">
        <v>0.99529999999999996</v>
      </c>
      <c r="J1128" s="36">
        <v>1072881.1100000003</v>
      </c>
      <c r="K1128" s="19">
        <f t="shared" si="37"/>
        <v>1288114.73</v>
      </c>
      <c r="L1128" s="37">
        <v>107616.81</v>
      </c>
      <c r="M1128" s="38"/>
    </row>
    <row r="1129" spans="1:13" s="39" customFormat="1" ht="12.95" customHeight="1" x14ac:dyDescent="0.25">
      <c r="A1129" s="226"/>
      <c r="B1129" s="29">
        <v>5003</v>
      </c>
      <c r="C1129" s="30">
        <v>30</v>
      </c>
      <c r="D1129" s="204" t="s">
        <v>5767</v>
      </c>
      <c r="E1129" s="204" t="s">
        <v>5768</v>
      </c>
      <c r="F1129" s="204" t="s">
        <v>5769</v>
      </c>
      <c r="G1129" s="33" t="s">
        <v>12</v>
      </c>
      <c r="H1129" s="34" t="s">
        <v>13</v>
      </c>
      <c r="I1129" s="35">
        <v>0.99890000000000001</v>
      </c>
      <c r="J1129" s="36">
        <v>324018.18</v>
      </c>
      <c r="K1129" s="19">
        <f t="shared" si="37"/>
        <v>540030.30000000005</v>
      </c>
      <c r="L1129" s="37">
        <v>108006.06</v>
      </c>
      <c r="M1129" s="38"/>
    </row>
    <row r="1130" spans="1:13" s="39" customFormat="1" ht="12.95" customHeight="1" x14ac:dyDescent="0.25">
      <c r="A1130" s="226"/>
      <c r="B1130" s="72">
        <v>5036</v>
      </c>
      <c r="C1130" s="30">
        <v>31</v>
      </c>
      <c r="D1130" s="59" t="s">
        <v>733</v>
      </c>
      <c r="E1130" s="59" t="s">
        <v>2948</v>
      </c>
      <c r="F1130" s="59" t="s">
        <v>2949</v>
      </c>
      <c r="G1130" s="33" t="s">
        <v>12</v>
      </c>
      <c r="H1130" s="34" t="s">
        <v>13</v>
      </c>
      <c r="I1130" s="35">
        <v>0.99839999999999995</v>
      </c>
      <c r="J1130" s="36">
        <v>1079520</v>
      </c>
      <c r="K1130" s="19">
        <f t="shared" si="37"/>
        <v>1295424</v>
      </c>
      <c r="L1130" s="37">
        <v>107952</v>
      </c>
      <c r="M1130" s="38"/>
    </row>
    <row r="1131" spans="1:13" s="39" customFormat="1" ht="12.95" customHeight="1" x14ac:dyDescent="0.25">
      <c r="A1131" s="226"/>
      <c r="B1131" s="72">
        <v>5021</v>
      </c>
      <c r="C1131" s="30">
        <v>32</v>
      </c>
      <c r="D1131" s="203" t="s">
        <v>5739</v>
      </c>
      <c r="E1131" s="53" t="s">
        <v>5738</v>
      </c>
      <c r="F1131" s="203" t="s">
        <v>5737</v>
      </c>
      <c r="G1131" s="33" t="s">
        <v>12</v>
      </c>
      <c r="H1131" s="34" t="s">
        <v>13</v>
      </c>
      <c r="I1131" s="35">
        <v>0.99129999999999996</v>
      </c>
      <c r="J1131" s="36">
        <v>534159.12</v>
      </c>
      <c r="K1131" s="19">
        <f t="shared" si="37"/>
        <v>748527.74</v>
      </c>
      <c r="L1131" s="37">
        <v>107184.31</v>
      </c>
      <c r="M1131" s="38"/>
    </row>
    <row r="1132" spans="1:13" s="39" customFormat="1" ht="12.95" customHeight="1" x14ac:dyDescent="0.25">
      <c r="A1132" s="226"/>
      <c r="B1132" s="29"/>
      <c r="C1132" s="30"/>
      <c r="D1132" s="31" t="s">
        <v>5732</v>
      </c>
      <c r="E1132" s="32"/>
      <c r="F1132" s="32"/>
      <c r="G1132" s="33"/>
      <c r="H1132" s="34"/>
      <c r="I1132" s="35"/>
      <c r="J1132" s="36"/>
      <c r="K1132" s="19"/>
      <c r="L1132" s="37"/>
      <c r="M1132" s="38"/>
    </row>
    <row r="1133" spans="1:13" s="39" customFormat="1" ht="12.95" customHeight="1" x14ac:dyDescent="0.25">
      <c r="A1133" s="227"/>
      <c r="B1133" s="29">
        <v>5019</v>
      </c>
      <c r="C1133" s="30">
        <v>1</v>
      </c>
      <c r="D1133" s="42" t="s">
        <v>2950</v>
      </c>
      <c r="E1133" s="42" t="s">
        <v>2951</v>
      </c>
      <c r="F1133" s="42" t="s">
        <v>2952</v>
      </c>
      <c r="G1133" s="33" t="s">
        <v>5731</v>
      </c>
      <c r="H1133" s="34" t="s">
        <v>13</v>
      </c>
      <c r="I1133" s="35">
        <v>0.99550000000000005</v>
      </c>
      <c r="J1133" s="36">
        <v>1699741.38</v>
      </c>
      <c r="K1133" s="19">
        <f>ROUND(J1133+L1133*2,2)</f>
        <v>2040799.68</v>
      </c>
      <c r="L1133" s="37">
        <v>170529.15</v>
      </c>
      <c r="M1133" s="38"/>
    </row>
    <row r="1134" spans="1:13" s="39" customFormat="1" ht="12.95" customHeight="1" x14ac:dyDescent="0.25">
      <c r="A1134" s="225" t="s">
        <v>2953</v>
      </c>
      <c r="B1134" s="29"/>
      <c r="C1134" s="30"/>
      <c r="D1134" s="31" t="s">
        <v>126</v>
      </c>
      <c r="E1134" s="32"/>
      <c r="F1134" s="32"/>
      <c r="G1134" s="33"/>
      <c r="H1134" s="34"/>
      <c r="I1134" s="35"/>
      <c r="J1134" s="36"/>
      <c r="K1134" s="19"/>
      <c r="L1134" s="37"/>
      <c r="M1134" s="38"/>
    </row>
    <row r="1135" spans="1:13" s="39" customFormat="1" ht="12.95" customHeight="1" x14ac:dyDescent="0.25">
      <c r="A1135" s="226"/>
      <c r="B1135" s="29">
        <v>2202</v>
      </c>
      <c r="C1135" s="30">
        <v>1</v>
      </c>
      <c r="D1135" s="32" t="s">
        <v>2390</v>
      </c>
      <c r="E1135" s="32" t="s">
        <v>2954</v>
      </c>
      <c r="F1135" s="32" t="s">
        <v>2955</v>
      </c>
      <c r="G1135" s="33" t="s">
        <v>130</v>
      </c>
      <c r="H1135" s="34" t="s">
        <v>13</v>
      </c>
      <c r="I1135" s="35">
        <v>0.97419999999999995</v>
      </c>
      <c r="J1135" s="36">
        <v>529069.39999999991</v>
      </c>
      <c r="K1135" s="19">
        <f t="shared" ref="K1135:K1140" si="38">ROUND(J1135+L1135*2,2)</f>
        <v>634412.9</v>
      </c>
      <c r="L1135" s="37">
        <v>52671.75</v>
      </c>
      <c r="M1135" s="38"/>
    </row>
    <row r="1136" spans="1:13" s="39" customFormat="1" ht="12.95" customHeight="1" x14ac:dyDescent="0.25">
      <c r="A1136" s="226"/>
      <c r="B1136" s="29">
        <v>2205</v>
      </c>
      <c r="C1136" s="30">
        <v>2</v>
      </c>
      <c r="D1136" s="32" t="s">
        <v>2956</v>
      </c>
      <c r="E1136" s="32" t="s">
        <v>2957</v>
      </c>
      <c r="F1136" s="32" t="s">
        <v>2958</v>
      </c>
      <c r="G1136" s="33" t="s">
        <v>130</v>
      </c>
      <c r="H1136" s="34" t="s">
        <v>13</v>
      </c>
      <c r="I1136" s="35">
        <v>0.97019999999999995</v>
      </c>
      <c r="J1136" s="36">
        <v>526906.69999999995</v>
      </c>
      <c r="K1136" s="19">
        <f t="shared" si="38"/>
        <v>631817.66</v>
      </c>
      <c r="L1136" s="37">
        <v>52455.48</v>
      </c>
      <c r="M1136" s="38"/>
    </row>
    <row r="1137" spans="1:13" s="39" customFormat="1" ht="12.95" customHeight="1" x14ac:dyDescent="0.25">
      <c r="A1137" s="226"/>
      <c r="B1137" s="29">
        <v>2244</v>
      </c>
      <c r="C1137" s="30">
        <v>3</v>
      </c>
      <c r="D1137" s="42" t="s">
        <v>2959</v>
      </c>
      <c r="E1137" s="42" t="s">
        <v>2960</v>
      </c>
      <c r="F1137" s="42" t="s">
        <v>2961</v>
      </c>
      <c r="G1137" s="33" t="s">
        <v>130</v>
      </c>
      <c r="H1137" s="34" t="s">
        <v>13</v>
      </c>
      <c r="I1137" s="35">
        <v>0.97019999999999995</v>
      </c>
      <c r="J1137" s="36">
        <v>526906.69999999995</v>
      </c>
      <c r="K1137" s="19">
        <f t="shared" si="38"/>
        <v>631817.66</v>
      </c>
      <c r="L1137" s="37">
        <v>52455.48</v>
      </c>
      <c r="M1137" s="38"/>
    </row>
    <row r="1138" spans="1:13" s="39" customFormat="1" ht="12.95" customHeight="1" x14ac:dyDescent="0.25">
      <c r="A1138" s="226"/>
      <c r="B1138" s="29">
        <v>2215</v>
      </c>
      <c r="C1138" s="30">
        <v>4</v>
      </c>
      <c r="D1138" s="32" t="s">
        <v>2962</v>
      </c>
      <c r="E1138" s="32" t="s">
        <v>2963</v>
      </c>
      <c r="F1138" s="32" t="s">
        <v>2964</v>
      </c>
      <c r="G1138" s="33" t="s">
        <v>130</v>
      </c>
      <c r="H1138" s="34" t="s">
        <v>13</v>
      </c>
      <c r="I1138" s="35">
        <v>0.97419999999999995</v>
      </c>
      <c r="J1138" s="36">
        <v>529069.39999999991</v>
      </c>
      <c r="K1138" s="19">
        <f t="shared" si="38"/>
        <v>634412.9</v>
      </c>
      <c r="L1138" s="37">
        <v>52671.75</v>
      </c>
      <c r="M1138" s="38"/>
    </row>
    <row r="1139" spans="1:13" s="39" customFormat="1" ht="12.95" customHeight="1" x14ac:dyDescent="0.25">
      <c r="A1139" s="226"/>
      <c r="B1139" s="29">
        <v>2229</v>
      </c>
      <c r="C1139" s="30">
        <v>5</v>
      </c>
      <c r="D1139" s="32" t="s">
        <v>2965</v>
      </c>
      <c r="E1139" s="32" t="s">
        <v>2966</v>
      </c>
      <c r="F1139" s="32" t="s">
        <v>2967</v>
      </c>
      <c r="G1139" s="33" t="s">
        <v>130</v>
      </c>
      <c r="H1139" s="34" t="s">
        <v>13</v>
      </c>
      <c r="I1139" s="35">
        <v>0.97019999999999995</v>
      </c>
      <c r="J1139" s="36">
        <v>526906.69999999995</v>
      </c>
      <c r="K1139" s="19">
        <f t="shared" si="38"/>
        <v>631817.66</v>
      </c>
      <c r="L1139" s="37">
        <v>52455.48</v>
      </c>
      <c r="M1139" s="38"/>
    </row>
    <row r="1140" spans="1:13" s="39" customFormat="1" ht="12.95" customHeight="1" x14ac:dyDescent="0.25">
      <c r="A1140" s="226"/>
      <c r="B1140" s="29">
        <v>2232</v>
      </c>
      <c r="C1140" s="30">
        <v>6</v>
      </c>
      <c r="D1140" s="32" t="s">
        <v>2971</v>
      </c>
      <c r="E1140" s="32" t="s">
        <v>188</v>
      </c>
      <c r="F1140" s="32" t="s">
        <v>2972</v>
      </c>
      <c r="G1140" s="33" t="s">
        <v>130</v>
      </c>
      <c r="H1140" s="34" t="s">
        <v>13</v>
      </c>
      <c r="I1140" s="35">
        <v>0.97370000000000001</v>
      </c>
      <c r="J1140" s="36">
        <v>528663.85000000009</v>
      </c>
      <c r="K1140" s="19">
        <f t="shared" si="38"/>
        <v>633953.27</v>
      </c>
      <c r="L1140" s="37">
        <v>52644.71</v>
      </c>
      <c r="M1140" s="38"/>
    </row>
    <row r="1141" spans="1:13" s="39" customFormat="1" ht="12.95" customHeight="1" x14ac:dyDescent="0.25">
      <c r="A1141" s="226"/>
      <c r="B1141" s="29"/>
      <c r="C1141" s="30"/>
      <c r="D1141" s="31" t="s">
        <v>11</v>
      </c>
      <c r="E1141" s="32"/>
      <c r="F1141" s="32"/>
      <c r="G1141" s="33"/>
      <c r="H1141" s="34"/>
      <c r="I1141" s="35"/>
      <c r="J1141" s="36"/>
      <c r="K1141" s="19"/>
      <c r="L1141" s="37"/>
      <c r="M1141" s="38"/>
    </row>
    <row r="1142" spans="1:13" s="39" customFormat="1" ht="12.95" customHeight="1" x14ac:dyDescent="0.25">
      <c r="A1142" s="226"/>
      <c r="B1142" s="29">
        <v>2212</v>
      </c>
      <c r="C1142" s="30">
        <v>1</v>
      </c>
      <c r="D1142" s="42" t="s">
        <v>2968</v>
      </c>
      <c r="E1142" s="42" t="s">
        <v>5736</v>
      </c>
      <c r="F1142" s="42" t="s">
        <v>2970</v>
      </c>
      <c r="G1142" s="33" t="s">
        <v>12</v>
      </c>
      <c r="H1142" s="34" t="s">
        <v>13</v>
      </c>
      <c r="I1142" s="35">
        <v>0.97019999999999995</v>
      </c>
      <c r="J1142" s="36">
        <v>1053732.2000000002</v>
      </c>
      <c r="K1142" s="19">
        <f t="shared" ref="K1142:K1184" si="39">ROUND(J1142+L1142*2,2)</f>
        <v>1263537.96</v>
      </c>
      <c r="L1142" s="37">
        <v>104902.88</v>
      </c>
      <c r="M1142" s="38"/>
    </row>
    <row r="1143" spans="1:13" s="39" customFormat="1" ht="12.95" customHeight="1" x14ac:dyDescent="0.25">
      <c r="A1143" s="226"/>
      <c r="B1143" s="29">
        <v>2235</v>
      </c>
      <c r="C1143" s="30">
        <v>2</v>
      </c>
      <c r="D1143" s="32" t="s">
        <v>2973</v>
      </c>
      <c r="E1143" s="32" t="s">
        <v>2974</v>
      </c>
      <c r="F1143" s="32" t="s">
        <v>2975</v>
      </c>
      <c r="G1143" s="33" t="s">
        <v>12</v>
      </c>
      <c r="H1143" s="34" t="s">
        <v>13</v>
      </c>
      <c r="I1143" s="35">
        <v>0.96619999999999995</v>
      </c>
      <c r="J1143" s="36">
        <v>1049407.2000000002</v>
      </c>
      <c r="K1143" s="19">
        <f t="shared" si="39"/>
        <v>1258347.96</v>
      </c>
      <c r="L1143" s="37">
        <v>104470.38</v>
      </c>
      <c r="M1143" s="38"/>
    </row>
    <row r="1144" spans="1:13" s="39" customFormat="1" ht="12.95" customHeight="1" x14ac:dyDescent="0.25">
      <c r="A1144" s="226"/>
      <c r="B1144" s="29">
        <v>2241</v>
      </c>
      <c r="C1144" s="30">
        <v>3</v>
      </c>
      <c r="D1144" s="42" t="s">
        <v>2976</v>
      </c>
      <c r="E1144" s="42" t="s">
        <v>2977</v>
      </c>
      <c r="F1144" s="42" t="s">
        <v>2978</v>
      </c>
      <c r="G1144" s="33" t="s">
        <v>12</v>
      </c>
      <c r="H1144" s="34" t="s">
        <v>13</v>
      </c>
      <c r="I1144" s="35">
        <v>0.97019999999999995</v>
      </c>
      <c r="J1144" s="36">
        <v>923982.20000000007</v>
      </c>
      <c r="K1144" s="19">
        <f t="shared" si="39"/>
        <v>1133787.96</v>
      </c>
      <c r="L1144" s="37">
        <v>104902.88</v>
      </c>
      <c r="M1144" s="38"/>
    </row>
    <row r="1145" spans="1:13" s="39" customFormat="1" ht="12.95" customHeight="1" x14ac:dyDescent="0.25">
      <c r="A1145" s="226"/>
      <c r="B1145" s="29">
        <v>2211</v>
      </c>
      <c r="C1145" s="30">
        <v>4</v>
      </c>
      <c r="D1145" s="32" t="s">
        <v>2979</v>
      </c>
      <c r="E1145" s="32" t="s">
        <v>2623</v>
      </c>
      <c r="F1145" s="32" t="s">
        <v>2980</v>
      </c>
      <c r="G1145" s="33" t="s">
        <v>12</v>
      </c>
      <c r="H1145" s="34" t="s">
        <v>13</v>
      </c>
      <c r="I1145" s="35">
        <v>0.98019999999999996</v>
      </c>
      <c r="J1145" s="36">
        <v>1066220.6499999999</v>
      </c>
      <c r="K1145" s="19">
        <f t="shared" si="39"/>
        <v>1278188.9099999999</v>
      </c>
      <c r="L1145" s="37">
        <v>105984.13</v>
      </c>
      <c r="M1145" s="38"/>
    </row>
    <row r="1146" spans="1:13" s="39" customFormat="1" ht="12.95" customHeight="1" x14ac:dyDescent="0.25">
      <c r="A1146" s="226"/>
      <c r="B1146" s="29">
        <v>2209</v>
      </c>
      <c r="C1146" s="30">
        <v>5</v>
      </c>
      <c r="D1146" s="32" t="s">
        <v>2981</v>
      </c>
      <c r="E1146" s="32" t="s">
        <v>2982</v>
      </c>
      <c r="F1146" s="32" t="s">
        <v>2983</v>
      </c>
      <c r="G1146" s="33" t="s">
        <v>12</v>
      </c>
      <c r="H1146" s="34" t="s">
        <v>13</v>
      </c>
      <c r="I1146" s="35">
        <v>0.97019999999999995</v>
      </c>
      <c r="J1146" s="36">
        <v>1053732.2000000002</v>
      </c>
      <c r="K1146" s="19">
        <f t="shared" si="39"/>
        <v>1263537.96</v>
      </c>
      <c r="L1146" s="37">
        <v>104902.88</v>
      </c>
      <c r="M1146" s="38"/>
    </row>
    <row r="1147" spans="1:13" s="39" customFormat="1" ht="12.95" customHeight="1" x14ac:dyDescent="0.25">
      <c r="A1147" s="226"/>
      <c r="B1147" s="29">
        <v>2216</v>
      </c>
      <c r="C1147" s="30">
        <v>6</v>
      </c>
      <c r="D1147" s="32" t="s">
        <v>2984</v>
      </c>
      <c r="E1147" s="32" t="s">
        <v>2985</v>
      </c>
      <c r="F1147" s="32" t="s">
        <v>2986</v>
      </c>
      <c r="G1147" s="33" t="s">
        <v>12</v>
      </c>
      <c r="H1147" s="34" t="s">
        <v>13</v>
      </c>
      <c r="I1147" s="35">
        <v>0.97219999999999995</v>
      </c>
      <c r="J1147" s="36">
        <v>1055894.7000000002</v>
      </c>
      <c r="K1147" s="19">
        <f t="shared" si="39"/>
        <v>1266132.96</v>
      </c>
      <c r="L1147" s="37">
        <v>105119.13</v>
      </c>
      <c r="M1147" s="38"/>
    </row>
    <row r="1148" spans="1:13" s="39" customFormat="1" ht="12.95" customHeight="1" x14ac:dyDescent="0.25">
      <c r="A1148" s="226"/>
      <c r="B1148" s="29">
        <v>2210</v>
      </c>
      <c r="C1148" s="30">
        <v>7</v>
      </c>
      <c r="D1148" s="32" t="s">
        <v>2987</v>
      </c>
      <c r="E1148" s="32" t="s">
        <v>2988</v>
      </c>
      <c r="F1148" s="32" t="s">
        <v>2989</v>
      </c>
      <c r="G1148" s="33" t="s">
        <v>12</v>
      </c>
      <c r="H1148" s="34" t="s">
        <v>13</v>
      </c>
      <c r="I1148" s="35">
        <v>0.97019999999999995</v>
      </c>
      <c r="J1148" s="36">
        <v>1053732.2000000002</v>
      </c>
      <c r="K1148" s="19">
        <f t="shared" si="39"/>
        <v>1263537.96</v>
      </c>
      <c r="L1148" s="37">
        <v>104902.88</v>
      </c>
      <c r="M1148" s="38"/>
    </row>
    <row r="1149" spans="1:13" s="39" customFormat="1" ht="12.95" customHeight="1" x14ac:dyDescent="0.25">
      <c r="A1149" s="226"/>
      <c r="B1149" s="29">
        <v>2222</v>
      </c>
      <c r="C1149" s="30">
        <v>8</v>
      </c>
      <c r="D1149" s="32" t="s">
        <v>2990</v>
      </c>
      <c r="E1149" s="32" t="s">
        <v>2991</v>
      </c>
      <c r="F1149" s="32" t="s">
        <v>2992</v>
      </c>
      <c r="G1149" s="33" t="s">
        <v>12</v>
      </c>
      <c r="H1149" s="34" t="s">
        <v>13</v>
      </c>
      <c r="I1149" s="35">
        <v>0.97019999999999995</v>
      </c>
      <c r="J1149" s="36">
        <v>1053732.2000000002</v>
      </c>
      <c r="K1149" s="19">
        <f t="shared" si="39"/>
        <v>1263537.96</v>
      </c>
      <c r="L1149" s="37">
        <v>104902.88</v>
      </c>
      <c r="M1149" s="38"/>
    </row>
    <row r="1150" spans="1:13" s="39" customFormat="1" ht="12.95" customHeight="1" x14ac:dyDescent="0.25">
      <c r="A1150" s="226"/>
      <c r="B1150" s="29">
        <v>2234</v>
      </c>
      <c r="C1150" s="30">
        <v>9</v>
      </c>
      <c r="D1150" s="32" t="s">
        <v>1524</v>
      </c>
      <c r="E1150" s="32" t="s">
        <v>1525</v>
      </c>
      <c r="F1150" s="32" t="s">
        <v>2993</v>
      </c>
      <c r="G1150" s="33" t="s">
        <v>12</v>
      </c>
      <c r="H1150" s="34" t="s">
        <v>13</v>
      </c>
      <c r="I1150" s="35">
        <v>0.97219999999999995</v>
      </c>
      <c r="J1150" s="36">
        <v>1055894.7000000002</v>
      </c>
      <c r="K1150" s="19">
        <f t="shared" si="39"/>
        <v>1266132.96</v>
      </c>
      <c r="L1150" s="37">
        <v>105119.13</v>
      </c>
      <c r="M1150" s="38"/>
    </row>
    <row r="1151" spans="1:13" s="39" customFormat="1" ht="12.95" customHeight="1" x14ac:dyDescent="0.25">
      <c r="A1151" s="226"/>
      <c r="B1151" s="29">
        <v>2237</v>
      </c>
      <c r="C1151" s="30">
        <v>10</v>
      </c>
      <c r="D1151" s="32" t="s">
        <v>2994</v>
      </c>
      <c r="E1151" s="32" t="s">
        <v>2995</v>
      </c>
      <c r="F1151" s="32" t="s">
        <v>2996</v>
      </c>
      <c r="G1151" s="33" t="s">
        <v>12</v>
      </c>
      <c r="H1151" s="34" t="s">
        <v>13</v>
      </c>
      <c r="I1151" s="35">
        <v>0.97019999999999995</v>
      </c>
      <c r="J1151" s="36">
        <v>1053732.2000000002</v>
      </c>
      <c r="K1151" s="19">
        <f t="shared" si="39"/>
        <v>1263537.96</v>
      </c>
      <c r="L1151" s="37">
        <v>104902.88</v>
      </c>
      <c r="M1151" s="38"/>
    </row>
    <row r="1152" spans="1:13" s="39" customFormat="1" ht="12.95" customHeight="1" x14ac:dyDescent="0.25">
      <c r="A1152" s="226"/>
      <c r="B1152" s="29">
        <v>2230</v>
      </c>
      <c r="C1152" s="30">
        <v>11</v>
      </c>
      <c r="D1152" s="42" t="s">
        <v>2997</v>
      </c>
      <c r="E1152" s="42" t="s">
        <v>1001</v>
      </c>
      <c r="F1152" s="42" t="s">
        <v>2998</v>
      </c>
      <c r="G1152" s="33" t="s">
        <v>12</v>
      </c>
      <c r="H1152" s="34" t="s">
        <v>13</v>
      </c>
      <c r="I1152" s="35">
        <v>0.97019999999999995</v>
      </c>
      <c r="J1152" s="36">
        <v>1053732.2000000002</v>
      </c>
      <c r="K1152" s="19">
        <f t="shared" si="39"/>
        <v>1263537.96</v>
      </c>
      <c r="L1152" s="37">
        <v>104902.88</v>
      </c>
      <c r="M1152" s="38"/>
    </row>
    <row r="1153" spans="1:13" s="39" customFormat="1" ht="12.95" customHeight="1" x14ac:dyDescent="0.25">
      <c r="A1153" s="226"/>
      <c r="B1153" s="29">
        <v>2214</v>
      </c>
      <c r="C1153" s="30">
        <v>12</v>
      </c>
      <c r="D1153" s="32" t="s">
        <v>2999</v>
      </c>
      <c r="E1153" s="32" t="s">
        <v>3000</v>
      </c>
      <c r="F1153" s="32" t="s">
        <v>3001</v>
      </c>
      <c r="G1153" s="50" t="s">
        <v>12</v>
      </c>
      <c r="H1153" s="34" t="s">
        <v>13</v>
      </c>
      <c r="I1153" s="35">
        <v>0.97419999999999995</v>
      </c>
      <c r="J1153" s="36">
        <v>1058057.2000000002</v>
      </c>
      <c r="K1153" s="19">
        <f t="shared" si="39"/>
        <v>1268727.96</v>
      </c>
      <c r="L1153" s="37">
        <v>105335.38</v>
      </c>
      <c r="M1153" s="38"/>
    </row>
    <row r="1154" spans="1:13" s="39" customFormat="1" ht="12.95" customHeight="1" x14ac:dyDescent="0.25">
      <c r="A1154" s="226"/>
      <c r="B1154" s="29">
        <v>2219</v>
      </c>
      <c r="C1154" s="30">
        <v>13</v>
      </c>
      <c r="D1154" s="42" t="s">
        <v>3002</v>
      </c>
      <c r="E1154" s="42" t="s">
        <v>3003</v>
      </c>
      <c r="F1154" s="42" t="s">
        <v>3004</v>
      </c>
      <c r="G1154" s="27" t="s">
        <v>12</v>
      </c>
      <c r="H1154" s="34" t="s">
        <v>13</v>
      </c>
      <c r="I1154" s="35">
        <v>0.97419999999999995</v>
      </c>
      <c r="J1154" s="36">
        <v>1058057.2000000002</v>
      </c>
      <c r="K1154" s="19">
        <f t="shared" si="39"/>
        <v>1268727.96</v>
      </c>
      <c r="L1154" s="37">
        <v>105335.38</v>
      </c>
      <c r="M1154" s="38"/>
    </row>
    <row r="1155" spans="1:13" s="39" customFormat="1" ht="12.95" customHeight="1" x14ac:dyDescent="0.25">
      <c r="A1155" s="226"/>
      <c r="B1155" s="29">
        <v>2213</v>
      </c>
      <c r="C1155" s="30">
        <v>14</v>
      </c>
      <c r="D1155" s="32" t="s">
        <v>3005</v>
      </c>
      <c r="E1155" s="32" t="s">
        <v>3006</v>
      </c>
      <c r="F1155" s="32" t="s">
        <v>3007</v>
      </c>
      <c r="G1155" s="50" t="s">
        <v>12</v>
      </c>
      <c r="H1155" s="34" t="s">
        <v>13</v>
      </c>
      <c r="I1155" s="35">
        <v>0.97019999999999995</v>
      </c>
      <c r="J1155" s="36">
        <v>1053732.2000000002</v>
      </c>
      <c r="K1155" s="19">
        <f t="shared" si="39"/>
        <v>1263537.96</v>
      </c>
      <c r="L1155" s="37">
        <v>104902.88</v>
      </c>
      <c r="M1155" s="38"/>
    </row>
    <row r="1156" spans="1:13" s="39" customFormat="1" ht="12.95" customHeight="1" x14ac:dyDescent="0.25">
      <c r="A1156" s="226"/>
      <c r="B1156" s="29">
        <v>2203</v>
      </c>
      <c r="C1156" s="30">
        <v>15</v>
      </c>
      <c r="D1156" s="42" t="s">
        <v>690</v>
      </c>
      <c r="E1156" s="42" t="s">
        <v>691</v>
      </c>
      <c r="F1156" s="42" t="s">
        <v>3008</v>
      </c>
      <c r="G1156" s="50" t="s">
        <v>12</v>
      </c>
      <c r="H1156" s="34" t="s">
        <v>13</v>
      </c>
      <c r="I1156" s="35">
        <v>0.98419999999999996</v>
      </c>
      <c r="J1156" s="36">
        <v>1070545.6499999999</v>
      </c>
      <c r="K1156" s="19">
        <f t="shared" si="39"/>
        <v>1283378.9099999999</v>
      </c>
      <c r="L1156" s="37">
        <v>106416.63</v>
      </c>
      <c r="M1156" s="38"/>
    </row>
    <row r="1157" spans="1:13" s="39" customFormat="1" ht="12.95" customHeight="1" x14ac:dyDescent="0.25">
      <c r="A1157" s="226"/>
      <c r="B1157" s="29">
        <v>2201</v>
      </c>
      <c r="C1157" s="30">
        <v>16</v>
      </c>
      <c r="D1157" s="42" t="s">
        <v>3009</v>
      </c>
      <c r="E1157" s="42" t="s">
        <v>3010</v>
      </c>
      <c r="F1157" s="42" t="s">
        <v>3011</v>
      </c>
      <c r="G1157" s="50" t="s">
        <v>12</v>
      </c>
      <c r="H1157" s="34" t="s">
        <v>13</v>
      </c>
      <c r="I1157" s="35">
        <v>0.98019999999999996</v>
      </c>
      <c r="J1157" s="36">
        <v>1066220.6499999999</v>
      </c>
      <c r="K1157" s="19">
        <f t="shared" si="39"/>
        <v>1278188.9099999999</v>
      </c>
      <c r="L1157" s="37">
        <v>105984.13</v>
      </c>
      <c r="M1157" s="38"/>
    </row>
    <row r="1158" spans="1:13" s="39" customFormat="1" ht="12.95" customHeight="1" x14ac:dyDescent="0.25">
      <c r="A1158" s="226"/>
      <c r="B1158" s="29">
        <v>2248</v>
      </c>
      <c r="C1158" s="30">
        <v>17</v>
      </c>
      <c r="D1158" s="42" t="s">
        <v>3012</v>
      </c>
      <c r="E1158" s="42" t="s">
        <v>3013</v>
      </c>
      <c r="F1158" s="42" t="s">
        <v>3014</v>
      </c>
      <c r="G1158" s="50" t="s">
        <v>12</v>
      </c>
      <c r="H1158" s="34" t="s">
        <v>13</v>
      </c>
      <c r="I1158" s="35">
        <v>0.97019999999999995</v>
      </c>
      <c r="J1158" s="36">
        <v>1053732.2000000002</v>
      </c>
      <c r="K1158" s="19">
        <f t="shared" si="39"/>
        <v>1263537.96</v>
      </c>
      <c r="L1158" s="37">
        <v>104902.88</v>
      </c>
      <c r="M1158" s="38"/>
    </row>
    <row r="1159" spans="1:13" s="39" customFormat="1" ht="12.95" customHeight="1" x14ac:dyDescent="0.25">
      <c r="A1159" s="226"/>
      <c r="B1159" s="29">
        <v>2227</v>
      </c>
      <c r="C1159" s="30">
        <v>18</v>
      </c>
      <c r="D1159" s="32" t="s">
        <v>3015</v>
      </c>
      <c r="E1159" s="32" t="s">
        <v>3016</v>
      </c>
      <c r="F1159" s="32" t="s">
        <v>3017</v>
      </c>
      <c r="G1159" s="50" t="s">
        <v>12</v>
      </c>
      <c r="H1159" s="34" t="s">
        <v>13</v>
      </c>
      <c r="I1159" s="35">
        <v>0.97019999999999995</v>
      </c>
      <c r="J1159" s="36">
        <v>1053732.2000000002</v>
      </c>
      <c r="K1159" s="19">
        <f t="shared" si="39"/>
        <v>1263537.96</v>
      </c>
      <c r="L1159" s="37">
        <v>104902.88</v>
      </c>
      <c r="M1159" s="38"/>
    </row>
    <row r="1160" spans="1:13" s="39" customFormat="1" ht="12.95" customHeight="1" x14ac:dyDescent="0.25">
      <c r="A1160" s="226"/>
      <c r="B1160" s="29">
        <v>2245</v>
      </c>
      <c r="C1160" s="30">
        <v>19</v>
      </c>
      <c r="D1160" s="32" t="s">
        <v>3018</v>
      </c>
      <c r="E1160" s="32" t="s">
        <v>3019</v>
      </c>
      <c r="F1160" s="32" t="s">
        <v>3020</v>
      </c>
      <c r="G1160" s="50" t="s">
        <v>12</v>
      </c>
      <c r="H1160" s="34" t="s">
        <v>13</v>
      </c>
      <c r="I1160" s="35">
        <v>0.97419999999999995</v>
      </c>
      <c r="J1160" s="36">
        <v>885057.20000000007</v>
      </c>
      <c r="K1160" s="19">
        <f t="shared" si="39"/>
        <v>1095727.96</v>
      </c>
      <c r="L1160" s="37">
        <v>105335.38</v>
      </c>
      <c r="M1160" s="38"/>
    </row>
    <row r="1161" spans="1:13" s="39" customFormat="1" ht="12.95" customHeight="1" x14ac:dyDescent="0.25">
      <c r="A1161" s="226"/>
      <c r="B1161" s="43">
        <v>2249</v>
      </c>
      <c r="C1161" s="30">
        <v>20</v>
      </c>
      <c r="D1161" s="32" t="s">
        <v>3021</v>
      </c>
      <c r="E1161" s="32" t="s">
        <v>3022</v>
      </c>
      <c r="F1161" s="32" t="s">
        <v>3023</v>
      </c>
      <c r="G1161" s="50" t="s">
        <v>12</v>
      </c>
      <c r="H1161" s="34" t="s">
        <v>13</v>
      </c>
      <c r="I1161" s="35">
        <v>0.97419999999999995</v>
      </c>
      <c r="J1161" s="36">
        <v>1058057.2000000002</v>
      </c>
      <c r="K1161" s="19">
        <f t="shared" si="39"/>
        <v>1268727.96</v>
      </c>
      <c r="L1161" s="37">
        <v>105335.38</v>
      </c>
      <c r="M1161" s="38"/>
    </row>
    <row r="1162" spans="1:13" s="39" customFormat="1" ht="12.95" customHeight="1" x14ac:dyDescent="0.25">
      <c r="A1162" s="226"/>
      <c r="B1162" s="29">
        <v>2226</v>
      </c>
      <c r="C1162" s="30">
        <v>21</v>
      </c>
      <c r="D1162" s="42" t="s">
        <v>3024</v>
      </c>
      <c r="E1162" s="42" t="s">
        <v>3025</v>
      </c>
      <c r="F1162" s="42" t="s">
        <v>3026</v>
      </c>
      <c r="G1162" s="27" t="s">
        <v>12</v>
      </c>
      <c r="H1162" s="34" t="s">
        <v>13</v>
      </c>
      <c r="I1162" s="35">
        <v>0.98319999999999996</v>
      </c>
      <c r="J1162" s="36">
        <v>1067842.5</v>
      </c>
      <c r="K1162" s="19">
        <f t="shared" si="39"/>
        <v>1280459.5</v>
      </c>
      <c r="L1162" s="37">
        <v>106308.5</v>
      </c>
      <c r="M1162" s="38"/>
    </row>
    <row r="1163" spans="1:13" s="39" customFormat="1" ht="12.95" customHeight="1" x14ac:dyDescent="0.25">
      <c r="A1163" s="226"/>
      <c r="B1163" s="29">
        <v>2221</v>
      </c>
      <c r="C1163" s="30">
        <v>22</v>
      </c>
      <c r="D1163" s="32" t="s">
        <v>3027</v>
      </c>
      <c r="E1163" s="32" t="s">
        <v>3028</v>
      </c>
      <c r="F1163" s="32" t="s">
        <v>3029</v>
      </c>
      <c r="G1163" s="33" t="s">
        <v>12</v>
      </c>
      <c r="H1163" s="34" t="s">
        <v>13</v>
      </c>
      <c r="I1163" s="35">
        <v>0.97019999999999995</v>
      </c>
      <c r="J1163" s="36">
        <v>1053732.2000000002</v>
      </c>
      <c r="K1163" s="19">
        <f t="shared" si="39"/>
        <v>1263537.96</v>
      </c>
      <c r="L1163" s="37">
        <v>104902.88</v>
      </c>
      <c r="M1163" s="38"/>
    </row>
    <row r="1164" spans="1:13" s="39" customFormat="1" ht="12.95" customHeight="1" x14ac:dyDescent="0.25">
      <c r="A1164" s="226"/>
      <c r="B1164" s="29">
        <v>2243</v>
      </c>
      <c r="C1164" s="30">
        <v>23</v>
      </c>
      <c r="D1164" s="32" t="s">
        <v>3030</v>
      </c>
      <c r="E1164" s="32" t="s">
        <v>3031</v>
      </c>
      <c r="F1164" s="32" t="s">
        <v>3032</v>
      </c>
      <c r="G1164" s="33" t="s">
        <v>12</v>
      </c>
      <c r="H1164" s="34" t="s">
        <v>13</v>
      </c>
      <c r="I1164" s="35">
        <v>0.97419999999999995</v>
      </c>
      <c r="J1164" s="36">
        <v>1058057.2000000002</v>
      </c>
      <c r="K1164" s="19">
        <f t="shared" si="39"/>
        <v>1268727.96</v>
      </c>
      <c r="L1164" s="37">
        <v>105335.38</v>
      </c>
      <c r="M1164" s="38"/>
    </row>
    <row r="1165" spans="1:13" s="39" customFormat="1" ht="12.95" customHeight="1" x14ac:dyDescent="0.25">
      <c r="A1165" s="226"/>
      <c r="B1165" s="29">
        <v>2239</v>
      </c>
      <c r="C1165" s="30">
        <v>24</v>
      </c>
      <c r="D1165" s="32" t="s">
        <v>957</v>
      </c>
      <c r="E1165" s="32" t="s">
        <v>958</v>
      </c>
      <c r="F1165" s="32" t="s">
        <v>2978</v>
      </c>
      <c r="G1165" s="33" t="s">
        <v>12</v>
      </c>
      <c r="H1165" s="34" t="s">
        <v>13</v>
      </c>
      <c r="I1165" s="35">
        <v>0.97419999999999995</v>
      </c>
      <c r="J1165" s="36">
        <v>1058057.2000000002</v>
      </c>
      <c r="K1165" s="19">
        <f t="shared" si="39"/>
        <v>1268727.96</v>
      </c>
      <c r="L1165" s="37">
        <v>105335.38</v>
      </c>
      <c r="M1165" s="38"/>
    </row>
    <row r="1166" spans="1:13" s="39" customFormat="1" ht="12.95" customHeight="1" x14ac:dyDescent="0.25">
      <c r="A1166" s="226"/>
      <c r="B1166" s="29">
        <v>2228</v>
      </c>
      <c r="C1166" s="30">
        <v>25</v>
      </c>
      <c r="D1166" s="32" t="s">
        <v>3033</v>
      </c>
      <c r="E1166" s="32" t="s">
        <v>3034</v>
      </c>
      <c r="F1166" s="32" t="s">
        <v>1210</v>
      </c>
      <c r="G1166" s="33" t="s">
        <v>12</v>
      </c>
      <c r="H1166" s="34" t="s">
        <v>13</v>
      </c>
      <c r="I1166" s="35">
        <v>0.97019999999999995</v>
      </c>
      <c r="J1166" s="36">
        <v>1053732.2000000002</v>
      </c>
      <c r="K1166" s="19">
        <f t="shared" si="39"/>
        <v>1263537.96</v>
      </c>
      <c r="L1166" s="37">
        <v>104902.88</v>
      </c>
      <c r="M1166" s="38"/>
    </row>
    <row r="1167" spans="1:13" s="39" customFormat="1" ht="12.95" customHeight="1" x14ac:dyDescent="0.25">
      <c r="A1167" s="226"/>
      <c r="B1167" s="29">
        <v>2220</v>
      </c>
      <c r="C1167" s="30">
        <v>26</v>
      </c>
      <c r="D1167" s="32" t="s">
        <v>3035</v>
      </c>
      <c r="E1167" s="32" t="s">
        <v>3036</v>
      </c>
      <c r="F1167" s="32" t="s">
        <v>3037</v>
      </c>
      <c r="G1167" s="33" t="s">
        <v>12</v>
      </c>
      <c r="H1167" s="34" t="s">
        <v>13</v>
      </c>
      <c r="I1167" s="35">
        <v>0.97019999999999995</v>
      </c>
      <c r="J1167" s="36">
        <v>1053732.2000000002</v>
      </c>
      <c r="K1167" s="19">
        <f t="shared" si="39"/>
        <v>1263537.96</v>
      </c>
      <c r="L1167" s="37">
        <v>104902.88</v>
      </c>
      <c r="M1167" s="38"/>
    </row>
    <row r="1168" spans="1:13" s="39" customFormat="1" ht="12.95" customHeight="1" x14ac:dyDescent="0.25">
      <c r="A1168" s="226"/>
      <c r="B1168" s="29">
        <v>2200</v>
      </c>
      <c r="C1168" s="30">
        <v>27</v>
      </c>
      <c r="D1168" s="32" t="s">
        <v>1530</v>
      </c>
      <c r="E1168" s="32" t="s">
        <v>1531</v>
      </c>
      <c r="F1168" s="32" t="s">
        <v>3038</v>
      </c>
      <c r="G1168" s="33" t="s">
        <v>12</v>
      </c>
      <c r="H1168" s="34" t="s">
        <v>13</v>
      </c>
      <c r="I1168" s="35">
        <v>0.97019999999999995</v>
      </c>
      <c r="J1168" s="36">
        <v>1053732.2000000002</v>
      </c>
      <c r="K1168" s="19">
        <f t="shared" si="39"/>
        <v>1263537.96</v>
      </c>
      <c r="L1168" s="37">
        <v>104902.88</v>
      </c>
      <c r="M1168" s="38"/>
    </row>
    <row r="1169" spans="1:13" s="39" customFormat="1" ht="12.95" customHeight="1" x14ac:dyDescent="0.25">
      <c r="A1169" s="226"/>
      <c r="B1169" s="29">
        <v>2208</v>
      </c>
      <c r="C1169" s="30">
        <v>28</v>
      </c>
      <c r="D1169" s="32" t="s">
        <v>3039</v>
      </c>
      <c r="E1169" s="32" t="s">
        <v>3040</v>
      </c>
      <c r="F1169" s="32" t="s">
        <v>3041</v>
      </c>
      <c r="G1169" s="33" t="s">
        <v>12</v>
      </c>
      <c r="H1169" s="34" t="s">
        <v>13</v>
      </c>
      <c r="I1169" s="35">
        <v>0.97019999999999995</v>
      </c>
      <c r="J1169" s="36">
        <v>1053732.2000000002</v>
      </c>
      <c r="K1169" s="19">
        <f t="shared" si="39"/>
        <v>1263537.96</v>
      </c>
      <c r="L1169" s="37">
        <v>104902.88</v>
      </c>
      <c r="M1169" s="38"/>
    </row>
    <row r="1170" spans="1:13" s="39" customFormat="1" ht="12.95" customHeight="1" x14ac:dyDescent="0.25">
      <c r="A1170" s="226"/>
      <c r="B1170" s="29">
        <v>2247</v>
      </c>
      <c r="C1170" s="30">
        <v>29</v>
      </c>
      <c r="D1170" s="42" t="s">
        <v>1675</v>
      </c>
      <c r="E1170" s="42" t="s">
        <v>3042</v>
      </c>
      <c r="F1170" s="42" t="s">
        <v>3043</v>
      </c>
      <c r="G1170" s="33" t="s">
        <v>12</v>
      </c>
      <c r="H1170" s="34" t="s">
        <v>13</v>
      </c>
      <c r="I1170" s="35">
        <v>0.98019999999999996</v>
      </c>
      <c r="J1170" s="36">
        <v>1066220.6499999999</v>
      </c>
      <c r="K1170" s="19">
        <f t="shared" si="39"/>
        <v>1278188.9099999999</v>
      </c>
      <c r="L1170" s="37">
        <v>105984.13</v>
      </c>
      <c r="M1170" s="38"/>
    </row>
    <row r="1171" spans="1:13" s="39" customFormat="1" ht="12.95" customHeight="1" x14ac:dyDescent="0.25">
      <c r="A1171" s="226"/>
      <c r="B1171" s="29">
        <v>2233</v>
      </c>
      <c r="C1171" s="30">
        <v>30</v>
      </c>
      <c r="D1171" s="42" t="s">
        <v>3044</v>
      </c>
      <c r="E1171" s="42" t="s">
        <v>3045</v>
      </c>
      <c r="F1171" s="42" t="s">
        <v>3046</v>
      </c>
      <c r="G1171" s="33" t="s">
        <v>12</v>
      </c>
      <c r="H1171" s="34" t="s">
        <v>13</v>
      </c>
      <c r="I1171" s="35">
        <v>0.98319999999999996</v>
      </c>
      <c r="J1171" s="36">
        <v>1069464.3999999999</v>
      </c>
      <c r="K1171" s="19">
        <f t="shared" si="39"/>
        <v>1282081.3999999999</v>
      </c>
      <c r="L1171" s="37">
        <v>106308.5</v>
      </c>
      <c r="M1171" s="38"/>
    </row>
    <row r="1172" spans="1:13" s="39" customFormat="1" ht="12.95" customHeight="1" x14ac:dyDescent="0.25">
      <c r="A1172" s="226"/>
      <c r="B1172" s="29">
        <v>2225</v>
      </c>
      <c r="C1172" s="30">
        <v>31</v>
      </c>
      <c r="D1172" s="32" t="s">
        <v>3047</v>
      </c>
      <c r="E1172" s="32" t="s">
        <v>3048</v>
      </c>
      <c r="F1172" s="32" t="s">
        <v>3049</v>
      </c>
      <c r="G1172" s="33" t="s">
        <v>12</v>
      </c>
      <c r="H1172" s="34" t="s">
        <v>13</v>
      </c>
      <c r="I1172" s="35">
        <v>0.97619999999999996</v>
      </c>
      <c r="J1172" s="36">
        <v>1060219.7000000002</v>
      </c>
      <c r="K1172" s="19">
        <f t="shared" si="39"/>
        <v>1271322.96</v>
      </c>
      <c r="L1172" s="37">
        <v>105551.63</v>
      </c>
      <c r="M1172" s="38"/>
    </row>
    <row r="1173" spans="1:13" s="39" customFormat="1" ht="12.95" customHeight="1" x14ac:dyDescent="0.25">
      <c r="A1173" s="226"/>
      <c r="B1173" s="29">
        <v>2224</v>
      </c>
      <c r="C1173" s="30">
        <v>32</v>
      </c>
      <c r="D1173" s="32" t="s">
        <v>3050</v>
      </c>
      <c r="E1173" s="32" t="s">
        <v>188</v>
      </c>
      <c r="F1173" s="32" t="s">
        <v>3051</v>
      </c>
      <c r="G1173" s="33" t="s">
        <v>12</v>
      </c>
      <c r="H1173" s="34" t="s">
        <v>13</v>
      </c>
      <c r="I1173" s="35">
        <v>0.97619999999999996</v>
      </c>
      <c r="J1173" s="36">
        <v>1060219.7000000002</v>
      </c>
      <c r="K1173" s="19">
        <f t="shared" si="39"/>
        <v>1271322.96</v>
      </c>
      <c r="L1173" s="37">
        <v>105551.63</v>
      </c>
      <c r="M1173" s="38"/>
    </row>
    <row r="1174" spans="1:13" s="39" customFormat="1" ht="12.95" customHeight="1" x14ac:dyDescent="0.25">
      <c r="A1174" s="226"/>
      <c r="B1174" s="29">
        <v>2231</v>
      </c>
      <c r="C1174" s="30">
        <v>33</v>
      </c>
      <c r="D1174" s="32" t="s">
        <v>3052</v>
      </c>
      <c r="E1174" s="32" t="s">
        <v>3053</v>
      </c>
      <c r="F1174" s="32" t="s">
        <v>3054</v>
      </c>
      <c r="G1174" s="33" t="s">
        <v>12</v>
      </c>
      <c r="H1174" s="34" t="s">
        <v>13</v>
      </c>
      <c r="I1174" s="35">
        <v>0.97419999999999995</v>
      </c>
      <c r="J1174" s="36">
        <v>1058057.2000000002</v>
      </c>
      <c r="K1174" s="19">
        <f t="shared" si="39"/>
        <v>1268727.96</v>
      </c>
      <c r="L1174" s="37">
        <v>105335.38</v>
      </c>
      <c r="M1174" s="38"/>
    </row>
    <row r="1175" spans="1:13" s="39" customFormat="1" ht="12.95" customHeight="1" x14ac:dyDescent="0.25">
      <c r="A1175" s="226"/>
      <c r="B1175" s="29">
        <v>2218</v>
      </c>
      <c r="C1175" s="30">
        <v>34</v>
      </c>
      <c r="D1175" s="32" t="s">
        <v>608</v>
      </c>
      <c r="E1175" s="32" t="s">
        <v>3055</v>
      </c>
      <c r="F1175" s="32" t="s">
        <v>3056</v>
      </c>
      <c r="G1175" s="33" t="s">
        <v>12</v>
      </c>
      <c r="H1175" s="34" t="s">
        <v>13</v>
      </c>
      <c r="I1175" s="35">
        <v>0.98019999999999996</v>
      </c>
      <c r="J1175" s="36">
        <v>1066220.6499999999</v>
      </c>
      <c r="K1175" s="19">
        <f t="shared" si="39"/>
        <v>1278188.9099999999</v>
      </c>
      <c r="L1175" s="37">
        <v>105984.13</v>
      </c>
      <c r="M1175" s="38"/>
    </row>
    <row r="1176" spans="1:13" s="39" customFormat="1" ht="12.95" customHeight="1" x14ac:dyDescent="0.25">
      <c r="A1176" s="226"/>
      <c r="B1176" s="29">
        <v>2223</v>
      </c>
      <c r="C1176" s="30">
        <v>35</v>
      </c>
      <c r="D1176" s="32" t="s">
        <v>3057</v>
      </c>
      <c r="E1176" s="32" t="s">
        <v>3058</v>
      </c>
      <c r="F1176" s="32" t="s">
        <v>3059</v>
      </c>
      <c r="G1176" s="33" t="s">
        <v>12</v>
      </c>
      <c r="H1176" s="34" t="s">
        <v>13</v>
      </c>
      <c r="I1176" s="35">
        <v>0.97619999999999996</v>
      </c>
      <c r="J1176" s="36">
        <v>1060219.7000000002</v>
      </c>
      <c r="K1176" s="19">
        <f t="shared" si="39"/>
        <v>1271322.96</v>
      </c>
      <c r="L1176" s="37">
        <v>105551.63</v>
      </c>
      <c r="M1176" s="38"/>
    </row>
    <row r="1177" spans="1:13" s="39" customFormat="1" ht="12.95" customHeight="1" x14ac:dyDescent="0.25">
      <c r="A1177" s="226"/>
      <c r="B1177" s="29">
        <v>2206</v>
      </c>
      <c r="C1177" s="30">
        <v>36</v>
      </c>
      <c r="D1177" s="42" t="s">
        <v>3060</v>
      </c>
      <c r="E1177" s="42" t="s">
        <v>3061</v>
      </c>
      <c r="F1177" s="42" t="s">
        <v>3062</v>
      </c>
      <c r="G1177" s="33" t="s">
        <v>12</v>
      </c>
      <c r="H1177" s="34" t="s">
        <v>13</v>
      </c>
      <c r="I1177" s="35">
        <v>0.96819999999999995</v>
      </c>
      <c r="J1177" s="36">
        <v>1051569.7000000002</v>
      </c>
      <c r="K1177" s="19">
        <f t="shared" si="39"/>
        <v>1260942.96</v>
      </c>
      <c r="L1177" s="37">
        <v>104686.63</v>
      </c>
      <c r="M1177" s="38"/>
    </row>
    <row r="1178" spans="1:13" s="39" customFormat="1" ht="12.95" customHeight="1" x14ac:dyDescent="0.25">
      <c r="A1178" s="226"/>
      <c r="B1178" s="29">
        <v>2238</v>
      </c>
      <c r="C1178" s="30">
        <v>37</v>
      </c>
      <c r="D1178" s="32" t="s">
        <v>3063</v>
      </c>
      <c r="E1178" s="32" t="s">
        <v>3064</v>
      </c>
      <c r="F1178" s="32" t="s">
        <v>3065</v>
      </c>
      <c r="G1178" s="33" t="s">
        <v>12</v>
      </c>
      <c r="H1178" s="34" t="s">
        <v>13</v>
      </c>
      <c r="I1178" s="35">
        <v>0.97419999999999995</v>
      </c>
      <c r="J1178" s="36">
        <v>1058057.2000000002</v>
      </c>
      <c r="K1178" s="19">
        <f t="shared" si="39"/>
        <v>1268727.96</v>
      </c>
      <c r="L1178" s="37">
        <v>105335.38</v>
      </c>
      <c r="M1178" s="38"/>
    </row>
    <row r="1179" spans="1:13" s="39" customFormat="1" ht="12.95" customHeight="1" x14ac:dyDescent="0.25">
      <c r="A1179" s="226"/>
      <c r="B1179" s="29">
        <v>2246</v>
      </c>
      <c r="C1179" s="30">
        <v>38</v>
      </c>
      <c r="D1179" s="42" t="s">
        <v>3066</v>
      </c>
      <c r="E1179" s="42" t="s">
        <v>3067</v>
      </c>
      <c r="F1179" s="42" t="s">
        <v>3068</v>
      </c>
      <c r="G1179" s="33" t="s">
        <v>12</v>
      </c>
      <c r="H1179" s="34" t="s">
        <v>13</v>
      </c>
      <c r="I1179" s="35">
        <v>0.97419999999999995</v>
      </c>
      <c r="J1179" s="36">
        <v>1058057.2000000002</v>
      </c>
      <c r="K1179" s="19">
        <f t="shared" si="39"/>
        <v>1268727.96</v>
      </c>
      <c r="L1179" s="37">
        <v>105335.38</v>
      </c>
      <c r="M1179" s="38"/>
    </row>
    <row r="1180" spans="1:13" s="39" customFormat="1" ht="12.95" customHeight="1" x14ac:dyDescent="0.25">
      <c r="A1180" s="226"/>
      <c r="B1180" s="29">
        <v>2204</v>
      </c>
      <c r="C1180" s="30">
        <v>39</v>
      </c>
      <c r="D1180" s="42" t="s">
        <v>3069</v>
      </c>
      <c r="E1180" s="42" t="s">
        <v>3070</v>
      </c>
      <c r="F1180" s="42" t="s">
        <v>3071</v>
      </c>
      <c r="G1180" s="33" t="s">
        <v>12</v>
      </c>
      <c r="H1180" s="34" t="s">
        <v>13</v>
      </c>
      <c r="I1180" s="35">
        <v>0.97619999999999996</v>
      </c>
      <c r="J1180" s="36">
        <v>1060219.7000000002</v>
      </c>
      <c r="K1180" s="19">
        <f t="shared" si="39"/>
        <v>1271322.96</v>
      </c>
      <c r="L1180" s="37">
        <v>105551.63</v>
      </c>
      <c r="M1180" s="38"/>
    </row>
    <row r="1181" spans="1:13" s="39" customFormat="1" ht="12.95" customHeight="1" x14ac:dyDescent="0.25">
      <c r="A1181" s="226"/>
      <c r="B1181" s="29">
        <v>2236</v>
      </c>
      <c r="C1181" s="30">
        <v>40</v>
      </c>
      <c r="D1181" s="42" t="s">
        <v>3072</v>
      </c>
      <c r="E1181" s="42" t="s">
        <v>3073</v>
      </c>
      <c r="F1181" s="42" t="s">
        <v>3074</v>
      </c>
      <c r="G1181" s="33" t="s">
        <v>12</v>
      </c>
      <c r="H1181" s="34" t="s">
        <v>13</v>
      </c>
      <c r="I1181" s="35">
        <v>0.98419999999999996</v>
      </c>
      <c r="J1181" s="36">
        <v>1070545.6499999999</v>
      </c>
      <c r="K1181" s="19">
        <f t="shared" si="39"/>
        <v>1283378.9099999999</v>
      </c>
      <c r="L1181" s="37">
        <v>106416.63</v>
      </c>
      <c r="M1181" s="38"/>
    </row>
    <row r="1182" spans="1:13" s="39" customFormat="1" ht="12.95" customHeight="1" x14ac:dyDescent="0.25">
      <c r="A1182" s="226"/>
      <c r="B1182" s="29">
        <v>2217</v>
      </c>
      <c r="C1182" s="30">
        <v>41</v>
      </c>
      <c r="D1182" s="42" t="s">
        <v>3075</v>
      </c>
      <c r="E1182" s="42" t="s">
        <v>3076</v>
      </c>
      <c r="F1182" s="42" t="s">
        <v>3077</v>
      </c>
      <c r="G1182" s="33" t="s">
        <v>12</v>
      </c>
      <c r="H1182" s="34" t="s">
        <v>13</v>
      </c>
      <c r="I1182" s="35">
        <v>0.97219999999999995</v>
      </c>
      <c r="J1182" s="36">
        <v>1055894.7000000002</v>
      </c>
      <c r="K1182" s="19">
        <f t="shared" si="39"/>
        <v>1266132.96</v>
      </c>
      <c r="L1182" s="37">
        <v>105119.13</v>
      </c>
      <c r="M1182" s="38"/>
    </row>
    <row r="1183" spans="1:13" s="39" customFormat="1" ht="12.95" customHeight="1" x14ac:dyDescent="0.25">
      <c r="A1183" s="226"/>
      <c r="B1183" s="29">
        <v>2242</v>
      </c>
      <c r="C1183" s="30">
        <v>42</v>
      </c>
      <c r="D1183" s="42" t="s">
        <v>482</v>
      </c>
      <c r="E1183" s="42" t="s">
        <v>3078</v>
      </c>
      <c r="F1183" s="42" t="s">
        <v>3079</v>
      </c>
      <c r="G1183" s="33" t="s">
        <v>12</v>
      </c>
      <c r="H1183" s="34" t="s">
        <v>13</v>
      </c>
      <c r="I1183" s="35">
        <v>0.97419999999999995</v>
      </c>
      <c r="J1183" s="36">
        <v>1058057.2000000002</v>
      </c>
      <c r="K1183" s="19">
        <f t="shared" si="39"/>
        <v>1268727.96</v>
      </c>
      <c r="L1183" s="37">
        <v>105335.38</v>
      </c>
      <c r="M1183" s="38"/>
    </row>
    <row r="1184" spans="1:13" s="39" customFormat="1" ht="12.95" customHeight="1" x14ac:dyDescent="0.25">
      <c r="A1184" s="226"/>
      <c r="B1184" s="29">
        <v>2240</v>
      </c>
      <c r="C1184" s="30">
        <v>43</v>
      </c>
      <c r="D1184" s="42" t="s">
        <v>3080</v>
      </c>
      <c r="E1184" s="42" t="s">
        <v>3081</v>
      </c>
      <c r="F1184" s="42" t="s">
        <v>3082</v>
      </c>
      <c r="G1184" s="33" t="s">
        <v>12</v>
      </c>
      <c r="H1184" s="34" t="s">
        <v>13</v>
      </c>
      <c r="I1184" s="35">
        <v>0.97419999999999995</v>
      </c>
      <c r="J1184" s="36">
        <v>1058057.2000000002</v>
      </c>
      <c r="K1184" s="19">
        <f t="shared" si="39"/>
        <v>1268727.96</v>
      </c>
      <c r="L1184" s="37">
        <v>105335.38</v>
      </c>
      <c r="M1184" s="38"/>
    </row>
    <row r="1185" spans="1:13" s="39" customFormat="1" ht="12.95" customHeight="1" x14ac:dyDescent="0.25">
      <c r="A1185" s="226"/>
      <c r="B1185" s="29"/>
      <c r="C1185" s="30"/>
      <c r="D1185" s="31" t="s">
        <v>5732</v>
      </c>
      <c r="E1185" s="32"/>
      <c r="F1185" s="32"/>
      <c r="G1185" s="33"/>
      <c r="H1185" s="34"/>
      <c r="I1185" s="35"/>
      <c r="J1185" s="36"/>
      <c r="K1185" s="19"/>
      <c r="L1185" s="37"/>
      <c r="M1185" s="38"/>
    </row>
    <row r="1186" spans="1:13" s="39" customFormat="1" ht="12.95" customHeight="1" x14ac:dyDescent="0.25">
      <c r="A1186" s="227"/>
      <c r="B1186" s="29">
        <v>2207</v>
      </c>
      <c r="C1186" s="30">
        <v>1</v>
      </c>
      <c r="D1186" s="32" t="s">
        <v>3083</v>
      </c>
      <c r="E1186" s="32" t="s">
        <v>3084</v>
      </c>
      <c r="F1186" s="32" t="s">
        <v>3085</v>
      </c>
      <c r="G1186" s="33" t="s">
        <v>5731</v>
      </c>
      <c r="H1186" s="34" t="s">
        <v>13</v>
      </c>
      <c r="I1186" s="35">
        <v>0.97619999999999996</v>
      </c>
      <c r="J1186" s="36">
        <v>1679682.1500000001</v>
      </c>
      <c r="K1186" s="19">
        <f>ROUND(J1186+L1186*2,2)</f>
        <v>2014128.27</v>
      </c>
      <c r="L1186" s="37">
        <v>167223.06</v>
      </c>
      <c r="M1186" s="38"/>
    </row>
    <row r="1187" spans="1:13" s="39" customFormat="1" ht="12.95" customHeight="1" x14ac:dyDescent="0.25">
      <c r="A1187" s="225" t="s">
        <v>3086</v>
      </c>
      <c r="B1187" s="29"/>
      <c r="C1187" s="30"/>
      <c r="D1187" s="49" t="s">
        <v>11</v>
      </c>
      <c r="E1187" s="42"/>
      <c r="F1187" s="42"/>
      <c r="G1187" s="33"/>
      <c r="H1187" s="34"/>
      <c r="I1187" s="35"/>
      <c r="J1187" s="36"/>
      <c r="K1187" s="19"/>
      <c r="L1187" s="37"/>
      <c r="M1187" s="38"/>
    </row>
    <row r="1188" spans="1:13" s="39" customFormat="1" ht="12.95" customHeight="1" x14ac:dyDescent="0.25">
      <c r="A1188" s="226"/>
      <c r="B1188" s="29">
        <v>2118</v>
      </c>
      <c r="C1188" s="30">
        <v>1</v>
      </c>
      <c r="D1188" s="32" t="s">
        <v>3087</v>
      </c>
      <c r="E1188" s="32" t="s">
        <v>3088</v>
      </c>
      <c r="F1188" s="32" t="s">
        <v>3089</v>
      </c>
      <c r="G1188" s="33" t="s">
        <v>12</v>
      </c>
      <c r="H1188" s="34" t="s">
        <v>13</v>
      </c>
      <c r="I1188" s="35">
        <v>0.95350000000000001</v>
      </c>
      <c r="J1188" s="36">
        <v>1029890.6599999999</v>
      </c>
      <c r="K1188" s="19">
        <f t="shared" ref="K1188:K1217" si="40">ROUND(J1188+L1188*2,2)</f>
        <v>1236085.04</v>
      </c>
      <c r="L1188" s="37">
        <v>103097.19</v>
      </c>
      <c r="M1188" s="38"/>
    </row>
    <row r="1189" spans="1:13" s="39" customFormat="1" ht="12.95" customHeight="1" x14ac:dyDescent="0.25">
      <c r="A1189" s="226"/>
      <c r="B1189" s="29">
        <v>2125</v>
      </c>
      <c r="C1189" s="30">
        <v>2</v>
      </c>
      <c r="D1189" s="32" t="s">
        <v>3090</v>
      </c>
      <c r="E1189" s="32" t="s">
        <v>3091</v>
      </c>
      <c r="F1189" s="32" t="s">
        <v>3092</v>
      </c>
      <c r="G1189" s="33" t="s">
        <v>12</v>
      </c>
      <c r="H1189" s="34" t="s">
        <v>13</v>
      </c>
      <c r="I1189" s="35">
        <v>0.95199999999999996</v>
      </c>
      <c r="J1189" s="36">
        <v>1025890</v>
      </c>
      <c r="K1189" s="19">
        <f t="shared" si="40"/>
        <v>1231760</v>
      </c>
      <c r="L1189" s="37">
        <v>102935</v>
      </c>
      <c r="M1189" s="38"/>
    </row>
    <row r="1190" spans="1:13" s="39" customFormat="1" ht="12.95" customHeight="1" x14ac:dyDescent="0.25">
      <c r="A1190" s="226"/>
      <c r="B1190" s="29">
        <v>2108</v>
      </c>
      <c r="C1190" s="30">
        <v>3</v>
      </c>
      <c r="D1190" s="32" t="s">
        <v>3093</v>
      </c>
      <c r="E1190" s="32" t="s">
        <v>3094</v>
      </c>
      <c r="F1190" s="32" t="s">
        <v>3095</v>
      </c>
      <c r="G1190" s="33" t="s">
        <v>12</v>
      </c>
      <c r="H1190" s="34" t="s">
        <v>13</v>
      </c>
      <c r="I1190" s="35">
        <v>0.53849999999999998</v>
      </c>
      <c r="J1190" s="36">
        <v>450340.61</v>
      </c>
      <c r="K1190" s="19">
        <f t="shared" si="40"/>
        <v>566791.23</v>
      </c>
      <c r="L1190" s="37">
        <v>58225.31</v>
      </c>
      <c r="M1190" s="38"/>
    </row>
    <row r="1191" spans="1:13" s="39" customFormat="1" ht="12.95" customHeight="1" x14ac:dyDescent="0.25">
      <c r="A1191" s="226"/>
      <c r="B1191" s="29">
        <v>2110</v>
      </c>
      <c r="C1191" s="30">
        <v>4</v>
      </c>
      <c r="D1191" s="42" t="s">
        <v>3096</v>
      </c>
      <c r="E1191" s="42" t="s">
        <v>3097</v>
      </c>
      <c r="F1191" s="42" t="s">
        <v>3098</v>
      </c>
      <c r="G1191" s="33" t="s">
        <v>12</v>
      </c>
      <c r="H1191" s="34" t="s">
        <v>13</v>
      </c>
      <c r="I1191" s="35">
        <v>0.98450000000000004</v>
      </c>
      <c r="J1191" s="36">
        <v>1063625.6000000003</v>
      </c>
      <c r="K1191" s="19">
        <f t="shared" si="40"/>
        <v>1276523.72</v>
      </c>
      <c r="L1191" s="37">
        <v>106449.06</v>
      </c>
      <c r="M1191" s="38"/>
    </row>
    <row r="1192" spans="1:13" s="39" customFormat="1" ht="12.95" customHeight="1" x14ac:dyDescent="0.25">
      <c r="A1192" s="226"/>
      <c r="B1192" s="29">
        <v>2130</v>
      </c>
      <c r="C1192" s="30">
        <v>5</v>
      </c>
      <c r="D1192" s="32" t="s">
        <v>3099</v>
      </c>
      <c r="E1192" s="32" t="s">
        <v>3100</v>
      </c>
      <c r="F1192" s="32" t="s">
        <v>3101</v>
      </c>
      <c r="G1192" s="33" t="s">
        <v>12</v>
      </c>
      <c r="H1192" s="34" t="s">
        <v>13</v>
      </c>
      <c r="I1192" s="35">
        <v>0.91800000000000004</v>
      </c>
      <c r="J1192" s="36">
        <v>990857.5</v>
      </c>
      <c r="K1192" s="19">
        <f t="shared" si="40"/>
        <v>1189375</v>
      </c>
      <c r="L1192" s="37">
        <v>99258.75</v>
      </c>
      <c r="M1192" s="38"/>
    </row>
    <row r="1193" spans="1:13" s="39" customFormat="1" ht="12.95" customHeight="1" x14ac:dyDescent="0.25">
      <c r="A1193" s="226"/>
      <c r="B1193" s="29">
        <v>2109</v>
      </c>
      <c r="C1193" s="30">
        <v>6</v>
      </c>
      <c r="D1193" s="32" t="s">
        <v>3102</v>
      </c>
      <c r="E1193" s="32" t="s">
        <v>3103</v>
      </c>
      <c r="F1193" s="32" t="s">
        <v>3104</v>
      </c>
      <c r="G1193" s="33" t="s">
        <v>12</v>
      </c>
      <c r="H1193" s="34" t="s">
        <v>13</v>
      </c>
      <c r="I1193" s="35">
        <v>0.97450000000000003</v>
      </c>
      <c r="J1193" s="36">
        <v>1052813.1000000003</v>
      </c>
      <c r="K1193" s="19">
        <f t="shared" si="40"/>
        <v>1263548.72</v>
      </c>
      <c r="L1193" s="37">
        <v>105367.81</v>
      </c>
      <c r="M1193" s="38"/>
    </row>
    <row r="1194" spans="1:13" s="39" customFormat="1" ht="12.95" customHeight="1" x14ac:dyDescent="0.25">
      <c r="A1194" s="226"/>
      <c r="B1194" s="29">
        <v>2116</v>
      </c>
      <c r="C1194" s="30">
        <v>7</v>
      </c>
      <c r="D1194" s="32" t="s">
        <v>3105</v>
      </c>
      <c r="E1194" s="32" t="s">
        <v>3106</v>
      </c>
      <c r="F1194" s="32" t="s">
        <v>3107</v>
      </c>
      <c r="G1194" s="33" t="s">
        <v>12</v>
      </c>
      <c r="H1194" s="34" t="s">
        <v>13</v>
      </c>
      <c r="I1194" s="35">
        <v>0.95320000000000005</v>
      </c>
      <c r="J1194" s="36">
        <v>1029566.26</v>
      </c>
      <c r="K1194" s="19">
        <f t="shared" si="40"/>
        <v>1235695.76</v>
      </c>
      <c r="L1194" s="37">
        <v>103064.75</v>
      </c>
      <c r="M1194" s="38"/>
    </row>
    <row r="1195" spans="1:13" s="39" customFormat="1" ht="12.95" customHeight="1" x14ac:dyDescent="0.25">
      <c r="A1195" s="226"/>
      <c r="B1195" s="29">
        <v>2119</v>
      </c>
      <c r="C1195" s="30">
        <v>8</v>
      </c>
      <c r="D1195" s="32" t="s">
        <v>3108</v>
      </c>
      <c r="E1195" s="32" t="s">
        <v>3109</v>
      </c>
      <c r="F1195" s="32" t="s">
        <v>3110</v>
      </c>
      <c r="G1195" s="33" t="s">
        <v>12</v>
      </c>
      <c r="H1195" s="34" t="s">
        <v>13</v>
      </c>
      <c r="I1195" s="35">
        <v>0.98450000000000004</v>
      </c>
      <c r="J1195" s="36">
        <v>1063625.6000000003</v>
      </c>
      <c r="K1195" s="19">
        <f t="shared" si="40"/>
        <v>1276523.72</v>
      </c>
      <c r="L1195" s="37">
        <v>106449.06</v>
      </c>
      <c r="M1195" s="38"/>
    </row>
    <row r="1196" spans="1:13" s="39" customFormat="1" ht="12.95" customHeight="1" x14ac:dyDescent="0.25">
      <c r="A1196" s="226"/>
      <c r="B1196" s="29">
        <v>2128</v>
      </c>
      <c r="C1196" s="30">
        <v>9</v>
      </c>
      <c r="D1196" s="32" t="s">
        <v>3111</v>
      </c>
      <c r="E1196" s="32" t="s">
        <v>3112</v>
      </c>
      <c r="F1196" s="32" t="s">
        <v>3113</v>
      </c>
      <c r="G1196" s="33" t="s">
        <v>12</v>
      </c>
      <c r="H1196" s="34" t="s">
        <v>13</v>
      </c>
      <c r="I1196" s="35">
        <v>0.96699999999999997</v>
      </c>
      <c r="J1196" s="36">
        <v>1044703.8</v>
      </c>
      <c r="K1196" s="19">
        <f t="shared" si="40"/>
        <v>1253817.56</v>
      </c>
      <c r="L1196" s="37">
        <v>104556.88</v>
      </c>
      <c r="M1196" s="38"/>
    </row>
    <row r="1197" spans="1:13" s="39" customFormat="1" ht="12.95" customHeight="1" x14ac:dyDescent="0.25">
      <c r="A1197" s="226"/>
      <c r="B1197" s="29">
        <v>2114</v>
      </c>
      <c r="C1197" s="30">
        <v>10</v>
      </c>
      <c r="D1197" s="32" t="s">
        <v>3114</v>
      </c>
      <c r="E1197" s="32" t="s">
        <v>3115</v>
      </c>
      <c r="F1197" s="32" t="s">
        <v>3116</v>
      </c>
      <c r="G1197" s="33" t="s">
        <v>12</v>
      </c>
      <c r="H1197" s="34" t="s">
        <v>13</v>
      </c>
      <c r="I1197" s="35">
        <v>0.96799999999999997</v>
      </c>
      <c r="J1197" s="36">
        <v>1045568.76</v>
      </c>
      <c r="K1197" s="19">
        <f t="shared" si="40"/>
        <v>1254898.76</v>
      </c>
      <c r="L1197" s="37">
        <v>104665</v>
      </c>
      <c r="M1197" s="38"/>
    </row>
    <row r="1198" spans="1:13" s="39" customFormat="1" ht="12.95" customHeight="1" x14ac:dyDescent="0.25">
      <c r="A1198" s="226"/>
      <c r="B1198" s="29">
        <v>2126</v>
      </c>
      <c r="C1198" s="30">
        <v>11</v>
      </c>
      <c r="D1198" s="32" t="s">
        <v>3117</v>
      </c>
      <c r="E1198" s="32" t="s">
        <v>3118</v>
      </c>
      <c r="F1198" s="32" t="s">
        <v>3119</v>
      </c>
      <c r="G1198" s="33" t="s">
        <v>12</v>
      </c>
      <c r="H1198" s="34" t="s">
        <v>13</v>
      </c>
      <c r="I1198" s="35">
        <v>0.9597</v>
      </c>
      <c r="J1198" s="36">
        <v>1036810.6000000001</v>
      </c>
      <c r="K1198" s="19">
        <f t="shared" si="40"/>
        <v>1244345.72</v>
      </c>
      <c r="L1198" s="37">
        <v>103767.56</v>
      </c>
      <c r="M1198" s="38"/>
    </row>
    <row r="1199" spans="1:13" s="39" customFormat="1" ht="12.95" customHeight="1" x14ac:dyDescent="0.25">
      <c r="A1199" s="226"/>
      <c r="B1199" s="29">
        <v>2106</v>
      </c>
      <c r="C1199" s="30">
        <v>12</v>
      </c>
      <c r="D1199" s="32" t="s">
        <v>3120</v>
      </c>
      <c r="E1199" s="32" t="s">
        <v>3121</v>
      </c>
      <c r="F1199" s="32" t="s">
        <v>3122</v>
      </c>
      <c r="G1199" s="33" t="s">
        <v>12</v>
      </c>
      <c r="H1199" s="34" t="s">
        <v>13</v>
      </c>
      <c r="I1199" s="35">
        <v>0.95789999999999997</v>
      </c>
      <c r="J1199" s="36">
        <v>1033999.3999999999</v>
      </c>
      <c r="K1199" s="19">
        <f t="shared" si="40"/>
        <v>1241145.28</v>
      </c>
      <c r="L1199" s="37">
        <v>103572.94</v>
      </c>
      <c r="M1199" s="38"/>
    </row>
    <row r="1200" spans="1:13" s="39" customFormat="1" ht="12.95" customHeight="1" x14ac:dyDescent="0.25">
      <c r="A1200" s="226"/>
      <c r="B1200" s="29">
        <v>2123</v>
      </c>
      <c r="C1200" s="30">
        <v>13</v>
      </c>
      <c r="D1200" s="32" t="s">
        <v>3123</v>
      </c>
      <c r="E1200" s="32" t="s">
        <v>3124</v>
      </c>
      <c r="F1200" s="32" t="s">
        <v>3125</v>
      </c>
      <c r="G1200" s="33" t="s">
        <v>12</v>
      </c>
      <c r="H1200" s="34" t="s">
        <v>13</v>
      </c>
      <c r="I1200" s="35">
        <v>0.95989999999999998</v>
      </c>
      <c r="J1200" s="36">
        <v>1036594.3799999999</v>
      </c>
      <c r="K1200" s="19">
        <f t="shared" si="40"/>
        <v>1244172.76</v>
      </c>
      <c r="L1200" s="37">
        <v>103789.19</v>
      </c>
      <c r="M1200" s="38"/>
    </row>
    <row r="1201" spans="1:13" s="39" customFormat="1" ht="12.75" customHeight="1" x14ac:dyDescent="0.25">
      <c r="A1201" s="226"/>
      <c r="B1201" s="29">
        <v>2107</v>
      </c>
      <c r="C1201" s="30">
        <v>14</v>
      </c>
      <c r="D1201" s="32" t="s">
        <v>3126</v>
      </c>
      <c r="E1201" s="32" t="s">
        <v>3127</v>
      </c>
      <c r="F1201" s="32" t="s">
        <v>3128</v>
      </c>
      <c r="G1201" s="33" t="s">
        <v>12</v>
      </c>
      <c r="H1201" s="34" t="s">
        <v>13</v>
      </c>
      <c r="I1201" s="35">
        <v>0.94130000000000003</v>
      </c>
      <c r="J1201" s="36">
        <v>1016915.6000000001</v>
      </c>
      <c r="K1201" s="19">
        <f t="shared" si="40"/>
        <v>1220471.72</v>
      </c>
      <c r="L1201" s="37">
        <v>101778.06</v>
      </c>
      <c r="M1201" s="58"/>
    </row>
    <row r="1202" spans="1:13" s="39" customFormat="1" ht="12.95" customHeight="1" x14ac:dyDescent="0.25">
      <c r="A1202" s="226"/>
      <c r="B1202" s="29">
        <v>2117</v>
      </c>
      <c r="C1202" s="30">
        <v>15</v>
      </c>
      <c r="D1202" s="32" t="s">
        <v>3129</v>
      </c>
      <c r="E1202" s="32" t="s">
        <v>3130</v>
      </c>
      <c r="F1202" s="32" t="s">
        <v>3131</v>
      </c>
      <c r="G1202" s="33" t="s">
        <v>12</v>
      </c>
      <c r="H1202" s="34" t="s">
        <v>13</v>
      </c>
      <c r="I1202" s="35">
        <v>0.94589999999999996</v>
      </c>
      <c r="J1202" s="36">
        <v>1019078.1599999999</v>
      </c>
      <c r="K1202" s="19">
        <f t="shared" si="40"/>
        <v>1223629.04</v>
      </c>
      <c r="L1202" s="37">
        <v>102275.44</v>
      </c>
      <c r="M1202" s="38"/>
    </row>
    <row r="1203" spans="1:13" s="39" customFormat="1" ht="12.95" customHeight="1" x14ac:dyDescent="0.25">
      <c r="A1203" s="226"/>
      <c r="B1203" s="29">
        <v>2112</v>
      </c>
      <c r="C1203" s="30">
        <v>16</v>
      </c>
      <c r="D1203" s="42" t="s">
        <v>3132</v>
      </c>
      <c r="E1203" s="42" t="s">
        <v>3133</v>
      </c>
      <c r="F1203" s="42" t="s">
        <v>3134</v>
      </c>
      <c r="G1203" s="27" t="s">
        <v>12</v>
      </c>
      <c r="H1203" s="34" t="s">
        <v>13</v>
      </c>
      <c r="I1203" s="35">
        <v>0.96889999999999998</v>
      </c>
      <c r="J1203" s="36">
        <v>1046758.1000000001</v>
      </c>
      <c r="K1203" s="19">
        <f t="shared" si="40"/>
        <v>1256282.72</v>
      </c>
      <c r="L1203" s="37">
        <v>104762.31</v>
      </c>
      <c r="M1203" s="38"/>
    </row>
    <row r="1204" spans="1:13" s="39" customFormat="1" ht="12.95" customHeight="1" x14ac:dyDescent="0.25">
      <c r="A1204" s="226"/>
      <c r="B1204" s="29">
        <v>2102</v>
      </c>
      <c r="C1204" s="30">
        <v>17</v>
      </c>
      <c r="D1204" s="32" t="s">
        <v>3135</v>
      </c>
      <c r="E1204" s="32" t="s">
        <v>3136</v>
      </c>
      <c r="F1204" s="32" t="s">
        <v>3137</v>
      </c>
      <c r="G1204" s="50" t="s">
        <v>12</v>
      </c>
      <c r="H1204" s="34" t="s">
        <v>13</v>
      </c>
      <c r="I1204" s="35">
        <v>0.9889</v>
      </c>
      <c r="J1204" s="36">
        <v>1068383.1000000003</v>
      </c>
      <c r="K1204" s="19">
        <f t="shared" si="40"/>
        <v>1282232.72</v>
      </c>
      <c r="L1204" s="37">
        <v>106924.81</v>
      </c>
      <c r="M1204" s="38"/>
    </row>
    <row r="1205" spans="1:13" s="39" customFormat="1" ht="12.95" customHeight="1" x14ac:dyDescent="0.25">
      <c r="A1205" s="226"/>
      <c r="B1205" s="29">
        <v>2127</v>
      </c>
      <c r="C1205" s="30">
        <v>18</v>
      </c>
      <c r="D1205" s="42" t="s">
        <v>3138</v>
      </c>
      <c r="E1205" s="42" t="s">
        <v>3139</v>
      </c>
      <c r="F1205" s="42" t="s">
        <v>3140</v>
      </c>
      <c r="G1205" s="27" t="s">
        <v>12</v>
      </c>
      <c r="H1205" s="34" t="s">
        <v>13</v>
      </c>
      <c r="I1205" s="35">
        <v>0.96279999999999999</v>
      </c>
      <c r="J1205" s="36">
        <v>1039730.02</v>
      </c>
      <c r="K1205" s="19">
        <f t="shared" si="40"/>
        <v>1247935.52</v>
      </c>
      <c r="L1205" s="37">
        <v>104102.75</v>
      </c>
      <c r="M1205" s="38"/>
    </row>
    <row r="1206" spans="1:13" s="39" customFormat="1" ht="12.95" customHeight="1" x14ac:dyDescent="0.25">
      <c r="A1206" s="226"/>
      <c r="B1206" s="29">
        <v>2111</v>
      </c>
      <c r="C1206" s="30">
        <v>19</v>
      </c>
      <c r="D1206" s="32" t="s">
        <v>3141</v>
      </c>
      <c r="E1206" s="32" t="s">
        <v>3142</v>
      </c>
      <c r="F1206" s="32" t="s">
        <v>3143</v>
      </c>
      <c r="G1206" s="50" t="s">
        <v>12</v>
      </c>
      <c r="H1206" s="34" t="s">
        <v>13</v>
      </c>
      <c r="I1206" s="35">
        <v>0.96970000000000001</v>
      </c>
      <c r="J1206" s="36">
        <v>1047623.1000000001</v>
      </c>
      <c r="K1206" s="19">
        <f t="shared" si="40"/>
        <v>1257320.72</v>
      </c>
      <c r="L1206" s="37">
        <v>104848.81</v>
      </c>
      <c r="M1206" s="38"/>
    </row>
    <row r="1207" spans="1:13" s="39" customFormat="1" ht="12.95" customHeight="1" x14ac:dyDescent="0.25">
      <c r="A1207" s="226"/>
      <c r="B1207" s="29">
        <v>2105</v>
      </c>
      <c r="C1207" s="30">
        <v>20</v>
      </c>
      <c r="D1207" s="42" t="s">
        <v>3144</v>
      </c>
      <c r="E1207" s="42" t="s">
        <v>3145</v>
      </c>
      <c r="F1207" s="42" t="s">
        <v>3146</v>
      </c>
      <c r="G1207" s="27" t="s">
        <v>12</v>
      </c>
      <c r="H1207" s="34" t="s">
        <v>13</v>
      </c>
      <c r="I1207" s="35">
        <v>0.94640000000000002</v>
      </c>
      <c r="J1207" s="36">
        <v>1022213.76</v>
      </c>
      <c r="K1207" s="19">
        <f t="shared" si="40"/>
        <v>1226872.76</v>
      </c>
      <c r="L1207" s="37">
        <v>102329.5</v>
      </c>
      <c r="M1207" s="38"/>
    </row>
    <row r="1208" spans="1:13" s="39" customFormat="1" ht="12.95" customHeight="1" x14ac:dyDescent="0.25">
      <c r="A1208" s="226"/>
      <c r="B1208" s="29">
        <v>2129</v>
      </c>
      <c r="C1208" s="30">
        <v>21</v>
      </c>
      <c r="D1208" s="32" t="s">
        <v>3147</v>
      </c>
      <c r="E1208" s="32" t="s">
        <v>3148</v>
      </c>
      <c r="F1208" s="32" t="s">
        <v>3149</v>
      </c>
      <c r="G1208" s="33" t="s">
        <v>12</v>
      </c>
      <c r="H1208" s="34" t="s">
        <v>13</v>
      </c>
      <c r="I1208" s="35">
        <v>0.93630000000000002</v>
      </c>
      <c r="J1208" s="36">
        <v>1009779.3999999999</v>
      </c>
      <c r="K1208" s="19">
        <f t="shared" si="40"/>
        <v>1212254.28</v>
      </c>
      <c r="L1208" s="37">
        <v>101237.44</v>
      </c>
      <c r="M1208" s="38"/>
    </row>
    <row r="1209" spans="1:13" s="39" customFormat="1" ht="12.95" customHeight="1" x14ac:dyDescent="0.25">
      <c r="A1209" s="226"/>
      <c r="B1209" s="29">
        <v>2120</v>
      </c>
      <c r="C1209" s="30">
        <v>22</v>
      </c>
      <c r="D1209" s="32" t="s">
        <v>3150</v>
      </c>
      <c r="E1209" s="32" t="s">
        <v>3151</v>
      </c>
      <c r="F1209" s="32" t="s">
        <v>3134</v>
      </c>
      <c r="G1209" s="33" t="s">
        <v>12</v>
      </c>
      <c r="H1209" s="34" t="s">
        <v>13</v>
      </c>
      <c r="I1209" s="35">
        <v>0.94950000000000001</v>
      </c>
      <c r="J1209" s="36">
        <v>1022970.6599999999</v>
      </c>
      <c r="K1209" s="19">
        <f t="shared" si="40"/>
        <v>1228300.04</v>
      </c>
      <c r="L1209" s="37">
        <v>102664.69</v>
      </c>
      <c r="M1209" s="38"/>
    </row>
    <row r="1210" spans="1:13" s="39" customFormat="1" ht="12.95" customHeight="1" x14ac:dyDescent="0.25">
      <c r="A1210" s="226"/>
      <c r="B1210" s="29">
        <v>2100</v>
      </c>
      <c r="C1210" s="30">
        <v>23</v>
      </c>
      <c r="D1210" s="32" t="s">
        <v>3152</v>
      </c>
      <c r="E1210" s="32" t="s">
        <v>3153</v>
      </c>
      <c r="F1210" s="32" t="s">
        <v>3137</v>
      </c>
      <c r="G1210" s="33" t="s">
        <v>12</v>
      </c>
      <c r="H1210" s="34" t="s">
        <v>13</v>
      </c>
      <c r="I1210" s="35">
        <v>0.94450000000000001</v>
      </c>
      <c r="J1210" s="36">
        <v>1020159.3600000001</v>
      </c>
      <c r="K1210" s="19">
        <f t="shared" si="40"/>
        <v>1224407.48</v>
      </c>
      <c r="L1210" s="37">
        <v>102124.06</v>
      </c>
      <c r="M1210" s="38"/>
    </row>
    <row r="1211" spans="1:13" s="39" customFormat="1" ht="12.95" customHeight="1" x14ac:dyDescent="0.25">
      <c r="A1211" s="226"/>
      <c r="B1211" s="29">
        <v>2103</v>
      </c>
      <c r="C1211" s="30">
        <v>24</v>
      </c>
      <c r="D1211" s="32" t="s">
        <v>3154</v>
      </c>
      <c r="E1211" s="32" t="s">
        <v>3155</v>
      </c>
      <c r="F1211" s="32" t="s">
        <v>3156</v>
      </c>
      <c r="G1211" s="33" t="s">
        <v>12</v>
      </c>
      <c r="H1211" s="34" t="s">
        <v>13</v>
      </c>
      <c r="I1211" s="35">
        <v>0.95730000000000004</v>
      </c>
      <c r="J1211" s="36">
        <v>1033999.3600000001</v>
      </c>
      <c r="K1211" s="19">
        <f t="shared" si="40"/>
        <v>1241015.48</v>
      </c>
      <c r="L1211" s="37">
        <v>103508.06</v>
      </c>
      <c r="M1211" s="38"/>
    </row>
    <row r="1212" spans="1:13" s="39" customFormat="1" ht="12.95" customHeight="1" x14ac:dyDescent="0.25">
      <c r="A1212" s="226"/>
      <c r="B1212" s="43">
        <v>2122</v>
      </c>
      <c r="C1212" s="30">
        <v>25</v>
      </c>
      <c r="D1212" s="32" t="s">
        <v>3157</v>
      </c>
      <c r="E1212" s="32" t="s">
        <v>3158</v>
      </c>
      <c r="F1212" s="32" t="s">
        <v>3159</v>
      </c>
      <c r="G1212" s="33" t="s">
        <v>12</v>
      </c>
      <c r="H1212" s="34" t="s">
        <v>13</v>
      </c>
      <c r="I1212" s="35">
        <v>0.94379999999999997</v>
      </c>
      <c r="J1212" s="36">
        <v>1019402.52</v>
      </c>
      <c r="K1212" s="19">
        <f t="shared" si="40"/>
        <v>1223499.28</v>
      </c>
      <c r="L1212" s="37">
        <v>102048.38</v>
      </c>
      <c r="M1212" s="38"/>
    </row>
    <row r="1213" spans="1:13" s="39" customFormat="1" ht="12.95" customHeight="1" x14ac:dyDescent="0.25">
      <c r="A1213" s="226"/>
      <c r="B1213" s="29">
        <v>2113</v>
      </c>
      <c r="C1213" s="30">
        <v>26</v>
      </c>
      <c r="D1213" s="42" t="s">
        <v>3160</v>
      </c>
      <c r="E1213" s="42" t="s">
        <v>3161</v>
      </c>
      <c r="F1213" s="42" t="s">
        <v>3162</v>
      </c>
      <c r="G1213" s="33" t="s">
        <v>12</v>
      </c>
      <c r="H1213" s="34" t="s">
        <v>13</v>
      </c>
      <c r="I1213" s="35">
        <v>0.96730000000000005</v>
      </c>
      <c r="J1213" s="36">
        <v>1044811.8600000001</v>
      </c>
      <c r="K1213" s="19">
        <f t="shared" si="40"/>
        <v>1253990.48</v>
      </c>
      <c r="L1213" s="37">
        <v>104589.31</v>
      </c>
      <c r="M1213" s="38"/>
    </row>
    <row r="1214" spans="1:13" s="39" customFormat="1" ht="12.95" customHeight="1" x14ac:dyDescent="0.25">
      <c r="A1214" s="226"/>
      <c r="B1214" s="29">
        <v>2101</v>
      </c>
      <c r="C1214" s="30">
        <v>27</v>
      </c>
      <c r="D1214" s="32" t="s">
        <v>3163</v>
      </c>
      <c r="E1214" s="32" t="s">
        <v>3164</v>
      </c>
      <c r="F1214" s="32" t="s">
        <v>3165</v>
      </c>
      <c r="G1214" s="33" t="s">
        <v>12</v>
      </c>
      <c r="H1214" s="34" t="s">
        <v>13</v>
      </c>
      <c r="I1214" s="35">
        <v>0.96150000000000002</v>
      </c>
      <c r="J1214" s="36">
        <v>846402.5299999998</v>
      </c>
      <c r="K1214" s="19">
        <f t="shared" si="40"/>
        <v>1054326.9099999999</v>
      </c>
      <c r="L1214" s="37">
        <v>103962.19</v>
      </c>
      <c r="M1214" s="38"/>
    </row>
    <row r="1215" spans="1:13" s="39" customFormat="1" ht="12.95" customHeight="1" x14ac:dyDescent="0.25">
      <c r="A1215" s="226"/>
      <c r="B1215" s="29">
        <v>2124</v>
      </c>
      <c r="C1215" s="30">
        <v>28</v>
      </c>
      <c r="D1215" s="42" t="s">
        <v>3166</v>
      </c>
      <c r="E1215" s="42" t="s">
        <v>3167</v>
      </c>
      <c r="F1215" s="42" t="s">
        <v>3168</v>
      </c>
      <c r="G1215" s="33" t="s">
        <v>12</v>
      </c>
      <c r="H1215" s="34" t="s">
        <v>13</v>
      </c>
      <c r="I1215" s="35">
        <v>0.98470000000000002</v>
      </c>
      <c r="J1215" s="36">
        <v>1063841.8999999997</v>
      </c>
      <c r="K1215" s="19">
        <f t="shared" si="40"/>
        <v>1276783.28</v>
      </c>
      <c r="L1215" s="37">
        <v>106470.69</v>
      </c>
      <c r="M1215" s="38"/>
    </row>
    <row r="1216" spans="1:13" s="39" customFormat="1" ht="12.95" customHeight="1" x14ac:dyDescent="0.25">
      <c r="A1216" s="226"/>
      <c r="B1216" s="29">
        <v>2104</v>
      </c>
      <c r="C1216" s="30">
        <v>29</v>
      </c>
      <c r="D1216" s="32" t="s">
        <v>3169</v>
      </c>
      <c r="E1216" s="32" t="s">
        <v>3170</v>
      </c>
      <c r="F1216" s="32" t="s">
        <v>3171</v>
      </c>
      <c r="G1216" s="33" t="s">
        <v>12</v>
      </c>
      <c r="H1216" s="34" t="s">
        <v>13</v>
      </c>
      <c r="I1216" s="35">
        <v>0.96699999999999997</v>
      </c>
      <c r="J1216" s="36">
        <v>1044703.8</v>
      </c>
      <c r="K1216" s="19">
        <f t="shared" si="40"/>
        <v>1253817.56</v>
      </c>
      <c r="L1216" s="37">
        <v>104556.88</v>
      </c>
      <c r="M1216" s="38"/>
    </row>
    <row r="1217" spans="1:13" s="39" customFormat="1" ht="12.95" customHeight="1" x14ac:dyDescent="0.25">
      <c r="A1217" s="227"/>
      <c r="B1217" s="29">
        <v>2115</v>
      </c>
      <c r="C1217" s="30">
        <v>30</v>
      </c>
      <c r="D1217" s="42" t="s">
        <v>3172</v>
      </c>
      <c r="E1217" s="42" t="s">
        <v>3173</v>
      </c>
      <c r="F1217" s="42" t="s">
        <v>3174</v>
      </c>
      <c r="G1217" s="33" t="s">
        <v>12</v>
      </c>
      <c r="H1217" s="34" t="s">
        <v>13</v>
      </c>
      <c r="I1217" s="35">
        <v>0.97470000000000001</v>
      </c>
      <c r="J1217" s="36">
        <v>995139.2799999998</v>
      </c>
      <c r="K1217" s="19">
        <f t="shared" si="40"/>
        <v>1205918.1599999999</v>
      </c>
      <c r="L1217" s="37">
        <v>105389.44</v>
      </c>
      <c r="M1217" s="38"/>
    </row>
    <row r="1218" spans="1:13" s="39" customFormat="1" ht="12.95" customHeight="1" x14ac:dyDescent="0.25">
      <c r="A1218" s="225" t="s">
        <v>3175</v>
      </c>
      <c r="B1218" s="29"/>
      <c r="C1218" s="30"/>
      <c r="D1218" s="31" t="s">
        <v>11</v>
      </c>
      <c r="E1218" s="32"/>
      <c r="F1218" s="32"/>
      <c r="G1218" s="33"/>
      <c r="H1218" s="34"/>
      <c r="I1218" s="35"/>
      <c r="J1218" s="36"/>
      <c r="K1218" s="19"/>
      <c r="L1218" s="37"/>
      <c r="M1218" s="38"/>
    </row>
    <row r="1219" spans="1:13" s="39" customFormat="1" ht="12.95" customHeight="1" x14ac:dyDescent="0.25">
      <c r="A1219" s="226"/>
      <c r="B1219" s="29">
        <v>2322</v>
      </c>
      <c r="C1219" s="30">
        <v>1</v>
      </c>
      <c r="D1219" s="32" t="s">
        <v>3176</v>
      </c>
      <c r="E1219" s="32" t="s">
        <v>3177</v>
      </c>
      <c r="F1219" s="32" t="s">
        <v>3178</v>
      </c>
      <c r="G1219" s="33" t="s">
        <v>12</v>
      </c>
      <c r="H1219" s="34" t="s">
        <v>13</v>
      </c>
      <c r="I1219" s="35">
        <v>0.92810000000000004</v>
      </c>
      <c r="J1219" s="36">
        <v>999410.17000000016</v>
      </c>
      <c r="K1219" s="19">
        <f t="shared" ref="K1219:K1249" si="41">ROUND(J1219+L1219*2,2)</f>
        <v>1200111.79</v>
      </c>
      <c r="L1219" s="37">
        <v>100350.81</v>
      </c>
      <c r="M1219" s="38"/>
    </row>
    <row r="1220" spans="1:13" s="39" customFormat="1" ht="12.95" customHeight="1" x14ac:dyDescent="0.25">
      <c r="A1220" s="226"/>
      <c r="B1220" s="29">
        <v>2320</v>
      </c>
      <c r="C1220" s="30">
        <v>2</v>
      </c>
      <c r="D1220" s="32" t="s">
        <v>3179</v>
      </c>
      <c r="E1220" s="32" t="s">
        <v>3180</v>
      </c>
      <c r="F1220" s="32" t="s">
        <v>3181</v>
      </c>
      <c r="G1220" s="33" t="s">
        <v>12</v>
      </c>
      <c r="H1220" s="34" t="s">
        <v>13</v>
      </c>
      <c r="I1220" s="35">
        <v>0.92059999999999997</v>
      </c>
      <c r="J1220" s="36">
        <v>989354.6100000001</v>
      </c>
      <c r="K1220" s="19">
        <f t="shared" si="41"/>
        <v>1188434.3700000001</v>
      </c>
      <c r="L1220" s="37">
        <v>99539.88</v>
      </c>
      <c r="M1220" s="38"/>
    </row>
    <row r="1221" spans="1:13" s="39" customFormat="1" ht="12.95" customHeight="1" x14ac:dyDescent="0.25">
      <c r="A1221" s="226"/>
      <c r="B1221" s="29">
        <v>2303</v>
      </c>
      <c r="C1221" s="30">
        <v>3</v>
      </c>
      <c r="D1221" s="42" t="s">
        <v>1705</v>
      </c>
      <c r="E1221" s="42" t="s">
        <v>3182</v>
      </c>
      <c r="F1221" s="42" t="s">
        <v>3183</v>
      </c>
      <c r="G1221" s="33" t="s">
        <v>12</v>
      </c>
      <c r="H1221" s="34" t="s">
        <v>13</v>
      </c>
      <c r="I1221" s="35">
        <v>0.52800000000000002</v>
      </c>
      <c r="J1221" s="36">
        <v>817219.56</v>
      </c>
      <c r="K1221" s="19">
        <f t="shared" si="41"/>
        <v>931399.56</v>
      </c>
      <c r="L1221" s="37">
        <v>57090</v>
      </c>
      <c r="M1221" s="38"/>
    </row>
    <row r="1222" spans="1:13" s="39" customFormat="1" ht="12.95" customHeight="1" x14ac:dyDescent="0.25">
      <c r="A1222" s="226"/>
      <c r="B1222" s="29">
        <v>2301</v>
      </c>
      <c r="C1222" s="30">
        <v>4</v>
      </c>
      <c r="D1222" s="32" t="s">
        <v>3184</v>
      </c>
      <c r="E1222" s="32" t="s">
        <v>3185</v>
      </c>
      <c r="F1222" s="32" t="s">
        <v>3186</v>
      </c>
      <c r="G1222" s="33" t="s">
        <v>12</v>
      </c>
      <c r="H1222" s="34" t="s">
        <v>13</v>
      </c>
      <c r="I1222" s="35">
        <v>0.93659999999999999</v>
      </c>
      <c r="J1222" s="36">
        <v>956268.3600000001</v>
      </c>
      <c r="K1222" s="19">
        <f t="shared" si="41"/>
        <v>1158808.1200000001</v>
      </c>
      <c r="L1222" s="37">
        <v>101269.88</v>
      </c>
      <c r="M1222" s="38"/>
    </row>
    <row r="1223" spans="1:13" s="39" customFormat="1" ht="12.95" customHeight="1" x14ac:dyDescent="0.25">
      <c r="A1223" s="226"/>
      <c r="B1223" s="29">
        <v>2302</v>
      </c>
      <c r="C1223" s="30">
        <v>5</v>
      </c>
      <c r="D1223" s="32" t="s">
        <v>3187</v>
      </c>
      <c r="E1223" s="32" t="s">
        <v>3188</v>
      </c>
      <c r="F1223" s="32" t="s">
        <v>3189</v>
      </c>
      <c r="G1223" s="33" t="s">
        <v>12</v>
      </c>
      <c r="H1223" s="34" t="s">
        <v>13</v>
      </c>
      <c r="I1223" s="35">
        <v>0.92510000000000003</v>
      </c>
      <c r="J1223" s="36">
        <v>989570.81999999983</v>
      </c>
      <c r="K1223" s="19">
        <f t="shared" si="41"/>
        <v>1189623.7</v>
      </c>
      <c r="L1223" s="37">
        <v>100026.44</v>
      </c>
      <c r="M1223" s="38"/>
    </row>
    <row r="1224" spans="1:13" s="39" customFormat="1" ht="12.95" customHeight="1" x14ac:dyDescent="0.25">
      <c r="A1224" s="226"/>
      <c r="B1224" s="29">
        <v>2317</v>
      </c>
      <c r="C1224" s="30">
        <v>6</v>
      </c>
      <c r="D1224" s="32" t="s">
        <v>3190</v>
      </c>
      <c r="E1224" s="32" t="s">
        <v>3191</v>
      </c>
      <c r="F1224" s="32" t="s">
        <v>3192</v>
      </c>
      <c r="G1224" s="33" t="s">
        <v>12</v>
      </c>
      <c r="H1224" s="34" t="s">
        <v>13</v>
      </c>
      <c r="I1224" s="35">
        <v>0.92800000000000005</v>
      </c>
      <c r="J1224" s="36">
        <v>997355.81</v>
      </c>
      <c r="K1224" s="19">
        <f t="shared" si="41"/>
        <v>1198035.81</v>
      </c>
      <c r="L1224" s="37">
        <v>100340</v>
      </c>
      <c r="M1224" s="38"/>
    </row>
    <row r="1225" spans="1:13" s="39" customFormat="1" ht="12.95" customHeight="1" x14ac:dyDescent="0.25">
      <c r="A1225" s="226"/>
      <c r="B1225" s="29">
        <v>2321</v>
      </c>
      <c r="C1225" s="30">
        <v>7</v>
      </c>
      <c r="D1225" s="32" t="s">
        <v>3193</v>
      </c>
      <c r="E1225" s="32" t="s">
        <v>3194</v>
      </c>
      <c r="F1225" s="32" t="s">
        <v>3195</v>
      </c>
      <c r="G1225" s="33" t="s">
        <v>12</v>
      </c>
      <c r="H1225" s="34" t="s">
        <v>13</v>
      </c>
      <c r="I1225" s="35">
        <v>0.52110000000000001</v>
      </c>
      <c r="J1225" s="36">
        <v>814678.65999999992</v>
      </c>
      <c r="K1225" s="19">
        <f t="shared" si="41"/>
        <v>927366.54</v>
      </c>
      <c r="L1225" s="37">
        <v>56343.94</v>
      </c>
      <c r="M1225" s="38"/>
    </row>
    <row r="1226" spans="1:13" s="39" customFormat="1" ht="12.95" customHeight="1" x14ac:dyDescent="0.25">
      <c r="A1226" s="226"/>
      <c r="B1226" s="29">
        <v>2309</v>
      </c>
      <c r="C1226" s="30">
        <v>8</v>
      </c>
      <c r="D1226" s="32" t="s">
        <v>2008</v>
      </c>
      <c r="E1226" s="32" t="s">
        <v>3196</v>
      </c>
      <c r="F1226" s="32" t="s">
        <v>3197</v>
      </c>
      <c r="G1226" s="33" t="s">
        <v>12</v>
      </c>
      <c r="H1226" s="34" t="s">
        <v>13</v>
      </c>
      <c r="I1226" s="35">
        <v>0.92549999999999999</v>
      </c>
      <c r="J1226" s="36">
        <v>990543.95999999973</v>
      </c>
      <c r="K1226" s="19">
        <f t="shared" si="41"/>
        <v>1190683.3400000001</v>
      </c>
      <c r="L1226" s="37">
        <v>100069.69</v>
      </c>
      <c r="M1226" s="38"/>
    </row>
    <row r="1227" spans="1:13" s="39" customFormat="1" ht="12.95" customHeight="1" x14ac:dyDescent="0.25">
      <c r="A1227" s="226"/>
      <c r="B1227" s="29">
        <v>2312</v>
      </c>
      <c r="C1227" s="30">
        <v>9</v>
      </c>
      <c r="D1227" s="32" t="s">
        <v>101</v>
      </c>
      <c r="E1227" s="32" t="s">
        <v>3198</v>
      </c>
      <c r="F1227" s="32" t="s">
        <v>3199</v>
      </c>
      <c r="G1227" s="33" t="s">
        <v>12</v>
      </c>
      <c r="H1227" s="34" t="s">
        <v>13</v>
      </c>
      <c r="I1227" s="35">
        <v>0.93059999999999998</v>
      </c>
      <c r="J1227" s="36">
        <v>1000167.1100000001</v>
      </c>
      <c r="K1227" s="19">
        <f t="shared" si="41"/>
        <v>1201409.3700000001</v>
      </c>
      <c r="L1227" s="37">
        <v>100621.13</v>
      </c>
      <c r="M1227" s="38"/>
    </row>
    <row r="1228" spans="1:13" s="39" customFormat="1" ht="12.95" customHeight="1" x14ac:dyDescent="0.25">
      <c r="A1228" s="226"/>
      <c r="B1228" s="29">
        <v>2307</v>
      </c>
      <c r="C1228" s="30">
        <v>10</v>
      </c>
      <c r="D1228" s="32" t="s">
        <v>3200</v>
      </c>
      <c r="E1228" s="32" t="s">
        <v>3201</v>
      </c>
      <c r="F1228" s="32" t="s">
        <v>3202</v>
      </c>
      <c r="G1228" s="33" t="s">
        <v>12</v>
      </c>
      <c r="H1228" s="34" t="s">
        <v>13</v>
      </c>
      <c r="I1228" s="35">
        <v>0.93859999999999999</v>
      </c>
      <c r="J1228" s="36">
        <v>1001140.21</v>
      </c>
      <c r="K1228" s="19">
        <f t="shared" si="41"/>
        <v>1204112.47</v>
      </c>
      <c r="L1228" s="37">
        <v>101486.13</v>
      </c>
      <c r="M1228" s="38"/>
    </row>
    <row r="1229" spans="1:13" s="39" customFormat="1" ht="12.95" customHeight="1" x14ac:dyDescent="0.25">
      <c r="A1229" s="226"/>
      <c r="B1229" s="29">
        <v>2313</v>
      </c>
      <c r="C1229" s="30">
        <v>11</v>
      </c>
      <c r="D1229" s="32" t="s">
        <v>3203</v>
      </c>
      <c r="E1229" s="32" t="s">
        <v>3204</v>
      </c>
      <c r="F1229" s="32" t="s">
        <v>921</v>
      </c>
      <c r="G1229" s="33" t="s">
        <v>12</v>
      </c>
      <c r="H1229" s="34" t="s">
        <v>13</v>
      </c>
      <c r="I1229" s="35">
        <v>0.93259999999999998</v>
      </c>
      <c r="J1229" s="36">
        <v>1000383.3600000001</v>
      </c>
      <c r="K1229" s="19">
        <f t="shared" si="41"/>
        <v>1202058.1200000001</v>
      </c>
      <c r="L1229" s="37">
        <v>100837.38</v>
      </c>
      <c r="M1229" s="38"/>
    </row>
    <row r="1230" spans="1:13" s="39" customFormat="1" ht="12.95" customHeight="1" x14ac:dyDescent="0.25">
      <c r="A1230" s="226"/>
      <c r="B1230" s="29">
        <v>2316</v>
      </c>
      <c r="C1230" s="30">
        <v>12</v>
      </c>
      <c r="D1230" s="42" t="s">
        <v>3205</v>
      </c>
      <c r="E1230" s="42" t="s">
        <v>3206</v>
      </c>
      <c r="F1230" s="42" t="s">
        <v>3207</v>
      </c>
      <c r="G1230" s="33" t="s">
        <v>12</v>
      </c>
      <c r="H1230" s="34" t="s">
        <v>13</v>
      </c>
      <c r="I1230" s="35">
        <v>0.98799999999999999</v>
      </c>
      <c r="J1230" s="36">
        <v>1025457.5</v>
      </c>
      <c r="K1230" s="19">
        <f t="shared" si="41"/>
        <v>1239112.5</v>
      </c>
      <c r="L1230" s="37">
        <v>106827.5</v>
      </c>
      <c r="M1230" s="38"/>
    </row>
    <row r="1231" spans="1:13" s="39" customFormat="1" ht="12.95" customHeight="1" x14ac:dyDescent="0.25">
      <c r="A1231" s="226"/>
      <c r="B1231" s="29">
        <v>2318</v>
      </c>
      <c r="C1231" s="30">
        <v>13</v>
      </c>
      <c r="D1231" s="32" t="s">
        <v>3208</v>
      </c>
      <c r="E1231" s="32" t="s">
        <v>3209</v>
      </c>
      <c r="F1231" s="32" t="s">
        <v>3210</v>
      </c>
      <c r="G1231" s="33" t="s">
        <v>12</v>
      </c>
      <c r="H1231" s="34" t="s">
        <v>13</v>
      </c>
      <c r="I1231" s="35">
        <v>0.92610000000000003</v>
      </c>
      <c r="J1231" s="36">
        <v>992273.92000000016</v>
      </c>
      <c r="K1231" s="19">
        <f t="shared" si="41"/>
        <v>1192543.04</v>
      </c>
      <c r="L1231" s="37">
        <v>100134.56</v>
      </c>
      <c r="M1231" s="38"/>
    </row>
    <row r="1232" spans="1:13" s="39" customFormat="1" ht="12.95" customHeight="1" x14ac:dyDescent="0.25">
      <c r="A1232" s="226"/>
      <c r="B1232" s="29">
        <v>2338</v>
      </c>
      <c r="C1232" s="30">
        <v>14</v>
      </c>
      <c r="D1232" s="32" t="s">
        <v>422</v>
      </c>
      <c r="E1232" s="32" t="s">
        <v>3211</v>
      </c>
      <c r="F1232" s="32" t="s">
        <v>3212</v>
      </c>
      <c r="G1232" s="33" t="s">
        <v>12</v>
      </c>
      <c r="H1232" s="34" t="s">
        <v>13</v>
      </c>
      <c r="I1232" s="35">
        <v>0.58599999999999997</v>
      </c>
      <c r="J1232" s="36">
        <v>943931.25</v>
      </c>
      <c r="K1232" s="19">
        <f t="shared" si="41"/>
        <v>1070653.75</v>
      </c>
      <c r="L1232" s="37">
        <v>63361.25</v>
      </c>
      <c r="M1232" s="38"/>
    </row>
    <row r="1233" spans="1:13" s="39" customFormat="1" ht="12.95" customHeight="1" x14ac:dyDescent="0.25">
      <c r="A1233" s="226"/>
      <c r="B1233" s="29">
        <v>2330</v>
      </c>
      <c r="C1233" s="30">
        <v>15</v>
      </c>
      <c r="D1233" s="32" t="s">
        <v>3213</v>
      </c>
      <c r="E1233" s="32" t="s">
        <v>3214</v>
      </c>
      <c r="F1233" s="32" t="s">
        <v>3215</v>
      </c>
      <c r="G1233" s="33" t="s">
        <v>12</v>
      </c>
      <c r="H1233" s="34" t="s">
        <v>13</v>
      </c>
      <c r="I1233" s="35">
        <v>0.92659999999999998</v>
      </c>
      <c r="J1233" s="36">
        <v>996382.71</v>
      </c>
      <c r="K1233" s="19">
        <f t="shared" si="41"/>
        <v>1196759.97</v>
      </c>
      <c r="L1233" s="37">
        <v>100188.63</v>
      </c>
      <c r="M1233" s="38"/>
    </row>
    <row r="1234" spans="1:13" s="39" customFormat="1" ht="12.95" customHeight="1" x14ac:dyDescent="0.25">
      <c r="A1234" s="226"/>
      <c r="B1234" s="29">
        <v>2311</v>
      </c>
      <c r="C1234" s="30">
        <v>16</v>
      </c>
      <c r="D1234" s="42" t="s">
        <v>3216</v>
      </c>
      <c r="E1234" s="42" t="s">
        <v>3217</v>
      </c>
      <c r="F1234" s="42" t="s">
        <v>3218</v>
      </c>
      <c r="G1234" s="33" t="s">
        <v>12</v>
      </c>
      <c r="H1234" s="34" t="s">
        <v>13</v>
      </c>
      <c r="I1234" s="35">
        <v>0.93959999999999999</v>
      </c>
      <c r="J1234" s="36">
        <v>1010979.56</v>
      </c>
      <c r="K1234" s="19">
        <f t="shared" si="41"/>
        <v>1214168.06</v>
      </c>
      <c r="L1234" s="37">
        <v>101594.25</v>
      </c>
      <c r="M1234" s="58"/>
    </row>
    <row r="1235" spans="1:13" s="39" customFormat="1" ht="12.95" customHeight="1" x14ac:dyDescent="0.25">
      <c r="A1235" s="226"/>
      <c r="B1235" s="29">
        <v>2319</v>
      </c>
      <c r="C1235" s="30">
        <v>17</v>
      </c>
      <c r="D1235" s="42" t="s">
        <v>3219</v>
      </c>
      <c r="E1235" s="42" t="s">
        <v>3220</v>
      </c>
      <c r="F1235" s="42" t="s">
        <v>3221</v>
      </c>
      <c r="G1235" s="27" t="s">
        <v>12</v>
      </c>
      <c r="H1235" s="34" t="s">
        <v>13</v>
      </c>
      <c r="I1235" s="35">
        <v>0.93159999999999998</v>
      </c>
      <c r="J1235" s="36">
        <v>1002329.56</v>
      </c>
      <c r="K1235" s="19">
        <f t="shared" si="41"/>
        <v>1203788.06</v>
      </c>
      <c r="L1235" s="37">
        <v>100729.25</v>
      </c>
      <c r="M1235" s="38"/>
    </row>
    <row r="1236" spans="1:13" s="39" customFormat="1" ht="12.95" customHeight="1" x14ac:dyDescent="0.25">
      <c r="A1236" s="226"/>
      <c r="B1236" s="29">
        <v>2325</v>
      </c>
      <c r="C1236" s="30">
        <v>18</v>
      </c>
      <c r="D1236" s="32" t="s">
        <v>169</v>
      </c>
      <c r="E1236" s="32" t="s">
        <v>170</v>
      </c>
      <c r="F1236" s="32" t="s">
        <v>3222</v>
      </c>
      <c r="G1236" s="50" t="s">
        <v>12</v>
      </c>
      <c r="H1236" s="34" t="s">
        <v>13</v>
      </c>
      <c r="I1236" s="35">
        <v>0.95630000000000004</v>
      </c>
      <c r="J1236" s="36">
        <v>1026333.3199999998</v>
      </c>
      <c r="K1236" s="19">
        <f t="shared" si="41"/>
        <v>1233133.2</v>
      </c>
      <c r="L1236" s="37">
        <v>103399.94</v>
      </c>
      <c r="M1236" s="38"/>
    </row>
    <row r="1237" spans="1:13" s="39" customFormat="1" ht="12.95" customHeight="1" x14ac:dyDescent="0.25">
      <c r="A1237" s="226"/>
      <c r="B1237" s="29">
        <v>2305</v>
      </c>
      <c r="C1237" s="30">
        <v>19</v>
      </c>
      <c r="D1237" s="42" t="s">
        <v>2279</v>
      </c>
      <c r="E1237" s="42" t="s">
        <v>3223</v>
      </c>
      <c r="F1237" s="42" t="s">
        <v>3224</v>
      </c>
      <c r="G1237" s="27" t="s">
        <v>12</v>
      </c>
      <c r="H1237" s="34" t="s">
        <v>13</v>
      </c>
      <c r="I1237" s="35">
        <v>0.94030000000000002</v>
      </c>
      <c r="J1237" s="36">
        <v>1003518.9599999997</v>
      </c>
      <c r="K1237" s="19">
        <f t="shared" si="41"/>
        <v>1206858.8400000001</v>
      </c>
      <c r="L1237" s="37">
        <v>101669.94</v>
      </c>
      <c r="M1237" s="38"/>
    </row>
    <row r="1238" spans="1:13" s="39" customFormat="1" ht="12.95" customHeight="1" x14ac:dyDescent="0.25">
      <c r="A1238" s="226"/>
      <c r="B1238" s="29">
        <v>2300</v>
      </c>
      <c r="C1238" s="30">
        <v>20</v>
      </c>
      <c r="D1238" s="32" t="s">
        <v>3225</v>
      </c>
      <c r="E1238" s="32" t="s">
        <v>3226</v>
      </c>
      <c r="F1238" s="32" t="s">
        <v>3227</v>
      </c>
      <c r="G1238" s="33" t="s">
        <v>12</v>
      </c>
      <c r="H1238" s="34" t="s">
        <v>13</v>
      </c>
      <c r="I1238" s="35">
        <v>0.99490000000000001</v>
      </c>
      <c r="J1238" s="36">
        <v>1075735.6000000003</v>
      </c>
      <c r="K1238" s="19">
        <f t="shared" si="41"/>
        <v>1290882.72</v>
      </c>
      <c r="L1238" s="37">
        <v>107573.56</v>
      </c>
      <c r="M1238" s="38"/>
    </row>
    <row r="1239" spans="1:13" s="39" customFormat="1" ht="12.95" customHeight="1" x14ac:dyDescent="0.25">
      <c r="A1239" s="226"/>
      <c r="B1239" s="29">
        <v>2340</v>
      </c>
      <c r="C1239" s="30">
        <v>21</v>
      </c>
      <c r="D1239" s="42" t="s">
        <v>3228</v>
      </c>
      <c r="E1239" s="42" t="s">
        <v>3229</v>
      </c>
      <c r="F1239" s="42" t="s">
        <v>3230</v>
      </c>
      <c r="G1239" s="33" t="s">
        <v>12</v>
      </c>
      <c r="H1239" s="34" t="s">
        <v>13</v>
      </c>
      <c r="I1239" s="35">
        <v>0.92779999999999996</v>
      </c>
      <c r="J1239" s="36">
        <v>995193.3600000001</v>
      </c>
      <c r="K1239" s="19">
        <f t="shared" si="41"/>
        <v>1195830.1200000001</v>
      </c>
      <c r="L1239" s="37">
        <v>100318.38</v>
      </c>
      <c r="M1239" s="38"/>
    </row>
    <row r="1240" spans="1:13" s="39" customFormat="1" ht="12.95" customHeight="1" x14ac:dyDescent="0.25">
      <c r="A1240" s="226"/>
      <c r="B1240" s="29">
        <v>2337</v>
      </c>
      <c r="C1240" s="30">
        <v>22</v>
      </c>
      <c r="D1240" s="42" t="s">
        <v>619</v>
      </c>
      <c r="E1240" s="42" t="s">
        <v>3231</v>
      </c>
      <c r="F1240" s="42" t="s">
        <v>953</v>
      </c>
      <c r="G1240" s="33" t="s">
        <v>12</v>
      </c>
      <c r="H1240" s="34" t="s">
        <v>13</v>
      </c>
      <c r="I1240" s="35">
        <v>0.94510000000000005</v>
      </c>
      <c r="J1240" s="36">
        <v>1017196.7599999998</v>
      </c>
      <c r="K1240" s="19">
        <f t="shared" si="41"/>
        <v>1221574.6399999999</v>
      </c>
      <c r="L1240" s="37">
        <v>102188.94</v>
      </c>
      <c r="M1240" s="58"/>
    </row>
    <row r="1241" spans="1:13" s="39" customFormat="1" ht="12.95" customHeight="1" x14ac:dyDescent="0.25">
      <c r="A1241" s="226"/>
      <c r="B1241" s="29">
        <v>2333</v>
      </c>
      <c r="C1241" s="30">
        <v>23</v>
      </c>
      <c r="D1241" s="32" t="s">
        <v>3232</v>
      </c>
      <c r="E1241" s="32" t="s">
        <v>3233</v>
      </c>
      <c r="F1241" s="32" t="s">
        <v>3234</v>
      </c>
      <c r="G1241" s="33" t="s">
        <v>12</v>
      </c>
      <c r="H1241" s="34" t="s">
        <v>13</v>
      </c>
      <c r="I1241" s="35">
        <v>0.9486</v>
      </c>
      <c r="J1241" s="36">
        <v>1017953.66</v>
      </c>
      <c r="K1241" s="19">
        <f t="shared" si="41"/>
        <v>1223088.42</v>
      </c>
      <c r="L1241" s="37">
        <v>102567.38</v>
      </c>
      <c r="M1241" s="38"/>
    </row>
    <row r="1242" spans="1:13" s="39" customFormat="1" ht="12.95" customHeight="1" x14ac:dyDescent="0.25">
      <c r="A1242" s="226"/>
      <c r="B1242" s="43">
        <v>2304</v>
      </c>
      <c r="C1242" s="30">
        <v>24</v>
      </c>
      <c r="D1242" s="42" t="s">
        <v>2559</v>
      </c>
      <c r="E1242" s="42" t="s">
        <v>2560</v>
      </c>
      <c r="F1242" s="42" t="s">
        <v>3235</v>
      </c>
      <c r="G1242" s="33" t="s">
        <v>12</v>
      </c>
      <c r="H1242" s="34" t="s">
        <v>13</v>
      </c>
      <c r="I1242" s="35">
        <v>0.93179999999999996</v>
      </c>
      <c r="J1242" s="36">
        <v>996815.21</v>
      </c>
      <c r="K1242" s="19">
        <f t="shared" si="41"/>
        <v>1198316.97</v>
      </c>
      <c r="L1242" s="37">
        <v>100750.88</v>
      </c>
      <c r="M1242" s="38"/>
    </row>
    <row r="1243" spans="1:13" s="39" customFormat="1" ht="12.95" customHeight="1" x14ac:dyDescent="0.25">
      <c r="A1243" s="226"/>
      <c r="B1243" s="29">
        <v>2306</v>
      </c>
      <c r="C1243" s="30">
        <v>25</v>
      </c>
      <c r="D1243" s="32" t="s">
        <v>3236</v>
      </c>
      <c r="E1243" s="32" t="s">
        <v>3237</v>
      </c>
      <c r="F1243" s="32" t="s">
        <v>3238</v>
      </c>
      <c r="G1243" s="33" t="s">
        <v>12</v>
      </c>
      <c r="H1243" s="34" t="s">
        <v>13</v>
      </c>
      <c r="I1243" s="35">
        <v>0.9496</v>
      </c>
      <c r="J1243" s="36">
        <v>1017142.71</v>
      </c>
      <c r="K1243" s="19">
        <f t="shared" si="41"/>
        <v>1222493.71</v>
      </c>
      <c r="L1243" s="37">
        <v>102675.5</v>
      </c>
      <c r="M1243" s="38"/>
    </row>
    <row r="1244" spans="1:13" s="39" customFormat="1" ht="12.95" customHeight="1" x14ac:dyDescent="0.25">
      <c r="A1244" s="226"/>
      <c r="B1244" s="29">
        <v>2326</v>
      </c>
      <c r="C1244" s="30">
        <v>26</v>
      </c>
      <c r="D1244" s="32" t="s">
        <v>3024</v>
      </c>
      <c r="E1244" s="32" t="s">
        <v>3239</v>
      </c>
      <c r="F1244" s="32" t="s">
        <v>3240</v>
      </c>
      <c r="G1244" s="33" t="s">
        <v>12</v>
      </c>
      <c r="H1244" s="34" t="s">
        <v>13</v>
      </c>
      <c r="I1244" s="35">
        <v>0.96130000000000004</v>
      </c>
      <c r="J1244" s="36">
        <v>1036875.5100000002</v>
      </c>
      <c r="K1244" s="19">
        <f t="shared" si="41"/>
        <v>1244756.6299999999</v>
      </c>
      <c r="L1244" s="37">
        <v>103940.56</v>
      </c>
      <c r="M1244" s="38"/>
    </row>
    <row r="1245" spans="1:13" s="39" customFormat="1" ht="12.95" customHeight="1" x14ac:dyDescent="0.25">
      <c r="A1245" s="226"/>
      <c r="B1245" s="29">
        <v>2314</v>
      </c>
      <c r="C1245" s="30">
        <v>27</v>
      </c>
      <c r="D1245" s="32" t="s">
        <v>3241</v>
      </c>
      <c r="E1245" s="32" t="s">
        <v>3242</v>
      </c>
      <c r="F1245" s="32" t="s">
        <v>3243</v>
      </c>
      <c r="G1245" s="33" t="s">
        <v>12</v>
      </c>
      <c r="H1245" s="34" t="s">
        <v>13</v>
      </c>
      <c r="I1245" s="35">
        <v>0.93530000000000002</v>
      </c>
      <c r="J1245" s="36">
        <v>1006600.5100000002</v>
      </c>
      <c r="K1245" s="19">
        <f t="shared" si="41"/>
        <v>1208859.1299999999</v>
      </c>
      <c r="L1245" s="37">
        <v>101129.31</v>
      </c>
      <c r="M1245" s="58"/>
    </row>
    <row r="1246" spans="1:13" s="39" customFormat="1" ht="12.95" customHeight="1" x14ac:dyDescent="0.25">
      <c r="A1246" s="226"/>
      <c r="B1246" s="29">
        <v>2331</v>
      </c>
      <c r="C1246" s="30">
        <v>28</v>
      </c>
      <c r="D1246" s="32" t="s">
        <v>3244</v>
      </c>
      <c r="E1246" s="32" t="s">
        <v>3245</v>
      </c>
      <c r="F1246" s="32" t="s">
        <v>3246</v>
      </c>
      <c r="G1246" s="33" t="s">
        <v>12</v>
      </c>
      <c r="H1246" s="34" t="s">
        <v>13</v>
      </c>
      <c r="I1246" s="35">
        <v>0.98340000000000005</v>
      </c>
      <c r="J1246" s="36">
        <v>1040789.64</v>
      </c>
      <c r="K1246" s="19">
        <f t="shared" si="41"/>
        <v>1253449.8999999999</v>
      </c>
      <c r="L1246" s="37">
        <v>106330.13</v>
      </c>
      <c r="M1246" s="58"/>
    </row>
    <row r="1247" spans="1:13" s="39" customFormat="1" ht="12.95" customHeight="1" x14ac:dyDescent="0.25">
      <c r="A1247" s="226"/>
      <c r="B1247" s="29">
        <v>2334</v>
      </c>
      <c r="C1247" s="30">
        <v>29</v>
      </c>
      <c r="D1247" s="32" t="s">
        <v>3247</v>
      </c>
      <c r="E1247" s="32" t="s">
        <v>3248</v>
      </c>
      <c r="F1247" s="32" t="s">
        <v>3249</v>
      </c>
      <c r="G1247" s="33" t="s">
        <v>12</v>
      </c>
      <c r="H1247" s="34" t="s">
        <v>13</v>
      </c>
      <c r="I1247" s="35">
        <v>0.99199999999999999</v>
      </c>
      <c r="J1247" s="36">
        <v>1058186.94</v>
      </c>
      <c r="K1247" s="19">
        <f t="shared" si="41"/>
        <v>1272706.94</v>
      </c>
      <c r="L1247" s="37">
        <v>107260</v>
      </c>
      <c r="M1247" s="38"/>
    </row>
    <row r="1248" spans="1:13" s="39" customFormat="1" ht="12.95" customHeight="1" x14ac:dyDescent="0.25">
      <c r="A1248" s="226"/>
      <c r="B1248" s="29">
        <v>2310</v>
      </c>
      <c r="C1248" s="30">
        <v>30</v>
      </c>
      <c r="D1248" s="32" t="s">
        <v>3250</v>
      </c>
      <c r="E1248" s="32" t="s">
        <v>3251</v>
      </c>
      <c r="F1248" s="32" t="s">
        <v>3252</v>
      </c>
      <c r="G1248" s="33" t="s">
        <v>12</v>
      </c>
      <c r="H1248" s="34" t="s">
        <v>13</v>
      </c>
      <c r="I1248" s="35">
        <v>0.95009999999999994</v>
      </c>
      <c r="J1248" s="36">
        <v>1022062.3600000001</v>
      </c>
      <c r="K1248" s="19">
        <f t="shared" si="41"/>
        <v>1227521.48</v>
      </c>
      <c r="L1248" s="37">
        <v>102729.56</v>
      </c>
      <c r="M1248" s="38"/>
    </row>
    <row r="1249" spans="1:13" s="39" customFormat="1" ht="12.95" customHeight="1" x14ac:dyDescent="0.25">
      <c r="A1249" s="226"/>
      <c r="B1249" s="29">
        <v>2323</v>
      </c>
      <c r="C1249" s="30">
        <v>31</v>
      </c>
      <c r="D1249" s="32" t="s">
        <v>1164</v>
      </c>
      <c r="E1249" s="32" t="s">
        <v>1165</v>
      </c>
      <c r="F1249" s="32" t="s">
        <v>3253</v>
      </c>
      <c r="G1249" s="33" t="s">
        <v>12</v>
      </c>
      <c r="H1249" s="34" t="s">
        <v>13</v>
      </c>
      <c r="I1249" s="35">
        <v>0.94830000000000003</v>
      </c>
      <c r="J1249" s="36">
        <v>1020710.8199999998</v>
      </c>
      <c r="K1249" s="19">
        <f t="shared" si="41"/>
        <v>1225780.7</v>
      </c>
      <c r="L1249" s="37">
        <v>102534.94</v>
      </c>
      <c r="M1249" s="38"/>
    </row>
    <row r="1250" spans="1:13" s="39" customFormat="1" ht="12.95" customHeight="1" x14ac:dyDescent="0.25">
      <c r="A1250" s="226"/>
      <c r="B1250" s="29"/>
      <c r="C1250" s="30"/>
      <c r="D1250" s="31" t="s">
        <v>5732</v>
      </c>
      <c r="E1250" s="32"/>
      <c r="F1250" s="32"/>
      <c r="G1250" s="33"/>
      <c r="H1250" s="34"/>
      <c r="I1250" s="35"/>
      <c r="J1250" s="36"/>
      <c r="K1250" s="19"/>
      <c r="L1250" s="37"/>
      <c r="M1250" s="38"/>
    </row>
    <row r="1251" spans="1:13" s="39" customFormat="1" ht="12.95" customHeight="1" x14ac:dyDescent="0.25">
      <c r="A1251" s="226"/>
      <c r="B1251" s="29">
        <v>2339</v>
      </c>
      <c r="C1251" s="30">
        <v>1</v>
      </c>
      <c r="D1251" s="32" t="s">
        <v>3254</v>
      </c>
      <c r="E1251" s="32" t="s">
        <v>3255</v>
      </c>
      <c r="F1251" s="32" t="s">
        <v>3256</v>
      </c>
      <c r="G1251" s="33" t="s">
        <v>5731</v>
      </c>
      <c r="H1251" s="34" t="s">
        <v>13</v>
      </c>
      <c r="I1251" s="35">
        <v>0.96199999999999997</v>
      </c>
      <c r="J1251" s="36">
        <v>1645250.8500000003</v>
      </c>
      <c r="K1251" s="19">
        <f t="shared" ref="K1251:K1258" si="42">ROUND(J1251+L1251*2,2)</f>
        <v>1974832.05</v>
      </c>
      <c r="L1251" s="37">
        <v>164790.6</v>
      </c>
      <c r="M1251" s="38"/>
    </row>
    <row r="1252" spans="1:13" s="39" customFormat="1" ht="12.95" customHeight="1" x14ac:dyDescent="0.25">
      <c r="A1252" s="226"/>
      <c r="B1252" s="29">
        <v>2332</v>
      </c>
      <c r="C1252" s="30">
        <v>2</v>
      </c>
      <c r="D1252" s="32" t="s">
        <v>3257</v>
      </c>
      <c r="E1252" s="32" t="s">
        <v>3258</v>
      </c>
      <c r="F1252" s="32" t="s">
        <v>3259</v>
      </c>
      <c r="G1252" s="33" t="s">
        <v>5731</v>
      </c>
      <c r="H1252" s="34" t="s">
        <v>13</v>
      </c>
      <c r="I1252" s="35">
        <v>0.75060000000000004</v>
      </c>
      <c r="J1252" s="36">
        <v>1483903.3800000001</v>
      </c>
      <c r="K1252" s="19">
        <f t="shared" si="42"/>
        <v>1741058.94</v>
      </c>
      <c r="L1252" s="37">
        <v>128577.78</v>
      </c>
      <c r="M1252" s="38"/>
    </row>
    <row r="1253" spans="1:13" s="39" customFormat="1" ht="12.95" customHeight="1" x14ac:dyDescent="0.25">
      <c r="A1253" s="226"/>
      <c r="B1253" s="29">
        <v>2329</v>
      </c>
      <c r="C1253" s="30">
        <v>3</v>
      </c>
      <c r="D1253" s="42" t="s">
        <v>3260</v>
      </c>
      <c r="E1253" s="42" t="s">
        <v>3261</v>
      </c>
      <c r="F1253" s="42" t="s">
        <v>3262</v>
      </c>
      <c r="G1253" s="33" t="s">
        <v>5731</v>
      </c>
      <c r="H1253" s="34" t="s">
        <v>13</v>
      </c>
      <c r="I1253" s="35">
        <v>0.95879999999999999</v>
      </c>
      <c r="J1253" s="36">
        <v>1640128.9799999997</v>
      </c>
      <c r="K1253" s="19">
        <f t="shared" si="42"/>
        <v>1968613.86</v>
      </c>
      <c r="L1253" s="37">
        <v>164242.44</v>
      </c>
      <c r="M1253" s="38"/>
    </row>
    <row r="1254" spans="1:13" s="39" customFormat="1" ht="12.95" customHeight="1" x14ac:dyDescent="0.25">
      <c r="A1254" s="226"/>
      <c r="B1254" s="29">
        <v>2324</v>
      </c>
      <c r="C1254" s="30">
        <v>4</v>
      </c>
      <c r="D1254" s="32" t="s">
        <v>3263</v>
      </c>
      <c r="E1254" s="32" t="s">
        <v>3264</v>
      </c>
      <c r="F1254" s="32" t="s">
        <v>3265</v>
      </c>
      <c r="G1254" s="33" t="s">
        <v>5731</v>
      </c>
      <c r="H1254" s="34" t="s">
        <v>13</v>
      </c>
      <c r="I1254" s="35">
        <v>0.78659999999999997</v>
      </c>
      <c r="J1254" s="36">
        <v>1506086.7300000002</v>
      </c>
      <c r="K1254" s="19">
        <f t="shared" si="42"/>
        <v>1775575.89</v>
      </c>
      <c r="L1254" s="37">
        <v>134744.57999999999</v>
      </c>
      <c r="M1254" s="38"/>
    </row>
    <row r="1255" spans="1:13" s="39" customFormat="1" ht="12.95" customHeight="1" x14ac:dyDescent="0.25">
      <c r="A1255" s="226"/>
      <c r="B1255" s="29">
        <v>2328</v>
      </c>
      <c r="C1255" s="30">
        <v>5</v>
      </c>
      <c r="D1255" s="32" t="s">
        <v>3266</v>
      </c>
      <c r="E1255" s="32" t="s">
        <v>3267</v>
      </c>
      <c r="F1255" s="32" t="s">
        <v>3268</v>
      </c>
      <c r="G1255" s="33" t="s">
        <v>5731</v>
      </c>
      <c r="H1255" s="34" t="s">
        <v>13</v>
      </c>
      <c r="I1255" s="35">
        <v>0.97150000000000003</v>
      </c>
      <c r="J1255" s="36">
        <v>1663322.9999999998</v>
      </c>
      <c r="K1255" s="19">
        <f t="shared" si="42"/>
        <v>1996158.9</v>
      </c>
      <c r="L1255" s="37">
        <v>166417.95000000001</v>
      </c>
      <c r="M1255" s="38"/>
    </row>
    <row r="1256" spans="1:13" s="39" customFormat="1" ht="12.95" customHeight="1" x14ac:dyDescent="0.25">
      <c r="A1256" s="226"/>
      <c r="B1256" s="29">
        <v>2308</v>
      </c>
      <c r="C1256" s="30">
        <v>6</v>
      </c>
      <c r="D1256" s="32" t="s">
        <v>3269</v>
      </c>
      <c r="E1256" s="32" t="s">
        <v>3270</v>
      </c>
      <c r="F1256" s="32" t="s">
        <v>3271</v>
      </c>
      <c r="G1256" s="33" t="s">
        <v>5731</v>
      </c>
      <c r="H1256" s="34" t="s">
        <v>13</v>
      </c>
      <c r="I1256" s="35">
        <v>0.93799999999999994</v>
      </c>
      <c r="J1256" s="36">
        <v>1589852.4299999997</v>
      </c>
      <c r="K1256" s="19">
        <f t="shared" si="42"/>
        <v>1911211.23</v>
      </c>
      <c r="L1256" s="37">
        <v>160679.4</v>
      </c>
      <c r="M1256" s="38"/>
    </row>
    <row r="1257" spans="1:13" s="39" customFormat="1" ht="12.95" customHeight="1" x14ac:dyDescent="0.25">
      <c r="A1257" s="226"/>
      <c r="B1257" s="29">
        <v>2336</v>
      </c>
      <c r="C1257" s="30">
        <v>7</v>
      </c>
      <c r="D1257" s="32" t="s">
        <v>3272</v>
      </c>
      <c r="E1257" s="32" t="s">
        <v>3273</v>
      </c>
      <c r="F1257" s="32" t="s">
        <v>3274</v>
      </c>
      <c r="G1257" s="33" t="s">
        <v>5731</v>
      </c>
      <c r="H1257" s="34" t="s">
        <v>13</v>
      </c>
      <c r="I1257" s="35">
        <v>0.68869999999999998</v>
      </c>
      <c r="J1257" s="36">
        <v>1312192.26</v>
      </c>
      <c r="K1257" s="19">
        <f t="shared" si="42"/>
        <v>1548140.88</v>
      </c>
      <c r="L1257" s="37">
        <v>117974.31</v>
      </c>
      <c r="M1257" s="38"/>
    </row>
    <row r="1258" spans="1:13" s="39" customFormat="1" ht="12.95" customHeight="1" x14ac:dyDescent="0.25">
      <c r="A1258" s="226"/>
      <c r="B1258" s="29">
        <v>2327</v>
      </c>
      <c r="C1258" s="30">
        <v>8</v>
      </c>
      <c r="D1258" s="32" t="s">
        <v>3275</v>
      </c>
      <c r="E1258" s="32" t="s">
        <v>3276</v>
      </c>
      <c r="F1258" s="32" t="s">
        <v>3277</v>
      </c>
      <c r="G1258" s="33" t="s">
        <v>5731</v>
      </c>
      <c r="H1258" s="34" t="s">
        <v>13</v>
      </c>
      <c r="I1258" s="35">
        <v>0.94910000000000005</v>
      </c>
      <c r="J1258" s="36">
        <v>1623084.6300000001</v>
      </c>
      <c r="K1258" s="19">
        <f t="shared" si="42"/>
        <v>1948246.29</v>
      </c>
      <c r="L1258" s="37">
        <v>162580.82999999999</v>
      </c>
      <c r="M1258" s="38"/>
    </row>
    <row r="1259" spans="1:13" s="39" customFormat="1" ht="12.95" customHeight="1" x14ac:dyDescent="0.25">
      <c r="A1259" s="226"/>
      <c r="B1259" s="29"/>
      <c r="C1259" s="30"/>
      <c r="D1259" s="49" t="s">
        <v>5734</v>
      </c>
      <c r="E1259" s="42"/>
      <c r="F1259" s="42"/>
      <c r="G1259" s="33"/>
      <c r="H1259" s="34"/>
      <c r="I1259" s="35"/>
      <c r="J1259" s="36"/>
      <c r="K1259" s="19"/>
      <c r="L1259" s="37"/>
      <c r="M1259" s="38"/>
    </row>
    <row r="1260" spans="1:13" s="39" customFormat="1" ht="12.95" customHeight="1" x14ac:dyDescent="0.25">
      <c r="A1260" s="227"/>
      <c r="B1260" s="29">
        <v>2315</v>
      </c>
      <c r="C1260" s="30">
        <v>1</v>
      </c>
      <c r="D1260" s="42" t="s">
        <v>3278</v>
      </c>
      <c r="E1260" s="42" t="s">
        <v>3279</v>
      </c>
      <c r="F1260" s="42" t="s">
        <v>3280</v>
      </c>
      <c r="G1260" s="33" t="s">
        <v>5733</v>
      </c>
      <c r="H1260" s="34" t="s">
        <v>13</v>
      </c>
      <c r="I1260" s="35">
        <v>0.95979999999999999</v>
      </c>
      <c r="J1260" s="36">
        <v>1836769.39</v>
      </c>
      <c r="K1260" s="19">
        <f>ROUND(J1260+L1260*2,2)</f>
        <v>2206004.4500000002</v>
      </c>
      <c r="L1260" s="37">
        <v>184617.53</v>
      </c>
      <c r="M1260" s="38"/>
    </row>
    <row r="1261" spans="1:13" s="39" customFormat="1" ht="12.95" customHeight="1" x14ac:dyDescent="0.25">
      <c r="A1261" s="225" t="s">
        <v>3281</v>
      </c>
      <c r="B1261" s="29"/>
      <c r="C1261" s="30"/>
      <c r="D1261" s="31" t="s">
        <v>126</v>
      </c>
      <c r="E1261" s="32"/>
      <c r="F1261" s="32"/>
      <c r="G1261" s="33"/>
      <c r="H1261" s="34"/>
      <c r="I1261" s="35"/>
      <c r="J1261" s="36"/>
      <c r="K1261" s="19"/>
      <c r="L1261" s="37"/>
      <c r="M1261" s="38"/>
    </row>
    <row r="1262" spans="1:13" s="39" customFormat="1" ht="12.95" customHeight="1" x14ac:dyDescent="0.25">
      <c r="A1262" s="226"/>
      <c r="B1262" s="29">
        <v>2418</v>
      </c>
      <c r="C1262" s="30">
        <v>1</v>
      </c>
      <c r="D1262" s="32" t="s">
        <v>3282</v>
      </c>
      <c r="E1262" s="32" t="s">
        <v>3283</v>
      </c>
      <c r="F1262" s="32" t="s">
        <v>3284</v>
      </c>
      <c r="G1262" s="33" t="s">
        <v>130</v>
      </c>
      <c r="H1262" s="34" t="s">
        <v>13</v>
      </c>
      <c r="I1262" s="35">
        <v>0.86160000000000003</v>
      </c>
      <c r="J1262" s="36">
        <v>457944.64999999991</v>
      </c>
      <c r="K1262" s="19">
        <f>ROUND(J1262+L1262*2,2)</f>
        <v>551112.32999999996</v>
      </c>
      <c r="L1262" s="37">
        <v>46583.839999999997</v>
      </c>
      <c r="M1262" s="38"/>
    </row>
    <row r="1263" spans="1:13" s="39" customFormat="1" ht="12.95" customHeight="1" x14ac:dyDescent="0.25">
      <c r="A1263" s="226"/>
      <c r="B1263" s="29">
        <v>2414</v>
      </c>
      <c r="C1263" s="30">
        <v>2</v>
      </c>
      <c r="D1263" s="32" t="s">
        <v>113</v>
      </c>
      <c r="E1263" s="32" t="s">
        <v>3285</v>
      </c>
      <c r="F1263" s="32" t="s">
        <v>3286</v>
      </c>
      <c r="G1263" s="33" t="s">
        <v>130</v>
      </c>
      <c r="H1263" s="34" t="s">
        <v>13</v>
      </c>
      <c r="I1263" s="35">
        <v>0.86160000000000003</v>
      </c>
      <c r="J1263" s="36">
        <v>457944.64999999991</v>
      </c>
      <c r="K1263" s="19">
        <f>ROUND(J1263+L1263*2,2)</f>
        <v>551112.32999999996</v>
      </c>
      <c r="L1263" s="37">
        <v>46583.839999999997</v>
      </c>
      <c r="M1263" s="38"/>
    </row>
    <row r="1264" spans="1:13" s="39" customFormat="1" ht="12.95" customHeight="1" x14ac:dyDescent="0.25">
      <c r="A1264" s="226"/>
      <c r="B1264" s="29"/>
      <c r="C1264" s="30"/>
      <c r="D1264" s="31" t="s">
        <v>11</v>
      </c>
      <c r="E1264" s="32"/>
      <c r="F1264" s="32"/>
      <c r="G1264" s="33"/>
      <c r="H1264" s="34"/>
      <c r="I1264" s="35"/>
      <c r="J1264" s="36"/>
      <c r="K1264" s="19"/>
      <c r="L1264" s="37"/>
      <c r="M1264" s="38"/>
    </row>
    <row r="1265" spans="1:13" s="39" customFormat="1" ht="12.95" customHeight="1" x14ac:dyDescent="0.25">
      <c r="A1265" s="226"/>
      <c r="B1265" s="29">
        <v>2424</v>
      </c>
      <c r="C1265" s="30">
        <v>1</v>
      </c>
      <c r="D1265" s="32" t="s">
        <v>3287</v>
      </c>
      <c r="E1265" s="32" t="s">
        <v>3288</v>
      </c>
      <c r="F1265" s="32" t="s">
        <v>3289</v>
      </c>
      <c r="G1265" s="33" t="s">
        <v>12</v>
      </c>
      <c r="H1265" s="34" t="s">
        <v>13</v>
      </c>
      <c r="I1265" s="35">
        <v>0.46160000000000001</v>
      </c>
      <c r="J1265" s="36">
        <v>483318.75</v>
      </c>
      <c r="K1265" s="19">
        <f t="shared" ref="K1265:K1287" si="43">ROUND(J1265+L1265*2,2)</f>
        <v>583139.75</v>
      </c>
      <c r="L1265" s="37">
        <v>49910.5</v>
      </c>
      <c r="M1265" s="38"/>
    </row>
    <row r="1266" spans="1:13" s="39" customFormat="1" ht="12.95" customHeight="1" x14ac:dyDescent="0.25">
      <c r="A1266" s="226"/>
      <c r="B1266" s="29">
        <v>2403</v>
      </c>
      <c r="C1266" s="30">
        <v>2</v>
      </c>
      <c r="D1266" s="32" t="s">
        <v>3290</v>
      </c>
      <c r="E1266" s="32" t="s">
        <v>3291</v>
      </c>
      <c r="F1266" s="32" t="s">
        <v>3292</v>
      </c>
      <c r="G1266" s="33" t="s">
        <v>12</v>
      </c>
      <c r="H1266" s="34" t="s">
        <v>13</v>
      </c>
      <c r="I1266" s="35">
        <v>0.86140000000000005</v>
      </c>
      <c r="J1266" s="36">
        <v>916467.55</v>
      </c>
      <c r="K1266" s="19">
        <f t="shared" si="43"/>
        <v>1102745.31</v>
      </c>
      <c r="L1266" s="37">
        <v>93138.880000000005</v>
      </c>
      <c r="M1266" s="38"/>
    </row>
    <row r="1267" spans="1:13" s="39" customFormat="1" ht="12.95" customHeight="1" x14ac:dyDescent="0.25">
      <c r="A1267" s="226"/>
      <c r="B1267" s="29">
        <v>2408</v>
      </c>
      <c r="C1267" s="30">
        <v>3</v>
      </c>
      <c r="D1267" s="42" t="s">
        <v>3293</v>
      </c>
      <c r="E1267" s="42" t="s">
        <v>3294</v>
      </c>
      <c r="F1267" s="42" t="s">
        <v>2533</v>
      </c>
      <c r="G1267" s="33" t="s">
        <v>12</v>
      </c>
      <c r="H1267" s="34" t="s">
        <v>13</v>
      </c>
      <c r="I1267" s="35">
        <v>0.86160000000000003</v>
      </c>
      <c r="J1267" s="36">
        <v>915818.75</v>
      </c>
      <c r="K1267" s="19">
        <f t="shared" si="43"/>
        <v>1102139.75</v>
      </c>
      <c r="L1267" s="37">
        <v>93160.5</v>
      </c>
      <c r="M1267" s="38"/>
    </row>
    <row r="1268" spans="1:13" s="39" customFormat="1" ht="12.95" customHeight="1" x14ac:dyDescent="0.25">
      <c r="A1268" s="226"/>
      <c r="B1268" s="29">
        <v>2417</v>
      </c>
      <c r="C1268" s="30">
        <v>4</v>
      </c>
      <c r="D1268" s="32" t="s">
        <v>3295</v>
      </c>
      <c r="E1268" s="32" t="s">
        <v>3296</v>
      </c>
      <c r="F1268" s="32" t="s">
        <v>3297</v>
      </c>
      <c r="G1268" s="33" t="s">
        <v>12</v>
      </c>
      <c r="H1268" s="34" t="s">
        <v>13</v>
      </c>
      <c r="I1268" s="35">
        <v>0.86160000000000003</v>
      </c>
      <c r="J1268" s="36">
        <v>915818.75</v>
      </c>
      <c r="K1268" s="19">
        <f t="shared" si="43"/>
        <v>1102139.75</v>
      </c>
      <c r="L1268" s="37">
        <v>93160.5</v>
      </c>
      <c r="M1268" s="38"/>
    </row>
    <row r="1269" spans="1:13" s="39" customFormat="1" ht="12.95" customHeight="1" x14ac:dyDescent="0.25">
      <c r="A1269" s="226"/>
      <c r="B1269" s="29">
        <v>2422</v>
      </c>
      <c r="C1269" s="30">
        <v>5</v>
      </c>
      <c r="D1269" s="32" t="s">
        <v>1518</v>
      </c>
      <c r="E1269" s="32" t="s">
        <v>1519</v>
      </c>
      <c r="F1269" s="32" t="s">
        <v>3298</v>
      </c>
      <c r="G1269" s="33" t="s">
        <v>12</v>
      </c>
      <c r="H1269" s="34" t="s">
        <v>13</v>
      </c>
      <c r="I1269" s="35">
        <v>0.86160000000000003</v>
      </c>
      <c r="J1269" s="36">
        <v>915818.75</v>
      </c>
      <c r="K1269" s="19">
        <f t="shared" si="43"/>
        <v>1102139.75</v>
      </c>
      <c r="L1269" s="37">
        <v>93160.5</v>
      </c>
      <c r="M1269" s="38"/>
    </row>
    <row r="1270" spans="1:13" s="39" customFormat="1" ht="12.95" customHeight="1" x14ac:dyDescent="0.25">
      <c r="A1270" s="226"/>
      <c r="B1270" s="29">
        <v>2413</v>
      </c>
      <c r="C1270" s="30">
        <v>6</v>
      </c>
      <c r="D1270" s="32" t="s">
        <v>3299</v>
      </c>
      <c r="E1270" s="32" t="s">
        <v>3300</v>
      </c>
      <c r="F1270" s="32" t="s">
        <v>3301</v>
      </c>
      <c r="G1270" s="50" t="s">
        <v>12</v>
      </c>
      <c r="H1270" s="34" t="s">
        <v>13</v>
      </c>
      <c r="I1270" s="35">
        <v>0.86160000000000003</v>
      </c>
      <c r="J1270" s="36">
        <v>915818.75</v>
      </c>
      <c r="K1270" s="19">
        <f t="shared" si="43"/>
        <v>1102139.75</v>
      </c>
      <c r="L1270" s="37">
        <v>93160.5</v>
      </c>
      <c r="M1270" s="38"/>
    </row>
    <row r="1271" spans="1:13" s="39" customFormat="1" ht="12.95" customHeight="1" x14ac:dyDescent="0.25">
      <c r="A1271" s="226"/>
      <c r="B1271" s="29">
        <v>2420</v>
      </c>
      <c r="C1271" s="30">
        <v>7</v>
      </c>
      <c r="D1271" s="32" t="s">
        <v>1750</v>
      </c>
      <c r="E1271" s="32" t="s">
        <v>1751</v>
      </c>
      <c r="F1271" s="32" t="s">
        <v>3302</v>
      </c>
      <c r="G1271" s="50" t="s">
        <v>12</v>
      </c>
      <c r="H1271" s="34" t="s">
        <v>13</v>
      </c>
      <c r="I1271" s="35">
        <v>0.86160000000000003</v>
      </c>
      <c r="J1271" s="36">
        <v>829318.75</v>
      </c>
      <c r="K1271" s="19">
        <f t="shared" si="43"/>
        <v>1015639.75</v>
      </c>
      <c r="L1271" s="37">
        <v>93160.5</v>
      </c>
      <c r="M1271" s="38"/>
    </row>
    <row r="1272" spans="1:13" s="39" customFormat="1" ht="12.95" customHeight="1" x14ac:dyDescent="0.25">
      <c r="A1272" s="226"/>
      <c r="B1272" s="29">
        <v>2411</v>
      </c>
      <c r="C1272" s="30">
        <v>8</v>
      </c>
      <c r="D1272" s="32" t="s">
        <v>3303</v>
      </c>
      <c r="E1272" s="32" t="s">
        <v>3304</v>
      </c>
      <c r="F1272" s="32" t="s">
        <v>3305</v>
      </c>
      <c r="G1272" s="50" t="s">
        <v>12</v>
      </c>
      <c r="H1272" s="34" t="s">
        <v>13</v>
      </c>
      <c r="I1272" s="35">
        <v>0.86160000000000003</v>
      </c>
      <c r="J1272" s="36">
        <v>915818.75</v>
      </c>
      <c r="K1272" s="19">
        <f t="shared" si="43"/>
        <v>1102139.75</v>
      </c>
      <c r="L1272" s="37">
        <v>93160.5</v>
      </c>
      <c r="M1272" s="38"/>
    </row>
    <row r="1273" spans="1:13" s="39" customFormat="1" ht="12.95" customHeight="1" x14ac:dyDescent="0.25">
      <c r="A1273" s="226"/>
      <c r="B1273" s="29">
        <v>2412</v>
      </c>
      <c r="C1273" s="30">
        <v>9</v>
      </c>
      <c r="D1273" s="32" t="s">
        <v>3306</v>
      </c>
      <c r="E1273" s="32" t="s">
        <v>3307</v>
      </c>
      <c r="F1273" s="32" t="s">
        <v>3308</v>
      </c>
      <c r="G1273" s="50" t="s">
        <v>12</v>
      </c>
      <c r="H1273" s="34" t="s">
        <v>13</v>
      </c>
      <c r="I1273" s="35">
        <v>0.86160000000000003</v>
      </c>
      <c r="J1273" s="36">
        <v>918251.55</v>
      </c>
      <c r="K1273" s="19">
        <f t="shared" si="43"/>
        <v>1104572.55</v>
      </c>
      <c r="L1273" s="37">
        <v>93160.5</v>
      </c>
      <c r="M1273" s="38"/>
    </row>
    <row r="1274" spans="1:13" s="39" customFormat="1" ht="12.95" customHeight="1" x14ac:dyDescent="0.25">
      <c r="A1274" s="226"/>
      <c r="B1274" s="29">
        <v>2416</v>
      </c>
      <c r="C1274" s="30">
        <v>10</v>
      </c>
      <c r="D1274" s="42" t="s">
        <v>3309</v>
      </c>
      <c r="E1274" s="42" t="s">
        <v>3310</v>
      </c>
      <c r="F1274" s="42" t="s">
        <v>3311</v>
      </c>
      <c r="G1274" s="50" t="s">
        <v>12</v>
      </c>
      <c r="H1274" s="34" t="s">
        <v>13</v>
      </c>
      <c r="I1274" s="35">
        <v>0.86160000000000003</v>
      </c>
      <c r="J1274" s="36">
        <v>915818.75</v>
      </c>
      <c r="K1274" s="19">
        <f t="shared" si="43"/>
        <v>1102139.75</v>
      </c>
      <c r="L1274" s="37">
        <v>93160.5</v>
      </c>
      <c r="M1274" s="38"/>
    </row>
    <row r="1275" spans="1:13" s="39" customFormat="1" ht="12.95" customHeight="1" x14ac:dyDescent="0.25">
      <c r="A1275" s="226"/>
      <c r="B1275" s="29">
        <v>2407</v>
      </c>
      <c r="C1275" s="30">
        <v>11</v>
      </c>
      <c r="D1275" s="32" t="s">
        <v>2841</v>
      </c>
      <c r="E1275" s="32" t="s">
        <v>3312</v>
      </c>
      <c r="F1275" s="32" t="s">
        <v>3313</v>
      </c>
      <c r="G1275" s="50" t="s">
        <v>12</v>
      </c>
      <c r="H1275" s="34" t="s">
        <v>13</v>
      </c>
      <c r="I1275" s="35">
        <v>0.96499999999999997</v>
      </c>
      <c r="J1275" s="36">
        <v>1021402.8300000001</v>
      </c>
      <c r="K1275" s="19">
        <f t="shared" si="43"/>
        <v>1230084.0900000001</v>
      </c>
      <c r="L1275" s="37">
        <v>104340.63</v>
      </c>
      <c r="M1275" s="38"/>
    </row>
    <row r="1276" spans="1:13" s="39" customFormat="1" ht="12.95" customHeight="1" x14ac:dyDescent="0.25">
      <c r="A1276" s="226"/>
      <c r="B1276" s="29">
        <v>2423</v>
      </c>
      <c r="C1276" s="30">
        <v>12</v>
      </c>
      <c r="D1276" s="42" t="s">
        <v>1912</v>
      </c>
      <c r="E1276" s="42" t="s">
        <v>1913</v>
      </c>
      <c r="F1276" s="42" t="s">
        <v>3314</v>
      </c>
      <c r="G1276" s="27" t="s">
        <v>12</v>
      </c>
      <c r="H1276" s="34" t="s">
        <v>13</v>
      </c>
      <c r="I1276" s="35">
        <v>0.97950000000000004</v>
      </c>
      <c r="J1276" s="36">
        <v>1033837.1999999997</v>
      </c>
      <c r="K1276" s="19">
        <f t="shared" si="43"/>
        <v>1245654.08</v>
      </c>
      <c r="L1276" s="37">
        <v>105908.44</v>
      </c>
      <c r="M1276" s="38"/>
    </row>
    <row r="1277" spans="1:13" s="39" customFormat="1" ht="12.95" customHeight="1" x14ac:dyDescent="0.25">
      <c r="A1277" s="226"/>
      <c r="B1277" s="29">
        <v>2404</v>
      </c>
      <c r="C1277" s="30">
        <v>13</v>
      </c>
      <c r="D1277" s="32" t="s">
        <v>3315</v>
      </c>
      <c r="E1277" s="32" t="s">
        <v>3316</v>
      </c>
      <c r="F1277" s="32" t="s">
        <v>3317</v>
      </c>
      <c r="G1277" s="50" t="s">
        <v>12</v>
      </c>
      <c r="H1277" s="34" t="s">
        <v>13</v>
      </c>
      <c r="I1277" s="35">
        <v>0.9728</v>
      </c>
      <c r="J1277" s="36">
        <v>1029890.65</v>
      </c>
      <c r="K1277" s="19">
        <f t="shared" si="43"/>
        <v>1240258.6499999999</v>
      </c>
      <c r="L1277" s="37">
        <v>105184</v>
      </c>
      <c r="M1277" s="58"/>
    </row>
    <row r="1278" spans="1:13" s="39" customFormat="1" ht="12.95" customHeight="1" x14ac:dyDescent="0.25">
      <c r="A1278" s="226"/>
      <c r="B1278" s="29">
        <v>2401</v>
      </c>
      <c r="C1278" s="30">
        <v>14</v>
      </c>
      <c r="D1278" s="32" t="s">
        <v>3318</v>
      </c>
      <c r="E1278" s="32" t="s">
        <v>3319</v>
      </c>
      <c r="F1278" s="32" t="s">
        <v>3320</v>
      </c>
      <c r="G1278" s="50" t="s">
        <v>12</v>
      </c>
      <c r="H1278" s="34" t="s">
        <v>13</v>
      </c>
      <c r="I1278" s="35">
        <v>0.96499999999999997</v>
      </c>
      <c r="J1278" s="36">
        <v>1021402.8300000001</v>
      </c>
      <c r="K1278" s="19">
        <f t="shared" si="43"/>
        <v>1230084.0900000001</v>
      </c>
      <c r="L1278" s="37">
        <v>104340.63</v>
      </c>
      <c r="M1278" s="38"/>
    </row>
    <row r="1279" spans="1:13" s="39" customFormat="1" ht="12.95" customHeight="1" x14ac:dyDescent="0.25">
      <c r="A1279" s="226"/>
      <c r="B1279" s="29">
        <v>2415</v>
      </c>
      <c r="C1279" s="30">
        <v>15</v>
      </c>
      <c r="D1279" s="42" t="s">
        <v>3321</v>
      </c>
      <c r="E1279" s="42" t="s">
        <v>3322</v>
      </c>
      <c r="F1279" s="42" t="s">
        <v>3284</v>
      </c>
      <c r="G1279" s="27" t="s">
        <v>12</v>
      </c>
      <c r="H1279" s="34" t="s">
        <v>13</v>
      </c>
      <c r="I1279" s="35">
        <v>0.86160000000000003</v>
      </c>
      <c r="J1279" s="36">
        <v>915818.75</v>
      </c>
      <c r="K1279" s="19">
        <f t="shared" si="43"/>
        <v>1102139.75</v>
      </c>
      <c r="L1279" s="37">
        <v>93160.5</v>
      </c>
      <c r="M1279" s="38"/>
    </row>
    <row r="1280" spans="1:13" s="39" customFormat="1" ht="12.95" customHeight="1" x14ac:dyDescent="0.25">
      <c r="A1280" s="226"/>
      <c r="B1280" s="29">
        <v>2400</v>
      </c>
      <c r="C1280" s="30">
        <v>16</v>
      </c>
      <c r="D1280" s="32" t="s">
        <v>1816</v>
      </c>
      <c r="E1280" s="32" t="s">
        <v>3323</v>
      </c>
      <c r="F1280" s="32" t="s">
        <v>3324</v>
      </c>
      <c r="G1280" s="50" t="s">
        <v>12</v>
      </c>
      <c r="H1280" s="34" t="s">
        <v>13</v>
      </c>
      <c r="I1280" s="35">
        <v>0.86160000000000003</v>
      </c>
      <c r="J1280" s="36">
        <v>915818.75</v>
      </c>
      <c r="K1280" s="19">
        <f t="shared" si="43"/>
        <v>1102139.75</v>
      </c>
      <c r="L1280" s="37">
        <v>93160.5</v>
      </c>
      <c r="M1280" s="38"/>
    </row>
    <row r="1281" spans="1:13" s="39" customFormat="1" ht="12.95" customHeight="1" x14ac:dyDescent="0.25">
      <c r="A1281" s="226"/>
      <c r="B1281" s="29">
        <v>2402</v>
      </c>
      <c r="C1281" s="30">
        <v>17</v>
      </c>
      <c r="D1281" s="42" t="s">
        <v>1705</v>
      </c>
      <c r="E1281" s="42" t="s">
        <v>1706</v>
      </c>
      <c r="F1281" s="42" t="s">
        <v>3325</v>
      </c>
      <c r="G1281" s="50" t="s">
        <v>12</v>
      </c>
      <c r="H1281" s="34" t="s">
        <v>13</v>
      </c>
      <c r="I1281" s="35">
        <v>0.86240000000000006</v>
      </c>
      <c r="J1281" s="36">
        <v>917548.75</v>
      </c>
      <c r="K1281" s="19">
        <f t="shared" si="43"/>
        <v>1104042.75</v>
      </c>
      <c r="L1281" s="37">
        <v>93247</v>
      </c>
      <c r="M1281" s="38"/>
    </row>
    <row r="1282" spans="1:13" s="39" customFormat="1" ht="12.95" customHeight="1" x14ac:dyDescent="0.25">
      <c r="A1282" s="226"/>
      <c r="B1282" s="29">
        <v>2419</v>
      </c>
      <c r="C1282" s="30">
        <v>18</v>
      </c>
      <c r="D1282" s="42" t="s">
        <v>3326</v>
      </c>
      <c r="E1282" s="42" t="s">
        <v>3327</v>
      </c>
      <c r="F1282" s="42" t="s">
        <v>3328</v>
      </c>
      <c r="G1282" s="50" t="s">
        <v>12</v>
      </c>
      <c r="H1282" s="34" t="s">
        <v>13</v>
      </c>
      <c r="I1282" s="35">
        <v>0.86160000000000003</v>
      </c>
      <c r="J1282" s="36">
        <v>915818.75</v>
      </c>
      <c r="K1282" s="19">
        <f t="shared" si="43"/>
        <v>1102139.75</v>
      </c>
      <c r="L1282" s="37">
        <v>93160.5</v>
      </c>
      <c r="M1282" s="38"/>
    </row>
    <row r="1283" spans="1:13" s="39" customFormat="1" ht="12.95" customHeight="1" x14ac:dyDescent="0.25">
      <c r="A1283" s="226"/>
      <c r="B1283" s="29">
        <v>2409</v>
      </c>
      <c r="C1283" s="30">
        <v>19</v>
      </c>
      <c r="D1283" s="42" t="s">
        <v>1374</v>
      </c>
      <c r="E1283" s="42" t="s">
        <v>3329</v>
      </c>
      <c r="F1283" s="42" t="s">
        <v>3330</v>
      </c>
      <c r="G1283" s="33" t="s">
        <v>12</v>
      </c>
      <c r="H1283" s="34" t="s">
        <v>13</v>
      </c>
      <c r="I1283" s="35">
        <v>0.96499999999999997</v>
      </c>
      <c r="J1283" s="36">
        <v>1019780.97</v>
      </c>
      <c r="K1283" s="19">
        <f t="shared" si="43"/>
        <v>1228462.23</v>
      </c>
      <c r="L1283" s="37">
        <v>104340.63</v>
      </c>
      <c r="M1283" s="38"/>
    </row>
    <row r="1284" spans="1:13" s="39" customFormat="1" ht="12.95" customHeight="1" x14ac:dyDescent="0.25">
      <c r="A1284" s="226"/>
      <c r="B1284" s="29">
        <v>2421</v>
      </c>
      <c r="C1284" s="30">
        <v>20</v>
      </c>
      <c r="D1284" s="32" t="s">
        <v>2429</v>
      </c>
      <c r="E1284" s="32" t="s">
        <v>3331</v>
      </c>
      <c r="F1284" s="32" t="s">
        <v>3332</v>
      </c>
      <c r="G1284" s="33" t="s">
        <v>12</v>
      </c>
      <c r="H1284" s="34" t="s">
        <v>13</v>
      </c>
      <c r="I1284" s="35">
        <v>0.86160000000000003</v>
      </c>
      <c r="J1284" s="36">
        <v>850943.75</v>
      </c>
      <c r="K1284" s="19">
        <f t="shared" si="43"/>
        <v>1037264.75</v>
      </c>
      <c r="L1284" s="37">
        <v>93160.5</v>
      </c>
      <c r="M1284" s="38"/>
    </row>
    <row r="1285" spans="1:13" s="39" customFormat="1" ht="12.95" customHeight="1" x14ac:dyDescent="0.25">
      <c r="A1285" s="226"/>
      <c r="B1285" s="29">
        <v>2410</v>
      </c>
      <c r="C1285" s="30">
        <v>21</v>
      </c>
      <c r="D1285" s="53" t="s">
        <v>5634</v>
      </c>
      <c r="E1285" s="53" t="s">
        <v>5635</v>
      </c>
      <c r="F1285" s="53" t="s">
        <v>5636</v>
      </c>
      <c r="G1285" s="33" t="s">
        <v>12</v>
      </c>
      <c r="H1285" s="34" t="s">
        <v>13</v>
      </c>
      <c r="I1285" s="35">
        <v>0.97289999999999999</v>
      </c>
      <c r="J1285" s="36">
        <v>1024268.1000000001</v>
      </c>
      <c r="K1285" s="19">
        <f t="shared" si="43"/>
        <v>1234657.72</v>
      </c>
      <c r="L1285" s="37">
        <v>105194.81</v>
      </c>
      <c r="M1285" s="38"/>
    </row>
    <row r="1286" spans="1:13" s="39" customFormat="1" ht="12.95" customHeight="1" x14ac:dyDescent="0.25">
      <c r="A1286" s="226"/>
      <c r="B1286" s="29">
        <v>2405</v>
      </c>
      <c r="C1286" s="30">
        <v>22</v>
      </c>
      <c r="D1286" s="32" t="s">
        <v>3333</v>
      </c>
      <c r="E1286" s="32" t="s">
        <v>3334</v>
      </c>
      <c r="F1286" s="32" t="s">
        <v>3335</v>
      </c>
      <c r="G1286" s="33" t="s">
        <v>12</v>
      </c>
      <c r="H1286" s="34" t="s">
        <v>13</v>
      </c>
      <c r="I1286" s="35">
        <v>0</v>
      </c>
      <c r="J1286" s="36">
        <v>812224.2</v>
      </c>
      <c r="K1286" s="19">
        <f t="shared" si="43"/>
        <v>812224.2</v>
      </c>
      <c r="L1286" s="37">
        <v>0</v>
      </c>
      <c r="M1286" s="38" t="s">
        <v>5685</v>
      </c>
    </row>
    <row r="1287" spans="1:13" s="39" customFormat="1" ht="12.95" customHeight="1" x14ac:dyDescent="0.25">
      <c r="A1287" s="227"/>
      <c r="B1287" s="43">
        <v>2406</v>
      </c>
      <c r="C1287" s="30">
        <v>23</v>
      </c>
      <c r="D1287" s="42" t="s">
        <v>3336</v>
      </c>
      <c r="E1287" s="42" t="s">
        <v>3337</v>
      </c>
      <c r="F1287" s="42" t="s">
        <v>3338</v>
      </c>
      <c r="G1287" s="33" t="s">
        <v>12</v>
      </c>
      <c r="H1287" s="34" t="s">
        <v>13</v>
      </c>
      <c r="I1287" s="35">
        <v>0.86160000000000003</v>
      </c>
      <c r="J1287" s="36">
        <v>915818.75</v>
      </c>
      <c r="K1287" s="19">
        <f t="shared" si="43"/>
        <v>1102139.75</v>
      </c>
      <c r="L1287" s="37">
        <v>93160.5</v>
      </c>
      <c r="M1287" s="38"/>
    </row>
    <row r="1288" spans="1:13" s="39" customFormat="1" ht="12.95" customHeight="1" x14ac:dyDescent="0.25">
      <c r="A1288" s="225" t="s">
        <v>3339</v>
      </c>
      <c r="B1288" s="29"/>
      <c r="C1288" s="30"/>
      <c r="D1288" s="31" t="s">
        <v>126</v>
      </c>
      <c r="E1288" s="32"/>
      <c r="F1288" s="32"/>
      <c r="G1288" s="33"/>
      <c r="H1288" s="34"/>
      <c r="I1288" s="35"/>
      <c r="J1288" s="36"/>
      <c r="K1288" s="19"/>
      <c r="L1288" s="37"/>
      <c r="M1288" s="38"/>
    </row>
    <row r="1289" spans="1:13" s="39" customFormat="1" ht="12.95" customHeight="1" x14ac:dyDescent="0.25">
      <c r="A1289" s="226"/>
      <c r="B1289" s="29">
        <v>5369</v>
      </c>
      <c r="C1289" s="30">
        <v>1</v>
      </c>
      <c r="D1289" s="32" t="s">
        <v>3340</v>
      </c>
      <c r="E1289" s="32" t="s">
        <v>3341</v>
      </c>
      <c r="F1289" s="32" t="s">
        <v>3342</v>
      </c>
      <c r="G1289" s="33" t="s">
        <v>130</v>
      </c>
      <c r="H1289" s="34" t="s">
        <v>13</v>
      </c>
      <c r="I1289" s="35">
        <v>0.90800000000000003</v>
      </c>
      <c r="J1289" s="36">
        <v>489844.00000000012</v>
      </c>
      <c r="K1289" s="19">
        <f>ROUND(J1289+L1289*2,2)</f>
        <v>588029.06000000006</v>
      </c>
      <c r="L1289" s="37">
        <v>49092.53</v>
      </c>
      <c r="M1289" s="38"/>
    </row>
    <row r="1290" spans="1:13" s="39" customFormat="1" ht="12.95" customHeight="1" x14ac:dyDescent="0.25">
      <c r="A1290" s="226"/>
      <c r="B1290" s="29">
        <v>5352</v>
      </c>
      <c r="C1290" s="30">
        <v>2</v>
      </c>
      <c r="D1290" s="42" t="s">
        <v>3343</v>
      </c>
      <c r="E1290" s="42" t="s">
        <v>3344</v>
      </c>
      <c r="F1290" s="42" t="s">
        <v>3345</v>
      </c>
      <c r="G1290" s="33" t="s">
        <v>130</v>
      </c>
      <c r="H1290" s="34" t="s">
        <v>13</v>
      </c>
      <c r="I1290" s="35">
        <v>0.95430000000000004</v>
      </c>
      <c r="J1290" s="36">
        <v>451078.19000000006</v>
      </c>
      <c r="K1290" s="19">
        <f>ROUND(J1290+L1290*2,2)</f>
        <v>554269.82999999996</v>
      </c>
      <c r="L1290" s="37">
        <v>51595.82</v>
      </c>
      <c r="M1290" s="38"/>
    </row>
    <row r="1291" spans="1:13" s="39" customFormat="1" ht="12.95" customHeight="1" x14ac:dyDescent="0.25">
      <c r="A1291" s="226"/>
      <c r="B1291" s="29"/>
      <c r="C1291" s="30"/>
      <c r="D1291" s="49" t="s">
        <v>11</v>
      </c>
      <c r="E1291" s="42"/>
      <c r="F1291" s="42"/>
      <c r="G1291" s="33"/>
      <c r="H1291" s="34"/>
      <c r="I1291" s="35"/>
      <c r="J1291" s="36"/>
      <c r="K1291" s="19"/>
      <c r="L1291" s="37"/>
      <c r="M1291" s="38"/>
    </row>
    <row r="1292" spans="1:13" s="39" customFormat="1" ht="12.95" customHeight="1" x14ac:dyDescent="0.25">
      <c r="A1292" s="226"/>
      <c r="B1292" s="29">
        <v>5376</v>
      </c>
      <c r="C1292" s="30">
        <v>1</v>
      </c>
      <c r="D1292" s="32" t="s">
        <v>3346</v>
      </c>
      <c r="E1292" s="32" t="s">
        <v>3347</v>
      </c>
      <c r="F1292" s="32" t="s">
        <v>3348</v>
      </c>
      <c r="G1292" s="33" t="s">
        <v>12</v>
      </c>
      <c r="H1292" s="34" t="s">
        <v>13</v>
      </c>
      <c r="I1292" s="35">
        <v>0.93020000000000003</v>
      </c>
      <c r="J1292" s="36">
        <v>1005778.8</v>
      </c>
      <c r="K1292" s="19">
        <f t="shared" ref="K1292:K1319" si="44">ROUND(J1292+L1292*2,2)</f>
        <v>1206934.56</v>
      </c>
      <c r="L1292" s="37">
        <v>100577.88</v>
      </c>
      <c r="M1292" s="38"/>
    </row>
    <row r="1293" spans="1:13" s="39" customFormat="1" ht="12.95" customHeight="1" x14ac:dyDescent="0.25">
      <c r="A1293" s="226"/>
      <c r="B1293" s="29">
        <v>5355</v>
      </c>
      <c r="C1293" s="30">
        <v>2</v>
      </c>
      <c r="D1293" s="32" t="s">
        <v>3349</v>
      </c>
      <c r="E1293" s="32" t="s">
        <v>3350</v>
      </c>
      <c r="F1293" s="32" t="s">
        <v>3351</v>
      </c>
      <c r="G1293" s="33" t="s">
        <v>12</v>
      </c>
      <c r="H1293" s="34" t="s">
        <v>13</v>
      </c>
      <c r="I1293" s="35">
        <v>0.93049999999999999</v>
      </c>
      <c r="J1293" s="36">
        <v>1006103.1000000001</v>
      </c>
      <c r="K1293" s="19">
        <f t="shared" si="44"/>
        <v>1207323.72</v>
      </c>
      <c r="L1293" s="37">
        <v>100610.31</v>
      </c>
      <c r="M1293" s="38"/>
    </row>
    <row r="1294" spans="1:13" s="39" customFormat="1" ht="12.95" customHeight="1" x14ac:dyDescent="0.25">
      <c r="A1294" s="226"/>
      <c r="B1294" s="29">
        <v>5358</v>
      </c>
      <c r="C1294" s="30">
        <v>3</v>
      </c>
      <c r="D1294" s="42" t="s">
        <v>3352</v>
      </c>
      <c r="E1294" s="42" t="s">
        <v>3353</v>
      </c>
      <c r="F1294" s="42" t="s">
        <v>1361</v>
      </c>
      <c r="G1294" s="33" t="s">
        <v>12</v>
      </c>
      <c r="H1294" s="34" t="s">
        <v>13</v>
      </c>
      <c r="I1294" s="35">
        <v>0.91700000000000004</v>
      </c>
      <c r="J1294" s="36">
        <v>989343.8</v>
      </c>
      <c r="K1294" s="19">
        <f t="shared" si="44"/>
        <v>1187645.06</v>
      </c>
      <c r="L1294" s="37">
        <v>99150.63</v>
      </c>
      <c r="M1294" s="38"/>
    </row>
    <row r="1295" spans="1:13" s="39" customFormat="1" ht="12.95" customHeight="1" x14ac:dyDescent="0.25">
      <c r="A1295" s="226"/>
      <c r="B1295" s="29">
        <v>5370</v>
      </c>
      <c r="C1295" s="30">
        <v>4</v>
      </c>
      <c r="D1295" s="32" t="s">
        <v>3354</v>
      </c>
      <c r="E1295" s="32" t="s">
        <v>3355</v>
      </c>
      <c r="F1295" s="32" t="s">
        <v>3356</v>
      </c>
      <c r="G1295" s="33" t="s">
        <v>12</v>
      </c>
      <c r="H1295" s="34" t="s">
        <v>13</v>
      </c>
      <c r="I1295" s="35">
        <v>0.93620000000000003</v>
      </c>
      <c r="J1295" s="36">
        <v>1012266.3</v>
      </c>
      <c r="K1295" s="19">
        <f t="shared" si="44"/>
        <v>1214719.56</v>
      </c>
      <c r="L1295" s="37">
        <v>101226.63</v>
      </c>
      <c r="M1295" s="38"/>
    </row>
    <row r="1296" spans="1:13" s="39" customFormat="1" ht="12.95" customHeight="1" x14ac:dyDescent="0.25">
      <c r="A1296" s="226"/>
      <c r="B1296" s="29">
        <v>5363</v>
      </c>
      <c r="C1296" s="30">
        <v>5</v>
      </c>
      <c r="D1296" s="42" t="s">
        <v>3357</v>
      </c>
      <c r="E1296" s="42" t="s">
        <v>3358</v>
      </c>
      <c r="F1296" s="42" t="s">
        <v>3359</v>
      </c>
      <c r="G1296" s="33" t="s">
        <v>12</v>
      </c>
      <c r="H1296" s="34" t="s">
        <v>13</v>
      </c>
      <c r="I1296" s="35">
        <v>0.95069999999999999</v>
      </c>
      <c r="J1296" s="36">
        <v>1027944.3999999999</v>
      </c>
      <c r="K1296" s="19">
        <f t="shared" si="44"/>
        <v>1233533.28</v>
      </c>
      <c r="L1296" s="37">
        <v>102794.44</v>
      </c>
      <c r="M1296" s="38"/>
    </row>
    <row r="1297" spans="1:13" s="39" customFormat="1" ht="12.95" customHeight="1" x14ac:dyDescent="0.25">
      <c r="A1297" s="226"/>
      <c r="B1297" s="29">
        <v>5359</v>
      </c>
      <c r="C1297" s="30">
        <v>6</v>
      </c>
      <c r="D1297" s="32" t="s">
        <v>3360</v>
      </c>
      <c r="E1297" s="32" t="s">
        <v>3361</v>
      </c>
      <c r="F1297" s="32" t="s">
        <v>3362</v>
      </c>
      <c r="G1297" s="33" t="s">
        <v>12</v>
      </c>
      <c r="H1297" s="34" t="s">
        <v>13</v>
      </c>
      <c r="I1297" s="35">
        <v>0.97350000000000003</v>
      </c>
      <c r="J1297" s="36">
        <v>1052596.8999999997</v>
      </c>
      <c r="K1297" s="19">
        <f t="shared" si="44"/>
        <v>1263116.28</v>
      </c>
      <c r="L1297" s="37">
        <v>105259.69</v>
      </c>
      <c r="M1297" s="38"/>
    </row>
    <row r="1298" spans="1:13" s="39" customFormat="1" ht="12.95" customHeight="1" x14ac:dyDescent="0.25">
      <c r="A1298" s="226"/>
      <c r="B1298" s="29">
        <v>5381</v>
      </c>
      <c r="C1298" s="30">
        <v>7</v>
      </c>
      <c r="D1298" s="32" t="s">
        <v>3363</v>
      </c>
      <c r="E1298" s="32" t="s">
        <v>3364</v>
      </c>
      <c r="F1298" s="32" t="s">
        <v>3365</v>
      </c>
      <c r="G1298" s="33" t="s">
        <v>12</v>
      </c>
      <c r="H1298" s="34" t="s">
        <v>13</v>
      </c>
      <c r="I1298" s="35">
        <v>0.9335</v>
      </c>
      <c r="J1298" s="36">
        <v>1009346.8999999999</v>
      </c>
      <c r="K1298" s="19">
        <f t="shared" si="44"/>
        <v>1211216.28</v>
      </c>
      <c r="L1298" s="37">
        <v>100934.69</v>
      </c>
      <c r="M1298" s="38"/>
    </row>
    <row r="1299" spans="1:13" s="39" customFormat="1" ht="12.95" customHeight="1" x14ac:dyDescent="0.25">
      <c r="A1299" s="226"/>
      <c r="B1299" s="29">
        <v>5368</v>
      </c>
      <c r="C1299" s="30">
        <v>8</v>
      </c>
      <c r="D1299" s="42" t="s">
        <v>3366</v>
      </c>
      <c r="E1299" s="42" t="s">
        <v>3367</v>
      </c>
      <c r="F1299" s="42" t="s">
        <v>3368</v>
      </c>
      <c r="G1299" s="33" t="s">
        <v>12</v>
      </c>
      <c r="H1299" s="34" t="s">
        <v>13</v>
      </c>
      <c r="I1299" s="35">
        <v>0.92969999999999997</v>
      </c>
      <c r="J1299" s="36">
        <v>1010428.1000000001</v>
      </c>
      <c r="K1299" s="19">
        <f t="shared" si="44"/>
        <v>1211475.72</v>
      </c>
      <c r="L1299" s="37">
        <v>100523.81</v>
      </c>
      <c r="M1299" s="38"/>
    </row>
    <row r="1300" spans="1:13" s="39" customFormat="1" ht="12.95" customHeight="1" x14ac:dyDescent="0.25">
      <c r="A1300" s="226"/>
      <c r="B1300" s="29">
        <v>5354</v>
      </c>
      <c r="C1300" s="30">
        <v>9</v>
      </c>
      <c r="D1300" s="32" t="s">
        <v>3369</v>
      </c>
      <c r="E1300" s="32" t="s">
        <v>3370</v>
      </c>
      <c r="F1300" s="32" t="s">
        <v>3371</v>
      </c>
      <c r="G1300" s="33" t="s">
        <v>12</v>
      </c>
      <c r="H1300" s="34" t="s">
        <v>13</v>
      </c>
      <c r="I1300" s="35">
        <v>0.94399999999999995</v>
      </c>
      <c r="J1300" s="36">
        <v>1020700</v>
      </c>
      <c r="K1300" s="19">
        <f t="shared" si="44"/>
        <v>1224840</v>
      </c>
      <c r="L1300" s="37">
        <v>102070</v>
      </c>
      <c r="M1300" s="38"/>
    </row>
    <row r="1301" spans="1:13" s="39" customFormat="1" ht="12.95" customHeight="1" x14ac:dyDescent="0.25">
      <c r="A1301" s="226"/>
      <c r="B1301" s="29">
        <v>5353</v>
      </c>
      <c r="C1301" s="30">
        <v>10</v>
      </c>
      <c r="D1301" s="32" t="s">
        <v>3372</v>
      </c>
      <c r="E1301" s="32" t="s">
        <v>3373</v>
      </c>
      <c r="F1301" s="32" t="s">
        <v>3374</v>
      </c>
      <c r="G1301" s="33" t="s">
        <v>12</v>
      </c>
      <c r="H1301" s="34" t="s">
        <v>13</v>
      </c>
      <c r="I1301" s="35">
        <v>0.94499999999999995</v>
      </c>
      <c r="J1301" s="36">
        <v>1021781.3</v>
      </c>
      <c r="K1301" s="19">
        <f t="shared" si="44"/>
        <v>1226137.56</v>
      </c>
      <c r="L1301" s="37">
        <v>102178.13</v>
      </c>
      <c r="M1301" s="38"/>
    </row>
    <row r="1302" spans="1:13" s="39" customFormat="1" ht="12.95" customHeight="1" x14ac:dyDescent="0.25">
      <c r="A1302" s="226"/>
      <c r="B1302" s="29">
        <v>5371</v>
      </c>
      <c r="C1302" s="30">
        <v>11</v>
      </c>
      <c r="D1302" s="32" t="s">
        <v>3375</v>
      </c>
      <c r="E1302" s="32" t="s">
        <v>3376</v>
      </c>
      <c r="F1302" s="32" t="s">
        <v>3377</v>
      </c>
      <c r="G1302" s="33" t="s">
        <v>12</v>
      </c>
      <c r="H1302" s="34" t="s">
        <v>13</v>
      </c>
      <c r="I1302" s="35">
        <v>0.93940000000000001</v>
      </c>
      <c r="J1302" s="36">
        <v>1015726.3</v>
      </c>
      <c r="K1302" s="19">
        <f t="shared" si="44"/>
        <v>1218871.56</v>
      </c>
      <c r="L1302" s="37">
        <v>101572.63</v>
      </c>
      <c r="M1302" s="38"/>
    </row>
    <row r="1303" spans="1:13" s="39" customFormat="1" ht="12.95" customHeight="1" x14ac:dyDescent="0.25">
      <c r="A1303" s="226"/>
      <c r="B1303" s="29">
        <v>5377</v>
      </c>
      <c r="C1303" s="30">
        <v>12</v>
      </c>
      <c r="D1303" s="32" t="s">
        <v>3378</v>
      </c>
      <c r="E1303" s="32" t="s">
        <v>3379</v>
      </c>
      <c r="F1303" s="32" t="s">
        <v>3380</v>
      </c>
      <c r="G1303" s="33" t="s">
        <v>12</v>
      </c>
      <c r="H1303" s="34" t="s">
        <v>13</v>
      </c>
      <c r="I1303" s="35">
        <v>0.94579999999999997</v>
      </c>
      <c r="J1303" s="36">
        <v>1016699.4</v>
      </c>
      <c r="K1303" s="19">
        <f t="shared" si="44"/>
        <v>1221228.6599999999</v>
      </c>
      <c r="L1303" s="37">
        <v>102264.63</v>
      </c>
      <c r="M1303" s="38"/>
    </row>
    <row r="1304" spans="1:13" s="39" customFormat="1" ht="12.95" customHeight="1" x14ac:dyDescent="0.25">
      <c r="A1304" s="226"/>
      <c r="B1304" s="29">
        <v>5360</v>
      </c>
      <c r="C1304" s="30">
        <v>13</v>
      </c>
      <c r="D1304" s="42" t="s">
        <v>3381</v>
      </c>
      <c r="E1304" s="42" t="s">
        <v>3382</v>
      </c>
      <c r="F1304" s="42" t="s">
        <v>3383</v>
      </c>
      <c r="G1304" s="33" t="s">
        <v>12</v>
      </c>
      <c r="H1304" s="34" t="s">
        <v>13</v>
      </c>
      <c r="I1304" s="35">
        <v>0.94989999999999997</v>
      </c>
      <c r="J1304" s="36">
        <v>1027079.3999999999</v>
      </c>
      <c r="K1304" s="19">
        <f t="shared" si="44"/>
        <v>1232495.28</v>
      </c>
      <c r="L1304" s="37">
        <v>102707.94</v>
      </c>
      <c r="M1304" s="38"/>
    </row>
    <row r="1305" spans="1:13" s="39" customFormat="1" ht="12.95" customHeight="1" x14ac:dyDescent="0.25">
      <c r="A1305" s="226"/>
      <c r="B1305" s="29">
        <v>5372</v>
      </c>
      <c r="C1305" s="30">
        <v>14</v>
      </c>
      <c r="D1305" s="32" t="s">
        <v>3384</v>
      </c>
      <c r="E1305" s="32" t="s">
        <v>3385</v>
      </c>
      <c r="F1305" s="32" t="s">
        <v>3386</v>
      </c>
      <c r="G1305" s="33" t="s">
        <v>12</v>
      </c>
      <c r="H1305" s="34" t="s">
        <v>13</v>
      </c>
      <c r="I1305" s="35">
        <v>0.93200000000000005</v>
      </c>
      <c r="J1305" s="36">
        <v>1007725</v>
      </c>
      <c r="K1305" s="19">
        <f t="shared" si="44"/>
        <v>1209270</v>
      </c>
      <c r="L1305" s="37">
        <v>100772.5</v>
      </c>
      <c r="M1305" s="38"/>
    </row>
    <row r="1306" spans="1:13" s="39" customFormat="1" ht="12.95" customHeight="1" x14ac:dyDescent="0.25">
      <c r="A1306" s="226"/>
      <c r="B1306" s="29">
        <v>5361</v>
      </c>
      <c r="C1306" s="30">
        <v>15</v>
      </c>
      <c r="D1306" s="32" t="s">
        <v>3387</v>
      </c>
      <c r="E1306" s="32" t="s">
        <v>3388</v>
      </c>
      <c r="F1306" s="32" t="s">
        <v>3389</v>
      </c>
      <c r="G1306" s="33" t="s">
        <v>12</v>
      </c>
      <c r="H1306" s="34" t="s">
        <v>13</v>
      </c>
      <c r="I1306" s="35">
        <v>0.94989999999999997</v>
      </c>
      <c r="J1306" s="36">
        <v>1027079.3999999999</v>
      </c>
      <c r="K1306" s="19">
        <f t="shared" si="44"/>
        <v>1232495.28</v>
      </c>
      <c r="L1306" s="37">
        <v>102707.94</v>
      </c>
      <c r="M1306" s="38"/>
    </row>
    <row r="1307" spans="1:13" s="39" customFormat="1" ht="12.95" customHeight="1" x14ac:dyDescent="0.25">
      <c r="A1307" s="226"/>
      <c r="B1307" s="29">
        <v>5374</v>
      </c>
      <c r="C1307" s="30">
        <v>16</v>
      </c>
      <c r="D1307" s="42" t="s">
        <v>3390</v>
      </c>
      <c r="E1307" s="42" t="s">
        <v>3391</v>
      </c>
      <c r="F1307" s="42" t="s">
        <v>3392</v>
      </c>
      <c r="G1307" s="27" t="s">
        <v>12</v>
      </c>
      <c r="H1307" s="34" t="s">
        <v>13</v>
      </c>
      <c r="I1307" s="35">
        <v>0.93340000000000001</v>
      </c>
      <c r="J1307" s="36">
        <v>1009238.8</v>
      </c>
      <c r="K1307" s="19">
        <f t="shared" si="44"/>
        <v>1211086.56</v>
      </c>
      <c r="L1307" s="37">
        <v>100923.88</v>
      </c>
      <c r="M1307" s="38"/>
    </row>
    <row r="1308" spans="1:13" s="39" customFormat="1" ht="12.95" customHeight="1" x14ac:dyDescent="0.25">
      <c r="A1308" s="226"/>
      <c r="B1308" s="29">
        <v>5380</v>
      </c>
      <c r="C1308" s="30">
        <v>17</v>
      </c>
      <c r="D1308" s="42" t="s">
        <v>3393</v>
      </c>
      <c r="E1308" s="42" t="s">
        <v>3394</v>
      </c>
      <c r="F1308" s="42" t="s">
        <v>3395</v>
      </c>
      <c r="G1308" s="50" t="s">
        <v>12</v>
      </c>
      <c r="H1308" s="34" t="s">
        <v>13</v>
      </c>
      <c r="I1308" s="35">
        <v>0.95</v>
      </c>
      <c r="J1308" s="36">
        <v>940687.5</v>
      </c>
      <c r="K1308" s="19">
        <f t="shared" si="44"/>
        <v>1146125</v>
      </c>
      <c r="L1308" s="37">
        <v>102718.75</v>
      </c>
      <c r="M1308" s="38"/>
    </row>
    <row r="1309" spans="1:13" s="39" customFormat="1" ht="12.95" customHeight="1" x14ac:dyDescent="0.25">
      <c r="A1309" s="226"/>
      <c r="B1309" s="29">
        <v>5357</v>
      </c>
      <c r="C1309" s="30">
        <v>18</v>
      </c>
      <c r="D1309" s="32" t="s">
        <v>3396</v>
      </c>
      <c r="E1309" s="32" t="s">
        <v>3397</v>
      </c>
      <c r="F1309" s="32" t="s">
        <v>3398</v>
      </c>
      <c r="G1309" s="50" t="s">
        <v>12</v>
      </c>
      <c r="H1309" s="34" t="s">
        <v>13</v>
      </c>
      <c r="I1309" s="35">
        <v>0.98070000000000002</v>
      </c>
      <c r="J1309" s="36">
        <v>1060381.8999999997</v>
      </c>
      <c r="K1309" s="19">
        <f t="shared" si="44"/>
        <v>1272458.28</v>
      </c>
      <c r="L1309" s="37">
        <v>106038.19</v>
      </c>
      <c r="M1309" s="38"/>
    </row>
    <row r="1310" spans="1:13" s="39" customFormat="1" ht="12.95" customHeight="1" x14ac:dyDescent="0.25">
      <c r="A1310" s="226"/>
      <c r="B1310" s="29">
        <v>5375</v>
      </c>
      <c r="C1310" s="30">
        <v>19</v>
      </c>
      <c r="D1310" s="42" t="s">
        <v>3399</v>
      </c>
      <c r="E1310" s="42" t="s">
        <v>3400</v>
      </c>
      <c r="F1310" s="42" t="s">
        <v>3401</v>
      </c>
      <c r="G1310" s="27" t="s">
        <v>12</v>
      </c>
      <c r="H1310" s="34" t="s">
        <v>13</v>
      </c>
      <c r="I1310" s="35">
        <v>0.9486</v>
      </c>
      <c r="J1310" s="36">
        <v>1025673.8</v>
      </c>
      <c r="K1310" s="19">
        <f t="shared" si="44"/>
        <v>1230808.56</v>
      </c>
      <c r="L1310" s="36">
        <v>102567.38</v>
      </c>
      <c r="M1310" s="38"/>
    </row>
    <row r="1311" spans="1:13" s="39" customFormat="1" ht="12.95" customHeight="1" x14ac:dyDescent="0.25">
      <c r="A1311" s="226"/>
      <c r="B1311" s="29">
        <v>5378</v>
      </c>
      <c r="C1311" s="30">
        <v>20</v>
      </c>
      <c r="D1311" s="32" t="s">
        <v>3402</v>
      </c>
      <c r="E1311" s="32" t="s">
        <v>3403</v>
      </c>
      <c r="F1311" s="32" t="s">
        <v>3404</v>
      </c>
      <c r="G1311" s="33" t="s">
        <v>12</v>
      </c>
      <c r="H1311" s="34" t="s">
        <v>13</v>
      </c>
      <c r="I1311" s="35">
        <v>0.93720000000000003</v>
      </c>
      <c r="J1311" s="36">
        <v>1013347.5</v>
      </c>
      <c r="K1311" s="19">
        <f t="shared" si="44"/>
        <v>1216017</v>
      </c>
      <c r="L1311" s="37">
        <v>101334.75</v>
      </c>
      <c r="M1311" s="38"/>
    </row>
    <row r="1312" spans="1:13" s="39" customFormat="1" ht="12.95" customHeight="1" x14ac:dyDescent="0.25">
      <c r="A1312" s="226"/>
      <c r="B1312" s="29">
        <v>5366</v>
      </c>
      <c r="C1312" s="30">
        <v>21</v>
      </c>
      <c r="D1312" s="42" t="s">
        <v>3405</v>
      </c>
      <c r="E1312" s="42" t="s">
        <v>3406</v>
      </c>
      <c r="F1312" s="42" t="s">
        <v>3407</v>
      </c>
      <c r="G1312" s="33" t="s">
        <v>12</v>
      </c>
      <c r="H1312" s="34" t="s">
        <v>13</v>
      </c>
      <c r="I1312" s="35">
        <v>0.94469999999999998</v>
      </c>
      <c r="J1312" s="36">
        <v>1021456.8999999999</v>
      </c>
      <c r="K1312" s="19">
        <f t="shared" si="44"/>
        <v>1225748.28</v>
      </c>
      <c r="L1312" s="37">
        <v>102145.69</v>
      </c>
      <c r="M1312" s="38"/>
    </row>
    <row r="1313" spans="1:13" s="39" customFormat="1" ht="12.95" customHeight="1" x14ac:dyDescent="0.25">
      <c r="A1313" s="226"/>
      <c r="B1313" s="29">
        <v>5367</v>
      </c>
      <c r="C1313" s="30">
        <v>22</v>
      </c>
      <c r="D1313" s="32" t="s">
        <v>3408</v>
      </c>
      <c r="E1313" s="32" t="s">
        <v>3409</v>
      </c>
      <c r="F1313" s="32" t="s">
        <v>3410</v>
      </c>
      <c r="G1313" s="33" t="s">
        <v>12</v>
      </c>
      <c r="H1313" s="34" t="s">
        <v>13</v>
      </c>
      <c r="I1313" s="35">
        <v>0.94820000000000004</v>
      </c>
      <c r="J1313" s="36">
        <v>1025241.3</v>
      </c>
      <c r="K1313" s="19">
        <f t="shared" si="44"/>
        <v>1230289.56</v>
      </c>
      <c r="L1313" s="37">
        <v>102524.13</v>
      </c>
      <c r="M1313" s="38"/>
    </row>
    <row r="1314" spans="1:13" s="39" customFormat="1" ht="12.95" customHeight="1" x14ac:dyDescent="0.25">
      <c r="A1314" s="226"/>
      <c r="B1314" s="43">
        <v>5356</v>
      </c>
      <c r="C1314" s="30">
        <v>23</v>
      </c>
      <c r="D1314" s="32" t="s">
        <v>3411</v>
      </c>
      <c r="E1314" s="32" t="s">
        <v>3412</v>
      </c>
      <c r="F1314" s="32" t="s">
        <v>3413</v>
      </c>
      <c r="G1314" s="33" t="s">
        <v>12</v>
      </c>
      <c r="H1314" s="34" t="s">
        <v>13</v>
      </c>
      <c r="I1314" s="35">
        <v>0.9476</v>
      </c>
      <c r="J1314" s="36">
        <v>1024592.5</v>
      </c>
      <c r="K1314" s="19">
        <f t="shared" si="44"/>
        <v>1229511</v>
      </c>
      <c r="L1314" s="37">
        <v>102459.25</v>
      </c>
      <c r="M1314" s="38"/>
    </row>
    <row r="1315" spans="1:13" s="39" customFormat="1" ht="12.95" customHeight="1" x14ac:dyDescent="0.25">
      <c r="A1315" s="226"/>
      <c r="B1315" s="29">
        <v>5379</v>
      </c>
      <c r="C1315" s="30">
        <v>24</v>
      </c>
      <c r="D1315" s="32" t="s">
        <v>3414</v>
      </c>
      <c r="E1315" s="32" t="s">
        <v>3415</v>
      </c>
      <c r="F1315" s="32" t="s">
        <v>3416</v>
      </c>
      <c r="G1315" s="33" t="s">
        <v>12</v>
      </c>
      <c r="H1315" s="34" t="s">
        <v>13</v>
      </c>
      <c r="I1315" s="35">
        <v>0.94140000000000001</v>
      </c>
      <c r="J1315" s="36">
        <v>1017888.8</v>
      </c>
      <c r="K1315" s="19">
        <f t="shared" si="44"/>
        <v>1221466.56</v>
      </c>
      <c r="L1315" s="37">
        <v>101788.88</v>
      </c>
      <c r="M1315" s="38"/>
    </row>
    <row r="1316" spans="1:13" s="39" customFormat="1" ht="12.95" customHeight="1" x14ac:dyDescent="0.25">
      <c r="A1316" s="226"/>
      <c r="B1316" s="29">
        <v>5350</v>
      </c>
      <c r="C1316" s="30">
        <v>25</v>
      </c>
      <c r="D1316" s="32" t="s">
        <v>3417</v>
      </c>
      <c r="E1316" s="32" t="s">
        <v>3418</v>
      </c>
      <c r="F1316" s="32" t="s">
        <v>3419</v>
      </c>
      <c r="G1316" s="33" t="s">
        <v>12</v>
      </c>
      <c r="H1316" s="34" t="s">
        <v>13</v>
      </c>
      <c r="I1316" s="35">
        <v>0.96450000000000002</v>
      </c>
      <c r="J1316" s="36">
        <v>1042865.6000000001</v>
      </c>
      <c r="K1316" s="19">
        <f t="shared" si="44"/>
        <v>1251438.72</v>
      </c>
      <c r="L1316" s="37">
        <v>104286.56</v>
      </c>
      <c r="M1316" s="38"/>
    </row>
    <row r="1317" spans="1:13" s="39" customFormat="1" ht="12.95" customHeight="1" x14ac:dyDescent="0.25">
      <c r="A1317" s="226"/>
      <c r="B1317" s="29">
        <v>5364</v>
      </c>
      <c r="C1317" s="30">
        <v>26</v>
      </c>
      <c r="D1317" s="32" t="s">
        <v>1654</v>
      </c>
      <c r="E1317" s="32" t="s">
        <v>1655</v>
      </c>
      <c r="F1317" s="32" t="s">
        <v>3420</v>
      </c>
      <c r="G1317" s="33" t="s">
        <v>12</v>
      </c>
      <c r="H1317" s="34" t="s">
        <v>13</v>
      </c>
      <c r="I1317" s="35">
        <v>0.94699999999999995</v>
      </c>
      <c r="J1317" s="36">
        <v>1023943.8</v>
      </c>
      <c r="K1317" s="19">
        <f t="shared" si="44"/>
        <v>1228732.56</v>
      </c>
      <c r="L1317" s="37">
        <v>102394.38</v>
      </c>
      <c r="M1317" s="38"/>
    </row>
    <row r="1318" spans="1:13" s="39" customFormat="1" ht="12.95" customHeight="1" x14ac:dyDescent="0.25">
      <c r="A1318" s="226"/>
      <c r="B1318" s="29">
        <v>5362</v>
      </c>
      <c r="C1318" s="30">
        <v>27</v>
      </c>
      <c r="D1318" s="42" t="s">
        <v>3421</v>
      </c>
      <c r="E1318" s="42" t="s">
        <v>3422</v>
      </c>
      <c r="F1318" s="42" t="s">
        <v>1304</v>
      </c>
      <c r="G1318" s="33" t="s">
        <v>12</v>
      </c>
      <c r="H1318" s="34" t="s">
        <v>13</v>
      </c>
      <c r="I1318" s="35">
        <v>0.94320000000000004</v>
      </c>
      <c r="J1318" s="36">
        <v>954960</v>
      </c>
      <c r="K1318" s="19">
        <f t="shared" si="44"/>
        <v>1158927</v>
      </c>
      <c r="L1318" s="37">
        <v>101983.5</v>
      </c>
      <c r="M1318" s="38"/>
    </row>
    <row r="1319" spans="1:13" s="39" customFormat="1" ht="12.95" customHeight="1" x14ac:dyDescent="0.25">
      <c r="A1319" s="226"/>
      <c r="B1319" s="29">
        <v>5373</v>
      </c>
      <c r="C1319" s="30">
        <v>28</v>
      </c>
      <c r="D1319" s="32" t="s">
        <v>3423</v>
      </c>
      <c r="E1319" s="32" t="s">
        <v>3424</v>
      </c>
      <c r="F1319" s="32" t="s">
        <v>3425</v>
      </c>
      <c r="G1319" s="33" t="s">
        <v>12</v>
      </c>
      <c r="H1319" s="34" t="s">
        <v>13</v>
      </c>
      <c r="I1319" s="35">
        <v>0.94820000000000004</v>
      </c>
      <c r="J1319" s="36">
        <v>1043191.3300000001</v>
      </c>
      <c r="K1319" s="19">
        <f t="shared" si="44"/>
        <v>1248239.5900000001</v>
      </c>
      <c r="L1319" s="37">
        <v>102524.13</v>
      </c>
      <c r="M1319" s="38"/>
    </row>
    <row r="1320" spans="1:13" s="39" customFormat="1" ht="12.95" customHeight="1" x14ac:dyDescent="0.25">
      <c r="A1320" s="226"/>
      <c r="B1320" s="29"/>
      <c r="C1320" s="30"/>
      <c r="D1320" s="31" t="s">
        <v>5732</v>
      </c>
      <c r="E1320" s="32"/>
      <c r="F1320" s="32"/>
      <c r="G1320" s="33"/>
      <c r="H1320" s="34"/>
      <c r="I1320" s="35"/>
      <c r="J1320" s="36"/>
      <c r="K1320" s="19"/>
      <c r="L1320" s="37"/>
      <c r="M1320" s="38"/>
    </row>
    <row r="1321" spans="1:13" s="39" customFormat="1" ht="12.95" customHeight="1" x14ac:dyDescent="0.25">
      <c r="A1321" s="226"/>
      <c r="B1321" s="29">
        <v>5351</v>
      </c>
      <c r="C1321" s="30">
        <v>1</v>
      </c>
      <c r="D1321" s="32" t="s">
        <v>3426</v>
      </c>
      <c r="E1321" s="32" t="s">
        <v>3427</v>
      </c>
      <c r="F1321" s="32" t="s">
        <v>3428</v>
      </c>
      <c r="G1321" s="33" t="s">
        <v>5731</v>
      </c>
      <c r="H1321" s="34" t="s">
        <v>13</v>
      </c>
      <c r="I1321" s="35">
        <v>0.97570000000000001</v>
      </c>
      <c r="J1321" s="36">
        <v>1671374.0999999999</v>
      </c>
      <c r="K1321" s="19">
        <f>ROUND(J1321+L1321*2,2)</f>
        <v>2005648.92</v>
      </c>
      <c r="L1321" s="37">
        <v>167137.41</v>
      </c>
      <c r="M1321" s="38"/>
    </row>
    <row r="1322" spans="1:13" s="39" customFormat="1" ht="12.95" customHeight="1" x14ac:dyDescent="0.25">
      <c r="A1322" s="227"/>
      <c r="B1322" s="29">
        <v>5365</v>
      </c>
      <c r="C1322" s="30">
        <v>2</v>
      </c>
      <c r="D1322" s="32" t="s">
        <v>3429</v>
      </c>
      <c r="E1322" s="32" t="s">
        <v>3430</v>
      </c>
      <c r="F1322" s="32" t="s">
        <v>3431</v>
      </c>
      <c r="G1322" s="33" t="s">
        <v>5731</v>
      </c>
      <c r="H1322" s="34" t="s">
        <v>13</v>
      </c>
      <c r="I1322" s="35">
        <v>0.94669999999999999</v>
      </c>
      <c r="J1322" s="36">
        <v>1621697.0999999999</v>
      </c>
      <c r="K1322" s="19">
        <f>ROUND(J1322+L1322*2,2)</f>
        <v>1946036.52</v>
      </c>
      <c r="L1322" s="37">
        <v>162169.71</v>
      </c>
      <c r="M1322" s="38"/>
    </row>
    <row r="1323" spans="1:13" s="39" customFormat="1" ht="12.95" customHeight="1" x14ac:dyDescent="0.25">
      <c r="A1323" s="225" t="s">
        <v>3432</v>
      </c>
      <c r="B1323" s="29"/>
      <c r="C1323" s="30"/>
      <c r="D1323" s="31" t="s">
        <v>11</v>
      </c>
      <c r="E1323" s="32"/>
      <c r="F1323" s="32"/>
      <c r="G1323" s="33"/>
      <c r="H1323" s="34"/>
      <c r="I1323" s="35"/>
      <c r="J1323" s="36"/>
      <c r="K1323" s="19"/>
      <c r="L1323" s="37"/>
      <c r="M1323" s="38"/>
    </row>
    <row r="1324" spans="1:13" s="39" customFormat="1" ht="12.95" customHeight="1" x14ac:dyDescent="0.25">
      <c r="A1324" s="226"/>
      <c r="B1324" s="29">
        <v>1422</v>
      </c>
      <c r="C1324" s="30">
        <v>1</v>
      </c>
      <c r="D1324" s="42" t="s">
        <v>3433</v>
      </c>
      <c r="E1324" s="42" t="s">
        <v>3434</v>
      </c>
      <c r="F1324" s="42" t="s">
        <v>3435</v>
      </c>
      <c r="G1324" s="33" t="s">
        <v>12</v>
      </c>
      <c r="H1324" s="34" t="s">
        <v>13</v>
      </c>
      <c r="I1324" s="35">
        <v>0.94579999999999997</v>
      </c>
      <c r="J1324" s="36">
        <v>1020343.2</v>
      </c>
      <c r="K1324" s="19">
        <f t="shared" ref="K1324:K1365" si="45">ROUND(J1324+L1324*2,2)</f>
        <v>1224872.46</v>
      </c>
      <c r="L1324" s="37">
        <v>102264.63</v>
      </c>
      <c r="M1324" s="38"/>
    </row>
    <row r="1325" spans="1:13" s="39" customFormat="1" ht="12.95" customHeight="1" x14ac:dyDescent="0.25">
      <c r="A1325" s="226"/>
      <c r="B1325" s="29">
        <v>1428</v>
      </c>
      <c r="C1325" s="30">
        <v>2</v>
      </c>
      <c r="D1325" s="32" t="s">
        <v>3436</v>
      </c>
      <c r="E1325" s="32" t="s">
        <v>3437</v>
      </c>
      <c r="F1325" s="32" t="s">
        <v>3438</v>
      </c>
      <c r="G1325" s="33" t="s">
        <v>12</v>
      </c>
      <c r="H1325" s="34" t="s">
        <v>13</v>
      </c>
      <c r="I1325" s="35">
        <v>0.95130000000000003</v>
      </c>
      <c r="J1325" s="36">
        <v>1026538.7300000002</v>
      </c>
      <c r="K1325" s="19">
        <f t="shared" si="45"/>
        <v>1232257.3500000001</v>
      </c>
      <c r="L1325" s="37">
        <v>102859.31</v>
      </c>
      <c r="M1325" s="38"/>
    </row>
    <row r="1326" spans="1:13" s="39" customFormat="1" ht="12.95" customHeight="1" x14ac:dyDescent="0.25">
      <c r="A1326" s="226"/>
      <c r="B1326" s="29">
        <v>1400</v>
      </c>
      <c r="C1326" s="30">
        <v>3</v>
      </c>
      <c r="D1326" s="73" t="s">
        <v>3439</v>
      </c>
      <c r="E1326" s="32" t="s">
        <v>3440</v>
      </c>
      <c r="F1326" s="32" t="s">
        <v>3441</v>
      </c>
      <c r="G1326" s="33" t="s">
        <v>12</v>
      </c>
      <c r="H1326" s="34" t="s">
        <v>13</v>
      </c>
      <c r="I1326" s="35">
        <v>0.9677</v>
      </c>
      <c r="J1326" s="36">
        <v>1043406.2300000002</v>
      </c>
      <c r="K1326" s="19">
        <f t="shared" si="45"/>
        <v>1252671.3500000001</v>
      </c>
      <c r="L1326" s="37">
        <v>104632.56</v>
      </c>
      <c r="M1326" s="38"/>
    </row>
    <row r="1327" spans="1:13" s="39" customFormat="1" ht="12.95" customHeight="1" x14ac:dyDescent="0.25">
      <c r="A1327" s="226"/>
      <c r="B1327" s="29">
        <v>1418</v>
      </c>
      <c r="C1327" s="30">
        <v>4</v>
      </c>
      <c r="D1327" s="32" t="s">
        <v>3442</v>
      </c>
      <c r="E1327" s="32" t="s">
        <v>3443</v>
      </c>
      <c r="F1327" s="32" t="s">
        <v>3444</v>
      </c>
      <c r="G1327" s="33" t="s">
        <v>12</v>
      </c>
      <c r="H1327" s="34" t="s">
        <v>13</v>
      </c>
      <c r="I1327" s="35">
        <v>0.95150000000000001</v>
      </c>
      <c r="J1327" s="36">
        <v>1022862.5199999998</v>
      </c>
      <c r="K1327" s="19">
        <f t="shared" si="45"/>
        <v>1228624.3999999999</v>
      </c>
      <c r="L1327" s="37">
        <v>102880.94</v>
      </c>
      <c r="M1327" s="38"/>
    </row>
    <row r="1328" spans="1:13" s="39" customFormat="1" ht="12.95" customHeight="1" x14ac:dyDescent="0.25">
      <c r="A1328" s="226"/>
      <c r="B1328" s="29">
        <v>1411</v>
      </c>
      <c r="C1328" s="30">
        <v>5</v>
      </c>
      <c r="D1328" s="32" t="s">
        <v>3445</v>
      </c>
      <c r="E1328" s="32" t="s">
        <v>3446</v>
      </c>
      <c r="F1328" s="32" t="s">
        <v>3447</v>
      </c>
      <c r="G1328" s="33" t="s">
        <v>12</v>
      </c>
      <c r="H1328" s="34" t="s">
        <v>13</v>
      </c>
      <c r="I1328" s="35">
        <v>0.96089999999999998</v>
      </c>
      <c r="J1328" s="36">
        <v>1031728.7300000002</v>
      </c>
      <c r="K1328" s="19">
        <f t="shared" si="45"/>
        <v>1239523.3500000001</v>
      </c>
      <c r="L1328" s="37">
        <v>103897.31</v>
      </c>
      <c r="M1328" s="38"/>
    </row>
    <row r="1329" spans="1:13" s="39" customFormat="1" ht="12.95" customHeight="1" x14ac:dyDescent="0.25">
      <c r="A1329" s="226"/>
      <c r="B1329" s="29">
        <v>1425</v>
      </c>
      <c r="C1329" s="30">
        <v>6</v>
      </c>
      <c r="D1329" s="32" t="s">
        <v>3448</v>
      </c>
      <c r="E1329" s="32" t="s">
        <v>3449</v>
      </c>
      <c r="F1329" s="32" t="s">
        <v>3450</v>
      </c>
      <c r="G1329" s="33" t="s">
        <v>12</v>
      </c>
      <c r="H1329" s="34" t="s">
        <v>13</v>
      </c>
      <c r="I1329" s="35">
        <v>0.9627</v>
      </c>
      <c r="J1329" s="36">
        <v>913148.07999999984</v>
      </c>
      <c r="K1329" s="19">
        <f t="shared" si="45"/>
        <v>1121331.96</v>
      </c>
      <c r="L1329" s="37">
        <v>104091.94</v>
      </c>
      <c r="M1329" s="38"/>
    </row>
    <row r="1330" spans="1:13" s="39" customFormat="1" ht="12.95" customHeight="1" x14ac:dyDescent="0.25">
      <c r="A1330" s="226"/>
      <c r="B1330" s="29">
        <v>1436</v>
      </c>
      <c r="C1330" s="30">
        <v>7</v>
      </c>
      <c r="D1330" s="42" t="s">
        <v>898</v>
      </c>
      <c r="E1330" s="42" t="s">
        <v>899</v>
      </c>
      <c r="F1330" s="42" t="s">
        <v>3451</v>
      </c>
      <c r="G1330" s="33" t="s">
        <v>12</v>
      </c>
      <c r="H1330" s="34" t="s">
        <v>13</v>
      </c>
      <c r="I1330" s="35">
        <v>0.98870000000000002</v>
      </c>
      <c r="J1330" s="36">
        <v>1064977.2199999997</v>
      </c>
      <c r="K1330" s="19">
        <f t="shared" si="45"/>
        <v>1278783.6000000001</v>
      </c>
      <c r="L1330" s="37">
        <v>106903.19</v>
      </c>
      <c r="M1330" s="38"/>
    </row>
    <row r="1331" spans="1:13" s="39" customFormat="1" ht="12.95" customHeight="1" x14ac:dyDescent="0.25">
      <c r="A1331" s="226"/>
      <c r="B1331" s="29">
        <v>1431</v>
      </c>
      <c r="C1331" s="30">
        <v>8</v>
      </c>
      <c r="D1331" s="42" t="s">
        <v>3452</v>
      </c>
      <c r="E1331" s="42" t="s">
        <v>3453</v>
      </c>
      <c r="F1331" s="42" t="s">
        <v>3454</v>
      </c>
      <c r="G1331" s="33" t="s">
        <v>12</v>
      </c>
      <c r="H1331" s="34" t="s">
        <v>13</v>
      </c>
      <c r="I1331" s="35">
        <v>0.79190000000000005</v>
      </c>
      <c r="J1331" s="36">
        <v>724870.02</v>
      </c>
      <c r="K1331" s="19">
        <f t="shared" si="45"/>
        <v>896118.4</v>
      </c>
      <c r="L1331" s="37">
        <v>85624.19</v>
      </c>
      <c r="M1331" s="38"/>
    </row>
    <row r="1332" spans="1:13" s="39" customFormat="1" ht="12.95" customHeight="1" x14ac:dyDescent="0.25">
      <c r="A1332" s="226"/>
      <c r="B1332" s="29">
        <v>1403</v>
      </c>
      <c r="C1332" s="30">
        <v>9</v>
      </c>
      <c r="D1332" s="32" t="s">
        <v>3455</v>
      </c>
      <c r="E1332" s="32" t="s">
        <v>3456</v>
      </c>
      <c r="F1332" s="32" t="s">
        <v>924</v>
      </c>
      <c r="G1332" s="33" t="s">
        <v>12</v>
      </c>
      <c r="H1332" s="34" t="s">
        <v>13</v>
      </c>
      <c r="I1332" s="35">
        <v>0.78220000000000001</v>
      </c>
      <c r="J1332" s="36">
        <v>844131.92</v>
      </c>
      <c r="K1332" s="19">
        <f t="shared" si="45"/>
        <v>1013282.68</v>
      </c>
      <c r="L1332" s="37">
        <v>84575.38</v>
      </c>
      <c r="M1332" s="38"/>
    </row>
    <row r="1333" spans="1:13" s="39" customFormat="1" ht="12.95" customHeight="1" x14ac:dyDescent="0.25">
      <c r="A1333" s="226"/>
      <c r="B1333" s="29">
        <v>1440</v>
      </c>
      <c r="C1333" s="30">
        <v>10</v>
      </c>
      <c r="D1333" s="32" t="s">
        <v>3457</v>
      </c>
      <c r="E1333" s="32" t="s">
        <v>3458</v>
      </c>
      <c r="F1333" s="32" t="s">
        <v>3459</v>
      </c>
      <c r="G1333" s="33" t="s">
        <v>12</v>
      </c>
      <c r="H1333" s="34" t="s">
        <v>13</v>
      </c>
      <c r="I1333" s="35">
        <v>0.76229999999999998</v>
      </c>
      <c r="J1333" s="36">
        <v>734709.37999999989</v>
      </c>
      <c r="K1333" s="19">
        <f t="shared" si="45"/>
        <v>899556.76</v>
      </c>
      <c r="L1333" s="37">
        <v>82423.69</v>
      </c>
      <c r="M1333" s="38"/>
    </row>
    <row r="1334" spans="1:13" s="39" customFormat="1" ht="12.95" customHeight="1" x14ac:dyDescent="0.25">
      <c r="A1334" s="226"/>
      <c r="B1334" s="29">
        <v>1419</v>
      </c>
      <c r="C1334" s="30">
        <v>11</v>
      </c>
      <c r="D1334" s="32" t="s">
        <v>3460</v>
      </c>
      <c r="E1334" s="32" t="s">
        <v>3461</v>
      </c>
      <c r="F1334" s="32" t="s">
        <v>3462</v>
      </c>
      <c r="G1334" s="50" t="s">
        <v>12</v>
      </c>
      <c r="H1334" s="34" t="s">
        <v>13</v>
      </c>
      <c r="I1334" s="35">
        <v>0.9899</v>
      </c>
      <c r="J1334" s="36">
        <v>1022775.9999999998</v>
      </c>
      <c r="K1334" s="19">
        <f t="shared" si="45"/>
        <v>1236841.8799999999</v>
      </c>
      <c r="L1334" s="37">
        <v>107032.94</v>
      </c>
      <c r="M1334" s="38"/>
    </row>
    <row r="1335" spans="1:13" s="39" customFormat="1" ht="12.95" customHeight="1" x14ac:dyDescent="0.25">
      <c r="A1335" s="226"/>
      <c r="B1335" s="29">
        <v>1402</v>
      </c>
      <c r="C1335" s="30">
        <v>12</v>
      </c>
      <c r="D1335" s="32" t="s">
        <v>3463</v>
      </c>
      <c r="E1335" s="32" t="s">
        <v>3464</v>
      </c>
      <c r="F1335" s="32" t="s">
        <v>3465</v>
      </c>
      <c r="G1335" s="50" t="s">
        <v>12</v>
      </c>
      <c r="H1335" s="34" t="s">
        <v>13</v>
      </c>
      <c r="I1335" s="35">
        <v>0.96030000000000004</v>
      </c>
      <c r="J1335" s="36">
        <v>1030950.2499999998</v>
      </c>
      <c r="K1335" s="19">
        <f t="shared" si="45"/>
        <v>1238615.1299999999</v>
      </c>
      <c r="L1335" s="37">
        <v>103832.44</v>
      </c>
      <c r="M1335" s="38"/>
    </row>
    <row r="1336" spans="1:13" s="39" customFormat="1" ht="12.95" customHeight="1" x14ac:dyDescent="0.25">
      <c r="A1336" s="226"/>
      <c r="B1336" s="29">
        <v>1416</v>
      </c>
      <c r="C1336" s="30">
        <v>13</v>
      </c>
      <c r="D1336" s="42" t="s">
        <v>3466</v>
      </c>
      <c r="E1336" s="42" t="s">
        <v>3467</v>
      </c>
      <c r="F1336" s="42" t="s">
        <v>3468</v>
      </c>
      <c r="G1336" s="27" t="s">
        <v>12</v>
      </c>
      <c r="H1336" s="34" t="s">
        <v>13</v>
      </c>
      <c r="I1336" s="35">
        <v>0.9657</v>
      </c>
      <c r="J1336" s="36">
        <v>662600.80000000005</v>
      </c>
      <c r="K1336" s="19">
        <f t="shared" si="45"/>
        <v>871433.42</v>
      </c>
      <c r="L1336" s="37">
        <v>104416.31</v>
      </c>
      <c r="M1336" s="38"/>
    </row>
    <row r="1337" spans="1:13" s="39" customFormat="1" ht="12.95" customHeight="1" x14ac:dyDescent="0.25">
      <c r="A1337" s="226"/>
      <c r="B1337" s="29">
        <v>1433</v>
      </c>
      <c r="C1337" s="30">
        <v>14</v>
      </c>
      <c r="D1337" s="42" t="s">
        <v>3469</v>
      </c>
      <c r="E1337" s="42" t="s">
        <v>3470</v>
      </c>
      <c r="F1337" s="42" t="s">
        <v>3471</v>
      </c>
      <c r="G1337" s="27" t="s">
        <v>12</v>
      </c>
      <c r="H1337" s="34" t="s">
        <v>13</v>
      </c>
      <c r="I1337" s="35">
        <v>0.95750000000000002</v>
      </c>
      <c r="J1337" s="36">
        <v>1033242.5199999998</v>
      </c>
      <c r="K1337" s="19">
        <f t="shared" si="45"/>
        <v>1240301.8999999999</v>
      </c>
      <c r="L1337" s="37">
        <v>103529.69</v>
      </c>
      <c r="M1337" s="38"/>
    </row>
    <row r="1338" spans="1:13" s="39" customFormat="1" ht="12.95" customHeight="1" x14ac:dyDescent="0.25">
      <c r="A1338" s="226"/>
      <c r="B1338" s="29">
        <v>1441</v>
      </c>
      <c r="C1338" s="30">
        <v>15</v>
      </c>
      <c r="D1338" s="32" t="s">
        <v>3066</v>
      </c>
      <c r="E1338" s="32" t="s">
        <v>3472</v>
      </c>
      <c r="F1338" s="32" t="s">
        <v>3473</v>
      </c>
      <c r="G1338" s="33" t="s">
        <v>12</v>
      </c>
      <c r="H1338" s="34" t="s">
        <v>13</v>
      </c>
      <c r="I1338" s="35">
        <v>0.9647</v>
      </c>
      <c r="J1338" s="36">
        <v>1042595.3299999998</v>
      </c>
      <c r="K1338" s="19">
        <f t="shared" si="45"/>
        <v>1251211.71</v>
      </c>
      <c r="L1338" s="37">
        <v>104308.19</v>
      </c>
      <c r="M1338" s="38"/>
    </row>
    <row r="1339" spans="1:13" s="39" customFormat="1" ht="12.95" customHeight="1" x14ac:dyDescent="0.25">
      <c r="A1339" s="226"/>
      <c r="B1339" s="29">
        <v>1413</v>
      </c>
      <c r="C1339" s="30">
        <v>16</v>
      </c>
      <c r="D1339" s="32" t="s">
        <v>3474</v>
      </c>
      <c r="E1339" s="32" t="s">
        <v>3475</v>
      </c>
      <c r="F1339" s="32" t="s">
        <v>3476</v>
      </c>
      <c r="G1339" s="33" t="s">
        <v>12</v>
      </c>
      <c r="H1339" s="34" t="s">
        <v>13</v>
      </c>
      <c r="I1339" s="35">
        <v>0.9617</v>
      </c>
      <c r="J1339" s="36">
        <v>1038324.3700000001</v>
      </c>
      <c r="K1339" s="19">
        <f t="shared" si="45"/>
        <v>1246291.99</v>
      </c>
      <c r="L1339" s="37">
        <v>103983.81</v>
      </c>
      <c r="M1339" s="38"/>
    </row>
    <row r="1340" spans="1:13" s="39" customFormat="1" ht="12.95" customHeight="1" x14ac:dyDescent="0.25">
      <c r="A1340" s="226"/>
      <c r="B1340" s="29">
        <v>1426</v>
      </c>
      <c r="C1340" s="30">
        <v>17</v>
      </c>
      <c r="D1340" s="32" t="s">
        <v>3477</v>
      </c>
      <c r="E1340" s="32" t="s">
        <v>3478</v>
      </c>
      <c r="F1340" s="32" t="s">
        <v>3479</v>
      </c>
      <c r="G1340" s="33" t="s">
        <v>12</v>
      </c>
      <c r="H1340" s="34" t="s">
        <v>13</v>
      </c>
      <c r="I1340" s="35">
        <v>0.98719999999999997</v>
      </c>
      <c r="J1340" s="36">
        <v>1066328.77</v>
      </c>
      <c r="K1340" s="19">
        <f t="shared" si="45"/>
        <v>1279810.77</v>
      </c>
      <c r="L1340" s="37">
        <v>106741</v>
      </c>
      <c r="M1340" s="38"/>
    </row>
    <row r="1341" spans="1:13" s="39" customFormat="1" ht="12.95" customHeight="1" x14ac:dyDescent="0.25">
      <c r="A1341" s="226"/>
      <c r="B1341" s="29">
        <v>1420</v>
      </c>
      <c r="C1341" s="30">
        <v>18</v>
      </c>
      <c r="D1341" s="32" t="s">
        <v>3480</v>
      </c>
      <c r="E1341" s="32" t="s">
        <v>3481</v>
      </c>
      <c r="F1341" s="32" t="s">
        <v>3482</v>
      </c>
      <c r="G1341" s="33" t="s">
        <v>12</v>
      </c>
      <c r="H1341" s="34" t="s">
        <v>13</v>
      </c>
      <c r="I1341" s="35">
        <v>0.78990000000000005</v>
      </c>
      <c r="J1341" s="36">
        <v>733519.99</v>
      </c>
      <c r="K1341" s="19">
        <f t="shared" si="45"/>
        <v>904335.87</v>
      </c>
      <c r="L1341" s="37">
        <v>85407.94</v>
      </c>
      <c r="M1341" s="38"/>
    </row>
    <row r="1342" spans="1:13" s="39" customFormat="1" ht="12.95" customHeight="1" x14ac:dyDescent="0.25">
      <c r="A1342" s="226"/>
      <c r="B1342" s="29">
        <v>1415</v>
      </c>
      <c r="C1342" s="30">
        <v>19</v>
      </c>
      <c r="D1342" s="52" t="s">
        <v>3483</v>
      </c>
      <c r="E1342" s="32" t="s">
        <v>3484</v>
      </c>
      <c r="F1342" s="32" t="s">
        <v>3485</v>
      </c>
      <c r="G1342" s="33" t="s">
        <v>12</v>
      </c>
      <c r="H1342" s="34" t="s">
        <v>13</v>
      </c>
      <c r="I1342" s="35">
        <v>0.97370000000000001</v>
      </c>
      <c r="J1342" s="36">
        <v>1047947.4800000002</v>
      </c>
      <c r="K1342" s="19">
        <f t="shared" si="45"/>
        <v>1258510.1000000001</v>
      </c>
      <c r="L1342" s="37">
        <v>105281.31</v>
      </c>
      <c r="M1342" s="38"/>
    </row>
    <row r="1343" spans="1:13" s="39" customFormat="1" ht="12.95" customHeight="1" x14ac:dyDescent="0.25">
      <c r="A1343" s="226"/>
      <c r="B1343" s="43">
        <v>1434</v>
      </c>
      <c r="C1343" s="30">
        <v>20</v>
      </c>
      <c r="D1343" s="32" t="s">
        <v>1657</v>
      </c>
      <c r="E1343" s="32" t="s">
        <v>3486</v>
      </c>
      <c r="F1343" s="32" t="s">
        <v>3487</v>
      </c>
      <c r="G1343" s="33" t="s">
        <v>12</v>
      </c>
      <c r="H1343" s="34" t="s">
        <v>13</v>
      </c>
      <c r="I1343" s="35">
        <v>0.9587</v>
      </c>
      <c r="J1343" s="36">
        <v>1033675.0199999998</v>
      </c>
      <c r="K1343" s="19">
        <f t="shared" si="45"/>
        <v>1240993.8999999999</v>
      </c>
      <c r="L1343" s="37">
        <v>103659.44</v>
      </c>
      <c r="M1343" s="38"/>
    </row>
    <row r="1344" spans="1:13" s="39" customFormat="1" ht="12.95" customHeight="1" x14ac:dyDescent="0.25">
      <c r="A1344" s="226"/>
      <c r="B1344" s="29">
        <v>1412</v>
      </c>
      <c r="C1344" s="30">
        <v>21</v>
      </c>
      <c r="D1344" s="32" t="s">
        <v>2008</v>
      </c>
      <c r="E1344" s="32" t="s">
        <v>3488</v>
      </c>
      <c r="F1344" s="32" t="s">
        <v>3489</v>
      </c>
      <c r="G1344" s="33" t="s">
        <v>12</v>
      </c>
      <c r="H1344" s="34" t="s">
        <v>13</v>
      </c>
      <c r="I1344" s="35">
        <v>0.96560000000000001</v>
      </c>
      <c r="J1344" s="36">
        <v>1036864.6799999999</v>
      </c>
      <c r="K1344" s="19">
        <f t="shared" si="45"/>
        <v>1245675.68</v>
      </c>
      <c r="L1344" s="37">
        <v>104405.5</v>
      </c>
      <c r="M1344" s="38"/>
    </row>
    <row r="1345" spans="1:13" s="39" customFormat="1" ht="12.95" customHeight="1" x14ac:dyDescent="0.25">
      <c r="A1345" s="226"/>
      <c r="B1345" s="29">
        <v>1424</v>
      </c>
      <c r="C1345" s="30">
        <v>22</v>
      </c>
      <c r="D1345" s="53" t="s">
        <v>5637</v>
      </c>
      <c r="E1345" s="53" t="s">
        <v>5638</v>
      </c>
      <c r="F1345" s="53" t="s">
        <v>5639</v>
      </c>
      <c r="G1345" s="33" t="s">
        <v>12</v>
      </c>
      <c r="H1345" s="34" t="s">
        <v>13</v>
      </c>
      <c r="I1345" s="35">
        <v>0.74629999999999996</v>
      </c>
      <c r="J1345" s="36">
        <v>601456.14</v>
      </c>
      <c r="K1345" s="19">
        <f t="shared" si="45"/>
        <v>762843.52</v>
      </c>
      <c r="L1345" s="37">
        <v>80693.69</v>
      </c>
      <c r="M1345" s="38"/>
    </row>
    <row r="1346" spans="1:13" s="39" customFormat="1" ht="12.95" customHeight="1" x14ac:dyDescent="0.25">
      <c r="A1346" s="226"/>
      <c r="B1346" s="29">
        <v>1404</v>
      </c>
      <c r="C1346" s="30">
        <v>23</v>
      </c>
      <c r="D1346" s="53" t="s">
        <v>5640</v>
      </c>
      <c r="E1346" s="53" t="s">
        <v>5641</v>
      </c>
      <c r="F1346" s="53" t="s">
        <v>2952</v>
      </c>
      <c r="G1346" s="33" t="s">
        <v>12</v>
      </c>
      <c r="H1346" s="34" t="s">
        <v>13</v>
      </c>
      <c r="I1346" s="35">
        <v>0.73080000000000001</v>
      </c>
      <c r="J1346" s="36">
        <v>452784.25</v>
      </c>
      <c r="K1346" s="19">
        <f t="shared" si="45"/>
        <v>610819.75</v>
      </c>
      <c r="L1346" s="37">
        <v>79017.75</v>
      </c>
      <c r="M1346" s="38"/>
    </row>
    <row r="1347" spans="1:13" s="39" customFormat="1" ht="12.95" customHeight="1" x14ac:dyDescent="0.25">
      <c r="A1347" s="226"/>
      <c r="B1347" s="29">
        <v>1409</v>
      </c>
      <c r="C1347" s="30">
        <v>24</v>
      </c>
      <c r="D1347" s="53" t="s">
        <v>5642</v>
      </c>
      <c r="E1347" s="53" t="s">
        <v>5643</v>
      </c>
      <c r="F1347" s="53" t="s">
        <v>3207</v>
      </c>
      <c r="G1347" s="33" t="s">
        <v>12</v>
      </c>
      <c r="H1347" s="34" t="s">
        <v>13</v>
      </c>
      <c r="I1347" s="35">
        <v>0.56489999999999996</v>
      </c>
      <c r="J1347" s="36">
        <v>508555.11</v>
      </c>
      <c r="K1347" s="19">
        <f t="shared" si="45"/>
        <v>630714.73</v>
      </c>
      <c r="L1347" s="37">
        <v>61079.81</v>
      </c>
      <c r="M1347" s="38"/>
    </row>
    <row r="1348" spans="1:13" s="39" customFormat="1" ht="12.95" customHeight="1" x14ac:dyDescent="0.25">
      <c r="A1348" s="226"/>
      <c r="B1348" s="29">
        <v>1406</v>
      </c>
      <c r="C1348" s="30">
        <v>25</v>
      </c>
      <c r="D1348" s="53" t="s">
        <v>1383</v>
      </c>
      <c r="E1348" s="53" t="s">
        <v>5644</v>
      </c>
      <c r="F1348" s="53" t="s">
        <v>3195</v>
      </c>
      <c r="G1348" s="33" t="s">
        <v>12</v>
      </c>
      <c r="H1348" s="34" t="s">
        <v>13</v>
      </c>
      <c r="I1348" s="35">
        <v>0.72919999999999996</v>
      </c>
      <c r="J1348" s="36">
        <v>582069.31000000006</v>
      </c>
      <c r="K1348" s="19">
        <f t="shared" si="45"/>
        <v>739758.81</v>
      </c>
      <c r="L1348" s="37">
        <v>78844.75</v>
      </c>
      <c r="M1348" s="38"/>
    </row>
    <row r="1349" spans="1:13" s="39" customFormat="1" ht="12.95" customHeight="1" x14ac:dyDescent="0.25">
      <c r="A1349" s="226"/>
      <c r="B1349" s="29">
        <v>1429</v>
      </c>
      <c r="C1349" s="30">
        <v>26</v>
      </c>
      <c r="D1349" s="53" t="s">
        <v>5645</v>
      </c>
      <c r="E1349" s="53" t="s">
        <v>5646</v>
      </c>
      <c r="F1349" s="53" t="s">
        <v>5647</v>
      </c>
      <c r="G1349" s="33" t="s">
        <v>12</v>
      </c>
      <c r="H1349" s="34" t="s">
        <v>13</v>
      </c>
      <c r="I1349" s="35">
        <v>0.95579999999999998</v>
      </c>
      <c r="J1349" s="36">
        <v>986262.22</v>
      </c>
      <c r="K1349" s="19">
        <f t="shared" si="45"/>
        <v>1192953.98</v>
      </c>
      <c r="L1349" s="37">
        <v>103345.88</v>
      </c>
      <c r="M1349" s="38"/>
    </row>
    <row r="1350" spans="1:13" s="39" customFormat="1" ht="12.95" customHeight="1" x14ac:dyDescent="0.25">
      <c r="A1350" s="226"/>
      <c r="B1350" s="29">
        <v>1430</v>
      </c>
      <c r="C1350" s="30">
        <v>27</v>
      </c>
      <c r="D1350" s="53" t="s">
        <v>5648</v>
      </c>
      <c r="E1350" s="53" t="s">
        <v>5649</v>
      </c>
      <c r="F1350" s="53" t="s">
        <v>5650</v>
      </c>
      <c r="G1350" s="33" t="s">
        <v>12</v>
      </c>
      <c r="H1350" s="34" t="s">
        <v>13</v>
      </c>
      <c r="I1350" s="35">
        <v>0.95950000000000002</v>
      </c>
      <c r="J1350" s="36">
        <v>1035405.0199999998</v>
      </c>
      <c r="K1350" s="19">
        <f t="shared" si="45"/>
        <v>1242896.8999999999</v>
      </c>
      <c r="L1350" s="37">
        <v>103745.94</v>
      </c>
      <c r="M1350" s="38"/>
    </row>
    <row r="1351" spans="1:13" s="39" customFormat="1" ht="12.95" customHeight="1" x14ac:dyDescent="0.25">
      <c r="A1351" s="226"/>
      <c r="B1351" s="29">
        <v>1435</v>
      </c>
      <c r="C1351" s="30">
        <v>28</v>
      </c>
      <c r="D1351" s="53" t="s">
        <v>5651</v>
      </c>
      <c r="E1351" s="53" t="s">
        <v>5652</v>
      </c>
      <c r="F1351" s="53" t="s">
        <v>5653</v>
      </c>
      <c r="G1351" s="33" t="s">
        <v>12</v>
      </c>
      <c r="H1351" s="34" t="s">
        <v>13</v>
      </c>
      <c r="I1351" s="35">
        <v>0.76619999999999999</v>
      </c>
      <c r="J1351" s="36">
        <v>518351.27</v>
      </c>
      <c r="K1351" s="19">
        <f t="shared" si="45"/>
        <v>684042.03</v>
      </c>
      <c r="L1351" s="37">
        <v>82845.38</v>
      </c>
      <c r="M1351" s="38"/>
    </row>
    <row r="1352" spans="1:13" s="39" customFormat="1" ht="12.95" customHeight="1" x14ac:dyDescent="0.25">
      <c r="A1352" s="226"/>
      <c r="B1352" s="29">
        <v>1410</v>
      </c>
      <c r="C1352" s="30">
        <v>29</v>
      </c>
      <c r="D1352" s="53" t="s">
        <v>5654</v>
      </c>
      <c r="E1352" s="53" t="s">
        <v>5655</v>
      </c>
      <c r="F1352" s="53" t="s">
        <v>5656</v>
      </c>
      <c r="G1352" s="33" t="s">
        <v>12</v>
      </c>
      <c r="H1352" s="34" t="s">
        <v>13</v>
      </c>
      <c r="I1352" s="35">
        <v>0.9617</v>
      </c>
      <c r="J1352" s="36">
        <v>1033891.2300000002</v>
      </c>
      <c r="K1352" s="19">
        <f t="shared" si="45"/>
        <v>1241858.8500000001</v>
      </c>
      <c r="L1352" s="37">
        <v>103983.81</v>
      </c>
      <c r="M1352" s="38"/>
    </row>
    <row r="1353" spans="1:13" s="39" customFormat="1" ht="12.95" customHeight="1" x14ac:dyDescent="0.25">
      <c r="A1353" s="226"/>
      <c r="B1353" s="29">
        <v>1407</v>
      </c>
      <c r="C1353" s="30">
        <v>30</v>
      </c>
      <c r="D1353" s="74" t="s">
        <v>3490</v>
      </c>
      <c r="E1353" s="32" t="s">
        <v>3491</v>
      </c>
      <c r="F1353" s="32" t="s">
        <v>3492</v>
      </c>
      <c r="G1353" s="33" t="s">
        <v>12</v>
      </c>
      <c r="H1353" s="34" t="s">
        <v>13</v>
      </c>
      <c r="I1353" s="35">
        <v>0.97270000000000001</v>
      </c>
      <c r="J1353" s="36">
        <v>1052056.2699999998</v>
      </c>
      <c r="K1353" s="19">
        <f t="shared" si="45"/>
        <v>1262402.6499999999</v>
      </c>
      <c r="L1353" s="36">
        <v>105173.19</v>
      </c>
      <c r="M1353" s="38"/>
    </row>
    <row r="1354" spans="1:13" s="39" customFormat="1" ht="12.95" customHeight="1" x14ac:dyDescent="0.25">
      <c r="A1354" s="226"/>
      <c r="B1354" s="29">
        <v>1439</v>
      </c>
      <c r="C1354" s="30">
        <v>31</v>
      </c>
      <c r="D1354" s="74" t="s">
        <v>3493</v>
      </c>
      <c r="E1354" s="32" t="s">
        <v>3494</v>
      </c>
      <c r="F1354" s="32" t="s">
        <v>3495</v>
      </c>
      <c r="G1354" s="33" t="s">
        <v>12</v>
      </c>
      <c r="H1354" s="34" t="s">
        <v>13</v>
      </c>
      <c r="I1354" s="35">
        <v>0.76549999999999996</v>
      </c>
      <c r="J1354" s="36">
        <v>868892.51999999979</v>
      </c>
      <c r="K1354" s="19">
        <f t="shared" si="45"/>
        <v>1034431.9</v>
      </c>
      <c r="L1354" s="36">
        <v>82769.69</v>
      </c>
      <c r="M1354" s="38"/>
    </row>
    <row r="1355" spans="1:13" s="39" customFormat="1" ht="12.95" customHeight="1" x14ac:dyDescent="0.25">
      <c r="A1355" s="226"/>
      <c r="B1355" s="29">
        <v>1438</v>
      </c>
      <c r="C1355" s="30">
        <v>32</v>
      </c>
      <c r="D1355" s="42" t="s">
        <v>3496</v>
      </c>
      <c r="E1355" s="42" t="s">
        <v>3497</v>
      </c>
      <c r="F1355" s="42" t="s">
        <v>3498</v>
      </c>
      <c r="G1355" s="33" t="s">
        <v>12</v>
      </c>
      <c r="H1355" s="34" t="s">
        <v>13</v>
      </c>
      <c r="I1355" s="35">
        <v>0.95089999999999997</v>
      </c>
      <c r="J1355" s="36">
        <v>1028701.2300000002</v>
      </c>
      <c r="K1355" s="19">
        <f t="shared" si="45"/>
        <v>1234333.3500000001</v>
      </c>
      <c r="L1355" s="36">
        <v>102816.06</v>
      </c>
      <c r="M1355" s="38"/>
    </row>
    <row r="1356" spans="1:13" s="39" customFormat="1" ht="12.95" customHeight="1" x14ac:dyDescent="0.25">
      <c r="A1356" s="226"/>
      <c r="B1356" s="29">
        <v>1408</v>
      </c>
      <c r="C1356" s="30">
        <v>33</v>
      </c>
      <c r="D1356" s="32" t="s">
        <v>3499</v>
      </c>
      <c r="E1356" s="32" t="s">
        <v>3500</v>
      </c>
      <c r="F1356" s="32" t="s">
        <v>2257</v>
      </c>
      <c r="G1356" s="33" t="s">
        <v>12</v>
      </c>
      <c r="H1356" s="34" t="s">
        <v>13</v>
      </c>
      <c r="I1356" s="35">
        <v>0.9899</v>
      </c>
      <c r="J1356" s="36">
        <v>1067788.4499999997</v>
      </c>
      <c r="K1356" s="19">
        <f t="shared" si="45"/>
        <v>1281854.33</v>
      </c>
      <c r="L1356" s="36">
        <v>107032.94</v>
      </c>
      <c r="M1356" s="38"/>
    </row>
    <row r="1357" spans="1:13" s="39" customFormat="1" ht="12.95" customHeight="1" x14ac:dyDescent="0.25">
      <c r="A1357" s="226"/>
      <c r="B1357" s="29">
        <v>1432</v>
      </c>
      <c r="C1357" s="30">
        <v>34</v>
      </c>
      <c r="D1357" s="32" t="s">
        <v>3501</v>
      </c>
      <c r="E1357" s="32" t="s">
        <v>3502</v>
      </c>
      <c r="F1357" s="32" t="s">
        <v>986</v>
      </c>
      <c r="G1357" s="33" t="s">
        <v>12</v>
      </c>
      <c r="H1357" s="34" t="s">
        <v>13</v>
      </c>
      <c r="I1357" s="35">
        <v>0.76129999999999998</v>
      </c>
      <c r="J1357" s="36">
        <v>640240.55000000005</v>
      </c>
      <c r="K1357" s="19">
        <f t="shared" si="45"/>
        <v>804871.67</v>
      </c>
      <c r="L1357" s="36">
        <v>82315.56</v>
      </c>
      <c r="M1357" s="118"/>
    </row>
    <row r="1358" spans="1:13" s="39" customFormat="1" ht="12.95" customHeight="1" x14ac:dyDescent="0.25">
      <c r="A1358" s="226"/>
      <c r="B1358" s="29">
        <v>1437</v>
      </c>
      <c r="C1358" s="30">
        <v>35</v>
      </c>
      <c r="D1358" s="32" t="s">
        <v>3503</v>
      </c>
      <c r="E1358" s="32" t="s">
        <v>3504</v>
      </c>
      <c r="F1358" s="32" t="s">
        <v>3505</v>
      </c>
      <c r="G1358" s="33" t="s">
        <v>12</v>
      </c>
      <c r="H1358" s="34" t="s">
        <v>13</v>
      </c>
      <c r="I1358" s="35">
        <v>0.96020000000000005</v>
      </c>
      <c r="J1358" s="36">
        <v>1037513.47</v>
      </c>
      <c r="K1358" s="19">
        <f t="shared" si="45"/>
        <v>1245156.73</v>
      </c>
      <c r="L1358" s="36">
        <v>103821.63</v>
      </c>
      <c r="M1358" s="38"/>
    </row>
    <row r="1359" spans="1:13" s="39" customFormat="1" ht="12.95" customHeight="1" x14ac:dyDescent="0.25">
      <c r="A1359" s="226"/>
      <c r="B1359" s="29">
        <v>1401</v>
      </c>
      <c r="C1359" s="30">
        <v>36</v>
      </c>
      <c r="D1359" s="32" t="s">
        <v>3187</v>
      </c>
      <c r="E1359" s="32" t="s">
        <v>3506</v>
      </c>
      <c r="F1359" s="32" t="s">
        <v>3507</v>
      </c>
      <c r="G1359" s="33" t="s">
        <v>12</v>
      </c>
      <c r="H1359" s="34" t="s">
        <v>13</v>
      </c>
      <c r="I1359" s="35">
        <v>0.96050000000000002</v>
      </c>
      <c r="J1359" s="36">
        <v>1031296.2300000002</v>
      </c>
      <c r="K1359" s="19">
        <f t="shared" si="45"/>
        <v>1239004.3500000001</v>
      </c>
      <c r="L1359" s="36">
        <v>103854.06</v>
      </c>
      <c r="M1359" s="38"/>
    </row>
    <row r="1360" spans="1:13" s="39" customFormat="1" ht="12" customHeight="1" x14ac:dyDescent="0.25">
      <c r="A1360" s="226"/>
      <c r="B1360" s="29">
        <v>1421</v>
      </c>
      <c r="C1360" s="30">
        <v>37</v>
      </c>
      <c r="D1360" s="41" t="s">
        <v>3508</v>
      </c>
      <c r="E1360" s="41" t="s">
        <v>3509</v>
      </c>
      <c r="F1360" s="32" t="s">
        <v>3510</v>
      </c>
      <c r="G1360" s="33" t="s">
        <v>12</v>
      </c>
      <c r="H1360" s="34" t="s">
        <v>13</v>
      </c>
      <c r="I1360" s="35">
        <v>0.96250000000000002</v>
      </c>
      <c r="J1360" s="36">
        <v>810094.1100000001</v>
      </c>
      <c r="K1360" s="19">
        <f t="shared" si="45"/>
        <v>1018234.73</v>
      </c>
      <c r="L1360" s="36">
        <v>104070.31</v>
      </c>
      <c r="M1360" s="38"/>
    </row>
    <row r="1361" spans="1:13" s="39" customFormat="1" ht="12.95" customHeight="1" x14ac:dyDescent="0.25">
      <c r="A1361" s="226"/>
      <c r="B1361" s="29">
        <v>1405</v>
      </c>
      <c r="C1361" s="30">
        <v>38</v>
      </c>
      <c r="D1361" s="32" t="s">
        <v>3511</v>
      </c>
      <c r="E1361" s="32" t="s">
        <v>3512</v>
      </c>
      <c r="F1361" s="32" t="s">
        <v>3513</v>
      </c>
      <c r="G1361" s="33" t="s">
        <v>12</v>
      </c>
      <c r="H1361" s="34" t="s">
        <v>13</v>
      </c>
      <c r="I1361" s="35">
        <v>0</v>
      </c>
      <c r="J1361" s="36">
        <v>382849.01</v>
      </c>
      <c r="K1361" s="19">
        <f t="shared" si="45"/>
        <v>382849.01</v>
      </c>
      <c r="L1361" s="36">
        <v>0</v>
      </c>
      <c r="M1361" s="38" t="s">
        <v>5685</v>
      </c>
    </row>
    <row r="1362" spans="1:13" s="39" customFormat="1" ht="12.95" customHeight="1" x14ac:dyDescent="0.25">
      <c r="A1362" s="226"/>
      <c r="B1362" s="29">
        <v>1417</v>
      </c>
      <c r="C1362" s="30">
        <v>39</v>
      </c>
      <c r="D1362" s="32" t="s">
        <v>3514</v>
      </c>
      <c r="E1362" s="32" t="s">
        <v>3515</v>
      </c>
      <c r="F1362" s="32" t="s">
        <v>2918</v>
      </c>
      <c r="G1362" s="33" t="s">
        <v>12</v>
      </c>
      <c r="H1362" s="34" t="s">
        <v>13</v>
      </c>
      <c r="I1362" s="35">
        <v>0.97370000000000001</v>
      </c>
      <c r="J1362" s="36">
        <v>1046866.2300000002</v>
      </c>
      <c r="K1362" s="19">
        <f t="shared" si="45"/>
        <v>1257428.8500000001</v>
      </c>
      <c r="L1362" s="36">
        <v>105281.31</v>
      </c>
      <c r="M1362" s="38"/>
    </row>
    <row r="1363" spans="1:13" s="39" customFormat="1" ht="12.95" customHeight="1" x14ac:dyDescent="0.25">
      <c r="A1363" s="226"/>
      <c r="B1363" s="29">
        <v>1423</v>
      </c>
      <c r="C1363" s="30">
        <v>40</v>
      </c>
      <c r="D1363" s="32" t="s">
        <v>3516</v>
      </c>
      <c r="E1363" s="32" t="s">
        <v>3517</v>
      </c>
      <c r="F1363" s="32" t="s">
        <v>3518</v>
      </c>
      <c r="G1363" s="33" t="s">
        <v>12</v>
      </c>
      <c r="H1363" s="34" t="s">
        <v>13</v>
      </c>
      <c r="I1363" s="35">
        <v>0.77849999999999997</v>
      </c>
      <c r="J1363" s="36">
        <v>526871.49</v>
      </c>
      <c r="K1363" s="19">
        <f t="shared" si="45"/>
        <v>695222.11</v>
      </c>
      <c r="L1363" s="36">
        <v>84175.31</v>
      </c>
      <c r="M1363" s="38"/>
    </row>
    <row r="1364" spans="1:13" s="39" customFormat="1" ht="12.95" customHeight="1" x14ac:dyDescent="0.25">
      <c r="A1364" s="226"/>
      <c r="B1364" s="29">
        <v>1414</v>
      </c>
      <c r="C1364" s="30">
        <v>41</v>
      </c>
      <c r="D1364" s="59" t="s">
        <v>3519</v>
      </c>
      <c r="E1364" s="59" t="s">
        <v>3520</v>
      </c>
      <c r="F1364" s="59" t="s">
        <v>3521</v>
      </c>
      <c r="G1364" s="33" t="s">
        <v>12</v>
      </c>
      <c r="H1364" s="34" t="s">
        <v>13</v>
      </c>
      <c r="I1364" s="35">
        <v>0.96989999999999998</v>
      </c>
      <c r="J1364" s="36">
        <v>1047406.8799999999</v>
      </c>
      <c r="K1364" s="19">
        <f t="shared" si="45"/>
        <v>1257147.76</v>
      </c>
      <c r="L1364" s="36">
        <v>104870.44</v>
      </c>
      <c r="M1364" s="38"/>
    </row>
    <row r="1365" spans="1:13" s="39" customFormat="1" ht="12.95" customHeight="1" x14ac:dyDescent="0.25">
      <c r="A1365" s="227"/>
      <c r="B1365" s="29">
        <v>1427</v>
      </c>
      <c r="C1365" s="30">
        <v>42</v>
      </c>
      <c r="D1365" s="32" t="s">
        <v>137</v>
      </c>
      <c r="E1365" s="32" t="s">
        <v>3522</v>
      </c>
      <c r="F1365" s="32" t="s">
        <v>986</v>
      </c>
      <c r="G1365" s="33" t="s">
        <v>12</v>
      </c>
      <c r="H1365" s="34" t="s">
        <v>13</v>
      </c>
      <c r="I1365" s="35">
        <v>0.95369999999999999</v>
      </c>
      <c r="J1365" s="36">
        <v>1032377.4800000002</v>
      </c>
      <c r="K1365" s="19">
        <f t="shared" si="45"/>
        <v>1238615.1000000001</v>
      </c>
      <c r="L1365" s="36">
        <v>103118.81</v>
      </c>
      <c r="M1365" s="38"/>
    </row>
    <row r="1366" spans="1:13" s="39" customFormat="1" ht="12.95" customHeight="1" x14ac:dyDescent="0.25">
      <c r="A1366" s="225" t="s">
        <v>3523</v>
      </c>
      <c r="B1366" s="29"/>
      <c r="C1366" s="30"/>
      <c r="D1366" s="49" t="s">
        <v>126</v>
      </c>
      <c r="E1366" s="42"/>
      <c r="F1366" s="42"/>
      <c r="G1366" s="33"/>
      <c r="H1366" s="34"/>
      <c r="I1366" s="35"/>
      <c r="J1366" s="36"/>
      <c r="K1366" s="19"/>
      <c r="L1366" s="36"/>
      <c r="M1366" s="38"/>
    </row>
    <row r="1367" spans="1:13" s="39" customFormat="1" ht="12.95" customHeight="1" x14ac:dyDescent="0.25">
      <c r="A1367" s="226"/>
      <c r="B1367" s="29">
        <v>2621</v>
      </c>
      <c r="C1367" s="30">
        <v>1</v>
      </c>
      <c r="D1367" s="32" t="s">
        <v>3524</v>
      </c>
      <c r="E1367" s="32" t="s">
        <v>3525</v>
      </c>
      <c r="F1367" s="32" t="s">
        <v>3526</v>
      </c>
      <c r="G1367" s="33" t="s">
        <v>130</v>
      </c>
      <c r="H1367" s="34" t="s">
        <v>13</v>
      </c>
      <c r="I1367" s="35">
        <v>0.92090000000000005</v>
      </c>
      <c r="J1367" s="36">
        <v>495629.1</v>
      </c>
      <c r="K1367" s="19">
        <f>ROUND(J1367+L1367*2,2)</f>
        <v>595209.07999999996</v>
      </c>
      <c r="L1367" s="36">
        <v>49789.99</v>
      </c>
      <c r="M1367" s="75"/>
    </row>
    <row r="1368" spans="1:13" s="39" customFormat="1" ht="12.95" customHeight="1" x14ac:dyDescent="0.25">
      <c r="A1368" s="226"/>
      <c r="B1368" s="29">
        <v>2620</v>
      </c>
      <c r="C1368" s="30">
        <v>2</v>
      </c>
      <c r="D1368" s="32" t="s">
        <v>3527</v>
      </c>
      <c r="E1368" s="32" t="s">
        <v>3528</v>
      </c>
      <c r="F1368" s="32" t="s">
        <v>3529</v>
      </c>
      <c r="G1368" s="33" t="s">
        <v>130</v>
      </c>
      <c r="H1368" s="34" t="s">
        <v>13</v>
      </c>
      <c r="I1368" s="35">
        <v>0.92889999999999995</v>
      </c>
      <c r="J1368" s="36">
        <v>497359.26</v>
      </c>
      <c r="K1368" s="19">
        <f>ROUND(J1368+L1368*2,2)</f>
        <v>597804.31999999995</v>
      </c>
      <c r="L1368" s="36">
        <v>50222.53</v>
      </c>
      <c r="M1368" s="75"/>
    </row>
    <row r="1369" spans="1:13" s="39" customFormat="1" ht="12.95" customHeight="1" x14ac:dyDescent="0.25">
      <c r="A1369" s="226"/>
      <c r="B1369" s="29">
        <v>2602</v>
      </c>
      <c r="C1369" s="30">
        <v>3</v>
      </c>
      <c r="D1369" s="53" t="s">
        <v>3530</v>
      </c>
      <c r="E1369" s="53" t="s">
        <v>3531</v>
      </c>
      <c r="F1369" s="53" t="s">
        <v>3532</v>
      </c>
      <c r="G1369" s="33" t="s">
        <v>130</v>
      </c>
      <c r="H1369" s="34" t="s">
        <v>13</v>
      </c>
      <c r="I1369" s="35">
        <v>0.92889999999999995</v>
      </c>
      <c r="J1369" s="36">
        <v>497359.26</v>
      </c>
      <c r="K1369" s="19">
        <f>ROUND(J1369+L1369*2,2)</f>
        <v>597804.31999999995</v>
      </c>
      <c r="L1369" s="37">
        <v>50222.53</v>
      </c>
      <c r="M1369" s="38"/>
    </row>
    <row r="1370" spans="1:13" s="39" customFormat="1" ht="12.95" customHeight="1" x14ac:dyDescent="0.25">
      <c r="A1370" s="226"/>
      <c r="B1370" s="29"/>
      <c r="C1370" s="30"/>
      <c r="D1370" s="31" t="s">
        <v>11</v>
      </c>
      <c r="E1370" s="32"/>
      <c r="F1370" s="32"/>
      <c r="G1370" s="33"/>
      <c r="H1370" s="34"/>
      <c r="I1370" s="35"/>
      <c r="J1370" s="36"/>
      <c r="K1370" s="19"/>
      <c r="L1370" s="37"/>
      <c r="M1370" s="38"/>
    </row>
    <row r="1371" spans="1:13" s="39" customFormat="1" ht="12.95" customHeight="1" x14ac:dyDescent="0.25">
      <c r="A1371" s="226"/>
      <c r="B1371" s="29">
        <v>2617</v>
      </c>
      <c r="C1371" s="30">
        <v>1</v>
      </c>
      <c r="D1371" s="32" t="s">
        <v>3533</v>
      </c>
      <c r="E1371" s="32" t="s">
        <v>3534</v>
      </c>
      <c r="F1371" s="32" t="s">
        <v>3535</v>
      </c>
      <c r="G1371" s="33" t="s">
        <v>12</v>
      </c>
      <c r="H1371" s="34" t="s">
        <v>13</v>
      </c>
      <c r="I1371" s="35">
        <v>0.91449999999999998</v>
      </c>
      <c r="J1371" s="36">
        <v>979071.85000000009</v>
      </c>
      <c r="K1371" s="19">
        <f t="shared" ref="K1371:K1403" si="46">ROUND(J1371+L1371*2,2)</f>
        <v>1176832.47</v>
      </c>
      <c r="L1371" s="37">
        <v>98880.31</v>
      </c>
      <c r="M1371" s="38"/>
    </row>
    <row r="1372" spans="1:13" s="39" customFormat="1" ht="12.95" customHeight="1" x14ac:dyDescent="0.25">
      <c r="A1372" s="226"/>
      <c r="B1372" s="29">
        <v>2619</v>
      </c>
      <c r="C1372" s="30">
        <v>2</v>
      </c>
      <c r="D1372" s="32" t="s">
        <v>3536</v>
      </c>
      <c r="E1372" s="32" t="s">
        <v>3537</v>
      </c>
      <c r="F1372" s="32" t="s">
        <v>3538</v>
      </c>
      <c r="G1372" s="33" t="s">
        <v>12</v>
      </c>
      <c r="H1372" s="34" t="s">
        <v>13</v>
      </c>
      <c r="I1372" s="35">
        <v>0.92490000000000006</v>
      </c>
      <c r="J1372" s="36">
        <v>990316.85000000009</v>
      </c>
      <c r="K1372" s="19">
        <f t="shared" si="46"/>
        <v>1190326.47</v>
      </c>
      <c r="L1372" s="37">
        <v>100004.81</v>
      </c>
      <c r="M1372" s="38"/>
    </row>
    <row r="1373" spans="1:13" s="39" customFormat="1" ht="12.95" customHeight="1" x14ac:dyDescent="0.25">
      <c r="A1373" s="226"/>
      <c r="B1373" s="29">
        <v>2622</v>
      </c>
      <c r="C1373" s="30">
        <v>3</v>
      </c>
      <c r="D1373" s="32" t="s">
        <v>3539</v>
      </c>
      <c r="E1373" s="32" t="s">
        <v>3540</v>
      </c>
      <c r="F1373" s="32" t="s">
        <v>3541</v>
      </c>
      <c r="G1373" s="33" t="s">
        <v>12</v>
      </c>
      <c r="H1373" s="34" t="s">
        <v>13</v>
      </c>
      <c r="I1373" s="35">
        <v>0.91930000000000001</v>
      </c>
      <c r="J1373" s="36">
        <v>989451.85000000009</v>
      </c>
      <c r="K1373" s="19">
        <f t="shared" si="46"/>
        <v>1188250.47</v>
      </c>
      <c r="L1373" s="37">
        <v>99399.31</v>
      </c>
      <c r="M1373" s="38"/>
    </row>
    <row r="1374" spans="1:13" s="39" customFormat="1" ht="12.95" customHeight="1" x14ac:dyDescent="0.25">
      <c r="A1374" s="226"/>
      <c r="B1374" s="29">
        <v>2606</v>
      </c>
      <c r="C1374" s="30">
        <v>4</v>
      </c>
      <c r="D1374" s="32" t="s">
        <v>3542</v>
      </c>
      <c r="E1374" s="32" t="s">
        <v>3543</v>
      </c>
      <c r="F1374" s="32" t="s">
        <v>1704</v>
      </c>
      <c r="G1374" s="33" t="s">
        <v>12</v>
      </c>
      <c r="H1374" s="34" t="s">
        <v>13</v>
      </c>
      <c r="I1374" s="35">
        <v>0.92410000000000003</v>
      </c>
      <c r="J1374" s="36">
        <v>994641.85000000009</v>
      </c>
      <c r="K1374" s="19">
        <f t="shared" si="46"/>
        <v>1194478.47</v>
      </c>
      <c r="L1374" s="37">
        <v>99918.31</v>
      </c>
      <c r="M1374" s="38"/>
    </row>
    <row r="1375" spans="1:13" s="39" customFormat="1" ht="12.95" customHeight="1" x14ac:dyDescent="0.25">
      <c r="A1375" s="226"/>
      <c r="B1375" s="29">
        <v>2624</v>
      </c>
      <c r="C1375" s="30">
        <v>5</v>
      </c>
      <c r="D1375" s="32" t="s">
        <v>3544</v>
      </c>
      <c r="E1375" s="32" t="s">
        <v>3545</v>
      </c>
      <c r="F1375" s="32" t="s">
        <v>3546</v>
      </c>
      <c r="G1375" s="33" t="s">
        <v>12</v>
      </c>
      <c r="H1375" s="34" t="s">
        <v>13</v>
      </c>
      <c r="I1375" s="35">
        <v>0.91890000000000005</v>
      </c>
      <c r="J1375" s="36">
        <v>989019.35000000009</v>
      </c>
      <c r="K1375" s="19">
        <f t="shared" si="46"/>
        <v>1187731.47</v>
      </c>
      <c r="L1375" s="37">
        <v>99356.06</v>
      </c>
      <c r="M1375" s="38"/>
    </row>
    <row r="1376" spans="1:13" s="39" customFormat="1" ht="12.95" customHeight="1" x14ac:dyDescent="0.25">
      <c r="A1376" s="226"/>
      <c r="B1376" s="29">
        <v>2600</v>
      </c>
      <c r="C1376" s="30">
        <v>6</v>
      </c>
      <c r="D1376" s="32" t="s">
        <v>1439</v>
      </c>
      <c r="E1376" s="32" t="s">
        <v>1440</v>
      </c>
      <c r="F1376" s="32" t="s">
        <v>2017</v>
      </c>
      <c r="G1376" s="33" t="s">
        <v>12</v>
      </c>
      <c r="H1376" s="34" t="s">
        <v>13</v>
      </c>
      <c r="I1376" s="35">
        <v>0.93089999999999995</v>
      </c>
      <c r="J1376" s="36">
        <v>996804.35000000009</v>
      </c>
      <c r="K1376" s="19">
        <f t="shared" si="46"/>
        <v>1198111.47</v>
      </c>
      <c r="L1376" s="37">
        <v>100653.56</v>
      </c>
      <c r="M1376" s="38"/>
    </row>
    <row r="1377" spans="1:13" s="39" customFormat="1" ht="12.95" customHeight="1" x14ac:dyDescent="0.25">
      <c r="A1377" s="226"/>
      <c r="B1377" s="29">
        <v>2608</v>
      </c>
      <c r="C1377" s="30">
        <v>7</v>
      </c>
      <c r="D1377" s="42" t="s">
        <v>3547</v>
      </c>
      <c r="E1377" s="42" t="s">
        <v>3548</v>
      </c>
      <c r="F1377" s="42" t="s">
        <v>3549</v>
      </c>
      <c r="G1377" s="33" t="s">
        <v>12</v>
      </c>
      <c r="H1377" s="34" t="s">
        <v>13</v>
      </c>
      <c r="I1377" s="35">
        <v>0.91930000000000001</v>
      </c>
      <c r="J1377" s="36">
        <v>989451.85000000009</v>
      </c>
      <c r="K1377" s="19">
        <f t="shared" si="46"/>
        <v>1188250.47</v>
      </c>
      <c r="L1377" s="37">
        <v>99399.31</v>
      </c>
      <c r="M1377" s="38"/>
    </row>
    <row r="1378" spans="1:13" s="39" customFormat="1" ht="12.95" customHeight="1" x14ac:dyDescent="0.25">
      <c r="A1378" s="226"/>
      <c r="B1378" s="29">
        <v>2616</v>
      </c>
      <c r="C1378" s="30">
        <v>8</v>
      </c>
      <c r="D1378" s="32" t="s">
        <v>3550</v>
      </c>
      <c r="E1378" s="32" t="s">
        <v>3551</v>
      </c>
      <c r="F1378" s="32" t="s">
        <v>3552</v>
      </c>
      <c r="G1378" s="33" t="s">
        <v>12</v>
      </c>
      <c r="H1378" s="34" t="s">
        <v>13</v>
      </c>
      <c r="I1378" s="35">
        <v>0.92889999999999995</v>
      </c>
      <c r="J1378" s="36">
        <v>994641.85000000009</v>
      </c>
      <c r="K1378" s="19">
        <f t="shared" si="46"/>
        <v>1195516.47</v>
      </c>
      <c r="L1378" s="37">
        <v>100437.31</v>
      </c>
      <c r="M1378" s="38"/>
    </row>
    <row r="1379" spans="1:13" s="39" customFormat="1" ht="12.95" customHeight="1" x14ac:dyDescent="0.25">
      <c r="A1379" s="226"/>
      <c r="B1379" s="29">
        <v>2634</v>
      </c>
      <c r="C1379" s="30">
        <v>9</v>
      </c>
      <c r="D1379" s="32" t="s">
        <v>1377</v>
      </c>
      <c r="E1379" s="32" t="s">
        <v>1378</v>
      </c>
      <c r="F1379" s="32" t="s">
        <v>3553</v>
      </c>
      <c r="G1379" s="33" t="s">
        <v>12</v>
      </c>
      <c r="H1379" s="34" t="s">
        <v>13</v>
      </c>
      <c r="I1379" s="35">
        <v>0.91569999999999996</v>
      </c>
      <c r="J1379" s="36">
        <v>985559.35000000009</v>
      </c>
      <c r="K1379" s="19">
        <f t="shared" si="46"/>
        <v>1183579.47</v>
      </c>
      <c r="L1379" s="37">
        <v>99010.06</v>
      </c>
      <c r="M1379" s="38"/>
    </row>
    <row r="1380" spans="1:13" s="39" customFormat="1" ht="12.95" customHeight="1" x14ac:dyDescent="0.25">
      <c r="A1380" s="226"/>
      <c r="B1380" s="29">
        <v>2615</v>
      </c>
      <c r="C1380" s="30">
        <v>10</v>
      </c>
      <c r="D1380" s="32" t="s">
        <v>3554</v>
      </c>
      <c r="E1380" s="32" t="s">
        <v>3555</v>
      </c>
      <c r="F1380" s="32" t="s">
        <v>3556</v>
      </c>
      <c r="G1380" s="33" t="s">
        <v>12</v>
      </c>
      <c r="H1380" s="34" t="s">
        <v>13</v>
      </c>
      <c r="I1380" s="35">
        <v>0.91690000000000005</v>
      </c>
      <c r="J1380" s="36">
        <v>986856.85000000009</v>
      </c>
      <c r="K1380" s="19">
        <f t="shared" si="46"/>
        <v>1185136.47</v>
      </c>
      <c r="L1380" s="37">
        <v>99139.81</v>
      </c>
      <c r="M1380" s="38"/>
    </row>
    <row r="1381" spans="1:13" s="39" customFormat="1" ht="12.95" customHeight="1" x14ac:dyDescent="0.25">
      <c r="A1381" s="226"/>
      <c r="B1381" s="29">
        <v>2611</v>
      </c>
      <c r="C1381" s="30">
        <v>11</v>
      </c>
      <c r="D1381" s="42" t="s">
        <v>3557</v>
      </c>
      <c r="E1381" s="42" t="s">
        <v>3558</v>
      </c>
      <c r="F1381" s="42" t="s">
        <v>674</v>
      </c>
      <c r="G1381" s="27" t="s">
        <v>12</v>
      </c>
      <c r="H1381" s="34" t="s">
        <v>13</v>
      </c>
      <c r="I1381" s="35">
        <v>0.91910000000000003</v>
      </c>
      <c r="J1381" s="36">
        <v>984045.64999999991</v>
      </c>
      <c r="K1381" s="19">
        <f t="shared" si="46"/>
        <v>1182801.03</v>
      </c>
      <c r="L1381" s="37">
        <v>99377.69</v>
      </c>
      <c r="M1381" s="38"/>
    </row>
    <row r="1382" spans="1:13" s="39" customFormat="1" ht="12.95" customHeight="1" x14ac:dyDescent="0.25">
      <c r="A1382" s="226"/>
      <c r="B1382" s="29">
        <v>2627</v>
      </c>
      <c r="C1382" s="30">
        <v>12</v>
      </c>
      <c r="D1382" s="32" t="s">
        <v>3559</v>
      </c>
      <c r="E1382" s="32" t="s">
        <v>3560</v>
      </c>
      <c r="F1382" s="32" t="s">
        <v>1689</v>
      </c>
      <c r="G1382" s="50" t="s">
        <v>12</v>
      </c>
      <c r="H1382" s="34" t="s">
        <v>13</v>
      </c>
      <c r="I1382" s="35">
        <v>0.91420000000000001</v>
      </c>
      <c r="J1382" s="36">
        <v>983937.55</v>
      </c>
      <c r="K1382" s="19">
        <f t="shared" si="46"/>
        <v>1181633.31</v>
      </c>
      <c r="L1382" s="37">
        <v>98847.88</v>
      </c>
      <c r="M1382" s="59"/>
    </row>
    <row r="1383" spans="1:13" s="39" customFormat="1" ht="12.95" customHeight="1" x14ac:dyDescent="0.25">
      <c r="A1383" s="226"/>
      <c r="B1383" s="29">
        <v>2635</v>
      </c>
      <c r="C1383" s="30">
        <v>13</v>
      </c>
      <c r="D1383" s="42" t="s">
        <v>3561</v>
      </c>
      <c r="E1383" s="42" t="s">
        <v>3562</v>
      </c>
      <c r="F1383" s="42" t="s">
        <v>3563</v>
      </c>
      <c r="G1383" s="50" t="s">
        <v>12</v>
      </c>
      <c r="H1383" s="34" t="s">
        <v>13</v>
      </c>
      <c r="I1383" s="35">
        <v>0.9224</v>
      </c>
      <c r="J1383" s="36">
        <v>987613.75</v>
      </c>
      <c r="K1383" s="19">
        <f t="shared" si="46"/>
        <v>1187082.75</v>
      </c>
      <c r="L1383" s="37">
        <v>99734.5</v>
      </c>
      <c r="M1383" s="38"/>
    </row>
    <row r="1384" spans="1:13" s="39" customFormat="1" ht="12.95" customHeight="1" x14ac:dyDescent="0.25">
      <c r="A1384" s="226"/>
      <c r="B1384" s="29">
        <v>2607</v>
      </c>
      <c r="C1384" s="30">
        <v>14</v>
      </c>
      <c r="D1384" s="42" t="s">
        <v>3564</v>
      </c>
      <c r="E1384" s="42" t="s">
        <v>3565</v>
      </c>
      <c r="F1384" s="42" t="s">
        <v>3566</v>
      </c>
      <c r="G1384" s="27" t="s">
        <v>12</v>
      </c>
      <c r="H1384" s="34" t="s">
        <v>13</v>
      </c>
      <c r="I1384" s="35">
        <v>0.91569999999999996</v>
      </c>
      <c r="J1384" s="36">
        <v>985559.35000000009</v>
      </c>
      <c r="K1384" s="19">
        <f t="shared" si="46"/>
        <v>1183579.47</v>
      </c>
      <c r="L1384" s="37">
        <v>99010.06</v>
      </c>
      <c r="M1384" s="38"/>
    </row>
    <row r="1385" spans="1:13" s="39" customFormat="1" ht="12.95" customHeight="1" x14ac:dyDescent="0.25">
      <c r="A1385" s="226"/>
      <c r="B1385" s="29">
        <v>2633</v>
      </c>
      <c r="C1385" s="30">
        <v>15</v>
      </c>
      <c r="D1385" s="42" t="s">
        <v>3567</v>
      </c>
      <c r="E1385" s="42" t="s">
        <v>3568</v>
      </c>
      <c r="F1385" s="42" t="s">
        <v>3569</v>
      </c>
      <c r="G1385" s="33" t="s">
        <v>12</v>
      </c>
      <c r="H1385" s="34" t="s">
        <v>13</v>
      </c>
      <c r="I1385" s="35">
        <v>0.92369999999999997</v>
      </c>
      <c r="J1385" s="36">
        <v>989019.35000000009</v>
      </c>
      <c r="K1385" s="19">
        <f t="shared" si="46"/>
        <v>1188769.47</v>
      </c>
      <c r="L1385" s="37">
        <v>99875.06</v>
      </c>
      <c r="M1385" s="38"/>
    </row>
    <row r="1386" spans="1:13" s="39" customFormat="1" ht="12.95" customHeight="1" x14ac:dyDescent="0.25">
      <c r="A1386" s="226"/>
      <c r="B1386" s="43">
        <v>2626</v>
      </c>
      <c r="C1386" s="30">
        <v>16</v>
      </c>
      <c r="D1386" s="42" t="s">
        <v>3570</v>
      </c>
      <c r="E1386" s="42" t="s">
        <v>3571</v>
      </c>
      <c r="F1386" s="42" t="s">
        <v>3572</v>
      </c>
      <c r="G1386" s="33" t="s">
        <v>12</v>
      </c>
      <c r="H1386" s="34" t="s">
        <v>13</v>
      </c>
      <c r="I1386" s="35">
        <v>0.93020000000000003</v>
      </c>
      <c r="J1386" s="36">
        <v>1001237.55</v>
      </c>
      <c r="K1386" s="19">
        <f t="shared" si="46"/>
        <v>1202393.31</v>
      </c>
      <c r="L1386" s="37">
        <v>100577.88</v>
      </c>
      <c r="M1386" s="38"/>
    </row>
    <row r="1387" spans="1:13" s="39" customFormat="1" ht="12.95" customHeight="1" x14ac:dyDescent="0.25">
      <c r="A1387" s="226"/>
      <c r="B1387" s="43">
        <v>2609</v>
      </c>
      <c r="C1387" s="30">
        <v>17</v>
      </c>
      <c r="D1387" s="53" t="s">
        <v>664</v>
      </c>
      <c r="E1387" s="53" t="s">
        <v>3573</v>
      </c>
      <c r="F1387" s="53" t="s">
        <v>3574</v>
      </c>
      <c r="G1387" s="33" t="s">
        <v>12</v>
      </c>
      <c r="H1387" s="34" t="s">
        <v>13</v>
      </c>
      <c r="I1387" s="35">
        <v>0.91390000000000005</v>
      </c>
      <c r="J1387" s="36">
        <v>983613.14999999991</v>
      </c>
      <c r="K1387" s="19">
        <f t="shared" si="46"/>
        <v>1181244.03</v>
      </c>
      <c r="L1387" s="37">
        <v>98815.44</v>
      </c>
      <c r="M1387" s="38"/>
    </row>
    <row r="1388" spans="1:13" s="39" customFormat="1" ht="12.95" customHeight="1" x14ac:dyDescent="0.25">
      <c r="A1388" s="226"/>
      <c r="B1388" s="43">
        <v>2614</v>
      </c>
      <c r="C1388" s="30">
        <v>18</v>
      </c>
      <c r="D1388" s="53" t="s">
        <v>3575</v>
      </c>
      <c r="E1388" s="53" t="s">
        <v>3576</v>
      </c>
      <c r="F1388" s="53" t="s">
        <v>1740</v>
      </c>
      <c r="G1388" s="33" t="s">
        <v>12</v>
      </c>
      <c r="H1388" s="34" t="s">
        <v>13</v>
      </c>
      <c r="I1388" s="35">
        <v>0.91300000000000003</v>
      </c>
      <c r="J1388" s="36">
        <v>982640.05</v>
      </c>
      <c r="K1388" s="19">
        <f t="shared" si="46"/>
        <v>1180076.31</v>
      </c>
      <c r="L1388" s="37">
        <v>98718.13</v>
      </c>
      <c r="M1388" s="38"/>
    </row>
    <row r="1389" spans="1:13" s="39" customFormat="1" ht="12.95" customHeight="1" x14ac:dyDescent="0.25">
      <c r="A1389" s="226"/>
      <c r="B1389" s="43">
        <v>2603</v>
      </c>
      <c r="C1389" s="30">
        <v>19</v>
      </c>
      <c r="D1389" s="53" t="s">
        <v>3577</v>
      </c>
      <c r="E1389" s="53" t="s">
        <v>3578</v>
      </c>
      <c r="F1389" s="53" t="s">
        <v>3579</v>
      </c>
      <c r="G1389" s="33" t="s">
        <v>12</v>
      </c>
      <c r="H1389" s="34" t="s">
        <v>13</v>
      </c>
      <c r="I1389" s="35">
        <v>0.91290000000000004</v>
      </c>
      <c r="J1389" s="36">
        <v>987073.10000000009</v>
      </c>
      <c r="K1389" s="19">
        <f t="shared" si="46"/>
        <v>1184487.72</v>
      </c>
      <c r="L1389" s="37">
        <v>98707.31</v>
      </c>
      <c r="M1389" s="38"/>
    </row>
    <row r="1390" spans="1:13" s="39" customFormat="1" ht="12.95" customHeight="1" x14ac:dyDescent="0.25">
      <c r="A1390" s="226"/>
      <c r="B1390" s="43">
        <v>2604</v>
      </c>
      <c r="C1390" s="30">
        <v>20</v>
      </c>
      <c r="D1390" s="53" t="s">
        <v>3580</v>
      </c>
      <c r="E1390" s="53" t="s">
        <v>3581</v>
      </c>
      <c r="F1390" s="53" t="s">
        <v>3582</v>
      </c>
      <c r="G1390" s="33" t="s">
        <v>12</v>
      </c>
      <c r="H1390" s="34" t="s">
        <v>13</v>
      </c>
      <c r="I1390" s="35">
        <v>0.92310000000000003</v>
      </c>
      <c r="J1390" s="36">
        <v>993560.64999999991</v>
      </c>
      <c r="K1390" s="19">
        <f t="shared" si="46"/>
        <v>1193181.03</v>
      </c>
      <c r="L1390" s="37">
        <v>99810.19</v>
      </c>
      <c r="M1390" s="38"/>
    </row>
    <row r="1391" spans="1:13" s="39" customFormat="1" ht="12.95" customHeight="1" x14ac:dyDescent="0.25">
      <c r="A1391" s="226"/>
      <c r="B1391" s="43">
        <v>2610</v>
      </c>
      <c r="C1391" s="30">
        <v>21</v>
      </c>
      <c r="D1391" s="53" t="s">
        <v>1445</v>
      </c>
      <c r="E1391" s="53" t="s">
        <v>3583</v>
      </c>
      <c r="F1391" s="53" t="s">
        <v>3584</v>
      </c>
      <c r="G1391" s="33" t="s">
        <v>12</v>
      </c>
      <c r="H1391" s="34" t="s">
        <v>13</v>
      </c>
      <c r="I1391" s="35">
        <v>0.91739999999999999</v>
      </c>
      <c r="J1391" s="36">
        <v>991938.8</v>
      </c>
      <c r="K1391" s="19">
        <f t="shared" si="46"/>
        <v>1190326.56</v>
      </c>
      <c r="L1391" s="37">
        <v>99193.88</v>
      </c>
      <c r="M1391" s="38"/>
    </row>
    <row r="1392" spans="1:13" s="39" customFormat="1" ht="12.95" customHeight="1" x14ac:dyDescent="0.25">
      <c r="A1392" s="226"/>
      <c r="B1392" s="43">
        <v>2625</v>
      </c>
      <c r="C1392" s="30">
        <v>22</v>
      </c>
      <c r="D1392" s="53" t="s">
        <v>3585</v>
      </c>
      <c r="E1392" s="53" t="s">
        <v>3586</v>
      </c>
      <c r="F1392" s="53" t="s">
        <v>1730</v>
      </c>
      <c r="G1392" s="33" t="s">
        <v>12</v>
      </c>
      <c r="H1392" s="34" t="s">
        <v>13</v>
      </c>
      <c r="I1392" s="35">
        <v>0.90569999999999995</v>
      </c>
      <c r="J1392" s="36">
        <v>979288.10000000009</v>
      </c>
      <c r="K1392" s="19">
        <f t="shared" si="46"/>
        <v>1175145.72</v>
      </c>
      <c r="L1392" s="37">
        <v>97928.81</v>
      </c>
      <c r="M1392" s="38"/>
    </row>
    <row r="1393" spans="1:13" s="39" customFormat="1" ht="12.95" customHeight="1" x14ac:dyDescent="0.25">
      <c r="A1393" s="226"/>
      <c r="B1393" s="43">
        <v>2613</v>
      </c>
      <c r="C1393" s="30">
        <v>23</v>
      </c>
      <c r="D1393" s="53" t="s">
        <v>3587</v>
      </c>
      <c r="E1393" s="53" t="s">
        <v>3588</v>
      </c>
      <c r="F1393" s="53" t="s">
        <v>3589</v>
      </c>
      <c r="G1393" s="33" t="s">
        <v>12</v>
      </c>
      <c r="H1393" s="34" t="s">
        <v>13</v>
      </c>
      <c r="I1393" s="35">
        <v>0.98419999999999996</v>
      </c>
      <c r="J1393" s="36">
        <v>1064166.3</v>
      </c>
      <c r="K1393" s="19">
        <f t="shared" si="46"/>
        <v>1276999.56</v>
      </c>
      <c r="L1393" s="37">
        <v>106416.63</v>
      </c>
      <c r="M1393" s="38"/>
    </row>
    <row r="1394" spans="1:13" s="39" customFormat="1" ht="12.95" customHeight="1" x14ac:dyDescent="0.25">
      <c r="A1394" s="226"/>
      <c r="B1394" s="43">
        <v>2629</v>
      </c>
      <c r="C1394" s="30">
        <v>24</v>
      </c>
      <c r="D1394" s="53" t="s">
        <v>3590</v>
      </c>
      <c r="E1394" s="53" t="s">
        <v>3591</v>
      </c>
      <c r="F1394" s="53" t="s">
        <v>3592</v>
      </c>
      <c r="G1394" s="33" t="s">
        <v>12</v>
      </c>
      <c r="H1394" s="34" t="s">
        <v>13</v>
      </c>
      <c r="I1394" s="35">
        <v>0.98670000000000002</v>
      </c>
      <c r="J1394" s="36">
        <v>1066869.3999999997</v>
      </c>
      <c r="K1394" s="19">
        <f t="shared" si="46"/>
        <v>1280243.28</v>
      </c>
      <c r="L1394" s="37">
        <v>106686.94</v>
      </c>
      <c r="M1394" s="38"/>
    </row>
    <row r="1395" spans="1:13" s="39" customFormat="1" ht="12.95" customHeight="1" x14ac:dyDescent="0.25">
      <c r="A1395" s="226"/>
      <c r="B1395" s="29">
        <v>2636</v>
      </c>
      <c r="C1395" s="30">
        <v>25</v>
      </c>
      <c r="D1395" s="42" t="s">
        <v>1675</v>
      </c>
      <c r="E1395" s="42" t="s">
        <v>1676</v>
      </c>
      <c r="F1395" s="42" t="s">
        <v>3584</v>
      </c>
      <c r="G1395" s="33" t="s">
        <v>12</v>
      </c>
      <c r="H1395" s="34" t="s">
        <v>13</v>
      </c>
      <c r="I1395" s="35">
        <v>0.98370000000000002</v>
      </c>
      <c r="J1395" s="36">
        <v>1063625.6000000003</v>
      </c>
      <c r="K1395" s="19">
        <f t="shared" si="46"/>
        <v>1276350.72</v>
      </c>
      <c r="L1395" s="37">
        <v>106362.56</v>
      </c>
      <c r="M1395" s="38"/>
    </row>
    <row r="1396" spans="1:13" s="39" customFormat="1" ht="12.95" customHeight="1" x14ac:dyDescent="0.25">
      <c r="A1396" s="226"/>
      <c r="B1396" s="29">
        <v>2605</v>
      </c>
      <c r="C1396" s="30">
        <v>26</v>
      </c>
      <c r="D1396" s="32" t="s">
        <v>3593</v>
      </c>
      <c r="E1396" s="32" t="s">
        <v>3594</v>
      </c>
      <c r="F1396" s="32" t="s">
        <v>3595</v>
      </c>
      <c r="G1396" s="33" t="s">
        <v>12</v>
      </c>
      <c r="H1396" s="34" t="s">
        <v>13</v>
      </c>
      <c r="I1396" s="35">
        <v>0.93359999999999999</v>
      </c>
      <c r="J1396" s="36">
        <v>1002751.25</v>
      </c>
      <c r="K1396" s="19">
        <f t="shared" si="46"/>
        <v>1204642.25</v>
      </c>
      <c r="L1396" s="37">
        <v>100945.5</v>
      </c>
      <c r="M1396" s="38"/>
    </row>
    <row r="1397" spans="1:13" s="39" customFormat="1" ht="12.95" customHeight="1" x14ac:dyDescent="0.25">
      <c r="A1397" s="226"/>
      <c r="B1397" s="29">
        <v>2618</v>
      </c>
      <c r="C1397" s="30">
        <v>27</v>
      </c>
      <c r="D1397" s="32" t="s">
        <v>3596</v>
      </c>
      <c r="E1397" s="32" t="s">
        <v>3597</v>
      </c>
      <c r="F1397" s="32" t="s">
        <v>2507</v>
      </c>
      <c r="G1397" s="33" t="s">
        <v>12</v>
      </c>
      <c r="H1397" s="34" t="s">
        <v>13</v>
      </c>
      <c r="I1397" s="35">
        <v>0.98370000000000002</v>
      </c>
      <c r="J1397" s="36">
        <v>1063625.6000000003</v>
      </c>
      <c r="K1397" s="19">
        <f t="shared" si="46"/>
        <v>1276350.72</v>
      </c>
      <c r="L1397" s="37">
        <v>106362.56</v>
      </c>
      <c r="M1397" s="38"/>
    </row>
    <row r="1398" spans="1:13" s="39" customFormat="1" ht="12.95" customHeight="1" x14ac:dyDescent="0.25">
      <c r="A1398" s="226"/>
      <c r="B1398" s="29">
        <v>2623</v>
      </c>
      <c r="C1398" s="30">
        <v>28</v>
      </c>
      <c r="D1398" s="32" t="s">
        <v>3598</v>
      </c>
      <c r="E1398" s="32" t="s">
        <v>3599</v>
      </c>
      <c r="F1398" s="32" t="s">
        <v>2056</v>
      </c>
      <c r="G1398" s="33" t="s">
        <v>12</v>
      </c>
      <c r="H1398" s="34" t="s">
        <v>13</v>
      </c>
      <c r="I1398" s="35">
        <v>0.92090000000000005</v>
      </c>
      <c r="J1398" s="36">
        <v>991181.85000000009</v>
      </c>
      <c r="K1398" s="19">
        <f t="shared" si="46"/>
        <v>1190326.47</v>
      </c>
      <c r="L1398" s="37">
        <v>99572.31</v>
      </c>
      <c r="M1398" s="38"/>
    </row>
    <row r="1399" spans="1:13" s="39" customFormat="1" ht="12.95" customHeight="1" x14ac:dyDescent="0.25">
      <c r="A1399" s="226"/>
      <c r="B1399" s="29">
        <v>2612</v>
      </c>
      <c r="C1399" s="30">
        <v>29</v>
      </c>
      <c r="D1399" s="32" t="s">
        <v>3600</v>
      </c>
      <c r="E1399" s="32" t="s">
        <v>3601</v>
      </c>
      <c r="F1399" s="32" t="s">
        <v>2017</v>
      </c>
      <c r="G1399" s="33" t="s">
        <v>12</v>
      </c>
      <c r="H1399" s="34" t="s">
        <v>13</v>
      </c>
      <c r="I1399" s="35">
        <v>0.92490000000000006</v>
      </c>
      <c r="J1399" s="36">
        <v>995506.85000000009</v>
      </c>
      <c r="K1399" s="19">
        <f t="shared" si="46"/>
        <v>1195516.47</v>
      </c>
      <c r="L1399" s="37">
        <v>100004.81</v>
      </c>
      <c r="M1399" s="38"/>
    </row>
    <row r="1400" spans="1:13" s="39" customFormat="1" ht="12.95" customHeight="1" x14ac:dyDescent="0.25">
      <c r="A1400" s="226"/>
      <c r="B1400" s="29">
        <v>2628</v>
      </c>
      <c r="C1400" s="30">
        <v>30</v>
      </c>
      <c r="D1400" s="32" t="s">
        <v>3602</v>
      </c>
      <c r="E1400" s="32" t="s">
        <v>3603</v>
      </c>
      <c r="F1400" s="32" t="s">
        <v>3604</v>
      </c>
      <c r="G1400" s="33" t="s">
        <v>12</v>
      </c>
      <c r="H1400" s="34" t="s">
        <v>13</v>
      </c>
      <c r="I1400" s="35">
        <v>0.91690000000000005</v>
      </c>
      <c r="J1400" s="36">
        <v>986856.85000000009</v>
      </c>
      <c r="K1400" s="19">
        <f t="shared" si="46"/>
        <v>1185136.47</v>
      </c>
      <c r="L1400" s="37">
        <v>99139.81</v>
      </c>
      <c r="M1400" s="38"/>
    </row>
    <row r="1401" spans="1:13" s="39" customFormat="1" ht="12.95" customHeight="1" x14ac:dyDescent="0.25">
      <c r="A1401" s="226"/>
      <c r="B1401" s="29">
        <v>2630</v>
      </c>
      <c r="C1401" s="30">
        <v>31</v>
      </c>
      <c r="D1401" s="32" t="s">
        <v>3605</v>
      </c>
      <c r="E1401" s="32" t="s">
        <v>3606</v>
      </c>
      <c r="F1401" s="32" t="s">
        <v>3607</v>
      </c>
      <c r="G1401" s="33" t="s">
        <v>12</v>
      </c>
      <c r="H1401" s="34" t="s">
        <v>13</v>
      </c>
      <c r="I1401" s="35">
        <v>0.91739999999999999</v>
      </c>
      <c r="J1401" s="36">
        <v>987397.55</v>
      </c>
      <c r="K1401" s="19">
        <f t="shared" si="46"/>
        <v>1185785.31</v>
      </c>
      <c r="L1401" s="37">
        <v>99193.88</v>
      </c>
      <c r="M1401" s="38"/>
    </row>
    <row r="1402" spans="1:13" s="39" customFormat="1" ht="12.95" customHeight="1" x14ac:dyDescent="0.25">
      <c r="A1402" s="226"/>
      <c r="B1402" s="29">
        <v>2601</v>
      </c>
      <c r="C1402" s="30">
        <v>32</v>
      </c>
      <c r="D1402" s="32" t="s">
        <v>328</v>
      </c>
      <c r="E1402" s="32" t="s">
        <v>3608</v>
      </c>
      <c r="F1402" s="32" t="s">
        <v>3609</v>
      </c>
      <c r="G1402" s="33" t="s">
        <v>12</v>
      </c>
      <c r="H1402" s="34" t="s">
        <v>13</v>
      </c>
      <c r="I1402" s="35">
        <v>0.93589999999999995</v>
      </c>
      <c r="J1402" s="36">
        <v>1007400.6499999999</v>
      </c>
      <c r="K1402" s="19">
        <f t="shared" si="46"/>
        <v>1209789.03</v>
      </c>
      <c r="L1402" s="37">
        <v>101194.19</v>
      </c>
      <c r="M1402" s="38"/>
    </row>
    <row r="1403" spans="1:13" s="39" customFormat="1" ht="12.95" customHeight="1" x14ac:dyDescent="0.25">
      <c r="A1403" s="226"/>
      <c r="B1403" s="29">
        <v>2631</v>
      </c>
      <c r="C1403" s="30">
        <v>33</v>
      </c>
      <c r="D1403" s="59" t="s">
        <v>3610</v>
      </c>
      <c r="E1403" s="59" t="s">
        <v>3611</v>
      </c>
      <c r="F1403" s="59" t="s">
        <v>3252</v>
      </c>
      <c r="G1403" s="33" t="s">
        <v>12</v>
      </c>
      <c r="H1403" s="34" t="s">
        <v>13</v>
      </c>
      <c r="I1403" s="35">
        <v>0.98260000000000003</v>
      </c>
      <c r="J1403" s="36">
        <v>1062436.3</v>
      </c>
      <c r="K1403" s="19">
        <f t="shared" si="46"/>
        <v>1274923.56</v>
      </c>
      <c r="L1403" s="37">
        <v>106243.63</v>
      </c>
      <c r="M1403" s="38"/>
    </row>
    <row r="1404" spans="1:13" s="39" customFormat="1" ht="12.95" customHeight="1" x14ac:dyDescent="0.25">
      <c r="A1404" s="226"/>
      <c r="B1404" s="29"/>
      <c r="C1404" s="30"/>
      <c r="D1404" s="31" t="s">
        <v>5732</v>
      </c>
      <c r="E1404" s="32"/>
      <c r="F1404" s="32"/>
      <c r="G1404" s="33"/>
      <c r="H1404" s="34"/>
      <c r="I1404" s="35"/>
      <c r="J1404" s="36"/>
      <c r="K1404" s="19"/>
      <c r="L1404" s="37"/>
      <c r="M1404" s="38"/>
    </row>
    <row r="1405" spans="1:13" s="39" customFormat="1" ht="12.95" customHeight="1" x14ac:dyDescent="0.25">
      <c r="A1405" s="227"/>
      <c r="B1405" s="29">
        <v>2632</v>
      </c>
      <c r="C1405" s="30">
        <v>1</v>
      </c>
      <c r="D1405" s="32" t="s">
        <v>3612</v>
      </c>
      <c r="E1405" s="32" t="s">
        <v>3613</v>
      </c>
      <c r="F1405" s="32" t="s">
        <v>3614</v>
      </c>
      <c r="G1405" s="33" t="s">
        <v>5731</v>
      </c>
      <c r="H1405" s="34" t="s">
        <v>13</v>
      </c>
      <c r="I1405" s="35">
        <v>0.98370000000000002</v>
      </c>
      <c r="J1405" s="36">
        <v>1685078.1000000003</v>
      </c>
      <c r="K1405" s="19">
        <f>ROUND(J1405+L1405*2,2)</f>
        <v>2022093.72</v>
      </c>
      <c r="L1405" s="37">
        <v>168507.81</v>
      </c>
      <c r="M1405" s="38"/>
    </row>
    <row r="1406" spans="1:13" s="39" customFormat="1" ht="12.95" customHeight="1" x14ac:dyDescent="0.25">
      <c r="A1406" s="225" t="s">
        <v>3615</v>
      </c>
      <c r="B1406" s="29"/>
      <c r="C1406" s="30"/>
      <c r="D1406" s="31" t="s">
        <v>126</v>
      </c>
      <c r="E1406" s="32"/>
      <c r="F1406" s="32"/>
      <c r="G1406" s="33"/>
      <c r="H1406" s="34"/>
      <c r="I1406" s="35"/>
      <c r="J1406" s="36"/>
      <c r="K1406" s="19"/>
      <c r="L1406" s="37"/>
      <c r="M1406" s="38"/>
    </row>
    <row r="1407" spans="1:13" s="39" customFormat="1" ht="12.95" customHeight="1" x14ac:dyDescent="0.25">
      <c r="A1407" s="226"/>
      <c r="B1407" s="29">
        <v>3130</v>
      </c>
      <c r="C1407" s="30">
        <v>1</v>
      </c>
      <c r="D1407" s="42" t="s">
        <v>3616</v>
      </c>
      <c r="E1407" s="42" t="s">
        <v>3617</v>
      </c>
      <c r="F1407" s="42" t="s">
        <v>3618</v>
      </c>
      <c r="G1407" s="33" t="s">
        <v>130</v>
      </c>
      <c r="H1407" s="34" t="s">
        <v>13</v>
      </c>
      <c r="I1407" s="35">
        <v>0.93899999999999995</v>
      </c>
      <c r="J1407" s="36">
        <v>507685.99999999988</v>
      </c>
      <c r="K1407" s="19">
        <f>ROUND(J1407+L1407*2,2)</f>
        <v>609223.19999999995</v>
      </c>
      <c r="L1407" s="37">
        <v>50768.6</v>
      </c>
      <c r="M1407" s="38"/>
    </row>
    <row r="1408" spans="1:13" s="39" customFormat="1" ht="12.95" customHeight="1" x14ac:dyDescent="0.25">
      <c r="A1408" s="226"/>
      <c r="B1408" s="29"/>
      <c r="C1408" s="30"/>
      <c r="D1408" s="31" t="s">
        <v>11</v>
      </c>
      <c r="E1408" s="32"/>
      <c r="F1408" s="32"/>
      <c r="G1408" s="33"/>
      <c r="H1408" s="34"/>
      <c r="I1408" s="35"/>
      <c r="J1408" s="36"/>
      <c r="K1408" s="19"/>
      <c r="L1408" s="37"/>
      <c r="M1408" s="38"/>
    </row>
    <row r="1409" spans="1:13" s="39" customFormat="1" ht="12.95" customHeight="1" x14ac:dyDescent="0.25">
      <c r="A1409" s="226"/>
      <c r="B1409" s="29">
        <v>3108</v>
      </c>
      <c r="C1409" s="30">
        <v>1</v>
      </c>
      <c r="D1409" s="32" t="s">
        <v>3293</v>
      </c>
      <c r="E1409" s="32" t="s">
        <v>3294</v>
      </c>
      <c r="F1409" s="32" t="s">
        <v>3619</v>
      </c>
      <c r="G1409" s="33" t="s">
        <v>12</v>
      </c>
      <c r="H1409" s="34" t="s">
        <v>13</v>
      </c>
      <c r="I1409" s="35">
        <v>0.91810000000000003</v>
      </c>
      <c r="J1409" s="36">
        <v>986640.60000000009</v>
      </c>
      <c r="K1409" s="19">
        <f t="shared" ref="K1409:K1441" si="47">ROUND(J1409+L1409*2,2)</f>
        <v>1185179.72</v>
      </c>
      <c r="L1409" s="37">
        <v>99269.56</v>
      </c>
      <c r="M1409" s="38"/>
    </row>
    <row r="1410" spans="1:13" s="39" customFormat="1" ht="12.95" customHeight="1" x14ac:dyDescent="0.25">
      <c r="A1410" s="226"/>
      <c r="B1410" s="29">
        <v>3100</v>
      </c>
      <c r="C1410" s="30">
        <v>2</v>
      </c>
      <c r="D1410" s="32" t="s">
        <v>3623</v>
      </c>
      <c r="E1410" s="32" t="s">
        <v>3624</v>
      </c>
      <c r="F1410" s="32" t="s">
        <v>3356</v>
      </c>
      <c r="G1410" s="33" t="s">
        <v>12</v>
      </c>
      <c r="H1410" s="34" t="s">
        <v>13</v>
      </c>
      <c r="I1410" s="35">
        <v>0.92120000000000002</v>
      </c>
      <c r="J1410" s="36">
        <v>841894.29</v>
      </c>
      <c r="K1410" s="19">
        <f t="shared" si="47"/>
        <v>1041103.79</v>
      </c>
      <c r="L1410" s="37">
        <v>99604.75</v>
      </c>
      <c r="M1410" s="38"/>
    </row>
    <row r="1411" spans="1:13" s="39" customFormat="1" ht="12.95" customHeight="1" x14ac:dyDescent="0.25">
      <c r="A1411" s="226"/>
      <c r="B1411" s="29">
        <v>3132</v>
      </c>
      <c r="C1411" s="30">
        <v>3</v>
      </c>
      <c r="D1411" s="32" t="s">
        <v>3628</v>
      </c>
      <c r="E1411" s="32" t="s">
        <v>3629</v>
      </c>
      <c r="F1411" s="32" t="s">
        <v>3630</v>
      </c>
      <c r="G1411" s="33" t="s">
        <v>12</v>
      </c>
      <c r="H1411" s="34" t="s">
        <v>13</v>
      </c>
      <c r="I1411" s="35">
        <v>0.92030000000000001</v>
      </c>
      <c r="J1411" s="36">
        <v>845370.58999999985</v>
      </c>
      <c r="K1411" s="19">
        <f t="shared" si="47"/>
        <v>1044385.47</v>
      </c>
      <c r="L1411" s="37">
        <v>99507.44</v>
      </c>
      <c r="M1411" s="38"/>
    </row>
    <row r="1412" spans="1:13" s="39" customFormat="1" ht="12.95" customHeight="1" x14ac:dyDescent="0.25">
      <c r="A1412" s="226"/>
      <c r="B1412" s="29">
        <v>3122</v>
      </c>
      <c r="C1412" s="30">
        <v>2</v>
      </c>
      <c r="D1412" s="42" t="s">
        <v>3620</v>
      </c>
      <c r="E1412" s="42" t="s">
        <v>3621</v>
      </c>
      <c r="F1412" s="42" t="s">
        <v>3622</v>
      </c>
      <c r="G1412" s="33" t="s">
        <v>12</v>
      </c>
      <c r="H1412" s="34" t="s">
        <v>13</v>
      </c>
      <c r="I1412" s="35">
        <v>0.87670000000000003</v>
      </c>
      <c r="J1412" s="36">
        <v>945769.39999999991</v>
      </c>
      <c r="K1412" s="19">
        <f t="shared" si="47"/>
        <v>1135355.78</v>
      </c>
      <c r="L1412" s="37">
        <v>94793.19</v>
      </c>
      <c r="M1412" s="38"/>
    </row>
    <row r="1413" spans="1:13" s="39" customFormat="1" ht="12.95" customHeight="1" x14ac:dyDescent="0.25">
      <c r="A1413" s="226"/>
      <c r="B1413" s="29">
        <v>3129</v>
      </c>
      <c r="C1413" s="30">
        <v>3</v>
      </c>
      <c r="D1413" s="32" t="s">
        <v>3625</v>
      </c>
      <c r="E1413" s="32" t="s">
        <v>3626</v>
      </c>
      <c r="F1413" s="32" t="s">
        <v>3627</v>
      </c>
      <c r="G1413" s="33" t="s">
        <v>12</v>
      </c>
      <c r="H1413" s="34" t="s">
        <v>13</v>
      </c>
      <c r="I1413" s="35">
        <v>0.92269999999999996</v>
      </c>
      <c r="J1413" s="36">
        <v>955154.64999999991</v>
      </c>
      <c r="K1413" s="19">
        <f t="shared" si="47"/>
        <v>1154688.53</v>
      </c>
      <c r="L1413" s="37">
        <v>99766.94</v>
      </c>
      <c r="M1413" s="38"/>
    </row>
    <row r="1414" spans="1:13" s="39" customFormat="1" ht="12.95" customHeight="1" x14ac:dyDescent="0.25">
      <c r="A1414" s="226"/>
      <c r="B1414" s="29">
        <v>3126</v>
      </c>
      <c r="C1414" s="30">
        <v>4</v>
      </c>
      <c r="D1414" s="32" t="s">
        <v>3631</v>
      </c>
      <c r="E1414" s="32" t="s">
        <v>3632</v>
      </c>
      <c r="F1414" s="32" t="s">
        <v>3633</v>
      </c>
      <c r="G1414" s="33" t="s">
        <v>12</v>
      </c>
      <c r="H1414" s="34" t="s">
        <v>13</v>
      </c>
      <c r="I1414" s="35">
        <v>0.92520000000000002</v>
      </c>
      <c r="J1414" s="36">
        <v>997345</v>
      </c>
      <c r="K1414" s="19">
        <f t="shared" si="47"/>
        <v>1197419.5</v>
      </c>
      <c r="L1414" s="37">
        <v>100037.25</v>
      </c>
      <c r="M1414" s="38"/>
    </row>
    <row r="1415" spans="1:13" s="39" customFormat="1" ht="12.95" customHeight="1" x14ac:dyDescent="0.25">
      <c r="A1415" s="226"/>
      <c r="B1415" s="29">
        <v>3120</v>
      </c>
      <c r="C1415" s="30">
        <v>5</v>
      </c>
      <c r="D1415" s="32" t="s">
        <v>3634</v>
      </c>
      <c r="E1415" s="32" t="s">
        <v>3635</v>
      </c>
      <c r="F1415" s="32" t="s">
        <v>3636</v>
      </c>
      <c r="G1415" s="33" t="s">
        <v>12</v>
      </c>
      <c r="H1415" s="34" t="s">
        <v>13</v>
      </c>
      <c r="I1415" s="35">
        <v>0.5252</v>
      </c>
      <c r="J1415" s="36">
        <v>740872.5</v>
      </c>
      <c r="K1415" s="19">
        <f t="shared" si="47"/>
        <v>854447</v>
      </c>
      <c r="L1415" s="37">
        <v>56787.25</v>
      </c>
      <c r="M1415" s="38"/>
    </row>
    <row r="1416" spans="1:13" s="39" customFormat="1" ht="12.95" customHeight="1" x14ac:dyDescent="0.25">
      <c r="A1416" s="226"/>
      <c r="B1416" s="29">
        <v>3109</v>
      </c>
      <c r="C1416" s="30">
        <v>6</v>
      </c>
      <c r="D1416" s="32" t="s">
        <v>3637</v>
      </c>
      <c r="E1416" s="32" t="s">
        <v>3638</v>
      </c>
      <c r="F1416" s="32" t="s">
        <v>3639</v>
      </c>
      <c r="G1416" s="33" t="s">
        <v>12</v>
      </c>
      <c r="H1416" s="34" t="s">
        <v>13</v>
      </c>
      <c r="I1416" s="35">
        <v>0.91120000000000001</v>
      </c>
      <c r="J1416" s="36">
        <v>984802.5</v>
      </c>
      <c r="K1416" s="19">
        <f t="shared" si="47"/>
        <v>1181849.5</v>
      </c>
      <c r="L1416" s="37">
        <v>98523.5</v>
      </c>
      <c r="M1416" s="38"/>
    </row>
    <row r="1417" spans="1:13" s="39" customFormat="1" ht="12.95" customHeight="1" x14ac:dyDescent="0.25">
      <c r="A1417" s="226"/>
      <c r="B1417" s="29">
        <v>3112</v>
      </c>
      <c r="C1417" s="30">
        <v>7</v>
      </c>
      <c r="D1417" s="32" t="s">
        <v>3640</v>
      </c>
      <c r="E1417" s="32" t="s">
        <v>3641</v>
      </c>
      <c r="F1417" s="32" t="s">
        <v>3642</v>
      </c>
      <c r="G1417" s="33" t="s">
        <v>12</v>
      </c>
      <c r="H1417" s="34" t="s">
        <v>13</v>
      </c>
      <c r="I1417" s="35">
        <v>0.91720000000000002</v>
      </c>
      <c r="J1417" s="36">
        <v>991290</v>
      </c>
      <c r="K1417" s="19">
        <f t="shared" si="47"/>
        <v>1189634.5</v>
      </c>
      <c r="L1417" s="37">
        <v>99172.25</v>
      </c>
      <c r="M1417" s="38"/>
    </row>
    <row r="1418" spans="1:13" s="39" customFormat="1" ht="12.95" customHeight="1" x14ac:dyDescent="0.25">
      <c r="A1418" s="226"/>
      <c r="B1418" s="29">
        <v>3131</v>
      </c>
      <c r="C1418" s="30">
        <v>8</v>
      </c>
      <c r="D1418" s="32" t="s">
        <v>1518</v>
      </c>
      <c r="E1418" s="32" t="s">
        <v>1519</v>
      </c>
      <c r="F1418" s="32" t="s">
        <v>3643</v>
      </c>
      <c r="G1418" s="33" t="s">
        <v>12</v>
      </c>
      <c r="H1418" s="34" t="s">
        <v>13</v>
      </c>
      <c r="I1418" s="35">
        <v>0.93110000000000004</v>
      </c>
      <c r="J1418" s="36">
        <v>1006535.6499999999</v>
      </c>
      <c r="K1418" s="19">
        <f t="shared" si="47"/>
        <v>1207886.03</v>
      </c>
      <c r="L1418" s="37">
        <v>100675.19</v>
      </c>
      <c r="M1418" s="38"/>
    </row>
    <row r="1419" spans="1:13" s="39" customFormat="1" ht="12.95" customHeight="1" x14ac:dyDescent="0.25">
      <c r="A1419" s="226"/>
      <c r="B1419" s="29">
        <v>3117</v>
      </c>
      <c r="C1419" s="30">
        <v>9</v>
      </c>
      <c r="D1419" s="32" t="s">
        <v>3644</v>
      </c>
      <c r="E1419" s="32" t="s">
        <v>3645</v>
      </c>
      <c r="F1419" s="32" t="s">
        <v>3646</v>
      </c>
      <c r="G1419" s="33" t="s">
        <v>12</v>
      </c>
      <c r="H1419" s="34" t="s">
        <v>13</v>
      </c>
      <c r="I1419" s="35">
        <v>0.91820000000000002</v>
      </c>
      <c r="J1419" s="36">
        <v>991938.8</v>
      </c>
      <c r="K1419" s="19">
        <f t="shared" si="47"/>
        <v>1190499.56</v>
      </c>
      <c r="L1419" s="37">
        <v>99280.38</v>
      </c>
      <c r="M1419" s="38"/>
    </row>
    <row r="1420" spans="1:13" s="39" customFormat="1" ht="12.95" customHeight="1" x14ac:dyDescent="0.25">
      <c r="A1420" s="226"/>
      <c r="B1420" s="29">
        <v>3113</v>
      </c>
      <c r="C1420" s="30">
        <v>10</v>
      </c>
      <c r="D1420" s="42" t="s">
        <v>3647</v>
      </c>
      <c r="E1420" s="42" t="s">
        <v>3648</v>
      </c>
      <c r="F1420" s="42" t="s">
        <v>3618</v>
      </c>
      <c r="G1420" s="27" t="s">
        <v>12</v>
      </c>
      <c r="H1420" s="34" t="s">
        <v>13</v>
      </c>
      <c r="I1420" s="35">
        <v>0.9052</v>
      </c>
      <c r="J1420" s="36">
        <v>978315</v>
      </c>
      <c r="K1420" s="19">
        <f t="shared" si="47"/>
        <v>1174064.5</v>
      </c>
      <c r="L1420" s="37">
        <v>97874.75</v>
      </c>
      <c r="M1420" s="38"/>
    </row>
    <row r="1421" spans="1:13" s="39" customFormat="1" ht="12.95" customHeight="1" x14ac:dyDescent="0.25">
      <c r="A1421" s="226"/>
      <c r="B1421" s="29">
        <v>3104</v>
      </c>
      <c r="C1421" s="30">
        <v>11</v>
      </c>
      <c r="D1421" s="32" t="s">
        <v>3649</v>
      </c>
      <c r="E1421" s="32" t="s">
        <v>3650</v>
      </c>
      <c r="F1421" s="32" t="s">
        <v>3651</v>
      </c>
      <c r="G1421" s="50" t="s">
        <v>12</v>
      </c>
      <c r="H1421" s="34" t="s">
        <v>13</v>
      </c>
      <c r="I1421" s="35">
        <v>0.95179999999999998</v>
      </c>
      <c r="J1421" s="36">
        <v>1028917.55</v>
      </c>
      <c r="K1421" s="19">
        <f t="shared" si="47"/>
        <v>1234744.31</v>
      </c>
      <c r="L1421" s="37">
        <v>102913.38</v>
      </c>
      <c r="M1421" s="38"/>
    </row>
    <row r="1422" spans="1:13" s="39" customFormat="1" ht="12.95" customHeight="1" x14ac:dyDescent="0.25">
      <c r="A1422" s="226"/>
      <c r="B1422" s="29">
        <v>3106</v>
      </c>
      <c r="C1422" s="30">
        <v>12</v>
      </c>
      <c r="D1422" s="42" t="s">
        <v>3652</v>
      </c>
      <c r="E1422" s="42" t="s">
        <v>3653</v>
      </c>
      <c r="F1422" s="42" t="s">
        <v>3654</v>
      </c>
      <c r="G1422" s="27" t="s">
        <v>12</v>
      </c>
      <c r="H1422" s="34" t="s">
        <v>13</v>
      </c>
      <c r="I1422" s="35">
        <v>0.98609999999999998</v>
      </c>
      <c r="J1422" s="36">
        <v>1066220.6000000003</v>
      </c>
      <c r="K1422" s="19">
        <f t="shared" si="47"/>
        <v>1279464.72</v>
      </c>
      <c r="L1422" s="37">
        <v>106622.06</v>
      </c>
      <c r="M1422" s="38"/>
    </row>
    <row r="1423" spans="1:13" s="39" customFormat="1" ht="12.95" customHeight="1" x14ac:dyDescent="0.25">
      <c r="A1423" s="226"/>
      <c r="B1423" s="29">
        <v>3111</v>
      </c>
      <c r="C1423" s="30">
        <v>13</v>
      </c>
      <c r="D1423" s="32" t="s">
        <v>3655</v>
      </c>
      <c r="E1423" s="32" t="s">
        <v>3656</v>
      </c>
      <c r="F1423" s="32" t="s">
        <v>3657</v>
      </c>
      <c r="G1423" s="50" t="s">
        <v>12</v>
      </c>
      <c r="H1423" s="34" t="s">
        <v>13</v>
      </c>
      <c r="I1423" s="35">
        <v>0.90910000000000002</v>
      </c>
      <c r="J1423" s="36">
        <v>982748.14999999991</v>
      </c>
      <c r="K1423" s="19">
        <f t="shared" si="47"/>
        <v>1179341.03</v>
      </c>
      <c r="L1423" s="37">
        <v>98296.44</v>
      </c>
      <c r="M1423" s="38"/>
    </row>
    <row r="1424" spans="1:13" s="39" customFormat="1" ht="12.95" customHeight="1" x14ac:dyDescent="0.25">
      <c r="A1424" s="226"/>
      <c r="B1424" s="29">
        <v>3103</v>
      </c>
      <c r="C1424" s="30">
        <v>14</v>
      </c>
      <c r="D1424" s="42" t="s">
        <v>3658</v>
      </c>
      <c r="E1424" s="42" t="s">
        <v>3659</v>
      </c>
      <c r="F1424" s="42" t="s">
        <v>3660</v>
      </c>
      <c r="G1424" s="27" t="s">
        <v>12</v>
      </c>
      <c r="H1424" s="34" t="s">
        <v>13</v>
      </c>
      <c r="I1424" s="35">
        <v>0.95640000000000003</v>
      </c>
      <c r="J1424" s="36">
        <v>1033891.25</v>
      </c>
      <c r="K1424" s="19">
        <f t="shared" si="47"/>
        <v>1240712.75</v>
      </c>
      <c r="L1424" s="37">
        <v>103410.75</v>
      </c>
      <c r="M1424" s="38"/>
    </row>
    <row r="1425" spans="1:13" s="39" customFormat="1" ht="12.95" customHeight="1" x14ac:dyDescent="0.25">
      <c r="A1425" s="226"/>
      <c r="B1425" s="29">
        <v>3128</v>
      </c>
      <c r="C1425" s="30">
        <v>15</v>
      </c>
      <c r="D1425" s="32" t="s">
        <v>393</v>
      </c>
      <c r="E1425" s="32" t="s">
        <v>3661</v>
      </c>
      <c r="F1425" s="32" t="s">
        <v>3618</v>
      </c>
      <c r="G1425" s="33" t="s">
        <v>12</v>
      </c>
      <c r="H1425" s="34" t="s">
        <v>13</v>
      </c>
      <c r="I1425" s="35">
        <v>0.96840000000000004</v>
      </c>
      <c r="J1425" s="36">
        <v>1046217.5</v>
      </c>
      <c r="K1425" s="19">
        <f t="shared" si="47"/>
        <v>1255634</v>
      </c>
      <c r="L1425" s="37">
        <v>104708.25</v>
      </c>
      <c r="M1425" s="38"/>
    </row>
    <row r="1426" spans="1:13" s="39" customFormat="1" ht="12.95" customHeight="1" x14ac:dyDescent="0.25">
      <c r="A1426" s="226"/>
      <c r="B1426" s="29">
        <v>3134</v>
      </c>
      <c r="C1426" s="30">
        <v>16</v>
      </c>
      <c r="D1426" s="32" t="s">
        <v>3662</v>
      </c>
      <c r="E1426" s="32" t="s">
        <v>3663</v>
      </c>
      <c r="F1426" s="32" t="s">
        <v>3664</v>
      </c>
      <c r="G1426" s="33" t="s">
        <v>12</v>
      </c>
      <c r="H1426" s="34" t="s">
        <v>13</v>
      </c>
      <c r="I1426" s="35">
        <v>0.96519999999999995</v>
      </c>
      <c r="J1426" s="36">
        <v>1042973.75</v>
      </c>
      <c r="K1426" s="19">
        <f t="shared" si="47"/>
        <v>1251698.25</v>
      </c>
      <c r="L1426" s="37">
        <v>104362.25</v>
      </c>
      <c r="M1426" s="38"/>
    </row>
    <row r="1427" spans="1:13" s="39" customFormat="1" ht="12.95" customHeight="1" x14ac:dyDescent="0.25">
      <c r="A1427" s="226"/>
      <c r="B1427" s="29">
        <v>3119</v>
      </c>
      <c r="C1427" s="30">
        <v>17</v>
      </c>
      <c r="D1427" s="32" t="s">
        <v>3665</v>
      </c>
      <c r="E1427" s="32" t="s">
        <v>3666</v>
      </c>
      <c r="F1427" s="32" t="s">
        <v>3667</v>
      </c>
      <c r="G1427" s="33" t="s">
        <v>12</v>
      </c>
      <c r="H1427" s="34" t="s">
        <v>13</v>
      </c>
      <c r="I1427" s="35">
        <v>0.96540000000000004</v>
      </c>
      <c r="J1427" s="36">
        <v>1041460.05</v>
      </c>
      <c r="K1427" s="19">
        <f t="shared" si="47"/>
        <v>1250227.81</v>
      </c>
      <c r="L1427" s="37">
        <v>104383.88</v>
      </c>
      <c r="M1427" s="38"/>
    </row>
    <row r="1428" spans="1:13" s="39" customFormat="1" ht="12.95" customHeight="1" x14ac:dyDescent="0.25">
      <c r="A1428" s="226"/>
      <c r="B1428" s="29">
        <v>3107</v>
      </c>
      <c r="C1428" s="30">
        <v>18</v>
      </c>
      <c r="D1428" s="32" t="s">
        <v>3668</v>
      </c>
      <c r="E1428" s="32" t="s">
        <v>3669</v>
      </c>
      <c r="F1428" s="32" t="s">
        <v>3670</v>
      </c>
      <c r="G1428" s="33" t="s">
        <v>12</v>
      </c>
      <c r="H1428" s="34" t="s">
        <v>13</v>
      </c>
      <c r="I1428" s="35">
        <v>0.51359999999999995</v>
      </c>
      <c r="J1428" s="36">
        <v>555330</v>
      </c>
      <c r="K1428" s="19">
        <f t="shared" si="47"/>
        <v>666396</v>
      </c>
      <c r="L1428" s="37">
        <v>55533</v>
      </c>
      <c r="M1428" s="38"/>
    </row>
    <row r="1429" spans="1:13" s="39" customFormat="1" ht="12.95" customHeight="1" x14ac:dyDescent="0.25">
      <c r="A1429" s="226"/>
      <c r="B1429" s="43">
        <v>3125</v>
      </c>
      <c r="C1429" s="30">
        <v>19</v>
      </c>
      <c r="D1429" s="32" t="s">
        <v>3671</v>
      </c>
      <c r="E1429" s="32" t="s">
        <v>3672</v>
      </c>
      <c r="F1429" s="32" t="s">
        <v>3673</v>
      </c>
      <c r="G1429" s="33" t="s">
        <v>12</v>
      </c>
      <c r="H1429" s="34" t="s">
        <v>13</v>
      </c>
      <c r="I1429" s="35">
        <v>0.92300000000000004</v>
      </c>
      <c r="J1429" s="36">
        <v>997128.8</v>
      </c>
      <c r="K1429" s="19">
        <f t="shared" si="47"/>
        <v>1196727.56</v>
      </c>
      <c r="L1429" s="37">
        <v>99799.38</v>
      </c>
      <c r="M1429" s="38"/>
    </row>
    <row r="1430" spans="1:13" s="39" customFormat="1" ht="12.95" customHeight="1" x14ac:dyDescent="0.25">
      <c r="A1430" s="226"/>
      <c r="B1430" s="29">
        <v>3105</v>
      </c>
      <c r="C1430" s="30">
        <v>20</v>
      </c>
      <c r="D1430" s="32" t="s">
        <v>479</v>
      </c>
      <c r="E1430" s="32" t="s">
        <v>3674</v>
      </c>
      <c r="F1430" s="32" t="s">
        <v>3675</v>
      </c>
      <c r="G1430" s="33" t="s">
        <v>12</v>
      </c>
      <c r="H1430" s="34" t="s">
        <v>13</v>
      </c>
      <c r="I1430" s="35">
        <v>0.97670000000000001</v>
      </c>
      <c r="J1430" s="36">
        <v>1056056.8999999997</v>
      </c>
      <c r="K1430" s="19">
        <f t="shared" si="47"/>
        <v>1267268.28</v>
      </c>
      <c r="L1430" s="37">
        <v>105605.69</v>
      </c>
      <c r="M1430" s="38"/>
    </row>
    <row r="1431" spans="1:13" s="39" customFormat="1" ht="12.95" customHeight="1" x14ac:dyDescent="0.25">
      <c r="A1431" s="226"/>
      <c r="B1431" s="29">
        <v>3110</v>
      </c>
      <c r="C1431" s="30">
        <v>21</v>
      </c>
      <c r="D1431" s="32" t="s">
        <v>3676</v>
      </c>
      <c r="E1431" s="32" t="s">
        <v>3677</v>
      </c>
      <c r="F1431" s="32" t="s">
        <v>3678</v>
      </c>
      <c r="G1431" s="33" t="s">
        <v>12</v>
      </c>
      <c r="H1431" s="34" t="s">
        <v>13</v>
      </c>
      <c r="I1431" s="35">
        <v>0.93169999999999997</v>
      </c>
      <c r="J1431" s="36">
        <v>1006968.1000000001</v>
      </c>
      <c r="K1431" s="19">
        <f t="shared" si="47"/>
        <v>1208448.22</v>
      </c>
      <c r="L1431" s="37">
        <v>100740.06</v>
      </c>
      <c r="M1431" s="38"/>
    </row>
    <row r="1432" spans="1:13" s="39" customFormat="1" ht="12.95" customHeight="1" x14ac:dyDescent="0.25">
      <c r="A1432" s="226"/>
      <c r="B1432" s="29">
        <v>3124</v>
      </c>
      <c r="C1432" s="30">
        <v>22</v>
      </c>
      <c r="D1432" s="42" t="s">
        <v>3679</v>
      </c>
      <c r="E1432" s="42" t="s">
        <v>3680</v>
      </c>
      <c r="F1432" s="42" t="s">
        <v>3681</v>
      </c>
      <c r="G1432" s="33" t="s">
        <v>12</v>
      </c>
      <c r="H1432" s="34" t="s">
        <v>13</v>
      </c>
      <c r="I1432" s="35">
        <v>0.93820000000000003</v>
      </c>
      <c r="J1432" s="36">
        <v>1012050.05</v>
      </c>
      <c r="K1432" s="19">
        <f t="shared" si="47"/>
        <v>1214935.81</v>
      </c>
      <c r="L1432" s="37">
        <v>101442.88</v>
      </c>
      <c r="M1432" s="38"/>
    </row>
    <row r="1433" spans="1:13" s="39" customFormat="1" ht="12.95" customHeight="1" x14ac:dyDescent="0.25">
      <c r="A1433" s="226"/>
      <c r="B1433" s="29">
        <v>3116</v>
      </c>
      <c r="C1433" s="30">
        <v>23</v>
      </c>
      <c r="D1433" s="42" t="s">
        <v>3682</v>
      </c>
      <c r="E1433" s="42" t="s">
        <v>3683</v>
      </c>
      <c r="F1433" s="42" t="s">
        <v>3684</v>
      </c>
      <c r="G1433" s="33" t="s">
        <v>12</v>
      </c>
      <c r="H1433" s="34" t="s">
        <v>13</v>
      </c>
      <c r="I1433" s="35">
        <v>0.90149999999999997</v>
      </c>
      <c r="J1433" s="36">
        <v>889760.64999999991</v>
      </c>
      <c r="K1433" s="19">
        <f t="shared" si="47"/>
        <v>1084710.03</v>
      </c>
      <c r="L1433" s="37">
        <v>97474.69</v>
      </c>
      <c r="M1433" s="38"/>
    </row>
    <row r="1434" spans="1:13" s="39" customFormat="1" ht="12.95" customHeight="1" x14ac:dyDescent="0.25">
      <c r="A1434" s="226"/>
      <c r="B1434" s="29">
        <v>3127</v>
      </c>
      <c r="C1434" s="30">
        <v>24</v>
      </c>
      <c r="D1434" s="32" t="s">
        <v>3685</v>
      </c>
      <c r="E1434" s="32" t="s">
        <v>3686</v>
      </c>
      <c r="F1434" s="32" t="s">
        <v>3687</v>
      </c>
      <c r="G1434" s="33" t="s">
        <v>12</v>
      </c>
      <c r="H1434" s="34" t="s">
        <v>13</v>
      </c>
      <c r="I1434" s="35">
        <v>0.92100000000000004</v>
      </c>
      <c r="J1434" s="36">
        <v>820452.55</v>
      </c>
      <c r="K1434" s="19">
        <f t="shared" si="47"/>
        <v>1019618.81</v>
      </c>
      <c r="L1434" s="37">
        <v>99583.13</v>
      </c>
      <c r="M1434" s="38"/>
    </row>
    <row r="1435" spans="1:13" s="39" customFormat="1" ht="12.95" customHeight="1" x14ac:dyDescent="0.25">
      <c r="A1435" s="226"/>
      <c r="B1435" s="29">
        <v>3101</v>
      </c>
      <c r="C1435" s="30">
        <v>25</v>
      </c>
      <c r="D1435" s="42" t="s">
        <v>3688</v>
      </c>
      <c r="E1435" s="42" t="s">
        <v>3689</v>
      </c>
      <c r="F1435" s="42" t="s">
        <v>3690</v>
      </c>
      <c r="G1435" s="33" t="s">
        <v>12</v>
      </c>
      <c r="H1435" s="34" t="s">
        <v>13</v>
      </c>
      <c r="I1435" s="35">
        <v>0.94520000000000004</v>
      </c>
      <c r="J1435" s="36">
        <v>1021997.5</v>
      </c>
      <c r="K1435" s="19">
        <f t="shared" si="47"/>
        <v>1226397</v>
      </c>
      <c r="L1435" s="37">
        <v>102199.75</v>
      </c>
      <c r="M1435" s="38"/>
    </row>
    <row r="1436" spans="1:13" s="39" customFormat="1" ht="12.95" customHeight="1" x14ac:dyDescent="0.25">
      <c r="A1436" s="226"/>
      <c r="B1436" s="29">
        <v>3121</v>
      </c>
      <c r="C1436" s="30">
        <v>26</v>
      </c>
      <c r="D1436" s="32" t="s">
        <v>3691</v>
      </c>
      <c r="E1436" s="32" t="s">
        <v>3692</v>
      </c>
      <c r="F1436" s="32" t="s">
        <v>3693</v>
      </c>
      <c r="G1436" s="33" t="s">
        <v>12</v>
      </c>
      <c r="H1436" s="34" t="s">
        <v>13</v>
      </c>
      <c r="I1436" s="35">
        <v>0.98570000000000002</v>
      </c>
      <c r="J1436" s="36">
        <v>1065788.1000000003</v>
      </c>
      <c r="K1436" s="19">
        <f t="shared" si="47"/>
        <v>1278945.72</v>
      </c>
      <c r="L1436" s="37">
        <v>106578.81</v>
      </c>
      <c r="M1436" s="38"/>
    </row>
    <row r="1437" spans="1:13" s="39" customFormat="1" ht="12.95" customHeight="1" x14ac:dyDescent="0.25">
      <c r="A1437" s="226"/>
      <c r="B1437" s="29">
        <v>3114</v>
      </c>
      <c r="C1437" s="30">
        <v>27</v>
      </c>
      <c r="D1437" s="42" t="s">
        <v>3694</v>
      </c>
      <c r="E1437" s="42" t="s">
        <v>3695</v>
      </c>
      <c r="F1437" s="42" t="s">
        <v>3696</v>
      </c>
      <c r="G1437" s="33" t="s">
        <v>12</v>
      </c>
      <c r="H1437" s="34" t="s">
        <v>13</v>
      </c>
      <c r="I1437" s="35">
        <v>0.93220000000000003</v>
      </c>
      <c r="J1437" s="36">
        <v>1007292.55</v>
      </c>
      <c r="K1437" s="19">
        <f t="shared" si="47"/>
        <v>1208880.81</v>
      </c>
      <c r="L1437" s="37">
        <v>100794.13</v>
      </c>
      <c r="M1437" s="38"/>
    </row>
    <row r="1438" spans="1:13" s="39" customFormat="1" ht="12.95" customHeight="1" x14ac:dyDescent="0.25">
      <c r="A1438" s="226"/>
      <c r="B1438" s="29">
        <v>3115</v>
      </c>
      <c r="C1438" s="30">
        <v>28</v>
      </c>
      <c r="D1438" s="32" t="s">
        <v>3697</v>
      </c>
      <c r="E1438" s="32" t="s">
        <v>3698</v>
      </c>
      <c r="F1438" s="32" t="s">
        <v>3699</v>
      </c>
      <c r="G1438" s="33" t="s">
        <v>12</v>
      </c>
      <c r="H1438" s="34" t="s">
        <v>13</v>
      </c>
      <c r="I1438" s="35">
        <v>0.99150000000000005</v>
      </c>
      <c r="J1438" s="36">
        <v>1069680.6499999997</v>
      </c>
      <c r="K1438" s="19">
        <f t="shared" si="47"/>
        <v>1284092.53</v>
      </c>
      <c r="L1438" s="37">
        <v>107205.94</v>
      </c>
      <c r="M1438" s="38"/>
    </row>
    <row r="1439" spans="1:13" s="39" customFormat="1" ht="12.95" customHeight="1" x14ac:dyDescent="0.25">
      <c r="A1439" s="226"/>
      <c r="B1439" s="29">
        <v>3102</v>
      </c>
      <c r="C1439" s="30">
        <v>29</v>
      </c>
      <c r="D1439" s="32" t="s">
        <v>3700</v>
      </c>
      <c r="E1439" s="32" t="s">
        <v>3701</v>
      </c>
      <c r="F1439" s="32" t="s">
        <v>3702</v>
      </c>
      <c r="G1439" s="33" t="s">
        <v>12</v>
      </c>
      <c r="H1439" s="34" t="s">
        <v>13</v>
      </c>
      <c r="I1439" s="35">
        <v>0.93149999999999999</v>
      </c>
      <c r="J1439" s="36">
        <v>1004805.6499999999</v>
      </c>
      <c r="K1439" s="19">
        <f t="shared" si="47"/>
        <v>1206242.53</v>
      </c>
      <c r="L1439" s="37">
        <v>100718.44</v>
      </c>
      <c r="M1439" s="38"/>
    </row>
    <row r="1440" spans="1:13" s="39" customFormat="1" ht="12.95" customHeight="1" x14ac:dyDescent="0.25">
      <c r="A1440" s="226"/>
      <c r="B1440" s="29">
        <v>3123</v>
      </c>
      <c r="C1440" s="30">
        <v>30</v>
      </c>
      <c r="D1440" s="32" t="s">
        <v>3703</v>
      </c>
      <c r="E1440" s="32" t="s">
        <v>3704</v>
      </c>
      <c r="F1440" s="32" t="s">
        <v>3705</v>
      </c>
      <c r="G1440" s="33" t="s">
        <v>12</v>
      </c>
      <c r="H1440" s="34" t="s">
        <v>13</v>
      </c>
      <c r="I1440" s="35">
        <v>0.96909999999999996</v>
      </c>
      <c r="J1440" s="36">
        <v>1047839.3999999999</v>
      </c>
      <c r="K1440" s="19">
        <f t="shared" si="47"/>
        <v>1257407.28</v>
      </c>
      <c r="L1440" s="37">
        <v>104783.94</v>
      </c>
      <c r="M1440" s="38"/>
    </row>
    <row r="1441" spans="1:13" s="39" customFormat="1" ht="12.95" customHeight="1" x14ac:dyDescent="0.25">
      <c r="A1441" s="226"/>
      <c r="B1441" s="29">
        <v>3118</v>
      </c>
      <c r="C1441" s="30">
        <v>31</v>
      </c>
      <c r="D1441" s="32" t="s">
        <v>3706</v>
      </c>
      <c r="E1441" s="32" t="s">
        <v>3707</v>
      </c>
      <c r="F1441" s="32" t="s">
        <v>3708</v>
      </c>
      <c r="G1441" s="33" t="s">
        <v>12</v>
      </c>
      <c r="H1441" s="34" t="s">
        <v>13</v>
      </c>
      <c r="I1441" s="35">
        <v>0.99390000000000001</v>
      </c>
      <c r="J1441" s="36">
        <v>1074654.3999999997</v>
      </c>
      <c r="K1441" s="19">
        <f t="shared" si="47"/>
        <v>1289585.28</v>
      </c>
      <c r="L1441" s="37">
        <v>107465.44</v>
      </c>
      <c r="M1441" s="38"/>
    </row>
    <row r="1442" spans="1:13" s="39" customFormat="1" ht="12.95" customHeight="1" x14ac:dyDescent="0.25">
      <c r="A1442" s="226"/>
      <c r="B1442" s="29"/>
      <c r="C1442" s="30"/>
      <c r="D1442" s="31" t="s">
        <v>5732</v>
      </c>
      <c r="E1442" s="32"/>
      <c r="F1442" s="32"/>
      <c r="G1442" s="33"/>
      <c r="H1442" s="34"/>
      <c r="I1442" s="35"/>
      <c r="J1442" s="36"/>
      <c r="K1442" s="19"/>
      <c r="L1442" s="37"/>
      <c r="M1442" s="38"/>
    </row>
    <row r="1443" spans="1:13" s="39" customFormat="1" ht="12.95" customHeight="1" x14ac:dyDescent="0.25">
      <c r="A1443" s="227"/>
      <c r="B1443" s="29">
        <v>3133</v>
      </c>
      <c r="C1443" s="30">
        <v>2</v>
      </c>
      <c r="D1443" s="32" t="s">
        <v>3709</v>
      </c>
      <c r="E1443" s="32" t="s">
        <v>3710</v>
      </c>
      <c r="F1443" s="32" t="s">
        <v>3711</v>
      </c>
      <c r="G1443" s="33" t="s">
        <v>5731</v>
      </c>
      <c r="H1443" s="34" t="s">
        <v>13</v>
      </c>
      <c r="I1443" s="35">
        <v>0.95069999999999999</v>
      </c>
      <c r="J1443" s="36">
        <v>1621354.4999999998</v>
      </c>
      <c r="K1443" s="19">
        <f>ROUND(J1443+L1443*2,2)</f>
        <v>1947064.3200000001</v>
      </c>
      <c r="L1443" s="37">
        <v>162854.91</v>
      </c>
      <c r="M1443" s="38"/>
    </row>
    <row r="1444" spans="1:13" s="39" customFormat="1" ht="12.95" customHeight="1" x14ac:dyDescent="0.25">
      <c r="A1444" s="225" t="s">
        <v>3712</v>
      </c>
      <c r="B1444" s="29"/>
      <c r="C1444" s="30"/>
      <c r="D1444" s="31" t="s">
        <v>126</v>
      </c>
      <c r="E1444" s="32"/>
      <c r="F1444" s="32"/>
      <c r="G1444" s="33"/>
      <c r="H1444" s="34"/>
      <c r="I1444" s="35"/>
      <c r="J1444" s="36"/>
      <c r="K1444" s="19"/>
      <c r="L1444" s="37"/>
      <c r="M1444" s="38"/>
    </row>
    <row r="1445" spans="1:13" s="39" customFormat="1" ht="12.95" customHeight="1" x14ac:dyDescent="0.25">
      <c r="A1445" s="226"/>
      <c r="B1445" s="29">
        <v>5224</v>
      </c>
      <c r="C1445" s="30">
        <v>1</v>
      </c>
      <c r="D1445" s="32" t="s">
        <v>3713</v>
      </c>
      <c r="E1445" s="32" t="s">
        <v>150</v>
      </c>
      <c r="F1445" s="32" t="s">
        <v>3714</v>
      </c>
      <c r="G1445" s="33" t="s">
        <v>130</v>
      </c>
      <c r="H1445" s="34" t="s">
        <v>13</v>
      </c>
      <c r="I1445" s="35">
        <v>0.92200000000000004</v>
      </c>
      <c r="J1445" s="36">
        <v>498494.69999999995</v>
      </c>
      <c r="K1445" s="19">
        <f>ROUND(J1445+L1445*2,2)</f>
        <v>598193.64</v>
      </c>
      <c r="L1445" s="37">
        <v>49849.47</v>
      </c>
      <c r="M1445" s="38"/>
    </row>
    <row r="1446" spans="1:13" s="39" customFormat="1" ht="12.95" customHeight="1" x14ac:dyDescent="0.25">
      <c r="A1446" s="226"/>
      <c r="B1446" s="29">
        <v>5246</v>
      </c>
      <c r="C1446" s="30">
        <v>2</v>
      </c>
      <c r="D1446" s="42" t="s">
        <v>3715</v>
      </c>
      <c r="E1446" s="42" t="s">
        <v>3716</v>
      </c>
      <c r="F1446" s="42" t="s">
        <v>3717</v>
      </c>
      <c r="G1446" s="33" t="s">
        <v>130</v>
      </c>
      <c r="H1446" s="34" t="s">
        <v>13</v>
      </c>
      <c r="I1446" s="35">
        <v>0.93200000000000005</v>
      </c>
      <c r="J1446" s="36">
        <v>503685.04000000004</v>
      </c>
      <c r="K1446" s="19">
        <f>ROUND(J1446+L1446*2,2)</f>
        <v>604465.30000000005</v>
      </c>
      <c r="L1446" s="37">
        <v>50390.13</v>
      </c>
      <c r="M1446" s="38"/>
    </row>
    <row r="1447" spans="1:13" s="39" customFormat="1" ht="12.95" customHeight="1" x14ac:dyDescent="0.25">
      <c r="A1447" s="226"/>
      <c r="B1447" s="29">
        <v>5208</v>
      </c>
      <c r="C1447" s="30">
        <v>3</v>
      </c>
      <c r="D1447" s="32" t="s">
        <v>3718</v>
      </c>
      <c r="E1447" s="32" t="s">
        <v>3719</v>
      </c>
      <c r="F1447" s="32" t="s">
        <v>3720</v>
      </c>
      <c r="G1447" s="33" t="s">
        <v>130</v>
      </c>
      <c r="H1447" s="34" t="s">
        <v>13</v>
      </c>
      <c r="I1447" s="35">
        <v>0.92</v>
      </c>
      <c r="J1447" s="36">
        <v>494818.12000000005</v>
      </c>
      <c r="K1447" s="19">
        <f>ROUND(J1447+L1447*2,2)</f>
        <v>594300.78</v>
      </c>
      <c r="L1447" s="37">
        <v>49741.33</v>
      </c>
      <c r="M1447" s="38"/>
    </row>
    <row r="1448" spans="1:13" s="39" customFormat="1" ht="12.95" customHeight="1" x14ac:dyDescent="0.25">
      <c r="A1448" s="226"/>
      <c r="B1448" s="29">
        <v>5228</v>
      </c>
      <c r="C1448" s="30">
        <v>4</v>
      </c>
      <c r="D1448" s="42" t="s">
        <v>3721</v>
      </c>
      <c r="E1448" s="42" t="s">
        <v>519</v>
      </c>
      <c r="F1448" s="42" t="s">
        <v>3722</v>
      </c>
      <c r="G1448" s="33" t="s">
        <v>130</v>
      </c>
      <c r="H1448" s="34" t="s">
        <v>13</v>
      </c>
      <c r="I1448" s="35">
        <v>0.91800000000000004</v>
      </c>
      <c r="J1448" s="36">
        <v>496332.00000000006</v>
      </c>
      <c r="K1448" s="19">
        <f>ROUND(J1448+L1448*2,2)</f>
        <v>595598.4</v>
      </c>
      <c r="L1448" s="37">
        <v>49633.2</v>
      </c>
      <c r="M1448" s="38"/>
    </row>
    <row r="1449" spans="1:13" s="39" customFormat="1" ht="12.95" customHeight="1" x14ac:dyDescent="0.25">
      <c r="A1449" s="226"/>
      <c r="B1449" s="29">
        <v>5210</v>
      </c>
      <c r="C1449" s="30">
        <v>5</v>
      </c>
      <c r="D1449" s="32" t="s">
        <v>3732</v>
      </c>
      <c r="E1449" s="32" t="s">
        <v>3733</v>
      </c>
      <c r="F1449" s="32" t="s">
        <v>3734</v>
      </c>
      <c r="G1449" s="33" t="s">
        <v>130</v>
      </c>
      <c r="H1449" s="34" t="s">
        <v>13</v>
      </c>
      <c r="I1449" s="35">
        <v>0.90920000000000001</v>
      </c>
      <c r="J1449" s="36">
        <v>488762.65000000014</v>
      </c>
      <c r="K1449" s="19">
        <f>ROUND(J1449+L1449*2,2)</f>
        <v>587077.47</v>
      </c>
      <c r="L1449" s="37">
        <v>49157.41</v>
      </c>
      <c r="M1449" s="38"/>
    </row>
    <row r="1450" spans="1:13" s="39" customFormat="1" ht="12.95" customHeight="1" x14ac:dyDescent="0.25">
      <c r="A1450" s="226"/>
      <c r="B1450" s="29"/>
      <c r="C1450" s="30"/>
      <c r="D1450" s="31" t="s">
        <v>11</v>
      </c>
      <c r="E1450" s="32"/>
      <c r="F1450" s="32"/>
      <c r="G1450" s="33"/>
      <c r="H1450" s="34"/>
      <c r="I1450" s="35"/>
      <c r="J1450" s="36"/>
      <c r="K1450" s="19"/>
      <c r="L1450" s="37"/>
      <c r="M1450" s="38"/>
    </row>
    <row r="1451" spans="1:13" s="39" customFormat="1" ht="12.95" customHeight="1" x14ac:dyDescent="0.25">
      <c r="A1451" s="226"/>
      <c r="B1451" s="29">
        <v>5225</v>
      </c>
      <c r="C1451" s="30">
        <v>2</v>
      </c>
      <c r="D1451" s="32" t="s">
        <v>3723</v>
      </c>
      <c r="E1451" s="32" t="s">
        <v>3724</v>
      </c>
      <c r="F1451" s="32" t="s">
        <v>3725</v>
      </c>
      <c r="G1451" s="33" t="s">
        <v>12</v>
      </c>
      <c r="H1451" s="34" t="s">
        <v>13</v>
      </c>
      <c r="I1451" s="35">
        <v>0.92</v>
      </c>
      <c r="J1451" s="36">
        <v>994750</v>
      </c>
      <c r="K1451" s="19">
        <f t="shared" ref="K1451:K1492" si="48">ROUND(J1451+L1451*2,2)</f>
        <v>1193700</v>
      </c>
      <c r="L1451" s="37">
        <v>99475</v>
      </c>
      <c r="M1451" s="38"/>
    </row>
    <row r="1452" spans="1:13" s="39" customFormat="1" ht="12.95" customHeight="1" x14ac:dyDescent="0.25">
      <c r="A1452" s="226"/>
      <c r="B1452" s="29">
        <v>5226</v>
      </c>
      <c r="C1452" s="30">
        <v>3</v>
      </c>
      <c r="D1452" s="32" t="s">
        <v>3726</v>
      </c>
      <c r="E1452" s="32" t="s">
        <v>3727</v>
      </c>
      <c r="F1452" s="32" t="s">
        <v>3728</v>
      </c>
      <c r="G1452" s="33" t="s">
        <v>12</v>
      </c>
      <c r="H1452" s="34" t="s">
        <v>13</v>
      </c>
      <c r="I1452" s="35">
        <v>0.92800000000000005</v>
      </c>
      <c r="J1452" s="36">
        <v>1003400</v>
      </c>
      <c r="K1452" s="19">
        <f t="shared" si="48"/>
        <v>1204080</v>
      </c>
      <c r="L1452" s="37">
        <v>100340</v>
      </c>
      <c r="M1452" s="38"/>
    </row>
    <row r="1453" spans="1:13" s="39" customFormat="1" ht="12.95" customHeight="1" x14ac:dyDescent="0.25">
      <c r="A1453" s="226"/>
      <c r="B1453" s="29">
        <v>5201</v>
      </c>
      <c r="C1453" s="30">
        <v>4</v>
      </c>
      <c r="D1453" s="32" t="s">
        <v>236</v>
      </c>
      <c r="E1453" s="32" t="s">
        <v>237</v>
      </c>
      <c r="F1453" s="32" t="s">
        <v>1455</v>
      </c>
      <c r="G1453" s="33" t="s">
        <v>12</v>
      </c>
      <c r="H1453" s="34" t="s">
        <v>13</v>
      </c>
      <c r="I1453" s="35">
        <v>0.92720000000000002</v>
      </c>
      <c r="J1453" s="36">
        <v>997345</v>
      </c>
      <c r="K1453" s="19">
        <f t="shared" si="48"/>
        <v>1197852</v>
      </c>
      <c r="L1453" s="37">
        <v>100253.5</v>
      </c>
      <c r="M1453" s="38"/>
    </row>
    <row r="1454" spans="1:13" s="39" customFormat="1" ht="12.95" customHeight="1" x14ac:dyDescent="0.25">
      <c r="A1454" s="226"/>
      <c r="B1454" s="29">
        <v>5242</v>
      </c>
      <c r="C1454" s="30">
        <v>5</v>
      </c>
      <c r="D1454" s="32" t="s">
        <v>3729</v>
      </c>
      <c r="E1454" s="32" t="s">
        <v>3730</v>
      </c>
      <c r="F1454" s="32" t="s">
        <v>3731</v>
      </c>
      <c r="G1454" s="33" t="s">
        <v>12</v>
      </c>
      <c r="H1454" s="34" t="s">
        <v>13</v>
      </c>
      <c r="I1454" s="35">
        <v>0.98570000000000002</v>
      </c>
      <c r="J1454" s="36">
        <v>1065788.1000000003</v>
      </c>
      <c r="K1454" s="19">
        <f t="shared" si="48"/>
        <v>1278945.72</v>
      </c>
      <c r="L1454" s="37">
        <v>106578.81</v>
      </c>
      <c r="M1454" s="58"/>
    </row>
    <row r="1455" spans="1:13" s="39" customFormat="1" ht="12.95" customHeight="1" x14ac:dyDescent="0.25">
      <c r="A1455" s="226"/>
      <c r="B1455" s="29">
        <v>5229</v>
      </c>
      <c r="C1455" s="30">
        <v>7</v>
      </c>
      <c r="D1455" s="32" t="s">
        <v>3735</v>
      </c>
      <c r="E1455" s="32" t="s">
        <v>1019</v>
      </c>
      <c r="F1455" s="32" t="s">
        <v>3736</v>
      </c>
      <c r="G1455" s="33" t="s">
        <v>12</v>
      </c>
      <c r="H1455" s="34" t="s">
        <v>13</v>
      </c>
      <c r="I1455" s="35">
        <v>0.91720000000000002</v>
      </c>
      <c r="J1455" s="36">
        <v>991722.5</v>
      </c>
      <c r="K1455" s="19">
        <f t="shared" si="48"/>
        <v>1190067</v>
      </c>
      <c r="L1455" s="37">
        <v>99172.25</v>
      </c>
      <c r="M1455" s="38"/>
    </row>
    <row r="1456" spans="1:13" s="39" customFormat="1" ht="12.95" customHeight="1" x14ac:dyDescent="0.25">
      <c r="A1456" s="226"/>
      <c r="B1456" s="29">
        <v>5205</v>
      </c>
      <c r="C1456" s="30">
        <v>8</v>
      </c>
      <c r="D1456" s="32" t="s">
        <v>3737</v>
      </c>
      <c r="E1456" s="32" t="s">
        <v>3738</v>
      </c>
      <c r="F1456" s="32" t="s">
        <v>3739</v>
      </c>
      <c r="G1456" s="33" t="s">
        <v>12</v>
      </c>
      <c r="H1456" s="34" t="s">
        <v>13</v>
      </c>
      <c r="I1456" s="35">
        <v>0.92</v>
      </c>
      <c r="J1456" s="36">
        <v>989560</v>
      </c>
      <c r="K1456" s="19">
        <f t="shared" si="48"/>
        <v>1188510</v>
      </c>
      <c r="L1456" s="37">
        <v>99475</v>
      </c>
      <c r="M1456" s="38"/>
    </row>
    <row r="1457" spans="1:13" s="39" customFormat="1" ht="12.95" customHeight="1" x14ac:dyDescent="0.25">
      <c r="A1457" s="226"/>
      <c r="B1457" s="29">
        <v>5241</v>
      </c>
      <c r="C1457" s="30">
        <v>9</v>
      </c>
      <c r="D1457" s="42" t="s">
        <v>3740</v>
      </c>
      <c r="E1457" s="42" t="s">
        <v>3741</v>
      </c>
      <c r="F1457" s="42" t="s">
        <v>3742</v>
      </c>
      <c r="G1457" s="27" t="s">
        <v>12</v>
      </c>
      <c r="H1457" s="34" t="s">
        <v>13</v>
      </c>
      <c r="I1457" s="35">
        <v>0.93500000000000005</v>
      </c>
      <c r="J1457" s="36">
        <v>1010968.8</v>
      </c>
      <c r="K1457" s="19">
        <f t="shared" si="48"/>
        <v>1213162.56</v>
      </c>
      <c r="L1457" s="37">
        <v>101096.88</v>
      </c>
      <c r="M1457" s="38"/>
    </row>
    <row r="1458" spans="1:13" s="39" customFormat="1" ht="12.95" customHeight="1" x14ac:dyDescent="0.25">
      <c r="A1458" s="226"/>
      <c r="B1458" s="29">
        <v>5235</v>
      </c>
      <c r="C1458" s="30">
        <v>10</v>
      </c>
      <c r="D1458" s="32" t="s">
        <v>3743</v>
      </c>
      <c r="E1458" s="32" t="s">
        <v>3744</v>
      </c>
      <c r="F1458" s="32" t="s">
        <v>3745</v>
      </c>
      <c r="G1458" s="50" t="s">
        <v>12</v>
      </c>
      <c r="H1458" s="34" t="s">
        <v>13</v>
      </c>
      <c r="I1458" s="35">
        <v>0.93300000000000005</v>
      </c>
      <c r="J1458" s="36">
        <v>965556.3</v>
      </c>
      <c r="K1458" s="19">
        <f t="shared" si="48"/>
        <v>1167317.56</v>
      </c>
      <c r="L1458" s="37">
        <v>100880.63</v>
      </c>
      <c r="M1458" s="38"/>
    </row>
    <row r="1459" spans="1:13" s="39" customFormat="1" ht="12.95" customHeight="1" x14ac:dyDescent="0.25">
      <c r="A1459" s="226"/>
      <c r="B1459" s="29">
        <v>5232</v>
      </c>
      <c r="C1459" s="30">
        <v>11</v>
      </c>
      <c r="D1459" s="42" t="s">
        <v>3746</v>
      </c>
      <c r="E1459" s="42" t="s">
        <v>3747</v>
      </c>
      <c r="F1459" s="42" t="s">
        <v>3748</v>
      </c>
      <c r="G1459" s="50" t="s">
        <v>12</v>
      </c>
      <c r="H1459" s="34" t="s">
        <v>13</v>
      </c>
      <c r="I1459" s="35">
        <v>0.95620000000000005</v>
      </c>
      <c r="J1459" s="36">
        <v>687891.3</v>
      </c>
      <c r="K1459" s="19">
        <f t="shared" si="48"/>
        <v>894669.56</v>
      </c>
      <c r="L1459" s="37">
        <v>103389.13</v>
      </c>
      <c r="M1459" s="38"/>
    </row>
    <row r="1460" spans="1:13" s="39" customFormat="1" ht="12.95" customHeight="1" x14ac:dyDescent="0.25">
      <c r="A1460" s="226"/>
      <c r="B1460" s="29">
        <v>5243</v>
      </c>
      <c r="C1460" s="30">
        <v>12</v>
      </c>
      <c r="D1460" s="42" t="s">
        <v>3749</v>
      </c>
      <c r="E1460" s="42" t="s">
        <v>3750</v>
      </c>
      <c r="F1460" s="42" t="s">
        <v>3751</v>
      </c>
      <c r="G1460" s="27" t="s">
        <v>12</v>
      </c>
      <c r="H1460" s="34" t="s">
        <v>13</v>
      </c>
      <c r="I1460" s="35">
        <v>0.92400000000000004</v>
      </c>
      <c r="J1460" s="36">
        <v>999075</v>
      </c>
      <c r="K1460" s="19">
        <f t="shared" si="48"/>
        <v>1198890</v>
      </c>
      <c r="L1460" s="37">
        <v>99907.5</v>
      </c>
      <c r="M1460" s="38"/>
    </row>
    <row r="1461" spans="1:13" s="39" customFormat="1" ht="12.95" customHeight="1" x14ac:dyDescent="0.25">
      <c r="A1461" s="226"/>
      <c r="B1461" s="29">
        <v>5227</v>
      </c>
      <c r="C1461" s="30">
        <v>13</v>
      </c>
      <c r="D1461" s="32" t="s">
        <v>3752</v>
      </c>
      <c r="E1461" s="32" t="s">
        <v>3048</v>
      </c>
      <c r="F1461" s="32" t="s">
        <v>3753</v>
      </c>
      <c r="G1461" s="50" t="s">
        <v>12</v>
      </c>
      <c r="H1461" s="34" t="s">
        <v>13</v>
      </c>
      <c r="I1461" s="35">
        <v>0.9204</v>
      </c>
      <c r="J1461" s="36">
        <v>995182.5</v>
      </c>
      <c r="K1461" s="19">
        <f t="shared" si="48"/>
        <v>1194219</v>
      </c>
      <c r="L1461" s="37">
        <v>99518.25</v>
      </c>
      <c r="M1461" s="38"/>
    </row>
    <row r="1462" spans="1:13" s="39" customFormat="1" ht="12.95" customHeight="1" x14ac:dyDescent="0.25">
      <c r="A1462" s="226"/>
      <c r="B1462" s="29">
        <v>5231</v>
      </c>
      <c r="C1462" s="30">
        <v>14</v>
      </c>
      <c r="D1462" s="32" t="s">
        <v>3754</v>
      </c>
      <c r="E1462" s="32" t="s">
        <v>3755</v>
      </c>
      <c r="F1462" s="32" t="s">
        <v>2281</v>
      </c>
      <c r="G1462" s="50" t="s">
        <v>12</v>
      </c>
      <c r="H1462" s="34" t="s">
        <v>13</v>
      </c>
      <c r="I1462" s="35">
        <v>0.94769999999999999</v>
      </c>
      <c r="J1462" s="36">
        <v>1024700.6000000001</v>
      </c>
      <c r="K1462" s="19">
        <f t="shared" si="48"/>
        <v>1229640.72</v>
      </c>
      <c r="L1462" s="37">
        <v>102470.06</v>
      </c>
      <c r="M1462" s="38"/>
    </row>
    <row r="1463" spans="1:13" s="39" customFormat="1" ht="12.95" customHeight="1" x14ac:dyDescent="0.25">
      <c r="A1463" s="226"/>
      <c r="B1463" s="29">
        <v>5217</v>
      </c>
      <c r="C1463" s="30">
        <v>15</v>
      </c>
      <c r="D1463" s="32" t="s">
        <v>3445</v>
      </c>
      <c r="E1463" s="32" t="s">
        <v>3446</v>
      </c>
      <c r="F1463" s="32" t="s">
        <v>3224</v>
      </c>
      <c r="G1463" s="50" t="s">
        <v>12</v>
      </c>
      <c r="H1463" s="34" t="s">
        <v>13</v>
      </c>
      <c r="I1463" s="35">
        <v>0.92420000000000002</v>
      </c>
      <c r="J1463" s="36">
        <v>999291.3</v>
      </c>
      <c r="K1463" s="19">
        <f t="shared" si="48"/>
        <v>1199149.56</v>
      </c>
      <c r="L1463" s="37">
        <v>99929.13</v>
      </c>
      <c r="M1463" s="38"/>
    </row>
    <row r="1464" spans="1:13" s="39" customFormat="1" ht="12.95" customHeight="1" x14ac:dyDescent="0.25">
      <c r="A1464" s="226"/>
      <c r="B1464" s="29">
        <v>5244</v>
      </c>
      <c r="C1464" s="30">
        <v>16</v>
      </c>
      <c r="D1464" s="42" t="s">
        <v>3756</v>
      </c>
      <c r="E1464" s="42" t="s">
        <v>3757</v>
      </c>
      <c r="F1464" s="42" t="s">
        <v>3758</v>
      </c>
      <c r="G1464" s="27" t="s">
        <v>12</v>
      </c>
      <c r="H1464" s="34" t="s">
        <v>13</v>
      </c>
      <c r="I1464" s="35">
        <v>0.92400000000000004</v>
      </c>
      <c r="J1464" s="36">
        <v>999075</v>
      </c>
      <c r="K1464" s="19">
        <f t="shared" si="48"/>
        <v>1198890</v>
      </c>
      <c r="L1464" s="37">
        <v>99907.5</v>
      </c>
      <c r="M1464" s="38"/>
    </row>
    <row r="1465" spans="1:13" s="39" customFormat="1" ht="12.95" customHeight="1" x14ac:dyDescent="0.25">
      <c r="A1465" s="226"/>
      <c r="B1465" s="29">
        <v>5247</v>
      </c>
      <c r="C1465" s="30">
        <v>17</v>
      </c>
      <c r="D1465" s="32" t="s">
        <v>3759</v>
      </c>
      <c r="E1465" s="32" t="s">
        <v>3760</v>
      </c>
      <c r="F1465" s="32" t="s">
        <v>3761</v>
      </c>
      <c r="G1465" s="33" t="s">
        <v>12</v>
      </c>
      <c r="H1465" s="34" t="s">
        <v>13</v>
      </c>
      <c r="I1465" s="35">
        <v>0.92600000000000005</v>
      </c>
      <c r="J1465" s="36">
        <v>1001237.5</v>
      </c>
      <c r="K1465" s="19">
        <f t="shared" si="48"/>
        <v>1201485</v>
      </c>
      <c r="L1465" s="37">
        <v>100123.75</v>
      </c>
      <c r="M1465" s="38"/>
    </row>
    <row r="1466" spans="1:13" s="39" customFormat="1" ht="12.95" customHeight="1" x14ac:dyDescent="0.25">
      <c r="A1466" s="226"/>
      <c r="B1466" s="29">
        <v>5216</v>
      </c>
      <c r="C1466" s="30">
        <v>18</v>
      </c>
      <c r="D1466" s="42" t="s">
        <v>2612</v>
      </c>
      <c r="E1466" s="42" t="s">
        <v>2613</v>
      </c>
      <c r="F1466" s="42" t="s">
        <v>3762</v>
      </c>
      <c r="G1466" s="33" t="s">
        <v>12</v>
      </c>
      <c r="H1466" s="34" t="s">
        <v>13</v>
      </c>
      <c r="I1466" s="35">
        <v>0.9</v>
      </c>
      <c r="J1466" s="36">
        <v>973125</v>
      </c>
      <c r="K1466" s="19">
        <f t="shared" si="48"/>
        <v>1167750</v>
      </c>
      <c r="L1466" s="37">
        <v>97312.5</v>
      </c>
      <c r="M1466" s="38"/>
    </row>
    <row r="1467" spans="1:13" s="39" customFormat="1" ht="12.95" customHeight="1" x14ac:dyDescent="0.25">
      <c r="A1467" s="226"/>
      <c r="B1467" s="43">
        <v>5207</v>
      </c>
      <c r="C1467" s="30">
        <v>19</v>
      </c>
      <c r="D1467" s="32" t="s">
        <v>2279</v>
      </c>
      <c r="E1467" s="32" t="s">
        <v>3763</v>
      </c>
      <c r="F1467" s="32" t="s">
        <v>3764</v>
      </c>
      <c r="G1467" s="33" t="s">
        <v>12</v>
      </c>
      <c r="H1467" s="34" t="s">
        <v>13</v>
      </c>
      <c r="I1467" s="35">
        <v>0.95199999999999996</v>
      </c>
      <c r="J1467" s="36">
        <v>1024160</v>
      </c>
      <c r="K1467" s="19">
        <f t="shared" si="48"/>
        <v>1230030</v>
      </c>
      <c r="L1467" s="37">
        <v>102935</v>
      </c>
      <c r="M1467" s="38"/>
    </row>
    <row r="1468" spans="1:13" s="39" customFormat="1" ht="12.95" customHeight="1" x14ac:dyDescent="0.25">
      <c r="A1468" s="226"/>
      <c r="B1468" s="29">
        <v>5218</v>
      </c>
      <c r="C1468" s="30">
        <v>20</v>
      </c>
      <c r="D1468" s="42" t="s">
        <v>3765</v>
      </c>
      <c r="E1468" s="42" t="s">
        <v>3766</v>
      </c>
      <c r="F1468" s="42" t="s">
        <v>3767</v>
      </c>
      <c r="G1468" s="33" t="s">
        <v>12</v>
      </c>
      <c r="H1468" s="34" t="s">
        <v>13</v>
      </c>
      <c r="I1468" s="35">
        <v>0.92520000000000002</v>
      </c>
      <c r="J1468" s="36">
        <v>611122.5</v>
      </c>
      <c r="K1468" s="19">
        <f t="shared" si="48"/>
        <v>811197</v>
      </c>
      <c r="L1468" s="37">
        <v>100037.25</v>
      </c>
      <c r="M1468" s="38"/>
    </row>
    <row r="1469" spans="1:13" s="39" customFormat="1" ht="12.95" customHeight="1" x14ac:dyDescent="0.25">
      <c r="A1469" s="226"/>
      <c r="B1469" s="29">
        <v>5223</v>
      </c>
      <c r="C1469" s="30">
        <v>21</v>
      </c>
      <c r="D1469" s="42" t="s">
        <v>3768</v>
      </c>
      <c r="E1469" s="42" t="s">
        <v>3769</v>
      </c>
      <c r="F1469" s="42" t="s">
        <v>3770</v>
      </c>
      <c r="G1469" s="33" t="s">
        <v>12</v>
      </c>
      <c r="H1469" s="34" t="s">
        <v>13</v>
      </c>
      <c r="I1469" s="35">
        <v>0.92220000000000002</v>
      </c>
      <c r="J1469" s="36">
        <v>996696.3</v>
      </c>
      <c r="K1469" s="19">
        <f t="shared" si="48"/>
        <v>1196122.06</v>
      </c>
      <c r="L1469" s="37">
        <v>99712.88</v>
      </c>
      <c r="M1469" s="38"/>
    </row>
    <row r="1470" spans="1:13" s="39" customFormat="1" ht="12.95" customHeight="1" x14ac:dyDescent="0.25">
      <c r="A1470" s="226"/>
      <c r="B1470" s="29">
        <v>5203</v>
      </c>
      <c r="C1470" s="30">
        <v>22</v>
      </c>
      <c r="D1470" s="32" t="s">
        <v>3187</v>
      </c>
      <c r="E1470" s="32" t="s">
        <v>3188</v>
      </c>
      <c r="F1470" s="32" t="s">
        <v>3771</v>
      </c>
      <c r="G1470" s="33" t="s">
        <v>12</v>
      </c>
      <c r="H1470" s="34" t="s">
        <v>13</v>
      </c>
      <c r="I1470" s="35">
        <v>0.92720000000000002</v>
      </c>
      <c r="J1470" s="36">
        <v>997345</v>
      </c>
      <c r="K1470" s="19">
        <f t="shared" si="48"/>
        <v>1197852</v>
      </c>
      <c r="L1470" s="37">
        <v>100253.5</v>
      </c>
      <c r="M1470" s="38"/>
    </row>
    <row r="1471" spans="1:13" s="39" customFormat="1" ht="12.95" customHeight="1" x14ac:dyDescent="0.25">
      <c r="A1471" s="226"/>
      <c r="B1471" s="29">
        <v>5237</v>
      </c>
      <c r="C1471" s="30">
        <v>23</v>
      </c>
      <c r="D1471" s="32" t="s">
        <v>3772</v>
      </c>
      <c r="E1471" s="32" t="s">
        <v>3773</v>
      </c>
      <c r="F1471" s="32" t="s">
        <v>3774</v>
      </c>
      <c r="G1471" s="33" t="s">
        <v>12</v>
      </c>
      <c r="H1471" s="34" t="s">
        <v>13</v>
      </c>
      <c r="I1471" s="35">
        <v>0.93100000000000005</v>
      </c>
      <c r="J1471" s="36">
        <v>706272.54999999993</v>
      </c>
      <c r="K1471" s="19">
        <f t="shared" si="48"/>
        <v>907601.31</v>
      </c>
      <c r="L1471" s="37">
        <v>100664.38</v>
      </c>
      <c r="M1471" s="38"/>
    </row>
    <row r="1472" spans="1:13" s="39" customFormat="1" ht="12.95" customHeight="1" x14ac:dyDescent="0.25">
      <c r="A1472" s="226"/>
      <c r="B1472" s="29">
        <v>5213</v>
      </c>
      <c r="C1472" s="30">
        <v>24</v>
      </c>
      <c r="D1472" s="42" t="s">
        <v>1687</v>
      </c>
      <c r="E1472" s="42" t="s">
        <v>3775</v>
      </c>
      <c r="F1472" s="42" t="s">
        <v>3776</v>
      </c>
      <c r="G1472" s="33" t="s">
        <v>12</v>
      </c>
      <c r="H1472" s="34" t="s">
        <v>13</v>
      </c>
      <c r="I1472" s="35">
        <v>0.93700000000000006</v>
      </c>
      <c r="J1472" s="36">
        <v>1007941.3</v>
      </c>
      <c r="K1472" s="19">
        <f t="shared" si="48"/>
        <v>1210567.56</v>
      </c>
      <c r="L1472" s="37">
        <v>101313.13</v>
      </c>
      <c r="M1472" s="38"/>
    </row>
    <row r="1473" spans="1:13" s="39" customFormat="1" ht="12.95" customHeight="1" x14ac:dyDescent="0.25">
      <c r="A1473" s="226"/>
      <c r="B1473" s="29">
        <v>5211</v>
      </c>
      <c r="C1473" s="30">
        <v>25</v>
      </c>
      <c r="D1473" s="32" t="s">
        <v>2251</v>
      </c>
      <c r="E1473" s="32" t="s">
        <v>2940</v>
      </c>
      <c r="F1473" s="32" t="s">
        <v>3777</v>
      </c>
      <c r="G1473" s="33" t="s">
        <v>12</v>
      </c>
      <c r="H1473" s="34" t="s">
        <v>13</v>
      </c>
      <c r="I1473" s="35">
        <v>0.94899999999999995</v>
      </c>
      <c r="J1473" s="36">
        <v>1020916.3</v>
      </c>
      <c r="K1473" s="19">
        <f t="shared" si="48"/>
        <v>1226137.56</v>
      </c>
      <c r="L1473" s="37">
        <v>102610.63</v>
      </c>
      <c r="M1473" s="38"/>
    </row>
    <row r="1474" spans="1:13" s="39" customFormat="1" ht="12.95" customHeight="1" x14ac:dyDescent="0.25">
      <c r="A1474" s="226"/>
      <c r="B1474" s="29">
        <v>5238</v>
      </c>
      <c r="C1474" s="30">
        <v>26</v>
      </c>
      <c r="D1474" s="32" t="s">
        <v>3778</v>
      </c>
      <c r="E1474" s="32" t="s">
        <v>3779</v>
      </c>
      <c r="F1474" s="32" t="s">
        <v>3780</v>
      </c>
      <c r="G1474" s="33" t="s">
        <v>12</v>
      </c>
      <c r="H1474" s="34" t="s">
        <v>13</v>
      </c>
      <c r="I1474" s="35">
        <v>0.93300000000000005</v>
      </c>
      <c r="J1474" s="36">
        <v>1008806.3</v>
      </c>
      <c r="K1474" s="19">
        <f t="shared" si="48"/>
        <v>1210567.56</v>
      </c>
      <c r="L1474" s="37">
        <v>100880.63</v>
      </c>
      <c r="M1474" s="38"/>
    </row>
    <row r="1475" spans="1:13" s="39" customFormat="1" ht="12.95" customHeight="1" x14ac:dyDescent="0.25">
      <c r="A1475" s="226"/>
      <c r="B1475" s="29">
        <v>5209</v>
      </c>
      <c r="C1475" s="30">
        <v>27</v>
      </c>
      <c r="D1475" s="32" t="s">
        <v>3781</v>
      </c>
      <c r="E1475" s="32" t="s">
        <v>1462</v>
      </c>
      <c r="F1475" s="32" t="s">
        <v>3782</v>
      </c>
      <c r="G1475" s="33" t="s">
        <v>12</v>
      </c>
      <c r="H1475" s="34" t="s">
        <v>13</v>
      </c>
      <c r="I1475" s="35">
        <v>0.93400000000000005</v>
      </c>
      <c r="J1475" s="36">
        <v>1004697.5</v>
      </c>
      <c r="K1475" s="19">
        <f t="shared" si="48"/>
        <v>1206675</v>
      </c>
      <c r="L1475" s="37">
        <v>100988.75</v>
      </c>
      <c r="M1475" s="38"/>
    </row>
    <row r="1476" spans="1:13" s="39" customFormat="1" ht="12.95" customHeight="1" x14ac:dyDescent="0.25">
      <c r="A1476" s="226"/>
      <c r="B1476" s="29">
        <v>5206</v>
      </c>
      <c r="C1476" s="30">
        <v>28</v>
      </c>
      <c r="D1476" s="32" t="s">
        <v>3783</v>
      </c>
      <c r="E1476" s="32" t="s">
        <v>3784</v>
      </c>
      <c r="F1476" s="32" t="s">
        <v>3785</v>
      </c>
      <c r="G1476" s="33" t="s">
        <v>12</v>
      </c>
      <c r="H1476" s="34" t="s">
        <v>13</v>
      </c>
      <c r="I1476" s="35">
        <v>0.94399999999999995</v>
      </c>
      <c r="J1476" s="36">
        <v>626260</v>
      </c>
      <c r="K1476" s="19">
        <f t="shared" si="48"/>
        <v>830400</v>
      </c>
      <c r="L1476" s="37">
        <v>102070</v>
      </c>
      <c r="M1476" s="38"/>
    </row>
    <row r="1477" spans="1:13" s="39" customFormat="1" ht="12.95" customHeight="1" x14ac:dyDescent="0.25">
      <c r="A1477" s="226"/>
      <c r="B1477" s="29">
        <v>5220</v>
      </c>
      <c r="C1477" s="30">
        <v>29</v>
      </c>
      <c r="D1477" s="32" t="s">
        <v>3786</v>
      </c>
      <c r="E1477" s="32" t="s">
        <v>3787</v>
      </c>
      <c r="F1477" s="32" t="s">
        <v>3788</v>
      </c>
      <c r="G1477" s="33" t="s">
        <v>12</v>
      </c>
      <c r="H1477" s="34" t="s">
        <v>13</v>
      </c>
      <c r="I1477" s="35">
        <v>0.92200000000000004</v>
      </c>
      <c r="J1477" s="36">
        <v>996912.5</v>
      </c>
      <c r="K1477" s="19">
        <f t="shared" si="48"/>
        <v>1196295</v>
      </c>
      <c r="L1477" s="37">
        <v>99691.25</v>
      </c>
      <c r="M1477" s="38"/>
    </row>
    <row r="1478" spans="1:13" s="39" customFormat="1" ht="12.95" customHeight="1" x14ac:dyDescent="0.25">
      <c r="A1478" s="226"/>
      <c r="B1478" s="29">
        <v>5202</v>
      </c>
      <c r="C1478" s="30">
        <v>30</v>
      </c>
      <c r="D1478" s="42" t="s">
        <v>3789</v>
      </c>
      <c r="E1478" s="42" t="s">
        <v>3790</v>
      </c>
      <c r="F1478" s="42" t="s">
        <v>3791</v>
      </c>
      <c r="G1478" s="33" t="s">
        <v>12</v>
      </c>
      <c r="H1478" s="34" t="s">
        <v>13</v>
      </c>
      <c r="I1478" s="35">
        <v>0.92920000000000003</v>
      </c>
      <c r="J1478" s="36">
        <v>999507.5</v>
      </c>
      <c r="K1478" s="19">
        <f t="shared" si="48"/>
        <v>1200447</v>
      </c>
      <c r="L1478" s="37">
        <v>100469.75</v>
      </c>
      <c r="M1478" s="38"/>
    </row>
    <row r="1479" spans="1:13" s="39" customFormat="1" ht="12.95" customHeight="1" x14ac:dyDescent="0.25">
      <c r="A1479" s="226"/>
      <c r="B1479" s="29">
        <v>5214</v>
      </c>
      <c r="C1479" s="30">
        <v>31</v>
      </c>
      <c r="D1479" s="32" t="s">
        <v>3792</v>
      </c>
      <c r="E1479" s="32" t="s">
        <v>3793</v>
      </c>
      <c r="F1479" s="32" t="s">
        <v>3794</v>
      </c>
      <c r="G1479" s="33" t="s">
        <v>12</v>
      </c>
      <c r="H1479" s="34" t="s">
        <v>13</v>
      </c>
      <c r="I1479" s="35">
        <v>0.91800000000000004</v>
      </c>
      <c r="J1479" s="36">
        <v>992587.5</v>
      </c>
      <c r="K1479" s="19">
        <f t="shared" si="48"/>
        <v>1191105</v>
      </c>
      <c r="L1479" s="37">
        <v>99258.75</v>
      </c>
      <c r="M1479" s="38"/>
    </row>
    <row r="1480" spans="1:13" s="39" customFormat="1" ht="12.95" customHeight="1" x14ac:dyDescent="0.25">
      <c r="A1480" s="226"/>
      <c r="B1480" s="29">
        <v>5234</v>
      </c>
      <c r="C1480" s="30">
        <v>32</v>
      </c>
      <c r="D1480" s="32" t="s">
        <v>3795</v>
      </c>
      <c r="E1480" s="32" t="s">
        <v>3796</v>
      </c>
      <c r="F1480" s="32" t="s">
        <v>3797</v>
      </c>
      <c r="G1480" s="33" t="s">
        <v>12</v>
      </c>
      <c r="H1480" s="34" t="s">
        <v>13</v>
      </c>
      <c r="I1480" s="35">
        <v>0.95699999999999996</v>
      </c>
      <c r="J1480" s="36">
        <v>1029566.3</v>
      </c>
      <c r="K1480" s="19">
        <f t="shared" si="48"/>
        <v>1236517.56</v>
      </c>
      <c r="L1480" s="37">
        <v>103475.63</v>
      </c>
      <c r="M1480" s="38"/>
    </row>
    <row r="1481" spans="1:13" s="39" customFormat="1" ht="12.95" customHeight="1" x14ac:dyDescent="0.25">
      <c r="A1481" s="226"/>
      <c r="B1481" s="29">
        <v>5236</v>
      </c>
      <c r="C1481" s="30">
        <v>33</v>
      </c>
      <c r="D1481" s="32" t="s">
        <v>3798</v>
      </c>
      <c r="E1481" s="32" t="s">
        <v>3799</v>
      </c>
      <c r="F1481" s="32" t="s">
        <v>3800</v>
      </c>
      <c r="G1481" s="33" t="s">
        <v>12</v>
      </c>
      <c r="H1481" s="34" t="s">
        <v>13</v>
      </c>
      <c r="I1481" s="35">
        <v>0.93899999999999995</v>
      </c>
      <c r="J1481" s="36">
        <v>1015293.8</v>
      </c>
      <c r="K1481" s="19">
        <f t="shared" si="48"/>
        <v>1218352.56</v>
      </c>
      <c r="L1481" s="37">
        <v>101529.38</v>
      </c>
      <c r="M1481" s="38"/>
    </row>
    <row r="1482" spans="1:13" s="39" customFormat="1" ht="12.95" customHeight="1" x14ac:dyDescent="0.25">
      <c r="A1482" s="226"/>
      <c r="B1482" s="29">
        <v>5200</v>
      </c>
      <c r="C1482" s="30">
        <v>34</v>
      </c>
      <c r="D1482" s="32" t="s">
        <v>3801</v>
      </c>
      <c r="E1482" s="32" t="s">
        <v>3802</v>
      </c>
      <c r="F1482" s="32" t="s">
        <v>3803</v>
      </c>
      <c r="G1482" s="33" t="s">
        <v>12</v>
      </c>
      <c r="H1482" s="34" t="s">
        <v>13</v>
      </c>
      <c r="I1482" s="35">
        <v>0.92720000000000002</v>
      </c>
      <c r="J1482" s="36">
        <v>997345</v>
      </c>
      <c r="K1482" s="19">
        <f t="shared" si="48"/>
        <v>1197852</v>
      </c>
      <c r="L1482" s="37">
        <v>100253.5</v>
      </c>
      <c r="M1482" s="38"/>
    </row>
    <row r="1483" spans="1:13" s="39" customFormat="1" ht="12.95" customHeight="1" x14ac:dyDescent="0.25">
      <c r="A1483" s="226"/>
      <c r="B1483" s="29">
        <v>5212</v>
      </c>
      <c r="C1483" s="30">
        <v>35</v>
      </c>
      <c r="D1483" s="32" t="s">
        <v>3804</v>
      </c>
      <c r="E1483" s="32" t="s">
        <v>3805</v>
      </c>
      <c r="F1483" s="32" t="s">
        <v>3806</v>
      </c>
      <c r="G1483" s="33" t="s">
        <v>12</v>
      </c>
      <c r="H1483" s="34" t="s">
        <v>13</v>
      </c>
      <c r="I1483" s="35">
        <v>0.92</v>
      </c>
      <c r="J1483" s="36">
        <v>989560</v>
      </c>
      <c r="K1483" s="19">
        <f t="shared" si="48"/>
        <v>1188510</v>
      </c>
      <c r="L1483" s="37">
        <v>99475</v>
      </c>
      <c r="M1483" s="38"/>
    </row>
    <row r="1484" spans="1:13" s="39" customFormat="1" ht="12.95" customHeight="1" x14ac:dyDescent="0.25">
      <c r="A1484" s="226"/>
      <c r="B1484" s="29">
        <v>5233</v>
      </c>
      <c r="C1484" s="30">
        <v>36</v>
      </c>
      <c r="D1484" s="32" t="s">
        <v>3807</v>
      </c>
      <c r="E1484" s="32" t="s">
        <v>3808</v>
      </c>
      <c r="F1484" s="32" t="s">
        <v>3809</v>
      </c>
      <c r="G1484" s="33" t="s">
        <v>12</v>
      </c>
      <c r="H1484" s="34" t="s">
        <v>13</v>
      </c>
      <c r="I1484" s="35">
        <v>0.9829</v>
      </c>
      <c r="J1484" s="36">
        <v>1062760.6000000003</v>
      </c>
      <c r="K1484" s="19">
        <f t="shared" si="48"/>
        <v>1275312.72</v>
      </c>
      <c r="L1484" s="37">
        <v>106276.06</v>
      </c>
      <c r="M1484" s="38"/>
    </row>
    <row r="1485" spans="1:13" s="39" customFormat="1" ht="12.95" customHeight="1" x14ac:dyDescent="0.25">
      <c r="A1485" s="226"/>
      <c r="B1485" s="29">
        <v>5204</v>
      </c>
      <c r="C1485" s="30">
        <v>37</v>
      </c>
      <c r="D1485" s="32" t="s">
        <v>3810</v>
      </c>
      <c r="E1485" s="32" t="s">
        <v>3811</v>
      </c>
      <c r="F1485" s="32" t="s">
        <v>3812</v>
      </c>
      <c r="G1485" s="33" t="s">
        <v>12</v>
      </c>
      <c r="H1485" s="34" t="s">
        <v>13</v>
      </c>
      <c r="I1485" s="35">
        <v>0.93600000000000005</v>
      </c>
      <c r="J1485" s="36">
        <v>1006860</v>
      </c>
      <c r="K1485" s="19">
        <f t="shared" si="48"/>
        <v>1209270</v>
      </c>
      <c r="L1485" s="37">
        <v>101205</v>
      </c>
      <c r="M1485" s="38"/>
    </row>
    <row r="1486" spans="1:13" s="39" customFormat="1" ht="12.95" customHeight="1" x14ac:dyDescent="0.25">
      <c r="A1486" s="226"/>
      <c r="B1486" s="29">
        <v>5230</v>
      </c>
      <c r="C1486" s="30">
        <v>38</v>
      </c>
      <c r="D1486" s="32" t="s">
        <v>3813</v>
      </c>
      <c r="E1486" s="32" t="s">
        <v>3814</v>
      </c>
      <c r="F1486" s="32" t="s">
        <v>3815</v>
      </c>
      <c r="G1486" s="33" t="s">
        <v>12</v>
      </c>
      <c r="H1486" s="34" t="s">
        <v>13</v>
      </c>
      <c r="I1486" s="35">
        <v>0.92</v>
      </c>
      <c r="J1486" s="36">
        <v>908250</v>
      </c>
      <c r="K1486" s="19">
        <f t="shared" si="48"/>
        <v>1107200</v>
      </c>
      <c r="L1486" s="37">
        <v>99475</v>
      </c>
      <c r="M1486" s="38"/>
    </row>
    <row r="1487" spans="1:13" s="39" customFormat="1" ht="12.95" customHeight="1" x14ac:dyDescent="0.25">
      <c r="A1487" s="226"/>
      <c r="B1487" s="29">
        <v>5219</v>
      </c>
      <c r="C1487" s="30">
        <v>39</v>
      </c>
      <c r="D1487" s="32" t="s">
        <v>3816</v>
      </c>
      <c r="E1487" s="32" t="s">
        <v>3817</v>
      </c>
      <c r="F1487" s="32" t="s">
        <v>3818</v>
      </c>
      <c r="G1487" s="33" t="s">
        <v>12</v>
      </c>
      <c r="H1487" s="34" t="s">
        <v>13</v>
      </c>
      <c r="I1487" s="35">
        <v>0.94830000000000003</v>
      </c>
      <c r="J1487" s="36">
        <v>1025349.3999999999</v>
      </c>
      <c r="K1487" s="19">
        <f t="shared" si="48"/>
        <v>1230419.28</v>
      </c>
      <c r="L1487" s="37">
        <v>102534.94</v>
      </c>
      <c r="M1487" s="38"/>
    </row>
    <row r="1488" spans="1:13" s="39" customFormat="1" ht="12.95" customHeight="1" x14ac:dyDescent="0.25">
      <c r="A1488" s="226"/>
      <c r="B1488" s="29">
        <v>5240</v>
      </c>
      <c r="C1488" s="30">
        <v>40</v>
      </c>
      <c r="D1488" s="32" t="s">
        <v>152</v>
      </c>
      <c r="E1488" s="32" t="s">
        <v>3819</v>
      </c>
      <c r="F1488" s="32" t="s">
        <v>3820</v>
      </c>
      <c r="G1488" s="33" t="s">
        <v>12</v>
      </c>
      <c r="H1488" s="34" t="s">
        <v>13</v>
      </c>
      <c r="I1488" s="35">
        <v>0.92900000000000005</v>
      </c>
      <c r="J1488" s="36">
        <v>1004481.3</v>
      </c>
      <c r="K1488" s="19">
        <f t="shared" si="48"/>
        <v>1205377.56</v>
      </c>
      <c r="L1488" s="37">
        <v>100448.13</v>
      </c>
      <c r="M1488" s="38"/>
    </row>
    <row r="1489" spans="1:13" s="39" customFormat="1" ht="12.95" customHeight="1" x14ac:dyDescent="0.25">
      <c r="A1489" s="226"/>
      <c r="B1489" s="29">
        <v>5245</v>
      </c>
      <c r="C1489" s="30">
        <v>41</v>
      </c>
      <c r="D1489" s="32" t="s">
        <v>3821</v>
      </c>
      <c r="E1489" s="32" t="s">
        <v>402</v>
      </c>
      <c r="F1489" s="32" t="s">
        <v>3822</v>
      </c>
      <c r="G1489" s="33" t="s">
        <v>12</v>
      </c>
      <c r="H1489" s="34" t="s">
        <v>13</v>
      </c>
      <c r="I1489" s="35">
        <v>0.94499999999999995</v>
      </c>
      <c r="J1489" s="36">
        <v>978531.3</v>
      </c>
      <c r="K1489" s="19">
        <f t="shared" si="48"/>
        <v>1182887.56</v>
      </c>
      <c r="L1489" s="37">
        <v>102178.13</v>
      </c>
      <c r="M1489" s="38"/>
    </row>
    <row r="1490" spans="1:13" s="39" customFormat="1" ht="12.95" customHeight="1" x14ac:dyDescent="0.25">
      <c r="A1490" s="226"/>
      <c r="B1490" s="29">
        <v>5221</v>
      </c>
      <c r="C1490" s="30">
        <v>42</v>
      </c>
      <c r="D1490" s="32" t="s">
        <v>3823</v>
      </c>
      <c r="E1490" s="32" t="s">
        <v>3824</v>
      </c>
      <c r="F1490" s="32" t="s">
        <v>3825</v>
      </c>
      <c r="G1490" s="33" t="s">
        <v>12</v>
      </c>
      <c r="H1490" s="34" t="s">
        <v>13</v>
      </c>
      <c r="I1490" s="35">
        <v>0.96299999999999997</v>
      </c>
      <c r="J1490" s="36">
        <v>1041243.8</v>
      </c>
      <c r="K1490" s="19">
        <f t="shared" si="48"/>
        <v>1249492.56</v>
      </c>
      <c r="L1490" s="37">
        <v>104124.38</v>
      </c>
      <c r="M1490" s="38"/>
    </row>
    <row r="1491" spans="1:13" s="39" customFormat="1" ht="12.95" customHeight="1" x14ac:dyDescent="0.25">
      <c r="A1491" s="226"/>
      <c r="B1491" s="29">
        <v>5222</v>
      </c>
      <c r="C1491" s="30">
        <v>43</v>
      </c>
      <c r="D1491" s="32" t="s">
        <v>3826</v>
      </c>
      <c r="E1491" s="32" t="s">
        <v>3827</v>
      </c>
      <c r="F1491" s="32" t="s">
        <v>3828</v>
      </c>
      <c r="G1491" s="33" t="s">
        <v>12</v>
      </c>
      <c r="H1491" s="34" t="s">
        <v>13</v>
      </c>
      <c r="I1491" s="35">
        <v>0.92800000000000005</v>
      </c>
      <c r="J1491" s="36">
        <v>1003400</v>
      </c>
      <c r="K1491" s="19">
        <f t="shared" si="48"/>
        <v>1204080</v>
      </c>
      <c r="L1491" s="37">
        <v>100340</v>
      </c>
      <c r="M1491" s="38"/>
    </row>
    <row r="1492" spans="1:13" s="39" customFormat="1" ht="12.95" customHeight="1" x14ac:dyDescent="0.25">
      <c r="A1492" s="226"/>
      <c r="B1492" s="29">
        <v>5215</v>
      </c>
      <c r="C1492" s="30">
        <v>44</v>
      </c>
      <c r="D1492" s="42" t="s">
        <v>3829</v>
      </c>
      <c r="E1492" s="42" t="s">
        <v>3830</v>
      </c>
      <c r="F1492" s="42" t="s">
        <v>3831</v>
      </c>
      <c r="G1492" s="33" t="s">
        <v>12</v>
      </c>
      <c r="H1492" s="34" t="s">
        <v>13</v>
      </c>
      <c r="I1492" s="35">
        <v>0.93600000000000005</v>
      </c>
      <c r="J1492" s="36">
        <v>1012050</v>
      </c>
      <c r="K1492" s="19">
        <f t="shared" si="48"/>
        <v>1214460</v>
      </c>
      <c r="L1492" s="37">
        <v>101205</v>
      </c>
      <c r="M1492" s="38"/>
    </row>
    <row r="1493" spans="1:13" s="39" customFormat="1" ht="12.95" customHeight="1" x14ac:dyDescent="0.25">
      <c r="A1493" s="226"/>
      <c r="B1493" s="29"/>
      <c r="C1493" s="30"/>
      <c r="D1493" s="49" t="s">
        <v>5732</v>
      </c>
      <c r="E1493" s="42"/>
      <c r="F1493" s="42"/>
      <c r="G1493" s="33"/>
      <c r="H1493" s="34"/>
      <c r="I1493" s="35"/>
      <c r="J1493" s="36"/>
      <c r="K1493" s="19"/>
      <c r="L1493" s="37"/>
      <c r="M1493" s="38"/>
    </row>
    <row r="1494" spans="1:13" s="39" customFormat="1" ht="12.95" customHeight="1" x14ac:dyDescent="0.25">
      <c r="A1494" s="227"/>
      <c r="B1494" s="29">
        <v>5239</v>
      </c>
      <c r="C1494" s="30">
        <v>2</v>
      </c>
      <c r="D1494" s="32" t="s">
        <v>3832</v>
      </c>
      <c r="E1494" s="32" t="s">
        <v>3833</v>
      </c>
      <c r="F1494" s="32" t="s">
        <v>3834</v>
      </c>
      <c r="G1494" s="33" t="s">
        <v>5731</v>
      </c>
      <c r="H1494" s="34" t="s">
        <v>13</v>
      </c>
      <c r="I1494" s="35">
        <v>0.93899999999999995</v>
      </c>
      <c r="J1494" s="36">
        <v>1608506.9999999998</v>
      </c>
      <c r="K1494" s="19">
        <f>ROUND(J1494+L1494*2,2)</f>
        <v>1930208.4</v>
      </c>
      <c r="L1494" s="37">
        <v>160850.70000000001</v>
      </c>
      <c r="M1494" s="38"/>
    </row>
    <row r="1495" spans="1:13" s="39" customFormat="1" ht="12.95" customHeight="1" x14ac:dyDescent="0.25">
      <c r="A1495" s="225" t="s">
        <v>3835</v>
      </c>
      <c r="B1495" s="29"/>
      <c r="C1495" s="30"/>
      <c r="D1495" s="31" t="s">
        <v>126</v>
      </c>
      <c r="E1495" s="32"/>
      <c r="F1495" s="32"/>
      <c r="G1495" s="33"/>
      <c r="H1495" s="34"/>
      <c r="I1495" s="35"/>
      <c r="J1495" s="36"/>
      <c r="K1495" s="19"/>
      <c r="L1495" s="37"/>
      <c r="M1495" s="38"/>
    </row>
    <row r="1496" spans="1:13" s="39" customFormat="1" ht="12.95" customHeight="1" x14ac:dyDescent="0.25">
      <c r="A1496" s="226"/>
      <c r="B1496" s="29">
        <v>1518</v>
      </c>
      <c r="C1496" s="30">
        <v>1</v>
      </c>
      <c r="D1496" s="32" t="s">
        <v>3836</v>
      </c>
      <c r="E1496" s="32" t="s">
        <v>3837</v>
      </c>
      <c r="F1496" s="32" t="s">
        <v>3838</v>
      </c>
      <c r="G1496" s="33" t="s">
        <v>130</v>
      </c>
      <c r="H1496" s="34" t="s">
        <v>13</v>
      </c>
      <c r="I1496" s="35">
        <v>0.99280000000000002</v>
      </c>
      <c r="J1496" s="36">
        <v>527988.04999999993</v>
      </c>
      <c r="K1496" s="19">
        <f>ROUND(J1496+L1496*2,2)</f>
        <v>635342.82999999996</v>
      </c>
      <c r="L1496" s="37">
        <v>53677.39</v>
      </c>
      <c r="M1496" s="38"/>
    </row>
    <row r="1497" spans="1:13" s="39" customFormat="1" ht="12.95" customHeight="1" x14ac:dyDescent="0.25">
      <c r="A1497" s="226"/>
      <c r="B1497" s="29"/>
      <c r="C1497" s="30"/>
      <c r="D1497" s="31" t="s">
        <v>11</v>
      </c>
      <c r="E1497" s="32"/>
      <c r="F1497" s="32"/>
      <c r="G1497" s="33"/>
      <c r="H1497" s="34"/>
      <c r="I1497" s="35"/>
      <c r="J1497" s="36"/>
      <c r="K1497" s="19"/>
      <c r="L1497" s="37"/>
      <c r="M1497" s="38"/>
    </row>
    <row r="1498" spans="1:13" s="39" customFormat="1" ht="12.95" customHeight="1" x14ac:dyDescent="0.25">
      <c r="A1498" s="226"/>
      <c r="B1498" s="29">
        <v>1504</v>
      </c>
      <c r="C1498" s="30">
        <v>1</v>
      </c>
      <c r="D1498" s="32" t="s">
        <v>3839</v>
      </c>
      <c r="E1498" s="32" t="s">
        <v>3840</v>
      </c>
      <c r="F1498" s="32" t="s">
        <v>3471</v>
      </c>
      <c r="G1498" s="33" t="s">
        <v>12</v>
      </c>
      <c r="H1498" s="34" t="s">
        <v>13</v>
      </c>
      <c r="I1498" s="35">
        <v>0.98229999999999995</v>
      </c>
      <c r="J1498" s="36">
        <v>1057257.0900000001</v>
      </c>
      <c r="K1498" s="19">
        <f t="shared" ref="K1498:K1514" si="49">ROUND(J1498+L1498*2,2)</f>
        <v>1269679.47</v>
      </c>
      <c r="L1498" s="37">
        <v>106211.19</v>
      </c>
      <c r="M1498" s="38"/>
    </row>
    <row r="1499" spans="1:13" s="39" customFormat="1" ht="12.95" customHeight="1" x14ac:dyDescent="0.25">
      <c r="A1499" s="226"/>
      <c r="B1499" s="29">
        <v>1517</v>
      </c>
      <c r="C1499" s="30">
        <v>2</v>
      </c>
      <c r="D1499" s="32" t="s">
        <v>3841</v>
      </c>
      <c r="E1499" s="32" t="s">
        <v>3842</v>
      </c>
      <c r="F1499" s="32" t="s">
        <v>3843</v>
      </c>
      <c r="G1499" s="33" t="s">
        <v>12</v>
      </c>
      <c r="H1499" s="34" t="s">
        <v>13</v>
      </c>
      <c r="I1499" s="35">
        <v>0.9788</v>
      </c>
      <c r="J1499" s="36">
        <v>1047244.69</v>
      </c>
      <c r="K1499" s="19">
        <f t="shared" si="49"/>
        <v>1258910.19</v>
      </c>
      <c r="L1499" s="37">
        <v>105832.75</v>
      </c>
      <c r="M1499" s="38"/>
    </row>
    <row r="1500" spans="1:13" s="39" customFormat="1" ht="12.95" customHeight="1" x14ac:dyDescent="0.25">
      <c r="A1500" s="226"/>
      <c r="B1500" s="29">
        <v>1509</v>
      </c>
      <c r="C1500" s="30">
        <v>3</v>
      </c>
      <c r="D1500" s="32" t="s">
        <v>3844</v>
      </c>
      <c r="E1500" s="32" t="s">
        <v>3845</v>
      </c>
      <c r="F1500" s="32" t="s">
        <v>3192</v>
      </c>
      <c r="G1500" s="33" t="s">
        <v>12</v>
      </c>
      <c r="H1500" s="34" t="s">
        <v>13</v>
      </c>
      <c r="I1500" s="35">
        <v>0.96779999999999999</v>
      </c>
      <c r="J1500" s="36">
        <v>1042703.42</v>
      </c>
      <c r="K1500" s="19">
        <f t="shared" si="49"/>
        <v>1251990.18</v>
      </c>
      <c r="L1500" s="37">
        <v>104643.38</v>
      </c>
      <c r="M1500" s="38"/>
    </row>
    <row r="1501" spans="1:13" s="39" customFormat="1" ht="12.95" customHeight="1" x14ac:dyDescent="0.25">
      <c r="A1501" s="226"/>
      <c r="B1501" s="29">
        <v>1511</v>
      </c>
      <c r="C1501" s="30">
        <v>4</v>
      </c>
      <c r="D1501" s="32" t="s">
        <v>113</v>
      </c>
      <c r="E1501" s="32" t="s">
        <v>3846</v>
      </c>
      <c r="F1501" s="32" t="s">
        <v>3847</v>
      </c>
      <c r="G1501" s="33" t="s">
        <v>12</v>
      </c>
      <c r="H1501" s="34" t="s">
        <v>13</v>
      </c>
      <c r="I1501" s="35">
        <v>0.98199999999999998</v>
      </c>
      <c r="J1501" s="36">
        <v>1054489.0500000003</v>
      </c>
      <c r="K1501" s="19">
        <f t="shared" si="49"/>
        <v>1266846.55</v>
      </c>
      <c r="L1501" s="37">
        <v>106178.75</v>
      </c>
      <c r="M1501" s="38"/>
    </row>
    <row r="1502" spans="1:13" s="39" customFormat="1" ht="12.95" customHeight="1" x14ac:dyDescent="0.25">
      <c r="A1502" s="226"/>
      <c r="B1502" s="29">
        <v>1507</v>
      </c>
      <c r="C1502" s="30">
        <v>5</v>
      </c>
      <c r="D1502" s="32" t="s">
        <v>3848</v>
      </c>
      <c r="E1502" s="32" t="s">
        <v>3849</v>
      </c>
      <c r="F1502" s="32" t="s">
        <v>3271</v>
      </c>
      <c r="G1502" s="33" t="s">
        <v>12</v>
      </c>
      <c r="H1502" s="34" t="s">
        <v>13</v>
      </c>
      <c r="I1502" s="35">
        <v>0.97529999999999994</v>
      </c>
      <c r="J1502" s="36">
        <v>1047655.5700000001</v>
      </c>
      <c r="K1502" s="19">
        <f t="shared" si="49"/>
        <v>1258564.19</v>
      </c>
      <c r="L1502" s="37">
        <v>105454.31</v>
      </c>
      <c r="M1502" s="38"/>
    </row>
    <row r="1503" spans="1:13" s="39" customFormat="1" ht="12.95" customHeight="1" x14ac:dyDescent="0.25">
      <c r="A1503" s="226"/>
      <c r="B1503" s="29">
        <v>1503</v>
      </c>
      <c r="C1503" s="30">
        <v>6</v>
      </c>
      <c r="D1503" s="32" t="s">
        <v>1070</v>
      </c>
      <c r="E1503" s="32" t="s">
        <v>1071</v>
      </c>
      <c r="F1503" s="32" t="s">
        <v>3850</v>
      </c>
      <c r="G1503" s="33" t="s">
        <v>12</v>
      </c>
      <c r="H1503" s="34" t="s">
        <v>13</v>
      </c>
      <c r="I1503" s="35">
        <v>0.996</v>
      </c>
      <c r="J1503" s="36">
        <v>891241.94</v>
      </c>
      <c r="K1503" s="19">
        <f t="shared" si="49"/>
        <v>1106626.94</v>
      </c>
      <c r="L1503" s="37">
        <v>107692.5</v>
      </c>
      <c r="M1503" s="38"/>
    </row>
    <row r="1504" spans="1:13" s="39" customFormat="1" ht="12.95" customHeight="1" x14ac:dyDescent="0.25">
      <c r="A1504" s="226"/>
      <c r="B1504" s="29">
        <v>1501</v>
      </c>
      <c r="C1504" s="30">
        <v>7</v>
      </c>
      <c r="D1504" s="42" t="s">
        <v>3851</v>
      </c>
      <c r="E1504" s="42" t="s">
        <v>3852</v>
      </c>
      <c r="F1504" s="42" t="s">
        <v>3853</v>
      </c>
      <c r="G1504" s="33" t="s">
        <v>12</v>
      </c>
      <c r="H1504" s="34" t="s">
        <v>13</v>
      </c>
      <c r="I1504" s="35">
        <v>0.9708</v>
      </c>
      <c r="J1504" s="36">
        <v>1039546.21</v>
      </c>
      <c r="K1504" s="19">
        <f t="shared" si="49"/>
        <v>1249481.71</v>
      </c>
      <c r="L1504" s="37">
        <v>104967.75</v>
      </c>
      <c r="M1504" s="38"/>
    </row>
    <row r="1505" spans="1:13" s="39" customFormat="1" ht="12.95" customHeight="1" x14ac:dyDescent="0.25">
      <c r="A1505" s="226"/>
      <c r="B1505" s="29">
        <v>1500</v>
      </c>
      <c r="C1505" s="30">
        <v>8</v>
      </c>
      <c r="D1505" s="32" t="s">
        <v>3854</v>
      </c>
      <c r="E1505" s="32" t="s">
        <v>3855</v>
      </c>
      <c r="F1505" s="32" t="s">
        <v>3856</v>
      </c>
      <c r="G1505" s="33" t="s">
        <v>12</v>
      </c>
      <c r="H1505" s="34" t="s">
        <v>13</v>
      </c>
      <c r="I1505" s="35">
        <v>0.996</v>
      </c>
      <c r="J1505" s="36">
        <v>1061171.22</v>
      </c>
      <c r="K1505" s="19">
        <f t="shared" si="49"/>
        <v>1276556.22</v>
      </c>
      <c r="L1505" s="37">
        <v>107692.5</v>
      </c>
      <c r="M1505" s="38"/>
    </row>
    <row r="1506" spans="1:13" s="39" customFormat="1" ht="12.95" customHeight="1" x14ac:dyDescent="0.25">
      <c r="A1506" s="226"/>
      <c r="B1506" s="29">
        <v>1506</v>
      </c>
      <c r="C1506" s="30">
        <v>9</v>
      </c>
      <c r="D1506" s="32" t="s">
        <v>3857</v>
      </c>
      <c r="E1506" s="32" t="s">
        <v>3858</v>
      </c>
      <c r="F1506" s="32" t="s">
        <v>953</v>
      </c>
      <c r="G1506" s="33" t="s">
        <v>12</v>
      </c>
      <c r="H1506" s="34" t="s">
        <v>13</v>
      </c>
      <c r="I1506" s="35">
        <v>0.99480000000000002</v>
      </c>
      <c r="J1506" s="36">
        <v>1008979.26</v>
      </c>
      <c r="K1506" s="19">
        <f t="shared" si="49"/>
        <v>1224104.76</v>
      </c>
      <c r="L1506" s="37">
        <v>107562.75</v>
      </c>
      <c r="M1506" s="38"/>
    </row>
    <row r="1507" spans="1:13" s="39" customFormat="1" ht="12.95" customHeight="1" x14ac:dyDescent="0.25">
      <c r="A1507" s="226"/>
      <c r="B1507" s="29">
        <v>1515</v>
      </c>
      <c r="C1507" s="30">
        <v>10</v>
      </c>
      <c r="D1507" s="32" t="s">
        <v>3859</v>
      </c>
      <c r="E1507" s="32" t="s">
        <v>3860</v>
      </c>
      <c r="F1507" s="32" t="s">
        <v>3861</v>
      </c>
      <c r="G1507" s="33" t="s">
        <v>12</v>
      </c>
      <c r="H1507" s="34" t="s">
        <v>13</v>
      </c>
      <c r="I1507" s="35">
        <v>0.9768</v>
      </c>
      <c r="J1507" s="36">
        <v>1055202.7099999997</v>
      </c>
      <c r="K1507" s="19">
        <f t="shared" si="49"/>
        <v>1266435.71</v>
      </c>
      <c r="L1507" s="37">
        <v>105616.5</v>
      </c>
      <c r="M1507" s="38"/>
    </row>
    <row r="1508" spans="1:13" s="39" customFormat="1" ht="12.95" customHeight="1" x14ac:dyDescent="0.25">
      <c r="A1508" s="226"/>
      <c r="B1508" s="29">
        <v>1505</v>
      </c>
      <c r="C1508" s="30">
        <v>11</v>
      </c>
      <c r="D1508" s="32" t="s">
        <v>3862</v>
      </c>
      <c r="E1508" s="32" t="s">
        <v>3863</v>
      </c>
      <c r="F1508" s="32" t="s">
        <v>3864</v>
      </c>
      <c r="G1508" s="33" t="s">
        <v>12</v>
      </c>
      <c r="H1508" s="34" t="s">
        <v>13</v>
      </c>
      <c r="I1508" s="35">
        <v>0.99029999999999996</v>
      </c>
      <c r="J1508" s="36">
        <v>1065907.0900000001</v>
      </c>
      <c r="K1508" s="19">
        <f t="shared" si="49"/>
        <v>1280059.47</v>
      </c>
      <c r="L1508" s="37">
        <v>107076.19</v>
      </c>
      <c r="M1508" s="38"/>
    </row>
    <row r="1509" spans="1:13" s="39" customFormat="1" ht="12.95" customHeight="1" x14ac:dyDescent="0.25">
      <c r="A1509" s="226"/>
      <c r="B1509" s="29">
        <v>1510</v>
      </c>
      <c r="C1509" s="30">
        <v>12</v>
      </c>
      <c r="D1509" s="32" t="s">
        <v>3865</v>
      </c>
      <c r="E1509" s="32" t="s">
        <v>3866</v>
      </c>
      <c r="F1509" s="32" t="s">
        <v>3867</v>
      </c>
      <c r="G1509" s="33" t="s">
        <v>12</v>
      </c>
      <c r="H1509" s="34" t="s">
        <v>13</v>
      </c>
      <c r="I1509" s="35">
        <v>0.77880000000000005</v>
      </c>
      <c r="J1509" s="36">
        <v>1011628.3100000003</v>
      </c>
      <c r="K1509" s="19">
        <f t="shared" si="49"/>
        <v>1180043.81</v>
      </c>
      <c r="L1509" s="37">
        <v>84207.75</v>
      </c>
      <c r="M1509" s="38"/>
    </row>
    <row r="1510" spans="1:13" s="39" customFormat="1" ht="12.95" customHeight="1" x14ac:dyDescent="0.25">
      <c r="A1510" s="226"/>
      <c r="B1510" s="29">
        <v>1512</v>
      </c>
      <c r="C1510" s="30">
        <v>13</v>
      </c>
      <c r="D1510" s="42" t="s">
        <v>3868</v>
      </c>
      <c r="E1510" s="42" t="s">
        <v>3869</v>
      </c>
      <c r="F1510" s="42" t="s">
        <v>3870</v>
      </c>
      <c r="G1510" s="27" t="s">
        <v>12</v>
      </c>
      <c r="H1510" s="34" t="s">
        <v>13</v>
      </c>
      <c r="I1510" s="35">
        <v>0.9788</v>
      </c>
      <c r="J1510" s="36">
        <v>1054553.9699999997</v>
      </c>
      <c r="K1510" s="19">
        <f t="shared" si="49"/>
        <v>1266219.47</v>
      </c>
      <c r="L1510" s="37">
        <v>105832.75</v>
      </c>
      <c r="M1510" s="38"/>
    </row>
    <row r="1511" spans="1:13" s="39" customFormat="1" ht="12.95" customHeight="1" x14ac:dyDescent="0.25">
      <c r="A1511" s="226"/>
      <c r="B1511" s="29">
        <v>1508</v>
      </c>
      <c r="C1511" s="30">
        <v>14</v>
      </c>
      <c r="D1511" s="42" t="s">
        <v>149</v>
      </c>
      <c r="E1511" s="42" t="s">
        <v>799</v>
      </c>
      <c r="F1511" s="42" t="s">
        <v>3871</v>
      </c>
      <c r="G1511" s="27" t="s">
        <v>12</v>
      </c>
      <c r="H1511" s="34" t="s">
        <v>13</v>
      </c>
      <c r="I1511" s="35">
        <v>0.98680000000000001</v>
      </c>
      <c r="J1511" s="36">
        <v>1065582.6899999997</v>
      </c>
      <c r="K1511" s="19">
        <f t="shared" si="49"/>
        <v>1278978.19</v>
      </c>
      <c r="L1511" s="37">
        <v>106697.75</v>
      </c>
      <c r="M1511" s="38"/>
    </row>
    <row r="1512" spans="1:13" s="39" customFormat="1" ht="12.95" customHeight="1" x14ac:dyDescent="0.25">
      <c r="A1512" s="226"/>
      <c r="B1512" s="29">
        <v>1513</v>
      </c>
      <c r="C1512" s="30">
        <v>15</v>
      </c>
      <c r="D1512" s="32" t="s">
        <v>3872</v>
      </c>
      <c r="E1512" s="32" t="s">
        <v>3873</v>
      </c>
      <c r="F1512" s="32" t="s">
        <v>3874</v>
      </c>
      <c r="G1512" s="33" t="s">
        <v>12</v>
      </c>
      <c r="H1512" s="34" t="s">
        <v>13</v>
      </c>
      <c r="I1512" s="35">
        <v>0.98580000000000001</v>
      </c>
      <c r="J1512" s="36">
        <v>1064285.2000000002</v>
      </c>
      <c r="K1512" s="19">
        <f t="shared" si="49"/>
        <v>1277464.46</v>
      </c>
      <c r="L1512" s="37">
        <v>106589.63</v>
      </c>
      <c r="M1512" s="38"/>
    </row>
    <row r="1513" spans="1:13" s="39" customFormat="1" ht="12.95" customHeight="1" x14ac:dyDescent="0.25">
      <c r="A1513" s="226"/>
      <c r="B1513" s="29">
        <v>1502</v>
      </c>
      <c r="C1513" s="30">
        <v>16</v>
      </c>
      <c r="D1513" s="32" t="s">
        <v>3875</v>
      </c>
      <c r="E1513" s="32" t="s">
        <v>3876</v>
      </c>
      <c r="F1513" s="32" t="s">
        <v>3877</v>
      </c>
      <c r="G1513" s="33" t="s">
        <v>12</v>
      </c>
      <c r="H1513" s="34" t="s">
        <v>13</v>
      </c>
      <c r="I1513" s="35">
        <v>0.77480000000000004</v>
      </c>
      <c r="J1513" s="36">
        <v>834627.69</v>
      </c>
      <c r="K1513" s="19">
        <f t="shared" si="49"/>
        <v>1002178.19</v>
      </c>
      <c r="L1513" s="37">
        <v>83775.25</v>
      </c>
      <c r="M1513" s="38"/>
    </row>
    <row r="1514" spans="1:13" s="39" customFormat="1" ht="12.95" customHeight="1" x14ac:dyDescent="0.25">
      <c r="A1514" s="226"/>
      <c r="B1514" s="29">
        <v>1514</v>
      </c>
      <c r="C1514" s="30">
        <v>17</v>
      </c>
      <c r="D1514" s="32" t="s">
        <v>3878</v>
      </c>
      <c r="E1514" s="32" t="s">
        <v>3879</v>
      </c>
      <c r="F1514" s="32" t="s">
        <v>3880</v>
      </c>
      <c r="G1514" s="33" t="s">
        <v>12</v>
      </c>
      <c r="H1514" s="34" t="s">
        <v>13</v>
      </c>
      <c r="I1514" s="35">
        <v>0.99480000000000002</v>
      </c>
      <c r="J1514" s="36">
        <v>1073367.6899999997</v>
      </c>
      <c r="K1514" s="19">
        <f t="shared" si="49"/>
        <v>1288493.19</v>
      </c>
      <c r="L1514" s="37">
        <v>107562.75</v>
      </c>
      <c r="M1514" s="38"/>
    </row>
    <row r="1515" spans="1:13" s="39" customFormat="1" ht="12.95" customHeight="1" x14ac:dyDescent="0.25">
      <c r="A1515" s="226"/>
      <c r="B1515" s="29"/>
      <c r="C1515" s="30"/>
      <c r="D1515" s="49" t="s">
        <v>5732</v>
      </c>
      <c r="E1515" s="42"/>
      <c r="F1515" s="42"/>
      <c r="G1515" s="33"/>
      <c r="H1515" s="34"/>
      <c r="I1515" s="35"/>
      <c r="J1515" s="36"/>
      <c r="K1515" s="19"/>
      <c r="L1515" s="37"/>
      <c r="M1515" s="38"/>
    </row>
    <row r="1516" spans="1:13" s="39" customFormat="1" ht="12.95" customHeight="1" x14ac:dyDescent="0.25">
      <c r="A1516" s="227"/>
      <c r="B1516" s="29">
        <v>1516</v>
      </c>
      <c r="C1516" s="30">
        <v>1</v>
      </c>
      <c r="D1516" s="42" t="s">
        <v>3881</v>
      </c>
      <c r="E1516" s="42" t="s">
        <v>3882</v>
      </c>
      <c r="F1516" s="42" t="s">
        <v>3883</v>
      </c>
      <c r="G1516" s="33" t="s">
        <v>5731</v>
      </c>
      <c r="H1516" s="34" t="s">
        <v>13</v>
      </c>
      <c r="I1516" s="35">
        <v>0.99399999999999999</v>
      </c>
      <c r="J1516" s="36">
        <v>1561399.4999999998</v>
      </c>
      <c r="K1516" s="19">
        <f>ROUND(J1516+L1516*2,2)</f>
        <v>1901943.9</v>
      </c>
      <c r="L1516" s="37">
        <v>170272.2</v>
      </c>
      <c r="M1516" s="38"/>
    </row>
    <row r="1517" spans="1:13" s="39" customFormat="1" ht="12.95" customHeight="1" x14ac:dyDescent="0.25">
      <c r="A1517" s="225" t="s">
        <v>3884</v>
      </c>
      <c r="B1517" s="43"/>
      <c r="C1517" s="30"/>
      <c r="D1517" s="31" t="s">
        <v>11</v>
      </c>
      <c r="E1517" s="32"/>
      <c r="F1517" s="32"/>
      <c r="G1517" s="33"/>
      <c r="H1517" s="34"/>
      <c r="I1517" s="35"/>
      <c r="J1517" s="36"/>
      <c r="K1517" s="19"/>
      <c r="L1517" s="37"/>
      <c r="M1517" s="38"/>
    </row>
    <row r="1518" spans="1:13" s="39" customFormat="1" ht="12.95" customHeight="1" x14ac:dyDescent="0.25">
      <c r="A1518" s="226"/>
      <c r="B1518" s="29">
        <v>2803</v>
      </c>
      <c r="C1518" s="30">
        <v>1</v>
      </c>
      <c r="D1518" s="32" t="s">
        <v>3135</v>
      </c>
      <c r="E1518" s="32" t="s">
        <v>3885</v>
      </c>
      <c r="F1518" s="32" t="s">
        <v>3886</v>
      </c>
      <c r="G1518" s="33" t="s">
        <v>12</v>
      </c>
      <c r="H1518" s="34" t="s">
        <v>13</v>
      </c>
      <c r="I1518" s="35">
        <v>0.92059999999999997</v>
      </c>
      <c r="J1518" s="36">
        <v>995398.8</v>
      </c>
      <c r="K1518" s="19">
        <f t="shared" ref="K1518:K1549" si="50">ROUND(J1518+L1518*2,2)</f>
        <v>1194478.56</v>
      </c>
      <c r="L1518" s="37">
        <v>99539.88</v>
      </c>
      <c r="M1518" s="38"/>
    </row>
    <row r="1519" spans="1:13" s="39" customFormat="1" ht="12.95" customHeight="1" x14ac:dyDescent="0.25">
      <c r="A1519" s="226"/>
      <c r="B1519" s="29">
        <v>2817</v>
      </c>
      <c r="C1519" s="30">
        <v>2</v>
      </c>
      <c r="D1519" s="32" t="s">
        <v>3887</v>
      </c>
      <c r="E1519" s="32" t="s">
        <v>3888</v>
      </c>
      <c r="F1519" s="32" t="s">
        <v>3748</v>
      </c>
      <c r="G1519" s="33" t="s">
        <v>12</v>
      </c>
      <c r="H1519" s="34" t="s">
        <v>13</v>
      </c>
      <c r="I1519" s="35">
        <v>0.93859999999999999</v>
      </c>
      <c r="J1519" s="36">
        <v>1015293.8</v>
      </c>
      <c r="K1519" s="19">
        <f t="shared" si="50"/>
        <v>1218266.06</v>
      </c>
      <c r="L1519" s="37">
        <v>101486.13</v>
      </c>
      <c r="M1519" s="38"/>
    </row>
    <row r="1520" spans="1:13" s="39" customFormat="1" ht="12.95" customHeight="1" x14ac:dyDescent="0.25">
      <c r="A1520" s="226"/>
      <c r="B1520" s="29">
        <v>2802</v>
      </c>
      <c r="C1520" s="30">
        <v>3</v>
      </c>
      <c r="D1520" s="32" t="s">
        <v>3889</v>
      </c>
      <c r="E1520" s="32" t="s">
        <v>3890</v>
      </c>
      <c r="F1520" s="32" t="s">
        <v>3725</v>
      </c>
      <c r="G1520" s="33" t="s">
        <v>12</v>
      </c>
      <c r="H1520" s="34" t="s">
        <v>13</v>
      </c>
      <c r="I1520" s="35">
        <v>0.92659999999999998</v>
      </c>
      <c r="J1520" s="36">
        <v>1001886.3</v>
      </c>
      <c r="K1520" s="19">
        <f t="shared" si="50"/>
        <v>1202263.56</v>
      </c>
      <c r="L1520" s="37">
        <v>100188.63</v>
      </c>
      <c r="M1520" s="38"/>
    </row>
    <row r="1521" spans="1:13" s="39" customFormat="1" ht="12.95" customHeight="1" x14ac:dyDescent="0.25">
      <c r="A1521" s="226"/>
      <c r="B1521" s="29">
        <v>2820</v>
      </c>
      <c r="C1521" s="30">
        <v>4</v>
      </c>
      <c r="D1521" s="32" t="s">
        <v>3891</v>
      </c>
      <c r="E1521" s="32" t="s">
        <v>3892</v>
      </c>
      <c r="F1521" s="32" t="s">
        <v>3893</v>
      </c>
      <c r="G1521" s="33" t="s">
        <v>12</v>
      </c>
      <c r="H1521" s="34" t="s">
        <v>13</v>
      </c>
      <c r="I1521" s="35">
        <v>0.93310000000000004</v>
      </c>
      <c r="J1521" s="36">
        <v>1008914.3999999999</v>
      </c>
      <c r="K1521" s="19">
        <f t="shared" si="50"/>
        <v>1210697.28</v>
      </c>
      <c r="L1521" s="37">
        <v>100891.44</v>
      </c>
      <c r="M1521" s="38"/>
    </row>
    <row r="1522" spans="1:13" s="39" customFormat="1" ht="12.95" customHeight="1" x14ac:dyDescent="0.25">
      <c r="A1522" s="226"/>
      <c r="B1522" s="29">
        <v>2805</v>
      </c>
      <c r="C1522" s="30">
        <v>5</v>
      </c>
      <c r="D1522" s="42" t="s">
        <v>3894</v>
      </c>
      <c r="E1522" s="42" t="s">
        <v>3895</v>
      </c>
      <c r="F1522" s="42" t="s">
        <v>3896</v>
      </c>
      <c r="G1522" s="33" t="s">
        <v>12</v>
      </c>
      <c r="H1522" s="34" t="s">
        <v>13</v>
      </c>
      <c r="I1522" s="35">
        <v>0.93059999999999998</v>
      </c>
      <c r="J1522" s="36">
        <v>1006211.3</v>
      </c>
      <c r="K1522" s="19">
        <f t="shared" si="50"/>
        <v>1207453.56</v>
      </c>
      <c r="L1522" s="37">
        <v>100621.13</v>
      </c>
      <c r="M1522" s="38"/>
    </row>
    <row r="1523" spans="1:13" s="39" customFormat="1" ht="12.95" customHeight="1" x14ac:dyDescent="0.25">
      <c r="A1523" s="226"/>
      <c r="B1523" s="29">
        <v>2822</v>
      </c>
      <c r="C1523" s="30">
        <v>6</v>
      </c>
      <c r="D1523" s="32" t="s">
        <v>3047</v>
      </c>
      <c r="E1523" s="32" t="s">
        <v>3048</v>
      </c>
      <c r="F1523" s="32" t="s">
        <v>3897</v>
      </c>
      <c r="G1523" s="33" t="s">
        <v>12</v>
      </c>
      <c r="H1523" s="34" t="s">
        <v>13</v>
      </c>
      <c r="I1523" s="35">
        <v>0.93910000000000005</v>
      </c>
      <c r="J1523" s="36">
        <v>1015834.3999999999</v>
      </c>
      <c r="K1523" s="19">
        <f t="shared" si="50"/>
        <v>1218914.78</v>
      </c>
      <c r="L1523" s="37">
        <v>101540.19</v>
      </c>
      <c r="M1523" s="38"/>
    </row>
    <row r="1524" spans="1:13" s="39" customFormat="1" ht="12.95" customHeight="1" x14ac:dyDescent="0.25">
      <c r="A1524" s="226"/>
      <c r="B1524" s="29">
        <v>2808</v>
      </c>
      <c r="C1524" s="30">
        <v>7</v>
      </c>
      <c r="D1524" s="32" t="s">
        <v>3898</v>
      </c>
      <c r="E1524" s="32" t="s">
        <v>3899</v>
      </c>
      <c r="F1524" s="32" t="s">
        <v>3900</v>
      </c>
      <c r="G1524" s="33" t="s">
        <v>12</v>
      </c>
      <c r="H1524" s="34" t="s">
        <v>13</v>
      </c>
      <c r="I1524" s="35">
        <v>0.94259999999999999</v>
      </c>
      <c r="J1524" s="36">
        <v>1019186.3</v>
      </c>
      <c r="K1524" s="19">
        <f t="shared" si="50"/>
        <v>1223023.56</v>
      </c>
      <c r="L1524" s="37">
        <v>101918.63</v>
      </c>
      <c r="M1524" s="38"/>
    </row>
    <row r="1525" spans="1:13" s="39" customFormat="1" ht="12.95" customHeight="1" x14ac:dyDescent="0.25">
      <c r="A1525" s="226"/>
      <c r="B1525" s="29">
        <v>2825</v>
      </c>
      <c r="C1525" s="30">
        <v>8</v>
      </c>
      <c r="D1525" s="32" t="s">
        <v>3901</v>
      </c>
      <c r="E1525" s="32" t="s">
        <v>3902</v>
      </c>
      <c r="F1525" s="32" t="s">
        <v>3903</v>
      </c>
      <c r="G1525" s="33" t="s">
        <v>12</v>
      </c>
      <c r="H1525" s="34" t="s">
        <v>13</v>
      </c>
      <c r="I1525" s="35">
        <v>0.92459999999999998</v>
      </c>
      <c r="J1525" s="36">
        <v>999723.8</v>
      </c>
      <c r="K1525" s="19">
        <f t="shared" si="50"/>
        <v>1199668.56</v>
      </c>
      <c r="L1525" s="37">
        <v>99972.38</v>
      </c>
      <c r="M1525" s="38"/>
    </row>
    <row r="1526" spans="1:13" s="39" customFormat="1" ht="12.95" customHeight="1" x14ac:dyDescent="0.25">
      <c r="A1526" s="226"/>
      <c r="B1526" s="29">
        <v>2812</v>
      </c>
      <c r="C1526" s="30">
        <v>9</v>
      </c>
      <c r="D1526" s="32" t="s">
        <v>1445</v>
      </c>
      <c r="E1526" s="32" t="s">
        <v>3904</v>
      </c>
      <c r="F1526" s="32" t="s">
        <v>3905</v>
      </c>
      <c r="G1526" s="33" t="s">
        <v>12</v>
      </c>
      <c r="H1526" s="34" t="s">
        <v>13</v>
      </c>
      <c r="I1526" s="35">
        <v>0.93459999999999999</v>
      </c>
      <c r="J1526" s="36">
        <v>1004481.3</v>
      </c>
      <c r="K1526" s="19">
        <f t="shared" si="50"/>
        <v>1206588.56</v>
      </c>
      <c r="L1526" s="37">
        <v>101053.63</v>
      </c>
      <c r="M1526" s="38"/>
    </row>
    <row r="1527" spans="1:13" s="39" customFormat="1" ht="12.95" customHeight="1" x14ac:dyDescent="0.25">
      <c r="A1527" s="226"/>
      <c r="B1527" s="29">
        <v>2830</v>
      </c>
      <c r="C1527" s="30">
        <v>10</v>
      </c>
      <c r="D1527" s="32" t="s">
        <v>3906</v>
      </c>
      <c r="E1527" s="32" t="s">
        <v>3907</v>
      </c>
      <c r="F1527" s="32" t="s">
        <v>3908</v>
      </c>
      <c r="G1527" s="33" t="s">
        <v>12</v>
      </c>
      <c r="H1527" s="34" t="s">
        <v>13</v>
      </c>
      <c r="I1527" s="35">
        <v>0.94259999999999999</v>
      </c>
      <c r="J1527" s="36">
        <v>1019186.3</v>
      </c>
      <c r="K1527" s="19">
        <f t="shared" si="50"/>
        <v>1223023.56</v>
      </c>
      <c r="L1527" s="37">
        <v>101918.63</v>
      </c>
      <c r="M1527" s="38"/>
    </row>
    <row r="1528" spans="1:13" s="39" customFormat="1" ht="12.95" customHeight="1" x14ac:dyDescent="0.25">
      <c r="A1528" s="226"/>
      <c r="B1528" s="29">
        <v>2814</v>
      </c>
      <c r="C1528" s="30">
        <v>11</v>
      </c>
      <c r="D1528" s="42" t="s">
        <v>3909</v>
      </c>
      <c r="E1528" s="42" t="s">
        <v>3910</v>
      </c>
      <c r="F1528" s="42" t="s">
        <v>3911</v>
      </c>
      <c r="G1528" s="27" t="s">
        <v>12</v>
      </c>
      <c r="H1528" s="34" t="s">
        <v>13</v>
      </c>
      <c r="I1528" s="35">
        <v>0.92459999999999998</v>
      </c>
      <c r="J1528" s="36">
        <v>1001237.55</v>
      </c>
      <c r="K1528" s="19">
        <f t="shared" si="50"/>
        <v>1201182.31</v>
      </c>
      <c r="L1528" s="37">
        <v>99972.38</v>
      </c>
      <c r="M1528" s="38"/>
    </row>
    <row r="1529" spans="1:13" s="39" customFormat="1" ht="12.95" customHeight="1" x14ac:dyDescent="0.25">
      <c r="A1529" s="226"/>
      <c r="B1529" s="29">
        <v>2818</v>
      </c>
      <c r="C1529" s="30">
        <v>12</v>
      </c>
      <c r="D1529" s="32" t="s">
        <v>2332</v>
      </c>
      <c r="E1529" s="32" t="s">
        <v>3912</v>
      </c>
      <c r="F1529" s="32" t="s">
        <v>3913</v>
      </c>
      <c r="G1529" s="50" t="s">
        <v>12</v>
      </c>
      <c r="H1529" s="34" t="s">
        <v>13</v>
      </c>
      <c r="I1529" s="35">
        <v>0.94310000000000005</v>
      </c>
      <c r="J1529" s="36">
        <v>1019726.8999999999</v>
      </c>
      <c r="K1529" s="19">
        <f t="shared" si="50"/>
        <v>1223672.28</v>
      </c>
      <c r="L1529" s="37">
        <v>101972.69</v>
      </c>
      <c r="M1529" s="38"/>
    </row>
    <row r="1530" spans="1:13" s="39" customFormat="1" ht="12.95" customHeight="1" x14ac:dyDescent="0.25">
      <c r="A1530" s="226"/>
      <c r="B1530" s="29">
        <v>2828</v>
      </c>
      <c r="C1530" s="30">
        <v>13</v>
      </c>
      <c r="D1530" s="42" t="s">
        <v>3914</v>
      </c>
      <c r="E1530" s="42" t="s">
        <v>3915</v>
      </c>
      <c r="F1530" s="42" t="s">
        <v>3916</v>
      </c>
      <c r="G1530" s="50" t="s">
        <v>12</v>
      </c>
      <c r="H1530" s="34" t="s">
        <v>13</v>
      </c>
      <c r="I1530" s="35">
        <v>0.94310000000000005</v>
      </c>
      <c r="J1530" s="36">
        <v>1019726.8999999999</v>
      </c>
      <c r="K1530" s="19">
        <f t="shared" si="50"/>
        <v>1223672.28</v>
      </c>
      <c r="L1530" s="37">
        <v>101972.69</v>
      </c>
      <c r="M1530" s="38"/>
    </row>
    <row r="1531" spans="1:13" s="39" customFormat="1" ht="12.95" customHeight="1" x14ac:dyDescent="0.25">
      <c r="A1531" s="226"/>
      <c r="B1531" s="29">
        <v>2821</v>
      </c>
      <c r="C1531" s="30">
        <v>14</v>
      </c>
      <c r="D1531" s="32" t="s">
        <v>3917</v>
      </c>
      <c r="E1531" s="32" t="s">
        <v>3918</v>
      </c>
      <c r="F1531" s="32" t="s">
        <v>3919</v>
      </c>
      <c r="G1531" s="50" t="s">
        <v>12</v>
      </c>
      <c r="H1531" s="34" t="s">
        <v>13</v>
      </c>
      <c r="I1531" s="35">
        <v>0.94259999999999999</v>
      </c>
      <c r="J1531" s="36">
        <v>1019186.3</v>
      </c>
      <c r="K1531" s="19">
        <f t="shared" si="50"/>
        <v>1223023.56</v>
      </c>
      <c r="L1531" s="37">
        <v>101918.63</v>
      </c>
      <c r="M1531" s="38"/>
    </row>
    <row r="1532" spans="1:13" s="39" customFormat="1" ht="12.95" customHeight="1" x14ac:dyDescent="0.25">
      <c r="A1532" s="226"/>
      <c r="B1532" s="29">
        <v>2811</v>
      </c>
      <c r="C1532" s="30">
        <v>15</v>
      </c>
      <c r="D1532" s="42" t="s">
        <v>3920</v>
      </c>
      <c r="E1532" s="42" t="s">
        <v>3921</v>
      </c>
      <c r="F1532" s="42" t="s">
        <v>3922</v>
      </c>
      <c r="G1532" s="27" t="s">
        <v>12</v>
      </c>
      <c r="H1532" s="34" t="s">
        <v>13</v>
      </c>
      <c r="I1532" s="35">
        <v>0.9899</v>
      </c>
      <c r="J1532" s="36">
        <v>1070329.3999999997</v>
      </c>
      <c r="K1532" s="19">
        <f t="shared" si="50"/>
        <v>1284395.28</v>
      </c>
      <c r="L1532" s="37">
        <v>107032.94</v>
      </c>
      <c r="M1532" s="38"/>
    </row>
    <row r="1533" spans="1:13" s="39" customFormat="1" ht="12.95" customHeight="1" x14ac:dyDescent="0.25">
      <c r="A1533" s="226"/>
      <c r="B1533" s="29">
        <v>2831</v>
      </c>
      <c r="C1533" s="30">
        <v>16</v>
      </c>
      <c r="D1533" s="32" t="s">
        <v>3923</v>
      </c>
      <c r="E1533" s="32" t="s">
        <v>3924</v>
      </c>
      <c r="F1533" s="32" t="s">
        <v>3925</v>
      </c>
      <c r="G1533" s="33" t="s">
        <v>12</v>
      </c>
      <c r="H1533" s="34" t="s">
        <v>13</v>
      </c>
      <c r="I1533" s="35">
        <v>0.97989999999999999</v>
      </c>
      <c r="J1533" s="36">
        <v>1059516.8999999997</v>
      </c>
      <c r="K1533" s="19">
        <f t="shared" si="50"/>
        <v>1271420.28</v>
      </c>
      <c r="L1533" s="37">
        <v>105951.69</v>
      </c>
      <c r="M1533" s="38"/>
    </row>
    <row r="1534" spans="1:13" s="39" customFormat="1" ht="12.95" customHeight="1" x14ac:dyDescent="0.25">
      <c r="A1534" s="226"/>
      <c r="B1534" s="29">
        <v>2810</v>
      </c>
      <c r="C1534" s="30">
        <v>17</v>
      </c>
      <c r="D1534" s="32" t="s">
        <v>3926</v>
      </c>
      <c r="E1534" s="32" t="s">
        <v>3927</v>
      </c>
      <c r="F1534" s="32" t="s">
        <v>3928</v>
      </c>
      <c r="G1534" s="33" t="s">
        <v>12</v>
      </c>
      <c r="H1534" s="34" t="s">
        <v>13</v>
      </c>
      <c r="I1534" s="35">
        <v>0.93910000000000005</v>
      </c>
      <c r="J1534" s="36">
        <v>1015401.8999999999</v>
      </c>
      <c r="K1534" s="19">
        <f t="shared" si="50"/>
        <v>1218482.28</v>
      </c>
      <c r="L1534" s="37">
        <v>101540.19</v>
      </c>
      <c r="M1534" s="38"/>
    </row>
    <row r="1535" spans="1:13" s="39" customFormat="1" ht="12.95" customHeight="1" x14ac:dyDescent="0.25">
      <c r="A1535" s="226"/>
      <c r="B1535" s="29">
        <v>2827</v>
      </c>
      <c r="C1535" s="30">
        <v>18</v>
      </c>
      <c r="D1535" s="32" t="s">
        <v>3929</v>
      </c>
      <c r="E1535" s="32" t="s">
        <v>3930</v>
      </c>
      <c r="F1535" s="32" t="s">
        <v>1698</v>
      </c>
      <c r="G1535" s="33" t="s">
        <v>12</v>
      </c>
      <c r="H1535" s="34" t="s">
        <v>13</v>
      </c>
      <c r="I1535" s="35">
        <v>0.93059999999999998</v>
      </c>
      <c r="J1535" s="36">
        <v>999507.55</v>
      </c>
      <c r="K1535" s="19">
        <f t="shared" si="50"/>
        <v>1200749.81</v>
      </c>
      <c r="L1535" s="37">
        <v>100621.13</v>
      </c>
      <c r="M1535" s="38"/>
    </row>
    <row r="1536" spans="1:13" s="39" customFormat="1" ht="12.95" customHeight="1" x14ac:dyDescent="0.25">
      <c r="A1536" s="226"/>
      <c r="B1536" s="29">
        <v>2816</v>
      </c>
      <c r="C1536" s="30">
        <v>19</v>
      </c>
      <c r="D1536" s="32" t="s">
        <v>3931</v>
      </c>
      <c r="E1536" s="32" t="s">
        <v>3932</v>
      </c>
      <c r="F1536" s="32" t="s">
        <v>3933</v>
      </c>
      <c r="G1536" s="33" t="s">
        <v>12</v>
      </c>
      <c r="H1536" s="34" t="s">
        <v>13</v>
      </c>
      <c r="I1536" s="35">
        <v>0.92510000000000003</v>
      </c>
      <c r="J1536" s="36">
        <v>1000264.3999999999</v>
      </c>
      <c r="K1536" s="19">
        <f t="shared" si="50"/>
        <v>1200317.28</v>
      </c>
      <c r="L1536" s="37">
        <v>100026.44</v>
      </c>
      <c r="M1536" s="38"/>
    </row>
    <row r="1537" spans="1:13" s="39" customFormat="1" ht="12.95" customHeight="1" x14ac:dyDescent="0.25">
      <c r="A1537" s="226"/>
      <c r="B1537" s="29">
        <v>2807</v>
      </c>
      <c r="C1537" s="30">
        <v>20</v>
      </c>
      <c r="D1537" s="32" t="s">
        <v>3934</v>
      </c>
      <c r="E1537" s="32" t="s">
        <v>3935</v>
      </c>
      <c r="F1537" s="32" t="s">
        <v>3936</v>
      </c>
      <c r="G1537" s="33" t="s">
        <v>12</v>
      </c>
      <c r="H1537" s="34" t="s">
        <v>13</v>
      </c>
      <c r="I1537" s="35">
        <v>0.92459999999999998</v>
      </c>
      <c r="J1537" s="36">
        <v>993668.8</v>
      </c>
      <c r="K1537" s="19">
        <f t="shared" si="50"/>
        <v>1193613.56</v>
      </c>
      <c r="L1537" s="37">
        <v>99972.38</v>
      </c>
      <c r="M1537" s="38"/>
    </row>
    <row r="1538" spans="1:13" s="39" customFormat="1" ht="12.95" customHeight="1" x14ac:dyDescent="0.25">
      <c r="A1538" s="226"/>
      <c r="B1538" s="29">
        <v>2826</v>
      </c>
      <c r="C1538" s="30">
        <v>21</v>
      </c>
      <c r="D1538" s="32" t="s">
        <v>3937</v>
      </c>
      <c r="E1538" s="32" t="s">
        <v>3938</v>
      </c>
      <c r="F1538" s="32" t="s">
        <v>3925</v>
      </c>
      <c r="G1538" s="33" t="s">
        <v>12</v>
      </c>
      <c r="H1538" s="34" t="s">
        <v>13</v>
      </c>
      <c r="I1538" s="35">
        <v>0.97940000000000005</v>
      </c>
      <c r="J1538" s="36">
        <v>1058976.3</v>
      </c>
      <c r="K1538" s="19">
        <f t="shared" si="50"/>
        <v>1270771.56</v>
      </c>
      <c r="L1538" s="37">
        <v>105897.63</v>
      </c>
      <c r="M1538" s="38"/>
    </row>
    <row r="1539" spans="1:13" s="39" customFormat="1" ht="12.95" customHeight="1" x14ac:dyDescent="0.25">
      <c r="A1539" s="226"/>
      <c r="B1539" s="43">
        <v>2824</v>
      </c>
      <c r="C1539" s="30">
        <v>22</v>
      </c>
      <c r="D1539" s="32" t="s">
        <v>651</v>
      </c>
      <c r="E1539" s="32" t="s">
        <v>652</v>
      </c>
      <c r="F1539" s="32" t="s">
        <v>3939</v>
      </c>
      <c r="G1539" s="33" t="s">
        <v>12</v>
      </c>
      <c r="H1539" s="34" t="s">
        <v>13</v>
      </c>
      <c r="I1539" s="35">
        <v>0.93910000000000005</v>
      </c>
      <c r="J1539" s="36">
        <v>1015834.3999999999</v>
      </c>
      <c r="K1539" s="19">
        <f t="shared" si="50"/>
        <v>1218914.78</v>
      </c>
      <c r="L1539" s="37">
        <v>101540.19</v>
      </c>
      <c r="M1539" s="38"/>
    </row>
    <row r="1540" spans="1:13" s="39" customFormat="1" ht="12.95" customHeight="1" x14ac:dyDescent="0.25">
      <c r="A1540" s="226"/>
      <c r="B1540" s="29">
        <v>2823</v>
      </c>
      <c r="C1540" s="30">
        <v>23</v>
      </c>
      <c r="D1540" s="32" t="s">
        <v>3940</v>
      </c>
      <c r="E1540" s="32" t="s">
        <v>3941</v>
      </c>
      <c r="F1540" s="32" t="s">
        <v>3942</v>
      </c>
      <c r="G1540" s="33" t="s">
        <v>12</v>
      </c>
      <c r="H1540" s="34" t="s">
        <v>13</v>
      </c>
      <c r="I1540" s="35">
        <v>0.97989999999999999</v>
      </c>
      <c r="J1540" s="36">
        <v>1059516.8999999997</v>
      </c>
      <c r="K1540" s="19">
        <f t="shared" si="50"/>
        <v>1271420.28</v>
      </c>
      <c r="L1540" s="37">
        <v>105951.69</v>
      </c>
      <c r="M1540" s="38"/>
    </row>
    <row r="1541" spans="1:13" s="39" customFormat="1" ht="12.95" customHeight="1" x14ac:dyDescent="0.25">
      <c r="A1541" s="226"/>
      <c r="B1541" s="29">
        <v>2815</v>
      </c>
      <c r="C1541" s="30">
        <v>24</v>
      </c>
      <c r="D1541" s="42" t="s">
        <v>3943</v>
      </c>
      <c r="E1541" s="42" t="s">
        <v>3944</v>
      </c>
      <c r="F1541" s="42" t="s">
        <v>3945</v>
      </c>
      <c r="G1541" s="33" t="s">
        <v>12</v>
      </c>
      <c r="H1541" s="34" t="s">
        <v>13</v>
      </c>
      <c r="I1541" s="35">
        <v>0.93459999999999999</v>
      </c>
      <c r="J1541" s="36">
        <v>1010536.3</v>
      </c>
      <c r="K1541" s="19">
        <f t="shared" si="50"/>
        <v>1212643.56</v>
      </c>
      <c r="L1541" s="37">
        <v>101053.63</v>
      </c>
      <c r="M1541" s="38"/>
    </row>
    <row r="1542" spans="1:13" s="39" customFormat="1" ht="12.95" customHeight="1" x14ac:dyDescent="0.25">
      <c r="A1542" s="226"/>
      <c r="B1542" s="29">
        <v>2819</v>
      </c>
      <c r="C1542" s="30">
        <v>25</v>
      </c>
      <c r="D1542" s="32" t="s">
        <v>3946</v>
      </c>
      <c r="E1542" s="32" t="s">
        <v>3947</v>
      </c>
      <c r="F1542" s="32" t="s">
        <v>3948</v>
      </c>
      <c r="G1542" s="33" t="s">
        <v>12</v>
      </c>
      <c r="H1542" s="34" t="s">
        <v>13</v>
      </c>
      <c r="I1542" s="35">
        <v>0.94310000000000005</v>
      </c>
      <c r="J1542" s="36">
        <v>1019726.8999999999</v>
      </c>
      <c r="K1542" s="19">
        <f t="shared" si="50"/>
        <v>1223672.28</v>
      </c>
      <c r="L1542" s="37">
        <v>101972.69</v>
      </c>
      <c r="M1542" s="38"/>
    </row>
    <row r="1543" spans="1:13" s="39" customFormat="1" ht="12.95" customHeight="1" x14ac:dyDescent="0.25">
      <c r="A1543" s="226"/>
      <c r="B1543" s="29">
        <v>2809</v>
      </c>
      <c r="C1543" s="30">
        <v>26</v>
      </c>
      <c r="D1543" s="32" t="s">
        <v>3949</v>
      </c>
      <c r="E1543" s="32" t="s">
        <v>3950</v>
      </c>
      <c r="F1543" s="32" t="s">
        <v>3951</v>
      </c>
      <c r="G1543" s="33" t="s">
        <v>12</v>
      </c>
      <c r="H1543" s="34" t="s">
        <v>13</v>
      </c>
      <c r="I1543" s="35">
        <v>0.93910000000000005</v>
      </c>
      <c r="J1543" s="36">
        <v>1015834.3999999999</v>
      </c>
      <c r="K1543" s="19">
        <f t="shared" si="50"/>
        <v>1218914.78</v>
      </c>
      <c r="L1543" s="37">
        <v>101540.19</v>
      </c>
      <c r="M1543" s="38"/>
    </row>
    <row r="1544" spans="1:13" s="39" customFormat="1" ht="12.95" customHeight="1" x14ac:dyDescent="0.25">
      <c r="A1544" s="226"/>
      <c r="B1544" s="29">
        <v>2800</v>
      </c>
      <c r="C1544" s="30">
        <v>27</v>
      </c>
      <c r="D1544" s="32" t="s">
        <v>3952</v>
      </c>
      <c r="E1544" s="32" t="s">
        <v>3953</v>
      </c>
      <c r="F1544" s="32" t="s">
        <v>3954</v>
      </c>
      <c r="G1544" s="33" t="s">
        <v>12</v>
      </c>
      <c r="H1544" s="34" t="s">
        <v>13</v>
      </c>
      <c r="I1544" s="35">
        <v>0.94310000000000005</v>
      </c>
      <c r="J1544" s="36">
        <v>1019726.8999999999</v>
      </c>
      <c r="K1544" s="19">
        <f t="shared" si="50"/>
        <v>1223672.28</v>
      </c>
      <c r="L1544" s="37">
        <v>101972.69</v>
      </c>
      <c r="M1544" s="38"/>
    </row>
    <row r="1545" spans="1:13" s="39" customFormat="1" ht="12.95" customHeight="1" x14ac:dyDescent="0.25">
      <c r="A1545" s="226"/>
      <c r="B1545" s="29">
        <v>2801</v>
      </c>
      <c r="C1545" s="30">
        <v>28</v>
      </c>
      <c r="D1545" s="32" t="s">
        <v>3955</v>
      </c>
      <c r="E1545" s="32" t="s">
        <v>3956</v>
      </c>
      <c r="F1545" s="32" t="s">
        <v>3957</v>
      </c>
      <c r="G1545" s="33" t="s">
        <v>12</v>
      </c>
      <c r="H1545" s="34" t="s">
        <v>13</v>
      </c>
      <c r="I1545" s="35">
        <v>0.9899</v>
      </c>
      <c r="J1545" s="36">
        <v>1070329.3999999997</v>
      </c>
      <c r="K1545" s="19">
        <f t="shared" si="50"/>
        <v>1284395.28</v>
      </c>
      <c r="L1545" s="37">
        <v>107032.94</v>
      </c>
      <c r="M1545" s="38"/>
    </row>
    <row r="1546" spans="1:13" s="39" customFormat="1" ht="12.95" customHeight="1" x14ac:dyDescent="0.25">
      <c r="A1546" s="226"/>
      <c r="B1546" s="29">
        <v>2829</v>
      </c>
      <c r="C1546" s="30">
        <v>29</v>
      </c>
      <c r="D1546" s="32" t="s">
        <v>2959</v>
      </c>
      <c r="E1546" s="32" t="s">
        <v>2960</v>
      </c>
      <c r="F1546" s="32" t="s">
        <v>3958</v>
      </c>
      <c r="G1546" s="33" t="s">
        <v>12</v>
      </c>
      <c r="H1546" s="34" t="s">
        <v>13</v>
      </c>
      <c r="I1546" s="35">
        <v>0.93510000000000004</v>
      </c>
      <c r="J1546" s="36">
        <v>1011076.8999999999</v>
      </c>
      <c r="K1546" s="19">
        <f t="shared" si="50"/>
        <v>1213292.28</v>
      </c>
      <c r="L1546" s="37">
        <v>101107.69</v>
      </c>
      <c r="M1546" s="38"/>
    </row>
    <row r="1547" spans="1:13" s="39" customFormat="1" ht="12.95" customHeight="1" x14ac:dyDescent="0.25">
      <c r="A1547" s="226"/>
      <c r="B1547" s="29">
        <v>2804</v>
      </c>
      <c r="C1547" s="30">
        <v>30</v>
      </c>
      <c r="D1547" s="32" t="s">
        <v>1021</v>
      </c>
      <c r="E1547" s="32" t="s">
        <v>1022</v>
      </c>
      <c r="F1547" s="32" t="s">
        <v>3959</v>
      </c>
      <c r="G1547" s="33" t="s">
        <v>12</v>
      </c>
      <c r="H1547" s="34" t="s">
        <v>13</v>
      </c>
      <c r="I1547" s="35">
        <v>0.94310000000000005</v>
      </c>
      <c r="J1547" s="36">
        <v>1019726.8999999999</v>
      </c>
      <c r="K1547" s="19">
        <f t="shared" si="50"/>
        <v>1223672.28</v>
      </c>
      <c r="L1547" s="37">
        <v>101972.69</v>
      </c>
      <c r="M1547" s="38"/>
    </row>
    <row r="1548" spans="1:13" s="39" customFormat="1" ht="12.95" customHeight="1" x14ac:dyDescent="0.25">
      <c r="A1548" s="226"/>
      <c r="B1548" s="29">
        <v>2813</v>
      </c>
      <c r="C1548" s="30">
        <v>31</v>
      </c>
      <c r="D1548" s="32" t="s">
        <v>3960</v>
      </c>
      <c r="E1548" s="32" t="s">
        <v>3961</v>
      </c>
      <c r="F1548" s="32" t="s">
        <v>3962</v>
      </c>
      <c r="G1548" s="33" t="s">
        <v>12</v>
      </c>
      <c r="H1548" s="34" t="s">
        <v>13</v>
      </c>
      <c r="I1548" s="35">
        <v>0.93310000000000004</v>
      </c>
      <c r="J1548" s="36">
        <v>1008914.3999999999</v>
      </c>
      <c r="K1548" s="19">
        <f t="shared" si="50"/>
        <v>1210697.28</v>
      </c>
      <c r="L1548" s="37">
        <v>100891.44</v>
      </c>
      <c r="M1548" s="38"/>
    </row>
    <row r="1549" spans="1:13" s="39" customFormat="1" ht="12.95" customHeight="1" x14ac:dyDescent="0.25">
      <c r="A1549" s="227"/>
      <c r="B1549" s="29">
        <v>2806</v>
      </c>
      <c r="C1549" s="30">
        <v>32</v>
      </c>
      <c r="D1549" s="42" t="s">
        <v>3963</v>
      </c>
      <c r="E1549" s="42" t="s">
        <v>3964</v>
      </c>
      <c r="F1549" s="42" t="s">
        <v>3965</v>
      </c>
      <c r="G1549" s="33" t="s">
        <v>12</v>
      </c>
      <c r="H1549" s="34" t="s">
        <v>13</v>
      </c>
      <c r="I1549" s="35">
        <v>0.93710000000000004</v>
      </c>
      <c r="J1549" s="36">
        <v>1013239.3999999999</v>
      </c>
      <c r="K1549" s="19">
        <f t="shared" si="50"/>
        <v>1215887.28</v>
      </c>
      <c r="L1549" s="37">
        <v>101323.94</v>
      </c>
      <c r="M1549" s="38"/>
    </row>
    <row r="1550" spans="1:13" s="39" customFormat="1" ht="12.95" customHeight="1" x14ac:dyDescent="0.25">
      <c r="A1550" s="225" t="s">
        <v>3966</v>
      </c>
      <c r="B1550" s="29"/>
      <c r="C1550" s="30"/>
      <c r="D1550" s="31" t="s">
        <v>126</v>
      </c>
      <c r="E1550" s="32"/>
      <c r="F1550" s="32"/>
      <c r="G1550" s="33"/>
      <c r="H1550" s="34"/>
      <c r="I1550" s="35"/>
      <c r="J1550" s="36"/>
      <c r="K1550" s="19"/>
      <c r="L1550" s="37"/>
      <c r="M1550" s="38"/>
    </row>
    <row r="1551" spans="1:13" s="39" customFormat="1" ht="12.95" customHeight="1" x14ac:dyDescent="0.25">
      <c r="A1551" s="226"/>
      <c r="B1551" s="29">
        <v>2933</v>
      </c>
      <c r="C1551" s="30">
        <v>1</v>
      </c>
      <c r="D1551" s="32" t="s">
        <v>3967</v>
      </c>
      <c r="E1551" s="32" t="s">
        <v>3968</v>
      </c>
      <c r="F1551" s="32" t="s">
        <v>3969</v>
      </c>
      <c r="G1551" s="33" t="s">
        <v>130</v>
      </c>
      <c r="H1551" s="34" t="s">
        <v>13</v>
      </c>
      <c r="I1551" s="35">
        <v>0.84919999999999995</v>
      </c>
      <c r="J1551" s="36">
        <v>459134.10000000009</v>
      </c>
      <c r="K1551" s="19">
        <f>ROUND(J1551+L1551*2,2)</f>
        <v>550960.92000000004</v>
      </c>
      <c r="L1551" s="37">
        <v>45913.41</v>
      </c>
      <c r="M1551" s="38"/>
    </row>
    <row r="1552" spans="1:13" s="39" customFormat="1" ht="12.95" customHeight="1" x14ac:dyDescent="0.25">
      <c r="A1552" s="226"/>
      <c r="B1552" s="29">
        <v>2900</v>
      </c>
      <c r="C1552" s="30">
        <v>2</v>
      </c>
      <c r="D1552" s="32" t="s">
        <v>3970</v>
      </c>
      <c r="E1552" s="32" t="s">
        <v>3971</v>
      </c>
      <c r="F1552" s="32" t="s">
        <v>3972</v>
      </c>
      <c r="G1552" s="33" t="s">
        <v>130</v>
      </c>
      <c r="H1552" s="34" t="s">
        <v>13</v>
      </c>
      <c r="I1552" s="35">
        <v>0.88619999999999999</v>
      </c>
      <c r="J1552" s="36">
        <v>476543.62</v>
      </c>
      <c r="K1552" s="19">
        <f>ROUND(J1552+L1552*2,2)</f>
        <v>572371.38</v>
      </c>
      <c r="L1552" s="37">
        <v>47913.88</v>
      </c>
      <c r="M1552" s="38"/>
    </row>
    <row r="1553" spans="1:13" s="39" customFormat="1" ht="12.95" customHeight="1" x14ac:dyDescent="0.25">
      <c r="A1553" s="226"/>
      <c r="B1553" s="29">
        <v>2909</v>
      </c>
      <c r="C1553" s="30">
        <v>3</v>
      </c>
      <c r="D1553" s="32" t="s">
        <v>3973</v>
      </c>
      <c r="E1553" s="32" t="s">
        <v>3974</v>
      </c>
      <c r="F1553" s="32" t="s">
        <v>3975</v>
      </c>
      <c r="G1553" s="33" t="s">
        <v>130</v>
      </c>
      <c r="H1553" s="34" t="s">
        <v>13</v>
      </c>
      <c r="I1553" s="35">
        <v>0.87819999999999998</v>
      </c>
      <c r="J1553" s="36">
        <v>472218.25999999989</v>
      </c>
      <c r="K1553" s="19">
        <f>ROUND(J1553+L1553*2,2)</f>
        <v>567180.96</v>
      </c>
      <c r="L1553" s="37">
        <v>47481.35</v>
      </c>
      <c r="M1553" s="38"/>
    </row>
    <row r="1554" spans="1:13" s="39" customFormat="1" ht="12.95" customHeight="1" x14ac:dyDescent="0.25">
      <c r="A1554" s="226"/>
      <c r="B1554" s="29">
        <v>2935</v>
      </c>
      <c r="C1554" s="30">
        <v>4</v>
      </c>
      <c r="D1554" s="32" t="s">
        <v>3976</v>
      </c>
      <c r="E1554" s="32" t="s">
        <v>3977</v>
      </c>
      <c r="F1554" s="32" t="s">
        <v>3978</v>
      </c>
      <c r="G1554" s="33" t="s">
        <v>130</v>
      </c>
      <c r="H1554" s="34" t="s">
        <v>13</v>
      </c>
      <c r="I1554" s="35">
        <v>0.90300000000000002</v>
      </c>
      <c r="J1554" s="36">
        <v>489735.86000000004</v>
      </c>
      <c r="K1554" s="19">
        <f>ROUND(J1554+L1554*2,2)</f>
        <v>587380.26</v>
      </c>
      <c r="L1554" s="37">
        <v>48822.2</v>
      </c>
      <c r="M1554" s="38"/>
    </row>
    <row r="1555" spans="1:13" s="39" customFormat="1" ht="12.95" customHeight="1" x14ac:dyDescent="0.25">
      <c r="A1555" s="226"/>
      <c r="B1555" s="29">
        <v>2940</v>
      </c>
      <c r="C1555" s="30">
        <v>5</v>
      </c>
      <c r="D1555" s="32" t="s">
        <v>3979</v>
      </c>
      <c r="E1555" s="32" t="s">
        <v>3980</v>
      </c>
      <c r="F1555" s="32" t="s">
        <v>3981</v>
      </c>
      <c r="G1555" s="33" t="s">
        <v>130</v>
      </c>
      <c r="H1555" s="34" t="s">
        <v>13</v>
      </c>
      <c r="I1555" s="35">
        <v>0.86919999999999997</v>
      </c>
      <c r="J1555" s="36">
        <v>471245.1</v>
      </c>
      <c r="K1555" s="19">
        <f>ROUND(J1555+L1555*2,2)</f>
        <v>565234.6</v>
      </c>
      <c r="L1555" s="37">
        <v>46994.75</v>
      </c>
      <c r="M1555" s="38"/>
    </row>
    <row r="1556" spans="1:13" s="39" customFormat="1" ht="12.95" customHeight="1" x14ac:dyDescent="0.25">
      <c r="A1556" s="226"/>
      <c r="B1556" s="29"/>
      <c r="C1556" s="30"/>
      <c r="D1556" s="49" t="s">
        <v>11</v>
      </c>
      <c r="E1556" s="42"/>
      <c r="F1556" s="42"/>
      <c r="G1556" s="33"/>
      <c r="H1556" s="34"/>
      <c r="I1556" s="35"/>
      <c r="J1556" s="36"/>
      <c r="K1556" s="19"/>
      <c r="L1556" s="37"/>
      <c r="M1556" s="38"/>
    </row>
    <row r="1557" spans="1:13" s="39" customFormat="1" ht="12.95" customHeight="1" x14ac:dyDescent="0.25">
      <c r="A1557" s="226"/>
      <c r="B1557" s="29">
        <v>2902</v>
      </c>
      <c r="C1557" s="30">
        <v>1</v>
      </c>
      <c r="D1557" s="32" t="s">
        <v>3982</v>
      </c>
      <c r="E1557" s="32" t="s">
        <v>3983</v>
      </c>
      <c r="F1557" s="32" t="s">
        <v>3984</v>
      </c>
      <c r="G1557" s="33" t="s">
        <v>12</v>
      </c>
      <c r="H1557" s="34" t="s">
        <v>13</v>
      </c>
      <c r="I1557" s="35">
        <v>0.87319999999999998</v>
      </c>
      <c r="J1557" s="36">
        <v>941552.5</v>
      </c>
      <c r="K1557" s="19">
        <f t="shared" ref="K1557:K1592" si="51">ROUND(J1557+L1557*2,2)</f>
        <v>1130382</v>
      </c>
      <c r="L1557" s="37">
        <v>94414.75</v>
      </c>
      <c r="M1557" s="38"/>
    </row>
    <row r="1558" spans="1:13" s="39" customFormat="1" ht="12.95" customHeight="1" x14ac:dyDescent="0.25">
      <c r="A1558" s="226"/>
      <c r="B1558" s="29">
        <v>2930</v>
      </c>
      <c r="C1558" s="30">
        <v>2</v>
      </c>
      <c r="D1558" s="32" t="s">
        <v>3985</v>
      </c>
      <c r="E1558" s="32" t="s">
        <v>3986</v>
      </c>
      <c r="F1558" s="32" t="s">
        <v>3987</v>
      </c>
      <c r="G1558" s="33" t="s">
        <v>12</v>
      </c>
      <c r="H1558" s="34" t="s">
        <v>13</v>
      </c>
      <c r="I1558" s="35">
        <v>0.86919999999999997</v>
      </c>
      <c r="J1558" s="36">
        <v>942850</v>
      </c>
      <c r="K1558" s="19">
        <f t="shared" si="51"/>
        <v>1130814.5</v>
      </c>
      <c r="L1558" s="37">
        <v>93982.25</v>
      </c>
      <c r="M1558" s="38"/>
    </row>
    <row r="1559" spans="1:13" s="39" customFormat="1" ht="12.95" customHeight="1" x14ac:dyDescent="0.25">
      <c r="A1559" s="226"/>
      <c r="B1559" s="29">
        <v>2916</v>
      </c>
      <c r="C1559" s="30">
        <v>3</v>
      </c>
      <c r="D1559" s="42" t="s">
        <v>608</v>
      </c>
      <c r="E1559" s="42" t="s">
        <v>3840</v>
      </c>
      <c r="F1559" s="42" t="s">
        <v>3988</v>
      </c>
      <c r="G1559" s="33" t="s">
        <v>12</v>
      </c>
      <c r="H1559" s="34" t="s">
        <v>13</v>
      </c>
      <c r="I1559" s="35">
        <v>0.88400000000000001</v>
      </c>
      <c r="J1559" s="36">
        <v>953230</v>
      </c>
      <c r="K1559" s="19">
        <f t="shared" si="51"/>
        <v>1144395</v>
      </c>
      <c r="L1559" s="37">
        <v>95582.5</v>
      </c>
      <c r="M1559" s="38"/>
    </row>
    <row r="1560" spans="1:13" s="39" customFormat="1" ht="12.95" customHeight="1" x14ac:dyDescent="0.25">
      <c r="A1560" s="226"/>
      <c r="B1560" s="29">
        <v>2932</v>
      </c>
      <c r="C1560" s="30">
        <v>4</v>
      </c>
      <c r="D1560" s="32" t="s">
        <v>3989</v>
      </c>
      <c r="E1560" s="32" t="s">
        <v>3990</v>
      </c>
      <c r="F1560" s="32" t="s">
        <v>3991</v>
      </c>
      <c r="G1560" s="33" t="s">
        <v>12</v>
      </c>
      <c r="H1560" s="34" t="s">
        <v>13</v>
      </c>
      <c r="I1560" s="35">
        <v>0.91620000000000001</v>
      </c>
      <c r="J1560" s="36">
        <v>988478.8</v>
      </c>
      <c r="K1560" s="19">
        <f t="shared" si="51"/>
        <v>1186607.06</v>
      </c>
      <c r="L1560" s="37">
        <v>99064.13</v>
      </c>
      <c r="M1560" s="38"/>
    </row>
    <row r="1561" spans="1:13" s="39" customFormat="1" ht="12.95" customHeight="1" x14ac:dyDescent="0.25">
      <c r="A1561" s="226"/>
      <c r="B1561" s="29">
        <v>2915</v>
      </c>
      <c r="C1561" s="30">
        <v>5</v>
      </c>
      <c r="D1561" s="32" t="s">
        <v>3992</v>
      </c>
      <c r="E1561" s="32" t="s">
        <v>3993</v>
      </c>
      <c r="F1561" s="32" t="s">
        <v>3994</v>
      </c>
      <c r="G1561" s="33" t="s">
        <v>12</v>
      </c>
      <c r="H1561" s="34" t="s">
        <v>13</v>
      </c>
      <c r="I1561" s="35">
        <v>0.87819999999999998</v>
      </c>
      <c r="J1561" s="36">
        <v>946958.8</v>
      </c>
      <c r="K1561" s="19">
        <f t="shared" si="51"/>
        <v>1136869.56</v>
      </c>
      <c r="L1561" s="37">
        <v>94955.38</v>
      </c>
      <c r="M1561" s="38"/>
    </row>
    <row r="1562" spans="1:13" s="39" customFormat="1" ht="12.95" customHeight="1" x14ac:dyDescent="0.25">
      <c r="A1562" s="226"/>
      <c r="B1562" s="29">
        <v>2921</v>
      </c>
      <c r="C1562" s="30">
        <v>6</v>
      </c>
      <c r="D1562" s="32" t="s">
        <v>3995</v>
      </c>
      <c r="E1562" s="32" t="s">
        <v>3996</v>
      </c>
      <c r="F1562" s="32" t="s">
        <v>3997</v>
      </c>
      <c r="G1562" s="33" t="s">
        <v>12</v>
      </c>
      <c r="H1562" s="34" t="s">
        <v>13</v>
      </c>
      <c r="I1562" s="35">
        <v>0.94889999999999997</v>
      </c>
      <c r="J1562" s="36">
        <v>1029025.6000000001</v>
      </c>
      <c r="K1562" s="19">
        <f t="shared" si="51"/>
        <v>1234225.22</v>
      </c>
      <c r="L1562" s="37">
        <v>102599.81</v>
      </c>
      <c r="M1562" s="38"/>
    </row>
    <row r="1563" spans="1:13" s="39" customFormat="1" ht="12.95" customHeight="1" x14ac:dyDescent="0.25">
      <c r="A1563" s="226"/>
      <c r="B1563" s="29">
        <v>2908</v>
      </c>
      <c r="C1563" s="30">
        <v>7</v>
      </c>
      <c r="D1563" s="32" t="s">
        <v>3998</v>
      </c>
      <c r="E1563" s="32" t="s">
        <v>3999</v>
      </c>
      <c r="F1563" s="32" t="s">
        <v>4000</v>
      </c>
      <c r="G1563" s="33" t="s">
        <v>12</v>
      </c>
      <c r="H1563" s="34" t="s">
        <v>13</v>
      </c>
      <c r="I1563" s="35">
        <v>0.878</v>
      </c>
      <c r="J1563" s="36">
        <v>944147.5</v>
      </c>
      <c r="K1563" s="19">
        <f t="shared" si="51"/>
        <v>1134015</v>
      </c>
      <c r="L1563" s="37">
        <v>94933.75</v>
      </c>
      <c r="M1563" s="38"/>
    </row>
    <row r="1564" spans="1:13" s="39" customFormat="1" ht="12.95" customHeight="1" x14ac:dyDescent="0.25">
      <c r="A1564" s="226"/>
      <c r="B1564" s="29">
        <v>2913</v>
      </c>
      <c r="C1564" s="30">
        <v>8</v>
      </c>
      <c r="D1564" s="32" t="s">
        <v>4001</v>
      </c>
      <c r="E1564" s="32" t="s">
        <v>4002</v>
      </c>
      <c r="F1564" s="32" t="s">
        <v>4003</v>
      </c>
      <c r="G1564" s="33" t="s">
        <v>12</v>
      </c>
      <c r="H1564" s="34" t="s">
        <v>13</v>
      </c>
      <c r="I1564" s="35">
        <v>0.88500000000000001</v>
      </c>
      <c r="J1564" s="36">
        <v>951716.3</v>
      </c>
      <c r="K1564" s="19">
        <f t="shared" si="51"/>
        <v>1143097.56</v>
      </c>
      <c r="L1564" s="37">
        <v>95690.63</v>
      </c>
      <c r="M1564" s="38"/>
    </row>
    <row r="1565" spans="1:13" s="39" customFormat="1" ht="12.95" customHeight="1" x14ac:dyDescent="0.25">
      <c r="A1565" s="226"/>
      <c r="B1565" s="29">
        <v>2939</v>
      </c>
      <c r="C1565" s="30">
        <v>9</v>
      </c>
      <c r="D1565" s="42" t="s">
        <v>4004</v>
      </c>
      <c r="E1565" s="42" t="s">
        <v>4005</v>
      </c>
      <c r="F1565" s="42" t="s">
        <v>4006</v>
      </c>
      <c r="G1565" s="27" t="s">
        <v>12</v>
      </c>
      <c r="H1565" s="34" t="s">
        <v>13</v>
      </c>
      <c r="I1565" s="35">
        <v>0.9</v>
      </c>
      <c r="J1565" s="36">
        <v>976152.5</v>
      </c>
      <c r="K1565" s="19">
        <f t="shared" si="51"/>
        <v>1170777.5</v>
      </c>
      <c r="L1565" s="37">
        <v>97312.5</v>
      </c>
      <c r="M1565" s="38"/>
    </row>
    <row r="1566" spans="1:13" s="39" customFormat="1" ht="12.95" customHeight="1" x14ac:dyDescent="0.25">
      <c r="A1566" s="226"/>
      <c r="B1566" s="29">
        <v>2929</v>
      </c>
      <c r="C1566" s="30">
        <v>10</v>
      </c>
      <c r="D1566" s="32" t="s">
        <v>4007</v>
      </c>
      <c r="E1566" s="32" t="s">
        <v>4008</v>
      </c>
      <c r="F1566" s="32" t="s">
        <v>4009</v>
      </c>
      <c r="G1566" s="50" t="s">
        <v>12</v>
      </c>
      <c r="H1566" s="34" t="s">
        <v>13</v>
      </c>
      <c r="I1566" s="35">
        <v>0.89100000000000001</v>
      </c>
      <c r="J1566" s="36">
        <v>966421.3</v>
      </c>
      <c r="K1566" s="19">
        <f t="shared" si="51"/>
        <v>1159100.06</v>
      </c>
      <c r="L1566" s="37">
        <v>96339.38</v>
      </c>
      <c r="M1566" s="38"/>
    </row>
    <row r="1567" spans="1:13" s="39" customFormat="1" ht="12.95" customHeight="1" x14ac:dyDescent="0.25">
      <c r="A1567" s="226"/>
      <c r="B1567" s="29">
        <v>2918</v>
      </c>
      <c r="C1567" s="30">
        <v>11</v>
      </c>
      <c r="D1567" s="32" t="s">
        <v>4010</v>
      </c>
      <c r="E1567" s="32" t="s">
        <v>4011</v>
      </c>
      <c r="F1567" s="32" t="s">
        <v>4012</v>
      </c>
      <c r="G1567" s="50" t="s">
        <v>12</v>
      </c>
      <c r="H1567" s="34" t="s">
        <v>13</v>
      </c>
      <c r="I1567" s="35">
        <v>0.82899999999999996</v>
      </c>
      <c r="J1567" s="36">
        <v>891166.3</v>
      </c>
      <c r="K1567" s="19">
        <f t="shared" si="51"/>
        <v>1070437.56</v>
      </c>
      <c r="L1567" s="37">
        <v>89635.63</v>
      </c>
      <c r="M1567" s="38"/>
    </row>
    <row r="1568" spans="1:13" s="39" customFormat="1" ht="12.95" customHeight="1" x14ac:dyDescent="0.25">
      <c r="A1568" s="226"/>
      <c r="B1568" s="29">
        <v>2938</v>
      </c>
      <c r="C1568" s="30">
        <v>12</v>
      </c>
      <c r="D1568" s="42" t="s">
        <v>4013</v>
      </c>
      <c r="E1568" s="42" t="s">
        <v>4014</v>
      </c>
      <c r="F1568" s="42" t="s">
        <v>4015</v>
      </c>
      <c r="G1568" s="50" t="s">
        <v>12</v>
      </c>
      <c r="H1568" s="34" t="s">
        <v>13</v>
      </c>
      <c r="I1568" s="35">
        <v>0.89749999999999996</v>
      </c>
      <c r="J1568" s="36">
        <v>970421.89999999991</v>
      </c>
      <c r="K1568" s="19">
        <f t="shared" si="51"/>
        <v>1164506.28</v>
      </c>
      <c r="L1568" s="37">
        <v>97042.19</v>
      </c>
      <c r="M1568" s="38"/>
    </row>
    <row r="1569" spans="1:13" s="39" customFormat="1" ht="12.95" customHeight="1" x14ac:dyDescent="0.25">
      <c r="A1569" s="226"/>
      <c r="B1569" s="29">
        <v>2904</v>
      </c>
      <c r="C1569" s="30">
        <v>13</v>
      </c>
      <c r="D1569" s="32" t="s">
        <v>410</v>
      </c>
      <c r="E1569" s="32" t="s">
        <v>1283</v>
      </c>
      <c r="F1569" s="32" t="s">
        <v>1197</v>
      </c>
      <c r="G1569" s="50" t="s">
        <v>12</v>
      </c>
      <c r="H1569" s="34" t="s">
        <v>13</v>
      </c>
      <c r="I1569" s="35">
        <v>0.89670000000000005</v>
      </c>
      <c r="J1569" s="36">
        <v>972584.39999999991</v>
      </c>
      <c r="K1569" s="19">
        <f t="shared" si="51"/>
        <v>1166495.78</v>
      </c>
      <c r="L1569" s="37">
        <v>96955.69</v>
      </c>
      <c r="M1569" s="38"/>
    </row>
    <row r="1570" spans="1:13" s="39" customFormat="1" ht="12.95" customHeight="1" x14ac:dyDescent="0.25">
      <c r="A1570" s="226"/>
      <c r="B1570" s="29">
        <v>2922</v>
      </c>
      <c r="C1570" s="30">
        <v>14</v>
      </c>
      <c r="D1570" s="32" t="s">
        <v>4016</v>
      </c>
      <c r="E1570" s="32" t="s">
        <v>4017</v>
      </c>
      <c r="F1570" s="32" t="s">
        <v>4018</v>
      </c>
      <c r="G1570" s="50" t="s">
        <v>12</v>
      </c>
      <c r="H1570" s="34" t="s">
        <v>13</v>
      </c>
      <c r="I1570" s="35">
        <v>0.88719999999999999</v>
      </c>
      <c r="J1570" s="36">
        <v>954095</v>
      </c>
      <c r="K1570" s="19">
        <f t="shared" si="51"/>
        <v>1145952</v>
      </c>
      <c r="L1570" s="37">
        <v>95928.5</v>
      </c>
      <c r="M1570" s="38"/>
    </row>
    <row r="1571" spans="1:13" s="39" customFormat="1" ht="12.95" customHeight="1" x14ac:dyDescent="0.25">
      <c r="A1571" s="226"/>
      <c r="B1571" s="29">
        <v>2926</v>
      </c>
      <c r="C1571" s="30">
        <v>15</v>
      </c>
      <c r="D1571" s="42" t="s">
        <v>1018</v>
      </c>
      <c r="E1571" s="42" t="s">
        <v>4019</v>
      </c>
      <c r="F1571" s="42" t="s">
        <v>4020</v>
      </c>
      <c r="G1571" s="27" t="s">
        <v>12</v>
      </c>
      <c r="H1571" s="34" t="s">
        <v>13</v>
      </c>
      <c r="I1571" s="35">
        <v>0.8972</v>
      </c>
      <c r="J1571" s="36">
        <v>967935</v>
      </c>
      <c r="K1571" s="19">
        <f t="shared" si="51"/>
        <v>1161954.5</v>
      </c>
      <c r="L1571" s="37">
        <v>97009.75</v>
      </c>
      <c r="M1571" s="38"/>
    </row>
    <row r="1572" spans="1:13" s="39" customFormat="1" ht="12.95" customHeight="1" x14ac:dyDescent="0.25">
      <c r="A1572" s="226"/>
      <c r="B1572" s="43">
        <v>2936</v>
      </c>
      <c r="C1572" s="30">
        <v>16</v>
      </c>
      <c r="D1572" s="32" t="s">
        <v>4021</v>
      </c>
      <c r="E1572" s="32" t="s">
        <v>4022</v>
      </c>
      <c r="F1572" s="32" t="s">
        <v>4023</v>
      </c>
      <c r="G1572" s="33" t="s">
        <v>12</v>
      </c>
      <c r="H1572" s="34" t="s">
        <v>13</v>
      </c>
      <c r="I1572" s="35">
        <v>0.94869999999999999</v>
      </c>
      <c r="J1572" s="36">
        <v>1028809.3999999999</v>
      </c>
      <c r="K1572" s="19">
        <f t="shared" si="51"/>
        <v>1233965.78</v>
      </c>
      <c r="L1572" s="37">
        <v>102578.19</v>
      </c>
      <c r="M1572" s="38"/>
    </row>
    <row r="1573" spans="1:13" s="39" customFormat="1" ht="12.95" customHeight="1" x14ac:dyDescent="0.25">
      <c r="A1573" s="226"/>
      <c r="B1573" s="29">
        <v>2925</v>
      </c>
      <c r="C1573" s="30">
        <v>17</v>
      </c>
      <c r="D1573" s="32" t="s">
        <v>4024</v>
      </c>
      <c r="E1573" s="32" t="s">
        <v>4025</v>
      </c>
      <c r="F1573" s="32" t="s">
        <v>4026</v>
      </c>
      <c r="G1573" s="33" t="s">
        <v>12</v>
      </c>
      <c r="H1573" s="34" t="s">
        <v>13</v>
      </c>
      <c r="I1573" s="35">
        <v>0.9032</v>
      </c>
      <c r="J1573" s="36">
        <v>979180</v>
      </c>
      <c r="K1573" s="19">
        <f t="shared" si="51"/>
        <v>1174497</v>
      </c>
      <c r="L1573" s="37">
        <v>97658.5</v>
      </c>
      <c r="M1573" s="38"/>
    </row>
    <row r="1574" spans="1:13" s="39" customFormat="1" ht="12.95" customHeight="1" x14ac:dyDescent="0.25">
      <c r="A1574" s="226"/>
      <c r="B1574" s="29">
        <v>2923</v>
      </c>
      <c r="C1574" s="30">
        <v>18</v>
      </c>
      <c r="D1574" s="32" t="s">
        <v>4027</v>
      </c>
      <c r="E1574" s="32" t="s">
        <v>4028</v>
      </c>
      <c r="F1574" s="32" t="s">
        <v>82</v>
      </c>
      <c r="G1574" s="33" t="s">
        <v>12</v>
      </c>
      <c r="H1574" s="34" t="s">
        <v>13</v>
      </c>
      <c r="I1574" s="35">
        <v>0.90700000000000003</v>
      </c>
      <c r="J1574" s="36">
        <v>982207.55</v>
      </c>
      <c r="K1574" s="19">
        <f t="shared" si="51"/>
        <v>1178346.31</v>
      </c>
      <c r="L1574" s="37">
        <v>98069.38</v>
      </c>
      <c r="M1574" s="38"/>
    </row>
    <row r="1575" spans="1:13" s="39" customFormat="1" ht="12.95" customHeight="1" x14ac:dyDescent="0.25">
      <c r="A1575" s="226"/>
      <c r="B1575" s="29">
        <v>2912</v>
      </c>
      <c r="C1575" s="30">
        <v>19</v>
      </c>
      <c r="D1575" s="32" t="s">
        <v>4029</v>
      </c>
      <c r="E1575" s="32" t="s">
        <v>4030</v>
      </c>
      <c r="F1575" s="32" t="s">
        <v>4031</v>
      </c>
      <c r="G1575" s="33" t="s">
        <v>12</v>
      </c>
      <c r="H1575" s="34" t="s">
        <v>13</v>
      </c>
      <c r="I1575" s="35">
        <v>0.90600000000000003</v>
      </c>
      <c r="J1575" s="36">
        <v>981126.25</v>
      </c>
      <c r="K1575" s="19">
        <f t="shared" si="51"/>
        <v>1177048.75</v>
      </c>
      <c r="L1575" s="37">
        <v>97961.25</v>
      </c>
      <c r="M1575" s="38"/>
    </row>
    <row r="1576" spans="1:13" s="39" customFormat="1" ht="12.95" customHeight="1" x14ac:dyDescent="0.25">
      <c r="A1576" s="226"/>
      <c r="B1576" s="29">
        <v>2914</v>
      </c>
      <c r="C1576" s="30">
        <v>20</v>
      </c>
      <c r="D1576" s="32" t="s">
        <v>4032</v>
      </c>
      <c r="E1576" s="32" t="s">
        <v>4033</v>
      </c>
      <c r="F1576" s="32" t="s">
        <v>4034</v>
      </c>
      <c r="G1576" s="33" t="s">
        <v>12</v>
      </c>
      <c r="H1576" s="34" t="s">
        <v>13</v>
      </c>
      <c r="I1576" s="35">
        <v>0.8972</v>
      </c>
      <c r="J1576" s="36">
        <v>973125</v>
      </c>
      <c r="K1576" s="19">
        <f t="shared" si="51"/>
        <v>1167144.5</v>
      </c>
      <c r="L1576" s="37">
        <v>97009.75</v>
      </c>
      <c r="M1576" s="38"/>
    </row>
    <row r="1577" spans="1:13" s="39" customFormat="1" ht="12.95" customHeight="1" x14ac:dyDescent="0.25">
      <c r="A1577" s="226"/>
      <c r="B1577" s="29">
        <v>2906</v>
      </c>
      <c r="C1577" s="30">
        <v>21</v>
      </c>
      <c r="D1577" s="32" t="s">
        <v>4035</v>
      </c>
      <c r="E1577" s="32" t="s">
        <v>4036</v>
      </c>
      <c r="F1577" s="32" t="s">
        <v>4037</v>
      </c>
      <c r="G1577" s="33" t="s">
        <v>12</v>
      </c>
      <c r="H1577" s="34" t="s">
        <v>13</v>
      </c>
      <c r="I1577" s="35">
        <v>0.9022</v>
      </c>
      <c r="J1577" s="36">
        <v>973341.3</v>
      </c>
      <c r="K1577" s="19">
        <f t="shared" si="51"/>
        <v>1168442.06</v>
      </c>
      <c r="L1577" s="37">
        <v>97550.38</v>
      </c>
      <c r="M1577" s="38"/>
    </row>
    <row r="1578" spans="1:13" s="39" customFormat="1" ht="12.95" customHeight="1" x14ac:dyDescent="0.25">
      <c r="A1578" s="226"/>
      <c r="B1578" s="29">
        <v>2928</v>
      </c>
      <c r="C1578" s="30">
        <v>22</v>
      </c>
      <c r="D1578" s="42" t="s">
        <v>4038</v>
      </c>
      <c r="E1578" s="42" t="s">
        <v>4039</v>
      </c>
      <c r="F1578" s="42" t="s">
        <v>4040</v>
      </c>
      <c r="G1578" s="33" t="s">
        <v>12</v>
      </c>
      <c r="H1578" s="34" t="s">
        <v>13</v>
      </c>
      <c r="I1578" s="35">
        <v>0.89700000000000002</v>
      </c>
      <c r="J1578" s="36">
        <v>972908.8</v>
      </c>
      <c r="K1578" s="19">
        <f t="shared" si="51"/>
        <v>1166885.06</v>
      </c>
      <c r="L1578" s="37">
        <v>96988.13</v>
      </c>
      <c r="M1578" s="38"/>
    </row>
    <row r="1579" spans="1:13" s="39" customFormat="1" ht="12.95" customHeight="1" x14ac:dyDescent="0.25">
      <c r="A1579" s="226"/>
      <c r="B1579" s="29">
        <v>2931</v>
      </c>
      <c r="C1579" s="30">
        <v>23</v>
      </c>
      <c r="D1579" s="32" t="s">
        <v>2481</v>
      </c>
      <c r="E1579" s="32" t="s">
        <v>4041</v>
      </c>
      <c r="F1579" s="32" t="s">
        <v>4042</v>
      </c>
      <c r="G1579" s="33" t="s">
        <v>12</v>
      </c>
      <c r="H1579" s="34" t="s">
        <v>13</v>
      </c>
      <c r="I1579" s="35">
        <v>0.88719999999999999</v>
      </c>
      <c r="J1579" s="36">
        <v>962312.5</v>
      </c>
      <c r="K1579" s="19">
        <f t="shared" si="51"/>
        <v>1154169.5</v>
      </c>
      <c r="L1579" s="37">
        <v>95928.5</v>
      </c>
      <c r="M1579" s="38"/>
    </row>
    <row r="1580" spans="1:13" s="39" customFormat="1" ht="12.95" customHeight="1" x14ac:dyDescent="0.25">
      <c r="A1580" s="226"/>
      <c r="B1580" s="29">
        <v>2905</v>
      </c>
      <c r="C1580" s="30">
        <v>24</v>
      </c>
      <c r="D1580" s="42" t="s">
        <v>4043</v>
      </c>
      <c r="E1580" s="42" t="s">
        <v>4044</v>
      </c>
      <c r="F1580" s="42" t="s">
        <v>4020</v>
      </c>
      <c r="G1580" s="33" t="s">
        <v>12</v>
      </c>
      <c r="H1580" s="34" t="s">
        <v>13</v>
      </c>
      <c r="I1580" s="35">
        <v>0.90200000000000002</v>
      </c>
      <c r="J1580" s="36">
        <v>977882.5</v>
      </c>
      <c r="K1580" s="19">
        <f t="shared" si="51"/>
        <v>1172940</v>
      </c>
      <c r="L1580" s="37">
        <v>97528.75</v>
      </c>
      <c r="M1580" s="38"/>
    </row>
    <row r="1581" spans="1:13" s="39" customFormat="1" ht="12.95" customHeight="1" x14ac:dyDescent="0.25">
      <c r="A1581" s="226"/>
      <c r="B1581" s="29">
        <v>2937</v>
      </c>
      <c r="C1581" s="30">
        <v>25</v>
      </c>
      <c r="D1581" s="32" t="s">
        <v>4045</v>
      </c>
      <c r="E1581" s="32" t="s">
        <v>4046</v>
      </c>
      <c r="F1581" s="32" t="s">
        <v>3988</v>
      </c>
      <c r="G1581" s="33" t="s">
        <v>12</v>
      </c>
      <c r="H1581" s="34" t="s">
        <v>13</v>
      </c>
      <c r="I1581" s="35">
        <v>0.8992</v>
      </c>
      <c r="J1581" s="36">
        <v>975287.5</v>
      </c>
      <c r="K1581" s="19">
        <f t="shared" si="51"/>
        <v>1169739.5</v>
      </c>
      <c r="L1581" s="37">
        <v>97226</v>
      </c>
      <c r="M1581" s="38"/>
    </row>
    <row r="1582" spans="1:13" s="39" customFormat="1" ht="12.95" customHeight="1" x14ac:dyDescent="0.25">
      <c r="A1582" s="226"/>
      <c r="B1582" s="29">
        <v>2903</v>
      </c>
      <c r="C1582" s="30">
        <v>26</v>
      </c>
      <c r="D1582" s="32" t="s">
        <v>4047</v>
      </c>
      <c r="E1582" s="32" t="s">
        <v>4048</v>
      </c>
      <c r="F1582" s="32" t="s">
        <v>4049</v>
      </c>
      <c r="G1582" s="33" t="s">
        <v>12</v>
      </c>
      <c r="H1582" s="34" t="s">
        <v>13</v>
      </c>
      <c r="I1582" s="35">
        <v>0.9002</v>
      </c>
      <c r="J1582" s="36">
        <v>976368.8</v>
      </c>
      <c r="K1582" s="19">
        <f t="shared" si="51"/>
        <v>1171037.06</v>
      </c>
      <c r="L1582" s="37">
        <v>97334.13</v>
      </c>
      <c r="M1582" s="38"/>
    </row>
    <row r="1583" spans="1:13" s="39" customFormat="1" ht="12.95" customHeight="1" x14ac:dyDescent="0.25">
      <c r="A1583" s="226"/>
      <c r="B1583" s="29">
        <v>2934</v>
      </c>
      <c r="C1583" s="30">
        <v>27</v>
      </c>
      <c r="D1583" s="32" t="s">
        <v>4050</v>
      </c>
      <c r="E1583" s="32" t="s">
        <v>4051</v>
      </c>
      <c r="F1583" s="32" t="s">
        <v>3988</v>
      </c>
      <c r="G1583" s="33" t="s">
        <v>12</v>
      </c>
      <c r="H1583" s="34" t="s">
        <v>13</v>
      </c>
      <c r="I1583" s="35">
        <v>0.89119999999999999</v>
      </c>
      <c r="J1583" s="36">
        <v>966637.5</v>
      </c>
      <c r="K1583" s="19">
        <f t="shared" si="51"/>
        <v>1159359.5</v>
      </c>
      <c r="L1583" s="37">
        <v>96361</v>
      </c>
      <c r="M1583" s="38"/>
    </row>
    <row r="1584" spans="1:13" s="39" customFormat="1" ht="12.95" customHeight="1" x14ac:dyDescent="0.25">
      <c r="A1584" s="226"/>
      <c r="B1584" s="29">
        <v>2911</v>
      </c>
      <c r="C1584" s="30">
        <v>28</v>
      </c>
      <c r="D1584" s="42" t="s">
        <v>4052</v>
      </c>
      <c r="E1584" s="42" t="s">
        <v>4053</v>
      </c>
      <c r="F1584" s="42" t="s">
        <v>4054</v>
      </c>
      <c r="G1584" s="33" t="s">
        <v>12</v>
      </c>
      <c r="H1584" s="34" t="s">
        <v>13</v>
      </c>
      <c r="I1584" s="35">
        <v>0.9032</v>
      </c>
      <c r="J1584" s="36">
        <v>974422.5</v>
      </c>
      <c r="K1584" s="19">
        <f t="shared" si="51"/>
        <v>1169739.5</v>
      </c>
      <c r="L1584" s="37">
        <v>97658.5</v>
      </c>
      <c r="M1584" s="38"/>
    </row>
    <row r="1585" spans="1:13" s="39" customFormat="1" ht="12.95" customHeight="1" x14ac:dyDescent="0.25">
      <c r="A1585" s="226"/>
      <c r="B1585" s="29">
        <v>2941</v>
      </c>
      <c r="C1585" s="30">
        <v>29</v>
      </c>
      <c r="D1585" s="42" t="s">
        <v>4055</v>
      </c>
      <c r="E1585" s="42" t="s">
        <v>4056</v>
      </c>
      <c r="F1585" s="42" t="s">
        <v>4057</v>
      </c>
      <c r="G1585" s="33" t="s">
        <v>12</v>
      </c>
      <c r="H1585" s="34" t="s">
        <v>13</v>
      </c>
      <c r="I1585" s="35">
        <v>0.91720000000000002</v>
      </c>
      <c r="J1585" s="36">
        <v>994750</v>
      </c>
      <c r="K1585" s="19">
        <f t="shared" si="51"/>
        <v>1193094.5</v>
      </c>
      <c r="L1585" s="37">
        <v>99172.25</v>
      </c>
      <c r="M1585" s="38"/>
    </row>
    <row r="1586" spans="1:13" s="39" customFormat="1" ht="12.95" customHeight="1" x14ac:dyDescent="0.25">
      <c r="A1586" s="226"/>
      <c r="B1586" s="29">
        <v>2919</v>
      </c>
      <c r="C1586" s="30">
        <v>30</v>
      </c>
      <c r="D1586" s="32" t="s">
        <v>4058</v>
      </c>
      <c r="E1586" s="32" t="s">
        <v>4059</v>
      </c>
      <c r="F1586" s="32" t="s">
        <v>4060</v>
      </c>
      <c r="G1586" s="33" t="s">
        <v>12</v>
      </c>
      <c r="H1586" s="34" t="s">
        <v>13</v>
      </c>
      <c r="I1586" s="35">
        <v>0.90600000000000003</v>
      </c>
      <c r="J1586" s="36">
        <v>981126.25</v>
      </c>
      <c r="K1586" s="19">
        <f t="shared" si="51"/>
        <v>1177048.75</v>
      </c>
      <c r="L1586" s="37">
        <v>97961.25</v>
      </c>
      <c r="M1586" s="38"/>
    </row>
    <row r="1587" spans="1:13" s="39" customFormat="1" ht="12.95" customHeight="1" x14ac:dyDescent="0.25">
      <c r="A1587" s="226"/>
      <c r="B1587" s="29">
        <v>2917</v>
      </c>
      <c r="C1587" s="30">
        <v>31</v>
      </c>
      <c r="D1587" s="32" t="s">
        <v>4061</v>
      </c>
      <c r="E1587" s="32" t="s">
        <v>4062</v>
      </c>
      <c r="F1587" s="32" t="s">
        <v>4063</v>
      </c>
      <c r="G1587" s="33" t="s">
        <v>12</v>
      </c>
      <c r="H1587" s="34" t="s">
        <v>13</v>
      </c>
      <c r="I1587" s="35">
        <v>0.90300000000000002</v>
      </c>
      <c r="J1587" s="36">
        <v>979396.3</v>
      </c>
      <c r="K1587" s="19">
        <f t="shared" si="51"/>
        <v>1174670.06</v>
      </c>
      <c r="L1587" s="37">
        <v>97636.88</v>
      </c>
      <c r="M1587" s="38"/>
    </row>
    <row r="1588" spans="1:13" s="39" customFormat="1" ht="12.95" customHeight="1" x14ac:dyDescent="0.25">
      <c r="A1588" s="226"/>
      <c r="B1588" s="29">
        <v>2907</v>
      </c>
      <c r="C1588" s="30">
        <v>32</v>
      </c>
      <c r="D1588" s="32" t="s">
        <v>4064</v>
      </c>
      <c r="E1588" s="32" t="s">
        <v>4065</v>
      </c>
      <c r="F1588" s="32" t="s">
        <v>4066</v>
      </c>
      <c r="G1588" s="33" t="s">
        <v>12</v>
      </c>
      <c r="H1588" s="34" t="s">
        <v>13</v>
      </c>
      <c r="I1588" s="35">
        <v>0.89100000000000001</v>
      </c>
      <c r="J1588" s="36">
        <v>966421.3</v>
      </c>
      <c r="K1588" s="19">
        <f t="shared" si="51"/>
        <v>1159100.06</v>
      </c>
      <c r="L1588" s="37">
        <v>96339.38</v>
      </c>
      <c r="M1588" s="38"/>
    </row>
    <row r="1589" spans="1:13" s="39" customFormat="1" ht="12.95" customHeight="1" x14ac:dyDescent="0.25">
      <c r="A1589" s="226"/>
      <c r="B1589" s="29">
        <v>2924</v>
      </c>
      <c r="C1589" s="30">
        <v>33</v>
      </c>
      <c r="D1589" s="32" t="s">
        <v>4067</v>
      </c>
      <c r="E1589" s="32" t="s">
        <v>4068</v>
      </c>
      <c r="F1589" s="32" t="s">
        <v>4069</v>
      </c>
      <c r="G1589" s="33" t="s">
        <v>12</v>
      </c>
      <c r="H1589" s="34" t="s">
        <v>13</v>
      </c>
      <c r="I1589" s="35">
        <v>0.90700000000000003</v>
      </c>
      <c r="J1589" s="36">
        <v>982207.55</v>
      </c>
      <c r="K1589" s="19">
        <f t="shared" si="51"/>
        <v>1178346.31</v>
      </c>
      <c r="L1589" s="37">
        <v>98069.38</v>
      </c>
      <c r="M1589" s="38"/>
    </row>
    <row r="1590" spans="1:13" s="39" customFormat="1" ht="12.95" customHeight="1" x14ac:dyDescent="0.25">
      <c r="A1590" s="226"/>
      <c r="B1590" s="29">
        <v>2910</v>
      </c>
      <c r="C1590" s="30">
        <v>34</v>
      </c>
      <c r="D1590" s="32" t="s">
        <v>4070</v>
      </c>
      <c r="E1590" s="32" t="s">
        <v>4071</v>
      </c>
      <c r="F1590" s="32" t="s">
        <v>4072</v>
      </c>
      <c r="G1590" s="33" t="s">
        <v>12</v>
      </c>
      <c r="H1590" s="34" t="s">
        <v>13</v>
      </c>
      <c r="I1590" s="35">
        <v>0.90500000000000003</v>
      </c>
      <c r="J1590" s="36">
        <v>981558.8</v>
      </c>
      <c r="K1590" s="19">
        <f t="shared" si="51"/>
        <v>1177265.06</v>
      </c>
      <c r="L1590" s="37">
        <v>97853.13</v>
      </c>
      <c r="M1590" s="38"/>
    </row>
    <row r="1591" spans="1:13" s="39" customFormat="1" ht="12.95" customHeight="1" x14ac:dyDescent="0.25">
      <c r="A1591" s="226"/>
      <c r="B1591" s="29">
        <v>2920</v>
      </c>
      <c r="C1591" s="30">
        <v>35</v>
      </c>
      <c r="D1591" s="32" t="s">
        <v>4073</v>
      </c>
      <c r="E1591" s="32" t="s">
        <v>4074</v>
      </c>
      <c r="F1591" s="32" t="s">
        <v>4075</v>
      </c>
      <c r="G1591" s="33" t="s">
        <v>12</v>
      </c>
      <c r="H1591" s="34" t="s">
        <v>13</v>
      </c>
      <c r="I1591" s="35">
        <v>0.91300000000000003</v>
      </c>
      <c r="J1591" s="36">
        <v>984153.8</v>
      </c>
      <c r="K1591" s="19">
        <f t="shared" si="51"/>
        <v>1181590.06</v>
      </c>
      <c r="L1591" s="37">
        <v>98718.13</v>
      </c>
      <c r="M1591" s="38"/>
    </row>
    <row r="1592" spans="1:13" s="39" customFormat="1" ht="12.95" customHeight="1" x14ac:dyDescent="0.25">
      <c r="A1592" s="226"/>
      <c r="B1592" s="29">
        <v>2901</v>
      </c>
      <c r="C1592" s="30">
        <v>36</v>
      </c>
      <c r="D1592" s="32" t="s">
        <v>4076</v>
      </c>
      <c r="E1592" s="32" t="s">
        <v>4077</v>
      </c>
      <c r="F1592" s="32" t="s">
        <v>4078</v>
      </c>
      <c r="G1592" s="33" t="s">
        <v>12</v>
      </c>
      <c r="H1592" s="34" t="s">
        <v>13</v>
      </c>
      <c r="I1592" s="35">
        <v>0.90600000000000003</v>
      </c>
      <c r="J1592" s="36">
        <v>982207.5</v>
      </c>
      <c r="K1592" s="19">
        <f t="shared" si="51"/>
        <v>1178130</v>
      </c>
      <c r="L1592" s="37">
        <v>97961.25</v>
      </c>
      <c r="M1592" s="38"/>
    </row>
    <row r="1593" spans="1:13" s="39" customFormat="1" ht="12.95" customHeight="1" x14ac:dyDescent="0.25">
      <c r="A1593" s="226"/>
      <c r="B1593" s="29"/>
      <c r="C1593" s="30"/>
      <c r="D1593" s="31" t="s">
        <v>5732</v>
      </c>
      <c r="E1593" s="32"/>
      <c r="F1593" s="32"/>
      <c r="G1593" s="33"/>
      <c r="H1593" s="34"/>
      <c r="I1593" s="35"/>
      <c r="J1593" s="36"/>
      <c r="K1593" s="19"/>
      <c r="L1593" s="37"/>
      <c r="M1593" s="38"/>
    </row>
    <row r="1594" spans="1:13" s="39" customFormat="1" ht="12.95" customHeight="1" x14ac:dyDescent="0.25">
      <c r="A1594" s="227"/>
      <c r="B1594" s="29">
        <v>2927</v>
      </c>
      <c r="C1594" s="30">
        <v>1</v>
      </c>
      <c r="D1594" s="32" t="s">
        <v>1030</v>
      </c>
      <c r="E1594" s="32" t="s">
        <v>4079</v>
      </c>
      <c r="F1594" s="32" t="s">
        <v>4080</v>
      </c>
      <c r="G1594" s="33" t="s">
        <v>5731</v>
      </c>
      <c r="H1594" s="34" t="s">
        <v>13</v>
      </c>
      <c r="I1594" s="35">
        <v>0.91520000000000001</v>
      </c>
      <c r="J1594" s="36">
        <v>1570135.8</v>
      </c>
      <c r="K1594" s="19">
        <f>ROUND(J1594+L1594*2,2)</f>
        <v>1883683.32</v>
      </c>
      <c r="L1594" s="37">
        <v>156773.76000000001</v>
      </c>
      <c r="M1594" s="38"/>
    </row>
    <row r="1595" spans="1:13" s="39" customFormat="1" ht="12.95" customHeight="1" x14ac:dyDescent="0.25">
      <c r="A1595" s="225" t="s">
        <v>4081</v>
      </c>
      <c r="B1595" s="29"/>
      <c r="C1595" s="30"/>
      <c r="D1595" s="31" t="s">
        <v>126</v>
      </c>
      <c r="E1595" s="32"/>
      <c r="F1595" s="32"/>
      <c r="G1595" s="33"/>
      <c r="H1595" s="34"/>
      <c r="I1595" s="35"/>
      <c r="J1595" s="36"/>
      <c r="K1595" s="19"/>
      <c r="L1595" s="37"/>
      <c r="M1595" s="38"/>
    </row>
    <row r="1596" spans="1:13" s="39" customFormat="1" ht="12.95" customHeight="1" x14ac:dyDescent="0.25">
      <c r="A1596" s="226"/>
      <c r="B1596" s="29">
        <v>2546</v>
      </c>
      <c r="C1596" s="30">
        <v>1</v>
      </c>
      <c r="D1596" s="32" t="s">
        <v>3756</v>
      </c>
      <c r="E1596" s="32" t="s">
        <v>4082</v>
      </c>
      <c r="F1596" s="32" t="s">
        <v>4083</v>
      </c>
      <c r="G1596" s="33" t="s">
        <v>130</v>
      </c>
      <c r="H1596" s="34" t="s">
        <v>13</v>
      </c>
      <c r="I1596" s="35">
        <v>0.92779999999999996</v>
      </c>
      <c r="J1596" s="36">
        <v>501630.49999999994</v>
      </c>
      <c r="K1596" s="19">
        <f>ROUND(J1596+L1596*2,2)</f>
        <v>601956.6</v>
      </c>
      <c r="L1596" s="37">
        <v>50163.05</v>
      </c>
      <c r="M1596" s="38"/>
    </row>
    <row r="1597" spans="1:13" s="39" customFormat="1" ht="12.95" customHeight="1" x14ac:dyDescent="0.25">
      <c r="A1597" s="226"/>
      <c r="B1597" s="29">
        <v>2522</v>
      </c>
      <c r="C1597" s="30">
        <v>2</v>
      </c>
      <c r="D1597" s="32" t="s">
        <v>4084</v>
      </c>
      <c r="E1597" s="32" t="s">
        <v>4085</v>
      </c>
      <c r="F1597" s="32" t="s">
        <v>4086</v>
      </c>
      <c r="G1597" s="33" t="s">
        <v>130</v>
      </c>
      <c r="H1597" s="34" t="s">
        <v>13</v>
      </c>
      <c r="I1597" s="35">
        <v>0.92179999999999995</v>
      </c>
      <c r="J1597" s="36">
        <v>497737.72000000009</v>
      </c>
      <c r="K1597" s="19">
        <f>ROUND(J1597+L1597*2,2)</f>
        <v>597415.02</v>
      </c>
      <c r="L1597" s="37">
        <v>49838.65</v>
      </c>
      <c r="M1597" s="38"/>
    </row>
    <row r="1598" spans="1:13" s="39" customFormat="1" ht="12.95" customHeight="1" x14ac:dyDescent="0.25">
      <c r="A1598" s="226"/>
      <c r="B1598" s="29">
        <v>2545</v>
      </c>
      <c r="C1598" s="30">
        <v>3</v>
      </c>
      <c r="D1598" s="32" t="s">
        <v>4087</v>
      </c>
      <c r="E1598" s="32" t="s">
        <v>4088</v>
      </c>
      <c r="F1598" s="32" t="s">
        <v>4089</v>
      </c>
      <c r="G1598" s="33" t="s">
        <v>130</v>
      </c>
      <c r="H1598" s="34" t="s">
        <v>13</v>
      </c>
      <c r="I1598" s="35">
        <v>0.92979999999999996</v>
      </c>
      <c r="J1598" s="36">
        <v>502063.06</v>
      </c>
      <c r="K1598" s="19">
        <f>ROUND(J1598+L1598*2,2)</f>
        <v>602605.43999999994</v>
      </c>
      <c r="L1598" s="37">
        <v>50271.19</v>
      </c>
      <c r="M1598" s="38"/>
    </row>
    <row r="1599" spans="1:13" s="39" customFormat="1" ht="12.95" customHeight="1" x14ac:dyDescent="0.25">
      <c r="A1599" s="226"/>
      <c r="B1599" s="29">
        <v>2544</v>
      </c>
      <c r="C1599" s="30">
        <v>4</v>
      </c>
      <c r="D1599" s="32" t="s">
        <v>4092</v>
      </c>
      <c r="E1599" s="32" t="s">
        <v>4093</v>
      </c>
      <c r="F1599" s="32" t="s">
        <v>4094</v>
      </c>
      <c r="G1599" s="33" t="s">
        <v>130</v>
      </c>
      <c r="H1599" s="34" t="s">
        <v>13</v>
      </c>
      <c r="I1599" s="35">
        <v>0.93600000000000005</v>
      </c>
      <c r="J1599" s="36">
        <v>505415.22000000009</v>
      </c>
      <c r="K1599" s="19">
        <f>ROUND(J1599+L1599*2,2)</f>
        <v>606628.02</v>
      </c>
      <c r="L1599" s="37">
        <v>50606.400000000001</v>
      </c>
      <c r="M1599" s="38"/>
    </row>
    <row r="1600" spans="1:13" s="39" customFormat="1" ht="12.95" customHeight="1" x14ac:dyDescent="0.25">
      <c r="A1600" s="226"/>
      <c r="B1600" s="29"/>
      <c r="C1600" s="30"/>
      <c r="D1600" s="31" t="s">
        <v>11</v>
      </c>
      <c r="E1600" s="32"/>
      <c r="F1600" s="32"/>
      <c r="G1600" s="33"/>
      <c r="H1600" s="34"/>
      <c r="I1600" s="35"/>
      <c r="J1600" s="36"/>
      <c r="K1600" s="19"/>
      <c r="L1600" s="37"/>
      <c r="M1600" s="38"/>
    </row>
    <row r="1601" spans="1:13" s="39" customFormat="1" ht="12.95" customHeight="1" x14ac:dyDescent="0.25">
      <c r="A1601" s="226"/>
      <c r="B1601" s="29">
        <v>2541</v>
      </c>
      <c r="C1601" s="30">
        <v>1</v>
      </c>
      <c r="D1601" s="32" t="s">
        <v>4090</v>
      </c>
      <c r="E1601" s="32" t="s">
        <v>4091</v>
      </c>
      <c r="F1601" s="32" t="s">
        <v>1207</v>
      </c>
      <c r="G1601" s="33" t="s">
        <v>12</v>
      </c>
      <c r="H1601" s="34" t="s">
        <v>13</v>
      </c>
      <c r="I1601" s="35">
        <v>0.93799999999999994</v>
      </c>
      <c r="J1601" s="36">
        <v>1012915</v>
      </c>
      <c r="K1601" s="19">
        <f t="shared" ref="K1601:K1648" si="52">ROUND(J1601+L1601*2,2)</f>
        <v>1215757.5</v>
      </c>
      <c r="L1601" s="37">
        <v>101421.25</v>
      </c>
      <c r="M1601" s="38"/>
    </row>
    <row r="1602" spans="1:13" s="39" customFormat="1" ht="12.95" customHeight="1" x14ac:dyDescent="0.25">
      <c r="A1602" s="226"/>
      <c r="B1602" s="29">
        <v>2538</v>
      </c>
      <c r="C1602" s="30">
        <v>3</v>
      </c>
      <c r="D1602" s="42" t="s">
        <v>4095</v>
      </c>
      <c r="E1602" s="42" t="s">
        <v>4096</v>
      </c>
      <c r="F1602" s="42" t="s">
        <v>4097</v>
      </c>
      <c r="G1602" s="33" t="s">
        <v>12</v>
      </c>
      <c r="H1602" s="34" t="s">
        <v>13</v>
      </c>
      <c r="I1602" s="35">
        <v>0.92979999999999996</v>
      </c>
      <c r="J1602" s="36">
        <v>1004048.8</v>
      </c>
      <c r="K1602" s="19">
        <f t="shared" si="52"/>
        <v>1205118.06</v>
      </c>
      <c r="L1602" s="37">
        <v>100534.63</v>
      </c>
      <c r="M1602" s="38"/>
    </row>
    <row r="1603" spans="1:13" s="39" customFormat="1" ht="12.95" customHeight="1" x14ac:dyDescent="0.25">
      <c r="A1603" s="226"/>
      <c r="B1603" s="29">
        <v>2549</v>
      </c>
      <c r="C1603" s="30">
        <v>4</v>
      </c>
      <c r="D1603" s="32" t="s">
        <v>4098</v>
      </c>
      <c r="E1603" s="32" t="s">
        <v>4099</v>
      </c>
      <c r="F1603" s="32" t="s">
        <v>4100</v>
      </c>
      <c r="G1603" s="33" t="s">
        <v>12</v>
      </c>
      <c r="H1603" s="34" t="s">
        <v>13</v>
      </c>
      <c r="I1603" s="35">
        <v>0.93400000000000005</v>
      </c>
      <c r="J1603" s="36">
        <v>1008590</v>
      </c>
      <c r="K1603" s="19">
        <f t="shared" si="52"/>
        <v>1210567.5</v>
      </c>
      <c r="L1603" s="37">
        <v>100988.75</v>
      </c>
      <c r="M1603" s="38"/>
    </row>
    <row r="1604" spans="1:13" s="39" customFormat="1" ht="12.95" customHeight="1" x14ac:dyDescent="0.25">
      <c r="A1604" s="226"/>
      <c r="B1604" s="29">
        <v>2515</v>
      </c>
      <c r="C1604" s="30">
        <v>5</v>
      </c>
      <c r="D1604" s="32" t="s">
        <v>2008</v>
      </c>
      <c r="E1604" s="32" t="s">
        <v>3196</v>
      </c>
      <c r="F1604" s="32" t="s">
        <v>1207</v>
      </c>
      <c r="G1604" s="33" t="s">
        <v>12</v>
      </c>
      <c r="H1604" s="34" t="s">
        <v>13</v>
      </c>
      <c r="I1604" s="35">
        <v>0.94199999999999995</v>
      </c>
      <c r="J1604" s="36">
        <v>1011185</v>
      </c>
      <c r="K1604" s="19">
        <f t="shared" si="52"/>
        <v>1214892.5</v>
      </c>
      <c r="L1604" s="37">
        <v>101853.75</v>
      </c>
      <c r="M1604" s="38"/>
    </row>
    <row r="1605" spans="1:13" s="39" customFormat="1" ht="12.95" customHeight="1" x14ac:dyDescent="0.25">
      <c r="A1605" s="226"/>
      <c r="B1605" s="29">
        <v>2519</v>
      </c>
      <c r="C1605" s="30">
        <v>6</v>
      </c>
      <c r="D1605" s="32" t="s">
        <v>4101</v>
      </c>
      <c r="E1605" s="32" t="s">
        <v>4102</v>
      </c>
      <c r="F1605" s="32" t="s">
        <v>4103</v>
      </c>
      <c r="G1605" s="33" t="s">
        <v>12</v>
      </c>
      <c r="H1605" s="34" t="s">
        <v>13</v>
      </c>
      <c r="I1605" s="35">
        <v>0.93979999999999997</v>
      </c>
      <c r="J1605" s="36">
        <v>1007076.3</v>
      </c>
      <c r="K1605" s="19">
        <f t="shared" si="52"/>
        <v>1210308.06</v>
      </c>
      <c r="L1605" s="37">
        <v>101615.88</v>
      </c>
      <c r="M1605" s="38"/>
    </row>
    <row r="1606" spans="1:13" s="39" customFormat="1" ht="12.95" customHeight="1" x14ac:dyDescent="0.25">
      <c r="A1606" s="226"/>
      <c r="B1606" s="29">
        <v>2525</v>
      </c>
      <c r="C1606" s="30">
        <v>7</v>
      </c>
      <c r="D1606" s="32" t="s">
        <v>4104</v>
      </c>
      <c r="E1606" s="32" t="s">
        <v>4105</v>
      </c>
      <c r="F1606" s="32" t="s">
        <v>4106</v>
      </c>
      <c r="G1606" s="33" t="s">
        <v>12</v>
      </c>
      <c r="H1606" s="34" t="s">
        <v>13</v>
      </c>
      <c r="I1606" s="35">
        <v>0.93579999999999997</v>
      </c>
      <c r="J1606" s="36">
        <v>1008806.3</v>
      </c>
      <c r="K1606" s="19">
        <f t="shared" si="52"/>
        <v>1211173.06</v>
      </c>
      <c r="L1606" s="37">
        <v>101183.38</v>
      </c>
      <c r="M1606" s="38"/>
    </row>
    <row r="1607" spans="1:13" s="39" customFormat="1" ht="12.95" customHeight="1" x14ac:dyDescent="0.25">
      <c r="A1607" s="226"/>
      <c r="B1607" s="29">
        <v>2503</v>
      </c>
      <c r="C1607" s="30">
        <v>8</v>
      </c>
      <c r="D1607" s="42" t="s">
        <v>4107</v>
      </c>
      <c r="E1607" s="42" t="s">
        <v>4108</v>
      </c>
      <c r="F1607" s="42" t="s">
        <v>4109</v>
      </c>
      <c r="G1607" s="33" t="s">
        <v>12</v>
      </c>
      <c r="H1607" s="34" t="s">
        <v>13</v>
      </c>
      <c r="I1607" s="35">
        <v>0.93779999999999997</v>
      </c>
      <c r="J1607" s="36">
        <v>1006643.8</v>
      </c>
      <c r="K1607" s="19">
        <f t="shared" si="52"/>
        <v>1209443.06</v>
      </c>
      <c r="L1607" s="37">
        <v>101399.63</v>
      </c>
      <c r="M1607" s="38"/>
    </row>
    <row r="1608" spans="1:13" s="39" customFormat="1" ht="12.95" customHeight="1" x14ac:dyDescent="0.25">
      <c r="A1608" s="226"/>
      <c r="B1608" s="29">
        <v>2524</v>
      </c>
      <c r="C1608" s="30">
        <v>9</v>
      </c>
      <c r="D1608" s="42" t="s">
        <v>1311</v>
      </c>
      <c r="E1608" s="42" t="s">
        <v>4110</v>
      </c>
      <c r="F1608" s="42" t="s">
        <v>2856</v>
      </c>
      <c r="G1608" s="27" t="s">
        <v>12</v>
      </c>
      <c r="H1608" s="34" t="s">
        <v>13</v>
      </c>
      <c r="I1608" s="35">
        <v>0.9345</v>
      </c>
      <c r="J1608" s="36">
        <v>1009130.6000000001</v>
      </c>
      <c r="K1608" s="19">
        <f t="shared" si="52"/>
        <v>1211216.22</v>
      </c>
      <c r="L1608" s="37">
        <v>101042.81</v>
      </c>
      <c r="M1608" s="38"/>
    </row>
    <row r="1609" spans="1:13" s="39" customFormat="1" ht="12.95" customHeight="1" x14ac:dyDescent="0.25">
      <c r="A1609" s="226"/>
      <c r="B1609" s="29">
        <v>2536</v>
      </c>
      <c r="C1609" s="30">
        <v>10</v>
      </c>
      <c r="D1609" s="32" t="s">
        <v>4111</v>
      </c>
      <c r="E1609" s="32" t="s">
        <v>4112</v>
      </c>
      <c r="F1609" s="32" t="s">
        <v>4113</v>
      </c>
      <c r="G1609" s="50" t="s">
        <v>12</v>
      </c>
      <c r="H1609" s="34" t="s">
        <v>13</v>
      </c>
      <c r="I1609" s="35">
        <v>0.93</v>
      </c>
      <c r="J1609" s="36">
        <v>1004265</v>
      </c>
      <c r="K1609" s="19">
        <f t="shared" si="52"/>
        <v>1205377.5</v>
      </c>
      <c r="L1609" s="37">
        <v>100556.25</v>
      </c>
      <c r="M1609" s="38"/>
    </row>
    <row r="1610" spans="1:13" s="39" customFormat="1" ht="12.95" customHeight="1" x14ac:dyDescent="0.25">
      <c r="A1610" s="226"/>
      <c r="B1610" s="29">
        <v>2514</v>
      </c>
      <c r="C1610" s="30">
        <v>11</v>
      </c>
      <c r="D1610" s="42" t="s">
        <v>1322</v>
      </c>
      <c r="E1610" s="42" t="s">
        <v>4114</v>
      </c>
      <c r="F1610" s="42" t="s">
        <v>4115</v>
      </c>
      <c r="G1610" s="27" t="s">
        <v>12</v>
      </c>
      <c r="H1610" s="34" t="s">
        <v>13</v>
      </c>
      <c r="I1610" s="35">
        <v>0.94</v>
      </c>
      <c r="J1610" s="36">
        <v>1007508.75</v>
      </c>
      <c r="K1610" s="19">
        <f t="shared" si="52"/>
        <v>1210783.75</v>
      </c>
      <c r="L1610" s="37">
        <v>101637.5</v>
      </c>
      <c r="M1610" s="38"/>
    </row>
    <row r="1611" spans="1:13" s="39" customFormat="1" ht="12.95" customHeight="1" x14ac:dyDescent="0.25">
      <c r="A1611" s="226"/>
      <c r="B1611" s="29">
        <v>2517</v>
      </c>
      <c r="C1611" s="30">
        <v>12</v>
      </c>
      <c r="D1611" s="32" t="s">
        <v>4116</v>
      </c>
      <c r="E1611" s="32" t="s">
        <v>4117</v>
      </c>
      <c r="F1611" s="32" t="s">
        <v>4118</v>
      </c>
      <c r="G1611" s="50" t="s">
        <v>12</v>
      </c>
      <c r="H1611" s="34" t="s">
        <v>13</v>
      </c>
      <c r="I1611" s="35">
        <v>0.95299999999999996</v>
      </c>
      <c r="J1611" s="36">
        <v>1023078.8</v>
      </c>
      <c r="K1611" s="19">
        <f t="shared" si="52"/>
        <v>1229165.06</v>
      </c>
      <c r="L1611" s="37">
        <v>103043.13</v>
      </c>
      <c r="M1611" s="38"/>
    </row>
    <row r="1612" spans="1:13" s="39" customFormat="1" ht="12.95" customHeight="1" x14ac:dyDescent="0.25">
      <c r="A1612" s="226"/>
      <c r="B1612" s="29">
        <v>2508</v>
      </c>
      <c r="C1612" s="30">
        <v>13</v>
      </c>
      <c r="D1612" s="42" t="s">
        <v>4119</v>
      </c>
      <c r="E1612" s="42" t="s">
        <v>4120</v>
      </c>
      <c r="F1612" s="42" t="s">
        <v>4121</v>
      </c>
      <c r="G1612" s="50" t="s">
        <v>12</v>
      </c>
      <c r="H1612" s="34" t="s">
        <v>13</v>
      </c>
      <c r="I1612" s="35">
        <v>0.94279999999999997</v>
      </c>
      <c r="J1612" s="36">
        <v>1012050</v>
      </c>
      <c r="K1612" s="19">
        <f t="shared" si="52"/>
        <v>1215930.5</v>
      </c>
      <c r="L1612" s="37">
        <v>101940.25</v>
      </c>
      <c r="M1612" s="38"/>
    </row>
    <row r="1613" spans="1:13" s="39" customFormat="1" ht="12.95" customHeight="1" x14ac:dyDescent="0.25">
      <c r="A1613" s="226"/>
      <c r="B1613" s="29">
        <v>2523</v>
      </c>
      <c r="C1613" s="30">
        <v>14</v>
      </c>
      <c r="D1613" s="32" t="s">
        <v>4122</v>
      </c>
      <c r="E1613" s="32" t="s">
        <v>4123</v>
      </c>
      <c r="F1613" s="32" t="s">
        <v>4124</v>
      </c>
      <c r="G1613" s="50" t="s">
        <v>12</v>
      </c>
      <c r="H1613" s="34" t="s">
        <v>13</v>
      </c>
      <c r="I1613" s="35">
        <v>0.96099999999999997</v>
      </c>
      <c r="J1613" s="36">
        <v>1038000.05</v>
      </c>
      <c r="K1613" s="19">
        <f t="shared" si="52"/>
        <v>1245816.31</v>
      </c>
      <c r="L1613" s="37">
        <v>103908.13</v>
      </c>
      <c r="M1613" s="38"/>
    </row>
    <row r="1614" spans="1:13" s="39" customFormat="1" ht="12.95" customHeight="1" x14ac:dyDescent="0.25">
      <c r="A1614" s="226"/>
      <c r="B1614" s="29">
        <v>2507</v>
      </c>
      <c r="C1614" s="30">
        <v>15</v>
      </c>
      <c r="D1614" s="42" t="s">
        <v>4125</v>
      </c>
      <c r="E1614" s="42" t="s">
        <v>4126</v>
      </c>
      <c r="F1614" s="42" t="s">
        <v>4127</v>
      </c>
      <c r="G1614" s="27" t="s">
        <v>12</v>
      </c>
      <c r="H1614" s="34" t="s">
        <v>13</v>
      </c>
      <c r="I1614" s="35">
        <v>0.94399999999999995</v>
      </c>
      <c r="J1614" s="36">
        <v>1011617.5</v>
      </c>
      <c r="K1614" s="19">
        <f t="shared" si="52"/>
        <v>1215757.5</v>
      </c>
      <c r="L1614" s="37">
        <v>102070</v>
      </c>
      <c r="M1614" s="38"/>
    </row>
    <row r="1615" spans="1:13" s="39" customFormat="1" ht="12.95" customHeight="1" x14ac:dyDescent="0.25">
      <c r="A1615" s="226"/>
      <c r="B1615" s="29">
        <v>2531</v>
      </c>
      <c r="C1615" s="30">
        <v>16</v>
      </c>
      <c r="D1615" s="42" t="s">
        <v>4128</v>
      </c>
      <c r="E1615" s="42" t="s">
        <v>4129</v>
      </c>
      <c r="F1615" s="42" t="s">
        <v>4130</v>
      </c>
      <c r="G1615" s="33" t="s">
        <v>12</v>
      </c>
      <c r="H1615" s="34" t="s">
        <v>13</v>
      </c>
      <c r="I1615" s="35">
        <v>0.94379999999999997</v>
      </c>
      <c r="J1615" s="36">
        <v>1017672.55</v>
      </c>
      <c r="K1615" s="19">
        <f t="shared" si="52"/>
        <v>1221769.31</v>
      </c>
      <c r="L1615" s="37">
        <v>102048.38</v>
      </c>
      <c r="M1615" s="38"/>
    </row>
    <row r="1616" spans="1:13" s="39" customFormat="1" ht="12.95" customHeight="1" x14ac:dyDescent="0.25">
      <c r="A1616" s="226"/>
      <c r="B1616" s="29">
        <v>2511</v>
      </c>
      <c r="C1616" s="30">
        <v>17</v>
      </c>
      <c r="D1616" s="32" t="s">
        <v>4131</v>
      </c>
      <c r="E1616" s="32" t="s">
        <v>4132</v>
      </c>
      <c r="F1616" s="32" t="s">
        <v>4133</v>
      </c>
      <c r="G1616" s="33" t="s">
        <v>12</v>
      </c>
      <c r="H1616" s="34" t="s">
        <v>13</v>
      </c>
      <c r="I1616" s="35">
        <v>0.96150000000000002</v>
      </c>
      <c r="J1616" s="36">
        <v>1030755.6499999999</v>
      </c>
      <c r="K1616" s="19">
        <f t="shared" si="52"/>
        <v>1238680.03</v>
      </c>
      <c r="L1616" s="37">
        <v>103962.19</v>
      </c>
      <c r="M1616" s="38"/>
    </row>
    <row r="1617" spans="1:13" s="39" customFormat="1" ht="12.95" customHeight="1" x14ac:dyDescent="0.25">
      <c r="A1617" s="226"/>
      <c r="B1617" s="43">
        <v>2521</v>
      </c>
      <c r="C1617" s="30">
        <v>18</v>
      </c>
      <c r="D1617" s="32" t="s">
        <v>2174</v>
      </c>
      <c r="E1617" s="32" t="s">
        <v>2175</v>
      </c>
      <c r="F1617" s="32" t="s">
        <v>4134</v>
      </c>
      <c r="G1617" s="33" t="s">
        <v>12</v>
      </c>
      <c r="H1617" s="34" t="s">
        <v>13</v>
      </c>
      <c r="I1617" s="35">
        <v>0.93379999999999996</v>
      </c>
      <c r="J1617" s="36">
        <v>1008373.8</v>
      </c>
      <c r="K1617" s="19">
        <f t="shared" si="52"/>
        <v>1210308.06</v>
      </c>
      <c r="L1617" s="37">
        <v>100967.13</v>
      </c>
      <c r="M1617" s="38"/>
    </row>
    <row r="1618" spans="1:13" s="39" customFormat="1" ht="12.95" customHeight="1" x14ac:dyDescent="0.25">
      <c r="A1618" s="226"/>
      <c r="B1618" s="29">
        <v>2542</v>
      </c>
      <c r="C1618" s="30">
        <v>19</v>
      </c>
      <c r="D1618" s="32" t="s">
        <v>4135</v>
      </c>
      <c r="E1618" s="32" t="s">
        <v>4136</v>
      </c>
      <c r="F1618" s="32" t="s">
        <v>4137</v>
      </c>
      <c r="G1618" s="33" t="s">
        <v>12</v>
      </c>
      <c r="H1618" s="34" t="s">
        <v>13</v>
      </c>
      <c r="I1618" s="35">
        <v>0.95650000000000002</v>
      </c>
      <c r="J1618" s="36">
        <v>1033134.3500000001</v>
      </c>
      <c r="K1618" s="19">
        <f t="shared" si="52"/>
        <v>1239977.47</v>
      </c>
      <c r="L1618" s="37">
        <v>103421.56</v>
      </c>
      <c r="M1618" s="38"/>
    </row>
    <row r="1619" spans="1:13" s="39" customFormat="1" ht="12.95" customHeight="1" x14ac:dyDescent="0.25">
      <c r="A1619" s="226"/>
      <c r="B1619" s="29">
        <v>2502</v>
      </c>
      <c r="C1619" s="30">
        <v>20</v>
      </c>
      <c r="D1619" s="42" t="s">
        <v>4138</v>
      </c>
      <c r="E1619" s="42" t="s">
        <v>4139</v>
      </c>
      <c r="F1619" s="42" t="s">
        <v>4140</v>
      </c>
      <c r="G1619" s="33" t="s">
        <v>12</v>
      </c>
      <c r="H1619" s="34" t="s">
        <v>13</v>
      </c>
      <c r="I1619" s="35">
        <v>0.93979999999999997</v>
      </c>
      <c r="J1619" s="36">
        <v>1007292.55</v>
      </c>
      <c r="K1619" s="19">
        <f t="shared" si="52"/>
        <v>1210524.31</v>
      </c>
      <c r="L1619" s="37">
        <v>101615.88</v>
      </c>
      <c r="M1619" s="38"/>
    </row>
    <row r="1620" spans="1:13" s="39" customFormat="1" ht="12.95" customHeight="1" x14ac:dyDescent="0.25">
      <c r="A1620" s="226"/>
      <c r="B1620" s="29">
        <v>2533</v>
      </c>
      <c r="C1620" s="30">
        <v>21</v>
      </c>
      <c r="D1620" s="32" t="s">
        <v>4141</v>
      </c>
      <c r="E1620" s="32" t="s">
        <v>4142</v>
      </c>
      <c r="F1620" s="32" t="s">
        <v>4143</v>
      </c>
      <c r="G1620" s="33" t="s">
        <v>12</v>
      </c>
      <c r="H1620" s="34" t="s">
        <v>13</v>
      </c>
      <c r="I1620" s="35">
        <v>0.94199999999999995</v>
      </c>
      <c r="J1620" s="36">
        <v>1017240</v>
      </c>
      <c r="K1620" s="19">
        <f t="shared" si="52"/>
        <v>1220947.5</v>
      </c>
      <c r="L1620" s="37">
        <v>101853.75</v>
      </c>
      <c r="M1620" s="38"/>
    </row>
    <row r="1621" spans="1:13" s="39" customFormat="1" ht="12.95" customHeight="1" x14ac:dyDescent="0.25">
      <c r="A1621" s="226"/>
      <c r="B1621" s="29">
        <v>2526</v>
      </c>
      <c r="C1621" s="30">
        <v>22</v>
      </c>
      <c r="D1621" s="32" t="s">
        <v>4144</v>
      </c>
      <c r="E1621" s="32" t="s">
        <v>4145</v>
      </c>
      <c r="F1621" s="32" t="s">
        <v>4146</v>
      </c>
      <c r="G1621" s="33" t="s">
        <v>12</v>
      </c>
      <c r="H1621" s="34" t="s">
        <v>13</v>
      </c>
      <c r="I1621" s="35">
        <v>0.93779999999999997</v>
      </c>
      <c r="J1621" s="36">
        <v>1012698.8</v>
      </c>
      <c r="K1621" s="19">
        <f t="shared" si="52"/>
        <v>1215498.06</v>
      </c>
      <c r="L1621" s="37">
        <v>101399.63</v>
      </c>
      <c r="M1621" s="38"/>
    </row>
    <row r="1622" spans="1:13" s="39" customFormat="1" ht="12.95" customHeight="1" x14ac:dyDescent="0.25">
      <c r="A1622" s="226"/>
      <c r="B1622" s="29">
        <v>2547</v>
      </c>
      <c r="C1622" s="30">
        <v>23</v>
      </c>
      <c r="D1622" s="52" t="s">
        <v>2763</v>
      </c>
      <c r="E1622" s="32" t="s">
        <v>4147</v>
      </c>
      <c r="F1622" s="32" t="s">
        <v>4148</v>
      </c>
      <c r="G1622" s="33" t="s">
        <v>12</v>
      </c>
      <c r="H1622" s="34" t="s">
        <v>13</v>
      </c>
      <c r="I1622" s="35">
        <v>0.95550000000000002</v>
      </c>
      <c r="J1622" s="36">
        <v>1032053.1499999999</v>
      </c>
      <c r="K1622" s="19">
        <f t="shared" si="52"/>
        <v>1238680.03</v>
      </c>
      <c r="L1622" s="37">
        <v>103313.44</v>
      </c>
      <c r="M1622" s="38"/>
    </row>
    <row r="1623" spans="1:13" s="39" customFormat="1" ht="12.95" customHeight="1" x14ac:dyDescent="0.25">
      <c r="A1623" s="226"/>
      <c r="B1623" s="29">
        <v>2550</v>
      </c>
      <c r="C1623" s="30">
        <v>24</v>
      </c>
      <c r="D1623" s="32" t="s">
        <v>4149</v>
      </c>
      <c r="E1623" s="32" t="s">
        <v>4099</v>
      </c>
      <c r="F1623" s="32" t="s">
        <v>3065</v>
      </c>
      <c r="G1623" s="33" t="s">
        <v>12</v>
      </c>
      <c r="H1623" s="34" t="s">
        <v>13</v>
      </c>
      <c r="I1623" s="35">
        <v>0.93379999999999996</v>
      </c>
      <c r="J1623" s="36">
        <v>1008373.8</v>
      </c>
      <c r="K1623" s="19">
        <f t="shared" si="52"/>
        <v>1210308.06</v>
      </c>
      <c r="L1623" s="37">
        <v>100967.13</v>
      </c>
      <c r="M1623" s="38"/>
    </row>
    <row r="1624" spans="1:13" s="39" customFormat="1" ht="12.95" customHeight="1" x14ac:dyDescent="0.25">
      <c r="A1624" s="226"/>
      <c r="B1624" s="29">
        <v>2512</v>
      </c>
      <c r="C1624" s="30">
        <v>25</v>
      </c>
      <c r="D1624" s="42" t="s">
        <v>4150</v>
      </c>
      <c r="E1624" s="42" t="s">
        <v>4151</v>
      </c>
      <c r="F1624" s="42" t="s">
        <v>4152</v>
      </c>
      <c r="G1624" s="33" t="s">
        <v>12</v>
      </c>
      <c r="H1624" s="34" t="s">
        <v>13</v>
      </c>
      <c r="I1624" s="35">
        <v>0.95950000000000002</v>
      </c>
      <c r="J1624" s="36">
        <v>1034648.1499999999</v>
      </c>
      <c r="K1624" s="19">
        <f t="shared" si="52"/>
        <v>1242140.03</v>
      </c>
      <c r="L1624" s="37">
        <v>103745.94</v>
      </c>
      <c r="M1624" s="38"/>
    </row>
    <row r="1625" spans="1:13" s="39" customFormat="1" ht="12.95" customHeight="1" x14ac:dyDescent="0.25">
      <c r="A1625" s="226"/>
      <c r="B1625" s="29">
        <v>2529</v>
      </c>
      <c r="C1625" s="30">
        <v>26</v>
      </c>
      <c r="D1625" s="32" t="s">
        <v>4153</v>
      </c>
      <c r="E1625" s="32" t="s">
        <v>4154</v>
      </c>
      <c r="F1625" s="32" t="s">
        <v>2978</v>
      </c>
      <c r="G1625" s="33" t="s">
        <v>12</v>
      </c>
      <c r="H1625" s="34" t="s">
        <v>13</v>
      </c>
      <c r="I1625" s="35">
        <v>0.95299999999999996</v>
      </c>
      <c r="J1625" s="36">
        <v>1029350.05</v>
      </c>
      <c r="K1625" s="19">
        <f t="shared" si="52"/>
        <v>1235436.31</v>
      </c>
      <c r="L1625" s="37">
        <v>103043.13</v>
      </c>
      <c r="M1625" s="38"/>
    </row>
    <row r="1626" spans="1:13" s="39" customFormat="1" ht="12.95" customHeight="1" x14ac:dyDescent="0.25">
      <c r="A1626" s="226"/>
      <c r="B1626" s="29">
        <v>2530</v>
      </c>
      <c r="C1626" s="30">
        <v>27</v>
      </c>
      <c r="D1626" s="42" t="s">
        <v>4155</v>
      </c>
      <c r="E1626" s="42" t="s">
        <v>4156</v>
      </c>
      <c r="F1626" s="42" t="s">
        <v>4157</v>
      </c>
      <c r="G1626" s="33" t="s">
        <v>12</v>
      </c>
      <c r="H1626" s="34" t="s">
        <v>13</v>
      </c>
      <c r="I1626" s="35">
        <v>0.94</v>
      </c>
      <c r="J1626" s="36">
        <v>1015077.5</v>
      </c>
      <c r="K1626" s="19">
        <f t="shared" si="52"/>
        <v>1218352.5</v>
      </c>
      <c r="L1626" s="37">
        <v>101637.5</v>
      </c>
      <c r="M1626" s="38"/>
    </row>
    <row r="1627" spans="1:13" s="39" customFormat="1" ht="12.95" customHeight="1" x14ac:dyDescent="0.25">
      <c r="A1627" s="226"/>
      <c r="B1627" s="29">
        <v>2500</v>
      </c>
      <c r="C1627" s="30">
        <v>28</v>
      </c>
      <c r="D1627" s="32" t="s">
        <v>2390</v>
      </c>
      <c r="E1627" s="32" t="s">
        <v>3790</v>
      </c>
      <c r="F1627" s="32" t="s">
        <v>4158</v>
      </c>
      <c r="G1627" s="33" t="s">
        <v>12</v>
      </c>
      <c r="H1627" s="34" t="s">
        <v>13</v>
      </c>
      <c r="I1627" s="35">
        <v>0.94399999999999995</v>
      </c>
      <c r="J1627" s="36">
        <v>1011617.5</v>
      </c>
      <c r="K1627" s="19">
        <f t="shared" si="52"/>
        <v>1215757.5</v>
      </c>
      <c r="L1627" s="37">
        <v>102070</v>
      </c>
      <c r="M1627" s="38"/>
    </row>
    <row r="1628" spans="1:13" s="39" customFormat="1" ht="12.95" customHeight="1" x14ac:dyDescent="0.25">
      <c r="A1628" s="226"/>
      <c r="B1628" s="29">
        <v>2535</v>
      </c>
      <c r="C1628" s="30">
        <v>29</v>
      </c>
      <c r="D1628" s="32" t="s">
        <v>4159</v>
      </c>
      <c r="E1628" s="32" t="s">
        <v>4160</v>
      </c>
      <c r="F1628" s="32" t="s">
        <v>4161</v>
      </c>
      <c r="G1628" s="33" t="s">
        <v>12</v>
      </c>
      <c r="H1628" s="34" t="s">
        <v>13</v>
      </c>
      <c r="I1628" s="35">
        <v>0.93799999999999994</v>
      </c>
      <c r="J1628" s="36">
        <v>1012915</v>
      </c>
      <c r="K1628" s="19">
        <f t="shared" si="52"/>
        <v>1215757.5</v>
      </c>
      <c r="L1628" s="37">
        <v>101421.25</v>
      </c>
      <c r="M1628" s="38"/>
    </row>
    <row r="1629" spans="1:13" s="39" customFormat="1" ht="12.95" customHeight="1" x14ac:dyDescent="0.25">
      <c r="A1629" s="226"/>
      <c r="B1629" s="29">
        <v>2518</v>
      </c>
      <c r="C1629" s="30">
        <v>30</v>
      </c>
      <c r="D1629" s="32" t="s">
        <v>4162</v>
      </c>
      <c r="E1629" s="32" t="s">
        <v>4163</v>
      </c>
      <c r="F1629" s="32" t="s">
        <v>4164</v>
      </c>
      <c r="G1629" s="33" t="s">
        <v>12</v>
      </c>
      <c r="H1629" s="34" t="s">
        <v>13</v>
      </c>
      <c r="I1629" s="35">
        <v>0.95350000000000001</v>
      </c>
      <c r="J1629" s="36">
        <v>1029025.6499999999</v>
      </c>
      <c r="K1629" s="19">
        <f t="shared" si="52"/>
        <v>1235220.03</v>
      </c>
      <c r="L1629" s="37">
        <v>103097.19</v>
      </c>
      <c r="M1629" s="38"/>
    </row>
    <row r="1630" spans="1:13" s="39" customFormat="1" ht="12.95" customHeight="1" x14ac:dyDescent="0.25">
      <c r="A1630" s="226"/>
      <c r="B1630" s="29">
        <v>2505</v>
      </c>
      <c r="C1630" s="30">
        <v>31</v>
      </c>
      <c r="D1630" s="32" t="s">
        <v>4165</v>
      </c>
      <c r="E1630" s="32" t="s">
        <v>4166</v>
      </c>
      <c r="F1630" s="32" t="s">
        <v>4167</v>
      </c>
      <c r="G1630" s="33" t="s">
        <v>12</v>
      </c>
      <c r="H1630" s="34" t="s">
        <v>13</v>
      </c>
      <c r="I1630" s="35">
        <v>0.95179999999999998</v>
      </c>
      <c r="J1630" s="36">
        <v>1020051.3</v>
      </c>
      <c r="K1630" s="19">
        <f t="shared" si="52"/>
        <v>1225878.06</v>
      </c>
      <c r="L1630" s="37">
        <v>102913.38</v>
      </c>
      <c r="M1630" s="38"/>
    </row>
    <row r="1631" spans="1:13" s="39" customFormat="1" ht="12.95" customHeight="1" x14ac:dyDescent="0.25">
      <c r="A1631" s="226"/>
      <c r="B1631" s="29">
        <v>2548</v>
      </c>
      <c r="C1631" s="30">
        <v>32</v>
      </c>
      <c r="D1631" s="32" t="s">
        <v>4168</v>
      </c>
      <c r="E1631" s="32" t="s">
        <v>4169</v>
      </c>
      <c r="F1631" s="32" t="s">
        <v>4170</v>
      </c>
      <c r="G1631" s="33" t="s">
        <v>12</v>
      </c>
      <c r="H1631" s="34" t="s">
        <v>13</v>
      </c>
      <c r="I1631" s="35">
        <v>0.93600000000000005</v>
      </c>
      <c r="J1631" s="36">
        <v>1009022.5</v>
      </c>
      <c r="K1631" s="19">
        <f t="shared" si="52"/>
        <v>1211432.5</v>
      </c>
      <c r="L1631" s="37">
        <v>101205</v>
      </c>
      <c r="M1631" s="38"/>
    </row>
    <row r="1632" spans="1:13" s="39" customFormat="1" ht="12.95" customHeight="1" x14ac:dyDescent="0.25">
      <c r="A1632" s="226"/>
      <c r="B1632" s="29">
        <v>2539</v>
      </c>
      <c r="C1632" s="30">
        <v>33</v>
      </c>
      <c r="D1632" s="42" t="s">
        <v>4171</v>
      </c>
      <c r="E1632" s="42" t="s">
        <v>4172</v>
      </c>
      <c r="F1632" s="42" t="s">
        <v>4173</v>
      </c>
      <c r="G1632" s="33" t="s">
        <v>12</v>
      </c>
      <c r="H1632" s="34" t="s">
        <v>13</v>
      </c>
      <c r="I1632" s="35">
        <v>0.93799999999999994</v>
      </c>
      <c r="J1632" s="36">
        <v>1012915</v>
      </c>
      <c r="K1632" s="19">
        <f t="shared" si="52"/>
        <v>1215757.5</v>
      </c>
      <c r="L1632" s="37">
        <v>101421.25</v>
      </c>
      <c r="M1632" s="38"/>
    </row>
    <row r="1633" spans="1:13" s="39" customFormat="1" ht="12.95" customHeight="1" x14ac:dyDescent="0.25">
      <c r="A1633" s="226"/>
      <c r="B1633" s="29">
        <v>2528</v>
      </c>
      <c r="C1633" s="30">
        <v>34</v>
      </c>
      <c r="D1633" s="32" t="s">
        <v>268</v>
      </c>
      <c r="E1633" s="32" t="s">
        <v>269</v>
      </c>
      <c r="F1633" s="32" t="s">
        <v>4174</v>
      </c>
      <c r="G1633" s="33" t="s">
        <v>12</v>
      </c>
      <c r="H1633" s="34" t="s">
        <v>13</v>
      </c>
      <c r="I1633" s="35">
        <v>0.94199999999999995</v>
      </c>
      <c r="J1633" s="36">
        <v>1017240</v>
      </c>
      <c r="K1633" s="19">
        <f t="shared" si="52"/>
        <v>1220947.5</v>
      </c>
      <c r="L1633" s="37">
        <v>101853.75</v>
      </c>
      <c r="M1633" s="38"/>
    </row>
    <row r="1634" spans="1:13" s="39" customFormat="1" ht="12.95" customHeight="1" x14ac:dyDescent="0.25">
      <c r="A1634" s="226"/>
      <c r="B1634" s="29">
        <v>2543</v>
      </c>
      <c r="C1634" s="30">
        <v>35</v>
      </c>
      <c r="D1634" s="32" t="s">
        <v>4175</v>
      </c>
      <c r="E1634" s="32" t="s">
        <v>4176</v>
      </c>
      <c r="F1634" s="32" t="s">
        <v>4177</v>
      </c>
      <c r="G1634" s="33" t="s">
        <v>12</v>
      </c>
      <c r="H1634" s="34" t="s">
        <v>13</v>
      </c>
      <c r="I1634" s="35">
        <v>0.96099999999999997</v>
      </c>
      <c r="J1634" s="36">
        <v>1036270.05</v>
      </c>
      <c r="K1634" s="19">
        <f t="shared" si="52"/>
        <v>1244086.31</v>
      </c>
      <c r="L1634" s="37">
        <v>103908.13</v>
      </c>
      <c r="M1634" s="38"/>
    </row>
    <row r="1635" spans="1:13" s="39" customFormat="1" ht="12.95" customHeight="1" x14ac:dyDescent="0.25">
      <c r="A1635" s="226"/>
      <c r="B1635" s="29">
        <v>2534</v>
      </c>
      <c r="C1635" s="30">
        <v>36</v>
      </c>
      <c r="D1635" s="42" t="s">
        <v>4178</v>
      </c>
      <c r="E1635" s="42" t="s">
        <v>4179</v>
      </c>
      <c r="F1635" s="42" t="s">
        <v>4180</v>
      </c>
      <c r="G1635" s="33" t="s">
        <v>12</v>
      </c>
      <c r="H1635" s="34" t="s">
        <v>13</v>
      </c>
      <c r="I1635" s="35">
        <v>0.92979999999999996</v>
      </c>
      <c r="J1635" s="36">
        <v>1004048.8</v>
      </c>
      <c r="K1635" s="19">
        <f t="shared" si="52"/>
        <v>1205118.06</v>
      </c>
      <c r="L1635" s="37">
        <v>100534.63</v>
      </c>
      <c r="M1635" s="38"/>
    </row>
    <row r="1636" spans="1:13" s="39" customFormat="1" ht="12.95" customHeight="1" x14ac:dyDescent="0.25">
      <c r="A1636" s="226"/>
      <c r="B1636" s="29">
        <v>2513</v>
      </c>
      <c r="C1636" s="30">
        <v>37</v>
      </c>
      <c r="D1636" s="32" t="s">
        <v>4181</v>
      </c>
      <c r="E1636" s="32" t="s">
        <v>4182</v>
      </c>
      <c r="F1636" s="32" t="s">
        <v>4183</v>
      </c>
      <c r="G1636" s="33" t="s">
        <v>12</v>
      </c>
      <c r="H1636" s="34" t="s">
        <v>13</v>
      </c>
      <c r="I1636" s="35">
        <v>0.94179999999999997</v>
      </c>
      <c r="J1636" s="36">
        <v>1010968.8</v>
      </c>
      <c r="K1636" s="19">
        <f t="shared" si="52"/>
        <v>1214633.06</v>
      </c>
      <c r="L1636" s="37">
        <v>101832.13</v>
      </c>
      <c r="M1636" s="38"/>
    </row>
    <row r="1637" spans="1:13" s="39" customFormat="1" ht="12.95" customHeight="1" x14ac:dyDescent="0.25">
      <c r="A1637" s="226"/>
      <c r="B1637" s="29">
        <v>2537</v>
      </c>
      <c r="C1637" s="30">
        <v>38</v>
      </c>
      <c r="D1637" s="42" t="s">
        <v>4184</v>
      </c>
      <c r="E1637" s="42" t="s">
        <v>4185</v>
      </c>
      <c r="F1637" s="42" t="s">
        <v>4186</v>
      </c>
      <c r="G1637" s="33" t="s">
        <v>12</v>
      </c>
      <c r="H1637" s="34" t="s">
        <v>13</v>
      </c>
      <c r="I1637" s="35">
        <v>0.93</v>
      </c>
      <c r="J1637" s="36">
        <v>1004265</v>
      </c>
      <c r="K1637" s="19">
        <f t="shared" si="52"/>
        <v>1205377.5</v>
      </c>
      <c r="L1637" s="37">
        <v>100556.25</v>
      </c>
      <c r="M1637" s="38"/>
    </row>
    <row r="1638" spans="1:13" s="39" customFormat="1" ht="12.95" customHeight="1" x14ac:dyDescent="0.25">
      <c r="A1638" s="226"/>
      <c r="B1638" s="29">
        <v>2501</v>
      </c>
      <c r="C1638" s="30">
        <v>39</v>
      </c>
      <c r="D1638" s="32" t="s">
        <v>4187</v>
      </c>
      <c r="E1638" s="32" t="s">
        <v>4188</v>
      </c>
      <c r="F1638" s="32" t="s">
        <v>4189</v>
      </c>
      <c r="G1638" s="33" t="s">
        <v>12</v>
      </c>
      <c r="H1638" s="34" t="s">
        <v>13</v>
      </c>
      <c r="I1638" s="35">
        <v>0.94599999999999995</v>
      </c>
      <c r="J1638" s="36">
        <v>1013996.25</v>
      </c>
      <c r="K1638" s="19">
        <f t="shared" si="52"/>
        <v>1218568.75</v>
      </c>
      <c r="L1638" s="37">
        <v>102286.25</v>
      </c>
      <c r="M1638" s="38"/>
    </row>
    <row r="1639" spans="1:13" s="39" customFormat="1" ht="12.95" customHeight="1" x14ac:dyDescent="0.25">
      <c r="A1639" s="226"/>
      <c r="B1639" s="29">
        <v>2532</v>
      </c>
      <c r="C1639" s="30">
        <v>40</v>
      </c>
      <c r="D1639" s="32" t="s">
        <v>2033</v>
      </c>
      <c r="E1639" s="32" t="s">
        <v>4190</v>
      </c>
      <c r="F1639" s="32" t="s">
        <v>4191</v>
      </c>
      <c r="G1639" s="33" t="s">
        <v>12</v>
      </c>
      <c r="H1639" s="34" t="s">
        <v>13</v>
      </c>
      <c r="I1639" s="35">
        <v>0.95699999999999996</v>
      </c>
      <c r="J1639" s="36">
        <v>1033675.05</v>
      </c>
      <c r="K1639" s="19">
        <f t="shared" si="52"/>
        <v>1240626.31</v>
      </c>
      <c r="L1639" s="37">
        <v>103475.63</v>
      </c>
      <c r="M1639" s="38"/>
    </row>
    <row r="1640" spans="1:13" s="39" customFormat="1" ht="12.95" customHeight="1" x14ac:dyDescent="0.25">
      <c r="A1640" s="226"/>
      <c r="B1640" s="29">
        <v>2551</v>
      </c>
      <c r="C1640" s="30">
        <v>41</v>
      </c>
      <c r="D1640" s="42" t="s">
        <v>3012</v>
      </c>
      <c r="E1640" s="42" t="s">
        <v>4192</v>
      </c>
      <c r="F1640" s="42" t="s">
        <v>4193</v>
      </c>
      <c r="G1640" s="33" t="s">
        <v>12</v>
      </c>
      <c r="H1640" s="34" t="s">
        <v>13</v>
      </c>
      <c r="I1640" s="35">
        <v>0.95579999999999998</v>
      </c>
      <c r="J1640" s="36">
        <v>1032377.55</v>
      </c>
      <c r="K1640" s="19">
        <f t="shared" si="52"/>
        <v>1239069.31</v>
      </c>
      <c r="L1640" s="37">
        <v>103345.88</v>
      </c>
      <c r="M1640" s="38"/>
    </row>
    <row r="1641" spans="1:13" s="39" customFormat="1" ht="12.95" customHeight="1" x14ac:dyDescent="0.25">
      <c r="A1641" s="226"/>
      <c r="B1641" s="29">
        <v>2527</v>
      </c>
      <c r="C1641" s="30">
        <v>42</v>
      </c>
      <c r="D1641" s="32" t="s">
        <v>2794</v>
      </c>
      <c r="E1641" s="32" t="s">
        <v>4194</v>
      </c>
      <c r="F1641" s="32" t="s">
        <v>4195</v>
      </c>
      <c r="G1641" s="33" t="s">
        <v>12</v>
      </c>
      <c r="H1641" s="34" t="s">
        <v>13</v>
      </c>
      <c r="I1641" s="35">
        <v>0.93879999999999997</v>
      </c>
      <c r="J1641" s="36">
        <v>1012266.25</v>
      </c>
      <c r="K1641" s="19">
        <f t="shared" si="52"/>
        <v>1215281.75</v>
      </c>
      <c r="L1641" s="37">
        <v>101507.75</v>
      </c>
      <c r="M1641" s="38"/>
    </row>
    <row r="1642" spans="1:13" s="39" customFormat="1" ht="12.95" customHeight="1" x14ac:dyDescent="0.25">
      <c r="A1642" s="226"/>
      <c r="B1642" s="29">
        <v>2509</v>
      </c>
      <c r="C1642" s="30">
        <v>43</v>
      </c>
      <c r="D1642" s="32" t="s">
        <v>4196</v>
      </c>
      <c r="E1642" s="32" t="s">
        <v>4197</v>
      </c>
      <c r="F1642" s="32" t="s">
        <v>2753</v>
      </c>
      <c r="G1642" s="33" t="s">
        <v>12</v>
      </c>
      <c r="H1642" s="34" t="s">
        <v>13</v>
      </c>
      <c r="I1642" s="35">
        <v>0.9859</v>
      </c>
      <c r="J1642" s="36">
        <v>1061257.7099999997</v>
      </c>
      <c r="K1642" s="19">
        <f t="shared" si="52"/>
        <v>1274458.5900000001</v>
      </c>
      <c r="L1642" s="37">
        <v>106600.44</v>
      </c>
      <c r="M1642" s="38"/>
    </row>
    <row r="1643" spans="1:13" s="39" customFormat="1" ht="12.95" customHeight="1" x14ac:dyDescent="0.25">
      <c r="A1643" s="226"/>
      <c r="B1643" s="29">
        <v>2540</v>
      </c>
      <c r="C1643" s="30">
        <v>44</v>
      </c>
      <c r="D1643" s="42" t="s">
        <v>4198</v>
      </c>
      <c r="E1643" s="42" t="s">
        <v>4199</v>
      </c>
      <c r="F1643" s="42" t="s">
        <v>4200</v>
      </c>
      <c r="G1643" s="33" t="s">
        <v>12</v>
      </c>
      <c r="H1643" s="34" t="s">
        <v>13</v>
      </c>
      <c r="I1643" s="35">
        <v>0.97150000000000003</v>
      </c>
      <c r="J1643" s="36">
        <v>1047623.1499999999</v>
      </c>
      <c r="K1643" s="19">
        <f t="shared" si="52"/>
        <v>1257710.03</v>
      </c>
      <c r="L1643" s="37">
        <v>105043.44</v>
      </c>
      <c r="M1643" s="38"/>
    </row>
    <row r="1644" spans="1:13" s="39" customFormat="1" ht="12.95" customHeight="1" x14ac:dyDescent="0.25">
      <c r="A1644" s="226"/>
      <c r="B1644" s="29">
        <v>2516</v>
      </c>
      <c r="C1644" s="30">
        <v>45</v>
      </c>
      <c r="D1644" s="32" t="s">
        <v>2841</v>
      </c>
      <c r="E1644" s="32" t="s">
        <v>2842</v>
      </c>
      <c r="F1644" s="32" t="s">
        <v>4201</v>
      </c>
      <c r="G1644" s="33" t="s">
        <v>12</v>
      </c>
      <c r="H1644" s="34" t="s">
        <v>13</v>
      </c>
      <c r="I1644" s="35">
        <v>0.96099999999999997</v>
      </c>
      <c r="J1644" s="36">
        <v>1036270.05</v>
      </c>
      <c r="K1644" s="19">
        <f t="shared" si="52"/>
        <v>1244086.31</v>
      </c>
      <c r="L1644" s="37">
        <v>103908.13</v>
      </c>
      <c r="M1644" s="38"/>
    </row>
    <row r="1645" spans="1:13" s="39" customFormat="1" ht="12.95" customHeight="1" x14ac:dyDescent="0.25">
      <c r="A1645" s="226"/>
      <c r="B1645" s="29">
        <v>2510</v>
      </c>
      <c r="C1645" s="30">
        <v>46</v>
      </c>
      <c r="D1645" s="32" t="s">
        <v>2582</v>
      </c>
      <c r="E1645" s="32" t="s">
        <v>4202</v>
      </c>
      <c r="F1645" s="32" t="s">
        <v>4203</v>
      </c>
      <c r="G1645" s="33" t="s">
        <v>12</v>
      </c>
      <c r="H1645" s="34" t="s">
        <v>13</v>
      </c>
      <c r="I1645" s="35">
        <v>0.96399999999999997</v>
      </c>
      <c r="J1645" s="36">
        <v>1034323.75</v>
      </c>
      <c r="K1645" s="19">
        <f t="shared" si="52"/>
        <v>1242788.75</v>
      </c>
      <c r="L1645" s="37">
        <v>104232.5</v>
      </c>
      <c r="M1645" s="38"/>
    </row>
    <row r="1646" spans="1:13" s="39" customFormat="1" ht="12.95" customHeight="1" x14ac:dyDescent="0.25">
      <c r="A1646" s="226"/>
      <c r="B1646" s="29">
        <v>2504</v>
      </c>
      <c r="C1646" s="30">
        <v>47</v>
      </c>
      <c r="D1646" s="32" t="s">
        <v>4204</v>
      </c>
      <c r="E1646" s="32" t="s">
        <v>4205</v>
      </c>
      <c r="F1646" s="32" t="s">
        <v>4206</v>
      </c>
      <c r="G1646" s="33" t="s">
        <v>12</v>
      </c>
      <c r="H1646" s="34" t="s">
        <v>13</v>
      </c>
      <c r="I1646" s="35">
        <v>0.94979999999999998</v>
      </c>
      <c r="J1646" s="36">
        <v>1024160.05</v>
      </c>
      <c r="K1646" s="19">
        <f t="shared" si="52"/>
        <v>1229554.31</v>
      </c>
      <c r="L1646" s="37">
        <v>102697.13</v>
      </c>
      <c r="M1646" s="38"/>
    </row>
    <row r="1647" spans="1:13" s="39" customFormat="1" ht="12.95" customHeight="1" x14ac:dyDescent="0.25">
      <c r="A1647" s="226"/>
      <c r="B1647" s="29">
        <v>2506</v>
      </c>
      <c r="C1647" s="30">
        <v>48</v>
      </c>
      <c r="D1647" s="41" t="s">
        <v>4207</v>
      </c>
      <c r="E1647" s="41" t="s">
        <v>4208</v>
      </c>
      <c r="F1647" s="41" t="s">
        <v>4209</v>
      </c>
      <c r="G1647" s="33" t="s">
        <v>12</v>
      </c>
      <c r="H1647" s="34" t="s">
        <v>13</v>
      </c>
      <c r="I1647" s="35">
        <v>0.9859</v>
      </c>
      <c r="J1647" s="36">
        <v>1059506.0899999999</v>
      </c>
      <c r="K1647" s="19">
        <f t="shared" si="52"/>
        <v>1272706.97</v>
      </c>
      <c r="L1647" s="37">
        <v>106600.44</v>
      </c>
      <c r="M1647" s="38"/>
    </row>
    <row r="1648" spans="1:13" s="39" customFormat="1" ht="12.95" customHeight="1" x14ac:dyDescent="0.25">
      <c r="A1648" s="227"/>
      <c r="B1648" s="29">
        <v>2520</v>
      </c>
      <c r="C1648" s="30">
        <v>49</v>
      </c>
      <c r="D1648" s="42" t="s">
        <v>3087</v>
      </c>
      <c r="E1648" s="42" t="s">
        <v>4210</v>
      </c>
      <c r="F1648" s="42" t="s">
        <v>4211</v>
      </c>
      <c r="G1648" s="33" t="s">
        <v>12</v>
      </c>
      <c r="H1648" s="34" t="s">
        <v>13</v>
      </c>
      <c r="I1648" s="35">
        <v>0.95399999999999996</v>
      </c>
      <c r="J1648" s="36">
        <v>1028701.25</v>
      </c>
      <c r="K1648" s="19">
        <f t="shared" si="52"/>
        <v>1235003.75</v>
      </c>
      <c r="L1648" s="37">
        <v>103151.25</v>
      </c>
      <c r="M1648" s="38"/>
    </row>
    <row r="1649" spans="1:13" s="39" customFormat="1" ht="12.95" customHeight="1" x14ac:dyDescent="0.25">
      <c r="A1649" s="225" t="s">
        <v>4212</v>
      </c>
      <c r="B1649" s="29"/>
      <c r="C1649" s="30"/>
      <c r="D1649" s="31" t="s">
        <v>126</v>
      </c>
      <c r="E1649" s="42"/>
      <c r="F1649" s="42"/>
      <c r="G1649" s="33"/>
      <c r="H1649" s="34"/>
      <c r="I1649" s="35"/>
      <c r="J1649" s="36"/>
      <c r="K1649" s="19"/>
      <c r="L1649" s="37"/>
      <c r="M1649" s="38"/>
    </row>
    <row r="1650" spans="1:13" s="39" customFormat="1" ht="12.95" customHeight="1" x14ac:dyDescent="0.25">
      <c r="A1650" s="226"/>
      <c r="B1650" s="29">
        <v>3017</v>
      </c>
      <c r="C1650" s="30">
        <v>1</v>
      </c>
      <c r="D1650" s="42" t="s">
        <v>4213</v>
      </c>
      <c r="E1650" s="42" t="s">
        <v>4214</v>
      </c>
      <c r="F1650" s="42" t="s">
        <v>4215</v>
      </c>
      <c r="G1650" s="33" t="s">
        <v>130</v>
      </c>
      <c r="H1650" s="34" t="s">
        <v>13</v>
      </c>
      <c r="I1650" s="35">
        <v>0.93259999999999998</v>
      </c>
      <c r="J1650" s="36">
        <v>460647.98000000004</v>
      </c>
      <c r="K1650" s="19">
        <f>ROUND(J1650+L1650*2,2)</f>
        <v>561493.12</v>
      </c>
      <c r="L1650" s="37">
        <v>50422.57</v>
      </c>
      <c r="M1650" s="38"/>
    </row>
    <row r="1651" spans="1:13" s="39" customFormat="1" ht="12.95" customHeight="1" x14ac:dyDescent="0.25">
      <c r="A1651" s="226"/>
      <c r="B1651" s="29"/>
      <c r="C1651" s="30"/>
      <c r="D1651" s="31" t="s">
        <v>11</v>
      </c>
      <c r="E1651" s="32"/>
      <c r="F1651" s="32"/>
      <c r="G1651" s="33"/>
      <c r="H1651" s="34"/>
      <c r="I1651" s="35"/>
      <c r="J1651" s="36"/>
      <c r="K1651" s="19"/>
      <c r="L1651" s="37"/>
      <c r="M1651" s="38"/>
    </row>
    <row r="1652" spans="1:13" s="39" customFormat="1" ht="12.95" customHeight="1" x14ac:dyDescent="0.25">
      <c r="A1652" s="226"/>
      <c r="B1652" s="29">
        <v>3021</v>
      </c>
      <c r="C1652" s="30">
        <v>1</v>
      </c>
      <c r="D1652" s="32" t="s">
        <v>4216</v>
      </c>
      <c r="E1652" s="32" t="s">
        <v>4217</v>
      </c>
      <c r="F1652" s="32" t="s">
        <v>4218</v>
      </c>
      <c r="G1652" s="33" t="s">
        <v>12</v>
      </c>
      <c r="H1652" s="34" t="s">
        <v>13</v>
      </c>
      <c r="I1652" s="35">
        <v>0.92149999999999999</v>
      </c>
      <c r="J1652" s="36">
        <v>995723.1399999999</v>
      </c>
      <c r="K1652" s="19">
        <f t="shared" ref="K1652:K1669" si="53">ROUND(J1652+L1652*2,2)</f>
        <v>1194997.52</v>
      </c>
      <c r="L1652" s="37">
        <v>99637.19</v>
      </c>
      <c r="M1652" s="38"/>
    </row>
    <row r="1653" spans="1:13" s="39" customFormat="1" ht="12.95" customHeight="1" x14ac:dyDescent="0.25">
      <c r="A1653" s="226"/>
      <c r="B1653" s="29">
        <v>3014</v>
      </c>
      <c r="C1653" s="30">
        <v>2</v>
      </c>
      <c r="D1653" s="32" t="s">
        <v>4219</v>
      </c>
      <c r="E1653" s="32" t="s">
        <v>4220</v>
      </c>
      <c r="F1653" s="32" t="s">
        <v>4221</v>
      </c>
      <c r="G1653" s="33" t="s">
        <v>12</v>
      </c>
      <c r="H1653" s="34" t="s">
        <v>13</v>
      </c>
      <c r="I1653" s="35">
        <v>0.94389999999999996</v>
      </c>
      <c r="J1653" s="36">
        <v>1020591.8999999999</v>
      </c>
      <c r="K1653" s="19">
        <f t="shared" si="53"/>
        <v>1224710.28</v>
      </c>
      <c r="L1653" s="37">
        <v>102059.19</v>
      </c>
      <c r="M1653" s="38"/>
    </row>
    <row r="1654" spans="1:13" s="39" customFormat="1" ht="12.95" customHeight="1" x14ac:dyDescent="0.25">
      <c r="A1654" s="226"/>
      <c r="B1654" s="29">
        <v>3007</v>
      </c>
      <c r="C1654" s="30">
        <v>3</v>
      </c>
      <c r="D1654" s="32" t="s">
        <v>4222</v>
      </c>
      <c r="E1654" s="32" t="s">
        <v>4223</v>
      </c>
      <c r="F1654" s="32" t="s">
        <v>4224</v>
      </c>
      <c r="G1654" s="33" t="s">
        <v>12</v>
      </c>
      <c r="H1654" s="34" t="s">
        <v>13</v>
      </c>
      <c r="I1654" s="35">
        <v>0.9345</v>
      </c>
      <c r="J1654" s="36">
        <v>1010428.1000000001</v>
      </c>
      <c r="K1654" s="19">
        <f t="shared" si="53"/>
        <v>1212513.72</v>
      </c>
      <c r="L1654" s="37">
        <v>101042.81</v>
      </c>
      <c r="M1654" s="38"/>
    </row>
    <row r="1655" spans="1:13" s="39" customFormat="1" ht="12.95" customHeight="1" x14ac:dyDescent="0.25">
      <c r="A1655" s="226"/>
      <c r="B1655" s="29">
        <v>3006</v>
      </c>
      <c r="C1655" s="30">
        <v>4</v>
      </c>
      <c r="D1655" s="32" t="s">
        <v>4225</v>
      </c>
      <c r="E1655" s="32" t="s">
        <v>4226</v>
      </c>
      <c r="F1655" s="32" t="s">
        <v>4227</v>
      </c>
      <c r="G1655" s="33" t="s">
        <v>12</v>
      </c>
      <c r="H1655" s="34" t="s">
        <v>13</v>
      </c>
      <c r="I1655" s="35">
        <v>0.96460000000000001</v>
      </c>
      <c r="J1655" s="36">
        <v>1042108.8</v>
      </c>
      <c r="K1655" s="19">
        <f t="shared" si="53"/>
        <v>1250703.56</v>
      </c>
      <c r="L1655" s="37">
        <v>104297.38</v>
      </c>
      <c r="M1655" s="38"/>
    </row>
    <row r="1656" spans="1:13" s="39" customFormat="1" ht="12.95" customHeight="1" x14ac:dyDescent="0.25">
      <c r="A1656" s="226"/>
      <c r="B1656" s="29">
        <v>3013</v>
      </c>
      <c r="C1656" s="30">
        <v>5</v>
      </c>
      <c r="D1656" s="32" t="s">
        <v>4228</v>
      </c>
      <c r="E1656" s="32" t="s">
        <v>4229</v>
      </c>
      <c r="F1656" s="32" t="s">
        <v>4230</v>
      </c>
      <c r="G1656" s="33" t="s">
        <v>12</v>
      </c>
      <c r="H1656" s="34" t="s">
        <v>13</v>
      </c>
      <c r="I1656" s="35">
        <v>0.97540000000000004</v>
      </c>
      <c r="J1656" s="36">
        <v>1054651.3</v>
      </c>
      <c r="K1656" s="19">
        <f t="shared" si="53"/>
        <v>1265581.56</v>
      </c>
      <c r="L1656" s="37">
        <v>105465.13</v>
      </c>
      <c r="M1656" s="38"/>
    </row>
    <row r="1657" spans="1:13" s="39" customFormat="1" ht="12.95" customHeight="1" x14ac:dyDescent="0.25">
      <c r="A1657" s="226"/>
      <c r="B1657" s="29">
        <v>3000</v>
      </c>
      <c r="C1657" s="30">
        <v>6</v>
      </c>
      <c r="D1657" s="32" t="s">
        <v>4231</v>
      </c>
      <c r="E1657" s="32" t="s">
        <v>4232</v>
      </c>
      <c r="F1657" s="32" t="s">
        <v>4233</v>
      </c>
      <c r="G1657" s="33" t="s">
        <v>12</v>
      </c>
      <c r="H1657" s="34" t="s">
        <v>13</v>
      </c>
      <c r="I1657" s="35">
        <v>0.96160000000000001</v>
      </c>
      <c r="J1657" s="36">
        <v>1032701.89</v>
      </c>
      <c r="K1657" s="19">
        <f t="shared" si="53"/>
        <v>1240647.8899999999</v>
      </c>
      <c r="L1657" s="37">
        <v>103973</v>
      </c>
      <c r="M1657" s="38"/>
    </row>
    <row r="1658" spans="1:13" s="39" customFormat="1" ht="12.95" customHeight="1" x14ac:dyDescent="0.25">
      <c r="A1658" s="226"/>
      <c r="B1658" s="29">
        <v>3004</v>
      </c>
      <c r="C1658" s="30">
        <v>7</v>
      </c>
      <c r="D1658" s="42" t="s">
        <v>4234</v>
      </c>
      <c r="E1658" s="42" t="s">
        <v>4235</v>
      </c>
      <c r="F1658" s="42" t="s">
        <v>4236</v>
      </c>
      <c r="G1658" s="27" t="s">
        <v>12</v>
      </c>
      <c r="H1658" s="34" t="s">
        <v>13</v>
      </c>
      <c r="I1658" s="35">
        <v>0.96740000000000004</v>
      </c>
      <c r="J1658" s="36">
        <v>1046001.3</v>
      </c>
      <c r="K1658" s="19">
        <f t="shared" si="53"/>
        <v>1255201.56</v>
      </c>
      <c r="L1658" s="37">
        <v>104600.13</v>
      </c>
      <c r="M1658" s="38"/>
    </row>
    <row r="1659" spans="1:13" s="39" customFormat="1" ht="12.95" customHeight="1" x14ac:dyDescent="0.25">
      <c r="A1659" s="226"/>
      <c r="B1659" s="29">
        <v>3005</v>
      </c>
      <c r="C1659" s="30">
        <v>8</v>
      </c>
      <c r="D1659" s="42" t="s">
        <v>4237</v>
      </c>
      <c r="E1659" s="42" t="s">
        <v>4238</v>
      </c>
      <c r="F1659" s="42" t="s">
        <v>109</v>
      </c>
      <c r="G1659" s="50" t="s">
        <v>12</v>
      </c>
      <c r="H1659" s="34" t="s">
        <v>13</v>
      </c>
      <c r="I1659" s="35">
        <v>0.94840000000000002</v>
      </c>
      <c r="J1659" s="36">
        <v>921657.5</v>
      </c>
      <c r="K1659" s="19">
        <f t="shared" si="53"/>
        <v>1126749</v>
      </c>
      <c r="L1659" s="37">
        <v>102545.75</v>
      </c>
      <c r="M1659" s="38"/>
    </row>
    <row r="1660" spans="1:13" s="39" customFormat="1" ht="12.95" customHeight="1" x14ac:dyDescent="0.25">
      <c r="A1660" s="226"/>
      <c r="B1660" s="29">
        <v>3020</v>
      </c>
      <c r="C1660" s="30">
        <v>9</v>
      </c>
      <c r="D1660" s="32" t="s">
        <v>4239</v>
      </c>
      <c r="E1660" s="32" t="s">
        <v>4240</v>
      </c>
      <c r="F1660" s="32" t="s">
        <v>4241</v>
      </c>
      <c r="G1660" s="50" t="s">
        <v>12</v>
      </c>
      <c r="H1660" s="34" t="s">
        <v>13</v>
      </c>
      <c r="I1660" s="35">
        <v>0.94489999999999996</v>
      </c>
      <c r="J1660" s="36">
        <v>1021240.6000000001</v>
      </c>
      <c r="K1660" s="19">
        <f t="shared" si="53"/>
        <v>1225575.22</v>
      </c>
      <c r="L1660" s="37">
        <v>102167.31</v>
      </c>
      <c r="M1660" s="38"/>
    </row>
    <row r="1661" spans="1:13" s="39" customFormat="1" ht="12.95" customHeight="1" x14ac:dyDescent="0.25">
      <c r="A1661" s="226"/>
      <c r="B1661" s="29">
        <v>3018</v>
      </c>
      <c r="C1661" s="30">
        <v>10</v>
      </c>
      <c r="D1661" s="42" t="s">
        <v>4242</v>
      </c>
      <c r="E1661" s="42" t="s">
        <v>4243</v>
      </c>
      <c r="F1661" s="42" t="s">
        <v>4244</v>
      </c>
      <c r="G1661" s="50" t="s">
        <v>12</v>
      </c>
      <c r="H1661" s="34" t="s">
        <v>13</v>
      </c>
      <c r="I1661" s="35">
        <v>0.95330000000000004</v>
      </c>
      <c r="J1661" s="36">
        <v>1029241.8600000001</v>
      </c>
      <c r="K1661" s="19">
        <f t="shared" si="53"/>
        <v>1235392.98</v>
      </c>
      <c r="L1661" s="37">
        <v>103075.56</v>
      </c>
      <c r="M1661" s="38"/>
    </row>
    <row r="1662" spans="1:13" s="39" customFormat="1" ht="12.95" customHeight="1" x14ac:dyDescent="0.25">
      <c r="A1662" s="226"/>
      <c r="B1662" s="29">
        <v>3002</v>
      </c>
      <c r="C1662" s="30">
        <v>11</v>
      </c>
      <c r="D1662" s="42" t="s">
        <v>4245</v>
      </c>
      <c r="E1662" s="42" t="s">
        <v>4246</v>
      </c>
      <c r="F1662" s="42" t="s">
        <v>4247</v>
      </c>
      <c r="G1662" s="27" t="s">
        <v>12</v>
      </c>
      <c r="H1662" s="34" t="s">
        <v>13</v>
      </c>
      <c r="I1662" s="35">
        <v>0.92679999999999996</v>
      </c>
      <c r="J1662" s="36">
        <v>1002102.5</v>
      </c>
      <c r="K1662" s="19">
        <f t="shared" si="53"/>
        <v>1202523</v>
      </c>
      <c r="L1662" s="37">
        <v>100210.25</v>
      </c>
      <c r="M1662" s="38"/>
    </row>
    <row r="1663" spans="1:13" s="39" customFormat="1" ht="12.95" customHeight="1" x14ac:dyDescent="0.25">
      <c r="A1663" s="226"/>
      <c r="B1663" s="29">
        <v>3010</v>
      </c>
      <c r="C1663" s="30">
        <v>12</v>
      </c>
      <c r="D1663" s="42" t="s">
        <v>4248</v>
      </c>
      <c r="E1663" s="42" t="s">
        <v>4249</v>
      </c>
      <c r="F1663" s="42" t="s">
        <v>4250</v>
      </c>
      <c r="G1663" s="27" t="s">
        <v>12</v>
      </c>
      <c r="H1663" s="34" t="s">
        <v>13</v>
      </c>
      <c r="I1663" s="35">
        <v>0.94420000000000004</v>
      </c>
      <c r="J1663" s="36">
        <v>1020916.3</v>
      </c>
      <c r="K1663" s="19">
        <f t="shared" si="53"/>
        <v>1225099.56</v>
      </c>
      <c r="L1663" s="37">
        <v>102091.63</v>
      </c>
      <c r="M1663" s="38"/>
    </row>
    <row r="1664" spans="1:13" s="39" customFormat="1" ht="12.95" customHeight="1" x14ac:dyDescent="0.25">
      <c r="A1664" s="226"/>
      <c r="B1664" s="29">
        <v>3016</v>
      </c>
      <c r="C1664" s="30">
        <v>13</v>
      </c>
      <c r="D1664" s="32" t="s">
        <v>4251</v>
      </c>
      <c r="E1664" s="32" t="s">
        <v>4252</v>
      </c>
      <c r="F1664" s="32" t="s">
        <v>4253</v>
      </c>
      <c r="G1664" s="33" t="s">
        <v>12</v>
      </c>
      <c r="H1664" s="34" t="s">
        <v>13</v>
      </c>
      <c r="I1664" s="35">
        <v>0.95140000000000002</v>
      </c>
      <c r="J1664" s="36">
        <v>1028268.8</v>
      </c>
      <c r="K1664" s="19">
        <f t="shared" si="53"/>
        <v>1234009.06</v>
      </c>
      <c r="L1664" s="37">
        <v>102870.13</v>
      </c>
      <c r="M1664" s="38"/>
    </row>
    <row r="1665" spans="1:13" s="39" customFormat="1" ht="12.95" customHeight="1" x14ac:dyDescent="0.25">
      <c r="A1665" s="226"/>
      <c r="B1665" s="29">
        <v>3019</v>
      </c>
      <c r="C1665" s="30">
        <v>14</v>
      </c>
      <c r="D1665" s="42" t="s">
        <v>4254</v>
      </c>
      <c r="E1665" s="42" t="s">
        <v>4255</v>
      </c>
      <c r="F1665" s="42" t="s">
        <v>4256</v>
      </c>
      <c r="G1665" s="33" t="s">
        <v>12</v>
      </c>
      <c r="H1665" s="34" t="s">
        <v>13</v>
      </c>
      <c r="I1665" s="35">
        <v>0.95340000000000003</v>
      </c>
      <c r="J1665" s="36">
        <v>1030431.3</v>
      </c>
      <c r="K1665" s="19">
        <f t="shared" si="53"/>
        <v>1236604.06</v>
      </c>
      <c r="L1665" s="37">
        <v>103086.38</v>
      </c>
      <c r="M1665" s="38"/>
    </row>
    <row r="1666" spans="1:13" s="39" customFormat="1" ht="12.95" customHeight="1" x14ac:dyDescent="0.25">
      <c r="A1666" s="226"/>
      <c r="B1666" s="43">
        <v>3012</v>
      </c>
      <c r="C1666" s="30">
        <v>15</v>
      </c>
      <c r="D1666" s="32" t="s">
        <v>4257</v>
      </c>
      <c r="E1666" s="32" t="s">
        <v>4258</v>
      </c>
      <c r="F1666" s="32" t="s">
        <v>4259</v>
      </c>
      <c r="G1666" s="33" t="s">
        <v>12</v>
      </c>
      <c r="H1666" s="34" t="s">
        <v>13</v>
      </c>
      <c r="I1666" s="35">
        <v>0.95199999999999996</v>
      </c>
      <c r="J1666" s="36">
        <v>1029350</v>
      </c>
      <c r="K1666" s="19">
        <f t="shared" si="53"/>
        <v>1235220</v>
      </c>
      <c r="L1666" s="37">
        <v>102935</v>
      </c>
      <c r="M1666" s="38"/>
    </row>
    <row r="1667" spans="1:13" s="39" customFormat="1" ht="12.95" customHeight="1" x14ac:dyDescent="0.25">
      <c r="A1667" s="226"/>
      <c r="B1667" s="43">
        <v>3011</v>
      </c>
      <c r="C1667" s="30">
        <v>16</v>
      </c>
      <c r="D1667" s="53" t="s">
        <v>4260</v>
      </c>
      <c r="E1667" s="53" t="s">
        <v>4261</v>
      </c>
      <c r="F1667" s="53" t="s">
        <v>4262</v>
      </c>
      <c r="G1667" s="33" t="s">
        <v>12</v>
      </c>
      <c r="H1667" s="34" t="s">
        <v>13</v>
      </c>
      <c r="I1667" s="35">
        <v>0.49569999999999997</v>
      </c>
      <c r="J1667" s="36">
        <v>535975.6</v>
      </c>
      <c r="K1667" s="19">
        <f t="shared" si="53"/>
        <v>643170.72</v>
      </c>
      <c r="L1667" s="37">
        <v>53597.56</v>
      </c>
      <c r="M1667" s="38"/>
    </row>
    <row r="1668" spans="1:13" s="39" customFormat="1" ht="12.95" customHeight="1" x14ac:dyDescent="0.25">
      <c r="A1668" s="226"/>
      <c r="B1668" s="43">
        <v>3003</v>
      </c>
      <c r="C1668" s="30">
        <v>17</v>
      </c>
      <c r="D1668" s="53" t="s">
        <v>4263</v>
      </c>
      <c r="E1668" s="53" t="s">
        <v>4264</v>
      </c>
      <c r="F1668" s="53" t="s">
        <v>64</v>
      </c>
      <c r="G1668" s="33" t="s">
        <v>12</v>
      </c>
      <c r="H1668" s="34" t="s">
        <v>13</v>
      </c>
      <c r="I1668" s="35">
        <v>0.54369999999999996</v>
      </c>
      <c r="J1668" s="36">
        <v>587875.60000000009</v>
      </c>
      <c r="K1668" s="19">
        <f t="shared" si="53"/>
        <v>705450.72</v>
      </c>
      <c r="L1668" s="37">
        <v>58787.56</v>
      </c>
      <c r="M1668" s="38"/>
    </row>
    <row r="1669" spans="1:13" s="39" customFormat="1" ht="12.95" customHeight="1" x14ac:dyDescent="0.25">
      <c r="A1669" s="227"/>
      <c r="B1669" s="29">
        <v>3009</v>
      </c>
      <c r="C1669" s="30">
        <v>18</v>
      </c>
      <c r="D1669" s="32" t="s">
        <v>1654</v>
      </c>
      <c r="E1669" s="32" t="s">
        <v>1655</v>
      </c>
      <c r="F1669" s="32" t="s">
        <v>4265</v>
      </c>
      <c r="G1669" s="33" t="s">
        <v>12</v>
      </c>
      <c r="H1669" s="34" t="s">
        <v>13</v>
      </c>
      <c r="I1669" s="35">
        <v>0.95720000000000005</v>
      </c>
      <c r="J1669" s="36">
        <v>1034540</v>
      </c>
      <c r="K1669" s="19">
        <f t="shared" si="53"/>
        <v>1241534.5</v>
      </c>
      <c r="L1669" s="37">
        <v>103497.25</v>
      </c>
      <c r="M1669" s="38"/>
    </row>
    <row r="1670" spans="1:13" s="39" customFormat="1" ht="12.95" customHeight="1" x14ac:dyDescent="0.25">
      <c r="A1670" s="225" t="s">
        <v>4266</v>
      </c>
      <c r="B1670" s="29"/>
      <c r="C1670" s="30"/>
      <c r="D1670" s="31" t="s">
        <v>126</v>
      </c>
      <c r="E1670" s="32"/>
      <c r="F1670" s="32"/>
      <c r="G1670" s="33"/>
      <c r="H1670" s="34"/>
      <c r="I1670" s="35"/>
      <c r="J1670" s="36"/>
      <c r="K1670" s="19"/>
      <c r="L1670" s="37"/>
      <c r="M1670" s="38"/>
    </row>
    <row r="1671" spans="1:13" s="39" customFormat="1" ht="12.95" customHeight="1" x14ac:dyDescent="0.25">
      <c r="A1671" s="226"/>
      <c r="B1671" s="29">
        <v>218</v>
      </c>
      <c r="C1671" s="30">
        <v>1</v>
      </c>
      <c r="D1671" s="32" t="s">
        <v>4267</v>
      </c>
      <c r="E1671" s="32" t="s">
        <v>4268</v>
      </c>
      <c r="F1671" s="32" t="s">
        <v>4269</v>
      </c>
      <c r="G1671" s="33" t="s">
        <v>130</v>
      </c>
      <c r="H1671" s="34" t="s">
        <v>13</v>
      </c>
      <c r="I1671" s="35">
        <v>0.96260000000000001</v>
      </c>
      <c r="J1671" s="36">
        <v>520445.7</v>
      </c>
      <c r="K1671" s="19">
        <f>ROUND(J1671+L1671*2,2)</f>
        <v>624534.84</v>
      </c>
      <c r="L1671" s="37">
        <v>52044.57</v>
      </c>
      <c r="M1671" s="38"/>
    </row>
    <row r="1672" spans="1:13" s="39" customFormat="1" ht="12.95" customHeight="1" x14ac:dyDescent="0.25">
      <c r="A1672" s="226"/>
      <c r="B1672" s="29">
        <v>210</v>
      </c>
      <c r="C1672" s="30">
        <v>2</v>
      </c>
      <c r="D1672" s="32" t="s">
        <v>4270</v>
      </c>
      <c r="E1672" s="32" t="s">
        <v>4271</v>
      </c>
      <c r="F1672" s="32" t="s">
        <v>4272</v>
      </c>
      <c r="G1672" s="33" t="s">
        <v>130</v>
      </c>
      <c r="H1672" s="34" t="s">
        <v>13</v>
      </c>
      <c r="I1672" s="35">
        <v>0.96460000000000001</v>
      </c>
      <c r="J1672" s="36">
        <v>521527.10000000009</v>
      </c>
      <c r="K1672" s="19">
        <f>ROUND(J1672+L1672*2,2)</f>
        <v>625832.52</v>
      </c>
      <c r="L1672" s="37">
        <v>52152.71</v>
      </c>
      <c r="M1672" s="38"/>
    </row>
    <row r="1673" spans="1:13" s="39" customFormat="1" ht="12.95" customHeight="1" x14ac:dyDescent="0.25">
      <c r="A1673" s="226"/>
      <c r="B1673" s="29"/>
      <c r="C1673" s="30"/>
      <c r="D1673" s="31" t="s">
        <v>11</v>
      </c>
      <c r="E1673" s="32"/>
      <c r="F1673" s="32"/>
      <c r="G1673" s="33"/>
      <c r="H1673" s="34"/>
      <c r="I1673" s="35"/>
      <c r="J1673" s="36"/>
      <c r="K1673" s="19"/>
      <c r="L1673" s="37"/>
      <c r="M1673" s="38"/>
    </row>
    <row r="1674" spans="1:13" s="39" customFormat="1" ht="12.95" customHeight="1" x14ac:dyDescent="0.25">
      <c r="A1674" s="226"/>
      <c r="B1674" s="29">
        <v>201</v>
      </c>
      <c r="C1674" s="30">
        <v>1</v>
      </c>
      <c r="D1674" s="32" t="s">
        <v>4273</v>
      </c>
      <c r="E1674" s="32" t="s">
        <v>4274</v>
      </c>
      <c r="F1674" s="32" t="s">
        <v>4275</v>
      </c>
      <c r="G1674" s="33" t="s">
        <v>12</v>
      </c>
      <c r="H1674" s="34" t="s">
        <v>13</v>
      </c>
      <c r="I1674" s="35">
        <v>0.96260000000000001</v>
      </c>
      <c r="J1674" s="36">
        <v>1040811.3</v>
      </c>
      <c r="K1674" s="19">
        <f t="shared" ref="K1674:K1711" si="54">ROUND(J1674+L1674*2,2)</f>
        <v>1248973.56</v>
      </c>
      <c r="L1674" s="37">
        <v>104081.13</v>
      </c>
      <c r="M1674" s="38"/>
    </row>
    <row r="1675" spans="1:13" s="39" customFormat="1" ht="12.95" customHeight="1" x14ac:dyDescent="0.25">
      <c r="A1675" s="226"/>
      <c r="B1675" s="29">
        <v>217</v>
      </c>
      <c r="C1675" s="30">
        <v>2</v>
      </c>
      <c r="D1675" s="32" t="s">
        <v>4276</v>
      </c>
      <c r="E1675" s="32" t="s">
        <v>4277</v>
      </c>
      <c r="F1675" s="32" t="s">
        <v>4278</v>
      </c>
      <c r="G1675" s="33" t="s">
        <v>12</v>
      </c>
      <c r="H1675" s="34" t="s">
        <v>13</v>
      </c>
      <c r="I1675" s="35">
        <v>0.96260000000000001</v>
      </c>
      <c r="J1675" s="36">
        <v>1040811.3</v>
      </c>
      <c r="K1675" s="19">
        <f t="shared" si="54"/>
        <v>1248973.56</v>
      </c>
      <c r="L1675" s="37">
        <v>104081.13</v>
      </c>
      <c r="M1675" s="38"/>
    </row>
    <row r="1676" spans="1:13" s="39" customFormat="1" ht="12.95" customHeight="1" x14ac:dyDescent="0.25">
      <c r="A1676" s="226"/>
      <c r="B1676" s="29">
        <v>227</v>
      </c>
      <c r="C1676" s="30">
        <v>3</v>
      </c>
      <c r="D1676" s="42" t="s">
        <v>2070</v>
      </c>
      <c r="E1676" s="42" t="s">
        <v>4279</v>
      </c>
      <c r="F1676" s="42" t="s">
        <v>4280</v>
      </c>
      <c r="G1676" s="33" t="s">
        <v>12</v>
      </c>
      <c r="H1676" s="34" t="s">
        <v>13</v>
      </c>
      <c r="I1676" s="35">
        <v>0.9546</v>
      </c>
      <c r="J1676" s="36">
        <v>1032161.3</v>
      </c>
      <c r="K1676" s="19">
        <f t="shared" si="54"/>
        <v>1238593.56</v>
      </c>
      <c r="L1676" s="37">
        <v>103216.13</v>
      </c>
      <c r="M1676" s="38"/>
    </row>
    <row r="1677" spans="1:13" s="39" customFormat="1" ht="12.95" customHeight="1" x14ac:dyDescent="0.25">
      <c r="A1677" s="226"/>
      <c r="B1677" s="29">
        <v>221</v>
      </c>
      <c r="C1677" s="30">
        <v>4</v>
      </c>
      <c r="D1677" s="32" t="s">
        <v>4281</v>
      </c>
      <c r="E1677" s="32" t="s">
        <v>4282</v>
      </c>
      <c r="F1677" s="32" t="s">
        <v>4283</v>
      </c>
      <c r="G1677" s="33" t="s">
        <v>12</v>
      </c>
      <c r="H1677" s="34" t="s">
        <v>13</v>
      </c>
      <c r="I1677" s="35">
        <v>0.96260000000000001</v>
      </c>
      <c r="J1677" s="36">
        <v>1040811.3</v>
      </c>
      <c r="K1677" s="19">
        <f t="shared" si="54"/>
        <v>1248973.56</v>
      </c>
      <c r="L1677" s="37">
        <v>104081.13</v>
      </c>
      <c r="M1677" s="38"/>
    </row>
    <row r="1678" spans="1:13" s="39" customFormat="1" ht="12.95" customHeight="1" x14ac:dyDescent="0.25">
      <c r="A1678" s="226"/>
      <c r="B1678" s="29">
        <v>238</v>
      </c>
      <c r="C1678" s="30">
        <v>5</v>
      </c>
      <c r="D1678" s="32" t="s">
        <v>4284</v>
      </c>
      <c r="E1678" s="32" t="s">
        <v>4285</v>
      </c>
      <c r="F1678" s="32" t="s">
        <v>4286</v>
      </c>
      <c r="G1678" s="33" t="s">
        <v>12</v>
      </c>
      <c r="H1678" s="34" t="s">
        <v>13</v>
      </c>
      <c r="I1678" s="35">
        <v>0.95860000000000001</v>
      </c>
      <c r="J1678" s="36">
        <v>1036486.3</v>
      </c>
      <c r="K1678" s="19">
        <f t="shared" si="54"/>
        <v>1243783.56</v>
      </c>
      <c r="L1678" s="37">
        <v>103648.63</v>
      </c>
      <c r="M1678" s="38"/>
    </row>
    <row r="1679" spans="1:13" s="39" customFormat="1" ht="12.95" customHeight="1" x14ac:dyDescent="0.25">
      <c r="A1679" s="226"/>
      <c r="B1679" s="29">
        <v>223</v>
      </c>
      <c r="C1679" s="30">
        <v>6</v>
      </c>
      <c r="D1679" s="32" t="s">
        <v>2282</v>
      </c>
      <c r="E1679" s="32" t="s">
        <v>4287</v>
      </c>
      <c r="F1679" s="32" t="s">
        <v>4288</v>
      </c>
      <c r="G1679" s="33" t="s">
        <v>12</v>
      </c>
      <c r="H1679" s="34" t="s">
        <v>13</v>
      </c>
      <c r="I1679" s="35">
        <v>0.96260000000000001</v>
      </c>
      <c r="J1679" s="36">
        <v>1040811.3</v>
      </c>
      <c r="K1679" s="19">
        <f t="shared" si="54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202</v>
      </c>
      <c r="C1680" s="30">
        <v>7</v>
      </c>
      <c r="D1680" s="32" t="s">
        <v>4289</v>
      </c>
      <c r="E1680" s="32" t="s">
        <v>4290</v>
      </c>
      <c r="F1680" s="32" t="s">
        <v>1225</v>
      </c>
      <c r="G1680" s="33" t="s">
        <v>12</v>
      </c>
      <c r="H1680" s="34" t="s">
        <v>13</v>
      </c>
      <c r="I1680" s="35">
        <v>0.96260000000000001</v>
      </c>
      <c r="J1680" s="36">
        <v>1040811.3</v>
      </c>
      <c r="K1680" s="19">
        <f t="shared" si="54"/>
        <v>1248973.56</v>
      </c>
      <c r="L1680" s="37">
        <v>104081.13</v>
      </c>
      <c r="M1680" s="38"/>
    </row>
    <row r="1681" spans="1:13" s="39" customFormat="1" ht="12.95" customHeight="1" x14ac:dyDescent="0.25">
      <c r="A1681" s="226"/>
      <c r="B1681" s="29">
        <v>232</v>
      </c>
      <c r="C1681" s="30">
        <v>8</v>
      </c>
      <c r="D1681" s="42" t="s">
        <v>242</v>
      </c>
      <c r="E1681" s="42" t="s">
        <v>4291</v>
      </c>
      <c r="F1681" s="42" t="s">
        <v>4292</v>
      </c>
      <c r="G1681" s="27" t="s">
        <v>12</v>
      </c>
      <c r="H1681" s="34" t="s">
        <v>13</v>
      </c>
      <c r="I1681" s="35">
        <v>0.96260000000000001</v>
      </c>
      <c r="J1681" s="36">
        <v>1040811.3</v>
      </c>
      <c r="K1681" s="19">
        <f t="shared" si="54"/>
        <v>1248973.56</v>
      </c>
      <c r="L1681" s="37">
        <v>104081.13</v>
      </c>
      <c r="M1681" s="38"/>
    </row>
    <row r="1682" spans="1:13" s="39" customFormat="1" ht="12.95" customHeight="1" x14ac:dyDescent="0.25">
      <c r="A1682" s="226"/>
      <c r="B1682" s="29">
        <v>225</v>
      </c>
      <c r="C1682" s="30">
        <v>9</v>
      </c>
      <c r="D1682" s="32" t="s">
        <v>4293</v>
      </c>
      <c r="E1682" s="32" t="s">
        <v>4294</v>
      </c>
      <c r="F1682" s="32" t="s">
        <v>4295</v>
      </c>
      <c r="G1682" s="50" t="s">
        <v>12</v>
      </c>
      <c r="H1682" s="34" t="s">
        <v>13</v>
      </c>
      <c r="I1682" s="35">
        <v>0.96260000000000001</v>
      </c>
      <c r="J1682" s="36">
        <v>1040811.3</v>
      </c>
      <c r="K1682" s="19">
        <f t="shared" si="54"/>
        <v>1248973.56</v>
      </c>
      <c r="L1682" s="37">
        <v>104081.13</v>
      </c>
      <c r="M1682" s="38"/>
    </row>
    <row r="1683" spans="1:13" s="39" customFormat="1" ht="12.95" customHeight="1" x14ac:dyDescent="0.25">
      <c r="A1683" s="226"/>
      <c r="B1683" s="29">
        <v>231</v>
      </c>
      <c r="C1683" s="30">
        <v>10</v>
      </c>
      <c r="D1683" s="42" t="s">
        <v>4296</v>
      </c>
      <c r="E1683" s="42" t="s">
        <v>4297</v>
      </c>
      <c r="F1683" s="42" t="s">
        <v>4298</v>
      </c>
      <c r="G1683" s="27" t="s">
        <v>12</v>
      </c>
      <c r="H1683" s="34" t="s">
        <v>13</v>
      </c>
      <c r="I1683" s="35">
        <v>0.9546</v>
      </c>
      <c r="J1683" s="36">
        <v>1032161.3</v>
      </c>
      <c r="K1683" s="19">
        <f t="shared" si="54"/>
        <v>1238593.56</v>
      </c>
      <c r="L1683" s="37">
        <v>103216.13</v>
      </c>
      <c r="M1683" s="38"/>
    </row>
    <row r="1684" spans="1:13" s="39" customFormat="1" ht="12.95" customHeight="1" x14ac:dyDescent="0.25">
      <c r="A1684" s="226"/>
      <c r="B1684" s="29">
        <v>229</v>
      </c>
      <c r="C1684" s="30">
        <v>11</v>
      </c>
      <c r="D1684" s="32" t="s">
        <v>4299</v>
      </c>
      <c r="E1684" s="32" t="s">
        <v>4300</v>
      </c>
      <c r="F1684" s="32" t="s">
        <v>4301</v>
      </c>
      <c r="G1684" s="33" t="s">
        <v>12</v>
      </c>
      <c r="H1684" s="34" t="s">
        <v>13</v>
      </c>
      <c r="I1684" s="35">
        <v>0.99070000000000003</v>
      </c>
      <c r="J1684" s="36">
        <v>1071194.3999999997</v>
      </c>
      <c r="K1684" s="19">
        <f t="shared" si="54"/>
        <v>1285433.28</v>
      </c>
      <c r="L1684" s="37">
        <v>107119.44</v>
      </c>
      <c r="M1684" s="38"/>
    </row>
    <row r="1685" spans="1:13" s="39" customFormat="1" ht="12.95" customHeight="1" x14ac:dyDescent="0.25">
      <c r="A1685" s="226"/>
      <c r="B1685" s="29">
        <v>214</v>
      </c>
      <c r="C1685" s="30">
        <v>12</v>
      </c>
      <c r="D1685" s="32" t="s">
        <v>4302</v>
      </c>
      <c r="E1685" s="32" t="s">
        <v>4303</v>
      </c>
      <c r="F1685" s="32" t="s">
        <v>4304</v>
      </c>
      <c r="G1685" s="33" t="s">
        <v>12</v>
      </c>
      <c r="H1685" s="34" t="s">
        <v>13</v>
      </c>
      <c r="I1685" s="35">
        <v>0.95640000000000003</v>
      </c>
      <c r="J1685" s="36">
        <v>1034107.5</v>
      </c>
      <c r="K1685" s="19">
        <f t="shared" si="54"/>
        <v>1240929</v>
      </c>
      <c r="L1685" s="37">
        <v>103410.75</v>
      </c>
      <c r="M1685" s="38"/>
    </row>
    <row r="1686" spans="1:13" s="39" customFormat="1" ht="12.95" customHeight="1" x14ac:dyDescent="0.25">
      <c r="A1686" s="226"/>
      <c r="B1686" s="29">
        <v>205</v>
      </c>
      <c r="C1686" s="30">
        <v>13</v>
      </c>
      <c r="D1686" s="32" t="s">
        <v>4305</v>
      </c>
      <c r="E1686" s="32" t="s">
        <v>4306</v>
      </c>
      <c r="F1686" s="32" t="s">
        <v>4307</v>
      </c>
      <c r="G1686" s="33" t="s">
        <v>12</v>
      </c>
      <c r="H1686" s="34" t="s">
        <v>13</v>
      </c>
      <c r="I1686" s="35">
        <v>0.96260000000000001</v>
      </c>
      <c r="J1686" s="36">
        <v>1040811.3</v>
      </c>
      <c r="K1686" s="19">
        <f t="shared" si="54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29">
        <v>224</v>
      </c>
      <c r="C1687" s="30">
        <v>14</v>
      </c>
      <c r="D1687" s="32" t="s">
        <v>4308</v>
      </c>
      <c r="E1687" s="32" t="s">
        <v>4309</v>
      </c>
      <c r="F1687" s="32" t="s">
        <v>4133</v>
      </c>
      <c r="G1687" s="33" t="s">
        <v>12</v>
      </c>
      <c r="H1687" s="34" t="s">
        <v>13</v>
      </c>
      <c r="I1687" s="35">
        <v>0.96260000000000001</v>
      </c>
      <c r="J1687" s="36">
        <v>1040811.3</v>
      </c>
      <c r="K1687" s="19">
        <f t="shared" si="54"/>
        <v>1248973.56</v>
      </c>
      <c r="L1687" s="37">
        <v>104081.13</v>
      </c>
      <c r="M1687" s="38"/>
    </row>
    <row r="1688" spans="1:13" s="39" customFormat="1" ht="12.95" customHeight="1" x14ac:dyDescent="0.25">
      <c r="A1688" s="226"/>
      <c r="B1688" s="43">
        <v>235</v>
      </c>
      <c r="C1688" s="30">
        <v>15</v>
      </c>
      <c r="D1688" s="32" t="s">
        <v>4310</v>
      </c>
      <c r="E1688" s="32" t="s">
        <v>4311</v>
      </c>
      <c r="F1688" s="32" t="s">
        <v>4312</v>
      </c>
      <c r="G1688" s="33" t="s">
        <v>12</v>
      </c>
      <c r="H1688" s="34" t="s">
        <v>13</v>
      </c>
      <c r="I1688" s="35">
        <v>0.9546</v>
      </c>
      <c r="J1688" s="36">
        <v>1032161.3</v>
      </c>
      <c r="K1688" s="19">
        <f t="shared" si="54"/>
        <v>1238593.56</v>
      </c>
      <c r="L1688" s="37">
        <v>103216.13</v>
      </c>
      <c r="M1688" s="38"/>
    </row>
    <row r="1689" spans="1:13" s="39" customFormat="1" ht="12.95" customHeight="1" x14ac:dyDescent="0.25">
      <c r="A1689" s="226"/>
      <c r="B1689" s="29">
        <v>215</v>
      </c>
      <c r="C1689" s="30">
        <v>16</v>
      </c>
      <c r="D1689" s="42" t="s">
        <v>4313</v>
      </c>
      <c r="E1689" s="42" t="s">
        <v>4314</v>
      </c>
      <c r="F1689" s="42" t="s">
        <v>4315</v>
      </c>
      <c r="G1689" s="33" t="s">
        <v>12</v>
      </c>
      <c r="H1689" s="34" t="s">
        <v>13</v>
      </c>
      <c r="I1689" s="35">
        <v>0.96260000000000001</v>
      </c>
      <c r="J1689" s="36">
        <v>1040811.3</v>
      </c>
      <c r="K1689" s="19">
        <f t="shared" si="54"/>
        <v>1248973.56</v>
      </c>
      <c r="L1689" s="37">
        <v>104081.13</v>
      </c>
      <c r="M1689" s="38"/>
    </row>
    <row r="1690" spans="1:13" s="39" customFormat="1" ht="12.95" customHeight="1" x14ac:dyDescent="0.25">
      <c r="A1690" s="226"/>
      <c r="B1690" s="29">
        <v>216</v>
      </c>
      <c r="C1690" s="30">
        <v>17</v>
      </c>
      <c r="D1690" s="32" t="s">
        <v>4316</v>
      </c>
      <c r="E1690" s="32" t="s">
        <v>4317</v>
      </c>
      <c r="F1690" s="32" t="s">
        <v>4318</v>
      </c>
      <c r="G1690" s="33" t="s">
        <v>12</v>
      </c>
      <c r="H1690" s="34" t="s">
        <v>13</v>
      </c>
      <c r="I1690" s="35">
        <v>0.9546</v>
      </c>
      <c r="J1690" s="36">
        <v>1032161.3</v>
      </c>
      <c r="K1690" s="19">
        <f t="shared" si="54"/>
        <v>1238593.56</v>
      </c>
      <c r="L1690" s="37">
        <v>103216.13</v>
      </c>
      <c r="M1690" s="38"/>
    </row>
    <row r="1691" spans="1:13" s="39" customFormat="1" ht="12.95" customHeight="1" x14ac:dyDescent="0.25">
      <c r="A1691" s="226"/>
      <c r="B1691" s="29">
        <v>222</v>
      </c>
      <c r="C1691" s="30">
        <v>18</v>
      </c>
      <c r="D1691" s="32" t="s">
        <v>4319</v>
      </c>
      <c r="E1691" s="32" t="s">
        <v>4320</v>
      </c>
      <c r="F1691" s="32" t="s">
        <v>1128</v>
      </c>
      <c r="G1691" s="33" t="s">
        <v>12</v>
      </c>
      <c r="H1691" s="34" t="s">
        <v>13</v>
      </c>
      <c r="I1691" s="35">
        <v>0.96260000000000001</v>
      </c>
      <c r="J1691" s="36">
        <v>1040811.3</v>
      </c>
      <c r="K1691" s="19">
        <f t="shared" si="54"/>
        <v>1248973.56</v>
      </c>
      <c r="L1691" s="37">
        <v>104081.13</v>
      </c>
      <c r="M1691" s="38"/>
    </row>
    <row r="1692" spans="1:13" s="39" customFormat="1" ht="12.95" customHeight="1" x14ac:dyDescent="0.25">
      <c r="A1692" s="226"/>
      <c r="B1692" s="29">
        <v>236</v>
      </c>
      <c r="C1692" s="30">
        <v>19</v>
      </c>
      <c r="D1692" s="32" t="s">
        <v>3979</v>
      </c>
      <c r="E1692" s="32" t="s">
        <v>3980</v>
      </c>
      <c r="F1692" s="32" t="s">
        <v>4321</v>
      </c>
      <c r="G1692" s="33" t="s">
        <v>12</v>
      </c>
      <c r="H1692" s="34" t="s">
        <v>13</v>
      </c>
      <c r="I1692" s="35">
        <v>0.95860000000000001</v>
      </c>
      <c r="J1692" s="36">
        <v>1036486.3</v>
      </c>
      <c r="K1692" s="19">
        <f t="shared" si="54"/>
        <v>1243783.56</v>
      </c>
      <c r="L1692" s="37">
        <v>103648.63</v>
      </c>
      <c r="M1692" s="38"/>
    </row>
    <row r="1693" spans="1:13" s="39" customFormat="1" ht="12.95" customHeight="1" x14ac:dyDescent="0.25">
      <c r="A1693" s="226"/>
      <c r="B1693" s="29">
        <v>203</v>
      </c>
      <c r="C1693" s="30">
        <v>20</v>
      </c>
      <c r="D1693" s="32" t="s">
        <v>4322</v>
      </c>
      <c r="E1693" s="32" t="s">
        <v>4323</v>
      </c>
      <c r="F1693" s="32" t="s">
        <v>4324</v>
      </c>
      <c r="G1693" s="33" t="s">
        <v>12</v>
      </c>
      <c r="H1693" s="34" t="s">
        <v>13</v>
      </c>
      <c r="I1693" s="35">
        <v>0.96260000000000001</v>
      </c>
      <c r="J1693" s="36">
        <v>1040811.3</v>
      </c>
      <c r="K1693" s="19">
        <f t="shared" si="54"/>
        <v>1248973.56</v>
      </c>
      <c r="L1693" s="37">
        <v>104081.13</v>
      </c>
      <c r="M1693" s="38"/>
    </row>
    <row r="1694" spans="1:13" s="39" customFormat="1" ht="12.95" customHeight="1" x14ac:dyDescent="0.25">
      <c r="A1694" s="226"/>
      <c r="B1694" s="29">
        <v>226</v>
      </c>
      <c r="C1694" s="30">
        <v>21</v>
      </c>
      <c r="D1694" s="32" t="s">
        <v>4325</v>
      </c>
      <c r="E1694" s="32" t="s">
        <v>4326</v>
      </c>
      <c r="F1694" s="32" t="s">
        <v>4327</v>
      </c>
      <c r="G1694" s="33" t="s">
        <v>12</v>
      </c>
      <c r="H1694" s="34" t="s">
        <v>13</v>
      </c>
      <c r="I1694" s="35">
        <v>0.9546</v>
      </c>
      <c r="J1694" s="36">
        <v>1032161.3</v>
      </c>
      <c r="K1694" s="19">
        <f t="shared" si="54"/>
        <v>1238593.56</v>
      </c>
      <c r="L1694" s="37">
        <v>103216.13</v>
      </c>
      <c r="M1694" s="38"/>
    </row>
    <row r="1695" spans="1:13" s="39" customFormat="1" ht="12.95" customHeight="1" x14ac:dyDescent="0.25">
      <c r="A1695" s="226"/>
      <c r="B1695" s="29">
        <v>228</v>
      </c>
      <c r="C1695" s="30">
        <v>22</v>
      </c>
      <c r="D1695" s="32" t="s">
        <v>3501</v>
      </c>
      <c r="E1695" s="32" t="s">
        <v>4328</v>
      </c>
      <c r="F1695" s="32" t="s">
        <v>2847</v>
      </c>
      <c r="G1695" s="33" t="s">
        <v>12</v>
      </c>
      <c r="H1695" s="34" t="s">
        <v>13</v>
      </c>
      <c r="I1695" s="35">
        <v>0.96360000000000001</v>
      </c>
      <c r="J1695" s="36">
        <v>1041892.5</v>
      </c>
      <c r="K1695" s="19">
        <f t="shared" si="54"/>
        <v>1250271</v>
      </c>
      <c r="L1695" s="37">
        <v>104189.25</v>
      </c>
      <c r="M1695" s="38"/>
    </row>
    <row r="1696" spans="1:13" s="39" customFormat="1" ht="12.95" customHeight="1" x14ac:dyDescent="0.25">
      <c r="A1696" s="226"/>
      <c r="B1696" s="29">
        <v>212</v>
      </c>
      <c r="C1696" s="30">
        <v>23</v>
      </c>
      <c r="D1696" s="32" t="s">
        <v>4329</v>
      </c>
      <c r="E1696" s="32" t="s">
        <v>4330</v>
      </c>
      <c r="F1696" s="32" t="s">
        <v>4331</v>
      </c>
      <c r="G1696" s="33" t="s">
        <v>12</v>
      </c>
      <c r="H1696" s="34" t="s">
        <v>13</v>
      </c>
      <c r="I1696" s="35">
        <v>0.96260000000000001</v>
      </c>
      <c r="J1696" s="36">
        <v>1040811.3</v>
      </c>
      <c r="K1696" s="19">
        <f t="shared" si="54"/>
        <v>1248973.56</v>
      </c>
      <c r="L1696" s="37">
        <v>104081.13</v>
      </c>
      <c r="M1696" s="38"/>
    </row>
    <row r="1697" spans="1:13" s="39" customFormat="1" ht="12.95" customHeight="1" x14ac:dyDescent="0.25">
      <c r="A1697" s="226"/>
      <c r="B1697" s="29">
        <v>237</v>
      </c>
      <c r="C1697" s="30">
        <v>24</v>
      </c>
      <c r="D1697" s="32" t="s">
        <v>4332</v>
      </c>
      <c r="E1697" s="32" t="s">
        <v>4333</v>
      </c>
      <c r="F1697" s="32" t="s">
        <v>4334</v>
      </c>
      <c r="G1697" s="33" t="s">
        <v>12</v>
      </c>
      <c r="H1697" s="34" t="s">
        <v>13</v>
      </c>
      <c r="I1697" s="35">
        <v>0.95860000000000001</v>
      </c>
      <c r="J1697" s="36">
        <v>1036486.3</v>
      </c>
      <c r="K1697" s="19">
        <f t="shared" si="54"/>
        <v>1243783.56</v>
      </c>
      <c r="L1697" s="37">
        <v>103648.63</v>
      </c>
      <c r="M1697" s="38"/>
    </row>
    <row r="1698" spans="1:13" s="39" customFormat="1" ht="12.95" customHeight="1" x14ac:dyDescent="0.25">
      <c r="A1698" s="226"/>
      <c r="B1698" s="29">
        <v>206</v>
      </c>
      <c r="C1698" s="30">
        <v>25</v>
      </c>
      <c r="D1698" s="32" t="s">
        <v>4335</v>
      </c>
      <c r="E1698" s="32" t="s">
        <v>4336</v>
      </c>
      <c r="F1698" s="32" t="s">
        <v>1207</v>
      </c>
      <c r="G1698" s="33" t="s">
        <v>12</v>
      </c>
      <c r="H1698" s="34" t="s">
        <v>13</v>
      </c>
      <c r="I1698" s="35">
        <v>0.96260000000000001</v>
      </c>
      <c r="J1698" s="36">
        <v>1040811.3</v>
      </c>
      <c r="K1698" s="19">
        <f t="shared" si="54"/>
        <v>1248973.56</v>
      </c>
      <c r="L1698" s="37">
        <v>104081.13</v>
      </c>
      <c r="M1698" s="38"/>
    </row>
    <row r="1699" spans="1:13" s="39" customFormat="1" ht="12.95" customHeight="1" x14ac:dyDescent="0.25">
      <c r="A1699" s="226"/>
      <c r="B1699" s="29">
        <v>233</v>
      </c>
      <c r="C1699" s="30">
        <v>26</v>
      </c>
      <c r="D1699" s="32" t="s">
        <v>4337</v>
      </c>
      <c r="E1699" s="32" t="s">
        <v>4338</v>
      </c>
      <c r="F1699" s="32" t="s">
        <v>4286</v>
      </c>
      <c r="G1699" s="33" t="s">
        <v>12</v>
      </c>
      <c r="H1699" s="34" t="s">
        <v>13</v>
      </c>
      <c r="I1699" s="35">
        <v>0.96260000000000001</v>
      </c>
      <c r="J1699" s="36">
        <v>1040811.3</v>
      </c>
      <c r="K1699" s="19">
        <f t="shared" si="54"/>
        <v>1248973.56</v>
      </c>
      <c r="L1699" s="37">
        <v>104081.13</v>
      </c>
      <c r="M1699" s="38"/>
    </row>
    <row r="1700" spans="1:13" s="39" customFormat="1" ht="12.95" customHeight="1" x14ac:dyDescent="0.25">
      <c r="A1700" s="226"/>
      <c r="B1700" s="29">
        <v>219</v>
      </c>
      <c r="C1700" s="30">
        <v>27</v>
      </c>
      <c r="D1700" s="32" t="s">
        <v>4339</v>
      </c>
      <c r="E1700" s="32" t="s">
        <v>4340</v>
      </c>
      <c r="F1700" s="32" t="s">
        <v>4341</v>
      </c>
      <c r="G1700" s="33" t="s">
        <v>12</v>
      </c>
      <c r="H1700" s="34" t="s">
        <v>13</v>
      </c>
      <c r="I1700" s="35">
        <v>0.96260000000000001</v>
      </c>
      <c r="J1700" s="36">
        <v>1040811.3</v>
      </c>
      <c r="K1700" s="19">
        <f t="shared" si="54"/>
        <v>1248973.56</v>
      </c>
      <c r="L1700" s="37">
        <v>104081.13</v>
      </c>
      <c r="M1700" s="38"/>
    </row>
    <row r="1701" spans="1:13" s="39" customFormat="1" ht="12.95" customHeight="1" x14ac:dyDescent="0.25">
      <c r="A1701" s="226"/>
      <c r="B1701" s="29">
        <v>207</v>
      </c>
      <c r="C1701" s="30">
        <v>28</v>
      </c>
      <c r="D1701" s="32" t="s">
        <v>2841</v>
      </c>
      <c r="E1701" s="32" t="s">
        <v>4342</v>
      </c>
      <c r="F1701" s="32" t="s">
        <v>4343</v>
      </c>
      <c r="G1701" s="33" t="s">
        <v>12</v>
      </c>
      <c r="H1701" s="34" t="s">
        <v>13</v>
      </c>
      <c r="I1701" s="35">
        <v>0.96260000000000001</v>
      </c>
      <c r="J1701" s="36">
        <v>1040811.3</v>
      </c>
      <c r="K1701" s="19">
        <f t="shared" si="54"/>
        <v>1248973.56</v>
      </c>
      <c r="L1701" s="37">
        <v>104081.13</v>
      </c>
      <c r="M1701" s="38"/>
    </row>
    <row r="1702" spans="1:13" s="39" customFormat="1" ht="12.95" customHeight="1" x14ac:dyDescent="0.25">
      <c r="A1702" s="226"/>
      <c r="B1702" s="29">
        <v>209</v>
      </c>
      <c r="C1702" s="30">
        <v>29</v>
      </c>
      <c r="D1702" s="32" t="s">
        <v>175</v>
      </c>
      <c r="E1702" s="32" t="s">
        <v>176</v>
      </c>
      <c r="F1702" s="32" t="s">
        <v>4344</v>
      </c>
      <c r="G1702" s="33" t="s">
        <v>12</v>
      </c>
      <c r="H1702" s="34" t="s">
        <v>13</v>
      </c>
      <c r="I1702" s="35">
        <v>0.9859</v>
      </c>
      <c r="J1702" s="36">
        <v>1066004.3999999997</v>
      </c>
      <c r="K1702" s="19">
        <f t="shared" si="54"/>
        <v>1279205.28</v>
      </c>
      <c r="L1702" s="37">
        <v>106600.44</v>
      </c>
      <c r="M1702" s="38"/>
    </row>
    <row r="1703" spans="1:13" s="39" customFormat="1" ht="12.95" customHeight="1" x14ac:dyDescent="0.25">
      <c r="A1703" s="226"/>
      <c r="B1703" s="29">
        <v>208</v>
      </c>
      <c r="C1703" s="30">
        <v>30</v>
      </c>
      <c r="D1703" s="32" t="s">
        <v>3293</v>
      </c>
      <c r="E1703" s="32" t="s">
        <v>3294</v>
      </c>
      <c r="F1703" s="32" t="s">
        <v>4345</v>
      </c>
      <c r="G1703" s="33" t="s">
        <v>12</v>
      </c>
      <c r="H1703" s="34" t="s">
        <v>13</v>
      </c>
      <c r="I1703" s="35">
        <v>0.96260000000000001</v>
      </c>
      <c r="J1703" s="36">
        <v>1040811.3</v>
      </c>
      <c r="K1703" s="19">
        <f t="shared" si="54"/>
        <v>1248973.56</v>
      </c>
      <c r="L1703" s="37">
        <v>104081.13</v>
      </c>
      <c r="M1703" s="38"/>
    </row>
    <row r="1704" spans="1:13" s="39" customFormat="1" ht="12.95" customHeight="1" x14ac:dyDescent="0.25">
      <c r="A1704" s="226"/>
      <c r="B1704" s="29">
        <v>200</v>
      </c>
      <c r="C1704" s="30">
        <v>31</v>
      </c>
      <c r="D1704" s="32" t="s">
        <v>3854</v>
      </c>
      <c r="E1704" s="32" t="s">
        <v>4346</v>
      </c>
      <c r="F1704" s="32" t="s">
        <v>4347</v>
      </c>
      <c r="G1704" s="33" t="s">
        <v>12</v>
      </c>
      <c r="H1704" s="34" t="s">
        <v>13</v>
      </c>
      <c r="I1704" s="35">
        <v>0.96260000000000001</v>
      </c>
      <c r="J1704" s="36">
        <v>1040811.3</v>
      </c>
      <c r="K1704" s="19">
        <f t="shared" si="54"/>
        <v>1248973.56</v>
      </c>
      <c r="L1704" s="37">
        <v>104081.13</v>
      </c>
      <c r="M1704" s="38"/>
    </row>
    <row r="1705" spans="1:13" s="39" customFormat="1" ht="12.95" customHeight="1" x14ac:dyDescent="0.25">
      <c r="A1705" s="226"/>
      <c r="B1705" s="29">
        <v>213</v>
      </c>
      <c r="C1705" s="30">
        <v>32</v>
      </c>
      <c r="D1705" s="32" t="s">
        <v>4348</v>
      </c>
      <c r="E1705" s="32" t="s">
        <v>4349</v>
      </c>
      <c r="F1705" s="32" t="s">
        <v>4350</v>
      </c>
      <c r="G1705" s="33" t="s">
        <v>12</v>
      </c>
      <c r="H1705" s="34" t="s">
        <v>13</v>
      </c>
      <c r="I1705" s="35">
        <v>0.9546</v>
      </c>
      <c r="J1705" s="36">
        <v>1032161.3</v>
      </c>
      <c r="K1705" s="19">
        <f t="shared" si="54"/>
        <v>1238593.56</v>
      </c>
      <c r="L1705" s="37">
        <v>103216.13</v>
      </c>
      <c r="M1705" s="38"/>
    </row>
    <row r="1706" spans="1:13" s="39" customFormat="1" ht="12.95" customHeight="1" x14ac:dyDescent="0.25">
      <c r="A1706" s="226"/>
      <c r="B1706" s="29">
        <v>211</v>
      </c>
      <c r="C1706" s="30">
        <v>33</v>
      </c>
      <c r="D1706" s="32" t="s">
        <v>4351</v>
      </c>
      <c r="E1706" s="32" t="s">
        <v>4352</v>
      </c>
      <c r="F1706" s="32" t="s">
        <v>4353</v>
      </c>
      <c r="G1706" s="33" t="s">
        <v>12</v>
      </c>
      <c r="H1706" s="34" t="s">
        <v>13</v>
      </c>
      <c r="I1706" s="35">
        <v>0.96260000000000001</v>
      </c>
      <c r="J1706" s="36">
        <v>1040811.3</v>
      </c>
      <c r="K1706" s="19">
        <f t="shared" si="54"/>
        <v>1248973.56</v>
      </c>
      <c r="L1706" s="37">
        <v>104081.13</v>
      </c>
      <c r="M1706" s="38"/>
    </row>
    <row r="1707" spans="1:13" s="39" customFormat="1" ht="12.95" customHeight="1" x14ac:dyDescent="0.25">
      <c r="A1707" s="226"/>
      <c r="B1707" s="29">
        <v>220</v>
      </c>
      <c r="C1707" s="30">
        <v>34</v>
      </c>
      <c r="D1707" s="32" t="s">
        <v>4354</v>
      </c>
      <c r="E1707" s="32" t="s">
        <v>4355</v>
      </c>
      <c r="F1707" s="32" t="s">
        <v>4356</v>
      </c>
      <c r="G1707" s="33" t="s">
        <v>12</v>
      </c>
      <c r="H1707" s="34" t="s">
        <v>13</v>
      </c>
      <c r="I1707" s="35">
        <v>0.96260000000000001</v>
      </c>
      <c r="J1707" s="36">
        <v>1038865.05</v>
      </c>
      <c r="K1707" s="19">
        <f t="shared" si="54"/>
        <v>1247027.31</v>
      </c>
      <c r="L1707" s="37">
        <v>104081.13</v>
      </c>
      <c r="M1707" s="38"/>
    </row>
    <row r="1708" spans="1:13" s="39" customFormat="1" ht="12.95" customHeight="1" x14ac:dyDescent="0.25">
      <c r="A1708" s="226"/>
      <c r="B1708" s="29">
        <v>234</v>
      </c>
      <c r="C1708" s="30">
        <v>35</v>
      </c>
      <c r="D1708" s="32" t="s">
        <v>4357</v>
      </c>
      <c r="E1708" s="32" t="s">
        <v>4358</v>
      </c>
      <c r="F1708" s="32" t="s">
        <v>4359</v>
      </c>
      <c r="G1708" s="33" t="s">
        <v>12</v>
      </c>
      <c r="H1708" s="34" t="s">
        <v>13</v>
      </c>
      <c r="I1708" s="35">
        <v>0.96260000000000001</v>
      </c>
      <c r="J1708" s="36">
        <v>1038865.05</v>
      </c>
      <c r="K1708" s="19">
        <f t="shared" si="54"/>
        <v>1247027.31</v>
      </c>
      <c r="L1708" s="37">
        <v>104081.13</v>
      </c>
      <c r="M1708" s="38"/>
    </row>
    <row r="1709" spans="1:13" s="39" customFormat="1" ht="12.95" customHeight="1" x14ac:dyDescent="0.25">
      <c r="A1709" s="226"/>
      <c r="B1709" s="29">
        <v>239</v>
      </c>
      <c r="C1709" s="30">
        <v>36</v>
      </c>
      <c r="D1709" s="53" t="s">
        <v>5657</v>
      </c>
      <c r="E1709" s="53" t="s">
        <v>5658</v>
      </c>
      <c r="F1709" s="53" t="s">
        <v>1151</v>
      </c>
      <c r="G1709" s="33" t="s">
        <v>12</v>
      </c>
      <c r="H1709" s="34" t="s">
        <v>13</v>
      </c>
      <c r="I1709" s="35">
        <v>0.96060000000000001</v>
      </c>
      <c r="J1709" s="36">
        <v>1038648.8</v>
      </c>
      <c r="K1709" s="19">
        <f t="shared" si="54"/>
        <v>1246378.56</v>
      </c>
      <c r="L1709" s="37">
        <v>103864.88</v>
      </c>
      <c r="M1709" s="38"/>
    </row>
    <row r="1710" spans="1:13" s="39" customFormat="1" ht="12.95" customHeight="1" x14ac:dyDescent="0.25">
      <c r="A1710" s="226"/>
      <c r="B1710" s="29">
        <v>204</v>
      </c>
      <c r="C1710" s="30">
        <v>37</v>
      </c>
      <c r="D1710" s="32" t="s">
        <v>4360</v>
      </c>
      <c r="E1710" s="32" t="s">
        <v>4361</v>
      </c>
      <c r="F1710" s="32" t="s">
        <v>1166</v>
      </c>
      <c r="G1710" s="33" t="s">
        <v>12</v>
      </c>
      <c r="H1710" s="34" t="s">
        <v>13</v>
      </c>
      <c r="I1710" s="35">
        <v>0.96260000000000001</v>
      </c>
      <c r="J1710" s="36">
        <v>1040811.3</v>
      </c>
      <c r="K1710" s="19">
        <f t="shared" si="54"/>
        <v>1248973.56</v>
      </c>
      <c r="L1710" s="37">
        <v>104081.13</v>
      </c>
      <c r="M1710" s="38"/>
    </row>
    <row r="1711" spans="1:13" s="39" customFormat="1" ht="12.95" customHeight="1" x14ac:dyDescent="0.25">
      <c r="A1711" s="227"/>
      <c r="B1711" s="29">
        <v>230</v>
      </c>
      <c r="C1711" s="30">
        <v>38</v>
      </c>
      <c r="D1711" s="32" t="s">
        <v>4362</v>
      </c>
      <c r="E1711" s="32" t="s">
        <v>4363</v>
      </c>
      <c r="F1711" s="32" t="s">
        <v>4364</v>
      </c>
      <c r="G1711" s="33" t="s">
        <v>12</v>
      </c>
      <c r="H1711" s="34" t="s">
        <v>13</v>
      </c>
      <c r="I1711" s="35">
        <v>0.96660000000000001</v>
      </c>
      <c r="J1711" s="36">
        <v>1041892.55</v>
      </c>
      <c r="K1711" s="19">
        <f t="shared" si="54"/>
        <v>1250919.81</v>
      </c>
      <c r="L1711" s="37">
        <v>104513.63</v>
      </c>
      <c r="M1711" s="38"/>
    </row>
    <row r="1712" spans="1:13" s="39" customFormat="1" ht="12.95" customHeight="1" x14ac:dyDescent="0.25">
      <c r="A1712" s="225" t="s">
        <v>4365</v>
      </c>
      <c r="B1712" s="29"/>
      <c r="C1712" s="30"/>
      <c r="D1712" s="31" t="s">
        <v>11</v>
      </c>
      <c r="E1712" s="32"/>
      <c r="F1712" s="32"/>
      <c r="G1712" s="33"/>
      <c r="H1712" s="34"/>
      <c r="I1712" s="35"/>
      <c r="J1712" s="36"/>
      <c r="K1712" s="19"/>
      <c r="L1712" s="37"/>
      <c r="M1712" s="38"/>
    </row>
    <row r="1713" spans="1:13" s="39" customFormat="1" ht="12.95" customHeight="1" x14ac:dyDescent="0.25">
      <c r="A1713" s="226"/>
      <c r="B1713" s="29">
        <v>3213</v>
      </c>
      <c r="C1713" s="30">
        <v>1</v>
      </c>
      <c r="D1713" s="42" t="s">
        <v>4366</v>
      </c>
      <c r="E1713" s="42" t="s">
        <v>4367</v>
      </c>
      <c r="F1713" s="42" t="s">
        <v>4368</v>
      </c>
      <c r="G1713" s="33" t="s">
        <v>12</v>
      </c>
      <c r="H1713" s="34" t="s">
        <v>13</v>
      </c>
      <c r="I1713" s="35">
        <v>0.93159999999999998</v>
      </c>
      <c r="J1713" s="36">
        <v>1009779.4</v>
      </c>
      <c r="K1713" s="19">
        <f t="shared" ref="K1713:K1740" si="55">ROUND(J1713+L1713*2,2)</f>
        <v>1211237.8999999999</v>
      </c>
      <c r="L1713" s="37">
        <v>100729.25</v>
      </c>
      <c r="M1713" s="38"/>
    </row>
    <row r="1714" spans="1:13" s="39" customFormat="1" ht="12.95" customHeight="1" x14ac:dyDescent="0.25">
      <c r="A1714" s="226"/>
      <c r="B1714" s="29">
        <v>3205</v>
      </c>
      <c r="C1714" s="30">
        <v>2</v>
      </c>
      <c r="D1714" s="42" t="s">
        <v>4369</v>
      </c>
      <c r="E1714" s="42" t="s">
        <v>4370</v>
      </c>
      <c r="F1714" s="42" t="s">
        <v>4371</v>
      </c>
      <c r="G1714" s="33" t="s">
        <v>12</v>
      </c>
      <c r="H1714" s="34" t="s">
        <v>13</v>
      </c>
      <c r="I1714" s="35">
        <v>0.92779999999999996</v>
      </c>
      <c r="J1714" s="36">
        <v>1005454.4</v>
      </c>
      <c r="K1714" s="19">
        <f t="shared" si="55"/>
        <v>1206091.1599999999</v>
      </c>
      <c r="L1714" s="37">
        <v>100318.38</v>
      </c>
      <c r="M1714" s="38"/>
    </row>
    <row r="1715" spans="1:13" s="39" customFormat="1" ht="12.95" customHeight="1" x14ac:dyDescent="0.25">
      <c r="A1715" s="226"/>
      <c r="B1715" s="29">
        <v>3224</v>
      </c>
      <c r="C1715" s="30">
        <v>3</v>
      </c>
      <c r="D1715" s="32" t="s">
        <v>4372</v>
      </c>
      <c r="E1715" s="32" t="s">
        <v>4373</v>
      </c>
      <c r="F1715" s="32" t="s">
        <v>4374</v>
      </c>
      <c r="G1715" s="33" t="s">
        <v>12</v>
      </c>
      <c r="H1715" s="34" t="s">
        <v>13</v>
      </c>
      <c r="I1715" s="35">
        <v>0.93779999999999997</v>
      </c>
      <c r="J1715" s="36">
        <v>1015401.9</v>
      </c>
      <c r="K1715" s="19">
        <f t="shared" si="55"/>
        <v>1218201.1599999999</v>
      </c>
      <c r="L1715" s="37">
        <v>101399.63</v>
      </c>
      <c r="M1715" s="38"/>
    </row>
    <row r="1716" spans="1:13" s="39" customFormat="1" ht="12.95" customHeight="1" x14ac:dyDescent="0.25">
      <c r="A1716" s="226"/>
      <c r="B1716" s="29">
        <v>3216</v>
      </c>
      <c r="C1716" s="30">
        <v>4</v>
      </c>
      <c r="D1716" s="42" t="s">
        <v>4375</v>
      </c>
      <c r="E1716" s="42" t="s">
        <v>4376</v>
      </c>
      <c r="F1716" s="42" t="s">
        <v>4377</v>
      </c>
      <c r="G1716" s="33" t="s">
        <v>12</v>
      </c>
      <c r="H1716" s="34" t="s">
        <v>13</v>
      </c>
      <c r="I1716" s="35">
        <v>0.93759999999999999</v>
      </c>
      <c r="J1716" s="36">
        <v>1016266.9</v>
      </c>
      <c r="K1716" s="19">
        <f t="shared" si="55"/>
        <v>1219022.8999999999</v>
      </c>
      <c r="L1716" s="37">
        <v>101378</v>
      </c>
      <c r="M1716" s="38"/>
    </row>
    <row r="1717" spans="1:13" s="39" customFormat="1" ht="12.95" customHeight="1" x14ac:dyDescent="0.25">
      <c r="A1717" s="226"/>
      <c r="B1717" s="29">
        <v>3217</v>
      </c>
      <c r="C1717" s="30">
        <v>5</v>
      </c>
      <c r="D1717" s="32" t="s">
        <v>4378</v>
      </c>
      <c r="E1717" s="32" t="s">
        <v>4379</v>
      </c>
      <c r="F1717" s="32" t="s">
        <v>4380</v>
      </c>
      <c r="G1717" s="33" t="s">
        <v>12</v>
      </c>
      <c r="H1717" s="34" t="s">
        <v>13</v>
      </c>
      <c r="I1717" s="35">
        <v>0.93159999999999998</v>
      </c>
      <c r="J1717" s="36">
        <v>1009779.4</v>
      </c>
      <c r="K1717" s="19">
        <f t="shared" si="55"/>
        <v>1211237.8999999999</v>
      </c>
      <c r="L1717" s="37">
        <v>100729.25</v>
      </c>
      <c r="M1717" s="38"/>
    </row>
    <row r="1718" spans="1:13" s="39" customFormat="1" ht="12.95" customHeight="1" x14ac:dyDescent="0.25">
      <c r="A1718" s="226"/>
      <c r="B1718" s="29">
        <v>3210</v>
      </c>
      <c r="C1718" s="30">
        <v>6</v>
      </c>
      <c r="D1718" s="32" t="s">
        <v>4381</v>
      </c>
      <c r="E1718" s="32" t="s">
        <v>3824</v>
      </c>
      <c r="F1718" s="32" t="s">
        <v>4382</v>
      </c>
      <c r="G1718" s="33" t="s">
        <v>12</v>
      </c>
      <c r="H1718" s="34" t="s">
        <v>13</v>
      </c>
      <c r="I1718" s="35">
        <v>0.93159999999999998</v>
      </c>
      <c r="J1718" s="36">
        <v>1009779.4</v>
      </c>
      <c r="K1718" s="19">
        <f t="shared" si="55"/>
        <v>1211237.8999999999</v>
      </c>
      <c r="L1718" s="37">
        <v>100729.25</v>
      </c>
      <c r="M1718" s="38"/>
    </row>
    <row r="1719" spans="1:13" s="39" customFormat="1" ht="12.95" customHeight="1" x14ac:dyDescent="0.25">
      <c r="A1719" s="226"/>
      <c r="B1719" s="29">
        <v>3221</v>
      </c>
      <c r="C1719" s="30">
        <v>7</v>
      </c>
      <c r="D1719" s="32" t="s">
        <v>4383</v>
      </c>
      <c r="E1719" s="32" t="s">
        <v>4384</v>
      </c>
      <c r="F1719" s="32" t="s">
        <v>4385</v>
      </c>
      <c r="G1719" s="33" t="s">
        <v>12</v>
      </c>
      <c r="H1719" s="34" t="s">
        <v>13</v>
      </c>
      <c r="I1719" s="35">
        <v>0.93759999999999999</v>
      </c>
      <c r="J1719" s="36">
        <v>1015185.65</v>
      </c>
      <c r="K1719" s="19">
        <f t="shared" si="55"/>
        <v>1217941.6499999999</v>
      </c>
      <c r="L1719" s="37">
        <v>101378</v>
      </c>
      <c r="M1719" s="38"/>
    </row>
    <row r="1720" spans="1:13" s="39" customFormat="1" ht="12.95" customHeight="1" x14ac:dyDescent="0.25">
      <c r="A1720" s="226"/>
      <c r="B1720" s="29">
        <v>3214</v>
      </c>
      <c r="C1720" s="30">
        <v>8</v>
      </c>
      <c r="D1720" s="32" t="s">
        <v>4386</v>
      </c>
      <c r="E1720" s="32" t="s">
        <v>4387</v>
      </c>
      <c r="F1720" s="32" t="s">
        <v>4388</v>
      </c>
      <c r="G1720" s="33" t="s">
        <v>12</v>
      </c>
      <c r="H1720" s="34" t="s">
        <v>13</v>
      </c>
      <c r="I1720" s="35">
        <v>0.98340000000000005</v>
      </c>
      <c r="J1720" s="36">
        <v>1066328.8</v>
      </c>
      <c r="K1720" s="19">
        <f t="shared" si="55"/>
        <v>1278989.06</v>
      </c>
      <c r="L1720" s="37">
        <v>106330.13</v>
      </c>
      <c r="M1720" s="38"/>
    </row>
    <row r="1721" spans="1:13" s="39" customFormat="1" ht="12.95" customHeight="1" x14ac:dyDescent="0.25">
      <c r="A1721" s="226"/>
      <c r="B1721" s="29">
        <v>3222</v>
      </c>
      <c r="C1721" s="30">
        <v>9</v>
      </c>
      <c r="D1721" s="32" t="s">
        <v>4389</v>
      </c>
      <c r="E1721" s="32" t="s">
        <v>4390</v>
      </c>
      <c r="F1721" s="32" t="s">
        <v>4391</v>
      </c>
      <c r="G1721" s="33" t="s">
        <v>12</v>
      </c>
      <c r="H1721" s="34" t="s">
        <v>13</v>
      </c>
      <c r="I1721" s="35">
        <v>0.93759999999999999</v>
      </c>
      <c r="J1721" s="36">
        <v>1016266.9</v>
      </c>
      <c r="K1721" s="19">
        <f t="shared" si="55"/>
        <v>1219022.8999999999</v>
      </c>
      <c r="L1721" s="37">
        <v>101378</v>
      </c>
      <c r="M1721" s="38"/>
    </row>
    <row r="1722" spans="1:13" s="39" customFormat="1" ht="12.95" customHeight="1" x14ac:dyDescent="0.25">
      <c r="A1722" s="226"/>
      <c r="B1722" s="29">
        <v>3223</v>
      </c>
      <c r="C1722" s="30">
        <v>10</v>
      </c>
      <c r="D1722" s="42" t="s">
        <v>4392</v>
      </c>
      <c r="E1722" s="42" t="s">
        <v>4393</v>
      </c>
      <c r="F1722" s="42" t="s">
        <v>4394</v>
      </c>
      <c r="G1722" s="27" t="s">
        <v>12</v>
      </c>
      <c r="H1722" s="34" t="s">
        <v>13</v>
      </c>
      <c r="I1722" s="35">
        <v>0.98939999999999995</v>
      </c>
      <c r="J1722" s="36">
        <v>1072167.55</v>
      </c>
      <c r="K1722" s="19">
        <f t="shared" si="55"/>
        <v>1286125.31</v>
      </c>
      <c r="L1722" s="37">
        <v>106978.88</v>
      </c>
      <c r="M1722" s="38"/>
    </row>
    <row r="1723" spans="1:13" s="39" customFormat="1" ht="12.95" customHeight="1" x14ac:dyDescent="0.25">
      <c r="A1723" s="226"/>
      <c r="B1723" s="29">
        <v>3225</v>
      </c>
      <c r="C1723" s="30">
        <v>11</v>
      </c>
      <c r="D1723" s="32" t="s">
        <v>4395</v>
      </c>
      <c r="E1723" s="32" t="s">
        <v>4396</v>
      </c>
      <c r="F1723" s="32" t="s">
        <v>4397</v>
      </c>
      <c r="G1723" s="33" t="s">
        <v>12</v>
      </c>
      <c r="H1723" s="34" t="s">
        <v>13</v>
      </c>
      <c r="I1723" s="35">
        <v>0.93359999999999999</v>
      </c>
      <c r="J1723" s="36">
        <v>1011941.9</v>
      </c>
      <c r="K1723" s="19">
        <f t="shared" si="55"/>
        <v>1213832.8999999999</v>
      </c>
      <c r="L1723" s="37">
        <v>100945.5</v>
      </c>
      <c r="M1723" s="38"/>
    </row>
    <row r="1724" spans="1:13" s="39" customFormat="1" ht="12.95" customHeight="1" x14ac:dyDescent="0.25">
      <c r="A1724" s="226"/>
      <c r="B1724" s="29">
        <v>3219</v>
      </c>
      <c r="C1724" s="30">
        <v>12</v>
      </c>
      <c r="D1724" s="42" t="s">
        <v>4398</v>
      </c>
      <c r="E1724" s="42" t="s">
        <v>4399</v>
      </c>
      <c r="F1724" s="42" t="s">
        <v>4400</v>
      </c>
      <c r="G1724" s="33" t="s">
        <v>12</v>
      </c>
      <c r="H1724" s="34" t="s">
        <v>13</v>
      </c>
      <c r="I1724" s="35">
        <v>0.99039999999999995</v>
      </c>
      <c r="J1724" s="36">
        <v>1073897.5</v>
      </c>
      <c r="K1724" s="19">
        <f t="shared" si="55"/>
        <v>1288071.5</v>
      </c>
      <c r="L1724" s="37">
        <v>107087</v>
      </c>
      <c r="M1724" s="38"/>
    </row>
    <row r="1725" spans="1:13" s="39" customFormat="1" ht="12.95" customHeight="1" x14ac:dyDescent="0.25">
      <c r="A1725" s="226"/>
      <c r="B1725" s="29">
        <v>3212</v>
      </c>
      <c r="C1725" s="30">
        <v>13</v>
      </c>
      <c r="D1725" s="32" t="s">
        <v>4401</v>
      </c>
      <c r="E1725" s="32" t="s">
        <v>4402</v>
      </c>
      <c r="F1725" s="32" t="s">
        <v>4403</v>
      </c>
      <c r="G1725" s="33" t="s">
        <v>12</v>
      </c>
      <c r="H1725" s="34" t="s">
        <v>13</v>
      </c>
      <c r="I1725" s="35">
        <v>0.9486</v>
      </c>
      <c r="J1725" s="36">
        <v>1026538.8</v>
      </c>
      <c r="K1725" s="19">
        <f t="shared" si="55"/>
        <v>1231673.56</v>
      </c>
      <c r="L1725" s="37">
        <v>102567.38</v>
      </c>
      <c r="M1725" s="38"/>
    </row>
    <row r="1726" spans="1:13" s="39" customFormat="1" ht="12.95" customHeight="1" x14ac:dyDescent="0.25">
      <c r="A1726" s="226"/>
      <c r="B1726" s="29">
        <v>3220</v>
      </c>
      <c r="C1726" s="30">
        <v>14</v>
      </c>
      <c r="D1726" s="42" t="s">
        <v>4404</v>
      </c>
      <c r="E1726" s="42" t="s">
        <v>4405</v>
      </c>
      <c r="F1726" s="42" t="s">
        <v>4406</v>
      </c>
      <c r="G1726" s="33" t="s">
        <v>12</v>
      </c>
      <c r="H1726" s="34" t="s">
        <v>13</v>
      </c>
      <c r="I1726" s="35">
        <v>0.94159999999999999</v>
      </c>
      <c r="J1726" s="36">
        <v>1020591.9</v>
      </c>
      <c r="K1726" s="19">
        <f t="shared" si="55"/>
        <v>1224212.8999999999</v>
      </c>
      <c r="L1726" s="37">
        <v>101810.5</v>
      </c>
      <c r="M1726" s="38"/>
    </row>
    <row r="1727" spans="1:13" s="39" customFormat="1" ht="12.95" customHeight="1" x14ac:dyDescent="0.25">
      <c r="A1727" s="226"/>
      <c r="B1727" s="29">
        <v>3207</v>
      </c>
      <c r="C1727" s="30">
        <v>15</v>
      </c>
      <c r="D1727" s="32" t="s">
        <v>4407</v>
      </c>
      <c r="E1727" s="32" t="s">
        <v>4408</v>
      </c>
      <c r="F1727" s="32" t="s">
        <v>4409</v>
      </c>
      <c r="G1727" s="33" t="s">
        <v>12</v>
      </c>
      <c r="H1727" s="34" t="s">
        <v>13</v>
      </c>
      <c r="I1727" s="35">
        <v>0.93379999999999996</v>
      </c>
      <c r="J1727" s="36">
        <v>1012158.15</v>
      </c>
      <c r="K1727" s="19">
        <f t="shared" si="55"/>
        <v>1214092.4099999999</v>
      </c>
      <c r="L1727" s="37">
        <v>100967.13</v>
      </c>
      <c r="M1727" s="38"/>
    </row>
    <row r="1728" spans="1:13" s="39" customFormat="1" ht="12.95" customHeight="1" x14ac:dyDescent="0.25">
      <c r="A1728" s="226"/>
      <c r="B1728" s="29">
        <v>3202</v>
      </c>
      <c r="C1728" s="30">
        <v>16</v>
      </c>
      <c r="D1728" s="32" t="s">
        <v>541</v>
      </c>
      <c r="E1728" s="32" t="s">
        <v>1720</v>
      </c>
      <c r="F1728" s="32" t="s">
        <v>4410</v>
      </c>
      <c r="G1728" s="33" t="s">
        <v>12</v>
      </c>
      <c r="H1728" s="34" t="s">
        <v>13</v>
      </c>
      <c r="I1728" s="35">
        <v>0.94879999999999998</v>
      </c>
      <c r="J1728" s="36">
        <v>1029458.15</v>
      </c>
      <c r="K1728" s="19">
        <f t="shared" si="55"/>
        <v>1234636.1499999999</v>
      </c>
      <c r="L1728" s="37">
        <v>102589</v>
      </c>
      <c r="M1728" s="38"/>
    </row>
    <row r="1729" spans="1:13" s="39" customFormat="1" ht="12.95" customHeight="1" x14ac:dyDescent="0.25">
      <c r="A1729" s="226"/>
      <c r="B1729" s="43">
        <v>3206</v>
      </c>
      <c r="C1729" s="30">
        <v>17</v>
      </c>
      <c r="D1729" s="32" t="s">
        <v>431</v>
      </c>
      <c r="E1729" s="32" t="s">
        <v>4411</v>
      </c>
      <c r="F1729" s="32" t="s">
        <v>4412</v>
      </c>
      <c r="G1729" s="33" t="s">
        <v>12</v>
      </c>
      <c r="H1729" s="34" t="s">
        <v>13</v>
      </c>
      <c r="I1729" s="35">
        <v>0.9496</v>
      </c>
      <c r="J1729" s="36">
        <v>1020591.9</v>
      </c>
      <c r="K1729" s="19">
        <f t="shared" si="55"/>
        <v>1225942.8999999999</v>
      </c>
      <c r="L1729" s="37">
        <v>102675.5</v>
      </c>
      <c r="M1729" s="38"/>
    </row>
    <row r="1730" spans="1:13" s="39" customFormat="1" ht="12.95" customHeight="1" x14ac:dyDescent="0.25">
      <c r="A1730" s="226"/>
      <c r="B1730" s="29">
        <v>3208</v>
      </c>
      <c r="C1730" s="30">
        <v>18</v>
      </c>
      <c r="D1730" s="32" t="s">
        <v>4413</v>
      </c>
      <c r="E1730" s="32" t="s">
        <v>4414</v>
      </c>
      <c r="F1730" s="32" t="s">
        <v>4415</v>
      </c>
      <c r="G1730" s="33" t="s">
        <v>12</v>
      </c>
      <c r="H1730" s="34" t="s">
        <v>13</v>
      </c>
      <c r="I1730" s="35">
        <v>0.94979999999999998</v>
      </c>
      <c r="J1730" s="36">
        <v>1029458.15</v>
      </c>
      <c r="K1730" s="19">
        <f t="shared" si="55"/>
        <v>1234852.4099999999</v>
      </c>
      <c r="L1730" s="37">
        <v>102697.13</v>
      </c>
      <c r="M1730" s="38"/>
    </row>
    <row r="1731" spans="1:13" s="39" customFormat="1" ht="12.95" customHeight="1" x14ac:dyDescent="0.25">
      <c r="A1731" s="226"/>
      <c r="B1731" s="29">
        <v>3215</v>
      </c>
      <c r="C1731" s="30">
        <v>19</v>
      </c>
      <c r="D1731" s="32" t="s">
        <v>4416</v>
      </c>
      <c r="E1731" s="32" t="s">
        <v>4417</v>
      </c>
      <c r="F1731" s="32" t="s">
        <v>4418</v>
      </c>
      <c r="G1731" s="33" t="s">
        <v>12</v>
      </c>
      <c r="H1731" s="34" t="s">
        <v>13</v>
      </c>
      <c r="I1731" s="35">
        <v>0.93379999999999996</v>
      </c>
      <c r="J1731" s="36">
        <v>1012158.15</v>
      </c>
      <c r="K1731" s="19">
        <f t="shared" si="55"/>
        <v>1214092.4099999999</v>
      </c>
      <c r="L1731" s="37">
        <v>100967.13</v>
      </c>
      <c r="M1731" s="38"/>
    </row>
    <row r="1732" spans="1:13" s="39" customFormat="1" ht="12.95" customHeight="1" x14ac:dyDescent="0.25">
      <c r="A1732" s="226"/>
      <c r="B1732" s="29">
        <v>3226</v>
      </c>
      <c r="C1732" s="30">
        <v>20</v>
      </c>
      <c r="D1732" s="32" t="s">
        <v>4419</v>
      </c>
      <c r="E1732" s="32" t="s">
        <v>4420</v>
      </c>
      <c r="F1732" s="32" t="s">
        <v>4421</v>
      </c>
      <c r="G1732" s="33" t="s">
        <v>12</v>
      </c>
      <c r="H1732" s="34" t="s">
        <v>13</v>
      </c>
      <c r="I1732" s="35">
        <v>0.94579999999999997</v>
      </c>
      <c r="J1732" s="36">
        <v>1025133.15</v>
      </c>
      <c r="K1732" s="19">
        <f t="shared" si="55"/>
        <v>1229662.4099999999</v>
      </c>
      <c r="L1732" s="37">
        <v>102264.63</v>
      </c>
      <c r="M1732" s="38"/>
    </row>
    <row r="1733" spans="1:13" s="39" customFormat="1" ht="12.95" customHeight="1" x14ac:dyDescent="0.25">
      <c r="A1733" s="226"/>
      <c r="B1733" s="29">
        <v>3209</v>
      </c>
      <c r="C1733" s="30">
        <v>21</v>
      </c>
      <c r="D1733" s="32" t="s">
        <v>4422</v>
      </c>
      <c r="E1733" s="32" t="s">
        <v>4423</v>
      </c>
      <c r="F1733" s="32" t="s">
        <v>4424</v>
      </c>
      <c r="G1733" s="33" t="s">
        <v>12</v>
      </c>
      <c r="H1733" s="34" t="s">
        <v>13</v>
      </c>
      <c r="I1733" s="35">
        <v>0.94159999999999999</v>
      </c>
      <c r="J1733" s="36">
        <v>1020591.9</v>
      </c>
      <c r="K1733" s="19">
        <f t="shared" si="55"/>
        <v>1224212.8999999999</v>
      </c>
      <c r="L1733" s="37">
        <v>101810.5</v>
      </c>
      <c r="M1733" s="38"/>
    </row>
    <row r="1734" spans="1:13" s="39" customFormat="1" ht="12.95" customHeight="1" x14ac:dyDescent="0.25">
      <c r="A1734" s="226"/>
      <c r="B1734" s="29">
        <v>3204</v>
      </c>
      <c r="C1734" s="30">
        <v>22</v>
      </c>
      <c r="D1734" s="32" t="s">
        <v>4425</v>
      </c>
      <c r="E1734" s="32" t="s">
        <v>4426</v>
      </c>
      <c r="F1734" s="32" t="s">
        <v>4427</v>
      </c>
      <c r="G1734" s="33" t="s">
        <v>12</v>
      </c>
      <c r="H1734" s="34" t="s">
        <v>13</v>
      </c>
      <c r="I1734" s="35">
        <v>0.94879999999999998</v>
      </c>
      <c r="J1734" s="36">
        <v>1026755</v>
      </c>
      <c r="K1734" s="19">
        <f t="shared" si="55"/>
        <v>1231933</v>
      </c>
      <c r="L1734" s="37">
        <v>102589</v>
      </c>
      <c r="M1734" s="38"/>
    </row>
    <row r="1735" spans="1:13" s="39" customFormat="1" ht="12.95" customHeight="1" x14ac:dyDescent="0.25">
      <c r="A1735" s="226"/>
      <c r="B1735" s="29">
        <v>3200</v>
      </c>
      <c r="C1735" s="30">
        <v>23</v>
      </c>
      <c r="D1735" s="42" t="s">
        <v>4428</v>
      </c>
      <c r="E1735" s="42" t="s">
        <v>4429</v>
      </c>
      <c r="F1735" s="42" t="s">
        <v>4430</v>
      </c>
      <c r="G1735" s="33" t="s">
        <v>12</v>
      </c>
      <c r="H1735" s="34" t="s">
        <v>13</v>
      </c>
      <c r="I1735" s="35">
        <v>0.96079999999999999</v>
      </c>
      <c r="J1735" s="36">
        <v>1039730</v>
      </c>
      <c r="K1735" s="19">
        <f t="shared" si="55"/>
        <v>1247503</v>
      </c>
      <c r="L1735" s="37">
        <v>103886.5</v>
      </c>
      <c r="M1735" s="38"/>
    </row>
    <row r="1736" spans="1:13" s="39" customFormat="1" ht="12.95" customHeight="1" x14ac:dyDescent="0.25">
      <c r="A1736" s="226"/>
      <c r="B1736" s="29">
        <v>3203</v>
      </c>
      <c r="C1736" s="30">
        <v>24</v>
      </c>
      <c r="D1736" s="32" t="s">
        <v>4431</v>
      </c>
      <c r="E1736" s="32" t="s">
        <v>4432</v>
      </c>
      <c r="F1736" s="32" t="s">
        <v>4433</v>
      </c>
      <c r="G1736" s="33" t="s">
        <v>12</v>
      </c>
      <c r="H1736" s="34" t="s">
        <v>13</v>
      </c>
      <c r="I1736" s="35">
        <v>0.95879999999999999</v>
      </c>
      <c r="J1736" s="36">
        <v>1037567.5</v>
      </c>
      <c r="K1736" s="19">
        <f t="shared" si="55"/>
        <v>1244908</v>
      </c>
      <c r="L1736" s="37">
        <v>103670.25</v>
      </c>
      <c r="M1736" s="38"/>
    </row>
    <row r="1737" spans="1:13" s="39" customFormat="1" ht="12.95" customHeight="1" x14ac:dyDescent="0.25">
      <c r="A1737" s="226"/>
      <c r="B1737" s="29">
        <v>3201</v>
      </c>
      <c r="C1737" s="30">
        <v>25</v>
      </c>
      <c r="D1737" s="32" t="s">
        <v>4434</v>
      </c>
      <c r="E1737" s="32" t="s">
        <v>4435</v>
      </c>
      <c r="F1737" s="32" t="s">
        <v>4436</v>
      </c>
      <c r="G1737" s="33" t="s">
        <v>12</v>
      </c>
      <c r="H1737" s="34" t="s">
        <v>13</v>
      </c>
      <c r="I1737" s="35">
        <v>0.93759999999999999</v>
      </c>
      <c r="J1737" s="36">
        <v>1016266.9</v>
      </c>
      <c r="K1737" s="19">
        <f t="shared" si="55"/>
        <v>1219022.8999999999</v>
      </c>
      <c r="L1737" s="37">
        <v>101378</v>
      </c>
      <c r="M1737" s="38"/>
    </row>
    <row r="1738" spans="1:13" s="39" customFormat="1" ht="12.95" customHeight="1" x14ac:dyDescent="0.25">
      <c r="A1738" s="226"/>
      <c r="B1738" s="29">
        <v>3211</v>
      </c>
      <c r="C1738" s="30">
        <v>26</v>
      </c>
      <c r="D1738" s="32" t="s">
        <v>4437</v>
      </c>
      <c r="E1738" s="32" t="s">
        <v>4438</v>
      </c>
      <c r="F1738" s="32" t="s">
        <v>4439</v>
      </c>
      <c r="G1738" s="33" t="s">
        <v>12</v>
      </c>
      <c r="H1738" s="34" t="s">
        <v>13</v>
      </c>
      <c r="I1738" s="35">
        <v>0.96279999999999999</v>
      </c>
      <c r="J1738" s="36">
        <v>1041892.5</v>
      </c>
      <c r="K1738" s="19">
        <f t="shared" si="55"/>
        <v>1250098</v>
      </c>
      <c r="L1738" s="37">
        <v>104102.75</v>
      </c>
      <c r="M1738" s="38"/>
    </row>
    <row r="1739" spans="1:13" s="39" customFormat="1" ht="12.95" customHeight="1" x14ac:dyDescent="0.25">
      <c r="A1739" s="226"/>
      <c r="B1739" s="29">
        <v>3218</v>
      </c>
      <c r="C1739" s="30">
        <v>27</v>
      </c>
      <c r="D1739" s="32" t="s">
        <v>62</v>
      </c>
      <c r="E1739" s="32" t="s">
        <v>3650</v>
      </c>
      <c r="F1739" s="32" t="s">
        <v>4440</v>
      </c>
      <c r="G1739" s="33" t="s">
        <v>12</v>
      </c>
      <c r="H1739" s="34" t="s">
        <v>13</v>
      </c>
      <c r="I1739" s="35">
        <v>0.95079999999999998</v>
      </c>
      <c r="J1739" s="36">
        <v>1028917.5</v>
      </c>
      <c r="K1739" s="19">
        <f t="shared" si="55"/>
        <v>1234528</v>
      </c>
      <c r="L1739" s="37">
        <v>102805.25</v>
      </c>
      <c r="M1739" s="38"/>
    </row>
    <row r="1740" spans="1:13" s="39" customFormat="1" ht="12.95" customHeight="1" x14ac:dyDescent="0.25">
      <c r="A1740" s="227"/>
      <c r="B1740" s="29">
        <v>3227</v>
      </c>
      <c r="C1740" s="30">
        <v>28</v>
      </c>
      <c r="D1740" s="32" t="s">
        <v>4441</v>
      </c>
      <c r="E1740" s="32" t="s">
        <v>4442</v>
      </c>
      <c r="F1740" s="32" t="s">
        <v>4443</v>
      </c>
      <c r="G1740" s="33" t="s">
        <v>12</v>
      </c>
      <c r="H1740" s="34" t="s">
        <v>13</v>
      </c>
      <c r="I1740" s="35">
        <v>0.9929</v>
      </c>
      <c r="J1740" s="36">
        <v>1075249.0500000003</v>
      </c>
      <c r="K1740" s="19">
        <f t="shared" si="55"/>
        <v>1289963.67</v>
      </c>
      <c r="L1740" s="37">
        <v>107357.31</v>
      </c>
      <c r="M1740" s="38"/>
    </row>
    <row r="1741" spans="1:13" s="39" customFormat="1" ht="12.95" customHeight="1" x14ac:dyDescent="0.25">
      <c r="A1741" s="225" t="s">
        <v>4444</v>
      </c>
      <c r="B1741" s="29"/>
      <c r="C1741" s="30"/>
      <c r="D1741" s="31" t="s">
        <v>11</v>
      </c>
      <c r="E1741" s="32"/>
      <c r="F1741" s="32"/>
      <c r="G1741" s="33"/>
      <c r="H1741" s="34"/>
      <c r="I1741" s="35"/>
      <c r="J1741" s="36"/>
      <c r="K1741" s="19"/>
      <c r="L1741" s="37"/>
      <c r="M1741" s="38"/>
    </row>
    <row r="1742" spans="1:13" s="39" customFormat="1" ht="12.95" customHeight="1" x14ac:dyDescent="0.25">
      <c r="A1742" s="226"/>
      <c r="B1742" s="29">
        <v>522</v>
      </c>
      <c r="C1742" s="30">
        <v>1</v>
      </c>
      <c r="D1742" s="32" t="s">
        <v>4445</v>
      </c>
      <c r="E1742" s="32" t="s">
        <v>4446</v>
      </c>
      <c r="F1742" s="32" t="s">
        <v>4447</v>
      </c>
      <c r="G1742" s="33" t="s">
        <v>12</v>
      </c>
      <c r="H1742" s="34" t="s">
        <v>13</v>
      </c>
      <c r="I1742" s="35">
        <v>0.99590000000000001</v>
      </c>
      <c r="J1742" s="36">
        <v>1046898.7099999997</v>
      </c>
      <c r="K1742" s="19">
        <f t="shared" ref="K1742:K1781" si="56">ROUND(J1742+L1742*2,2)</f>
        <v>1262262.0900000001</v>
      </c>
      <c r="L1742" s="37">
        <v>107681.69</v>
      </c>
      <c r="M1742" s="38"/>
    </row>
    <row r="1743" spans="1:13" s="39" customFormat="1" ht="12.95" customHeight="1" x14ac:dyDescent="0.25">
      <c r="A1743" s="226"/>
      <c r="B1743" s="29">
        <v>512</v>
      </c>
      <c r="C1743" s="30">
        <v>2</v>
      </c>
      <c r="D1743" s="32" t="s">
        <v>4448</v>
      </c>
      <c r="E1743" s="32" t="s">
        <v>4449</v>
      </c>
      <c r="F1743" s="32" t="s">
        <v>4450</v>
      </c>
      <c r="G1743" s="33" t="s">
        <v>12</v>
      </c>
      <c r="H1743" s="34" t="s">
        <v>13</v>
      </c>
      <c r="I1743" s="35">
        <v>0.9919</v>
      </c>
      <c r="J1743" s="36">
        <v>1042616.9499999997</v>
      </c>
      <c r="K1743" s="19">
        <f t="shared" si="56"/>
        <v>1257115.33</v>
      </c>
      <c r="L1743" s="37">
        <v>107249.19</v>
      </c>
      <c r="M1743" s="38"/>
    </row>
    <row r="1744" spans="1:13" s="39" customFormat="1" ht="12.95" customHeight="1" x14ac:dyDescent="0.25">
      <c r="A1744" s="226"/>
      <c r="B1744" s="29">
        <v>520</v>
      </c>
      <c r="C1744" s="30">
        <v>3</v>
      </c>
      <c r="D1744" s="32" t="s">
        <v>4451</v>
      </c>
      <c r="E1744" s="32" t="s">
        <v>4452</v>
      </c>
      <c r="F1744" s="32" t="s">
        <v>4066</v>
      </c>
      <c r="G1744" s="33" t="s">
        <v>12</v>
      </c>
      <c r="H1744" s="34" t="s">
        <v>13</v>
      </c>
      <c r="I1744" s="35">
        <v>0.9919</v>
      </c>
      <c r="J1744" s="36">
        <v>1059214.1499999999</v>
      </c>
      <c r="K1744" s="19">
        <f t="shared" si="56"/>
        <v>1273712.53</v>
      </c>
      <c r="L1744" s="37">
        <v>107249.19</v>
      </c>
      <c r="M1744" s="38"/>
    </row>
    <row r="1745" spans="1:13" s="39" customFormat="1" ht="12.95" customHeight="1" x14ac:dyDescent="0.25">
      <c r="A1745" s="226"/>
      <c r="B1745" s="29">
        <v>537</v>
      </c>
      <c r="C1745" s="30">
        <v>4</v>
      </c>
      <c r="D1745" s="32" t="s">
        <v>1402</v>
      </c>
      <c r="E1745" s="32" t="s">
        <v>1643</v>
      </c>
      <c r="F1745" s="32" t="s">
        <v>4453</v>
      </c>
      <c r="G1745" s="33" t="s">
        <v>12</v>
      </c>
      <c r="H1745" s="34" t="s">
        <v>13</v>
      </c>
      <c r="I1745" s="35">
        <v>0.99590000000000001</v>
      </c>
      <c r="J1745" s="36">
        <v>1046509.4699999997</v>
      </c>
      <c r="K1745" s="19">
        <f t="shared" si="56"/>
        <v>1261872.8500000001</v>
      </c>
      <c r="L1745" s="37">
        <v>107681.69</v>
      </c>
      <c r="M1745" s="38"/>
    </row>
    <row r="1746" spans="1:13" s="39" customFormat="1" ht="12.95" customHeight="1" x14ac:dyDescent="0.25">
      <c r="A1746" s="226"/>
      <c r="B1746" s="29">
        <v>526</v>
      </c>
      <c r="C1746" s="30">
        <v>5</v>
      </c>
      <c r="D1746" s="32" t="s">
        <v>4454</v>
      </c>
      <c r="E1746" s="32" t="s">
        <v>4455</v>
      </c>
      <c r="F1746" s="32" t="s">
        <v>4456</v>
      </c>
      <c r="G1746" s="33" t="s">
        <v>12</v>
      </c>
      <c r="H1746" s="34" t="s">
        <v>13</v>
      </c>
      <c r="I1746" s="35">
        <v>0.99590000000000001</v>
      </c>
      <c r="J1746" s="36">
        <v>1049061.1899999997</v>
      </c>
      <c r="K1746" s="19">
        <f t="shared" si="56"/>
        <v>1264424.57</v>
      </c>
      <c r="L1746" s="37">
        <v>107681.69</v>
      </c>
      <c r="M1746" s="38"/>
    </row>
    <row r="1747" spans="1:13" s="39" customFormat="1" ht="12.95" customHeight="1" x14ac:dyDescent="0.25">
      <c r="A1747" s="226"/>
      <c r="B1747" s="29">
        <v>535</v>
      </c>
      <c r="C1747" s="30">
        <v>6</v>
      </c>
      <c r="D1747" s="42" t="s">
        <v>898</v>
      </c>
      <c r="E1747" s="42" t="s">
        <v>899</v>
      </c>
      <c r="F1747" s="42" t="s">
        <v>4457</v>
      </c>
      <c r="G1747" s="33" t="s">
        <v>12</v>
      </c>
      <c r="H1747" s="34" t="s">
        <v>13</v>
      </c>
      <c r="I1747" s="35">
        <v>0.99590000000000001</v>
      </c>
      <c r="J1747" s="36">
        <v>1069345.4699999997</v>
      </c>
      <c r="K1747" s="19">
        <f t="shared" si="56"/>
        <v>1284708.8500000001</v>
      </c>
      <c r="L1747" s="37">
        <v>107681.69</v>
      </c>
      <c r="M1747" s="38"/>
    </row>
    <row r="1748" spans="1:13" s="39" customFormat="1" ht="12.95" customHeight="1" x14ac:dyDescent="0.25">
      <c r="A1748" s="226"/>
      <c r="B1748" s="29">
        <v>534</v>
      </c>
      <c r="C1748" s="30">
        <v>7</v>
      </c>
      <c r="D1748" s="32" t="s">
        <v>4458</v>
      </c>
      <c r="E1748" s="32" t="s">
        <v>4459</v>
      </c>
      <c r="F1748" s="32" t="s">
        <v>4460</v>
      </c>
      <c r="G1748" s="33" t="s">
        <v>12</v>
      </c>
      <c r="H1748" s="34" t="s">
        <v>13</v>
      </c>
      <c r="I1748" s="35">
        <v>0.99590000000000001</v>
      </c>
      <c r="J1748" s="36">
        <v>1043957.7099999997</v>
      </c>
      <c r="K1748" s="19">
        <f t="shared" si="56"/>
        <v>1259321.0900000001</v>
      </c>
      <c r="L1748" s="37">
        <v>107681.69</v>
      </c>
      <c r="M1748" s="38"/>
    </row>
    <row r="1749" spans="1:13" s="39" customFormat="1" ht="12.95" customHeight="1" x14ac:dyDescent="0.25">
      <c r="A1749" s="226"/>
      <c r="B1749" s="29">
        <v>514</v>
      </c>
      <c r="C1749" s="30">
        <v>8</v>
      </c>
      <c r="D1749" s="32" t="s">
        <v>149</v>
      </c>
      <c r="E1749" s="32" t="s">
        <v>150</v>
      </c>
      <c r="F1749" s="32" t="s">
        <v>4461</v>
      </c>
      <c r="G1749" s="33" t="s">
        <v>12</v>
      </c>
      <c r="H1749" s="34" t="s">
        <v>13</v>
      </c>
      <c r="I1749" s="35">
        <v>0.99590000000000001</v>
      </c>
      <c r="J1749" s="36">
        <v>1050358.7099999997</v>
      </c>
      <c r="K1749" s="19">
        <f t="shared" si="56"/>
        <v>1265722.0900000001</v>
      </c>
      <c r="L1749" s="37">
        <v>107681.69</v>
      </c>
      <c r="M1749" s="38"/>
    </row>
    <row r="1750" spans="1:13" s="39" customFormat="1" ht="12.95" customHeight="1" x14ac:dyDescent="0.25">
      <c r="A1750" s="226"/>
      <c r="B1750" s="29">
        <v>511</v>
      </c>
      <c r="C1750" s="30">
        <v>9</v>
      </c>
      <c r="D1750" s="32" t="s">
        <v>4462</v>
      </c>
      <c r="E1750" s="32" t="s">
        <v>4463</v>
      </c>
      <c r="F1750" s="32" t="s">
        <v>4464</v>
      </c>
      <c r="G1750" s="33" t="s">
        <v>12</v>
      </c>
      <c r="H1750" s="34" t="s">
        <v>13</v>
      </c>
      <c r="I1750" s="35">
        <v>0.99590000000000001</v>
      </c>
      <c r="J1750" s="36">
        <v>1046033.7099999997</v>
      </c>
      <c r="K1750" s="19">
        <f t="shared" si="56"/>
        <v>1261397.0900000001</v>
      </c>
      <c r="L1750" s="37">
        <v>107681.69</v>
      </c>
      <c r="M1750" s="38"/>
    </row>
    <row r="1751" spans="1:13" s="39" customFormat="1" ht="12.95" customHeight="1" x14ac:dyDescent="0.25">
      <c r="A1751" s="226"/>
      <c r="B1751" s="29">
        <v>509</v>
      </c>
      <c r="C1751" s="30">
        <v>10</v>
      </c>
      <c r="D1751" s="42" t="s">
        <v>4465</v>
      </c>
      <c r="E1751" s="42" t="s">
        <v>4466</v>
      </c>
      <c r="F1751" s="42" t="s">
        <v>4467</v>
      </c>
      <c r="G1751" s="27" t="s">
        <v>12</v>
      </c>
      <c r="H1751" s="34" t="s">
        <v>13</v>
      </c>
      <c r="I1751" s="35">
        <v>0.99590000000000001</v>
      </c>
      <c r="J1751" s="36">
        <v>1050920.9499999997</v>
      </c>
      <c r="K1751" s="19">
        <f t="shared" si="56"/>
        <v>1266284.33</v>
      </c>
      <c r="L1751" s="37">
        <v>107681.69</v>
      </c>
      <c r="M1751" s="38"/>
    </row>
    <row r="1752" spans="1:13" s="39" customFormat="1" ht="12.95" customHeight="1" x14ac:dyDescent="0.25">
      <c r="A1752" s="226"/>
      <c r="B1752" s="29">
        <v>532</v>
      </c>
      <c r="C1752" s="30">
        <v>11</v>
      </c>
      <c r="D1752" s="32" t="s">
        <v>4468</v>
      </c>
      <c r="E1752" s="32" t="s">
        <v>4469</v>
      </c>
      <c r="F1752" s="32" t="s">
        <v>4470</v>
      </c>
      <c r="G1752" s="33" t="s">
        <v>12</v>
      </c>
      <c r="H1752" s="34" t="s">
        <v>13</v>
      </c>
      <c r="I1752" s="35">
        <v>0.99590000000000001</v>
      </c>
      <c r="J1752" s="36">
        <v>1052737.4699999997</v>
      </c>
      <c r="K1752" s="19">
        <f t="shared" si="56"/>
        <v>1268100.8500000001</v>
      </c>
      <c r="L1752" s="37">
        <v>107681.69</v>
      </c>
      <c r="M1752" s="38"/>
    </row>
    <row r="1753" spans="1:13" s="39" customFormat="1" ht="12.95" customHeight="1" x14ac:dyDescent="0.25">
      <c r="A1753" s="226"/>
      <c r="B1753" s="29">
        <v>513</v>
      </c>
      <c r="C1753" s="30">
        <v>12</v>
      </c>
      <c r="D1753" s="32" t="s">
        <v>4471</v>
      </c>
      <c r="E1753" s="32" t="s">
        <v>4472</v>
      </c>
      <c r="F1753" s="32" t="s">
        <v>4473</v>
      </c>
      <c r="G1753" s="33" t="s">
        <v>12</v>
      </c>
      <c r="H1753" s="34" t="s">
        <v>13</v>
      </c>
      <c r="I1753" s="35">
        <v>0.9919</v>
      </c>
      <c r="J1753" s="36">
        <v>1057581.4699999997</v>
      </c>
      <c r="K1753" s="19">
        <f t="shared" si="56"/>
        <v>1272079.8500000001</v>
      </c>
      <c r="L1753" s="37">
        <v>107249.19</v>
      </c>
      <c r="M1753" s="38"/>
    </row>
    <row r="1754" spans="1:13" s="39" customFormat="1" ht="12.95" customHeight="1" x14ac:dyDescent="0.25">
      <c r="A1754" s="226"/>
      <c r="B1754" s="29">
        <v>510</v>
      </c>
      <c r="C1754" s="30">
        <v>13</v>
      </c>
      <c r="D1754" s="32" t="s">
        <v>4474</v>
      </c>
      <c r="E1754" s="32" t="s">
        <v>4475</v>
      </c>
      <c r="F1754" s="32" t="s">
        <v>4476</v>
      </c>
      <c r="G1754" s="33" t="s">
        <v>12</v>
      </c>
      <c r="H1754" s="34" t="s">
        <v>13</v>
      </c>
      <c r="I1754" s="35">
        <v>0.99590000000000001</v>
      </c>
      <c r="J1754" s="36">
        <v>1069475.1899999997</v>
      </c>
      <c r="K1754" s="19">
        <f t="shared" si="56"/>
        <v>1284838.57</v>
      </c>
      <c r="L1754" s="37">
        <v>107681.69</v>
      </c>
      <c r="M1754" s="38"/>
    </row>
    <row r="1755" spans="1:13" s="39" customFormat="1" ht="12.95" customHeight="1" x14ac:dyDescent="0.25">
      <c r="A1755" s="226"/>
      <c r="B1755" s="29">
        <v>501</v>
      </c>
      <c r="C1755" s="30">
        <v>14</v>
      </c>
      <c r="D1755" s="32" t="s">
        <v>4477</v>
      </c>
      <c r="E1755" s="32" t="s">
        <v>4478</v>
      </c>
      <c r="F1755" s="32" t="s">
        <v>4479</v>
      </c>
      <c r="G1755" s="33" t="s">
        <v>12</v>
      </c>
      <c r="H1755" s="34" t="s">
        <v>13</v>
      </c>
      <c r="I1755" s="35">
        <v>0.99590000000000001</v>
      </c>
      <c r="J1755" s="36">
        <v>1047460.9499999997</v>
      </c>
      <c r="K1755" s="19">
        <f t="shared" si="56"/>
        <v>1262824.33</v>
      </c>
      <c r="L1755" s="37">
        <v>107681.69</v>
      </c>
      <c r="M1755" s="38"/>
    </row>
    <row r="1756" spans="1:13" s="39" customFormat="1" ht="12.95" customHeight="1" x14ac:dyDescent="0.25">
      <c r="A1756" s="226"/>
      <c r="B1756" s="29">
        <v>504</v>
      </c>
      <c r="C1756" s="30">
        <v>15</v>
      </c>
      <c r="D1756" s="32" t="s">
        <v>4480</v>
      </c>
      <c r="E1756" s="32" t="s">
        <v>4481</v>
      </c>
      <c r="F1756" s="32" t="s">
        <v>4482</v>
      </c>
      <c r="G1756" s="33" t="s">
        <v>12</v>
      </c>
      <c r="H1756" s="34" t="s">
        <v>13</v>
      </c>
      <c r="I1756" s="35">
        <v>0.99590000000000001</v>
      </c>
      <c r="J1756" s="36">
        <v>1046249.9499999997</v>
      </c>
      <c r="K1756" s="19">
        <f t="shared" si="56"/>
        <v>1261613.33</v>
      </c>
      <c r="L1756" s="37">
        <v>107681.69</v>
      </c>
      <c r="M1756" s="38"/>
    </row>
    <row r="1757" spans="1:13" s="39" customFormat="1" ht="12.95" customHeight="1" x14ac:dyDescent="0.25">
      <c r="A1757" s="226"/>
      <c r="B1757" s="29">
        <v>503</v>
      </c>
      <c r="C1757" s="30">
        <v>16</v>
      </c>
      <c r="D1757" s="32" t="s">
        <v>4483</v>
      </c>
      <c r="E1757" s="32" t="s">
        <v>4484</v>
      </c>
      <c r="F1757" s="32" t="s">
        <v>4485</v>
      </c>
      <c r="G1757" s="33" t="s">
        <v>12</v>
      </c>
      <c r="H1757" s="34" t="s">
        <v>13</v>
      </c>
      <c r="I1757" s="35">
        <v>0.99590000000000001</v>
      </c>
      <c r="J1757" s="36">
        <v>1047806.9499999997</v>
      </c>
      <c r="K1757" s="19">
        <f t="shared" si="56"/>
        <v>1263170.33</v>
      </c>
      <c r="L1757" s="37">
        <v>107681.69</v>
      </c>
      <c r="M1757" s="38"/>
    </row>
    <row r="1758" spans="1:13" s="39" customFormat="1" ht="12.95" customHeight="1" x14ac:dyDescent="0.25">
      <c r="A1758" s="226"/>
      <c r="B1758" s="43">
        <v>533</v>
      </c>
      <c r="C1758" s="30">
        <v>17</v>
      </c>
      <c r="D1758" s="32" t="s">
        <v>4486</v>
      </c>
      <c r="E1758" s="32" t="s">
        <v>4487</v>
      </c>
      <c r="F1758" s="32" t="s">
        <v>121</v>
      </c>
      <c r="G1758" s="33" t="s">
        <v>12</v>
      </c>
      <c r="H1758" s="34" t="s">
        <v>13</v>
      </c>
      <c r="I1758" s="35">
        <v>0.9919</v>
      </c>
      <c r="J1758" s="36">
        <v>1042919.7099999997</v>
      </c>
      <c r="K1758" s="19">
        <f t="shared" si="56"/>
        <v>1257418.0900000001</v>
      </c>
      <c r="L1758" s="37">
        <v>107249.19</v>
      </c>
      <c r="M1758" s="38"/>
    </row>
    <row r="1759" spans="1:13" s="39" customFormat="1" ht="12.95" customHeight="1" x14ac:dyDescent="0.25">
      <c r="A1759" s="226"/>
      <c r="B1759" s="29">
        <v>539</v>
      </c>
      <c r="C1759" s="30">
        <v>18</v>
      </c>
      <c r="D1759" s="32" t="s">
        <v>4488</v>
      </c>
      <c r="E1759" s="32" t="s">
        <v>4489</v>
      </c>
      <c r="F1759" s="32" t="s">
        <v>4490</v>
      </c>
      <c r="G1759" s="33" t="s">
        <v>12</v>
      </c>
      <c r="H1759" s="34" t="s">
        <v>13</v>
      </c>
      <c r="I1759" s="35">
        <v>0.99590000000000001</v>
      </c>
      <c r="J1759" s="36">
        <v>1046898.7099999997</v>
      </c>
      <c r="K1759" s="19">
        <f t="shared" si="56"/>
        <v>1262262.0900000001</v>
      </c>
      <c r="L1759" s="37">
        <v>107681.69</v>
      </c>
      <c r="M1759" s="38"/>
    </row>
    <row r="1760" spans="1:13" s="39" customFormat="1" ht="12.95" customHeight="1" x14ac:dyDescent="0.25">
      <c r="A1760" s="226"/>
      <c r="B1760" s="29">
        <v>519</v>
      </c>
      <c r="C1760" s="30">
        <v>19</v>
      </c>
      <c r="D1760" s="32" t="s">
        <v>4491</v>
      </c>
      <c r="E1760" s="32" t="s">
        <v>4492</v>
      </c>
      <c r="F1760" s="32" t="s">
        <v>4493</v>
      </c>
      <c r="G1760" s="33" t="s">
        <v>12</v>
      </c>
      <c r="H1760" s="34" t="s">
        <v>13</v>
      </c>
      <c r="I1760" s="35">
        <v>0.99590000000000001</v>
      </c>
      <c r="J1760" s="36">
        <v>1048412.4699999997</v>
      </c>
      <c r="K1760" s="19">
        <f t="shared" si="56"/>
        <v>1263775.8500000001</v>
      </c>
      <c r="L1760" s="37">
        <v>107681.69</v>
      </c>
      <c r="M1760" s="38"/>
    </row>
    <row r="1761" spans="1:13" s="39" customFormat="1" ht="12.95" customHeight="1" x14ac:dyDescent="0.25">
      <c r="A1761" s="226"/>
      <c r="B1761" s="29">
        <v>515</v>
      </c>
      <c r="C1761" s="30">
        <v>20</v>
      </c>
      <c r="D1761" s="32" t="s">
        <v>879</v>
      </c>
      <c r="E1761" s="32" t="s">
        <v>4494</v>
      </c>
      <c r="F1761" s="32" t="s">
        <v>4495</v>
      </c>
      <c r="G1761" s="33" t="s">
        <v>12</v>
      </c>
      <c r="H1761" s="34" t="s">
        <v>13</v>
      </c>
      <c r="I1761" s="35">
        <v>0.99590000000000001</v>
      </c>
      <c r="J1761" s="36">
        <v>1050055.9499999997</v>
      </c>
      <c r="K1761" s="19">
        <f t="shared" si="56"/>
        <v>1265419.33</v>
      </c>
      <c r="L1761" s="37">
        <v>107681.69</v>
      </c>
      <c r="M1761" s="38"/>
    </row>
    <row r="1762" spans="1:13" s="39" customFormat="1" ht="12.95" customHeight="1" x14ac:dyDescent="0.25">
      <c r="A1762" s="226"/>
      <c r="B1762" s="29">
        <v>523</v>
      </c>
      <c r="C1762" s="30">
        <v>21</v>
      </c>
      <c r="D1762" s="32" t="s">
        <v>4496</v>
      </c>
      <c r="E1762" s="32" t="s">
        <v>4497</v>
      </c>
      <c r="F1762" s="32" t="s">
        <v>4498</v>
      </c>
      <c r="G1762" s="33" t="s">
        <v>12</v>
      </c>
      <c r="H1762" s="34" t="s">
        <v>13</v>
      </c>
      <c r="I1762" s="35">
        <v>0.99590000000000001</v>
      </c>
      <c r="J1762" s="36">
        <v>1042054.7099999997</v>
      </c>
      <c r="K1762" s="19">
        <f t="shared" si="56"/>
        <v>1257418.0900000001</v>
      </c>
      <c r="L1762" s="37">
        <v>107681.69</v>
      </c>
      <c r="M1762" s="38"/>
    </row>
    <row r="1763" spans="1:13" s="39" customFormat="1" ht="12.95" customHeight="1" x14ac:dyDescent="0.25">
      <c r="A1763" s="226"/>
      <c r="B1763" s="29">
        <v>507</v>
      </c>
      <c r="C1763" s="30">
        <v>22</v>
      </c>
      <c r="D1763" s="42" t="s">
        <v>4499</v>
      </c>
      <c r="E1763" s="42" t="s">
        <v>4500</v>
      </c>
      <c r="F1763" s="42" t="s">
        <v>4501</v>
      </c>
      <c r="G1763" s="33" t="s">
        <v>12</v>
      </c>
      <c r="H1763" s="34" t="s">
        <v>13</v>
      </c>
      <c r="I1763" s="35">
        <v>0.99590000000000001</v>
      </c>
      <c r="J1763" s="36">
        <v>1048628.7099999997</v>
      </c>
      <c r="K1763" s="19">
        <f t="shared" si="56"/>
        <v>1263992.0900000001</v>
      </c>
      <c r="L1763" s="37">
        <v>107681.69</v>
      </c>
      <c r="M1763" s="38"/>
    </row>
    <row r="1764" spans="1:13" s="39" customFormat="1" ht="12.95" customHeight="1" x14ac:dyDescent="0.25">
      <c r="A1764" s="226"/>
      <c r="B1764" s="29">
        <v>518</v>
      </c>
      <c r="C1764" s="30">
        <v>23</v>
      </c>
      <c r="D1764" s="32" t="s">
        <v>4502</v>
      </c>
      <c r="E1764" s="32" t="s">
        <v>4503</v>
      </c>
      <c r="F1764" s="32" t="s">
        <v>4504</v>
      </c>
      <c r="G1764" s="33" t="s">
        <v>12</v>
      </c>
      <c r="H1764" s="34" t="s">
        <v>13</v>
      </c>
      <c r="I1764" s="35">
        <v>0.9919</v>
      </c>
      <c r="J1764" s="36">
        <v>1039546.1899999997</v>
      </c>
      <c r="K1764" s="19">
        <f t="shared" si="56"/>
        <v>1254044.57</v>
      </c>
      <c r="L1764" s="37">
        <v>107249.19</v>
      </c>
      <c r="M1764" s="38"/>
    </row>
    <row r="1765" spans="1:13" s="39" customFormat="1" ht="12.95" customHeight="1" x14ac:dyDescent="0.25">
      <c r="A1765" s="226"/>
      <c r="B1765" s="29">
        <v>502</v>
      </c>
      <c r="C1765" s="30">
        <v>24</v>
      </c>
      <c r="D1765" s="32" t="s">
        <v>4505</v>
      </c>
      <c r="E1765" s="32" t="s">
        <v>4506</v>
      </c>
      <c r="F1765" s="32" t="s">
        <v>4507</v>
      </c>
      <c r="G1765" s="33" t="s">
        <v>12</v>
      </c>
      <c r="H1765" s="34" t="s">
        <v>13</v>
      </c>
      <c r="I1765" s="35">
        <v>0.99590000000000001</v>
      </c>
      <c r="J1765" s="36">
        <v>1063549.9499999997</v>
      </c>
      <c r="K1765" s="19">
        <f t="shared" si="56"/>
        <v>1278913.33</v>
      </c>
      <c r="L1765" s="37">
        <v>107681.69</v>
      </c>
      <c r="M1765" s="38"/>
    </row>
    <row r="1766" spans="1:13" s="39" customFormat="1" ht="12.95" customHeight="1" x14ac:dyDescent="0.25">
      <c r="A1766" s="226"/>
      <c r="B1766" s="29">
        <v>500</v>
      </c>
      <c r="C1766" s="30">
        <v>25</v>
      </c>
      <c r="D1766" s="42" t="s">
        <v>4508</v>
      </c>
      <c r="E1766" s="42" t="s">
        <v>4509</v>
      </c>
      <c r="F1766" s="42" t="s">
        <v>4510</v>
      </c>
      <c r="G1766" s="33" t="s">
        <v>12</v>
      </c>
      <c r="H1766" s="34" t="s">
        <v>13</v>
      </c>
      <c r="I1766" s="35">
        <v>0.99590000000000001</v>
      </c>
      <c r="J1766" s="36">
        <v>1064847.4699999997</v>
      </c>
      <c r="K1766" s="19">
        <f t="shared" si="56"/>
        <v>1280210.8500000001</v>
      </c>
      <c r="L1766" s="37">
        <v>107681.69</v>
      </c>
      <c r="M1766" s="38"/>
    </row>
    <row r="1767" spans="1:13" s="39" customFormat="1" ht="12.95" customHeight="1" x14ac:dyDescent="0.25">
      <c r="A1767" s="226"/>
      <c r="B1767" s="29">
        <v>540</v>
      </c>
      <c r="C1767" s="30">
        <v>26</v>
      </c>
      <c r="D1767" s="32" t="s">
        <v>4511</v>
      </c>
      <c r="E1767" s="32" t="s">
        <v>4512</v>
      </c>
      <c r="F1767" s="32" t="s">
        <v>4513</v>
      </c>
      <c r="G1767" s="33" t="s">
        <v>12</v>
      </c>
      <c r="H1767" s="34" t="s">
        <v>13</v>
      </c>
      <c r="I1767" s="35">
        <v>0.99590000000000001</v>
      </c>
      <c r="J1767" s="36">
        <v>1059657.4699999997</v>
      </c>
      <c r="K1767" s="19">
        <f t="shared" si="56"/>
        <v>1275020.8500000001</v>
      </c>
      <c r="L1767" s="37">
        <v>107681.69</v>
      </c>
      <c r="M1767" s="38"/>
    </row>
    <row r="1768" spans="1:13" s="39" customFormat="1" ht="12.95" customHeight="1" x14ac:dyDescent="0.25">
      <c r="A1768" s="226"/>
      <c r="B1768" s="29">
        <v>521</v>
      </c>
      <c r="C1768" s="30">
        <v>27</v>
      </c>
      <c r="D1768" s="32" t="s">
        <v>2258</v>
      </c>
      <c r="E1768" s="32" t="s">
        <v>4514</v>
      </c>
      <c r="F1768" s="32" t="s">
        <v>4515</v>
      </c>
      <c r="G1768" s="33" t="s">
        <v>12</v>
      </c>
      <c r="H1768" s="34" t="s">
        <v>13</v>
      </c>
      <c r="I1768" s="35">
        <v>0.99590000000000001</v>
      </c>
      <c r="J1768" s="36">
        <v>1053602.4699999997</v>
      </c>
      <c r="K1768" s="19">
        <f t="shared" si="56"/>
        <v>1268965.8500000001</v>
      </c>
      <c r="L1768" s="37">
        <v>107681.69</v>
      </c>
      <c r="M1768" s="38"/>
    </row>
    <row r="1769" spans="1:13" s="39" customFormat="1" ht="12.95" customHeight="1" x14ac:dyDescent="0.25">
      <c r="A1769" s="226"/>
      <c r="B1769" s="29">
        <v>527</v>
      </c>
      <c r="C1769" s="30">
        <v>28</v>
      </c>
      <c r="D1769" s="32" t="s">
        <v>4516</v>
      </c>
      <c r="E1769" s="32" t="s">
        <v>4517</v>
      </c>
      <c r="F1769" s="32" t="s">
        <v>4518</v>
      </c>
      <c r="G1769" s="33" t="s">
        <v>12</v>
      </c>
      <c r="H1769" s="34" t="s">
        <v>13</v>
      </c>
      <c r="I1769" s="35">
        <v>0.9919</v>
      </c>
      <c r="J1769" s="36">
        <v>1046076.9499999997</v>
      </c>
      <c r="K1769" s="19">
        <f t="shared" si="56"/>
        <v>1260575.33</v>
      </c>
      <c r="L1769" s="37">
        <v>107249.19</v>
      </c>
      <c r="M1769" s="38"/>
    </row>
    <row r="1770" spans="1:13" s="39" customFormat="1" ht="12.95" customHeight="1" x14ac:dyDescent="0.25">
      <c r="A1770" s="226"/>
      <c r="B1770" s="29">
        <v>505</v>
      </c>
      <c r="C1770" s="30">
        <v>29</v>
      </c>
      <c r="D1770" s="32" t="s">
        <v>2326</v>
      </c>
      <c r="E1770" s="32" t="s">
        <v>2327</v>
      </c>
      <c r="F1770" s="32" t="s">
        <v>4457</v>
      </c>
      <c r="G1770" s="33" t="s">
        <v>12</v>
      </c>
      <c r="H1770" s="34" t="s">
        <v>13</v>
      </c>
      <c r="I1770" s="35">
        <v>0.99590000000000001</v>
      </c>
      <c r="J1770" s="36">
        <v>1059138.4699999997</v>
      </c>
      <c r="K1770" s="19">
        <f t="shared" si="56"/>
        <v>1274501.8500000001</v>
      </c>
      <c r="L1770" s="37">
        <v>107681.69</v>
      </c>
      <c r="M1770" s="38"/>
    </row>
    <row r="1771" spans="1:13" s="39" customFormat="1" ht="12.95" customHeight="1" x14ac:dyDescent="0.25">
      <c r="A1771" s="226"/>
      <c r="B1771" s="29">
        <v>516</v>
      </c>
      <c r="C1771" s="30">
        <v>30</v>
      </c>
      <c r="D1771" s="32" t="s">
        <v>4519</v>
      </c>
      <c r="E1771" s="32" t="s">
        <v>4520</v>
      </c>
      <c r="F1771" s="32" t="s">
        <v>4521</v>
      </c>
      <c r="G1771" s="33" t="s">
        <v>12</v>
      </c>
      <c r="H1771" s="34" t="s">
        <v>13</v>
      </c>
      <c r="I1771" s="35">
        <v>0.99590000000000001</v>
      </c>
      <c r="J1771" s="36">
        <v>1063117.4699999997</v>
      </c>
      <c r="K1771" s="19">
        <f t="shared" si="56"/>
        <v>1278480.8500000001</v>
      </c>
      <c r="L1771" s="37">
        <v>107681.69</v>
      </c>
      <c r="M1771" s="38"/>
    </row>
    <row r="1772" spans="1:13" s="39" customFormat="1" ht="12.95" customHeight="1" x14ac:dyDescent="0.25">
      <c r="A1772" s="226"/>
      <c r="B1772" s="29">
        <v>508</v>
      </c>
      <c r="C1772" s="30">
        <v>31</v>
      </c>
      <c r="D1772" s="32" t="s">
        <v>4522</v>
      </c>
      <c r="E1772" s="32" t="s">
        <v>4523</v>
      </c>
      <c r="F1772" s="32" t="s">
        <v>4524</v>
      </c>
      <c r="G1772" s="33" t="s">
        <v>12</v>
      </c>
      <c r="H1772" s="34" t="s">
        <v>13</v>
      </c>
      <c r="I1772" s="35">
        <v>0.99590000000000001</v>
      </c>
      <c r="J1772" s="36">
        <v>1051310.1899999997</v>
      </c>
      <c r="K1772" s="19">
        <f t="shared" si="56"/>
        <v>1266673.57</v>
      </c>
      <c r="L1772" s="37">
        <v>107681.69</v>
      </c>
      <c r="M1772" s="38"/>
    </row>
    <row r="1773" spans="1:13" s="39" customFormat="1" ht="12.95" customHeight="1" x14ac:dyDescent="0.25">
      <c r="A1773" s="226"/>
      <c r="B1773" s="29">
        <v>531</v>
      </c>
      <c r="C1773" s="30">
        <v>32</v>
      </c>
      <c r="D1773" s="32" t="s">
        <v>1750</v>
      </c>
      <c r="E1773" s="32" t="s">
        <v>4525</v>
      </c>
      <c r="F1773" s="32" t="s">
        <v>4526</v>
      </c>
      <c r="G1773" s="33" t="s">
        <v>12</v>
      </c>
      <c r="H1773" s="34" t="s">
        <v>13</v>
      </c>
      <c r="I1773" s="35">
        <v>0.99590000000000001</v>
      </c>
      <c r="J1773" s="36">
        <v>1072286.4699999997</v>
      </c>
      <c r="K1773" s="19">
        <f t="shared" si="56"/>
        <v>1287649.8500000001</v>
      </c>
      <c r="L1773" s="37">
        <v>107681.69</v>
      </c>
      <c r="M1773" s="38"/>
    </row>
    <row r="1774" spans="1:13" s="39" customFormat="1" ht="12.95" customHeight="1" x14ac:dyDescent="0.25">
      <c r="A1774" s="226"/>
      <c r="B1774" s="29">
        <v>529</v>
      </c>
      <c r="C1774" s="30">
        <v>33</v>
      </c>
      <c r="D1774" s="32" t="s">
        <v>4527</v>
      </c>
      <c r="E1774" s="32" t="s">
        <v>4528</v>
      </c>
      <c r="F1774" s="32" t="s">
        <v>4529</v>
      </c>
      <c r="G1774" s="33" t="s">
        <v>12</v>
      </c>
      <c r="H1774" s="34" t="s">
        <v>13</v>
      </c>
      <c r="I1774" s="35">
        <v>0.9919</v>
      </c>
      <c r="J1774" s="36">
        <v>1049709.9499999997</v>
      </c>
      <c r="K1774" s="19">
        <f t="shared" si="56"/>
        <v>1264208.33</v>
      </c>
      <c r="L1774" s="37">
        <v>107249.19</v>
      </c>
      <c r="M1774" s="38"/>
    </row>
    <row r="1775" spans="1:13" s="39" customFormat="1" ht="12.95" customHeight="1" x14ac:dyDescent="0.25">
      <c r="A1775" s="226"/>
      <c r="B1775" s="29">
        <v>528</v>
      </c>
      <c r="C1775" s="30">
        <v>34</v>
      </c>
      <c r="D1775" s="32" t="s">
        <v>4530</v>
      </c>
      <c r="E1775" s="32" t="s">
        <v>4531</v>
      </c>
      <c r="F1775" s="32" t="s">
        <v>4532</v>
      </c>
      <c r="G1775" s="33" t="s">
        <v>12</v>
      </c>
      <c r="H1775" s="34" t="s">
        <v>13</v>
      </c>
      <c r="I1775" s="35">
        <v>0.9859</v>
      </c>
      <c r="J1775" s="36">
        <v>1064933.9699999997</v>
      </c>
      <c r="K1775" s="19">
        <f t="shared" si="56"/>
        <v>1278134.8500000001</v>
      </c>
      <c r="L1775" s="37">
        <v>106600.44</v>
      </c>
      <c r="M1775" s="38"/>
    </row>
    <row r="1776" spans="1:13" s="39" customFormat="1" ht="12.95" customHeight="1" x14ac:dyDescent="0.25">
      <c r="A1776" s="226"/>
      <c r="B1776" s="29">
        <v>506</v>
      </c>
      <c r="C1776" s="30">
        <v>35</v>
      </c>
      <c r="D1776" s="32" t="s">
        <v>4533</v>
      </c>
      <c r="E1776" s="32" t="s">
        <v>4534</v>
      </c>
      <c r="F1776" s="32" t="s">
        <v>4535</v>
      </c>
      <c r="G1776" s="33" t="s">
        <v>12</v>
      </c>
      <c r="H1776" s="34" t="s">
        <v>13</v>
      </c>
      <c r="I1776" s="35">
        <v>0.99990000000000001</v>
      </c>
      <c r="J1776" s="36">
        <v>1066923.4699999997</v>
      </c>
      <c r="K1776" s="19">
        <f t="shared" si="56"/>
        <v>1283151.8500000001</v>
      </c>
      <c r="L1776" s="37">
        <v>108114.19</v>
      </c>
      <c r="M1776" s="38"/>
    </row>
    <row r="1777" spans="1:13" s="39" customFormat="1" ht="12.95" customHeight="1" x14ac:dyDescent="0.25">
      <c r="A1777" s="226"/>
      <c r="B1777" s="29">
        <v>538</v>
      </c>
      <c r="C1777" s="30">
        <v>36</v>
      </c>
      <c r="D1777" s="32" t="s">
        <v>4536</v>
      </c>
      <c r="E1777" s="32" t="s">
        <v>4537</v>
      </c>
      <c r="F1777" s="32" t="s">
        <v>4538</v>
      </c>
      <c r="G1777" s="33" t="s">
        <v>12</v>
      </c>
      <c r="H1777" s="34" t="s">
        <v>13</v>
      </c>
      <c r="I1777" s="35">
        <v>0.99590000000000001</v>
      </c>
      <c r="J1777" s="36">
        <v>1057797.7099999997</v>
      </c>
      <c r="K1777" s="19">
        <f t="shared" si="56"/>
        <v>1273161.0900000001</v>
      </c>
      <c r="L1777" s="37">
        <v>107681.69</v>
      </c>
      <c r="M1777" s="38"/>
    </row>
    <row r="1778" spans="1:13" s="39" customFormat="1" ht="12.95" customHeight="1" x14ac:dyDescent="0.25">
      <c r="A1778" s="226"/>
      <c r="B1778" s="29">
        <v>525</v>
      </c>
      <c r="C1778" s="30">
        <v>37</v>
      </c>
      <c r="D1778" s="32" t="s">
        <v>503</v>
      </c>
      <c r="E1778" s="32" t="s">
        <v>4539</v>
      </c>
      <c r="F1778" s="32" t="s">
        <v>4540</v>
      </c>
      <c r="G1778" s="33" t="s">
        <v>12</v>
      </c>
      <c r="H1778" s="34" t="s">
        <v>13</v>
      </c>
      <c r="I1778" s="35">
        <v>0.9919</v>
      </c>
      <c r="J1778" s="36">
        <v>1069691.4699999997</v>
      </c>
      <c r="K1778" s="19">
        <f t="shared" si="56"/>
        <v>1284189.8500000001</v>
      </c>
      <c r="L1778" s="37">
        <v>107249.19</v>
      </c>
      <c r="M1778" s="38"/>
    </row>
    <row r="1779" spans="1:13" s="39" customFormat="1" ht="12.95" customHeight="1" x14ac:dyDescent="0.25">
      <c r="A1779" s="226"/>
      <c r="B1779" s="29">
        <v>524</v>
      </c>
      <c r="C1779" s="30">
        <v>38</v>
      </c>
      <c r="D1779" s="32" t="s">
        <v>4541</v>
      </c>
      <c r="E1779" s="32" t="s">
        <v>4542</v>
      </c>
      <c r="F1779" s="32" t="s">
        <v>4543</v>
      </c>
      <c r="G1779" s="33" t="s">
        <v>12</v>
      </c>
      <c r="H1779" s="34" t="s">
        <v>13</v>
      </c>
      <c r="I1779" s="35">
        <v>0.9919</v>
      </c>
      <c r="J1779" s="36">
        <v>1060868.4699999997</v>
      </c>
      <c r="K1779" s="19">
        <f t="shared" si="56"/>
        <v>1275366.8500000001</v>
      </c>
      <c r="L1779" s="37">
        <v>107249.19</v>
      </c>
      <c r="M1779" s="38"/>
    </row>
    <row r="1780" spans="1:13" s="39" customFormat="1" ht="12.95" customHeight="1" x14ac:dyDescent="0.25">
      <c r="A1780" s="226"/>
      <c r="B1780" s="29">
        <v>536</v>
      </c>
      <c r="C1780" s="30">
        <v>39</v>
      </c>
      <c r="D1780" s="59" t="s">
        <v>4544</v>
      </c>
      <c r="E1780" s="59" t="s">
        <v>4545</v>
      </c>
      <c r="F1780" s="59" t="s">
        <v>4546</v>
      </c>
      <c r="G1780" s="33" t="s">
        <v>12</v>
      </c>
      <c r="H1780" s="34" t="s">
        <v>13</v>
      </c>
      <c r="I1780" s="35">
        <v>0.99590000000000001</v>
      </c>
      <c r="J1780" s="36">
        <v>1050661.4699999997</v>
      </c>
      <c r="K1780" s="19">
        <f t="shared" si="56"/>
        <v>1266024.8500000001</v>
      </c>
      <c r="L1780" s="37">
        <v>107681.69</v>
      </c>
      <c r="M1780" s="38"/>
    </row>
    <row r="1781" spans="1:13" s="39" customFormat="1" ht="12.95" customHeight="1" x14ac:dyDescent="0.25">
      <c r="A1781" s="226"/>
      <c r="B1781" s="29">
        <v>517</v>
      </c>
      <c r="C1781" s="30">
        <v>40</v>
      </c>
      <c r="D1781" s="53" t="s">
        <v>4547</v>
      </c>
      <c r="E1781" s="53" t="s">
        <v>4548</v>
      </c>
      <c r="F1781" s="53" t="s">
        <v>4549</v>
      </c>
      <c r="G1781" s="33" t="s">
        <v>12</v>
      </c>
      <c r="H1781" s="34" t="s">
        <v>13</v>
      </c>
      <c r="I1781" s="35">
        <v>0.99590000000000001</v>
      </c>
      <c r="J1781" s="36">
        <v>1057062.4699999997</v>
      </c>
      <c r="K1781" s="19">
        <f t="shared" si="56"/>
        <v>1272425.8500000001</v>
      </c>
      <c r="L1781" s="37">
        <v>107681.69</v>
      </c>
      <c r="M1781" s="38"/>
    </row>
    <row r="1782" spans="1:13" s="39" customFormat="1" ht="12.95" customHeight="1" x14ac:dyDescent="0.25">
      <c r="A1782" s="226"/>
      <c r="B1782" s="29"/>
      <c r="C1782" s="30"/>
      <c r="D1782" s="31" t="s">
        <v>5734</v>
      </c>
      <c r="E1782" s="32"/>
      <c r="F1782" s="32"/>
      <c r="G1782" s="33"/>
      <c r="H1782" s="34"/>
      <c r="I1782" s="35"/>
      <c r="J1782" s="36"/>
      <c r="K1782" s="19"/>
      <c r="L1782" s="37"/>
      <c r="M1782" s="38"/>
    </row>
    <row r="1783" spans="1:13" s="39" customFormat="1" ht="12.95" customHeight="1" x14ac:dyDescent="0.25">
      <c r="A1783" s="227"/>
      <c r="B1783" s="29">
        <v>530</v>
      </c>
      <c r="C1783" s="30">
        <v>1</v>
      </c>
      <c r="D1783" s="32" t="s">
        <v>3567</v>
      </c>
      <c r="E1783" s="32" t="s">
        <v>3568</v>
      </c>
      <c r="F1783" s="32" t="s">
        <v>4550</v>
      </c>
      <c r="G1783" s="33" t="s">
        <v>5733</v>
      </c>
      <c r="H1783" s="34" t="s">
        <v>13</v>
      </c>
      <c r="I1783" s="35">
        <v>0.9919</v>
      </c>
      <c r="J1783" s="36">
        <v>1882933.41</v>
      </c>
      <c r="K1783" s="19">
        <f>ROUND(J1783+L1783*2,2)</f>
        <v>2264517.35</v>
      </c>
      <c r="L1783" s="37">
        <v>190791.97</v>
      </c>
      <c r="M1783" s="38"/>
    </row>
    <row r="1784" spans="1:13" s="39" customFormat="1" ht="12.95" customHeight="1" x14ac:dyDescent="0.25">
      <c r="A1784" s="225" t="s">
        <v>4551</v>
      </c>
      <c r="B1784" s="29"/>
      <c r="C1784" s="30"/>
      <c r="D1784" s="49" t="s">
        <v>11</v>
      </c>
      <c r="E1784" s="42"/>
      <c r="F1784" s="42"/>
      <c r="G1784" s="33"/>
      <c r="H1784" s="34"/>
      <c r="I1784" s="35"/>
      <c r="J1784" s="36"/>
      <c r="K1784" s="19"/>
      <c r="L1784" s="37"/>
      <c r="M1784" s="38"/>
    </row>
    <row r="1785" spans="1:13" s="39" customFormat="1" ht="12.95" customHeight="1" x14ac:dyDescent="0.25">
      <c r="A1785" s="233"/>
      <c r="B1785" s="29">
        <v>5850</v>
      </c>
      <c r="C1785" s="30">
        <v>1</v>
      </c>
      <c r="D1785" s="32" t="s">
        <v>4552</v>
      </c>
      <c r="E1785" s="32" t="s">
        <v>4553</v>
      </c>
      <c r="F1785" s="32" t="s">
        <v>4554</v>
      </c>
      <c r="G1785" s="33" t="s">
        <v>12</v>
      </c>
      <c r="H1785" s="34" t="s">
        <v>13</v>
      </c>
      <c r="I1785" s="35">
        <v>0.94869999999999999</v>
      </c>
      <c r="J1785" s="36">
        <v>1015985.7599999998</v>
      </c>
      <c r="K1785" s="19">
        <f t="shared" ref="K1785:K1821" si="57">ROUND(J1785+L1785*2,2)</f>
        <v>1221142.1399999999</v>
      </c>
      <c r="L1785" s="37">
        <v>102578.19</v>
      </c>
      <c r="M1785" s="38"/>
    </row>
    <row r="1786" spans="1:13" s="39" customFormat="1" ht="12.95" customHeight="1" x14ac:dyDescent="0.25">
      <c r="A1786" s="233"/>
      <c r="B1786" s="29">
        <v>5805</v>
      </c>
      <c r="C1786" s="30">
        <v>2</v>
      </c>
      <c r="D1786" s="42" t="s">
        <v>4555</v>
      </c>
      <c r="E1786" s="42" t="s">
        <v>4556</v>
      </c>
      <c r="F1786" s="42" t="s">
        <v>4557</v>
      </c>
      <c r="G1786" s="27" t="s">
        <v>12</v>
      </c>
      <c r="H1786" s="34" t="s">
        <v>13</v>
      </c>
      <c r="I1786" s="35">
        <v>0.9466</v>
      </c>
      <c r="J1786" s="36">
        <v>1017564.41</v>
      </c>
      <c r="K1786" s="19">
        <f t="shared" si="57"/>
        <v>1222266.67</v>
      </c>
      <c r="L1786" s="37">
        <v>102351.13</v>
      </c>
      <c r="M1786" s="38"/>
    </row>
    <row r="1787" spans="1:13" s="39" customFormat="1" ht="12.95" customHeight="1" x14ac:dyDescent="0.25">
      <c r="A1787" s="233"/>
      <c r="B1787" s="29">
        <v>5816</v>
      </c>
      <c r="C1787" s="30">
        <v>3</v>
      </c>
      <c r="D1787" s="32" t="s">
        <v>4558</v>
      </c>
      <c r="E1787" s="32" t="s">
        <v>4559</v>
      </c>
      <c r="F1787" s="32" t="s">
        <v>4560</v>
      </c>
      <c r="G1787" s="50" t="s">
        <v>12</v>
      </c>
      <c r="H1787" s="34" t="s">
        <v>13</v>
      </c>
      <c r="I1787" s="35">
        <v>0.9718</v>
      </c>
      <c r="J1787" s="36">
        <v>1045893.16</v>
      </c>
      <c r="K1787" s="19">
        <f t="shared" si="57"/>
        <v>1256044.92</v>
      </c>
      <c r="L1787" s="37">
        <v>105075.88</v>
      </c>
      <c r="M1787" s="38"/>
    </row>
    <row r="1788" spans="1:13" s="39" customFormat="1" ht="12.95" customHeight="1" x14ac:dyDescent="0.25">
      <c r="A1788" s="233"/>
      <c r="B1788" s="29">
        <v>5807</v>
      </c>
      <c r="C1788" s="30">
        <v>4</v>
      </c>
      <c r="D1788" s="42" t="s">
        <v>340</v>
      </c>
      <c r="E1788" s="42" t="s">
        <v>4561</v>
      </c>
      <c r="F1788" s="42" t="s">
        <v>4562</v>
      </c>
      <c r="G1788" s="50" t="s">
        <v>12</v>
      </c>
      <c r="H1788" s="34" t="s">
        <v>13</v>
      </c>
      <c r="I1788" s="35">
        <v>0.95420000000000005</v>
      </c>
      <c r="J1788" s="36">
        <v>1025781.91</v>
      </c>
      <c r="K1788" s="19">
        <f t="shared" si="57"/>
        <v>1232127.67</v>
      </c>
      <c r="L1788" s="37">
        <v>103172.88</v>
      </c>
      <c r="M1788" s="38"/>
    </row>
    <row r="1789" spans="1:13" s="39" customFormat="1" ht="12.95" customHeight="1" x14ac:dyDescent="0.25">
      <c r="A1789" s="233"/>
      <c r="B1789" s="29">
        <v>5828</v>
      </c>
      <c r="C1789" s="30">
        <v>5</v>
      </c>
      <c r="D1789" s="42" t="s">
        <v>4563</v>
      </c>
      <c r="E1789" s="42" t="s">
        <v>4564</v>
      </c>
      <c r="F1789" s="42" t="s">
        <v>4565</v>
      </c>
      <c r="G1789" s="27" t="s">
        <v>12</v>
      </c>
      <c r="H1789" s="34" t="s">
        <v>13</v>
      </c>
      <c r="I1789" s="35">
        <v>0.9466</v>
      </c>
      <c r="J1789" s="36">
        <v>1009692.91</v>
      </c>
      <c r="K1789" s="19">
        <f t="shared" si="57"/>
        <v>1214395.17</v>
      </c>
      <c r="L1789" s="37">
        <v>102351.13</v>
      </c>
      <c r="M1789" s="38"/>
    </row>
    <row r="1790" spans="1:13" s="39" customFormat="1" ht="12.95" customHeight="1" x14ac:dyDescent="0.25">
      <c r="A1790" s="233"/>
      <c r="B1790" s="29">
        <v>5804</v>
      </c>
      <c r="C1790" s="30">
        <v>6</v>
      </c>
      <c r="D1790" s="42" t="s">
        <v>4566</v>
      </c>
      <c r="E1790" s="42" t="s">
        <v>4567</v>
      </c>
      <c r="F1790" s="42" t="s">
        <v>4568</v>
      </c>
      <c r="G1790" s="50" t="s">
        <v>12</v>
      </c>
      <c r="H1790" s="34" t="s">
        <v>13</v>
      </c>
      <c r="I1790" s="35">
        <v>0.96220000000000006</v>
      </c>
      <c r="J1790" s="36">
        <v>1025349.41</v>
      </c>
      <c r="K1790" s="19">
        <f t="shared" si="57"/>
        <v>1233425.17</v>
      </c>
      <c r="L1790" s="37">
        <v>104037.88</v>
      </c>
      <c r="M1790" s="38"/>
    </row>
    <row r="1791" spans="1:13" s="39" customFormat="1" ht="12.95" customHeight="1" x14ac:dyDescent="0.25">
      <c r="A1791" s="233"/>
      <c r="B1791" s="29">
        <v>5843</v>
      </c>
      <c r="C1791" s="30">
        <v>7</v>
      </c>
      <c r="D1791" s="32" t="s">
        <v>4569</v>
      </c>
      <c r="E1791" s="32" t="s">
        <v>4570</v>
      </c>
      <c r="F1791" s="32" t="s">
        <v>4571</v>
      </c>
      <c r="G1791" s="33" t="s">
        <v>12</v>
      </c>
      <c r="H1791" s="34" t="s">
        <v>13</v>
      </c>
      <c r="I1791" s="35">
        <v>0.9546</v>
      </c>
      <c r="J1791" s="36">
        <v>1016612.91</v>
      </c>
      <c r="K1791" s="19">
        <f t="shared" si="57"/>
        <v>1223045.17</v>
      </c>
      <c r="L1791" s="37">
        <v>103216.13</v>
      </c>
      <c r="M1791" s="38"/>
    </row>
    <row r="1792" spans="1:13" s="39" customFormat="1" ht="12.95" customHeight="1" x14ac:dyDescent="0.25">
      <c r="A1792" s="233"/>
      <c r="B1792" s="29">
        <v>5836</v>
      </c>
      <c r="C1792" s="30">
        <v>8</v>
      </c>
      <c r="D1792" s="32" t="s">
        <v>4572</v>
      </c>
      <c r="E1792" s="32" t="s">
        <v>4573</v>
      </c>
      <c r="F1792" s="32" t="s">
        <v>4574</v>
      </c>
      <c r="G1792" s="33" t="s">
        <v>12</v>
      </c>
      <c r="H1792" s="34" t="s">
        <v>13</v>
      </c>
      <c r="I1792" s="35">
        <v>0.95440000000000003</v>
      </c>
      <c r="J1792" s="36">
        <v>1020808.14</v>
      </c>
      <c r="K1792" s="19">
        <f t="shared" si="57"/>
        <v>1227197.1399999999</v>
      </c>
      <c r="L1792" s="37">
        <v>103194.5</v>
      </c>
      <c r="M1792" s="38"/>
    </row>
    <row r="1793" spans="1:13" s="39" customFormat="1" ht="12.95" customHeight="1" x14ac:dyDescent="0.25">
      <c r="A1793" s="233"/>
      <c r="B1793" s="29">
        <v>5844</v>
      </c>
      <c r="C1793" s="30">
        <v>9</v>
      </c>
      <c r="D1793" s="42" t="s">
        <v>4575</v>
      </c>
      <c r="E1793" s="42" t="s">
        <v>4576</v>
      </c>
      <c r="F1793" s="42" t="s">
        <v>4577</v>
      </c>
      <c r="G1793" s="33" t="s">
        <v>12</v>
      </c>
      <c r="H1793" s="34" t="s">
        <v>13</v>
      </c>
      <c r="I1793" s="35">
        <v>0.95520000000000005</v>
      </c>
      <c r="J1793" s="36">
        <v>1020548.64</v>
      </c>
      <c r="K1793" s="19">
        <f t="shared" si="57"/>
        <v>1227110.6399999999</v>
      </c>
      <c r="L1793" s="37">
        <v>103281</v>
      </c>
      <c r="M1793" s="38"/>
    </row>
    <row r="1794" spans="1:13" s="39" customFormat="1" ht="12.95" customHeight="1" x14ac:dyDescent="0.25">
      <c r="A1794" s="233"/>
      <c r="B1794" s="29">
        <v>5812</v>
      </c>
      <c r="C1794" s="30">
        <v>10</v>
      </c>
      <c r="D1794" s="32" t="s">
        <v>4578</v>
      </c>
      <c r="E1794" s="32" t="s">
        <v>4579</v>
      </c>
      <c r="F1794" s="32" t="s">
        <v>4580</v>
      </c>
      <c r="G1794" s="33" t="s">
        <v>12</v>
      </c>
      <c r="H1794" s="34" t="s">
        <v>13</v>
      </c>
      <c r="I1794" s="35">
        <v>0.96220000000000006</v>
      </c>
      <c r="J1794" s="36">
        <v>1022235.41</v>
      </c>
      <c r="K1794" s="19">
        <f t="shared" si="57"/>
        <v>1230311.17</v>
      </c>
      <c r="L1794" s="37">
        <v>104037.88</v>
      </c>
      <c r="M1794" s="38"/>
    </row>
    <row r="1795" spans="1:13" s="39" customFormat="1" ht="12.95" customHeight="1" x14ac:dyDescent="0.25">
      <c r="A1795" s="233"/>
      <c r="B1795" s="29">
        <v>5849</v>
      </c>
      <c r="C1795" s="30">
        <v>11</v>
      </c>
      <c r="D1795" s="42" t="s">
        <v>4581</v>
      </c>
      <c r="E1795" s="42" t="s">
        <v>4582</v>
      </c>
      <c r="F1795" s="42" t="s">
        <v>4583</v>
      </c>
      <c r="G1795" s="33" t="s">
        <v>12</v>
      </c>
      <c r="H1795" s="34" t="s">
        <v>13</v>
      </c>
      <c r="I1795" s="35">
        <v>0.95740000000000003</v>
      </c>
      <c r="J1795" s="36">
        <v>1020332.41</v>
      </c>
      <c r="K1795" s="19">
        <f t="shared" si="57"/>
        <v>1227370.17</v>
      </c>
      <c r="L1795" s="37">
        <v>103518.88</v>
      </c>
      <c r="M1795" s="38"/>
    </row>
    <row r="1796" spans="1:13" s="39" customFormat="1" ht="12.95" customHeight="1" x14ac:dyDescent="0.25">
      <c r="A1796" s="233"/>
      <c r="B1796" s="29">
        <v>5826</v>
      </c>
      <c r="C1796" s="30">
        <v>12</v>
      </c>
      <c r="D1796" s="32" t="s">
        <v>4584</v>
      </c>
      <c r="E1796" s="32" t="s">
        <v>4585</v>
      </c>
      <c r="F1796" s="32" t="s">
        <v>4586</v>
      </c>
      <c r="G1796" s="33" t="s">
        <v>12</v>
      </c>
      <c r="H1796" s="34" t="s">
        <v>13</v>
      </c>
      <c r="I1796" s="35">
        <v>0.95140000000000002</v>
      </c>
      <c r="J1796" s="36">
        <v>1017564.41</v>
      </c>
      <c r="K1796" s="19">
        <f t="shared" si="57"/>
        <v>1223304.67</v>
      </c>
      <c r="L1796" s="37">
        <v>102870.13</v>
      </c>
      <c r="M1796" s="38"/>
    </row>
    <row r="1797" spans="1:13" s="39" customFormat="1" ht="12.95" customHeight="1" x14ac:dyDescent="0.25">
      <c r="A1797" s="233"/>
      <c r="B1797" s="43">
        <v>5802</v>
      </c>
      <c r="C1797" s="30">
        <v>13</v>
      </c>
      <c r="D1797" s="32" t="s">
        <v>4587</v>
      </c>
      <c r="E1797" s="32" t="s">
        <v>4588</v>
      </c>
      <c r="F1797" s="32" t="s">
        <v>942</v>
      </c>
      <c r="G1797" s="33" t="s">
        <v>12</v>
      </c>
      <c r="H1797" s="34" t="s">
        <v>13</v>
      </c>
      <c r="I1797" s="35">
        <v>0.96260000000000001</v>
      </c>
      <c r="J1797" s="36">
        <v>1025781.91</v>
      </c>
      <c r="K1797" s="19">
        <f t="shared" si="57"/>
        <v>1233944.17</v>
      </c>
      <c r="L1797" s="37">
        <v>104081.13</v>
      </c>
      <c r="M1797" s="38"/>
    </row>
    <row r="1798" spans="1:13" s="39" customFormat="1" ht="12.95" customHeight="1" x14ac:dyDescent="0.25">
      <c r="A1798" s="233"/>
      <c r="B1798" s="29">
        <v>5848</v>
      </c>
      <c r="C1798" s="30">
        <v>14</v>
      </c>
      <c r="D1798" s="32" t="s">
        <v>4589</v>
      </c>
      <c r="E1798" s="32" t="s">
        <v>4590</v>
      </c>
      <c r="F1798" s="32" t="s">
        <v>4591</v>
      </c>
      <c r="G1798" s="33" t="s">
        <v>12</v>
      </c>
      <c r="H1798" s="34" t="s">
        <v>13</v>
      </c>
      <c r="I1798" s="35">
        <v>0.96340000000000003</v>
      </c>
      <c r="J1798" s="36">
        <v>1030971.91</v>
      </c>
      <c r="K1798" s="19">
        <f t="shared" si="57"/>
        <v>1239307.17</v>
      </c>
      <c r="L1798" s="37">
        <v>104167.63</v>
      </c>
      <c r="M1798" s="38"/>
    </row>
    <row r="1799" spans="1:13" s="39" customFormat="1" ht="12.95" customHeight="1" x14ac:dyDescent="0.25">
      <c r="A1799" s="233"/>
      <c r="B1799" s="29">
        <v>5847</v>
      </c>
      <c r="C1799" s="30">
        <v>15</v>
      </c>
      <c r="D1799" s="32" t="s">
        <v>4592</v>
      </c>
      <c r="E1799" s="32" t="s">
        <v>4593</v>
      </c>
      <c r="F1799" s="32" t="s">
        <v>4594</v>
      </c>
      <c r="G1799" s="33" t="s">
        <v>12</v>
      </c>
      <c r="H1799" s="34" t="s">
        <v>13</v>
      </c>
      <c r="I1799" s="35">
        <v>0.9476</v>
      </c>
      <c r="J1799" s="36">
        <v>1010774.14</v>
      </c>
      <c r="K1799" s="19">
        <f t="shared" si="57"/>
        <v>1215692.6399999999</v>
      </c>
      <c r="L1799" s="37">
        <v>102459.25</v>
      </c>
      <c r="M1799" s="38"/>
    </row>
    <row r="1800" spans="1:13" s="39" customFormat="1" ht="12.95" customHeight="1" x14ac:dyDescent="0.25">
      <c r="A1800" s="233"/>
      <c r="B1800" s="29">
        <v>5823</v>
      </c>
      <c r="C1800" s="30">
        <v>16</v>
      </c>
      <c r="D1800" s="32" t="s">
        <v>4595</v>
      </c>
      <c r="E1800" s="32" t="s">
        <v>4596</v>
      </c>
      <c r="F1800" s="32" t="s">
        <v>4597</v>
      </c>
      <c r="G1800" s="33" t="s">
        <v>12</v>
      </c>
      <c r="H1800" s="34" t="s">
        <v>13</v>
      </c>
      <c r="I1800" s="35">
        <v>0.96319999999999995</v>
      </c>
      <c r="J1800" s="36">
        <v>1025133.14</v>
      </c>
      <c r="K1800" s="19">
        <f t="shared" si="57"/>
        <v>1233425.1399999999</v>
      </c>
      <c r="L1800" s="37">
        <v>104146</v>
      </c>
      <c r="M1800" s="38"/>
    </row>
    <row r="1801" spans="1:13" s="39" customFormat="1" ht="12.95" customHeight="1" x14ac:dyDescent="0.25">
      <c r="A1801" s="233"/>
      <c r="B1801" s="29">
        <v>5837</v>
      </c>
      <c r="C1801" s="30">
        <v>17</v>
      </c>
      <c r="D1801" s="42" t="s">
        <v>4598</v>
      </c>
      <c r="E1801" s="42" t="s">
        <v>4599</v>
      </c>
      <c r="F1801" s="42" t="s">
        <v>4600</v>
      </c>
      <c r="G1801" s="33" t="s">
        <v>12</v>
      </c>
      <c r="H1801" s="34" t="s">
        <v>13</v>
      </c>
      <c r="I1801" s="35">
        <v>0.94740000000000002</v>
      </c>
      <c r="J1801" s="36">
        <v>1022321.91</v>
      </c>
      <c r="K1801" s="19">
        <f t="shared" si="57"/>
        <v>1227197.17</v>
      </c>
      <c r="L1801" s="37">
        <v>102437.63</v>
      </c>
      <c r="M1801" s="38"/>
    </row>
    <row r="1802" spans="1:13" s="39" customFormat="1" ht="12.95" customHeight="1" x14ac:dyDescent="0.25">
      <c r="A1802" s="233"/>
      <c r="B1802" s="29">
        <v>5825</v>
      </c>
      <c r="C1802" s="30">
        <v>18</v>
      </c>
      <c r="D1802" s="32" t="s">
        <v>3278</v>
      </c>
      <c r="E1802" s="32" t="s">
        <v>4601</v>
      </c>
      <c r="F1802" s="32" t="s">
        <v>4602</v>
      </c>
      <c r="G1802" s="33" t="s">
        <v>12</v>
      </c>
      <c r="H1802" s="34" t="s">
        <v>13</v>
      </c>
      <c r="I1802" s="35">
        <v>0.95540000000000003</v>
      </c>
      <c r="J1802" s="36">
        <v>1028160.66</v>
      </c>
      <c r="K1802" s="19">
        <f t="shared" si="57"/>
        <v>1234765.92</v>
      </c>
      <c r="L1802" s="37">
        <v>103302.63</v>
      </c>
      <c r="M1802" s="38"/>
    </row>
    <row r="1803" spans="1:13" s="39" customFormat="1" ht="12.95" customHeight="1" x14ac:dyDescent="0.25">
      <c r="A1803" s="233"/>
      <c r="B1803" s="29">
        <v>5833</v>
      </c>
      <c r="C1803" s="30">
        <v>19</v>
      </c>
      <c r="D1803" s="32" t="s">
        <v>352</v>
      </c>
      <c r="E1803" s="32" t="s">
        <v>353</v>
      </c>
      <c r="F1803" s="32" t="s">
        <v>4603</v>
      </c>
      <c r="G1803" s="33" t="s">
        <v>12</v>
      </c>
      <c r="H1803" s="34" t="s">
        <v>13</v>
      </c>
      <c r="I1803" s="35">
        <v>0.96040000000000003</v>
      </c>
      <c r="J1803" s="36">
        <v>1027295.64</v>
      </c>
      <c r="K1803" s="19">
        <f t="shared" si="57"/>
        <v>1234982.1399999999</v>
      </c>
      <c r="L1803" s="37">
        <v>103843.25</v>
      </c>
      <c r="M1803" s="38"/>
    </row>
    <row r="1804" spans="1:13" s="39" customFormat="1" ht="12.95" customHeight="1" x14ac:dyDescent="0.25">
      <c r="A1804" s="233"/>
      <c r="B1804" s="29">
        <v>5809</v>
      </c>
      <c r="C1804" s="30">
        <v>20</v>
      </c>
      <c r="D1804" s="32" t="s">
        <v>4604</v>
      </c>
      <c r="E1804" s="32" t="s">
        <v>4605</v>
      </c>
      <c r="F1804" s="32" t="s">
        <v>4606</v>
      </c>
      <c r="G1804" s="33" t="s">
        <v>12</v>
      </c>
      <c r="H1804" s="34" t="s">
        <v>13</v>
      </c>
      <c r="I1804" s="35">
        <v>0.96260000000000001</v>
      </c>
      <c r="J1804" s="36">
        <v>1021110.91</v>
      </c>
      <c r="K1804" s="19">
        <f t="shared" si="57"/>
        <v>1229273.17</v>
      </c>
      <c r="L1804" s="37">
        <v>104081.13</v>
      </c>
      <c r="M1804" s="38"/>
    </row>
    <row r="1805" spans="1:13" s="39" customFormat="1" ht="12.95" customHeight="1" x14ac:dyDescent="0.25">
      <c r="A1805" s="233"/>
      <c r="B1805" s="29">
        <v>5820</v>
      </c>
      <c r="C1805" s="30">
        <v>21</v>
      </c>
      <c r="D1805" s="32" t="s">
        <v>4607</v>
      </c>
      <c r="E1805" s="32" t="s">
        <v>4608</v>
      </c>
      <c r="F1805" s="32" t="s">
        <v>4609</v>
      </c>
      <c r="G1805" s="33" t="s">
        <v>12</v>
      </c>
      <c r="H1805" s="34" t="s">
        <v>13</v>
      </c>
      <c r="I1805" s="35">
        <v>0.9556</v>
      </c>
      <c r="J1805" s="36">
        <v>1025262.89</v>
      </c>
      <c r="K1805" s="19">
        <f t="shared" si="57"/>
        <v>1231911.3899999999</v>
      </c>
      <c r="L1805" s="37">
        <v>103324.25</v>
      </c>
      <c r="M1805" s="38"/>
    </row>
    <row r="1806" spans="1:13" s="39" customFormat="1" ht="12.95" customHeight="1" x14ac:dyDescent="0.25">
      <c r="A1806" s="233"/>
      <c r="B1806" s="29">
        <v>5822</v>
      </c>
      <c r="C1806" s="30">
        <v>22</v>
      </c>
      <c r="D1806" s="32" t="s">
        <v>4610</v>
      </c>
      <c r="E1806" s="32" t="s">
        <v>4611</v>
      </c>
      <c r="F1806" s="32" t="s">
        <v>4612</v>
      </c>
      <c r="G1806" s="33" t="s">
        <v>12</v>
      </c>
      <c r="H1806" s="34" t="s">
        <v>13</v>
      </c>
      <c r="I1806" s="35">
        <v>0.94640000000000002</v>
      </c>
      <c r="J1806" s="36">
        <v>1015401.89</v>
      </c>
      <c r="K1806" s="19">
        <f t="shared" si="57"/>
        <v>1220060.8899999999</v>
      </c>
      <c r="L1806" s="37">
        <v>102329.5</v>
      </c>
      <c r="M1806" s="38"/>
    </row>
    <row r="1807" spans="1:13" s="39" customFormat="1" ht="12.95" customHeight="1" x14ac:dyDescent="0.25">
      <c r="A1807" s="233"/>
      <c r="B1807" s="29">
        <v>5814</v>
      </c>
      <c r="C1807" s="30">
        <v>23</v>
      </c>
      <c r="D1807" s="32" t="s">
        <v>4613</v>
      </c>
      <c r="E1807" s="32" t="s">
        <v>4614</v>
      </c>
      <c r="F1807" s="32" t="s">
        <v>4615</v>
      </c>
      <c r="G1807" s="33" t="s">
        <v>12</v>
      </c>
      <c r="H1807" s="34" t="s">
        <v>13</v>
      </c>
      <c r="I1807" s="35">
        <v>0.96319999999999995</v>
      </c>
      <c r="J1807" s="36">
        <v>1023316.64</v>
      </c>
      <c r="K1807" s="19">
        <f t="shared" si="57"/>
        <v>1231608.6399999999</v>
      </c>
      <c r="L1807" s="37">
        <v>104146</v>
      </c>
      <c r="M1807" s="38"/>
    </row>
    <row r="1808" spans="1:13" s="39" customFormat="1" ht="12.95" customHeight="1" x14ac:dyDescent="0.25">
      <c r="A1808" s="233"/>
      <c r="B1808" s="29">
        <v>5800</v>
      </c>
      <c r="C1808" s="30">
        <v>24</v>
      </c>
      <c r="D1808" s="32" t="s">
        <v>4616</v>
      </c>
      <c r="E1808" s="32" t="s">
        <v>4617</v>
      </c>
      <c r="F1808" s="32" t="s">
        <v>4618</v>
      </c>
      <c r="G1808" s="33" t="s">
        <v>12</v>
      </c>
      <c r="H1808" s="34" t="s">
        <v>13</v>
      </c>
      <c r="I1808" s="35">
        <v>0.95620000000000005</v>
      </c>
      <c r="J1808" s="36">
        <v>1027944.41</v>
      </c>
      <c r="K1808" s="19">
        <f t="shared" si="57"/>
        <v>1234722.67</v>
      </c>
      <c r="L1808" s="37">
        <v>103389.13</v>
      </c>
      <c r="M1808" s="38"/>
    </row>
    <row r="1809" spans="1:13" s="39" customFormat="1" ht="12.95" customHeight="1" x14ac:dyDescent="0.25">
      <c r="A1809" s="233"/>
      <c r="B1809" s="29">
        <v>5835</v>
      </c>
      <c r="C1809" s="30">
        <v>25</v>
      </c>
      <c r="D1809" s="32" t="s">
        <v>2902</v>
      </c>
      <c r="E1809" s="32" t="s">
        <v>2903</v>
      </c>
      <c r="F1809" s="32" t="s">
        <v>4619</v>
      </c>
      <c r="G1809" s="33" t="s">
        <v>12</v>
      </c>
      <c r="H1809" s="34" t="s">
        <v>13</v>
      </c>
      <c r="I1809" s="35">
        <v>0.94740000000000002</v>
      </c>
      <c r="J1809" s="36">
        <v>1018429.41</v>
      </c>
      <c r="K1809" s="19">
        <f t="shared" si="57"/>
        <v>1223304.67</v>
      </c>
      <c r="L1809" s="37">
        <v>102437.63</v>
      </c>
      <c r="M1809" s="38"/>
    </row>
    <row r="1810" spans="1:13" s="39" customFormat="1" ht="12.95" customHeight="1" x14ac:dyDescent="0.25">
      <c r="A1810" s="233"/>
      <c r="B1810" s="29">
        <v>5840</v>
      </c>
      <c r="C1810" s="30">
        <v>26</v>
      </c>
      <c r="D1810" s="32" t="s">
        <v>1750</v>
      </c>
      <c r="E1810" s="32" t="s">
        <v>4525</v>
      </c>
      <c r="F1810" s="32" t="s">
        <v>4620</v>
      </c>
      <c r="G1810" s="33" t="s">
        <v>12</v>
      </c>
      <c r="H1810" s="34" t="s">
        <v>13</v>
      </c>
      <c r="I1810" s="35">
        <v>0.98970000000000002</v>
      </c>
      <c r="J1810" s="36">
        <v>1032842.45</v>
      </c>
      <c r="K1810" s="19">
        <f t="shared" si="57"/>
        <v>1246865.07</v>
      </c>
      <c r="L1810" s="37">
        <v>107011.31</v>
      </c>
      <c r="M1810" s="38"/>
    </row>
    <row r="1811" spans="1:13" s="39" customFormat="1" ht="12.95" customHeight="1" x14ac:dyDescent="0.25">
      <c r="A1811" s="233"/>
      <c r="B1811" s="29">
        <v>5813</v>
      </c>
      <c r="C1811" s="30">
        <v>27</v>
      </c>
      <c r="D1811" s="32" t="s">
        <v>4621</v>
      </c>
      <c r="E1811" s="32" t="s">
        <v>4622</v>
      </c>
      <c r="F1811" s="32" t="s">
        <v>4623</v>
      </c>
      <c r="G1811" s="33" t="s">
        <v>12</v>
      </c>
      <c r="H1811" s="34" t="s">
        <v>13</v>
      </c>
      <c r="I1811" s="35">
        <v>0.9899</v>
      </c>
      <c r="J1811" s="36">
        <v>1058976.2599999998</v>
      </c>
      <c r="K1811" s="19">
        <f t="shared" si="57"/>
        <v>1273042.1399999999</v>
      </c>
      <c r="L1811" s="37">
        <v>107032.94</v>
      </c>
      <c r="M1811" s="38"/>
    </row>
    <row r="1812" spans="1:13" s="39" customFormat="1" ht="12.95" customHeight="1" x14ac:dyDescent="0.25">
      <c r="A1812" s="233"/>
      <c r="B1812" s="29">
        <v>5845</v>
      </c>
      <c r="C1812" s="30">
        <v>28</v>
      </c>
      <c r="D1812" s="42" t="s">
        <v>4624</v>
      </c>
      <c r="E1812" s="42" t="s">
        <v>4625</v>
      </c>
      <c r="F1812" s="42" t="s">
        <v>4626</v>
      </c>
      <c r="G1812" s="33" t="s">
        <v>12</v>
      </c>
      <c r="H1812" s="34" t="s">
        <v>13</v>
      </c>
      <c r="I1812" s="35">
        <v>0.97119999999999995</v>
      </c>
      <c r="J1812" s="36">
        <v>1039621.89</v>
      </c>
      <c r="K1812" s="19">
        <f t="shared" si="57"/>
        <v>1249643.8899999999</v>
      </c>
      <c r="L1812" s="37">
        <v>105011</v>
      </c>
      <c r="M1812" s="38"/>
    </row>
    <row r="1813" spans="1:13" s="39" customFormat="1" ht="12.95" customHeight="1" x14ac:dyDescent="0.25">
      <c r="A1813" s="233"/>
      <c r="B1813" s="29">
        <v>5841</v>
      </c>
      <c r="C1813" s="30">
        <v>29</v>
      </c>
      <c r="D1813" s="42" t="s">
        <v>4627</v>
      </c>
      <c r="E1813" s="42" t="s">
        <v>4628</v>
      </c>
      <c r="F1813" s="42" t="s">
        <v>4629</v>
      </c>
      <c r="G1813" s="33" t="s">
        <v>12</v>
      </c>
      <c r="H1813" s="34" t="s">
        <v>13</v>
      </c>
      <c r="I1813" s="35">
        <v>0.96719999999999995</v>
      </c>
      <c r="J1813" s="36">
        <v>1038281.14</v>
      </c>
      <c r="K1813" s="19">
        <f t="shared" si="57"/>
        <v>1247438.1399999999</v>
      </c>
      <c r="L1813" s="37">
        <v>104578.5</v>
      </c>
      <c r="M1813" s="38"/>
    </row>
    <row r="1814" spans="1:13" s="39" customFormat="1" ht="12.95" customHeight="1" x14ac:dyDescent="0.25">
      <c r="A1814" s="233"/>
      <c r="B1814" s="29">
        <v>5829</v>
      </c>
      <c r="C1814" s="30">
        <v>30</v>
      </c>
      <c r="D1814" s="32" t="s">
        <v>3176</v>
      </c>
      <c r="E1814" s="32" t="s">
        <v>4630</v>
      </c>
      <c r="F1814" s="32" t="s">
        <v>4631</v>
      </c>
      <c r="G1814" s="33" t="s">
        <v>12</v>
      </c>
      <c r="H1814" s="34" t="s">
        <v>13</v>
      </c>
      <c r="I1814" s="35">
        <v>0.96140000000000003</v>
      </c>
      <c r="J1814" s="36">
        <v>1025479.16</v>
      </c>
      <c r="K1814" s="19">
        <f t="shared" si="57"/>
        <v>1233381.92</v>
      </c>
      <c r="L1814" s="37">
        <v>103951.38</v>
      </c>
      <c r="M1814" s="38"/>
    </row>
    <row r="1815" spans="1:13" s="39" customFormat="1" ht="12.95" customHeight="1" x14ac:dyDescent="0.25">
      <c r="A1815" s="233"/>
      <c r="B1815" s="29">
        <v>5821</v>
      </c>
      <c r="C1815" s="30">
        <v>31</v>
      </c>
      <c r="D1815" s="32" t="s">
        <v>4632</v>
      </c>
      <c r="E1815" s="32" t="s">
        <v>4633</v>
      </c>
      <c r="F1815" s="32" t="s">
        <v>4634</v>
      </c>
      <c r="G1815" s="33" t="s">
        <v>12</v>
      </c>
      <c r="H1815" s="34" t="s">
        <v>13</v>
      </c>
      <c r="I1815" s="35">
        <v>0.96519999999999995</v>
      </c>
      <c r="J1815" s="36">
        <v>1030496.14</v>
      </c>
      <c r="K1815" s="19">
        <f t="shared" si="57"/>
        <v>1239220.6399999999</v>
      </c>
      <c r="L1815" s="37">
        <v>104362.25</v>
      </c>
      <c r="M1815" s="38"/>
    </row>
    <row r="1816" spans="1:13" s="39" customFormat="1" ht="12.95" customHeight="1" x14ac:dyDescent="0.25">
      <c r="A1816" s="233"/>
      <c r="B1816" s="29">
        <v>5839</v>
      </c>
      <c r="C1816" s="30">
        <v>32</v>
      </c>
      <c r="D1816" s="42" t="s">
        <v>4635</v>
      </c>
      <c r="E1816" s="42" t="s">
        <v>4636</v>
      </c>
      <c r="F1816" s="42" t="s">
        <v>4637</v>
      </c>
      <c r="G1816" s="33" t="s">
        <v>12</v>
      </c>
      <c r="H1816" s="34" t="s">
        <v>13</v>
      </c>
      <c r="I1816" s="35">
        <v>0.95720000000000005</v>
      </c>
      <c r="J1816" s="36">
        <v>1029025.64</v>
      </c>
      <c r="K1816" s="19">
        <f t="shared" si="57"/>
        <v>1236020.1399999999</v>
      </c>
      <c r="L1816" s="37">
        <v>103497.25</v>
      </c>
      <c r="M1816" s="38"/>
    </row>
    <row r="1817" spans="1:13" s="39" customFormat="1" ht="12.95" customHeight="1" x14ac:dyDescent="0.25">
      <c r="A1817" s="233"/>
      <c r="B1817" s="29">
        <v>5824</v>
      </c>
      <c r="C1817" s="30">
        <v>33</v>
      </c>
      <c r="D1817" s="32" t="s">
        <v>4638</v>
      </c>
      <c r="E1817" s="32" t="s">
        <v>4639</v>
      </c>
      <c r="F1817" s="32" t="s">
        <v>4640</v>
      </c>
      <c r="G1817" s="33" t="s">
        <v>12</v>
      </c>
      <c r="H1817" s="34" t="s">
        <v>13</v>
      </c>
      <c r="I1817" s="35">
        <v>0.95540000000000003</v>
      </c>
      <c r="J1817" s="36">
        <v>1028160.66</v>
      </c>
      <c r="K1817" s="19">
        <f t="shared" si="57"/>
        <v>1234765.92</v>
      </c>
      <c r="L1817" s="37">
        <v>103302.63</v>
      </c>
      <c r="M1817" s="38"/>
    </row>
    <row r="1818" spans="1:13" s="39" customFormat="1" ht="12.95" customHeight="1" x14ac:dyDescent="0.25">
      <c r="A1818" s="233"/>
      <c r="B1818" s="29">
        <v>5806</v>
      </c>
      <c r="C1818" s="30">
        <v>34</v>
      </c>
      <c r="D1818" s="32" t="s">
        <v>2103</v>
      </c>
      <c r="E1818" s="32" t="s">
        <v>2104</v>
      </c>
      <c r="F1818" s="32" t="s">
        <v>4641</v>
      </c>
      <c r="G1818" s="33" t="s">
        <v>12</v>
      </c>
      <c r="H1818" s="34" t="s">
        <v>13</v>
      </c>
      <c r="I1818" s="35">
        <v>0.96519999999999995</v>
      </c>
      <c r="J1818" s="36">
        <v>1035513.14</v>
      </c>
      <c r="K1818" s="19">
        <f t="shared" si="57"/>
        <v>1244237.6399999999</v>
      </c>
      <c r="L1818" s="37">
        <v>104362.25</v>
      </c>
      <c r="M1818" s="38"/>
    </row>
    <row r="1819" spans="1:13" s="39" customFormat="1" ht="12.95" customHeight="1" x14ac:dyDescent="0.25">
      <c r="A1819" s="233"/>
      <c r="B1819" s="29">
        <v>5830</v>
      </c>
      <c r="C1819" s="30">
        <v>35</v>
      </c>
      <c r="D1819" s="42" t="s">
        <v>1164</v>
      </c>
      <c r="E1819" s="42" t="s">
        <v>1165</v>
      </c>
      <c r="F1819" s="42" t="s">
        <v>4642</v>
      </c>
      <c r="G1819" s="33" t="s">
        <v>12</v>
      </c>
      <c r="H1819" s="34" t="s">
        <v>13</v>
      </c>
      <c r="I1819" s="35">
        <v>0.95540000000000003</v>
      </c>
      <c r="J1819" s="36">
        <v>1017650.91</v>
      </c>
      <c r="K1819" s="19">
        <f t="shared" si="57"/>
        <v>1224256.17</v>
      </c>
      <c r="L1819" s="37">
        <v>103302.63</v>
      </c>
      <c r="M1819" s="38"/>
    </row>
    <row r="1820" spans="1:13" s="39" customFormat="1" ht="12.95" customHeight="1" x14ac:dyDescent="0.25">
      <c r="A1820" s="233"/>
      <c r="B1820" s="29">
        <v>5808</v>
      </c>
      <c r="C1820" s="30">
        <v>36</v>
      </c>
      <c r="D1820" s="32" t="s">
        <v>4643</v>
      </c>
      <c r="E1820" s="32" t="s">
        <v>4644</v>
      </c>
      <c r="F1820" s="32" t="s">
        <v>4645</v>
      </c>
      <c r="G1820" s="33" t="s">
        <v>12</v>
      </c>
      <c r="H1820" s="34" t="s">
        <v>13</v>
      </c>
      <c r="I1820" s="35">
        <v>0.96740000000000004</v>
      </c>
      <c r="J1820" s="36">
        <v>1036334.91</v>
      </c>
      <c r="K1820" s="19">
        <f t="shared" si="57"/>
        <v>1245535.17</v>
      </c>
      <c r="L1820" s="37">
        <v>104600.13</v>
      </c>
      <c r="M1820" s="38"/>
    </row>
    <row r="1821" spans="1:13" s="39" customFormat="1" ht="12.95" customHeight="1" x14ac:dyDescent="0.25">
      <c r="A1821" s="233"/>
      <c r="B1821" s="29">
        <v>5803</v>
      </c>
      <c r="C1821" s="30">
        <v>37</v>
      </c>
      <c r="D1821" s="59" t="s">
        <v>1057</v>
      </c>
      <c r="E1821" s="59" t="s">
        <v>4646</v>
      </c>
      <c r="F1821" s="59" t="s">
        <v>4647</v>
      </c>
      <c r="G1821" s="33" t="s">
        <v>12</v>
      </c>
      <c r="H1821" s="34" t="s">
        <v>13</v>
      </c>
      <c r="I1821" s="35">
        <v>0.9879</v>
      </c>
      <c r="J1821" s="36">
        <v>1049720.7499999998</v>
      </c>
      <c r="K1821" s="19">
        <f t="shared" si="57"/>
        <v>1263354.1299999999</v>
      </c>
      <c r="L1821" s="37">
        <v>106816.69</v>
      </c>
      <c r="M1821" s="38"/>
    </row>
    <row r="1822" spans="1:13" s="39" customFormat="1" ht="12.95" customHeight="1" x14ac:dyDescent="0.25">
      <c r="A1822" s="233"/>
      <c r="B1822" s="29"/>
      <c r="C1822" s="30"/>
      <c r="D1822" s="31" t="s">
        <v>5732</v>
      </c>
      <c r="E1822" s="32"/>
      <c r="F1822" s="32"/>
      <c r="G1822" s="33"/>
      <c r="H1822" s="34"/>
      <c r="I1822" s="35"/>
      <c r="J1822" s="36"/>
      <c r="K1822" s="19"/>
      <c r="L1822" s="37"/>
      <c r="M1822" s="38"/>
    </row>
    <row r="1823" spans="1:13" s="39" customFormat="1" ht="12.95" customHeight="1" x14ac:dyDescent="0.25">
      <c r="A1823" s="233"/>
      <c r="B1823" s="29">
        <v>5851</v>
      </c>
      <c r="C1823" s="30">
        <v>1</v>
      </c>
      <c r="D1823" s="32" t="s">
        <v>4648</v>
      </c>
      <c r="E1823" s="32" t="s">
        <v>4649</v>
      </c>
      <c r="F1823" s="32" t="s">
        <v>4650</v>
      </c>
      <c r="G1823" s="33" t="s">
        <v>5731</v>
      </c>
      <c r="H1823" s="34" t="s">
        <v>13</v>
      </c>
      <c r="I1823" s="35">
        <v>0.95320000000000005</v>
      </c>
      <c r="J1823" s="36">
        <v>1628549.0999999999</v>
      </c>
      <c r="K1823" s="19">
        <f t="shared" ref="K1823:K1832" si="58">ROUND(J1823+L1823*2,2)</f>
        <v>1955115.42</v>
      </c>
      <c r="L1823" s="37">
        <v>163283.16</v>
      </c>
      <c r="M1823" s="38"/>
    </row>
    <row r="1824" spans="1:13" s="39" customFormat="1" ht="12.95" customHeight="1" x14ac:dyDescent="0.25">
      <c r="A1824" s="233"/>
      <c r="B1824" s="29">
        <v>5832</v>
      </c>
      <c r="C1824" s="30">
        <v>2</v>
      </c>
      <c r="D1824" s="32" t="s">
        <v>62</v>
      </c>
      <c r="E1824" s="32" t="s">
        <v>257</v>
      </c>
      <c r="F1824" s="32" t="s">
        <v>4651</v>
      </c>
      <c r="G1824" s="33" t="s">
        <v>5731</v>
      </c>
      <c r="H1824" s="34" t="s">
        <v>13</v>
      </c>
      <c r="I1824" s="35">
        <v>0.96220000000000006</v>
      </c>
      <c r="J1824" s="36">
        <v>1632591.7800000003</v>
      </c>
      <c r="K1824" s="19">
        <f t="shared" si="58"/>
        <v>1962241.5</v>
      </c>
      <c r="L1824" s="37">
        <v>164824.85999999999</v>
      </c>
      <c r="M1824" s="38"/>
    </row>
    <row r="1825" spans="1:13" s="39" customFormat="1" ht="12.95" customHeight="1" x14ac:dyDescent="0.25">
      <c r="A1825" s="233"/>
      <c r="B1825" s="29">
        <v>5801</v>
      </c>
      <c r="C1825" s="30">
        <v>3</v>
      </c>
      <c r="D1825" s="32" t="s">
        <v>4652</v>
      </c>
      <c r="E1825" s="32" t="s">
        <v>4653</v>
      </c>
      <c r="F1825" s="32" t="s">
        <v>4654</v>
      </c>
      <c r="G1825" s="33" t="s">
        <v>5731</v>
      </c>
      <c r="H1825" s="34" t="s">
        <v>13</v>
      </c>
      <c r="I1825" s="35">
        <v>0.56469999999999998</v>
      </c>
      <c r="J1825" s="36">
        <v>1427066.04</v>
      </c>
      <c r="K1825" s="19">
        <f t="shared" si="58"/>
        <v>1620532.26</v>
      </c>
      <c r="L1825" s="37">
        <v>96733.11</v>
      </c>
      <c r="M1825" s="38"/>
    </row>
    <row r="1826" spans="1:13" s="39" customFormat="1" ht="12.95" customHeight="1" x14ac:dyDescent="0.25">
      <c r="A1826" s="233"/>
      <c r="B1826" s="29">
        <v>5819</v>
      </c>
      <c r="C1826" s="30">
        <v>4</v>
      </c>
      <c r="D1826" s="42" t="s">
        <v>4655</v>
      </c>
      <c r="E1826" s="42" t="s">
        <v>4656</v>
      </c>
      <c r="F1826" s="42" t="s">
        <v>3195</v>
      </c>
      <c r="G1826" s="33" t="s">
        <v>5731</v>
      </c>
      <c r="H1826" s="34" t="s">
        <v>13</v>
      </c>
      <c r="I1826" s="35">
        <v>0.95340000000000003</v>
      </c>
      <c r="J1826" s="36">
        <v>1627178.6999999997</v>
      </c>
      <c r="K1826" s="19">
        <f t="shared" si="58"/>
        <v>1953813.54</v>
      </c>
      <c r="L1826" s="37">
        <v>163317.42000000001</v>
      </c>
      <c r="M1826" s="38"/>
    </row>
    <row r="1827" spans="1:13" s="39" customFormat="1" ht="12.95" customHeight="1" x14ac:dyDescent="0.25">
      <c r="A1827" s="233"/>
      <c r="B1827" s="29">
        <v>5810</v>
      </c>
      <c r="C1827" s="30">
        <v>5</v>
      </c>
      <c r="D1827" s="32" t="s">
        <v>4657</v>
      </c>
      <c r="E1827" s="32" t="s">
        <v>4658</v>
      </c>
      <c r="F1827" s="32" t="s">
        <v>4659</v>
      </c>
      <c r="G1827" s="33" t="s">
        <v>5731</v>
      </c>
      <c r="H1827" s="34" t="s">
        <v>13</v>
      </c>
      <c r="I1827" s="35">
        <v>0.96819999999999995</v>
      </c>
      <c r="J1827" s="36">
        <v>1646775.42</v>
      </c>
      <c r="K1827" s="19">
        <f t="shared" si="58"/>
        <v>1978480.74</v>
      </c>
      <c r="L1827" s="37">
        <v>165852.66</v>
      </c>
      <c r="M1827" s="38"/>
    </row>
    <row r="1828" spans="1:13" s="39" customFormat="1" ht="12.95" customHeight="1" x14ac:dyDescent="0.25">
      <c r="A1828" s="233"/>
      <c r="B1828" s="29">
        <v>5827</v>
      </c>
      <c r="C1828" s="30">
        <v>6</v>
      </c>
      <c r="D1828" s="32" t="s">
        <v>4660</v>
      </c>
      <c r="E1828" s="32" t="s">
        <v>4661</v>
      </c>
      <c r="F1828" s="32" t="s">
        <v>4662</v>
      </c>
      <c r="G1828" s="33" t="s">
        <v>5731</v>
      </c>
      <c r="H1828" s="34" t="s">
        <v>13</v>
      </c>
      <c r="I1828" s="35">
        <v>0.96319999999999995</v>
      </c>
      <c r="J1828" s="36">
        <v>1633208.46</v>
      </c>
      <c r="K1828" s="19">
        <f t="shared" si="58"/>
        <v>1963200.78</v>
      </c>
      <c r="L1828" s="37">
        <v>164996.16</v>
      </c>
      <c r="M1828" s="38"/>
    </row>
    <row r="1829" spans="1:13" s="39" customFormat="1" ht="12.95" customHeight="1" x14ac:dyDescent="0.25">
      <c r="A1829" s="233"/>
      <c r="B1829" s="29">
        <v>5842</v>
      </c>
      <c r="C1829" s="30">
        <v>7</v>
      </c>
      <c r="D1829" s="42" t="s">
        <v>4663</v>
      </c>
      <c r="E1829" s="42" t="s">
        <v>4664</v>
      </c>
      <c r="F1829" s="42" t="s">
        <v>4665</v>
      </c>
      <c r="G1829" s="27" t="s">
        <v>5731</v>
      </c>
      <c r="H1829" s="34" t="s">
        <v>13</v>
      </c>
      <c r="I1829" s="35">
        <v>0.97219999999999995</v>
      </c>
      <c r="J1829" s="36">
        <v>1653421.8599999999</v>
      </c>
      <c r="K1829" s="19">
        <f t="shared" si="58"/>
        <v>1986497.58</v>
      </c>
      <c r="L1829" s="37">
        <v>166537.85999999999</v>
      </c>
      <c r="M1829" s="38"/>
    </row>
    <row r="1830" spans="1:13" s="39" customFormat="1" ht="12.95" customHeight="1" x14ac:dyDescent="0.25">
      <c r="A1830" s="233"/>
      <c r="B1830" s="29">
        <v>5815</v>
      </c>
      <c r="C1830" s="30">
        <v>8</v>
      </c>
      <c r="D1830" s="32" t="s">
        <v>4666</v>
      </c>
      <c r="E1830" s="32" t="s">
        <v>4667</v>
      </c>
      <c r="F1830" s="32" t="s">
        <v>4668</v>
      </c>
      <c r="G1830" s="50" t="s">
        <v>5731</v>
      </c>
      <c r="H1830" s="34" t="s">
        <v>13</v>
      </c>
      <c r="I1830" s="35">
        <v>0.96319999999999995</v>
      </c>
      <c r="J1830" s="36">
        <v>1638278.94</v>
      </c>
      <c r="K1830" s="19">
        <f t="shared" si="58"/>
        <v>1968271.26</v>
      </c>
      <c r="L1830" s="37">
        <v>164996.16</v>
      </c>
      <c r="M1830" s="38"/>
    </row>
    <row r="1831" spans="1:13" s="39" customFormat="1" ht="12.95" customHeight="1" x14ac:dyDescent="0.25">
      <c r="A1831" s="233"/>
      <c r="B1831" s="29">
        <v>5831</v>
      </c>
      <c r="C1831" s="30">
        <v>9</v>
      </c>
      <c r="D1831" s="32" t="s">
        <v>4669</v>
      </c>
      <c r="E1831" s="32" t="s">
        <v>4670</v>
      </c>
      <c r="F1831" s="32" t="s">
        <v>4671</v>
      </c>
      <c r="G1831" s="27" t="s">
        <v>5731</v>
      </c>
      <c r="H1831" s="34" t="s">
        <v>13</v>
      </c>
      <c r="I1831" s="35">
        <v>0.96020000000000005</v>
      </c>
      <c r="J1831" s="36">
        <v>1633345.5</v>
      </c>
      <c r="K1831" s="19">
        <f t="shared" si="58"/>
        <v>1962310.02</v>
      </c>
      <c r="L1831" s="37">
        <v>164482.26</v>
      </c>
      <c r="M1831" s="38"/>
    </row>
    <row r="1832" spans="1:13" s="39" customFormat="1" ht="12.95" customHeight="1" x14ac:dyDescent="0.25">
      <c r="A1832" s="233"/>
      <c r="B1832" s="29">
        <v>5811</v>
      </c>
      <c r="C1832" s="30">
        <v>10</v>
      </c>
      <c r="D1832" s="32" t="s">
        <v>4672</v>
      </c>
      <c r="E1832" s="32" t="s">
        <v>4673</v>
      </c>
      <c r="F1832" s="32" t="s">
        <v>4674</v>
      </c>
      <c r="G1832" s="50" t="s">
        <v>5731</v>
      </c>
      <c r="H1832" s="34" t="s">
        <v>13</v>
      </c>
      <c r="I1832" s="35">
        <v>0.96220000000000006</v>
      </c>
      <c r="J1832" s="36">
        <v>1631563.9799999995</v>
      </c>
      <c r="K1832" s="19">
        <f t="shared" si="58"/>
        <v>1961213.7</v>
      </c>
      <c r="L1832" s="37">
        <v>164824.85999999999</v>
      </c>
      <c r="M1832" s="38"/>
    </row>
    <row r="1833" spans="1:13" s="39" customFormat="1" ht="12.95" customHeight="1" x14ac:dyDescent="0.25">
      <c r="A1833" s="233"/>
      <c r="B1833" s="29"/>
      <c r="C1833" s="30"/>
      <c r="D1833" s="31" t="s">
        <v>15</v>
      </c>
      <c r="E1833" s="32"/>
      <c r="F1833" s="32"/>
      <c r="G1833" s="50"/>
      <c r="H1833" s="34"/>
      <c r="I1833" s="35"/>
      <c r="J1833" s="36"/>
      <c r="K1833" s="19"/>
      <c r="L1833" s="37"/>
      <c r="M1833" s="38"/>
    </row>
    <row r="1834" spans="1:13" s="39" customFormat="1" ht="12.95" customHeight="1" x14ac:dyDescent="0.25">
      <c r="A1834" s="233"/>
      <c r="B1834" s="29">
        <v>5838</v>
      </c>
      <c r="C1834" s="30">
        <v>1</v>
      </c>
      <c r="D1834" s="32" t="s">
        <v>4675</v>
      </c>
      <c r="E1834" s="32" t="s">
        <v>4676</v>
      </c>
      <c r="F1834" s="32" t="s">
        <v>4677</v>
      </c>
      <c r="G1834" s="50" t="s">
        <v>5735</v>
      </c>
      <c r="H1834" s="34" t="s">
        <v>13</v>
      </c>
      <c r="I1834" s="35">
        <v>0</v>
      </c>
      <c r="J1834" s="36">
        <v>194332.33</v>
      </c>
      <c r="K1834" s="19">
        <f>ROUND(J1834+L1834*2,2)</f>
        <v>194332.33</v>
      </c>
      <c r="L1834" s="37">
        <v>0</v>
      </c>
      <c r="M1834" s="38" t="s">
        <v>5683</v>
      </c>
    </row>
    <row r="1835" spans="1:13" s="39" customFormat="1" ht="12.95" customHeight="1" x14ac:dyDescent="0.25">
      <c r="A1835" s="233"/>
      <c r="B1835" s="29">
        <v>5846</v>
      </c>
      <c r="C1835" s="30">
        <v>2</v>
      </c>
      <c r="D1835" s="32" t="s">
        <v>4678</v>
      </c>
      <c r="E1835" s="32" t="s">
        <v>4679</v>
      </c>
      <c r="F1835" s="32" t="s">
        <v>4680</v>
      </c>
      <c r="G1835" s="50" t="s">
        <v>5735</v>
      </c>
      <c r="H1835" s="34" t="s">
        <v>13</v>
      </c>
      <c r="I1835" s="35">
        <v>0.98540000000000005</v>
      </c>
      <c r="J1835" s="36">
        <v>1970588.75</v>
      </c>
      <c r="K1835" s="19">
        <f>ROUND(J1835+L1835*2,2)</f>
        <v>2368624.65</v>
      </c>
      <c r="L1835" s="37">
        <v>199017.95</v>
      </c>
      <c r="M1835" s="38"/>
    </row>
    <row r="1836" spans="1:13" s="39" customFormat="1" ht="12.95" customHeight="1" x14ac:dyDescent="0.25">
      <c r="A1836" s="234"/>
      <c r="B1836" s="29">
        <v>5834</v>
      </c>
      <c r="C1836" s="30">
        <v>3</v>
      </c>
      <c r="D1836" s="32" t="s">
        <v>2491</v>
      </c>
      <c r="E1836" s="32" t="s">
        <v>4681</v>
      </c>
      <c r="F1836" s="32" t="s">
        <v>4682</v>
      </c>
      <c r="G1836" s="50" t="s">
        <v>5735</v>
      </c>
      <c r="H1836" s="34" t="s">
        <v>13</v>
      </c>
      <c r="I1836" s="35">
        <v>0.97419999999999995</v>
      </c>
      <c r="J1836" s="36">
        <v>1906221.9899999998</v>
      </c>
      <c r="K1836" s="19">
        <f>ROUND(J1836+L1836*2,2)</f>
        <v>2299733.85</v>
      </c>
      <c r="L1836" s="37">
        <v>196755.93</v>
      </c>
      <c r="M1836" s="38"/>
    </row>
    <row r="1837" spans="1:13" s="39" customFormat="1" ht="12.95" customHeight="1" x14ac:dyDescent="0.25">
      <c r="A1837" s="225" t="s">
        <v>4683</v>
      </c>
      <c r="B1837" s="29"/>
      <c r="C1837" s="30"/>
      <c r="D1837" s="31" t="s">
        <v>126</v>
      </c>
      <c r="E1837" s="32"/>
      <c r="F1837" s="32"/>
      <c r="G1837" s="50"/>
      <c r="H1837" s="34"/>
      <c r="I1837" s="35"/>
      <c r="J1837" s="36"/>
      <c r="K1837" s="19"/>
      <c r="L1837" s="37"/>
      <c r="M1837" s="38"/>
    </row>
    <row r="1838" spans="1:13" s="39" customFormat="1" ht="12.95" customHeight="1" x14ac:dyDescent="0.25">
      <c r="A1838" s="226"/>
      <c r="B1838" s="29">
        <v>6024</v>
      </c>
      <c r="C1838" s="30">
        <v>1</v>
      </c>
      <c r="D1838" s="42" t="s">
        <v>4684</v>
      </c>
      <c r="E1838" s="42" t="s">
        <v>4685</v>
      </c>
      <c r="F1838" s="42" t="s">
        <v>4686</v>
      </c>
      <c r="G1838" s="27" t="s">
        <v>130</v>
      </c>
      <c r="H1838" s="34" t="s">
        <v>13</v>
      </c>
      <c r="I1838" s="35">
        <v>0.90410000000000001</v>
      </c>
      <c r="J1838" s="36">
        <v>226701.51999999996</v>
      </c>
      <c r="K1838" s="19">
        <f t="shared" ref="K1838:K1847" si="59">ROUND(J1838+L1838*2,2)</f>
        <v>324464.86</v>
      </c>
      <c r="L1838" s="37">
        <v>48881.67</v>
      </c>
      <c r="M1838" s="38"/>
    </row>
    <row r="1839" spans="1:13" s="39" customFormat="1" ht="12.95" customHeight="1" x14ac:dyDescent="0.25">
      <c r="A1839" s="226"/>
      <c r="B1839" s="29">
        <v>6019</v>
      </c>
      <c r="C1839" s="30">
        <v>2</v>
      </c>
      <c r="D1839" s="42" t="s">
        <v>4687</v>
      </c>
      <c r="E1839" s="42" t="s">
        <v>4688</v>
      </c>
      <c r="F1839" s="42" t="s">
        <v>4689</v>
      </c>
      <c r="G1839" s="50" t="s">
        <v>130</v>
      </c>
      <c r="H1839" s="34" t="s">
        <v>13</v>
      </c>
      <c r="I1839" s="35">
        <v>0.90329999999999999</v>
      </c>
      <c r="J1839" s="36">
        <v>488384.1999999999</v>
      </c>
      <c r="K1839" s="19">
        <f t="shared" si="59"/>
        <v>586061.04</v>
      </c>
      <c r="L1839" s="37">
        <v>48838.42</v>
      </c>
      <c r="M1839" s="38"/>
    </row>
    <row r="1840" spans="1:13" s="39" customFormat="1" ht="12.95" customHeight="1" x14ac:dyDescent="0.25">
      <c r="A1840" s="226"/>
      <c r="B1840" s="29">
        <v>6036</v>
      </c>
      <c r="C1840" s="30">
        <v>3</v>
      </c>
      <c r="D1840" s="42" t="s">
        <v>4690</v>
      </c>
      <c r="E1840" s="42" t="s">
        <v>4691</v>
      </c>
      <c r="F1840" s="42" t="s">
        <v>4692</v>
      </c>
      <c r="G1840" s="50" t="s">
        <v>130</v>
      </c>
      <c r="H1840" s="34" t="s">
        <v>13</v>
      </c>
      <c r="I1840" s="35">
        <v>0.90910000000000002</v>
      </c>
      <c r="J1840" s="36">
        <v>491520.10000000003</v>
      </c>
      <c r="K1840" s="19">
        <f t="shared" si="59"/>
        <v>589824.12</v>
      </c>
      <c r="L1840" s="37">
        <v>49152.01</v>
      </c>
      <c r="M1840" s="38"/>
    </row>
    <row r="1841" spans="1:13" s="39" customFormat="1" ht="12.95" customHeight="1" x14ac:dyDescent="0.25">
      <c r="A1841" s="226"/>
      <c r="B1841" s="29">
        <v>6012</v>
      </c>
      <c r="C1841" s="30">
        <v>4</v>
      </c>
      <c r="D1841" s="42" t="s">
        <v>4693</v>
      </c>
      <c r="E1841" s="42" t="s">
        <v>4694</v>
      </c>
      <c r="F1841" s="42" t="s">
        <v>4695</v>
      </c>
      <c r="G1841" s="27" t="s">
        <v>130</v>
      </c>
      <c r="H1841" s="34" t="s">
        <v>13</v>
      </c>
      <c r="I1841" s="35">
        <v>0.90710000000000002</v>
      </c>
      <c r="J1841" s="36">
        <v>490438.7</v>
      </c>
      <c r="K1841" s="19">
        <f t="shared" si="59"/>
        <v>588526.43999999994</v>
      </c>
      <c r="L1841" s="37">
        <v>49043.87</v>
      </c>
      <c r="M1841" s="38"/>
    </row>
    <row r="1842" spans="1:13" s="39" customFormat="1" ht="12.95" customHeight="1" x14ac:dyDescent="0.25">
      <c r="A1842" s="226"/>
      <c r="B1842" s="29">
        <v>6002</v>
      </c>
      <c r="C1842" s="30">
        <v>5</v>
      </c>
      <c r="D1842" s="32" t="s">
        <v>4696</v>
      </c>
      <c r="E1842" s="32" t="s">
        <v>4697</v>
      </c>
      <c r="F1842" s="32" t="s">
        <v>4698</v>
      </c>
      <c r="G1842" s="50" t="s">
        <v>130</v>
      </c>
      <c r="H1842" s="34" t="s">
        <v>13</v>
      </c>
      <c r="I1842" s="35">
        <v>0.9093</v>
      </c>
      <c r="J1842" s="36">
        <v>491628.2</v>
      </c>
      <c r="K1842" s="19">
        <f t="shared" si="59"/>
        <v>589953.84</v>
      </c>
      <c r="L1842" s="37">
        <v>49162.82</v>
      </c>
      <c r="M1842" s="38"/>
    </row>
    <row r="1843" spans="1:13" s="39" customFormat="1" ht="12.95" customHeight="1" x14ac:dyDescent="0.25">
      <c r="A1843" s="226"/>
      <c r="B1843" s="29">
        <v>6008</v>
      </c>
      <c r="C1843" s="30">
        <v>6</v>
      </c>
      <c r="D1843" s="32" t="s">
        <v>4699</v>
      </c>
      <c r="E1843" s="32" t="s">
        <v>4700</v>
      </c>
      <c r="F1843" s="32" t="s">
        <v>2066</v>
      </c>
      <c r="G1843" s="50" t="s">
        <v>130</v>
      </c>
      <c r="H1843" s="34" t="s">
        <v>13</v>
      </c>
      <c r="I1843" s="35">
        <v>0.88109999999999999</v>
      </c>
      <c r="J1843" s="36">
        <v>476381.40000000008</v>
      </c>
      <c r="K1843" s="19">
        <f t="shared" si="59"/>
        <v>571657.68000000005</v>
      </c>
      <c r="L1843" s="37">
        <v>47638.14</v>
      </c>
      <c r="M1843" s="58"/>
    </row>
    <row r="1844" spans="1:13" s="39" customFormat="1" ht="12.95" customHeight="1" x14ac:dyDescent="0.25">
      <c r="A1844" s="226"/>
      <c r="B1844" s="29">
        <v>6016</v>
      </c>
      <c r="C1844" s="30">
        <v>7</v>
      </c>
      <c r="D1844" s="42" t="s">
        <v>4701</v>
      </c>
      <c r="E1844" s="42" t="s">
        <v>3206</v>
      </c>
      <c r="F1844" s="42" t="s">
        <v>4702</v>
      </c>
      <c r="G1844" s="27" t="s">
        <v>130</v>
      </c>
      <c r="H1844" s="34" t="s">
        <v>13</v>
      </c>
      <c r="I1844" s="35">
        <v>0.91410000000000002</v>
      </c>
      <c r="J1844" s="36">
        <v>494223.39999999991</v>
      </c>
      <c r="K1844" s="19">
        <f t="shared" si="59"/>
        <v>593068.07999999996</v>
      </c>
      <c r="L1844" s="37">
        <v>49422.34</v>
      </c>
      <c r="M1844" s="38"/>
    </row>
    <row r="1845" spans="1:13" s="39" customFormat="1" ht="12.95" customHeight="1" x14ac:dyDescent="0.25">
      <c r="A1845" s="226"/>
      <c r="B1845" s="29">
        <v>6020</v>
      </c>
      <c r="C1845" s="30">
        <v>8</v>
      </c>
      <c r="D1845" s="32" t="s">
        <v>4687</v>
      </c>
      <c r="E1845" s="32" t="s">
        <v>4703</v>
      </c>
      <c r="F1845" s="32" t="s">
        <v>4704</v>
      </c>
      <c r="G1845" s="33" t="s">
        <v>130</v>
      </c>
      <c r="H1845" s="34" t="s">
        <v>13</v>
      </c>
      <c r="I1845" s="35">
        <v>0.91610000000000003</v>
      </c>
      <c r="J1845" s="36">
        <v>289851.42</v>
      </c>
      <c r="K1845" s="19">
        <f t="shared" si="59"/>
        <v>388912.36</v>
      </c>
      <c r="L1845" s="37">
        <v>49530.47</v>
      </c>
      <c r="M1845" s="38"/>
    </row>
    <row r="1846" spans="1:13" s="39" customFormat="1" ht="12.95" customHeight="1" x14ac:dyDescent="0.25">
      <c r="A1846" s="226"/>
      <c r="B1846" s="29">
        <v>6027</v>
      </c>
      <c r="C1846" s="30">
        <v>9</v>
      </c>
      <c r="D1846" s="42" t="s">
        <v>4705</v>
      </c>
      <c r="E1846" s="42" t="s">
        <v>4706</v>
      </c>
      <c r="F1846" s="42" t="s">
        <v>4707</v>
      </c>
      <c r="G1846" s="27" t="s">
        <v>130</v>
      </c>
      <c r="H1846" s="34" t="s">
        <v>13</v>
      </c>
      <c r="I1846" s="35">
        <v>0.92210000000000003</v>
      </c>
      <c r="J1846" s="36">
        <v>495953.51999999996</v>
      </c>
      <c r="K1846" s="19">
        <f t="shared" si="59"/>
        <v>595663.26</v>
      </c>
      <c r="L1846" s="37">
        <v>49854.87</v>
      </c>
      <c r="M1846" s="38"/>
    </row>
    <row r="1847" spans="1:13" s="39" customFormat="1" ht="12.95" customHeight="1" x14ac:dyDescent="0.25">
      <c r="A1847" s="226"/>
      <c r="B1847" s="29">
        <v>6038</v>
      </c>
      <c r="C1847" s="30">
        <v>10</v>
      </c>
      <c r="D1847" s="32" t="s">
        <v>4708</v>
      </c>
      <c r="E1847" s="32" t="s">
        <v>620</v>
      </c>
      <c r="F1847" s="32" t="s">
        <v>4709</v>
      </c>
      <c r="G1847" s="33" t="s">
        <v>130</v>
      </c>
      <c r="H1847" s="34" t="s">
        <v>13</v>
      </c>
      <c r="I1847" s="35">
        <v>0.90090000000000003</v>
      </c>
      <c r="J1847" s="36">
        <v>227566.6</v>
      </c>
      <c r="K1847" s="19">
        <f t="shared" si="59"/>
        <v>324983.92</v>
      </c>
      <c r="L1847" s="37">
        <v>48708.66</v>
      </c>
      <c r="M1847" s="38"/>
    </row>
    <row r="1848" spans="1:13" s="39" customFormat="1" ht="12.95" customHeight="1" x14ac:dyDescent="0.25">
      <c r="A1848" s="226"/>
      <c r="B1848" s="29"/>
      <c r="C1848" s="30"/>
      <c r="D1848" s="31" t="s">
        <v>11</v>
      </c>
      <c r="E1848" s="32"/>
      <c r="F1848" s="32"/>
      <c r="G1848" s="50"/>
      <c r="H1848" s="34"/>
      <c r="I1848" s="35"/>
      <c r="J1848" s="36"/>
      <c r="K1848" s="19"/>
      <c r="L1848" s="37"/>
      <c r="M1848" s="38"/>
    </row>
    <row r="1849" spans="1:13" s="39" customFormat="1" ht="12.95" customHeight="1" x14ac:dyDescent="0.25">
      <c r="A1849" s="226"/>
      <c r="B1849" s="29">
        <v>6034</v>
      </c>
      <c r="C1849" s="30">
        <v>1</v>
      </c>
      <c r="D1849" s="32" t="s">
        <v>4710</v>
      </c>
      <c r="E1849" s="32" t="s">
        <v>4711</v>
      </c>
      <c r="F1849" s="32" t="s">
        <v>4712</v>
      </c>
      <c r="G1849" s="33" t="s">
        <v>12</v>
      </c>
      <c r="H1849" s="34" t="s">
        <v>13</v>
      </c>
      <c r="I1849" s="35">
        <v>0.90710000000000002</v>
      </c>
      <c r="J1849" s="36">
        <v>764551.89999999991</v>
      </c>
      <c r="K1849" s="19">
        <f t="shared" ref="K1849:K1886" si="60">ROUND(J1849+L1849*2,2)</f>
        <v>960712.28</v>
      </c>
      <c r="L1849" s="37">
        <v>98080.19</v>
      </c>
      <c r="M1849" s="38"/>
    </row>
    <row r="1850" spans="1:13" s="39" customFormat="1" ht="12.95" customHeight="1" x14ac:dyDescent="0.25">
      <c r="A1850" s="226"/>
      <c r="B1850" s="29">
        <v>6032</v>
      </c>
      <c r="C1850" s="30">
        <v>2</v>
      </c>
      <c r="D1850" s="32" t="s">
        <v>4713</v>
      </c>
      <c r="E1850" s="32" t="s">
        <v>4714</v>
      </c>
      <c r="F1850" s="32" t="s">
        <v>4715</v>
      </c>
      <c r="G1850" s="33" t="s">
        <v>12</v>
      </c>
      <c r="H1850" s="34" t="s">
        <v>13</v>
      </c>
      <c r="I1850" s="35">
        <v>0.92889999999999995</v>
      </c>
      <c r="J1850" s="36">
        <v>999183.10000000009</v>
      </c>
      <c r="K1850" s="19">
        <f t="shared" si="60"/>
        <v>1200057.72</v>
      </c>
      <c r="L1850" s="37">
        <v>100437.31</v>
      </c>
      <c r="M1850" s="38"/>
    </row>
    <row r="1851" spans="1:13" s="39" customFormat="1" ht="12.95" customHeight="1" x14ac:dyDescent="0.25">
      <c r="A1851" s="226"/>
      <c r="B1851" s="29">
        <v>6026</v>
      </c>
      <c r="C1851" s="30">
        <v>3</v>
      </c>
      <c r="D1851" s="42" t="s">
        <v>4716</v>
      </c>
      <c r="E1851" s="42" t="s">
        <v>1507</v>
      </c>
      <c r="F1851" s="42" t="s">
        <v>641</v>
      </c>
      <c r="G1851" s="33" t="s">
        <v>12</v>
      </c>
      <c r="H1851" s="34" t="s">
        <v>13</v>
      </c>
      <c r="I1851" s="35">
        <v>0.91490000000000005</v>
      </c>
      <c r="J1851" s="36">
        <v>989235.60000000009</v>
      </c>
      <c r="K1851" s="19">
        <f t="shared" si="60"/>
        <v>1187082.72</v>
      </c>
      <c r="L1851" s="37">
        <v>98923.56</v>
      </c>
      <c r="M1851" s="38"/>
    </row>
    <row r="1852" spans="1:13" s="39" customFormat="1" ht="12.95" customHeight="1" x14ac:dyDescent="0.25">
      <c r="A1852" s="226"/>
      <c r="B1852" s="43">
        <v>6011</v>
      </c>
      <c r="C1852" s="30">
        <v>4</v>
      </c>
      <c r="D1852" s="32" t="s">
        <v>4717</v>
      </c>
      <c r="E1852" s="32" t="s">
        <v>1266</v>
      </c>
      <c r="F1852" s="32" t="s">
        <v>4718</v>
      </c>
      <c r="G1852" s="33" t="s">
        <v>12</v>
      </c>
      <c r="H1852" s="34" t="s">
        <v>13</v>
      </c>
      <c r="I1852" s="35">
        <v>0.93110000000000004</v>
      </c>
      <c r="J1852" s="36">
        <v>1001561.8999999999</v>
      </c>
      <c r="K1852" s="19">
        <f t="shared" si="60"/>
        <v>1202912.28</v>
      </c>
      <c r="L1852" s="37">
        <v>100675.19</v>
      </c>
      <c r="M1852" s="38"/>
    </row>
    <row r="1853" spans="1:13" s="39" customFormat="1" ht="12.95" customHeight="1" x14ac:dyDescent="0.25">
      <c r="A1853" s="226"/>
      <c r="B1853" s="29">
        <v>6029</v>
      </c>
      <c r="C1853" s="30">
        <v>5</v>
      </c>
      <c r="D1853" s="32" t="s">
        <v>4719</v>
      </c>
      <c r="E1853" s="32" t="s">
        <v>4720</v>
      </c>
      <c r="F1853" s="32" t="s">
        <v>4721</v>
      </c>
      <c r="G1853" s="33" t="s">
        <v>12</v>
      </c>
      <c r="H1853" s="34" t="s">
        <v>13</v>
      </c>
      <c r="I1853" s="35">
        <v>0.94730000000000003</v>
      </c>
      <c r="J1853" s="36">
        <v>1019078.1000000001</v>
      </c>
      <c r="K1853" s="19">
        <f t="shared" si="60"/>
        <v>1223931.72</v>
      </c>
      <c r="L1853" s="37">
        <v>102426.81</v>
      </c>
      <c r="M1853" s="38"/>
    </row>
    <row r="1854" spans="1:13" s="39" customFormat="1" ht="12.95" customHeight="1" x14ac:dyDescent="0.25">
      <c r="A1854" s="226"/>
      <c r="B1854" s="29">
        <v>6037</v>
      </c>
      <c r="C1854" s="30">
        <v>6</v>
      </c>
      <c r="D1854" s="32" t="s">
        <v>4722</v>
      </c>
      <c r="E1854" s="32" t="s">
        <v>4723</v>
      </c>
      <c r="F1854" s="32" t="s">
        <v>4724</v>
      </c>
      <c r="G1854" s="33" t="s">
        <v>12</v>
      </c>
      <c r="H1854" s="34" t="s">
        <v>13</v>
      </c>
      <c r="I1854" s="35">
        <v>0.92410000000000003</v>
      </c>
      <c r="J1854" s="36">
        <v>999183.10000000009</v>
      </c>
      <c r="K1854" s="19">
        <f t="shared" si="60"/>
        <v>1199019.72</v>
      </c>
      <c r="L1854" s="37">
        <v>99918.31</v>
      </c>
      <c r="M1854" s="38"/>
    </row>
    <row r="1855" spans="1:13" s="39" customFormat="1" ht="12.95" customHeight="1" x14ac:dyDescent="0.25">
      <c r="A1855" s="226"/>
      <c r="B1855" s="29">
        <v>6033</v>
      </c>
      <c r="C1855" s="30">
        <v>7</v>
      </c>
      <c r="D1855" s="32" t="s">
        <v>4725</v>
      </c>
      <c r="E1855" s="32" t="s">
        <v>4726</v>
      </c>
      <c r="F1855" s="32" t="s">
        <v>4727</v>
      </c>
      <c r="G1855" s="33" t="s">
        <v>12</v>
      </c>
      <c r="H1855" s="34" t="s">
        <v>13</v>
      </c>
      <c r="I1855" s="35">
        <v>0.91890000000000005</v>
      </c>
      <c r="J1855" s="36">
        <v>988370.60000000009</v>
      </c>
      <c r="K1855" s="19">
        <f t="shared" si="60"/>
        <v>1187082.72</v>
      </c>
      <c r="L1855" s="37">
        <v>99356.06</v>
      </c>
      <c r="M1855" s="38"/>
    </row>
    <row r="1856" spans="1:13" s="39" customFormat="1" ht="12.95" customHeight="1" x14ac:dyDescent="0.25">
      <c r="A1856" s="226"/>
      <c r="B1856" s="29">
        <v>6018</v>
      </c>
      <c r="C1856" s="30">
        <v>8</v>
      </c>
      <c r="D1856" s="32" t="s">
        <v>4728</v>
      </c>
      <c r="E1856" s="32" t="s">
        <v>4729</v>
      </c>
      <c r="F1856" s="32" t="s">
        <v>4730</v>
      </c>
      <c r="G1856" s="33" t="s">
        <v>12</v>
      </c>
      <c r="H1856" s="34" t="s">
        <v>13</v>
      </c>
      <c r="I1856" s="35">
        <v>0.93689999999999996</v>
      </c>
      <c r="J1856" s="36">
        <v>1007833.1000000001</v>
      </c>
      <c r="K1856" s="19">
        <f t="shared" si="60"/>
        <v>1210437.72</v>
      </c>
      <c r="L1856" s="37">
        <v>101302.31</v>
      </c>
      <c r="M1856" s="38"/>
    </row>
    <row r="1857" spans="1:13" s="39" customFormat="1" ht="12.95" customHeight="1" x14ac:dyDescent="0.25">
      <c r="A1857" s="226"/>
      <c r="B1857" s="29">
        <v>6009</v>
      </c>
      <c r="C1857" s="30">
        <v>9</v>
      </c>
      <c r="D1857" s="32" t="s">
        <v>4731</v>
      </c>
      <c r="E1857" s="32" t="s">
        <v>4732</v>
      </c>
      <c r="F1857" s="32" t="s">
        <v>4733</v>
      </c>
      <c r="G1857" s="33" t="s">
        <v>12</v>
      </c>
      <c r="H1857" s="34" t="s">
        <v>13</v>
      </c>
      <c r="I1857" s="35">
        <v>0.93889999999999996</v>
      </c>
      <c r="J1857" s="36">
        <v>1009995.6000000001</v>
      </c>
      <c r="K1857" s="19">
        <f t="shared" si="60"/>
        <v>1213032.72</v>
      </c>
      <c r="L1857" s="37">
        <v>101518.56</v>
      </c>
      <c r="M1857" s="38"/>
    </row>
    <row r="1858" spans="1:13" s="39" customFormat="1" ht="12.95" customHeight="1" x14ac:dyDescent="0.25">
      <c r="A1858" s="226"/>
      <c r="B1858" s="29">
        <v>6004</v>
      </c>
      <c r="C1858" s="30">
        <v>10</v>
      </c>
      <c r="D1858" s="32" t="s">
        <v>4734</v>
      </c>
      <c r="E1858" s="32" t="s">
        <v>4735</v>
      </c>
      <c r="F1858" s="32" t="s">
        <v>4736</v>
      </c>
      <c r="G1858" s="33" t="s">
        <v>12</v>
      </c>
      <c r="H1858" s="34" t="s">
        <v>13</v>
      </c>
      <c r="I1858" s="35">
        <v>0.98250000000000004</v>
      </c>
      <c r="J1858" s="36">
        <v>1062328.1000000003</v>
      </c>
      <c r="K1858" s="19">
        <f t="shared" si="60"/>
        <v>1274793.72</v>
      </c>
      <c r="L1858" s="37">
        <v>106232.81</v>
      </c>
      <c r="M1858" s="38"/>
    </row>
    <row r="1859" spans="1:13" s="39" customFormat="1" ht="12.95" customHeight="1" x14ac:dyDescent="0.25">
      <c r="A1859" s="226"/>
      <c r="B1859" s="29">
        <v>6007</v>
      </c>
      <c r="C1859" s="30">
        <v>11</v>
      </c>
      <c r="D1859" s="32" t="s">
        <v>4737</v>
      </c>
      <c r="E1859" s="32" t="s">
        <v>4738</v>
      </c>
      <c r="F1859" s="32" t="s">
        <v>4739</v>
      </c>
      <c r="G1859" s="33" t="s">
        <v>12</v>
      </c>
      <c r="H1859" s="34" t="s">
        <v>13</v>
      </c>
      <c r="I1859" s="35">
        <v>0.92390000000000005</v>
      </c>
      <c r="J1859" s="36">
        <v>993776.89999999991</v>
      </c>
      <c r="K1859" s="19">
        <f t="shared" si="60"/>
        <v>1193570.28</v>
      </c>
      <c r="L1859" s="37">
        <v>99896.69</v>
      </c>
      <c r="M1859" s="38"/>
    </row>
    <row r="1860" spans="1:13" s="39" customFormat="1" ht="12.95" customHeight="1" x14ac:dyDescent="0.25">
      <c r="A1860" s="226"/>
      <c r="B1860" s="29">
        <v>6006</v>
      </c>
      <c r="C1860" s="30">
        <v>12</v>
      </c>
      <c r="D1860" s="32" t="s">
        <v>4740</v>
      </c>
      <c r="E1860" s="32" t="s">
        <v>4741</v>
      </c>
      <c r="F1860" s="32" t="s">
        <v>1778</v>
      </c>
      <c r="G1860" s="33" t="s">
        <v>12</v>
      </c>
      <c r="H1860" s="34" t="s">
        <v>13</v>
      </c>
      <c r="I1860" s="35">
        <v>0.93389999999999995</v>
      </c>
      <c r="J1860" s="36">
        <v>831589.39999999991</v>
      </c>
      <c r="K1860" s="19">
        <f t="shared" si="60"/>
        <v>1033545.28</v>
      </c>
      <c r="L1860" s="37">
        <v>100977.94</v>
      </c>
      <c r="M1860" s="38"/>
    </row>
    <row r="1861" spans="1:13" s="39" customFormat="1" ht="12.95" customHeight="1" x14ac:dyDescent="0.25">
      <c r="A1861" s="226"/>
      <c r="B1861" s="29">
        <v>6005</v>
      </c>
      <c r="C1861" s="30">
        <v>13</v>
      </c>
      <c r="D1861" s="32" t="s">
        <v>4742</v>
      </c>
      <c r="E1861" s="32" t="s">
        <v>4743</v>
      </c>
      <c r="F1861" s="32" t="s">
        <v>4744</v>
      </c>
      <c r="G1861" s="33" t="s">
        <v>12</v>
      </c>
      <c r="H1861" s="34" t="s">
        <v>13</v>
      </c>
      <c r="I1861" s="35">
        <v>0.94210000000000005</v>
      </c>
      <c r="J1861" s="36">
        <v>1013455.6000000001</v>
      </c>
      <c r="K1861" s="19">
        <f t="shared" si="60"/>
        <v>1217184.72</v>
      </c>
      <c r="L1861" s="37">
        <v>101864.56</v>
      </c>
      <c r="M1861" s="38"/>
    </row>
    <row r="1862" spans="1:13" s="39" customFormat="1" ht="12.95" customHeight="1" x14ac:dyDescent="0.25">
      <c r="A1862" s="226"/>
      <c r="B1862" s="29">
        <v>6028</v>
      </c>
      <c r="C1862" s="30">
        <v>14</v>
      </c>
      <c r="D1862" s="32" t="s">
        <v>4745</v>
      </c>
      <c r="E1862" s="32" t="s">
        <v>4746</v>
      </c>
      <c r="F1862" s="32" t="s">
        <v>1686</v>
      </c>
      <c r="G1862" s="33" t="s">
        <v>12</v>
      </c>
      <c r="H1862" s="34" t="s">
        <v>13</v>
      </c>
      <c r="I1862" s="35">
        <v>0.9446</v>
      </c>
      <c r="J1862" s="36">
        <v>1016158.8</v>
      </c>
      <c r="K1862" s="19">
        <f t="shared" si="60"/>
        <v>1220428.56</v>
      </c>
      <c r="L1862" s="37">
        <v>102134.88</v>
      </c>
      <c r="M1862" s="38"/>
    </row>
    <row r="1863" spans="1:13" s="39" customFormat="1" ht="12.95" customHeight="1" x14ac:dyDescent="0.25">
      <c r="A1863" s="226"/>
      <c r="B1863" s="29">
        <v>6035</v>
      </c>
      <c r="C1863" s="30">
        <v>15</v>
      </c>
      <c r="D1863" s="32" t="s">
        <v>4747</v>
      </c>
      <c r="E1863" s="32" t="s">
        <v>4748</v>
      </c>
      <c r="F1863" s="32" t="s">
        <v>4749</v>
      </c>
      <c r="G1863" s="33" t="s">
        <v>12</v>
      </c>
      <c r="H1863" s="34" t="s">
        <v>13</v>
      </c>
      <c r="I1863" s="35">
        <v>0.92490000000000006</v>
      </c>
      <c r="J1863" s="36">
        <v>994858.10000000009</v>
      </c>
      <c r="K1863" s="19">
        <f t="shared" si="60"/>
        <v>1194867.72</v>
      </c>
      <c r="L1863" s="37">
        <v>100004.81</v>
      </c>
      <c r="M1863" s="38"/>
    </row>
    <row r="1864" spans="1:13" s="39" customFormat="1" ht="12.95" customHeight="1" x14ac:dyDescent="0.25">
      <c r="A1864" s="226"/>
      <c r="B1864" s="29">
        <v>6015</v>
      </c>
      <c r="C1864" s="30">
        <v>16</v>
      </c>
      <c r="D1864" s="32" t="s">
        <v>4750</v>
      </c>
      <c r="E1864" s="32" t="s">
        <v>1864</v>
      </c>
      <c r="F1864" s="32" t="s">
        <v>4751</v>
      </c>
      <c r="G1864" s="33" t="s">
        <v>12</v>
      </c>
      <c r="H1864" s="34" t="s">
        <v>13</v>
      </c>
      <c r="I1864" s="35">
        <v>0.98350000000000004</v>
      </c>
      <c r="J1864" s="36">
        <v>1063409.3999999997</v>
      </c>
      <c r="K1864" s="19">
        <f t="shared" si="60"/>
        <v>1276091.28</v>
      </c>
      <c r="L1864" s="37">
        <v>106340.94</v>
      </c>
      <c r="M1864" s="38"/>
    </row>
    <row r="1865" spans="1:13" s="39" customFormat="1" ht="12.95" customHeight="1" x14ac:dyDescent="0.25">
      <c r="A1865" s="226"/>
      <c r="B1865" s="29">
        <v>6031</v>
      </c>
      <c r="C1865" s="30">
        <v>17</v>
      </c>
      <c r="D1865" s="42" t="s">
        <v>4752</v>
      </c>
      <c r="E1865" s="42" t="s">
        <v>4753</v>
      </c>
      <c r="F1865" s="42" t="s">
        <v>4754</v>
      </c>
      <c r="G1865" s="33" t="s">
        <v>12</v>
      </c>
      <c r="H1865" s="34" t="s">
        <v>13</v>
      </c>
      <c r="I1865" s="35">
        <v>0.93910000000000005</v>
      </c>
      <c r="J1865" s="36">
        <v>1010211.8999999999</v>
      </c>
      <c r="K1865" s="19">
        <f t="shared" si="60"/>
        <v>1213292.28</v>
      </c>
      <c r="L1865" s="37">
        <v>101540.19</v>
      </c>
      <c r="M1865" s="38"/>
    </row>
    <row r="1866" spans="1:13" s="39" customFormat="1" ht="12.95" customHeight="1" x14ac:dyDescent="0.25">
      <c r="A1866" s="226"/>
      <c r="B1866" s="29">
        <v>6010</v>
      </c>
      <c r="C1866" s="30">
        <v>18</v>
      </c>
      <c r="D1866" s="32" t="s">
        <v>4755</v>
      </c>
      <c r="E1866" s="32" t="s">
        <v>4756</v>
      </c>
      <c r="F1866" s="32" t="s">
        <v>4757</v>
      </c>
      <c r="G1866" s="33" t="s">
        <v>12</v>
      </c>
      <c r="H1866" s="34" t="s">
        <v>13</v>
      </c>
      <c r="I1866" s="35">
        <v>0.98350000000000004</v>
      </c>
      <c r="J1866" s="36">
        <v>1059949.3999999997</v>
      </c>
      <c r="K1866" s="19">
        <f t="shared" si="60"/>
        <v>1272631.28</v>
      </c>
      <c r="L1866" s="37">
        <v>106340.94</v>
      </c>
      <c r="M1866" s="38"/>
    </row>
    <row r="1867" spans="1:13" s="39" customFormat="1" ht="12.95" customHeight="1" x14ac:dyDescent="0.25">
      <c r="A1867" s="226"/>
      <c r="B1867" s="29">
        <v>6046</v>
      </c>
      <c r="C1867" s="30">
        <v>19</v>
      </c>
      <c r="D1867" s="32" t="s">
        <v>4758</v>
      </c>
      <c r="E1867" s="32" t="s">
        <v>4759</v>
      </c>
      <c r="F1867" s="32" t="s">
        <v>4760</v>
      </c>
      <c r="G1867" s="33" t="s">
        <v>12</v>
      </c>
      <c r="H1867" s="34" t="s">
        <v>13</v>
      </c>
      <c r="I1867" s="35">
        <v>0.98750000000000004</v>
      </c>
      <c r="J1867" s="36">
        <v>1067734.3999999997</v>
      </c>
      <c r="K1867" s="19">
        <f t="shared" si="60"/>
        <v>1281281.28</v>
      </c>
      <c r="L1867" s="37">
        <v>106773.44</v>
      </c>
      <c r="M1867" s="38"/>
    </row>
    <row r="1868" spans="1:13" s="39" customFormat="1" ht="12.95" customHeight="1" x14ac:dyDescent="0.25">
      <c r="A1868" s="226"/>
      <c r="B1868" s="29">
        <v>6030</v>
      </c>
      <c r="C1868" s="30">
        <v>20</v>
      </c>
      <c r="D1868" s="32" t="s">
        <v>4761</v>
      </c>
      <c r="E1868" s="32" t="s">
        <v>4762</v>
      </c>
      <c r="F1868" s="32" t="s">
        <v>4763</v>
      </c>
      <c r="G1868" s="33" t="s">
        <v>12</v>
      </c>
      <c r="H1868" s="34" t="s">
        <v>13</v>
      </c>
      <c r="I1868" s="35">
        <v>0.95779999999999998</v>
      </c>
      <c r="J1868" s="36">
        <v>1030431.3</v>
      </c>
      <c r="K1868" s="19">
        <f t="shared" si="60"/>
        <v>1237555.56</v>
      </c>
      <c r="L1868" s="37">
        <v>103562.13</v>
      </c>
      <c r="M1868" s="38"/>
    </row>
    <row r="1869" spans="1:13" s="39" customFormat="1" ht="12.95" customHeight="1" x14ac:dyDescent="0.25">
      <c r="A1869" s="226"/>
      <c r="B1869" s="29">
        <v>6047</v>
      </c>
      <c r="C1869" s="30">
        <v>21</v>
      </c>
      <c r="D1869" s="32" t="s">
        <v>4764</v>
      </c>
      <c r="E1869" s="32" t="s">
        <v>4765</v>
      </c>
      <c r="F1869" s="32" t="s">
        <v>1787</v>
      </c>
      <c r="G1869" s="33" t="s">
        <v>12</v>
      </c>
      <c r="H1869" s="34" t="s">
        <v>13</v>
      </c>
      <c r="I1869" s="35">
        <v>0.97840000000000005</v>
      </c>
      <c r="J1869" s="36">
        <v>1057895</v>
      </c>
      <c r="K1869" s="19">
        <f t="shared" si="60"/>
        <v>1269474</v>
      </c>
      <c r="L1869" s="37">
        <v>105789.5</v>
      </c>
      <c r="M1869" s="38"/>
    </row>
    <row r="1870" spans="1:13" s="39" customFormat="1" ht="12.95" customHeight="1" x14ac:dyDescent="0.25">
      <c r="A1870" s="226"/>
      <c r="B1870" s="29">
        <v>6014</v>
      </c>
      <c r="C1870" s="30">
        <v>22</v>
      </c>
      <c r="D1870" s="32" t="s">
        <v>4766</v>
      </c>
      <c r="E1870" s="32" t="s">
        <v>4767</v>
      </c>
      <c r="F1870" s="32" t="s">
        <v>4768</v>
      </c>
      <c r="G1870" s="33" t="s">
        <v>12</v>
      </c>
      <c r="H1870" s="34" t="s">
        <v>13</v>
      </c>
      <c r="I1870" s="35">
        <v>0.38350000000000001</v>
      </c>
      <c r="J1870" s="36">
        <v>998534.39999999967</v>
      </c>
      <c r="K1870" s="19">
        <f t="shared" si="60"/>
        <v>1081466.28</v>
      </c>
      <c r="L1870" s="37">
        <v>41465.94</v>
      </c>
      <c r="M1870" s="38"/>
    </row>
    <row r="1871" spans="1:13" s="39" customFormat="1" ht="12.95" customHeight="1" x14ac:dyDescent="0.25">
      <c r="A1871" s="226"/>
      <c r="B1871" s="29">
        <v>6013</v>
      </c>
      <c r="C1871" s="30">
        <v>23</v>
      </c>
      <c r="D1871" s="32" t="s">
        <v>4769</v>
      </c>
      <c r="E1871" s="32" t="s">
        <v>4720</v>
      </c>
      <c r="F1871" s="32" t="s">
        <v>4770</v>
      </c>
      <c r="G1871" s="33" t="s">
        <v>12</v>
      </c>
      <c r="H1871" s="34" t="s">
        <v>13</v>
      </c>
      <c r="I1871" s="35">
        <v>0.92689999999999995</v>
      </c>
      <c r="J1871" s="36">
        <v>997020.60000000009</v>
      </c>
      <c r="K1871" s="19">
        <f t="shared" si="60"/>
        <v>1197462.72</v>
      </c>
      <c r="L1871" s="37">
        <v>100221.06</v>
      </c>
      <c r="M1871" s="38"/>
    </row>
    <row r="1872" spans="1:13" s="39" customFormat="1" ht="12.95" customHeight="1" x14ac:dyDescent="0.25">
      <c r="A1872" s="226"/>
      <c r="B1872" s="29">
        <v>6040</v>
      </c>
      <c r="C1872" s="30">
        <v>24</v>
      </c>
      <c r="D1872" s="32" t="s">
        <v>4771</v>
      </c>
      <c r="E1872" s="32" t="s">
        <v>4772</v>
      </c>
      <c r="F1872" s="32" t="s">
        <v>4773</v>
      </c>
      <c r="G1872" s="33" t="s">
        <v>12</v>
      </c>
      <c r="H1872" s="34" t="s">
        <v>13</v>
      </c>
      <c r="I1872" s="35">
        <v>0.98350000000000004</v>
      </c>
      <c r="J1872" s="36">
        <v>1063409.3999999997</v>
      </c>
      <c r="K1872" s="19">
        <f t="shared" si="60"/>
        <v>1276091.28</v>
      </c>
      <c r="L1872" s="37">
        <v>106340.94</v>
      </c>
      <c r="M1872" s="38"/>
    </row>
    <row r="1873" spans="1:13" s="39" customFormat="1" ht="12.95" customHeight="1" x14ac:dyDescent="0.25">
      <c r="A1873" s="226"/>
      <c r="B1873" s="29">
        <v>6003</v>
      </c>
      <c r="C1873" s="30">
        <v>25</v>
      </c>
      <c r="D1873" s="32" t="s">
        <v>4774</v>
      </c>
      <c r="E1873" s="32" t="s">
        <v>4775</v>
      </c>
      <c r="F1873" s="32" t="s">
        <v>4776</v>
      </c>
      <c r="G1873" s="33" t="s">
        <v>12</v>
      </c>
      <c r="H1873" s="34" t="s">
        <v>13</v>
      </c>
      <c r="I1873" s="35">
        <v>0.93189999999999995</v>
      </c>
      <c r="J1873" s="36">
        <v>1007616.8999999999</v>
      </c>
      <c r="K1873" s="19">
        <f t="shared" si="60"/>
        <v>1209140.28</v>
      </c>
      <c r="L1873" s="37">
        <v>100761.69</v>
      </c>
      <c r="M1873" s="38"/>
    </row>
    <row r="1874" spans="1:13" s="39" customFormat="1" ht="12.95" customHeight="1" x14ac:dyDescent="0.25">
      <c r="A1874" s="226"/>
      <c r="B1874" s="29">
        <v>6023</v>
      </c>
      <c r="C1874" s="30">
        <v>26</v>
      </c>
      <c r="D1874" s="32" t="s">
        <v>4777</v>
      </c>
      <c r="E1874" s="32" t="s">
        <v>4778</v>
      </c>
      <c r="F1874" s="32" t="s">
        <v>4779</v>
      </c>
      <c r="G1874" s="33" t="s">
        <v>12</v>
      </c>
      <c r="H1874" s="34" t="s">
        <v>13</v>
      </c>
      <c r="I1874" s="35">
        <v>0.91490000000000005</v>
      </c>
      <c r="J1874" s="36">
        <v>989235.60000000009</v>
      </c>
      <c r="K1874" s="19">
        <f t="shared" si="60"/>
        <v>1187082.72</v>
      </c>
      <c r="L1874" s="37">
        <v>98923.56</v>
      </c>
      <c r="M1874" s="38"/>
    </row>
    <row r="1875" spans="1:13" s="39" customFormat="1" ht="12.95" customHeight="1" x14ac:dyDescent="0.25">
      <c r="A1875" s="226"/>
      <c r="B1875" s="29">
        <v>6017</v>
      </c>
      <c r="C1875" s="30">
        <v>27</v>
      </c>
      <c r="D1875" s="42" t="s">
        <v>4780</v>
      </c>
      <c r="E1875" s="42" t="s">
        <v>4781</v>
      </c>
      <c r="F1875" s="42" t="s">
        <v>4782</v>
      </c>
      <c r="G1875" s="27" t="s">
        <v>12</v>
      </c>
      <c r="H1875" s="34" t="s">
        <v>13</v>
      </c>
      <c r="I1875" s="35">
        <v>0.91590000000000005</v>
      </c>
      <c r="J1875" s="36">
        <v>774066.89999999991</v>
      </c>
      <c r="K1875" s="19">
        <f t="shared" si="60"/>
        <v>972130.28</v>
      </c>
      <c r="L1875" s="37">
        <v>99031.69</v>
      </c>
      <c r="M1875" s="38"/>
    </row>
    <row r="1876" spans="1:13" s="39" customFormat="1" ht="12.95" customHeight="1" x14ac:dyDescent="0.25">
      <c r="A1876" s="226"/>
      <c r="B1876" s="29">
        <v>6044</v>
      </c>
      <c r="C1876" s="30">
        <v>28</v>
      </c>
      <c r="D1876" s="32" t="s">
        <v>4783</v>
      </c>
      <c r="E1876" s="32" t="s">
        <v>4784</v>
      </c>
      <c r="F1876" s="32" t="s">
        <v>4785</v>
      </c>
      <c r="G1876" s="33" t="s">
        <v>12</v>
      </c>
      <c r="H1876" s="34" t="s">
        <v>13</v>
      </c>
      <c r="I1876" s="35">
        <v>0.94130000000000003</v>
      </c>
      <c r="J1876" s="36">
        <v>1012590.6000000001</v>
      </c>
      <c r="K1876" s="19">
        <f t="shared" si="60"/>
        <v>1216146.72</v>
      </c>
      <c r="L1876" s="37">
        <v>101778.06</v>
      </c>
      <c r="M1876" s="38"/>
    </row>
    <row r="1877" spans="1:13" s="39" customFormat="1" ht="12.95" customHeight="1" x14ac:dyDescent="0.25">
      <c r="A1877" s="226"/>
      <c r="B1877" s="29">
        <v>6021</v>
      </c>
      <c r="C1877" s="30">
        <v>29</v>
      </c>
      <c r="D1877" s="42" t="s">
        <v>4786</v>
      </c>
      <c r="E1877" s="42" t="s">
        <v>4787</v>
      </c>
      <c r="F1877" s="42" t="s">
        <v>4788</v>
      </c>
      <c r="G1877" s="27" t="s">
        <v>12</v>
      </c>
      <c r="H1877" s="34" t="s">
        <v>13</v>
      </c>
      <c r="I1877" s="35">
        <v>0.93089999999999995</v>
      </c>
      <c r="J1877" s="36">
        <v>1006535.6000000001</v>
      </c>
      <c r="K1877" s="19">
        <f t="shared" si="60"/>
        <v>1207842.72</v>
      </c>
      <c r="L1877" s="37">
        <v>100653.56</v>
      </c>
      <c r="M1877" s="38"/>
    </row>
    <row r="1878" spans="1:13" s="39" customFormat="1" ht="12.95" customHeight="1" x14ac:dyDescent="0.25">
      <c r="A1878" s="226"/>
      <c r="B1878" s="29">
        <v>6048</v>
      </c>
      <c r="C1878" s="30">
        <v>30</v>
      </c>
      <c r="D1878" s="42" t="s">
        <v>4789</v>
      </c>
      <c r="E1878" s="42" t="s">
        <v>2376</v>
      </c>
      <c r="F1878" s="42" t="s">
        <v>4790</v>
      </c>
      <c r="G1878" s="33" t="s">
        <v>12</v>
      </c>
      <c r="H1878" s="34" t="s">
        <v>13</v>
      </c>
      <c r="I1878" s="35">
        <v>0.94610000000000005</v>
      </c>
      <c r="J1878" s="36">
        <v>1017780.6000000001</v>
      </c>
      <c r="K1878" s="19">
        <f t="shared" si="60"/>
        <v>1222374.72</v>
      </c>
      <c r="L1878" s="37">
        <v>102297.06</v>
      </c>
      <c r="M1878" s="38"/>
    </row>
    <row r="1879" spans="1:13" s="39" customFormat="1" ht="12.95" customHeight="1" x14ac:dyDescent="0.25">
      <c r="A1879" s="226"/>
      <c r="B1879" s="29">
        <v>6049</v>
      </c>
      <c r="C1879" s="30">
        <v>31</v>
      </c>
      <c r="D1879" s="42" t="s">
        <v>4791</v>
      </c>
      <c r="E1879" s="42" t="s">
        <v>4792</v>
      </c>
      <c r="F1879" s="42" t="s">
        <v>4793</v>
      </c>
      <c r="G1879" s="33" t="s">
        <v>12</v>
      </c>
      <c r="H1879" s="34" t="s">
        <v>13</v>
      </c>
      <c r="I1879" s="35">
        <v>0.94530000000000003</v>
      </c>
      <c r="J1879" s="36">
        <v>1016915.6000000001</v>
      </c>
      <c r="K1879" s="19">
        <f t="shared" si="60"/>
        <v>1221336.72</v>
      </c>
      <c r="L1879" s="37">
        <v>102210.56</v>
      </c>
      <c r="M1879" s="38"/>
    </row>
    <row r="1880" spans="1:13" s="39" customFormat="1" ht="12.95" customHeight="1" x14ac:dyDescent="0.25">
      <c r="A1880" s="226"/>
      <c r="B1880" s="29">
        <v>6001</v>
      </c>
      <c r="C1880" s="30">
        <v>32</v>
      </c>
      <c r="D1880" s="32" t="s">
        <v>4794</v>
      </c>
      <c r="E1880" s="32" t="s">
        <v>626</v>
      </c>
      <c r="F1880" s="32" t="s">
        <v>4795</v>
      </c>
      <c r="G1880" s="33" t="s">
        <v>12</v>
      </c>
      <c r="H1880" s="34" t="s">
        <v>13</v>
      </c>
      <c r="I1880" s="35">
        <v>0</v>
      </c>
      <c r="J1880" s="36">
        <v>923301</v>
      </c>
      <c r="K1880" s="19">
        <f t="shared" si="60"/>
        <v>923301</v>
      </c>
      <c r="L1880" s="37">
        <v>0</v>
      </c>
      <c r="M1880" s="38" t="s">
        <v>5685</v>
      </c>
    </row>
    <row r="1881" spans="1:13" s="39" customFormat="1" ht="12.95" customHeight="1" x14ac:dyDescent="0.25">
      <c r="A1881" s="226"/>
      <c r="B1881" s="29">
        <v>6050</v>
      </c>
      <c r="C1881" s="30">
        <v>33</v>
      </c>
      <c r="D1881" s="32" t="s">
        <v>4796</v>
      </c>
      <c r="E1881" s="32" t="s">
        <v>4797</v>
      </c>
      <c r="F1881" s="32" t="s">
        <v>3552</v>
      </c>
      <c r="G1881" s="33" t="s">
        <v>12</v>
      </c>
      <c r="H1881" s="34" t="s">
        <v>13</v>
      </c>
      <c r="I1881" s="35">
        <v>0.98140000000000005</v>
      </c>
      <c r="J1881" s="36">
        <v>1061138.8</v>
      </c>
      <c r="K1881" s="19">
        <f t="shared" si="60"/>
        <v>1273366.56</v>
      </c>
      <c r="L1881" s="37">
        <v>106113.88</v>
      </c>
      <c r="M1881" s="38"/>
    </row>
    <row r="1882" spans="1:13" s="39" customFormat="1" ht="12.95" customHeight="1" x14ac:dyDescent="0.25">
      <c r="A1882" s="226"/>
      <c r="B1882" s="43">
        <v>6041</v>
      </c>
      <c r="C1882" s="30">
        <v>34</v>
      </c>
      <c r="D1882" s="32" t="s">
        <v>4798</v>
      </c>
      <c r="E1882" s="32" t="s">
        <v>4799</v>
      </c>
      <c r="F1882" s="32" t="s">
        <v>4800</v>
      </c>
      <c r="G1882" s="33" t="s">
        <v>12</v>
      </c>
      <c r="H1882" s="34" t="s">
        <v>13</v>
      </c>
      <c r="I1882" s="35">
        <v>0.98350000000000004</v>
      </c>
      <c r="J1882" s="36">
        <v>1063409.3999999997</v>
      </c>
      <c r="K1882" s="19">
        <f t="shared" si="60"/>
        <v>1276091.28</v>
      </c>
      <c r="L1882" s="37">
        <v>106340.94</v>
      </c>
      <c r="M1882" s="38"/>
    </row>
    <row r="1883" spans="1:13" s="39" customFormat="1" ht="12.95" customHeight="1" x14ac:dyDescent="0.25">
      <c r="A1883" s="226"/>
      <c r="B1883" s="29">
        <v>6025</v>
      </c>
      <c r="C1883" s="30">
        <v>35</v>
      </c>
      <c r="D1883" s="32" t="s">
        <v>4801</v>
      </c>
      <c r="E1883" s="32" t="s">
        <v>4802</v>
      </c>
      <c r="F1883" s="32" t="s">
        <v>4803</v>
      </c>
      <c r="G1883" s="33" t="s">
        <v>12</v>
      </c>
      <c r="H1883" s="34" t="s">
        <v>13</v>
      </c>
      <c r="I1883" s="35">
        <v>0.93610000000000004</v>
      </c>
      <c r="J1883" s="36">
        <v>1012158.1000000001</v>
      </c>
      <c r="K1883" s="19">
        <f t="shared" si="60"/>
        <v>1214589.72</v>
      </c>
      <c r="L1883" s="37">
        <v>101215.81</v>
      </c>
      <c r="M1883" s="38"/>
    </row>
    <row r="1884" spans="1:13" s="39" customFormat="1" ht="12.95" customHeight="1" x14ac:dyDescent="0.25">
      <c r="A1884" s="226"/>
      <c r="B1884" s="43">
        <v>6052</v>
      </c>
      <c r="C1884" s="30">
        <v>36</v>
      </c>
      <c r="D1884" s="42" t="s">
        <v>4804</v>
      </c>
      <c r="E1884" s="42" t="s">
        <v>4805</v>
      </c>
      <c r="F1884" s="42" t="s">
        <v>4806</v>
      </c>
      <c r="G1884" s="33" t="s">
        <v>12</v>
      </c>
      <c r="H1884" s="34" t="s">
        <v>13</v>
      </c>
      <c r="I1884" s="35">
        <v>0.98740000000000006</v>
      </c>
      <c r="J1884" s="36">
        <v>1024376.3</v>
      </c>
      <c r="K1884" s="19">
        <f t="shared" si="60"/>
        <v>1237901.56</v>
      </c>
      <c r="L1884" s="37">
        <v>106762.63</v>
      </c>
      <c r="M1884" s="38"/>
    </row>
    <row r="1885" spans="1:13" s="39" customFormat="1" ht="12.95" customHeight="1" x14ac:dyDescent="0.25">
      <c r="A1885" s="226"/>
      <c r="B1885" s="29">
        <v>6022</v>
      </c>
      <c r="C1885" s="30">
        <v>37</v>
      </c>
      <c r="D1885" s="32" t="s">
        <v>4807</v>
      </c>
      <c r="E1885" s="32" t="s">
        <v>4808</v>
      </c>
      <c r="F1885" s="32" t="s">
        <v>4809</v>
      </c>
      <c r="G1885" s="33" t="s">
        <v>12</v>
      </c>
      <c r="H1885" s="34" t="s">
        <v>13</v>
      </c>
      <c r="I1885" s="35">
        <v>0.9486</v>
      </c>
      <c r="J1885" s="36">
        <v>1020483.8</v>
      </c>
      <c r="K1885" s="19">
        <f t="shared" si="60"/>
        <v>1225618.56</v>
      </c>
      <c r="L1885" s="37">
        <v>102567.38</v>
      </c>
      <c r="M1885" s="38"/>
    </row>
    <row r="1886" spans="1:13" s="39" customFormat="1" ht="12.95" customHeight="1" x14ac:dyDescent="0.25">
      <c r="A1886" s="226"/>
      <c r="B1886" s="29">
        <v>6039</v>
      </c>
      <c r="C1886" s="30">
        <v>38</v>
      </c>
      <c r="D1886" s="32" t="s">
        <v>4810</v>
      </c>
      <c r="E1886" s="32" t="s">
        <v>4811</v>
      </c>
      <c r="F1886" s="32" t="s">
        <v>2507</v>
      </c>
      <c r="G1886" s="33" t="s">
        <v>12</v>
      </c>
      <c r="H1886" s="34" t="s">
        <v>13</v>
      </c>
      <c r="I1886" s="35">
        <v>0.9486</v>
      </c>
      <c r="J1886" s="36">
        <v>1020483.8</v>
      </c>
      <c r="K1886" s="19">
        <f t="shared" si="60"/>
        <v>1225618.56</v>
      </c>
      <c r="L1886" s="37">
        <v>102567.38</v>
      </c>
      <c r="M1886" s="38"/>
    </row>
    <row r="1887" spans="1:13" s="39" customFormat="1" ht="12.95" customHeight="1" x14ac:dyDescent="0.25">
      <c r="A1887" s="226"/>
      <c r="B1887" s="29"/>
      <c r="C1887" s="30"/>
      <c r="D1887" s="31" t="s">
        <v>5732</v>
      </c>
      <c r="E1887" s="32"/>
      <c r="F1887" s="32"/>
      <c r="G1887" s="33"/>
      <c r="H1887" s="34"/>
      <c r="I1887" s="35"/>
      <c r="J1887" s="36"/>
      <c r="K1887" s="19"/>
      <c r="L1887" s="37"/>
      <c r="M1887" s="38"/>
    </row>
    <row r="1888" spans="1:13" s="39" customFormat="1" ht="12.95" customHeight="1" x14ac:dyDescent="0.25">
      <c r="A1888" s="226"/>
      <c r="B1888" s="29">
        <v>6042</v>
      </c>
      <c r="C1888" s="30">
        <v>1</v>
      </c>
      <c r="D1888" s="32" t="s">
        <v>4812</v>
      </c>
      <c r="E1888" s="32" t="s">
        <v>4813</v>
      </c>
      <c r="F1888" s="32" t="s">
        <v>4814</v>
      </c>
      <c r="G1888" s="33" t="s">
        <v>5731</v>
      </c>
      <c r="H1888" s="34" t="s">
        <v>13</v>
      </c>
      <c r="I1888" s="35">
        <v>0.9929</v>
      </c>
      <c r="J1888" s="36">
        <v>1700837.7</v>
      </c>
      <c r="K1888" s="19">
        <f>ROUND(J1888+L1888*2,2)</f>
        <v>2041005.24</v>
      </c>
      <c r="L1888" s="37">
        <v>170083.77</v>
      </c>
      <c r="M1888" s="38"/>
    </row>
    <row r="1889" spans="1:13" s="39" customFormat="1" ht="12.95" customHeight="1" x14ac:dyDescent="0.25">
      <c r="A1889" s="226"/>
      <c r="B1889" s="29">
        <v>6045</v>
      </c>
      <c r="C1889" s="30">
        <v>2</v>
      </c>
      <c r="D1889" s="32" t="s">
        <v>4815</v>
      </c>
      <c r="E1889" s="32" t="s">
        <v>4816</v>
      </c>
      <c r="F1889" s="32" t="s">
        <v>4817</v>
      </c>
      <c r="G1889" s="33" t="s">
        <v>5731</v>
      </c>
      <c r="H1889" s="34" t="s">
        <v>13</v>
      </c>
      <c r="I1889" s="35">
        <v>0.93710000000000004</v>
      </c>
      <c r="J1889" s="36">
        <v>1605252.3</v>
      </c>
      <c r="K1889" s="19">
        <f>ROUND(J1889+L1889*2,2)</f>
        <v>1926302.76</v>
      </c>
      <c r="L1889" s="37">
        <v>160525.23000000001</v>
      </c>
      <c r="M1889" s="38"/>
    </row>
    <row r="1890" spans="1:13" s="39" customFormat="1" ht="12.95" customHeight="1" x14ac:dyDescent="0.25">
      <c r="A1890" s="226"/>
      <c r="B1890" s="29">
        <v>6043</v>
      </c>
      <c r="C1890" s="30">
        <v>3</v>
      </c>
      <c r="D1890" s="42" t="s">
        <v>4818</v>
      </c>
      <c r="E1890" s="42" t="s">
        <v>4819</v>
      </c>
      <c r="F1890" s="42" t="s">
        <v>4820</v>
      </c>
      <c r="G1890" s="33" t="s">
        <v>5731</v>
      </c>
      <c r="H1890" s="34" t="s">
        <v>13</v>
      </c>
      <c r="I1890" s="35">
        <v>0.95430000000000004</v>
      </c>
      <c r="J1890" s="36">
        <v>1634715.9000000001</v>
      </c>
      <c r="K1890" s="19">
        <f>ROUND(J1890+L1890*2,2)</f>
        <v>1961659.08</v>
      </c>
      <c r="L1890" s="37">
        <v>163471.59</v>
      </c>
      <c r="M1890" s="38"/>
    </row>
    <row r="1891" spans="1:13" s="39" customFormat="1" ht="12.95" customHeight="1" x14ac:dyDescent="0.25">
      <c r="A1891" s="226"/>
      <c r="B1891" s="29">
        <v>6051</v>
      </c>
      <c r="C1891" s="30">
        <v>4</v>
      </c>
      <c r="D1891" s="32" t="s">
        <v>4821</v>
      </c>
      <c r="E1891" s="32" t="s">
        <v>4822</v>
      </c>
      <c r="F1891" s="32" t="s">
        <v>4823</v>
      </c>
      <c r="G1891" s="33" t="s">
        <v>5731</v>
      </c>
      <c r="H1891" s="34" t="s">
        <v>13</v>
      </c>
      <c r="I1891" s="35">
        <v>0.95409999999999995</v>
      </c>
      <c r="J1891" s="36">
        <v>1626150.9000000001</v>
      </c>
      <c r="K1891" s="19">
        <f>ROUND(J1891+L1891*2,2)</f>
        <v>1953025.56</v>
      </c>
      <c r="L1891" s="37">
        <v>163437.32999999999</v>
      </c>
      <c r="M1891" s="38"/>
    </row>
    <row r="1892" spans="1:13" s="39" customFormat="1" ht="12.95" customHeight="1" x14ac:dyDescent="0.25">
      <c r="A1892" s="226"/>
      <c r="B1892" s="29"/>
      <c r="C1892" s="30"/>
      <c r="D1892" s="31" t="s">
        <v>15</v>
      </c>
      <c r="E1892" s="32"/>
      <c r="F1892" s="32"/>
      <c r="G1892" s="33"/>
      <c r="H1892" s="34"/>
      <c r="I1892" s="35"/>
      <c r="J1892" s="36"/>
      <c r="K1892" s="19"/>
      <c r="L1892" s="37"/>
      <c r="M1892" s="38"/>
    </row>
    <row r="1893" spans="1:13" s="39" customFormat="1" ht="12.95" customHeight="1" x14ac:dyDescent="0.25">
      <c r="A1893" s="227"/>
      <c r="B1893" s="29">
        <v>6053</v>
      </c>
      <c r="C1893" s="30">
        <v>1</v>
      </c>
      <c r="D1893" s="53" t="s">
        <v>5711</v>
      </c>
      <c r="E1893" s="53" t="s">
        <v>5712</v>
      </c>
      <c r="F1893" s="53" t="s">
        <v>5713</v>
      </c>
      <c r="G1893" s="50" t="s">
        <v>5735</v>
      </c>
      <c r="H1893" s="34" t="s">
        <v>13</v>
      </c>
      <c r="I1893" s="35">
        <v>0.99439999999999995</v>
      </c>
      <c r="J1893" s="36">
        <v>1164135.8500000001</v>
      </c>
      <c r="K1893" s="19">
        <f>ROUND(J1893+L1893*2,2)</f>
        <v>1565807.15</v>
      </c>
      <c r="L1893" s="37">
        <v>200835.65</v>
      </c>
      <c r="M1893" s="38"/>
    </row>
    <row r="1894" spans="1:13" s="39" customFormat="1" ht="12.95" customHeight="1" x14ac:dyDescent="0.25">
      <c r="A1894" s="225" t="s">
        <v>4824</v>
      </c>
      <c r="B1894" s="29"/>
      <c r="C1894" s="30"/>
      <c r="D1894" s="31" t="s">
        <v>11</v>
      </c>
      <c r="E1894" s="32"/>
      <c r="F1894" s="32"/>
      <c r="G1894" s="33"/>
      <c r="H1894" s="34"/>
      <c r="I1894" s="35"/>
      <c r="J1894" s="36"/>
      <c r="K1894" s="19"/>
      <c r="L1894" s="37"/>
      <c r="M1894" s="38"/>
    </row>
    <row r="1895" spans="1:13" s="39" customFormat="1" ht="12.95" customHeight="1" x14ac:dyDescent="0.25">
      <c r="A1895" s="226"/>
      <c r="B1895" s="29">
        <v>3621</v>
      </c>
      <c r="C1895" s="30">
        <v>1</v>
      </c>
      <c r="D1895" s="32" t="s">
        <v>4825</v>
      </c>
      <c r="E1895" s="32" t="s">
        <v>4826</v>
      </c>
      <c r="F1895" s="32" t="s">
        <v>4827</v>
      </c>
      <c r="G1895" s="33" t="s">
        <v>12</v>
      </c>
      <c r="H1895" s="34" t="s">
        <v>13</v>
      </c>
      <c r="I1895" s="35">
        <v>0.98040000000000005</v>
      </c>
      <c r="J1895" s="36">
        <v>1060381.8999999999</v>
      </c>
      <c r="K1895" s="19">
        <f t="shared" ref="K1895:K1923" si="61">ROUND(J1895+L1895*2,2)</f>
        <v>1272393.3999999999</v>
      </c>
      <c r="L1895" s="37">
        <v>106005.75</v>
      </c>
      <c r="M1895" s="38"/>
    </row>
    <row r="1896" spans="1:13" s="39" customFormat="1" ht="12.95" customHeight="1" x14ac:dyDescent="0.25">
      <c r="A1896" s="226"/>
      <c r="B1896" s="29">
        <v>3601</v>
      </c>
      <c r="C1896" s="30">
        <v>2</v>
      </c>
      <c r="D1896" s="32" t="s">
        <v>4828</v>
      </c>
      <c r="E1896" s="32" t="s">
        <v>4829</v>
      </c>
      <c r="F1896" s="32" t="s">
        <v>4830</v>
      </c>
      <c r="G1896" s="33" t="s">
        <v>12</v>
      </c>
      <c r="H1896" s="34" t="s">
        <v>13</v>
      </c>
      <c r="I1896" s="35">
        <v>0.98040000000000005</v>
      </c>
      <c r="J1896" s="36">
        <v>1060381.8999999999</v>
      </c>
      <c r="K1896" s="19">
        <f t="shared" si="61"/>
        <v>1272393.3999999999</v>
      </c>
      <c r="L1896" s="37">
        <v>106005.75</v>
      </c>
      <c r="M1896" s="38"/>
    </row>
    <row r="1897" spans="1:13" s="39" customFormat="1" ht="12.95" customHeight="1" x14ac:dyDescent="0.25">
      <c r="A1897" s="226"/>
      <c r="B1897" s="29">
        <v>3604</v>
      </c>
      <c r="C1897" s="30">
        <v>3</v>
      </c>
      <c r="D1897" s="32" t="s">
        <v>4831</v>
      </c>
      <c r="E1897" s="32" t="s">
        <v>4832</v>
      </c>
      <c r="F1897" s="32" t="s">
        <v>4833</v>
      </c>
      <c r="G1897" s="33" t="s">
        <v>12</v>
      </c>
      <c r="H1897" s="34" t="s">
        <v>13</v>
      </c>
      <c r="I1897" s="35">
        <v>0.98040000000000005</v>
      </c>
      <c r="J1897" s="36">
        <v>1060381.8999999999</v>
      </c>
      <c r="K1897" s="19">
        <f t="shared" si="61"/>
        <v>1272393.3999999999</v>
      </c>
      <c r="L1897" s="37">
        <v>106005.75</v>
      </c>
      <c r="M1897" s="38"/>
    </row>
    <row r="1898" spans="1:13" s="39" customFormat="1" ht="12.95" customHeight="1" x14ac:dyDescent="0.25">
      <c r="A1898" s="226"/>
      <c r="B1898" s="29">
        <v>3608</v>
      </c>
      <c r="C1898" s="30">
        <v>4</v>
      </c>
      <c r="D1898" s="32" t="s">
        <v>4834</v>
      </c>
      <c r="E1898" s="32" t="s">
        <v>4835</v>
      </c>
      <c r="F1898" s="32" t="s">
        <v>921</v>
      </c>
      <c r="G1898" s="33" t="s">
        <v>12</v>
      </c>
      <c r="H1898" s="34" t="s">
        <v>13</v>
      </c>
      <c r="I1898" s="35">
        <v>0.98040000000000005</v>
      </c>
      <c r="J1898" s="36">
        <v>1060381.8999999999</v>
      </c>
      <c r="K1898" s="19">
        <f t="shared" si="61"/>
        <v>1272393.3999999999</v>
      </c>
      <c r="L1898" s="37">
        <v>106005.75</v>
      </c>
      <c r="M1898" s="38"/>
    </row>
    <row r="1899" spans="1:13" s="39" customFormat="1" ht="12.95" customHeight="1" x14ac:dyDescent="0.25">
      <c r="A1899" s="226"/>
      <c r="B1899" s="29">
        <v>3602</v>
      </c>
      <c r="C1899" s="30">
        <v>5</v>
      </c>
      <c r="D1899" s="42" t="s">
        <v>4836</v>
      </c>
      <c r="E1899" s="42" t="s">
        <v>4837</v>
      </c>
      <c r="F1899" s="42" t="s">
        <v>4838</v>
      </c>
      <c r="G1899" s="33" t="s">
        <v>12</v>
      </c>
      <c r="H1899" s="34" t="s">
        <v>13</v>
      </c>
      <c r="I1899" s="35">
        <v>0.99439999999999995</v>
      </c>
      <c r="J1899" s="36">
        <v>1075519.3999999999</v>
      </c>
      <c r="K1899" s="19">
        <f t="shared" si="61"/>
        <v>1290558.3999999999</v>
      </c>
      <c r="L1899" s="37">
        <v>107519.5</v>
      </c>
      <c r="M1899" s="38"/>
    </row>
    <row r="1900" spans="1:13" s="39" customFormat="1" ht="12.95" customHeight="1" x14ac:dyDescent="0.25">
      <c r="A1900" s="226"/>
      <c r="B1900" s="29">
        <v>3626</v>
      </c>
      <c r="C1900" s="30">
        <v>6</v>
      </c>
      <c r="D1900" s="32" t="s">
        <v>4839</v>
      </c>
      <c r="E1900" s="32" t="s">
        <v>4840</v>
      </c>
      <c r="F1900" s="32" t="s">
        <v>4841</v>
      </c>
      <c r="G1900" s="33" t="s">
        <v>12</v>
      </c>
      <c r="H1900" s="34" t="s">
        <v>13</v>
      </c>
      <c r="I1900" s="35">
        <v>0.99439999999999995</v>
      </c>
      <c r="J1900" s="36">
        <v>1075519.3999999999</v>
      </c>
      <c r="K1900" s="19">
        <f t="shared" si="61"/>
        <v>1290558.3999999999</v>
      </c>
      <c r="L1900" s="37">
        <v>107519.5</v>
      </c>
      <c r="M1900" s="38"/>
    </row>
    <row r="1901" spans="1:13" s="39" customFormat="1" ht="12.95" customHeight="1" x14ac:dyDescent="0.25">
      <c r="A1901" s="226"/>
      <c r="B1901" s="29">
        <v>3609</v>
      </c>
      <c r="C1901" s="30">
        <v>7</v>
      </c>
      <c r="D1901" s="32" t="s">
        <v>4842</v>
      </c>
      <c r="E1901" s="32" t="s">
        <v>4843</v>
      </c>
      <c r="F1901" s="32" t="s">
        <v>4844</v>
      </c>
      <c r="G1901" s="33" t="s">
        <v>12</v>
      </c>
      <c r="H1901" s="34" t="s">
        <v>13</v>
      </c>
      <c r="I1901" s="35">
        <v>0.98040000000000005</v>
      </c>
      <c r="J1901" s="36">
        <v>1060381.8999999999</v>
      </c>
      <c r="K1901" s="19">
        <f t="shared" si="61"/>
        <v>1272393.3999999999</v>
      </c>
      <c r="L1901" s="37">
        <v>106005.75</v>
      </c>
      <c r="M1901" s="38"/>
    </row>
    <row r="1902" spans="1:13" s="39" customFormat="1" ht="12.95" customHeight="1" x14ac:dyDescent="0.25">
      <c r="A1902" s="226"/>
      <c r="B1902" s="29">
        <v>3618</v>
      </c>
      <c r="C1902" s="30">
        <v>8</v>
      </c>
      <c r="D1902" s="32" t="s">
        <v>4845</v>
      </c>
      <c r="E1902" s="32" t="s">
        <v>4846</v>
      </c>
      <c r="F1902" s="32" t="s">
        <v>4847</v>
      </c>
      <c r="G1902" s="33" t="s">
        <v>12</v>
      </c>
      <c r="H1902" s="34" t="s">
        <v>13</v>
      </c>
      <c r="I1902" s="35">
        <v>0.98040000000000005</v>
      </c>
      <c r="J1902" s="36">
        <v>1060381.8999999999</v>
      </c>
      <c r="K1902" s="19">
        <f t="shared" si="61"/>
        <v>1272393.3999999999</v>
      </c>
      <c r="L1902" s="37">
        <v>106005.75</v>
      </c>
      <c r="M1902" s="38"/>
    </row>
    <row r="1903" spans="1:13" s="39" customFormat="1" ht="12.95" customHeight="1" x14ac:dyDescent="0.25">
      <c r="A1903" s="226"/>
      <c r="B1903" s="29">
        <v>3623</v>
      </c>
      <c r="C1903" s="30">
        <v>9</v>
      </c>
      <c r="D1903" s="42" t="s">
        <v>4848</v>
      </c>
      <c r="E1903" s="42" t="s">
        <v>4849</v>
      </c>
      <c r="F1903" s="42" t="s">
        <v>4850</v>
      </c>
      <c r="G1903" s="33" t="s">
        <v>12</v>
      </c>
      <c r="H1903" s="34" t="s">
        <v>13</v>
      </c>
      <c r="I1903" s="35">
        <v>0.98440000000000005</v>
      </c>
      <c r="J1903" s="36">
        <v>1064706.8999999999</v>
      </c>
      <c r="K1903" s="19">
        <f t="shared" si="61"/>
        <v>1277583.3999999999</v>
      </c>
      <c r="L1903" s="37">
        <v>106438.25</v>
      </c>
      <c r="M1903" s="38"/>
    </row>
    <row r="1904" spans="1:13" s="39" customFormat="1" ht="12.95" customHeight="1" x14ac:dyDescent="0.25">
      <c r="A1904" s="226"/>
      <c r="B1904" s="29">
        <v>3625</v>
      </c>
      <c r="C1904" s="30">
        <v>10</v>
      </c>
      <c r="D1904" s="32" t="s">
        <v>4851</v>
      </c>
      <c r="E1904" s="32" t="s">
        <v>4852</v>
      </c>
      <c r="F1904" s="32" t="s">
        <v>4853</v>
      </c>
      <c r="G1904" s="33" t="s">
        <v>12</v>
      </c>
      <c r="H1904" s="34" t="s">
        <v>13</v>
      </c>
      <c r="I1904" s="35">
        <v>0.98040000000000005</v>
      </c>
      <c r="J1904" s="36">
        <v>1060381.8999999999</v>
      </c>
      <c r="K1904" s="19">
        <f t="shared" si="61"/>
        <v>1272393.3999999999</v>
      </c>
      <c r="L1904" s="37">
        <v>106005.75</v>
      </c>
      <c r="M1904" s="38"/>
    </row>
    <row r="1905" spans="1:13" s="39" customFormat="1" ht="12.95" customHeight="1" x14ac:dyDescent="0.25">
      <c r="A1905" s="226"/>
      <c r="B1905" s="29">
        <v>3616</v>
      </c>
      <c r="C1905" s="30">
        <v>11</v>
      </c>
      <c r="D1905" s="32" t="s">
        <v>4854</v>
      </c>
      <c r="E1905" s="32" t="s">
        <v>4855</v>
      </c>
      <c r="F1905" s="32" t="s">
        <v>4856</v>
      </c>
      <c r="G1905" s="33" t="s">
        <v>12</v>
      </c>
      <c r="H1905" s="34" t="s">
        <v>13</v>
      </c>
      <c r="I1905" s="35">
        <v>0.98040000000000005</v>
      </c>
      <c r="J1905" s="36">
        <v>1060381.8999999999</v>
      </c>
      <c r="K1905" s="19">
        <f t="shared" si="61"/>
        <v>1272393.3999999999</v>
      </c>
      <c r="L1905" s="37">
        <v>106005.75</v>
      </c>
      <c r="M1905" s="38"/>
    </row>
    <row r="1906" spans="1:13" s="39" customFormat="1" ht="12.95" customHeight="1" x14ac:dyDescent="0.25">
      <c r="A1906" s="226"/>
      <c r="B1906" s="29">
        <v>3624</v>
      </c>
      <c r="C1906" s="30">
        <v>12</v>
      </c>
      <c r="D1906" s="32" t="s">
        <v>4857</v>
      </c>
      <c r="E1906" s="32" t="s">
        <v>4858</v>
      </c>
      <c r="F1906" s="32" t="s">
        <v>4859</v>
      </c>
      <c r="G1906" s="33" t="s">
        <v>12</v>
      </c>
      <c r="H1906" s="34" t="s">
        <v>13</v>
      </c>
      <c r="I1906" s="35">
        <v>0.98040000000000005</v>
      </c>
      <c r="J1906" s="36">
        <v>1060381.8999999999</v>
      </c>
      <c r="K1906" s="19">
        <f t="shared" si="61"/>
        <v>1272393.3999999999</v>
      </c>
      <c r="L1906" s="37">
        <v>106005.75</v>
      </c>
      <c r="M1906" s="38"/>
    </row>
    <row r="1907" spans="1:13" s="39" customFormat="1" ht="12.95" customHeight="1" x14ac:dyDescent="0.25">
      <c r="A1907" s="226"/>
      <c r="B1907" s="29">
        <v>3613</v>
      </c>
      <c r="C1907" s="30">
        <v>13</v>
      </c>
      <c r="D1907" s="42" t="s">
        <v>4860</v>
      </c>
      <c r="E1907" s="42" t="s">
        <v>4861</v>
      </c>
      <c r="F1907" s="42" t="s">
        <v>4862</v>
      </c>
      <c r="G1907" s="33" t="s">
        <v>12</v>
      </c>
      <c r="H1907" s="34" t="s">
        <v>13</v>
      </c>
      <c r="I1907" s="35">
        <v>0.98040000000000005</v>
      </c>
      <c r="J1907" s="36">
        <v>1060381.8999999999</v>
      </c>
      <c r="K1907" s="19">
        <f t="shared" si="61"/>
        <v>1272393.3999999999</v>
      </c>
      <c r="L1907" s="37">
        <v>106005.75</v>
      </c>
      <c r="M1907" s="38"/>
    </row>
    <row r="1908" spans="1:13" s="39" customFormat="1" ht="12.95" customHeight="1" x14ac:dyDescent="0.25">
      <c r="A1908" s="226"/>
      <c r="B1908" s="29">
        <v>3612</v>
      </c>
      <c r="C1908" s="30">
        <v>14</v>
      </c>
      <c r="D1908" s="32" t="s">
        <v>4863</v>
      </c>
      <c r="E1908" s="32" t="s">
        <v>4864</v>
      </c>
      <c r="F1908" s="32" t="s">
        <v>1832</v>
      </c>
      <c r="G1908" s="33" t="s">
        <v>12</v>
      </c>
      <c r="H1908" s="34" t="s">
        <v>13</v>
      </c>
      <c r="I1908" s="35">
        <v>0.98040000000000005</v>
      </c>
      <c r="J1908" s="36">
        <v>1060381.8999999999</v>
      </c>
      <c r="K1908" s="19">
        <f t="shared" si="61"/>
        <v>1272393.3999999999</v>
      </c>
      <c r="L1908" s="37">
        <v>106005.75</v>
      </c>
      <c r="M1908" s="38"/>
    </row>
    <row r="1909" spans="1:13" s="39" customFormat="1" ht="12.95" customHeight="1" x14ac:dyDescent="0.25">
      <c r="A1909" s="226"/>
      <c r="B1909" s="29">
        <v>3622</v>
      </c>
      <c r="C1909" s="30">
        <v>15</v>
      </c>
      <c r="D1909" s="32" t="s">
        <v>4865</v>
      </c>
      <c r="E1909" s="32" t="s">
        <v>4866</v>
      </c>
      <c r="F1909" s="32" t="s">
        <v>4867</v>
      </c>
      <c r="G1909" s="33" t="s">
        <v>12</v>
      </c>
      <c r="H1909" s="34" t="s">
        <v>13</v>
      </c>
      <c r="I1909" s="35">
        <v>0.99039999999999995</v>
      </c>
      <c r="J1909" s="36">
        <v>1071194.3999999999</v>
      </c>
      <c r="K1909" s="19">
        <f t="shared" si="61"/>
        <v>1285368.3999999999</v>
      </c>
      <c r="L1909" s="37">
        <v>107087</v>
      </c>
      <c r="M1909" s="38"/>
    </row>
    <row r="1910" spans="1:13" s="39" customFormat="1" ht="12.95" customHeight="1" x14ac:dyDescent="0.25">
      <c r="A1910" s="226"/>
      <c r="B1910" s="29">
        <v>3628</v>
      </c>
      <c r="C1910" s="30">
        <v>16</v>
      </c>
      <c r="D1910" s="42" t="s">
        <v>4868</v>
      </c>
      <c r="E1910" s="42" t="s">
        <v>4869</v>
      </c>
      <c r="F1910" s="42" t="s">
        <v>4642</v>
      </c>
      <c r="G1910" s="33" t="s">
        <v>12</v>
      </c>
      <c r="H1910" s="34" t="s">
        <v>13</v>
      </c>
      <c r="I1910" s="35">
        <v>0.99439999999999995</v>
      </c>
      <c r="J1910" s="36">
        <v>1075519.3999999999</v>
      </c>
      <c r="K1910" s="19">
        <f t="shared" si="61"/>
        <v>1290558.3999999999</v>
      </c>
      <c r="L1910" s="37">
        <v>107519.5</v>
      </c>
      <c r="M1910" s="38"/>
    </row>
    <row r="1911" spans="1:13" s="39" customFormat="1" ht="12.95" customHeight="1" x14ac:dyDescent="0.25">
      <c r="A1911" s="226"/>
      <c r="B1911" s="29">
        <v>3606</v>
      </c>
      <c r="C1911" s="30">
        <v>17</v>
      </c>
      <c r="D1911" s="32" t="s">
        <v>4870</v>
      </c>
      <c r="E1911" s="32" t="s">
        <v>4871</v>
      </c>
      <c r="F1911" s="32" t="s">
        <v>4872</v>
      </c>
      <c r="G1911" s="33" t="s">
        <v>12</v>
      </c>
      <c r="H1911" s="34" t="s">
        <v>13</v>
      </c>
      <c r="I1911" s="35">
        <v>0.98440000000000005</v>
      </c>
      <c r="J1911" s="36">
        <v>1064706.8999999999</v>
      </c>
      <c r="K1911" s="19">
        <f t="shared" si="61"/>
        <v>1277583.3999999999</v>
      </c>
      <c r="L1911" s="37">
        <v>106438.25</v>
      </c>
      <c r="M1911" s="38"/>
    </row>
    <row r="1912" spans="1:13" s="39" customFormat="1" ht="12.95" customHeight="1" x14ac:dyDescent="0.25">
      <c r="A1912" s="226"/>
      <c r="B1912" s="29">
        <v>3605</v>
      </c>
      <c r="C1912" s="30">
        <v>18</v>
      </c>
      <c r="D1912" s="32" t="s">
        <v>4873</v>
      </c>
      <c r="E1912" s="32" t="s">
        <v>4874</v>
      </c>
      <c r="F1912" s="32" t="s">
        <v>4875</v>
      </c>
      <c r="G1912" s="33" t="s">
        <v>12</v>
      </c>
      <c r="H1912" s="34" t="s">
        <v>13</v>
      </c>
      <c r="I1912" s="35">
        <v>0.98040000000000005</v>
      </c>
      <c r="J1912" s="36">
        <v>1060381.8999999999</v>
      </c>
      <c r="K1912" s="19">
        <f t="shared" si="61"/>
        <v>1272393.3999999999</v>
      </c>
      <c r="L1912" s="37">
        <v>106005.75</v>
      </c>
      <c r="M1912" s="38"/>
    </row>
    <row r="1913" spans="1:13" s="39" customFormat="1" ht="12.95" customHeight="1" x14ac:dyDescent="0.25">
      <c r="A1913" s="226"/>
      <c r="B1913" s="29">
        <v>3615</v>
      </c>
      <c r="C1913" s="30">
        <v>19</v>
      </c>
      <c r="D1913" s="42" t="s">
        <v>4876</v>
      </c>
      <c r="E1913" s="42" t="s">
        <v>4877</v>
      </c>
      <c r="F1913" s="42" t="s">
        <v>4878</v>
      </c>
      <c r="G1913" s="33" t="s">
        <v>12</v>
      </c>
      <c r="H1913" s="34" t="s">
        <v>13</v>
      </c>
      <c r="I1913" s="35">
        <v>0.98440000000000005</v>
      </c>
      <c r="J1913" s="36">
        <v>1064706.8999999999</v>
      </c>
      <c r="K1913" s="19">
        <f t="shared" si="61"/>
        <v>1277583.3999999999</v>
      </c>
      <c r="L1913" s="37">
        <v>106438.25</v>
      </c>
      <c r="M1913" s="38"/>
    </row>
    <row r="1914" spans="1:13" s="39" customFormat="1" ht="12.95" customHeight="1" x14ac:dyDescent="0.25">
      <c r="A1914" s="226"/>
      <c r="B1914" s="29">
        <v>3620</v>
      </c>
      <c r="C1914" s="30">
        <v>20</v>
      </c>
      <c r="D1914" s="32" t="s">
        <v>4879</v>
      </c>
      <c r="E1914" s="32" t="s">
        <v>4880</v>
      </c>
      <c r="F1914" s="32" t="s">
        <v>4881</v>
      </c>
      <c r="G1914" s="33" t="s">
        <v>12</v>
      </c>
      <c r="H1914" s="34" t="s">
        <v>13</v>
      </c>
      <c r="I1914" s="35">
        <v>0.98240000000000005</v>
      </c>
      <c r="J1914" s="36">
        <v>1062544.3999999999</v>
      </c>
      <c r="K1914" s="19">
        <f t="shared" si="61"/>
        <v>1274988.3999999999</v>
      </c>
      <c r="L1914" s="37">
        <v>106222</v>
      </c>
      <c r="M1914" s="38"/>
    </row>
    <row r="1915" spans="1:13" s="39" customFormat="1" ht="12.95" customHeight="1" x14ac:dyDescent="0.25">
      <c r="A1915" s="226"/>
      <c r="B1915" s="29">
        <v>3627</v>
      </c>
      <c r="C1915" s="30">
        <v>21</v>
      </c>
      <c r="D1915" s="42" t="s">
        <v>4882</v>
      </c>
      <c r="E1915" s="42" t="s">
        <v>4883</v>
      </c>
      <c r="F1915" s="42" t="s">
        <v>4884</v>
      </c>
      <c r="G1915" s="33" t="s">
        <v>12</v>
      </c>
      <c r="H1915" s="34" t="s">
        <v>13</v>
      </c>
      <c r="I1915" s="35">
        <v>0.98440000000000005</v>
      </c>
      <c r="J1915" s="36">
        <v>1064706.8999999999</v>
      </c>
      <c r="K1915" s="19">
        <f t="shared" si="61"/>
        <v>1277583.3999999999</v>
      </c>
      <c r="L1915" s="37">
        <v>106438.25</v>
      </c>
      <c r="M1915" s="38"/>
    </row>
    <row r="1916" spans="1:13" s="39" customFormat="1" ht="12.95" customHeight="1" x14ac:dyDescent="0.25">
      <c r="A1916" s="226"/>
      <c r="B1916" s="29">
        <v>3614</v>
      </c>
      <c r="C1916" s="30">
        <v>22</v>
      </c>
      <c r="D1916" s="32" t="s">
        <v>4885</v>
      </c>
      <c r="E1916" s="32" t="s">
        <v>4886</v>
      </c>
      <c r="F1916" s="32" t="s">
        <v>4887</v>
      </c>
      <c r="G1916" s="33" t="s">
        <v>12</v>
      </c>
      <c r="H1916" s="34" t="s">
        <v>13</v>
      </c>
      <c r="I1916" s="35">
        <v>0.97840000000000005</v>
      </c>
      <c r="J1916" s="36">
        <v>1058219.3999999999</v>
      </c>
      <c r="K1916" s="19">
        <f t="shared" si="61"/>
        <v>1269798.3999999999</v>
      </c>
      <c r="L1916" s="37">
        <v>105789.5</v>
      </c>
      <c r="M1916" s="38"/>
    </row>
    <row r="1917" spans="1:13" s="39" customFormat="1" ht="12.95" customHeight="1" x14ac:dyDescent="0.25">
      <c r="A1917" s="226"/>
      <c r="B1917" s="29">
        <v>3617</v>
      </c>
      <c r="C1917" s="30">
        <v>23</v>
      </c>
      <c r="D1917" s="32" t="s">
        <v>4888</v>
      </c>
      <c r="E1917" s="32" t="s">
        <v>4889</v>
      </c>
      <c r="F1917" s="32" t="s">
        <v>4890</v>
      </c>
      <c r="G1917" s="33" t="s">
        <v>12</v>
      </c>
      <c r="H1917" s="34" t="s">
        <v>13</v>
      </c>
      <c r="I1917" s="35">
        <v>0.98040000000000005</v>
      </c>
      <c r="J1917" s="36">
        <v>1060381.8999999999</v>
      </c>
      <c r="K1917" s="19">
        <f t="shared" si="61"/>
        <v>1272393.3999999999</v>
      </c>
      <c r="L1917" s="37">
        <v>106005.75</v>
      </c>
      <c r="M1917" s="38"/>
    </row>
    <row r="1918" spans="1:13" s="39" customFormat="1" ht="12.95" customHeight="1" x14ac:dyDescent="0.25">
      <c r="A1918" s="226"/>
      <c r="B1918" s="29">
        <v>3607</v>
      </c>
      <c r="C1918" s="30">
        <v>24</v>
      </c>
      <c r="D1918" s="32" t="s">
        <v>4891</v>
      </c>
      <c r="E1918" s="32" t="s">
        <v>4892</v>
      </c>
      <c r="F1918" s="32" t="s">
        <v>4893</v>
      </c>
      <c r="G1918" s="33" t="s">
        <v>12</v>
      </c>
      <c r="H1918" s="34" t="s">
        <v>13</v>
      </c>
      <c r="I1918" s="35">
        <v>0.98640000000000005</v>
      </c>
      <c r="J1918" s="36">
        <v>1066869.3999999999</v>
      </c>
      <c r="K1918" s="19">
        <f t="shared" si="61"/>
        <v>1280178.3999999999</v>
      </c>
      <c r="L1918" s="37">
        <v>106654.5</v>
      </c>
      <c r="M1918" s="38"/>
    </row>
    <row r="1919" spans="1:13" s="39" customFormat="1" ht="12.95" customHeight="1" x14ac:dyDescent="0.25">
      <c r="A1919" s="226"/>
      <c r="B1919" s="29">
        <v>3619</v>
      </c>
      <c r="C1919" s="30">
        <v>25</v>
      </c>
      <c r="D1919" s="32" t="s">
        <v>4894</v>
      </c>
      <c r="E1919" s="32" t="s">
        <v>4895</v>
      </c>
      <c r="F1919" s="32" t="s">
        <v>4896</v>
      </c>
      <c r="G1919" s="33" t="s">
        <v>12</v>
      </c>
      <c r="H1919" s="34" t="s">
        <v>13</v>
      </c>
      <c r="I1919" s="35">
        <v>0.98240000000000005</v>
      </c>
      <c r="J1919" s="36">
        <v>1062544.3999999999</v>
      </c>
      <c r="K1919" s="19">
        <f t="shared" si="61"/>
        <v>1274988.3999999999</v>
      </c>
      <c r="L1919" s="37">
        <v>106222</v>
      </c>
      <c r="M1919" s="38"/>
    </row>
    <row r="1920" spans="1:13" s="39" customFormat="1" ht="12.95" customHeight="1" x14ac:dyDescent="0.25">
      <c r="A1920" s="226"/>
      <c r="B1920" s="29">
        <v>3611</v>
      </c>
      <c r="C1920" s="30">
        <v>26</v>
      </c>
      <c r="D1920" s="42" t="s">
        <v>4897</v>
      </c>
      <c r="E1920" s="42" t="s">
        <v>4898</v>
      </c>
      <c r="F1920" s="42" t="s">
        <v>4899</v>
      </c>
      <c r="G1920" s="27" t="s">
        <v>12</v>
      </c>
      <c r="H1920" s="34" t="s">
        <v>13</v>
      </c>
      <c r="I1920" s="35">
        <v>0.98440000000000005</v>
      </c>
      <c r="J1920" s="36">
        <v>1064706.8999999999</v>
      </c>
      <c r="K1920" s="19">
        <f t="shared" si="61"/>
        <v>1277583.3999999999</v>
      </c>
      <c r="L1920" s="37">
        <v>106438.25</v>
      </c>
      <c r="M1920" s="38"/>
    </row>
    <row r="1921" spans="1:13" s="39" customFormat="1" ht="12.95" customHeight="1" x14ac:dyDescent="0.25">
      <c r="A1921" s="226"/>
      <c r="B1921" s="29">
        <v>3603</v>
      </c>
      <c r="C1921" s="30">
        <v>27</v>
      </c>
      <c r="D1921" s="32" t="s">
        <v>4900</v>
      </c>
      <c r="E1921" s="32" t="s">
        <v>4901</v>
      </c>
      <c r="F1921" s="32" t="s">
        <v>4902</v>
      </c>
      <c r="G1921" s="50" t="s">
        <v>12</v>
      </c>
      <c r="H1921" s="34" t="s">
        <v>13</v>
      </c>
      <c r="I1921" s="35">
        <v>0.98440000000000005</v>
      </c>
      <c r="J1921" s="36">
        <v>1064706.8999999999</v>
      </c>
      <c r="K1921" s="19">
        <f t="shared" si="61"/>
        <v>1277583.3999999999</v>
      </c>
      <c r="L1921" s="37">
        <v>106438.25</v>
      </c>
      <c r="M1921" s="38"/>
    </row>
    <row r="1922" spans="1:13" s="39" customFormat="1" ht="12.95" customHeight="1" x14ac:dyDescent="0.25">
      <c r="A1922" s="226"/>
      <c r="B1922" s="29">
        <v>3610</v>
      </c>
      <c r="C1922" s="30">
        <v>28</v>
      </c>
      <c r="D1922" s="42" t="s">
        <v>4903</v>
      </c>
      <c r="E1922" s="42" t="s">
        <v>4904</v>
      </c>
      <c r="F1922" s="42" t="s">
        <v>4905</v>
      </c>
      <c r="G1922" s="27" t="s">
        <v>12</v>
      </c>
      <c r="H1922" s="34" t="s">
        <v>13</v>
      </c>
      <c r="I1922" s="35">
        <v>0.98440000000000005</v>
      </c>
      <c r="J1922" s="36">
        <v>1064706.8999999999</v>
      </c>
      <c r="K1922" s="19">
        <f t="shared" si="61"/>
        <v>1277583.3999999999</v>
      </c>
      <c r="L1922" s="37">
        <v>106438.25</v>
      </c>
      <c r="M1922" s="38"/>
    </row>
    <row r="1923" spans="1:13" s="39" customFormat="1" ht="12.95" customHeight="1" x14ac:dyDescent="0.25">
      <c r="A1923" s="227"/>
      <c r="B1923" s="29">
        <v>3600</v>
      </c>
      <c r="C1923" s="30">
        <v>29</v>
      </c>
      <c r="D1923" s="53" t="s">
        <v>4906</v>
      </c>
      <c r="E1923" s="53" t="s">
        <v>4907</v>
      </c>
      <c r="F1923" s="53" t="s">
        <v>4908</v>
      </c>
      <c r="G1923" s="27" t="s">
        <v>12</v>
      </c>
      <c r="H1923" s="34" t="s">
        <v>13</v>
      </c>
      <c r="I1923" s="35">
        <v>0.98040000000000005</v>
      </c>
      <c r="J1923" s="36">
        <v>1060381.8999999999</v>
      </c>
      <c r="K1923" s="19">
        <f t="shared" si="61"/>
        <v>1272393.3999999999</v>
      </c>
      <c r="L1923" s="37">
        <v>106005.75</v>
      </c>
      <c r="M1923" s="38"/>
    </row>
    <row r="1924" spans="1:13" s="39" customFormat="1" ht="12.95" customHeight="1" x14ac:dyDescent="0.25">
      <c r="A1924" s="225" t="s">
        <v>4909</v>
      </c>
      <c r="B1924" s="29"/>
      <c r="C1924" s="30"/>
      <c r="D1924" s="31" t="s">
        <v>5732</v>
      </c>
      <c r="E1924" s="32"/>
      <c r="F1924" s="32"/>
      <c r="G1924" s="33"/>
      <c r="H1924" s="34"/>
      <c r="I1924" s="35"/>
      <c r="J1924" s="36"/>
      <c r="K1924" s="19"/>
      <c r="L1924" s="37"/>
      <c r="M1924" s="38"/>
    </row>
    <row r="1925" spans="1:13" s="39" customFormat="1" ht="12.95" customHeight="1" x14ac:dyDescent="0.25">
      <c r="A1925" s="227"/>
      <c r="B1925" s="29">
        <v>5600</v>
      </c>
      <c r="C1925" s="30">
        <v>1</v>
      </c>
      <c r="D1925" s="42" t="s">
        <v>4910</v>
      </c>
      <c r="E1925" s="42" t="s">
        <v>4911</v>
      </c>
      <c r="F1925" s="42" t="s">
        <v>4912</v>
      </c>
      <c r="G1925" s="33" t="s">
        <v>12</v>
      </c>
      <c r="H1925" s="34" t="s">
        <v>13</v>
      </c>
      <c r="I1925" s="35">
        <v>0.995</v>
      </c>
      <c r="J1925" s="36">
        <v>1139243.52</v>
      </c>
      <c r="K1925" s="19">
        <f>ROUND(J1925+L1925*2,2)</f>
        <v>1480130.52</v>
      </c>
      <c r="L1925" s="37">
        <v>170443.5</v>
      </c>
      <c r="M1925" s="38"/>
    </row>
    <row r="1926" spans="1:13" s="39" customFormat="1" ht="12.95" customHeight="1" x14ac:dyDescent="0.25">
      <c r="A1926" s="225" t="s">
        <v>4913</v>
      </c>
      <c r="B1926" s="29"/>
      <c r="C1926" s="30"/>
      <c r="D1926" s="31" t="s">
        <v>126</v>
      </c>
      <c r="E1926" s="42"/>
      <c r="F1926" s="42"/>
      <c r="G1926" s="33"/>
      <c r="H1926" s="34"/>
      <c r="I1926" s="35"/>
      <c r="J1926" s="36"/>
      <c r="K1926" s="19"/>
      <c r="L1926" s="37"/>
      <c r="M1926" s="38"/>
    </row>
    <row r="1927" spans="1:13" s="39" customFormat="1" ht="12.95" customHeight="1" x14ac:dyDescent="0.25">
      <c r="A1927" s="226"/>
      <c r="B1927" s="29">
        <v>3804</v>
      </c>
      <c r="C1927" s="30">
        <v>1</v>
      </c>
      <c r="D1927" s="32" t="s">
        <v>4914</v>
      </c>
      <c r="E1927" s="32" t="s">
        <v>4915</v>
      </c>
      <c r="F1927" s="32" t="s">
        <v>3082</v>
      </c>
      <c r="G1927" s="33" t="s">
        <v>130</v>
      </c>
      <c r="H1927" s="34" t="s">
        <v>13</v>
      </c>
      <c r="I1927" s="35">
        <v>0.96020000000000005</v>
      </c>
      <c r="J1927" s="36">
        <v>508778.12</v>
      </c>
      <c r="K1927" s="19">
        <f>ROUND(J1927+L1927*2,2)</f>
        <v>612607.74</v>
      </c>
      <c r="L1927" s="37">
        <v>51914.81</v>
      </c>
      <c r="M1927" s="38"/>
    </row>
    <row r="1928" spans="1:13" s="39" customFormat="1" ht="12.95" customHeight="1" x14ac:dyDescent="0.25">
      <c r="A1928" s="226"/>
      <c r="B1928" s="29">
        <v>3836</v>
      </c>
      <c r="C1928" s="30">
        <v>2</v>
      </c>
      <c r="D1928" s="32" t="s">
        <v>4916</v>
      </c>
      <c r="E1928" s="32" t="s">
        <v>4917</v>
      </c>
      <c r="F1928" s="32" t="s">
        <v>4918</v>
      </c>
      <c r="G1928" s="33" t="s">
        <v>130</v>
      </c>
      <c r="H1928" s="34" t="s">
        <v>13</v>
      </c>
      <c r="I1928" s="35">
        <v>0.96419999999999995</v>
      </c>
      <c r="J1928" s="36">
        <v>513536.02000000008</v>
      </c>
      <c r="K1928" s="19">
        <f>ROUND(J1928+L1928*2,2)</f>
        <v>617798.18000000005</v>
      </c>
      <c r="L1928" s="37">
        <v>52131.08</v>
      </c>
      <c r="M1928" s="38"/>
    </row>
    <row r="1929" spans="1:13" s="39" customFormat="1" ht="12.95" customHeight="1" x14ac:dyDescent="0.25">
      <c r="A1929" s="226"/>
      <c r="B1929" s="29"/>
      <c r="C1929" s="30"/>
      <c r="D1929" s="31" t="s">
        <v>11</v>
      </c>
      <c r="E1929" s="32"/>
      <c r="F1929" s="32"/>
      <c r="G1929" s="33"/>
      <c r="H1929" s="34"/>
      <c r="I1929" s="35"/>
      <c r="J1929" s="36"/>
      <c r="K1929" s="19"/>
      <c r="L1929" s="37"/>
      <c r="M1929" s="38"/>
    </row>
    <row r="1930" spans="1:13" s="39" customFormat="1" ht="12.95" customHeight="1" x14ac:dyDescent="0.25">
      <c r="A1930" s="226"/>
      <c r="B1930" s="29">
        <v>3811</v>
      </c>
      <c r="C1930" s="30">
        <v>1</v>
      </c>
      <c r="D1930" s="32" t="s">
        <v>2624</v>
      </c>
      <c r="E1930" s="32" t="s">
        <v>2625</v>
      </c>
      <c r="F1930" s="32" t="s">
        <v>4919</v>
      </c>
      <c r="G1930" s="33" t="s">
        <v>12</v>
      </c>
      <c r="H1930" s="34" t="s">
        <v>13</v>
      </c>
      <c r="I1930" s="35">
        <v>0.98640000000000005</v>
      </c>
      <c r="J1930" s="36">
        <v>1062630.8700000001</v>
      </c>
      <c r="K1930" s="19">
        <f t="shared" ref="K1930:K1965" si="62">ROUND(J1930+L1930*2,2)</f>
        <v>1275939.8700000001</v>
      </c>
      <c r="L1930" s="37">
        <v>106654.5</v>
      </c>
      <c r="M1930" s="38"/>
    </row>
    <row r="1931" spans="1:13" s="39" customFormat="1" ht="12.95" customHeight="1" x14ac:dyDescent="0.25">
      <c r="A1931" s="226"/>
      <c r="B1931" s="29">
        <v>3832</v>
      </c>
      <c r="C1931" s="30">
        <v>2</v>
      </c>
      <c r="D1931" s="32" t="s">
        <v>4920</v>
      </c>
      <c r="E1931" s="32" t="s">
        <v>4921</v>
      </c>
      <c r="F1931" s="32" t="s">
        <v>4922</v>
      </c>
      <c r="G1931" s="33" t="s">
        <v>12</v>
      </c>
      <c r="H1931" s="34" t="s">
        <v>13</v>
      </c>
      <c r="I1931" s="35">
        <v>0.58640000000000003</v>
      </c>
      <c r="J1931" s="36">
        <v>848002.76</v>
      </c>
      <c r="K1931" s="19">
        <f t="shared" si="62"/>
        <v>974811.76</v>
      </c>
      <c r="L1931" s="37">
        <v>63404.5</v>
      </c>
      <c r="M1931" s="38"/>
    </row>
    <row r="1932" spans="1:13" s="39" customFormat="1" ht="12.95" customHeight="1" x14ac:dyDescent="0.25">
      <c r="A1932" s="226"/>
      <c r="B1932" s="29">
        <v>3821</v>
      </c>
      <c r="C1932" s="30">
        <v>3</v>
      </c>
      <c r="D1932" s="32" t="s">
        <v>4923</v>
      </c>
      <c r="E1932" s="32" t="s">
        <v>4924</v>
      </c>
      <c r="F1932" s="32" t="s">
        <v>4925</v>
      </c>
      <c r="G1932" s="33" t="s">
        <v>12</v>
      </c>
      <c r="H1932" s="34" t="s">
        <v>13</v>
      </c>
      <c r="I1932" s="35">
        <v>0.96619999999999995</v>
      </c>
      <c r="J1932" s="36">
        <v>1026344.15</v>
      </c>
      <c r="K1932" s="19">
        <f t="shared" si="62"/>
        <v>1235284.9099999999</v>
      </c>
      <c r="L1932" s="37">
        <v>104470.38</v>
      </c>
      <c r="M1932" s="38"/>
    </row>
    <row r="1933" spans="1:13" s="39" customFormat="1" ht="12.95" customHeight="1" x14ac:dyDescent="0.25">
      <c r="A1933" s="226"/>
      <c r="B1933" s="29">
        <v>3817</v>
      </c>
      <c r="C1933" s="30">
        <v>4</v>
      </c>
      <c r="D1933" s="32" t="s">
        <v>4926</v>
      </c>
      <c r="E1933" s="32" t="s">
        <v>4927</v>
      </c>
      <c r="F1933" s="32" t="s">
        <v>4133</v>
      </c>
      <c r="G1933" s="33" t="s">
        <v>12</v>
      </c>
      <c r="H1933" s="34" t="s">
        <v>13</v>
      </c>
      <c r="I1933" s="35">
        <v>0.96020000000000005</v>
      </c>
      <c r="J1933" s="36">
        <v>1021154.17</v>
      </c>
      <c r="K1933" s="19">
        <f t="shared" si="62"/>
        <v>1228797.43</v>
      </c>
      <c r="L1933" s="37">
        <v>103821.63</v>
      </c>
      <c r="M1933" s="38"/>
    </row>
    <row r="1934" spans="1:13" s="39" customFormat="1" ht="12.95" customHeight="1" x14ac:dyDescent="0.25">
      <c r="A1934" s="226"/>
      <c r="B1934" s="29">
        <v>3830</v>
      </c>
      <c r="C1934" s="30">
        <v>5</v>
      </c>
      <c r="D1934" s="32" t="s">
        <v>4928</v>
      </c>
      <c r="E1934" s="32" t="s">
        <v>4929</v>
      </c>
      <c r="F1934" s="32" t="s">
        <v>4930</v>
      </c>
      <c r="G1934" s="33" t="s">
        <v>12</v>
      </c>
      <c r="H1934" s="34" t="s">
        <v>13</v>
      </c>
      <c r="I1934" s="35">
        <v>0.96419999999999995</v>
      </c>
      <c r="J1934" s="36">
        <v>1025695.4</v>
      </c>
      <c r="K1934" s="19">
        <f t="shared" si="62"/>
        <v>1234203.6599999999</v>
      </c>
      <c r="L1934" s="37">
        <v>104254.13</v>
      </c>
      <c r="M1934" s="38"/>
    </row>
    <row r="1935" spans="1:13" s="39" customFormat="1" ht="12.95" customHeight="1" x14ac:dyDescent="0.25">
      <c r="A1935" s="226"/>
      <c r="B1935" s="29">
        <v>3810</v>
      </c>
      <c r="C1935" s="30">
        <v>6</v>
      </c>
      <c r="D1935" s="32" t="s">
        <v>916</v>
      </c>
      <c r="E1935" s="32" t="s">
        <v>4931</v>
      </c>
      <c r="F1935" s="32" t="s">
        <v>4932</v>
      </c>
      <c r="G1935" s="33" t="s">
        <v>12</v>
      </c>
      <c r="H1935" s="34" t="s">
        <v>13</v>
      </c>
      <c r="I1935" s="35">
        <v>0.98640000000000005</v>
      </c>
      <c r="J1935" s="36">
        <v>1064252.76</v>
      </c>
      <c r="K1935" s="19">
        <f t="shared" si="62"/>
        <v>1277561.76</v>
      </c>
      <c r="L1935" s="37">
        <v>106654.5</v>
      </c>
      <c r="M1935" s="38"/>
    </row>
    <row r="1936" spans="1:13" s="39" customFormat="1" ht="12.95" customHeight="1" x14ac:dyDescent="0.25">
      <c r="A1936" s="226"/>
      <c r="B1936" s="29">
        <v>3808</v>
      </c>
      <c r="C1936" s="30">
        <v>7</v>
      </c>
      <c r="D1936" s="32" t="s">
        <v>1741</v>
      </c>
      <c r="E1936" s="32" t="s">
        <v>1661</v>
      </c>
      <c r="F1936" s="32" t="s">
        <v>4933</v>
      </c>
      <c r="G1936" s="33" t="s">
        <v>12</v>
      </c>
      <c r="H1936" s="34" t="s">
        <v>13</v>
      </c>
      <c r="I1936" s="35">
        <v>0.96619999999999995</v>
      </c>
      <c r="J1936" s="36">
        <v>1028290.42</v>
      </c>
      <c r="K1936" s="19">
        <f t="shared" si="62"/>
        <v>1237231.18</v>
      </c>
      <c r="L1936" s="37">
        <v>104470.38</v>
      </c>
      <c r="M1936" s="38"/>
    </row>
    <row r="1937" spans="1:13" s="39" customFormat="1" ht="12.95" customHeight="1" x14ac:dyDescent="0.25">
      <c r="A1937" s="226"/>
      <c r="B1937" s="29">
        <v>3824</v>
      </c>
      <c r="C1937" s="30">
        <v>8</v>
      </c>
      <c r="D1937" s="32" t="s">
        <v>1015</v>
      </c>
      <c r="E1937" s="32" t="s">
        <v>1016</v>
      </c>
      <c r="F1937" s="32" t="s">
        <v>4934</v>
      </c>
      <c r="G1937" s="33" t="s">
        <v>12</v>
      </c>
      <c r="H1937" s="34" t="s">
        <v>13</v>
      </c>
      <c r="I1937" s="35">
        <v>0.96619999999999995</v>
      </c>
      <c r="J1937" s="36">
        <v>1026776.67</v>
      </c>
      <c r="K1937" s="19">
        <f t="shared" si="62"/>
        <v>1235717.43</v>
      </c>
      <c r="L1937" s="37">
        <v>104470.38</v>
      </c>
      <c r="M1937" s="38"/>
    </row>
    <row r="1938" spans="1:13" s="39" customFormat="1" ht="12.95" customHeight="1" x14ac:dyDescent="0.25">
      <c r="A1938" s="226"/>
      <c r="B1938" s="29">
        <v>3837</v>
      </c>
      <c r="C1938" s="30">
        <v>9</v>
      </c>
      <c r="D1938" s="32" t="s">
        <v>4935</v>
      </c>
      <c r="E1938" s="32" t="s">
        <v>4936</v>
      </c>
      <c r="F1938" s="32" t="s">
        <v>4937</v>
      </c>
      <c r="G1938" s="33" t="s">
        <v>12</v>
      </c>
      <c r="H1938" s="34" t="s">
        <v>13</v>
      </c>
      <c r="I1938" s="35">
        <v>0.96419999999999995</v>
      </c>
      <c r="J1938" s="36">
        <v>1025695.4</v>
      </c>
      <c r="K1938" s="19">
        <f t="shared" si="62"/>
        <v>1234203.6599999999</v>
      </c>
      <c r="L1938" s="37">
        <v>104254.13</v>
      </c>
      <c r="M1938" s="38"/>
    </row>
    <row r="1939" spans="1:13" s="39" customFormat="1" ht="12.95" customHeight="1" x14ac:dyDescent="0.25">
      <c r="A1939" s="226"/>
      <c r="B1939" s="29">
        <v>3820</v>
      </c>
      <c r="C1939" s="30">
        <v>10</v>
      </c>
      <c r="D1939" s="32" t="s">
        <v>4938</v>
      </c>
      <c r="E1939" s="32" t="s">
        <v>4939</v>
      </c>
      <c r="F1939" s="32" t="s">
        <v>4940</v>
      </c>
      <c r="G1939" s="33" t="s">
        <v>12</v>
      </c>
      <c r="H1939" s="34" t="s">
        <v>13</v>
      </c>
      <c r="I1939" s="35">
        <v>0.96619999999999995</v>
      </c>
      <c r="J1939" s="36">
        <v>1026344.15</v>
      </c>
      <c r="K1939" s="19">
        <f t="shared" si="62"/>
        <v>1235284.9099999999</v>
      </c>
      <c r="L1939" s="37">
        <v>104470.38</v>
      </c>
      <c r="M1939" s="38"/>
    </row>
    <row r="1940" spans="1:13" s="39" customFormat="1" ht="12.95" customHeight="1" x14ac:dyDescent="0.25">
      <c r="A1940" s="226"/>
      <c r="B1940" s="29">
        <v>3835</v>
      </c>
      <c r="C1940" s="30">
        <v>11</v>
      </c>
      <c r="D1940" s="42" t="s">
        <v>4941</v>
      </c>
      <c r="E1940" s="42" t="s">
        <v>4942</v>
      </c>
      <c r="F1940" s="42" t="s">
        <v>4106</v>
      </c>
      <c r="G1940" s="33" t="s">
        <v>12</v>
      </c>
      <c r="H1940" s="34" t="s">
        <v>13</v>
      </c>
      <c r="I1940" s="35">
        <v>0.96619999999999995</v>
      </c>
      <c r="J1940" s="36">
        <v>1029350.05</v>
      </c>
      <c r="K1940" s="19">
        <f t="shared" si="62"/>
        <v>1238290.81</v>
      </c>
      <c r="L1940" s="37">
        <v>104470.38</v>
      </c>
      <c r="M1940" s="38"/>
    </row>
    <row r="1941" spans="1:13" s="39" customFormat="1" ht="12.95" customHeight="1" x14ac:dyDescent="0.25">
      <c r="A1941" s="226"/>
      <c r="B1941" s="29">
        <v>3812</v>
      </c>
      <c r="C1941" s="30">
        <v>12</v>
      </c>
      <c r="D1941" s="32" t="s">
        <v>4943</v>
      </c>
      <c r="E1941" s="32" t="s">
        <v>4944</v>
      </c>
      <c r="F1941" s="32" t="s">
        <v>4945</v>
      </c>
      <c r="G1941" s="33" t="s">
        <v>12</v>
      </c>
      <c r="H1941" s="34" t="s">
        <v>13</v>
      </c>
      <c r="I1941" s="35">
        <v>0.96020000000000005</v>
      </c>
      <c r="J1941" s="36">
        <v>1021802.92</v>
      </c>
      <c r="K1941" s="19">
        <f t="shared" si="62"/>
        <v>1229446.18</v>
      </c>
      <c r="L1941" s="37">
        <v>103821.63</v>
      </c>
      <c r="M1941" s="38"/>
    </row>
    <row r="1942" spans="1:13" s="39" customFormat="1" ht="12.95" customHeight="1" x14ac:dyDescent="0.25">
      <c r="A1942" s="226"/>
      <c r="B1942" s="29">
        <v>3809</v>
      </c>
      <c r="C1942" s="30">
        <v>13</v>
      </c>
      <c r="D1942" s="32" t="s">
        <v>4946</v>
      </c>
      <c r="E1942" s="32" t="s">
        <v>4947</v>
      </c>
      <c r="F1942" s="32" t="s">
        <v>4948</v>
      </c>
      <c r="G1942" s="33" t="s">
        <v>12</v>
      </c>
      <c r="H1942" s="34" t="s">
        <v>13</v>
      </c>
      <c r="I1942" s="35">
        <v>0.96619999999999995</v>
      </c>
      <c r="J1942" s="36">
        <v>1026776.67</v>
      </c>
      <c r="K1942" s="19">
        <f t="shared" si="62"/>
        <v>1235717.43</v>
      </c>
      <c r="L1942" s="37">
        <v>104470.38</v>
      </c>
      <c r="M1942" s="38"/>
    </row>
    <row r="1943" spans="1:13" s="39" customFormat="1" ht="12.95" customHeight="1" x14ac:dyDescent="0.25">
      <c r="A1943" s="226"/>
      <c r="B1943" s="29">
        <v>3839</v>
      </c>
      <c r="C1943" s="30">
        <v>14</v>
      </c>
      <c r="D1943" s="32" t="s">
        <v>4949</v>
      </c>
      <c r="E1943" s="32" t="s">
        <v>4950</v>
      </c>
      <c r="F1943" s="32" t="s">
        <v>4951</v>
      </c>
      <c r="G1943" s="33" t="s">
        <v>12</v>
      </c>
      <c r="H1943" s="34" t="s">
        <v>13</v>
      </c>
      <c r="I1943" s="35">
        <v>0.96619999999999995</v>
      </c>
      <c r="J1943" s="36">
        <v>1030777.28</v>
      </c>
      <c r="K1943" s="19">
        <f t="shared" si="62"/>
        <v>1239718.04</v>
      </c>
      <c r="L1943" s="37">
        <v>104470.38</v>
      </c>
      <c r="M1943" s="38"/>
    </row>
    <row r="1944" spans="1:13" s="39" customFormat="1" ht="12.95" customHeight="1" x14ac:dyDescent="0.25">
      <c r="A1944" s="226"/>
      <c r="B1944" s="29">
        <v>3801</v>
      </c>
      <c r="C1944" s="30">
        <v>15</v>
      </c>
      <c r="D1944" s="32" t="s">
        <v>328</v>
      </c>
      <c r="E1944" s="32" t="s">
        <v>329</v>
      </c>
      <c r="F1944" s="32" t="s">
        <v>4952</v>
      </c>
      <c r="G1944" s="33" t="s">
        <v>12</v>
      </c>
      <c r="H1944" s="34" t="s">
        <v>13</v>
      </c>
      <c r="I1944" s="35">
        <v>0.98640000000000005</v>
      </c>
      <c r="J1944" s="36">
        <v>1059170.8700000001</v>
      </c>
      <c r="K1944" s="19">
        <f t="shared" si="62"/>
        <v>1272479.8700000001</v>
      </c>
      <c r="L1944" s="37">
        <v>106654.5</v>
      </c>
      <c r="M1944" s="38"/>
    </row>
    <row r="1945" spans="1:13" s="39" customFormat="1" ht="12.95" customHeight="1" x14ac:dyDescent="0.25">
      <c r="A1945" s="226"/>
      <c r="B1945" s="29">
        <v>3841</v>
      </c>
      <c r="C1945" s="30">
        <v>16</v>
      </c>
      <c r="D1945" s="32" t="s">
        <v>4953</v>
      </c>
      <c r="E1945" s="32" t="s">
        <v>4954</v>
      </c>
      <c r="F1945" s="32" t="s">
        <v>4955</v>
      </c>
      <c r="G1945" s="33" t="s">
        <v>12</v>
      </c>
      <c r="H1945" s="34" t="s">
        <v>13</v>
      </c>
      <c r="I1945" s="35">
        <v>0.55620000000000003</v>
      </c>
      <c r="J1945" s="36">
        <v>584350.78</v>
      </c>
      <c r="K1945" s="19">
        <f t="shared" si="62"/>
        <v>704629.04</v>
      </c>
      <c r="L1945" s="37">
        <v>60139.13</v>
      </c>
      <c r="M1945" s="38"/>
    </row>
    <row r="1946" spans="1:13" s="39" customFormat="1" ht="12.95" customHeight="1" x14ac:dyDescent="0.25">
      <c r="A1946" s="226"/>
      <c r="B1946" s="29">
        <v>3813</v>
      </c>
      <c r="C1946" s="30">
        <v>17</v>
      </c>
      <c r="D1946" s="42" t="s">
        <v>1380</v>
      </c>
      <c r="E1946" s="42" t="s">
        <v>1381</v>
      </c>
      <c r="F1946" s="42" t="s">
        <v>4956</v>
      </c>
      <c r="G1946" s="33" t="s">
        <v>12</v>
      </c>
      <c r="H1946" s="34" t="s">
        <v>13</v>
      </c>
      <c r="I1946" s="35">
        <v>0.97419999999999995</v>
      </c>
      <c r="J1946" s="36">
        <v>1034345.42</v>
      </c>
      <c r="K1946" s="19">
        <f t="shared" si="62"/>
        <v>1245016.18</v>
      </c>
      <c r="L1946" s="37">
        <v>105335.38</v>
      </c>
      <c r="M1946" s="38"/>
    </row>
    <row r="1947" spans="1:13" s="39" customFormat="1" ht="12.95" customHeight="1" x14ac:dyDescent="0.2">
      <c r="A1947" s="226"/>
      <c r="B1947" s="29">
        <v>3831</v>
      </c>
      <c r="C1947" s="30">
        <v>18</v>
      </c>
      <c r="D1947" s="65" t="s">
        <v>4957</v>
      </c>
      <c r="E1947" s="65" t="s">
        <v>4958</v>
      </c>
      <c r="F1947" s="65" t="s">
        <v>4959</v>
      </c>
      <c r="G1947" s="33" t="s">
        <v>12</v>
      </c>
      <c r="H1947" s="34" t="s">
        <v>13</v>
      </c>
      <c r="I1947" s="35">
        <v>0.96630000000000005</v>
      </c>
      <c r="J1947" s="36">
        <v>1029263.5199999998</v>
      </c>
      <c r="K1947" s="19">
        <f t="shared" si="62"/>
        <v>1238225.8999999999</v>
      </c>
      <c r="L1947" s="37">
        <v>104481.19</v>
      </c>
      <c r="M1947" s="38"/>
    </row>
    <row r="1948" spans="1:13" s="39" customFormat="1" ht="12.95" customHeight="1" x14ac:dyDescent="0.25">
      <c r="A1948" s="226"/>
      <c r="B1948" s="29">
        <v>3828</v>
      </c>
      <c r="C1948" s="30">
        <v>19</v>
      </c>
      <c r="D1948" s="42" t="s">
        <v>4960</v>
      </c>
      <c r="E1948" s="42" t="s">
        <v>4961</v>
      </c>
      <c r="F1948" s="42" t="s">
        <v>4962</v>
      </c>
      <c r="G1948" s="33" t="s">
        <v>12</v>
      </c>
      <c r="H1948" s="34" t="s">
        <v>13</v>
      </c>
      <c r="I1948" s="35">
        <v>0.96619999999999995</v>
      </c>
      <c r="J1948" s="36">
        <v>1035102.28</v>
      </c>
      <c r="K1948" s="19">
        <f t="shared" si="62"/>
        <v>1244043.04</v>
      </c>
      <c r="L1948" s="37">
        <v>104470.38</v>
      </c>
      <c r="M1948" s="38"/>
    </row>
    <row r="1949" spans="1:13" s="39" customFormat="1" ht="12.95" customHeight="1" x14ac:dyDescent="0.25">
      <c r="A1949" s="226"/>
      <c r="B1949" s="29">
        <v>3807</v>
      </c>
      <c r="C1949" s="30">
        <v>20</v>
      </c>
      <c r="D1949" s="32" t="s">
        <v>4963</v>
      </c>
      <c r="E1949" s="32" t="s">
        <v>4964</v>
      </c>
      <c r="F1949" s="32" t="s">
        <v>4965</v>
      </c>
      <c r="G1949" s="33" t="s">
        <v>12</v>
      </c>
      <c r="H1949" s="34" t="s">
        <v>13</v>
      </c>
      <c r="I1949" s="35">
        <v>0.98019999999999996</v>
      </c>
      <c r="J1949" s="36">
        <v>1038237.92</v>
      </c>
      <c r="K1949" s="19">
        <f t="shared" si="62"/>
        <v>1250206.18</v>
      </c>
      <c r="L1949" s="37">
        <v>105984.13</v>
      </c>
      <c r="M1949" s="38"/>
    </row>
    <row r="1950" spans="1:13" s="39" customFormat="1" ht="12.95" customHeight="1" x14ac:dyDescent="0.25">
      <c r="A1950" s="226"/>
      <c r="B1950" s="29">
        <v>3803</v>
      </c>
      <c r="C1950" s="30">
        <v>21</v>
      </c>
      <c r="D1950" s="32" t="s">
        <v>4966</v>
      </c>
      <c r="E1950" s="32" t="s">
        <v>4967</v>
      </c>
      <c r="F1950" s="32" t="s">
        <v>4968</v>
      </c>
      <c r="G1950" s="33" t="s">
        <v>12</v>
      </c>
      <c r="H1950" s="34" t="s">
        <v>13</v>
      </c>
      <c r="I1950" s="35">
        <v>0.96619999999999995</v>
      </c>
      <c r="J1950" s="36">
        <v>1033480.42</v>
      </c>
      <c r="K1950" s="19">
        <f t="shared" si="62"/>
        <v>1242421.18</v>
      </c>
      <c r="L1950" s="37">
        <v>104470.38</v>
      </c>
      <c r="M1950" s="38"/>
    </row>
    <row r="1951" spans="1:13" s="39" customFormat="1" ht="12.95" customHeight="1" x14ac:dyDescent="0.25">
      <c r="A1951" s="226"/>
      <c r="B1951" s="29">
        <v>3815</v>
      </c>
      <c r="C1951" s="30">
        <v>22</v>
      </c>
      <c r="D1951" s="32" t="s">
        <v>4969</v>
      </c>
      <c r="E1951" s="32" t="s">
        <v>4970</v>
      </c>
      <c r="F1951" s="32" t="s">
        <v>4083</v>
      </c>
      <c r="G1951" s="33" t="s">
        <v>12</v>
      </c>
      <c r="H1951" s="34" t="s">
        <v>13</v>
      </c>
      <c r="I1951" s="35">
        <v>0.98640000000000005</v>
      </c>
      <c r="J1951" s="36">
        <v>1064209.52</v>
      </c>
      <c r="K1951" s="19">
        <f t="shared" si="62"/>
        <v>1277518.52</v>
      </c>
      <c r="L1951" s="37">
        <v>106654.5</v>
      </c>
      <c r="M1951" s="38"/>
    </row>
    <row r="1952" spans="1:13" s="39" customFormat="1" ht="12.95" customHeight="1" x14ac:dyDescent="0.25">
      <c r="A1952" s="226"/>
      <c r="B1952" s="29">
        <v>3834</v>
      </c>
      <c r="C1952" s="30">
        <v>23</v>
      </c>
      <c r="D1952" s="32" t="s">
        <v>4971</v>
      </c>
      <c r="E1952" s="32" t="s">
        <v>4972</v>
      </c>
      <c r="F1952" s="32" t="s">
        <v>2993</v>
      </c>
      <c r="G1952" s="33" t="s">
        <v>12</v>
      </c>
      <c r="H1952" s="34" t="s">
        <v>13</v>
      </c>
      <c r="I1952" s="35">
        <v>0.98440000000000005</v>
      </c>
      <c r="J1952" s="36">
        <v>1058197.76</v>
      </c>
      <c r="K1952" s="19">
        <f t="shared" si="62"/>
        <v>1271074.26</v>
      </c>
      <c r="L1952" s="37">
        <v>106438.25</v>
      </c>
      <c r="M1952" s="38"/>
    </row>
    <row r="1953" spans="1:13" s="39" customFormat="1" ht="12.95" customHeight="1" x14ac:dyDescent="0.25">
      <c r="A1953" s="226"/>
      <c r="B1953" s="29">
        <v>3823</v>
      </c>
      <c r="C1953" s="30">
        <v>24</v>
      </c>
      <c r="D1953" s="32" t="s">
        <v>4973</v>
      </c>
      <c r="E1953" s="32" t="s">
        <v>4974</v>
      </c>
      <c r="F1953" s="32" t="s">
        <v>4975</v>
      </c>
      <c r="G1953" s="33" t="s">
        <v>12</v>
      </c>
      <c r="H1953" s="34" t="s">
        <v>13</v>
      </c>
      <c r="I1953" s="35">
        <v>0.97819999999999996</v>
      </c>
      <c r="J1953" s="36">
        <v>1036724.17</v>
      </c>
      <c r="K1953" s="19">
        <f t="shared" si="62"/>
        <v>1248259.93</v>
      </c>
      <c r="L1953" s="37">
        <v>105767.88</v>
      </c>
      <c r="M1953" s="38"/>
    </row>
    <row r="1954" spans="1:13" s="39" customFormat="1" ht="12.95" customHeight="1" x14ac:dyDescent="0.25">
      <c r="A1954" s="226"/>
      <c r="B1954" s="29">
        <v>3826</v>
      </c>
      <c r="C1954" s="30">
        <v>25</v>
      </c>
      <c r="D1954" s="32" t="s">
        <v>4976</v>
      </c>
      <c r="E1954" s="32" t="s">
        <v>4977</v>
      </c>
      <c r="F1954" s="32" t="s">
        <v>4978</v>
      </c>
      <c r="G1954" s="33" t="s">
        <v>12</v>
      </c>
      <c r="H1954" s="34" t="s">
        <v>13</v>
      </c>
      <c r="I1954" s="35">
        <v>0.98939999999999995</v>
      </c>
      <c r="J1954" s="36">
        <v>1066155.8</v>
      </c>
      <c r="K1954" s="19">
        <f t="shared" si="62"/>
        <v>1280113.56</v>
      </c>
      <c r="L1954" s="37">
        <v>106978.88</v>
      </c>
      <c r="M1954" s="38"/>
    </row>
    <row r="1955" spans="1:13" s="39" customFormat="1" ht="12.95" customHeight="1" x14ac:dyDescent="0.25">
      <c r="A1955" s="226"/>
      <c r="B1955" s="29">
        <v>3838</v>
      </c>
      <c r="C1955" s="30">
        <v>26</v>
      </c>
      <c r="D1955" s="32" t="s">
        <v>4979</v>
      </c>
      <c r="E1955" s="32" t="s">
        <v>4980</v>
      </c>
      <c r="F1955" s="32" t="s">
        <v>4981</v>
      </c>
      <c r="G1955" s="33" t="s">
        <v>12</v>
      </c>
      <c r="H1955" s="34" t="s">
        <v>13</v>
      </c>
      <c r="I1955" s="35">
        <v>0.98619999999999997</v>
      </c>
      <c r="J1955" s="36">
        <v>919192.28</v>
      </c>
      <c r="K1955" s="19">
        <f t="shared" si="62"/>
        <v>1132458.04</v>
      </c>
      <c r="L1955" s="37">
        <v>106632.88</v>
      </c>
      <c r="M1955" s="38"/>
    </row>
    <row r="1956" spans="1:13" s="39" customFormat="1" ht="12.95" customHeight="1" x14ac:dyDescent="0.25">
      <c r="A1956" s="226"/>
      <c r="B1956" s="29">
        <v>3833</v>
      </c>
      <c r="C1956" s="30">
        <v>27</v>
      </c>
      <c r="D1956" s="32" t="s">
        <v>4982</v>
      </c>
      <c r="E1956" s="32" t="s">
        <v>4983</v>
      </c>
      <c r="F1956" s="32" t="s">
        <v>4984</v>
      </c>
      <c r="G1956" s="50" t="s">
        <v>12</v>
      </c>
      <c r="H1956" s="34" t="s">
        <v>13</v>
      </c>
      <c r="I1956" s="35">
        <v>0.97219999999999995</v>
      </c>
      <c r="J1956" s="36">
        <v>1037372.92</v>
      </c>
      <c r="K1956" s="19">
        <f t="shared" si="62"/>
        <v>1247611.18</v>
      </c>
      <c r="L1956" s="37">
        <v>105119.13</v>
      </c>
      <c r="M1956" s="38"/>
    </row>
    <row r="1957" spans="1:13" s="39" customFormat="1" ht="12.95" customHeight="1" x14ac:dyDescent="0.25">
      <c r="A1957" s="226"/>
      <c r="B1957" s="29">
        <v>3840</v>
      </c>
      <c r="C1957" s="30">
        <v>28</v>
      </c>
      <c r="D1957" s="32" t="s">
        <v>242</v>
      </c>
      <c r="E1957" s="32" t="s">
        <v>4291</v>
      </c>
      <c r="F1957" s="32" t="s">
        <v>4985</v>
      </c>
      <c r="G1957" s="50" t="s">
        <v>12</v>
      </c>
      <c r="H1957" s="34" t="s">
        <v>13</v>
      </c>
      <c r="I1957" s="35">
        <v>0.98419999999999996</v>
      </c>
      <c r="J1957" s="36">
        <v>1047644.78</v>
      </c>
      <c r="K1957" s="19">
        <f t="shared" si="62"/>
        <v>1260478.04</v>
      </c>
      <c r="L1957" s="37">
        <v>106416.63</v>
      </c>
      <c r="M1957" s="38"/>
    </row>
    <row r="1958" spans="1:13" s="39" customFormat="1" ht="12.95" customHeight="1" x14ac:dyDescent="0.25">
      <c r="A1958" s="226"/>
      <c r="B1958" s="29">
        <v>3802</v>
      </c>
      <c r="C1958" s="30">
        <v>29</v>
      </c>
      <c r="D1958" s="53" t="s">
        <v>4986</v>
      </c>
      <c r="E1958" s="53" t="s">
        <v>4987</v>
      </c>
      <c r="F1958" s="53" t="s">
        <v>4988</v>
      </c>
      <c r="G1958" s="50" t="s">
        <v>12</v>
      </c>
      <c r="H1958" s="34" t="s">
        <v>13</v>
      </c>
      <c r="I1958" s="35">
        <v>0.96619999999999995</v>
      </c>
      <c r="J1958" s="36">
        <v>1031966.67</v>
      </c>
      <c r="K1958" s="19">
        <f t="shared" si="62"/>
        <v>1240907.43</v>
      </c>
      <c r="L1958" s="37">
        <v>104470.38</v>
      </c>
      <c r="M1958" s="38"/>
    </row>
    <row r="1959" spans="1:13" s="39" customFormat="1" ht="12.95" customHeight="1" x14ac:dyDescent="0.25">
      <c r="A1959" s="226"/>
      <c r="B1959" s="29">
        <v>3819</v>
      </c>
      <c r="C1959" s="30">
        <v>30</v>
      </c>
      <c r="D1959" s="32" t="s">
        <v>963</v>
      </c>
      <c r="E1959" s="32" t="s">
        <v>4989</v>
      </c>
      <c r="F1959" s="32" t="s">
        <v>4990</v>
      </c>
      <c r="G1959" s="50" t="s">
        <v>12</v>
      </c>
      <c r="H1959" s="34" t="s">
        <v>13</v>
      </c>
      <c r="I1959" s="35">
        <v>0.98019999999999996</v>
      </c>
      <c r="J1959" s="36">
        <v>1039967.92</v>
      </c>
      <c r="K1959" s="19">
        <f t="shared" si="62"/>
        <v>1251936.18</v>
      </c>
      <c r="L1959" s="37">
        <v>105984.13</v>
      </c>
      <c r="M1959" s="38"/>
    </row>
    <row r="1960" spans="1:13" s="39" customFormat="1" ht="12.95" customHeight="1" x14ac:dyDescent="0.25">
      <c r="A1960" s="226"/>
      <c r="B1960" s="29">
        <v>3806</v>
      </c>
      <c r="C1960" s="30">
        <v>31</v>
      </c>
      <c r="D1960" s="32" t="s">
        <v>4991</v>
      </c>
      <c r="E1960" s="32" t="s">
        <v>4992</v>
      </c>
      <c r="F1960" s="32" t="s">
        <v>4993</v>
      </c>
      <c r="G1960" s="50" t="s">
        <v>12</v>
      </c>
      <c r="H1960" s="34" t="s">
        <v>13</v>
      </c>
      <c r="I1960" s="35">
        <v>0.98440000000000005</v>
      </c>
      <c r="J1960" s="36">
        <v>930718.37</v>
      </c>
      <c r="K1960" s="19">
        <f t="shared" si="62"/>
        <v>1143594.8700000001</v>
      </c>
      <c r="L1960" s="37">
        <v>106438.25</v>
      </c>
      <c r="M1960" s="38"/>
    </row>
    <row r="1961" spans="1:13" s="39" customFormat="1" ht="12.95" customHeight="1" x14ac:dyDescent="0.25">
      <c r="A1961" s="226"/>
      <c r="B1961" s="29">
        <v>3827</v>
      </c>
      <c r="C1961" s="30">
        <v>32</v>
      </c>
      <c r="D1961" s="53" t="s">
        <v>5662</v>
      </c>
      <c r="E1961" s="53" t="s">
        <v>5663</v>
      </c>
      <c r="F1961" s="53" t="s">
        <v>5664</v>
      </c>
      <c r="G1961" s="50" t="s">
        <v>12</v>
      </c>
      <c r="H1961" s="34" t="s">
        <v>13</v>
      </c>
      <c r="I1961" s="35">
        <v>0.95620000000000005</v>
      </c>
      <c r="J1961" s="36">
        <v>1014991.05</v>
      </c>
      <c r="K1961" s="19">
        <f t="shared" si="62"/>
        <v>1221769.31</v>
      </c>
      <c r="L1961" s="37">
        <v>103389.13</v>
      </c>
      <c r="M1961" s="38"/>
    </row>
    <row r="1962" spans="1:13" s="39" customFormat="1" ht="12.95" customHeight="1" x14ac:dyDescent="0.25">
      <c r="A1962" s="226"/>
      <c r="B1962" s="29">
        <v>3822</v>
      </c>
      <c r="C1962" s="30">
        <v>33</v>
      </c>
      <c r="D1962" s="53" t="s">
        <v>5659</v>
      </c>
      <c r="E1962" s="53" t="s">
        <v>5660</v>
      </c>
      <c r="F1962" s="53" t="s">
        <v>5661</v>
      </c>
      <c r="G1962" s="50" t="s">
        <v>12</v>
      </c>
      <c r="H1962" s="34" t="s">
        <v>13</v>
      </c>
      <c r="I1962" s="35">
        <v>0.96020000000000005</v>
      </c>
      <c r="J1962" s="36">
        <v>935627.28</v>
      </c>
      <c r="K1962" s="19">
        <f t="shared" si="62"/>
        <v>1143270.54</v>
      </c>
      <c r="L1962" s="37">
        <v>103821.63</v>
      </c>
      <c r="M1962" s="38"/>
    </row>
    <row r="1963" spans="1:13" s="39" customFormat="1" ht="12.95" customHeight="1" x14ac:dyDescent="0.25">
      <c r="A1963" s="226"/>
      <c r="B1963" s="29">
        <v>3829</v>
      </c>
      <c r="C1963" s="30">
        <v>34</v>
      </c>
      <c r="D1963" s="53" t="s">
        <v>5665</v>
      </c>
      <c r="E1963" s="53" t="s">
        <v>5666</v>
      </c>
      <c r="F1963" s="53" t="s">
        <v>5667</v>
      </c>
      <c r="G1963" s="50" t="s">
        <v>12</v>
      </c>
      <c r="H1963" s="34" t="s">
        <v>13</v>
      </c>
      <c r="I1963" s="35">
        <v>0</v>
      </c>
      <c r="J1963" s="36">
        <v>770369.04</v>
      </c>
      <c r="K1963" s="19">
        <f t="shared" si="62"/>
        <v>770369.04</v>
      </c>
      <c r="L1963" s="37">
        <v>0</v>
      </c>
      <c r="M1963" s="38" t="s">
        <v>5685</v>
      </c>
    </row>
    <row r="1964" spans="1:13" s="39" customFormat="1" ht="12.95" customHeight="1" x14ac:dyDescent="0.25">
      <c r="A1964" s="226"/>
      <c r="B1964" s="29">
        <v>3805</v>
      </c>
      <c r="C1964" s="30">
        <v>35</v>
      </c>
      <c r="D1964" s="42" t="s">
        <v>4994</v>
      </c>
      <c r="E1964" s="42" t="s">
        <v>4995</v>
      </c>
      <c r="F1964" s="42" t="s">
        <v>4996</v>
      </c>
      <c r="G1964" s="27" t="s">
        <v>12</v>
      </c>
      <c r="H1964" s="34" t="s">
        <v>13</v>
      </c>
      <c r="I1964" s="35">
        <v>0.98440000000000005</v>
      </c>
      <c r="J1964" s="36">
        <v>1061225.26</v>
      </c>
      <c r="K1964" s="19">
        <f t="shared" si="62"/>
        <v>1274101.76</v>
      </c>
      <c r="L1964" s="37">
        <v>106438.25</v>
      </c>
      <c r="M1964" s="38"/>
    </row>
    <row r="1965" spans="1:13" s="39" customFormat="1" ht="12.95" customHeight="1" x14ac:dyDescent="0.25">
      <c r="A1965" s="226"/>
      <c r="B1965" s="29">
        <v>3825</v>
      </c>
      <c r="C1965" s="30">
        <v>36</v>
      </c>
      <c r="D1965" s="52" t="s">
        <v>4997</v>
      </c>
      <c r="E1965" s="52" t="s">
        <v>4998</v>
      </c>
      <c r="F1965" s="52" t="s">
        <v>4999</v>
      </c>
      <c r="G1965" s="33" t="s">
        <v>12</v>
      </c>
      <c r="H1965" s="34" t="s">
        <v>13</v>
      </c>
      <c r="I1965" s="35">
        <v>0.98019999999999996</v>
      </c>
      <c r="J1965" s="36">
        <v>1038237.92</v>
      </c>
      <c r="K1965" s="19">
        <f t="shared" si="62"/>
        <v>1250206.18</v>
      </c>
      <c r="L1965" s="37">
        <v>105984.13</v>
      </c>
      <c r="M1965" s="38"/>
    </row>
    <row r="1966" spans="1:13" s="39" customFormat="1" ht="12.95" customHeight="1" x14ac:dyDescent="0.25">
      <c r="A1966" s="226"/>
      <c r="B1966" s="29"/>
      <c r="C1966" s="30"/>
      <c r="D1966" s="76" t="s">
        <v>5732</v>
      </c>
      <c r="E1966" s="52"/>
      <c r="F1966" s="52"/>
      <c r="G1966" s="33"/>
      <c r="H1966" s="34"/>
      <c r="I1966" s="35"/>
      <c r="J1966" s="36"/>
      <c r="K1966" s="19"/>
      <c r="L1966" s="37"/>
      <c r="M1966" s="38"/>
    </row>
    <row r="1967" spans="1:13" s="39" customFormat="1" ht="12.95" customHeight="1" x14ac:dyDescent="0.25">
      <c r="A1967" s="227"/>
      <c r="B1967" s="29">
        <v>3800</v>
      </c>
      <c r="C1967" s="30">
        <v>1</v>
      </c>
      <c r="D1967" s="62" t="s">
        <v>4616</v>
      </c>
      <c r="E1967" s="62" t="s">
        <v>5000</v>
      </c>
      <c r="F1967" s="62" t="s">
        <v>5001</v>
      </c>
      <c r="G1967" s="33" t="s">
        <v>5731</v>
      </c>
      <c r="H1967" s="34" t="s">
        <v>13</v>
      </c>
      <c r="I1967" s="35">
        <v>0.98619999999999997</v>
      </c>
      <c r="J1967" s="36">
        <v>1643829.0600000003</v>
      </c>
      <c r="K1967" s="19">
        <f>ROUND(J1967+L1967*2,2)</f>
        <v>1981701.18</v>
      </c>
      <c r="L1967" s="37">
        <v>168936.06</v>
      </c>
      <c r="M1967" s="38"/>
    </row>
    <row r="1968" spans="1:13" s="39" customFormat="1" ht="12.95" customHeight="1" x14ac:dyDescent="0.25">
      <c r="A1968" s="225" t="s">
        <v>5002</v>
      </c>
      <c r="B1968" s="29"/>
      <c r="C1968" s="30"/>
      <c r="D1968" s="76" t="s">
        <v>11</v>
      </c>
      <c r="E1968" s="52"/>
      <c r="F1968" s="52"/>
      <c r="G1968" s="33"/>
      <c r="H1968" s="34"/>
      <c r="I1968" s="35"/>
      <c r="J1968" s="36"/>
      <c r="K1968" s="19"/>
      <c r="L1968" s="37"/>
      <c r="M1968" s="38"/>
    </row>
    <row r="1969" spans="1:13" s="39" customFormat="1" ht="12.95" customHeight="1" x14ac:dyDescent="0.25">
      <c r="A1969" s="226"/>
      <c r="B1969" s="29">
        <v>3909</v>
      </c>
      <c r="C1969" s="30">
        <v>1</v>
      </c>
      <c r="D1969" s="52" t="s">
        <v>5003</v>
      </c>
      <c r="E1969" s="52" t="s">
        <v>5004</v>
      </c>
      <c r="F1969" s="52" t="s">
        <v>5005</v>
      </c>
      <c r="G1969" s="33" t="s">
        <v>12</v>
      </c>
      <c r="H1969" s="34" t="s">
        <v>13</v>
      </c>
      <c r="I1969" s="35">
        <v>0.96489999999999998</v>
      </c>
      <c r="J1969" s="36">
        <v>1038281.1000000001</v>
      </c>
      <c r="K1969" s="19">
        <f t="shared" ref="K1969:K2006" si="63">ROUND(J1969+L1969*2,2)</f>
        <v>1246940.72</v>
      </c>
      <c r="L1969" s="37">
        <v>104329.81</v>
      </c>
      <c r="M1969" s="38"/>
    </row>
    <row r="1970" spans="1:13" s="39" customFormat="1" ht="12.95" customHeight="1" x14ac:dyDescent="0.25">
      <c r="A1970" s="226"/>
      <c r="B1970" s="43">
        <v>3934</v>
      </c>
      <c r="C1970" s="30">
        <v>2</v>
      </c>
      <c r="D1970" s="52" t="s">
        <v>5006</v>
      </c>
      <c r="E1970" s="52" t="s">
        <v>5007</v>
      </c>
      <c r="F1970" s="52" t="s">
        <v>5008</v>
      </c>
      <c r="G1970" s="33" t="s">
        <v>12</v>
      </c>
      <c r="H1970" s="34" t="s">
        <v>13</v>
      </c>
      <c r="I1970" s="35">
        <v>0.96360000000000001</v>
      </c>
      <c r="J1970" s="36">
        <v>933724.25</v>
      </c>
      <c r="K1970" s="19">
        <f t="shared" si="63"/>
        <v>1142102.75</v>
      </c>
      <c r="L1970" s="37">
        <v>104189.25</v>
      </c>
      <c r="M1970" s="38"/>
    </row>
    <row r="1971" spans="1:13" s="39" customFormat="1" ht="12.95" customHeight="1" x14ac:dyDescent="0.25">
      <c r="A1971" s="226"/>
      <c r="B1971" s="29">
        <v>3923</v>
      </c>
      <c r="C1971" s="30">
        <v>3</v>
      </c>
      <c r="D1971" s="52" t="s">
        <v>5009</v>
      </c>
      <c r="E1971" s="52" t="s">
        <v>5010</v>
      </c>
      <c r="F1971" s="73" t="s">
        <v>5011</v>
      </c>
      <c r="G1971" s="33" t="s">
        <v>12</v>
      </c>
      <c r="H1971" s="34" t="s">
        <v>13</v>
      </c>
      <c r="I1971" s="35">
        <v>0.96530000000000005</v>
      </c>
      <c r="J1971" s="36">
        <v>1038021.6000000001</v>
      </c>
      <c r="K1971" s="19">
        <f t="shared" si="63"/>
        <v>1246767.72</v>
      </c>
      <c r="L1971" s="37">
        <v>104373.06</v>
      </c>
      <c r="M1971" s="38"/>
    </row>
    <row r="1972" spans="1:13" s="39" customFormat="1" ht="12.95" customHeight="1" x14ac:dyDescent="0.25">
      <c r="A1972" s="226"/>
      <c r="B1972" s="29">
        <v>3913</v>
      </c>
      <c r="C1972" s="30">
        <v>4</v>
      </c>
      <c r="D1972" s="52" t="s">
        <v>2612</v>
      </c>
      <c r="E1972" s="52" t="s">
        <v>2613</v>
      </c>
      <c r="F1972" s="73" t="s">
        <v>5012</v>
      </c>
      <c r="G1972" s="33" t="s">
        <v>12</v>
      </c>
      <c r="H1972" s="34" t="s">
        <v>13</v>
      </c>
      <c r="I1972" s="35">
        <v>0.98550000000000004</v>
      </c>
      <c r="J1972" s="36">
        <v>1065571.8999999997</v>
      </c>
      <c r="K1972" s="19">
        <f t="shared" si="63"/>
        <v>1278686.28</v>
      </c>
      <c r="L1972" s="37">
        <v>106557.19</v>
      </c>
      <c r="M1972" s="38"/>
    </row>
    <row r="1973" spans="1:13" s="39" customFormat="1" ht="12.95" customHeight="1" x14ac:dyDescent="0.25">
      <c r="A1973" s="226"/>
      <c r="B1973" s="29">
        <v>3928</v>
      </c>
      <c r="C1973" s="30">
        <v>5</v>
      </c>
      <c r="D1973" s="52" t="s">
        <v>5013</v>
      </c>
      <c r="E1973" s="52" t="s">
        <v>5014</v>
      </c>
      <c r="F1973" s="52" t="s">
        <v>5015</v>
      </c>
      <c r="G1973" s="33" t="s">
        <v>12</v>
      </c>
      <c r="H1973" s="34" t="s">
        <v>13</v>
      </c>
      <c r="I1973" s="35">
        <v>0.96960000000000002</v>
      </c>
      <c r="J1973" s="36">
        <v>1048380</v>
      </c>
      <c r="K1973" s="19">
        <f t="shared" si="63"/>
        <v>1258056</v>
      </c>
      <c r="L1973" s="37">
        <v>104838</v>
      </c>
      <c r="M1973" s="38"/>
    </row>
    <row r="1974" spans="1:13" s="39" customFormat="1" ht="12.95" customHeight="1" x14ac:dyDescent="0.25">
      <c r="A1974" s="226"/>
      <c r="B1974" s="29">
        <v>3925</v>
      </c>
      <c r="C1974" s="30">
        <v>6</v>
      </c>
      <c r="D1974" s="52" t="s">
        <v>5016</v>
      </c>
      <c r="E1974" s="52" t="s">
        <v>5017</v>
      </c>
      <c r="F1974" s="52" t="s">
        <v>5018</v>
      </c>
      <c r="G1974" s="33" t="s">
        <v>12</v>
      </c>
      <c r="H1974" s="34" t="s">
        <v>13</v>
      </c>
      <c r="I1974" s="35">
        <v>0.96930000000000005</v>
      </c>
      <c r="J1974" s="36">
        <v>1043038.6000000001</v>
      </c>
      <c r="K1974" s="19">
        <f t="shared" si="63"/>
        <v>1252649.72</v>
      </c>
      <c r="L1974" s="37">
        <v>104805.56</v>
      </c>
      <c r="M1974" s="38"/>
    </row>
    <row r="1975" spans="1:13" s="39" customFormat="1" ht="12.95" customHeight="1" x14ac:dyDescent="0.25">
      <c r="A1975" s="226"/>
      <c r="B1975" s="29">
        <v>3900</v>
      </c>
      <c r="C1975" s="30">
        <v>7</v>
      </c>
      <c r="D1975" s="73" t="s">
        <v>5019</v>
      </c>
      <c r="E1975" s="52" t="s">
        <v>5020</v>
      </c>
      <c r="F1975" s="52" t="s">
        <v>5021</v>
      </c>
      <c r="G1975" s="33" t="s">
        <v>12</v>
      </c>
      <c r="H1975" s="34" t="s">
        <v>13</v>
      </c>
      <c r="I1975" s="35">
        <v>0.95479999999999998</v>
      </c>
      <c r="J1975" s="36">
        <v>1027144.25</v>
      </c>
      <c r="K1975" s="19">
        <f t="shared" si="63"/>
        <v>1233619.75</v>
      </c>
      <c r="L1975" s="37">
        <v>103237.75</v>
      </c>
      <c r="M1975" s="38"/>
    </row>
    <row r="1976" spans="1:13" s="39" customFormat="1" ht="12.95" customHeight="1" x14ac:dyDescent="0.25">
      <c r="A1976" s="226"/>
      <c r="B1976" s="29">
        <v>3907</v>
      </c>
      <c r="C1976" s="30">
        <v>8</v>
      </c>
      <c r="D1976" s="73" t="s">
        <v>5022</v>
      </c>
      <c r="E1976" s="52" t="s">
        <v>5023</v>
      </c>
      <c r="F1976" s="52" t="s">
        <v>5024</v>
      </c>
      <c r="G1976" s="33" t="s">
        <v>12</v>
      </c>
      <c r="H1976" s="34" t="s">
        <v>13</v>
      </c>
      <c r="I1976" s="35">
        <v>0.9889</v>
      </c>
      <c r="J1976" s="36">
        <v>1069248.1000000003</v>
      </c>
      <c r="K1976" s="19">
        <f t="shared" si="63"/>
        <v>1283097.72</v>
      </c>
      <c r="L1976" s="37">
        <v>106924.81</v>
      </c>
      <c r="M1976" s="38"/>
    </row>
    <row r="1977" spans="1:13" s="39" customFormat="1" ht="12.95" customHeight="1" x14ac:dyDescent="0.25">
      <c r="A1977" s="226"/>
      <c r="B1977" s="29">
        <v>3916</v>
      </c>
      <c r="C1977" s="30">
        <v>9</v>
      </c>
      <c r="D1977" s="73" t="s">
        <v>5025</v>
      </c>
      <c r="E1977" s="52" t="s">
        <v>3488</v>
      </c>
      <c r="F1977" s="52" t="s">
        <v>5026</v>
      </c>
      <c r="G1977" s="33" t="s">
        <v>12</v>
      </c>
      <c r="H1977" s="34" t="s">
        <v>13</v>
      </c>
      <c r="I1977" s="35">
        <v>0.9476</v>
      </c>
      <c r="J1977" s="36">
        <v>1019575.5</v>
      </c>
      <c r="K1977" s="19">
        <f t="shared" si="63"/>
        <v>1224494</v>
      </c>
      <c r="L1977" s="37">
        <v>102459.25</v>
      </c>
      <c r="M1977" s="38"/>
    </row>
    <row r="1978" spans="1:13" s="39" customFormat="1" ht="12.95" customHeight="1" x14ac:dyDescent="0.25">
      <c r="A1978" s="226"/>
      <c r="B1978" s="29">
        <v>3912</v>
      </c>
      <c r="C1978" s="30">
        <v>10</v>
      </c>
      <c r="D1978" s="52" t="s">
        <v>2612</v>
      </c>
      <c r="E1978" s="52" t="s">
        <v>2613</v>
      </c>
      <c r="F1978" s="73" t="s">
        <v>5027</v>
      </c>
      <c r="G1978" s="33" t="s">
        <v>12</v>
      </c>
      <c r="H1978" s="34" t="s">
        <v>13</v>
      </c>
      <c r="I1978" s="35">
        <v>0.9859</v>
      </c>
      <c r="J1978" s="36">
        <v>1066004.3999999997</v>
      </c>
      <c r="K1978" s="19">
        <f t="shared" si="63"/>
        <v>1279205.28</v>
      </c>
      <c r="L1978" s="37">
        <v>106600.44</v>
      </c>
      <c r="M1978" s="38"/>
    </row>
    <row r="1979" spans="1:13" s="39" customFormat="1" ht="12.95" customHeight="1" x14ac:dyDescent="0.25">
      <c r="A1979" s="226"/>
      <c r="B1979" s="29">
        <v>3906</v>
      </c>
      <c r="C1979" s="30">
        <v>11</v>
      </c>
      <c r="D1979" s="62" t="s">
        <v>5028</v>
      </c>
      <c r="E1979" s="62" t="s">
        <v>5029</v>
      </c>
      <c r="F1979" s="77" t="s">
        <v>5030</v>
      </c>
      <c r="G1979" s="33" t="s">
        <v>12</v>
      </c>
      <c r="H1979" s="34" t="s">
        <v>13</v>
      </c>
      <c r="I1979" s="35">
        <v>0.96530000000000005</v>
      </c>
      <c r="J1979" s="36">
        <v>1038713.6000000001</v>
      </c>
      <c r="K1979" s="19">
        <f t="shared" si="63"/>
        <v>1247459.72</v>
      </c>
      <c r="L1979" s="37">
        <v>104373.06</v>
      </c>
      <c r="M1979" s="38"/>
    </row>
    <row r="1980" spans="1:13" s="39" customFormat="1" ht="12.95" customHeight="1" x14ac:dyDescent="0.25">
      <c r="A1980" s="226"/>
      <c r="B1980" s="29">
        <v>3933</v>
      </c>
      <c r="C1980" s="30">
        <v>12</v>
      </c>
      <c r="D1980" s="73" t="s">
        <v>5031</v>
      </c>
      <c r="E1980" s="52" t="s">
        <v>5032</v>
      </c>
      <c r="F1980" s="52" t="s">
        <v>5033</v>
      </c>
      <c r="G1980" s="33" t="s">
        <v>12</v>
      </c>
      <c r="H1980" s="34" t="s">
        <v>13</v>
      </c>
      <c r="I1980" s="35">
        <v>0.9859</v>
      </c>
      <c r="J1980" s="36">
        <v>1066004.3999999997</v>
      </c>
      <c r="K1980" s="19">
        <f t="shared" si="63"/>
        <v>1279205.28</v>
      </c>
      <c r="L1980" s="37">
        <v>106600.44</v>
      </c>
      <c r="M1980" s="38"/>
    </row>
    <row r="1981" spans="1:13" s="39" customFormat="1" ht="12.95" customHeight="1" x14ac:dyDescent="0.25">
      <c r="A1981" s="226"/>
      <c r="B1981" s="29">
        <v>3940</v>
      </c>
      <c r="C1981" s="30">
        <v>13</v>
      </c>
      <c r="D1981" s="62" t="s">
        <v>5034</v>
      </c>
      <c r="E1981" s="62" t="s">
        <v>5035</v>
      </c>
      <c r="F1981" s="62" t="s">
        <v>490</v>
      </c>
      <c r="G1981" s="33" t="s">
        <v>12</v>
      </c>
      <c r="H1981" s="34" t="s">
        <v>13</v>
      </c>
      <c r="I1981" s="35">
        <v>0.95040000000000002</v>
      </c>
      <c r="J1981" s="36">
        <v>664839</v>
      </c>
      <c r="K1981" s="19">
        <f t="shared" si="63"/>
        <v>870363</v>
      </c>
      <c r="L1981" s="37">
        <v>102762</v>
      </c>
      <c r="M1981" s="38"/>
    </row>
    <row r="1982" spans="1:13" s="39" customFormat="1" ht="12.95" customHeight="1" x14ac:dyDescent="0.25">
      <c r="A1982" s="226"/>
      <c r="B1982" s="29">
        <v>3930</v>
      </c>
      <c r="C1982" s="30">
        <v>14</v>
      </c>
      <c r="D1982" s="77" t="s">
        <v>2931</v>
      </c>
      <c r="E1982" s="62" t="s">
        <v>2932</v>
      </c>
      <c r="F1982" s="62" t="s">
        <v>5036</v>
      </c>
      <c r="G1982" s="33" t="s">
        <v>12</v>
      </c>
      <c r="H1982" s="34" t="s">
        <v>13</v>
      </c>
      <c r="I1982" s="35">
        <v>0.95730000000000004</v>
      </c>
      <c r="J1982" s="36">
        <v>1034388.6000000001</v>
      </c>
      <c r="K1982" s="19">
        <f t="shared" si="63"/>
        <v>1241404.72</v>
      </c>
      <c r="L1982" s="37">
        <v>103508.06</v>
      </c>
      <c r="M1982" s="38"/>
    </row>
    <row r="1983" spans="1:13" s="39" customFormat="1" ht="12.95" customHeight="1" x14ac:dyDescent="0.25">
      <c r="A1983" s="226"/>
      <c r="B1983" s="29">
        <v>3922</v>
      </c>
      <c r="C1983" s="30">
        <v>15</v>
      </c>
      <c r="D1983" s="77" t="s">
        <v>5037</v>
      </c>
      <c r="E1983" s="62" t="s">
        <v>5038</v>
      </c>
      <c r="F1983" s="62" t="s">
        <v>5039</v>
      </c>
      <c r="G1983" s="33" t="s">
        <v>12</v>
      </c>
      <c r="H1983" s="34" t="s">
        <v>13</v>
      </c>
      <c r="I1983" s="35">
        <v>0.98770000000000002</v>
      </c>
      <c r="J1983" s="36">
        <v>1067950.6000000003</v>
      </c>
      <c r="K1983" s="19">
        <f t="shared" si="63"/>
        <v>1281540.72</v>
      </c>
      <c r="L1983" s="37">
        <v>106795.06</v>
      </c>
      <c r="M1983" s="38"/>
    </row>
    <row r="1984" spans="1:13" s="39" customFormat="1" ht="12.95" customHeight="1" x14ac:dyDescent="0.25">
      <c r="A1984" s="226"/>
      <c r="B1984" s="29">
        <v>3917</v>
      </c>
      <c r="C1984" s="30">
        <v>16</v>
      </c>
      <c r="D1984" s="73" t="s">
        <v>5040</v>
      </c>
      <c r="E1984" s="52" t="s">
        <v>5041</v>
      </c>
      <c r="F1984" s="73" t="s">
        <v>5042</v>
      </c>
      <c r="G1984" s="33" t="s">
        <v>12</v>
      </c>
      <c r="H1984" s="34" t="s">
        <v>13</v>
      </c>
      <c r="I1984" s="35">
        <v>0.98770000000000002</v>
      </c>
      <c r="J1984" s="36">
        <v>1067950.6000000003</v>
      </c>
      <c r="K1984" s="19">
        <f t="shared" si="63"/>
        <v>1281540.72</v>
      </c>
      <c r="L1984" s="37">
        <v>106795.06</v>
      </c>
      <c r="M1984" s="38"/>
    </row>
    <row r="1985" spans="1:13" s="39" customFormat="1" ht="12.95" customHeight="1" x14ac:dyDescent="0.25">
      <c r="A1985" s="226"/>
      <c r="B1985" s="29">
        <v>3935</v>
      </c>
      <c r="C1985" s="30">
        <v>17</v>
      </c>
      <c r="D1985" s="52" t="s">
        <v>5043</v>
      </c>
      <c r="E1985" s="52" t="s">
        <v>5044</v>
      </c>
      <c r="F1985" s="52" t="s">
        <v>5045</v>
      </c>
      <c r="G1985" s="33" t="s">
        <v>12</v>
      </c>
      <c r="H1985" s="34" t="s">
        <v>13</v>
      </c>
      <c r="I1985" s="35">
        <v>0.9375</v>
      </c>
      <c r="J1985" s="36">
        <v>1013671.8999999999</v>
      </c>
      <c r="K1985" s="19">
        <f t="shared" si="63"/>
        <v>1216406.28</v>
      </c>
      <c r="L1985" s="37">
        <v>101367.19</v>
      </c>
      <c r="M1985" s="38"/>
    </row>
    <row r="1986" spans="1:13" s="39" customFormat="1" ht="12.95" customHeight="1" x14ac:dyDescent="0.25">
      <c r="A1986" s="226"/>
      <c r="B1986" s="29">
        <v>3926</v>
      </c>
      <c r="C1986" s="30">
        <v>18</v>
      </c>
      <c r="D1986" s="73" t="s">
        <v>3917</v>
      </c>
      <c r="E1986" s="52" t="s">
        <v>3918</v>
      </c>
      <c r="F1986" s="52" t="s">
        <v>496</v>
      </c>
      <c r="G1986" s="33" t="s">
        <v>12</v>
      </c>
      <c r="H1986" s="34" t="s">
        <v>13</v>
      </c>
      <c r="I1986" s="35">
        <v>0.97230000000000005</v>
      </c>
      <c r="J1986" s="36">
        <v>1050607.3999999997</v>
      </c>
      <c r="K1986" s="19">
        <f t="shared" si="63"/>
        <v>1260867.28</v>
      </c>
      <c r="L1986" s="37">
        <v>105129.94</v>
      </c>
      <c r="M1986" s="38"/>
    </row>
    <row r="1987" spans="1:13" s="39" customFormat="1" ht="12.95" customHeight="1" x14ac:dyDescent="0.25">
      <c r="A1987" s="226"/>
      <c r="B1987" s="29">
        <v>3936</v>
      </c>
      <c r="C1987" s="30">
        <v>19</v>
      </c>
      <c r="D1987" s="52" t="s">
        <v>5046</v>
      </c>
      <c r="E1987" s="52" t="s">
        <v>5047</v>
      </c>
      <c r="F1987" s="73" t="s">
        <v>5048</v>
      </c>
      <c r="G1987" s="33" t="s">
        <v>12</v>
      </c>
      <c r="H1987" s="34" t="s">
        <v>13</v>
      </c>
      <c r="I1987" s="35">
        <v>0.98850000000000005</v>
      </c>
      <c r="J1987" s="36">
        <v>1068815.6000000003</v>
      </c>
      <c r="K1987" s="19">
        <f t="shared" si="63"/>
        <v>1282578.72</v>
      </c>
      <c r="L1987" s="37">
        <v>106881.56</v>
      </c>
      <c r="M1987" s="38"/>
    </row>
    <row r="1988" spans="1:13" s="39" customFormat="1" ht="12.95" customHeight="1" x14ac:dyDescent="0.25">
      <c r="A1988" s="226"/>
      <c r="B1988" s="29">
        <v>3927</v>
      </c>
      <c r="C1988" s="30">
        <v>20</v>
      </c>
      <c r="D1988" s="73" t="s">
        <v>1600</v>
      </c>
      <c r="E1988" s="52" t="s">
        <v>1601</v>
      </c>
      <c r="F1988" s="52" t="s">
        <v>5049</v>
      </c>
      <c r="G1988" s="33" t="s">
        <v>12</v>
      </c>
      <c r="H1988" s="34" t="s">
        <v>13</v>
      </c>
      <c r="I1988" s="35">
        <v>0.98770000000000002</v>
      </c>
      <c r="J1988" s="36">
        <v>1067950.6000000003</v>
      </c>
      <c r="K1988" s="19">
        <f t="shared" si="63"/>
        <v>1281540.72</v>
      </c>
      <c r="L1988" s="37">
        <v>106795.06</v>
      </c>
      <c r="M1988" s="38"/>
    </row>
    <row r="1989" spans="1:13" s="39" customFormat="1" ht="12.95" customHeight="1" x14ac:dyDescent="0.25">
      <c r="A1989" s="226"/>
      <c r="B1989" s="29">
        <v>3941</v>
      </c>
      <c r="C1989" s="30">
        <v>21</v>
      </c>
      <c r="D1989" s="73" t="s">
        <v>5050</v>
      </c>
      <c r="E1989" s="52" t="s">
        <v>5051</v>
      </c>
      <c r="F1989" s="73" t="s">
        <v>5052</v>
      </c>
      <c r="G1989" s="33" t="s">
        <v>12</v>
      </c>
      <c r="H1989" s="34" t="s">
        <v>13</v>
      </c>
      <c r="I1989" s="35">
        <v>0.95309999999999995</v>
      </c>
      <c r="J1989" s="36">
        <v>1029847.3999999999</v>
      </c>
      <c r="K1989" s="19">
        <f t="shared" si="63"/>
        <v>1235955.28</v>
      </c>
      <c r="L1989" s="37">
        <v>103053.94</v>
      </c>
      <c r="M1989" s="38"/>
    </row>
    <row r="1990" spans="1:13" s="39" customFormat="1" ht="12.95" customHeight="1" x14ac:dyDescent="0.25">
      <c r="A1990" s="226"/>
      <c r="B1990" s="29">
        <v>3924</v>
      </c>
      <c r="C1990" s="30">
        <v>22</v>
      </c>
      <c r="D1990" s="77" t="s">
        <v>5053</v>
      </c>
      <c r="E1990" s="62" t="s">
        <v>5054</v>
      </c>
      <c r="F1990" s="62" t="s">
        <v>5055</v>
      </c>
      <c r="G1990" s="33" t="s">
        <v>12</v>
      </c>
      <c r="H1990" s="34" t="s">
        <v>13</v>
      </c>
      <c r="I1990" s="35">
        <v>0.97409999999999997</v>
      </c>
      <c r="J1990" s="36">
        <v>1052553.6000000003</v>
      </c>
      <c r="K1990" s="19">
        <f t="shared" si="63"/>
        <v>1263202.72</v>
      </c>
      <c r="L1990" s="37">
        <v>105324.56</v>
      </c>
      <c r="M1990" s="38"/>
    </row>
    <row r="1991" spans="1:13" s="39" customFormat="1" ht="12.95" customHeight="1" x14ac:dyDescent="0.25">
      <c r="A1991" s="226"/>
      <c r="B1991" s="29">
        <v>3908</v>
      </c>
      <c r="C1991" s="30">
        <v>23</v>
      </c>
      <c r="D1991" s="73" t="s">
        <v>5056</v>
      </c>
      <c r="E1991" s="52" t="s">
        <v>5057</v>
      </c>
      <c r="F1991" s="52" t="s">
        <v>5058</v>
      </c>
      <c r="G1991" s="33" t="s">
        <v>12</v>
      </c>
      <c r="H1991" s="34" t="s">
        <v>13</v>
      </c>
      <c r="I1991" s="35">
        <v>0.94340000000000002</v>
      </c>
      <c r="J1991" s="36">
        <v>1015034.3</v>
      </c>
      <c r="K1991" s="19">
        <f t="shared" si="63"/>
        <v>1219044.56</v>
      </c>
      <c r="L1991" s="37">
        <v>102005.13</v>
      </c>
      <c r="M1991" s="38"/>
    </row>
    <row r="1992" spans="1:13" s="39" customFormat="1" ht="12.95" customHeight="1" x14ac:dyDescent="0.25">
      <c r="A1992" s="226"/>
      <c r="B1992" s="29">
        <v>3938</v>
      </c>
      <c r="C1992" s="30">
        <v>24</v>
      </c>
      <c r="D1992" s="73" t="s">
        <v>4021</v>
      </c>
      <c r="E1992" s="52" t="s">
        <v>63</v>
      </c>
      <c r="F1992" s="52" t="s">
        <v>5059</v>
      </c>
      <c r="G1992" s="33" t="s">
        <v>12</v>
      </c>
      <c r="H1992" s="34" t="s">
        <v>13</v>
      </c>
      <c r="I1992" s="35">
        <v>0.95830000000000004</v>
      </c>
      <c r="J1992" s="36">
        <v>1035469.8999999999</v>
      </c>
      <c r="K1992" s="19">
        <f t="shared" si="63"/>
        <v>1242702.28</v>
      </c>
      <c r="L1992" s="37">
        <v>103616.19</v>
      </c>
      <c r="M1992" s="38"/>
    </row>
    <row r="1993" spans="1:13" s="39" customFormat="1" ht="12.95" customHeight="1" x14ac:dyDescent="0.25">
      <c r="A1993" s="226"/>
      <c r="B1993" s="29">
        <v>3929</v>
      </c>
      <c r="C1993" s="30">
        <v>25</v>
      </c>
      <c r="D1993" s="73" t="s">
        <v>2902</v>
      </c>
      <c r="E1993" s="52" t="s">
        <v>2903</v>
      </c>
      <c r="F1993" s="73" t="s">
        <v>502</v>
      </c>
      <c r="G1993" s="33" t="s">
        <v>12</v>
      </c>
      <c r="H1993" s="34" t="s">
        <v>13</v>
      </c>
      <c r="I1993" s="35">
        <v>0.96989999999999998</v>
      </c>
      <c r="J1993" s="36">
        <v>1048012.3999999999</v>
      </c>
      <c r="K1993" s="19">
        <f t="shared" si="63"/>
        <v>1257753.28</v>
      </c>
      <c r="L1993" s="37">
        <v>104870.44</v>
      </c>
      <c r="M1993" s="38"/>
    </row>
    <row r="1994" spans="1:13" s="39" customFormat="1" ht="12.95" customHeight="1" x14ac:dyDescent="0.25">
      <c r="A1994" s="226"/>
      <c r="B1994" s="29">
        <v>3937</v>
      </c>
      <c r="C1994" s="30">
        <v>26</v>
      </c>
      <c r="D1994" s="52" t="s">
        <v>5060</v>
      </c>
      <c r="E1994" s="52" t="s">
        <v>5061</v>
      </c>
      <c r="F1994" s="73" t="s">
        <v>5062</v>
      </c>
      <c r="G1994" s="33" t="s">
        <v>12</v>
      </c>
      <c r="H1994" s="34" t="s">
        <v>13</v>
      </c>
      <c r="I1994" s="35">
        <v>0.98770000000000002</v>
      </c>
      <c r="J1994" s="36">
        <v>1067842.5000000002</v>
      </c>
      <c r="K1994" s="19">
        <f t="shared" si="63"/>
        <v>1281432.6200000001</v>
      </c>
      <c r="L1994" s="37">
        <v>106795.06</v>
      </c>
      <c r="M1994" s="38"/>
    </row>
    <row r="1995" spans="1:13" s="39" customFormat="1" ht="12.95" customHeight="1" x14ac:dyDescent="0.25">
      <c r="A1995" s="226"/>
      <c r="B1995" s="29">
        <v>3939</v>
      </c>
      <c r="C1995" s="30">
        <v>27</v>
      </c>
      <c r="D1995" s="52" t="s">
        <v>5063</v>
      </c>
      <c r="E1995" s="52" t="s">
        <v>5064</v>
      </c>
      <c r="F1995" s="73" t="s">
        <v>5065</v>
      </c>
      <c r="G1995" s="33" t="s">
        <v>12</v>
      </c>
      <c r="H1995" s="34" t="s">
        <v>13</v>
      </c>
      <c r="I1995" s="35">
        <v>0.98370000000000002</v>
      </c>
      <c r="J1995" s="36">
        <v>1061463.1000000003</v>
      </c>
      <c r="K1995" s="19">
        <f t="shared" si="63"/>
        <v>1274188.22</v>
      </c>
      <c r="L1995" s="37">
        <v>106362.56</v>
      </c>
      <c r="M1995" s="38"/>
    </row>
    <row r="1996" spans="1:13" s="39" customFormat="1" ht="12.95" customHeight="1" x14ac:dyDescent="0.25">
      <c r="A1996" s="226"/>
      <c r="B1996" s="78">
        <v>3911</v>
      </c>
      <c r="C1996" s="30">
        <v>28</v>
      </c>
      <c r="D1996" s="53" t="s">
        <v>5066</v>
      </c>
      <c r="E1996" s="59" t="s">
        <v>5067</v>
      </c>
      <c r="F1996" s="59" t="s">
        <v>5068</v>
      </c>
      <c r="G1996" s="33" t="s">
        <v>12</v>
      </c>
      <c r="H1996" s="34" t="s">
        <v>13</v>
      </c>
      <c r="I1996" s="35">
        <v>0.95289999999999997</v>
      </c>
      <c r="J1996" s="36">
        <v>1025306.1000000001</v>
      </c>
      <c r="K1996" s="19">
        <f t="shared" si="63"/>
        <v>1231370.72</v>
      </c>
      <c r="L1996" s="37">
        <v>103032.31</v>
      </c>
      <c r="M1996" s="38"/>
    </row>
    <row r="1997" spans="1:13" s="39" customFormat="1" ht="12.95" customHeight="1" x14ac:dyDescent="0.25">
      <c r="A1997" s="226"/>
      <c r="B1997" s="29">
        <v>3902</v>
      </c>
      <c r="C1997" s="30">
        <v>29</v>
      </c>
      <c r="D1997" s="73" t="s">
        <v>5069</v>
      </c>
      <c r="E1997" s="52" t="s">
        <v>5070</v>
      </c>
      <c r="F1997" s="73" t="s">
        <v>5071</v>
      </c>
      <c r="G1997" s="33" t="s">
        <v>12</v>
      </c>
      <c r="H1997" s="34" t="s">
        <v>13</v>
      </c>
      <c r="I1997" s="35">
        <v>0.98750000000000004</v>
      </c>
      <c r="J1997" s="36">
        <v>1067734.3999999997</v>
      </c>
      <c r="K1997" s="19">
        <f t="shared" si="63"/>
        <v>1281281.28</v>
      </c>
      <c r="L1997" s="37">
        <v>106773.44</v>
      </c>
      <c r="M1997" s="38"/>
    </row>
    <row r="1998" spans="1:13" s="39" customFormat="1" ht="12.95" customHeight="1" x14ac:dyDescent="0.25">
      <c r="A1998" s="226"/>
      <c r="B1998" s="78">
        <v>3914</v>
      </c>
      <c r="C1998" s="30">
        <v>30</v>
      </c>
      <c r="D1998" s="73" t="s">
        <v>5072</v>
      </c>
      <c r="E1998" s="52" t="s">
        <v>5073</v>
      </c>
      <c r="F1998" s="73" t="s">
        <v>5074</v>
      </c>
      <c r="G1998" s="33" t="s">
        <v>12</v>
      </c>
      <c r="H1998" s="34" t="s">
        <v>13</v>
      </c>
      <c r="I1998" s="35">
        <v>0.96930000000000005</v>
      </c>
      <c r="J1998" s="36">
        <v>1042822.3500000001</v>
      </c>
      <c r="K1998" s="19">
        <f t="shared" si="63"/>
        <v>1252433.47</v>
      </c>
      <c r="L1998" s="37">
        <v>104805.56</v>
      </c>
      <c r="M1998" s="38"/>
    </row>
    <row r="1999" spans="1:13" s="39" customFormat="1" ht="12.95" customHeight="1" x14ac:dyDescent="0.25">
      <c r="A1999" s="226"/>
      <c r="B1999" s="29">
        <v>3920</v>
      </c>
      <c r="C1999" s="30">
        <v>31</v>
      </c>
      <c r="D1999" s="41" t="s">
        <v>2680</v>
      </c>
      <c r="E1999" s="41" t="s">
        <v>2681</v>
      </c>
      <c r="F1999" s="73" t="s">
        <v>3054</v>
      </c>
      <c r="G1999" s="33" t="s">
        <v>12</v>
      </c>
      <c r="H1999" s="34" t="s">
        <v>13</v>
      </c>
      <c r="I1999" s="35">
        <v>0.96689999999999998</v>
      </c>
      <c r="J1999" s="36">
        <v>1040227.3500000001</v>
      </c>
      <c r="K1999" s="19">
        <f t="shared" si="63"/>
        <v>1249319.47</v>
      </c>
      <c r="L1999" s="37">
        <v>104546.06</v>
      </c>
      <c r="M1999" s="38"/>
    </row>
    <row r="2000" spans="1:13" s="39" customFormat="1" ht="12.95" customHeight="1" x14ac:dyDescent="0.25">
      <c r="A2000" s="226"/>
      <c r="B2000" s="29">
        <v>3919</v>
      </c>
      <c r="C2000" s="30">
        <v>32</v>
      </c>
      <c r="D2000" s="73" t="s">
        <v>5075</v>
      </c>
      <c r="E2000" s="52" t="s">
        <v>5076</v>
      </c>
      <c r="F2000" s="73" t="s">
        <v>5077</v>
      </c>
      <c r="G2000" s="33" t="s">
        <v>12</v>
      </c>
      <c r="H2000" s="34" t="s">
        <v>13</v>
      </c>
      <c r="I2000" s="35">
        <v>0.9899</v>
      </c>
      <c r="J2000" s="36">
        <v>1070329.3999999997</v>
      </c>
      <c r="K2000" s="19">
        <f t="shared" si="63"/>
        <v>1284395.28</v>
      </c>
      <c r="L2000" s="37">
        <v>107032.94</v>
      </c>
      <c r="M2000" s="38"/>
    </row>
    <row r="2001" spans="1:13" s="39" customFormat="1" ht="12.95" customHeight="1" x14ac:dyDescent="0.25">
      <c r="A2001" s="226"/>
      <c r="B2001" s="29">
        <v>3904</v>
      </c>
      <c r="C2001" s="30">
        <v>33</v>
      </c>
      <c r="D2001" s="42" t="s">
        <v>5078</v>
      </c>
      <c r="E2001" s="42" t="s">
        <v>5079</v>
      </c>
      <c r="F2001" s="79" t="s">
        <v>5080</v>
      </c>
      <c r="G2001" s="27" t="s">
        <v>12</v>
      </c>
      <c r="H2001" s="34" t="s">
        <v>13</v>
      </c>
      <c r="I2001" s="35">
        <v>0.95040000000000002</v>
      </c>
      <c r="J2001" s="36">
        <v>1022603</v>
      </c>
      <c r="K2001" s="19">
        <f t="shared" si="63"/>
        <v>1228127</v>
      </c>
      <c r="L2001" s="37">
        <v>102762</v>
      </c>
      <c r="M2001" s="38"/>
    </row>
    <row r="2002" spans="1:13" s="39" customFormat="1" ht="12.95" customHeight="1" x14ac:dyDescent="0.25">
      <c r="A2002" s="226"/>
      <c r="B2002" s="29">
        <v>3905</v>
      </c>
      <c r="C2002" s="30">
        <v>34</v>
      </c>
      <c r="D2002" s="74" t="s">
        <v>1705</v>
      </c>
      <c r="E2002" s="32" t="s">
        <v>1706</v>
      </c>
      <c r="F2002" s="74" t="s">
        <v>5077</v>
      </c>
      <c r="G2002" s="33" t="s">
        <v>12</v>
      </c>
      <c r="H2002" s="34" t="s">
        <v>13</v>
      </c>
      <c r="I2002" s="35">
        <v>0.97330000000000005</v>
      </c>
      <c r="J2002" s="36">
        <v>1051688.6000000003</v>
      </c>
      <c r="K2002" s="19">
        <f t="shared" si="63"/>
        <v>1262164.72</v>
      </c>
      <c r="L2002" s="37">
        <v>105238.06</v>
      </c>
      <c r="M2002" s="38"/>
    </row>
    <row r="2003" spans="1:13" s="39" customFormat="1" ht="12.95" customHeight="1" x14ac:dyDescent="0.25">
      <c r="A2003" s="226"/>
      <c r="B2003" s="29">
        <v>3932</v>
      </c>
      <c r="C2003" s="30">
        <v>35</v>
      </c>
      <c r="D2003" s="32" t="s">
        <v>4007</v>
      </c>
      <c r="E2003" s="32" t="s">
        <v>5081</v>
      </c>
      <c r="F2003" s="32" t="s">
        <v>5082</v>
      </c>
      <c r="G2003" s="33" t="s">
        <v>12</v>
      </c>
      <c r="H2003" s="34" t="s">
        <v>13</v>
      </c>
      <c r="I2003" s="35">
        <v>0.96389999999999998</v>
      </c>
      <c r="J2003" s="36">
        <v>1040616.6499999999</v>
      </c>
      <c r="K2003" s="19">
        <f t="shared" si="63"/>
        <v>1249060.03</v>
      </c>
      <c r="L2003" s="37">
        <v>104221.69</v>
      </c>
      <c r="M2003" s="38"/>
    </row>
    <row r="2004" spans="1:13" s="39" customFormat="1" ht="12.95" customHeight="1" x14ac:dyDescent="0.25">
      <c r="A2004" s="226"/>
      <c r="B2004" s="29">
        <v>3910</v>
      </c>
      <c r="C2004" s="30">
        <v>36</v>
      </c>
      <c r="D2004" s="32" t="s">
        <v>5083</v>
      </c>
      <c r="E2004" s="32" t="s">
        <v>5084</v>
      </c>
      <c r="F2004" s="32" t="s">
        <v>5085</v>
      </c>
      <c r="G2004" s="33" t="s">
        <v>12</v>
      </c>
      <c r="H2004" s="34" t="s">
        <v>13</v>
      </c>
      <c r="I2004" s="35">
        <v>0.9889</v>
      </c>
      <c r="J2004" s="36">
        <v>1069248.1000000003</v>
      </c>
      <c r="K2004" s="19">
        <f t="shared" si="63"/>
        <v>1283097.72</v>
      </c>
      <c r="L2004" s="37">
        <v>106924.81</v>
      </c>
      <c r="M2004" s="38"/>
    </row>
    <row r="2005" spans="1:13" s="39" customFormat="1" ht="12.95" customHeight="1" x14ac:dyDescent="0.25">
      <c r="A2005" s="226"/>
      <c r="B2005" s="29">
        <v>3903</v>
      </c>
      <c r="C2005" s="30">
        <v>37</v>
      </c>
      <c r="D2005" s="32" t="s">
        <v>690</v>
      </c>
      <c r="E2005" s="32" t="s">
        <v>5086</v>
      </c>
      <c r="F2005" s="32" t="s">
        <v>5087</v>
      </c>
      <c r="G2005" s="33" t="s">
        <v>12</v>
      </c>
      <c r="H2005" s="34" t="s">
        <v>13</v>
      </c>
      <c r="I2005" s="35">
        <v>0.96189999999999998</v>
      </c>
      <c r="J2005" s="36">
        <v>1035037.3999999999</v>
      </c>
      <c r="K2005" s="19">
        <f t="shared" si="63"/>
        <v>1243048.28</v>
      </c>
      <c r="L2005" s="37">
        <v>104005.44</v>
      </c>
      <c r="M2005" s="38"/>
    </row>
    <row r="2006" spans="1:13" s="39" customFormat="1" ht="12.95" customHeight="1" x14ac:dyDescent="0.25">
      <c r="A2006" s="226"/>
      <c r="B2006" s="29">
        <v>3918</v>
      </c>
      <c r="C2006" s="30">
        <v>38</v>
      </c>
      <c r="D2006" s="32" t="s">
        <v>3160</v>
      </c>
      <c r="E2006" s="32" t="s">
        <v>5088</v>
      </c>
      <c r="F2006" s="32" t="s">
        <v>5089</v>
      </c>
      <c r="G2006" s="33" t="s">
        <v>12</v>
      </c>
      <c r="H2006" s="34" t="s">
        <v>13</v>
      </c>
      <c r="I2006" s="35">
        <v>0.96089999999999998</v>
      </c>
      <c r="J2006" s="36">
        <v>1033956.1000000001</v>
      </c>
      <c r="K2006" s="19">
        <f t="shared" si="63"/>
        <v>1241750.72</v>
      </c>
      <c r="L2006" s="37">
        <v>103897.31</v>
      </c>
      <c r="M2006" s="38"/>
    </row>
    <row r="2007" spans="1:13" s="39" customFormat="1" ht="12.95" customHeight="1" x14ac:dyDescent="0.25">
      <c r="A2007" s="226"/>
      <c r="B2007" s="29"/>
      <c r="C2007" s="30"/>
      <c r="D2007" s="49" t="s">
        <v>5732</v>
      </c>
      <c r="E2007" s="42"/>
      <c r="F2007" s="42"/>
      <c r="G2007" s="27"/>
      <c r="H2007" s="34"/>
      <c r="I2007" s="35"/>
      <c r="J2007" s="36"/>
      <c r="K2007" s="19"/>
      <c r="L2007" s="37"/>
      <c r="M2007" s="38"/>
    </row>
    <row r="2008" spans="1:13" s="39" customFormat="1" ht="12.95" customHeight="1" x14ac:dyDescent="0.25">
      <c r="A2008" s="226"/>
      <c r="B2008" s="29">
        <v>3915</v>
      </c>
      <c r="C2008" s="30">
        <v>1</v>
      </c>
      <c r="D2008" s="32" t="s">
        <v>5090</v>
      </c>
      <c r="E2008" s="32" t="s">
        <v>5091</v>
      </c>
      <c r="F2008" s="32" t="s">
        <v>5026</v>
      </c>
      <c r="G2008" s="33" t="s">
        <v>5731</v>
      </c>
      <c r="H2008" s="34" t="s">
        <v>13</v>
      </c>
      <c r="I2008" s="35">
        <v>0.96099999999999997</v>
      </c>
      <c r="J2008" s="36">
        <v>1646193.0000000002</v>
      </c>
      <c r="K2008" s="19">
        <f>ROUND(J2008+L2008*2,2)</f>
        <v>1975431.6</v>
      </c>
      <c r="L2008" s="37">
        <v>164619.29999999999</v>
      </c>
      <c r="M2008" s="38"/>
    </row>
    <row r="2009" spans="1:13" s="39" customFormat="1" ht="12.95" customHeight="1" x14ac:dyDescent="0.25">
      <c r="A2009" s="227"/>
      <c r="B2009" s="29">
        <v>3901</v>
      </c>
      <c r="C2009" s="30">
        <v>2</v>
      </c>
      <c r="D2009" s="74" t="s">
        <v>5092</v>
      </c>
      <c r="E2009" s="32" t="s">
        <v>5093</v>
      </c>
      <c r="F2009" s="32" t="s">
        <v>5094</v>
      </c>
      <c r="G2009" s="33" t="s">
        <v>5731</v>
      </c>
      <c r="H2009" s="34" t="s">
        <v>13</v>
      </c>
      <c r="I2009" s="35">
        <v>0.97729999999999995</v>
      </c>
      <c r="J2009" s="36">
        <v>1673018.5799999998</v>
      </c>
      <c r="K2009" s="19">
        <f>ROUND(J2009+L2009*2,2)</f>
        <v>2007841.56</v>
      </c>
      <c r="L2009" s="37">
        <v>167411.49</v>
      </c>
      <c r="M2009" s="38"/>
    </row>
    <row r="2010" spans="1:13" s="39" customFormat="1" ht="12.95" customHeight="1" x14ac:dyDescent="0.25">
      <c r="A2010" s="228" t="s">
        <v>5095</v>
      </c>
      <c r="B2010" s="29"/>
      <c r="C2010" s="30"/>
      <c r="D2010" s="31" t="s">
        <v>11</v>
      </c>
      <c r="E2010" s="32"/>
      <c r="F2010" s="32"/>
      <c r="G2010" s="33"/>
      <c r="H2010" s="34"/>
      <c r="I2010" s="35"/>
      <c r="J2010" s="36"/>
      <c r="K2010" s="19"/>
      <c r="L2010" s="37"/>
      <c r="M2010" s="38"/>
    </row>
    <row r="2011" spans="1:13" s="39" customFormat="1" ht="12.95" customHeight="1" x14ac:dyDescent="0.25">
      <c r="A2011" s="229"/>
      <c r="B2011" s="43">
        <v>4039</v>
      </c>
      <c r="C2011" s="30">
        <v>1</v>
      </c>
      <c r="D2011" s="32" t="s">
        <v>5096</v>
      </c>
      <c r="E2011" s="32" t="s">
        <v>5097</v>
      </c>
      <c r="F2011" s="32" t="s">
        <v>5098</v>
      </c>
      <c r="G2011" s="33" t="s">
        <v>12</v>
      </c>
      <c r="H2011" s="34" t="s">
        <v>13</v>
      </c>
      <c r="I2011" s="35">
        <v>0.95450000000000002</v>
      </c>
      <c r="J2011" s="36">
        <v>1032053.1000000001</v>
      </c>
      <c r="K2011" s="19">
        <f t="shared" ref="K2011:K2051" si="64">ROUND(J2011+L2011*2,2)</f>
        <v>1238463.72</v>
      </c>
      <c r="L2011" s="37">
        <v>103205.31</v>
      </c>
      <c r="M2011" s="38"/>
    </row>
    <row r="2012" spans="1:13" s="39" customFormat="1" ht="12.95" customHeight="1" x14ac:dyDescent="0.25">
      <c r="A2012" s="229"/>
      <c r="B2012" s="29">
        <v>4022</v>
      </c>
      <c r="C2012" s="30">
        <v>2</v>
      </c>
      <c r="D2012" s="42" t="s">
        <v>5099</v>
      </c>
      <c r="E2012" s="42" t="s">
        <v>5100</v>
      </c>
      <c r="F2012" s="42" t="s">
        <v>5101</v>
      </c>
      <c r="G2012" s="33" t="s">
        <v>12</v>
      </c>
      <c r="H2012" s="34" t="s">
        <v>13</v>
      </c>
      <c r="I2012" s="35">
        <v>0.96050000000000002</v>
      </c>
      <c r="J2012" s="36">
        <v>1038540.6000000001</v>
      </c>
      <c r="K2012" s="19">
        <f t="shared" si="64"/>
        <v>1246248.72</v>
      </c>
      <c r="L2012" s="37">
        <v>103854.06</v>
      </c>
      <c r="M2012" s="38"/>
    </row>
    <row r="2013" spans="1:13" s="39" customFormat="1" ht="12.95" customHeight="1" x14ac:dyDescent="0.25">
      <c r="A2013" s="229"/>
      <c r="B2013" s="29">
        <v>4036</v>
      </c>
      <c r="C2013" s="30">
        <v>3</v>
      </c>
      <c r="D2013" s="32" t="s">
        <v>5102</v>
      </c>
      <c r="E2013" s="32" t="s">
        <v>5103</v>
      </c>
      <c r="F2013" s="32" t="s">
        <v>5104</v>
      </c>
      <c r="G2013" s="33" t="s">
        <v>12</v>
      </c>
      <c r="H2013" s="34" t="s">
        <v>13</v>
      </c>
      <c r="I2013" s="35">
        <v>0.95720000000000005</v>
      </c>
      <c r="J2013" s="36">
        <v>1034972.5</v>
      </c>
      <c r="K2013" s="19">
        <f t="shared" si="64"/>
        <v>1241967</v>
      </c>
      <c r="L2013" s="37">
        <v>103497.25</v>
      </c>
      <c r="M2013" s="38"/>
    </row>
    <row r="2014" spans="1:13" s="39" customFormat="1" ht="12.95" customHeight="1" x14ac:dyDescent="0.25">
      <c r="A2014" s="229"/>
      <c r="B2014" s="29">
        <v>4016</v>
      </c>
      <c r="C2014" s="30">
        <v>4</v>
      </c>
      <c r="D2014" s="32" t="s">
        <v>5105</v>
      </c>
      <c r="E2014" s="32" t="s">
        <v>150</v>
      </c>
      <c r="F2014" s="32" t="s">
        <v>5106</v>
      </c>
      <c r="G2014" s="33" t="s">
        <v>12</v>
      </c>
      <c r="H2014" s="34" t="s">
        <v>13</v>
      </c>
      <c r="I2014" s="35">
        <v>0.93689999999999996</v>
      </c>
      <c r="J2014" s="36">
        <v>1013023.1000000001</v>
      </c>
      <c r="K2014" s="19">
        <f t="shared" si="64"/>
        <v>1215627.72</v>
      </c>
      <c r="L2014" s="37">
        <v>101302.31</v>
      </c>
      <c r="M2014" s="38"/>
    </row>
    <row r="2015" spans="1:13" s="39" customFormat="1" ht="12.95" customHeight="1" x14ac:dyDescent="0.25">
      <c r="A2015" s="229"/>
      <c r="B2015" s="29">
        <v>4031</v>
      </c>
      <c r="C2015" s="30">
        <v>5</v>
      </c>
      <c r="D2015" s="32" t="s">
        <v>5107</v>
      </c>
      <c r="E2015" s="32" t="s">
        <v>5108</v>
      </c>
      <c r="F2015" s="32" t="s">
        <v>174</v>
      </c>
      <c r="G2015" s="33" t="s">
        <v>12</v>
      </c>
      <c r="H2015" s="34" t="s">
        <v>13</v>
      </c>
      <c r="I2015" s="35">
        <v>0.9859</v>
      </c>
      <c r="J2015" s="36">
        <v>1066544.9999999998</v>
      </c>
      <c r="K2015" s="19">
        <f t="shared" si="64"/>
        <v>1279745.8799999999</v>
      </c>
      <c r="L2015" s="37">
        <v>106600.44</v>
      </c>
      <c r="M2015" s="38"/>
    </row>
    <row r="2016" spans="1:13" s="39" customFormat="1" ht="12.95" customHeight="1" x14ac:dyDescent="0.25">
      <c r="A2016" s="229"/>
      <c r="B2016" s="29">
        <v>4001</v>
      </c>
      <c r="C2016" s="30">
        <v>6</v>
      </c>
      <c r="D2016" s="32" t="s">
        <v>5109</v>
      </c>
      <c r="E2016" s="32" t="s">
        <v>5110</v>
      </c>
      <c r="F2016" s="32" t="s">
        <v>5111</v>
      </c>
      <c r="G2016" s="33" t="s">
        <v>12</v>
      </c>
      <c r="H2016" s="34" t="s">
        <v>13</v>
      </c>
      <c r="I2016" s="35">
        <v>0.9859</v>
      </c>
      <c r="J2016" s="36">
        <v>1065247.4999999998</v>
      </c>
      <c r="K2016" s="19">
        <f t="shared" si="64"/>
        <v>1278448.3799999999</v>
      </c>
      <c r="L2016" s="37">
        <v>106600.44</v>
      </c>
      <c r="M2016" s="38"/>
    </row>
    <row r="2017" spans="1:13" s="39" customFormat="1" ht="12.95" customHeight="1" x14ac:dyDescent="0.25">
      <c r="A2017" s="229"/>
      <c r="B2017" s="29">
        <v>4025</v>
      </c>
      <c r="C2017" s="30">
        <v>7</v>
      </c>
      <c r="D2017" s="32" t="s">
        <v>5112</v>
      </c>
      <c r="E2017" s="32" t="s">
        <v>5113</v>
      </c>
      <c r="F2017" s="32" t="s">
        <v>5114</v>
      </c>
      <c r="G2017" s="33" t="s">
        <v>12</v>
      </c>
      <c r="H2017" s="34" t="s">
        <v>13</v>
      </c>
      <c r="I2017" s="35">
        <v>0.97589999999999999</v>
      </c>
      <c r="J2017" s="36">
        <v>1055191.8999999997</v>
      </c>
      <c r="K2017" s="19">
        <f t="shared" si="64"/>
        <v>1266230.28</v>
      </c>
      <c r="L2017" s="37">
        <v>105519.19</v>
      </c>
      <c r="M2017" s="38"/>
    </row>
    <row r="2018" spans="1:13" s="39" customFormat="1" ht="12.95" customHeight="1" x14ac:dyDescent="0.25">
      <c r="A2018" s="229"/>
      <c r="B2018" s="29">
        <v>4015</v>
      </c>
      <c r="C2018" s="30">
        <v>8</v>
      </c>
      <c r="D2018" s="32" t="s">
        <v>5115</v>
      </c>
      <c r="E2018" s="32" t="s">
        <v>5116</v>
      </c>
      <c r="F2018" s="32" t="s">
        <v>5117</v>
      </c>
      <c r="G2018" s="33" t="s">
        <v>12</v>
      </c>
      <c r="H2018" s="34" t="s">
        <v>13</v>
      </c>
      <c r="I2018" s="35">
        <v>0.93769999999999998</v>
      </c>
      <c r="J2018" s="36">
        <v>1013888.1000000001</v>
      </c>
      <c r="K2018" s="19">
        <f t="shared" si="64"/>
        <v>1216665.72</v>
      </c>
      <c r="L2018" s="37">
        <v>101388.81</v>
      </c>
      <c r="M2018" s="38"/>
    </row>
    <row r="2019" spans="1:13" s="39" customFormat="1" ht="12.95" customHeight="1" x14ac:dyDescent="0.25">
      <c r="A2019" s="229"/>
      <c r="B2019" s="29">
        <v>4013</v>
      </c>
      <c r="C2019" s="30">
        <v>9</v>
      </c>
      <c r="D2019" s="32" t="s">
        <v>5118</v>
      </c>
      <c r="E2019" s="32" t="s">
        <v>5119</v>
      </c>
      <c r="F2019" s="32" t="s">
        <v>5120</v>
      </c>
      <c r="G2019" s="33" t="s">
        <v>12</v>
      </c>
      <c r="H2019" s="34" t="s">
        <v>13</v>
      </c>
      <c r="I2019" s="35">
        <v>0.94089999999999996</v>
      </c>
      <c r="J2019" s="36">
        <v>1017348.1000000001</v>
      </c>
      <c r="K2019" s="19">
        <f t="shared" si="64"/>
        <v>1220817.72</v>
      </c>
      <c r="L2019" s="37">
        <v>101734.81</v>
      </c>
      <c r="M2019" s="38"/>
    </row>
    <row r="2020" spans="1:13" s="39" customFormat="1" ht="12.95" customHeight="1" x14ac:dyDescent="0.25">
      <c r="A2020" s="229"/>
      <c r="B2020" s="29">
        <v>4040</v>
      </c>
      <c r="C2020" s="30">
        <v>10</v>
      </c>
      <c r="D2020" s="42" t="s">
        <v>5121</v>
      </c>
      <c r="E2020" s="42" t="s">
        <v>5122</v>
      </c>
      <c r="F2020" s="42" t="s">
        <v>5123</v>
      </c>
      <c r="G2020" s="33" t="s">
        <v>12</v>
      </c>
      <c r="H2020" s="34" t="s">
        <v>13</v>
      </c>
      <c r="I2020" s="35">
        <v>0.94520000000000004</v>
      </c>
      <c r="J2020" s="36">
        <v>1021997.5</v>
      </c>
      <c r="K2020" s="19">
        <f t="shared" si="64"/>
        <v>1226397</v>
      </c>
      <c r="L2020" s="37">
        <v>102199.75</v>
      </c>
      <c r="M2020" s="38"/>
    </row>
    <row r="2021" spans="1:13" s="39" customFormat="1" ht="12.95" customHeight="1" x14ac:dyDescent="0.25">
      <c r="A2021" s="229"/>
      <c r="B2021" s="29">
        <v>4021</v>
      </c>
      <c r="C2021" s="30">
        <v>11</v>
      </c>
      <c r="D2021" s="32" t="s">
        <v>5124</v>
      </c>
      <c r="E2021" s="32" t="s">
        <v>1673</v>
      </c>
      <c r="F2021" s="32" t="s">
        <v>5114</v>
      </c>
      <c r="G2021" s="33" t="s">
        <v>12</v>
      </c>
      <c r="H2021" s="34" t="s">
        <v>13</v>
      </c>
      <c r="I2021" s="35">
        <v>0.98619999999999997</v>
      </c>
      <c r="J2021" s="36">
        <v>1066869.3999999999</v>
      </c>
      <c r="K2021" s="19">
        <f t="shared" si="64"/>
        <v>1280135.1599999999</v>
      </c>
      <c r="L2021" s="37">
        <v>106632.88</v>
      </c>
      <c r="M2021" s="38"/>
    </row>
    <row r="2022" spans="1:13" s="39" customFormat="1" ht="12.95" customHeight="1" x14ac:dyDescent="0.25">
      <c r="A2022" s="229"/>
      <c r="B2022" s="29">
        <v>4014</v>
      </c>
      <c r="C2022" s="30">
        <v>12</v>
      </c>
      <c r="D2022" s="32" t="s">
        <v>5125</v>
      </c>
      <c r="E2022" s="32" t="s">
        <v>5126</v>
      </c>
      <c r="F2022" s="32" t="s">
        <v>190</v>
      </c>
      <c r="G2022" s="33" t="s">
        <v>12</v>
      </c>
      <c r="H2022" s="34" t="s">
        <v>13</v>
      </c>
      <c r="I2022" s="35">
        <v>0.94020000000000004</v>
      </c>
      <c r="J2022" s="36">
        <v>1016591.3</v>
      </c>
      <c r="K2022" s="19">
        <f t="shared" si="64"/>
        <v>1219909.56</v>
      </c>
      <c r="L2022" s="37">
        <v>101659.13</v>
      </c>
      <c r="M2022" s="38"/>
    </row>
    <row r="2023" spans="1:13" s="39" customFormat="1" ht="12.95" customHeight="1" x14ac:dyDescent="0.25">
      <c r="A2023" s="229"/>
      <c r="B2023" s="29">
        <v>4026</v>
      </c>
      <c r="C2023" s="30">
        <v>13</v>
      </c>
      <c r="D2023" s="32" t="s">
        <v>5127</v>
      </c>
      <c r="E2023" s="32" t="s">
        <v>5128</v>
      </c>
      <c r="F2023" s="32" t="s">
        <v>5129</v>
      </c>
      <c r="G2023" s="33" t="s">
        <v>12</v>
      </c>
      <c r="H2023" s="34" t="s">
        <v>13</v>
      </c>
      <c r="I2023" s="35">
        <v>0.99390000000000001</v>
      </c>
      <c r="J2023" s="36">
        <v>1075194.9999999998</v>
      </c>
      <c r="K2023" s="19">
        <f t="shared" si="64"/>
        <v>1290125.8799999999</v>
      </c>
      <c r="L2023" s="37">
        <v>107465.44</v>
      </c>
      <c r="M2023" s="38"/>
    </row>
    <row r="2024" spans="1:13" s="39" customFormat="1" ht="12.95" customHeight="1" x14ac:dyDescent="0.25">
      <c r="A2024" s="229"/>
      <c r="B2024" s="29">
        <v>4003</v>
      </c>
      <c r="C2024" s="30">
        <v>14</v>
      </c>
      <c r="D2024" s="32" t="s">
        <v>5130</v>
      </c>
      <c r="E2024" s="32" t="s">
        <v>5131</v>
      </c>
      <c r="F2024" s="32" t="s">
        <v>5132</v>
      </c>
      <c r="G2024" s="33" t="s">
        <v>12</v>
      </c>
      <c r="H2024" s="34" t="s">
        <v>13</v>
      </c>
      <c r="I2024" s="35">
        <v>0.94469999999999998</v>
      </c>
      <c r="J2024" s="36">
        <v>1021456.8999999999</v>
      </c>
      <c r="K2024" s="19">
        <f t="shared" si="64"/>
        <v>1225748.28</v>
      </c>
      <c r="L2024" s="37">
        <v>102145.69</v>
      </c>
      <c r="M2024" s="38"/>
    </row>
    <row r="2025" spans="1:13" s="39" customFormat="1" ht="12.95" customHeight="1" x14ac:dyDescent="0.25">
      <c r="A2025" s="229"/>
      <c r="B2025" s="29">
        <v>4030</v>
      </c>
      <c r="C2025" s="30">
        <v>15</v>
      </c>
      <c r="D2025" s="32" t="s">
        <v>5133</v>
      </c>
      <c r="E2025" s="32" t="s">
        <v>5134</v>
      </c>
      <c r="F2025" s="32" t="s">
        <v>5135</v>
      </c>
      <c r="G2025" s="33" t="s">
        <v>12</v>
      </c>
      <c r="H2025" s="34" t="s">
        <v>13</v>
      </c>
      <c r="I2025" s="35">
        <v>0.97019999999999995</v>
      </c>
      <c r="J2025" s="36">
        <v>1049028.8</v>
      </c>
      <c r="K2025" s="19">
        <f t="shared" si="64"/>
        <v>1258834.56</v>
      </c>
      <c r="L2025" s="37">
        <v>104902.88</v>
      </c>
      <c r="M2025" s="38"/>
    </row>
    <row r="2026" spans="1:13" s="39" customFormat="1" ht="12.95" customHeight="1" x14ac:dyDescent="0.25">
      <c r="A2026" s="229"/>
      <c r="B2026" s="29">
        <v>4034</v>
      </c>
      <c r="C2026" s="30">
        <v>16</v>
      </c>
      <c r="D2026" s="32" t="s">
        <v>5136</v>
      </c>
      <c r="E2026" s="32" t="s">
        <v>5137</v>
      </c>
      <c r="F2026" s="32" t="s">
        <v>5138</v>
      </c>
      <c r="G2026" s="33" t="s">
        <v>12</v>
      </c>
      <c r="H2026" s="34" t="s">
        <v>13</v>
      </c>
      <c r="I2026" s="35">
        <v>0.99390000000000001</v>
      </c>
      <c r="J2026" s="36">
        <v>1070869.9999999998</v>
      </c>
      <c r="K2026" s="19">
        <f t="shared" si="64"/>
        <v>1285800.8799999999</v>
      </c>
      <c r="L2026" s="37">
        <v>107465.44</v>
      </c>
      <c r="M2026" s="38"/>
    </row>
    <row r="2027" spans="1:13" s="39" customFormat="1" ht="12.95" customHeight="1" x14ac:dyDescent="0.25">
      <c r="A2027" s="229"/>
      <c r="B2027" s="29">
        <v>4010</v>
      </c>
      <c r="C2027" s="30">
        <v>17</v>
      </c>
      <c r="D2027" s="32" t="s">
        <v>5139</v>
      </c>
      <c r="E2027" s="32" t="s">
        <v>5140</v>
      </c>
      <c r="F2027" s="32" t="s">
        <v>5141</v>
      </c>
      <c r="G2027" s="33" t="s">
        <v>12</v>
      </c>
      <c r="H2027" s="34" t="s">
        <v>13</v>
      </c>
      <c r="I2027" s="35">
        <v>0.95220000000000005</v>
      </c>
      <c r="J2027" s="36">
        <v>1025241.3</v>
      </c>
      <c r="K2027" s="19">
        <f t="shared" si="64"/>
        <v>1231154.56</v>
      </c>
      <c r="L2027" s="37">
        <v>102956.63</v>
      </c>
      <c r="M2027" s="38"/>
    </row>
    <row r="2028" spans="1:13" s="39" customFormat="1" ht="12.95" customHeight="1" x14ac:dyDescent="0.25">
      <c r="A2028" s="229"/>
      <c r="B2028" s="29">
        <v>4032</v>
      </c>
      <c r="C2028" s="30">
        <v>18</v>
      </c>
      <c r="D2028" s="42" t="s">
        <v>5142</v>
      </c>
      <c r="E2028" s="42" t="s">
        <v>5143</v>
      </c>
      <c r="F2028" s="42" t="s">
        <v>5144</v>
      </c>
      <c r="G2028" s="33" t="s">
        <v>12</v>
      </c>
      <c r="H2028" s="34" t="s">
        <v>13</v>
      </c>
      <c r="I2028" s="35">
        <v>0.96220000000000006</v>
      </c>
      <c r="J2028" s="36">
        <v>1040378.8</v>
      </c>
      <c r="K2028" s="19">
        <f t="shared" si="64"/>
        <v>1248454.56</v>
      </c>
      <c r="L2028" s="37">
        <v>104037.88</v>
      </c>
      <c r="M2028" s="38"/>
    </row>
    <row r="2029" spans="1:13" s="39" customFormat="1" ht="12.95" customHeight="1" x14ac:dyDescent="0.25">
      <c r="A2029" s="229"/>
      <c r="B2029" s="29">
        <v>4005</v>
      </c>
      <c r="C2029" s="30">
        <v>19</v>
      </c>
      <c r="D2029" s="32" t="s">
        <v>5145</v>
      </c>
      <c r="E2029" s="32" t="s">
        <v>5146</v>
      </c>
      <c r="F2029" s="32" t="s">
        <v>5147</v>
      </c>
      <c r="G2029" s="33" t="s">
        <v>12</v>
      </c>
      <c r="H2029" s="34" t="s">
        <v>13</v>
      </c>
      <c r="I2029" s="35">
        <v>0.96299999999999997</v>
      </c>
      <c r="J2029" s="36">
        <v>1036918.8</v>
      </c>
      <c r="K2029" s="19">
        <f t="shared" si="64"/>
        <v>1245167.56</v>
      </c>
      <c r="L2029" s="37">
        <v>104124.38</v>
      </c>
      <c r="M2029" s="38"/>
    </row>
    <row r="2030" spans="1:13" s="39" customFormat="1" ht="12.95" customHeight="1" x14ac:dyDescent="0.25">
      <c r="A2030" s="229"/>
      <c r="B2030" s="29">
        <v>4033</v>
      </c>
      <c r="C2030" s="30">
        <v>20</v>
      </c>
      <c r="D2030" s="32" t="s">
        <v>5148</v>
      </c>
      <c r="E2030" s="32" t="s">
        <v>5149</v>
      </c>
      <c r="F2030" s="32" t="s">
        <v>5150</v>
      </c>
      <c r="G2030" s="33" t="s">
        <v>12</v>
      </c>
      <c r="H2030" s="34" t="s">
        <v>13</v>
      </c>
      <c r="I2030" s="35">
        <v>0.96020000000000005</v>
      </c>
      <c r="J2030" s="36">
        <v>1033891.3</v>
      </c>
      <c r="K2030" s="19">
        <f t="shared" si="64"/>
        <v>1241534.56</v>
      </c>
      <c r="L2030" s="37">
        <v>103821.63</v>
      </c>
      <c r="M2030" s="38"/>
    </row>
    <row r="2031" spans="1:13" s="39" customFormat="1" ht="12.95" customHeight="1" x14ac:dyDescent="0.25">
      <c r="A2031" s="229"/>
      <c r="B2031" s="29">
        <v>4028</v>
      </c>
      <c r="C2031" s="30">
        <v>21</v>
      </c>
      <c r="D2031" s="32" t="s">
        <v>5151</v>
      </c>
      <c r="E2031" s="32" t="s">
        <v>5152</v>
      </c>
      <c r="F2031" s="32" t="s">
        <v>5153</v>
      </c>
      <c r="G2031" s="33" t="s">
        <v>12</v>
      </c>
      <c r="H2031" s="34" t="s">
        <v>13</v>
      </c>
      <c r="I2031" s="35">
        <v>0.95020000000000004</v>
      </c>
      <c r="J2031" s="36">
        <v>1027836.3</v>
      </c>
      <c r="K2031" s="19">
        <f t="shared" si="64"/>
        <v>1233317.06</v>
      </c>
      <c r="L2031" s="37">
        <v>102740.38</v>
      </c>
      <c r="M2031" s="38"/>
    </row>
    <row r="2032" spans="1:13" s="39" customFormat="1" ht="12.95" customHeight="1" x14ac:dyDescent="0.25">
      <c r="A2032" s="229"/>
      <c r="B2032" s="29">
        <v>4027</v>
      </c>
      <c r="C2032" s="30">
        <v>22</v>
      </c>
      <c r="D2032" s="32" t="s">
        <v>5154</v>
      </c>
      <c r="E2032" s="32" t="s">
        <v>5155</v>
      </c>
      <c r="F2032" s="32" t="s">
        <v>5156</v>
      </c>
      <c r="G2032" s="33" t="s">
        <v>12</v>
      </c>
      <c r="H2032" s="34" t="s">
        <v>13</v>
      </c>
      <c r="I2032" s="35">
        <v>0.94220000000000004</v>
      </c>
      <c r="J2032" s="36">
        <v>1018753.8</v>
      </c>
      <c r="K2032" s="19">
        <f t="shared" si="64"/>
        <v>1222504.56</v>
      </c>
      <c r="L2032" s="37">
        <v>101875.38</v>
      </c>
      <c r="M2032" s="38"/>
    </row>
    <row r="2033" spans="1:13" s="39" customFormat="1" ht="12.95" customHeight="1" x14ac:dyDescent="0.25">
      <c r="A2033" s="229"/>
      <c r="B2033" s="29">
        <v>4009</v>
      </c>
      <c r="C2033" s="30">
        <v>23</v>
      </c>
      <c r="D2033" s="32" t="s">
        <v>5157</v>
      </c>
      <c r="E2033" s="32" t="s">
        <v>5158</v>
      </c>
      <c r="F2033" s="32" t="s">
        <v>5159</v>
      </c>
      <c r="G2033" s="33" t="s">
        <v>12</v>
      </c>
      <c r="H2033" s="34" t="s">
        <v>13</v>
      </c>
      <c r="I2033" s="35">
        <v>0.94769999999999999</v>
      </c>
      <c r="J2033" s="36">
        <v>1024700.6000000001</v>
      </c>
      <c r="K2033" s="19">
        <f t="shared" si="64"/>
        <v>1229640.72</v>
      </c>
      <c r="L2033" s="37">
        <v>102470.06</v>
      </c>
      <c r="M2033" s="38"/>
    </row>
    <row r="2034" spans="1:13" s="39" customFormat="1" ht="12.95" customHeight="1" x14ac:dyDescent="0.25">
      <c r="A2034" s="229"/>
      <c r="B2034" s="29">
        <v>4007</v>
      </c>
      <c r="C2034" s="30">
        <v>24</v>
      </c>
      <c r="D2034" s="32" t="s">
        <v>5160</v>
      </c>
      <c r="E2034" s="32" t="s">
        <v>5161</v>
      </c>
      <c r="F2034" s="32" t="s">
        <v>5162</v>
      </c>
      <c r="G2034" s="33" t="s">
        <v>12</v>
      </c>
      <c r="H2034" s="34" t="s">
        <v>13</v>
      </c>
      <c r="I2034" s="35">
        <v>0.94669999999999999</v>
      </c>
      <c r="J2034" s="36">
        <v>1023619.3999999999</v>
      </c>
      <c r="K2034" s="19">
        <f t="shared" si="64"/>
        <v>1228343.28</v>
      </c>
      <c r="L2034" s="37">
        <v>102361.94</v>
      </c>
      <c r="M2034" s="38"/>
    </row>
    <row r="2035" spans="1:13" s="39" customFormat="1" ht="12.95" customHeight="1" x14ac:dyDescent="0.25">
      <c r="A2035" s="229"/>
      <c r="B2035" s="29">
        <v>4037</v>
      </c>
      <c r="C2035" s="30">
        <v>25</v>
      </c>
      <c r="D2035" s="32" t="s">
        <v>5163</v>
      </c>
      <c r="E2035" s="32" t="s">
        <v>5164</v>
      </c>
      <c r="F2035" s="32" t="s">
        <v>5165</v>
      </c>
      <c r="G2035" s="33" t="s">
        <v>12</v>
      </c>
      <c r="H2035" s="34" t="s">
        <v>13</v>
      </c>
      <c r="I2035" s="35">
        <v>0.94520000000000004</v>
      </c>
      <c r="J2035" s="36">
        <v>1021997.5</v>
      </c>
      <c r="K2035" s="19">
        <f t="shared" si="64"/>
        <v>1226397</v>
      </c>
      <c r="L2035" s="37">
        <v>102199.75</v>
      </c>
      <c r="M2035" s="38"/>
    </row>
    <row r="2036" spans="1:13" s="39" customFormat="1" ht="12.95" customHeight="1" x14ac:dyDescent="0.25">
      <c r="A2036" s="229"/>
      <c r="B2036" s="29">
        <v>4023</v>
      </c>
      <c r="C2036" s="30">
        <v>26</v>
      </c>
      <c r="D2036" s="42" t="s">
        <v>5166</v>
      </c>
      <c r="E2036" s="42" t="s">
        <v>5167</v>
      </c>
      <c r="F2036" s="42" t="s">
        <v>5168</v>
      </c>
      <c r="G2036" s="27" t="s">
        <v>12</v>
      </c>
      <c r="H2036" s="34" t="s">
        <v>13</v>
      </c>
      <c r="I2036" s="35">
        <v>0.95369999999999999</v>
      </c>
      <c r="J2036" s="36">
        <v>1026863.1000000001</v>
      </c>
      <c r="K2036" s="19">
        <f t="shared" si="64"/>
        <v>1233100.72</v>
      </c>
      <c r="L2036" s="37">
        <v>103118.81</v>
      </c>
      <c r="M2036" s="38"/>
    </row>
    <row r="2037" spans="1:13" s="39" customFormat="1" ht="12.95" customHeight="1" x14ac:dyDescent="0.25">
      <c r="A2037" s="229"/>
      <c r="B2037" s="29">
        <v>4008</v>
      </c>
      <c r="C2037" s="30">
        <v>27</v>
      </c>
      <c r="D2037" s="32" t="s">
        <v>5169</v>
      </c>
      <c r="E2037" s="32" t="s">
        <v>5170</v>
      </c>
      <c r="F2037" s="32" t="s">
        <v>5171</v>
      </c>
      <c r="G2037" s="50" t="s">
        <v>12</v>
      </c>
      <c r="H2037" s="34" t="s">
        <v>13</v>
      </c>
      <c r="I2037" s="35">
        <v>0.96250000000000002</v>
      </c>
      <c r="J2037" s="36">
        <v>1040703.1000000001</v>
      </c>
      <c r="K2037" s="19">
        <f t="shared" si="64"/>
        <v>1248843.72</v>
      </c>
      <c r="L2037" s="37">
        <v>104070.31</v>
      </c>
      <c r="M2037" s="38"/>
    </row>
    <row r="2038" spans="1:13" s="39" customFormat="1" ht="12.95" customHeight="1" x14ac:dyDescent="0.25">
      <c r="A2038" s="229"/>
      <c r="B2038" s="29">
        <v>4024</v>
      </c>
      <c r="C2038" s="30">
        <v>28</v>
      </c>
      <c r="D2038" s="42" t="s">
        <v>5172</v>
      </c>
      <c r="E2038" s="42" t="s">
        <v>5173</v>
      </c>
      <c r="F2038" s="42" t="s">
        <v>5174</v>
      </c>
      <c r="G2038" s="27" t="s">
        <v>12</v>
      </c>
      <c r="H2038" s="34" t="s">
        <v>13</v>
      </c>
      <c r="I2038" s="35">
        <v>0.94920000000000004</v>
      </c>
      <c r="J2038" s="36">
        <v>1026322.5</v>
      </c>
      <c r="K2038" s="19">
        <f t="shared" si="64"/>
        <v>1231587</v>
      </c>
      <c r="L2038" s="37">
        <v>102632.25</v>
      </c>
      <c r="M2038" s="38"/>
    </row>
    <row r="2039" spans="1:13" s="39" customFormat="1" ht="12.95" customHeight="1" x14ac:dyDescent="0.25">
      <c r="A2039" s="229"/>
      <c r="B2039" s="29">
        <v>4038</v>
      </c>
      <c r="C2039" s="30">
        <v>29</v>
      </c>
      <c r="D2039" s="32" t="s">
        <v>5175</v>
      </c>
      <c r="E2039" s="32" t="s">
        <v>5176</v>
      </c>
      <c r="F2039" s="32" t="s">
        <v>5177</v>
      </c>
      <c r="G2039" s="50" t="s">
        <v>12</v>
      </c>
      <c r="H2039" s="34" t="s">
        <v>13</v>
      </c>
      <c r="I2039" s="35">
        <v>0.95320000000000005</v>
      </c>
      <c r="J2039" s="36">
        <v>1026322.5</v>
      </c>
      <c r="K2039" s="19">
        <f t="shared" si="64"/>
        <v>1232452</v>
      </c>
      <c r="L2039" s="37">
        <v>103064.75</v>
      </c>
      <c r="M2039" s="38"/>
    </row>
    <row r="2040" spans="1:13" s="39" customFormat="1" ht="12.95" customHeight="1" x14ac:dyDescent="0.25">
      <c r="A2040" s="229"/>
      <c r="B2040" s="29">
        <v>4029</v>
      </c>
      <c r="C2040" s="30">
        <v>30</v>
      </c>
      <c r="D2040" s="32" t="s">
        <v>5178</v>
      </c>
      <c r="E2040" s="32" t="s">
        <v>5179</v>
      </c>
      <c r="F2040" s="32" t="s">
        <v>5180</v>
      </c>
      <c r="G2040" s="50" t="s">
        <v>12</v>
      </c>
      <c r="H2040" s="34" t="s">
        <v>13</v>
      </c>
      <c r="I2040" s="35">
        <v>0.99390000000000001</v>
      </c>
      <c r="J2040" s="36">
        <v>1070869.9999999998</v>
      </c>
      <c r="K2040" s="19">
        <f t="shared" si="64"/>
        <v>1285800.8799999999</v>
      </c>
      <c r="L2040" s="37">
        <v>107465.44</v>
      </c>
      <c r="M2040" s="38"/>
    </row>
    <row r="2041" spans="1:13" s="39" customFormat="1" ht="12.95" customHeight="1" x14ac:dyDescent="0.25">
      <c r="A2041" s="229"/>
      <c r="B2041" s="29">
        <v>4000</v>
      </c>
      <c r="C2041" s="30">
        <v>31</v>
      </c>
      <c r="D2041" s="32" t="s">
        <v>5181</v>
      </c>
      <c r="E2041" s="32" t="s">
        <v>5182</v>
      </c>
      <c r="F2041" s="32" t="s">
        <v>5183</v>
      </c>
      <c r="G2041" s="50" t="s">
        <v>12</v>
      </c>
      <c r="H2041" s="34" t="s">
        <v>13</v>
      </c>
      <c r="I2041" s="35">
        <v>0.94669999999999999</v>
      </c>
      <c r="J2041" s="36">
        <v>916932.46</v>
      </c>
      <c r="K2041" s="19">
        <f t="shared" si="64"/>
        <v>1121656.3400000001</v>
      </c>
      <c r="L2041" s="37">
        <v>102361.94</v>
      </c>
      <c r="M2041" s="38"/>
    </row>
    <row r="2042" spans="1:13" s="39" customFormat="1" ht="12.95" customHeight="1" x14ac:dyDescent="0.25">
      <c r="A2042" s="229"/>
      <c r="B2042" s="29">
        <v>4012</v>
      </c>
      <c r="C2042" s="30">
        <v>32</v>
      </c>
      <c r="D2042" s="42" t="s">
        <v>5184</v>
      </c>
      <c r="E2042" s="42" t="s">
        <v>5185</v>
      </c>
      <c r="F2042" s="42" t="s">
        <v>5186</v>
      </c>
      <c r="G2042" s="27" t="s">
        <v>12</v>
      </c>
      <c r="H2042" s="34" t="s">
        <v>13</v>
      </c>
      <c r="I2042" s="35">
        <v>0.95469999999999999</v>
      </c>
      <c r="J2042" s="36">
        <v>1027944.3999999999</v>
      </c>
      <c r="K2042" s="19">
        <f t="shared" si="64"/>
        <v>1234398.28</v>
      </c>
      <c r="L2042" s="37">
        <v>103226.94</v>
      </c>
      <c r="M2042" s="38"/>
    </row>
    <row r="2043" spans="1:13" s="39" customFormat="1" ht="12.95" customHeight="1" x14ac:dyDescent="0.25">
      <c r="A2043" s="229"/>
      <c r="B2043" s="29">
        <v>4035</v>
      </c>
      <c r="C2043" s="30">
        <v>33</v>
      </c>
      <c r="D2043" s="32" t="s">
        <v>5187</v>
      </c>
      <c r="E2043" s="32" t="s">
        <v>5188</v>
      </c>
      <c r="F2043" s="32" t="s">
        <v>5189</v>
      </c>
      <c r="G2043" s="33" t="s">
        <v>12</v>
      </c>
      <c r="H2043" s="34" t="s">
        <v>13</v>
      </c>
      <c r="I2043" s="35">
        <v>0.96419999999999995</v>
      </c>
      <c r="J2043" s="36">
        <v>1042541.3</v>
      </c>
      <c r="K2043" s="19">
        <f t="shared" si="64"/>
        <v>1251049.56</v>
      </c>
      <c r="L2043" s="37">
        <v>104254.13</v>
      </c>
      <c r="M2043" s="38"/>
    </row>
    <row r="2044" spans="1:13" s="39" customFormat="1" ht="12.95" customHeight="1" x14ac:dyDescent="0.25">
      <c r="A2044" s="229"/>
      <c r="B2044" s="29">
        <v>4006</v>
      </c>
      <c r="C2044" s="30">
        <v>34</v>
      </c>
      <c r="D2044" s="32" t="s">
        <v>5190</v>
      </c>
      <c r="E2044" s="32" t="s">
        <v>2370</v>
      </c>
      <c r="F2044" s="32" t="s">
        <v>5191</v>
      </c>
      <c r="G2044" s="33" t="s">
        <v>12</v>
      </c>
      <c r="H2044" s="34" t="s">
        <v>13</v>
      </c>
      <c r="I2044" s="35">
        <v>0.95669999999999999</v>
      </c>
      <c r="J2044" s="36">
        <v>1034431.8999999999</v>
      </c>
      <c r="K2044" s="19">
        <f t="shared" si="64"/>
        <v>1241318.28</v>
      </c>
      <c r="L2044" s="37">
        <v>103443.19</v>
      </c>
      <c r="M2044" s="38"/>
    </row>
    <row r="2045" spans="1:13" s="39" customFormat="1" ht="12.95" customHeight="1" x14ac:dyDescent="0.25">
      <c r="A2045" s="229"/>
      <c r="B2045" s="43">
        <v>4020</v>
      </c>
      <c r="C2045" s="30">
        <v>35</v>
      </c>
      <c r="D2045" s="32" t="s">
        <v>5192</v>
      </c>
      <c r="E2045" s="32" t="s">
        <v>5193</v>
      </c>
      <c r="F2045" s="32" t="s">
        <v>5194</v>
      </c>
      <c r="G2045" s="33" t="s">
        <v>12</v>
      </c>
      <c r="H2045" s="34" t="s">
        <v>13</v>
      </c>
      <c r="I2045" s="35">
        <v>0.94320000000000004</v>
      </c>
      <c r="J2045" s="36">
        <v>1019835</v>
      </c>
      <c r="K2045" s="19">
        <f t="shared" si="64"/>
        <v>1223802</v>
      </c>
      <c r="L2045" s="37">
        <v>101983.5</v>
      </c>
      <c r="M2045" s="38"/>
    </row>
    <row r="2046" spans="1:13" s="39" customFormat="1" ht="12.95" customHeight="1" x14ac:dyDescent="0.25">
      <c r="A2046" s="229"/>
      <c r="B2046" s="29">
        <v>4004</v>
      </c>
      <c r="C2046" s="30">
        <v>36</v>
      </c>
      <c r="D2046" s="32" t="s">
        <v>5195</v>
      </c>
      <c r="E2046" s="32" t="s">
        <v>5196</v>
      </c>
      <c r="F2046" s="32" t="s">
        <v>174</v>
      </c>
      <c r="G2046" s="33" t="s">
        <v>12</v>
      </c>
      <c r="H2046" s="34" t="s">
        <v>13</v>
      </c>
      <c r="I2046" s="35">
        <v>0.96899999999999997</v>
      </c>
      <c r="J2046" s="36">
        <v>1043946.9</v>
      </c>
      <c r="K2046" s="19">
        <f t="shared" si="64"/>
        <v>1253493.1599999999</v>
      </c>
      <c r="L2046" s="37">
        <v>104773.13</v>
      </c>
      <c r="M2046" s="38"/>
    </row>
    <row r="2047" spans="1:13" s="39" customFormat="1" ht="12.95" customHeight="1" x14ac:dyDescent="0.25">
      <c r="A2047" s="229"/>
      <c r="B2047" s="29">
        <v>4019</v>
      </c>
      <c r="C2047" s="30">
        <v>37</v>
      </c>
      <c r="D2047" s="32" t="s">
        <v>5197</v>
      </c>
      <c r="E2047" s="32" t="s">
        <v>5198</v>
      </c>
      <c r="F2047" s="32" t="s">
        <v>5199</v>
      </c>
      <c r="G2047" s="33" t="s">
        <v>12</v>
      </c>
      <c r="H2047" s="34" t="s">
        <v>13</v>
      </c>
      <c r="I2047" s="35">
        <v>0.96499999999999997</v>
      </c>
      <c r="J2047" s="36">
        <v>1043946.9</v>
      </c>
      <c r="K2047" s="19">
        <f t="shared" si="64"/>
        <v>1252628.1599999999</v>
      </c>
      <c r="L2047" s="37">
        <v>104340.63</v>
      </c>
      <c r="M2047" s="38"/>
    </row>
    <row r="2048" spans="1:13" s="39" customFormat="1" ht="12.95" customHeight="1" x14ac:dyDescent="0.25">
      <c r="A2048" s="229"/>
      <c r="B2048" s="29">
        <v>4002</v>
      </c>
      <c r="C2048" s="30">
        <v>38</v>
      </c>
      <c r="D2048" s="42" t="s">
        <v>5200</v>
      </c>
      <c r="E2048" s="42" t="s">
        <v>5201</v>
      </c>
      <c r="F2048" s="42" t="s">
        <v>5202</v>
      </c>
      <c r="G2048" s="33" t="s">
        <v>12</v>
      </c>
      <c r="H2048" s="34" t="s">
        <v>13</v>
      </c>
      <c r="I2048" s="35">
        <v>0.97</v>
      </c>
      <c r="J2048" s="36">
        <v>1044487.5</v>
      </c>
      <c r="K2048" s="19">
        <f t="shared" si="64"/>
        <v>1254250</v>
      </c>
      <c r="L2048" s="37">
        <v>104881.25</v>
      </c>
      <c r="M2048" s="38"/>
    </row>
    <row r="2049" spans="1:13" s="39" customFormat="1" ht="12.95" customHeight="1" x14ac:dyDescent="0.25">
      <c r="A2049" s="229"/>
      <c r="B2049" s="29">
        <v>4018</v>
      </c>
      <c r="C2049" s="30">
        <v>39</v>
      </c>
      <c r="D2049" s="32" t="s">
        <v>5203</v>
      </c>
      <c r="E2049" s="32" t="s">
        <v>5204</v>
      </c>
      <c r="F2049" s="32" t="s">
        <v>5205</v>
      </c>
      <c r="G2049" s="33" t="s">
        <v>12</v>
      </c>
      <c r="H2049" s="34" t="s">
        <v>13</v>
      </c>
      <c r="I2049" s="35">
        <v>0.94920000000000004</v>
      </c>
      <c r="J2049" s="36">
        <v>1026322.5</v>
      </c>
      <c r="K2049" s="19">
        <f t="shared" si="64"/>
        <v>1231587</v>
      </c>
      <c r="L2049" s="37">
        <v>102632.25</v>
      </c>
      <c r="M2049" s="38"/>
    </row>
    <row r="2050" spans="1:13" s="39" customFormat="1" ht="12.95" customHeight="1" x14ac:dyDescent="0.25">
      <c r="A2050" s="229"/>
      <c r="B2050" s="29">
        <v>4017</v>
      </c>
      <c r="C2050" s="30">
        <v>40</v>
      </c>
      <c r="D2050" s="32" t="s">
        <v>5206</v>
      </c>
      <c r="E2050" s="32" t="s">
        <v>5207</v>
      </c>
      <c r="F2050" s="32" t="s">
        <v>5208</v>
      </c>
      <c r="G2050" s="33" t="s">
        <v>12</v>
      </c>
      <c r="H2050" s="34" t="s">
        <v>13</v>
      </c>
      <c r="I2050" s="35">
        <v>0.96850000000000003</v>
      </c>
      <c r="J2050" s="36">
        <v>1047731.2500000002</v>
      </c>
      <c r="K2050" s="19">
        <f t="shared" si="64"/>
        <v>1257169.3700000001</v>
      </c>
      <c r="L2050" s="37">
        <v>104719.06</v>
      </c>
      <c r="M2050" s="38"/>
    </row>
    <row r="2051" spans="1:13" s="39" customFormat="1" ht="12.95" customHeight="1" x14ac:dyDescent="0.25">
      <c r="A2051" s="230"/>
      <c r="B2051" s="29">
        <v>4011</v>
      </c>
      <c r="C2051" s="30">
        <v>41</v>
      </c>
      <c r="D2051" s="32" t="s">
        <v>1322</v>
      </c>
      <c r="E2051" s="32" t="s">
        <v>1323</v>
      </c>
      <c r="F2051" s="32" t="s">
        <v>5209</v>
      </c>
      <c r="G2051" s="33" t="s">
        <v>12</v>
      </c>
      <c r="H2051" s="34" t="s">
        <v>13</v>
      </c>
      <c r="I2051" s="35">
        <v>0.96540000000000004</v>
      </c>
      <c r="J2051" s="36">
        <v>1044379.4</v>
      </c>
      <c r="K2051" s="19">
        <f t="shared" si="64"/>
        <v>1253147.1599999999</v>
      </c>
      <c r="L2051" s="37">
        <v>104383.88</v>
      </c>
      <c r="M2051" s="38"/>
    </row>
    <row r="2052" spans="1:13" s="39" customFormat="1" ht="12.95" customHeight="1" x14ac:dyDescent="0.25">
      <c r="A2052" s="225" t="s">
        <v>5210</v>
      </c>
      <c r="B2052" s="29"/>
      <c r="C2052" s="30"/>
      <c r="D2052" s="31" t="s">
        <v>126</v>
      </c>
      <c r="E2052" s="32"/>
      <c r="F2052" s="32"/>
      <c r="G2052" s="33"/>
      <c r="H2052" s="34"/>
      <c r="I2052" s="35"/>
      <c r="J2052" s="36"/>
      <c r="K2052" s="19"/>
      <c r="L2052" s="37"/>
      <c r="M2052" s="38"/>
    </row>
    <row r="2053" spans="1:13" s="39" customFormat="1" ht="12.95" customHeight="1" x14ac:dyDescent="0.25">
      <c r="A2053" s="226"/>
      <c r="B2053" s="29">
        <v>1027</v>
      </c>
      <c r="C2053" s="30">
        <v>1</v>
      </c>
      <c r="D2053" s="42" t="s">
        <v>5211</v>
      </c>
      <c r="E2053" s="42" t="s">
        <v>5212</v>
      </c>
      <c r="F2053" s="42" t="s">
        <v>5213</v>
      </c>
      <c r="G2053" s="33" t="s">
        <v>130</v>
      </c>
      <c r="H2053" s="34" t="s">
        <v>13</v>
      </c>
      <c r="I2053" s="35">
        <v>0.9516</v>
      </c>
      <c r="J2053" s="36">
        <v>511394.95999999985</v>
      </c>
      <c r="K2053" s="19">
        <f>ROUND(J2053+L2053*2,2)</f>
        <v>614294.64</v>
      </c>
      <c r="L2053" s="37">
        <v>51449.84</v>
      </c>
      <c r="M2053" s="38"/>
    </row>
    <row r="2054" spans="1:13" s="39" customFormat="1" ht="12.95" customHeight="1" x14ac:dyDescent="0.25">
      <c r="A2054" s="226"/>
      <c r="B2054" s="29"/>
      <c r="C2054" s="30"/>
      <c r="D2054" s="31" t="s">
        <v>11</v>
      </c>
      <c r="E2054" s="32"/>
      <c r="F2054" s="32"/>
      <c r="G2054" s="33"/>
      <c r="H2054" s="34"/>
      <c r="I2054" s="35"/>
      <c r="J2054" s="36"/>
      <c r="K2054" s="19"/>
      <c r="L2054" s="37"/>
      <c r="M2054" s="38"/>
    </row>
    <row r="2055" spans="1:13" s="39" customFormat="1" ht="12.95" customHeight="1" x14ac:dyDescent="0.25">
      <c r="A2055" s="226"/>
      <c r="B2055" s="29">
        <v>1010</v>
      </c>
      <c r="C2055" s="30">
        <v>1</v>
      </c>
      <c r="D2055" s="42" t="s">
        <v>5214</v>
      </c>
      <c r="E2055" s="42" t="s">
        <v>5215</v>
      </c>
      <c r="F2055" s="42" t="s">
        <v>5216</v>
      </c>
      <c r="G2055" s="33" t="s">
        <v>12</v>
      </c>
      <c r="H2055" s="34" t="s">
        <v>13</v>
      </c>
      <c r="I2055" s="35">
        <v>0.9556</v>
      </c>
      <c r="J2055" s="36">
        <v>821062.98</v>
      </c>
      <c r="K2055" s="19">
        <f t="shared" ref="K2055:K2083" si="65">ROUND(J2055+L2055*2,2)</f>
        <v>1027711.48</v>
      </c>
      <c r="L2055" s="37">
        <v>103324.25</v>
      </c>
      <c r="M2055" s="38"/>
    </row>
    <row r="2056" spans="1:13" s="39" customFormat="1" ht="12.95" customHeight="1" x14ac:dyDescent="0.25">
      <c r="A2056" s="226"/>
      <c r="B2056" s="29">
        <v>1001</v>
      </c>
      <c r="C2056" s="30">
        <v>2</v>
      </c>
      <c r="D2056" s="32" t="s">
        <v>5092</v>
      </c>
      <c r="E2056" s="32" t="s">
        <v>5217</v>
      </c>
      <c r="F2056" s="32" t="s">
        <v>5218</v>
      </c>
      <c r="G2056" s="33" t="s">
        <v>12</v>
      </c>
      <c r="H2056" s="34" t="s">
        <v>13</v>
      </c>
      <c r="I2056" s="35">
        <v>0.9516</v>
      </c>
      <c r="J2056" s="36">
        <v>818576.04</v>
      </c>
      <c r="K2056" s="19">
        <f t="shared" si="65"/>
        <v>1024359.54</v>
      </c>
      <c r="L2056" s="37">
        <v>102891.75</v>
      </c>
      <c r="M2056" s="38"/>
    </row>
    <row r="2057" spans="1:13" s="39" customFormat="1" ht="12.95" customHeight="1" x14ac:dyDescent="0.25">
      <c r="A2057" s="226"/>
      <c r="B2057" s="29">
        <v>1013</v>
      </c>
      <c r="C2057" s="30">
        <v>3</v>
      </c>
      <c r="D2057" s="32" t="s">
        <v>5219</v>
      </c>
      <c r="E2057" s="32" t="s">
        <v>5220</v>
      </c>
      <c r="F2057" s="32" t="s">
        <v>5221</v>
      </c>
      <c r="G2057" s="33" t="s">
        <v>12</v>
      </c>
      <c r="H2057" s="34" t="s">
        <v>13</v>
      </c>
      <c r="I2057" s="35">
        <v>0.9506</v>
      </c>
      <c r="J2057" s="36">
        <v>815440.3600000001</v>
      </c>
      <c r="K2057" s="19">
        <f t="shared" si="65"/>
        <v>1021007.62</v>
      </c>
      <c r="L2057" s="37">
        <v>102783.63</v>
      </c>
      <c r="M2057" s="38"/>
    </row>
    <row r="2058" spans="1:13" s="39" customFormat="1" ht="12.95" customHeight="1" x14ac:dyDescent="0.25">
      <c r="A2058" s="226"/>
      <c r="B2058" s="29">
        <v>1003</v>
      </c>
      <c r="C2058" s="30">
        <v>4</v>
      </c>
      <c r="D2058" s="32" t="s">
        <v>1694</v>
      </c>
      <c r="E2058" s="32" t="s">
        <v>3701</v>
      </c>
      <c r="F2058" s="32" t="s">
        <v>5229</v>
      </c>
      <c r="G2058" s="33" t="s">
        <v>12</v>
      </c>
      <c r="H2058" s="34" t="s">
        <v>13</v>
      </c>
      <c r="I2058" s="35">
        <v>0.9476</v>
      </c>
      <c r="J2058" s="36">
        <v>815115.98</v>
      </c>
      <c r="K2058" s="19">
        <f t="shared" si="65"/>
        <v>1020034.48</v>
      </c>
      <c r="L2058" s="37">
        <v>102459.25</v>
      </c>
      <c r="M2058" s="38"/>
    </row>
    <row r="2059" spans="1:13" s="39" customFormat="1" ht="12.95" customHeight="1" x14ac:dyDescent="0.25">
      <c r="A2059" s="226"/>
      <c r="B2059" s="29">
        <v>1016</v>
      </c>
      <c r="C2059" s="30">
        <v>5</v>
      </c>
      <c r="D2059" s="32" t="s">
        <v>5230</v>
      </c>
      <c r="E2059" s="32" t="s">
        <v>5231</v>
      </c>
      <c r="F2059" s="32" t="s">
        <v>5232</v>
      </c>
      <c r="G2059" s="33" t="s">
        <v>12</v>
      </c>
      <c r="H2059" s="34" t="s">
        <v>13</v>
      </c>
      <c r="I2059" s="35">
        <v>0.9536</v>
      </c>
      <c r="J2059" s="36">
        <v>822414.58</v>
      </c>
      <c r="K2059" s="19">
        <f t="shared" si="65"/>
        <v>1028630.58</v>
      </c>
      <c r="L2059" s="37">
        <v>103108</v>
      </c>
      <c r="M2059" s="38"/>
    </row>
    <row r="2060" spans="1:13" s="39" customFormat="1" ht="12.95" customHeight="1" x14ac:dyDescent="0.25">
      <c r="A2060" s="226"/>
      <c r="B2060" s="29">
        <v>1030</v>
      </c>
      <c r="C2060" s="30">
        <v>6</v>
      </c>
      <c r="D2060" s="32" t="s">
        <v>5233</v>
      </c>
      <c r="E2060" s="32" t="s">
        <v>5234</v>
      </c>
      <c r="F2060" s="32" t="s">
        <v>5235</v>
      </c>
      <c r="G2060" s="33" t="s">
        <v>12</v>
      </c>
      <c r="H2060" s="34" t="s">
        <v>13</v>
      </c>
      <c r="I2060" s="35">
        <v>0.9446</v>
      </c>
      <c r="J2060" s="36">
        <v>820576.54</v>
      </c>
      <c r="K2060" s="19">
        <f t="shared" si="65"/>
        <v>1024846.3</v>
      </c>
      <c r="L2060" s="37">
        <v>102134.88</v>
      </c>
      <c r="M2060" s="38"/>
    </row>
    <row r="2061" spans="1:13" s="39" customFormat="1" ht="12.95" customHeight="1" x14ac:dyDescent="0.25">
      <c r="A2061" s="226"/>
      <c r="B2061" s="29">
        <v>1007</v>
      </c>
      <c r="C2061" s="30">
        <v>7</v>
      </c>
      <c r="D2061" s="32" t="s">
        <v>2612</v>
      </c>
      <c r="E2061" s="32" t="s">
        <v>2613</v>
      </c>
      <c r="F2061" s="32" t="s">
        <v>5236</v>
      </c>
      <c r="G2061" s="33" t="s">
        <v>12</v>
      </c>
      <c r="H2061" s="34" t="s">
        <v>13</v>
      </c>
      <c r="I2061" s="35">
        <v>0.9536</v>
      </c>
      <c r="J2061" s="36">
        <v>820306.08</v>
      </c>
      <c r="K2061" s="19">
        <f t="shared" si="65"/>
        <v>1026522.08</v>
      </c>
      <c r="L2061" s="37">
        <v>103108</v>
      </c>
      <c r="M2061" s="38"/>
    </row>
    <row r="2062" spans="1:13" s="39" customFormat="1" ht="12.95" customHeight="1" x14ac:dyDescent="0.25">
      <c r="A2062" s="226"/>
      <c r="B2062" s="29">
        <v>1028</v>
      </c>
      <c r="C2062" s="30">
        <v>8</v>
      </c>
      <c r="D2062" s="32" t="s">
        <v>5268</v>
      </c>
      <c r="E2062" s="32" t="s">
        <v>5269</v>
      </c>
      <c r="F2062" s="32" t="s">
        <v>5270</v>
      </c>
      <c r="G2062" s="33" t="s">
        <v>12</v>
      </c>
      <c r="H2062" s="34" t="s">
        <v>13</v>
      </c>
      <c r="I2062" s="35">
        <v>0.9516</v>
      </c>
      <c r="J2062" s="36">
        <v>824252.74</v>
      </c>
      <c r="K2062" s="19">
        <f t="shared" si="65"/>
        <v>1030036.24</v>
      </c>
      <c r="L2062" s="37">
        <v>102891.75</v>
      </c>
      <c r="M2062" s="38"/>
    </row>
    <row r="2063" spans="1:13" s="39" customFormat="1" ht="12.95" customHeight="1" x14ac:dyDescent="0.25">
      <c r="A2063" s="226"/>
      <c r="B2063" s="29">
        <v>1021</v>
      </c>
      <c r="C2063" s="30">
        <v>9</v>
      </c>
      <c r="D2063" s="32" t="s">
        <v>5246</v>
      </c>
      <c r="E2063" s="32" t="s">
        <v>5247</v>
      </c>
      <c r="F2063" s="32" t="s">
        <v>5248</v>
      </c>
      <c r="G2063" s="33" t="s">
        <v>12</v>
      </c>
      <c r="H2063" s="34" t="s">
        <v>13</v>
      </c>
      <c r="I2063" s="35">
        <v>0.96160000000000001</v>
      </c>
      <c r="J2063" s="36">
        <v>828199.38</v>
      </c>
      <c r="K2063" s="19">
        <f t="shared" si="65"/>
        <v>1036145.38</v>
      </c>
      <c r="L2063" s="37">
        <v>103973</v>
      </c>
      <c r="M2063" s="38"/>
    </row>
    <row r="2064" spans="1:13" s="39" customFormat="1" ht="12.95" customHeight="1" x14ac:dyDescent="0.25">
      <c r="A2064" s="226"/>
      <c r="B2064" s="29">
        <v>1006</v>
      </c>
      <c r="C2064" s="30">
        <v>10</v>
      </c>
      <c r="D2064" s="53" t="s">
        <v>5668</v>
      </c>
      <c r="E2064" s="53" t="s">
        <v>5669</v>
      </c>
      <c r="F2064" s="53" t="s">
        <v>5670</v>
      </c>
      <c r="G2064" s="33" t="s">
        <v>12</v>
      </c>
      <c r="H2064" s="34" t="s">
        <v>13</v>
      </c>
      <c r="I2064" s="35">
        <v>0.94310000000000005</v>
      </c>
      <c r="J2064" s="36">
        <v>1013304.2799999998</v>
      </c>
      <c r="K2064" s="19">
        <f t="shared" si="65"/>
        <v>1217249.6599999999</v>
      </c>
      <c r="L2064" s="37">
        <v>101972.69</v>
      </c>
      <c r="M2064" s="38"/>
    </row>
    <row r="2065" spans="1:13" s="39" customFormat="1" ht="12.95" customHeight="1" x14ac:dyDescent="0.25">
      <c r="A2065" s="226"/>
      <c r="B2065" s="29">
        <v>1014</v>
      </c>
      <c r="C2065" s="30">
        <v>11</v>
      </c>
      <c r="D2065" s="32" t="s">
        <v>5222</v>
      </c>
      <c r="E2065" s="32" t="s">
        <v>5223</v>
      </c>
      <c r="F2065" s="32" t="s">
        <v>5224</v>
      </c>
      <c r="G2065" s="33" t="s">
        <v>12</v>
      </c>
      <c r="H2065" s="34" t="s">
        <v>13</v>
      </c>
      <c r="I2065" s="35">
        <v>0.9476</v>
      </c>
      <c r="J2065" s="36">
        <v>1017953.65</v>
      </c>
      <c r="K2065" s="19">
        <f t="shared" si="65"/>
        <v>1222872.1499999999</v>
      </c>
      <c r="L2065" s="37">
        <v>102459.25</v>
      </c>
      <c r="M2065" s="38"/>
    </row>
    <row r="2066" spans="1:13" s="39" customFormat="1" ht="12.95" customHeight="1" x14ac:dyDescent="0.25">
      <c r="A2066" s="226"/>
      <c r="B2066" s="29">
        <v>1002</v>
      </c>
      <c r="C2066" s="30">
        <v>12</v>
      </c>
      <c r="D2066" s="42" t="s">
        <v>328</v>
      </c>
      <c r="E2066" s="42" t="s">
        <v>329</v>
      </c>
      <c r="F2066" s="42" t="s">
        <v>5225</v>
      </c>
      <c r="G2066" s="33" t="s">
        <v>12</v>
      </c>
      <c r="H2066" s="34" t="s">
        <v>13</v>
      </c>
      <c r="I2066" s="35">
        <v>0.97960000000000003</v>
      </c>
      <c r="J2066" s="36">
        <v>1057635.5</v>
      </c>
      <c r="K2066" s="19">
        <f t="shared" si="65"/>
        <v>1269474</v>
      </c>
      <c r="L2066" s="37">
        <v>105919.25</v>
      </c>
      <c r="M2066" s="38"/>
    </row>
    <row r="2067" spans="1:13" s="39" customFormat="1" ht="12.95" customHeight="1" x14ac:dyDescent="0.25">
      <c r="A2067" s="226"/>
      <c r="B2067" s="29">
        <v>1022</v>
      </c>
      <c r="C2067" s="30">
        <v>13</v>
      </c>
      <c r="D2067" s="32" t="s">
        <v>5226</v>
      </c>
      <c r="E2067" s="32" t="s">
        <v>5227</v>
      </c>
      <c r="F2067" s="32" t="s">
        <v>5228</v>
      </c>
      <c r="G2067" s="33" t="s">
        <v>12</v>
      </c>
      <c r="H2067" s="34" t="s">
        <v>13</v>
      </c>
      <c r="I2067" s="35">
        <v>0.95760000000000001</v>
      </c>
      <c r="J2067" s="36">
        <v>1030496.15</v>
      </c>
      <c r="K2067" s="19">
        <f t="shared" si="65"/>
        <v>1237577.1499999999</v>
      </c>
      <c r="L2067" s="37">
        <v>103540.5</v>
      </c>
      <c r="M2067" s="38"/>
    </row>
    <row r="2068" spans="1:13" s="39" customFormat="1" ht="12.95" customHeight="1" x14ac:dyDescent="0.25">
      <c r="A2068" s="226"/>
      <c r="B2068" s="29">
        <v>1026</v>
      </c>
      <c r="C2068" s="30">
        <v>14</v>
      </c>
      <c r="D2068" s="42" t="s">
        <v>5237</v>
      </c>
      <c r="E2068" s="42" t="s">
        <v>5238</v>
      </c>
      <c r="F2068" s="42" t="s">
        <v>5239</v>
      </c>
      <c r="G2068" s="33" t="s">
        <v>12</v>
      </c>
      <c r="H2068" s="34" t="s">
        <v>13</v>
      </c>
      <c r="I2068" s="35">
        <v>0.9556</v>
      </c>
      <c r="J2068" s="36">
        <v>1028333.65</v>
      </c>
      <c r="K2068" s="19">
        <f t="shared" si="65"/>
        <v>1234982.1499999999</v>
      </c>
      <c r="L2068" s="37">
        <v>103324.25</v>
      </c>
      <c r="M2068" s="38"/>
    </row>
    <row r="2069" spans="1:13" s="39" customFormat="1" ht="12.95" customHeight="1" x14ac:dyDescent="0.25">
      <c r="A2069" s="226"/>
      <c r="B2069" s="29">
        <v>1017</v>
      </c>
      <c r="C2069" s="30">
        <v>15</v>
      </c>
      <c r="D2069" s="32" t="s">
        <v>5240</v>
      </c>
      <c r="E2069" s="32" t="s">
        <v>5241</v>
      </c>
      <c r="F2069" s="32" t="s">
        <v>5242</v>
      </c>
      <c r="G2069" s="33" t="s">
        <v>12</v>
      </c>
      <c r="H2069" s="34" t="s">
        <v>13</v>
      </c>
      <c r="I2069" s="35">
        <v>0.95960000000000001</v>
      </c>
      <c r="J2069" s="36">
        <v>1032983.02</v>
      </c>
      <c r="K2069" s="19">
        <f t="shared" si="65"/>
        <v>1240496.52</v>
      </c>
      <c r="L2069" s="37">
        <v>103756.75</v>
      </c>
      <c r="M2069" s="38"/>
    </row>
    <row r="2070" spans="1:13" s="39" customFormat="1" ht="12.95" customHeight="1" x14ac:dyDescent="0.25">
      <c r="A2070" s="226"/>
      <c r="B2070" s="29">
        <v>1018</v>
      </c>
      <c r="C2070" s="30">
        <v>16</v>
      </c>
      <c r="D2070" s="32" t="s">
        <v>5243</v>
      </c>
      <c r="E2070" s="32" t="s">
        <v>5244</v>
      </c>
      <c r="F2070" s="32" t="s">
        <v>5245</v>
      </c>
      <c r="G2070" s="33" t="s">
        <v>12</v>
      </c>
      <c r="H2070" s="34" t="s">
        <v>13</v>
      </c>
      <c r="I2070" s="35">
        <v>0.9486</v>
      </c>
      <c r="J2070" s="36">
        <v>1020224.28</v>
      </c>
      <c r="K2070" s="19">
        <f t="shared" si="65"/>
        <v>1225359.04</v>
      </c>
      <c r="L2070" s="37">
        <v>102567.38</v>
      </c>
      <c r="M2070" s="38"/>
    </row>
    <row r="2071" spans="1:13" s="39" customFormat="1" ht="12.95" customHeight="1" x14ac:dyDescent="0.25">
      <c r="A2071" s="226"/>
      <c r="B2071" s="29">
        <v>1009</v>
      </c>
      <c r="C2071" s="30">
        <v>17</v>
      </c>
      <c r="D2071" s="32" t="s">
        <v>916</v>
      </c>
      <c r="E2071" s="32" t="s">
        <v>5249</v>
      </c>
      <c r="F2071" s="32" t="s">
        <v>5250</v>
      </c>
      <c r="G2071" s="33" t="s">
        <v>12</v>
      </c>
      <c r="H2071" s="34" t="s">
        <v>13</v>
      </c>
      <c r="I2071" s="35">
        <v>0.9476</v>
      </c>
      <c r="J2071" s="36">
        <v>1019251.13</v>
      </c>
      <c r="K2071" s="19">
        <f t="shared" si="65"/>
        <v>1224169.6299999999</v>
      </c>
      <c r="L2071" s="37">
        <v>102459.25</v>
      </c>
      <c r="M2071" s="38"/>
    </row>
    <row r="2072" spans="1:13" s="39" customFormat="1" ht="12.95" customHeight="1" x14ac:dyDescent="0.25">
      <c r="A2072" s="226"/>
      <c r="B2072" s="29">
        <v>1023</v>
      </c>
      <c r="C2072" s="30">
        <v>18</v>
      </c>
      <c r="D2072" s="32" t="s">
        <v>5251</v>
      </c>
      <c r="E2072" s="32" t="s">
        <v>5252</v>
      </c>
      <c r="F2072" s="32" t="s">
        <v>5253</v>
      </c>
      <c r="G2072" s="33" t="s">
        <v>12</v>
      </c>
      <c r="H2072" s="34" t="s">
        <v>13</v>
      </c>
      <c r="I2072" s="35">
        <v>0.9536</v>
      </c>
      <c r="J2072" s="36">
        <v>1025306.15</v>
      </c>
      <c r="K2072" s="19">
        <f t="shared" si="65"/>
        <v>1231522.1499999999</v>
      </c>
      <c r="L2072" s="37">
        <v>103108</v>
      </c>
      <c r="M2072" s="38"/>
    </row>
    <row r="2073" spans="1:13" s="39" customFormat="1" ht="12.95" customHeight="1" x14ac:dyDescent="0.25">
      <c r="A2073" s="226"/>
      <c r="B2073" s="29">
        <v>1024</v>
      </c>
      <c r="C2073" s="30">
        <v>19</v>
      </c>
      <c r="D2073" s="32" t="s">
        <v>152</v>
      </c>
      <c r="E2073" s="32" t="s">
        <v>5254</v>
      </c>
      <c r="F2073" s="32" t="s">
        <v>5255</v>
      </c>
      <c r="G2073" s="33" t="s">
        <v>12</v>
      </c>
      <c r="H2073" s="34" t="s">
        <v>13</v>
      </c>
      <c r="I2073" s="35">
        <v>0.9536</v>
      </c>
      <c r="J2073" s="36">
        <v>1026171.15</v>
      </c>
      <c r="K2073" s="19">
        <f t="shared" si="65"/>
        <v>1232387.1499999999</v>
      </c>
      <c r="L2073" s="37">
        <v>103108</v>
      </c>
      <c r="M2073" s="38"/>
    </row>
    <row r="2074" spans="1:13" s="39" customFormat="1" ht="12.95" customHeight="1" x14ac:dyDescent="0.25">
      <c r="A2074" s="226"/>
      <c r="B2074" s="29">
        <v>1000</v>
      </c>
      <c r="C2074" s="30">
        <v>20</v>
      </c>
      <c r="D2074" s="32" t="s">
        <v>1057</v>
      </c>
      <c r="E2074" s="32" t="s">
        <v>1058</v>
      </c>
      <c r="F2074" s="32" t="s">
        <v>5256</v>
      </c>
      <c r="G2074" s="33" t="s">
        <v>12</v>
      </c>
      <c r="H2074" s="34" t="s">
        <v>13</v>
      </c>
      <c r="I2074" s="35">
        <v>0.94359999999999999</v>
      </c>
      <c r="J2074" s="36">
        <v>1025198</v>
      </c>
      <c r="K2074" s="19">
        <f t="shared" si="65"/>
        <v>1229251.5</v>
      </c>
      <c r="L2074" s="37">
        <v>102026.75</v>
      </c>
      <c r="M2074" s="38"/>
    </row>
    <row r="2075" spans="1:13" s="39" customFormat="1" ht="12.95" customHeight="1" x14ac:dyDescent="0.25">
      <c r="A2075" s="226"/>
      <c r="B2075" s="29">
        <v>1019</v>
      </c>
      <c r="C2075" s="30">
        <v>21</v>
      </c>
      <c r="D2075" s="32" t="s">
        <v>1460</v>
      </c>
      <c r="E2075" s="32" t="s">
        <v>5257</v>
      </c>
      <c r="F2075" s="32" t="s">
        <v>5258</v>
      </c>
      <c r="G2075" s="33" t="s">
        <v>12</v>
      </c>
      <c r="H2075" s="34" t="s">
        <v>13</v>
      </c>
      <c r="I2075" s="35">
        <v>0.9476</v>
      </c>
      <c r="J2075" s="36">
        <v>1018386.13</v>
      </c>
      <c r="K2075" s="19">
        <f t="shared" si="65"/>
        <v>1223304.6299999999</v>
      </c>
      <c r="L2075" s="37">
        <v>102459.25</v>
      </c>
      <c r="M2075" s="38"/>
    </row>
    <row r="2076" spans="1:13" s="39" customFormat="1" ht="12.95" customHeight="1" x14ac:dyDescent="0.25">
      <c r="A2076" s="226"/>
      <c r="B2076" s="29">
        <v>1029</v>
      </c>
      <c r="C2076" s="30">
        <v>22</v>
      </c>
      <c r="D2076" s="32" t="s">
        <v>5259</v>
      </c>
      <c r="E2076" s="32" t="s">
        <v>5260</v>
      </c>
      <c r="F2076" s="32" t="s">
        <v>5261</v>
      </c>
      <c r="G2076" s="33" t="s">
        <v>12</v>
      </c>
      <c r="H2076" s="34" t="s">
        <v>13</v>
      </c>
      <c r="I2076" s="35">
        <v>0.95960000000000001</v>
      </c>
      <c r="J2076" s="36">
        <v>1027901.13</v>
      </c>
      <c r="K2076" s="19">
        <f t="shared" si="65"/>
        <v>1235414.6299999999</v>
      </c>
      <c r="L2076" s="37">
        <v>103756.75</v>
      </c>
      <c r="M2076" s="38"/>
    </row>
    <row r="2077" spans="1:13" s="39" customFormat="1" ht="12.95" customHeight="1" x14ac:dyDescent="0.25">
      <c r="A2077" s="226"/>
      <c r="B2077" s="29">
        <v>1008</v>
      </c>
      <c r="C2077" s="30">
        <v>23</v>
      </c>
      <c r="D2077" s="32" t="s">
        <v>5262</v>
      </c>
      <c r="E2077" s="32" t="s">
        <v>5263</v>
      </c>
      <c r="F2077" s="32" t="s">
        <v>5264</v>
      </c>
      <c r="G2077" s="33" t="s">
        <v>12</v>
      </c>
      <c r="H2077" s="34" t="s">
        <v>13</v>
      </c>
      <c r="I2077" s="35">
        <v>0.96160000000000001</v>
      </c>
      <c r="J2077" s="36">
        <v>1032983</v>
      </c>
      <c r="K2077" s="19">
        <f t="shared" si="65"/>
        <v>1240929</v>
      </c>
      <c r="L2077" s="37">
        <v>103973</v>
      </c>
      <c r="M2077" s="38"/>
    </row>
    <row r="2078" spans="1:13" s="39" customFormat="1" ht="12.95" customHeight="1" x14ac:dyDescent="0.25">
      <c r="A2078" s="226"/>
      <c r="B2078" s="29">
        <v>1020</v>
      </c>
      <c r="C2078" s="30">
        <v>24</v>
      </c>
      <c r="D2078" s="32" t="s">
        <v>5265</v>
      </c>
      <c r="E2078" s="32" t="s">
        <v>5266</v>
      </c>
      <c r="F2078" s="32" t="s">
        <v>5267</v>
      </c>
      <c r="G2078" s="33" t="s">
        <v>12</v>
      </c>
      <c r="H2078" s="34" t="s">
        <v>13</v>
      </c>
      <c r="I2078" s="35">
        <v>0.9758</v>
      </c>
      <c r="J2078" s="36">
        <v>1051796.8</v>
      </c>
      <c r="K2078" s="19">
        <f t="shared" si="65"/>
        <v>1262813.56</v>
      </c>
      <c r="L2078" s="37">
        <v>105508.38</v>
      </c>
      <c r="M2078" s="38"/>
    </row>
    <row r="2079" spans="1:13" s="39" customFormat="1" ht="12.95" customHeight="1" x14ac:dyDescent="0.25">
      <c r="A2079" s="226"/>
      <c r="B2079" s="29">
        <v>1011</v>
      </c>
      <c r="C2079" s="30">
        <v>25</v>
      </c>
      <c r="D2079" s="42" t="s">
        <v>5271</v>
      </c>
      <c r="E2079" s="42" t="s">
        <v>5272</v>
      </c>
      <c r="F2079" s="42" t="s">
        <v>5273</v>
      </c>
      <c r="G2079" s="33" t="s">
        <v>12</v>
      </c>
      <c r="H2079" s="34" t="s">
        <v>13</v>
      </c>
      <c r="I2079" s="35">
        <v>0.96960000000000002</v>
      </c>
      <c r="J2079" s="36">
        <v>1042173.63</v>
      </c>
      <c r="K2079" s="19">
        <f t="shared" si="65"/>
        <v>1251849.6299999999</v>
      </c>
      <c r="L2079" s="37">
        <v>104838</v>
      </c>
      <c r="M2079" s="38"/>
    </row>
    <row r="2080" spans="1:13" s="39" customFormat="1" ht="12.95" customHeight="1" x14ac:dyDescent="0.25">
      <c r="A2080" s="226"/>
      <c r="B2080" s="29">
        <v>1025</v>
      </c>
      <c r="C2080" s="30">
        <v>26</v>
      </c>
      <c r="D2080" s="32" t="s">
        <v>5274</v>
      </c>
      <c r="E2080" s="32" t="s">
        <v>5275</v>
      </c>
      <c r="F2080" s="32" t="s">
        <v>5276</v>
      </c>
      <c r="G2080" s="33" t="s">
        <v>12</v>
      </c>
      <c r="H2080" s="34" t="s">
        <v>13</v>
      </c>
      <c r="I2080" s="35">
        <v>0.96760000000000002</v>
      </c>
      <c r="J2080" s="36">
        <v>1043038.65</v>
      </c>
      <c r="K2080" s="19">
        <f t="shared" si="65"/>
        <v>1252282.1499999999</v>
      </c>
      <c r="L2080" s="37">
        <v>104621.75</v>
      </c>
      <c r="M2080" s="38"/>
    </row>
    <row r="2081" spans="1:13" s="39" customFormat="1" ht="12.95" customHeight="1" x14ac:dyDescent="0.25">
      <c r="A2081" s="226"/>
      <c r="B2081" s="29">
        <v>1012</v>
      </c>
      <c r="C2081" s="30">
        <v>27</v>
      </c>
      <c r="D2081" s="32" t="s">
        <v>5277</v>
      </c>
      <c r="E2081" s="32" t="s">
        <v>5278</v>
      </c>
      <c r="F2081" s="32" t="s">
        <v>5229</v>
      </c>
      <c r="G2081" s="33" t="s">
        <v>12</v>
      </c>
      <c r="H2081" s="34" t="s">
        <v>13</v>
      </c>
      <c r="I2081" s="35">
        <v>0.95579999999999998</v>
      </c>
      <c r="J2081" s="36">
        <v>1026300.9</v>
      </c>
      <c r="K2081" s="19">
        <f t="shared" si="65"/>
        <v>1232992.6599999999</v>
      </c>
      <c r="L2081" s="37">
        <v>103345.88</v>
      </c>
      <c r="M2081" s="38"/>
    </row>
    <row r="2082" spans="1:13" s="39" customFormat="1" ht="12.95" customHeight="1" x14ac:dyDescent="0.25">
      <c r="A2082" s="226"/>
      <c r="B2082" s="29">
        <v>1004</v>
      </c>
      <c r="C2082" s="30">
        <v>28</v>
      </c>
      <c r="D2082" s="32" t="s">
        <v>5279</v>
      </c>
      <c r="E2082" s="32" t="s">
        <v>5280</v>
      </c>
      <c r="F2082" s="32" t="s">
        <v>5281</v>
      </c>
      <c r="G2082" s="33" t="s">
        <v>12</v>
      </c>
      <c r="H2082" s="34" t="s">
        <v>13</v>
      </c>
      <c r="I2082" s="35">
        <v>0.97260000000000002</v>
      </c>
      <c r="J2082" s="36">
        <v>994274.28</v>
      </c>
      <c r="K2082" s="19">
        <f t="shared" si="65"/>
        <v>1204599.04</v>
      </c>
      <c r="L2082" s="37">
        <v>105162.38</v>
      </c>
      <c r="M2082" s="38"/>
    </row>
    <row r="2083" spans="1:13" s="39" customFormat="1" ht="12.95" customHeight="1" x14ac:dyDescent="0.25">
      <c r="A2083" s="226"/>
      <c r="B2083" s="29">
        <v>1015</v>
      </c>
      <c r="C2083" s="30">
        <v>29</v>
      </c>
      <c r="D2083" s="42" t="s">
        <v>5282</v>
      </c>
      <c r="E2083" s="42" t="s">
        <v>5283</v>
      </c>
      <c r="F2083" s="42" t="s">
        <v>5284</v>
      </c>
      <c r="G2083" s="50" t="s">
        <v>12</v>
      </c>
      <c r="H2083" s="34" t="s">
        <v>13</v>
      </c>
      <c r="I2083" s="35">
        <v>0.98529999999999995</v>
      </c>
      <c r="J2083" s="36">
        <v>1058954.6000000003</v>
      </c>
      <c r="K2083" s="19">
        <f t="shared" si="65"/>
        <v>1272025.72</v>
      </c>
      <c r="L2083" s="37">
        <v>106535.56</v>
      </c>
      <c r="M2083" s="38"/>
    </row>
    <row r="2084" spans="1:13" s="39" customFormat="1" ht="12.95" customHeight="1" x14ac:dyDescent="0.25">
      <c r="A2084" s="226"/>
      <c r="B2084" s="29"/>
      <c r="C2084" s="30"/>
      <c r="D2084" s="31" t="s">
        <v>5734</v>
      </c>
      <c r="E2084" s="32"/>
      <c r="F2084" s="32"/>
      <c r="G2084" s="50"/>
      <c r="H2084" s="34"/>
      <c r="I2084" s="35"/>
      <c r="J2084" s="36"/>
      <c r="K2084" s="19"/>
      <c r="L2084" s="37"/>
      <c r="M2084" s="38"/>
    </row>
    <row r="2085" spans="1:13" s="39" customFormat="1" ht="12.95" customHeight="1" x14ac:dyDescent="0.25">
      <c r="A2085" s="227"/>
      <c r="B2085" s="29">
        <v>1005</v>
      </c>
      <c r="C2085" s="30">
        <v>1</v>
      </c>
      <c r="D2085" s="42" t="s">
        <v>5285</v>
      </c>
      <c r="E2085" s="42" t="s">
        <v>5286</v>
      </c>
      <c r="F2085" s="42" t="s">
        <v>5287</v>
      </c>
      <c r="G2085" s="27" t="s">
        <v>5733</v>
      </c>
      <c r="H2085" s="34" t="s">
        <v>13</v>
      </c>
      <c r="I2085" s="35">
        <v>0.98880000000000001</v>
      </c>
      <c r="J2085" s="36">
        <v>1892877.8799999997</v>
      </c>
      <c r="K2085" s="19">
        <f>ROUND(J2085+L2085*2,2)</f>
        <v>2273269.2400000002</v>
      </c>
      <c r="L2085" s="37">
        <v>190195.68</v>
      </c>
      <c r="M2085" s="38"/>
    </row>
    <row r="2086" spans="1:13" s="39" customFormat="1" ht="12.95" customHeight="1" x14ac:dyDescent="0.25">
      <c r="A2086" s="225" t="s">
        <v>5288</v>
      </c>
      <c r="B2086" s="29"/>
      <c r="C2086" s="30"/>
      <c r="D2086" s="31" t="s">
        <v>126</v>
      </c>
      <c r="E2086" s="32"/>
      <c r="F2086" s="32"/>
      <c r="G2086" s="50"/>
      <c r="H2086" s="34"/>
      <c r="I2086" s="35"/>
      <c r="J2086" s="36"/>
      <c r="K2086" s="19"/>
      <c r="L2086" s="37"/>
      <c r="M2086" s="38"/>
    </row>
    <row r="2087" spans="1:13" s="39" customFormat="1" ht="12.75" customHeight="1" x14ac:dyDescent="0.25">
      <c r="A2087" s="226"/>
      <c r="B2087" s="29">
        <v>6141</v>
      </c>
      <c r="C2087" s="30">
        <v>1</v>
      </c>
      <c r="D2087" s="32" t="s">
        <v>5289</v>
      </c>
      <c r="E2087" s="32" t="s">
        <v>5290</v>
      </c>
      <c r="F2087" s="32" t="s">
        <v>5291</v>
      </c>
      <c r="G2087" s="50" t="s">
        <v>130</v>
      </c>
      <c r="H2087" s="34" t="s">
        <v>13</v>
      </c>
      <c r="I2087" s="35">
        <v>0.94840000000000002</v>
      </c>
      <c r="J2087" s="36">
        <v>514119.95000000007</v>
      </c>
      <c r="K2087" s="19">
        <f t="shared" ref="K2087:K2092" si="66">ROUND(J2087+L2087*2,2)</f>
        <v>616673.61</v>
      </c>
      <c r="L2087" s="37">
        <v>51276.83</v>
      </c>
      <c r="M2087" s="58"/>
    </row>
    <row r="2088" spans="1:13" s="39" customFormat="1" ht="12.95" customHeight="1" x14ac:dyDescent="0.25">
      <c r="A2088" s="226"/>
      <c r="B2088" s="29">
        <v>6115</v>
      </c>
      <c r="C2088" s="30">
        <v>2</v>
      </c>
      <c r="D2088" s="32" t="s">
        <v>2127</v>
      </c>
      <c r="E2088" s="32" t="s">
        <v>2128</v>
      </c>
      <c r="F2088" s="32" t="s">
        <v>180</v>
      </c>
      <c r="G2088" s="50" t="s">
        <v>130</v>
      </c>
      <c r="H2088" s="34" t="s">
        <v>13</v>
      </c>
      <c r="I2088" s="35">
        <v>0</v>
      </c>
      <c r="J2088" s="36">
        <v>361100.46</v>
      </c>
      <c r="K2088" s="19">
        <f t="shared" si="66"/>
        <v>361100.46</v>
      </c>
      <c r="L2088" s="37">
        <v>0</v>
      </c>
      <c r="M2088" s="38" t="s">
        <v>5685</v>
      </c>
    </row>
    <row r="2089" spans="1:13" s="39" customFormat="1" ht="12.95" customHeight="1" x14ac:dyDescent="0.25">
      <c r="A2089" s="226"/>
      <c r="B2089" s="29">
        <v>6127</v>
      </c>
      <c r="C2089" s="30">
        <v>3</v>
      </c>
      <c r="D2089" s="42" t="s">
        <v>5292</v>
      </c>
      <c r="E2089" s="42" t="s">
        <v>5293</v>
      </c>
      <c r="F2089" s="42" t="s">
        <v>5294</v>
      </c>
      <c r="G2089" s="50" t="s">
        <v>130</v>
      </c>
      <c r="H2089" s="34" t="s">
        <v>13</v>
      </c>
      <c r="I2089" s="35">
        <v>0.95240000000000002</v>
      </c>
      <c r="J2089" s="36">
        <v>517093.59999999986</v>
      </c>
      <c r="K2089" s="19">
        <f t="shared" si="66"/>
        <v>620079.78</v>
      </c>
      <c r="L2089" s="37">
        <v>51493.09</v>
      </c>
      <c r="M2089" s="38"/>
    </row>
    <row r="2090" spans="1:13" s="39" customFormat="1" ht="12.95" customHeight="1" x14ac:dyDescent="0.25">
      <c r="A2090" s="226"/>
      <c r="B2090" s="29">
        <v>6101</v>
      </c>
      <c r="C2090" s="30">
        <v>4</v>
      </c>
      <c r="D2090" s="42" t="s">
        <v>5295</v>
      </c>
      <c r="E2090" s="42" t="s">
        <v>5296</v>
      </c>
      <c r="F2090" s="42" t="s">
        <v>5297</v>
      </c>
      <c r="G2090" s="50" t="s">
        <v>130</v>
      </c>
      <c r="H2090" s="34" t="s">
        <v>13</v>
      </c>
      <c r="I2090" s="35">
        <v>0.94840000000000002</v>
      </c>
      <c r="J2090" s="36">
        <v>514119.95000000007</v>
      </c>
      <c r="K2090" s="19">
        <f t="shared" si="66"/>
        <v>616673.61</v>
      </c>
      <c r="L2090" s="37">
        <v>51276.83</v>
      </c>
      <c r="M2090" s="38"/>
    </row>
    <row r="2091" spans="1:13" s="39" customFormat="1" ht="12.95" customHeight="1" x14ac:dyDescent="0.25">
      <c r="A2091" s="226"/>
      <c r="B2091" s="43">
        <v>6129</v>
      </c>
      <c r="C2091" s="30">
        <v>5</v>
      </c>
      <c r="D2091" s="42" t="s">
        <v>2594</v>
      </c>
      <c r="E2091" s="42" t="s">
        <v>5298</v>
      </c>
      <c r="F2091" s="42" t="s">
        <v>5299</v>
      </c>
      <c r="G2091" s="50" t="s">
        <v>130</v>
      </c>
      <c r="H2091" s="34" t="s">
        <v>13</v>
      </c>
      <c r="I2091" s="35">
        <v>0.95240000000000002</v>
      </c>
      <c r="J2091" s="36">
        <v>517039.49999999988</v>
      </c>
      <c r="K2091" s="19">
        <f t="shared" si="66"/>
        <v>620025.68000000005</v>
      </c>
      <c r="L2091" s="37">
        <v>51493.09</v>
      </c>
      <c r="M2091" s="38"/>
    </row>
    <row r="2092" spans="1:13" s="39" customFormat="1" ht="12.95" customHeight="1" x14ac:dyDescent="0.25">
      <c r="A2092" s="226"/>
      <c r="B2092" s="29">
        <v>6122</v>
      </c>
      <c r="C2092" s="30">
        <v>6</v>
      </c>
      <c r="D2092" s="32" t="s">
        <v>5303</v>
      </c>
      <c r="E2092" s="32" t="s">
        <v>5304</v>
      </c>
      <c r="F2092" s="32" t="s">
        <v>5305</v>
      </c>
      <c r="G2092" s="50" t="s">
        <v>130</v>
      </c>
      <c r="H2092" s="34" t="s">
        <v>13</v>
      </c>
      <c r="I2092" s="35">
        <v>0.94359999999999999</v>
      </c>
      <c r="J2092" s="36">
        <v>512335.75</v>
      </c>
      <c r="K2092" s="19">
        <f t="shared" si="66"/>
        <v>614370.37</v>
      </c>
      <c r="L2092" s="37">
        <v>51017.31</v>
      </c>
      <c r="M2092" s="38"/>
    </row>
    <row r="2093" spans="1:13" s="39" customFormat="1" ht="12.95" customHeight="1" x14ac:dyDescent="0.25">
      <c r="A2093" s="226"/>
      <c r="B2093" s="29"/>
      <c r="C2093" s="30"/>
      <c r="D2093" s="31" t="s">
        <v>11</v>
      </c>
      <c r="E2093" s="32"/>
      <c r="F2093" s="32"/>
      <c r="G2093" s="50"/>
      <c r="H2093" s="34"/>
      <c r="I2093" s="35"/>
      <c r="J2093" s="36"/>
      <c r="K2093" s="19"/>
      <c r="L2093" s="37"/>
      <c r="M2093" s="38"/>
    </row>
    <row r="2094" spans="1:13" s="39" customFormat="1" ht="12.95" customHeight="1" x14ac:dyDescent="0.25">
      <c r="A2094" s="226"/>
      <c r="B2094" s="29">
        <v>6146</v>
      </c>
      <c r="C2094" s="30">
        <v>1</v>
      </c>
      <c r="D2094" s="32" t="s">
        <v>5300</v>
      </c>
      <c r="E2094" s="32" t="s">
        <v>5301</v>
      </c>
      <c r="F2094" s="32" t="s">
        <v>5302</v>
      </c>
      <c r="G2094" s="50" t="s">
        <v>12</v>
      </c>
      <c r="H2094" s="34" t="s">
        <v>13</v>
      </c>
      <c r="I2094" s="35">
        <v>0.95240000000000002</v>
      </c>
      <c r="J2094" s="36">
        <v>1034107.5</v>
      </c>
      <c r="K2094" s="19">
        <f t="shared" ref="K2094:K2134" si="67">ROUND(J2094+L2094*2,2)</f>
        <v>1240064</v>
      </c>
      <c r="L2094" s="37">
        <v>102978.25</v>
      </c>
      <c r="M2094" s="38"/>
    </row>
    <row r="2095" spans="1:13" s="39" customFormat="1" ht="12.95" customHeight="1" x14ac:dyDescent="0.25">
      <c r="A2095" s="226"/>
      <c r="B2095" s="29">
        <v>6142</v>
      </c>
      <c r="C2095" s="30">
        <v>2</v>
      </c>
      <c r="D2095" s="32" t="s">
        <v>4087</v>
      </c>
      <c r="E2095" s="32" t="s">
        <v>4088</v>
      </c>
      <c r="F2095" s="32" t="s">
        <v>5306</v>
      </c>
      <c r="G2095" s="50" t="s">
        <v>12</v>
      </c>
      <c r="H2095" s="34" t="s">
        <v>13</v>
      </c>
      <c r="I2095" s="35">
        <v>0.95140000000000002</v>
      </c>
      <c r="J2095" s="36">
        <v>1032485.65</v>
      </c>
      <c r="K2095" s="19">
        <f t="shared" si="67"/>
        <v>1238225.9099999999</v>
      </c>
      <c r="L2095" s="37">
        <v>102870.13</v>
      </c>
      <c r="M2095" s="38"/>
    </row>
    <row r="2096" spans="1:13" s="39" customFormat="1" ht="12.95" customHeight="1" x14ac:dyDescent="0.25">
      <c r="A2096" s="226"/>
      <c r="B2096" s="29">
        <v>6145</v>
      </c>
      <c r="C2096" s="30">
        <v>3</v>
      </c>
      <c r="D2096" s="32" t="s">
        <v>5307</v>
      </c>
      <c r="E2096" s="32" t="s">
        <v>5308</v>
      </c>
      <c r="F2096" s="32" t="s">
        <v>5309</v>
      </c>
      <c r="G2096" s="33" t="s">
        <v>12</v>
      </c>
      <c r="H2096" s="34" t="s">
        <v>13</v>
      </c>
      <c r="I2096" s="35">
        <v>0.95240000000000002</v>
      </c>
      <c r="J2096" s="36">
        <v>1034107.5</v>
      </c>
      <c r="K2096" s="19">
        <f t="shared" si="67"/>
        <v>1240064</v>
      </c>
      <c r="L2096" s="37">
        <v>102978.25</v>
      </c>
      <c r="M2096" s="38"/>
    </row>
    <row r="2097" spans="1:13" s="39" customFormat="1" ht="12.95" customHeight="1" x14ac:dyDescent="0.25">
      <c r="A2097" s="226"/>
      <c r="B2097" s="29">
        <v>6125</v>
      </c>
      <c r="C2097" s="30">
        <v>4</v>
      </c>
      <c r="D2097" s="32" t="s">
        <v>5310</v>
      </c>
      <c r="E2097" s="32" t="s">
        <v>5311</v>
      </c>
      <c r="F2097" s="32" t="s">
        <v>5312</v>
      </c>
      <c r="G2097" s="33" t="s">
        <v>12</v>
      </c>
      <c r="H2097" s="34" t="s">
        <v>13</v>
      </c>
      <c r="I2097" s="35">
        <v>0.95240000000000002</v>
      </c>
      <c r="J2097" s="36">
        <v>1034107.5</v>
      </c>
      <c r="K2097" s="19">
        <f t="shared" si="67"/>
        <v>1240064</v>
      </c>
      <c r="L2097" s="37">
        <v>102978.25</v>
      </c>
      <c r="M2097" s="38"/>
    </row>
    <row r="2098" spans="1:13" s="39" customFormat="1" ht="12.95" customHeight="1" x14ac:dyDescent="0.25">
      <c r="A2098" s="226"/>
      <c r="B2098" s="29">
        <v>6114</v>
      </c>
      <c r="C2098" s="30">
        <v>5</v>
      </c>
      <c r="D2098" s="32" t="s">
        <v>5313</v>
      </c>
      <c r="E2098" s="32" t="s">
        <v>5314</v>
      </c>
      <c r="F2098" s="32" t="s">
        <v>5315</v>
      </c>
      <c r="G2098" s="33" t="s">
        <v>12</v>
      </c>
      <c r="H2098" s="34" t="s">
        <v>13</v>
      </c>
      <c r="I2098" s="35">
        <v>0.57669999999999999</v>
      </c>
      <c r="J2098" s="36">
        <v>868330.25999999978</v>
      </c>
      <c r="K2098" s="19">
        <f t="shared" si="67"/>
        <v>993041.64</v>
      </c>
      <c r="L2098" s="37">
        <v>62355.69</v>
      </c>
      <c r="M2098" s="38"/>
    </row>
    <row r="2099" spans="1:13" s="39" customFormat="1" ht="12.95" customHeight="1" x14ac:dyDescent="0.25">
      <c r="A2099" s="226"/>
      <c r="B2099" s="29">
        <v>6109</v>
      </c>
      <c r="C2099" s="30">
        <v>6</v>
      </c>
      <c r="D2099" s="32" t="s">
        <v>5316</v>
      </c>
      <c r="E2099" s="32" t="s">
        <v>5317</v>
      </c>
      <c r="F2099" s="32" t="s">
        <v>5318</v>
      </c>
      <c r="G2099" s="33" t="s">
        <v>12</v>
      </c>
      <c r="H2099" s="34" t="s">
        <v>13</v>
      </c>
      <c r="I2099" s="35">
        <v>0.94840000000000002</v>
      </c>
      <c r="J2099" s="36">
        <v>1029782.5</v>
      </c>
      <c r="K2099" s="19">
        <f t="shared" si="67"/>
        <v>1234874</v>
      </c>
      <c r="L2099" s="37">
        <v>102545.75</v>
      </c>
      <c r="M2099" s="38"/>
    </row>
    <row r="2100" spans="1:13" s="39" customFormat="1" ht="12.95" customHeight="1" x14ac:dyDescent="0.25">
      <c r="A2100" s="226"/>
      <c r="B2100" s="29">
        <v>6110</v>
      </c>
      <c r="C2100" s="30">
        <v>7</v>
      </c>
      <c r="D2100" s="32" t="s">
        <v>5319</v>
      </c>
      <c r="E2100" s="32" t="s">
        <v>5320</v>
      </c>
      <c r="F2100" s="32" t="s">
        <v>5321</v>
      </c>
      <c r="G2100" s="33" t="s">
        <v>12</v>
      </c>
      <c r="H2100" s="34" t="s">
        <v>13</v>
      </c>
      <c r="I2100" s="35">
        <v>0.97240000000000004</v>
      </c>
      <c r="J2100" s="36">
        <v>1055732.5</v>
      </c>
      <c r="K2100" s="19">
        <f t="shared" si="67"/>
        <v>1266014</v>
      </c>
      <c r="L2100" s="37">
        <v>105140.75</v>
      </c>
      <c r="M2100" s="38"/>
    </row>
    <row r="2101" spans="1:13" s="39" customFormat="1" ht="12.95" customHeight="1" x14ac:dyDescent="0.25">
      <c r="A2101" s="226"/>
      <c r="B2101" s="29">
        <v>6113</v>
      </c>
      <c r="C2101" s="30">
        <v>8</v>
      </c>
      <c r="D2101" s="32" t="s">
        <v>5322</v>
      </c>
      <c r="E2101" s="32" t="s">
        <v>5323</v>
      </c>
      <c r="F2101" s="32" t="s">
        <v>5324</v>
      </c>
      <c r="G2101" s="33" t="s">
        <v>12</v>
      </c>
      <c r="H2101" s="34" t="s">
        <v>13</v>
      </c>
      <c r="I2101" s="35">
        <v>0.97670000000000001</v>
      </c>
      <c r="J2101" s="36">
        <v>1058814.0999999999</v>
      </c>
      <c r="K2101" s="19">
        <f t="shared" si="67"/>
        <v>1270025.48</v>
      </c>
      <c r="L2101" s="37">
        <v>105605.69</v>
      </c>
      <c r="M2101" s="38"/>
    </row>
    <row r="2102" spans="1:13" s="39" customFormat="1" ht="12.95" customHeight="1" x14ac:dyDescent="0.25">
      <c r="A2102" s="226"/>
      <c r="B2102" s="29">
        <v>6140</v>
      </c>
      <c r="C2102" s="30">
        <v>9</v>
      </c>
      <c r="D2102" s="32" t="s">
        <v>5325</v>
      </c>
      <c r="E2102" s="32" t="s">
        <v>5326</v>
      </c>
      <c r="F2102" s="32" t="s">
        <v>5327</v>
      </c>
      <c r="G2102" s="33" t="s">
        <v>12</v>
      </c>
      <c r="H2102" s="34" t="s">
        <v>13</v>
      </c>
      <c r="I2102" s="35">
        <v>0.95240000000000002</v>
      </c>
      <c r="J2102" s="36">
        <v>1032485.65</v>
      </c>
      <c r="K2102" s="19">
        <f t="shared" si="67"/>
        <v>1238442.1499999999</v>
      </c>
      <c r="L2102" s="37">
        <v>102978.25</v>
      </c>
      <c r="M2102" s="38"/>
    </row>
    <row r="2103" spans="1:13" s="39" customFormat="1" ht="12.95" customHeight="1" x14ac:dyDescent="0.25">
      <c r="A2103" s="226"/>
      <c r="B2103" s="29">
        <v>6121</v>
      </c>
      <c r="C2103" s="30">
        <v>10</v>
      </c>
      <c r="D2103" s="42" t="s">
        <v>5328</v>
      </c>
      <c r="E2103" s="42" t="s">
        <v>5329</v>
      </c>
      <c r="F2103" s="42" t="s">
        <v>5330</v>
      </c>
      <c r="G2103" s="33" t="s">
        <v>12</v>
      </c>
      <c r="H2103" s="34" t="s">
        <v>13</v>
      </c>
      <c r="I2103" s="35">
        <v>0.95240000000000002</v>
      </c>
      <c r="J2103" s="36">
        <v>1034107.5</v>
      </c>
      <c r="K2103" s="19">
        <f t="shared" si="67"/>
        <v>1240064</v>
      </c>
      <c r="L2103" s="37">
        <v>102978.25</v>
      </c>
      <c r="M2103" s="38"/>
    </row>
    <row r="2104" spans="1:13" s="39" customFormat="1" ht="12.95" customHeight="1" x14ac:dyDescent="0.25">
      <c r="A2104" s="226"/>
      <c r="B2104" s="29">
        <v>6133</v>
      </c>
      <c r="C2104" s="30">
        <v>11</v>
      </c>
      <c r="D2104" s="32" t="s">
        <v>5331</v>
      </c>
      <c r="E2104" s="32" t="s">
        <v>5332</v>
      </c>
      <c r="F2104" s="32" t="s">
        <v>5333</v>
      </c>
      <c r="G2104" s="33" t="s">
        <v>12</v>
      </c>
      <c r="H2104" s="34" t="s">
        <v>13</v>
      </c>
      <c r="I2104" s="35">
        <v>0.95240000000000002</v>
      </c>
      <c r="J2104" s="36">
        <v>1033566.9</v>
      </c>
      <c r="K2104" s="19">
        <f t="shared" si="67"/>
        <v>1239523.3999999999</v>
      </c>
      <c r="L2104" s="37">
        <v>102978.25</v>
      </c>
      <c r="M2104" s="38"/>
    </row>
    <row r="2105" spans="1:13" s="39" customFormat="1" ht="12.95" customHeight="1" x14ac:dyDescent="0.25">
      <c r="A2105" s="226"/>
      <c r="B2105" s="29">
        <v>6138</v>
      </c>
      <c r="C2105" s="30">
        <v>12</v>
      </c>
      <c r="D2105" s="42" t="s">
        <v>5334</v>
      </c>
      <c r="E2105" s="42" t="s">
        <v>5335</v>
      </c>
      <c r="F2105" s="42" t="s">
        <v>5336</v>
      </c>
      <c r="G2105" s="33" t="s">
        <v>12</v>
      </c>
      <c r="H2105" s="34" t="s">
        <v>13</v>
      </c>
      <c r="I2105" s="35">
        <v>0.95240000000000002</v>
      </c>
      <c r="J2105" s="36">
        <v>1034107.5</v>
      </c>
      <c r="K2105" s="19">
        <f t="shared" si="67"/>
        <v>1240064</v>
      </c>
      <c r="L2105" s="37">
        <v>102978.25</v>
      </c>
      <c r="M2105" s="38"/>
    </row>
    <row r="2106" spans="1:13" s="39" customFormat="1" ht="12.95" customHeight="1" x14ac:dyDescent="0.25">
      <c r="A2106" s="226"/>
      <c r="B2106" s="29">
        <v>6144</v>
      </c>
      <c r="C2106" s="30">
        <v>13</v>
      </c>
      <c r="D2106" s="32" t="s">
        <v>5337</v>
      </c>
      <c r="E2106" s="32" t="s">
        <v>5338</v>
      </c>
      <c r="F2106" s="32" t="s">
        <v>5339</v>
      </c>
      <c r="G2106" s="33" t="s">
        <v>12</v>
      </c>
      <c r="H2106" s="34" t="s">
        <v>13</v>
      </c>
      <c r="I2106" s="35">
        <v>0.95240000000000002</v>
      </c>
      <c r="J2106" s="36">
        <v>1034107.5</v>
      </c>
      <c r="K2106" s="19">
        <f t="shared" si="67"/>
        <v>1240064</v>
      </c>
      <c r="L2106" s="37">
        <v>102978.25</v>
      </c>
      <c r="M2106" s="38"/>
    </row>
    <row r="2107" spans="1:13" s="39" customFormat="1" ht="12.95" customHeight="1" x14ac:dyDescent="0.25">
      <c r="A2107" s="226"/>
      <c r="B2107" s="29">
        <v>6102</v>
      </c>
      <c r="C2107" s="30">
        <v>14</v>
      </c>
      <c r="D2107" s="32" t="s">
        <v>4477</v>
      </c>
      <c r="E2107" s="32" t="s">
        <v>4478</v>
      </c>
      <c r="F2107" s="32" t="s">
        <v>5340</v>
      </c>
      <c r="G2107" s="33" t="s">
        <v>12</v>
      </c>
      <c r="H2107" s="34" t="s">
        <v>13</v>
      </c>
      <c r="I2107" s="35">
        <v>0.9869</v>
      </c>
      <c r="J2107" s="36">
        <v>1066274.7000000002</v>
      </c>
      <c r="K2107" s="19">
        <f t="shared" si="67"/>
        <v>1279691.82</v>
      </c>
      <c r="L2107" s="37">
        <v>106708.56</v>
      </c>
      <c r="M2107" s="38"/>
    </row>
    <row r="2108" spans="1:13" s="39" customFormat="1" ht="12.95" customHeight="1" x14ac:dyDescent="0.25">
      <c r="A2108" s="226"/>
      <c r="B2108" s="29">
        <v>6137</v>
      </c>
      <c r="C2108" s="30">
        <v>15</v>
      </c>
      <c r="D2108" s="32" t="s">
        <v>5341</v>
      </c>
      <c r="E2108" s="32" t="s">
        <v>5342</v>
      </c>
      <c r="F2108" s="32" t="s">
        <v>5343</v>
      </c>
      <c r="G2108" s="33" t="s">
        <v>12</v>
      </c>
      <c r="H2108" s="34" t="s">
        <v>13</v>
      </c>
      <c r="I2108" s="35">
        <v>0.95240000000000002</v>
      </c>
      <c r="J2108" s="36">
        <v>1034107.5</v>
      </c>
      <c r="K2108" s="19">
        <f t="shared" si="67"/>
        <v>1240064</v>
      </c>
      <c r="L2108" s="37">
        <v>102978.25</v>
      </c>
      <c r="M2108" s="38"/>
    </row>
    <row r="2109" spans="1:13" s="39" customFormat="1" ht="12.95" customHeight="1" x14ac:dyDescent="0.25">
      <c r="A2109" s="226"/>
      <c r="B2109" s="29">
        <v>6108</v>
      </c>
      <c r="C2109" s="30">
        <v>16</v>
      </c>
      <c r="D2109" s="32" t="s">
        <v>5344</v>
      </c>
      <c r="E2109" s="32" t="s">
        <v>5345</v>
      </c>
      <c r="F2109" s="32" t="s">
        <v>5346</v>
      </c>
      <c r="G2109" s="33" t="s">
        <v>12</v>
      </c>
      <c r="H2109" s="34" t="s">
        <v>13</v>
      </c>
      <c r="I2109" s="35">
        <v>0.96640000000000004</v>
      </c>
      <c r="J2109" s="36">
        <v>1044055</v>
      </c>
      <c r="K2109" s="19">
        <f t="shared" si="67"/>
        <v>1253039</v>
      </c>
      <c r="L2109" s="37">
        <v>104492</v>
      </c>
      <c r="M2109" s="38"/>
    </row>
    <row r="2110" spans="1:13" s="39" customFormat="1" ht="12.95" customHeight="1" x14ac:dyDescent="0.25">
      <c r="A2110" s="226"/>
      <c r="B2110" s="29">
        <v>6103</v>
      </c>
      <c r="C2110" s="30">
        <v>17</v>
      </c>
      <c r="D2110" s="32" t="s">
        <v>5347</v>
      </c>
      <c r="E2110" s="32" t="s">
        <v>5348</v>
      </c>
      <c r="F2110" s="32" t="s">
        <v>785</v>
      </c>
      <c r="G2110" s="33" t="s">
        <v>12</v>
      </c>
      <c r="H2110" s="34" t="s">
        <v>13</v>
      </c>
      <c r="I2110" s="35">
        <v>0.98070000000000002</v>
      </c>
      <c r="J2110" s="36">
        <v>1064760.9499999997</v>
      </c>
      <c r="K2110" s="19">
        <f t="shared" si="67"/>
        <v>1276837.33</v>
      </c>
      <c r="L2110" s="37">
        <v>106038.19</v>
      </c>
      <c r="M2110" s="38"/>
    </row>
    <row r="2111" spans="1:13" s="39" customFormat="1" ht="12.95" customHeight="1" x14ac:dyDescent="0.25">
      <c r="A2111" s="226"/>
      <c r="B2111" s="29">
        <v>6126</v>
      </c>
      <c r="C2111" s="30">
        <v>18</v>
      </c>
      <c r="D2111" s="32" t="s">
        <v>5349</v>
      </c>
      <c r="E2111" s="32" t="s">
        <v>5350</v>
      </c>
      <c r="F2111" s="32" t="s">
        <v>5351</v>
      </c>
      <c r="G2111" s="33" t="s">
        <v>12</v>
      </c>
      <c r="H2111" s="34" t="s">
        <v>13</v>
      </c>
      <c r="I2111" s="35">
        <v>0.95240000000000002</v>
      </c>
      <c r="J2111" s="36">
        <v>1034107.5</v>
      </c>
      <c r="K2111" s="19">
        <f t="shared" si="67"/>
        <v>1240064</v>
      </c>
      <c r="L2111" s="37">
        <v>102978.25</v>
      </c>
      <c r="M2111" s="38"/>
    </row>
    <row r="2112" spans="1:13" s="39" customFormat="1" ht="12.95" customHeight="1" x14ac:dyDescent="0.25">
      <c r="A2112" s="226"/>
      <c r="B2112" s="29">
        <v>6128</v>
      </c>
      <c r="C2112" s="30">
        <v>19</v>
      </c>
      <c r="D2112" s="32" t="s">
        <v>169</v>
      </c>
      <c r="E2112" s="32" t="s">
        <v>5352</v>
      </c>
      <c r="F2112" s="32" t="s">
        <v>5353</v>
      </c>
      <c r="G2112" s="33" t="s">
        <v>12</v>
      </c>
      <c r="H2112" s="34" t="s">
        <v>13</v>
      </c>
      <c r="I2112" s="35">
        <v>0.95640000000000003</v>
      </c>
      <c r="J2112" s="36">
        <v>1038432.5</v>
      </c>
      <c r="K2112" s="19">
        <f t="shared" si="67"/>
        <v>1245254</v>
      </c>
      <c r="L2112" s="37">
        <v>103410.75</v>
      </c>
      <c r="M2112" s="38"/>
    </row>
    <row r="2113" spans="1:13" s="39" customFormat="1" ht="12.95" customHeight="1" x14ac:dyDescent="0.25">
      <c r="A2113" s="226"/>
      <c r="B2113" s="29">
        <v>6124</v>
      </c>
      <c r="C2113" s="30">
        <v>20</v>
      </c>
      <c r="D2113" s="32" t="s">
        <v>5354</v>
      </c>
      <c r="E2113" s="32" t="s">
        <v>5355</v>
      </c>
      <c r="F2113" s="32" t="s">
        <v>5356</v>
      </c>
      <c r="G2113" s="33" t="s">
        <v>12</v>
      </c>
      <c r="H2113" s="34" t="s">
        <v>13</v>
      </c>
      <c r="I2113" s="35">
        <v>0.96040000000000003</v>
      </c>
      <c r="J2113" s="36">
        <v>1042757.5</v>
      </c>
      <c r="K2113" s="19">
        <f t="shared" si="67"/>
        <v>1250444</v>
      </c>
      <c r="L2113" s="37">
        <v>103843.25</v>
      </c>
      <c r="M2113" s="38"/>
    </row>
    <row r="2114" spans="1:13" s="39" customFormat="1" ht="12.95" customHeight="1" x14ac:dyDescent="0.25">
      <c r="A2114" s="226"/>
      <c r="B2114" s="29">
        <v>6135</v>
      </c>
      <c r="C2114" s="30">
        <v>21</v>
      </c>
      <c r="D2114" s="32" t="s">
        <v>5357</v>
      </c>
      <c r="E2114" s="32" t="s">
        <v>5358</v>
      </c>
      <c r="F2114" s="32" t="s">
        <v>5359</v>
      </c>
      <c r="G2114" s="33" t="s">
        <v>12</v>
      </c>
      <c r="H2114" s="34" t="s">
        <v>13</v>
      </c>
      <c r="I2114" s="35">
        <v>0.96540000000000004</v>
      </c>
      <c r="J2114" s="36">
        <v>1042433.15</v>
      </c>
      <c r="K2114" s="19">
        <f t="shared" si="67"/>
        <v>1251200.9099999999</v>
      </c>
      <c r="L2114" s="37">
        <v>104383.88</v>
      </c>
      <c r="M2114" s="38"/>
    </row>
    <row r="2115" spans="1:13" s="39" customFormat="1" ht="12.95" customHeight="1" x14ac:dyDescent="0.25">
      <c r="A2115" s="226"/>
      <c r="B2115" s="29">
        <v>6136</v>
      </c>
      <c r="C2115" s="30">
        <v>22</v>
      </c>
      <c r="D2115" s="32" t="s">
        <v>5360</v>
      </c>
      <c r="E2115" s="32" t="s">
        <v>5361</v>
      </c>
      <c r="F2115" s="32" t="s">
        <v>5362</v>
      </c>
      <c r="G2115" s="33" t="s">
        <v>12</v>
      </c>
      <c r="H2115" s="34" t="s">
        <v>13</v>
      </c>
      <c r="I2115" s="35">
        <v>0.96040000000000003</v>
      </c>
      <c r="J2115" s="36">
        <v>1035945.65</v>
      </c>
      <c r="K2115" s="19">
        <f t="shared" si="67"/>
        <v>1243632.1499999999</v>
      </c>
      <c r="L2115" s="37">
        <v>103843.25</v>
      </c>
      <c r="M2115" s="38"/>
    </row>
    <row r="2116" spans="1:13" s="39" customFormat="1" ht="12.95" customHeight="1" x14ac:dyDescent="0.25">
      <c r="A2116" s="226"/>
      <c r="B2116" s="29">
        <v>6104</v>
      </c>
      <c r="C2116" s="30">
        <v>23</v>
      </c>
      <c r="D2116" s="32" t="s">
        <v>5363</v>
      </c>
      <c r="E2116" s="32" t="s">
        <v>5364</v>
      </c>
      <c r="F2116" s="32" t="s">
        <v>2676</v>
      </c>
      <c r="G2116" s="33" t="s">
        <v>12</v>
      </c>
      <c r="H2116" s="34" t="s">
        <v>13</v>
      </c>
      <c r="I2116" s="35">
        <v>0.97670000000000001</v>
      </c>
      <c r="J2116" s="36">
        <v>1060435.9499999997</v>
      </c>
      <c r="K2116" s="19">
        <f t="shared" si="67"/>
        <v>1271647.33</v>
      </c>
      <c r="L2116" s="37">
        <v>105605.69</v>
      </c>
      <c r="M2116" s="38"/>
    </row>
    <row r="2117" spans="1:13" s="39" customFormat="1" ht="12.95" customHeight="1" x14ac:dyDescent="0.25">
      <c r="A2117" s="226"/>
      <c r="B2117" s="29">
        <v>6111</v>
      </c>
      <c r="C2117" s="30">
        <v>24</v>
      </c>
      <c r="D2117" s="42" t="s">
        <v>5365</v>
      </c>
      <c r="E2117" s="42" t="s">
        <v>5366</v>
      </c>
      <c r="F2117" s="42" t="s">
        <v>5367</v>
      </c>
      <c r="G2117" s="33" t="s">
        <v>12</v>
      </c>
      <c r="H2117" s="34" t="s">
        <v>13</v>
      </c>
      <c r="I2117" s="35">
        <v>0.97670000000000001</v>
      </c>
      <c r="J2117" s="36">
        <v>1060435.9499999997</v>
      </c>
      <c r="K2117" s="19">
        <f t="shared" si="67"/>
        <v>1271647.33</v>
      </c>
      <c r="L2117" s="37">
        <v>105605.69</v>
      </c>
      <c r="M2117" s="38"/>
    </row>
    <row r="2118" spans="1:13" s="39" customFormat="1" ht="12.95" customHeight="1" x14ac:dyDescent="0.25">
      <c r="A2118" s="226"/>
      <c r="B2118" s="29">
        <v>6131</v>
      </c>
      <c r="C2118" s="30">
        <v>25</v>
      </c>
      <c r="D2118" s="42" t="s">
        <v>2931</v>
      </c>
      <c r="E2118" s="42" t="s">
        <v>2932</v>
      </c>
      <c r="F2118" s="42" t="s">
        <v>5368</v>
      </c>
      <c r="G2118" s="33" t="s">
        <v>12</v>
      </c>
      <c r="H2118" s="34" t="s">
        <v>13</v>
      </c>
      <c r="I2118" s="35">
        <v>0.95240000000000002</v>
      </c>
      <c r="J2118" s="36">
        <v>1034107.5</v>
      </c>
      <c r="K2118" s="19">
        <f t="shared" si="67"/>
        <v>1240064</v>
      </c>
      <c r="L2118" s="37">
        <v>102978.25</v>
      </c>
      <c r="M2118" s="38"/>
    </row>
    <row r="2119" spans="1:13" s="39" customFormat="1" ht="12.95" customHeight="1" x14ac:dyDescent="0.25">
      <c r="A2119" s="226"/>
      <c r="B2119" s="29">
        <v>6112</v>
      </c>
      <c r="C2119" s="30">
        <v>26</v>
      </c>
      <c r="D2119" s="42" t="s">
        <v>5369</v>
      </c>
      <c r="E2119" s="42" t="s">
        <v>5370</v>
      </c>
      <c r="F2119" s="42" t="s">
        <v>5371</v>
      </c>
      <c r="G2119" s="33" t="s">
        <v>12</v>
      </c>
      <c r="H2119" s="34" t="s">
        <v>13</v>
      </c>
      <c r="I2119" s="35">
        <v>0.96640000000000004</v>
      </c>
      <c r="J2119" s="36">
        <v>1044055</v>
      </c>
      <c r="K2119" s="19">
        <f t="shared" si="67"/>
        <v>1253039</v>
      </c>
      <c r="L2119" s="37">
        <v>104492</v>
      </c>
      <c r="M2119" s="38"/>
    </row>
    <row r="2120" spans="1:13" s="39" customFormat="1" ht="12.95" customHeight="1" x14ac:dyDescent="0.25">
      <c r="A2120" s="226"/>
      <c r="B2120" s="29">
        <v>6130</v>
      </c>
      <c r="C2120" s="30">
        <v>27</v>
      </c>
      <c r="D2120" s="42" t="s">
        <v>5372</v>
      </c>
      <c r="E2120" s="42" t="s">
        <v>5373</v>
      </c>
      <c r="F2120" s="42" t="s">
        <v>5374</v>
      </c>
      <c r="G2120" s="33" t="s">
        <v>12</v>
      </c>
      <c r="H2120" s="34" t="s">
        <v>13</v>
      </c>
      <c r="I2120" s="35">
        <v>0.95240000000000002</v>
      </c>
      <c r="J2120" s="36">
        <v>1034107.5</v>
      </c>
      <c r="K2120" s="19">
        <f t="shared" si="67"/>
        <v>1240064</v>
      </c>
      <c r="L2120" s="37">
        <v>102978.25</v>
      </c>
      <c r="M2120" s="38"/>
    </row>
    <row r="2121" spans="1:13" s="39" customFormat="1" ht="12.95" customHeight="1" x14ac:dyDescent="0.25">
      <c r="A2121" s="226"/>
      <c r="B2121" s="29">
        <v>6107</v>
      </c>
      <c r="C2121" s="30">
        <v>28</v>
      </c>
      <c r="D2121" s="42" t="s">
        <v>5375</v>
      </c>
      <c r="E2121" s="42" t="s">
        <v>5376</v>
      </c>
      <c r="F2121" s="42" t="s">
        <v>5377</v>
      </c>
      <c r="G2121" s="33" t="s">
        <v>12</v>
      </c>
      <c r="H2121" s="34" t="s">
        <v>13</v>
      </c>
      <c r="I2121" s="35">
        <v>0.96040000000000003</v>
      </c>
      <c r="J2121" s="36">
        <v>1041027.5</v>
      </c>
      <c r="K2121" s="19">
        <f t="shared" si="67"/>
        <v>1248714</v>
      </c>
      <c r="L2121" s="37">
        <v>103843.25</v>
      </c>
      <c r="M2121" s="38"/>
    </row>
    <row r="2122" spans="1:13" s="39" customFormat="1" ht="12.95" customHeight="1" x14ac:dyDescent="0.25">
      <c r="A2122" s="226"/>
      <c r="B2122" s="29">
        <v>6106</v>
      </c>
      <c r="C2122" s="30">
        <v>29</v>
      </c>
      <c r="D2122" s="42" t="s">
        <v>2916</v>
      </c>
      <c r="E2122" s="42" t="s">
        <v>5378</v>
      </c>
      <c r="F2122" s="42" t="s">
        <v>5379</v>
      </c>
      <c r="G2122" s="33" t="s">
        <v>12</v>
      </c>
      <c r="H2122" s="34" t="s">
        <v>13</v>
      </c>
      <c r="I2122" s="35">
        <v>0.96640000000000004</v>
      </c>
      <c r="J2122" s="36">
        <v>1044055</v>
      </c>
      <c r="K2122" s="19">
        <f t="shared" si="67"/>
        <v>1253039</v>
      </c>
      <c r="L2122" s="37">
        <v>104492</v>
      </c>
      <c r="M2122" s="38"/>
    </row>
    <row r="2123" spans="1:13" s="39" customFormat="1" ht="12.95" customHeight="1" x14ac:dyDescent="0.25">
      <c r="A2123" s="226"/>
      <c r="B2123" s="29">
        <v>6105</v>
      </c>
      <c r="C2123" s="30">
        <v>30</v>
      </c>
      <c r="D2123" s="42" t="s">
        <v>5380</v>
      </c>
      <c r="E2123" s="42" t="s">
        <v>5381</v>
      </c>
      <c r="F2123" s="42" t="s">
        <v>5382</v>
      </c>
      <c r="G2123" s="33" t="s">
        <v>12</v>
      </c>
      <c r="H2123" s="34" t="s">
        <v>13</v>
      </c>
      <c r="I2123" s="35">
        <v>0.98089999999999999</v>
      </c>
      <c r="J2123" s="36">
        <v>1059787.2000000002</v>
      </c>
      <c r="K2123" s="19">
        <f t="shared" si="67"/>
        <v>1271906.82</v>
      </c>
      <c r="L2123" s="37">
        <v>106059.81</v>
      </c>
      <c r="M2123" s="38"/>
    </row>
    <row r="2124" spans="1:13" s="39" customFormat="1" ht="12.95" customHeight="1" x14ac:dyDescent="0.25">
      <c r="A2124" s="226"/>
      <c r="B2124" s="29">
        <v>6100</v>
      </c>
      <c r="C2124" s="30">
        <v>31</v>
      </c>
      <c r="D2124" s="42" t="s">
        <v>5383</v>
      </c>
      <c r="E2124" s="42" t="s">
        <v>5384</v>
      </c>
      <c r="F2124" s="42" t="s">
        <v>5385</v>
      </c>
      <c r="G2124" s="33" t="s">
        <v>12</v>
      </c>
      <c r="H2124" s="34" t="s">
        <v>13</v>
      </c>
      <c r="I2124" s="35">
        <v>0.9899</v>
      </c>
      <c r="J2124" s="36">
        <v>1067896.5999999999</v>
      </c>
      <c r="K2124" s="19">
        <f t="shared" si="67"/>
        <v>1281962.48</v>
      </c>
      <c r="L2124" s="37">
        <v>107032.94</v>
      </c>
      <c r="M2124" s="38"/>
    </row>
    <row r="2125" spans="1:13" s="39" customFormat="1" ht="12.95" customHeight="1" x14ac:dyDescent="0.25">
      <c r="A2125" s="226"/>
      <c r="B2125" s="29">
        <v>6134</v>
      </c>
      <c r="C2125" s="30">
        <v>32</v>
      </c>
      <c r="D2125" s="42" t="s">
        <v>5386</v>
      </c>
      <c r="E2125" s="42" t="s">
        <v>5387</v>
      </c>
      <c r="F2125" s="42" t="s">
        <v>5388</v>
      </c>
      <c r="G2125" s="33" t="s">
        <v>12</v>
      </c>
      <c r="H2125" s="34" t="s">
        <v>13</v>
      </c>
      <c r="I2125" s="35">
        <v>0.96640000000000004</v>
      </c>
      <c r="J2125" s="36">
        <v>1049245</v>
      </c>
      <c r="K2125" s="19">
        <f t="shared" si="67"/>
        <v>1258229</v>
      </c>
      <c r="L2125" s="37">
        <v>104492</v>
      </c>
      <c r="M2125" s="38"/>
    </row>
    <row r="2126" spans="1:13" s="39" customFormat="1" ht="12.95" customHeight="1" x14ac:dyDescent="0.25">
      <c r="A2126" s="226"/>
      <c r="B2126" s="29">
        <v>6123</v>
      </c>
      <c r="C2126" s="30">
        <v>33</v>
      </c>
      <c r="D2126" s="42" t="s">
        <v>2230</v>
      </c>
      <c r="E2126" s="42" t="s">
        <v>5389</v>
      </c>
      <c r="F2126" s="42" t="s">
        <v>5390</v>
      </c>
      <c r="G2126" s="33" t="s">
        <v>12</v>
      </c>
      <c r="H2126" s="34" t="s">
        <v>13</v>
      </c>
      <c r="I2126" s="35">
        <v>0.96040000000000003</v>
      </c>
      <c r="J2126" s="36">
        <v>1042757.5</v>
      </c>
      <c r="K2126" s="19">
        <f t="shared" si="67"/>
        <v>1250444</v>
      </c>
      <c r="L2126" s="37">
        <v>103843.25</v>
      </c>
      <c r="M2126" s="38"/>
    </row>
    <row r="2127" spans="1:13" s="39" customFormat="1" ht="12.95" customHeight="1" x14ac:dyDescent="0.25">
      <c r="A2127" s="226"/>
      <c r="B2127" s="29">
        <v>6118</v>
      </c>
      <c r="C2127" s="30">
        <v>34</v>
      </c>
      <c r="D2127" s="42" t="s">
        <v>5391</v>
      </c>
      <c r="E2127" s="42" t="s">
        <v>5392</v>
      </c>
      <c r="F2127" s="42" t="s">
        <v>5393</v>
      </c>
      <c r="G2127" s="33" t="s">
        <v>12</v>
      </c>
      <c r="H2127" s="34" t="s">
        <v>13</v>
      </c>
      <c r="I2127" s="35">
        <v>0.97889999999999999</v>
      </c>
      <c r="J2127" s="36">
        <v>1062814.7000000002</v>
      </c>
      <c r="K2127" s="19">
        <f t="shared" si="67"/>
        <v>1274501.82</v>
      </c>
      <c r="L2127" s="37">
        <v>105843.56</v>
      </c>
      <c r="M2127" s="38"/>
    </row>
    <row r="2128" spans="1:13" s="39" customFormat="1" ht="12.95" customHeight="1" x14ac:dyDescent="0.25">
      <c r="A2128" s="226"/>
      <c r="B2128" s="29">
        <v>6116</v>
      </c>
      <c r="C2128" s="30">
        <v>35</v>
      </c>
      <c r="D2128" s="42" t="s">
        <v>5394</v>
      </c>
      <c r="E2128" s="42" t="s">
        <v>5395</v>
      </c>
      <c r="F2128" s="42" t="s">
        <v>5396</v>
      </c>
      <c r="G2128" s="33" t="s">
        <v>12</v>
      </c>
      <c r="H2128" s="34" t="s">
        <v>13</v>
      </c>
      <c r="I2128" s="35">
        <v>0.98640000000000005</v>
      </c>
      <c r="J2128" s="36">
        <v>1070870</v>
      </c>
      <c r="K2128" s="19">
        <f t="shared" si="67"/>
        <v>1284179</v>
      </c>
      <c r="L2128" s="37">
        <v>106654.5</v>
      </c>
      <c r="M2128" s="38"/>
    </row>
    <row r="2129" spans="1:13" s="39" customFormat="1" ht="12.95" customHeight="1" x14ac:dyDescent="0.25">
      <c r="A2129" s="226"/>
      <c r="B2129" s="29">
        <v>6132</v>
      </c>
      <c r="C2129" s="30">
        <v>36</v>
      </c>
      <c r="D2129" s="42" t="s">
        <v>5397</v>
      </c>
      <c r="E2129" s="42" t="s">
        <v>5398</v>
      </c>
      <c r="F2129" s="42" t="s">
        <v>5396</v>
      </c>
      <c r="G2129" s="33" t="s">
        <v>12</v>
      </c>
      <c r="H2129" s="34" t="s">
        <v>13</v>
      </c>
      <c r="I2129" s="35">
        <v>0.98070000000000002</v>
      </c>
      <c r="J2129" s="36">
        <v>1064760.9499999997</v>
      </c>
      <c r="K2129" s="19">
        <f t="shared" si="67"/>
        <v>1276837.33</v>
      </c>
      <c r="L2129" s="37">
        <v>106038.19</v>
      </c>
      <c r="M2129" s="38"/>
    </row>
    <row r="2130" spans="1:13" s="39" customFormat="1" ht="12.95" customHeight="1" x14ac:dyDescent="0.25">
      <c r="A2130" s="226"/>
      <c r="B2130" s="29">
        <v>6139</v>
      </c>
      <c r="C2130" s="30">
        <v>37</v>
      </c>
      <c r="D2130" s="42" t="s">
        <v>5399</v>
      </c>
      <c r="E2130" s="42" t="s">
        <v>5400</v>
      </c>
      <c r="F2130" s="42" t="s">
        <v>5401</v>
      </c>
      <c r="G2130" s="33" t="s">
        <v>12</v>
      </c>
      <c r="H2130" s="34" t="s">
        <v>13</v>
      </c>
      <c r="I2130" s="35">
        <v>0.96840000000000004</v>
      </c>
      <c r="J2130" s="36">
        <v>1051407.5</v>
      </c>
      <c r="K2130" s="19">
        <f t="shared" si="67"/>
        <v>1260824</v>
      </c>
      <c r="L2130" s="37">
        <v>104708.25</v>
      </c>
      <c r="M2130" s="38"/>
    </row>
    <row r="2131" spans="1:13" s="39" customFormat="1" ht="12.95" customHeight="1" x14ac:dyDescent="0.25">
      <c r="A2131" s="226"/>
      <c r="B2131" s="29">
        <v>6120</v>
      </c>
      <c r="C2131" s="30">
        <v>38</v>
      </c>
      <c r="D2131" s="42" t="s">
        <v>5402</v>
      </c>
      <c r="E2131" s="42" t="s">
        <v>5403</v>
      </c>
      <c r="F2131" s="42" t="s">
        <v>5404</v>
      </c>
      <c r="G2131" s="33" t="s">
        <v>12</v>
      </c>
      <c r="H2131" s="34" t="s">
        <v>13</v>
      </c>
      <c r="I2131" s="35">
        <v>0.96640000000000004</v>
      </c>
      <c r="J2131" s="36">
        <v>1049245</v>
      </c>
      <c r="K2131" s="19">
        <f t="shared" si="67"/>
        <v>1258229</v>
      </c>
      <c r="L2131" s="37">
        <v>104492</v>
      </c>
      <c r="M2131" s="38"/>
    </row>
    <row r="2132" spans="1:13" s="39" customFormat="1" ht="12.95" customHeight="1" x14ac:dyDescent="0.25">
      <c r="A2132" s="226"/>
      <c r="B2132" s="29">
        <v>6117</v>
      </c>
      <c r="C2132" s="30">
        <v>39</v>
      </c>
      <c r="D2132" s="42" t="s">
        <v>5405</v>
      </c>
      <c r="E2132" s="42" t="s">
        <v>5406</v>
      </c>
      <c r="F2132" s="42" t="s">
        <v>5407</v>
      </c>
      <c r="G2132" s="33" t="s">
        <v>12</v>
      </c>
      <c r="H2132" s="34" t="s">
        <v>13</v>
      </c>
      <c r="I2132" s="35">
        <v>0.9849</v>
      </c>
      <c r="J2132" s="36">
        <v>1065950.3000000003</v>
      </c>
      <c r="K2132" s="19">
        <f t="shared" si="67"/>
        <v>1278934.92</v>
      </c>
      <c r="L2132" s="37">
        <v>106492.31</v>
      </c>
      <c r="M2132" s="38"/>
    </row>
    <row r="2133" spans="1:13" s="39" customFormat="1" ht="12.95" customHeight="1" x14ac:dyDescent="0.25">
      <c r="A2133" s="226"/>
      <c r="B2133" s="29">
        <v>6143</v>
      </c>
      <c r="C2133" s="30">
        <v>40</v>
      </c>
      <c r="D2133" s="42" t="s">
        <v>5408</v>
      </c>
      <c r="E2133" s="42" t="s">
        <v>5409</v>
      </c>
      <c r="F2133" s="42" t="s">
        <v>5410</v>
      </c>
      <c r="G2133" s="33" t="s">
        <v>12</v>
      </c>
      <c r="H2133" s="34" t="s">
        <v>13</v>
      </c>
      <c r="I2133" s="35">
        <v>0.98070000000000002</v>
      </c>
      <c r="J2133" s="36">
        <v>1064760.9499999997</v>
      </c>
      <c r="K2133" s="19">
        <f t="shared" si="67"/>
        <v>1276837.33</v>
      </c>
      <c r="L2133" s="37">
        <v>106038.19</v>
      </c>
      <c r="M2133" s="38"/>
    </row>
    <row r="2134" spans="1:13" s="39" customFormat="1" ht="12.95" customHeight="1" x14ac:dyDescent="0.25">
      <c r="A2134" s="226"/>
      <c r="B2134" s="29">
        <v>6147</v>
      </c>
      <c r="C2134" s="30">
        <v>41</v>
      </c>
      <c r="D2134" s="59" t="s">
        <v>5411</v>
      </c>
      <c r="E2134" s="59" t="s">
        <v>5412</v>
      </c>
      <c r="F2134" s="59" t="s">
        <v>5413</v>
      </c>
      <c r="G2134" s="33" t="s">
        <v>12</v>
      </c>
      <c r="H2134" s="34" t="s">
        <v>13</v>
      </c>
      <c r="I2134" s="35">
        <v>0.9819</v>
      </c>
      <c r="J2134" s="36">
        <v>1064436.5999999999</v>
      </c>
      <c r="K2134" s="19">
        <f t="shared" si="67"/>
        <v>1276772.48</v>
      </c>
      <c r="L2134" s="37">
        <v>106167.94</v>
      </c>
      <c r="M2134" s="38"/>
    </row>
    <row r="2135" spans="1:13" s="39" customFormat="1" ht="12.95" customHeight="1" x14ac:dyDescent="0.25">
      <c r="A2135" s="226"/>
      <c r="B2135" s="29"/>
      <c r="C2135" s="30"/>
      <c r="D2135" s="49" t="s">
        <v>5732</v>
      </c>
      <c r="E2135" s="42"/>
      <c r="F2135" s="42"/>
      <c r="G2135" s="33"/>
      <c r="H2135" s="34"/>
      <c r="I2135" s="35"/>
      <c r="J2135" s="36"/>
      <c r="K2135" s="19"/>
      <c r="L2135" s="37"/>
      <c r="M2135" s="38"/>
    </row>
    <row r="2136" spans="1:13" s="39" customFormat="1" ht="12.95" customHeight="1" x14ac:dyDescent="0.25">
      <c r="A2136" s="227"/>
      <c r="B2136" s="29">
        <v>6119</v>
      </c>
      <c r="C2136" s="30">
        <v>1</v>
      </c>
      <c r="D2136" s="42" t="s">
        <v>5414</v>
      </c>
      <c r="E2136" s="42" t="s">
        <v>5415</v>
      </c>
      <c r="F2136" s="42" t="s">
        <v>5416</v>
      </c>
      <c r="G2136" s="33" t="s">
        <v>5731</v>
      </c>
      <c r="H2136" s="34" t="s">
        <v>13</v>
      </c>
      <c r="I2136" s="35">
        <v>0.96840000000000004</v>
      </c>
      <c r="J2136" s="36">
        <v>1665721.2</v>
      </c>
      <c r="K2136" s="19">
        <f>ROUND(J2136+L2136*2,2)</f>
        <v>1997495.04</v>
      </c>
      <c r="L2136" s="37">
        <v>165886.92000000001</v>
      </c>
      <c r="M2136" s="38"/>
    </row>
    <row r="2137" spans="1:13" s="39" customFormat="1" ht="12.95" customHeight="1" x14ac:dyDescent="0.25">
      <c r="A2137" s="225" t="s">
        <v>5417</v>
      </c>
      <c r="B2137" s="29"/>
      <c r="C2137" s="30"/>
      <c r="D2137" s="49" t="s">
        <v>126</v>
      </c>
      <c r="E2137" s="42"/>
      <c r="F2137" s="42"/>
      <c r="G2137" s="33"/>
      <c r="H2137" s="34"/>
      <c r="I2137" s="35"/>
      <c r="J2137" s="36"/>
      <c r="K2137" s="19"/>
      <c r="L2137" s="37"/>
      <c r="M2137" s="38"/>
    </row>
    <row r="2138" spans="1:13" s="39" customFormat="1" ht="12.95" customHeight="1" x14ac:dyDescent="0.25">
      <c r="A2138" s="226"/>
      <c r="B2138" s="29">
        <v>5116</v>
      </c>
      <c r="C2138" s="30">
        <v>1</v>
      </c>
      <c r="D2138" s="42" t="s">
        <v>5418</v>
      </c>
      <c r="E2138" s="42" t="s">
        <v>5419</v>
      </c>
      <c r="F2138" s="42" t="s">
        <v>5420</v>
      </c>
      <c r="G2138" s="33" t="s">
        <v>130</v>
      </c>
      <c r="H2138" s="34" t="s">
        <v>13</v>
      </c>
      <c r="I2138" s="35">
        <v>0</v>
      </c>
      <c r="J2138" s="36">
        <v>94076</v>
      </c>
      <c r="K2138" s="19">
        <f t="shared" ref="K2138:K2147" si="68">ROUND(J2138+L2138*2,2)</f>
        <v>94076</v>
      </c>
      <c r="L2138" s="37">
        <v>0</v>
      </c>
      <c r="M2138" s="38" t="s">
        <v>5683</v>
      </c>
    </row>
    <row r="2139" spans="1:13" s="39" customFormat="1" ht="12.95" customHeight="1" x14ac:dyDescent="0.25">
      <c r="A2139" s="226"/>
      <c r="B2139" s="29">
        <v>5112</v>
      </c>
      <c r="C2139" s="30">
        <v>2</v>
      </c>
      <c r="D2139" s="42" t="s">
        <v>5421</v>
      </c>
      <c r="E2139" s="42" t="s">
        <v>5422</v>
      </c>
      <c r="F2139" s="42" t="s">
        <v>5423</v>
      </c>
      <c r="G2139" s="33" t="s">
        <v>130</v>
      </c>
      <c r="H2139" s="34" t="s">
        <v>13</v>
      </c>
      <c r="I2139" s="35">
        <v>0.88060000000000005</v>
      </c>
      <c r="J2139" s="36">
        <v>472218.29999999993</v>
      </c>
      <c r="K2139" s="19">
        <f t="shared" si="68"/>
        <v>567440.52</v>
      </c>
      <c r="L2139" s="37">
        <v>47611.11</v>
      </c>
      <c r="M2139" s="38"/>
    </row>
    <row r="2140" spans="1:13" s="39" customFormat="1" ht="12.95" customHeight="1" x14ac:dyDescent="0.25">
      <c r="A2140" s="226"/>
      <c r="B2140" s="29">
        <v>5117</v>
      </c>
      <c r="C2140" s="30">
        <v>3</v>
      </c>
      <c r="D2140" s="42" t="s">
        <v>5424</v>
      </c>
      <c r="E2140" s="42" t="s">
        <v>5425</v>
      </c>
      <c r="F2140" s="42" t="s">
        <v>5426</v>
      </c>
      <c r="G2140" s="33" t="s">
        <v>130</v>
      </c>
      <c r="H2140" s="34" t="s">
        <v>13</v>
      </c>
      <c r="I2140" s="35">
        <v>0.92390000000000005</v>
      </c>
      <c r="J2140" s="36">
        <v>399617.52</v>
      </c>
      <c r="K2140" s="19">
        <f t="shared" si="68"/>
        <v>499521.9</v>
      </c>
      <c r="L2140" s="37">
        <v>49952.19</v>
      </c>
      <c r="M2140" s="38"/>
    </row>
    <row r="2141" spans="1:13" s="39" customFormat="1" ht="12.95" customHeight="1" x14ac:dyDescent="0.25">
      <c r="A2141" s="226"/>
      <c r="B2141" s="29">
        <v>5108</v>
      </c>
      <c r="C2141" s="30">
        <v>4</v>
      </c>
      <c r="D2141" s="42" t="s">
        <v>5427</v>
      </c>
      <c r="E2141" s="42" t="s">
        <v>5428</v>
      </c>
      <c r="F2141" s="42" t="s">
        <v>5429</v>
      </c>
      <c r="G2141" s="33" t="s">
        <v>130</v>
      </c>
      <c r="H2141" s="34" t="s">
        <v>13</v>
      </c>
      <c r="I2141" s="35">
        <v>0.52159999999999995</v>
      </c>
      <c r="J2141" s="36">
        <v>474056.54999999987</v>
      </c>
      <c r="K2141" s="19">
        <f t="shared" si="68"/>
        <v>530458.89</v>
      </c>
      <c r="L2141" s="37">
        <v>28201.17</v>
      </c>
      <c r="M2141" s="38"/>
    </row>
    <row r="2142" spans="1:13" s="39" customFormat="1" ht="12.95" customHeight="1" x14ac:dyDescent="0.25">
      <c r="A2142" s="226"/>
      <c r="B2142" s="29">
        <v>5113</v>
      </c>
      <c r="C2142" s="30">
        <v>5</v>
      </c>
      <c r="D2142" s="42" t="s">
        <v>5430</v>
      </c>
      <c r="E2142" s="42" t="s">
        <v>5431</v>
      </c>
      <c r="F2142" s="42" t="s">
        <v>5432</v>
      </c>
      <c r="G2142" s="33" t="s">
        <v>130</v>
      </c>
      <c r="H2142" s="34" t="s">
        <v>13</v>
      </c>
      <c r="I2142" s="35">
        <v>0.92800000000000005</v>
      </c>
      <c r="J2142" s="36">
        <v>497197.06</v>
      </c>
      <c r="K2142" s="19">
        <f t="shared" si="68"/>
        <v>597544.80000000005</v>
      </c>
      <c r="L2142" s="37">
        <v>50173.87</v>
      </c>
      <c r="M2142" s="38"/>
    </row>
    <row r="2143" spans="1:13" s="39" customFormat="1" ht="12.95" customHeight="1" x14ac:dyDescent="0.25">
      <c r="A2143" s="226"/>
      <c r="B2143" s="29">
        <v>5102</v>
      </c>
      <c r="C2143" s="30">
        <v>6</v>
      </c>
      <c r="D2143" s="42" t="s">
        <v>5433</v>
      </c>
      <c r="E2143" s="42" t="s">
        <v>5434</v>
      </c>
      <c r="F2143" s="42" t="s">
        <v>5435</v>
      </c>
      <c r="G2143" s="33" t="s">
        <v>130</v>
      </c>
      <c r="H2143" s="34" t="s">
        <v>13</v>
      </c>
      <c r="I2143" s="35">
        <v>0.94899999999999995</v>
      </c>
      <c r="J2143" s="36">
        <v>509524.26000000007</v>
      </c>
      <c r="K2143" s="19">
        <f t="shared" si="68"/>
        <v>612142.80000000005</v>
      </c>
      <c r="L2143" s="37">
        <v>51309.27</v>
      </c>
      <c r="M2143" s="38"/>
    </row>
    <row r="2144" spans="1:13" s="39" customFormat="1" ht="12.95" customHeight="1" x14ac:dyDescent="0.25">
      <c r="A2144" s="226"/>
      <c r="B2144" s="29">
        <v>5110</v>
      </c>
      <c r="C2144" s="30">
        <v>7</v>
      </c>
      <c r="D2144" s="42" t="s">
        <v>5436</v>
      </c>
      <c r="E2144" s="42" t="s">
        <v>5437</v>
      </c>
      <c r="F2144" s="42" t="s">
        <v>5438</v>
      </c>
      <c r="G2144" s="33" t="s">
        <v>130</v>
      </c>
      <c r="H2144" s="34" t="s">
        <v>13</v>
      </c>
      <c r="I2144" s="35">
        <v>0.94120000000000004</v>
      </c>
      <c r="J2144" s="36">
        <v>455825.25</v>
      </c>
      <c r="K2144" s="19">
        <f t="shared" si="68"/>
        <v>557600.35</v>
      </c>
      <c r="L2144" s="37">
        <v>50887.55</v>
      </c>
      <c r="M2144" s="38"/>
    </row>
    <row r="2145" spans="1:13" s="39" customFormat="1" ht="12.95" customHeight="1" x14ac:dyDescent="0.25">
      <c r="A2145" s="226"/>
      <c r="B2145" s="29">
        <v>5103</v>
      </c>
      <c r="C2145" s="30">
        <v>8</v>
      </c>
      <c r="D2145" s="42" t="s">
        <v>5439</v>
      </c>
      <c r="E2145" s="42" t="s">
        <v>5440</v>
      </c>
      <c r="F2145" s="42" t="s">
        <v>5441</v>
      </c>
      <c r="G2145" s="33" t="s">
        <v>130</v>
      </c>
      <c r="H2145" s="34" t="s">
        <v>13</v>
      </c>
      <c r="I2145" s="35">
        <v>0.52900000000000003</v>
      </c>
      <c r="J2145" s="36">
        <v>456430.80000000005</v>
      </c>
      <c r="K2145" s="19">
        <f t="shared" si="68"/>
        <v>513633.34</v>
      </c>
      <c r="L2145" s="37">
        <v>28601.27</v>
      </c>
      <c r="M2145" s="38"/>
    </row>
    <row r="2146" spans="1:13" s="39" customFormat="1" ht="12.95" customHeight="1" x14ac:dyDescent="0.25">
      <c r="A2146" s="226"/>
      <c r="B2146" s="29">
        <v>5109</v>
      </c>
      <c r="C2146" s="30">
        <v>9</v>
      </c>
      <c r="D2146" s="42" t="s">
        <v>5442</v>
      </c>
      <c r="E2146" s="42" t="s">
        <v>5443</v>
      </c>
      <c r="F2146" s="42" t="s">
        <v>5444</v>
      </c>
      <c r="G2146" s="33" t="s">
        <v>130</v>
      </c>
      <c r="H2146" s="34" t="s">
        <v>13</v>
      </c>
      <c r="I2146" s="35">
        <v>0.95</v>
      </c>
      <c r="J2146" s="36">
        <v>460107.32000000007</v>
      </c>
      <c r="K2146" s="19">
        <f t="shared" si="68"/>
        <v>562833.98</v>
      </c>
      <c r="L2146" s="37">
        <v>51363.33</v>
      </c>
    </row>
    <row r="2147" spans="1:13" s="39" customFormat="1" ht="12.95" customHeight="1" x14ac:dyDescent="0.25">
      <c r="A2147" s="226"/>
      <c r="B2147" s="29">
        <v>5104</v>
      </c>
      <c r="C2147" s="30">
        <v>10</v>
      </c>
      <c r="D2147" s="42" t="s">
        <v>5445</v>
      </c>
      <c r="E2147" s="42" t="s">
        <v>5446</v>
      </c>
      <c r="F2147" s="42" t="s">
        <v>5447</v>
      </c>
      <c r="G2147" s="33" t="s">
        <v>130</v>
      </c>
      <c r="H2147" s="34" t="s">
        <v>13</v>
      </c>
      <c r="I2147" s="35">
        <v>0</v>
      </c>
      <c r="J2147" s="36">
        <v>100390.98</v>
      </c>
      <c r="K2147" s="19">
        <f t="shared" si="68"/>
        <v>100390.98</v>
      </c>
      <c r="L2147" s="37">
        <v>0</v>
      </c>
      <c r="M2147" s="38" t="s">
        <v>5683</v>
      </c>
    </row>
    <row r="2148" spans="1:13" s="39" customFormat="1" ht="12.95" customHeight="1" x14ac:dyDescent="0.25">
      <c r="A2148" s="226"/>
      <c r="B2148" s="29"/>
      <c r="C2148" s="30"/>
      <c r="D2148" s="49" t="s">
        <v>11</v>
      </c>
      <c r="E2148" s="42"/>
      <c r="F2148" s="42"/>
      <c r="G2148" s="33"/>
      <c r="H2148" s="34"/>
      <c r="I2148" s="35"/>
      <c r="J2148" s="36"/>
      <c r="K2148" s="19"/>
      <c r="L2148" s="37"/>
      <c r="M2148" s="38"/>
    </row>
    <row r="2149" spans="1:13" s="39" customFormat="1" ht="12.95" customHeight="1" x14ac:dyDescent="0.25">
      <c r="A2149" s="226"/>
      <c r="B2149" s="29">
        <v>5119</v>
      </c>
      <c r="C2149" s="30">
        <v>1</v>
      </c>
      <c r="D2149" s="42" t="s">
        <v>5448</v>
      </c>
      <c r="E2149" s="42" t="s">
        <v>5449</v>
      </c>
      <c r="F2149" s="42" t="s">
        <v>5450</v>
      </c>
      <c r="G2149" s="33" t="s">
        <v>12</v>
      </c>
      <c r="H2149" s="34" t="s">
        <v>13</v>
      </c>
      <c r="I2149" s="35">
        <v>0.93730000000000002</v>
      </c>
      <c r="J2149" s="36">
        <v>1013455.6000000001</v>
      </c>
      <c r="K2149" s="19">
        <f t="shared" ref="K2149:K2184" si="69">ROUND(J2149+L2149*2,2)</f>
        <v>1216146.72</v>
      </c>
      <c r="L2149" s="37">
        <v>101345.56</v>
      </c>
      <c r="M2149" s="38"/>
    </row>
    <row r="2150" spans="1:13" s="39" customFormat="1" ht="12.95" customHeight="1" x14ac:dyDescent="0.25">
      <c r="A2150" s="226"/>
      <c r="B2150" s="29">
        <v>5123</v>
      </c>
      <c r="C2150" s="30">
        <v>2</v>
      </c>
      <c r="D2150" s="42" t="s">
        <v>5451</v>
      </c>
      <c r="E2150" s="42" t="s">
        <v>5452</v>
      </c>
      <c r="F2150" s="42" t="s">
        <v>5453</v>
      </c>
      <c r="G2150" s="33" t="s">
        <v>12</v>
      </c>
      <c r="H2150" s="34" t="s">
        <v>13</v>
      </c>
      <c r="I2150" s="35">
        <v>0.92920000000000003</v>
      </c>
      <c r="J2150" s="36">
        <v>1004697.5</v>
      </c>
      <c r="K2150" s="19">
        <f t="shared" si="69"/>
        <v>1205637</v>
      </c>
      <c r="L2150" s="37">
        <v>100469.75</v>
      </c>
      <c r="M2150" s="38"/>
    </row>
    <row r="2151" spans="1:13" s="39" customFormat="1" ht="12.95" customHeight="1" x14ac:dyDescent="0.25">
      <c r="A2151" s="226"/>
      <c r="B2151" s="29">
        <v>5126</v>
      </c>
      <c r="C2151" s="30">
        <v>3</v>
      </c>
      <c r="D2151" s="42" t="s">
        <v>5454</v>
      </c>
      <c r="E2151" s="42" t="s">
        <v>5455</v>
      </c>
      <c r="F2151" s="42" t="s">
        <v>5456</v>
      </c>
      <c r="G2151" s="33" t="s">
        <v>12</v>
      </c>
      <c r="H2151" s="34" t="s">
        <v>13</v>
      </c>
      <c r="I2151" s="35">
        <v>0.93559999999999999</v>
      </c>
      <c r="J2151" s="36">
        <v>1011617.5</v>
      </c>
      <c r="K2151" s="19">
        <f t="shared" si="69"/>
        <v>1213941</v>
      </c>
      <c r="L2151" s="37">
        <v>101161.75</v>
      </c>
      <c r="M2151" s="38"/>
    </row>
    <row r="2152" spans="1:13" s="39" customFormat="1" ht="12.95" customHeight="1" x14ac:dyDescent="0.25">
      <c r="A2152" s="226"/>
      <c r="B2152" s="29">
        <v>5128</v>
      </c>
      <c r="C2152" s="30">
        <v>4</v>
      </c>
      <c r="D2152" s="42" t="s">
        <v>5457</v>
      </c>
      <c r="E2152" s="42" t="s">
        <v>5458</v>
      </c>
      <c r="F2152" s="42" t="s">
        <v>5459</v>
      </c>
      <c r="G2152" s="33" t="s">
        <v>12</v>
      </c>
      <c r="H2152" s="34" t="s">
        <v>13</v>
      </c>
      <c r="I2152" s="35">
        <v>0.92969999999999997</v>
      </c>
      <c r="J2152" s="36">
        <v>1005238.1000000001</v>
      </c>
      <c r="K2152" s="19">
        <f t="shared" si="69"/>
        <v>1206285.72</v>
      </c>
      <c r="L2152" s="37">
        <v>100523.81</v>
      </c>
      <c r="M2152" s="38"/>
    </row>
    <row r="2153" spans="1:13" s="39" customFormat="1" ht="12.95" customHeight="1" x14ac:dyDescent="0.25">
      <c r="A2153" s="226"/>
      <c r="B2153" s="29">
        <v>5130</v>
      </c>
      <c r="C2153" s="30">
        <v>5</v>
      </c>
      <c r="D2153" s="42" t="s">
        <v>5460</v>
      </c>
      <c r="E2153" s="42" t="s">
        <v>5461</v>
      </c>
      <c r="F2153" s="42" t="s">
        <v>5462</v>
      </c>
      <c r="G2153" s="33" t="s">
        <v>12</v>
      </c>
      <c r="H2153" s="34" t="s">
        <v>13</v>
      </c>
      <c r="I2153" s="35">
        <v>0.93189999999999995</v>
      </c>
      <c r="J2153" s="36">
        <v>812991.89999999991</v>
      </c>
      <c r="K2153" s="19">
        <f t="shared" si="69"/>
        <v>1014515.28</v>
      </c>
      <c r="L2153" s="37">
        <v>100761.69</v>
      </c>
      <c r="M2153" s="38"/>
    </row>
    <row r="2154" spans="1:13" s="39" customFormat="1" ht="12.95" customHeight="1" x14ac:dyDescent="0.25">
      <c r="A2154" s="226"/>
      <c r="B2154" s="29">
        <v>5127</v>
      </c>
      <c r="C2154" s="30">
        <v>6</v>
      </c>
      <c r="D2154" s="42" t="s">
        <v>5463</v>
      </c>
      <c r="E2154" s="42" t="s">
        <v>5464</v>
      </c>
      <c r="F2154" s="42" t="s">
        <v>493</v>
      </c>
      <c r="G2154" s="33" t="s">
        <v>12</v>
      </c>
      <c r="H2154" s="34" t="s">
        <v>13</v>
      </c>
      <c r="I2154" s="35">
        <v>0.94010000000000005</v>
      </c>
      <c r="J2154" s="36">
        <v>1016483.1000000001</v>
      </c>
      <c r="K2154" s="19">
        <f t="shared" si="69"/>
        <v>1219779.72</v>
      </c>
      <c r="L2154" s="37">
        <v>101648.31</v>
      </c>
      <c r="M2154" s="38"/>
    </row>
    <row r="2155" spans="1:13" s="39" customFormat="1" ht="12.95" customHeight="1" x14ac:dyDescent="0.25">
      <c r="A2155" s="226"/>
      <c r="B2155" s="29">
        <v>5145</v>
      </c>
      <c r="C2155" s="30">
        <v>7</v>
      </c>
      <c r="D2155" s="42" t="s">
        <v>5465</v>
      </c>
      <c r="E2155" s="42" t="s">
        <v>5466</v>
      </c>
      <c r="F2155" s="42" t="s">
        <v>490</v>
      </c>
      <c r="G2155" s="33" t="s">
        <v>12</v>
      </c>
      <c r="H2155" s="34" t="s">
        <v>13</v>
      </c>
      <c r="I2155" s="35">
        <v>0.93259999999999998</v>
      </c>
      <c r="J2155" s="36">
        <v>1008373.8</v>
      </c>
      <c r="K2155" s="19">
        <f t="shared" si="69"/>
        <v>1210048.56</v>
      </c>
      <c r="L2155" s="37">
        <v>100837.38</v>
      </c>
      <c r="M2155" s="38"/>
    </row>
    <row r="2156" spans="1:13" s="39" customFormat="1" ht="12.95" customHeight="1" x14ac:dyDescent="0.25">
      <c r="A2156" s="226"/>
      <c r="B2156" s="29">
        <v>5107</v>
      </c>
      <c r="C2156" s="30">
        <v>8</v>
      </c>
      <c r="D2156" s="42" t="s">
        <v>5467</v>
      </c>
      <c r="E2156" s="42" t="s">
        <v>5468</v>
      </c>
      <c r="F2156" s="42" t="s">
        <v>5469</v>
      </c>
      <c r="G2156" s="33" t="s">
        <v>12</v>
      </c>
      <c r="H2156" s="34" t="s">
        <v>13</v>
      </c>
      <c r="I2156" s="35">
        <v>0.93579999999999997</v>
      </c>
      <c r="J2156" s="36">
        <v>906325.42</v>
      </c>
      <c r="K2156" s="19">
        <f t="shared" si="69"/>
        <v>1108692.18</v>
      </c>
      <c r="L2156" s="37">
        <v>101183.38</v>
      </c>
    </row>
    <row r="2157" spans="1:13" s="39" customFormat="1" ht="12.95" customHeight="1" x14ac:dyDescent="0.25">
      <c r="A2157" s="226"/>
      <c r="B2157" s="29">
        <v>5115</v>
      </c>
      <c r="C2157" s="30">
        <v>9</v>
      </c>
      <c r="D2157" s="42" t="s">
        <v>5470</v>
      </c>
      <c r="E2157" s="42" t="s">
        <v>5471</v>
      </c>
      <c r="F2157" s="42" t="s">
        <v>555</v>
      </c>
      <c r="G2157" s="33" t="s">
        <v>12</v>
      </c>
      <c r="H2157" s="34" t="s">
        <v>13</v>
      </c>
      <c r="I2157" s="35">
        <v>0.91159999999999997</v>
      </c>
      <c r="J2157" s="36">
        <v>688021</v>
      </c>
      <c r="K2157" s="19">
        <f t="shared" si="69"/>
        <v>885154.5</v>
      </c>
      <c r="L2157" s="37">
        <v>98566.75</v>
      </c>
      <c r="M2157" s="38"/>
    </row>
    <row r="2158" spans="1:13" s="39" customFormat="1" ht="12.95" customHeight="1" x14ac:dyDescent="0.25">
      <c r="A2158" s="226"/>
      <c r="B2158" s="29">
        <v>5121</v>
      </c>
      <c r="C2158" s="30">
        <v>10</v>
      </c>
      <c r="D2158" s="42" t="s">
        <v>5472</v>
      </c>
      <c r="E2158" s="42" t="s">
        <v>5473</v>
      </c>
      <c r="F2158" s="42" t="s">
        <v>5474</v>
      </c>
      <c r="G2158" s="33" t="s">
        <v>12</v>
      </c>
      <c r="H2158" s="34" t="s">
        <v>13</v>
      </c>
      <c r="I2158" s="35">
        <v>0.3362</v>
      </c>
      <c r="J2158" s="36">
        <v>947391.3</v>
      </c>
      <c r="K2158" s="19">
        <f t="shared" si="69"/>
        <v>1020094.56</v>
      </c>
      <c r="L2158" s="37">
        <v>36351.629999999997</v>
      </c>
      <c r="M2158" s="38"/>
    </row>
    <row r="2159" spans="1:13" s="39" customFormat="1" ht="12.95" customHeight="1" x14ac:dyDescent="0.25">
      <c r="A2159" s="226"/>
      <c r="B2159" s="29">
        <v>5114</v>
      </c>
      <c r="C2159" s="30">
        <v>11</v>
      </c>
      <c r="D2159" s="42" t="s">
        <v>5475</v>
      </c>
      <c r="E2159" s="42" t="s">
        <v>5476</v>
      </c>
      <c r="F2159" s="42" t="s">
        <v>5477</v>
      </c>
      <c r="G2159" s="33" t="s">
        <v>12</v>
      </c>
      <c r="H2159" s="34" t="s">
        <v>13</v>
      </c>
      <c r="I2159" s="35">
        <v>0.93259999999999998</v>
      </c>
      <c r="J2159" s="36">
        <v>701320.41</v>
      </c>
      <c r="K2159" s="19">
        <f t="shared" si="69"/>
        <v>902995.17</v>
      </c>
      <c r="L2159" s="37">
        <v>100837.38</v>
      </c>
      <c r="M2159" s="38"/>
    </row>
    <row r="2160" spans="1:13" s="39" customFormat="1" ht="12.95" customHeight="1" x14ac:dyDescent="0.25">
      <c r="A2160" s="226"/>
      <c r="B2160" s="29">
        <v>5138</v>
      </c>
      <c r="C2160" s="30">
        <v>12</v>
      </c>
      <c r="D2160" s="42" t="s">
        <v>5478</v>
      </c>
      <c r="E2160" s="42" t="s">
        <v>5479</v>
      </c>
      <c r="F2160" s="42" t="s">
        <v>5480</v>
      </c>
      <c r="G2160" s="33" t="s">
        <v>12</v>
      </c>
      <c r="H2160" s="34" t="s">
        <v>13</v>
      </c>
      <c r="I2160" s="35">
        <v>0.95220000000000005</v>
      </c>
      <c r="J2160" s="36">
        <v>1019186.3</v>
      </c>
      <c r="K2160" s="19">
        <f t="shared" si="69"/>
        <v>1225099.56</v>
      </c>
      <c r="L2160" s="37">
        <v>102956.63</v>
      </c>
      <c r="M2160" s="38"/>
    </row>
    <row r="2161" spans="1:13" s="39" customFormat="1" ht="12.95" customHeight="1" x14ac:dyDescent="0.25">
      <c r="A2161" s="226"/>
      <c r="B2161" s="29">
        <v>5122</v>
      </c>
      <c r="C2161" s="30">
        <v>13</v>
      </c>
      <c r="D2161" s="42" t="s">
        <v>5481</v>
      </c>
      <c r="E2161" s="42" t="s">
        <v>5482</v>
      </c>
      <c r="F2161" s="42" t="s">
        <v>5483</v>
      </c>
      <c r="G2161" s="33" t="s">
        <v>12</v>
      </c>
      <c r="H2161" s="34" t="s">
        <v>13</v>
      </c>
      <c r="I2161" s="35">
        <v>0.93230000000000002</v>
      </c>
      <c r="J2161" s="36">
        <v>1008049.3999999999</v>
      </c>
      <c r="K2161" s="19">
        <f t="shared" si="69"/>
        <v>1209659.28</v>
      </c>
      <c r="L2161" s="37">
        <v>100804.94</v>
      </c>
      <c r="M2161" s="38"/>
    </row>
    <row r="2162" spans="1:13" s="39" customFormat="1" ht="12.95" customHeight="1" x14ac:dyDescent="0.25">
      <c r="A2162" s="226"/>
      <c r="B2162" s="29">
        <v>5105</v>
      </c>
      <c r="C2162" s="30">
        <v>14</v>
      </c>
      <c r="D2162" s="42" t="s">
        <v>5484</v>
      </c>
      <c r="E2162" s="42" t="s">
        <v>5485</v>
      </c>
      <c r="F2162" s="42" t="s">
        <v>5486</v>
      </c>
      <c r="G2162" s="33" t="s">
        <v>12</v>
      </c>
      <c r="H2162" s="34" t="s">
        <v>13</v>
      </c>
      <c r="I2162" s="35">
        <v>0.94920000000000004</v>
      </c>
      <c r="J2162" s="36">
        <v>1026322.5</v>
      </c>
      <c r="K2162" s="19">
        <f t="shared" si="69"/>
        <v>1231587</v>
      </c>
      <c r="L2162" s="37">
        <v>102632.25</v>
      </c>
      <c r="M2162" s="38"/>
    </row>
    <row r="2163" spans="1:13" s="39" customFormat="1" ht="12.95" customHeight="1" x14ac:dyDescent="0.25">
      <c r="A2163" s="226"/>
      <c r="B2163" s="29">
        <v>5137</v>
      </c>
      <c r="C2163" s="30">
        <v>15</v>
      </c>
      <c r="D2163" s="42" t="s">
        <v>5487</v>
      </c>
      <c r="E2163" s="42" t="s">
        <v>5488</v>
      </c>
      <c r="F2163" s="42" t="s">
        <v>5489</v>
      </c>
      <c r="G2163" s="33" t="s">
        <v>12</v>
      </c>
      <c r="H2163" s="34" t="s">
        <v>13</v>
      </c>
      <c r="I2163" s="35">
        <v>0.95420000000000005</v>
      </c>
      <c r="J2163" s="36">
        <v>1031728.8</v>
      </c>
      <c r="K2163" s="19">
        <f t="shared" si="69"/>
        <v>1238074.56</v>
      </c>
      <c r="L2163" s="37">
        <v>103172.88</v>
      </c>
      <c r="M2163" s="38"/>
    </row>
    <row r="2164" spans="1:13" s="39" customFormat="1" ht="12.95" customHeight="1" x14ac:dyDescent="0.25">
      <c r="A2164" s="226"/>
      <c r="B2164" s="29">
        <v>5136</v>
      </c>
      <c r="C2164" s="30">
        <v>16</v>
      </c>
      <c r="D2164" s="42" t="s">
        <v>5490</v>
      </c>
      <c r="E2164" s="42" t="s">
        <v>5491</v>
      </c>
      <c r="F2164" s="42" t="s">
        <v>5492</v>
      </c>
      <c r="G2164" s="33" t="s">
        <v>12</v>
      </c>
      <c r="H2164" s="34" t="s">
        <v>13</v>
      </c>
      <c r="I2164" s="35">
        <v>0.9244</v>
      </c>
      <c r="J2164" s="36">
        <v>999507.5</v>
      </c>
      <c r="K2164" s="19">
        <f t="shared" si="69"/>
        <v>1199409</v>
      </c>
      <c r="L2164" s="37">
        <v>99950.75</v>
      </c>
      <c r="M2164" s="38"/>
    </row>
    <row r="2165" spans="1:13" s="39" customFormat="1" ht="12.95" customHeight="1" x14ac:dyDescent="0.25">
      <c r="A2165" s="226"/>
      <c r="B2165" s="29">
        <v>5139</v>
      </c>
      <c r="C2165" s="30">
        <v>17</v>
      </c>
      <c r="D2165" s="42" t="s">
        <v>5493</v>
      </c>
      <c r="E2165" s="42" t="s">
        <v>5017</v>
      </c>
      <c r="F2165" s="42" t="s">
        <v>5494</v>
      </c>
      <c r="G2165" s="33" t="s">
        <v>12</v>
      </c>
      <c r="H2165" s="34" t="s">
        <v>13</v>
      </c>
      <c r="I2165" s="35">
        <v>0.94850000000000001</v>
      </c>
      <c r="J2165" s="36">
        <v>918684.04</v>
      </c>
      <c r="K2165" s="19">
        <f t="shared" si="69"/>
        <v>1123797.1599999999</v>
      </c>
      <c r="L2165" s="37">
        <v>102556.56</v>
      </c>
      <c r="M2165" s="38"/>
    </row>
    <row r="2166" spans="1:13" s="39" customFormat="1" ht="12.95" customHeight="1" x14ac:dyDescent="0.25">
      <c r="A2166" s="226"/>
      <c r="B2166" s="29">
        <v>5124</v>
      </c>
      <c r="C2166" s="30">
        <v>18</v>
      </c>
      <c r="D2166" s="42" t="s">
        <v>5495</v>
      </c>
      <c r="E2166" s="42" t="s">
        <v>5496</v>
      </c>
      <c r="F2166" s="42" t="s">
        <v>5497</v>
      </c>
      <c r="G2166" s="33" t="s">
        <v>12</v>
      </c>
      <c r="H2166" s="34" t="s">
        <v>13</v>
      </c>
      <c r="I2166" s="35">
        <v>0.94920000000000004</v>
      </c>
      <c r="J2166" s="36">
        <v>1026322.5</v>
      </c>
      <c r="K2166" s="19">
        <f t="shared" si="69"/>
        <v>1231587</v>
      </c>
      <c r="L2166" s="37">
        <v>102632.25</v>
      </c>
      <c r="M2166" s="38"/>
    </row>
    <row r="2167" spans="1:13" s="39" customFormat="1" ht="12.95" customHeight="1" x14ac:dyDescent="0.25">
      <c r="A2167" s="226"/>
      <c r="B2167" s="29">
        <v>5120</v>
      </c>
      <c r="C2167" s="30">
        <v>19</v>
      </c>
      <c r="D2167" s="42" t="s">
        <v>5498</v>
      </c>
      <c r="E2167" s="42" t="s">
        <v>5499</v>
      </c>
      <c r="F2167" s="42" t="s">
        <v>5500</v>
      </c>
      <c r="G2167" s="33" t="s">
        <v>12</v>
      </c>
      <c r="H2167" s="34" t="s">
        <v>13</v>
      </c>
      <c r="I2167" s="35">
        <v>0.94320000000000004</v>
      </c>
      <c r="J2167" s="36">
        <v>976585</v>
      </c>
      <c r="K2167" s="19">
        <f t="shared" si="69"/>
        <v>1180552</v>
      </c>
      <c r="L2167" s="37">
        <v>101983.5</v>
      </c>
      <c r="M2167" s="38"/>
    </row>
    <row r="2168" spans="1:13" s="39" customFormat="1" ht="12.95" customHeight="1" x14ac:dyDescent="0.25">
      <c r="A2168" s="226"/>
      <c r="B2168" s="29">
        <v>5106</v>
      </c>
      <c r="C2168" s="30">
        <v>20</v>
      </c>
      <c r="D2168" s="42" t="s">
        <v>5501</v>
      </c>
      <c r="E2168" s="42" t="s">
        <v>5502</v>
      </c>
      <c r="F2168" s="42" t="s">
        <v>5503</v>
      </c>
      <c r="G2168" s="33" t="s">
        <v>12</v>
      </c>
      <c r="H2168" s="34" t="s">
        <v>13</v>
      </c>
      <c r="I2168" s="35">
        <v>0.95179999999999998</v>
      </c>
      <c r="J2168" s="36">
        <v>921895.42</v>
      </c>
      <c r="K2168" s="19">
        <f t="shared" si="69"/>
        <v>1127722.18</v>
      </c>
      <c r="L2168" s="37">
        <v>102913.38</v>
      </c>
      <c r="M2168" s="38"/>
    </row>
    <row r="2169" spans="1:13" s="39" customFormat="1" ht="12.95" customHeight="1" x14ac:dyDescent="0.25">
      <c r="A2169" s="226"/>
      <c r="B2169" s="29">
        <v>5142</v>
      </c>
      <c r="C2169" s="30">
        <v>21</v>
      </c>
      <c r="D2169" s="42" t="s">
        <v>5504</v>
      </c>
      <c r="E2169" s="42" t="s">
        <v>5505</v>
      </c>
      <c r="F2169" s="42" t="s">
        <v>5506</v>
      </c>
      <c r="G2169" s="33" t="s">
        <v>12</v>
      </c>
      <c r="H2169" s="34" t="s">
        <v>13</v>
      </c>
      <c r="I2169" s="35">
        <v>0.9395</v>
      </c>
      <c r="J2169" s="36">
        <v>914250.96</v>
      </c>
      <c r="K2169" s="19">
        <f t="shared" si="69"/>
        <v>1117417.8400000001</v>
      </c>
      <c r="L2169" s="37">
        <v>101583.44</v>
      </c>
      <c r="M2169" s="38"/>
    </row>
    <row r="2170" spans="1:13" s="39" customFormat="1" ht="12.95" customHeight="1" x14ac:dyDescent="0.25">
      <c r="A2170" s="226"/>
      <c r="B2170" s="29">
        <v>5144</v>
      </c>
      <c r="C2170" s="30">
        <v>22</v>
      </c>
      <c r="D2170" s="42" t="s">
        <v>5507</v>
      </c>
      <c r="E2170" s="42" t="s">
        <v>5508</v>
      </c>
      <c r="F2170" s="42" t="s">
        <v>5509</v>
      </c>
      <c r="G2170" s="33" t="s">
        <v>12</v>
      </c>
      <c r="H2170" s="34" t="s">
        <v>13</v>
      </c>
      <c r="I2170" s="35">
        <v>0.95150000000000001</v>
      </c>
      <c r="J2170" s="36">
        <v>1022970.6199999999</v>
      </c>
      <c r="K2170" s="19">
        <f t="shared" si="69"/>
        <v>1228732.5</v>
      </c>
      <c r="L2170" s="37">
        <v>102880.94</v>
      </c>
      <c r="M2170" s="38"/>
    </row>
    <row r="2171" spans="1:13" s="39" customFormat="1" ht="12.95" customHeight="1" x14ac:dyDescent="0.25">
      <c r="A2171" s="226"/>
      <c r="B2171" s="29">
        <v>5143</v>
      </c>
      <c r="C2171" s="30">
        <v>23</v>
      </c>
      <c r="D2171" s="42" t="s">
        <v>5510</v>
      </c>
      <c r="E2171" s="42" t="s">
        <v>1676</v>
      </c>
      <c r="F2171" s="42" t="s">
        <v>5511</v>
      </c>
      <c r="G2171" s="33" t="s">
        <v>12</v>
      </c>
      <c r="H2171" s="34" t="s">
        <v>13</v>
      </c>
      <c r="I2171" s="35">
        <v>0.9274</v>
      </c>
      <c r="J2171" s="36">
        <v>997561.3</v>
      </c>
      <c r="K2171" s="19">
        <f t="shared" si="69"/>
        <v>1198111.56</v>
      </c>
      <c r="L2171" s="37">
        <v>100275.13</v>
      </c>
      <c r="M2171" s="38"/>
    </row>
    <row r="2172" spans="1:13" s="39" customFormat="1" ht="12.95" customHeight="1" x14ac:dyDescent="0.25">
      <c r="A2172" s="226"/>
      <c r="B2172" s="29">
        <v>5118</v>
      </c>
      <c r="C2172" s="30">
        <v>24</v>
      </c>
      <c r="D2172" s="42" t="s">
        <v>5512</v>
      </c>
      <c r="E2172" s="42" t="s">
        <v>5513</v>
      </c>
      <c r="F2172" s="42" t="s">
        <v>5514</v>
      </c>
      <c r="G2172" s="33" t="s">
        <v>12</v>
      </c>
      <c r="H2172" s="34" t="s">
        <v>13</v>
      </c>
      <c r="I2172" s="35">
        <v>0.93220000000000003</v>
      </c>
      <c r="J2172" s="36">
        <v>1007941.3</v>
      </c>
      <c r="K2172" s="19">
        <f t="shared" si="69"/>
        <v>1209529.56</v>
      </c>
      <c r="L2172" s="37">
        <v>100794.13</v>
      </c>
      <c r="M2172" s="38"/>
    </row>
    <row r="2173" spans="1:13" s="39" customFormat="1" ht="12.95" customHeight="1" x14ac:dyDescent="0.25">
      <c r="A2173" s="226"/>
      <c r="B2173" s="29">
        <v>5111</v>
      </c>
      <c r="C2173" s="30">
        <v>25</v>
      </c>
      <c r="D2173" s="42" t="s">
        <v>5515</v>
      </c>
      <c r="E2173" s="42" t="s">
        <v>5516</v>
      </c>
      <c r="F2173" s="42" t="s">
        <v>5517</v>
      </c>
      <c r="G2173" s="33" t="s">
        <v>12</v>
      </c>
      <c r="H2173" s="34" t="s">
        <v>13</v>
      </c>
      <c r="I2173" s="35">
        <v>0.94520000000000004</v>
      </c>
      <c r="J2173" s="36">
        <v>973557.5</v>
      </c>
      <c r="K2173" s="19">
        <f t="shared" si="69"/>
        <v>1177957</v>
      </c>
      <c r="L2173" s="37">
        <v>102199.75</v>
      </c>
      <c r="M2173" s="38"/>
    </row>
    <row r="2174" spans="1:13" s="39" customFormat="1" ht="12.95" customHeight="1" x14ac:dyDescent="0.25">
      <c r="A2174" s="226"/>
      <c r="B2174" s="29">
        <v>5101</v>
      </c>
      <c r="C2174" s="30">
        <v>26</v>
      </c>
      <c r="D2174" s="42" t="s">
        <v>5518</v>
      </c>
      <c r="E2174" s="42" t="s">
        <v>5519</v>
      </c>
      <c r="F2174" s="42" t="s">
        <v>5520</v>
      </c>
      <c r="G2174" s="33" t="s">
        <v>12</v>
      </c>
      <c r="H2174" s="34" t="s">
        <v>13</v>
      </c>
      <c r="I2174" s="35">
        <v>0.9577</v>
      </c>
      <c r="J2174" s="36">
        <v>924393.04</v>
      </c>
      <c r="K2174" s="19">
        <f t="shared" si="69"/>
        <v>1131495.6599999999</v>
      </c>
      <c r="L2174" s="37">
        <v>103551.31</v>
      </c>
      <c r="M2174" s="38"/>
    </row>
    <row r="2175" spans="1:13" s="39" customFormat="1" ht="12.95" customHeight="1" x14ac:dyDescent="0.25">
      <c r="A2175" s="226"/>
      <c r="B2175" s="29">
        <v>5129</v>
      </c>
      <c r="C2175" s="30">
        <v>27</v>
      </c>
      <c r="D2175" s="42" t="s">
        <v>5521</v>
      </c>
      <c r="E2175" s="42" t="s">
        <v>5522</v>
      </c>
      <c r="F2175" s="42" t="s">
        <v>5523</v>
      </c>
      <c r="G2175" s="33" t="s">
        <v>12</v>
      </c>
      <c r="H2175" s="34" t="s">
        <v>13</v>
      </c>
      <c r="I2175" s="35">
        <v>0.94889999999999997</v>
      </c>
      <c r="J2175" s="36">
        <v>1020808.1000000001</v>
      </c>
      <c r="K2175" s="19">
        <f t="shared" si="69"/>
        <v>1226007.72</v>
      </c>
      <c r="L2175" s="37">
        <v>102599.81</v>
      </c>
      <c r="M2175" s="38"/>
    </row>
    <row r="2176" spans="1:13" s="39" customFormat="1" ht="12.95" customHeight="1" x14ac:dyDescent="0.25">
      <c r="A2176" s="226"/>
      <c r="B2176" s="29">
        <v>5100</v>
      </c>
      <c r="C2176" s="30">
        <v>28</v>
      </c>
      <c r="D2176" s="42" t="s">
        <v>5524</v>
      </c>
      <c r="E2176" s="42" t="s">
        <v>1058</v>
      </c>
      <c r="F2176" s="42" t="s">
        <v>5525</v>
      </c>
      <c r="G2176" s="33" t="s">
        <v>12</v>
      </c>
      <c r="H2176" s="34" t="s">
        <v>13</v>
      </c>
      <c r="I2176" s="35">
        <v>0.93899999999999995</v>
      </c>
      <c r="J2176" s="36">
        <v>1015293.8</v>
      </c>
      <c r="K2176" s="19">
        <f t="shared" si="69"/>
        <v>1218352.56</v>
      </c>
      <c r="L2176" s="37">
        <v>101529.38</v>
      </c>
      <c r="M2176" s="38"/>
    </row>
    <row r="2177" spans="1:13" s="39" customFormat="1" ht="12.95" customHeight="1" x14ac:dyDescent="0.25">
      <c r="A2177" s="226"/>
      <c r="B2177" s="29">
        <v>5132</v>
      </c>
      <c r="C2177" s="30">
        <v>29</v>
      </c>
      <c r="D2177" s="42" t="s">
        <v>5526</v>
      </c>
      <c r="E2177" s="42" t="s">
        <v>2512</v>
      </c>
      <c r="F2177" s="42" t="s">
        <v>5527</v>
      </c>
      <c r="G2177" s="33" t="s">
        <v>12</v>
      </c>
      <c r="H2177" s="34" t="s">
        <v>13</v>
      </c>
      <c r="I2177" s="35">
        <v>0.94540000000000002</v>
      </c>
      <c r="J2177" s="36">
        <v>1022213.8</v>
      </c>
      <c r="K2177" s="19">
        <f t="shared" si="69"/>
        <v>1226656.56</v>
      </c>
      <c r="L2177" s="37">
        <v>102221.38</v>
      </c>
      <c r="M2177" s="38"/>
    </row>
    <row r="2178" spans="1:13" s="39" customFormat="1" ht="12.95" customHeight="1" x14ac:dyDescent="0.25">
      <c r="A2178" s="226"/>
      <c r="B2178" s="29">
        <v>5140</v>
      </c>
      <c r="C2178" s="30">
        <v>30</v>
      </c>
      <c r="D2178" s="42" t="s">
        <v>5528</v>
      </c>
      <c r="E2178" s="42" t="s">
        <v>5529</v>
      </c>
      <c r="F2178" s="42" t="s">
        <v>5530</v>
      </c>
      <c r="G2178" s="33" t="s">
        <v>12</v>
      </c>
      <c r="H2178" s="34" t="s">
        <v>13</v>
      </c>
      <c r="I2178" s="35">
        <v>0.95030000000000003</v>
      </c>
      <c r="J2178" s="36">
        <v>880451.08999999985</v>
      </c>
      <c r="K2178" s="19">
        <f t="shared" si="69"/>
        <v>1085953.47</v>
      </c>
      <c r="L2178" s="37">
        <v>102751.19</v>
      </c>
      <c r="M2178" s="38"/>
    </row>
    <row r="2179" spans="1:13" s="39" customFormat="1" ht="12.95" customHeight="1" x14ac:dyDescent="0.25">
      <c r="A2179" s="226"/>
      <c r="B2179" s="29">
        <v>5125</v>
      </c>
      <c r="C2179" s="30">
        <v>31</v>
      </c>
      <c r="D2179" s="42" t="s">
        <v>5531</v>
      </c>
      <c r="E2179" s="42" t="s">
        <v>5532</v>
      </c>
      <c r="F2179" s="42" t="s">
        <v>5533</v>
      </c>
      <c r="G2179" s="33" t="s">
        <v>12</v>
      </c>
      <c r="H2179" s="34" t="s">
        <v>13</v>
      </c>
      <c r="I2179" s="35">
        <v>0.94389999999999996</v>
      </c>
      <c r="J2179" s="36">
        <v>1020591.8999999999</v>
      </c>
      <c r="K2179" s="19">
        <f t="shared" si="69"/>
        <v>1224710.28</v>
      </c>
      <c r="L2179" s="37">
        <v>102059.19</v>
      </c>
      <c r="M2179" s="38"/>
    </row>
    <row r="2180" spans="1:13" s="39" customFormat="1" ht="12.95" customHeight="1" x14ac:dyDescent="0.25">
      <c r="A2180" s="226"/>
      <c r="B2180" s="29">
        <v>5141</v>
      </c>
      <c r="C2180" s="30">
        <v>32</v>
      </c>
      <c r="D2180" s="42" t="s">
        <v>5534</v>
      </c>
      <c r="E2180" s="42" t="s">
        <v>5535</v>
      </c>
      <c r="F2180" s="42" t="s">
        <v>5536</v>
      </c>
      <c r="G2180" s="33" t="s">
        <v>12</v>
      </c>
      <c r="H2180" s="34" t="s">
        <v>13</v>
      </c>
      <c r="I2180" s="35">
        <v>0.96220000000000006</v>
      </c>
      <c r="J2180" s="36">
        <v>1040378.8</v>
      </c>
      <c r="K2180" s="19">
        <f t="shared" si="69"/>
        <v>1248454.56</v>
      </c>
      <c r="L2180" s="37">
        <v>104037.88</v>
      </c>
      <c r="M2180" s="38"/>
    </row>
    <row r="2181" spans="1:13" s="39" customFormat="1" ht="12.95" customHeight="1" x14ac:dyDescent="0.25">
      <c r="A2181" s="226"/>
      <c r="B2181" s="29">
        <v>5135</v>
      </c>
      <c r="C2181" s="30">
        <v>33</v>
      </c>
      <c r="D2181" s="42" t="s">
        <v>5537</v>
      </c>
      <c r="E2181" s="42" t="s">
        <v>5538</v>
      </c>
      <c r="F2181" s="42" t="s">
        <v>5539</v>
      </c>
      <c r="G2181" s="33" t="s">
        <v>12</v>
      </c>
      <c r="H2181" s="34" t="s">
        <v>13</v>
      </c>
      <c r="I2181" s="35">
        <v>0.95840000000000003</v>
      </c>
      <c r="J2181" s="36">
        <v>1028874.25</v>
      </c>
      <c r="K2181" s="19">
        <f t="shared" si="69"/>
        <v>1236128.25</v>
      </c>
      <c r="L2181" s="37">
        <v>103627</v>
      </c>
      <c r="M2181" s="38"/>
    </row>
    <row r="2182" spans="1:13" s="39" customFormat="1" ht="12.95" customHeight="1" x14ac:dyDescent="0.25">
      <c r="A2182" s="226"/>
      <c r="B2182" s="29">
        <v>5131</v>
      </c>
      <c r="C2182" s="30">
        <v>34</v>
      </c>
      <c r="D2182" s="42" t="s">
        <v>5540</v>
      </c>
      <c r="E2182" s="42" t="s">
        <v>5541</v>
      </c>
      <c r="F2182" s="42" t="s">
        <v>5542</v>
      </c>
      <c r="G2182" s="33" t="s">
        <v>12</v>
      </c>
      <c r="H2182" s="34" t="s">
        <v>13</v>
      </c>
      <c r="I2182" s="35">
        <v>0.96</v>
      </c>
      <c r="J2182" s="36">
        <v>951500</v>
      </c>
      <c r="K2182" s="19">
        <f t="shared" si="69"/>
        <v>1159100</v>
      </c>
      <c r="L2182" s="37">
        <v>103800</v>
      </c>
      <c r="M2182" s="38"/>
    </row>
    <row r="2183" spans="1:13" s="39" customFormat="1" ht="12.95" customHeight="1" x14ac:dyDescent="0.25">
      <c r="A2183" s="226"/>
      <c r="B2183" s="29">
        <v>5134</v>
      </c>
      <c r="C2183" s="30">
        <v>35</v>
      </c>
      <c r="D2183" s="42" t="s">
        <v>5543</v>
      </c>
      <c r="E2183" s="42" t="s">
        <v>5544</v>
      </c>
      <c r="F2183" s="42" t="s">
        <v>5545</v>
      </c>
      <c r="G2183" s="33" t="s">
        <v>12</v>
      </c>
      <c r="H2183" s="34" t="s">
        <v>13</v>
      </c>
      <c r="I2183" s="35">
        <v>0.95469999999999999</v>
      </c>
      <c r="J2183" s="36">
        <v>801584.7</v>
      </c>
      <c r="K2183" s="19">
        <f t="shared" si="69"/>
        <v>1008038.58</v>
      </c>
      <c r="L2183" s="37">
        <v>103226.94</v>
      </c>
      <c r="M2183" s="38"/>
    </row>
    <row r="2184" spans="1:13" s="39" customFormat="1" ht="12.95" customHeight="1" x14ac:dyDescent="0.25">
      <c r="A2184" s="227"/>
      <c r="B2184" s="29">
        <v>5133</v>
      </c>
      <c r="C2184" s="30">
        <v>36</v>
      </c>
      <c r="D2184" s="42" t="s">
        <v>5546</v>
      </c>
      <c r="E2184" s="42" t="s">
        <v>5547</v>
      </c>
      <c r="F2184" s="42" t="s">
        <v>5548</v>
      </c>
      <c r="G2184" s="33" t="s">
        <v>12</v>
      </c>
      <c r="H2184" s="34" t="s">
        <v>13</v>
      </c>
      <c r="I2184" s="35">
        <v>0.9335</v>
      </c>
      <c r="J2184" s="36">
        <v>990522.32999999984</v>
      </c>
      <c r="K2184" s="19">
        <f t="shared" si="69"/>
        <v>1192391.71</v>
      </c>
      <c r="L2184" s="37">
        <v>100934.69</v>
      </c>
      <c r="M2184" s="58"/>
    </row>
    <row r="2185" spans="1:13" s="39" customFormat="1" ht="12.75" customHeight="1" x14ac:dyDescent="0.25">
      <c r="A2185" s="235" t="s">
        <v>5772</v>
      </c>
      <c r="B2185" s="236"/>
      <c r="C2185" s="236"/>
      <c r="D2185" s="236"/>
      <c r="E2185" s="236"/>
      <c r="F2185" s="236"/>
      <c r="G2185" s="236"/>
      <c r="H2185" s="236"/>
      <c r="I2185" s="236"/>
      <c r="J2185" s="236"/>
      <c r="K2185" s="236"/>
      <c r="L2185" s="236"/>
      <c r="M2185" s="237"/>
    </row>
  </sheetData>
  <autoFilter ref="A6:M2185"/>
  <mergeCells count="82">
    <mergeCell ref="A976:A999"/>
    <mergeCell ref="A481:A519"/>
    <mergeCell ref="A520:A544"/>
    <mergeCell ref="A545:A566"/>
    <mergeCell ref="A2052:A2085"/>
    <mergeCell ref="A1517:A1549"/>
    <mergeCell ref="A1095:A1133"/>
    <mergeCell ref="A1134:A1186"/>
    <mergeCell ref="A1187:A1217"/>
    <mergeCell ref="A1218:A1260"/>
    <mergeCell ref="A1261:A1287"/>
    <mergeCell ref="A1288:A1322"/>
    <mergeCell ref="A1837:A1893"/>
    <mergeCell ref="A1894:A1923"/>
    <mergeCell ref="A1924:A1925"/>
    <mergeCell ref="A1926:A1967"/>
    <mergeCell ref="A2185:M2185"/>
    <mergeCell ref="A1968:A2009"/>
    <mergeCell ref="A1550:A1594"/>
    <mergeCell ref="A1595:A1648"/>
    <mergeCell ref="A1649:A1669"/>
    <mergeCell ref="A1670:A1711"/>
    <mergeCell ref="A1712:A1740"/>
    <mergeCell ref="A1741:A1783"/>
    <mergeCell ref="A1784:A1836"/>
    <mergeCell ref="A2010:A2051"/>
    <mergeCell ref="A2086:A2136"/>
    <mergeCell ref="A2137:A2184"/>
    <mergeCell ref="A1495:A1516"/>
    <mergeCell ref="A1046:A1094"/>
    <mergeCell ref="A623:A667"/>
    <mergeCell ref="A668:A717"/>
    <mergeCell ref="A718:A754"/>
    <mergeCell ref="A755:A815"/>
    <mergeCell ref="A1323:A1365"/>
    <mergeCell ref="A1366:A1405"/>
    <mergeCell ref="A1406:A1443"/>
    <mergeCell ref="A1444:A1494"/>
    <mergeCell ref="A1000:A1045"/>
    <mergeCell ref="A816:A819"/>
    <mergeCell ref="A820:A870"/>
    <mergeCell ref="A871:A912"/>
    <mergeCell ref="A913:A945"/>
    <mergeCell ref="A946:A975"/>
    <mergeCell ref="A596:A622"/>
    <mergeCell ref="A197:A235"/>
    <mergeCell ref="A236:A300"/>
    <mergeCell ref="A301:A342"/>
    <mergeCell ref="A343:A380"/>
    <mergeCell ref="A381:A408"/>
    <mergeCell ref="A409:A435"/>
    <mergeCell ref="A436:A480"/>
    <mergeCell ref="A567:A595"/>
    <mergeCell ref="A7:A12"/>
    <mergeCell ref="A41:A55"/>
    <mergeCell ref="I4:I5"/>
    <mergeCell ref="J4:J5"/>
    <mergeCell ref="K4:K5"/>
    <mergeCell ref="D29:E29"/>
    <mergeCell ref="D31:E31"/>
    <mergeCell ref="D33:E33"/>
    <mergeCell ref="A35:A38"/>
    <mergeCell ref="A39:A40"/>
    <mergeCell ref="A136:A196"/>
    <mergeCell ref="A13:A16"/>
    <mergeCell ref="A17:A19"/>
    <mergeCell ref="A20:A34"/>
    <mergeCell ref="D20:E20"/>
    <mergeCell ref="A56:A94"/>
    <mergeCell ref="A95:A135"/>
    <mergeCell ref="K1:M1"/>
    <mergeCell ref="A3:M3"/>
    <mergeCell ref="A4:A5"/>
    <mergeCell ref="B4:B5"/>
    <mergeCell ref="C4:C5"/>
    <mergeCell ref="D4:D5"/>
    <mergeCell ref="E4:F4"/>
    <mergeCell ref="G4:G5"/>
    <mergeCell ref="H4:H5"/>
    <mergeCell ref="M4:M5"/>
    <mergeCell ref="L4:L5"/>
    <mergeCell ref="K2:M2"/>
  </mergeCells>
  <pageMargins left="0" right="0" top="0" bottom="0" header="0.11811023622047245" footer="0.11811023622047245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84"/>
  <sheetViews>
    <sheetView zoomScaleNormal="100" workbookViewId="0">
      <pane xSplit="4" ySplit="5" topLeftCell="E582" activePane="bottomRight" state="frozen"/>
      <selection pane="topRight" activeCell="E1" sqref="E1"/>
      <selection pane="bottomLeft" activeCell="A6" sqref="A6"/>
      <selection pane="bottomRight" activeCell="G603" sqref="G603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18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8"/>
      <c r="L2" s="211" t="s">
        <v>5814</v>
      </c>
      <c r="M2" s="211"/>
    </row>
    <row r="3" spans="1:13" s="7" customFormat="1" ht="16.5" customHeight="1" x14ac:dyDescent="0.2">
      <c r="A3" s="212" t="s">
        <v>5813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5812</v>
      </c>
      <c r="J4" s="207" t="s">
        <v>5811</v>
      </c>
      <c r="K4" s="207" t="s">
        <v>5557</v>
      </c>
      <c r="L4" s="207" t="s">
        <v>5810</v>
      </c>
      <c r="M4" s="209" t="s">
        <v>7</v>
      </c>
    </row>
    <row r="5" spans="1:13" ht="57.7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11">
        <v>12</v>
      </c>
      <c r="M6" s="11">
        <v>13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0.93820000000000003</v>
      </c>
      <c r="J8" s="96">
        <v>921246.68</v>
      </c>
      <c r="K8" s="19">
        <f>ROUND(J8+L8,2)</f>
        <v>1022689.56</v>
      </c>
      <c r="L8" s="25">
        <v>101442.88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0.93220000000000003</v>
      </c>
      <c r="J9" s="96">
        <v>914110.43</v>
      </c>
      <c r="K9" s="19">
        <f>ROUND(J9+L9,2)</f>
        <v>1014904.56</v>
      </c>
      <c r="L9" s="25">
        <v>100794.13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0.95140000000000002</v>
      </c>
      <c r="J10" s="96">
        <v>936946.43</v>
      </c>
      <c r="K10" s="19">
        <f>ROUND(J10+L10,2)</f>
        <v>1039816.56</v>
      </c>
      <c r="L10" s="25">
        <v>102870.13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0.93340000000000001</v>
      </c>
      <c r="J12" s="19">
        <v>1710132.55</v>
      </c>
      <c r="K12" s="19">
        <f>ROUND(J12+L12,2)</f>
        <v>1898648.24</v>
      </c>
      <c r="L12" s="28">
        <v>188515.69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1124554.0899999999</v>
      </c>
      <c r="K14" s="19">
        <f>ROUND(J14+L14,2)</f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935821.89999999991</v>
      </c>
      <c r="K15" s="19">
        <f>ROUND(J15+L15,2)</f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1118250.4300000002</v>
      </c>
      <c r="K16" s="19">
        <f>ROUND(J16+L16,2)</f>
        <v>1219909.56</v>
      </c>
      <c r="L16" s="37">
        <v>101659.13</v>
      </c>
      <c r="M16" s="38"/>
    </row>
    <row r="17" spans="1:13" ht="12.75" customHeight="1" x14ac:dyDescent="0.2">
      <c r="A17" s="225" t="s">
        <v>5801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0.97740000000000005</v>
      </c>
      <c r="J18" s="36">
        <v>1151423.1800000002</v>
      </c>
      <c r="K18" s="19">
        <f>ROUND(J18+L18,2)</f>
        <v>1257104.56</v>
      </c>
      <c r="L18" s="37">
        <v>105681.38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0.97640000000000005</v>
      </c>
      <c r="J19" s="36">
        <v>1160873.2699999998</v>
      </c>
      <c r="K19" s="19">
        <f>ROUND(J19+L19,2)</f>
        <v>1266446.52</v>
      </c>
      <c r="L19" s="37">
        <v>105573.25</v>
      </c>
      <c r="M19" s="38"/>
    </row>
    <row r="20" spans="1:13" ht="12.75" customHeight="1" x14ac:dyDescent="0.2">
      <c r="A20" s="225" t="s">
        <v>5800</v>
      </c>
      <c r="B20" s="29"/>
      <c r="C20" s="30"/>
      <c r="D20" s="315" t="s">
        <v>11</v>
      </c>
      <c r="E20" s="316"/>
      <c r="F20" s="42"/>
      <c r="G20" s="23"/>
      <c r="H20" s="34"/>
      <c r="I20" s="35"/>
      <c r="J20" s="36"/>
      <c r="K20" s="19"/>
      <c r="L20" s="37"/>
      <c r="M20" s="38"/>
    </row>
    <row r="21" spans="1:13" ht="12.75" customHeight="1" x14ac:dyDescent="0.2">
      <c r="A21" s="226"/>
      <c r="B21" s="29">
        <v>3500</v>
      </c>
      <c r="C21" s="30">
        <v>1</v>
      </c>
      <c r="D21" s="42" t="s">
        <v>53</v>
      </c>
      <c r="E21" s="42" t="s">
        <v>5799</v>
      </c>
      <c r="F21" s="42" t="s">
        <v>5798</v>
      </c>
      <c r="G21" s="23" t="s">
        <v>12</v>
      </c>
      <c r="H21" s="34" t="s">
        <v>13</v>
      </c>
      <c r="I21" s="35">
        <v>0</v>
      </c>
      <c r="J21" s="36">
        <v>913634.67</v>
      </c>
      <c r="K21" s="19">
        <f t="shared" ref="K21:K30" si="0">ROUND(J21+L21,2)</f>
        <v>913634.67</v>
      </c>
      <c r="L21" s="37">
        <v>0</v>
      </c>
      <c r="M21" s="38" t="s">
        <v>5683</v>
      </c>
    </row>
    <row r="22" spans="1:13" ht="12.75" customHeight="1" x14ac:dyDescent="0.2">
      <c r="A22" s="226"/>
      <c r="B22" s="29">
        <v>3510</v>
      </c>
      <c r="C22" s="30">
        <v>2</v>
      </c>
      <c r="D22" s="42" t="s">
        <v>59</v>
      </c>
      <c r="E22" s="42" t="s">
        <v>5797</v>
      </c>
      <c r="F22" s="42" t="s">
        <v>5796</v>
      </c>
      <c r="G22" s="23" t="s">
        <v>12</v>
      </c>
      <c r="H22" s="34" t="s">
        <v>13</v>
      </c>
      <c r="I22" s="35">
        <v>0</v>
      </c>
      <c r="J22" s="36">
        <v>1008827.9</v>
      </c>
      <c r="K22" s="19">
        <f t="shared" si="0"/>
        <v>1008827.9</v>
      </c>
      <c r="L22" s="37">
        <v>0</v>
      </c>
      <c r="M22" s="38" t="s">
        <v>5683</v>
      </c>
    </row>
    <row r="23" spans="1:13" ht="12.75" customHeight="1" x14ac:dyDescent="0.2">
      <c r="A23" s="226"/>
      <c r="B23" s="29">
        <v>3502</v>
      </c>
      <c r="C23" s="30">
        <v>3</v>
      </c>
      <c r="D23" s="42" t="s">
        <v>56</v>
      </c>
      <c r="E23" s="42" t="s">
        <v>5795</v>
      </c>
      <c r="F23" s="42" t="s">
        <v>3847</v>
      </c>
      <c r="G23" s="23" t="s">
        <v>12</v>
      </c>
      <c r="H23" s="34" t="s">
        <v>13</v>
      </c>
      <c r="I23" s="35">
        <v>0.93430000000000002</v>
      </c>
      <c r="J23" s="36">
        <v>1101696.45</v>
      </c>
      <c r="K23" s="19">
        <f t="shared" si="0"/>
        <v>1202717.6399999999</v>
      </c>
      <c r="L23" s="37">
        <v>101021.19</v>
      </c>
      <c r="M23" s="38"/>
    </row>
    <row r="24" spans="1:13" ht="12.75" customHeight="1" x14ac:dyDescent="0.2">
      <c r="A24" s="226"/>
      <c r="B24" s="29">
        <v>3507</v>
      </c>
      <c r="C24" s="30">
        <v>4</v>
      </c>
      <c r="D24" s="42" t="s">
        <v>98</v>
      </c>
      <c r="E24" s="42" t="s">
        <v>99</v>
      </c>
      <c r="F24" s="42" t="s">
        <v>100</v>
      </c>
      <c r="G24" s="23" t="s">
        <v>12</v>
      </c>
      <c r="H24" s="34" t="s">
        <v>13</v>
      </c>
      <c r="I24" s="35">
        <v>0.97040000000000004</v>
      </c>
      <c r="J24" s="36">
        <v>1136761.3600000001</v>
      </c>
      <c r="K24" s="19">
        <f t="shared" si="0"/>
        <v>1241685.8600000001</v>
      </c>
      <c r="L24" s="37">
        <v>104924.5</v>
      </c>
      <c r="M24" s="38"/>
    </row>
    <row r="25" spans="1:13" ht="12.75" customHeight="1" x14ac:dyDescent="0.2">
      <c r="A25" s="226"/>
      <c r="B25" s="29">
        <v>3515</v>
      </c>
      <c r="C25" s="30">
        <v>5</v>
      </c>
      <c r="D25" s="42" t="s">
        <v>62</v>
      </c>
      <c r="E25" s="42" t="s">
        <v>5794</v>
      </c>
      <c r="F25" s="42" t="s">
        <v>5793</v>
      </c>
      <c r="G25" s="23" t="s">
        <v>12</v>
      </c>
      <c r="H25" s="34" t="s">
        <v>13</v>
      </c>
      <c r="I25" s="35">
        <v>0.92400000000000004</v>
      </c>
      <c r="J25" s="36">
        <v>1118250.3799999999</v>
      </c>
      <c r="K25" s="19">
        <f t="shared" si="0"/>
        <v>1218157.8799999999</v>
      </c>
      <c r="L25" s="37">
        <v>99907.5</v>
      </c>
      <c r="M25" s="38"/>
    </row>
    <row r="26" spans="1:13" ht="12.75" customHeight="1" x14ac:dyDescent="0.2">
      <c r="A26" s="226"/>
      <c r="B26" s="29">
        <v>3508</v>
      </c>
      <c r="C26" s="30">
        <v>6</v>
      </c>
      <c r="D26" s="42" t="s">
        <v>80</v>
      </c>
      <c r="E26" s="42" t="s">
        <v>5792</v>
      </c>
      <c r="F26" s="42" t="s">
        <v>3803</v>
      </c>
      <c r="G26" s="23" t="s">
        <v>12</v>
      </c>
      <c r="H26" s="34" t="s">
        <v>13</v>
      </c>
      <c r="I26" s="35">
        <v>0</v>
      </c>
      <c r="J26" s="36">
        <v>876655.92</v>
      </c>
      <c r="K26" s="19">
        <f t="shared" si="0"/>
        <v>876655.92</v>
      </c>
      <c r="L26" s="37">
        <v>0</v>
      </c>
      <c r="M26" s="38" t="s">
        <v>5685</v>
      </c>
    </row>
    <row r="27" spans="1:13" ht="12.75" customHeight="1" x14ac:dyDescent="0.2">
      <c r="A27" s="226"/>
      <c r="B27" s="29">
        <v>3501</v>
      </c>
      <c r="C27" s="30">
        <v>7</v>
      </c>
      <c r="D27" s="42" t="s">
        <v>68</v>
      </c>
      <c r="E27" s="42" t="s">
        <v>5791</v>
      </c>
      <c r="F27" s="42" t="s">
        <v>3140</v>
      </c>
      <c r="G27" s="23" t="s">
        <v>12</v>
      </c>
      <c r="H27" s="34" t="s">
        <v>13</v>
      </c>
      <c r="I27" s="35">
        <v>0.97460000000000002</v>
      </c>
      <c r="J27" s="36">
        <v>1151206.9300000002</v>
      </c>
      <c r="K27" s="19">
        <f t="shared" si="0"/>
        <v>1256585.56</v>
      </c>
      <c r="L27" s="37">
        <v>105378.63</v>
      </c>
      <c r="M27" s="38"/>
    </row>
    <row r="28" spans="1:13" ht="12.75" customHeight="1" x14ac:dyDescent="0.2">
      <c r="A28" s="226"/>
      <c r="B28" s="29">
        <v>3506</v>
      </c>
      <c r="C28" s="30">
        <v>8</v>
      </c>
      <c r="D28" s="42" t="s">
        <v>92</v>
      </c>
      <c r="E28" s="42" t="s">
        <v>5790</v>
      </c>
      <c r="F28" s="42" t="s">
        <v>5789</v>
      </c>
      <c r="G28" s="23" t="s">
        <v>12</v>
      </c>
      <c r="H28" s="34" t="s">
        <v>13</v>
      </c>
      <c r="I28" s="35">
        <v>0.96189999999999998</v>
      </c>
      <c r="J28" s="36">
        <v>1142091.9599999997</v>
      </c>
      <c r="K28" s="19">
        <f t="shared" si="0"/>
        <v>1246097.3999999999</v>
      </c>
      <c r="L28" s="37">
        <v>104005.44</v>
      </c>
      <c r="M28" s="38"/>
    </row>
    <row r="29" spans="1:13" ht="12.75" customHeight="1" x14ac:dyDescent="0.2">
      <c r="A29" s="226"/>
      <c r="B29" s="29">
        <v>3522</v>
      </c>
      <c r="C29" s="30">
        <v>9</v>
      </c>
      <c r="D29" s="206" t="s">
        <v>71</v>
      </c>
      <c r="E29" s="206" t="s">
        <v>5784</v>
      </c>
      <c r="F29" s="206" t="s">
        <v>5783</v>
      </c>
      <c r="G29" s="23" t="s">
        <v>12</v>
      </c>
      <c r="H29" s="34" t="s">
        <v>13</v>
      </c>
      <c r="I29" s="35">
        <v>0.97819999999999996</v>
      </c>
      <c r="J29" s="36">
        <v>1437698.8599999999</v>
      </c>
      <c r="K29" s="19">
        <f t="shared" si="0"/>
        <v>1543466.74</v>
      </c>
      <c r="L29" s="37">
        <v>105767.88</v>
      </c>
      <c r="M29" s="38"/>
    </row>
    <row r="30" spans="1:13" ht="12.75" customHeight="1" x14ac:dyDescent="0.2">
      <c r="A30" s="226"/>
      <c r="B30" s="29">
        <v>3519</v>
      </c>
      <c r="C30" s="30">
        <v>10</v>
      </c>
      <c r="D30" s="42" t="s">
        <v>107</v>
      </c>
      <c r="E30" s="42" t="s">
        <v>5788</v>
      </c>
      <c r="F30" s="42" t="s">
        <v>5787</v>
      </c>
      <c r="G30" s="23" t="s">
        <v>12</v>
      </c>
      <c r="H30" s="34" t="s">
        <v>13</v>
      </c>
      <c r="I30" s="35">
        <v>0.81220000000000003</v>
      </c>
      <c r="J30" s="36">
        <v>1694407.5700000003</v>
      </c>
      <c r="K30" s="19">
        <f t="shared" si="0"/>
        <v>1782226.7</v>
      </c>
      <c r="L30" s="37">
        <v>87819.13</v>
      </c>
      <c r="M30" s="38"/>
    </row>
    <row r="31" spans="1:13" ht="12.75" customHeight="1" x14ac:dyDescent="0.2">
      <c r="A31" s="226"/>
      <c r="B31" s="29"/>
      <c r="C31" s="30"/>
      <c r="D31" s="315" t="s">
        <v>47</v>
      </c>
      <c r="E31" s="316"/>
      <c r="F31" s="42"/>
      <c r="G31" s="23"/>
      <c r="H31" s="34"/>
      <c r="I31" s="35"/>
      <c r="J31" s="36"/>
      <c r="K31" s="19"/>
      <c r="L31" s="37"/>
      <c r="M31" s="38"/>
    </row>
    <row r="32" spans="1:13" ht="12.75" customHeight="1" x14ac:dyDescent="0.2">
      <c r="A32" s="226"/>
      <c r="B32" s="29">
        <v>3511</v>
      </c>
      <c r="C32" s="30">
        <v>1</v>
      </c>
      <c r="D32" s="206" t="s">
        <v>115</v>
      </c>
      <c r="E32" s="206" t="s">
        <v>5786</v>
      </c>
      <c r="F32" s="206" t="s">
        <v>5785</v>
      </c>
      <c r="G32" s="33" t="s">
        <v>5733</v>
      </c>
      <c r="H32" s="34" t="s">
        <v>13</v>
      </c>
      <c r="I32" s="35">
        <v>0.95599999999999996</v>
      </c>
      <c r="J32" s="36">
        <v>2007206.74</v>
      </c>
      <c r="K32" s="19">
        <f>ROUND(J32+L32,2)</f>
        <v>2170969.54</v>
      </c>
      <c r="L32" s="37">
        <v>163762.79999999999</v>
      </c>
      <c r="M32" s="38"/>
    </row>
    <row r="33" spans="1:13" s="39" customFormat="1" ht="12" customHeight="1" x14ac:dyDescent="0.25">
      <c r="A33" s="228" t="s">
        <v>5782</v>
      </c>
      <c r="B33" s="29"/>
      <c r="C33" s="30"/>
      <c r="D33" s="31" t="s">
        <v>5734</v>
      </c>
      <c r="E33" s="32"/>
      <c r="F33" s="32"/>
      <c r="G33" s="33"/>
      <c r="H33" s="34"/>
      <c r="I33" s="35"/>
      <c r="J33" s="36"/>
      <c r="K33" s="19"/>
      <c r="L33" s="37"/>
      <c r="M33" s="38"/>
    </row>
    <row r="34" spans="1:13" s="39" customFormat="1" ht="12" customHeight="1" x14ac:dyDescent="0.2">
      <c r="A34" s="229"/>
      <c r="B34" s="43">
        <v>5905</v>
      </c>
      <c r="C34" s="44">
        <v>1</v>
      </c>
      <c r="D34" s="42" t="s">
        <v>39</v>
      </c>
      <c r="E34" s="42" t="s">
        <v>40</v>
      </c>
      <c r="F34" s="42" t="s">
        <v>41</v>
      </c>
      <c r="G34" s="45" t="s">
        <v>5733</v>
      </c>
      <c r="H34" s="34" t="s">
        <v>13</v>
      </c>
      <c r="I34" s="46">
        <v>0.97809999999999997</v>
      </c>
      <c r="J34" s="97">
        <v>2056952.4600000002</v>
      </c>
      <c r="K34" s="19">
        <f>ROUND(J34+L34,2)</f>
        <v>2245090</v>
      </c>
      <c r="L34" s="47">
        <v>188137.54</v>
      </c>
      <c r="M34" s="48"/>
    </row>
    <row r="35" spans="1:13" s="39" customFormat="1" ht="12" customHeight="1" x14ac:dyDescent="0.25">
      <c r="A35" s="229"/>
      <c r="B35" s="29"/>
      <c r="C35" s="44"/>
      <c r="D35" s="49" t="s">
        <v>15</v>
      </c>
      <c r="E35" s="42"/>
      <c r="F35" s="42"/>
      <c r="G35" s="50"/>
      <c r="H35" s="34"/>
      <c r="I35" s="35"/>
      <c r="J35" s="36"/>
      <c r="K35" s="19"/>
      <c r="L35" s="37"/>
      <c r="M35" s="38"/>
    </row>
    <row r="36" spans="1:13" ht="12" customHeight="1" x14ac:dyDescent="0.2">
      <c r="A36" s="230"/>
      <c r="B36" s="43">
        <v>5904</v>
      </c>
      <c r="C36" s="44">
        <v>2</v>
      </c>
      <c r="D36" s="42" t="s">
        <v>43</v>
      </c>
      <c r="E36" s="42" t="s">
        <v>44</v>
      </c>
      <c r="F36" s="42" t="s">
        <v>45</v>
      </c>
      <c r="G36" s="45" t="s">
        <v>5735</v>
      </c>
      <c r="H36" s="34" t="s">
        <v>13</v>
      </c>
      <c r="I36" s="35">
        <v>0.98970000000000002</v>
      </c>
      <c r="J36" s="36">
        <v>1984100.3399999996</v>
      </c>
      <c r="K36" s="19">
        <f>ROUND(J36+L36,2)</f>
        <v>2183986.75</v>
      </c>
      <c r="L36" s="37">
        <v>199886.41</v>
      </c>
      <c r="M36" s="38"/>
    </row>
    <row r="37" spans="1:13" ht="22.5" customHeight="1" x14ac:dyDescent="0.2">
      <c r="A37" s="231" t="s">
        <v>5781</v>
      </c>
      <c r="B37" s="51"/>
      <c r="C37" s="30"/>
      <c r="D37" s="49" t="s">
        <v>5732</v>
      </c>
      <c r="E37" s="42"/>
      <c r="F37" s="42"/>
      <c r="G37" s="50"/>
      <c r="H37" s="34"/>
      <c r="I37" s="35"/>
      <c r="J37" s="36"/>
      <c r="K37" s="19"/>
      <c r="L37" s="37"/>
      <c r="M37" s="38"/>
    </row>
    <row r="38" spans="1:13" ht="18" customHeight="1" x14ac:dyDescent="0.2">
      <c r="A38" s="232"/>
      <c r="B38" s="43">
        <v>5906</v>
      </c>
      <c r="C38" s="30">
        <v>1</v>
      </c>
      <c r="D38" s="32" t="s">
        <v>48</v>
      </c>
      <c r="E38" s="32" t="s">
        <v>49</v>
      </c>
      <c r="F38" s="32" t="s">
        <v>50</v>
      </c>
      <c r="G38" s="50" t="s">
        <v>5731</v>
      </c>
      <c r="H38" s="34" t="s">
        <v>5553</v>
      </c>
      <c r="I38" s="35">
        <v>0.99329999999999996</v>
      </c>
      <c r="J38" s="36">
        <v>1877413.7400000002</v>
      </c>
      <c r="K38" s="19">
        <f>ROUND(J38+L38,2)</f>
        <v>2047566.03</v>
      </c>
      <c r="L38" s="37">
        <v>170152.29</v>
      </c>
      <c r="M38" s="38"/>
    </row>
    <row r="39" spans="1:13" s="39" customFormat="1" ht="12" customHeight="1" x14ac:dyDescent="0.25">
      <c r="A39" s="310" t="s">
        <v>52</v>
      </c>
      <c r="B39" s="29"/>
      <c r="C39" s="30"/>
      <c r="D39" s="31" t="s">
        <v>11</v>
      </c>
      <c r="E39" s="32"/>
      <c r="F39" s="32"/>
      <c r="G39" s="33"/>
      <c r="H39" s="34"/>
      <c r="I39" s="35"/>
      <c r="J39" s="36"/>
      <c r="K39" s="19"/>
      <c r="L39" s="37"/>
      <c r="M39" s="38"/>
    </row>
    <row r="40" spans="1:13" s="39" customFormat="1" ht="12.95" customHeight="1" x14ac:dyDescent="0.25">
      <c r="A40" s="311"/>
      <c r="B40" s="29">
        <v>3518</v>
      </c>
      <c r="C40" s="30">
        <v>1</v>
      </c>
      <c r="D40" s="42" t="s">
        <v>104</v>
      </c>
      <c r="E40" s="42" t="s">
        <v>105</v>
      </c>
      <c r="F40" s="42" t="s">
        <v>106</v>
      </c>
      <c r="G40" s="33" t="s">
        <v>12</v>
      </c>
      <c r="H40" s="34" t="s">
        <v>13</v>
      </c>
      <c r="I40" s="35">
        <v>0.94069999999999998</v>
      </c>
      <c r="J40" s="36">
        <v>1532756.2699999998</v>
      </c>
      <c r="K40" s="19">
        <f t="shared" ref="K40:K46" si="1">ROUND(J40+L40,2)</f>
        <v>1634469.46</v>
      </c>
      <c r="L40" s="37">
        <v>101713.19</v>
      </c>
      <c r="M40" s="38"/>
    </row>
    <row r="41" spans="1:13" s="39" customFormat="1" ht="12" customHeight="1" x14ac:dyDescent="0.25">
      <c r="A41" s="311"/>
      <c r="B41" s="29">
        <v>3503</v>
      </c>
      <c r="C41" s="30">
        <v>2</v>
      </c>
      <c r="D41" s="32" t="s">
        <v>74</v>
      </c>
      <c r="E41" s="32" t="s">
        <v>75</v>
      </c>
      <c r="F41" s="32" t="s">
        <v>76</v>
      </c>
      <c r="G41" s="33" t="s">
        <v>12</v>
      </c>
      <c r="H41" s="34" t="s">
        <v>13</v>
      </c>
      <c r="I41" s="35">
        <v>0.96740000000000004</v>
      </c>
      <c r="J41" s="36">
        <v>1149239.04</v>
      </c>
      <c r="K41" s="19">
        <f t="shared" si="1"/>
        <v>1253839.17</v>
      </c>
      <c r="L41" s="37">
        <v>104600.13</v>
      </c>
      <c r="M41" s="38"/>
    </row>
    <row r="42" spans="1:13" s="39" customFormat="1" ht="12" customHeight="1" x14ac:dyDescent="0.25">
      <c r="A42" s="311"/>
      <c r="B42" s="29">
        <v>3523</v>
      </c>
      <c r="C42" s="30">
        <v>3</v>
      </c>
      <c r="D42" s="32" t="s">
        <v>77</v>
      </c>
      <c r="E42" s="32" t="s">
        <v>78</v>
      </c>
      <c r="F42" s="32" t="s">
        <v>79</v>
      </c>
      <c r="G42" s="33" t="s">
        <v>12</v>
      </c>
      <c r="H42" s="34" t="s">
        <v>13</v>
      </c>
      <c r="I42" s="35">
        <v>0.94820000000000004</v>
      </c>
      <c r="J42" s="36">
        <v>1127765.4300000002</v>
      </c>
      <c r="K42" s="19">
        <f t="shared" si="1"/>
        <v>1230289.56</v>
      </c>
      <c r="L42" s="37">
        <v>102524.13</v>
      </c>
      <c r="M42" s="38"/>
    </row>
    <row r="43" spans="1:13" s="39" customFormat="1" ht="12" customHeight="1" x14ac:dyDescent="0.25">
      <c r="A43" s="311"/>
      <c r="B43" s="29">
        <v>3509</v>
      </c>
      <c r="C43" s="30">
        <v>4</v>
      </c>
      <c r="D43" s="53" t="s">
        <v>83</v>
      </c>
      <c r="E43" s="53" t="s">
        <v>84</v>
      </c>
      <c r="F43" s="53" t="s">
        <v>85</v>
      </c>
      <c r="G43" s="33" t="s">
        <v>12</v>
      </c>
      <c r="H43" s="34" t="s">
        <v>13</v>
      </c>
      <c r="I43" s="35">
        <v>0.9819</v>
      </c>
      <c r="J43" s="36">
        <v>1145141.0899999999</v>
      </c>
      <c r="K43" s="19">
        <f t="shared" si="1"/>
        <v>1251309.03</v>
      </c>
      <c r="L43" s="37">
        <v>106167.94</v>
      </c>
      <c r="M43" s="38"/>
    </row>
    <row r="44" spans="1:13" s="54" customFormat="1" ht="12.95" customHeight="1" x14ac:dyDescent="0.2">
      <c r="A44" s="311"/>
      <c r="B44" s="29">
        <v>3516</v>
      </c>
      <c r="C44" s="30">
        <v>5</v>
      </c>
      <c r="D44" s="32" t="s">
        <v>110</v>
      </c>
      <c r="E44" s="32" t="s">
        <v>111</v>
      </c>
      <c r="F44" s="32" t="s">
        <v>112</v>
      </c>
      <c r="G44" s="33" t="s">
        <v>12</v>
      </c>
      <c r="H44" s="34" t="s">
        <v>13</v>
      </c>
      <c r="I44" s="35">
        <v>0.97389999999999999</v>
      </c>
      <c r="J44" s="36">
        <v>1586171.67</v>
      </c>
      <c r="K44" s="19">
        <f t="shared" si="1"/>
        <v>1691474.61</v>
      </c>
      <c r="L44" s="37">
        <v>105302.94</v>
      </c>
      <c r="M44" s="38"/>
    </row>
    <row r="45" spans="1:13" s="54" customFormat="1" ht="12.95" customHeight="1" x14ac:dyDescent="0.2">
      <c r="A45" s="311"/>
      <c r="B45" s="29">
        <v>3524</v>
      </c>
      <c r="C45" s="30">
        <v>6</v>
      </c>
      <c r="D45" s="32" t="s">
        <v>122</v>
      </c>
      <c r="E45" s="32" t="s">
        <v>123</v>
      </c>
      <c r="F45" s="32" t="s">
        <v>124</v>
      </c>
      <c r="G45" s="33" t="s">
        <v>12</v>
      </c>
      <c r="H45" s="34" t="s">
        <v>13</v>
      </c>
      <c r="I45" s="35">
        <v>0.96940000000000004</v>
      </c>
      <c r="J45" s="36">
        <v>1789770.9499999997</v>
      </c>
      <c r="K45" s="19">
        <f t="shared" si="1"/>
        <v>1894587.33</v>
      </c>
      <c r="L45" s="37">
        <v>104816.38</v>
      </c>
      <c r="M45" s="38"/>
    </row>
    <row r="46" spans="1:13" s="39" customFormat="1" ht="12" customHeight="1" x14ac:dyDescent="0.25">
      <c r="A46" s="311"/>
      <c r="B46" s="29">
        <v>3504</v>
      </c>
      <c r="C46" s="30">
        <v>7</v>
      </c>
      <c r="D46" s="53" t="s">
        <v>89</v>
      </c>
      <c r="E46" s="53" t="s">
        <v>90</v>
      </c>
      <c r="F46" s="53" t="s">
        <v>91</v>
      </c>
      <c r="G46" s="33" t="s">
        <v>12</v>
      </c>
      <c r="H46" s="34" t="s">
        <v>13</v>
      </c>
      <c r="I46" s="35">
        <v>0.95189999999999997</v>
      </c>
      <c r="J46" s="36">
        <v>1132166.0899999999</v>
      </c>
      <c r="K46" s="19">
        <f t="shared" si="1"/>
        <v>1235090.28</v>
      </c>
      <c r="L46" s="37">
        <v>102924.19</v>
      </c>
      <c r="M46" s="38"/>
    </row>
    <row r="47" spans="1:13" s="39" customFormat="1" ht="12.95" customHeight="1" x14ac:dyDescent="0.25">
      <c r="A47" s="311"/>
      <c r="B47" s="29"/>
      <c r="C47" s="30"/>
      <c r="D47" s="31" t="s">
        <v>5732</v>
      </c>
      <c r="E47" s="32"/>
      <c r="F47" s="32"/>
      <c r="G47" s="33"/>
      <c r="H47" s="34"/>
      <c r="I47" s="35"/>
      <c r="J47" s="36"/>
      <c r="K47" s="19"/>
      <c r="L47" s="37"/>
      <c r="M47" s="38"/>
    </row>
    <row r="48" spans="1:13" s="39" customFormat="1" ht="12.95" customHeight="1" x14ac:dyDescent="0.25">
      <c r="A48" s="311"/>
      <c r="B48" s="29">
        <v>3505</v>
      </c>
      <c r="C48" s="30">
        <v>1</v>
      </c>
      <c r="D48" s="32" t="s">
        <v>101</v>
      </c>
      <c r="E48" s="32" t="s">
        <v>102</v>
      </c>
      <c r="F48" s="32" t="s">
        <v>103</v>
      </c>
      <c r="G48" s="33" t="s">
        <v>5731</v>
      </c>
      <c r="H48" s="34" t="s">
        <v>13</v>
      </c>
      <c r="I48" s="35">
        <v>0.95799999999999996</v>
      </c>
      <c r="J48" s="36">
        <v>1801699.1399999997</v>
      </c>
      <c r="K48" s="19">
        <f t="shared" ref="K48:K53" si="2">ROUND(J48+L48,2)</f>
        <v>1965804.54</v>
      </c>
      <c r="L48" s="37">
        <v>164105.4</v>
      </c>
      <c r="M48" s="38"/>
    </row>
    <row r="49" spans="1:13" s="39" customFormat="1" ht="12.95" customHeight="1" x14ac:dyDescent="0.25">
      <c r="A49" s="311"/>
      <c r="B49" s="29">
        <v>3513</v>
      </c>
      <c r="C49" s="30">
        <v>2</v>
      </c>
      <c r="D49" s="32" t="s">
        <v>95</v>
      </c>
      <c r="E49" s="32" t="s">
        <v>96</v>
      </c>
      <c r="F49" s="32" t="s">
        <v>97</v>
      </c>
      <c r="G49" s="33" t="s">
        <v>5731</v>
      </c>
      <c r="H49" s="34" t="s">
        <v>13</v>
      </c>
      <c r="I49" s="35">
        <v>0.93769999999999998</v>
      </c>
      <c r="J49" s="36">
        <v>1351130.85</v>
      </c>
      <c r="K49" s="19">
        <f t="shared" si="2"/>
        <v>1511758.86</v>
      </c>
      <c r="L49" s="37">
        <v>160628.01</v>
      </c>
      <c r="M49" s="38"/>
    </row>
    <row r="50" spans="1:13" s="39" customFormat="1" ht="12" customHeight="1" x14ac:dyDescent="0.25">
      <c r="A50" s="311"/>
      <c r="B50" s="29">
        <v>3514</v>
      </c>
      <c r="C50" s="30">
        <v>3</v>
      </c>
      <c r="D50" s="32" t="s">
        <v>65</v>
      </c>
      <c r="E50" s="32" t="s">
        <v>66</v>
      </c>
      <c r="F50" s="32" t="s">
        <v>67</v>
      </c>
      <c r="G50" s="33" t="s">
        <v>5731</v>
      </c>
      <c r="H50" s="34" t="s">
        <v>13</v>
      </c>
      <c r="I50" s="35">
        <v>0.95069999999999999</v>
      </c>
      <c r="J50" s="36">
        <v>1367066.5999999999</v>
      </c>
      <c r="K50" s="19">
        <f t="shared" si="2"/>
        <v>1529921.51</v>
      </c>
      <c r="L50" s="37">
        <v>162854.91</v>
      </c>
      <c r="M50" s="38"/>
    </row>
    <row r="51" spans="1:13" s="39" customFormat="1" ht="12" customHeight="1" x14ac:dyDescent="0.25">
      <c r="A51" s="311"/>
      <c r="B51" s="29">
        <v>3517</v>
      </c>
      <c r="C51" s="30">
        <v>4</v>
      </c>
      <c r="D51" s="53" t="s">
        <v>86</v>
      </c>
      <c r="E51" s="53" t="s">
        <v>87</v>
      </c>
      <c r="F51" s="53" t="s">
        <v>88</v>
      </c>
      <c r="G51" s="33" t="s">
        <v>5731</v>
      </c>
      <c r="H51" s="34" t="s">
        <v>13</v>
      </c>
      <c r="I51" s="35">
        <v>0.9819</v>
      </c>
      <c r="J51" s="36">
        <v>1393267.21</v>
      </c>
      <c r="K51" s="19">
        <f t="shared" si="2"/>
        <v>1561466.68</v>
      </c>
      <c r="L51" s="37">
        <v>168199.47</v>
      </c>
      <c r="M51" s="38"/>
    </row>
    <row r="52" spans="1:13" s="54" customFormat="1" ht="12.95" customHeight="1" x14ac:dyDescent="0.2">
      <c r="A52" s="311"/>
      <c r="B52" s="29">
        <v>3520</v>
      </c>
      <c r="C52" s="30">
        <v>5</v>
      </c>
      <c r="D52" s="32" t="s">
        <v>119</v>
      </c>
      <c r="E52" s="32" t="s">
        <v>120</v>
      </c>
      <c r="F52" s="32" t="s">
        <v>121</v>
      </c>
      <c r="G52" s="33" t="s">
        <v>5731</v>
      </c>
      <c r="H52" s="34" t="s">
        <v>13</v>
      </c>
      <c r="I52" s="35">
        <v>0.95979999999999999</v>
      </c>
      <c r="J52" s="36">
        <v>2015355.6999999997</v>
      </c>
      <c r="K52" s="19">
        <f t="shared" si="2"/>
        <v>2179769.44</v>
      </c>
      <c r="L52" s="37">
        <v>164413.74</v>
      </c>
      <c r="M52" s="38"/>
    </row>
    <row r="53" spans="1:13" s="54" customFormat="1" ht="12.95" customHeight="1" x14ac:dyDescent="0.2">
      <c r="A53" s="311"/>
      <c r="B53" s="29">
        <v>3512</v>
      </c>
      <c r="C53" s="30">
        <v>6</v>
      </c>
      <c r="D53" s="42" t="s">
        <v>113</v>
      </c>
      <c r="E53" s="42" t="s">
        <v>114</v>
      </c>
      <c r="F53" s="42" t="s">
        <v>112</v>
      </c>
      <c r="G53" s="33" t="s">
        <v>5731</v>
      </c>
      <c r="H53" s="34" t="s">
        <v>13</v>
      </c>
      <c r="I53" s="35">
        <v>0</v>
      </c>
      <c r="J53" s="36">
        <v>318652.26</v>
      </c>
      <c r="K53" s="19">
        <f t="shared" si="2"/>
        <v>318652.26</v>
      </c>
      <c r="L53" s="37">
        <v>0</v>
      </c>
      <c r="M53" s="38" t="s">
        <v>5685</v>
      </c>
    </row>
    <row r="54" spans="1:13" ht="12.95" customHeight="1" x14ac:dyDescent="0.2">
      <c r="A54" s="225" t="s">
        <v>125</v>
      </c>
      <c r="B54" s="29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26"/>
      <c r="B55" s="29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0.97799999999999998</v>
      </c>
      <c r="J55" s="36">
        <v>561752.68000000005</v>
      </c>
      <c r="K55" s="19">
        <f>ROUND(J55+L55,2)</f>
        <v>614629.88</v>
      </c>
      <c r="L55" s="37">
        <v>52877.2</v>
      </c>
      <c r="M55" s="38"/>
    </row>
    <row r="56" spans="1:13" s="39" customFormat="1" ht="12.95" customHeight="1" x14ac:dyDescent="0.25">
      <c r="A56" s="226"/>
      <c r="B56" s="29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0.98099999999999998</v>
      </c>
      <c r="J56" s="36">
        <v>567970.32000000007</v>
      </c>
      <c r="K56" s="19">
        <f>ROUND(J56+L56,2)</f>
        <v>621009.72</v>
      </c>
      <c r="L56" s="37">
        <v>53039.4</v>
      </c>
      <c r="M56" s="38"/>
    </row>
    <row r="57" spans="1:13" s="39" customFormat="1" ht="12.95" customHeight="1" x14ac:dyDescent="0.25">
      <c r="A57" s="226"/>
      <c r="B57" s="29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0.97899999999999998</v>
      </c>
      <c r="J57" s="36">
        <v>565158.89</v>
      </c>
      <c r="K57" s="19">
        <f>ROUND(J57+L57,2)</f>
        <v>618090.16</v>
      </c>
      <c r="L57" s="37">
        <v>52931.27</v>
      </c>
      <c r="M57" s="38"/>
    </row>
    <row r="58" spans="1:13" s="39" customFormat="1" ht="12.95" customHeight="1" x14ac:dyDescent="0.25">
      <c r="A58" s="226"/>
      <c r="B58" s="29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0.97099999999999997</v>
      </c>
      <c r="J58" s="36">
        <v>565483.23</v>
      </c>
      <c r="K58" s="19">
        <f>ROUND(J58+L58,2)</f>
        <v>617981.96</v>
      </c>
      <c r="L58" s="37">
        <v>52498.73</v>
      </c>
      <c r="M58" s="38"/>
    </row>
    <row r="59" spans="1:13" s="39" customFormat="1" ht="12.95" customHeight="1" x14ac:dyDescent="0.25">
      <c r="A59" s="226"/>
      <c r="B59" s="29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0.58099999999999996</v>
      </c>
      <c r="J59" s="36">
        <v>365414.94</v>
      </c>
      <c r="K59" s="19">
        <f>ROUND(J59+L59,2)</f>
        <v>396827.67</v>
      </c>
      <c r="L59" s="37">
        <v>31412.73</v>
      </c>
      <c r="M59" s="38"/>
    </row>
    <row r="60" spans="1:13" s="39" customFormat="1" ht="12.95" customHeight="1" x14ac:dyDescent="0.25">
      <c r="A60" s="226"/>
      <c r="B60" s="29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26"/>
      <c r="B61" s="29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0.98099999999999998</v>
      </c>
      <c r="J61" s="36">
        <v>1128500.6499999999</v>
      </c>
      <c r="K61" s="19">
        <f t="shared" ref="K61:K89" si="3">ROUND(J61+L61,2)</f>
        <v>1234571.28</v>
      </c>
      <c r="L61" s="37">
        <v>106070.63</v>
      </c>
      <c r="M61" s="38"/>
    </row>
    <row r="62" spans="1:13" s="39" customFormat="1" ht="12.95" customHeight="1" x14ac:dyDescent="0.25">
      <c r="A62" s="226"/>
      <c r="B62" s="29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0.98080000000000001</v>
      </c>
      <c r="J62" s="36">
        <v>1133842</v>
      </c>
      <c r="K62" s="19">
        <f t="shared" si="3"/>
        <v>1239891</v>
      </c>
      <c r="L62" s="37">
        <v>106049</v>
      </c>
      <c r="M62" s="38"/>
    </row>
    <row r="63" spans="1:13" s="39" customFormat="1" ht="12.95" customHeight="1" x14ac:dyDescent="0.25">
      <c r="A63" s="226"/>
      <c r="B63" s="29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0.97799999999999998</v>
      </c>
      <c r="J63" s="36">
        <v>704055.92999999993</v>
      </c>
      <c r="K63" s="19">
        <f t="shared" si="3"/>
        <v>809802.18</v>
      </c>
      <c r="L63" s="37">
        <v>105746.25</v>
      </c>
      <c r="M63" s="38"/>
    </row>
    <row r="64" spans="1:13" s="39" customFormat="1" ht="12.95" customHeight="1" x14ac:dyDescent="0.25">
      <c r="A64" s="226"/>
      <c r="B64" s="29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0.98099999999999998</v>
      </c>
      <c r="J64" s="36">
        <v>714760.34</v>
      </c>
      <c r="K64" s="19">
        <f t="shared" si="3"/>
        <v>820830.97</v>
      </c>
      <c r="L64" s="37">
        <v>106070.63</v>
      </c>
      <c r="M64" s="38"/>
    </row>
    <row r="65" spans="1:13" s="39" customFormat="1" ht="12.95" customHeight="1" x14ac:dyDescent="0.25">
      <c r="A65" s="226"/>
      <c r="B65" s="29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0.97699999999999998</v>
      </c>
      <c r="J65" s="36">
        <v>1134771.9100000001</v>
      </c>
      <c r="K65" s="19">
        <f t="shared" si="3"/>
        <v>1240410.04</v>
      </c>
      <c r="L65" s="37">
        <v>105638.13</v>
      </c>
      <c r="M65" s="38"/>
    </row>
    <row r="66" spans="1:13" s="39" customFormat="1" ht="12.95" customHeight="1" x14ac:dyDescent="0.25">
      <c r="A66" s="226"/>
      <c r="B66" s="29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0.98099999999999998</v>
      </c>
      <c r="J66" s="36">
        <v>1130533.4100000001</v>
      </c>
      <c r="K66" s="19">
        <f t="shared" si="3"/>
        <v>1236604.04</v>
      </c>
      <c r="L66" s="37">
        <v>106070.63</v>
      </c>
      <c r="M66" s="38"/>
    </row>
    <row r="67" spans="1:13" s="39" customFormat="1" ht="12.95" customHeight="1" x14ac:dyDescent="0.25">
      <c r="A67" s="226"/>
      <c r="B67" s="29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0.98099999999999998</v>
      </c>
      <c r="J67" s="36">
        <v>713625.05</v>
      </c>
      <c r="K67" s="19">
        <f t="shared" si="3"/>
        <v>819695.68</v>
      </c>
      <c r="L67" s="37">
        <v>106070.63</v>
      </c>
      <c r="M67" s="38"/>
    </row>
    <row r="68" spans="1:13" s="39" customFormat="1" ht="12.95" customHeight="1" x14ac:dyDescent="0.25">
      <c r="A68" s="226"/>
      <c r="B68" s="29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0.99490000000000001</v>
      </c>
      <c r="J68" s="36">
        <v>1176951.4400000004</v>
      </c>
      <c r="K68" s="19">
        <f t="shared" si="3"/>
        <v>1284525</v>
      </c>
      <c r="L68" s="37">
        <v>107573.56</v>
      </c>
      <c r="M68" s="38"/>
    </row>
    <row r="69" spans="1:13" s="39" customFormat="1" ht="12.95" customHeight="1" x14ac:dyDescent="0.25">
      <c r="A69" s="226"/>
      <c r="B69" s="29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0.58099999999999996</v>
      </c>
      <c r="J69" s="36">
        <v>623556.91</v>
      </c>
      <c r="K69" s="19">
        <f t="shared" si="3"/>
        <v>686377.54</v>
      </c>
      <c r="L69" s="37">
        <v>62820.63</v>
      </c>
      <c r="M69" s="38"/>
    </row>
    <row r="70" spans="1:13" s="39" customFormat="1" ht="12.95" customHeight="1" x14ac:dyDescent="0.25">
      <c r="A70" s="226"/>
      <c r="B70" s="29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0.98099999999999998</v>
      </c>
      <c r="J70" s="36">
        <v>1134425.9300000002</v>
      </c>
      <c r="K70" s="19">
        <f t="shared" si="3"/>
        <v>1240496.56</v>
      </c>
      <c r="L70" s="37">
        <v>106070.63</v>
      </c>
      <c r="M70" s="38"/>
    </row>
    <row r="71" spans="1:13" s="39" customFormat="1" ht="12.95" customHeight="1" x14ac:dyDescent="0.25">
      <c r="A71" s="226"/>
      <c r="B71" s="29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0.98099999999999998</v>
      </c>
      <c r="J71" s="36">
        <v>1138621.17</v>
      </c>
      <c r="K71" s="19">
        <f t="shared" si="3"/>
        <v>1244691.8</v>
      </c>
      <c r="L71" s="37">
        <v>106070.63</v>
      </c>
      <c r="M71" s="38"/>
    </row>
    <row r="72" spans="1:13" s="39" customFormat="1" ht="12.95" customHeight="1" x14ac:dyDescent="0.25">
      <c r="A72" s="226"/>
      <c r="B72" s="29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0.98099999999999998</v>
      </c>
      <c r="J72" s="36">
        <v>1124824.4100000001</v>
      </c>
      <c r="K72" s="19">
        <f t="shared" si="3"/>
        <v>1230895.04</v>
      </c>
      <c r="L72" s="37">
        <v>106070.63</v>
      </c>
      <c r="M72" s="38"/>
    </row>
    <row r="73" spans="1:13" s="39" customFormat="1" ht="12.95" customHeight="1" x14ac:dyDescent="0.25">
      <c r="A73" s="226"/>
      <c r="B73" s="29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0.97699999999999998</v>
      </c>
      <c r="J73" s="36">
        <v>1131311.9100000001</v>
      </c>
      <c r="K73" s="19">
        <f t="shared" si="3"/>
        <v>1236950.04</v>
      </c>
      <c r="L73" s="37">
        <v>105638.13</v>
      </c>
      <c r="M73" s="38"/>
    </row>
    <row r="74" spans="1:13" s="39" customFormat="1" ht="12.95" customHeight="1" x14ac:dyDescent="0.25">
      <c r="A74" s="226"/>
      <c r="B74" s="29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0.97699999999999998</v>
      </c>
      <c r="J74" s="36">
        <v>1128370.9100000001</v>
      </c>
      <c r="K74" s="19">
        <f t="shared" si="3"/>
        <v>1234009.04</v>
      </c>
      <c r="L74" s="37">
        <v>105638.13</v>
      </c>
      <c r="M74" s="38"/>
    </row>
    <row r="75" spans="1:13" s="39" customFormat="1" ht="12.95" customHeight="1" x14ac:dyDescent="0.25">
      <c r="A75" s="226"/>
      <c r="B75" s="29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0.98499999999999999</v>
      </c>
      <c r="J75" s="36">
        <v>1146319.67</v>
      </c>
      <c r="K75" s="19">
        <f t="shared" si="3"/>
        <v>1252822.8</v>
      </c>
      <c r="L75" s="37">
        <v>106503.13</v>
      </c>
      <c r="M75" s="38"/>
    </row>
    <row r="76" spans="1:13" s="39" customFormat="1" ht="12.95" customHeight="1" x14ac:dyDescent="0.25">
      <c r="A76" s="226"/>
      <c r="B76" s="29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0.97250000000000003</v>
      </c>
      <c r="J76" s="36">
        <v>711094.85000000009</v>
      </c>
      <c r="K76" s="19">
        <f t="shared" si="3"/>
        <v>816246.41</v>
      </c>
      <c r="L76" s="37">
        <v>105151.56</v>
      </c>
      <c r="M76" s="38"/>
    </row>
    <row r="77" spans="1:13" s="39" customFormat="1" ht="12.95" customHeight="1" x14ac:dyDescent="0.25">
      <c r="A77" s="226"/>
      <c r="B77" s="29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0.98</v>
      </c>
      <c r="J77" s="36">
        <v>1138988.74</v>
      </c>
      <c r="K77" s="19">
        <f t="shared" si="3"/>
        <v>1244951.24</v>
      </c>
      <c r="L77" s="37">
        <v>105962.5</v>
      </c>
      <c r="M77" s="38"/>
    </row>
    <row r="78" spans="1:13" s="39" customFormat="1" ht="12.95" customHeight="1" x14ac:dyDescent="0.25">
      <c r="A78" s="226"/>
      <c r="B78" s="29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0.98080000000000001</v>
      </c>
      <c r="J78" s="36">
        <v>715971.32000000007</v>
      </c>
      <c r="K78" s="19">
        <f t="shared" si="3"/>
        <v>822020.32</v>
      </c>
      <c r="L78" s="37">
        <v>106049</v>
      </c>
      <c r="M78" s="38"/>
    </row>
    <row r="79" spans="1:13" s="39" customFormat="1" ht="12.95" customHeight="1" x14ac:dyDescent="0.25">
      <c r="A79" s="226"/>
      <c r="B79" s="29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0.98</v>
      </c>
      <c r="J79" s="36">
        <v>1136393.74</v>
      </c>
      <c r="K79" s="19">
        <f t="shared" si="3"/>
        <v>1242356.24</v>
      </c>
      <c r="L79" s="37">
        <v>105962.5</v>
      </c>
      <c r="M79" s="38"/>
    </row>
    <row r="80" spans="1:13" s="39" customFormat="1" ht="12.95" customHeight="1" x14ac:dyDescent="0.25">
      <c r="A80" s="226"/>
      <c r="B80" s="29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0.98499999999999999</v>
      </c>
      <c r="J80" s="36">
        <v>716976.91</v>
      </c>
      <c r="K80" s="19">
        <f t="shared" si="3"/>
        <v>823480.04</v>
      </c>
      <c r="L80" s="37">
        <v>106503.13</v>
      </c>
      <c r="M80" s="38"/>
    </row>
    <row r="81" spans="1:13" s="39" customFormat="1" ht="12.95" customHeight="1" x14ac:dyDescent="0.25">
      <c r="A81" s="226"/>
      <c r="B81" s="29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0.98499999999999999</v>
      </c>
      <c r="J81" s="36">
        <v>1139096.9100000001</v>
      </c>
      <c r="K81" s="19">
        <f t="shared" si="3"/>
        <v>1245600.04</v>
      </c>
      <c r="L81" s="37">
        <v>106503.13</v>
      </c>
      <c r="M81" s="38"/>
    </row>
    <row r="82" spans="1:13" s="39" customFormat="1" ht="12.95" customHeight="1" x14ac:dyDescent="0.25">
      <c r="A82" s="226"/>
      <c r="B82" s="29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0.98099999999999998</v>
      </c>
      <c r="J82" s="36">
        <v>715084.7300000001</v>
      </c>
      <c r="K82" s="19">
        <f t="shared" si="3"/>
        <v>821155.36</v>
      </c>
      <c r="L82" s="37">
        <v>106070.63</v>
      </c>
      <c r="M82" s="38"/>
    </row>
    <row r="83" spans="1:13" s="39" customFormat="1" ht="12.95" customHeight="1" x14ac:dyDescent="0.25">
      <c r="A83" s="226"/>
      <c r="B83" s="29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0.97899999999999998</v>
      </c>
      <c r="J83" s="36">
        <v>716717.41</v>
      </c>
      <c r="K83" s="19">
        <f t="shared" si="3"/>
        <v>822571.79</v>
      </c>
      <c r="L83" s="37">
        <v>105854.38</v>
      </c>
      <c r="M83" s="38"/>
    </row>
    <row r="84" spans="1:13" s="39" customFormat="1" ht="12.95" customHeight="1" x14ac:dyDescent="0.25">
      <c r="A84" s="226"/>
      <c r="B84" s="29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0.98499999999999999</v>
      </c>
      <c r="J84" s="36">
        <v>1140697.1499999999</v>
      </c>
      <c r="K84" s="19">
        <f t="shared" si="3"/>
        <v>1247200.28</v>
      </c>
      <c r="L84" s="37">
        <v>106503.13</v>
      </c>
      <c r="M84" s="38"/>
    </row>
    <row r="85" spans="1:13" s="39" customFormat="1" ht="12.95" customHeight="1" x14ac:dyDescent="0.25">
      <c r="A85" s="226"/>
      <c r="B85" s="29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0.97899999999999998</v>
      </c>
      <c r="J85" s="36">
        <v>1120283.1800000002</v>
      </c>
      <c r="K85" s="19">
        <f t="shared" si="3"/>
        <v>1226137.56</v>
      </c>
      <c r="L85" s="37">
        <v>105854.38</v>
      </c>
      <c r="M85" s="38"/>
    </row>
    <row r="86" spans="1:13" s="39" customFormat="1" ht="12.95" customHeight="1" x14ac:dyDescent="0.25">
      <c r="A86" s="226"/>
      <c r="B86" s="29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0.99199999999999999</v>
      </c>
      <c r="J86" s="36">
        <v>1160613.76</v>
      </c>
      <c r="K86" s="19">
        <f t="shared" si="3"/>
        <v>1267873.76</v>
      </c>
      <c r="L86" s="37">
        <v>107260</v>
      </c>
      <c r="M86" s="38"/>
    </row>
    <row r="87" spans="1:13" s="39" customFormat="1" ht="12.95" customHeight="1" x14ac:dyDescent="0.25">
      <c r="A87" s="226"/>
      <c r="B87" s="29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0.98399999999999999</v>
      </c>
      <c r="J87" s="36">
        <v>1169436.76</v>
      </c>
      <c r="K87" s="19">
        <f t="shared" si="3"/>
        <v>1275831.76</v>
      </c>
      <c r="L87" s="37">
        <v>106395</v>
      </c>
      <c r="M87" s="38"/>
    </row>
    <row r="88" spans="1:13" s="39" customFormat="1" ht="12.95" customHeight="1" x14ac:dyDescent="0.25">
      <c r="A88" s="226"/>
      <c r="B88" s="29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0.98099999999999998</v>
      </c>
      <c r="J88" s="36">
        <v>1141908.17</v>
      </c>
      <c r="K88" s="19">
        <f t="shared" si="3"/>
        <v>1247978.8</v>
      </c>
      <c r="L88" s="37">
        <v>106070.63</v>
      </c>
      <c r="M88" s="38"/>
    </row>
    <row r="89" spans="1:13" s="39" customFormat="1" ht="12.95" customHeight="1" x14ac:dyDescent="0.25">
      <c r="A89" s="226"/>
      <c r="B89" s="29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0.97699999999999998</v>
      </c>
      <c r="J89" s="36">
        <v>1139269.9100000001</v>
      </c>
      <c r="K89" s="19">
        <f t="shared" si="3"/>
        <v>1244908.04</v>
      </c>
      <c r="L89" s="37">
        <v>105638.13</v>
      </c>
      <c r="M89" s="38"/>
    </row>
    <row r="90" spans="1:13" s="39" customFormat="1" ht="12.95" customHeight="1" x14ac:dyDescent="0.25">
      <c r="A90" s="226"/>
      <c r="B90" s="29"/>
      <c r="C90" s="30"/>
      <c r="D90" s="31" t="s">
        <v>5732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26"/>
      <c r="B91" s="29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5731</v>
      </c>
      <c r="H91" s="34" t="s">
        <v>13</v>
      </c>
      <c r="I91" s="35">
        <v>0.97699999999999998</v>
      </c>
      <c r="J91" s="36">
        <v>1807591.8600000003</v>
      </c>
      <c r="K91" s="19">
        <f>ROUND(J91+L91,2)</f>
        <v>1974951.96</v>
      </c>
      <c r="L91" s="37">
        <v>167360.1</v>
      </c>
      <c r="M91" s="38"/>
    </row>
    <row r="92" spans="1:13" s="39" customFormat="1" ht="12.95" customHeight="1" x14ac:dyDescent="0.25">
      <c r="A92" s="227"/>
      <c r="B92" s="29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5731</v>
      </c>
      <c r="H92" s="34" t="s">
        <v>13</v>
      </c>
      <c r="I92" s="35">
        <v>0.98099999999999998</v>
      </c>
      <c r="J92" s="36">
        <v>1805262.1800000002</v>
      </c>
      <c r="K92" s="19">
        <f>ROUND(J92+L92,2)</f>
        <v>1973307.48</v>
      </c>
      <c r="L92" s="37">
        <v>168045.3</v>
      </c>
      <c r="M92" s="38"/>
    </row>
    <row r="93" spans="1:13" s="39" customFormat="1" ht="12.95" customHeight="1" x14ac:dyDescent="0.25">
      <c r="A93" s="225" t="s">
        <v>209</v>
      </c>
      <c r="B93" s="29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26"/>
      <c r="B94" s="29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0.91720000000000002</v>
      </c>
      <c r="J94" s="36">
        <v>543543.02</v>
      </c>
      <c r="K94" s="19">
        <f>ROUND(J94+L94,2)</f>
        <v>593132.97</v>
      </c>
      <c r="L94" s="37">
        <v>49589.95</v>
      </c>
      <c r="M94" s="38"/>
    </row>
    <row r="95" spans="1:13" s="39" customFormat="1" ht="12.95" customHeight="1" x14ac:dyDescent="0.25">
      <c r="A95" s="226"/>
      <c r="B95" s="29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540731.51000000013</v>
      </c>
      <c r="K95" s="19">
        <f>ROUND(J95+L95,2)</f>
        <v>589888.92000000004</v>
      </c>
      <c r="L95" s="37">
        <v>49157.41</v>
      </c>
      <c r="M95" s="38"/>
    </row>
    <row r="96" spans="1:13" s="39" customFormat="1" ht="12.95" customHeight="1" x14ac:dyDescent="0.25">
      <c r="A96" s="226"/>
      <c r="B96" s="29">
        <v>3730</v>
      </c>
      <c r="C96" s="30">
        <v>3</v>
      </c>
      <c r="D96" s="42" t="s">
        <v>233</v>
      </c>
      <c r="E96" s="42" t="s">
        <v>234</v>
      </c>
      <c r="F96" s="42" t="s">
        <v>235</v>
      </c>
      <c r="G96" s="33" t="s">
        <v>130</v>
      </c>
      <c r="H96" s="34" t="s">
        <v>13</v>
      </c>
      <c r="I96" s="35">
        <v>0.93169999999999997</v>
      </c>
      <c r="J96" s="36">
        <v>755577.61000000022</v>
      </c>
      <c r="K96" s="19">
        <f>ROUND(J96+L96,2)</f>
        <v>805951.52</v>
      </c>
      <c r="L96" s="37">
        <v>50373.91</v>
      </c>
      <c r="M96" s="38"/>
    </row>
    <row r="97" spans="1:13" s="39" customFormat="1" ht="12.95" customHeight="1" x14ac:dyDescent="0.2">
      <c r="A97" s="226"/>
      <c r="B97" s="29">
        <v>3734</v>
      </c>
      <c r="C97" s="30">
        <v>4</v>
      </c>
      <c r="D97" s="42" t="s">
        <v>216</v>
      </c>
      <c r="E97" s="42" t="s">
        <v>217</v>
      </c>
      <c r="F97" s="42" t="s">
        <v>218</v>
      </c>
      <c r="G97" s="45" t="s">
        <v>130</v>
      </c>
      <c r="H97" s="34" t="s">
        <v>13</v>
      </c>
      <c r="I97" s="35">
        <v>0.92220000000000002</v>
      </c>
      <c r="J97" s="36">
        <v>548463.08000000007</v>
      </c>
      <c r="K97" s="19">
        <f>ROUND(J97+L97,2)</f>
        <v>598323.36</v>
      </c>
      <c r="L97" s="37">
        <v>49860.28</v>
      </c>
      <c r="M97" s="38"/>
    </row>
    <row r="98" spans="1:13" s="39" customFormat="1" ht="12.95" customHeight="1" x14ac:dyDescent="0.25">
      <c r="A98" s="226"/>
      <c r="B98" s="29"/>
      <c r="C98" s="30"/>
      <c r="D98" s="55" t="s">
        <v>11</v>
      </c>
      <c r="E98" s="56"/>
      <c r="F98" s="32"/>
      <c r="G98" s="50"/>
      <c r="H98" s="34"/>
      <c r="I98" s="35"/>
      <c r="J98" s="36"/>
      <c r="K98" s="19"/>
      <c r="L98" s="37"/>
      <c r="M98" s="38"/>
    </row>
    <row r="99" spans="1:13" s="39" customFormat="1" ht="12.95" customHeight="1" x14ac:dyDescent="0.25">
      <c r="A99" s="226"/>
      <c r="B99" s="29">
        <v>3732</v>
      </c>
      <c r="C99" s="30">
        <v>1</v>
      </c>
      <c r="D99" s="53" t="s">
        <v>155</v>
      </c>
      <c r="E99" s="53" t="s">
        <v>5587</v>
      </c>
      <c r="F99" s="53" t="s">
        <v>5588</v>
      </c>
      <c r="G99" s="50" t="s">
        <v>12</v>
      </c>
      <c r="H99" s="34" t="s">
        <v>13</v>
      </c>
      <c r="I99" s="35">
        <v>0.80020000000000002</v>
      </c>
      <c r="J99" s="36">
        <v>836390.17</v>
      </c>
      <c r="K99" s="19">
        <f t="shared" ref="K99:K130" si="4">ROUND(J99+L99,2)</f>
        <v>922911.8</v>
      </c>
      <c r="L99" s="37">
        <v>86521.63</v>
      </c>
      <c r="M99" s="38"/>
    </row>
    <row r="100" spans="1:13" s="39" customFormat="1" ht="12.95" customHeight="1" x14ac:dyDescent="0.25">
      <c r="A100" s="226"/>
      <c r="B100" s="29">
        <v>3722</v>
      </c>
      <c r="C100" s="30">
        <v>2</v>
      </c>
      <c r="D100" s="53" t="s">
        <v>268</v>
      </c>
      <c r="E100" s="53" t="s">
        <v>5589</v>
      </c>
      <c r="F100" s="53" t="s">
        <v>5590</v>
      </c>
      <c r="G100" s="50" t="s">
        <v>12</v>
      </c>
      <c r="H100" s="34" t="s">
        <v>13</v>
      </c>
      <c r="I100" s="35">
        <v>0.92500000000000004</v>
      </c>
      <c r="J100" s="36">
        <v>927171.93</v>
      </c>
      <c r="K100" s="19">
        <f t="shared" si="4"/>
        <v>1027187.56</v>
      </c>
      <c r="L100" s="37">
        <v>100015.63</v>
      </c>
      <c r="M100" s="38"/>
    </row>
    <row r="101" spans="1:13" s="39" customFormat="1" ht="12.95" customHeight="1" x14ac:dyDescent="0.25">
      <c r="A101" s="226"/>
      <c r="B101" s="29">
        <v>3700</v>
      </c>
      <c r="C101" s="30">
        <v>3</v>
      </c>
      <c r="D101" s="32" t="s">
        <v>227</v>
      </c>
      <c r="E101" s="32" t="s">
        <v>228</v>
      </c>
      <c r="F101" s="32" t="s">
        <v>229</v>
      </c>
      <c r="G101" s="50" t="s">
        <v>12</v>
      </c>
      <c r="H101" s="34" t="s">
        <v>13</v>
      </c>
      <c r="I101" s="35">
        <v>0.92420000000000002</v>
      </c>
      <c r="J101" s="36">
        <v>1070383.49</v>
      </c>
      <c r="K101" s="19">
        <f t="shared" si="4"/>
        <v>1170312.6200000001</v>
      </c>
      <c r="L101" s="37">
        <v>99929.13</v>
      </c>
      <c r="M101" s="38"/>
    </row>
    <row r="102" spans="1:13" s="39" customFormat="1" ht="12.95" customHeight="1" x14ac:dyDescent="0.25">
      <c r="A102" s="226"/>
      <c r="B102" s="29">
        <v>3711</v>
      </c>
      <c r="C102" s="30">
        <v>4</v>
      </c>
      <c r="D102" s="42" t="s">
        <v>230</v>
      </c>
      <c r="E102" s="42" t="s">
        <v>231</v>
      </c>
      <c r="F102" s="42" t="s">
        <v>232</v>
      </c>
      <c r="G102" s="50" t="s">
        <v>12</v>
      </c>
      <c r="H102" s="34" t="s">
        <v>13</v>
      </c>
      <c r="I102" s="35">
        <v>0.92520000000000002</v>
      </c>
      <c r="J102" s="36">
        <v>1100409.75</v>
      </c>
      <c r="K102" s="19">
        <f t="shared" si="4"/>
        <v>1200447</v>
      </c>
      <c r="L102" s="37">
        <v>100037.25</v>
      </c>
      <c r="M102" s="38"/>
    </row>
    <row r="103" spans="1:13" s="39" customFormat="1" ht="12.95" customHeight="1" x14ac:dyDescent="0.25">
      <c r="A103" s="226"/>
      <c r="B103" s="29">
        <v>3703</v>
      </c>
      <c r="C103" s="30">
        <v>5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1165468.5899999996</v>
      </c>
      <c r="K103" s="19">
        <f t="shared" si="4"/>
        <v>1271420.28</v>
      </c>
      <c r="L103" s="37">
        <v>105951.69</v>
      </c>
      <c r="M103" s="38"/>
    </row>
    <row r="104" spans="1:13" s="39" customFormat="1" ht="12.95" customHeight="1" x14ac:dyDescent="0.25">
      <c r="A104" s="226"/>
      <c r="B104" s="29">
        <v>3740</v>
      </c>
      <c r="C104" s="30">
        <v>6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1093273.5</v>
      </c>
      <c r="K104" s="19">
        <f t="shared" si="4"/>
        <v>1192662</v>
      </c>
      <c r="L104" s="37">
        <v>99388.5</v>
      </c>
      <c r="M104" s="38"/>
    </row>
    <row r="105" spans="1:13" s="39" customFormat="1" ht="12.95" customHeight="1" x14ac:dyDescent="0.25">
      <c r="A105" s="226"/>
      <c r="B105" s="29">
        <v>3742</v>
      </c>
      <c r="C105" s="30">
        <v>7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1105761.9100000001</v>
      </c>
      <c r="K105" s="19">
        <f t="shared" si="4"/>
        <v>1206285.72</v>
      </c>
      <c r="L105" s="37">
        <v>100523.81</v>
      </c>
      <c r="M105" s="38"/>
    </row>
    <row r="106" spans="1:13" s="39" customFormat="1" ht="12.95" customHeight="1" x14ac:dyDescent="0.25">
      <c r="A106" s="226"/>
      <c r="B106" s="29">
        <v>3723</v>
      </c>
      <c r="C106" s="30">
        <v>8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1093035.6800000002</v>
      </c>
      <c r="K106" s="19">
        <f t="shared" si="4"/>
        <v>1192402.56</v>
      </c>
      <c r="L106" s="37">
        <v>99366.88</v>
      </c>
      <c r="M106" s="38"/>
    </row>
    <row r="107" spans="1:13" s="39" customFormat="1" ht="12.95" customHeight="1" x14ac:dyDescent="0.25">
      <c r="A107" s="226"/>
      <c r="B107" s="43">
        <v>3702</v>
      </c>
      <c r="C107" s="30">
        <v>9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1163089.8399999996</v>
      </c>
      <c r="K107" s="19">
        <f t="shared" si="4"/>
        <v>1268825.28</v>
      </c>
      <c r="L107" s="37">
        <v>105735.44</v>
      </c>
      <c r="M107" s="38"/>
    </row>
    <row r="108" spans="1:13" s="39" customFormat="1" ht="12.95" customHeight="1" x14ac:dyDescent="0.25">
      <c r="A108" s="226"/>
      <c r="B108" s="29">
        <v>3731</v>
      </c>
      <c r="C108" s="30">
        <v>10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1107546</v>
      </c>
      <c r="K108" s="19">
        <f t="shared" si="4"/>
        <v>1208232</v>
      </c>
      <c r="L108" s="37">
        <v>100686</v>
      </c>
      <c r="M108" s="38"/>
    </row>
    <row r="109" spans="1:13" s="39" customFormat="1" ht="12.95" customHeight="1" x14ac:dyDescent="0.2">
      <c r="A109" s="226"/>
      <c r="B109" s="29">
        <v>3725</v>
      </c>
      <c r="C109" s="30">
        <v>11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0.94479999999999997</v>
      </c>
      <c r="J109" s="36">
        <v>993971.5</v>
      </c>
      <c r="K109" s="19">
        <f t="shared" si="4"/>
        <v>1096128</v>
      </c>
      <c r="L109" s="37">
        <v>102156.5</v>
      </c>
      <c r="M109" s="38"/>
    </row>
    <row r="110" spans="1:13" s="39" customFormat="1" ht="12.95" customHeight="1" x14ac:dyDescent="0.25">
      <c r="A110" s="226"/>
      <c r="B110" s="29">
        <v>3743</v>
      </c>
      <c r="C110" s="30">
        <v>12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1114087.5899999999</v>
      </c>
      <c r="K110" s="19">
        <f t="shared" si="4"/>
        <v>1215368.28</v>
      </c>
      <c r="L110" s="37">
        <v>101280.69</v>
      </c>
      <c r="M110" s="38"/>
    </row>
    <row r="111" spans="1:13" s="39" customFormat="1" ht="12.95" customHeight="1" x14ac:dyDescent="0.25">
      <c r="A111" s="226"/>
      <c r="B111" s="29">
        <v>3719</v>
      </c>
      <c r="C111" s="30">
        <v>13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0.98809999999999998</v>
      </c>
      <c r="J111" s="36">
        <v>1111579.08</v>
      </c>
      <c r="K111" s="19">
        <f t="shared" si="4"/>
        <v>1218417.3899999999</v>
      </c>
      <c r="L111" s="37">
        <v>106838.31</v>
      </c>
      <c r="M111" s="38"/>
    </row>
    <row r="112" spans="1:13" s="39" customFormat="1" ht="12.95" customHeight="1" x14ac:dyDescent="0.2">
      <c r="A112" s="226"/>
      <c r="B112" s="29">
        <v>3716</v>
      </c>
      <c r="C112" s="30">
        <v>14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1106356.6800000002</v>
      </c>
      <c r="K112" s="19">
        <f t="shared" si="4"/>
        <v>1206934.56</v>
      </c>
      <c r="L112" s="37">
        <v>100577.88</v>
      </c>
      <c r="M112" s="38"/>
    </row>
    <row r="113" spans="1:13" s="39" customFormat="1" ht="12.95" customHeight="1" x14ac:dyDescent="0.25">
      <c r="A113" s="226"/>
      <c r="B113" s="29">
        <v>3709</v>
      </c>
      <c r="C113" s="30">
        <v>15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0.98899999999999999</v>
      </c>
      <c r="J113" s="36">
        <v>1119364.05</v>
      </c>
      <c r="K113" s="19">
        <f t="shared" si="4"/>
        <v>1226299.68</v>
      </c>
      <c r="L113" s="37">
        <v>106935.63</v>
      </c>
      <c r="M113" s="38"/>
    </row>
    <row r="114" spans="1:13" s="39" customFormat="1" ht="12.95" customHeight="1" x14ac:dyDescent="0.25">
      <c r="A114" s="226"/>
      <c r="B114" s="29">
        <v>3710</v>
      </c>
      <c r="C114" s="30">
        <v>16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1162224.8399999996</v>
      </c>
      <c r="K114" s="19">
        <f t="shared" si="4"/>
        <v>1267960.28</v>
      </c>
      <c r="L114" s="37">
        <v>105735.44</v>
      </c>
      <c r="M114" s="38"/>
    </row>
    <row r="115" spans="1:13" s="39" customFormat="1" ht="12.95" customHeight="1" x14ac:dyDescent="0.25">
      <c r="A115" s="226"/>
      <c r="B115" s="29">
        <v>3738</v>
      </c>
      <c r="C115" s="30">
        <v>17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0.93049999999999999</v>
      </c>
      <c r="J115" s="36">
        <v>1102820.9100000001</v>
      </c>
      <c r="K115" s="19">
        <f t="shared" si="4"/>
        <v>1203431.22</v>
      </c>
      <c r="L115" s="37">
        <v>100610.31</v>
      </c>
      <c r="M115" s="38"/>
    </row>
    <row r="116" spans="1:13" s="39" customFormat="1" ht="12.95" customHeight="1" x14ac:dyDescent="0.25">
      <c r="A116" s="226"/>
      <c r="B116" s="29">
        <v>3708</v>
      </c>
      <c r="C116" s="30">
        <v>18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0.90710000000000002</v>
      </c>
      <c r="J116" s="36">
        <v>966864.58999999985</v>
      </c>
      <c r="K116" s="19">
        <f t="shared" si="4"/>
        <v>1064944.78</v>
      </c>
      <c r="L116" s="37">
        <v>98080.19</v>
      </c>
      <c r="M116" s="38"/>
    </row>
    <row r="117" spans="1:13" s="39" customFormat="1" ht="12.95" customHeight="1" x14ac:dyDescent="0.25">
      <c r="A117" s="226"/>
      <c r="B117" s="29">
        <v>3717</v>
      </c>
      <c r="C117" s="30">
        <v>19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1109686.9300000002</v>
      </c>
      <c r="K117" s="19">
        <f t="shared" si="4"/>
        <v>1210567.56</v>
      </c>
      <c r="L117" s="37">
        <v>100880.63</v>
      </c>
      <c r="M117" s="38"/>
    </row>
    <row r="118" spans="1:13" s="39" customFormat="1" ht="12.95" customHeight="1" x14ac:dyDescent="0.25">
      <c r="A118" s="226"/>
      <c r="B118" s="29">
        <v>3712</v>
      </c>
      <c r="C118" s="30">
        <v>20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1115039.0899999999</v>
      </c>
      <c r="K118" s="19">
        <f t="shared" si="4"/>
        <v>1216406.28</v>
      </c>
      <c r="L118" s="37">
        <v>101367.19</v>
      </c>
      <c r="M118" s="38"/>
    </row>
    <row r="119" spans="1:13" s="39" customFormat="1" ht="12.95" customHeight="1" x14ac:dyDescent="0.25">
      <c r="A119" s="226"/>
      <c r="B119" s="29">
        <v>3715</v>
      </c>
      <c r="C119" s="30">
        <v>21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1160235.3399999996</v>
      </c>
      <c r="K119" s="19">
        <f t="shared" si="4"/>
        <v>1265711.28</v>
      </c>
      <c r="L119" s="37">
        <v>105475.94</v>
      </c>
      <c r="M119" s="38"/>
    </row>
    <row r="120" spans="1:13" s="39" customFormat="1" ht="12.95" customHeight="1" x14ac:dyDescent="0.25">
      <c r="A120" s="226"/>
      <c r="B120" s="29">
        <v>3720</v>
      </c>
      <c r="C120" s="30">
        <v>22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1156277.9100000004</v>
      </c>
      <c r="K120" s="19">
        <f t="shared" si="4"/>
        <v>1261472.72</v>
      </c>
      <c r="L120" s="37">
        <v>105194.81</v>
      </c>
      <c r="M120" s="38"/>
    </row>
    <row r="121" spans="1:13" s="39" customFormat="1" ht="12.95" customHeight="1" x14ac:dyDescent="0.25">
      <c r="A121" s="226"/>
      <c r="B121" s="29">
        <v>3701</v>
      </c>
      <c r="C121" s="30">
        <v>23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1136685.6600000001</v>
      </c>
      <c r="K121" s="19">
        <f t="shared" si="4"/>
        <v>1240020.72</v>
      </c>
      <c r="L121" s="37">
        <v>103335.06</v>
      </c>
      <c r="M121" s="38"/>
    </row>
    <row r="122" spans="1:13" s="39" customFormat="1" ht="12.95" customHeight="1" x14ac:dyDescent="0.25">
      <c r="A122" s="226"/>
      <c r="B122" s="29">
        <v>3745</v>
      </c>
      <c r="C122" s="30">
        <v>24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1105761.9100000001</v>
      </c>
      <c r="K122" s="19">
        <f t="shared" si="4"/>
        <v>1206285.72</v>
      </c>
      <c r="L122" s="37">
        <v>100523.81</v>
      </c>
      <c r="M122" s="38"/>
    </row>
    <row r="123" spans="1:13" s="39" customFormat="1" ht="12.95" customHeight="1" x14ac:dyDescent="0.25">
      <c r="A123" s="226"/>
      <c r="B123" s="29">
        <v>3741</v>
      </c>
      <c r="C123" s="30">
        <v>25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0.98040000000000005</v>
      </c>
      <c r="J123" s="36">
        <v>906563.25</v>
      </c>
      <c r="K123" s="19">
        <f t="shared" si="4"/>
        <v>1012569</v>
      </c>
      <c r="L123" s="37">
        <v>106005.75</v>
      </c>
      <c r="M123" s="38"/>
    </row>
    <row r="124" spans="1:13" s="39" customFormat="1" ht="12.95" customHeight="1" x14ac:dyDescent="0.25">
      <c r="A124" s="226"/>
      <c r="B124" s="29">
        <v>3707</v>
      </c>
      <c r="C124" s="30">
        <v>26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1142935.3399999999</v>
      </c>
      <c r="K124" s="19">
        <f t="shared" si="4"/>
        <v>1246897.53</v>
      </c>
      <c r="L124" s="37">
        <v>103962.19</v>
      </c>
      <c r="M124" s="38"/>
    </row>
    <row r="125" spans="1:13" s="39" customFormat="1" ht="12.95" customHeight="1" x14ac:dyDescent="0.25">
      <c r="A125" s="226"/>
      <c r="B125" s="29">
        <v>3713</v>
      </c>
      <c r="C125" s="30">
        <v>27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1105167.25</v>
      </c>
      <c r="K125" s="19">
        <f t="shared" si="4"/>
        <v>1205637</v>
      </c>
      <c r="L125" s="37">
        <v>100469.75</v>
      </c>
      <c r="M125" s="38"/>
    </row>
    <row r="126" spans="1:13" s="39" customFormat="1" x14ac:dyDescent="0.25">
      <c r="A126" s="226"/>
      <c r="B126" s="57">
        <v>3733</v>
      </c>
      <c r="C126" s="30">
        <v>28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1106951.3399999999</v>
      </c>
      <c r="K126" s="19">
        <f t="shared" si="4"/>
        <v>1207583.28</v>
      </c>
      <c r="L126" s="37">
        <v>100631.94</v>
      </c>
      <c r="M126" s="58"/>
    </row>
    <row r="127" spans="1:13" s="39" customFormat="1" ht="12.95" customHeight="1" x14ac:dyDescent="0.25">
      <c r="A127" s="226"/>
      <c r="B127" s="29">
        <v>3735</v>
      </c>
      <c r="C127" s="30">
        <v>29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1116466.3399999999</v>
      </c>
      <c r="K127" s="19">
        <f t="shared" si="4"/>
        <v>1217963.28</v>
      </c>
      <c r="L127" s="37">
        <v>101496.94</v>
      </c>
      <c r="M127" s="38"/>
    </row>
    <row r="128" spans="1:13" s="39" customFormat="1" ht="12.95" customHeight="1" x14ac:dyDescent="0.25">
      <c r="A128" s="226"/>
      <c r="B128" s="29">
        <v>3736</v>
      </c>
      <c r="C128" s="30">
        <v>30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1147152.1600000001</v>
      </c>
      <c r="K128" s="19">
        <f t="shared" si="4"/>
        <v>1251438.72</v>
      </c>
      <c r="L128" s="37">
        <v>104286.56</v>
      </c>
      <c r="M128" s="38"/>
    </row>
    <row r="129" spans="1:13" s="39" customFormat="1" ht="12.95" customHeight="1" x14ac:dyDescent="0.25">
      <c r="A129" s="226"/>
      <c r="B129" s="29">
        <v>3724</v>
      </c>
      <c r="C129" s="30">
        <v>31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0.92169999999999996</v>
      </c>
      <c r="J129" s="36">
        <v>1092354.4100000001</v>
      </c>
      <c r="K129" s="19">
        <f t="shared" si="4"/>
        <v>1192013.22</v>
      </c>
      <c r="L129" s="37">
        <v>99658.81</v>
      </c>
      <c r="M129" s="38"/>
    </row>
    <row r="130" spans="1:13" s="39" customFormat="1" ht="13.5" customHeight="1" x14ac:dyDescent="0.25">
      <c r="A130" s="226"/>
      <c r="B130" s="57">
        <v>3728</v>
      </c>
      <c r="C130" s="30">
        <v>32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0.92100000000000004</v>
      </c>
      <c r="J130" s="36">
        <v>1048271.93</v>
      </c>
      <c r="K130" s="19">
        <f t="shared" si="4"/>
        <v>1147855.06</v>
      </c>
      <c r="L130" s="37">
        <v>99583.13</v>
      </c>
      <c r="M130" s="38"/>
    </row>
    <row r="131" spans="1:13" s="39" customFormat="1" ht="12.95" customHeight="1" x14ac:dyDescent="0.25">
      <c r="A131" s="226"/>
      <c r="B131" s="29"/>
      <c r="C131" s="30"/>
      <c r="D131" s="31" t="s">
        <v>5732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26"/>
      <c r="B132" s="29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5731</v>
      </c>
      <c r="H132" s="34" t="s">
        <v>13</v>
      </c>
      <c r="I132" s="35">
        <v>0.98040000000000005</v>
      </c>
      <c r="J132" s="36">
        <v>1847367.72</v>
      </c>
      <c r="K132" s="19">
        <f>ROUND(J132+L132,2)</f>
        <v>2015310.24</v>
      </c>
      <c r="L132" s="37">
        <v>167942.52</v>
      </c>
      <c r="M132" s="38"/>
    </row>
    <row r="133" spans="1:13" s="39" customFormat="1" ht="12.95" customHeight="1" x14ac:dyDescent="0.25">
      <c r="A133" s="227"/>
      <c r="B133" s="29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5731</v>
      </c>
      <c r="H133" s="34" t="s">
        <v>13</v>
      </c>
      <c r="I133" s="35">
        <v>0.97619999999999996</v>
      </c>
      <c r="J133" s="36">
        <v>1838083.2600000002</v>
      </c>
      <c r="K133" s="19">
        <f>ROUND(J133+L133,2)</f>
        <v>2005306.32</v>
      </c>
      <c r="L133" s="37">
        <v>167223.06</v>
      </c>
      <c r="M133" s="38"/>
    </row>
    <row r="134" spans="1:13" s="39" customFormat="1" ht="12.95" customHeight="1" x14ac:dyDescent="0.25">
      <c r="A134" s="225" t="s">
        <v>327</v>
      </c>
      <c r="B134" s="29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26"/>
      <c r="B135" s="29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295879.86999999988</v>
      </c>
      <c r="K135" s="19">
        <f>ROUND(J135+L135,2)</f>
        <v>322778.03999999998</v>
      </c>
      <c r="L135" s="37">
        <v>26898.17</v>
      </c>
      <c r="M135" s="38"/>
    </row>
    <row r="136" spans="1:13" s="39" customFormat="1" ht="12.95" customHeight="1" x14ac:dyDescent="0.25">
      <c r="A136" s="226"/>
      <c r="B136" s="29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537963.37000000011</v>
      </c>
      <c r="K136" s="19">
        <f>ROUND(J136+L136,2)</f>
        <v>587164.04</v>
      </c>
      <c r="L136" s="37">
        <v>49200.67</v>
      </c>
      <c r="M136" s="38"/>
    </row>
    <row r="137" spans="1:13" s="39" customFormat="1" ht="12.95" customHeight="1" x14ac:dyDescent="0.25">
      <c r="A137" s="226"/>
      <c r="B137" s="29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26"/>
      <c r="B138" s="29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</v>
      </c>
      <c r="J138" s="36">
        <v>612030.78</v>
      </c>
      <c r="K138" s="19">
        <f t="shared" ref="K138:K169" si="5">ROUND(J138+L138,2)</f>
        <v>612030.78</v>
      </c>
      <c r="L138" s="37">
        <v>0</v>
      </c>
      <c r="M138" s="38" t="s">
        <v>5685</v>
      </c>
    </row>
    <row r="139" spans="1:13" s="39" customFormat="1" ht="12.95" customHeight="1" x14ac:dyDescent="0.25">
      <c r="A139" s="226"/>
      <c r="B139" s="29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0.52300000000000002</v>
      </c>
      <c r="J139" s="36">
        <v>617501.92999999993</v>
      </c>
      <c r="K139" s="19">
        <f t="shared" si="5"/>
        <v>674700.06</v>
      </c>
      <c r="L139" s="37">
        <v>57198.13</v>
      </c>
      <c r="M139" s="38"/>
    </row>
    <row r="140" spans="1:13" s="39" customFormat="1" ht="12.95" customHeight="1" x14ac:dyDescent="0.25">
      <c r="A140" s="226"/>
      <c r="B140" s="29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1087088.75</v>
      </c>
      <c r="K140" s="19">
        <f t="shared" si="5"/>
        <v>1185915</v>
      </c>
      <c r="L140" s="37">
        <v>98826.25</v>
      </c>
      <c r="M140" s="38"/>
    </row>
    <row r="141" spans="1:13" s="39" customFormat="1" ht="12.95" customHeight="1" x14ac:dyDescent="0.2">
      <c r="A141" s="226"/>
      <c r="B141" s="29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0.91200000000000003</v>
      </c>
      <c r="J141" s="36">
        <v>1082763.75</v>
      </c>
      <c r="K141" s="19">
        <f t="shared" si="5"/>
        <v>1182022.5</v>
      </c>
      <c r="L141" s="37">
        <v>99258.75</v>
      </c>
      <c r="M141" s="38"/>
    </row>
    <row r="142" spans="1:13" s="39" customFormat="1" ht="12.95" customHeight="1" x14ac:dyDescent="0.25">
      <c r="A142" s="226"/>
      <c r="B142" s="29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1085899.4300000002</v>
      </c>
      <c r="K142" s="19">
        <f t="shared" si="5"/>
        <v>1184617.56</v>
      </c>
      <c r="L142" s="37">
        <v>98718.13</v>
      </c>
      <c r="M142" s="38"/>
    </row>
    <row r="143" spans="1:13" s="39" customFormat="1" ht="12.95" customHeight="1" x14ac:dyDescent="0.2">
      <c r="A143" s="226"/>
      <c r="B143" s="29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1085358.75</v>
      </c>
      <c r="K143" s="19">
        <f t="shared" si="5"/>
        <v>1184617.5</v>
      </c>
      <c r="L143" s="37">
        <v>99258.75</v>
      </c>
      <c r="M143" s="38"/>
    </row>
    <row r="144" spans="1:13" s="39" customFormat="1" ht="12.95" customHeight="1" x14ac:dyDescent="0.25">
      <c r="A144" s="226"/>
      <c r="B144" s="43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0.92200000000000004</v>
      </c>
      <c r="J144" s="36">
        <v>1091413.75</v>
      </c>
      <c r="K144" s="19">
        <f t="shared" si="5"/>
        <v>1191105</v>
      </c>
      <c r="L144" s="37">
        <v>99691.25</v>
      </c>
      <c r="M144" s="38"/>
    </row>
    <row r="145" spans="1:13" s="39" customFormat="1" ht="12.95" customHeight="1" x14ac:dyDescent="0.25">
      <c r="A145" s="226"/>
      <c r="B145" s="29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0.93079999999999996</v>
      </c>
      <c r="J145" s="36">
        <v>1102529</v>
      </c>
      <c r="K145" s="19">
        <f t="shared" si="5"/>
        <v>1203820.5</v>
      </c>
      <c r="L145" s="37">
        <v>101291.5</v>
      </c>
      <c r="M145" s="38"/>
    </row>
    <row r="146" spans="1:13" s="39" customFormat="1" ht="12.95" customHeight="1" x14ac:dyDescent="0.25">
      <c r="A146" s="226"/>
      <c r="B146" s="29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1060165.6800000002</v>
      </c>
      <c r="K146" s="19">
        <f t="shared" si="5"/>
        <v>1156937.56</v>
      </c>
      <c r="L146" s="37">
        <v>96771.88</v>
      </c>
      <c r="M146" s="38"/>
    </row>
    <row r="147" spans="1:13" s="39" customFormat="1" ht="12.95" customHeight="1" x14ac:dyDescent="0.25">
      <c r="A147" s="226"/>
      <c r="B147" s="29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0.93</v>
      </c>
      <c r="J147" s="36">
        <v>1100928.75</v>
      </c>
      <c r="K147" s="19">
        <f t="shared" si="5"/>
        <v>1201485</v>
      </c>
      <c r="L147" s="37">
        <v>100556.25</v>
      </c>
      <c r="M147" s="38"/>
    </row>
    <row r="148" spans="1:13" s="39" customFormat="1" ht="14.25" customHeight="1" x14ac:dyDescent="0.25">
      <c r="A148" s="226"/>
      <c r="B148" s="29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0.89500000000000002</v>
      </c>
      <c r="J148" s="36">
        <v>965123.8</v>
      </c>
      <c r="K148" s="19">
        <f t="shared" si="5"/>
        <v>965123.8</v>
      </c>
      <c r="L148" s="37">
        <v>0</v>
      </c>
      <c r="M148" s="38" t="s">
        <v>5685</v>
      </c>
    </row>
    <row r="149" spans="1:13" s="39" customFormat="1" ht="12.95" customHeight="1" x14ac:dyDescent="0.25">
      <c r="A149" s="226"/>
      <c r="B149" s="29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990425</v>
      </c>
      <c r="K149" s="19">
        <f t="shared" si="5"/>
        <v>990425</v>
      </c>
      <c r="L149" s="37">
        <v>0</v>
      </c>
      <c r="M149" s="38" t="s">
        <v>5685</v>
      </c>
    </row>
    <row r="150" spans="1:13" s="39" customFormat="1" ht="12.95" customHeight="1" x14ac:dyDescent="0.2">
      <c r="A150" s="226"/>
      <c r="B150" s="29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0.93230000000000002</v>
      </c>
      <c r="J150" s="36">
        <v>1103664.3399999999</v>
      </c>
      <c r="K150" s="19">
        <f t="shared" si="5"/>
        <v>1204469.28</v>
      </c>
      <c r="L150" s="37">
        <v>100804.94</v>
      </c>
      <c r="M150" s="38"/>
    </row>
    <row r="151" spans="1:13" s="39" customFormat="1" ht="12.95" customHeight="1" x14ac:dyDescent="0.25">
      <c r="A151" s="226"/>
      <c r="B151" s="29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</v>
      </c>
      <c r="J151" s="36">
        <v>696584.5</v>
      </c>
      <c r="K151" s="19">
        <f t="shared" si="5"/>
        <v>696584.5</v>
      </c>
      <c r="L151" s="37">
        <v>0</v>
      </c>
      <c r="M151" s="38" t="s">
        <v>5685</v>
      </c>
    </row>
    <row r="152" spans="1:13" s="39" customFormat="1" ht="12.95" customHeight="1" x14ac:dyDescent="0.25">
      <c r="A152" s="226"/>
      <c r="B152" s="29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0.92969999999999997</v>
      </c>
      <c r="J152" s="36">
        <v>1104680.6600000001</v>
      </c>
      <c r="K152" s="19">
        <f t="shared" si="5"/>
        <v>1205853.22</v>
      </c>
      <c r="L152" s="37">
        <v>101172.56</v>
      </c>
      <c r="M152" s="38"/>
    </row>
    <row r="153" spans="1:13" s="39" customFormat="1" ht="12.95" customHeight="1" x14ac:dyDescent="0.25">
      <c r="A153" s="226"/>
      <c r="B153" s="29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0.92200000000000004</v>
      </c>
      <c r="J153" s="36">
        <v>1091413.75</v>
      </c>
      <c r="K153" s="19">
        <f t="shared" si="5"/>
        <v>1191105</v>
      </c>
      <c r="L153" s="37">
        <v>99691.25</v>
      </c>
      <c r="M153" s="38"/>
    </row>
    <row r="154" spans="1:13" s="39" customFormat="1" ht="12.95" customHeight="1" x14ac:dyDescent="0.25">
      <c r="A154" s="226"/>
      <c r="B154" s="29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0.91500000000000004</v>
      </c>
      <c r="J154" s="36">
        <v>1083736.9300000002</v>
      </c>
      <c r="K154" s="19">
        <f t="shared" si="5"/>
        <v>1183320.06</v>
      </c>
      <c r="L154" s="37">
        <v>99583.13</v>
      </c>
      <c r="M154" s="38"/>
    </row>
    <row r="155" spans="1:13" s="39" customFormat="1" ht="12.95" customHeight="1" x14ac:dyDescent="0.25">
      <c r="A155" s="226"/>
      <c r="B155" s="29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1077271</v>
      </c>
      <c r="K155" s="19">
        <f t="shared" si="5"/>
        <v>1175794.5</v>
      </c>
      <c r="L155" s="37">
        <v>98523.5</v>
      </c>
      <c r="M155" s="38"/>
    </row>
    <row r="156" spans="1:13" s="39" customFormat="1" ht="12.95" customHeight="1" x14ac:dyDescent="0.25">
      <c r="A156" s="226"/>
      <c r="B156" s="29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0.91720000000000002</v>
      </c>
      <c r="J156" s="36">
        <v>707526.75</v>
      </c>
      <c r="K156" s="19">
        <f t="shared" si="5"/>
        <v>807347.75</v>
      </c>
      <c r="L156" s="37">
        <v>99821</v>
      </c>
      <c r="M156" s="38"/>
    </row>
    <row r="157" spans="1:13" s="39" customFormat="1" ht="12.95" customHeight="1" x14ac:dyDescent="0.25">
      <c r="A157" s="226"/>
      <c r="B157" s="29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1081250</v>
      </c>
      <c r="K157" s="19">
        <f t="shared" si="5"/>
        <v>1180725</v>
      </c>
      <c r="L157" s="37">
        <v>99475</v>
      </c>
      <c r="M157" s="38"/>
    </row>
    <row r="158" spans="1:13" s="39" customFormat="1" ht="12.95" customHeight="1" x14ac:dyDescent="0.25">
      <c r="A158" s="226"/>
      <c r="B158" s="29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0.9889</v>
      </c>
      <c r="J158" s="36">
        <v>1176767.6100000003</v>
      </c>
      <c r="K158" s="19">
        <f t="shared" si="5"/>
        <v>1283692.42</v>
      </c>
      <c r="L158" s="37">
        <v>106924.81</v>
      </c>
      <c r="M158" s="38"/>
    </row>
    <row r="159" spans="1:13" s="39" customFormat="1" ht="12.95" customHeight="1" x14ac:dyDescent="0.25">
      <c r="A159" s="226"/>
      <c r="B159" s="29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0.92479999999999996</v>
      </c>
      <c r="J159" s="36">
        <v>1095392.75</v>
      </c>
      <c r="K159" s="19">
        <f t="shared" si="5"/>
        <v>1196035.5</v>
      </c>
      <c r="L159" s="37">
        <v>100642.75</v>
      </c>
      <c r="M159" s="38"/>
    </row>
    <row r="160" spans="1:13" s="39" customFormat="1" ht="12.95" customHeight="1" x14ac:dyDescent="0.25">
      <c r="A160" s="226"/>
      <c r="B160" s="29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1071626.9300000002</v>
      </c>
      <c r="K160" s="19">
        <f t="shared" si="5"/>
        <v>1169047.56</v>
      </c>
      <c r="L160" s="37">
        <v>97420.63</v>
      </c>
      <c r="M160" s="38"/>
    </row>
    <row r="161" spans="1:13" s="39" customFormat="1" ht="12.95" customHeight="1" x14ac:dyDescent="0.25">
      <c r="A161" s="226"/>
      <c r="B161" s="29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0.92100000000000004</v>
      </c>
      <c r="J161" s="36">
        <v>1090224.4300000002</v>
      </c>
      <c r="K161" s="19">
        <f t="shared" si="5"/>
        <v>1189807.56</v>
      </c>
      <c r="L161" s="37">
        <v>99583.13</v>
      </c>
      <c r="M161" s="38"/>
    </row>
    <row r="162" spans="1:13" s="39" customFormat="1" ht="12.95" customHeight="1" x14ac:dyDescent="0.25">
      <c r="A162" s="226"/>
      <c r="B162" s="29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0.98640000000000005</v>
      </c>
      <c r="J162" s="36">
        <v>1173794.2</v>
      </c>
      <c r="K162" s="19">
        <f t="shared" si="5"/>
        <v>1280448.7</v>
      </c>
      <c r="L162" s="37">
        <v>106654.5</v>
      </c>
      <c r="M162" s="38"/>
    </row>
    <row r="163" spans="1:13" s="39" customFormat="1" ht="12.95" customHeight="1" x14ac:dyDescent="0.25">
      <c r="A163" s="226"/>
      <c r="B163" s="29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0.9345</v>
      </c>
      <c r="J163" s="36">
        <v>1106280.9100000001</v>
      </c>
      <c r="K163" s="19">
        <f t="shared" si="5"/>
        <v>1207323.72</v>
      </c>
      <c r="L163" s="37">
        <v>101042.81</v>
      </c>
      <c r="M163" s="38"/>
    </row>
    <row r="164" spans="1:13" s="39" customFormat="1" ht="12.95" customHeight="1" x14ac:dyDescent="0.25">
      <c r="A164" s="226"/>
      <c r="B164" s="29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0.92800000000000005</v>
      </c>
      <c r="J164" s="36">
        <v>1098550</v>
      </c>
      <c r="K164" s="19">
        <f t="shared" si="5"/>
        <v>1198890</v>
      </c>
      <c r="L164" s="37">
        <v>100340</v>
      </c>
      <c r="M164" s="38"/>
    </row>
    <row r="165" spans="1:13" s="39" customFormat="1" ht="12.95" customHeight="1" x14ac:dyDescent="0.25">
      <c r="A165" s="226"/>
      <c r="B165" s="29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0.92420000000000002</v>
      </c>
      <c r="J165" s="36">
        <v>1094030.4300000002</v>
      </c>
      <c r="K165" s="19">
        <f t="shared" si="5"/>
        <v>1193959.56</v>
      </c>
      <c r="L165" s="37">
        <v>99929.13</v>
      </c>
      <c r="M165" s="38"/>
    </row>
    <row r="166" spans="1:13" s="39" customFormat="1" ht="12.95" customHeight="1" x14ac:dyDescent="0.25">
      <c r="A166" s="226"/>
      <c r="B166" s="29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0.91300000000000003</v>
      </c>
      <c r="J166" s="36">
        <v>1083304.4300000002</v>
      </c>
      <c r="K166" s="19">
        <f t="shared" si="5"/>
        <v>1182022.56</v>
      </c>
      <c r="L166" s="37">
        <v>98718.13</v>
      </c>
      <c r="M166" s="38"/>
    </row>
    <row r="167" spans="1:13" s="39" customFormat="1" ht="12.95" customHeight="1" x14ac:dyDescent="0.25">
      <c r="A167" s="226"/>
      <c r="B167" s="29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0.92400000000000004</v>
      </c>
      <c r="J167" s="36">
        <v>1093792.5</v>
      </c>
      <c r="K167" s="19">
        <f t="shared" si="5"/>
        <v>1193700</v>
      </c>
      <c r="L167" s="37">
        <v>99907.5</v>
      </c>
      <c r="M167" s="38"/>
    </row>
    <row r="168" spans="1:13" s="39" customFormat="1" ht="12.95" customHeight="1" x14ac:dyDescent="0.25">
      <c r="A168" s="226"/>
      <c r="B168" s="29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0.92179999999999995</v>
      </c>
      <c r="J168" s="36">
        <v>1092473.4300000002</v>
      </c>
      <c r="K168" s="19">
        <f t="shared" si="5"/>
        <v>1193440.56</v>
      </c>
      <c r="L168" s="37">
        <v>100967.13</v>
      </c>
      <c r="M168" s="38"/>
    </row>
    <row r="169" spans="1:13" s="39" customFormat="1" ht="12.95" customHeight="1" x14ac:dyDescent="0.25">
      <c r="A169" s="226"/>
      <c r="B169" s="29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0.94099999999999995</v>
      </c>
      <c r="J169" s="36">
        <v>1114011.9300000002</v>
      </c>
      <c r="K169" s="19">
        <f t="shared" si="5"/>
        <v>1215757.56</v>
      </c>
      <c r="L169" s="37">
        <v>101745.63</v>
      </c>
      <c r="M169" s="38"/>
    </row>
    <row r="170" spans="1:13" s="39" customFormat="1" ht="12.95" customHeight="1" x14ac:dyDescent="0.25">
      <c r="A170" s="226"/>
      <c r="B170" s="29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1101955.9100000001</v>
      </c>
      <c r="K170" s="19">
        <f t="shared" ref="K170:K189" si="6">ROUND(J170+L170,2)</f>
        <v>1202133.72</v>
      </c>
      <c r="L170" s="37">
        <v>100177.81</v>
      </c>
      <c r="M170" s="38"/>
    </row>
    <row r="171" spans="1:13" s="39" customFormat="1" ht="12" customHeight="1" x14ac:dyDescent="0.25">
      <c r="A171" s="226"/>
      <c r="B171" s="29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1080060.6800000002</v>
      </c>
      <c r="K171" s="19">
        <f t="shared" si="6"/>
        <v>1179427.56</v>
      </c>
      <c r="L171" s="37">
        <v>99366.88</v>
      </c>
      <c r="M171" s="58"/>
    </row>
    <row r="172" spans="1:13" s="39" customFormat="1" ht="12.95" customHeight="1" x14ac:dyDescent="0.25">
      <c r="A172" s="226"/>
      <c r="B172" s="29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0.91200000000000003</v>
      </c>
      <c r="J172" s="36">
        <v>1085899.3999999999</v>
      </c>
      <c r="K172" s="19">
        <f t="shared" si="6"/>
        <v>1185158.1499999999</v>
      </c>
      <c r="L172" s="37">
        <v>99258.75</v>
      </c>
      <c r="M172" s="38"/>
    </row>
    <row r="173" spans="1:13" s="39" customFormat="1" ht="12.95" customHeight="1" x14ac:dyDescent="0.2">
      <c r="A173" s="226"/>
      <c r="B173" s="29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1091608.4300000002</v>
      </c>
      <c r="K173" s="19">
        <f t="shared" si="6"/>
        <v>1190845.56</v>
      </c>
      <c r="L173" s="37">
        <v>99237.13</v>
      </c>
      <c r="M173" s="38"/>
    </row>
    <row r="174" spans="1:13" s="39" customFormat="1" ht="12.95" customHeight="1" x14ac:dyDescent="0.25">
      <c r="A174" s="226"/>
      <c r="B174" s="29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1077087.1600000001</v>
      </c>
      <c r="K174" s="19">
        <f t="shared" si="6"/>
        <v>1176183.72</v>
      </c>
      <c r="L174" s="37">
        <v>99096.56</v>
      </c>
      <c r="M174" s="38"/>
    </row>
    <row r="175" spans="1:13" s="39" customFormat="1" ht="12.95" customHeight="1" x14ac:dyDescent="0.2">
      <c r="A175" s="226"/>
      <c r="B175" s="29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0.74039999999999995</v>
      </c>
      <c r="J175" s="36">
        <v>773028.89999999991</v>
      </c>
      <c r="K175" s="19">
        <f t="shared" si="6"/>
        <v>853084.65</v>
      </c>
      <c r="L175" s="37">
        <v>80055.75</v>
      </c>
      <c r="M175" s="38"/>
    </row>
    <row r="176" spans="1:13" s="39" customFormat="1" ht="12.95" customHeight="1" x14ac:dyDescent="0.25">
      <c r="A176" s="226"/>
      <c r="B176" s="29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0.94169999999999998</v>
      </c>
      <c r="J176" s="36">
        <v>1120575.0600000003</v>
      </c>
      <c r="K176" s="19">
        <f t="shared" si="6"/>
        <v>1222396.3700000001</v>
      </c>
      <c r="L176" s="37">
        <v>101821.31</v>
      </c>
      <c r="M176" s="38"/>
    </row>
    <row r="177" spans="1:13" s="39" customFormat="1" ht="12.95" customHeight="1" x14ac:dyDescent="0.25">
      <c r="A177" s="226"/>
      <c r="B177" s="29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1123959.4300000002</v>
      </c>
      <c r="K177" s="19">
        <f t="shared" si="6"/>
        <v>1226137.56</v>
      </c>
      <c r="L177" s="37">
        <v>102178.13</v>
      </c>
      <c r="M177" s="38"/>
    </row>
    <row r="178" spans="1:13" s="39" customFormat="1" ht="12.95" customHeight="1" x14ac:dyDescent="0.25">
      <c r="A178" s="226"/>
      <c r="B178" s="29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1069594.1800000002</v>
      </c>
      <c r="K178" s="19">
        <f t="shared" si="6"/>
        <v>1168009.56</v>
      </c>
      <c r="L178" s="37">
        <v>98415.38</v>
      </c>
      <c r="M178" s="38"/>
    </row>
    <row r="179" spans="1:13" s="39" customFormat="1" ht="12.95" customHeight="1" x14ac:dyDescent="0.25">
      <c r="A179" s="226"/>
      <c r="B179" s="43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1080785.0899999999</v>
      </c>
      <c r="K179" s="19">
        <f t="shared" si="6"/>
        <v>1179038.28</v>
      </c>
      <c r="L179" s="37">
        <v>98253.19</v>
      </c>
      <c r="M179" s="38"/>
    </row>
    <row r="180" spans="1:13" s="39" customFormat="1" ht="12.95" customHeight="1" x14ac:dyDescent="0.25">
      <c r="A180" s="226"/>
      <c r="B180" s="29">
        <v>124</v>
      </c>
      <c r="C180" s="30">
        <v>43</v>
      </c>
      <c r="D180" s="59" t="s">
        <v>458</v>
      </c>
      <c r="E180" s="59" t="s">
        <v>459</v>
      </c>
      <c r="F180" s="59" t="s">
        <v>460</v>
      </c>
      <c r="G180" s="33" t="s">
        <v>12</v>
      </c>
      <c r="H180" s="34" t="s">
        <v>13</v>
      </c>
      <c r="I180" s="35">
        <v>0.94840000000000002</v>
      </c>
      <c r="J180" s="36">
        <v>1128003.25</v>
      </c>
      <c r="K180" s="19">
        <f t="shared" si="6"/>
        <v>1230549</v>
      </c>
      <c r="L180" s="37">
        <v>102545.75</v>
      </c>
      <c r="M180" s="38"/>
    </row>
    <row r="181" spans="1:13" s="39" customFormat="1" ht="12.95" customHeight="1" x14ac:dyDescent="0.25">
      <c r="A181" s="226"/>
      <c r="B181" s="29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0.55959999999999999</v>
      </c>
      <c r="J181" s="36">
        <v>660384.25</v>
      </c>
      <c r="K181" s="19">
        <f t="shared" si="6"/>
        <v>720891</v>
      </c>
      <c r="L181" s="37">
        <v>60506.75</v>
      </c>
      <c r="M181" s="38"/>
    </row>
    <row r="182" spans="1:13" s="39" customFormat="1" ht="12.95" customHeight="1" x14ac:dyDescent="0.25">
      <c r="A182" s="226"/>
      <c r="B182" s="29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1112065.6800000002</v>
      </c>
      <c r="K182" s="19">
        <f t="shared" si="6"/>
        <v>1213162.56</v>
      </c>
      <c r="L182" s="37">
        <v>101096.88</v>
      </c>
      <c r="M182" s="38"/>
    </row>
    <row r="183" spans="1:13" s="39" customFormat="1" ht="12.95" customHeight="1" x14ac:dyDescent="0.25">
      <c r="A183" s="226"/>
      <c r="B183" s="29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0.94620000000000004</v>
      </c>
      <c r="J183" s="36">
        <v>1082677.28</v>
      </c>
      <c r="K183" s="19">
        <f t="shared" si="6"/>
        <v>1184985.1599999999</v>
      </c>
      <c r="L183" s="37">
        <v>102307.88</v>
      </c>
      <c r="M183" s="38"/>
    </row>
    <row r="184" spans="1:13" s="39" customFormat="1" ht="12.95" customHeight="1" x14ac:dyDescent="0.25">
      <c r="A184" s="226"/>
      <c r="B184" s="29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640121.67999999993</v>
      </c>
      <c r="K184" s="19">
        <f t="shared" si="6"/>
        <v>698314.56</v>
      </c>
      <c r="L184" s="37">
        <v>58192.88</v>
      </c>
      <c r="M184" s="38"/>
    </row>
    <row r="185" spans="1:13" s="39" customFormat="1" ht="12.95" customHeight="1" x14ac:dyDescent="0.25">
      <c r="A185" s="226"/>
      <c r="B185" s="29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606040.67999999993</v>
      </c>
      <c r="K185" s="19">
        <f t="shared" si="6"/>
        <v>661725.06000000006</v>
      </c>
      <c r="L185" s="37">
        <v>55684.38</v>
      </c>
      <c r="M185" s="38"/>
    </row>
    <row r="186" spans="1:13" s="39" customFormat="1" ht="12.95" customHeight="1" x14ac:dyDescent="0.25">
      <c r="A186" s="226"/>
      <c r="B186" s="29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1078763.1800000002</v>
      </c>
      <c r="K186" s="19">
        <f t="shared" si="6"/>
        <v>1176832.56</v>
      </c>
      <c r="L186" s="37">
        <v>98069.38</v>
      </c>
      <c r="M186" s="38"/>
    </row>
    <row r="187" spans="1:13" s="39" customFormat="1" ht="12.95" customHeight="1" x14ac:dyDescent="0.25">
      <c r="A187" s="226"/>
      <c r="B187" s="29">
        <v>106</v>
      </c>
      <c r="C187" s="30">
        <v>50</v>
      </c>
      <c r="D187" s="59" t="s">
        <v>5720</v>
      </c>
      <c r="E187" s="59" t="s">
        <v>5721</v>
      </c>
      <c r="F187" s="59" t="s">
        <v>5722</v>
      </c>
      <c r="G187" s="33" t="s">
        <v>12</v>
      </c>
      <c r="H187" s="34" t="s">
        <v>13</v>
      </c>
      <c r="I187" s="35">
        <v>0.53</v>
      </c>
      <c r="J187" s="36">
        <v>401143.75</v>
      </c>
      <c r="K187" s="19">
        <f t="shared" si="6"/>
        <v>458450</v>
      </c>
      <c r="L187" s="37">
        <v>57306.25</v>
      </c>
      <c r="M187" s="38"/>
    </row>
    <row r="188" spans="1:13" s="39" customFormat="1" ht="12.95" customHeight="1" x14ac:dyDescent="0.25">
      <c r="A188" s="226"/>
      <c r="B188" s="29">
        <v>134</v>
      </c>
      <c r="C188" s="30">
        <v>51</v>
      </c>
      <c r="D188" s="53" t="s">
        <v>376</v>
      </c>
      <c r="E188" s="53" t="s">
        <v>5691</v>
      </c>
      <c r="F188" s="53" t="s">
        <v>5692</v>
      </c>
      <c r="G188" s="33" t="s">
        <v>12</v>
      </c>
      <c r="H188" s="34" t="s">
        <v>13</v>
      </c>
      <c r="I188" s="35">
        <v>0.93130000000000002</v>
      </c>
      <c r="J188" s="36">
        <v>902811.29</v>
      </c>
      <c r="K188" s="19">
        <f t="shared" si="6"/>
        <v>1003508.1</v>
      </c>
      <c r="L188" s="37">
        <v>100696.81</v>
      </c>
      <c r="M188" s="38"/>
    </row>
    <row r="189" spans="1:13" s="39" customFormat="1" ht="12.95" customHeight="1" x14ac:dyDescent="0.25">
      <c r="A189" s="226"/>
      <c r="B189" s="29">
        <v>105</v>
      </c>
      <c r="C189" s="30">
        <v>52</v>
      </c>
      <c r="D189" s="203" t="s">
        <v>5752</v>
      </c>
      <c r="E189" s="53" t="s">
        <v>5751</v>
      </c>
      <c r="F189" s="203" t="s">
        <v>5750</v>
      </c>
      <c r="G189" s="33" t="s">
        <v>12</v>
      </c>
      <c r="H189" s="34" t="s">
        <v>13</v>
      </c>
      <c r="I189" s="35">
        <v>0.92620000000000002</v>
      </c>
      <c r="J189" s="36">
        <v>600007.28</v>
      </c>
      <c r="K189" s="19">
        <f t="shared" si="6"/>
        <v>700152.66</v>
      </c>
      <c r="L189" s="37">
        <v>100145.38</v>
      </c>
      <c r="M189" s="38"/>
    </row>
    <row r="190" spans="1:13" s="39" customFormat="1" ht="12.95" customHeight="1" x14ac:dyDescent="0.25">
      <c r="A190" s="226"/>
      <c r="B190" s="29"/>
      <c r="C190" s="30"/>
      <c r="D190" s="31" t="s">
        <v>5732</v>
      </c>
      <c r="E190" s="32"/>
      <c r="F190" s="32"/>
      <c r="G190" s="33"/>
      <c r="H190" s="34"/>
      <c r="I190" s="35"/>
      <c r="J190" s="36"/>
      <c r="K190" s="19"/>
      <c r="L190" s="37"/>
      <c r="M190" s="38"/>
    </row>
    <row r="191" spans="1:13" s="39" customFormat="1" ht="12.95" customHeight="1" x14ac:dyDescent="0.25">
      <c r="A191" s="226"/>
      <c r="B191" s="29">
        <v>113</v>
      </c>
      <c r="C191" s="30">
        <v>1</v>
      </c>
      <c r="D191" s="32" t="s">
        <v>476</v>
      </c>
      <c r="E191" s="32" t="s">
        <v>477</v>
      </c>
      <c r="F191" s="32" t="s">
        <v>478</v>
      </c>
      <c r="G191" s="33" t="s">
        <v>5731</v>
      </c>
      <c r="H191" s="34" t="s">
        <v>13</v>
      </c>
      <c r="I191" s="35">
        <v>0.94499999999999995</v>
      </c>
      <c r="J191" s="36">
        <v>1575103.5</v>
      </c>
      <c r="K191" s="19">
        <f>ROUND(J191+L191,2)</f>
        <v>1736982</v>
      </c>
      <c r="L191" s="37">
        <v>161878.5</v>
      </c>
      <c r="M191" s="38"/>
    </row>
    <row r="192" spans="1:13" s="39" customFormat="1" ht="12.95" customHeight="1" x14ac:dyDescent="0.25">
      <c r="A192" s="226"/>
      <c r="B192" s="29">
        <v>112</v>
      </c>
      <c r="C192" s="30">
        <v>2</v>
      </c>
      <c r="D192" s="32" t="s">
        <v>479</v>
      </c>
      <c r="E192" s="32" t="s">
        <v>480</v>
      </c>
      <c r="F192" s="32" t="s">
        <v>481</v>
      </c>
      <c r="G192" s="33" t="s">
        <v>5731</v>
      </c>
      <c r="H192" s="34" t="s">
        <v>13</v>
      </c>
      <c r="I192" s="35">
        <v>0.94720000000000004</v>
      </c>
      <c r="J192" s="36">
        <v>1785665.4599999995</v>
      </c>
      <c r="K192" s="19">
        <f>ROUND(J192+L192,2)</f>
        <v>1947920.82</v>
      </c>
      <c r="L192" s="37">
        <v>162255.35999999999</v>
      </c>
      <c r="M192" s="38"/>
    </row>
    <row r="193" spans="1:13" s="39" customFormat="1" ht="12.95" customHeight="1" x14ac:dyDescent="0.25">
      <c r="A193" s="226"/>
      <c r="B193" s="29"/>
      <c r="C193" s="30"/>
      <c r="D193" s="31" t="s">
        <v>5734</v>
      </c>
      <c r="E193" s="32"/>
      <c r="F193" s="32"/>
      <c r="G193" s="33"/>
      <c r="H193" s="34"/>
      <c r="I193" s="35"/>
      <c r="J193" s="36"/>
      <c r="K193" s="19"/>
      <c r="L193" s="37"/>
      <c r="M193" s="38"/>
    </row>
    <row r="194" spans="1:13" s="39" customFormat="1" ht="12.95" customHeight="1" x14ac:dyDescent="0.25">
      <c r="A194" s="227"/>
      <c r="B194" s="29">
        <v>130</v>
      </c>
      <c r="C194" s="30">
        <v>1</v>
      </c>
      <c r="D194" s="32" t="s">
        <v>149</v>
      </c>
      <c r="E194" s="32" t="s">
        <v>485</v>
      </c>
      <c r="F194" s="32" t="s">
        <v>486</v>
      </c>
      <c r="G194" s="33" t="s">
        <v>5733</v>
      </c>
      <c r="H194" s="34" t="s">
        <v>13</v>
      </c>
      <c r="I194" s="35">
        <v>0.53900000000000003</v>
      </c>
      <c r="J194" s="36">
        <v>1871373.1499999994</v>
      </c>
      <c r="K194" s="19">
        <f>ROUND(J194+L194,2)</f>
        <v>2013519.8</v>
      </c>
      <c r="L194" s="37">
        <v>142146.65</v>
      </c>
      <c r="M194" s="38"/>
    </row>
    <row r="195" spans="1:13" s="39" customFormat="1" ht="12.95" customHeight="1" x14ac:dyDescent="0.25">
      <c r="A195" s="225" t="s">
        <v>487</v>
      </c>
      <c r="B195" s="29"/>
      <c r="C195" s="30"/>
      <c r="D195" s="31" t="s">
        <v>126</v>
      </c>
      <c r="E195" s="32"/>
      <c r="F195" s="32"/>
      <c r="G195" s="33"/>
      <c r="H195" s="34"/>
      <c r="I195" s="35"/>
      <c r="J195" s="36"/>
      <c r="K195" s="19"/>
      <c r="L195" s="37"/>
      <c r="M195" s="38"/>
    </row>
    <row r="196" spans="1:13" s="39" customFormat="1" ht="12.95" customHeight="1" x14ac:dyDescent="0.25">
      <c r="A196" s="226"/>
      <c r="B196" s="29">
        <v>424</v>
      </c>
      <c r="C196" s="30">
        <v>1</v>
      </c>
      <c r="D196" s="32" t="s">
        <v>488</v>
      </c>
      <c r="E196" s="32" t="s">
        <v>489</v>
      </c>
      <c r="F196" s="32" t="s">
        <v>490</v>
      </c>
      <c r="G196" s="33" t="s">
        <v>130</v>
      </c>
      <c r="H196" s="34" t="s">
        <v>13</v>
      </c>
      <c r="I196" s="35">
        <v>0.93369999999999997</v>
      </c>
      <c r="J196" s="36">
        <v>555302.54999999993</v>
      </c>
      <c r="K196" s="19">
        <f>ROUND(J196+L196,2)</f>
        <v>605784.6</v>
      </c>
      <c r="L196" s="37">
        <v>50482.05</v>
      </c>
      <c r="M196" s="58"/>
    </row>
    <row r="197" spans="1:13" s="39" customFormat="1" ht="12.95" customHeight="1" x14ac:dyDescent="0.25">
      <c r="A197" s="226"/>
      <c r="B197" s="29">
        <v>404</v>
      </c>
      <c r="C197" s="30">
        <v>2</v>
      </c>
      <c r="D197" s="32" t="s">
        <v>491</v>
      </c>
      <c r="E197" s="32" t="s">
        <v>492</v>
      </c>
      <c r="F197" s="32" t="s">
        <v>493</v>
      </c>
      <c r="G197" s="33" t="s">
        <v>130</v>
      </c>
      <c r="H197" s="34" t="s">
        <v>13</v>
      </c>
      <c r="I197" s="35">
        <v>0.93700000000000006</v>
      </c>
      <c r="J197" s="36">
        <v>557265.16999999993</v>
      </c>
      <c r="K197" s="19">
        <f>ROUND(J197+L197,2)</f>
        <v>607925.64</v>
      </c>
      <c r="L197" s="37">
        <v>50660.47</v>
      </c>
      <c r="M197" s="58"/>
    </row>
    <row r="198" spans="1:13" s="39" customFormat="1" ht="12.95" customHeight="1" x14ac:dyDescent="0.25">
      <c r="A198" s="226"/>
      <c r="B198" s="29">
        <v>427</v>
      </c>
      <c r="C198" s="30">
        <v>3</v>
      </c>
      <c r="D198" s="32" t="s">
        <v>503</v>
      </c>
      <c r="E198" s="32" t="s">
        <v>504</v>
      </c>
      <c r="F198" s="32" t="s">
        <v>505</v>
      </c>
      <c r="G198" s="33" t="s">
        <v>130</v>
      </c>
      <c r="H198" s="34" t="s">
        <v>13</v>
      </c>
      <c r="I198" s="35">
        <v>0.93149999999999999</v>
      </c>
      <c r="J198" s="36">
        <v>553994.09999999986</v>
      </c>
      <c r="K198" s="19">
        <f>ROUND(J198+L198,2)</f>
        <v>604357.19999999995</v>
      </c>
      <c r="L198" s="37">
        <v>50363.1</v>
      </c>
      <c r="M198" s="38"/>
    </row>
    <row r="199" spans="1:13" s="39" customFormat="1" ht="12.95" customHeight="1" x14ac:dyDescent="0.25">
      <c r="A199" s="226"/>
      <c r="B199" s="29">
        <v>406</v>
      </c>
      <c r="C199" s="30">
        <v>4</v>
      </c>
      <c r="D199" s="32" t="s">
        <v>497</v>
      </c>
      <c r="E199" s="32" t="s">
        <v>498</v>
      </c>
      <c r="F199" s="32" t="s">
        <v>499</v>
      </c>
      <c r="G199" s="33" t="s">
        <v>130</v>
      </c>
      <c r="H199" s="34" t="s">
        <v>13</v>
      </c>
      <c r="I199" s="35">
        <v>0.9415</v>
      </c>
      <c r="J199" s="36">
        <v>559941.47000000009</v>
      </c>
      <c r="K199" s="19">
        <f>ROUND(J199+L199,2)</f>
        <v>610845.24</v>
      </c>
      <c r="L199" s="37">
        <v>50903.77</v>
      </c>
      <c r="M199" s="38"/>
    </row>
    <row r="200" spans="1:13" s="39" customFormat="1" ht="12.95" customHeight="1" x14ac:dyDescent="0.25">
      <c r="A200" s="226"/>
      <c r="B200" s="29"/>
      <c r="C200" s="30"/>
      <c r="D200" s="31" t="s">
        <v>11</v>
      </c>
      <c r="E200" s="32"/>
      <c r="F200" s="32"/>
      <c r="G200" s="33"/>
      <c r="H200" s="34"/>
      <c r="I200" s="35"/>
      <c r="J200" s="36"/>
      <c r="K200" s="19"/>
      <c r="L200" s="37"/>
      <c r="M200" s="38"/>
    </row>
    <row r="201" spans="1:13" s="39" customFormat="1" ht="12.95" customHeight="1" x14ac:dyDescent="0.25">
      <c r="A201" s="226"/>
      <c r="B201" s="29">
        <v>411</v>
      </c>
      <c r="C201" s="30">
        <v>1</v>
      </c>
      <c r="D201" s="32" t="s">
        <v>494</v>
      </c>
      <c r="E201" s="32" t="s">
        <v>495</v>
      </c>
      <c r="F201" s="32" t="s">
        <v>496</v>
      </c>
      <c r="G201" s="33" t="s">
        <v>12</v>
      </c>
      <c r="H201" s="34" t="s">
        <v>13</v>
      </c>
      <c r="I201" s="35">
        <v>0.97340000000000004</v>
      </c>
      <c r="J201" s="36">
        <v>1154666.9300000002</v>
      </c>
      <c r="K201" s="19">
        <f t="shared" ref="K201:K231" si="7">ROUND(J201+L201,2)</f>
        <v>1259915.81</v>
      </c>
      <c r="L201" s="37">
        <v>105248.88</v>
      </c>
      <c r="M201" s="38"/>
    </row>
    <row r="202" spans="1:13" s="39" customFormat="1" ht="12.95" customHeight="1" x14ac:dyDescent="0.25">
      <c r="A202" s="226"/>
      <c r="B202" s="29">
        <v>432</v>
      </c>
      <c r="C202" s="30">
        <v>2</v>
      </c>
      <c r="D202" s="32" t="s">
        <v>500</v>
      </c>
      <c r="E202" s="32" t="s">
        <v>501</v>
      </c>
      <c r="F202" s="32" t="s">
        <v>502</v>
      </c>
      <c r="G202" s="33" t="s">
        <v>12</v>
      </c>
      <c r="H202" s="34" t="s">
        <v>13</v>
      </c>
      <c r="I202" s="35">
        <v>0.92469999999999997</v>
      </c>
      <c r="J202" s="36">
        <v>1099815.0899999999</v>
      </c>
      <c r="K202" s="19">
        <f t="shared" si="7"/>
        <v>1199798.28</v>
      </c>
      <c r="L202" s="37">
        <v>99983.19</v>
      </c>
      <c r="M202" s="38"/>
    </row>
    <row r="203" spans="1:13" s="39" customFormat="1" ht="12.95" customHeight="1" x14ac:dyDescent="0.25">
      <c r="A203" s="226"/>
      <c r="B203" s="29">
        <v>439</v>
      </c>
      <c r="C203" s="30">
        <v>3</v>
      </c>
      <c r="D203" s="32" t="s">
        <v>506</v>
      </c>
      <c r="E203" s="32" t="s">
        <v>507</v>
      </c>
      <c r="F203" s="32" t="s">
        <v>508</v>
      </c>
      <c r="G203" s="33" t="s">
        <v>12</v>
      </c>
      <c r="H203" s="34" t="s">
        <v>13</v>
      </c>
      <c r="I203" s="35">
        <v>0.94450000000000001</v>
      </c>
      <c r="J203" s="36">
        <v>1123094.3600000003</v>
      </c>
      <c r="K203" s="19">
        <f t="shared" si="7"/>
        <v>1225218.42</v>
      </c>
      <c r="L203" s="37">
        <v>102124.06</v>
      </c>
      <c r="M203" s="38"/>
    </row>
    <row r="204" spans="1:13" s="39" customFormat="1" ht="12.95" customHeight="1" x14ac:dyDescent="0.25">
      <c r="A204" s="226"/>
      <c r="B204" s="29">
        <v>402</v>
      </c>
      <c r="C204" s="30">
        <v>4</v>
      </c>
      <c r="D204" s="32" t="s">
        <v>509</v>
      </c>
      <c r="E204" s="32" t="s">
        <v>510</v>
      </c>
      <c r="F204" s="32" t="s">
        <v>511</v>
      </c>
      <c r="G204" s="33" t="s">
        <v>12</v>
      </c>
      <c r="H204" s="34" t="s">
        <v>13</v>
      </c>
      <c r="I204" s="35">
        <v>0.94569999999999999</v>
      </c>
      <c r="J204" s="36">
        <v>1124791.9100000001</v>
      </c>
      <c r="K204" s="19">
        <f t="shared" si="7"/>
        <v>1227045.72</v>
      </c>
      <c r="L204" s="37">
        <v>102253.81</v>
      </c>
      <c r="M204" s="38"/>
    </row>
    <row r="205" spans="1:13" s="39" customFormat="1" ht="12.95" customHeight="1" x14ac:dyDescent="0.25">
      <c r="A205" s="226"/>
      <c r="B205" s="29">
        <v>421</v>
      </c>
      <c r="C205" s="30">
        <v>5</v>
      </c>
      <c r="D205" s="32" t="s">
        <v>512</v>
      </c>
      <c r="E205" s="32" t="s">
        <v>513</v>
      </c>
      <c r="F205" s="32" t="s">
        <v>514</v>
      </c>
      <c r="G205" s="33" t="s">
        <v>12</v>
      </c>
      <c r="H205" s="34" t="s">
        <v>13</v>
      </c>
      <c r="I205" s="35">
        <v>0.94469999999999998</v>
      </c>
      <c r="J205" s="36">
        <v>1058727.5899999999</v>
      </c>
      <c r="K205" s="19">
        <f t="shared" si="7"/>
        <v>1160873.28</v>
      </c>
      <c r="L205" s="37">
        <v>102145.69</v>
      </c>
      <c r="M205" s="38"/>
    </row>
    <row r="206" spans="1:13" s="39" customFormat="1" ht="12.95" customHeight="1" x14ac:dyDescent="0.25">
      <c r="A206" s="226"/>
      <c r="B206" s="29">
        <v>415</v>
      </c>
      <c r="C206" s="30">
        <v>6</v>
      </c>
      <c r="D206" s="32" t="s">
        <v>515</v>
      </c>
      <c r="E206" s="32" t="s">
        <v>516</v>
      </c>
      <c r="F206" s="32" t="s">
        <v>517</v>
      </c>
      <c r="G206" s="33" t="s">
        <v>12</v>
      </c>
      <c r="H206" s="34" t="s">
        <v>13</v>
      </c>
      <c r="I206" s="35">
        <v>0.94450000000000001</v>
      </c>
      <c r="J206" s="36">
        <v>1123364.6600000001</v>
      </c>
      <c r="K206" s="19">
        <f t="shared" si="7"/>
        <v>1225488.72</v>
      </c>
      <c r="L206" s="37">
        <v>102124.06</v>
      </c>
      <c r="M206" s="38"/>
    </row>
    <row r="207" spans="1:13" s="39" customFormat="1" ht="12.95" customHeight="1" x14ac:dyDescent="0.25">
      <c r="A207" s="226"/>
      <c r="B207" s="29">
        <v>425</v>
      </c>
      <c r="C207" s="30">
        <v>7</v>
      </c>
      <c r="D207" s="32" t="s">
        <v>518</v>
      </c>
      <c r="E207" s="32" t="s">
        <v>519</v>
      </c>
      <c r="F207" s="32" t="s">
        <v>520</v>
      </c>
      <c r="G207" s="33" t="s">
        <v>12</v>
      </c>
      <c r="H207" s="34" t="s">
        <v>13</v>
      </c>
      <c r="I207" s="35">
        <v>0.95599999999999996</v>
      </c>
      <c r="J207" s="36">
        <v>1137042.5</v>
      </c>
      <c r="K207" s="19">
        <f t="shared" si="7"/>
        <v>1240410</v>
      </c>
      <c r="L207" s="37">
        <v>103367.5</v>
      </c>
      <c r="M207" s="38"/>
    </row>
    <row r="208" spans="1:13" s="39" customFormat="1" ht="12.95" customHeight="1" x14ac:dyDescent="0.25">
      <c r="A208" s="226"/>
      <c r="B208" s="29">
        <v>403</v>
      </c>
      <c r="C208" s="30">
        <v>8</v>
      </c>
      <c r="D208" s="32" t="s">
        <v>521</v>
      </c>
      <c r="E208" s="32" t="s">
        <v>522</v>
      </c>
      <c r="F208" s="32" t="s">
        <v>523</v>
      </c>
      <c r="G208" s="33" t="s">
        <v>12</v>
      </c>
      <c r="H208" s="34" t="s">
        <v>13</v>
      </c>
      <c r="I208" s="35">
        <v>0.95120000000000005</v>
      </c>
      <c r="J208" s="36">
        <v>1131333.5</v>
      </c>
      <c r="K208" s="19">
        <f t="shared" si="7"/>
        <v>1234182</v>
      </c>
      <c r="L208" s="37">
        <v>102848.5</v>
      </c>
      <c r="M208" s="38"/>
    </row>
    <row r="209" spans="1:13" s="39" customFormat="1" ht="12.95" customHeight="1" x14ac:dyDescent="0.25">
      <c r="A209" s="226"/>
      <c r="B209" s="29">
        <v>412</v>
      </c>
      <c r="C209" s="30">
        <v>9</v>
      </c>
      <c r="D209" s="32" t="s">
        <v>524</v>
      </c>
      <c r="E209" s="32" t="s">
        <v>525</v>
      </c>
      <c r="F209" s="32" t="s">
        <v>493</v>
      </c>
      <c r="G209" s="33" t="s">
        <v>12</v>
      </c>
      <c r="H209" s="34" t="s">
        <v>13</v>
      </c>
      <c r="I209" s="35">
        <v>0.95</v>
      </c>
      <c r="J209" s="36">
        <v>1129906.25</v>
      </c>
      <c r="K209" s="19">
        <f t="shared" si="7"/>
        <v>1232625</v>
      </c>
      <c r="L209" s="37">
        <v>102718.75</v>
      </c>
      <c r="M209" s="38"/>
    </row>
    <row r="210" spans="1:13" s="39" customFormat="1" ht="12.95" customHeight="1" x14ac:dyDescent="0.25">
      <c r="A210" s="226"/>
      <c r="B210" s="29">
        <v>436</v>
      </c>
      <c r="C210" s="30">
        <v>10</v>
      </c>
      <c r="D210" s="32" t="s">
        <v>526</v>
      </c>
      <c r="E210" s="32" t="s">
        <v>527</v>
      </c>
      <c r="F210" s="32" t="s">
        <v>528</v>
      </c>
      <c r="G210" s="33" t="s">
        <v>12</v>
      </c>
      <c r="H210" s="34" t="s">
        <v>13</v>
      </c>
      <c r="I210" s="35">
        <v>0.95120000000000005</v>
      </c>
      <c r="J210" s="36">
        <v>1131333.5</v>
      </c>
      <c r="K210" s="19">
        <f t="shared" si="7"/>
        <v>1234182</v>
      </c>
      <c r="L210" s="37">
        <v>102848.5</v>
      </c>
      <c r="M210" s="38"/>
    </row>
    <row r="211" spans="1:13" s="39" customFormat="1" ht="12.95" customHeight="1" x14ac:dyDescent="0.25">
      <c r="A211" s="226"/>
      <c r="B211" s="29">
        <v>423</v>
      </c>
      <c r="C211" s="30">
        <v>11</v>
      </c>
      <c r="D211" s="32" t="s">
        <v>529</v>
      </c>
      <c r="E211" s="32" t="s">
        <v>530</v>
      </c>
      <c r="F211" s="32" t="s">
        <v>531</v>
      </c>
      <c r="G211" s="33" t="s">
        <v>12</v>
      </c>
      <c r="H211" s="34" t="s">
        <v>13</v>
      </c>
      <c r="I211" s="35">
        <v>0.94520000000000004</v>
      </c>
      <c r="J211" s="36">
        <v>1124197.25</v>
      </c>
      <c r="K211" s="19">
        <f t="shared" si="7"/>
        <v>1226397</v>
      </c>
      <c r="L211" s="37">
        <v>102199.75</v>
      </c>
      <c r="M211" s="38"/>
    </row>
    <row r="212" spans="1:13" s="39" customFormat="1" ht="12.95" customHeight="1" x14ac:dyDescent="0.25">
      <c r="A212" s="226"/>
      <c r="B212" s="29">
        <v>416</v>
      </c>
      <c r="C212" s="30">
        <v>12</v>
      </c>
      <c r="D212" s="32" t="s">
        <v>532</v>
      </c>
      <c r="E212" s="32" t="s">
        <v>533</v>
      </c>
      <c r="F212" s="32" t="s">
        <v>534</v>
      </c>
      <c r="G212" s="33" t="s">
        <v>12</v>
      </c>
      <c r="H212" s="34" t="s">
        <v>13</v>
      </c>
      <c r="I212" s="35">
        <v>0.96099999999999997</v>
      </c>
      <c r="J212" s="36">
        <v>1142989.4300000002</v>
      </c>
      <c r="K212" s="19">
        <f t="shared" si="7"/>
        <v>1246897.56</v>
      </c>
      <c r="L212" s="37">
        <v>103908.13</v>
      </c>
      <c r="M212" s="38"/>
    </row>
    <row r="213" spans="1:13" s="39" customFormat="1" ht="12.95" customHeight="1" x14ac:dyDescent="0.25">
      <c r="A213" s="226"/>
      <c r="B213" s="29">
        <v>420</v>
      </c>
      <c r="C213" s="30">
        <v>13</v>
      </c>
      <c r="D213" s="32" t="s">
        <v>535</v>
      </c>
      <c r="E213" s="32" t="s">
        <v>536</v>
      </c>
      <c r="F213" s="32" t="s">
        <v>537</v>
      </c>
      <c r="G213" s="33" t="s">
        <v>12</v>
      </c>
      <c r="H213" s="34" t="s">
        <v>13</v>
      </c>
      <c r="I213" s="35">
        <v>0.94920000000000004</v>
      </c>
      <c r="J213" s="36">
        <v>1128954.75</v>
      </c>
      <c r="K213" s="19">
        <f t="shared" si="7"/>
        <v>1231587</v>
      </c>
      <c r="L213" s="37">
        <v>102632.25</v>
      </c>
      <c r="M213" s="38"/>
    </row>
    <row r="214" spans="1:13" s="39" customFormat="1" ht="12.95" customHeight="1" x14ac:dyDescent="0.25">
      <c r="A214" s="226"/>
      <c r="B214" s="29">
        <v>431</v>
      </c>
      <c r="C214" s="30">
        <v>14</v>
      </c>
      <c r="D214" s="32" t="s">
        <v>538</v>
      </c>
      <c r="E214" s="32" t="s">
        <v>539</v>
      </c>
      <c r="F214" s="32" t="s">
        <v>540</v>
      </c>
      <c r="G214" s="33" t="s">
        <v>12</v>
      </c>
      <c r="H214" s="34" t="s">
        <v>13</v>
      </c>
      <c r="I214" s="35">
        <v>0.93920000000000003</v>
      </c>
      <c r="J214" s="36">
        <v>1117061</v>
      </c>
      <c r="K214" s="19">
        <f t="shared" si="7"/>
        <v>1218612</v>
      </c>
      <c r="L214" s="37">
        <v>101551</v>
      </c>
      <c r="M214" s="38"/>
    </row>
    <row r="215" spans="1:13" s="39" customFormat="1" ht="12.95" customHeight="1" x14ac:dyDescent="0.25">
      <c r="A215" s="226"/>
      <c r="B215" s="29">
        <v>401</v>
      </c>
      <c r="C215" s="30">
        <v>15</v>
      </c>
      <c r="D215" s="32" t="s">
        <v>541</v>
      </c>
      <c r="E215" s="32" t="s">
        <v>542</v>
      </c>
      <c r="F215" s="32" t="s">
        <v>543</v>
      </c>
      <c r="G215" s="33" t="s">
        <v>12</v>
      </c>
      <c r="H215" s="34" t="s">
        <v>13</v>
      </c>
      <c r="I215" s="35">
        <v>0.95399999999999996</v>
      </c>
      <c r="J215" s="36">
        <v>1134663.75</v>
      </c>
      <c r="K215" s="19">
        <f t="shared" si="7"/>
        <v>1237815</v>
      </c>
      <c r="L215" s="37">
        <v>103151.25</v>
      </c>
      <c r="M215" s="38"/>
    </row>
    <row r="216" spans="1:13" s="39" customFormat="1" ht="12.95" customHeight="1" x14ac:dyDescent="0.25">
      <c r="A216" s="226"/>
      <c r="B216" s="29">
        <v>438</v>
      </c>
      <c r="C216" s="30">
        <v>16</v>
      </c>
      <c r="D216" s="32" t="s">
        <v>544</v>
      </c>
      <c r="E216" s="32" t="s">
        <v>545</v>
      </c>
      <c r="F216" s="32" t="s">
        <v>546</v>
      </c>
      <c r="G216" s="33" t="s">
        <v>12</v>
      </c>
      <c r="H216" s="34" t="s">
        <v>13</v>
      </c>
      <c r="I216" s="35">
        <v>0.93769999999999998</v>
      </c>
      <c r="J216" s="36">
        <v>1115276.9100000001</v>
      </c>
      <c r="K216" s="19">
        <f t="shared" si="7"/>
        <v>1216665.72</v>
      </c>
      <c r="L216" s="37">
        <v>101388.81</v>
      </c>
      <c r="M216" s="38"/>
    </row>
    <row r="217" spans="1:13" s="39" customFormat="1" ht="12.95" customHeight="1" x14ac:dyDescent="0.25">
      <c r="A217" s="226"/>
      <c r="B217" s="29">
        <v>405</v>
      </c>
      <c r="C217" s="30">
        <v>17</v>
      </c>
      <c r="D217" s="32" t="s">
        <v>547</v>
      </c>
      <c r="E217" s="32" t="s">
        <v>548</v>
      </c>
      <c r="F217" s="32" t="s">
        <v>549</v>
      </c>
      <c r="G217" s="33" t="s">
        <v>12</v>
      </c>
      <c r="H217" s="34" t="s">
        <v>13</v>
      </c>
      <c r="I217" s="35">
        <v>0.95799999999999996</v>
      </c>
      <c r="J217" s="36">
        <v>1139421.25</v>
      </c>
      <c r="K217" s="19">
        <f t="shared" si="7"/>
        <v>1243005</v>
      </c>
      <c r="L217" s="37">
        <v>103583.75</v>
      </c>
      <c r="M217" s="38"/>
    </row>
    <row r="218" spans="1:13" s="39" customFormat="1" ht="12.95" customHeight="1" x14ac:dyDescent="0.25">
      <c r="A218" s="226"/>
      <c r="B218" s="29">
        <v>434</v>
      </c>
      <c r="C218" s="30">
        <v>18</v>
      </c>
      <c r="D218" s="42" t="s">
        <v>550</v>
      </c>
      <c r="E218" s="42" t="s">
        <v>551</v>
      </c>
      <c r="F218" s="42" t="s">
        <v>552</v>
      </c>
      <c r="G218" s="33" t="s">
        <v>12</v>
      </c>
      <c r="H218" s="34" t="s">
        <v>13</v>
      </c>
      <c r="I218" s="35">
        <v>0.97799999999999998</v>
      </c>
      <c r="J218" s="36">
        <v>1163208.75</v>
      </c>
      <c r="K218" s="19">
        <f t="shared" si="7"/>
        <v>1268955</v>
      </c>
      <c r="L218" s="37">
        <v>105746.25</v>
      </c>
      <c r="M218" s="38"/>
    </row>
    <row r="219" spans="1:13" s="39" customFormat="1" ht="12.95" customHeight="1" x14ac:dyDescent="0.25">
      <c r="A219" s="226"/>
      <c r="B219" s="29">
        <v>426</v>
      </c>
      <c r="C219" s="30">
        <v>19</v>
      </c>
      <c r="D219" s="32" t="s">
        <v>553</v>
      </c>
      <c r="E219" s="32" t="s">
        <v>554</v>
      </c>
      <c r="F219" s="32" t="s">
        <v>555</v>
      </c>
      <c r="G219" s="33" t="s">
        <v>12</v>
      </c>
      <c r="H219" s="34" t="s">
        <v>13</v>
      </c>
      <c r="I219" s="35">
        <v>0.95920000000000005</v>
      </c>
      <c r="J219" s="36">
        <v>1140848.5</v>
      </c>
      <c r="K219" s="19">
        <f t="shared" si="7"/>
        <v>1244562</v>
      </c>
      <c r="L219" s="37">
        <v>103713.5</v>
      </c>
      <c r="M219" s="38"/>
    </row>
    <row r="220" spans="1:13" s="39" customFormat="1" ht="12.95" customHeight="1" x14ac:dyDescent="0.25">
      <c r="A220" s="226"/>
      <c r="B220" s="29">
        <v>437</v>
      </c>
      <c r="C220" s="30">
        <v>20</v>
      </c>
      <c r="D220" s="42" t="s">
        <v>556</v>
      </c>
      <c r="E220" s="42" t="s">
        <v>557</v>
      </c>
      <c r="F220" s="42" t="s">
        <v>558</v>
      </c>
      <c r="G220" s="33" t="s">
        <v>12</v>
      </c>
      <c r="H220" s="34" t="s">
        <v>13</v>
      </c>
      <c r="I220" s="35">
        <v>0.94520000000000004</v>
      </c>
      <c r="J220" s="36">
        <v>1124197.25</v>
      </c>
      <c r="K220" s="19">
        <f t="shared" si="7"/>
        <v>1226397</v>
      </c>
      <c r="L220" s="37">
        <v>102199.75</v>
      </c>
      <c r="M220" s="38"/>
    </row>
    <row r="221" spans="1:13" s="39" customFormat="1" ht="12.95" customHeight="1" x14ac:dyDescent="0.25">
      <c r="A221" s="226"/>
      <c r="B221" s="29">
        <v>430</v>
      </c>
      <c r="C221" s="30">
        <v>21</v>
      </c>
      <c r="D221" s="42" t="s">
        <v>559</v>
      </c>
      <c r="E221" s="42" t="s">
        <v>560</v>
      </c>
      <c r="F221" s="42" t="s">
        <v>561</v>
      </c>
      <c r="G221" s="33" t="s">
        <v>12</v>
      </c>
      <c r="H221" s="34" t="s">
        <v>13</v>
      </c>
      <c r="I221" s="35">
        <v>0.94520000000000004</v>
      </c>
      <c r="J221" s="36">
        <v>1124197.25</v>
      </c>
      <c r="K221" s="19">
        <f t="shared" si="7"/>
        <v>1226397</v>
      </c>
      <c r="L221" s="37">
        <v>102199.75</v>
      </c>
      <c r="M221" s="38"/>
    </row>
    <row r="222" spans="1:13" s="39" customFormat="1" ht="12.95" customHeight="1" x14ac:dyDescent="0.25">
      <c r="A222" s="226"/>
      <c r="B222" s="29">
        <v>428</v>
      </c>
      <c r="C222" s="30">
        <v>22</v>
      </c>
      <c r="D222" s="32" t="s">
        <v>562</v>
      </c>
      <c r="E222" s="32" t="s">
        <v>563</v>
      </c>
      <c r="F222" s="32" t="s">
        <v>564</v>
      </c>
      <c r="G222" s="33" t="s">
        <v>12</v>
      </c>
      <c r="H222" s="34" t="s">
        <v>13</v>
      </c>
      <c r="I222" s="35">
        <v>0.95</v>
      </c>
      <c r="J222" s="36">
        <v>1129906.25</v>
      </c>
      <c r="K222" s="19">
        <f t="shared" si="7"/>
        <v>1232625</v>
      </c>
      <c r="L222" s="37">
        <v>102718.75</v>
      </c>
      <c r="M222" s="38"/>
    </row>
    <row r="223" spans="1:13" s="39" customFormat="1" ht="12.95" customHeight="1" x14ac:dyDescent="0.25">
      <c r="A223" s="226"/>
      <c r="B223" s="29">
        <v>419</v>
      </c>
      <c r="C223" s="30">
        <v>23</v>
      </c>
      <c r="D223" s="32" t="s">
        <v>565</v>
      </c>
      <c r="E223" s="32" t="s">
        <v>566</v>
      </c>
      <c r="F223" s="32" t="s">
        <v>567</v>
      </c>
      <c r="G223" s="33" t="s">
        <v>12</v>
      </c>
      <c r="H223" s="34" t="s">
        <v>13</v>
      </c>
      <c r="I223" s="35">
        <v>0.97440000000000004</v>
      </c>
      <c r="J223" s="36">
        <v>1158927</v>
      </c>
      <c r="K223" s="19">
        <f t="shared" si="7"/>
        <v>1264284</v>
      </c>
      <c r="L223" s="37">
        <v>105357</v>
      </c>
      <c r="M223" s="38"/>
    </row>
    <row r="224" spans="1:13" s="39" customFormat="1" ht="12.95" customHeight="1" x14ac:dyDescent="0.25">
      <c r="A224" s="226"/>
      <c r="B224" s="29">
        <v>433</v>
      </c>
      <c r="C224" s="30">
        <v>24</v>
      </c>
      <c r="D224" s="32" t="s">
        <v>568</v>
      </c>
      <c r="E224" s="32" t="s">
        <v>569</v>
      </c>
      <c r="F224" s="32" t="s">
        <v>570</v>
      </c>
      <c r="G224" s="33" t="s">
        <v>12</v>
      </c>
      <c r="H224" s="34" t="s">
        <v>13</v>
      </c>
      <c r="I224" s="35">
        <v>0.94</v>
      </c>
      <c r="J224" s="36">
        <v>988262.5</v>
      </c>
      <c r="K224" s="19">
        <f t="shared" si="7"/>
        <v>1089900</v>
      </c>
      <c r="L224" s="37">
        <v>101637.5</v>
      </c>
      <c r="M224" s="38"/>
    </row>
    <row r="225" spans="1:13" s="39" customFormat="1" ht="12.95" customHeight="1" x14ac:dyDescent="0.25">
      <c r="A225" s="226"/>
      <c r="B225" s="29">
        <v>409</v>
      </c>
      <c r="C225" s="30">
        <v>25</v>
      </c>
      <c r="D225" s="32" t="s">
        <v>571</v>
      </c>
      <c r="E225" s="32" t="s">
        <v>572</v>
      </c>
      <c r="F225" s="32" t="s">
        <v>573</v>
      </c>
      <c r="G225" s="33" t="s">
        <v>12</v>
      </c>
      <c r="H225" s="34" t="s">
        <v>13</v>
      </c>
      <c r="I225" s="35">
        <v>0.95</v>
      </c>
      <c r="J225" s="36">
        <v>1129365.6499999999</v>
      </c>
      <c r="K225" s="19">
        <f t="shared" si="7"/>
        <v>1232084.3999999999</v>
      </c>
      <c r="L225" s="37">
        <v>102718.75</v>
      </c>
      <c r="M225" s="38"/>
    </row>
    <row r="226" spans="1:13" s="39" customFormat="1" ht="12.95" customHeight="1" x14ac:dyDescent="0.25">
      <c r="A226" s="226"/>
      <c r="B226" s="29">
        <v>417</v>
      </c>
      <c r="C226" s="30">
        <v>26</v>
      </c>
      <c r="D226" s="32" t="s">
        <v>574</v>
      </c>
      <c r="E226" s="32" t="s">
        <v>575</v>
      </c>
      <c r="F226" s="32" t="s">
        <v>576</v>
      </c>
      <c r="G226" s="33" t="s">
        <v>12</v>
      </c>
      <c r="H226" s="34" t="s">
        <v>13</v>
      </c>
      <c r="I226" s="35">
        <v>0.94920000000000004</v>
      </c>
      <c r="J226" s="36">
        <v>1128954.75</v>
      </c>
      <c r="K226" s="19">
        <f t="shared" si="7"/>
        <v>1231587</v>
      </c>
      <c r="L226" s="37">
        <v>102632.25</v>
      </c>
      <c r="M226" s="38"/>
    </row>
    <row r="227" spans="1:13" s="39" customFormat="1" ht="12.95" customHeight="1" x14ac:dyDescent="0.25">
      <c r="A227" s="226"/>
      <c r="B227" s="29">
        <v>435</v>
      </c>
      <c r="C227" s="30">
        <v>27</v>
      </c>
      <c r="D227" s="32" t="s">
        <v>577</v>
      </c>
      <c r="E227" s="32" t="s">
        <v>578</v>
      </c>
      <c r="F227" s="32" t="s">
        <v>579</v>
      </c>
      <c r="G227" s="33" t="s">
        <v>12</v>
      </c>
      <c r="H227" s="34" t="s">
        <v>13</v>
      </c>
      <c r="I227" s="35">
        <v>0.96319999999999995</v>
      </c>
      <c r="J227" s="36">
        <v>1145606</v>
      </c>
      <c r="K227" s="19">
        <f t="shared" si="7"/>
        <v>1249752</v>
      </c>
      <c r="L227" s="37">
        <v>104146</v>
      </c>
      <c r="M227" s="38"/>
    </row>
    <row r="228" spans="1:13" s="39" customFormat="1" ht="12.95" customHeight="1" x14ac:dyDescent="0.25">
      <c r="A228" s="226"/>
      <c r="B228" s="29">
        <v>410</v>
      </c>
      <c r="C228" s="30">
        <v>28</v>
      </c>
      <c r="D228" s="32" t="s">
        <v>580</v>
      </c>
      <c r="E228" s="32" t="s">
        <v>581</v>
      </c>
      <c r="F228" s="32" t="s">
        <v>582</v>
      </c>
      <c r="G228" s="33" t="s">
        <v>12</v>
      </c>
      <c r="H228" s="34" t="s">
        <v>13</v>
      </c>
      <c r="I228" s="35">
        <v>0.95720000000000005</v>
      </c>
      <c r="J228" s="36">
        <v>1138469.75</v>
      </c>
      <c r="K228" s="19">
        <f t="shared" si="7"/>
        <v>1241967</v>
      </c>
      <c r="L228" s="37">
        <v>103497.25</v>
      </c>
      <c r="M228" s="38"/>
    </row>
    <row r="229" spans="1:13" s="39" customFormat="1" ht="12.95" customHeight="1" x14ac:dyDescent="0.25">
      <c r="A229" s="226"/>
      <c r="B229" s="29">
        <v>422</v>
      </c>
      <c r="C229" s="30">
        <v>29</v>
      </c>
      <c r="D229" s="32" t="s">
        <v>583</v>
      </c>
      <c r="E229" s="32" t="s">
        <v>584</v>
      </c>
      <c r="F229" s="32" t="s">
        <v>585</v>
      </c>
      <c r="G229" s="33" t="s">
        <v>12</v>
      </c>
      <c r="H229" s="34" t="s">
        <v>13</v>
      </c>
      <c r="I229" s="35">
        <v>0.97360000000000002</v>
      </c>
      <c r="J229" s="36">
        <v>1112087.25</v>
      </c>
      <c r="K229" s="19">
        <f t="shared" si="7"/>
        <v>1217357.75</v>
      </c>
      <c r="L229" s="37">
        <v>105270.5</v>
      </c>
      <c r="M229" s="38"/>
    </row>
    <row r="230" spans="1:13" s="39" customFormat="1" ht="12.95" customHeight="1" x14ac:dyDescent="0.25">
      <c r="A230" s="226"/>
      <c r="B230" s="29">
        <v>429</v>
      </c>
      <c r="C230" s="30">
        <v>30</v>
      </c>
      <c r="D230" s="42" t="s">
        <v>586</v>
      </c>
      <c r="E230" s="42" t="s">
        <v>587</v>
      </c>
      <c r="F230" s="42" t="s">
        <v>588</v>
      </c>
      <c r="G230" s="33" t="s">
        <v>12</v>
      </c>
      <c r="H230" s="34" t="s">
        <v>13</v>
      </c>
      <c r="I230" s="35">
        <v>0.95799999999999996</v>
      </c>
      <c r="J230" s="36">
        <v>1139421.25</v>
      </c>
      <c r="K230" s="19">
        <f t="shared" si="7"/>
        <v>1243005</v>
      </c>
      <c r="L230" s="37">
        <v>103583.75</v>
      </c>
      <c r="M230" s="38"/>
    </row>
    <row r="231" spans="1:13" s="39" customFormat="1" ht="12.95" customHeight="1" x14ac:dyDescent="0.25">
      <c r="A231" s="226"/>
      <c r="B231" s="29">
        <v>414</v>
      </c>
      <c r="C231" s="30">
        <v>31</v>
      </c>
      <c r="D231" s="32" t="s">
        <v>589</v>
      </c>
      <c r="E231" s="32" t="s">
        <v>590</v>
      </c>
      <c r="F231" s="32" t="s">
        <v>591</v>
      </c>
      <c r="G231" s="33" t="s">
        <v>12</v>
      </c>
      <c r="H231" s="34" t="s">
        <v>13</v>
      </c>
      <c r="I231" s="35">
        <v>0.96399999999999997</v>
      </c>
      <c r="J231" s="36">
        <v>1146557.5</v>
      </c>
      <c r="K231" s="19">
        <f t="shared" si="7"/>
        <v>1250790</v>
      </c>
      <c r="L231" s="37">
        <v>104232.5</v>
      </c>
      <c r="M231" s="38"/>
    </row>
    <row r="232" spans="1:13" s="39" customFormat="1" ht="12.95" customHeight="1" x14ac:dyDescent="0.2">
      <c r="A232" s="226"/>
      <c r="B232" s="29"/>
      <c r="C232" s="30"/>
      <c r="D232" s="49" t="s">
        <v>5732</v>
      </c>
      <c r="E232" s="42"/>
      <c r="F232" s="42"/>
      <c r="G232" s="45"/>
      <c r="H232" s="34"/>
      <c r="I232" s="35"/>
      <c r="J232" s="36"/>
      <c r="K232" s="19"/>
      <c r="L232" s="37"/>
      <c r="M232" s="38"/>
    </row>
    <row r="233" spans="1:13" s="39" customFormat="1" ht="12.95" customHeight="1" x14ac:dyDescent="0.25">
      <c r="A233" s="227"/>
      <c r="B233" s="29">
        <v>413</v>
      </c>
      <c r="C233" s="30">
        <v>1</v>
      </c>
      <c r="D233" s="32" t="s">
        <v>592</v>
      </c>
      <c r="E233" s="32" t="s">
        <v>593</v>
      </c>
      <c r="F233" s="32" t="s">
        <v>594</v>
      </c>
      <c r="G233" s="50" t="s">
        <v>5731</v>
      </c>
      <c r="H233" s="34" t="s">
        <v>13</v>
      </c>
      <c r="I233" s="35">
        <v>0.95389999999999997</v>
      </c>
      <c r="J233" s="36">
        <v>1797433.7700000005</v>
      </c>
      <c r="K233" s="19">
        <f>ROUND(J233+L233,2)</f>
        <v>1960836.84</v>
      </c>
      <c r="L233" s="37">
        <v>163403.07</v>
      </c>
      <c r="M233" s="38"/>
    </row>
    <row r="234" spans="1:13" s="39" customFormat="1" ht="12.95" customHeight="1" x14ac:dyDescent="0.25">
      <c r="A234" s="225" t="s">
        <v>595</v>
      </c>
      <c r="B234" s="29"/>
      <c r="C234" s="30"/>
      <c r="D234" s="31" t="s">
        <v>126</v>
      </c>
      <c r="E234" s="32"/>
      <c r="F234" s="32"/>
      <c r="G234" s="50"/>
      <c r="H234" s="34"/>
      <c r="I234" s="35"/>
      <c r="J234" s="36"/>
      <c r="K234" s="19"/>
      <c r="L234" s="37"/>
      <c r="M234" s="38"/>
    </row>
    <row r="235" spans="1:13" s="39" customFormat="1" ht="12.95" customHeight="1" x14ac:dyDescent="0.25">
      <c r="A235" s="226"/>
      <c r="B235" s="29">
        <v>4346</v>
      </c>
      <c r="C235" s="30">
        <v>1</v>
      </c>
      <c r="D235" s="32" t="s">
        <v>352</v>
      </c>
      <c r="E235" s="32" t="s">
        <v>353</v>
      </c>
      <c r="F235" s="32" t="s">
        <v>596</v>
      </c>
      <c r="G235" s="50" t="s">
        <v>130</v>
      </c>
      <c r="H235" s="34" t="s">
        <v>13</v>
      </c>
      <c r="I235" s="35">
        <v>0</v>
      </c>
      <c r="J235" s="36">
        <v>191396</v>
      </c>
      <c r="K235" s="19">
        <f>ROUND(J235+L235,2)</f>
        <v>191396</v>
      </c>
      <c r="L235" s="37">
        <v>0</v>
      </c>
      <c r="M235" s="38" t="s">
        <v>5683</v>
      </c>
    </row>
    <row r="236" spans="1:13" s="39" customFormat="1" ht="12.95" customHeight="1" x14ac:dyDescent="0.2">
      <c r="A236" s="226"/>
      <c r="B236" s="29">
        <v>4357</v>
      </c>
      <c r="C236" s="30">
        <v>2</v>
      </c>
      <c r="D236" s="42" t="s">
        <v>597</v>
      </c>
      <c r="E236" s="42" t="s">
        <v>598</v>
      </c>
      <c r="F236" s="42" t="s">
        <v>599</v>
      </c>
      <c r="G236" s="45" t="s">
        <v>130</v>
      </c>
      <c r="H236" s="34" t="s">
        <v>13</v>
      </c>
      <c r="I236" s="35">
        <v>0.91859999999999997</v>
      </c>
      <c r="J236" s="36">
        <v>543272.68000000005</v>
      </c>
      <c r="K236" s="19">
        <f>ROUND(J236+L236,2)</f>
        <v>592938.31999999995</v>
      </c>
      <c r="L236" s="37">
        <v>49665.64</v>
      </c>
      <c r="M236" s="38"/>
    </row>
    <row r="237" spans="1:13" s="39" customFormat="1" ht="12.95" customHeight="1" x14ac:dyDescent="0.2">
      <c r="A237" s="226"/>
      <c r="B237" s="29">
        <v>4345</v>
      </c>
      <c r="C237" s="30">
        <v>3</v>
      </c>
      <c r="D237" s="42" t="s">
        <v>113</v>
      </c>
      <c r="E237" s="42" t="s">
        <v>600</v>
      </c>
      <c r="F237" s="42" t="s">
        <v>601</v>
      </c>
      <c r="G237" s="45" t="s">
        <v>130</v>
      </c>
      <c r="H237" s="34" t="s">
        <v>13</v>
      </c>
      <c r="I237" s="35">
        <v>0.85799999999999998</v>
      </c>
      <c r="J237" s="36">
        <v>507253.44</v>
      </c>
      <c r="K237" s="19">
        <f>ROUND(J237+L237,2)</f>
        <v>553642.64</v>
      </c>
      <c r="L237" s="37">
        <v>46389.2</v>
      </c>
      <c r="M237" s="38"/>
    </row>
    <row r="238" spans="1:13" s="39" customFormat="1" ht="12.95" customHeight="1" x14ac:dyDescent="0.25">
      <c r="A238" s="226"/>
      <c r="B238" s="29">
        <v>4341</v>
      </c>
      <c r="C238" s="30">
        <v>4</v>
      </c>
      <c r="D238" s="32" t="s">
        <v>602</v>
      </c>
      <c r="E238" s="32" t="s">
        <v>603</v>
      </c>
      <c r="F238" s="32" t="s">
        <v>604</v>
      </c>
      <c r="G238" s="50" t="s">
        <v>130</v>
      </c>
      <c r="H238" s="34" t="s">
        <v>13</v>
      </c>
      <c r="I238" s="35">
        <v>0.85819999999999996</v>
      </c>
      <c r="J238" s="36">
        <v>508021.23000000004</v>
      </c>
      <c r="K238" s="19">
        <f>ROUND(J238+L238,2)</f>
        <v>554421.24</v>
      </c>
      <c r="L238" s="37">
        <v>46400.01</v>
      </c>
      <c r="M238" s="38"/>
    </row>
    <row r="239" spans="1:13" s="39" customFormat="1" ht="12.95" customHeight="1" x14ac:dyDescent="0.25">
      <c r="A239" s="226"/>
      <c r="B239" s="29">
        <v>4332</v>
      </c>
      <c r="C239" s="30">
        <v>5</v>
      </c>
      <c r="D239" s="32" t="s">
        <v>608</v>
      </c>
      <c r="E239" s="32" t="s">
        <v>609</v>
      </c>
      <c r="F239" s="32" t="s">
        <v>610</v>
      </c>
      <c r="G239" s="50" t="s">
        <v>130</v>
      </c>
      <c r="H239" s="34" t="s">
        <v>13</v>
      </c>
      <c r="I239" s="35">
        <v>0.92659999999999998</v>
      </c>
      <c r="J239" s="36">
        <v>544894.67000000004</v>
      </c>
      <c r="K239" s="19">
        <f>ROUND(J239+L239,2)</f>
        <v>594992.84</v>
      </c>
      <c r="L239" s="37">
        <v>50098.17</v>
      </c>
      <c r="M239" s="38"/>
    </row>
    <row r="240" spans="1:13" s="39" customFormat="1" ht="12.95" customHeight="1" x14ac:dyDescent="0.25">
      <c r="A240" s="226"/>
      <c r="B240" s="29"/>
      <c r="C240" s="30"/>
      <c r="D240" s="31" t="s">
        <v>11</v>
      </c>
      <c r="E240" s="32"/>
      <c r="F240" s="32"/>
      <c r="G240" s="50"/>
      <c r="H240" s="34"/>
      <c r="I240" s="35"/>
      <c r="J240" s="36"/>
      <c r="K240" s="19"/>
      <c r="L240" s="37"/>
      <c r="M240" s="38"/>
    </row>
    <row r="241" spans="1:13" s="39" customFormat="1" ht="12.95" customHeight="1" x14ac:dyDescent="0.25">
      <c r="A241" s="226"/>
      <c r="B241" s="29">
        <v>4315</v>
      </c>
      <c r="C241" s="30">
        <v>1</v>
      </c>
      <c r="D241" s="60" t="s">
        <v>605</v>
      </c>
      <c r="E241" s="60" t="s">
        <v>606</v>
      </c>
      <c r="F241" s="60" t="s">
        <v>607</v>
      </c>
      <c r="G241" s="50" t="s">
        <v>12</v>
      </c>
      <c r="H241" s="34" t="s">
        <v>13</v>
      </c>
      <c r="I241" s="35">
        <v>0.51149999999999995</v>
      </c>
      <c r="J241" s="36">
        <v>595174.09999999986</v>
      </c>
      <c r="K241" s="19">
        <f t="shared" ref="K241:K272" si="8">ROUND(J241+L241,2)</f>
        <v>650480.04</v>
      </c>
      <c r="L241" s="37">
        <v>55305.94</v>
      </c>
      <c r="M241" s="38"/>
    </row>
    <row r="242" spans="1:13" s="39" customFormat="1" ht="12.95" customHeight="1" x14ac:dyDescent="0.25">
      <c r="A242" s="226"/>
      <c r="B242" s="43">
        <v>4339</v>
      </c>
      <c r="C242" s="30">
        <v>3</v>
      </c>
      <c r="D242" s="42" t="s">
        <v>291</v>
      </c>
      <c r="E242" s="42" t="s">
        <v>611</v>
      </c>
      <c r="F242" s="42" t="s">
        <v>612</v>
      </c>
      <c r="G242" s="50" t="s">
        <v>12</v>
      </c>
      <c r="H242" s="34" t="s">
        <v>13</v>
      </c>
      <c r="I242" s="35">
        <v>0.91300000000000003</v>
      </c>
      <c r="J242" s="36">
        <v>1073356.9100000001</v>
      </c>
      <c r="K242" s="19">
        <f t="shared" si="8"/>
        <v>1172075.04</v>
      </c>
      <c r="L242" s="37">
        <v>98718.13</v>
      </c>
      <c r="M242" s="38"/>
    </row>
    <row r="243" spans="1:13" s="39" customFormat="1" ht="12.95" customHeight="1" x14ac:dyDescent="0.25">
      <c r="A243" s="226"/>
      <c r="B243" s="29">
        <v>4323</v>
      </c>
      <c r="C243" s="30">
        <v>4</v>
      </c>
      <c r="D243" s="32" t="s">
        <v>613</v>
      </c>
      <c r="E243" s="32" t="s">
        <v>614</v>
      </c>
      <c r="F243" s="32" t="s">
        <v>615</v>
      </c>
      <c r="G243" s="50" t="s">
        <v>12</v>
      </c>
      <c r="H243" s="34" t="s">
        <v>13</v>
      </c>
      <c r="I243" s="35">
        <v>0.93459999999999999</v>
      </c>
      <c r="J243" s="36">
        <v>1096192.9300000002</v>
      </c>
      <c r="K243" s="19">
        <f t="shared" si="8"/>
        <v>1197246.56</v>
      </c>
      <c r="L243" s="37">
        <v>101053.63</v>
      </c>
      <c r="M243" s="38"/>
    </row>
    <row r="244" spans="1:13" s="39" customFormat="1" ht="12.95" customHeight="1" x14ac:dyDescent="0.25">
      <c r="A244" s="226"/>
      <c r="B244" s="29">
        <v>4333</v>
      </c>
      <c r="C244" s="30">
        <v>5</v>
      </c>
      <c r="D244" s="32" t="s">
        <v>616</v>
      </c>
      <c r="E244" s="32" t="s">
        <v>617</v>
      </c>
      <c r="F244" s="32" t="s">
        <v>618</v>
      </c>
      <c r="G244" s="50" t="s">
        <v>12</v>
      </c>
      <c r="H244" s="34" t="s">
        <v>13</v>
      </c>
      <c r="I244" s="35">
        <v>0.91859999999999997</v>
      </c>
      <c r="J244" s="36">
        <v>1085380.4100000001</v>
      </c>
      <c r="K244" s="19">
        <f t="shared" si="8"/>
        <v>1184704.04</v>
      </c>
      <c r="L244" s="37">
        <v>99323.63</v>
      </c>
      <c r="M244" s="38"/>
    </row>
    <row r="245" spans="1:13" s="39" customFormat="1" ht="12.95" customHeight="1" x14ac:dyDescent="0.25">
      <c r="A245" s="226"/>
      <c r="B245" s="29">
        <v>4355</v>
      </c>
      <c r="C245" s="30">
        <v>6</v>
      </c>
      <c r="D245" s="32" t="s">
        <v>619</v>
      </c>
      <c r="E245" s="32" t="s">
        <v>620</v>
      </c>
      <c r="F245" s="32" t="s">
        <v>621</v>
      </c>
      <c r="G245" s="50" t="s">
        <v>12</v>
      </c>
      <c r="H245" s="34" t="s">
        <v>13</v>
      </c>
      <c r="I245" s="35">
        <v>0.91859999999999997</v>
      </c>
      <c r="J245" s="36">
        <v>1088840.4100000001</v>
      </c>
      <c r="K245" s="19">
        <f t="shared" si="8"/>
        <v>1188164.04</v>
      </c>
      <c r="L245" s="37">
        <v>99323.63</v>
      </c>
      <c r="M245" s="38"/>
    </row>
    <row r="246" spans="1:13" s="39" customFormat="1" ht="12.95" customHeight="1" x14ac:dyDescent="0.2">
      <c r="A246" s="226"/>
      <c r="B246" s="29">
        <v>4312</v>
      </c>
      <c r="C246" s="30">
        <v>7</v>
      </c>
      <c r="D246" s="42" t="s">
        <v>622</v>
      </c>
      <c r="E246" s="42" t="s">
        <v>623</v>
      </c>
      <c r="F246" s="42" t="s">
        <v>624</v>
      </c>
      <c r="G246" s="45" t="s">
        <v>12</v>
      </c>
      <c r="H246" s="34" t="s">
        <v>13</v>
      </c>
      <c r="I246" s="35">
        <v>0.91359999999999997</v>
      </c>
      <c r="J246" s="36">
        <v>1080298.52</v>
      </c>
      <c r="K246" s="19">
        <f t="shared" si="8"/>
        <v>1179081.52</v>
      </c>
      <c r="L246" s="37">
        <v>98783</v>
      </c>
      <c r="M246" s="38"/>
    </row>
    <row r="247" spans="1:13" s="39" customFormat="1" ht="12.95" customHeight="1" x14ac:dyDescent="0.25">
      <c r="A247" s="226"/>
      <c r="B247" s="29">
        <v>4303</v>
      </c>
      <c r="C247" s="30">
        <v>8</v>
      </c>
      <c r="D247" s="42" t="s">
        <v>625</v>
      </c>
      <c r="E247" s="42" t="s">
        <v>626</v>
      </c>
      <c r="F247" s="42" t="s">
        <v>627</v>
      </c>
      <c r="G247" s="33" t="s">
        <v>12</v>
      </c>
      <c r="H247" s="34" t="s">
        <v>13</v>
      </c>
      <c r="I247" s="35">
        <v>0.90680000000000005</v>
      </c>
      <c r="J247" s="36">
        <v>1071389.01</v>
      </c>
      <c r="K247" s="19">
        <f t="shared" si="8"/>
        <v>1169436.76</v>
      </c>
      <c r="L247" s="37">
        <v>98047.75</v>
      </c>
      <c r="M247" s="38"/>
    </row>
    <row r="248" spans="1:13" s="39" customFormat="1" ht="12.95" customHeight="1" x14ac:dyDescent="0.25">
      <c r="A248" s="226"/>
      <c r="B248" s="29">
        <v>4322</v>
      </c>
      <c r="C248" s="30">
        <v>9</v>
      </c>
      <c r="D248" s="32" t="s">
        <v>628</v>
      </c>
      <c r="E248" s="32" t="s">
        <v>629</v>
      </c>
      <c r="F248" s="32" t="s">
        <v>630</v>
      </c>
      <c r="G248" s="33" t="s">
        <v>12</v>
      </c>
      <c r="H248" s="34" t="s">
        <v>13</v>
      </c>
      <c r="I248" s="35">
        <v>0.92669999999999997</v>
      </c>
      <c r="J248" s="36">
        <v>1060457.5599999998</v>
      </c>
      <c r="K248" s="19">
        <f t="shared" si="8"/>
        <v>1160657</v>
      </c>
      <c r="L248" s="37">
        <v>100199.44</v>
      </c>
      <c r="M248" s="38"/>
    </row>
    <row r="249" spans="1:13" s="39" customFormat="1" ht="12.95" customHeight="1" x14ac:dyDescent="0.25">
      <c r="A249" s="226"/>
      <c r="B249" s="29">
        <v>4304</v>
      </c>
      <c r="C249" s="30">
        <v>10</v>
      </c>
      <c r="D249" s="32" t="s">
        <v>631</v>
      </c>
      <c r="E249" s="32" t="s">
        <v>632</v>
      </c>
      <c r="F249" s="32" t="s">
        <v>633</v>
      </c>
      <c r="G249" s="33" t="s">
        <v>12</v>
      </c>
      <c r="H249" s="34" t="s">
        <v>13</v>
      </c>
      <c r="I249" s="35">
        <v>0.86260000000000003</v>
      </c>
      <c r="J249" s="36">
        <v>1021370.41</v>
      </c>
      <c r="K249" s="19">
        <f t="shared" si="8"/>
        <v>1114639.04</v>
      </c>
      <c r="L249" s="37">
        <v>93268.63</v>
      </c>
      <c r="M249" s="38"/>
    </row>
    <row r="250" spans="1:13" s="39" customFormat="1" ht="12.95" customHeight="1" x14ac:dyDescent="0.25">
      <c r="A250" s="226"/>
      <c r="B250" s="29">
        <v>4301</v>
      </c>
      <c r="C250" s="30">
        <v>11</v>
      </c>
      <c r="D250" s="32" t="s">
        <v>634</v>
      </c>
      <c r="E250" s="32" t="s">
        <v>635</v>
      </c>
      <c r="F250" s="32" t="s">
        <v>636</v>
      </c>
      <c r="G250" s="33" t="s">
        <v>12</v>
      </c>
      <c r="H250" s="34" t="s">
        <v>13</v>
      </c>
      <c r="I250" s="35">
        <v>0.93059999999999998</v>
      </c>
      <c r="J250" s="36">
        <v>1099869.1499999999</v>
      </c>
      <c r="K250" s="19">
        <f t="shared" si="8"/>
        <v>1200490.28</v>
      </c>
      <c r="L250" s="37">
        <v>100621.13</v>
      </c>
      <c r="M250" s="38"/>
    </row>
    <row r="251" spans="1:13" s="39" customFormat="1" ht="12.95" customHeight="1" x14ac:dyDescent="0.25">
      <c r="A251" s="226"/>
      <c r="B251" s="29">
        <v>4321</v>
      </c>
      <c r="C251" s="30">
        <v>12</v>
      </c>
      <c r="D251" s="32" t="s">
        <v>637</v>
      </c>
      <c r="E251" s="32" t="s">
        <v>638</v>
      </c>
      <c r="F251" s="32" t="s">
        <v>418</v>
      </c>
      <c r="G251" s="33" t="s">
        <v>12</v>
      </c>
      <c r="H251" s="34" t="s">
        <v>13</v>
      </c>
      <c r="I251" s="35">
        <v>0.92459999999999998</v>
      </c>
      <c r="J251" s="36">
        <v>1093381.6600000001</v>
      </c>
      <c r="K251" s="19">
        <f t="shared" si="8"/>
        <v>1193354.04</v>
      </c>
      <c r="L251" s="37">
        <v>99972.38</v>
      </c>
      <c r="M251" s="38"/>
    </row>
    <row r="252" spans="1:13" s="39" customFormat="1" ht="12.95" customHeight="1" x14ac:dyDescent="0.25">
      <c r="A252" s="226"/>
      <c r="B252" s="29">
        <v>4319</v>
      </c>
      <c r="C252" s="30">
        <v>13</v>
      </c>
      <c r="D252" s="32" t="s">
        <v>639</v>
      </c>
      <c r="E252" s="32" t="s">
        <v>640</v>
      </c>
      <c r="F252" s="32" t="s">
        <v>641</v>
      </c>
      <c r="G252" s="33" t="s">
        <v>12</v>
      </c>
      <c r="H252" s="34" t="s">
        <v>13</v>
      </c>
      <c r="I252" s="35">
        <v>0.52669999999999995</v>
      </c>
      <c r="J252" s="36">
        <v>614333.84000000008</v>
      </c>
      <c r="K252" s="19">
        <f t="shared" si="8"/>
        <v>671283.28</v>
      </c>
      <c r="L252" s="37">
        <v>56949.440000000002</v>
      </c>
      <c r="M252" s="38"/>
    </row>
    <row r="253" spans="1:13" s="39" customFormat="1" ht="12.95" customHeight="1" x14ac:dyDescent="0.25">
      <c r="A253" s="226"/>
      <c r="B253" s="29">
        <v>4362</v>
      </c>
      <c r="C253" s="30">
        <v>14</v>
      </c>
      <c r="D253" s="32" t="s">
        <v>642</v>
      </c>
      <c r="E253" s="32" t="s">
        <v>643</v>
      </c>
      <c r="F253" s="32" t="s">
        <v>644</v>
      </c>
      <c r="G253" s="33" t="s">
        <v>12</v>
      </c>
      <c r="H253" s="34" t="s">
        <v>13</v>
      </c>
      <c r="I253" s="35">
        <v>0.94399999999999995</v>
      </c>
      <c r="J253" s="36">
        <v>1117320.52</v>
      </c>
      <c r="K253" s="19">
        <f t="shared" si="8"/>
        <v>1219390.52</v>
      </c>
      <c r="L253" s="37">
        <v>102070</v>
      </c>
      <c r="M253" s="38"/>
    </row>
    <row r="254" spans="1:13" s="39" customFormat="1" ht="12.95" customHeight="1" x14ac:dyDescent="0.25">
      <c r="A254" s="226"/>
      <c r="B254" s="29">
        <v>4305</v>
      </c>
      <c r="C254" s="30">
        <v>15</v>
      </c>
      <c r="D254" s="32" t="s">
        <v>645</v>
      </c>
      <c r="E254" s="32" t="s">
        <v>646</v>
      </c>
      <c r="F254" s="32" t="s">
        <v>647</v>
      </c>
      <c r="G254" s="33" t="s">
        <v>12</v>
      </c>
      <c r="H254" s="34" t="s">
        <v>13</v>
      </c>
      <c r="I254" s="35">
        <v>0.91479999999999995</v>
      </c>
      <c r="J254" s="36">
        <v>1080860.77</v>
      </c>
      <c r="K254" s="19">
        <f t="shared" si="8"/>
        <v>1179773.52</v>
      </c>
      <c r="L254" s="37">
        <v>98912.75</v>
      </c>
      <c r="M254" s="38"/>
    </row>
    <row r="255" spans="1:13" s="39" customFormat="1" ht="12.95" customHeight="1" x14ac:dyDescent="0.25">
      <c r="A255" s="226"/>
      <c r="B255" s="29">
        <v>4313</v>
      </c>
      <c r="C255" s="30">
        <v>16</v>
      </c>
      <c r="D255" s="32" t="s">
        <v>648</v>
      </c>
      <c r="E255" s="32" t="s">
        <v>649</v>
      </c>
      <c r="F255" s="32" t="s">
        <v>650</v>
      </c>
      <c r="G255" s="33" t="s">
        <v>12</v>
      </c>
      <c r="H255" s="34" t="s">
        <v>13</v>
      </c>
      <c r="I255" s="35">
        <v>0.91579999999999995</v>
      </c>
      <c r="J255" s="36">
        <v>1082958.3999999999</v>
      </c>
      <c r="K255" s="19">
        <f t="shared" si="8"/>
        <v>1181979.28</v>
      </c>
      <c r="L255" s="37">
        <v>99020.88</v>
      </c>
      <c r="M255" s="38"/>
    </row>
    <row r="256" spans="1:13" s="39" customFormat="1" ht="12.95" customHeight="1" x14ac:dyDescent="0.25">
      <c r="A256" s="226"/>
      <c r="B256" s="29">
        <v>4350</v>
      </c>
      <c r="C256" s="30">
        <v>17</v>
      </c>
      <c r="D256" s="32" t="s">
        <v>651</v>
      </c>
      <c r="E256" s="32" t="s">
        <v>652</v>
      </c>
      <c r="F256" s="32" t="s">
        <v>653</v>
      </c>
      <c r="G256" s="33" t="s">
        <v>12</v>
      </c>
      <c r="H256" s="34" t="s">
        <v>13</v>
      </c>
      <c r="I256" s="35">
        <v>0.90700000000000003</v>
      </c>
      <c r="J256" s="36">
        <v>1072491.8999999999</v>
      </c>
      <c r="K256" s="19">
        <f t="shared" si="8"/>
        <v>1170561.28</v>
      </c>
      <c r="L256" s="37">
        <v>98069.38</v>
      </c>
      <c r="M256" s="38"/>
    </row>
    <row r="257" spans="1:13" s="39" customFormat="1" ht="12.95" customHeight="1" x14ac:dyDescent="0.25">
      <c r="A257" s="226"/>
      <c r="B257" s="29">
        <v>4325</v>
      </c>
      <c r="C257" s="30">
        <v>18</v>
      </c>
      <c r="D257" s="32" t="s">
        <v>654</v>
      </c>
      <c r="E257" s="32" t="s">
        <v>655</v>
      </c>
      <c r="F257" s="32" t="s">
        <v>656</v>
      </c>
      <c r="G257" s="33" t="s">
        <v>12</v>
      </c>
      <c r="H257" s="34" t="s">
        <v>13</v>
      </c>
      <c r="I257" s="35">
        <v>0.93400000000000005</v>
      </c>
      <c r="J257" s="36">
        <v>1097036.27</v>
      </c>
      <c r="K257" s="19">
        <f t="shared" si="8"/>
        <v>1198025.02</v>
      </c>
      <c r="L257" s="37">
        <v>100988.75</v>
      </c>
      <c r="M257" s="38"/>
    </row>
    <row r="258" spans="1:13" s="39" customFormat="1" ht="12.95" customHeight="1" x14ac:dyDescent="0.25">
      <c r="A258" s="226"/>
      <c r="B258" s="29">
        <v>4335</v>
      </c>
      <c r="C258" s="30">
        <v>19</v>
      </c>
      <c r="D258" s="32" t="s">
        <v>657</v>
      </c>
      <c r="E258" s="32" t="s">
        <v>658</v>
      </c>
      <c r="F258" s="32" t="s">
        <v>389</v>
      </c>
      <c r="G258" s="33" t="s">
        <v>12</v>
      </c>
      <c r="H258" s="34" t="s">
        <v>13</v>
      </c>
      <c r="I258" s="35">
        <v>0.93</v>
      </c>
      <c r="J258" s="36">
        <v>1098074.27</v>
      </c>
      <c r="K258" s="19">
        <f t="shared" si="8"/>
        <v>1198630.52</v>
      </c>
      <c r="L258" s="37">
        <v>100556.25</v>
      </c>
      <c r="M258" s="38"/>
    </row>
    <row r="259" spans="1:13" s="39" customFormat="1" ht="12.95" customHeight="1" x14ac:dyDescent="0.25">
      <c r="A259" s="226"/>
      <c r="B259" s="29">
        <v>4349</v>
      </c>
      <c r="C259" s="30">
        <v>20</v>
      </c>
      <c r="D259" s="42" t="s">
        <v>659</v>
      </c>
      <c r="E259" s="42" t="s">
        <v>660</v>
      </c>
      <c r="F259" s="42" t="s">
        <v>661</v>
      </c>
      <c r="G259" s="33" t="s">
        <v>12</v>
      </c>
      <c r="H259" s="34" t="s">
        <v>13</v>
      </c>
      <c r="I259" s="35">
        <v>0.95850000000000002</v>
      </c>
      <c r="J259" s="36">
        <v>1136555.9100000001</v>
      </c>
      <c r="K259" s="19">
        <f t="shared" si="8"/>
        <v>1240193.72</v>
      </c>
      <c r="L259" s="37">
        <v>103637.81</v>
      </c>
      <c r="M259" s="38"/>
    </row>
    <row r="260" spans="1:13" s="39" customFormat="1" ht="12.95" customHeight="1" x14ac:dyDescent="0.25">
      <c r="A260" s="226"/>
      <c r="B260" s="29">
        <v>4328</v>
      </c>
      <c r="C260" s="30">
        <v>21</v>
      </c>
      <c r="D260" s="32" t="s">
        <v>662</v>
      </c>
      <c r="E260" s="32" t="s">
        <v>663</v>
      </c>
      <c r="F260" s="32" t="s">
        <v>389</v>
      </c>
      <c r="G260" s="33" t="s">
        <v>12</v>
      </c>
      <c r="H260" s="34" t="s">
        <v>13</v>
      </c>
      <c r="I260" s="35">
        <v>0.92500000000000004</v>
      </c>
      <c r="J260" s="36">
        <v>1087586.17</v>
      </c>
      <c r="K260" s="19">
        <f t="shared" si="8"/>
        <v>1187601.8</v>
      </c>
      <c r="L260" s="37">
        <v>100015.63</v>
      </c>
      <c r="M260" s="38"/>
    </row>
    <row r="261" spans="1:13" s="39" customFormat="1" ht="12.95" customHeight="1" x14ac:dyDescent="0.25">
      <c r="A261" s="226"/>
      <c r="B261" s="29">
        <v>4320</v>
      </c>
      <c r="C261" s="30">
        <v>22</v>
      </c>
      <c r="D261" s="32" t="s">
        <v>664</v>
      </c>
      <c r="E261" s="32" t="s">
        <v>665</v>
      </c>
      <c r="F261" s="32" t="s">
        <v>666</v>
      </c>
      <c r="G261" s="33" t="s">
        <v>12</v>
      </c>
      <c r="H261" s="34" t="s">
        <v>13</v>
      </c>
      <c r="I261" s="35">
        <v>0.71299999999999997</v>
      </c>
      <c r="J261" s="36">
        <v>645614.43000000005</v>
      </c>
      <c r="K261" s="19">
        <f t="shared" si="8"/>
        <v>722707.56</v>
      </c>
      <c r="L261" s="37">
        <v>77093.13</v>
      </c>
      <c r="M261" s="38"/>
    </row>
    <row r="262" spans="1:13" s="39" customFormat="1" ht="12.95" customHeight="1" x14ac:dyDescent="0.25">
      <c r="A262" s="226"/>
      <c r="B262" s="29">
        <v>4310</v>
      </c>
      <c r="C262" s="30">
        <v>23</v>
      </c>
      <c r="D262" s="32" t="s">
        <v>667</v>
      </c>
      <c r="E262" s="32" t="s">
        <v>668</v>
      </c>
      <c r="F262" s="32" t="s">
        <v>669</v>
      </c>
      <c r="G262" s="33" t="s">
        <v>12</v>
      </c>
      <c r="H262" s="34" t="s">
        <v>13</v>
      </c>
      <c r="I262" s="35">
        <v>0.97660000000000002</v>
      </c>
      <c r="J262" s="36">
        <v>1157867.3999999999</v>
      </c>
      <c r="K262" s="19">
        <f t="shared" si="8"/>
        <v>1263462.28</v>
      </c>
      <c r="L262" s="37">
        <v>105594.88</v>
      </c>
      <c r="M262" s="38"/>
    </row>
    <row r="263" spans="1:13" s="39" customFormat="1" ht="12.95" customHeight="1" x14ac:dyDescent="0.25">
      <c r="A263" s="226"/>
      <c r="B263" s="29">
        <v>4353</v>
      </c>
      <c r="C263" s="30">
        <v>24</v>
      </c>
      <c r="D263" s="32" t="s">
        <v>670</v>
      </c>
      <c r="E263" s="32" t="s">
        <v>671</v>
      </c>
      <c r="F263" s="32" t="s">
        <v>672</v>
      </c>
      <c r="G263" s="33" t="s">
        <v>12</v>
      </c>
      <c r="H263" s="34" t="s">
        <v>13</v>
      </c>
      <c r="I263" s="35">
        <v>0.93159999999999998</v>
      </c>
      <c r="J263" s="36">
        <v>1097814.76</v>
      </c>
      <c r="K263" s="19">
        <f t="shared" si="8"/>
        <v>1198544.01</v>
      </c>
      <c r="L263" s="37">
        <v>100729.25</v>
      </c>
      <c r="M263" s="38"/>
    </row>
    <row r="264" spans="1:13" s="39" customFormat="1" ht="12.95" customHeight="1" x14ac:dyDescent="0.25">
      <c r="A264" s="226"/>
      <c r="B264" s="29">
        <v>4327</v>
      </c>
      <c r="C264" s="30">
        <v>25</v>
      </c>
      <c r="D264" s="32" t="s">
        <v>175</v>
      </c>
      <c r="E264" s="32" t="s">
        <v>673</v>
      </c>
      <c r="F264" s="32" t="s">
        <v>674</v>
      </c>
      <c r="G264" s="33" t="s">
        <v>12</v>
      </c>
      <c r="H264" s="34" t="s">
        <v>13</v>
      </c>
      <c r="I264" s="35">
        <v>0.93500000000000005</v>
      </c>
      <c r="J264" s="36">
        <v>1102291.1600000001</v>
      </c>
      <c r="K264" s="19">
        <f t="shared" si="8"/>
        <v>1203388.04</v>
      </c>
      <c r="L264" s="37">
        <v>101096.88</v>
      </c>
      <c r="M264" s="38"/>
    </row>
    <row r="265" spans="1:13" s="39" customFormat="1" ht="12.95" customHeight="1" x14ac:dyDescent="0.25">
      <c r="A265" s="226"/>
      <c r="B265" s="29">
        <v>4361</v>
      </c>
      <c r="C265" s="30">
        <v>26</v>
      </c>
      <c r="D265" s="32" t="s">
        <v>675</v>
      </c>
      <c r="E265" s="32" t="s">
        <v>676</v>
      </c>
      <c r="F265" s="32" t="s">
        <v>677</v>
      </c>
      <c r="G265" s="33" t="s">
        <v>12</v>
      </c>
      <c r="H265" s="34" t="s">
        <v>13</v>
      </c>
      <c r="I265" s="35">
        <v>0.95120000000000005</v>
      </c>
      <c r="J265" s="36">
        <v>1125019.02</v>
      </c>
      <c r="K265" s="19">
        <f t="shared" si="8"/>
        <v>1227867.52</v>
      </c>
      <c r="L265" s="37">
        <v>102848.5</v>
      </c>
      <c r="M265" s="38"/>
    </row>
    <row r="266" spans="1:13" s="39" customFormat="1" ht="12.95" customHeight="1" x14ac:dyDescent="0.25">
      <c r="A266" s="226"/>
      <c r="B266" s="29">
        <v>4360</v>
      </c>
      <c r="C266" s="30">
        <v>27</v>
      </c>
      <c r="D266" s="32" t="s">
        <v>678</v>
      </c>
      <c r="E266" s="32" t="s">
        <v>679</v>
      </c>
      <c r="F266" s="32" t="s">
        <v>680</v>
      </c>
      <c r="G266" s="33" t="s">
        <v>12</v>
      </c>
      <c r="H266" s="34" t="s">
        <v>13</v>
      </c>
      <c r="I266" s="35">
        <v>0.94</v>
      </c>
      <c r="J266" s="36">
        <v>1105643.02</v>
      </c>
      <c r="K266" s="19">
        <f t="shared" si="8"/>
        <v>1207280.52</v>
      </c>
      <c r="L266" s="37">
        <v>101637.5</v>
      </c>
      <c r="M266" s="38"/>
    </row>
    <row r="267" spans="1:13" s="39" customFormat="1" ht="12.95" customHeight="1" x14ac:dyDescent="0.25">
      <c r="A267" s="226"/>
      <c r="B267" s="29">
        <v>4343</v>
      </c>
      <c r="C267" s="30">
        <v>28</v>
      </c>
      <c r="D267" s="32" t="s">
        <v>681</v>
      </c>
      <c r="E267" s="32" t="s">
        <v>682</v>
      </c>
      <c r="F267" s="32" t="s">
        <v>683</v>
      </c>
      <c r="G267" s="33" t="s">
        <v>12</v>
      </c>
      <c r="H267" s="34" t="s">
        <v>13</v>
      </c>
      <c r="I267" s="35">
        <v>0.94269999999999998</v>
      </c>
      <c r="J267" s="36">
        <v>1115125.5999999999</v>
      </c>
      <c r="K267" s="19">
        <f t="shared" si="8"/>
        <v>1217055.04</v>
      </c>
      <c r="L267" s="37">
        <v>101929.44</v>
      </c>
      <c r="M267" s="38"/>
    </row>
    <row r="268" spans="1:13" s="39" customFormat="1" ht="12.95" customHeight="1" x14ac:dyDescent="0.25">
      <c r="A268" s="226"/>
      <c r="B268" s="29">
        <v>4316</v>
      </c>
      <c r="C268" s="30">
        <v>29</v>
      </c>
      <c r="D268" s="32" t="s">
        <v>684</v>
      </c>
      <c r="E268" s="32" t="s">
        <v>685</v>
      </c>
      <c r="F268" s="32" t="s">
        <v>686</v>
      </c>
      <c r="G268" s="33" t="s">
        <v>12</v>
      </c>
      <c r="H268" s="34" t="s">
        <v>13</v>
      </c>
      <c r="I268" s="35">
        <v>0.92100000000000004</v>
      </c>
      <c r="J268" s="36">
        <v>1083044.9100000001</v>
      </c>
      <c r="K268" s="19">
        <f t="shared" si="8"/>
        <v>1182628.04</v>
      </c>
      <c r="L268" s="37">
        <v>99583.13</v>
      </c>
      <c r="M268" s="38"/>
    </row>
    <row r="269" spans="1:13" s="39" customFormat="1" ht="12.95" customHeight="1" x14ac:dyDescent="0.25">
      <c r="A269" s="226"/>
      <c r="B269" s="29">
        <v>4318</v>
      </c>
      <c r="C269" s="30">
        <v>30</v>
      </c>
      <c r="D269" s="32" t="s">
        <v>687</v>
      </c>
      <c r="E269" s="32" t="s">
        <v>688</v>
      </c>
      <c r="F269" s="32" t="s">
        <v>689</v>
      </c>
      <c r="G269" s="33" t="s">
        <v>12</v>
      </c>
      <c r="H269" s="34" t="s">
        <v>13</v>
      </c>
      <c r="I269" s="35">
        <v>0.53500000000000003</v>
      </c>
      <c r="J269" s="36">
        <v>841104.4</v>
      </c>
      <c r="K269" s="19">
        <f t="shared" si="8"/>
        <v>942201.28</v>
      </c>
      <c r="L269" s="37">
        <v>101096.88</v>
      </c>
      <c r="M269" s="38"/>
    </row>
    <row r="270" spans="1:13" s="39" customFormat="1" ht="12.95" customHeight="1" x14ac:dyDescent="0.25">
      <c r="A270" s="226"/>
      <c r="B270" s="29">
        <v>4306</v>
      </c>
      <c r="C270" s="30">
        <v>31</v>
      </c>
      <c r="D270" s="32" t="s">
        <v>690</v>
      </c>
      <c r="E270" s="32" t="s">
        <v>691</v>
      </c>
      <c r="F270" s="32" t="s">
        <v>692</v>
      </c>
      <c r="G270" s="33" t="s">
        <v>12</v>
      </c>
      <c r="H270" s="34" t="s">
        <v>13</v>
      </c>
      <c r="I270" s="35">
        <v>0.92079999999999995</v>
      </c>
      <c r="J270" s="36">
        <v>1085402.02</v>
      </c>
      <c r="K270" s="19">
        <f t="shared" si="8"/>
        <v>1184963.52</v>
      </c>
      <c r="L270" s="37">
        <v>99561.5</v>
      </c>
      <c r="M270" s="38"/>
    </row>
    <row r="271" spans="1:13" s="39" customFormat="1" ht="12.95" customHeight="1" x14ac:dyDescent="0.25">
      <c r="A271" s="226"/>
      <c r="B271" s="29">
        <v>4309</v>
      </c>
      <c r="C271" s="30">
        <v>32</v>
      </c>
      <c r="D271" s="42" t="s">
        <v>693</v>
      </c>
      <c r="E271" s="42" t="s">
        <v>694</v>
      </c>
      <c r="F271" s="42" t="s">
        <v>695</v>
      </c>
      <c r="G271" s="33" t="s">
        <v>12</v>
      </c>
      <c r="H271" s="34" t="s">
        <v>13</v>
      </c>
      <c r="I271" s="35">
        <v>0.29449999999999998</v>
      </c>
      <c r="J271" s="36">
        <v>341404.67</v>
      </c>
      <c r="K271" s="19">
        <f t="shared" si="8"/>
        <v>373247.48</v>
      </c>
      <c r="L271" s="37">
        <v>31842.81</v>
      </c>
      <c r="M271" s="38"/>
    </row>
    <row r="272" spans="1:13" s="39" customFormat="1" ht="12.95" customHeight="1" x14ac:dyDescent="0.25">
      <c r="A272" s="226"/>
      <c r="B272" s="29">
        <v>4317</v>
      </c>
      <c r="C272" s="30">
        <v>33</v>
      </c>
      <c r="D272" s="42" t="s">
        <v>696</v>
      </c>
      <c r="E272" s="42" t="s">
        <v>697</v>
      </c>
      <c r="F272" s="42" t="s">
        <v>698</v>
      </c>
      <c r="G272" s="33" t="s">
        <v>12</v>
      </c>
      <c r="H272" s="34" t="s">
        <v>13</v>
      </c>
      <c r="I272" s="35">
        <v>0.93500000000000005</v>
      </c>
      <c r="J272" s="36">
        <v>1103372.3999999999</v>
      </c>
      <c r="K272" s="19">
        <f t="shared" si="8"/>
        <v>1204469.28</v>
      </c>
      <c r="L272" s="37">
        <v>101096.88</v>
      </c>
      <c r="M272" s="38"/>
    </row>
    <row r="273" spans="1:13" s="39" customFormat="1" ht="12.95" customHeight="1" x14ac:dyDescent="0.25">
      <c r="A273" s="226"/>
      <c r="B273" s="29">
        <v>4342</v>
      </c>
      <c r="C273" s="30">
        <v>34</v>
      </c>
      <c r="D273" s="32" t="s">
        <v>187</v>
      </c>
      <c r="E273" s="32" t="s">
        <v>188</v>
      </c>
      <c r="F273" s="32" t="s">
        <v>699</v>
      </c>
      <c r="G273" s="33" t="s">
        <v>12</v>
      </c>
      <c r="H273" s="34" t="s">
        <v>13</v>
      </c>
      <c r="I273" s="35">
        <v>0.93479999999999996</v>
      </c>
      <c r="J273" s="36">
        <v>1099458.27</v>
      </c>
      <c r="K273" s="19">
        <f t="shared" ref="K273:K296" si="9">ROUND(J273+L273,2)</f>
        <v>1200533.52</v>
      </c>
      <c r="L273" s="37">
        <v>101075.25</v>
      </c>
      <c r="M273" s="38"/>
    </row>
    <row r="274" spans="1:13" s="39" customFormat="1" ht="12.95" customHeight="1" x14ac:dyDescent="0.25">
      <c r="A274" s="226"/>
      <c r="B274" s="29">
        <v>4348</v>
      </c>
      <c r="C274" s="30">
        <v>35</v>
      </c>
      <c r="D274" s="32" t="s">
        <v>700</v>
      </c>
      <c r="E274" s="32" t="s">
        <v>701</v>
      </c>
      <c r="F274" s="32" t="s">
        <v>702</v>
      </c>
      <c r="G274" s="33" t="s">
        <v>12</v>
      </c>
      <c r="H274" s="34" t="s">
        <v>13</v>
      </c>
      <c r="I274" s="35">
        <v>0.91979999999999995</v>
      </c>
      <c r="J274" s="36">
        <v>1086634.6600000001</v>
      </c>
      <c r="K274" s="19">
        <f t="shared" si="9"/>
        <v>1186088.04</v>
      </c>
      <c r="L274" s="37">
        <v>99453.38</v>
      </c>
      <c r="M274" s="38"/>
    </row>
    <row r="275" spans="1:13" s="39" customFormat="1" ht="12.95" customHeight="1" x14ac:dyDescent="0.25">
      <c r="A275" s="226"/>
      <c r="B275" s="29">
        <v>4336</v>
      </c>
      <c r="C275" s="30">
        <v>36</v>
      </c>
      <c r="D275" s="32" t="s">
        <v>703</v>
      </c>
      <c r="E275" s="32" t="s">
        <v>704</v>
      </c>
      <c r="F275" s="32" t="s">
        <v>705</v>
      </c>
      <c r="G275" s="33" t="s">
        <v>12</v>
      </c>
      <c r="H275" s="34" t="s">
        <v>13</v>
      </c>
      <c r="I275" s="35">
        <v>0.98409999999999997</v>
      </c>
      <c r="J275" s="36">
        <v>1161813.9100000004</v>
      </c>
      <c r="K275" s="19">
        <f t="shared" si="9"/>
        <v>1268219.72</v>
      </c>
      <c r="L275" s="37">
        <v>106405.81</v>
      </c>
      <c r="M275" s="38"/>
    </row>
    <row r="276" spans="1:13" s="39" customFormat="1" ht="12.95" customHeight="1" x14ac:dyDescent="0.25">
      <c r="A276" s="226"/>
      <c r="B276" s="29">
        <v>4337</v>
      </c>
      <c r="C276" s="30">
        <v>37</v>
      </c>
      <c r="D276" s="32" t="s">
        <v>706</v>
      </c>
      <c r="E276" s="32" t="s">
        <v>707</v>
      </c>
      <c r="F276" s="32" t="s">
        <v>708</v>
      </c>
      <c r="G276" s="33" t="s">
        <v>12</v>
      </c>
      <c r="H276" s="34" t="s">
        <v>13</v>
      </c>
      <c r="I276" s="35">
        <v>0.92459999999999998</v>
      </c>
      <c r="J276" s="36">
        <v>901135.38</v>
      </c>
      <c r="K276" s="19">
        <f t="shared" si="9"/>
        <v>1001107.76</v>
      </c>
      <c r="L276" s="37">
        <v>99972.38</v>
      </c>
      <c r="M276" s="38"/>
    </row>
    <row r="277" spans="1:13" s="39" customFormat="1" ht="12.95" customHeight="1" x14ac:dyDescent="0.25">
      <c r="A277" s="226"/>
      <c r="B277" s="29">
        <v>4329</v>
      </c>
      <c r="C277" s="30">
        <v>38</v>
      </c>
      <c r="D277" s="42" t="s">
        <v>709</v>
      </c>
      <c r="E277" s="42" t="s">
        <v>710</v>
      </c>
      <c r="F277" s="42" t="s">
        <v>711</v>
      </c>
      <c r="G277" s="33" t="s">
        <v>12</v>
      </c>
      <c r="H277" s="34" t="s">
        <v>13</v>
      </c>
      <c r="I277" s="35">
        <v>0.92659999999999998</v>
      </c>
      <c r="J277" s="36">
        <v>1093165.4100000001</v>
      </c>
      <c r="K277" s="19">
        <f t="shared" si="9"/>
        <v>1193354.04</v>
      </c>
      <c r="L277" s="37">
        <v>100188.63</v>
      </c>
      <c r="M277" s="38"/>
    </row>
    <row r="278" spans="1:13" s="39" customFormat="1" ht="12.95" customHeight="1" x14ac:dyDescent="0.2">
      <c r="A278" s="226"/>
      <c r="B278" s="29">
        <v>4334</v>
      </c>
      <c r="C278" s="30">
        <v>39</v>
      </c>
      <c r="D278" s="42" t="s">
        <v>712</v>
      </c>
      <c r="E278" s="42" t="s">
        <v>713</v>
      </c>
      <c r="F278" s="42" t="s">
        <v>714</v>
      </c>
      <c r="G278" s="45" t="s">
        <v>12</v>
      </c>
      <c r="H278" s="34" t="s">
        <v>13</v>
      </c>
      <c r="I278" s="35">
        <v>0.95799999999999996</v>
      </c>
      <c r="J278" s="36">
        <v>1135961.25</v>
      </c>
      <c r="K278" s="19">
        <f t="shared" si="9"/>
        <v>1239545</v>
      </c>
      <c r="L278" s="37">
        <v>103583.75</v>
      </c>
      <c r="M278" s="38"/>
    </row>
    <row r="279" spans="1:13" s="39" customFormat="1" ht="12.95" customHeight="1" x14ac:dyDescent="0.25">
      <c r="A279" s="226"/>
      <c r="B279" s="29">
        <v>4358</v>
      </c>
      <c r="C279" s="30">
        <v>40</v>
      </c>
      <c r="D279" s="32" t="s">
        <v>715</v>
      </c>
      <c r="E279" s="32" t="s">
        <v>716</v>
      </c>
      <c r="F279" s="32" t="s">
        <v>717</v>
      </c>
      <c r="G279" s="50" t="s">
        <v>12</v>
      </c>
      <c r="H279" s="34" t="s">
        <v>13</v>
      </c>
      <c r="I279" s="35">
        <v>0.93959999999999999</v>
      </c>
      <c r="J279" s="36">
        <v>1111222.27</v>
      </c>
      <c r="K279" s="19">
        <f t="shared" si="9"/>
        <v>1212816.52</v>
      </c>
      <c r="L279" s="37">
        <v>101594.25</v>
      </c>
      <c r="M279" s="38"/>
    </row>
    <row r="280" spans="1:13" s="39" customFormat="1" ht="12.95" customHeight="1" x14ac:dyDescent="0.2">
      <c r="A280" s="226"/>
      <c r="B280" s="29">
        <v>4356</v>
      </c>
      <c r="C280" s="30">
        <v>41</v>
      </c>
      <c r="D280" s="42" t="s">
        <v>718</v>
      </c>
      <c r="E280" s="42" t="s">
        <v>719</v>
      </c>
      <c r="F280" s="42" t="s">
        <v>720</v>
      </c>
      <c r="G280" s="45" t="s">
        <v>12</v>
      </c>
      <c r="H280" s="34" t="s">
        <v>13</v>
      </c>
      <c r="I280" s="35">
        <v>0.9446</v>
      </c>
      <c r="J280" s="36">
        <v>1111114.1600000001</v>
      </c>
      <c r="K280" s="19">
        <f t="shared" si="9"/>
        <v>1213249.04</v>
      </c>
      <c r="L280" s="37">
        <v>102134.88</v>
      </c>
      <c r="M280" s="38"/>
    </row>
    <row r="281" spans="1:13" s="39" customFormat="1" ht="12.95" customHeight="1" x14ac:dyDescent="0.25">
      <c r="A281" s="226"/>
      <c r="B281" s="29">
        <v>4330</v>
      </c>
      <c r="C281" s="30">
        <v>42</v>
      </c>
      <c r="D281" s="32" t="s">
        <v>721</v>
      </c>
      <c r="E281" s="32" t="s">
        <v>722</v>
      </c>
      <c r="F281" s="32" t="s">
        <v>723</v>
      </c>
      <c r="G281" s="50" t="s">
        <v>12</v>
      </c>
      <c r="H281" s="34" t="s">
        <v>13</v>
      </c>
      <c r="I281" s="35">
        <v>0.94179999999999997</v>
      </c>
      <c r="J281" s="36">
        <v>1110205.9100000001</v>
      </c>
      <c r="K281" s="19">
        <f t="shared" si="9"/>
        <v>1212038.04</v>
      </c>
      <c r="L281" s="37">
        <v>101832.13</v>
      </c>
      <c r="M281" s="38"/>
    </row>
    <row r="282" spans="1:13" s="39" customFormat="1" ht="12.95" customHeight="1" x14ac:dyDescent="0.25">
      <c r="A282" s="226"/>
      <c r="B282" s="29">
        <v>4354</v>
      </c>
      <c r="C282" s="30">
        <v>43</v>
      </c>
      <c r="D282" s="42" t="s">
        <v>724</v>
      </c>
      <c r="E282" s="42" t="s">
        <v>725</v>
      </c>
      <c r="F282" s="42" t="s">
        <v>726</v>
      </c>
      <c r="G282" s="50" t="s">
        <v>12</v>
      </c>
      <c r="H282" s="34" t="s">
        <v>13</v>
      </c>
      <c r="I282" s="35">
        <v>0.93179999999999996</v>
      </c>
      <c r="J282" s="36">
        <v>1104540.1600000001</v>
      </c>
      <c r="K282" s="19">
        <f t="shared" si="9"/>
        <v>1205291.04</v>
      </c>
      <c r="L282" s="37">
        <v>100750.88</v>
      </c>
      <c r="M282" s="38"/>
    </row>
    <row r="283" spans="1:13" s="39" customFormat="1" ht="12.95" customHeight="1" x14ac:dyDescent="0.2">
      <c r="A283" s="226"/>
      <c r="B283" s="43">
        <v>4324</v>
      </c>
      <c r="C283" s="30">
        <v>44</v>
      </c>
      <c r="D283" s="42" t="s">
        <v>727</v>
      </c>
      <c r="E283" s="42" t="s">
        <v>728</v>
      </c>
      <c r="F283" s="42" t="s">
        <v>729</v>
      </c>
      <c r="G283" s="45" t="s">
        <v>12</v>
      </c>
      <c r="H283" s="34" t="s">
        <v>13</v>
      </c>
      <c r="I283" s="35">
        <v>0.97319999999999995</v>
      </c>
      <c r="J283" s="36">
        <v>1152050.27</v>
      </c>
      <c r="K283" s="19">
        <f t="shared" si="9"/>
        <v>1257277.52</v>
      </c>
      <c r="L283" s="37">
        <v>105227.25</v>
      </c>
      <c r="M283" s="38"/>
    </row>
    <row r="284" spans="1:13" s="39" customFormat="1" ht="12.95" customHeight="1" x14ac:dyDescent="0.25">
      <c r="A284" s="226"/>
      <c r="B284" s="29">
        <v>4308</v>
      </c>
      <c r="C284" s="30">
        <v>45</v>
      </c>
      <c r="D284" s="32" t="s">
        <v>730</v>
      </c>
      <c r="E284" s="32" t="s">
        <v>731</v>
      </c>
      <c r="F284" s="32" t="s">
        <v>732</v>
      </c>
      <c r="G284" s="33" t="s">
        <v>12</v>
      </c>
      <c r="H284" s="34" t="s">
        <v>13</v>
      </c>
      <c r="I284" s="35">
        <v>0.91700000000000004</v>
      </c>
      <c r="J284" s="36">
        <v>1083477.4100000001</v>
      </c>
      <c r="K284" s="19">
        <f t="shared" si="9"/>
        <v>1182628.04</v>
      </c>
      <c r="L284" s="37">
        <v>99150.63</v>
      </c>
      <c r="M284" s="38"/>
    </row>
    <row r="285" spans="1:13" s="39" customFormat="1" ht="12.95" customHeight="1" x14ac:dyDescent="0.25">
      <c r="A285" s="226"/>
      <c r="B285" s="29">
        <v>4307</v>
      </c>
      <c r="C285" s="30">
        <v>46</v>
      </c>
      <c r="D285" s="42" t="s">
        <v>733</v>
      </c>
      <c r="E285" s="42" t="s">
        <v>734</v>
      </c>
      <c r="F285" s="42" t="s">
        <v>735</v>
      </c>
      <c r="G285" s="33" t="s">
        <v>12</v>
      </c>
      <c r="H285" s="34" t="s">
        <v>13</v>
      </c>
      <c r="I285" s="35">
        <v>0.93300000000000005</v>
      </c>
      <c r="J285" s="36">
        <v>1098182.4100000001</v>
      </c>
      <c r="K285" s="19">
        <f t="shared" si="9"/>
        <v>1199063.04</v>
      </c>
      <c r="L285" s="37">
        <v>100880.63</v>
      </c>
      <c r="M285" s="38"/>
    </row>
    <row r="286" spans="1:13" s="39" customFormat="1" ht="12.95" customHeight="1" x14ac:dyDescent="0.25">
      <c r="A286" s="226"/>
      <c r="B286" s="29">
        <v>4347</v>
      </c>
      <c r="C286" s="30">
        <v>47</v>
      </c>
      <c r="D286" s="32" t="s">
        <v>736</v>
      </c>
      <c r="E286" s="32" t="s">
        <v>737</v>
      </c>
      <c r="F286" s="32" t="s">
        <v>738</v>
      </c>
      <c r="G286" s="33" t="s">
        <v>12</v>
      </c>
      <c r="H286" s="34" t="s">
        <v>13</v>
      </c>
      <c r="I286" s="35">
        <v>0.92849999999999999</v>
      </c>
      <c r="J286" s="36">
        <v>1097155.1800000002</v>
      </c>
      <c r="K286" s="19">
        <f t="shared" si="9"/>
        <v>1197549.24</v>
      </c>
      <c r="L286" s="37">
        <v>100394.06</v>
      </c>
      <c r="M286" s="38"/>
    </row>
    <row r="287" spans="1:13" s="39" customFormat="1" ht="12.95" customHeight="1" x14ac:dyDescent="0.25">
      <c r="A287" s="226"/>
      <c r="B287" s="29">
        <v>4340</v>
      </c>
      <c r="C287" s="30">
        <v>48</v>
      </c>
      <c r="D287" s="42" t="s">
        <v>739</v>
      </c>
      <c r="E287" s="42" t="s">
        <v>740</v>
      </c>
      <c r="F287" s="42" t="s">
        <v>375</v>
      </c>
      <c r="G287" s="33" t="s">
        <v>12</v>
      </c>
      <c r="H287" s="34" t="s">
        <v>13</v>
      </c>
      <c r="I287" s="35">
        <v>0.94379999999999997</v>
      </c>
      <c r="J287" s="36">
        <v>1109730.1600000001</v>
      </c>
      <c r="K287" s="19">
        <f t="shared" si="9"/>
        <v>1211778.54</v>
      </c>
      <c r="L287" s="37">
        <v>102048.38</v>
      </c>
      <c r="M287" s="38"/>
    </row>
    <row r="288" spans="1:13" s="39" customFormat="1" ht="12.95" customHeight="1" x14ac:dyDescent="0.25">
      <c r="A288" s="226"/>
      <c r="B288" s="29">
        <v>4302</v>
      </c>
      <c r="C288" s="30">
        <v>49</v>
      </c>
      <c r="D288" s="32" t="s">
        <v>741</v>
      </c>
      <c r="E288" s="32" t="s">
        <v>742</v>
      </c>
      <c r="F288" s="32" t="s">
        <v>743</v>
      </c>
      <c r="G288" s="33" t="s">
        <v>12</v>
      </c>
      <c r="H288" s="34" t="s">
        <v>13</v>
      </c>
      <c r="I288" s="35">
        <v>0.9405</v>
      </c>
      <c r="J288" s="36">
        <v>1110130.1800000002</v>
      </c>
      <c r="K288" s="19">
        <f t="shared" si="9"/>
        <v>1211821.74</v>
      </c>
      <c r="L288" s="37">
        <v>101691.56</v>
      </c>
      <c r="M288" s="38"/>
    </row>
    <row r="289" spans="1:13" s="39" customFormat="1" ht="12.95" customHeight="1" x14ac:dyDescent="0.25">
      <c r="A289" s="226"/>
      <c r="B289" s="29">
        <v>4352</v>
      </c>
      <c r="C289" s="30">
        <v>50</v>
      </c>
      <c r="D289" s="32" t="s">
        <v>744</v>
      </c>
      <c r="E289" s="32" t="s">
        <v>745</v>
      </c>
      <c r="F289" s="32" t="s">
        <v>746</v>
      </c>
      <c r="G289" s="33" t="s">
        <v>12</v>
      </c>
      <c r="H289" s="34" t="s">
        <v>13</v>
      </c>
      <c r="I289" s="35">
        <v>0.93259999999999998</v>
      </c>
      <c r="J289" s="36">
        <v>1096192.8999999999</v>
      </c>
      <c r="K289" s="19">
        <f t="shared" si="9"/>
        <v>1197030.28</v>
      </c>
      <c r="L289" s="37">
        <v>100837.38</v>
      </c>
      <c r="M289" s="58"/>
    </row>
    <row r="290" spans="1:13" s="39" customFormat="1" ht="12.95" customHeight="1" x14ac:dyDescent="0.25">
      <c r="A290" s="226"/>
      <c r="B290" s="29">
        <v>4338</v>
      </c>
      <c r="C290" s="30">
        <v>51</v>
      </c>
      <c r="D290" s="32" t="s">
        <v>747</v>
      </c>
      <c r="E290" s="32" t="s">
        <v>748</v>
      </c>
      <c r="F290" s="32" t="s">
        <v>689</v>
      </c>
      <c r="G290" s="33" t="s">
        <v>12</v>
      </c>
      <c r="H290" s="34" t="s">
        <v>13</v>
      </c>
      <c r="I290" s="35">
        <v>0.93620000000000003</v>
      </c>
      <c r="J290" s="36">
        <v>963588.41</v>
      </c>
      <c r="K290" s="19">
        <f t="shared" si="9"/>
        <v>1064815.04</v>
      </c>
      <c r="L290" s="37">
        <v>101226.63</v>
      </c>
      <c r="M290" s="38"/>
    </row>
    <row r="291" spans="1:13" s="39" customFormat="1" ht="12.95" customHeight="1" x14ac:dyDescent="0.25">
      <c r="A291" s="226"/>
      <c r="B291" s="29">
        <v>4326</v>
      </c>
      <c r="C291" s="30">
        <v>52</v>
      </c>
      <c r="D291" s="42" t="s">
        <v>749</v>
      </c>
      <c r="E291" s="42" t="s">
        <v>750</v>
      </c>
      <c r="F291" s="42" t="s">
        <v>751</v>
      </c>
      <c r="G291" s="33" t="s">
        <v>12</v>
      </c>
      <c r="H291" s="34" t="s">
        <v>13</v>
      </c>
      <c r="I291" s="35">
        <v>0.93679999999999997</v>
      </c>
      <c r="J291" s="36">
        <v>1107243.26</v>
      </c>
      <c r="K291" s="19">
        <f t="shared" si="9"/>
        <v>1208534.76</v>
      </c>
      <c r="L291" s="37">
        <v>101291.5</v>
      </c>
      <c r="M291" s="38"/>
    </row>
    <row r="292" spans="1:13" s="39" customFormat="1" ht="12.95" customHeight="1" x14ac:dyDescent="0.25">
      <c r="A292" s="226"/>
      <c r="B292" s="29">
        <v>4300</v>
      </c>
      <c r="C292" s="30">
        <v>53</v>
      </c>
      <c r="D292" s="42" t="s">
        <v>752</v>
      </c>
      <c r="E292" s="42" t="s">
        <v>753</v>
      </c>
      <c r="F292" s="42" t="s">
        <v>754</v>
      </c>
      <c r="G292" s="33" t="s">
        <v>12</v>
      </c>
      <c r="H292" s="34" t="s">
        <v>13</v>
      </c>
      <c r="I292" s="35">
        <v>0.9365</v>
      </c>
      <c r="J292" s="36">
        <v>1105588.9200000002</v>
      </c>
      <c r="K292" s="19">
        <f t="shared" si="9"/>
        <v>1206847.98</v>
      </c>
      <c r="L292" s="37">
        <v>101259.06</v>
      </c>
      <c r="M292" s="38"/>
    </row>
    <row r="293" spans="1:13" s="39" customFormat="1" ht="12.95" customHeight="1" x14ac:dyDescent="0.25">
      <c r="A293" s="226"/>
      <c r="B293" s="29">
        <v>4314</v>
      </c>
      <c r="C293" s="30">
        <v>54</v>
      </c>
      <c r="D293" s="42" t="s">
        <v>755</v>
      </c>
      <c r="E293" s="42" t="s">
        <v>756</v>
      </c>
      <c r="F293" s="42" t="s">
        <v>757</v>
      </c>
      <c r="G293" s="33" t="s">
        <v>12</v>
      </c>
      <c r="H293" s="34" t="s">
        <v>13</v>
      </c>
      <c r="I293" s="35">
        <v>0.93700000000000006</v>
      </c>
      <c r="J293" s="36">
        <v>1102074.9100000001</v>
      </c>
      <c r="K293" s="19">
        <f t="shared" si="9"/>
        <v>1203388.04</v>
      </c>
      <c r="L293" s="37">
        <v>101313.13</v>
      </c>
      <c r="M293" s="38"/>
    </row>
    <row r="294" spans="1:13" s="39" customFormat="1" ht="12.95" customHeight="1" x14ac:dyDescent="0.25">
      <c r="A294" s="226"/>
      <c r="B294" s="29">
        <v>4344</v>
      </c>
      <c r="C294" s="30">
        <v>55</v>
      </c>
      <c r="D294" s="32" t="s">
        <v>758</v>
      </c>
      <c r="E294" s="32" t="s">
        <v>759</v>
      </c>
      <c r="F294" s="32" t="s">
        <v>760</v>
      </c>
      <c r="G294" s="33" t="s">
        <v>12</v>
      </c>
      <c r="H294" s="34" t="s">
        <v>13</v>
      </c>
      <c r="I294" s="35">
        <v>0.92600000000000005</v>
      </c>
      <c r="J294" s="36">
        <v>1091803.01</v>
      </c>
      <c r="K294" s="19">
        <f t="shared" si="9"/>
        <v>1191926.76</v>
      </c>
      <c r="L294" s="37">
        <v>100123.75</v>
      </c>
      <c r="M294" s="38"/>
    </row>
    <row r="295" spans="1:13" s="39" customFormat="1" ht="12.95" customHeight="1" x14ac:dyDescent="0.25">
      <c r="A295" s="226"/>
      <c r="B295" s="29">
        <v>4359</v>
      </c>
      <c r="C295" s="30">
        <v>56</v>
      </c>
      <c r="D295" s="32" t="s">
        <v>761</v>
      </c>
      <c r="E295" s="32" t="s">
        <v>762</v>
      </c>
      <c r="F295" s="32" t="s">
        <v>763</v>
      </c>
      <c r="G295" s="33" t="s">
        <v>12</v>
      </c>
      <c r="H295" s="34" t="s">
        <v>13</v>
      </c>
      <c r="I295" s="35">
        <v>0.93530000000000002</v>
      </c>
      <c r="J295" s="36">
        <v>1101782.9300000002</v>
      </c>
      <c r="K295" s="19">
        <f t="shared" si="9"/>
        <v>1202912.24</v>
      </c>
      <c r="L295" s="37">
        <v>101129.31</v>
      </c>
      <c r="M295" s="38"/>
    </row>
    <row r="296" spans="1:13" s="39" customFormat="1" ht="12.95" customHeight="1" x14ac:dyDescent="0.25">
      <c r="A296" s="226"/>
      <c r="B296" s="29">
        <v>4331</v>
      </c>
      <c r="C296" s="30">
        <v>57</v>
      </c>
      <c r="D296" s="42" t="s">
        <v>764</v>
      </c>
      <c r="E296" s="42" t="s">
        <v>765</v>
      </c>
      <c r="F296" s="42" t="s">
        <v>766</v>
      </c>
      <c r="G296" s="33" t="s">
        <v>12</v>
      </c>
      <c r="H296" s="34" t="s">
        <v>13</v>
      </c>
      <c r="I296" s="35">
        <v>0.94159999999999999</v>
      </c>
      <c r="J296" s="36">
        <v>1107762.26</v>
      </c>
      <c r="K296" s="19">
        <f t="shared" si="9"/>
        <v>1209572.76</v>
      </c>
      <c r="L296" s="37">
        <v>101810.5</v>
      </c>
      <c r="M296" s="38"/>
    </row>
    <row r="297" spans="1:13" s="39" customFormat="1" ht="12.95" customHeight="1" x14ac:dyDescent="0.25">
      <c r="A297" s="226"/>
      <c r="B297" s="29"/>
      <c r="C297" s="30"/>
      <c r="D297" s="31" t="s">
        <v>5732</v>
      </c>
      <c r="E297" s="32"/>
      <c r="F297" s="32"/>
      <c r="G297" s="33"/>
      <c r="H297" s="34"/>
      <c r="I297" s="35"/>
      <c r="J297" s="36"/>
      <c r="K297" s="19"/>
      <c r="L297" s="37"/>
      <c r="M297" s="38"/>
    </row>
    <row r="298" spans="1:13" s="39" customFormat="1" ht="12.95" customHeight="1" x14ac:dyDescent="0.25">
      <c r="A298" s="226"/>
      <c r="B298" s="29">
        <v>4351</v>
      </c>
      <c r="C298" s="30">
        <v>1</v>
      </c>
      <c r="D298" s="32" t="s">
        <v>767</v>
      </c>
      <c r="E298" s="32" t="s">
        <v>768</v>
      </c>
      <c r="F298" s="32" t="s">
        <v>769</v>
      </c>
      <c r="G298" s="33" t="s">
        <v>5731</v>
      </c>
      <c r="H298" s="34" t="s">
        <v>13</v>
      </c>
      <c r="I298" s="35">
        <v>0.94799999999999995</v>
      </c>
      <c r="J298" s="36">
        <v>1771173.4799999997</v>
      </c>
      <c r="K298" s="19">
        <f>ROUND(J298+L298,2)</f>
        <v>1933565.88</v>
      </c>
      <c r="L298" s="37">
        <v>162392.4</v>
      </c>
      <c r="M298" s="38"/>
    </row>
    <row r="299" spans="1:13" s="39" customFormat="1" ht="12.95" customHeight="1" x14ac:dyDescent="0.25">
      <c r="A299" s="225" t="s">
        <v>770</v>
      </c>
      <c r="B299" s="29"/>
      <c r="C299" s="30"/>
      <c r="D299" s="31" t="s">
        <v>11</v>
      </c>
      <c r="E299" s="32"/>
      <c r="F299" s="32"/>
      <c r="G299" s="33"/>
      <c r="H299" s="34"/>
      <c r="I299" s="35"/>
      <c r="J299" s="36"/>
      <c r="K299" s="19"/>
      <c r="L299" s="37"/>
      <c r="M299" s="38"/>
    </row>
    <row r="300" spans="1:13" s="39" customFormat="1" ht="12.95" customHeight="1" x14ac:dyDescent="0.25">
      <c r="A300" s="226"/>
      <c r="B300" s="29">
        <v>608</v>
      </c>
      <c r="C300" s="30">
        <v>1</v>
      </c>
      <c r="D300" s="32" t="s">
        <v>771</v>
      </c>
      <c r="E300" s="32" t="s">
        <v>772</v>
      </c>
      <c r="F300" s="32" t="s">
        <v>773</v>
      </c>
      <c r="G300" s="33" t="s">
        <v>12</v>
      </c>
      <c r="H300" s="34" t="s">
        <v>13</v>
      </c>
      <c r="I300" s="35">
        <v>0.95240000000000002</v>
      </c>
      <c r="J300" s="36">
        <v>1127570.75</v>
      </c>
      <c r="K300" s="19">
        <f t="shared" ref="K300:K340" si="10">ROUND(J300+L300,2)</f>
        <v>1230549</v>
      </c>
      <c r="L300" s="37">
        <v>102978.25</v>
      </c>
      <c r="M300" s="38"/>
    </row>
    <row r="301" spans="1:13" s="39" customFormat="1" ht="12.95" customHeight="1" x14ac:dyDescent="0.25">
      <c r="A301" s="226"/>
      <c r="B301" s="29">
        <v>621</v>
      </c>
      <c r="C301" s="30">
        <v>2</v>
      </c>
      <c r="D301" s="32" t="s">
        <v>774</v>
      </c>
      <c r="E301" s="32" t="s">
        <v>775</v>
      </c>
      <c r="F301" s="32" t="s">
        <v>776</v>
      </c>
      <c r="G301" s="33" t="s">
        <v>12</v>
      </c>
      <c r="H301" s="34" t="s">
        <v>13</v>
      </c>
      <c r="I301" s="35">
        <v>0.95450000000000002</v>
      </c>
      <c r="J301" s="36">
        <v>1125451.4900000002</v>
      </c>
      <c r="K301" s="19">
        <f t="shared" si="10"/>
        <v>1228656.8</v>
      </c>
      <c r="L301" s="37">
        <v>103205.31</v>
      </c>
      <c r="M301" s="38"/>
    </row>
    <row r="302" spans="1:13" s="39" customFormat="1" ht="12.95" customHeight="1" x14ac:dyDescent="0.25">
      <c r="A302" s="226"/>
      <c r="B302" s="29">
        <v>620</v>
      </c>
      <c r="C302" s="30">
        <v>3</v>
      </c>
      <c r="D302" s="32" t="s">
        <v>777</v>
      </c>
      <c r="E302" s="32" t="s">
        <v>778</v>
      </c>
      <c r="F302" s="32" t="s">
        <v>779</v>
      </c>
      <c r="G302" s="33" t="s">
        <v>12</v>
      </c>
      <c r="H302" s="34" t="s">
        <v>13</v>
      </c>
      <c r="I302" s="35">
        <v>0.93840000000000001</v>
      </c>
      <c r="J302" s="36">
        <v>1116109.5</v>
      </c>
      <c r="K302" s="19">
        <f t="shared" si="10"/>
        <v>1217574</v>
      </c>
      <c r="L302" s="37">
        <v>101464.5</v>
      </c>
      <c r="M302" s="38"/>
    </row>
    <row r="303" spans="1:13" s="39" customFormat="1" ht="12.95" customHeight="1" x14ac:dyDescent="0.25">
      <c r="A303" s="226"/>
      <c r="B303" s="29">
        <v>604</v>
      </c>
      <c r="C303" s="30">
        <v>4</v>
      </c>
      <c r="D303" s="32" t="s">
        <v>780</v>
      </c>
      <c r="E303" s="32" t="s">
        <v>781</v>
      </c>
      <c r="F303" s="32" t="s">
        <v>782</v>
      </c>
      <c r="G303" s="33" t="s">
        <v>12</v>
      </c>
      <c r="H303" s="34" t="s">
        <v>13</v>
      </c>
      <c r="I303" s="35">
        <v>0.95850000000000002</v>
      </c>
      <c r="J303" s="36">
        <v>1131506.4900000002</v>
      </c>
      <c r="K303" s="19">
        <f t="shared" si="10"/>
        <v>1235144.3</v>
      </c>
      <c r="L303" s="37">
        <v>103637.81</v>
      </c>
      <c r="M303" s="38"/>
    </row>
    <row r="304" spans="1:13" s="39" customFormat="1" ht="12.95" customHeight="1" x14ac:dyDescent="0.25">
      <c r="A304" s="226"/>
      <c r="B304" s="29">
        <v>601</v>
      </c>
      <c r="C304" s="30">
        <v>5</v>
      </c>
      <c r="D304" s="42" t="s">
        <v>783</v>
      </c>
      <c r="E304" s="42" t="s">
        <v>784</v>
      </c>
      <c r="F304" s="42" t="s">
        <v>785</v>
      </c>
      <c r="G304" s="33" t="s">
        <v>12</v>
      </c>
      <c r="H304" s="34" t="s">
        <v>13</v>
      </c>
      <c r="I304" s="35">
        <v>0.54239999999999999</v>
      </c>
      <c r="J304" s="36">
        <v>639927</v>
      </c>
      <c r="K304" s="19">
        <f t="shared" si="10"/>
        <v>698574</v>
      </c>
      <c r="L304" s="37">
        <v>58647</v>
      </c>
      <c r="M304" s="38"/>
    </row>
    <row r="305" spans="1:13" s="39" customFormat="1" ht="12.95" customHeight="1" x14ac:dyDescent="0.25">
      <c r="A305" s="226"/>
      <c r="B305" s="29">
        <v>615</v>
      </c>
      <c r="C305" s="30">
        <v>6</v>
      </c>
      <c r="D305" s="32" t="s">
        <v>786</v>
      </c>
      <c r="E305" s="32" t="s">
        <v>787</v>
      </c>
      <c r="F305" s="32" t="s">
        <v>788</v>
      </c>
      <c r="G305" s="33" t="s">
        <v>12</v>
      </c>
      <c r="H305" s="34" t="s">
        <v>13</v>
      </c>
      <c r="I305" s="35">
        <v>0.94640000000000002</v>
      </c>
      <c r="J305" s="36">
        <v>1120434.5</v>
      </c>
      <c r="K305" s="19">
        <f t="shared" si="10"/>
        <v>1222764</v>
      </c>
      <c r="L305" s="37">
        <v>102329.5</v>
      </c>
      <c r="M305" s="38"/>
    </row>
    <row r="306" spans="1:13" s="39" customFormat="1" ht="12.95" customHeight="1" x14ac:dyDescent="0.25">
      <c r="A306" s="226"/>
      <c r="B306" s="29">
        <v>613</v>
      </c>
      <c r="C306" s="30">
        <v>7</v>
      </c>
      <c r="D306" s="32" t="s">
        <v>789</v>
      </c>
      <c r="E306" s="32" t="s">
        <v>790</v>
      </c>
      <c r="F306" s="32" t="s">
        <v>791</v>
      </c>
      <c r="G306" s="33" t="s">
        <v>12</v>
      </c>
      <c r="H306" s="34" t="s">
        <v>13</v>
      </c>
      <c r="I306" s="35">
        <v>0.94640000000000002</v>
      </c>
      <c r="J306" s="36">
        <v>1118704.5</v>
      </c>
      <c r="K306" s="19">
        <f t="shared" si="10"/>
        <v>1221034</v>
      </c>
      <c r="L306" s="37">
        <v>102329.5</v>
      </c>
      <c r="M306" s="38"/>
    </row>
    <row r="307" spans="1:13" s="39" customFormat="1" ht="12.95" customHeight="1" x14ac:dyDescent="0.25">
      <c r="A307" s="226"/>
      <c r="B307" s="29">
        <v>607</v>
      </c>
      <c r="C307" s="30">
        <v>8</v>
      </c>
      <c r="D307" s="32" t="s">
        <v>771</v>
      </c>
      <c r="E307" s="32" t="s">
        <v>772</v>
      </c>
      <c r="F307" s="32" t="s">
        <v>792</v>
      </c>
      <c r="G307" s="33" t="s">
        <v>12</v>
      </c>
      <c r="H307" s="34" t="s">
        <v>13</v>
      </c>
      <c r="I307" s="35">
        <v>0.93840000000000001</v>
      </c>
      <c r="J307" s="36">
        <v>1116109.5</v>
      </c>
      <c r="K307" s="19">
        <f t="shared" si="10"/>
        <v>1217574</v>
      </c>
      <c r="L307" s="37">
        <v>101464.5</v>
      </c>
      <c r="M307" s="38"/>
    </row>
    <row r="308" spans="1:13" s="39" customFormat="1" ht="12.95" customHeight="1" x14ac:dyDescent="0.25">
      <c r="A308" s="226"/>
      <c r="B308" s="29">
        <v>626</v>
      </c>
      <c r="C308" s="30">
        <v>9</v>
      </c>
      <c r="D308" s="32" t="s">
        <v>793</v>
      </c>
      <c r="E308" s="32" t="s">
        <v>794</v>
      </c>
      <c r="F308" s="32" t="s">
        <v>795</v>
      </c>
      <c r="G308" s="33" t="s">
        <v>12</v>
      </c>
      <c r="H308" s="34" t="s">
        <v>13</v>
      </c>
      <c r="I308" s="35">
        <v>0.95050000000000001</v>
      </c>
      <c r="J308" s="36">
        <v>1125235.2400000002</v>
      </c>
      <c r="K308" s="19">
        <f t="shared" si="10"/>
        <v>1228008.05</v>
      </c>
      <c r="L308" s="37">
        <v>102772.81</v>
      </c>
      <c r="M308" s="38"/>
    </row>
    <row r="309" spans="1:13" s="39" customFormat="1" ht="12.95" customHeight="1" x14ac:dyDescent="0.25">
      <c r="A309" s="226"/>
      <c r="B309" s="29">
        <v>640</v>
      </c>
      <c r="C309" s="30">
        <v>10</v>
      </c>
      <c r="D309" s="32" t="s">
        <v>796</v>
      </c>
      <c r="E309" s="32" t="s">
        <v>797</v>
      </c>
      <c r="F309" s="32" t="s">
        <v>798</v>
      </c>
      <c r="G309" s="33" t="s">
        <v>12</v>
      </c>
      <c r="H309" s="34" t="s">
        <v>13</v>
      </c>
      <c r="I309" s="35">
        <v>0.95750000000000002</v>
      </c>
      <c r="J309" s="36">
        <v>1139042.8399999999</v>
      </c>
      <c r="K309" s="19">
        <f t="shared" si="10"/>
        <v>1242788.78</v>
      </c>
      <c r="L309" s="37">
        <v>103745.94</v>
      </c>
      <c r="M309" s="38"/>
    </row>
    <row r="310" spans="1:13" s="39" customFormat="1" ht="12.95" customHeight="1" x14ac:dyDescent="0.25">
      <c r="A310" s="226"/>
      <c r="B310" s="29">
        <v>616</v>
      </c>
      <c r="C310" s="30">
        <v>11</v>
      </c>
      <c r="D310" s="42" t="s">
        <v>149</v>
      </c>
      <c r="E310" s="42" t="s">
        <v>799</v>
      </c>
      <c r="F310" s="42" t="s">
        <v>800</v>
      </c>
      <c r="G310" s="33" t="s">
        <v>12</v>
      </c>
      <c r="H310" s="34" t="s">
        <v>13</v>
      </c>
      <c r="I310" s="35">
        <v>0.95650000000000002</v>
      </c>
      <c r="J310" s="36">
        <v>1130208.9900000002</v>
      </c>
      <c r="K310" s="19">
        <f t="shared" si="10"/>
        <v>1233630.55</v>
      </c>
      <c r="L310" s="37">
        <v>103421.56</v>
      </c>
      <c r="M310" s="38"/>
    </row>
    <row r="311" spans="1:13" s="39" customFormat="1" ht="12.95" customHeight="1" x14ac:dyDescent="0.25">
      <c r="A311" s="226"/>
      <c r="B311" s="29">
        <v>642</v>
      </c>
      <c r="C311" s="30">
        <v>12</v>
      </c>
      <c r="D311" s="32" t="s">
        <v>801</v>
      </c>
      <c r="E311" s="32" t="s">
        <v>802</v>
      </c>
      <c r="F311" s="32" t="s">
        <v>803</v>
      </c>
      <c r="G311" s="33" t="s">
        <v>12</v>
      </c>
      <c r="H311" s="34" t="s">
        <v>13</v>
      </c>
      <c r="I311" s="35">
        <v>0.94240000000000002</v>
      </c>
      <c r="J311" s="36">
        <v>1120867</v>
      </c>
      <c r="K311" s="19">
        <f t="shared" si="10"/>
        <v>1222764</v>
      </c>
      <c r="L311" s="37">
        <v>101897</v>
      </c>
      <c r="M311" s="38"/>
    </row>
    <row r="312" spans="1:13" s="39" customFormat="1" ht="12.95" customHeight="1" x14ac:dyDescent="0.25">
      <c r="A312" s="226"/>
      <c r="B312" s="29">
        <v>602</v>
      </c>
      <c r="C312" s="30">
        <v>13</v>
      </c>
      <c r="D312" s="32" t="s">
        <v>804</v>
      </c>
      <c r="E312" s="32" t="s">
        <v>805</v>
      </c>
      <c r="F312" s="32" t="s">
        <v>806</v>
      </c>
      <c r="G312" s="33" t="s">
        <v>12</v>
      </c>
      <c r="H312" s="34" t="s">
        <v>13</v>
      </c>
      <c r="I312" s="35">
        <v>0.95850000000000002</v>
      </c>
      <c r="J312" s="36">
        <v>1134825.9100000001</v>
      </c>
      <c r="K312" s="19">
        <f t="shared" si="10"/>
        <v>1238463.72</v>
      </c>
      <c r="L312" s="37">
        <v>103637.81</v>
      </c>
      <c r="M312" s="38"/>
    </row>
    <row r="313" spans="1:13" s="39" customFormat="1" ht="12.95" customHeight="1" x14ac:dyDescent="0.25">
      <c r="A313" s="226"/>
      <c r="B313" s="29">
        <v>637</v>
      </c>
      <c r="C313" s="30">
        <v>14</v>
      </c>
      <c r="D313" s="42" t="s">
        <v>807</v>
      </c>
      <c r="E313" s="42" t="s">
        <v>808</v>
      </c>
      <c r="F313" s="42" t="s">
        <v>809</v>
      </c>
      <c r="G313" s="33" t="s">
        <v>12</v>
      </c>
      <c r="H313" s="34" t="s">
        <v>13</v>
      </c>
      <c r="I313" s="35">
        <v>0.94640000000000002</v>
      </c>
      <c r="J313" s="36">
        <v>1120434.5</v>
      </c>
      <c r="K313" s="19">
        <f t="shared" si="10"/>
        <v>1222764</v>
      </c>
      <c r="L313" s="37">
        <v>102329.5</v>
      </c>
      <c r="M313" s="38"/>
    </row>
    <row r="314" spans="1:13" s="39" customFormat="1" ht="12.95" customHeight="1" x14ac:dyDescent="0.25">
      <c r="A314" s="226"/>
      <c r="B314" s="29">
        <v>630</v>
      </c>
      <c r="C314" s="30">
        <v>15</v>
      </c>
      <c r="D314" s="42" t="s">
        <v>810</v>
      </c>
      <c r="E314" s="42" t="s">
        <v>811</v>
      </c>
      <c r="F314" s="42" t="s">
        <v>812</v>
      </c>
      <c r="G314" s="33" t="s">
        <v>12</v>
      </c>
      <c r="H314" s="34" t="s">
        <v>13</v>
      </c>
      <c r="I314" s="35">
        <v>0.54649999999999999</v>
      </c>
      <c r="J314" s="36">
        <v>647398.41000000015</v>
      </c>
      <c r="K314" s="19">
        <f t="shared" si="10"/>
        <v>706488.72</v>
      </c>
      <c r="L314" s="37">
        <v>59090.31</v>
      </c>
      <c r="M314" s="38"/>
    </row>
    <row r="315" spans="1:13" s="39" customFormat="1" ht="12.95" customHeight="1" x14ac:dyDescent="0.25">
      <c r="A315" s="226"/>
      <c r="B315" s="29">
        <v>641</v>
      </c>
      <c r="C315" s="30">
        <v>16</v>
      </c>
      <c r="D315" s="32" t="s">
        <v>813</v>
      </c>
      <c r="E315" s="32" t="s">
        <v>814</v>
      </c>
      <c r="F315" s="32" t="s">
        <v>815</v>
      </c>
      <c r="G315" s="33" t="s">
        <v>12</v>
      </c>
      <c r="H315" s="34" t="s">
        <v>13</v>
      </c>
      <c r="I315" s="35">
        <v>0.95250000000000001</v>
      </c>
      <c r="J315" s="36">
        <v>1081195.9100000001</v>
      </c>
      <c r="K315" s="19">
        <f t="shared" si="10"/>
        <v>1140934.97</v>
      </c>
      <c r="L315" s="37">
        <v>59739.06</v>
      </c>
      <c r="M315" s="38"/>
    </row>
    <row r="316" spans="1:13" s="39" customFormat="1" ht="12.95" customHeight="1" x14ac:dyDescent="0.25">
      <c r="A316" s="226"/>
      <c r="B316" s="29">
        <v>624</v>
      </c>
      <c r="C316" s="30">
        <v>17</v>
      </c>
      <c r="D316" s="32" t="s">
        <v>816</v>
      </c>
      <c r="E316" s="32" t="s">
        <v>817</v>
      </c>
      <c r="F316" s="32" t="s">
        <v>818</v>
      </c>
      <c r="G316" s="33" t="s">
        <v>12</v>
      </c>
      <c r="H316" s="34" t="s">
        <v>13</v>
      </c>
      <c r="I316" s="35">
        <v>0.9849</v>
      </c>
      <c r="J316" s="36">
        <v>1151996.1600000001</v>
      </c>
      <c r="K316" s="19">
        <f t="shared" si="10"/>
        <v>1258488.47</v>
      </c>
      <c r="L316" s="37">
        <v>106492.31</v>
      </c>
      <c r="M316" s="38"/>
    </row>
    <row r="317" spans="1:13" s="39" customFormat="1" ht="12.95" customHeight="1" x14ac:dyDescent="0.25">
      <c r="A317" s="226"/>
      <c r="B317" s="29">
        <v>627</v>
      </c>
      <c r="C317" s="30">
        <v>18</v>
      </c>
      <c r="D317" s="32" t="s">
        <v>819</v>
      </c>
      <c r="E317" s="32" t="s">
        <v>820</v>
      </c>
      <c r="F317" s="32" t="s">
        <v>821</v>
      </c>
      <c r="G317" s="33" t="s">
        <v>12</v>
      </c>
      <c r="H317" s="34" t="s">
        <v>13</v>
      </c>
      <c r="I317" s="35">
        <v>0.95050000000000001</v>
      </c>
      <c r="J317" s="36">
        <v>1130500.9100000001</v>
      </c>
      <c r="K317" s="19">
        <f t="shared" si="10"/>
        <v>1233273.72</v>
      </c>
      <c r="L317" s="37">
        <v>102772.81</v>
      </c>
      <c r="M317" s="38"/>
    </row>
    <row r="318" spans="1:13" s="39" customFormat="1" ht="12.95" customHeight="1" x14ac:dyDescent="0.25">
      <c r="A318" s="226"/>
      <c r="B318" s="29">
        <v>606</v>
      </c>
      <c r="C318" s="30">
        <v>19</v>
      </c>
      <c r="D318" s="32" t="s">
        <v>822</v>
      </c>
      <c r="E318" s="32" t="s">
        <v>823</v>
      </c>
      <c r="F318" s="32" t="s">
        <v>824</v>
      </c>
      <c r="G318" s="33" t="s">
        <v>12</v>
      </c>
      <c r="H318" s="34" t="s">
        <v>13</v>
      </c>
      <c r="I318" s="35">
        <v>0.94650000000000001</v>
      </c>
      <c r="J318" s="36">
        <v>1120477.7400000002</v>
      </c>
      <c r="K318" s="19">
        <f t="shared" si="10"/>
        <v>1222818.05</v>
      </c>
      <c r="L318" s="37">
        <v>102340.31</v>
      </c>
      <c r="M318" s="38"/>
    </row>
    <row r="319" spans="1:13" s="39" customFormat="1" ht="12.95" customHeight="1" x14ac:dyDescent="0.25">
      <c r="A319" s="226"/>
      <c r="B319" s="29">
        <v>612</v>
      </c>
      <c r="C319" s="30">
        <v>20</v>
      </c>
      <c r="D319" s="32" t="s">
        <v>825</v>
      </c>
      <c r="E319" s="32" t="s">
        <v>826</v>
      </c>
      <c r="F319" s="32" t="s">
        <v>827</v>
      </c>
      <c r="G319" s="33" t="s">
        <v>12</v>
      </c>
      <c r="H319" s="34" t="s">
        <v>13</v>
      </c>
      <c r="I319" s="35">
        <v>0.95250000000000001</v>
      </c>
      <c r="J319" s="36">
        <v>1127689.6600000001</v>
      </c>
      <c r="K319" s="19">
        <f t="shared" si="10"/>
        <v>1230678.72</v>
      </c>
      <c r="L319" s="37">
        <v>102989.06</v>
      </c>
      <c r="M319" s="38"/>
    </row>
    <row r="320" spans="1:13" s="39" customFormat="1" ht="12.95" customHeight="1" x14ac:dyDescent="0.25">
      <c r="A320" s="226"/>
      <c r="B320" s="29">
        <v>614</v>
      </c>
      <c r="C320" s="30">
        <v>21</v>
      </c>
      <c r="D320" s="32" t="s">
        <v>828</v>
      </c>
      <c r="E320" s="32" t="s">
        <v>829</v>
      </c>
      <c r="F320" s="32" t="s">
        <v>830</v>
      </c>
      <c r="G320" s="33" t="s">
        <v>12</v>
      </c>
      <c r="H320" s="34" t="s">
        <v>13</v>
      </c>
      <c r="I320" s="35">
        <v>0.95850000000000002</v>
      </c>
      <c r="J320" s="36">
        <v>1135712.54</v>
      </c>
      <c r="K320" s="19">
        <f t="shared" si="10"/>
        <v>1239588.23</v>
      </c>
      <c r="L320" s="37">
        <v>103875.69</v>
      </c>
      <c r="M320" s="38"/>
    </row>
    <row r="321" spans="1:13" s="39" customFormat="1" ht="12.95" customHeight="1" x14ac:dyDescent="0.25">
      <c r="A321" s="226"/>
      <c r="B321" s="29">
        <v>643</v>
      </c>
      <c r="C321" s="30">
        <v>22</v>
      </c>
      <c r="D321" s="32" t="s">
        <v>831</v>
      </c>
      <c r="E321" s="32" t="s">
        <v>832</v>
      </c>
      <c r="F321" s="32" t="s">
        <v>833</v>
      </c>
      <c r="G321" s="33" t="s">
        <v>12</v>
      </c>
      <c r="H321" s="34" t="s">
        <v>13</v>
      </c>
      <c r="I321" s="35">
        <v>0.95240000000000002</v>
      </c>
      <c r="J321" s="36">
        <v>1124997.3799999999</v>
      </c>
      <c r="K321" s="19">
        <f t="shared" si="10"/>
        <v>1228213.51</v>
      </c>
      <c r="L321" s="37">
        <v>103216.13</v>
      </c>
      <c r="M321" s="38"/>
    </row>
    <row r="322" spans="1:13" s="39" customFormat="1" ht="12.95" customHeight="1" x14ac:dyDescent="0.25">
      <c r="A322" s="226"/>
      <c r="B322" s="29">
        <v>633</v>
      </c>
      <c r="C322" s="30">
        <v>23</v>
      </c>
      <c r="D322" s="32" t="s">
        <v>834</v>
      </c>
      <c r="E322" s="32" t="s">
        <v>835</v>
      </c>
      <c r="F322" s="32" t="s">
        <v>836</v>
      </c>
      <c r="G322" s="33" t="s">
        <v>12</v>
      </c>
      <c r="H322" s="34" t="s">
        <v>13</v>
      </c>
      <c r="I322" s="35">
        <v>0.97789999999999999</v>
      </c>
      <c r="J322" s="36">
        <v>1163089.8399999996</v>
      </c>
      <c r="K322" s="19">
        <f t="shared" si="10"/>
        <v>1268825.28</v>
      </c>
      <c r="L322" s="37">
        <v>105735.44</v>
      </c>
      <c r="M322" s="38"/>
    </row>
    <row r="323" spans="1:13" s="39" customFormat="1" ht="12.95" customHeight="1" x14ac:dyDescent="0.25">
      <c r="A323" s="226"/>
      <c r="B323" s="29">
        <v>636</v>
      </c>
      <c r="C323" s="30">
        <v>24</v>
      </c>
      <c r="D323" s="42" t="s">
        <v>837</v>
      </c>
      <c r="E323" s="42" t="s">
        <v>838</v>
      </c>
      <c r="F323" s="42" t="s">
        <v>839</v>
      </c>
      <c r="G323" s="33" t="s">
        <v>12</v>
      </c>
      <c r="H323" s="34" t="s">
        <v>13</v>
      </c>
      <c r="I323" s="35">
        <v>0.95840000000000003</v>
      </c>
      <c r="J323" s="36">
        <v>1138599.5</v>
      </c>
      <c r="K323" s="19">
        <f t="shared" si="10"/>
        <v>1242226.5</v>
      </c>
      <c r="L323" s="37">
        <v>103627</v>
      </c>
      <c r="M323" s="38"/>
    </row>
    <row r="324" spans="1:13" s="39" customFormat="1" ht="12.95" customHeight="1" x14ac:dyDescent="0.25">
      <c r="A324" s="226"/>
      <c r="B324" s="29">
        <v>618</v>
      </c>
      <c r="C324" s="30">
        <v>25</v>
      </c>
      <c r="D324" s="32" t="s">
        <v>840</v>
      </c>
      <c r="E324" s="32" t="s">
        <v>841</v>
      </c>
      <c r="F324" s="32" t="s">
        <v>842</v>
      </c>
      <c r="G324" s="33" t="s">
        <v>12</v>
      </c>
      <c r="H324" s="34" t="s">
        <v>13</v>
      </c>
      <c r="I324" s="35">
        <v>0.96989999999999998</v>
      </c>
      <c r="J324" s="36">
        <v>1153574.8399999996</v>
      </c>
      <c r="K324" s="19">
        <f t="shared" si="10"/>
        <v>1258445.28</v>
      </c>
      <c r="L324" s="37">
        <v>104870.44</v>
      </c>
      <c r="M324" s="38"/>
    </row>
    <row r="325" spans="1:13" s="39" customFormat="1" ht="12.95" customHeight="1" x14ac:dyDescent="0.25">
      <c r="A325" s="226"/>
      <c r="B325" s="29">
        <v>632</v>
      </c>
      <c r="C325" s="30">
        <v>26</v>
      </c>
      <c r="D325" s="32" t="s">
        <v>843</v>
      </c>
      <c r="E325" s="32" t="s">
        <v>844</v>
      </c>
      <c r="F325" s="32" t="s">
        <v>845</v>
      </c>
      <c r="G325" s="33" t="s">
        <v>12</v>
      </c>
      <c r="H325" s="34" t="s">
        <v>13</v>
      </c>
      <c r="I325" s="35">
        <v>0.5615</v>
      </c>
      <c r="J325" s="36">
        <v>878677.83999999985</v>
      </c>
      <c r="K325" s="19">
        <f t="shared" si="10"/>
        <v>939390.03</v>
      </c>
      <c r="L325" s="37">
        <v>60712.19</v>
      </c>
      <c r="M325" s="38"/>
    </row>
    <row r="326" spans="1:13" s="39" customFormat="1" ht="12.95" customHeight="1" x14ac:dyDescent="0.25">
      <c r="A326" s="226"/>
      <c r="B326" s="29">
        <v>605</v>
      </c>
      <c r="C326" s="30">
        <v>27</v>
      </c>
      <c r="D326" s="32" t="s">
        <v>846</v>
      </c>
      <c r="E326" s="32" t="s">
        <v>847</v>
      </c>
      <c r="F326" s="32" t="s">
        <v>848</v>
      </c>
      <c r="G326" s="33" t="s">
        <v>12</v>
      </c>
      <c r="H326" s="34" t="s">
        <v>13</v>
      </c>
      <c r="I326" s="35">
        <v>0.95450000000000002</v>
      </c>
      <c r="J326" s="36">
        <v>1128770.9100000001</v>
      </c>
      <c r="K326" s="19">
        <f t="shared" si="10"/>
        <v>1231976.22</v>
      </c>
      <c r="L326" s="37">
        <v>103205.31</v>
      </c>
      <c r="M326" s="38"/>
    </row>
    <row r="327" spans="1:13" s="39" customFormat="1" ht="12.95" customHeight="1" x14ac:dyDescent="0.25">
      <c r="A327" s="226"/>
      <c r="B327" s="29">
        <v>609</v>
      </c>
      <c r="C327" s="30">
        <v>28</v>
      </c>
      <c r="D327" s="32" t="s">
        <v>849</v>
      </c>
      <c r="E327" s="32" t="s">
        <v>850</v>
      </c>
      <c r="F327" s="32" t="s">
        <v>851</v>
      </c>
      <c r="G327" s="33" t="s">
        <v>12</v>
      </c>
      <c r="H327" s="34" t="s">
        <v>13</v>
      </c>
      <c r="I327" s="35">
        <v>0.95850000000000002</v>
      </c>
      <c r="J327" s="36">
        <v>1140015.9100000001</v>
      </c>
      <c r="K327" s="19">
        <f t="shared" si="10"/>
        <v>1243653.72</v>
      </c>
      <c r="L327" s="37">
        <v>103637.81</v>
      </c>
      <c r="M327" s="38"/>
    </row>
    <row r="328" spans="1:13" s="39" customFormat="1" ht="12.95" customHeight="1" x14ac:dyDescent="0.25">
      <c r="A328" s="226"/>
      <c r="B328" s="29">
        <v>600</v>
      </c>
      <c r="C328" s="30">
        <v>29</v>
      </c>
      <c r="D328" s="32" t="s">
        <v>852</v>
      </c>
      <c r="E328" s="32" t="s">
        <v>853</v>
      </c>
      <c r="F328" s="32" t="s">
        <v>854</v>
      </c>
      <c r="G328" s="33" t="s">
        <v>12</v>
      </c>
      <c r="H328" s="34" t="s">
        <v>13</v>
      </c>
      <c r="I328" s="35">
        <v>0.96050000000000002</v>
      </c>
      <c r="J328" s="36">
        <v>1137204.6600000001</v>
      </c>
      <c r="K328" s="19">
        <f t="shared" si="10"/>
        <v>1241058.72</v>
      </c>
      <c r="L328" s="37">
        <v>103854.06</v>
      </c>
      <c r="M328" s="38"/>
    </row>
    <row r="329" spans="1:13" s="39" customFormat="1" ht="12.95" customHeight="1" x14ac:dyDescent="0.25">
      <c r="A329" s="226"/>
      <c r="B329" s="29">
        <v>603</v>
      </c>
      <c r="C329" s="30">
        <v>30</v>
      </c>
      <c r="D329" s="32" t="s">
        <v>855</v>
      </c>
      <c r="E329" s="32" t="s">
        <v>856</v>
      </c>
      <c r="F329" s="32" t="s">
        <v>857</v>
      </c>
      <c r="G329" s="33" t="s">
        <v>12</v>
      </c>
      <c r="H329" s="34" t="s">
        <v>13</v>
      </c>
      <c r="I329" s="35">
        <v>0.69279999999999997</v>
      </c>
      <c r="J329" s="36">
        <v>823999</v>
      </c>
      <c r="K329" s="19">
        <f t="shared" si="10"/>
        <v>898908</v>
      </c>
      <c r="L329" s="37">
        <v>74909</v>
      </c>
      <c r="M329" s="38"/>
    </row>
    <row r="330" spans="1:13" s="39" customFormat="1" ht="12.95" customHeight="1" x14ac:dyDescent="0.25">
      <c r="A330" s="226"/>
      <c r="B330" s="29">
        <v>635</v>
      </c>
      <c r="C330" s="30">
        <v>31</v>
      </c>
      <c r="D330" s="32" t="s">
        <v>858</v>
      </c>
      <c r="E330" s="32" t="s">
        <v>859</v>
      </c>
      <c r="F330" s="32" t="s">
        <v>860</v>
      </c>
      <c r="G330" s="33" t="s">
        <v>12</v>
      </c>
      <c r="H330" s="34" t="s">
        <v>13</v>
      </c>
      <c r="I330" s="35">
        <v>0.58509999999999995</v>
      </c>
      <c r="J330" s="36">
        <v>779808.33999999985</v>
      </c>
      <c r="K330" s="19">
        <f t="shared" si="10"/>
        <v>843072.28</v>
      </c>
      <c r="L330" s="37">
        <v>63263.94</v>
      </c>
      <c r="M330" s="38"/>
    </row>
    <row r="331" spans="1:13" s="39" customFormat="1" ht="12.95" customHeight="1" x14ac:dyDescent="0.25">
      <c r="A331" s="226"/>
      <c r="B331" s="29">
        <v>623</v>
      </c>
      <c r="C331" s="30">
        <v>32</v>
      </c>
      <c r="D331" s="32" t="s">
        <v>861</v>
      </c>
      <c r="E331" s="32" t="s">
        <v>862</v>
      </c>
      <c r="F331" s="32" t="s">
        <v>863</v>
      </c>
      <c r="G331" s="33" t="s">
        <v>12</v>
      </c>
      <c r="H331" s="34" t="s">
        <v>13</v>
      </c>
      <c r="I331" s="35">
        <v>0.9849</v>
      </c>
      <c r="J331" s="36">
        <v>1151996.1600000001</v>
      </c>
      <c r="K331" s="19">
        <f t="shared" si="10"/>
        <v>1258488.47</v>
      </c>
      <c r="L331" s="37">
        <v>106492.31</v>
      </c>
      <c r="M331" s="38"/>
    </row>
    <row r="332" spans="1:13" s="39" customFormat="1" ht="12.95" customHeight="1" x14ac:dyDescent="0.25">
      <c r="A332" s="226"/>
      <c r="B332" s="29">
        <v>638</v>
      </c>
      <c r="C332" s="30">
        <v>33</v>
      </c>
      <c r="D332" s="32" t="s">
        <v>864</v>
      </c>
      <c r="E332" s="32" t="s">
        <v>865</v>
      </c>
      <c r="F332" s="32" t="s">
        <v>866</v>
      </c>
      <c r="G332" s="33" t="s">
        <v>12</v>
      </c>
      <c r="H332" s="34" t="s">
        <v>13</v>
      </c>
      <c r="I332" s="35">
        <v>0.95660000000000001</v>
      </c>
      <c r="J332" s="36">
        <v>1135204.3900000001</v>
      </c>
      <c r="K332" s="19">
        <f t="shared" si="10"/>
        <v>1238636.77</v>
      </c>
      <c r="L332" s="37">
        <v>103432.38</v>
      </c>
      <c r="M332" s="38"/>
    </row>
    <row r="333" spans="1:13" s="39" customFormat="1" ht="12.95" customHeight="1" x14ac:dyDescent="0.25">
      <c r="A333" s="226"/>
      <c r="B333" s="29">
        <v>611</v>
      </c>
      <c r="C333" s="30">
        <v>34</v>
      </c>
      <c r="D333" s="32" t="s">
        <v>867</v>
      </c>
      <c r="E333" s="32" t="s">
        <v>868</v>
      </c>
      <c r="F333" s="32" t="s">
        <v>869</v>
      </c>
      <c r="G333" s="33" t="s">
        <v>12</v>
      </c>
      <c r="H333" s="34" t="s">
        <v>13</v>
      </c>
      <c r="I333" s="35">
        <v>0.96450000000000002</v>
      </c>
      <c r="J333" s="36">
        <v>1138934.6600000001</v>
      </c>
      <c r="K333" s="19">
        <f t="shared" si="10"/>
        <v>1243221.22</v>
      </c>
      <c r="L333" s="37">
        <v>104286.56</v>
      </c>
      <c r="M333" s="38"/>
    </row>
    <row r="334" spans="1:13" s="39" customFormat="1" ht="12.95" customHeight="1" x14ac:dyDescent="0.25">
      <c r="A334" s="226"/>
      <c r="B334" s="29">
        <v>629</v>
      </c>
      <c r="C334" s="30">
        <v>35</v>
      </c>
      <c r="D334" s="32" t="s">
        <v>870</v>
      </c>
      <c r="E334" s="32" t="s">
        <v>871</v>
      </c>
      <c r="F334" s="32" t="s">
        <v>872</v>
      </c>
      <c r="G334" s="33" t="s">
        <v>12</v>
      </c>
      <c r="H334" s="34" t="s">
        <v>13</v>
      </c>
      <c r="I334" s="35">
        <v>0.5605</v>
      </c>
      <c r="J334" s="36">
        <v>882894.66000000015</v>
      </c>
      <c r="K334" s="19">
        <f t="shared" si="10"/>
        <v>943498.72</v>
      </c>
      <c r="L334" s="37">
        <v>60604.06</v>
      </c>
      <c r="M334" s="38"/>
    </row>
    <row r="335" spans="1:13" s="39" customFormat="1" ht="12.95" customHeight="1" x14ac:dyDescent="0.25">
      <c r="A335" s="226"/>
      <c r="B335" s="29">
        <v>628</v>
      </c>
      <c r="C335" s="30">
        <v>36</v>
      </c>
      <c r="D335" s="32" t="s">
        <v>873</v>
      </c>
      <c r="E335" s="32" t="s">
        <v>874</v>
      </c>
      <c r="F335" s="32" t="s">
        <v>875</v>
      </c>
      <c r="G335" s="33" t="s">
        <v>12</v>
      </c>
      <c r="H335" s="34" t="s">
        <v>13</v>
      </c>
      <c r="I335" s="35">
        <v>0.71819999999999995</v>
      </c>
      <c r="J335" s="36">
        <v>830172.94000000006</v>
      </c>
      <c r="K335" s="19">
        <f t="shared" si="10"/>
        <v>907828.32</v>
      </c>
      <c r="L335" s="37">
        <v>77655.38</v>
      </c>
      <c r="M335" s="38"/>
    </row>
    <row r="336" spans="1:13" s="39" customFormat="1" ht="12.95" customHeight="1" x14ac:dyDescent="0.25">
      <c r="A336" s="226"/>
      <c r="B336" s="29">
        <v>639</v>
      </c>
      <c r="C336" s="30">
        <v>37</v>
      </c>
      <c r="D336" s="32" t="s">
        <v>876</v>
      </c>
      <c r="E336" s="32" t="s">
        <v>877</v>
      </c>
      <c r="F336" s="32" t="s">
        <v>878</v>
      </c>
      <c r="G336" s="33" t="s">
        <v>12</v>
      </c>
      <c r="H336" s="34" t="s">
        <v>13</v>
      </c>
      <c r="I336" s="35">
        <v>0.97789999999999999</v>
      </c>
      <c r="J336" s="36">
        <v>1163089.8399999996</v>
      </c>
      <c r="K336" s="19">
        <f t="shared" si="10"/>
        <v>1268825.28</v>
      </c>
      <c r="L336" s="37">
        <v>105735.44</v>
      </c>
      <c r="M336" s="38"/>
    </row>
    <row r="337" spans="1:13" s="39" customFormat="1" ht="12.95" customHeight="1" x14ac:dyDescent="0.25">
      <c r="A337" s="226"/>
      <c r="B337" s="29">
        <v>617</v>
      </c>
      <c r="C337" s="30">
        <v>38</v>
      </c>
      <c r="D337" s="32" t="s">
        <v>879</v>
      </c>
      <c r="E337" s="32" t="s">
        <v>880</v>
      </c>
      <c r="F337" s="32" t="s">
        <v>881</v>
      </c>
      <c r="G337" s="33" t="s">
        <v>12</v>
      </c>
      <c r="H337" s="34" t="s">
        <v>13</v>
      </c>
      <c r="I337" s="35">
        <v>0.96750000000000003</v>
      </c>
      <c r="J337" s="36">
        <v>1150720.3399999999</v>
      </c>
      <c r="K337" s="19">
        <f t="shared" si="10"/>
        <v>1255331.28</v>
      </c>
      <c r="L337" s="37">
        <v>104610.94</v>
      </c>
      <c r="M337" s="38"/>
    </row>
    <row r="338" spans="1:13" s="39" customFormat="1" ht="12.95" customHeight="1" x14ac:dyDescent="0.25">
      <c r="A338" s="226"/>
      <c r="B338" s="29">
        <v>622</v>
      </c>
      <c r="C338" s="30">
        <v>39</v>
      </c>
      <c r="D338" s="32" t="s">
        <v>882</v>
      </c>
      <c r="E338" s="32" t="s">
        <v>883</v>
      </c>
      <c r="F338" s="32" t="s">
        <v>884</v>
      </c>
      <c r="G338" s="33" t="s">
        <v>12</v>
      </c>
      <c r="H338" s="34" t="s">
        <v>13</v>
      </c>
      <c r="I338" s="35">
        <v>0.98509999999999998</v>
      </c>
      <c r="J338" s="36">
        <v>1152623.2999999998</v>
      </c>
      <c r="K338" s="19">
        <f t="shared" si="10"/>
        <v>1259137.24</v>
      </c>
      <c r="L338" s="37">
        <v>106513.94</v>
      </c>
      <c r="M338" s="38"/>
    </row>
    <row r="339" spans="1:13" s="39" customFormat="1" ht="12.95" customHeight="1" x14ac:dyDescent="0.25">
      <c r="A339" s="226"/>
      <c r="B339" s="29">
        <v>634</v>
      </c>
      <c r="C339" s="30">
        <v>40</v>
      </c>
      <c r="D339" s="32" t="s">
        <v>885</v>
      </c>
      <c r="E339" s="32" t="s">
        <v>886</v>
      </c>
      <c r="F339" s="32" t="s">
        <v>887</v>
      </c>
      <c r="G339" s="33" t="s">
        <v>12</v>
      </c>
      <c r="H339" s="34" t="s">
        <v>13</v>
      </c>
      <c r="I339" s="35">
        <v>0.98509999999999998</v>
      </c>
      <c r="J339" s="36">
        <v>1171653.3399999996</v>
      </c>
      <c r="K339" s="19">
        <f t="shared" si="10"/>
        <v>1278167.28</v>
      </c>
      <c r="L339" s="37">
        <v>106513.94</v>
      </c>
      <c r="M339" s="38"/>
    </row>
    <row r="340" spans="1:13" s="39" customFormat="1" ht="12.95" customHeight="1" x14ac:dyDescent="0.2">
      <c r="A340" s="227"/>
      <c r="B340" s="29">
        <v>631</v>
      </c>
      <c r="C340" s="30">
        <v>41</v>
      </c>
      <c r="D340" s="42" t="s">
        <v>888</v>
      </c>
      <c r="E340" s="42" t="s">
        <v>889</v>
      </c>
      <c r="F340" s="42" t="s">
        <v>890</v>
      </c>
      <c r="G340" s="45" t="s">
        <v>12</v>
      </c>
      <c r="H340" s="34" t="s">
        <v>13</v>
      </c>
      <c r="I340" s="35">
        <v>0.97709999999999997</v>
      </c>
      <c r="J340" s="36">
        <v>1162138.3399999996</v>
      </c>
      <c r="K340" s="19">
        <f t="shared" si="10"/>
        <v>1267787.28</v>
      </c>
      <c r="L340" s="36">
        <v>105648.94</v>
      </c>
      <c r="M340" s="38"/>
    </row>
    <row r="341" spans="1:13" s="39" customFormat="1" ht="12.95" customHeight="1" x14ac:dyDescent="0.25">
      <c r="A341" s="225" t="s">
        <v>891</v>
      </c>
      <c r="B341" s="29"/>
      <c r="C341" s="30"/>
      <c r="D341" s="31" t="s">
        <v>126</v>
      </c>
      <c r="E341" s="32"/>
      <c r="F341" s="32"/>
      <c r="G341" s="50"/>
      <c r="H341" s="34"/>
      <c r="I341" s="35"/>
      <c r="J341" s="36"/>
      <c r="K341" s="19"/>
      <c r="L341" s="37"/>
      <c r="M341" s="38"/>
    </row>
    <row r="342" spans="1:13" s="39" customFormat="1" ht="12.95" customHeight="1" x14ac:dyDescent="0.2">
      <c r="A342" s="226"/>
      <c r="B342" s="29">
        <v>710</v>
      </c>
      <c r="C342" s="30">
        <v>1</v>
      </c>
      <c r="D342" s="42" t="s">
        <v>892</v>
      </c>
      <c r="E342" s="42" t="s">
        <v>893</v>
      </c>
      <c r="F342" s="42" t="s">
        <v>894</v>
      </c>
      <c r="G342" s="45" t="s">
        <v>130</v>
      </c>
      <c r="H342" s="34" t="s">
        <v>13</v>
      </c>
      <c r="I342" s="35">
        <v>0.93889999999999996</v>
      </c>
      <c r="J342" s="36">
        <v>548825.31000000006</v>
      </c>
      <c r="K342" s="19">
        <f>ROUND(J342+L342,2)</f>
        <v>599588.5</v>
      </c>
      <c r="L342" s="37">
        <v>50763.19</v>
      </c>
      <c r="M342" s="38"/>
    </row>
    <row r="343" spans="1:13" s="39" customFormat="1" ht="12.95" customHeight="1" x14ac:dyDescent="0.25">
      <c r="A343" s="226"/>
      <c r="B343" s="29"/>
      <c r="C343" s="30"/>
      <c r="D343" s="31" t="s">
        <v>11</v>
      </c>
      <c r="E343" s="32"/>
      <c r="F343" s="32"/>
      <c r="G343" s="50"/>
      <c r="H343" s="34"/>
      <c r="I343" s="35"/>
      <c r="J343" s="36"/>
      <c r="K343" s="19"/>
      <c r="L343" s="37"/>
      <c r="M343" s="38"/>
    </row>
    <row r="344" spans="1:13" s="39" customFormat="1" ht="12.95" customHeight="1" x14ac:dyDescent="0.25">
      <c r="A344" s="226"/>
      <c r="B344" s="29">
        <v>706</v>
      </c>
      <c r="C344" s="30">
        <v>1</v>
      </c>
      <c r="D344" s="32" t="s">
        <v>895</v>
      </c>
      <c r="E344" s="32" t="s">
        <v>896</v>
      </c>
      <c r="F344" s="32" t="s">
        <v>897</v>
      </c>
      <c r="G344" s="50" t="s">
        <v>12</v>
      </c>
      <c r="H344" s="34" t="s">
        <v>13</v>
      </c>
      <c r="I344" s="35">
        <v>0.94740000000000002</v>
      </c>
      <c r="J344" s="36">
        <v>1111568.28</v>
      </c>
      <c r="K344" s="19">
        <f t="shared" ref="K344:K378" si="11">ROUND(J344+L344,2)</f>
        <v>1214005.9099999999</v>
      </c>
      <c r="L344" s="37">
        <v>102437.63</v>
      </c>
      <c r="M344" s="38"/>
    </row>
    <row r="345" spans="1:13" s="39" customFormat="1" ht="12.95" customHeight="1" x14ac:dyDescent="0.25">
      <c r="A345" s="226"/>
      <c r="B345" s="43">
        <v>732</v>
      </c>
      <c r="C345" s="30">
        <v>2</v>
      </c>
      <c r="D345" s="32" t="s">
        <v>898</v>
      </c>
      <c r="E345" s="32" t="s">
        <v>899</v>
      </c>
      <c r="F345" s="32" t="s">
        <v>900</v>
      </c>
      <c r="G345" s="50" t="s">
        <v>12</v>
      </c>
      <c r="H345" s="34" t="s">
        <v>13</v>
      </c>
      <c r="I345" s="35">
        <v>0.93940000000000001</v>
      </c>
      <c r="J345" s="36">
        <v>1103350.78</v>
      </c>
      <c r="K345" s="19">
        <f t="shared" si="11"/>
        <v>1204923.4099999999</v>
      </c>
      <c r="L345" s="37">
        <v>101572.63</v>
      </c>
      <c r="M345" s="38"/>
    </row>
    <row r="346" spans="1:13" s="39" customFormat="1" ht="12.95" customHeight="1" x14ac:dyDescent="0.2">
      <c r="A346" s="226"/>
      <c r="B346" s="29">
        <v>713</v>
      </c>
      <c r="C346" s="30">
        <v>3</v>
      </c>
      <c r="D346" s="42" t="s">
        <v>901</v>
      </c>
      <c r="E346" s="42" t="s">
        <v>902</v>
      </c>
      <c r="F346" s="42" t="s">
        <v>903</v>
      </c>
      <c r="G346" s="45" t="s">
        <v>12</v>
      </c>
      <c r="H346" s="34" t="s">
        <v>13</v>
      </c>
      <c r="I346" s="35">
        <v>0.95089999999999997</v>
      </c>
      <c r="J346" s="36">
        <v>1068069.5600000003</v>
      </c>
      <c r="K346" s="19">
        <f t="shared" si="11"/>
        <v>1170885.6200000001</v>
      </c>
      <c r="L346" s="37">
        <v>102816.06</v>
      </c>
      <c r="M346" s="38"/>
    </row>
    <row r="347" spans="1:13" s="39" customFormat="1" ht="12.95" customHeight="1" x14ac:dyDescent="0.25">
      <c r="A347" s="226"/>
      <c r="B347" s="29">
        <v>718</v>
      </c>
      <c r="C347" s="30">
        <v>4</v>
      </c>
      <c r="D347" s="42" t="s">
        <v>904</v>
      </c>
      <c r="E347" s="42" t="s">
        <v>905</v>
      </c>
      <c r="F347" s="42" t="s">
        <v>906</v>
      </c>
      <c r="G347" s="33" t="s">
        <v>12</v>
      </c>
      <c r="H347" s="34" t="s">
        <v>13</v>
      </c>
      <c r="I347" s="35">
        <v>0.93889999999999996</v>
      </c>
      <c r="J347" s="36">
        <v>1106648.5600000003</v>
      </c>
      <c r="K347" s="19">
        <f t="shared" si="11"/>
        <v>1208167.1200000001</v>
      </c>
      <c r="L347" s="37">
        <v>101518.56</v>
      </c>
      <c r="M347" s="38"/>
    </row>
    <row r="348" spans="1:13" s="39" customFormat="1" ht="12.95" customHeight="1" x14ac:dyDescent="0.25">
      <c r="A348" s="226"/>
      <c r="B348" s="29">
        <v>738</v>
      </c>
      <c r="C348" s="30">
        <v>5</v>
      </c>
      <c r="D348" s="42" t="s">
        <v>907</v>
      </c>
      <c r="E348" s="42" t="s">
        <v>908</v>
      </c>
      <c r="F348" s="42" t="s">
        <v>909</v>
      </c>
      <c r="G348" s="33" t="s">
        <v>12</v>
      </c>
      <c r="H348" s="34" t="s">
        <v>13</v>
      </c>
      <c r="I348" s="35">
        <v>0.93059999999999998</v>
      </c>
      <c r="J348" s="36">
        <v>1095479.28</v>
      </c>
      <c r="K348" s="19">
        <f t="shared" si="11"/>
        <v>1196100.4099999999</v>
      </c>
      <c r="L348" s="37">
        <v>100621.13</v>
      </c>
      <c r="M348" s="38"/>
    </row>
    <row r="349" spans="1:13" s="39" customFormat="1" ht="12.95" customHeight="1" x14ac:dyDescent="0.25">
      <c r="A349" s="226"/>
      <c r="B349" s="29">
        <v>709</v>
      </c>
      <c r="C349" s="30">
        <v>6</v>
      </c>
      <c r="D349" s="32" t="s">
        <v>910</v>
      </c>
      <c r="E349" s="32" t="s">
        <v>911</v>
      </c>
      <c r="F349" s="32" t="s">
        <v>912</v>
      </c>
      <c r="G349" s="33" t="s">
        <v>12</v>
      </c>
      <c r="H349" s="34" t="s">
        <v>13</v>
      </c>
      <c r="I349" s="35">
        <v>0.95540000000000003</v>
      </c>
      <c r="J349" s="36">
        <v>1121083.28</v>
      </c>
      <c r="K349" s="19">
        <f t="shared" si="11"/>
        <v>1224385.9099999999</v>
      </c>
      <c r="L349" s="37">
        <v>103302.63</v>
      </c>
      <c r="M349" s="38"/>
    </row>
    <row r="350" spans="1:13" s="39" customFormat="1" ht="12.95" customHeight="1" x14ac:dyDescent="0.25">
      <c r="A350" s="226"/>
      <c r="B350" s="29">
        <v>705</v>
      </c>
      <c r="C350" s="30">
        <v>7</v>
      </c>
      <c r="D350" s="32" t="s">
        <v>913</v>
      </c>
      <c r="E350" s="32" t="s">
        <v>914</v>
      </c>
      <c r="F350" s="32" t="s">
        <v>915</v>
      </c>
      <c r="G350" s="33" t="s">
        <v>12</v>
      </c>
      <c r="H350" s="34" t="s">
        <v>13</v>
      </c>
      <c r="I350" s="35">
        <v>0.94740000000000002</v>
      </c>
      <c r="J350" s="36">
        <v>1107675.78</v>
      </c>
      <c r="K350" s="19">
        <f t="shared" si="11"/>
        <v>1210113.4099999999</v>
      </c>
      <c r="L350" s="37">
        <v>102437.63</v>
      </c>
      <c r="M350" s="38"/>
    </row>
    <row r="351" spans="1:13" s="39" customFormat="1" ht="12.95" customHeight="1" x14ac:dyDescent="0.25">
      <c r="A351" s="226"/>
      <c r="B351" s="29">
        <v>708</v>
      </c>
      <c r="C351" s="30">
        <v>8</v>
      </c>
      <c r="D351" s="32" t="s">
        <v>916</v>
      </c>
      <c r="E351" s="32" t="s">
        <v>917</v>
      </c>
      <c r="F351" s="32" t="s">
        <v>918</v>
      </c>
      <c r="G351" s="33" t="s">
        <v>12</v>
      </c>
      <c r="H351" s="34" t="s">
        <v>13</v>
      </c>
      <c r="I351" s="35">
        <v>0.94789999999999996</v>
      </c>
      <c r="J351" s="36">
        <v>1108270.4399999997</v>
      </c>
      <c r="K351" s="19">
        <f t="shared" si="11"/>
        <v>1210762.1299999999</v>
      </c>
      <c r="L351" s="37">
        <v>102491.69</v>
      </c>
      <c r="M351" s="38"/>
    </row>
    <row r="352" spans="1:13" s="39" customFormat="1" ht="12.95" customHeight="1" x14ac:dyDescent="0.25">
      <c r="A352" s="226"/>
      <c r="B352" s="29">
        <v>727</v>
      </c>
      <c r="C352" s="30">
        <v>9</v>
      </c>
      <c r="D352" s="32" t="s">
        <v>919</v>
      </c>
      <c r="E352" s="32" t="s">
        <v>920</v>
      </c>
      <c r="F352" s="32" t="s">
        <v>921</v>
      </c>
      <c r="G352" s="33" t="s">
        <v>12</v>
      </c>
      <c r="H352" s="34" t="s">
        <v>13</v>
      </c>
      <c r="I352" s="35">
        <v>0.93940000000000001</v>
      </c>
      <c r="J352" s="36">
        <v>1107243.28</v>
      </c>
      <c r="K352" s="19">
        <f t="shared" si="11"/>
        <v>1208815.9099999999</v>
      </c>
      <c r="L352" s="37">
        <v>101572.63</v>
      </c>
      <c r="M352" s="38"/>
    </row>
    <row r="353" spans="1:13" s="39" customFormat="1" ht="12.95" customHeight="1" x14ac:dyDescent="0.25">
      <c r="A353" s="226"/>
      <c r="B353" s="29">
        <v>737</v>
      </c>
      <c r="C353" s="30">
        <v>10</v>
      </c>
      <c r="D353" s="32" t="s">
        <v>922</v>
      </c>
      <c r="E353" s="32" t="s">
        <v>923</v>
      </c>
      <c r="F353" s="32" t="s">
        <v>924</v>
      </c>
      <c r="G353" s="33" t="s">
        <v>12</v>
      </c>
      <c r="H353" s="34" t="s">
        <v>13</v>
      </c>
      <c r="I353" s="35">
        <v>0.94740000000000002</v>
      </c>
      <c r="J353" s="36">
        <v>1107675.78</v>
      </c>
      <c r="K353" s="19">
        <f t="shared" si="11"/>
        <v>1210113.4099999999</v>
      </c>
      <c r="L353" s="37">
        <v>102437.63</v>
      </c>
      <c r="M353" s="38"/>
    </row>
    <row r="354" spans="1:13" s="39" customFormat="1" ht="12.95" customHeight="1" x14ac:dyDescent="0.25">
      <c r="A354" s="226"/>
      <c r="B354" s="29">
        <v>726</v>
      </c>
      <c r="C354" s="30">
        <v>11</v>
      </c>
      <c r="D354" s="32" t="s">
        <v>925</v>
      </c>
      <c r="E354" s="32" t="s">
        <v>926</v>
      </c>
      <c r="F354" s="32" t="s">
        <v>927</v>
      </c>
      <c r="G354" s="33" t="s">
        <v>12</v>
      </c>
      <c r="H354" s="34" t="s">
        <v>13</v>
      </c>
      <c r="I354" s="35">
        <v>0.94740000000000002</v>
      </c>
      <c r="J354" s="36">
        <v>1112865.78</v>
      </c>
      <c r="K354" s="19">
        <f t="shared" si="11"/>
        <v>1215303.4099999999</v>
      </c>
      <c r="L354" s="37">
        <v>102437.63</v>
      </c>
      <c r="M354" s="38"/>
    </row>
    <row r="355" spans="1:13" s="39" customFormat="1" ht="12.95" customHeight="1" x14ac:dyDescent="0.25">
      <c r="A355" s="226"/>
      <c r="B355" s="29">
        <v>701</v>
      </c>
      <c r="C355" s="30">
        <v>12</v>
      </c>
      <c r="D355" s="32" t="s">
        <v>928</v>
      </c>
      <c r="E355" s="32" t="s">
        <v>929</v>
      </c>
      <c r="F355" s="32" t="s">
        <v>930</v>
      </c>
      <c r="G355" s="33" t="s">
        <v>12</v>
      </c>
      <c r="H355" s="34" t="s">
        <v>13</v>
      </c>
      <c r="I355" s="35">
        <v>0.93889999999999996</v>
      </c>
      <c r="J355" s="36">
        <v>1097566.0600000003</v>
      </c>
      <c r="K355" s="19">
        <f t="shared" si="11"/>
        <v>1199084.6200000001</v>
      </c>
      <c r="L355" s="37">
        <v>101518.56</v>
      </c>
      <c r="M355" s="38"/>
    </row>
    <row r="356" spans="1:13" s="39" customFormat="1" ht="12.95" customHeight="1" x14ac:dyDescent="0.25">
      <c r="A356" s="226"/>
      <c r="B356" s="29">
        <v>734</v>
      </c>
      <c r="C356" s="30">
        <v>13</v>
      </c>
      <c r="D356" s="42" t="s">
        <v>931</v>
      </c>
      <c r="E356" s="42" t="s">
        <v>932</v>
      </c>
      <c r="F356" s="42" t="s">
        <v>933</v>
      </c>
      <c r="G356" s="33" t="s">
        <v>12</v>
      </c>
      <c r="H356" s="34" t="s">
        <v>13</v>
      </c>
      <c r="I356" s="35">
        <v>0.94789999999999996</v>
      </c>
      <c r="J356" s="36">
        <v>1108270.4399999997</v>
      </c>
      <c r="K356" s="19">
        <f t="shared" si="11"/>
        <v>1210762.1299999999</v>
      </c>
      <c r="L356" s="37">
        <v>102491.69</v>
      </c>
      <c r="M356" s="38"/>
    </row>
    <row r="357" spans="1:13" s="39" customFormat="1" ht="12.95" customHeight="1" x14ac:dyDescent="0.25">
      <c r="A357" s="226"/>
      <c r="B357" s="29">
        <v>714</v>
      </c>
      <c r="C357" s="30">
        <v>14</v>
      </c>
      <c r="D357" s="32" t="s">
        <v>934</v>
      </c>
      <c r="E357" s="32" t="s">
        <v>935</v>
      </c>
      <c r="F357" s="32" t="s">
        <v>936</v>
      </c>
      <c r="G357" s="33" t="s">
        <v>12</v>
      </c>
      <c r="H357" s="34" t="s">
        <v>13</v>
      </c>
      <c r="I357" s="35">
        <v>0.94789999999999996</v>
      </c>
      <c r="J357" s="36">
        <v>1113460.4399999997</v>
      </c>
      <c r="K357" s="19">
        <f t="shared" si="11"/>
        <v>1215952.1299999999</v>
      </c>
      <c r="L357" s="37">
        <v>102491.69</v>
      </c>
      <c r="M357" s="38"/>
    </row>
    <row r="358" spans="1:13" s="39" customFormat="1" ht="12.95" customHeight="1" x14ac:dyDescent="0.25">
      <c r="A358" s="226"/>
      <c r="B358" s="29">
        <v>704</v>
      </c>
      <c r="C358" s="30">
        <v>15</v>
      </c>
      <c r="D358" s="32" t="s">
        <v>937</v>
      </c>
      <c r="E358" s="32" t="s">
        <v>938</v>
      </c>
      <c r="F358" s="32" t="s">
        <v>939</v>
      </c>
      <c r="G358" s="33" t="s">
        <v>12</v>
      </c>
      <c r="H358" s="34" t="s">
        <v>13</v>
      </c>
      <c r="I358" s="35">
        <v>0.94789999999999996</v>
      </c>
      <c r="J358" s="36">
        <v>1112162.9399999997</v>
      </c>
      <c r="K358" s="19">
        <f t="shared" si="11"/>
        <v>1214654.6299999999</v>
      </c>
      <c r="L358" s="37">
        <v>102491.69</v>
      </c>
      <c r="M358" s="38"/>
    </row>
    <row r="359" spans="1:13" s="39" customFormat="1" ht="12.95" customHeight="1" x14ac:dyDescent="0.25">
      <c r="A359" s="226"/>
      <c r="B359" s="29">
        <v>728</v>
      </c>
      <c r="C359" s="30">
        <v>16</v>
      </c>
      <c r="D359" s="32" t="s">
        <v>940</v>
      </c>
      <c r="E359" s="32" t="s">
        <v>941</v>
      </c>
      <c r="F359" s="32" t="s">
        <v>942</v>
      </c>
      <c r="G359" s="33" t="s">
        <v>12</v>
      </c>
      <c r="H359" s="34" t="s">
        <v>13</v>
      </c>
      <c r="I359" s="35">
        <v>0.94140000000000001</v>
      </c>
      <c r="J359" s="36">
        <v>1109622.03</v>
      </c>
      <c r="K359" s="19">
        <f t="shared" si="11"/>
        <v>1211410.9099999999</v>
      </c>
      <c r="L359" s="37">
        <v>101788.88</v>
      </c>
      <c r="M359" s="38"/>
    </row>
    <row r="360" spans="1:13" s="39" customFormat="1" ht="12.95" customHeight="1" x14ac:dyDescent="0.25">
      <c r="A360" s="226"/>
      <c r="B360" s="29">
        <v>715</v>
      </c>
      <c r="C360" s="30">
        <v>17</v>
      </c>
      <c r="D360" s="32" t="s">
        <v>943</v>
      </c>
      <c r="E360" s="32" t="s">
        <v>944</v>
      </c>
      <c r="F360" s="32" t="s">
        <v>945</v>
      </c>
      <c r="G360" s="33" t="s">
        <v>12</v>
      </c>
      <c r="H360" s="34" t="s">
        <v>13</v>
      </c>
      <c r="I360" s="35">
        <v>0.96240000000000003</v>
      </c>
      <c r="J360" s="36">
        <v>1146168.25</v>
      </c>
      <c r="K360" s="19">
        <f t="shared" si="11"/>
        <v>1250227.75</v>
      </c>
      <c r="L360" s="37">
        <v>104059.5</v>
      </c>
      <c r="M360" s="38"/>
    </row>
    <row r="361" spans="1:13" s="39" customFormat="1" ht="12.95" customHeight="1" x14ac:dyDescent="0.25">
      <c r="A361" s="226"/>
      <c r="B361" s="29">
        <v>735</v>
      </c>
      <c r="C361" s="30">
        <v>18</v>
      </c>
      <c r="D361" s="32" t="s">
        <v>946</v>
      </c>
      <c r="E361" s="32" t="s">
        <v>947</v>
      </c>
      <c r="F361" s="32" t="s">
        <v>948</v>
      </c>
      <c r="G361" s="33" t="s">
        <v>12</v>
      </c>
      <c r="H361" s="34" t="s">
        <v>13</v>
      </c>
      <c r="I361" s="35">
        <v>0.94740000000000002</v>
      </c>
      <c r="J361" s="36">
        <v>1107675.78</v>
      </c>
      <c r="K361" s="19">
        <f t="shared" si="11"/>
        <v>1210113.4099999999</v>
      </c>
      <c r="L361" s="37">
        <v>102437.63</v>
      </c>
      <c r="M361" s="38"/>
    </row>
    <row r="362" spans="1:13" s="39" customFormat="1" ht="12.95" customHeight="1" x14ac:dyDescent="0.25">
      <c r="A362" s="226"/>
      <c r="B362" s="29">
        <v>722</v>
      </c>
      <c r="C362" s="30">
        <v>19</v>
      </c>
      <c r="D362" s="32" t="s">
        <v>949</v>
      </c>
      <c r="E362" s="32" t="s">
        <v>950</v>
      </c>
      <c r="F362" s="32" t="s">
        <v>903</v>
      </c>
      <c r="G362" s="33" t="s">
        <v>12</v>
      </c>
      <c r="H362" s="34" t="s">
        <v>13</v>
      </c>
      <c r="I362" s="35">
        <v>0.93940000000000001</v>
      </c>
      <c r="J362" s="36">
        <v>1103350.78</v>
      </c>
      <c r="K362" s="19">
        <f t="shared" si="11"/>
        <v>1204923.4099999999</v>
      </c>
      <c r="L362" s="37">
        <v>101572.63</v>
      </c>
      <c r="M362" s="38"/>
    </row>
    <row r="363" spans="1:13" s="39" customFormat="1" ht="12.95" customHeight="1" x14ac:dyDescent="0.25">
      <c r="A363" s="226"/>
      <c r="B363" s="29">
        <v>717</v>
      </c>
      <c r="C363" s="30">
        <v>20</v>
      </c>
      <c r="D363" s="32" t="s">
        <v>951</v>
      </c>
      <c r="E363" s="32" t="s">
        <v>952</v>
      </c>
      <c r="F363" s="32" t="s">
        <v>953</v>
      </c>
      <c r="G363" s="33" t="s">
        <v>12</v>
      </c>
      <c r="H363" s="34" t="s">
        <v>13</v>
      </c>
      <c r="I363" s="35">
        <v>0.93959999999999999</v>
      </c>
      <c r="J363" s="36">
        <v>1103588.6499999999</v>
      </c>
      <c r="K363" s="19">
        <f t="shared" si="11"/>
        <v>1205182.8999999999</v>
      </c>
      <c r="L363" s="37">
        <v>101594.25</v>
      </c>
      <c r="M363" s="38"/>
    </row>
    <row r="364" spans="1:13" s="39" customFormat="1" ht="12.95" customHeight="1" x14ac:dyDescent="0.25">
      <c r="A364" s="226"/>
      <c r="B364" s="29">
        <v>703</v>
      </c>
      <c r="C364" s="30">
        <v>21</v>
      </c>
      <c r="D364" s="32" t="s">
        <v>954</v>
      </c>
      <c r="E364" s="32" t="s">
        <v>955</v>
      </c>
      <c r="F364" s="32" t="s">
        <v>956</v>
      </c>
      <c r="G364" s="33" t="s">
        <v>12</v>
      </c>
      <c r="H364" s="34" t="s">
        <v>13</v>
      </c>
      <c r="I364" s="35">
        <v>0.94740000000000002</v>
      </c>
      <c r="J364" s="36">
        <v>1107675.78</v>
      </c>
      <c r="K364" s="19">
        <f t="shared" si="11"/>
        <v>1210113.4099999999</v>
      </c>
      <c r="L364" s="37">
        <v>102437.63</v>
      </c>
      <c r="M364" s="38"/>
    </row>
    <row r="365" spans="1:13" s="39" customFormat="1" ht="12.95" customHeight="1" x14ac:dyDescent="0.25">
      <c r="A365" s="226"/>
      <c r="B365" s="29">
        <v>731</v>
      </c>
      <c r="C365" s="30">
        <v>22</v>
      </c>
      <c r="D365" s="32" t="s">
        <v>957</v>
      </c>
      <c r="E365" s="32" t="s">
        <v>958</v>
      </c>
      <c r="F365" s="32" t="s">
        <v>959</v>
      </c>
      <c r="G365" s="33" t="s">
        <v>12</v>
      </c>
      <c r="H365" s="34" t="s">
        <v>13</v>
      </c>
      <c r="I365" s="35">
        <v>0.56989999999999996</v>
      </c>
      <c r="J365" s="36">
        <v>722588.58999999985</v>
      </c>
      <c r="K365" s="19">
        <f t="shared" si="11"/>
        <v>784209.03</v>
      </c>
      <c r="L365" s="37">
        <v>61620.44</v>
      </c>
      <c r="M365" s="38"/>
    </row>
    <row r="366" spans="1:13" s="39" customFormat="1" ht="12.95" customHeight="1" x14ac:dyDescent="0.25">
      <c r="A366" s="226"/>
      <c r="B366" s="29">
        <v>719</v>
      </c>
      <c r="C366" s="30">
        <v>23</v>
      </c>
      <c r="D366" s="42" t="s">
        <v>960</v>
      </c>
      <c r="E366" s="42" t="s">
        <v>961</v>
      </c>
      <c r="F366" s="42" t="s">
        <v>962</v>
      </c>
      <c r="G366" s="33" t="s">
        <v>12</v>
      </c>
      <c r="H366" s="34" t="s">
        <v>13</v>
      </c>
      <c r="I366" s="35">
        <v>0.93140000000000001</v>
      </c>
      <c r="J366" s="36">
        <v>1097728.28</v>
      </c>
      <c r="K366" s="19">
        <f t="shared" si="11"/>
        <v>1198435.9099999999</v>
      </c>
      <c r="L366" s="37">
        <v>100707.63</v>
      </c>
      <c r="M366" s="38"/>
    </row>
    <row r="367" spans="1:13" s="39" customFormat="1" ht="12.95" customHeight="1" x14ac:dyDescent="0.25">
      <c r="A367" s="226"/>
      <c r="B367" s="29">
        <v>721</v>
      </c>
      <c r="C367" s="30">
        <v>24</v>
      </c>
      <c r="D367" s="32" t="s">
        <v>963</v>
      </c>
      <c r="E367" s="32" t="s">
        <v>964</v>
      </c>
      <c r="F367" s="32" t="s">
        <v>965</v>
      </c>
      <c r="G367" s="33" t="s">
        <v>12</v>
      </c>
      <c r="H367" s="34" t="s">
        <v>13</v>
      </c>
      <c r="I367" s="35">
        <v>0.93989999999999996</v>
      </c>
      <c r="J367" s="36">
        <v>1107837.9399999997</v>
      </c>
      <c r="K367" s="19">
        <f t="shared" si="11"/>
        <v>1209464.6299999999</v>
      </c>
      <c r="L367" s="37">
        <v>101626.69</v>
      </c>
      <c r="M367" s="38"/>
    </row>
    <row r="368" spans="1:13" s="39" customFormat="1" ht="12.95" customHeight="1" x14ac:dyDescent="0.25">
      <c r="A368" s="226"/>
      <c r="B368" s="29">
        <v>707</v>
      </c>
      <c r="C368" s="30">
        <v>25</v>
      </c>
      <c r="D368" s="32" t="s">
        <v>966</v>
      </c>
      <c r="E368" s="32" t="s">
        <v>967</v>
      </c>
      <c r="F368" s="32" t="s">
        <v>968</v>
      </c>
      <c r="G368" s="33" t="s">
        <v>12</v>
      </c>
      <c r="H368" s="34" t="s">
        <v>13</v>
      </c>
      <c r="I368" s="35">
        <v>0.94789999999999996</v>
      </c>
      <c r="J368" s="36">
        <v>1112162.9399999997</v>
      </c>
      <c r="K368" s="19">
        <f t="shared" si="11"/>
        <v>1214654.6299999999</v>
      </c>
      <c r="L368" s="37">
        <v>102491.69</v>
      </c>
      <c r="M368" s="38"/>
    </row>
    <row r="369" spans="1:13" s="39" customFormat="1" ht="12.95" customHeight="1" x14ac:dyDescent="0.25">
      <c r="A369" s="226"/>
      <c r="B369" s="29">
        <v>700</v>
      </c>
      <c r="C369" s="30">
        <v>26</v>
      </c>
      <c r="D369" s="32" t="s">
        <v>969</v>
      </c>
      <c r="E369" s="32" t="s">
        <v>970</v>
      </c>
      <c r="F369" s="32" t="s">
        <v>971</v>
      </c>
      <c r="G369" s="33" t="s">
        <v>12</v>
      </c>
      <c r="H369" s="34" t="s">
        <v>13</v>
      </c>
      <c r="I369" s="35">
        <v>0.97040000000000004</v>
      </c>
      <c r="J369" s="36">
        <v>1150493.25</v>
      </c>
      <c r="K369" s="19">
        <f t="shared" si="11"/>
        <v>1255417.75</v>
      </c>
      <c r="L369" s="37">
        <v>104924.5</v>
      </c>
      <c r="M369" s="38"/>
    </row>
    <row r="370" spans="1:13" s="39" customFormat="1" ht="12.95" customHeight="1" x14ac:dyDescent="0.25">
      <c r="A370" s="226"/>
      <c r="B370" s="29">
        <v>723</v>
      </c>
      <c r="C370" s="30">
        <v>27</v>
      </c>
      <c r="D370" s="42" t="s">
        <v>972</v>
      </c>
      <c r="E370" s="42" t="s">
        <v>973</v>
      </c>
      <c r="F370" s="42" t="s">
        <v>974</v>
      </c>
      <c r="G370" s="33" t="s">
        <v>12</v>
      </c>
      <c r="H370" s="34" t="s">
        <v>13</v>
      </c>
      <c r="I370" s="35">
        <v>0.93940000000000001</v>
      </c>
      <c r="J370" s="36">
        <v>1103350.78</v>
      </c>
      <c r="K370" s="19">
        <f t="shared" si="11"/>
        <v>1204923.4099999999</v>
      </c>
      <c r="L370" s="37">
        <v>101572.63</v>
      </c>
      <c r="M370" s="38"/>
    </row>
    <row r="371" spans="1:13" s="39" customFormat="1" ht="12.95" customHeight="1" x14ac:dyDescent="0.25">
      <c r="A371" s="226"/>
      <c r="B371" s="29">
        <v>729</v>
      </c>
      <c r="C371" s="30">
        <v>28</v>
      </c>
      <c r="D371" s="42" t="s">
        <v>975</v>
      </c>
      <c r="E371" s="42" t="s">
        <v>976</v>
      </c>
      <c r="F371" s="42" t="s">
        <v>977</v>
      </c>
      <c r="G371" s="33" t="s">
        <v>12</v>
      </c>
      <c r="H371" s="34" t="s">
        <v>13</v>
      </c>
      <c r="I371" s="35">
        <v>0.93940000000000001</v>
      </c>
      <c r="J371" s="36">
        <v>761243.28</v>
      </c>
      <c r="K371" s="19">
        <f t="shared" si="11"/>
        <v>862815.91</v>
      </c>
      <c r="L371" s="37">
        <v>101572.63</v>
      </c>
      <c r="M371" s="38"/>
    </row>
    <row r="372" spans="1:13" s="39" customFormat="1" ht="12.95" customHeight="1" x14ac:dyDescent="0.25">
      <c r="A372" s="226"/>
      <c r="B372" s="29">
        <v>702</v>
      </c>
      <c r="C372" s="30">
        <v>29</v>
      </c>
      <c r="D372" s="32" t="s">
        <v>978</v>
      </c>
      <c r="E372" s="32" t="s">
        <v>979</v>
      </c>
      <c r="F372" s="32" t="s">
        <v>980</v>
      </c>
      <c r="G372" s="33" t="s">
        <v>12</v>
      </c>
      <c r="H372" s="34" t="s">
        <v>13</v>
      </c>
      <c r="I372" s="35">
        <v>0.94789999999999996</v>
      </c>
      <c r="J372" s="36">
        <v>1108270.4399999997</v>
      </c>
      <c r="K372" s="19">
        <f t="shared" si="11"/>
        <v>1210762.1299999999</v>
      </c>
      <c r="L372" s="37">
        <v>102491.69</v>
      </c>
      <c r="M372" s="38"/>
    </row>
    <row r="373" spans="1:13" s="39" customFormat="1" ht="12.95" customHeight="1" x14ac:dyDescent="0.25">
      <c r="A373" s="226"/>
      <c r="B373" s="29">
        <v>712</v>
      </c>
      <c r="C373" s="30">
        <v>30</v>
      </c>
      <c r="D373" s="32" t="s">
        <v>981</v>
      </c>
      <c r="E373" s="32" t="s">
        <v>982</v>
      </c>
      <c r="F373" s="32" t="s">
        <v>983</v>
      </c>
      <c r="G373" s="33" t="s">
        <v>12</v>
      </c>
      <c r="H373" s="34" t="s">
        <v>13</v>
      </c>
      <c r="I373" s="35">
        <v>0.95540000000000003</v>
      </c>
      <c r="J373" s="36">
        <v>1121083.28</v>
      </c>
      <c r="K373" s="19">
        <f t="shared" si="11"/>
        <v>1224385.9099999999</v>
      </c>
      <c r="L373" s="37">
        <v>103302.63</v>
      </c>
      <c r="M373" s="38"/>
    </row>
    <row r="374" spans="1:13" s="39" customFormat="1" ht="12.95" customHeight="1" x14ac:dyDescent="0.25">
      <c r="A374" s="226"/>
      <c r="B374" s="29">
        <v>716</v>
      </c>
      <c r="C374" s="30">
        <v>31</v>
      </c>
      <c r="D374" s="32" t="s">
        <v>984</v>
      </c>
      <c r="E374" s="32" t="s">
        <v>985</v>
      </c>
      <c r="F374" s="32" t="s">
        <v>986</v>
      </c>
      <c r="G374" s="33" t="s">
        <v>12</v>
      </c>
      <c r="H374" s="34" t="s">
        <v>13</v>
      </c>
      <c r="I374" s="35">
        <v>0.94140000000000001</v>
      </c>
      <c r="J374" s="36">
        <v>1109622.03</v>
      </c>
      <c r="K374" s="19">
        <f t="shared" si="11"/>
        <v>1211410.9099999999</v>
      </c>
      <c r="L374" s="37">
        <v>101788.88</v>
      </c>
      <c r="M374" s="38"/>
    </row>
    <row r="375" spans="1:13" s="39" customFormat="1" ht="12.95" customHeight="1" x14ac:dyDescent="0.25">
      <c r="A375" s="226"/>
      <c r="B375" s="29">
        <v>725</v>
      </c>
      <c r="C375" s="30">
        <v>32</v>
      </c>
      <c r="D375" s="32" t="s">
        <v>987</v>
      </c>
      <c r="E375" s="32" t="s">
        <v>988</v>
      </c>
      <c r="F375" s="32" t="s">
        <v>989</v>
      </c>
      <c r="G375" s="33" t="s">
        <v>12</v>
      </c>
      <c r="H375" s="34" t="s">
        <v>13</v>
      </c>
      <c r="I375" s="35">
        <v>0.93940000000000001</v>
      </c>
      <c r="J375" s="36">
        <v>1103350.78</v>
      </c>
      <c r="K375" s="19">
        <f t="shared" si="11"/>
        <v>1204923.4099999999</v>
      </c>
      <c r="L375" s="37">
        <v>101572.63</v>
      </c>
      <c r="M375" s="38"/>
    </row>
    <row r="376" spans="1:13" s="39" customFormat="1" ht="12.95" customHeight="1" x14ac:dyDescent="0.25">
      <c r="A376" s="226"/>
      <c r="B376" s="29">
        <v>720</v>
      </c>
      <c r="C376" s="30">
        <v>33</v>
      </c>
      <c r="D376" s="32" t="s">
        <v>990</v>
      </c>
      <c r="E376" s="32" t="s">
        <v>991</v>
      </c>
      <c r="F376" s="32" t="s">
        <v>992</v>
      </c>
      <c r="G376" s="33" t="s">
        <v>12</v>
      </c>
      <c r="H376" s="34" t="s">
        <v>13</v>
      </c>
      <c r="I376" s="35">
        <v>0.95409999999999995</v>
      </c>
      <c r="J376" s="36">
        <v>1136296.4100000001</v>
      </c>
      <c r="K376" s="19">
        <f t="shared" si="11"/>
        <v>1239458.47</v>
      </c>
      <c r="L376" s="37">
        <v>103162.06</v>
      </c>
      <c r="M376" s="38"/>
    </row>
    <row r="377" spans="1:13" s="39" customFormat="1" ht="12.95" customHeight="1" x14ac:dyDescent="0.25">
      <c r="A377" s="226"/>
      <c r="B377" s="29">
        <v>736</v>
      </c>
      <c r="C377" s="30">
        <v>34</v>
      </c>
      <c r="D377" s="32" t="s">
        <v>993</v>
      </c>
      <c r="E377" s="32" t="s">
        <v>994</v>
      </c>
      <c r="F377" s="32" t="s">
        <v>995</v>
      </c>
      <c r="G377" s="33" t="s">
        <v>12</v>
      </c>
      <c r="H377" s="34" t="s">
        <v>13</v>
      </c>
      <c r="I377" s="35">
        <v>0.95860000000000001</v>
      </c>
      <c r="J377" s="36">
        <v>1130619.9300000002</v>
      </c>
      <c r="K377" s="19">
        <f t="shared" si="11"/>
        <v>1234268.56</v>
      </c>
      <c r="L377" s="37">
        <v>103648.63</v>
      </c>
      <c r="M377" s="38"/>
    </row>
    <row r="378" spans="1:13" s="39" customFormat="1" ht="12.95" customHeight="1" x14ac:dyDescent="0.25">
      <c r="A378" s="227"/>
      <c r="B378" s="29">
        <v>711</v>
      </c>
      <c r="C378" s="30">
        <v>35</v>
      </c>
      <c r="D378" s="32" t="s">
        <v>996</v>
      </c>
      <c r="E378" s="32" t="s">
        <v>997</v>
      </c>
      <c r="F378" s="32" t="s">
        <v>998</v>
      </c>
      <c r="G378" s="33" t="s">
        <v>12</v>
      </c>
      <c r="H378" s="34" t="s">
        <v>13</v>
      </c>
      <c r="I378" s="35">
        <v>0.95540000000000003</v>
      </c>
      <c r="J378" s="36">
        <v>1117190.78</v>
      </c>
      <c r="K378" s="19">
        <f t="shared" si="11"/>
        <v>1220493.4099999999</v>
      </c>
      <c r="L378" s="37">
        <v>103302.63</v>
      </c>
      <c r="M378" s="38"/>
    </row>
    <row r="379" spans="1:13" s="39" customFormat="1" ht="12.95" customHeight="1" x14ac:dyDescent="0.25">
      <c r="A379" s="225" t="s">
        <v>999</v>
      </c>
      <c r="B379" s="29"/>
      <c r="C379" s="30"/>
      <c r="D379" s="31" t="s">
        <v>126</v>
      </c>
      <c r="E379" s="32"/>
      <c r="F379" s="32"/>
      <c r="G379" s="33"/>
      <c r="H379" s="34"/>
      <c r="I379" s="35"/>
      <c r="J379" s="36"/>
      <c r="K379" s="19"/>
      <c r="L379" s="37"/>
      <c r="M379" s="38"/>
    </row>
    <row r="380" spans="1:13" s="39" customFormat="1" ht="12.95" customHeight="1" x14ac:dyDescent="0.25">
      <c r="A380" s="226"/>
      <c r="B380" s="29">
        <v>4423</v>
      </c>
      <c r="C380" s="30">
        <v>1</v>
      </c>
      <c r="D380" s="32" t="s">
        <v>1000</v>
      </c>
      <c r="E380" s="32" t="s">
        <v>1001</v>
      </c>
      <c r="F380" s="32" t="s">
        <v>1002</v>
      </c>
      <c r="G380" s="33" t="s">
        <v>130</v>
      </c>
      <c r="H380" s="34" t="s">
        <v>13</v>
      </c>
      <c r="I380" s="35">
        <v>0.95420000000000005</v>
      </c>
      <c r="J380" s="36">
        <v>566067.17000000016</v>
      </c>
      <c r="K380" s="19">
        <f>ROUND(J380+L380,2)</f>
        <v>617657.57999999996</v>
      </c>
      <c r="L380" s="37">
        <v>51590.41</v>
      </c>
      <c r="M380" s="38"/>
    </row>
    <row r="381" spans="1:13" s="39" customFormat="1" ht="12.95" customHeight="1" x14ac:dyDescent="0.25">
      <c r="A381" s="226"/>
      <c r="B381" s="29">
        <v>4428</v>
      </c>
      <c r="C381" s="30">
        <v>2</v>
      </c>
      <c r="D381" s="32" t="s">
        <v>1003</v>
      </c>
      <c r="E381" s="32" t="s">
        <v>1004</v>
      </c>
      <c r="F381" s="32" t="s">
        <v>1005</v>
      </c>
      <c r="G381" s="33" t="s">
        <v>130</v>
      </c>
      <c r="H381" s="34" t="s">
        <v>13</v>
      </c>
      <c r="I381" s="35">
        <v>0.95620000000000005</v>
      </c>
      <c r="J381" s="36">
        <v>546732.96</v>
      </c>
      <c r="K381" s="19">
        <f>ROUND(J381+L381,2)</f>
        <v>576804.84</v>
      </c>
      <c r="L381" s="37">
        <v>30071.88</v>
      </c>
      <c r="M381" s="38"/>
    </row>
    <row r="382" spans="1:13" s="39" customFormat="1" ht="12.95" customHeight="1" x14ac:dyDescent="0.25">
      <c r="A382" s="226"/>
      <c r="B382" s="29"/>
      <c r="C382" s="30"/>
      <c r="D382" s="49" t="s">
        <v>11</v>
      </c>
      <c r="E382" s="42"/>
      <c r="F382" s="42"/>
      <c r="G382" s="50"/>
      <c r="H382" s="34"/>
      <c r="I382" s="35"/>
      <c r="J382" s="36"/>
      <c r="K382" s="19"/>
      <c r="L382" s="37"/>
      <c r="M382" s="38"/>
    </row>
    <row r="383" spans="1:13" s="39" customFormat="1" ht="12.95" customHeight="1" x14ac:dyDescent="0.25">
      <c r="A383" s="226"/>
      <c r="B383" s="29">
        <v>4400</v>
      </c>
      <c r="C383" s="30">
        <v>1</v>
      </c>
      <c r="D383" s="32" t="s">
        <v>1006</v>
      </c>
      <c r="E383" s="32" t="s">
        <v>1007</v>
      </c>
      <c r="F383" s="32" t="s">
        <v>1008</v>
      </c>
      <c r="G383" s="50" t="s">
        <v>12</v>
      </c>
      <c r="H383" s="34" t="s">
        <v>13</v>
      </c>
      <c r="I383" s="35">
        <v>0.98819999999999997</v>
      </c>
      <c r="J383" s="36">
        <v>1128089.7999999998</v>
      </c>
      <c r="K383" s="19">
        <f t="shared" ref="K383:K404" si="12">ROUND(J383+L383,2)</f>
        <v>1191688.93</v>
      </c>
      <c r="L383" s="37">
        <v>63599.13</v>
      </c>
      <c r="M383" s="58"/>
    </row>
    <row r="384" spans="1:13" s="39" customFormat="1" ht="12.95" customHeight="1" x14ac:dyDescent="0.25">
      <c r="A384" s="226"/>
      <c r="B384" s="29">
        <v>4430</v>
      </c>
      <c r="C384" s="30">
        <v>2</v>
      </c>
      <c r="D384" s="42" t="s">
        <v>1009</v>
      </c>
      <c r="E384" s="42" t="s">
        <v>1010</v>
      </c>
      <c r="F384" s="42" t="s">
        <v>1011</v>
      </c>
      <c r="G384" s="33" t="s">
        <v>12</v>
      </c>
      <c r="H384" s="34" t="s">
        <v>13</v>
      </c>
      <c r="I384" s="35">
        <v>0.95009999999999994</v>
      </c>
      <c r="J384" s="36">
        <v>1000275.1600000001</v>
      </c>
      <c r="K384" s="19">
        <f t="shared" si="12"/>
        <v>1103004.72</v>
      </c>
      <c r="L384" s="37">
        <v>102729.56</v>
      </c>
      <c r="M384" s="38"/>
    </row>
    <row r="385" spans="1:13" s="39" customFormat="1" ht="12.95" customHeight="1" x14ac:dyDescent="0.25">
      <c r="A385" s="226"/>
      <c r="B385" s="43">
        <v>4414</v>
      </c>
      <c r="C385" s="30">
        <v>3</v>
      </c>
      <c r="D385" s="32" t="s">
        <v>1012</v>
      </c>
      <c r="E385" s="32" t="s">
        <v>1013</v>
      </c>
      <c r="F385" s="32" t="s">
        <v>1014</v>
      </c>
      <c r="G385" s="33" t="s">
        <v>12</v>
      </c>
      <c r="H385" s="34" t="s">
        <v>13</v>
      </c>
      <c r="I385" s="35">
        <v>0.9607</v>
      </c>
      <c r="J385" s="36">
        <v>1140902.5899999999</v>
      </c>
      <c r="K385" s="19">
        <f t="shared" si="12"/>
        <v>1244778.28</v>
      </c>
      <c r="L385" s="37">
        <v>103875.69</v>
      </c>
      <c r="M385" s="38"/>
    </row>
    <row r="386" spans="1:13" s="39" customFormat="1" ht="12.95" customHeight="1" x14ac:dyDescent="0.25">
      <c r="A386" s="226"/>
      <c r="B386" s="29">
        <v>4418</v>
      </c>
      <c r="C386" s="30">
        <v>4</v>
      </c>
      <c r="D386" s="32" t="s">
        <v>1015</v>
      </c>
      <c r="E386" s="32" t="s">
        <v>1016</v>
      </c>
      <c r="F386" s="32" t="s">
        <v>1017</v>
      </c>
      <c r="G386" s="33" t="s">
        <v>12</v>
      </c>
      <c r="H386" s="34" t="s">
        <v>13</v>
      </c>
      <c r="I386" s="35">
        <v>0.97799999999999998</v>
      </c>
      <c r="J386" s="36">
        <v>1162992.51</v>
      </c>
      <c r="K386" s="19">
        <f t="shared" si="12"/>
        <v>1268738.76</v>
      </c>
      <c r="L386" s="37">
        <v>105746.25</v>
      </c>
      <c r="M386" s="38"/>
    </row>
    <row r="387" spans="1:13" s="39" customFormat="1" ht="12.95" customHeight="1" x14ac:dyDescent="0.25">
      <c r="A387" s="226"/>
      <c r="B387" s="29">
        <v>4420</v>
      </c>
      <c r="C387" s="30">
        <v>5</v>
      </c>
      <c r="D387" s="32" t="s">
        <v>1018</v>
      </c>
      <c r="E387" s="32" t="s">
        <v>1019</v>
      </c>
      <c r="F387" s="32" t="s">
        <v>1020</v>
      </c>
      <c r="G387" s="33" t="s">
        <v>12</v>
      </c>
      <c r="H387" s="34" t="s">
        <v>13</v>
      </c>
      <c r="I387" s="35">
        <v>0.95179999999999998</v>
      </c>
      <c r="J387" s="36">
        <v>1130673.94</v>
      </c>
      <c r="K387" s="19">
        <f t="shared" si="12"/>
        <v>1233587.32</v>
      </c>
      <c r="L387" s="37">
        <v>102913.38</v>
      </c>
      <c r="M387" s="38"/>
    </row>
    <row r="388" spans="1:13" s="39" customFormat="1" ht="12.95" customHeight="1" x14ac:dyDescent="0.25">
      <c r="A388" s="226"/>
      <c r="B388" s="29">
        <v>4404</v>
      </c>
      <c r="C388" s="30">
        <v>6</v>
      </c>
      <c r="D388" s="32" t="s">
        <v>1021</v>
      </c>
      <c r="E388" s="32" t="s">
        <v>1022</v>
      </c>
      <c r="F388" s="32" t="s">
        <v>1023</v>
      </c>
      <c r="G388" s="33" t="s">
        <v>12</v>
      </c>
      <c r="H388" s="34" t="s">
        <v>13</v>
      </c>
      <c r="I388" s="35">
        <v>0.9919</v>
      </c>
      <c r="J388" s="36">
        <v>1179741.0899999996</v>
      </c>
      <c r="K388" s="19">
        <f t="shared" si="12"/>
        <v>1286990.28</v>
      </c>
      <c r="L388" s="37">
        <v>107249.19</v>
      </c>
      <c r="M388" s="38"/>
    </row>
    <row r="389" spans="1:13" s="39" customFormat="1" ht="12.95" customHeight="1" x14ac:dyDescent="0.25">
      <c r="A389" s="226"/>
      <c r="B389" s="29">
        <v>4407</v>
      </c>
      <c r="C389" s="30">
        <v>7</v>
      </c>
      <c r="D389" s="32" t="s">
        <v>1024</v>
      </c>
      <c r="E389" s="32" t="s">
        <v>1025</v>
      </c>
      <c r="F389" s="32" t="s">
        <v>1026</v>
      </c>
      <c r="G389" s="33" t="s">
        <v>12</v>
      </c>
      <c r="H389" s="34" t="s">
        <v>13</v>
      </c>
      <c r="I389" s="35">
        <v>0.97989999999999999</v>
      </c>
      <c r="J389" s="36">
        <v>1152742.2899999998</v>
      </c>
      <c r="K389" s="19">
        <f t="shared" si="12"/>
        <v>1258693.98</v>
      </c>
      <c r="L389" s="37">
        <v>105951.69</v>
      </c>
      <c r="M389" s="38"/>
    </row>
    <row r="390" spans="1:13" s="39" customFormat="1" ht="12.95" customHeight="1" x14ac:dyDescent="0.25">
      <c r="A390" s="226"/>
      <c r="B390" s="29">
        <v>4419</v>
      </c>
      <c r="C390" s="30">
        <v>8</v>
      </c>
      <c r="D390" s="32" t="s">
        <v>1027</v>
      </c>
      <c r="E390" s="32" t="s">
        <v>1028</v>
      </c>
      <c r="F390" s="32" t="s">
        <v>1029</v>
      </c>
      <c r="G390" s="33" t="s">
        <v>12</v>
      </c>
      <c r="H390" s="34" t="s">
        <v>13</v>
      </c>
      <c r="I390" s="35">
        <v>0.94769999999999999</v>
      </c>
      <c r="J390" s="36">
        <v>910877.42000000016</v>
      </c>
      <c r="K390" s="19">
        <f t="shared" si="12"/>
        <v>970097.48</v>
      </c>
      <c r="L390" s="37">
        <v>59220.06</v>
      </c>
      <c r="M390" s="38"/>
    </row>
    <row r="391" spans="1:13" s="39" customFormat="1" ht="12.95" customHeight="1" x14ac:dyDescent="0.25">
      <c r="A391" s="226"/>
      <c r="B391" s="29">
        <v>4421</v>
      </c>
      <c r="C391" s="30">
        <v>9</v>
      </c>
      <c r="D391" s="32" t="s">
        <v>1030</v>
      </c>
      <c r="E391" s="32" t="s">
        <v>1031</v>
      </c>
      <c r="F391" s="32" t="s">
        <v>1032</v>
      </c>
      <c r="G391" s="33" t="s">
        <v>12</v>
      </c>
      <c r="H391" s="34" t="s">
        <v>13</v>
      </c>
      <c r="I391" s="35">
        <v>0.96260000000000001</v>
      </c>
      <c r="J391" s="36">
        <v>1144892.4300000002</v>
      </c>
      <c r="K391" s="19">
        <f t="shared" si="12"/>
        <v>1248973.56</v>
      </c>
      <c r="L391" s="37">
        <v>104081.13</v>
      </c>
      <c r="M391" s="38"/>
    </row>
    <row r="392" spans="1:13" s="39" customFormat="1" ht="12.95" customHeight="1" x14ac:dyDescent="0.25">
      <c r="A392" s="226"/>
      <c r="B392" s="29">
        <v>4429</v>
      </c>
      <c r="C392" s="30">
        <v>10</v>
      </c>
      <c r="D392" s="32" t="s">
        <v>1033</v>
      </c>
      <c r="E392" s="32" t="s">
        <v>1034</v>
      </c>
      <c r="F392" s="32" t="s">
        <v>1035</v>
      </c>
      <c r="G392" s="33" t="s">
        <v>12</v>
      </c>
      <c r="H392" s="34" t="s">
        <v>13</v>
      </c>
      <c r="I392" s="35">
        <v>0.96679999999999999</v>
      </c>
      <c r="J392" s="36">
        <v>1145735.75</v>
      </c>
      <c r="K392" s="19">
        <f t="shared" si="12"/>
        <v>1250271</v>
      </c>
      <c r="L392" s="37">
        <v>104535.25</v>
      </c>
      <c r="M392" s="38"/>
    </row>
    <row r="393" spans="1:13" s="39" customFormat="1" ht="12.95" customHeight="1" x14ac:dyDescent="0.25">
      <c r="A393" s="226"/>
      <c r="B393" s="29">
        <v>4408</v>
      </c>
      <c r="C393" s="30">
        <v>11</v>
      </c>
      <c r="D393" s="32" t="s">
        <v>1036</v>
      </c>
      <c r="E393" s="32" t="s">
        <v>1037</v>
      </c>
      <c r="F393" s="32" t="s">
        <v>1038</v>
      </c>
      <c r="G393" s="33" t="s">
        <v>12</v>
      </c>
      <c r="H393" s="34" t="s">
        <v>13</v>
      </c>
      <c r="I393" s="35">
        <v>0.96399999999999997</v>
      </c>
      <c r="J393" s="36">
        <v>1146557.5</v>
      </c>
      <c r="K393" s="19">
        <f t="shared" si="12"/>
        <v>1250790</v>
      </c>
      <c r="L393" s="37">
        <v>104232.5</v>
      </c>
      <c r="M393" s="38"/>
    </row>
    <row r="394" spans="1:13" s="39" customFormat="1" ht="12.95" customHeight="1" x14ac:dyDescent="0.25">
      <c r="A394" s="226"/>
      <c r="B394" s="29">
        <v>4424</v>
      </c>
      <c r="C394" s="30">
        <v>12</v>
      </c>
      <c r="D394" s="32" t="s">
        <v>1039</v>
      </c>
      <c r="E394" s="32" t="s">
        <v>1040</v>
      </c>
      <c r="F394" s="32" t="s">
        <v>1041</v>
      </c>
      <c r="G394" s="33" t="s">
        <v>12</v>
      </c>
      <c r="H394" s="34" t="s">
        <v>13</v>
      </c>
      <c r="I394" s="35">
        <v>0.95930000000000004</v>
      </c>
      <c r="J394" s="36">
        <v>1140643.0500000003</v>
      </c>
      <c r="K394" s="19">
        <f t="shared" si="12"/>
        <v>1244367.3600000001</v>
      </c>
      <c r="L394" s="37">
        <v>103724.31</v>
      </c>
      <c r="M394" s="38"/>
    </row>
    <row r="395" spans="1:13" s="39" customFormat="1" ht="12.95" customHeight="1" x14ac:dyDescent="0.25">
      <c r="A395" s="226"/>
      <c r="B395" s="29">
        <v>4402</v>
      </c>
      <c r="C395" s="30">
        <v>13</v>
      </c>
      <c r="D395" s="42" t="s">
        <v>1042</v>
      </c>
      <c r="E395" s="42" t="s">
        <v>1043</v>
      </c>
      <c r="F395" s="42" t="s">
        <v>1044</v>
      </c>
      <c r="G395" s="33" t="s">
        <v>12</v>
      </c>
      <c r="H395" s="34" t="s">
        <v>13</v>
      </c>
      <c r="I395" s="35">
        <v>0.98240000000000005</v>
      </c>
      <c r="J395" s="36">
        <v>1158613.44</v>
      </c>
      <c r="K395" s="19">
        <f t="shared" si="12"/>
        <v>1264835.44</v>
      </c>
      <c r="L395" s="37">
        <v>106222</v>
      </c>
      <c r="M395" s="38"/>
    </row>
    <row r="396" spans="1:13" s="39" customFormat="1" ht="12.95" customHeight="1" x14ac:dyDescent="0.25">
      <c r="A396" s="226"/>
      <c r="B396" s="29">
        <v>4409</v>
      </c>
      <c r="C396" s="30">
        <v>14</v>
      </c>
      <c r="D396" s="32" t="s">
        <v>1045</v>
      </c>
      <c r="E396" s="32" t="s">
        <v>1046</v>
      </c>
      <c r="F396" s="32" t="s">
        <v>1047</v>
      </c>
      <c r="G396" s="33" t="s">
        <v>12</v>
      </c>
      <c r="H396" s="34" t="s">
        <v>13</v>
      </c>
      <c r="I396" s="35">
        <v>0.97040000000000004</v>
      </c>
      <c r="J396" s="36">
        <v>1153585.6600000001</v>
      </c>
      <c r="K396" s="19">
        <f t="shared" si="12"/>
        <v>1258510.1599999999</v>
      </c>
      <c r="L396" s="37">
        <v>104924.5</v>
      </c>
      <c r="M396" s="38"/>
    </row>
    <row r="397" spans="1:13" s="39" customFormat="1" ht="12.95" customHeight="1" x14ac:dyDescent="0.25">
      <c r="A397" s="226"/>
      <c r="B397" s="29">
        <v>4427</v>
      </c>
      <c r="C397" s="30">
        <v>15</v>
      </c>
      <c r="D397" s="42" t="s">
        <v>1048</v>
      </c>
      <c r="E397" s="42" t="s">
        <v>1049</v>
      </c>
      <c r="F397" s="42" t="s">
        <v>1050</v>
      </c>
      <c r="G397" s="33" t="s">
        <v>12</v>
      </c>
      <c r="H397" s="34" t="s">
        <v>13</v>
      </c>
      <c r="I397" s="35">
        <v>0.97289999999999999</v>
      </c>
      <c r="J397" s="36">
        <v>1156386.0400000003</v>
      </c>
      <c r="K397" s="19">
        <f t="shared" si="12"/>
        <v>1261580.8500000001</v>
      </c>
      <c r="L397" s="37">
        <v>105194.81</v>
      </c>
      <c r="M397" s="38"/>
    </row>
    <row r="398" spans="1:13" s="39" customFormat="1" ht="12.95" customHeight="1" x14ac:dyDescent="0.25">
      <c r="A398" s="226"/>
      <c r="B398" s="29">
        <v>4413</v>
      </c>
      <c r="C398" s="30">
        <v>16</v>
      </c>
      <c r="D398" s="32" t="s">
        <v>1051</v>
      </c>
      <c r="E398" s="32" t="s">
        <v>1052</v>
      </c>
      <c r="F398" s="32" t="s">
        <v>1053</v>
      </c>
      <c r="G398" s="33" t="s">
        <v>12</v>
      </c>
      <c r="H398" s="34" t="s">
        <v>13</v>
      </c>
      <c r="I398" s="35">
        <v>0.97509999999999997</v>
      </c>
      <c r="J398" s="36">
        <v>1158635.0799999998</v>
      </c>
      <c r="K398" s="19">
        <f t="shared" si="12"/>
        <v>1264067.77</v>
      </c>
      <c r="L398" s="37">
        <v>105432.69</v>
      </c>
      <c r="M398" s="38"/>
    </row>
    <row r="399" spans="1:13" s="39" customFormat="1" ht="12.95" customHeight="1" x14ac:dyDescent="0.25">
      <c r="A399" s="226"/>
      <c r="B399" s="29">
        <v>4422</v>
      </c>
      <c r="C399" s="30">
        <v>17</v>
      </c>
      <c r="D399" s="32" t="s">
        <v>1054</v>
      </c>
      <c r="E399" s="32" t="s">
        <v>1055</v>
      </c>
      <c r="F399" s="32" t="s">
        <v>1056</v>
      </c>
      <c r="G399" s="33" t="s">
        <v>12</v>
      </c>
      <c r="H399" s="34" t="s">
        <v>13</v>
      </c>
      <c r="I399" s="35">
        <v>0.95989999999999998</v>
      </c>
      <c r="J399" s="36">
        <v>1055181.0899999999</v>
      </c>
      <c r="K399" s="19">
        <f t="shared" si="12"/>
        <v>1158970.28</v>
      </c>
      <c r="L399" s="37">
        <v>103789.19</v>
      </c>
      <c r="M399" s="38"/>
    </row>
    <row r="400" spans="1:13" s="39" customFormat="1" ht="12.95" customHeight="1" x14ac:dyDescent="0.25">
      <c r="A400" s="226"/>
      <c r="B400" s="29">
        <v>4425</v>
      </c>
      <c r="C400" s="30">
        <v>18</v>
      </c>
      <c r="D400" s="59" t="s">
        <v>4979</v>
      </c>
      <c r="E400" s="59" t="s">
        <v>5593</v>
      </c>
      <c r="F400" s="59" t="s">
        <v>5594</v>
      </c>
      <c r="G400" s="33" t="s">
        <v>12</v>
      </c>
      <c r="H400" s="34" t="s">
        <v>13</v>
      </c>
      <c r="I400" s="35">
        <v>0.92169999999999996</v>
      </c>
      <c r="J400" s="36">
        <v>796340.60000000009</v>
      </c>
      <c r="K400" s="19">
        <f t="shared" si="12"/>
        <v>895999.41</v>
      </c>
      <c r="L400" s="37">
        <v>99658.81</v>
      </c>
      <c r="M400" s="38"/>
    </row>
    <row r="401" spans="1:13" s="39" customFormat="1" ht="12.95" customHeight="1" x14ac:dyDescent="0.25">
      <c r="A401" s="226"/>
      <c r="B401" s="29">
        <v>4401</v>
      </c>
      <c r="C401" s="30">
        <v>19</v>
      </c>
      <c r="D401" s="32" t="s">
        <v>1057</v>
      </c>
      <c r="E401" s="32" t="s">
        <v>1058</v>
      </c>
      <c r="F401" s="32" t="s">
        <v>1059</v>
      </c>
      <c r="G401" s="33" t="s">
        <v>12</v>
      </c>
      <c r="H401" s="34" t="s">
        <v>13</v>
      </c>
      <c r="I401" s="35">
        <v>0.98570000000000002</v>
      </c>
      <c r="J401" s="36">
        <v>1163208.7400000002</v>
      </c>
      <c r="K401" s="19">
        <f t="shared" si="12"/>
        <v>1269787.55</v>
      </c>
      <c r="L401" s="37">
        <v>106578.81</v>
      </c>
      <c r="M401" s="38"/>
    </row>
    <row r="402" spans="1:13" s="39" customFormat="1" ht="12.95" customHeight="1" x14ac:dyDescent="0.25">
      <c r="A402" s="226"/>
      <c r="B402" s="29">
        <v>4416</v>
      </c>
      <c r="C402" s="30">
        <v>20</v>
      </c>
      <c r="D402" s="32" t="s">
        <v>1060</v>
      </c>
      <c r="E402" s="32" t="s">
        <v>1061</v>
      </c>
      <c r="F402" s="32" t="s">
        <v>1062</v>
      </c>
      <c r="G402" s="33" t="s">
        <v>12</v>
      </c>
      <c r="H402" s="34" t="s">
        <v>13</v>
      </c>
      <c r="I402" s="35">
        <v>0.96250000000000002</v>
      </c>
      <c r="J402" s="36">
        <v>798665.29</v>
      </c>
      <c r="K402" s="19">
        <f t="shared" si="12"/>
        <v>902735.6</v>
      </c>
      <c r="L402" s="37">
        <v>104070.31</v>
      </c>
      <c r="M402" s="38"/>
    </row>
    <row r="403" spans="1:13" s="39" customFormat="1" ht="12.95" customHeight="1" x14ac:dyDescent="0.25">
      <c r="A403" s="226"/>
      <c r="B403" s="29">
        <v>4417</v>
      </c>
      <c r="C403" s="30">
        <v>21</v>
      </c>
      <c r="D403" s="59" t="s">
        <v>5723</v>
      </c>
      <c r="E403" s="59" t="s">
        <v>5724</v>
      </c>
      <c r="F403" s="59" t="s">
        <v>5725</v>
      </c>
      <c r="G403" s="33" t="s">
        <v>12</v>
      </c>
      <c r="H403" s="34" t="s">
        <v>13</v>
      </c>
      <c r="I403" s="35">
        <v>0.95809999999999995</v>
      </c>
      <c r="J403" s="36">
        <v>638661.91999999993</v>
      </c>
      <c r="K403" s="19">
        <f t="shared" si="12"/>
        <v>742256.48</v>
      </c>
      <c r="L403" s="37">
        <v>103594.56</v>
      </c>
      <c r="M403" s="38"/>
    </row>
    <row r="404" spans="1:13" s="39" customFormat="1" ht="12.95" customHeight="1" x14ac:dyDescent="0.25">
      <c r="A404" s="226"/>
      <c r="B404" s="29">
        <v>4405</v>
      </c>
      <c r="C404" s="30">
        <v>22</v>
      </c>
      <c r="D404" s="32" t="s">
        <v>1063</v>
      </c>
      <c r="E404" s="32" t="s">
        <v>1064</v>
      </c>
      <c r="F404" s="32" t="s">
        <v>1065</v>
      </c>
      <c r="G404" s="33" t="s">
        <v>12</v>
      </c>
      <c r="H404" s="34" t="s">
        <v>13</v>
      </c>
      <c r="I404" s="35">
        <v>0.97740000000000005</v>
      </c>
      <c r="J404" s="36">
        <v>1059484.45</v>
      </c>
      <c r="K404" s="19">
        <f t="shared" si="12"/>
        <v>1165165.83</v>
      </c>
      <c r="L404" s="37">
        <v>105681.38</v>
      </c>
      <c r="M404" s="38"/>
    </row>
    <row r="405" spans="1:13" s="39" customFormat="1" ht="12.95" customHeight="1" x14ac:dyDescent="0.25">
      <c r="A405" s="226"/>
      <c r="B405" s="29"/>
      <c r="C405" s="30"/>
      <c r="D405" s="49" t="s">
        <v>5732</v>
      </c>
      <c r="E405" s="42"/>
      <c r="F405" s="42"/>
      <c r="G405" s="33"/>
      <c r="H405" s="34"/>
      <c r="I405" s="35"/>
      <c r="J405" s="36"/>
      <c r="K405" s="19"/>
      <c r="L405" s="37"/>
      <c r="M405" s="38"/>
    </row>
    <row r="406" spans="1:13" s="39" customFormat="1" ht="12.95" customHeight="1" x14ac:dyDescent="0.25">
      <c r="A406" s="227"/>
      <c r="B406" s="29">
        <v>4403</v>
      </c>
      <c r="C406" s="30">
        <v>1</v>
      </c>
      <c r="D406" s="32" t="s">
        <v>1066</v>
      </c>
      <c r="E406" s="32" t="s">
        <v>1067</v>
      </c>
      <c r="F406" s="32" t="s">
        <v>1068</v>
      </c>
      <c r="G406" s="33" t="s">
        <v>5731</v>
      </c>
      <c r="H406" s="34" t="s">
        <v>13</v>
      </c>
      <c r="I406" s="35">
        <v>0.98180000000000001</v>
      </c>
      <c r="J406" s="36">
        <v>1841440.7400000002</v>
      </c>
      <c r="K406" s="19">
        <f>ROUND(J406+L406,2)</f>
        <v>2009623.08</v>
      </c>
      <c r="L406" s="37">
        <v>168182.34</v>
      </c>
      <c r="M406" s="38"/>
    </row>
    <row r="407" spans="1:13" s="39" customFormat="1" ht="12.95" customHeight="1" x14ac:dyDescent="0.25">
      <c r="A407" s="225" t="s">
        <v>1069</v>
      </c>
      <c r="B407" s="29"/>
      <c r="C407" s="30"/>
      <c r="D407" s="31" t="s">
        <v>126</v>
      </c>
      <c r="E407" s="32"/>
      <c r="F407" s="32"/>
      <c r="G407" s="33"/>
      <c r="H407" s="34"/>
      <c r="I407" s="35"/>
      <c r="J407" s="36"/>
      <c r="K407" s="19"/>
      <c r="L407" s="37"/>
      <c r="M407" s="38"/>
    </row>
    <row r="408" spans="1:13" s="39" customFormat="1" ht="12.95" customHeight="1" x14ac:dyDescent="0.25">
      <c r="A408" s="226"/>
      <c r="B408" s="29">
        <v>807</v>
      </c>
      <c r="C408" s="30">
        <v>1</v>
      </c>
      <c r="D408" s="32" t="s">
        <v>1070</v>
      </c>
      <c r="E408" s="32" t="s">
        <v>1071</v>
      </c>
      <c r="F408" s="32" t="s">
        <v>1072</v>
      </c>
      <c r="G408" s="33" t="s">
        <v>130</v>
      </c>
      <c r="H408" s="34" t="s">
        <v>13</v>
      </c>
      <c r="I408" s="35">
        <v>0.93579999999999997</v>
      </c>
      <c r="J408" s="36">
        <v>552496.46</v>
      </c>
      <c r="K408" s="19">
        <f t="shared" ref="K408:K413" si="13">ROUND(J408+L408,2)</f>
        <v>603254.25</v>
      </c>
      <c r="L408" s="37">
        <v>50757.79</v>
      </c>
      <c r="M408" s="38"/>
    </row>
    <row r="409" spans="1:13" s="39" customFormat="1" ht="12.95" customHeight="1" x14ac:dyDescent="0.25">
      <c r="A409" s="226"/>
      <c r="B409" s="29">
        <v>816</v>
      </c>
      <c r="C409" s="30">
        <v>2</v>
      </c>
      <c r="D409" s="32" t="s">
        <v>1073</v>
      </c>
      <c r="E409" s="32" t="s">
        <v>1074</v>
      </c>
      <c r="F409" s="32" t="s">
        <v>1075</v>
      </c>
      <c r="G409" s="33" t="s">
        <v>130</v>
      </c>
      <c r="H409" s="34" t="s">
        <v>13</v>
      </c>
      <c r="I409" s="35">
        <v>0.92879999999999996</v>
      </c>
      <c r="J409" s="36">
        <v>553631.87</v>
      </c>
      <c r="K409" s="19">
        <f t="shared" si="13"/>
        <v>604011.18999999994</v>
      </c>
      <c r="L409" s="37">
        <v>50379.32</v>
      </c>
      <c r="M409" s="38"/>
    </row>
    <row r="410" spans="1:13" s="39" customFormat="1" ht="12.95" customHeight="1" x14ac:dyDescent="0.25">
      <c r="A410" s="226"/>
      <c r="B410" s="29">
        <v>813</v>
      </c>
      <c r="C410" s="30">
        <v>3</v>
      </c>
      <c r="D410" s="42" t="s">
        <v>1076</v>
      </c>
      <c r="E410" s="42" t="s">
        <v>1077</v>
      </c>
      <c r="F410" s="42" t="s">
        <v>1078</v>
      </c>
      <c r="G410" s="27" t="s">
        <v>130</v>
      </c>
      <c r="H410" s="34" t="s">
        <v>13</v>
      </c>
      <c r="I410" s="35">
        <v>0.91810000000000003</v>
      </c>
      <c r="J410" s="36">
        <v>525479.34</v>
      </c>
      <c r="K410" s="19">
        <f t="shared" si="13"/>
        <v>553491.28</v>
      </c>
      <c r="L410" s="37">
        <v>28011.94</v>
      </c>
      <c r="M410" s="38"/>
    </row>
    <row r="411" spans="1:13" s="39" customFormat="1" ht="12.95" customHeight="1" x14ac:dyDescent="0.25">
      <c r="A411" s="226"/>
      <c r="B411" s="29">
        <v>824</v>
      </c>
      <c r="C411" s="30">
        <v>4</v>
      </c>
      <c r="D411" s="59" t="s">
        <v>1079</v>
      </c>
      <c r="E411" s="59" t="s">
        <v>1080</v>
      </c>
      <c r="F411" s="59" t="s">
        <v>1081</v>
      </c>
      <c r="G411" s="27" t="s">
        <v>130</v>
      </c>
      <c r="H411" s="34" t="s">
        <v>13</v>
      </c>
      <c r="I411" s="35">
        <v>0.91279999999999994</v>
      </c>
      <c r="J411" s="36">
        <v>543953.9</v>
      </c>
      <c r="K411" s="19">
        <f t="shared" si="13"/>
        <v>593305.94999999995</v>
      </c>
      <c r="L411" s="37">
        <v>49352.05</v>
      </c>
      <c r="M411" s="38"/>
    </row>
    <row r="412" spans="1:13" s="39" customFormat="1" ht="12.95" customHeight="1" x14ac:dyDescent="0.25">
      <c r="A412" s="226"/>
      <c r="B412" s="29">
        <v>827</v>
      </c>
      <c r="C412" s="30">
        <v>5</v>
      </c>
      <c r="D412" s="53" t="s">
        <v>387</v>
      </c>
      <c r="E412" s="53" t="s">
        <v>5595</v>
      </c>
      <c r="F412" s="53" t="s">
        <v>5596</v>
      </c>
      <c r="G412" s="27" t="s">
        <v>130</v>
      </c>
      <c r="H412" s="34" t="s">
        <v>13</v>
      </c>
      <c r="I412" s="35">
        <v>0.3196</v>
      </c>
      <c r="J412" s="36">
        <v>211973.77</v>
      </c>
      <c r="K412" s="19">
        <f t="shared" si="13"/>
        <v>229253.48</v>
      </c>
      <c r="L412" s="37">
        <v>17279.71</v>
      </c>
      <c r="M412" s="38"/>
    </row>
    <row r="413" spans="1:13" s="39" customFormat="1" ht="12.95" customHeight="1" x14ac:dyDescent="0.25">
      <c r="A413" s="226"/>
      <c r="B413" s="29">
        <v>821</v>
      </c>
      <c r="C413" s="30">
        <v>6</v>
      </c>
      <c r="D413" s="32" t="s">
        <v>1082</v>
      </c>
      <c r="E413" s="32" t="s">
        <v>1083</v>
      </c>
      <c r="F413" s="32" t="s">
        <v>1084</v>
      </c>
      <c r="G413" s="27" t="s">
        <v>130</v>
      </c>
      <c r="H413" s="34" t="s">
        <v>13</v>
      </c>
      <c r="I413" s="35">
        <v>0.9163</v>
      </c>
      <c r="J413" s="36">
        <v>594704.07999999996</v>
      </c>
      <c r="K413" s="19">
        <f t="shared" si="13"/>
        <v>644299.43000000005</v>
      </c>
      <c r="L413" s="37">
        <v>49595.35</v>
      </c>
      <c r="M413" s="38"/>
    </row>
    <row r="414" spans="1:13" s="39" customFormat="1" ht="12.95" customHeight="1" x14ac:dyDescent="0.25">
      <c r="A414" s="226"/>
      <c r="B414" s="29"/>
      <c r="C414" s="30"/>
      <c r="D414" s="31" t="s">
        <v>11</v>
      </c>
      <c r="E414" s="32"/>
      <c r="F414" s="32"/>
      <c r="G414" s="33"/>
      <c r="H414" s="34"/>
      <c r="I414" s="35"/>
      <c r="J414" s="36"/>
      <c r="K414" s="19"/>
      <c r="L414" s="37"/>
      <c r="M414" s="38"/>
    </row>
    <row r="415" spans="1:13" s="39" customFormat="1" ht="12.95" customHeight="1" x14ac:dyDescent="0.25">
      <c r="A415" s="226"/>
      <c r="B415" s="29">
        <v>805</v>
      </c>
      <c r="C415" s="30">
        <v>1</v>
      </c>
      <c r="D415" s="32" t="s">
        <v>1085</v>
      </c>
      <c r="E415" s="32" t="s">
        <v>1086</v>
      </c>
      <c r="F415" s="32" t="s">
        <v>1087</v>
      </c>
      <c r="G415" s="50" t="s">
        <v>12</v>
      </c>
      <c r="H415" s="34" t="s">
        <v>13</v>
      </c>
      <c r="I415" s="35">
        <v>0.91839999999999999</v>
      </c>
      <c r="J415" s="36">
        <v>1082050.1600000001</v>
      </c>
      <c r="K415" s="19">
        <f t="shared" ref="K415:K433" si="14">ROUND(J415+L415,2)</f>
        <v>1181676.54</v>
      </c>
      <c r="L415" s="37">
        <v>99626.38</v>
      </c>
      <c r="M415" s="38"/>
    </row>
    <row r="416" spans="1:13" s="39" customFormat="1" ht="12.95" customHeight="1" x14ac:dyDescent="0.25">
      <c r="A416" s="226"/>
      <c r="B416" s="29">
        <v>809</v>
      </c>
      <c r="C416" s="30">
        <v>2</v>
      </c>
      <c r="D416" s="32" t="s">
        <v>1090</v>
      </c>
      <c r="E416" s="32" t="s">
        <v>1091</v>
      </c>
      <c r="F416" s="32" t="s">
        <v>1092</v>
      </c>
      <c r="G416" s="33" t="s">
        <v>12</v>
      </c>
      <c r="H416" s="34" t="s">
        <v>13</v>
      </c>
      <c r="I416" s="35">
        <v>0.93810000000000004</v>
      </c>
      <c r="J416" s="36">
        <v>1108886.7400000002</v>
      </c>
      <c r="K416" s="19">
        <f t="shared" si="14"/>
        <v>1210643.18</v>
      </c>
      <c r="L416" s="37">
        <v>101756.44</v>
      </c>
      <c r="M416" s="38"/>
    </row>
    <row r="417" spans="1:13" s="39" customFormat="1" ht="12.95" customHeight="1" x14ac:dyDescent="0.25">
      <c r="A417" s="226"/>
      <c r="B417" s="29">
        <v>812</v>
      </c>
      <c r="C417" s="30">
        <v>3</v>
      </c>
      <c r="D417" s="32" t="s">
        <v>1093</v>
      </c>
      <c r="E417" s="32" t="s">
        <v>1094</v>
      </c>
      <c r="F417" s="32" t="s">
        <v>1095</v>
      </c>
      <c r="G417" s="33" t="s">
        <v>12</v>
      </c>
      <c r="H417" s="34" t="s">
        <v>13</v>
      </c>
      <c r="I417" s="35">
        <v>0.93520000000000003</v>
      </c>
      <c r="J417" s="36">
        <v>1108735.3799999999</v>
      </c>
      <c r="K417" s="19">
        <f t="shared" si="14"/>
        <v>1210178.26</v>
      </c>
      <c r="L417" s="37">
        <v>101442.88</v>
      </c>
      <c r="M417" s="38"/>
    </row>
    <row r="418" spans="1:13" s="39" customFormat="1" ht="12.95" customHeight="1" x14ac:dyDescent="0.25">
      <c r="A418" s="226"/>
      <c r="B418" s="29">
        <v>802</v>
      </c>
      <c r="C418" s="30">
        <v>4</v>
      </c>
      <c r="D418" s="42" t="s">
        <v>1096</v>
      </c>
      <c r="E418" s="42" t="s">
        <v>1097</v>
      </c>
      <c r="F418" s="42" t="s">
        <v>1098</v>
      </c>
      <c r="G418" s="33" t="s">
        <v>12</v>
      </c>
      <c r="H418" s="34" t="s">
        <v>13</v>
      </c>
      <c r="I418" s="35">
        <v>0.52800000000000002</v>
      </c>
      <c r="J418" s="36">
        <v>587226.88</v>
      </c>
      <c r="K418" s="19">
        <f t="shared" si="14"/>
        <v>644641.26</v>
      </c>
      <c r="L418" s="37">
        <v>57414.38</v>
      </c>
      <c r="M418" s="38"/>
    </row>
    <row r="419" spans="1:13" s="39" customFormat="1" ht="12.95" customHeight="1" x14ac:dyDescent="0.25">
      <c r="A419" s="226"/>
      <c r="B419" s="29">
        <v>800</v>
      </c>
      <c r="C419" s="30">
        <v>5</v>
      </c>
      <c r="D419" s="42" t="s">
        <v>1099</v>
      </c>
      <c r="E419" s="42" t="s">
        <v>1100</v>
      </c>
      <c r="F419" s="42" t="s">
        <v>1101</v>
      </c>
      <c r="G419" s="33" t="s">
        <v>12</v>
      </c>
      <c r="H419" s="34" t="s">
        <v>13</v>
      </c>
      <c r="I419" s="35">
        <v>0.80600000000000005</v>
      </c>
      <c r="J419" s="36">
        <v>958636.25</v>
      </c>
      <c r="K419" s="19">
        <f t="shared" si="14"/>
        <v>1045785</v>
      </c>
      <c r="L419" s="37">
        <v>87148.75</v>
      </c>
      <c r="M419" s="38"/>
    </row>
    <row r="420" spans="1:13" s="39" customFormat="1" ht="12.95" customHeight="1" x14ac:dyDescent="0.25">
      <c r="A420" s="226"/>
      <c r="B420" s="29">
        <v>808</v>
      </c>
      <c r="C420" s="30">
        <v>6</v>
      </c>
      <c r="D420" s="32" t="s">
        <v>1102</v>
      </c>
      <c r="E420" s="32" t="s">
        <v>1103</v>
      </c>
      <c r="F420" s="32" t="s">
        <v>1104</v>
      </c>
      <c r="G420" s="33" t="s">
        <v>12</v>
      </c>
      <c r="H420" s="34" t="s">
        <v>13</v>
      </c>
      <c r="I420" s="35">
        <v>0.9466</v>
      </c>
      <c r="J420" s="36">
        <v>1122186.1800000002</v>
      </c>
      <c r="K420" s="19">
        <f t="shared" si="14"/>
        <v>1224753.56</v>
      </c>
      <c r="L420" s="37">
        <v>102567.38</v>
      </c>
      <c r="M420" s="38"/>
    </row>
    <row r="421" spans="1:13" s="39" customFormat="1" ht="12.95" customHeight="1" x14ac:dyDescent="0.25">
      <c r="A421" s="226"/>
      <c r="B421" s="29">
        <v>826</v>
      </c>
      <c r="C421" s="30">
        <v>7</v>
      </c>
      <c r="D421" s="32" t="s">
        <v>1105</v>
      </c>
      <c r="E421" s="32" t="s">
        <v>1106</v>
      </c>
      <c r="F421" s="32" t="s">
        <v>1107</v>
      </c>
      <c r="G421" s="33" t="s">
        <v>12</v>
      </c>
      <c r="H421" s="34" t="s">
        <v>13</v>
      </c>
      <c r="I421" s="35">
        <v>0.93720000000000003</v>
      </c>
      <c r="J421" s="36">
        <v>1111114.1299999999</v>
      </c>
      <c r="K421" s="19">
        <f t="shared" si="14"/>
        <v>1212773.26</v>
      </c>
      <c r="L421" s="37">
        <v>101659.13</v>
      </c>
      <c r="M421" s="38"/>
    </row>
    <row r="422" spans="1:13" s="39" customFormat="1" ht="12.95" customHeight="1" x14ac:dyDescent="0.25">
      <c r="A422" s="226"/>
      <c r="B422" s="29">
        <v>801</v>
      </c>
      <c r="C422" s="30">
        <v>8</v>
      </c>
      <c r="D422" s="32" t="s">
        <v>1108</v>
      </c>
      <c r="E422" s="32" t="s">
        <v>1109</v>
      </c>
      <c r="F422" s="32" t="s">
        <v>1110</v>
      </c>
      <c r="G422" s="33" t="s">
        <v>12</v>
      </c>
      <c r="H422" s="34" t="s">
        <v>13</v>
      </c>
      <c r="I422" s="35">
        <v>0.93779999999999997</v>
      </c>
      <c r="J422" s="36">
        <v>1108584.05</v>
      </c>
      <c r="K422" s="19">
        <f t="shared" si="14"/>
        <v>1210308.05</v>
      </c>
      <c r="L422" s="37">
        <v>101724</v>
      </c>
      <c r="M422" s="38"/>
    </row>
    <row r="423" spans="1:13" s="39" customFormat="1" ht="12.95" customHeight="1" x14ac:dyDescent="0.25">
      <c r="A423" s="226"/>
      <c r="B423" s="29">
        <v>803</v>
      </c>
      <c r="C423" s="30">
        <v>9</v>
      </c>
      <c r="D423" s="32" t="s">
        <v>1111</v>
      </c>
      <c r="E423" s="32" t="s">
        <v>1112</v>
      </c>
      <c r="F423" s="32" t="s">
        <v>1113</v>
      </c>
      <c r="G423" s="33" t="s">
        <v>12</v>
      </c>
      <c r="H423" s="34" t="s">
        <v>13</v>
      </c>
      <c r="I423" s="35">
        <v>0.92559999999999998</v>
      </c>
      <c r="J423" s="36">
        <v>1102756.08</v>
      </c>
      <c r="K423" s="19">
        <f t="shared" si="14"/>
        <v>1208869.96</v>
      </c>
      <c r="L423" s="37">
        <v>106113.88</v>
      </c>
      <c r="M423" s="38"/>
    </row>
    <row r="424" spans="1:13" s="39" customFormat="1" ht="12.95" customHeight="1" x14ac:dyDescent="0.25">
      <c r="A424" s="226"/>
      <c r="B424" s="29">
        <v>814</v>
      </c>
      <c r="C424" s="30">
        <v>10</v>
      </c>
      <c r="D424" s="32" t="s">
        <v>1114</v>
      </c>
      <c r="E424" s="32" t="s">
        <v>1115</v>
      </c>
      <c r="F424" s="32" t="s">
        <v>1116</v>
      </c>
      <c r="G424" s="33" t="s">
        <v>12</v>
      </c>
      <c r="H424" s="34" t="s">
        <v>13</v>
      </c>
      <c r="I424" s="35">
        <v>0.94450000000000001</v>
      </c>
      <c r="J424" s="36">
        <v>861702.16999999993</v>
      </c>
      <c r="K424" s="19">
        <f t="shared" si="14"/>
        <v>964150.61</v>
      </c>
      <c r="L424" s="37">
        <v>102448.44</v>
      </c>
      <c r="M424" s="38"/>
    </row>
    <row r="425" spans="1:13" s="39" customFormat="1" ht="12.95" customHeight="1" x14ac:dyDescent="0.25">
      <c r="A425" s="226"/>
      <c r="B425" s="29">
        <v>817</v>
      </c>
      <c r="C425" s="30">
        <v>11</v>
      </c>
      <c r="D425" s="32" t="s">
        <v>1117</v>
      </c>
      <c r="E425" s="32" t="s">
        <v>1118</v>
      </c>
      <c r="F425" s="32" t="s">
        <v>1119</v>
      </c>
      <c r="G425" s="33" t="s">
        <v>12</v>
      </c>
      <c r="H425" s="34" t="s">
        <v>13</v>
      </c>
      <c r="I425" s="35">
        <v>0.96579999999999999</v>
      </c>
      <c r="J425" s="36">
        <v>1147184.6499999999</v>
      </c>
      <c r="K425" s="19">
        <f t="shared" si="14"/>
        <v>1251719.8999999999</v>
      </c>
      <c r="L425" s="37">
        <v>104535.25</v>
      </c>
      <c r="M425" s="38"/>
    </row>
    <row r="426" spans="1:13" s="39" customFormat="1" ht="12.95" customHeight="1" x14ac:dyDescent="0.25">
      <c r="A426" s="226"/>
      <c r="B426" s="29">
        <v>828</v>
      </c>
      <c r="C426" s="30">
        <v>12</v>
      </c>
      <c r="D426" s="32" t="s">
        <v>1120</v>
      </c>
      <c r="E426" s="32" t="s">
        <v>1121</v>
      </c>
      <c r="F426" s="32" t="s">
        <v>1122</v>
      </c>
      <c r="G426" s="33" t="s">
        <v>12</v>
      </c>
      <c r="H426" s="34" t="s">
        <v>13</v>
      </c>
      <c r="I426" s="35">
        <v>0.94910000000000005</v>
      </c>
      <c r="J426" s="36">
        <v>1121483.3099999998</v>
      </c>
      <c r="K426" s="19">
        <f t="shared" si="14"/>
        <v>1224429.1200000001</v>
      </c>
      <c r="L426" s="37">
        <v>102945.81</v>
      </c>
      <c r="M426" s="38"/>
    </row>
    <row r="427" spans="1:13" s="39" customFormat="1" ht="12.95" customHeight="1" x14ac:dyDescent="0.25">
      <c r="A427" s="226"/>
      <c r="B427" s="29">
        <v>820</v>
      </c>
      <c r="C427" s="30">
        <v>13</v>
      </c>
      <c r="D427" s="42" t="s">
        <v>1123</v>
      </c>
      <c r="E427" s="42" t="s">
        <v>1124</v>
      </c>
      <c r="F427" s="42" t="s">
        <v>1125</v>
      </c>
      <c r="G427" s="33" t="s">
        <v>12</v>
      </c>
      <c r="H427" s="34" t="s">
        <v>13</v>
      </c>
      <c r="I427" s="35">
        <v>0.94840000000000002</v>
      </c>
      <c r="J427" s="36">
        <v>1123678.28</v>
      </c>
      <c r="K427" s="19">
        <f t="shared" si="14"/>
        <v>1226548.4099999999</v>
      </c>
      <c r="L427" s="37">
        <v>102870.13</v>
      </c>
      <c r="M427" s="38"/>
    </row>
    <row r="428" spans="1:13" s="39" customFormat="1" ht="12.95" customHeight="1" x14ac:dyDescent="0.25">
      <c r="A428" s="226"/>
      <c r="B428" s="29">
        <v>804</v>
      </c>
      <c r="C428" s="30">
        <v>14</v>
      </c>
      <c r="D428" s="59" t="s">
        <v>1126</v>
      </c>
      <c r="E428" s="59" t="s">
        <v>1127</v>
      </c>
      <c r="F428" s="59" t="s">
        <v>1128</v>
      </c>
      <c r="G428" s="33" t="s">
        <v>12</v>
      </c>
      <c r="H428" s="34" t="s">
        <v>13</v>
      </c>
      <c r="I428" s="35">
        <v>0.93240000000000001</v>
      </c>
      <c r="J428" s="36">
        <v>1110919.53</v>
      </c>
      <c r="K428" s="19">
        <f t="shared" si="14"/>
        <v>1212059.6599999999</v>
      </c>
      <c r="L428" s="37">
        <v>101140.13</v>
      </c>
      <c r="M428" s="38"/>
    </row>
    <row r="429" spans="1:13" s="39" customFormat="1" ht="12.95" customHeight="1" x14ac:dyDescent="0.25">
      <c r="A429" s="226"/>
      <c r="B429" s="29">
        <v>810</v>
      </c>
      <c r="C429" s="30">
        <v>15</v>
      </c>
      <c r="D429" s="59" t="s">
        <v>1129</v>
      </c>
      <c r="E429" s="59" t="s">
        <v>1130</v>
      </c>
      <c r="F429" s="59" t="s">
        <v>1131</v>
      </c>
      <c r="G429" s="33" t="s">
        <v>12</v>
      </c>
      <c r="H429" s="34" t="s">
        <v>13</v>
      </c>
      <c r="I429" s="35">
        <v>0.9466</v>
      </c>
      <c r="J429" s="36">
        <v>992706.48</v>
      </c>
      <c r="K429" s="19">
        <f t="shared" si="14"/>
        <v>1095273.8600000001</v>
      </c>
      <c r="L429" s="37">
        <v>102567.38</v>
      </c>
      <c r="M429" s="38"/>
    </row>
    <row r="430" spans="1:13" s="39" customFormat="1" ht="12.95" customHeight="1" x14ac:dyDescent="0.25">
      <c r="A430" s="226"/>
      <c r="B430" s="29">
        <v>811</v>
      </c>
      <c r="C430" s="30">
        <v>16</v>
      </c>
      <c r="D430" s="59" t="s">
        <v>1132</v>
      </c>
      <c r="E430" s="59" t="s">
        <v>1133</v>
      </c>
      <c r="F430" s="59" t="s">
        <v>1134</v>
      </c>
      <c r="G430" s="33" t="s">
        <v>12</v>
      </c>
      <c r="H430" s="34" t="s">
        <v>13</v>
      </c>
      <c r="I430" s="35">
        <v>0.9456</v>
      </c>
      <c r="J430" s="36">
        <v>862145.52999999991</v>
      </c>
      <c r="K430" s="19">
        <f t="shared" si="14"/>
        <v>964712.91</v>
      </c>
      <c r="L430" s="37">
        <v>102567.38</v>
      </c>
      <c r="M430" s="38"/>
    </row>
    <row r="431" spans="1:13" s="39" customFormat="1" ht="12.95" customHeight="1" x14ac:dyDescent="0.25">
      <c r="A431" s="226"/>
      <c r="B431" s="29">
        <v>819</v>
      </c>
      <c r="C431" s="30">
        <v>17</v>
      </c>
      <c r="D431" s="53" t="s">
        <v>1088</v>
      </c>
      <c r="E431" s="53" t="s">
        <v>5554</v>
      </c>
      <c r="F431" s="53" t="s">
        <v>1089</v>
      </c>
      <c r="G431" s="33" t="s">
        <v>12</v>
      </c>
      <c r="H431" s="34" t="s">
        <v>13</v>
      </c>
      <c r="I431" s="35">
        <v>0.9113</v>
      </c>
      <c r="J431" s="36">
        <v>826269.6100000001</v>
      </c>
      <c r="K431" s="19">
        <f t="shared" si="14"/>
        <v>924803.92</v>
      </c>
      <c r="L431" s="37">
        <v>98534.31</v>
      </c>
      <c r="M431" s="38"/>
    </row>
    <row r="432" spans="1:13" s="39" customFormat="1" ht="12.95" customHeight="1" x14ac:dyDescent="0.25">
      <c r="A432" s="226"/>
      <c r="B432" s="29">
        <v>818</v>
      </c>
      <c r="C432" s="30">
        <v>18</v>
      </c>
      <c r="D432" s="42" t="s">
        <v>1135</v>
      </c>
      <c r="E432" s="42" t="s">
        <v>1136</v>
      </c>
      <c r="F432" s="42" t="s">
        <v>1137</v>
      </c>
      <c r="G432" s="33" t="s">
        <v>12</v>
      </c>
      <c r="H432" s="34" t="s">
        <v>13</v>
      </c>
      <c r="I432" s="35">
        <v>0.94579999999999997</v>
      </c>
      <c r="J432" s="36">
        <v>1121342.8</v>
      </c>
      <c r="K432" s="19">
        <f t="shared" si="14"/>
        <v>1223931.8</v>
      </c>
      <c r="L432" s="37">
        <v>102589</v>
      </c>
      <c r="M432" s="38"/>
    </row>
    <row r="433" spans="1:13" s="39" customFormat="1" ht="12.95" customHeight="1" x14ac:dyDescent="0.25">
      <c r="A433" s="227"/>
      <c r="B433" s="29">
        <v>815</v>
      </c>
      <c r="C433" s="30">
        <v>19</v>
      </c>
      <c r="D433" s="53" t="s">
        <v>1138</v>
      </c>
      <c r="E433" s="53" t="s">
        <v>1139</v>
      </c>
      <c r="F433" s="53" t="s">
        <v>1140</v>
      </c>
      <c r="G433" s="33" t="s">
        <v>12</v>
      </c>
      <c r="H433" s="34" t="s">
        <v>13</v>
      </c>
      <c r="I433" s="35">
        <v>0.98509999999999998</v>
      </c>
      <c r="J433" s="36">
        <v>1172302.0599999998</v>
      </c>
      <c r="K433" s="19">
        <f t="shared" si="14"/>
        <v>1278924.1200000001</v>
      </c>
      <c r="L433" s="37">
        <v>106622.06</v>
      </c>
      <c r="M433" s="38"/>
    </row>
    <row r="434" spans="1:13" s="39" customFormat="1" ht="12.95" customHeight="1" x14ac:dyDescent="0.25">
      <c r="A434" s="225" t="s">
        <v>1141</v>
      </c>
      <c r="B434" s="29"/>
      <c r="C434" s="30"/>
      <c r="D434" s="49" t="s">
        <v>126</v>
      </c>
      <c r="E434" s="42"/>
      <c r="F434" s="42"/>
      <c r="G434" s="33"/>
      <c r="H434" s="34"/>
      <c r="I434" s="35"/>
      <c r="J434" s="36"/>
      <c r="K434" s="19"/>
      <c r="L434" s="37"/>
      <c r="M434" s="38"/>
    </row>
    <row r="435" spans="1:13" s="39" customFormat="1" ht="12.95" customHeight="1" x14ac:dyDescent="0.25">
      <c r="A435" s="226"/>
      <c r="B435" s="29">
        <v>4514</v>
      </c>
      <c r="C435" s="30">
        <v>1</v>
      </c>
      <c r="D435" s="42" t="s">
        <v>1142</v>
      </c>
      <c r="E435" s="42" t="s">
        <v>1143</v>
      </c>
      <c r="F435" s="42" t="s">
        <v>1144</v>
      </c>
      <c r="G435" s="33" t="s">
        <v>130</v>
      </c>
      <c r="H435" s="34" t="s">
        <v>13</v>
      </c>
      <c r="I435" s="35">
        <v>0.9919</v>
      </c>
      <c r="J435" s="36">
        <v>581941.17999999993</v>
      </c>
      <c r="K435" s="19">
        <f t="shared" ref="K435:K443" si="15">ROUND(J435+L435,2)</f>
        <v>635569.91</v>
      </c>
      <c r="L435" s="37">
        <v>53628.73</v>
      </c>
      <c r="M435" s="38"/>
    </row>
    <row r="436" spans="1:13" s="39" customFormat="1" ht="12.95" customHeight="1" x14ac:dyDescent="0.25">
      <c r="A436" s="226"/>
      <c r="B436" s="29">
        <v>4537</v>
      </c>
      <c r="C436" s="30">
        <v>2</v>
      </c>
      <c r="D436" s="32" t="s">
        <v>724</v>
      </c>
      <c r="E436" s="32" t="s">
        <v>725</v>
      </c>
      <c r="F436" s="32" t="s">
        <v>1145</v>
      </c>
      <c r="G436" s="33" t="s">
        <v>130</v>
      </c>
      <c r="H436" s="34" t="s">
        <v>13</v>
      </c>
      <c r="I436" s="35">
        <v>0.9919</v>
      </c>
      <c r="J436" s="36">
        <v>581941.17999999993</v>
      </c>
      <c r="K436" s="19">
        <f t="shared" si="15"/>
        <v>635569.91</v>
      </c>
      <c r="L436" s="37">
        <v>53628.73</v>
      </c>
      <c r="M436" s="38"/>
    </row>
    <row r="437" spans="1:13" s="39" customFormat="1" ht="12.95" customHeight="1" x14ac:dyDescent="0.25">
      <c r="A437" s="226"/>
      <c r="B437" s="29">
        <v>4521</v>
      </c>
      <c r="C437" s="30">
        <v>3</v>
      </c>
      <c r="D437" s="42" t="s">
        <v>1149</v>
      </c>
      <c r="E437" s="62" t="s">
        <v>1150</v>
      </c>
      <c r="F437" s="42" t="s">
        <v>1151</v>
      </c>
      <c r="G437" s="27" t="s">
        <v>130</v>
      </c>
      <c r="H437" s="34" t="s">
        <v>13</v>
      </c>
      <c r="I437" s="35">
        <v>0.9919</v>
      </c>
      <c r="J437" s="36">
        <v>430554.48999999993</v>
      </c>
      <c r="K437" s="19">
        <f t="shared" si="15"/>
        <v>484183.22</v>
      </c>
      <c r="L437" s="37">
        <v>53628.73</v>
      </c>
      <c r="M437" s="38"/>
    </row>
    <row r="438" spans="1:13" s="39" customFormat="1" ht="12.95" customHeight="1" x14ac:dyDescent="0.25">
      <c r="A438" s="226"/>
      <c r="B438" s="29">
        <v>4527</v>
      </c>
      <c r="C438" s="30">
        <v>4</v>
      </c>
      <c r="D438" s="32" t="s">
        <v>1152</v>
      </c>
      <c r="E438" s="32" t="s">
        <v>1153</v>
      </c>
      <c r="F438" s="32" t="s">
        <v>1154</v>
      </c>
      <c r="G438" s="50" t="s">
        <v>130</v>
      </c>
      <c r="H438" s="34" t="s">
        <v>13</v>
      </c>
      <c r="I438" s="35">
        <v>0.9919</v>
      </c>
      <c r="J438" s="36">
        <v>495434.49999999994</v>
      </c>
      <c r="K438" s="19">
        <f t="shared" si="15"/>
        <v>549063.23</v>
      </c>
      <c r="L438" s="37">
        <v>53628.73</v>
      </c>
      <c r="M438" s="38"/>
    </row>
    <row r="439" spans="1:13" s="39" customFormat="1" ht="12.95" customHeight="1" x14ac:dyDescent="0.25">
      <c r="A439" s="226"/>
      <c r="B439" s="29">
        <v>4511</v>
      </c>
      <c r="C439" s="30">
        <v>5</v>
      </c>
      <c r="D439" s="42" t="s">
        <v>1155</v>
      </c>
      <c r="E439" s="42" t="s">
        <v>1156</v>
      </c>
      <c r="F439" s="42" t="s">
        <v>1157</v>
      </c>
      <c r="G439" s="27" t="s">
        <v>130</v>
      </c>
      <c r="H439" s="34" t="s">
        <v>13</v>
      </c>
      <c r="I439" s="35">
        <v>0.99590000000000001</v>
      </c>
      <c r="J439" s="36">
        <v>583238.74</v>
      </c>
      <c r="K439" s="19">
        <f t="shared" si="15"/>
        <v>637083.73</v>
      </c>
      <c r="L439" s="37">
        <v>53844.99</v>
      </c>
      <c r="M439" s="38"/>
    </row>
    <row r="440" spans="1:13" s="39" customFormat="1" ht="12.95" customHeight="1" x14ac:dyDescent="0.25">
      <c r="A440" s="226"/>
      <c r="B440" s="29">
        <v>4506</v>
      </c>
      <c r="C440" s="30">
        <v>6</v>
      </c>
      <c r="D440" s="32" t="s">
        <v>1158</v>
      </c>
      <c r="E440" s="32" t="s">
        <v>1159</v>
      </c>
      <c r="F440" s="32" t="s">
        <v>1160</v>
      </c>
      <c r="G440" s="33" t="s">
        <v>130</v>
      </c>
      <c r="H440" s="34" t="s">
        <v>13</v>
      </c>
      <c r="I440" s="35">
        <v>0.99590000000000001</v>
      </c>
      <c r="J440" s="36">
        <v>583238.74</v>
      </c>
      <c r="K440" s="19">
        <f t="shared" si="15"/>
        <v>637083.73</v>
      </c>
      <c r="L440" s="37">
        <v>53844.99</v>
      </c>
      <c r="M440" s="38"/>
    </row>
    <row r="441" spans="1:13" s="39" customFormat="1" ht="12.95" customHeight="1" x14ac:dyDescent="0.25">
      <c r="A441" s="226"/>
      <c r="B441" s="29">
        <v>4526</v>
      </c>
      <c r="C441" s="30">
        <v>7</v>
      </c>
      <c r="D441" s="32" t="s">
        <v>1161</v>
      </c>
      <c r="E441" s="32" t="s">
        <v>1162</v>
      </c>
      <c r="F441" s="32" t="s">
        <v>1163</v>
      </c>
      <c r="G441" s="33" t="s">
        <v>130</v>
      </c>
      <c r="H441" s="34" t="s">
        <v>13</v>
      </c>
      <c r="I441" s="35">
        <v>0.99590000000000001</v>
      </c>
      <c r="J441" s="36">
        <v>583238.74</v>
      </c>
      <c r="K441" s="19">
        <f t="shared" si="15"/>
        <v>637083.73</v>
      </c>
      <c r="L441" s="37">
        <v>53844.99</v>
      </c>
      <c r="M441" s="38"/>
    </row>
    <row r="442" spans="1:13" s="39" customFormat="1" ht="12.95" customHeight="1" x14ac:dyDescent="0.25">
      <c r="A442" s="226"/>
      <c r="B442" s="29">
        <v>4534</v>
      </c>
      <c r="C442" s="30">
        <v>8</v>
      </c>
      <c r="D442" s="203" t="s">
        <v>1146</v>
      </c>
      <c r="E442" s="53" t="s">
        <v>5749</v>
      </c>
      <c r="F442" s="203" t="s">
        <v>1148</v>
      </c>
      <c r="G442" s="33" t="s">
        <v>130</v>
      </c>
      <c r="H442" s="34" t="s">
        <v>13</v>
      </c>
      <c r="I442" s="35">
        <v>0.9919</v>
      </c>
      <c r="J442" s="36">
        <v>224452.38000000003</v>
      </c>
      <c r="K442" s="19">
        <f t="shared" si="15"/>
        <v>278081.11</v>
      </c>
      <c r="L442" s="37">
        <v>53628.73</v>
      </c>
      <c r="M442" s="38"/>
    </row>
    <row r="443" spans="1:13" s="39" customFormat="1" ht="12.95" customHeight="1" x14ac:dyDescent="0.25">
      <c r="A443" s="226"/>
      <c r="B443" s="29">
        <v>4504</v>
      </c>
      <c r="C443" s="30">
        <v>9</v>
      </c>
      <c r="D443" s="53" t="s">
        <v>5597</v>
      </c>
      <c r="E443" s="53" t="s">
        <v>5598</v>
      </c>
      <c r="F443" s="53" t="s">
        <v>5599</v>
      </c>
      <c r="G443" s="33" t="s">
        <v>130</v>
      </c>
      <c r="H443" s="34" t="s">
        <v>13</v>
      </c>
      <c r="I443" s="35">
        <v>0.99590000000000001</v>
      </c>
      <c r="J443" s="36">
        <v>550798.74</v>
      </c>
      <c r="K443" s="19">
        <f t="shared" si="15"/>
        <v>572203.73</v>
      </c>
      <c r="L443" s="37">
        <v>21404.99</v>
      </c>
      <c r="M443" s="38"/>
    </row>
    <row r="444" spans="1:13" s="39" customFormat="1" ht="12.95" customHeight="1" x14ac:dyDescent="0.25">
      <c r="A444" s="226"/>
      <c r="B444" s="29"/>
      <c r="C444" s="30"/>
      <c r="D444" s="31" t="s">
        <v>11</v>
      </c>
      <c r="E444" s="32"/>
      <c r="F444" s="32"/>
      <c r="G444" s="33"/>
      <c r="H444" s="34"/>
      <c r="I444" s="35"/>
      <c r="J444" s="36"/>
      <c r="K444" s="19"/>
      <c r="L444" s="37"/>
      <c r="M444" s="38"/>
    </row>
    <row r="445" spans="1:13" s="39" customFormat="1" ht="12.95" customHeight="1" x14ac:dyDescent="0.25">
      <c r="A445" s="226"/>
      <c r="B445" s="29">
        <v>4528</v>
      </c>
      <c r="C445" s="30">
        <v>1</v>
      </c>
      <c r="D445" s="42" t="s">
        <v>1164</v>
      </c>
      <c r="E445" s="42" t="s">
        <v>1165</v>
      </c>
      <c r="F445" s="42" t="s">
        <v>1166</v>
      </c>
      <c r="G445" s="33" t="s">
        <v>12</v>
      </c>
      <c r="H445" s="34" t="s">
        <v>13</v>
      </c>
      <c r="I445" s="35">
        <v>0.9919</v>
      </c>
      <c r="J445" s="36">
        <v>863205.1399999999</v>
      </c>
      <c r="K445" s="19">
        <f t="shared" ref="K445:K476" si="16">ROUND(J445+L445,2)</f>
        <v>970454.33</v>
      </c>
      <c r="L445" s="37">
        <v>107249.19</v>
      </c>
      <c r="M445" s="38"/>
    </row>
    <row r="446" spans="1:13" s="39" customFormat="1" ht="12.95" customHeight="1" x14ac:dyDescent="0.25">
      <c r="A446" s="226"/>
      <c r="B446" s="29">
        <v>4532</v>
      </c>
      <c r="C446" s="30">
        <v>2</v>
      </c>
      <c r="D446" s="32" t="s">
        <v>1167</v>
      </c>
      <c r="E446" s="32" t="s">
        <v>1168</v>
      </c>
      <c r="F446" s="32" t="s">
        <v>1169</v>
      </c>
      <c r="G446" s="33" t="s">
        <v>12</v>
      </c>
      <c r="H446" s="34" t="s">
        <v>13</v>
      </c>
      <c r="I446" s="35">
        <v>0.99590000000000001</v>
      </c>
      <c r="J446" s="36">
        <v>1166387.6399999997</v>
      </c>
      <c r="K446" s="19">
        <f t="shared" si="16"/>
        <v>1274069.33</v>
      </c>
      <c r="L446" s="37">
        <v>107681.69</v>
      </c>
      <c r="M446" s="38"/>
    </row>
    <row r="447" spans="1:13" s="39" customFormat="1" ht="12.95" customHeight="1" x14ac:dyDescent="0.25">
      <c r="A447" s="226"/>
      <c r="B447" s="29">
        <v>4505</v>
      </c>
      <c r="C447" s="30">
        <v>3</v>
      </c>
      <c r="D447" s="32" t="s">
        <v>1170</v>
      </c>
      <c r="E447" s="32" t="s">
        <v>1171</v>
      </c>
      <c r="F447" s="32" t="s">
        <v>1172</v>
      </c>
      <c r="G447" s="33" t="s">
        <v>12</v>
      </c>
      <c r="H447" s="34" t="s">
        <v>13</v>
      </c>
      <c r="I447" s="35">
        <v>0.99590000000000001</v>
      </c>
      <c r="J447" s="36">
        <v>1168550.1399999997</v>
      </c>
      <c r="K447" s="19">
        <f t="shared" si="16"/>
        <v>1276231.83</v>
      </c>
      <c r="L447" s="37">
        <v>107681.69</v>
      </c>
      <c r="M447" s="38"/>
    </row>
    <row r="448" spans="1:13" s="39" customFormat="1" ht="12.95" customHeight="1" x14ac:dyDescent="0.25">
      <c r="A448" s="226"/>
      <c r="B448" s="29">
        <v>4529</v>
      </c>
      <c r="C448" s="30">
        <v>4</v>
      </c>
      <c r="D448" s="32" t="s">
        <v>1173</v>
      </c>
      <c r="E448" s="32" t="s">
        <v>1174</v>
      </c>
      <c r="F448" s="32" t="s">
        <v>1175</v>
      </c>
      <c r="G448" s="33" t="s">
        <v>12</v>
      </c>
      <c r="H448" s="34" t="s">
        <v>13</v>
      </c>
      <c r="I448" s="35">
        <v>0.99590000000000001</v>
      </c>
      <c r="J448" s="36">
        <v>1168550.1399999997</v>
      </c>
      <c r="K448" s="19">
        <f t="shared" si="16"/>
        <v>1276231.83</v>
      </c>
      <c r="L448" s="37">
        <v>107681.69</v>
      </c>
      <c r="M448" s="38"/>
    </row>
    <row r="449" spans="1:13" s="39" customFormat="1" ht="12.95" customHeight="1" x14ac:dyDescent="0.25">
      <c r="A449" s="226"/>
      <c r="B449" s="43">
        <v>4517</v>
      </c>
      <c r="C449" s="30">
        <v>5</v>
      </c>
      <c r="D449" s="32" t="s">
        <v>1176</v>
      </c>
      <c r="E449" s="32" t="s">
        <v>1177</v>
      </c>
      <c r="F449" s="32" t="s">
        <v>1178</v>
      </c>
      <c r="G449" s="33" t="s">
        <v>12</v>
      </c>
      <c r="H449" s="34" t="s">
        <v>13</v>
      </c>
      <c r="I449" s="35">
        <v>0.996</v>
      </c>
      <c r="J449" s="36">
        <v>1180725</v>
      </c>
      <c r="K449" s="19">
        <f t="shared" si="16"/>
        <v>1288417.5</v>
      </c>
      <c r="L449" s="37">
        <v>107692.5</v>
      </c>
      <c r="M449" s="38"/>
    </row>
    <row r="450" spans="1:13" s="39" customFormat="1" ht="12.95" customHeight="1" x14ac:dyDescent="0.25">
      <c r="A450" s="226"/>
      <c r="B450" s="29">
        <v>4524</v>
      </c>
      <c r="C450" s="30">
        <v>6</v>
      </c>
      <c r="D450" s="32" t="s">
        <v>1179</v>
      </c>
      <c r="E450" s="32" t="s">
        <v>1180</v>
      </c>
      <c r="F450" s="32" t="s">
        <v>1181</v>
      </c>
      <c r="G450" s="33" t="s">
        <v>12</v>
      </c>
      <c r="H450" s="34" t="s">
        <v>13</v>
      </c>
      <c r="I450" s="35">
        <v>0.99590000000000001</v>
      </c>
      <c r="J450" s="36">
        <v>1166387.6399999997</v>
      </c>
      <c r="K450" s="19">
        <f t="shared" si="16"/>
        <v>1274069.33</v>
      </c>
      <c r="L450" s="37">
        <v>107681.69</v>
      </c>
    </row>
    <row r="451" spans="1:13" s="39" customFormat="1" ht="12.95" customHeight="1" x14ac:dyDescent="0.25">
      <c r="A451" s="226"/>
      <c r="B451" s="29">
        <v>4525</v>
      </c>
      <c r="C451" s="30">
        <v>7</v>
      </c>
      <c r="D451" s="32" t="s">
        <v>1182</v>
      </c>
      <c r="E451" s="32" t="s">
        <v>1183</v>
      </c>
      <c r="F451" s="32" t="s">
        <v>1184</v>
      </c>
      <c r="G451" s="33" t="s">
        <v>12</v>
      </c>
      <c r="H451" s="34" t="s">
        <v>13</v>
      </c>
      <c r="I451" s="35">
        <v>0.99590000000000001</v>
      </c>
      <c r="J451" s="36">
        <v>1166387.6399999997</v>
      </c>
      <c r="K451" s="19">
        <f t="shared" si="16"/>
        <v>1274069.33</v>
      </c>
      <c r="L451" s="37">
        <v>107681.69</v>
      </c>
      <c r="M451" s="38"/>
    </row>
    <row r="452" spans="1:13" s="39" customFormat="1" ht="12.95" customHeight="1" x14ac:dyDescent="0.25">
      <c r="A452" s="226"/>
      <c r="B452" s="29">
        <v>4501</v>
      </c>
      <c r="C452" s="30">
        <v>8</v>
      </c>
      <c r="D452" s="32" t="s">
        <v>1185</v>
      </c>
      <c r="E452" s="32" t="s">
        <v>1186</v>
      </c>
      <c r="F452" s="32" t="s">
        <v>1187</v>
      </c>
      <c r="G452" s="33" t="s">
        <v>12</v>
      </c>
      <c r="H452" s="34" t="s">
        <v>13</v>
      </c>
      <c r="I452" s="35">
        <v>0.99590000000000001</v>
      </c>
      <c r="J452" s="36">
        <v>1169631.3899999997</v>
      </c>
      <c r="K452" s="19">
        <f t="shared" si="16"/>
        <v>1277313.08</v>
      </c>
      <c r="L452" s="37">
        <v>107681.69</v>
      </c>
      <c r="M452" s="38"/>
    </row>
    <row r="453" spans="1:13" s="39" customFormat="1" ht="12.95" customHeight="1" x14ac:dyDescent="0.25">
      <c r="A453" s="226"/>
      <c r="B453" s="29">
        <v>4531</v>
      </c>
      <c r="C453" s="30">
        <v>9</v>
      </c>
      <c r="D453" s="42" t="s">
        <v>1188</v>
      </c>
      <c r="E453" s="42" t="s">
        <v>1189</v>
      </c>
      <c r="F453" s="42" t="s">
        <v>1190</v>
      </c>
      <c r="G453" s="33" t="s">
        <v>12</v>
      </c>
      <c r="H453" s="34" t="s">
        <v>13</v>
      </c>
      <c r="I453" s="35">
        <v>0.9879</v>
      </c>
      <c r="J453" s="36">
        <v>1168928.5899999996</v>
      </c>
      <c r="K453" s="19">
        <f t="shared" si="16"/>
        <v>1275745.28</v>
      </c>
      <c r="L453" s="37">
        <v>106816.69</v>
      </c>
      <c r="M453" s="38"/>
    </row>
    <row r="454" spans="1:13" s="39" customFormat="1" ht="12.95" customHeight="1" x14ac:dyDescent="0.25">
      <c r="A454" s="226"/>
      <c r="B454" s="29">
        <v>4508</v>
      </c>
      <c r="C454" s="30">
        <v>10</v>
      </c>
      <c r="D454" s="32" t="s">
        <v>1191</v>
      </c>
      <c r="E454" s="32" t="s">
        <v>1192</v>
      </c>
      <c r="F454" s="32" t="s">
        <v>1193</v>
      </c>
      <c r="G454" s="33" t="s">
        <v>12</v>
      </c>
      <c r="H454" s="34" t="s">
        <v>13</v>
      </c>
      <c r="I454" s="35">
        <v>0.99590000000000001</v>
      </c>
      <c r="J454" s="36">
        <v>1166387.6399999997</v>
      </c>
      <c r="K454" s="19">
        <f t="shared" si="16"/>
        <v>1274069.33</v>
      </c>
      <c r="L454" s="37">
        <v>107681.69</v>
      </c>
      <c r="M454" s="38"/>
    </row>
    <row r="455" spans="1:13" s="39" customFormat="1" ht="12.95" customHeight="1" x14ac:dyDescent="0.25">
      <c r="A455" s="226"/>
      <c r="B455" s="29">
        <v>4523</v>
      </c>
      <c r="C455" s="30">
        <v>11</v>
      </c>
      <c r="D455" s="63" t="s">
        <v>455</v>
      </c>
      <c r="E455" s="63" t="s">
        <v>1194</v>
      </c>
      <c r="F455" s="63" t="s">
        <v>1195</v>
      </c>
      <c r="G455" s="33" t="s">
        <v>12</v>
      </c>
      <c r="H455" s="34" t="s">
        <v>13</v>
      </c>
      <c r="I455" s="35">
        <v>0.99590000000000001</v>
      </c>
      <c r="J455" s="36">
        <v>1168550.1399999997</v>
      </c>
      <c r="K455" s="19">
        <f t="shared" si="16"/>
        <v>1276231.83</v>
      </c>
      <c r="L455" s="37">
        <v>107681.69</v>
      </c>
      <c r="M455" s="38"/>
    </row>
    <row r="456" spans="1:13" s="39" customFormat="1" ht="12.95" customHeight="1" x14ac:dyDescent="0.25">
      <c r="A456" s="226"/>
      <c r="B456" s="29">
        <v>4503</v>
      </c>
      <c r="C456" s="30">
        <v>12</v>
      </c>
      <c r="D456" s="32" t="s">
        <v>733</v>
      </c>
      <c r="E456" s="32" t="s">
        <v>1196</v>
      </c>
      <c r="F456" s="32" t="s">
        <v>1197</v>
      </c>
      <c r="G456" s="33" t="s">
        <v>12</v>
      </c>
      <c r="H456" s="34" t="s">
        <v>13</v>
      </c>
      <c r="I456" s="35">
        <v>0.99590000000000001</v>
      </c>
      <c r="J456" s="36">
        <v>1168550.1399999997</v>
      </c>
      <c r="K456" s="19">
        <f t="shared" si="16"/>
        <v>1276231.83</v>
      </c>
      <c r="L456" s="37">
        <v>107681.69</v>
      </c>
      <c r="M456" s="38"/>
    </row>
    <row r="457" spans="1:13" s="39" customFormat="1" ht="12.95" customHeight="1" x14ac:dyDescent="0.25">
      <c r="A457" s="226"/>
      <c r="B457" s="29">
        <v>4518</v>
      </c>
      <c r="C457" s="30">
        <v>13</v>
      </c>
      <c r="D457" s="32" t="s">
        <v>1198</v>
      </c>
      <c r="E457" s="32" t="s">
        <v>1199</v>
      </c>
      <c r="F457" s="32" t="s">
        <v>1200</v>
      </c>
      <c r="G457" s="33" t="s">
        <v>12</v>
      </c>
      <c r="H457" s="34" t="s">
        <v>13</v>
      </c>
      <c r="I457" s="35">
        <v>0.99590000000000001</v>
      </c>
      <c r="J457" s="36">
        <v>1168550.1399999997</v>
      </c>
      <c r="K457" s="19">
        <f t="shared" si="16"/>
        <v>1276231.83</v>
      </c>
      <c r="L457" s="37">
        <v>107681.69</v>
      </c>
      <c r="M457" s="38"/>
    </row>
    <row r="458" spans="1:13" s="39" customFormat="1" ht="12.95" customHeight="1" x14ac:dyDescent="0.25">
      <c r="A458" s="226"/>
      <c r="B458" s="29">
        <v>4507</v>
      </c>
      <c r="C458" s="30">
        <v>14</v>
      </c>
      <c r="D458" s="42" t="s">
        <v>1202</v>
      </c>
      <c r="E458" s="42" t="s">
        <v>1203</v>
      </c>
      <c r="F458" s="42" t="s">
        <v>1204</v>
      </c>
      <c r="G458" s="27" t="s">
        <v>12</v>
      </c>
      <c r="H458" s="34" t="s">
        <v>13</v>
      </c>
      <c r="I458" s="35">
        <v>0.99590000000000001</v>
      </c>
      <c r="J458" s="36">
        <v>1168550.1399999997</v>
      </c>
      <c r="K458" s="19">
        <f t="shared" si="16"/>
        <v>1276231.83</v>
      </c>
      <c r="L458" s="37">
        <v>107681.69</v>
      </c>
      <c r="M458" s="38"/>
    </row>
    <row r="459" spans="1:13" s="39" customFormat="1" ht="12.95" customHeight="1" x14ac:dyDescent="0.25">
      <c r="A459" s="226"/>
      <c r="B459" s="29">
        <v>4512</v>
      </c>
      <c r="C459" s="30">
        <v>15</v>
      </c>
      <c r="D459" s="32" t="s">
        <v>1205</v>
      </c>
      <c r="E459" s="32" t="s">
        <v>1206</v>
      </c>
      <c r="F459" s="32" t="s">
        <v>1207</v>
      </c>
      <c r="G459" s="50" t="s">
        <v>12</v>
      </c>
      <c r="H459" s="34" t="s">
        <v>13</v>
      </c>
      <c r="I459" s="35">
        <v>0.99590000000000001</v>
      </c>
      <c r="J459" s="36">
        <v>1168550.1399999997</v>
      </c>
      <c r="K459" s="19">
        <f t="shared" si="16"/>
        <v>1276231.83</v>
      </c>
      <c r="L459" s="37">
        <v>107681.69</v>
      </c>
      <c r="M459" s="38"/>
    </row>
    <row r="460" spans="1:13" s="39" customFormat="1" ht="12.95" customHeight="1" x14ac:dyDescent="0.25">
      <c r="A460" s="226"/>
      <c r="B460" s="29">
        <v>4513</v>
      </c>
      <c r="C460" s="30">
        <v>16</v>
      </c>
      <c r="D460" s="32" t="s">
        <v>1208</v>
      </c>
      <c r="E460" s="32" t="s">
        <v>1209</v>
      </c>
      <c r="F460" s="32" t="s">
        <v>1210</v>
      </c>
      <c r="G460" s="50" t="s">
        <v>12</v>
      </c>
      <c r="H460" s="34" t="s">
        <v>13</v>
      </c>
      <c r="I460" s="35">
        <v>0.99590000000000001</v>
      </c>
      <c r="J460" s="36">
        <v>1168550.1399999997</v>
      </c>
      <c r="K460" s="19">
        <f t="shared" si="16"/>
        <v>1276231.83</v>
      </c>
      <c r="L460" s="37">
        <v>107681.69</v>
      </c>
      <c r="M460" s="38"/>
    </row>
    <row r="461" spans="1:13" s="39" customFormat="1" ht="12.95" customHeight="1" x14ac:dyDescent="0.25">
      <c r="A461" s="226"/>
      <c r="B461" s="29">
        <v>4519</v>
      </c>
      <c r="C461" s="30">
        <v>17</v>
      </c>
      <c r="D461" s="32" t="s">
        <v>1211</v>
      </c>
      <c r="E461" s="32" t="s">
        <v>1212</v>
      </c>
      <c r="F461" s="32" t="s">
        <v>1213</v>
      </c>
      <c r="G461" s="50" t="s">
        <v>12</v>
      </c>
      <c r="H461" s="34" t="s">
        <v>13</v>
      </c>
      <c r="I461" s="35">
        <v>0.99590000000000001</v>
      </c>
      <c r="J461" s="36">
        <v>1182876.6899999997</v>
      </c>
      <c r="K461" s="19">
        <f t="shared" si="16"/>
        <v>1290558.3799999999</v>
      </c>
      <c r="L461" s="37">
        <v>107681.69</v>
      </c>
      <c r="M461" s="38"/>
    </row>
    <row r="462" spans="1:13" s="39" customFormat="1" ht="12.95" customHeight="1" x14ac:dyDescent="0.25">
      <c r="A462" s="226"/>
      <c r="B462" s="29">
        <v>4500</v>
      </c>
      <c r="C462" s="30">
        <v>18</v>
      </c>
      <c r="D462" s="32" t="s">
        <v>1214</v>
      </c>
      <c r="E462" s="32" t="s">
        <v>1215</v>
      </c>
      <c r="F462" s="32" t="s">
        <v>1216</v>
      </c>
      <c r="G462" s="50" t="s">
        <v>12</v>
      </c>
      <c r="H462" s="34" t="s">
        <v>13</v>
      </c>
      <c r="I462" s="35">
        <v>0.99490000000000001</v>
      </c>
      <c r="J462" s="36">
        <v>1177362.3100000003</v>
      </c>
      <c r="K462" s="19">
        <f t="shared" si="16"/>
        <v>1284935.8700000001</v>
      </c>
      <c r="L462" s="37">
        <v>107573.56</v>
      </c>
      <c r="M462" s="38"/>
    </row>
    <row r="463" spans="1:13" s="39" customFormat="1" ht="12.95" customHeight="1" x14ac:dyDescent="0.25">
      <c r="A463" s="226"/>
      <c r="B463" s="29">
        <v>4538</v>
      </c>
      <c r="C463" s="30">
        <v>19</v>
      </c>
      <c r="D463" s="42" t="s">
        <v>1217</v>
      </c>
      <c r="E463" s="42" t="s">
        <v>1218</v>
      </c>
      <c r="F463" s="42" t="s">
        <v>1219</v>
      </c>
      <c r="G463" s="50" t="s">
        <v>12</v>
      </c>
      <c r="H463" s="34" t="s">
        <v>13</v>
      </c>
      <c r="I463" s="35">
        <v>0.9899</v>
      </c>
      <c r="J463" s="36">
        <v>1161413.8899999997</v>
      </c>
      <c r="K463" s="19">
        <f t="shared" si="16"/>
        <v>1268446.83</v>
      </c>
      <c r="L463" s="37">
        <v>107032.94</v>
      </c>
      <c r="M463" s="38"/>
    </row>
    <row r="464" spans="1:13" s="39" customFormat="1" ht="12.95" customHeight="1" x14ac:dyDescent="0.25">
      <c r="A464" s="226"/>
      <c r="B464" s="29">
        <v>4520</v>
      </c>
      <c r="C464" s="30">
        <v>20</v>
      </c>
      <c r="D464" s="32" t="s">
        <v>1220</v>
      </c>
      <c r="E464" s="32" t="s">
        <v>1221</v>
      </c>
      <c r="F464" s="32" t="s">
        <v>1222</v>
      </c>
      <c r="G464" s="50" t="s">
        <v>12</v>
      </c>
      <c r="H464" s="34" t="s">
        <v>13</v>
      </c>
      <c r="I464" s="35">
        <v>0.99590000000000001</v>
      </c>
      <c r="J464" s="36">
        <v>1168550.1399999997</v>
      </c>
      <c r="K464" s="19">
        <f t="shared" si="16"/>
        <v>1276231.83</v>
      </c>
      <c r="L464" s="37">
        <v>107681.69</v>
      </c>
      <c r="M464" s="38"/>
    </row>
    <row r="465" spans="1:13" s="39" customFormat="1" ht="12.95" customHeight="1" x14ac:dyDescent="0.25">
      <c r="A465" s="226"/>
      <c r="B465" s="29">
        <v>4533</v>
      </c>
      <c r="C465" s="30">
        <v>21</v>
      </c>
      <c r="D465" s="32" t="s">
        <v>1223</v>
      </c>
      <c r="E465" s="32" t="s">
        <v>1224</v>
      </c>
      <c r="F465" s="32" t="s">
        <v>1225</v>
      </c>
      <c r="G465" s="33" t="s">
        <v>12</v>
      </c>
      <c r="H465" s="34" t="s">
        <v>13</v>
      </c>
      <c r="I465" s="35">
        <v>0.9879</v>
      </c>
      <c r="J465" s="36">
        <v>1159035.1399999997</v>
      </c>
      <c r="K465" s="19">
        <f t="shared" si="16"/>
        <v>1265851.83</v>
      </c>
      <c r="L465" s="37">
        <v>106816.69</v>
      </c>
      <c r="M465" s="38"/>
    </row>
    <row r="466" spans="1:13" s="39" customFormat="1" ht="12.95" customHeight="1" x14ac:dyDescent="0.25">
      <c r="A466" s="226"/>
      <c r="B466" s="29">
        <v>4539</v>
      </c>
      <c r="C466" s="30">
        <v>22</v>
      </c>
      <c r="D466" s="42" t="s">
        <v>1226</v>
      </c>
      <c r="E466" s="42" t="s">
        <v>1227</v>
      </c>
      <c r="F466" s="42" t="s">
        <v>1228</v>
      </c>
      <c r="G466" s="33" t="s">
        <v>12</v>
      </c>
      <c r="H466" s="34" t="s">
        <v>13</v>
      </c>
      <c r="I466" s="35">
        <v>0.9919</v>
      </c>
      <c r="J466" s="36">
        <v>1165955.1399999997</v>
      </c>
      <c r="K466" s="19">
        <f t="shared" si="16"/>
        <v>1273204.33</v>
      </c>
      <c r="L466" s="37">
        <v>107249.19</v>
      </c>
      <c r="M466" s="38"/>
    </row>
    <row r="467" spans="1:13" s="39" customFormat="1" ht="12.95" customHeight="1" x14ac:dyDescent="0.25">
      <c r="A467" s="226"/>
      <c r="B467" s="29">
        <v>4522</v>
      </c>
      <c r="C467" s="30">
        <v>23</v>
      </c>
      <c r="D467" s="42" t="s">
        <v>1229</v>
      </c>
      <c r="E467" s="42" t="s">
        <v>1230</v>
      </c>
      <c r="F467" s="42" t="s">
        <v>1231</v>
      </c>
      <c r="G467" s="33" t="s">
        <v>12</v>
      </c>
      <c r="H467" s="34" t="s">
        <v>13</v>
      </c>
      <c r="I467" s="35">
        <v>0.59589999999999999</v>
      </c>
      <c r="J467" s="36">
        <v>993387.63999999966</v>
      </c>
      <c r="K467" s="19">
        <f t="shared" si="16"/>
        <v>1057819.33</v>
      </c>
      <c r="L467" s="37">
        <v>64431.69</v>
      </c>
      <c r="M467" s="38"/>
    </row>
    <row r="468" spans="1:13" s="39" customFormat="1" ht="12.95" customHeight="1" x14ac:dyDescent="0.25">
      <c r="A468" s="226"/>
      <c r="B468" s="29">
        <v>4536</v>
      </c>
      <c r="C468" s="30">
        <v>24</v>
      </c>
      <c r="D468" s="42" t="s">
        <v>1232</v>
      </c>
      <c r="E468" s="42" t="s">
        <v>1233</v>
      </c>
      <c r="F468" s="42" t="s">
        <v>1234</v>
      </c>
      <c r="G468" s="33" t="s">
        <v>12</v>
      </c>
      <c r="H468" s="34" t="s">
        <v>13</v>
      </c>
      <c r="I468" s="35">
        <v>0.9919</v>
      </c>
      <c r="J468" s="36">
        <v>1165955.1399999997</v>
      </c>
      <c r="K468" s="19">
        <f t="shared" si="16"/>
        <v>1273204.33</v>
      </c>
      <c r="L468" s="37">
        <v>107249.19</v>
      </c>
      <c r="M468" s="38"/>
    </row>
    <row r="469" spans="1:13" s="39" customFormat="1" ht="12.95" customHeight="1" x14ac:dyDescent="0.25">
      <c r="A469" s="226"/>
      <c r="B469" s="29">
        <v>4502</v>
      </c>
      <c r="C469" s="30">
        <v>25</v>
      </c>
      <c r="D469" s="32" t="s">
        <v>1235</v>
      </c>
      <c r="E469" s="32" t="s">
        <v>1236</v>
      </c>
      <c r="F469" s="32" t="s">
        <v>1237</v>
      </c>
      <c r="G469" s="33" t="s">
        <v>12</v>
      </c>
      <c r="H469" s="34" t="s">
        <v>13</v>
      </c>
      <c r="I469" s="35">
        <v>0.99590000000000001</v>
      </c>
      <c r="J469" s="36">
        <v>865800.1399999999</v>
      </c>
      <c r="K469" s="19">
        <f t="shared" si="16"/>
        <v>973481.83</v>
      </c>
      <c r="L469" s="37">
        <v>107681.69</v>
      </c>
      <c r="M469" s="38"/>
    </row>
    <row r="470" spans="1:13" s="39" customFormat="1" ht="12.95" customHeight="1" x14ac:dyDescent="0.25">
      <c r="A470" s="226"/>
      <c r="B470" s="29">
        <v>4530</v>
      </c>
      <c r="C470" s="30">
        <v>26</v>
      </c>
      <c r="D470" s="59" t="s">
        <v>1238</v>
      </c>
      <c r="E470" s="59" t="s">
        <v>1239</v>
      </c>
      <c r="F470" s="59" t="s">
        <v>1240</v>
      </c>
      <c r="G470" s="33" t="s">
        <v>12</v>
      </c>
      <c r="H470" s="34" t="s">
        <v>13</v>
      </c>
      <c r="I470" s="35">
        <v>0.99590000000000001</v>
      </c>
      <c r="J470" s="36">
        <v>1124867.6399999997</v>
      </c>
      <c r="K470" s="19">
        <f t="shared" si="16"/>
        <v>1232549.33</v>
      </c>
      <c r="L470" s="37">
        <v>107681.69</v>
      </c>
      <c r="M470" s="38"/>
    </row>
    <row r="471" spans="1:13" s="39" customFormat="1" ht="12.95" customHeight="1" x14ac:dyDescent="0.25">
      <c r="A471" s="226"/>
      <c r="B471" s="43">
        <v>4510</v>
      </c>
      <c r="C471" s="30">
        <v>27</v>
      </c>
      <c r="D471" s="32" t="s">
        <v>1241</v>
      </c>
      <c r="E471" s="32" t="s">
        <v>1242</v>
      </c>
      <c r="F471" s="32" t="s">
        <v>1243</v>
      </c>
      <c r="G471" s="33" t="s">
        <v>12</v>
      </c>
      <c r="H471" s="34" t="s">
        <v>13</v>
      </c>
      <c r="I471" s="35">
        <v>0.9919</v>
      </c>
      <c r="J471" s="36">
        <v>1163792.6399999997</v>
      </c>
      <c r="K471" s="19">
        <f t="shared" si="16"/>
        <v>1271041.83</v>
      </c>
      <c r="L471" s="37">
        <v>107249.19</v>
      </c>
      <c r="M471" s="38"/>
    </row>
    <row r="472" spans="1:13" s="39" customFormat="1" ht="12.95" customHeight="1" x14ac:dyDescent="0.25">
      <c r="A472" s="226"/>
      <c r="B472" s="29">
        <v>4516</v>
      </c>
      <c r="C472" s="30">
        <v>28</v>
      </c>
      <c r="D472" s="32" t="s">
        <v>1244</v>
      </c>
      <c r="E472" s="32" t="s">
        <v>1245</v>
      </c>
      <c r="F472" s="32" t="s">
        <v>1246</v>
      </c>
      <c r="G472" s="33" t="s">
        <v>12</v>
      </c>
      <c r="H472" s="34" t="s">
        <v>13</v>
      </c>
      <c r="I472" s="35">
        <v>0.9879</v>
      </c>
      <c r="J472" s="36">
        <v>1156872.6399999997</v>
      </c>
      <c r="K472" s="19">
        <f t="shared" si="16"/>
        <v>1263689.33</v>
      </c>
      <c r="L472" s="37">
        <v>106816.69</v>
      </c>
      <c r="M472" s="38"/>
    </row>
    <row r="473" spans="1:13" s="39" customFormat="1" ht="12.95" customHeight="1" x14ac:dyDescent="0.25">
      <c r="A473" s="226"/>
      <c r="B473" s="29">
        <v>4535</v>
      </c>
      <c r="C473" s="30">
        <v>29</v>
      </c>
      <c r="D473" s="32" t="s">
        <v>1247</v>
      </c>
      <c r="E473" s="32" t="s">
        <v>1248</v>
      </c>
      <c r="F473" s="32" t="s">
        <v>1249</v>
      </c>
      <c r="G473" s="33" t="s">
        <v>12</v>
      </c>
      <c r="H473" s="34" t="s">
        <v>13</v>
      </c>
      <c r="I473" s="35">
        <v>0.98770000000000002</v>
      </c>
      <c r="J473" s="36">
        <v>946980.3600000001</v>
      </c>
      <c r="K473" s="19">
        <f t="shared" si="16"/>
        <v>1053775.42</v>
      </c>
      <c r="L473" s="37">
        <v>106795.06</v>
      </c>
      <c r="M473" s="38"/>
    </row>
    <row r="474" spans="1:13" s="39" customFormat="1" ht="12.95" customHeight="1" x14ac:dyDescent="0.25">
      <c r="A474" s="226"/>
      <c r="B474" s="29">
        <v>4541</v>
      </c>
      <c r="C474" s="30">
        <v>30</v>
      </c>
      <c r="D474" s="42" t="s">
        <v>1250</v>
      </c>
      <c r="E474" s="42" t="s">
        <v>1251</v>
      </c>
      <c r="F474" s="42" t="s">
        <v>1252</v>
      </c>
      <c r="G474" s="33" t="s">
        <v>12</v>
      </c>
      <c r="H474" s="34" t="s">
        <v>13</v>
      </c>
      <c r="I474" s="35">
        <v>0.9839</v>
      </c>
      <c r="J474" s="36">
        <v>1156440.1399999997</v>
      </c>
      <c r="K474" s="19">
        <f t="shared" si="16"/>
        <v>1262824.33</v>
      </c>
      <c r="L474" s="37">
        <v>106384.19</v>
      </c>
      <c r="M474" s="38"/>
    </row>
    <row r="475" spans="1:13" s="39" customFormat="1" ht="12.95" customHeight="1" x14ac:dyDescent="0.25">
      <c r="A475" s="226"/>
      <c r="B475" s="29">
        <v>4509</v>
      </c>
      <c r="C475" s="30">
        <v>31</v>
      </c>
      <c r="D475" s="203" t="s">
        <v>5748</v>
      </c>
      <c r="E475" s="53" t="s">
        <v>5747</v>
      </c>
      <c r="F475" s="203" t="s">
        <v>5746</v>
      </c>
      <c r="G475" s="33" t="s">
        <v>12</v>
      </c>
      <c r="H475" s="34" t="s">
        <v>13</v>
      </c>
      <c r="I475" s="35">
        <v>0.99590000000000001</v>
      </c>
      <c r="J475" s="36">
        <v>559590.14</v>
      </c>
      <c r="K475" s="19">
        <f t="shared" si="16"/>
        <v>667271.82999999996</v>
      </c>
      <c r="L475" s="37">
        <v>107681.69</v>
      </c>
      <c r="M475" s="38"/>
    </row>
    <row r="476" spans="1:13" s="39" customFormat="1" ht="12.95" customHeight="1" x14ac:dyDescent="0.25">
      <c r="A476" s="226"/>
      <c r="B476" s="29">
        <v>4540</v>
      </c>
      <c r="C476" s="30">
        <v>32</v>
      </c>
      <c r="D476" s="53" t="s">
        <v>1201</v>
      </c>
      <c r="E476" s="53" t="s">
        <v>5600</v>
      </c>
      <c r="F476" s="53" t="s">
        <v>5601</v>
      </c>
      <c r="G476" s="33" t="s">
        <v>12</v>
      </c>
      <c r="H476" s="34" t="s">
        <v>13</v>
      </c>
      <c r="I476" s="35">
        <v>0.9919</v>
      </c>
      <c r="J476" s="36">
        <v>906455.1399999999</v>
      </c>
      <c r="K476" s="19">
        <f t="shared" si="16"/>
        <v>1013704.33</v>
      </c>
      <c r="L476" s="37">
        <v>107249.19</v>
      </c>
      <c r="M476" s="38"/>
    </row>
    <row r="477" spans="1:13" s="39" customFormat="1" ht="12.95" customHeight="1" x14ac:dyDescent="0.25">
      <c r="A477" s="226"/>
      <c r="B477" s="29"/>
      <c r="C477" s="30"/>
      <c r="D477" s="49" t="s">
        <v>15</v>
      </c>
      <c r="E477" s="42"/>
      <c r="F477" s="42"/>
      <c r="G477" s="33"/>
      <c r="H477" s="34"/>
      <c r="I477" s="35"/>
      <c r="J477" s="36"/>
      <c r="K477" s="19"/>
      <c r="L477" s="37"/>
      <c r="M477" s="38"/>
    </row>
    <row r="478" spans="1:13" s="39" customFormat="1" ht="12.95" customHeight="1" x14ac:dyDescent="0.25">
      <c r="A478" s="227"/>
      <c r="B478" s="29">
        <v>4515</v>
      </c>
      <c r="C478" s="30">
        <v>1</v>
      </c>
      <c r="D478" s="32" t="s">
        <v>1253</v>
      </c>
      <c r="E478" s="32" t="s">
        <v>1254</v>
      </c>
      <c r="F478" s="32" t="s">
        <v>1255</v>
      </c>
      <c r="G478" s="33" t="s">
        <v>5735</v>
      </c>
      <c r="H478" s="34" t="s">
        <v>13</v>
      </c>
      <c r="I478" s="35">
        <v>0.85860000000000003</v>
      </c>
      <c r="J478" s="36">
        <v>1531614.2200000002</v>
      </c>
      <c r="K478" s="19">
        <f>ROUND(J478+L478,2)</f>
        <v>1705022.8</v>
      </c>
      <c r="L478" s="37">
        <v>173408.58</v>
      </c>
      <c r="M478" s="38"/>
    </row>
    <row r="479" spans="1:13" s="39" customFormat="1" ht="12.95" customHeight="1" x14ac:dyDescent="0.25">
      <c r="A479" s="225" t="s">
        <v>1256</v>
      </c>
      <c r="B479" s="29"/>
      <c r="C479" s="30"/>
      <c r="D479" s="49" t="s">
        <v>126</v>
      </c>
      <c r="E479" s="42"/>
      <c r="F479" s="42"/>
      <c r="G479" s="33"/>
      <c r="H479" s="34"/>
      <c r="I479" s="35"/>
      <c r="J479" s="36"/>
      <c r="K479" s="19"/>
      <c r="L479" s="37"/>
      <c r="M479" s="38"/>
    </row>
    <row r="480" spans="1:13" s="39" customFormat="1" ht="12.95" customHeight="1" x14ac:dyDescent="0.25">
      <c r="A480" s="226"/>
      <c r="B480" s="29">
        <v>906</v>
      </c>
      <c r="C480" s="30">
        <v>1</v>
      </c>
      <c r="D480" s="32" t="s">
        <v>1257</v>
      </c>
      <c r="E480" s="32" t="s">
        <v>1258</v>
      </c>
      <c r="F480" s="32" t="s">
        <v>1259</v>
      </c>
      <c r="G480" s="33" t="s">
        <v>130</v>
      </c>
      <c r="H480" s="34" t="s">
        <v>13</v>
      </c>
      <c r="I480" s="35">
        <v>0.72529999999999994</v>
      </c>
      <c r="J480" s="36">
        <v>546716.68999999994</v>
      </c>
      <c r="K480" s="19">
        <f>ROUND(J480+L480,2)</f>
        <v>585931.24</v>
      </c>
      <c r="L480" s="37">
        <v>39214.550000000003</v>
      </c>
      <c r="M480" s="38"/>
    </row>
    <row r="481" spans="1:13" s="39" customFormat="1" ht="12.95" customHeight="1" x14ac:dyDescent="0.25">
      <c r="A481" s="226"/>
      <c r="B481" s="29">
        <v>905</v>
      </c>
      <c r="C481" s="30">
        <v>2</v>
      </c>
      <c r="D481" s="32" t="s">
        <v>1260</v>
      </c>
      <c r="E481" s="32" t="s">
        <v>1261</v>
      </c>
      <c r="F481" s="32" t="s">
        <v>1262</v>
      </c>
      <c r="G481" s="33" t="s">
        <v>130</v>
      </c>
      <c r="H481" s="34" t="s">
        <v>13</v>
      </c>
      <c r="I481" s="35">
        <v>0.99199999999999999</v>
      </c>
      <c r="J481" s="36">
        <v>589975.42999999993</v>
      </c>
      <c r="K481" s="19">
        <f>ROUND(J481+L481,2)</f>
        <v>643609.56000000006</v>
      </c>
      <c r="L481" s="37">
        <v>53634.13</v>
      </c>
      <c r="M481" s="38"/>
    </row>
    <row r="482" spans="1:13" s="39" customFormat="1" ht="12.95" customHeight="1" x14ac:dyDescent="0.25">
      <c r="A482" s="226"/>
      <c r="B482" s="29">
        <v>930</v>
      </c>
      <c r="C482" s="30">
        <v>3</v>
      </c>
      <c r="D482" s="32" t="s">
        <v>95</v>
      </c>
      <c r="E482" s="32" t="s">
        <v>1263</v>
      </c>
      <c r="F482" s="32" t="s">
        <v>1264</v>
      </c>
      <c r="G482" s="33" t="s">
        <v>130</v>
      </c>
      <c r="H482" s="34" t="s">
        <v>13</v>
      </c>
      <c r="I482" s="35">
        <v>0.99199999999999999</v>
      </c>
      <c r="J482" s="36">
        <v>589110.39</v>
      </c>
      <c r="K482" s="19">
        <f>ROUND(J482+L482,2)</f>
        <v>642744.52</v>
      </c>
      <c r="L482" s="37">
        <v>53634.13</v>
      </c>
      <c r="M482" s="38"/>
    </row>
    <row r="483" spans="1:13" s="39" customFormat="1" ht="12.95" customHeight="1" x14ac:dyDescent="0.25">
      <c r="A483" s="226"/>
      <c r="B483" s="29">
        <v>917</v>
      </c>
      <c r="C483" s="30">
        <v>4</v>
      </c>
      <c r="D483" s="32" t="s">
        <v>1265</v>
      </c>
      <c r="E483" s="32" t="s">
        <v>1266</v>
      </c>
      <c r="F483" s="32" t="s">
        <v>1267</v>
      </c>
      <c r="G483" s="33" t="s">
        <v>130</v>
      </c>
      <c r="H483" s="34" t="s">
        <v>13</v>
      </c>
      <c r="I483" s="35">
        <v>0.996</v>
      </c>
      <c r="J483" s="36">
        <v>592354.40000000014</v>
      </c>
      <c r="K483" s="19">
        <f>ROUND(J483+L483,2)</f>
        <v>646204.80000000005</v>
      </c>
      <c r="L483" s="37">
        <v>53850.400000000001</v>
      </c>
      <c r="M483" s="38"/>
    </row>
    <row r="484" spans="1:13" s="39" customFormat="1" ht="12.95" customHeight="1" x14ac:dyDescent="0.25">
      <c r="A484" s="226"/>
      <c r="B484" s="29">
        <v>924</v>
      </c>
      <c r="C484" s="30">
        <v>5</v>
      </c>
      <c r="D484" s="32" t="s">
        <v>1268</v>
      </c>
      <c r="E484" s="32" t="s">
        <v>1269</v>
      </c>
      <c r="F484" s="32" t="s">
        <v>1270</v>
      </c>
      <c r="G484" s="33" t="s">
        <v>130</v>
      </c>
      <c r="H484" s="34" t="s">
        <v>13</v>
      </c>
      <c r="I484" s="35">
        <v>0.98599999999999999</v>
      </c>
      <c r="J484" s="36">
        <v>590732.39</v>
      </c>
      <c r="K484" s="19">
        <f>ROUND(J484+L484,2)</f>
        <v>644042.12</v>
      </c>
      <c r="L484" s="37">
        <v>53309.73</v>
      </c>
      <c r="M484" s="38"/>
    </row>
    <row r="485" spans="1:13" s="39" customFormat="1" ht="12.95" customHeight="1" x14ac:dyDescent="0.25">
      <c r="A485" s="226"/>
      <c r="B485" s="29"/>
      <c r="C485" s="30"/>
      <c r="D485" s="31" t="s">
        <v>11</v>
      </c>
      <c r="E485" s="32"/>
      <c r="F485" s="32"/>
      <c r="G485" s="33"/>
      <c r="H485" s="34"/>
      <c r="I485" s="35"/>
      <c r="J485" s="36"/>
      <c r="K485" s="19"/>
      <c r="L485" s="37"/>
      <c r="M485" s="38"/>
    </row>
    <row r="486" spans="1:13" s="39" customFormat="1" ht="12.95" customHeight="1" x14ac:dyDescent="0.25">
      <c r="A486" s="226"/>
      <c r="B486" s="29">
        <v>904</v>
      </c>
      <c r="C486" s="30">
        <v>2</v>
      </c>
      <c r="D486" s="32" t="s">
        <v>1271</v>
      </c>
      <c r="E486" s="32" t="s">
        <v>1272</v>
      </c>
      <c r="F486" s="32" t="s">
        <v>1273</v>
      </c>
      <c r="G486" s="33" t="s">
        <v>12</v>
      </c>
      <c r="H486" s="34" t="s">
        <v>13</v>
      </c>
      <c r="I486" s="35">
        <v>0</v>
      </c>
      <c r="J486" s="36">
        <v>1076925</v>
      </c>
      <c r="K486" s="19">
        <f t="shared" ref="K486:K515" si="17">ROUND(J486+L486,2)</f>
        <v>1184617.5</v>
      </c>
      <c r="L486" s="37">
        <v>107692.5</v>
      </c>
      <c r="M486" s="38"/>
    </row>
    <row r="487" spans="1:13" s="39" customFormat="1" ht="12.95" customHeight="1" x14ac:dyDescent="0.25">
      <c r="A487" s="226"/>
      <c r="B487" s="29">
        <v>908</v>
      </c>
      <c r="C487" s="30">
        <v>3</v>
      </c>
      <c r="D487" s="32" t="s">
        <v>1274</v>
      </c>
      <c r="E487" s="32" t="s">
        <v>1275</v>
      </c>
      <c r="F487" s="32" t="s">
        <v>1276</v>
      </c>
      <c r="G487" s="33" t="s">
        <v>12</v>
      </c>
      <c r="H487" s="34" t="s">
        <v>13</v>
      </c>
      <c r="I487" s="35">
        <v>0.59599999999999997</v>
      </c>
      <c r="J487" s="36">
        <v>881867.5</v>
      </c>
      <c r="K487" s="19">
        <f t="shared" si="17"/>
        <v>946310</v>
      </c>
      <c r="L487" s="37">
        <v>64442.5</v>
      </c>
      <c r="M487" s="38"/>
    </row>
    <row r="488" spans="1:13" s="39" customFormat="1" ht="12.95" customHeight="1" x14ac:dyDescent="0.25">
      <c r="A488" s="226"/>
      <c r="B488" s="29">
        <v>935</v>
      </c>
      <c r="C488" s="30">
        <v>4</v>
      </c>
      <c r="D488" s="32" t="s">
        <v>1277</v>
      </c>
      <c r="E488" s="32" t="s">
        <v>1278</v>
      </c>
      <c r="F488" s="32" t="s">
        <v>1279</v>
      </c>
      <c r="G488" s="33" t="s">
        <v>12</v>
      </c>
      <c r="H488" s="34" t="s">
        <v>13</v>
      </c>
      <c r="I488" s="35">
        <v>0.99180000000000001</v>
      </c>
      <c r="J488" s="36">
        <v>1179622.1800000002</v>
      </c>
      <c r="K488" s="19">
        <f t="shared" si="17"/>
        <v>1286860.56</v>
      </c>
      <c r="L488" s="37">
        <v>107238.38</v>
      </c>
      <c r="M488" s="38"/>
    </row>
    <row r="489" spans="1:13" s="39" customFormat="1" ht="12.95" customHeight="1" x14ac:dyDescent="0.25">
      <c r="A489" s="226"/>
      <c r="B489" s="29">
        <v>929</v>
      </c>
      <c r="C489" s="30">
        <v>5</v>
      </c>
      <c r="D489" s="32" t="s">
        <v>1280</v>
      </c>
      <c r="E489" s="32" t="s">
        <v>1281</v>
      </c>
      <c r="F489" s="32" t="s">
        <v>1282</v>
      </c>
      <c r="G489" s="33" t="s">
        <v>12</v>
      </c>
      <c r="H489" s="34" t="s">
        <v>13</v>
      </c>
      <c r="I489" s="35">
        <v>0.996</v>
      </c>
      <c r="J489" s="36">
        <v>1184617.5</v>
      </c>
      <c r="K489" s="19">
        <f t="shared" si="17"/>
        <v>1292310</v>
      </c>
      <c r="L489" s="37">
        <v>107692.5</v>
      </c>
      <c r="M489" s="38"/>
    </row>
    <row r="490" spans="1:13" s="39" customFormat="1" ht="12.95" customHeight="1" x14ac:dyDescent="0.25">
      <c r="A490" s="226"/>
      <c r="B490" s="29">
        <v>903</v>
      </c>
      <c r="C490" s="30">
        <v>6</v>
      </c>
      <c r="D490" s="32" t="s">
        <v>410</v>
      </c>
      <c r="E490" s="32" t="s">
        <v>1283</v>
      </c>
      <c r="F490" s="32" t="s">
        <v>1284</v>
      </c>
      <c r="G490" s="33" t="s">
        <v>12</v>
      </c>
      <c r="H490" s="34" t="s">
        <v>13</v>
      </c>
      <c r="I490" s="35">
        <v>0.996</v>
      </c>
      <c r="J490" s="36">
        <v>1184617.5</v>
      </c>
      <c r="K490" s="19">
        <f t="shared" si="17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918</v>
      </c>
      <c r="C491" s="30">
        <v>7</v>
      </c>
      <c r="D491" s="32" t="s">
        <v>1285</v>
      </c>
      <c r="E491" s="32" t="s">
        <v>1286</v>
      </c>
      <c r="F491" s="32" t="s">
        <v>1287</v>
      </c>
      <c r="G491" s="33" t="s">
        <v>12</v>
      </c>
      <c r="H491" s="34" t="s">
        <v>13</v>
      </c>
      <c r="I491" s="35">
        <v>0.996</v>
      </c>
      <c r="J491" s="36">
        <v>1184617.5</v>
      </c>
      <c r="K491" s="19">
        <f t="shared" si="17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926</v>
      </c>
      <c r="C492" s="30">
        <v>8</v>
      </c>
      <c r="D492" s="32" t="s">
        <v>1288</v>
      </c>
      <c r="E492" s="32" t="s">
        <v>1289</v>
      </c>
      <c r="F492" s="32" t="s">
        <v>1290</v>
      </c>
      <c r="G492" s="33" t="s">
        <v>12</v>
      </c>
      <c r="H492" s="34" t="s">
        <v>13</v>
      </c>
      <c r="I492" s="35">
        <v>0.996</v>
      </c>
      <c r="J492" s="36">
        <v>1184617.5</v>
      </c>
      <c r="K492" s="19">
        <f t="shared" si="17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901</v>
      </c>
      <c r="C493" s="30">
        <v>9</v>
      </c>
      <c r="D493" s="32" t="s">
        <v>1057</v>
      </c>
      <c r="E493" s="32" t="s">
        <v>1291</v>
      </c>
      <c r="F493" s="32" t="s">
        <v>1292</v>
      </c>
      <c r="G493" s="33" t="s">
        <v>12</v>
      </c>
      <c r="H493" s="34" t="s">
        <v>13</v>
      </c>
      <c r="I493" s="35">
        <v>0.996</v>
      </c>
      <c r="J493" s="36">
        <v>1184617.5</v>
      </c>
      <c r="K493" s="19">
        <f t="shared" si="17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933</v>
      </c>
      <c r="C494" s="30">
        <v>10</v>
      </c>
      <c r="D494" s="32" t="s">
        <v>1293</v>
      </c>
      <c r="E494" s="32" t="s">
        <v>1294</v>
      </c>
      <c r="F494" s="32" t="s">
        <v>1295</v>
      </c>
      <c r="G494" s="33" t="s">
        <v>12</v>
      </c>
      <c r="H494" s="34" t="s">
        <v>13</v>
      </c>
      <c r="I494" s="35">
        <v>0.996</v>
      </c>
      <c r="J494" s="36">
        <v>1184617.5</v>
      </c>
      <c r="K494" s="19">
        <f t="shared" si="17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921</v>
      </c>
      <c r="C495" s="30">
        <v>11</v>
      </c>
      <c r="D495" s="32" t="s">
        <v>1296</v>
      </c>
      <c r="E495" s="32" t="s">
        <v>1297</v>
      </c>
      <c r="F495" s="32" t="s">
        <v>1298</v>
      </c>
      <c r="G495" s="33" t="s">
        <v>12</v>
      </c>
      <c r="H495" s="34" t="s">
        <v>13</v>
      </c>
      <c r="I495" s="35">
        <v>0.996</v>
      </c>
      <c r="J495" s="36">
        <v>1184617.5</v>
      </c>
      <c r="K495" s="19">
        <f t="shared" si="17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914</v>
      </c>
      <c r="C496" s="30">
        <v>12</v>
      </c>
      <c r="D496" s="32" t="s">
        <v>1299</v>
      </c>
      <c r="E496" s="32" t="s">
        <v>1300</v>
      </c>
      <c r="F496" s="32" t="s">
        <v>1301</v>
      </c>
      <c r="G496" s="33" t="s">
        <v>12</v>
      </c>
      <c r="H496" s="34" t="s">
        <v>13</v>
      </c>
      <c r="I496" s="35">
        <v>0.996</v>
      </c>
      <c r="J496" s="36">
        <v>1184617.5</v>
      </c>
      <c r="K496" s="19">
        <f t="shared" si="17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928</v>
      </c>
      <c r="C497" s="30">
        <v>13</v>
      </c>
      <c r="D497" s="42" t="s">
        <v>1302</v>
      </c>
      <c r="E497" s="42" t="s">
        <v>1303</v>
      </c>
      <c r="F497" s="42" t="s">
        <v>1304</v>
      </c>
      <c r="G497" s="33" t="s">
        <v>12</v>
      </c>
      <c r="H497" s="34" t="s">
        <v>13</v>
      </c>
      <c r="I497" s="35">
        <v>0.99199999999999999</v>
      </c>
      <c r="J497" s="36">
        <v>1179860</v>
      </c>
      <c r="K497" s="19">
        <f t="shared" si="17"/>
        <v>1287120</v>
      </c>
      <c r="L497" s="37">
        <v>107260</v>
      </c>
      <c r="M497" s="38"/>
    </row>
    <row r="498" spans="1:13" s="39" customFormat="1" ht="12.95" customHeight="1" x14ac:dyDescent="0.25">
      <c r="A498" s="226"/>
      <c r="B498" s="29">
        <v>900</v>
      </c>
      <c r="C498" s="30">
        <v>14</v>
      </c>
      <c r="D498" s="32" t="s">
        <v>1305</v>
      </c>
      <c r="E498" s="32" t="s">
        <v>1306</v>
      </c>
      <c r="F498" s="32" t="s">
        <v>1307</v>
      </c>
      <c r="G498" s="33" t="s">
        <v>12</v>
      </c>
      <c r="H498" s="34" t="s">
        <v>13</v>
      </c>
      <c r="I498" s="35">
        <v>0.996</v>
      </c>
      <c r="J498" s="36">
        <v>1184617.5</v>
      </c>
      <c r="K498" s="19">
        <f t="shared" si="17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916</v>
      </c>
      <c r="C499" s="30">
        <v>15</v>
      </c>
      <c r="D499" s="42" t="s">
        <v>1308</v>
      </c>
      <c r="E499" s="42" t="s">
        <v>1309</v>
      </c>
      <c r="F499" s="42" t="s">
        <v>1310</v>
      </c>
      <c r="G499" s="27" t="s">
        <v>12</v>
      </c>
      <c r="H499" s="34" t="s">
        <v>13</v>
      </c>
      <c r="I499" s="35">
        <v>0.996</v>
      </c>
      <c r="J499" s="36">
        <v>1184617.5</v>
      </c>
      <c r="K499" s="19">
        <f t="shared" si="17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927</v>
      </c>
      <c r="C500" s="30">
        <v>16</v>
      </c>
      <c r="D500" s="32" t="s">
        <v>1311</v>
      </c>
      <c r="E500" s="32" t="s">
        <v>1312</v>
      </c>
      <c r="F500" s="32" t="s">
        <v>1313</v>
      </c>
      <c r="G500" s="50" t="s">
        <v>12</v>
      </c>
      <c r="H500" s="34" t="s">
        <v>13</v>
      </c>
      <c r="I500" s="35">
        <v>0.996</v>
      </c>
      <c r="J500" s="36">
        <v>1184617.5</v>
      </c>
      <c r="K500" s="19">
        <f t="shared" si="17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907</v>
      </c>
      <c r="C501" s="30">
        <v>17</v>
      </c>
      <c r="D501" s="42" t="s">
        <v>1314</v>
      </c>
      <c r="E501" s="42" t="s">
        <v>1315</v>
      </c>
      <c r="F501" s="42" t="s">
        <v>1264</v>
      </c>
      <c r="G501" s="27" t="s">
        <v>12</v>
      </c>
      <c r="H501" s="34" t="s">
        <v>13</v>
      </c>
      <c r="I501" s="35">
        <v>0.996</v>
      </c>
      <c r="J501" s="36">
        <v>1184617.5</v>
      </c>
      <c r="K501" s="19">
        <f t="shared" si="17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920</v>
      </c>
      <c r="C502" s="30">
        <v>18</v>
      </c>
      <c r="D502" s="32" t="s">
        <v>1319</v>
      </c>
      <c r="E502" s="32" t="s">
        <v>1320</v>
      </c>
      <c r="F502" s="32" t="s">
        <v>1321</v>
      </c>
      <c r="G502" s="50" t="s">
        <v>12</v>
      </c>
      <c r="H502" s="34" t="s">
        <v>13</v>
      </c>
      <c r="I502" s="35">
        <v>0.99</v>
      </c>
      <c r="J502" s="36">
        <v>1177481.25</v>
      </c>
      <c r="K502" s="19">
        <f t="shared" si="17"/>
        <v>1284525</v>
      </c>
      <c r="L502" s="37">
        <v>107043.75</v>
      </c>
      <c r="M502" s="38"/>
    </row>
    <row r="503" spans="1:13" s="39" customFormat="1" ht="12.95" customHeight="1" x14ac:dyDescent="0.25">
      <c r="A503" s="226"/>
      <c r="B503" s="29">
        <v>912</v>
      </c>
      <c r="C503" s="30">
        <v>19</v>
      </c>
      <c r="D503" s="32" t="s">
        <v>1322</v>
      </c>
      <c r="E503" s="32" t="s">
        <v>1323</v>
      </c>
      <c r="F503" s="32" t="s">
        <v>1324</v>
      </c>
      <c r="G503" s="50" t="s">
        <v>12</v>
      </c>
      <c r="H503" s="34" t="s">
        <v>13</v>
      </c>
      <c r="I503" s="35">
        <v>0.996</v>
      </c>
      <c r="J503" s="36">
        <v>1184617.5</v>
      </c>
      <c r="K503" s="19">
        <f t="shared" si="17"/>
        <v>1292310</v>
      </c>
      <c r="L503" s="37">
        <v>107692.5</v>
      </c>
      <c r="M503" s="38"/>
    </row>
    <row r="504" spans="1:13" s="39" customFormat="1" ht="12.95" customHeight="1" x14ac:dyDescent="0.25">
      <c r="A504" s="226"/>
      <c r="B504" s="29">
        <v>911</v>
      </c>
      <c r="C504" s="30">
        <v>20</v>
      </c>
      <c r="D504" s="32" t="s">
        <v>1036</v>
      </c>
      <c r="E504" s="32" t="s">
        <v>1037</v>
      </c>
      <c r="F504" s="32" t="s">
        <v>1325</v>
      </c>
      <c r="G504" s="33" t="s">
        <v>12</v>
      </c>
      <c r="H504" s="34" t="s">
        <v>13</v>
      </c>
      <c r="I504" s="35">
        <v>0.996</v>
      </c>
      <c r="J504" s="36">
        <v>1184617.5</v>
      </c>
      <c r="K504" s="19">
        <f t="shared" si="17"/>
        <v>1292310</v>
      </c>
      <c r="L504" s="37">
        <v>107692.5</v>
      </c>
      <c r="M504" s="38"/>
    </row>
    <row r="505" spans="1:13" s="39" customFormat="1" ht="12.95" customHeight="1" x14ac:dyDescent="0.25">
      <c r="A505" s="226"/>
      <c r="B505" s="29">
        <v>925</v>
      </c>
      <c r="C505" s="30">
        <v>21</v>
      </c>
      <c r="D505" s="32" t="s">
        <v>1326</v>
      </c>
      <c r="E505" s="32" t="s">
        <v>1327</v>
      </c>
      <c r="F505" s="32" t="s">
        <v>1328</v>
      </c>
      <c r="G505" s="33" t="s">
        <v>12</v>
      </c>
      <c r="H505" s="34" t="s">
        <v>13</v>
      </c>
      <c r="I505" s="35">
        <v>0.996</v>
      </c>
      <c r="J505" s="36">
        <v>1184617.5</v>
      </c>
      <c r="K505" s="19">
        <f t="shared" si="17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915</v>
      </c>
      <c r="C506" s="30">
        <v>22</v>
      </c>
      <c r="D506" s="32" t="s">
        <v>1329</v>
      </c>
      <c r="E506" s="32" t="s">
        <v>1330</v>
      </c>
      <c r="F506" s="32" t="s">
        <v>1331</v>
      </c>
      <c r="G506" s="33" t="s">
        <v>12</v>
      </c>
      <c r="H506" s="34" t="s">
        <v>13</v>
      </c>
      <c r="I506" s="35">
        <v>0.996</v>
      </c>
      <c r="J506" s="36">
        <v>1184617.5</v>
      </c>
      <c r="K506" s="19">
        <f t="shared" si="17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909</v>
      </c>
      <c r="C507" s="30">
        <v>23</v>
      </c>
      <c r="D507" s="32" t="s">
        <v>1332</v>
      </c>
      <c r="E507" s="32" t="s">
        <v>1333</v>
      </c>
      <c r="F507" s="32" t="s">
        <v>1334</v>
      </c>
      <c r="G507" s="33" t="s">
        <v>12</v>
      </c>
      <c r="H507" s="34" t="s">
        <v>13</v>
      </c>
      <c r="I507" s="35">
        <v>0.996</v>
      </c>
      <c r="J507" s="36">
        <v>1184617.5</v>
      </c>
      <c r="K507" s="19">
        <f t="shared" si="17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932</v>
      </c>
      <c r="C508" s="30">
        <v>24</v>
      </c>
      <c r="D508" s="42" t="s">
        <v>1335</v>
      </c>
      <c r="E508" s="42" t="s">
        <v>1336</v>
      </c>
      <c r="F508" s="42" t="s">
        <v>1337</v>
      </c>
      <c r="G508" s="33" t="s">
        <v>12</v>
      </c>
      <c r="H508" s="34" t="s">
        <v>13</v>
      </c>
      <c r="I508" s="35">
        <v>0.996</v>
      </c>
      <c r="J508" s="36">
        <v>1184617.5</v>
      </c>
      <c r="K508" s="19">
        <f t="shared" si="17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923</v>
      </c>
      <c r="C509" s="30">
        <v>25</v>
      </c>
      <c r="D509" s="32" t="s">
        <v>1338</v>
      </c>
      <c r="E509" s="32" t="s">
        <v>1339</v>
      </c>
      <c r="F509" s="32" t="s">
        <v>1340</v>
      </c>
      <c r="G509" s="33" t="s">
        <v>12</v>
      </c>
      <c r="H509" s="34" t="s">
        <v>13</v>
      </c>
      <c r="I509" s="35">
        <v>0.99</v>
      </c>
      <c r="J509" s="36">
        <v>1177481.25</v>
      </c>
      <c r="K509" s="19">
        <f t="shared" si="17"/>
        <v>1284525</v>
      </c>
      <c r="L509" s="37">
        <v>107043.75</v>
      </c>
      <c r="M509" s="38"/>
    </row>
    <row r="510" spans="1:13" s="39" customFormat="1" ht="12.95" customHeight="1" x14ac:dyDescent="0.25">
      <c r="A510" s="226"/>
      <c r="B510" s="29">
        <v>934</v>
      </c>
      <c r="C510" s="30">
        <v>26</v>
      </c>
      <c r="D510" s="42" t="s">
        <v>1341</v>
      </c>
      <c r="E510" s="42" t="s">
        <v>1342</v>
      </c>
      <c r="F510" s="42" t="s">
        <v>1343</v>
      </c>
      <c r="G510" s="33" t="s">
        <v>12</v>
      </c>
      <c r="H510" s="34" t="s">
        <v>13</v>
      </c>
      <c r="I510" s="35">
        <v>0.996</v>
      </c>
      <c r="J510" s="36">
        <v>1184617.5</v>
      </c>
      <c r="K510" s="19">
        <f t="shared" si="17"/>
        <v>1292310</v>
      </c>
      <c r="L510" s="37">
        <v>107692.5</v>
      </c>
      <c r="M510" s="38"/>
    </row>
    <row r="511" spans="1:13" s="39" customFormat="1" ht="12.95" customHeight="1" x14ac:dyDescent="0.25">
      <c r="A511" s="226"/>
      <c r="B511" s="29">
        <v>910</v>
      </c>
      <c r="C511" s="30">
        <v>27</v>
      </c>
      <c r="D511" s="32" t="s">
        <v>1344</v>
      </c>
      <c r="E511" s="32" t="s">
        <v>1345</v>
      </c>
      <c r="F511" s="32" t="s">
        <v>1346</v>
      </c>
      <c r="G511" s="33" t="s">
        <v>12</v>
      </c>
      <c r="H511" s="34" t="s">
        <v>13</v>
      </c>
      <c r="I511" s="35">
        <v>0.996</v>
      </c>
      <c r="J511" s="36">
        <v>1184617.5</v>
      </c>
      <c r="K511" s="19">
        <f t="shared" si="17"/>
        <v>1292310</v>
      </c>
      <c r="L511" s="37">
        <v>107692.5</v>
      </c>
      <c r="M511" s="38"/>
    </row>
    <row r="512" spans="1:13" s="39" customFormat="1" ht="12.95" customHeight="1" x14ac:dyDescent="0.25">
      <c r="A512" s="226"/>
      <c r="B512" s="29">
        <v>922</v>
      </c>
      <c r="C512" s="30">
        <v>28</v>
      </c>
      <c r="D512" s="42" t="s">
        <v>1347</v>
      </c>
      <c r="E512" s="42" t="s">
        <v>1348</v>
      </c>
      <c r="F512" s="42" t="s">
        <v>1349</v>
      </c>
      <c r="G512" s="33" t="s">
        <v>12</v>
      </c>
      <c r="H512" s="34" t="s">
        <v>13</v>
      </c>
      <c r="I512" s="35">
        <v>0.996</v>
      </c>
      <c r="J512" s="36">
        <v>1184617.5</v>
      </c>
      <c r="K512" s="19">
        <f t="shared" si="17"/>
        <v>1292310</v>
      </c>
      <c r="L512" s="37">
        <v>107692.5</v>
      </c>
      <c r="M512" s="38"/>
    </row>
    <row r="513" spans="1:13" s="39" customFormat="1" ht="12.95" customHeight="1" x14ac:dyDescent="0.25">
      <c r="A513" s="226"/>
      <c r="B513" s="29">
        <v>902</v>
      </c>
      <c r="C513" s="30">
        <v>29</v>
      </c>
      <c r="D513" s="32" t="s">
        <v>1350</v>
      </c>
      <c r="E513" s="32" t="s">
        <v>1351</v>
      </c>
      <c r="F513" s="32" t="s">
        <v>1352</v>
      </c>
      <c r="G513" s="33" t="s">
        <v>12</v>
      </c>
      <c r="H513" s="34" t="s">
        <v>13</v>
      </c>
      <c r="I513" s="35">
        <v>0.996</v>
      </c>
      <c r="J513" s="36">
        <v>1184617.5</v>
      </c>
      <c r="K513" s="19">
        <f t="shared" si="17"/>
        <v>1292310</v>
      </c>
      <c r="L513" s="37">
        <v>107692.5</v>
      </c>
      <c r="M513" s="38"/>
    </row>
    <row r="514" spans="1:13" s="39" customFormat="1" ht="12.95" customHeight="1" x14ac:dyDescent="0.25">
      <c r="A514" s="226"/>
      <c r="B514" s="29">
        <v>913</v>
      </c>
      <c r="C514" s="30">
        <v>30</v>
      </c>
      <c r="D514" s="59" t="s">
        <v>1316</v>
      </c>
      <c r="E514" s="59" t="s">
        <v>5726</v>
      </c>
      <c r="F514" s="59" t="s">
        <v>1318</v>
      </c>
      <c r="G514" s="33" t="s">
        <v>12</v>
      </c>
      <c r="H514" s="34" t="s">
        <v>13</v>
      </c>
      <c r="I514" s="35">
        <v>0.72929999999999995</v>
      </c>
      <c r="J514" s="36">
        <v>494347.5</v>
      </c>
      <c r="K514" s="19">
        <f t="shared" si="17"/>
        <v>602040</v>
      </c>
      <c r="L514" s="37">
        <v>107692.5</v>
      </c>
      <c r="M514" s="38"/>
    </row>
    <row r="515" spans="1:13" s="39" customFormat="1" ht="12.95" customHeight="1" x14ac:dyDescent="0.25">
      <c r="A515" s="226"/>
      <c r="B515" s="29">
        <v>931</v>
      </c>
      <c r="C515" s="30">
        <v>31</v>
      </c>
      <c r="D515" s="32" t="s">
        <v>1353</v>
      </c>
      <c r="E515" s="32" t="s">
        <v>1354</v>
      </c>
      <c r="F515" s="32" t="s">
        <v>1355</v>
      </c>
      <c r="G515" s="33" t="s">
        <v>12</v>
      </c>
      <c r="H515" s="34" t="s">
        <v>13</v>
      </c>
      <c r="I515" s="35">
        <v>0.996</v>
      </c>
      <c r="J515" s="36">
        <v>1184617.5</v>
      </c>
      <c r="K515" s="19">
        <f t="shared" si="17"/>
        <v>1292310</v>
      </c>
      <c r="L515" s="37">
        <v>107692.5</v>
      </c>
      <c r="M515" s="38"/>
    </row>
    <row r="516" spans="1:13" s="39" customFormat="1" ht="12.95" customHeight="1" x14ac:dyDescent="0.25">
      <c r="A516" s="226"/>
      <c r="B516" s="29"/>
      <c r="C516" s="30"/>
      <c r="D516" s="31" t="s">
        <v>5732</v>
      </c>
      <c r="E516" s="32"/>
      <c r="F516" s="32"/>
      <c r="G516" s="33"/>
      <c r="H516" s="34"/>
      <c r="I516" s="35"/>
      <c r="J516" s="36"/>
      <c r="K516" s="19"/>
      <c r="L516" s="37"/>
      <c r="M516" s="38"/>
    </row>
    <row r="517" spans="1:13" s="39" customFormat="1" ht="12.95" customHeight="1" x14ac:dyDescent="0.25">
      <c r="A517" s="227"/>
      <c r="B517" s="43">
        <v>919</v>
      </c>
      <c r="C517" s="30">
        <v>1</v>
      </c>
      <c r="D517" s="32" t="s">
        <v>1356</v>
      </c>
      <c r="E517" s="32" t="s">
        <v>1357</v>
      </c>
      <c r="F517" s="32" t="s">
        <v>174</v>
      </c>
      <c r="G517" s="33" t="s">
        <v>5731</v>
      </c>
      <c r="H517" s="34" t="s">
        <v>13</v>
      </c>
      <c r="I517" s="35">
        <v>0.99399999999999999</v>
      </c>
      <c r="J517" s="36">
        <v>1872994.1999999997</v>
      </c>
      <c r="K517" s="19">
        <f>ROUND(J517+L517,2)</f>
        <v>2043266.4</v>
      </c>
      <c r="L517" s="37">
        <v>170272.2</v>
      </c>
      <c r="M517" s="38"/>
    </row>
    <row r="518" spans="1:13" s="39" customFormat="1" ht="12.95" customHeight="1" x14ac:dyDescent="0.25">
      <c r="A518" s="225" t="s">
        <v>1358</v>
      </c>
      <c r="B518" s="29"/>
      <c r="C518" s="30"/>
      <c r="D518" s="31" t="s">
        <v>11</v>
      </c>
      <c r="E518" s="32"/>
      <c r="F518" s="32"/>
      <c r="G518" s="33"/>
      <c r="H518" s="34"/>
      <c r="I518" s="35"/>
      <c r="J518" s="36"/>
      <c r="K518" s="19"/>
      <c r="L518" s="37"/>
      <c r="M518" s="38"/>
    </row>
    <row r="519" spans="1:13" s="39" customFormat="1" ht="12.95" customHeight="1" x14ac:dyDescent="0.25">
      <c r="A519" s="226"/>
      <c r="B519" s="29">
        <v>4624</v>
      </c>
      <c r="C519" s="30">
        <v>1</v>
      </c>
      <c r="D519" s="32" t="s">
        <v>1359</v>
      </c>
      <c r="E519" s="32" t="s">
        <v>1360</v>
      </c>
      <c r="F519" s="32" t="s">
        <v>1361</v>
      </c>
      <c r="G519" s="33" t="s">
        <v>12</v>
      </c>
      <c r="H519" s="34" t="s">
        <v>13</v>
      </c>
      <c r="I519" s="35">
        <v>0.93469999999999998</v>
      </c>
      <c r="J519" s="36">
        <v>1104723.94</v>
      </c>
      <c r="K519" s="19">
        <f t="shared" ref="K519:K542" si="18">ROUND(J519+L519,2)</f>
        <v>1205788.3799999999</v>
      </c>
      <c r="L519" s="37">
        <v>101064.44</v>
      </c>
      <c r="M519" s="38"/>
    </row>
    <row r="520" spans="1:13" s="39" customFormat="1" ht="12.95" customHeight="1" x14ac:dyDescent="0.25">
      <c r="A520" s="226"/>
      <c r="B520" s="29">
        <v>4612</v>
      </c>
      <c r="C520" s="30">
        <v>2</v>
      </c>
      <c r="D520" s="32" t="s">
        <v>1362</v>
      </c>
      <c r="E520" s="32" t="s">
        <v>1363</v>
      </c>
      <c r="F520" s="32" t="s">
        <v>1364</v>
      </c>
      <c r="G520" s="33" t="s">
        <v>12</v>
      </c>
      <c r="H520" s="34" t="s">
        <v>13</v>
      </c>
      <c r="I520" s="35">
        <v>0.93979999999999997</v>
      </c>
      <c r="J520" s="36">
        <v>1115568.8999999999</v>
      </c>
      <c r="K520" s="19">
        <f t="shared" si="18"/>
        <v>1217184.78</v>
      </c>
      <c r="L520" s="37">
        <v>101615.88</v>
      </c>
      <c r="M520" s="38"/>
    </row>
    <row r="521" spans="1:13" s="39" customFormat="1" ht="12.95" customHeight="1" x14ac:dyDescent="0.25">
      <c r="A521" s="226"/>
      <c r="B521" s="29">
        <v>4615</v>
      </c>
      <c r="C521" s="30">
        <v>3</v>
      </c>
      <c r="D521" s="32" t="s">
        <v>1365</v>
      </c>
      <c r="E521" s="32" t="s">
        <v>1366</v>
      </c>
      <c r="F521" s="32" t="s">
        <v>1367</v>
      </c>
      <c r="G521" s="33" t="s">
        <v>12</v>
      </c>
      <c r="H521" s="34" t="s">
        <v>13</v>
      </c>
      <c r="I521" s="35">
        <v>0.94350000000000001</v>
      </c>
      <c r="J521" s="36">
        <v>1118001.71</v>
      </c>
      <c r="K521" s="19">
        <f t="shared" si="18"/>
        <v>1220017.6499999999</v>
      </c>
      <c r="L521" s="37">
        <v>102015.94</v>
      </c>
      <c r="M521" s="38"/>
    </row>
    <row r="522" spans="1:13" s="39" customFormat="1" ht="12.95" customHeight="1" x14ac:dyDescent="0.25">
      <c r="A522" s="226"/>
      <c r="B522" s="29">
        <v>4608</v>
      </c>
      <c r="C522" s="30">
        <v>4</v>
      </c>
      <c r="D522" s="32" t="s">
        <v>1368</v>
      </c>
      <c r="E522" s="32" t="s">
        <v>1369</v>
      </c>
      <c r="F522" s="32" t="s">
        <v>1370</v>
      </c>
      <c r="G522" s="33" t="s">
        <v>12</v>
      </c>
      <c r="H522" s="34" t="s">
        <v>13</v>
      </c>
      <c r="I522" s="35">
        <v>0.93230000000000002</v>
      </c>
      <c r="J522" s="36">
        <v>1096117.21</v>
      </c>
      <c r="K522" s="19">
        <f t="shared" si="18"/>
        <v>1196922.1499999999</v>
      </c>
      <c r="L522" s="37">
        <v>100804.94</v>
      </c>
      <c r="M522" s="38"/>
    </row>
    <row r="523" spans="1:13" s="39" customFormat="1" ht="12.95" customHeight="1" x14ac:dyDescent="0.25">
      <c r="A523" s="226"/>
      <c r="B523" s="29">
        <v>4605</v>
      </c>
      <c r="C523" s="30">
        <v>5</v>
      </c>
      <c r="D523" s="32" t="s">
        <v>1371</v>
      </c>
      <c r="E523" s="32" t="s">
        <v>1372</v>
      </c>
      <c r="F523" s="32" t="s">
        <v>1373</v>
      </c>
      <c r="G523" s="33" t="s">
        <v>12</v>
      </c>
      <c r="H523" s="34" t="s">
        <v>13</v>
      </c>
      <c r="I523" s="35">
        <v>0.95379999999999998</v>
      </c>
      <c r="J523" s="36">
        <v>1132977.0299999998</v>
      </c>
      <c r="K523" s="19">
        <f t="shared" si="18"/>
        <v>1236106.6599999999</v>
      </c>
      <c r="L523" s="37">
        <v>103129.63</v>
      </c>
      <c r="M523" s="38"/>
    </row>
    <row r="524" spans="1:13" s="39" customFormat="1" ht="13.5" customHeight="1" x14ac:dyDescent="0.25">
      <c r="A524" s="226"/>
      <c r="B524" s="29">
        <v>4607</v>
      </c>
      <c r="C524" s="30">
        <v>6</v>
      </c>
      <c r="D524" s="32" t="s">
        <v>1374</v>
      </c>
      <c r="E524" s="32" t="s">
        <v>1375</v>
      </c>
      <c r="F524" s="32" t="s">
        <v>1376</v>
      </c>
      <c r="G524" s="33" t="s">
        <v>12</v>
      </c>
      <c r="H524" s="34" t="s">
        <v>13</v>
      </c>
      <c r="I524" s="35">
        <v>0.93500000000000005</v>
      </c>
      <c r="J524" s="36">
        <v>1104259.02</v>
      </c>
      <c r="K524" s="19">
        <f t="shared" si="18"/>
        <v>1205355.8999999999</v>
      </c>
      <c r="L524" s="37">
        <v>101096.88</v>
      </c>
      <c r="M524" s="64"/>
    </row>
    <row r="525" spans="1:13" s="39" customFormat="1" ht="12.95" customHeight="1" x14ac:dyDescent="0.25">
      <c r="A525" s="226"/>
      <c r="B525" s="29">
        <v>4621</v>
      </c>
      <c r="C525" s="30">
        <v>7</v>
      </c>
      <c r="D525" s="32" t="s">
        <v>1377</v>
      </c>
      <c r="E525" s="32" t="s">
        <v>1378</v>
      </c>
      <c r="F525" s="32" t="s">
        <v>1379</v>
      </c>
      <c r="G525" s="33" t="s">
        <v>12</v>
      </c>
      <c r="H525" s="34" t="s">
        <v>13</v>
      </c>
      <c r="I525" s="35">
        <v>0.54749999999999999</v>
      </c>
      <c r="J525" s="36">
        <v>510252.69</v>
      </c>
      <c r="K525" s="19">
        <f t="shared" si="18"/>
        <v>569451.13</v>
      </c>
      <c r="L525" s="37">
        <v>59198.44</v>
      </c>
      <c r="M525" s="38"/>
    </row>
    <row r="526" spans="1:13" s="39" customFormat="1" ht="12.95" customHeight="1" x14ac:dyDescent="0.25">
      <c r="A526" s="226"/>
      <c r="B526" s="29">
        <v>4610</v>
      </c>
      <c r="C526" s="30">
        <v>8</v>
      </c>
      <c r="D526" s="32" t="s">
        <v>1380</v>
      </c>
      <c r="E526" s="32" t="s">
        <v>1381</v>
      </c>
      <c r="F526" s="32" t="s">
        <v>1382</v>
      </c>
      <c r="G526" s="33" t="s">
        <v>12</v>
      </c>
      <c r="H526" s="34" t="s">
        <v>13</v>
      </c>
      <c r="I526" s="35">
        <v>0.34339999999999998</v>
      </c>
      <c r="J526" s="36">
        <v>984434.91</v>
      </c>
      <c r="K526" s="19">
        <f t="shared" si="18"/>
        <v>1021565.04</v>
      </c>
      <c r="L526" s="37">
        <v>37130.129999999997</v>
      </c>
      <c r="M526" s="38"/>
    </row>
    <row r="527" spans="1:13" s="39" customFormat="1" ht="12.95" customHeight="1" x14ac:dyDescent="0.25">
      <c r="A527" s="226"/>
      <c r="B527" s="29">
        <v>4604</v>
      </c>
      <c r="C527" s="30">
        <v>9</v>
      </c>
      <c r="D527" s="42" t="s">
        <v>1383</v>
      </c>
      <c r="E527" s="42" t="s">
        <v>1384</v>
      </c>
      <c r="F527" s="42" t="s">
        <v>1385</v>
      </c>
      <c r="G527" s="33" t="s">
        <v>12</v>
      </c>
      <c r="H527" s="34" t="s">
        <v>13</v>
      </c>
      <c r="I527" s="35">
        <v>0.94630000000000003</v>
      </c>
      <c r="J527" s="36">
        <v>1118109.8299999998</v>
      </c>
      <c r="K527" s="19">
        <f t="shared" si="18"/>
        <v>1220428.52</v>
      </c>
      <c r="L527" s="37">
        <v>102318.69</v>
      </c>
      <c r="M527" s="38"/>
    </row>
    <row r="528" spans="1:13" s="39" customFormat="1" ht="12.95" customHeight="1" x14ac:dyDescent="0.25">
      <c r="A528" s="226"/>
      <c r="B528" s="29">
        <v>4600</v>
      </c>
      <c r="C528" s="30">
        <v>10</v>
      </c>
      <c r="D528" s="32" t="s">
        <v>1386</v>
      </c>
      <c r="E528" s="32" t="s">
        <v>1387</v>
      </c>
      <c r="F528" s="32" t="s">
        <v>1337</v>
      </c>
      <c r="G528" s="33" t="s">
        <v>12</v>
      </c>
      <c r="H528" s="34" t="s">
        <v>13</v>
      </c>
      <c r="I528" s="35">
        <v>0.94450000000000001</v>
      </c>
      <c r="J528" s="36">
        <v>1118801.82</v>
      </c>
      <c r="K528" s="19">
        <f t="shared" si="18"/>
        <v>1220925.8799999999</v>
      </c>
      <c r="L528" s="37">
        <v>102124.06</v>
      </c>
      <c r="M528" s="38"/>
    </row>
    <row r="529" spans="1:13" s="39" customFormat="1" ht="12.95" customHeight="1" x14ac:dyDescent="0.25">
      <c r="A529" s="226"/>
      <c r="B529" s="29">
        <v>4620</v>
      </c>
      <c r="C529" s="30">
        <v>11</v>
      </c>
      <c r="D529" s="32" t="s">
        <v>1388</v>
      </c>
      <c r="E529" s="32" t="s">
        <v>1389</v>
      </c>
      <c r="F529" s="32" t="s">
        <v>1390</v>
      </c>
      <c r="G529" s="33" t="s">
        <v>12</v>
      </c>
      <c r="H529" s="34" t="s">
        <v>13</v>
      </c>
      <c r="I529" s="35">
        <v>0.94550000000000001</v>
      </c>
      <c r="J529" s="36">
        <v>984013.21</v>
      </c>
      <c r="K529" s="19">
        <f t="shared" si="18"/>
        <v>1086245.3999999999</v>
      </c>
      <c r="L529" s="37">
        <v>102232.19</v>
      </c>
      <c r="M529" s="38"/>
    </row>
    <row r="530" spans="1:13" s="39" customFormat="1" ht="12.95" customHeight="1" x14ac:dyDescent="0.25">
      <c r="A530" s="226"/>
      <c r="B530" s="29">
        <v>4603</v>
      </c>
      <c r="C530" s="30">
        <v>12</v>
      </c>
      <c r="D530" s="32" t="s">
        <v>1391</v>
      </c>
      <c r="E530" s="32" t="s">
        <v>1392</v>
      </c>
      <c r="F530" s="32" t="s">
        <v>1062</v>
      </c>
      <c r="G530" s="33" t="s">
        <v>12</v>
      </c>
      <c r="H530" s="34" t="s">
        <v>13</v>
      </c>
      <c r="I530" s="35">
        <v>0.94989999999999997</v>
      </c>
      <c r="J530" s="36">
        <v>917581.2</v>
      </c>
      <c r="K530" s="19">
        <f t="shared" si="18"/>
        <v>1020289.14</v>
      </c>
      <c r="L530" s="37">
        <v>102707.94</v>
      </c>
      <c r="M530" s="38" t="s">
        <v>5685</v>
      </c>
    </row>
    <row r="531" spans="1:13" s="39" customFormat="1" ht="12.95" customHeight="1" x14ac:dyDescent="0.25">
      <c r="A531" s="226"/>
      <c r="B531" s="29">
        <v>4616</v>
      </c>
      <c r="C531" s="30">
        <v>13</v>
      </c>
      <c r="D531" s="32" t="s">
        <v>1393</v>
      </c>
      <c r="E531" s="32" t="s">
        <v>1394</v>
      </c>
      <c r="F531" s="32" t="s">
        <v>1395</v>
      </c>
      <c r="G531" s="33" t="s">
        <v>12</v>
      </c>
      <c r="H531" s="34" t="s">
        <v>13</v>
      </c>
      <c r="I531" s="35">
        <v>0.94510000000000005</v>
      </c>
      <c r="J531" s="36">
        <v>1056651.5699999998</v>
      </c>
      <c r="K531" s="19">
        <f t="shared" si="18"/>
        <v>1093965.51</v>
      </c>
      <c r="L531" s="37">
        <v>37313.94</v>
      </c>
      <c r="M531" s="38"/>
    </row>
    <row r="532" spans="1:13" s="39" customFormat="1" ht="12.95" customHeight="1" x14ac:dyDescent="0.25">
      <c r="A532" s="226"/>
      <c r="B532" s="29">
        <v>4609</v>
      </c>
      <c r="C532" s="30">
        <v>14</v>
      </c>
      <c r="D532" s="32" t="s">
        <v>1396</v>
      </c>
      <c r="E532" s="32" t="s">
        <v>1397</v>
      </c>
      <c r="F532" s="32" t="s">
        <v>1398</v>
      </c>
      <c r="G532" s="33" t="s">
        <v>12</v>
      </c>
      <c r="H532" s="34" t="s">
        <v>13</v>
      </c>
      <c r="I532" s="35">
        <v>0.94550000000000001</v>
      </c>
      <c r="J532" s="36">
        <v>1121072.46</v>
      </c>
      <c r="K532" s="19">
        <f t="shared" si="18"/>
        <v>1223304.6499999999</v>
      </c>
      <c r="L532" s="37">
        <v>102232.19</v>
      </c>
      <c r="M532" s="38"/>
    </row>
    <row r="533" spans="1:13" s="39" customFormat="1" ht="12.95" customHeight="1" x14ac:dyDescent="0.25">
      <c r="A533" s="226"/>
      <c r="B533" s="29">
        <v>4614</v>
      </c>
      <c r="C533" s="30">
        <v>15</v>
      </c>
      <c r="D533" s="32" t="s">
        <v>1399</v>
      </c>
      <c r="E533" s="32" t="s">
        <v>1400</v>
      </c>
      <c r="F533" s="32" t="s">
        <v>1401</v>
      </c>
      <c r="G533" s="33" t="s">
        <v>12</v>
      </c>
      <c r="H533" s="34" t="s">
        <v>13</v>
      </c>
      <c r="I533" s="35">
        <v>0.96050000000000002</v>
      </c>
      <c r="J533" s="36">
        <v>1135712.57</v>
      </c>
      <c r="K533" s="19">
        <f t="shared" si="18"/>
        <v>1239566.6299999999</v>
      </c>
      <c r="L533" s="37">
        <v>103854.06</v>
      </c>
      <c r="M533" s="38"/>
    </row>
    <row r="534" spans="1:13" s="39" customFormat="1" ht="12.95" customHeight="1" x14ac:dyDescent="0.25">
      <c r="A534" s="226"/>
      <c r="B534" s="29">
        <v>4622</v>
      </c>
      <c r="C534" s="30">
        <v>16</v>
      </c>
      <c r="D534" s="32" t="s">
        <v>1402</v>
      </c>
      <c r="E534" s="32" t="s">
        <v>1403</v>
      </c>
      <c r="F534" s="32" t="s">
        <v>1404</v>
      </c>
      <c r="G534" s="33" t="s">
        <v>12</v>
      </c>
      <c r="H534" s="34" t="s">
        <v>13</v>
      </c>
      <c r="I534" s="35">
        <v>0.55449999999999999</v>
      </c>
      <c r="J534" s="36">
        <v>914272.58000000007</v>
      </c>
      <c r="K534" s="19">
        <f t="shared" si="18"/>
        <v>1017477.89</v>
      </c>
      <c r="L534" s="37">
        <v>103205.31</v>
      </c>
      <c r="M534" s="38"/>
    </row>
    <row r="535" spans="1:13" s="39" customFormat="1" ht="12.95" customHeight="1" x14ac:dyDescent="0.25">
      <c r="A535" s="226"/>
      <c r="B535" s="29">
        <v>4617</v>
      </c>
      <c r="C535" s="30">
        <v>17</v>
      </c>
      <c r="D535" s="42" t="s">
        <v>1405</v>
      </c>
      <c r="E535" s="42" t="s">
        <v>1406</v>
      </c>
      <c r="F535" s="42" t="s">
        <v>1407</v>
      </c>
      <c r="G535" s="33" t="s">
        <v>12</v>
      </c>
      <c r="H535" s="34" t="s">
        <v>13</v>
      </c>
      <c r="I535" s="35">
        <v>0.94</v>
      </c>
      <c r="J535" s="36">
        <v>812591.81</v>
      </c>
      <c r="K535" s="19">
        <f t="shared" si="18"/>
        <v>914229.31</v>
      </c>
      <c r="L535" s="37">
        <v>101637.5</v>
      </c>
      <c r="M535" s="38" t="s">
        <v>5685</v>
      </c>
    </row>
    <row r="536" spans="1:13" s="39" customFormat="1" ht="12.95" customHeight="1" x14ac:dyDescent="0.25">
      <c r="A536" s="226"/>
      <c r="B536" s="29">
        <v>4611</v>
      </c>
      <c r="C536" s="30">
        <v>18</v>
      </c>
      <c r="D536" s="42" t="s">
        <v>1408</v>
      </c>
      <c r="E536" s="42" t="s">
        <v>1409</v>
      </c>
      <c r="F536" s="42" t="s">
        <v>1050</v>
      </c>
      <c r="G536" s="27" t="s">
        <v>12</v>
      </c>
      <c r="H536" s="34" t="s">
        <v>13</v>
      </c>
      <c r="I536" s="35">
        <v>0.9415</v>
      </c>
      <c r="J536" s="36">
        <v>1117396.2</v>
      </c>
      <c r="K536" s="19">
        <f t="shared" si="18"/>
        <v>1219195.8899999999</v>
      </c>
      <c r="L536" s="37">
        <v>101799.69</v>
      </c>
      <c r="M536" s="38"/>
    </row>
    <row r="537" spans="1:13" s="39" customFormat="1" ht="12.95" customHeight="1" x14ac:dyDescent="0.25">
      <c r="A537" s="226"/>
      <c r="B537" s="29">
        <v>4618</v>
      </c>
      <c r="C537" s="30">
        <v>19</v>
      </c>
      <c r="D537" s="32" t="s">
        <v>1410</v>
      </c>
      <c r="E537" s="32" t="s">
        <v>1411</v>
      </c>
      <c r="F537" s="32" t="s">
        <v>1412</v>
      </c>
      <c r="G537" s="50" t="s">
        <v>12</v>
      </c>
      <c r="H537" s="34" t="s">
        <v>13</v>
      </c>
      <c r="I537" s="35">
        <v>0.95689999999999997</v>
      </c>
      <c r="J537" s="36">
        <v>1134588.07</v>
      </c>
      <c r="K537" s="19">
        <f t="shared" si="18"/>
        <v>1238052.8799999999</v>
      </c>
      <c r="L537" s="37">
        <v>103464.81</v>
      </c>
      <c r="M537" s="38"/>
    </row>
    <row r="538" spans="1:13" s="39" customFormat="1" ht="12.95" customHeight="1" x14ac:dyDescent="0.25">
      <c r="A538" s="226"/>
      <c r="B538" s="29">
        <v>4623</v>
      </c>
      <c r="C538" s="30">
        <v>20</v>
      </c>
      <c r="D538" s="42" t="s">
        <v>1413</v>
      </c>
      <c r="E538" s="42" t="s">
        <v>1414</v>
      </c>
      <c r="F538" s="42" t="s">
        <v>1415</v>
      </c>
      <c r="G538" s="27" t="s">
        <v>12</v>
      </c>
      <c r="H538" s="34" t="s">
        <v>13</v>
      </c>
      <c r="I538" s="35">
        <v>0.95030000000000003</v>
      </c>
      <c r="J538" s="36">
        <v>1127797.8299999998</v>
      </c>
      <c r="K538" s="19">
        <f t="shared" si="18"/>
        <v>1230549.02</v>
      </c>
      <c r="L538" s="37">
        <v>102751.19</v>
      </c>
      <c r="M538" s="38"/>
    </row>
    <row r="539" spans="1:13" s="39" customFormat="1" ht="12.95" customHeight="1" x14ac:dyDescent="0.25">
      <c r="A539" s="226"/>
      <c r="B539" s="29">
        <v>4613</v>
      </c>
      <c r="C539" s="30">
        <v>21</v>
      </c>
      <c r="D539" s="32" t="s">
        <v>1164</v>
      </c>
      <c r="E539" s="32" t="s">
        <v>1165</v>
      </c>
      <c r="F539" s="32" t="s">
        <v>1416</v>
      </c>
      <c r="G539" s="33" t="s">
        <v>12</v>
      </c>
      <c r="H539" s="34" t="s">
        <v>13</v>
      </c>
      <c r="I539" s="35">
        <v>0.66679999999999995</v>
      </c>
      <c r="J539" s="36">
        <v>1061019.8400000001</v>
      </c>
      <c r="K539" s="19">
        <f t="shared" si="18"/>
        <v>1133117.5900000001</v>
      </c>
      <c r="L539" s="37">
        <v>72097.75</v>
      </c>
      <c r="M539" s="38"/>
    </row>
    <row r="540" spans="1:13" s="39" customFormat="1" ht="12.95" customHeight="1" x14ac:dyDescent="0.25">
      <c r="A540" s="226"/>
      <c r="B540" s="29">
        <v>4601</v>
      </c>
      <c r="C540" s="30">
        <v>22</v>
      </c>
      <c r="D540" s="32" t="s">
        <v>1066</v>
      </c>
      <c r="E540" s="32" t="s">
        <v>1067</v>
      </c>
      <c r="F540" s="32" t="s">
        <v>1417</v>
      </c>
      <c r="G540" s="33" t="s">
        <v>12</v>
      </c>
      <c r="H540" s="34" t="s">
        <v>13</v>
      </c>
      <c r="I540" s="35">
        <v>0.9587</v>
      </c>
      <c r="J540" s="36">
        <v>1134609.71</v>
      </c>
      <c r="K540" s="19">
        <f t="shared" si="18"/>
        <v>1238269.1499999999</v>
      </c>
      <c r="L540" s="37">
        <v>103659.44</v>
      </c>
      <c r="M540" s="38"/>
    </row>
    <row r="541" spans="1:13" s="39" customFormat="1" ht="12.95" customHeight="1" x14ac:dyDescent="0.25">
      <c r="A541" s="226"/>
      <c r="B541" s="29">
        <v>4602</v>
      </c>
      <c r="C541" s="30">
        <v>23</v>
      </c>
      <c r="D541" s="32" t="s">
        <v>1418</v>
      </c>
      <c r="E541" s="32" t="s">
        <v>1419</v>
      </c>
      <c r="F541" s="32" t="s">
        <v>1420</v>
      </c>
      <c r="G541" s="33" t="s">
        <v>12</v>
      </c>
      <c r="H541" s="34" t="s">
        <v>13</v>
      </c>
      <c r="I541" s="35">
        <v>0.96050000000000002</v>
      </c>
      <c r="J541" s="36">
        <v>1137658.82</v>
      </c>
      <c r="K541" s="19">
        <f t="shared" si="18"/>
        <v>1241512.8799999999</v>
      </c>
      <c r="L541" s="37">
        <v>103854.06</v>
      </c>
      <c r="M541" s="38"/>
    </row>
    <row r="542" spans="1:13" s="39" customFormat="1" ht="12.95" customHeight="1" x14ac:dyDescent="0.25">
      <c r="A542" s="227"/>
      <c r="B542" s="29">
        <v>4619</v>
      </c>
      <c r="C542" s="30">
        <v>24</v>
      </c>
      <c r="D542" s="32" t="s">
        <v>1421</v>
      </c>
      <c r="E542" s="32" t="s">
        <v>1422</v>
      </c>
      <c r="F542" s="32" t="s">
        <v>1423</v>
      </c>
      <c r="G542" s="33" t="s">
        <v>12</v>
      </c>
      <c r="H542" s="34" t="s">
        <v>13</v>
      </c>
      <c r="I542" s="35">
        <v>0.95150000000000001</v>
      </c>
      <c r="J542" s="36">
        <v>1124359.45</v>
      </c>
      <c r="K542" s="19">
        <f t="shared" si="18"/>
        <v>1227240.3899999999</v>
      </c>
      <c r="L542" s="37">
        <v>102880.94</v>
      </c>
      <c r="M542" s="38"/>
    </row>
    <row r="543" spans="1:13" s="39" customFormat="1" ht="12.95" customHeight="1" x14ac:dyDescent="0.25">
      <c r="A543" s="226" t="s">
        <v>1424</v>
      </c>
      <c r="B543" s="29"/>
      <c r="C543" s="30"/>
      <c r="D543" s="31" t="s">
        <v>11</v>
      </c>
      <c r="E543" s="32"/>
      <c r="F543" s="32"/>
      <c r="G543" s="33"/>
      <c r="H543" s="34"/>
      <c r="I543" s="35"/>
      <c r="J543" s="36"/>
      <c r="K543" s="19"/>
      <c r="L543" s="37"/>
      <c r="M543" s="38"/>
    </row>
    <row r="544" spans="1:13" s="39" customFormat="1" ht="12.95" customHeight="1" x14ac:dyDescent="0.25">
      <c r="A544" s="226"/>
      <c r="B544" s="29">
        <v>4702</v>
      </c>
      <c r="C544" s="30">
        <v>1</v>
      </c>
      <c r="D544" s="32" t="s">
        <v>1425</v>
      </c>
      <c r="E544" s="32" t="s">
        <v>1426</v>
      </c>
      <c r="F544" s="32" t="s">
        <v>1427</v>
      </c>
      <c r="G544" s="33" t="s">
        <v>12</v>
      </c>
      <c r="H544" s="34" t="s">
        <v>13</v>
      </c>
      <c r="I544" s="35">
        <v>0.98240000000000005</v>
      </c>
      <c r="J544" s="36">
        <v>1131722.78</v>
      </c>
      <c r="K544" s="19">
        <f t="shared" ref="K544:K564" si="19">ROUND(J544+L544,2)</f>
        <v>1237944.78</v>
      </c>
      <c r="L544" s="37">
        <v>106222</v>
      </c>
      <c r="M544" s="38"/>
    </row>
    <row r="545" spans="1:13" s="39" customFormat="1" ht="12.95" customHeight="1" x14ac:dyDescent="0.25">
      <c r="A545" s="226"/>
      <c r="B545" s="29">
        <v>4722</v>
      </c>
      <c r="C545" s="30">
        <v>2</v>
      </c>
      <c r="D545" s="42" t="s">
        <v>1428</v>
      </c>
      <c r="E545" s="42" t="s">
        <v>1429</v>
      </c>
      <c r="F545" s="42" t="s">
        <v>1430</v>
      </c>
      <c r="G545" s="33" t="s">
        <v>12</v>
      </c>
      <c r="H545" s="34" t="s">
        <v>13</v>
      </c>
      <c r="I545" s="35">
        <v>0.38540000000000002</v>
      </c>
      <c r="J545" s="36">
        <v>413232.18</v>
      </c>
      <c r="K545" s="19">
        <f t="shared" si="19"/>
        <v>454903.56</v>
      </c>
      <c r="L545" s="37">
        <v>41671.379999999997</v>
      </c>
      <c r="M545" s="38"/>
    </row>
    <row r="546" spans="1:13" s="39" customFormat="1" ht="12.95" customHeight="1" x14ac:dyDescent="0.25">
      <c r="A546" s="226"/>
      <c r="B546" s="29">
        <v>4706</v>
      </c>
      <c r="C546" s="30">
        <v>3</v>
      </c>
      <c r="D546" s="59" t="s">
        <v>2612</v>
      </c>
      <c r="E546" s="59" t="s">
        <v>5602</v>
      </c>
      <c r="F546" s="59" t="s">
        <v>5603</v>
      </c>
      <c r="G546" s="33" t="s">
        <v>12</v>
      </c>
      <c r="H546" s="34" t="s">
        <v>13</v>
      </c>
      <c r="I546" s="35">
        <v>0.58640000000000003</v>
      </c>
      <c r="J546" s="36">
        <v>600201.89999999991</v>
      </c>
      <c r="K546" s="19">
        <f t="shared" si="19"/>
        <v>663606.4</v>
      </c>
      <c r="L546" s="37">
        <v>63404.5</v>
      </c>
      <c r="M546" s="38"/>
    </row>
    <row r="547" spans="1:13" s="39" customFormat="1" ht="12.95" customHeight="1" x14ac:dyDescent="0.25">
      <c r="A547" s="226"/>
      <c r="B547" s="29">
        <v>4721</v>
      </c>
      <c r="C547" s="30">
        <v>4</v>
      </c>
      <c r="D547" s="32" t="s">
        <v>39</v>
      </c>
      <c r="E547" s="32" t="s">
        <v>1431</v>
      </c>
      <c r="F547" s="32" t="s">
        <v>1432</v>
      </c>
      <c r="G547" s="33" t="s">
        <v>12</v>
      </c>
      <c r="H547" s="34" t="s">
        <v>13</v>
      </c>
      <c r="I547" s="35">
        <v>0.98240000000000005</v>
      </c>
      <c r="J547" s="36">
        <v>1134317.78</v>
      </c>
      <c r="K547" s="19">
        <f t="shared" si="19"/>
        <v>1240539.78</v>
      </c>
      <c r="L547" s="37">
        <v>106222</v>
      </c>
      <c r="M547" s="38"/>
    </row>
    <row r="548" spans="1:13" s="39" customFormat="1" ht="12.95" customHeight="1" x14ac:dyDescent="0.25">
      <c r="A548" s="226"/>
      <c r="B548" s="29">
        <v>4708</v>
      </c>
      <c r="C548" s="30">
        <v>5</v>
      </c>
      <c r="D548" s="32" t="s">
        <v>1433</v>
      </c>
      <c r="E548" s="32" t="s">
        <v>1434</v>
      </c>
      <c r="F548" s="32" t="s">
        <v>1435</v>
      </c>
      <c r="G548" s="33" t="s">
        <v>12</v>
      </c>
      <c r="H548" s="34" t="s">
        <v>13</v>
      </c>
      <c r="I548" s="35">
        <v>0.38640000000000002</v>
      </c>
      <c r="J548" s="36">
        <v>409880.28</v>
      </c>
      <c r="K548" s="19">
        <f t="shared" si="19"/>
        <v>451659.78</v>
      </c>
      <c r="L548" s="37">
        <v>41779.5</v>
      </c>
      <c r="M548" s="38"/>
    </row>
    <row r="549" spans="1:13" s="39" customFormat="1" ht="12.95" customHeight="1" x14ac:dyDescent="0.25">
      <c r="A549" s="226"/>
      <c r="B549" s="29">
        <v>4713</v>
      </c>
      <c r="C549" s="30">
        <v>6</v>
      </c>
      <c r="D549" s="42" t="s">
        <v>1436</v>
      </c>
      <c r="E549" s="42" t="s">
        <v>1437</v>
      </c>
      <c r="F549" s="42" t="s">
        <v>1438</v>
      </c>
      <c r="G549" s="33" t="s">
        <v>12</v>
      </c>
      <c r="H549" s="34" t="s">
        <v>13</v>
      </c>
      <c r="I549" s="35">
        <v>0.98740000000000006</v>
      </c>
      <c r="J549" s="36">
        <v>1145454.6499999999</v>
      </c>
      <c r="K549" s="19">
        <f t="shared" si="19"/>
        <v>1252217.28</v>
      </c>
      <c r="L549" s="37">
        <v>106762.63</v>
      </c>
      <c r="M549" s="38"/>
    </row>
    <row r="550" spans="1:13" s="39" customFormat="1" ht="12.95" customHeight="1" x14ac:dyDescent="0.25">
      <c r="A550" s="226"/>
      <c r="B550" s="29">
        <v>4701</v>
      </c>
      <c r="C550" s="30">
        <v>7</v>
      </c>
      <c r="D550" s="32" t="s">
        <v>1439</v>
      </c>
      <c r="E550" s="32" t="s">
        <v>1440</v>
      </c>
      <c r="F550" s="32" t="s">
        <v>1441</v>
      </c>
      <c r="G550" s="33" t="s">
        <v>12</v>
      </c>
      <c r="H550" s="34" t="s">
        <v>13</v>
      </c>
      <c r="I550" s="35">
        <v>0.98640000000000005</v>
      </c>
      <c r="J550" s="36">
        <v>1136480.28</v>
      </c>
      <c r="K550" s="19">
        <f t="shared" si="19"/>
        <v>1243134.78</v>
      </c>
      <c r="L550" s="37">
        <v>106654.5</v>
      </c>
      <c r="M550" s="38"/>
    </row>
    <row r="551" spans="1:13" s="39" customFormat="1" ht="12.95" customHeight="1" x14ac:dyDescent="0.25">
      <c r="A551" s="226"/>
      <c r="B551" s="43">
        <v>4717</v>
      </c>
      <c r="C551" s="30">
        <v>8</v>
      </c>
      <c r="D551" s="32" t="s">
        <v>1442</v>
      </c>
      <c r="E551" s="32" t="s">
        <v>1443</v>
      </c>
      <c r="F551" s="32" t="s">
        <v>1444</v>
      </c>
      <c r="G551" s="33" t="s">
        <v>12</v>
      </c>
      <c r="H551" s="34" t="s">
        <v>13</v>
      </c>
      <c r="I551" s="35">
        <v>0.38640000000000002</v>
      </c>
      <c r="J551" s="36">
        <v>428045.28</v>
      </c>
      <c r="K551" s="19">
        <f t="shared" si="19"/>
        <v>469824.78</v>
      </c>
      <c r="L551" s="37">
        <v>41779.5</v>
      </c>
      <c r="M551" s="38"/>
    </row>
    <row r="552" spans="1:13" s="39" customFormat="1" ht="12.95" customHeight="1" x14ac:dyDescent="0.25">
      <c r="A552" s="226"/>
      <c r="B552" s="29">
        <v>4707</v>
      </c>
      <c r="C552" s="30">
        <v>9</v>
      </c>
      <c r="D552" s="32" t="s">
        <v>1445</v>
      </c>
      <c r="E552" s="32" t="s">
        <v>1446</v>
      </c>
      <c r="F552" s="32" t="s">
        <v>1447</v>
      </c>
      <c r="G552" s="33" t="s">
        <v>12</v>
      </c>
      <c r="H552" s="34" t="s">
        <v>13</v>
      </c>
      <c r="I552" s="35">
        <v>0.98640000000000005</v>
      </c>
      <c r="J552" s="36">
        <v>1146860.28</v>
      </c>
      <c r="K552" s="19">
        <f t="shared" si="19"/>
        <v>1253514.78</v>
      </c>
      <c r="L552" s="37">
        <v>106654.5</v>
      </c>
      <c r="M552" s="38"/>
    </row>
    <row r="553" spans="1:13" s="39" customFormat="1" ht="12.95" customHeight="1" x14ac:dyDescent="0.25">
      <c r="A553" s="226"/>
      <c r="B553" s="29">
        <v>4714</v>
      </c>
      <c r="C553" s="30">
        <v>10</v>
      </c>
      <c r="D553" s="32" t="s">
        <v>352</v>
      </c>
      <c r="E553" s="32" t="s">
        <v>1448</v>
      </c>
      <c r="F553" s="32" t="s">
        <v>1449</v>
      </c>
      <c r="G553" s="33" t="s">
        <v>12</v>
      </c>
      <c r="H553" s="34" t="s">
        <v>13</v>
      </c>
      <c r="I553" s="35">
        <v>0.98640000000000005</v>
      </c>
      <c r="J553" s="36">
        <v>1146860.28</v>
      </c>
      <c r="K553" s="19">
        <f t="shared" si="19"/>
        <v>1253514.78</v>
      </c>
      <c r="L553" s="37">
        <v>106654.5</v>
      </c>
      <c r="M553" s="38"/>
    </row>
    <row r="554" spans="1:13" s="39" customFormat="1" ht="12.95" customHeight="1" x14ac:dyDescent="0.25">
      <c r="A554" s="226"/>
      <c r="B554" s="29">
        <v>4716</v>
      </c>
      <c r="C554" s="30">
        <v>11</v>
      </c>
      <c r="D554" s="32" t="s">
        <v>1450</v>
      </c>
      <c r="E554" s="32" t="s">
        <v>1451</v>
      </c>
      <c r="F554" s="32" t="s">
        <v>1452</v>
      </c>
      <c r="G554" s="33" t="s">
        <v>12</v>
      </c>
      <c r="H554" s="34" t="s">
        <v>13</v>
      </c>
      <c r="I554" s="35">
        <v>0.99350000000000005</v>
      </c>
      <c r="J554" s="36">
        <v>1180995.3099999998</v>
      </c>
      <c r="K554" s="19">
        <f t="shared" si="19"/>
        <v>1288417.5</v>
      </c>
      <c r="L554" s="37">
        <v>107422.19</v>
      </c>
      <c r="M554" s="38"/>
    </row>
    <row r="555" spans="1:13" s="39" customFormat="1" ht="12.95" customHeight="1" x14ac:dyDescent="0.25">
      <c r="A555" s="226"/>
      <c r="B555" s="29">
        <v>4715</v>
      </c>
      <c r="C555" s="30">
        <v>12</v>
      </c>
      <c r="D555" s="53" t="s">
        <v>1460</v>
      </c>
      <c r="E555" s="53" t="s">
        <v>5607</v>
      </c>
      <c r="F555" s="53" t="s">
        <v>5608</v>
      </c>
      <c r="G555" s="33" t="s">
        <v>12</v>
      </c>
      <c r="H555" s="34" t="s">
        <v>13</v>
      </c>
      <c r="I555" s="35">
        <v>0.39600000000000002</v>
      </c>
      <c r="J555" s="36">
        <v>470343.78</v>
      </c>
      <c r="K555" s="19">
        <f t="shared" si="19"/>
        <v>513161.28</v>
      </c>
      <c r="L555" s="37">
        <v>42817.5</v>
      </c>
      <c r="M555" s="38"/>
    </row>
    <row r="556" spans="1:13" s="39" customFormat="1" ht="12.95" customHeight="1" x14ac:dyDescent="0.25">
      <c r="A556" s="226"/>
      <c r="B556" s="29">
        <v>4719</v>
      </c>
      <c r="C556" s="30">
        <v>13</v>
      </c>
      <c r="D556" s="59" t="s">
        <v>5604</v>
      </c>
      <c r="E556" s="59" t="s">
        <v>5605</v>
      </c>
      <c r="F556" s="59" t="s">
        <v>5606</v>
      </c>
      <c r="G556" s="33" t="s">
        <v>12</v>
      </c>
      <c r="H556" s="34" t="s">
        <v>13</v>
      </c>
      <c r="I556" s="35">
        <v>0.58740000000000003</v>
      </c>
      <c r="J556" s="36">
        <v>532191.29999999993</v>
      </c>
      <c r="K556" s="19">
        <f t="shared" si="19"/>
        <v>595703.93000000005</v>
      </c>
      <c r="L556" s="37">
        <v>63512.63</v>
      </c>
      <c r="M556" s="38"/>
    </row>
    <row r="557" spans="1:13" s="39" customFormat="1" ht="12.95" customHeight="1" x14ac:dyDescent="0.25">
      <c r="A557" s="226"/>
      <c r="B557" s="29">
        <v>4712</v>
      </c>
      <c r="C557" s="30">
        <v>14</v>
      </c>
      <c r="D557" s="32" t="s">
        <v>1453</v>
      </c>
      <c r="E557" s="32" t="s">
        <v>1454</v>
      </c>
      <c r="F557" s="32" t="s">
        <v>1455</v>
      </c>
      <c r="G557" s="33" t="s">
        <v>12</v>
      </c>
      <c r="H557" s="34" t="s">
        <v>13</v>
      </c>
      <c r="I557" s="35">
        <v>0.98750000000000004</v>
      </c>
      <c r="J557" s="36">
        <v>1173859.0599999998</v>
      </c>
      <c r="K557" s="19">
        <f t="shared" si="19"/>
        <v>1280632.5</v>
      </c>
      <c r="L557" s="37">
        <v>106773.44</v>
      </c>
      <c r="M557" s="38"/>
    </row>
    <row r="558" spans="1:13" s="39" customFormat="1" ht="12.95" customHeight="1" x14ac:dyDescent="0.25">
      <c r="A558" s="226"/>
      <c r="B558" s="29">
        <v>4718</v>
      </c>
      <c r="C558" s="30">
        <v>15</v>
      </c>
      <c r="D558" s="42" t="s">
        <v>1456</v>
      </c>
      <c r="E558" s="42" t="s">
        <v>1457</v>
      </c>
      <c r="F558" s="42" t="s">
        <v>1458</v>
      </c>
      <c r="G558" s="33" t="s">
        <v>12</v>
      </c>
      <c r="H558" s="34" t="s">
        <v>13</v>
      </c>
      <c r="I558" s="35">
        <v>0.98640000000000005</v>
      </c>
      <c r="J558" s="36">
        <v>1148157.78</v>
      </c>
      <c r="K558" s="19">
        <f t="shared" si="19"/>
        <v>1254812.28</v>
      </c>
      <c r="L558" s="37">
        <v>106654.5</v>
      </c>
      <c r="M558" s="38"/>
    </row>
    <row r="559" spans="1:13" s="39" customFormat="1" ht="12.95" customHeight="1" x14ac:dyDescent="0.25">
      <c r="A559" s="226"/>
      <c r="B559" s="29">
        <v>4710</v>
      </c>
      <c r="C559" s="30">
        <v>16</v>
      </c>
      <c r="D559" s="32" t="s">
        <v>1164</v>
      </c>
      <c r="E559" s="32" t="s">
        <v>1165</v>
      </c>
      <c r="F559" s="32" t="s">
        <v>1459</v>
      </c>
      <c r="G559" s="33" t="s">
        <v>12</v>
      </c>
      <c r="H559" s="34" t="s">
        <v>13</v>
      </c>
      <c r="I559" s="35">
        <v>0.98740000000000006</v>
      </c>
      <c r="J559" s="36">
        <v>1165046.9300000002</v>
      </c>
      <c r="K559" s="19">
        <f t="shared" si="19"/>
        <v>1271809.56</v>
      </c>
      <c r="L559" s="37">
        <v>106762.63</v>
      </c>
      <c r="M559" s="38"/>
    </row>
    <row r="560" spans="1:13" s="39" customFormat="1" ht="25.5" customHeight="1" x14ac:dyDescent="0.25">
      <c r="A560" s="226"/>
      <c r="B560" s="57">
        <v>4700</v>
      </c>
      <c r="C560" s="30">
        <v>17</v>
      </c>
      <c r="D560" s="203" t="s">
        <v>2390</v>
      </c>
      <c r="E560" s="53" t="s">
        <v>5745</v>
      </c>
      <c r="F560" s="203" t="s">
        <v>5744</v>
      </c>
      <c r="G560" s="33" t="s">
        <v>12</v>
      </c>
      <c r="H560" s="34" t="s">
        <v>13</v>
      </c>
      <c r="I560" s="35">
        <v>0.58240000000000003</v>
      </c>
      <c r="J560" s="36">
        <v>371712.13</v>
      </c>
      <c r="K560" s="19">
        <f t="shared" si="19"/>
        <v>434684.13</v>
      </c>
      <c r="L560" s="37">
        <v>62972</v>
      </c>
      <c r="M560" s="38"/>
    </row>
    <row r="561" spans="1:13" s="39" customFormat="1" ht="12.95" customHeight="1" x14ac:dyDescent="0.25">
      <c r="A561" s="226"/>
      <c r="B561" s="29">
        <v>4704</v>
      </c>
      <c r="C561" s="30">
        <v>18</v>
      </c>
      <c r="D561" s="203" t="s">
        <v>5743</v>
      </c>
      <c r="E561" s="53" t="s">
        <v>5742</v>
      </c>
      <c r="F561" s="203" t="s">
        <v>5741</v>
      </c>
      <c r="G561" s="33" t="s">
        <v>12</v>
      </c>
      <c r="H561" s="34" t="s">
        <v>13</v>
      </c>
      <c r="I561" s="35">
        <v>0.38740000000000002</v>
      </c>
      <c r="J561" s="36">
        <v>248903.78</v>
      </c>
      <c r="K561" s="19">
        <f t="shared" si="19"/>
        <v>290791.40999999997</v>
      </c>
      <c r="L561" s="37">
        <v>41887.629999999997</v>
      </c>
      <c r="M561" s="38"/>
    </row>
    <row r="562" spans="1:13" s="39" customFormat="1" ht="12.95" customHeight="1" x14ac:dyDescent="0.25">
      <c r="A562" s="226"/>
      <c r="B562" s="29">
        <v>4703</v>
      </c>
      <c r="C562" s="30">
        <v>19</v>
      </c>
      <c r="D562" s="42" t="s">
        <v>1461</v>
      </c>
      <c r="E562" s="42" t="s">
        <v>1462</v>
      </c>
      <c r="F562" s="42" t="s">
        <v>1463</v>
      </c>
      <c r="G562" s="33" t="s">
        <v>12</v>
      </c>
      <c r="H562" s="34" t="s">
        <v>13</v>
      </c>
      <c r="I562" s="35">
        <v>0.38640000000000002</v>
      </c>
      <c r="J562" s="36">
        <v>441020.28</v>
      </c>
      <c r="K562" s="19">
        <f t="shared" si="19"/>
        <v>482799.78</v>
      </c>
      <c r="L562" s="37">
        <v>41779.5</v>
      </c>
      <c r="M562" s="38"/>
    </row>
    <row r="563" spans="1:13" s="39" customFormat="1" ht="12.95" customHeight="1" x14ac:dyDescent="0.25">
      <c r="A563" s="226"/>
      <c r="B563" s="29">
        <v>4709</v>
      </c>
      <c r="C563" s="30">
        <v>20</v>
      </c>
      <c r="D563" s="42" t="s">
        <v>1464</v>
      </c>
      <c r="E563" s="42" t="s">
        <v>1465</v>
      </c>
      <c r="F563" s="42" t="s">
        <v>1466</v>
      </c>
      <c r="G563" s="27" t="s">
        <v>12</v>
      </c>
      <c r="H563" s="34" t="s">
        <v>13</v>
      </c>
      <c r="I563" s="35">
        <v>0.98740000000000006</v>
      </c>
      <c r="J563" s="36">
        <v>1167771.6499999999</v>
      </c>
      <c r="K563" s="19">
        <f t="shared" si="19"/>
        <v>1274534.28</v>
      </c>
      <c r="L563" s="37">
        <v>106762.63</v>
      </c>
      <c r="M563" s="38"/>
    </row>
    <row r="564" spans="1:13" s="39" customFormat="1" ht="12.95" customHeight="1" x14ac:dyDescent="0.25">
      <c r="A564" s="227"/>
      <c r="B564" s="29">
        <v>4720</v>
      </c>
      <c r="C564" s="30">
        <v>21</v>
      </c>
      <c r="D564" s="60" t="s">
        <v>1467</v>
      </c>
      <c r="E564" s="60" t="s">
        <v>1468</v>
      </c>
      <c r="F564" s="60" t="s">
        <v>1469</v>
      </c>
      <c r="G564" s="33" t="s">
        <v>12</v>
      </c>
      <c r="H564" s="34" t="s">
        <v>13</v>
      </c>
      <c r="I564" s="35">
        <v>0.97940000000000005</v>
      </c>
      <c r="J564" s="36">
        <v>1153585.6499999999</v>
      </c>
      <c r="K564" s="19">
        <f t="shared" si="19"/>
        <v>1259483.28</v>
      </c>
      <c r="L564" s="37">
        <v>105897.63</v>
      </c>
      <c r="M564" s="38"/>
    </row>
    <row r="565" spans="1:13" s="39" customFormat="1" ht="12.95" customHeight="1" x14ac:dyDescent="0.25">
      <c r="A565" s="225" t="s">
        <v>1470</v>
      </c>
      <c r="B565" s="29"/>
      <c r="C565" s="30"/>
      <c r="D565" s="49" t="s">
        <v>11</v>
      </c>
      <c r="E565" s="42"/>
      <c r="F565" s="42"/>
      <c r="G565" s="27"/>
      <c r="H565" s="34"/>
      <c r="I565" s="35"/>
      <c r="J565" s="36"/>
      <c r="K565" s="19"/>
      <c r="L565" s="36"/>
      <c r="M565" s="38"/>
    </row>
    <row r="566" spans="1:13" s="39" customFormat="1" ht="12.95" customHeight="1" x14ac:dyDescent="0.25">
      <c r="A566" s="226"/>
      <c r="B566" s="29">
        <v>2707</v>
      </c>
      <c r="C566" s="30">
        <v>1</v>
      </c>
      <c r="D566" s="32" t="s">
        <v>1471</v>
      </c>
      <c r="E566" s="32" t="s">
        <v>1472</v>
      </c>
      <c r="F566" s="32" t="s">
        <v>1473</v>
      </c>
      <c r="G566" s="33" t="s">
        <v>12</v>
      </c>
      <c r="H566" s="34" t="s">
        <v>13</v>
      </c>
      <c r="I566" s="35">
        <v>0.93669999999999998</v>
      </c>
      <c r="J566" s="36">
        <v>1111168.1899999997</v>
      </c>
      <c r="K566" s="19">
        <f t="shared" ref="K566:K591" si="20">ROUND(J566+L566,2)</f>
        <v>1212448.8799999999</v>
      </c>
      <c r="L566" s="37">
        <v>101280.69</v>
      </c>
      <c r="M566" s="38"/>
    </row>
    <row r="567" spans="1:13" s="39" customFormat="1" ht="12.95" customHeight="1" x14ac:dyDescent="0.2">
      <c r="A567" s="226"/>
      <c r="B567" s="29">
        <v>2705</v>
      </c>
      <c r="C567" s="30">
        <v>2</v>
      </c>
      <c r="D567" s="65" t="s">
        <v>1474</v>
      </c>
      <c r="E567" s="65" t="s">
        <v>1475</v>
      </c>
      <c r="F567" s="65" t="s">
        <v>1476</v>
      </c>
      <c r="G567" s="33" t="s">
        <v>12</v>
      </c>
      <c r="H567" s="34" t="s">
        <v>13</v>
      </c>
      <c r="I567" s="35">
        <v>0.94230000000000003</v>
      </c>
      <c r="J567" s="36">
        <v>1119342.4399999997</v>
      </c>
      <c r="K567" s="19">
        <f t="shared" si="20"/>
        <v>1221228.6299999999</v>
      </c>
      <c r="L567" s="37">
        <v>101886.19</v>
      </c>
      <c r="M567" s="38"/>
    </row>
    <row r="568" spans="1:13" s="39" customFormat="1" ht="12.95" customHeight="1" x14ac:dyDescent="0.25">
      <c r="A568" s="226"/>
      <c r="B568" s="29">
        <v>2720</v>
      </c>
      <c r="C568" s="30">
        <v>3</v>
      </c>
      <c r="D568" s="32" t="s">
        <v>1477</v>
      </c>
      <c r="E568" s="32" t="s">
        <v>1478</v>
      </c>
      <c r="F568" s="32" t="s">
        <v>1479</v>
      </c>
      <c r="G568" s="33" t="s">
        <v>12</v>
      </c>
      <c r="H568" s="34" t="s">
        <v>13</v>
      </c>
      <c r="I568" s="35">
        <v>0.93469999999999998</v>
      </c>
      <c r="J568" s="36">
        <v>1111925.0899999999</v>
      </c>
      <c r="K568" s="19">
        <f t="shared" si="20"/>
        <v>1212989.53</v>
      </c>
      <c r="L568" s="37">
        <v>101064.44</v>
      </c>
      <c r="M568" s="38"/>
    </row>
    <row r="569" spans="1:13" s="39" customFormat="1" ht="12.95" customHeight="1" x14ac:dyDescent="0.25">
      <c r="A569" s="226"/>
      <c r="B569" s="29">
        <v>2706</v>
      </c>
      <c r="C569" s="30">
        <v>4</v>
      </c>
      <c r="D569" s="32" t="s">
        <v>1480</v>
      </c>
      <c r="E569" s="32" t="s">
        <v>1481</v>
      </c>
      <c r="F569" s="32" t="s">
        <v>1482</v>
      </c>
      <c r="G569" s="33" t="s">
        <v>12</v>
      </c>
      <c r="H569" s="34" t="s">
        <v>13</v>
      </c>
      <c r="I569" s="35">
        <v>0.94030000000000002</v>
      </c>
      <c r="J569" s="36">
        <v>1118585.5899999999</v>
      </c>
      <c r="K569" s="19">
        <f t="shared" si="20"/>
        <v>1220255.53</v>
      </c>
      <c r="L569" s="37">
        <v>101669.94</v>
      </c>
      <c r="M569" s="38"/>
    </row>
    <row r="570" spans="1:13" s="39" customFormat="1" ht="12.95" customHeight="1" x14ac:dyDescent="0.25">
      <c r="A570" s="226"/>
      <c r="B570" s="29">
        <v>2708</v>
      </c>
      <c r="C570" s="30">
        <v>5</v>
      </c>
      <c r="D570" s="32" t="s">
        <v>1483</v>
      </c>
      <c r="E570" s="32" t="s">
        <v>1484</v>
      </c>
      <c r="F570" s="32" t="s">
        <v>1485</v>
      </c>
      <c r="G570" s="33" t="s">
        <v>12</v>
      </c>
      <c r="H570" s="34" t="s">
        <v>13</v>
      </c>
      <c r="I570" s="35">
        <v>0.95050000000000001</v>
      </c>
      <c r="J570" s="36">
        <v>1131257.8100000003</v>
      </c>
      <c r="K570" s="19">
        <f t="shared" si="20"/>
        <v>1234030.6200000001</v>
      </c>
      <c r="L570" s="37">
        <v>102772.81</v>
      </c>
      <c r="M570" s="38"/>
    </row>
    <row r="571" spans="1:13" s="39" customFormat="1" ht="12.95" customHeight="1" x14ac:dyDescent="0.25">
      <c r="A571" s="226"/>
      <c r="B571" s="29">
        <v>2725</v>
      </c>
      <c r="C571" s="30">
        <v>6</v>
      </c>
      <c r="D571" s="32" t="s">
        <v>1486</v>
      </c>
      <c r="E571" s="32" t="s">
        <v>1487</v>
      </c>
      <c r="F571" s="32" t="s">
        <v>1488</v>
      </c>
      <c r="G571" s="33" t="s">
        <v>12</v>
      </c>
      <c r="H571" s="34" t="s">
        <v>13</v>
      </c>
      <c r="I571" s="35">
        <v>0.93130000000000002</v>
      </c>
      <c r="J571" s="36">
        <v>1108421.8100000003</v>
      </c>
      <c r="K571" s="19">
        <f t="shared" si="20"/>
        <v>1209118.6200000001</v>
      </c>
      <c r="L571" s="37">
        <v>100696.81</v>
      </c>
      <c r="M571" s="38"/>
    </row>
    <row r="572" spans="1:13" s="39" customFormat="1" ht="12.95" customHeight="1" x14ac:dyDescent="0.25">
      <c r="A572" s="226"/>
      <c r="B572" s="29">
        <v>2712</v>
      </c>
      <c r="C572" s="30">
        <v>7</v>
      </c>
      <c r="D572" s="32" t="s">
        <v>1489</v>
      </c>
      <c r="E572" s="32" t="s">
        <v>1490</v>
      </c>
      <c r="F572" s="32" t="s">
        <v>1491</v>
      </c>
      <c r="G572" s="33" t="s">
        <v>12</v>
      </c>
      <c r="H572" s="34" t="s">
        <v>13</v>
      </c>
      <c r="I572" s="35">
        <v>0.93479999999999996</v>
      </c>
      <c r="J572" s="36">
        <v>1112584.6499999999</v>
      </c>
      <c r="K572" s="19">
        <f t="shared" si="20"/>
        <v>1213659.8999999999</v>
      </c>
      <c r="L572" s="37">
        <v>101075.25</v>
      </c>
      <c r="M572" s="38"/>
    </row>
    <row r="573" spans="1:13" s="39" customFormat="1" ht="12.95" customHeight="1" x14ac:dyDescent="0.25">
      <c r="A573" s="226"/>
      <c r="B573" s="29">
        <v>2723</v>
      </c>
      <c r="C573" s="30">
        <v>8</v>
      </c>
      <c r="D573" s="42" t="s">
        <v>1492</v>
      </c>
      <c r="E573" s="42" t="s">
        <v>1493</v>
      </c>
      <c r="F573" s="42" t="s">
        <v>1494</v>
      </c>
      <c r="G573" s="33" t="s">
        <v>12</v>
      </c>
      <c r="H573" s="34" t="s">
        <v>13</v>
      </c>
      <c r="I573" s="35">
        <v>0.96599999999999997</v>
      </c>
      <c r="J573" s="36">
        <v>1150071.55</v>
      </c>
      <c r="K573" s="19">
        <f t="shared" si="20"/>
        <v>1254520.3</v>
      </c>
      <c r="L573" s="37">
        <v>104448.75</v>
      </c>
      <c r="M573" s="38"/>
    </row>
    <row r="574" spans="1:13" s="39" customFormat="1" ht="12.95" customHeight="1" x14ac:dyDescent="0.25">
      <c r="A574" s="226"/>
      <c r="B574" s="29">
        <v>2722</v>
      </c>
      <c r="C574" s="30">
        <v>9</v>
      </c>
      <c r="D574" s="42" t="s">
        <v>1495</v>
      </c>
      <c r="E574" s="42" t="s">
        <v>1496</v>
      </c>
      <c r="F574" s="42" t="s">
        <v>1497</v>
      </c>
      <c r="G574" s="33" t="s">
        <v>12</v>
      </c>
      <c r="H574" s="34" t="s">
        <v>13</v>
      </c>
      <c r="I574" s="35">
        <v>0.94530000000000003</v>
      </c>
      <c r="J574" s="36">
        <v>1125181.1600000001</v>
      </c>
      <c r="K574" s="19">
        <f t="shared" si="20"/>
        <v>1227391.72</v>
      </c>
      <c r="L574" s="37">
        <v>102210.56</v>
      </c>
      <c r="M574" s="38"/>
    </row>
    <row r="575" spans="1:13" s="39" customFormat="1" ht="12.95" customHeight="1" x14ac:dyDescent="0.25">
      <c r="A575" s="226"/>
      <c r="B575" s="29">
        <v>2702</v>
      </c>
      <c r="C575" s="30">
        <v>10</v>
      </c>
      <c r="D575" s="32" t="s">
        <v>1498</v>
      </c>
      <c r="E575" s="32" t="s">
        <v>1499</v>
      </c>
      <c r="F575" s="32" t="s">
        <v>1500</v>
      </c>
      <c r="G575" s="33" t="s">
        <v>12</v>
      </c>
      <c r="H575" s="34" t="s">
        <v>13</v>
      </c>
      <c r="I575" s="35">
        <v>0.92869999999999997</v>
      </c>
      <c r="J575" s="36">
        <v>1105437.5899999999</v>
      </c>
      <c r="K575" s="19">
        <f t="shared" si="20"/>
        <v>1205853.28</v>
      </c>
      <c r="L575" s="37">
        <v>100415.69</v>
      </c>
      <c r="M575" s="38"/>
    </row>
    <row r="576" spans="1:13" s="39" customFormat="1" ht="12.95" customHeight="1" x14ac:dyDescent="0.25">
      <c r="A576" s="226"/>
      <c r="B576" s="29">
        <v>2700</v>
      </c>
      <c r="C576" s="30">
        <v>11</v>
      </c>
      <c r="D576" s="32" t="s">
        <v>1501</v>
      </c>
      <c r="E576" s="32" t="s">
        <v>1502</v>
      </c>
      <c r="F576" s="32" t="s">
        <v>1503</v>
      </c>
      <c r="G576" s="33" t="s">
        <v>12</v>
      </c>
      <c r="H576" s="34" t="s">
        <v>13</v>
      </c>
      <c r="I576" s="35">
        <v>0.94369999999999998</v>
      </c>
      <c r="J576" s="36">
        <v>1123278.1600000001</v>
      </c>
      <c r="K576" s="19">
        <f t="shared" si="20"/>
        <v>1225315.72</v>
      </c>
      <c r="L576" s="37">
        <v>102037.56</v>
      </c>
      <c r="M576" s="38"/>
    </row>
    <row r="577" spans="1:13" s="39" customFormat="1" ht="12.95" customHeight="1" x14ac:dyDescent="0.25">
      <c r="A577" s="226"/>
      <c r="B577" s="29">
        <v>2719</v>
      </c>
      <c r="C577" s="30">
        <v>12</v>
      </c>
      <c r="D577" s="32" t="s">
        <v>1504</v>
      </c>
      <c r="E577" s="32" t="s">
        <v>1505</v>
      </c>
      <c r="F577" s="32" t="s">
        <v>1506</v>
      </c>
      <c r="G577" s="33" t="s">
        <v>12</v>
      </c>
      <c r="H577" s="34" t="s">
        <v>13</v>
      </c>
      <c r="I577" s="35">
        <v>0.96819999999999995</v>
      </c>
      <c r="J577" s="36">
        <v>1152147.58</v>
      </c>
      <c r="K577" s="19">
        <f t="shared" si="20"/>
        <v>1256834.21</v>
      </c>
      <c r="L577" s="37">
        <v>104686.63</v>
      </c>
      <c r="M577" s="38"/>
    </row>
    <row r="578" spans="1:13" s="39" customFormat="1" ht="12.95" customHeight="1" x14ac:dyDescent="0.25">
      <c r="A578" s="226"/>
      <c r="B578" s="29">
        <v>2717</v>
      </c>
      <c r="C578" s="30">
        <v>13</v>
      </c>
      <c r="D578" s="32" t="s">
        <v>113</v>
      </c>
      <c r="E578" s="32" t="s">
        <v>1507</v>
      </c>
      <c r="F578" s="32" t="s">
        <v>1508</v>
      </c>
      <c r="G578" s="33" t="s">
        <v>12</v>
      </c>
      <c r="H578" s="34" t="s">
        <v>13</v>
      </c>
      <c r="I578" s="35">
        <v>0.93789999999999996</v>
      </c>
      <c r="J578" s="36">
        <v>1116920.4399999997</v>
      </c>
      <c r="K578" s="19">
        <f t="shared" si="20"/>
        <v>1218330.8799999999</v>
      </c>
      <c r="L578" s="37">
        <v>101410.44</v>
      </c>
      <c r="M578" s="38"/>
    </row>
    <row r="579" spans="1:13" s="39" customFormat="1" ht="12.95" customHeight="1" x14ac:dyDescent="0.25">
      <c r="A579" s="226"/>
      <c r="B579" s="43">
        <v>2724</v>
      </c>
      <c r="C579" s="30">
        <v>14</v>
      </c>
      <c r="D579" s="32" t="s">
        <v>1509</v>
      </c>
      <c r="E579" s="32" t="s">
        <v>1510</v>
      </c>
      <c r="F579" s="32" t="s">
        <v>1511</v>
      </c>
      <c r="G579" s="33" t="s">
        <v>12</v>
      </c>
      <c r="H579" s="34" t="s">
        <v>13</v>
      </c>
      <c r="I579" s="35">
        <v>0.95050000000000001</v>
      </c>
      <c r="J579" s="36">
        <v>1131365.9100000001</v>
      </c>
      <c r="K579" s="19">
        <f t="shared" si="20"/>
        <v>1234138.72</v>
      </c>
      <c r="L579" s="37">
        <v>102772.81</v>
      </c>
      <c r="M579" s="38"/>
    </row>
    <row r="580" spans="1:13" s="39" customFormat="1" ht="12.95" customHeight="1" x14ac:dyDescent="0.25">
      <c r="A580" s="226"/>
      <c r="B580" s="29">
        <v>2704</v>
      </c>
      <c r="C580" s="30">
        <v>15</v>
      </c>
      <c r="D580" s="32" t="s">
        <v>1512</v>
      </c>
      <c r="E580" s="32" t="s">
        <v>1513</v>
      </c>
      <c r="F580" s="32" t="s">
        <v>1514</v>
      </c>
      <c r="G580" s="33" t="s">
        <v>12</v>
      </c>
      <c r="H580" s="34" t="s">
        <v>13</v>
      </c>
      <c r="I580" s="35">
        <v>0.95330000000000004</v>
      </c>
      <c r="J580" s="36">
        <v>1134696.1600000001</v>
      </c>
      <c r="K580" s="19">
        <f t="shared" si="20"/>
        <v>1237771.72</v>
      </c>
      <c r="L580" s="37">
        <v>103075.56</v>
      </c>
      <c r="M580" s="38"/>
    </row>
    <row r="581" spans="1:13" s="39" customFormat="1" ht="12.95" customHeight="1" x14ac:dyDescent="0.25">
      <c r="A581" s="226"/>
      <c r="B581" s="29">
        <v>2718</v>
      </c>
      <c r="C581" s="30">
        <v>16</v>
      </c>
      <c r="D581" s="32" t="s">
        <v>1515</v>
      </c>
      <c r="E581" s="32" t="s">
        <v>1516</v>
      </c>
      <c r="F581" s="32" t="s">
        <v>1517</v>
      </c>
      <c r="G581" s="33" t="s">
        <v>12</v>
      </c>
      <c r="H581" s="34" t="s">
        <v>13</v>
      </c>
      <c r="I581" s="35">
        <v>0.93230000000000002</v>
      </c>
      <c r="J581" s="36">
        <v>1109178.6899999997</v>
      </c>
      <c r="K581" s="19">
        <f t="shared" si="20"/>
        <v>1209983.6299999999</v>
      </c>
      <c r="L581" s="37">
        <v>100804.94</v>
      </c>
      <c r="M581" s="38"/>
    </row>
    <row r="582" spans="1:13" s="39" customFormat="1" ht="12.95" customHeight="1" x14ac:dyDescent="0.25">
      <c r="A582" s="226"/>
      <c r="B582" s="29">
        <v>2726</v>
      </c>
      <c r="C582" s="30">
        <v>17</v>
      </c>
      <c r="D582" s="32" t="s">
        <v>1518</v>
      </c>
      <c r="E582" s="32" t="s">
        <v>1519</v>
      </c>
      <c r="F582" s="32" t="s">
        <v>1520</v>
      </c>
      <c r="G582" s="33" t="s">
        <v>12</v>
      </c>
      <c r="H582" s="34" t="s">
        <v>13</v>
      </c>
      <c r="I582" s="35">
        <v>0.94530000000000003</v>
      </c>
      <c r="J582" s="36">
        <v>1124532.4100000001</v>
      </c>
      <c r="K582" s="19">
        <f t="shared" si="20"/>
        <v>1226742.97</v>
      </c>
      <c r="L582" s="37">
        <v>102210.56</v>
      </c>
      <c r="M582" s="38"/>
    </row>
    <row r="583" spans="1:13" s="39" customFormat="1" ht="12.95" customHeight="1" x14ac:dyDescent="0.25">
      <c r="A583" s="226"/>
      <c r="B583" s="29">
        <v>2709</v>
      </c>
      <c r="C583" s="30">
        <v>18</v>
      </c>
      <c r="D583" s="42" t="s">
        <v>1521</v>
      </c>
      <c r="E583" s="42" t="s">
        <v>1522</v>
      </c>
      <c r="F583" s="42" t="s">
        <v>1523</v>
      </c>
      <c r="G583" s="33" t="s">
        <v>12</v>
      </c>
      <c r="H583" s="34" t="s">
        <v>13</v>
      </c>
      <c r="I583" s="35">
        <v>0.95230000000000004</v>
      </c>
      <c r="J583" s="36">
        <v>1132858.0899999999</v>
      </c>
      <c r="K583" s="19">
        <f t="shared" si="20"/>
        <v>1235825.53</v>
      </c>
      <c r="L583" s="37">
        <v>102967.44</v>
      </c>
      <c r="M583" s="38"/>
    </row>
    <row r="584" spans="1:13" s="39" customFormat="1" ht="12.95" customHeight="1" x14ac:dyDescent="0.25">
      <c r="A584" s="226"/>
      <c r="B584" s="29">
        <v>2721</v>
      </c>
      <c r="C584" s="30">
        <v>19</v>
      </c>
      <c r="D584" s="32" t="s">
        <v>1524</v>
      </c>
      <c r="E584" s="32" t="s">
        <v>1525</v>
      </c>
      <c r="F584" s="32" t="s">
        <v>1526</v>
      </c>
      <c r="G584" s="33" t="s">
        <v>12</v>
      </c>
      <c r="H584" s="34" t="s">
        <v>13</v>
      </c>
      <c r="I584" s="35">
        <v>0.93830000000000002</v>
      </c>
      <c r="J584" s="36">
        <v>1116314.9399999997</v>
      </c>
      <c r="K584" s="19">
        <f t="shared" si="20"/>
        <v>1217768.6299999999</v>
      </c>
      <c r="L584" s="37">
        <v>101453.69</v>
      </c>
      <c r="M584" s="38"/>
    </row>
    <row r="585" spans="1:13" s="39" customFormat="1" ht="12.95" customHeight="1" x14ac:dyDescent="0.25">
      <c r="A585" s="226"/>
      <c r="B585" s="29">
        <v>2714</v>
      </c>
      <c r="C585" s="30">
        <v>20</v>
      </c>
      <c r="D585" s="32" t="s">
        <v>1527</v>
      </c>
      <c r="E585" s="32" t="s">
        <v>1528</v>
      </c>
      <c r="F585" s="32" t="s">
        <v>1529</v>
      </c>
      <c r="G585" s="33" t="s">
        <v>12</v>
      </c>
      <c r="H585" s="34" t="s">
        <v>13</v>
      </c>
      <c r="I585" s="35">
        <v>0.94369999999999998</v>
      </c>
      <c r="J585" s="36">
        <v>1123278.1600000001</v>
      </c>
      <c r="K585" s="19">
        <f t="shared" si="20"/>
        <v>1225315.72</v>
      </c>
      <c r="L585" s="37">
        <v>102037.56</v>
      </c>
      <c r="M585" s="38"/>
    </row>
    <row r="586" spans="1:13" s="39" customFormat="1" ht="12.95" customHeight="1" x14ac:dyDescent="0.25">
      <c r="A586" s="226"/>
      <c r="B586" s="29">
        <v>2701</v>
      </c>
      <c r="C586" s="30">
        <v>21</v>
      </c>
      <c r="D586" s="32" t="s">
        <v>1530</v>
      </c>
      <c r="E586" s="32" t="s">
        <v>1531</v>
      </c>
      <c r="F586" s="32" t="s">
        <v>1532</v>
      </c>
      <c r="G586" s="33" t="s">
        <v>12</v>
      </c>
      <c r="H586" s="34" t="s">
        <v>13</v>
      </c>
      <c r="I586" s="35">
        <v>0.94569999999999999</v>
      </c>
      <c r="J586" s="36">
        <v>1125548.8100000003</v>
      </c>
      <c r="K586" s="19">
        <f t="shared" si="20"/>
        <v>1227802.6200000001</v>
      </c>
      <c r="L586" s="37">
        <v>102253.81</v>
      </c>
      <c r="M586" s="38"/>
    </row>
    <row r="587" spans="1:13" s="39" customFormat="1" ht="12.95" customHeight="1" x14ac:dyDescent="0.25">
      <c r="A587" s="226"/>
      <c r="B587" s="29">
        <v>2716</v>
      </c>
      <c r="C587" s="30">
        <v>22</v>
      </c>
      <c r="D587" s="32" t="s">
        <v>1533</v>
      </c>
      <c r="E587" s="32" t="s">
        <v>1534</v>
      </c>
      <c r="F587" s="32" t="s">
        <v>1535</v>
      </c>
      <c r="G587" s="33" t="s">
        <v>12</v>
      </c>
      <c r="H587" s="34" t="s">
        <v>13</v>
      </c>
      <c r="I587" s="35">
        <v>0.94930000000000003</v>
      </c>
      <c r="J587" s="36">
        <v>1129938.6600000001</v>
      </c>
      <c r="K587" s="19">
        <f t="shared" si="20"/>
        <v>1232581.72</v>
      </c>
      <c r="L587" s="37">
        <v>102643.06</v>
      </c>
      <c r="M587" s="38"/>
    </row>
    <row r="588" spans="1:13" s="39" customFormat="1" ht="12.95" customHeight="1" x14ac:dyDescent="0.25">
      <c r="A588" s="226"/>
      <c r="B588" s="29">
        <v>2711</v>
      </c>
      <c r="C588" s="30">
        <v>23</v>
      </c>
      <c r="D588" s="42" t="s">
        <v>1536</v>
      </c>
      <c r="E588" s="42" t="s">
        <v>1537</v>
      </c>
      <c r="F588" s="42" t="s">
        <v>1538</v>
      </c>
      <c r="G588" s="27" t="s">
        <v>12</v>
      </c>
      <c r="H588" s="34" t="s">
        <v>13</v>
      </c>
      <c r="I588" s="35">
        <v>0.96789999999999998</v>
      </c>
      <c r="J588" s="36">
        <v>1152493.5899999996</v>
      </c>
      <c r="K588" s="19">
        <f t="shared" si="20"/>
        <v>1257147.78</v>
      </c>
      <c r="L588" s="37">
        <v>104654.19</v>
      </c>
      <c r="M588" s="38"/>
    </row>
    <row r="589" spans="1:13" s="39" customFormat="1" ht="12.95" customHeight="1" x14ac:dyDescent="0.25">
      <c r="A589" s="226"/>
      <c r="B589" s="29">
        <v>2713</v>
      </c>
      <c r="C589" s="30">
        <v>24</v>
      </c>
      <c r="D589" s="32" t="s">
        <v>1539</v>
      </c>
      <c r="E589" s="32" t="s">
        <v>1540</v>
      </c>
      <c r="F589" s="32" t="s">
        <v>1541</v>
      </c>
      <c r="G589" s="33" t="s">
        <v>12</v>
      </c>
      <c r="H589" s="34" t="s">
        <v>13</v>
      </c>
      <c r="I589" s="35">
        <v>0.9788</v>
      </c>
      <c r="J589" s="36">
        <v>1165836.2</v>
      </c>
      <c r="K589" s="19">
        <f t="shared" si="20"/>
        <v>1271668.95</v>
      </c>
      <c r="L589" s="37">
        <v>105832.75</v>
      </c>
      <c r="M589" s="38"/>
    </row>
    <row r="590" spans="1:13" s="39" customFormat="1" ht="12.95" customHeight="1" x14ac:dyDescent="0.25">
      <c r="A590" s="226"/>
      <c r="B590" s="29">
        <v>2703</v>
      </c>
      <c r="C590" s="30">
        <v>25</v>
      </c>
      <c r="D590" s="32" t="s">
        <v>1214</v>
      </c>
      <c r="E590" s="32" t="s">
        <v>1542</v>
      </c>
      <c r="F590" s="32" t="s">
        <v>1543</v>
      </c>
      <c r="G590" s="33" t="s">
        <v>12</v>
      </c>
      <c r="H590" s="34" t="s">
        <v>13</v>
      </c>
      <c r="I590" s="35">
        <v>0.97919999999999996</v>
      </c>
      <c r="J590" s="36">
        <v>1165771.3</v>
      </c>
      <c r="K590" s="19">
        <f t="shared" si="20"/>
        <v>1271647.3</v>
      </c>
      <c r="L590" s="37">
        <v>105876</v>
      </c>
      <c r="M590" s="38"/>
    </row>
    <row r="591" spans="1:13" s="39" customFormat="1" ht="12.95" customHeight="1" x14ac:dyDescent="0.25">
      <c r="A591" s="226"/>
      <c r="B591" s="29">
        <v>2710</v>
      </c>
      <c r="C591" s="30">
        <v>26</v>
      </c>
      <c r="D591" s="32" t="s">
        <v>1544</v>
      </c>
      <c r="E591" s="32" t="s">
        <v>1545</v>
      </c>
      <c r="F591" s="32" t="s">
        <v>1546</v>
      </c>
      <c r="G591" s="33" t="s">
        <v>12</v>
      </c>
      <c r="H591" s="34" t="s">
        <v>13</v>
      </c>
      <c r="I591" s="35">
        <v>0.95650000000000002</v>
      </c>
      <c r="J591" s="36">
        <v>1138502.1600000001</v>
      </c>
      <c r="K591" s="19">
        <f t="shared" si="20"/>
        <v>1241923.72</v>
      </c>
      <c r="L591" s="37">
        <v>103421.56</v>
      </c>
      <c r="M591" s="38"/>
    </row>
    <row r="592" spans="1:13" s="39" customFormat="1" ht="12.95" customHeight="1" x14ac:dyDescent="0.25">
      <c r="A592" s="226"/>
      <c r="B592" s="29"/>
      <c r="C592" s="30"/>
      <c r="D592" s="31" t="s">
        <v>5732</v>
      </c>
      <c r="E592" s="32"/>
      <c r="F592" s="32"/>
      <c r="G592" s="33"/>
      <c r="H592" s="34"/>
      <c r="I592" s="35"/>
      <c r="J592" s="36"/>
      <c r="K592" s="19"/>
      <c r="L592" s="37"/>
      <c r="M592" s="38"/>
    </row>
    <row r="593" spans="1:13" s="39" customFormat="1" ht="12.95" customHeight="1" x14ac:dyDescent="0.25">
      <c r="A593" s="227"/>
      <c r="B593" s="29">
        <v>2715</v>
      </c>
      <c r="C593" s="30">
        <v>1</v>
      </c>
      <c r="D593" s="32" t="s">
        <v>1547</v>
      </c>
      <c r="E593" s="32" t="s">
        <v>1548</v>
      </c>
      <c r="F593" s="32" t="s">
        <v>1549</v>
      </c>
      <c r="G593" s="33" t="s">
        <v>5731</v>
      </c>
      <c r="H593" s="34" t="s">
        <v>13</v>
      </c>
      <c r="I593" s="35">
        <v>0.96250000000000002</v>
      </c>
      <c r="J593" s="36">
        <v>1816722.15</v>
      </c>
      <c r="K593" s="19">
        <f>ROUND(J593+L593,2)</f>
        <v>1981598.4</v>
      </c>
      <c r="L593" s="37">
        <v>164876.25</v>
      </c>
      <c r="M593" s="38"/>
    </row>
    <row r="594" spans="1:13" s="39" customFormat="1" ht="12.95" customHeight="1" x14ac:dyDescent="0.25">
      <c r="A594" s="225" t="s">
        <v>1550</v>
      </c>
      <c r="B594" s="29"/>
      <c r="C594" s="30"/>
      <c r="D594" s="49" t="s">
        <v>11</v>
      </c>
      <c r="E594" s="42"/>
      <c r="F594" s="42"/>
      <c r="G594" s="33"/>
      <c r="H594" s="34"/>
      <c r="I594" s="35"/>
      <c r="J594" s="36"/>
      <c r="K594" s="19"/>
      <c r="L594" s="37"/>
      <c r="M594" s="38"/>
    </row>
    <row r="595" spans="1:13" s="39" customFormat="1" ht="12.95" customHeight="1" x14ac:dyDescent="0.25">
      <c r="A595" s="226"/>
      <c r="B595" s="29">
        <v>1314</v>
      </c>
      <c r="C595" s="30">
        <v>1</v>
      </c>
      <c r="D595" s="32" t="s">
        <v>1551</v>
      </c>
      <c r="E595" s="32" t="s">
        <v>1552</v>
      </c>
      <c r="F595" s="32" t="s">
        <v>1553</v>
      </c>
      <c r="G595" s="33" t="s">
        <v>12</v>
      </c>
      <c r="H595" s="34" t="s">
        <v>13</v>
      </c>
      <c r="I595" s="35">
        <v>0.97350000000000003</v>
      </c>
      <c r="J595" s="36">
        <v>1157856.5899999996</v>
      </c>
      <c r="K595" s="19">
        <f t="shared" ref="K595:K620" si="21">ROUND(J595+L595,2)</f>
        <v>1263116.28</v>
      </c>
      <c r="L595" s="37">
        <v>105259.69</v>
      </c>
      <c r="M595" s="38"/>
    </row>
    <row r="596" spans="1:13" s="39" customFormat="1" ht="12.95" customHeight="1" x14ac:dyDescent="0.25">
      <c r="A596" s="226"/>
      <c r="B596" s="29">
        <v>1321</v>
      </c>
      <c r="C596" s="30">
        <v>2</v>
      </c>
      <c r="D596" s="32" t="s">
        <v>1554</v>
      </c>
      <c r="E596" s="32" t="s">
        <v>1555</v>
      </c>
      <c r="F596" s="32" t="s">
        <v>1556</v>
      </c>
      <c r="G596" s="33" t="s">
        <v>12</v>
      </c>
      <c r="H596" s="34" t="s">
        <v>13</v>
      </c>
      <c r="I596" s="35">
        <v>0.97350000000000003</v>
      </c>
      <c r="J596" s="36">
        <v>1157856.5899999996</v>
      </c>
      <c r="K596" s="19">
        <f t="shared" si="21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1309</v>
      </c>
      <c r="C597" s="30">
        <v>3</v>
      </c>
      <c r="D597" s="42" t="s">
        <v>1557</v>
      </c>
      <c r="E597" s="42" t="s">
        <v>1558</v>
      </c>
      <c r="F597" s="42" t="s">
        <v>1559</v>
      </c>
      <c r="G597" s="33" t="s">
        <v>12</v>
      </c>
      <c r="H597" s="34" t="s">
        <v>13</v>
      </c>
      <c r="I597" s="35">
        <v>0.97350000000000003</v>
      </c>
      <c r="J597" s="36">
        <v>1157856.5899999996</v>
      </c>
      <c r="K597" s="19">
        <f t="shared" si="21"/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1312</v>
      </c>
      <c r="C598" s="30">
        <v>4</v>
      </c>
      <c r="D598" s="32" t="s">
        <v>1560</v>
      </c>
      <c r="E598" s="32" t="s">
        <v>1561</v>
      </c>
      <c r="F598" s="32" t="s">
        <v>1562</v>
      </c>
      <c r="G598" s="33" t="s">
        <v>12</v>
      </c>
      <c r="H598" s="34" t="s">
        <v>13</v>
      </c>
      <c r="I598" s="35">
        <v>0.97350000000000003</v>
      </c>
      <c r="J598" s="36">
        <v>1157856.5899999996</v>
      </c>
      <c r="K598" s="19">
        <f t="shared" si="21"/>
        <v>1263116.28</v>
      </c>
      <c r="L598" s="37">
        <v>105259.69</v>
      </c>
      <c r="M598" s="38"/>
    </row>
    <row r="599" spans="1:13" s="39" customFormat="1" ht="12.95" customHeight="1" x14ac:dyDescent="0.25">
      <c r="A599" s="226"/>
      <c r="B599" s="29">
        <v>1303</v>
      </c>
      <c r="C599" s="30">
        <v>5</v>
      </c>
      <c r="D599" s="32" t="s">
        <v>1563</v>
      </c>
      <c r="E599" s="32" t="s">
        <v>1564</v>
      </c>
      <c r="F599" s="32" t="s">
        <v>1565</v>
      </c>
      <c r="G599" s="33" t="s">
        <v>12</v>
      </c>
      <c r="H599" s="34" t="s">
        <v>13</v>
      </c>
      <c r="I599" s="35">
        <v>0.9919</v>
      </c>
      <c r="J599" s="36">
        <v>1179741.0899999996</v>
      </c>
      <c r="K599" s="19">
        <f t="shared" si="21"/>
        <v>1286990.28</v>
      </c>
      <c r="L599" s="37">
        <v>107249.19</v>
      </c>
      <c r="M599" s="38"/>
    </row>
    <row r="600" spans="1:13" s="39" customFormat="1" ht="12.95" customHeight="1" x14ac:dyDescent="0.25">
      <c r="A600" s="226"/>
      <c r="B600" s="29">
        <v>1308</v>
      </c>
      <c r="C600" s="30">
        <v>6</v>
      </c>
      <c r="D600" s="42" t="s">
        <v>1566</v>
      </c>
      <c r="E600" s="42" t="s">
        <v>1567</v>
      </c>
      <c r="F600" s="42" t="s">
        <v>1568</v>
      </c>
      <c r="G600" s="33" t="s">
        <v>12</v>
      </c>
      <c r="H600" s="34" t="s">
        <v>13</v>
      </c>
      <c r="I600" s="35">
        <v>0.96750000000000003</v>
      </c>
      <c r="J600" s="36">
        <v>1150720.3399999999</v>
      </c>
      <c r="K600" s="19">
        <f t="shared" si="21"/>
        <v>1255331.28</v>
      </c>
      <c r="L600" s="37">
        <v>104610.94</v>
      </c>
      <c r="M600" s="38"/>
    </row>
    <row r="601" spans="1:13" s="39" customFormat="1" ht="12.95" customHeight="1" x14ac:dyDescent="0.25">
      <c r="A601" s="226"/>
      <c r="B601" s="29">
        <v>1317</v>
      </c>
      <c r="C601" s="30">
        <v>7</v>
      </c>
      <c r="D601" s="32" t="s">
        <v>1569</v>
      </c>
      <c r="E601" s="32" t="s">
        <v>1570</v>
      </c>
      <c r="F601" s="32" t="s">
        <v>1571</v>
      </c>
      <c r="G601" s="33" t="s">
        <v>12</v>
      </c>
      <c r="H601" s="34" t="s">
        <v>13</v>
      </c>
      <c r="I601" s="35">
        <v>0.9889</v>
      </c>
      <c r="J601" s="36">
        <v>1176172.9100000004</v>
      </c>
      <c r="K601" s="19">
        <f t="shared" si="21"/>
        <v>1283097.72</v>
      </c>
      <c r="L601" s="37">
        <v>106924.81</v>
      </c>
      <c r="M601" s="38"/>
    </row>
    <row r="602" spans="1:13" s="39" customFormat="1" ht="12.95" customHeight="1" x14ac:dyDescent="0.25">
      <c r="A602" s="226"/>
      <c r="B602" s="29">
        <v>1318</v>
      </c>
      <c r="C602" s="30">
        <v>8</v>
      </c>
      <c r="D602" s="32" t="s">
        <v>1572</v>
      </c>
      <c r="E602" s="32" t="s">
        <v>1573</v>
      </c>
      <c r="F602" s="32" t="s">
        <v>1574</v>
      </c>
      <c r="G602" s="33" t="s">
        <v>12</v>
      </c>
      <c r="H602" s="34" t="s">
        <v>13</v>
      </c>
      <c r="I602" s="35">
        <v>0.3705</v>
      </c>
      <c r="J602" s="36">
        <v>555167.79</v>
      </c>
      <c r="K602" s="19">
        <f t="shared" si="21"/>
        <v>595228.1</v>
      </c>
      <c r="L602" s="37">
        <v>40060.31</v>
      </c>
      <c r="M602" s="38"/>
    </row>
    <row r="603" spans="1:13" s="39" customFormat="1" ht="12.95" customHeight="1" x14ac:dyDescent="0.25">
      <c r="A603" s="226"/>
      <c r="B603" s="29">
        <v>1313</v>
      </c>
      <c r="C603" s="30">
        <v>9</v>
      </c>
      <c r="D603" s="42" t="s">
        <v>1575</v>
      </c>
      <c r="E603" s="42" t="s">
        <v>1576</v>
      </c>
      <c r="F603" s="42" t="s">
        <v>1577</v>
      </c>
      <c r="G603" s="33" t="s">
        <v>12</v>
      </c>
      <c r="H603" s="34" t="s">
        <v>13</v>
      </c>
      <c r="I603" s="35">
        <v>0.97350000000000003</v>
      </c>
      <c r="J603" s="36">
        <v>1157856.5899999996</v>
      </c>
      <c r="K603" s="19">
        <f t="shared" si="21"/>
        <v>1263116.28</v>
      </c>
      <c r="L603" s="37">
        <v>105259.69</v>
      </c>
      <c r="M603" s="38"/>
    </row>
    <row r="604" spans="1:13" s="39" customFormat="1" ht="12.95" customHeight="1" x14ac:dyDescent="0.25">
      <c r="A604" s="226"/>
      <c r="B604" s="29">
        <v>1307</v>
      </c>
      <c r="C604" s="30">
        <v>10</v>
      </c>
      <c r="D604" s="32" t="s">
        <v>1578</v>
      </c>
      <c r="E604" s="32" t="s">
        <v>1579</v>
      </c>
      <c r="F604" s="32" t="s">
        <v>1580</v>
      </c>
      <c r="G604" s="33" t="s">
        <v>12</v>
      </c>
      <c r="H604" s="34" t="s">
        <v>13</v>
      </c>
      <c r="I604" s="35">
        <v>0.97350000000000003</v>
      </c>
      <c r="J604" s="36">
        <v>1157856.5899999996</v>
      </c>
      <c r="K604" s="19">
        <f t="shared" si="21"/>
        <v>1263116.28</v>
      </c>
      <c r="L604" s="37">
        <v>105259.69</v>
      </c>
      <c r="M604" s="38"/>
    </row>
    <row r="605" spans="1:13" s="39" customFormat="1" ht="12.95" customHeight="1" x14ac:dyDescent="0.25">
      <c r="A605" s="226"/>
      <c r="B605" s="29">
        <v>1310</v>
      </c>
      <c r="C605" s="30">
        <v>11</v>
      </c>
      <c r="D605" s="32" t="s">
        <v>1581</v>
      </c>
      <c r="E605" s="32" t="s">
        <v>1582</v>
      </c>
      <c r="F605" s="32" t="s">
        <v>1583</v>
      </c>
      <c r="G605" s="33" t="s">
        <v>12</v>
      </c>
      <c r="H605" s="34" t="s">
        <v>13</v>
      </c>
      <c r="I605" s="35">
        <v>0.97350000000000003</v>
      </c>
      <c r="J605" s="36">
        <v>1157856.5899999996</v>
      </c>
      <c r="K605" s="19">
        <f t="shared" si="21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1325</v>
      </c>
      <c r="C606" s="30">
        <v>12</v>
      </c>
      <c r="D606" s="32" t="s">
        <v>1584</v>
      </c>
      <c r="E606" s="32" t="s">
        <v>1585</v>
      </c>
      <c r="F606" s="32" t="s">
        <v>1586</v>
      </c>
      <c r="G606" s="33" t="s">
        <v>12</v>
      </c>
      <c r="H606" s="34" t="s">
        <v>13</v>
      </c>
      <c r="I606" s="35">
        <v>0.98470000000000002</v>
      </c>
      <c r="J606" s="36">
        <v>1171177.5899999996</v>
      </c>
      <c r="K606" s="19">
        <f t="shared" si="21"/>
        <v>1277648.28</v>
      </c>
      <c r="L606" s="37">
        <v>106470.69</v>
      </c>
      <c r="M606" s="38"/>
    </row>
    <row r="607" spans="1:13" s="39" customFormat="1" ht="12.95" customHeight="1" x14ac:dyDescent="0.25">
      <c r="A607" s="226"/>
      <c r="B607" s="29">
        <v>1311</v>
      </c>
      <c r="C607" s="30">
        <v>13</v>
      </c>
      <c r="D607" s="32" t="s">
        <v>1587</v>
      </c>
      <c r="E607" s="32" t="s">
        <v>1588</v>
      </c>
      <c r="F607" s="32" t="s">
        <v>1589</v>
      </c>
      <c r="G607" s="33" t="s">
        <v>12</v>
      </c>
      <c r="H607" s="34" t="s">
        <v>13</v>
      </c>
      <c r="I607" s="35">
        <v>0.96750000000000003</v>
      </c>
      <c r="J607" s="36">
        <v>1150720.3399999999</v>
      </c>
      <c r="K607" s="19">
        <f t="shared" si="21"/>
        <v>1255331.28</v>
      </c>
      <c r="L607" s="37">
        <v>104610.94</v>
      </c>
      <c r="M607" s="38"/>
    </row>
    <row r="608" spans="1:13" s="39" customFormat="1" ht="12.95" customHeight="1" x14ac:dyDescent="0.25">
      <c r="A608" s="226"/>
      <c r="B608" s="29">
        <v>1324</v>
      </c>
      <c r="C608" s="30">
        <v>14</v>
      </c>
      <c r="D608" s="32" t="s">
        <v>1590</v>
      </c>
      <c r="E608" s="32" t="s">
        <v>1591</v>
      </c>
      <c r="F608" s="32" t="s">
        <v>1592</v>
      </c>
      <c r="G608" s="33" t="s">
        <v>12</v>
      </c>
      <c r="H608" s="34" t="s">
        <v>13</v>
      </c>
      <c r="I608" s="35">
        <v>0.97350000000000003</v>
      </c>
      <c r="J608" s="36">
        <v>1157856.5899999996</v>
      </c>
      <c r="K608" s="19">
        <f t="shared" si="21"/>
        <v>1263116.28</v>
      </c>
      <c r="L608" s="37">
        <v>105259.69</v>
      </c>
      <c r="M608" s="38"/>
    </row>
    <row r="609" spans="1:13" s="39" customFormat="1" ht="12.95" customHeight="1" x14ac:dyDescent="0.25">
      <c r="A609" s="226"/>
      <c r="B609" s="29">
        <v>1315</v>
      </c>
      <c r="C609" s="30">
        <v>15</v>
      </c>
      <c r="D609" s="32" t="s">
        <v>1311</v>
      </c>
      <c r="E609" s="32" t="s">
        <v>1312</v>
      </c>
      <c r="F609" s="32" t="s">
        <v>1593</v>
      </c>
      <c r="G609" s="33" t="s">
        <v>12</v>
      </c>
      <c r="H609" s="34" t="s">
        <v>13</v>
      </c>
      <c r="I609" s="35">
        <v>0.97370000000000001</v>
      </c>
      <c r="J609" s="36">
        <v>1158094.4100000004</v>
      </c>
      <c r="K609" s="19">
        <f t="shared" si="21"/>
        <v>1263375.72</v>
      </c>
      <c r="L609" s="37">
        <v>105281.31</v>
      </c>
      <c r="M609" s="38"/>
    </row>
    <row r="610" spans="1:13" s="39" customFormat="1" ht="12.95" customHeight="1" x14ac:dyDescent="0.25">
      <c r="A610" s="226"/>
      <c r="B610" s="29">
        <v>1316</v>
      </c>
      <c r="C610" s="30">
        <v>16</v>
      </c>
      <c r="D610" s="32" t="s">
        <v>1594</v>
      </c>
      <c r="E610" s="32" t="s">
        <v>1595</v>
      </c>
      <c r="F610" s="32" t="s">
        <v>1596</v>
      </c>
      <c r="G610" s="33" t="s">
        <v>12</v>
      </c>
      <c r="H610" s="34" t="s">
        <v>13</v>
      </c>
      <c r="I610" s="35">
        <v>0.98470000000000002</v>
      </c>
      <c r="J610" s="36">
        <v>1171177.5899999996</v>
      </c>
      <c r="K610" s="19">
        <f t="shared" si="21"/>
        <v>1277648.28</v>
      </c>
      <c r="L610" s="37">
        <v>106470.69</v>
      </c>
      <c r="M610" s="38"/>
    </row>
    <row r="611" spans="1:13" s="39" customFormat="1" ht="12.95" customHeight="1" x14ac:dyDescent="0.25">
      <c r="A611" s="226"/>
      <c r="B611" s="29">
        <v>1304</v>
      </c>
      <c r="C611" s="30">
        <v>17</v>
      </c>
      <c r="D611" s="32" t="s">
        <v>1597</v>
      </c>
      <c r="E611" s="32" t="s">
        <v>1598</v>
      </c>
      <c r="F611" s="32" t="s">
        <v>1599</v>
      </c>
      <c r="G611" s="33" t="s">
        <v>12</v>
      </c>
      <c r="H611" s="34" t="s">
        <v>13</v>
      </c>
      <c r="I611" s="35">
        <v>0.97350000000000003</v>
      </c>
      <c r="J611" s="36">
        <v>1157856.5899999996</v>
      </c>
      <c r="K611" s="19">
        <f t="shared" si="21"/>
        <v>1263116.28</v>
      </c>
      <c r="L611" s="37">
        <v>105259.69</v>
      </c>
      <c r="M611" s="38"/>
    </row>
    <row r="612" spans="1:13" s="39" customFormat="1" ht="12.95" customHeight="1" x14ac:dyDescent="0.25">
      <c r="A612" s="226"/>
      <c r="B612" s="29">
        <v>1320</v>
      </c>
      <c r="C612" s="30">
        <v>18</v>
      </c>
      <c r="D612" s="32" t="s">
        <v>1600</v>
      </c>
      <c r="E612" s="32" t="s">
        <v>1601</v>
      </c>
      <c r="F612" s="32" t="s">
        <v>1602</v>
      </c>
      <c r="G612" s="33" t="s">
        <v>12</v>
      </c>
      <c r="H612" s="34" t="s">
        <v>13</v>
      </c>
      <c r="I612" s="35">
        <v>0.97050000000000003</v>
      </c>
      <c r="J612" s="36">
        <v>1154288.4100000004</v>
      </c>
      <c r="K612" s="19">
        <f t="shared" si="21"/>
        <v>1259223.72</v>
      </c>
      <c r="L612" s="37">
        <v>104935.31</v>
      </c>
      <c r="M612" s="38"/>
    </row>
    <row r="613" spans="1:13" s="39" customFormat="1" ht="12.95" customHeight="1" x14ac:dyDescent="0.25">
      <c r="A613" s="226"/>
      <c r="B613" s="29">
        <v>1302</v>
      </c>
      <c r="C613" s="30">
        <v>19</v>
      </c>
      <c r="D613" s="42" t="s">
        <v>1603</v>
      </c>
      <c r="E613" s="42" t="s">
        <v>1604</v>
      </c>
      <c r="F613" s="42" t="s">
        <v>1605</v>
      </c>
      <c r="G613" s="27" t="s">
        <v>12</v>
      </c>
      <c r="H613" s="34" t="s">
        <v>13</v>
      </c>
      <c r="I613" s="35">
        <v>0.9919</v>
      </c>
      <c r="J613" s="36">
        <v>1179741.0899999996</v>
      </c>
      <c r="K613" s="19">
        <f t="shared" si="21"/>
        <v>1286990.28</v>
      </c>
      <c r="L613" s="37">
        <v>107249.19</v>
      </c>
      <c r="M613" s="38"/>
    </row>
    <row r="614" spans="1:13" s="39" customFormat="1" ht="12.95" customHeight="1" x14ac:dyDescent="0.25">
      <c r="A614" s="226"/>
      <c r="B614" s="29">
        <v>1301</v>
      </c>
      <c r="C614" s="30">
        <v>20</v>
      </c>
      <c r="D614" s="42" t="s">
        <v>1606</v>
      </c>
      <c r="E614" s="42" t="s">
        <v>1607</v>
      </c>
      <c r="F614" s="42" t="s">
        <v>1608</v>
      </c>
      <c r="G614" s="27" t="s">
        <v>12</v>
      </c>
      <c r="H614" s="34" t="s">
        <v>13</v>
      </c>
      <c r="I614" s="35">
        <v>0.97350000000000003</v>
      </c>
      <c r="J614" s="36">
        <v>1157856.5899999996</v>
      </c>
      <c r="K614" s="19">
        <f t="shared" si="21"/>
        <v>1263116.28</v>
      </c>
      <c r="L614" s="37">
        <v>105259.69</v>
      </c>
      <c r="M614" s="38"/>
    </row>
    <row r="615" spans="1:13" s="39" customFormat="1" ht="12.95" customHeight="1" x14ac:dyDescent="0.25">
      <c r="A615" s="226"/>
      <c r="B615" s="29">
        <v>1306</v>
      </c>
      <c r="C615" s="30">
        <v>21</v>
      </c>
      <c r="D615" s="32" t="s">
        <v>1609</v>
      </c>
      <c r="E615" s="32" t="s">
        <v>1610</v>
      </c>
      <c r="F615" s="32" t="s">
        <v>1611</v>
      </c>
      <c r="G615" s="33" t="s">
        <v>12</v>
      </c>
      <c r="H615" s="34" t="s">
        <v>13</v>
      </c>
      <c r="I615" s="35">
        <v>0.97350000000000003</v>
      </c>
      <c r="J615" s="36">
        <v>1157856.5899999996</v>
      </c>
      <c r="K615" s="19">
        <f t="shared" si="21"/>
        <v>1263116.28</v>
      </c>
      <c r="L615" s="37">
        <v>105259.69</v>
      </c>
      <c r="M615" s="38"/>
    </row>
    <row r="616" spans="1:13" s="39" customFormat="1" ht="12.95" customHeight="1" x14ac:dyDescent="0.25">
      <c r="A616" s="226"/>
      <c r="B616" s="29">
        <v>1322</v>
      </c>
      <c r="C616" s="30">
        <v>22</v>
      </c>
      <c r="D616" s="32" t="s">
        <v>1612</v>
      </c>
      <c r="E616" s="32" t="s">
        <v>1613</v>
      </c>
      <c r="F616" s="32" t="s">
        <v>1614</v>
      </c>
      <c r="G616" s="33" t="s">
        <v>12</v>
      </c>
      <c r="H616" s="34" t="s">
        <v>13</v>
      </c>
      <c r="I616" s="35">
        <v>0.38469999999999999</v>
      </c>
      <c r="J616" s="36">
        <v>653831.89999999991</v>
      </c>
      <c r="K616" s="19">
        <f t="shared" si="21"/>
        <v>695427.59</v>
      </c>
      <c r="L616" s="37">
        <v>41595.69</v>
      </c>
      <c r="M616" s="38"/>
    </row>
    <row r="617" spans="1:13" s="39" customFormat="1" ht="12.95" customHeight="1" x14ac:dyDescent="0.25">
      <c r="A617" s="226"/>
      <c r="B617" s="29">
        <v>1300</v>
      </c>
      <c r="C617" s="30">
        <v>23</v>
      </c>
      <c r="D617" s="42" t="s">
        <v>1615</v>
      </c>
      <c r="E617" s="42" t="s">
        <v>1616</v>
      </c>
      <c r="F617" s="42" t="s">
        <v>1617</v>
      </c>
      <c r="G617" s="33" t="s">
        <v>12</v>
      </c>
      <c r="H617" s="34" t="s">
        <v>13</v>
      </c>
      <c r="I617" s="35">
        <v>0.96970000000000001</v>
      </c>
      <c r="J617" s="36">
        <v>1153336.9100000001</v>
      </c>
      <c r="K617" s="19">
        <f t="shared" si="21"/>
        <v>1258185.72</v>
      </c>
      <c r="L617" s="37">
        <v>104848.81</v>
      </c>
      <c r="M617" s="38"/>
    </row>
    <row r="618" spans="1:13" s="39" customFormat="1" ht="12.95" customHeight="1" x14ac:dyDescent="0.25">
      <c r="A618" s="226"/>
      <c r="B618" s="29">
        <v>1323</v>
      </c>
      <c r="C618" s="30">
        <v>24</v>
      </c>
      <c r="D618" s="59" t="s">
        <v>1618</v>
      </c>
      <c r="E618" s="59" t="s">
        <v>1619</v>
      </c>
      <c r="F618" s="59" t="s">
        <v>1620</v>
      </c>
      <c r="G618" s="33" t="s">
        <v>12</v>
      </c>
      <c r="H618" s="34" t="s">
        <v>13</v>
      </c>
      <c r="I618" s="35">
        <v>0.97350000000000003</v>
      </c>
      <c r="J618" s="36">
        <v>1092981.5899999996</v>
      </c>
      <c r="K618" s="19">
        <f t="shared" si="21"/>
        <v>1133366.28</v>
      </c>
      <c r="L618" s="37">
        <v>40384.69</v>
      </c>
      <c r="M618" s="38"/>
    </row>
    <row r="619" spans="1:13" s="39" customFormat="1" ht="12.95" customHeight="1" x14ac:dyDescent="0.25">
      <c r="A619" s="226"/>
      <c r="B619" s="29">
        <v>1305</v>
      </c>
      <c r="C619" s="30">
        <v>25</v>
      </c>
      <c r="D619" s="42" t="s">
        <v>1621</v>
      </c>
      <c r="E619" s="42" t="s">
        <v>1622</v>
      </c>
      <c r="F619" s="42" t="s">
        <v>1623</v>
      </c>
      <c r="G619" s="33" t="s">
        <v>12</v>
      </c>
      <c r="H619" s="34" t="s">
        <v>13</v>
      </c>
      <c r="I619" s="35">
        <v>0.97350000000000003</v>
      </c>
      <c r="J619" s="36">
        <v>1157856.5899999996</v>
      </c>
      <c r="K619" s="19">
        <f t="shared" si="21"/>
        <v>1263116.28</v>
      </c>
      <c r="L619" s="36">
        <v>105259.69</v>
      </c>
      <c r="M619" s="38"/>
    </row>
    <row r="620" spans="1:13" s="39" customFormat="1" ht="12.95" customHeight="1" x14ac:dyDescent="0.25">
      <c r="A620" s="227"/>
      <c r="B620" s="29">
        <v>1319</v>
      </c>
      <c r="C620" s="30">
        <v>26</v>
      </c>
      <c r="D620" s="59" t="s">
        <v>1624</v>
      </c>
      <c r="E620" s="59" t="s">
        <v>1625</v>
      </c>
      <c r="F620" s="59" t="s">
        <v>1626</v>
      </c>
      <c r="G620" s="33" t="s">
        <v>12</v>
      </c>
      <c r="H620" s="34" t="s">
        <v>13</v>
      </c>
      <c r="I620" s="35">
        <v>0.97050000000000003</v>
      </c>
      <c r="J620" s="36">
        <v>1154288.4100000004</v>
      </c>
      <c r="K620" s="19">
        <f t="shared" si="21"/>
        <v>1259223.72</v>
      </c>
      <c r="L620" s="37">
        <v>104935.31</v>
      </c>
      <c r="M620" s="38"/>
    </row>
    <row r="621" spans="1:13" s="39" customFormat="1" ht="12.95" customHeight="1" x14ac:dyDescent="0.25">
      <c r="A621" s="225" t="s">
        <v>1627</v>
      </c>
      <c r="B621" s="29"/>
      <c r="C621" s="30"/>
      <c r="D621" s="31" t="s">
        <v>126</v>
      </c>
      <c r="E621" s="32"/>
      <c r="F621" s="32"/>
      <c r="G621" s="33"/>
      <c r="H621" s="34"/>
      <c r="I621" s="35"/>
      <c r="J621" s="36"/>
      <c r="K621" s="19"/>
      <c r="L621" s="37"/>
      <c r="M621" s="38"/>
    </row>
    <row r="622" spans="1:13" s="39" customFormat="1" ht="12.75" customHeight="1" x14ac:dyDescent="0.25">
      <c r="A622" s="226"/>
      <c r="B622" s="29">
        <v>1112</v>
      </c>
      <c r="C622" s="30">
        <v>1</v>
      </c>
      <c r="D622" s="32" t="s">
        <v>1628</v>
      </c>
      <c r="E622" s="32" t="s">
        <v>1629</v>
      </c>
      <c r="F622" s="32" t="s">
        <v>1630</v>
      </c>
      <c r="G622" s="33" t="s">
        <v>130</v>
      </c>
      <c r="H622" s="34" t="s">
        <v>13</v>
      </c>
      <c r="I622" s="35">
        <v>0.95850000000000002</v>
      </c>
      <c r="J622" s="36">
        <v>568456.95000000007</v>
      </c>
      <c r="K622" s="19">
        <f>ROUND(J622+L622,2)</f>
        <v>620279.85</v>
      </c>
      <c r="L622" s="37">
        <v>51822.9</v>
      </c>
      <c r="M622" s="58"/>
    </row>
    <row r="623" spans="1:13" s="39" customFormat="1" ht="12.75" customHeight="1" x14ac:dyDescent="0.25">
      <c r="A623" s="226"/>
      <c r="B623" s="29">
        <v>1137</v>
      </c>
      <c r="C623" s="30">
        <v>2</v>
      </c>
      <c r="D623" s="32" t="s">
        <v>1631</v>
      </c>
      <c r="E623" s="32" t="s">
        <v>1632</v>
      </c>
      <c r="F623" s="32" t="s">
        <v>1633</v>
      </c>
      <c r="G623" s="33" t="s">
        <v>130</v>
      </c>
      <c r="H623" s="34" t="s">
        <v>13</v>
      </c>
      <c r="I623" s="35">
        <v>0.95050000000000001</v>
      </c>
      <c r="J623" s="36">
        <v>565861.77</v>
      </c>
      <c r="K623" s="19">
        <f>ROUND(J623+L623,2)</f>
        <v>617252.14</v>
      </c>
      <c r="L623" s="37">
        <v>51390.37</v>
      </c>
      <c r="M623" s="58"/>
    </row>
    <row r="624" spans="1:13" s="39" customFormat="1" ht="12.75" customHeight="1" x14ac:dyDescent="0.25">
      <c r="A624" s="226"/>
      <c r="B624" s="29">
        <v>1119</v>
      </c>
      <c r="C624" s="30">
        <v>3</v>
      </c>
      <c r="D624" s="42" t="s">
        <v>1634</v>
      </c>
      <c r="E624" s="42" t="s">
        <v>1635</v>
      </c>
      <c r="F624" s="42" t="s">
        <v>1636</v>
      </c>
      <c r="G624" s="33" t="s">
        <v>130</v>
      </c>
      <c r="H624" s="34" t="s">
        <v>13</v>
      </c>
      <c r="I624" s="35">
        <v>0.95850000000000002</v>
      </c>
      <c r="J624" s="36">
        <v>568402.88000000012</v>
      </c>
      <c r="K624" s="19">
        <f>ROUND(J624+L624,2)</f>
        <v>620225.78</v>
      </c>
      <c r="L624" s="37">
        <v>51822.9</v>
      </c>
      <c r="M624" s="58"/>
    </row>
    <row r="625" spans="1:13" s="39" customFormat="1" ht="12.95" customHeight="1" x14ac:dyDescent="0.25">
      <c r="A625" s="226"/>
      <c r="B625" s="29"/>
      <c r="C625" s="30"/>
      <c r="D625" s="49" t="s">
        <v>11</v>
      </c>
      <c r="E625" s="42"/>
      <c r="F625" s="42"/>
      <c r="G625" s="33"/>
      <c r="H625" s="34"/>
      <c r="I625" s="35"/>
      <c r="J625" s="36"/>
      <c r="K625" s="19"/>
      <c r="L625" s="37"/>
      <c r="M625" s="38"/>
    </row>
    <row r="626" spans="1:13" s="39" customFormat="1" ht="12.95" customHeight="1" x14ac:dyDescent="0.25">
      <c r="A626" s="226"/>
      <c r="B626" s="29">
        <v>1140</v>
      </c>
      <c r="C626" s="30">
        <v>1</v>
      </c>
      <c r="D626" s="32" t="s">
        <v>1637</v>
      </c>
      <c r="E626" s="32" t="s">
        <v>1638</v>
      </c>
      <c r="F626" s="32" t="s">
        <v>1639</v>
      </c>
      <c r="G626" s="33" t="s">
        <v>12</v>
      </c>
      <c r="H626" s="34" t="s">
        <v>13</v>
      </c>
      <c r="I626" s="35">
        <v>0.95450000000000002</v>
      </c>
      <c r="J626" s="36">
        <v>1136393.7600000002</v>
      </c>
      <c r="K626" s="19">
        <f t="shared" ref="K626:K663" si="22">ROUND(J626+L626,2)</f>
        <v>1239599.07</v>
      </c>
      <c r="L626" s="37">
        <v>103205.31</v>
      </c>
      <c r="M626" s="38"/>
    </row>
    <row r="627" spans="1:13" s="39" customFormat="1" ht="12.95" customHeight="1" x14ac:dyDescent="0.25">
      <c r="A627" s="226"/>
      <c r="B627" s="29">
        <v>1120</v>
      </c>
      <c r="C627" s="30">
        <v>2</v>
      </c>
      <c r="D627" s="32" t="s">
        <v>1640</v>
      </c>
      <c r="E627" s="32" t="s">
        <v>1641</v>
      </c>
      <c r="F627" s="32" t="s">
        <v>1642</v>
      </c>
      <c r="G627" s="33" t="s">
        <v>12</v>
      </c>
      <c r="H627" s="34" t="s">
        <v>13</v>
      </c>
      <c r="I627" s="35">
        <v>0.96250000000000002</v>
      </c>
      <c r="J627" s="36">
        <v>1141583.7600000002</v>
      </c>
      <c r="K627" s="19">
        <f t="shared" si="22"/>
        <v>1245654.07</v>
      </c>
      <c r="L627" s="37">
        <v>104070.31</v>
      </c>
      <c r="M627" s="38"/>
    </row>
    <row r="628" spans="1:13" s="39" customFormat="1" ht="12.95" customHeight="1" x14ac:dyDescent="0.25">
      <c r="A628" s="226"/>
      <c r="B628" s="29">
        <v>1138</v>
      </c>
      <c r="C628" s="30">
        <v>3</v>
      </c>
      <c r="D628" s="32" t="s">
        <v>1402</v>
      </c>
      <c r="E628" s="32" t="s">
        <v>1643</v>
      </c>
      <c r="F628" s="32" t="s">
        <v>1644</v>
      </c>
      <c r="G628" s="33" t="s">
        <v>12</v>
      </c>
      <c r="H628" s="34" t="s">
        <v>13</v>
      </c>
      <c r="I628" s="35">
        <v>0.94450000000000001</v>
      </c>
      <c r="J628" s="36">
        <v>1124500.0100000002</v>
      </c>
      <c r="K628" s="19">
        <f t="shared" si="22"/>
        <v>1226624.07</v>
      </c>
      <c r="L628" s="37">
        <v>102124.06</v>
      </c>
      <c r="M628" s="38"/>
    </row>
    <row r="629" spans="1:13" s="39" customFormat="1" ht="12.95" customHeight="1" x14ac:dyDescent="0.25">
      <c r="A629" s="226"/>
      <c r="B629" s="29">
        <v>1123</v>
      </c>
      <c r="C629" s="30">
        <v>4</v>
      </c>
      <c r="D629" s="32" t="s">
        <v>1645</v>
      </c>
      <c r="E629" s="32" t="s">
        <v>1646</v>
      </c>
      <c r="F629" s="32" t="s">
        <v>1647</v>
      </c>
      <c r="G629" s="33" t="s">
        <v>12</v>
      </c>
      <c r="H629" s="34" t="s">
        <v>13</v>
      </c>
      <c r="I629" s="35">
        <v>0.9889</v>
      </c>
      <c r="J629" s="36">
        <v>1177308.2600000002</v>
      </c>
      <c r="K629" s="19">
        <f t="shared" si="22"/>
        <v>1284233.07</v>
      </c>
      <c r="L629" s="37">
        <v>106924.81</v>
      </c>
      <c r="M629" s="38"/>
    </row>
    <row r="630" spans="1:13" s="39" customFormat="1" ht="12.95" customHeight="1" x14ac:dyDescent="0.25">
      <c r="A630" s="226"/>
      <c r="B630" s="43">
        <v>1139</v>
      </c>
      <c r="C630" s="30">
        <v>5</v>
      </c>
      <c r="D630" s="32" t="s">
        <v>1648</v>
      </c>
      <c r="E630" s="32" t="s">
        <v>1649</v>
      </c>
      <c r="F630" s="32" t="s">
        <v>1650</v>
      </c>
      <c r="G630" s="33" t="s">
        <v>12</v>
      </c>
      <c r="H630" s="34" t="s">
        <v>13</v>
      </c>
      <c r="I630" s="35">
        <v>0.95750000000000002</v>
      </c>
      <c r="J630" s="36">
        <v>1139961.8899999997</v>
      </c>
      <c r="K630" s="19">
        <f t="shared" si="22"/>
        <v>1243491.58</v>
      </c>
      <c r="L630" s="37">
        <v>103529.69</v>
      </c>
      <c r="M630" s="38"/>
    </row>
    <row r="631" spans="1:13" s="39" customFormat="1" ht="12.95" customHeight="1" x14ac:dyDescent="0.25">
      <c r="A631" s="226"/>
      <c r="B631" s="29">
        <v>1124</v>
      </c>
      <c r="C631" s="30">
        <v>6</v>
      </c>
      <c r="D631" s="42" t="s">
        <v>1651</v>
      </c>
      <c r="E631" s="42" t="s">
        <v>1652</v>
      </c>
      <c r="F631" s="42" t="s">
        <v>1653</v>
      </c>
      <c r="G631" s="33" t="s">
        <v>12</v>
      </c>
      <c r="H631" s="34" t="s">
        <v>13</v>
      </c>
      <c r="I631" s="35">
        <v>0.96250000000000002</v>
      </c>
      <c r="J631" s="36">
        <v>1141583.7600000002</v>
      </c>
      <c r="K631" s="19">
        <f t="shared" si="22"/>
        <v>1245654.07</v>
      </c>
      <c r="L631" s="37">
        <v>104070.31</v>
      </c>
      <c r="M631" s="38"/>
    </row>
    <row r="632" spans="1:13" s="39" customFormat="1" ht="12.95" customHeight="1" x14ac:dyDescent="0.25">
      <c r="A632" s="226"/>
      <c r="B632" s="29">
        <v>1118</v>
      </c>
      <c r="C632" s="30">
        <v>7</v>
      </c>
      <c r="D632" s="32" t="s">
        <v>1654</v>
      </c>
      <c r="E632" s="32" t="s">
        <v>1655</v>
      </c>
      <c r="F632" s="32" t="s">
        <v>1656</v>
      </c>
      <c r="G632" s="33" t="s">
        <v>12</v>
      </c>
      <c r="H632" s="34" t="s">
        <v>13</v>
      </c>
      <c r="I632" s="35">
        <v>0.38890000000000002</v>
      </c>
      <c r="J632" s="36">
        <v>586253.76</v>
      </c>
      <c r="K632" s="19">
        <f t="shared" si="22"/>
        <v>628303.56999999995</v>
      </c>
      <c r="L632" s="37">
        <v>42049.81</v>
      </c>
      <c r="M632" s="58"/>
    </row>
    <row r="633" spans="1:13" s="39" customFormat="1" ht="12.95" customHeight="1" x14ac:dyDescent="0.25">
      <c r="A633" s="226"/>
      <c r="B633" s="29">
        <v>1133</v>
      </c>
      <c r="C633" s="30">
        <v>8</v>
      </c>
      <c r="D633" s="42" t="s">
        <v>1657</v>
      </c>
      <c r="E633" s="42" t="s">
        <v>1658</v>
      </c>
      <c r="F633" s="42" t="s">
        <v>1659</v>
      </c>
      <c r="G633" s="33" t="s">
        <v>12</v>
      </c>
      <c r="H633" s="34" t="s">
        <v>13</v>
      </c>
      <c r="I633" s="35">
        <v>0.95750000000000002</v>
      </c>
      <c r="J633" s="36">
        <v>1139961.8899999997</v>
      </c>
      <c r="K633" s="19">
        <f t="shared" si="22"/>
        <v>1243491.58</v>
      </c>
      <c r="L633" s="37">
        <v>103529.69</v>
      </c>
      <c r="M633" s="38"/>
    </row>
    <row r="634" spans="1:13" s="39" customFormat="1" ht="12.95" customHeight="1" x14ac:dyDescent="0.25">
      <c r="A634" s="226"/>
      <c r="B634" s="29">
        <v>1121</v>
      </c>
      <c r="C634" s="30">
        <v>9</v>
      </c>
      <c r="D634" s="32" t="s">
        <v>1660</v>
      </c>
      <c r="E634" s="32" t="s">
        <v>1661</v>
      </c>
      <c r="F634" s="32" t="s">
        <v>1662</v>
      </c>
      <c r="G634" s="33" t="s">
        <v>12</v>
      </c>
      <c r="H634" s="34" t="s">
        <v>13</v>
      </c>
      <c r="I634" s="35">
        <v>0.95640000000000003</v>
      </c>
      <c r="J634" s="36">
        <v>1134274.5</v>
      </c>
      <c r="K634" s="19">
        <f t="shared" si="22"/>
        <v>1237685.25</v>
      </c>
      <c r="L634" s="37">
        <v>103410.75</v>
      </c>
      <c r="M634" s="38"/>
    </row>
    <row r="635" spans="1:13" s="39" customFormat="1" ht="12.95" customHeight="1" x14ac:dyDescent="0.25">
      <c r="A635" s="226"/>
      <c r="B635" s="29">
        <v>1116</v>
      </c>
      <c r="C635" s="30">
        <v>10</v>
      </c>
      <c r="D635" s="32" t="s">
        <v>1663</v>
      </c>
      <c r="E635" s="32" t="s">
        <v>1664</v>
      </c>
      <c r="F635" s="32" t="s">
        <v>1665</v>
      </c>
      <c r="G635" s="33" t="s">
        <v>12</v>
      </c>
      <c r="H635" s="34" t="s">
        <v>13</v>
      </c>
      <c r="I635" s="35">
        <v>0.96550000000000002</v>
      </c>
      <c r="J635" s="36">
        <v>1149476.8899999997</v>
      </c>
      <c r="K635" s="19">
        <f t="shared" si="22"/>
        <v>1253871.58</v>
      </c>
      <c r="L635" s="37">
        <v>104394.69</v>
      </c>
      <c r="M635" s="38"/>
    </row>
    <row r="636" spans="1:13" s="39" customFormat="1" ht="12.95" customHeight="1" x14ac:dyDescent="0.25">
      <c r="A636" s="226"/>
      <c r="B636" s="29">
        <v>1127</v>
      </c>
      <c r="C636" s="30">
        <v>11</v>
      </c>
      <c r="D636" s="32" t="s">
        <v>1666</v>
      </c>
      <c r="E636" s="32" t="s">
        <v>1667</v>
      </c>
      <c r="F636" s="32" t="s">
        <v>1668</v>
      </c>
      <c r="G636" s="33" t="s">
        <v>12</v>
      </c>
      <c r="H636" s="34" t="s">
        <v>13</v>
      </c>
      <c r="I636" s="35">
        <v>0.96250000000000002</v>
      </c>
      <c r="J636" s="36">
        <v>1145908.7600000002</v>
      </c>
      <c r="K636" s="19">
        <f t="shared" si="22"/>
        <v>1249979.07</v>
      </c>
      <c r="L636" s="37">
        <v>104070.31</v>
      </c>
      <c r="M636" s="38"/>
    </row>
    <row r="637" spans="1:13" s="39" customFormat="1" ht="12.95" customHeight="1" x14ac:dyDescent="0.25">
      <c r="A637" s="226"/>
      <c r="B637" s="29">
        <v>1122</v>
      </c>
      <c r="C637" s="30">
        <v>12</v>
      </c>
      <c r="D637" s="32" t="s">
        <v>1669</v>
      </c>
      <c r="E637" s="32" t="s">
        <v>1670</v>
      </c>
      <c r="F637" s="32" t="s">
        <v>1671</v>
      </c>
      <c r="G637" s="33" t="s">
        <v>12</v>
      </c>
      <c r="H637" s="34" t="s">
        <v>13</v>
      </c>
      <c r="I637" s="35">
        <v>0.95850000000000002</v>
      </c>
      <c r="J637" s="36">
        <v>1136826.2600000002</v>
      </c>
      <c r="K637" s="19">
        <f t="shared" si="22"/>
        <v>1240464.07</v>
      </c>
      <c r="L637" s="37">
        <v>103637.81</v>
      </c>
      <c r="M637" s="38"/>
    </row>
    <row r="638" spans="1:13" s="39" customFormat="1" ht="12.95" customHeight="1" x14ac:dyDescent="0.25">
      <c r="A638" s="226"/>
      <c r="B638" s="29">
        <v>1100</v>
      </c>
      <c r="C638" s="30">
        <v>13</v>
      </c>
      <c r="D638" s="32" t="s">
        <v>1672</v>
      </c>
      <c r="E638" s="32" t="s">
        <v>1673</v>
      </c>
      <c r="F638" s="32" t="s">
        <v>1674</v>
      </c>
      <c r="G638" s="33" t="s">
        <v>12</v>
      </c>
      <c r="H638" s="34" t="s">
        <v>13</v>
      </c>
      <c r="I638" s="35">
        <v>0.96550000000000002</v>
      </c>
      <c r="J638" s="36">
        <v>1149476.8899999997</v>
      </c>
      <c r="K638" s="19">
        <f t="shared" si="22"/>
        <v>1253871.58</v>
      </c>
      <c r="L638" s="37">
        <v>104394.69</v>
      </c>
      <c r="M638" s="38"/>
    </row>
    <row r="639" spans="1:13" s="39" customFormat="1" ht="12.95" customHeight="1" x14ac:dyDescent="0.25">
      <c r="A639" s="226"/>
      <c r="B639" s="29">
        <v>1141</v>
      </c>
      <c r="C639" s="30">
        <v>14</v>
      </c>
      <c r="D639" s="32" t="s">
        <v>1675</v>
      </c>
      <c r="E639" s="32" t="s">
        <v>1676</v>
      </c>
      <c r="F639" s="32" t="s">
        <v>1677</v>
      </c>
      <c r="G639" s="33" t="s">
        <v>12</v>
      </c>
      <c r="H639" s="34" t="s">
        <v>13</v>
      </c>
      <c r="I639" s="35">
        <v>0.96250000000000002</v>
      </c>
      <c r="J639" s="36">
        <v>1145908.7600000002</v>
      </c>
      <c r="K639" s="19">
        <f t="shared" si="22"/>
        <v>1249979.07</v>
      </c>
      <c r="L639" s="37">
        <v>104070.31</v>
      </c>
      <c r="M639" s="38"/>
    </row>
    <row r="640" spans="1:13" s="39" customFormat="1" ht="12.95" customHeight="1" x14ac:dyDescent="0.25">
      <c r="A640" s="226"/>
      <c r="B640" s="29">
        <v>1131</v>
      </c>
      <c r="C640" s="30">
        <v>15</v>
      </c>
      <c r="D640" s="32" t="s">
        <v>1678</v>
      </c>
      <c r="E640" s="32" t="s">
        <v>1679</v>
      </c>
      <c r="F640" s="32" t="s">
        <v>1680</v>
      </c>
      <c r="G640" s="33" t="s">
        <v>12</v>
      </c>
      <c r="H640" s="34" t="s">
        <v>13</v>
      </c>
      <c r="I640" s="35">
        <v>0.95750000000000002</v>
      </c>
      <c r="J640" s="36">
        <v>1139961.8899999997</v>
      </c>
      <c r="K640" s="19">
        <f t="shared" si="22"/>
        <v>1243491.58</v>
      </c>
      <c r="L640" s="37">
        <v>103529.69</v>
      </c>
      <c r="M640" s="38"/>
    </row>
    <row r="641" spans="1:13" s="39" customFormat="1" ht="12.95" customHeight="1" x14ac:dyDescent="0.25">
      <c r="A641" s="226"/>
      <c r="B641" s="29">
        <v>1136</v>
      </c>
      <c r="C641" s="30">
        <v>16</v>
      </c>
      <c r="D641" s="32" t="s">
        <v>1681</v>
      </c>
      <c r="E641" s="32" t="s">
        <v>1682</v>
      </c>
      <c r="F641" s="32" t="s">
        <v>1683</v>
      </c>
      <c r="G641" s="33" t="s">
        <v>12</v>
      </c>
      <c r="H641" s="34" t="s">
        <v>13</v>
      </c>
      <c r="I641" s="35">
        <v>0.34449999999999997</v>
      </c>
      <c r="J641" s="36">
        <v>410875.00999999995</v>
      </c>
      <c r="K641" s="19">
        <f t="shared" si="22"/>
        <v>448124.07</v>
      </c>
      <c r="L641" s="37">
        <v>37249.06</v>
      </c>
      <c r="M641" s="38"/>
    </row>
    <row r="642" spans="1:13" s="39" customFormat="1" ht="12.95" customHeight="1" x14ac:dyDescent="0.25">
      <c r="A642" s="226"/>
      <c r="B642" s="29">
        <v>1113</v>
      </c>
      <c r="C642" s="30">
        <v>17</v>
      </c>
      <c r="D642" s="32" t="s">
        <v>1684</v>
      </c>
      <c r="E642" s="32" t="s">
        <v>1685</v>
      </c>
      <c r="F642" s="32" t="s">
        <v>1686</v>
      </c>
      <c r="G642" s="33" t="s">
        <v>12</v>
      </c>
      <c r="H642" s="34" t="s">
        <v>13</v>
      </c>
      <c r="I642" s="35">
        <v>0.96250000000000002</v>
      </c>
      <c r="J642" s="36">
        <v>1145908.7600000002</v>
      </c>
      <c r="K642" s="19">
        <f t="shared" si="22"/>
        <v>1249979.07</v>
      </c>
      <c r="L642" s="37">
        <v>104070.31</v>
      </c>
      <c r="M642" s="38"/>
    </row>
    <row r="643" spans="1:13" s="39" customFormat="1" ht="12.95" customHeight="1" x14ac:dyDescent="0.25">
      <c r="A643" s="226"/>
      <c r="B643" s="29">
        <v>1105</v>
      </c>
      <c r="C643" s="30">
        <v>18</v>
      </c>
      <c r="D643" s="32" t="s">
        <v>1687</v>
      </c>
      <c r="E643" s="32" t="s">
        <v>1688</v>
      </c>
      <c r="F643" s="32" t="s">
        <v>1689</v>
      </c>
      <c r="G643" s="33" t="s">
        <v>12</v>
      </c>
      <c r="H643" s="34" t="s">
        <v>13</v>
      </c>
      <c r="I643" s="35">
        <v>0.96550000000000002</v>
      </c>
      <c r="J643" s="36">
        <v>1145151.8899999997</v>
      </c>
      <c r="K643" s="19">
        <f t="shared" si="22"/>
        <v>1249546.58</v>
      </c>
      <c r="L643" s="37">
        <v>104394.69</v>
      </c>
      <c r="M643" s="38"/>
    </row>
    <row r="644" spans="1:13" s="39" customFormat="1" ht="12.95" customHeight="1" x14ac:dyDescent="0.25">
      <c r="A644" s="226"/>
      <c r="B644" s="29">
        <v>1117</v>
      </c>
      <c r="C644" s="30">
        <v>19</v>
      </c>
      <c r="D644" s="42" t="s">
        <v>149</v>
      </c>
      <c r="E644" s="42" t="s">
        <v>799</v>
      </c>
      <c r="F644" s="42" t="s">
        <v>1690</v>
      </c>
      <c r="G644" s="27" t="s">
        <v>12</v>
      </c>
      <c r="H644" s="34" t="s">
        <v>13</v>
      </c>
      <c r="I644" s="35">
        <v>0.96250000000000002</v>
      </c>
      <c r="J644" s="36">
        <v>1141583.7600000002</v>
      </c>
      <c r="K644" s="19">
        <f t="shared" si="22"/>
        <v>1245654.07</v>
      </c>
      <c r="L644" s="37">
        <v>104070.31</v>
      </c>
      <c r="M644" s="38"/>
    </row>
    <row r="645" spans="1:13" s="39" customFormat="1" ht="12.95" customHeight="1" x14ac:dyDescent="0.25">
      <c r="A645" s="226"/>
      <c r="B645" s="29">
        <v>1109</v>
      </c>
      <c r="C645" s="30">
        <v>20</v>
      </c>
      <c r="D645" s="42" t="s">
        <v>1691</v>
      </c>
      <c r="E645" s="42" t="s">
        <v>1692</v>
      </c>
      <c r="F645" s="42" t="s">
        <v>1693</v>
      </c>
      <c r="G645" s="50" t="s">
        <v>12</v>
      </c>
      <c r="H645" s="34" t="s">
        <v>13</v>
      </c>
      <c r="I645" s="35">
        <v>0.96250000000000002</v>
      </c>
      <c r="J645" s="36">
        <v>1145908.7600000002</v>
      </c>
      <c r="K645" s="19">
        <f t="shared" si="22"/>
        <v>1249979.07</v>
      </c>
      <c r="L645" s="37">
        <v>104070.31</v>
      </c>
      <c r="M645" s="38"/>
    </row>
    <row r="646" spans="1:13" s="39" customFormat="1" ht="12.95" customHeight="1" x14ac:dyDescent="0.25">
      <c r="A646" s="226"/>
      <c r="B646" s="29">
        <v>1103</v>
      </c>
      <c r="C646" s="30">
        <v>21</v>
      </c>
      <c r="D646" s="32" t="s">
        <v>1694</v>
      </c>
      <c r="E646" s="32" t="s">
        <v>1695</v>
      </c>
      <c r="F646" s="32" t="s">
        <v>1696</v>
      </c>
      <c r="G646" s="50" t="s">
        <v>12</v>
      </c>
      <c r="H646" s="34" t="s">
        <v>13</v>
      </c>
      <c r="I646" s="35">
        <v>0.96550000000000002</v>
      </c>
      <c r="J646" s="36">
        <v>1145151.8899999997</v>
      </c>
      <c r="K646" s="19">
        <f t="shared" si="22"/>
        <v>1249546.58</v>
      </c>
      <c r="L646" s="37">
        <v>104394.69</v>
      </c>
      <c r="M646" s="38"/>
    </row>
    <row r="647" spans="1:13" s="39" customFormat="1" ht="12.95" customHeight="1" x14ac:dyDescent="0.25">
      <c r="A647" s="226"/>
      <c r="B647" s="29">
        <v>1115</v>
      </c>
      <c r="C647" s="30">
        <v>22</v>
      </c>
      <c r="D647" s="32" t="s">
        <v>892</v>
      </c>
      <c r="E647" s="32" t="s">
        <v>1697</v>
      </c>
      <c r="F647" s="32" t="s">
        <v>1698</v>
      </c>
      <c r="G647" s="50" t="s">
        <v>12</v>
      </c>
      <c r="H647" s="34" t="s">
        <v>13</v>
      </c>
      <c r="I647" s="35">
        <v>0.96550000000000002</v>
      </c>
      <c r="J647" s="36">
        <v>1147855.0399999998</v>
      </c>
      <c r="K647" s="19">
        <f t="shared" si="22"/>
        <v>1252249.73</v>
      </c>
      <c r="L647" s="37">
        <v>104394.69</v>
      </c>
      <c r="M647" s="38"/>
    </row>
    <row r="648" spans="1:13" s="39" customFormat="1" ht="12.95" customHeight="1" x14ac:dyDescent="0.25">
      <c r="A648" s="226"/>
      <c r="B648" s="29">
        <v>1135</v>
      </c>
      <c r="C648" s="30">
        <v>23</v>
      </c>
      <c r="D648" s="42" t="s">
        <v>1699</v>
      </c>
      <c r="E648" s="42" t="s">
        <v>1700</v>
      </c>
      <c r="F648" s="42" t="s">
        <v>1701</v>
      </c>
      <c r="G648" s="27" t="s">
        <v>12</v>
      </c>
      <c r="H648" s="34" t="s">
        <v>13</v>
      </c>
      <c r="I648" s="35">
        <v>0.95750000000000002</v>
      </c>
      <c r="J648" s="36">
        <v>1139961.8899999997</v>
      </c>
      <c r="K648" s="19">
        <f t="shared" si="22"/>
        <v>1243491.58</v>
      </c>
      <c r="L648" s="37">
        <v>103529.69</v>
      </c>
      <c r="M648" s="38"/>
    </row>
    <row r="649" spans="1:13" s="39" customFormat="1" ht="12.95" customHeight="1" x14ac:dyDescent="0.25">
      <c r="A649" s="226"/>
      <c r="B649" s="29">
        <v>1125</v>
      </c>
      <c r="C649" s="30">
        <v>24</v>
      </c>
      <c r="D649" s="42" t="s">
        <v>1702</v>
      </c>
      <c r="E649" s="42" t="s">
        <v>1703</v>
      </c>
      <c r="F649" s="42" t="s">
        <v>1704</v>
      </c>
      <c r="G649" s="33" t="s">
        <v>12</v>
      </c>
      <c r="H649" s="34" t="s">
        <v>13</v>
      </c>
      <c r="I649" s="35">
        <v>0.9899</v>
      </c>
      <c r="J649" s="36">
        <v>1157607.8899999997</v>
      </c>
      <c r="K649" s="19">
        <f t="shared" si="22"/>
        <v>1264857.08</v>
      </c>
      <c r="L649" s="37">
        <v>107249.19</v>
      </c>
      <c r="M649" s="38"/>
    </row>
    <row r="650" spans="1:13" s="39" customFormat="1" ht="12.95" customHeight="1" x14ac:dyDescent="0.25">
      <c r="A650" s="226"/>
      <c r="B650" s="29">
        <v>1102</v>
      </c>
      <c r="C650" s="30">
        <v>25</v>
      </c>
      <c r="D650" s="32" t="s">
        <v>1705</v>
      </c>
      <c r="E650" s="32" t="s">
        <v>1706</v>
      </c>
      <c r="F650" s="32" t="s">
        <v>1707</v>
      </c>
      <c r="G650" s="33" t="s">
        <v>12</v>
      </c>
      <c r="H650" s="34" t="s">
        <v>13</v>
      </c>
      <c r="I650" s="35">
        <v>0.9869</v>
      </c>
      <c r="J650" s="36">
        <v>1174388.8600000003</v>
      </c>
      <c r="K650" s="19">
        <f t="shared" si="22"/>
        <v>1281097.42</v>
      </c>
      <c r="L650" s="37">
        <v>106708.56</v>
      </c>
      <c r="M650" s="38"/>
    </row>
    <row r="651" spans="1:13" s="39" customFormat="1" ht="12.95" customHeight="1" x14ac:dyDescent="0.25">
      <c r="A651" s="226"/>
      <c r="B651" s="29">
        <v>1129</v>
      </c>
      <c r="C651" s="30">
        <v>26</v>
      </c>
      <c r="D651" s="42" t="s">
        <v>1708</v>
      </c>
      <c r="E651" s="42" t="s">
        <v>1709</v>
      </c>
      <c r="F651" s="42" t="s">
        <v>1710</v>
      </c>
      <c r="G651" s="33" t="s">
        <v>12</v>
      </c>
      <c r="H651" s="34" t="s">
        <v>13</v>
      </c>
      <c r="I651" s="35">
        <v>0.96550000000000002</v>
      </c>
      <c r="J651" s="36">
        <v>885651.8899999999</v>
      </c>
      <c r="K651" s="19">
        <f t="shared" si="22"/>
        <v>990046.58</v>
      </c>
      <c r="L651" s="37">
        <v>104394.69</v>
      </c>
      <c r="M651" s="38"/>
    </row>
    <row r="652" spans="1:13" s="39" customFormat="1" ht="12.95" customHeight="1" x14ac:dyDescent="0.25">
      <c r="A652" s="226"/>
      <c r="B652" s="29">
        <v>1134</v>
      </c>
      <c r="C652" s="30">
        <v>27</v>
      </c>
      <c r="D652" s="32" t="s">
        <v>1711</v>
      </c>
      <c r="E652" s="32" t="s">
        <v>1712</v>
      </c>
      <c r="F652" s="32" t="s">
        <v>1713</v>
      </c>
      <c r="G652" s="33" t="s">
        <v>12</v>
      </c>
      <c r="H652" s="34" t="s">
        <v>13</v>
      </c>
      <c r="I652" s="35">
        <v>0.96550000000000002</v>
      </c>
      <c r="J652" s="36">
        <v>1149476.8899999997</v>
      </c>
      <c r="K652" s="19">
        <f t="shared" si="22"/>
        <v>1253871.58</v>
      </c>
      <c r="L652" s="37">
        <v>104394.69</v>
      </c>
      <c r="M652" s="38"/>
    </row>
    <row r="653" spans="1:13" s="39" customFormat="1" ht="12.95" customHeight="1" x14ac:dyDescent="0.25">
      <c r="A653" s="226"/>
      <c r="B653" s="29">
        <v>1104</v>
      </c>
      <c r="C653" s="30">
        <v>28</v>
      </c>
      <c r="D653" s="32" t="s">
        <v>1714</v>
      </c>
      <c r="E653" s="32" t="s">
        <v>1715</v>
      </c>
      <c r="F653" s="32" t="s">
        <v>1716</v>
      </c>
      <c r="G653" s="33" t="s">
        <v>12</v>
      </c>
      <c r="H653" s="34" t="s">
        <v>13</v>
      </c>
      <c r="I653" s="35">
        <v>0.96150000000000002</v>
      </c>
      <c r="J653" s="36">
        <v>1140394.3899999997</v>
      </c>
      <c r="K653" s="19">
        <f t="shared" si="22"/>
        <v>1244356.58</v>
      </c>
      <c r="L653" s="37">
        <v>103962.19</v>
      </c>
      <c r="M653" s="38"/>
    </row>
    <row r="654" spans="1:13" s="39" customFormat="1" ht="12.95" customHeight="1" x14ac:dyDescent="0.25">
      <c r="A654" s="226"/>
      <c r="B654" s="29">
        <v>1106</v>
      </c>
      <c r="C654" s="30">
        <v>29</v>
      </c>
      <c r="D654" s="66" t="s">
        <v>1717</v>
      </c>
      <c r="E654" s="32" t="s">
        <v>1718</v>
      </c>
      <c r="F654" s="32" t="s">
        <v>1719</v>
      </c>
      <c r="G654" s="33" t="s">
        <v>12</v>
      </c>
      <c r="H654" s="34" t="s">
        <v>13</v>
      </c>
      <c r="I654" s="35">
        <v>0.96550000000000002</v>
      </c>
      <c r="J654" s="36">
        <v>1149476.8899999997</v>
      </c>
      <c r="K654" s="19">
        <f t="shared" si="22"/>
        <v>1253871.58</v>
      </c>
      <c r="L654" s="37">
        <v>104394.69</v>
      </c>
      <c r="M654" s="38"/>
    </row>
    <row r="655" spans="1:13" s="39" customFormat="1" ht="12.75" customHeight="1" x14ac:dyDescent="0.25">
      <c r="A655" s="226"/>
      <c r="B655" s="29">
        <v>1101</v>
      </c>
      <c r="C655" s="30">
        <v>30</v>
      </c>
      <c r="D655" s="32" t="s">
        <v>541</v>
      </c>
      <c r="E655" s="32" t="s">
        <v>1720</v>
      </c>
      <c r="F655" s="32" t="s">
        <v>1721</v>
      </c>
      <c r="G655" s="33" t="s">
        <v>12</v>
      </c>
      <c r="H655" s="34" t="s">
        <v>13</v>
      </c>
      <c r="I655" s="35">
        <v>0.96550000000000002</v>
      </c>
      <c r="J655" s="36">
        <v>1145151.8899999997</v>
      </c>
      <c r="K655" s="19">
        <f t="shared" si="22"/>
        <v>1249546.58</v>
      </c>
      <c r="L655" s="37">
        <v>104394.69</v>
      </c>
      <c r="M655" s="58"/>
    </row>
    <row r="656" spans="1:13" s="39" customFormat="1" ht="12.95" customHeight="1" x14ac:dyDescent="0.25">
      <c r="A656" s="226"/>
      <c r="B656" s="29">
        <v>1111</v>
      </c>
      <c r="C656" s="30">
        <v>31</v>
      </c>
      <c r="D656" s="42" t="s">
        <v>1722</v>
      </c>
      <c r="E656" s="42" t="s">
        <v>1723</v>
      </c>
      <c r="F656" s="42" t="s">
        <v>1724</v>
      </c>
      <c r="G656" s="33" t="s">
        <v>12</v>
      </c>
      <c r="H656" s="34" t="s">
        <v>13</v>
      </c>
      <c r="I656" s="35">
        <v>0.96550000000000002</v>
      </c>
      <c r="J656" s="36">
        <v>1149476.8899999997</v>
      </c>
      <c r="K656" s="19">
        <f t="shared" si="22"/>
        <v>1253871.58</v>
      </c>
      <c r="L656" s="37">
        <v>104394.69</v>
      </c>
      <c r="M656" s="38"/>
    </row>
    <row r="657" spans="1:13" s="39" customFormat="1" ht="12.95" customHeight="1" x14ac:dyDescent="0.25">
      <c r="A657" s="226"/>
      <c r="B657" s="43">
        <v>1128</v>
      </c>
      <c r="C657" s="30">
        <v>32</v>
      </c>
      <c r="D657" s="32" t="s">
        <v>1725</v>
      </c>
      <c r="E657" s="32" t="s">
        <v>1726</v>
      </c>
      <c r="F657" s="32" t="s">
        <v>1727</v>
      </c>
      <c r="G657" s="33" t="s">
        <v>12</v>
      </c>
      <c r="H657" s="34" t="s">
        <v>13</v>
      </c>
      <c r="I657" s="35">
        <v>0.96550000000000002</v>
      </c>
      <c r="J657" s="36">
        <v>1145151.8899999997</v>
      </c>
      <c r="K657" s="19">
        <f t="shared" si="22"/>
        <v>1249546.58</v>
      </c>
      <c r="L657" s="37">
        <v>104394.69</v>
      </c>
      <c r="M657" s="38"/>
    </row>
    <row r="658" spans="1:13" s="39" customFormat="1" ht="12.95" customHeight="1" x14ac:dyDescent="0.25">
      <c r="A658" s="226"/>
      <c r="B658" s="29">
        <v>1132</v>
      </c>
      <c r="C658" s="30">
        <v>33</v>
      </c>
      <c r="D658" s="32" t="s">
        <v>1728</v>
      </c>
      <c r="E658" s="32" t="s">
        <v>1729</v>
      </c>
      <c r="F658" s="32" t="s">
        <v>1730</v>
      </c>
      <c r="G658" s="33" t="s">
        <v>12</v>
      </c>
      <c r="H658" s="34" t="s">
        <v>13</v>
      </c>
      <c r="I658" s="35">
        <v>0.95750000000000002</v>
      </c>
      <c r="J658" s="36">
        <v>1139961.8899999997</v>
      </c>
      <c r="K658" s="19">
        <f t="shared" si="22"/>
        <v>1243491.58</v>
      </c>
      <c r="L658" s="37">
        <v>103529.69</v>
      </c>
      <c r="M658" s="38"/>
    </row>
    <row r="659" spans="1:13" s="39" customFormat="1" ht="12.95" customHeight="1" x14ac:dyDescent="0.25">
      <c r="A659" s="226"/>
      <c r="B659" s="29">
        <v>1110</v>
      </c>
      <c r="C659" s="30">
        <v>34</v>
      </c>
      <c r="D659" s="32" t="s">
        <v>1731</v>
      </c>
      <c r="E659" s="32" t="s">
        <v>1732</v>
      </c>
      <c r="F659" s="32" t="s">
        <v>1733</v>
      </c>
      <c r="G659" s="33" t="s">
        <v>12</v>
      </c>
      <c r="H659" s="34" t="s">
        <v>13</v>
      </c>
      <c r="I659" s="35">
        <v>0.96550000000000002</v>
      </c>
      <c r="J659" s="36">
        <v>1149476.8899999997</v>
      </c>
      <c r="K659" s="19">
        <f t="shared" si="22"/>
        <v>1253871.58</v>
      </c>
      <c r="L659" s="37">
        <v>104394.69</v>
      </c>
      <c r="M659" s="38"/>
    </row>
    <row r="660" spans="1:13" s="39" customFormat="1" ht="12.95" customHeight="1" x14ac:dyDescent="0.25">
      <c r="A660" s="226"/>
      <c r="B660" s="29">
        <v>1130</v>
      </c>
      <c r="C660" s="30">
        <v>35</v>
      </c>
      <c r="D660" s="32" t="s">
        <v>1734</v>
      </c>
      <c r="E660" s="32" t="s">
        <v>1735</v>
      </c>
      <c r="F660" s="32" t="s">
        <v>1736</v>
      </c>
      <c r="G660" s="33" t="s">
        <v>12</v>
      </c>
      <c r="H660" s="34" t="s">
        <v>13</v>
      </c>
      <c r="I660" s="35">
        <v>0.96550000000000002</v>
      </c>
      <c r="J660" s="36">
        <v>1149476.8899999997</v>
      </c>
      <c r="K660" s="19">
        <f t="shared" si="22"/>
        <v>1253871.58</v>
      </c>
      <c r="L660" s="37">
        <v>104394.69</v>
      </c>
      <c r="M660" s="38"/>
    </row>
    <row r="661" spans="1:13" s="39" customFormat="1" ht="12.95" customHeight="1" x14ac:dyDescent="0.25">
      <c r="A661" s="226"/>
      <c r="B661" s="29">
        <v>1107</v>
      </c>
      <c r="C661" s="30">
        <v>36</v>
      </c>
      <c r="D661" s="32" t="s">
        <v>1737</v>
      </c>
      <c r="E661" s="32" t="s">
        <v>1738</v>
      </c>
      <c r="F661" s="32" t="s">
        <v>689</v>
      </c>
      <c r="G661" s="33" t="s">
        <v>12</v>
      </c>
      <c r="H661" s="34" t="s">
        <v>13</v>
      </c>
      <c r="I661" s="35">
        <v>0.96550000000000002</v>
      </c>
      <c r="J661" s="36">
        <v>1149476.8899999997</v>
      </c>
      <c r="K661" s="19">
        <f t="shared" si="22"/>
        <v>1253871.58</v>
      </c>
      <c r="L661" s="37">
        <v>104394.69</v>
      </c>
      <c r="M661" s="38"/>
    </row>
    <row r="662" spans="1:13" s="39" customFormat="1" ht="12.95" customHeight="1" x14ac:dyDescent="0.25">
      <c r="A662" s="226"/>
      <c r="B662" s="29">
        <v>1126</v>
      </c>
      <c r="C662" s="30">
        <v>37</v>
      </c>
      <c r="D662" s="32" t="s">
        <v>14</v>
      </c>
      <c r="E662" s="32" t="s">
        <v>1739</v>
      </c>
      <c r="F662" s="32" t="s">
        <v>1740</v>
      </c>
      <c r="G662" s="33" t="s">
        <v>12</v>
      </c>
      <c r="H662" s="34" t="s">
        <v>13</v>
      </c>
      <c r="I662" s="35">
        <v>0.9899</v>
      </c>
      <c r="J662" s="36">
        <v>1157607.8899999997</v>
      </c>
      <c r="K662" s="19">
        <f t="shared" si="22"/>
        <v>1264857.08</v>
      </c>
      <c r="L662" s="37">
        <v>107249.19</v>
      </c>
      <c r="M662" s="38"/>
    </row>
    <row r="663" spans="1:13" s="39" customFormat="1" ht="12.95" customHeight="1" x14ac:dyDescent="0.25">
      <c r="A663" s="226"/>
      <c r="B663" s="29">
        <v>1108</v>
      </c>
      <c r="C663" s="30">
        <v>38</v>
      </c>
      <c r="D663" s="32" t="s">
        <v>1741</v>
      </c>
      <c r="E663" s="32" t="s">
        <v>1742</v>
      </c>
      <c r="F663" s="32" t="s">
        <v>1743</v>
      </c>
      <c r="G663" s="33" t="s">
        <v>12</v>
      </c>
      <c r="H663" s="34" t="s">
        <v>13</v>
      </c>
      <c r="I663" s="35">
        <v>0.9869</v>
      </c>
      <c r="J663" s="36">
        <v>1151401.5100000002</v>
      </c>
      <c r="K663" s="19">
        <f t="shared" si="22"/>
        <v>1258326.32</v>
      </c>
      <c r="L663" s="37">
        <v>106924.81</v>
      </c>
      <c r="M663" s="38"/>
    </row>
    <row r="664" spans="1:13" s="39" customFormat="1" ht="12.95" customHeight="1" x14ac:dyDescent="0.25">
      <c r="A664" s="226"/>
      <c r="B664" s="29"/>
      <c r="C664" s="30"/>
      <c r="D664" s="31" t="s">
        <v>5732</v>
      </c>
      <c r="E664" s="32"/>
      <c r="F664" s="32"/>
      <c r="G664" s="33"/>
      <c r="H664" s="34"/>
      <c r="I664" s="35"/>
      <c r="J664" s="36"/>
      <c r="K664" s="19"/>
      <c r="L664" s="37"/>
      <c r="M664" s="38"/>
    </row>
    <row r="665" spans="1:13" s="39" customFormat="1" ht="12.95" customHeight="1" x14ac:dyDescent="0.25">
      <c r="A665" s="227"/>
      <c r="B665" s="29">
        <v>1114</v>
      </c>
      <c r="C665" s="30">
        <v>1</v>
      </c>
      <c r="D665" s="32" t="s">
        <v>1744</v>
      </c>
      <c r="E665" s="32" t="s">
        <v>1745</v>
      </c>
      <c r="F665" s="32" t="s">
        <v>1686</v>
      </c>
      <c r="G665" s="33" t="s">
        <v>5731</v>
      </c>
      <c r="H665" s="34" t="s">
        <v>13</v>
      </c>
      <c r="I665" s="35">
        <v>0.96970000000000001</v>
      </c>
      <c r="J665" s="36">
        <v>1829004.3599999994</v>
      </c>
      <c r="K665" s="19">
        <f>ROUND(J665+L665,2)</f>
        <v>1995113.97</v>
      </c>
      <c r="L665" s="37">
        <v>166109.60999999999</v>
      </c>
      <c r="M665" s="58"/>
    </row>
    <row r="666" spans="1:13" s="39" customFormat="1" ht="12.95" customHeight="1" x14ac:dyDescent="0.25">
      <c r="A666" s="225" t="s">
        <v>1746</v>
      </c>
      <c r="B666" s="29"/>
      <c r="C666" s="30"/>
      <c r="D666" s="67" t="s">
        <v>126</v>
      </c>
      <c r="E666" s="42"/>
      <c r="F666" s="42"/>
      <c r="G666" s="33"/>
      <c r="H666" s="34"/>
      <c r="I666" s="35"/>
      <c r="J666" s="36"/>
      <c r="K666" s="19"/>
      <c r="L666" s="37"/>
      <c r="M666" s="38"/>
    </row>
    <row r="667" spans="1:13" s="39" customFormat="1" ht="12.95" customHeight="1" x14ac:dyDescent="0.25">
      <c r="A667" s="226"/>
      <c r="B667" s="29">
        <v>1227</v>
      </c>
      <c r="C667" s="30">
        <v>1</v>
      </c>
      <c r="D667" s="32" t="s">
        <v>1747</v>
      </c>
      <c r="E667" s="32" t="s">
        <v>1748</v>
      </c>
      <c r="F667" s="32" t="s">
        <v>1749</v>
      </c>
      <c r="G667" s="33" t="s">
        <v>130</v>
      </c>
      <c r="H667" s="34" t="s">
        <v>13</v>
      </c>
      <c r="I667" s="35">
        <v>0.90790000000000004</v>
      </c>
      <c r="J667" s="36">
        <v>539147.42999999993</v>
      </c>
      <c r="K667" s="19">
        <f t="shared" ref="K667:K674" si="23">ROUND(J667+L667,2)</f>
        <v>588234.56000000006</v>
      </c>
      <c r="L667" s="37">
        <v>49087.13</v>
      </c>
      <c r="M667" s="38"/>
    </row>
    <row r="668" spans="1:13" s="39" customFormat="1" ht="12.95" customHeight="1" x14ac:dyDescent="0.25">
      <c r="A668" s="226"/>
      <c r="B668" s="29">
        <v>1241</v>
      </c>
      <c r="C668" s="30">
        <v>2</v>
      </c>
      <c r="D668" s="32" t="s">
        <v>1750</v>
      </c>
      <c r="E668" s="32" t="s">
        <v>1751</v>
      </c>
      <c r="F668" s="32" t="s">
        <v>442</v>
      </c>
      <c r="G668" s="33" t="s">
        <v>130</v>
      </c>
      <c r="H668" s="34" t="s">
        <v>13</v>
      </c>
      <c r="I668" s="35">
        <v>0.90710000000000002</v>
      </c>
      <c r="J668" s="36">
        <v>538671.56999999995</v>
      </c>
      <c r="K668" s="19">
        <f t="shared" si="23"/>
        <v>587715.43999999994</v>
      </c>
      <c r="L668" s="37">
        <v>49043.87</v>
      </c>
      <c r="M668" s="38"/>
    </row>
    <row r="669" spans="1:13" s="39" customFormat="1" ht="12.95" customHeight="1" x14ac:dyDescent="0.25">
      <c r="A669" s="226"/>
      <c r="B669" s="29">
        <v>1225</v>
      </c>
      <c r="C669" s="30">
        <v>3</v>
      </c>
      <c r="D669" s="32" t="s">
        <v>1752</v>
      </c>
      <c r="E669" s="32" t="s">
        <v>1753</v>
      </c>
      <c r="F669" s="32" t="s">
        <v>1754</v>
      </c>
      <c r="G669" s="33" t="s">
        <v>130</v>
      </c>
      <c r="H669" s="34" t="s">
        <v>13</v>
      </c>
      <c r="I669" s="35">
        <v>0.90310000000000001</v>
      </c>
      <c r="J669" s="36">
        <v>536563.01</v>
      </c>
      <c r="K669" s="19">
        <f t="shared" si="23"/>
        <v>585390.62</v>
      </c>
      <c r="L669" s="37">
        <v>48827.61</v>
      </c>
      <c r="M669" s="38"/>
    </row>
    <row r="670" spans="1:13" s="39" customFormat="1" ht="12.95" customHeight="1" x14ac:dyDescent="0.25">
      <c r="A670" s="226"/>
      <c r="B670" s="29">
        <v>1203</v>
      </c>
      <c r="C670" s="30">
        <v>4</v>
      </c>
      <c r="D670" s="32" t="s">
        <v>1755</v>
      </c>
      <c r="E670" s="32" t="s">
        <v>1756</v>
      </c>
      <c r="F670" s="32" t="s">
        <v>1757</v>
      </c>
      <c r="G670" s="33" t="s">
        <v>130</v>
      </c>
      <c r="H670" s="34" t="s">
        <v>13</v>
      </c>
      <c r="I670" s="35">
        <v>0.91610000000000003</v>
      </c>
      <c r="J670" s="36">
        <v>544835.16999999993</v>
      </c>
      <c r="K670" s="19">
        <f t="shared" si="23"/>
        <v>594365.64</v>
      </c>
      <c r="L670" s="37">
        <v>49530.47</v>
      </c>
      <c r="M670" s="38"/>
    </row>
    <row r="671" spans="1:13" s="39" customFormat="1" ht="12.95" customHeight="1" x14ac:dyDescent="0.25">
      <c r="A671" s="226"/>
      <c r="B671" s="29">
        <v>1231</v>
      </c>
      <c r="C671" s="30">
        <v>5</v>
      </c>
      <c r="D671" s="32" t="s">
        <v>1758</v>
      </c>
      <c r="E671" s="32" t="s">
        <v>1759</v>
      </c>
      <c r="F671" s="32" t="s">
        <v>1760</v>
      </c>
      <c r="G671" s="33" t="s">
        <v>130</v>
      </c>
      <c r="H671" s="34" t="s">
        <v>13</v>
      </c>
      <c r="I671" s="35">
        <v>0.90710000000000002</v>
      </c>
      <c r="J671" s="36">
        <v>538671.56999999995</v>
      </c>
      <c r="K671" s="19">
        <f t="shared" si="23"/>
        <v>587715.43999999994</v>
      </c>
      <c r="L671" s="37">
        <v>49043.87</v>
      </c>
      <c r="M671" s="38"/>
    </row>
    <row r="672" spans="1:13" s="39" customFormat="1" ht="12.95" customHeight="1" x14ac:dyDescent="0.25">
      <c r="A672" s="226"/>
      <c r="B672" s="29">
        <v>1204</v>
      </c>
      <c r="C672" s="30">
        <v>6</v>
      </c>
      <c r="D672" s="32" t="s">
        <v>1761</v>
      </c>
      <c r="E672" s="32" t="s">
        <v>1762</v>
      </c>
      <c r="F672" s="32" t="s">
        <v>1763</v>
      </c>
      <c r="G672" s="33" t="s">
        <v>130</v>
      </c>
      <c r="H672" s="34" t="s">
        <v>13</v>
      </c>
      <c r="I672" s="35">
        <v>0.91810000000000003</v>
      </c>
      <c r="J672" s="36">
        <v>546024.71</v>
      </c>
      <c r="K672" s="19">
        <f t="shared" si="23"/>
        <v>595663.31999999995</v>
      </c>
      <c r="L672" s="37">
        <v>49638.61</v>
      </c>
      <c r="M672" s="38"/>
    </row>
    <row r="673" spans="1:13" s="39" customFormat="1" ht="12.95" customHeight="1" x14ac:dyDescent="0.25">
      <c r="A673" s="226"/>
      <c r="B673" s="29">
        <v>1244</v>
      </c>
      <c r="C673" s="30">
        <v>7</v>
      </c>
      <c r="D673" s="32" t="s">
        <v>1764</v>
      </c>
      <c r="E673" s="32" t="s">
        <v>1765</v>
      </c>
      <c r="F673" s="32" t="s">
        <v>1766</v>
      </c>
      <c r="G673" s="33" t="s">
        <v>130</v>
      </c>
      <c r="H673" s="34" t="s">
        <v>13</v>
      </c>
      <c r="I673" s="35">
        <v>0.90710000000000002</v>
      </c>
      <c r="J673" s="36">
        <v>538671.56999999995</v>
      </c>
      <c r="K673" s="19">
        <f t="shared" si="23"/>
        <v>587715.43999999994</v>
      </c>
      <c r="L673" s="37">
        <v>49043.87</v>
      </c>
      <c r="M673" s="38"/>
    </row>
    <row r="674" spans="1:13" s="39" customFormat="1" ht="12.95" customHeight="1" x14ac:dyDescent="0.25">
      <c r="A674" s="226"/>
      <c r="B674" s="29">
        <v>1236</v>
      </c>
      <c r="C674" s="30">
        <v>8</v>
      </c>
      <c r="D674" s="32" t="s">
        <v>1767</v>
      </c>
      <c r="E674" s="32" t="s">
        <v>1768</v>
      </c>
      <c r="F674" s="32" t="s">
        <v>1769</v>
      </c>
      <c r="G674" s="33" t="s">
        <v>130</v>
      </c>
      <c r="H674" s="34" t="s">
        <v>13</v>
      </c>
      <c r="I674" s="35">
        <v>0.91210000000000002</v>
      </c>
      <c r="J674" s="36">
        <v>542456.31000000006</v>
      </c>
      <c r="K674" s="19">
        <f t="shared" si="23"/>
        <v>591770.52</v>
      </c>
      <c r="L674" s="37">
        <v>49314.21</v>
      </c>
      <c r="M674" s="38"/>
    </row>
    <row r="675" spans="1:13" s="39" customFormat="1" ht="12.95" customHeight="1" x14ac:dyDescent="0.25">
      <c r="A675" s="226"/>
      <c r="B675" s="29"/>
      <c r="C675" s="30"/>
      <c r="D675" s="31" t="s">
        <v>11</v>
      </c>
      <c r="E675" s="32"/>
      <c r="F675" s="32"/>
      <c r="G675" s="33"/>
      <c r="H675" s="34"/>
      <c r="I675" s="35"/>
      <c r="J675" s="36"/>
      <c r="K675" s="19"/>
      <c r="L675" s="37"/>
      <c r="M675" s="38"/>
    </row>
    <row r="676" spans="1:13" s="39" customFormat="1" ht="12.95" customHeight="1" x14ac:dyDescent="0.25">
      <c r="A676" s="226"/>
      <c r="B676" s="29">
        <v>1242</v>
      </c>
      <c r="C676" s="30">
        <v>1</v>
      </c>
      <c r="D676" s="32" t="s">
        <v>1770</v>
      </c>
      <c r="E676" s="32" t="s">
        <v>1771</v>
      </c>
      <c r="F676" s="32" t="s">
        <v>1772</v>
      </c>
      <c r="G676" s="33" t="s">
        <v>12</v>
      </c>
      <c r="H676" s="34" t="s">
        <v>13</v>
      </c>
      <c r="I676" s="35">
        <v>0.6482</v>
      </c>
      <c r="J676" s="36">
        <v>860069.51</v>
      </c>
      <c r="K676" s="19">
        <f t="shared" ref="K676:K715" si="24">ROUND(J676+L676,2)</f>
        <v>930156.14</v>
      </c>
      <c r="L676" s="37">
        <v>70086.63</v>
      </c>
      <c r="M676" s="38"/>
    </row>
    <row r="677" spans="1:13" s="39" customFormat="1" ht="12.95" customHeight="1" x14ac:dyDescent="0.25">
      <c r="A677" s="226"/>
      <c r="B677" s="29">
        <v>1223</v>
      </c>
      <c r="C677" s="30">
        <v>2</v>
      </c>
      <c r="D677" s="32" t="s">
        <v>1773</v>
      </c>
      <c r="E677" s="32" t="s">
        <v>1774</v>
      </c>
      <c r="F677" s="32" t="s">
        <v>1775</v>
      </c>
      <c r="G677" s="33" t="s">
        <v>12</v>
      </c>
      <c r="H677" s="34" t="s">
        <v>13</v>
      </c>
      <c r="I677" s="35">
        <v>0.92310000000000003</v>
      </c>
      <c r="J677" s="36">
        <v>1097912.0899999999</v>
      </c>
      <c r="K677" s="19">
        <f t="shared" si="24"/>
        <v>1197722.28</v>
      </c>
      <c r="L677" s="37">
        <v>99810.19</v>
      </c>
      <c r="M677" s="38"/>
    </row>
    <row r="678" spans="1:13" s="39" customFormat="1" ht="12.95" customHeight="1" x14ac:dyDescent="0.25">
      <c r="A678" s="226"/>
      <c r="B678" s="29">
        <v>1210</v>
      </c>
      <c r="C678" s="30">
        <v>3</v>
      </c>
      <c r="D678" s="32" t="s">
        <v>1776</v>
      </c>
      <c r="E678" s="32" t="s">
        <v>1777</v>
      </c>
      <c r="F678" s="32" t="s">
        <v>1778</v>
      </c>
      <c r="G678" s="33" t="s">
        <v>12</v>
      </c>
      <c r="H678" s="34" t="s">
        <v>13</v>
      </c>
      <c r="I678" s="35">
        <v>0.92810000000000004</v>
      </c>
      <c r="J678" s="36">
        <v>1103858.9100000001</v>
      </c>
      <c r="K678" s="19">
        <f t="shared" si="24"/>
        <v>1204209.72</v>
      </c>
      <c r="L678" s="37">
        <v>100350.81</v>
      </c>
      <c r="M678" s="38"/>
    </row>
    <row r="679" spans="1:13" s="39" customFormat="1" ht="12.95" customHeight="1" x14ac:dyDescent="0.25">
      <c r="A679" s="226"/>
      <c r="B679" s="29">
        <v>1229</v>
      </c>
      <c r="C679" s="30">
        <v>4</v>
      </c>
      <c r="D679" s="66" t="s">
        <v>1779</v>
      </c>
      <c r="E679" s="32" t="s">
        <v>1780</v>
      </c>
      <c r="F679" s="32" t="s">
        <v>1781</v>
      </c>
      <c r="G679" s="33" t="s">
        <v>12</v>
      </c>
      <c r="H679" s="34" t="s">
        <v>13</v>
      </c>
      <c r="I679" s="35">
        <v>0.91010000000000002</v>
      </c>
      <c r="J679" s="36">
        <v>1082450.1600000001</v>
      </c>
      <c r="K679" s="19">
        <f t="shared" si="24"/>
        <v>1180854.72</v>
      </c>
      <c r="L679" s="37">
        <v>98404.56</v>
      </c>
      <c r="M679" s="38"/>
    </row>
    <row r="680" spans="1:13" s="39" customFormat="1" ht="12.95" customHeight="1" x14ac:dyDescent="0.25">
      <c r="A680" s="226"/>
      <c r="B680" s="29">
        <v>1205</v>
      </c>
      <c r="C680" s="30">
        <v>5</v>
      </c>
      <c r="D680" s="68" t="s">
        <v>1782</v>
      </c>
      <c r="E680" s="32" t="s">
        <v>1783</v>
      </c>
      <c r="F680" s="32" t="s">
        <v>1784</v>
      </c>
      <c r="G680" s="33" t="s">
        <v>12</v>
      </c>
      <c r="H680" s="34" t="s">
        <v>13</v>
      </c>
      <c r="I680" s="35">
        <v>0.91610000000000003</v>
      </c>
      <c r="J680" s="36">
        <v>1089586.4100000001</v>
      </c>
      <c r="K680" s="19">
        <f t="shared" si="24"/>
        <v>1188639.72</v>
      </c>
      <c r="L680" s="37">
        <v>99053.31</v>
      </c>
      <c r="M680" s="38"/>
    </row>
    <row r="681" spans="1:13" s="39" customFormat="1" ht="12.95" customHeight="1" x14ac:dyDescent="0.25">
      <c r="A681" s="226"/>
      <c r="B681" s="29">
        <v>1216</v>
      </c>
      <c r="C681" s="30">
        <v>6</v>
      </c>
      <c r="D681" s="32" t="s">
        <v>1785</v>
      </c>
      <c r="E681" s="32" t="s">
        <v>1786</v>
      </c>
      <c r="F681" s="32" t="s">
        <v>1787</v>
      </c>
      <c r="G681" s="33" t="s">
        <v>12</v>
      </c>
      <c r="H681" s="34" t="s">
        <v>13</v>
      </c>
      <c r="I681" s="35">
        <v>0.91590000000000005</v>
      </c>
      <c r="J681" s="36">
        <v>1089348.5899999999</v>
      </c>
      <c r="K681" s="19">
        <f t="shared" si="24"/>
        <v>1188380.28</v>
      </c>
      <c r="L681" s="37">
        <v>99031.69</v>
      </c>
      <c r="M681" s="38"/>
    </row>
    <row r="682" spans="1:13" s="39" customFormat="1" ht="12.95" customHeight="1" x14ac:dyDescent="0.25">
      <c r="A682" s="226"/>
      <c r="B682" s="29">
        <v>1237</v>
      </c>
      <c r="C682" s="30">
        <v>7</v>
      </c>
      <c r="D682" s="32" t="s">
        <v>1788</v>
      </c>
      <c r="E682" s="32" t="s">
        <v>1789</v>
      </c>
      <c r="F682" s="32" t="s">
        <v>1790</v>
      </c>
      <c r="G682" s="33" t="s">
        <v>12</v>
      </c>
      <c r="H682" s="34" t="s">
        <v>13</v>
      </c>
      <c r="I682" s="35">
        <v>0.91390000000000005</v>
      </c>
      <c r="J682" s="36">
        <v>1087618.5899999999</v>
      </c>
      <c r="K682" s="19">
        <f t="shared" si="24"/>
        <v>1186434.03</v>
      </c>
      <c r="L682" s="37">
        <v>98815.44</v>
      </c>
      <c r="M682" s="38"/>
    </row>
    <row r="683" spans="1:13" s="39" customFormat="1" ht="12.95" customHeight="1" x14ac:dyDescent="0.25">
      <c r="A683" s="226"/>
      <c r="B683" s="29">
        <v>1214</v>
      </c>
      <c r="C683" s="30">
        <v>8</v>
      </c>
      <c r="D683" s="42" t="s">
        <v>1791</v>
      </c>
      <c r="E683" s="42" t="s">
        <v>1792</v>
      </c>
      <c r="F683" s="42" t="s">
        <v>1793</v>
      </c>
      <c r="G683" s="33" t="s">
        <v>12</v>
      </c>
      <c r="H683" s="34" t="s">
        <v>13</v>
      </c>
      <c r="I683" s="35">
        <v>0.96050000000000002</v>
      </c>
      <c r="J683" s="36">
        <v>1142394.6600000001</v>
      </c>
      <c r="K683" s="19">
        <f t="shared" si="24"/>
        <v>1246248.72</v>
      </c>
      <c r="L683" s="37">
        <v>103854.06</v>
      </c>
      <c r="M683" s="38"/>
    </row>
    <row r="684" spans="1:13" s="39" customFormat="1" ht="12.95" customHeight="1" x14ac:dyDescent="0.25">
      <c r="A684" s="226"/>
      <c r="B684" s="29">
        <v>1230</v>
      </c>
      <c r="C684" s="30">
        <v>9</v>
      </c>
      <c r="D684" s="42" t="s">
        <v>1794</v>
      </c>
      <c r="E684" s="42" t="s">
        <v>1795</v>
      </c>
      <c r="F684" s="42" t="s">
        <v>1781</v>
      </c>
      <c r="G684" s="33" t="s">
        <v>12</v>
      </c>
      <c r="H684" s="34" t="s">
        <v>13</v>
      </c>
      <c r="I684" s="35">
        <v>0.52690000000000003</v>
      </c>
      <c r="J684" s="36">
        <v>626681.65999999992</v>
      </c>
      <c r="K684" s="19">
        <f t="shared" si="24"/>
        <v>683652.72</v>
      </c>
      <c r="L684" s="37">
        <v>56971.06</v>
      </c>
      <c r="M684" s="38"/>
    </row>
    <row r="685" spans="1:13" s="39" customFormat="1" ht="12.95" customHeight="1" x14ac:dyDescent="0.25">
      <c r="A685" s="226"/>
      <c r="B685" s="29">
        <v>1215</v>
      </c>
      <c r="C685" s="30">
        <v>10</v>
      </c>
      <c r="D685" s="32" t="s">
        <v>1796</v>
      </c>
      <c r="E685" s="32" t="s">
        <v>1797</v>
      </c>
      <c r="F685" s="32" t="s">
        <v>1798</v>
      </c>
      <c r="G685" s="33" t="s">
        <v>12</v>
      </c>
      <c r="H685" s="34" t="s">
        <v>13</v>
      </c>
      <c r="I685" s="35">
        <v>0.92090000000000005</v>
      </c>
      <c r="J685" s="36">
        <v>1095295.4100000001</v>
      </c>
      <c r="K685" s="19">
        <f t="shared" si="24"/>
        <v>1194867.72</v>
      </c>
      <c r="L685" s="37">
        <v>99572.31</v>
      </c>
      <c r="M685" s="38"/>
    </row>
    <row r="686" spans="1:13" s="39" customFormat="1" ht="12.95" customHeight="1" x14ac:dyDescent="0.25">
      <c r="A686" s="226"/>
      <c r="B686" s="29">
        <v>1206</v>
      </c>
      <c r="C686" s="30">
        <v>11</v>
      </c>
      <c r="D686" s="32" t="s">
        <v>1799</v>
      </c>
      <c r="E686" s="32" t="s">
        <v>1800</v>
      </c>
      <c r="F686" s="32" t="s">
        <v>1801</v>
      </c>
      <c r="G686" s="33" t="s">
        <v>12</v>
      </c>
      <c r="H686" s="34" t="s">
        <v>13</v>
      </c>
      <c r="I686" s="35">
        <v>0.91690000000000005</v>
      </c>
      <c r="J686" s="36">
        <v>1090537.9100000001</v>
      </c>
      <c r="K686" s="19">
        <f t="shared" si="24"/>
        <v>1189677.72</v>
      </c>
      <c r="L686" s="37">
        <v>99139.81</v>
      </c>
      <c r="M686" s="38"/>
    </row>
    <row r="687" spans="1:13" s="39" customFormat="1" ht="12.95" customHeight="1" x14ac:dyDescent="0.25">
      <c r="A687" s="226"/>
      <c r="B687" s="29">
        <v>1240</v>
      </c>
      <c r="C687" s="30">
        <v>12</v>
      </c>
      <c r="D687" s="32" t="s">
        <v>1802</v>
      </c>
      <c r="E687" s="32" t="s">
        <v>1803</v>
      </c>
      <c r="F687" s="32" t="s">
        <v>1804</v>
      </c>
      <c r="G687" s="33" t="s">
        <v>12</v>
      </c>
      <c r="H687" s="34" t="s">
        <v>13</v>
      </c>
      <c r="I687" s="35">
        <v>0.92290000000000005</v>
      </c>
      <c r="J687" s="36">
        <v>1097674.1600000001</v>
      </c>
      <c r="K687" s="19">
        <f t="shared" si="24"/>
        <v>1197462.72</v>
      </c>
      <c r="L687" s="37">
        <v>99788.56</v>
      </c>
      <c r="M687" s="38"/>
    </row>
    <row r="688" spans="1:13" s="39" customFormat="1" ht="12.95" customHeight="1" x14ac:dyDescent="0.25">
      <c r="A688" s="226"/>
      <c r="B688" s="29">
        <v>1243</v>
      </c>
      <c r="C688" s="30">
        <v>13</v>
      </c>
      <c r="D688" s="42" t="s">
        <v>1805</v>
      </c>
      <c r="E688" s="42" t="s">
        <v>1806</v>
      </c>
      <c r="F688" s="42" t="s">
        <v>1807</v>
      </c>
      <c r="G688" s="50" t="s">
        <v>12</v>
      </c>
      <c r="H688" s="34" t="s">
        <v>13</v>
      </c>
      <c r="I688" s="35">
        <v>0.93030000000000002</v>
      </c>
      <c r="J688" s="36">
        <v>1106475.5899999999</v>
      </c>
      <c r="K688" s="19">
        <f t="shared" si="24"/>
        <v>1207064.28</v>
      </c>
      <c r="L688" s="37">
        <v>100588.69</v>
      </c>
      <c r="M688" s="38"/>
    </row>
    <row r="689" spans="1:13" s="39" customFormat="1" ht="12.95" customHeight="1" x14ac:dyDescent="0.25">
      <c r="A689" s="226"/>
      <c r="B689" s="29">
        <v>1239</v>
      </c>
      <c r="C689" s="30">
        <v>14</v>
      </c>
      <c r="D689" s="42" t="s">
        <v>1657</v>
      </c>
      <c r="E689" s="42" t="s">
        <v>1808</v>
      </c>
      <c r="F689" s="42" t="s">
        <v>1809</v>
      </c>
      <c r="G689" s="27" t="s">
        <v>12</v>
      </c>
      <c r="H689" s="34" t="s">
        <v>13</v>
      </c>
      <c r="I689" s="35">
        <v>0.72289999999999999</v>
      </c>
      <c r="J689" s="36">
        <v>859799.16000000015</v>
      </c>
      <c r="K689" s="19">
        <f t="shared" si="24"/>
        <v>937962.72</v>
      </c>
      <c r="L689" s="37">
        <v>78163.56</v>
      </c>
      <c r="M689" s="38"/>
    </row>
    <row r="690" spans="1:13" s="39" customFormat="1" ht="12.95" customHeight="1" x14ac:dyDescent="0.25">
      <c r="A690" s="226"/>
      <c r="B690" s="29">
        <v>1202</v>
      </c>
      <c r="C690" s="30">
        <v>15</v>
      </c>
      <c r="D690" s="32" t="s">
        <v>1810</v>
      </c>
      <c r="E690" s="32" t="s">
        <v>1811</v>
      </c>
      <c r="F690" s="32" t="s">
        <v>1812</v>
      </c>
      <c r="G690" s="50" t="s">
        <v>12</v>
      </c>
      <c r="H690" s="34" t="s">
        <v>13</v>
      </c>
      <c r="I690" s="35">
        <v>0.95230000000000004</v>
      </c>
      <c r="J690" s="36">
        <v>1132641.8399999999</v>
      </c>
      <c r="K690" s="19">
        <f t="shared" si="24"/>
        <v>1235609.28</v>
      </c>
      <c r="L690" s="37">
        <v>102967.44</v>
      </c>
      <c r="M690" s="38"/>
    </row>
    <row r="691" spans="1:13" s="39" customFormat="1" ht="12.95" customHeight="1" x14ac:dyDescent="0.25">
      <c r="A691" s="226"/>
      <c r="B691" s="29">
        <v>1235</v>
      </c>
      <c r="C691" s="30">
        <v>16</v>
      </c>
      <c r="D691" s="32" t="s">
        <v>1813</v>
      </c>
      <c r="E691" s="32" t="s">
        <v>1814</v>
      </c>
      <c r="F691" s="32" t="s">
        <v>1815</v>
      </c>
      <c r="G691" s="50" t="s">
        <v>12</v>
      </c>
      <c r="H691" s="34" t="s">
        <v>13</v>
      </c>
      <c r="I691" s="35">
        <v>0.92889999999999995</v>
      </c>
      <c r="J691" s="36">
        <v>1104810.4100000001</v>
      </c>
      <c r="K691" s="19">
        <f t="shared" si="24"/>
        <v>1205247.72</v>
      </c>
      <c r="L691" s="37">
        <v>100437.31</v>
      </c>
      <c r="M691" s="38"/>
    </row>
    <row r="692" spans="1:13" s="39" customFormat="1" ht="12.95" customHeight="1" x14ac:dyDescent="0.25">
      <c r="A692" s="226"/>
      <c r="B692" s="29">
        <v>1200</v>
      </c>
      <c r="C692" s="30">
        <v>17</v>
      </c>
      <c r="D692" s="32" t="s">
        <v>1816</v>
      </c>
      <c r="E692" s="32" t="s">
        <v>1817</v>
      </c>
      <c r="F692" s="32" t="s">
        <v>1778</v>
      </c>
      <c r="G692" s="50" t="s">
        <v>12</v>
      </c>
      <c r="H692" s="34" t="s">
        <v>13</v>
      </c>
      <c r="I692" s="35">
        <v>0.91249999999999998</v>
      </c>
      <c r="J692" s="36">
        <v>1085304.6600000001</v>
      </c>
      <c r="K692" s="19">
        <f t="shared" si="24"/>
        <v>1183968.72</v>
      </c>
      <c r="L692" s="37">
        <v>98664.06</v>
      </c>
      <c r="M692" s="38"/>
    </row>
    <row r="693" spans="1:13" s="39" customFormat="1" ht="12.95" customHeight="1" x14ac:dyDescent="0.25">
      <c r="A693" s="226"/>
      <c r="B693" s="29">
        <v>1217</v>
      </c>
      <c r="C693" s="30">
        <v>18</v>
      </c>
      <c r="D693" s="42" t="s">
        <v>1818</v>
      </c>
      <c r="E693" s="42" t="s">
        <v>1819</v>
      </c>
      <c r="F693" s="42" t="s">
        <v>1820</v>
      </c>
      <c r="G693" s="27" t="s">
        <v>12</v>
      </c>
      <c r="H693" s="34" t="s">
        <v>13</v>
      </c>
      <c r="I693" s="35">
        <v>0.92390000000000005</v>
      </c>
      <c r="J693" s="36">
        <v>1098863.5899999999</v>
      </c>
      <c r="K693" s="19">
        <f t="shared" si="24"/>
        <v>1198760.28</v>
      </c>
      <c r="L693" s="37">
        <v>99896.69</v>
      </c>
      <c r="M693" s="38"/>
    </row>
    <row r="694" spans="1:13" s="39" customFormat="1" ht="12.95" customHeight="1" x14ac:dyDescent="0.25">
      <c r="A694" s="226"/>
      <c r="B694" s="29">
        <v>1222</v>
      </c>
      <c r="C694" s="30">
        <v>19</v>
      </c>
      <c r="D694" s="32" t="s">
        <v>1821</v>
      </c>
      <c r="E694" s="32" t="s">
        <v>1822</v>
      </c>
      <c r="F694" s="32" t="s">
        <v>1823</v>
      </c>
      <c r="G694" s="33" t="s">
        <v>12</v>
      </c>
      <c r="H694" s="34" t="s">
        <v>13</v>
      </c>
      <c r="I694" s="35">
        <v>0.92290000000000005</v>
      </c>
      <c r="J694" s="36">
        <v>1097674.1600000001</v>
      </c>
      <c r="K694" s="19">
        <f t="shared" si="24"/>
        <v>1197462.72</v>
      </c>
      <c r="L694" s="37">
        <v>99788.56</v>
      </c>
      <c r="M694" s="38"/>
    </row>
    <row r="695" spans="1:13" s="39" customFormat="1" ht="12.95" customHeight="1" x14ac:dyDescent="0.25">
      <c r="A695" s="226"/>
      <c r="B695" s="29">
        <v>1245</v>
      </c>
      <c r="C695" s="30">
        <v>20</v>
      </c>
      <c r="D695" s="32" t="s">
        <v>1824</v>
      </c>
      <c r="E695" s="32" t="s">
        <v>1825</v>
      </c>
      <c r="F695" s="32" t="s">
        <v>1826</v>
      </c>
      <c r="G695" s="33" t="s">
        <v>12</v>
      </c>
      <c r="H695" s="34" t="s">
        <v>13</v>
      </c>
      <c r="I695" s="35">
        <v>0.9113</v>
      </c>
      <c r="J695" s="36">
        <v>826972.41000000015</v>
      </c>
      <c r="K695" s="19">
        <f t="shared" si="24"/>
        <v>925506.72</v>
      </c>
      <c r="L695" s="37">
        <v>98534.31</v>
      </c>
      <c r="M695" s="38"/>
    </row>
    <row r="696" spans="1:13" s="39" customFormat="1" ht="12.95" customHeight="1" x14ac:dyDescent="0.25">
      <c r="A696" s="226"/>
      <c r="B696" s="29">
        <v>1247</v>
      </c>
      <c r="C696" s="30">
        <v>21</v>
      </c>
      <c r="D696" s="32" t="s">
        <v>1827</v>
      </c>
      <c r="E696" s="32" t="s">
        <v>1828</v>
      </c>
      <c r="F696" s="32" t="s">
        <v>1829</v>
      </c>
      <c r="G696" s="33" t="s">
        <v>12</v>
      </c>
      <c r="H696" s="34" t="s">
        <v>13</v>
      </c>
      <c r="I696" s="35">
        <v>0.94230000000000003</v>
      </c>
      <c r="J696" s="36">
        <v>1120748.0899999999</v>
      </c>
      <c r="K696" s="19">
        <f t="shared" si="24"/>
        <v>1222634.28</v>
      </c>
      <c r="L696" s="37">
        <v>101886.19</v>
      </c>
      <c r="M696" s="38"/>
    </row>
    <row r="697" spans="1:13" s="39" customFormat="1" ht="12.95" customHeight="1" x14ac:dyDescent="0.25">
      <c r="A697" s="226"/>
      <c r="B697" s="29">
        <v>1232</v>
      </c>
      <c r="C697" s="30">
        <v>22</v>
      </c>
      <c r="D697" s="32" t="s">
        <v>1830</v>
      </c>
      <c r="E697" s="32" t="s">
        <v>1831</v>
      </c>
      <c r="F697" s="32" t="s">
        <v>1832</v>
      </c>
      <c r="G697" s="33" t="s">
        <v>12</v>
      </c>
      <c r="H697" s="34" t="s">
        <v>13</v>
      </c>
      <c r="I697" s="35">
        <v>0.92510000000000003</v>
      </c>
      <c r="J697" s="36">
        <v>1100290.8399999999</v>
      </c>
      <c r="K697" s="19">
        <f t="shared" si="24"/>
        <v>1200317.28</v>
      </c>
      <c r="L697" s="37">
        <v>100026.44</v>
      </c>
      <c r="M697" s="38"/>
    </row>
    <row r="698" spans="1:13" s="39" customFormat="1" ht="12.95" customHeight="1" x14ac:dyDescent="0.25">
      <c r="A698" s="226"/>
      <c r="B698" s="29">
        <v>1220</v>
      </c>
      <c r="C698" s="30">
        <v>23</v>
      </c>
      <c r="D698" s="32" t="s">
        <v>1833</v>
      </c>
      <c r="E698" s="32" t="s">
        <v>1834</v>
      </c>
      <c r="F698" s="32" t="s">
        <v>1835</v>
      </c>
      <c r="G698" s="33" t="s">
        <v>12</v>
      </c>
      <c r="H698" s="34" t="s">
        <v>13</v>
      </c>
      <c r="I698" s="35">
        <v>0.93289999999999995</v>
      </c>
      <c r="J698" s="36">
        <v>1109567.9100000001</v>
      </c>
      <c r="K698" s="19">
        <f t="shared" si="24"/>
        <v>1210437.72</v>
      </c>
      <c r="L698" s="37">
        <v>100869.81</v>
      </c>
      <c r="M698" s="38"/>
    </row>
    <row r="699" spans="1:13" s="39" customFormat="1" ht="12.95" customHeight="1" x14ac:dyDescent="0.25">
      <c r="A699" s="226"/>
      <c r="B699" s="29">
        <v>1219</v>
      </c>
      <c r="C699" s="30">
        <v>24</v>
      </c>
      <c r="D699" s="32" t="s">
        <v>1836</v>
      </c>
      <c r="E699" s="32" t="s">
        <v>1837</v>
      </c>
      <c r="F699" s="32" t="s">
        <v>1838</v>
      </c>
      <c r="G699" s="33" t="s">
        <v>12</v>
      </c>
      <c r="H699" s="34" t="s">
        <v>13</v>
      </c>
      <c r="I699" s="35">
        <v>0.94089999999999996</v>
      </c>
      <c r="J699" s="36">
        <v>1119082.9100000001</v>
      </c>
      <c r="K699" s="19">
        <f t="shared" si="24"/>
        <v>1220817.72</v>
      </c>
      <c r="L699" s="37">
        <v>101734.81</v>
      </c>
      <c r="M699" s="38"/>
    </row>
    <row r="700" spans="1:13" s="39" customFormat="1" ht="12.95" customHeight="1" x14ac:dyDescent="0.25">
      <c r="A700" s="226"/>
      <c r="B700" s="29">
        <v>1209</v>
      </c>
      <c r="C700" s="30">
        <v>25</v>
      </c>
      <c r="D700" s="32" t="s">
        <v>1839</v>
      </c>
      <c r="E700" s="32" t="s">
        <v>1840</v>
      </c>
      <c r="F700" s="32" t="s">
        <v>1841</v>
      </c>
      <c r="G700" s="33" t="s">
        <v>12</v>
      </c>
      <c r="H700" s="34" t="s">
        <v>13</v>
      </c>
      <c r="I700" s="35">
        <v>0.95279999999999998</v>
      </c>
      <c r="J700" s="36">
        <v>1133236.5</v>
      </c>
      <c r="K700" s="19">
        <f t="shared" si="24"/>
        <v>1236258</v>
      </c>
      <c r="L700" s="37">
        <v>103021.5</v>
      </c>
      <c r="M700" s="38"/>
    </row>
    <row r="701" spans="1:13" s="39" customFormat="1" ht="12.95" customHeight="1" x14ac:dyDescent="0.25">
      <c r="A701" s="226"/>
      <c r="B701" s="29">
        <v>1233</v>
      </c>
      <c r="C701" s="30">
        <v>26</v>
      </c>
      <c r="D701" s="32" t="s">
        <v>1842</v>
      </c>
      <c r="E701" s="32" t="s">
        <v>1843</v>
      </c>
      <c r="F701" s="32" t="s">
        <v>1844</v>
      </c>
      <c r="G701" s="33" t="s">
        <v>12</v>
      </c>
      <c r="H701" s="34" t="s">
        <v>13</v>
      </c>
      <c r="I701" s="35">
        <v>0.52690000000000003</v>
      </c>
      <c r="J701" s="36">
        <v>626681.65999999992</v>
      </c>
      <c r="K701" s="19">
        <f t="shared" si="24"/>
        <v>683652.72</v>
      </c>
      <c r="L701" s="37">
        <v>56971.06</v>
      </c>
      <c r="M701" s="38"/>
    </row>
    <row r="702" spans="1:13" s="39" customFormat="1" ht="12.95" customHeight="1" x14ac:dyDescent="0.25">
      <c r="A702" s="226"/>
      <c r="B702" s="29">
        <v>1201</v>
      </c>
      <c r="C702" s="30">
        <v>27</v>
      </c>
      <c r="D702" s="32" t="s">
        <v>1845</v>
      </c>
      <c r="E702" s="32" t="s">
        <v>1846</v>
      </c>
      <c r="F702" s="32" t="s">
        <v>1847</v>
      </c>
      <c r="G702" s="33" t="s">
        <v>12</v>
      </c>
      <c r="H702" s="34" t="s">
        <v>13</v>
      </c>
      <c r="I702" s="35">
        <v>0.93030000000000002</v>
      </c>
      <c r="J702" s="36">
        <v>1106475.5899999999</v>
      </c>
      <c r="K702" s="19">
        <f t="shared" si="24"/>
        <v>1207064.28</v>
      </c>
      <c r="L702" s="37">
        <v>100588.69</v>
      </c>
      <c r="M702" s="38"/>
    </row>
    <row r="703" spans="1:13" s="39" customFormat="1" ht="12.95" customHeight="1" x14ac:dyDescent="0.25">
      <c r="A703" s="226"/>
      <c r="B703" s="43">
        <v>1207</v>
      </c>
      <c r="C703" s="30">
        <v>28</v>
      </c>
      <c r="D703" s="42" t="s">
        <v>1848</v>
      </c>
      <c r="E703" s="42" t="s">
        <v>1849</v>
      </c>
      <c r="F703" s="42" t="s">
        <v>1850</v>
      </c>
      <c r="G703" s="33" t="s">
        <v>12</v>
      </c>
      <c r="H703" s="34" t="s">
        <v>13</v>
      </c>
      <c r="I703" s="35">
        <v>0.51590000000000003</v>
      </c>
      <c r="J703" s="36">
        <v>613598.59000000008</v>
      </c>
      <c r="K703" s="19">
        <f t="shared" si="24"/>
        <v>669380.28</v>
      </c>
      <c r="L703" s="37">
        <v>55781.69</v>
      </c>
      <c r="M703" s="38"/>
    </row>
    <row r="704" spans="1:13" s="39" customFormat="1" ht="12.95" customHeight="1" x14ac:dyDescent="0.25">
      <c r="A704" s="226"/>
      <c r="B704" s="29">
        <v>1221</v>
      </c>
      <c r="C704" s="30">
        <v>29</v>
      </c>
      <c r="D704" s="32" t="s">
        <v>1851</v>
      </c>
      <c r="E704" s="32" t="s">
        <v>1852</v>
      </c>
      <c r="F704" s="32" t="s">
        <v>1853</v>
      </c>
      <c r="G704" s="33" t="s">
        <v>12</v>
      </c>
      <c r="H704" s="34" t="s">
        <v>13</v>
      </c>
      <c r="I704" s="35">
        <v>0.93889999999999996</v>
      </c>
      <c r="J704" s="36">
        <v>1116704.1600000001</v>
      </c>
      <c r="K704" s="19">
        <f t="shared" si="24"/>
        <v>1218222.72</v>
      </c>
      <c r="L704" s="37">
        <v>101518.56</v>
      </c>
      <c r="M704" s="38"/>
    </row>
    <row r="705" spans="1:13" s="39" customFormat="1" ht="12.95" customHeight="1" x14ac:dyDescent="0.25">
      <c r="A705" s="226"/>
      <c r="B705" s="29">
        <v>1228</v>
      </c>
      <c r="C705" s="30">
        <v>30</v>
      </c>
      <c r="D705" s="42" t="s">
        <v>1854</v>
      </c>
      <c r="E705" s="42" t="s">
        <v>1855</v>
      </c>
      <c r="F705" s="42" t="s">
        <v>1856</v>
      </c>
      <c r="G705" s="33" t="s">
        <v>12</v>
      </c>
      <c r="H705" s="34" t="s">
        <v>13</v>
      </c>
      <c r="I705" s="35">
        <v>0.92589999999999995</v>
      </c>
      <c r="J705" s="36">
        <v>1101242.3399999999</v>
      </c>
      <c r="K705" s="19">
        <f t="shared" si="24"/>
        <v>1201355.28</v>
      </c>
      <c r="L705" s="37">
        <v>100112.94</v>
      </c>
      <c r="M705" s="38"/>
    </row>
    <row r="706" spans="1:13" s="39" customFormat="1" ht="12.95" customHeight="1" x14ac:dyDescent="0.25">
      <c r="A706" s="226"/>
      <c r="B706" s="29">
        <v>1224</v>
      </c>
      <c r="C706" s="30">
        <v>31</v>
      </c>
      <c r="D706" s="32" t="s">
        <v>1857</v>
      </c>
      <c r="E706" s="32" t="s">
        <v>1858</v>
      </c>
      <c r="F706" s="32" t="s">
        <v>1859</v>
      </c>
      <c r="G706" s="33" t="s">
        <v>12</v>
      </c>
      <c r="H706" s="34" t="s">
        <v>13</v>
      </c>
      <c r="I706" s="35">
        <v>0.996</v>
      </c>
      <c r="J706" s="36">
        <v>1184617.5</v>
      </c>
      <c r="K706" s="19">
        <f t="shared" si="24"/>
        <v>1292310</v>
      </c>
      <c r="L706" s="37">
        <v>107692.5</v>
      </c>
      <c r="M706" s="38"/>
    </row>
    <row r="707" spans="1:13" s="39" customFormat="1" ht="12.95" customHeight="1" x14ac:dyDescent="0.25">
      <c r="A707" s="226"/>
      <c r="B707" s="29">
        <v>1212</v>
      </c>
      <c r="C707" s="30">
        <v>32</v>
      </c>
      <c r="D707" s="42" t="s">
        <v>1860</v>
      </c>
      <c r="E707" s="42" t="s">
        <v>1861</v>
      </c>
      <c r="F707" s="42" t="s">
        <v>1862</v>
      </c>
      <c r="G707" s="33" t="s">
        <v>12</v>
      </c>
      <c r="H707" s="34" t="s">
        <v>13</v>
      </c>
      <c r="I707" s="35">
        <v>0.92410000000000003</v>
      </c>
      <c r="J707" s="36">
        <v>1099101.4100000001</v>
      </c>
      <c r="K707" s="19">
        <f t="shared" si="24"/>
        <v>1199019.72</v>
      </c>
      <c r="L707" s="37">
        <v>99918.31</v>
      </c>
      <c r="M707" s="38"/>
    </row>
    <row r="708" spans="1:13" s="39" customFormat="1" ht="12.95" customHeight="1" x14ac:dyDescent="0.25">
      <c r="A708" s="226"/>
      <c r="B708" s="29">
        <v>1218</v>
      </c>
      <c r="C708" s="30">
        <v>33</v>
      </c>
      <c r="D708" s="32" t="s">
        <v>1863</v>
      </c>
      <c r="E708" s="32" t="s">
        <v>1864</v>
      </c>
      <c r="F708" s="32" t="s">
        <v>1865</v>
      </c>
      <c r="G708" s="33" t="s">
        <v>12</v>
      </c>
      <c r="H708" s="34" t="s">
        <v>13</v>
      </c>
      <c r="I708" s="35">
        <v>0.95950000000000002</v>
      </c>
      <c r="J708" s="36">
        <v>1141205.3399999999</v>
      </c>
      <c r="K708" s="19">
        <f t="shared" si="24"/>
        <v>1244951.28</v>
      </c>
      <c r="L708" s="37">
        <v>103745.94</v>
      </c>
      <c r="M708" s="38"/>
    </row>
    <row r="709" spans="1:13" s="39" customFormat="1" ht="12.95" customHeight="1" x14ac:dyDescent="0.25">
      <c r="A709" s="226"/>
      <c r="B709" s="29">
        <v>1246</v>
      </c>
      <c r="C709" s="30">
        <v>34</v>
      </c>
      <c r="D709" s="32" t="s">
        <v>1866</v>
      </c>
      <c r="E709" s="32" t="s">
        <v>1867</v>
      </c>
      <c r="F709" s="32" t="s">
        <v>1868</v>
      </c>
      <c r="G709" s="33" t="s">
        <v>12</v>
      </c>
      <c r="H709" s="34" t="s">
        <v>13</v>
      </c>
      <c r="I709" s="35">
        <v>0.91990000000000005</v>
      </c>
      <c r="J709" s="36">
        <v>1094106.0899999999</v>
      </c>
      <c r="K709" s="19">
        <f t="shared" si="24"/>
        <v>1193570.28</v>
      </c>
      <c r="L709" s="37">
        <v>99464.19</v>
      </c>
      <c r="M709" s="38"/>
    </row>
    <row r="710" spans="1:13" s="39" customFormat="1" ht="12.95" customHeight="1" x14ac:dyDescent="0.25">
      <c r="A710" s="226"/>
      <c r="B710" s="29">
        <v>1238</v>
      </c>
      <c r="C710" s="30">
        <v>35</v>
      </c>
      <c r="D710" s="42" t="s">
        <v>1869</v>
      </c>
      <c r="E710" s="42" t="s">
        <v>1870</v>
      </c>
      <c r="F710" s="42" t="s">
        <v>1871</v>
      </c>
      <c r="G710" s="33" t="s">
        <v>12</v>
      </c>
      <c r="H710" s="34" t="s">
        <v>13</v>
      </c>
      <c r="I710" s="35">
        <v>0.94189999999999996</v>
      </c>
      <c r="J710" s="36">
        <v>1120272.3399999999</v>
      </c>
      <c r="K710" s="19">
        <f t="shared" si="24"/>
        <v>1222115.28</v>
      </c>
      <c r="L710" s="37">
        <v>101842.94</v>
      </c>
      <c r="M710" s="38"/>
    </row>
    <row r="711" spans="1:13" s="39" customFormat="1" ht="12.95" customHeight="1" x14ac:dyDescent="0.25">
      <c r="A711" s="226"/>
      <c r="B711" s="29">
        <v>1226</v>
      </c>
      <c r="C711" s="30">
        <v>36</v>
      </c>
      <c r="D711" s="32" t="s">
        <v>1872</v>
      </c>
      <c r="E711" s="32" t="s">
        <v>1873</v>
      </c>
      <c r="F711" s="32" t="s">
        <v>1874</v>
      </c>
      <c r="G711" s="33" t="s">
        <v>12</v>
      </c>
      <c r="H711" s="34" t="s">
        <v>13</v>
      </c>
      <c r="I711" s="35">
        <v>0.92789999999999995</v>
      </c>
      <c r="J711" s="36">
        <v>1103621.0899999999</v>
      </c>
      <c r="K711" s="19">
        <f t="shared" si="24"/>
        <v>1203950.28</v>
      </c>
      <c r="L711" s="37">
        <v>100329.19</v>
      </c>
      <c r="M711" s="38"/>
    </row>
    <row r="712" spans="1:13" s="39" customFormat="1" ht="12.95" customHeight="1" x14ac:dyDescent="0.25">
      <c r="A712" s="226"/>
      <c r="B712" s="29">
        <v>1213</v>
      </c>
      <c r="C712" s="30">
        <v>37</v>
      </c>
      <c r="D712" s="32" t="s">
        <v>1875</v>
      </c>
      <c r="E712" s="32" t="s">
        <v>1876</v>
      </c>
      <c r="F712" s="32" t="s">
        <v>1877</v>
      </c>
      <c r="G712" s="33" t="s">
        <v>12</v>
      </c>
      <c r="H712" s="34" t="s">
        <v>13</v>
      </c>
      <c r="I712" s="35">
        <v>0.94230000000000003</v>
      </c>
      <c r="J712" s="36">
        <v>1120748.0899999999</v>
      </c>
      <c r="K712" s="19">
        <f t="shared" si="24"/>
        <v>1222634.28</v>
      </c>
      <c r="L712" s="37">
        <v>101886.19</v>
      </c>
      <c r="M712" s="38"/>
    </row>
    <row r="713" spans="1:13" s="39" customFormat="1" ht="12.95" customHeight="1" x14ac:dyDescent="0.25">
      <c r="A713" s="226"/>
      <c r="B713" s="29">
        <v>1211</v>
      </c>
      <c r="C713" s="30">
        <v>38</v>
      </c>
      <c r="D713" s="32" t="s">
        <v>1878</v>
      </c>
      <c r="E713" s="32" t="s">
        <v>1879</v>
      </c>
      <c r="F713" s="32" t="s">
        <v>1880</v>
      </c>
      <c r="G713" s="33" t="s">
        <v>12</v>
      </c>
      <c r="H713" s="34" t="s">
        <v>13</v>
      </c>
      <c r="I713" s="35">
        <v>0.92930000000000001</v>
      </c>
      <c r="J713" s="36">
        <v>1105286.1600000001</v>
      </c>
      <c r="K713" s="19">
        <f t="shared" si="24"/>
        <v>1205766.72</v>
      </c>
      <c r="L713" s="37">
        <v>100480.56</v>
      </c>
      <c r="M713" s="38"/>
    </row>
    <row r="714" spans="1:13" s="39" customFormat="1" ht="12.95" customHeight="1" x14ac:dyDescent="0.25">
      <c r="A714" s="226"/>
      <c r="B714" s="29">
        <v>1208</v>
      </c>
      <c r="C714" s="30">
        <v>39</v>
      </c>
      <c r="D714" s="42" t="s">
        <v>1881</v>
      </c>
      <c r="E714" s="42" t="s">
        <v>1882</v>
      </c>
      <c r="F714" s="42" t="s">
        <v>1883</v>
      </c>
      <c r="G714" s="33" t="s">
        <v>12</v>
      </c>
      <c r="H714" s="34" t="s">
        <v>13</v>
      </c>
      <c r="I714" s="35">
        <v>0.93130000000000002</v>
      </c>
      <c r="J714" s="36">
        <v>1107664.9100000001</v>
      </c>
      <c r="K714" s="19">
        <f t="shared" si="24"/>
        <v>1208361.72</v>
      </c>
      <c r="L714" s="37">
        <v>100696.81</v>
      </c>
      <c r="M714" s="38"/>
    </row>
    <row r="715" spans="1:13" s="39" customFormat="1" ht="12.95" customHeight="1" x14ac:dyDescent="0.25">
      <c r="A715" s="227"/>
      <c r="B715" s="29">
        <v>1234</v>
      </c>
      <c r="C715" s="30">
        <v>40</v>
      </c>
      <c r="D715" s="32" t="s">
        <v>1884</v>
      </c>
      <c r="E715" s="32" t="s">
        <v>1885</v>
      </c>
      <c r="F715" s="32" t="s">
        <v>735</v>
      </c>
      <c r="G715" s="33" t="s">
        <v>12</v>
      </c>
      <c r="H715" s="34" t="s">
        <v>13</v>
      </c>
      <c r="I715" s="35">
        <v>0.92230000000000001</v>
      </c>
      <c r="J715" s="36">
        <v>1096960.5899999999</v>
      </c>
      <c r="K715" s="19">
        <f t="shared" si="24"/>
        <v>1196684.28</v>
      </c>
      <c r="L715" s="37">
        <v>99723.69</v>
      </c>
      <c r="M715" s="38"/>
    </row>
    <row r="716" spans="1:13" s="39" customFormat="1" ht="12.95" customHeight="1" x14ac:dyDescent="0.25">
      <c r="A716" s="225" t="s">
        <v>1886</v>
      </c>
      <c r="B716" s="29"/>
      <c r="C716" s="30"/>
      <c r="D716" s="67" t="s">
        <v>126</v>
      </c>
      <c r="E716" s="32"/>
      <c r="F716" s="32"/>
      <c r="G716" s="33"/>
      <c r="H716" s="34"/>
      <c r="I716" s="35"/>
      <c r="J716" s="36"/>
      <c r="K716" s="19"/>
      <c r="L716" s="37"/>
      <c r="M716" s="38"/>
    </row>
    <row r="717" spans="1:13" s="39" customFormat="1" ht="12.95" customHeight="1" x14ac:dyDescent="0.25">
      <c r="A717" s="233"/>
      <c r="B717" s="29">
        <v>3432</v>
      </c>
      <c r="C717" s="30">
        <v>1</v>
      </c>
      <c r="D717" s="32" t="s">
        <v>1887</v>
      </c>
      <c r="E717" s="32" t="s">
        <v>1888</v>
      </c>
      <c r="F717" s="32" t="s">
        <v>1889</v>
      </c>
      <c r="G717" s="33" t="s">
        <v>130</v>
      </c>
      <c r="H717" s="34" t="s">
        <v>13</v>
      </c>
      <c r="I717" s="35">
        <v>0.94979999999999998</v>
      </c>
      <c r="J717" s="36">
        <v>563499.02</v>
      </c>
      <c r="K717" s="19">
        <f>ROUND(J717+L717,2)</f>
        <v>614851.54</v>
      </c>
      <c r="L717" s="37">
        <v>51352.52</v>
      </c>
      <c r="M717" s="38"/>
    </row>
    <row r="718" spans="1:13" s="39" customFormat="1" ht="12.95" customHeight="1" x14ac:dyDescent="0.25">
      <c r="A718" s="233"/>
      <c r="B718" s="29"/>
      <c r="C718" s="30"/>
      <c r="D718" s="31" t="s">
        <v>11</v>
      </c>
      <c r="E718" s="32"/>
      <c r="F718" s="32"/>
      <c r="G718" s="33"/>
      <c r="H718" s="34"/>
      <c r="I718" s="35"/>
      <c r="J718" s="36"/>
      <c r="K718" s="19"/>
      <c r="L718" s="37"/>
      <c r="M718" s="38"/>
    </row>
    <row r="719" spans="1:13" s="39" customFormat="1" ht="12.95" customHeight="1" x14ac:dyDescent="0.25">
      <c r="A719" s="233"/>
      <c r="B719" s="29">
        <v>3413</v>
      </c>
      <c r="C719" s="30">
        <v>1</v>
      </c>
      <c r="D719" s="32" t="s">
        <v>1890</v>
      </c>
      <c r="E719" s="32" t="s">
        <v>1891</v>
      </c>
      <c r="F719" s="32" t="s">
        <v>1892</v>
      </c>
      <c r="G719" s="33" t="s">
        <v>12</v>
      </c>
      <c r="H719" s="34" t="s">
        <v>13</v>
      </c>
      <c r="I719" s="35">
        <v>0.94479999999999997</v>
      </c>
      <c r="J719" s="36">
        <v>1120964.3</v>
      </c>
      <c r="K719" s="19">
        <f t="shared" ref="K719:K752" si="25">ROUND(J719+L719,2)</f>
        <v>1223120.8</v>
      </c>
      <c r="L719" s="37">
        <v>102156.5</v>
      </c>
      <c r="M719" s="38"/>
    </row>
    <row r="720" spans="1:13" s="39" customFormat="1" ht="12.95" customHeight="1" x14ac:dyDescent="0.25">
      <c r="A720" s="233"/>
      <c r="B720" s="29">
        <v>3405</v>
      </c>
      <c r="C720" s="30">
        <v>2</v>
      </c>
      <c r="D720" s="32" t="s">
        <v>1893</v>
      </c>
      <c r="E720" s="32" t="s">
        <v>1894</v>
      </c>
      <c r="F720" s="32" t="s">
        <v>1895</v>
      </c>
      <c r="G720" s="33" t="s">
        <v>12</v>
      </c>
      <c r="H720" s="34" t="s">
        <v>13</v>
      </c>
      <c r="I720" s="35">
        <v>0.94979999999999998</v>
      </c>
      <c r="J720" s="36">
        <v>1126911.23</v>
      </c>
      <c r="K720" s="19">
        <f t="shared" si="25"/>
        <v>1229608.3600000001</v>
      </c>
      <c r="L720" s="37">
        <v>102697.13</v>
      </c>
      <c r="M720" s="38"/>
    </row>
    <row r="721" spans="1:13" s="39" customFormat="1" ht="12.95" customHeight="1" x14ac:dyDescent="0.25">
      <c r="A721" s="233"/>
      <c r="B721" s="29">
        <v>3410</v>
      </c>
      <c r="C721" s="30">
        <v>3</v>
      </c>
      <c r="D721" s="42" t="s">
        <v>1896</v>
      </c>
      <c r="E721" s="42" t="s">
        <v>1897</v>
      </c>
      <c r="F721" s="42" t="s">
        <v>1002</v>
      </c>
      <c r="G721" s="33" t="s">
        <v>12</v>
      </c>
      <c r="H721" s="34" t="s">
        <v>13</v>
      </c>
      <c r="I721" s="35">
        <v>0.9496</v>
      </c>
      <c r="J721" s="36">
        <v>1126673.3</v>
      </c>
      <c r="K721" s="19">
        <f t="shared" si="25"/>
        <v>1229348.8</v>
      </c>
      <c r="L721" s="37">
        <v>102675.5</v>
      </c>
      <c r="M721" s="38"/>
    </row>
    <row r="722" spans="1:13" s="39" customFormat="1" ht="12.95" customHeight="1" x14ac:dyDescent="0.25">
      <c r="A722" s="233"/>
      <c r="B722" s="29">
        <v>3402</v>
      </c>
      <c r="C722" s="30">
        <v>4</v>
      </c>
      <c r="D722" s="32" t="s">
        <v>1898</v>
      </c>
      <c r="E722" s="32" t="s">
        <v>1899</v>
      </c>
      <c r="F722" s="32" t="s">
        <v>1900</v>
      </c>
      <c r="G722" s="33" t="s">
        <v>12</v>
      </c>
      <c r="H722" s="34" t="s">
        <v>13</v>
      </c>
      <c r="I722" s="35">
        <v>0.94179999999999997</v>
      </c>
      <c r="J722" s="36">
        <v>1117396.23</v>
      </c>
      <c r="K722" s="19">
        <f t="shared" si="25"/>
        <v>1219228.3600000001</v>
      </c>
      <c r="L722" s="37">
        <v>101832.13</v>
      </c>
      <c r="M722" s="38"/>
    </row>
    <row r="723" spans="1:13" s="39" customFormat="1" ht="12.95" customHeight="1" x14ac:dyDescent="0.25">
      <c r="A723" s="233"/>
      <c r="B723" s="29">
        <v>3416</v>
      </c>
      <c r="C723" s="30">
        <v>5</v>
      </c>
      <c r="D723" s="32" t="s">
        <v>1901</v>
      </c>
      <c r="E723" s="32" t="s">
        <v>1902</v>
      </c>
      <c r="F723" s="32" t="s">
        <v>1307</v>
      </c>
      <c r="G723" s="33" t="s">
        <v>12</v>
      </c>
      <c r="H723" s="34" t="s">
        <v>13</v>
      </c>
      <c r="I723" s="35">
        <v>0.94430000000000003</v>
      </c>
      <c r="J723" s="36">
        <v>1120369.6399999997</v>
      </c>
      <c r="K723" s="19">
        <f t="shared" si="25"/>
        <v>1222472.08</v>
      </c>
      <c r="L723" s="37">
        <v>102102.44</v>
      </c>
      <c r="M723" s="38"/>
    </row>
    <row r="724" spans="1:13" s="39" customFormat="1" ht="12.95" customHeight="1" x14ac:dyDescent="0.25">
      <c r="A724" s="233"/>
      <c r="B724" s="29">
        <v>3429</v>
      </c>
      <c r="C724" s="30">
        <v>6</v>
      </c>
      <c r="D724" s="42" t="s">
        <v>1903</v>
      </c>
      <c r="E724" s="42" t="s">
        <v>1904</v>
      </c>
      <c r="F724" s="42" t="s">
        <v>1905</v>
      </c>
      <c r="G724" s="33" t="s">
        <v>12</v>
      </c>
      <c r="H724" s="34" t="s">
        <v>13</v>
      </c>
      <c r="I724" s="35">
        <v>0.94930000000000003</v>
      </c>
      <c r="J724" s="36">
        <v>1126316.5100000002</v>
      </c>
      <c r="K724" s="19">
        <f t="shared" si="25"/>
        <v>1228959.57</v>
      </c>
      <c r="L724" s="37">
        <v>102643.06</v>
      </c>
      <c r="M724" s="38"/>
    </row>
    <row r="725" spans="1:13" s="39" customFormat="1" ht="12.95" customHeight="1" x14ac:dyDescent="0.25">
      <c r="A725" s="233"/>
      <c r="B725" s="29">
        <v>3403</v>
      </c>
      <c r="C725" s="30">
        <v>7</v>
      </c>
      <c r="D725" s="32" t="s">
        <v>1906</v>
      </c>
      <c r="E725" s="32" t="s">
        <v>1907</v>
      </c>
      <c r="F725" s="32" t="s">
        <v>1908</v>
      </c>
      <c r="G725" s="33" t="s">
        <v>12</v>
      </c>
      <c r="H725" s="34" t="s">
        <v>13</v>
      </c>
      <c r="I725" s="35">
        <v>0.93579999999999997</v>
      </c>
      <c r="J725" s="36">
        <v>1110259.98</v>
      </c>
      <c r="K725" s="19">
        <f t="shared" si="25"/>
        <v>1211443.3600000001</v>
      </c>
      <c r="L725" s="37">
        <v>101183.38</v>
      </c>
      <c r="M725" s="38"/>
    </row>
    <row r="726" spans="1:13" s="39" customFormat="1" ht="12.95" customHeight="1" x14ac:dyDescent="0.25">
      <c r="A726" s="233"/>
      <c r="B726" s="29">
        <v>3407</v>
      </c>
      <c r="C726" s="30">
        <v>8</v>
      </c>
      <c r="D726" s="32" t="s">
        <v>1909</v>
      </c>
      <c r="E726" s="32" t="s">
        <v>1910</v>
      </c>
      <c r="F726" s="32" t="s">
        <v>1911</v>
      </c>
      <c r="G726" s="33" t="s">
        <v>12</v>
      </c>
      <c r="H726" s="34" t="s">
        <v>13</v>
      </c>
      <c r="I726" s="35">
        <v>0.94799999999999995</v>
      </c>
      <c r="J726" s="36">
        <v>1124770.3</v>
      </c>
      <c r="K726" s="19">
        <f t="shared" si="25"/>
        <v>1227272.8</v>
      </c>
      <c r="L726" s="37">
        <v>102502.5</v>
      </c>
      <c r="M726" s="38"/>
    </row>
    <row r="727" spans="1:13" s="39" customFormat="1" ht="12.95" customHeight="1" x14ac:dyDescent="0.25">
      <c r="A727" s="233"/>
      <c r="B727" s="29">
        <v>3418</v>
      </c>
      <c r="C727" s="30">
        <v>9</v>
      </c>
      <c r="D727" s="32" t="s">
        <v>1912</v>
      </c>
      <c r="E727" s="32" t="s">
        <v>1913</v>
      </c>
      <c r="F727" s="32" t="s">
        <v>142</v>
      </c>
      <c r="G727" s="33" t="s">
        <v>12</v>
      </c>
      <c r="H727" s="34" t="s">
        <v>13</v>
      </c>
      <c r="I727" s="35">
        <v>0.95479999999999998</v>
      </c>
      <c r="J727" s="36">
        <v>1132858.05</v>
      </c>
      <c r="K727" s="19">
        <f t="shared" si="25"/>
        <v>1236095.8</v>
      </c>
      <c r="L727" s="37">
        <v>103237.75</v>
      </c>
      <c r="M727" s="38"/>
    </row>
    <row r="728" spans="1:13" s="39" customFormat="1" ht="12.95" customHeight="1" x14ac:dyDescent="0.25">
      <c r="A728" s="233"/>
      <c r="B728" s="29">
        <v>3408</v>
      </c>
      <c r="C728" s="30">
        <v>10</v>
      </c>
      <c r="D728" s="42" t="s">
        <v>1914</v>
      </c>
      <c r="E728" s="42" t="s">
        <v>1915</v>
      </c>
      <c r="F728" s="42" t="s">
        <v>1916</v>
      </c>
      <c r="G728" s="33" t="s">
        <v>12</v>
      </c>
      <c r="H728" s="34" t="s">
        <v>13</v>
      </c>
      <c r="I728" s="35">
        <v>0.95</v>
      </c>
      <c r="J728" s="36">
        <v>1127149.05</v>
      </c>
      <c r="K728" s="19">
        <f t="shared" si="25"/>
        <v>1229867.8</v>
      </c>
      <c r="L728" s="37">
        <v>102718.75</v>
      </c>
      <c r="M728" s="38"/>
    </row>
    <row r="729" spans="1:13" s="39" customFormat="1" ht="12.95" customHeight="1" x14ac:dyDescent="0.25">
      <c r="A729" s="233"/>
      <c r="B729" s="29">
        <v>3419</v>
      </c>
      <c r="C729" s="30">
        <v>11</v>
      </c>
      <c r="D729" s="32" t="s">
        <v>1917</v>
      </c>
      <c r="E729" s="32" t="s">
        <v>1918</v>
      </c>
      <c r="F729" s="32" t="s">
        <v>1919</v>
      </c>
      <c r="G729" s="33" t="s">
        <v>12</v>
      </c>
      <c r="H729" s="34" t="s">
        <v>13</v>
      </c>
      <c r="I729" s="35">
        <v>0.94979999999999998</v>
      </c>
      <c r="J729" s="36">
        <v>1126911.23</v>
      </c>
      <c r="K729" s="19">
        <f t="shared" si="25"/>
        <v>1229608.3600000001</v>
      </c>
      <c r="L729" s="37">
        <v>102697.13</v>
      </c>
      <c r="M729" s="38"/>
    </row>
    <row r="730" spans="1:13" s="39" customFormat="1" ht="12.95" customHeight="1" x14ac:dyDescent="0.25">
      <c r="A730" s="233"/>
      <c r="B730" s="29">
        <v>3415</v>
      </c>
      <c r="C730" s="30">
        <v>12</v>
      </c>
      <c r="D730" s="32" t="s">
        <v>1920</v>
      </c>
      <c r="E730" s="32" t="s">
        <v>1921</v>
      </c>
      <c r="F730" s="32" t="s">
        <v>1922</v>
      </c>
      <c r="G730" s="33" t="s">
        <v>12</v>
      </c>
      <c r="H730" s="34" t="s">
        <v>13</v>
      </c>
      <c r="I730" s="35">
        <v>0.96279999999999999</v>
      </c>
      <c r="J730" s="36">
        <v>1142373.05</v>
      </c>
      <c r="K730" s="19">
        <f t="shared" si="25"/>
        <v>1246475.8</v>
      </c>
      <c r="L730" s="37">
        <v>104102.75</v>
      </c>
      <c r="M730" s="38"/>
    </row>
    <row r="731" spans="1:13" s="39" customFormat="1" ht="12.95" customHeight="1" x14ac:dyDescent="0.25">
      <c r="A731" s="233"/>
      <c r="B731" s="29">
        <v>3411</v>
      </c>
      <c r="C731" s="30">
        <v>13</v>
      </c>
      <c r="D731" s="32" t="s">
        <v>1923</v>
      </c>
      <c r="E731" s="32" t="s">
        <v>1924</v>
      </c>
      <c r="F731" s="32" t="s">
        <v>1925</v>
      </c>
      <c r="G731" s="33" t="s">
        <v>12</v>
      </c>
      <c r="H731" s="34" t="s">
        <v>13</v>
      </c>
      <c r="I731" s="35">
        <v>0.98470000000000002</v>
      </c>
      <c r="J731" s="36">
        <v>1171772.2899999998</v>
      </c>
      <c r="K731" s="19">
        <f t="shared" si="25"/>
        <v>1278242.98</v>
      </c>
      <c r="L731" s="37">
        <v>106470.69</v>
      </c>
      <c r="M731" s="38"/>
    </row>
    <row r="732" spans="1:13" s="39" customFormat="1" ht="12.95" customHeight="1" x14ac:dyDescent="0.25">
      <c r="A732" s="233"/>
      <c r="B732" s="29">
        <v>3414</v>
      </c>
      <c r="C732" s="30">
        <v>14</v>
      </c>
      <c r="D732" s="32" t="s">
        <v>1926</v>
      </c>
      <c r="E732" s="32" t="s">
        <v>1927</v>
      </c>
      <c r="F732" s="32" t="s">
        <v>1928</v>
      </c>
      <c r="G732" s="33" t="s">
        <v>12</v>
      </c>
      <c r="H732" s="34" t="s">
        <v>13</v>
      </c>
      <c r="I732" s="35">
        <v>0.95599999999999996</v>
      </c>
      <c r="J732" s="36">
        <v>1134285.3</v>
      </c>
      <c r="K732" s="19">
        <f t="shared" si="25"/>
        <v>1237652.8</v>
      </c>
      <c r="L732" s="37">
        <v>103367.5</v>
      </c>
      <c r="M732" s="38"/>
    </row>
    <row r="733" spans="1:13" s="39" customFormat="1" ht="12.95" customHeight="1" x14ac:dyDescent="0.25">
      <c r="A733" s="233"/>
      <c r="B733" s="29">
        <v>3400</v>
      </c>
      <c r="C733" s="30">
        <v>15</v>
      </c>
      <c r="D733" s="32" t="s">
        <v>1929</v>
      </c>
      <c r="E733" s="32" t="s">
        <v>1930</v>
      </c>
      <c r="F733" s="32" t="s">
        <v>1931</v>
      </c>
      <c r="G733" s="33" t="s">
        <v>12</v>
      </c>
      <c r="H733" s="34" t="s">
        <v>13</v>
      </c>
      <c r="I733" s="35">
        <v>0.98470000000000002</v>
      </c>
      <c r="J733" s="36">
        <v>1171772.2899999998</v>
      </c>
      <c r="K733" s="19">
        <f t="shared" si="25"/>
        <v>1278242.98</v>
      </c>
      <c r="L733" s="37">
        <v>106470.69</v>
      </c>
      <c r="M733" s="38"/>
    </row>
    <row r="734" spans="1:13" s="39" customFormat="1" ht="12.95" customHeight="1" x14ac:dyDescent="0.25">
      <c r="A734" s="233"/>
      <c r="B734" s="29">
        <v>3424</v>
      </c>
      <c r="C734" s="30">
        <v>16</v>
      </c>
      <c r="D734" s="32" t="s">
        <v>1932</v>
      </c>
      <c r="E734" s="32" t="s">
        <v>1933</v>
      </c>
      <c r="F734" s="32" t="s">
        <v>1934</v>
      </c>
      <c r="G734" s="33" t="s">
        <v>12</v>
      </c>
      <c r="H734" s="34" t="s">
        <v>13</v>
      </c>
      <c r="I734" s="35">
        <v>0.94179999999999997</v>
      </c>
      <c r="J734" s="36">
        <v>1117396.23</v>
      </c>
      <c r="K734" s="19">
        <f t="shared" si="25"/>
        <v>1219228.3600000001</v>
      </c>
      <c r="L734" s="37">
        <v>101832.13</v>
      </c>
      <c r="M734" s="38"/>
    </row>
    <row r="735" spans="1:13" s="39" customFormat="1" ht="12.95" customHeight="1" x14ac:dyDescent="0.25">
      <c r="A735" s="233"/>
      <c r="B735" s="29">
        <v>3428</v>
      </c>
      <c r="C735" s="30">
        <v>17</v>
      </c>
      <c r="D735" s="32" t="s">
        <v>1935</v>
      </c>
      <c r="E735" s="32" t="s">
        <v>1936</v>
      </c>
      <c r="F735" s="32" t="s">
        <v>1937</v>
      </c>
      <c r="G735" s="33" t="s">
        <v>12</v>
      </c>
      <c r="H735" s="34" t="s">
        <v>13</v>
      </c>
      <c r="I735" s="35">
        <v>0.94130000000000003</v>
      </c>
      <c r="J735" s="36">
        <v>1116801.5100000002</v>
      </c>
      <c r="K735" s="19">
        <f t="shared" si="25"/>
        <v>1218579.57</v>
      </c>
      <c r="L735" s="37">
        <v>101778.06</v>
      </c>
      <c r="M735" s="38"/>
    </row>
    <row r="736" spans="1:13" s="39" customFormat="1" ht="12.95" customHeight="1" x14ac:dyDescent="0.25">
      <c r="A736" s="233"/>
      <c r="B736" s="29">
        <v>3434</v>
      </c>
      <c r="C736" s="30">
        <v>18</v>
      </c>
      <c r="D736" s="32" t="s">
        <v>1938</v>
      </c>
      <c r="E736" s="32" t="s">
        <v>1939</v>
      </c>
      <c r="F736" s="32" t="s">
        <v>1940</v>
      </c>
      <c r="G736" s="33" t="s">
        <v>12</v>
      </c>
      <c r="H736" s="34" t="s">
        <v>13</v>
      </c>
      <c r="I736" s="35">
        <v>0.95179999999999998</v>
      </c>
      <c r="J736" s="36">
        <v>1129289.98</v>
      </c>
      <c r="K736" s="19">
        <f t="shared" si="25"/>
        <v>1232203.3600000001</v>
      </c>
      <c r="L736" s="37">
        <v>102913.38</v>
      </c>
      <c r="M736" s="38"/>
    </row>
    <row r="737" spans="1:13" s="39" customFormat="1" ht="12.95" customHeight="1" x14ac:dyDescent="0.25">
      <c r="A737" s="233"/>
      <c r="B737" s="29">
        <v>3435</v>
      </c>
      <c r="C737" s="30">
        <v>19</v>
      </c>
      <c r="D737" s="32" t="s">
        <v>1941</v>
      </c>
      <c r="E737" s="32" t="s">
        <v>1942</v>
      </c>
      <c r="F737" s="32" t="s">
        <v>1943</v>
      </c>
      <c r="G737" s="33" t="s">
        <v>12</v>
      </c>
      <c r="H737" s="34" t="s">
        <v>13</v>
      </c>
      <c r="I737" s="35">
        <v>0.95099999999999996</v>
      </c>
      <c r="J737" s="36">
        <v>1128338.48</v>
      </c>
      <c r="K737" s="19">
        <f t="shared" si="25"/>
        <v>1231165.3600000001</v>
      </c>
      <c r="L737" s="37">
        <v>102826.88</v>
      </c>
      <c r="M737" s="38"/>
    </row>
    <row r="738" spans="1:13" s="39" customFormat="1" ht="12.95" customHeight="1" x14ac:dyDescent="0.25">
      <c r="A738" s="233"/>
      <c r="B738" s="29">
        <v>3430</v>
      </c>
      <c r="C738" s="30">
        <v>20</v>
      </c>
      <c r="D738" s="32" t="s">
        <v>1944</v>
      </c>
      <c r="E738" s="32" t="s">
        <v>1945</v>
      </c>
      <c r="F738" s="32" t="s">
        <v>1946</v>
      </c>
      <c r="G738" s="33" t="s">
        <v>12</v>
      </c>
      <c r="H738" s="34" t="s">
        <v>13</v>
      </c>
      <c r="I738" s="35">
        <v>0.98470000000000002</v>
      </c>
      <c r="J738" s="36">
        <v>1171772.2899999998</v>
      </c>
      <c r="K738" s="19">
        <f t="shared" si="25"/>
        <v>1278242.98</v>
      </c>
      <c r="L738" s="37">
        <v>106470.69</v>
      </c>
      <c r="M738" s="38"/>
    </row>
    <row r="739" spans="1:13" s="39" customFormat="1" ht="12.95" customHeight="1" x14ac:dyDescent="0.25">
      <c r="A739" s="233"/>
      <c r="B739" s="29">
        <v>3409</v>
      </c>
      <c r="C739" s="30">
        <v>21</v>
      </c>
      <c r="D739" s="42" t="s">
        <v>1947</v>
      </c>
      <c r="E739" s="42" t="s">
        <v>1948</v>
      </c>
      <c r="F739" s="42" t="s">
        <v>1949</v>
      </c>
      <c r="G739" s="27" t="s">
        <v>12</v>
      </c>
      <c r="H739" s="34" t="s">
        <v>13</v>
      </c>
      <c r="I739" s="35">
        <v>0.99250000000000005</v>
      </c>
      <c r="J739" s="36">
        <v>1181049.3600000003</v>
      </c>
      <c r="K739" s="19">
        <f t="shared" si="25"/>
        <v>1288363.42</v>
      </c>
      <c r="L739" s="37">
        <v>107314.06</v>
      </c>
      <c r="M739" s="38"/>
    </row>
    <row r="740" spans="1:13" s="39" customFormat="1" ht="12.95" customHeight="1" x14ac:dyDescent="0.25">
      <c r="A740" s="233"/>
      <c r="B740" s="29">
        <v>3404</v>
      </c>
      <c r="C740" s="30">
        <v>22</v>
      </c>
      <c r="D740" s="42" t="s">
        <v>1950</v>
      </c>
      <c r="E740" s="42" t="s">
        <v>1951</v>
      </c>
      <c r="F740" s="42" t="s">
        <v>1952</v>
      </c>
      <c r="G740" s="33" t="s">
        <v>12</v>
      </c>
      <c r="H740" s="34" t="s">
        <v>13</v>
      </c>
      <c r="I740" s="35">
        <v>0.94779999999999998</v>
      </c>
      <c r="J740" s="36">
        <v>1124532.48</v>
      </c>
      <c r="K740" s="19">
        <f t="shared" si="25"/>
        <v>1227013.3600000001</v>
      </c>
      <c r="L740" s="37">
        <v>102480.88</v>
      </c>
      <c r="M740" s="38"/>
    </row>
    <row r="741" spans="1:13" s="39" customFormat="1" ht="12.95" customHeight="1" x14ac:dyDescent="0.25">
      <c r="A741" s="233"/>
      <c r="B741" s="29">
        <v>3406</v>
      </c>
      <c r="C741" s="30">
        <v>23</v>
      </c>
      <c r="D741" s="42" t="s">
        <v>1953</v>
      </c>
      <c r="E741" s="42" t="s">
        <v>1954</v>
      </c>
      <c r="F741" s="42" t="s">
        <v>1955</v>
      </c>
      <c r="G741" s="33" t="s">
        <v>12</v>
      </c>
      <c r="H741" s="34" t="s">
        <v>13</v>
      </c>
      <c r="I741" s="35">
        <v>0.95879999999999999</v>
      </c>
      <c r="J741" s="36">
        <v>1137615.55</v>
      </c>
      <c r="K741" s="19">
        <f t="shared" si="25"/>
        <v>1241285.8</v>
      </c>
      <c r="L741" s="37">
        <v>103670.25</v>
      </c>
      <c r="M741" s="38"/>
    </row>
    <row r="742" spans="1:13" s="39" customFormat="1" ht="12.95" customHeight="1" x14ac:dyDescent="0.25">
      <c r="A742" s="233"/>
      <c r="B742" s="29">
        <v>3433</v>
      </c>
      <c r="C742" s="30">
        <v>24</v>
      </c>
      <c r="D742" s="32" t="s">
        <v>1956</v>
      </c>
      <c r="E742" s="32" t="s">
        <v>1957</v>
      </c>
      <c r="F742" s="32" t="s">
        <v>1958</v>
      </c>
      <c r="G742" s="33" t="s">
        <v>12</v>
      </c>
      <c r="H742" s="34" t="s">
        <v>13</v>
      </c>
      <c r="I742" s="35">
        <v>0.95079999999999998</v>
      </c>
      <c r="J742" s="36">
        <v>1128100.55</v>
      </c>
      <c r="K742" s="19">
        <f t="shared" si="25"/>
        <v>1230905.8</v>
      </c>
      <c r="L742" s="37">
        <v>102805.25</v>
      </c>
      <c r="M742" s="38"/>
    </row>
    <row r="743" spans="1:13" s="39" customFormat="1" ht="12.95" customHeight="1" x14ac:dyDescent="0.25">
      <c r="A743" s="233"/>
      <c r="B743" s="29">
        <v>3420</v>
      </c>
      <c r="C743" s="30">
        <v>25</v>
      </c>
      <c r="D743" s="42" t="s">
        <v>1959</v>
      </c>
      <c r="E743" s="42" t="s">
        <v>1960</v>
      </c>
      <c r="F743" s="42" t="s">
        <v>1961</v>
      </c>
      <c r="G743" s="33" t="s">
        <v>12</v>
      </c>
      <c r="H743" s="34" t="s">
        <v>13</v>
      </c>
      <c r="I743" s="35">
        <v>0.99199999999999999</v>
      </c>
      <c r="J743" s="36">
        <v>1180454.7</v>
      </c>
      <c r="K743" s="19">
        <f t="shared" si="25"/>
        <v>1287714.7</v>
      </c>
      <c r="L743" s="37">
        <v>107260</v>
      </c>
      <c r="M743" s="38"/>
    </row>
    <row r="744" spans="1:13" s="39" customFormat="1" ht="12.95" customHeight="1" x14ac:dyDescent="0.25">
      <c r="A744" s="233"/>
      <c r="B744" s="29">
        <v>3423</v>
      </c>
      <c r="C744" s="30">
        <v>26</v>
      </c>
      <c r="D744" s="42" t="s">
        <v>1962</v>
      </c>
      <c r="E744" s="42" t="s">
        <v>1963</v>
      </c>
      <c r="F744" s="42" t="s">
        <v>1964</v>
      </c>
      <c r="G744" s="33" t="s">
        <v>12</v>
      </c>
      <c r="H744" s="34" t="s">
        <v>13</v>
      </c>
      <c r="I744" s="35">
        <v>0.96479999999999999</v>
      </c>
      <c r="J744" s="36">
        <v>1144751.8</v>
      </c>
      <c r="K744" s="19">
        <f t="shared" si="25"/>
        <v>1249070.8</v>
      </c>
      <c r="L744" s="37">
        <v>104319</v>
      </c>
      <c r="M744" s="38"/>
    </row>
    <row r="745" spans="1:13" s="39" customFormat="1" ht="12.95" customHeight="1" x14ac:dyDescent="0.25">
      <c r="A745" s="233"/>
      <c r="B745" s="29">
        <v>3426</v>
      </c>
      <c r="C745" s="30">
        <v>27</v>
      </c>
      <c r="D745" s="32" t="s">
        <v>1965</v>
      </c>
      <c r="E745" s="32" t="s">
        <v>1966</v>
      </c>
      <c r="F745" s="32" t="s">
        <v>1967</v>
      </c>
      <c r="G745" s="33" t="s">
        <v>12</v>
      </c>
      <c r="H745" s="34" t="s">
        <v>13</v>
      </c>
      <c r="I745" s="35">
        <v>0.94799999999999995</v>
      </c>
      <c r="J745" s="36">
        <v>1124770.3</v>
      </c>
      <c r="K745" s="19">
        <f t="shared" si="25"/>
        <v>1227272.8</v>
      </c>
      <c r="L745" s="37">
        <v>102502.5</v>
      </c>
      <c r="M745" s="38"/>
    </row>
    <row r="746" spans="1:13" s="39" customFormat="1" ht="12.95" customHeight="1" x14ac:dyDescent="0.25">
      <c r="A746" s="233"/>
      <c r="B746" s="29">
        <v>3427</v>
      </c>
      <c r="C746" s="30">
        <v>28</v>
      </c>
      <c r="D746" s="32" t="s">
        <v>1968</v>
      </c>
      <c r="E746" s="32" t="s">
        <v>1969</v>
      </c>
      <c r="F746" s="32" t="s">
        <v>1970</v>
      </c>
      <c r="G746" s="33" t="s">
        <v>12</v>
      </c>
      <c r="H746" s="34" t="s">
        <v>13</v>
      </c>
      <c r="I746" s="35">
        <v>0.95930000000000004</v>
      </c>
      <c r="J746" s="36">
        <v>862037.38000000012</v>
      </c>
      <c r="K746" s="19">
        <f t="shared" si="25"/>
        <v>965761.69</v>
      </c>
      <c r="L746" s="37">
        <v>103724.31</v>
      </c>
      <c r="M746" s="59"/>
    </row>
    <row r="747" spans="1:13" s="39" customFormat="1" ht="12.95" customHeight="1" x14ac:dyDescent="0.25">
      <c r="A747" s="233"/>
      <c r="B747" s="29">
        <v>3431</v>
      </c>
      <c r="C747" s="30">
        <v>29</v>
      </c>
      <c r="D747" s="32" t="s">
        <v>1971</v>
      </c>
      <c r="E747" s="32" t="s">
        <v>1972</v>
      </c>
      <c r="F747" s="32" t="s">
        <v>1973</v>
      </c>
      <c r="G747" s="33" t="s">
        <v>12</v>
      </c>
      <c r="H747" s="34" t="s">
        <v>13</v>
      </c>
      <c r="I747" s="35">
        <v>0.98470000000000002</v>
      </c>
      <c r="J747" s="36">
        <v>1171772.2899999998</v>
      </c>
      <c r="K747" s="19">
        <f t="shared" si="25"/>
        <v>1278242.98</v>
      </c>
      <c r="L747" s="37">
        <v>106470.69</v>
      </c>
      <c r="M747" s="38"/>
    </row>
    <row r="748" spans="1:13" s="39" customFormat="1" ht="12.95" customHeight="1" x14ac:dyDescent="0.25">
      <c r="A748" s="233"/>
      <c r="B748" s="29">
        <v>3425</v>
      </c>
      <c r="C748" s="30">
        <v>30</v>
      </c>
      <c r="D748" s="32" t="s">
        <v>1974</v>
      </c>
      <c r="E748" s="32" t="s">
        <v>1975</v>
      </c>
      <c r="F748" s="32" t="s">
        <v>1976</v>
      </c>
      <c r="G748" s="33" t="s">
        <v>12</v>
      </c>
      <c r="H748" s="34" t="s">
        <v>13</v>
      </c>
      <c r="I748" s="35">
        <v>0.94799999999999995</v>
      </c>
      <c r="J748" s="36">
        <v>1124770.3</v>
      </c>
      <c r="K748" s="19">
        <f t="shared" si="25"/>
        <v>1227272.8</v>
      </c>
      <c r="L748" s="37">
        <v>102502.5</v>
      </c>
      <c r="M748" s="38"/>
    </row>
    <row r="749" spans="1:13" s="39" customFormat="1" ht="12.95" customHeight="1" x14ac:dyDescent="0.25">
      <c r="A749" s="233"/>
      <c r="B749" s="29">
        <v>3421</v>
      </c>
      <c r="C749" s="30">
        <v>31</v>
      </c>
      <c r="D749" s="32" t="s">
        <v>1977</v>
      </c>
      <c r="E749" s="32" t="s">
        <v>1978</v>
      </c>
      <c r="F749" s="32" t="s">
        <v>1979</v>
      </c>
      <c r="G749" s="33" t="s">
        <v>12</v>
      </c>
      <c r="H749" s="34" t="s">
        <v>13</v>
      </c>
      <c r="I749" s="35">
        <v>0.96779999999999999</v>
      </c>
      <c r="J749" s="36">
        <v>1148319.98</v>
      </c>
      <c r="K749" s="19">
        <f t="shared" si="25"/>
        <v>1252963.3600000001</v>
      </c>
      <c r="L749" s="37">
        <v>104643.38</v>
      </c>
      <c r="M749" s="38"/>
    </row>
    <row r="750" spans="1:13" s="39" customFormat="1" ht="12.95" customHeight="1" x14ac:dyDescent="0.25">
      <c r="A750" s="233"/>
      <c r="B750" s="29">
        <v>3401</v>
      </c>
      <c r="C750" s="30">
        <v>32</v>
      </c>
      <c r="D750" s="42" t="s">
        <v>1980</v>
      </c>
      <c r="E750" s="42" t="s">
        <v>1981</v>
      </c>
      <c r="F750" s="42" t="s">
        <v>1982</v>
      </c>
      <c r="G750" s="33" t="s">
        <v>12</v>
      </c>
      <c r="H750" s="34" t="s">
        <v>13</v>
      </c>
      <c r="I750" s="35">
        <v>0.97670000000000001</v>
      </c>
      <c r="J750" s="36">
        <v>1159013.5399999998</v>
      </c>
      <c r="K750" s="19">
        <f t="shared" si="25"/>
        <v>1264619.23</v>
      </c>
      <c r="L750" s="37">
        <v>105605.69</v>
      </c>
      <c r="M750" s="38"/>
    </row>
    <row r="751" spans="1:13" s="39" customFormat="1" ht="12.95" customHeight="1" x14ac:dyDescent="0.25">
      <c r="A751" s="233"/>
      <c r="B751" s="29">
        <v>3417</v>
      </c>
      <c r="C751" s="30">
        <v>33</v>
      </c>
      <c r="D751" s="42" t="s">
        <v>5693</v>
      </c>
      <c r="E751" s="42" t="s">
        <v>5694</v>
      </c>
      <c r="F751" s="42" t="s">
        <v>5695</v>
      </c>
      <c r="G751" s="33" t="s">
        <v>12</v>
      </c>
      <c r="H751" s="34" t="s">
        <v>13</v>
      </c>
      <c r="I751" s="35">
        <v>0.94930000000000003</v>
      </c>
      <c r="J751" s="36">
        <v>922133.25000000023</v>
      </c>
      <c r="K751" s="19">
        <f t="shared" si="25"/>
        <v>1024776.31</v>
      </c>
      <c r="L751" s="37">
        <v>102643.06</v>
      </c>
      <c r="M751" s="38"/>
    </row>
    <row r="752" spans="1:13" s="39" customFormat="1" ht="12.95" customHeight="1" x14ac:dyDescent="0.25">
      <c r="A752" s="234"/>
      <c r="B752" s="29">
        <v>3422</v>
      </c>
      <c r="C752" s="30">
        <v>34</v>
      </c>
      <c r="D752" s="32" t="s">
        <v>1983</v>
      </c>
      <c r="E752" s="32" t="s">
        <v>1984</v>
      </c>
      <c r="F752" s="32" t="s">
        <v>1985</v>
      </c>
      <c r="G752" s="33" t="s">
        <v>12</v>
      </c>
      <c r="H752" s="34" t="s">
        <v>13</v>
      </c>
      <c r="I752" s="35">
        <v>0.96679999999999999</v>
      </c>
      <c r="J752" s="36">
        <v>1147130.55</v>
      </c>
      <c r="K752" s="19">
        <f t="shared" si="25"/>
        <v>1251665.8</v>
      </c>
      <c r="L752" s="37">
        <v>104535.25</v>
      </c>
      <c r="M752" s="38"/>
    </row>
    <row r="753" spans="1:13" s="39" customFormat="1" ht="12.95" customHeight="1" x14ac:dyDescent="0.25">
      <c r="A753" s="225" t="s">
        <v>1986</v>
      </c>
      <c r="B753" s="43"/>
      <c r="C753" s="30"/>
      <c r="D753" s="31" t="s">
        <v>126</v>
      </c>
      <c r="E753" s="32"/>
      <c r="F753" s="32"/>
      <c r="G753" s="33"/>
      <c r="H753" s="34"/>
      <c r="I753" s="35"/>
      <c r="J753" s="36"/>
      <c r="K753" s="19"/>
      <c r="L753" s="37"/>
      <c r="M753" s="38"/>
    </row>
    <row r="754" spans="1:13" s="39" customFormat="1" ht="12.95" customHeight="1" x14ac:dyDescent="0.25">
      <c r="A754" s="226"/>
      <c r="B754" s="29">
        <v>2046</v>
      </c>
      <c r="C754" s="30">
        <v>1</v>
      </c>
      <c r="D754" s="32" t="s">
        <v>1987</v>
      </c>
      <c r="E754" s="32" t="s">
        <v>1988</v>
      </c>
      <c r="F754" s="32" t="s">
        <v>1989</v>
      </c>
      <c r="G754" s="33" t="s">
        <v>130</v>
      </c>
      <c r="H754" s="34" t="s">
        <v>13</v>
      </c>
      <c r="I754" s="35">
        <v>0.96760000000000002</v>
      </c>
      <c r="J754" s="36">
        <v>401369.33000000007</v>
      </c>
      <c r="K754" s="19">
        <f t="shared" ref="K754:K760" si="26">ROUND(J754+L754,2)</f>
        <v>453684.24</v>
      </c>
      <c r="L754" s="37">
        <v>52314.91</v>
      </c>
      <c r="M754" s="38"/>
    </row>
    <row r="755" spans="1:13" s="39" customFormat="1" ht="12.95" customHeight="1" x14ac:dyDescent="0.25">
      <c r="A755" s="226"/>
      <c r="B755" s="29">
        <v>2055</v>
      </c>
      <c r="C755" s="30">
        <v>2</v>
      </c>
      <c r="D755" s="32" t="s">
        <v>1990</v>
      </c>
      <c r="E755" s="32" t="s">
        <v>1991</v>
      </c>
      <c r="F755" s="32" t="s">
        <v>1992</v>
      </c>
      <c r="G755" s="33" t="s">
        <v>130</v>
      </c>
      <c r="H755" s="34" t="s">
        <v>13</v>
      </c>
      <c r="I755" s="35">
        <v>0.96460000000000001</v>
      </c>
      <c r="J755" s="36">
        <v>572598.45000000007</v>
      </c>
      <c r="K755" s="19">
        <f t="shared" si="26"/>
        <v>624751.16</v>
      </c>
      <c r="L755" s="37">
        <v>52152.71</v>
      </c>
      <c r="M755" s="38"/>
    </row>
    <row r="756" spans="1:13" s="39" customFormat="1" ht="12.95" customHeight="1" x14ac:dyDescent="0.25">
      <c r="A756" s="226"/>
      <c r="B756" s="29">
        <v>2024</v>
      </c>
      <c r="C756" s="30">
        <v>3</v>
      </c>
      <c r="D756" s="42" t="s">
        <v>1993</v>
      </c>
      <c r="E756" s="42" t="s">
        <v>1994</v>
      </c>
      <c r="F756" s="42" t="s">
        <v>1995</v>
      </c>
      <c r="G756" s="33" t="s">
        <v>130</v>
      </c>
      <c r="H756" s="34" t="s">
        <v>13</v>
      </c>
      <c r="I756" s="35">
        <v>0.9546</v>
      </c>
      <c r="J756" s="36">
        <v>563623.37</v>
      </c>
      <c r="K756" s="19">
        <f t="shared" si="26"/>
        <v>615235.41</v>
      </c>
      <c r="L756" s="37">
        <v>51612.04</v>
      </c>
      <c r="M756" s="38"/>
    </row>
    <row r="757" spans="1:13" s="39" customFormat="1" ht="12.95" customHeight="1" x14ac:dyDescent="0.25">
      <c r="A757" s="226"/>
      <c r="B757" s="29">
        <v>2023</v>
      </c>
      <c r="C757" s="30">
        <v>4</v>
      </c>
      <c r="D757" s="32" t="s">
        <v>1996</v>
      </c>
      <c r="E757" s="32" t="s">
        <v>1997</v>
      </c>
      <c r="F757" s="32" t="s">
        <v>1998</v>
      </c>
      <c r="G757" s="33" t="s">
        <v>130</v>
      </c>
      <c r="H757" s="34" t="s">
        <v>13</v>
      </c>
      <c r="I757" s="35">
        <v>0.94159999999999999</v>
      </c>
      <c r="J757" s="36">
        <v>555891.84</v>
      </c>
      <c r="K757" s="19">
        <f t="shared" si="26"/>
        <v>606801.01</v>
      </c>
      <c r="L757" s="37">
        <v>50909.17</v>
      </c>
      <c r="M757" s="38"/>
    </row>
    <row r="758" spans="1:13" s="39" customFormat="1" ht="12.95" customHeight="1" x14ac:dyDescent="0.25">
      <c r="A758" s="226"/>
      <c r="B758" s="29">
        <v>2050</v>
      </c>
      <c r="C758" s="30">
        <v>5</v>
      </c>
      <c r="D758" s="32" t="s">
        <v>1999</v>
      </c>
      <c r="E758" s="32" t="s">
        <v>2000</v>
      </c>
      <c r="F758" s="32" t="s">
        <v>2001</v>
      </c>
      <c r="G758" s="33" t="s">
        <v>130</v>
      </c>
      <c r="H758" s="34" t="s">
        <v>13</v>
      </c>
      <c r="I758" s="35">
        <v>0.94410000000000005</v>
      </c>
      <c r="J758" s="36">
        <v>560406.41999999981</v>
      </c>
      <c r="K758" s="19">
        <f t="shared" si="26"/>
        <v>611450.76</v>
      </c>
      <c r="L758" s="37">
        <v>51044.34</v>
      </c>
      <c r="M758" s="38"/>
    </row>
    <row r="759" spans="1:13" s="39" customFormat="1" ht="12.95" customHeight="1" x14ac:dyDescent="0.25">
      <c r="A759" s="226"/>
      <c r="B759" s="29">
        <v>2031</v>
      </c>
      <c r="C759" s="30">
        <v>6</v>
      </c>
      <c r="D759" s="32" t="s">
        <v>2002</v>
      </c>
      <c r="E759" s="32" t="s">
        <v>2003</v>
      </c>
      <c r="F759" s="32" t="s">
        <v>2004</v>
      </c>
      <c r="G759" s="33" t="s">
        <v>130</v>
      </c>
      <c r="H759" s="34" t="s">
        <v>13</v>
      </c>
      <c r="I759" s="35">
        <v>0.97060000000000002</v>
      </c>
      <c r="J759" s="36">
        <v>576166.85</v>
      </c>
      <c r="K759" s="19">
        <f t="shared" si="26"/>
        <v>628643.96</v>
      </c>
      <c r="L759" s="37">
        <v>52477.11</v>
      </c>
      <c r="M759" s="38"/>
    </row>
    <row r="760" spans="1:13" s="39" customFormat="1" ht="12.95" customHeight="1" x14ac:dyDescent="0.25">
      <c r="A760" s="226"/>
      <c r="B760" s="29">
        <v>2010</v>
      </c>
      <c r="C760" s="30">
        <v>7</v>
      </c>
      <c r="D760" s="32" t="s">
        <v>2005</v>
      </c>
      <c r="E760" s="32" t="s">
        <v>2006</v>
      </c>
      <c r="F760" s="32" t="s">
        <v>2007</v>
      </c>
      <c r="G760" s="33" t="s">
        <v>130</v>
      </c>
      <c r="H760" s="34" t="s">
        <v>13</v>
      </c>
      <c r="I760" s="35">
        <v>0.97860000000000003</v>
      </c>
      <c r="J760" s="36">
        <v>577896.97</v>
      </c>
      <c r="K760" s="19">
        <f t="shared" si="26"/>
        <v>630806.61</v>
      </c>
      <c r="L760" s="37">
        <v>52909.64</v>
      </c>
      <c r="M760" s="38"/>
    </row>
    <row r="761" spans="1:13" s="39" customFormat="1" ht="12.95" customHeight="1" x14ac:dyDescent="0.25">
      <c r="A761" s="226"/>
      <c r="B761" s="29"/>
      <c r="C761" s="30"/>
      <c r="D761" s="31" t="s">
        <v>11</v>
      </c>
      <c r="E761" s="32"/>
      <c r="F761" s="32"/>
      <c r="G761" s="33"/>
      <c r="H761" s="34"/>
      <c r="I761" s="35"/>
      <c r="J761" s="36"/>
      <c r="K761" s="19"/>
      <c r="L761" s="37"/>
      <c r="M761" s="38"/>
    </row>
    <row r="762" spans="1:13" s="39" customFormat="1" ht="12.95" customHeight="1" x14ac:dyDescent="0.25">
      <c r="A762" s="226"/>
      <c r="B762" s="29">
        <v>2013</v>
      </c>
      <c r="C762" s="30">
        <v>1</v>
      </c>
      <c r="D762" s="32" t="s">
        <v>2008</v>
      </c>
      <c r="E762" s="32" t="s">
        <v>2009</v>
      </c>
      <c r="F762" s="32" t="s">
        <v>604</v>
      </c>
      <c r="G762" s="33" t="s">
        <v>12</v>
      </c>
      <c r="H762" s="34" t="s">
        <v>13</v>
      </c>
      <c r="I762" s="35">
        <v>0.98699999999999999</v>
      </c>
      <c r="J762" s="36">
        <v>1172615.6600000001</v>
      </c>
      <c r="K762" s="19">
        <f t="shared" ref="K762:K793" si="27">ROUND(J762+L762,2)</f>
        <v>1279335.04</v>
      </c>
      <c r="L762" s="37">
        <v>106719.38</v>
      </c>
      <c r="M762" s="38"/>
    </row>
    <row r="763" spans="1:13" s="39" customFormat="1" ht="12.95" customHeight="1" x14ac:dyDescent="0.25">
      <c r="A763" s="226"/>
      <c r="B763" s="29">
        <v>2035</v>
      </c>
      <c r="C763" s="30">
        <v>2</v>
      </c>
      <c r="D763" s="32" t="s">
        <v>113</v>
      </c>
      <c r="E763" s="32" t="s">
        <v>2010</v>
      </c>
      <c r="F763" s="32" t="s">
        <v>2011</v>
      </c>
      <c r="G763" s="33" t="s">
        <v>12</v>
      </c>
      <c r="H763" s="34" t="s">
        <v>13</v>
      </c>
      <c r="I763" s="35">
        <v>0.97040000000000004</v>
      </c>
      <c r="J763" s="36">
        <v>942698.64</v>
      </c>
      <c r="K763" s="19">
        <f t="shared" si="27"/>
        <v>1047623.14</v>
      </c>
      <c r="L763" s="37">
        <v>104924.5</v>
      </c>
      <c r="M763" s="38"/>
    </row>
    <row r="764" spans="1:13" s="39" customFormat="1" ht="12.95" customHeight="1" x14ac:dyDescent="0.25">
      <c r="A764" s="226"/>
      <c r="B764" s="29">
        <v>2012</v>
      </c>
      <c r="C764" s="30">
        <v>3</v>
      </c>
      <c r="D764" s="32" t="s">
        <v>2012</v>
      </c>
      <c r="E764" s="32" t="s">
        <v>2013</v>
      </c>
      <c r="F764" s="32" t="s">
        <v>2014</v>
      </c>
      <c r="G764" s="33" t="s">
        <v>12</v>
      </c>
      <c r="H764" s="34" t="s">
        <v>13</v>
      </c>
      <c r="I764" s="35">
        <v>0.97860000000000003</v>
      </c>
      <c r="J764" s="36">
        <v>1155704.9100000001</v>
      </c>
      <c r="K764" s="19">
        <f t="shared" si="27"/>
        <v>1261516.04</v>
      </c>
      <c r="L764" s="37">
        <v>105811.13</v>
      </c>
      <c r="M764" s="38"/>
    </row>
    <row r="765" spans="1:13" s="39" customFormat="1" ht="12.95" customHeight="1" x14ac:dyDescent="0.25">
      <c r="A765" s="226"/>
      <c r="B765" s="29">
        <v>2048</v>
      </c>
      <c r="C765" s="30">
        <v>4</v>
      </c>
      <c r="D765" s="32" t="s">
        <v>2015</v>
      </c>
      <c r="E765" s="32" t="s">
        <v>2016</v>
      </c>
      <c r="F765" s="32" t="s">
        <v>2017</v>
      </c>
      <c r="G765" s="33" t="s">
        <v>12</v>
      </c>
      <c r="H765" s="34" t="s">
        <v>13</v>
      </c>
      <c r="I765" s="35">
        <v>0.98480000000000001</v>
      </c>
      <c r="J765" s="36">
        <v>1170431.5</v>
      </c>
      <c r="K765" s="19">
        <f t="shared" si="27"/>
        <v>1276913</v>
      </c>
      <c r="L765" s="37">
        <v>106481.5</v>
      </c>
      <c r="M765" s="38"/>
    </row>
    <row r="766" spans="1:13" s="39" customFormat="1" ht="12.95" customHeight="1" x14ac:dyDescent="0.25">
      <c r="A766" s="226"/>
      <c r="B766" s="29">
        <v>2034</v>
      </c>
      <c r="C766" s="30">
        <v>5</v>
      </c>
      <c r="D766" s="32" t="s">
        <v>2018</v>
      </c>
      <c r="E766" s="32" t="s">
        <v>2019</v>
      </c>
      <c r="F766" s="32" t="s">
        <v>2020</v>
      </c>
      <c r="G766" s="33" t="s">
        <v>12</v>
      </c>
      <c r="H766" s="34" t="s">
        <v>13</v>
      </c>
      <c r="I766" s="35">
        <v>0.97460000000000002</v>
      </c>
      <c r="J766" s="36">
        <v>1157002.4100000001</v>
      </c>
      <c r="K766" s="19">
        <f t="shared" si="27"/>
        <v>1262381.04</v>
      </c>
      <c r="L766" s="37">
        <v>105378.63</v>
      </c>
      <c r="M766" s="38"/>
    </row>
    <row r="767" spans="1:13" s="39" customFormat="1" ht="12.95" customHeight="1" x14ac:dyDescent="0.25">
      <c r="A767" s="226"/>
      <c r="B767" s="29">
        <v>2025</v>
      </c>
      <c r="C767" s="30">
        <v>6</v>
      </c>
      <c r="D767" s="32" t="s">
        <v>2021</v>
      </c>
      <c r="E767" s="32" t="s">
        <v>2022</v>
      </c>
      <c r="F767" s="32" t="s">
        <v>2023</v>
      </c>
      <c r="G767" s="33" t="s">
        <v>12</v>
      </c>
      <c r="H767" s="34" t="s">
        <v>13</v>
      </c>
      <c r="I767" s="35">
        <v>0.5786</v>
      </c>
      <c r="J767" s="36">
        <v>679954.91</v>
      </c>
      <c r="K767" s="19">
        <f t="shared" si="27"/>
        <v>742516.04</v>
      </c>
      <c r="L767" s="37">
        <v>62561.13</v>
      </c>
      <c r="M767" s="38"/>
    </row>
    <row r="768" spans="1:13" s="39" customFormat="1" ht="12.95" customHeight="1" x14ac:dyDescent="0.2">
      <c r="A768" s="226"/>
      <c r="B768" s="29">
        <v>2009</v>
      </c>
      <c r="C768" s="30">
        <v>7</v>
      </c>
      <c r="D768" s="65" t="s">
        <v>2024</v>
      </c>
      <c r="E768" s="65" t="s">
        <v>2025</v>
      </c>
      <c r="F768" s="65" t="s">
        <v>2026</v>
      </c>
      <c r="G768" s="33" t="s">
        <v>12</v>
      </c>
      <c r="H768" s="34" t="s">
        <v>13</v>
      </c>
      <c r="I768" s="35">
        <v>0.98699999999999999</v>
      </c>
      <c r="J768" s="36">
        <v>1172615.6600000001</v>
      </c>
      <c r="K768" s="19">
        <f t="shared" si="27"/>
        <v>1279335.04</v>
      </c>
      <c r="L768" s="37">
        <v>106719.38</v>
      </c>
      <c r="M768" s="69"/>
    </row>
    <row r="769" spans="1:13" s="39" customFormat="1" ht="12.95" customHeight="1" x14ac:dyDescent="0.25">
      <c r="A769" s="226"/>
      <c r="B769" s="29">
        <v>2004</v>
      </c>
      <c r="C769" s="30">
        <v>8</v>
      </c>
      <c r="D769" s="32" t="s">
        <v>2027</v>
      </c>
      <c r="E769" s="32" t="s">
        <v>2028</v>
      </c>
      <c r="F769" s="32" t="s">
        <v>2029</v>
      </c>
      <c r="G769" s="33" t="s">
        <v>12</v>
      </c>
      <c r="H769" s="34" t="s">
        <v>13</v>
      </c>
      <c r="I769" s="35">
        <v>0.96160000000000001</v>
      </c>
      <c r="J769" s="36">
        <v>1141540.52</v>
      </c>
      <c r="K769" s="19">
        <f t="shared" si="27"/>
        <v>1245513.52</v>
      </c>
      <c r="L769" s="37">
        <v>103973</v>
      </c>
      <c r="M769" s="38"/>
    </row>
    <row r="770" spans="1:13" s="39" customFormat="1" ht="12.95" customHeight="1" x14ac:dyDescent="0.25">
      <c r="A770" s="226"/>
      <c r="B770" s="29">
        <v>2028</v>
      </c>
      <c r="C770" s="30">
        <v>9</v>
      </c>
      <c r="D770" s="32" t="s">
        <v>2030</v>
      </c>
      <c r="E770" s="32" t="s">
        <v>2031</v>
      </c>
      <c r="F770" s="32" t="s">
        <v>2032</v>
      </c>
      <c r="G770" s="33" t="s">
        <v>12</v>
      </c>
      <c r="H770" s="34" t="s">
        <v>13</v>
      </c>
      <c r="I770" s="35">
        <v>0.97860000000000003</v>
      </c>
      <c r="J770" s="36">
        <v>1155704.9100000001</v>
      </c>
      <c r="K770" s="19">
        <f t="shared" si="27"/>
        <v>1261516.04</v>
      </c>
      <c r="L770" s="37">
        <v>105811.13</v>
      </c>
      <c r="M770" s="38"/>
    </row>
    <row r="771" spans="1:13" s="39" customFormat="1" ht="12.95" customHeight="1" x14ac:dyDescent="0.25">
      <c r="A771" s="226"/>
      <c r="B771" s="29">
        <v>2037</v>
      </c>
      <c r="C771" s="30">
        <v>10</v>
      </c>
      <c r="D771" s="32" t="s">
        <v>2033</v>
      </c>
      <c r="E771" s="32" t="s">
        <v>2034</v>
      </c>
      <c r="F771" s="32" t="s">
        <v>2035</v>
      </c>
      <c r="G771" s="33" t="s">
        <v>12</v>
      </c>
      <c r="H771" s="34" t="s">
        <v>13</v>
      </c>
      <c r="I771" s="35">
        <v>0.95760000000000001</v>
      </c>
      <c r="J771" s="36">
        <v>1136783.02</v>
      </c>
      <c r="K771" s="19">
        <f t="shared" si="27"/>
        <v>1240323.52</v>
      </c>
      <c r="L771" s="37">
        <v>103540.5</v>
      </c>
      <c r="M771" s="38"/>
    </row>
    <row r="772" spans="1:13" s="39" customFormat="1" ht="12.95" customHeight="1" x14ac:dyDescent="0.25">
      <c r="A772" s="226"/>
      <c r="B772" s="29">
        <v>2011</v>
      </c>
      <c r="C772" s="30">
        <v>11</v>
      </c>
      <c r="D772" s="32" t="s">
        <v>2036</v>
      </c>
      <c r="E772" s="32" t="s">
        <v>2037</v>
      </c>
      <c r="F772" s="32" t="s">
        <v>360</v>
      </c>
      <c r="G772" s="33" t="s">
        <v>12</v>
      </c>
      <c r="H772" s="34" t="s">
        <v>13</v>
      </c>
      <c r="I772" s="35">
        <v>0.98680000000000001</v>
      </c>
      <c r="J772" s="36">
        <v>1165890.25</v>
      </c>
      <c r="K772" s="19">
        <f t="shared" si="27"/>
        <v>1272588</v>
      </c>
      <c r="L772" s="37">
        <v>106697.75</v>
      </c>
      <c r="M772" s="38"/>
    </row>
    <row r="773" spans="1:13" s="39" customFormat="1" ht="12.95" customHeight="1" x14ac:dyDescent="0.25">
      <c r="A773" s="226"/>
      <c r="B773" s="29">
        <v>2016</v>
      </c>
      <c r="C773" s="30">
        <v>12</v>
      </c>
      <c r="D773" s="32" t="s">
        <v>2038</v>
      </c>
      <c r="E773" s="32" t="s">
        <v>2039</v>
      </c>
      <c r="F773" s="32" t="s">
        <v>2040</v>
      </c>
      <c r="G773" s="33" t="s">
        <v>12</v>
      </c>
      <c r="H773" s="34" t="s">
        <v>13</v>
      </c>
      <c r="I773" s="35">
        <v>0.97860000000000003</v>
      </c>
      <c r="J773" s="36">
        <v>1155704.9100000001</v>
      </c>
      <c r="K773" s="19">
        <f t="shared" si="27"/>
        <v>1261516.04</v>
      </c>
      <c r="L773" s="37">
        <v>105811.13</v>
      </c>
      <c r="M773" s="38"/>
    </row>
    <row r="774" spans="1:13" s="39" customFormat="1" ht="12.95" customHeight="1" x14ac:dyDescent="0.25">
      <c r="A774" s="226"/>
      <c r="B774" s="29">
        <v>2058</v>
      </c>
      <c r="C774" s="30">
        <v>13</v>
      </c>
      <c r="D774" s="32" t="s">
        <v>2041</v>
      </c>
      <c r="E774" s="32" t="s">
        <v>2042</v>
      </c>
      <c r="F774" s="32" t="s">
        <v>357</v>
      </c>
      <c r="G774" s="33" t="s">
        <v>12</v>
      </c>
      <c r="H774" s="34" t="s">
        <v>13</v>
      </c>
      <c r="I774" s="35">
        <v>0.96760000000000002</v>
      </c>
      <c r="J774" s="36">
        <v>1148676.77</v>
      </c>
      <c r="K774" s="19">
        <f t="shared" si="27"/>
        <v>1253298.52</v>
      </c>
      <c r="L774" s="37">
        <v>104621.75</v>
      </c>
      <c r="M774" s="38"/>
    </row>
    <row r="775" spans="1:13" s="39" customFormat="1" ht="12.95" customHeight="1" x14ac:dyDescent="0.25">
      <c r="A775" s="226"/>
      <c r="B775" s="29">
        <v>2033</v>
      </c>
      <c r="C775" s="30">
        <v>14</v>
      </c>
      <c r="D775" s="32" t="s">
        <v>2043</v>
      </c>
      <c r="E775" s="32" t="s">
        <v>2044</v>
      </c>
      <c r="F775" s="32" t="s">
        <v>2045</v>
      </c>
      <c r="G775" s="33" t="s">
        <v>12</v>
      </c>
      <c r="H775" s="34" t="s">
        <v>13</v>
      </c>
      <c r="I775" s="35">
        <v>0.97699999999999998</v>
      </c>
      <c r="J775" s="36">
        <v>1160721.9100000001</v>
      </c>
      <c r="K775" s="19">
        <f t="shared" si="27"/>
        <v>1266360.04</v>
      </c>
      <c r="L775" s="37">
        <v>105638.13</v>
      </c>
      <c r="M775" s="38"/>
    </row>
    <row r="776" spans="1:13" s="39" customFormat="1" ht="12.95" customHeight="1" x14ac:dyDescent="0.25">
      <c r="A776" s="226"/>
      <c r="B776" s="29">
        <v>2052</v>
      </c>
      <c r="C776" s="30">
        <v>15</v>
      </c>
      <c r="D776" s="42" t="s">
        <v>2046</v>
      </c>
      <c r="E776" s="42" t="s">
        <v>2047</v>
      </c>
      <c r="F776" s="42" t="s">
        <v>2048</v>
      </c>
      <c r="G776" s="27" t="s">
        <v>12</v>
      </c>
      <c r="H776" s="34" t="s">
        <v>13</v>
      </c>
      <c r="I776" s="35">
        <v>0.98880000000000001</v>
      </c>
      <c r="J776" s="36">
        <v>1175189</v>
      </c>
      <c r="K776" s="19">
        <f t="shared" si="27"/>
        <v>1282103</v>
      </c>
      <c r="L776" s="37">
        <v>106914</v>
      </c>
      <c r="M776" s="38"/>
    </row>
    <row r="777" spans="1:13" s="39" customFormat="1" ht="12.95" customHeight="1" x14ac:dyDescent="0.25">
      <c r="A777" s="226"/>
      <c r="B777" s="29">
        <v>2054</v>
      </c>
      <c r="C777" s="30">
        <v>16</v>
      </c>
      <c r="D777" s="32" t="s">
        <v>2049</v>
      </c>
      <c r="E777" s="32" t="s">
        <v>2050</v>
      </c>
      <c r="F777" s="32" t="s">
        <v>1998</v>
      </c>
      <c r="G777" s="50" t="s">
        <v>12</v>
      </c>
      <c r="H777" s="34" t="s">
        <v>13</v>
      </c>
      <c r="I777" s="35">
        <v>0.97060000000000002</v>
      </c>
      <c r="J777" s="36">
        <v>1152244.9100000001</v>
      </c>
      <c r="K777" s="19">
        <f t="shared" si="27"/>
        <v>1257191.04</v>
      </c>
      <c r="L777" s="37">
        <v>104946.13</v>
      </c>
      <c r="M777" s="38"/>
    </row>
    <row r="778" spans="1:13" s="39" customFormat="1" ht="12.95" customHeight="1" x14ac:dyDescent="0.25">
      <c r="A778" s="226"/>
      <c r="B778" s="29">
        <v>2053</v>
      </c>
      <c r="C778" s="30">
        <v>17</v>
      </c>
      <c r="D778" s="32" t="s">
        <v>2051</v>
      </c>
      <c r="E778" s="32" t="s">
        <v>2052</v>
      </c>
      <c r="F778" s="32" t="s">
        <v>2053</v>
      </c>
      <c r="G778" s="50" t="s">
        <v>12</v>
      </c>
      <c r="H778" s="34" t="s">
        <v>13</v>
      </c>
      <c r="I778" s="35">
        <v>0.97060000000000002</v>
      </c>
      <c r="J778" s="36">
        <v>1152244.9100000001</v>
      </c>
      <c r="K778" s="19">
        <f t="shared" si="27"/>
        <v>1257191.04</v>
      </c>
      <c r="L778" s="37">
        <v>104946.13</v>
      </c>
      <c r="M778" s="38"/>
    </row>
    <row r="779" spans="1:13" s="39" customFormat="1" ht="12.95" customHeight="1" x14ac:dyDescent="0.25">
      <c r="A779" s="226"/>
      <c r="B779" s="29">
        <v>2007</v>
      </c>
      <c r="C779" s="30">
        <v>18</v>
      </c>
      <c r="D779" s="32" t="s">
        <v>2054</v>
      </c>
      <c r="E779" s="32" t="s">
        <v>2055</v>
      </c>
      <c r="F779" s="32" t="s">
        <v>2056</v>
      </c>
      <c r="G779" s="50" t="s">
        <v>12</v>
      </c>
      <c r="H779" s="34" t="s">
        <v>13</v>
      </c>
      <c r="I779" s="35">
        <v>0.97060000000000002</v>
      </c>
      <c r="J779" s="36">
        <v>1152244.9100000001</v>
      </c>
      <c r="K779" s="19">
        <f t="shared" si="27"/>
        <v>1257191.04</v>
      </c>
      <c r="L779" s="37">
        <v>104946.13</v>
      </c>
      <c r="M779" s="38"/>
    </row>
    <row r="780" spans="1:13" s="39" customFormat="1" ht="12.95" customHeight="1" x14ac:dyDescent="0.25">
      <c r="A780" s="226"/>
      <c r="B780" s="29">
        <v>2029</v>
      </c>
      <c r="C780" s="30">
        <v>19</v>
      </c>
      <c r="D780" s="42" t="s">
        <v>2057</v>
      </c>
      <c r="E780" s="42" t="s">
        <v>2058</v>
      </c>
      <c r="F780" s="42" t="s">
        <v>2059</v>
      </c>
      <c r="G780" s="50" t="s">
        <v>12</v>
      </c>
      <c r="H780" s="34" t="s">
        <v>13</v>
      </c>
      <c r="I780" s="35">
        <v>0.98699999999999999</v>
      </c>
      <c r="J780" s="36">
        <v>1172615.6600000001</v>
      </c>
      <c r="K780" s="19">
        <f t="shared" si="27"/>
        <v>1279335.04</v>
      </c>
      <c r="L780" s="37">
        <v>106719.38</v>
      </c>
      <c r="M780" s="38"/>
    </row>
    <row r="781" spans="1:13" s="39" customFormat="1" ht="12.95" customHeight="1" x14ac:dyDescent="0.25">
      <c r="A781" s="226"/>
      <c r="B781" s="29">
        <v>2042</v>
      </c>
      <c r="C781" s="30">
        <v>20</v>
      </c>
      <c r="D781" s="32" t="s">
        <v>2060</v>
      </c>
      <c r="E781" s="32" t="s">
        <v>2061</v>
      </c>
      <c r="F781" s="32" t="s">
        <v>2062</v>
      </c>
      <c r="G781" s="50" t="s">
        <v>12</v>
      </c>
      <c r="H781" s="34" t="s">
        <v>13</v>
      </c>
      <c r="I781" s="35">
        <v>0.97460000000000002</v>
      </c>
      <c r="J781" s="36">
        <v>1157002.4100000001</v>
      </c>
      <c r="K781" s="19">
        <f t="shared" si="27"/>
        <v>1262381.04</v>
      </c>
      <c r="L781" s="37">
        <v>105378.63</v>
      </c>
      <c r="M781" s="38"/>
    </row>
    <row r="782" spans="1:13" s="39" customFormat="1" ht="12.95" customHeight="1" x14ac:dyDescent="0.25">
      <c r="A782" s="226"/>
      <c r="B782" s="29">
        <v>2001</v>
      </c>
      <c r="C782" s="30">
        <v>21</v>
      </c>
      <c r="D782" s="32" t="s">
        <v>1530</v>
      </c>
      <c r="E782" s="32" t="s">
        <v>1531</v>
      </c>
      <c r="F782" s="32" t="s">
        <v>2063</v>
      </c>
      <c r="G782" s="50" t="s">
        <v>12</v>
      </c>
      <c r="H782" s="34" t="s">
        <v>13</v>
      </c>
      <c r="I782" s="35">
        <v>0.96760000000000002</v>
      </c>
      <c r="J782" s="36">
        <v>1148676.77</v>
      </c>
      <c r="K782" s="19">
        <f t="shared" si="27"/>
        <v>1253298.52</v>
      </c>
      <c r="L782" s="37">
        <v>104621.75</v>
      </c>
      <c r="M782" s="38"/>
    </row>
    <row r="783" spans="1:13" s="39" customFormat="1" ht="12.95" customHeight="1" x14ac:dyDescent="0.25">
      <c r="A783" s="226"/>
      <c r="B783" s="29">
        <v>2044</v>
      </c>
      <c r="C783" s="30">
        <v>22</v>
      </c>
      <c r="D783" s="42" t="s">
        <v>2064</v>
      </c>
      <c r="E783" s="42" t="s">
        <v>2065</v>
      </c>
      <c r="F783" s="42" t="s">
        <v>2066</v>
      </c>
      <c r="G783" s="27" t="s">
        <v>12</v>
      </c>
      <c r="H783" s="34" t="s">
        <v>13</v>
      </c>
      <c r="I783" s="35">
        <v>0.97060000000000002</v>
      </c>
      <c r="J783" s="36">
        <v>1152244.9100000001</v>
      </c>
      <c r="K783" s="19">
        <f t="shared" si="27"/>
        <v>1257191.04</v>
      </c>
      <c r="L783" s="36">
        <v>104946.13</v>
      </c>
      <c r="M783" s="38"/>
    </row>
    <row r="784" spans="1:13" s="39" customFormat="1" ht="12.95" customHeight="1" x14ac:dyDescent="0.2">
      <c r="A784" s="226"/>
      <c r="B784" s="29">
        <v>2014</v>
      </c>
      <c r="C784" s="30">
        <v>23</v>
      </c>
      <c r="D784" s="65" t="s">
        <v>2067</v>
      </c>
      <c r="E784" s="65" t="s">
        <v>2068</v>
      </c>
      <c r="F784" s="65" t="s">
        <v>2069</v>
      </c>
      <c r="G784" s="33" t="s">
        <v>12</v>
      </c>
      <c r="H784" s="34" t="s">
        <v>13</v>
      </c>
      <c r="I784" s="35">
        <v>0.97860000000000003</v>
      </c>
      <c r="J784" s="36">
        <v>1155704.9100000001</v>
      </c>
      <c r="K784" s="19">
        <f t="shared" si="27"/>
        <v>1261516.04</v>
      </c>
      <c r="L784" s="37">
        <v>105811.13</v>
      </c>
      <c r="M784" s="38"/>
    </row>
    <row r="785" spans="1:13" s="39" customFormat="1" ht="12.95" customHeight="1" x14ac:dyDescent="0.25">
      <c r="A785" s="226"/>
      <c r="B785" s="29">
        <v>2043</v>
      </c>
      <c r="C785" s="30">
        <v>24</v>
      </c>
      <c r="D785" s="32" t="s">
        <v>2070</v>
      </c>
      <c r="E785" s="32" t="s">
        <v>2071</v>
      </c>
      <c r="F785" s="32" t="s">
        <v>2072</v>
      </c>
      <c r="G785" s="33" t="s">
        <v>12</v>
      </c>
      <c r="H785" s="34" t="s">
        <v>13</v>
      </c>
      <c r="I785" s="35">
        <v>0.97060000000000002</v>
      </c>
      <c r="J785" s="36">
        <v>1152244.9100000001</v>
      </c>
      <c r="K785" s="19">
        <f t="shared" si="27"/>
        <v>1257191.04</v>
      </c>
      <c r="L785" s="37">
        <v>104946.13</v>
      </c>
      <c r="M785" s="38"/>
    </row>
    <row r="786" spans="1:13" s="39" customFormat="1" ht="12.95" customHeight="1" x14ac:dyDescent="0.25">
      <c r="A786" s="226"/>
      <c r="B786" s="29">
        <v>2057</v>
      </c>
      <c r="C786" s="30">
        <v>25</v>
      </c>
      <c r="D786" s="32" t="s">
        <v>2073</v>
      </c>
      <c r="E786" s="32" t="s">
        <v>2074</v>
      </c>
      <c r="F786" s="32" t="s">
        <v>2075</v>
      </c>
      <c r="G786" s="33" t="s">
        <v>12</v>
      </c>
      <c r="H786" s="34" t="s">
        <v>13</v>
      </c>
      <c r="I786" s="35">
        <v>0.98260000000000003</v>
      </c>
      <c r="J786" s="36">
        <v>1166517.4100000001</v>
      </c>
      <c r="K786" s="19">
        <f t="shared" si="27"/>
        <v>1272761.04</v>
      </c>
      <c r="L786" s="37">
        <v>106243.63</v>
      </c>
      <c r="M786" s="38"/>
    </row>
    <row r="787" spans="1:13" s="39" customFormat="1" ht="12.95" customHeight="1" x14ac:dyDescent="0.25">
      <c r="A787" s="226"/>
      <c r="B787" s="29">
        <v>2047</v>
      </c>
      <c r="C787" s="30">
        <v>26</v>
      </c>
      <c r="D787" s="32" t="s">
        <v>2076</v>
      </c>
      <c r="E787" s="32" t="s">
        <v>2077</v>
      </c>
      <c r="F787" s="32" t="s">
        <v>2078</v>
      </c>
      <c r="G787" s="33" t="s">
        <v>12</v>
      </c>
      <c r="H787" s="34" t="s">
        <v>13</v>
      </c>
      <c r="I787" s="35">
        <v>0.97060000000000002</v>
      </c>
      <c r="J787" s="36">
        <v>1152244.9100000001</v>
      </c>
      <c r="K787" s="19">
        <f t="shared" si="27"/>
        <v>1257191.04</v>
      </c>
      <c r="L787" s="37">
        <v>104946.13</v>
      </c>
      <c r="M787" s="38"/>
    </row>
    <row r="788" spans="1:13" s="39" customFormat="1" ht="12.95" customHeight="1" x14ac:dyDescent="0.25">
      <c r="A788" s="226"/>
      <c r="B788" s="29">
        <v>2003</v>
      </c>
      <c r="C788" s="30">
        <v>27</v>
      </c>
      <c r="D788" s="32" t="s">
        <v>2079</v>
      </c>
      <c r="E788" s="32" t="s">
        <v>2080</v>
      </c>
      <c r="F788" s="32" t="s">
        <v>2081</v>
      </c>
      <c r="G788" s="33" t="s">
        <v>12</v>
      </c>
      <c r="H788" s="34" t="s">
        <v>13</v>
      </c>
      <c r="I788" s="35">
        <v>0.96760000000000002</v>
      </c>
      <c r="J788" s="36">
        <v>1148676.77</v>
      </c>
      <c r="K788" s="19">
        <f t="shared" si="27"/>
        <v>1253298.52</v>
      </c>
      <c r="L788" s="37">
        <v>104621.75</v>
      </c>
      <c r="M788" s="38"/>
    </row>
    <row r="789" spans="1:13" s="39" customFormat="1" ht="12.95" customHeight="1" x14ac:dyDescent="0.25">
      <c r="A789" s="226"/>
      <c r="B789" s="43">
        <v>2045</v>
      </c>
      <c r="C789" s="30">
        <v>28</v>
      </c>
      <c r="D789" s="32" t="s">
        <v>2082</v>
      </c>
      <c r="E789" s="32" t="s">
        <v>2083</v>
      </c>
      <c r="F789" s="32" t="s">
        <v>2084</v>
      </c>
      <c r="G789" s="33" t="s">
        <v>12</v>
      </c>
      <c r="H789" s="34" t="s">
        <v>13</v>
      </c>
      <c r="I789" s="35">
        <v>0.96860000000000002</v>
      </c>
      <c r="J789" s="36">
        <v>1149866.1600000001</v>
      </c>
      <c r="K789" s="19">
        <f t="shared" si="27"/>
        <v>1254596.04</v>
      </c>
      <c r="L789" s="37">
        <v>104729.88</v>
      </c>
      <c r="M789" s="38"/>
    </row>
    <row r="790" spans="1:13" s="39" customFormat="1" ht="12.95" customHeight="1" x14ac:dyDescent="0.25">
      <c r="A790" s="226"/>
      <c r="B790" s="29">
        <v>2049</v>
      </c>
      <c r="C790" s="30">
        <v>29</v>
      </c>
      <c r="D790" s="32" t="s">
        <v>2085</v>
      </c>
      <c r="E790" s="32" t="s">
        <v>2086</v>
      </c>
      <c r="F790" s="32" t="s">
        <v>2087</v>
      </c>
      <c r="G790" s="33" t="s">
        <v>12</v>
      </c>
      <c r="H790" s="34" t="s">
        <v>13</v>
      </c>
      <c r="I790" s="35">
        <v>0.97060000000000002</v>
      </c>
      <c r="J790" s="36">
        <v>1152244.9100000001</v>
      </c>
      <c r="K790" s="19">
        <f t="shared" si="27"/>
        <v>1257191.04</v>
      </c>
      <c r="L790" s="37">
        <v>104946.13</v>
      </c>
      <c r="M790" s="38"/>
    </row>
    <row r="791" spans="1:13" s="39" customFormat="1" ht="12.95" customHeight="1" x14ac:dyDescent="0.25">
      <c r="A791" s="226"/>
      <c r="B791" s="29">
        <v>2032</v>
      </c>
      <c r="C791" s="30">
        <v>30</v>
      </c>
      <c r="D791" s="32" t="s">
        <v>2088</v>
      </c>
      <c r="E791" s="32" t="s">
        <v>2089</v>
      </c>
      <c r="F791" s="32" t="s">
        <v>2090</v>
      </c>
      <c r="G791" s="33" t="s">
        <v>12</v>
      </c>
      <c r="H791" s="34" t="s">
        <v>13</v>
      </c>
      <c r="I791" s="35">
        <v>0.96760000000000002</v>
      </c>
      <c r="J791" s="36">
        <v>1148676.77</v>
      </c>
      <c r="K791" s="19">
        <f t="shared" si="27"/>
        <v>1253298.52</v>
      </c>
      <c r="L791" s="37">
        <v>104621.75</v>
      </c>
      <c r="M791" s="38"/>
    </row>
    <row r="792" spans="1:13" s="39" customFormat="1" ht="12.95" customHeight="1" x14ac:dyDescent="0.25">
      <c r="A792" s="226"/>
      <c r="B792" s="29">
        <v>2015</v>
      </c>
      <c r="C792" s="30">
        <v>31</v>
      </c>
      <c r="D792" s="42" t="s">
        <v>2091</v>
      </c>
      <c r="E792" s="42" t="s">
        <v>2092</v>
      </c>
      <c r="F792" s="42" t="s">
        <v>2093</v>
      </c>
      <c r="G792" s="33" t="s">
        <v>12</v>
      </c>
      <c r="H792" s="34" t="s">
        <v>13</v>
      </c>
      <c r="I792" s="35">
        <v>0.98260000000000003</v>
      </c>
      <c r="J792" s="36">
        <v>1160462.4100000001</v>
      </c>
      <c r="K792" s="19">
        <f t="shared" si="27"/>
        <v>1266706.04</v>
      </c>
      <c r="L792" s="37">
        <v>106243.63</v>
      </c>
      <c r="M792" s="38"/>
    </row>
    <row r="793" spans="1:13" s="39" customFormat="1" ht="12.95" customHeight="1" x14ac:dyDescent="0.25">
      <c r="A793" s="226"/>
      <c r="B793" s="29">
        <v>2040</v>
      </c>
      <c r="C793" s="30">
        <v>32</v>
      </c>
      <c r="D793" s="32" t="s">
        <v>2094</v>
      </c>
      <c r="E793" s="32" t="s">
        <v>2095</v>
      </c>
      <c r="F793" s="32" t="s">
        <v>2096</v>
      </c>
      <c r="G793" s="33" t="s">
        <v>12</v>
      </c>
      <c r="H793" s="34" t="s">
        <v>13</v>
      </c>
      <c r="I793" s="35">
        <v>0.98260000000000003</v>
      </c>
      <c r="J793" s="36">
        <v>1166517.4100000001</v>
      </c>
      <c r="K793" s="19">
        <f t="shared" si="27"/>
        <v>1272761.04</v>
      </c>
      <c r="L793" s="37">
        <v>106243.63</v>
      </c>
      <c r="M793" s="38"/>
    </row>
    <row r="794" spans="1:13" s="39" customFormat="1" ht="12.95" customHeight="1" x14ac:dyDescent="0.25">
      <c r="A794" s="226"/>
      <c r="B794" s="29">
        <v>2038</v>
      </c>
      <c r="C794" s="30">
        <v>33</v>
      </c>
      <c r="D794" s="32" t="s">
        <v>2097</v>
      </c>
      <c r="E794" s="32" t="s">
        <v>2098</v>
      </c>
      <c r="F794" s="32" t="s">
        <v>2099</v>
      </c>
      <c r="G794" s="33" t="s">
        <v>12</v>
      </c>
      <c r="H794" s="34" t="s">
        <v>13</v>
      </c>
      <c r="I794" s="35">
        <v>0.97460000000000002</v>
      </c>
      <c r="J794" s="36">
        <v>1157002.4100000001</v>
      </c>
      <c r="K794" s="19">
        <f t="shared" ref="K794:K813" si="28">ROUND(J794+L794,2)</f>
        <v>1262381.04</v>
      </c>
      <c r="L794" s="37">
        <v>105378.63</v>
      </c>
      <c r="M794" s="38"/>
    </row>
    <row r="795" spans="1:13" s="39" customFormat="1" ht="12.95" customHeight="1" x14ac:dyDescent="0.25">
      <c r="A795" s="226"/>
      <c r="B795" s="29">
        <v>2041</v>
      </c>
      <c r="C795" s="30">
        <v>34</v>
      </c>
      <c r="D795" s="42" t="s">
        <v>2100</v>
      </c>
      <c r="E795" s="42" t="s">
        <v>2101</v>
      </c>
      <c r="F795" s="42" t="s">
        <v>2102</v>
      </c>
      <c r="G795" s="33" t="s">
        <v>12</v>
      </c>
      <c r="H795" s="34" t="s">
        <v>13</v>
      </c>
      <c r="I795" s="35">
        <v>0.97060000000000002</v>
      </c>
      <c r="J795" s="36">
        <v>1152244.9100000001</v>
      </c>
      <c r="K795" s="19">
        <f t="shared" si="28"/>
        <v>1257191.04</v>
      </c>
      <c r="L795" s="37">
        <v>104946.13</v>
      </c>
      <c r="M795" s="38"/>
    </row>
    <row r="796" spans="1:13" s="39" customFormat="1" ht="12.95" customHeight="1" x14ac:dyDescent="0.25">
      <c r="A796" s="226"/>
      <c r="B796" s="29">
        <v>2006</v>
      </c>
      <c r="C796" s="30">
        <v>35</v>
      </c>
      <c r="D796" s="42" t="s">
        <v>2103</v>
      </c>
      <c r="E796" s="42" t="s">
        <v>2104</v>
      </c>
      <c r="F796" s="42" t="s">
        <v>2105</v>
      </c>
      <c r="G796" s="33" t="s">
        <v>12</v>
      </c>
      <c r="H796" s="34" t="s">
        <v>13</v>
      </c>
      <c r="I796" s="35">
        <v>0.97860000000000003</v>
      </c>
      <c r="J796" s="36">
        <v>1161759.9100000001</v>
      </c>
      <c r="K796" s="19">
        <f t="shared" si="28"/>
        <v>1267571.04</v>
      </c>
      <c r="L796" s="37">
        <v>105811.13</v>
      </c>
      <c r="M796" s="38"/>
    </row>
    <row r="797" spans="1:13" s="39" customFormat="1" ht="12.95" customHeight="1" x14ac:dyDescent="0.25">
      <c r="A797" s="226"/>
      <c r="B797" s="29">
        <v>2027</v>
      </c>
      <c r="C797" s="30">
        <v>36</v>
      </c>
      <c r="D797" s="32" t="s">
        <v>2106</v>
      </c>
      <c r="E797" s="32" t="s">
        <v>2107</v>
      </c>
      <c r="F797" s="32" t="s">
        <v>2108</v>
      </c>
      <c r="G797" s="33" t="s">
        <v>12</v>
      </c>
      <c r="H797" s="34" t="s">
        <v>13</v>
      </c>
      <c r="I797" s="35">
        <v>0.98460000000000003</v>
      </c>
      <c r="J797" s="36">
        <v>1162841.1600000001</v>
      </c>
      <c r="K797" s="19">
        <f t="shared" si="28"/>
        <v>1269301.04</v>
      </c>
      <c r="L797" s="37">
        <v>106459.88</v>
      </c>
      <c r="M797" s="38"/>
    </row>
    <row r="798" spans="1:13" s="39" customFormat="1" ht="12.95" customHeight="1" x14ac:dyDescent="0.25">
      <c r="A798" s="226"/>
      <c r="B798" s="29">
        <v>2002</v>
      </c>
      <c r="C798" s="30">
        <v>37</v>
      </c>
      <c r="D798" s="32" t="s">
        <v>2109</v>
      </c>
      <c r="E798" s="32" t="s">
        <v>2110</v>
      </c>
      <c r="F798" s="32" t="s">
        <v>2111</v>
      </c>
      <c r="G798" s="33" t="s">
        <v>12</v>
      </c>
      <c r="H798" s="34" t="s">
        <v>13</v>
      </c>
      <c r="I798" s="35">
        <v>0.98280000000000001</v>
      </c>
      <c r="J798" s="36">
        <v>1166755.27</v>
      </c>
      <c r="K798" s="19">
        <f t="shared" si="28"/>
        <v>1273020.52</v>
      </c>
      <c r="L798" s="37">
        <v>106265.25</v>
      </c>
      <c r="M798" s="38"/>
    </row>
    <row r="799" spans="1:13" s="39" customFormat="1" ht="12.95" customHeight="1" x14ac:dyDescent="0.25">
      <c r="A799" s="226"/>
      <c r="B799" s="29">
        <v>2019</v>
      </c>
      <c r="C799" s="30">
        <v>38</v>
      </c>
      <c r="D799" s="32" t="s">
        <v>2112</v>
      </c>
      <c r="E799" s="32" t="s">
        <v>2113</v>
      </c>
      <c r="F799" s="32" t="s">
        <v>2114</v>
      </c>
      <c r="G799" s="33" t="s">
        <v>12</v>
      </c>
      <c r="H799" s="34" t="s">
        <v>13</v>
      </c>
      <c r="I799" s="35">
        <v>0.98260000000000003</v>
      </c>
      <c r="J799" s="36">
        <v>1160462.4100000001</v>
      </c>
      <c r="K799" s="19">
        <f t="shared" si="28"/>
        <v>1266706.04</v>
      </c>
      <c r="L799" s="37">
        <v>106243.63</v>
      </c>
      <c r="M799" s="38"/>
    </row>
    <row r="800" spans="1:13" s="39" customFormat="1" ht="12.95" customHeight="1" x14ac:dyDescent="0.25">
      <c r="A800" s="226"/>
      <c r="B800" s="29">
        <v>2051</v>
      </c>
      <c r="C800" s="30">
        <v>39</v>
      </c>
      <c r="D800" s="32" t="s">
        <v>2115</v>
      </c>
      <c r="E800" s="32" t="s">
        <v>2116</v>
      </c>
      <c r="F800" s="32" t="s">
        <v>2093</v>
      </c>
      <c r="G800" s="33" t="s">
        <v>12</v>
      </c>
      <c r="H800" s="34" t="s">
        <v>13</v>
      </c>
      <c r="I800" s="35">
        <v>0.97660000000000002</v>
      </c>
      <c r="J800" s="36">
        <v>1153326.1600000001</v>
      </c>
      <c r="K800" s="19">
        <f t="shared" si="28"/>
        <v>1258921.04</v>
      </c>
      <c r="L800" s="37">
        <v>105594.88</v>
      </c>
      <c r="M800" s="38"/>
    </row>
    <row r="801" spans="1:13" s="39" customFormat="1" ht="12.95" customHeight="1" x14ac:dyDescent="0.25">
      <c r="A801" s="226"/>
      <c r="B801" s="29">
        <v>2020</v>
      </c>
      <c r="C801" s="30">
        <v>40</v>
      </c>
      <c r="D801" s="32" t="s">
        <v>966</v>
      </c>
      <c r="E801" s="32" t="s">
        <v>967</v>
      </c>
      <c r="F801" s="32" t="s">
        <v>2117</v>
      </c>
      <c r="G801" s="33" t="s">
        <v>12</v>
      </c>
      <c r="H801" s="34" t="s">
        <v>13</v>
      </c>
      <c r="I801" s="35">
        <v>0.97660000000000002</v>
      </c>
      <c r="J801" s="36">
        <v>1153326.1600000001</v>
      </c>
      <c r="K801" s="19">
        <f t="shared" si="28"/>
        <v>1258921.04</v>
      </c>
      <c r="L801" s="37">
        <v>105594.88</v>
      </c>
      <c r="M801" s="38"/>
    </row>
    <row r="802" spans="1:13" s="39" customFormat="1" ht="12.95" customHeight="1" x14ac:dyDescent="0.25">
      <c r="A802" s="226"/>
      <c r="B802" s="29">
        <v>2008</v>
      </c>
      <c r="C802" s="30">
        <v>41</v>
      </c>
      <c r="D802" s="32" t="s">
        <v>2121</v>
      </c>
      <c r="E802" s="32" t="s">
        <v>2122</v>
      </c>
      <c r="F802" s="32" t="s">
        <v>2123</v>
      </c>
      <c r="G802" s="33" t="s">
        <v>12</v>
      </c>
      <c r="H802" s="34" t="s">
        <v>13</v>
      </c>
      <c r="I802" s="35">
        <v>0.96860000000000002</v>
      </c>
      <c r="J802" s="36">
        <v>1149866.1600000001</v>
      </c>
      <c r="K802" s="19">
        <f t="shared" si="28"/>
        <v>1254596.04</v>
      </c>
      <c r="L802" s="37">
        <v>104729.88</v>
      </c>
      <c r="M802" s="38"/>
    </row>
    <row r="803" spans="1:13" s="39" customFormat="1" ht="12.95" customHeight="1" x14ac:dyDescent="0.25">
      <c r="A803" s="226"/>
      <c r="B803" s="29">
        <v>2030</v>
      </c>
      <c r="C803" s="30">
        <v>42</v>
      </c>
      <c r="D803" s="32" t="s">
        <v>2124</v>
      </c>
      <c r="E803" s="32" t="s">
        <v>2125</v>
      </c>
      <c r="F803" s="32" t="s">
        <v>2126</v>
      </c>
      <c r="G803" s="33" t="s">
        <v>12</v>
      </c>
      <c r="H803" s="34" t="s">
        <v>13</v>
      </c>
      <c r="I803" s="35">
        <v>0.97460000000000002</v>
      </c>
      <c r="J803" s="36">
        <v>1157002.4100000001</v>
      </c>
      <c r="K803" s="19">
        <f t="shared" si="28"/>
        <v>1262381.04</v>
      </c>
      <c r="L803" s="37">
        <v>105378.63</v>
      </c>
      <c r="M803" s="38"/>
    </row>
    <row r="804" spans="1:13" s="39" customFormat="1" ht="12.95" customHeight="1" x14ac:dyDescent="0.25">
      <c r="A804" s="226"/>
      <c r="B804" s="29">
        <v>2018</v>
      </c>
      <c r="C804" s="30">
        <v>43</v>
      </c>
      <c r="D804" s="32" t="s">
        <v>2127</v>
      </c>
      <c r="E804" s="32" t="s">
        <v>2128</v>
      </c>
      <c r="F804" s="32" t="s">
        <v>2129</v>
      </c>
      <c r="G804" s="33" t="s">
        <v>12</v>
      </c>
      <c r="H804" s="34" t="s">
        <v>13</v>
      </c>
      <c r="I804" s="35">
        <v>0.98260000000000003</v>
      </c>
      <c r="J804" s="36">
        <v>1163057.4100000001</v>
      </c>
      <c r="K804" s="19">
        <f t="shared" si="28"/>
        <v>1269301.04</v>
      </c>
      <c r="L804" s="37">
        <v>106243.63</v>
      </c>
      <c r="M804" s="38"/>
    </row>
    <row r="805" spans="1:13" s="39" customFormat="1" ht="12.95" customHeight="1" x14ac:dyDescent="0.25">
      <c r="A805" s="226"/>
      <c r="B805" s="29">
        <v>2017</v>
      </c>
      <c r="C805" s="30">
        <v>44</v>
      </c>
      <c r="D805" s="32" t="s">
        <v>2130</v>
      </c>
      <c r="E805" s="32" t="s">
        <v>2131</v>
      </c>
      <c r="F805" s="32" t="s">
        <v>2132</v>
      </c>
      <c r="G805" s="33" t="s">
        <v>12</v>
      </c>
      <c r="H805" s="34" t="s">
        <v>13</v>
      </c>
      <c r="I805" s="35">
        <v>0.98260000000000003</v>
      </c>
      <c r="J805" s="36">
        <v>1166517.4100000001</v>
      </c>
      <c r="K805" s="19">
        <f t="shared" si="28"/>
        <v>1272761.04</v>
      </c>
      <c r="L805" s="37">
        <v>106243.63</v>
      </c>
      <c r="M805" s="38"/>
    </row>
    <row r="806" spans="1:13" s="39" customFormat="1" ht="12.95" customHeight="1" x14ac:dyDescent="0.25">
      <c r="A806" s="226"/>
      <c r="B806" s="29">
        <v>2022</v>
      </c>
      <c r="C806" s="30">
        <v>45</v>
      </c>
      <c r="D806" s="32" t="s">
        <v>2133</v>
      </c>
      <c r="E806" s="32" t="s">
        <v>2134</v>
      </c>
      <c r="F806" s="32" t="s">
        <v>2135</v>
      </c>
      <c r="G806" s="33" t="s">
        <v>12</v>
      </c>
      <c r="H806" s="34" t="s">
        <v>13</v>
      </c>
      <c r="I806" s="35">
        <v>0.98260000000000003</v>
      </c>
      <c r="J806" s="36">
        <v>1166517.4100000001</v>
      </c>
      <c r="K806" s="19">
        <f t="shared" si="28"/>
        <v>1272761.04</v>
      </c>
      <c r="L806" s="37">
        <v>106243.63</v>
      </c>
      <c r="M806" s="38"/>
    </row>
    <row r="807" spans="1:13" s="39" customFormat="1" ht="12.95" customHeight="1" x14ac:dyDescent="0.25">
      <c r="A807" s="226"/>
      <c r="B807" s="29">
        <v>2021</v>
      </c>
      <c r="C807" s="30">
        <v>46</v>
      </c>
      <c r="D807" s="32" t="s">
        <v>1070</v>
      </c>
      <c r="E807" s="32" t="s">
        <v>2136</v>
      </c>
      <c r="F807" s="32" t="s">
        <v>2137</v>
      </c>
      <c r="G807" s="33" t="s">
        <v>12</v>
      </c>
      <c r="H807" s="34" t="s">
        <v>13</v>
      </c>
      <c r="I807" s="35">
        <v>0.98280000000000001</v>
      </c>
      <c r="J807" s="36">
        <v>1166755.27</v>
      </c>
      <c r="K807" s="19">
        <f t="shared" si="28"/>
        <v>1273020.52</v>
      </c>
      <c r="L807" s="37">
        <v>106265.25</v>
      </c>
      <c r="M807" s="38"/>
    </row>
    <row r="808" spans="1:13" s="39" customFormat="1" ht="12.95" customHeight="1" x14ac:dyDescent="0.25">
      <c r="A808" s="226"/>
      <c r="B808" s="29">
        <v>2039</v>
      </c>
      <c r="C808" s="30">
        <v>47</v>
      </c>
      <c r="D808" s="32" t="s">
        <v>2138</v>
      </c>
      <c r="E808" s="32" t="s">
        <v>2139</v>
      </c>
      <c r="F808" s="32" t="s">
        <v>2140</v>
      </c>
      <c r="G808" s="33" t="s">
        <v>12</v>
      </c>
      <c r="H808" s="34" t="s">
        <v>13</v>
      </c>
      <c r="I808" s="35">
        <v>0.98260000000000003</v>
      </c>
      <c r="J808" s="36">
        <v>1166517.4100000001</v>
      </c>
      <c r="K808" s="19">
        <f t="shared" si="28"/>
        <v>1272761.04</v>
      </c>
      <c r="L808" s="37">
        <v>106243.63</v>
      </c>
      <c r="M808" s="38"/>
    </row>
    <row r="809" spans="1:13" s="39" customFormat="1" ht="12.95" customHeight="1" x14ac:dyDescent="0.25">
      <c r="A809" s="226"/>
      <c r="B809" s="29">
        <v>2056</v>
      </c>
      <c r="C809" s="30">
        <v>48</v>
      </c>
      <c r="D809" s="32" t="s">
        <v>2141</v>
      </c>
      <c r="E809" s="32" t="s">
        <v>2142</v>
      </c>
      <c r="F809" s="32" t="s">
        <v>2143</v>
      </c>
      <c r="G809" s="33" t="s">
        <v>12</v>
      </c>
      <c r="H809" s="34" t="s">
        <v>13</v>
      </c>
      <c r="I809" s="35">
        <v>0.97660000000000002</v>
      </c>
      <c r="J809" s="36">
        <v>1159381.1600000001</v>
      </c>
      <c r="K809" s="19">
        <f t="shared" si="28"/>
        <v>1264976.04</v>
      </c>
      <c r="L809" s="37">
        <v>105594.88</v>
      </c>
      <c r="M809" s="38"/>
    </row>
    <row r="810" spans="1:13" s="39" customFormat="1" ht="12.95" customHeight="1" x14ac:dyDescent="0.25">
      <c r="A810" s="226"/>
      <c r="B810" s="29">
        <v>2059</v>
      </c>
      <c r="C810" s="30">
        <v>49</v>
      </c>
      <c r="D810" s="59" t="s">
        <v>5675</v>
      </c>
      <c r="E810" s="59" t="s">
        <v>5676</v>
      </c>
      <c r="F810" s="59" t="s">
        <v>5677</v>
      </c>
      <c r="G810" s="33" t="s">
        <v>12</v>
      </c>
      <c r="H810" s="34" t="s">
        <v>13</v>
      </c>
      <c r="I810" s="35">
        <v>0.97860000000000003</v>
      </c>
      <c r="J810" s="36">
        <v>1055191.9100000001</v>
      </c>
      <c r="K810" s="19">
        <f t="shared" si="28"/>
        <v>1161003.04</v>
      </c>
      <c r="L810" s="37">
        <v>105811.13</v>
      </c>
      <c r="M810" s="38"/>
    </row>
    <row r="811" spans="1:13" s="39" customFormat="1" ht="12.95" customHeight="1" x14ac:dyDescent="0.25">
      <c r="A811" s="226"/>
      <c r="B811" s="29">
        <v>2026</v>
      </c>
      <c r="C811" s="30">
        <v>50</v>
      </c>
      <c r="D811" s="32" t="s">
        <v>2144</v>
      </c>
      <c r="E811" s="32" t="s">
        <v>2145</v>
      </c>
      <c r="F811" s="32" t="s">
        <v>2132</v>
      </c>
      <c r="G811" s="33" t="s">
        <v>12</v>
      </c>
      <c r="H811" s="34" t="s">
        <v>13</v>
      </c>
      <c r="I811" s="35">
        <v>0.9768</v>
      </c>
      <c r="J811" s="36">
        <v>1159619.02</v>
      </c>
      <c r="K811" s="19">
        <f t="shared" si="28"/>
        <v>1265235.52</v>
      </c>
      <c r="L811" s="37">
        <v>105616.5</v>
      </c>
      <c r="M811" s="38"/>
    </row>
    <row r="812" spans="1:13" s="39" customFormat="1" ht="12.95" customHeight="1" x14ac:dyDescent="0.25">
      <c r="A812" s="226"/>
      <c r="B812" s="29">
        <v>2005</v>
      </c>
      <c r="C812" s="30">
        <v>51</v>
      </c>
      <c r="D812" s="53" t="s">
        <v>2118</v>
      </c>
      <c r="E812" s="53" t="s">
        <v>5696</v>
      </c>
      <c r="F812" s="53" t="s">
        <v>5697</v>
      </c>
      <c r="G812" s="33" t="s">
        <v>12</v>
      </c>
      <c r="H812" s="34" t="s">
        <v>13</v>
      </c>
      <c r="I812" s="35">
        <v>0.97460000000000002</v>
      </c>
      <c r="J812" s="36">
        <v>947326.41</v>
      </c>
      <c r="K812" s="19">
        <f t="shared" si="28"/>
        <v>1052705.04</v>
      </c>
      <c r="L812" s="37">
        <v>105378.63</v>
      </c>
      <c r="M812" s="38"/>
    </row>
    <row r="813" spans="1:13" s="39" customFormat="1" ht="14.25" customHeight="1" x14ac:dyDescent="0.25">
      <c r="A813" s="227"/>
      <c r="B813" s="29">
        <v>2036</v>
      </c>
      <c r="C813" s="30">
        <v>52</v>
      </c>
      <c r="D813" s="32" t="s">
        <v>2146</v>
      </c>
      <c r="E813" s="32" t="s">
        <v>2147</v>
      </c>
      <c r="F813" s="32" t="s">
        <v>2148</v>
      </c>
      <c r="G813" s="33" t="s">
        <v>12</v>
      </c>
      <c r="H813" s="34" t="s">
        <v>13</v>
      </c>
      <c r="I813" s="35">
        <v>0.99060000000000004</v>
      </c>
      <c r="J813" s="36">
        <v>1176032.4100000001</v>
      </c>
      <c r="K813" s="19">
        <f t="shared" si="28"/>
        <v>1283141.04</v>
      </c>
      <c r="L813" s="37">
        <v>107108.63</v>
      </c>
      <c r="M813" s="38"/>
    </row>
    <row r="814" spans="1:13" s="39" customFormat="1" ht="12.95" customHeight="1" x14ac:dyDescent="0.25">
      <c r="A814" s="225" t="s">
        <v>2149</v>
      </c>
      <c r="B814" s="29"/>
      <c r="C814" s="30"/>
      <c r="D814" s="31" t="s">
        <v>11</v>
      </c>
      <c r="E814" s="32"/>
      <c r="F814" s="32"/>
      <c r="G814" s="33"/>
      <c r="H814" s="34"/>
      <c r="I814" s="35"/>
      <c r="J814" s="36"/>
      <c r="K814" s="19"/>
      <c r="L814" s="37"/>
      <c r="M814" s="38"/>
    </row>
    <row r="815" spans="1:13" s="39" customFormat="1" ht="12.95" customHeight="1" x14ac:dyDescent="0.25">
      <c r="A815" s="226"/>
      <c r="B815" s="29">
        <v>5300</v>
      </c>
      <c r="C815" s="30">
        <v>1</v>
      </c>
      <c r="D815" s="32" t="s">
        <v>2150</v>
      </c>
      <c r="E815" s="32" t="s">
        <v>2151</v>
      </c>
      <c r="F815" s="32" t="s">
        <v>2152</v>
      </c>
      <c r="G815" s="33" t="s">
        <v>12</v>
      </c>
      <c r="H815" s="34" t="s">
        <v>13</v>
      </c>
      <c r="I815" s="35">
        <v>0.97719999999999996</v>
      </c>
      <c r="J815" s="36">
        <v>1164852.25</v>
      </c>
      <c r="K815" s="19">
        <f>ROUND(J815+L815,2)</f>
        <v>1270512</v>
      </c>
      <c r="L815" s="19">
        <v>105659.75</v>
      </c>
      <c r="M815" s="38"/>
    </row>
    <row r="816" spans="1:13" s="39" customFormat="1" ht="12.95" customHeight="1" x14ac:dyDescent="0.25">
      <c r="A816" s="226"/>
      <c r="B816" s="29"/>
      <c r="C816" s="30"/>
      <c r="D816" s="31" t="s">
        <v>15</v>
      </c>
      <c r="E816" s="32"/>
      <c r="F816" s="32"/>
      <c r="G816" s="33"/>
      <c r="H816" s="34"/>
      <c r="I816" s="35"/>
      <c r="J816" s="36"/>
      <c r="K816" s="19"/>
      <c r="L816" s="28"/>
      <c r="M816" s="38"/>
    </row>
    <row r="817" spans="1:13" s="39" customFormat="1" ht="12.95" customHeight="1" x14ac:dyDescent="0.25">
      <c r="A817" s="226"/>
      <c r="B817" s="29">
        <v>5301</v>
      </c>
      <c r="C817" s="30">
        <v>1</v>
      </c>
      <c r="D817" s="53" t="s">
        <v>5610</v>
      </c>
      <c r="E817" s="53" t="s">
        <v>5611</v>
      </c>
      <c r="F817" s="53" t="s">
        <v>5612</v>
      </c>
      <c r="G817" s="33" t="s">
        <v>5735</v>
      </c>
      <c r="H817" s="34" t="s">
        <v>13</v>
      </c>
      <c r="I817" s="35">
        <v>0.98429999999999995</v>
      </c>
      <c r="J817" s="36">
        <v>2187763.54</v>
      </c>
      <c r="K817" s="19">
        <f>ROUND(J817+L817,2)</f>
        <v>2386559.33</v>
      </c>
      <c r="L817" s="28">
        <v>198795.79</v>
      </c>
      <c r="M817" s="38"/>
    </row>
    <row r="818" spans="1:13" s="39" customFormat="1" ht="12.95" customHeight="1" x14ac:dyDescent="0.25">
      <c r="A818" s="225" t="s">
        <v>5740</v>
      </c>
      <c r="B818" s="29"/>
      <c r="C818" s="30"/>
      <c r="D818" s="31" t="s">
        <v>11</v>
      </c>
      <c r="E818" s="32"/>
      <c r="F818" s="32"/>
      <c r="G818" s="33"/>
      <c r="H818" s="34"/>
      <c r="I818" s="35"/>
      <c r="J818" s="36"/>
      <c r="K818" s="19"/>
      <c r="L818" s="37"/>
      <c r="M818" s="38"/>
    </row>
    <row r="819" spans="1:13" s="39" customFormat="1" ht="12.95" customHeight="1" x14ac:dyDescent="0.25">
      <c r="A819" s="226"/>
      <c r="B819" s="29">
        <v>3326</v>
      </c>
      <c r="C819" s="30">
        <v>1</v>
      </c>
      <c r="D819" s="32" t="s">
        <v>2154</v>
      </c>
      <c r="E819" s="32" t="s">
        <v>2155</v>
      </c>
      <c r="F819" s="32" t="s">
        <v>2156</v>
      </c>
      <c r="G819" s="33" t="s">
        <v>12</v>
      </c>
      <c r="H819" s="34" t="s">
        <v>13</v>
      </c>
      <c r="I819" s="35">
        <v>0.93089999999999995</v>
      </c>
      <c r="J819" s="36">
        <v>1105783.5400000003</v>
      </c>
      <c r="K819" s="19">
        <f t="shared" ref="K819:K863" si="29">ROUND(J819+L819,2)</f>
        <v>1206437.1000000001</v>
      </c>
      <c r="L819" s="37">
        <v>100653.56</v>
      </c>
      <c r="M819" s="38"/>
    </row>
    <row r="820" spans="1:13" s="39" customFormat="1" ht="12.95" customHeight="1" x14ac:dyDescent="0.25">
      <c r="A820" s="226"/>
      <c r="B820" s="29">
        <v>3307</v>
      </c>
      <c r="C820" s="30">
        <v>2</v>
      </c>
      <c r="D820" s="32" t="s">
        <v>1271</v>
      </c>
      <c r="E820" s="32" t="s">
        <v>2157</v>
      </c>
      <c r="F820" s="32" t="s">
        <v>2158</v>
      </c>
      <c r="G820" s="33" t="s">
        <v>12</v>
      </c>
      <c r="H820" s="34" t="s">
        <v>13</v>
      </c>
      <c r="I820" s="35">
        <v>0.92290000000000005</v>
      </c>
      <c r="J820" s="36">
        <v>1094971.0400000003</v>
      </c>
      <c r="K820" s="19">
        <f t="shared" si="29"/>
        <v>1194759.6000000001</v>
      </c>
      <c r="L820" s="37">
        <v>99788.56</v>
      </c>
      <c r="M820" s="38"/>
    </row>
    <row r="821" spans="1:13" s="39" customFormat="1" ht="12.95" customHeight="1" x14ac:dyDescent="0.25">
      <c r="A821" s="226"/>
      <c r="B821" s="29">
        <v>3302</v>
      </c>
      <c r="C821" s="30">
        <v>3</v>
      </c>
      <c r="D821" s="32" t="s">
        <v>2159</v>
      </c>
      <c r="E821" s="32" t="s">
        <v>2160</v>
      </c>
      <c r="F821" s="32" t="s">
        <v>2161</v>
      </c>
      <c r="G821" s="33" t="s">
        <v>12</v>
      </c>
      <c r="H821" s="34" t="s">
        <v>13</v>
      </c>
      <c r="I821" s="35">
        <v>0.9304</v>
      </c>
      <c r="J821" s="36">
        <v>1105729.5</v>
      </c>
      <c r="K821" s="19">
        <f t="shared" si="29"/>
        <v>1206329</v>
      </c>
      <c r="L821" s="37">
        <v>100599.5</v>
      </c>
      <c r="M821" s="38"/>
    </row>
    <row r="822" spans="1:13" s="39" customFormat="1" ht="12.95" customHeight="1" x14ac:dyDescent="0.25">
      <c r="A822" s="226"/>
      <c r="B822" s="29">
        <v>3346</v>
      </c>
      <c r="C822" s="30">
        <v>4</v>
      </c>
      <c r="D822" s="70" t="s">
        <v>2162</v>
      </c>
      <c r="E822" s="70" t="s">
        <v>2163</v>
      </c>
      <c r="F822" s="70" t="s">
        <v>2164</v>
      </c>
      <c r="G822" s="33" t="s">
        <v>12</v>
      </c>
      <c r="H822" s="34" t="s">
        <v>13</v>
      </c>
      <c r="I822" s="35">
        <v>0.9637</v>
      </c>
      <c r="J822" s="36">
        <v>1145768.1600000001</v>
      </c>
      <c r="K822" s="19">
        <f t="shared" si="29"/>
        <v>1249968.22</v>
      </c>
      <c r="L822" s="37">
        <v>104200.06</v>
      </c>
      <c r="M822" s="38"/>
    </row>
    <row r="823" spans="1:13" s="39" customFormat="1" ht="12.95" customHeight="1" x14ac:dyDescent="0.25">
      <c r="A823" s="226"/>
      <c r="B823" s="29">
        <v>3320</v>
      </c>
      <c r="C823" s="30">
        <v>5</v>
      </c>
      <c r="D823" s="32" t="s">
        <v>2165</v>
      </c>
      <c r="E823" s="32" t="s">
        <v>2166</v>
      </c>
      <c r="F823" s="32" t="s">
        <v>2167</v>
      </c>
      <c r="G823" s="33" t="s">
        <v>12</v>
      </c>
      <c r="H823" s="34" t="s">
        <v>13</v>
      </c>
      <c r="I823" s="35">
        <v>0.92689999999999995</v>
      </c>
      <c r="J823" s="36">
        <v>1101026.0400000003</v>
      </c>
      <c r="K823" s="19">
        <f t="shared" si="29"/>
        <v>1201247.1000000001</v>
      </c>
      <c r="L823" s="37">
        <v>100221.06</v>
      </c>
      <c r="M823" s="38"/>
    </row>
    <row r="824" spans="1:13" s="39" customFormat="1" ht="12.95" customHeight="1" x14ac:dyDescent="0.25">
      <c r="A824" s="226"/>
      <c r="B824" s="29">
        <v>3303</v>
      </c>
      <c r="C824" s="30">
        <v>6</v>
      </c>
      <c r="D824" s="32" t="s">
        <v>2168</v>
      </c>
      <c r="E824" s="32" t="s">
        <v>2169</v>
      </c>
      <c r="F824" s="32" t="s">
        <v>2170</v>
      </c>
      <c r="G824" s="33" t="s">
        <v>12</v>
      </c>
      <c r="H824" s="34" t="s">
        <v>13</v>
      </c>
      <c r="I824" s="35">
        <v>0.40560000000000002</v>
      </c>
      <c r="J824" s="36">
        <v>827415.74</v>
      </c>
      <c r="K824" s="19">
        <f t="shared" si="29"/>
        <v>871271.24</v>
      </c>
      <c r="L824" s="37">
        <v>43855.5</v>
      </c>
      <c r="M824" s="38"/>
    </row>
    <row r="825" spans="1:13" s="39" customFormat="1" ht="12.95" customHeight="1" x14ac:dyDescent="0.25">
      <c r="A825" s="226"/>
      <c r="B825" s="29">
        <v>3316</v>
      </c>
      <c r="C825" s="30">
        <v>7</v>
      </c>
      <c r="D825" s="32" t="s">
        <v>2171</v>
      </c>
      <c r="E825" s="32" t="s">
        <v>2172</v>
      </c>
      <c r="F825" s="32" t="s">
        <v>2173</v>
      </c>
      <c r="G825" s="33" t="s">
        <v>12</v>
      </c>
      <c r="H825" s="34" t="s">
        <v>13</v>
      </c>
      <c r="I825" s="35">
        <v>0.93289999999999995</v>
      </c>
      <c r="J825" s="36">
        <v>1109027.2900000003</v>
      </c>
      <c r="K825" s="19">
        <f t="shared" si="29"/>
        <v>1209897.1000000001</v>
      </c>
      <c r="L825" s="37">
        <v>100869.81</v>
      </c>
      <c r="M825" s="38"/>
    </row>
    <row r="826" spans="1:13" s="39" customFormat="1" ht="12.95" customHeight="1" x14ac:dyDescent="0.25">
      <c r="A826" s="226"/>
      <c r="B826" s="29">
        <v>3321</v>
      </c>
      <c r="C826" s="30">
        <v>8</v>
      </c>
      <c r="D826" s="32" t="s">
        <v>2174</v>
      </c>
      <c r="E826" s="32" t="s">
        <v>2175</v>
      </c>
      <c r="F826" s="32" t="s">
        <v>2176</v>
      </c>
      <c r="G826" s="33" t="s">
        <v>12</v>
      </c>
      <c r="H826" s="34" t="s">
        <v>13</v>
      </c>
      <c r="I826" s="35">
        <v>0.92689999999999995</v>
      </c>
      <c r="J826" s="36">
        <v>1101026.0400000003</v>
      </c>
      <c r="K826" s="19">
        <f t="shared" si="29"/>
        <v>1201247.1000000001</v>
      </c>
      <c r="L826" s="37">
        <v>100221.06</v>
      </c>
      <c r="M826" s="38"/>
    </row>
    <row r="827" spans="1:13" s="39" customFormat="1" ht="12.95" customHeight="1" x14ac:dyDescent="0.25">
      <c r="A827" s="226"/>
      <c r="B827" s="29">
        <v>3325</v>
      </c>
      <c r="C827" s="30">
        <v>9</v>
      </c>
      <c r="D827" s="32" t="s">
        <v>2177</v>
      </c>
      <c r="E827" s="32" t="s">
        <v>2178</v>
      </c>
      <c r="F827" s="32" t="s">
        <v>2179</v>
      </c>
      <c r="G827" s="33" t="s">
        <v>12</v>
      </c>
      <c r="H827" s="34" t="s">
        <v>13</v>
      </c>
      <c r="I827" s="35">
        <v>0.93889999999999996</v>
      </c>
      <c r="J827" s="36">
        <v>1115298.5400000003</v>
      </c>
      <c r="K827" s="19">
        <f t="shared" si="29"/>
        <v>1216817.1000000001</v>
      </c>
      <c r="L827" s="37">
        <v>101518.56</v>
      </c>
      <c r="M827" s="38"/>
    </row>
    <row r="828" spans="1:13" s="39" customFormat="1" ht="12.95" customHeight="1" x14ac:dyDescent="0.25">
      <c r="A828" s="226"/>
      <c r="B828" s="29">
        <v>3308</v>
      </c>
      <c r="C828" s="30">
        <v>10</v>
      </c>
      <c r="D828" s="42" t="s">
        <v>2180</v>
      </c>
      <c r="E828" s="42" t="s">
        <v>2181</v>
      </c>
      <c r="F828" s="42" t="s">
        <v>2182</v>
      </c>
      <c r="G828" s="33" t="s">
        <v>12</v>
      </c>
      <c r="H828" s="34" t="s">
        <v>13</v>
      </c>
      <c r="I828" s="35">
        <v>0.95899999999999996</v>
      </c>
      <c r="J828" s="36">
        <v>1108854.32</v>
      </c>
      <c r="K828" s="19">
        <f t="shared" si="29"/>
        <v>1212546.2</v>
      </c>
      <c r="L828" s="37">
        <v>103691.88</v>
      </c>
      <c r="M828" s="38"/>
    </row>
    <row r="829" spans="1:13" s="39" customFormat="1" ht="12.95" customHeight="1" x14ac:dyDescent="0.25">
      <c r="A829" s="226"/>
      <c r="B829" s="29">
        <v>3334</v>
      </c>
      <c r="C829" s="30">
        <v>11</v>
      </c>
      <c r="D829" s="32" t="s">
        <v>2183</v>
      </c>
      <c r="E829" s="32" t="s">
        <v>1025</v>
      </c>
      <c r="F829" s="32" t="s">
        <v>2184</v>
      </c>
      <c r="G829" s="33" t="s">
        <v>12</v>
      </c>
      <c r="H829" s="34" t="s">
        <v>13</v>
      </c>
      <c r="I829" s="35">
        <v>0.40760000000000002</v>
      </c>
      <c r="J829" s="36">
        <v>944688.1100000001</v>
      </c>
      <c r="K829" s="19">
        <f t="shared" si="29"/>
        <v>988759.86</v>
      </c>
      <c r="L829" s="37">
        <v>44071.75</v>
      </c>
      <c r="M829" s="38"/>
    </row>
    <row r="830" spans="1:13" s="39" customFormat="1" ht="12.95" customHeight="1" x14ac:dyDescent="0.25">
      <c r="A830" s="226"/>
      <c r="B830" s="29">
        <v>3304</v>
      </c>
      <c r="C830" s="30">
        <v>12</v>
      </c>
      <c r="D830" s="32" t="s">
        <v>2185</v>
      </c>
      <c r="E830" s="32" t="s">
        <v>2186</v>
      </c>
      <c r="F830" s="32" t="s">
        <v>2187</v>
      </c>
      <c r="G830" s="33" t="s">
        <v>12</v>
      </c>
      <c r="H830" s="34" t="s">
        <v>13</v>
      </c>
      <c r="I830" s="35">
        <v>0.93489999999999995</v>
      </c>
      <c r="J830" s="36">
        <v>1105783.5400000003</v>
      </c>
      <c r="K830" s="19">
        <f t="shared" si="29"/>
        <v>1206869.6000000001</v>
      </c>
      <c r="L830" s="37">
        <v>101086.06</v>
      </c>
      <c r="M830" s="38"/>
    </row>
    <row r="831" spans="1:13" s="39" customFormat="1" ht="12.95" customHeight="1" x14ac:dyDescent="0.25">
      <c r="A831" s="226"/>
      <c r="B831" s="29">
        <v>3300</v>
      </c>
      <c r="C831" s="30">
        <v>13</v>
      </c>
      <c r="D831" s="42" t="s">
        <v>634</v>
      </c>
      <c r="E831" s="42" t="s">
        <v>635</v>
      </c>
      <c r="F831" s="42" t="s">
        <v>2188</v>
      </c>
      <c r="G831" s="33" t="s">
        <v>12</v>
      </c>
      <c r="H831" s="34" t="s">
        <v>13</v>
      </c>
      <c r="I831" s="35">
        <v>0.92689999999999995</v>
      </c>
      <c r="J831" s="36">
        <v>1093565.4200000002</v>
      </c>
      <c r="K831" s="19">
        <f t="shared" si="29"/>
        <v>1193786.48</v>
      </c>
      <c r="L831" s="37">
        <v>100221.06</v>
      </c>
      <c r="M831" s="38"/>
    </row>
    <row r="832" spans="1:13" s="39" customFormat="1" ht="12.95" customHeight="1" x14ac:dyDescent="0.25">
      <c r="A832" s="226"/>
      <c r="B832" s="29">
        <v>3330</v>
      </c>
      <c r="C832" s="30">
        <v>14</v>
      </c>
      <c r="D832" s="32" t="s">
        <v>2189</v>
      </c>
      <c r="E832" s="32" t="s">
        <v>2190</v>
      </c>
      <c r="F832" s="32" t="s">
        <v>2191</v>
      </c>
      <c r="G832" s="33" t="s">
        <v>12</v>
      </c>
      <c r="H832" s="34" t="s">
        <v>13</v>
      </c>
      <c r="I832" s="35">
        <v>0.91890000000000005</v>
      </c>
      <c r="J832" s="36">
        <v>1091511.0400000003</v>
      </c>
      <c r="K832" s="19">
        <f t="shared" si="29"/>
        <v>1190867.1000000001</v>
      </c>
      <c r="L832" s="37">
        <v>99356.06</v>
      </c>
      <c r="M832" s="38"/>
    </row>
    <row r="833" spans="1:13" s="39" customFormat="1" ht="12.95" customHeight="1" x14ac:dyDescent="0.25">
      <c r="A833" s="226"/>
      <c r="B833" s="29">
        <v>3322</v>
      </c>
      <c r="C833" s="30">
        <v>15</v>
      </c>
      <c r="D833" s="32" t="s">
        <v>2192</v>
      </c>
      <c r="E833" s="32" t="s">
        <v>2193</v>
      </c>
      <c r="F833" s="32" t="s">
        <v>2194</v>
      </c>
      <c r="G833" s="33" t="s">
        <v>12</v>
      </c>
      <c r="H833" s="34" t="s">
        <v>13</v>
      </c>
      <c r="I833" s="35">
        <v>0.93989999999999996</v>
      </c>
      <c r="J833" s="36">
        <v>1117352.9699999997</v>
      </c>
      <c r="K833" s="19">
        <f t="shared" si="29"/>
        <v>1218979.6599999999</v>
      </c>
      <c r="L833" s="37">
        <v>101626.69</v>
      </c>
      <c r="M833" s="38"/>
    </row>
    <row r="834" spans="1:13" s="39" customFormat="1" ht="12.95" customHeight="1" x14ac:dyDescent="0.25">
      <c r="A834" s="226"/>
      <c r="B834" s="29">
        <v>3305</v>
      </c>
      <c r="C834" s="30">
        <v>16</v>
      </c>
      <c r="D834" s="32" t="s">
        <v>2195</v>
      </c>
      <c r="E834" s="32" t="s">
        <v>2196</v>
      </c>
      <c r="F834" s="32" t="s">
        <v>2197</v>
      </c>
      <c r="G834" s="33" t="s">
        <v>12</v>
      </c>
      <c r="H834" s="34" t="s">
        <v>13</v>
      </c>
      <c r="I834" s="35">
        <v>0.92689999999999995</v>
      </c>
      <c r="J834" s="36">
        <v>1093673.5400000003</v>
      </c>
      <c r="K834" s="19">
        <f t="shared" si="29"/>
        <v>1193894.6000000001</v>
      </c>
      <c r="L834" s="37">
        <v>100221.06</v>
      </c>
      <c r="M834" s="38"/>
    </row>
    <row r="835" spans="1:13" s="39" customFormat="1" ht="12.95" customHeight="1" x14ac:dyDescent="0.25">
      <c r="A835" s="226"/>
      <c r="B835" s="29">
        <v>3337</v>
      </c>
      <c r="C835" s="30">
        <v>17</v>
      </c>
      <c r="D835" s="32" t="s">
        <v>2198</v>
      </c>
      <c r="E835" s="32" t="s">
        <v>2199</v>
      </c>
      <c r="F835" s="32" t="s">
        <v>2200</v>
      </c>
      <c r="G835" s="33" t="s">
        <v>12</v>
      </c>
      <c r="H835" s="34" t="s">
        <v>13</v>
      </c>
      <c r="I835" s="35">
        <v>0.97370000000000001</v>
      </c>
      <c r="J835" s="36">
        <v>1158094.4100000004</v>
      </c>
      <c r="K835" s="19">
        <f t="shared" si="29"/>
        <v>1263375.72</v>
      </c>
      <c r="L835" s="37">
        <v>105281.31</v>
      </c>
      <c r="M835" s="38"/>
    </row>
    <row r="836" spans="1:13" s="39" customFormat="1" ht="12.95" customHeight="1" x14ac:dyDescent="0.25">
      <c r="A836" s="226"/>
      <c r="B836" s="29">
        <v>3313</v>
      </c>
      <c r="C836" s="30">
        <v>18</v>
      </c>
      <c r="D836" s="32" t="s">
        <v>2201</v>
      </c>
      <c r="E836" s="32" t="s">
        <v>2202</v>
      </c>
      <c r="F836" s="32" t="s">
        <v>2203</v>
      </c>
      <c r="G836" s="33" t="s">
        <v>12</v>
      </c>
      <c r="H836" s="34" t="s">
        <v>13</v>
      </c>
      <c r="I836" s="35">
        <v>0.93489999999999995</v>
      </c>
      <c r="J836" s="36">
        <v>1104486.0400000003</v>
      </c>
      <c r="K836" s="19">
        <f t="shared" si="29"/>
        <v>1205572.1000000001</v>
      </c>
      <c r="L836" s="37">
        <v>101086.06</v>
      </c>
      <c r="M836" s="38"/>
    </row>
    <row r="837" spans="1:13" s="39" customFormat="1" ht="12.95" customHeight="1" x14ac:dyDescent="0.25">
      <c r="A837" s="226"/>
      <c r="B837" s="29">
        <v>3342</v>
      </c>
      <c r="C837" s="30">
        <v>19</v>
      </c>
      <c r="D837" s="42" t="s">
        <v>2204</v>
      </c>
      <c r="E837" s="42" t="s">
        <v>2205</v>
      </c>
      <c r="F837" s="42" t="s">
        <v>2206</v>
      </c>
      <c r="G837" s="33" t="s">
        <v>12</v>
      </c>
      <c r="H837" s="34" t="s">
        <v>13</v>
      </c>
      <c r="I837" s="35">
        <v>0.93589999999999995</v>
      </c>
      <c r="J837" s="36">
        <v>1111730.4699999997</v>
      </c>
      <c r="K837" s="19">
        <f t="shared" si="29"/>
        <v>1212924.6599999999</v>
      </c>
      <c r="L837" s="37">
        <v>101194.19</v>
      </c>
      <c r="M837" s="38"/>
    </row>
    <row r="838" spans="1:13" s="39" customFormat="1" ht="12.95" customHeight="1" x14ac:dyDescent="0.25">
      <c r="A838" s="226"/>
      <c r="B838" s="29">
        <v>3311</v>
      </c>
      <c r="C838" s="30">
        <v>20</v>
      </c>
      <c r="D838" s="42" t="s">
        <v>2207</v>
      </c>
      <c r="E838" s="42" t="s">
        <v>2208</v>
      </c>
      <c r="F838" s="42" t="s">
        <v>2209</v>
      </c>
      <c r="G838" s="27" t="s">
        <v>12</v>
      </c>
      <c r="H838" s="34" t="s">
        <v>13</v>
      </c>
      <c r="I838" s="35">
        <v>0.95289999999999997</v>
      </c>
      <c r="J838" s="36">
        <v>1124597.2900000003</v>
      </c>
      <c r="K838" s="19">
        <f t="shared" si="29"/>
        <v>1227629.6000000001</v>
      </c>
      <c r="L838" s="37">
        <v>103032.31</v>
      </c>
      <c r="M838" s="38"/>
    </row>
    <row r="839" spans="1:13" s="39" customFormat="1" ht="12.95" customHeight="1" x14ac:dyDescent="0.25">
      <c r="A839" s="226"/>
      <c r="B839" s="29">
        <v>3340</v>
      </c>
      <c r="C839" s="30">
        <v>21</v>
      </c>
      <c r="D839" s="32" t="s">
        <v>307</v>
      </c>
      <c r="E839" s="32" t="s">
        <v>2210</v>
      </c>
      <c r="F839" s="32" t="s">
        <v>2211</v>
      </c>
      <c r="G839" s="50" t="s">
        <v>12</v>
      </c>
      <c r="H839" s="34" t="s">
        <v>13</v>
      </c>
      <c r="I839" s="35">
        <v>0.93640000000000001</v>
      </c>
      <c r="J839" s="36">
        <v>651561.27</v>
      </c>
      <c r="K839" s="19">
        <f t="shared" si="29"/>
        <v>752809.52</v>
      </c>
      <c r="L839" s="37">
        <v>101248.25</v>
      </c>
      <c r="M839" s="38"/>
    </row>
    <row r="840" spans="1:13" s="39" customFormat="1" ht="12.95" customHeight="1" x14ac:dyDescent="0.25">
      <c r="A840" s="226"/>
      <c r="B840" s="29">
        <v>3324</v>
      </c>
      <c r="C840" s="30">
        <v>22</v>
      </c>
      <c r="D840" s="42" t="s">
        <v>2212</v>
      </c>
      <c r="E840" s="42" t="s">
        <v>2213</v>
      </c>
      <c r="F840" s="42" t="s">
        <v>2214</v>
      </c>
      <c r="G840" s="27" t="s">
        <v>12</v>
      </c>
      <c r="H840" s="34" t="s">
        <v>13</v>
      </c>
      <c r="I840" s="35">
        <v>0.9526</v>
      </c>
      <c r="J840" s="36">
        <v>1132998.6800000002</v>
      </c>
      <c r="K840" s="19">
        <f t="shared" si="29"/>
        <v>1235998.56</v>
      </c>
      <c r="L840" s="37">
        <v>102999.88</v>
      </c>
      <c r="M840" s="38"/>
    </row>
    <row r="841" spans="1:13" s="39" customFormat="1" ht="12.95" customHeight="1" x14ac:dyDescent="0.25">
      <c r="A841" s="226"/>
      <c r="B841" s="29">
        <v>3343</v>
      </c>
      <c r="C841" s="30">
        <v>23</v>
      </c>
      <c r="D841" s="32" t="s">
        <v>2215</v>
      </c>
      <c r="E841" s="32" t="s">
        <v>2216</v>
      </c>
      <c r="F841" s="32" t="s">
        <v>2217</v>
      </c>
      <c r="G841" s="33" t="s">
        <v>12</v>
      </c>
      <c r="H841" s="34" t="s">
        <v>13</v>
      </c>
      <c r="I841" s="35">
        <v>0.93989999999999996</v>
      </c>
      <c r="J841" s="36">
        <v>1116487.9699999997</v>
      </c>
      <c r="K841" s="19">
        <f t="shared" si="29"/>
        <v>1218114.6599999999</v>
      </c>
      <c r="L841" s="37">
        <v>101626.69</v>
      </c>
      <c r="M841" s="38"/>
    </row>
    <row r="842" spans="1:13" s="39" customFormat="1" ht="12.95" customHeight="1" x14ac:dyDescent="0.25">
      <c r="A842" s="226"/>
      <c r="B842" s="29">
        <v>3341</v>
      </c>
      <c r="C842" s="30">
        <v>24</v>
      </c>
      <c r="D842" s="32" t="s">
        <v>2218</v>
      </c>
      <c r="E842" s="32" t="s">
        <v>2219</v>
      </c>
      <c r="F842" s="32" t="s">
        <v>2220</v>
      </c>
      <c r="G842" s="33" t="s">
        <v>12</v>
      </c>
      <c r="H842" s="34" t="s">
        <v>13</v>
      </c>
      <c r="I842" s="35">
        <v>0.92100000000000004</v>
      </c>
      <c r="J842" s="36">
        <v>1094441.29</v>
      </c>
      <c r="K842" s="19">
        <f t="shared" si="29"/>
        <v>1194024.42</v>
      </c>
      <c r="L842" s="37">
        <v>99583.13</v>
      </c>
      <c r="M842" s="38"/>
    </row>
    <row r="843" spans="1:13" s="39" customFormat="1" ht="12.95" customHeight="1" x14ac:dyDescent="0.25">
      <c r="A843" s="226"/>
      <c r="B843" s="29">
        <v>3327</v>
      </c>
      <c r="C843" s="30">
        <v>25</v>
      </c>
      <c r="D843" s="32" t="s">
        <v>2221</v>
      </c>
      <c r="E843" s="32" t="s">
        <v>2222</v>
      </c>
      <c r="F843" s="32" t="s">
        <v>2223</v>
      </c>
      <c r="G843" s="33" t="s">
        <v>12</v>
      </c>
      <c r="H843" s="34" t="s">
        <v>13</v>
      </c>
      <c r="I843" s="35">
        <v>0.95040000000000002</v>
      </c>
      <c r="J843" s="36">
        <v>1130273.8799999999</v>
      </c>
      <c r="K843" s="19">
        <f t="shared" si="29"/>
        <v>1233035.8799999999</v>
      </c>
      <c r="L843" s="37">
        <v>102762</v>
      </c>
      <c r="M843" s="38"/>
    </row>
    <row r="844" spans="1:13" s="39" customFormat="1" ht="12.95" customHeight="1" x14ac:dyDescent="0.25">
      <c r="A844" s="226"/>
      <c r="B844" s="29">
        <v>3318</v>
      </c>
      <c r="C844" s="30">
        <v>26</v>
      </c>
      <c r="D844" s="32" t="s">
        <v>2224</v>
      </c>
      <c r="E844" s="32" t="s">
        <v>2225</v>
      </c>
      <c r="F844" s="32" t="s">
        <v>2226</v>
      </c>
      <c r="G844" s="33" t="s">
        <v>12</v>
      </c>
      <c r="H844" s="34" t="s">
        <v>13</v>
      </c>
      <c r="I844" s="35">
        <v>0.93500000000000005</v>
      </c>
      <c r="J844" s="36">
        <v>1110660.04</v>
      </c>
      <c r="K844" s="19">
        <f t="shared" si="29"/>
        <v>1211756.92</v>
      </c>
      <c r="L844" s="37">
        <v>101096.88</v>
      </c>
      <c r="M844" s="38"/>
    </row>
    <row r="845" spans="1:13" s="39" customFormat="1" ht="12.95" customHeight="1" x14ac:dyDescent="0.25">
      <c r="A845" s="226"/>
      <c r="B845" s="29">
        <v>3338</v>
      </c>
      <c r="C845" s="30">
        <v>27</v>
      </c>
      <c r="D845" s="32" t="s">
        <v>2227</v>
      </c>
      <c r="E845" s="32" t="s">
        <v>2228</v>
      </c>
      <c r="F845" s="32" t="s">
        <v>2229</v>
      </c>
      <c r="G845" s="33" t="s">
        <v>12</v>
      </c>
      <c r="H845" s="34" t="s">
        <v>13</v>
      </c>
      <c r="I845" s="35">
        <v>0.94089999999999996</v>
      </c>
      <c r="J845" s="36">
        <v>1117677.2900000003</v>
      </c>
      <c r="K845" s="19">
        <f t="shared" si="29"/>
        <v>1219412.1000000001</v>
      </c>
      <c r="L845" s="37">
        <v>101734.81</v>
      </c>
      <c r="M845" s="38"/>
    </row>
    <row r="846" spans="1:13" s="39" customFormat="1" ht="12.95" customHeight="1" x14ac:dyDescent="0.25">
      <c r="A846" s="226"/>
      <c r="B846" s="29">
        <v>3323</v>
      </c>
      <c r="C846" s="30">
        <v>28</v>
      </c>
      <c r="D846" s="32" t="s">
        <v>2230</v>
      </c>
      <c r="E846" s="32" t="s">
        <v>2231</v>
      </c>
      <c r="F846" s="32" t="s">
        <v>2232</v>
      </c>
      <c r="G846" s="33" t="s">
        <v>12</v>
      </c>
      <c r="H846" s="34" t="s">
        <v>13</v>
      </c>
      <c r="I846" s="35">
        <v>0.95399999999999996</v>
      </c>
      <c r="J846" s="36">
        <v>1133690.6299999999</v>
      </c>
      <c r="K846" s="19">
        <f t="shared" si="29"/>
        <v>1236841.8799999999</v>
      </c>
      <c r="L846" s="37">
        <v>103151.25</v>
      </c>
      <c r="M846" s="38"/>
    </row>
    <row r="847" spans="1:13" s="39" customFormat="1" ht="12.95" customHeight="1" x14ac:dyDescent="0.25">
      <c r="A847" s="226"/>
      <c r="B847" s="29">
        <v>3312</v>
      </c>
      <c r="C847" s="30">
        <v>29</v>
      </c>
      <c r="D847" s="32" t="s">
        <v>2233</v>
      </c>
      <c r="E847" s="32" t="s">
        <v>2234</v>
      </c>
      <c r="F847" s="32" t="s">
        <v>2235</v>
      </c>
      <c r="G847" s="33" t="s">
        <v>12</v>
      </c>
      <c r="H847" s="34" t="s">
        <v>13</v>
      </c>
      <c r="I847" s="35">
        <v>0.95499999999999996</v>
      </c>
      <c r="J847" s="36">
        <v>1128825.04</v>
      </c>
      <c r="K847" s="19">
        <f t="shared" si="29"/>
        <v>1232084.42</v>
      </c>
      <c r="L847" s="37">
        <v>103259.38</v>
      </c>
      <c r="M847" s="38"/>
    </row>
    <row r="848" spans="1:13" s="39" customFormat="1" ht="12.95" customHeight="1" x14ac:dyDescent="0.25">
      <c r="A848" s="226"/>
      <c r="B848" s="29">
        <v>3344</v>
      </c>
      <c r="C848" s="30">
        <v>30</v>
      </c>
      <c r="D848" s="32" t="s">
        <v>2236</v>
      </c>
      <c r="E848" s="32" t="s">
        <v>2237</v>
      </c>
      <c r="F848" s="32" t="s">
        <v>2238</v>
      </c>
      <c r="G848" s="33" t="s">
        <v>12</v>
      </c>
      <c r="H848" s="34" t="s">
        <v>13</v>
      </c>
      <c r="I848" s="35">
        <v>0.94589999999999996</v>
      </c>
      <c r="J848" s="36">
        <v>1124056.7199999997</v>
      </c>
      <c r="K848" s="19">
        <f t="shared" si="29"/>
        <v>1226332.1599999999</v>
      </c>
      <c r="L848" s="37">
        <v>102275.44</v>
      </c>
      <c r="M848" s="38"/>
    </row>
    <row r="849" spans="1:13" s="39" customFormat="1" ht="12.95" customHeight="1" x14ac:dyDescent="0.25">
      <c r="A849" s="226"/>
      <c r="B849" s="29">
        <v>3317</v>
      </c>
      <c r="C849" s="30">
        <v>31</v>
      </c>
      <c r="D849" s="32" t="s">
        <v>2239</v>
      </c>
      <c r="E849" s="32" t="s">
        <v>2240</v>
      </c>
      <c r="F849" s="32" t="s">
        <v>2241</v>
      </c>
      <c r="G849" s="33" t="s">
        <v>12</v>
      </c>
      <c r="H849" s="34" t="s">
        <v>13</v>
      </c>
      <c r="I849" s="35">
        <v>0.3916</v>
      </c>
      <c r="J849" s="36">
        <v>983321.17000000016</v>
      </c>
      <c r="K849" s="19">
        <f t="shared" si="29"/>
        <v>1025662.92</v>
      </c>
      <c r="L849" s="37">
        <v>42341.75</v>
      </c>
      <c r="M849" s="38"/>
    </row>
    <row r="850" spans="1:13" s="39" customFormat="1" ht="12.95" customHeight="1" x14ac:dyDescent="0.25">
      <c r="A850" s="226"/>
      <c r="B850" s="29">
        <v>3345</v>
      </c>
      <c r="C850" s="30">
        <v>32</v>
      </c>
      <c r="D850" s="32" t="s">
        <v>2242</v>
      </c>
      <c r="E850" s="32" t="s">
        <v>2243</v>
      </c>
      <c r="F850" s="32" t="s">
        <v>2244</v>
      </c>
      <c r="G850" s="33" t="s">
        <v>12</v>
      </c>
      <c r="H850" s="34" t="s">
        <v>13</v>
      </c>
      <c r="I850" s="35">
        <v>0.95640000000000003</v>
      </c>
      <c r="J850" s="36">
        <v>1130490.1299999999</v>
      </c>
      <c r="K850" s="19">
        <f t="shared" si="29"/>
        <v>1233900.8799999999</v>
      </c>
      <c r="L850" s="37">
        <v>103410.75</v>
      </c>
      <c r="M850" s="38"/>
    </row>
    <row r="851" spans="1:13" s="39" customFormat="1" ht="12.95" customHeight="1" x14ac:dyDescent="0.25">
      <c r="A851" s="226"/>
      <c r="B851" s="43">
        <v>3315</v>
      </c>
      <c r="C851" s="30">
        <v>33</v>
      </c>
      <c r="D851" s="32" t="s">
        <v>2245</v>
      </c>
      <c r="E851" s="32" t="s">
        <v>2246</v>
      </c>
      <c r="F851" s="32" t="s">
        <v>2247</v>
      </c>
      <c r="G851" s="33" t="s">
        <v>12</v>
      </c>
      <c r="H851" s="34" t="s">
        <v>13</v>
      </c>
      <c r="I851" s="35">
        <v>0.96199999999999997</v>
      </c>
      <c r="J851" s="36">
        <v>1137583.1299999999</v>
      </c>
      <c r="K851" s="19">
        <f t="shared" si="29"/>
        <v>1241599.3799999999</v>
      </c>
      <c r="L851" s="37">
        <v>104016.25</v>
      </c>
      <c r="M851" s="38"/>
    </row>
    <row r="852" spans="1:13" s="39" customFormat="1" ht="12.95" customHeight="1" x14ac:dyDescent="0.25">
      <c r="A852" s="226"/>
      <c r="B852" s="29">
        <v>3314</v>
      </c>
      <c r="C852" s="30">
        <v>34</v>
      </c>
      <c r="D852" s="32" t="s">
        <v>2248</v>
      </c>
      <c r="E852" s="32" t="s">
        <v>2249</v>
      </c>
      <c r="F852" s="32" t="s">
        <v>2250</v>
      </c>
      <c r="G852" s="33" t="s">
        <v>12</v>
      </c>
      <c r="H852" s="34" t="s">
        <v>13</v>
      </c>
      <c r="I852" s="35">
        <v>0.98070000000000002</v>
      </c>
      <c r="J852" s="36">
        <v>1151596.1399999999</v>
      </c>
      <c r="K852" s="19">
        <f t="shared" si="29"/>
        <v>1257634.33</v>
      </c>
      <c r="L852" s="37">
        <v>106038.19</v>
      </c>
      <c r="M852" s="38"/>
    </row>
    <row r="853" spans="1:13" s="39" customFormat="1" ht="12.95" customHeight="1" x14ac:dyDescent="0.25">
      <c r="A853" s="226"/>
      <c r="B853" s="43">
        <v>3310</v>
      </c>
      <c r="C853" s="30">
        <v>35</v>
      </c>
      <c r="D853" s="32" t="s">
        <v>2251</v>
      </c>
      <c r="E853" s="32" t="s">
        <v>2252</v>
      </c>
      <c r="F853" s="32" t="s">
        <v>2253</v>
      </c>
      <c r="G853" s="33" t="s">
        <v>12</v>
      </c>
      <c r="H853" s="34" t="s">
        <v>13</v>
      </c>
      <c r="I853" s="35">
        <v>0.93289999999999995</v>
      </c>
      <c r="J853" s="36">
        <v>1103404.7900000003</v>
      </c>
      <c r="K853" s="19">
        <f t="shared" si="29"/>
        <v>1204274.6000000001</v>
      </c>
      <c r="L853" s="37">
        <v>100869.81</v>
      </c>
      <c r="M853" s="38"/>
    </row>
    <row r="854" spans="1:13" s="39" customFormat="1" ht="12.95" customHeight="1" x14ac:dyDescent="0.25">
      <c r="A854" s="226"/>
      <c r="B854" s="29">
        <v>3301</v>
      </c>
      <c r="C854" s="30">
        <v>36</v>
      </c>
      <c r="D854" s="32" t="s">
        <v>2254</v>
      </c>
      <c r="E854" s="32" t="s">
        <v>2255</v>
      </c>
      <c r="F854" s="32" t="s">
        <v>945</v>
      </c>
      <c r="G854" s="33" t="s">
        <v>12</v>
      </c>
      <c r="H854" s="34" t="s">
        <v>13</v>
      </c>
      <c r="I854" s="35">
        <v>0.93089999999999995</v>
      </c>
      <c r="J854" s="36">
        <v>1099728.5400000003</v>
      </c>
      <c r="K854" s="19">
        <f t="shared" si="29"/>
        <v>1200382.1000000001</v>
      </c>
      <c r="L854" s="37">
        <v>100653.56</v>
      </c>
      <c r="M854" s="38"/>
    </row>
    <row r="855" spans="1:13" s="39" customFormat="1" ht="12.95" customHeight="1" x14ac:dyDescent="0.25">
      <c r="A855" s="226"/>
      <c r="B855" s="29">
        <v>3336</v>
      </c>
      <c r="C855" s="30">
        <v>37</v>
      </c>
      <c r="D855" s="32" t="s">
        <v>2256</v>
      </c>
      <c r="E855" s="32" t="s">
        <v>353</v>
      </c>
      <c r="F855" s="32" t="s">
        <v>2257</v>
      </c>
      <c r="G855" s="33" t="s">
        <v>12</v>
      </c>
      <c r="H855" s="34" t="s">
        <v>13</v>
      </c>
      <c r="I855" s="35">
        <v>0.93089999999999995</v>
      </c>
      <c r="J855" s="36">
        <v>1106216.0400000003</v>
      </c>
      <c r="K855" s="19">
        <f t="shared" si="29"/>
        <v>1206869.6000000001</v>
      </c>
      <c r="L855" s="37">
        <v>100653.56</v>
      </c>
      <c r="M855" s="38"/>
    </row>
    <row r="856" spans="1:13" s="39" customFormat="1" ht="12.95" customHeight="1" x14ac:dyDescent="0.25">
      <c r="A856" s="226"/>
      <c r="B856" s="29">
        <v>3332</v>
      </c>
      <c r="C856" s="30">
        <v>38</v>
      </c>
      <c r="D856" s="42" t="s">
        <v>2258</v>
      </c>
      <c r="E856" s="42" t="s">
        <v>2259</v>
      </c>
      <c r="F856" s="42" t="s">
        <v>2260</v>
      </c>
      <c r="G856" s="33" t="s">
        <v>12</v>
      </c>
      <c r="H856" s="34" t="s">
        <v>13</v>
      </c>
      <c r="I856" s="35">
        <v>0.92889999999999995</v>
      </c>
      <c r="J856" s="36">
        <v>1102539.7900000003</v>
      </c>
      <c r="K856" s="19">
        <f t="shared" si="29"/>
        <v>1202977.1000000001</v>
      </c>
      <c r="L856" s="37">
        <v>100437.31</v>
      </c>
      <c r="M856" s="38"/>
    </row>
    <row r="857" spans="1:13" s="39" customFormat="1" ht="12.95" customHeight="1" x14ac:dyDescent="0.25">
      <c r="A857" s="226"/>
      <c r="B857" s="29">
        <v>3339</v>
      </c>
      <c r="C857" s="30">
        <v>39</v>
      </c>
      <c r="D857" s="32" t="s">
        <v>2261</v>
      </c>
      <c r="E857" s="32" t="s">
        <v>2262</v>
      </c>
      <c r="F857" s="32" t="s">
        <v>2263</v>
      </c>
      <c r="G857" s="33" t="s">
        <v>12</v>
      </c>
      <c r="H857" s="34" t="s">
        <v>13</v>
      </c>
      <c r="I857" s="35">
        <v>0.94589999999999996</v>
      </c>
      <c r="J857" s="36">
        <v>1123624.2199999997</v>
      </c>
      <c r="K857" s="19">
        <f t="shared" si="29"/>
        <v>1225899.6599999999</v>
      </c>
      <c r="L857" s="37">
        <v>102275.44</v>
      </c>
      <c r="M857" s="38"/>
    </row>
    <row r="858" spans="1:13" s="39" customFormat="1" ht="12.95" customHeight="1" x14ac:dyDescent="0.25">
      <c r="A858" s="226"/>
      <c r="B858" s="29">
        <v>3319</v>
      </c>
      <c r="C858" s="30">
        <v>40</v>
      </c>
      <c r="D858" s="42" t="s">
        <v>2264</v>
      </c>
      <c r="E858" s="42" t="s">
        <v>2265</v>
      </c>
      <c r="F858" s="42" t="s">
        <v>2266</v>
      </c>
      <c r="G858" s="33" t="s">
        <v>12</v>
      </c>
      <c r="H858" s="34" t="s">
        <v>13</v>
      </c>
      <c r="I858" s="35">
        <v>0.92889999999999995</v>
      </c>
      <c r="J858" s="36">
        <v>1103837.2900000003</v>
      </c>
      <c r="K858" s="19">
        <f t="shared" si="29"/>
        <v>1204274.6000000001</v>
      </c>
      <c r="L858" s="37">
        <v>100437.31</v>
      </c>
      <c r="M858" s="38"/>
    </row>
    <row r="859" spans="1:13" s="39" customFormat="1" ht="12.95" customHeight="1" x14ac:dyDescent="0.25">
      <c r="A859" s="226"/>
      <c r="B859" s="29">
        <v>3328</v>
      </c>
      <c r="C859" s="30">
        <v>41</v>
      </c>
      <c r="D859" s="32" t="s">
        <v>1164</v>
      </c>
      <c r="E859" s="32" t="s">
        <v>1165</v>
      </c>
      <c r="F859" s="32" t="s">
        <v>2267</v>
      </c>
      <c r="G859" s="33" t="s">
        <v>12</v>
      </c>
      <c r="H859" s="34" t="s">
        <v>13</v>
      </c>
      <c r="I859" s="35">
        <v>0.95</v>
      </c>
      <c r="J859" s="36">
        <v>1128933.1299999999</v>
      </c>
      <c r="K859" s="19">
        <f t="shared" si="29"/>
        <v>1231651.8799999999</v>
      </c>
      <c r="L859" s="37">
        <v>102718.75</v>
      </c>
      <c r="M859" s="38"/>
    </row>
    <row r="860" spans="1:13" s="39" customFormat="1" ht="12.95" customHeight="1" x14ac:dyDescent="0.25">
      <c r="A860" s="226"/>
      <c r="B860" s="29">
        <v>3329</v>
      </c>
      <c r="C860" s="30">
        <v>42</v>
      </c>
      <c r="D860" s="32" t="s">
        <v>2268</v>
      </c>
      <c r="E860" s="32" t="s">
        <v>2269</v>
      </c>
      <c r="F860" s="32" t="s">
        <v>2270</v>
      </c>
      <c r="G860" s="33" t="s">
        <v>12</v>
      </c>
      <c r="H860" s="34" t="s">
        <v>13</v>
      </c>
      <c r="I860" s="35">
        <v>0.93489999999999995</v>
      </c>
      <c r="J860" s="36">
        <v>1110541.0400000003</v>
      </c>
      <c r="K860" s="19">
        <f t="shared" si="29"/>
        <v>1211627.1000000001</v>
      </c>
      <c r="L860" s="37">
        <v>101086.06</v>
      </c>
      <c r="M860" s="38"/>
    </row>
    <row r="861" spans="1:13" s="39" customFormat="1" ht="12.95" customHeight="1" x14ac:dyDescent="0.25">
      <c r="A861" s="226"/>
      <c r="B861" s="29">
        <v>3331</v>
      </c>
      <c r="C861" s="30">
        <v>43</v>
      </c>
      <c r="D861" s="32" t="s">
        <v>2271</v>
      </c>
      <c r="E861" s="32" t="s">
        <v>2272</v>
      </c>
      <c r="F861" s="32" t="s">
        <v>2273</v>
      </c>
      <c r="G861" s="33" t="s">
        <v>12</v>
      </c>
      <c r="H861" s="34" t="s">
        <v>13</v>
      </c>
      <c r="I861" s="35">
        <v>0.95589999999999997</v>
      </c>
      <c r="J861" s="36">
        <v>1134977.3199999998</v>
      </c>
      <c r="K861" s="19">
        <f t="shared" si="29"/>
        <v>1238334.01</v>
      </c>
      <c r="L861" s="37">
        <v>103356.69</v>
      </c>
      <c r="M861" s="38"/>
    </row>
    <row r="862" spans="1:13" s="39" customFormat="1" ht="12.95" customHeight="1" x14ac:dyDescent="0.25">
      <c r="A862" s="226"/>
      <c r="B862" s="29">
        <v>3306</v>
      </c>
      <c r="C862" s="30">
        <v>44</v>
      </c>
      <c r="D862" s="32" t="s">
        <v>2279</v>
      </c>
      <c r="E862" s="32" t="s">
        <v>2280</v>
      </c>
      <c r="F862" s="32" t="s">
        <v>2281</v>
      </c>
      <c r="G862" s="33" t="s">
        <v>12</v>
      </c>
      <c r="H862" s="34" t="s">
        <v>13</v>
      </c>
      <c r="I862" s="35">
        <v>0</v>
      </c>
      <c r="J862" s="36">
        <v>589054.19999999995</v>
      </c>
      <c r="K862" s="19">
        <f t="shared" si="29"/>
        <v>589054.19999999995</v>
      </c>
      <c r="L862" s="37">
        <v>0</v>
      </c>
      <c r="M862" s="38" t="s">
        <v>5685</v>
      </c>
    </row>
    <row r="863" spans="1:13" s="39" customFormat="1" ht="19.5" customHeight="1" x14ac:dyDescent="0.25">
      <c r="A863" s="226"/>
      <c r="B863" s="29">
        <v>3335</v>
      </c>
      <c r="C863" s="30">
        <v>45</v>
      </c>
      <c r="D863" s="53" t="s">
        <v>2274</v>
      </c>
      <c r="E863" s="53" t="s">
        <v>5698</v>
      </c>
      <c r="F863" s="53" t="s">
        <v>2275</v>
      </c>
      <c r="G863" s="33" t="s">
        <v>12</v>
      </c>
      <c r="H863" s="34" t="s">
        <v>13</v>
      </c>
      <c r="I863" s="35">
        <v>0.96140000000000003</v>
      </c>
      <c r="J863" s="36">
        <v>931237.42</v>
      </c>
      <c r="K863" s="19">
        <f t="shared" si="29"/>
        <v>1035188.8</v>
      </c>
      <c r="L863" s="37">
        <v>103951.38</v>
      </c>
      <c r="M863" s="38"/>
    </row>
    <row r="864" spans="1:13" s="39" customFormat="1" ht="12.95" customHeight="1" x14ac:dyDescent="0.25">
      <c r="A864" s="226"/>
      <c r="B864" s="29"/>
      <c r="C864" s="30"/>
      <c r="D864" s="31" t="s">
        <v>5732</v>
      </c>
      <c r="E864" s="32"/>
      <c r="F864" s="32"/>
      <c r="G864" s="33"/>
      <c r="H864" s="34"/>
      <c r="I864" s="35"/>
      <c r="J864" s="36"/>
      <c r="K864" s="19"/>
      <c r="L864" s="37"/>
      <c r="M864" s="38"/>
    </row>
    <row r="865" spans="1:13" s="39" customFormat="1" ht="12.95" customHeight="1" x14ac:dyDescent="0.25">
      <c r="A865" s="226"/>
      <c r="B865" s="29">
        <v>3309</v>
      </c>
      <c r="C865" s="30">
        <v>1</v>
      </c>
      <c r="D865" s="42" t="s">
        <v>2276</v>
      </c>
      <c r="E865" s="42" t="s">
        <v>2277</v>
      </c>
      <c r="F865" s="42" t="s">
        <v>2278</v>
      </c>
      <c r="G865" s="33" t="s">
        <v>5731</v>
      </c>
      <c r="H865" s="34" t="s">
        <v>13</v>
      </c>
      <c r="I865" s="35">
        <v>0.94799999999999995</v>
      </c>
      <c r="J865" s="36">
        <v>1645470.9899999998</v>
      </c>
      <c r="K865" s="19">
        <f>ROUND(J865+L865,2)</f>
        <v>1807863.39</v>
      </c>
      <c r="L865" s="37">
        <v>162392.4</v>
      </c>
      <c r="M865" s="38"/>
    </row>
    <row r="866" spans="1:13" s="39" customFormat="1" ht="12.95" customHeight="1" x14ac:dyDescent="0.25">
      <c r="A866" s="226"/>
      <c r="B866" s="29"/>
      <c r="C866" s="30"/>
      <c r="D866" s="31" t="s">
        <v>15</v>
      </c>
      <c r="E866" s="32"/>
      <c r="F866" s="32"/>
      <c r="G866" s="33"/>
      <c r="H866" s="34"/>
      <c r="I866" s="35"/>
      <c r="J866" s="36"/>
      <c r="K866" s="19"/>
      <c r="L866" s="37"/>
      <c r="M866" s="38"/>
    </row>
    <row r="867" spans="1:13" s="39" customFormat="1" ht="12.95" customHeight="1" x14ac:dyDescent="0.25">
      <c r="A867" s="226"/>
      <c r="B867" s="29">
        <v>3347</v>
      </c>
      <c r="C867" s="30">
        <v>1</v>
      </c>
      <c r="D867" s="53" t="s">
        <v>5705</v>
      </c>
      <c r="E867" s="53" t="s">
        <v>5706</v>
      </c>
      <c r="F867" s="53" t="s">
        <v>5707</v>
      </c>
      <c r="G867" s="33" t="s">
        <v>5735</v>
      </c>
      <c r="H867" s="34" t="s">
        <v>13</v>
      </c>
      <c r="I867" s="35">
        <v>0.97460000000000002</v>
      </c>
      <c r="J867" s="36">
        <v>1574693.68</v>
      </c>
      <c r="K867" s="19">
        <f>ROUND(J867+L867,2)</f>
        <v>1771530.39</v>
      </c>
      <c r="L867" s="37">
        <v>196836.71</v>
      </c>
      <c r="M867" s="38"/>
    </row>
    <row r="868" spans="1:13" s="39" customFormat="1" ht="12.95" customHeight="1" x14ac:dyDescent="0.25">
      <c r="A868" s="227"/>
      <c r="B868" s="29">
        <v>3333</v>
      </c>
      <c r="C868" s="30">
        <v>2</v>
      </c>
      <c r="D868" s="32" t="s">
        <v>2282</v>
      </c>
      <c r="E868" s="32" t="s">
        <v>2283</v>
      </c>
      <c r="F868" s="32" t="s">
        <v>2284</v>
      </c>
      <c r="G868" s="33" t="s">
        <v>5735</v>
      </c>
      <c r="H868" s="34" t="s">
        <v>13</v>
      </c>
      <c r="I868" s="35">
        <v>0.84909999999999997</v>
      </c>
      <c r="J868" s="36">
        <v>1886388.8999999997</v>
      </c>
      <c r="K868" s="19">
        <f>ROUND(J868+L868,2)</f>
        <v>2057878.8</v>
      </c>
      <c r="L868" s="37">
        <v>171489.9</v>
      </c>
      <c r="M868" s="38"/>
    </row>
    <row r="869" spans="1:13" s="54" customFormat="1" ht="12.95" customHeight="1" x14ac:dyDescent="0.2">
      <c r="A869" s="225" t="s">
        <v>2285</v>
      </c>
      <c r="B869" s="29"/>
      <c r="C869" s="30"/>
      <c r="D869" s="31" t="s">
        <v>11</v>
      </c>
      <c r="E869" s="32"/>
      <c r="F869" s="32"/>
      <c r="G869" s="33"/>
      <c r="H869" s="34"/>
      <c r="I869" s="35"/>
      <c r="J869" s="36"/>
      <c r="K869" s="19"/>
      <c r="L869" s="37"/>
      <c r="M869" s="38"/>
    </row>
    <row r="870" spans="1:13" s="54" customFormat="1" ht="12.95" customHeight="1" x14ac:dyDescent="0.2">
      <c r="A870" s="226"/>
      <c r="B870" s="29">
        <v>4838</v>
      </c>
      <c r="C870" s="30">
        <v>1</v>
      </c>
      <c r="D870" s="32" t="s">
        <v>2286</v>
      </c>
      <c r="E870" s="32" t="s">
        <v>2287</v>
      </c>
      <c r="F870" s="32" t="s">
        <v>2288</v>
      </c>
      <c r="G870" s="33" t="s">
        <v>12</v>
      </c>
      <c r="H870" s="34" t="s">
        <v>13</v>
      </c>
      <c r="I870" s="35">
        <v>0.90600000000000003</v>
      </c>
      <c r="J870" s="36">
        <v>1074221.8999999999</v>
      </c>
      <c r="K870" s="19">
        <f t="shared" ref="K870:K908" si="30">ROUND(J870+L870,2)</f>
        <v>1173048.1499999999</v>
      </c>
      <c r="L870" s="37">
        <v>98826.25</v>
      </c>
      <c r="M870" s="38"/>
    </row>
    <row r="871" spans="1:13" s="54" customFormat="1" ht="12.95" customHeight="1" x14ac:dyDescent="0.2">
      <c r="A871" s="226"/>
      <c r="B871" s="29">
        <v>4824</v>
      </c>
      <c r="C871" s="30">
        <v>2</v>
      </c>
      <c r="D871" s="32" t="s">
        <v>2289</v>
      </c>
      <c r="E871" s="32" t="s">
        <v>2290</v>
      </c>
      <c r="F871" s="32" t="s">
        <v>2291</v>
      </c>
      <c r="G871" s="33" t="s">
        <v>12</v>
      </c>
      <c r="H871" s="34" t="s">
        <v>13</v>
      </c>
      <c r="I871" s="35">
        <v>0.9395</v>
      </c>
      <c r="J871" s="36">
        <v>1115147.1899999997</v>
      </c>
      <c r="K871" s="19">
        <f t="shared" si="30"/>
        <v>1217595.6299999999</v>
      </c>
      <c r="L871" s="37">
        <v>102448.44</v>
      </c>
      <c r="M871" s="38"/>
    </row>
    <row r="872" spans="1:13" s="54" customFormat="1" ht="12.95" customHeight="1" x14ac:dyDescent="0.2">
      <c r="A872" s="226"/>
      <c r="B872" s="29">
        <v>4825</v>
      </c>
      <c r="C872" s="30">
        <v>3</v>
      </c>
      <c r="D872" s="32" t="s">
        <v>2292</v>
      </c>
      <c r="E872" s="32" t="s">
        <v>2293</v>
      </c>
      <c r="F872" s="32" t="s">
        <v>2294</v>
      </c>
      <c r="G872" s="33" t="s">
        <v>12</v>
      </c>
      <c r="H872" s="34" t="s">
        <v>13</v>
      </c>
      <c r="I872" s="35">
        <v>0.9294</v>
      </c>
      <c r="J872" s="36">
        <v>1088645.78</v>
      </c>
      <c r="K872" s="19">
        <f t="shared" si="30"/>
        <v>1189137.1599999999</v>
      </c>
      <c r="L872" s="37">
        <v>100491.38</v>
      </c>
      <c r="M872" s="38"/>
    </row>
    <row r="873" spans="1:13" s="54" customFormat="1" ht="12.95" customHeight="1" x14ac:dyDescent="0.2">
      <c r="A873" s="226"/>
      <c r="B873" s="29">
        <v>4802</v>
      </c>
      <c r="C873" s="30">
        <v>4</v>
      </c>
      <c r="D873" s="32" t="s">
        <v>2295</v>
      </c>
      <c r="E873" s="32" t="s">
        <v>722</v>
      </c>
      <c r="F873" s="32" t="s">
        <v>2296</v>
      </c>
      <c r="G873" s="33" t="s">
        <v>12</v>
      </c>
      <c r="H873" s="34" t="s">
        <v>13</v>
      </c>
      <c r="I873" s="35">
        <v>0.92549999999999999</v>
      </c>
      <c r="J873" s="36">
        <v>1097414.6999999997</v>
      </c>
      <c r="K873" s="19">
        <f t="shared" si="30"/>
        <v>1197484.3899999999</v>
      </c>
      <c r="L873" s="37">
        <v>100069.69</v>
      </c>
      <c r="M873" s="38"/>
    </row>
    <row r="874" spans="1:13" s="54" customFormat="1" ht="12.95" customHeight="1" x14ac:dyDescent="0.2">
      <c r="A874" s="226"/>
      <c r="B874" s="29">
        <v>4820</v>
      </c>
      <c r="C874" s="30">
        <v>5</v>
      </c>
      <c r="D874" s="32" t="s">
        <v>2297</v>
      </c>
      <c r="E874" s="32" t="s">
        <v>2298</v>
      </c>
      <c r="F874" s="32" t="s">
        <v>2299</v>
      </c>
      <c r="G874" s="33" t="s">
        <v>12</v>
      </c>
      <c r="H874" s="34" t="s">
        <v>13</v>
      </c>
      <c r="I874" s="35">
        <v>0.92649999999999999</v>
      </c>
      <c r="J874" s="36">
        <v>1091575.9100000001</v>
      </c>
      <c r="K874" s="19">
        <f t="shared" si="30"/>
        <v>1191753.72</v>
      </c>
      <c r="L874" s="37">
        <v>100177.81</v>
      </c>
      <c r="M874" s="38"/>
    </row>
    <row r="875" spans="1:13" s="54" customFormat="1" ht="12.95" customHeight="1" x14ac:dyDescent="0.2">
      <c r="A875" s="226"/>
      <c r="B875" s="43">
        <v>4815</v>
      </c>
      <c r="C875" s="30">
        <v>6</v>
      </c>
      <c r="D875" s="42" t="s">
        <v>2300</v>
      </c>
      <c r="E875" s="42" t="s">
        <v>2301</v>
      </c>
      <c r="F875" s="42" t="s">
        <v>2302</v>
      </c>
      <c r="G875" s="33" t="s">
        <v>12</v>
      </c>
      <c r="H875" s="34" t="s">
        <v>13</v>
      </c>
      <c r="I875" s="35">
        <v>0.92379999999999995</v>
      </c>
      <c r="J875" s="36">
        <v>1083715.29</v>
      </c>
      <c r="K875" s="19">
        <f t="shared" si="30"/>
        <v>1183601.17</v>
      </c>
      <c r="L875" s="37">
        <v>99885.88</v>
      </c>
      <c r="M875" s="38"/>
    </row>
    <row r="876" spans="1:13" s="54" customFormat="1" ht="12.95" customHeight="1" x14ac:dyDescent="0.2">
      <c r="A876" s="226"/>
      <c r="B876" s="29">
        <v>4822</v>
      </c>
      <c r="C876" s="30">
        <v>7</v>
      </c>
      <c r="D876" s="32" t="s">
        <v>2303</v>
      </c>
      <c r="E876" s="32" t="s">
        <v>2304</v>
      </c>
      <c r="F876" s="32" t="s">
        <v>2305</v>
      </c>
      <c r="G876" s="33" t="s">
        <v>12</v>
      </c>
      <c r="H876" s="34" t="s">
        <v>13</v>
      </c>
      <c r="I876" s="35">
        <v>0.93049999999999999</v>
      </c>
      <c r="J876" s="36">
        <v>1104118.4100000001</v>
      </c>
      <c r="K876" s="19">
        <f t="shared" si="30"/>
        <v>1204728.72</v>
      </c>
      <c r="L876" s="37">
        <v>100610.31</v>
      </c>
      <c r="M876" s="38"/>
    </row>
    <row r="877" spans="1:13" s="39" customFormat="1" ht="12.95" customHeight="1" x14ac:dyDescent="0.25">
      <c r="A877" s="226"/>
      <c r="B877" s="29">
        <v>4839</v>
      </c>
      <c r="C877" s="30">
        <v>8</v>
      </c>
      <c r="D877" s="42" t="s">
        <v>2306</v>
      </c>
      <c r="E877" s="42" t="s">
        <v>2307</v>
      </c>
      <c r="F877" s="42" t="s">
        <v>2308</v>
      </c>
      <c r="G877" s="27" t="s">
        <v>12</v>
      </c>
      <c r="H877" s="34" t="s">
        <v>13</v>
      </c>
      <c r="I877" s="35">
        <v>0.91400000000000003</v>
      </c>
      <c r="J877" s="36">
        <v>1082871.8999999999</v>
      </c>
      <c r="K877" s="19">
        <f t="shared" si="30"/>
        <v>1181698.1499999999</v>
      </c>
      <c r="L877" s="37">
        <v>98826.25</v>
      </c>
      <c r="M877" s="38"/>
    </row>
    <row r="878" spans="1:13" s="39" customFormat="1" ht="12.95" customHeight="1" x14ac:dyDescent="0.25">
      <c r="A878" s="226"/>
      <c r="B878" s="29">
        <v>4821</v>
      </c>
      <c r="C878" s="30">
        <v>9</v>
      </c>
      <c r="D878" s="32" t="s">
        <v>2309</v>
      </c>
      <c r="E878" s="32" t="s">
        <v>2310</v>
      </c>
      <c r="F878" s="32" t="s">
        <v>2311</v>
      </c>
      <c r="G878" s="50" t="s">
        <v>12</v>
      </c>
      <c r="H878" s="34" t="s">
        <v>13</v>
      </c>
      <c r="I878" s="35">
        <v>0.93220000000000003</v>
      </c>
      <c r="J878" s="36">
        <v>1100409.78</v>
      </c>
      <c r="K878" s="19">
        <f t="shared" si="30"/>
        <v>1201203.9099999999</v>
      </c>
      <c r="L878" s="37">
        <v>100794.13</v>
      </c>
      <c r="M878" s="38"/>
    </row>
    <row r="879" spans="1:13" s="39" customFormat="1" ht="12.95" customHeight="1" x14ac:dyDescent="0.25">
      <c r="A879" s="226"/>
      <c r="B879" s="29">
        <v>4829</v>
      </c>
      <c r="C879" s="30">
        <v>10</v>
      </c>
      <c r="D879" s="32" t="s">
        <v>2312</v>
      </c>
      <c r="E879" s="32" t="s">
        <v>2313</v>
      </c>
      <c r="F879" s="32" t="s">
        <v>2314</v>
      </c>
      <c r="G879" s="50" t="s">
        <v>12</v>
      </c>
      <c r="H879" s="34" t="s">
        <v>13</v>
      </c>
      <c r="I879" s="35">
        <v>0.90449999999999997</v>
      </c>
      <c r="J879" s="36">
        <v>1071572.8100000003</v>
      </c>
      <c r="K879" s="19">
        <f t="shared" si="30"/>
        <v>1169371.8700000001</v>
      </c>
      <c r="L879" s="37">
        <v>97799.06</v>
      </c>
      <c r="M879" s="38"/>
    </row>
    <row r="880" spans="1:13" s="39" customFormat="1" ht="12.95" customHeight="1" x14ac:dyDescent="0.25">
      <c r="A880" s="226"/>
      <c r="B880" s="29">
        <v>4804</v>
      </c>
      <c r="C880" s="30">
        <v>11</v>
      </c>
      <c r="D880" s="32" t="s">
        <v>2315</v>
      </c>
      <c r="E880" s="32" t="s">
        <v>2316</v>
      </c>
      <c r="F880" s="32" t="s">
        <v>2317</v>
      </c>
      <c r="G880" s="50" t="s">
        <v>12</v>
      </c>
      <c r="H880" s="34" t="s">
        <v>13</v>
      </c>
      <c r="I880" s="35">
        <v>0.9375</v>
      </c>
      <c r="J880" s="36">
        <v>1005346.2499999998</v>
      </c>
      <c r="K880" s="19">
        <f t="shared" si="30"/>
        <v>1106713.44</v>
      </c>
      <c r="L880" s="37">
        <v>101367.19</v>
      </c>
      <c r="M880" s="38"/>
    </row>
    <row r="881" spans="1:13" s="39" customFormat="1" ht="12.95" customHeight="1" x14ac:dyDescent="0.25">
      <c r="A881" s="226"/>
      <c r="B881" s="29">
        <v>4814</v>
      </c>
      <c r="C881" s="30">
        <v>12</v>
      </c>
      <c r="D881" s="32" t="s">
        <v>608</v>
      </c>
      <c r="E881" s="32" t="s">
        <v>2318</v>
      </c>
      <c r="F881" s="32" t="s">
        <v>2319</v>
      </c>
      <c r="G881" s="50" t="s">
        <v>12</v>
      </c>
      <c r="H881" s="34" t="s">
        <v>13</v>
      </c>
      <c r="I881" s="35">
        <v>0.94340000000000002</v>
      </c>
      <c r="J881" s="36">
        <v>1101015.28</v>
      </c>
      <c r="K881" s="19">
        <f t="shared" si="30"/>
        <v>1203020.4099999999</v>
      </c>
      <c r="L881" s="37">
        <v>102005.13</v>
      </c>
      <c r="M881" s="38"/>
    </row>
    <row r="882" spans="1:13" s="39" customFormat="1" ht="12.95" customHeight="1" x14ac:dyDescent="0.25">
      <c r="A882" s="226"/>
      <c r="B882" s="29">
        <v>4809</v>
      </c>
      <c r="C882" s="30">
        <v>13</v>
      </c>
      <c r="D882" s="32" t="s">
        <v>2320</v>
      </c>
      <c r="E882" s="32" t="s">
        <v>2321</v>
      </c>
      <c r="F882" s="32" t="s">
        <v>2322</v>
      </c>
      <c r="G882" s="50" t="s">
        <v>12</v>
      </c>
      <c r="H882" s="34" t="s">
        <v>13</v>
      </c>
      <c r="I882" s="35">
        <v>0.98750000000000004</v>
      </c>
      <c r="J882" s="36">
        <v>1174507.8399999996</v>
      </c>
      <c r="K882" s="19">
        <f t="shared" si="30"/>
        <v>1281281.28</v>
      </c>
      <c r="L882" s="37">
        <v>106773.44</v>
      </c>
      <c r="M882" s="38"/>
    </row>
    <row r="883" spans="1:13" s="39" customFormat="1" ht="12.95" customHeight="1" x14ac:dyDescent="0.25">
      <c r="A883" s="226"/>
      <c r="B883" s="29">
        <v>4832</v>
      </c>
      <c r="C883" s="30">
        <v>14</v>
      </c>
      <c r="D883" s="32" t="s">
        <v>2323</v>
      </c>
      <c r="E883" s="32" t="s">
        <v>2324</v>
      </c>
      <c r="F883" s="32" t="s">
        <v>2325</v>
      </c>
      <c r="G883" s="50" t="s">
        <v>12</v>
      </c>
      <c r="H883" s="34" t="s">
        <v>13</v>
      </c>
      <c r="I883" s="35">
        <v>0.9355</v>
      </c>
      <c r="J883" s="36">
        <v>1104334.6899999997</v>
      </c>
      <c r="K883" s="19">
        <f t="shared" si="30"/>
        <v>1205485.6299999999</v>
      </c>
      <c r="L883" s="37">
        <v>101150.94</v>
      </c>
      <c r="M883" s="38"/>
    </row>
    <row r="884" spans="1:13" s="39" customFormat="1" ht="12.95" customHeight="1" x14ac:dyDescent="0.25">
      <c r="A884" s="226"/>
      <c r="B884" s="29">
        <v>4808</v>
      </c>
      <c r="C884" s="30">
        <v>15</v>
      </c>
      <c r="D884" s="32" t="s">
        <v>2326</v>
      </c>
      <c r="E884" s="32" t="s">
        <v>2327</v>
      </c>
      <c r="F884" s="32" t="s">
        <v>2328</v>
      </c>
      <c r="G884" s="50" t="s">
        <v>12</v>
      </c>
      <c r="H884" s="34" t="s">
        <v>13</v>
      </c>
      <c r="I884" s="35">
        <v>0.93100000000000005</v>
      </c>
      <c r="J884" s="36">
        <v>1092495.03</v>
      </c>
      <c r="K884" s="19">
        <f t="shared" si="30"/>
        <v>1193159.4099999999</v>
      </c>
      <c r="L884" s="37">
        <v>100664.38</v>
      </c>
      <c r="M884" s="38"/>
    </row>
    <row r="885" spans="1:13" s="39" customFormat="1" ht="12.95" customHeight="1" x14ac:dyDescent="0.25">
      <c r="A885" s="226"/>
      <c r="B885" s="29">
        <v>4813</v>
      </c>
      <c r="C885" s="30">
        <v>16</v>
      </c>
      <c r="D885" s="42" t="s">
        <v>2329</v>
      </c>
      <c r="E885" s="42" t="s">
        <v>2330</v>
      </c>
      <c r="F885" s="42" t="s">
        <v>2331</v>
      </c>
      <c r="G885" s="27" t="s">
        <v>12</v>
      </c>
      <c r="H885" s="34" t="s">
        <v>13</v>
      </c>
      <c r="I885" s="35">
        <v>0.98399999999999999</v>
      </c>
      <c r="J885" s="36">
        <v>1169804.3999999999</v>
      </c>
      <c r="K885" s="19">
        <f t="shared" si="30"/>
        <v>1276199.3999999999</v>
      </c>
      <c r="L885" s="37">
        <v>106395</v>
      </c>
      <c r="M885" s="38"/>
    </row>
    <row r="886" spans="1:13" s="39" customFormat="1" ht="12.95" customHeight="1" x14ac:dyDescent="0.25">
      <c r="A886" s="226"/>
      <c r="B886" s="29">
        <v>4818</v>
      </c>
      <c r="C886" s="30">
        <v>17</v>
      </c>
      <c r="D886" s="32" t="s">
        <v>2332</v>
      </c>
      <c r="E886" s="32" t="s">
        <v>2333</v>
      </c>
      <c r="F886" s="32" t="s">
        <v>2334</v>
      </c>
      <c r="G886" s="50" t="s">
        <v>12</v>
      </c>
      <c r="H886" s="34" t="s">
        <v>13</v>
      </c>
      <c r="I886" s="35">
        <v>0.97499999999999998</v>
      </c>
      <c r="J886" s="36">
        <v>1159100.0299999998</v>
      </c>
      <c r="K886" s="19">
        <f t="shared" si="30"/>
        <v>1264521.9099999999</v>
      </c>
      <c r="L886" s="37">
        <v>105421.88</v>
      </c>
      <c r="M886" s="38"/>
    </row>
    <row r="887" spans="1:13" s="39" customFormat="1" ht="12.95" customHeight="1" x14ac:dyDescent="0.25">
      <c r="A887" s="226"/>
      <c r="B887" s="29">
        <v>4803</v>
      </c>
      <c r="C887" s="30">
        <v>18</v>
      </c>
      <c r="D887" s="42" t="s">
        <v>2335</v>
      </c>
      <c r="E887" s="42" t="s">
        <v>2336</v>
      </c>
      <c r="F887" s="42" t="s">
        <v>2337</v>
      </c>
      <c r="G887" s="27" t="s">
        <v>12</v>
      </c>
      <c r="H887" s="34" t="s">
        <v>13</v>
      </c>
      <c r="I887" s="35">
        <v>0.9294</v>
      </c>
      <c r="J887" s="36">
        <v>1098052.6800000002</v>
      </c>
      <c r="K887" s="19">
        <f t="shared" si="30"/>
        <v>1200274.06</v>
      </c>
      <c r="L887" s="37">
        <v>102221.38</v>
      </c>
      <c r="M887" s="38"/>
    </row>
    <row r="888" spans="1:13" s="39" customFormat="1" ht="12.95" customHeight="1" x14ac:dyDescent="0.25">
      <c r="A888" s="226"/>
      <c r="B888" s="29">
        <v>4800</v>
      </c>
      <c r="C888" s="30">
        <v>19</v>
      </c>
      <c r="D888" s="32" t="s">
        <v>2168</v>
      </c>
      <c r="E888" s="32" t="s">
        <v>2169</v>
      </c>
      <c r="F888" s="32" t="s">
        <v>2338</v>
      </c>
      <c r="G888" s="50" t="s">
        <v>12</v>
      </c>
      <c r="H888" s="34" t="s">
        <v>13</v>
      </c>
      <c r="I888" s="35">
        <v>0.92879999999999996</v>
      </c>
      <c r="J888" s="36">
        <v>1093662.75</v>
      </c>
      <c r="K888" s="19">
        <f t="shared" si="30"/>
        <v>1194089.25</v>
      </c>
      <c r="L888" s="37">
        <v>100426.5</v>
      </c>
      <c r="M888" s="38"/>
    </row>
    <row r="889" spans="1:13" s="39" customFormat="1" ht="12.95" customHeight="1" x14ac:dyDescent="0.25">
      <c r="A889" s="226"/>
      <c r="B889" s="29">
        <v>4805</v>
      </c>
      <c r="C889" s="30">
        <v>20</v>
      </c>
      <c r="D889" s="32" t="s">
        <v>2339</v>
      </c>
      <c r="E889" s="32" t="s">
        <v>2340</v>
      </c>
      <c r="F889" s="32" t="s">
        <v>2341</v>
      </c>
      <c r="G889" s="50" t="s">
        <v>12</v>
      </c>
      <c r="H889" s="34" t="s">
        <v>13</v>
      </c>
      <c r="I889" s="35">
        <v>0.98450000000000004</v>
      </c>
      <c r="J889" s="36">
        <v>1170939.6600000004</v>
      </c>
      <c r="K889" s="19">
        <f t="shared" si="30"/>
        <v>1277388.72</v>
      </c>
      <c r="L889" s="37">
        <v>106449.06</v>
      </c>
      <c r="M889" s="38"/>
    </row>
    <row r="890" spans="1:13" s="39" customFormat="1" ht="12.95" customHeight="1" x14ac:dyDescent="0.25">
      <c r="A890" s="226"/>
      <c r="B890" s="29">
        <v>4835</v>
      </c>
      <c r="C890" s="30">
        <v>21</v>
      </c>
      <c r="D890" s="42" t="s">
        <v>2342</v>
      </c>
      <c r="E890" s="42" t="s">
        <v>2343</v>
      </c>
      <c r="F890" s="42" t="s">
        <v>2344</v>
      </c>
      <c r="G890" s="27" t="s">
        <v>12</v>
      </c>
      <c r="H890" s="34" t="s">
        <v>13</v>
      </c>
      <c r="I890" s="35">
        <v>0.92979999999999996</v>
      </c>
      <c r="J890" s="36">
        <v>1100907.1600000001</v>
      </c>
      <c r="K890" s="19">
        <f t="shared" si="30"/>
        <v>1201441.79</v>
      </c>
      <c r="L890" s="37">
        <v>100534.63</v>
      </c>
      <c r="M890" s="38"/>
    </row>
    <row r="891" spans="1:13" s="39" customFormat="1" ht="12.95" customHeight="1" x14ac:dyDescent="0.25">
      <c r="A891" s="226"/>
      <c r="B891" s="29">
        <v>4828</v>
      </c>
      <c r="C891" s="30">
        <v>22</v>
      </c>
      <c r="D891" s="32" t="s">
        <v>1018</v>
      </c>
      <c r="E891" s="32" t="s">
        <v>1670</v>
      </c>
      <c r="F891" s="32" t="s">
        <v>2345</v>
      </c>
      <c r="G891" s="33" t="s">
        <v>12</v>
      </c>
      <c r="H891" s="34" t="s">
        <v>13</v>
      </c>
      <c r="I891" s="35">
        <v>0.97989999999999999</v>
      </c>
      <c r="J891" s="36">
        <v>1165468.5899999996</v>
      </c>
      <c r="K891" s="19">
        <f t="shared" si="30"/>
        <v>1271420.28</v>
      </c>
      <c r="L891" s="37">
        <v>105951.69</v>
      </c>
      <c r="M891" s="38"/>
    </row>
    <row r="892" spans="1:13" s="39" customFormat="1" ht="12.95" customHeight="1" x14ac:dyDescent="0.25">
      <c r="A892" s="226"/>
      <c r="B892" s="29">
        <v>4834</v>
      </c>
      <c r="C892" s="30">
        <v>23</v>
      </c>
      <c r="D892" s="32" t="s">
        <v>1201</v>
      </c>
      <c r="E892" s="32" t="s">
        <v>2346</v>
      </c>
      <c r="F892" s="32" t="s">
        <v>2347</v>
      </c>
      <c r="G892" s="33" t="s">
        <v>12</v>
      </c>
      <c r="H892" s="34" t="s">
        <v>13</v>
      </c>
      <c r="I892" s="35">
        <v>0.93669999999999998</v>
      </c>
      <c r="J892" s="36">
        <v>1111276.3299999998</v>
      </c>
      <c r="K892" s="19">
        <f t="shared" si="30"/>
        <v>1212557.02</v>
      </c>
      <c r="L892" s="37">
        <v>101280.69</v>
      </c>
      <c r="M892" s="38"/>
    </row>
    <row r="893" spans="1:13" s="39" customFormat="1" ht="12.95" customHeight="1" x14ac:dyDescent="0.25">
      <c r="A893" s="226"/>
      <c r="B893" s="29">
        <v>4806</v>
      </c>
      <c r="C893" s="30">
        <v>24</v>
      </c>
      <c r="D893" s="32" t="s">
        <v>2348</v>
      </c>
      <c r="E893" s="32" t="s">
        <v>2349</v>
      </c>
      <c r="F893" s="32" t="s">
        <v>2350</v>
      </c>
      <c r="G893" s="33" t="s">
        <v>12</v>
      </c>
      <c r="H893" s="34" t="s">
        <v>13</v>
      </c>
      <c r="I893" s="35">
        <v>0.9325</v>
      </c>
      <c r="J893" s="36">
        <v>1100766.5600000003</v>
      </c>
      <c r="K893" s="19">
        <f t="shared" si="30"/>
        <v>1201593.1200000001</v>
      </c>
      <c r="L893" s="37">
        <v>100826.56</v>
      </c>
      <c r="M893" s="38"/>
    </row>
    <row r="894" spans="1:13" s="39" customFormat="1" ht="12.95" customHeight="1" x14ac:dyDescent="0.25">
      <c r="A894" s="226"/>
      <c r="B894" s="29">
        <v>4810</v>
      </c>
      <c r="C894" s="30">
        <v>25</v>
      </c>
      <c r="D894" s="32" t="s">
        <v>2351</v>
      </c>
      <c r="E894" s="32" t="s">
        <v>2352</v>
      </c>
      <c r="F894" s="32" t="s">
        <v>2353</v>
      </c>
      <c r="G894" s="33" t="s">
        <v>12</v>
      </c>
      <c r="H894" s="34" t="s">
        <v>13</v>
      </c>
      <c r="I894" s="35">
        <v>0.95069999999999999</v>
      </c>
      <c r="J894" s="36">
        <v>1122413.1899999997</v>
      </c>
      <c r="K894" s="19">
        <f t="shared" si="30"/>
        <v>1225207.6299999999</v>
      </c>
      <c r="L894" s="37">
        <v>102794.44</v>
      </c>
      <c r="M894" s="38"/>
    </row>
    <row r="895" spans="1:13" s="39" customFormat="1" ht="12.95" customHeight="1" x14ac:dyDescent="0.25">
      <c r="A895" s="226"/>
      <c r="B895" s="29">
        <v>4811</v>
      </c>
      <c r="C895" s="30">
        <v>26</v>
      </c>
      <c r="D895" s="32" t="s">
        <v>2354</v>
      </c>
      <c r="E895" s="32" t="s">
        <v>2355</v>
      </c>
      <c r="F895" s="32" t="s">
        <v>2356</v>
      </c>
      <c r="G895" s="33" t="s">
        <v>12</v>
      </c>
      <c r="H895" s="34" t="s">
        <v>13</v>
      </c>
      <c r="I895" s="35">
        <v>0.9597</v>
      </c>
      <c r="J895" s="36">
        <v>1137550.6600000001</v>
      </c>
      <c r="K895" s="19">
        <f t="shared" si="30"/>
        <v>1241318.22</v>
      </c>
      <c r="L895" s="37">
        <v>103767.56</v>
      </c>
      <c r="M895" s="38"/>
    </row>
    <row r="896" spans="1:13" s="39" customFormat="1" ht="12.95" customHeight="1" x14ac:dyDescent="0.25">
      <c r="A896" s="226"/>
      <c r="B896" s="29">
        <v>4807</v>
      </c>
      <c r="C896" s="30">
        <v>27</v>
      </c>
      <c r="D896" s="32" t="s">
        <v>2357</v>
      </c>
      <c r="E896" s="32" t="s">
        <v>2358</v>
      </c>
      <c r="F896" s="32" t="s">
        <v>2359</v>
      </c>
      <c r="G896" s="33" t="s">
        <v>12</v>
      </c>
      <c r="H896" s="34" t="s">
        <v>13</v>
      </c>
      <c r="I896" s="35">
        <v>0.92</v>
      </c>
      <c r="J896" s="36">
        <v>1084926.25</v>
      </c>
      <c r="K896" s="19">
        <f t="shared" si="30"/>
        <v>1184401.25</v>
      </c>
      <c r="L896" s="37">
        <v>99475</v>
      </c>
      <c r="M896" s="38"/>
    </row>
    <row r="897" spans="1:13" s="39" customFormat="1" ht="12.95" customHeight="1" x14ac:dyDescent="0.25">
      <c r="A897" s="226"/>
      <c r="B897" s="29">
        <v>4812</v>
      </c>
      <c r="C897" s="30">
        <v>28</v>
      </c>
      <c r="D897" s="32" t="s">
        <v>2360</v>
      </c>
      <c r="E897" s="32" t="s">
        <v>2361</v>
      </c>
      <c r="F897" s="32" t="s">
        <v>2362</v>
      </c>
      <c r="G897" s="33" t="s">
        <v>12</v>
      </c>
      <c r="H897" s="34" t="s">
        <v>13</v>
      </c>
      <c r="I897" s="35">
        <v>0.93899999999999995</v>
      </c>
      <c r="J897" s="36">
        <v>1107740.6800000002</v>
      </c>
      <c r="K897" s="19">
        <f t="shared" si="30"/>
        <v>1209270.06</v>
      </c>
      <c r="L897" s="37">
        <v>101529.38</v>
      </c>
      <c r="M897" s="38"/>
    </row>
    <row r="898" spans="1:13" s="39" customFormat="1" ht="12.95" customHeight="1" x14ac:dyDescent="0.25">
      <c r="A898" s="226"/>
      <c r="B898" s="29">
        <v>4823</v>
      </c>
      <c r="C898" s="30">
        <v>29</v>
      </c>
      <c r="D898" s="32" t="s">
        <v>2363</v>
      </c>
      <c r="E898" s="32" t="s">
        <v>2364</v>
      </c>
      <c r="F898" s="32" t="s">
        <v>2365</v>
      </c>
      <c r="G898" s="33" t="s">
        <v>12</v>
      </c>
      <c r="H898" s="34" t="s">
        <v>13</v>
      </c>
      <c r="I898" s="35">
        <v>0.92849999999999999</v>
      </c>
      <c r="J898" s="36">
        <v>1090062.1700000002</v>
      </c>
      <c r="K898" s="19">
        <f t="shared" si="30"/>
        <v>1190456.23</v>
      </c>
      <c r="L898" s="37">
        <v>100394.06</v>
      </c>
      <c r="M898" s="38"/>
    </row>
    <row r="899" spans="1:13" s="39" customFormat="1" ht="12.95" customHeight="1" x14ac:dyDescent="0.25">
      <c r="A899" s="226"/>
      <c r="B899" s="29">
        <v>4836</v>
      </c>
      <c r="C899" s="30">
        <v>30</v>
      </c>
      <c r="D899" s="42" t="s">
        <v>2366</v>
      </c>
      <c r="E899" s="42" t="s">
        <v>2367</v>
      </c>
      <c r="F899" s="42" t="s">
        <v>2368</v>
      </c>
      <c r="G899" s="33" t="s">
        <v>12</v>
      </c>
      <c r="H899" s="34" t="s">
        <v>13</v>
      </c>
      <c r="I899" s="35">
        <v>0.92449999999999999</v>
      </c>
      <c r="J899" s="36">
        <v>1096441.5600000003</v>
      </c>
      <c r="K899" s="19">
        <f t="shared" si="30"/>
        <v>1196403.1200000001</v>
      </c>
      <c r="L899" s="37">
        <v>99961.56</v>
      </c>
      <c r="M899" s="38"/>
    </row>
    <row r="900" spans="1:13" s="39" customFormat="1" ht="12.95" customHeight="1" x14ac:dyDescent="0.25">
      <c r="A900" s="226"/>
      <c r="B900" s="29">
        <v>4816</v>
      </c>
      <c r="C900" s="30">
        <v>31</v>
      </c>
      <c r="D900" s="32" t="s">
        <v>2369</v>
      </c>
      <c r="E900" s="32" t="s">
        <v>2370</v>
      </c>
      <c r="F900" s="32" t="s">
        <v>2371</v>
      </c>
      <c r="G900" s="33" t="s">
        <v>12</v>
      </c>
      <c r="H900" s="34" t="s">
        <v>13</v>
      </c>
      <c r="I900" s="35">
        <v>0.92400000000000004</v>
      </c>
      <c r="J900" s="36">
        <v>1090008.1499999999</v>
      </c>
      <c r="K900" s="19">
        <f t="shared" si="30"/>
        <v>1190780.6499999999</v>
      </c>
      <c r="L900" s="37">
        <v>100772.5</v>
      </c>
      <c r="M900" s="38"/>
    </row>
    <row r="901" spans="1:13" s="39" customFormat="1" ht="12.95" customHeight="1" x14ac:dyDescent="0.25">
      <c r="A901" s="226"/>
      <c r="B901" s="29">
        <v>4837</v>
      </c>
      <c r="C901" s="30">
        <v>32</v>
      </c>
      <c r="D901" s="32" t="s">
        <v>2372</v>
      </c>
      <c r="E901" s="32" t="s">
        <v>2373</v>
      </c>
      <c r="F901" s="32" t="s">
        <v>2374</v>
      </c>
      <c r="G901" s="33" t="s">
        <v>12</v>
      </c>
      <c r="H901" s="34" t="s">
        <v>13</v>
      </c>
      <c r="I901" s="35">
        <v>0.94940000000000002</v>
      </c>
      <c r="J901" s="36">
        <v>1127678.9300000002</v>
      </c>
      <c r="K901" s="19">
        <f t="shared" si="30"/>
        <v>1230332.81</v>
      </c>
      <c r="L901" s="37">
        <v>102653.88</v>
      </c>
      <c r="M901" s="38"/>
    </row>
    <row r="902" spans="1:13" s="39" customFormat="1" ht="12.95" customHeight="1" x14ac:dyDescent="0.25">
      <c r="A902" s="226"/>
      <c r="B902" s="29">
        <v>4826</v>
      </c>
      <c r="C902" s="30">
        <v>33</v>
      </c>
      <c r="D902" s="32" t="s">
        <v>2375</v>
      </c>
      <c r="E902" s="32" t="s">
        <v>2376</v>
      </c>
      <c r="F902" s="32" t="s">
        <v>2377</v>
      </c>
      <c r="G902" s="33" t="s">
        <v>12</v>
      </c>
      <c r="H902" s="34" t="s">
        <v>13</v>
      </c>
      <c r="I902" s="35">
        <v>0.9395</v>
      </c>
      <c r="J902" s="36">
        <v>1113741.5899999999</v>
      </c>
      <c r="K902" s="19">
        <f t="shared" si="30"/>
        <v>1215325.03</v>
      </c>
      <c r="L902" s="37">
        <v>101583.44</v>
      </c>
      <c r="M902" s="38"/>
    </row>
    <row r="903" spans="1:13" s="39" customFormat="1" ht="12.95" customHeight="1" x14ac:dyDescent="0.25">
      <c r="A903" s="226"/>
      <c r="B903" s="43">
        <v>4817</v>
      </c>
      <c r="C903" s="30">
        <v>34</v>
      </c>
      <c r="D903" s="32" t="s">
        <v>2378</v>
      </c>
      <c r="E903" s="32" t="s">
        <v>2379</v>
      </c>
      <c r="F903" s="32" t="s">
        <v>2380</v>
      </c>
      <c r="G903" s="33" t="s">
        <v>12</v>
      </c>
      <c r="H903" s="34" t="s">
        <v>13</v>
      </c>
      <c r="I903" s="35">
        <v>0.93079999999999996</v>
      </c>
      <c r="J903" s="36">
        <v>1101123.3900000001</v>
      </c>
      <c r="K903" s="19">
        <f t="shared" si="30"/>
        <v>1201766.1399999999</v>
      </c>
      <c r="L903" s="37">
        <v>100642.75</v>
      </c>
      <c r="M903" s="38"/>
    </row>
    <row r="904" spans="1:13" s="39" customFormat="1" ht="12.95" customHeight="1" x14ac:dyDescent="0.25">
      <c r="A904" s="226"/>
      <c r="B904" s="29">
        <v>4819</v>
      </c>
      <c r="C904" s="30">
        <v>35</v>
      </c>
      <c r="D904" s="42" t="s">
        <v>2381</v>
      </c>
      <c r="E904" s="42" t="s">
        <v>2382</v>
      </c>
      <c r="F904" s="42" t="s">
        <v>2383</v>
      </c>
      <c r="G904" s="33" t="s">
        <v>12</v>
      </c>
      <c r="H904" s="34" t="s">
        <v>13</v>
      </c>
      <c r="I904" s="35">
        <v>0.94210000000000005</v>
      </c>
      <c r="J904" s="36">
        <v>1112725.1600000001</v>
      </c>
      <c r="K904" s="19">
        <f t="shared" si="30"/>
        <v>1214589.72</v>
      </c>
      <c r="L904" s="37">
        <v>101864.56</v>
      </c>
      <c r="M904" s="38"/>
    </row>
    <row r="905" spans="1:13" s="39" customFormat="1" ht="12.95" customHeight="1" x14ac:dyDescent="0.25">
      <c r="A905" s="226"/>
      <c r="B905" s="29">
        <v>4827</v>
      </c>
      <c r="C905" s="30">
        <v>36</v>
      </c>
      <c r="D905" s="32" t="s">
        <v>2384</v>
      </c>
      <c r="E905" s="32" t="s">
        <v>2385</v>
      </c>
      <c r="F905" s="32" t="s">
        <v>2386</v>
      </c>
      <c r="G905" s="33" t="s">
        <v>12</v>
      </c>
      <c r="H905" s="34" t="s">
        <v>13</v>
      </c>
      <c r="I905" s="35">
        <v>0.98750000000000004</v>
      </c>
      <c r="J905" s="36">
        <v>1174507.8399999996</v>
      </c>
      <c r="K905" s="19">
        <f t="shared" si="30"/>
        <v>1281281.28</v>
      </c>
      <c r="L905" s="37">
        <v>106773.44</v>
      </c>
      <c r="M905" s="38"/>
    </row>
    <row r="906" spans="1:13" s="39" customFormat="1" ht="12.95" customHeight="1" x14ac:dyDescent="0.25">
      <c r="A906" s="226"/>
      <c r="B906" s="29">
        <v>4831</v>
      </c>
      <c r="C906" s="30">
        <v>37</v>
      </c>
      <c r="D906" s="32" t="s">
        <v>2387</v>
      </c>
      <c r="E906" s="32" t="s">
        <v>2388</v>
      </c>
      <c r="F906" s="32" t="s">
        <v>2389</v>
      </c>
      <c r="G906" s="33" t="s">
        <v>12</v>
      </c>
      <c r="H906" s="34" t="s">
        <v>13</v>
      </c>
      <c r="I906" s="35">
        <v>0.92720000000000002</v>
      </c>
      <c r="J906" s="36">
        <v>1099112.25</v>
      </c>
      <c r="K906" s="19">
        <f t="shared" si="30"/>
        <v>1199365.75</v>
      </c>
      <c r="L906" s="37">
        <v>100253.5</v>
      </c>
      <c r="M906" s="38"/>
    </row>
    <row r="907" spans="1:13" s="39" customFormat="1" ht="12.95" customHeight="1" x14ac:dyDescent="0.25">
      <c r="A907" s="226"/>
      <c r="B907" s="29">
        <v>4801</v>
      </c>
      <c r="C907" s="30">
        <v>38</v>
      </c>
      <c r="D907" s="32" t="s">
        <v>2390</v>
      </c>
      <c r="E907" s="32" t="s">
        <v>2391</v>
      </c>
      <c r="F907" s="32" t="s">
        <v>2392</v>
      </c>
      <c r="G907" s="33" t="s">
        <v>12</v>
      </c>
      <c r="H907" s="34" t="s">
        <v>13</v>
      </c>
      <c r="I907" s="35">
        <v>0.93379999999999996</v>
      </c>
      <c r="J907" s="36">
        <v>1101339.6800000002</v>
      </c>
      <c r="K907" s="19">
        <f t="shared" si="30"/>
        <v>1202306.81</v>
      </c>
      <c r="L907" s="37">
        <v>100967.13</v>
      </c>
      <c r="M907" s="38"/>
    </row>
    <row r="908" spans="1:13" s="39" customFormat="1" ht="12.95" customHeight="1" x14ac:dyDescent="0.25">
      <c r="A908" s="226"/>
      <c r="B908" s="29">
        <v>4830</v>
      </c>
      <c r="C908" s="30">
        <v>39</v>
      </c>
      <c r="D908" s="32" t="s">
        <v>2393</v>
      </c>
      <c r="E908" s="32" t="s">
        <v>2394</v>
      </c>
      <c r="F908" s="32" t="s">
        <v>2395</v>
      </c>
      <c r="G908" s="33" t="s">
        <v>12</v>
      </c>
      <c r="H908" s="34" t="s">
        <v>13</v>
      </c>
      <c r="I908" s="35">
        <v>0.91949999999999998</v>
      </c>
      <c r="J908" s="36">
        <v>1088980.9399999997</v>
      </c>
      <c r="K908" s="19">
        <f t="shared" si="30"/>
        <v>1188401.8799999999</v>
      </c>
      <c r="L908" s="37">
        <v>99420.94</v>
      </c>
      <c r="M908" s="38"/>
    </row>
    <row r="909" spans="1:13" s="39" customFormat="1" ht="12.95" customHeight="1" x14ac:dyDescent="0.25">
      <c r="A909" s="226"/>
      <c r="B909" s="29"/>
      <c r="C909" s="30"/>
      <c r="D909" s="31" t="s">
        <v>5732</v>
      </c>
      <c r="E909" s="32"/>
      <c r="F909" s="32"/>
      <c r="G909" s="33"/>
      <c r="H909" s="34"/>
      <c r="I909" s="35"/>
      <c r="J909" s="36"/>
      <c r="K909" s="19"/>
      <c r="L909" s="37"/>
      <c r="M909" s="38"/>
    </row>
    <row r="910" spans="1:13" s="39" customFormat="1" ht="12.95" customHeight="1" x14ac:dyDescent="0.25">
      <c r="A910" s="227"/>
      <c r="B910" s="29">
        <v>4833</v>
      </c>
      <c r="C910" s="30">
        <v>1</v>
      </c>
      <c r="D910" s="32" t="s">
        <v>2396</v>
      </c>
      <c r="E910" s="32" t="s">
        <v>2397</v>
      </c>
      <c r="F910" s="32" t="s">
        <v>2398</v>
      </c>
      <c r="G910" s="33" t="s">
        <v>5731</v>
      </c>
      <c r="H910" s="34" t="s">
        <v>13</v>
      </c>
      <c r="I910" s="35">
        <v>0.93</v>
      </c>
      <c r="J910" s="36">
        <v>1747431.3</v>
      </c>
      <c r="K910" s="19">
        <f>ROUND(J910+L910,2)</f>
        <v>1906740.3</v>
      </c>
      <c r="L910" s="37">
        <v>159309</v>
      </c>
      <c r="M910" s="38"/>
    </row>
    <row r="911" spans="1:13" s="39" customFormat="1" ht="12.95" customHeight="1" x14ac:dyDescent="0.25">
      <c r="A911" s="225" t="s">
        <v>2399</v>
      </c>
      <c r="B911" s="29"/>
      <c r="C911" s="30"/>
      <c r="D911" s="31" t="s">
        <v>11</v>
      </c>
      <c r="E911" s="32"/>
      <c r="F911" s="32"/>
      <c r="G911" s="33"/>
      <c r="H911" s="34"/>
      <c r="I911" s="35"/>
      <c r="J911" s="36"/>
      <c r="K911" s="19"/>
      <c r="L911" s="37"/>
      <c r="M911" s="38"/>
    </row>
    <row r="912" spans="1:13" s="39" customFormat="1" ht="12.95" customHeight="1" x14ac:dyDescent="0.25">
      <c r="A912" s="226"/>
      <c r="B912" s="29">
        <v>4917</v>
      </c>
      <c r="C912" s="30">
        <v>1</v>
      </c>
      <c r="D912" s="32" t="s">
        <v>2400</v>
      </c>
      <c r="E912" s="32" t="s">
        <v>2401</v>
      </c>
      <c r="F912" s="32" t="s">
        <v>2402</v>
      </c>
      <c r="G912" s="33" t="s">
        <v>12</v>
      </c>
      <c r="H912" s="34" t="s">
        <v>13</v>
      </c>
      <c r="I912" s="35">
        <v>0.96699999999999997</v>
      </c>
      <c r="J912" s="36">
        <v>1042919.73</v>
      </c>
      <c r="K912" s="19">
        <f t="shared" ref="K912:K940" si="31">ROUND(J912+L912,2)</f>
        <v>1147779.3600000001</v>
      </c>
      <c r="L912" s="37">
        <v>104859.63</v>
      </c>
    </row>
    <row r="913" spans="1:13" s="39" customFormat="1" ht="12.95" customHeight="1" x14ac:dyDescent="0.25">
      <c r="A913" s="226"/>
      <c r="B913" s="29">
        <v>4915</v>
      </c>
      <c r="C913" s="30">
        <v>2</v>
      </c>
      <c r="D913" s="32" t="s">
        <v>2403</v>
      </c>
      <c r="E913" s="32" t="s">
        <v>2404</v>
      </c>
      <c r="F913" s="32" t="s">
        <v>2405</v>
      </c>
      <c r="G913" s="33" t="s">
        <v>12</v>
      </c>
      <c r="H913" s="34" t="s">
        <v>13</v>
      </c>
      <c r="I913" s="35">
        <v>0.98499999999999999</v>
      </c>
      <c r="J913" s="36">
        <v>1171058.67</v>
      </c>
      <c r="K913" s="19">
        <f t="shared" si="31"/>
        <v>1277561.8</v>
      </c>
      <c r="L913" s="37">
        <v>106503.13</v>
      </c>
      <c r="M913" s="38"/>
    </row>
    <row r="914" spans="1:13" s="39" customFormat="1" ht="12.95" customHeight="1" x14ac:dyDescent="0.25">
      <c r="A914" s="226"/>
      <c r="B914" s="29">
        <v>4910</v>
      </c>
      <c r="C914" s="30">
        <v>3</v>
      </c>
      <c r="D914" s="32" t="s">
        <v>2406</v>
      </c>
      <c r="E914" s="32" t="s">
        <v>2407</v>
      </c>
      <c r="F914" s="32" t="s">
        <v>2408</v>
      </c>
      <c r="G914" s="33" t="s">
        <v>12</v>
      </c>
      <c r="H914" s="34" t="s">
        <v>13</v>
      </c>
      <c r="I914" s="35">
        <v>0.99839999999999995</v>
      </c>
      <c r="J914" s="36">
        <v>1187039.52</v>
      </c>
      <c r="K914" s="19">
        <f t="shared" si="31"/>
        <v>1294991.52</v>
      </c>
      <c r="L914" s="37">
        <v>107952</v>
      </c>
      <c r="M914" s="38"/>
    </row>
    <row r="915" spans="1:13" s="39" customFormat="1" ht="12.95" customHeight="1" x14ac:dyDescent="0.25">
      <c r="A915" s="226"/>
      <c r="B915" s="29">
        <v>4905</v>
      </c>
      <c r="C915" s="30">
        <v>4</v>
      </c>
      <c r="D915" s="32" t="s">
        <v>2409</v>
      </c>
      <c r="E915" s="32" t="s">
        <v>2410</v>
      </c>
      <c r="F915" s="32" t="s">
        <v>2411</v>
      </c>
      <c r="G915" s="33" t="s">
        <v>12</v>
      </c>
      <c r="H915" s="34" t="s">
        <v>13</v>
      </c>
      <c r="I915" s="35">
        <v>0.36499999999999999</v>
      </c>
      <c r="J915" s="36">
        <v>443507.16000000003</v>
      </c>
      <c r="K915" s="19">
        <f t="shared" si="31"/>
        <v>482972.79</v>
      </c>
      <c r="L915" s="37">
        <v>39465.629999999997</v>
      </c>
      <c r="M915" s="38"/>
    </row>
    <row r="916" spans="1:13" s="39" customFormat="1" ht="12.95" customHeight="1" x14ac:dyDescent="0.25">
      <c r="A916" s="226"/>
      <c r="B916" s="29">
        <v>4925</v>
      </c>
      <c r="C916" s="30">
        <v>5</v>
      </c>
      <c r="D916" s="32" t="s">
        <v>2412</v>
      </c>
      <c r="E916" s="32" t="s">
        <v>2413</v>
      </c>
      <c r="F916" s="32" t="s">
        <v>2414</v>
      </c>
      <c r="G916" s="33" t="s">
        <v>12</v>
      </c>
      <c r="H916" s="34" t="s">
        <v>13</v>
      </c>
      <c r="I916" s="35">
        <v>0.97299999999999998</v>
      </c>
      <c r="J916" s="36">
        <v>1153326.17</v>
      </c>
      <c r="K916" s="19">
        <f t="shared" si="31"/>
        <v>1258531.8</v>
      </c>
      <c r="L916" s="37">
        <v>105205.63</v>
      </c>
      <c r="M916" s="38"/>
    </row>
    <row r="917" spans="1:13" s="39" customFormat="1" ht="12.95" customHeight="1" x14ac:dyDescent="0.25">
      <c r="A917" s="226"/>
      <c r="B917" s="29">
        <v>4904</v>
      </c>
      <c r="C917" s="30">
        <v>6</v>
      </c>
      <c r="D917" s="32" t="s">
        <v>2415</v>
      </c>
      <c r="E917" s="32" t="s">
        <v>2416</v>
      </c>
      <c r="F917" s="32" t="s">
        <v>2417</v>
      </c>
      <c r="G917" s="33" t="s">
        <v>12</v>
      </c>
      <c r="H917" s="34" t="s">
        <v>13</v>
      </c>
      <c r="I917" s="35">
        <v>0.97319999999999995</v>
      </c>
      <c r="J917" s="36">
        <v>1153455.8900000001</v>
      </c>
      <c r="K917" s="19">
        <f t="shared" si="31"/>
        <v>1258683.1399999999</v>
      </c>
      <c r="L917" s="37">
        <v>105227.25</v>
      </c>
      <c r="M917" s="38"/>
    </row>
    <row r="918" spans="1:13" s="39" customFormat="1" ht="12.95" customHeight="1" x14ac:dyDescent="0.25">
      <c r="A918" s="226"/>
      <c r="B918" s="29">
        <v>4923</v>
      </c>
      <c r="C918" s="30">
        <v>7</v>
      </c>
      <c r="D918" s="32" t="s">
        <v>2418</v>
      </c>
      <c r="E918" s="32" t="s">
        <v>2419</v>
      </c>
      <c r="F918" s="32" t="s">
        <v>2420</v>
      </c>
      <c r="G918" s="33" t="s">
        <v>12</v>
      </c>
      <c r="H918" s="34" t="s">
        <v>13</v>
      </c>
      <c r="I918" s="35">
        <v>0.97299999999999998</v>
      </c>
      <c r="J918" s="36">
        <v>1153326.17</v>
      </c>
      <c r="K918" s="19">
        <f t="shared" si="31"/>
        <v>1258531.8</v>
      </c>
      <c r="L918" s="37">
        <v>105205.63</v>
      </c>
      <c r="M918" s="38"/>
    </row>
    <row r="919" spans="1:13" s="39" customFormat="1" ht="12.95" customHeight="1" x14ac:dyDescent="0.25">
      <c r="A919" s="226"/>
      <c r="B919" s="29">
        <v>4918</v>
      </c>
      <c r="C919" s="30">
        <v>8</v>
      </c>
      <c r="D919" s="32" t="s">
        <v>2421</v>
      </c>
      <c r="E919" s="32" t="s">
        <v>2422</v>
      </c>
      <c r="F919" s="32" t="s">
        <v>2423</v>
      </c>
      <c r="G919" s="33" t="s">
        <v>12</v>
      </c>
      <c r="H919" s="34" t="s">
        <v>13</v>
      </c>
      <c r="I919" s="35">
        <v>0.373</v>
      </c>
      <c r="J919" s="36">
        <v>514318.22000000003</v>
      </c>
      <c r="K919" s="19">
        <f t="shared" si="31"/>
        <v>514318.22</v>
      </c>
      <c r="L919" s="37">
        <v>0</v>
      </c>
      <c r="M919" s="38" t="s">
        <v>5685</v>
      </c>
    </row>
    <row r="920" spans="1:13" s="39" customFormat="1" ht="12.95" customHeight="1" x14ac:dyDescent="0.25">
      <c r="A920" s="226"/>
      <c r="B920" s="29">
        <v>4922</v>
      </c>
      <c r="C920" s="30">
        <v>9</v>
      </c>
      <c r="D920" s="32" t="s">
        <v>2424</v>
      </c>
      <c r="E920" s="32" t="s">
        <v>2425</v>
      </c>
      <c r="F920" s="32" t="s">
        <v>2426</v>
      </c>
      <c r="G920" s="33" t="s">
        <v>12</v>
      </c>
      <c r="H920" s="34" t="s">
        <v>13</v>
      </c>
      <c r="I920" s="35">
        <v>0.97940000000000005</v>
      </c>
      <c r="J920" s="36">
        <v>1160981.4100000001</v>
      </c>
      <c r="K920" s="19">
        <f t="shared" si="31"/>
        <v>1266879.04</v>
      </c>
      <c r="L920" s="37">
        <v>105897.63</v>
      </c>
      <c r="M920" s="38"/>
    </row>
    <row r="921" spans="1:13" s="39" customFormat="1" ht="12.95" customHeight="1" x14ac:dyDescent="0.25">
      <c r="A921" s="226"/>
      <c r="B921" s="29">
        <v>4916</v>
      </c>
      <c r="C921" s="30">
        <v>10</v>
      </c>
      <c r="D921" s="32" t="s">
        <v>1645</v>
      </c>
      <c r="E921" s="32" t="s">
        <v>2427</v>
      </c>
      <c r="F921" s="32" t="s">
        <v>2428</v>
      </c>
      <c r="G921" s="33" t="s">
        <v>12</v>
      </c>
      <c r="H921" s="34" t="s">
        <v>13</v>
      </c>
      <c r="I921" s="35">
        <v>0.97299999999999998</v>
      </c>
      <c r="J921" s="36">
        <v>1153326.17</v>
      </c>
      <c r="K921" s="19">
        <f t="shared" si="31"/>
        <v>1258531.8</v>
      </c>
      <c r="L921" s="37">
        <v>105205.63</v>
      </c>
      <c r="M921" s="38"/>
    </row>
    <row r="922" spans="1:13" s="39" customFormat="1" ht="12.95" customHeight="1" x14ac:dyDescent="0.25">
      <c r="A922" s="226"/>
      <c r="B922" s="29">
        <v>4929</v>
      </c>
      <c r="C922" s="30">
        <v>11</v>
      </c>
      <c r="D922" s="32" t="s">
        <v>2429</v>
      </c>
      <c r="E922" s="32" t="s">
        <v>2430</v>
      </c>
      <c r="F922" s="32" t="s">
        <v>2431</v>
      </c>
      <c r="G922" s="33" t="s">
        <v>12</v>
      </c>
      <c r="H922" s="34" t="s">
        <v>13</v>
      </c>
      <c r="I922" s="35">
        <v>0.97299999999999998</v>
      </c>
      <c r="J922" s="36">
        <v>1048120.54</v>
      </c>
      <c r="K922" s="19">
        <f t="shared" si="31"/>
        <v>1048120.54</v>
      </c>
      <c r="L922" s="37">
        <v>0</v>
      </c>
      <c r="M922" s="38" t="s">
        <v>5685</v>
      </c>
    </row>
    <row r="923" spans="1:13" s="39" customFormat="1" ht="12.95" customHeight="1" x14ac:dyDescent="0.25">
      <c r="A923" s="226"/>
      <c r="B923" s="29">
        <v>4931</v>
      </c>
      <c r="C923" s="30">
        <v>12</v>
      </c>
      <c r="D923" s="42" t="s">
        <v>2432</v>
      </c>
      <c r="E923" s="42" t="s">
        <v>2433</v>
      </c>
      <c r="F923" s="42" t="s">
        <v>2434</v>
      </c>
      <c r="G923" s="33" t="s">
        <v>12</v>
      </c>
      <c r="H923" s="34" t="s">
        <v>13</v>
      </c>
      <c r="I923" s="35">
        <v>0.99839999999999995</v>
      </c>
      <c r="J923" s="36">
        <v>1187039.52</v>
      </c>
      <c r="K923" s="19">
        <f t="shared" si="31"/>
        <v>1294991.52</v>
      </c>
      <c r="L923" s="37">
        <v>107952</v>
      </c>
      <c r="M923" s="38"/>
    </row>
    <row r="924" spans="1:13" s="39" customFormat="1" ht="12.95" customHeight="1" x14ac:dyDescent="0.25">
      <c r="A924" s="226"/>
      <c r="B924" s="29">
        <v>4914</v>
      </c>
      <c r="C924" s="30">
        <v>13</v>
      </c>
      <c r="D924" s="32" t="s">
        <v>2435</v>
      </c>
      <c r="E924" s="32" t="s">
        <v>2436</v>
      </c>
      <c r="F924" s="32" t="s">
        <v>2437</v>
      </c>
      <c r="G924" s="33" t="s">
        <v>12</v>
      </c>
      <c r="H924" s="34" t="s">
        <v>13</v>
      </c>
      <c r="I924" s="35">
        <v>0.373</v>
      </c>
      <c r="J924" s="36">
        <v>658870.54</v>
      </c>
      <c r="K924" s="19">
        <f t="shared" si="31"/>
        <v>699201.17</v>
      </c>
      <c r="L924" s="37">
        <v>40330.629999999997</v>
      </c>
      <c r="M924" s="38"/>
    </row>
    <row r="925" spans="1:13" s="39" customFormat="1" ht="12.95" customHeight="1" x14ac:dyDescent="0.25">
      <c r="A925" s="226"/>
      <c r="B925" s="29">
        <v>4912</v>
      </c>
      <c r="C925" s="30">
        <v>14</v>
      </c>
      <c r="D925" s="42" t="s">
        <v>2438</v>
      </c>
      <c r="E925" s="42" t="s">
        <v>2439</v>
      </c>
      <c r="F925" s="42" t="s">
        <v>2440</v>
      </c>
      <c r="G925" s="27" t="s">
        <v>12</v>
      </c>
      <c r="H925" s="34" t="s">
        <v>13</v>
      </c>
      <c r="I925" s="35">
        <v>0.9738</v>
      </c>
      <c r="J925" s="36">
        <v>1153931.67</v>
      </c>
      <c r="K925" s="19">
        <f t="shared" si="31"/>
        <v>1259223.8</v>
      </c>
      <c r="L925" s="37">
        <v>105292.13</v>
      </c>
      <c r="M925" s="38"/>
    </row>
    <row r="926" spans="1:13" s="39" customFormat="1" ht="12.95" customHeight="1" x14ac:dyDescent="0.25">
      <c r="A926" s="226"/>
      <c r="B926" s="29">
        <v>4911</v>
      </c>
      <c r="C926" s="30">
        <v>15</v>
      </c>
      <c r="D926" s="42" t="s">
        <v>2441</v>
      </c>
      <c r="E926" s="42" t="s">
        <v>2442</v>
      </c>
      <c r="F926" s="42" t="s">
        <v>2443</v>
      </c>
      <c r="G926" s="50" t="s">
        <v>12</v>
      </c>
      <c r="H926" s="34" t="s">
        <v>13</v>
      </c>
      <c r="I926" s="35">
        <v>0.373</v>
      </c>
      <c r="J926" s="36">
        <v>450427.16000000003</v>
      </c>
      <c r="K926" s="19">
        <f t="shared" si="31"/>
        <v>490757.79</v>
      </c>
      <c r="L926" s="37">
        <v>40330.629999999997</v>
      </c>
      <c r="M926" s="38"/>
    </row>
    <row r="927" spans="1:13" s="39" customFormat="1" ht="12.95" customHeight="1" x14ac:dyDescent="0.25">
      <c r="A927" s="226"/>
      <c r="B927" s="29">
        <v>4906</v>
      </c>
      <c r="C927" s="30">
        <v>16</v>
      </c>
      <c r="D927" s="62" t="s">
        <v>2444</v>
      </c>
      <c r="E927" s="42" t="s">
        <v>2445</v>
      </c>
      <c r="F927" s="42" t="s">
        <v>2446</v>
      </c>
      <c r="G927" s="50" t="s">
        <v>12</v>
      </c>
      <c r="H927" s="34" t="s">
        <v>13</v>
      </c>
      <c r="I927" s="35">
        <v>0.97299999999999998</v>
      </c>
      <c r="J927" s="36">
        <v>1153326.17</v>
      </c>
      <c r="K927" s="19">
        <f t="shared" si="31"/>
        <v>1258531.8</v>
      </c>
      <c r="L927" s="37">
        <v>105205.63</v>
      </c>
      <c r="M927" s="38"/>
    </row>
    <row r="928" spans="1:13" s="39" customFormat="1" ht="12.95" customHeight="1" x14ac:dyDescent="0.25">
      <c r="A928" s="226"/>
      <c r="B928" s="29">
        <v>4927</v>
      </c>
      <c r="C928" s="30">
        <v>17</v>
      </c>
      <c r="D928" s="42" t="s">
        <v>2447</v>
      </c>
      <c r="E928" s="42" t="s">
        <v>2448</v>
      </c>
      <c r="F928" s="42" t="s">
        <v>2449</v>
      </c>
      <c r="G928" s="27" t="s">
        <v>12</v>
      </c>
      <c r="H928" s="34" t="s">
        <v>13</v>
      </c>
      <c r="I928" s="35">
        <v>0.97940000000000005</v>
      </c>
      <c r="J928" s="36">
        <v>1160981.4100000001</v>
      </c>
      <c r="K928" s="19">
        <f t="shared" si="31"/>
        <v>1266879.04</v>
      </c>
      <c r="L928" s="37">
        <v>105897.63</v>
      </c>
      <c r="M928" s="38"/>
    </row>
    <row r="929" spans="1:13" s="39" customFormat="1" ht="12.95" customHeight="1" x14ac:dyDescent="0.25">
      <c r="A929" s="226"/>
      <c r="B929" s="29">
        <v>4913</v>
      </c>
      <c r="C929" s="30">
        <v>18</v>
      </c>
      <c r="D929" s="42" t="s">
        <v>2450</v>
      </c>
      <c r="E929" s="42" t="s">
        <v>2451</v>
      </c>
      <c r="F929" s="42" t="s">
        <v>2452</v>
      </c>
      <c r="G929" s="27" t="s">
        <v>12</v>
      </c>
      <c r="H929" s="34" t="s">
        <v>13</v>
      </c>
      <c r="I929" s="35">
        <v>0.97299999999999998</v>
      </c>
      <c r="J929" s="36">
        <v>1049104.48</v>
      </c>
      <c r="K929" s="19">
        <f t="shared" si="31"/>
        <v>1154310.1100000001</v>
      </c>
      <c r="L929" s="37">
        <v>105205.63</v>
      </c>
      <c r="M929" s="38"/>
    </row>
    <row r="930" spans="1:13" s="39" customFormat="1" ht="12.95" customHeight="1" x14ac:dyDescent="0.25">
      <c r="A930" s="226"/>
      <c r="B930" s="29">
        <v>4921</v>
      </c>
      <c r="C930" s="30">
        <v>19</v>
      </c>
      <c r="D930" s="42" t="s">
        <v>2453</v>
      </c>
      <c r="E930" s="42" t="s">
        <v>2454</v>
      </c>
      <c r="F930" s="42" t="s">
        <v>2455</v>
      </c>
      <c r="G930" s="27" t="s">
        <v>12</v>
      </c>
      <c r="H930" s="34" t="s">
        <v>13</v>
      </c>
      <c r="I930" s="35">
        <v>0.70830000000000004</v>
      </c>
      <c r="J930" s="36">
        <v>923063.14999999967</v>
      </c>
      <c r="K930" s="19">
        <f t="shared" si="31"/>
        <v>999648.09</v>
      </c>
      <c r="L930" s="37">
        <v>76584.94</v>
      </c>
      <c r="M930" s="38"/>
    </row>
    <row r="931" spans="1:13" s="39" customFormat="1" ht="12.95" customHeight="1" x14ac:dyDescent="0.25">
      <c r="A931" s="226"/>
      <c r="B931" s="29">
        <v>4903</v>
      </c>
      <c r="C931" s="30">
        <v>20</v>
      </c>
      <c r="D931" s="32" t="s">
        <v>2456</v>
      </c>
      <c r="E931" s="32" t="s">
        <v>2457</v>
      </c>
      <c r="F931" s="32" t="s">
        <v>2458</v>
      </c>
      <c r="G931" s="33" t="s">
        <v>12</v>
      </c>
      <c r="H931" s="34" t="s">
        <v>13</v>
      </c>
      <c r="I931" s="35">
        <v>0.97899999999999998</v>
      </c>
      <c r="J931" s="36">
        <v>1158948.67</v>
      </c>
      <c r="K931" s="19">
        <f t="shared" si="31"/>
        <v>1264803.05</v>
      </c>
      <c r="L931" s="37">
        <v>105854.38</v>
      </c>
      <c r="M931" s="38"/>
    </row>
    <row r="932" spans="1:13" s="39" customFormat="1" ht="12.95" customHeight="1" x14ac:dyDescent="0.25">
      <c r="A932" s="226"/>
      <c r="B932" s="29">
        <v>4930</v>
      </c>
      <c r="C932" s="30">
        <v>21</v>
      </c>
      <c r="D932" s="32" t="s">
        <v>1912</v>
      </c>
      <c r="E932" s="32" t="s">
        <v>2459</v>
      </c>
      <c r="F932" s="32" t="s">
        <v>2460</v>
      </c>
      <c r="G932" s="33" t="s">
        <v>12</v>
      </c>
      <c r="H932" s="34" t="s">
        <v>13</v>
      </c>
      <c r="I932" s="35">
        <v>0.373</v>
      </c>
      <c r="J932" s="36">
        <v>658870.54</v>
      </c>
      <c r="K932" s="19">
        <f t="shared" si="31"/>
        <v>699201.17</v>
      </c>
      <c r="L932" s="37">
        <v>40330.629999999997</v>
      </c>
      <c r="M932" s="38"/>
    </row>
    <row r="933" spans="1:13" s="39" customFormat="1" ht="12.95" customHeight="1" x14ac:dyDescent="0.25">
      <c r="A933" s="226"/>
      <c r="B933" s="29">
        <v>4902</v>
      </c>
      <c r="C933" s="30">
        <v>22</v>
      </c>
      <c r="D933" s="32" t="s">
        <v>2461</v>
      </c>
      <c r="E933" s="32" t="s">
        <v>2462</v>
      </c>
      <c r="F933" s="32" t="s">
        <v>2463</v>
      </c>
      <c r="G933" s="33" t="s">
        <v>12</v>
      </c>
      <c r="H933" s="34" t="s">
        <v>13</v>
      </c>
      <c r="I933" s="35">
        <v>0.96699999999999997</v>
      </c>
      <c r="J933" s="36">
        <v>1146189.92</v>
      </c>
      <c r="K933" s="19">
        <f t="shared" si="31"/>
        <v>1250746.8</v>
      </c>
      <c r="L933" s="37">
        <v>104556.88</v>
      </c>
      <c r="M933" s="38"/>
    </row>
    <row r="934" spans="1:13" s="39" customFormat="1" ht="12.95" customHeight="1" x14ac:dyDescent="0.25">
      <c r="A934" s="226"/>
      <c r="B934" s="29">
        <v>4909</v>
      </c>
      <c r="C934" s="30">
        <v>23</v>
      </c>
      <c r="D934" s="42" t="s">
        <v>2464</v>
      </c>
      <c r="E934" s="42" t="s">
        <v>2465</v>
      </c>
      <c r="F934" s="42" t="s">
        <v>2466</v>
      </c>
      <c r="G934" s="33" t="s">
        <v>12</v>
      </c>
      <c r="H934" s="34" t="s">
        <v>13</v>
      </c>
      <c r="I934" s="35">
        <v>0.97299999999999998</v>
      </c>
      <c r="J934" s="36">
        <v>1153326.17</v>
      </c>
      <c r="K934" s="19">
        <f t="shared" si="31"/>
        <v>1258531.8</v>
      </c>
      <c r="L934" s="37">
        <v>105205.63</v>
      </c>
      <c r="M934" s="38"/>
    </row>
    <row r="935" spans="1:13" s="39" customFormat="1" ht="12.95" customHeight="1" x14ac:dyDescent="0.25">
      <c r="A935" s="226"/>
      <c r="B935" s="29">
        <v>4928</v>
      </c>
      <c r="C935" s="30">
        <v>24</v>
      </c>
      <c r="D935" s="32" t="s">
        <v>1402</v>
      </c>
      <c r="E935" s="32" t="s">
        <v>1403</v>
      </c>
      <c r="F935" s="32" t="s">
        <v>2467</v>
      </c>
      <c r="G935" s="33" t="s">
        <v>12</v>
      </c>
      <c r="H935" s="34" t="s">
        <v>13</v>
      </c>
      <c r="I935" s="35">
        <v>0.99019999999999997</v>
      </c>
      <c r="J935" s="36">
        <v>1173783.42</v>
      </c>
      <c r="K935" s="19">
        <f t="shared" si="31"/>
        <v>1280848.8</v>
      </c>
      <c r="L935" s="37">
        <v>107065.38</v>
      </c>
      <c r="M935" s="38"/>
    </row>
    <row r="936" spans="1:13" s="39" customFormat="1" ht="12.95" customHeight="1" x14ac:dyDescent="0.25">
      <c r="A936" s="226"/>
      <c r="B936" s="29">
        <v>4908</v>
      </c>
      <c r="C936" s="30">
        <v>25</v>
      </c>
      <c r="D936" s="32" t="s">
        <v>2468</v>
      </c>
      <c r="E936" s="32" t="s">
        <v>2469</v>
      </c>
      <c r="F936" s="32" t="s">
        <v>2470</v>
      </c>
      <c r="G936" s="33" t="s">
        <v>12</v>
      </c>
      <c r="H936" s="34" t="s">
        <v>13</v>
      </c>
      <c r="I936" s="35">
        <v>0.98939999999999995</v>
      </c>
      <c r="J936" s="36">
        <v>1172831.92</v>
      </c>
      <c r="K936" s="19">
        <f t="shared" si="31"/>
        <v>1279810.8</v>
      </c>
      <c r="L936" s="37">
        <v>106978.88</v>
      </c>
      <c r="M936" s="38"/>
    </row>
    <row r="937" spans="1:13" s="39" customFormat="1" ht="12.95" customHeight="1" x14ac:dyDescent="0.25">
      <c r="A937" s="226"/>
      <c r="B937" s="29">
        <v>4926</v>
      </c>
      <c r="C937" s="30">
        <v>26</v>
      </c>
      <c r="D937" s="42" t="s">
        <v>2471</v>
      </c>
      <c r="E937" s="42" t="s">
        <v>2472</v>
      </c>
      <c r="F937" s="42" t="s">
        <v>2473</v>
      </c>
      <c r="G937" s="33" t="s">
        <v>12</v>
      </c>
      <c r="H937" s="34" t="s">
        <v>13</v>
      </c>
      <c r="I937" s="35">
        <v>0.97499999999999998</v>
      </c>
      <c r="J937" s="36">
        <v>1154191.17</v>
      </c>
      <c r="K937" s="19">
        <f t="shared" si="31"/>
        <v>1259613.05</v>
      </c>
      <c r="L937" s="37">
        <v>105421.88</v>
      </c>
      <c r="M937" s="38"/>
    </row>
    <row r="938" spans="1:13" s="39" customFormat="1" ht="12.95" customHeight="1" x14ac:dyDescent="0.25">
      <c r="A938" s="226"/>
      <c r="B938" s="29">
        <v>4907</v>
      </c>
      <c r="C938" s="30">
        <v>27</v>
      </c>
      <c r="D938" s="32" t="s">
        <v>2474</v>
      </c>
      <c r="E938" s="32" t="s">
        <v>2475</v>
      </c>
      <c r="F938" s="32" t="s">
        <v>2476</v>
      </c>
      <c r="G938" s="33" t="s">
        <v>12</v>
      </c>
      <c r="H938" s="34" t="s">
        <v>13</v>
      </c>
      <c r="I938" s="35">
        <v>0.99619999999999997</v>
      </c>
      <c r="J938" s="36">
        <v>1170885.67</v>
      </c>
      <c r="K938" s="19">
        <f t="shared" si="31"/>
        <v>1278599.8</v>
      </c>
      <c r="L938" s="37">
        <v>107714.13</v>
      </c>
      <c r="M938" s="38"/>
    </row>
    <row r="939" spans="1:13" s="39" customFormat="1" ht="12.95" customHeight="1" x14ac:dyDescent="0.25">
      <c r="A939" s="226"/>
      <c r="B939" s="29">
        <v>4924</v>
      </c>
      <c r="C939" s="30">
        <v>28</v>
      </c>
      <c r="D939" s="53" t="s">
        <v>2477</v>
      </c>
      <c r="E939" s="53" t="s">
        <v>2478</v>
      </c>
      <c r="F939" s="53" t="s">
        <v>2479</v>
      </c>
      <c r="G939" s="33" t="s">
        <v>12</v>
      </c>
      <c r="H939" s="34" t="s">
        <v>13</v>
      </c>
      <c r="I939" s="35">
        <v>0.99039999999999995</v>
      </c>
      <c r="J939" s="36">
        <v>1177524.52</v>
      </c>
      <c r="K939" s="19">
        <f t="shared" si="31"/>
        <v>1284611.52</v>
      </c>
      <c r="L939" s="37">
        <v>107087</v>
      </c>
      <c r="M939" s="38"/>
    </row>
    <row r="940" spans="1:13" s="39" customFormat="1" ht="12.95" customHeight="1" x14ac:dyDescent="0.25">
      <c r="A940" s="226"/>
      <c r="B940" s="29">
        <v>4920</v>
      </c>
      <c r="C940" s="30">
        <v>29</v>
      </c>
      <c r="D940" s="53" t="s">
        <v>586</v>
      </c>
      <c r="E940" s="53" t="s">
        <v>587</v>
      </c>
      <c r="F940" s="53" t="s">
        <v>2480</v>
      </c>
      <c r="G940" s="33" t="s">
        <v>12</v>
      </c>
      <c r="H940" s="34" t="s">
        <v>13</v>
      </c>
      <c r="I940" s="35">
        <v>0.373</v>
      </c>
      <c r="J940" s="36">
        <v>764076.17</v>
      </c>
      <c r="K940" s="19">
        <f t="shared" si="31"/>
        <v>804406.8</v>
      </c>
      <c r="L940" s="37">
        <v>40330.629999999997</v>
      </c>
      <c r="M940" s="38"/>
    </row>
    <row r="941" spans="1:13" s="39" customFormat="1" ht="12.95" customHeight="1" x14ac:dyDescent="0.25">
      <c r="A941" s="226"/>
      <c r="B941" s="43"/>
      <c r="C941" s="30"/>
      <c r="D941" s="49" t="s">
        <v>5732</v>
      </c>
      <c r="E941" s="42"/>
      <c r="F941" s="42"/>
      <c r="G941" s="33"/>
      <c r="H941" s="34"/>
      <c r="I941" s="35"/>
      <c r="J941" s="36"/>
      <c r="K941" s="19"/>
      <c r="L941" s="37"/>
      <c r="M941" s="38"/>
    </row>
    <row r="942" spans="1:13" s="39" customFormat="1" ht="12.95" customHeight="1" x14ac:dyDescent="0.25">
      <c r="A942" s="226"/>
      <c r="B942" s="43">
        <v>4919</v>
      </c>
      <c r="C942" s="30">
        <v>1</v>
      </c>
      <c r="D942" s="53" t="s">
        <v>2481</v>
      </c>
      <c r="E942" s="53" t="s">
        <v>2482</v>
      </c>
      <c r="F942" s="53" t="s">
        <v>2483</v>
      </c>
      <c r="G942" s="33" t="s">
        <v>5731</v>
      </c>
      <c r="H942" s="34" t="s">
        <v>13</v>
      </c>
      <c r="I942" s="35">
        <v>0.97599999999999998</v>
      </c>
      <c r="J942" s="36">
        <v>1829038.62</v>
      </c>
      <c r="K942" s="19">
        <f>ROUND(J942+L942,2)</f>
        <v>1995542.22</v>
      </c>
      <c r="L942" s="37">
        <v>166503.6</v>
      </c>
      <c r="M942" s="38"/>
    </row>
    <row r="943" spans="1:13" s="39" customFormat="1" ht="12.95" customHeight="1" x14ac:dyDescent="0.25">
      <c r="A943" s="227"/>
      <c r="B943" s="29">
        <v>4901</v>
      </c>
      <c r="C943" s="30">
        <v>2</v>
      </c>
      <c r="D943" s="42" t="s">
        <v>2484</v>
      </c>
      <c r="E943" s="42" t="s">
        <v>2485</v>
      </c>
      <c r="F943" s="42" t="s">
        <v>2486</v>
      </c>
      <c r="G943" s="33" t="s">
        <v>5731</v>
      </c>
      <c r="H943" s="34" t="s">
        <v>13</v>
      </c>
      <c r="I943" s="35">
        <v>0.9798</v>
      </c>
      <c r="J943" s="36">
        <v>1656385.35</v>
      </c>
      <c r="K943" s="19">
        <f>ROUND(J943+L943,2)</f>
        <v>1824910.29</v>
      </c>
      <c r="L943" s="37">
        <v>168524.94</v>
      </c>
      <c r="M943" s="38"/>
    </row>
    <row r="944" spans="1:13" s="39" customFormat="1" ht="12.95" customHeight="1" x14ac:dyDescent="0.25">
      <c r="A944" s="225" t="s">
        <v>2487</v>
      </c>
      <c r="B944" s="29"/>
      <c r="C944" s="30"/>
      <c r="D944" s="31" t="s">
        <v>126</v>
      </c>
      <c r="E944" s="32"/>
      <c r="F944" s="32"/>
      <c r="G944" s="33"/>
      <c r="H944" s="34"/>
      <c r="I944" s="35"/>
      <c r="J944" s="36"/>
      <c r="K944" s="19"/>
      <c r="L944" s="37"/>
      <c r="M944" s="38"/>
    </row>
    <row r="945" spans="1:13" s="39" customFormat="1" ht="12.95" customHeight="1" x14ac:dyDescent="0.25">
      <c r="A945" s="226"/>
      <c r="B945" s="29">
        <v>1602</v>
      </c>
      <c r="C945" s="30">
        <v>1</v>
      </c>
      <c r="D945" s="32" t="s">
        <v>2488</v>
      </c>
      <c r="E945" s="32" t="s">
        <v>2489</v>
      </c>
      <c r="F945" s="32" t="s">
        <v>2490</v>
      </c>
      <c r="G945" s="33" t="s">
        <v>130</v>
      </c>
      <c r="H945" s="34" t="s">
        <v>13</v>
      </c>
      <c r="I945" s="35">
        <v>0.98640000000000005</v>
      </c>
      <c r="J945" s="36">
        <v>586104.30999999994</v>
      </c>
      <c r="K945" s="19">
        <f>ROUND(J945+L945,2)</f>
        <v>639435.67000000004</v>
      </c>
      <c r="L945" s="37">
        <v>53331.360000000001</v>
      </c>
      <c r="M945" s="38"/>
    </row>
    <row r="946" spans="1:13" s="39" customFormat="1" ht="12.95" customHeight="1" x14ac:dyDescent="0.25">
      <c r="A946" s="226"/>
      <c r="B946" s="29">
        <v>1619</v>
      </c>
      <c r="C946" s="30">
        <v>2</v>
      </c>
      <c r="D946" s="32" t="s">
        <v>2491</v>
      </c>
      <c r="E946" s="32" t="s">
        <v>2492</v>
      </c>
      <c r="F946" s="32" t="s">
        <v>2493</v>
      </c>
      <c r="G946" s="33" t="s">
        <v>130</v>
      </c>
      <c r="H946" s="34" t="s">
        <v>13</v>
      </c>
      <c r="I946" s="35">
        <v>0.98240000000000005</v>
      </c>
      <c r="J946" s="36">
        <v>583725.33999999985</v>
      </c>
      <c r="K946" s="19">
        <f>ROUND(J946+L946,2)</f>
        <v>636840.43000000005</v>
      </c>
      <c r="L946" s="37">
        <v>53115.09</v>
      </c>
      <c r="M946" s="38"/>
    </row>
    <row r="947" spans="1:13" s="39" customFormat="1" ht="12.95" customHeight="1" x14ac:dyDescent="0.25">
      <c r="A947" s="226"/>
      <c r="B947" s="29"/>
      <c r="C947" s="30"/>
      <c r="D947" s="31" t="s">
        <v>11</v>
      </c>
      <c r="E947" s="32"/>
      <c r="F947" s="32"/>
      <c r="G947" s="33"/>
      <c r="H947" s="34"/>
      <c r="I947" s="35"/>
      <c r="J947" s="36"/>
      <c r="K947" s="19"/>
      <c r="L947" s="37"/>
      <c r="M947" s="38"/>
    </row>
    <row r="948" spans="1:13" s="39" customFormat="1" ht="12.95" customHeight="1" x14ac:dyDescent="0.25">
      <c r="A948" s="226"/>
      <c r="B948" s="29">
        <v>1612</v>
      </c>
      <c r="C948" s="30">
        <v>1</v>
      </c>
      <c r="D948" s="32" t="s">
        <v>2494</v>
      </c>
      <c r="E948" s="32" t="s">
        <v>2495</v>
      </c>
      <c r="F948" s="32" t="s">
        <v>2496</v>
      </c>
      <c r="G948" s="33" t="s">
        <v>12</v>
      </c>
      <c r="H948" s="34" t="s">
        <v>13</v>
      </c>
      <c r="I948" s="35">
        <v>0.97740000000000005</v>
      </c>
      <c r="J948" s="36">
        <v>1159792.0299999998</v>
      </c>
      <c r="K948" s="19">
        <f t="shared" ref="K948:K973" si="32">ROUND(J948+L948,2)</f>
        <v>1265473.4099999999</v>
      </c>
      <c r="L948" s="37">
        <v>105681.38</v>
      </c>
      <c r="M948" s="38"/>
    </row>
    <row r="949" spans="1:13" s="39" customFormat="1" ht="12.95" customHeight="1" x14ac:dyDescent="0.25">
      <c r="A949" s="226"/>
      <c r="B949" s="29">
        <v>1625</v>
      </c>
      <c r="C949" s="30">
        <v>2</v>
      </c>
      <c r="D949" s="32" t="s">
        <v>2497</v>
      </c>
      <c r="E949" s="32" t="s">
        <v>2498</v>
      </c>
      <c r="F949" s="32" t="s">
        <v>2499</v>
      </c>
      <c r="G949" s="33" t="s">
        <v>12</v>
      </c>
      <c r="H949" s="34" t="s">
        <v>13</v>
      </c>
      <c r="I949" s="35">
        <v>0.9829</v>
      </c>
      <c r="J949" s="36">
        <v>1167955.4100000004</v>
      </c>
      <c r="K949" s="19">
        <f t="shared" si="32"/>
        <v>1274231.47</v>
      </c>
      <c r="L949" s="37">
        <v>106276.06</v>
      </c>
      <c r="M949" s="38"/>
    </row>
    <row r="950" spans="1:13" s="39" customFormat="1" ht="12.95" customHeight="1" x14ac:dyDescent="0.25">
      <c r="A950" s="226"/>
      <c r="B950" s="29">
        <v>1604</v>
      </c>
      <c r="C950" s="30">
        <v>3</v>
      </c>
      <c r="D950" s="32" t="s">
        <v>1461</v>
      </c>
      <c r="E950" s="32" t="s">
        <v>2500</v>
      </c>
      <c r="F950" s="32" t="s">
        <v>2501</v>
      </c>
      <c r="G950" s="33" t="s">
        <v>12</v>
      </c>
      <c r="H950" s="34" t="s">
        <v>13</v>
      </c>
      <c r="I950" s="35">
        <v>0.98640000000000005</v>
      </c>
      <c r="J950" s="36">
        <v>1172118.25</v>
      </c>
      <c r="K950" s="19">
        <f t="shared" si="32"/>
        <v>1278772.75</v>
      </c>
      <c r="L950" s="37">
        <v>106654.5</v>
      </c>
      <c r="M950" s="38"/>
    </row>
    <row r="951" spans="1:13" s="39" customFormat="1" ht="12.95" customHeight="1" x14ac:dyDescent="0.25">
      <c r="A951" s="226"/>
      <c r="B951" s="29">
        <v>1607</v>
      </c>
      <c r="C951" s="30">
        <v>4</v>
      </c>
      <c r="D951" s="32" t="s">
        <v>2502</v>
      </c>
      <c r="E951" s="32" t="s">
        <v>2503</v>
      </c>
      <c r="F951" s="32" t="s">
        <v>2504</v>
      </c>
      <c r="G951" s="33" t="s">
        <v>12</v>
      </c>
      <c r="H951" s="34" t="s">
        <v>13</v>
      </c>
      <c r="I951" s="35">
        <v>0.98740000000000006</v>
      </c>
      <c r="J951" s="36">
        <v>1173307.6800000002</v>
      </c>
      <c r="K951" s="19">
        <f t="shared" si="32"/>
        <v>1280070.31</v>
      </c>
      <c r="L951" s="37">
        <v>106762.63</v>
      </c>
      <c r="M951" s="38"/>
    </row>
    <row r="952" spans="1:13" s="39" customFormat="1" ht="12.95" customHeight="1" x14ac:dyDescent="0.25">
      <c r="A952" s="226"/>
      <c r="B952" s="29">
        <v>1606</v>
      </c>
      <c r="C952" s="30">
        <v>5</v>
      </c>
      <c r="D952" s="32" t="s">
        <v>2505</v>
      </c>
      <c r="E952" s="32" t="s">
        <v>2506</v>
      </c>
      <c r="F952" s="32" t="s">
        <v>2507</v>
      </c>
      <c r="G952" s="33" t="s">
        <v>12</v>
      </c>
      <c r="H952" s="34" t="s">
        <v>13</v>
      </c>
      <c r="I952" s="35">
        <v>0.98640000000000005</v>
      </c>
      <c r="J952" s="36">
        <v>1172118.25</v>
      </c>
      <c r="K952" s="19">
        <f t="shared" si="32"/>
        <v>1278772.75</v>
      </c>
      <c r="L952" s="37">
        <v>106654.5</v>
      </c>
      <c r="M952" s="38"/>
    </row>
    <row r="953" spans="1:13" s="39" customFormat="1" ht="12.95" customHeight="1" x14ac:dyDescent="0.25">
      <c r="A953" s="226"/>
      <c r="B953" s="29">
        <v>1605</v>
      </c>
      <c r="C953" s="30">
        <v>6</v>
      </c>
      <c r="D953" s="32" t="s">
        <v>2508</v>
      </c>
      <c r="E953" s="32" t="s">
        <v>2509</v>
      </c>
      <c r="F953" s="32" t="s">
        <v>2510</v>
      </c>
      <c r="G953" s="33" t="s">
        <v>12</v>
      </c>
      <c r="H953" s="34" t="s">
        <v>13</v>
      </c>
      <c r="I953" s="35">
        <v>0.98440000000000005</v>
      </c>
      <c r="J953" s="36">
        <v>1104864.5</v>
      </c>
      <c r="K953" s="19">
        <f t="shared" si="32"/>
        <v>1211302.75</v>
      </c>
      <c r="L953" s="37">
        <v>106438.25</v>
      </c>
      <c r="M953" s="38"/>
    </row>
    <row r="954" spans="1:13" s="39" customFormat="1" ht="12.95" customHeight="1" x14ac:dyDescent="0.25">
      <c r="A954" s="226"/>
      <c r="B954" s="29">
        <v>1601</v>
      </c>
      <c r="C954" s="30">
        <v>7</v>
      </c>
      <c r="D954" s="42" t="s">
        <v>2511</v>
      </c>
      <c r="E954" s="42" t="s">
        <v>2512</v>
      </c>
      <c r="F954" s="42" t="s">
        <v>2513</v>
      </c>
      <c r="G954" s="33" t="s">
        <v>12</v>
      </c>
      <c r="H954" s="34" t="s">
        <v>13</v>
      </c>
      <c r="I954" s="35">
        <v>0.98640000000000005</v>
      </c>
      <c r="J954" s="36">
        <v>1172118.25</v>
      </c>
      <c r="K954" s="19">
        <f t="shared" si="32"/>
        <v>1278772.75</v>
      </c>
      <c r="L954" s="37">
        <v>106654.5</v>
      </c>
      <c r="M954" s="38"/>
    </row>
    <row r="955" spans="1:13" s="39" customFormat="1" ht="12.95" customHeight="1" x14ac:dyDescent="0.25">
      <c r="A955" s="226"/>
      <c r="B955" s="29">
        <v>1617</v>
      </c>
      <c r="C955" s="30">
        <v>8</v>
      </c>
      <c r="D955" s="32" t="s">
        <v>2514</v>
      </c>
      <c r="E955" s="32" t="s">
        <v>2515</v>
      </c>
      <c r="F955" s="32" t="s">
        <v>2516</v>
      </c>
      <c r="G955" s="33" t="s">
        <v>12</v>
      </c>
      <c r="H955" s="34" t="s">
        <v>13</v>
      </c>
      <c r="I955" s="35">
        <v>0.9889</v>
      </c>
      <c r="J955" s="36">
        <v>1175091.6600000004</v>
      </c>
      <c r="K955" s="19">
        <f t="shared" si="32"/>
        <v>1282016.47</v>
      </c>
      <c r="L955" s="37">
        <v>106924.81</v>
      </c>
      <c r="M955" s="38"/>
    </row>
    <row r="956" spans="1:13" s="39" customFormat="1" ht="12.95" customHeight="1" x14ac:dyDescent="0.25">
      <c r="A956" s="226"/>
      <c r="B956" s="29">
        <v>1621</v>
      </c>
      <c r="C956" s="30">
        <v>9</v>
      </c>
      <c r="D956" s="32" t="s">
        <v>2517</v>
      </c>
      <c r="E956" s="32" t="s">
        <v>2518</v>
      </c>
      <c r="F956" s="32" t="s">
        <v>2519</v>
      </c>
      <c r="G956" s="33" t="s">
        <v>12</v>
      </c>
      <c r="H956" s="34" t="s">
        <v>13</v>
      </c>
      <c r="I956" s="35">
        <v>0.9869</v>
      </c>
      <c r="J956" s="36">
        <v>1172712.9100000004</v>
      </c>
      <c r="K956" s="19">
        <f t="shared" si="32"/>
        <v>1279421.47</v>
      </c>
      <c r="L956" s="37">
        <v>106708.56</v>
      </c>
      <c r="M956" s="38"/>
    </row>
    <row r="957" spans="1:13" s="39" customFormat="1" ht="12.95" customHeight="1" x14ac:dyDescent="0.25">
      <c r="A957" s="226"/>
      <c r="B957" s="29">
        <v>1616</v>
      </c>
      <c r="C957" s="30">
        <v>10</v>
      </c>
      <c r="D957" s="32" t="s">
        <v>2520</v>
      </c>
      <c r="E957" s="32" t="s">
        <v>2521</v>
      </c>
      <c r="F957" s="32" t="s">
        <v>2522</v>
      </c>
      <c r="G957" s="33" t="s">
        <v>12</v>
      </c>
      <c r="H957" s="34" t="s">
        <v>13</v>
      </c>
      <c r="I957" s="35">
        <v>0.98340000000000005</v>
      </c>
      <c r="J957" s="36">
        <v>1103675.1800000002</v>
      </c>
      <c r="K957" s="19">
        <f t="shared" si="32"/>
        <v>1210005.31</v>
      </c>
      <c r="L957" s="37">
        <v>106330.13</v>
      </c>
      <c r="M957" s="38"/>
    </row>
    <row r="958" spans="1:13" s="39" customFormat="1" ht="12.95" customHeight="1" x14ac:dyDescent="0.25">
      <c r="A958" s="226"/>
      <c r="B958" s="29">
        <v>1615</v>
      </c>
      <c r="C958" s="30">
        <v>11</v>
      </c>
      <c r="D958" s="42" t="s">
        <v>2523</v>
      </c>
      <c r="E958" s="42" t="s">
        <v>2524</v>
      </c>
      <c r="F958" s="42" t="s">
        <v>2017</v>
      </c>
      <c r="G958" s="33" t="s">
        <v>12</v>
      </c>
      <c r="H958" s="34" t="s">
        <v>13</v>
      </c>
      <c r="I958" s="35">
        <v>0.97940000000000005</v>
      </c>
      <c r="J958" s="36">
        <v>1055667.6800000002</v>
      </c>
      <c r="K958" s="19">
        <f t="shared" si="32"/>
        <v>1161565.31</v>
      </c>
      <c r="L958" s="37">
        <v>105897.63</v>
      </c>
      <c r="M958" s="38"/>
    </row>
    <row r="959" spans="1:13" s="39" customFormat="1" ht="12.95" customHeight="1" x14ac:dyDescent="0.25">
      <c r="A959" s="226"/>
      <c r="B959" s="29">
        <v>1618</v>
      </c>
      <c r="C959" s="30">
        <v>12</v>
      </c>
      <c r="D959" s="32" t="s">
        <v>2525</v>
      </c>
      <c r="E959" s="32" t="s">
        <v>2526</v>
      </c>
      <c r="F959" s="32" t="s">
        <v>2527</v>
      </c>
      <c r="G959" s="33" t="s">
        <v>12</v>
      </c>
      <c r="H959" s="34" t="s">
        <v>13</v>
      </c>
      <c r="I959" s="35">
        <v>0.98640000000000005</v>
      </c>
      <c r="J959" s="36">
        <v>1107243.25</v>
      </c>
      <c r="K959" s="19">
        <f t="shared" si="32"/>
        <v>1213897.75</v>
      </c>
      <c r="L959" s="37">
        <v>106654.5</v>
      </c>
      <c r="M959" s="38"/>
    </row>
    <row r="960" spans="1:13" s="39" customFormat="1" ht="12.95" customHeight="1" x14ac:dyDescent="0.25">
      <c r="A960" s="226"/>
      <c r="B960" s="29">
        <v>1613</v>
      </c>
      <c r="C960" s="30">
        <v>13</v>
      </c>
      <c r="D960" s="32" t="s">
        <v>2528</v>
      </c>
      <c r="E960" s="32" t="s">
        <v>2529</v>
      </c>
      <c r="F960" s="32" t="s">
        <v>2530</v>
      </c>
      <c r="G960" s="33" t="s">
        <v>12</v>
      </c>
      <c r="H960" s="34" t="s">
        <v>13</v>
      </c>
      <c r="I960" s="35">
        <v>0.98740000000000006</v>
      </c>
      <c r="J960" s="36">
        <v>1173307.6800000002</v>
      </c>
      <c r="K960" s="19">
        <f t="shared" si="32"/>
        <v>1280070.31</v>
      </c>
      <c r="L960" s="37">
        <v>106762.63</v>
      </c>
      <c r="M960" s="38"/>
    </row>
    <row r="961" spans="1:13" s="39" customFormat="1" ht="12.95" customHeight="1" x14ac:dyDescent="0.25">
      <c r="A961" s="226"/>
      <c r="B961" s="29">
        <v>1627</v>
      </c>
      <c r="C961" s="30">
        <v>14</v>
      </c>
      <c r="D961" s="42" t="s">
        <v>2531</v>
      </c>
      <c r="E961" s="42" t="s">
        <v>2532</v>
      </c>
      <c r="F961" s="42" t="s">
        <v>2533</v>
      </c>
      <c r="G961" s="27" t="s">
        <v>12</v>
      </c>
      <c r="H961" s="34" t="s">
        <v>13</v>
      </c>
      <c r="I961" s="35">
        <v>0.98740000000000006</v>
      </c>
      <c r="J961" s="36">
        <v>1173307.6800000002</v>
      </c>
      <c r="K961" s="19">
        <f t="shared" si="32"/>
        <v>1280070.31</v>
      </c>
      <c r="L961" s="37">
        <v>106762.63</v>
      </c>
      <c r="M961" s="38"/>
    </row>
    <row r="962" spans="1:13" s="39" customFormat="1" ht="12.95" customHeight="1" x14ac:dyDescent="0.25">
      <c r="A962" s="226"/>
      <c r="B962" s="29">
        <v>1610</v>
      </c>
      <c r="C962" s="30">
        <v>15</v>
      </c>
      <c r="D962" s="32" t="s">
        <v>2534</v>
      </c>
      <c r="E962" s="32" t="s">
        <v>2535</v>
      </c>
      <c r="F962" s="32" t="s">
        <v>2536</v>
      </c>
      <c r="G962" s="50" t="s">
        <v>12</v>
      </c>
      <c r="H962" s="34" t="s">
        <v>13</v>
      </c>
      <c r="I962" s="35">
        <v>0.98740000000000006</v>
      </c>
      <c r="J962" s="36">
        <v>1173307.6800000002</v>
      </c>
      <c r="K962" s="19">
        <f t="shared" si="32"/>
        <v>1280070.31</v>
      </c>
      <c r="L962" s="37">
        <v>106762.63</v>
      </c>
      <c r="M962" s="38"/>
    </row>
    <row r="963" spans="1:13" s="39" customFormat="1" ht="12.95" customHeight="1" x14ac:dyDescent="0.25">
      <c r="A963" s="226"/>
      <c r="B963" s="29">
        <v>1623</v>
      </c>
      <c r="C963" s="30">
        <v>16</v>
      </c>
      <c r="D963" s="42" t="s">
        <v>2537</v>
      </c>
      <c r="E963" s="42" t="s">
        <v>2538</v>
      </c>
      <c r="F963" s="42" t="s">
        <v>2539</v>
      </c>
      <c r="G963" s="27" t="s">
        <v>12</v>
      </c>
      <c r="H963" s="34" t="s">
        <v>13</v>
      </c>
      <c r="I963" s="35">
        <v>0.98740000000000006</v>
      </c>
      <c r="J963" s="36">
        <v>1130057.6800000002</v>
      </c>
      <c r="K963" s="19">
        <f t="shared" si="32"/>
        <v>1236820.31</v>
      </c>
      <c r="L963" s="37">
        <v>106762.63</v>
      </c>
      <c r="M963" s="38"/>
    </row>
    <row r="964" spans="1:13" s="39" customFormat="1" ht="12.95" customHeight="1" x14ac:dyDescent="0.25">
      <c r="A964" s="226"/>
      <c r="B964" s="29">
        <v>1608</v>
      </c>
      <c r="C964" s="30">
        <v>17</v>
      </c>
      <c r="D964" s="32" t="s">
        <v>2540</v>
      </c>
      <c r="E964" s="32" t="s">
        <v>2541</v>
      </c>
      <c r="F964" s="32" t="s">
        <v>2542</v>
      </c>
      <c r="G964" s="50" t="s">
        <v>12</v>
      </c>
      <c r="H964" s="34" t="s">
        <v>13</v>
      </c>
      <c r="I964" s="35">
        <v>0.98640000000000005</v>
      </c>
      <c r="J964" s="36">
        <v>1172118.25</v>
      </c>
      <c r="K964" s="19">
        <f t="shared" si="32"/>
        <v>1278772.75</v>
      </c>
      <c r="L964" s="37">
        <v>106654.5</v>
      </c>
      <c r="M964" s="38"/>
    </row>
    <row r="965" spans="1:13" s="39" customFormat="1" ht="12.95" customHeight="1" x14ac:dyDescent="0.25">
      <c r="A965" s="226"/>
      <c r="B965" s="29">
        <v>1624</v>
      </c>
      <c r="C965" s="30">
        <v>18</v>
      </c>
      <c r="D965" s="42" t="s">
        <v>2543</v>
      </c>
      <c r="E965" s="42" t="s">
        <v>2544</v>
      </c>
      <c r="F965" s="42" t="s">
        <v>2545</v>
      </c>
      <c r="G965" s="27" t="s">
        <v>12</v>
      </c>
      <c r="H965" s="34" t="s">
        <v>13</v>
      </c>
      <c r="I965" s="35">
        <v>0.98640000000000005</v>
      </c>
      <c r="J965" s="36">
        <v>1172118.25</v>
      </c>
      <c r="K965" s="19">
        <f t="shared" si="32"/>
        <v>1278772.75</v>
      </c>
      <c r="L965" s="37">
        <v>106654.5</v>
      </c>
      <c r="M965" s="38"/>
    </row>
    <row r="966" spans="1:13" s="39" customFormat="1" ht="12.95" customHeight="1" x14ac:dyDescent="0.25">
      <c r="A966" s="226"/>
      <c r="B966" s="29">
        <v>1614</v>
      </c>
      <c r="C966" s="30">
        <v>19</v>
      </c>
      <c r="D966" s="32" t="s">
        <v>2546</v>
      </c>
      <c r="E966" s="32" t="s">
        <v>2547</v>
      </c>
      <c r="F966" s="32" t="s">
        <v>2548</v>
      </c>
      <c r="G966" s="50" t="s">
        <v>12</v>
      </c>
      <c r="H966" s="34" t="s">
        <v>13</v>
      </c>
      <c r="I966" s="35">
        <v>0.98240000000000005</v>
      </c>
      <c r="J966" s="36">
        <v>1167360.75</v>
      </c>
      <c r="K966" s="19">
        <f t="shared" si="32"/>
        <v>1273582.75</v>
      </c>
      <c r="L966" s="37">
        <v>106222</v>
      </c>
      <c r="M966" s="38"/>
    </row>
    <row r="967" spans="1:13" s="39" customFormat="1" ht="12.95" customHeight="1" x14ac:dyDescent="0.25">
      <c r="A967" s="226"/>
      <c r="B967" s="29">
        <v>1600</v>
      </c>
      <c r="C967" s="30">
        <v>20</v>
      </c>
      <c r="D967" s="42" t="s">
        <v>741</v>
      </c>
      <c r="E967" s="42" t="s">
        <v>742</v>
      </c>
      <c r="F967" s="42" t="s">
        <v>2549</v>
      </c>
      <c r="G967" s="50" t="s">
        <v>12</v>
      </c>
      <c r="H967" s="34" t="s">
        <v>13</v>
      </c>
      <c r="I967" s="35">
        <v>0.98740000000000006</v>
      </c>
      <c r="J967" s="36">
        <v>1150060.7799999998</v>
      </c>
      <c r="K967" s="19">
        <f t="shared" si="32"/>
        <v>1235198.4099999999</v>
      </c>
      <c r="L967" s="37">
        <v>85137.63</v>
      </c>
      <c r="M967" s="38"/>
    </row>
    <row r="968" spans="1:13" s="39" customFormat="1" ht="12.95" customHeight="1" x14ac:dyDescent="0.25">
      <c r="A968" s="226"/>
      <c r="B968" s="29">
        <v>1611</v>
      </c>
      <c r="C968" s="30">
        <v>21</v>
      </c>
      <c r="D968" s="42" t="s">
        <v>2550</v>
      </c>
      <c r="E968" s="42" t="s">
        <v>2551</v>
      </c>
      <c r="F968" s="42" t="s">
        <v>2552</v>
      </c>
      <c r="G968" s="27" t="s">
        <v>12</v>
      </c>
      <c r="H968" s="34" t="s">
        <v>13</v>
      </c>
      <c r="I968" s="35">
        <v>0.98740000000000006</v>
      </c>
      <c r="J968" s="36">
        <v>1173307.6800000002</v>
      </c>
      <c r="K968" s="19">
        <f t="shared" si="32"/>
        <v>1280070.31</v>
      </c>
      <c r="L968" s="37">
        <v>106762.63</v>
      </c>
      <c r="M968" s="38"/>
    </row>
    <row r="969" spans="1:13" s="39" customFormat="1" ht="12.95" customHeight="1" x14ac:dyDescent="0.25">
      <c r="A969" s="226"/>
      <c r="B969" s="29">
        <v>1622</v>
      </c>
      <c r="C969" s="30">
        <v>22</v>
      </c>
      <c r="D969" s="32" t="s">
        <v>2553</v>
      </c>
      <c r="E969" s="32" t="s">
        <v>2554</v>
      </c>
      <c r="F969" s="32" t="s">
        <v>2555</v>
      </c>
      <c r="G969" s="33" t="s">
        <v>12</v>
      </c>
      <c r="H969" s="34" t="s">
        <v>13</v>
      </c>
      <c r="I969" s="35">
        <v>0.98740000000000006</v>
      </c>
      <c r="J969" s="36">
        <v>1173307.6800000002</v>
      </c>
      <c r="K969" s="19">
        <f t="shared" si="32"/>
        <v>1280070.31</v>
      </c>
      <c r="L969" s="37">
        <v>106762.63</v>
      </c>
      <c r="M969" s="38"/>
    </row>
    <row r="970" spans="1:13" s="39" customFormat="1" ht="12.95" customHeight="1" x14ac:dyDescent="0.25">
      <c r="A970" s="226"/>
      <c r="B970" s="29">
        <v>1609</v>
      </c>
      <c r="C970" s="30">
        <v>23</v>
      </c>
      <c r="D970" s="32" t="s">
        <v>2556</v>
      </c>
      <c r="E970" s="32" t="s">
        <v>2557</v>
      </c>
      <c r="F970" s="32" t="s">
        <v>2558</v>
      </c>
      <c r="G970" s="33" t="s">
        <v>12</v>
      </c>
      <c r="H970" s="34" t="s">
        <v>13</v>
      </c>
      <c r="I970" s="35">
        <v>0.98740000000000006</v>
      </c>
      <c r="J970" s="36">
        <v>1171685.7799999998</v>
      </c>
      <c r="K970" s="19">
        <f t="shared" si="32"/>
        <v>1278448.4099999999</v>
      </c>
      <c r="L970" s="37">
        <v>106762.63</v>
      </c>
      <c r="M970" s="38"/>
    </row>
    <row r="971" spans="1:13" s="39" customFormat="1" ht="12.95" customHeight="1" x14ac:dyDescent="0.25">
      <c r="A971" s="226"/>
      <c r="B971" s="29">
        <v>1603</v>
      </c>
      <c r="C971" s="30">
        <v>24</v>
      </c>
      <c r="D971" s="32" t="s">
        <v>2559</v>
      </c>
      <c r="E971" s="32" t="s">
        <v>2560</v>
      </c>
      <c r="F971" s="32" t="s">
        <v>689</v>
      </c>
      <c r="G971" s="33" t="s">
        <v>12</v>
      </c>
      <c r="H971" s="34" t="s">
        <v>13</v>
      </c>
      <c r="I971" s="35">
        <v>0.98640000000000005</v>
      </c>
      <c r="J971" s="36">
        <v>1170496.3999999999</v>
      </c>
      <c r="K971" s="19">
        <f t="shared" si="32"/>
        <v>1277150.8999999999</v>
      </c>
      <c r="L971" s="37">
        <v>106654.5</v>
      </c>
      <c r="M971" s="38"/>
    </row>
    <row r="972" spans="1:13" s="39" customFormat="1" ht="12.95" customHeight="1" x14ac:dyDescent="0.25">
      <c r="A972" s="226"/>
      <c r="B972" s="29">
        <v>1626</v>
      </c>
      <c r="C972" s="30">
        <v>25</v>
      </c>
      <c r="D972" s="32" t="s">
        <v>2561</v>
      </c>
      <c r="E972" s="32" t="s">
        <v>2562</v>
      </c>
      <c r="F972" s="32" t="s">
        <v>2563</v>
      </c>
      <c r="G972" s="33" t="s">
        <v>12</v>
      </c>
      <c r="H972" s="34" t="s">
        <v>13</v>
      </c>
      <c r="I972" s="35">
        <v>0.98740000000000006</v>
      </c>
      <c r="J972" s="36">
        <v>1171685.7799999998</v>
      </c>
      <c r="K972" s="19">
        <f t="shared" si="32"/>
        <v>1278448.4099999999</v>
      </c>
      <c r="L972" s="37">
        <v>106762.63</v>
      </c>
      <c r="M972" s="38"/>
    </row>
    <row r="973" spans="1:13" s="39" customFormat="1" ht="12.95" customHeight="1" x14ac:dyDescent="0.25">
      <c r="A973" s="227"/>
      <c r="B973" s="29">
        <v>1620</v>
      </c>
      <c r="C973" s="30">
        <v>26</v>
      </c>
      <c r="D973" s="32" t="s">
        <v>2564</v>
      </c>
      <c r="E973" s="32" t="s">
        <v>2565</v>
      </c>
      <c r="F973" s="32" t="s">
        <v>2566</v>
      </c>
      <c r="G973" s="33" t="s">
        <v>12</v>
      </c>
      <c r="H973" s="34" t="s">
        <v>13</v>
      </c>
      <c r="I973" s="35">
        <v>0.98740000000000006</v>
      </c>
      <c r="J973" s="36">
        <v>1173307.6800000002</v>
      </c>
      <c r="K973" s="19">
        <f t="shared" si="32"/>
        <v>1280070.31</v>
      </c>
      <c r="L973" s="37">
        <v>106762.63</v>
      </c>
      <c r="M973" s="38"/>
    </row>
    <row r="974" spans="1:13" s="39" customFormat="1" ht="12.95" customHeight="1" x14ac:dyDescent="0.25">
      <c r="A974" s="240" t="s">
        <v>2567</v>
      </c>
      <c r="B974" s="29"/>
      <c r="C974" s="30"/>
      <c r="D974" s="31" t="s">
        <v>126</v>
      </c>
      <c r="E974" s="32"/>
      <c r="F974" s="32"/>
      <c r="G974" s="33"/>
      <c r="H974" s="34"/>
      <c r="I974" s="35"/>
      <c r="J974" s="36"/>
      <c r="K974" s="19"/>
      <c r="L974" s="37"/>
      <c r="M974" s="38"/>
    </row>
    <row r="975" spans="1:13" s="39" customFormat="1" ht="12.95" customHeight="1" x14ac:dyDescent="0.25">
      <c r="A975" s="241"/>
      <c r="B975" s="29">
        <v>1809</v>
      </c>
      <c r="C975" s="30">
        <v>1</v>
      </c>
      <c r="D975" s="32" t="s">
        <v>2568</v>
      </c>
      <c r="E975" s="32" t="s">
        <v>2569</v>
      </c>
      <c r="F975" s="32" t="s">
        <v>2570</v>
      </c>
      <c r="G975" s="33" t="s">
        <v>130</v>
      </c>
      <c r="H975" s="34" t="s">
        <v>13</v>
      </c>
      <c r="I975" s="35">
        <v>0.99550000000000005</v>
      </c>
      <c r="J975" s="36">
        <v>592192.22</v>
      </c>
      <c r="K975" s="19">
        <f>ROUND(J975+L975,2)</f>
        <v>646015.59</v>
      </c>
      <c r="L975" s="37">
        <v>53823.37</v>
      </c>
      <c r="M975" s="38"/>
    </row>
    <row r="976" spans="1:13" s="39" customFormat="1" ht="12.95" customHeight="1" x14ac:dyDescent="0.25">
      <c r="A976" s="241"/>
      <c r="B976" s="29">
        <v>1819</v>
      </c>
      <c r="C976" s="30">
        <v>2</v>
      </c>
      <c r="D976" s="32" t="s">
        <v>2571</v>
      </c>
      <c r="E976" s="32" t="s">
        <v>2572</v>
      </c>
      <c r="F976" s="32" t="s">
        <v>2573</v>
      </c>
      <c r="G976" s="33" t="s">
        <v>130</v>
      </c>
      <c r="H976" s="34" t="s">
        <v>13</v>
      </c>
      <c r="I976" s="35">
        <v>0.99550000000000005</v>
      </c>
      <c r="J976" s="36">
        <v>592192.22</v>
      </c>
      <c r="K976" s="19">
        <f>ROUND(J976+L976,2)</f>
        <v>646015.59</v>
      </c>
      <c r="L976" s="37">
        <v>53823.37</v>
      </c>
      <c r="M976" s="38"/>
    </row>
    <row r="977" spans="1:13" s="39" customFormat="1" ht="12.95" customHeight="1" x14ac:dyDescent="0.25">
      <c r="A977" s="241"/>
      <c r="B977" s="29">
        <v>1813</v>
      </c>
      <c r="C977" s="30">
        <v>3</v>
      </c>
      <c r="D977" s="32" t="s">
        <v>1060</v>
      </c>
      <c r="E977" s="32" t="s">
        <v>2574</v>
      </c>
      <c r="F977" s="32" t="s">
        <v>2575</v>
      </c>
      <c r="G977" s="33" t="s">
        <v>130</v>
      </c>
      <c r="H977" s="34" t="s">
        <v>13</v>
      </c>
      <c r="I977" s="35">
        <v>0.99550000000000005</v>
      </c>
      <c r="J977" s="36">
        <v>592192.22</v>
      </c>
      <c r="K977" s="19">
        <f>ROUND(J977+L977,2)</f>
        <v>646015.59</v>
      </c>
      <c r="L977" s="37">
        <v>53823.37</v>
      </c>
      <c r="M977" s="38"/>
    </row>
    <row r="978" spans="1:13" s="39" customFormat="1" ht="12.95" customHeight="1" x14ac:dyDescent="0.25">
      <c r="A978" s="241"/>
      <c r="B978" s="29"/>
      <c r="C978" s="30"/>
      <c r="D978" s="31" t="s">
        <v>11</v>
      </c>
      <c r="E978" s="32"/>
      <c r="F978" s="32"/>
      <c r="G978" s="33"/>
      <c r="H978" s="34"/>
      <c r="I978" s="35"/>
      <c r="J978" s="36"/>
      <c r="K978" s="19"/>
      <c r="L978" s="37"/>
      <c r="M978" s="38"/>
    </row>
    <row r="979" spans="1:13" s="39" customFormat="1" ht="12.95" customHeight="1" x14ac:dyDescent="0.25">
      <c r="A979" s="241"/>
      <c r="B979" s="29">
        <v>1815</v>
      </c>
      <c r="C979" s="30">
        <v>1</v>
      </c>
      <c r="D979" s="32" t="s">
        <v>2576</v>
      </c>
      <c r="E979" s="32" t="s">
        <v>2577</v>
      </c>
      <c r="F979" s="32" t="s">
        <v>2578</v>
      </c>
      <c r="G979" s="33" t="s">
        <v>12</v>
      </c>
      <c r="H979" s="34" t="s">
        <v>13</v>
      </c>
      <c r="I979" s="35">
        <v>0.39550000000000002</v>
      </c>
      <c r="J979" s="36">
        <v>731627.81999999983</v>
      </c>
      <c r="K979" s="19">
        <f t="shared" ref="K979:K997" si="33">ROUND(J979+L979,2)</f>
        <v>774391.26</v>
      </c>
      <c r="L979" s="37">
        <v>42763.44</v>
      </c>
      <c r="M979" s="38"/>
    </row>
    <row r="980" spans="1:13" s="39" customFormat="1" ht="12.95" customHeight="1" x14ac:dyDescent="0.25">
      <c r="A980" s="241"/>
      <c r="B980" s="29">
        <v>1823</v>
      </c>
      <c r="C980" s="30">
        <v>2</v>
      </c>
      <c r="D980" s="32" t="s">
        <v>2579</v>
      </c>
      <c r="E980" s="32" t="s">
        <v>2580</v>
      </c>
      <c r="F980" s="32" t="s">
        <v>2581</v>
      </c>
      <c r="G980" s="33" t="s">
        <v>12</v>
      </c>
      <c r="H980" s="34" t="s">
        <v>13</v>
      </c>
      <c r="I980" s="35">
        <v>0.99550000000000005</v>
      </c>
      <c r="J980" s="36">
        <v>1184293.1399999997</v>
      </c>
      <c r="K980" s="19">
        <f t="shared" si="33"/>
        <v>1291931.58</v>
      </c>
      <c r="L980" s="37">
        <v>107638.44</v>
      </c>
      <c r="M980" s="38"/>
    </row>
    <row r="981" spans="1:13" s="39" customFormat="1" ht="12.95" customHeight="1" x14ac:dyDescent="0.25">
      <c r="A981" s="241"/>
      <c r="B981" s="29">
        <v>1806</v>
      </c>
      <c r="C981" s="30">
        <v>3</v>
      </c>
      <c r="D981" s="32" t="s">
        <v>2582</v>
      </c>
      <c r="E981" s="32" t="s">
        <v>2583</v>
      </c>
      <c r="F981" s="32" t="s">
        <v>2584</v>
      </c>
      <c r="G981" s="33" t="s">
        <v>12</v>
      </c>
      <c r="H981" s="34" t="s">
        <v>13</v>
      </c>
      <c r="I981" s="35">
        <v>0.99550000000000005</v>
      </c>
      <c r="J981" s="36">
        <v>1184293.1399999997</v>
      </c>
      <c r="K981" s="19">
        <f t="shared" si="33"/>
        <v>1291931.58</v>
      </c>
      <c r="L981" s="37">
        <v>107638.44</v>
      </c>
      <c r="M981" s="38"/>
    </row>
    <row r="982" spans="1:13" s="39" customFormat="1" ht="12.95" customHeight="1" x14ac:dyDescent="0.25">
      <c r="A982" s="241"/>
      <c r="B982" s="29">
        <v>1822</v>
      </c>
      <c r="C982" s="30">
        <v>4</v>
      </c>
      <c r="D982" s="32" t="s">
        <v>2585</v>
      </c>
      <c r="E982" s="32" t="s">
        <v>2586</v>
      </c>
      <c r="F982" s="32" t="s">
        <v>2587</v>
      </c>
      <c r="G982" s="33" t="s">
        <v>12</v>
      </c>
      <c r="H982" s="34" t="s">
        <v>13</v>
      </c>
      <c r="I982" s="35">
        <v>0.99550000000000005</v>
      </c>
      <c r="J982" s="36">
        <v>1184293.1399999997</v>
      </c>
      <c r="K982" s="19">
        <f t="shared" si="33"/>
        <v>1291931.58</v>
      </c>
      <c r="L982" s="37">
        <v>107638.44</v>
      </c>
      <c r="M982" s="38"/>
    </row>
    <row r="983" spans="1:13" s="39" customFormat="1" ht="12.95" customHeight="1" x14ac:dyDescent="0.25">
      <c r="A983" s="241"/>
      <c r="B983" s="29">
        <v>1811</v>
      </c>
      <c r="C983" s="30">
        <v>5</v>
      </c>
      <c r="D983" s="32" t="s">
        <v>2588</v>
      </c>
      <c r="E983" s="32" t="s">
        <v>2589</v>
      </c>
      <c r="F983" s="32" t="s">
        <v>2590</v>
      </c>
      <c r="G983" s="33" t="s">
        <v>12</v>
      </c>
      <c r="H983" s="34" t="s">
        <v>13</v>
      </c>
      <c r="I983" s="35">
        <v>0.99550000000000005</v>
      </c>
      <c r="J983" s="36">
        <v>1184293.1399999997</v>
      </c>
      <c r="K983" s="19">
        <f t="shared" si="33"/>
        <v>1291931.58</v>
      </c>
      <c r="L983" s="37">
        <v>107638.44</v>
      </c>
      <c r="M983" s="38"/>
    </row>
    <row r="984" spans="1:13" s="39" customFormat="1" ht="12.95" customHeight="1" x14ac:dyDescent="0.25">
      <c r="A984" s="241"/>
      <c r="B984" s="29">
        <v>1812</v>
      </c>
      <c r="C984" s="30">
        <v>6</v>
      </c>
      <c r="D984" s="32" t="s">
        <v>2591</v>
      </c>
      <c r="E984" s="32" t="s">
        <v>2592</v>
      </c>
      <c r="F984" s="32" t="s">
        <v>2593</v>
      </c>
      <c r="G984" s="33" t="s">
        <v>12</v>
      </c>
      <c r="H984" s="34" t="s">
        <v>13</v>
      </c>
      <c r="I984" s="35">
        <v>0.99150000000000005</v>
      </c>
      <c r="J984" s="36">
        <v>1179535.6399999997</v>
      </c>
      <c r="K984" s="19">
        <f t="shared" si="33"/>
        <v>1286741.58</v>
      </c>
      <c r="L984" s="37">
        <v>107205.94</v>
      </c>
      <c r="M984" s="38"/>
    </row>
    <row r="985" spans="1:13" s="39" customFormat="1" ht="12.95" customHeight="1" x14ac:dyDescent="0.25">
      <c r="A985" s="241"/>
      <c r="B985" s="29">
        <v>1816</v>
      </c>
      <c r="C985" s="30">
        <v>7</v>
      </c>
      <c r="D985" s="32" t="s">
        <v>2594</v>
      </c>
      <c r="E985" s="32" t="s">
        <v>2595</v>
      </c>
      <c r="F985" s="32" t="s">
        <v>2596</v>
      </c>
      <c r="G985" s="33" t="s">
        <v>12</v>
      </c>
      <c r="H985" s="34" t="s">
        <v>13</v>
      </c>
      <c r="I985" s="35">
        <v>0.99550000000000005</v>
      </c>
      <c r="J985" s="36">
        <v>1184293.1399999997</v>
      </c>
      <c r="K985" s="19">
        <f t="shared" si="33"/>
        <v>1291931.58</v>
      </c>
      <c r="L985" s="37">
        <v>107638.44</v>
      </c>
      <c r="M985" s="38"/>
    </row>
    <row r="986" spans="1:13" s="39" customFormat="1" ht="12.95" customHeight="1" x14ac:dyDescent="0.25">
      <c r="A986" s="241"/>
      <c r="B986" s="29">
        <v>1801</v>
      </c>
      <c r="C986" s="30">
        <v>8</v>
      </c>
      <c r="D986" s="32" t="s">
        <v>2597</v>
      </c>
      <c r="E986" s="32" t="s">
        <v>2598</v>
      </c>
      <c r="F986" s="32" t="s">
        <v>2599</v>
      </c>
      <c r="G986" s="33" t="s">
        <v>12</v>
      </c>
      <c r="H986" s="34" t="s">
        <v>13</v>
      </c>
      <c r="I986" s="35">
        <v>0.99550000000000005</v>
      </c>
      <c r="J986" s="36">
        <v>1184293.1399999997</v>
      </c>
      <c r="K986" s="19">
        <f t="shared" si="33"/>
        <v>1291931.58</v>
      </c>
      <c r="L986" s="37">
        <v>107638.44</v>
      </c>
      <c r="M986" s="38"/>
    </row>
    <row r="987" spans="1:13" s="39" customFormat="1" ht="12.95" customHeight="1" x14ac:dyDescent="0.25">
      <c r="A987" s="241"/>
      <c r="B987" s="29">
        <v>1818</v>
      </c>
      <c r="C987" s="30">
        <v>9</v>
      </c>
      <c r="D987" s="32" t="s">
        <v>2600</v>
      </c>
      <c r="E987" s="32" t="s">
        <v>2601</v>
      </c>
      <c r="F987" s="32" t="s">
        <v>2602</v>
      </c>
      <c r="G987" s="33" t="s">
        <v>12</v>
      </c>
      <c r="H987" s="34" t="s">
        <v>13</v>
      </c>
      <c r="I987" s="35">
        <v>0.99550000000000005</v>
      </c>
      <c r="J987" s="36">
        <v>1184293.1399999997</v>
      </c>
      <c r="K987" s="19">
        <f t="shared" si="33"/>
        <v>1291931.58</v>
      </c>
      <c r="L987" s="37">
        <v>107638.44</v>
      </c>
      <c r="M987" s="38"/>
    </row>
    <row r="988" spans="1:13" s="39" customFormat="1" ht="12.95" customHeight="1" x14ac:dyDescent="0.25">
      <c r="A988" s="241"/>
      <c r="B988" s="29">
        <v>1802</v>
      </c>
      <c r="C988" s="30">
        <v>10</v>
      </c>
      <c r="D988" s="32" t="s">
        <v>2603</v>
      </c>
      <c r="E988" s="32" t="s">
        <v>2604</v>
      </c>
      <c r="F988" s="32" t="s">
        <v>2605</v>
      </c>
      <c r="G988" s="33" t="s">
        <v>12</v>
      </c>
      <c r="H988" s="34" t="s">
        <v>13</v>
      </c>
      <c r="I988" s="35">
        <v>0.99550000000000005</v>
      </c>
      <c r="J988" s="36">
        <v>1184293.1399999997</v>
      </c>
      <c r="K988" s="19">
        <f t="shared" si="33"/>
        <v>1291931.58</v>
      </c>
      <c r="L988" s="37">
        <v>107638.44</v>
      </c>
      <c r="M988" s="38"/>
    </row>
    <row r="989" spans="1:13" s="39" customFormat="1" ht="12.95" customHeight="1" x14ac:dyDescent="0.25">
      <c r="A989" s="241"/>
      <c r="B989" s="29">
        <v>1826</v>
      </c>
      <c r="C989" s="30">
        <v>11</v>
      </c>
      <c r="D989" s="32" t="s">
        <v>2606</v>
      </c>
      <c r="E989" s="32" t="s">
        <v>2607</v>
      </c>
      <c r="F989" s="32" t="s">
        <v>2608</v>
      </c>
      <c r="G989" s="33" t="s">
        <v>12</v>
      </c>
      <c r="H989" s="34" t="s">
        <v>13</v>
      </c>
      <c r="I989" s="35">
        <v>0.99550000000000005</v>
      </c>
      <c r="J989" s="36">
        <v>1184293.1399999997</v>
      </c>
      <c r="K989" s="19">
        <f t="shared" si="33"/>
        <v>1291931.58</v>
      </c>
      <c r="L989" s="37">
        <v>107638.44</v>
      </c>
      <c r="M989" s="38"/>
    </row>
    <row r="990" spans="1:13" s="39" customFormat="1" ht="12.95" customHeight="1" x14ac:dyDescent="0.25">
      <c r="A990" s="241"/>
      <c r="B990" s="29">
        <v>1817</v>
      </c>
      <c r="C990" s="30">
        <v>12</v>
      </c>
      <c r="D990" s="42" t="s">
        <v>2609</v>
      </c>
      <c r="E990" s="42" t="s">
        <v>2610</v>
      </c>
      <c r="F990" s="42" t="s">
        <v>2611</v>
      </c>
      <c r="G990" s="27" t="s">
        <v>12</v>
      </c>
      <c r="H990" s="34" t="s">
        <v>13</v>
      </c>
      <c r="I990" s="35">
        <v>0.99550000000000005</v>
      </c>
      <c r="J990" s="36">
        <v>1184293.1399999997</v>
      </c>
      <c r="K990" s="19">
        <f t="shared" si="33"/>
        <v>1291931.58</v>
      </c>
      <c r="L990" s="37">
        <v>107638.44</v>
      </c>
      <c r="M990" s="38"/>
    </row>
    <row r="991" spans="1:13" s="39" customFormat="1" ht="12.95" customHeight="1" x14ac:dyDescent="0.25">
      <c r="A991" s="241"/>
      <c r="B991" s="29">
        <v>1807</v>
      </c>
      <c r="C991" s="30">
        <v>13</v>
      </c>
      <c r="D991" s="42" t="s">
        <v>2612</v>
      </c>
      <c r="E991" s="42" t="s">
        <v>2613</v>
      </c>
      <c r="F991" s="42" t="s">
        <v>2614</v>
      </c>
      <c r="G991" s="50" t="s">
        <v>12</v>
      </c>
      <c r="H991" s="34" t="s">
        <v>13</v>
      </c>
      <c r="I991" s="35">
        <v>0.99550000000000005</v>
      </c>
      <c r="J991" s="36">
        <v>1184293.1399999997</v>
      </c>
      <c r="K991" s="19">
        <f t="shared" si="33"/>
        <v>1291931.58</v>
      </c>
      <c r="L991" s="37">
        <v>107638.44</v>
      </c>
      <c r="M991" s="38"/>
    </row>
    <row r="992" spans="1:13" s="39" customFormat="1" ht="12.95" customHeight="1" x14ac:dyDescent="0.25">
      <c r="A992" s="241"/>
      <c r="B992" s="29">
        <v>1805</v>
      </c>
      <c r="C992" s="30">
        <v>14</v>
      </c>
      <c r="D992" s="32" t="s">
        <v>2615</v>
      </c>
      <c r="E992" s="32" t="s">
        <v>2616</v>
      </c>
      <c r="F992" s="32" t="s">
        <v>2617</v>
      </c>
      <c r="G992" s="50" t="s">
        <v>12</v>
      </c>
      <c r="H992" s="34" t="s">
        <v>13</v>
      </c>
      <c r="I992" s="35">
        <v>0.99550000000000005</v>
      </c>
      <c r="J992" s="36">
        <v>1184293.1399999997</v>
      </c>
      <c r="K992" s="19">
        <f t="shared" si="33"/>
        <v>1291931.58</v>
      </c>
      <c r="L992" s="37">
        <v>107638.44</v>
      </c>
      <c r="M992" s="38"/>
    </row>
    <row r="993" spans="1:13" s="39" customFormat="1" ht="12.95" customHeight="1" x14ac:dyDescent="0.25">
      <c r="A993" s="241"/>
      <c r="B993" s="29">
        <v>1808</v>
      </c>
      <c r="C993" s="30">
        <v>15</v>
      </c>
      <c r="D993" s="32" t="s">
        <v>2618</v>
      </c>
      <c r="E993" s="32" t="s">
        <v>2619</v>
      </c>
      <c r="F993" s="32" t="s">
        <v>2599</v>
      </c>
      <c r="G993" s="50" t="s">
        <v>12</v>
      </c>
      <c r="H993" s="34" t="s">
        <v>13</v>
      </c>
      <c r="I993" s="35">
        <v>0.99550000000000005</v>
      </c>
      <c r="J993" s="36">
        <v>1184293.1399999997</v>
      </c>
      <c r="K993" s="19">
        <f t="shared" si="33"/>
        <v>1291931.58</v>
      </c>
      <c r="L993" s="37">
        <v>107638.44</v>
      </c>
      <c r="M993" s="38"/>
    </row>
    <row r="994" spans="1:13" s="39" customFormat="1" ht="12.95" customHeight="1" x14ac:dyDescent="0.25">
      <c r="A994" s="241"/>
      <c r="B994" s="29">
        <v>1824</v>
      </c>
      <c r="C994" s="30">
        <v>16</v>
      </c>
      <c r="D994" s="32" t="s">
        <v>2620</v>
      </c>
      <c r="E994" s="32" t="s">
        <v>2621</v>
      </c>
      <c r="F994" s="32" t="s">
        <v>2622</v>
      </c>
      <c r="G994" s="50" t="s">
        <v>12</v>
      </c>
      <c r="H994" s="34" t="s">
        <v>13</v>
      </c>
      <c r="I994" s="35">
        <v>0.99550000000000005</v>
      </c>
      <c r="J994" s="36">
        <v>1184293.1399999997</v>
      </c>
      <c r="K994" s="19">
        <f t="shared" si="33"/>
        <v>1291931.58</v>
      </c>
      <c r="L994" s="37">
        <v>107638.44</v>
      </c>
      <c r="M994" s="38"/>
    </row>
    <row r="995" spans="1:13" s="39" customFormat="1" ht="12.95" customHeight="1" x14ac:dyDescent="0.25">
      <c r="A995" s="241"/>
      <c r="B995" s="29">
        <v>1810</v>
      </c>
      <c r="C995" s="30">
        <v>17</v>
      </c>
      <c r="D995" s="42" t="s">
        <v>2624</v>
      </c>
      <c r="E995" s="42" t="s">
        <v>2625</v>
      </c>
      <c r="F995" s="42" t="s">
        <v>2626</v>
      </c>
      <c r="G995" s="27" t="s">
        <v>12</v>
      </c>
      <c r="H995" s="34" t="s">
        <v>13</v>
      </c>
      <c r="I995" s="35">
        <v>0.99550000000000005</v>
      </c>
      <c r="J995" s="36">
        <v>1184293.1399999997</v>
      </c>
      <c r="K995" s="19">
        <f t="shared" si="33"/>
        <v>1291931.58</v>
      </c>
      <c r="L995" s="37">
        <v>107638.44</v>
      </c>
      <c r="M995" s="38"/>
    </row>
    <row r="996" spans="1:13" s="39" customFormat="1" ht="12.95" customHeight="1" x14ac:dyDescent="0.25">
      <c r="A996" s="241"/>
      <c r="B996" s="29">
        <v>1825</v>
      </c>
      <c r="C996" s="30">
        <v>18</v>
      </c>
      <c r="D996" s="32" t="s">
        <v>2627</v>
      </c>
      <c r="E996" s="32" t="s">
        <v>2628</v>
      </c>
      <c r="F996" s="32" t="s">
        <v>2629</v>
      </c>
      <c r="G996" s="33" t="s">
        <v>12</v>
      </c>
      <c r="H996" s="34" t="s">
        <v>13</v>
      </c>
      <c r="I996" s="35">
        <v>0.99550000000000005</v>
      </c>
      <c r="J996" s="36">
        <v>1184293.1399999997</v>
      </c>
      <c r="K996" s="19">
        <f t="shared" si="33"/>
        <v>1291931.58</v>
      </c>
      <c r="L996" s="37">
        <v>107638.44</v>
      </c>
      <c r="M996" s="38"/>
    </row>
    <row r="997" spans="1:13" s="39" customFormat="1" ht="12.95" customHeight="1" x14ac:dyDescent="0.25">
      <c r="A997" s="242"/>
      <c r="B997" s="29">
        <v>1820</v>
      </c>
      <c r="C997" s="30">
        <v>19</v>
      </c>
      <c r="D997" s="53" t="s">
        <v>5621</v>
      </c>
      <c r="E997" s="53" t="s">
        <v>5622</v>
      </c>
      <c r="F997" s="53" t="s">
        <v>5623</v>
      </c>
      <c r="G997" s="33" t="s">
        <v>12</v>
      </c>
      <c r="H997" s="34" t="s">
        <v>13</v>
      </c>
      <c r="I997" s="35">
        <v>0.99550000000000005</v>
      </c>
      <c r="J997" s="36">
        <v>1184293.1399999997</v>
      </c>
      <c r="K997" s="19">
        <f t="shared" si="33"/>
        <v>1291931.58</v>
      </c>
      <c r="L997" s="37">
        <v>107638.44</v>
      </c>
      <c r="M997" s="38"/>
    </row>
    <row r="998" spans="1:13" s="39" customFormat="1" ht="12.95" customHeight="1" x14ac:dyDescent="0.25">
      <c r="A998" s="225" t="s">
        <v>2630</v>
      </c>
      <c r="B998" s="29"/>
      <c r="C998" s="30"/>
      <c r="D998" s="31" t="s">
        <v>126</v>
      </c>
      <c r="E998" s="32"/>
      <c r="F998" s="32"/>
      <c r="G998" s="33"/>
      <c r="H998" s="34"/>
      <c r="I998" s="35"/>
      <c r="J998" s="36"/>
      <c r="K998" s="19"/>
      <c r="L998" s="37"/>
      <c r="M998" s="38"/>
    </row>
    <row r="999" spans="1:13" s="39" customFormat="1" ht="12.95" customHeight="1" x14ac:dyDescent="0.25">
      <c r="A999" s="226"/>
      <c r="B999" s="29">
        <v>1923</v>
      </c>
      <c r="C999" s="30">
        <v>1</v>
      </c>
      <c r="D999" s="32" t="s">
        <v>2631</v>
      </c>
      <c r="E999" s="32" t="s">
        <v>2632</v>
      </c>
      <c r="F999" s="32" t="s">
        <v>2633</v>
      </c>
      <c r="G999" s="33" t="s">
        <v>130</v>
      </c>
      <c r="H999" s="34" t="s">
        <v>13</v>
      </c>
      <c r="I999" s="35">
        <v>0.88619999999999999</v>
      </c>
      <c r="J999" s="36">
        <v>527052.67999999993</v>
      </c>
      <c r="K999" s="19">
        <f>ROUND(J999+L999,2)</f>
        <v>574966.56000000006</v>
      </c>
      <c r="L999" s="37">
        <v>47913.88</v>
      </c>
      <c r="M999" s="38"/>
    </row>
    <row r="1000" spans="1:13" s="39" customFormat="1" ht="12.95" customHeight="1" x14ac:dyDescent="0.25">
      <c r="A1000" s="226"/>
      <c r="B1000" s="43">
        <v>1934</v>
      </c>
      <c r="C1000" s="30">
        <v>2</v>
      </c>
      <c r="D1000" s="42" t="s">
        <v>2634</v>
      </c>
      <c r="E1000" s="42" t="s">
        <v>170</v>
      </c>
      <c r="F1000" s="42" t="s">
        <v>2635</v>
      </c>
      <c r="G1000" s="33" t="s">
        <v>130</v>
      </c>
      <c r="H1000" s="34" t="s">
        <v>13</v>
      </c>
      <c r="I1000" s="35">
        <v>0.99080000000000001</v>
      </c>
      <c r="J1000" s="36">
        <v>481128.44999999995</v>
      </c>
      <c r="K1000" s="19">
        <f>ROUND(J1000+L1000,2)</f>
        <v>534697.69999999995</v>
      </c>
      <c r="L1000" s="37">
        <v>53569.25</v>
      </c>
      <c r="M1000" s="58"/>
    </row>
    <row r="1001" spans="1:13" s="39" customFormat="1" ht="12.95" customHeight="1" x14ac:dyDescent="0.25">
      <c r="A1001" s="226"/>
      <c r="B1001" s="29"/>
      <c r="C1001" s="30"/>
      <c r="D1001" s="31" t="s">
        <v>11</v>
      </c>
      <c r="E1001" s="32"/>
      <c r="F1001" s="32"/>
      <c r="G1001" s="33"/>
      <c r="H1001" s="34"/>
      <c r="I1001" s="35"/>
      <c r="J1001" s="36"/>
      <c r="K1001" s="19"/>
      <c r="L1001" s="37"/>
      <c r="M1001" s="38"/>
    </row>
    <row r="1002" spans="1:13" s="39" customFormat="1" ht="12.95" customHeight="1" x14ac:dyDescent="0.25">
      <c r="A1002" s="226"/>
      <c r="B1002" s="29">
        <v>1932</v>
      </c>
      <c r="C1002" s="30">
        <v>1</v>
      </c>
      <c r="D1002" s="42" t="s">
        <v>2636</v>
      </c>
      <c r="E1002" s="42" t="s">
        <v>2637</v>
      </c>
      <c r="F1002" s="42" t="s">
        <v>2638</v>
      </c>
      <c r="G1002" s="33" t="s">
        <v>12</v>
      </c>
      <c r="H1002" s="34" t="s">
        <v>13</v>
      </c>
      <c r="I1002" s="35">
        <v>0.995</v>
      </c>
      <c r="J1002" s="36">
        <v>1183428.1800000002</v>
      </c>
      <c r="K1002" s="19">
        <f t="shared" ref="K1002:K1033" si="34">ROUND(J1002+L1002,2)</f>
        <v>1291012.56</v>
      </c>
      <c r="L1002" s="37">
        <v>107584.38</v>
      </c>
      <c r="M1002" s="38"/>
    </row>
    <row r="1003" spans="1:13" s="39" customFormat="1" ht="12.95" customHeight="1" x14ac:dyDescent="0.25">
      <c r="A1003" s="226"/>
      <c r="B1003" s="29">
        <v>1928</v>
      </c>
      <c r="C1003" s="30">
        <v>2</v>
      </c>
      <c r="D1003" s="42" t="s">
        <v>2639</v>
      </c>
      <c r="E1003" s="42" t="s">
        <v>2640</v>
      </c>
      <c r="F1003" s="42" t="s">
        <v>2641</v>
      </c>
      <c r="G1003" s="33" t="s">
        <v>12</v>
      </c>
      <c r="H1003" s="34" t="s">
        <v>13</v>
      </c>
      <c r="I1003" s="35">
        <v>0.89419999999999999</v>
      </c>
      <c r="J1003" s="36">
        <v>1063539.1800000002</v>
      </c>
      <c r="K1003" s="19">
        <f t="shared" si="34"/>
        <v>1160224.56</v>
      </c>
      <c r="L1003" s="37">
        <v>96685.38</v>
      </c>
      <c r="M1003" s="38"/>
    </row>
    <row r="1004" spans="1:13" s="39" customFormat="1" ht="12.95" customHeight="1" x14ac:dyDescent="0.25">
      <c r="A1004" s="226"/>
      <c r="B1004" s="29">
        <v>1914</v>
      </c>
      <c r="C1004" s="30">
        <v>3</v>
      </c>
      <c r="D1004" s="32" t="s">
        <v>2642</v>
      </c>
      <c r="E1004" s="32" t="s">
        <v>2643</v>
      </c>
      <c r="F1004" s="32" t="s">
        <v>2644</v>
      </c>
      <c r="G1004" s="33" t="s">
        <v>12</v>
      </c>
      <c r="H1004" s="34" t="s">
        <v>13</v>
      </c>
      <c r="I1004" s="35">
        <v>0.99399999999999999</v>
      </c>
      <c r="J1004" s="36">
        <v>1182238.75</v>
      </c>
      <c r="K1004" s="19">
        <f t="shared" si="34"/>
        <v>1289715</v>
      </c>
      <c r="L1004" s="37">
        <v>107476.25</v>
      </c>
      <c r="M1004" s="38"/>
    </row>
    <row r="1005" spans="1:13" s="39" customFormat="1" ht="12.95" customHeight="1" x14ac:dyDescent="0.25">
      <c r="A1005" s="226"/>
      <c r="B1005" s="29">
        <v>1926</v>
      </c>
      <c r="C1005" s="30">
        <v>4</v>
      </c>
      <c r="D1005" s="42" t="s">
        <v>2645</v>
      </c>
      <c r="E1005" s="42" t="s">
        <v>2646</v>
      </c>
      <c r="F1005" s="42" t="s">
        <v>2647</v>
      </c>
      <c r="G1005" s="33" t="s">
        <v>12</v>
      </c>
      <c r="H1005" s="34" t="s">
        <v>13</v>
      </c>
      <c r="I1005" s="35">
        <v>0.99099999999999999</v>
      </c>
      <c r="J1005" s="36">
        <v>1178670.6800000002</v>
      </c>
      <c r="K1005" s="19">
        <f t="shared" si="34"/>
        <v>1285822.56</v>
      </c>
      <c r="L1005" s="37">
        <v>107151.88</v>
      </c>
      <c r="M1005" s="38"/>
    </row>
    <row r="1006" spans="1:13" s="39" customFormat="1" ht="12.95" customHeight="1" x14ac:dyDescent="0.25">
      <c r="A1006" s="226"/>
      <c r="B1006" s="29">
        <v>1906</v>
      </c>
      <c r="C1006" s="30">
        <v>5</v>
      </c>
      <c r="D1006" s="32" t="s">
        <v>2648</v>
      </c>
      <c r="E1006" s="32" t="s">
        <v>2649</v>
      </c>
      <c r="F1006" s="32" t="s">
        <v>2650</v>
      </c>
      <c r="G1006" s="33" t="s">
        <v>12</v>
      </c>
      <c r="H1006" s="34" t="s">
        <v>13</v>
      </c>
      <c r="I1006" s="35">
        <v>0.99099999999999999</v>
      </c>
      <c r="J1006" s="36">
        <v>1178670.6800000002</v>
      </c>
      <c r="K1006" s="19">
        <f t="shared" si="34"/>
        <v>1285822.56</v>
      </c>
      <c r="L1006" s="37">
        <v>107151.88</v>
      </c>
      <c r="M1006" s="38"/>
    </row>
    <row r="1007" spans="1:13" s="39" customFormat="1" ht="12.95" customHeight="1" x14ac:dyDescent="0.25">
      <c r="A1007" s="226"/>
      <c r="B1007" s="29">
        <v>1936</v>
      </c>
      <c r="C1007" s="30">
        <v>6</v>
      </c>
      <c r="D1007" s="32" t="s">
        <v>2651</v>
      </c>
      <c r="E1007" s="32" t="s">
        <v>2652</v>
      </c>
      <c r="F1007" s="32" t="s">
        <v>2653</v>
      </c>
      <c r="G1007" s="33" t="s">
        <v>12</v>
      </c>
      <c r="H1007" s="34" t="s">
        <v>13</v>
      </c>
      <c r="I1007" s="35">
        <v>0.99099999999999999</v>
      </c>
      <c r="J1007" s="36">
        <v>1178670.6800000002</v>
      </c>
      <c r="K1007" s="19">
        <f t="shared" si="34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1939</v>
      </c>
      <c r="C1008" s="30">
        <v>7</v>
      </c>
      <c r="D1008" s="32" t="s">
        <v>2654</v>
      </c>
      <c r="E1008" s="32" t="s">
        <v>2655</v>
      </c>
      <c r="F1008" s="32" t="s">
        <v>2656</v>
      </c>
      <c r="G1008" s="33" t="s">
        <v>12</v>
      </c>
      <c r="H1008" s="34" t="s">
        <v>13</v>
      </c>
      <c r="I1008" s="35">
        <v>0.99099999999999999</v>
      </c>
      <c r="J1008" s="36">
        <v>1092170.6800000002</v>
      </c>
      <c r="K1008" s="19">
        <f t="shared" si="34"/>
        <v>1199322.56</v>
      </c>
      <c r="L1008" s="37">
        <v>107151.88</v>
      </c>
      <c r="M1008" s="38"/>
    </row>
    <row r="1009" spans="1:13" s="39" customFormat="1" ht="12.95" customHeight="1" x14ac:dyDescent="0.25">
      <c r="A1009" s="226"/>
      <c r="B1009" s="29">
        <v>1924</v>
      </c>
      <c r="C1009" s="30">
        <v>8</v>
      </c>
      <c r="D1009" s="42" t="s">
        <v>2657</v>
      </c>
      <c r="E1009" s="42" t="s">
        <v>150</v>
      </c>
      <c r="F1009" s="42" t="s">
        <v>2658</v>
      </c>
      <c r="G1009" s="33" t="s">
        <v>12</v>
      </c>
      <c r="H1009" s="34" t="s">
        <v>13</v>
      </c>
      <c r="I1009" s="35">
        <v>0.91420000000000001</v>
      </c>
      <c r="J1009" s="36">
        <v>1087326.6800000002</v>
      </c>
      <c r="K1009" s="19">
        <f t="shared" si="34"/>
        <v>1186174.56</v>
      </c>
      <c r="L1009" s="37">
        <v>98847.88</v>
      </c>
      <c r="M1009" s="38"/>
    </row>
    <row r="1010" spans="1:13" s="39" customFormat="1" ht="12.95" customHeight="1" x14ac:dyDescent="0.25">
      <c r="A1010" s="226"/>
      <c r="B1010" s="29">
        <v>1931</v>
      </c>
      <c r="C1010" s="30">
        <v>9</v>
      </c>
      <c r="D1010" s="32" t="s">
        <v>2659</v>
      </c>
      <c r="E1010" s="32" t="s">
        <v>2660</v>
      </c>
      <c r="F1010" s="32" t="s">
        <v>2661</v>
      </c>
      <c r="G1010" s="33" t="s">
        <v>12</v>
      </c>
      <c r="H1010" s="34" t="s">
        <v>13</v>
      </c>
      <c r="I1010" s="35">
        <v>0.995</v>
      </c>
      <c r="J1010" s="36">
        <v>1183428.1800000002</v>
      </c>
      <c r="K1010" s="19">
        <f t="shared" si="34"/>
        <v>1291012.56</v>
      </c>
      <c r="L1010" s="37">
        <v>107584.38</v>
      </c>
      <c r="M1010" s="38"/>
    </row>
    <row r="1011" spans="1:13" s="39" customFormat="1" ht="12.95" customHeight="1" x14ac:dyDescent="0.25">
      <c r="A1011" s="226"/>
      <c r="B1011" s="29">
        <v>1905</v>
      </c>
      <c r="C1011" s="30">
        <v>10</v>
      </c>
      <c r="D1011" s="32" t="s">
        <v>2662</v>
      </c>
      <c r="E1011" s="32" t="s">
        <v>2663</v>
      </c>
      <c r="F1011" s="32" t="s">
        <v>2664</v>
      </c>
      <c r="G1011" s="33" t="s">
        <v>12</v>
      </c>
      <c r="H1011" s="34" t="s">
        <v>13</v>
      </c>
      <c r="I1011" s="35">
        <v>0.99099999999999999</v>
      </c>
      <c r="J1011" s="36">
        <v>1178670.6800000002</v>
      </c>
      <c r="K1011" s="19">
        <f t="shared" si="34"/>
        <v>1285822.56</v>
      </c>
      <c r="L1011" s="37">
        <v>107151.88</v>
      </c>
      <c r="M1011" s="38"/>
    </row>
    <row r="1012" spans="1:13" s="39" customFormat="1" ht="12.95" customHeight="1" x14ac:dyDescent="0.25">
      <c r="A1012" s="226"/>
      <c r="B1012" s="29">
        <v>1929</v>
      </c>
      <c r="C1012" s="30">
        <v>11</v>
      </c>
      <c r="D1012" s="32" t="s">
        <v>2665</v>
      </c>
      <c r="E1012" s="32" t="s">
        <v>2666</v>
      </c>
      <c r="F1012" s="32" t="s">
        <v>2667</v>
      </c>
      <c r="G1012" s="33" t="s">
        <v>12</v>
      </c>
      <c r="H1012" s="34" t="s">
        <v>13</v>
      </c>
      <c r="I1012" s="35">
        <v>0.995</v>
      </c>
      <c r="J1012" s="36">
        <v>1183428.1800000002</v>
      </c>
      <c r="K1012" s="19">
        <f t="shared" si="34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1915</v>
      </c>
      <c r="C1013" s="30">
        <v>12</v>
      </c>
      <c r="D1013" s="32" t="s">
        <v>2332</v>
      </c>
      <c r="E1013" s="32" t="s">
        <v>2668</v>
      </c>
      <c r="F1013" s="32" t="s">
        <v>2669</v>
      </c>
      <c r="G1013" s="33" t="s">
        <v>12</v>
      </c>
      <c r="H1013" s="34" t="s">
        <v>13</v>
      </c>
      <c r="I1013" s="35">
        <v>0.995</v>
      </c>
      <c r="J1013" s="36">
        <v>1183428.1800000002</v>
      </c>
      <c r="K1013" s="19">
        <f t="shared" si="34"/>
        <v>1291012.56</v>
      </c>
      <c r="L1013" s="37">
        <v>107584.38</v>
      </c>
      <c r="M1013" s="38"/>
    </row>
    <row r="1014" spans="1:13" s="39" customFormat="1" ht="12.95" customHeight="1" x14ac:dyDescent="0.25">
      <c r="A1014" s="226"/>
      <c r="B1014" s="29">
        <v>1921</v>
      </c>
      <c r="C1014" s="30">
        <v>13</v>
      </c>
      <c r="D1014" s="32" t="s">
        <v>352</v>
      </c>
      <c r="E1014" s="32" t="s">
        <v>353</v>
      </c>
      <c r="F1014" s="32" t="s">
        <v>2670</v>
      </c>
      <c r="G1014" s="33" t="s">
        <v>12</v>
      </c>
      <c r="H1014" s="34" t="s">
        <v>13</v>
      </c>
      <c r="I1014" s="35">
        <v>0.995</v>
      </c>
      <c r="J1014" s="36">
        <v>1183428.1800000002</v>
      </c>
      <c r="K1014" s="19">
        <f t="shared" si="34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1938</v>
      </c>
      <c r="C1015" s="30">
        <v>14</v>
      </c>
      <c r="D1015" s="32" t="s">
        <v>2671</v>
      </c>
      <c r="E1015" s="32" t="s">
        <v>2672</v>
      </c>
      <c r="F1015" s="32" t="s">
        <v>2673</v>
      </c>
      <c r="G1015" s="33" t="s">
        <v>12</v>
      </c>
      <c r="H1015" s="34" t="s">
        <v>13</v>
      </c>
      <c r="I1015" s="35">
        <v>0.99099999999999999</v>
      </c>
      <c r="J1015" s="36">
        <v>1178670.6800000002</v>
      </c>
      <c r="K1015" s="19">
        <f t="shared" si="34"/>
        <v>1285822.56</v>
      </c>
      <c r="L1015" s="37">
        <v>107151.88</v>
      </c>
      <c r="M1015" s="38"/>
    </row>
    <row r="1016" spans="1:13" s="39" customFormat="1" ht="12.95" customHeight="1" x14ac:dyDescent="0.25">
      <c r="A1016" s="226"/>
      <c r="B1016" s="29">
        <v>1903</v>
      </c>
      <c r="C1016" s="30">
        <v>15</v>
      </c>
      <c r="D1016" s="32" t="s">
        <v>2674</v>
      </c>
      <c r="E1016" s="32" t="s">
        <v>2675</v>
      </c>
      <c r="F1016" s="32" t="s">
        <v>2676</v>
      </c>
      <c r="G1016" s="33" t="s">
        <v>12</v>
      </c>
      <c r="H1016" s="34" t="s">
        <v>13</v>
      </c>
      <c r="I1016" s="35">
        <v>0.88419999999999999</v>
      </c>
      <c r="J1016" s="36">
        <v>1051645.4300000002</v>
      </c>
      <c r="K1016" s="19">
        <f t="shared" si="34"/>
        <v>1147249.56</v>
      </c>
      <c r="L1016" s="37">
        <v>95604.13</v>
      </c>
      <c r="M1016" s="38"/>
    </row>
    <row r="1017" spans="1:13" s="39" customFormat="1" ht="12.95" customHeight="1" x14ac:dyDescent="0.25">
      <c r="A1017" s="226"/>
      <c r="B1017" s="29">
        <v>1922</v>
      </c>
      <c r="C1017" s="30">
        <v>16</v>
      </c>
      <c r="D1017" s="42" t="s">
        <v>2677</v>
      </c>
      <c r="E1017" s="42" t="s">
        <v>2678</v>
      </c>
      <c r="F1017" s="42" t="s">
        <v>2679</v>
      </c>
      <c r="G1017" s="33" t="s">
        <v>12</v>
      </c>
      <c r="H1017" s="34" t="s">
        <v>13</v>
      </c>
      <c r="I1017" s="35">
        <v>0.995</v>
      </c>
      <c r="J1017" s="36">
        <v>1183428.1800000002</v>
      </c>
      <c r="K1017" s="19">
        <f t="shared" si="34"/>
        <v>1291012.56</v>
      </c>
      <c r="L1017" s="37">
        <v>107584.38</v>
      </c>
      <c r="M1017" s="38"/>
    </row>
    <row r="1018" spans="1:13" s="39" customFormat="1" ht="12.95" customHeight="1" x14ac:dyDescent="0.25">
      <c r="A1018" s="226"/>
      <c r="B1018" s="29">
        <v>1912</v>
      </c>
      <c r="C1018" s="30">
        <v>17</v>
      </c>
      <c r="D1018" s="32" t="s">
        <v>2680</v>
      </c>
      <c r="E1018" s="32" t="s">
        <v>2681</v>
      </c>
      <c r="F1018" s="32" t="s">
        <v>2682</v>
      </c>
      <c r="G1018" s="33" t="s">
        <v>12</v>
      </c>
      <c r="H1018" s="34" t="s">
        <v>13</v>
      </c>
      <c r="I1018" s="35">
        <v>0.995</v>
      </c>
      <c r="J1018" s="36">
        <v>1183428.1800000002</v>
      </c>
      <c r="K1018" s="19">
        <f t="shared" si="34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1916</v>
      </c>
      <c r="C1019" s="30">
        <v>18</v>
      </c>
      <c r="D1019" s="42" t="s">
        <v>2683</v>
      </c>
      <c r="E1019" s="42" t="s">
        <v>2684</v>
      </c>
      <c r="F1019" s="42" t="s">
        <v>2685</v>
      </c>
      <c r="G1019" s="27" t="s">
        <v>12</v>
      </c>
      <c r="H1019" s="34" t="s">
        <v>13</v>
      </c>
      <c r="I1019" s="35">
        <v>0.995</v>
      </c>
      <c r="J1019" s="36">
        <v>1183428.1800000002</v>
      </c>
      <c r="K1019" s="19">
        <f t="shared" si="34"/>
        <v>1291012.56</v>
      </c>
      <c r="L1019" s="37">
        <v>107584.38</v>
      </c>
      <c r="M1019" s="38"/>
    </row>
    <row r="1020" spans="1:13" s="39" customFormat="1" ht="12.95" customHeight="1" x14ac:dyDescent="0.25">
      <c r="A1020" s="226"/>
      <c r="B1020" s="29">
        <v>1935</v>
      </c>
      <c r="C1020" s="30">
        <v>19</v>
      </c>
      <c r="D1020" s="32" t="s">
        <v>2686</v>
      </c>
      <c r="E1020" s="32" t="s">
        <v>2687</v>
      </c>
      <c r="F1020" s="32" t="s">
        <v>2688</v>
      </c>
      <c r="G1020" s="50" t="s">
        <v>12</v>
      </c>
      <c r="H1020" s="34" t="s">
        <v>13</v>
      </c>
      <c r="I1020" s="35">
        <v>0.995</v>
      </c>
      <c r="J1020" s="36">
        <v>1183428.1800000002</v>
      </c>
      <c r="K1020" s="19">
        <f t="shared" si="34"/>
        <v>1291012.56</v>
      </c>
      <c r="L1020" s="37">
        <v>107584.38</v>
      </c>
      <c r="M1020" s="38"/>
    </row>
    <row r="1021" spans="1:13" s="39" customFormat="1" ht="12.95" customHeight="1" x14ac:dyDescent="0.25">
      <c r="A1021" s="226"/>
      <c r="B1021" s="29">
        <v>1918</v>
      </c>
      <c r="C1021" s="30">
        <v>20</v>
      </c>
      <c r="D1021" s="42" t="s">
        <v>1060</v>
      </c>
      <c r="E1021" s="42" t="s">
        <v>2689</v>
      </c>
      <c r="F1021" s="42" t="s">
        <v>2690</v>
      </c>
      <c r="G1021" s="27" t="s">
        <v>12</v>
      </c>
      <c r="H1021" s="34" t="s">
        <v>13</v>
      </c>
      <c r="I1021" s="35">
        <v>0.995</v>
      </c>
      <c r="J1021" s="36">
        <v>909515.11</v>
      </c>
      <c r="K1021" s="19">
        <f t="shared" si="34"/>
        <v>1017099.49</v>
      </c>
      <c r="L1021" s="37">
        <v>107584.38</v>
      </c>
      <c r="M1021" s="38"/>
    </row>
    <row r="1022" spans="1:13" s="39" customFormat="1" ht="12.95" customHeight="1" x14ac:dyDescent="0.25">
      <c r="A1022" s="226"/>
      <c r="B1022" s="29">
        <v>1933</v>
      </c>
      <c r="C1022" s="30">
        <v>21</v>
      </c>
      <c r="D1022" s="42" t="s">
        <v>2691</v>
      </c>
      <c r="E1022" s="42" t="s">
        <v>2692</v>
      </c>
      <c r="F1022" s="42" t="s">
        <v>2693</v>
      </c>
      <c r="G1022" s="33" t="s">
        <v>12</v>
      </c>
      <c r="H1022" s="34" t="s">
        <v>13</v>
      </c>
      <c r="I1022" s="35">
        <v>0.995</v>
      </c>
      <c r="J1022" s="36">
        <v>1183428.1800000002</v>
      </c>
      <c r="K1022" s="19">
        <f t="shared" si="34"/>
        <v>1291012.56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1917</v>
      </c>
      <c r="C1023" s="30">
        <v>22</v>
      </c>
      <c r="D1023" s="42" t="s">
        <v>2694</v>
      </c>
      <c r="E1023" s="42" t="s">
        <v>2695</v>
      </c>
      <c r="F1023" s="42" t="s">
        <v>2696</v>
      </c>
      <c r="G1023" s="33" t="s">
        <v>12</v>
      </c>
      <c r="H1023" s="34" t="s">
        <v>13</v>
      </c>
      <c r="I1023" s="35">
        <v>0.995</v>
      </c>
      <c r="J1023" s="36">
        <v>1183428.1800000002</v>
      </c>
      <c r="K1023" s="19">
        <f t="shared" si="34"/>
        <v>1291012.56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1908</v>
      </c>
      <c r="C1024" s="30">
        <v>23</v>
      </c>
      <c r="D1024" s="32" t="s">
        <v>2697</v>
      </c>
      <c r="E1024" s="32" t="s">
        <v>2698</v>
      </c>
      <c r="F1024" s="32" t="s">
        <v>2699</v>
      </c>
      <c r="G1024" s="33" t="s">
        <v>12</v>
      </c>
      <c r="H1024" s="34" t="s">
        <v>13</v>
      </c>
      <c r="I1024" s="35">
        <v>0.995</v>
      </c>
      <c r="J1024" s="36">
        <v>1183428.1800000002</v>
      </c>
      <c r="K1024" s="19">
        <f t="shared" si="34"/>
        <v>1291012.56</v>
      </c>
      <c r="L1024" s="37">
        <v>107584.38</v>
      </c>
      <c r="M1024" s="38"/>
    </row>
    <row r="1025" spans="1:13" s="39" customFormat="1" ht="12.95" customHeight="1" x14ac:dyDescent="0.25">
      <c r="A1025" s="226"/>
      <c r="B1025" s="29">
        <v>1925</v>
      </c>
      <c r="C1025" s="30">
        <v>24</v>
      </c>
      <c r="D1025" s="32" t="s">
        <v>2700</v>
      </c>
      <c r="E1025" s="32" t="s">
        <v>2701</v>
      </c>
      <c r="F1025" s="32" t="s">
        <v>2702</v>
      </c>
      <c r="G1025" s="33" t="s">
        <v>12</v>
      </c>
      <c r="H1025" s="34" t="s">
        <v>13</v>
      </c>
      <c r="I1025" s="35">
        <v>0.995</v>
      </c>
      <c r="J1025" s="36">
        <v>1183428.1800000002</v>
      </c>
      <c r="K1025" s="19">
        <f t="shared" si="34"/>
        <v>1291012.56</v>
      </c>
      <c r="L1025" s="37">
        <v>107584.38</v>
      </c>
      <c r="M1025" s="38"/>
    </row>
    <row r="1026" spans="1:13" s="39" customFormat="1" ht="12.95" customHeight="1" x14ac:dyDescent="0.25">
      <c r="A1026" s="226"/>
      <c r="B1026" s="29">
        <v>1902</v>
      </c>
      <c r="C1026" s="30">
        <v>25</v>
      </c>
      <c r="D1026" s="32" t="s">
        <v>2703</v>
      </c>
      <c r="E1026" s="32" t="s">
        <v>2704</v>
      </c>
      <c r="F1026" s="32" t="s">
        <v>2705</v>
      </c>
      <c r="G1026" s="33" t="s">
        <v>12</v>
      </c>
      <c r="H1026" s="34" t="s">
        <v>13</v>
      </c>
      <c r="I1026" s="35">
        <v>0.995</v>
      </c>
      <c r="J1026" s="36">
        <v>1183428.1800000002</v>
      </c>
      <c r="K1026" s="19">
        <f t="shared" si="34"/>
        <v>1291012.56</v>
      </c>
      <c r="L1026" s="37">
        <v>107584.38</v>
      </c>
      <c r="M1026" s="38"/>
    </row>
    <row r="1027" spans="1:13" s="39" customFormat="1" ht="12.95" customHeight="1" x14ac:dyDescent="0.25">
      <c r="A1027" s="226"/>
      <c r="B1027" s="29">
        <v>1913</v>
      </c>
      <c r="C1027" s="30">
        <v>26</v>
      </c>
      <c r="D1027" s="42" t="s">
        <v>2706</v>
      </c>
      <c r="E1027" s="42" t="s">
        <v>2707</v>
      </c>
      <c r="F1027" s="42" t="s">
        <v>2708</v>
      </c>
      <c r="G1027" s="33" t="s">
        <v>12</v>
      </c>
      <c r="H1027" s="34" t="s">
        <v>13</v>
      </c>
      <c r="I1027" s="35">
        <v>0.99</v>
      </c>
      <c r="J1027" s="36">
        <v>1177481.25</v>
      </c>
      <c r="K1027" s="19">
        <f t="shared" si="34"/>
        <v>1284525</v>
      </c>
      <c r="L1027" s="37">
        <v>107043.75</v>
      </c>
      <c r="M1027" s="38"/>
    </row>
    <row r="1028" spans="1:13" s="39" customFormat="1" ht="12.95" customHeight="1" x14ac:dyDescent="0.25">
      <c r="A1028" s="226"/>
      <c r="B1028" s="29">
        <v>1927</v>
      </c>
      <c r="C1028" s="30">
        <v>27</v>
      </c>
      <c r="D1028" s="32" t="s">
        <v>2709</v>
      </c>
      <c r="E1028" s="32" t="s">
        <v>2710</v>
      </c>
      <c r="F1028" s="32" t="s">
        <v>2711</v>
      </c>
      <c r="G1028" s="33" t="s">
        <v>12</v>
      </c>
      <c r="H1028" s="34" t="s">
        <v>13</v>
      </c>
      <c r="I1028" s="35">
        <v>0.995</v>
      </c>
      <c r="J1028" s="36">
        <v>794178.18</v>
      </c>
      <c r="K1028" s="19">
        <f t="shared" si="34"/>
        <v>901762.56000000006</v>
      </c>
      <c r="L1028" s="37">
        <v>107584.38</v>
      </c>
      <c r="M1028" s="38"/>
    </row>
    <row r="1029" spans="1:13" s="39" customFormat="1" ht="12.95" customHeight="1" x14ac:dyDescent="0.25">
      <c r="A1029" s="226"/>
      <c r="B1029" s="43">
        <v>1904</v>
      </c>
      <c r="C1029" s="30">
        <v>28</v>
      </c>
      <c r="D1029" s="32" t="s">
        <v>2712</v>
      </c>
      <c r="E1029" s="32" t="s">
        <v>2713</v>
      </c>
      <c r="F1029" s="32" t="s">
        <v>2137</v>
      </c>
      <c r="G1029" s="33" t="s">
        <v>12</v>
      </c>
      <c r="H1029" s="34" t="s">
        <v>13</v>
      </c>
      <c r="I1029" s="35">
        <v>0.995</v>
      </c>
      <c r="J1029" s="36">
        <v>1183428.1800000002</v>
      </c>
      <c r="K1029" s="19">
        <f t="shared" si="34"/>
        <v>1291012.56</v>
      </c>
      <c r="L1029" s="37">
        <v>107584.38</v>
      </c>
      <c r="M1029" s="38"/>
    </row>
    <row r="1030" spans="1:13" s="39" customFormat="1" ht="12.95" customHeight="1" x14ac:dyDescent="0.25">
      <c r="A1030" s="226"/>
      <c r="B1030" s="29">
        <v>1920</v>
      </c>
      <c r="C1030" s="30">
        <v>29</v>
      </c>
      <c r="D1030" s="42" t="s">
        <v>2714</v>
      </c>
      <c r="E1030" s="42" t="s">
        <v>2715</v>
      </c>
      <c r="F1030" s="42" t="s">
        <v>2716</v>
      </c>
      <c r="G1030" s="33" t="s">
        <v>12</v>
      </c>
      <c r="H1030" s="34" t="s">
        <v>13</v>
      </c>
      <c r="I1030" s="35">
        <v>0.995</v>
      </c>
      <c r="J1030" s="36">
        <v>1183428.1800000002</v>
      </c>
      <c r="K1030" s="19">
        <f t="shared" si="34"/>
        <v>1291012.56</v>
      </c>
      <c r="L1030" s="37">
        <v>107584.38</v>
      </c>
      <c r="M1030" s="38"/>
    </row>
    <row r="1031" spans="1:13" s="39" customFormat="1" ht="12.95" customHeight="1" x14ac:dyDescent="0.25">
      <c r="A1031" s="226"/>
      <c r="B1031" s="29">
        <v>1941</v>
      </c>
      <c r="C1031" s="30">
        <v>30</v>
      </c>
      <c r="D1031" s="59" t="s">
        <v>5775</v>
      </c>
      <c r="E1031" s="59" t="s">
        <v>5774</v>
      </c>
      <c r="F1031" s="59" t="s">
        <v>5773</v>
      </c>
      <c r="G1031" s="33" t="s">
        <v>12</v>
      </c>
      <c r="H1031" s="34" t="s">
        <v>13</v>
      </c>
      <c r="I1031" s="35">
        <v>0.99099999999999999</v>
      </c>
      <c r="J1031" s="36">
        <v>321455.64</v>
      </c>
      <c r="K1031" s="19">
        <f t="shared" si="34"/>
        <v>428607.52</v>
      </c>
      <c r="L1031" s="37">
        <v>107151.88</v>
      </c>
      <c r="M1031" s="38"/>
    </row>
    <row r="1032" spans="1:13" s="39" customFormat="1" ht="12.95" customHeight="1" x14ac:dyDescent="0.25">
      <c r="A1032" s="226"/>
      <c r="B1032" s="29">
        <v>1919</v>
      </c>
      <c r="C1032" s="30">
        <v>31</v>
      </c>
      <c r="D1032" s="32" t="s">
        <v>2717</v>
      </c>
      <c r="E1032" s="32" t="s">
        <v>2718</v>
      </c>
      <c r="F1032" s="32" t="s">
        <v>2719</v>
      </c>
      <c r="G1032" s="33" t="s">
        <v>12</v>
      </c>
      <c r="H1032" s="34" t="s">
        <v>13</v>
      </c>
      <c r="I1032" s="35">
        <v>0.995</v>
      </c>
      <c r="J1032" s="36">
        <v>1183428.1800000002</v>
      </c>
      <c r="K1032" s="19">
        <f t="shared" si="34"/>
        <v>1291012.56</v>
      </c>
      <c r="L1032" s="37">
        <v>107584.38</v>
      </c>
      <c r="M1032" s="38"/>
    </row>
    <row r="1033" spans="1:13" s="39" customFormat="1" ht="12.95" customHeight="1" x14ac:dyDescent="0.25">
      <c r="A1033" s="226"/>
      <c r="B1033" s="29">
        <v>1907</v>
      </c>
      <c r="C1033" s="30">
        <v>32</v>
      </c>
      <c r="D1033" s="42" t="s">
        <v>2720</v>
      </c>
      <c r="E1033" s="42" t="s">
        <v>2721</v>
      </c>
      <c r="F1033" s="42" t="s">
        <v>2676</v>
      </c>
      <c r="G1033" s="33" t="s">
        <v>12</v>
      </c>
      <c r="H1033" s="34" t="s">
        <v>13</v>
      </c>
      <c r="I1033" s="35">
        <v>0.99399999999999999</v>
      </c>
      <c r="J1033" s="36">
        <v>1182238.75</v>
      </c>
      <c r="K1033" s="19">
        <f t="shared" si="34"/>
        <v>1289715</v>
      </c>
      <c r="L1033" s="37">
        <v>107476.25</v>
      </c>
      <c r="M1033" s="38"/>
    </row>
    <row r="1034" spans="1:13" s="39" customFormat="1" ht="12.95" customHeight="1" x14ac:dyDescent="0.25">
      <c r="A1034" s="226"/>
      <c r="B1034" s="29"/>
      <c r="C1034" s="30"/>
      <c r="D1034" s="31" t="s">
        <v>5732</v>
      </c>
      <c r="E1034" s="32"/>
      <c r="F1034" s="32"/>
      <c r="G1034" s="33"/>
      <c r="H1034" s="34"/>
      <c r="I1034" s="35"/>
      <c r="J1034" s="36"/>
      <c r="K1034" s="19"/>
      <c r="L1034" s="37"/>
      <c r="M1034" s="38"/>
    </row>
    <row r="1035" spans="1:13" s="39" customFormat="1" ht="12.95" customHeight="1" x14ac:dyDescent="0.25">
      <c r="A1035" s="226"/>
      <c r="B1035" s="29">
        <v>1901</v>
      </c>
      <c r="C1035" s="30">
        <v>1</v>
      </c>
      <c r="D1035" s="32" t="s">
        <v>2722</v>
      </c>
      <c r="E1035" s="32" t="s">
        <v>2723</v>
      </c>
      <c r="F1035" s="32" t="s">
        <v>2724</v>
      </c>
      <c r="G1035" s="33" t="s">
        <v>5731</v>
      </c>
      <c r="H1035" s="34" t="s">
        <v>13</v>
      </c>
      <c r="I1035" s="35">
        <v>0.995</v>
      </c>
      <c r="J1035" s="36">
        <v>1874878.5</v>
      </c>
      <c r="K1035" s="19">
        <f>ROUND(J1035+L1035,2)</f>
        <v>2045322</v>
      </c>
      <c r="L1035" s="37">
        <v>170443.5</v>
      </c>
      <c r="M1035" s="38"/>
    </row>
    <row r="1036" spans="1:13" s="39" customFormat="1" ht="12.95" customHeight="1" x14ac:dyDescent="0.25">
      <c r="A1036" s="226"/>
      <c r="B1036" s="29">
        <v>1911</v>
      </c>
      <c r="C1036" s="30">
        <v>2</v>
      </c>
      <c r="D1036" s="42" t="s">
        <v>709</v>
      </c>
      <c r="E1036" s="42" t="s">
        <v>2725</v>
      </c>
      <c r="F1036" s="42" t="s">
        <v>2726</v>
      </c>
      <c r="G1036" s="33" t="s">
        <v>5731</v>
      </c>
      <c r="H1036" s="34" t="s">
        <v>13</v>
      </c>
      <c r="I1036" s="35">
        <v>0.995</v>
      </c>
      <c r="J1036" s="36">
        <v>1874878.5</v>
      </c>
      <c r="K1036" s="19">
        <f>ROUND(J1036+L1036,2)</f>
        <v>2045322</v>
      </c>
      <c r="L1036" s="37">
        <v>170443.5</v>
      </c>
      <c r="M1036" s="38"/>
    </row>
    <row r="1037" spans="1:13" s="39" customFormat="1" ht="12.95" customHeight="1" x14ac:dyDescent="0.25">
      <c r="A1037" s="226"/>
      <c r="B1037" s="29">
        <v>1910</v>
      </c>
      <c r="C1037" s="30">
        <v>3</v>
      </c>
      <c r="D1037" s="32" t="s">
        <v>2727</v>
      </c>
      <c r="E1037" s="32" t="s">
        <v>2728</v>
      </c>
      <c r="F1037" s="32" t="s">
        <v>2729</v>
      </c>
      <c r="G1037" s="33" t="s">
        <v>5731</v>
      </c>
      <c r="H1037" s="34" t="s">
        <v>13</v>
      </c>
      <c r="I1037" s="35">
        <v>0.995</v>
      </c>
      <c r="J1037" s="36">
        <v>1360978.5</v>
      </c>
      <c r="K1037" s="19">
        <f>ROUND(J1037+L1037,2)</f>
        <v>1531422</v>
      </c>
      <c r="L1037" s="37">
        <v>170443.5</v>
      </c>
      <c r="M1037" s="38"/>
    </row>
    <row r="1038" spans="1:13" s="39" customFormat="1" ht="12.95" customHeight="1" x14ac:dyDescent="0.25">
      <c r="A1038" s="226"/>
      <c r="B1038" s="29">
        <v>1909</v>
      </c>
      <c r="C1038" s="30">
        <v>4</v>
      </c>
      <c r="D1038" s="32" t="s">
        <v>2733</v>
      </c>
      <c r="E1038" s="32" t="s">
        <v>2734</v>
      </c>
      <c r="F1038" s="32" t="s">
        <v>2735</v>
      </c>
      <c r="G1038" s="33" t="s">
        <v>5731</v>
      </c>
      <c r="H1038" s="34" t="s">
        <v>13</v>
      </c>
      <c r="I1038" s="35">
        <v>0.995</v>
      </c>
      <c r="J1038" s="36">
        <v>1965496.5</v>
      </c>
      <c r="K1038" s="19">
        <f>ROUND(J1038+L1038,2)</f>
        <v>2135940</v>
      </c>
      <c r="L1038" s="37">
        <v>170443.5</v>
      </c>
      <c r="M1038" s="38"/>
    </row>
    <row r="1039" spans="1:13" s="39" customFormat="1" ht="12.95" customHeight="1" x14ac:dyDescent="0.25">
      <c r="A1039" s="226"/>
      <c r="B1039" s="29">
        <v>1937</v>
      </c>
      <c r="C1039" s="30">
        <v>5</v>
      </c>
      <c r="D1039" s="32" t="s">
        <v>2730</v>
      </c>
      <c r="E1039" s="32" t="s">
        <v>2731</v>
      </c>
      <c r="F1039" s="32" t="s">
        <v>2732</v>
      </c>
      <c r="G1039" s="33" t="s">
        <v>5731</v>
      </c>
      <c r="H1039" s="34" t="s">
        <v>13</v>
      </c>
      <c r="I1039" s="35">
        <v>0.995</v>
      </c>
      <c r="J1039" s="36">
        <v>1820062.5</v>
      </c>
      <c r="K1039" s="19">
        <f>ROUND(J1039+L1039,2)</f>
        <v>1990506</v>
      </c>
      <c r="L1039" s="37">
        <v>170443.5</v>
      </c>
      <c r="M1039" s="38"/>
    </row>
    <row r="1040" spans="1:13" s="39" customFormat="1" ht="12.95" customHeight="1" x14ac:dyDescent="0.25">
      <c r="A1040" s="226"/>
      <c r="B1040" s="29"/>
      <c r="C1040" s="30"/>
      <c r="D1040" s="31" t="s">
        <v>15</v>
      </c>
      <c r="E1040" s="32"/>
      <c r="F1040" s="32"/>
      <c r="G1040" s="33"/>
      <c r="H1040" s="34"/>
      <c r="I1040" s="35"/>
      <c r="J1040" s="36"/>
      <c r="K1040" s="19"/>
      <c r="L1040" s="37"/>
      <c r="M1040" s="38"/>
    </row>
    <row r="1041" spans="1:13" s="39" customFormat="1" ht="12.95" customHeight="1" x14ac:dyDescent="0.25">
      <c r="A1041" s="226"/>
      <c r="B1041" s="29">
        <v>1900</v>
      </c>
      <c r="C1041" s="30">
        <v>1</v>
      </c>
      <c r="D1041" s="42" t="s">
        <v>2736</v>
      </c>
      <c r="E1041" s="42" t="s">
        <v>2737</v>
      </c>
      <c r="F1041" s="42" t="s">
        <v>2738</v>
      </c>
      <c r="G1041" s="33" t="s">
        <v>5735</v>
      </c>
      <c r="H1041" s="34" t="s">
        <v>13</v>
      </c>
      <c r="I1041" s="35">
        <v>0.995</v>
      </c>
      <c r="J1041" s="36">
        <v>2210525.1300000004</v>
      </c>
      <c r="K1041" s="19">
        <f>ROUND(J1041+L1041,2)</f>
        <v>2411481.96</v>
      </c>
      <c r="L1041" s="37">
        <v>200956.83</v>
      </c>
      <c r="M1041" s="38"/>
    </row>
    <row r="1042" spans="1:13" s="39" customFormat="1" ht="12.95" customHeight="1" x14ac:dyDescent="0.25">
      <c r="A1042" s="226"/>
      <c r="B1042" s="29">
        <v>1930</v>
      </c>
      <c r="C1042" s="30">
        <v>2</v>
      </c>
      <c r="D1042" s="32" t="s">
        <v>2739</v>
      </c>
      <c r="E1042" s="32" t="s">
        <v>2740</v>
      </c>
      <c r="F1042" s="32" t="s">
        <v>2741</v>
      </c>
      <c r="G1042" s="33" t="s">
        <v>5735</v>
      </c>
      <c r="H1042" s="34" t="s">
        <v>13</v>
      </c>
      <c r="I1042" s="35">
        <v>0.999</v>
      </c>
      <c r="J1042" s="36">
        <v>2219411.6999999997</v>
      </c>
      <c r="K1042" s="19">
        <f>ROUND(J1042+L1042,2)</f>
        <v>2421176.4</v>
      </c>
      <c r="L1042" s="37">
        <v>201764.7</v>
      </c>
      <c r="M1042" s="38"/>
    </row>
    <row r="1043" spans="1:13" s="39" customFormat="1" ht="12.95" customHeight="1" x14ac:dyDescent="0.25">
      <c r="A1043" s="227"/>
      <c r="B1043" s="29">
        <v>1940</v>
      </c>
      <c r="C1043" s="30">
        <v>3</v>
      </c>
      <c r="D1043" s="32" t="s">
        <v>2742</v>
      </c>
      <c r="E1043" s="32" t="s">
        <v>2743</v>
      </c>
      <c r="F1043" s="32" t="s">
        <v>2744</v>
      </c>
      <c r="G1043" s="33" t="s">
        <v>5735</v>
      </c>
      <c r="H1043" s="34" t="s">
        <v>13</v>
      </c>
      <c r="I1043" s="35">
        <v>0.999</v>
      </c>
      <c r="J1043" s="36">
        <v>2219411.6999999997</v>
      </c>
      <c r="K1043" s="19">
        <f>ROUND(J1043+L1043,2)</f>
        <v>2421176.4</v>
      </c>
      <c r="L1043" s="37">
        <v>201764.7</v>
      </c>
      <c r="M1043" s="38"/>
    </row>
    <row r="1044" spans="1:13" s="39" customFormat="1" ht="12.95" customHeight="1" x14ac:dyDescent="0.25">
      <c r="A1044" s="225" t="s">
        <v>2745</v>
      </c>
      <c r="B1044" s="29"/>
      <c r="C1044" s="30"/>
      <c r="D1044" s="49" t="s">
        <v>126</v>
      </c>
      <c r="E1044" s="42"/>
      <c r="F1044" s="42"/>
      <c r="G1044" s="33"/>
      <c r="H1044" s="34"/>
      <c r="I1044" s="35"/>
      <c r="J1044" s="36"/>
      <c r="K1044" s="19"/>
      <c r="L1044" s="37"/>
      <c r="M1044" s="38"/>
    </row>
    <row r="1045" spans="1:13" s="39" customFormat="1" ht="12.95" customHeight="1" x14ac:dyDescent="0.25">
      <c r="A1045" s="226"/>
      <c r="B1045" s="29">
        <v>1708</v>
      </c>
      <c r="C1045" s="30">
        <v>1</v>
      </c>
      <c r="D1045" s="32" t="s">
        <v>2746</v>
      </c>
      <c r="E1045" s="32" t="s">
        <v>2747</v>
      </c>
      <c r="F1045" s="32" t="s">
        <v>2748</v>
      </c>
      <c r="G1045" s="33" t="s">
        <v>130</v>
      </c>
      <c r="H1045" s="34" t="s">
        <v>13</v>
      </c>
      <c r="I1045" s="35">
        <v>0.92549999999999999</v>
      </c>
      <c r="J1045" s="36">
        <v>547268.21000000008</v>
      </c>
      <c r="K1045" s="19">
        <f t="shared" ref="K1045:K1053" si="35">ROUND(J1045+L1045,2)</f>
        <v>598117.91</v>
      </c>
      <c r="L1045" s="37">
        <v>50849.7</v>
      </c>
      <c r="M1045" s="38"/>
    </row>
    <row r="1046" spans="1:13" s="39" customFormat="1" ht="12.95" customHeight="1" x14ac:dyDescent="0.25">
      <c r="A1046" s="226"/>
      <c r="B1046" s="29">
        <v>1736</v>
      </c>
      <c r="C1046" s="30">
        <v>2</v>
      </c>
      <c r="D1046" s="32" t="s">
        <v>2749</v>
      </c>
      <c r="E1046" s="32" t="s">
        <v>2750</v>
      </c>
      <c r="F1046" s="32" t="s">
        <v>1151</v>
      </c>
      <c r="G1046" s="33" t="s">
        <v>130</v>
      </c>
      <c r="H1046" s="34" t="s">
        <v>13</v>
      </c>
      <c r="I1046" s="35">
        <v>0.92520000000000002</v>
      </c>
      <c r="J1046" s="36">
        <v>548900.99999999988</v>
      </c>
      <c r="K1046" s="19">
        <f t="shared" si="35"/>
        <v>599734.48</v>
      </c>
      <c r="L1046" s="37">
        <v>50833.48</v>
      </c>
      <c r="M1046" s="38"/>
    </row>
    <row r="1047" spans="1:13" s="39" customFormat="1" ht="12.95" customHeight="1" x14ac:dyDescent="0.25">
      <c r="A1047" s="226"/>
      <c r="B1047" s="29">
        <v>1703</v>
      </c>
      <c r="C1047" s="30">
        <v>3</v>
      </c>
      <c r="D1047" s="32" t="s">
        <v>2751</v>
      </c>
      <c r="E1047" s="32" t="s">
        <v>2752</v>
      </c>
      <c r="F1047" s="32" t="s">
        <v>2753</v>
      </c>
      <c r="G1047" s="33" t="s">
        <v>130</v>
      </c>
      <c r="H1047" s="34" t="s">
        <v>13</v>
      </c>
      <c r="I1047" s="35">
        <v>0.91400000000000003</v>
      </c>
      <c r="J1047" s="36">
        <v>536671.13</v>
      </c>
      <c r="K1047" s="19">
        <f t="shared" si="35"/>
        <v>587656</v>
      </c>
      <c r="L1047" s="37">
        <v>50984.87</v>
      </c>
      <c r="M1047" s="38"/>
    </row>
    <row r="1048" spans="1:13" s="39" customFormat="1" ht="12.95" customHeight="1" x14ac:dyDescent="0.25">
      <c r="A1048" s="226"/>
      <c r="B1048" s="29">
        <v>1701</v>
      </c>
      <c r="C1048" s="30">
        <v>4</v>
      </c>
      <c r="D1048" s="32" t="s">
        <v>2754</v>
      </c>
      <c r="E1048" s="32" t="s">
        <v>2755</v>
      </c>
      <c r="F1048" s="32" t="s">
        <v>2756</v>
      </c>
      <c r="G1048" s="33" t="s">
        <v>130</v>
      </c>
      <c r="H1048" s="34" t="s">
        <v>13</v>
      </c>
      <c r="I1048" s="35">
        <v>0.89700000000000002</v>
      </c>
      <c r="J1048" s="36">
        <v>528128.59</v>
      </c>
      <c r="K1048" s="19">
        <f t="shared" si="35"/>
        <v>578194.31999999995</v>
      </c>
      <c r="L1048" s="37">
        <v>50065.73</v>
      </c>
      <c r="M1048" s="38"/>
    </row>
    <row r="1049" spans="1:13" s="39" customFormat="1" ht="12.95" customHeight="1" x14ac:dyDescent="0.25">
      <c r="A1049" s="226"/>
      <c r="B1049" s="29">
        <v>1720</v>
      </c>
      <c r="C1049" s="30">
        <v>5</v>
      </c>
      <c r="D1049" s="32" t="s">
        <v>916</v>
      </c>
      <c r="E1049" s="32" t="s">
        <v>2757</v>
      </c>
      <c r="F1049" s="32" t="s">
        <v>2758</v>
      </c>
      <c r="G1049" s="33" t="s">
        <v>130</v>
      </c>
      <c r="H1049" s="34" t="s">
        <v>13</v>
      </c>
      <c r="I1049" s="35">
        <v>0.91</v>
      </c>
      <c r="J1049" s="36">
        <v>539320.41999999993</v>
      </c>
      <c r="K1049" s="19">
        <f t="shared" si="35"/>
        <v>589764.62</v>
      </c>
      <c r="L1049" s="37">
        <v>50444.2</v>
      </c>
      <c r="M1049" s="38"/>
    </row>
    <row r="1050" spans="1:13" s="39" customFormat="1" ht="12.95" customHeight="1" x14ac:dyDescent="0.25">
      <c r="A1050" s="226"/>
      <c r="B1050" s="29">
        <v>1704</v>
      </c>
      <c r="C1050" s="30">
        <v>6</v>
      </c>
      <c r="D1050" s="42" t="s">
        <v>319</v>
      </c>
      <c r="E1050" s="42" t="s">
        <v>2769</v>
      </c>
      <c r="F1050" s="42" t="s">
        <v>2770</v>
      </c>
      <c r="G1050" s="33" t="s">
        <v>130</v>
      </c>
      <c r="H1050" s="34" t="s">
        <v>13</v>
      </c>
      <c r="I1050" s="35">
        <v>0.92300000000000004</v>
      </c>
      <c r="J1050" s="36">
        <v>541429.01000000013</v>
      </c>
      <c r="K1050" s="19">
        <f t="shared" si="35"/>
        <v>592143.54</v>
      </c>
      <c r="L1050" s="37">
        <v>50714.53</v>
      </c>
      <c r="M1050" s="38"/>
    </row>
    <row r="1051" spans="1:13" s="39" customFormat="1" ht="12.95" customHeight="1" x14ac:dyDescent="0.25">
      <c r="A1051" s="226"/>
      <c r="B1051" s="29">
        <v>1741</v>
      </c>
      <c r="C1051" s="30">
        <v>7</v>
      </c>
      <c r="D1051" s="42" t="s">
        <v>2763</v>
      </c>
      <c r="E1051" s="42" t="s">
        <v>2764</v>
      </c>
      <c r="F1051" s="42" t="s">
        <v>2765</v>
      </c>
      <c r="G1051" s="33" t="s">
        <v>130</v>
      </c>
      <c r="H1051" s="34" t="s">
        <v>13</v>
      </c>
      <c r="I1051" s="35">
        <v>0.91620000000000001</v>
      </c>
      <c r="J1051" s="36">
        <v>543278.1</v>
      </c>
      <c r="K1051" s="19">
        <f t="shared" si="35"/>
        <v>593624.98</v>
      </c>
      <c r="L1051" s="37">
        <v>50346.879999999997</v>
      </c>
      <c r="M1051" s="38"/>
    </row>
    <row r="1052" spans="1:13" s="39" customFormat="1" ht="12.95" customHeight="1" x14ac:dyDescent="0.25">
      <c r="A1052" s="226"/>
      <c r="B1052" s="29">
        <v>1734</v>
      </c>
      <c r="C1052" s="30">
        <v>8</v>
      </c>
      <c r="D1052" s="42" t="s">
        <v>767</v>
      </c>
      <c r="E1052" s="42" t="s">
        <v>2761</v>
      </c>
      <c r="F1052" s="42" t="s">
        <v>2762</v>
      </c>
      <c r="G1052" s="33" t="s">
        <v>130</v>
      </c>
      <c r="H1052" s="34" t="s">
        <v>13</v>
      </c>
      <c r="I1052" s="35">
        <v>0.90600000000000003</v>
      </c>
      <c r="J1052" s="36">
        <v>535481.68000000005</v>
      </c>
      <c r="K1052" s="19">
        <f t="shared" si="35"/>
        <v>585817.75</v>
      </c>
      <c r="L1052" s="37">
        <v>50336.07</v>
      </c>
      <c r="M1052" s="38"/>
    </row>
    <row r="1053" spans="1:13" s="39" customFormat="1" ht="12.95" customHeight="1" x14ac:dyDescent="0.25">
      <c r="A1053" s="226"/>
      <c r="B1053" s="29">
        <v>1712</v>
      </c>
      <c r="C1053" s="30">
        <v>9</v>
      </c>
      <c r="D1053" s="53" t="s">
        <v>5624</v>
      </c>
      <c r="E1053" s="53" t="s">
        <v>5625</v>
      </c>
      <c r="F1053" s="53" t="s">
        <v>5626</v>
      </c>
      <c r="G1053" s="33" t="s">
        <v>130</v>
      </c>
      <c r="H1053" s="34" t="s">
        <v>13</v>
      </c>
      <c r="I1053" s="35">
        <v>0.90600000000000003</v>
      </c>
      <c r="J1053" s="36">
        <v>534400.33000000007</v>
      </c>
      <c r="K1053" s="19">
        <f t="shared" si="35"/>
        <v>584736.4</v>
      </c>
      <c r="L1053" s="37">
        <v>50336.07</v>
      </c>
      <c r="M1053" s="38"/>
    </row>
    <row r="1054" spans="1:13" s="39" customFormat="1" ht="12.95" customHeight="1" x14ac:dyDescent="0.25">
      <c r="A1054" s="226"/>
      <c r="B1054" s="29"/>
      <c r="C1054" s="30"/>
      <c r="D1054" s="31" t="s">
        <v>11</v>
      </c>
      <c r="E1054" s="32"/>
      <c r="F1054" s="32"/>
      <c r="G1054" s="33"/>
      <c r="H1054" s="34"/>
      <c r="I1054" s="35"/>
      <c r="J1054" s="36"/>
      <c r="K1054" s="19"/>
      <c r="L1054" s="37"/>
      <c r="M1054" s="38"/>
    </row>
    <row r="1055" spans="1:13" s="39" customFormat="1" ht="12.95" customHeight="1" x14ac:dyDescent="0.25">
      <c r="A1055" s="226"/>
      <c r="B1055" s="29">
        <v>1702</v>
      </c>
      <c r="C1055" s="30">
        <v>1</v>
      </c>
      <c r="D1055" s="32" t="s">
        <v>2759</v>
      </c>
      <c r="E1055" s="32" t="s">
        <v>2760</v>
      </c>
      <c r="F1055" s="32" t="s">
        <v>2753</v>
      </c>
      <c r="G1055" s="33" t="s">
        <v>12</v>
      </c>
      <c r="H1055" s="34" t="s">
        <v>13</v>
      </c>
      <c r="I1055" s="35">
        <v>0.92849999999999999</v>
      </c>
      <c r="J1055" s="36">
        <v>1100398.9500000002</v>
      </c>
      <c r="K1055" s="19">
        <f t="shared" ref="K1055:K1090" si="36">ROUND(J1055+L1055,2)</f>
        <v>1201982.3899999999</v>
      </c>
      <c r="L1055" s="37">
        <v>101583.44</v>
      </c>
      <c r="M1055" s="38"/>
    </row>
    <row r="1056" spans="1:13" s="39" customFormat="1" ht="12.95" customHeight="1" x14ac:dyDescent="0.25">
      <c r="A1056" s="226"/>
      <c r="B1056" s="29">
        <v>1721</v>
      </c>
      <c r="C1056" s="30">
        <v>2</v>
      </c>
      <c r="D1056" s="32" t="s">
        <v>2766</v>
      </c>
      <c r="E1056" s="32" t="s">
        <v>2767</v>
      </c>
      <c r="F1056" s="32" t="s">
        <v>2768</v>
      </c>
      <c r="G1056" s="50" t="s">
        <v>12</v>
      </c>
      <c r="H1056" s="34" t="s">
        <v>13</v>
      </c>
      <c r="I1056" s="35">
        <v>0.89949999999999997</v>
      </c>
      <c r="J1056" s="36">
        <v>1060284.5899999999</v>
      </c>
      <c r="K1056" s="19">
        <f t="shared" si="36"/>
        <v>1160246.1499999999</v>
      </c>
      <c r="L1056" s="37">
        <v>99961.56</v>
      </c>
      <c r="M1056" s="38"/>
    </row>
    <row r="1057" spans="1:13" s="39" customFormat="1" ht="12.95" customHeight="1" x14ac:dyDescent="0.25">
      <c r="A1057" s="226"/>
      <c r="B1057" s="29">
        <v>1726</v>
      </c>
      <c r="C1057" s="30">
        <v>3</v>
      </c>
      <c r="D1057" s="32" t="s">
        <v>2771</v>
      </c>
      <c r="E1057" s="32" t="s">
        <v>2772</v>
      </c>
      <c r="F1057" s="32" t="s">
        <v>2773</v>
      </c>
      <c r="G1057" s="50" t="s">
        <v>12</v>
      </c>
      <c r="H1057" s="34" t="s">
        <v>13</v>
      </c>
      <c r="I1057" s="35">
        <v>0.90100000000000002</v>
      </c>
      <c r="J1057" s="36">
        <v>1071313.3400000001</v>
      </c>
      <c r="K1057" s="19">
        <f t="shared" si="36"/>
        <v>1171869.5900000001</v>
      </c>
      <c r="L1057" s="37">
        <v>100556.25</v>
      </c>
      <c r="M1057" s="38"/>
    </row>
    <row r="1058" spans="1:13" s="39" customFormat="1" ht="12.95" customHeight="1" x14ac:dyDescent="0.25">
      <c r="A1058" s="226"/>
      <c r="B1058" s="29">
        <v>1715</v>
      </c>
      <c r="C1058" s="30">
        <v>4</v>
      </c>
      <c r="D1058" s="42" t="s">
        <v>2774</v>
      </c>
      <c r="E1058" s="42" t="s">
        <v>2775</v>
      </c>
      <c r="F1058" s="42" t="s">
        <v>2776</v>
      </c>
      <c r="G1058" s="27" t="s">
        <v>12</v>
      </c>
      <c r="H1058" s="34" t="s">
        <v>13</v>
      </c>
      <c r="I1058" s="35">
        <v>0.91500000000000004</v>
      </c>
      <c r="J1058" s="36">
        <v>1081260.8400000001</v>
      </c>
      <c r="K1058" s="19">
        <f t="shared" si="36"/>
        <v>1182465.8400000001</v>
      </c>
      <c r="L1058" s="37">
        <v>101205</v>
      </c>
      <c r="M1058" s="38"/>
    </row>
    <row r="1059" spans="1:13" s="39" customFormat="1" ht="12.95" customHeight="1" x14ac:dyDescent="0.25">
      <c r="A1059" s="226"/>
      <c r="B1059" s="29">
        <v>1723</v>
      </c>
      <c r="C1059" s="30">
        <v>5</v>
      </c>
      <c r="D1059" s="32" t="s">
        <v>2777</v>
      </c>
      <c r="E1059" s="32" t="s">
        <v>2778</v>
      </c>
      <c r="F1059" s="32" t="s">
        <v>2779</v>
      </c>
      <c r="G1059" s="50" t="s">
        <v>12</v>
      </c>
      <c r="H1059" s="34" t="s">
        <v>13</v>
      </c>
      <c r="I1059" s="35">
        <v>0.90200000000000002</v>
      </c>
      <c r="J1059" s="36">
        <v>1066555.8199999998</v>
      </c>
      <c r="K1059" s="19">
        <f t="shared" si="36"/>
        <v>1166787.7</v>
      </c>
      <c r="L1059" s="37">
        <v>100231.88</v>
      </c>
      <c r="M1059" s="38"/>
    </row>
    <row r="1060" spans="1:13" s="39" customFormat="1" ht="12.95" customHeight="1" x14ac:dyDescent="0.25">
      <c r="A1060" s="226"/>
      <c r="B1060" s="29">
        <v>1710</v>
      </c>
      <c r="C1060" s="30">
        <v>6</v>
      </c>
      <c r="D1060" s="32" t="s">
        <v>2780</v>
      </c>
      <c r="E1060" s="32" t="s">
        <v>2781</v>
      </c>
      <c r="F1060" s="32" t="s">
        <v>2782</v>
      </c>
      <c r="G1060" s="50" t="s">
        <v>12</v>
      </c>
      <c r="H1060" s="34" t="s">
        <v>13</v>
      </c>
      <c r="I1060" s="35">
        <v>0.90900000000000003</v>
      </c>
      <c r="J1060" s="36">
        <v>1073043.3400000001</v>
      </c>
      <c r="K1060" s="19">
        <f t="shared" si="36"/>
        <v>1173167.0900000001</v>
      </c>
      <c r="L1060" s="37">
        <v>100123.75</v>
      </c>
      <c r="M1060" s="38"/>
    </row>
    <row r="1061" spans="1:13" s="39" customFormat="1" ht="12.95" customHeight="1" x14ac:dyDescent="0.25">
      <c r="A1061" s="226"/>
      <c r="B1061" s="29">
        <v>1727</v>
      </c>
      <c r="C1061" s="30">
        <v>7</v>
      </c>
      <c r="D1061" s="42" t="s">
        <v>2783</v>
      </c>
      <c r="E1061" s="42" t="s">
        <v>2784</v>
      </c>
      <c r="F1061" s="42" t="s">
        <v>2785</v>
      </c>
      <c r="G1061" s="27" t="s">
        <v>12</v>
      </c>
      <c r="H1061" s="34" t="s">
        <v>13</v>
      </c>
      <c r="I1061" s="35">
        <v>0.90200000000000002</v>
      </c>
      <c r="J1061" s="36">
        <v>1067853.3199999998</v>
      </c>
      <c r="K1061" s="19">
        <f t="shared" si="36"/>
        <v>1168085.2</v>
      </c>
      <c r="L1061" s="37">
        <v>100231.88</v>
      </c>
      <c r="M1061" s="38"/>
    </row>
    <row r="1062" spans="1:13" s="39" customFormat="1" ht="12.95" customHeight="1" x14ac:dyDescent="0.25">
      <c r="A1062" s="226"/>
      <c r="B1062" s="29">
        <v>1742</v>
      </c>
      <c r="C1062" s="30">
        <v>8</v>
      </c>
      <c r="D1062" s="32" t="s">
        <v>2786</v>
      </c>
      <c r="E1062" s="32" t="s">
        <v>2787</v>
      </c>
      <c r="F1062" s="32" t="s">
        <v>2788</v>
      </c>
      <c r="G1062" s="50" t="s">
        <v>12</v>
      </c>
      <c r="H1062" s="34" t="s">
        <v>13</v>
      </c>
      <c r="I1062" s="35">
        <v>0.91300000000000003</v>
      </c>
      <c r="J1062" s="36">
        <v>1085585.8400000001</v>
      </c>
      <c r="K1062" s="19">
        <f t="shared" si="36"/>
        <v>1186142.0900000001</v>
      </c>
      <c r="L1062" s="37">
        <v>100556.25</v>
      </c>
      <c r="M1062" s="38"/>
    </row>
    <row r="1063" spans="1:13" s="39" customFormat="1" ht="12.95" customHeight="1" x14ac:dyDescent="0.25">
      <c r="A1063" s="226"/>
      <c r="B1063" s="29">
        <v>1713</v>
      </c>
      <c r="C1063" s="30">
        <v>9</v>
      </c>
      <c r="D1063" s="32" t="s">
        <v>2315</v>
      </c>
      <c r="E1063" s="32" t="s">
        <v>2789</v>
      </c>
      <c r="F1063" s="32" t="s">
        <v>2790</v>
      </c>
      <c r="G1063" s="50" t="s">
        <v>12</v>
      </c>
      <c r="H1063" s="34" t="s">
        <v>13</v>
      </c>
      <c r="I1063" s="35">
        <v>0.92600000000000005</v>
      </c>
      <c r="J1063" s="36">
        <v>1094668.3199999998</v>
      </c>
      <c r="K1063" s="19">
        <f t="shared" si="36"/>
        <v>1197062.7</v>
      </c>
      <c r="L1063" s="37">
        <v>102394.38</v>
      </c>
      <c r="M1063" s="38"/>
    </row>
    <row r="1064" spans="1:13" s="39" customFormat="1" ht="12.95" customHeight="1" x14ac:dyDescent="0.25">
      <c r="A1064" s="226"/>
      <c r="B1064" s="29">
        <v>1711</v>
      </c>
      <c r="C1064" s="30">
        <v>10</v>
      </c>
      <c r="D1064" s="42" t="s">
        <v>2791</v>
      </c>
      <c r="E1064" s="42" t="s">
        <v>2792</v>
      </c>
      <c r="F1064" s="42" t="s">
        <v>2793</v>
      </c>
      <c r="G1064" s="27" t="s">
        <v>12</v>
      </c>
      <c r="H1064" s="34" t="s">
        <v>13</v>
      </c>
      <c r="I1064" s="35">
        <v>0.91200000000000003</v>
      </c>
      <c r="J1064" s="36">
        <v>1076070.8199999998</v>
      </c>
      <c r="K1064" s="19">
        <f t="shared" si="36"/>
        <v>1177167.7</v>
      </c>
      <c r="L1064" s="37">
        <v>101096.88</v>
      </c>
      <c r="M1064" s="38"/>
    </row>
    <row r="1065" spans="1:13" s="39" customFormat="1" ht="12.95" customHeight="1" x14ac:dyDescent="0.25">
      <c r="A1065" s="226"/>
      <c r="B1065" s="29">
        <v>1728</v>
      </c>
      <c r="C1065" s="30">
        <v>11</v>
      </c>
      <c r="D1065" s="32" t="s">
        <v>2794</v>
      </c>
      <c r="E1065" s="32" t="s">
        <v>2795</v>
      </c>
      <c r="F1065" s="32" t="s">
        <v>2796</v>
      </c>
      <c r="G1065" s="50" t="s">
        <v>12</v>
      </c>
      <c r="H1065" s="34" t="s">
        <v>13</v>
      </c>
      <c r="I1065" s="35">
        <v>0.91500000000000004</v>
      </c>
      <c r="J1065" s="36">
        <v>1074773.3400000001</v>
      </c>
      <c r="K1065" s="19">
        <f t="shared" si="36"/>
        <v>1175978.3400000001</v>
      </c>
      <c r="L1065" s="37">
        <v>101205</v>
      </c>
      <c r="M1065" s="38"/>
    </row>
    <row r="1066" spans="1:13" s="39" customFormat="1" ht="12.95" customHeight="1" x14ac:dyDescent="0.25">
      <c r="A1066" s="226"/>
      <c r="B1066" s="29">
        <v>1709</v>
      </c>
      <c r="C1066" s="30">
        <v>12</v>
      </c>
      <c r="D1066" s="32" t="s">
        <v>2797</v>
      </c>
      <c r="E1066" s="32" t="s">
        <v>2798</v>
      </c>
      <c r="F1066" s="32" t="s">
        <v>2799</v>
      </c>
      <c r="G1066" s="50" t="s">
        <v>12</v>
      </c>
      <c r="H1066" s="34" t="s">
        <v>13</v>
      </c>
      <c r="I1066" s="35">
        <v>0.91200000000000003</v>
      </c>
      <c r="J1066" s="36">
        <v>1074557.0899999999</v>
      </c>
      <c r="K1066" s="19">
        <f t="shared" si="36"/>
        <v>1175653.97</v>
      </c>
      <c r="L1066" s="37">
        <v>101096.88</v>
      </c>
      <c r="M1066" s="38"/>
    </row>
    <row r="1067" spans="1:13" s="39" customFormat="1" ht="12.95" customHeight="1" x14ac:dyDescent="0.25">
      <c r="A1067" s="226"/>
      <c r="B1067" s="29">
        <v>1718</v>
      </c>
      <c r="C1067" s="30">
        <v>13</v>
      </c>
      <c r="D1067" s="32" t="s">
        <v>2800</v>
      </c>
      <c r="E1067" s="32" t="s">
        <v>2801</v>
      </c>
      <c r="F1067" s="32" t="s">
        <v>2802</v>
      </c>
      <c r="G1067" s="50" t="s">
        <v>12</v>
      </c>
      <c r="H1067" s="34" t="s">
        <v>13</v>
      </c>
      <c r="I1067" s="35">
        <v>0.92649999999999999</v>
      </c>
      <c r="J1067" s="36">
        <v>1094884.56</v>
      </c>
      <c r="K1067" s="19">
        <f t="shared" si="36"/>
        <v>1197116.75</v>
      </c>
      <c r="L1067" s="37">
        <v>102232.19</v>
      </c>
      <c r="M1067" s="38"/>
    </row>
    <row r="1068" spans="1:13" s="39" customFormat="1" ht="12.95" customHeight="1" x14ac:dyDescent="0.25">
      <c r="A1068" s="226"/>
      <c r="B1068" s="29">
        <v>1724</v>
      </c>
      <c r="C1068" s="30">
        <v>14</v>
      </c>
      <c r="D1068" s="42" t="s">
        <v>2803</v>
      </c>
      <c r="E1068" s="42" t="s">
        <v>2804</v>
      </c>
      <c r="F1068" s="42" t="s">
        <v>2805</v>
      </c>
      <c r="G1068" s="50" t="s">
        <v>12</v>
      </c>
      <c r="H1068" s="34" t="s">
        <v>13</v>
      </c>
      <c r="I1068" s="35">
        <v>0.91800000000000004</v>
      </c>
      <c r="J1068" s="36">
        <v>1083855.8199999998</v>
      </c>
      <c r="K1068" s="19">
        <f t="shared" si="36"/>
        <v>1184952.7</v>
      </c>
      <c r="L1068" s="37">
        <v>101096.88</v>
      </c>
      <c r="M1068" s="38"/>
    </row>
    <row r="1069" spans="1:13" s="39" customFormat="1" ht="12.95" customHeight="1" x14ac:dyDescent="0.25">
      <c r="A1069" s="226"/>
      <c r="B1069" s="29">
        <v>1719</v>
      </c>
      <c r="C1069" s="30">
        <v>15</v>
      </c>
      <c r="D1069" s="42" t="s">
        <v>175</v>
      </c>
      <c r="E1069" s="42" t="s">
        <v>673</v>
      </c>
      <c r="F1069" s="42" t="s">
        <v>2806</v>
      </c>
      <c r="G1069" s="27" t="s">
        <v>12</v>
      </c>
      <c r="H1069" s="34" t="s">
        <v>13</v>
      </c>
      <c r="I1069" s="35">
        <v>0.91100000000000003</v>
      </c>
      <c r="J1069" s="36">
        <v>1082774.6000000001</v>
      </c>
      <c r="K1069" s="19">
        <f t="shared" si="36"/>
        <v>1183114.6000000001</v>
      </c>
      <c r="L1069" s="37">
        <v>100340</v>
      </c>
      <c r="M1069" s="38"/>
    </row>
    <row r="1070" spans="1:13" s="39" customFormat="1" ht="12.95" customHeight="1" x14ac:dyDescent="0.25">
      <c r="A1070" s="226"/>
      <c r="B1070" s="29">
        <v>1737</v>
      </c>
      <c r="C1070" s="30">
        <v>16</v>
      </c>
      <c r="D1070" s="42" t="s">
        <v>2807</v>
      </c>
      <c r="E1070" s="42" t="s">
        <v>2808</v>
      </c>
      <c r="F1070" s="42" t="s">
        <v>2809</v>
      </c>
      <c r="G1070" s="33" t="s">
        <v>12</v>
      </c>
      <c r="H1070" s="34" t="s">
        <v>13</v>
      </c>
      <c r="I1070" s="35">
        <v>0.92349999999999999</v>
      </c>
      <c r="J1070" s="36">
        <v>995031.1399999999</v>
      </c>
      <c r="K1070" s="19">
        <f t="shared" si="36"/>
        <v>995031.14</v>
      </c>
      <c r="L1070" s="37">
        <v>0</v>
      </c>
      <c r="M1070" s="38" t="s">
        <v>5685</v>
      </c>
    </row>
    <row r="1071" spans="1:13" s="39" customFormat="1" ht="12.95" customHeight="1" x14ac:dyDescent="0.25">
      <c r="A1071" s="226"/>
      <c r="B1071" s="29">
        <v>1705</v>
      </c>
      <c r="C1071" s="30">
        <v>17</v>
      </c>
      <c r="D1071" s="32" t="s">
        <v>2810</v>
      </c>
      <c r="E1071" s="32" t="s">
        <v>2811</v>
      </c>
      <c r="F1071" s="32" t="s">
        <v>2812</v>
      </c>
      <c r="G1071" s="33" t="s">
        <v>12</v>
      </c>
      <c r="H1071" s="34" t="s">
        <v>13</v>
      </c>
      <c r="I1071" s="35">
        <v>0.92500000000000004</v>
      </c>
      <c r="J1071" s="36">
        <v>1084288.3500000001</v>
      </c>
      <c r="K1071" s="19">
        <f t="shared" si="36"/>
        <v>1187007.1000000001</v>
      </c>
      <c r="L1071" s="37">
        <v>102718.75</v>
      </c>
      <c r="M1071" s="38"/>
    </row>
    <row r="1072" spans="1:13" s="39" customFormat="1" ht="12.95" customHeight="1" x14ac:dyDescent="0.25">
      <c r="A1072" s="226"/>
      <c r="B1072" s="29">
        <v>1700</v>
      </c>
      <c r="C1072" s="30">
        <v>18</v>
      </c>
      <c r="D1072" s="32" t="s">
        <v>2813</v>
      </c>
      <c r="E1072" s="32" t="s">
        <v>2814</v>
      </c>
      <c r="F1072" s="32" t="s">
        <v>2815</v>
      </c>
      <c r="G1072" s="33" t="s">
        <v>12</v>
      </c>
      <c r="H1072" s="34" t="s">
        <v>13</v>
      </c>
      <c r="I1072" s="35">
        <v>0.92200000000000004</v>
      </c>
      <c r="J1072" s="36">
        <v>1084288.3199999998</v>
      </c>
      <c r="K1072" s="19">
        <f t="shared" si="36"/>
        <v>1185817.7</v>
      </c>
      <c r="L1072" s="37">
        <v>101529.38</v>
      </c>
      <c r="M1072" s="38"/>
    </row>
    <row r="1073" spans="1:13" s="39" customFormat="1" ht="12.95" customHeight="1" x14ac:dyDescent="0.25">
      <c r="A1073" s="226"/>
      <c r="B1073" s="29">
        <v>1731</v>
      </c>
      <c r="C1073" s="30">
        <v>19</v>
      </c>
      <c r="D1073" s="32" t="s">
        <v>155</v>
      </c>
      <c r="E1073" s="32" t="s">
        <v>156</v>
      </c>
      <c r="F1073" s="32" t="s">
        <v>2816</v>
      </c>
      <c r="G1073" s="33" t="s">
        <v>12</v>
      </c>
      <c r="H1073" s="34" t="s">
        <v>13</v>
      </c>
      <c r="I1073" s="35">
        <v>0.90500000000000003</v>
      </c>
      <c r="J1073" s="36">
        <v>1066123.3500000001</v>
      </c>
      <c r="K1073" s="19">
        <f t="shared" si="36"/>
        <v>1166679.6000000001</v>
      </c>
      <c r="L1073" s="37">
        <v>100556.25</v>
      </c>
      <c r="M1073" s="38"/>
    </row>
    <row r="1074" spans="1:13" s="39" customFormat="1" ht="12.95" customHeight="1" x14ac:dyDescent="0.25">
      <c r="A1074" s="226"/>
      <c r="B1074" s="43">
        <v>1733</v>
      </c>
      <c r="C1074" s="30">
        <v>20</v>
      </c>
      <c r="D1074" s="32" t="s">
        <v>2817</v>
      </c>
      <c r="E1074" s="32" t="s">
        <v>2818</v>
      </c>
      <c r="F1074" s="32" t="s">
        <v>2819</v>
      </c>
      <c r="G1074" s="33" t="s">
        <v>12</v>
      </c>
      <c r="H1074" s="34" t="s">
        <v>13</v>
      </c>
      <c r="I1074" s="35">
        <v>0.94969999999999999</v>
      </c>
      <c r="J1074" s="36">
        <v>1131128.06</v>
      </c>
      <c r="K1074" s="19">
        <f t="shared" si="36"/>
        <v>1233922.5</v>
      </c>
      <c r="L1074" s="37">
        <v>102794.44</v>
      </c>
      <c r="M1074" s="38"/>
    </row>
    <row r="1075" spans="1:13" s="39" customFormat="1" ht="12.95" customHeight="1" x14ac:dyDescent="0.25">
      <c r="A1075" s="226"/>
      <c r="B1075" s="29">
        <v>1732</v>
      </c>
      <c r="C1075" s="30">
        <v>21</v>
      </c>
      <c r="D1075" s="32" t="s">
        <v>2820</v>
      </c>
      <c r="E1075" s="32" t="s">
        <v>2821</v>
      </c>
      <c r="F1075" s="32" t="s">
        <v>2822</v>
      </c>
      <c r="G1075" s="33" t="s">
        <v>12</v>
      </c>
      <c r="H1075" s="34" t="s">
        <v>13</v>
      </c>
      <c r="I1075" s="35">
        <v>0.91620000000000001</v>
      </c>
      <c r="J1075" s="36">
        <v>1089716.23</v>
      </c>
      <c r="K1075" s="19">
        <f t="shared" si="36"/>
        <v>1190402.23</v>
      </c>
      <c r="L1075" s="37">
        <v>100686</v>
      </c>
      <c r="M1075" s="38"/>
    </row>
    <row r="1076" spans="1:13" s="39" customFormat="1" ht="12.95" customHeight="1" x14ac:dyDescent="0.25">
      <c r="A1076" s="226"/>
      <c r="B1076" s="29">
        <v>1725</v>
      </c>
      <c r="C1076" s="30">
        <v>22</v>
      </c>
      <c r="D1076" s="32" t="s">
        <v>1051</v>
      </c>
      <c r="E1076" s="32" t="s">
        <v>1052</v>
      </c>
      <c r="F1076" s="32" t="s">
        <v>2823</v>
      </c>
      <c r="G1076" s="33" t="s">
        <v>12</v>
      </c>
      <c r="H1076" s="34" t="s">
        <v>13</v>
      </c>
      <c r="I1076" s="35">
        <v>0.91500000000000004</v>
      </c>
      <c r="J1076" s="36">
        <v>1072178.3400000001</v>
      </c>
      <c r="K1076" s="19">
        <f t="shared" si="36"/>
        <v>1173383.3400000001</v>
      </c>
      <c r="L1076" s="37">
        <v>101205</v>
      </c>
      <c r="M1076" s="38"/>
    </row>
    <row r="1077" spans="1:13" s="39" customFormat="1" ht="12.95" customHeight="1" x14ac:dyDescent="0.25">
      <c r="A1077" s="226"/>
      <c r="B1077" s="29">
        <v>1744</v>
      </c>
      <c r="C1077" s="30">
        <v>23</v>
      </c>
      <c r="D1077" s="32" t="s">
        <v>2824</v>
      </c>
      <c r="E1077" s="32" t="s">
        <v>2825</v>
      </c>
      <c r="F1077" s="32" t="s">
        <v>2826</v>
      </c>
      <c r="G1077" s="33" t="s">
        <v>12</v>
      </c>
      <c r="H1077" s="34" t="s">
        <v>13</v>
      </c>
      <c r="I1077" s="35">
        <v>0.51049999999999995</v>
      </c>
      <c r="J1077" s="36">
        <v>758399.57000000007</v>
      </c>
      <c r="K1077" s="19">
        <f t="shared" si="36"/>
        <v>815868.01</v>
      </c>
      <c r="L1077" s="37">
        <v>57468.44</v>
      </c>
      <c r="M1077" s="38"/>
    </row>
    <row r="1078" spans="1:13" s="39" customFormat="1" ht="12.95" customHeight="1" x14ac:dyDescent="0.25">
      <c r="A1078" s="226"/>
      <c r="B1078" s="29">
        <v>1740</v>
      </c>
      <c r="C1078" s="30">
        <v>24</v>
      </c>
      <c r="D1078" s="32" t="s">
        <v>387</v>
      </c>
      <c r="E1078" s="32" t="s">
        <v>2827</v>
      </c>
      <c r="F1078" s="32" t="s">
        <v>2828</v>
      </c>
      <c r="G1078" s="33" t="s">
        <v>12</v>
      </c>
      <c r="H1078" s="34" t="s">
        <v>13</v>
      </c>
      <c r="I1078" s="35">
        <v>0.91649999999999998</v>
      </c>
      <c r="J1078" s="36">
        <v>1087640.1900000002</v>
      </c>
      <c r="K1078" s="19">
        <f t="shared" si="36"/>
        <v>1189223.6299999999</v>
      </c>
      <c r="L1078" s="37">
        <v>101583.44</v>
      </c>
      <c r="M1078" s="38"/>
    </row>
    <row r="1079" spans="1:13" s="39" customFormat="1" ht="12.95" customHeight="1" x14ac:dyDescent="0.25">
      <c r="A1079" s="226"/>
      <c r="B1079" s="29">
        <v>1738</v>
      </c>
      <c r="C1079" s="30">
        <v>25</v>
      </c>
      <c r="D1079" s="32" t="s">
        <v>2829</v>
      </c>
      <c r="E1079" s="32" t="s">
        <v>2830</v>
      </c>
      <c r="F1079" s="32" t="s">
        <v>2831</v>
      </c>
      <c r="G1079" s="33" t="s">
        <v>12</v>
      </c>
      <c r="H1079" s="34" t="s">
        <v>13</v>
      </c>
      <c r="I1079" s="35">
        <v>0.92769999999999997</v>
      </c>
      <c r="J1079" s="36">
        <v>1104313.08</v>
      </c>
      <c r="K1079" s="19">
        <f t="shared" si="36"/>
        <v>1206242.52</v>
      </c>
      <c r="L1079" s="37">
        <v>101929.44</v>
      </c>
      <c r="M1079" s="38"/>
    </row>
    <row r="1080" spans="1:13" s="39" customFormat="1" ht="12.95" customHeight="1" x14ac:dyDescent="0.25">
      <c r="A1080" s="226"/>
      <c r="B1080" s="29">
        <v>1722</v>
      </c>
      <c r="C1080" s="30">
        <v>26</v>
      </c>
      <c r="D1080" s="42" t="s">
        <v>2832</v>
      </c>
      <c r="E1080" s="42" t="s">
        <v>2833</v>
      </c>
      <c r="F1080" s="42" t="s">
        <v>2834</v>
      </c>
      <c r="G1080" s="33" t="s">
        <v>12</v>
      </c>
      <c r="H1080" s="34" t="s">
        <v>13</v>
      </c>
      <c r="I1080" s="35">
        <v>0.93300000000000005</v>
      </c>
      <c r="J1080" s="36">
        <v>1006762.7200000001</v>
      </c>
      <c r="K1080" s="19">
        <f t="shared" si="36"/>
        <v>1109697.72</v>
      </c>
      <c r="L1080" s="37">
        <v>102935</v>
      </c>
      <c r="M1080" s="38"/>
    </row>
    <row r="1081" spans="1:13" s="39" customFormat="1" ht="12.95" customHeight="1" x14ac:dyDescent="0.25">
      <c r="A1081" s="226"/>
      <c r="B1081" s="29">
        <v>1739</v>
      </c>
      <c r="C1081" s="30">
        <v>27</v>
      </c>
      <c r="D1081" s="32" t="s">
        <v>2835</v>
      </c>
      <c r="E1081" s="32" t="s">
        <v>2836</v>
      </c>
      <c r="F1081" s="32" t="s">
        <v>2837</v>
      </c>
      <c r="G1081" s="33" t="s">
        <v>12</v>
      </c>
      <c r="H1081" s="34" t="s">
        <v>13</v>
      </c>
      <c r="I1081" s="35">
        <v>0.94669999999999999</v>
      </c>
      <c r="J1081" s="36">
        <v>1128533.0799999998</v>
      </c>
      <c r="K1081" s="19">
        <f t="shared" si="36"/>
        <v>1231435.6399999999</v>
      </c>
      <c r="L1081" s="37">
        <v>102902.56</v>
      </c>
      <c r="M1081" s="38"/>
    </row>
    <row r="1082" spans="1:13" s="39" customFormat="1" ht="12.95" customHeight="1" x14ac:dyDescent="0.25">
      <c r="A1082" s="226"/>
      <c r="B1082" s="29">
        <v>1706</v>
      </c>
      <c r="C1082" s="30">
        <v>28</v>
      </c>
      <c r="D1082" s="32" t="s">
        <v>693</v>
      </c>
      <c r="E1082" s="32" t="s">
        <v>694</v>
      </c>
      <c r="F1082" s="32" t="s">
        <v>2838</v>
      </c>
      <c r="G1082" s="33" t="s">
        <v>12</v>
      </c>
      <c r="H1082" s="34" t="s">
        <v>13</v>
      </c>
      <c r="I1082" s="35">
        <v>0.95050000000000001</v>
      </c>
      <c r="J1082" s="36">
        <v>1131841.6800000002</v>
      </c>
      <c r="K1082" s="19">
        <f t="shared" si="36"/>
        <v>1234938.8700000001</v>
      </c>
      <c r="L1082" s="37">
        <v>103097.19</v>
      </c>
      <c r="M1082" s="38"/>
    </row>
    <row r="1083" spans="1:13" s="39" customFormat="1" ht="12.95" customHeight="1" x14ac:dyDescent="0.25">
      <c r="A1083" s="226"/>
      <c r="B1083" s="29">
        <v>1717</v>
      </c>
      <c r="C1083" s="30">
        <v>29</v>
      </c>
      <c r="D1083" s="32" t="s">
        <v>343</v>
      </c>
      <c r="E1083" s="32" t="s">
        <v>2839</v>
      </c>
      <c r="F1083" s="32" t="s">
        <v>2840</v>
      </c>
      <c r="G1083" s="33" t="s">
        <v>12</v>
      </c>
      <c r="H1083" s="34" t="s">
        <v>13</v>
      </c>
      <c r="I1083" s="35">
        <v>0.91049999999999998</v>
      </c>
      <c r="J1083" s="36">
        <v>1078233.33</v>
      </c>
      <c r="K1083" s="19">
        <f t="shared" si="36"/>
        <v>1179384.27</v>
      </c>
      <c r="L1083" s="37">
        <v>101150.94</v>
      </c>
      <c r="M1083" s="38"/>
    </row>
    <row r="1084" spans="1:13" s="39" customFormat="1" ht="12.95" customHeight="1" x14ac:dyDescent="0.25">
      <c r="A1084" s="226"/>
      <c r="B1084" s="29">
        <v>1716</v>
      </c>
      <c r="C1084" s="30">
        <v>30</v>
      </c>
      <c r="D1084" s="32" t="s">
        <v>2841</v>
      </c>
      <c r="E1084" s="32" t="s">
        <v>2842</v>
      </c>
      <c r="F1084" s="32" t="s">
        <v>2843</v>
      </c>
      <c r="G1084" s="33" t="s">
        <v>12</v>
      </c>
      <c r="H1084" s="34" t="s">
        <v>13</v>
      </c>
      <c r="I1084" s="35">
        <v>0.92100000000000004</v>
      </c>
      <c r="J1084" s="36">
        <v>1091424.6000000001</v>
      </c>
      <c r="K1084" s="19">
        <f t="shared" si="36"/>
        <v>1192845.8500000001</v>
      </c>
      <c r="L1084" s="37">
        <v>101421.25</v>
      </c>
      <c r="M1084" s="38"/>
    </row>
    <row r="1085" spans="1:13" s="39" customFormat="1" ht="12.95" customHeight="1" x14ac:dyDescent="0.25">
      <c r="A1085" s="226"/>
      <c r="B1085" s="29">
        <v>1729</v>
      </c>
      <c r="C1085" s="30">
        <v>31</v>
      </c>
      <c r="D1085" s="42" t="s">
        <v>268</v>
      </c>
      <c r="E1085" s="42" t="s">
        <v>2844</v>
      </c>
      <c r="F1085" s="42" t="s">
        <v>2845</v>
      </c>
      <c r="G1085" s="33" t="s">
        <v>12</v>
      </c>
      <c r="H1085" s="34" t="s">
        <v>13</v>
      </c>
      <c r="I1085" s="35">
        <v>0.91900000000000004</v>
      </c>
      <c r="J1085" s="36">
        <v>1082990.8400000001</v>
      </c>
      <c r="K1085" s="19">
        <f t="shared" si="36"/>
        <v>1183763.3400000001</v>
      </c>
      <c r="L1085" s="37">
        <v>100772.5</v>
      </c>
      <c r="M1085" s="38"/>
    </row>
    <row r="1086" spans="1:13" s="39" customFormat="1" ht="12.95" customHeight="1" x14ac:dyDescent="0.25">
      <c r="A1086" s="226"/>
      <c r="B1086" s="29">
        <v>1743</v>
      </c>
      <c r="C1086" s="30">
        <v>32</v>
      </c>
      <c r="D1086" s="32" t="s">
        <v>1120</v>
      </c>
      <c r="E1086" s="32" t="s">
        <v>2846</v>
      </c>
      <c r="F1086" s="32" t="s">
        <v>2847</v>
      </c>
      <c r="G1086" s="33" t="s">
        <v>12</v>
      </c>
      <c r="H1086" s="34" t="s">
        <v>13</v>
      </c>
      <c r="I1086" s="35">
        <v>0.91900000000000004</v>
      </c>
      <c r="J1086" s="36">
        <v>1084720.8400000001</v>
      </c>
      <c r="K1086" s="19">
        <f t="shared" si="36"/>
        <v>1186790.8400000001</v>
      </c>
      <c r="L1086" s="37">
        <v>102070</v>
      </c>
      <c r="M1086" s="38"/>
    </row>
    <row r="1087" spans="1:13" s="39" customFormat="1" ht="12.95" customHeight="1" x14ac:dyDescent="0.25">
      <c r="A1087" s="226"/>
      <c r="B1087" s="29">
        <v>1714</v>
      </c>
      <c r="C1087" s="30">
        <v>33</v>
      </c>
      <c r="D1087" s="32" t="s">
        <v>2848</v>
      </c>
      <c r="E1087" s="32" t="s">
        <v>2849</v>
      </c>
      <c r="F1087" s="32" t="s">
        <v>2850</v>
      </c>
      <c r="G1087" s="33" t="s">
        <v>12</v>
      </c>
      <c r="H1087" s="34" t="s">
        <v>13</v>
      </c>
      <c r="I1087" s="35">
        <v>0.92420000000000002</v>
      </c>
      <c r="J1087" s="36">
        <v>1095771.21</v>
      </c>
      <c r="K1087" s="19">
        <f t="shared" si="36"/>
        <v>1198403.46</v>
      </c>
      <c r="L1087" s="37">
        <v>102632.25</v>
      </c>
      <c r="M1087" s="38"/>
    </row>
    <row r="1088" spans="1:13" s="39" customFormat="1" ht="12.95" customHeight="1" x14ac:dyDescent="0.25">
      <c r="A1088" s="226"/>
      <c r="B1088" s="29">
        <v>1730</v>
      </c>
      <c r="C1088" s="30">
        <v>34</v>
      </c>
      <c r="D1088" s="32" t="s">
        <v>2851</v>
      </c>
      <c r="E1088" s="32" t="s">
        <v>2852</v>
      </c>
      <c r="F1088" s="32" t="s">
        <v>2853</v>
      </c>
      <c r="G1088" s="33" t="s">
        <v>12</v>
      </c>
      <c r="H1088" s="34" t="s">
        <v>13</v>
      </c>
      <c r="I1088" s="35">
        <v>0.92300000000000004</v>
      </c>
      <c r="J1088" s="36">
        <v>1096182.1000000001</v>
      </c>
      <c r="K1088" s="19">
        <f t="shared" si="36"/>
        <v>1198252.1000000001</v>
      </c>
      <c r="L1088" s="37">
        <v>102070</v>
      </c>
      <c r="M1088" s="38"/>
    </row>
    <row r="1089" spans="1:13" s="39" customFormat="1" ht="12.95" customHeight="1" x14ac:dyDescent="0.25">
      <c r="A1089" s="226"/>
      <c r="B1089" s="29">
        <v>1745</v>
      </c>
      <c r="C1089" s="30">
        <v>35</v>
      </c>
      <c r="D1089" s="32" t="s">
        <v>5708</v>
      </c>
      <c r="E1089" s="32" t="s">
        <v>5709</v>
      </c>
      <c r="F1089" s="32" t="s">
        <v>5710</v>
      </c>
      <c r="G1089" s="33" t="s">
        <v>12</v>
      </c>
      <c r="H1089" s="34" t="s">
        <v>13</v>
      </c>
      <c r="I1089" s="35">
        <v>0.94450000000000001</v>
      </c>
      <c r="J1089" s="36">
        <v>817068.17999999993</v>
      </c>
      <c r="K1089" s="19">
        <f t="shared" si="36"/>
        <v>920814.12</v>
      </c>
      <c r="L1089" s="37">
        <v>103745.94</v>
      </c>
      <c r="M1089" s="38"/>
    </row>
    <row r="1090" spans="1:13" s="39" customFormat="1" ht="12.95" customHeight="1" x14ac:dyDescent="0.25">
      <c r="A1090" s="226"/>
      <c r="B1090" s="29">
        <v>1707</v>
      </c>
      <c r="C1090" s="30">
        <v>36</v>
      </c>
      <c r="D1090" s="32" t="s">
        <v>2854</v>
      </c>
      <c r="E1090" s="32" t="s">
        <v>2855</v>
      </c>
      <c r="F1090" s="32" t="s">
        <v>2856</v>
      </c>
      <c r="G1090" s="33" t="s">
        <v>12</v>
      </c>
      <c r="H1090" s="34" t="s">
        <v>13</v>
      </c>
      <c r="I1090" s="35">
        <v>0.94550000000000001</v>
      </c>
      <c r="J1090" s="36">
        <v>1126111.0999999999</v>
      </c>
      <c r="K1090" s="19">
        <f t="shared" si="36"/>
        <v>1228883.9099999999</v>
      </c>
      <c r="L1090" s="37">
        <v>102772.81</v>
      </c>
      <c r="M1090" s="38"/>
    </row>
    <row r="1091" spans="1:13" s="39" customFormat="1" ht="12.95" customHeight="1" x14ac:dyDescent="0.25">
      <c r="A1091" s="226"/>
      <c r="B1091" s="29"/>
      <c r="C1091" s="30"/>
      <c r="D1091" s="31" t="s">
        <v>5732</v>
      </c>
      <c r="E1091" s="32"/>
      <c r="F1091" s="32"/>
      <c r="G1091" s="33"/>
      <c r="H1091" s="34"/>
      <c r="I1091" s="35"/>
      <c r="J1091" s="36"/>
      <c r="K1091" s="19"/>
      <c r="L1091" s="37"/>
      <c r="M1091" s="38"/>
    </row>
    <row r="1092" spans="1:13" s="39" customFormat="1" ht="12.95" customHeight="1" x14ac:dyDescent="0.25">
      <c r="A1092" s="226"/>
      <c r="B1092" s="29">
        <v>1735</v>
      </c>
      <c r="C1092" s="30">
        <v>1</v>
      </c>
      <c r="D1092" s="32" t="s">
        <v>2857</v>
      </c>
      <c r="E1092" s="32" t="s">
        <v>2858</v>
      </c>
      <c r="F1092" s="32" t="s">
        <v>2859</v>
      </c>
      <c r="G1092" s="33" t="s">
        <v>5731</v>
      </c>
      <c r="H1092" s="34" t="s">
        <v>13</v>
      </c>
      <c r="I1092" s="35">
        <v>0.94669999999999999</v>
      </c>
      <c r="J1092" s="36">
        <v>1765983.0899999999</v>
      </c>
      <c r="K1092" s="19">
        <f>ROUND(J1092+L1092,2)</f>
        <v>1930037.1</v>
      </c>
      <c r="L1092" s="37">
        <v>164054.01</v>
      </c>
      <c r="M1092" s="38"/>
    </row>
    <row r="1093" spans="1:13" s="39" customFormat="1" ht="12.95" customHeight="1" x14ac:dyDescent="0.25">
      <c r="A1093" s="225" t="s">
        <v>2860</v>
      </c>
      <c r="B1093" s="29"/>
      <c r="C1093" s="30"/>
      <c r="D1093" s="31" t="s">
        <v>126</v>
      </c>
      <c r="E1093" s="32"/>
      <c r="F1093" s="32"/>
      <c r="G1093" s="33"/>
      <c r="H1093" s="34"/>
      <c r="I1093" s="35"/>
      <c r="J1093" s="36"/>
      <c r="K1093" s="19"/>
      <c r="L1093" s="37"/>
      <c r="M1093" s="38"/>
    </row>
    <row r="1094" spans="1:13" s="39" customFormat="1" ht="12.95" customHeight="1" x14ac:dyDescent="0.25">
      <c r="A1094" s="226"/>
      <c r="B1094" s="29">
        <v>5013</v>
      </c>
      <c r="C1094" s="30">
        <v>1</v>
      </c>
      <c r="D1094" s="32" t="s">
        <v>2861</v>
      </c>
      <c r="E1094" s="32" t="s">
        <v>2862</v>
      </c>
      <c r="F1094" s="32" t="s">
        <v>2863</v>
      </c>
      <c r="G1094" s="33" t="s">
        <v>130</v>
      </c>
      <c r="H1094" s="34" t="s">
        <v>13</v>
      </c>
      <c r="I1094" s="35">
        <v>0.99070000000000003</v>
      </c>
      <c r="J1094" s="36">
        <v>585828.55999999994</v>
      </c>
      <c r="K1094" s="19">
        <f>ROUND(J1094+L1094,2)</f>
        <v>639392.41</v>
      </c>
      <c r="L1094" s="37">
        <v>53563.85</v>
      </c>
      <c r="M1094" s="38"/>
    </row>
    <row r="1095" spans="1:13" s="39" customFormat="1" ht="12.95" customHeight="1" x14ac:dyDescent="0.25">
      <c r="A1095" s="226"/>
      <c r="B1095" s="29">
        <v>5001</v>
      </c>
      <c r="C1095" s="30">
        <v>2</v>
      </c>
      <c r="D1095" s="32" t="s">
        <v>2864</v>
      </c>
      <c r="E1095" s="32" t="s">
        <v>2865</v>
      </c>
      <c r="F1095" s="32" t="s">
        <v>2866</v>
      </c>
      <c r="G1095" s="33" t="s">
        <v>130</v>
      </c>
      <c r="H1095" s="34" t="s">
        <v>13</v>
      </c>
      <c r="I1095" s="35">
        <v>0.99050000000000005</v>
      </c>
      <c r="J1095" s="36">
        <v>585666.35000000009</v>
      </c>
      <c r="K1095" s="19">
        <f>ROUND(J1095+L1095,2)</f>
        <v>639219.38</v>
      </c>
      <c r="L1095" s="37">
        <v>53553.03</v>
      </c>
      <c r="M1095" s="38"/>
    </row>
    <row r="1096" spans="1:13" s="39" customFormat="1" ht="53.25" customHeight="1" x14ac:dyDescent="0.25">
      <c r="A1096" s="226"/>
      <c r="B1096" s="29">
        <v>5015</v>
      </c>
      <c r="C1096" s="30">
        <v>3</v>
      </c>
      <c r="D1096" s="42" t="s">
        <v>2867</v>
      </c>
      <c r="E1096" s="42" t="s">
        <v>2868</v>
      </c>
      <c r="F1096" s="42" t="s">
        <v>2869</v>
      </c>
      <c r="G1096" s="33" t="s">
        <v>130</v>
      </c>
      <c r="H1096" s="34" t="s">
        <v>13</v>
      </c>
      <c r="I1096" s="35">
        <v>0</v>
      </c>
      <c r="J1096" s="36">
        <v>52779.88</v>
      </c>
      <c r="K1096" s="19">
        <f>ROUND(J1096+L1096,2)</f>
        <v>52779.88</v>
      </c>
      <c r="L1096" s="37">
        <v>0</v>
      </c>
      <c r="M1096" s="59" t="s">
        <v>5627</v>
      </c>
    </row>
    <row r="1097" spans="1:13" s="39" customFormat="1" ht="12.95" customHeight="1" x14ac:dyDescent="0.25">
      <c r="A1097" s="226"/>
      <c r="B1097" s="29"/>
      <c r="C1097" s="30"/>
      <c r="D1097" s="31" t="s">
        <v>11</v>
      </c>
      <c r="E1097" s="32"/>
      <c r="F1097" s="32"/>
      <c r="G1097" s="33"/>
      <c r="H1097" s="34"/>
      <c r="I1097" s="35"/>
      <c r="J1097" s="36"/>
      <c r="K1097" s="19"/>
      <c r="L1097" s="37"/>
      <c r="M1097" s="38"/>
    </row>
    <row r="1098" spans="1:13" s="39" customFormat="1" ht="12.95" customHeight="1" x14ac:dyDescent="0.25">
      <c r="A1098" s="226"/>
      <c r="B1098" s="29">
        <v>5030</v>
      </c>
      <c r="C1098" s="30">
        <v>1</v>
      </c>
      <c r="D1098" s="42" t="s">
        <v>2945</v>
      </c>
      <c r="E1098" s="71" t="s">
        <v>2946</v>
      </c>
      <c r="F1098" s="42" t="s">
        <v>2947</v>
      </c>
      <c r="G1098" s="33" t="s">
        <v>12</v>
      </c>
      <c r="H1098" s="34" t="s">
        <v>13</v>
      </c>
      <c r="I1098" s="35">
        <v>0.99150000000000005</v>
      </c>
      <c r="J1098" s="36">
        <v>1062947.2199999997</v>
      </c>
      <c r="K1098" s="19">
        <f t="shared" ref="K1098:K1129" si="37">ROUND(J1098+L1098,2)</f>
        <v>1170153.1599999999</v>
      </c>
      <c r="L1098" s="37">
        <v>107205.94</v>
      </c>
      <c r="M1098" s="38"/>
    </row>
    <row r="1099" spans="1:13" s="39" customFormat="1" ht="12.95" customHeight="1" x14ac:dyDescent="0.25">
      <c r="A1099" s="226"/>
      <c r="B1099" s="29">
        <v>5026</v>
      </c>
      <c r="C1099" s="30">
        <v>2</v>
      </c>
      <c r="D1099" s="42" t="s">
        <v>2870</v>
      </c>
      <c r="E1099" s="42" t="s">
        <v>2871</v>
      </c>
      <c r="F1099" s="42" t="s">
        <v>2872</v>
      </c>
      <c r="G1099" s="33" t="s">
        <v>12</v>
      </c>
      <c r="H1099" s="34" t="s">
        <v>13</v>
      </c>
      <c r="I1099" s="35">
        <v>0.99</v>
      </c>
      <c r="J1099" s="36">
        <v>1170431.49</v>
      </c>
      <c r="K1099" s="19">
        <f t="shared" si="37"/>
        <v>1277475.24</v>
      </c>
      <c r="L1099" s="37">
        <v>107043.75</v>
      </c>
      <c r="M1099" s="38"/>
    </row>
    <row r="1100" spans="1:13" s="39" customFormat="1" ht="12.95" customHeight="1" x14ac:dyDescent="0.25">
      <c r="A1100" s="226"/>
      <c r="B1100" s="29">
        <v>5016</v>
      </c>
      <c r="C1100" s="30">
        <v>3</v>
      </c>
      <c r="D1100" s="32" t="s">
        <v>2873</v>
      </c>
      <c r="E1100" s="32" t="s">
        <v>2874</v>
      </c>
      <c r="F1100" s="32" t="s">
        <v>2875</v>
      </c>
      <c r="G1100" s="33" t="s">
        <v>12</v>
      </c>
      <c r="H1100" s="34" t="s">
        <v>13</v>
      </c>
      <c r="I1100" s="35">
        <v>0.99</v>
      </c>
      <c r="J1100" s="36">
        <v>1170518.01</v>
      </c>
      <c r="K1100" s="19">
        <f t="shared" si="37"/>
        <v>1277561.76</v>
      </c>
      <c r="L1100" s="37">
        <v>107043.75</v>
      </c>
      <c r="M1100" s="38"/>
    </row>
    <row r="1101" spans="1:13" s="39" customFormat="1" ht="12.95" customHeight="1" x14ac:dyDescent="0.25">
      <c r="A1101" s="226"/>
      <c r="B1101" s="29">
        <v>5023</v>
      </c>
      <c r="C1101" s="30">
        <v>4</v>
      </c>
      <c r="D1101" s="32" t="s">
        <v>2876</v>
      </c>
      <c r="E1101" s="32" t="s">
        <v>2877</v>
      </c>
      <c r="F1101" s="32" t="s">
        <v>2878</v>
      </c>
      <c r="G1101" s="33" t="s">
        <v>12</v>
      </c>
      <c r="H1101" s="34" t="s">
        <v>13</v>
      </c>
      <c r="I1101" s="35">
        <v>0.99029999999999996</v>
      </c>
      <c r="J1101" s="36">
        <v>1174248.3299999996</v>
      </c>
      <c r="K1101" s="19">
        <f t="shared" si="37"/>
        <v>1281324.52</v>
      </c>
      <c r="L1101" s="37">
        <v>107076.19</v>
      </c>
      <c r="M1101" s="38"/>
    </row>
    <row r="1102" spans="1:13" s="39" customFormat="1" ht="12.95" customHeight="1" x14ac:dyDescent="0.25">
      <c r="A1102" s="226"/>
      <c r="B1102" s="29">
        <v>5025</v>
      </c>
      <c r="C1102" s="30">
        <v>5</v>
      </c>
      <c r="D1102" s="32" t="s">
        <v>2879</v>
      </c>
      <c r="E1102" s="32" t="s">
        <v>2880</v>
      </c>
      <c r="F1102" s="32" t="s">
        <v>2881</v>
      </c>
      <c r="G1102" s="33" t="s">
        <v>12</v>
      </c>
      <c r="H1102" s="34" t="s">
        <v>13</v>
      </c>
      <c r="I1102" s="35">
        <v>0.99550000000000005</v>
      </c>
      <c r="J1102" s="36">
        <v>1180519.5999999996</v>
      </c>
      <c r="K1102" s="19">
        <f t="shared" si="37"/>
        <v>1288158.04</v>
      </c>
      <c r="L1102" s="37">
        <v>107638.44</v>
      </c>
      <c r="M1102" s="38"/>
    </row>
    <row r="1103" spans="1:13" s="39" customFormat="1" ht="12.95" customHeight="1" x14ac:dyDescent="0.25">
      <c r="A1103" s="226"/>
      <c r="B1103" s="29">
        <v>5020</v>
      </c>
      <c r="C1103" s="30">
        <v>6</v>
      </c>
      <c r="D1103" s="32" t="s">
        <v>2882</v>
      </c>
      <c r="E1103" s="32" t="s">
        <v>2883</v>
      </c>
      <c r="F1103" s="32" t="s">
        <v>2884</v>
      </c>
      <c r="G1103" s="33" t="s">
        <v>12</v>
      </c>
      <c r="H1103" s="34" t="s">
        <v>13</v>
      </c>
      <c r="I1103" s="35">
        <v>0.99050000000000005</v>
      </c>
      <c r="J1103" s="36">
        <v>1174702.4400000004</v>
      </c>
      <c r="K1103" s="19">
        <f t="shared" si="37"/>
        <v>1281800.25</v>
      </c>
      <c r="L1103" s="37">
        <v>107097.81</v>
      </c>
      <c r="M1103" s="38"/>
    </row>
    <row r="1104" spans="1:13" s="39" customFormat="1" ht="12.95" customHeight="1" x14ac:dyDescent="0.25">
      <c r="A1104" s="226"/>
      <c r="B1104" s="29">
        <v>5011</v>
      </c>
      <c r="C1104" s="30">
        <v>7</v>
      </c>
      <c r="D1104" s="32" t="s">
        <v>2885</v>
      </c>
      <c r="E1104" s="32" t="s">
        <v>2886</v>
      </c>
      <c r="F1104" s="32" t="s">
        <v>2887</v>
      </c>
      <c r="G1104" s="33" t="s">
        <v>12</v>
      </c>
      <c r="H1104" s="34" t="s">
        <v>13</v>
      </c>
      <c r="I1104" s="35">
        <v>0.98350000000000004</v>
      </c>
      <c r="J1104" s="36">
        <v>1166376.8299999996</v>
      </c>
      <c r="K1104" s="19">
        <f t="shared" si="37"/>
        <v>1272717.77</v>
      </c>
      <c r="L1104" s="37">
        <v>106340.94</v>
      </c>
      <c r="M1104" s="38"/>
    </row>
    <row r="1105" spans="1:13" s="39" customFormat="1" ht="12.95" customHeight="1" x14ac:dyDescent="0.25">
      <c r="A1105" s="226"/>
      <c r="B1105" s="29">
        <v>5006</v>
      </c>
      <c r="C1105" s="30">
        <v>8</v>
      </c>
      <c r="D1105" s="42" t="s">
        <v>2888</v>
      </c>
      <c r="E1105" s="42" t="s">
        <v>2889</v>
      </c>
      <c r="F1105" s="42" t="s">
        <v>2890</v>
      </c>
      <c r="G1105" s="33" t="s">
        <v>12</v>
      </c>
      <c r="H1105" s="34" t="s">
        <v>13</v>
      </c>
      <c r="I1105" s="35">
        <v>0.99150000000000005</v>
      </c>
      <c r="J1105" s="36">
        <v>1175978.3499999996</v>
      </c>
      <c r="K1105" s="19">
        <f t="shared" si="37"/>
        <v>1283184.29</v>
      </c>
      <c r="L1105" s="37">
        <v>107205.94</v>
      </c>
      <c r="M1105" s="38"/>
    </row>
    <row r="1106" spans="1:13" s="39" customFormat="1" ht="12.95" customHeight="1" x14ac:dyDescent="0.25">
      <c r="A1106" s="226"/>
      <c r="B1106" s="29">
        <v>5018</v>
      </c>
      <c r="C1106" s="30">
        <v>9</v>
      </c>
      <c r="D1106" s="32" t="s">
        <v>2891</v>
      </c>
      <c r="E1106" s="32" t="s">
        <v>2892</v>
      </c>
      <c r="F1106" s="32" t="s">
        <v>2893</v>
      </c>
      <c r="G1106" s="33" t="s">
        <v>12</v>
      </c>
      <c r="H1106" s="34" t="s">
        <v>13</v>
      </c>
      <c r="I1106" s="35">
        <v>0.99050000000000005</v>
      </c>
      <c r="J1106" s="36">
        <v>1174486.1900000004</v>
      </c>
      <c r="K1106" s="19">
        <f t="shared" si="37"/>
        <v>1281584</v>
      </c>
      <c r="L1106" s="37">
        <v>107097.81</v>
      </c>
      <c r="M1106" s="38"/>
    </row>
    <row r="1107" spans="1:13" s="39" customFormat="1" ht="12.95" customHeight="1" x14ac:dyDescent="0.25">
      <c r="A1107" s="226"/>
      <c r="B1107" s="29">
        <v>5002</v>
      </c>
      <c r="C1107" s="30">
        <v>10</v>
      </c>
      <c r="D1107" s="42" t="s">
        <v>2894</v>
      </c>
      <c r="E1107" s="42" t="s">
        <v>2895</v>
      </c>
      <c r="F1107" s="42" t="s">
        <v>2896</v>
      </c>
      <c r="G1107" s="33" t="s">
        <v>12</v>
      </c>
      <c r="H1107" s="34" t="s">
        <v>13</v>
      </c>
      <c r="I1107" s="35">
        <v>0.99150000000000005</v>
      </c>
      <c r="J1107" s="36">
        <v>1175675.5799999996</v>
      </c>
      <c r="K1107" s="19">
        <f t="shared" si="37"/>
        <v>1282881.52</v>
      </c>
      <c r="L1107" s="37">
        <v>107205.94</v>
      </c>
      <c r="M1107" s="38"/>
    </row>
    <row r="1108" spans="1:13" s="39" customFormat="1" ht="12.95" customHeight="1" x14ac:dyDescent="0.25">
      <c r="A1108" s="226"/>
      <c r="B1108" s="29">
        <v>5000</v>
      </c>
      <c r="C1108" s="30">
        <v>11</v>
      </c>
      <c r="D1108" s="42" t="s">
        <v>1305</v>
      </c>
      <c r="E1108" s="42" t="s">
        <v>2897</v>
      </c>
      <c r="F1108" s="42" t="s">
        <v>2898</v>
      </c>
      <c r="G1108" s="27" t="s">
        <v>12</v>
      </c>
      <c r="H1108" s="34" t="s">
        <v>13</v>
      </c>
      <c r="I1108" s="35">
        <v>0.99050000000000005</v>
      </c>
      <c r="J1108" s="36">
        <v>1174486.1900000004</v>
      </c>
      <c r="K1108" s="19">
        <f t="shared" si="37"/>
        <v>1281584</v>
      </c>
      <c r="L1108" s="37">
        <v>107097.81</v>
      </c>
      <c r="M1108" s="38"/>
    </row>
    <row r="1109" spans="1:13" s="39" customFormat="1" ht="12.95" customHeight="1" x14ac:dyDescent="0.25">
      <c r="A1109" s="226"/>
      <c r="B1109" s="29">
        <v>5014</v>
      </c>
      <c r="C1109" s="30">
        <v>12</v>
      </c>
      <c r="D1109" s="32" t="s">
        <v>2899</v>
      </c>
      <c r="E1109" s="32" t="s">
        <v>2900</v>
      </c>
      <c r="F1109" s="32" t="s">
        <v>2901</v>
      </c>
      <c r="G1109" s="50" t="s">
        <v>12</v>
      </c>
      <c r="H1109" s="34" t="s">
        <v>13</v>
      </c>
      <c r="I1109" s="35">
        <v>0.99150000000000005</v>
      </c>
      <c r="J1109" s="36">
        <v>1068988.6599999997</v>
      </c>
      <c r="K1109" s="19">
        <f t="shared" si="37"/>
        <v>1176194.6000000001</v>
      </c>
      <c r="L1109" s="37">
        <v>107205.94</v>
      </c>
      <c r="M1109" s="38"/>
    </row>
    <row r="1110" spans="1:13" s="39" customFormat="1" ht="12.95" customHeight="1" x14ac:dyDescent="0.25">
      <c r="A1110" s="226"/>
      <c r="B1110" s="29">
        <v>5027</v>
      </c>
      <c r="C1110" s="30">
        <v>13</v>
      </c>
      <c r="D1110" s="42" t="s">
        <v>2902</v>
      </c>
      <c r="E1110" s="42" t="s">
        <v>2903</v>
      </c>
      <c r="F1110" s="42" t="s">
        <v>2904</v>
      </c>
      <c r="G1110" s="27" t="s">
        <v>12</v>
      </c>
      <c r="H1110" s="34" t="s">
        <v>13</v>
      </c>
      <c r="I1110" s="35">
        <v>0.99350000000000005</v>
      </c>
      <c r="J1110" s="36">
        <v>1178140.8499999996</v>
      </c>
      <c r="K1110" s="19">
        <f t="shared" si="37"/>
        <v>1285563.04</v>
      </c>
      <c r="L1110" s="37">
        <v>107422.19</v>
      </c>
      <c r="M1110" s="38"/>
    </row>
    <row r="1111" spans="1:13" s="39" customFormat="1" ht="12.95" customHeight="1" x14ac:dyDescent="0.25">
      <c r="A1111" s="226"/>
      <c r="B1111" s="29">
        <v>5012</v>
      </c>
      <c r="C1111" s="30">
        <v>14</v>
      </c>
      <c r="D1111" s="32" t="s">
        <v>2905</v>
      </c>
      <c r="E1111" s="32" t="s">
        <v>665</v>
      </c>
      <c r="F1111" s="32" t="s">
        <v>2906</v>
      </c>
      <c r="G1111" s="50" t="s">
        <v>12</v>
      </c>
      <c r="H1111" s="34" t="s">
        <v>13</v>
      </c>
      <c r="I1111" s="35">
        <v>0.99150000000000005</v>
      </c>
      <c r="J1111" s="36">
        <v>1175978.3499999996</v>
      </c>
      <c r="K1111" s="19">
        <f t="shared" si="37"/>
        <v>1283184.29</v>
      </c>
      <c r="L1111" s="37">
        <v>107205.94</v>
      </c>
      <c r="M1111" s="38"/>
    </row>
    <row r="1112" spans="1:13" s="39" customFormat="1" ht="12.95" customHeight="1" x14ac:dyDescent="0.25">
      <c r="A1112" s="226"/>
      <c r="B1112" s="29">
        <v>5009</v>
      </c>
      <c r="C1112" s="30">
        <v>15</v>
      </c>
      <c r="D1112" s="32" t="s">
        <v>2907</v>
      </c>
      <c r="E1112" s="32" t="s">
        <v>2908</v>
      </c>
      <c r="F1112" s="32" t="s">
        <v>2909</v>
      </c>
      <c r="G1112" s="50" t="s">
        <v>12</v>
      </c>
      <c r="H1112" s="34" t="s">
        <v>13</v>
      </c>
      <c r="I1112" s="35">
        <v>0.99129999999999996</v>
      </c>
      <c r="J1112" s="36">
        <v>1175740.4200000004</v>
      </c>
      <c r="K1112" s="19">
        <f t="shared" si="37"/>
        <v>1282924.73</v>
      </c>
      <c r="L1112" s="37">
        <v>107184.31</v>
      </c>
      <c r="M1112" s="38"/>
    </row>
    <row r="1113" spans="1:13" s="39" customFormat="1" ht="12.95" customHeight="1" x14ac:dyDescent="0.25">
      <c r="A1113" s="226"/>
      <c r="B1113" s="29">
        <v>5007</v>
      </c>
      <c r="C1113" s="30">
        <v>16</v>
      </c>
      <c r="D1113" s="53" t="s">
        <v>5628</v>
      </c>
      <c r="E1113" s="53" t="s">
        <v>5629</v>
      </c>
      <c r="F1113" s="53" t="s">
        <v>5630</v>
      </c>
      <c r="G1113" s="27" t="s">
        <v>12</v>
      </c>
      <c r="H1113" s="34" t="s">
        <v>13</v>
      </c>
      <c r="I1113" s="35">
        <v>0.99129999999999996</v>
      </c>
      <c r="J1113" s="36">
        <v>1175437.6900000004</v>
      </c>
      <c r="K1113" s="19">
        <f t="shared" si="37"/>
        <v>1282622</v>
      </c>
      <c r="L1113" s="37">
        <v>107184.31</v>
      </c>
      <c r="M1113" s="38"/>
    </row>
    <row r="1114" spans="1:13" s="39" customFormat="1" ht="12.95" customHeight="1" x14ac:dyDescent="0.25">
      <c r="A1114" s="226"/>
      <c r="B1114" s="29">
        <v>5032</v>
      </c>
      <c r="C1114" s="30">
        <v>17</v>
      </c>
      <c r="D1114" s="53" t="s">
        <v>5631</v>
      </c>
      <c r="E1114" s="53" t="s">
        <v>5632</v>
      </c>
      <c r="F1114" s="53" t="s">
        <v>5633</v>
      </c>
      <c r="G1114" s="50" t="s">
        <v>12</v>
      </c>
      <c r="H1114" s="34" t="s">
        <v>13</v>
      </c>
      <c r="I1114" s="35">
        <v>0.99029999999999996</v>
      </c>
      <c r="J1114" s="36">
        <v>1174248.3299999996</v>
      </c>
      <c r="K1114" s="19">
        <f t="shared" si="37"/>
        <v>1281324.52</v>
      </c>
      <c r="L1114" s="37">
        <v>107076.19</v>
      </c>
      <c r="M1114" s="38"/>
    </row>
    <row r="1115" spans="1:13" s="39" customFormat="1" ht="12.95" customHeight="1" x14ac:dyDescent="0.25">
      <c r="A1115" s="226"/>
      <c r="B1115" s="29">
        <v>5031</v>
      </c>
      <c r="C1115" s="30">
        <v>18</v>
      </c>
      <c r="D1115" s="32" t="s">
        <v>2910</v>
      </c>
      <c r="E1115" s="32" t="s">
        <v>2911</v>
      </c>
      <c r="F1115" s="32" t="s">
        <v>2912</v>
      </c>
      <c r="G1115" s="50" t="s">
        <v>12</v>
      </c>
      <c r="H1115" s="34" t="s">
        <v>13</v>
      </c>
      <c r="I1115" s="35">
        <v>0.98270000000000002</v>
      </c>
      <c r="J1115" s="36">
        <v>1059916.9699999997</v>
      </c>
      <c r="K1115" s="19">
        <f t="shared" si="37"/>
        <v>1166171.4099999999</v>
      </c>
      <c r="L1115" s="37">
        <v>106254.44</v>
      </c>
      <c r="M1115" s="38"/>
    </row>
    <row r="1116" spans="1:13" s="39" customFormat="1" ht="12.95" customHeight="1" x14ac:dyDescent="0.25">
      <c r="A1116" s="226"/>
      <c r="B1116" s="29">
        <v>5029</v>
      </c>
      <c r="C1116" s="30">
        <v>19</v>
      </c>
      <c r="D1116" s="32" t="s">
        <v>2913</v>
      </c>
      <c r="E1116" s="32" t="s">
        <v>2914</v>
      </c>
      <c r="F1116" s="32" t="s">
        <v>2915</v>
      </c>
      <c r="G1116" s="50" t="s">
        <v>12</v>
      </c>
      <c r="H1116" s="34" t="s">
        <v>13</v>
      </c>
      <c r="I1116" s="35">
        <v>0.99350000000000005</v>
      </c>
      <c r="J1116" s="36">
        <v>1178140.8499999996</v>
      </c>
      <c r="K1116" s="19">
        <f t="shared" si="37"/>
        <v>1285563.04</v>
      </c>
      <c r="L1116" s="37">
        <v>107422.19</v>
      </c>
      <c r="M1116" s="38"/>
    </row>
    <row r="1117" spans="1:13" s="39" customFormat="1" ht="12.95" customHeight="1" x14ac:dyDescent="0.25">
      <c r="A1117" s="226"/>
      <c r="B1117" s="29">
        <v>5005</v>
      </c>
      <c r="C1117" s="30">
        <v>20</v>
      </c>
      <c r="D1117" s="32" t="s">
        <v>2916</v>
      </c>
      <c r="E1117" s="32" t="s">
        <v>2917</v>
      </c>
      <c r="F1117" s="32" t="s">
        <v>2918</v>
      </c>
      <c r="G1117" s="33" t="s">
        <v>12</v>
      </c>
      <c r="H1117" s="34" t="s">
        <v>13</v>
      </c>
      <c r="I1117" s="35">
        <v>0.99129999999999996</v>
      </c>
      <c r="J1117" s="36">
        <v>1176389.1700000004</v>
      </c>
      <c r="K1117" s="19">
        <f t="shared" si="37"/>
        <v>1283573.48</v>
      </c>
      <c r="L1117" s="37">
        <v>107184.31</v>
      </c>
      <c r="M1117" s="38"/>
    </row>
    <row r="1118" spans="1:13" s="39" customFormat="1" ht="12.95" customHeight="1" x14ac:dyDescent="0.25">
      <c r="A1118" s="226"/>
      <c r="B1118" s="29">
        <v>5024</v>
      </c>
      <c r="C1118" s="30">
        <v>21</v>
      </c>
      <c r="D1118" s="32" t="s">
        <v>2919</v>
      </c>
      <c r="E1118" s="32" t="s">
        <v>2920</v>
      </c>
      <c r="F1118" s="32" t="s">
        <v>2921</v>
      </c>
      <c r="G1118" s="33" t="s">
        <v>12</v>
      </c>
      <c r="H1118" s="34" t="s">
        <v>13</v>
      </c>
      <c r="I1118" s="35">
        <v>0.99590000000000001</v>
      </c>
      <c r="J1118" s="36">
        <v>1184498.5899999996</v>
      </c>
      <c r="K1118" s="19">
        <f t="shared" si="37"/>
        <v>1292180.28</v>
      </c>
      <c r="L1118" s="37">
        <v>107681.69</v>
      </c>
      <c r="M1118" s="38"/>
    </row>
    <row r="1119" spans="1:13" s="39" customFormat="1" ht="12.95" customHeight="1" x14ac:dyDescent="0.25">
      <c r="A1119" s="226"/>
      <c r="B1119" s="29">
        <v>5034</v>
      </c>
      <c r="C1119" s="30">
        <v>22</v>
      </c>
      <c r="D1119" s="42" t="s">
        <v>2922</v>
      </c>
      <c r="E1119" s="42" t="s">
        <v>2923</v>
      </c>
      <c r="F1119" s="42" t="s">
        <v>2924</v>
      </c>
      <c r="G1119" s="33" t="s">
        <v>12</v>
      </c>
      <c r="H1119" s="34" t="s">
        <v>13</v>
      </c>
      <c r="I1119" s="35">
        <v>0.9869</v>
      </c>
      <c r="J1119" s="36">
        <v>1170507.1700000004</v>
      </c>
      <c r="K1119" s="19">
        <f t="shared" si="37"/>
        <v>1277215.73</v>
      </c>
      <c r="L1119" s="37">
        <v>106708.56</v>
      </c>
      <c r="M1119" s="38"/>
    </row>
    <row r="1120" spans="1:13" s="39" customFormat="1" ht="12.95" customHeight="1" x14ac:dyDescent="0.25">
      <c r="A1120" s="226"/>
      <c r="B1120" s="43">
        <v>5035</v>
      </c>
      <c r="C1120" s="30">
        <v>23</v>
      </c>
      <c r="D1120" s="32" t="s">
        <v>2925</v>
      </c>
      <c r="E1120" s="32" t="s">
        <v>2926</v>
      </c>
      <c r="F1120" s="32" t="s">
        <v>2927</v>
      </c>
      <c r="G1120" s="33" t="s">
        <v>12</v>
      </c>
      <c r="H1120" s="34" t="s">
        <v>13</v>
      </c>
      <c r="I1120" s="35">
        <v>0.99050000000000005</v>
      </c>
      <c r="J1120" s="36">
        <v>1171328.9200000004</v>
      </c>
      <c r="K1120" s="19">
        <f t="shared" si="37"/>
        <v>1278426.73</v>
      </c>
      <c r="L1120" s="37">
        <v>107097.81</v>
      </c>
      <c r="M1120" s="38"/>
    </row>
    <row r="1121" spans="1:13" s="39" customFormat="1" ht="12.95" customHeight="1" x14ac:dyDescent="0.25">
      <c r="A1121" s="226"/>
      <c r="B1121" s="29">
        <v>5033</v>
      </c>
      <c r="C1121" s="30">
        <v>24</v>
      </c>
      <c r="D1121" s="42" t="s">
        <v>2928</v>
      </c>
      <c r="E1121" s="42" t="s">
        <v>2929</v>
      </c>
      <c r="F1121" s="42" t="s">
        <v>2930</v>
      </c>
      <c r="G1121" s="33" t="s">
        <v>12</v>
      </c>
      <c r="H1121" s="34" t="s">
        <v>13</v>
      </c>
      <c r="I1121" s="35">
        <v>0.98250000000000004</v>
      </c>
      <c r="J1121" s="36">
        <v>1164971.1900000004</v>
      </c>
      <c r="K1121" s="19">
        <f t="shared" si="37"/>
        <v>1271204</v>
      </c>
      <c r="L1121" s="37">
        <v>106232.81</v>
      </c>
      <c r="M1121" s="38"/>
    </row>
    <row r="1122" spans="1:13" s="39" customFormat="1" ht="12.95" customHeight="1" x14ac:dyDescent="0.25">
      <c r="A1122" s="226"/>
      <c r="B1122" s="29">
        <v>5028</v>
      </c>
      <c r="C1122" s="30">
        <v>25</v>
      </c>
      <c r="D1122" s="32" t="s">
        <v>2931</v>
      </c>
      <c r="E1122" s="32" t="s">
        <v>2932</v>
      </c>
      <c r="F1122" s="32" t="s">
        <v>2933</v>
      </c>
      <c r="G1122" s="33" t="s">
        <v>12</v>
      </c>
      <c r="H1122" s="34" t="s">
        <v>13</v>
      </c>
      <c r="I1122" s="35">
        <v>0.99029999999999996</v>
      </c>
      <c r="J1122" s="36">
        <v>1174248.3299999996</v>
      </c>
      <c r="K1122" s="19">
        <f t="shared" si="37"/>
        <v>1281324.52</v>
      </c>
      <c r="L1122" s="37">
        <v>107076.19</v>
      </c>
      <c r="M1122" s="38"/>
    </row>
    <row r="1123" spans="1:13" s="39" customFormat="1" ht="12.95" customHeight="1" x14ac:dyDescent="0.25">
      <c r="A1123" s="226"/>
      <c r="B1123" s="29">
        <v>5017</v>
      </c>
      <c r="C1123" s="30">
        <v>26</v>
      </c>
      <c r="D1123" s="42" t="s">
        <v>2934</v>
      </c>
      <c r="E1123" s="42" t="s">
        <v>2935</v>
      </c>
      <c r="F1123" s="42" t="s">
        <v>2936</v>
      </c>
      <c r="G1123" s="33" t="s">
        <v>12</v>
      </c>
      <c r="H1123" s="34" t="s">
        <v>13</v>
      </c>
      <c r="I1123" s="35">
        <v>0.99990000000000001</v>
      </c>
      <c r="J1123" s="36">
        <v>1189256.0899999996</v>
      </c>
      <c r="K1123" s="19">
        <f t="shared" si="37"/>
        <v>1297370.28</v>
      </c>
      <c r="L1123" s="37">
        <v>108114.19</v>
      </c>
      <c r="M1123" s="38"/>
    </row>
    <row r="1124" spans="1:13" s="39" customFormat="1" ht="12.95" customHeight="1" x14ac:dyDescent="0.25">
      <c r="A1124" s="226"/>
      <c r="B1124" s="29">
        <v>5010</v>
      </c>
      <c r="C1124" s="30">
        <v>27</v>
      </c>
      <c r="D1124" s="32" t="s">
        <v>2937</v>
      </c>
      <c r="E1124" s="56" t="s">
        <v>2938</v>
      </c>
      <c r="F1124" s="32" t="s">
        <v>2939</v>
      </c>
      <c r="G1124" s="33" t="s">
        <v>12</v>
      </c>
      <c r="H1124" s="34" t="s">
        <v>13</v>
      </c>
      <c r="I1124" s="35">
        <v>0.99170000000000003</v>
      </c>
      <c r="J1124" s="36">
        <v>1176216.1700000004</v>
      </c>
      <c r="K1124" s="19">
        <f t="shared" si="37"/>
        <v>1283443.73</v>
      </c>
      <c r="L1124" s="37">
        <v>107227.56</v>
      </c>
      <c r="M1124" s="38"/>
    </row>
    <row r="1125" spans="1:13" s="39" customFormat="1" ht="12.95" customHeight="1" x14ac:dyDescent="0.25">
      <c r="A1125" s="226"/>
      <c r="B1125" s="29">
        <v>5008</v>
      </c>
      <c r="C1125" s="30">
        <v>28</v>
      </c>
      <c r="D1125" s="32" t="s">
        <v>2251</v>
      </c>
      <c r="E1125" s="56" t="s">
        <v>2940</v>
      </c>
      <c r="F1125" s="32" t="s">
        <v>2941</v>
      </c>
      <c r="G1125" s="33" t="s">
        <v>12</v>
      </c>
      <c r="H1125" s="34" t="s">
        <v>13</v>
      </c>
      <c r="I1125" s="35">
        <v>0.99129999999999996</v>
      </c>
      <c r="J1125" s="36">
        <v>1175740.4200000004</v>
      </c>
      <c r="K1125" s="19">
        <f t="shared" si="37"/>
        <v>1282924.73</v>
      </c>
      <c r="L1125" s="37">
        <v>107184.31</v>
      </c>
      <c r="M1125" s="38"/>
    </row>
    <row r="1126" spans="1:13" s="39" customFormat="1" ht="12.95" customHeight="1" x14ac:dyDescent="0.25">
      <c r="A1126" s="226"/>
      <c r="B1126" s="29">
        <v>5022</v>
      </c>
      <c r="C1126" s="30">
        <v>29</v>
      </c>
      <c r="D1126" s="32" t="s">
        <v>2942</v>
      </c>
      <c r="E1126" s="56" t="s">
        <v>2943</v>
      </c>
      <c r="F1126" s="32" t="s">
        <v>2944</v>
      </c>
      <c r="G1126" s="33" t="s">
        <v>12</v>
      </c>
      <c r="H1126" s="34" t="s">
        <v>13</v>
      </c>
      <c r="I1126" s="35">
        <v>0.99529999999999996</v>
      </c>
      <c r="J1126" s="36">
        <v>1180497.9200000004</v>
      </c>
      <c r="K1126" s="19">
        <f t="shared" si="37"/>
        <v>1288114.73</v>
      </c>
      <c r="L1126" s="37">
        <v>107616.81</v>
      </c>
      <c r="M1126" s="38"/>
    </row>
    <row r="1127" spans="1:13" s="39" customFormat="1" ht="12.95" customHeight="1" x14ac:dyDescent="0.25">
      <c r="A1127" s="226"/>
      <c r="B1127" s="29">
        <v>5003</v>
      </c>
      <c r="C1127" s="30">
        <v>30</v>
      </c>
      <c r="D1127" s="204" t="s">
        <v>5767</v>
      </c>
      <c r="E1127" s="204" t="s">
        <v>5768</v>
      </c>
      <c r="F1127" s="204" t="s">
        <v>5769</v>
      </c>
      <c r="G1127" s="33" t="s">
        <v>12</v>
      </c>
      <c r="H1127" s="34" t="s">
        <v>13</v>
      </c>
      <c r="I1127" s="35">
        <v>0.99890000000000001</v>
      </c>
      <c r="J1127" s="36">
        <v>432024.24</v>
      </c>
      <c r="K1127" s="19">
        <f t="shared" si="37"/>
        <v>540030.30000000005</v>
      </c>
      <c r="L1127" s="37">
        <v>108006.06</v>
      </c>
      <c r="M1127" s="38"/>
    </row>
    <row r="1128" spans="1:13" s="39" customFormat="1" ht="12.95" customHeight="1" x14ac:dyDescent="0.25">
      <c r="A1128" s="226"/>
      <c r="B1128" s="72">
        <v>5036</v>
      </c>
      <c r="C1128" s="30">
        <v>31</v>
      </c>
      <c r="D1128" s="59" t="s">
        <v>733</v>
      </c>
      <c r="E1128" s="59" t="s">
        <v>2948</v>
      </c>
      <c r="F1128" s="59" t="s">
        <v>2949</v>
      </c>
      <c r="G1128" s="33" t="s">
        <v>12</v>
      </c>
      <c r="H1128" s="34" t="s">
        <v>13</v>
      </c>
      <c r="I1128" s="35">
        <v>0.99839999999999995</v>
      </c>
      <c r="J1128" s="36">
        <v>1187472</v>
      </c>
      <c r="K1128" s="19">
        <f t="shared" si="37"/>
        <v>1295424</v>
      </c>
      <c r="L1128" s="37">
        <v>107952</v>
      </c>
      <c r="M1128" s="38"/>
    </row>
    <row r="1129" spans="1:13" s="39" customFormat="1" ht="12.95" customHeight="1" x14ac:dyDescent="0.25">
      <c r="A1129" s="226"/>
      <c r="B1129" s="72">
        <v>5021</v>
      </c>
      <c r="C1129" s="30">
        <v>32</v>
      </c>
      <c r="D1129" s="203" t="s">
        <v>5739</v>
      </c>
      <c r="E1129" s="53" t="s">
        <v>5738</v>
      </c>
      <c r="F1129" s="203" t="s">
        <v>5737</v>
      </c>
      <c r="G1129" s="33" t="s">
        <v>12</v>
      </c>
      <c r="H1129" s="34" t="s">
        <v>13</v>
      </c>
      <c r="I1129" s="35">
        <v>0.99129999999999996</v>
      </c>
      <c r="J1129" s="36">
        <v>641343.42999999993</v>
      </c>
      <c r="K1129" s="19">
        <f t="shared" si="37"/>
        <v>748527.74</v>
      </c>
      <c r="L1129" s="37">
        <v>107184.31</v>
      </c>
      <c r="M1129" s="38"/>
    </row>
    <row r="1130" spans="1:13" s="39" customFormat="1" ht="12.95" customHeight="1" x14ac:dyDescent="0.25">
      <c r="A1130" s="226"/>
      <c r="B1130" s="29"/>
      <c r="C1130" s="30"/>
      <c r="D1130" s="31" t="s">
        <v>5732</v>
      </c>
      <c r="E1130" s="32"/>
      <c r="F1130" s="32"/>
      <c r="G1130" s="33"/>
      <c r="H1130" s="34"/>
      <c r="I1130" s="35"/>
      <c r="J1130" s="36"/>
      <c r="K1130" s="19"/>
      <c r="L1130" s="37"/>
      <c r="M1130" s="38"/>
    </row>
    <row r="1131" spans="1:13" s="39" customFormat="1" ht="12.95" customHeight="1" x14ac:dyDescent="0.25">
      <c r="A1131" s="227"/>
      <c r="B1131" s="29">
        <v>5019</v>
      </c>
      <c r="C1131" s="30">
        <v>1</v>
      </c>
      <c r="D1131" s="42" t="s">
        <v>2950</v>
      </c>
      <c r="E1131" s="42" t="s">
        <v>2951</v>
      </c>
      <c r="F1131" s="42" t="s">
        <v>2952</v>
      </c>
      <c r="G1131" s="33" t="s">
        <v>5731</v>
      </c>
      <c r="H1131" s="34" t="s">
        <v>13</v>
      </c>
      <c r="I1131" s="35">
        <v>0.99550000000000005</v>
      </c>
      <c r="J1131" s="36">
        <v>1870270.5299999998</v>
      </c>
      <c r="K1131" s="19">
        <f>ROUND(J1131+L1131,2)</f>
        <v>2040799.68</v>
      </c>
      <c r="L1131" s="37">
        <v>170529.15</v>
      </c>
      <c r="M1131" s="38"/>
    </row>
    <row r="1132" spans="1:13" s="39" customFormat="1" ht="12.95" customHeight="1" x14ac:dyDescent="0.25">
      <c r="A1132" s="225" t="s">
        <v>2953</v>
      </c>
      <c r="B1132" s="29"/>
      <c r="C1132" s="30"/>
      <c r="D1132" s="31" t="s">
        <v>126</v>
      </c>
      <c r="E1132" s="32"/>
      <c r="F1132" s="32"/>
      <c r="G1132" s="33"/>
      <c r="H1132" s="34"/>
      <c r="I1132" s="35"/>
      <c r="J1132" s="36"/>
      <c r="K1132" s="19"/>
      <c r="L1132" s="37"/>
      <c r="M1132" s="38"/>
    </row>
    <row r="1133" spans="1:13" s="39" customFormat="1" ht="12.95" customHeight="1" x14ac:dyDescent="0.25">
      <c r="A1133" s="226"/>
      <c r="B1133" s="29">
        <v>2202</v>
      </c>
      <c r="C1133" s="30">
        <v>1</v>
      </c>
      <c r="D1133" s="32" t="s">
        <v>2390</v>
      </c>
      <c r="E1133" s="32" t="s">
        <v>2954</v>
      </c>
      <c r="F1133" s="32" t="s">
        <v>2955</v>
      </c>
      <c r="G1133" s="33" t="s">
        <v>130</v>
      </c>
      <c r="H1133" s="34" t="s">
        <v>13</v>
      </c>
      <c r="I1133" s="35">
        <v>0.97419999999999995</v>
      </c>
      <c r="J1133" s="36">
        <v>581741.14999999991</v>
      </c>
      <c r="K1133" s="19">
        <f t="shared" ref="K1133:K1138" si="38">ROUND(J1133+L1133,2)</f>
        <v>634412.9</v>
      </c>
      <c r="L1133" s="37">
        <v>52671.75</v>
      </c>
      <c r="M1133" s="38"/>
    </row>
    <row r="1134" spans="1:13" s="39" customFormat="1" ht="12.95" customHeight="1" x14ac:dyDescent="0.25">
      <c r="A1134" s="226"/>
      <c r="B1134" s="29">
        <v>2205</v>
      </c>
      <c r="C1134" s="30">
        <v>2</v>
      </c>
      <c r="D1134" s="32" t="s">
        <v>2956</v>
      </c>
      <c r="E1134" s="32" t="s">
        <v>2957</v>
      </c>
      <c r="F1134" s="32" t="s">
        <v>2958</v>
      </c>
      <c r="G1134" s="33" t="s">
        <v>130</v>
      </c>
      <c r="H1134" s="34" t="s">
        <v>13</v>
      </c>
      <c r="I1134" s="35">
        <v>0.97019999999999995</v>
      </c>
      <c r="J1134" s="36">
        <v>579362.17999999993</v>
      </c>
      <c r="K1134" s="19">
        <f t="shared" si="38"/>
        <v>631817.66</v>
      </c>
      <c r="L1134" s="37">
        <v>52455.48</v>
      </c>
      <c r="M1134" s="38"/>
    </row>
    <row r="1135" spans="1:13" s="39" customFormat="1" ht="12.95" customHeight="1" x14ac:dyDescent="0.25">
      <c r="A1135" s="226"/>
      <c r="B1135" s="29">
        <v>2244</v>
      </c>
      <c r="C1135" s="30">
        <v>3</v>
      </c>
      <c r="D1135" s="42" t="s">
        <v>2959</v>
      </c>
      <c r="E1135" s="42" t="s">
        <v>2960</v>
      </c>
      <c r="F1135" s="42" t="s">
        <v>2961</v>
      </c>
      <c r="G1135" s="33" t="s">
        <v>130</v>
      </c>
      <c r="H1135" s="34" t="s">
        <v>13</v>
      </c>
      <c r="I1135" s="35">
        <v>0.97019999999999995</v>
      </c>
      <c r="J1135" s="36">
        <v>579362.17999999993</v>
      </c>
      <c r="K1135" s="19">
        <f t="shared" si="38"/>
        <v>631817.66</v>
      </c>
      <c r="L1135" s="37">
        <v>52455.48</v>
      </c>
      <c r="M1135" s="38"/>
    </row>
    <row r="1136" spans="1:13" s="39" customFormat="1" ht="12.95" customHeight="1" x14ac:dyDescent="0.25">
      <c r="A1136" s="226"/>
      <c r="B1136" s="29">
        <v>2215</v>
      </c>
      <c r="C1136" s="30">
        <v>4</v>
      </c>
      <c r="D1136" s="32" t="s">
        <v>2962</v>
      </c>
      <c r="E1136" s="32" t="s">
        <v>2963</v>
      </c>
      <c r="F1136" s="32" t="s">
        <v>2964</v>
      </c>
      <c r="G1136" s="33" t="s">
        <v>130</v>
      </c>
      <c r="H1136" s="34" t="s">
        <v>13</v>
      </c>
      <c r="I1136" s="35">
        <v>0.97419999999999995</v>
      </c>
      <c r="J1136" s="36">
        <v>581741.14999999991</v>
      </c>
      <c r="K1136" s="19">
        <f t="shared" si="38"/>
        <v>634412.9</v>
      </c>
      <c r="L1136" s="37">
        <v>52671.75</v>
      </c>
      <c r="M1136" s="38"/>
    </row>
    <row r="1137" spans="1:13" s="39" customFormat="1" ht="12.95" customHeight="1" x14ac:dyDescent="0.25">
      <c r="A1137" s="226"/>
      <c r="B1137" s="29">
        <v>2229</v>
      </c>
      <c r="C1137" s="30">
        <v>5</v>
      </c>
      <c r="D1137" s="32" t="s">
        <v>2965</v>
      </c>
      <c r="E1137" s="32" t="s">
        <v>2966</v>
      </c>
      <c r="F1137" s="32" t="s">
        <v>2967</v>
      </c>
      <c r="G1137" s="33" t="s">
        <v>130</v>
      </c>
      <c r="H1137" s="34" t="s">
        <v>13</v>
      </c>
      <c r="I1137" s="35">
        <v>0.97019999999999995</v>
      </c>
      <c r="J1137" s="36">
        <v>579362.17999999993</v>
      </c>
      <c r="K1137" s="19">
        <f t="shared" si="38"/>
        <v>631817.66</v>
      </c>
      <c r="L1137" s="37">
        <v>52455.48</v>
      </c>
      <c r="M1137" s="38"/>
    </row>
    <row r="1138" spans="1:13" s="39" customFormat="1" ht="12.95" customHeight="1" x14ac:dyDescent="0.25">
      <c r="A1138" s="226"/>
      <c r="B1138" s="29">
        <v>2232</v>
      </c>
      <c r="C1138" s="30">
        <v>6</v>
      </c>
      <c r="D1138" s="32" t="s">
        <v>2971</v>
      </c>
      <c r="E1138" s="32" t="s">
        <v>188</v>
      </c>
      <c r="F1138" s="32" t="s">
        <v>2972</v>
      </c>
      <c r="G1138" s="33" t="s">
        <v>130</v>
      </c>
      <c r="H1138" s="34" t="s">
        <v>13</v>
      </c>
      <c r="I1138" s="35">
        <v>0.97370000000000001</v>
      </c>
      <c r="J1138" s="36">
        <v>581308.56000000006</v>
      </c>
      <c r="K1138" s="19">
        <f t="shared" si="38"/>
        <v>633953.27</v>
      </c>
      <c r="L1138" s="37">
        <v>52644.71</v>
      </c>
      <c r="M1138" s="38"/>
    </row>
    <row r="1139" spans="1:13" s="39" customFormat="1" ht="12.95" customHeight="1" x14ac:dyDescent="0.25">
      <c r="A1139" s="226"/>
      <c r="B1139" s="29"/>
      <c r="C1139" s="30"/>
      <c r="D1139" s="31" t="s">
        <v>11</v>
      </c>
      <c r="E1139" s="32"/>
      <c r="F1139" s="32"/>
      <c r="G1139" s="33"/>
      <c r="H1139" s="34"/>
      <c r="I1139" s="35"/>
      <c r="J1139" s="36"/>
      <c r="K1139" s="19"/>
      <c r="L1139" s="37"/>
      <c r="M1139" s="38"/>
    </row>
    <row r="1140" spans="1:13" s="39" customFormat="1" ht="12.95" customHeight="1" x14ac:dyDescent="0.25">
      <c r="A1140" s="226"/>
      <c r="B1140" s="29">
        <v>2212</v>
      </c>
      <c r="C1140" s="30">
        <v>1</v>
      </c>
      <c r="D1140" s="42" t="s">
        <v>2968</v>
      </c>
      <c r="E1140" s="42" t="s">
        <v>5736</v>
      </c>
      <c r="F1140" s="42" t="s">
        <v>2970</v>
      </c>
      <c r="G1140" s="33" t="s">
        <v>12</v>
      </c>
      <c r="H1140" s="34" t="s">
        <v>13</v>
      </c>
      <c r="I1140" s="35">
        <v>0.97019999999999995</v>
      </c>
      <c r="J1140" s="36">
        <v>1158635.08</v>
      </c>
      <c r="K1140" s="19">
        <f t="shared" ref="K1140:K1182" si="39">ROUND(J1140+L1140,2)</f>
        <v>1263537.96</v>
      </c>
      <c r="L1140" s="37">
        <v>104902.88</v>
      </c>
      <c r="M1140" s="38"/>
    </row>
    <row r="1141" spans="1:13" s="39" customFormat="1" ht="12.95" customHeight="1" x14ac:dyDescent="0.25">
      <c r="A1141" s="226"/>
      <c r="B1141" s="29">
        <v>2235</v>
      </c>
      <c r="C1141" s="30">
        <v>2</v>
      </c>
      <c r="D1141" s="32" t="s">
        <v>2973</v>
      </c>
      <c r="E1141" s="32" t="s">
        <v>2974</v>
      </c>
      <c r="F1141" s="32" t="s">
        <v>2975</v>
      </c>
      <c r="G1141" s="33" t="s">
        <v>12</v>
      </c>
      <c r="H1141" s="34" t="s">
        <v>13</v>
      </c>
      <c r="I1141" s="35">
        <v>0.96619999999999995</v>
      </c>
      <c r="J1141" s="36">
        <v>1153877.58</v>
      </c>
      <c r="K1141" s="19">
        <f t="shared" si="39"/>
        <v>1258347.96</v>
      </c>
      <c r="L1141" s="37">
        <v>104470.38</v>
      </c>
      <c r="M1141" s="38"/>
    </row>
    <row r="1142" spans="1:13" s="39" customFormat="1" ht="12.95" customHeight="1" x14ac:dyDescent="0.25">
      <c r="A1142" s="226"/>
      <c r="B1142" s="29">
        <v>2241</v>
      </c>
      <c r="C1142" s="30">
        <v>3</v>
      </c>
      <c r="D1142" s="42" t="s">
        <v>2976</v>
      </c>
      <c r="E1142" s="42" t="s">
        <v>2977</v>
      </c>
      <c r="F1142" s="42" t="s">
        <v>2978</v>
      </c>
      <c r="G1142" s="33" t="s">
        <v>12</v>
      </c>
      <c r="H1142" s="34" t="s">
        <v>13</v>
      </c>
      <c r="I1142" s="35">
        <v>0.97019999999999995</v>
      </c>
      <c r="J1142" s="36">
        <v>1028885.0800000001</v>
      </c>
      <c r="K1142" s="19">
        <f t="shared" si="39"/>
        <v>1133787.96</v>
      </c>
      <c r="L1142" s="37">
        <v>104902.88</v>
      </c>
      <c r="M1142" s="38"/>
    </row>
    <row r="1143" spans="1:13" s="39" customFormat="1" ht="12.95" customHeight="1" x14ac:dyDescent="0.25">
      <c r="A1143" s="226"/>
      <c r="B1143" s="29">
        <v>2211</v>
      </c>
      <c r="C1143" s="30">
        <v>4</v>
      </c>
      <c r="D1143" s="32" t="s">
        <v>2979</v>
      </c>
      <c r="E1143" s="32" t="s">
        <v>2623</v>
      </c>
      <c r="F1143" s="32" t="s">
        <v>2980</v>
      </c>
      <c r="G1143" s="33" t="s">
        <v>12</v>
      </c>
      <c r="H1143" s="34" t="s">
        <v>13</v>
      </c>
      <c r="I1143" s="35">
        <v>0.98019999999999996</v>
      </c>
      <c r="J1143" s="36">
        <v>1172204.7799999998</v>
      </c>
      <c r="K1143" s="19">
        <f t="shared" si="39"/>
        <v>1278188.9099999999</v>
      </c>
      <c r="L1143" s="37">
        <v>105984.13</v>
      </c>
      <c r="M1143" s="38"/>
    </row>
    <row r="1144" spans="1:13" s="39" customFormat="1" ht="12.95" customHeight="1" x14ac:dyDescent="0.25">
      <c r="A1144" s="226"/>
      <c r="B1144" s="29">
        <v>2209</v>
      </c>
      <c r="C1144" s="30">
        <v>5</v>
      </c>
      <c r="D1144" s="32" t="s">
        <v>2981</v>
      </c>
      <c r="E1144" s="32" t="s">
        <v>2982</v>
      </c>
      <c r="F1144" s="32" t="s">
        <v>2983</v>
      </c>
      <c r="G1144" s="33" t="s">
        <v>12</v>
      </c>
      <c r="H1144" s="34" t="s">
        <v>13</v>
      </c>
      <c r="I1144" s="35">
        <v>0.97019999999999995</v>
      </c>
      <c r="J1144" s="36">
        <v>1158635.08</v>
      </c>
      <c r="K1144" s="19">
        <f t="shared" si="39"/>
        <v>1263537.96</v>
      </c>
      <c r="L1144" s="37">
        <v>104902.88</v>
      </c>
      <c r="M1144" s="38"/>
    </row>
    <row r="1145" spans="1:13" s="39" customFormat="1" ht="12.95" customHeight="1" x14ac:dyDescent="0.25">
      <c r="A1145" s="226"/>
      <c r="B1145" s="29">
        <v>2216</v>
      </c>
      <c r="C1145" s="30">
        <v>6</v>
      </c>
      <c r="D1145" s="32" t="s">
        <v>2984</v>
      </c>
      <c r="E1145" s="32" t="s">
        <v>2985</v>
      </c>
      <c r="F1145" s="32" t="s">
        <v>2986</v>
      </c>
      <c r="G1145" s="33" t="s">
        <v>12</v>
      </c>
      <c r="H1145" s="34" t="s">
        <v>13</v>
      </c>
      <c r="I1145" s="35">
        <v>0.97219999999999995</v>
      </c>
      <c r="J1145" s="36">
        <v>1161013.83</v>
      </c>
      <c r="K1145" s="19">
        <f t="shared" si="39"/>
        <v>1266132.96</v>
      </c>
      <c r="L1145" s="37">
        <v>105119.13</v>
      </c>
      <c r="M1145" s="38"/>
    </row>
    <row r="1146" spans="1:13" s="39" customFormat="1" ht="12.95" customHeight="1" x14ac:dyDescent="0.25">
      <c r="A1146" s="226"/>
      <c r="B1146" s="29">
        <v>2210</v>
      </c>
      <c r="C1146" s="30">
        <v>7</v>
      </c>
      <c r="D1146" s="32" t="s">
        <v>2987</v>
      </c>
      <c r="E1146" s="32" t="s">
        <v>2988</v>
      </c>
      <c r="F1146" s="32" t="s">
        <v>2989</v>
      </c>
      <c r="G1146" s="33" t="s">
        <v>12</v>
      </c>
      <c r="H1146" s="34" t="s">
        <v>13</v>
      </c>
      <c r="I1146" s="35">
        <v>0.97019999999999995</v>
      </c>
      <c r="J1146" s="36">
        <v>1158635.08</v>
      </c>
      <c r="K1146" s="19">
        <f t="shared" si="39"/>
        <v>1263537.96</v>
      </c>
      <c r="L1146" s="37">
        <v>104902.88</v>
      </c>
      <c r="M1146" s="38"/>
    </row>
    <row r="1147" spans="1:13" s="39" customFormat="1" ht="12.95" customHeight="1" x14ac:dyDescent="0.25">
      <c r="A1147" s="226"/>
      <c r="B1147" s="29">
        <v>2222</v>
      </c>
      <c r="C1147" s="30">
        <v>8</v>
      </c>
      <c r="D1147" s="32" t="s">
        <v>2990</v>
      </c>
      <c r="E1147" s="32" t="s">
        <v>2991</v>
      </c>
      <c r="F1147" s="32" t="s">
        <v>2992</v>
      </c>
      <c r="G1147" s="33" t="s">
        <v>12</v>
      </c>
      <c r="H1147" s="34" t="s">
        <v>13</v>
      </c>
      <c r="I1147" s="35">
        <v>0.97019999999999995</v>
      </c>
      <c r="J1147" s="36">
        <v>1158635.08</v>
      </c>
      <c r="K1147" s="19">
        <f t="shared" si="39"/>
        <v>1263537.96</v>
      </c>
      <c r="L1147" s="37">
        <v>104902.88</v>
      </c>
      <c r="M1147" s="38"/>
    </row>
    <row r="1148" spans="1:13" s="39" customFormat="1" ht="12.95" customHeight="1" x14ac:dyDescent="0.25">
      <c r="A1148" s="226"/>
      <c r="B1148" s="29">
        <v>2234</v>
      </c>
      <c r="C1148" s="30">
        <v>9</v>
      </c>
      <c r="D1148" s="32" t="s">
        <v>1524</v>
      </c>
      <c r="E1148" s="32" t="s">
        <v>1525</v>
      </c>
      <c r="F1148" s="32" t="s">
        <v>2993</v>
      </c>
      <c r="G1148" s="33" t="s">
        <v>12</v>
      </c>
      <c r="H1148" s="34" t="s">
        <v>13</v>
      </c>
      <c r="I1148" s="35">
        <v>0.97219999999999995</v>
      </c>
      <c r="J1148" s="36">
        <v>1161013.83</v>
      </c>
      <c r="K1148" s="19">
        <f t="shared" si="39"/>
        <v>1266132.96</v>
      </c>
      <c r="L1148" s="37">
        <v>105119.13</v>
      </c>
      <c r="M1148" s="38"/>
    </row>
    <row r="1149" spans="1:13" s="39" customFormat="1" ht="12.95" customHeight="1" x14ac:dyDescent="0.25">
      <c r="A1149" s="226"/>
      <c r="B1149" s="29">
        <v>2237</v>
      </c>
      <c r="C1149" s="30">
        <v>10</v>
      </c>
      <c r="D1149" s="32" t="s">
        <v>2994</v>
      </c>
      <c r="E1149" s="32" t="s">
        <v>2995</v>
      </c>
      <c r="F1149" s="32" t="s">
        <v>2996</v>
      </c>
      <c r="G1149" s="33" t="s">
        <v>12</v>
      </c>
      <c r="H1149" s="34" t="s">
        <v>13</v>
      </c>
      <c r="I1149" s="35">
        <v>0.97019999999999995</v>
      </c>
      <c r="J1149" s="36">
        <v>1158635.08</v>
      </c>
      <c r="K1149" s="19">
        <f t="shared" si="39"/>
        <v>1263537.96</v>
      </c>
      <c r="L1149" s="37">
        <v>104902.88</v>
      </c>
      <c r="M1149" s="38"/>
    </row>
    <row r="1150" spans="1:13" s="39" customFormat="1" ht="12.95" customHeight="1" x14ac:dyDescent="0.25">
      <c r="A1150" s="226"/>
      <c r="B1150" s="29">
        <v>2230</v>
      </c>
      <c r="C1150" s="30">
        <v>11</v>
      </c>
      <c r="D1150" s="42" t="s">
        <v>2997</v>
      </c>
      <c r="E1150" s="42" t="s">
        <v>1001</v>
      </c>
      <c r="F1150" s="42" t="s">
        <v>2998</v>
      </c>
      <c r="G1150" s="33" t="s">
        <v>12</v>
      </c>
      <c r="H1150" s="34" t="s">
        <v>13</v>
      </c>
      <c r="I1150" s="35">
        <v>0.97019999999999995</v>
      </c>
      <c r="J1150" s="36">
        <v>1158635.08</v>
      </c>
      <c r="K1150" s="19">
        <f t="shared" si="39"/>
        <v>1263537.96</v>
      </c>
      <c r="L1150" s="37">
        <v>104902.88</v>
      </c>
      <c r="M1150" s="38"/>
    </row>
    <row r="1151" spans="1:13" s="39" customFormat="1" ht="12.95" customHeight="1" x14ac:dyDescent="0.25">
      <c r="A1151" s="226"/>
      <c r="B1151" s="29">
        <v>2214</v>
      </c>
      <c r="C1151" s="30">
        <v>12</v>
      </c>
      <c r="D1151" s="32" t="s">
        <v>2999</v>
      </c>
      <c r="E1151" s="32" t="s">
        <v>3000</v>
      </c>
      <c r="F1151" s="32" t="s">
        <v>3001</v>
      </c>
      <c r="G1151" s="50" t="s">
        <v>12</v>
      </c>
      <c r="H1151" s="34" t="s">
        <v>13</v>
      </c>
      <c r="I1151" s="35">
        <v>0.97419999999999995</v>
      </c>
      <c r="J1151" s="36">
        <v>1163392.58</v>
      </c>
      <c r="K1151" s="19">
        <f t="shared" si="39"/>
        <v>1268727.96</v>
      </c>
      <c r="L1151" s="37">
        <v>105335.38</v>
      </c>
      <c r="M1151" s="38"/>
    </row>
    <row r="1152" spans="1:13" s="39" customFormat="1" ht="12.95" customHeight="1" x14ac:dyDescent="0.25">
      <c r="A1152" s="226"/>
      <c r="B1152" s="29">
        <v>2219</v>
      </c>
      <c r="C1152" s="30">
        <v>13</v>
      </c>
      <c r="D1152" s="42" t="s">
        <v>3002</v>
      </c>
      <c r="E1152" s="42" t="s">
        <v>3003</v>
      </c>
      <c r="F1152" s="42" t="s">
        <v>3004</v>
      </c>
      <c r="G1152" s="27" t="s">
        <v>12</v>
      </c>
      <c r="H1152" s="34" t="s">
        <v>13</v>
      </c>
      <c r="I1152" s="35">
        <v>0.97419999999999995</v>
      </c>
      <c r="J1152" s="36">
        <v>1163392.58</v>
      </c>
      <c r="K1152" s="19">
        <f t="shared" si="39"/>
        <v>1268727.96</v>
      </c>
      <c r="L1152" s="37">
        <v>105335.38</v>
      </c>
      <c r="M1152" s="38"/>
    </row>
    <row r="1153" spans="1:13" s="39" customFormat="1" ht="12.95" customHeight="1" x14ac:dyDescent="0.25">
      <c r="A1153" s="226"/>
      <c r="B1153" s="29">
        <v>2213</v>
      </c>
      <c r="C1153" s="30">
        <v>14</v>
      </c>
      <c r="D1153" s="32" t="s">
        <v>3005</v>
      </c>
      <c r="E1153" s="32" t="s">
        <v>3006</v>
      </c>
      <c r="F1153" s="32" t="s">
        <v>3007</v>
      </c>
      <c r="G1153" s="50" t="s">
        <v>12</v>
      </c>
      <c r="H1153" s="34" t="s">
        <v>13</v>
      </c>
      <c r="I1153" s="35">
        <v>0.97019999999999995</v>
      </c>
      <c r="J1153" s="36">
        <v>1158635.08</v>
      </c>
      <c r="K1153" s="19">
        <f t="shared" si="39"/>
        <v>1263537.96</v>
      </c>
      <c r="L1153" s="37">
        <v>104902.88</v>
      </c>
      <c r="M1153" s="38"/>
    </row>
    <row r="1154" spans="1:13" s="39" customFormat="1" ht="12.95" customHeight="1" x14ac:dyDescent="0.25">
      <c r="A1154" s="226"/>
      <c r="B1154" s="29">
        <v>2203</v>
      </c>
      <c r="C1154" s="30">
        <v>15</v>
      </c>
      <c r="D1154" s="42" t="s">
        <v>690</v>
      </c>
      <c r="E1154" s="42" t="s">
        <v>691</v>
      </c>
      <c r="F1154" s="42" t="s">
        <v>3008</v>
      </c>
      <c r="G1154" s="50" t="s">
        <v>12</v>
      </c>
      <c r="H1154" s="34" t="s">
        <v>13</v>
      </c>
      <c r="I1154" s="35">
        <v>0.98419999999999996</v>
      </c>
      <c r="J1154" s="36">
        <v>1176962.2799999998</v>
      </c>
      <c r="K1154" s="19">
        <f t="shared" si="39"/>
        <v>1283378.9099999999</v>
      </c>
      <c r="L1154" s="37">
        <v>106416.63</v>
      </c>
      <c r="M1154" s="38"/>
    </row>
    <row r="1155" spans="1:13" s="39" customFormat="1" ht="12.95" customHeight="1" x14ac:dyDescent="0.25">
      <c r="A1155" s="226"/>
      <c r="B1155" s="29">
        <v>2201</v>
      </c>
      <c r="C1155" s="30">
        <v>16</v>
      </c>
      <c r="D1155" s="42" t="s">
        <v>3009</v>
      </c>
      <c r="E1155" s="42" t="s">
        <v>3010</v>
      </c>
      <c r="F1155" s="42" t="s">
        <v>3011</v>
      </c>
      <c r="G1155" s="50" t="s">
        <v>12</v>
      </c>
      <c r="H1155" s="34" t="s">
        <v>13</v>
      </c>
      <c r="I1155" s="35">
        <v>0.98019999999999996</v>
      </c>
      <c r="J1155" s="36">
        <v>1172204.7799999998</v>
      </c>
      <c r="K1155" s="19">
        <f t="shared" si="39"/>
        <v>1278188.9099999999</v>
      </c>
      <c r="L1155" s="37">
        <v>105984.13</v>
      </c>
      <c r="M1155" s="38"/>
    </row>
    <row r="1156" spans="1:13" s="39" customFormat="1" ht="12.95" customHeight="1" x14ac:dyDescent="0.25">
      <c r="A1156" s="226"/>
      <c r="B1156" s="29">
        <v>2248</v>
      </c>
      <c r="C1156" s="30">
        <v>17</v>
      </c>
      <c r="D1156" s="42" t="s">
        <v>3012</v>
      </c>
      <c r="E1156" s="42" t="s">
        <v>3013</v>
      </c>
      <c r="F1156" s="42" t="s">
        <v>3014</v>
      </c>
      <c r="G1156" s="50" t="s">
        <v>12</v>
      </c>
      <c r="H1156" s="34" t="s">
        <v>13</v>
      </c>
      <c r="I1156" s="35">
        <v>0.97019999999999995</v>
      </c>
      <c r="J1156" s="36">
        <v>1158635.08</v>
      </c>
      <c r="K1156" s="19">
        <f t="shared" si="39"/>
        <v>1263537.96</v>
      </c>
      <c r="L1156" s="37">
        <v>104902.88</v>
      </c>
      <c r="M1156" s="38"/>
    </row>
    <row r="1157" spans="1:13" s="39" customFormat="1" ht="12.95" customHeight="1" x14ac:dyDescent="0.25">
      <c r="A1157" s="226"/>
      <c r="B1157" s="29">
        <v>2227</v>
      </c>
      <c r="C1157" s="30">
        <v>18</v>
      </c>
      <c r="D1157" s="32" t="s">
        <v>3015</v>
      </c>
      <c r="E1157" s="32" t="s">
        <v>3016</v>
      </c>
      <c r="F1157" s="32" t="s">
        <v>3017</v>
      </c>
      <c r="G1157" s="50" t="s">
        <v>12</v>
      </c>
      <c r="H1157" s="34" t="s">
        <v>13</v>
      </c>
      <c r="I1157" s="35">
        <v>0.97019999999999995</v>
      </c>
      <c r="J1157" s="36">
        <v>1158635.08</v>
      </c>
      <c r="K1157" s="19">
        <f t="shared" si="39"/>
        <v>1263537.96</v>
      </c>
      <c r="L1157" s="37">
        <v>104902.88</v>
      </c>
      <c r="M1157" s="38"/>
    </row>
    <row r="1158" spans="1:13" s="39" customFormat="1" ht="12.95" customHeight="1" x14ac:dyDescent="0.25">
      <c r="A1158" s="226"/>
      <c r="B1158" s="29">
        <v>2245</v>
      </c>
      <c r="C1158" s="30">
        <v>19</v>
      </c>
      <c r="D1158" s="32" t="s">
        <v>3018</v>
      </c>
      <c r="E1158" s="32" t="s">
        <v>3019</v>
      </c>
      <c r="F1158" s="32" t="s">
        <v>3020</v>
      </c>
      <c r="G1158" s="50" t="s">
        <v>12</v>
      </c>
      <c r="H1158" s="34" t="s">
        <v>13</v>
      </c>
      <c r="I1158" s="35">
        <v>0.97419999999999995</v>
      </c>
      <c r="J1158" s="36">
        <v>990392.58000000007</v>
      </c>
      <c r="K1158" s="19">
        <f t="shared" si="39"/>
        <v>1095727.96</v>
      </c>
      <c r="L1158" s="37">
        <v>105335.38</v>
      </c>
      <c r="M1158" s="38"/>
    </row>
    <row r="1159" spans="1:13" s="39" customFormat="1" ht="12.95" customHeight="1" x14ac:dyDescent="0.25">
      <c r="A1159" s="226"/>
      <c r="B1159" s="43">
        <v>2249</v>
      </c>
      <c r="C1159" s="30">
        <v>20</v>
      </c>
      <c r="D1159" s="32" t="s">
        <v>3021</v>
      </c>
      <c r="E1159" s="32" t="s">
        <v>3022</v>
      </c>
      <c r="F1159" s="32" t="s">
        <v>3023</v>
      </c>
      <c r="G1159" s="50" t="s">
        <v>12</v>
      </c>
      <c r="H1159" s="34" t="s">
        <v>13</v>
      </c>
      <c r="I1159" s="35">
        <v>0.97419999999999995</v>
      </c>
      <c r="J1159" s="36">
        <v>1163392.58</v>
      </c>
      <c r="K1159" s="19">
        <f t="shared" si="39"/>
        <v>1268727.96</v>
      </c>
      <c r="L1159" s="37">
        <v>105335.38</v>
      </c>
      <c r="M1159" s="38"/>
    </row>
    <row r="1160" spans="1:13" s="39" customFormat="1" ht="12.95" customHeight="1" x14ac:dyDescent="0.25">
      <c r="A1160" s="226"/>
      <c r="B1160" s="29">
        <v>2226</v>
      </c>
      <c r="C1160" s="30">
        <v>21</v>
      </c>
      <c r="D1160" s="42" t="s">
        <v>3024</v>
      </c>
      <c r="E1160" s="42" t="s">
        <v>3025</v>
      </c>
      <c r="F1160" s="42" t="s">
        <v>3026</v>
      </c>
      <c r="G1160" s="27" t="s">
        <v>12</v>
      </c>
      <c r="H1160" s="34" t="s">
        <v>13</v>
      </c>
      <c r="I1160" s="35">
        <v>0.98319999999999996</v>
      </c>
      <c r="J1160" s="36">
        <v>1174151</v>
      </c>
      <c r="K1160" s="19">
        <f t="shared" si="39"/>
        <v>1280459.5</v>
      </c>
      <c r="L1160" s="37">
        <v>106308.5</v>
      </c>
      <c r="M1160" s="38"/>
    </row>
    <row r="1161" spans="1:13" s="39" customFormat="1" ht="12.95" customHeight="1" x14ac:dyDescent="0.25">
      <c r="A1161" s="226"/>
      <c r="B1161" s="29">
        <v>2221</v>
      </c>
      <c r="C1161" s="30">
        <v>22</v>
      </c>
      <c r="D1161" s="32" t="s">
        <v>3027</v>
      </c>
      <c r="E1161" s="32" t="s">
        <v>3028</v>
      </c>
      <c r="F1161" s="32" t="s">
        <v>3029</v>
      </c>
      <c r="G1161" s="33" t="s">
        <v>12</v>
      </c>
      <c r="H1161" s="34" t="s">
        <v>13</v>
      </c>
      <c r="I1161" s="35">
        <v>0.97019999999999995</v>
      </c>
      <c r="J1161" s="36">
        <v>1158635.08</v>
      </c>
      <c r="K1161" s="19">
        <f t="shared" si="39"/>
        <v>1263537.96</v>
      </c>
      <c r="L1161" s="37">
        <v>104902.88</v>
      </c>
      <c r="M1161" s="38"/>
    </row>
    <row r="1162" spans="1:13" s="39" customFormat="1" ht="12.95" customHeight="1" x14ac:dyDescent="0.25">
      <c r="A1162" s="226"/>
      <c r="B1162" s="29">
        <v>2243</v>
      </c>
      <c r="C1162" s="30">
        <v>23</v>
      </c>
      <c r="D1162" s="32" t="s">
        <v>3030</v>
      </c>
      <c r="E1162" s="32" t="s">
        <v>3031</v>
      </c>
      <c r="F1162" s="32" t="s">
        <v>3032</v>
      </c>
      <c r="G1162" s="33" t="s">
        <v>12</v>
      </c>
      <c r="H1162" s="34" t="s">
        <v>13</v>
      </c>
      <c r="I1162" s="35">
        <v>0.97419999999999995</v>
      </c>
      <c r="J1162" s="36">
        <v>1163392.58</v>
      </c>
      <c r="K1162" s="19">
        <f t="shared" si="39"/>
        <v>1268727.96</v>
      </c>
      <c r="L1162" s="37">
        <v>105335.38</v>
      </c>
      <c r="M1162" s="38"/>
    </row>
    <row r="1163" spans="1:13" s="39" customFormat="1" ht="12.95" customHeight="1" x14ac:dyDescent="0.25">
      <c r="A1163" s="226"/>
      <c r="B1163" s="29">
        <v>2239</v>
      </c>
      <c r="C1163" s="30">
        <v>24</v>
      </c>
      <c r="D1163" s="32" t="s">
        <v>957</v>
      </c>
      <c r="E1163" s="32" t="s">
        <v>958</v>
      </c>
      <c r="F1163" s="32" t="s">
        <v>2978</v>
      </c>
      <c r="G1163" s="33" t="s">
        <v>12</v>
      </c>
      <c r="H1163" s="34" t="s">
        <v>13</v>
      </c>
      <c r="I1163" s="35">
        <v>0.97419999999999995</v>
      </c>
      <c r="J1163" s="36">
        <v>1163392.58</v>
      </c>
      <c r="K1163" s="19">
        <f t="shared" si="39"/>
        <v>1268727.96</v>
      </c>
      <c r="L1163" s="37">
        <v>105335.38</v>
      </c>
      <c r="M1163" s="38"/>
    </row>
    <row r="1164" spans="1:13" s="39" customFormat="1" ht="12.95" customHeight="1" x14ac:dyDescent="0.25">
      <c r="A1164" s="226"/>
      <c r="B1164" s="29">
        <v>2228</v>
      </c>
      <c r="C1164" s="30">
        <v>25</v>
      </c>
      <c r="D1164" s="32" t="s">
        <v>3033</v>
      </c>
      <c r="E1164" s="32" t="s">
        <v>3034</v>
      </c>
      <c r="F1164" s="32" t="s">
        <v>1210</v>
      </c>
      <c r="G1164" s="33" t="s">
        <v>12</v>
      </c>
      <c r="H1164" s="34" t="s">
        <v>13</v>
      </c>
      <c r="I1164" s="35">
        <v>0.97019999999999995</v>
      </c>
      <c r="J1164" s="36">
        <v>1158635.08</v>
      </c>
      <c r="K1164" s="19">
        <f t="shared" si="39"/>
        <v>1263537.96</v>
      </c>
      <c r="L1164" s="37">
        <v>104902.88</v>
      </c>
      <c r="M1164" s="38"/>
    </row>
    <row r="1165" spans="1:13" s="39" customFormat="1" ht="12.95" customHeight="1" x14ac:dyDescent="0.25">
      <c r="A1165" s="226"/>
      <c r="B1165" s="29">
        <v>2220</v>
      </c>
      <c r="C1165" s="30">
        <v>26</v>
      </c>
      <c r="D1165" s="32" t="s">
        <v>3035</v>
      </c>
      <c r="E1165" s="32" t="s">
        <v>3036</v>
      </c>
      <c r="F1165" s="32" t="s">
        <v>3037</v>
      </c>
      <c r="G1165" s="33" t="s">
        <v>12</v>
      </c>
      <c r="H1165" s="34" t="s">
        <v>13</v>
      </c>
      <c r="I1165" s="35">
        <v>0.97019999999999995</v>
      </c>
      <c r="J1165" s="36">
        <v>1158635.08</v>
      </c>
      <c r="K1165" s="19">
        <f t="shared" si="39"/>
        <v>1263537.96</v>
      </c>
      <c r="L1165" s="37">
        <v>104902.88</v>
      </c>
      <c r="M1165" s="38"/>
    </row>
    <row r="1166" spans="1:13" s="39" customFormat="1" ht="12.95" customHeight="1" x14ac:dyDescent="0.25">
      <c r="A1166" s="226"/>
      <c r="B1166" s="29">
        <v>2200</v>
      </c>
      <c r="C1166" s="30">
        <v>27</v>
      </c>
      <c r="D1166" s="32" t="s">
        <v>1530</v>
      </c>
      <c r="E1166" s="32" t="s">
        <v>1531</v>
      </c>
      <c r="F1166" s="32" t="s">
        <v>3038</v>
      </c>
      <c r="G1166" s="33" t="s">
        <v>12</v>
      </c>
      <c r="H1166" s="34" t="s">
        <v>13</v>
      </c>
      <c r="I1166" s="35">
        <v>0.97019999999999995</v>
      </c>
      <c r="J1166" s="36">
        <v>1158635.08</v>
      </c>
      <c r="K1166" s="19">
        <f t="shared" si="39"/>
        <v>1263537.96</v>
      </c>
      <c r="L1166" s="37">
        <v>104902.88</v>
      </c>
      <c r="M1166" s="38"/>
    </row>
    <row r="1167" spans="1:13" s="39" customFormat="1" ht="12.95" customHeight="1" x14ac:dyDescent="0.25">
      <c r="A1167" s="226"/>
      <c r="B1167" s="29">
        <v>2208</v>
      </c>
      <c r="C1167" s="30">
        <v>28</v>
      </c>
      <c r="D1167" s="32" t="s">
        <v>3039</v>
      </c>
      <c r="E1167" s="32" t="s">
        <v>3040</v>
      </c>
      <c r="F1167" s="32" t="s">
        <v>3041</v>
      </c>
      <c r="G1167" s="33" t="s">
        <v>12</v>
      </c>
      <c r="H1167" s="34" t="s">
        <v>13</v>
      </c>
      <c r="I1167" s="35">
        <v>0.97019999999999995</v>
      </c>
      <c r="J1167" s="36">
        <v>1158635.08</v>
      </c>
      <c r="K1167" s="19">
        <f t="shared" si="39"/>
        <v>1263537.96</v>
      </c>
      <c r="L1167" s="37">
        <v>104902.88</v>
      </c>
      <c r="M1167" s="38"/>
    </row>
    <row r="1168" spans="1:13" s="39" customFormat="1" ht="12.95" customHeight="1" x14ac:dyDescent="0.25">
      <c r="A1168" s="226"/>
      <c r="B1168" s="29">
        <v>2247</v>
      </c>
      <c r="C1168" s="30">
        <v>29</v>
      </c>
      <c r="D1168" s="42" t="s">
        <v>1675</v>
      </c>
      <c r="E1168" s="42" t="s">
        <v>3042</v>
      </c>
      <c r="F1168" s="42" t="s">
        <v>3043</v>
      </c>
      <c r="G1168" s="33" t="s">
        <v>12</v>
      </c>
      <c r="H1168" s="34" t="s">
        <v>13</v>
      </c>
      <c r="I1168" s="35">
        <v>0.98019999999999996</v>
      </c>
      <c r="J1168" s="36">
        <v>1172204.7799999998</v>
      </c>
      <c r="K1168" s="19">
        <f t="shared" si="39"/>
        <v>1278188.9099999999</v>
      </c>
      <c r="L1168" s="37">
        <v>105984.13</v>
      </c>
      <c r="M1168" s="38"/>
    </row>
    <row r="1169" spans="1:13" s="39" customFormat="1" ht="12.95" customHeight="1" x14ac:dyDescent="0.25">
      <c r="A1169" s="226"/>
      <c r="B1169" s="29">
        <v>2233</v>
      </c>
      <c r="C1169" s="30">
        <v>30</v>
      </c>
      <c r="D1169" s="42" t="s">
        <v>3044</v>
      </c>
      <c r="E1169" s="42" t="s">
        <v>3045</v>
      </c>
      <c r="F1169" s="42" t="s">
        <v>3046</v>
      </c>
      <c r="G1169" s="33" t="s">
        <v>12</v>
      </c>
      <c r="H1169" s="34" t="s">
        <v>13</v>
      </c>
      <c r="I1169" s="35">
        <v>0.98319999999999996</v>
      </c>
      <c r="J1169" s="36">
        <v>1175772.8999999999</v>
      </c>
      <c r="K1169" s="19">
        <f t="shared" si="39"/>
        <v>1282081.3999999999</v>
      </c>
      <c r="L1169" s="37">
        <v>106308.5</v>
      </c>
      <c r="M1169" s="38"/>
    </row>
    <row r="1170" spans="1:13" s="39" customFormat="1" ht="12.95" customHeight="1" x14ac:dyDescent="0.25">
      <c r="A1170" s="226"/>
      <c r="B1170" s="29">
        <v>2225</v>
      </c>
      <c r="C1170" s="30">
        <v>31</v>
      </c>
      <c r="D1170" s="32" t="s">
        <v>3047</v>
      </c>
      <c r="E1170" s="32" t="s">
        <v>3048</v>
      </c>
      <c r="F1170" s="32" t="s">
        <v>3049</v>
      </c>
      <c r="G1170" s="33" t="s">
        <v>12</v>
      </c>
      <c r="H1170" s="34" t="s">
        <v>13</v>
      </c>
      <c r="I1170" s="35">
        <v>0.97619999999999996</v>
      </c>
      <c r="J1170" s="36">
        <v>1165771.33</v>
      </c>
      <c r="K1170" s="19">
        <f t="shared" si="39"/>
        <v>1271322.96</v>
      </c>
      <c r="L1170" s="37">
        <v>105551.63</v>
      </c>
      <c r="M1170" s="38"/>
    </row>
    <row r="1171" spans="1:13" s="39" customFormat="1" ht="12.95" customHeight="1" x14ac:dyDescent="0.25">
      <c r="A1171" s="226"/>
      <c r="B1171" s="29">
        <v>2224</v>
      </c>
      <c r="C1171" s="30">
        <v>32</v>
      </c>
      <c r="D1171" s="32" t="s">
        <v>3050</v>
      </c>
      <c r="E1171" s="32" t="s">
        <v>188</v>
      </c>
      <c r="F1171" s="32" t="s">
        <v>3051</v>
      </c>
      <c r="G1171" s="33" t="s">
        <v>12</v>
      </c>
      <c r="H1171" s="34" t="s">
        <v>13</v>
      </c>
      <c r="I1171" s="35">
        <v>0.97619999999999996</v>
      </c>
      <c r="J1171" s="36">
        <v>1165771.33</v>
      </c>
      <c r="K1171" s="19">
        <f t="shared" si="39"/>
        <v>1271322.96</v>
      </c>
      <c r="L1171" s="37">
        <v>105551.63</v>
      </c>
      <c r="M1171" s="38"/>
    </row>
    <row r="1172" spans="1:13" s="39" customFormat="1" ht="12.95" customHeight="1" x14ac:dyDescent="0.25">
      <c r="A1172" s="226"/>
      <c r="B1172" s="29">
        <v>2231</v>
      </c>
      <c r="C1172" s="30">
        <v>33</v>
      </c>
      <c r="D1172" s="32" t="s">
        <v>3052</v>
      </c>
      <c r="E1172" s="32" t="s">
        <v>3053</v>
      </c>
      <c r="F1172" s="32" t="s">
        <v>3054</v>
      </c>
      <c r="G1172" s="33" t="s">
        <v>12</v>
      </c>
      <c r="H1172" s="34" t="s">
        <v>13</v>
      </c>
      <c r="I1172" s="35">
        <v>0.97419999999999995</v>
      </c>
      <c r="J1172" s="36">
        <v>1163392.58</v>
      </c>
      <c r="K1172" s="19">
        <f t="shared" si="39"/>
        <v>1268727.96</v>
      </c>
      <c r="L1172" s="37">
        <v>105335.38</v>
      </c>
      <c r="M1172" s="38"/>
    </row>
    <row r="1173" spans="1:13" s="39" customFormat="1" ht="12.95" customHeight="1" x14ac:dyDescent="0.25">
      <c r="A1173" s="226"/>
      <c r="B1173" s="29">
        <v>2218</v>
      </c>
      <c r="C1173" s="30">
        <v>34</v>
      </c>
      <c r="D1173" s="32" t="s">
        <v>608</v>
      </c>
      <c r="E1173" s="32" t="s">
        <v>3055</v>
      </c>
      <c r="F1173" s="32" t="s">
        <v>3056</v>
      </c>
      <c r="G1173" s="33" t="s">
        <v>12</v>
      </c>
      <c r="H1173" s="34" t="s">
        <v>13</v>
      </c>
      <c r="I1173" s="35">
        <v>0.98019999999999996</v>
      </c>
      <c r="J1173" s="36">
        <v>1172204.7799999998</v>
      </c>
      <c r="K1173" s="19">
        <f t="shared" si="39"/>
        <v>1278188.9099999999</v>
      </c>
      <c r="L1173" s="37">
        <v>105984.13</v>
      </c>
      <c r="M1173" s="38"/>
    </row>
    <row r="1174" spans="1:13" s="39" customFormat="1" ht="12.95" customHeight="1" x14ac:dyDescent="0.25">
      <c r="A1174" s="226"/>
      <c r="B1174" s="29">
        <v>2223</v>
      </c>
      <c r="C1174" s="30">
        <v>35</v>
      </c>
      <c r="D1174" s="32" t="s">
        <v>3057</v>
      </c>
      <c r="E1174" s="32" t="s">
        <v>3058</v>
      </c>
      <c r="F1174" s="32" t="s">
        <v>3059</v>
      </c>
      <c r="G1174" s="33" t="s">
        <v>12</v>
      </c>
      <c r="H1174" s="34" t="s">
        <v>13</v>
      </c>
      <c r="I1174" s="35">
        <v>0.97619999999999996</v>
      </c>
      <c r="J1174" s="36">
        <v>1165771.33</v>
      </c>
      <c r="K1174" s="19">
        <f t="shared" si="39"/>
        <v>1271322.96</v>
      </c>
      <c r="L1174" s="37">
        <v>105551.63</v>
      </c>
      <c r="M1174" s="38"/>
    </row>
    <row r="1175" spans="1:13" s="39" customFormat="1" ht="12.95" customHeight="1" x14ac:dyDescent="0.25">
      <c r="A1175" s="226"/>
      <c r="B1175" s="29">
        <v>2206</v>
      </c>
      <c r="C1175" s="30">
        <v>36</v>
      </c>
      <c r="D1175" s="42" t="s">
        <v>3060</v>
      </c>
      <c r="E1175" s="42" t="s">
        <v>3061</v>
      </c>
      <c r="F1175" s="42" t="s">
        <v>3062</v>
      </c>
      <c r="G1175" s="33" t="s">
        <v>12</v>
      </c>
      <c r="H1175" s="34" t="s">
        <v>13</v>
      </c>
      <c r="I1175" s="35">
        <v>0.96819999999999995</v>
      </c>
      <c r="J1175" s="36">
        <v>1156256.33</v>
      </c>
      <c r="K1175" s="19">
        <f t="shared" si="39"/>
        <v>1260942.96</v>
      </c>
      <c r="L1175" s="37">
        <v>104686.63</v>
      </c>
      <c r="M1175" s="38"/>
    </row>
    <row r="1176" spans="1:13" s="39" customFormat="1" ht="12.95" customHeight="1" x14ac:dyDescent="0.25">
      <c r="A1176" s="226"/>
      <c r="B1176" s="29">
        <v>2238</v>
      </c>
      <c r="C1176" s="30">
        <v>37</v>
      </c>
      <c r="D1176" s="32" t="s">
        <v>3063</v>
      </c>
      <c r="E1176" s="32" t="s">
        <v>3064</v>
      </c>
      <c r="F1176" s="32" t="s">
        <v>3065</v>
      </c>
      <c r="G1176" s="33" t="s">
        <v>12</v>
      </c>
      <c r="H1176" s="34" t="s">
        <v>13</v>
      </c>
      <c r="I1176" s="35">
        <v>0.97419999999999995</v>
      </c>
      <c r="J1176" s="36">
        <v>1163392.58</v>
      </c>
      <c r="K1176" s="19">
        <f t="shared" si="39"/>
        <v>1268727.96</v>
      </c>
      <c r="L1176" s="37">
        <v>105335.38</v>
      </c>
      <c r="M1176" s="38"/>
    </row>
    <row r="1177" spans="1:13" s="39" customFormat="1" ht="12.95" customHeight="1" x14ac:dyDescent="0.25">
      <c r="A1177" s="226"/>
      <c r="B1177" s="29">
        <v>2246</v>
      </c>
      <c r="C1177" s="30">
        <v>38</v>
      </c>
      <c r="D1177" s="42" t="s">
        <v>3066</v>
      </c>
      <c r="E1177" s="42" t="s">
        <v>3067</v>
      </c>
      <c r="F1177" s="42" t="s">
        <v>3068</v>
      </c>
      <c r="G1177" s="33" t="s">
        <v>12</v>
      </c>
      <c r="H1177" s="34" t="s">
        <v>13</v>
      </c>
      <c r="I1177" s="35">
        <v>0.97419999999999995</v>
      </c>
      <c r="J1177" s="36">
        <v>1163392.58</v>
      </c>
      <c r="K1177" s="19">
        <f t="shared" si="39"/>
        <v>1268727.96</v>
      </c>
      <c r="L1177" s="37">
        <v>105335.38</v>
      </c>
      <c r="M1177" s="38"/>
    </row>
    <row r="1178" spans="1:13" s="39" customFormat="1" ht="12.95" customHeight="1" x14ac:dyDescent="0.25">
      <c r="A1178" s="226"/>
      <c r="B1178" s="29">
        <v>2204</v>
      </c>
      <c r="C1178" s="30">
        <v>39</v>
      </c>
      <c r="D1178" s="42" t="s">
        <v>3069</v>
      </c>
      <c r="E1178" s="42" t="s">
        <v>3070</v>
      </c>
      <c r="F1178" s="42" t="s">
        <v>3071</v>
      </c>
      <c r="G1178" s="33" t="s">
        <v>12</v>
      </c>
      <c r="H1178" s="34" t="s">
        <v>13</v>
      </c>
      <c r="I1178" s="35">
        <v>0.97619999999999996</v>
      </c>
      <c r="J1178" s="36">
        <v>1165771.33</v>
      </c>
      <c r="K1178" s="19">
        <f t="shared" si="39"/>
        <v>1271322.96</v>
      </c>
      <c r="L1178" s="37">
        <v>105551.63</v>
      </c>
      <c r="M1178" s="38"/>
    </row>
    <row r="1179" spans="1:13" s="39" customFormat="1" ht="12.95" customHeight="1" x14ac:dyDescent="0.25">
      <c r="A1179" s="226"/>
      <c r="B1179" s="29">
        <v>2236</v>
      </c>
      <c r="C1179" s="30">
        <v>40</v>
      </c>
      <c r="D1179" s="42" t="s">
        <v>3072</v>
      </c>
      <c r="E1179" s="42" t="s">
        <v>3073</v>
      </c>
      <c r="F1179" s="42" t="s">
        <v>3074</v>
      </c>
      <c r="G1179" s="33" t="s">
        <v>12</v>
      </c>
      <c r="H1179" s="34" t="s">
        <v>13</v>
      </c>
      <c r="I1179" s="35">
        <v>0.98419999999999996</v>
      </c>
      <c r="J1179" s="36">
        <v>1176962.2799999998</v>
      </c>
      <c r="K1179" s="19">
        <f t="shared" si="39"/>
        <v>1283378.9099999999</v>
      </c>
      <c r="L1179" s="37">
        <v>106416.63</v>
      </c>
      <c r="M1179" s="38"/>
    </row>
    <row r="1180" spans="1:13" s="39" customFormat="1" ht="12.95" customHeight="1" x14ac:dyDescent="0.25">
      <c r="A1180" s="226"/>
      <c r="B1180" s="29">
        <v>2217</v>
      </c>
      <c r="C1180" s="30">
        <v>41</v>
      </c>
      <c r="D1180" s="42" t="s">
        <v>3075</v>
      </c>
      <c r="E1180" s="42" t="s">
        <v>3076</v>
      </c>
      <c r="F1180" s="42" t="s">
        <v>3077</v>
      </c>
      <c r="G1180" s="33" t="s">
        <v>12</v>
      </c>
      <c r="H1180" s="34" t="s">
        <v>13</v>
      </c>
      <c r="I1180" s="35">
        <v>0.97219999999999995</v>
      </c>
      <c r="J1180" s="36">
        <v>1161013.83</v>
      </c>
      <c r="K1180" s="19">
        <f t="shared" si="39"/>
        <v>1266132.96</v>
      </c>
      <c r="L1180" s="37">
        <v>105119.13</v>
      </c>
      <c r="M1180" s="38"/>
    </row>
    <row r="1181" spans="1:13" s="39" customFormat="1" ht="12.95" customHeight="1" x14ac:dyDescent="0.25">
      <c r="A1181" s="226"/>
      <c r="B1181" s="29">
        <v>2242</v>
      </c>
      <c r="C1181" s="30">
        <v>42</v>
      </c>
      <c r="D1181" s="42" t="s">
        <v>482</v>
      </c>
      <c r="E1181" s="42" t="s">
        <v>3078</v>
      </c>
      <c r="F1181" s="42" t="s">
        <v>3079</v>
      </c>
      <c r="G1181" s="33" t="s">
        <v>12</v>
      </c>
      <c r="H1181" s="34" t="s">
        <v>13</v>
      </c>
      <c r="I1181" s="35">
        <v>0.97419999999999995</v>
      </c>
      <c r="J1181" s="36">
        <v>1163392.58</v>
      </c>
      <c r="K1181" s="19">
        <f t="shared" si="39"/>
        <v>1268727.96</v>
      </c>
      <c r="L1181" s="37">
        <v>105335.38</v>
      </c>
      <c r="M1181" s="38"/>
    </row>
    <row r="1182" spans="1:13" s="39" customFormat="1" ht="12.95" customHeight="1" x14ac:dyDescent="0.25">
      <c r="A1182" s="226"/>
      <c r="B1182" s="29">
        <v>2240</v>
      </c>
      <c r="C1182" s="30">
        <v>43</v>
      </c>
      <c r="D1182" s="42" t="s">
        <v>3080</v>
      </c>
      <c r="E1182" s="42" t="s">
        <v>3081</v>
      </c>
      <c r="F1182" s="42" t="s">
        <v>3082</v>
      </c>
      <c r="G1182" s="33" t="s">
        <v>12</v>
      </c>
      <c r="H1182" s="34" t="s">
        <v>13</v>
      </c>
      <c r="I1182" s="35">
        <v>0.97419999999999995</v>
      </c>
      <c r="J1182" s="36">
        <v>1163392.58</v>
      </c>
      <c r="K1182" s="19">
        <f t="shared" si="39"/>
        <v>1268727.96</v>
      </c>
      <c r="L1182" s="37">
        <v>105335.38</v>
      </c>
      <c r="M1182" s="38"/>
    </row>
    <row r="1183" spans="1:13" s="39" customFormat="1" ht="12.95" customHeight="1" x14ac:dyDescent="0.25">
      <c r="A1183" s="226"/>
      <c r="B1183" s="29"/>
      <c r="C1183" s="30"/>
      <c r="D1183" s="31" t="s">
        <v>5732</v>
      </c>
      <c r="E1183" s="32"/>
      <c r="F1183" s="32"/>
      <c r="G1183" s="33"/>
      <c r="H1183" s="34"/>
      <c r="I1183" s="35"/>
      <c r="J1183" s="36"/>
      <c r="K1183" s="19"/>
      <c r="L1183" s="37"/>
      <c r="M1183" s="38"/>
    </row>
    <row r="1184" spans="1:13" s="39" customFormat="1" ht="12.95" customHeight="1" x14ac:dyDescent="0.25">
      <c r="A1184" s="227"/>
      <c r="B1184" s="29">
        <v>2207</v>
      </c>
      <c r="C1184" s="30">
        <v>1</v>
      </c>
      <c r="D1184" s="32" t="s">
        <v>3083</v>
      </c>
      <c r="E1184" s="32" t="s">
        <v>3084</v>
      </c>
      <c r="F1184" s="32" t="s">
        <v>3085</v>
      </c>
      <c r="G1184" s="33" t="s">
        <v>5731</v>
      </c>
      <c r="H1184" s="34" t="s">
        <v>13</v>
      </c>
      <c r="I1184" s="35">
        <v>0.97619999999999996</v>
      </c>
      <c r="J1184" s="36">
        <v>1846905.2100000002</v>
      </c>
      <c r="K1184" s="19">
        <f>ROUND(J1184+L1184,2)</f>
        <v>2014128.27</v>
      </c>
      <c r="L1184" s="37">
        <v>167223.06</v>
      </c>
      <c r="M1184" s="38"/>
    </row>
    <row r="1185" spans="1:13" s="39" customFormat="1" ht="12.95" customHeight="1" x14ac:dyDescent="0.25">
      <c r="A1185" s="225" t="s">
        <v>3086</v>
      </c>
      <c r="B1185" s="29"/>
      <c r="C1185" s="30"/>
      <c r="D1185" s="49" t="s">
        <v>11</v>
      </c>
      <c r="E1185" s="42"/>
      <c r="F1185" s="42"/>
      <c r="G1185" s="33"/>
      <c r="H1185" s="34"/>
      <c r="I1185" s="35"/>
      <c r="J1185" s="36"/>
      <c r="K1185" s="19"/>
      <c r="L1185" s="37"/>
      <c r="M1185" s="38"/>
    </row>
    <row r="1186" spans="1:13" s="39" customFormat="1" ht="12.95" customHeight="1" x14ac:dyDescent="0.25">
      <c r="A1186" s="226"/>
      <c r="B1186" s="29">
        <v>2118</v>
      </c>
      <c r="C1186" s="30">
        <v>1</v>
      </c>
      <c r="D1186" s="32" t="s">
        <v>3087</v>
      </c>
      <c r="E1186" s="32" t="s">
        <v>3088</v>
      </c>
      <c r="F1186" s="32" t="s">
        <v>3089</v>
      </c>
      <c r="G1186" s="33" t="s">
        <v>12</v>
      </c>
      <c r="H1186" s="34" t="s">
        <v>13</v>
      </c>
      <c r="I1186" s="35">
        <v>0.95350000000000001</v>
      </c>
      <c r="J1186" s="36">
        <v>1132987.8499999999</v>
      </c>
      <c r="K1186" s="19">
        <f t="shared" ref="K1186:K1215" si="40">ROUND(J1186+L1186,2)</f>
        <v>1236085.04</v>
      </c>
      <c r="L1186" s="37">
        <v>103097.19</v>
      </c>
      <c r="M1186" s="38"/>
    </row>
    <row r="1187" spans="1:13" s="39" customFormat="1" ht="12.95" customHeight="1" x14ac:dyDescent="0.25">
      <c r="A1187" s="226"/>
      <c r="B1187" s="29">
        <v>2125</v>
      </c>
      <c r="C1187" s="30">
        <v>2</v>
      </c>
      <c r="D1187" s="32" t="s">
        <v>3090</v>
      </c>
      <c r="E1187" s="32" t="s">
        <v>3091</v>
      </c>
      <c r="F1187" s="32" t="s">
        <v>3092</v>
      </c>
      <c r="G1187" s="33" t="s">
        <v>12</v>
      </c>
      <c r="H1187" s="34" t="s">
        <v>13</v>
      </c>
      <c r="I1187" s="35">
        <v>0.95199999999999996</v>
      </c>
      <c r="J1187" s="36">
        <v>1128825</v>
      </c>
      <c r="K1187" s="19">
        <f t="shared" si="40"/>
        <v>1231760</v>
      </c>
      <c r="L1187" s="37">
        <v>102935</v>
      </c>
      <c r="M1187" s="38"/>
    </row>
    <row r="1188" spans="1:13" s="39" customFormat="1" ht="12.95" customHeight="1" x14ac:dyDescent="0.25">
      <c r="A1188" s="226"/>
      <c r="B1188" s="29">
        <v>2108</v>
      </c>
      <c r="C1188" s="30">
        <v>3</v>
      </c>
      <c r="D1188" s="32" t="s">
        <v>3093</v>
      </c>
      <c r="E1188" s="32" t="s">
        <v>3094</v>
      </c>
      <c r="F1188" s="32" t="s">
        <v>3095</v>
      </c>
      <c r="G1188" s="33" t="s">
        <v>12</v>
      </c>
      <c r="H1188" s="34" t="s">
        <v>13</v>
      </c>
      <c r="I1188" s="35">
        <v>0.53849999999999998</v>
      </c>
      <c r="J1188" s="36">
        <v>508565.92</v>
      </c>
      <c r="K1188" s="19">
        <f t="shared" si="40"/>
        <v>566791.23</v>
      </c>
      <c r="L1188" s="37">
        <v>58225.31</v>
      </c>
      <c r="M1188" s="38"/>
    </row>
    <row r="1189" spans="1:13" s="39" customFormat="1" ht="12.95" customHeight="1" x14ac:dyDescent="0.25">
      <c r="A1189" s="226"/>
      <c r="B1189" s="29">
        <v>2110</v>
      </c>
      <c r="C1189" s="30">
        <v>4</v>
      </c>
      <c r="D1189" s="42" t="s">
        <v>3096</v>
      </c>
      <c r="E1189" s="42" t="s">
        <v>3097</v>
      </c>
      <c r="F1189" s="42" t="s">
        <v>3098</v>
      </c>
      <c r="G1189" s="33" t="s">
        <v>12</v>
      </c>
      <c r="H1189" s="34" t="s">
        <v>13</v>
      </c>
      <c r="I1189" s="35">
        <v>0.98450000000000004</v>
      </c>
      <c r="J1189" s="36">
        <v>1170074.6600000004</v>
      </c>
      <c r="K1189" s="19">
        <f t="shared" si="40"/>
        <v>1276523.72</v>
      </c>
      <c r="L1189" s="37">
        <v>106449.06</v>
      </c>
      <c r="M1189" s="38"/>
    </row>
    <row r="1190" spans="1:13" s="39" customFormat="1" ht="12.95" customHeight="1" x14ac:dyDescent="0.25">
      <c r="A1190" s="226"/>
      <c r="B1190" s="29">
        <v>2130</v>
      </c>
      <c r="C1190" s="30">
        <v>5</v>
      </c>
      <c r="D1190" s="32" t="s">
        <v>3099</v>
      </c>
      <c r="E1190" s="32" t="s">
        <v>3100</v>
      </c>
      <c r="F1190" s="32" t="s">
        <v>3101</v>
      </c>
      <c r="G1190" s="33" t="s">
        <v>12</v>
      </c>
      <c r="H1190" s="34" t="s">
        <v>13</v>
      </c>
      <c r="I1190" s="35">
        <v>0.91800000000000004</v>
      </c>
      <c r="J1190" s="36">
        <v>1090116.25</v>
      </c>
      <c r="K1190" s="19">
        <f t="shared" si="40"/>
        <v>1189375</v>
      </c>
      <c r="L1190" s="37">
        <v>99258.75</v>
      </c>
      <c r="M1190" s="38"/>
    </row>
    <row r="1191" spans="1:13" s="39" customFormat="1" ht="12.95" customHeight="1" x14ac:dyDescent="0.25">
      <c r="A1191" s="226"/>
      <c r="B1191" s="29">
        <v>2109</v>
      </c>
      <c r="C1191" s="30">
        <v>6</v>
      </c>
      <c r="D1191" s="32" t="s">
        <v>3102</v>
      </c>
      <c r="E1191" s="32" t="s">
        <v>3103</v>
      </c>
      <c r="F1191" s="32" t="s">
        <v>3104</v>
      </c>
      <c r="G1191" s="33" t="s">
        <v>12</v>
      </c>
      <c r="H1191" s="34" t="s">
        <v>13</v>
      </c>
      <c r="I1191" s="35">
        <v>0.97450000000000003</v>
      </c>
      <c r="J1191" s="36">
        <v>1158180.9100000004</v>
      </c>
      <c r="K1191" s="19">
        <f t="shared" si="40"/>
        <v>1263548.72</v>
      </c>
      <c r="L1191" s="37">
        <v>105367.81</v>
      </c>
      <c r="M1191" s="38"/>
    </row>
    <row r="1192" spans="1:13" s="39" customFormat="1" ht="12.95" customHeight="1" x14ac:dyDescent="0.25">
      <c r="A1192" s="226"/>
      <c r="B1192" s="29">
        <v>2116</v>
      </c>
      <c r="C1192" s="30">
        <v>7</v>
      </c>
      <c r="D1192" s="32" t="s">
        <v>3105</v>
      </c>
      <c r="E1192" s="32" t="s">
        <v>3106</v>
      </c>
      <c r="F1192" s="32" t="s">
        <v>3107</v>
      </c>
      <c r="G1192" s="33" t="s">
        <v>12</v>
      </c>
      <c r="H1192" s="34" t="s">
        <v>13</v>
      </c>
      <c r="I1192" s="35">
        <v>0.95320000000000005</v>
      </c>
      <c r="J1192" s="36">
        <v>1132631.01</v>
      </c>
      <c r="K1192" s="19">
        <f t="shared" si="40"/>
        <v>1235695.76</v>
      </c>
      <c r="L1192" s="37">
        <v>103064.75</v>
      </c>
      <c r="M1192" s="38"/>
    </row>
    <row r="1193" spans="1:13" s="39" customFormat="1" ht="12.95" customHeight="1" x14ac:dyDescent="0.25">
      <c r="A1193" s="226"/>
      <c r="B1193" s="29">
        <v>2119</v>
      </c>
      <c r="C1193" s="30">
        <v>8</v>
      </c>
      <c r="D1193" s="32" t="s">
        <v>3108</v>
      </c>
      <c r="E1193" s="32" t="s">
        <v>3109</v>
      </c>
      <c r="F1193" s="32" t="s">
        <v>3110</v>
      </c>
      <c r="G1193" s="33" t="s">
        <v>12</v>
      </c>
      <c r="H1193" s="34" t="s">
        <v>13</v>
      </c>
      <c r="I1193" s="35">
        <v>0.98450000000000004</v>
      </c>
      <c r="J1193" s="36">
        <v>1170074.6600000004</v>
      </c>
      <c r="K1193" s="19">
        <f t="shared" si="40"/>
        <v>1276523.72</v>
      </c>
      <c r="L1193" s="37">
        <v>106449.06</v>
      </c>
      <c r="M1193" s="38"/>
    </row>
    <row r="1194" spans="1:13" s="39" customFormat="1" ht="12.95" customHeight="1" x14ac:dyDescent="0.25">
      <c r="A1194" s="226"/>
      <c r="B1194" s="29">
        <v>2128</v>
      </c>
      <c r="C1194" s="30">
        <v>9</v>
      </c>
      <c r="D1194" s="32" t="s">
        <v>3111</v>
      </c>
      <c r="E1194" s="32" t="s">
        <v>3112</v>
      </c>
      <c r="F1194" s="32" t="s">
        <v>3113</v>
      </c>
      <c r="G1194" s="33" t="s">
        <v>12</v>
      </c>
      <c r="H1194" s="34" t="s">
        <v>13</v>
      </c>
      <c r="I1194" s="35">
        <v>0.96699999999999997</v>
      </c>
      <c r="J1194" s="36">
        <v>1149260.6800000002</v>
      </c>
      <c r="K1194" s="19">
        <f t="shared" si="40"/>
        <v>1253817.56</v>
      </c>
      <c r="L1194" s="37">
        <v>104556.88</v>
      </c>
      <c r="M1194" s="38"/>
    </row>
    <row r="1195" spans="1:13" s="39" customFormat="1" ht="12.95" customHeight="1" x14ac:dyDescent="0.25">
      <c r="A1195" s="226"/>
      <c r="B1195" s="29">
        <v>2114</v>
      </c>
      <c r="C1195" s="30">
        <v>10</v>
      </c>
      <c r="D1195" s="32" t="s">
        <v>3114</v>
      </c>
      <c r="E1195" s="32" t="s">
        <v>3115</v>
      </c>
      <c r="F1195" s="32" t="s">
        <v>3116</v>
      </c>
      <c r="G1195" s="33" t="s">
        <v>12</v>
      </c>
      <c r="H1195" s="34" t="s">
        <v>13</v>
      </c>
      <c r="I1195" s="35">
        <v>0.96799999999999997</v>
      </c>
      <c r="J1195" s="36">
        <v>1150233.76</v>
      </c>
      <c r="K1195" s="19">
        <f t="shared" si="40"/>
        <v>1254898.76</v>
      </c>
      <c r="L1195" s="37">
        <v>104665</v>
      </c>
      <c r="M1195" s="38"/>
    </row>
    <row r="1196" spans="1:13" s="39" customFormat="1" ht="12.95" customHeight="1" x14ac:dyDescent="0.25">
      <c r="A1196" s="226"/>
      <c r="B1196" s="29">
        <v>2126</v>
      </c>
      <c r="C1196" s="30">
        <v>11</v>
      </c>
      <c r="D1196" s="32" t="s">
        <v>3117</v>
      </c>
      <c r="E1196" s="32" t="s">
        <v>3118</v>
      </c>
      <c r="F1196" s="32" t="s">
        <v>3119</v>
      </c>
      <c r="G1196" s="33" t="s">
        <v>12</v>
      </c>
      <c r="H1196" s="34" t="s">
        <v>13</v>
      </c>
      <c r="I1196" s="35">
        <v>0.9597</v>
      </c>
      <c r="J1196" s="36">
        <v>1140578.1600000001</v>
      </c>
      <c r="K1196" s="19">
        <f t="shared" si="40"/>
        <v>1244345.72</v>
      </c>
      <c r="L1196" s="37">
        <v>103767.56</v>
      </c>
      <c r="M1196" s="38"/>
    </row>
    <row r="1197" spans="1:13" s="39" customFormat="1" ht="12.95" customHeight="1" x14ac:dyDescent="0.25">
      <c r="A1197" s="226"/>
      <c r="B1197" s="29">
        <v>2106</v>
      </c>
      <c r="C1197" s="30">
        <v>12</v>
      </c>
      <c r="D1197" s="32" t="s">
        <v>3120</v>
      </c>
      <c r="E1197" s="32" t="s">
        <v>3121</v>
      </c>
      <c r="F1197" s="32" t="s">
        <v>3122</v>
      </c>
      <c r="G1197" s="33" t="s">
        <v>12</v>
      </c>
      <c r="H1197" s="34" t="s">
        <v>13</v>
      </c>
      <c r="I1197" s="35">
        <v>0.95789999999999997</v>
      </c>
      <c r="J1197" s="36">
        <v>1137572.3399999999</v>
      </c>
      <c r="K1197" s="19">
        <f t="shared" si="40"/>
        <v>1241145.28</v>
      </c>
      <c r="L1197" s="37">
        <v>103572.94</v>
      </c>
      <c r="M1197" s="38"/>
    </row>
    <row r="1198" spans="1:13" s="39" customFormat="1" ht="12.95" customHeight="1" x14ac:dyDescent="0.25">
      <c r="A1198" s="226"/>
      <c r="B1198" s="29">
        <v>2123</v>
      </c>
      <c r="C1198" s="30">
        <v>13</v>
      </c>
      <c r="D1198" s="32" t="s">
        <v>3123</v>
      </c>
      <c r="E1198" s="32" t="s">
        <v>3124</v>
      </c>
      <c r="F1198" s="32" t="s">
        <v>3125</v>
      </c>
      <c r="G1198" s="33" t="s">
        <v>12</v>
      </c>
      <c r="H1198" s="34" t="s">
        <v>13</v>
      </c>
      <c r="I1198" s="35">
        <v>0.95989999999999998</v>
      </c>
      <c r="J1198" s="36">
        <v>1140383.5699999998</v>
      </c>
      <c r="K1198" s="19">
        <f t="shared" si="40"/>
        <v>1244172.76</v>
      </c>
      <c r="L1198" s="37">
        <v>103789.19</v>
      </c>
      <c r="M1198" s="38"/>
    </row>
    <row r="1199" spans="1:13" s="39" customFormat="1" ht="12.75" customHeight="1" x14ac:dyDescent="0.25">
      <c r="A1199" s="226"/>
      <c r="B1199" s="29">
        <v>2107</v>
      </c>
      <c r="C1199" s="30">
        <v>14</v>
      </c>
      <c r="D1199" s="32" t="s">
        <v>3126</v>
      </c>
      <c r="E1199" s="32" t="s">
        <v>3127</v>
      </c>
      <c r="F1199" s="32" t="s">
        <v>3128</v>
      </c>
      <c r="G1199" s="33" t="s">
        <v>12</v>
      </c>
      <c r="H1199" s="34" t="s">
        <v>13</v>
      </c>
      <c r="I1199" s="35">
        <v>0.94130000000000003</v>
      </c>
      <c r="J1199" s="36">
        <v>1118693.6600000001</v>
      </c>
      <c r="K1199" s="19">
        <f t="shared" si="40"/>
        <v>1220471.72</v>
      </c>
      <c r="L1199" s="37">
        <v>101778.06</v>
      </c>
      <c r="M1199" s="58"/>
    </row>
    <row r="1200" spans="1:13" s="39" customFormat="1" ht="12.95" customHeight="1" x14ac:dyDescent="0.25">
      <c r="A1200" s="226"/>
      <c r="B1200" s="29">
        <v>2117</v>
      </c>
      <c r="C1200" s="30">
        <v>15</v>
      </c>
      <c r="D1200" s="32" t="s">
        <v>3129</v>
      </c>
      <c r="E1200" s="32" t="s">
        <v>3130</v>
      </c>
      <c r="F1200" s="32" t="s">
        <v>3131</v>
      </c>
      <c r="G1200" s="33" t="s">
        <v>12</v>
      </c>
      <c r="H1200" s="34" t="s">
        <v>13</v>
      </c>
      <c r="I1200" s="35">
        <v>0.94589999999999996</v>
      </c>
      <c r="J1200" s="36">
        <v>1121353.5999999999</v>
      </c>
      <c r="K1200" s="19">
        <f t="shared" si="40"/>
        <v>1223629.04</v>
      </c>
      <c r="L1200" s="37">
        <v>102275.44</v>
      </c>
      <c r="M1200" s="38"/>
    </row>
    <row r="1201" spans="1:13" s="39" customFormat="1" ht="12.95" customHeight="1" x14ac:dyDescent="0.25">
      <c r="A1201" s="226"/>
      <c r="B1201" s="29">
        <v>2112</v>
      </c>
      <c r="C1201" s="30">
        <v>16</v>
      </c>
      <c r="D1201" s="42" t="s">
        <v>3132</v>
      </c>
      <c r="E1201" s="42" t="s">
        <v>3133</v>
      </c>
      <c r="F1201" s="42" t="s">
        <v>3134</v>
      </c>
      <c r="G1201" s="27" t="s">
        <v>12</v>
      </c>
      <c r="H1201" s="34" t="s">
        <v>13</v>
      </c>
      <c r="I1201" s="35">
        <v>0.96889999999999998</v>
      </c>
      <c r="J1201" s="36">
        <v>1151520.4100000001</v>
      </c>
      <c r="K1201" s="19">
        <f t="shared" si="40"/>
        <v>1256282.72</v>
      </c>
      <c r="L1201" s="37">
        <v>104762.31</v>
      </c>
      <c r="M1201" s="38"/>
    </row>
    <row r="1202" spans="1:13" s="39" customFormat="1" ht="12.95" customHeight="1" x14ac:dyDescent="0.25">
      <c r="A1202" s="226"/>
      <c r="B1202" s="29">
        <v>2102</v>
      </c>
      <c r="C1202" s="30">
        <v>17</v>
      </c>
      <c r="D1202" s="32" t="s">
        <v>3135</v>
      </c>
      <c r="E1202" s="32" t="s">
        <v>3136</v>
      </c>
      <c r="F1202" s="32" t="s">
        <v>3137</v>
      </c>
      <c r="G1202" s="50" t="s">
        <v>12</v>
      </c>
      <c r="H1202" s="34" t="s">
        <v>13</v>
      </c>
      <c r="I1202" s="35">
        <v>0.9889</v>
      </c>
      <c r="J1202" s="36">
        <v>1175307.9100000004</v>
      </c>
      <c r="K1202" s="19">
        <f t="shared" si="40"/>
        <v>1282232.72</v>
      </c>
      <c r="L1202" s="37">
        <v>106924.81</v>
      </c>
      <c r="M1202" s="38"/>
    </row>
    <row r="1203" spans="1:13" s="39" customFormat="1" ht="12.95" customHeight="1" x14ac:dyDescent="0.25">
      <c r="A1203" s="226"/>
      <c r="B1203" s="29">
        <v>2127</v>
      </c>
      <c r="C1203" s="30">
        <v>18</v>
      </c>
      <c r="D1203" s="42" t="s">
        <v>3138</v>
      </c>
      <c r="E1203" s="42" t="s">
        <v>3139</v>
      </c>
      <c r="F1203" s="42" t="s">
        <v>3140</v>
      </c>
      <c r="G1203" s="27" t="s">
        <v>12</v>
      </c>
      <c r="H1203" s="34" t="s">
        <v>13</v>
      </c>
      <c r="I1203" s="35">
        <v>0.96279999999999999</v>
      </c>
      <c r="J1203" s="36">
        <v>1143832.77</v>
      </c>
      <c r="K1203" s="19">
        <f t="shared" si="40"/>
        <v>1247935.52</v>
      </c>
      <c r="L1203" s="37">
        <v>104102.75</v>
      </c>
      <c r="M1203" s="38"/>
    </row>
    <row r="1204" spans="1:13" s="39" customFormat="1" ht="12.95" customHeight="1" x14ac:dyDescent="0.25">
      <c r="A1204" s="226"/>
      <c r="B1204" s="29">
        <v>2111</v>
      </c>
      <c r="C1204" s="30">
        <v>19</v>
      </c>
      <c r="D1204" s="32" t="s">
        <v>3141</v>
      </c>
      <c r="E1204" s="32" t="s">
        <v>3142</v>
      </c>
      <c r="F1204" s="32" t="s">
        <v>3143</v>
      </c>
      <c r="G1204" s="50" t="s">
        <v>12</v>
      </c>
      <c r="H1204" s="34" t="s">
        <v>13</v>
      </c>
      <c r="I1204" s="35">
        <v>0.96970000000000001</v>
      </c>
      <c r="J1204" s="36">
        <v>1152471.9100000001</v>
      </c>
      <c r="K1204" s="19">
        <f t="shared" si="40"/>
        <v>1257320.72</v>
      </c>
      <c r="L1204" s="37">
        <v>104848.81</v>
      </c>
      <c r="M1204" s="38"/>
    </row>
    <row r="1205" spans="1:13" s="39" customFormat="1" ht="12.95" customHeight="1" x14ac:dyDescent="0.25">
      <c r="A1205" s="226"/>
      <c r="B1205" s="29">
        <v>2105</v>
      </c>
      <c r="C1205" s="30">
        <v>20</v>
      </c>
      <c r="D1205" s="42" t="s">
        <v>3144</v>
      </c>
      <c r="E1205" s="42" t="s">
        <v>3145</v>
      </c>
      <c r="F1205" s="42" t="s">
        <v>3146</v>
      </c>
      <c r="G1205" s="27" t="s">
        <v>12</v>
      </c>
      <c r="H1205" s="34" t="s">
        <v>13</v>
      </c>
      <c r="I1205" s="35">
        <v>0.94640000000000002</v>
      </c>
      <c r="J1205" s="36">
        <v>1124543.26</v>
      </c>
      <c r="K1205" s="19">
        <f t="shared" si="40"/>
        <v>1226872.76</v>
      </c>
      <c r="L1205" s="37">
        <v>102329.5</v>
      </c>
      <c r="M1205" s="38"/>
    </row>
    <row r="1206" spans="1:13" s="39" customFormat="1" ht="12.95" customHeight="1" x14ac:dyDescent="0.25">
      <c r="A1206" s="226"/>
      <c r="B1206" s="29">
        <v>2129</v>
      </c>
      <c r="C1206" s="30">
        <v>21</v>
      </c>
      <c r="D1206" s="32" t="s">
        <v>3147</v>
      </c>
      <c r="E1206" s="32" t="s">
        <v>3148</v>
      </c>
      <c r="F1206" s="32" t="s">
        <v>3149</v>
      </c>
      <c r="G1206" s="33" t="s">
        <v>12</v>
      </c>
      <c r="H1206" s="34" t="s">
        <v>13</v>
      </c>
      <c r="I1206" s="35">
        <v>0.93630000000000002</v>
      </c>
      <c r="J1206" s="36">
        <v>1111016.8399999999</v>
      </c>
      <c r="K1206" s="19">
        <f t="shared" si="40"/>
        <v>1212254.28</v>
      </c>
      <c r="L1206" s="37">
        <v>101237.44</v>
      </c>
      <c r="M1206" s="38"/>
    </row>
    <row r="1207" spans="1:13" s="39" customFormat="1" ht="12.95" customHeight="1" x14ac:dyDescent="0.25">
      <c r="A1207" s="226"/>
      <c r="B1207" s="29">
        <v>2120</v>
      </c>
      <c r="C1207" s="30">
        <v>22</v>
      </c>
      <c r="D1207" s="32" t="s">
        <v>3150</v>
      </c>
      <c r="E1207" s="32" t="s">
        <v>3151</v>
      </c>
      <c r="F1207" s="32" t="s">
        <v>3134</v>
      </c>
      <c r="G1207" s="33" t="s">
        <v>12</v>
      </c>
      <c r="H1207" s="34" t="s">
        <v>13</v>
      </c>
      <c r="I1207" s="35">
        <v>0.94950000000000001</v>
      </c>
      <c r="J1207" s="36">
        <v>1125635.3499999999</v>
      </c>
      <c r="K1207" s="19">
        <f t="shared" si="40"/>
        <v>1228300.04</v>
      </c>
      <c r="L1207" s="37">
        <v>102664.69</v>
      </c>
      <c r="M1207" s="38"/>
    </row>
    <row r="1208" spans="1:13" s="39" customFormat="1" ht="12.95" customHeight="1" x14ac:dyDescent="0.25">
      <c r="A1208" s="226"/>
      <c r="B1208" s="29">
        <v>2100</v>
      </c>
      <c r="C1208" s="30">
        <v>23</v>
      </c>
      <c r="D1208" s="32" t="s">
        <v>3152</v>
      </c>
      <c r="E1208" s="32" t="s">
        <v>3153</v>
      </c>
      <c r="F1208" s="32" t="s">
        <v>3137</v>
      </c>
      <c r="G1208" s="33" t="s">
        <v>12</v>
      </c>
      <c r="H1208" s="34" t="s">
        <v>13</v>
      </c>
      <c r="I1208" s="35">
        <v>0.94450000000000001</v>
      </c>
      <c r="J1208" s="36">
        <v>1122283.4200000002</v>
      </c>
      <c r="K1208" s="19">
        <f t="shared" si="40"/>
        <v>1224407.48</v>
      </c>
      <c r="L1208" s="37">
        <v>102124.06</v>
      </c>
      <c r="M1208" s="38"/>
    </row>
    <row r="1209" spans="1:13" s="39" customFormat="1" ht="12.95" customHeight="1" x14ac:dyDescent="0.25">
      <c r="A1209" s="226"/>
      <c r="B1209" s="29">
        <v>2103</v>
      </c>
      <c r="C1209" s="30">
        <v>24</v>
      </c>
      <c r="D1209" s="32" t="s">
        <v>3154</v>
      </c>
      <c r="E1209" s="32" t="s">
        <v>3155</v>
      </c>
      <c r="F1209" s="32" t="s">
        <v>3156</v>
      </c>
      <c r="G1209" s="33" t="s">
        <v>12</v>
      </c>
      <c r="H1209" s="34" t="s">
        <v>13</v>
      </c>
      <c r="I1209" s="35">
        <v>0.95730000000000004</v>
      </c>
      <c r="J1209" s="36">
        <v>1137507.4200000002</v>
      </c>
      <c r="K1209" s="19">
        <f t="shared" si="40"/>
        <v>1241015.48</v>
      </c>
      <c r="L1209" s="37">
        <v>103508.06</v>
      </c>
      <c r="M1209" s="38"/>
    </row>
    <row r="1210" spans="1:13" s="39" customFormat="1" ht="12.95" customHeight="1" x14ac:dyDescent="0.25">
      <c r="A1210" s="226"/>
      <c r="B1210" s="43">
        <v>2122</v>
      </c>
      <c r="C1210" s="30">
        <v>25</v>
      </c>
      <c r="D1210" s="32" t="s">
        <v>3157</v>
      </c>
      <c r="E1210" s="32" t="s">
        <v>3158</v>
      </c>
      <c r="F1210" s="32" t="s">
        <v>3159</v>
      </c>
      <c r="G1210" s="33" t="s">
        <v>12</v>
      </c>
      <c r="H1210" s="34" t="s">
        <v>13</v>
      </c>
      <c r="I1210" s="35">
        <v>0.94379999999999997</v>
      </c>
      <c r="J1210" s="36">
        <v>1121450.8999999999</v>
      </c>
      <c r="K1210" s="19">
        <f t="shared" si="40"/>
        <v>1223499.28</v>
      </c>
      <c r="L1210" s="37">
        <v>102048.38</v>
      </c>
      <c r="M1210" s="38"/>
    </row>
    <row r="1211" spans="1:13" s="39" customFormat="1" ht="12.95" customHeight="1" x14ac:dyDescent="0.25">
      <c r="A1211" s="226"/>
      <c r="B1211" s="29">
        <v>2113</v>
      </c>
      <c r="C1211" s="30">
        <v>26</v>
      </c>
      <c r="D1211" s="42" t="s">
        <v>3160</v>
      </c>
      <c r="E1211" s="42" t="s">
        <v>3161</v>
      </c>
      <c r="F1211" s="42" t="s">
        <v>3162</v>
      </c>
      <c r="G1211" s="33" t="s">
        <v>12</v>
      </c>
      <c r="H1211" s="34" t="s">
        <v>13</v>
      </c>
      <c r="I1211" s="35">
        <v>0.96730000000000005</v>
      </c>
      <c r="J1211" s="36">
        <v>1149401.1700000002</v>
      </c>
      <c r="K1211" s="19">
        <f t="shared" si="40"/>
        <v>1253990.48</v>
      </c>
      <c r="L1211" s="37">
        <v>104589.31</v>
      </c>
      <c r="M1211" s="38"/>
    </row>
    <row r="1212" spans="1:13" s="39" customFormat="1" ht="12.95" customHeight="1" x14ac:dyDescent="0.25">
      <c r="A1212" s="226"/>
      <c r="B1212" s="29">
        <v>2101</v>
      </c>
      <c r="C1212" s="30">
        <v>27</v>
      </c>
      <c r="D1212" s="32" t="s">
        <v>3163</v>
      </c>
      <c r="E1212" s="32" t="s">
        <v>3164</v>
      </c>
      <c r="F1212" s="32" t="s">
        <v>3165</v>
      </c>
      <c r="G1212" s="33" t="s">
        <v>12</v>
      </c>
      <c r="H1212" s="34" t="s">
        <v>13</v>
      </c>
      <c r="I1212" s="35">
        <v>0.96150000000000002</v>
      </c>
      <c r="J1212" s="36">
        <v>950364.71999999974</v>
      </c>
      <c r="K1212" s="19">
        <f t="shared" si="40"/>
        <v>1054326.9099999999</v>
      </c>
      <c r="L1212" s="37">
        <v>103962.19</v>
      </c>
      <c r="M1212" s="38"/>
    </row>
    <row r="1213" spans="1:13" s="39" customFormat="1" ht="12.95" customHeight="1" x14ac:dyDescent="0.25">
      <c r="A1213" s="226"/>
      <c r="B1213" s="29">
        <v>2124</v>
      </c>
      <c r="C1213" s="30">
        <v>28</v>
      </c>
      <c r="D1213" s="42" t="s">
        <v>3166</v>
      </c>
      <c r="E1213" s="42" t="s">
        <v>3167</v>
      </c>
      <c r="F1213" s="42" t="s">
        <v>3168</v>
      </c>
      <c r="G1213" s="33" t="s">
        <v>12</v>
      </c>
      <c r="H1213" s="34" t="s">
        <v>13</v>
      </c>
      <c r="I1213" s="35">
        <v>0.98470000000000002</v>
      </c>
      <c r="J1213" s="36">
        <v>1170312.5899999996</v>
      </c>
      <c r="K1213" s="19">
        <f t="shared" si="40"/>
        <v>1276783.28</v>
      </c>
      <c r="L1213" s="37">
        <v>106470.69</v>
      </c>
      <c r="M1213" s="38"/>
    </row>
    <row r="1214" spans="1:13" s="39" customFormat="1" ht="12.95" customHeight="1" x14ac:dyDescent="0.25">
      <c r="A1214" s="226"/>
      <c r="B1214" s="29">
        <v>2104</v>
      </c>
      <c r="C1214" s="30">
        <v>29</v>
      </c>
      <c r="D1214" s="32" t="s">
        <v>3169</v>
      </c>
      <c r="E1214" s="32" t="s">
        <v>3170</v>
      </c>
      <c r="F1214" s="32" t="s">
        <v>3171</v>
      </c>
      <c r="G1214" s="33" t="s">
        <v>12</v>
      </c>
      <c r="H1214" s="34" t="s">
        <v>13</v>
      </c>
      <c r="I1214" s="35">
        <v>0.96699999999999997</v>
      </c>
      <c r="J1214" s="36">
        <v>1149260.6800000002</v>
      </c>
      <c r="K1214" s="19">
        <f t="shared" si="40"/>
        <v>1253817.56</v>
      </c>
      <c r="L1214" s="37">
        <v>104556.88</v>
      </c>
      <c r="M1214" s="38"/>
    </row>
    <row r="1215" spans="1:13" s="39" customFormat="1" ht="12.95" customHeight="1" x14ac:dyDescent="0.25">
      <c r="A1215" s="227"/>
      <c r="B1215" s="29">
        <v>2115</v>
      </c>
      <c r="C1215" s="30">
        <v>30</v>
      </c>
      <c r="D1215" s="42" t="s">
        <v>3172</v>
      </c>
      <c r="E1215" s="42" t="s">
        <v>3173</v>
      </c>
      <c r="F1215" s="42" t="s">
        <v>3174</v>
      </c>
      <c r="G1215" s="33" t="s">
        <v>12</v>
      </c>
      <c r="H1215" s="34" t="s">
        <v>13</v>
      </c>
      <c r="I1215" s="35">
        <v>0.97470000000000001</v>
      </c>
      <c r="J1215" s="36">
        <v>1100528.7199999997</v>
      </c>
      <c r="K1215" s="19">
        <f t="shared" si="40"/>
        <v>1205918.1599999999</v>
      </c>
      <c r="L1215" s="37">
        <v>105389.44</v>
      </c>
      <c r="M1215" s="38"/>
    </row>
    <row r="1216" spans="1:13" s="39" customFormat="1" ht="12.95" customHeight="1" x14ac:dyDescent="0.25">
      <c r="A1216" s="225" t="s">
        <v>3175</v>
      </c>
      <c r="B1216" s="29"/>
      <c r="C1216" s="30"/>
      <c r="D1216" s="31" t="s">
        <v>11</v>
      </c>
      <c r="E1216" s="32"/>
      <c r="F1216" s="32"/>
      <c r="G1216" s="33"/>
      <c r="H1216" s="34"/>
      <c r="I1216" s="35"/>
      <c r="J1216" s="36"/>
      <c r="K1216" s="19"/>
      <c r="L1216" s="37"/>
      <c r="M1216" s="38"/>
    </row>
    <row r="1217" spans="1:13" s="39" customFormat="1" ht="12.95" customHeight="1" x14ac:dyDescent="0.25">
      <c r="A1217" s="226"/>
      <c r="B1217" s="29">
        <v>2322</v>
      </c>
      <c r="C1217" s="30">
        <v>1</v>
      </c>
      <c r="D1217" s="32" t="s">
        <v>3176</v>
      </c>
      <c r="E1217" s="32" t="s">
        <v>3177</v>
      </c>
      <c r="F1217" s="32" t="s">
        <v>3178</v>
      </c>
      <c r="G1217" s="33" t="s">
        <v>12</v>
      </c>
      <c r="H1217" s="34" t="s">
        <v>13</v>
      </c>
      <c r="I1217" s="35">
        <v>0.92810000000000004</v>
      </c>
      <c r="J1217" s="36">
        <v>1099760.9800000002</v>
      </c>
      <c r="K1217" s="19">
        <f t="shared" ref="K1217:K1247" si="41">ROUND(J1217+L1217,2)</f>
        <v>1200111.79</v>
      </c>
      <c r="L1217" s="37">
        <v>100350.81</v>
      </c>
      <c r="M1217" s="38"/>
    </row>
    <row r="1218" spans="1:13" s="39" customFormat="1" ht="12.95" customHeight="1" x14ac:dyDescent="0.25">
      <c r="A1218" s="226"/>
      <c r="B1218" s="29">
        <v>2320</v>
      </c>
      <c r="C1218" s="30">
        <v>2</v>
      </c>
      <c r="D1218" s="32" t="s">
        <v>3179</v>
      </c>
      <c r="E1218" s="32" t="s">
        <v>3180</v>
      </c>
      <c r="F1218" s="32" t="s">
        <v>3181</v>
      </c>
      <c r="G1218" s="33" t="s">
        <v>12</v>
      </c>
      <c r="H1218" s="34" t="s">
        <v>13</v>
      </c>
      <c r="I1218" s="35">
        <v>0.92059999999999997</v>
      </c>
      <c r="J1218" s="36">
        <v>1088894.4900000002</v>
      </c>
      <c r="K1218" s="19">
        <f t="shared" si="41"/>
        <v>1188434.3700000001</v>
      </c>
      <c r="L1218" s="37">
        <v>99539.88</v>
      </c>
      <c r="M1218" s="38"/>
    </row>
    <row r="1219" spans="1:13" s="39" customFormat="1" ht="12.95" customHeight="1" x14ac:dyDescent="0.25">
      <c r="A1219" s="226"/>
      <c r="B1219" s="29">
        <v>2303</v>
      </c>
      <c r="C1219" s="30">
        <v>3</v>
      </c>
      <c r="D1219" s="42" t="s">
        <v>1705</v>
      </c>
      <c r="E1219" s="42" t="s">
        <v>3182</v>
      </c>
      <c r="F1219" s="42" t="s">
        <v>3183</v>
      </c>
      <c r="G1219" s="33" t="s">
        <v>12</v>
      </c>
      <c r="H1219" s="34" t="s">
        <v>13</v>
      </c>
      <c r="I1219" s="35">
        <v>0.52800000000000002</v>
      </c>
      <c r="J1219" s="36">
        <v>874309.56</v>
      </c>
      <c r="K1219" s="19">
        <f t="shared" si="41"/>
        <v>931399.56</v>
      </c>
      <c r="L1219" s="37">
        <v>57090</v>
      </c>
      <c r="M1219" s="38"/>
    </row>
    <row r="1220" spans="1:13" s="39" customFormat="1" ht="12.95" customHeight="1" x14ac:dyDescent="0.25">
      <c r="A1220" s="226"/>
      <c r="B1220" s="29">
        <v>2301</v>
      </c>
      <c r="C1220" s="30">
        <v>4</v>
      </c>
      <c r="D1220" s="32" t="s">
        <v>3184</v>
      </c>
      <c r="E1220" s="32" t="s">
        <v>3185</v>
      </c>
      <c r="F1220" s="32" t="s">
        <v>3186</v>
      </c>
      <c r="G1220" s="33" t="s">
        <v>12</v>
      </c>
      <c r="H1220" s="34" t="s">
        <v>13</v>
      </c>
      <c r="I1220" s="35">
        <v>0.93659999999999999</v>
      </c>
      <c r="J1220" s="36">
        <v>1057538.2400000002</v>
      </c>
      <c r="K1220" s="19">
        <f t="shared" si="41"/>
        <v>1158808.1200000001</v>
      </c>
      <c r="L1220" s="37">
        <v>101269.88</v>
      </c>
      <c r="M1220" s="38"/>
    </row>
    <row r="1221" spans="1:13" s="39" customFormat="1" ht="12.95" customHeight="1" x14ac:dyDescent="0.25">
      <c r="A1221" s="226"/>
      <c r="B1221" s="29">
        <v>2302</v>
      </c>
      <c r="C1221" s="30">
        <v>5</v>
      </c>
      <c r="D1221" s="32" t="s">
        <v>3187</v>
      </c>
      <c r="E1221" s="32" t="s">
        <v>3188</v>
      </c>
      <c r="F1221" s="32" t="s">
        <v>3189</v>
      </c>
      <c r="G1221" s="33" t="s">
        <v>12</v>
      </c>
      <c r="H1221" s="34" t="s">
        <v>13</v>
      </c>
      <c r="I1221" s="35">
        <v>0.92510000000000003</v>
      </c>
      <c r="J1221" s="36">
        <v>1089597.2599999998</v>
      </c>
      <c r="K1221" s="19">
        <f t="shared" si="41"/>
        <v>1189623.7</v>
      </c>
      <c r="L1221" s="37">
        <v>100026.44</v>
      </c>
      <c r="M1221" s="38"/>
    </row>
    <row r="1222" spans="1:13" s="39" customFormat="1" ht="12.95" customHeight="1" x14ac:dyDescent="0.25">
      <c r="A1222" s="226"/>
      <c r="B1222" s="29">
        <v>2317</v>
      </c>
      <c r="C1222" s="30">
        <v>6</v>
      </c>
      <c r="D1222" s="32" t="s">
        <v>3190</v>
      </c>
      <c r="E1222" s="32" t="s">
        <v>3191</v>
      </c>
      <c r="F1222" s="32" t="s">
        <v>3192</v>
      </c>
      <c r="G1222" s="33" t="s">
        <v>12</v>
      </c>
      <c r="H1222" s="34" t="s">
        <v>13</v>
      </c>
      <c r="I1222" s="35">
        <v>0.92800000000000005</v>
      </c>
      <c r="J1222" s="36">
        <v>1097695.81</v>
      </c>
      <c r="K1222" s="19">
        <f t="shared" si="41"/>
        <v>1198035.81</v>
      </c>
      <c r="L1222" s="37">
        <v>100340</v>
      </c>
      <c r="M1222" s="38"/>
    </row>
    <row r="1223" spans="1:13" s="39" customFormat="1" ht="12.95" customHeight="1" x14ac:dyDescent="0.25">
      <c r="A1223" s="226"/>
      <c r="B1223" s="29">
        <v>2321</v>
      </c>
      <c r="C1223" s="30">
        <v>7</v>
      </c>
      <c r="D1223" s="32" t="s">
        <v>3193</v>
      </c>
      <c r="E1223" s="32" t="s">
        <v>3194</v>
      </c>
      <c r="F1223" s="32" t="s">
        <v>3195</v>
      </c>
      <c r="G1223" s="33" t="s">
        <v>12</v>
      </c>
      <c r="H1223" s="34" t="s">
        <v>13</v>
      </c>
      <c r="I1223" s="35">
        <v>0.52110000000000001</v>
      </c>
      <c r="J1223" s="36">
        <v>871022.59999999986</v>
      </c>
      <c r="K1223" s="19">
        <f t="shared" si="41"/>
        <v>927366.54</v>
      </c>
      <c r="L1223" s="37">
        <v>56343.94</v>
      </c>
      <c r="M1223" s="38"/>
    </row>
    <row r="1224" spans="1:13" s="39" customFormat="1" ht="12.95" customHeight="1" x14ac:dyDescent="0.25">
      <c r="A1224" s="226"/>
      <c r="B1224" s="29">
        <v>2309</v>
      </c>
      <c r="C1224" s="30">
        <v>8</v>
      </c>
      <c r="D1224" s="32" t="s">
        <v>2008</v>
      </c>
      <c r="E1224" s="32" t="s">
        <v>3196</v>
      </c>
      <c r="F1224" s="32" t="s">
        <v>3197</v>
      </c>
      <c r="G1224" s="33" t="s">
        <v>12</v>
      </c>
      <c r="H1224" s="34" t="s">
        <v>13</v>
      </c>
      <c r="I1224" s="35">
        <v>0.92549999999999999</v>
      </c>
      <c r="J1224" s="36">
        <v>1090613.6499999997</v>
      </c>
      <c r="K1224" s="19">
        <f t="shared" si="41"/>
        <v>1190683.3400000001</v>
      </c>
      <c r="L1224" s="37">
        <v>100069.69</v>
      </c>
      <c r="M1224" s="38"/>
    </row>
    <row r="1225" spans="1:13" s="39" customFormat="1" ht="12.95" customHeight="1" x14ac:dyDescent="0.25">
      <c r="A1225" s="226"/>
      <c r="B1225" s="29">
        <v>2312</v>
      </c>
      <c r="C1225" s="30">
        <v>9</v>
      </c>
      <c r="D1225" s="32" t="s">
        <v>101</v>
      </c>
      <c r="E1225" s="32" t="s">
        <v>3198</v>
      </c>
      <c r="F1225" s="32" t="s">
        <v>3199</v>
      </c>
      <c r="G1225" s="33" t="s">
        <v>12</v>
      </c>
      <c r="H1225" s="34" t="s">
        <v>13</v>
      </c>
      <c r="I1225" s="35">
        <v>0.93059999999999998</v>
      </c>
      <c r="J1225" s="36">
        <v>1100788.2400000002</v>
      </c>
      <c r="K1225" s="19">
        <f t="shared" si="41"/>
        <v>1201409.3700000001</v>
      </c>
      <c r="L1225" s="37">
        <v>100621.13</v>
      </c>
      <c r="M1225" s="38"/>
    </row>
    <row r="1226" spans="1:13" s="39" customFormat="1" ht="12.95" customHeight="1" x14ac:dyDescent="0.25">
      <c r="A1226" s="226"/>
      <c r="B1226" s="29">
        <v>2307</v>
      </c>
      <c r="C1226" s="30">
        <v>10</v>
      </c>
      <c r="D1226" s="32" t="s">
        <v>3200</v>
      </c>
      <c r="E1226" s="32" t="s">
        <v>3201</v>
      </c>
      <c r="F1226" s="32" t="s">
        <v>3202</v>
      </c>
      <c r="G1226" s="33" t="s">
        <v>12</v>
      </c>
      <c r="H1226" s="34" t="s">
        <v>13</v>
      </c>
      <c r="I1226" s="35">
        <v>0.93859999999999999</v>
      </c>
      <c r="J1226" s="36">
        <v>1102626.3399999999</v>
      </c>
      <c r="K1226" s="19">
        <f t="shared" si="41"/>
        <v>1204112.47</v>
      </c>
      <c r="L1226" s="37">
        <v>101486.13</v>
      </c>
      <c r="M1226" s="38"/>
    </row>
    <row r="1227" spans="1:13" s="39" customFormat="1" ht="12.95" customHeight="1" x14ac:dyDescent="0.25">
      <c r="A1227" s="226"/>
      <c r="B1227" s="29">
        <v>2313</v>
      </c>
      <c r="C1227" s="30">
        <v>11</v>
      </c>
      <c r="D1227" s="32" t="s">
        <v>3203</v>
      </c>
      <c r="E1227" s="32" t="s">
        <v>3204</v>
      </c>
      <c r="F1227" s="32" t="s">
        <v>921</v>
      </c>
      <c r="G1227" s="33" t="s">
        <v>12</v>
      </c>
      <c r="H1227" s="34" t="s">
        <v>13</v>
      </c>
      <c r="I1227" s="35">
        <v>0.93259999999999998</v>
      </c>
      <c r="J1227" s="36">
        <v>1101220.7400000002</v>
      </c>
      <c r="K1227" s="19">
        <f t="shared" si="41"/>
        <v>1202058.1200000001</v>
      </c>
      <c r="L1227" s="37">
        <v>100837.38</v>
      </c>
      <c r="M1227" s="38"/>
    </row>
    <row r="1228" spans="1:13" s="39" customFormat="1" ht="12.95" customHeight="1" x14ac:dyDescent="0.25">
      <c r="A1228" s="226"/>
      <c r="B1228" s="29">
        <v>2316</v>
      </c>
      <c r="C1228" s="30">
        <v>12</v>
      </c>
      <c r="D1228" s="42" t="s">
        <v>3205</v>
      </c>
      <c r="E1228" s="42" t="s">
        <v>3206</v>
      </c>
      <c r="F1228" s="42" t="s">
        <v>3207</v>
      </c>
      <c r="G1228" s="33" t="s">
        <v>12</v>
      </c>
      <c r="H1228" s="34" t="s">
        <v>13</v>
      </c>
      <c r="I1228" s="35">
        <v>0.98799999999999999</v>
      </c>
      <c r="J1228" s="36">
        <v>1132285</v>
      </c>
      <c r="K1228" s="19">
        <f t="shared" si="41"/>
        <v>1239112.5</v>
      </c>
      <c r="L1228" s="37">
        <v>106827.5</v>
      </c>
      <c r="M1228" s="38"/>
    </row>
    <row r="1229" spans="1:13" s="39" customFormat="1" ht="12.95" customHeight="1" x14ac:dyDescent="0.25">
      <c r="A1229" s="226"/>
      <c r="B1229" s="29">
        <v>2318</v>
      </c>
      <c r="C1229" s="30">
        <v>13</v>
      </c>
      <c r="D1229" s="32" t="s">
        <v>3208</v>
      </c>
      <c r="E1229" s="32" t="s">
        <v>3209</v>
      </c>
      <c r="F1229" s="32" t="s">
        <v>3210</v>
      </c>
      <c r="G1229" s="33" t="s">
        <v>12</v>
      </c>
      <c r="H1229" s="34" t="s">
        <v>13</v>
      </c>
      <c r="I1229" s="35">
        <v>0.92610000000000003</v>
      </c>
      <c r="J1229" s="36">
        <v>1092408.4800000002</v>
      </c>
      <c r="K1229" s="19">
        <f t="shared" si="41"/>
        <v>1192543.04</v>
      </c>
      <c r="L1229" s="37">
        <v>100134.56</v>
      </c>
      <c r="M1229" s="38"/>
    </row>
    <row r="1230" spans="1:13" s="39" customFormat="1" ht="12.95" customHeight="1" x14ac:dyDescent="0.25">
      <c r="A1230" s="226"/>
      <c r="B1230" s="29">
        <v>2338</v>
      </c>
      <c r="C1230" s="30">
        <v>14</v>
      </c>
      <c r="D1230" s="32" t="s">
        <v>422</v>
      </c>
      <c r="E1230" s="32" t="s">
        <v>3211</v>
      </c>
      <c r="F1230" s="32" t="s">
        <v>3212</v>
      </c>
      <c r="G1230" s="33" t="s">
        <v>12</v>
      </c>
      <c r="H1230" s="34" t="s">
        <v>13</v>
      </c>
      <c r="I1230" s="35">
        <v>0.58599999999999997</v>
      </c>
      <c r="J1230" s="36">
        <v>1007292.5</v>
      </c>
      <c r="K1230" s="19">
        <f t="shared" si="41"/>
        <v>1070653.75</v>
      </c>
      <c r="L1230" s="37">
        <v>63361.25</v>
      </c>
      <c r="M1230" s="38"/>
    </row>
    <row r="1231" spans="1:13" s="39" customFormat="1" ht="12.95" customHeight="1" x14ac:dyDescent="0.25">
      <c r="A1231" s="226"/>
      <c r="B1231" s="29">
        <v>2330</v>
      </c>
      <c r="C1231" s="30">
        <v>15</v>
      </c>
      <c r="D1231" s="32" t="s">
        <v>3213</v>
      </c>
      <c r="E1231" s="32" t="s">
        <v>3214</v>
      </c>
      <c r="F1231" s="32" t="s">
        <v>3215</v>
      </c>
      <c r="G1231" s="33" t="s">
        <v>12</v>
      </c>
      <c r="H1231" s="34" t="s">
        <v>13</v>
      </c>
      <c r="I1231" s="35">
        <v>0.92659999999999998</v>
      </c>
      <c r="J1231" s="36">
        <v>1096571.3399999999</v>
      </c>
      <c r="K1231" s="19">
        <f t="shared" si="41"/>
        <v>1196759.97</v>
      </c>
      <c r="L1231" s="37">
        <v>100188.63</v>
      </c>
      <c r="M1231" s="38"/>
    </row>
    <row r="1232" spans="1:13" s="39" customFormat="1" ht="12.95" customHeight="1" x14ac:dyDescent="0.25">
      <c r="A1232" s="226"/>
      <c r="B1232" s="29">
        <v>2311</v>
      </c>
      <c r="C1232" s="30">
        <v>16</v>
      </c>
      <c r="D1232" s="42" t="s">
        <v>3216</v>
      </c>
      <c r="E1232" s="42" t="s">
        <v>3217</v>
      </c>
      <c r="F1232" s="42" t="s">
        <v>3218</v>
      </c>
      <c r="G1232" s="33" t="s">
        <v>12</v>
      </c>
      <c r="H1232" s="34" t="s">
        <v>13</v>
      </c>
      <c r="I1232" s="35">
        <v>0.93959999999999999</v>
      </c>
      <c r="J1232" s="36">
        <v>1112573.81</v>
      </c>
      <c r="K1232" s="19">
        <f t="shared" si="41"/>
        <v>1214168.06</v>
      </c>
      <c r="L1232" s="37">
        <v>101594.25</v>
      </c>
      <c r="M1232" s="58"/>
    </row>
    <row r="1233" spans="1:13" s="39" customFormat="1" ht="12.95" customHeight="1" x14ac:dyDescent="0.25">
      <c r="A1233" s="226"/>
      <c r="B1233" s="29">
        <v>2319</v>
      </c>
      <c r="C1233" s="30">
        <v>17</v>
      </c>
      <c r="D1233" s="42" t="s">
        <v>3219</v>
      </c>
      <c r="E1233" s="42" t="s">
        <v>3220</v>
      </c>
      <c r="F1233" s="42" t="s">
        <v>3221</v>
      </c>
      <c r="G1233" s="27" t="s">
        <v>12</v>
      </c>
      <c r="H1233" s="34" t="s">
        <v>13</v>
      </c>
      <c r="I1233" s="35">
        <v>0.93159999999999998</v>
      </c>
      <c r="J1233" s="36">
        <v>1103058.81</v>
      </c>
      <c r="K1233" s="19">
        <f t="shared" si="41"/>
        <v>1203788.06</v>
      </c>
      <c r="L1233" s="37">
        <v>100729.25</v>
      </c>
      <c r="M1233" s="38"/>
    </row>
    <row r="1234" spans="1:13" s="39" customFormat="1" ht="12.95" customHeight="1" x14ac:dyDescent="0.25">
      <c r="A1234" s="226"/>
      <c r="B1234" s="29">
        <v>2325</v>
      </c>
      <c r="C1234" s="30">
        <v>18</v>
      </c>
      <c r="D1234" s="32" t="s">
        <v>169</v>
      </c>
      <c r="E1234" s="32" t="s">
        <v>170</v>
      </c>
      <c r="F1234" s="32" t="s">
        <v>3222</v>
      </c>
      <c r="G1234" s="50" t="s">
        <v>12</v>
      </c>
      <c r="H1234" s="34" t="s">
        <v>13</v>
      </c>
      <c r="I1234" s="35">
        <v>0.95630000000000004</v>
      </c>
      <c r="J1234" s="36">
        <v>1129733.2599999998</v>
      </c>
      <c r="K1234" s="19">
        <f t="shared" si="41"/>
        <v>1233133.2</v>
      </c>
      <c r="L1234" s="37">
        <v>103399.94</v>
      </c>
      <c r="M1234" s="38"/>
    </row>
    <row r="1235" spans="1:13" s="39" customFormat="1" ht="12.95" customHeight="1" x14ac:dyDescent="0.25">
      <c r="A1235" s="226"/>
      <c r="B1235" s="29">
        <v>2305</v>
      </c>
      <c r="C1235" s="30">
        <v>19</v>
      </c>
      <c r="D1235" s="42" t="s">
        <v>2279</v>
      </c>
      <c r="E1235" s="42" t="s">
        <v>3223</v>
      </c>
      <c r="F1235" s="42" t="s">
        <v>3224</v>
      </c>
      <c r="G1235" s="27" t="s">
        <v>12</v>
      </c>
      <c r="H1235" s="34" t="s">
        <v>13</v>
      </c>
      <c r="I1235" s="35">
        <v>0.94030000000000002</v>
      </c>
      <c r="J1235" s="36">
        <v>1105188.8999999997</v>
      </c>
      <c r="K1235" s="19">
        <f t="shared" si="41"/>
        <v>1206858.8400000001</v>
      </c>
      <c r="L1235" s="37">
        <v>101669.94</v>
      </c>
      <c r="M1235" s="38"/>
    </row>
    <row r="1236" spans="1:13" s="39" customFormat="1" ht="12.95" customHeight="1" x14ac:dyDescent="0.25">
      <c r="A1236" s="226"/>
      <c r="B1236" s="29">
        <v>2300</v>
      </c>
      <c r="C1236" s="30">
        <v>20</v>
      </c>
      <c r="D1236" s="32" t="s">
        <v>3225</v>
      </c>
      <c r="E1236" s="32" t="s">
        <v>3226</v>
      </c>
      <c r="F1236" s="32" t="s">
        <v>3227</v>
      </c>
      <c r="G1236" s="33" t="s">
        <v>12</v>
      </c>
      <c r="H1236" s="34" t="s">
        <v>13</v>
      </c>
      <c r="I1236" s="35">
        <v>0.99490000000000001</v>
      </c>
      <c r="J1236" s="36">
        <v>1183309.1600000004</v>
      </c>
      <c r="K1236" s="19">
        <f t="shared" si="41"/>
        <v>1290882.72</v>
      </c>
      <c r="L1236" s="37">
        <v>107573.56</v>
      </c>
      <c r="M1236" s="38"/>
    </row>
    <row r="1237" spans="1:13" s="39" customFormat="1" ht="12.95" customHeight="1" x14ac:dyDescent="0.25">
      <c r="A1237" s="226"/>
      <c r="B1237" s="29">
        <v>2340</v>
      </c>
      <c r="C1237" s="30">
        <v>21</v>
      </c>
      <c r="D1237" s="42" t="s">
        <v>3228</v>
      </c>
      <c r="E1237" s="42" t="s">
        <v>3229</v>
      </c>
      <c r="F1237" s="42" t="s">
        <v>3230</v>
      </c>
      <c r="G1237" s="33" t="s">
        <v>12</v>
      </c>
      <c r="H1237" s="34" t="s">
        <v>13</v>
      </c>
      <c r="I1237" s="35">
        <v>0.92779999999999996</v>
      </c>
      <c r="J1237" s="36">
        <v>1095511.7400000002</v>
      </c>
      <c r="K1237" s="19">
        <f t="shared" si="41"/>
        <v>1195830.1200000001</v>
      </c>
      <c r="L1237" s="37">
        <v>100318.38</v>
      </c>
      <c r="M1237" s="38"/>
    </row>
    <row r="1238" spans="1:13" s="39" customFormat="1" ht="12.95" customHeight="1" x14ac:dyDescent="0.25">
      <c r="A1238" s="226"/>
      <c r="B1238" s="29">
        <v>2337</v>
      </c>
      <c r="C1238" s="30">
        <v>22</v>
      </c>
      <c r="D1238" s="42" t="s">
        <v>619</v>
      </c>
      <c r="E1238" s="42" t="s">
        <v>3231</v>
      </c>
      <c r="F1238" s="42" t="s">
        <v>953</v>
      </c>
      <c r="G1238" s="33" t="s">
        <v>12</v>
      </c>
      <c r="H1238" s="34" t="s">
        <v>13</v>
      </c>
      <c r="I1238" s="35">
        <v>0.94510000000000005</v>
      </c>
      <c r="J1238" s="36">
        <v>1119385.6999999997</v>
      </c>
      <c r="K1238" s="19">
        <f t="shared" si="41"/>
        <v>1221574.6399999999</v>
      </c>
      <c r="L1238" s="37">
        <v>102188.94</v>
      </c>
      <c r="M1238" s="58"/>
    </row>
    <row r="1239" spans="1:13" s="39" customFormat="1" ht="12.95" customHeight="1" x14ac:dyDescent="0.25">
      <c r="A1239" s="226"/>
      <c r="B1239" s="29">
        <v>2333</v>
      </c>
      <c r="C1239" s="30">
        <v>23</v>
      </c>
      <c r="D1239" s="32" t="s">
        <v>3232</v>
      </c>
      <c r="E1239" s="32" t="s">
        <v>3233</v>
      </c>
      <c r="F1239" s="32" t="s">
        <v>3234</v>
      </c>
      <c r="G1239" s="33" t="s">
        <v>12</v>
      </c>
      <c r="H1239" s="34" t="s">
        <v>13</v>
      </c>
      <c r="I1239" s="35">
        <v>0.9486</v>
      </c>
      <c r="J1239" s="36">
        <v>1120521.04</v>
      </c>
      <c r="K1239" s="19">
        <f t="shared" si="41"/>
        <v>1223088.42</v>
      </c>
      <c r="L1239" s="37">
        <v>102567.38</v>
      </c>
      <c r="M1239" s="38"/>
    </row>
    <row r="1240" spans="1:13" s="39" customFormat="1" ht="12.95" customHeight="1" x14ac:dyDescent="0.25">
      <c r="A1240" s="226"/>
      <c r="B1240" s="43">
        <v>2304</v>
      </c>
      <c r="C1240" s="30">
        <v>24</v>
      </c>
      <c r="D1240" s="42" t="s">
        <v>2559</v>
      </c>
      <c r="E1240" s="42" t="s">
        <v>2560</v>
      </c>
      <c r="F1240" s="42" t="s">
        <v>3235</v>
      </c>
      <c r="G1240" s="33" t="s">
        <v>12</v>
      </c>
      <c r="H1240" s="34" t="s">
        <v>13</v>
      </c>
      <c r="I1240" s="35">
        <v>0.93179999999999996</v>
      </c>
      <c r="J1240" s="36">
        <v>1097566.0899999999</v>
      </c>
      <c r="K1240" s="19">
        <f t="shared" si="41"/>
        <v>1198316.97</v>
      </c>
      <c r="L1240" s="37">
        <v>100750.88</v>
      </c>
      <c r="M1240" s="38"/>
    </row>
    <row r="1241" spans="1:13" s="39" customFormat="1" ht="12.95" customHeight="1" x14ac:dyDescent="0.25">
      <c r="A1241" s="226"/>
      <c r="B1241" s="29">
        <v>2306</v>
      </c>
      <c r="C1241" s="30">
        <v>25</v>
      </c>
      <c r="D1241" s="32" t="s">
        <v>3236</v>
      </c>
      <c r="E1241" s="32" t="s">
        <v>3237</v>
      </c>
      <c r="F1241" s="32" t="s">
        <v>3238</v>
      </c>
      <c r="G1241" s="33" t="s">
        <v>12</v>
      </c>
      <c r="H1241" s="34" t="s">
        <v>13</v>
      </c>
      <c r="I1241" s="35">
        <v>0.9496</v>
      </c>
      <c r="J1241" s="36">
        <v>1119818.21</v>
      </c>
      <c r="K1241" s="19">
        <f t="shared" si="41"/>
        <v>1222493.71</v>
      </c>
      <c r="L1241" s="37">
        <v>102675.5</v>
      </c>
      <c r="M1241" s="38"/>
    </row>
    <row r="1242" spans="1:13" s="39" customFormat="1" ht="12.95" customHeight="1" x14ac:dyDescent="0.25">
      <c r="A1242" s="226"/>
      <c r="B1242" s="29">
        <v>2326</v>
      </c>
      <c r="C1242" s="30">
        <v>26</v>
      </c>
      <c r="D1242" s="32" t="s">
        <v>3024</v>
      </c>
      <c r="E1242" s="32" t="s">
        <v>3239</v>
      </c>
      <c r="F1242" s="32" t="s">
        <v>3240</v>
      </c>
      <c r="G1242" s="33" t="s">
        <v>12</v>
      </c>
      <c r="H1242" s="34" t="s">
        <v>13</v>
      </c>
      <c r="I1242" s="35">
        <v>0.96130000000000004</v>
      </c>
      <c r="J1242" s="36">
        <v>1140816.0700000003</v>
      </c>
      <c r="K1242" s="19">
        <f t="shared" si="41"/>
        <v>1244756.6299999999</v>
      </c>
      <c r="L1242" s="37">
        <v>103940.56</v>
      </c>
      <c r="M1242" s="38"/>
    </row>
    <row r="1243" spans="1:13" s="39" customFormat="1" ht="12.95" customHeight="1" x14ac:dyDescent="0.25">
      <c r="A1243" s="226"/>
      <c r="B1243" s="29">
        <v>2314</v>
      </c>
      <c r="C1243" s="30">
        <v>27</v>
      </c>
      <c r="D1243" s="32" t="s">
        <v>3241</v>
      </c>
      <c r="E1243" s="32" t="s">
        <v>3242</v>
      </c>
      <c r="F1243" s="32" t="s">
        <v>3243</v>
      </c>
      <c r="G1243" s="33" t="s">
        <v>12</v>
      </c>
      <c r="H1243" s="34" t="s">
        <v>13</v>
      </c>
      <c r="I1243" s="35">
        <v>0.93530000000000002</v>
      </c>
      <c r="J1243" s="36">
        <v>1107729.8200000003</v>
      </c>
      <c r="K1243" s="19">
        <f t="shared" si="41"/>
        <v>1208859.1299999999</v>
      </c>
      <c r="L1243" s="37">
        <v>101129.31</v>
      </c>
      <c r="M1243" s="58"/>
    </row>
    <row r="1244" spans="1:13" s="39" customFormat="1" ht="12.95" customHeight="1" x14ac:dyDescent="0.25">
      <c r="A1244" s="226"/>
      <c r="B1244" s="29">
        <v>2331</v>
      </c>
      <c r="C1244" s="30">
        <v>28</v>
      </c>
      <c r="D1244" s="32" t="s">
        <v>3244</v>
      </c>
      <c r="E1244" s="32" t="s">
        <v>3245</v>
      </c>
      <c r="F1244" s="32" t="s">
        <v>3246</v>
      </c>
      <c r="G1244" s="33" t="s">
        <v>12</v>
      </c>
      <c r="H1244" s="34" t="s">
        <v>13</v>
      </c>
      <c r="I1244" s="35">
        <v>0.98340000000000005</v>
      </c>
      <c r="J1244" s="36">
        <v>1147119.77</v>
      </c>
      <c r="K1244" s="19">
        <f t="shared" si="41"/>
        <v>1253449.8999999999</v>
      </c>
      <c r="L1244" s="37">
        <v>106330.13</v>
      </c>
      <c r="M1244" s="58"/>
    </row>
    <row r="1245" spans="1:13" s="39" customFormat="1" ht="12.95" customHeight="1" x14ac:dyDescent="0.25">
      <c r="A1245" s="226"/>
      <c r="B1245" s="29">
        <v>2334</v>
      </c>
      <c r="C1245" s="30">
        <v>29</v>
      </c>
      <c r="D1245" s="32" t="s">
        <v>3247</v>
      </c>
      <c r="E1245" s="32" t="s">
        <v>3248</v>
      </c>
      <c r="F1245" s="32" t="s">
        <v>3249</v>
      </c>
      <c r="G1245" s="33" t="s">
        <v>12</v>
      </c>
      <c r="H1245" s="34" t="s">
        <v>13</v>
      </c>
      <c r="I1245" s="35">
        <v>0.99199999999999999</v>
      </c>
      <c r="J1245" s="36">
        <v>1165446.94</v>
      </c>
      <c r="K1245" s="19">
        <f t="shared" si="41"/>
        <v>1272706.94</v>
      </c>
      <c r="L1245" s="37">
        <v>107260</v>
      </c>
      <c r="M1245" s="38"/>
    </row>
    <row r="1246" spans="1:13" s="39" customFormat="1" ht="12.95" customHeight="1" x14ac:dyDescent="0.25">
      <c r="A1246" s="226"/>
      <c r="B1246" s="29">
        <v>2310</v>
      </c>
      <c r="C1246" s="30">
        <v>30</v>
      </c>
      <c r="D1246" s="32" t="s">
        <v>3250</v>
      </c>
      <c r="E1246" s="32" t="s">
        <v>3251</v>
      </c>
      <c r="F1246" s="32" t="s">
        <v>3252</v>
      </c>
      <c r="G1246" s="33" t="s">
        <v>12</v>
      </c>
      <c r="H1246" s="34" t="s">
        <v>13</v>
      </c>
      <c r="I1246" s="35">
        <v>0.95009999999999994</v>
      </c>
      <c r="J1246" s="36">
        <v>1124791.9200000002</v>
      </c>
      <c r="K1246" s="19">
        <f t="shared" si="41"/>
        <v>1227521.48</v>
      </c>
      <c r="L1246" s="37">
        <v>102729.56</v>
      </c>
      <c r="M1246" s="38"/>
    </row>
    <row r="1247" spans="1:13" s="39" customFormat="1" ht="12.95" customHeight="1" x14ac:dyDescent="0.25">
      <c r="A1247" s="226"/>
      <c r="B1247" s="29">
        <v>2323</v>
      </c>
      <c r="C1247" s="30">
        <v>31</v>
      </c>
      <c r="D1247" s="32" t="s">
        <v>1164</v>
      </c>
      <c r="E1247" s="32" t="s">
        <v>1165</v>
      </c>
      <c r="F1247" s="32" t="s">
        <v>3253</v>
      </c>
      <c r="G1247" s="33" t="s">
        <v>12</v>
      </c>
      <c r="H1247" s="34" t="s">
        <v>13</v>
      </c>
      <c r="I1247" s="35">
        <v>0.94830000000000003</v>
      </c>
      <c r="J1247" s="36">
        <v>1123245.7599999998</v>
      </c>
      <c r="K1247" s="19">
        <f t="shared" si="41"/>
        <v>1225780.7</v>
      </c>
      <c r="L1247" s="37">
        <v>102534.94</v>
      </c>
      <c r="M1247" s="38"/>
    </row>
    <row r="1248" spans="1:13" s="39" customFormat="1" ht="12.95" customHeight="1" x14ac:dyDescent="0.25">
      <c r="A1248" s="226"/>
      <c r="B1248" s="29"/>
      <c r="C1248" s="30"/>
      <c r="D1248" s="31" t="s">
        <v>5732</v>
      </c>
      <c r="E1248" s="32"/>
      <c r="F1248" s="32"/>
      <c r="G1248" s="33"/>
      <c r="H1248" s="34"/>
      <c r="I1248" s="35"/>
      <c r="J1248" s="36"/>
      <c r="K1248" s="19"/>
      <c r="L1248" s="37"/>
      <c r="M1248" s="38"/>
    </row>
    <row r="1249" spans="1:13" s="39" customFormat="1" ht="12.95" customHeight="1" x14ac:dyDescent="0.25">
      <c r="A1249" s="226"/>
      <c r="B1249" s="29">
        <v>2339</v>
      </c>
      <c r="C1249" s="30">
        <v>1</v>
      </c>
      <c r="D1249" s="32" t="s">
        <v>3254</v>
      </c>
      <c r="E1249" s="32" t="s">
        <v>3255</v>
      </c>
      <c r="F1249" s="32" t="s">
        <v>3256</v>
      </c>
      <c r="G1249" s="33" t="s">
        <v>5731</v>
      </c>
      <c r="H1249" s="34" t="s">
        <v>13</v>
      </c>
      <c r="I1249" s="35">
        <v>0.96199999999999997</v>
      </c>
      <c r="J1249" s="36">
        <v>1810041.4500000004</v>
      </c>
      <c r="K1249" s="19">
        <f t="shared" ref="K1249:K1256" si="42">ROUND(J1249+L1249,2)</f>
        <v>1974832.05</v>
      </c>
      <c r="L1249" s="37">
        <v>164790.6</v>
      </c>
      <c r="M1249" s="38"/>
    </row>
    <row r="1250" spans="1:13" s="39" customFormat="1" ht="12.95" customHeight="1" x14ac:dyDescent="0.25">
      <c r="A1250" s="226"/>
      <c r="B1250" s="29">
        <v>2332</v>
      </c>
      <c r="C1250" s="30">
        <v>2</v>
      </c>
      <c r="D1250" s="32" t="s">
        <v>3257</v>
      </c>
      <c r="E1250" s="32" t="s">
        <v>3258</v>
      </c>
      <c r="F1250" s="32" t="s">
        <v>3259</v>
      </c>
      <c r="G1250" s="33" t="s">
        <v>5731</v>
      </c>
      <c r="H1250" s="34" t="s">
        <v>13</v>
      </c>
      <c r="I1250" s="35">
        <v>0.75060000000000004</v>
      </c>
      <c r="J1250" s="36">
        <v>1612481.1600000001</v>
      </c>
      <c r="K1250" s="19">
        <f t="shared" si="42"/>
        <v>1741058.94</v>
      </c>
      <c r="L1250" s="37">
        <v>128577.78</v>
      </c>
      <c r="M1250" s="38"/>
    </row>
    <row r="1251" spans="1:13" s="39" customFormat="1" ht="12.95" customHeight="1" x14ac:dyDescent="0.25">
      <c r="A1251" s="226"/>
      <c r="B1251" s="29">
        <v>2329</v>
      </c>
      <c r="C1251" s="30">
        <v>3</v>
      </c>
      <c r="D1251" s="42" t="s">
        <v>3260</v>
      </c>
      <c r="E1251" s="42" t="s">
        <v>3261</v>
      </c>
      <c r="F1251" s="42" t="s">
        <v>3262</v>
      </c>
      <c r="G1251" s="33" t="s">
        <v>5731</v>
      </c>
      <c r="H1251" s="34" t="s">
        <v>13</v>
      </c>
      <c r="I1251" s="35">
        <v>0.95879999999999999</v>
      </c>
      <c r="J1251" s="36">
        <v>1804371.4199999997</v>
      </c>
      <c r="K1251" s="19">
        <f t="shared" si="42"/>
        <v>1968613.86</v>
      </c>
      <c r="L1251" s="37">
        <v>164242.44</v>
      </c>
      <c r="M1251" s="38"/>
    </row>
    <row r="1252" spans="1:13" s="39" customFormat="1" ht="12.95" customHeight="1" x14ac:dyDescent="0.25">
      <c r="A1252" s="226"/>
      <c r="B1252" s="29">
        <v>2324</v>
      </c>
      <c r="C1252" s="30">
        <v>4</v>
      </c>
      <c r="D1252" s="32" t="s">
        <v>3263</v>
      </c>
      <c r="E1252" s="32" t="s">
        <v>3264</v>
      </c>
      <c r="F1252" s="32" t="s">
        <v>3265</v>
      </c>
      <c r="G1252" s="33" t="s">
        <v>5731</v>
      </c>
      <c r="H1252" s="34" t="s">
        <v>13</v>
      </c>
      <c r="I1252" s="35">
        <v>0.78659999999999997</v>
      </c>
      <c r="J1252" s="36">
        <v>1640831.3100000003</v>
      </c>
      <c r="K1252" s="19">
        <f t="shared" si="42"/>
        <v>1775575.89</v>
      </c>
      <c r="L1252" s="37">
        <v>134744.57999999999</v>
      </c>
      <c r="M1252" s="38"/>
    </row>
    <row r="1253" spans="1:13" s="39" customFormat="1" ht="12.95" customHeight="1" x14ac:dyDescent="0.25">
      <c r="A1253" s="226"/>
      <c r="B1253" s="29">
        <v>2328</v>
      </c>
      <c r="C1253" s="30">
        <v>5</v>
      </c>
      <c r="D1253" s="32" t="s">
        <v>3266</v>
      </c>
      <c r="E1253" s="32" t="s">
        <v>3267</v>
      </c>
      <c r="F1253" s="32" t="s">
        <v>3268</v>
      </c>
      <c r="G1253" s="33" t="s">
        <v>5731</v>
      </c>
      <c r="H1253" s="34" t="s">
        <v>13</v>
      </c>
      <c r="I1253" s="35">
        <v>0.97150000000000003</v>
      </c>
      <c r="J1253" s="36">
        <v>1829740.9499999997</v>
      </c>
      <c r="K1253" s="19">
        <f t="shared" si="42"/>
        <v>1996158.9</v>
      </c>
      <c r="L1253" s="37">
        <v>166417.95000000001</v>
      </c>
      <c r="M1253" s="38"/>
    </row>
    <row r="1254" spans="1:13" s="39" customFormat="1" ht="12.95" customHeight="1" x14ac:dyDescent="0.25">
      <c r="A1254" s="226"/>
      <c r="B1254" s="29">
        <v>2308</v>
      </c>
      <c r="C1254" s="30">
        <v>6</v>
      </c>
      <c r="D1254" s="32" t="s">
        <v>3269</v>
      </c>
      <c r="E1254" s="32" t="s">
        <v>3270</v>
      </c>
      <c r="F1254" s="32" t="s">
        <v>3271</v>
      </c>
      <c r="G1254" s="33" t="s">
        <v>5731</v>
      </c>
      <c r="H1254" s="34" t="s">
        <v>13</v>
      </c>
      <c r="I1254" s="35">
        <v>0.93799999999999994</v>
      </c>
      <c r="J1254" s="36">
        <v>1750531.8299999996</v>
      </c>
      <c r="K1254" s="19">
        <f t="shared" si="42"/>
        <v>1911211.23</v>
      </c>
      <c r="L1254" s="37">
        <v>160679.4</v>
      </c>
      <c r="M1254" s="38"/>
    </row>
    <row r="1255" spans="1:13" s="39" customFormat="1" ht="12.95" customHeight="1" x14ac:dyDescent="0.25">
      <c r="A1255" s="226"/>
      <c r="B1255" s="29">
        <v>2336</v>
      </c>
      <c r="C1255" s="30">
        <v>7</v>
      </c>
      <c r="D1255" s="32" t="s">
        <v>3272</v>
      </c>
      <c r="E1255" s="32" t="s">
        <v>3273</v>
      </c>
      <c r="F1255" s="32" t="s">
        <v>3274</v>
      </c>
      <c r="G1255" s="33" t="s">
        <v>5731</v>
      </c>
      <c r="H1255" s="34" t="s">
        <v>13</v>
      </c>
      <c r="I1255" s="35">
        <v>0.68869999999999998</v>
      </c>
      <c r="J1255" s="36">
        <v>1430166.57</v>
      </c>
      <c r="K1255" s="19">
        <f t="shared" si="42"/>
        <v>1548140.88</v>
      </c>
      <c r="L1255" s="37">
        <v>117974.31</v>
      </c>
      <c r="M1255" s="38"/>
    </row>
    <row r="1256" spans="1:13" s="39" customFormat="1" ht="12.95" customHeight="1" x14ac:dyDescent="0.25">
      <c r="A1256" s="226"/>
      <c r="B1256" s="29">
        <v>2327</v>
      </c>
      <c r="C1256" s="30">
        <v>8</v>
      </c>
      <c r="D1256" s="32" t="s">
        <v>3275</v>
      </c>
      <c r="E1256" s="32" t="s">
        <v>3276</v>
      </c>
      <c r="F1256" s="32" t="s">
        <v>3277</v>
      </c>
      <c r="G1256" s="33" t="s">
        <v>5731</v>
      </c>
      <c r="H1256" s="34" t="s">
        <v>13</v>
      </c>
      <c r="I1256" s="35">
        <v>0.94910000000000005</v>
      </c>
      <c r="J1256" s="36">
        <v>1785665.4600000002</v>
      </c>
      <c r="K1256" s="19">
        <f t="shared" si="42"/>
        <v>1948246.29</v>
      </c>
      <c r="L1256" s="37">
        <v>162580.82999999999</v>
      </c>
      <c r="M1256" s="38"/>
    </row>
    <row r="1257" spans="1:13" s="39" customFormat="1" ht="12.95" customHeight="1" x14ac:dyDescent="0.25">
      <c r="A1257" s="226"/>
      <c r="B1257" s="29"/>
      <c r="C1257" s="30"/>
      <c r="D1257" s="49" t="s">
        <v>5734</v>
      </c>
      <c r="E1257" s="42"/>
      <c r="F1257" s="42"/>
      <c r="G1257" s="33"/>
      <c r="H1257" s="34"/>
      <c r="I1257" s="35"/>
      <c r="J1257" s="36"/>
      <c r="K1257" s="19"/>
      <c r="L1257" s="37"/>
      <c r="M1257" s="38"/>
    </row>
    <row r="1258" spans="1:13" s="39" customFormat="1" ht="12.95" customHeight="1" x14ac:dyDescent="0.25">
      <c r="A1258" s="227"/>
      <c r="B1258" s="29">
        <v>2315</v>
      </c>
      <c r="C1258" s="30">
        <v>1</v>
      </c>
      <c r="D1258" s="42" t="s">
        <v>3278</v>
      </c>
      <c r="E1258" s="42" t="s">
        <v>3279</v>
      </c>
      <c r="F1258" s="42" t="s">
        <v>3280</v>
      </c>
      <c r="G1258" s="33" t="s">
        <v>5733</v>
      </c>
      <c r="H1258" s="34" t="s">
        <v>13</v>
      </c>
      <c r="I1258" s="35">
        <v>0.95979999999999999</v>
      </c>
      <c r="J1258" s="36">
        <v>2021386.92</v>
      </c>
      <c r="K1258" s="19">
        <f>ROUND(J1258+L1258,2)</f>
        <v>2206004.4500000002</v>
      </c>
      <c r="L1258" s="37">
        <v>184617.53</v>
      </c>
      <c r="M1258" s="38"/>
    </row>
    <row r="1259" spans="1:13" s="39" customFormat="1" ht="12.95" customHeight="1" x14ac:dyDescent="0.25">
      <c r="A1259" s="225" t="s">
        <v>3281</v>
      </c>
      <c r="B1259" s="29"/>
      <c r="C1259" s="30"/>
      <c r="D1259" s="31" t="s">
        <v>126</v>
      </c>
      <c r="E1259" s="32"/>
      <c r="F1259" s="32"/>
      <c r="G1259" s="33"/>
      <c r="H1259" s="34"/>
      <c r="I1259" s="35"/>
      <c r="J1259" s="36"/>
      <c r="K1259" s="19"/>
      <c r="L1259" s="37"/>
      <c r="M1259" s="38"/>
    </row>
    <row r="1260" spans="1:13" s="39" customFormat="1" ht="12.95" customHeight="1" x14ac:dyDescent="0.25">
      <c r="A1260" s="226"/>
      <c r="B1260" s="29">
        <v>2418</v>
      </c>
      <c r="C1260" s="30">
        <v>1</v>
      </c>
      <c r="D1260" s="32" t="s">
        <v>3282</v>
      </c>
      <c r="E1260" s="32" t="s">
        <v>3283</v>
      </c>
      <c r="F1260" s="32" t="s">
        <v>3284</v>
      </c>
      <c r="G1260" s="33" t="s">
        <v>130</v>
      </c>
      <c r="H1260" s="34" t="s">
        <v>13</v>
      </c>
      <c r="I1260" s="35">
        <v>0.86160000000000003</v>
      </c>
      <c r="J1260" s="36">
        <v>504528.48999999987</v>
      </c>
      <c r="K1260" s="19">
        <f>ROUND(J1260+L1260,2)</f>
        <v>551112.32999999996</v>
      </c>
      <c r="L1260" s="37">
        <v>46583.839999999997</v>
      </c>
      <c r="M1260" s="38"/>
    </row>
    <row r="1261" spans="1:13" s="39" customFormat="1" ht="12.95" customHeight="1" x14ac:dyDescent="0.25">
      <c r="A1261" s="226"/>
      <c r="B1261" s="29">
        <v>2414</v>
      </c>
      <c r="C1261" s="30">
        <v>2</v>
      </c>
      <c r="D1261" s="32" t="s">
        <v>113</v>
      </c>
      <c r="E1261" s="32" t="s">
        <v>3285</v>
      </c>
      <c r="F1261" s="32" t="s">
        <v>3286</v>
      </c>
      <c r="G1261" s="33" t="s">
        <v>130</v>
      </c>
      <c r="H1261" s="34" t="s">
        <v>13</v>
      </c>
      <c r="I1261" s="35">
        <v>0.86160000000000003</v>
      </c>
      <c r="J1261" s="36">
        <v>504528.48999999987</v>
      </c>
      <c r="K1261" s="19">
        <f>ROUND(J1261+L1261,2)</f>
        <v>551112.32999999996</v>
      </c>
      <c r="L1261" s="37">
        <v>46583.839999999997</v>
      </c>
      <c r="M1261" s="38"/>
    </row>
    <row r="1262" spans="1:13" s="39" customFormat="1" ht="12.95" customHeight="1" x14ac:dyDescent="0.25">
      <c r="A1262" s="226"/>
      <c r="B1262" s="29"/>
      <c r="C1262" s="30"/>
      <c r="D1262" s="31" t="s">
        <v>11</v>
      </c>
      <c r="E1262" s="32"/>
      <c r="F1262" s="32"/>
      <c r="G1262" s="33"/>
      <c r="H1262" s="34"/>
      <c r="I1262" s="35"/>
      <c r="J1262" s="36"/>
      <c r="K1262" s="19"/>
      <c r="L1262" s="37"/>
      <c r="M1262" s="38"/>
    </row>
    <row r="1263" spans="1:13" s="39" customFormat="1" ht="12.95" customHeight="1" x14ac:dyDescent="0.25">
      <c r="A1263" s="226"/>
      <c r="B1263" s="29">
        <v>2424</v>
      </c>
      <c r="C1263" s="30">
        <v>1</v>
      </c>
      <c r="D1263" s="32" t="s">
        <v>3287</v>
      </c>
      <c r="E1263" s="32" t="s">
        <v>3288</v>
      </c>
      <c r="F1263" s="32" t="s">
        <v>3289</v>
      </c>
      <c r="G1263" s="33" t="s">
        <v>12</v>
      </c>
      <c r="H1263" s="34" t="s">
        <v>13</v>
      </c>
      <c r="I1263" s="35">
        <v>0.46160000000000001</v>
      </c>
      <c r="J1263" s="36">
        <v>533229.25</v>
      </c>
      <c r="K1263" s="19">
        <f t="shared" ref="K1263:K1285" si="43">ROUND(J1263+L1263,2)</f>
        <v>583139.75</v>
      </c>
      <c r="L1263" s="37">
        <v>49910.5</v>
      </c>
      <c r="M1263" s="38"/>
    </row>
    <row r="1264" spans="1:13" s="39" customFormat="1" ht="12.95" customHeight="1" x14ac:dyDescent="0.25">
      <c r="A1264" s="226"/>
      <c r="B1264" s="29">
        <v>2403</v>
      </c>
      <c r="C1264" s="30">
        <v>2</v>
      </c>
      <c r="D1264" s="32" t="s">
        <v>3290</v>
      </c>
      <c r="E1264" s="32" t="s">
        <v>3291</v>
      </c>
      <c r="F1264" s="32" t="s">
        <v>3292</v>
      </c>
      <c r="G1264" s="33" t="s">
        <v>12</v>
      </c>
      <c r="H1264" s="34" t="s">
        <v>13</v>
      </c>
      <c r="I1264" s="35">
        <v>0.86140000000000005</v>
      </c>
      <c r="J1264" s="36">
        <v>1009606.43</v>
      </c>
      <c r="K1264" s="19">
        <f t="shared" si="43"/>
        <v>1102745.31</v>
      </c>
      <c r="L1264" s="37">
        <v>93138.880000000005</v>
      </c>
      <c r="M1264" s="38"/>
    </row>
    <row r="1265" spans="1:13" s="39" customFormat="1" ht="12.95" customHeight="1" x14ac:dyDescent="0.25">
      <c r="A1265" s="226"/>
      <c r="B1265" s="29">
        <v>2408</v>
      </c>
      <c r="C1265" s="30">
        <v>3</v>
      </c>
      <c r="D1265" s="42" t="s">
        <v>3293</v>
      </c>
      <c r="E1265" s="42" t="s">
        <v>3294</v>
      </c>
      <c r="F1265" s="42" t="s">
        <v>2533</v>
      </c>
      <c r="G1265" s="33" t="s">
        <v>12</v>
      </c>
      <c r="H1265" s="34" t="s">
        <v>13</v>
      </c>
      <c r="I1265" s="35">
        <v>0.86160000000000003</v>
      </c>
      <c r="J1265" s="36">
        <v>1008979.25</v>
      </c>
      <c r="K1265" s="19">
        <f t="shared" si="43"/>
        <v>1102139.75</v>
      </c>
      <c r="L1265" s="37">
        <v>93160.5</v>
      </c>
      <c r="M1265" s="38"/>
    </row>
    <row r="1266" spans="1:13" s="39" customFormat="1" ht="12.95" customHeight="1" x14ac:dyDescent="0.25">
      <c r="A1266" s="226"/>
      <c r="B1266" s="29">
        <v>2417</v>
      </c>
      <c r="C1266" s="30">
        <v>4</v>
      </c>
      <c r="D1266" s="32" t="s">
        <v>3295</v>
      </c>
      <c r="E1266" s="32" t="s">
        <v>3296</v>
      </c>
      <c r="F1266" s="32" t="s">
        <v>3297</v>
      </c>
      <c r="G1266" s="33" t="s">
        <v>12</v>
      </c>
      <c r="H1266" s="34" t="s">
        <v>13</v>
      </c>
      <c r="I1266" s="35">
        <v>0.86160000000000003</v>
      </c>
      <c r="J1266" s="36">
        <v>1008979.25</v>
      </c>
      <c r="K1266" s="19">
        <f t="shared" si="43"/>
        <v>1102139.75</v>
      </c>
      <c r="L1266" s="37">
        <v>93160.5</v>
      </c>
      <c r="M1266" s="38"/>
    </row>
    <row r="1267" spans="1:13" s="39" customFormat="1" ht="12.95" customHeight="1" x14ac:dyDescent="0.25">
      <c r="A1267" s="226"/>
      <c r="B1267" s="29">
        <v>2422</v>
      </c>
      <c r="C1267" s="30">
        <v>5</v>
      </c>
      <c r="D1267" s="32" t="s">
        <v>1518</v>
      </c>
      <c r="E1267" s="32" t="s">
        <v>1519</v>
      </c>
      <c r="F1267" s="32" t="s">
        <v>3298</v>
      </c>
      <c r="G1267" s="33" t="s">
        <v>12</v>
      </c>
      <c r="H1267" s="34" t="s">
        <v>13</v>
      </c>
      <c r="I1267" s="35">
        <v>0.86160000000000003</v>
      </c>
      <c r="J1267" s="36">
        <v>1008979.25</v>
      </c>
      <c r="K1267" s="19">
        <f t="shared" si="43"/>
        <v>1102139.75</v>
      </c>
      <c r="L1267" s="37">
        <v>93160.5</v>
      </c>
      <c r="M1267" s="38"/>
    </row>
    <row r="1268" spans="1:13" s="39" customFormat="1" ht="12.95" customHeight="1" x14ac:dyDescent="0.25">
      <c r="A1268" s="226"/>
      <c r="B1268" s="29">
        <v>2413</v>
      </c>
      <c r="C1268" s="30">
        <v>6</v>
      </c>
      <c r="D1268" s="32" t="s">
        <v>3299</v>
      </c>
      <c r="E1268" s="32" t="s">
        <v>3300</v>
      </c>
      <c r="F1268" s="32" t="s">
        <v>3301</v>
      </c>
      <c r="G1268" s="50" t="s">
        <v>12</v>
      </c>
      <c r="H1268" s="34" t="s">
        <v>13</v>
      </c>
      <c r="I1268" s="35">
        <v>0.86160000000000003</v>
      </c>
      <c r="J1268" s="36">
        <v>1008979.25</v>
      </c>
      <c r="K1268" s="19">
        <f t="shared" si="43"/>
        <v>1102139.75</v>
      </c>
      <c r="L1268" s="37">
        <v>93160.5</v>
      </c>
      <c r="M1268" s="38"/>
    </row>
    <row r="1269" spans="1:13" s="39" customFormat="1" ht="12.95" customHeight="1" x14ac:dyDescent="0.25">
      <c r="A1269" s="226"/>
      <c r="B1269" s="29">
        <v>2420</v>
      </c>
      <c r="C1269" s="30">
        <v>7</v>
      </c>
      <c r="D1269" s="32" t="s">
        <v>1750</v>
      </c>
      <c r="E1269" s="32" t="s">
        <v>1751</v>
      </c>
      <c r="F1269" s="32" t="s">
        <v>3302</v>
      </c>
      <c r="G1269" s="50" t="s">
        <v>12</v>
      </c>
      <c r="H1269" s="34" t="s">
        <v>13</v>
      </c>
      <c r="I1269" s="35">
        <v>0.86160000000000003</v>
      </c>
      <c r="J1269" s="36">
        <v>922479.25</v>
      </c>
      <c r="K1269" s="19">
        <f t="shared" si="43"/>
        <v>1015639.75</v>
      </c>
      <c r="L1269" s="37">
        <v>93160.5</v>
      </c>
      <c r="M1269" s="38"/>
    </row>
    <row r="1270" spans="1:13" s="39" customFormat="1" ht="12.95" customHeight="1" x14ac:dyDescent="0.25">
      <c r="A1270" s="226"/>
      <c r="B1270" s="29">
        <v>2411</v>
      </c>
      <c r="C1270" s="30">
        <v>8</v>
      </c>
      <c r="D1270" s="32" t="s">
        <v>3303</v>
      </c>
      <c r="E1270" s="32" t="s">
        <v>3304</v>
      </c>
      <c r="F1270" s="32" t="s">
        <v>3305</v>
      </c>
      <c r="G1270" s="50" t="s">
        <v>12</v>
      </c>
      <c r="H1270" s="34" t="s">
        <v>13</v>
      </c>
      <c r="I1270" s="35">
        <v>0.86160000000000003</v>
      </c>
      <c r="J1270" s="36">
        <v>1021143.31</v>
      </c>
      <c r="K1270" s="19">
        <f t="shared" si="43"/>
        <v>1126467.8700000001</v>
      </c>
      <c r="L1270" s="37">
        <v>105324.56</v>
      </c>
      <c r="M1270" s="38"/>
    </row>
    <row r="1271" spans="1:13" s="39" customFormat="1" ht="12.95" customHeight="1" x14ac:dyDescent="0.25">
      <c r="A1271" s="226"/>
      <c r="B1271" s="29">
        <v>2412</v>
      </c>
      <c r="C1271" s="30">
        <v>9</v>
      </c>
      <c r="D1271" s="32" t="s">
        <v>3306</v>
      </c>
      <c r="E1271" s="32" t="s">
        <v>3307</v>
      </c>
      <c r="F1271" s="32" t="s">
        <v>3308</v>
      </c>
      <c r="G1271" s="50" t="s">
        <v>12</v>
      </c>
      <c r="H1271" s="34" t="s">
        <v>13</v>
      </c>
      <c r="I1271" s="35">
        <v>0.86160000000000003</v>
      </c>
      <c r="J1271" s="36">
        <v>1011412.05</v>
      </c>
      <c r="K1271" s="19">
        <f t="shared" si="43"/>
        <v>1104572.55</v>
      </c>
      <c r="L1271" s="37">
        <v>93160.5</v>
      </c>
      <c r="M1271" s="38"/>
    </row>
    <row r="1272" spans="1:13" s="39" customFormat="1" ht="12.95" customHeight="1" x14ac:dyDescent="0.25">
      <c r="A1272" s="226"/>
      <c r="B1272" s="29">
        <v>2416</v>
      </c>
      <c r="C1272" s="30">
        <v>10</v>
      </c>
      <c r="D1272" s="42" t="s">
        <v>3309</v>
      </c>
      <c r="E1272" s="42" t="s">
        <v>3310</v>
      </c>
      <c r="F1272" s="42" t="s">
        <v>3311</v>
      </c>
      <c r="G1272" s="50" t="s">
        <v>12</v>
      </c>
      <c r="H1272" s="34" t="s">
        <v>13</v>
      </c>
      <c r="I1272" s="35">
        <v>0.86160000000000003</v>
      </c>
      <c r="J1272" s="36">
        <v>1008979.25</v>
      </c>
      <c r="K1272" s="19">
        <f t="shared" si="43"/>
        <v>1102139.75</v>
      </c>
      <c r="L1272" s="37">
        <v>93160.5</v>
      </c>
      <c r="M1272" s="38"/>
    </row>
    <row r="1273" spans="1:13" s="39" customFormat="1" ht="12.95" customHeight="1" x14ac:dyDescent="0.25">
      <c r="A1273" s="226"/>
      <c r="B1273" s="29">
        <v>2407</v>
      </c>
      <c r="C1273" s="30">
        <v>11</v>
      </c>
      <c r="D1273" s="32" t="s">
        <v>2841</v>
      </c>
      <c r="E1273" s="32" t="s">
        <v>3312</v>
      </c>
      <c r="F1273" s="32" t="s">
        <v>3313</v>
      </c>
      <c r="G1273" s="50" t="s">
        <v>12</v>
      </c>
      <c r="H1273" s="34" t="s">
        <v>13</v>
      </c>
      <c r="I1273" s="35">
        <v>0.96499999999999997</v>
      </c>
      <c r="J1273" s="36">
        <v>1125743.46</v>
      </c>
      <c r="K1273" s="19">
        <f t="shared" si="43"/>
        <v>1230084.0900000001</v>
      </c>
      <c r="L1273" s="37">
        <v>104340.63</v>
      </c>
      <c r="M1273" s="38"/>
    </row>
    <row r="1274" spans="1:13" s="39" customFormat="1" ht="12.95" customHeight="1" x14ac:dyDescent="0.25">
      <c r="A1274" s="226"/>
      <c r="B1274" s="29">
        <v>2423</v>
      </c>
      <c r="C1274" s="30">
        <v>12</v>
      </c>
      <c r="D1274" s="42" t="s">
        <v>1912</v>
      </c>
      <c r="E1274" s="42" t="s">
        <v>1913</v>
      </c>
      <c r="F1274" s="42" t="s">
        <v>3314</v>
      </c>
      <c r="G1274" s="27" t="s">
        <v>12</v>
      </c>
      <c r="H1274" s="34" t="s">
        <v>13</v>
      </c>
      <c r="I1274" s="35">
        <v>0.97950000000000004</v>
      </c>
      <c r="J1274" s="36">
        <v>1139745.6399999997</v>
      </c>
      <c r="K1274" s="19">
        <f t="shared" si="43"/>
        <v>1245654.08</v>
      </c>
      <c r="L1274" s="37">
        <v>105908.44</v>
      </c>
      <c r="M1274" s="38"/>
    </row>
    <row r="1275" spans="1:13" s="39" customFormat="1" ht="12.95" customHeight="1" x14ac:dyDescent="0.25">
      <c r="A1275" s="226"/>
      <c r="B1275" s="29">
        <v>2404</v>
      </c>
      <c r="C1275" s="30">
        <v>13</v>
      </c>
      <c r="D1275" s="32" t="s">
        <v>3315</v>
      </c>
      <c r="E1275" s="32" t="s">
        <v>3316</v>
      </c>
      <c r="F1275" s="32" t="s">
        <v>3317</v>
      </c>
      <c r="G1275" s="50" t="s">
        <v>12</v>
      </c>
      <c r="H1275" s="34" t="s">
        <v>13</v>
      </c>
      <c r="I1275" s="35">
        <v>0.9728</v>
      </c>
      <c r="J1275" s="36">
        <v>1135074.6499999999</v>
      </c>
      <c r="K1275" s="19">
        <f t="shared" si="43"/>
        <v>1240258.6499999999</v>
      </c>
      <c r="L1275" s="37">
        <v>105184</v>
      </c>
      <c r="M1275" s="58"/>
    </row>
    <row r="1276" spans="1:13" s="39" customFormat="1" ht="12.95" customHeight="1" x14ac:dyDescent="0.25">
      <c r="A1276" s="226"/>
      <c r="B1276" s="29">
        <v>2401</v>
      </c>
      <c r="C1276" s="30">
        <v>14</v>
      </c>
      <c r="D1276" s="32" t="s">
        <v>3318</v>
      </c>
      <c r="E1276" s="32" t="s">
        <v>3319</v>
      </c>
      <c r="F1276" s="32" t="s">
        <v>3320</v>
      </c>
      <c r="G1276" s="50" t="s">
        <v>12</v>
      </c>
      <c r="H1276" s="34" t="s">
        <v>13</v>
      </c>
      <c r="I1276" s="35">
        <v>0.96499999999999997</v>
      </c>
      <c r="J1276" s="36">
        <v>1125743.46</v>
      </c>
      <c r="K1276" s="19">
        <f t="shared" si="43"/>
        <v>1230084.0900000001</v>
      </c>
      <c r="L1276" s="37">
        <v>104340.63</v>
      </c>
      <c r="M1276" s="38"/>
    </row>
    <row r="1277" spans="1:13" s="39" customFormat="1" ht="12.95" customHeight="1" x14ac:dyDescent="0.25">
      <c r="A1277" s="226"/>
      <c r="B1277" s="29">
        <v>2415</v>
      </c>
      <c r="C1277" s="30">
        <v>15</v>
      </c>
      <c r="D1277" s="42" t="s">
        <v>3321</v>
      </c>
      <c r="E1277" s="42" t="s">
        <v>3322</v>
      </c>
      <c r="F1277" s="42" t="s">
        <v>3284</v>
      </c>
      <c r="G1277" s="27" t="s">
        <v>12</v>
      </c>
      <c r="H1277" s="34" t="s">
        <v>13</v>
      </c>
      <c r="I1277" s="35">
        <v>0.86160000000000003</v>
      </c>
      <c r="J1277" s="36">
        <v>1008979.25</v>
      </c>
      <c r="K1277" s="19">
        <f t="shared" si="43"/>
        <v>1102139.75</v>
      </c>
      <c r="L1277" s="37">
        <v>93160.5</v>
      </c>
      <c r="M1277" s="38"/>
    </row>
    <row r="1278" spans="1:13" s="39" customFormat="1" ht="12.95" customHeight="1" x14ac:dyDescent="0.25">
      <c r="A1278" s="226"/>
      <c r="B1278" s="29">
        <v>2400</v>
      </c>
      <c r="C1278" s="30">
        <v>16</v>
      </c>
      <c r="D1278" s="32" t="s">
        <v>1816</v>
      </c>
      <c r="E1278" s="32" t="s">
        <v>3323</v>
      </c>
      <c r="F1278" s="32" t="s">
        <v>3324</v>
      </c>
      <c r="G1278" s="50" t="s">
        <v>12</v>
      </c>
      <c r="H1278" s="34" t="s">
        <v>13</v>
      </c>
      <c r="I1278" s="35">
        <v>0.86160000000000003</v>
      </c>
      <c r="J1278" s="36">
        <v>1008979.25</v>
      </c>
      <c r="K1278" s="19">
        <f t="shared" si="43"/>
        <v>1102139.75</v>
      </c>
      <c r="L1278" s="37">
        <v>93160.5</v>
      </c>
      <c r="M1278" s="38"/>
    </row>
    <row r="1279" spans="1:13" s="39" customFormat="1" ht="12.95" customHeight="1" x14ac:dyDescent="0.25">
      <c r="A1279" s="226"/>
      <c r="B1279" s="29">
        <v>2402</v>
      </c>
      <c r="C1279" s="30">
        <v>17</v>
      </c>
      <c r="D1279" s="42" t="s">
        <v>1705</v>
      </c>
      <c r="E1279" s="42" t="s">
        <v>1706</v>
      </c>
      <c r="F1279" s="42" t="s">
        <v>3325</v>
      </c>
      <c r="G1279" s="50" t="s">
        <v>12</v>
      </c>
      <c r="H1279" s="34" t="s">
        <v>13</v>
      </c>
      <c r="I1279" s="35">
        <v>0.86240000000000006</v>
      </c>
      <c r="J1279" s="36">
        <v>1010795.75</v>
      </c>
      <c r="K1279" s="19">
        <f t="shared" si="43"/>
        <v>1104042.75</v>
      </c>
      <c r="L1279" s="37">
        <v>93247</v>
      </c>
      <c r="M1279" s="38"/>
    </row>
    <row r="1280" spans="1:13" s="39" customFormat="1" ht="12.95" customHeight="1" x14ac:dyDescent="0.25">
      <c r="A1280" s="226"/>
      <c r="B1280" s="29">
        <v>2419</v>
      </c>
      <c r="C1280" s="30">
        <v>18</v>
      </c>
      <c r="D1280" s="42" t="s">
        <v>3326</v>
      </c>
      <c r="E1280" s="42" t="s">
        <v>3327</v>
      </c>
      <c r="F1280" s="42" t="s">
        <v>3328</v>
      </c>
      <c r="G1280" s="50" t="s">
        <v>12</v>
      </c>
      <c r="H1280" s="34" t="s">
        <v>13</v>
      </c>
      <c r="I1280" s="35">
        <v>0.86160000000000003</v>
      </c>
      <c r="J1280" s="36">
        <v>1008979.25</v>
      </c>
      <c r="K1280" s="19">
        <f t="shared" si="43"/>
        <v>1102139.75</v>
      </c>
      <c r="L1280" s="37">
        <v>93160.5</v>
      </c>
      <c r="M1280" s="38"/>
    </row>
    <row r="1281" spans="1:13" s="39" customFormat="1" ht="12.95" customHeight="1" x14ac:dyDescent="0.25">
      <c r="A1281" s="226"/>
      <c r="B1281" s="29">
        <v>2409</v>
      </c>
      <c r="C1281" s="30">
        <v>19</v>
      </c>
      <c r="D1281" s="42" t="s">
        <v>1374</v>
      </c>
      <c r="E1281" s="42" t="s">
        <v>3329</v>
      </c>
      <c r="F1281" s="42" t="s">
        <v>3330</v>
      </c>
      <c r="G1281" s="33" t="s">
        <v>12</v>
      </c>
      <c r="H1281" s="34" t="s">
        <v>13</v>
      </c>
      <c r="I1281" s="35">
        <v>0.96499999999999997</v>
      </c>
      <c r="J1281" s="36">
        <v>1124121.6000000001</v>
      </c>
      <c r="K1281" s="19">
        <f t="shared" si="43"/>
        <v>1228462.23</v>
      </c>
      <c r="L1281" s="37">
        <v>104340.63</v>
      </c>
      <c r="M1281" s="38"/>
    </row>
    <row r="1282" spans="1:13" s="39" customFormat="1" ht="12.95" customHeight="1" x14ac:dyDescent="0.25">
      <c r="A1282" s="226"/>
      <c r="B1282" s="29">
        <v>2421</v>
      </c>
      <c r="C1282" s="30">
        <v>20</v>
      </c>
      <c r="D1282" s="32" t="s">
        <v>2429</v>
      </c>
      <c r="E1282" s="32" t="s">
        <v>3331</v>
      </c>
      <c r="F1282" s="32" t="s">
        <v>3332</v>
      </c>
      <c r="G1282" s="33" t="s">
        <v>12</v>
      </c>
      <c r="H1282" s="34" t="s">
        <v>13</v>
      </c>
      <c r="I1282" s="35">
        <v>0.86160000000000003</v>
      </c>
      <c r="J1282" s="36">
        <v>944104.25</v>
      </c>
      <c r="K1282" s="19">
        <f t="shared" si="43"/>
        <v>1037264.75</v>
      </c>
      <c r="L1282" s="37">
        <v>93160.5</v>
      </c>
      <c r="M1282" s="38"/>
    </row>
    <row r="1283" spans="1:13" s="39" customFormat="1" ht="12.95" customHeight="1" x14ac:dyDescent="0.25">
      <c r="A1283" s="226"/>
      <c r="B1283" s="29">
        <v>2410</v>
      </c>
      <c r="C1283" s="30">
        <v>21</v>
      </c>
      <c r="D1283" s="53" t="s">
        <v>5634</v>
      </c>
      <c r="E1283" s="53" t="s">
        <v>5635</v>
      </c>
      <c r="F1283" s="53" t="s">
        <v>5636</v>
      </c>
      <c r="G1283" s="33" t="s">
        <v>12</v>
      </c>
      <c r="H1283" s="34" t="s">
        <v>13</v>
      </c>
      <c r="I1283" s="35">
        <v>0.97289999999999999</v>
      </c>
      <c r="J1283" s="36">
        <v>1129462.9100000001</v>
      </c>
      <c r="K1283" s="19">
        <f t="shared" si="43"/>
        <v>1234657.72</v>
      </c>
      <c r="L1283" s="37">
        <v>105194.81</v>
      </c>
      <c r="M1283" s="38"/>
    </row>
    <row r="1284" spans="1:13" s="39" customFormat="1" ht="12.95" customHeight="1" x14ac:dyDescent="0.25">
      <c r="A1284" s="226"/>
      <c r="B1284" s="29">
        <v>2405</v>
      </c>
      <c r="C1284" s="30">
        <v>22</v>
      </c>
      <c r="D1284" s="32" t="s">
        <v>3333</v>
      </c>
      <c r="E1284" s="32" t="s">
        <v>3334</v>
      </c>
      <c r="F1284" s="32" t="s">
        <v>3335</v>
      </c>
      <c r="G1284" s="33" t="s">
        <v>12</v>
      </c>
      <c r="H1284" s="34" t="s">
        <v>13</v>
      </c>
      <c r="I1284" s="35">
        <v>0</v>
      </c>
      <c r="J1284" s="36">
        <v>873941.95</v>
      </c>
      <c r="K1284" s="19">
        <f t="shared" si="43"/>
        <v>935659.7</v>
      </c>
      <c r="L1284" s="37">
        <v>61717.75</v>
      </c>
      <c r="M1284" s="38"/>
    </row>
    <row r="1285" spans="1:13" s="39" customFormat="1" ht="12.95" customHeight="1" x14ac:dyDescent="0.25">
      <c r="A1285" s="227"/>
      <c r="B1285" s="43">
        <v>2406</v>
      </c>
      <c r="C1285" s="30">
        <v>23</v>
      </c>
      <c r="D1285" s="42" t="s">
        <v>3336</v>
      </c>
      <c r="E1285" s="42" t="s">
        <v>3337</v>
      </c>
      <c r="F1285" s="42" t="s">
        <v>3338</v>
      </c>
      <c r="G1285" s="33" t="s">
        <v>12</v>
      </c>
      <c r="H1285" s="34" t="s">
        <v>13</v>
      </c>
      <c r="I1285" s="35">
        <v>0.86160000000000003</v>
      </c>
      <c r="J1285" s="36">
        <v>1021143.31</v>
      </c>
      <c r="K1285" s="19">
        <f t="shared" si="43"/>
        <v>1126467.8700000001</v>
      </c>
      <c r="L1285" s="37">
        <v>105324.56</v>
      </c>
      <c r="M1285" s="38"/>
    </row>
    <row r="1286" spans="1:13" s="39" customFormat="1" ht="12.95" customHeight="1" x14ac:dyDescent="0.25">
      <c r="A1286" s="225" t="s">
        <v>3339</v>
      </c>
      <c r="B1286" s="29"/>
      <c r="C1286" s="30"/>
      <c r="D1286" s="31" t="s">
        <v>126</v>
      </c>
      <c r="E1286" s="32"/>
      <c r="F1286" s="32"/>
      <c r="G1286" s="33"/>
      <c r="H1286" s="34"/>
      <c r="I1286" s="35"/>
      <c r="J1286" s="36"/>
      <c r="K1286" s="19"/>
      <c r="L1286" s="37"/>
      <c r="M1286" s="38"/>
    </row>
    <row r="1287" spans="1:13" s="39" customFormat="1" ht="12.95" customHeight="1" x14ac:dyDescent="0.25">
      <c r="A1287" s="226"/>
      <c r="B1287" s="29">
        <v>5369</v>
      </c>
      <c r="C1287" s="30">
        <v>1</v>
      </c>
      <c r="D1287" s="32" t="s">
        <v>3340</v>
      </c>
      <c r="E1287" s="32" t="s">
        <v>3341</v>
      </c>
      <c r="F1287" s="32" t="s">
        <v>3342</v>
      </c>
      <c r="G1287" s="33" t="s">
        <v>130</v>
      </c>
      <c r="H1287" s="34" t="s">
        <v>13</v>
      </c>
      <c r="I1287" s="35">
        <v>0.90800000000000003</v>
      </c>
      <c r="J1287" s="36">
        <v>538936.53000000014</v>
      </c>
      <c r="K1287" s="19">
        <f>ROUND(J1287+L1287,2)</f>
        <v>588029.06000000006</v>
      </c>
      <c r="L1287" s="37">
        <v>49092.53</v>
      </c>
      <c r="M1287" s="38"/>
    </row>
    <row r="1288" spans="1:13" s="39" customFormat="1" ht="12.95" customHeight="1" x14ac:dyDescent="0.25">
      <c r="A1288" s="226"/>
      <c r="B1288" s="29">
        <v>5352</v>
      </c>
      <c r="C1288" s="30">
        <v>2</v>
      </c>
      <c r="D1288" s="42" t="s">
        <v>3343</v>
      </c>
      <c r="E1288" s="42" t="s">
        <v>3344</v>
      </c>
      <c r="F1288" s="42" t="s">
        <v>3345</v>
      </c>
      <c r="G1288" s="33" t="s">
        <v>130</v>
      </c>
      <c r="H1288" s="34" t="s">
        <v>13</v>
      </c>
      <c r="I1288" s="35">
        <v>0.95430000000000004</v>
      </c>
      <c r="J1288" s="36">
        <v>502674.01000000007</v>
      </c>
      <c r="K1288" s="19">
        <f>ROUND(J1288+L1288,2)</f>
        <v>554269.82999999996</v>
      </c>
      <c r="L1288" s="37">
        <v>51595.82</v>
      </c>
      <c r="M1288" s="38"/>
    </row>
    <row r="1289" spans="1:13" s="39" customFormat="1" ht="12.95" customHeight="1" x14ac:dyDescent="0.25">
      <c r="A1289" s="226"/>
      <c r="B1289" s="29"/>
      <c r="C1289" s="30"/>
      <c r="D1289" s="49" t="s">
        <v>11</v>
      </c>
      <c r="E1289" s="42"/>
      <c r="F1289" s="42"/>
      <c r="G1289" s="33"/>
      <c r="H1289" s="34"/>
      <c r="I1289" s="35"/>
      <c r="J1289" s="36"/>
      <c r="K1289" s="19"/>
      <c r="L1289" s="37"/>
      <c r="M1289" s="38"/>
    </row>
    <row r="1290" spans="1:13" s="39" customFormat="1" ht="12.95" customHeight="1" x14ac:dyDescent="0.25">
      <c r="A1290" s="226"/>
      <c r="B1290" s="29">
        <v>5376</v>
      </c>
      <c r="C1290" s="30">
        <v>1</v>
      </c>
      <c r="D1290" s="32" t="s">
        <v>3346</v>
      </c>
      <c r="E1290" s="32" t="s">
        <v>3347</v>
      </c>
      <c r="F1290" s="32" t="s">
        <v>3348</v>
      </c>
      <c r="G1290" s="33" t="s">
        <v>12</v>
      </c>
      <c r="H1290" s="34" t="s">
        <v>13</v>
      </c>
      <c r="I1290" s="35">
        <v>0.93020000000000003</v>
      </c>
      <c r="J1290" s="36">
        <v>1106356.6800000002</v>
      </c>
      <c r="K1290" s="19">
        <f t="shared" ref="K1290:K1317" si="44">ROUND(J1290+L1290,2)</f>
        <v>1206934.56</v>
      </c>
      <c r="L1290" s="37">
        <v>100577.88</v>
      </c>
      <c r="M1290" s="38"/>
    </row>
    <row r="1291" spans="1:13" s="39" customFormat="1" ht="12.95" customHeight="1" x14ac:dyDescent="0.25">
      <c r="A1291" s="226"/>
      <c r="B1291" s="29">
        <v>5355</v>
      </c>
      <c r="C1291" s="30">
        <v>2</v>
      </c>
      <c r="D1291" s="32" t="s">
        <v>3349</v>
      </c>
      <c r="E1291" s="32" t="s">
        <v>3350</v>
      </c>
      <c r="F1291" s="32" t="s">
        <v>3351</v>
      </c>
      <c r="G1291" s="33" t="s">
        <v>12</v>
      </c>
      <c r="H1291" s="34" t="s">
        <v>13</v>
      </c>
      <c r="I1291" s="35">
        <v>0.93049999999999999</v>
      </c>
      <c r="J1291" s="36">
        <v>1106713.4100000001</v>
      </c>
      <c r="K1291" s="19">
        <f t="shared" si="44"/>
        <v>1207323.72</v>
      </c>
      <c r="L1291" s="37">
        <v>100610.31</v>
      </c>
      <c r="M1291" s="38"/>
    </row>
    <row r="1292" spans="1:13" s="39" customFormat="1" ht="12.95" customHeight="1" x14ac:dyDescent="0.25">
      <c r="A1292" s="226"/>
      <c r="B1292" s="29">
        <v>5358</v>
      </c>
      <c r="C1292" s="30">
        <v>3</v>
      </c>
      <c r="D1292" s="42" t="s">
        <v>3352</v>
      </c>
      <c r="E1292" s="42" t="s">
        <v>3353</v>
      </c>
      <c r="F1292" s="42" t="s">
        <v>1361</v>
      </c>
      <c r="G1292" s="33" t="s">
        <v>12</v>
      </c>
      <c r="H1292" s="34" t="s">
        <v>13</v>
      </c>
      <c r="I1292" s="35">
        <v>0.91700000000000004</v>
      </c>
      <c r="J1292" s="36">
        <v>1088494.4300000002</v>
      </c>
      <c r="K1292" s="19">
        <f t="shared" si="44"/>
        <v>1187645.06</v>
      </c>
      <c r="L1292" s="37">
        <v>99150.63</v>
      </c>
      <c r="M1292" s="38"/>
    </row>
    <row r="1293" spans="1:13" s="39" customFormat="1" ht="12.95" customHeight="1" x14ac:dyDescent="0.25">
      <c r="A1293" s="226"/>
      <c r="B1293" s="29">
        <v>5370</v>
      </c>
      <c r="C1293" s="30">
        <v>4</v>
      </c>
      <c r="D1293" s="32" t="s">
        <v>3354</v>
      </c>
      <c r="E1293" s="32" t="s">
        <v>3355</v>
      </c>
      <c r="F1293" s="32" t="s">
        <v>3356</v>
      </c>
      <c r="G1293" s="33" t="s">
        <v>12</v>
      </c>
      <c r="H1293" s="34" t="s">
        <v>13</v>
      </c>
      <c r="I1293" s="35">
        <v>0.93620000000000003</v>
      </c>
      <c r="J1293" s="36">
        <v>1113492.9300000002</v>
      </c>
      <c r="K1293" s="19">
        <f t="shared" si="44"/>
        <v>1214719.56</v>
      </c>
      <c r="L1293" s="37">
        <v>101226.63</v>
      </c>
      <c r="M1293" s="38"/>
    </row>
    <row r="1294" spans="1:13" s="39" customFormat="1" ht="12.95" customHeight="1" x14ac:dyDescent="0.25">
      <c r="A1294" s="226"/>
      <c r="B1294" s="29">
        <v>5363</v>
      </c>
      <c r="C1294" s="30">
        <v>5</v>
      </c>
      <c r="D1294" s="42" t="s">
        <v>3357</v>
      </c>
      <c r="E1294" s="42" t="s">
        <v>3358</v>
      </c>
      <c r="F1294" s="42" t="s">
        <v>3359</v>
      </c>
      <c r="G1294" s="33" t="s">
        <v>12</v>
      </c>
      <c r="H1294" s="34" t="s">
        <v>13</v>
      </c>
      <c r="I1294" s="35">
        <v>0.95069999999999999</v>
      </c>
      <c r="J1294" s="36">
        <v>1130738.8399999999</v>
      </c>
      <c r="K1294" s="19">
        <f t="shared" si="44"/>
        <v>1233533.28</v>
      </c>
      <c r="L1294" s="37">
        <v>102794.44</v>
      </c>
      <c r="M1294" s="38"/>
    </row>
    <row r="1295" spans="1:13" s="39" customFormat="1" ht="12.95" customHeight="1" x14ac:dyDescent="0.25">
      <c r="A1295" s="226"/>
      <c r="B1295" s="29">
        <v>5359</v>
      </c>
      <c r="C1295" s="30">
        <v>6</v>
      </c>
      <c r="D1295" s="32" t="s">
        <v>3360</v>
      </c>
      <c r="E1295" s="32" t="s">
        <v>3361</v>
      </c>
      <c r="F1295" s="32" t="s">
        <v>3362</v>
      </c>
      <c r="G1295" s="33" t="s">
        <v>12</v>
      </c>
      <c r="H1295" s="34" t="s">
        <v>13</v>
      </c>
      <c r="I1295" s="35">
        <v>0.97350000000000003</v>
      </c>
      <c r="J1295" s="36">
        <v>1157856.5899999996</v>
      </c>
      <c r="K1295" s="19">
        <f t="shared" si="44"/>
        <v>1263116.28</v>
      </c>
      <c r="L1295" s="37">
        <v>105259.69</v>
      </c>
      <c r="M1295" s="38"/>
    </row>
    <row r="1296" spans="1:13" s="39" customFormat="1" ht="12.95" customHeight="1" x14ac:dyDescent="0.25">
      <c r="A1296" s="226"/>
      <c r="B1296" s="29">
        <v>5381</v>
      </c>
      <c r="C1296" s="30">
        <v>7</v>
      </c>
      <c r="D1296" s="32" t="s">
        <v>3363</v>
      </c>
      <c r="E1296" s="32" t="s">
        <v>3364</v>
      </c>
      <c r="F1296" s="32" t="s">
        <v>3365</v>
      </c>
      <c r="G1296" s="33" t="s">
        <v>12</v>
      </c>
      <c r="H1296" s="34" t="s">
        <v>13</v>
      </c>
      <c r="I1296" s="35">
        <v>0.9335</v>
      </c>
      <c r="J1296" s="36">
        <v>1110281.5899999999</v>
      </c>
      <c r="K1296" s="19">
        <f t="shared" si="44"/>
        <v>1211216.28</v>
      </c>
      <c r="L1296" s="37">
        <v>100934.69</v>
      </c>
      <c r="M1296" s="38"/>
    </row>
    <row r="1297" spans="1:13" s="39" customFormat="1" ht="12.95" customHeight="1" x14ac:dyDescent="0.25">
      <c r="A1297" s="226"/>
      <c r="B1297" s="29">
        <v>5368</v>
      </c>
      <c r="C1297" s="30">
        <v>8</v>
      </c>
      <c r="D1297" s="42" t="s">
        <v>3366</v>
      </c>
      <c r="E1297" s="42" t="s">
        <v>3367</v>
      </c>
      <c r="F1297" s="42" t="s">
        <v>3368</v>
      </c>
      <c r="G1297" s="33" t="s">
        <v>12</v>
      </c>
      <c r="H1297" s="34" t="s">
        <v>13</v>
      </c>
      <c r="I1297" s="35">
        <v>0.92969999999999997</v>
      </c>
      <c r="J1297" s="36">
        <v>1110951.9100000001</v>
      </c>
      <c r="K1297" s="19">
        <f t="shared" si="44"/>
        <v>1211475.72</v>
      </c>
      <c r="L1297" s="37">
        <v>100523.81</v>
      </c>
      <c r="M1297" s="38"/>
    </row>
    <row r="1298" spans="1:13" s="39" customFormat="1" ht="12.95" customHeight="1" x14ac:dyDescent="0.25">
      <c r="A1298" s="226"/>
      <c r="B1298" s="29">
        <v>5354</v>
      </c>
      <c r="C1298" s="30">
        <v>9</v>
      </c>
      <c r="D1298" s="32" t="s">
        <v>3369</v>
      </c>
      <c r="E1298" s="32" t="s">
        <v>3370</v>
      </c>
      <c r="F1298" s="32" t="s">
        <v>3371</v>
      </c>
      <c r="G1298" s="33" t="s">
        <v>12</v>
      </c>
      <c r="H1298" s="34" t="s">
        <v>13</v>
      </c>
      <c r="I1298" s="35">
        <v>0.94399999999999995</v>
      </c>
      <c r="J1298" s="36">
        <v>1122770</v>
      </c>
      <c r="K1298" s="19">
        <f t="shared" si="44"/>
        <v>1224840</v>
      </c>
      <c r="L1298" s="37">
        <v>102070</v>
      </c>
      <c r="M1298" s="38"/>
    </row>
    <row r="1299" spans="1:13" s="39" customFormat="1" ht="12.95" customHeight="1" x14ac:dyDescent="0.25">
      <c r="A1299" s="226"/>
      <c r="B1299" s="29">
        <v>5353</v>
      </c>
      <c r="C1299" s="30">
        <v>10</v>
      </c>
      <c r="D1299" s="32" t="s">
        <v>3372</v>
      </c>
      <c r="E1299" s="32" t="s">
        <v>3373</v>
      </c>
      <c r="F1299" s="32" t="s">
        <v>3374</v>
      </c>
      <c r="G1299" s="33" t="s">
        <v>12</v>
      </c>
      <c r="H1299" s="34" t="s">
        <v>13</v>
      </c>
      <c r="I1299" s="35">
        <v>0.94499999999999995</v>
      </c>
      <c r="J1299" s="36">
        <v>1123959.4300000002</v>
      </c>
      <c r="K1299" s="19">
        <f t="shared" si="44"/>
        <v>1226137.56</v>
      </c>
      <c r="L1299" s="37">
        <v>102178.13</v>
      </c>
      <c r="M1299" s="38"/>
    </row>
    <row r="1300" spans="1:13" s="39" customFormat="1" ht="12.95" customHeight="1" x14ac:dyDescent="0.25">
      <c r="A1300" s="226"/>
      <c r="B1300" s="29">
        <v>5371</v>
      </c>
      <c r="C1300" s="30">
        <v>11</v>
      </c>
      <c r="D1300" s="32" t="s">
        <v>3375</v>
      </c>
      <c r="E1300" s="32" t="s">
        <v>3376</v>
      </c>
      <c r="F1300" s="32" t="s">
        <v>3377</v>
      </c>
      <c r="G1300" s="33" t="s">
        <v>12</v>
      </c>
      <c r="H1300" s="34" t="s">
        <v>13</v>
      </c>
      <c r="I1300" s="35">
        <v>0.93940000000000001</v>
      </c>
      <c r="J1300" s="36">
        <v>1117298.9300000002</v>
      </c>
      <c r="K1300" s="19">
        <f t="shared" si="44"/>
        <v>1218871.56</v>
      </c>
      <c r="L1300" s="37">
        <v>101572.63</v>
      </c>
      <c r="M1300" s="38"/>
    </row>
    <row r="1301" spans="1:13" s="39" customFormat="1" ht="12.95" customHeight="1" x14ac:dyDescent="0.25">
      <c r="A1301" s="226"/>
      <c r="B1301" s="29">
        <v>5377</v>
      </c>
      <c r="C1301" s="30">
        <v>12</v>
      </c>
      <c r="D1301" s="32" t="s">
        <v>3378</v>
      </c>
      <c r="E1301" s="32" t="s">
        <v>3379</v>
      </c>
      <c r="F1301" s="32" t="s">
        <v>3380</v>
      </c>
      <c r="G1301" s="33" t="s">
        <v>12</v>
      </c>
      <c r="H1301" s="34" t="s">
        <v>13</v>
      </c>
      <c r="I1301" s="35">
        <v>0.94579999999999997</v>
      </c>
      <c r="J1301" s="36">
        <v>1118964.03</v>
      </c>
      <c r="K1301" s="19">
        <f t="shared" si="44"/>
        <v>1221228.6599999999</v>
      </c>
      <c r="L1301" s="37">
        <v>102264.63</v>
      </c>
      <c r="M1301" s="38"/>
    </row>
    <row r="1302" spans="1:13" s="39" customFormat="1" ht="12.95" customHeight="1" x14ac:dyDescent="0.25">
      <c r="A1302" s="226"/>
      <c r="B1302" s="29">
        <v>5360</v>
      </c>
      <c r="C1302" s="30">
        <v>13</v>
      </c>
      <c r="D1302" s="42" t="s">
        <v>3381</v>
      </c>
      <c r="E1302" s="42" t="s">
        <v>3382</v>
      </c>
      <c r="F1302" s="42" t="s">
        <v>3383</v>
      </c>
      <c r="G1302" s="33" t="s">
        <v>12</v>
      </c>
      <c r="H1302" s="34" t="s">
        <v>13</v>
      </c>
      <c r="I1302" s="35">
        <v>0.94989999999999997</v>
      </c>
      <c r="J1302" s="36">
        <v>1129787.3399999999</v>
      </c>
      <c r="K1302" s="19">
        <f t="shared" si="44"/>
        <v>1232495.28</v>
      </c>
      <c r="L1302" s="37">
        <v>102707.94</v>
      </c>
      <c r="M1302" s="38"/>
    </row>
    <row r="1303" spans="1:13" s="39" customFormat="1" ht="12.95" customHeight="1" x14ac:dyDescent="0.25">
      <c r="A1303" s="226"/>
      <c r="B1303" s="29">
        <v>5372</v>
      </c>
      <c r="C1303" s="30">
        <v>14</v>
      </c>
      <c r="D1303" s="32" t="s">
        <v>3384</v>
      </c>
      <c r="E1303" s="32" t="s">
        <v>3385</v>
      </c>
      <c r="F1303" s="32" t="s">
        <v>3386</v>
      </c>
      <c r="G1303" s="33" t="s">
        <v>12</v>
      </c>
      <c r="H1303" s="34" t="s">
        <v>13</v>
      </c>
      <c r="I1303" s="35">
        <v>0.93200000000000005</v>
      </c>
      <c r="J1303" s="36">
        <v>1108497.5</v>
      </c>
      <c r="K1303" s="19">
        <f t="shared" si="44"/>
        <v>1209270</v>
      </c>
      <c r="L1303" s="37">
        <v>100772.5</v>
      </c>
      <c r="M1303" s="38"/>
    </row>
    <row r="1304" spans="1:13" s="39" customFormat="1" ht="12.95" customHeight="1" x14ac:dyDescent="0.25">
      <c r="A1304" s="226"/>
      <c r="B1304" s="29">
        <v>5361</v>
      </c>
      <c r="C1304" s="30">
        <v>15</v>
      </c>
      <c r="D1304" s="32" t="s">
        <v>3387</v>
      </c>
      <c r="E1304" s="32" t="s">
        <v>3388</v>
      </c>
      <c r="F1304" s="32" t="s">
        <v>3389</v>
      </c>
      <c r="G1304" s="33" t="s">
        <v>12</v>
      </c>
      <c r="H1304" s="34" t="s">
        <v>13</v>
      </c>
      <c r="I1304" s="35">
        <v>0.94989999999999997</v>
      </c>
      <c r="J1304" s="36">
        <v>1129787.3399999999</v>
      </c>
      <c r="K1304" s="19">
        <f t="shared" si="44"/>
        <v>1232495.28</v>
      </c>
      <c r="L1304" s="37">
        <v>102707.94</v>
      </c>
      <c r="M1304" s="38"/>
    </row>
    <row r="1305" spans="1:13" s="39" customFormat="1" ht="12.95" customHeight="1" x14ac:dyDescent="0.25">
      <c r="A1305" s="226"/>
      <c r="B1305" s="29">
        <v>5374</v>
      </c>
      <c r="C1305" s="30">
        <v>16</v>
      </c>
      <c r="D1305" s="42" t="s">
        <v>3390</v>
      </c>
      <c r="E1305" s="42" t="s">
        <v>3391</v>
      </c>
      <c r="F1305" s="42" t="s">
        <v>3392</v>
      </c>
      <c r="G1305" s="27" t="s">
        <v>12</v>
      </c>
      <c r="H1305" s="34" t="s">
        <v>13</v>
      </c>
      <c r="I1305" s="35">
        <v>0.93340000000000001</v>
      </c>
      <c r="J1305" s="36">
        <v>1110162.6800000002</v>
      </c>
      <c r="K1305" s="19">
        <f t="shared" si="44"/>
        <v>1211086.56</v>
      </c>
      <c r="L1305" s="37">
        <v>100923.88</v>
      </c>
      <c r="M1305" s="38"/>
    </row>
    <row r="1306" spans="1:13" s="39" customFormat="1" ht="12.95" customHeight="1" x14ac:dyDescent="0.25">
      <c r="A1306" s="226"/>
      <c r="B1306" s="29">
        <v>5380</v>
      </c>
      <c r="C1306" s="30">
        <v>17</v>
      </c>
      <c r="D1306" s="42" t="s">
        <v>3393</v>
      </c>
      <c r="E1306" s="42" t="s">
        <v>3394</v>
      </c>
      <c r="F1306" s="42" t="s">
        <v>3395</v>
      </c>
      <c r="G1306" s="50" t="s">
        <v>12</v>
      </c>
      <c r="H1306" s="34" t="s">
        <v>13</v>
      </c>
      <c r="I1306" s="35">
        <v>0.95</v>
      </c>
      <c r="J1306" s="36">
        <v>1043406.25</v>
      </c>
      <c r="K1306" s="19">
        <f t="shared" si="44"/>
        <v>1146125</v>
      </c>
      <c r="L1306" s="37">
        <v>102718.75</v>
      </c>
      <c r="M1306" s="38"/>
    </row>
    <row r="1307" spans="1:13" s="39" customFormat="1" ht="12.95" customHeight="1" x14ac:dyDescent="0.25">
      <c r="A1307" s="226"/>
      <c r="B1307" s="29">
        <v>5357</v>
      </c>
      <c r="C1307" s="30">
        <v>18</v>
      </c>
      <c r="D1307" s="32" t="s">
        <v>3396</v>
      </c>
      <c r="E1307" s="32" t="s">
        <v>3397</v>
      </c>
      <c r="F1307" s="32" t="s">
        <v>3398</v>
      </c>
      <c r="G1307" s="50" t="s">
        <v>12</v>
      </c>
      <c r="H1307" s="34" t="s">
        <v>13</v>
      </c>
      <c r="I1307" s="35">
        <v>0.98070000000000002</v>
      </c>
      <c r="J1307" s="36">
        <v>1166420.0899999996</v>
      </c>
      <c r="K1307" s="19">
        <f t="shared" si="44"/>
        <v>1272458.28</v>
      </c>
      <c r="L1307" s="37">
        <v>106038.19</v>
      </c>
      <c r="M1307" s="38"/>
    </row>
    <row r="1308" spans="1:13" s="39" customFormat="1" ht="12.95" customHeight="1" x14ac:dyDescent="0.25">
      <c r="A1308" s="226"/>
      <c r="B1308" s="29">
        <v>5375</v>
      </c>
      <c r="C1308" s="30">
        <v>19</v>
      </c>
      <c r="D1308" s="42" t="s">
        <v>3399</v>
      </c>
      <c r="E1308" s="42" t="s">
        <v>3400</v>
      </c>
      <c r="F1308" s="42" t="s">
        <v>3401</v>
      </c>
      <c r="G1308" s="27" t="s">
        <v>12</v>
      </c>
      <c r="H1308" s="34" t="s">
        <v>13</v>
      </c>
      <c r="I1308" s="35">
        <v>0.9486</v>
      </c>
      <c r="J1308" s="36">
        <v>1128241.1800000002</v>
      </c>
      <c r="K1308" s="19">
        <f t="shared" si="44"/>
        <v>1230808.56</v>
      </c>
      <c r="L1308" s="36">
        <v>102567.38</v>
      </c>
      <c r="M1308" s="38"/>
    </row>
    <row r="1309" spans="1:13" s="39" customFormat="1" ht="12.95" customHeight="1" x14ac:dyDescent="0.25">
      <c r="A1309" s="226"/>
      <c r="B1309" s="29">
        <v>5378</v>
      </c>
      <c r="C1309" s="30">
        <v>20</v>
      </c>
      <c r="D1309" s="32" t="s">
        <v>3402</v>
      </c>
      <c r="E1309" s="32" t="s">
        <v>3403</v>
      </c>
      <c r="F1309" s="32" t="s">
        <v>3404</v>
      </c>
      <c r="G1309" s="33" t="s">
        <v>12</v>
      </c>
      <c r="H1309" s="34" t="s">
        <v>13</v>
      </c>
      <c r="I1309" s="35">
        <v>0.93720000000000003</v>
      </c>
      <c r="J1309" s="36">
        <v>1114682.25</v>
      </c>
      <c r="K1309" s="19">
        <f t="shared" si="44"/>
        <v>1216017</v>
      </c>
      <c r="L1309" s="37">
        <v>101334.75</v>
      </c>
      <c r="M1309" s="38"/>
    </row>
    <row r="1310" spans="1:13" s="39" customFormat="1" ht="12.95" customHeight="1" x14ac:dyDescent="0.25">
      <c r="A1310" s="226"/>
      <c r="B1310" s="29">
        <v>5366</v>
      </c>
      <c r="C1310" s="30">
        <v>21</v>
      </c>
      <c r="D1310" s="42" t="s">
        <v>3405</v>
      </c>
      <c r="E1310" s="42" t="s">
        <v>3406</v>
      </c>
      <c r="F1310" s="42" t="s">
        <v>3407</v>
      </c>
      <c r="G1310" s="33" t="s">
        <v>12</v>
      </c>
      <c r="H1310" s="34" t="s">
        <v>13</v>
      </c>
      <c r="I1310" s="35">
        <v>0.94469999999999998</v>
      </c>
      <c r="J1310" s="36">
        <v>1123602.5899999999</v>
      </c>
      <c r="K1310" s="19">
        <f t="shared" si="44"/>
        <v>1225748.28</v>
      </c>
      <c r="L1310" s="37">
        <v>102145.69</v>
      </c>
      <c r="M1310" s="38"/>
    </row>
    <row r="1311" spans="1:13" s="39" customFormat="1" ht="12.95" customHeight="1" x14ac:dyDescent="0.25">
      <c r="A1311" s="226"/>
      <c r="B1311" s="29">
        <v>5367</v>
      </c>
      <c r="C1311" s="30">
        <v>22</v>
      </c>
      <c r="D1311" s="32" t="s">
        <v>3408</v>
      </c>
      <c r="E1311" s="32" t="s">
        <v>3409</v>
      </c>
      <c r="F1311" s="32" t="s">
        <v>3410</v>
      </c>
      <c r="G1311" s="33" t="s">
        <v>12</v>
      </c>
      <c r="H1311" s="34" t="s">
        <v>13</v>
      </c>
      <c r="I1311" s="35">
        <v>0.94820000000000004</v>
      </c>
      <c r="J1311" s="36">
        <v>1127765.4300000002</v>
      </c>
      <c r="K1311" s="19">
        <f t="shared" si="44"/>
        <v>1230289.56</v>
      </c>
      <c r="L1311" s="37">
        <v>102524.13</v>
      </c>
      <c r="M1311" s="38"/>
    </row>
    <row r="1312" spans="1:13" s="39" customFormat="1" ht="12.95" customHeight="1" x14ac:dyDescent="0.25">
      <c r="A1312" s="226"/>
      <c r="B1312" s="43">
        <v>5356</v>
      </c>
      <c r="C1312" s="30">
        <v>23</v>
      </c>
      <c r="D1312" s="32" t="s">
        <v>3411</v>
      </c>
      <c r="E1312" s="32" t="s">
        <v>3412</v>
      </c>
      <c r="F1312" s="32" t="s">
        <v>3413</v>
      </c>
      <c r="G1312" s="33" t="s">
        <v>12</v>
      </c>
      <c r="H1312" s="34" t="s">
        <v>13</v>
      </c>
      <c r="I1312" s="35">
        <v>0.9476</v>
      </c>
      <c r="J1312" s="36">
        <v>1127051.75</v>
      </c>
      <c r="K1312" s="19">
        <f t="shared" si="44"/>
        <v>1229511</v>
      </c>
      <c r="L1312" s="37">
        <v>102459.25</v>
      </c>
      <c r="M1312" s="38"/>
    </row>
    <row r="1313" spans="1:13" s="39" customFormat="1" ht="12.95" customHeight="1" x14ac:dyDescent="0.25">
      <c r="A1313" s="226"/>
      <c r="B1313" s="29">
        <v>5379</v>
      </c>
      <c r="C1313" s="30">
        <v>24</v>
      </c>
      <c r="D1313" s="32" t="s">
        <v>3414</v>
      </c>
      <c r="E1313" s="32" t="s">
        <v>3415</v>
      </c>
      <c r="F1313" s="32" t="s">
        <v>3416</v>
      </c>
      <c r="G1313" s="33" t="s">
        <v>12</v>
      </c>
      <c r="H1313" s="34" t="s">
        <v>13</v>
      </c>
      <c r="I1313" s="35">
        <v>0.94140000000000001</v>
      </c>
      <c r="J1313" s="36">
        <v>1119677.6800000002</v>
      </c>
      <c r="K1313" s="19">
        <f t="shared" si="44"/>
        <v>1221466.56</v>
      </c>
      <c r="L1313" s="37">
        <v>101788.88</v>
      </c>
      <c r="M1313" s="38"/>
    </row>
    <row r="1314" spans="1:13" s="39" customFormat="1" ht="12.95" customHeight="1" x14ac:dyDescent="0.25">
      <c r="A1314" s="226"/>
      <c r="B1314" s="29">
        <v>5350</v>
      </c>
      <c r="C1314" s="30">
        <v>25</v>
      </c>
      <c r="D1314" s="32" t="s">
        <v>3417</v>
      </c>
      <c r="E1314" s="32" t="s">
        <v>3418</v>
      </c>
      <c r="F1314" s="32" t="s">
        <v>3419</v>
      </c>
      <c r="G1314" s="33" t="s">
        <v>12</v>
      </c>
      <c r="H1314" s="34" t="s">
        <v>13</v>
      </c>
      <c r="I1314" s="35">
        <v>0.96450000000000002</v>
      </c>
      <c r="J1314" s="36">
        <v>1147152.1600000001</v>
      </c>
      <c r="K1314" s="19">
        <f t="shared" si="44"/>
        <v>1251438.72</v>
      </c>
      <c r="L1314" s="37">
        <v>104286.56</v>
      </c>
      <c r="M1314" s="38"/>
    </row>
    <row r="1315" spans="1:13" s="39" customFormat="1" ht="12.95" customHeight="1" x14ac:dyDescent="0.25">
      <c r="A1315" s="226"/>
      <c r="B1315" s="29">
        <v>5364</v>
      </c>
      <c r="C1315" s="30">
        <v>26</v>
      </c>
      <c r="D1315" s="32" t="s">
        <v>1654</v>
      </c>
      <c r="E1315" s="32" t="s">
        <v>1655</v>
      </c>
      <c r="F1315" s="32" t="s">
        <v>3420</v>
      </c>
      <c r="G1315" s="33" t="s">
        <v>12</v>
      </c>
      <c r="H1315" s="34" t="s">
        <v>13</v>
      </c>
      <c r="I1315" s="35">
        <v>0.94699999999999995</v>
      </c>
      <c r="J1315" s="36">
        <v>1126338.1800000002</v>
      </c>
      <c r="K1315" s="19">
        <f t="shared" si="44"/>
        <v>1228732.56</v>
      </c>
      <c r="L1315" s="37">
        <v>102394.38</v>
      </c>
      <c r="M1315" s="38"/>
    </row>
    <row r="1316" spans="1:13" s="39" customFormat="1" ht="12.95" customHeight="1" x14ac:dyDescent="0.25">
      <c r="A1316" s="226"/>
      <c r="B1316" s="29">
        <v>5362</v>
      </c>
      <c r="C1316" s="30">
        <v>27</v>
      </c>
      <c r="D1316" s="42" t="s">
        <v>3421</v>
      </c>
      <c r="E1316" s="42" t="s">
        <v>3422</v>
      </c>
      <c r="F1316" s="42" t="s">
        <v>1304</v>
      </c>
      <c r="G1316" s="33" t="s">
        <v>12</v>
      </c>
      <c r="H1316" s="34" t="s">
        <v>13</v>
      </c>
      <c r="I1316" s="35">
        <v>0.94320000000000004</v>
      </c>
      <c r="J1316" s="36">
        <v>1056943.5</v>
      </c>
      <c r="K1316" s="19">
        <f t="shared" si="44"/>
        <v>1158927</v>
      </c>
      <c r="L1316" s="37">
        <v>101983.5</v>
      </c>
      <c r="M1316" s="38"/>
    </row>
    <row r="1317" spans="1:13" s="39" customFormat="1" ht="12.95" customHeight="1" x14ac:dyDescent="0.25">
      <c r="A1317" s="226"/>
      <c r="B1317" s="29">
        <v>5373</v>
      </c>
      <c r="C1317" s="30">
        <v>28</v>
      </c>
      <c r="D1317" s="32" t="s">
        <v>3423</v>
      </c>
      <c r="E1317" s="32" t="s">
        <v>3424</v>
      </c>
      <c r="F1317" s="32" t="s">
        <v>3425</v>
      </c>
      <c r="G1317" s="33" t="s">
        <v>12</v>
      </c>
      <c r="H1317" s="34" t="s">
        <v>13</v>
      </c>
      <c r="I1317" s="35">
        <v>0.94820000000000004</v>
      </c>
      <c r="J1317" s="36">
        <v>1145715.46</v>
      </c>
      <c r="K1317" s="19">
        <f t="shared" si="44"/>
        <v>1248239.5900000001</v>
      </c>
      <c r="L1317" s="37">
        <v>102524.13</v>
      </c>
      <c r="M1317" s="38"/>
    </row>
    <row r="1318" spans="1:13" s="39" customFormat="1" ht="12.95" customHeight="1" x14ac:dyDescent="0.25">
      <c r="A1318" s="226"/>
      <c r="B1318" s="29"/>
      <c r="C1318" s="30"/>
      <c r="D1318" s="31" t="s">
        <v>5732</v>
      </c>
      <c r="E1318" s="32"/>
      <c r="F1318" s="32"/>
      <c r="G1318" s="33"/>
      <c r="H1318" s="34"/>
      <c r="I1318" s="35"/>
      <c r="J1318" s="36"/>
      <c r="K1318" s="19"/>
      <c r="L1318" s="37"/>
      <c r="M1318" s="38"/>
    </row>
    <row r="1319" spans="1:13" s="39" customFormat="1" ht="12.95" customHeight="1" x14ac:dyDescent="0.25">
      <c r="A1319" s="226"/>
      <c r="B1319" s="29">
        <v>5351</v>
      </c>
      <c r="C1319" s="30">
        <v>1</v>
      </c>
      <c r="D1319" s="32" t="s">
        <v>3426</v>
      </c>
      <c r="E1319" s="32" t="s">
        <v>3427</v>
      </c>
      <c r="F1319" s="32" t="s">
        <v>3428</v>
      </c>
      <c r="G1319" s="33" t="s">
        <v>5731</v>
      </c>
      <c r="H1319" s="34" t="s">
        <v>13</v>
      </c>
      <c r="I1319" s="35">
        <v>0.97570000000000001</v>
      </c>
      <c r="J1319" s="36">
        <v>1838511.5099999998</v>
      </c>
      <c r="K1319" s="19">
        <f>ROUND(J1319+L1319,2)</f>
        <v>2005648.92</v>
      </c>
      <c r="L1319" s="37">
        <v>167137.41</v>
      </c>
      <c r="M1319" s="38"/>
    </row>
    <row r="1320" spans="1:13" s="39" customFormat="1" ht="12.95" customHeight="1" x14ac:dyDescent="0.25">
      <c r="A1320" s="227"/>
      <c r="B1320" s="29">
        <v>5365</v>
      </c>
      <c r="C1320" s="30">
        <v>2</v>
      </c>
      <c r="D1320" s="32" t="s">
        <v>3429</v>
      </c>
      <c r="E1320" s="32" t="s">
        <v>3430</v>
      </c>
      <c r="F1320" s="32" t="s">
        <v>3431</v>
      </c>
      <c r="G1320" s="33" t="s">
        <v>5731</v>
      </c>
      <c r="H1320" s="34" t="s">
        <v>13</v>
      </c>
      <c r="I1320" s="35">
        <v>0.94669999999999999</v>
      </c>
      <c r="J1320" s="36">
        <v>1783866.8099999998</v>
      </c>
      <c r="K1320" s="19">
        <f>ROUND(J1320+L1320,2)</f>
        <v>1946036.52</v>
      </c>
      <c r="L1320" s="37">
        <v>162169.71</v>
      </c>
      <c r="M1320" s="38"/>
    </row>
    <row r="1321" spans="1:13" s="39" customFormat="1" ht="12.95" customHeight="1" x14ac:dyDescent="0.25">
      <c r="A1321" s="225" t="s">
        <v>3432</v>
      </c>
      <c r="B1321" s="29"/>
      <c r="C1321" s="30"/>
      <c r="D1321" s="31" t="s">
        <v>11</v>
      </c>
      <c r="E1321" s="32"/>
      <c r="F1321" s="32"/>
      <c r="G1321" s="33"/>
      <c r="H1321" s="34"/>
      <c r="I1321" s="35"/>
      <c r="J1321" s="36"/>
      <c r="K1321" s="19"/>
      <c r="L1321" s="37"/>
      <c r="M1321" s="38"/>
    </row>
    <row r="1322" spans="1:13" s="39" customFormat="1" ht="12.95" customHeight="1" x14ac:dyDescent="0.25">
      <c r="A1322" s="226"/>
      <c r="B1322" s="29">
        <v>1422</v>
      </c>
      <c r="C1322" s="30">
        <v>1</v>
      </c>
      <c r="D1322" s="42" t="s">
        <v>3433</v>
      </c>
      <c r="E1322" s="42" t="s">
        <v>3434</v>
      </c>
      <c r="F1322" s="42" t="s">
        <v>3435</v>
      </c>
      <c r="G1322" s="33" t="s">
        <v>12</v>
      </c>
      <c r="H1322" s="34" t="s">
        <v>13</v>
      </c>
      <c r="I1322" s="35">
        <v>0.94579999999999997</v>
      </c>
      <c r="J1322" s="36">
        <v>1122607.83</v>
      </c>
      <c r="K1322" s="19">
        <f t="shared" ref="K1322:K1363" si="45">ROUND(J1322+L1322,2)</f>
        <v>1224872.46</v>
      </c>
      <c r="L1322" s="37">
        <v>102264.63</v>
      </c>
      <c r="M1322" s="38"/>
    </row>
    <row r="1323" spans="1:13" s="39" customFormat="1" ht="12.95" customHeight="1" x14ac:dyDescent="0.25">
      <c r="A1323" s="226"/>
      <c r="B1323" s="29">
        <v>1428</v>
      </c>
      <c r="C1323" s="30">
        <v>2</v>
      </c>
      <c r="D1323" s="32" t="s">
        <v>3436</v>
      </c>
      <c r="E1323" s="32" t="s">
        <v>3437</v>
      </c>
      <c r="F1323" s="32" t="s">
        <v>3438</v>
      </c>
      <c r="G1323" s="33" t="s">
        <v>12</v>
      </c>
      <c r="H1323" s="34" t="s">
        <v>13</v>
      </c>
      <c r="I1323" s="35">
        <v>0.95130000000000003</v>
      </c>
      <c r="J1323" s="36">
        <v>1129398.0400000003</v>
      </c>
      <c r="K1323" s="19">
        <f t="shared" si="45"/>
        <v>1232257.3500000001</v>
      </c>
      <c r="L1323" s="37">
        <v>102859.31</v>
      </c>
      <c r="M1323" s="38"/>
    </row>
    <row r="1324" spans="1:13" s="39" customFormat="1" ht="12.95" customHeight="1" x14ac:dyDescent="0.25">
      <c r="A1324" s="226"/>
      <c r="B1324" s="29">
        <v>1400</v>
      </c>
      <c r="C1324" s="30">
        <v>3</v>
      </c>
      <c r="D1324" s="73" t="s">
        <v>3439</v>
      </c>
      <c r="E1324" s="32" t="s">
        <v>3440</v>
      </c>
      <c r="F1324" s="32" t="s">
        <v>3441</v>
      </c>
      <c r="G1324" s="33" t="s">
        <v>12</v>
      </c>
      <c r="H1324" s="34" t="s">
        <v>13</v>
      </c>
      <c r="I1324" s="35">
        <v>0.9677</v>
      </c>
      <c r="J1324" s="36">
        <v>1148038.7900000003</v>
      </c>
      <c r="K1324" s="19">
        <f t="shared" si="45"/>
        <v>1252671.3500000001</v>
      </c>
      <c r="L1324" s="37">
        <v>104632.56</v>
      </c>
      <c r="M1324" s="38"/>
    </row>
    <row r="1325" spans="1:13" s="39" customFormat="1" ht="12.95" customHeight="1" x14ac:dyDescent="0.25">
      <c r="A1325" s="226"/>
      <c r="B1325" s="29">
        <v>1418</v>
      </c>
      <c r="C1325" s="30">
        <v>4</v>
      </c>
      <c r="D1325" s="32" t="s">
        <v>3442</v>
      </c>
      <c r="E1325" s="32" t="s">
        <v>3443</v>
      </c>
      <c r="F1325" s="32" t="s">
        <v>3444</v>
      </c>
      <c r="G1325" s="33" t="s">
        <v>12</v>
      </c>
      <c r="H1325" s="34" t="s">
        <v>13</v>
      </c>
      <c r="I1325" s="35">
        <v>0.95150000000000001</v>
      </c>
      <c r="J1325" s="36">
        <v>1125743.4599999997</v>
      </c>
      <c r="K1325" s="19">
        <f t="shared" si="45"/>
        <v>1228624.3999999999</v>
      </c>
      <c r="L1325" s="37">
        <v>102880.94</v>
      </c>
      <c r="M1325" s="38"/>
    </row>
    <row r="1326" spans="1:13" s="39" customFormat="1" ht="12.95" customHeight="1" x14ac:dyDescent="0.25">
      <c r="A1326" s="226"/>
      <c r="B1326" s="29">
        <v>1411</v>
      </c>
      <c r="C1326" s="30">
        <v>5</v>
      </c>
      <c r="D1326" s="32" t="s">
        <v>3445</v>
      </c>
      <c r="E1326" s="32" t="s">
        <v>3446</v>
      </c>
      <c r="F1326" s="32" t="s">
        <v>3447</v>
      </c>
      <c r="G1326" s="33" t="s">
        <v>12</v>
      </c>
      <c r="H1326" s="34" t="s">
        <v>13</v>
      </c>
      <c r="I1326" s="35">
        <v>0.96089999999999998</v>
      </c>
      <c r="J1326" s="36">
        <v>1135626.0400000003</v>
      </c>
      <c r="K1326" s="19">
        <f t="shared" si="45"/>
        <v>1239523.3500000001</v>
      </c>
      <c r="L1326" s="37">
        <v>103897.31</v>
      </c>
      <c r="M1326" s="38"/>
    </row>
    <row r="1327" spans="1:13" s="39" customFormat="1" ht="12.95" customHeight="1" x14ac:dyDescent="0.25">
      <c r="A1327" s="226"/>
      <c r="B1327" s="29">
        <v>1425</v>
      </c>
      <c r="C1327" s="30">
        <v>6</v>
      </c>
      <c r="D1327" s="32" t="s">
        <v>3448</v>
      </c>
      <c r="E1327" s="32" t="s">
        <v>3449</v>
      </c>
      <c r="F1327" s="32" t="s">
        <v>3450</v>
      </c>
      <c r="G1327" s="33" t="s">
        <v>12</v>
      </c>
      <c r="H1327" s="34" t="s">
        <v>13</v>
      </c>
      <c r="I1327" s="35">
        <v>0.9627</v>
      </c>
      <c r="J1327" s="36">
        <v>1017240.0199999998</v>
      </c>
      <c r="K1327" s="19">
        <f t="shared" si="45"/>
        <v>1121331.96</v>
      </c>
      <c r="L1327" s="37">
        <v>104091.94</v>
      </c>
      <c r="M1327" s="38"/>
    </row>
    <row r="1328" spans="1:13" s="39" customFormat="1" ht="12.95" customHeight="1" x14ac:dyDescent="0.25">
      <c r="A1328" s="226"/>
      <c r="B1328" s="29">
        <v>1436</v>
      </c>
      <c r="C1328" s="30">
        <v>7</v>
      </c>
      <c r="D1328" s="42" t="s">
        <v>898</v>
      </c>
      <c r="E1328" s="42" t="s">
        <v>899</v>
      </c>
      <c r="F1328" s="42" t="s">
        <v>3451</v>
      </c>
      <c r="G1328" s="33" t="s">
        <v>12</v>
      </c>
      <c r="H1328" s="34" t="s">
        <v>13</v>
      </c>
      <c r="I1328" s="35">
        <v>0.98870000000000002</v>
      </c>
      <c r="J1328" s="36">
        <v>1171880.4099999997</v>
      </c>
      <c r="K1328" s="19">
        <f t="shared" si="45"/>
        <v>1278783.6000000001</v>
      </c>
      <c r="L1328" s="37">
        <v>106903.19</v>
      </c>
      <c r="M1328" s="38"/>
    </row>
    <row r="1329" spans="1:13" s="39" customFormat="1" ht="12.95" customHeight="1" x14ac:dyDescent="0.25">
      <c r="A1329" s="226"/>
      <c r="B1329" s="29">
        <v>1431</v>
      </c>
      <c r="C1329" s="30">
        <v>8</v>
      </c>
      <c r="D1329" s="42" t="s">
        <v>3452</v>
      </c>
      <c r="E1329" s="42" t="s">
        <v>3453</v>
      </c>
      <c r="F1329" s="42" t="s">
        <v>3454</v>
      </c>
      <c r="G1329" s="33" t="s">
        <v>12</v>
      </c>
      <c r="H1329" s="34" t="s">
        <v>13</v>
      </c>
      <c r="I1329" s="35">
        <v>0.79190000000000005</v>
      </c>
      <c r="J1329" s="36">
        <v>810494.21</v>
      </c>
      <c r="K1329" s="19">
        <f t="shared" si="45"/>
        <v>896118.4</v>
      </c>
      <c r="L1329" s="37">
        <v>85624.19</v>
      </c>
      <c r="M1329" s="38"/>
    </row>
    <row r="1330" spans="1:13" s="39" customFormat="1" ht="12.95" customHeight="1" x14ac:dyDescent="0.25">
      <c r="A1330" s="226"/>
      <c r="B1330" s="29">
        <v>1403</v>
      </c>
      <c r="C1330" s="30">
        <v>9</v>
      </c>
      <c r="D1330" s="32" t="s">
        <v>3455</v>
      </c>
      <c r="E1330" s="32" t="s">
        <v>3456</v>
      </c>
      <c r="F1330" s="32" t="s">
        <v>924</v>
      </c>
      <c r="G1330" s="33" t="s">
        <v>12</v>
      </c>
      <c r="H1330" s="34" t="s">
        <v>13</v>
      </c>
      <c r="I1330" s="35">
        <v>0.78220000000000001</v>
      </c>
      <c r="J1330" s="36">
        <v>928707.3</v>
      </c>
      <c r="K1330" s="19">
        <f t="shared" si="45"/>
        <v>1013282.68</v>
      </c>
      <c r="L1330" s="37">
        <v>84575.38</v>
      </c>
      <c r="M1330" s="38"/>
    </row>
    <row r="1331" spans="1:13" s="39" customFormat="1" ht="12.95" customHeight="1" x14ac:dyDescent="0.25">
      <c r="A1331" s="226"/>
      <c r="B1331" s="29">
        <v>1440</v>
      </c>
      <c r="C1331" s="30">
        <v>10</v>
      </c>
      <c r="D1331" s="32" t="s">
        <v>3457</v>
      </c>
      <c r="E1331" s="32" t="s">
        <v>3458</v>
      </c>
      <c r="F1331" s="32" t="s">
        <v>3459</v>
      </c>
      <c r="G1331" s="33" t="s">
        <v>12</v>
      </c>
      <c r="H1331" s="34" t="s">
        <v>13</v>
      </c>
      <c r="I1331" s="35">
        <v>0.76229999999999998</v>
      </c>
      <c r="J1331" s="36">
        <v>817133.06999999983</v>
      </c>
      <c r="K1331" s="19">
        <f t="shared" si="45"/>
        <v>899556.76</v>
      </c>
      <c r="L1331" s="37">
        <v>82423.69</v>
      </c>
      <c r="M1331" s="38"/>
    </row>
    <row r="1332" spans="1:13" s="39" customFormat="1" ht="12.95" customHeight="1" x14ac:dyDescent="0.25">
      <c r="A1332" s="226"/>
      <c r="B1332" s="29">
        <v>1419</v>
      </c>
      <c r="C1332" s="30">
        <v>11</v>
      </c>
      <c r="D1332" s="32" t="s">
        <v>3460</v>
      </c>
      <c r="E1332" s="32" t="s">
        <v>3461</v>
      </c>
      <c r="F1332" s="32" t="s">
        <v>3462</v>
      </c>
      <c r="G1332" s="50" t="s">
        <v>12</v>
      </c>
      <c r="H1332" s="34" t="s">
        <v>13</v>
      </c>
      <c r="I1332" s="35">
        <v>0.9899</v>
      </c>
      <c r="J1332" s="36">
        <v>1129808.9399999997</v>
      </c>
      <c r="K1332" s="19">
        <f t="shared" si="45"/>
        <v>1236841.8799999999</v>
      </c>
      <c r="L1332" s="37">
        <v>107032.94</v>
      </c>
      <c r="M1332" s="38"/>
    </row>
    <row r="1333" spans="1:13" s="39" customFormat="1" ht="12.95" customHeight="1" x14ac:dyDescent="0.25">
      <c r="A1333" s="226"/>
      <c r="B1333" s="29">
        <v>1402</v>
      </c>
      <c r="C1333" s="30">
        <v>12</v>
      </c>
      <c r="D1333" s="32" t="s">
        <v>3463</v>
      </c>
      <c r="E1333" s="32" t="s">
        <v>3464</v>
      </c>
      <c r="F1333" s="32" t="s">
        <v>3465</v>
      </c>
      <c r="G1333" s="50" t="s">
        <v>12</v>
      </c>
      <c r="H1333" s="34" t="s">
        <v>13</v>
      </c>
      <c r="I1333" s="35">
        <v>0.96030000000000004</v>
      </c>
      <c r="J1333" s="36">
        <v>1137961.5599999998</v>
      </c>
      <c r="K1333" s="19">
        <f t="shared" si="45"/>
        <v>1244972.8700000001</v>
      </c>
      <c r="L1333" s="37">
        <v>107011.31</v>
      </c>
      <c r="M1333" s="38"/>
    </row>
    <row r="1334" spans="1:13" s="39" customFormat="1" ht="12.95" customHeight="1" x14ac:dyDescent="0.25">
      <c r="A1334" s="226"/>
      <c r="B1334" s="29">
        <v>1416</v>
      </c>
      <c r="C1334" s="30">
        <v>13</v>
      </c>
      <c r="D1334" s="42" t="s">
        <v>3466</v>
      </c>
      <c r="E1334" s="42" t="s">
        <v>3467</v>
      </c>
      <c r="F1334" s="42" t="s">
        <v>3468</v>
      </c>
      <c r="G1334" s="27" t="s">
        <v>12</v>
      </c>
      <c r="H1334" s="34" t="s">
        <v>13</v>
      </c>
      <c r="I1334" s="35">
        <v>0.9657</v>
      </c>
      <c r="J1334" s="36">
        <v>767017.1100000001</v>
      </c>
      <c r="K1334" s="19">
        <f t="shared" si="45"/>
        <v>871433.42</v>
      </c>
      <c r="L1334" s="37">
        <v>104416.31</v>
      </c>
      <c r="M1334" s="38"/>
    </row>
    <row r="1335" spans="1:13" s="39" customFormat="1" ht="12.95" customHeight="1" x14ac:dyDescent="0.25">
      <c r="A1335" s="226"/>
      <c r="B1335" s="29">
        <v>1433</v>
      </c>
      <c r="C1335" s="30">
        <v>14</v>
      </c>
      <c r="D1335" s="42" t="s">
        <v>3469</v>
      </c>
      <c r="E1335" s="42" t="s">
        <v>3470</v>
      </c>
      <c r="F1335" s="42" t="s">
        <v>3471</v>
      </c>
      <c r="G1335" s="27" t="s">
        <v>12</v>
      </c>
      <c r="H1335" s="34" t="s">
        <v>13</v>
      </c>
      <c r="I1335" s="35">
        <v>0.95750000000000002</v>
      </c>
      <c r="J1335" s="36">
        <v>1136772.2099999997</v>
      </c>
      <c r="K1335" s="19">
        <f t="shared" si="45"/>
        <v>1240301.8999999999</v>
      </c>
      <c r="L1335" s="37">
        <v>103529.69</v>
      </c>
      <c r="M1335" s="38"/>
    </row>
    <row r="1336" spans="1:13" s="39" customFormat="1" ht="12.95" customHeight="1" x14ac:dyDescent="0.25">
      <c r="A1336" s="226"/>
      <c r="B1336" s="29">
        <v>1441</v>
      </c>
      <c r="C1336" s="30">
        <v>15</v>
      </c>
      <c r="D1336" s="32" t="s">
        <v>3066</v>
      </c>
      <c r="E1336" s="32" t="s">
        <v>3472</v>
      </c>
      <c r="F1336" s="32" t="s">
        <v>3473</v>
      </c>
      <c r="G1336" s="33" t="s">
        <v>12</v>
      </c>
      <c r="H1336" s="34" t="s">
        <v>13</v>
      </c>
      <c r="I1336" s="35">
        <v>0.9647</v>
      </c>
      <c r="J1336" s="36">
        <v>1147768.5199999998</v>
      </c>
      <c r="K1336" s="19">
        <f t="shared" si="45"/>
        <v>1252941.71</v>
      </c>
      <c r="L1336" s="37">
        <v>105173.19</v>
      </c>
      <c r="M1336" s="38"/>
    </row>
    <row r="1337" spans="1:13" s="39" customFormat="1" ht="12.95" customHeight="1" x14ac:dyDescent="0.25">
      <c r="A1337" s="226"/>
      <c r="B1337" s="29">
        <v>1413</v>
      </c>
      <c r="C1337" s="30">
        <v>16</v>
      </c>
      <c r="D1337" s="32" t="s">
        <v>3474</v>
      </c>
      <c r="E1337" s="32" t="s">
        <v>3475</v>
      </c>
      <c r="F1337" s="32" t="s">
        <v>3476</v>
      </c>
      <c r="G1337" s="33" t="s">
        <v>12</v>
      </c>
      <c r="H1337" s="34" t="s">
        <v>13</v>
      </c>
      <c r="I1337" s="35">
        <v>0.9617</v>
      </c>
      <c r="J1337" s="36">
        <v>1142308.1800000002</v>
      </c>
      <c r="K1337" s="19">
        <f t="shared" si="45"/>
        <v>1246291.99</v>
      </c>
      <c r="L1337" s="37">
        <v>103983.81</v>
      </c>
      <c r="M1337" s="38"/>
    </row>
    <row r="1338" spans="1:13" s="39" customFormat="1" ht="12.95" customHeight="1" x14ac:dyDescent="0.25">
      <c r="A1338" s="226"/>
      <c r="B1338" s="29">
        <v>1426</v>
      </c>
      <c r="C1338" s="30">
        <v>17</v>
      </c>
      <c r="D1338" s="32" t="s">
        <v>3477</v>
      </c>
      <c r="E1338" s="32" t="s">
        <v>3478</v>
      </c>
      <c r="F1338" s="32" t="s">
        <v>3479</v>
      </c>
      <c r="G1338" s="33" t="s">
        <v>12</v>
      </c>
      <c r="H1338" s="34" t="s">
        <v>13</v>
      </c>
      <c r="I1338" s="35">
        <v>0.98719999999999997</v>
      </c>
      <c r="J1338" s="36">
        <v>1173069.77</v>
      </c>
      <c r="K1338" s="19">
        <f t="shared" si="45"/>
        <v>1279810.77</v>
      </c>
      <c r="L1338" s="37">
        <v>106741</v>
      </c>
      <c r="M1338" s="38"/>
    </row>
    <row r="1339" spans="1:13" s="39" customFormat="1" ht="12.95" customHeight="1" x14ac:dyDescent="0.25">
      <c r="A1339" s="226"/>
      <c r="B1339" s="29">
        <v>1420</v>
      </c>
      <c r="C1339" s="30">
        <v>18</v>
      </c>
      <c r="D1339" s="32" t="s">
        <v>3480</v>
      </c>
      <c r="E1339" s="32" t="s">
        <v>3481</v>
      </c>
      <c r="F1339" s="32" t="s">
        <v>3482</v>
      </c>
      <c r="G1339" s="33" t="s">
        <v>12</v>
      </c>
      <c r="H1339" s="34" t="s">
        <v>13</v>
      </c>
      <c r="I1339" s="35">
        <v>0.78990000000000005</v>
      </c>
      <c r="J1339" s="36">
        <v>818927.92999999993</v>
      </c>
      <c r="K1339" s="19">
        <f t="shared" si="45"/>
        <v>904335.87</v>
      </c>
      <c r="L1339" s="37">
        <v>85407.94</v>
      </c>
      <c r="M1339" s="38"/>
    </row>
    <row r="1340" spans="1:13" s="39" customFormat="1" ht="12.95" customHeight="1" x14ac:dyDescent="0.25">
      <c r="A1340" s="226"/>
      <c r="B1340" s="29">
        <v>1415</v>
      </c>
      <c r="C1340" s="30">
        <v>19</v>
      </c>
      <c r="D1340" s="52" t="s">
        <v>3483</v>
      </c>
      <c r="E1340" s="32" t="s">
        <v>3484</v>
      </c>
      <c r="F1340" s="32" t="s">
        <v>3485</v>
      </c>
      <c r="G1340" s="33" t="s">
        <v>12</v>
      </c>
      <c r="H1340" s="34" t="s">
        <v>13</v>
      </c>
      <c r="I1340" s="35">
        <v>0.97370000000000001</v>
      </c>
      <c r="J1340" s="36">
        <v>1153228.7900000003</v>
      </c>
      <c r="K1340" s="19">
        <f t="shared" si="45"/>
        <v>1258510.1000000001</v>
      </c>
      <c r="L1340" s="37">
        <v>105281.31</v>
      </c>
      <c r="M1340" s="38"/>
    </row>
    <row r="1341" spans="1:13" s="39" customFormat="1" ht="12.95" customHeight="1" x14ac:dyDescent="0.25">
      <c r="A1341" s="226"/>
      <c r="B1341" s="43">
        <v>1434</v>
      </c>
      <c r="C1341" s="30">
        <v>20</v>
      </c>
      <c r="D1341" s="32" t="s">
        <v>1657</v>
      </c>
      <c r="E1341" s="32" t="s">
        <v>3486</v>
      </c>
      <c r="F1341" s="32" t="s">
        <v>3487</v>
      </c>
      <c r="G1341" s="33" t="s">
        <v>12</v>
      </c>
      <c r="H1341" s="34" t="s">
        <v>13</v>
      </c>
      <c r="I1341" s="35">
        <v>0.9587</v>
      </c>
      <c r="J1341" s="36">
        <v>1137334.4599999997</v>
      </c>
      <c r="K1341" s="19">
        <f t="shared" si="45"/>
        <v>1240993.8999999999</v>
      </c>
      <c r="L1341" s="37">
        <v>103659.44</v>
      </c>
      <c r="M1341" s="38"/>
    </row>
    <row r="1342" spans="1:13" s="39" customFormat="1" ht="12.95" customHeight="1" x14ac:dyDescent="0.25">
      <c r="A1342" s="226"/>
      <c r="B1342" s="29">
        <v>1412</v>
      </c>
      <c r="C1342" s="30">
        <v>21</v>
      </c>
      <c r="D1342" s="32" t="s">
        <v>2008</v>
      </c>
      <c r="E1342" s="32" t="s">
        <v>3488</v>
      </c>
      <c r="F1342" s="32" t="s">
        <v>3489</v>
      </c>
      <c r="G1342" s="33" t="s">
        <v>12</v>
      </c>
      <c r="H1342" s="34" t="s">
        <v>13</v>
      </c>
      <c r="I1342" s="35">
        <v>0.96560000000000001</v>
      </c>
      <c r="J1342" s="36">
        <v>1141270.18</v>
      </c>
      <c r="K1342" s="19">
        <f t="shared" si="45"/>
        <v>1245675.68</v>
      </c>
      <c r="L1342" s="37">
        <v>104405.5</v>
      </c>
      <c r="M1342" s="38"/>
    </row>
    <row r="1343" spans="1:13" s="39" customFormat="1" ht="12.95" customHeight="1" x14ac:dyDescent="0.25">
      <c r="A1343" s="226"/>
      <c r="B1343" s="29">
        <v>1424</v>
      </c>
      <c r="C1343" s="30">
        <v>22</v>
      </c>
      <c r="D1343" s="53" t="s">
        <v>5637</v>
      </c>
      <c r="E1343" s="53" t="s">
        <v>5638</v>
      </c>
      <c r="F1343" s="53" t="s">
        <v>5639</v>
      </c>
      <c r="G1343" s="33" t="s">
        <v>12</v>
      </c>
      <c r="H1343" s="34" t="s">
        <v>13</v>
      </c>
      <c r="I1343" s="35">
        <v>0.74629999999999996</v>
      </c>
      <c r="J1343" s="36">
        <v>682149.83000000007</v>
      </c>
      <c r="K1343" s="19">
        <f t="shared" si="45"/>
        <v>762843.52</v>
      </c>
      <c r="L1343" s="37">
        <v>80693.69</v>
      </c>
      <c r="M1343" s="38"/>
    </row>
    <row r="1344" spans="1:13" s="39" customFormat="1" ht="12.95" customHeight="1" x14ac:dyDescent="0.25">
      <c r="A1344" s="226"/>
      <c r="B1344" s="29">
        <v>1404</v>
      </c>
      <c r="C1344" s="30">
        <v>23</v>
      </c>
      <c r="D1344" s="53" t="s">
        <v>5640</v>
      </c>
      <c r="E1344" s="53" t="s">
        <v>5641</v>
      </c>
      <c r="F1344" s="53" t="s">
        <v>2952</v>
      </c>
      <c r="G1344" s="33" t="s">
        <v>12</v>
      </c>
      <c r="H1344" s="34" t="s">
        <v>13</v>
      </c>
      <c r="I1344" s="35">
        <v>0.73080000000000001</v>
      </c>
      <c r="J1344" s="36">
        <v>531802</v>
      </c>
      <c r="K1344" s="19">
        <f t="shared" si="45"/>
        <v>610819.75</v>
      </c>
      <c r="L1344" s="37">
        <v>79017.75</v>
      </c>
      <c r="M1344" s="38"/>
    </row>
    <row r="1345" spans="1:13" s="39" customFormat="1" ht="12.95" customHeight="1" x14ac:dyDescent="0.25">
      <c r="A1345" s="226"/>
      <c r="B1345" s="29">
        <v>1409</v>
      </c>
      <c r="C1345" s="30">
        <v>24</v>
      </c>
      <c r="D1345" s="53" t="s">
        <v>5642</v>
      </c>
      <c r="E1345" s="53" t="s">
        <v>5643</v>
      </c>
      <c r="F1345" s="53" t="s">
        <v>3207</v>
      </c>
      <c r="G1345" s="33" t="s">
        <v>12</v>
      </c>
      <c r="H1345" s="34" t="s">
        <v>13</v>
      </c>
      <c r="I1345" s="35">
        <v>0.56489999999999996</v>
      </c>
      <c r="J1345" s="36">
        <v>569634.91999999993</v>
      </c>
      <c r="K1345" s="19">
        <f t="shared" si="45"/>
        <v>630714.73</v>
      </c>
      <c r="L1345" s="37">
        <v>61079.81</v>
      </c>
      <c r="M1345" s="38"/>
    </row>
    <row r="1346" spans="1:13" s="39" customFormat="1" ht="12.95" customHeight="1" x14ac:dyDescent="0.25">
      <c r="A1346" s="226"/>
      <c r="B1346" s="29">
        <v>1406</v>
      </c>
      <c r="C1346" s="30">
        <v>25</v>
      </c>
      <c r="D1346" s="53" t="s">
        <v>1383</v>
      </c>
      <c r="E1346" s="53" t="s">
        <v>5644</v>
      </c>
      <c r="F1346" s="53" t="s">
        <v>3195</v>
      </c>
      <c r="G1346" s="33" t="s">
        <v>12</v>
      </c>
      <c r="H1346" s="34" t="s">
        <v>13</v>
      </c>
      <c r="I1346" s="35">
        <v>0.72919999999999996</v>
      </c>
      <c r="J1346" s="36">
        <v>660914.06000000006</v>
      </c>
      <c r="K1346" s="19">
        <f t="shared" si="45"/>
        <v>739758.81</v>
      </c>
      <c r="L1346" s="37">
        <v>78844.75</v>
      </c>
      <c r="M1346" s="38"/>
    </row>
    <row r="1347" spans="1:13" s="39" customFormat="1" ht="12.95" customHeight="1" x14ac:dyDescent="0.25">
      <c r="A1347" s="226"/>
      <c r="B1347" s="29">
        <v>1429</v>
      </c>
      <c r="C1347" s="30">
        <v>26</v>
      </c>
      <c r="D1347" s="53" t="s">
        <v>5645</v>
      </c>
      <c r="E1347" s="53" t="s">
        <v>5646</v>
      </c>
      <c r="F1347" s="53" t="s">
        <v>5647</v>
      </c>
      <c r="G1347" s="33" t="s">
        <v>12</v>
      </c>
      <c r="H1347" s="34" t="s">
        <v>13</v>
      </c>
      <c r="I1347" s="35">
        <v>0.95579999999999998</v>
      </c>
      <c r="J1347" s="36">
        <v>1089608.1000000001</v>
      </c>
      <c r="K1347" s="19">
        <f t="shared" si="45"/>
        <v>1192953.98</v>
      </c>
      <c r="L1347" s="37">
        <v>103345.88</v>
      </c>
      <c r="M1347" s="38"/>
    </row>
    <row r="1348" spans="1:13" s="39" customFormat="1" ht="12.95" customHeight="1" x14ac:dyDescent="0.25">
      <c r="A1348" s="226"/>
      <c r="B1348" s="29">
        <v>1430</v>
      </c>
      <c r="C1348" s="30">
        <v>27</v>
      </c>
      <c r="D1348" s="53" t="s">
        <v>5648</v>
      </c>
      <c r="E1348" s="53" t="s">
        <v>5649</v>
      </c>
      <c r="F1348" s="53" t="s">
        <v>5650</v>
      </c>
      <c r="G1348" s="33" t="s">
        <v>12</v>
      </c>
      <c r="H1348" s="34" t="s">
        <v>13</v>
      </c>
      <c r="I1348" s="35">
        <v>0.95950000000000002</v>
      </c>
      <c r="J1348" s="36">
        <v>1139150.9599999997</v>
      </c>
      <c r="K1348" s="19">
        <f t="shared" si="45"/>
        <v>1242896.8999999999</v>
      </c>
      <c r="L1348" s="37">
        <v>103745.94</v>
      </c>
      <c r="M1348" s="38"/>
    </row>
    <row r="1349" spans="1:13" s="39" customFormat="1" ht="12.95" customHeight="1" x14ac:dyDescent="0.25">
      <c r="A1349" s="226"/>
      <c r="B1349" s="29">
        <v>1435</v>
      </c>
      <c r="C1349" s="30">
        <v>28</v>
      </c>
      <c r="D1349" s="53" t="s">
        <v>5651</v>
      </c>
      <c r="E1349" s="53" t="s">
        <v>5652</v>
      </c>
      <c r="F1349" s="53" t="s">
        <v>5653</v>
      </c>
      <c r="G1349" s="33" t="s">
        <v>12</v>
      </c>
      <c r="H1349" s="34" t="s">
        <v>13</v>
      </c>
      <c r="I1349" s="35">
        <v>0.76619999999999999</v>
      </c>
      <c r="J1349" s="36">
        <v>601196.65</v>
      </c>
      <c r="K1349" s="19">
        <f t="shared" si="45"/>
        <v>684042.03</v>
      </c>
      <c r="L1349" s="37">
        <v>82845.38</v>
      </c>
      <c r="M1349" s="38"/>
    </row>
    <row r="1350" spans="1:13" s="39" customFormat="1" ht="12.95" customHeight="1" x14ac:dyDescent="0.25">
      <c r="A1350" s="226"/>
      <c r="B1350" s="29">
        <v>1410</v>
      </c>
      <c r="C1350" s="30">
        <v>29</v>
      </c>
      <c r="D1350" s="53" t="s">
        <v>5654</v>
      </c>
      <c r="E1350" s="53" t="s">
        <v>5655</v>
      </c>
      <c r="F1350" s="53" t="s">
        <v>5656</v>
      </c>
      <c r="G1350" s="33" t="s">
        <v>12</v>
      </c>
      <c r="H1350" s="34" t="s">
        <v>13</v>
      </c>
      <c r="I1350" s="35">
        <v>0.9617</v>
      </c>
      <c r="J1350" s="36">
        <v>1137875.0400000003</v>
      </c>
      <c r="K1350" s="19">
        <f t="shared" si="45"/>
        <v>1241858.8500000001</v>
      </c>
      <c r="L1350" s="37">
        <v>103983.81</v>
      </c>
      <c r="M1350" s="38"/>
    </row>
    <row r="1351" spans="1:13" s="39" customFormat="1" ht="12.95" customHeight="1" x14ac:dyDescent="0.25">
      <c r="A1351" s="226"/>
      <c r="B1351" s="29">
        <v>1407</v>
      </c>
      <c r="C1351" s="30">
        <v>30</v>
      </c>
      <c r="D1351" s="74" t="s">
        <v>3490</v>
      </c>
      <c r="E1351" s="32" t="s">
        <v>3491</v>
      </c>
      <c r="F1351" s="32" t="s">
        <v>3492</v>
      </c>
      <c r="G1351" s="33" t="s">
        <v>12</v>
      </c>
      <c r="H1351" s="34" t="s">
        <v>13</v>
      </c>
      <c r="I1351" s="35">
        <v>0.97270000000000001</v>
      </c>
      <c r="J1351" s="36">
        <v>1157229.4599999997</v>
      </c>
      <c r="K1351" s="19">
        <f t="shared" si="45"/>
        <v>1262402.6499999999</v>
      </c>
      <c r="L1351" s="37">
        <v>105173.19</v>
      </c>
      <c r="M1351" s="38"/>
    </row>
    <row r="1352" spans="1:13" s="39" customFormat="1" ht="12.95" customHeight="1" x14ac:dyDescent="0.25">
      <c r="A1352" s="226"/>
      <c r="B1352" s="29">
        <v>1439</v>
      </c>
      <c r="C1352" s="30">
        <v>31</v>
      </c>
      <c r="D1352" s="74" t="s">
        <v>3493</v>
      </c>
      <c r="E1352" s="32" t="s">
        <v>3494</v>
      </c>
      <c r="F1352" s="32" t="s">
        <v>3495</v>
      </c>
      <c r="G1352" s="33" t="s">
        <v>12</v>
      </c>
      <c r="H1352" s="34" t="s">
        <v>13</v>
      </c>
      <c r="I1352" s="35">
        <v>0.76549999999999996</v>
      </c>
      <c r="J1352" s="36">
        <v>951662.20999999973</v>
      </c>
      <c r="K1352" s="19">
        <f t="shared" si="45"/>
        <v>1034431.9</v>
      </c>
      <c r="L1352" s="37">
        <v>82769.69</v>
      </c>
      <c r="M1352" s="38"/>
    </row>
    <row r="1353" spans="1:13" s="39" customFormat="1" ht="12.95" customHeight="1" x14ac:dyDescent="0.25">
      <c r="A1353" s="226"/>
      <c r="B1353" s="29">
        <v>1438</v>
      </c>
      <c r="C1353" s="30">
        <v>32</v>
      </c>
      <c r="D1353" s="42" t="s">
        <v>3496</v>
      </c>
      <c r="E1353" s="42" t="s">
        <v>3497</v>
      </c>
      <c r="F1353" s="42" t="s">
        <v>3498</v>
      </c>
      <c r="G1353" s="33" t="s">
        <v>12</v>
      </c>
      <c r="H1353" s="34" t="s">
        <v>13</v>
      </c>
      <c r="I1353" s="35">
        <v>0.95089999999999997</v>
      </c>
      <c r="J1353" s="36">
        <v>1131517.2900000003</v>
      </c>
      <c r="K1353" s="19">
        <f t="shared" si="45"/>
        <v>1234333.3500000001</v>
      </c>
      <c r="L1353" s="37">
        <v>102816.06</v>
      </c>
      <c r="M1353" s="38"/>
    </row>
    <row r="1354" spans="1:13" s="39" customFormat="1" ht="12.95" customHeight="1" x14ac:dyDescent="0.25">
      <c r="A1354" s="226"/>
      <c r="B1354" s="29">
        <v>1408</v>
      </c>
      <c r="C1354" s="30">
        <v>33</v>
      </c>
      <c r="D1354" s="32" t="s">
        <v>3499</v>
      </c>
      <c r="E1354" s="32" t="s">
        <v>3500</v>
      </c>
      <c r="F1354" s="32" t="s">
        <v>2257</v>
      </c>
      <c r="G1354" s="33" t="s">
        <v>12</v>
      </c>
      <c r="H1354" s="34" t="s">
        <v>13</v>
      </c>
      <c r="I1354" s="35">
        <v>0.9899</v>
      </c>
      <c r="J1354" s="36">
        <v>1174821.3899999997</v>
      </c>
      <c r="K1354" s="19">
        <f t="shared" si="45"/>
        <v>1281854.33</v>
      </c>
      <c r="L1354" s="37">
        <v>107032.94</v>
      </c>
      <c r="M1354" s="38"/>
    </row>
    <row r="1355" spans="1:13" s="39" customFormat="1" ht="12.95" customHeight="1" x14ac:dyDescent="0.25">
      <c r="A1355" s="226"/>
      <c r="B1355" s="29">
        <v>1432</v>
      </c>
      <c r="C1355" s="30">
        <v>34</v>
      </c>
      <c r="D1355" s="32" t="s">
        <v>3501</v>
      </c>
      <c r="E1355" s="32" t="s">
        <v>3502</v>
      </c>
      <c r="F1355" s="32" t="s">
        <v>986</v>
      </c>
      <c r="G1355" s="33" t="s">
        <v>12</v>
      </c>
      <c r="H1355" s="34" t="s">
        <v>13</v>
      </c>
      <c r="I1355" s="35">
        <v>0.76129999999999998</v>
      </c>
      <c r="J1355" s="36">
        <v>722556.1100000001</v>
      </c>
      <c r="K1355" s="19">
        <f t="shared" si="45"/>
        <v>804871.67</v>
      </c>
      <c r="L1355" s="37">
        <v>82315.56</v>
      </c>
    </row>
    <row r="1356" spans="1:13" s="39" customFormat="1" ht="12.95" customHeight="1" x14ac:dyDescent="0.25">
      <c r="A1356" s="226"/>
      <c r="B1356" s="29">
        <v>1437</v>
      </c>
      <c r="C1356" s="30">
        <v>35</v>
      </c>
      <c r="D1356" s="32" t="s">
        <v>3503</v>
      </c>
      <c r="E1356" s="32" t="s">
        <v>3504</v>
      </c>
      <c r="F1356" s="32" t="s">
        <v>3505</v>
      </c>
      <c r="G1356" s="33" t="s">
        <v>12</v>
      </c>
      <c r="H1356" s="34" t="s">
        <v>13</v>
      </c>
      <c r="I1356" s="35">
        <v>0.96020000000000005</v>
      </c>
      <c r="J1356" s="36">
        <v>1142200.1000000001</v>
      </c>
      <c r="K1356" s="19">
        <f t="shared" si="45"/>
        <v>1246886.73</v>
      </c>
      <c r="L1356" s="37">
        <v>104686.63</v>
      </c>
      <c r="M1356" s="38"/>
    </row>
    <row r="1357" spans="1:13" s="39" customFormat="1" ht="12.95" customHeight="1" x14ac:dyDescent="0.25">
      <c r="A1357" s="226"/>
      <c r="B1357" s="29">
        <v>1401</v>
      </c>
      <c r="C1357" s="30">
        <v>36</v>
      </c>
      <c r="D1357" s="32" t="s">
        <v>3187</v>
      </c>
      <c r="E1357" s="32" t="s">
        <v>3506</v>
      </c>
      <c r="F1357" s="32" t="s">
        <v>3507</v>
      </c>
      <c r="G1357" s="33" t="s">
        <v>12</v>
      </c>
      <c r="H1357" s="34" t="s">
        <v>13</v>
      </c>
      <c r="I1357" s="35">
        <v>0.96050000000000002</v>
      </c>
      <c r="J1357" s="36">
        <v>1135150.2900000003</v>
      </c>
      <c r="K1357" s="19">
        <f t="shared" si="45"/>
        <v>1239004.3500000001</v>
      </c>
      <c r="L1357" s="37">
        <v>103854.06</v>
      </c>
      <c r="M1357" s="38"/>
    </row>
    <row r="1358" spans="1:13" s="39" customFormat="1" ht="12" customHeight="1" x14ac:dyDescent="0.25">
      <c r="A1358" s="226"/>
      <c r="B1358" s="29">
        <v>1421</v>
      </c>
      <c r="C1358" s="30">
        <v>37</v>
      </c>
      <c r="D1358" s="41" t="s">
        <v>3508</v>
      </c>
      <c r="E1358" s="41" t="s">
        <v>3509</v>
      </c>
      <c r="F1358" s="32" t="s">
        <v>3510</v>
      </c>
      <c r="G1358" s="33" t="s">
        <v>12</v>
      </c>
      <c r="H1358" s="34" t="s">
        <v>13</v>
      </c>
      <c r="I1358" s="35">
        <v>0.96250000000000002</v>
      </c>
      <c r="J1358" s="36">
        <v>914164.42000000016</v>
      </c>
      <c r="K1358" s="19">
        <f t="shared" si="45"/>
        <v>1018234.73</v>
      </c>
      <c r="L1358" s="36">
        <v>104070.31</v>
      </c>
      <c r="M1358" s="38"/>
    </row>
    <row r="1359" spans="1:13" s="39" customFormat="1" ht="12.95" customHeight="1" x14ac:dyDescent="0.25">
      <c r="A1359" s="226"/>
      <c r="B1359" s="29">
        <v>1405</v>
      </c>
      <c r="C1359" s="30">
        <v>38</v>
      </c>
      <c r="D1359" s="32" t="s">
        <v>3511</v>
      </c>
      <c r="E1359" s="32" t="s">
        <v>3512</v>
      </c>
      <c r="F1359" s="32" t="s">
        <v>3513</v>
      </c>
      <c r="G1359" s="33" t="s">
        <v>12</v>
      </c>
      <c r="H1359" s="34" t="s">
        <v>13</v>
      </c>
      <c r="I1359" s="35">
        <v>0</v>
      </c>
      <c r="J1359" s="36">
        <v>382849.01</v>
      </c>
      <c r="K1359" s="19">
        <f t="shared" si="45"/>
        <v>382849.01</v>
      </c>
      <c r="L1359" s="36">
        <v>0</v>
      </c>
      <c r="M1359" s="38" t="s">
        <v>5685</v>
      </c>
    </row>
    <row r="1360" spans="1:13" s="39" customFormat="1" ht="12.95" customHeight="1" x14ac:dyDescent="0.25">
      <c r="A1360" s="226"/>
      <c r="B1360" s="29">
        <v>1417</v>
      </c>
      <c r="C1360" s="30">
        <v>39</v>
      </c>
      <c r="D1360" s="32" t="s">
        <v>3514</v>
      </c>
      <c r="E1360" s="32" t="s">
        <v>3515</v>
      </c>
      <c r="F1360" s="32" t="s">
        <v>2918</v>
      </c>
      <c r="G1360" s="33" t="s">
        <v>12</v>
      </c>
      <c r="H1360" s="34" t="s">
        <v>13</v>
      </c>
      <c r="I1360" s="35">
        <v>0.97370000000000001</v>
      </c>
      <c r="J1360" s="36">
        <v>1152147.5400000003</v>
      </c>
      <c r="K1360" s="19">
        <f t="shared" si="45"/>
        <v>1257428.8500000001</v>
      </c>
      <c r="L1360" s="36">
        <v>105281.31</v>
      </c>
      <c r="M1360" s="75"/>
    </row>
    <row r="1361" spans="1:13" s="39" customFormat="1" ht="12.95" customHeight="1" x14ac:dyDescent="0.25">
      <c r="A1361" s="226"/>
      <c r="B1361" s="29">
        <v>1423</v>
      </c>
      <c r="C1361" s="30">
        <v>40</v>
      </c>
      <c r="D1361" s="32" t="s">
        <v>3516</v>
      </c>
      <c r="E1361" s="32" t="s">
        <v>3517</v>
      </c>
      <c r="F1361" s="32" t="s">
        <v>3518</v>
      </c>
      <c r="G1361" s="33" t="s">
        <v>12</v>
      </c>
      <c r="H1361" s="34" t="s">
        <v>13</v>
      </c>
      <c r="I1361" s="35">
        <v>0.77849999999999997</v>
      </c>
      <c r="J1361" s="36">
        <v>611046.80000000005</v>
      </c>
      <c r="K1361" s="19">
        <f t="shared" si="45"/>
        <v>695222.11</v>
      </c>
      <c r="L1361" s="36">
        <v>84175.31</v>
      </c>
      <c r="M1361" s="38"/>
    </row>
    <row r="1362" spans="1:13" s="39" customFormat="1" ht="12.95" customHeight="1" x14ac:dyDescent="0.25">
      <c r="A1362" s="226"/>
      <c r="B1362" s="29">
        <v>1414</v>
      </c>
      <c r="C1362" s="30">
        <v>41</v>
      </c>
      <c r="D1362" s="59" t="s">
        <v>3519</v>
      </c>
      <c r="E1362" s="59" t="s">
        <v>3520</v>
      </c>
      <c r="F1362" s="59" t="s">
        <v>3521</v>
      </c>
      <c r="G1362" s="33" t="s">
        <v>12</v>
      </c>
      <c r="H1362" s="34" t="s">
        <v>13</v>
      </c>
      <c r="I1362" s="35">
        <v>0.96989999999999998</v>
      </c>
      <c r="J1362" s="36">
        <v>1152277.3199999998</v>
      </c>
      <c r="K1362" s="19">
        <f t="shared" si="45"/>
        <v>1257147.76</v>
      </c>
      <c r="L1362" s="36">
        <v>104870.44</v>
      </c>
      <c r="M1362" s="75"/>
    </row>
    <row r="1363" spans="1:13" s="39" customFormat="1" ht="12.95" customHeight="1" x14ac:dyDescent="0.25">
      <c r="A1363" s="227"/>
      <c r="B1363" s="29">
        <v>1427</v>
      </c>
      <c r="C1363" s="30">
        <v>42</v>
      </c>
      <c r="D1363" s="32" t="s">
        <v>137</v>
      </c>
      <c r="E1363" s="32" t="s">
        <v>3522</v>
      </c>
      <c r="F1363" s="32" t="s">
        <v>986</v>
      </c>
      <c r="G1363" s="33" t="s">
        <v>12</v>
      </c>
      <c r="H1363" s="34" t="s">
        <v>13</v>
      </c>
      <c r="I1363" s="35">
        <v>0.95369999999999999</v>
      </c>
      <c r="J1363" s="36">
        <v>1135496.2900000003</v>
      </c>
      <c r="K1363" s="19">
        <f t="shared" si="45"/>
        <v>1238615.1000000001</v>
      </c>
      <c r="L1363" s="36">
        <v>103118.81</v>
      </c>
      <c r="M1363" s="75"/>
    </row>
    <row r="1364" spans="1:13" s="39" customFormat="1" ht="12.95" customHeight="1" x14ac:dyDescent="0.25">
      <c r="A1364" s="225" t="s">
        <v>3523</v>
      </c>
      <c r="B1364" s="29"/>
      <c r="C1364" s="30"/>
      <c r="D1364" s="49" t="s">
        <v>126</v>
      </c>
      <c r="E1364" s="42"/>
      <c r="F1364" s="42"/>
      <c r="G1364" s="33"/>
      <c r="H1364" s="34"/>
      <c r="I1364" s="35"/>
      <c r="J1364" s="36"/>
      <c r="K1364" s="19"/>
      <c r="L1364" s="36"/>
      <c r="M1364" s="75"/>
    </row>
    <row r="1365" spans="1:13" s="39" customFormat="1" ht="12.95" customHeight="1" x14ac:dyDescent="0.25">
      <c r="A1365" s="226"/>
      <c r="B1365" s="29">
        <v>2621</v>
      </c>
      <c r="C1365" s="30">
        <v>1</v>
      </c>
      <c r="D1365" s="32" t="s">
        <v>3524</v>
      </c>
      <c r="E1365" s="32" t="s">
        <v>3525</v>
      </c>
      <c r="F1365" s="32" t="s">
        <v>3526</v>
      </c>
      <c r="G1365" s="33" t="s">
        <v>130</v>
      </c>
      <c r="H1365" s="34" t="s">
        <v>13</v>
      </c>
      <c r="I1365" s="35">
        <v>0.92090000000000005</v>
      </c>
      <c r="J1365" s="36">
        <v>545419.09</v>
      </c>
      <c r="K1365" s="19">
        <f>ROUND(J1365+L1365,2)</f>
        <v>595209.07999999996</v>
      </c>
      <c r="L1365" s="36">
        <v>49789.99</v>
      </c>
      <c r="M1365" s="75"/>
    </row>
    <row r="1366" spans="1:13" s="39" customFormat="1" ht="12.95" customHeight="1" x14ac:dyDescent="0.25">
      <c r="A1366" s="226"/>
      <c r="B1366" s="29">
        <v>2620</v>
      </c>
      <c r="C1366" s="30">
        <v>2</v>
      </c>
      <c r="D1366" s="32" t="s">
        <v>3527</v>
      </c>
      <c r="E1366" s="32" t="s">
        <v>3528</v>
      </c>
      <c r="F1366" s="32" t="s">
        <v>3529</v>
      </c>
      <c r="G1366" s="33" t="s">
        <v>130</v>
      </c>
      <c r="H1366" s="34" t="s">
        <v>13</v>
      </c>
      <c r="I1366" s="35">
        <v>0.92889999999999995</v>
      </c>
      <c r="J1366" s="36">
        <v>547581.79</v>
      </c>
      <c r="K1366" s="19">
        <f>ROUND(J1366+L1366,2)</f>
        <v>597804.31999999995</v>
      </c>
      <c r="L1366" s="36">
        <v>50222.53</v>
      </c>
      <c r="M1366" s="75"/>
    </row>
    <row r="1367" spans="1:13" s="39" customFormat="1" ht="12.95" customHeight="1" x14ac:dyDescent="0.25">
      <c r="A1367" s="226"/>
      <c r="B1367" s="29">
        <v>2602</v>
      </c>
      <c r="C1367" s="30">
        <v>3</v>
      </c>
      <c r="D1367" s="53" t="s">
        <v>3530</v>
      </c>
      <c r="E1367" s="53" t="s">
        <v>3531</v>
      </c>
      <c r="F1367" s="53" t="s">
        <v>3532</v>
      </c>
      <c r="G1367" s="33" t="s">
        <v>130</v>
      </c>
      <c r="H1367" s="34" t="s">
        <v>13</v>
      </c>
      <c r="I1367" s="35">
        <v>0.92889999999999995</v>
      </c>
      <c r="J1367" s="36">
        <v>547581.79</v>
      </c>
      <c r="K1367" s="19">
        <f>ROUND(J1367+L1367,2)</f>
        <v>597804.31999999995</v>
      </c>
      <c r="L1367" s="37">
        <v>50222.53</v>
      </c>
      <c r="M1367" s="38"/>
    </row>
    <row r="1368" spans="1:13" s="39" customFormat="1" ht="12.95" customHeight="1" x14ac:dyDescent="0.25">
      <c r="A1368" s="226"/>
      <c r="B1368" s="29"/>
      <c r="C1368" s="30"/>
      <c r="D1368" s="31" t="s">
        <v>11</v>
      </c>
      <c r="E1368" s="32"/>
      <c r="F1368" s="32"/>
      <c r="G1368" s="33"/>
      <c r="H1368" s="34"/>
      <c r="I1368" s="35"/>
      <c r="J1368" s="36"/>
      <c r="K1368" s="19"/>
      <c r="L1368" s="37"/>
      <c r="M1368" s="38"/>
    </row>
    <row r="1369" spans="1:13" s="39" customFormat="1" ht="12.95" customHeight="1" x14ac:dyDescent="0.25">
      <c r="A1369" s="226"/>
      <c r="B1369" s="29">
        <v>2617</v>
      </c>
      <c r="C1369" s="30">
        <v>1</v>
      </c>
      <c r="D1369" s="32" t="s">
        <v>3533</v>
      </c>
      <c r="E1369" s="32" t="s">
        <v>3534</v>
      </c>
      <c r="F1369" s="32" t="s">
        <v>3535</v>
      </c>
      <c r="G1369" s="33" t="s">
        <v>12</v>
      </c>
      <c r="H1369" s="34" t="s">
        <v>13</v>
      </c>
      <c r="I1369" s="35">
        <v>0.91449999999999998</v>
      </c>
      <c r="J1369" s="36">
        <v>1077952.1600000001</v>
      </c>
      <c r="K1369" s="19">
        <f t="shared" ref="K1369:K1401" si="46">ROUND(J1369+L1369,2)</f>
        <v>1176832.47</v>
      </c>
      <c r="L1369" s="37">
        <v>98880.31</v>
      </c>
      <c r="M1369" s="38"/>
    </row>
    <row r="1370" spans="1:13" s="39" customFormat="1" ht="12.95" customHeight="1" x14ac:dyDescent="0.25">
      <c r="A1370" s="226"/>
      <c r="B1370" s="29">
        <v>2619</v>
      </c>
      <c r="C1370" s="30">
        <v>2</v>
      </c>
      <c r="D1370" s="32" t="s">
        <v>3536</v>
      </c>
      <c r="E1370" s="32" t="s">
        <v>3537</v>
      </c>
      <c r="F1370" s="32" t="s">
        <v>3538</v>
      </c>
      <c r="G1370" s="33" t="s">
        <v>12</v>
      </c>
      <c r="H1370" s="34" t="s">
        <v>13</v>
      </c>
      <c r="I1370" s="35">
        <v>0.92490000000000006</v>
      </c>
      <c r="J1370" s="36">
        <v>1090321.6600000001</v>
      </c>
      <c r="K1370" s="19">
        <f t="shared" si="46"/>
        <v>1190326.47</v>
      </c>
      <c r="L1370" s="37">
        <v>100004.81</v>
      </c>
      <c r="M1370" s="38"/>
    </row>
    <row r="1371" spans="1:13" s="39" customFormat="1" ht="12.95" customHeight="1" x14ac:dyDescent="0.25">
      <c r="A1371" s="226"/>
      <c r="B1371" s="29">
        <v>2622</v>
      </c>
      <c r="C1371" s="30">
        <v>3</v>
      </c>
      <c r="D1371" s="32" t="s">
        <v>3539</v>
      </c>
      <c r="E1371" s="32" t="s">
        <v>3540</v>
      </c>
      <c r="F1371" s="32" t="s">
        <v>3541</v>
      </c>
      <c r="G1371" s="33" t="s">
        <v>12</v>
      </c>
      <c r="H1371" s="34" t="s">
        <v>13</v>
      </c>
      <c r="I1371" s="35">
        <v>0.91930000000000001</v>
      </c>
      <c r="J1371" s="36">
        <v>1088851.1600000001</v>
      </c>
      <c r="K1371" s="19">
        <f t="shared" si="46"/>
        <v>1188250.47</v>
      </c>
      <c r="L1371" s="37">
        <v>99399.31</v>
      </c>
      <c r="M1371" s="38"/>
    </row>
    <row r="1372" spans="1:13" s="39" customFormat="1" ht="12.95" customHeight="1" x14ac:dyDescent="0.25">
      <c r="A1372" s="226"/>
      <c r="B1372" s="29">
        <v>2606</v>
      </c>
      <c r="C1372" s="30">
        <v>4</v>
      </c>
      <c r="D1372" s="32" t="s">
        <v>3542</v>
      </c>
      <c r="E1372" s="32" t="s">
        <v>3543</v>
      </c>
      <c r="F1372" s="32" t="s">
        <v>1704</v>
      </c>
      <c r="G1372" s="33" t="s">
        <v>12</v>
      </c>
      <c r="H1372" s="34" t="s">
        <v>13</v>
      </c>
      <c r="I1372" s="35">
        <v>0.92410000000000003</v>
      </c>
      <c r="J1372" s="36">
        <v>1094560.1600000001</v>
      </c>
      <c r="K1372" s="19">
        <f t="shared" si="46"/>
        <v>1194478.47</v>
      </c>
      <c r="L1372" s="37">
        <v>99918.31</v>
      </c>
      <c r="M1372" s="38"/>
    </row>
    <row r="1373" spans="1:13" s="39" customFormat="1" ht="12.95" customHeight="1" x14ac:dyDescent="0.25">
      <c r="A1373" s="226"/>
      <c r="B1373" s="29">
        <v>2624</v>
      </c>
      <c r="C1373" s="30">
        <v>5</v>
      </c>
      <c r="D1373" s="32" t="s">
        <v>3544</v>
      </c>
      <c r="E1373" s="32" t="s">
        <v>3545</v>
      </c>
      <c r="F1373" s="32" t="s">
        <v>3546</v>
      </c>
      <c r="G1373" s="33" t="s">
        <v>12</v>
      </c>
      <c r="H1373" s="34" t="s">
        <v>13</v>
      </c>
      <c r="I1373" s="35">
        <v>0.91890000000000005</v>
      </c>
      <c r="J1373" s="36">
        <v>1088375.4100000001</v>
      </c>
      <c r="K1373" s="19">
        <f t="shared" si="46"/>
        <v>1187731.47</v>
      </c>
      <c r="L1373" s="37">
        <v>99356.06</v>
      </c>
      <c r="M1373" s="38"/>
    </row>
    <row r="1374" spans="1:13" s="39" customFormat="1" ht="12.95" customHeight="1" x14ac:dyDescent="0.25">
      <c r="A1374" s="226"/>
      <c r="B1374" s="29">
        <v>2600</v>
      </c>
      <c r="C1374" s="30">
        <v>6</v>
      </c>
      <c r="D1374" s="32" t="s">
        <v>1439</v>
      </c>
      <c r="E1374" s="32" t="s">
        <v>1440</v>
      </c>
      <c r="F1374" s="32" t="s">
        <v>2017</v>
      </c>
      <c r="G1374" s="33" t="s">
        <v>12</v>
      </c>
      <c r="H1374" s="34" t="s">
        <v>13</v>
      </c>
      <c r="I1374" s="35">
        <v>0.93089999999999995</v>
      </c>
      <c r="J1374" s="36">
        <v>1097457.9100000001</v>
      </c>
      <c r="K1374" s="19">
        <f t="shared" si="46"/>
        <v>1198111.47</v>
      </c>
      <c r="L1374" s="37">
        <v>100653.56</v>
      </c>
      <c r="M1374" s="38"/>
    </row>
    <row r="1375" spans="1:13" s="39" customFormat="1" ht="12.95" customHeight="1" x14ac:dyDescent="0.25">
      <c r="A1375" s="226"/>
      <c r="B1375" s="29">
        <v>2608</v>
      </c>
      <c r="C1375" s="30">
        <v>7</v>
      </c>
      <c r="D1375" s="42" t="s">
        <v>3547</v>
      </c>
      <c r="E1375" s="42" t="s">
        <v>3548</v>
      </c>
      <c r="F1375" s="42" t="s">
        <v>3549</v>
      </c>
      <c r="G1375" s="33" t="s">
        <v>12</v>
      </c>
      <c r="H1375" s="34" t="s">
        <v>13</v>
      </c>
      <c r="I1375" s="35">
        <v>0.91930000000000001</v>
      </c>
      <c r="J1375" s="36">
        <v>1088851.1600000001</v>
      </c>
      <c r="K1375" s="19">
        <f t="shared" si="46"/>
        <v>1188250.47</v>
      </c>
      <c r="L1375" s="37">
        <v>99399.31</v>
      </c>
      <c r="M1375" s="38"/>
    </row>
    <row r="1376" spans="1:13" s="39" customFormat="1" ht="12.95" customHeight="1" x14ac:dyDescent="0.25">
      <c r="A1376" s="226"/>
      <c r="B1376" s="29">
        <v>2616</v>
      </c>
      <c r="C1376" s="30">
        <v>8</v>
      </c>
      <c r="D1376" s="32" t="s">
        <v>3550</v>
      </c>
      <c r="E1376" s="32" t="s">
        <v>3551</v>
      </c>
      <c r="F1376" s="32" t="s">
        <v>3552</v>
      </c>
      <c r="G1376" s="33" t="s">
        <v>12</v>
      </c>
      <c r="H1376" s="34" t="s">
        <v>13</v>
      </c>
      <c r="I1376" s="35">
        <v>0.92889999999999995</v>
      </c>
      <c r="J1376" s="36">
        <v>1095079.1600000001</v>
      </c>
      <c r="K1376" s="19">
        <f t="shared" si="46"/>
        <v>1195516.47</v>
      </c>
      <c r="L1376" s="37">
        <v>100437.31</v>
      </c>
      <c r="M1376" s="38"/>
    </row>
    <row r="1377" spans="1:13" s="39" customFormat="1" ht="12.95" customHeight="1" x14ac:dyDescent="0.25">
      <c r="A1377" s="226"/>
      <c r="B1377" s="29">
        <v>2634</v>
      </c>
      <c r="C1377" s="30">
        <v>9</v>
      </c>
      <c r="D1377" s="32" t="s">
        <v>1377</v>
      </c>
      <c r="E1377" s="32" t="s">
        <v>1378</v>
      </c>
      <c r="F1377" s="32" t="s">
        <v>3553</v>
      </c>
      <c r="G1377" s="33" t="s">
        <v>12</v>
      </c>
      <c r="H1377" s="34" t="s">
        <v>13</v>
      </c>
      <c r="I1377" s="35">
        <v>0.91569999999999996</v>
      </c>
      <c r="J1377" s="36">
        <v>1084569.4100000001</v>
      </c>
      <c r="K1377" s="19">
        <f t="shared" si="46"/>
        <v>1183579.47</v>
      </c>
      <c r="L1377" s="37">
        <v>99010.06</v>
      </c>
      <c r="M1377" s="38"/>
    </row>
    <row r="1378" spans="1:13" s="39" customFormat="1" ht="12.95" customHeight="1" x14ac:dyDescent="0.25">
      <c r="A1378" s="226"/>
      <c r="B1378" s="29">
        <v>2615</v>
      </c>
      <c r="C1378" s="30">
        <v>10</v>
      </c>
      <c r="D1378" s="32" t="s">
        <v>3554</v>
      </c>
      <c r="E1378" s="32" t="s">
        <v>3555</v>
      </c>
      <c r="F1378" s="32" t="s">
        <v>3556</v>
      </c>
      <c r="G1378" s="33" t="s">
        <v>12</v>
      </c>
      <c r="H1378" s="34" t="s">
        <v>13</v>
      </c>
      <c r="I1378" s="35">
        <v>0.91690000000000005</v>
      </c>
      <c r="J1378" s="36">
        <v>1085996.6600000001</v>
      </c>
      <c r="K1378" s="19">
        <f t="shared" si="46"/>
        <v>1185136.47</v>
      </c>
      <c r="L1378" s="37">
        <v>99139.81</v>
      </c>
      <c r="M1378" s="38"/>
    </row>
    <row r="1379" spans="1:13" s="39" customFormat="1" ht="12.95" customHeight="1" x14ac:dyDescent="0.25">
      <c r="A1379" s="226"/>
      <c r="B1379" s="29">
        <v>2611</v>
      </c>
      <c r="C1379" s="30">
        <v>11</v>
      </c>
      <c r="D1379" s="42" t="s">
        <v>3557</v>
      </c>
      <c r="E1379" s="42" t="s">
        <v>3558</v>
      </c>
      <c r="F1379" s="42" t="s">
        <v>674</v>
      </c>
      <c r="G1379" s="27" t="s">
        <v>12</v>
      </c>
      <c r="H1379" s="34" t="s">
        <v>13</v>
      </c>
      <c r="I1379" s="35">
        <v>0.91910000000000003</v>
      </c>
      <c r="J1379" s="36">
        <v>1083423.3399999999</v>
      </c>
      <c r="K1379" s="19">
        <f t="shared" si="46"/>
        <v>1182801.03</v>
      </c>
      <c r="L1379" s="37">
        <v>99377.69</v>
      </c>
      <c r="M1379" s="38"/>
    </row>
    <row r="1380" spans="1:13" s="39" customFormat="1" ht="12.95" customHeight="1" x14ac:dyDescent="0.25">
      <c r="A1380" s="226"/>
      <c r="B1380" s="29">
        <v>2627</v>
      </c>
      <c r="C1380" s="30">
        <v>12</v>
      </c>
      <c r="D1380" s="32" t="s">
        <v>3559</v>
      </c>
      <c r="E1380" s="32" t="s">
        <v>3560</v>
      </c>
      <c r="F1380" s="32" t="s">
        <v>1689</v>
      </c>
      <c r="G1380" s="50" t="s">
        <v>12</v>
      </c>
      <c r="H1380" s="34" t="s">
        <v>13</v>
      </c>
      <c r="I1380" s="35">
        <v>0.91420000000000001</v>
      </c>
      <c r="J1380" s="36">
        <v>1082785.4300000002</v>
      </c>
      <c r="K1380" s="19">
        <f t="shared" si="46"/>
        <v>1181633.31</v>
      </c>
      <c r="L1380" s="37">
        <v>98847.88</v>
      </c>
      <c r="M1380" s="59"/>
    </row>
    <row r="1381" spans="1:13" s="39" customFormat="1" ht="12.95" customHeight="1" x14ac:dyDescent="0.25">
      <c r="A1381" s="226"/>
      <c r="B1381" s="29">
        <v>2635</v>
      </c>
      <c r="C1381" s="30">
        <v>13</v>
      </c>
      <c r="D1381" s="42" t="s">
        <v>3561</v>
      </c>
      <c r="E1381" s="42" t="s">
        <v>3562</v>
      </c>
      <c r="F1381" s="42" t="s">
        <v>3563</v>
      </c>
      <c r="G1381" s="50" t="s">
        <v>12</v>
      </c>
      <c r="H1381" s="34" t="s">
        <v>13</v>
      </c>
      <c r="I1381" s="35">
        <v>0.9224</v>
      </c>
      <c r="J1381" s="36">
        <v>1087348.25</v>
      </c>
      <c r="K1381" s="19">
        <f t="shared" si="46"/>
        <v>1187082.75</v>
      </c>
      <c r="L1381" s="37">
        <v>99734.5</v>
      </c>
      <c r="M1381" s="38"/>
    </row>
    <row r="1382" spans="1:13" s="39" customFormat="1" ht="12.95" customHeight="1" x14ac:dyDescent="0.25">
      <c r="A1382" s="226"/>
      <c r="B1382" s="29">
        <v>2607</v>
      </c>
      <c r="C1382" s="30">
        <v>14</v>
      </c>
      <c r="D1382" s="42" t="s">
        <v>3564</v>
      </c>
      <c r="E1382" s="42" t="s">
        <v>3565</v>
      </c>
      <c r="F1382" s="42" t="s">
        <v>3566</v>
      </c>
      <c r="G1382" s="27" t="s">
        <v>12</v>
      </c>
      <c r="H1382" s="34" t="s">
        <v>13</v>
      </c>
      <c r="I1382" s="35">
        <v>0.91569999999999996</v>
      </c>
      <c r="J1382" s="36">
        <v>1084569.4100000001</v>
      </c>
      <c r="K1382" s="19">
        <f t="shared" si="46"/>
        <v>1183579.47</v>
      </c>
      <c r="L1382" s="37">
        <v>99010.06</v>
      </c>
      <c r="M1382" s="38"/>
    </row>
    <row r="1383" spans="1:13" s="39" customFormat="1" ht="12.95" customHeight="1" x14ac:dyDescent="0.25">
      <c r="A1383" s="226"/>
      <c r="B1383" s="29">
        <v>2633</v>
      </c>
      <c r="C1383" s="30">
        <v>15</v>
      </c>
      <c r="D1383" s="42" t="s">
        <v>3567</v>
      </c>
      <c r="E1383" s="42" t="s">
        <v>3568</v>
      </c>
      <c r="F1383" s="42" t="s">
        <v>3569</v>
      </c>
      <c r="G1383" s="33" t="s">
        <v>12</v>
      </c>
      <c r="H1383" s="34" t="s">
        <v>13</v>
      </c>
      <c r="I1383" s="35">
        <v>0.92369999999999997</v>
      </c>
      <c r="J1383" s="36">
        <v>1088894.4100000001</v>
      </c>
      <c r="K1383" s="19">
        <f t="shared" si="46"/>
        <v>1188769.47</v>
      </c>
      <c r="L1383" s="37">
        <v>99875.06</v>
      </c>
      <c r="M1383" s="38"/>
    </row>
    <row r="1384" spans="1:13" s="39" customFormat="1" ht="12.95" customHeight="1" x14ac:dyDescent="0.25">
      <c r="A1384" s="226"/>
      <c r="B1384" s="43">
        <v>2626</v>
      </c>
      <c r="C1384" s="30">
        <v>16</v>
      </c>
      <c r="D1384" s="42" t="s">
        <v>3570</v>
      </c>
      <c r="E1384" s="42" t="s">
        <v>3571</v>
      </c>
      <c r="F1384" s="42" t="s">
        <v>3572</v>
      </c>
      <c r="G1384" s="33" t="s">
        <v>12</v>
      </c>
      <c r="H1384" s="34" t="s">
        <v>13</v>
      </c>
      <c r="I1384" s="35">
        <v>0.93020000000000003</v>
      </c>
      <c r="J1384" s="36">
        <v>1101815.4300000002</v>
      </c>
      <c r="K1384" s="19">
        <f t="shared" si="46"/>
        <v>1202393.31</v>
      </c>
      <c r="L1384" s="37">
        <v>100577.88</v>
      </c>
      <c r="M1384" s="38"/>
    </row>
    <row r="1385" spans="1:13" s="39" customFormat="1" ht="12.95" customHeight="1" x14ac:dyDescent="0.25">
      <c r="A1385" s="226"/>
      <c r="B1385" s="43">
        <v>2609</v>
      </c>
      <c r="C1385" s="30">
        <v>17</v>
      </c>
      <c r="D1385" s="53" t="s">
        <v>664</v>
      </c>
      <c r="E1385" s="53" t="s">
        <v>3573</v>
      </c>
      <c r="F1385" s="53" t="s">
        <v>3574</v>
      </c>
      <c r="G1385" s="33" t="s">
        <v>12</v>
      </c>
      <c r="H1385" s="34" t="s">
        <v>13</v>
      </c>
      <c r="I1385" s="35">
        <v>0.91390000000000005</v>
      </c>
      <c r="J1385" s="36">
        <v>1082428.5899999999</v>
      </c>
      <c r="K1385" s="19">
        <f t="shared" si="46"/>
        <v>1181244.03</v>
      </c>
      <c r="L1385" s="37">
        <v>98815.44</v>
      </c>
      <c r="M1385" s="38"/>
    </row>
    <row r="1386" spans="1:13" s="39" customFormat="1" ht="12.95" customHeight="1" x14ac:dyDescent="0.25">
      <c r="A1386" s="226"/>
      <c r="B1386" s="43">
        <v>2614</v>
      </c>
      <c r="C1386" s="30">
        <v>18</v>
      </c>
      <c r="D1386" s="53" t="s">
        <v>3575</v>
      </c>
      <c r="E1386" s="53" t="s">
        <v>3576</v>
      </c>
      <c r="F1386" s="53" t="s">
        <v>1740</v>
      </c>
      <c r="G1386" s="33" t="s">
        <v>12</v>
      </c>
      <c r="H1386" s="34" t="s">
        <v>13</v>
      </c>
      <c r="I1386" s="35">
        <v>0.91300000000000003</v>
      </c>
      <c r="J1386" s="36">
        <v>1081358.1800000002</v>
      </c>
      <c r="K1386" s="19">
        <f t="shared" si="46"/>
        <v>1180076.31</v>
      </c>
      <c r="L1386" s="37">
        <v>98718.13</v>
      </c>
      <c r="M1386" s="38"/>
    </row>
    <row r="1387" spans="1:13" s="39" customFormat="1" ht="12.95" customHeight="1" x14ac:dyDescent="0.25">
      <c r="A1387" s="226"/>
      <c r="B1387" s="43">
        <v>2603</v>
      </c>
      <c r="C1387" s="30">
        <v>19</v>
      </c>
      <c r="D1387" s="53" t="s">
        <v>3577</v>
      </c>
      <c r="E1387" s="53" t="s">
        <v>3578</v>
      </c>
      <c r="F1387" s="53" t="s">
        <v>3579</v>
      </c>
      <c r="G1387" s="33" t="s">
        <v>12</v>
      </c>
      <c r="H1387" s="34" t="s">
        <v>13</v>
      </c>
      <c r="I1387" s="35">
        <v>0.91290000000000004</v>
      </c>
      <c r="J1387" s="36">
        <v>1085780.4100000001</v>
      </c>
      <c r="K1387" s="19">
        <f t="shared" si="46"/>
        <v>1184487.72</v>
      </c>
      <c r="L1387" s="37">
        <v>98707.31</v>
      </c>
      <c r="M1387" s="38"/>
    </row>
    <row r="1388" spans="1:13" s="39" customFormat="1" ht="12.95" customHeight="1" x14ac:dyDescent="0.25">
      <c r="A1388" s="226"/>
      <c r="B1388" s="43">
        <v>2604</v>
      </c>
      <c r="C1388" s="30">
        <v>20</v>
      </c>
      <c r="D1388" s="53" t="s">
        <v>3580</v>
      </c>
      <c r="E1388" s="53" t="s">
        <v>3581</v>
      </c>
      <c r="F1388" s="53" t="s">
        <v>3582</v>
      </c>
      <c r="G1388" s="33" t="s">
        <v>12</v>
      </c>
      <c r="H1388" s="34" t="s">
        <v>13</v>
      </c>
      <c r="I1388" s="35">
        <v>0.92310000000000003</v>
      </c>
      <c r="J1388" s="36">
        <v>1093370.8399999999</v>
      </c>
      <c r="K1388" s="19">
        <f t="shared" si="46"/>
        <v>1193181.03</v>
      </c>
      <c r="L1388" s="37">
        <v>99810.19</v>
      </c>
      <c r="M1388" s="38"/>
    </row>
    <row r="1389" spans="1:13" s="39" customFormat="1" ht="12.95" customHeight="1" x14ac:dyDescent="0.25">
      <c r="A1389" s="226"/>
      <c r="B1389" s="43">
        <v>2610</v>
      </c>
      <c r="C1389" s="30">
        <v>21</v>
      </c>
      <c r="D1389" s="53" t="s">
        <v>1445</v>
      </c>
      <c r="E1389" s="53" t="s">
        <v>3583</v>
      </c>
      <c r="F1389" s="53" t="s">
        <v>3584</v>
      </c>
      <c r="G1389" s="33" t="s">
        <v>12</v>
      </c>
      <c r="H1389" s="34" t="s">
        <v>13</v>
      </c>
      <c r="I1389" s="35">
        <v>0.91739999999999999</v>
      </c>
      <c r="J1389" s="36">
        <v>1091132.6800000002</v>
      </c>
      <c r="K1389" s="19">
        <f t="shared" si="46"/>
        <v>1190326.56</v>
      </c>
      <c r="L1389" s="37">
        <v>99193.88</v>
      </c>
      <c r="M1389" s="38"/>
    </row>
    <row r="1390" spans="1:13" s="39" customFormat="1" ht="12.95" customHeight="1" x14ac:dyDescent="0.25">
      <c r="A1390" s="226"/>
      <c r="B1390" s="43">
        <v>2625</v>
      </c>
      <c r="C1390" s="30">
        <v>22</v>
      </c>
      <c r="D1390" s="53" t="s">
        <v>3585</v>
      </c>
      <c r="E1390" s="53" t="s">
        <v>3586</v>
      </c>
      <c r="F1390" s="53" t="s">
        <v>1730</v>
      </c>
      <c r="G1390" s="33" t="s">
        <v>12</v>
      </c>
      <c r="H1390" s="34" t="s">
        <v>13</v>
      </c>
      <c r="I1390" s="35">
        <v>0.90569999999999995</v>
      </c>
      <c r="J1390" s="36">
        <v>1077216.9100000001</v>
      </c>
      <c r="K1390" s="19">
        <f t="shared" si="46"/>
        <v>1175145.72</v>
      </c>
      <c r="L1390" s="37">
        <v>97928.81</v>
      </c>
      <c r="M1390" s="38"/>
    </row>
    <row r="1391" spans="1:13" s="39" customFormat="1" ht="12.95" customHeight="1" x14ac:dyDescent="0.25">
      <c r="A1391" s="226"/>
      <c r="B1391" s="43">
        <v>2613</v>
      </c>
      <c r="C1391" s="30">
        <v>23</v>
      </c>
      <c r="D1391" s="53" t="s">
        <v>3587</v>
      </c>
      <c r="E1391" s="53" t="s">
        <v>3588</v>
      </c>
      <c r="F1391" s="53" t="s">
        <v>3589</v>
      </c>
      <c r="G1391" s="33" t="s">
        <v>12</v>
      </c>
      <c r="H1391" s="34" t="s">
        <v>13</v>
      </c>
      <c r="I1391" s="35">
        <v>0.98419999999999996</v>
      </c>
      <c r="J1391" s="36">
        <v>1170582.9300000002</v>
      </c>
      <c r="K1391" s="19">
        <f t="shared" si="46"/>
        <v>1276999.56</v>
      </c>
      <c r="L1391" s="37">
        <v>106416.63</v>
      </c>
      <c r="M1391" s="38"/>
    </row>
    <row r="1392" spans="1:13" s="39" customFormat="1" ht="12.95" customHeight="1" x14ac:dyDescent="0.25">
      <c r="A1392" s="226"/>
      <c r="B1392" s="43">
        <v>2629</v>
      </c>
      <c r="C1392" s="30">
        <v>24</v>
      </c>
      <c r="D1392" s="53" t="s">
        <v>3590</v>
      </c>
      <c r="E1392" s="53" t="s">
        <v>3591</v>
      </c>
      <c r="F1392" s="53" t="s">
        <v>3592</v>
      </c>
      <c r="G1392" s="33" t="s">
        <v>12</v>
      </c>
      <c r="H1392" s="34" t="s">
        <v>13</v>
      </c>
      <c r="I1392" s="35">
        <v>0.98670000000000002</v>
      </c>
      <c r="J1392" s="36">
        <v>1173556.3399999996</v>
      </c>
      <c r="K1392" s="19">
        <f t="shared" si="46"/>
        <v>1280243.28</v>
      </c>
      <c r="L1392" s="37">
        <v>106686.94</v>
      </c>
      <c r="M1392" s="38"/>
    </row>
    <row r="1393" spans="1:13" s="39" customFormat="1" ht="12.95" customHeight="1" x14ac:dyDescent="0.25">
      <c r="A1393" s="226"/>
      <c r="B1393" s="29">
        <v>2636</v>
      </c>
      <c r="C1393" s="30">
        <v>25</v>
      </c>
      <c r="D1393" s="42" t="s">
        <v>1675</v>
      </c>
      <c r="E1393" s="42" t="s">
        <v>1676</v>
      </c>
      <c r="F1393" s="42" t="s">
        <v>3584</v>
      </c>
      <c r="G1393" s="33" t="s">
        <v>12</v>
      </c>
      <c r="H1393" s="34" t="s">
        <v>13</v>
      </c>
      <c r="I1393" s="35">
        <v>0.98370000000000002</v>
      </c>
      <c r="J1393" s="36">
        <v>1169988.1600000004</v>
      </c>
      <c r="K1393" s="19">
        <f t="shared" si="46"/>
        <v>1276350.72</v>
      </c>
      <c r="L1393" s="37">
        <v>106362.56</v>
      </c>
      <c r="M1393" s="38"/>
    </row>
    <row r="1394" spans="1:13" s="39" customFormat="1" ht="12.95" customHeight="1" x14ac:dyDescent="0.25">
      <c r="A1394" s="226"/>
      <c r="B1394" s="29">
        <v>2605</v>
      </c>
      <c r="C1394" s="30">
        <v>26</v>
      </c>
      <c r="D1394" s="32" t="s">
        <v>3593</v>
      </c>
      <c r="E1394" s="32" t="s">
        <v>3594</v>
      </c>
      <c r="F1394" s="32" t="s">
        <v>3595</v>
      </c>
      <c r="G1394" s="33" t="s">
        <v>12</v>
      </c>
      <c r="H1394" s="34" t="s">
        <v>13</v>
      </c>
      <c r="I1394" s="35">
        <v>0.93359999999999999</v>
      </c>
      <c r="J1394" s="36">
        <v>1103696.75</v>
      </c>
      <c r="K1394" s="19">
        <f t="shared" si="46"/>
        <v>1204642.25</v>
      </c>
      <c r="L1394" s="37">
        <v>100945.5</v>
      </c>
      <c r="M1394" s="38"/>
    </row>
    <row r="1395" spans="1:13" s="39" customFormat="1" ht="12.95" customHeight="1" x14ac:dyDescent="0.25">
      <c r="A1395" s="226"/>
      <c r="B1395" s="29">
        <v>2618</v>
      </c>
      <c r="C1395" s="30">
        <v>27</v>
      </c>
      <c r="D1395" s="32" t="s">
        <v>3596</v>
      </c>
      <c r="E1395" s="32" t="s">
        <v>3597</v>
      </c>
      <c r="F1395" s="32" t="s">
        <v>2507</v>
      </c>
      <c r="G1395" s="33" t="s">
        <v>12</v>
      </c>
      <c r="H1395" s="34" t="s">
        <v>13</v>
      </c>
      <c r="I1395" s="35">
        <v>0.98370000000000002</v>
      </c>
      <c r="J1395" s="36">
        <v>1169988.1600000004</v>
      </c>
      <c r="K1395" s="19">
        <f t="shared" si="46"/>
        <v>1276350.72</v>
      </c>
      <c r="L1395" s="37">
        <v>106362.56</v>
      </c>
      <c r="M1395" s="38"/>
    </row>
    <row r="1396" spans="1:13" s="39" customFormat="1" ht="12.95" customHeight="1" x14ac:dyDescent="0.25">
      <c r="A1396" s="226"/>
      <c r="B1396" s="29">
        <v>2623</v>
      </c>
      <c r="C1396" s="30">
        <v>28</v>
      </c>
      <c r="D1396" s="32" t="s">
        <v>3598</v>
      </c>
      <c r="E1396" s="32" t="s">
        <v>3599</v>
      </c>
      <c r="F1396" s="32" t="s">
        <v>2056</v>
      </c>
      <c r="G1396" s="33" t="s">
        <v>12</v>
      </c>
      <c r="H1396" s="34" t="s">
        <v>13</v>
      </c>
      <c r="I1396" s="35">
        <v>0.92090000000000005</v>
      </c>
      <c r="J1396" s="36">
        <v>1090754.1600000001</v>
      </c>
      <c r="K1396" s="19">
        <f t="shared" si="46"/>
        <v>1190326.47</v>
      </c>
      <c r="L1396" s="37">
        <v>99572.31</v>
      </c>
      <c r="M1396" s="38"/>
    </row>
    <row r="1397" spans="1:13" s="39" customFormat="1" ht="12.95" customHeight="1" x14ac:dyDescent="0.25">
      <c r="A1397" s="226"/>
      <c r="B1397" s="29">
        <v>2612</v>
      </c>
      <c r="C1397" s="30">
        <v>29</v>
      </c>
      <c r="D1397" s="32" t="s">
        <v>3600</v>
      </c>
      <c r="E1397" s="32" t="s">
        <v>3601</v>
      </c>
      <c r="F1397" s="32" t="s">
        <v>2017</v>
      </c>
      <c r="G1397" s="33" t="s">
        <v>12</v>
      </c>
      <c r="H1397" s="34" t="s">
        <v>13</v>
      </c>
      <c r="I1397" s="35">
        <v>0.92490000000000006</v>
      </c>
      <c r="J1397" s="36">
        <v>1095511.6600000001</v>
      </c>
      <c r="K1397" s="19">
        <f t="shared" si="46"/>
        <v>1195516.47</v>
      </c>
      <c r="L1397" s="37">
        <v>100004.81</v>
      </c>
      <c r="M1397" s="38"/>
    </row>
    <row r="1398" spans="1:13" s="39" customFormat="1" ht="12.95" customHeight="1" x14ac:dyDescent="0.25">
      <c r="A1398" s="226"/>
      <c r="B1398" s="29">
        <v>2628</v>
      </c>
      <c r="C1398" s="30">
        <v>30</v>
      </c>
      <c r="D1398" s="32" t="s">
        <v>3602</v>
      </c>
      <c r="E1398" s="32" t="s">
        <v>3603</v>
      </c>
      <c r="F1398" s="32" t="s">
        <v>3604</v>
      </c>
      <c r="G1398" s="33" t="s">
        <v>12</v>
      </c>
      <c r="H1398" s="34" t="s">
        <v>13</v>
      </c>
      <c r="I1398" s="35">
        <v>0.91690000000000005</v>
      </c>
      <c r="J1398" s="36">
        <v>1085996.6600000001</v>
      </c>
      <c r="K1398" s="19">
        <f t="shared" si="46"/>
        <v>1185136.47</v>
      </c>
      <c r="L1398" s="37">
        <v>99139.81</v>
      </c>
      <c r="M1398" s="38"/>
    </row>
    <row r="1399" spans="1:13" s="39" customFormat="1" ht="12.95" customHeight="1" x14ac:dyDescent="0.25">
      <c r="A1399" s="226"/>
      <c r="B1399" s="29">
        <v>2630</v>
      </c>
      <c r="C1399" s="30">
        <v>31</v>
      </c>
      <c r="D1399" s="32" t="s">
        <v>3605</v>
      </c>
      <c r="E1399" s="32" t="s">
        <v>3606</v>
      </c>
      <c r="F1399" s="32" t="s">
        <v>3607</v>
      </c>
      <c r="G1399" s="33" t="s">
        <v>12</v>
      </c>
      <c r="H1399" s="34" t="s">
        <v>13</v>
      </c>
      <c r="I1399" s="35">
        <v>0.91739999999999999</v>
      </c>
      <c r="J1399" s="36">
        <v>1086591.4300000002</v>
      </c>
      <c r="K1399" s="19">
        <f t="shared" si="46"/>
        <v>1185785.31</v>
      </c>
      <c r="L1399" s="37">
        <v>99193.88</v>
      </c>
      <c r="M1399" s="38"/>
    </row>
    <row r="1400" spans="1:13" s="39" customFormat="1" ht="12.95" customHeight="1" x14ac:dyDescent="0.25">
      <c r="A1400" s="226"/>
      <c r="B1400" s="29">
        <v>2601</v>
      </c>
      <c r="C1400" s="30">
        <v>32</v>
      </c>
      <c r="D1400" s="32" t="s">
        <v>328</v>
      </c>
      <c r="E1400" s="32" t="s">
        <v>3608</v>
      </c>
      <c r="F1400" s="32" t="s">
        <v>3609</v>
      </c>
      <c r="G1400" s="33" t="s">
        <v>12</v>
      </c>
      <c r="H1400" s="34" t="s">
        <v>13</v>
      </c>
      <c r="I1400" s="35">
        <v>0.93589999999999995</v>
      </c>
      <c r="J1400" s="36">
        <v>1108594.8399999999</v>
      </c>
      <c r="K1400" s="19">
        <f t="shared" si="46"/>
        <v>1209789.03</v>
      </c>
      <c r="L1400" s="37">
        <v>101194.19</v>
      </c>
      <c r="M1400" s="38"/>
    </row>
    <row r="1401" spans="1:13" s="39" customFormat="1" ht="12.95" customHeight="1" x14ac:dyDescent="0.25">
      <c r="A1401" s="226"/>
      <c r="B1401" s="29">
        <v>2631</v>
      </c>
      <c r="C1401" s="30">
        <v>33</v>
      </c>
      <c r="D1401" s="59" t="s">
        <v>3610</v>
      </c>
      <c r="E1401" s="59" t="s">
        <v>3611</v>
      </c>
      <c r="F1401" s="59" t="s">
        <v>3252</v>
      </c>
      <c r="G1401" s="33" t="s">
        <v>12</v>
      </c>
      <c r="H1401" s="34" t="s">
        <v>13</v>
      </c>
      <c r="I1401" s="35">
        <v>0.98260000000000003</v>
      </c>
      <c r="J1401" s="36">
        <v>1168679.9300000002</v>
      </c>
      <c r="K1401" s="19">
        <f t="shared" si="46"/>
        <v>1274923.56</v>
      </c>
      <c r="L1401" s="37">
        <v>106243.63</v>
      </c>
      <c r="M1401" s="38"/>
    </row>
    <row r="1402" spans="1:13" s="39" customFormat="1" ht="12.95" customHeight="1" x14ac:dyDescent="0.25">
      <c r="A1402" s="226"/>
      <c r="B1402" s="29"/>
      <c r="C1402" s="30"/>
      <c r="D1402" s="31" t="s">
        <v>5732</v>
      </c>
      <c r="E1402" s="32"/>
      <c r="F1402" s="32"/>
      <c r="G1402" s="33"/>
      <c r="H1402" s="34"/>
      <c r="I1402" s="35"/>
      <c r="J1402" s="36"/>
      <c r="K1402" s="19"/>
      <c r="L1402" s="37"/>
      <c r="M1402" s="38"/>
    </row>
    <row r="1403" spans="1:13" s="39" customFormat="1" ht="12.95" customHeight="1" x14ac:dyDescent="0.25">
      <c r="A1403" s="227"/>
      <c r="B1403" s="29">
        <v>2632</v>
      </c>
      <c r="C1403" s="30">
        <v>1</v>
      </c>
      <c r="D1403" s="32" t="s">
        <v>3612</v>
      </c>
      <c r="E1403" s="32" t="s">
        <v>3613</v>
      </c>
      <c r="F1403" s="32" t="s">
        <v>3614</v>
      </c>
      <c r="G1403" s="33" t="s">
        <v>5731</v>
      </c>
      <c r="H1403" s="34" t="s">
        <v>13</v>
      </c>
      <c r="I1403" s="35">
        <v>0.98370000000000002</v>
      </c>
      <c r="J1403" s="36">
        <v>1853585.9100000004</v>
      </c>
      <c r="K1403" s="19">
        <f>ROUND(J1403+L1403,2)</f>
        <v>2022093.72</v>
      </c>
      <c r="L1403" s="37">
        <v>168507.81</v>
      </c>
      <c r="M1403" s="38"/>
    </row>
    <row r="1404" spans="1:13" s="39" customFormat="1" ht="12.95" customHeight="1" x14ac:dyDescent="0.25">
      <c r="A1404" s="225" t="s">
        <v>3615</v>
      </c>
      <c r="B1404" s="29"/>
      <c r="C1404" s="30"/>
      <c r="D1404" s="31" t="s">
        <v>126</v>
      </c>
      <c r="E1404" s="32"/>
      <c r="F1404" s="32"/>
      <c r="G1404" s="33"/>
      <c r="H1404" s="34"/>
      <c r="I1404" s="35"/>
      <c r="J1404" s="36"/>
      <c r="K1404" s="19"/>
      <c r="L1404" s="37"/>
      <c r="M1404" s="38"/>
    </row>
    <row r="1405" spans="1:13" s="39" customFormat="1" ht="12.95" customHeight="1" x14ac:dyDescent="0.25">
      <c r="A1405" s="226"/>
      <c r="B1405" s="29">
        <v>3130</v>
      </c>
      <c r="C1405" s="30">
        <v>1</v>
      </c>
      <c r="D1405" s="42" t="s">
        <v>3616</v>
      </c>
      <c r="E1405" s="42" t="s">
        <v>3617</v>
      </c>
      <c r="F1405" s="42" t="s">
        <v>3618</v>
      </c>
      <c r="G1405" s="33" t="s">
        <v>130</v>
      </c>
      <c r="H1405" s="34" t="s">
        <v>13</v>
      </c>
      <c r="I1405" s="35">
        <v>0.93899999999999995</v>
      </c>
      <c r="J1405" s="36">
        <v>558454.59999999986</v>
      </c>
      <c r="K1405" s="19">
        <f>ROUND(J1405+L1405,2)</f>
        <v>609223.19999999995</v>
      </c>
      <c r="L1405" s="37">
        <v>50768.6</v>
      </c>
      <c r="M1405" s="38"/>
    </row>
    <row r="1406" spans="1:13" s="39" customFormat="1" ht="12.95" customHeight="1" x14ac:dyDescent="0.25">
      <c r="A1406" s="226"/>
      <c r="B1406" s="29"/>
      <c r="C1406" s="30"/>
      <c r="D1406" s="31" t="s">
        <v>11</v>
      </c>
      <c r="E1406" s="32"/>
      <c r="F1406" s="32"/>
      <c r="G1406" s="33"/>
      <c r="H1406" s="34"/>
      <c r="I1406" s="35"/>
      <c r="J1406" s="36"/>
      <c r="K1406" s="19"/>
      <c r="L1406" s="37"/>
      <c r="M1406" s="38"/>
    </row>
    <row r="1407" spans="1:13" s="39" customFormat="1" ht="12.95" customHeight="1" x14ac:dyDescent="0.25">
      <c r="A1407" s="226"/>
      <c r="B1407" s="29">
        <v>3108</v>
      </c>
      <c r="C1407" s="30">
        <v>1</v>
      </c>
      <c r="D1407" s="32" t="s">
        <v>3293</v>
      </c>
      <c r="E1407" s="32" t="s">
        <v>3294</v>
      </c>
      <c r="F1407" s="32" t="s">
        <v>3619</v>
      </c>
      <c r="G1407" s="33" t="s">
        <v>12</v>
      </c>
      <c r="H1407" s="34" t="s">
        <v>13</v>
      </c>
      <c r="I1407" s="35">
        <v>0.91810000000000003</v>
      </c>
      <c r="J1407" s="36">
        <v>1085910.1600000001</v>
      </c>
      <c r="K1407" s="19">
        <f t="shared" ref="K1407:K1440" si="47">ROUND(J1407+L1407,2)</f>
        <v>1185179.72</v>
      </c>
      <c r="L1407" s="37">
        <v>99269.56</v>
      </c>
      <c r="M1407" s="38"/>
    </row>
    <row r="1408" spans="1:13" s="39" customFormat="1" ht="12.95" customHeight="1" x14ac:dyDescent="0.25">
      <c r="A1408" s="226"/>
      <c r="B1408" s="29">
        <v>3100</v>
      </c>
      <c r="C1408" s="30">
        <v>2</v>
      </c>
      <c r="D1408" s="32" t="s">
        <v>3623</v>
      </c>
      <c r="E1408" s="32" t="s">
        <v>3624</v>
      </c>
      <c r="F1408" s="32" t="s">
        <v>3356</v>
      </c>
      <c r="G1408" s="33" t="s">
        <v>12</v>
      </c>
      <c r="H1408" s="34" t="s">
        <v>13</v>
      </c>
      <c r="I1408" s="35">
        <v>0.92120000000000002</v>
      </c>
      <c r="J1408" s="36">
        <v>941499.04</v>
      </c>
      <c r="K1408" s="19">
        <f t="shared" si="47"/>
        <v>1041103.79</v>
      </c>
      <c r="L1408" s="37">
        <v>99604.75</v>
      </c>
      <c r="M1408" s="38"/>
    </row>
    <row r="1409" spans="1:13" s="39" customFormat="1" ht="12.95" customHeight="1" x14ac:dyDescent="0.25">
      <c r="A1409" s="226"/>
      <c r="B1409" s="29">
        <v>3132</v>
      </c>
      <c r="C1409" s="30">
        <v>3</v>
      </c>
      <c r="D1409" s="32" t="s">
        <v>3628</v>
      </c>
      <c r="E1409" s="32" t="s">
        <v>3629</v>
      </c>
      <c r="F1409" s="32" t="s">
        <v>3630</v>
      </c>
      <c r="G1409" s="33" t="s">
        <v>12</v>
      </c>
      <c r="H1409" s="34" t="s">
        <v>13</v>
      </c>
      <c r="I1409" s="35">
        <v>0.92030000000000001</v>
      </c>
      <c r="J1409" s="36">
        <v>944878.0299999998</v>
      </c>
      <c r="K1409" s="19">
        <f t="shared" si="47"/>
        <v>1044385.47</v>
      </c>
      <c r="L1409" s="37">
        <v>99507.44</v>
      </c>
      <c r="M1409" s="38"/>
    </row>
    <row r="1410" spans="1:13" s="39" customFormat="1" ht="12.95" customHeight="1" x14ac:dyDescent="0.25">
      <c r="A1410" s="226"/>
      <c r="B1410" s="29">
        <v>3122</v>
      </c>
      <c r="C1410" s="30">
        <v>2</v>
      </c>
      <c r="D1410" s="42" t="s">
        <v>3620</v>
      </c>
      <c r="E1410" s="42" t="s">
        <v>3621</v>
      </c>
      <c r="F1410" s="42" t="s">
        <v>3622</v>
      </c>
      <c r="G1410" s="33" t="s">
        <v>12</v>
      </c>
      <c r="H1410" s="34" t="s">
        <v>13</v>
      </c>
      <c r="I1410" s="35">
        <v>0.87670000000000003</v>
      </c>
      <c r="J1410" s="36">
        <v>1040562.5899999999</v>
      </c>
      <c r="K1410" s="19">
        <f t="shared" si="47"/>
        <v>1135355.78</v>
      </c>
      <c r="L1410" s="37">
        <v>94793.19</v>
      </c>
      <c r="M1410" s="38"/>
    </row>
    <row r="1411" spans="1:13" s="39" customFormat="1" ht="12.95" customHeight="1" x14ac:dyDescent="0.25">
      <c r="A1411" s="226"/>
      <c r="B1411" s="29">
        <v>3129</v>
      </c>
      <c r="C1411" s="30">
        <v>3</v>
      </c>
      <c r="D1411" s="32" t="s">
        <v>3625</v>
      </c>
      <c r="E1411" s="32" t="s">
        <v>3626</v>
      </c>
      <c r="F1411" s="32" t="s">
        <v>3627</v>
      </c>
      <c r="G1411" s="33" t="s">
        <v>12</v>
      </c>
      <c r="H1411" s="34" t="s">
        <v>13</v>
      </c>
      <c r="I1411" s="35">
        <v>0.92269999999999996</v>
      </c>
      <c r="J1411" s="36">
        <v>1054921.5899999999</v>
      </c>
      <c r="K1411" s="19">
        <f t="shared" si="47"/>
        <v>1154688.53</v>
      </c>
      <c r="L1411" s="37">
        <v>99766.94</v>
      </c>
      <c r="M1411" s="38"/>
    </row>
    <row r="1412" spans="1:13" s="39" customFormat="1" ht="12.95" customHeight="1" x14ac:dyDescent="0.25">
      <c r="A1412" s="226"/>
      <c r="B1412" s="29">
        <v>3126</v>
      </c>
      <c r="C1412" s="30">
        <v>4</v>
      </c>
      <c r="D1412" s="32" t="s">
        <v>3631</v>
      </c>
      <c r="E1412" s="32" t="s">
        <v>3632</v>
      </c>
      <c r="F1412" s="32" t="s">
        <v>3633</v>
      </c>
      <c r="G1412" s="33" t="s">
        <v>12</v>
      </c>
      <c r="H1412" s="34" t="s">
        <v>13</v>
      </c>
      <c r="I1412" s="35">
        <v>0.92520000000000002</v>
      </c>
      <c r="J1412" s="36">
        <v>1097382.25</v>
      </c>
      <c r="K1412" s="19">
        <f t="shared" si="47"/>
        <v>1197419.5</v>
      </c>
      <c r="L1412" s="37">
        <v>100037.25</v>
      </c>
      <c r="M1412" s="38"/>
    </row>
    <row r="1413" spans="1:13" s="39" customFormat="1" ht="12.95" customHeight="1" x14ac:dyDescent="0.25">
      <c r="A1413" s="226"/>
      <c r="B1413" s="29">
        <v>3120</v>
      </c>
      <c r="C1413" s="30">
        <v>5</v>
      </c>
      <c r="D1413" s="32" t="s">
        <v>3634</v>
      </c>
      <c r="E1413" s="32" t="s">
        <v>3635</v>
      </c>
      <c r="F1413" s="32" t="s">
        <v>3636</v>
      </c>
      <c r="G1413" s="33" t="s">
        <v>12</v>
      </c>
      <c r="H1413" s="34" t="s">
        <v>13</v>
      </c>
      <c r="I1413" s="35">
        <v>0.5252</v>
      </c>
      <c r="J1413" s="36">
        <v>797659.75</v>
      </c>
      <c r="K1413" s="19">
        <f t="shared" si="47"/>
        <v>854447</v>
      </c>
      <c r="L1413" s="37">
        <v>56787.25</v>
      </c>
      <c r="M1413" s="38"/>
    </row>
    <row r="1414" spans="1:13" s="39" customFormat="1" ht="12.95" customHeight="1" x14ac:dyDescent="0.25">
      <c r="A1414" s="226"/>
      <c r="B1414" s="29">
        <v>3109</v>
      </c>
      <c r="C1414" s="30">
        <v>6</v>
      </c>
      <c r="D1414" s="32" t="s">
        <v>3637</v>
      </c>
      <c r="E1414" s="32" t="s">
        <v>3638</v>
      </c>
      <c r="F1414" s="32" t="s">
        <v>3639</v>
      </c>
      <c r="G1414" s="33" t="s">
        <v>12</v>
      </c>
      <c r="H1414" s="34" t="s">
        <v>13</v>
      </c>
      <c r="I1414" s="35">
        <v>0.91120000000000001</v>
      </c>
      <c r="J1414" s="36">
        <v>1083326</v>
      </c>
      <c r="K1414" s="19">
        <f t="shared" si="47"/>
        <v>1181849.5</v>
      </c>
      <c r="L1414" s="37">
        <v>98523.5</v>
      </c>
      <c r="M1414" s="38"/>
    </row>
    <row r="1415" spans="1:13" s="39" customFormat="1" ht="12.95" customHeight="1" x14ac:dyDescent="0.25">
      <c r="A1415" s="226"/>
      <c r="B1415" s="29">
        <v>3112</v>
      </c>
      <c r="C1415" s="30">
        <v>7</v>
      </c>
      <c r="D1415" s="32" t="s">
        <v>3640</v>
      </c>
      <c r="E1415" s="32" t="s">
        <v>3641</v>
      </c>
      <c r="F1415" s="32" t="s">
        <v>3642</v>
      </c>
      <c r="G1415" s="33" t="s">
        <v>12</v>
      </c>
      <c r="H1415" s="34" t="s">
        <v>13</v>
      </c>
      <c r="I1415" s="35">
        <v>0.91720000000000002</v>
      </c>
      <c r="J1415" s="36">
        <v>1090462.25</v>
      </c>
      <c r="K1415" s="19">
        <f t="shared" si="47"/>
        <v>1189634.5</v>
      </c>
      <c r="L1415" s="37">
        <v>99172.25</v>
      </c>
      <c r="M1415" s="38"/>
    </row>
    <row r="1416" spans="1:13" s="39" customFormat="1" ht="12.95" customHeight="1" x14ac:dyDescent="0.25">
      <c r="A1416" s="226"/>
      <c r="B1416" s="29">
        <v>3131</v>
      </c>
      <c r="C1416" s="30">
        <v>8</v>
      </c>
      <c r="D1416" s="32" t="s">
        <v>1518</v>
      </c>
      <c r="E1416" s="32" t="s">
        <v>1519</v>
      </c>
      <c r="F1416" s="32" t="s">
        <v>3643</v>
      </c>
      <c r="G1416" s="33" t="s">
        <v>12</v>
      </c>
      <c r="H1416" s="34" t="s">
        <v>13</v>
      </c>
      <c r="I1416" s="35">
        <v>0.93110000000000004</v>
      </c>
      <c r="J1416" s="36">
        <v>1107210.8399999999</v>
      </c>
      <c r="K1416" s="19">
        <f t="shared" si="47"/>
        <v>1207886.03</v>
      </c>
      <c r="L1416" s="37">
        <v>100675.19</v>
      </c>
      <c r="M1416" s="38"/>
    </row>
    <row r="1417" spans="1:13" s="39" customFormat="1" ht="12.95" customHeight="1" x14ac:dyDescent="0.25">
      <c r="A1417" s="226"/>
      <c r="B1417" s="29">
        <v>3117</v>
      </c>
      <c r="C1417" s="30">
        <v>9</v>
      </c>
      <c r="D1417" s="32" t="s">
        <v>3644</v>
      </c>
      <c r="E1417" s="32" t="s">
        <v>3645</v>
      </c>
      <c r="F1417" s="32" t="s">
        <v>3646</v>
      </c>
      <c r="G1417" s="33" t="s">
        <v>12</v>
      </c>
      <c r="H1417" s="34" t="s">
        <v>13</v>
      </c>
      <c r="I1417" s="35">
        <v>0.91820000000000002</v>
      </c>
      <c r="J1417" s="36">
        <v>1091219.1800000002</v>
      </c>
      <c r="K1417" s="19">
        <f t="shared" si="47"/>
        <v>1190499.56</v>
      </c>
      <c r="L1417" s="37">
        <v>99280.38</v>
      </c>
      <c r="M1417" s="38"/>
    </row>
    <row r="1418" spans="1:13" s="39" customFormat="1" ht="12.95" customHeight="1" x14ac:dyDescent="0.25">
      <c r="A1418" s="226"/>
      <c r="B1418" s="29">
        <v>3113</v>
      </c>
      <c r="C1418" s="30">
        <v>10</v>
      </c>
      <c r="D1418" s="42" t="s">
        <v>3647</v>
      </c>
      <c r="E1418" s="42" t="s">
        <v>3648</v>
      </c>
      <c r="F1418" s="42" t="s">
        <v>3618</v>
      </c>
      <c r="G1418" s="27" t="s">
        <v>12</v>
      </c>
      <c r="H1418" s="34" t="s">
        <v>13</v>
      </c>
      <c r="I1418" s="35">
        <v>0.9052</v>
      </c>
      <c r="J1418" s="36">
        <v>1076189.75</v>
      </c>
      <c r="K1418" s="19">
        <f t="shared" si="47"/>
        <v>1174064.5</v>
      </c>
      <c r="L1418" s="37">
        <v>97874.75</v>
      </c>
      <c r="M1418" s="38"/>
    </row>
    <row r="1419" spans="1:13" s="39" customFormat="1" ht="12.95" customHeight="1" x14ac:dyDescent="0.25">
      <c r="A1419" s="226"/>
      <c r="B1419" s="29">
        <v>3104</v>
      </c>
      <c r="C1419" s="30">
        <v>11</v>
      </c>
      <c r="D1419" s="32" t="s">
        <v>3649</v>
      </c>
      <c r="E1419" s="32" t="s">
        <v>3650</v>
      </c>
      <c r="F1419" s="32" t="s">
        <v>3651</v>
      </c>
      <c r="G1419" s="50" t="s">
        <v>12</v>
      </c>
      <c r="H1419" s="34" t="s">
        <v>13</v>
      </c>
      <c r="I1419" s="35">
        <v>0.95179999999999998</v>
      </c>
      <c r="J1419" s="36">
        <v>1131830.9300000002</v>
      </c>
      <c r="K1419" s="19">
        <f t="shared" si="47"/>
        <v>1234744.31</v>
      </c>
      <c r="L1419" s="37">
        <v>102913.38</v>
      </c>
      <c r="M1419" s="38"/>
    </row>
    <row r="1420" spans="1:13" s="39" customFormat="1" ht="12.95" customHeight="1" x14ac:dyDescent="0.25">
      <c r="A1420" s="226"/>
      <c r="B1420" s="29">
        <v>3106</v>
      </c>
      <c r="C1420" s="30">
        <v>12</v>
      </c>
      <c r="D1420" s="42" t="s">
        <v>3652</v>
      </c>
      <c r="E1420" s="42" t="s">
        <v>3653</v>
      </c>
      <c r="F1420" s="42" t="s">
        <v>3654</v>
      </c>
      <c r="G1420" s="27" t="s">
        <v>12</v>
      </c>
      <c r="H1420" s="34" t="s">
        <v>13</v>
      </c>
      <c r="I1420" s="35">
        <v>0.98609999999999998</v>
      </c>
      <c r="J1420" s="36">
        <v>1172842.6600000004</v>
      </c>
      <c r="K1420" s="19">
        <f t="shared" si="47"/>
        <v>1279464.72</v>
      </c>
      <c r="L1420" s="37">
        <v>106622.06</v>
      </c>
      <c r="M1420" s="38"/>
    </row>
    <row r="1421" spans="1:13" s="39" customFormat="1" ht="12.95" customHeight="1" x14ac:dyDescent="0.25">
      <c r="A1421" s="226"/>
      <c r="B1421" s="29">
        <v>3111</v>
      </c>
      <c r="C1421" s="30">
        <v>13</v>
      </c>
      <c r="D1421" s="32" t="s">
        <v>3655</v>
      </c>
      <c r="E1421" s="32" t="s">
        <v>3656</v>
      </c>
      <c r="F1421" s="32" t="s">
        <v>3657</v>
      </c>
      <c r="G1421" s="50" t="s">
        <v>12</v>
      </c>
      <c r="H1421" s="34" t="s">
        <v>13</v>
      </c>
      <c r="I1421" s="35">
        <v>0.90910000000000002</v>
      </c>
      <c r="J1421" s="36">
        <v>1081044.5899999999</v>
      </c>
      <c r="K1421" s="19">
        <f t="shared" si="47"/>
        <v>1179341.03</v>
      </c>
      <c r="L1421" s="37">
        <v>98296.44</v>
      </c>
      <c r="M1421" s="38"/>
    </row>
    <row r="1422" spans="1:13" s="39" customFormat="1" ht="12.95" customHeight="1" x14ac:dyDescent="0.25">
      <c r="A1422" s="226"/>
      <c r="B1422" s="29">
        <v>3103</v>
      </c>
      <c r="C1422" s="30">
        <v>14</v>
      </c>
      <c r="D1422" s="42" t="s">
        <v>3658</v>
      </c>
      <c r="E1422" s="42" t="s">
        <v>3659</v>
      </c>
      <c r="F1422" s="42" t="s">
        <v>3660</v>
      </c>
      <c r="G1422" s="27" t="s">
        <v>12</v>
      </c>
      <c r="H1422" s="34" t="s">
        <v>13</v>
      </c>
      <c r="I1422" s="35">
        <v>0.95640000000000003</v>
      </c>
      <c r="J1422" s="36">
        <v>1137302</v>
      </c>
      <c r="K1422" s="19">
        <f t="shared" si="47"/>
        <v>1240712.75</v>
      </c>
      <c r="L1422" s="37">
        <v>103410.75</v>
      </c>
      <c r="M1422" s="38"/>
    </row>
    <row r="1423" spans="1:13" s="39" customFormat="1" ht="12.95" customHeight="1" x14ac:dyDescent="0.25">
      <c r="A1423" s="226"/>
      <c r="B1423" s="29">
        <v>3128</v>
      </c>
      <c r="C1423" s="30">
        <v>15</v>
      </c>
      <c r="D1423" s="32" t="s">
        <v>393</v>
      </c>
      <c r="E1423" s="32" t="s">
        <v>3661</v>
      </c>
      <c r="F1423" s="32" t="s">
        <v>3618</v>
      </c>
      <c r="G1423" s="33" t="s">
        <v>12</v>
      </c>
      <c r="H1423" s="34" t="s">
        <v>13</v>
      </c>
      <c r="I1423" s="35">
        <v>0.96840000000000004</v>
      </c>
      <c r="J1423" s="36">
        <v>1150925.75</v>
      </c>
      <c r="K1423" s="19">
        <f t="shared" si="47"/>
        <v>1255634</v>
      </c>
      <c r="L1423" s="37">
        <v>104708.25</v>
      </c>
      <c r="M1423" s="38"/>
    </row>
    <row r="1424" spans="1:13" s="39" customFormat="1" ht="12.95" customHeight="1" x14ac:dyDescent="0.25">
      <c r="A1424" s="226"/>
      <c r="B1424" s="29">
        <v>3134</v>
      </c>
      <c r="C1424" s="30">
        <v>16</v>
      </c>
      <c r="D1424" s="32" t="s">
        <v>3662</v>
      </c>
      <c r="E1424" s="32" t="s">
        <v>3663</v>
      </c>
      <c r="F1424" s="32" t="s">
        <v>3664</v>
      </c>
      <c r="G1424" s="33" t="s">
        <v>12</v>
      </c>
      <c r="H1424" s="34" t="s">
        <v>13</v>
      </c>
      <c r="I1424" s="35">
        <v>0.96519999999999995</v>
      </c>
      <c r="J1424" s="36">
        <v>1147336</v>
      </c>
      <c r="K1424" s="19">
        <f t="shared" si="47"/>
        <v>1251698.25</v>
      </c>
      <c r="L1424" s="37">
        <v>104362.25</v>
      </c>
      <c r="M1424" s="38"/>
    </row>
    <row r="1425" spans="1:13" s="39" customFormat="1" ht="12.95" customHeight="1" x14ac:dyDescent="0.25">
      <c r="A1425" s="226"/>
      <c r="B1425" s="29">
        <v>3119</v>
      </c>
      <c r="C1425" s="30">
        <v>17</v>
      </c>
      <c r="D1425" s="32" t="s">
        <v>3665</v>
      </c>
      <c r="E1425" s="32" t="s">
        <v>3666</v>
      </c>
      <c r="F1425" s="32" t="s">
        <v>3667</v>
      </c>
      <c r="G1425" s="33" t="s">
        <v>12</v>
      </c>
      <c r="H1425" s="34" t="s">
        <v>13</v>
      </c>
      <c r="I1425" s="35">
        <v>0.96540000000000004</v>
      </c>
      <c r="J1425" s="36">
        <v>1145843.9300000002</v>
      </c>
      <c r="K1425" s="19">
        <f t="shared" si="47"/>
        <v>1250227.81</v>
      </c>
      <c r="L1425" s="37">
        <v>104383.88</v>
      </c>
      <c r="M1425" s="38"/>
    </row>
    <row r="1426" spans="1:13" s="39" customFormat="1" ht="12.95" customHeight="1" x14ac:dyDescent="0.25">
      <c r="A1426" s="226"/>
      <c r="B1426" s="29">
        <v>3107</v>
      </c>
      <c r="C1426" s="30">
        <v>18</v>
      </c>
      <c r="D1426" s="32" t="s">
        <v>3668</v>
      </c>
      <c r="E1426" s="32" t="s">
        <v>3669</v>
      </c>
      <c r="F1426" s="32" t="s">
        <v>3670</v>
      </c>
      <c r="G1426" s="33" t="s">
        <v>12</v>
      </c>
      <c r="H1426" s="34" t="s">
        <v>13</v>
      </c>
      <c r="I1426" s="35">
        <v>0.51359999999999995</v>
      </c>
      <c r="J1426" s="36">
        <v>654113</v>
      </c>
      <c r="K1426" s="19">
        <f t="shared" si="47"/>
        <v>752896</v>
      </c>
      <c r="L1426" s="37">
        <v>98783</v>
      </c>
      <c r="M1426" s="38"/>
    </row>
    <row r="1427" spans="1:13" s="39" customFormat="1" ht="12.95" customHeight="1" x14ac:dyDescent="0.25">
      <c r="A1427" s="226"/>
      <c r="B1427" s="43">
        <v>3125</v>
      </c>
      <c r="C1427" s="30">
        <v>19</v>
      </c>
      <c r="D1427" s="32" t="s">
        <v>3671</v>
      </c>
      <c r="E1427" s="32" t="s">
        <v>3672</v>
      </c>
      <c r="F1427" s="32" t="s">
        <v>3673</v>
      </c>
      <c r="G1427" s="33" t="s">
        <v>12</v>
      </c>
      <c r="H1427" s="34" t="s">
        <v>13</v>
      </c>
      <c r="I1427" s="35">
        <v>0.92300000000000004</v>
      </c>
      <c r="J1427" s="36">
        <v>1103231.8600000001</v>
      </c>
      <c r="K1427" s="19">
        <f t="shared" si="47"/>
        <v>1209334.92</v>
      </c>
      <c r="L1427" s="37">
        <v>106103.06</v>
      </c>
      <c r="M1427" s="38"/>
    </row>
    <row r="1428" spans="1:13" s="39" customFormat="1" ht="12.95" customHeight="1" x14ac:dyDescent="0.25">
      <c r="A1428" s="226"/>
      <c r="B1428" s="29">
        <v>3105</v>
      </c>
      <c r="C1428" s="30">
        <v>20</v>
      </c>
      <c r="D1428" s="32" t="s">
        <v>479</v>
      </c>
      <c r="E1428" s="32" t="s">
        <v>3674</v>
      </c>
      <c r="F1428" s="32" t="s">
        <v>3675</v>
      </c>
      <c r="G1428" s="33" t="s">
        <v>12</v>
      </c>
      <c r="H1428" s="34" t="s">
        <v>13</v>
      </c>
      <c r="I1428" s="35">
        <v>0.97670000000000001</v>
      </c>
      <c r="J1428" s="36">
        <v>1161662.5899999996</v>
      </c>
      <c r="K1428" s="19">
        <f t="shared" si="47"/>
        <v>1267268.28</v>
      </c>
      <c r="L1428" s="37">
        <v>105605.69</v>
      </c>
      <c r="M1428" s="38"/>
    </row>
    <row r="1429" spans="1:13" s="39" customFormat="1" ht="12.95" customHeight="1" x14ac:dyDescent="0.25">
      <c r="A1429" s="226"/>
      <c r="B1429" s="29">
        <v>3110</v>
      </c>
      <c r="C1429" s="30">
        <v>21</v>
      </c>
      <c r="D1429" s="32" t="s">
        <v>3676</v>
      </c>
      <c r="E1429" s="32" t="s">
        <v>3677</v>
      </c>
      <c r="F1429" s="32" t="s">
        <v>3678</v>
      </c>
      <c r="G1429" s="33" t="s">
        <v>12</v>
      </c>
      <c r="H1429" s="34" t="s">
        <v>13</v>
      </c>
      <c r="I1429" s="35">
        <v>0.93169999999999997</v>
      </c>
      <c r="J1429" s="36">
        <v>1107708.1600000001</v>
      </c>
      <c r="K1429" s="19">
        <f t="shared" si="47"/>
        <v>1208448.22</v>
      </c>
      <c r="L1429" s="37">
        <v>100740.06</v>
      </c>
      <c r="M1429" s="38"/>
    </row>
    <row r="1430" spans="1:13" s="39" customFormat="1" ht="12.95" customHeight="1" x14ac:dyDescent="0.25">
      <c r="A1430" s="226"/>
      <c r="B1430" s="29">
        <v>3124</v>
      </c>
      <c r="C1430" s="30">
        <v>22</v>
      </c>
      <c r="D1430" s="42" t="s">
        <v>3679</v>
      </c>
      <c r="E1430" s="42" t="s">
        <v>3680</v>
      </c>
      <c r="F1430" s="42" t="s">
        <v>3681</v>
      </c>
      <c r="G1430" s="33" t="s">
        <v>12</v>
      </c>
      <c r="H1430" s="34" t="s">
        <v>13</v>
      </c>
      <c r="I1430" s="35">
        <v>0.93820000000000003</v>
      </c>
      <c r="J1430" s="36">
        <v>1113492.9300000002</v>
      </c>
      <c r="K1430" s="19">
        <f t="shared" si="47"/>
        <v>1214935.81</v>
      </c>
      <c r="L1430" s="37">
        <v>101442.88</v>
      </c>
      <c r="M1430" s="38"/>
    </row>
    <row r="1431" spans="1:13" s="39" customFormat="1" ht="12.95" customHeight="1" x14ac:dyDescent="0.25">
      <c r="A1431" s="226"/>
      <c r="B1431" s="29">
        <v>3116</v>
      </c>
      <c r="C1431" s="30">
        <v>23</v>
      </c>
      <c r="D1431" s="42" t="s">
        <v>3682</v>
      </c>
      <c r="E1431" s="42" t="s">
        <v>3683</v>
      </c>
      <c r="F1431" s="42" t="s">
        <v>3684</v>
      </c>
      <c r="G1431" s="33" t="s">
        <v>12</v>
      </c>
      <c r="H1431" s="34" t="s">
        <v>13</v>
      </c>
      <c r="I1431" s="35">
        <v>0.90149999999999997</v>
      </c>
      <c r="J1431" s="36">
        <v>987235.33999999985</v>
      </c>
      <c r="K1431" s="19">
        <f t="shared" si="47"/>
        <v>1084710.03</v>
      </c>
      <c r="L1431" s="37">
        <v>97474.69</v>
      </c>
      <c r="M1431" s="38"/>
    </row>
    <row r="1432" spans="1:13" s="39" customFormat="1" ht="12.95" customHeight="1" x14ac:dyDescent="0.25">
      <c r="A1432" s="226"/>
      <c r="B1432" s="29">
        <v>3127</v>
      </c>
      <c r="C1432" s="30">
        <v>24</v>
      </c>
      <c r="D1432" s="32" t="s">
        <v>3685</v>
      </c>
      <c r="E1432" s="32" t="s">
        <v>3686</v>
      </c>
      <c r="F1432" s="32" t="s">
        <v>3687</v>
      </c>
      <c r="G1432" s="33" t="s">
        <v>12</v>
      </c>
      <c r="H1432" s="34" t="s">
        <v>13</v>
      </c>
      <c r="I1432" s="35">
        <v>0.92100000000000004</v>
      </c>
      <c r="J1432" s="36">
        <v>920035.68</v>
      </c>
      <c r="K1432" s="19">
        <f t="shared" si="47"/>
        <v>1019618.81</v>
      </c>
      <c r="L1432" s="37">
        <v>99583.13</v>
      </c>
      <c r="M1432" s="38"/>
    </row>
    <row r="1433" spans="1:13" s="39" customFormat="1" ht="12.95" customHeight="1" x14ac:dyDescent="0.25">
      <c r="A1433" s="226"/>
      <c r="B1433" s="29">
        <v>3101</v>
      </c>
      <c r="C1433" s="30">
        <v>25</v>
      </c>
      <c r="D1433" s="42" t="s">
        <v>3688</v>
      </c>
      <c r="E1433" s="42" t="s">
        <v>3689</v>
      </c>
      <c r="F1433" s="42" t="s">
        <v>3690</v>
      </c>
      <c r="G1433" s="33" t="s">
        <v>12</v>
      </c>
      <c r="H1433" s="34" t="s">
        <v>13</v>
      </c>
      <c r="I1433" s="35">
        <v>0.94520000000000004</v>
      </c>
      <c r="J1433" s="36">
        <v>1124197.25</v>
      </c>
      <c r="K1433" s="19">
        <f t="shared" si="47"/>
        <v>1226397</v>
      </c>
      <c r="L1433" s="37">
        <v>102199.75</v>
      </c>
      <c r="M1433" s="38"/>
    </row>
    <row r="1434" spans="1:13" s="39" customFormat="1" ht="12.95" customHeight="1" x14ac:dyDescent="0.25">
      <c r="A1434" s="226"/>
      <c r="B1434" s="29">
        <v>3121</v>
      </c>
      <c r="C1434" s="30">
        <v>26</v>
      </c>
      <c r="D1434" s="32" t="s">
        <v>3691</v>
      </c>
      <c r="E1434" s="32" t="s">
        <v>3692</v>
      </c>
      <c r="F1434" s="32" t="s">
        <v>3693</v>
      </c>
      <c r="G1434" s="33" t="s">
        <v>12</v>
      </c>
      <c r="H1434" s="34" t="s">
        <v>13</v>
      </c>
      <c r="I1434" s="35">
        <v>0.98570000000000002</v>
      </c>
      <c r="J1434" s="36">
        <v>1172366.9100000004</v>
      </c>
      <c r="K1434" s="19">
        <f t="shared" si="47"/>
        <v>1278945.72</v>
      </c>
      <c r="L1434" s="37">
        <v>106578.81</v>
      </c>
      <c r="M1434" s="38"/>
    </row>
    <row r="1435" spans="1:13" s="39" customFormat="1" ht="12.95" customHeight="1" x14ac:dyDescent="0.25">
      <c r="A1435" s="226"/>
      <c r="B1435" s="29">
        <v>3114</v>
      </c>
      <c r="C1435" s="30">
        <v>27</v>
      </c>
      <c r="D1435" s="42" t="s">
        <v>3694</v>
      </c>
      <c r="E1435" s="42" t="s">
        <v>3695</v>
      </c>
      <c r="F1435" s="42" t="s">
        <v>3696</v>
      </c>
      <c r="G1435" s="33" t="s">
        <v>12</v>
      </c>
      <c r="H1435" s="34" t="s">
        <v>13</v>
      </c>
      <c r="I1435" s="35">
        <v>0.93220000000000003</v>
      </c>
      <c r="J1435" s="36">
        <v>1108086.6800000002</v>
      </c>
      <c r="K1435" s="19">
        <f t="shared" si="47"/>
        <v>1208880.81</v>
      </c>
      <c r="L1435" s="37">
        <v>100794.13</v>
      </c>
      <c r="M1435" s="38"/>
    </row>
    <row r="1436" spans="1:13" s="39" customFormat="1" ht="12.95" customHeight="1" x14ac:dyDescent="0.25">
      <c r="A1436" s="226"/>
      <c r="B1436" s="29">
        <v>3115</v>
      </c>
      <c r="C1436" s="30">
        <v>28</v>
      </c>
      <c r="D1436" s="32" t="s">
        <v>3697</v>
      </c>
      <c r="E1436" s="32" t="s">
        <v>3698</v>
      </c>
      <c r="F1436" s="32" t="s">
        <v>3699</v>
      </c>
      <c r="G1436" s="33" t="s">
        <v>12</v>
      </c>
      <c r="H1436" s="34" t="s">
        <v>13</v>
      </c>
      <c r="I1436" s="35">
        <v>0.99150000000000005</v>
      </c>
      <c r="J1436" s="36">
        <v>1176886.5899999996</v>
      </c>
      <c r="K1436" s="19">
        <f t="shared" si="47"/>
        <v>1284092.53</v>
      </c>
      <c r="L1436" s="37">
        <v>107205.94</v>
      </c>
      <c r="M1436" s="38"/>
    </row>
    <row r="1437" spans="1:13" s="39" customFormat="1" ht="12.95" customHeight="1" x14ac:dyDescent="0.25">
      <c r="A1437" s="226"/>
      <c r="B1437" s="29">
        <v>3102</v>
      </c>
      <c r="C1437" s="30">
        <v>29</v>
      </c>
      <c r="D1437" s="32" t="s">
        <v>3700</v>
      </c>
      <c r="E1437" s="32" t="s">
        <v>3701</v>
      </c>
      <c r="F1437" s="32" t="s">
        <v>3702</v>
      </c>
      <c r="G1437" s="33" t="s">
        <v>12</v>
      </c>
      <c r="H1437" s="34" t="s">
        <v>13</v>
      </c>
      <c r="I1437" s="35">
        <v>0.93149999999999999</v>
      </c>
      <c r="J1437" s="36">
        <v>1105524.0899999999</v>
      </c>
      <c r="K1437" s="19">
        <f t="shared" si="47"/>
        <v>1206242.53</v>
      </c>
      <c r="L1437" s="37">
        <v>100718.44</v>
      </c>
      <c r="M1437" s="38"/>
    </row>
    <row r="1438" spans="1:13" s="39" customFormat="1" ht="12.95" customHeight="1" x14ac:dyDescent="0.25">
      <c r="A1438" s="226"/>
      <c r="B1438" s="29">
        <v>3135</v>
      </c>
      <c r="C1438" s="30">
        <v>30</v>
      </c>
      <c r="D1438" s="59" t="s">
        <v>608</v>
      </c>
      <c r="E1438" s="59" t="s">
        <v>5809</v>
      </c>
      <c r="F1438" s="59" t="s">
        <v>5808</v>
      </c>
      <c r="G1438" s="33" t="s">
        <v>12</v>
      </c>
      <c r="H1438" s="34" t="s">
        <v>13</v>
      </c>
      <c r="I1438" s="35">
        <v>0.96930000000000005</v>
      </c>
      <c r="J1438" s="36">
        <v>104805.56</v>
      </c>
      <c r="K1438" s="19">
        <f t="shared" si="47"/>
        <v>209611.12</v>
      </c>
      <c r="L1438" s="37">
        <v>104805.56</v>
      </c>
      <c r="M1438" s="38"/>
    </row>
    <row r="1439" spans="1:13" s="39" customFormat="1" ht="12.95" customHeight="1" x14ac:dyDescent="0.25">
      <c r="A1439" s="226"/>
      <c r="B1439" s="29">
        <v>3123</v>
      </c>
      <c r="C1439" s="30">
        <v>31</v>
      </c>
      <c r="D1439" s="32" t="s">
        <v>3703</v>
      </c>
      <c r="E1439" s="32" t="s">
        <v>3704</v>
      </c>
      <c r="F1439" s="32" t="s">
        <v>3705</v>
      </c>
      <c r="G1439" s="33" t="s">
        <v>12</v>
      </c>
      <c r="H1439" s="34" t="s">
        <v>13</v>
      </c>
      <c r="I1439" s="35">
        <v>0.96909999999999996</v>
      </c>
      <c r="J1439" s="36">
        <v>1152623.3399999999</v>
      </c>
      <c r="K1439" s="19">
        <f t="shared" si="47"/>
        <v>1257407.28</v>
      </c>
      <c r="L1439" s="37">
        <v>104783.94</v>
      </c>
      <c r="M1439" s="38"/>
    </row>
    <row r="1440" spans="1:13" s="39" customFormat="1" ht="12.95" customHeight="1" x14ac:dyDescent="0.25">
      <c r="A1440" s="226"/>
      <c r="B1440" s="29">
        <v>3118</v>
      </c>
      <c r="C1440" s="30">
        <v>32</v>
      </c>
      <c r="D1440" s="32" t="s">
        <v>3706</v>
      </c>
      <c r="E1440" s="32" t="s">
        <v>3707</v>
      </c>
      <c r="F1440" s="32" t="s">
        <v>3708</v>
      </c>
      <c r="G1440" s="33" t="s">
        <v>12</v>
      </c>
      <c r="H1440" s="34" t="s">
        <v>13</v>
      </c>
      <c r="I1440" s="35">
        <v>0.99390000000000001</v>
      </c>
      <c r="J1440" s="36">
        <v>1182119.8399999996</v>
      </c>
      <c r="K1440" s="19">
        <f t="shared" si="47"/>
        <v>1289585.28</v>
      </c>
      <c r="L1440" s="37">
        <v>107465.44</v>
      </c>
      <c r="M1440" s="38"/>
    </row>
    <row r="1441" spans="1:13" s="39" customFormat="1" ht="12.95" customHeight="1" x14ac:dyDescent="0.25">
      <c r="A1441" s="226"/>
      <c r="B1441" s="29"/>
      <c r="C1441" s="30"/>
      <c r="D1441" s="31" t="s">
        <v>5732</v>
      </c>
      <c r="E1441" s="32"/>
      <c r="F1441" s="32"/>
      <c r="G1441" s="33"/>
      <c r="H1441" s="34"/>
      <c r="I1441" s="35"/>
      <c r="J1441" s="36"/>
      <c r="K1441" s="19"/>
      <c r="L1441" s="37"/>
      <c r="M1441" s="38"/>
    </row>
    <row r="1442" spans="1:13" s="39" customFormat="1" ht="12.95" customHeight="1" x14ac:dyDescent="0.25">
      <c r="A1442" s="227"/>
      <c r="B1442" s="29">
        <v>3133</v>
      </c>
      <c r="C1442" s="30">
        <v>1</v>
      </c>
      <c r="D1442" s="32" t="s">
        <v>3709</v>
      </c>
      <c r="E1442" s="32" t="s">
        <v>3710</v>
      </c>
      <c r="F1442" s="32" t="s">
        <v>3711</v>
      </c>
      <c r="G1442" s="33" t="s">
        <v>5731</v>
      </c>
      <c r="H1442" s="34" t="s">
        <v>13</v>
      </c>
      <c r="I1442" s="35">
        <v>0.95069999999999999</v>
      </c>
      <c r="J1442" s="36">
        <v>1784209.4099999997</v>
      </c>
      <c r="K1442" s="19">
        <f>ROUND(J1442+L1442,2)</f>
        <v>1947064.3200000001</v>
      </c>
      <c r="L1442" s="37">
        <v>162854.91</v>
      </c>
      <c r="M1442" s="38"/>
    </row>
    <row r="1443" spans="1:13" s="39" customFormat="1" ht="12.95" customHeight="1" x14ac:dyDescent="0.25">
      <c r="A1443" s="225" t="s">
        <v>3712</v>
      </c>
      <c r="B1443" s="29"/>
      <c r="C1443" s="30"/>
      <c r="D1443" s="31" t="s">
        <v>126</v>
      </c>
      <c r="E1443" s="32"/>
      <c r="F1443" s="32"/>
      <c r="G1443" s="33"/>
      <c r="H1443" s="34"/>
      <c r="I1443" s="35"/>
      <c r="J1443" s="36"/>
      <c r="K1443" s="19"/>
      <c r="L1443" s="37"/>
      <c r="M1443" s="38"/>
    </row>
    <row r="1444" spans="1:13" s="39" customFormat="1" ht="12.95" customHeight="1" x14ac:dyDescent="0.25">
      <c r="A1444" s="226"/>
      <c r="B1444" s="29">
        <v>5224</v>
      </c>
      <c r="C1444" s="30">
        <v>1</v>
      </c>
      <c r="D1444" s="32" t="s">
        <v>3713</v>
      </c>
      <c r="E1444" s="32" t="s">
        <v>150</v>
      </c>
      <c r="F1444" s="32" t="s">
        <v>3714</v>
      </c>
      <c r="G1444" s="33" t="s">
        <v>130</v>
      </c>
      <c r="H1444" s="34" t="s">
        <v>13</v>
      </c>
      <c r="I1444" s="35">
        <v>0.92200000000000004</v>
      </c>
      <c r="J1444" s="36">
        <v>548344.16999999993</v>
      </c>
      <c r="K1444" s="19">
        <f>ROUND(J1444+L1444,2)</f>
        <v>598193.64</v>
      </c>
      <c r="L1444" s="37">
        <v>49849.47</v>
      </c>
      <c r="M1444" s="38"/>
    </row>
    <row r="1445" spans="1:13" s="39" customFormat="1" ht="12.95" customHeight="1" x14ac:dyDescent="0.25">
      <c r="A1445" s="226"/>
      <c r="B1445" s="29">
        <v>5246</v>
      </c>
      <c r="C1445" s="30">
        <v>2</v>
      </c>
      <c r="D1445" s="42" t="s">
        <v>3715</v>
      </c>
      <c r="E1445" s="42" t="s">
        <v>3716</v>
      </c>
      <c r="F1445" s="42" t="s">
        <v>3717</v>
      </c>
      <c r="G1445" s="33" t="s">
        <v>130</v>
      </c>
      <c r="H1445" s="34" t="s">
        <v>13</v>
      </c>
      <c r="I1445" s="35">
        <v>0.93200000000000005</v>
      </c>
      <c r="J1445" s="36">
        <v>554075.17000000004</v>
      </c>
      <c r="K1445" s="19">
        <f>ROUND(J1445+L1445,2)</f>
        <v>604465.30000000005</v>
      </c>
      <c r="L1445" s="37">
        <v>50390.13</v>
      </c>
      <c r="M1445" s="38"/>
    </row>
    <row r="1446" spans="1:13" s="39" customFormat="1" ht="12.95" customHeight="1" x14ac:dyDescent="0.25">
      <c r="A1446" s="226"/>
      <c r="B1446" s="29">
        <v>5208</v>
      </c>
      <c r="C1446" s="30">
        <v>3</v>
      </c>
      <c r="D1446" s="32" t="s">
        <v>3718</v>
      </c>
      <c r="E1446" s="32" t="s">
        <v>3719</v>
      </c>
      <c r="F1446" s="32" t="s">
        <v>3720</v>
      </c>
      <c r="G1446" s="33" t="s">
        <v>130</v>
      </c>
      <c r="H1446" s="34" t="s">
        <v>13</v>
      </c>
      <c r="I1446" s="35">
        <v>0.92</v>
      </c>
      <c r="J1446" s="36">
        <v>544559.45000000007</v>
      </c>
      <c r="K1446" s="19">
        <f>ROUND(J1446+L1446,2)</f>
        <v>594300.78</v>
      </c>
      <c r="L1446" s="37">
        <v>49741.33</v>
      </c>
      <c r="M1446" s="38"/>
    </row>
    <row r="1447" spans="1:13" s="39" customFormat="1" ht="12.95" customHeight="1" x14ac:dyDescent="0.25">
      <c r="A1447" s="226"/>
      <c r="B1447" s="29">
        <v>5228</v>
      </c>
      <c r="C1447" s="30">
        <v>4</v>
      </c>
      <c r="D1447" s="42" t="s">
        <v>3721</v>
      </c>
      <c r="E1447" s="42" t="s">
        <v>519</v>
      </c>
      <c r="F1447" s="42" t="s">
        <v>3722</v>
      </c>
      <c r="G1447" s="33" t="s">
        <v>130</v>
      </c>
      <c r="H1447" s="34" t="s">
        <v>13</v>
      </c>
      <c r="I1447" s="35">
        <v>0.91800000000000004</v>
      </c>
      <c r="J1447" s="36">
        <v>545965.20000000007</v>
      </c>
      <c r="K1447" s="19">
        <f>ROUND(J1447+L1447,2)</f>
        <v>595598.4</v>
      </c>
      <c r="L1447" s="37">
        <v>49633.2</v>
      </c>
      <c r="M1447" s="38"/>
    </row>
    <row r="1448" spans="1:13" s="39" customFormat="1" ht="12.95" customHeight="1" x14ac:dyDescent="0.25">
      <c r="A1448" s="226"/>
      <c r="B1448" s="29">
        <v>5210</v>
      </c>
      <c r="C1448" s="30">
        <v>5</v>
      </c>
      <c r="D1448" s="32" t="s">
        <v>3732</v>
      </c>
      <c r="E1448" s="32" t="s">
        <v>3733</v>
      </c>
      <c r="F1448" s="32" t="s">
        <v>3734</v>
      </c>
      <c r="G1448" s="33" t="s">
        <v>130</v>
      </c>
      <c r="H1448" s="34" t="s">
        <v>13</v>
      </c>
      <c r="I1448" s="35">
        <v>0.90920000000000001</v>
      </c>
      <c r="J1448" s="36">
        <v>537920.06000000017</v>
      </c>
      <c r="K1448" s="19">
        <f>ROUND(J1448+L1448,2)</f>
        <v>587077.47</v>
      </c>
      <c r="L1448" s="37">
        <v>49157.41</v>
      </c>
      <c r="M1448" s="38"/>
    </row>
    <row r="1449" spans="1:13" s="39" customFormat="1" ht="12.95" customHeight="1" x14ac:dyDescent="0.25">
      <c r="A1449" s="226"/>
      <c r="B1449" s="29"/>
      <c r="C1449" s="30"/>
      <c r="D1449" s="31" t="s">
        <v>11</v>
      </c>
      <c r="E1449" s="32"/>
      <c r="F1449" s="32"/>
      <c r="G1449" s="33"/>
      <c r="H1449" s="34"/>
      <c r="I1449" s="35"/>
      <c r="J1449" s="36"/>
      <c r="K1449" s="19"/>
      <c r="L1449" s="37"/>
      <c r="M1449" s="38"/>
    </row>
    <row r="1450" spans="1:13" s="39" customFormat="1" ht="12.95" customHeight="1" x14ac:dyDescent="0.25">
      <c r="A1450" s="226"/>
      <c r="B1450" s="29">
        <v>5225</v>
      </c>
      <c r="C1450" s="30">
        <v>2</v>
      </c>
      <c r="D1450" s="32" t="s">
        <v>3723</v>
      </c>
      <c r="E1450" s="32" t="s">
        <v>3724</v>
      </c>
      <c r="F1450" s="32" t="s">
        <v>3725</v>
      </c>
      <c r="G1450" s="33" t="s">
        <v>12</v>
      </c>
      <c r="H1450" s="34" t="s">
        <v>13</v>
      </c>
      <c r="I1450" s="35">
        <v>0.92</v>
      </c>
      <c r="J1450" s="36">
        <v>1094225</v>
      </c>
      <c r="K1450" s="19">
        <f t="shared" ref="K1450:K1491" si="48">ROUND(J1450+L1450,2)</f>
        <v>1193700</v>
      </c>
      <c r="L1450" s="37">
        <v>99475</v>
      </c>
      <c r="M1450" s="38"/>
    </row>
    <row r="1451" spans="1:13" s="39" customFormat="1" ht="12.95" customHeight="1" x14ac:dyDescent="0.25">
      <c r="A1451" s="226"/>
      <c r="B1451" s="29">
        <v>5226</v>
      </c>
      <c r="C1451" s="30">
        <v>3</v>
      </c>
      <c r="D1451" s="32" t="s">
        <v>3726</v>
      </c>
      <c r="E1451" s="32" t="s">
        <v>3727</v>
      </c>
      <c r="F1451" s="32" t="s">
        <v>3728</v>
      </c>
      <c r="G1451" s="33" t="s">
        <v>12</v>
      </c>
      <c r="H1451" s="34" t="s">
        <v>13</v>
      </c>
      <c r="I1451" s="35">
        <v>0.92800000000000005</v>
      </c>
      <c r="J1451" s="36">
        <v>1103740</v>
      </c>
      <c r="K1451" s="19">
        <f t="shared" si="48"/>
        <v>1204080</v>
      </c>
      <c r="L1451" s="37">
        <v>100340</v>
      </c>
      <c r="M1451" s="38"/>
    </row>
    <row r="1452" spans="1:13" s="39" customFormat="1" ht="12.95" customHeight="1" x14ac:dyDescent="0.25">
      <c r="A1452" s="226"/>
      <c r="B1452" s="29">
        <v>5201</v>
      </c>
      <c r="C1452" s="30">
        <v>4</v>
      </c>
      <c r="D1452" s="32" t="s">
        <v>236</v>
      </c>
      <c r="E1452" s="32" t="s">
        <v>237</v>
      </c>
      <c r="F1452" s="32" t="s">
        <v>1455</v>
      </c>
      <c r="G1452" s="33" t="s">
        <v>12</v>
      </c>
      <c r="H1452" s="34" t="s">
        <v>13</v>
      </c>
      <c r="I1452" s="35">
        <v>0.92720000000000002</v>
      </c>
      <c r="J1452" s="36">
        <v>1097598.5</v>
      </c>
      <c r="K1452" s="19">
        <f t="shared" si="48"/>
        <v>1197852</v>
      </c>
      <c r="L1452" s="37">
        <v>100253.5</v>
      </c>
      <c r="M1452" s="38"/>
    </row>
    <row r="1453" spans="1:13" s="39" customFormat="1" ht="12.95" customHeight="1" x14ac:dyDescent="0.25">
      <c r="A1453" s="226"/>
      <c r="B1453" s="29">
        <v>5242</v>
      </c>
      <c r="C1453" s="30">
        <v>5</v>
      </c>
      <c r="D1453" s="32" t="s">
        <v>3729</v>
      </c>
      <c r="E1453" s="32" t="s">
        <v>3730</v>
      </c>
      <c r="F1453" s="32" t="s">
        <v>3731</v>
      </c>
      <c r="G1453" s="33" t="s">
        <v>12</v>
      </c>
      <c r="H1453" s="34" t="s">
        <v>13</v>
      </c>
      <c r="I1453" s="35">
        <v>0.98570000000000002</v>
      </c>
      <c r="J1453" s="36">
        <v>1172366.9100000004</v>
      </c>
      <c r="K1453" s="19">
        <f t="shared" si="48"/>
        <v>1278945.72</v>
      </c>
      <c r="L1453" s="37">
        <v>106578.81</v>
      </c>
      <c r="M1453" s="58"/>
    </row>
    <row r="1454" spans="1:13" s="39" customFormat="1" ht="12.95" customHeight="1" x14ac:dyDescent="0.25">
      <c r="A1454" s="226"/>
      <c r="B1454" s="29">
        <v>5229</v>
      </c>
      <c r="C1454" s="30">
        <v>7</v>
      </c>
      <c r="D1454" s="32" t="s">
        <v>3735</v>
      </c>
      <c r="E1454" s="32" t="s">
        <v>1019</v>
      </c>
      <c r="F1454" s="32" t="s">
        <v>3736</v>
      </c>
      <c r="G1454" s="33" t="s">
        <v>12</v>
      </c>
      <c r="H1454" s="34" t="s">
        <v>13</v>
      </c>
      <c r="I1454" s="35">
        <v>0.91720000000000002</v>
      </c>
      <c r="J1454" s="36">
        <v>1090894.75</v>
      </c>
      <c r="K1454" s="19">
        <f t="shared" si="48"/>
        <v>1190067</v>
      </c>
      <c r="L1454" s="37">
        <v>99172.25</v>
      </c>
      <c r="M1454" s="38"/>
    </row>
    <row r="1455" spans="1:13" s="39" customFormat="1" ht="12.95" customHeight="1" x14ac:dyDescent="0.25">
      <c r="A1455" s="226"/>
      <c r="B1455" s="29">
        <v>5205</v>
      </c>
      <c r="C1455" s="30">
        <v>8</v>
      </c>
      <c r="D1455" s="32" t="s">
        <v>3737</v>
      </c>
      <c r="E1455" s="32" t="s">
        <v>3738</v>
      </c>
      <c r="F1455" s="32" t="s">
        <v>3739</v>
      </c>
      <c r="G1455" s="33" t="s">
        <v>12</v>
      </c>
      <c r="H1455" s="34" t="s">
        <v>13</v>
      </c>
      <c r="I1455" s="35">
        <v>0.92</v>
      </c>
      <c r="J1455" s="36">
        <v>1089035</v>
      </c>
      <c r="K1455" s="19">
        <f t="shared" si="48"/>
        <v>1188510</v>
      </c>
      <c r="L1455" s="37">
        <v>99475</v>
      </c>
      <c r="M1455" s="38"/>
    </row>
    <row r="1456" spans="1:13" s="39" customFormat="1" ht="12.95" customHeight="1" x14ac:dyDescent="0.25">
      <c r="A1456" s="226"/>
      <c r="B1456" s="29">
        <v>5241</v>
      </c>
      <c r="C1456" s="30">
        <v>9</v>
      </c>
      <c r="D1456" s="42" t="s">
        <v>3740</v>
      </c>
      <c r="E1456" s="42" t="s">
        <v>3741</v>
      </c>
      <c r="F1456" s="42" t="s">
        <v>3742</v>
      </c>
      <c r="G1456" s="27" t="s">
        <v>12</v>
      </c>
      <c r="H1456" s="34" t="s">
        <v>13</v>
      </c>
      <c r="I1456" s="35">
        <v>0.93500000000000005</v>
      </c>
      <c r="J1456" s="36">
        <v>1112065.6800000002</v>
      </c>
      <c r="K1456" s="19">
        <f t="shared" si="48"/>
        <v>1213162.56</v>
      </c>
      <c r="L1456" s="37">
        <v>101096.88</v>
      </c>
      <c r="M1456" s="38"/>
    </row>
    <row r="1457" spans="1:13" s="39" customFormat="1" ht="12.95" customHeight="1" x14ac:dyDescent="0.25">
      <c r="A1457" s="226"/>
      <c r="B1457" s="29">
        <v>5235</v>
      </c>
      <c r="C1457" s="30">
        <v>10</v>
      </c>
      <c r="D1457" s="32" t="s">
        <v>3743</v>
      </c>
      <c r="E1457" s="32" t="s">
        <v>3744</v>
      </c>
      <c r="F1457" s="32" t="s">
        <v>3745</v>
      </c>
      <c r="G1457" s="50" t="s">
        <v>12</v>
      </c>
      <c r="H1457" s="34" t="s">
        <v>13</v>
      </c>
      <c r="I1457" s="35">
        <v>0.93300000000000005</v>
      </c>
      <c r="J1457" s="36">
        <v>1066436.9300000002</v>
      </c>
      <c r="K1457" s="19">
        <f t="shared" si="48"/>
        <v>1167317.56</v>
      </c>
      <c r="L1457" s="37">
        <v>100880.63</v>
      </c>
      <c r="M1457" s="38"/>
    </row>
    <row r="1458" spans="1:13" s="39" customFormat="1" ht="12.95" customHeight="1" x14ac:dyDescent="0.25">
      <c r="A1458" s="226"/>
      <c r="B1458" s="29">
        <v>5232</v>
      </c>
      <c r="C1458" s="30">
        <v>11</v>
      </c>
      <c r="D1458" s="42" t="s">
        <v>3746</v>
      </c>
      <c r="E1458" s="42" t="s">
        <v>3747</v>
      </c>
      <c r="F1458" s="42" t="s">
        <v>3748</v>
      </c>
      <c r="G1458" s="50" t="s">
        <v>12</v>
      </c>
      <c r="H1458" s="34" t="s">
        <v>13</v>
      </c>
      <c r="I1458" s="35">
        <v>0.95620000000000005</v>
      </c>
      <c r="J1458" s="36">
        <v>791280.43</v>
      </c>
      <c r="K1458" s="19">
        <f t="shared" si="48"/>
        <v>894669.56</v>
      </c>
      <c r="L1458" s="37">
        <v>103389.13</v>
      </c>
      <c r="M1458" s="38"/>
    </row>
    <row r="1459" spans="1:13" s="39" customFormat="1" ht="12.95" customHeight="1" x14ac:dyDescent="0.25">
      <c r="A1459" s="226"/>
      <c r="B1459" s="29">
        <v>5243</v>
      </c>
      <c r="C1459" s="30">
        <v>12</v>
      </c>
      <c r="D1459" s="42" t="s">
        <v>3749</v>
      </c>
      <c r="E1459" s="42" t="s">
        <v>3750</v>
      </c>
      <c r="F1459" s="42" t="s">
        <v>3751</v>
      </c>
      <c r="G1459" s="27" t="s">
        <v>12</v>
      </c>
      <c r="H1459" s="34" t="s">
        <v>13</v>
      </c>
      <c r="I1459" s="35">
        <v>0.92400000000000004</v>
      </c>
      <c r="J1459" s="36">
        <v>1098982.5</v>
      </c>
      <c r="K1459" s="19">
        <f t="shared" si="48"/>
        <v>1198890</v>
      </c>
      <c r="L1459" s="37">
        <v>99907.5</v>
      </c>
      <c r="M1459" s="38"/>
    </row>
    <row r="1460" spans="1:13" s="39" customFormat="1" ht="12.95" customHeight="1" x14ac:dyDescent="0.25">
      <c r="A1460" s="226"/>
      <c r="B1460" s="29">
        <v>5227</v>
      </c>
      <c r="C1460" s="30">
        <v>13</v>
      </c>
      <c r="D1460" s="32" t="s">
        <v>3752</v>
      </c>
      <c r="E1460" s="32" t="s">
        <v>3048</v>
      </c>
      <c r="F1460" s="32" t="s">
        <v>3753</v>
      </c>
      <c r="G1460" s="50" t="s">
        <v>12</v>
      </c>
      <c r="H1460" s="34" t="s">
        <v>13</v>
      </c>
      <c r="I1460" s="35">
        <v>0.9204</v>
      </c>
      <c r="J1460" s="36">
        <v>1094700.75</v>
      </c>
      <c r="K1460" s="19">
        <f t="shared" si="48"/>
        <v>1194219</v>
      </c>
      <c r="L1460" s="37">
        <v>99518.25</v>
      </c>
      <c r="M1460" s="38"/>
    </row>
    <row r="1461" spans="1:13" s="39" customFormat="1" ht="12.95" customHeight="1" x14ac:dyDescent="0.25">
      <c r="A1461" s="226"/>
      <c r="B1461" s="29">
        <v>5231</v>
      </c>
      <c r="C1461" s="30">
        <v>14</v>
      </c>
      <c r="D1461" s="32" t="s">
        <v>3754</v>
      </c>
      <c r="E1461" s="32" t="s">
        <v>3755</v>
      </c>
      <c r="F1461" s="32" t="s">
        <v>2281</v>
      </c>
      <c r="G1461" s="50" t="s">
        <v>12</v>
      </c>
      <c r="H1461" s="34" t="s">
        <v>13</v>
      </c>
      <c r="I1461" s="35">
        <v>0.94769999999999999</v>
      </c>
      <c r="J1461" s="36">
        <v>1127170.6600000001</v>
      </c>
      <c r="K1461" s="19">
        <f t="shared" si="48"/>
        <v>1229640.72</v>
      </c>
      <c r="L1461" s="37">
        <v>102470.06</v>
      </c>
      <c r="M1461" s="38"/>
    </row>
    <row r="1462" spans="1:13" s="39" customFormat="1" ht="12.95" customHeight="1" x14ac:dyDescent="0.25">
      <c r="A1462" s="226"/>
      <c r="B1462" s="29">
        <v>5217</v>
      </c>
      <c r="C1462" s="30">
        <v>15</v>
      </c>
      <c r="D1462" s="32" t="s">
        <v>3445</v>
      </c>
      <c r="E1462" s="32" t="s">
        <v>3446</v>
      </c>
      <c r="F1462" s="32" t="s">
        <v>3224</v>
      </c>
      <c r="G1462" s="50" t="s">
        <v>12</v>
      </c>
      <c r="H1462" s="34" t="s">
        <v>13</v>
      </c>
      <c r="I1462" s="35">
        <v>0.92420000000000002</v>
      </c>
      <c r="J1462" s="36">
        <v>1099220.4300000002</v>
      </c>
      <c r="K1462" s="19">
        <f t="shared" si="48"/>
        <v>1199149.56</v>
      </c>
      <c r="L1462" s="37">
        <v>99929.13</v>
      </c>
      <c r="M1462" s="38"/>
    </row>
    <row r="1463" spans="1:13" s="39" customFormat="1" ht="12.95" customHeight="1" x14ac:dyDescent="0.25">
      <c r="A1463" s="226"/>
      <c r="B1463" s="29">
        <v>5244</v>
      </c>
      <c r="C1463" s="30">
        <v>16</v>
      </c>
      <c r="D1463" s="42" t="s">
        <v>3756</v>
      </c>
      <c r="E1463" s="42" t="s">
        <v>3757</v>
      </c>
      <c r="F1463" s="42" t="s">
        <v>3758</v>
      </c>
      <c r="G1463" s="27" t="s">
        <v>12</v>
      </c>
      <c r="H1463" s="34" t="s">
        <v>13</v>
      </c>
      <c r="I1463" s="35">
        <v>0.92400000000000004</v>
      </c>
      <c r="J1463" s="36">
        <v>1098982.5</v>
      </c>
      <c r="K1463" s="19">
        <f t="shared" si="48"/>
        <v>1198890</v>
      </c>
      <c r="L1463" s="37">
        <v>99907.5</v>
      </c>
      <c r="M1463" s="38"/>
    </row>
    <row r="1464" spans="1:13" s="39" customFormat="1" ht="12.95" customHeight="1" x14ac:dyDescent="0.25">
      <c r="A1464" s="226"/>
      <c r="B1464" s="29">
        <v>5247</v>
      </c>
      <c r="C1464" s="30">
        <v>17</v>
      </c>
      <c r="D1464" s="32" t="s">
        <v>3759</v>
      </c>
      <c r="E1464" s="32" t="s">
        <v>3760</v>
      </c>
      <c r="F1464" s="32" t="s">
        <v>3761</v>
      </c>
      <c r="G1464" s="33" t="s">
        <v>12</v>
      </c>
      <c r="H1464" s="34" t="s">
        <v>13</v>
      </c>
      <c r="I1464" s="35">
        <v>0.92600000000000005</v>
      </c>
      <c r="J1464" s="36">
        <v>1101361.25</v>
      </c>
      <c r="K1464" s="19">
        <f t="shared" si="48"/>
        <v>1201485</v>
      </c>
      <c r="L1464" s="37">
        <v>100123.75</v>
      </c>
      <c r="M1464" s="38"/>
    </row>
    <row r="1465" spans="1:13" s="39" customFormat="1" ht="12.95" customHeight="1" x14ac:dyDescent="0.25">
      <c r="A1465" s="226"/>
      <c r="B1465" s="29">
        <v>5216</v>
      </c>
      <c r="C1465" s="30">
        <v>18</v>
      </c>
      <c r="D1465" s="42" t="s">
        <v>2612</v>
      </c>
      <c r="E1465" s="42" t="s">
        <v>2613</v>
      </c>
      <c r="F1465" s="42" t="s">
        <v>3762</v>
      </c>
      <c r="G1465" s="33" t="s">
        <v>12</v>
      </c>
      <c r="H1465" s="34" t="s">
        <v>13</v>
      </c>
      <c r="I1465" s="35">
        <v>0.9</v>
      </c>
      <c r="J1465" s="36">
        <v>1070437.5</v>
      </c>
      <c r="K1465" s="19">
        <f t="shared" si="48"/>
        <v>1167750</v>
      </c>
      <c r="L1465" s="37">
        <v>97312.5</v>
      </c>
      <c r="M1465" s="38"/>
    </row>
    <row r="1466" spans="1:13" s="39" customFormat="1" ht="12.95" customHeight="1" x14ac:dyDescent="0.25">
      <c r="A1466" s="226"/>
      <c r="B1466" s="43">
        <v>5207</v>
      </c>
      <c r="C1466" s="30">
        <v>19</v>
      </c>
      <c r="D1466" s="32" t="s">
        <v>2279</v>
      </c>
      <c r="E1466" s="32" t="s">
        <v>3763</v>
      </c>
      <c r="F1466" s="32" t="s">
        <v>3764</v>
      </c>
      <c r="G1466" s="33" t="s">
        <v>12</v>
      </c>
      <c r="H1466" s="34" t="s">
        <v>13</v>
      </c>
      <c r="I1466" s="35">
        <v>0.95199999999999996</v>
      </c>
      <c r="J1466" s="36">
        <v>1127095</v>
      </c>
      <c r="K1466" s="19">
        <f t="shared" si="48"/>
        <v>1230030</v>
      </c>
      <c r="L1466" s="37">
        <v>102935</v>
      </c>
      <c r="M1466" s="38"/>
    </row>
    <row r="1467" spans="1:13" s="39" customFormat="1" ht="12.95" customHeight="1" x14ac:dyDescent="0.25">
      <c r="A1467" s="226"/>
      <c r="B1467" s="29">
        <v>5218</v>
      </c>
      <c r="C1467" s="30">
        <v>20</v>
      </c>
      <c r="D1467" s="42" t="s">
        <v>3765</v>
      </c>
      <c r="E1467" s="42" t="s">
        <v>3766</v>
      </c>
      <c r="F1467" s="42" t="s">
        <v>3767</v>
      </c>
      <c r="G1467" s="33" t="s">
        <v>12</v>
      </c>
      <c r="H1467" s="34" t="s">
        <v>13</v>
      </c>
      <c r="I1467" s="35">
        <v>0.92520000000000002</v>
      </c>
      <c r="J1467" s="36">
        <v>711159.75</v>
      </c>
      <c r="K1467" s="19">
        <f t="shared" si="48"/>
        <v>811197</v>
      </c>
      <c r="L1467" s="37">
        <v>100037.25</v>
      </c>
      <c r="M1467" s="38"/>
    </row>
    <row r="1468" spans="1:13" s="39" customFormat="1" ht="12.95" customHeight="1" x14ac:dyDescent="0.25">
      <c r="A1468" s="226"/>
      <c r="B1468" s="29">
        <v>5223</v>
      </c>
      <c r="C1468" s="30">
        <v>21</v>
      </c>
      <c r="D1468" s="42" t="s">
        <v>3768</v>
      </c>
      <c r="E1468" s="42" t="s">
        <v>3769</v>
      </c>
      <c r="F1468" s="42" t="s">
        <v>3770</v>
      </c>
      <c r="G1468" s="33" t="s">
        <v>12</v>
      </c>
      <c r="H1468" s="34" t="s">
        <v>13</v>
      </c>
      <c r="I1468" s="35">
        <v>0.92220000000000002</v>
      </c>
      <c r="J1468" s="36">
        <v>1096409.1800000002</v>
      </c>
      <c r="K1468" s="19">
        <f t="shared" si="48"/>
        <v>1196122.06</v>
      </c>
      <c r="L1468" s="37">
        <v>99712.88</v>
      </c>
      <c r="M1468" s="38"/>
    </row>
    <row r="1469" spans="1:13" s="39" customFormat="1" ht="12.95" customHeight="1" x14ac:dyDescent="0.25">
      <c r="A1469" s="226"/>
      <c r="B1469" s="29">
        <v>5203</v>
      </c>
      <c r="C1469" s="30">
        <v>22</v>
      </c>
      <c r="D1469" s="32" t="s">
        <v>3187</v>
      </c>
      <c r="E1469" s="32" t="s">
        <v>3188</v>
      </c>
      <c r="F1469" s="32" t="s">
        <v>3771</v>
      </c>
      <c r="G1469" s="33" t="s">
        <v>12</v>
      </c>
      <c r="H1469" s="34" t="s">
        <v>13</v>
      </c>
      <c r="I1469" s="35">
        <v>0.92720000000000002</v>
      </c>
      <c r="J1469" s="36">
        <v>1103761.6299999999</v>
      </c>
      <c r="K1469" s="19">
        <f t="shared" si="48"/>
        <v>1210178.26</v>
      </c>
      <c r="L1469" s="37">
        <v>106416.63</v>
      </c>
      <c r="M1469" s="38"/>
    </row>
    <row r="1470" spans="1:13" s="39" customFormat="1" ht="12.95" customHeight="1" x14ac:dyDescent="0.25">
      <c r="A1470" s="226"/>
      <c r="B1470" s="29">
        <v>5237</v>
      </c>
      <c r="C1470" s="30">
        <v>23</v>
      </c>
      <c r="D1470" s="32" t="s">
        <v>3772</v>
      </c>
      <c r="E1470" s="32" t="s">
        <v>3773</v>
      </c>
      <c r="F1470" s="32" t="s">
        <v>3774</v>
      </c>
      <c r="G1470" s="33" t="s">
        <v>12</v>
      </c>
      <c r="H1470" s="34" t="s">
        <v>13</v>
      </c>
      <c r="I1470" s="35">
        <v>0.93100000000000005</v>
      </c>
      <c r="J1470" s="36">
        <v>811716.04999999993</v>
      </c>
      <c r="K1470" s="19">
        <f t="shared" si="48"/>
        <v>917159.55</v>
      </c>
      <c r="L1470" s="37">
        <v>105443.5</v>
      </c>
      <c r="M1470" s="38"/>
    </row>
    <row r="1471" spans="1:13" s="39" customFormat="1" ht="12.95" customHeight="1" x14ac:dyDescent="0.25">
      <c r="A1471" s="226"/>
      <c r="B1471" s="29">
        <v>5213</v>
      </c>
      <c r="C1471" s="30">
        <v>24</v>
      </c>
      <c r="D1471" s="42" t="s">
        <v>1687</v>
      </c>
      <c r="E1471" s="42" t="s">
        <v>3775</v>
      </c>
      <c r="F1471" s="42" t="s">
        <v>3776</v>
      </c>
      <c r="G1471" s="33" t="s">
        <v>12</v>
      </c>
      <c r="H1471" s="34" t="s">
        <v>13</v>
      </c>
      <c r="I1471" s="35">
        <v>0.93700000000000006</v>
      </c>
      <c r="J1471" s="36">
        <v>1109254.4300000002</v>
      </c>
      <c r="K1471" s="19">
        <f t="shared" si="48"/>
        <v>1210567.56</v>
      </c>
      <c r="L1471" s="37">
        <v>101313.13</v>
      </c>
      <c r="M1471" s="38"/>
    </row>
    <row r="1472" spans="1:13" s="39" customFormat="1" ht="12.95" customHeight="1" x14ac:dyDescent="0.25">
      <c r="A1472" s="226"/>
      <c r="B1472" s="29">
        <v>5211</v>
      </c>
      <c r="C1472" s="30">
        <v>25</v>
      </c>
      <c r="D1472" s="32" t="s">
        <v>2251</v>
      </c>
      <c r="E1472" s="32" t="s">
        <v>2940</v>
      </c>
      <c r="F1472" s="32" t="s">
        <v>3777</v>
      </c>
      <c r="G1472" s="33" t="s">
        <v>12</v>
      </c>
      <c r="H1472" s="34" t="s">
        <v>13</v>
      </c>
      <c r="I1472" s="35">
        <v>0.94899999999999995</v>
      </c>
      <c r="J1472" s="36">
        <v>1123526.9300000002</v>
      </c>
      <c r="K1472" s="19">
        <f t="shared" si="48"/>
        <v>1226137.56</v>
      </c>
      <c r="L1472" s="37">
        <v>102610.63</v>
      </c>
      <c r="M1472" s="38"/>
    </row>
    <row r="1473" spans="1:13" s="39" customFormat="1" ht="12.95" customHeight="1" x14ac:dyDescent="0.25">
      <c r="A1473" s="226"/>
      <c r="B1473" s="29">
        <v>5238</v>
      </c>
      <c r="C1473" s="30">
        <v>26</v>
      </c>
      <c r="D1473" s="32" t="s">
        <v>3778</v>
      </c>
      <c r="E1473" s="32" t="s">
        <v>3779</v>
      </c>
      <c r="F1473" s="32" t="s">
        <v>3780</v>
      </c>
      <c r="G1473" s="33" t="s">
        <v>12</v>
      </c>
      <c r="H1473" s="34" t="s">
        <v>13</v>
      </c>
      <c r="I1473" s="35">
        <v>0.93300000000000005</v>
      </c>
      <c r="J1473" s="36">
        <v>1109686.9300000002</v>
      </c>
      <c r="K1473" s="19">
        <f t="shared" si="48"/>
        <v>1210567.56</v>
      </c>
      <c r="L1473" s="37">
        <v>100880.63</v>
      </c>
      <c r="M1473" s="38"/>
    </row>
    <row r="1474" spans="1:13" s="39" customFormat="1" ht="12.95" customHeight="1" x14ac:dyDescent="0.25">
      <c r="A1474" s="226"/>
      <c r="B1474" s="29">
        <v>5209</v>
      </c>
      <c r="C1474" s="30">
        <v>27</v>
      </c>
      <c r="D1474" s="32" t="s">
        <v>3781</v>
      </c>
      <c r="E1474" s="32" t="s">
        <v>1462</v>
      </c>
      <c r="F1474" s="32" t="s">
        <v>3782</v>
      </c>
      <c r="G1474" s="33" t="s">
        <v>12</v>
      </c>
      <c r="H1474" s="34" t="s">
        <v>13</v>
      </c>
      <c r="I1474" s="35">
        <v>0.93400000000000005</v>
      </c>
      <c r="J1474" s="36">
        <v>1105686.25</v>
      </c>
      <c r="K1474" s="19">
        <f t="shared" si="48"/>
        <v>1206675</v>
      </c>
      <c r="L1474" s="37">
        <v>100988.75</v>
      </c>
      <c r="M1474" s="38"/>
    </row>
    <row r="1475" spans="1:13" s="39" customFormat="1" ht="12.95" customHeight="1" x14ac:dyDescent="0.25">
      <c r="A1475" s="226"/>
      <c r="B1475" s="29">
        <v>5206</v>
      </c>
      <c r="C1475" s="30">
        <v>28</v>
      </c>
      <c r="D1475" s="32" t="s">
        <v>3783</v>
      </c>
      <c r="E1475" s="32" t="s">
        <v>3784</v>
      </c>
      <c r="F1475" s="32" t="s">
        <v>3785</v>
      </c>
      <c r="G1475" s="33" t="s">
        <v>12</v>
      </c>
      <c r="H1475" s="34" t="s">
        <v>13</v>
      </c>
      <c r="I1475" s="35">
        <v>0.94399999999999995</v>
      </c>
      <c r="J1475" s="36">
        <v>728330</v>
      </c>
      <c r="K1475" s="19">
        <f t="shared" si="48"/>
        <v>830400</v>
      </c>
      <c r="L1475" s="37">
        <v>102070</v>
      </c>
      <c r="M1475" s="38"/>
    </row>
    <row r="1476" spans="1:13" s="39" customFormat="1" ht="12.95" customHeight="1" x14ac:dyDescent="0.25">
      <c r="A1476" s="226"/>
      <c r="B1476" s="29">
        <v>5220</v>
      </c>
      <c r="C1476" s="30">
        <v>29</v>
      </c>
      <c r="D1476" s="32" t="s">
        <v>3786</v>
      </c>
      <c r="E1476" s="32" t="s">
        <v>3787</v>
      </c>
      <c r="F1476" s="32" t="s">
        <v>3788</v>
      </c>
      <c r="G1476" s="33" t="s">
        <v>12</v>
      </c>
      <c r="H1476" s="34" t="s">
        <v>13</v>
      </c>
      <c r="I1476" s="35">
        <v>0.92200000000000004</v>
      </c>
      <c r="J1476" s="36">
        <v>1096603.75</v>
      </c>
      <c r="K1476" s="19">
        <f t="shared" si="48"/>
        <v>1196295</v>
      </c>
      <c r="L1476" s="37">
        <v>99691.25</v>
      </c>
      <c r="M1476" s="38"/>
    </row>
    <row r="1477" spans="1:13" s="39" customFormat="1" ht="12.95" customHeight="1" x14ac:dyDescent="0.25">
      <c r="A1477" s="226"/>
      <c r="B1477" s="29">
        <v>5202</v>
      </c>
      <c r="C1477" s="30">
        <v>30</v>
      </c>
      <c r="D1477" s="42" t="s">
        <v>3789</v>
      </c>
      <c r="E1477" s="42" t="s">
        <v>3790</v>
      </c>
      <c r="F1477" s="42" t="s">
        <v>3791</v>
      </c>
      <c r="G1477" s="33" t="s">
        <v>12</v>
      </c>
      <c r="H1477" s="34" t="s">
        <v>13</v>
      </c>
      <c r="I1477" s="35">
        <v>0.92920000000000003</v>
      </c>
      <c r="J1477" s="36">
        <v>1099977.25</v>
      </c>
      <c r="K1477" s="19">
        <f t="shared" si="48"/>
        <v>1200447</v>
      </c>
      <c r="L1477" s="37">
        <v>100469.75</v>
      </c>
      <c r="M1477" s="38"/>
    </row>
    <row r="1478" spans="1:13" s="39" customFormat="1" ht="12.95" customHeight="1" x14ac:dyDescent="0.25">
      <c r="A1478" s="226"/>
      <c r="B1478" s="29">
        <v>5214</v>
      </c>
      <c r="C1478" s="30">
        <v>31</v>
      </c>
      <c r="D1478" s="32" t="s">
        <v>3792</v>
      </c>
      <c r="E1478" s="32" t="s">
        <v>3793</v>
      </c>
      <c r="F1478" s="32" t="s">
        <v>3794</v>
      </c>
      <c r="G1478" s="33" t="s">
        <v>12</v>
      </c>
      <c r="H1478" s="34" t="s">
        <v>13</v>
      </c>
      <c r="I1478" s="35">
        <v>0.91800000000000004</v>
      </c>
      <c r="J1478" s="36">
        <v>1091846.25</v>
      </c>
      <c r="K1478" s="19">
        <f t="shared" si="48"/>
        <v>1191105</v>
      </c>
      <c r="L1478" s="37">
        <v>99258.75</v>
      </c>
      <c r="M1478" s="38"/>
    </row>
    <row r="1479" spans="1:13" s="39" customFormat="1" ht="12.95" customHeight="1" x14ac:dyDescent="0.25">
      <c r="A1479" s="226"/>
      <c r="B1479" s="29">
        <v>5234</v>
      </c>
      <c r="C1479" s="30">
        <v>32</v>
      </c>
      <c r="D1479" s="32" t="s">
        <v>3795</v>
      </c>
      <c r="E1479" s="32" t="s">
        <v>3796</v>
      </c>
      <c r="F1479" s="32" t="s">
        <v>3797</v>
      </c>
      <c r="G1479" s="33" t="s">
        <v>12</v>
      </c>
      <c r="H1479" s="34" t="s">
        <v>13</v>
      </c>
      <c r="I1479" s="35">
        <v>0.95699999999999996</v>
      </c>
      <c r="J1479" s="36">
        <v>1136091.05</v>
      </c>
      <c r="K1479" s="19">
        <f t="shared" si="48"/>
        <v>1242615.8</v>
      </c>
      <c r="L1479" s="37">
        <v>106524.75</v>
      </c>
      <c r="M1479" s="38"/>
    </row>
    <row r="1480" spans="1:13" s="39" customFormat="1" ht="12.95" customHeight="1" x14ac:dyDescent="0.25">
      <c r="A1480" s="226"/>
      <c r="B1480" s="29">
        <v>5236</v>
      </c>
      <c r="C1480" s="30">
        <v>33</v>
      </c>
      <c r="D1480" s="32" t="s">
        <v>3798</v>
      </c>
      <c r="E1480" s="32" t="s">
        <v>3799</v>
      </c>
      <c r="F1480" s="32" t="s">
        <v>3800</v>
      </c>
      <c r="G1480" s="33" t="s">
        <v>12</v>
      </c>
      <c r="H1480" s="34" t="s">
        <v>13</v>
      </c>
      <c r="I1480" s="35">
        <v>0.93899999999999995</v>
      </c>
      <c r="J1480" s="36">
        <v>1116823.1800000002</v>
      </c>
      <c r="K1480" s="19">
        <f t="shared" si="48"/>
        <v>1218352.56</v>
      </c>
      <c r="L1480" s="37">
        <v>101529.38</v>
      </c>
      <c r="M1480" s="38"/>
    </row>
    <row r="1481" spans="1:13" s="39" customFormat="1" ht="12.95" customHeight="1" x14ac:dyDescent="0.25">
      <c r="A1481" s="226"/>
      <c r="B1481" s="29">
        <v>5200</v>
      </c>
      <c r="C1481" s="30">
        <v>34</v>
      </c>
      <c r="D1481" s="32" t="s">
        <v>3801</v>
      </c>
      <c r="E1481" s="32" t="s">
        <v>3802</v>
      </c>
      <c r="F1481" s="32" t="s">
        <v>3803</v>
      </c>
      <c r="G1481" s="33" t="s">
        <v>12</v>
      </c>
      <c r="H1481" s="34" t="s">
        <v>13</v>
      </c>
      <c r="I1481" s="35">
        <v>0.92720000000000002</v>
      </c>
      <c r="J1481" s="36">
        <v>1097598.5</v>
      </c>
      <c r="K1481" s="19">
        <f t="shared" si="48"/>
        <v>1197852</v>
      </c>
      <c r="L1481" s="37">
        <v>100253.5</v>
      </c>
      <c r="M1481" s="38"/>
    </row>
    <row r="1482" spans="1:13" s="39" customFormat="1" ht="12.95" customHeight="1" x14ac:dyDescent="0.25">
      <c r="A1482" s="226"/>
      <c r="B1482" s="29">
        <v>5212</v>
      </c>
      <c r="C1482" s="30">
        <v>35</v>
      </c>
      <c r="D1482" s="32" t="s">
        <v>3804</v>
      </c>
      <c r="E1482" s="32" t="s">
        <v>3805</v>
      </c>
      <c r="F1482" s="32" t="s">
        <v>3806</v>
      </c>
      <c r="G1482" s="33" t="s">
        <v>12</v>
      </c>
      <c r="H1482" s="34" t="s">
        <v>13</v>
      </c>
      <c r="I1482" s="35">
        <v>0.92</v>
      </c>
      <c r="J1482" s="36">
        <v>1089035</v>
      </c>
      <c r="K1482" s="19">
        <f t="shared" si="48"/>
        <v>1188510</v>
      </c>
      <c r="L1482" s="37">
        <v>99475</v>
      </c>
      <c r="M1482" s="38"/>
    </row>
    <row r="1483" spans="1:13" s="39" customFormat="1" ht="12.95" customHeight="1" x14ac:dyDescent="0.25">
      <c r="A1483" s="226"/>
      <c r="B1483" s="29">
        <v>5233</v>
      </c>
      <c r="C1483" s="30">
        <v>36</v>
      </c>
      <c r="D1483" s="32" t="s">
        <v>3807</v>
      </c>
      <c r="E1483" s="32" t="s">
        <v>3808</v>
      </c>
      <c r="F1483" s="32" t="s">
        <v>3809</v>
      </c>
      <c r="G1483" s="33" t="s">
        <v>12</v>
      </c>
      <c r="H1483" s="34" t="s">
        <v>13</v>
      </c>
      <c r="I1483" s="35">
        <v>0.9829</v>
      </c>
      <c r="J1483" s="36">
        <v>1169036.6600000004</v>
      </c>
      <c r="K1483" s="19">
        <f t="shared" si="48"/>
        <v>1275312.72</v>
      </c>
      <c r="L1483" s="37">
        <v>106276.06</v>
      </c>
      <c r="M1483" s="38"/>
    </row>
    <row r="1484" spans="1:13" s="39" customFormat="1" ht="12.95" customHeight="1" x14ac:dyDescent="0.25">
      <c r="A1484" s="226"/>
      <c r="B1484" s="29">
        <v>5204</v>
      </c>
      <c r="C1484" s="30">
        <v>37</v>
      </c>
      <c r="D1484" s="32" t="s">
        <v>3810</v>
      </c>
      <c r="E1484" s="32" t="s">
        <v>3811</v>
      </c>
      <c r="F1484" s="32" t="s">
        <v>3812</v>
      </c>
      <c r="G1484" s="33" t="s">
        <v>12</v>
      </c>
      <c r="H1484" s="34" t="s">
        <v>13</v>
      </c>
      <c r="I1484" s="35">
        <v>0.93600000000000005</v>
      </c>
      <c r="J1484" s="36">
        <v>1108065</v>
      </c>
      <c r="K1484" s="19">
        <f t="shared" si="48"/>
        <v>1209270</v>
      </c>
      <c r="L1484" s="37">
        <v>101205</v>
      </c>
      <c r="M1484" s="38"/>
    </row>
    <row r="1485" spans="1:13" s="39" customFormat="1" ht="12.95" customHeight="1" x14ac:dyDescent="0.25">
      <c r="A1485" s="226"/>
      <c r="B1485" s="29">
        <v>5230</v>
      </c>
      <c r="C1485" s="30">
        <v>38</v>
      </c>
      <c r="D1485" s="32" t="s">
        <v>3813</v>
      </c>
      <c r="E1485" s="32" t="s">
        <v>3814</v>
      </c>
      <c r="F1485" s="32" t="s">
        <v>3815</v>
      </c>
      <c r="G1485" s="33" t="s">
        <v>12</v>
      </c>
      <c r="H1485" s="34" t="s">
        <v>13</v>
      </c>
      <c r="I1485" s="35">
        <v>0.92</v>
      </c>
      <c r="J1485" s="36">
        <v>1007725</v>
      </c>
      <c r="K1485" s="19">
        <f t="shared" si="48"/>
        <v>1107200</v>
      </c>
      <c r="L1485" s="37">
        <v>99475</v>
      </c>
      <c r="M1485" s="38"/>
    </row>
    <row r="1486" spans="1:13" s="39" customFormat="1" ht="12.95" customHeight="1" x14ac:dyDescent="0.25">
      <c r="A1486" s="226"/>
      <c r="B1486" s="29">
        <v>5219</v>
      </c>
      <c r="C1486" s="30">
        <v>39</v>
      </c>
      <c r="D1486" s="32" t="s">
        <v>3816</v>
      </c>
      <c r="E1486" s="32" t="s">
        <v>3817</v>
      </c>
      <c r="F1486" s="32" t="s">
        <v>3818</v>
      </c>
      <c r="G1486" s="33" t="s">
        <v>12</v>
      </c>
      <c r="H1486" s="34" t="s">
        <v>13</v>
      </c>
      <c r="I1486" s="35">
        <v>0.94830000000000003</v>
      </c>
      <c r="J1486" s="36">
        <v>1127884.3399999999</v>
      </c>
      <c r="K1486" s="19">
        <f t="shared" si="48"/>
        <v>1230419.28</v>
      </c>
      <c r="L1486" s="37">
        <v>102534.94</v>
      </c>
      <c r="M1486" s="38"/>
    </row>
    <row r="1487" spans="1:13" s="39" customFormat="1" ht="12.95" customHeight="1" x14ac:dyDescent="0.25">
      <c r="A1487" s="226"/>
      <c r="B1487" s="29">
        <v>5240</v>
      </c>
      <c r="C1487" s="30">
        <v>40</v>
      </c>
      <c r="D1487" s="32" t="s">
        <v>152</v>
      </c>
      <c r="E1487" s="32" t="s">
        <v>3819</v>
      </c>
      <c r="F1487" s="32" t="s">
        <v>3820</v>
      </c>
      <c r="G1487" s="33" t="s">
        <v>12</v>
      </c>
      <c r="H1487" s="34" t="s">
        <v>13</v>
      </c>
      <c r="I1487" s="35">
        <v>0.92900000000000005</v>
      </c>
      <c r="J1487" s="36">
        <v>1104929.4300000002</v>
      </c>
      <c r="K1487" s="19">
        <f t="shared" si="48"/>
        <v>1205377.56</v>
      </c>
      <c r="L1487" s="37">
        <v>100448.13</v>
      </c>
      <c r="M1487" s="38"/>
    </row>
    <row r="1488" spans="1:13" s="39" customFormat="1" ht="12.95" customHeight="1" x14ac:dyDescent="0.25">
      <c r="A1488" s="226"/>
      <c r="B1488" s="29">
        <v>5245</v>
      </c>
      <c r="C1488" s="30">
        <v>41</v>
      </c>
      <c r="D1488" s="32" t="s">
        <v>3821</v>
      </c>
      <c r="E1488" s="32" t="s">
        <v>402</v>
      </c>
      <c r="F1488" s="32" t="s">
        <v>3822</v>
      </c>
      <c r="G1488" s="33" t="s">
        <v>12</v>
      </c>
      <c r="H1488" s="34" t="s">
        <v>13</v>
      </c>
      <c r="I1488" s="35">
        <v>0.94499999999999995</v>
      </c>
      <c r="J1488" s="36">
        <v>1080709.4300000002</v>
      </c>
      <c r="K1488" s="19">
        <f t="shared" si="48"/>
        <v>1182887.56</v>
      </c>
      <c r="L1488" s="37">
        <v>102178.13</v>
      </c>
      <c r="M1488" s="38"/>
    </row>
    <row r="1489" spans="1:13" s="39" customFormat="1" ht="12.95" customHeight="1" x14ac:dyDescent="0.25">
      <c r="A1489" s="226"/>
      <c r="B1489" s="29">
        <v>5221</v>
      </c>
      <c r="C1489" s="30">
        <v>42</v>
      </c>
      <c r="D1489" s="32" t="s">
        <v>3823</v>
      </c>
      <c r="E1489" s="32" t="s">
        <v>3824</v>
      </c>
      <c r="F1489" s="32" t="s">
        <v>3825</v>
      </c>
      <c r="G1489" s="33" t="s">
        <v>12</v>
      </c>
      <c r="H1489" s="34" t="s">
        <v>13</v>
      </c>
      <c r="I1489" s="35">
        <v>0.96299999999999997</v>
      </c>
      <c r="J1489" s="36">
        <v>1145368.1800000002</v>
      </c>
      <c r="K1489" s="19">
        <f t="shared" si="48"/>
        <v>1249492.56</v>
      </c>
      <c r="L1489" s="37">
        <v>104124.38</v>
      </c>
      <c r="M1489" s="38"/>
    </row>
    <row r="1490" spans="1:13" s="39" customFormat="1" ht="12.95" customHeight="1" x14ac:dyDescent="0.25">
      <c r="A1490" s="226"/>
      <c r="B1490" s="29">
        <v>5222</v>
      </c>
      <c r="C1490" s="30">
        <v>43</v>
      </c>
      <c r="D1490" s="32" t="s">
        <v>3826</v>
      </c>
      <c r="E1490" s="32" t="s">
        <v>3827</v>
      </c>
      <c r="F1490" s="32" t="s">
        <v>3828</v>
      </c>
      <c r="G1490" s="33" t="s">
        <v>12</v>
      </c>
      <c r="H1490" s="34" t="s">
        <v>13</v>
      </c>
      <c r="I1490" s="35">
        <v>0.92800000000000005</v>
      </c>
      <c r="J1490" s="36">
        <v>1103740</v>
      </c>
      <c r="K1490" s="19">
        <f t="shared" si="48"/>
        <v>1204080</v>
      </c>
      <c r="L1490" s="37">
        <v>100340</v>
      </c>
      <c r="M1490" s="38"/>
    </row>
    <row r="1491" spans="1:13" s="39" customFormat="1" ht="12.95" customHeight="1" x14ac:dyDescent="0.25">
      <c r="A1491" s="226"/>
      <c r="B1491" s="29">
        <v>5215</v>
      </c>
      <c r="C1491" s="30">
        <v>44</v>
      </c>
      <c r="D1491" s="42" t="s">
        <v>3829</v>
      </c>
      <c r="E1491" s="42" t="s">
        <v>3830</v>
      </c>
      <c r="F1491" s="42" t="s">
        <v>3831</v>
      </c>
      <c r="G1491" s="33" t="s">
        <v>12</v>
      </c>
      <c r="H1491" s="34" t="s">
        <v>13</v>
      </c>
      <c r="I1491" s="35">
        <v>0.93600000000000005</v>
      </c>
      <c r="J1491" s="36">
        <v>1113255</v>
      </c>
      <c r="K1491" s="19">
        <f t="shared" si="48"/>
        <v>1214460</v>
      </c>
      <c r="L1491" s="37">
        <v>101205</v>
      </c>
      <c r="M1491" s="38"/>
    </row>
    <row r="1492" spans="1:13" s="39" customFormat="1" ht="12.95" customHeight="1" x14ac:dyDescent="0.25">
      <c r="A1492" s="226"/>
      <c r="B1492" s="29"/>
      <c r="C1492" s="30"/>
      <c r="D1492" s="49" t="s">
        <v>5732</v>
      </c>
      <c r="E1492" s="42"/>
      <c r="F1492" s="42"/>
      <c r="G1492" s="33"/>
      <c r="H1492" s="34"/>
      <c r="I1492" s="35"/>
      <c r="J1492" s="36"/>
      <c r="K1492" s="19"/>
      <c r="L1492" s="37"/>
      <c r="M1492" s="38"/>
    </row>
    <row r="1493" spans="1:13" s="39" customFormat="1" ht="12.95" customHeight="1" x14ac:dyDescent="0.25">
      <c r="A1493" s="227"/>
      <c r="B1493" s="29">
        <v>5239</v>
      </c>
      <c r="C1493" s="30">
        <v>2</v>
      </c>
      <c r="D1493" s="32" t="s">
        <v>3832</v>
      </c>
      <c r="E1493" s="32" t="s">
        <v>3833</v>
      </c>
      <c r="F1493" s="32" t="s">
        <v>3834</v>
      </c>
      <c r="G1493" s="33" t="s">
        <v>5731</v>
      </c>
      <c r="H1493" s="34" t="s">
        <v>13</v>
      </c>
      <c r="I1493" s="35">
        <v>0.93899999999999995</v>
      </c>
      <c r="J1493" s="36">
        <v>1769357.6999999997</v>
      </c>
      <c r="K1493" s="19">
        <f>ROUND(J1493+L1493,2)</f>
        <v>1930208.4</v>
      </c>
      <c r="L1493" s="37">
        <v>160850.70000000001</v>
      </c>
      <c r="M1493" s="38"/>
    </row>
    <row r="1494" spans="1:13" s="39" customFormat="1" ht="12.95" customHeight="1" x14ac:dyDescent="0.25">
      <c r="A1494" s="225" t="s">
        <v>3835</v>
      </c>
      <c r="B1494" s="29"/>
      <c r="C1494" s="30"/>
      <c r="D1494" s="31" t="s">
        <v>126</v>
      </c>
      <c r="E1494" s="32"/>
      <c r="F1494" s="32"/>
      <c r="G1494" s="33"/>
      <c r="H1494" s="34"/>
      <c r="I1494" s="35"/>
      <c r="J1494" s="36"/>
      <c r="K1494" s="19"/>
      <c r="L1494" s="37"/>
      <c r="M1494" s="38"/>
    </row>
    <row r="1495" spans="1:13" s="39" customFormat="1" ht="12.95" customHeight="1" x14ac:dyDescent="0.25">
      <c r="A1495" s="226"/>
      <c r="B1495" s="29">
        <v>1518</v>
      </c>
      <c r="C1495" s="30">
        <v>1</v>
      </c>
      <c r="D1495" s="32" t="s">
        <v>3836</v>
      </c>
      <c r="E1495" s="32" t="s">
        <v>3837</v>
      </c>
      <c r="F1495" s="32" t="s">
        <v>3838</v>
      </c>
      <c r="G1495" s="33" t="s">
        <v>130</v>
      </c>
      <c r="H1495" s="34" t="s">
        <v>13</v>
      </c>
      <c r="I1495" s="35">
        <v>0.99280000000000002</v>
      </c>
      <c r="J1495" s="36">
        <v>581665.43999999994</v>
      </c>
      <c r="K1495" s="19">
        <f>ROUND(J1495+L1495,2)</f>
        <v>635342.82999999996</v>
      </c>
      <c r="L1495" s="37">
        <v>53677.39</v>
      </c>
      <c r="M1495" s="38"/>
    </row>
    <row r="1496" spans="1:13" s="39" customFormat="1" ht="12.95" customHeight="1" x14ac:dyDescent="0.25">
      <c r="A1496" s="226"/>
      <c r="B1496" s="29"/>
      <c r="C1496" s="30"/>
      <c r="D1496" s="31" t="s">
        <v>11</v>
      </c>
      <c r="E1496" s="32"/>
      <c r="F1496" s="32"/>
      <c r="G1496" s="33"/>
      <c r="H1496" s="34"/>
      <c r="I1496" s="35"/>
      <c r="J1496" s="36"/>
      <c r="K1496" s="19"/>
      <c r="L1496" s="37"/>
      <c r="M1496" s="38"/>
    </row>
    <row r="1497" spans="1:13" s="39" customFormat="1" ht="12.95" customHeight="1" x14ac:dyDescent="0.25">
      <c r="A1497" s="226"/>
      <c r="B1497" s="29">
        <v>1504</v>
      </c>
      <c r="C1497" s="30">
        <v>1</v>
      </c>
      <c r="D1497" s="32" t="s">
        <v>3839</v>
      </c>
      <c r="E1497" s="32" t="s">
        <v>3840</v>
      </c>
      <c r="F1497" s="32" t="s">
        <v>3471</v>
      </c>
      <c r="G1497" s="33" t="s">
        <v>12</v>
      </c>
      <c r="H1497" s="34" t="s">
        <v>13</v>
      </c>
      <c r="I1497" s="35">
        <v>0.98229999999999995</v>
      </c>
      <c r="J1497" s="36">
        <v>1163468.28</v>
      </c>
      <c r="K1497" s="19">
        <f t="shared" ref="K1497:K1513" si="49">ROUND(J1497+L1497,2)</f>
        <v>1269679.47</v>
      </c>
      <c r="L1497" s="37">
        <v>106211.19</v>
      </c>
      <c r="M1497" s="38"/>
    </row>
    <row r="1498" spans="1:13" s="39" customFormat="1" ht="12.95" customHeight="1" x14ac:dyDescent="0.25">
      <c r="A1498" s="226"/>
      <c r="B1498" s="29">
        <v>1517</v>
      </c>
      <c r="C1498" s="30">
        <v>2</v>
      </c>
      <c r="D1498" s="32" t="s">
        <v>3841</v>
      </c>
      <c r="E1498" s="32" t="s">
        <v>3842</v>
      </c>
      <c r="F1498" s="32" t="s">
        <v>3843</v>
      </c>
      <c r="G1498" s="33" t="s">
        <v>12</v>
      </c>
      <c r="H1498" s="34" t="s">
        <v>13</v>
      </c>
      <c r="I1498" s="35">
        <v>0.9788</v>
      </c>
      <c r="J1498" s="36">
        <v>1153077.44</v>
      </c>
      <c r="K1498" s="19">
        <f t="shared" si="49"/>
        <v>1258910.19</v>
      </c>
      <c r="L1498" s="37">
        <v>105832.75</v>
      </c>
      <c r="M1498" s="38"/>
    </row>
    <row r="1499" spans="1:13" s="39" customFormat="1" ht="12.95" customHeight="1" x14ac:dyDescent="0.25">
      <c r="A1499" s="226"/>
      <c r="B1499" s="29">
        <v>1509</v>
      </c>
      <c r="C1499" s="30">
        <v>3</v>
      </c>
      <c r="D1499" s="32" t="s">
        <v>3844</v>
      </c>
      <c r="E1499" s="32" t="s">
        <v>3845</v>
      </c>
      <c r="F1499" s="32" t="s">
        <v>3192</v>
      </c>
      <c r="G1499" s="33" t="s">
        <v>12</v>
      </c>
      <c r="H1499" s="34" t="s">
        <v>13</v>
      </c>
      <c r="I1499" s="35">
        <v>0.96779999999999999</v>
      </c>
      <c r="J1499" s="36">
        <v>1147346.8</v>
      </c>
      <c r="K1499" s="19">
        <f t="shared" si="49"/>
        <v>1251990.18</v>
      </c>
      <c r="L1499" s="37">
        <v>104643.38</v>
      </c>
      <c r="M1499" s="38"/>
    </row>
    <row r="1500" spans="1:13" s="39" customFormat="1" ht="12.95" customHeight="1" x14ac:dyDescent="0.25">
      <c r="A1500" s="226"/>
      <c r="B1500" s="29">
        <v>1511</v>
      </c>
      <c r="C1500" s="30">
        <v>4</v>
      </c>
      <c r="D1500" s="32" t="s">
        <v>113</v>
      </c>
      <c r="E1500" s="32" t="s">
        <v>3846</v>
      </c>
      <c r="F1500" s="32" t="s">
        <v>3847</v>
      </c>
      <c r="G1500" s="33" t="s">
        <v>12</v>
      </c>
      <c r="H1500" s="34" t="s">
        <v>13</v>
      </c>
      <c r="I1500" s="35">
        <v>0.98199999999999998</v>
      </c>
      <c r="J1500" s="36">
        <v>1160667.8000000003</v>
      </c>
      <c r="K1500" s="19">
        <f t="shared" si="49"/>
        <v>1266846.55</v>
      </c>
      <c r="L1500" s="37">
        <v>106178.75</v>
      </c>
      <c r="M1500" s="38"/>
    </row>
    <row r="1501" spans="1:13" s="39" customFormat="1" ht="12.95" customHeight="1" x14ac:dyDescent="0.25">
      <c r="A1501" s="226"/>
      <c r="B1501" s="29">
        <v>1507</v>
      </c>
      <c r="C1501" s="30">
        <v>5</v>
      </c>
      <c r="D1501" s="32" t="s">
        <v>3848</v>
      </c>
      <c r="E1501" s="32" t="s">
        <v>3849</v>
      </c>
      <c r="F1501" s="32" t="s">
        <v>3271</v>
      </c>
      <c r="G1501" s="33" t="s">
        <v>12</v>
      </c>
      <c r="H1501" s="34" t="s">
        <v>13</v>
      </c>
      <c r="I1501" s="35">
        <v>0.97529999999999994</v>
      </c>
      <c r="J1501" s="36">
        <v>1153109.8800000001</v>
      </c>
      <c r="K1501" s="19">
        <f t="shared" si="49"/>
        <v>1258564.19</v>
      </c>
      <c r="L1501" s="37">
        <v>105454.31</v>
      </c>
      <c r="M1501" s="38"/>
    </row>
    <row r="1502" spans="1:13" s="39" customFormat="1" ht="12.95" customHeight="1" x14ac:dyDescent="0.25">
      <c r="A1502" s="226"/>
      <c r="B1502" s="29">
        <v>1503</v>
      </c>
      <c r="C1502" s="30">
        <v>6</v>
      </c>
      <c r="D1502" s="32" t="s">
        <v>1070</v>
      </c>
      <c r="E1502" s="32" t="s">
        <v>1071</v>
      </c>
      <c r="F1502" s="32" t="s">
        <v>3850</v>
      </c>
      <c r="G1502" s="33" t="s">
        <v>12</v>
      </c>
      <c r="H1502" s="34" t="s">
        <v>13</v>
      </c>
      <c r="I1502" s="35">
        <v>0.996</v>
      </c>
      <c r="J1502" s="36">
        <v>998934.44</v>
      </c>
      <c r="K1502" s="19">
        <f t="shared" si="49"/>
        <v>1106626.94</v>
      </c>
      <c r="L1502" s="37">
        <v>107692.5</v>
      </c>
      <c r="M1502" s="38"/>
    </row>
    <row r="1503" spans="1:13" s="39" customFormat="1" ht="12.95" customHeight="1" x14ac:dyDescent="0.25">
      <c r="A1503" s="226"/>
      <c r="B1503" s="29">
        <v>1501</v>
      </c>
      <c r="C1503" s="30">
        <v>7</v>
      </c>
      <c r="D1503" s="42" t="s">
        <v>3851</v>
      </c>
      <c r="E1503" s="42" t="s">
        <v>3852</v>
      </c>
      <c r="F1503" s="42" t="s">
        <v>3853</v>
      </c>
      <c r="G1503" s="33" t="s">
        <v>12</v>
      </c>
      <c r="H1503" s="34" t="s">
        <v>13</v>
      </c>
      <c r="I1503" s="35">
        <v>0.9708</v>
      </c>
      <c r="J1503" s="36">
        <v>1144513.96</v>
      </c>
      <c r="K1503" s="19">
        <f t="shared" si="49"/>
        <v>1249481.71</v>
      </c>
      <c r="L1503" s="37">
        <v>104967.75</v>
      </c>
      <c r="M1503" s="38"/>
    </row>
    <row r="1504" spans="1:13" s="39" customFormat="1" ht="12.95" customHeight="1" x14ac:dyDescent="0.25">
      <c r="A1504" s="226"/>
      <c r="B1504" s="29">
        <v>1500</v>
      </c>
      <c r="C1504" s="30">
        <v>8</v>
      </c>
      <c r="D1504" s="32" t="s">
        <v>3854</v>
      </c>
      <c r="E1504" s="32" t="s">
        <v>3855</v>
      </c>
      <c r="F1504" s="32" t="s">
        <v>3856</v>
      </c>
      <c r="G1504" s="33" t="s">
        <v>12</v>
      </c>
      <c r="H1504" s="34" t="s">
        <v>13</v>
      </c>
      <c r="I1504" s="35">
        <v>0.996</v>
      </c>
      <c r="J1504" s="36">
        <v>1168863.72</v>
      </c>
      <c r="K1504" s="19">
        <f t="shared" si="49"/>
        <v>1276556.22</v>
      </c>
      <c r="L1504" s="37">
        <v>107692.5</v>
      </c>
      <c r="M1504" s="38"/>
    </row>
    <row r="1505" spans="1:13" s="39" customFormat="1" ht="12.95" customHeight="1" x14ac:dyDescent="0.25">
      <c r="A1505" s="226"/>
      <c r="B1505" s="29">
        <v>1506</v>
      </c>
      <c r="C1505" s="30">
        <v>9</v>
      </c>
      <c r="D1505" s="32" t="s">
        <v>3857</v>
      </c>
      <c r="E1505" s="32" t="s">
        <v>3858</v>
      </c>
      <c r="F1505" s="32" t="s">
        <v>953</v>
      </c>
      <c r="G1505" s="33" t="s">
        <v>12</v>
      </c>
      <c r="H1505" s="34" t="s">
        <v>13</v>
      </c>
      <c r="I1505" s="35">
        <v>0.99480000000000002</v>
      </c>
      <c r="J1505" s="36">
        <v>1116542.01</v>
      </c>
      <c r="K1505" s="19">
        <f t="shared" si="49"/>
        <v>1224104.76</v>
      </c>
      <c r="L1505" s="37">
        <v>107562.75</v>
      </c>
      <c r="M1505" s="38"/>
    </row>
    <row r="1506" spans="1:13" s="39" customFormat="1" ht="12.95" customHeight="1" x14ac:dyDescent="0.25">
      <c r="A1506" s="226"/>
      <c r="B1506" s="29">
        <v>1515</v>
      </c>
      <c r="C1506" s="30">
        <v>10</v>
      </c>
      <c r="D1506" s="32" t="s">
        <v>3859</v>
      </c>
      <c r="E1506" s="32" t="s">
        <v>3860</v>
      </c>
      <c r="F1506" s="32" t="s">
        <v>3861</v>
      </c>
      <c r="G1506" s="33" t="s">
        <v>12</v>
      </c>
      <c r="H1506" s="34" t="s">
        <v>13</v>
      </c>
      <c r="I1506" s="35">
        <v>0.9768</v>
      </c>
      <c r="J1506" s="36">
        <v>1160819.2099999997</v>
      </c>
      <c r="K1506" s="19">
        <f t="shared" si="49"/>
        <v>1266435.71</v>
      </c>
      <c r="L1506" s="37">
        <v>105616.5</v>
      </c>
      <c r="M1506" s="38"/>
    </row>
    <row r="1507" spans="1:13" s="39" customFormat="1" ht="12.95" customHeight="1" x14ac:dyDescent="0.25">
      <c r="A1507" s="226"/>
      <c r="B1507" s="29">
        <v>1505</v>
      </c>
      <c r="C1507" s="30">
        <v>11</v>
      </c>
      <c r="D1507" s="32" t="s">
        <v>3862</v>
      </c>
      <c r="E1507" s="32" t="s">
        <v>3863</v>
      </c>
      <c r="F1507" s="32" t="s">
        <v>3864</v>
      </c>
      <c r="G1507" s="33" t="s">
        <v>12</v>
      </c>
      <c r="H1507" s="34" t="s">
        <v>13</v>
      </c>
      <c r="I1507" s="35">
        <v>0.99029999999999996</v>
      </c>
      <c r="J1507" s="36">
        <v>1172983.28</v>
      </c>
      <c r="K1507" s="19">
        <f t="shared" si="49"/>
        <v>1280059.47</v>
      </c>
      <c r="L1507" s="37">
        <v>107076.19</v>
      </c>
      <c r="M1507" s="38"/>
    </row>
    <row r="1508" spans="1:13" s="39" customFormat="1" ht="12.95" customHeight="1" x14ac:dyDescent="0.25">
      <c r="A1508" s="226"/>
      <c r="B1508" s="29">
        <v>1510</v>
      </c>
      <c r="C1508" s="30">
        <v>12</v>
      </c>
      <c r="D1508" s="32" t="s">
        <v>3865</v>
      </c>
      <c r="E1508" s="32" t="s">
        <v>3866</v>
      </c>
      <c r="F1508" s="32" t="s">
        <v>3867</v>
      </c>
      <c r="G1508" s="33" t="s">
        <v>12</v>
      </c>
      <c r="H1508" s="34" t="s">
        <v>13</v>
      </c>
      <c r="I1508" s="35">
        <v>0.77880000000000005</v>
      </c>
      <c r="J1508" s="36">
        <v>1095836.0600000003</v>
      </c>
      <c r="K1508" s="19">
        <f t="shared" si="49"/>
        <v>1180043.81</v>
      </c>
      <c r="L1508" s="37">
        <v>84207.75</v>
      </c>
      <c r="M1508" s="38"/>
    </row>
    <row r="1509" spans="1:13" s="39" customFormat="1" ht="12.95" customHeight="1" x14ac:dyDescent="0.25">
      <c r="A1509" s="226"/>
      <c r="B1509" s="29">
        <v>1512</v>
      </c>
      <c r="C1509" s="30">
        <v>13</v>
      </c>
      <c r="D1509" s="42" t="s">
        <v>3868</v>
      </c>
      <c r="E1509" s="42" t="s">
        <v>3869</v>
      </c>
      <c r="F1509" s="42" t="s">
        <v>3870</v>
      </c>
      <c r="G1509" s="27" t="s">
        <v>12</v>
      </c>
      <c r="H1509" s="34" t="s">
        <v>13</v>
      </c>
      <c r="I1509" s="35">
        <v>0.9788</v>
      </c>
      <c r="J1509" s="36">
        <v>1160386.7199999997</v>
      </c>
      <c r="K1509" s="19">
        <f t="shared" si="49"/>
        <v>1266219.47</v>
      </c>
      <c r="L1509" s="37">
        <v>105832.75</v>
      </c>
      <c r="M1509" s="38"/>
    </row>
    <row r="1510" spans="1:13" s="39" customFormat="1" ht="12.95" customHeight="1" x14ac:dyDescent="0.25">
      <c r="A1510" s="226"/>
      <c r="B1510" s="29">
        <v>1508</v>
      </c>
      <c r="C1510" s="30">
        <v>14</v>
      </c>
      <c r="D1510" s="42" t="s">
        <v>149</v>
      </c>
      <c r="E1510" s="42" t="s">
        <v>799</v>
      </c>
      <c r="F1510" s="42" t="s">
        <v>3871</v>
      </c>
      <c r="G1510" s="27" t="s">
        <v>12</v>
      </c>
      <c r="H1510" s="34" t="s">
        <v>13</v>
      </c>
      <c r="I1510" s="35">
        <v>0.98680000000000001</v>
      </c>
      <c r="J1510" s="36">
        <v>1172280.4399999997</v>
      </c>
      <c r="K1510" s="19">
        <f t="shared" si="49"/>
        <v>1278978.19</v>
      </c>
      <c r="L1510" s="37">
        <v>106697.75</v>
      </c>
      <c r="M1510" s="38"/>
    </row>
    <row r="1511" spans="1:13" s="39" customFormat="1" ht="12.95" customHeight="1" x14ac:dyDescent="0.25">
      <c r="A1511" s="226"/>
      <c r="B1511" s="29">
        <v>1513</v>
      </c>
      <c r="C1511" s="30">
        <v>15</v>
      </c>
      <c r="D1511" s="32" t="s">
        <v>3872</v>
      </c>
      <c r="E1511" s="32" t="s">
        <v>3873</v>
      </c>
      <c r="F1511" s="32" t="s">
        <v>3874</v>
      </c>
      <c r="G1511" s="33" t="s">
        <v>12</v>
      </c>
      <c r="H1511" s="34" t="s">
        <v>13</v>
      </c>
      <c r="I1511" s="35">
        <v>0.98580000000000001</v>
      </c>
      <c r="J1511" s="36">
        <v>1170874.83</v>
      </c>
      <c r="K1511" s="19">
        <f t="shared" si="49"/>
        <v>1277464.46</v>
      </c>
      <c r="L1511" s="37">
        <v>106589.63</v>
      </c>
      <c r="M1511" s="38"/>
    </row>
    <row r="1512" spans="1:13" s="39" customFormat="1" ht="12.95" customHeight="1" x14ac:dyDescent="0.25">
      <c r="A1512" s="226"/>
      <c r="B1512" s="29">
        <v>1502</v>
      </c>
      <c r="C1512" s="30">
        <v>16</v>
      </c>
      <c r="D1512" s="32" t="s">
        <v>3875</v>
      </c>
      <c r="E1512" s="32" t="s">
        <v>3876</v>
      </c>
      <c r="F1512" s="32" t="s">
        <v>3877</v>
      </c>
      <c r="G1512" s="33" t="s">
        <v>12</v>
      </c>
      <c r="H1512" s="34" t="s">
        <v>13</v>
      </c>
      <c r="I1512" s="35">
        <v>0.77480000000000004</v>
      </c>
      <c r="J1512" s="36">
        <v>918402.94</v>
      </c>
      <c r="K1512" s="19">
        <f t="shared" si="49"/>
        <v>1002178.19</v>
      </c>
      <c r="L1512" s="37">
        <v>83775.25</v>
      </c>
      <c r="M1512" s="38"/>
    </row>
    <row r="1513" spans="1:13" s="39" customFormat="1" ht="12.95" customHeight="1" x14ac:dyDescent="0.25">
      <c r="A1513" s="226"/>
      <c r="B1513" s="29">
        <v>1514</v>
      </c>
      <c r="C1513" s="30">
        <v>17</v>
      </c>
      <c r="D1513" s="32" t="s">
        <v>3878</v>
      </c>
      <c r="E1513" s="32" t="s">
        <v>3879</v>
      </c>
      <c r="F1513" s="32" t="s">
        <v>3880</v>
      </c>
      <c r="G1513" s="33" t="s">
        <v>12</v>
      </c>
      <c r="H1513" s="34" t="s">
        <v>13</v>
      </c>
      <c r="I1513" s="35">
        <v>0.99480000000000002</v>
      </c>
      <c r="J1513" s="36">
        <v>1180930.4399999997</v>
      </c>
      <c r="K1513" s="19">
        <f t="shared" si="49"/>
        <v>1288493.19</v>
      </c>
      <c r="L1513" s="37">
        <v>107562.75</v>
      </c>
      <c r="M1513" s="38"/>
    </row>
    <row r="1514" spans="1:13" s="39" customFormat="1" ht="12.95" customHeight="1" x14ac:dyDescent="0.25">
      <c r="A1514" s="226"/>
      <c r="B1514" s="29"/>
      <c r="C1514" s="30"/>
      <c r="D1514" s="49" t="s">
        <v>5732</v>
      </c>
      <c r="E1514" s="42"/>
      <c r="F1514" s="42"/>
      <c r="G1514" s="33"/>
      <c r="H1514" s="34"/>
      <c r="I1514" s="35"/>
      <c r="J1514" s="36"/>
      <c r="K1514" s="19"/>
      <c r="L1514" s="37"/>
      <c r="M1514" s="38"/>
    </row>
    <row r="1515" spans="1:13" s="39" customFormat="1" ht="12.95" customHeight="1" x14ac:dyDescent="0.25">
      <c r="A1515" s="227"/>
      <c r="B1515" s="29">
        <v>1516</v>
      </c>
      <c r="C1515" s="30">
        <v>1</v>
      </c>
      <c r="D1515" s="42" t="s">
        <v>3881</v>
      </c>
      <c r="E1515" s="42" t="s">
        <v>3882</v>
      </c>
      <c r="F1515" s="42" t="s">
        <v>3883</v>
      </c>
      <c r="G1515" s="33" t="s">
        <v>5731</v>
      </c>
      <c r="H1515" s="34" t="s">
        <v>13</v>
      </c>
      <c r="I1515" s="35">
        <v>0.99399999999999999</v>
      </c>
      <c r="J1515" s="36">
        <v>1731671.6999999997</v>
      </c>
      <c r="K1515" s="19">
        <f>ROUND(J1515+L1515,2)</f>
        <v>1901943.9</v>
      </c>
      <c r="L1515" s="37">
        <v>170272.2</v>
      </c>
      <c r="M1515" s="38"/>
    </row>
    <row r="1516" spans="1:13" s="39" customFormat="1" ht="12.95" customHeight="1" x14ac:dyDescent="0.25">
      <c r="A1516" s="225" t="s">
        <v>3884</v>
      </c>
      <c r="B1516" s="43"/>
      <c r="C1516" s="30"/>
      <c r="D1516" s="31" t="s">
        <v>11</v>
      </c>
      <c r="E1516" s="32"/>
      <c r="F1516" s="32"/>
      <c r="G1516" s="33"/>
      <c r="H1516" s="34"/>
      <c r="I1516" s="35"/>
      <c r="J1516" s="36"/>
      <c r="K1516" s="19"/>
      <c r="L1516" s="37"/>
      <c r="M1516" s="38"/>
    </row>
    <row r="1517" spans="1:13" s="39" customFormat="1" ht="12.95" customHeight="1" x14ac:dyDescent="0.25">
      <c r="A1517" s="226"/>
      <c r="B1517" s="29">
        <v>2803</v>
      </c>
      <c r="C1517" s="30">
        <v>1</v>
      </c>
      <c r="D1517" s="32" t="s">
        <v>3135</v>
      </c>
      <c r="E1517" s="32" t="s">
        <v>3885</v>
      </c>
      <c r="F1517" s="32" t="s">
        <v>3886</v>
      </c>
      <c r="G1517" s="33" t="s">
        <v>12</v>
      </c>
      <c r="H1517" s="34" t="s">
        <v>13</v>
      </c>
      <c r="I1517" s="35">
        <v>0.92059999999999997</v>
      </c>
      <c r="J1517" s="36">
        <v>1094938.6800000002</v>
      </c>
      <c r="K1517" s="19">
        <f t="shared" ref="K1517:K1548" si="50">ROUND(J1517+L1517,2)</f>
        <v>1194478.56</v>
      </c>
      <c r="L1517" s="37">
        <v>99539.88</v>
      </c>
      <c r="M1517" s="38"/>
    </row>
    <row r="1518" spans="1:13" s="39" customFormat="1" ht="12.95" customHeight="1" x14ac:dyDescent="0.25">
      <c r="A1518" s="226"/>
      <c r="B1518" s="29">
        <v>2817</v>
      </c>
      <c r="C1518" s="30">
        <v>2</v>
      </c>
      <c r="D1518" s="32" t="s">
        <v>3887</v>
      </c>
      <c r="E1518" s="32" t="s">
        <v>3888</v>
      </c>
      <c r="F1518" s="32" t="s">
        <v>3748</v>
      </c>
      <c r="G1518" s="33" t="s">
        <v>12</v>
      </c>
      <c r="H1518" s="34" t="s">
        <v>13</v>
      </c>
      <c r="I1518" s="35">
        <v>0.93859999999999999</v>
      </c>
      <c r="J1518" s="36">
        <v>1116779.9300000002</v>
      </c>
      <c r="K1518" s="19">
        <f t="shared" si="50"/>
        <v>1218266.06</v>
      </c>
      <c r="L1518" s="37">
        <v>101486.13</v>
      </c>
      <c r="M1518" s="38"/>
    </row>
    <row r="1519" spans="1:13" s="39" customFormat="1" ht="12.95" customHeight="1" x14ac:dyDescent="0.25">
      <c r="A1519" s="226"/>
      <c r="B1519" s="29">
        <v>2802</v>
      </c>
      <c r="C1519" s="30">
        <v>3</v>
      </c>
      <c r="D1519" s="32" t="s">
        <v>3889</v>
      </c>
      <c r="E1519" s="32" t="s">
        <v>3890</v>
      </c>
      <c r="F1519" s="32" t="s">
        <v>3725</v>
      </c>
      <c r="G1519" s="33" t="s">
        <v>12</v>
      </c>
      <c r="H1519" s="34" t="s">
        <v>13</v>
      </c>
      <c r="I1519" s="35">
        <v>0.92659999999999998</v>
      </c>
      <c r="J1519" s="36">
        <v>1102074.9300000002</v>
      </c>
      <c r="K1519" s="19">
        <f t="shared" si="50"/>
        <v>1202263.56</v>
      </c>
      <c r="L1519" s="37">
        <v>100188.63</v>
      </c>
      <c r="M1519" s="38"/>
    </row>
    <row r="1520" spans="1:13" s="39" customFormat="1" ht="12.95" customHeight="1" x14ac:dyDescent="0.25">
      <c r="A1520" s="226"/>
      <c r="B1520" s="29">
        <v>2820</v>
      </c>
      <c r="C1520" s="30">
        <v>4</v>
      </c>
      <c r="D1520" s="32" t="s">
        <v>3891</v>
      </c>
      <c r="E1520" s="32" t="s">
        <v>3892</v>
      </c>
      <c r="F1520" s="32" t="s">
        <v>3893</v>
      </c>
      <c r="G1520" s="33" t="s">
        <v>12</v>
      </c>
      <c r="H1520" s="34" t="s">
        <v>13</v>
      </c>
      <c r="I1520" s="35">
        <v>0.93310000000000004</v>
      </c>
      <c r="J1520" s="36">
        <v>1109805.8399999999</v>
      </c>
      <c r="K1520" s="19">
        <f t="shared" si="50"/>
        <v>1210697.28</v>
      </c>
      <c r="L1520" s="37">
        <v>100891.44</v>
      </c>
      <c r="M1520" s="38"/>
    </row>
    <row r="1521" spans="1:13" s="39" customFormat="1" ht="12.95" customHeight="1" x14ac:dyDescent="0.25">
      <c r="A1521" s="226"/>
      <c r="B1521" s="29">
        <v>2805</v>
      </c>
      <c r="C1521" s="30">
        <v>5</v>
      </c>
      <c r="D1521" s="42" t="s">
        <v>3894</v>
      </c>
      <c r="E1521" s="42" t="s">
        <v>3895</v>
      </c>
      <c r="F1521" s="42" t="s">
        <v>3896</v>
      </c>
      <c r="G1521" s="33" t="s">
        <v>12</v>
      </c>
      <c r="H1521" s="34" t="s">
        <v>13</v>
      </c>
      <c r="I1521" s="35">
        <v>0.93059999999999998</v>
      </c>
      <c r="J1521" s="36">
        <v>1106832.4300000002</v>
      </c>
      <c r="K1521" s="19">
        <f t="shared" si="50"/>
        <v>1207453.56</v>
      </c>
      <c r="L1521" s="37">
        <v>100621.13</v>
      </c>
      <c r="M1521" s="38"/>
    </row>
    <row r="1522" spans="1:13" s="39" customFormat="1" ht="12.95" customHeight="1" x14ac:dyDescent="0.25">
      <c r="A1522" s="226"/>
      <c r="B1522" s="29">
        <v>2822</v>
      </c>
      <c r="C1522" s="30">
        <v>6</v>
      </c>
      <c r="D1522" s="32" t="s">
        <v>3047</v>
      </c>
      <c r="E1522" s="32" t="s">
        <v>3048</v>
      </c>
      <c r="F1522" s="32" t="s">
        <v>3897</v>
      </c>
      <c r="G1522" s="33" t="s">
        <v>12</v>
      </c>
      <c r="H1522" s="34" t="s">
        <v>13</v>
      </c>
      <c r="I1522" s="35">
        <v>0.93910000000000005</v>
      </c>
      <c r="J1522" s="36">
        <v>1117374.5899999999</v>
      </c>
      <c r="K1522" s="19">
        <f t="shared" si="50"/>
        <v>1218914.78</v>
      </c>
      <c r="L1522" s="37">
        <v>101540.19</v>
      </c>
      <c r="M1522" s="38"/>
    </row>
    <row r="1523" spans="1:13" s="39" customFormat="1" ht="12.95" customHeight="1" x14ac:dyDescent="0.25">
      <c r="A1523" s="226"/>
      <c r="B1523" s="29">
        <v>2808</v>
      </c>
      <c r="C1523" s="30">
        <v>7</v>
      </c>
      <c r="D1523" s="32" t="s">
        <v>3898</v>
      </c>
      <c r="E1523" s="32" t="s">
        <v>3899</v>
      </c>
      <c r="F1523" s="32" t="s">
        <v>3900</v>
      </c>
      <c r="G1523" s="33" t="s">
        <v>12</v>
      </c>
      <c r="H1523" s="34" t="s">
        <v>13</v>
      </c>
      <c r="I1523" s="35">
        <v>0.94259999999999999</v>
      </c>
      <c r="J1523" s="36">
        <v>1121104.9300000002</v>
      </c>
      <c r="K1523" s="19">
        <f t="shared" si="50"/>
        <v>1223023.56</v>
      </c>
      <c r="L1523" s="37">
        <v>101918.63</v>
      </c>
      <c r="M1523" s="38"/>
    </row>
    <row r="1524" spans="1:13" s="39" customFormat="1" ht="12.95" customHeight="1" x14ac:dyDescent="0.25">
      <c r="A1524" s="226"/>
      <c r="B1524" s="29">
        <v>2825</v>
      </c>
      <c r="C1524" s="30">
        <v>8</v>
      </c>
      <c r="D1524" s="32" t="s">
        <v>3901</v>
      </c>
      <c r="E1524" s="32" t="s">
        <v>3902</v>
      </c>
      <c r="F1524" s="32" t="s">
        <v>3903</v>
      </c>
      <c r="G1524" s="33" t="s">
        <v>12</v>
      </c>
      <c r="H1524" s="34" t="s">
        <v>13</v>
      </c>
      <c r="I1524" s="35">
        <v>0.92459999999999998</v>
      </c>
      <c r="J1524" s="36">
        <v>1099696.1800000002</v>
      </c>
      <c r="K1524" s="19">
        <f t="shared" si="50"/>
        <v>1199668.56</v>
      </c>
      <c r="L1524" s="37">
        <v>99972.38</v>
      </c>
      <c r="M1524" s="38"/>
    </row>
    <row r="1525" spans="1:13" s="39" customFormat="1" ht="12.95" customHeight="1" x14ac:dyDescent="0.25">
      <c r="A1525" s="226"/>
      <c r="B1525" s="29">
        <v>2812</v>
      </c>
      <c r="C1525" s="30">
        <v>9</v>
      </c>
      <c r="D1525" s="32" t="s">
        <v>1445</v>
      </c>
      <c r="E1525" s="32" t="s">
        <v>3904</v>
      </c>
      <c r="F1525" s="32" t="s">
        <v>3905</v>
      </c>
      <c r="G1525" s="33" t="s">
        <v>12</v>
      </c>
      <c r="H1525" s="34" t="s">
        <v>13</v>
      </c>
      <c r="I1525" s="35">
        <v>0.93459999999999999</v>
      </c>
      <c r="J1525" s="36">
        <v>1105534.9300000002</v>
      </c>
      <c r="K1525" s="19">
        <f t="shared" si="50"/>
        <v>1206588.56</v>
      </c>
      <c r="L1525" s="37">
        <v>101053.63</v>
      </c>
      <c r="M1525" s="38"/>
    </row>
    <row r="1526" spans="1:13" s="39" customFormat="1" ht="12.95" customHeight="1" x14ac:dyDescent="0.25">
      <c r="A1526" s="226"/>
      <c r="B1526" s="29">
        <v>2830</v>
      </c>
      <c r="C1526" s="30">
        <v>10</v>
      </c>
      <c r="D1526" s="32" t="s">
        <v>3906</v>
      </c>
      <c r="E1526" s="32" t="s">
        <v>3907</v>
      </c>
      <c r="F1526" s="32" t="s">
        <v>3908</v>
      </c>
      <c r="G1526" s="33" t="s">
        <v>12</v>
      </c>
      <c r="H1526" s="34" t="s">
        <v>13</v>
      </c>
      <c r="I1526" s="35">
        <v>0.94259999999999999</v>
      </c>
      <c r="J1526" s="36">
        <v>1121104.9300000002</v>
      </c>
      <c r="K1526" s="19">
        <f t="shared" si="50"/>
        <v>1223023.56</v>
      </c>
      <c r="L1526" s="37">
        <v>101918.63</v>
      </c>
      <c r="M1526" s="38"/>
    </row>
    <row r="1527" spans="1:13" s="39" customFormat="1" ht="12.95" customHeight="1" x14ac:dyDescent="0.25">
      <c r="A1527" s="226"/>
      <c r="B1527" s="29">
        <v>2814</v>
      </c>
      <c r="C1527" s="30">
        <v>11</v>
      </c>
      <c r="D1527" s="42" t="s">
        <v>3909</v>
      </c>
      <c r="E1527" s="42" t="s">
        <v>3910</v>
      </c>
      <c r="F1527" s="42" t="s">
        <v>3911</v>
      </c>
      <c r="G1527" s="27" t="s">
        <v>12</v>
      </c>
      <c r="H1527" s="34" t="s">
        <v>13</v>
      </c>
      <c r="I1527" s="35">
        <v>0.92459999999999998</v>
      </c>
      <c r="J1527" s="36">
        <v>1101209.9300000002</v>
      </c>
      <c r="K1527" s="19">
        <f t="shared" si="50"/>
        <v>1201182.31</v>
      </c>
      <c r="L1527" s="37">
        <v>99972.38</v>
      </c>
      <c r="M1527" s="38"/>
    </row>
    <row r="1528" spans="1:13" s="39" customFormat="1" ht="12.95" customHeight="1" x14ac:dyDescent="0.25">
      <c r="A1528" s="226"/>
      <c r="B1528" s="29">
        <v>2818</v>
      </c>
      <c r="C1528" s="30">
        <v>12</v>
      </c>
      <c r="D1528" s="32" t="s">
        <v>2332</v>
      </c>
      <c r="E1528" s="32" t="s">
        <v>3912</v>
      </c>
      <c r="F1528" s="32" t="s">
        <v>3913</v>
      </c>
      <c r="G1528" s="50" t="s">
        <v>12</v>
      </c>
      <c r="H1528" s="34" t="s">
        <v>13</v>
      </c>
      <c r="I1528" s="35">
        <v>0.94310000000000005</v>
      </c>
      <c r="J1528" s="36">
        <v>1121699.5899999999</v>
      </c>
      <c r="K1528" s="19">
        <f t="shared" si="50"/>
        <v>1223672.28</v>
      </c>
      <c r="L1528" s="37">
        <v>101972.69</v>
      </c>
      <c r="M1528" s="38"/>
    </row>
    <row r="1529" spans="1:13" s="39" customFormat="1" ht="12.95" customHeight="1" x14ac:dyDescent="0.25">
      <c r="A1529" s="226"/>
      <c r="B1529" s="29">
        <v>2828</v>
      </c>
      <c r="C1529" s="30">
        <v>13</v>
      </c>
      <c r="D1529" s="42" t="s">
        <v>3914</v>
      </c>
      <c r="E1529" s="42" t="s">
        <v>3915</v>
      </c>
      <c r="F1529" s="42" t="s">
        <v>3916</v>
      </c>
      <c r="G1529" s="50" t="s">
        <v>12</v>
      </c>
      <c r="H1529" s="34" t="s">
        <v>13</v>
      </c>
      <c r="I1529" s="35">
        <v>0.94310000000000005</v>
      </c>
      <c r="J1529" s="36">
        <v>1121699.5899999999</v>
      </c>
      <c r="K1529" s="19">
        <f t="shared" si="50"/>
        <v>1223672.28</v>
      </c>
      <c r="L1529" s="37">
        <v>101972.69</v>
      </c>
      <c r="M1529" s="38"/>
    </row>
    <row r="1530" spans="1:13" s="39" customFormat="1" ht="12.95" customHeight="1" x14ac:dyDescent="0.25">
      <c r="A1530" s="226"/>
      <c r="B1530" s="29">
        <v>2821</v>
      </c>
      <c r="C1530" s="30">
        <v>14</v>
      </c>
      <c r="D1530" s="32" t="s">
        <v>3917</v>
      </c>
      <c r="E1530" s="32" t="s">
        <v>3918</v>
      </c>
      <c r="F1530" s="32" t="s">
        <v>3919</v>
      </c>
      <c r="G1530" s="50" t="s">
        <v>12</v>
      </c>
      <c r="H1530" s="34" t="s">
        <v>13</v>
      </c>
      <c r="I1530" s="35">
        <v>0.94259999999999999</v>
      </c>
      <c r="J1530" s="36">
        <v>1121104.9300000002</v>
      </c>
      <c r="K1530" s="19">
        <f t="shared" si="50"/>
        <v>1223023.56</v>
      </c>
      <c r="L1530" s="37">
        <v>101918.63</v>
      </c>
      <c r="M1530" s="38"/>
    </row>
    <row r="1531" spans="1:13" s="39" customFormat="1" ht="12.95" customHeight="1" x14ac:dyDescent="0.25">
      <c r="A1531" s="226"/>
      <c r="B1531" s="29">
        <v>2811</v>
      </c>
      <c r="C1531" s="30">
        <v>15</v>
      </c>
      <c r="D1531" s="42" t="s">
        <v>3920</v>
      </c>
      <c r="E1531" s="42" t="s">
        <v>3921</v>
      </c>
      <c r="F1531" s="42" t="s">
        <v>3922</v>
      </c>
      <c r="G1531" s="27" t="s">
        <v>12</v>
      </c>
      <c r="H1531" s="34" t="s">
        <v>13</v>
      </c>
      <c r="I1531" s="35">
        <v>0.9899</v>
      </c>
      <c r="J1531" s="36">
        <v>1177362.3399999996</v>
      </c>
      <c r="K1531" s="19">
        <f t="shared" si="50"/>
        <v>1284395.28</v>
      </c>
      <c r="L1531" s="37">
        <v>107032.94</v>
      </c>
      <c r="M1531" s="38"/>
    </row>
    <row r="1532" spans="1:13" s="39" customFormat="1" ht="12.95" customHeight="1" x14ac:dyDescent="0.25">
      <c r="A1532" s="226"/>
      <c r="B1532" s="29">
        <v>2831</v>
      </c>
      <c r="C1532" s="30">
        <v>16</v>
      </c>
      <c r="D1532" s="32" t="s">
        <v>3923</v>
      </c>
      <c r="E1532" s="32" t="s">
        <v>3924</v>
      </c>
      <c r="F1532" s="32" t="s">
        <v>3925</v>
      </c>
      <c r="G1532" s="33" t="s">
        <v>12</v>
      </c>
      <c r="H1532" s="34" t="s">
        <v>13</v>
      </c>
      <c r="I1532" s="35">
        <v>0.97989999999999999</v>
      </c>
      <c r="J1532" s="36">
        <v>1165468.5899999996</v>
      </c>
      <c r="K1532" s="19">
        <f t="shared" si="50"/>
        <v>1271420.28</v>
      </c>
      <c r="L1532" s="37">
        <v>105951.69</v>
      </c>
      <c r="M1532" s="38"/>
    </row>
    <row r="1533" spans="1:13" s="39" customFormat="1" ht="12.95" customHeight="1" x14ac:dyDescent="0.25">
      <c r="A1533" s="226"/>
      <c r="B1533" s="29">
        <v>2810</v>
      </c>
      <c r="C1533" s="30">
        <v>17</v>
      </c>
      <c r="D1533" s="32" t="s">
        <v>3926</v>
      </c>
      <c r="E1533" s="32" t="s">
        <v>3927</v>
      </c>
      <c r="F1533" s="32" t="s">
        <v>3928</v>
      </c>
      <c r="G1533" s="33" t="s">
        <v>12</v>
      </c>
      <c r="H1533" s="34" t="s">
        <v>13</v>
      </c>
      <c r="I1533" s="35">
        <v>0.93910000000000005</v>
      </c>
      <c r="J1533" s="36">
        <v>1116942.0899999999</v>
      </c>
      <c r="K1533" s="19">
        <f t="shared" si="50"/>
        <v>1218482.28</v>
      </c>
      <c r="L1533" s="37">
        <v>101540.19</v>
      </c>
      <c r="M1533" s="38"/>
    </row>
    <row r="1534" spans="1:13" s="39" customFormat="1" ht="12.95" customHeight="1" x14ac:dyDescent="0.25">
      <c r="A1534" s="226"/>
      <c r="B1534" s="29">
        <v>2827</v>
      </c>
      <c r="C1534" s="30">
        <v>18</v>
      </c>
      <c r="D1534" s="32" t="s">
        <v>3929</v>
      </c>
      <c r="E1534" s="32" t="s">
        <v>3930</v>
      </c>
      <c r="F1534" s="32" t="s">
        <v>1698</v>
      </c>
      <c r="G1534" s="33" t="s">
        <v>12</v>
      </c>
      <c r="H1534" s="34" t="s">
        <v>13</v>
      </c>
      <c r="I1534" s="35">
        <v>0.93059999999999998</v>
      </c>
      <c r="J1534" s="36">
        <v>1100128.6800000002</v>
      </c>
      <c r="K1534" s="19">
        <f t="shared" si="50"/>
        <v>1200749.81</v>
      </c>
      <c r="L1534" s="37">
        <v>100621.13</v>
      </c>
      <c r="M1534" s="38"/>
    </row>
    <row r="1535" spans="1:13" s="39" customFormat="1" ht="12.95" customHeight="1" x14ac:dyDescent="0.25">
      <c r="A1535" s="226"/>
      <c r="B1535" s="29">
        <v>2816</v>
      </c>
      <c r="C1535" s="30">
        <v>19</v>
      </c>
      <c r="D1535" s="32" t="s">
        <v>3931</v>
      </c>
      <c r="E1535" s="32" t="s">
        <v>3932</v>
      </c>
      <c r="F1535" s="32" t="s">
        <v>3933</v>
      </c>
      <c r="G1535" s="33" t="s">
        <v>12</v>
      </c>
      <c r="H1535" s="34" t="s">
        <v>13</v>
      </c>
      <c r="I1535" s="35">
        <v>0.92510000000000003</v>
      </c>
      <c r="J1535" s="36">
        <v>1100290.8399999999</v>
      </c>
      <c r="K1535" s="19">
        <f t="shared" si="50"/>
        <v>1200317.28</v>
      </c>
      <c r="L1535" s="37">
        <v>100026.44</v>
      </c>
      <c r="M1535" s="38"/>
    </row>
    <row r="1536" spans="1:13" s="39" customFormat="1" ht="12.95" customHeight="1" x14ac:dyDescent="0.25">
      <c r="A1536" s="226"/>
      <c r="B1536" s="29">
        <v>2807</v>
      </c>
      <c r="C1536" s="30">
        <v>20</v>
      </c>
      <c r="D1536" s="32" t="s">
        <v>3934</v>
      </c>
      <c r="E1536" s="32" t="s">
        <v>3935</v>
      </c>
      <c r="F1536" s="32" t="s">
        <v>3936</v>
      </c>
      <c r="G1536" s="33" t="s">
        <v>12</v>
      </c>
      <c r="H1536" s="34" t="s">
        <v>13</v>
      </c>
      <c r="I1536" s="35">
        <v>0.92459999999999998</v>
      </c>
      <c r="J1536" s="36">
        <v>1093641.1800000002</v>
      </c>
      <c r="K1536" s="19">
        <f t="shared" si="50"/>
        <v>1193613.56</v>
      </c>
      <c r="L1536" s="37">
        <v>99972.38</v>
      </c>
      <c r="M1536" s="38"/>
    </row>
    <row r="1537" spans="1:13" s="39" customFormat="1" ht="12.95" customHeight="1" x14ac:dyDescent="0.25">
      <c r="A1537" s="226"/>
      <c r="B1537" s="29">
        <v>2826</v>
      </c>
      <c r="C1537" s="30">
        <v>21</v>
      </c>
      <c r="D1537" s="32" t="s">
        <v>3937</v>
      </c>
      <c r="E1537" s="32" t="s">
        <v>3938</v>
      </c>
      <c r="F1537" s="32" t="s">
        <v>3925</v>
      </c>
      <c r="G1537" s="33" t="s">
        <v>12</v>
      </c>
      <c r="H1537" s="34" t="s">
        <v>13</v>
      </c>
      <c r="I1537" s="35">
        <v>0.97940000000000005</v>
      </c>
      <c r="J1537" s="36">
        <v>1164873.9300000002</v>
      </c>
      <c r="K1537" s="19">
        <f t="shared" si="50"/>
        <v>1270771.56</v>
      </c>
      <c r="L1537" s="37">
        <v>105897.63</v>
      </c>
      <c r="M1537" s="38"/>
    </row>
    <row r="1538" spans="1:13" s="39" customFormat="1" ht="12.95" customHeight="1" x14ac:dyDescent="0.25">
      <c r="A1538" s="226"/>
      <c r="B1538" s="43">
        <v>2824</v>
      </c>
      <c r="C1538" s="30">
        <v>22</v>
      </c>
      <c r="D1538" s="32" t="s">
        <v>651</v>
      </c>
      <c r="E1538" s="32" t="s">
        <v>652</v>
      </c>
      <c r="F1538" s="32" t="s">
        <v>3939</v>
      </c>
      <c r="G1538" s="33" t="s">
        <v>12</v>
      </c>
      <c r="H1538" s="34" t="s">
        <v>13</v>
      </c>
      <c r="I1538" s="35">
        <v>0.93910000000000005</v>
      </c>
      <c r="J1538" s="36">
        <v>1117374.5899999999</v>
      </c>
      <c r="K1538" s="19">
        <f t="shared" si="50"/>
        <v>1218914.78</v>
      </c>
      <c r="L1538" s="37">
        <v>101540.19</v>
      </c>
      <c r="M1538" s="38"/>
    </row>
    <row r="1539" spans="1:13" s="39" customFormat="1" ht="12.95" customHeight="1" x14ac:dyDescent="0.25">
      <c r="A1539" s="226"/>
      <c r="B1539" s="29">
        <v>2823</v>
      </c>
      <c r="C1539" s="30">
        <v>23</v>
      </c>
      <c r="D1539" s="32" t="s">
        <v>3940</v>
      </c>
      <c r="E1539" s="32" t="s">
        <v>3941</v>
      </c>
      <c r="F1539" s="32" t="s">
        <v>3942</v>
      </c>
      <c r="G1539" s="33" t="s">
        <v>12</v>
      </c>
      <c r="H1539" s="34" t="s">
        <v>13</v>
      </c>
      <c r="I1539" s="35">
        <v>0.97989999999999999</v>
      </c>
      <c r="J1539" s="36">
        <v>1165468.5899999996</v>
      </c>
      <c r="K1539" s="19">
        <f t="shared" si="50"/>
        <v>1271420.28</v>
      </c>
      <c r="L1539" s="37">
        <v>105951.69</v>
      </c>
      <c r="M1539" s="38"/>
    </row>
    <row r="1540" spans="1:13" s="39" customFormat="1" ht="12.95" customHeight="1" x14ac:dyDescent="0.25">
      <c r="A1540" s="226"/>
      <c r="B1540" s="29">
        <v>2815</v>
      </c>
      <c r="C1540" s="30">
        <v>24</v>
      </c>
      <c r="D1540" s="42" t="s">
        <v>3943</v>
      </c>
      <c r="E1540" s="42" t="s">
        <v>3944</v>
      </c>
      <c r="F1540" s="42" t="s">
        <v>3945</v>
      </c>
      <c r="G1540" s="33" t="s">
        <v>12</v>
      </c>
      <c r="H1540" s="34" t="s">
        <v>13</v>
      </c>
      <c r="I1540" s="35">
        <v>0.93459999999999999</v>
      </c>
      <c r="J1540" s="36">
        <v>1111589.9300000002</v>
      </c>
      <c r="K1540" s="19">
        <f t="shared" si="50"/>
        <v>1212643.56</v>
      </c>
      <c r="L1540" s="37">
        <v>101053.63</v>
      </c>
      <c r="M1540" s="38"/>
    </row>
    <row r="1541" spans="1:13" s="39" customFormat="1" ht="12.95" customHeight="1" x14ac:dyDescent="0.25">
      <c r="A1541" s="226"/>
      <c r="B1541" s="29">
        <v>2819</v>
      </c>
      <c r="C1541" s="30">
        <v>25</v>
      </c>
      <c r="D1541" s="32" t="s">
        <v>3946</v>
      </c>
      <c r="E1541" s="32" t="s">
        <v>3947</v>
      </c>
      <c r="F1541" s="32" t="s">
        <v>3948</v>
      </c>
      <c r="G1541" s="33" t="s">
        <v>12</v>
      </c>
      <c r="H1541" s="34" t="s">
        <v>13</v>
      </c>
      <c r="I1541" s="35">
        <v>0.94310000000000005</v>
      </c>
      <c r="J1541" s="36">
        <v>1121699.5899999999</v>
      </c>
      <c r="K1541" s="19">
        <f t="shared" si="50"/>
        <v>1223672.28</v>
      </c>
      <c r="L1541" s="37">
        <v>101972.69</v>
      </c>
      <c r="M1541" s="38"/>
    </row>
    <row r="1542" spans="1:13" s="39" customFormat="1" ht="12.95" customHeight="1" x14ac:dyDescent="0.25">
      <c r="A1542" s="226"/>
      <c r="B1542" s="29">
        <v>2809</v>
      </c>
      <c r="C1542" s="30">
        <v>26</v>
      </c>
      <c r="D1542" s="32" t="s">
        <v>3949</v>
      </c>
      <c r="E1542" s="32" t="s">
        <v>3950</v>
      </c>
      <c r="F1542" s="32" t="s">
        <v>3951</v>
      </c>
      <c r="G1542" s="33" t="s">
        <v>12</v>
      </c>
      <c r="H1542" s="34" t="s">
        <v>13</v>
      </c>
      <c r="I1542" s="35">
        <v>0.93910000000000005</v>
      </c>
      <c r="J1542" s="36">
        <v>1117374.5899999999</v>
      </c>
      <c r="K1542" s="19">
        <f t="shared" si="50"/>
        <v>1218914.78</v>
      </c>
      <c r="L1542" s="37">
        <v>101540.19</v>
      </c>
      <c r="M1542" s="38"/>
    </row>
    <row r="1543" spans="1:13" s="39" customFormat="1" ht="12.95" customHeight="1" x14ac:dyDescent="0.25">
      <c r="A1543" s="226"/>
      <c r="B1543" s="29">
        <v>2800</v>
      </c>
      <c r="C1543" s="30">
        <v>27</v>
      </c>
      <c r="D1543" s="32" t="s">
        <v>3952</v>
      </c>
      <c r="E1543" s="32" t="s">
        <v>3953</v>
      </c>
      <c r="F1543" s="32" t="s">
        <v>3954</v>
      </c>
      <c r="G1543" s="33" t="s">
        <v>12</v>
      </c>
      <c r="H1543" s="34" t="s">
        <v>13</v>
      </c>
      <c r="I1543" s="35">
        <v>0.94310000000000005</v>
      </c>
      <c r="J1543" s="36">
        <v>1121699.5899999999</v>
      </c>
      <c r="K1543" s="19">
        <f t="shared" si="50"/>
        <v>1223672.28</v>
      </c>
      <c r="L1543" s="37">
        <v>101972.69</v>
      </c>
      <c r="M1543" s="38"/>
    </row>
    <row r="1544" spans="1:13" s="39" customFormat="1" ht="12.95" customHeight="1" x14ac:dyDescent="0.25">
      <c r="A1544" s="226"/>
      <c r="B1544" s="29">
        <v>2801</v>
      </c>
      <c r="C1544" s="30">
        <v>28</v>
      </c>
      <c r="D1544" s="32" t="s">
        <v>3955</v>
      </c>
      <c r="E1544" s="32" t="s">
        <v>3956</v>
      </c>
      <c r="F1544" s="32" t="s">
        <v>3957</v>
      </c>
      <c r="G1544" s="33" t="s">
        <v>12</v>
      </c>
      <c r="H1544" s="34" t="s">
        <v>13</v>
      </c>
      <c r="I1544" s="35">
        <v>0.9899</v>
      </c>
      <c r="J1544" s="36">
        <v>1177362.3399999996</v>
      </c>
      <c r="K1544" s="19">
        <f t="shared" si="50"/>
        <v>1284395.28</v>
      </c>
      <c r="L1544" s="37">
        <v>107032.94</v>
      </c>
      <c r="M1544" s="38"/>
    </row>
    <row r="1545" spans="1:13" s="39" customFormat="1" ht="12.95" customHeight="1" x14ac:dyDescent="0.25">
      <c r="A1545" s="226"/>
      <c r="B1545" s="29">
        <v>2829</v>
      </c>
      <c r="C1545" s="30">
        <v>29</v>
      </c>
      <c r="D1545" s="32" t="s">
        <v>2959</v>
      </c>
      <c r="E1545" s="32" t="s">
        <v>2960</v>
      </c>
      <c r="F1545" s="32" t="s">
        <v>3958</v>
      </c>
      <c r="G1545" s="33" t="s">
        <v>12</v>
      </c>
      <c r="H1545" s="34" t="s">
        <v>13</v>
      </c>
      <c r="I1545" s="35">
        <v>0.93510000000000004</v>
      </c>
      <c r="J1545" s="36">
        <v>1112184.5899999999</v>
      </c>
      <c r="K1545" s="19">
        <f t="shared" si="50"/>
        <v>1213292.28</v>
      </c>
      <c r="L1545" s="37">
        <v>101107.69</v>
      </c>
      <c r="M1545" s="38"/>
    </row>
    <row r="1546" spans="1:13" s="39" customFormat="1" ht="12.95" customHeight="1" x14ac:dyDescent="0.25">
      <c r="A1546" s="226"/>
      <c r="B1546" s="29">
        <v>2804</v>
      </c>
      <c r="C1546" s="30">
        <v>30</v>
      </c>
      <c r="D1546" s="32" t="s">
        <v>1021</v>
      </c>
      <c r="E1546" s="32" t="s">
        <v>1022</v>
      </c>
      <c r="F1546" s="32" t="s">
        <v>3959</v>
      </c>
      <c r="G1546" s="33" t="s">
        <v>12</v>
      </c>
      <c r="H1546" s="34" t="s">
        <v>13</v>
      </c>
      <c r="I1546" s="35">
        <v>0.94310000000000005</v>
      </c>
      <c r="J1546" s="36">
        <v>1121699.5899999999</v>
      </c>
      <c r="K1546" s="19">
        <f t="shared" si="50"/>
        <v>1223672.28</v>
      </c>
      <c r="L1546" s="37">
        <v>101972.69</v>
      </c>
      <c r="M1546" s="38"/>
    </row>
    <row r="1547" spans="1:13" s="39" customFormat="1" ht="12.95" customHeight="1" x14ac:dyDescent="0.25">
      <c r="A1547" s="226"/>
      <c r="B1547" s="29">
        <v>2813</v>
      </c>
      <c r="C1547" s="30">
        <v>31</v>
      </c>
      <c r="D1547" s="32" t="s">
        <v>3960</v>
      </c>
      <c r="E1547" s="32" t="s">
        <v>3961</v>
      </c>
      <c r="F1547" s="32" t="s">
        <v>3962</v>
      </c>
      <c r="G1547" s="33" t="s">
        <v>12</v>
      </c>
      <c r="H1547" s="34" t="s">
        <v>13</v>
      </c>
      <c r="I1547" s="35">
        <v>0.93310000000000004</v>
      </c>
      <c r="J1547" s="36">
        <v>1109805.8399999999</v>
      </c>
      <c r="K1547" s="19">
        <f t="shared" si="50"/>
        <v>1210697.28</v>
      </c>
      <c r="L1547" s="37">
        <v>100891.44</v>
      </c>
      <c r="M1547" s="38"/>
    </row>
    <row r="1548" spans="1:13" s="39" customFormat="1" ht="12.95" customHeight="1" x14ac:dyDescent="0.25">
      <c r="A1548" s="227"/>
      <c r="B1548" s="29">
        <v>2806</v>
      </c>
      <c r="C1548" s="30">
        <v>32</v>
      </c>
      <c r="D1548" s="42" t="s">
        <v>3963</v>
      </c>
      <c r="E1548" s="42" t="s">
        <v>3964</v>
      </c>
      <c r="F1548" s="42" t="s">
        <v>3965</v>
      </c>
      <c r="G1548" s="33" t="s">
        <v>12</v>
      </c>
      <c r="H1548" s="34" t="s">
        <v>13</v>
      </c>
      <c r="I1548" s="35">
        <v>0.93710000000000004</v>
      </c>
      <c r="J1548" s="36">
        <v>1114563.3399999999</v>
      </c>
      <c r="K1548" s="19">
        <f t="shared" si="50"/>
        <v>1215887.28</v>
      </c>
      <c r="L1548" s="37">
        <v>101323.94</v>
      </c>
      <c r="M1548" s="38"/>
    </row>
    <row r="1549" spans="1:13" s="39" customFormat="1" ht="12.95" customHeight="1" x14ac:dyDescent="0.25">
      <c r="A1549" s="225" t="s">
        <v>3966</v>
      </c>
      <c r="B1549" s="29"/>
      <c r="C1549" s="30"/>
      <c r="D1549" s="31" t="s">
        <v>126</v>
      </c>
      <c r="E1549" s="32"/>
      <c r="F1549" s="32"/>
      <c r="G1549" s="33"/>
      <c r="H1549" s="34"/>
      <c r="I1549" s="35"/>
      <c r="J1549" s="36"/>
      <c r="K1549" s="19"/>
      <c r="L1549" s="37"/>
      <c r="M1549" s="38"/>
    </row>
    <row r="1550" spans="1:13" s="39" customFormat="1" ht="12.95" customHeight="1" x14ac:dyDescent="0.25">
      <c r="A1550" s="226"/>
      <c r="B1550" s="29">
        <v>2933</v>
      </c>
      <c r="C1550" s="30">
        <v>1</v>
      </c>
      <c r="D1550" s="32" t="s">
        <v>3967</v>
      </c>
      <c r="E1550" s="32" t="s">
        <v>3968</v>
      </c>
      <c r="F1550" s="32" t="s">
        <v>3969</v>
      </c>
      <c r="G1550" s="33" t="s">
        <v>130</v>
      </c>
      <c r="H1550" s="34" t="s">
        <v>13</v>
      </c>
      <c r="I1550" s="35">
        <v>0.84919999999999995</v>
      </c>
      <c r="J1550" s="36">
        <v>505047.51000000013</v>
      </c>
      <c r="K1550" s="19">
        <f>ROUND(J1550+L1550,2)</f>
        <v>550960.92000000004</v>
      </c>
      <c r="L1550" s="37">
        <v>45913.41</v>
      </c>
      <c r="M1550" s="38"/>
    </row>
    <row r="1551" spans="1:13" s="39" customFormat="1" ht="12.95" customHeight="1" x14ac:dyDescent="0.25">
      <c r="A1551" s="226"/>
      <c r="B1551" s="29">
        <v>2900</v>
      </c>
      <c r="C1551" s="30">
        <v>2</v>
      </c>
      <c r="D1551" s="32" t="s">
        <v>3970</v>
      </c>
      <c r="E1551" s="32" t="s">
        <v>3971</v>
      </c>
      <c r="F1551" s="32" t="s">
        <v>3972</v>
      </c>
      <c r="G1551" s="33" t="s">
        <v>130</v>
      </c>
      <c r="H1551" s="34" t="s">
        <v>13</v>
      </c>
      <c r="I1551" s="35">
        <v>0.88619999999999999</v>
      </c>
      <c r="J1551" s="36">
        <v>524457.5</v>
      </c>
      <c r="K1551" s="19">
        <f>ROUND(J1551+L1551,2)</f>
        <v>572371.38</v>
      </c>
      <c r="L1551" s="37">
        <v>47913.88</v>
      </c>
      <c r="M1551" s="38"/>
    </row>
    <row r="1552" spans="1:13" s="39" customFormat="1" ht="12.95" customHeight="1" x14ac:dyDescent="0.25">
      <c r="A1552" s="226"/>
      <c r="B1552" s="29">
        <v>2909</v>
      </c>
      <c r="C1552" s="30">
        <v>3</v>
      </c>
      <c r="D1552" s="32" t="s">
        <v>3973</v>
      </c>
      <c r="E1552" s="32" t="s">
        <v>3974</v>
      </c>
      <c r="F1552" s="32" t="s">
        <v>3975</v>
      </c>
      <c r="G1552" s="33" t="s">
        <v>130</v>
      </c>
      <c r="H1552" s="34" t="s">
        <v>13</v>
      </c>
      <c r="I1552" s="35">
        <v>0.87819999999999998</v>
      </c>
      <c r="J1552" s="36">
        <v>519699.60999999987</v>
      </c>
      <c r="K1552" s="19">
        <f>ROUND(J1552+L1552,2)</f>
        <v>567180.96</v>
      </c>
      <c r="L1552" s="37">
        <v>47481.35</v>
      </c>
      <c r="M1552" s="38"/>
    </row>
    <row r="1553" spans="1:13" s="39" customFormat="1" ht="12.95" customHeight="1" x14ac:dyDescent="0.25">
      <c r="A1553" s="226"/>
      <c r="B1553" s="29">
        <v>2935</v>
      </c>
      <c r="C1553" s="30">
        <v>4</v>
      </c>
      <c r="D1553" s="32" t="s">
        <v>3976</v>
      </c>
      <c r="E1553" s="32" t="s">
        <v>3977</v>
      </c>
      <c r="F1553" s="32" t="s">
        <v>3978</v>
      </c>
      <c r="G1553" s="33" t="s">
        <v>130</v>
      </c>
      <c r="H1553" s="34" t="s">
        <v>13</v>
      </c>
      <c r="I1553" s="35">
        <v>0.90300000000000002</v>
      </c>
      <c r="J1553" s="36">
        <v>539314.99</v>
      </c>
      <c r="K1553" s="19">
        <f>ROUND(J1553+L1553,2)</f>
        <v>588894.12</v>
      </c>
      <c r="L1553" s="37">
        <v>49579.13</v>
      </c>
      <c r="M1553" s="38"/>
    </row>
    <row r="1554" spans="1:13" s="39" customFormat="1" ht="12.95" customHeight="1" x14ac:dyDescent="0.25">
      <c r="A1554" s="226"/>
      <c r="B1554" s="29">
        <v>2940</v>
      </c>
      <c r="C1554" s="30">
        <v>5</v>
      </c>
      <c r="D1554" s="32" t="s">
        <v>3979</v>
      </c>
      <c r="E1554" s="32" t="s">
        <v>3980</v>
      </c>
      <c r="F1554" s="32" t="s">
        <v>3981</v>
      </c>
      <c r="G1554" s="33" t="s">
        <v>130</v>
      </c>
      <c r="H1554" s="34" t="s">
        <v>13</v>
      </c>
      <c r="I1554" s="35">
        <v>0.86919999999999997</v>
      </c>
      <c r="J1554" s="36">
        <v>518888.64999999997</v>
      </c>
      <c r="K1554" s="19">
        <f>ROUND(J1554+L1554,2)</f>
        <v>566532.19999999995</v>
      </c>
      <c r="L1554" s="37">
        <v>47643.55</v>
      </c>
      <c r="M1554" s="38"/>
    </row>
    <row r="1555" spans="1:13" s="39" customFormat="1" ht="12.95" customHeight="1" x14ac:dyDescent="0.25">
      <c r="A1555" s="226"/>
      <c r="B1555" s="29"/>
      <c r="C1555" s="30"/>
      <c r="D1555" s="49" t="s">
        <v>11</v>
      </c>
      <c r="E1555" s="42"/>
      <c r="F1555" s="42"/>
      <c r="G1555" s="33"/>
      <c r="H1555" s="34"/>
      <c r="I1555" s="35"/>
      <c r="J1555" s="36"/>
      <c r="K1555" s="19"/>
      <c r="L1555" s="37"/>
      <c r="M1555" s="38"/>
    </row>
    <row r="1556" spans="1:13" s="39" customFormat="1" ht="12.95" customHeight="1" x14ac:dyDescent="0.25">
      <c r="A1556" s="226"/>
      <c r="B1556" s="29">
        <v>2902</v>
      </c>
      <c r="C1556" s="30">
        <v>1</v>
      </c>
      <c r="D1556" s="32" t="s">
        <v>3982</v>
      </c>
      <c r="E1556" s="32" t="s">
        <v>3983</v>
      </c>
      <c r="F1556" s="32" t="s">
        <v>3984</v>
      </c>
      <c r="G1556" s="33" t="s">
        <v>12</v>
      </c>
      <c r="H1556" s="34" t="s">
        <v>13</v>
      </c>
      <c r="I1556" s="35">
        <v>0.87319999999999998</v>
      </c>
      <c r="J1556" s="36">
        <v>1035967.25</v>
      </c>
      <c r="K1556" s="19">
        <f t="shared" ref="K1556:K1591" si="51">ROUND(J1556+L1556,2)</f>
        <v>1130382</v>
      </c>
      <c r="L1556" s="37">
        <v>94414.75</v>
      </c>
      <c r="M1556" s="38"/>
    </row>
    <row r="1557" spans="1:13" s="39" customFormat="1" ht="12.95" customHeight="1" x14ac:dyDescent="0.25">
      <c r="A1557" s="226"/>
      <c r="B1557" s="29">
        <v>2930</v>
      </c>
      <c r="C1557" s="30">
        <v>2</v>
      </c>
      <c r="D1557" s="32" t="s">
        <v>3985</v>
      </c>
      <c r="E1557" s="32" t="s">
        <v>3986</v>
      </c>
      <c r="F1557" s="32" t="s">
        <v>3987</v>
      </c>
      <c r="G1557" s="33" t="s">
        <v>12</v>
      </c>
      <c r="H1557" s="34" t="s">
        <v>13</v>
      </c>
      <c r="I1557" s="35">
        <v>0.86919999999999997</v>
      </c>
      <c r="J1557" s="36">
        <v>1038346</v>
      </c>
      <c r="K1557" s="19">
        <f t="shared" si="51"/>
        <v>1133842</v>
      </c>
      <c r="L1557" s="37">
        <v>95496</v>
      </c>
      <c r="M1557" s="38"/>
    </row>
    <row r="1558" spans="1:13" s="39" customFormat="1" ht="12.95" customHeight="1" x14ac:dyDescent="0.25">
      <c r="A1558" s="226"/>
      <c r="B1558" s="29">
        <v>2916</v>
      </c>
      <c r="C1558" s="30">
        <v>3</v>
      </c>
      <c r="D1558" s="42" t="s">
        <v>608</v>
      </c>
      <c r="E1558" s="42" t="s">
        <v>3840</v>
      </c>
      <c r="F1558" s="42" t="s">
        <v>3988</v>
      </c>
      <c r="G1558" s="33" t="s">
        <v>12</v>
      </c>
      <c r="H1558" s="34" t="s">
        <v>13</v>
      </c>
      <c r="I1558" s="35">
        <v>0.88400000000000001</v>
      </c>
      <c r="J1558" s="36">
        <v>1050110</v>
      </c>
      <c r="K1558" s="19">
        <f t="shared" si="51"/>
        <v>1146990</v>
      </c>
      <c r="L1558" s="37">
        <v>96880</v>
      </c>
      <c r="M1558" s="38"/>
    </row>
    <row r="1559" spans="1:13" s="39" customFormat="1" ht="12.95" customHeight="1" x14ac:dyDescent="0.25">
      <c r="A1559" s="226"/>
      <c r="B1559" s="29">
        <v>2932</v>
      </c>
      <c r="C1559" s="30">
        <v>4</v>
      </c>
      <c r="D1559" s="32" t="s">
        <v>3989</v>
      </c>
      <c r="E1559" s="32" t="s">
        <v>3990</v>
      </c>
      <c r="F1559" s="32" t="s">
        <v>3991</v>
      </c>
      <c r="G1559" s="33" t="s">
        <v>12</v>
      </c>
      <c r="H1559" s="34" t="s">
        <v>13</v>
      </c>
      <c r="I1559" s="35">
        <v>0.91620000000000001</v>
      </c>
      <c r="J1559" s="36">
        <v>1089056.6800000002</v>
      </c>
      <c r="K1559" s="19">
        <f t="shared" si="51"/>
        <v>1189634.5600000001</v>
      </c>
      <c r="L1559" s="37">
        <v>100577.88</v>
      </c>
      <c r="M1559" s="38"/>
    </row>
    <row r="1560" spans="1:13" s="39" customFormat="1" ht="12.95" customHeight="1" x14ac:dyDescent="0.25">
      <c r="A1560" s="226"/>
      <c r="B1560" s="29">
        <v>2915</v>
      </c>
      <c r="C1560" s="30">
        <v>5</v>
      </c>
      <c r="D1560" s="32" t="s">
        <v>3992</v>
      </c>
      <c r="E1560" s="32" t="s">
        <v>3993</v>
      </c>
      <c r="F1560" s="32" t="s">
        <v>3994</v>
      </c>
      <c r="G1560" s="33" t="s">
        <v>12</v>
      </c>
      <c r="H1560" s="34" t="s">
        <v>13</v>
      </c>
      <c r="I1560" s="35">
        <v>0.87819999999999998</v>
      </c>
      <c r="J1560" s="36">
        <v>1043211.68</v>
      </c>
      <c r="K1560" s="19">
        <f t="shared" si="51"/>
        <v>1139464.56</v>
      </c>
      <c r="L1560" s="37">
        <v>96252.88</v>
      </c>
      <c r="M1560" s="38"/>
    </row>
    <row r="1561" spans="1:13" s="39" customFormat="1" ht="12.95" customHeight="1" x14ac:dyDescent="0.25">
      <c r="A1561" s="226"/>
      <c r="B1561" s="29">
        <v>2921</v>
      </c>
      <c r="C1561" s="30">
        <v>6</v>
      </c>
      <c r="D1561" s="32" t="s">
        <v>3995</v>
      </c>
      <c r="E1561" s="32" t="s">
        <v>3996</v>
      </c>
      <c r="F1561" s="32" t="s">
        <v>3997</v>
      </c>
      <c r="G1561" s="33" t="s">
        <v>12</v>
      </c>
      <c r="H1561" s="34" t="s">
        <v>13</v>
      </c>
      <c r="I1561" s="35">
        <v>0.94889999999999997</v>
      </c>
      <c r="J1561" s="36">
        <v>1133139.1600000001</v>
      </c>
      <c r="K1561" s="19">
        <f t="shared" si="51"/>
        <v>1237252.72</v>
      </c>
      <c r="L1561" s="37">
        <v>104113.56</v>
      </c>
      <c r="M1561" s="38"/>
    </row>
    <row r="1562" spans="1:13" s="39" customFormat="1" ht="12.95" customHeight="1" x14ac:dyDescent="0.25">
      <c r="A1562" s="226"/>
      <c r="B1562" s="29">
        <v>2908</v>
      </c>
      <c r="C1562" s="30">
        <v>7</v>
      </c>
      <c r="D1562" s="32" t="s">
        <v>3998</v>
      </c>
      <c r="E1562" s="32" t="s">
        <v>3999</v>
      </c>
      <c r="F1562" s="32" t="s">
        <v>4000</v>
      </c>
      <c r="G1562" s="33" t="s">
        <v>12</v>
      </c>
      <c r="H1562" s="34" t="s">
        <v>13</v>
      </c>
      <c r="I1562" s="35">
        <v>0.878</v>
      </c>
      <c r="J1562" s="36">
        <v>1039081.25</v>
      </c>
      <c r="K1562" s="19">
        <f t="shared" si="51"/>
        <v>1134015</v>
      </c>
      <c r="L1562" s="37">
        <v>94933.75</v>
      </c>
      <c r="M1562" s="38"/>
    </row>
    <row r="1563" spans="1:13" s="39" customFormat="1" ht="12.95" customHeight="1" x14ac:dyDescent="0.25">
      <c r="A1563" s="226"/>
      <c r="B1563" s="29">
        <v>2913</v>
      </c>
      <c r="C1563" s="30">
        <v>8</v>
      </c>
      <c r="D1563" s="32" t="s">
        <v>4001</v>
      </c>
      <c r="E1563" s="32" t="s">
        <v>4002</v>
      </c>
      <c r="F1563" s="32" t="s">
        <v>4003</v>
      </c>
      <c r="G1563" s="33" t="s">
        <v>12</v>
      </c>
      <c r="H1563" s="34" t="s">
        <v>13</v>
      </c>
      <c r="I1563" s="35">
        <v>0.88500000000000001</v>
      </c>
      <c r="J1563" s="36">
        <v>1047406.93</v>
      </c>
      <c r="K1563" s="19">
        <f t="shared" si="51"/>
        <v>1143097.56</v>
      </c>
      <c r="L1563" s="37">
        <v>95690.63</v>
      </c>
      <c r="M1563" s="38"/>
    </row>
    <row r="1564" spans="1:13" s="39" customFormat="1" ht="12.95" customHeight="1" x14ac:dyDescent="0.25">
      <c r="A1564" s="226"/>
      <c r="B1564" s="29">
        <v>2939</v>
      </c>
      <c r="C1564" s="30">
        <v>9</v>
      </c>
      <c r="D1564" s="42" t="s">
        <v>4004</v>
      </c>
      <c r="E1564" s="42" t="s">
        <v>4005</v>
      </c>
      <c r="F1564" s="42" t="s">
        <v>4006</v>
      </c>
      <c r="G1564" s="27" t="s">
        <v>12</v>
      </c>
      <c r="H1564" s="34" t="s">
        <v>13</v>
      </c>
      <c r="I1564" s="35">
        <v>0.9</v>
      </c>
      <c r="J1564" s="36">
        <v>1074978.75</v>
      </c>
      <c r="K1564" s="19">
        <f t="shared" si="51"/>
        <v>1173805</v>
      </c>
      <c r="L1564" s="37">
        <v>98826.25</v>
      </c>
      <c r="M1564" s="38"/>
    </row>
    <row r="1565" spans="1:13" s="39" customFormat="1" ht="12.95" customHeight="1" x14ac:dyDescent="0.25">
      <c r="A1565" s="226"/>
      <c r="B1565" s="29">
        <v>2929</v>
      </c>
      <c r="C1565" s="30">
        <v>10</v>
      </c>
      <c r="D1565" s="32" t="s">
        <v>4007</v>
      </c>
      <c r="E1565" s="32" t="s">
        <v>4008</v>
      </c>
      <c r="F1565" s="32" t="s">
        <v>4009</v>
      </c>
      <c r="G1565" s="50" t="s">
        <v>12</v>
      </c>
      <c r="H1565" s="34" t="s">
        <v>13</v>
      </c>
      <c r="I1565" s="35">
        <v>0.89100000000000001</v>
      </c>
      <c r="J1565" s="36">
        <v>1064274.4300000002</v>
      </c>
      <c r="K1565" s="19">
        <f t="shared" si="51"/>
        <v>1162127.56</v>
      </c>
      <c r="L1565" s="37">
        <v>97853.13</v>
      </c>
      <c r="M1565" s="38"/>
    </row>
    <row r="1566" spans="1:13" s="39" customFormat="1" ht="12.95" customHeight="1" x14ac:dyDescent="0.25">
      <c r="A1566" s="226"/>
      <c r="B1566" s="29">
        <v>2918</v>
      </c>
      <c r="C1566" s="30">
        <v>11</v>
      </c>
      <c r="D1566" s="32" t="s">
        <v>4010</v>
      </c>
      <c r="E1566" s="32" t="s">
        <v>4011</v>
      </c>
      <c r="F1566" s="32" t="s">
        <v>4012</v>
      </c>
      <c r="G1566" s="50" t="s">
        <v>12</v>
      </c>
      <c r="H1566" s="34" t="s">
        <v>13</v>
      </c>
      <c r="I1566" s="35">
        <v>0.82899999999999996</v>
      </c>
      <c r="J1566" s="36">
        <v>980801.93</v>
      </c>
      <c r="K1566" s="19">
        <f t="shared" si="51"/>
        <v>1070437.56</v>
      </c>
      <c r="L1566" s="37">
        <v>89635.63</v>
      </c>
      <c r="M1566" s="38"/>
    </row>
    <row r="1567" spans="1:13" s="39" customFormat="1" ht="12.95" customHeight="1" x14ac:dyDescent="0.25">
      <c r="A1567" s="226"/>
      <c r="B1567" s="29">
        <v>2938</v>
      </c>
      <c r="C1567" s="30">
        <v>12</v>
      </c>
      <c r="D1567" s="42" t="s">
        <v>4013</v>
      </c>
      <c r="E1567" s="42" t="s">
        <v>4014</v>
      </c>
      <c r="F1567" s="42" t="s">
        <v>4015</v>
      </c>
      <c r="G1567" s="50" t="s">
        <v>12</v>
      </c>
      <c r="H1567" s="34" t="s">
        <v>13</v>
      </c>
      <c r="I1567" s="35">
        <v>0.89749999999999996</v>
      </c>
      <c r="J1567" s="36">
        <v>1067464.0899999999</v>
      </c>
      <c r="K1567" s="19">
        <f t="shared" si="51"/>
        <v>1164506.28</v>
      </c>
      <c r="L1567" s="37">
        <v>97042.19</v>
      </c>
      <c r="M1567" s="38"/>
    </row>
    <row r="1568" spans="1:13" s="39" customFormat="1" ht="12.95" customHeight="1" x14ac:dyDescent="0.25">
      <c r="A1568" s="226"/>
      <c r="B1568" s="29">
        <v>2904</v>
      </c>
      <c r="C1568" s="30">
        <v>13</v>
      </c>
      <c r="D1568" s="32" t="s">
        <v>410</v>
      </c>
      <c r="E1568" s="32" t="s">
        <v>1283</v>
      </c>
      <c r="F1568" s="32" t="s">
        <v>1197</v>
      </c>
      <c r="G1568" s="50" t="s">
        <v>12</v>
      </c>
      <c r="H1568" s="34" t="s">
        <v>13</v>
      </c>
      <c r="I1568" s="35">
        <v>0.89670000000000005</v>
      </c>
      <c r="J1568" s="36">
        <v>1071053.8399999999</v>
      </c>
      <c r="K1568" s="19">
        <f t="shared" si="51"/>
        <v>1169523.28</v>
      </c>
      <c r="L1568" s="37">
        <v>98469.440000000002</v>
      </c>
      <c r="M1568" s="38"/>
    </row>
    <row r="1569" spans="1:13" s="39" customFormat="1" ht="12.95" customHeight="1" x14ac:dyDescent="0.25">
      <c r="A1569" s="226"/>
      <c r="B1569" s="29">
        <v>2922</v>
      </c>
      <c r="C1569" s="30">
        <v>14</v>
      </c>
      <c r="D1569" s="32" t="s">
        <v>4016</v>
      </c>
      <c r="E1569" s="32" t="s">
        <v>4017</v>
      </c>
      <c r="F1569" s="32" t="s">
        <v>4018</v>
      </c>
      <c r="G1569" s="50" t="s">
        <v>12</v>
      </c>
      <c r="H1569" s="34" t="s">
        <v>13</v>
      </c>
      <c r="I1569" s="35">
        <v>0.88719999999999999</v>
      </c>
      <c r="J1569" s="36">
        <v>1050023.5</v>
      </c>
      <c r="K1569" s="19">
        <f t="shared" si="51"/>
        <v>1145952</v>
      </c>
      <c r="L1569" s="37">
        <v>95928.5</v>
      </c>
      <c r="M1569" s="38"/>
    </row>
    <row r="1570" spans="1:13" s="39" customFormat="1" ht="12.95" customHeight="1" x14ac:dyDescent="0.25">
      <c r="A1570" s="226"/>
      <c r="B1570" s="29">
        <v>2926</v>
      </c>
      <c r="C1570" s="30">
        <v>15</v>
      </c>
      <c r="D1570" s="42" t="s">
        <v>1018</v>
      </c>
      <c r="E1570" s="42" t="s">
        <v>4019</v>
      </c>
      <c r="F1570" s="42" t="s">
        <v>4020</v>
      </c>
      <c r="G1570" s="27" t="s">
        <v>12</v>
      </c>
      <c r="H1570" s="34" t="s">
        <v>13</v>
      </c>
      <c r="I1570" s="35">
        <v>0.8972</v>
      </c>
      <c r="J1570" s="36">
        <v>1066458.5</v>
      </c>
      <c r="K1570" s="19">
        <f t="shared" si="51"/>
        <v>1164982</v>
      </c>
      <c r="L1570" s="37">
        <v>98523.5</v>
      </c>
      <c r="M1570" s="38"/>
    </row>
    <row r="1571" spans="1:13" s="39" customFormat="1" ht="12.95" customHeight="1" x14ac:dyDescent="0.25">
      <c r="A1571" s="226"/>
      <c r="B1571" s="43">
        <v>2936</v>
      </c>
      <c r="C1571" s="30">
        <v>16</v>
      </c>
      <c r="D1571" s="32" t="s">
        <v>4021</v>
      </c>
      <c r="E1571" s="32" t="s">
        <v>4022</v>
      </c>
      <c r="F1571" s="32" t="s">
        <v>4023</v>
      </c>
      <c r="G1571" s="33" t="s">
        <v>12</v>
      </c>
      <c r="H1571" s="34" t="s">
        <v>13</v>
      </c>
      <c r="I1571" s="35">
        <v>0.94869999999999999</v>
      </c>
      <c r="J1571" s="36">
        <v>1132901.3399999999</v>
      </c>
      <c r="K1571" s="19">
        <f t="shared" si="51"/>
        <v>1236993.28</v>
      </c>
      <c r="L1571" s="37">
        <v>104091.94</v>
      </c>
      <c r="M1571" s="38"/>
    </row>
    <row r="1572" spans="1:13" s="39" customFormat="1" ht="12.95" customHeight="1" x14ac:dyDescent="0.25">
      <c r="A1572" s="226"/>
      <c r="B1572" s="29">
        <v>2925</v>
      </c>
      <c r="C1572" s="30">
        <v>17</v>
      </c>
      <c r="D1572" s="32" t="s">
        <v>4024</v>
      </c>
      <c r="E1572" s="32" t="s">
        <v>4025</v>
      </c>
      <c r="F1572" s="32" t="s">
        <v>4026</v>
      </c>
      <c r="G1572" s="33" t="s">
        <v>12</v>
      </c>
      <c r="H1572" s="34" t="s">
        <v>13</v>
      </c>
      <c r="I1572" s="35">
        <v>0.9032</v>
      </c>
      <c r="J1572" s="36">
        <v>1078136</v>
      </c>
      <c r="K1572" s="19">
        <f t="shared" si="51"/>
        <v>1177092</v>
      </c>
      <c r="L1572" s="37">
        <v>98956</v>
      </c>
      <c r="M1572" s="38"/>
    </row>
    <row r="1573" spans="1:13" s="39" customFormat="1" ht="12.95" customHeight="1" x14ac:dyDescent="0.25">
      <c r="A1573" s="226"/>
      <c r="B1573" s="29">
        <v>2923</v>
      </c>
      <c r="C1573" s="30">
        <v>18</v>
      </c>
      <c r="D1573" s="32" t="s">
        <v>4027</v>
      </c>
      <c r="E1573" s="32" t="s">
        <v>4028</v>
      </c>
      <c r="F1573" s="32" t="s">
        <v>82</v>
      </c>
      <c r="G1573" s="33" t="s">
        <v>12</v>
      </c>
      <c r="H1573" s="34" t="s">
        <v>13</v>
      </c>
      <c r="I1573" s="35">
        <v>0.90700000000000003</v>
      </c>
      <c r="J1573" s="36">
        <v>1081790.6800000002</v>
      </c>
      <c r="K1573" s="19">
        <f t="shared" si="51"/>
        <v>1181373.81</v>
      </c>
      <c r="L1573" s="37">
        <v>99583.13</v>
      </c>
      <c r="M1573" s="38"/>
    </row>
    <row r="1574" spans="1:13" s="39" customFormat="1" ht="12.95" customHeight="1" x14ac:dyDescent="0.25">
      <c r="A1574" s="226"/>
      <c r="B1574" s="29">
        <v>2912</v>
      </c>
      <c r="C1574" s="30">
        <v>19</v>
      </c>
      <c r="D1574" s="32" t="s">
        <v>4029</v>
      </c>
      <c r="E1574" s="32" t="s">
        <v>4030</v>
      </c>
      <c r="F1574" s="32" t="s">
        <v>4031</v>
      </c>
      <c r="G1574" s="33" t="s">
        <v>12</v>
      </c>
      <c r="H1574" s="34" t="s">
        <v>13</v>
      </c>
      <c r="I1574" s="35">
        <v>0.90600000000000003</v>
      </c>
      <c r="J1574" s="36">
        <v>1080601.25</v>
      </c>
      <c r="K1574" s="19">
        <f t="shared" si="51"/>
        <v>1180076.25</v>
      </c>
      <c r="L1574" s="37">
        <v>99475</v>
      </c>
      <c r="M1574" s="38"/>
    </row>
    <row r="1575" spans="1:13" s="39" customFormat="1" ht="12.95" customHeight="1" x14ac:dyDescent="0.25">
      <c r="A1575" s="226"/>
      <c r="B1575" s="29">
        <v>2914</v>
      </c>
      <c r="C1575" s="30">
        <v>20</v>
      </c>
      <c r="D1575" s="32" t="s">
        <v>4032</v>
      </c>
      <c r="E1575" s="32" t="s">
        <v>4033</v>
      </c>
      <c r="F1575" s="32" t="s">
        <v>4034</v>
      </c>
      <c r="G1575" s="33" t="s">
        <v>12</v>
      </c>
      <c r="H1575" s="34" t="s">
        <v>13</v>
      </c>
      <c r="I1575" s="35">
        <v>0.8972</v>
      </c>
      <c r="J1575" s="36">
        <v>1071648.5</v>
      </c>
      <c r="K1575" s="19">
        <f t="shared" si="51"/>
        <v>1170172</v>
      </c>
      <c r="L1575" s="37">
        <v>98523.5</v>
      </c>
      <c r="M1575" s="38"/>
    </row>
    <row r="1576" spans="1:13" s="39" customFormat="1" ht="12.95" customHeight="1" x14ac:dyDescent="0.25">
      <c r="A1576" s="226"/>
      <c r="B1576" s="29">
        <v>2906</v>
      </c>
      <c r="C1576" s="30">
        <v>21</v>
      </c>
      <c r="D1576" s="32" t="s">
        <v>4035</v>
      </c>
      <c r="E1576" s="32" t="s">
        <v>4036</v>
      </c>
      <c r="F1576" s="32" t="s">
        <v>4037</v>
      </c>
      <c r="G1576" s="33" t="s">
        <v>12</v>
      </c>
      <c r="H1576" s="34" t="s">
        <v>13</v>
      </c>
      <c r="I1576" s="35">
        <v>0.9022</v>
      </c>
      <c r="J1576" s="36">
        <v>1072405.4300000002</v>
      </c>
      <c r="K1576" s="19">
        <f t="shared" si="51"/>
        <v>1171469.56</v>
      </c>
      <c r="L1576" s="37">
        <v>99064.13</v>
      </c>
      <c r="M1576" s="38"/>
    </row>
    <row r="1577" spans="1:13" s="39" customFormat="1" ht="12.95" customHeight="1" x14ac:dyDescent="0.25">
      <c r="A1577" s="226"/>
      <c r="B1577" s="29">
        <v>2928</v>
      </c>
      <c r="C1577" s="30">
        <v>22</v>
      </c>
      <c r="D1577" s="42" t="s">
        <v>4038</v>
      </c>
      <c r="E1577" s="42" t="s">
        <v>4039</v>
      </c>
      <c r="F1577" s="42" t="s">
        <v>4040</v>
      </c>
      <c r="G1577" s="33" t="s">
        <v>12</v>
      </c>
      <c r="H1577" s="34" t="s">
        <v>13</v>
      </c>
      <c r="I1577" s="35">
        <v>0.89700000000000002</v>
      </c>
      <c r="J1577" s="36">
        <v>1071410.6800000002</v>
      </c>
      <c r="K1577" s="19">
        <f t="shared" si="51"/>
        <v>1169912.56</v>
      </c>
      <c r="L1577" s="37">
        <v>98501.88</v>
      </c>
      <c r="M1577" s="38"/>
    </row>
    <row r="1578" spans="1:13" s="39" customFormat="1" ht="12.95" customHeight="1" x14ac:dyDescent="0.25">
      <c r="A1578" s="226"/>
      <c r="B1578" s="29">
        <v>2931</v>
      </c>
      <c r="C1578" s="30">
        <v>23</v>
      </c>
      <c r="D1578" s="32" t="s">
        <v>2481</v>
      </c>
      <c r="E1578" s="32" t="s">
        <v>4041</v>
      </c>
      <c r="F1578" s="32" t="s">
        <v>4042</v>
      </c>
      <c r="G1578" s="33" t="s">
        <v>12</v>
      </c>
      <c r="H1578" s="34" t="s">
        <v>13</v>
      </c>
      <c r="I1578" s="35">
        <v>0.88719999999999999</v>
      </c>
      <c r="J1578" s="36">
        <v>1059754.75</v>
      </c>
      <c r="K1578" s="19">
        <f t="shared" si="51"/>
        <v>1157197</v>
      </c>
      <c r="L1578" s="37">
        <v>97442.25</v>
      </c>
      <c r="M1578" s="38"/>
    </row>
    <row r="1579" spans="1:13" s="39" customFormat="1" ht="12.95" customHeight="1" x14ac:dyDescent="0.25">
      <c r="A1579" s="226"/>
      <c r="B1579" s="29">
        <v>2905</v>
      </c>
      <c r="C1579" s="30">
        <v>24</v>
      </c>
      <c r="D1579" s="42" t="s">
        <v>4043</v>
      </c>
      <c r="E1579" s="42" t="s">
        <v>4044</v>
      </c>
      <c r="F1579" s="42" t="s">
        <v>4020</v>
      </c>
      <c r="G1579" s="33" t="s">
        <v>12</v>
      </c>
      <c r="H1579" s="34" t="s">
        <v>13</v>
      </c>
      <c r="I1579" s="35">
        <v>0.90200000000000002</v>
      </c>
      <c r="J1579" s="36">
        <v>1076708.75</v>
      </c>
      <c r="K1579" s="19">
        <f t="shared" si="51"/>
        <v>1175535</v>
      </c>
      <c r="L1579" s="37">
        <v>98826.25</v>
      </c>
      <c r="M1579" s="38"/>
    </row>
    <row r="1580" spans="1:13" s="39" customFormat="1" ht="12.95" customHeight="1" x14ac:dyDescent="0.25">
      <c r="A1580" s="226"/>
      <c r="B1580" s="29">
        <v>2937</v>
      </c>
      <c r="C1580" s="30">
        <v>25</v>
      </c>
      <c r="D1580" s="32" t="s">
        <v>4045</v>
      </c>
      <c r="E1580" s="32" t="s">
        <v>4046</v>
      </c>
      <c r="F1580" s="32" t="s">
        <v>3988</v>
      </c>
      <c r="G1580" s="33" t="s">
        <v>12</v>
      </c>
      <c r="H1580" s="34" t="s">
        <v>13</v>
      </c>
      <c r="I1580" s="35">
        <v>0.8992</v>
      </c>
      <c r="J1580" s="36">
        <v>1074027.25</v>
      </c>
      <c r="K1580" s="19">
        <f t="shared" si="51"/>
        <v>1172767</v>
      </c>
      <c r="L1580" s="37">
        <v>98739.75</v>
      </c>
      <c r="M1580" s="38"/>
    </row>
    <row r="1581" spans="1:13" s="39" customFormat="1" ht="12.95" customHeight="1" x14ac:dyDescent="0.25">
      <c r="A1581" s="226"/>
      <c r="B1581" s="29">
        <v>2903</v>
      </c>
      <c r="C1581" s="30">
        <v>26</v>
      </c>
      <c r="D1581" s="32" t="s">
        <v>4047</v>
      </c>
      <c r="E1581" s="32" t="s">
        <v>4048</v>
      </c>
      <c r="F1581" s="32" t="s">
        <v>4049</v>
      </c>
      <c r="G1581" s="33" t="s">
        <v>12</v>
      </c>
      <c r="H1581" s="34" t="s">
        <v>13</v>
      </c>
      <c r="I1581" s="35">
        <v>0.9002</v>
      </c>
      <c r="J1581" s="36">
        <v>1075216.6800000002</v>
      </c>
      <c r="K1581" s="19">
        <f t="shared" si="51"/>
        <v>1174064.56</v>
      </c>
      <c r="L1581" s="37">
        <v>98847.88</v>
      </c>
      <c r="M1581" s="38"/>
    </row>
    <row r="1582" spans="1:13" s="39" customFormat="1" ht="12.95" customHeight="1" x14ac:dyDescent="0.25">
      <c r="A1582" s="226"/>
      <c r="B1582" s="29">
        <v>2934</v>
      </c>
      <c r="C1582" s="30">
        <v>27</v>
      </c>
      <c r="D1582" s="32" t="s">
        <v>4050</v>
      </c>
      <c r="E1582" s="32" t="s">
        <v>4051</v>
      </c>
      <c r="F1582" s="32" t="s">
        <v>3988</v>
      </c>
      <c r="G1582" s="33" t="s">
        <v>12</v>
      </c>
      <c r="H1582" s="34" t="s">
        <v>13</v>
      </c>
      <c r="I1582" s="35">
        <v>0.89119999999999999</v>
      </c>
      <c r="J1582" s="36">
        <v>1064512.25</v>
      </c>
      <c r="K1582" s="19">
        <f t="shared" si="51"/>
        <v>1162387</v>
      </c>
      <c r="L1582" s="37">
        <v>97874.75</v>
      </c>
      <c r="M1582" s="38"/>
    </row>
    <row r="1583" spans="1:13" s="39" customFormat="1" ht="12.95" customHeight="1" x14ac:dyDescent="0.25">
      <c r="A1583" s="226"/>
      <c r="B1583" s="29">
        <v>2911</v>
      </c>
      <c r="C1583" s="30">
        <v>28</v>
      </c>
      <c r="D1583" s="42" t="s">
        <v>4052</v>
      </c>
      <c r="E1583" s="42" t="s">
        <v>4053</v>
      </c>
      <c r="F1583" s="42" t="s">
        <v>4054</v>
      </c>
      <c r="G1583" s="33" t="s">
        <v>12</v>
      </c>
      <c r="H1583" s="34" t="s">
        <v>13</v>
      </c>
      <c r="I1583" s="35">
        <v>0.9032</v>
      </c>
      <c r="J1583" s="36">
        <v>1073594.75</v>
      </c>
      <c r="K1583" s="19">
        <f t="shared" si="51"/>
        <v>1172767</v>
      </c>
      <c r="L1583" s="37">
        <v>99172.25</v>
      </c>
      <c r="M1583" s="38"/>
    </row>
    <row r="1584" spans="1:13" s="39" customFormat="1" ht="12.95" customHeight="1" x14ac:dyDescent="0.25">
      <c r="A1584" s="226"/>
      <c r="B1584" s="29">
        <v>2941</v>
      </c>
      <c r="C1584" s="30">
        <v>29</v>
      </c>
      <c r="D1584" s="42" t="s">
        <v>4055</v>
      </c>
      <c r="E1584" s="42" t="s">
        <v>4056</v>
      </c>
      <c r="F1584" s="42" t="s">
        <v>4057</v>
      </c>
      <c r="G1584" s="33" t="s">
        <v>12</v>
      </c>
      <c r="H1584" s="34" t="s">
        <v>13</v>
      </c>
      <c r="I1584" s="35">
        <v>0.91720000000000002</v>
      </c>
      <c r="J1584" s="36">
        <v>1095436</v>
      </c>
      <c r="K1584" s="19">
        <f t="shared" si="51"/>
        <v>1196122</v>
      </c>
      <c r="L1584" s="37">
        <v>100686</v>
      </c>
      <c r="M1584" s="38"/>
    </row>
    <row r="1585" spans="1:13" s="39" customFormat="1" ht="12.95" customHeight="1" x14ac:dyDescent="0.25">
      <c r="A1585" s="226"/>
      <c r="B1585" s="29">
        <v>2919</v>
      </c>
      <c r="C1585" s="30">
        <v>30</v>
      </c>
      <c r="D1585" s="32" t="s">
        <v>4058</v>
      </c>
      <c r="E1585" s="32" t="s">
        <v>4059</v>
      </c>
      <c r="F1585" s="32" t="s">
        <v>4060</v>
      </c>
      <c r="G1585" s="33" t="s">
        <v>12</v>
      </c>
      <c r="H1585" s="34" t="s">
        <v>13</v>
      </c>
      <c r="I1585" s="35">
        <v>0.90600000000000003</v>
      </c>
      <c r="J1585" s="36">
        <v>1080601.25</v>
      </c>
      <c r="K1585" s="19">
        <f t="shared" si="51"/>
        <v>1180076.25</v>
      </c>
      <c r="L1585" s="37">
        <v>99475</v>
      </c>
      <c r="M1585" s="38"/>
    </row>
    <row r="1586" spans="1:13" s="39" customFormat="1" ht="12.95" customHeight="1" x14ac:dyDescent="0.25">
      <c r="A1586" s="226"/>
      <c r="B1586" s="29">
        <v>2917</v>
      </c>
      <c r="C1586" s="30">
        <v>31</v>
      </c>
      <c r="D1586" s="32" t="s">
        <v>4061</v>
      </c>
      <c r="E1586" s="32" t="s">
        <v>4062</v>
      </c>
      <c r="F1586" s="32" t="s">
        <v>4063</v>
      </c>
      <c r="G1586" s="33" t="s">
        <v>12</v>
      </c>
      <c r="H1586" s="34" t="s">
        <v>13</v>
      </c>
      <c r="I1586" s="35">
        <v>0.90300000000000002</v>
      </c>
      <c r="J1586" s="36">
        <v>1078546.9300000002</v>
      </c>
      <c r="K1586" s="19">
        <f t="shared" si="51"/>
        <v>1177697.56</v>
      </c>
      <c r="L1586" s="37">
        <v>99150.63</v>
      </c>
      <c r="M1586" s="38"/>
    </row>
    <row r="1587" spans="1:13" s="39" customFormat="1" ht="12.95" customHeight="1" x14ac:dyDescent="0.25">
      <c r="A1587" s="226"/>
      <c r="B1587" s="29">
        <v>2907</v>
      </c>
      <c r="C1587" s="30">
        <v>32</v>
      </c>
      <c r="D1587" s="32" t="s">
        <v>4064</v>
      </c>
      <c r="E1587" s="32" t="s">
        <v>4065</v>
      </c>
      <c r="F1587" s="32" t="s">
        <v>4066</v>
      </c>
      <c r="G1587" s="33" t="s">
        <v>12</v>
      </c>
      <c r="H1587" s="34" t="s">
        <v>13</v>
      </c>
      <c r="I1587" s="35">
        <v>0.89100000000000001</v>
      </c>
      <c r="J1587" s="36">
        <v>1064274.4300000002</v>
      </c>
      <c r="K1587" s="19">
        <f t="shared" si="51"/>
        <v>1162127.56</v>
      </c>
      <c r="L1587" s="37">
        <v>97853.13</v>
      </c>
      <c r="M1587" s="38"/>
    </row>
    <row r="1588" spans="1:13" s="39" customFormat="1" ht="12.95" customHeight="1" x14ac:dyDescent="0.25">
      <c r="A1588" s="226"/>
      <c r="B1588" s="29">
        <v>2924</v>
      </c>
      <c r="C1588" s="30">
        <v>33</v>
      </c>
      <c r="D1588" s="32" t="s">
        <v>4067</v>
      </c>
      <c r="E1588" s="32" t="s">
        <v>4068</v>
      </c>
      <c r="F1588" s="32" t="s">
        <v>4069</v>
      </c>
      <c r="G1588" s="33" t="s">
        <v>12</v>
      </c>
      <c r="H1588" s="34" t="s">
        <v>13</v>
      </c>
      <c r="I1588" s="35">
        <v>0.90700000000000003</v>
      </c>
      <c r="J1588" s="36">
        <v>1081790.6800000002</v>
      </c>
      <c r="K1588" s="19">
        <f t="shared" si="51"/>
        <v>1181373.81</v>
      </c>
      <c r="L1588" s="37">
        <v>99583.13</v>
      </c>
      <c r="M1588" s="38"/>
    </row>
    <row r="1589" spans="1:13" s="39" customFormat="1" ht="12.95" customHeight="1" x14ac:dyDescent="0.25">
      <c r="A1589" s="226"/>
      <c r="B1589" s="29">
        <v>2910</v>
      </c>
      <c r="C1589" s="30">
        <v>34</v>
      </c>
      <c r="D1589" s="32" t="s">
        <v>4070</v>
      </c>
      <c r="E1589" s="32" t="s">
        <v>4071</v>
      </c>
      <c r="F1589" s="32" t="s">
        <v>4072</v>
      </c>
      <c r="G1589" s="33" t="s">
        <v>12</v>
      </c>
      <c r="H1589" s="34" t="s">
        <v>13</v>
      </c>
      <c r="I1589" s="35">
        <v>0.90500000000000003</v>
      </c>
      <c r="J1589" s="36">
        <v>1080925.6800000002</v>
      </c>
      <c r="K1589" s="19">
        <f t="shared" si="51"/>
        <v>1180292.56</v>
      </c>
      <c r="L1589" s="37">
        <v>99366.88</v>
      </c>
      <c r="M1589" s="38"/>
    </row>
    <row r="1590" spans="1:13" s="39" customFormat="1" ht="12.95" customHeight="1" x14ac:dyDescent="0.25">
      <c r="A1590" s="226"/>
      <c r="B1590" s="29">
        <v>2920</v>
      </c>
      <c r="C1590" s="30">
        <v>35</v>
      </c>
      <c r="D1590" s="32" t="s">
        <v>4073</v>
      </c>
      <c r="E1590" s="32" t="s">
        <v>4074</v>
      </c>
      <c r="F1590" s="32" t="s">
        <v>4075</v>
      </c>
      <c r="G1590" s="33" t="s">
        <v>12</v>
      </c>
      <c r="H1590" s="34" t="s">
        <v>13</v>
      </c>
      <c r="I1590" s="35">
        <v>0.91300000000000003</v>
      </c>
      <c r="J1590" s="36">
        <v>1084385.6800000002</v>
      </c>
      <c r="K1590" s="19">
        <f t="shared" si="51"/>
        <v>1184617.56</v>
      </c>
      <c r="L1590" s="37">
        <v>100231.88</v>
      </c>
      <c r="M1590" s="38"/>
    </row>
    <row r="1591" spans="1:13" s="39" customFormat="1" ht="12.95" customHeight="1" x14ac:dyDescent="0.25">
      <c r="A1591" s="226"/>
      <c r="B1591" s="29">
        <v>2901</v>
      </c>
      <c r="C1591" s="30">
        <v>36</v>
      </c>
      <c r="D1591" s="32" t="s">
        <v>4076</v>
      </c>
      <c r="E1591" s="32" t="s">
        <v>4077</v>
      </c>
      <c r="F1591" s="32" t="s">
        <v>4078</v>
      </c>
      <c r="G1591" s="33" t="s">
        <v>12</v>
      </c>
      <c r="H1591" s="34" t="s">
        <v>13</v>
      </c>
      <c r="I1591" s="35">
        <v>0.90600000000000003</v>
      </c>
      <c r="J1591" s="36">
        <v>1081466.25</v>
      </c>
      <c r="K1591" s="19">
        <f t="shared" si="51"/>
        <v>1180725</v>
      </c>
      <c r="L1591" s="37">
        <v>99258.75</v>
      </c>
      <c r="M1591" s="38"/>
    </row>
    <row r="1592" spans="1:13" s="39" customFormat="1" ht="12.95" customHeight="1" x14ac:dyDescent="0.25">
      <c r="A1592" s="226"/>
      <c r="B1592" s="29"/>
      <c r="C1592" s="30"/>
      <c r="D1592" s="31" t="s">
        <v>5732</v>
      </c>
      <c r="E1592" s="32"/>
      <c r="F1592" s="32"/>
      <c r="G1592" s="33"/>
      <c r="H1592" s="34"/>
      <c r="I1592" s="35"/>
      <c r="J1592" s="36"/>
      <c r="K1592" s="19"/>
      <c r="L1592" s="37"/>
      <c r="M1592" s="38"/>
    </row>
    <row r="1593" spans="1:13" s="39" customFormat="1" ht="12.95" customHeight="1" x14ac:dyDescent="0.25">
      <c r="A1593" s="227"/>
      <c r="B1593" s="29">
        <v>2927</v>
      </c>
      <c r="C1593" s="30">
        <v>1</v>
      </c>
      <c r="D1593" s="32" t="s">
        <v>1030</v>
      </c>
      <c r="E1593" s="32" t="s">
        <v>4079</v>
      </c>
      <c r="F1593" s="32" t="s">
        <v>4080</v>
      </c>
      <c r="G1593" s="33" t="s">
        <v>5731</v>
      </c>
      <c r="H1593" s="34" t="s">
        <v>13</v>
      </c>
      <c r="I1593" s="35">
        <v>0.91520000000000001</v>
      </c>
      <c r="J1593" s="36">
        <v>1729307.76</v>
      </c>
      <c r="K1593" s="19">
        <f>ROUND(J1593+L1593,2)</f>
        <v>1888479.72</v>
      </c>
      <c r="L1593" s="37">
        <v>159171.96</v>
      </c>
      <c r="M1593" s="38"/>
    </row>
    <row r="1594" spans="1:13" s="39" customFormat="1" ht="12.95" customHeight="1" x14ac:dyDescent="0.25">
      <c r="A1594" s="225" t="s">
        <v>4081</v>
      </c>
      <c r="B1594" s="29"/>
      <c r="C1594" s="30"/>
      <c r="D1594" s="31" t="s">
        <v>126</v>
      </c>
      <c r="E1594" s="32"/>
      <c r="F1594" s="32"/>
      <c r="G1594" s="33"/>
      <c r="H1594" s="34"/>
      <c r="I1594" s="35"/>
      <c r="J1594" s="36"/>
      <c r="K1594" s="19"/>
      <c r="L1594" s="37"/>
      <c r="M1594" s="38"/>
    </row>
    <row r="1595" spans="1:13" s="39" customFormat="1" ht="12.95" customHeight="1" x14ac:dyDescent="0.25">
      <c r="A1595" s="226"/>
      <c r="B1595" s="29">
        <v>2546</v>
      </c>
      <c r="C1595" s="30">
        <v>1</v>
      </c>
      <c r="D1595" s="32" t="s">
        <v>3756</v>
      </c>
      <c r="E1595" s="32" t="s">
        <v>4082</v>
      </c>
      <c r="F1595" s="32" t="s">
        <v>4083</v>
      </c>
      <c r="G1595" s="33" t="s">
        <v>130</v>
      </c>
      <c r="H1595" s="34" t="s">
        <v>13</v>
      </c>
      <c r="I1595" s="35">
        <v>0.92779999999999996</v>
      </c>
      <c r="J1595" s="36">
        <v>551901.68999999994</v>
      </c>
      <c r="K1595" s="19">
        <f>ROUND(J1595+L1595,2)</f>
        <v>602172.88</v>
      </c>
      <c r="L1595" s="37">
        <v>50271.19</v>
      </c>
      <c r="M1595" s="38"/>
    </row>
    <row r="1596" spans="1:13" s="39" customFormat="1" ht="12.95" customHeight="1" x14ac:dyDescent="0.25">
      <c r="A1596" s="226"/>
      <c r="B1596" s="29">
        <v>2522</v>
      </c>
      <c r="C1596" s="30">
        <v>2</v>
      </c>
      <c r="D1596" s="32" t="s">
        <v>4084</v>
      </c>
      <c r="E1596" s="32" t="s">
        <v>4085</v>
      </c>
      <c r="F1596" s="32" t="s">
        <v>4086</v>
      </c>
      <c r="G1596" s="33" t="s">
        <v>130</v>
      </c>
      <c r="H1596" s="34" t="s">
        <v>13</v>
      </c>
      <c r="I1596" s="35">
        <v>0.92179999999999995</v>
      </c>
      <c r="J1596" s="36">
        <v>547684.51000000013</v>
      </c>
      <c r="K1596" s="19">
        <f>ROUND(J1596+L1596,2)</f>
        <v>597631.30000000005</v>
      </c>
      <c r="L1596" s="37">
        <v>49946.79</v>
      </c>
      <c r="M1596" s="38"/>
    </row>
    <row r="1597" spans="1:13" s="39" customFormat="1" ht="12.95" customHeight="1" x14ac:dyDescent="0.25">
      <c r="A1597" s="226"/>
      <c r="B1597" s="29">
        <v>2545</v>
      </c>
      <c r="C1597" s="30">
        <v>3</v>
      </c>
      <c r="D1597" s="32" t="s">
        <v>4087</v>
      </c>
      <c r="E1597" s="32" t="s">
        <v>4088</v>
      </c>
      <c r="F1597" s="32" t="s">
        <v>4089</v>
      </c>
      <c r="G1597" s="33" t="s">
        <v>130</v>
      </c>
      <c r="H1597" s="34" t="s">
        <v>13</v>
      </c>
      <c r="I1597" s="35">
        <v>0.92979999999999996</v>
      </c>
      <c r="J1597" s="36">
        <v>552442.38</v>
      </c>
      <c r="K1597" s="19">
        <f>ROUND(J1597+L1597,2)</f>
        <v>602821.69999999995</v>
      </c>
      <c r="L1597" s="37">
        <v>50379.32</v>
      </c>
      <c r="M1597" s="38"/>
    </row>
    <row r="1598" spans="1:13" s="39" customFormat="1" ht="12.95" customHeight="1" x14ac:dyDescent="0.25">
      <c r="A1598" s="226"/>
      <c r="B1598" s="29">
        <v>2544</v>
      </c>
      <c r="C1598" s="30">
        <v>4</v>
      </c>
      <c r="D1598" s="32" t="s">
        <v>4092</v>
      </c>
      <c r="E1598" s="32" t="s">
        <v>4093</v>
      </c>
      <c r="F1598" s="32" t="s">
        <v>4094</v>
      </c>
      <c r="G1598" s="33" t="s">
        <v>130</v>
      </c>
      <c r="H1598" s="34" t="s">
        <v>13</v>
      </c>
      <c r="I1598" s="35">
        <v>0.93600000000000005</v>
      </c>
      <c r="J1598" s="36">
        <v>556021.62000000011</v>
      </c>
      <c r="K1598" s="19">
        <f>ROUND(J1598+L1598,2)</f>
        <v>606628.02</v>
      </c>
      <c r="L1598" s="37">
        <v>50606.400000000001</v>
      </c>
      <c r="M1598" s="38"/>
    </row>
    <row r="1599" spans="1:13" s="39" customFormat="1" ht="12.95" customHeight="1" x14ac:dyDescent="0.25">
      <c r="A1599" s="226"/>
      <c r="B1599" s="29"/>
      <c r="C1599" s="30"/>
      <c r="D1599" s="31" t="s">
        <v>11</v>
      </c>
      <c r="E1599" s="32"/>
      <c r="F1599" s="32"/>
      <c r="G1599" s="33"/>
      <c r="H1599" s="34"/>
      <c r="I1599" s="35"/>
      <c r="J1599" s="36"/>
      <c r="K1599" s="19"/>
      <c r="L1599" s="37"/>
      <c r="M1599" s="38"/>
    </row>
    <row r="1600" spans="1:13" s="39" customFormat="1" ht="12.95" customHeight="1" x14ac:dyDescent="0.25">
      <c r="A1600" s="226"/>
      <c r="B1600" s="29">
        <v>2541</v>
      </c>
      <c r="C1600" s="30">
        <v>1</v>
      </c>
      <c r="D1600" s="32" t="s">
        <v>4090</v>
      </c>
      <c r="E1600" s="32" t="s">
        <v>4091</v>
      </c>
      <c r="F1600" s="32" t="s">
        <v>1207</v>
      </c>
      <c r="G1600" s="33" t="s">
        <v>12</v>
      </c>
      <c r="H1600" s="34" t="s">
        <v>13</v>
      </c>
      <c r="I1600" s="35">
        <v>0.93799999999999994</v>
      </c>
      <c r="J1600" s="36">
        <v>1114552.5</v>
      </c>
      <c r="K1600" s="19">
        <f t="shared" ref="K1600:K1647" si="52">ROUND(J1600+L1600,2)</f>
        <v>1216190</v>
      </c>
      <c r="L1600" s="37">
        <v>101637.5</v>
      </c>
      <c r="M1600" s="38"/>
    </row>
    <row r="1601" spans="1:13" s="39" customFormat="1" ht="12.95" customHeight="1" x14ac:dyDescent="0.25">
      <c r="A1601" s="226"/>
      <c r="B1601" s="29">
        <v>2538</v>
      </c>
      <c r="C1601" s="30">
        <v>3</v>
      </c>
      <c r="D1601" s="42" t="s">
        <v>4095</v>
      </c>
      <c r="E1601" s="42" t="s">
        <v>4096</v>
      </c>
      <c r="F1601" s="42" t="s">
        <v>4097</v>
      </c>
      <c r="G1601" s="33" t="s">
        <v>12</v>
      </c>
      <c r="H1601" s="34" t="s">
        <v>13</v>
      </c>
      <c r="I1601" s="35">
        <v>0.92979999999999996</v>
      </c>
      <c r="J1601" s="36">
        <v>1104799.6800000002</v>
      </c>
      <c r="K1601" s="19">
        <f t="shared" si="52"/>
        <v>1205550.56</v>
      </c>
      <c r="L1601" s="37">
        <v>100750.88</v>
      </c>
      <c r="M1601" s="38"/>
    </row>
    <row r="1602" spans="1:13" s="39" customFormat="1" ht="12.95" customHeight="1" x14ac:dyDescent="0.25">
      <c r="A1602" s="226"/>
      <c r="B1602" s="29">
        <v>2549</v>
      </c>
      <c r="C1602" s="30">
        <v>4</v>
      </c>
      <c r="D1602" s="32" t="s">
        <v>4098</v>
      </c>
      <c r="E1602" s="32" t="s">
        <v>4099</v>
      </c>
      <c r="F1602" s="32" t="s">
        <v>4100</v>
      </c>
      <c r="G1602" s="33" t="s">
        <v>12</v>
      </c>
      <c r="H1602" s="34" t="s">
        <v>13</v>
      </c>
      <c r="I1602" s="35">
        <v>0.93400000000000005</v>
      </c>
      <c r="J1602" s="36">
        <v>1109795</v>
      </c>
      <c r="K1602" s="19">
        <f t="shared" si="52"/>
        <v>1211000</v>
      </c>
      <c r="L1602" s="37">
        <v>101205</v>
      </c>
      <c r="M1602" s="38"/>
    </row>
    <row r="1603" spans="1:13" s="39" customFormat="1" ht="12.95" customHeight="1" x14ac:dyDescent="0.25">
      <c r="A1603" s="226"/>
      <c r="B1603" s="29">
        <v>2515</v>
      </c>
      <c r="C1603" s="30">
        <v>5</v>
      </c>
      <c r="D1603" s="32" t="s">
        <v>2008</v>
      </c>
      <c r="E1603" s="32" t="s">
        <v>3196</v>
      </c>
      <c r="F1603" s="32" t="s">
        <v>1207</v>
      </c>
      <c r="G1603" s="33" t="s">
        <v>12</v>
      </c>
      <c r="H1603" s="34" t="s">
        <v>13</v>
      </c>
      <c r="I1603" s="35">
        <v>0.94199999999999995</v>
      </c>
      <c r="J1603" s="36">
        <v>1113255</v>
      </c>
      <c r="K1603" s="19">
        <f t="shared" si="52"/>
        <v>1215325</v>
      </c>
      <c r="L1603" s="37">
        <v>102070</v>
      </c>
      <c r="M1603" s="38"/>
    </row>
    <row r="1604" spans="1:13" s="39" customFormat="1" ht="12.95" customHeight="1" x14ac:dyDescent="0.25">
      <c r="A1604" s="226"/>
      <c r="B1604" s="29">
        <v>2519</v>
      </c>
      <c r="C1604" s="30">
        <v>6</v>
      </c>
      <c r="D1604" s="32" t="s">
        <v>4101</v>
      </c>
      <c r="E1604" s="32" t="s">
        <v>4102</v>
      </c>
      <c r="F1604" s="32" t="s">
        <v>4103</v>
      </c>
      <c r="G1604" s="33" t="s">
        <v>12</v>
      </c>
      <c r="H1604" s="34" t="s">
        <v>13</v>
      </c>
      <c r="I1604" s="35">
        <v>0.93979999999999997</v>
      </c>
      <c r="J1604" s="36">
        <v>1108692.1800000002</v>
      </c>
      <c r="K1604" s="19">
        <f t="shared" si="52"/>
        <v>1210308.06</v>
      </c>
      <c r="L1604" s="37">
        <v>101615.88</v>
      </c>
      <c r="M1604" s="38"/>
    </row>
    <row r="1605" spans="1:13" s="39" customFormat="1" ht="12.95" customHeight="1" x14ac:dyDescent="0.25">
      <c r="A1605" s="226"/>
      <c r="B1605" s="29">
        <v>2525</v>
      </c>
      <c r="C1605" s="30">
        <v>7</v>
      </c>
      <c r="D1605" s="32" t="s">
        <v>4104</v>
      </c>
      <c r="E1605" s="32" t="s">
        <v>4105</v>
      </c>
      <c r="F1605" s="32" t="s">
        <v>4106</v>
      </c>
      <c r="G1605" s="33" t="s">
        <v>12</v>
      </c>
      <c r="H1605" s="34" t="s">
        <v>13</v>
      </c>
      <c r="I1605" s="35">
        <v>0.93579999999999997</v>
      </c>
      <c r="J1605" s="36">
        <v>1109989.6800000002</v>
      </c>
      <c r="K1605" s="19">
        <f t="shared" si="52"/>
        <v>1211173.06</v>
      </c>
      <c r="L1605" s="37">
        <v>101183.38</v>
      </c>
      <c r="M1605" s="38"/>
    </row>
    <row r="1606" spans="1:13" s="39" customFormat="1" ht="12.95" customHeight="1" x14ac:dyDescent="0.25">
      <c r="A1606" s="226"/>
      <c r="B1606" s="29">
        <v>2503</v>
      </c>
      <c r="C1606" s="30">
        <v>8</v>
      </c>
      <c r="D1606" s="42" t="s">
        <v>4107</v>
      </c>
      <c r="E1606" s="42" t="s">
        <v>4108</v>
      </c>
      <c r="F1606" s="42" t="s">
        <v>4109</v>
      </c>
      <c r="G1606" s="33" t="s">
        <v>12</v>
      </c>
      <c r="H1606" s="34" t="s">
        <v>13</v>
      </c>
      <c r="I1606" s="35">
        <v>0.93779999999999997</v>
      </c>
      <c r="J1606" s="36">
        <v>1108259.6800000002</v>
      </c>
      <c r="K1606" s="19">
        <f t="shared" si="52"/>
        <v>1209875.56</v>
      </c>
      <c r="L1606" s="37">
        <v>101615.88</v>
      </c>
      <c r="M1606" s="38"/>
    </row>
    <row r="1607" spans="1:13" s="39" customFormat="1" ht="12.95" customHeight="1" x14ac:dyDescent="0.25">
      <c r="A1607" s="226"/>
      <c r="B1607" s="29">
        <v>2524</v>
      </c>
      <c r="C1607" s="30">
        <v>9</v>
      </c>
      <c r="D1607" s="42" t="s">
        <v>1311</v>
      </c>
      <c r="E1607" s="42" t="s">
        <v>4110</v>
      </c>
      <c r="F1607" s="42" t="s">
        <v>2856</v>
      </c>
      <c r="G1607" s="27" t="s">
        <v>12</v>
      </c>
      <c r="H1607" s="34" t="s">
        <v>13</v>
      </c>
      <c r="I1607" s="35">
        <v>0.9345</v>
      </c>
      <c r="J1607" s="36">
        <v>1110389.6600000001</v>
      </c>
      <c r="K1607" s="19">
        <f t="shared" si="52"/>
        <v>1211648.72</v>
      </c>
      <c r="L1607" s="37">
        <v>101259.06</v>
      </c>
      <c r="M1607" s="38"/>
    </row>
    <row r="1608" spans="1:13" s="39" customFormat="1" ht="12.95" customHeight="1" x14ac:dyDescent="0.25">
      <c r="A1608" s="226"/>
      <c r="B1608" s="29">
        <v>2536</v>
      </c>
      <c r="C1608" s="30">
        <v>10</v>
      </c>
      <c r="D1608" s="32" t="s">
        <v>4111</v>
      </c>
      <c r="E1608" s="32" t="s">
        <v>4112</v>
      </c>
      <c r="F1608" s="32" t="s">
        <v>4113</v>
      </c>
      <c r="G1608" s="50" t="s">
        <v>12</v>
      </c>
      <c r="H1608" s="34" t="s">
        <v>13</v>
      </c>
      <c r="I1608" s="35">
        <v>0.93</v>
      </c>
      <c r="J1608" s="36">
        <v>1105037.5</v>
      </c>
      <c r="K1608" s="19">
        <f t="shared" si="52"/>
        <v>1205810</v>
      </c>
      <c r="L1608" s="37">
        <v>100772.5</v>
      </c>
      <c r="M1608" s="38"/>
    </row>
    <row r="1609" spans="1:13" s="39" customFormat="1" ht="12.95" customHeight="1" x14ac:dyDescent="0.25">
      <c r="A1609" s="226"/>
      <c r="B1609" s="29">
        <v>2514</v>
      </c>
      <c r="C1609" s="30">
        <v>11</v>
      </c>
      <c r="D1609" s="42" t="s">
        <v>1322</v>
      </c>
      <c r="E1609" s="42" t="s">
        <v>4114</v>
      </c>
      <c r="F1609" s="42" t="s">
        <v>4115</v>
      </c>
      <c r="G1609" s="27" t="s">
        <v>12</v>
      </c>
      <c r="H1609" s="34" t="s">
        <v>13</v>
      </c>
      <c r="I1609" s="35">
        <v>0.94</v>
      </c>
      <c r="J1609" s="36">
        <v>1109146.25</v>
      </c>
      <c r="K1609" s="19">
        <f t="shared" si="52"/>
        <v>1210783.75</v>
      </c>
      <c r="L1609" s="37">
        <v>101637.5</v>
      </c>
      <c r="M1609" s="38"/>
    </row>
    <row r="1610" spans="1:13" s="39" customFormat="1" ht="12.95" customHeight="1" x14ac:dyDescent="0.25">
      <c r="A1610" s="226"/>
      <c r="B1610" s="29">
        <v>2517</v>
      </c>
      <c r="C1610" s="30">
        <v>12</v>
      </c>
      <c r="D1610" s="32" t="s">
        <v>4116</v>
      </c>
      <c r="E1610" s="32" t="s">
        <v>4117</v>
      </c>
      <c r="F1610" s="32" t="s">
        <v>4118</v>
      </c>
      <c r="G1610" s="50" t="s">
        <v>12</v>
      </c>
      <c r="H1610" s="34" t="s">
        <v>13</v>
      </c>
      <c r="I1610" s="35">
        <v>0.95299999999999996</v>
      </c>
      <c r="J1610" s="36">
        <v>1126338.1800000002</v>
      </c>
      <c r="K1610" s="19">
        <f t="shared" si="52"/>
        <v>1229597.56</v>
      </c>
      <c r="L1610" s="37">
        <v>103259.38</v>
      </c>
      <c r="M1610" s="38"/>
    </row>
    <row r="1611" spans="1:13" s="39" customFormat="1" ht="12.95" customHeight="1" x14ac:dyDescent="0.25">
      <c r="A1611" s="226"/>
      <c r="B1611" s="29">
        <v>2508</v>
      </c>
      <c r="C1611" s="30">
        <v>13</v>
      </c>
      <c r="D1611" s="42" t="s">
        <v>4119</v>
      </c>
      <c r="E1611" s="42" t="s">
        <v>4120</v>
      </c>
      <c r="F1611" s="42" t="s">
        <v>4121</v>
      </c>
      <c r="G1611" s="50" t="s">
        <v>12</v>
      </c>
      <c r="H1611" s="34" t="s">
        <v>13</v>
      </c>
      <c r="I1611" s="35">
        <v>0.94279999999999997</v>
      </c>
      <c r="J1611" s="36">
        <v>1114206.5</v>
      </c>
      <c r="K1611" s="19">
        <f t="shared" si="52"/>
        <v>1216363</v>
      </c>
      <c r="L1611" s="37">
        <v>102156.5</v>
      </c>
      <c r="M1611" s="38"/>
    </row>
    <row r="1612" spans="1:13" s="39" customFormat="1" ht="12.95" customHeight="1" x14ac:dyDescent="0.25">
      <c r="A1612" s="226"/>
      <c r="B1612" s="29">
        <v>2523</v>
      </c>
      <c r="C1612" s="30">
        <v>14</v>
      </c>
      <c r="D1612" s="32" t="s">
        <v>4122</v>
      </c>
      <c r="E1612" s="32" t="s">
        <v>4123</v>
      </c>
      <c r="F1612" s="32" t="s">
        <v>4124</v>
      </c>
      <c r="G1612" s="50" t="s">
        <v>12</v>
      </c>
      <c r="H1612" s="34" t="s">
        <v>13</v>
      </c>
      <c r="I1612" s="35">
        <v>0.96099999999999997</v>
      </c>
      <c r="J1612" s="36">
        <v>1141908.1800000002</v>
      </c>
      <c r="K1612" s="19">
        <f t="shared" si="52"/>
        <v>1245816.31</v>
      </c>
      <c r="L1612" s="37">
        <v>103908.13</v>
      </c>
      <c r="M1612" s="38"/>
    </row>
    <row r="1613" spans="1:13" s="39" customFormat="1" ht="12.95" customHeight="1" x14ac:dyDescent="0.25">
      <c r="A1613" s="226"/>
      <c r="B1613" s="29">
        <v>2507</v>
      </c>
      <c r="C1613" s="30">
        <v>15</v>
      </c>
      <c r="D1613" s="42" t="s">
        <v>4125</v>
      </c>
      <c r="E1613" s="42" t="s">
        <v>4126</v>
      </c>
      <c r="F1613" s="42" t="s">
        <v>4127</v>
      </c>
      <c r="G1613" s="27" t="s">
        <v>12</v>
      </c>
      <c r="H1613" s="34" t="s">
        <v>13</v>
      </c>
      <c r="I1613" s="35">
        <v>0.94399999999999995</v>
      </c>
      <c r="J1613" s="36">
        <v>1113687.5</v>
      </c>
      <c r="K1613" s="19">
        <f t="shared" si="52"/>
        <v>1215757.5</v>
      </c>
      <c r="L1613" s="37">
        <v>102070</v>
      </c>
      <c r="M1613" s="38"/>
    </row>
    <row r="1614" spans="1:13" s="39" customFormat="1" ht="12.95" customHeight="1" x14ac:dyDescent="0.25">
      <c r="A1614" s="226"/>
      <c r="B1614" s="29">
        <v>2531</v>
      </c>
      <c r="C1614" s="30">
        <v>16</v>
      </c>
      <c r="D1614" s="42" t="s">
        <v>4128</v>
      </c>
      <c r="E1614" s="42" t="s">
        <v>4129</v>
      </c>
      <c r="F1614" s="42" t="s">
        <v>4130</v>
      </c>
      <c r="G1614" s="33" t="s">
        <v>12</v>
      </c>
      <c r="H1614" s="34" t="s">
        <v>13</v>
      </c>
      <c r="I1614" s="35">
        <v>0.94379999999999997</v>
      </c>
      <c r="J1614" s="36">
        <v>1119720.9300000002</v>
      </c>
      <c r="K1614" s="19">
        <f t="shared" si="52"/>
        <v>1221769.31</v>
      </c>
      <c r="L1614" s="37">
        <v>102048.38</v>
      </c>
      <c r="M1614" s="38"/>
    </row>
    <row r="1615" spans="1:13" s="39" customFormat="1" ht="12.95" customHeight="1" x14ac:dyDescent="0.25">
      <c r="A1615" s="226"/>
      <c r="B1615" s="29">
        <v>2511</v>
      </c>
      <c r="C1615" s="30">
        <v>17</v>
      </c>
      <c r="D1615" s="32" t="s">
        <v>4131</v>
      </c>
      <c r="E1615" s="32" t="s">
        <v>4132</v>
      </c>
      <c r="F1615" s="32" t="s">
        <v>4133</v>
      </c>
      <c r="G1615" s="33" t="s">
        <v>12</v>
      </c>
      <c r="H1615" s="34" t="s">
        <v>13</v>
      </c>
      <c r="I1615" s="35">
        <v>0.96150000000000002</v>
      </c>
      <c r="J1615" s="36">
        <v>1134717.8399999999</v>
      </c>
      <c r="K1615" s="19">
        <f t="shared" si="52"/>
        <v>1238680.03</v>
      </c>
      <c r="L1615" s="37">
        <v>103962.19</v>
      </c>
      <c r="M1615" s="38"/>
    </row>
    <row r="1616" spans="1:13" s="39" customFormat="1" ht="12.95" customHeight="1" x14ac:dyDescent="0.25">
      <c r="A1616" s="226"/>
      <c r="B1616" s="43">
        <v>2521</v>
      </c>
      <c r="C1616" s="30">
        <v>18</v>
      </c>
      <c r="D1616" s="32" t="s">
        <v>2174</v>
      </c>
      <c r="E1616" s="32" t="s">
        <v>2175</v>
      </c>
      <c r="F1616" s="32" t="s">
        <v>4134</v>
      </c>
      <c r="G1616" s="33" t="s">
        <v>12</v>
      </c>
      <c r="H1616" s="34" t="s">
        <v>13</v>
      </c>
      <c r="I1616" s="35">
        <v>0.93379999999999996</v>
      </c>
      <c r="J1616" s="36">
        <v>1109557.1800000002</v>
      </c>
      <c r="K1616" s="19">
        <f t="shared" si="52"/>
        <v>1210740.56</v>
      </c>
      <c r="L1616" s="37">
        <v>101183.38</v>
      </c>
      <c r="M1616" s="38"/>
    </row>
    <row r="1617" spans="1:13" s="39" customFormat="1" ht="12.95" customHeight="1" x14ac:dyDescent="0.25">
      <c r="A1617" s="226"/>
      <c r="B1617" s="29">
        <v>2542</v>
      </c>
      <c r="C1617" s="30">
        <v>19</v>
      </c>
      <c r="D1617" s="32" t="s">
        <v>4135</v>
      </c>
      <c r="E1617" s="32" t="s">
        <v>4136</v>
      </c>
      <c r="F1617" s="32" t="s">
        <v>4137</v>
      </c>
      <c r="G1617" s="33" t="s">
        <v>12</v>
      </c>
      <c r="H1617" s="34" t="s">
        <v>13</v>
      </c>
      <c r="I1617" s="35">
        <v>0.95650000000000002</v>
      </c>
      <c r="J1617" s="36">
        <v>1136555.9100000001</v>
      </c>
      <c r="K1617" s="19">
        <f t="shared" si="52"/>
        <v>1239977.47</v>
      </c>
      <c r="L1617" s="37">
        <v>103421.56</v>
      </c>
      <c r="M1617" s="38"/>
    </row>
    <row r="1618" spans="1:13" s="39" customFormat="1" ht="12.95" customHeight="1" x14ac:dyDescent="0.25">
      <c r="A1618" s="226"/>
      <c r="B1618" s="29">
        <v>2502</v>
      </c>
      <c r="C1618" s="30">
        <v>20</v>
      </c>
      <c r="D1618" s="42" t="s">
        <v>4138</v>
      </c>
      <c r="E1618" s="42" t="s">
        <v>4139</v>
      </c>
      <c r="F1618" s="42" t="s">
        <v>4140</v>
      </c>
      <c r="G1618" s="33" t="s">
        <v>12</v>
      </c>
      <c r="H1618" s="34" t="s">
        <v>13</v>
      </c>
      <c r="I1618" s="35">
        <v>0.93979999999999997</v>
      </c>
      <c r="J1618" s="36">
        <v>1108908.4300000002</v>
      </c>
      <c r="K1618" s="19">
        <f t="shared" si="52"/>
        <v>1210524.31</v>
      </c>
      <c r="L1618" s="37">
        <v>101615.88</v>
      </c>
      <c r="M1618" s="38"/>
    </row>
    <row r="1619" spans="1:13" s="39" customFormat="1" ht="12.95" customHeight="1" x14ac:dyDescent="0.25">
      <c r="A1619" s="226"/>
      <c r="B1619" s="29">
        <v>2533</v>
      </c>
      <c r="C1619" s="30">
        <v>21</v>
      </c>
      <c r="D1619" s="32" t="s">
        <v>4141</v>
      </c>
      <c r="E1619" s="32" t="s">
        <v>4142</v>
      </c>
      <c r="F1619" s="32" t="s">
        <v>4143</v>
      </c>
      <c r="G1619" s="33" t="s">
        <v>12</v>
      </c>
      <c r="H1619" s="34" t="s">
        <v>13</v>
      </c>
      <c r="I1619" s="35">
        <v>0.94199999999999995</v>
      </c>
      <c r="J1619" s="36">
        <v>1119310</v>
      </c>
      <c r="K1619" s="19">
        <f t="shared" si="52"/>
        <v>1221380</v>
      </c>
      <c r="L1619" s="37">
        <v>102070</v>
      </c>
      <c r="M1619" s="38"/>
    </row>
    <row r="1620" spans="1:13" s="39" customFormat="1" ht="12.95" customHeight="1" x14ac:dyDescent="0.25">
      <c r="A1620" s="226"/>
      <c r="B1620" s="29">
        <v>2526</v>
      </c>
      <c r="C1620" s="30">
        <v>22</v>
      </c>
      <c r="D1620" s="32" t="s">
        <v>4144</v>
      </c>
      <c r="E1620" s="32" t="s">
        <v>4145</v>
      </c>
      <c r="F1620" s="32" t="s">
        <v>4146</v>
      </c>
      <c r="G1620" s="33" t="s">
        <v>12</v>
      </c>
      <c r="H1620" s="34" t="s">
        <v>13</v>
      </c>
      <c r="I1620" s="35">
        <v>0.93779999999999997</v>
      </c>
      <c r="J1620" s="36">
        <v>1114314.6800000002</v>
      </c>
      <c r="K1620" s="19">
        <f t="shared" si="52"/>
        <v>1215930.56</v>
      </c>
      <c r="L1620" s="37">
        <v>101615.88</v>
      </c>
      <c r="M1620" s="38"/>
    </row>
    <row r="1621" spans="1:13" s="39" customFormat="1" ht="12.95" customHeight="1" x14ac:dyDescent="0.25">
      <c r="A1621" s="226"/>
      <c r="B1621" s="29">
        <v>2547</v>
      </c>
      <c r="C1621" s="30">
        <v>23</v>
      </c>
      <c r="D1621" s="52" t="s">
        <v>2763</v>
      </c>
      <c r="E1621" s="32" t="s">
        <v>4147</v>
      </c>
      <c r="F1621" s="32" t="s">
        <v>4148</v>
      </c>
      <c r="G1621" s="33" t="s">
        <v>12</v>
      </c>
      <c r="H1621" s="34" t="s">
        <v>13</v>
      </c>
      <c r="I1621" s="35">
        <v>0.95550000000000002</v>
      </c>
      <c r="J1621" s="36">
        <v>1135366.5899999999</v>
      </c>
      <c r="K1621" s="19">
        <f t="shared" si="52"/>
        <v>1238680.03</v>
      </c>
      <c r="L1621" s="37">
        <v>103313.44</v>
      </c>
      <c r="M1621" s="38"/>
    </row>
    <row r="1622" spans="1:13" s="39" customFormat="1" ht="12.95" customHeight="1" x14ac:dyDescent="0.25">
      <c r="A1622" s="226"/>
      <c r="B1622" s="29">
        <v>2550</v>
      </c>
      <c r="C1622" s="30">
        <v>24</v>
      </c>
      <c r="D1622" s="32" t="s">
        <v>4149</v>
      </c>
      <c r="E1622" s="32" t="s">
        <v>4099</v>
      </c>
      <c r="F1622" s="32" t="s">
        <v>3065</v>
      </c>
      <c r="G1622" s="33" t="s">
        <v>12</v>
      </c>
      <c r="H1622" s="34" t="s">
        <v>13</v>
      </c>
      <c r="I1622" s="35">
        <v>0.93379999999999996</v>
      </c>
      <c r="J1622" s="36">
        <v>1109557.1800000002</v>
      </c>
      <c r="K1622" s="19">
        <f t="shared" si="52"/>
        <v>1210740.56</v>
      </c>
      <c r="L1622" s="37">
        <v>101183.38</v>
      </c>
      <c r="M1622" s="38"/>
    </row>
    <row r="1623" spans="1:13" s="39" customFormat="1" ht="12.95" customHeight="1" x14ac:dyDescent="0.25">
      <c r="A1623" s="226"/>
      <c r="B1623" s="29">
        <v>2512</v>
      </c>
      <c r="C1623" s="30">
        <v>25</v>
      </c>
      <c r="D1623" s="42" t="s">
        <v>4150</v>
      </c>
      <c r="E1623" s="42" t="s">
        <v>4151</v>
      </c>
      <c r="F1623" s="42" t="s">
        <v>4152</v>
      </c>
      <c r="G1623" s="33" t="s">
        <v>12</v>
      </c>
      <c r="H1623" s="34" t="s">
        <v>13</v>
      </c>
      <c r="I1623" s="35">
        <v>0.95950000000000002</v>
      </c>
      <c r="J1623" s="36">
        <v>1138394.0899999999</v>
      </c>
      <c r="K1623" s="19">
        <f t="shared" si="52"/>
        <v>1242140.03</v>
      </c>
      <c r="L1623" s="37">
        <v>103745.94</v>
      </c>
      <c r="M1623" s="38"/>
    </row>
    <row r="1624" spans="1:13" s="39" customFormat="1" ht="12.95" customHeight="1" x14ac:dyDescent="0.25">
      <c r="A1624" s="226"/>
      <c r="B1624" s="29">
        <v>2529</v>
      </c>
      <c r="C1624" s="30">
        <v>26</v>
      </c>
      <c r="D1624" s="32" t="s">
        <v>4153</v>
      </c>
      <c r="E1624" s="32" t="s">
        <v>4154</v>
      </c>
      <c r="F1624" s="32" t="s">
        <v>2978</v>
      </c>
      <c r="G1624" s="33" t="s">
        <v>12</v>
      </c>
      <c r="H1624" s="34" t="s">
        <v>13</v>
      </c>
      <c r="I1624" s="35">
        <v>0.95299999999999996</v>
      </c>
      <c r="J1624" s="36">
        <v>1132393.1800000002</v>
      </c>
      <c r="K1624" s="19">
        <f t="shared" si="52"/>
        <v>1235436.31</v>
      </c>
      <c r="L1624" s="37">
        <v>103043.13</v>
      </c>
      <c r="M1624" s="38"/>
    </row>
    <row r="1625" spans="1:13" s="39" customFormat="1" ht="12.95" customHeight="1" x14ac:dyDescent="0.25">
      <c r="A1625" s="226"/>
      <c r="B1625" s="29">
        <v>2530</v>
      </c>
      <c r="C1625" s="30">
        <v>27</v>
      </c>
      <c r="D1625" s="42" t="s">
        <v>4155</v>
      </c>
      <c r="E1625" s="42" t="s">
        <v>4156</v>
      </c>
      <c r="F1625" s="42" t="s">
        <v>4157</v>
      </c>
      <c r="G1625" s="33" t="s">
        <v>12</v>
      </c>
      <c r="H1625" s="34" t="s">
        <v>13</v>
      </c>
      <c r="I1625" s="35">
        <v>0.94</v>
      </c>
      <c r="J1625" s="36">
        <v>1116931.25</v>
      </c>
      <c r="K1625" s="19">
        <f t="shared" si="52"/>
        <v>1218785</v>
      </c>
      <c r="L1625" s="37">
        <v>101853.75</v>
      </c>
      <c r="M1625" s="38"/>
    </row>
    <row r="1626" spans="1:13" s="39" customFormat="1" ht="12.95" customHeight="1" x14ac:dyDescent="0.25">
      <c r="A1626" s="226"/>
      <c r="B1626" s="29">
        <v>2500</v>
      </c>
      <c r="C1626" s="30">
        <v>28</v>
      </c>
      <c r="D1626" s="32" t="s">
        <v>2390</v>
      </c>
      <c r="E1626" s="32" t="s">
        <v>3790</v>
      </c>
      <c r="F1626" s="32" t="s">
        <v>4158</v>
      </c>
      <c r="G1626" s="33" t="s">
        <v>12</v>
      </c>
      <c r="H1626" s="34" t="s">
        <v>13</v>
      </c>
      <c r="I1626" s="35">
        <v>0.94399999999999995</v>
      </c>
      <c r="J1626" s="36">
        <v>1113687.5</v>
      </c>
      <c r="K1626" s="19">
        <f t="shared" si="52"/>
        <v>1215757.5</v>
      </c>
      <c r="L1626" s="37">
        <v>102070</v>
      </c>
      <c r="M1626" s="38"/>
    </row>
    <row r="1627" spans="1:13" s="39" customFormat="1" ht="12.95" customHeight="1" x14ac:dyDescent="0.25">
      <c r="A1627" s="226"/>
      <c r="B1627" s="29">
        <v>2535</v>
      </c>
      <c r="C1627" s="30">
        <v>29</v>
      </c>
      <c r="D1627" s="32" t="s">
        <v>4159</v>
      </c>
      <c r="E1627" s="32" t="s">
        <v>4160</v>
      </c>
      <c r="F1627" s="32" t="s">
        <v>4161</v>
      </c>
      <c r="G1627" s="33" t="s">
        <v>12</v>
      </c>
      <c r="H1627" s="34" t="s">
        <v>13</v>
      </c>
      <c r="I1627" s="35">
        <v>0.93799999999999994</v>
      </c>
      <c r="J1627" s="36">
        <v>1114552.5</v>
      </c>
      <c r="K1627" s="19">
        <f t="shared" si="52"/>
        <v>1216190</v>
      </c>
      <c r="L1627" s="37">
        <v>101637.5</v>
      </c>
      <c r="M1627" s="38"/>
    </row>
    <row r="1628" spans="1:13" s="39" customFormat="1" ht="12.95" customHeight="1" x14ac:dyDescent="0.25">
      <c r="A1628" s="226"/>
      <c r="B1628" s="29">
        <v>2518</v>
      </c>
      <c r="C1628" s="30">
        <v>30</v>
      </c>
      <c r="D1628" s="32" t="s">
        <v>4162</v>
      </c>
      <c r="E1628" s="32" t="s">
        <v>4163</v>
      </c>
      <c r="F1628" s="32" t="s">
        <v>4164</v>
      </c>
      <c r="G1628" s="33" t="s">
        <v>12</v>
      </c>
      <c r="H1628" s="34" t="s">
        <v>13</v>
      </c>
      <c r="I1628" s="35">
        <v>0.95350000000000001</v>
      </c>
      <c r="J1628" s="36">
        <v>1132122.8399999999</v>
      </c>
      <c r="K1628" s="19">
        <f t="shared" si="52"/>
        <v>1235220.03</v>
      </c>
      <c r="L1628" s="37">
        <v>103097.19</v>
      </c>
      <c r="M1628" s="38"/>
    </row>
    <row r="1629" spans="1:13" s="39" customFormat="1" ht="12.95" customHeight="1" x14ac:dyDescent="0.25">
      <c r="A1629" s="226"/>
      <c r="B1629" s="29">
        <v>2505</v>
      </c>
      <c r="C1629" s="30">
        <v>31</v>
      </c>
      <c r="D1629" s="32" t="s">
        <v>4165</v>
      </c>
      <c r="E1629" s="32" t="s">
        <v>4166</v>
      </c>
      <c r="F1629" s="32" t="s">
        <v>4167</v>
      </c>
      <c r="G1629" s="33" t="s">
        <v>12</v>
      </c>
      <c r="H1629" s="34" t="s">
        <v>13</v>
      </c>
      <c r="I1629" s="35">
        <v>0.95179999999999998</v>
      </c>
      <c r="J1629" s="36">
        <v>1122964.6800000002</v>
      </c>
      <c r="K1629" s="19">
        <f t="shared" si="52"/>
        <v>1225878.06</v>
      </c>
      <c r="L1629" s="37">
        <v>102913.38</v>
      </c>
      <c r="M1629" s="38"/>
    </row>
    <row r="1630" spans="1:13" s="39" customFormat="1" ht="12.95" customHeight="1" x14ac:dyDescent="0.25">
      <c r="A1630" s="226"/>
      <c r="B1630" s="29">
        <v>2548</v>
      </c>
      <c r="C1630" s="30">
        <v>32</v>
      </c>
      <c r="D1630" s="32" t="s">
        <v>4168</v>
      </c>
      <c r="E1630" s="32" t="s">
        <v>4169</v>
      </c>
      <c r="F1630" s="32" t="s">
        <v>4170</v>
      </c>
      <c r="G1630" s="33" t="s">
        <v>12</v>
      </c>
      <c r="H1630" s="34" t="s">
        <v>13</v>
      </c>
      <c r="I1630" s="35">
        <v>0.93600000000000005</v>
      </c>
      <c r="J1630" s="36">
        <v>1110227.5</v>
      </c>
      <c r="K1630" s="19">
        <f t="shared" si="52"/>
        <v>1211432.5</v>
      </c>
      <c r="L1630" s="37">
        <v>101205</v>
      </c>
      <c r="M1630" s="38"/>
    </row>
    <row r="1631" spans="1:13" s="39" customFormat="1" ht="12.95" customHeight="1" x14ac:dyDescent="0.25">
      <c r="A1631" s="226"/>
      <c r="B1631" s="29">
        <v>2539</v>
      </c>
      <c r="C1631" s="30">
        <v>33</v>
      </c>
      <c r="D1631" s="42" t="s">
        <v>4171</v>
      </c>
      <c r="E1631" s="42" t="s">
        <v>4172</v>
      </c>
      <c r="F1631" s="42" t="s">
        <v>4173</v>
      </c>
      <c r="G1631" s="33" t="s">
        <v>12</v>
      </c>
      <c r="H1631" s="34" t="s">
        <v>13</v>
      </c>
      <c r="I1631" s="35">
        <v>0.93799999999999994</v>
      </c>
      <c r="J1631" s="36">
        <v>1114552.5</v>
      </c>
      <c r="K1631" s="19">
        <f t="shared" si="52"/>
        <v>1216190</v>
      </c>
      <c r="L1631" s="37">
        <v>101637.5</v>
      </c>
      <c r="M1631" s="38"/>
    </row>
    <row r="1632" spans="1:13" s="39" customFormat="1" ht="12.95" customHeight="1" x14ac:dyDescent="0.25">
      <c r="A1632" s="226"/>
      <c r="B1632" s="29">
        <v>2528</v>
      </c>
      <c r="C1632" s="30">
        <v>34</v>
      </c>
      <c r="D1632" s="32" t="s">
        <v>268</v>
      </c>
      <c r="E1632" s="32" t="s">
        <v>269</v>
      </c>
      <c r="F1632" s="32" t="s">
        <v>4174</v>
      </c>
      <c r="G1632" s="33" t="s">
        <v>12</v>
      </c>
      <c r="H1632" s="34" t="s">
        <v>13</v>
      </c>
      <c r="I1632" s="35">
        <v>0.94199999999999995</v>
      </c>
      <c r="J1632" s="36">
        <v>1119310</v>
      </c>
      <c r="K1632" s="19">
        <f t="shared" si="52"/>
        <v>1221380</v>
      </c>
      <c r="L1632" s="37">
        <v>102070</v>
      </c>
      <c r="M1632" s="38"/>
    </row>
    <row r="1633" spans="1:13" s="39" customFormat="1" ht="12.95" customHeight="1" x14ac:dyDescent="0.25">
      <c r="A1633" s="226"/>
      <c r="B1633" s="29">
        <v>2543</v>
      </c>
      <c r="C1633" s="30">
        <v>35</v>
      </c>
      <c r="D1633" s="32" t="s">
        <v>4175</v>
      </c>
      <c r="E1633" s="32" t="s">
        <v>4176</v>
      </c>
      <c r="F1633" s="32" t="s">
        <v>4177</v>
      </c>
      <c r="G1633" s="33" t="s">
        <v>12</v>
      </c>
      <c r="H1633" s="34" t="s">
        <v>13</v>
      </c>
      <c r="I1633" s="35">
        <v>0.96099999999999997</v>
      </c>
      <c r="J1633" s="36">
        <v>1140178.1800000002</v>
      </c>
      <c r="K1633" s="19">
        <f t="shared" si="52"/>
        <v>1244086.31</v>
      </c>
      <c r="L1633" s="37">
        <v>103908.13</v>
      </c>
      <c r="M1633" s="38"/>
    </row>
    <row r="1634" spans="1:13" s="39" customFormat="1" ht="12.95" customHeight="1" x14ac:dyDescent="0.25">
      <c r="A1634" s="226"/>
      <c r="B1634" s="29">
        <v>2534</v>
      </c>
      <c r="C1634" s="30">
        <v>36</v>
      </c>
      <c r="D1634" s="42" t="s">
        <v>4178</v>
      </c>
      <c r="E1634" s="42" t="s">
        <v>4179</v>
      </c>
      <c r="F1634" s="42" t="s">
        <v>4180</v>
      </c>
      <c r="G1634" s="33" t="s">
        <v>12</v>
      </c>
      <c r="H1634" s="34" t="s">
        <v>13</v>
      </c>
      <c r="I1634" s="35">
        <v>0.92979999999999996</v>
      </c>
      <c r="J1634" s="36">
        <v>1104799.6800000002</v>
      </c>
      <c r="K1634" s="19">
        <f t="shared" si="52"/>
        <v>1205550.56</v>
      </c>
      <c r="L1634" s="37">
        <v>100750.88</v>
      </c>
      <c r="M1634" s="38"/>
    </row>
    <row r="1635" spans="1:13" s="39" customFormat="1" ht="12.95" customHeight="1" x14ac:dyDescent="0.25">
      <c r="A1635" s="226"/>
      <c r="B1635" s="29">
        <v>2513</v>
      </c>
      <c r="C1635" s="30">
        <v>37</v>
      </c>
      <c r="D1635" s="32" t="s">
        <v>4181</v>
      </c>
      <c r="E1635" s="32" t="s">
        <v>4182</v>
      </c>
      <c r="F1635" s="32" t="s">
        <v>4183</v>
      </c>
      <c r="G1635" s="33" t="s">
        <v>12</v>
      </c>
      <c r="H1635" s="34" t="s">
        <v>13</v>
      </c>
      <c r="I1635" s="35">
        <v>0.94179999999999997</v>
      </c>
      <c r="J1635" s="36">
        <v>1113017.1800000002</v>
      </c>
      <c r="K1635" s="19">
        <f t="shared" si="52"/>
        <v>1215065.56</v>
      </c>
      <c r="L1635" s="37">
        <v>102048.38</v>
      </c>
      <c r="M1635" s="38"/>
    </row>
    <row r="1636" spans="1:13" s="39" customFormat="1" ht="12.95" customHeight="1" x14ac:dyDescent="0.25">
      <c r="A1636" s="226"/>
      <c r="B1636" s="29">
        <v>2537</v>
      </c>
      <c r="C1636" s="30">
        <v>38</v>
      </c>
      <c r="D1636" s="42" t="s">
        <v>4184</v>
      </c>
      <c r="E1636" s="42" t="s">
        <v>4185</v>
      </c>
      <c r="F1636" s="42" t="s">
        <v>4186</v>
      </c>
      <c r="G1636" s="33" t="s">
        <v>12</v>
      </c>
      <c r="H1636" s="34" t="s">
        <v>13</v>
      </c>
      <c r="I1636" s="35">
        <v>0.93</v>
      </c>
      <c r="J1636" s="36">
        <v>1105037.5</v>
      </c>
      <c r="K1636" s="19">
        <f t="shared" si="52"/>
        <v>1205810</v>
      </c>
      <c r="L1636" s="37">
        <v>100772.5</v>
      </c>
      <c r="M1636" s="38"/>
    </row>
    <row r="1637" spans="1:13" s="39" customFormat="1" ht="12.95" customHeight="1" x14ac:dyDescent="0.25">
      <c r="A1637" s="226"/>
      <c r="B1637" s="29">
        <v>2501</v>
      </c>
      <c r="C1637" s="30">
        <v>39</v>
      </c>
      <c r="D1637" s="32" t="s">
        <v>4187</v>
      </c>
      <c r="E1637" s="32" t="s">
        <v>4188</v>
      </c>
      <c r="F1637" s="32" t="s">
        <v>4189</v>
      </c>
      <c r="G1637" s="33" t="s">
        <v>12</v>
      </c>
      <c r="H1637" s="34" t="s">
        <v>13</v>
      </c>
      <c r="I1637" s="35">
        <v>0.94599999999999995</v>
      </c>
      <c r="J1637" s="36">
        <v>1116282.5</v>
      </c>
      <c r="K1637" s="19">
        <f t="shared" si="52"/>
        <v>1218568.75</v>
      </c>
      <c r="L1637" s="37">
        <v>102286.25</v>
      </c>
      <c r="M1637" s="38"/>
    </row>
    <row r="1638" spans="1:13" s="39" customFormat="1" ht="12.95" customHeight="1" x14ac:dyDescent="0.25">
      <c r="A1638" s="226"/>
      <c r="B1638" s="29">
        <v>2532</v>
      </c>
      <c r="C1638" s="30">
        <v>40</v>
      </c>
      <c r="D1638" s="32" t="s">
        <v>2033</v>
      </c>
      <c r="E1638" s="32" t="s">
        <v>4190</v>
      </c>
      <c r="F1638" s="32" t="s">
        <v>4191</v>
      </c>
      <c r="G1638" s="33" t="s">
        <v>12</v>
      </c>
      <c r="H1638" s="34" t="s">
        <v>13</v>
      </c>
      <c r="I1638" s="35">
        <v>0.95699999999999996</v>
      </c>
      <c r="J1638" s="36">
        <v>1137150.6800000002</v>
      </c>
      <c r="K1638" s="19">
        <f t="shared" si="52"/>
        <v>1240626.31</v>
      </c>
      <c r="L1638" s="37">
        <v>103475.63</v>
      </c>
      <c r="M1638" s="38"/>
    </row>
    <row r="1639" spans="1:13" s="39" customFormat="1" ht="12.95" customHeight="1" x14ac:dyDescent="0.25">
      <c r="A1639" s="226"/>
      <c r="B1639" s="29">
        <v>2551</v>
      </c>
      <c r="C1639" s="30">
        <v>41</v>
      </c>
      <c r="D1639" s="42" t="s">
        <v>3012</v>
      </c>
      <c r="E1639" s="42" t="s">
        <v>4192</v>
      </c>
      <c r="F1639" s="42" t="s">
        <v>4193</v>
      </c>
      <c r="G1639" s="33" t="s">
        <v>12</v>
      </c>
      <c r="H1639" s="34" t="s">
        <v>13</v>
      </c>
      <c r="I1639" s="35">
        <v>0.95579999999999998</v>
      </c>
      <c r="J1639" s="36">
        <v>1135723.4300000002</v>
      </c>
      <c r="K1639" s="19">
        <f t="shared" si="52"/>
        <v>1239069.31</v>
      </c>
      <c r="L1639" s="37">
        <v>103345.88</v>
      </c>
      <c r="M1639" s="38"/>
    </row>
    <row r="1640" spans="1:13" s="39" customFormat="1" ht="12.95" customHeight="1" x14ac:dyDescent="0.25">
      <c r="A1640" s="226"/>
      <c r="B1640" s="29">
        <v>2527</v>
      </c>
      <c r="C1640" s="30">
        <v>42</v>
      </c>
      <c r="D1640" s="32" t="s">
        <v>2794</v>
      </c>
      <c r="E1640" s="32" t="s">
        <v>4194</v>
      </c>
      <c r="F1640" s="32" t="s">
        <v>4195</v>
      </c>
      <c r="G1640" s="33" t="s">
        <v>12</v>
      </c>
      <c r="H1640" s="34" t="s">
        <v>13</v>
      </c>
      <c r="I1640" s="35">
        <v>0.93879999999999997</v>
      </c>
      <c r="J1640" s="36">
        <v>1113774</v>
      </c>
      <c r="K1640" s="19">
        <f t="shared" si="52"/>
        <v>1215281.75</v>
      </c>
      <c r="L1640" s="37">
        <v>101507.75</v>
      </c>
      <c r="M1640" s="38"/>
    </row>
    <row r="1641" spans="1:13" s="39" customFormat="1" ht="12.95" customHeight="1" x14ac:dyDescent="0.25">
      <c r="A1641" s="226"/>
      <c r="B1641" s="29">
        <v>2509</v>
      </c>
      <c r="C1641" s="30">
        <v>43</v>
      </c>
      <c r="D1641" s="32" t="s">
        <v>4196</v>
      </c>
      <c r="E1641" s="32" t="s">
        <v>4197</v>
      </c>
      <c r="F1641" s="32" t="s">
        <v>2753</v>
      </c>
      <c r="G1641" s="33" t="s">
        <v>12</v>
      </c>
      <c r="H1641" s="34" t="s">
        <v>13</v>
      </c>
      <c r="I1641" s="35">
        <v>0.9859</v>
      </c>
      <c r="J1641" s="36">
        <v>1167858.1499999997</v>
      </c>
      <c r="K1641" s="19">
        <f t="shared" si="52"/>
        <v>1274458.5900000001</v>
      </c>
      <c r="L1641" s="37">
        <v>106600.44</v>
      </c>
      <c r="M1641" s="38"/>
    </row>
    <row r="1642" spans="1:13" s="39" customFormat="1" ht="12.95" customHeight="1" x14ac:dyDescent="0.25">
      <c r="A1642" s="226"/>
      <c r="B1642" s="29">
        <v>2540</v>
      </c>
      <c r="C1642" s="30">
        <v>44</v>
      </c>
      <c r="D1642" s="42" t="s">
        <v>4198</v>
      </c>
      <c r="E1642" s="42" t="s">
        <v>4199</v>
      </c>
      <c r="F1642" s="42" t="s">
        <v>4200</v>
      </c>
      <c r="G1642" s="33" t="s">
        <v>12</v>
      </c>
      <c r="H1642" s="34" t="s">
        <v>13</v>
      </c>
      <c r="I1642" s="35">
        <v>0.97150000000000003</v>
      </c>
      <c r="J1642" s="36">
        <v>1152666.5899999999</v>
      </c>
      <c r="K1642" s="19">
        <f t="shared" si="52"/>
        <v>1257710.03</v>
      </c>
      <c r="L1642" s="37">
        <v>105043.44</v>
      </c>
      <c r="M1642" s="38"/>
    </row>
    <row r="1643" spans="1:13" s="39" customFormat="1" ht="12.95" customHeight="1" x14ac:dyDescent="0.25">
      <c r="A1643" s="226"/>
      <c r="B1643" s="29">
        <v>2516</v>
      </c>
      <c r="C1643" s="30">
        <v>45</v>
      </c>
      <c r="D1643" s="32" t="s">
        <v>2841</v>
      </c>
      <c r="E1643" s="32" t="s">
        <v>2842</v>
      </c>
      <c r="F1643" s="32" t="s">
        <v>4201</v>
      </c>
      <c r="G1643" s="33" t="s">
        <v>12</v>
      </c>
      <c r="H1643" s="34" t="s">
        <v>13</v>
      </c>
      <c r="I1643" s="35">
        <v>0.96099999999999997</v>
      </c>
      <c r="J1643" s="36">
        <v>1140178.1800000002</v>
      </c>
      <c r="K1643" s="19">
        <f t="shared" si="52"/>
        <v>1244086.31</v>
      </c>
      <c r="L1643" s="37">
        <v>103908.13</v>
      </c>
      <c r="M1643" s="38"/>
    </row>
    <row r="1644" spans="1:13" s="39" customFormat="1" ht="12.95" customHeight="1" x14ac:dyDescent="0.25">
      <c r="A1644" s="226"/>
      <c r="B1644" s="29">
        <v>2510</v>
      </c>
      <c r="C1644" s="30">
        <v>46</v>
      </c>
      <c r="D1644" s="32" t="s">
        <v>2582</v>
      </c>
      <c r="E1644" s="32" t="s">
        <v>4202</v>
      </c>
      <c r="F1644" s="32" t="s">
        <v>4203</v>
      </c>
      <c r="G1644" s="33" t="s">
        <v>12</v>
      </c>
      <c r="H1644" s="34" t="s">
        <v>13</v>
      </c>
      <c r="I1644" s="35">
        <v>0.96399999999999997</v>
      </c>
      <c r="J1644" s="36">
        <v>1138556.25</v>
      </c>
      <c r="K1644" s="19">
        <f t="shared" si="52"/>
        <v>1242788.75</v>
      </c>
      <c r="L1644" s="37">
        <v>104232.5</v>
      </c>
      <c r="M1644" s="38"/>
    </row>
    <row r="1645" spans="1:13" s="39" customFormat="1" ht="12.95" customHeight="1" x14ac:dyDescent="0.25">
      <c r="A1645" s="226"/>
      <c r="B1645" s="29">
        <v>2504</v>
      </c>
      <c r="C1645" s="30">
        <v>47</v>
      </c>
      <c r="D1645" s="32" t="s">
        <v>4204</v>
      </c>
      <c r="E1645" s="32" t="s">
        <v>4205</v>
      </c>
      <c r="F1645" s="32" t="s">
        <v>4206</v>
      </c>
      <c r="G1645" s="33" t="s">
        <v>12</v>
      </c>
      <c r="H1645" s="34" t="s">
        <v>13</v>
      </c>
      <c r="I1645" s="35">
        <v>0.94979999999999998</v>
      </c>
      <c r="J1645" s="36">
        <v>1126857.1800000002</v>
      </c>
      <c r="K1645" s="19">
        <f t="shared" si="52"/>
        <v>1229554.31</v>
      </c>
      <c r="L1645" s="37">
        <v>102697.13</v>
      </c>
      <c r="M1645" s="38"/>
    </row>
    <row r="1646" spans="1:13" s="39" customFormat="1" ht="12.95" customHeight="1" x14ac:dyDescent="0.25">
      <c r="A1646" s="226"/>
      <c r="B1646" s="29">
        <v>2506</v>
      </c>
      <c r="C1646" s="30">
        <v>48</v>
      </c>
      <c r="D1646" s="41" t="s">
        <v>4207</v>
      </c>
      <c r="E1646" s="41" t="s">
        <v>4208</v>
      </c>
      <c r="F1646" s="41" t="s">
        <v>4209</v>
      </c>
      <c r="G1646" s="33" t="s">
        <v>12</v>
      </c>
      <c r="H1646" s="34" t="s">
        <v>13</v>
      </c>
      <c r="I1646" s="35">
        <v>0.9859</v>
      </c>
      <c r="J1646" s="36">
        <v>1166106.5299999998</v>
      </c>
      <c r="K1646" s="19">
        <f t="shared" si="52"/>
        <v>1272706.97</v>
      </c>
      <c r="L1646" s="37">
        <v>106600.44</v>
      </c>
      <c r="M1646" s="38"/>
    </row>
    <row r="1647" spans="1:13" s="39" customFormat="1" ht="12.95" customHeight="1" x14ac:dyDescent="0.25">
      <c r="A1647" s="227"/>
      <c r="B1647" s="29">
        <v>2520</v>
      </c>
      <c r="C1647" s="30">
        <v>49</v>
      </c>
      <c r="D1647" s="42" t="s">
        <v>3087</v>
      </c>
      <c r="E1647" s="42" t="s">
        <v>4210</v>
      </c>
      <c r="F1647" s="42" t="s">
        <v>4211</v>
      </c>
      <c r="G1647" s="33" t="s">
        <v>12</v>
      </c>
      <c r="H1647" s="34" t="s">
        <v>13</v>
      </c>
      <c r="I1647" s="35">
        <v>0.95399999999999996</v>
      </c>
      <c r="J1647" s="36">
        <v>1131852.5</v>
      </c>
      <c r="K1647" s="19">
        <f t="shared" si="52"/>
        <v>1235003.75</v>
      </c>
      <c r="L1647" s="37">
        <v>103151.25</v>
      </c>
      <c r="M1647" s="38"/>
    </row>
    <row r="1648" spans="1:13" s="39" customFormat="1" ht="12.95" customHeight="1" x14ac:dyDescent="0.25">
      <c r="A1648" s="225" t="s">
        <v>4212</v>
      </c>
      <c r="B1648" s="29"/>
      <c r="C1648" s="30"/>
      <c r="D1648" s="31" t="s">
        <v>126</v>
      </c>
      <c r="E1648" s="42"/>
      <c r="F1648" s="42"/>
      <c r="G1648" s="33"/>
      <c r="H1648" s="34"/>
      <c r="I1648" s="35"/>
      <c r="J1648" s="36"/>
      <c r="K1648" s="19"/>
      <c r="L1648" s="37"/>
      <c r="M1648" s="38"/>
    </row>
    <row r="1649" spans="1:13" s="39" customFormat="1" ht="12.95" customHeight="1" x14ac:dyDescent="0.25">
      <c r="A1649" s="226"/>
      <c r="B1649" s="29">
        <v>3017</v>
      </c>
      <c r="C1649" s="30">
        <v>1</v>
      </c>
      <c r="D1649" s="42" t="s">
        <v>4213</v>
      </c>
      <c r="E1649" s="42" t="s">
        <v>4214</v>
      </c>
      <c r="F1649" s="42" t="s">
        <v>4215</v>
      </c>
      <c r="G1649" s="33" t="s">
        <v>130</v>
      </c>
      <c r="H1649" s="34" t="s">
        <v>13</v>
      </c>
      <c r="I1649" s="35">
        <v>0.93259999999999998</v>
      </c>
      <c r="J1649" s="36">
        <v>511070.55000000005</v>
      </c>
      <c r="K1649" s="19">
        <f>ROUND(J1649+L1649,2)</f>
        <v>561493.12</v>
      </c>
      <c r="L1649" s="37">
        <v>50422.57</v>
      </c>
      <c r="M1649" s="38"/>
    </row>
    <row r="1650" spans="1:13" s="39" customFormat="1" ht="12.95" customHeight="1" x14ac:dyDescent="0.25">
      <c r="A1650" s="226"/>
      <c r="B1650" s="29"/>
      <c r="C1650" s="30"/>
      <c r="D1650" s="31" t="s">
        <v>11</v>
      </c>
      <c r="E1650" s="32"/>
      <c r="F1650" s="32"/>
      <c r="G1650" s="33"/>
      <c r="H1650" s="34"/>
      <c r="I1650" s="35"/>
      <c r="J1650" s="36"/>
      <c r="K1650" s="19"/>
      <c r="L1650" s="37"/>
      <c r="M1650" s="38"/>
    </row>
    <row r="1651" spans="1:13" s="39" customFormat="1" ht="12.95" customHeight="1" x14ac:dyDescent="0.25">
      <c r="A1651" s="226"/>
      <c r="B1651" s="29">
        <v>3021</v>
      </c>
      <c r="C1651" s="30">
        <v>1</v>
      </c>
      <c r="D1651" s="32" t="s">
        <v>4216</v>
      </c>
      <c r="E1651" s="32" t="s">
        <v>4217</v>
      </c>
      <c r="F1651" s="32" t="s">
        <v>4218</v>
      </c>
      <c r="G1651" s="33" t="s">
        <v>12</v>
      </c>
      <c r="H1651" s="34" t="s">
        <v>13</v>
      </c>
      <c r="I1651" s="35">
        <v>0.92149999999999999</v>
      </c>
      <c r="J1651" s="36">
        <v>1095360.3299999998</v>
      </c>
      <c r="K1651" s="19">
        <f t="shared" ref="K1651:K1668" si="53">ROUND(J1651+L1651,2)</f>
        <v>1194997.52</v>
      </c>
      <c r="L1651" s="37">
        <v>99637.19</v>
      </c>
      <c r="M1651" s="38"/>
    </row>
    <row r="1652" spans="1:13" s="39" customFormat="1" ht="12.95" customHeight="1" x14ac:dyDescent="0.25">
      <c r="A1652" s="226"/>
      <c r="B1652" s="29">
        <v>3014</v>
      </c>
      <c r="C1652" s="30">
        <v>2</v>
      </c>
      <c r="D1652" s="32" t="s">
        <v>4219</v>
      </c>
      <c r="E1652" s="32" t="s">
        <v>4220</v>
      </c>
      <c r="F1652" s="32" t="s">
        <v>4221</v>
      </c>
      <c r="G1652" s="33" t="s">
        <v>12</v>
      </c>
      <c r="H1652" s="34" t="s">
        <v>13</v>
      </c>
      <c r="I1652" s="35">
        <v>0.94389999999999996</v>
      </c>
      <c r="J1652" s="36">
        <v>1122651.0899999999</v>
      </c>
      <c r="K1652" s="19">
        <f t="shared" si="53"/>
        <v>1224710.28</v>
      </c>
      <c r="L1652" s="37">
        <v>102059.19</v>
      </c>
      <c r="M1652" s="38"/>
    </row>
    <row r="1653" spans="1:13" s="39" customFormat="1" ht="12.95" customHeight="1" x14ac:dyDescent="0.25">
      <c r="A1653" s="226"/>
      <c r="B1653" s="29">
        <v>3007</v>
      </c>
      <c r="C1653" s="30">
        <v>3</v>
      </c>
      <c r="D1653" s="32" t="s">
        <v>4222</v>
      </c>
      <c r="E1653" s="32" t="s">
        <v>4223</v>
      </c>
      <c r="F1653" s="32" t="s">
        <v>4224</v>
      </c>
      <c r="G1653" s="33" t="s">
        <v>12</v>
      </c>
      <c r="H1653" s="34" t="s">
        <v>13</v>
      </c>
      <c r="I1653" s="35">
        <v>0.9345</v>
      </c>
      <c r="J1653" s="36">
        <v>1111470.9100000001</v>
      </c>
      <c r="K1653" s="19">
        <f t="shared" si="53"/>
        <v>1212513.72</v>
      </c>
      <c r="L1653" s="37">
        <v>101042.81</v>
      </c>
      <c r="M1653" s="38"/>
    </row>
    <row r="1654" spans="1:13" s="39" customFormat="1" ht="12.95" customHeight="1" x14ac:dyDescent="0.25">
      <c r="A1654" s="226"/>
      <c r="B1654" s="29">
        <v>3006</v>
      </c>
      <c r="C1654" s="30">
        <v>4</v>
      </c>
      <c r="D1654" s="32" t="s">
        <v>4225</v>
      </c>
      <c r="E1654" s="32" t="s">
        <v>4226</v>
      </c>
      <c r="F1654" s="32" t="s">
        <v>4227</v>
      </c>
      <c r="G1654" s="33" t="s">
        <v>12</v>
      </c>
      <c r="H1654" s="34" t="s">
        <v>13</v>
      </c>
      <c r="I1654" s="35">
        <v>0.96460000000000001</v>
      </c>
      <c r="J1654" s="36">
        <v>1146406.1800000002</v>
      </c>
      <c r="K1654" s="19">
        <f t="shared" si="53"/>
        <v>1250703.56</v>
      </c>
      <c r="L1654" s="37">
        <v>104297.38</v>
      </c>
      <c r="M1654" s="38"/>
    </row>
    <row r="1655" spans="1:13" s="39" customFormat="1" ht="12.95" customHeight="1" x14ac:dyDescent="0.25">
      <c r="A1655" s="226"/>
      <c r="B1655" s="29">
        <v>3013</v>
      </c>
      <c r="C1655" s="30">
        <v>5</v>
      </c>
      <c r="D1655" s="32" t="s">
        <v>4228</v>
      </c>
      <c r="E1655" s="32" t="s">
        <v>4229</v>
      </c>
      <c r="F1655" s="32" t="s">
        <v>4230</v>
      </c>
      <c r="G1655" s="33" t="s">
        <v>12</v>
      </c>
      <c r="H1655" s="34" t="s">
        <v>13</v>
      </c>
      <c r="I1655" s="35">
        <v>0.97540000000000004</v>
      </c>
      <c r="J1655" s="36">
        <v>1160116.4300000002</v>
      </c>
      <c r="K1655" s="19">
        <f t="shared" si="53"/>
        <v>1265581.56</v>
      </c>
      <c r="L1655" s="37">
        <v>105465.13</v>
      </c>
      <c r="M1655" s="38"/>
    </row>
    <row r="1656" spans="1:13" s="39" customFormat="1" ht="12.95" customHeight="1" x14ac:dyDescent="0.25">
      <c r="A1656" s="226"/>
      <c r="B1656" s="29">
        <v>3000</v>
      </c>
      <c r="C1656" s="30">
        <v>6</v>
      </c>
      <c r="D1656" s="32" t="s">
        <v>4231</v>
      </c>
      <c r="E1656" s="32" t="s">
        <v>4232</v>
      </c>
      <c r="F1656" s="32" t="s">
        <v>4233</v>
      </c>
      <c r="G1656" s="33" t="s">
        <v>12</v>
      </c>
      <c r="H1656" s="34" t="s">
        <v>13</v>
      </c>
      <c r="I1656" s="35">
        <v>0.96160000000000001</v>
      </c>
      <c r="J1656" s="36">
        <v>1136674.8900000001</v>
      </c>
      <c r="K1656" s="19">
        <f t="shared" si="53"/>
        <v>1240647.8899999999</v>
      </c>
      <c r="L1656" s="37">
        <v>103973</v>
      </c>
      <c r="M1656" s="38"/>
    </row>
    <row r="1657" spans="1:13" s="39" customFormat="1" ht="12.95" customHeight="1" x14ac:dyDescent="0.25">
      <c r="A1657" s="226"/>
      <c r="B1657" s="29">
        <v>3004</v>
      </c>
      <c r="C1657" s="30">
        <v>7</v>
      </c>
      <c r="D1657" s="42" t="s">
        <v>4234</v>
      </c>
      <c r="E1657" s="42" t="s">
        <v>4235</v>
      </c>
      <c r="F1657" s="42" t="s">
        <v>4236</v>
      </c>
      <c r="G1657" s="27" t="s">
        <v>12</v>
      </c>
      <c r="H1657" s="34" t="s">
        <v>13</v>
      </c>
      <c r="I1657" s="35">
        <v>0.96740000000000004</v>
      </c>
      <c r="J1657" s="36">
        <v>1150601.4300000002</v>
      </c>
      <c r="K1657" s="19">
        <f t="shared" si="53"/>
        <v>1255201.56</v>
      </c>
      <c r="L1657" s="37">
        <v>104600.13</v>
      </c>
      <c r="M1657" s="38"/>
    </row>
    <row r="1658" spans="1:13" s="39" customFormat="1" ht="12.95" customHeight="1" x14ac:dyDescent="0.25">
      <c r="A1658" s="226"/>
      <c r="B1658" s="29">
        <v>3005</v>
      </c>
      <c r="C1658" s="30">
        <v>8</v>
      </c>
      <c r="D1658" s="42" t="s">
        <v>4237</v>
      </c>
      <c r="E1658" s="42" t="s">
        <v>4238</v>
      </c>
      <c r="F1658" s="42" t="s">
        <v>109</v>
      </c>
      <c r="G1658" s="50" t="s">
        <v>12</v>
      </c>
      <c r="H1658" s="34" t="s">
        <v>13</v>
      </c>
      <c r="I1658" s="35">
        <v>0.94840000000000002</v>
      </c>
      <c r="J1658" s="36">
        <v>1024203.25</v>
      </c>
      <c r="K1658" s="19">
        <f t="shared" si="53"/>
        <v>1126749</v>
      </c>
      <c r="L1658" s="37">
        <v>102545.75</v>
      </c>
      <c r="M1658" s="38"/>
    </row>
    <row r="1659" spans="1:13" s="39" customFormat="1" ht="12.95" customHeight="1" x14ac:dyDescent="0.25">
      <c r="A1659" s="226"/>
      <c r="B1659" s="29">
        <v>3020</v>
      </c>
      <c r="C1659" s="30">
        <v>9</v>
      </c>
      <c r="D1659" s="32" t="s">
        <v>4239</v>
      </c>
      <c r="E1659" s="32" t="s">
        <v>4240</v>
      </c>
      <c r="F1659" s="32" t="s">
        <v>4241</v>
      </c>
      <c r="G1659" s="50" t="s">
        <v>12</v>
      </c>
      <c r="H1659" s="34" t="s">
        <v>13</v>
      </c>
      <c r="I1659" s="35">
        <v>0.94489999999999996</v>
      </c>
      <c r="J1659" s="36">
        <v>1123407.9100000001</v>
      </c>
      <c r="K1659" s="19">
        <f t="shared" si="53"/>
        <v>1225575.22</v>
      </c>
      <c r="L1659" s="37">
        <v>102167.31</v>
      </c>
      <c r="M1659" s="38"/>
    </row>
    <row r="1660" spans="1:13" s="39" customFormat="1" ht="12.95" customHeight="1" x14ac:dyDescent="0.25">
      <c r="A1660" s="226"/>
      <c r="B1660" s="29">
        <v>3018</v>
      </c>
      <c r="C1660" s="30">
        <v>10</v>
      </c>
      <c r="D1660" s="42" t="s">
        <v>4242</v>
      </c>
      <c r="E1660" s="42" t="s">
        <v>4243</v>
      </c>
      <c r="F1660" s="42" t="s">
        <v>4244</v>
      </c>
      <c r="G1660" s="50" t="s">
        <v>12</v>
      </c>
      <c r="H1660" s="34" t="s">
        <v>13</v>
      </c>
      <c r="I1660" s="35">
        <v>0.95330000000000004</v>
      </c>
      <c r="J1660" s="36">
        <v>1132317.4200000002</v>
      </c>
      <c r="K1660" s="19">
        <f t="shared" si="53"/>
        <v>1235392.98</v>
      </c>
      <c r="L1660" s="37">
        <v>103075.56</v>
      </c>
      <c r="M1660" s="38"/>
    </row>
    <row r="1661" spans="1:13" s="39" customFormat="1" ht="12.95" customHeight="1" x14ac:dyDescent="0.25">
      <c r="A1661" s="226"/>
      <c r="B1661" s="29">
        <v>3002</v>
      </c>
      <c r="C1661" s="30">
        <v>11</v>
      </c>
      <c r="D1661" s="42" t="s">
        <v>4245</v>
      </c>
      <c r="E1661" s="42" t="s">
        <v>4246</v>
      </c>
      <c r="F1661" s="42" t="s">
        <v>4247</v>
      </c>
      <c r="G1661" s="27" t="s">
        <v>12</v>
      </c>
      <c r="H1661" s="34" t="s">
        <v>13</v>
      </c>
      <c r="I1661" s="35">
        <v>0.92679999999999996</v>
      </c>
      <c r="J1661" s="36">
        <v>1102312.75</v>
      </c>
      <c r="K1661" s="19">
        <f t="shared" si="53"/>
        <v>1202523</v>
      </c>
      <c r="L1661" s="37">
        <v>100210.25</v>
      </c>
      <c r="M1661" s="38"/>
    </row>
    <row r="1662" spans="1:13" s="39" customFormat="1" ht="12.95" customHeight="1" x14ac:dyDescent="0.25">
      <c r="A1662" s="226"/>
      <c r="B1662" s="29">
        <v>3010</v>
      </c>
      <c r="C1662" s="30">
        <v>12</v>
      </c>
      <c r="D1662" s="42" t="s">
        <v>4248</v>
      </c>
      <c r="E1662" s="42" t="s">
        <v>4249</v>
      </c>
      <c r="F1662" s="42" t="s">
        <v>4250</v>
      </c>
      <c r="G1662" s="27" t="s">
        <v>12</v>
      </c>
      <c r="H1662" s="34" t="s">
        <v>13</v>
      </c>
      <c r="I1662" s="35">
        <v>0.94420000000000004</v>
      </c>
      <c r="J1662" s="36">
        <v>1123007.9300000002</v>
      </c>
      <c r="K1662" s="19">
        <f t="shared" si="53"/>
        <v>1225099.56</v>
      </c>
      <c r="L1662" s="37">
        <v>102091.63</v>
      </c>
      <c r="M1662" s="38"/>
    </row>
    <row r="1663" spans="1:13" s="39" customFormat="1" ht="12.95" customHeight="1" x14ac:dyDescent="0.25">
      <c r="A1663" s="226"/>
      <c r="B1663" s="29">
        <v>3016</v>
      </c>
      <c r="C1663" s="30">
        <v>13</v>
      </c>
      <c r="D1663" s="32" t="s">
        <v>4251</v>
      </c>
      <c r="E1663" s="32" t="s">
        <v>4252</v>
      </c>
      <c r="F1663" s="32" t="s">
        <v>4253</v>
      </c>
      <c r="G1663" s="33" t="s">
        <v>12</v>
      </c>
      <c r="H1663" s="34" t="s">
        <v>13</v>
      </c>
      <c r="I1663" s="35">
        <v>0.95140000000000002</v>
      </c>
      <c r="J1663" s="36">
        <v>1131138.9300000002</v>
      </c>
      <c r="K1663" s="19">
        <f t="shared" si="53"/>
        <v>1234009.06</v>
      </c>
      <c r="L1663" s="37">
        <v>102870.13</v>
      </c>
      <c r="M1663" s="38"/>
    </row>
    <row r="1664" spans="1:13" s="39" customFormat="1" ht="12.95" customHeight="1" x14ac:dyDescent="0.25">
      <c r="A1664" s="226"/>
      <c r="B1664" s="29">
        <v>3019</v>
      </c>
      <c r="C1664" s="30">
        <v>14</v>
      </c>
      <c r="D1664" s="42" t="s">
        <v>4254</v>
      </c>
      <c r="E1664" s="42" t="s">
        <v>4255</v>
      </c>
      <c r="F1664" s="42" t="s">
        <v>4256</v>
      </c>
      <c r="G1664" s="33" t="s">
        <v>12</v>
      </c>
      <c r="H1664" s="34" t="s">
        <v>13</v>
      </c>
      <c r="I1664" s="35">
        <v>0.95340000000000003</v>
      </c>
      <c r="J1664" s="36">
        <v>1133517.6800000002</v>
      </c>
      <c r="K1664" s="19">
        <f t="shared" si="53"/>
        <v>1236604.06</v>
      </c>
      <c r="L1664" s="37">
        <v>103086.38</v>
      </c>
      <c r="M1664" s="38"/>
    </row>
    <row r="1665" spans="1:13" s="39" customFormat="1" ht="12.95" customHeight="1" x14ac:dyDescent="0.25">
      <c r="A1665" s="226"/>
      <c r="B1665" s="43">
        <v>3012</v>
      </c>
      <c r="C1665" s="30">
        <v>15</v>
      </c>
      <c r="D1665" s="32" t="s">
        <v>4257</v>
      </c>
      <c r="E1665" s="32" t="s">
        <v>4258</v>
      </c>
      <c r="F1665" s="32" t="s">
        <v>4259</v>
      </c>
      <c r="G1665" s="33" t="s">
        <v>12</v>
      </c>
      <c r="H1665" s="34" t="s">
        <v>13</v>
      </c>
      <c r="I1665" s="35">
        <v>0.95199999999999996</v>
      </c>
      <c r="J1665" s="36">
        <v>1132285</v>
      </c>
      <c r="K1665" s="19">
        <f t="shared" si="53"/>
        <v>1235220</v>
      </c>
      <c r="L1665" s="37">
        <v>102935</v>
      </c>
      <c r="M1665" s="38"/>
    </row>
    <row r="1666" spans="1:13" s="39" customFormat="1" ht="12.95" customHeight="1" x14ac:dyDescent="0.25">
      <c r="A1666" s="226"/>
      <c r="B1666" s="43">
        <v>3011</v>
      </c>
      <c r="C1666" s="30">
        <v>16</v>
      </c>
      <c r="D1666" s="53" t="s">
        <v>4260</v>
      </c>
      <c r="E1666" s="53" t="s">
        <v>4261</v>
      </c>
      <c r="F1666" s="53" t="s">
        <v>4262</v>
      </c>
      <c r="G1666" s="33" t="s">
        <v>12</v>
      </c>
      <c r="H1666" s="34" t="s">
        <v>13</v>
      </c>
      <c r="I1666" s="35">
        <v>0.49569999999999997</v>
      </c>
      <c r="J1666" s="36">
        <v>589573.15999999992</v>
      </c>
      <c r="K1666" s="19">
        <f t="shared" si="53"/>
        <v>643170.72</v>
      </c>
      <c r="L1666" s="37">
        <v>53597.56</v>
      </c>
      <c r="M1666" s="38"/>
    </row>
    <row r="1667" spans="1:13" s="39" customFormat="1" ht="12.95" customHeight="1" x14ac:dyDescent="0.25">
      <c r="A1667" s="226"/>
      <c r="B1667" s="43">
        <v>3003</v>
      </c>
      <c r="C1667" s="30">
        <v>17</v>
      </c>
      <c r="D1667" s="53" t="s">
        <v>4263</v>
      </c>
      <c r="E1667" s="53" t="s">
        <v>4264</v>
      </c>
      <c r="F1667" s="53" t="s">
        <v>64</v>
      </c>
      <c r="G1667" s="33" t="s">
        <v>12</v>
      </c>
      <c r="H1667" s="34" t="s">
        <v>13</v>
      </c>
      <c r="I1667" s="35">
        <v>0.54369999999999996</v>
      </c>
      <c r="J1667" s="36">
        <v>646663.16000000015</v>
      </c>
      <c r="K1667" s="19">
        <f t="shared" si="53"/>
        <v>705450.72</v>
      </c>
      <c r="L1667" s="37">
        <v>58787.56</v>
      </c>
      <c r="M1667" s="38"/>
    </row>
    <row r="1668" spans="1:13" s="39" customFormat="1" ht="12.95" customHeight="1" x14ac:dyDescent="0.25">
      <c r="A1668" s="227"/>
      <c r="B1668" s="29">
        <v>3009</v>
      </c>
      <c r="C1668" s="30">
        <v>18</v>
      </c>
      <c r="D1668" s="32" t="s">
        <v>1654</v>
      </c>
      <c r="E1668" s="32" t="s">
        <v>1655</v>
      </c>
      <c r="F1668" s="32" t="s">
        <v>4265</v>
      </c>
      <c r="G1668" s="33" t="s">
        <v>12</v>
      </c>
      <c r="H1668" s="34" t="s">
        <v>13</v>
      </c>
      <c r="I1668" s="35">
        <v>0.95720000000000005</v>
      </c>
      <c r="J1668" s="36">
        <v>1138037.25</v>
      </c>
      <c r="K1668" s="19">
        <f t="shared" si="53"/>
        <v>1241534.5</v>
      </c>
      <c r="L1668" s="37">
        <v>103497.25</v>
      </c>
      <c r="M1668" s="38"/>
    </row>
    <row r="1669" spans="1:13" s="39" customFormat="1" ht="12.95" customHeight="1" x14ac:dyDescent="0.25">
      <c r="A1669" s="225" t="s">
        <v>4266</v>
      </c>
      <c r="B1669" s="29"/>
      <c r="C1669" s="30"/>
      <c r="D1669" s="31" t="s">
        <v>126</v>
      </c>
      <c r="E1669" s="32"/>
      <c r="F1669" s="32"/>
      <c r="G1669" s="33"/>
      <c r="H1669" s="34"/>
      <c r="I1669" s="35"/>
      <c r="J1669" s="36"/>
      <c r="K1669" s="19"/>
      <c r="L1669" s="37"/>
      <c r="M1669" s="38"/>
    </row>
    <row r="1670" spans="1:13" s="39" customFormat="1" ht="12.95" customHeight="1" x14ac:dyDescent="0.25">
      <c r="A1670" s="226"/>
      <c r="B1670" s="29">
        <v>218</v>
      </c>
      <c r="C1670" s="30">
        <v>1</v>
      </c>
      <c r="D1670" s="32" t="s">
        <v>4267</v>
      </c>
      <c r="E1670" s="32" t="s">
        <v>4268</v>
      </c>
      <c r="F1670" s="32" t="s">
        <v>4269</v>
      </c>
      <c r="G1670" s="33" t="s">
        <v>130</v>
      </c>
      <c r="H1670" s="34" t="s">
        <v>13</v>
      </c>
      <c r="I1670" s="35">
        <v>0.96260000000000001</v>
      </c>
      <c r="J1670" s="36">
        <v>572490.27</v>
      </c>
      <c r="K1670" s="19">
        <f>ROUND(J1670+L1670,2)</f>
        <v>624534.84</v>
      </c>
      <c r="L1670" s="37">
        <v>52044.57</v>
      </c>
      <c r="M1670" s="38"/>
    </row>
    <row r="1671" spans="1:13" s="39" customFormat="1" ht="12.95" customHeight="1" x14ac:dyDescent="0.25">
      <c r="A1671" s="226"/>
      <c r="B1671" s="29">
        <v>210</v>
      </c>
      <c r="C1671" s="30">
        <v>2</v>
      </c>
      <c r="D1671" s="32" t="s">
        <v>4270</v>
      </c>
      <c r="E1671" s="32" t="s">
        <v>4271</v>
      </c>
      <c r="F1671" s="32" t="s">
        <v>4272</v>
      </c>
      <c r="G1671" s="33" t="s">
        <v>130</v>
      </c>
      <c r="H1671" s="34" t="s">
        <v>13</v>
      </c>
      <c r="I1671" s="35">
        <v>0.96460000000000001</v>
      </c>
      <c r="J1671" s="36">
        <v>573679.81000000006</v>
      </c>
      <c r="K1671" s="19">
        <f>ROUND(J1671+L1671,2)</f>
        <v>625832.52</v>
      </c>
      <c r="L1671" s="37">
        <v>52152.71</v>
      </c>
      <c r="M1671" s="38"/>
    </row>
    <row r="1672" spans="1:13" s="39" customFormat="1" ht="12.95" customHeight="1" x14ac:dyDescent="0.25">
      <c r="A1672" s="226"/>
      <c r="B1672" s="29"/>
      <c r="C1672" s="30"/>
      <c r="D1672" s="31" t="s">
        <v>11</v>
      </c>
      <c r="E1672" s="32"/>
      <c r="F1672" s="32"/>
      <c r="G1672" s="33"/>
      <c r="H1672" s="34"/>
      <c r="I1672" s="35"/>
      <c r="J1672" s="36"/>
      <c r="K1672" s="19"/>
      <c r="L1672" s="37"/>
      <c r="M1672" s="38"/>
    </row>
    <row r="1673" spans="1:13" s="39" customFormat="1" ht="12.95" customHeight="1" x14ac:dyDescent="0.25">
      <c r="A1673" s="226"/>
      <c r="B1673" s="29">
        <v>201</v>
      </c>
      <c r="C1673" s="30">
        <v>1</v>
      </c>
      <c r="D1673" s="32" t="s">
        <v>4273</v>
      </c>
      <c r="E1673" s="32" t="s">
        <v>4274</v>
      </c>
      <c r="F1673" s="32" t="s">
        <v>4275</v>
      </c>
      <c r="G1673" s="33" t="s">
        <v>12</v>
      </c>
      <c r="H1673" s="34" t="s">
        <v>13</v>
      </c>
      <c r="I1673" s="35">
        <v>0.96260000000000001</v>
      </c>
      <c r="J1673" s="36">
        <v>1144892.4300000002</v>
      </c>
      <c r="K1673" s="19">
        <f t="shared" ref="K1673:K1710" si="54">ROUND(J1673+L1673,2)</f>
        <v>1248973.56</v>
      </c>
      <c r="L1673" s="37">
        <v>104081.13</v>
      </c>
      <c r="M1673" s="38"/>
    </row>
    <row r="1674" spans="1:13" s="39" customFormat="1" ht="12.95" customHeight="1" x14ac:dyDescent="0.25">
      <c r="A1674" s="226"/>
      <c r="B1674" s="29">
        <v>217</v>
      </c>
      <c r="C1674" s="30">
        <v>2</v>
      </c>
      <c r="D1674" s="32" t="s">
        <v>4276</v>
      </c>
      <c r="E1674" s="32" t="s">
        <v>4277</v>
      </c>
      <c r="F1674" s="32" t="s">
        <v>4278</v>
      </c>
      <c r="G1674" s="33" t="s">
        <v>12</v>
      </c>
      <c r="H1674" s="34" t="s">
        <v>13</v>
      </c>
      <c r="I1674" s="35">
        <v>0.96260000000000001</v>
      </c>
      <c r="J1674" s="36">
        <v>1144892.4300000002</v>
      </c>
      <c r="K1674" s="19">
        <f t="shared" si="54"/>
        <v>1248973.56</v>
      </c>
      <c r="L1674" s="37">
        <v>104081.13</v>
      </c>
      <c r="M1674" s="38"/>
    </row>
    <row r="1675" spans="1:13" s="39" customFormat="1" ht="12.95" customHeight="1" x14ac:dyDescent="0.25">
      <c r="A1675" s="226"/>
      <c r="B1675" s="29">
        <v>227</v>
      </c>
      <c r="C1675" s="30">
        <v>3</v>
      </c>
      <c r="D1675" s="42" t="s">
        <v>2070</v>
      </c>
      <c r="E1675" s="42" t="s">
        <v>4279</v>
      </c>
      <c r="F1675" s="42" t="s">
        <v>4280</v>
      </c>
      <c r="G1675" s="33" t="s">
        <v>12</v>
      </c>
      <c r="H1675" s="34" t="s">
        <v>13</v>
      </c>
      <c r="I1675" s="35">
        <v>0.9546</v>
      </c>
      <c r="J1675" s="36">
        <v>1135377.4300000002</v>
      </c>
      <c r="K1675" s="19">
        <f t="shared" si="54"/>
        <v>1238593.56</v>
      </c>
      <c r="L1675" s="37">
        <v>103216.13</v>
      </c>
      <c r="M1675" s="38"/>
    </row>
    <row r="1676" spans="1:13" s="39" customFormat="1" ht="12.95" customHeight="1" x14ac:dyDescent="0.25">
      <c r="A1676" s="226"/>
      <c r="B1676" s="29">
        <v>221</v>
      </c>
      <c r="C1676" s="30">
        <v>4</v>
      </c>
      <c r="D1676" s="32" t="s">
        <v>4281</v>
      </c>
      <c r="E1676" s="32" t="s">
        <v>4282</v>
      </c>
      <c r="F1676" s="32" t="s">
        <v>4283</v>
      </c>
      <c r="G1676" s="33" t="s">
        <v>12</v>
      </c>
      <c r="H1676" s="34" t="s">
        <v>13</v>
      </c>
      <c r="I1676" s="35">
        <v>0.96260000000000001</v>
      </c>
      <c r="J1676" s="36">
        <v>1144892.4300000002</v>
      </c>
      <c r="K1676" s="19">
        <f t="shared" si="54"/>
        <v>1248973.56</v>
      </c>
      <c r="L1676" s="37">
        <v>104081.13</v>
      </c>
      <c r="M1676" s="38"/>
    </row>
    <row r="1677" spans="1:13" s="39" customFormat="1" ht="12.95" customHeight="1" x14ac:dyDescent="0.25">
      <c r="A1677" s="226"/>
      <c r="B1677" s="29">
        <v>238</v>
      </c>
      <c r="C1677" s="30">
        <v>5</v>
      </c>
      <c r="D1677" s="32" t="s">
        <v>4284</v>
      </c>
      <c r="E1677" s="32" t="s">
        <v>4285</v>
      </c>
      <c r="F1677" s="32" t="s">
        <v>4286</v>
      </c>
      <c r="G1677" s="33" t="s">
        <v>12</v>
      </c>
      <c r="H1677" s="34" t="s">
        <v>13</v>
      </c>
      <c r="I1677" s="35">
        <v>0.95860000000000001</v>
      </c>
      <c r="J1677" s="36">
        <v>1140134.9300000002</v>
      </c>
      <c r="K1677" s="19">
        <f t="shared" si="54"/>
        <v>1243783.56</v>
      </c>
      <c r="L1677" s="37">
        <v>103648.63</v>
      </c>
      <c r="M1677" s="38"/>
    </row>
    <row r="1678" spans="1:13" s="39" customFormat="1" ht="12.95" customHeight="1" x14ac:dyDescent="0.25">
      <c r="A1678" s="226"/>
      <c r="B1678" s="29">
        <v>223</v>
      </c>
      <c r="C1678" s="30">
        <v>6</v>
      </c>
      <c r="D1678" s="32" t="s">
        <v>2282</v>
      </c>
      <c r="E1678" s="32" t="s">
        <v>4287</v>
      </c>
      <c r="F1678" s="32" t="s">
        <v>4288</v>
      </c>
      <c r="G1678" s="33" t="s">
        <v>12</v>
      </c>
      <c r="H1678" s="34" t="s">
        <v>13</v>
      </c>
      <c r="I1678" s="35">
        <v>0.96260000000000001</v>
      </c>
      <c r="J1678" s="36">
        <v>1144892.4300000002</v>
      </c>
      <c r="K1678" s="19">
        <f t="shared" si="54"/>
        <v>1248973.56</v>
      </c>
      <c r="L1678" s="37">
        <v>104081.13</v>
      </c>
      <c r="M1678" s="38"/>
    </row>
    <row r="1679" spans="1:13" s="39" customFormat="1" ht="12.95" customHeight="1" x14ac:dyDescent="0.25">
      <c r="A1679" s="226"/>
      <c r="B1679" s="29">
        <v>202</v>
      </c>
      <c r="C1679" s="30">
        <v>7</v>
      </c>
      <c r="D1679" s="32" t="s">
        <v>4289</v>
      </c>
      <c r="E1679" s="32" t="s">
        <v>4290</v>
      </c>
      <c r="F1679" s="32" t="s">
        <v>1225</v>
      </c>
      <c r="G1679" s="33" t="s">
        <v>12</v>
      </c>
      <c r="H1679" s="34" t="s">
        <v>13</v>
      </c>
      <c r="I1679" s="35">
        <v>0.96260000000000001</v>
      </c>
      <c r="J1679" s="36">
        <v>1144892.4300000002</v>
      </c>
      <c r="K1679" s="19">
        <f t="shared" si="54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232</v>
      </c>
      <c r="C1680" s="30">
        <v>8</v>
      </c>
      <c r="D1680" s="42" t="s">
        <v>242</v>
      </c>
      <c r="E1680" s="42" t="s">
        <v>4291</v>
      </c>
      <c r="F1680" s="42" t="s">
        <v>4292</v>
      </c>
      <c r="G1680" s="27" t="s">
        <v>12</v>
      </c>
      <c r="H1680" s="34" t="s">
        <v>13</v>
      </c>
      <c r="I1680" s="35">
        <v>0.96260000000000001</v>
      </c>
      <c r="J1680" s="36">
        <v>1144892.4300000002</v>
      </c>
      <c r="K1680" s="19">
        <f t="shared" si="54"/>
        <v>1248973.56</v>
      </c>
      <c r="L1680" s="37">
        <v>104081.13</v>
      </c>
      <c r="M1680" s="38"/>
    </row>
    <row r="1681" spans="1:13" s="39" customFormat="1" ht="12.95" customHeight="1" x14ac:dyDescent="0.25">
      <c r="A1681" s="226"/>
      <c r="B1681" s="29">
        <v>225</v>
      </c>
      <c r="C1681" s="30">
        <v>9</v>
      </c>
      <c r="D1681" s="32" t="s">
        <v>4293</v>
      </c>
      <c r="E1681" s="32" t="s">
        <v>4294</v>
      </c>
      <c r="F1681" s="32" t="s">
        <v>4295</v>
      </c>
      <c r="G1681" s="50" t="s">
        <v>12</v>
      </c>
      <c r="H1681" s="34" t="s">
        <v>13</v>
      </c>
      <c r="I1681" s="35">
        <v>0.96260000000000001</v>
      </c>
      <c r="J1681" s="36">
        <v>1144892.4300000002</v>
      </c>
      <c r="K1681" s="19">
        <f t="shared" si="54"/>
        <v>1248973.56</v>
      </c>
      <c r="L1681" s="37">
        <v>104081.13</v>
      </c>
      <c r="M1681" s="38"/>
    </row>
    <row r="1682" spans="1:13" s="39" customFormat="1" ht="12.95" customHeight="1" x14ac:dyDescent="0.25">
      <c r="A1682" s="226"/>
      <c r="B1682" s="29">
        <v>231</v>
      </c>
      <c r="C1682" s="30">
        <v>10</v>
      </c>
      <c r="D1682" s="42" t="s">
        <v>4296</v>
      </c>
      <c r="E1682" s="42" t="s">
        <v>4297</v>
      </c>
      <c r="F1682" s="42" t="s">
        <v>4298</v>
      </c>
      <c r="G1682" s="27" t="s">
        <v>12</v>
      </c>
      <c r="H1682" s="34" t="s">
        <v>13</v>
      </c>
      <c r="I1682" s="35">
        <v>0.9546</v>
      </c>
      <c r="J1682" s="36">
        <v>1135377.4300000002</v>
      </c>
      <c r="K1682" s="19">
        <f t="shared" si="54"/>
        <v>1238593.56</v>
      </c>
      <c r="L1682" s="37">
        <v>103216.13</v>
      </c>
      <c r="M1682" s="38"/>
    </row>
    <row r="1683" spans="1:13" s="39" customFormat="1" ht="12.95" customHeight="1" x14ac:dyDescent="0.25">
      <c r="A1683" s="226"/>
      <c r="B1683" s="29">
        <v>229</v>
      </c>
      <c r="C1683" s="30">
        <v>11</v>
      </c>
      <c r="D1683" s="32" t="s">
        <v>4299</v>
      </c>
      <c r="E1683" s="32" t="s">
        <v>4300</v>
      </c>
      <c r="F1683" s="32" t="s">
        <v>4301</v>
      </c>
      <c r="G1683" s="33" t="s">
        <v>12</v>
      </c>
      <c r="H1683" s="34" t="s">
        <v>13</v>
      </c>
      <c r="I1683" s="35">
        <v>0.99070000000000003</v>
      </c>
      <c r="J1683" s="36">
        <v>1178313.8399999996</v>
      </c>
      <c r="K1683" s="19">
        <f t="shared" si="54"/>
        <v>1285433.28</v>
      </c>
      <c r="L1683" s="37">
        <v>107119.44</v>
      </c>
      <c r="M1683" s="38"/>
    </row>
    <row r="1684" spans="1:13" s="39" customFormat="1" ht="12.95" customHeight="1" x14ac:dyDescent="0.25">
      <c r="A1684" s="226"/>
      <c r="B1684" s="29">
        <v>214</v>
      </c>
      <c r="C1684" s="30">
        <v>12</v>
      </c>
      <c r="D1684" s="32" t="s">
        <v>4302</v>
      </c>
      <c r="E1684" s="32" t="s">
        <v>4303</v>
      </c>
      <c r="F1684" s="32" t="s">
        <v>4304</v>
      </c>
      <c r="G1684" s="33" t="s">
        <v>12</v>
      </c>
      <c r="H1684" s="34" t="s">
        <v>13</v>
      </c>
      <c r="I1684" s="35">
        <v>0.95640000000000003</v>
      </c>
      <c r="J1684" s="36">
        <v>1137518.25</v>
      </c>
      <c r="K1684" s="19">
        <f t="shared" si="54"/>
        <v>1240929</v>
      </c>
      <c r="L1684" s="37">
        <v>103410.75</v>
      </c>
      <c r="M1684" s="38"/>
    </row>
    <row r="1685" spans="1:13" s="39" customFormat="1" ht="12.95" customHeight="1" x14ac:dyDescent="0.25">
      <c r="A1685" s="226"/>
      <c r="B1685" s="29">
        <v>205</v>
      </c>
      <c r="C1685" s="30">
        <v>13</v>
      </c>
      <c r="D1685" s="32" t="s">
        <v>4305</v>
      </c>
      <c r="E1685" s="32" t="s">
        <v>4306</v>
      </c>
      <c r="F1685" s="32" t="s">
        <v>4307</v>
      </c>
      <c r="G1685" s="33" t="s">
        <v>12</v>
      </c>
      <c r="H1685" s="34" t="s">
        <v>13</v>
      </c>
      <c r="I1685" s="35">
        <v>0.96260000000000001</v>
      </c>
      <c r="J1685" s="36">
        <v>1144892.4300000002</v>
      </c>
      <c r="K1685" s="19">
        <f t="shared" si="54"/>
        <v>1248973.56</v>
      </c>
      <c r="L1685" s="37">
        <v>104081.13</v>
      </c>
      <c r="M1685" s="38"/>
    </row>
    <row r="1686" spans="1:13" s="39" customFormat="1" ht="12.95" customHeight="1" x14ac:dyDescent="0.25">
      <c r="A1686" s="226"/>
      <c r="B1686" s="29">
        <v>224</v>
      </c>
      <c r="C1686" s="30">
        <v>14</v>
      </c>
      <c r="D1686" s="32" t="s">
        <v>4308</v>
      </c>
      <c r="E1686" s="32" t="s">
        <v>4309</v>
      </c>
      <c r="F1686" s="32" t="s">
        <v>4133</v>
      </c>
      <c r="G1686" s="33" t="s">
        <v>12</v>
      </c>
      <c r="H1686" s="34" t="s">
        <v>13</v>
      </c>
      <c r="I1686" s="35">
        <v>0.96260000000000001</v>
      </c>
      <c r="J1686" s="36">
        <v>1144892.4300000002</v>
      </c>
      <c r="K1686" s="19">
        <f t="shared" si="54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43">
        <v>235</v>
      </c>
      <c r="C1687" s="30">
        <v>15</v>
      </c>
      <c r="D1687" s="32" t="s">
        <v>4310</v>
      </c>
      <c r="E1687" s="32" t="s">
        <v>4311</v>
      </c>
      <c r="F1687" s="32" t="s">
        <v>4312</v>
      </c>
      <c r="G1687" s="33" t="s">
        <v>12</v>
      </c>
      <c r="H1687" s="34" t="s">
        <v>13</v>
      </c>
      <c r="I1687" s="35">
        <v>0.9546</v>
      </c>
      <c r="J1687" s="36">
        <v>1135377.4300000002</v>
      </c>
      <c r="K1687" s="19">
        <f t="shared" si="54"/>
        <v>1238593.56</v>
      </c>
      <c r="L1687" s="37">
        <v>103216.13</v>
      </c>
      <c r="M1687" s="38"/>
    </row>
    <row r="1688" spans="1:13" s="39" customFormat="1" ht="12.95" customHeight="1" x14ac:dyDescent="0.25">
      <c r="A1688" s="226"/>
      <c r="B1688" s="29">
        <v>215</v>
      </c>
      <c r="C1688" s="30">
        <v>16</v>
      </c>
      <c r="D1688" s="42" t="s">
        <v>4313</v>
      </c>
      <c r="E1688" s="42" t="s">
        <v>4314</v>
      </c>
      <c r="F1688" s="42" t="s">
        <v>4315</v>
      </c>
      <c r="G1688" s="33" t="s">
        <v>12</v>
      </c>
      <c r="H1688" s="34" t="s">
        <v>13</v>
      </c>
      <c r="I1688" s="35">
        <v>0.96260000000000001</v>
      </c>
      <c r="J1688" s="36">
        <v>1144892.4300000002</v>
      </c>
      <c r="K1688" s="19">
        <f t="shared" si="54"/>
        <v>1248973.56</v>
      </c>
      <c r="L1688" s="37">
        <v>104081.13</v>
      </c>
      <c r="M1688" s="38"/>
    </row>
    <row r="1689" spans="1:13" s="39" customFormat="1" ht="12.95" customHeight="1" x14ac:dyDescent="0.25">
      <c r="A1689" s="226"/>
      <c r="B1689" s="29">
        <v>216</v>
      </c>
      <c r="C1689" s="30">
        <v>17</v>
      </c>
      <c r="D1689" s="32" t="s">
        <v>4316</v>
      </c>
      <c r="E1689" s="32" t="s">
        <v>4317</v>
      </c>
      <c r="F1689" s="32" t="s">
        <v>4318</v>
      </c>
      <c r="G1689" s="33" t="s">
        <v>12</v>
      </c>
      <c r="H1689" s="34" t="s">
        <v>13</v>
      </c>
      <c r="I1689" s="35">
        <v>0.9546</v>
      </c>
      <c r="J1689" s="36">
        <v>1135377.4300000002</v>
      </c>
      <c r="K1689" s="19">
        <f t="shared" si="54"/>
        <v>1238593.56</v>
      </c>
      <c r="L1689" s="37">
        <v>103216.13</v>
      </c>
      <c r="M1689" s="38"/>
    </row>
    <row r="1690" spans="1:13" s="39" customFormat="1" ht="12.95" customHeight="1" x14ac:dyDescent="0.25">
      <c r="A1690" s="226"/>
      <c r="B1690" s="29">
        <v>222</v>
      </c>
      <c r="C1690" s="30">
        <v>18</v>
      </c>
      <c r="D1690" s="32" t="s">
        <v>4319</v>
      </c>
      <c r="E1690" s="32" t="s">
        <v>4320</v>
      </c>
      <c r="F1690" s="32" t="s">
        <v>1128</v>
      </c>
      <c r="G1690" s="33" t="s">
        <v>12</v>
      </c>
      <c r="H1690" s="34" t="s">
        <v>13</v>
      </c>
      <c r="I1690" s="35">
        <v>0.96260000000000001</v>
      </c>
      <c r="J1690" s="36">
        <v>1144892.4300000002</v>
      </c>
      <c r="K1690" s="19">
        <f t="shared" si="54"/>
        <v>1248973.56</v>
      </c>
      <c r="L1690" s="37">
        <v>104081.13</v>
      </c>
      <c r="M1690" s="38"/>
    </row>
    <row r="1691" spans="1:13" s="39" customFormat="1" ht="12.95" customHeight="1" x14ac:dyDescent="0.25">
      <c r="A1691" s="226"/>
      <c r="B1691" s="29">
        <v>236</v>
      </c>
      <c r="C1691" s="30">
        <v>19</v>
      </c>
      <c r="D1691" s="32" t="s">
        <v>3979</v>
      </c>
      <c r="E1691" s="32" t="s">
        <v>3980</v>
      </c>
      <c r="F1691" s="32" t="s">
        <v>4321</v>
      </c>
      <c r="G1691" s="33" t="s">
        <v>12</v>
      </c>
      <c r="H1691" s="34" t="s">
        <v>13</v>
      </c>
      <c r="I1691" s="35">
        <v>0.95860000000000001</v>
      </c>
      <c r="J1691" s="36">
        <v>1140134.9300000002</v>
      </c>
      <c r="K1691" s="19">
        <f t="shared" si="54"/>
        <v>1243783.56</v>
      </c>
      <c r="L1691" s="37">
        <v>103648.63</v>
      </c>
      <c r="M1691" s="38"/>
    </row>
    <row r="1692" spans="1:13" s="39" customFormat="1" ht="12.95" customHeight="1" x14ac:dyDescent="0.25">
      <c r="A1692" s="226"/>
      <c r="B1692" s="29">
        <v>203</v>
      </c>
      <c r="C1692" s="30">
        <v>20</v>
      </c>
      <c r="D1692" s="32" t="s">
        <v>4322</v>
      </c>
      <c r="E1692" s="32" t="s">
        <v>4323</v>
      </c>
      <c r="F1692" s="32" t="s">
        <v>4324</v>
      </c>
      <c r="G1692" s="33" t="s">
        <v>12</v>
      </c>
      <c r="H1692" s="34" t="s">
        <v>13</v>
      </c>
      <c r="I1692" s="35">
        <v>0.96260000000000001</v>
      </c>
      <c r="J1692" s="36">
        <v>1144892.4300000002</v>
      </c>
      <c r="K1692" s="19">
        <f t="shared" si="54"/>
        <v>1248973.56</v>
      </c>
      <c r="L1692" s="37">
        <v>104081.13</v>
      </c>
      <c r="M1692" s="38"/>
    </row>
    <row r="1693" spans="1:13" s="39" customFormat="1" ht="12.95" customHeight="1" x14ac:dyDescent="0.25">
      <c r="A1693" s="226"/>
      <c r="B1693" s="29">
        <v>226</v>
      </c>
      <c r="C1693" s="30">
        <v>21</v>
      </c>
      <c r="D1693" s="32" t="s">
        <v>4325</v>
      </c>
      <c r="E1693" s="32" t="s">
        <v>4326</v>
      </c>
      <c r="F1693" s="32" t="s">
        <v>4327</v>
      </c>
      <c r="G1693" s="33" t="s">
        <v>12</v>
      </c>
      <c r="H1693" s="34" t="s">
        <v>13</v>
      </c>
      <c r="I1693" s="35">
        <v>0.9546</v>
      </c>
      <c r="J1693" s="36">
        <v>1135377.4300000002</v>
      </c>
      <c r="K1693" s="19">
        <f t="shared" si="54"/>
        <v>1238593.56</v>
      </c>
      <c r="L1693" s="37">
        <v>103216.13</v>
      </c>
      <c r="M1693" s="38"/>
    </row>
    <row r="1694" spans="1:13" s="39" customFormat="1" ht="12.95" customHeight="1" x14ac:dyDescent="0.25">
      <c r="A1694" s="226"/>
      <c r="B1694" s="29">
        <v>228</v>
      </c>
      <c r="C1694" s="30">
        <v>22</v>
      </c>
      <c r="D1694" s="32" t="s">
        <v>3501</v>
      </c>
      <c r="E1694" s="32" t="s">
        <v>4328</v>
      </c>
      <c r="F1694" s="32" t="s">
        <v>2847</v>
      </c>
      <c r="G1694" s="33" t="s">
        <v>12</v>
      </c>
      <c r="H1694" s="34" t="s">
        <v>13</v>
      </c>
      <c r="I1694" s="35">
        <v>0.96360000000000001</v>
      </c>
      <c r="J1694" s="36">
        <v>1146081.75</v>
      </c>
      <c r="K1694" s="19">
        <f t="shared" si="54"/>
        <v>1250271</v>
      </c>
      <c r="L1694" s="37">
        <v>104189.25</v>
      </c>
      <c r="M1694" s="38"/>
    </row>
    <row r="1695" spans="1:13" s="39" customFormat="1" ht="12.95" customHeight="1" x14ac:dyDescent="0.25">
      <c r="A1695" s="226"/>
      <c r="B1695" s="29">
        <v>212</v>
      </c>
      <c r="C1695" s="30">
        <v>23</v>
      </c>
      <c r="D1695" s="32" t="s">
        <v>4329</v>
      </c>
      <c r="E1695" s="32" t="s">
        <v>4330</v>
      </c>
      <c r="F1695" s="32" t="s">
        <v>4331</v>
      </c>
      <c r="G1695" s="33" t="s">
        <v>12</v>
      </c>
      <c r="H1695" s="34" t="s">
        <v>13</v>
      </c>
      <c r="I1695" s="35">
        <v>0.96260000000000001</v>
      </c>
      <c r="J1695" s="36">
        <v>1144892.4300000002</v>
      </c>
      <c r="K1695" s="19">
        <f t="shared" si="54"/>
        <v>1248973.56</v>
      </c>
      <c r="L1695" s="37">
        <v>104081.13</v>
      </c>
      <c r="M1695" s="38"/>
    </row>
    <row r="1696" spans="1:13" s="39" customFormat="1" ht="12.95" customHeight="1" x14ac:dyDescent="0.25">
      <c r="A1696" s="226"/>
      <c r="B1696" s="29">
        <v>237</v>
      </c>
      <c r="C1696" s="30">
        <v>24</v>
      </c>
      <c r="D1696" s="32" t="s">
        <v>4332</v>
      </c>
      <c r="E1696" s="32" t="s">
        <v>4333</v>
      </c>
      <c r="F1696" s="32" t="s">
        <v>4334</v>
      </c>
      <c r="G1696" s="33" t="s">
        <v>12</v>
      </c>
      <c r="H1696" s="34" t="s">
        <v>13</v>
      </c>
      <c r="I1696" s="35">
        <v>0.95860000000000001</v>
      </c>
      <c r="J1696" s="36">
        <v>1140134.9300000002</v>
      </c>
      <c r="K1696" s="19">
        <f t="shared" si="54"/>
        <v>1243783.56</v>
      </c>
      <c r="L1696" s="37">
        <v>103648.63</v>
      </c>
      <c r="M1696" s="38"/>
    </row>
    <row r="1697" spans="1:13" s="39" customFormat="1" ht="12.95" customHeight="1" x14ac:dyDescent="0.25">
      <c r="A1697" s="226"/>
      <c r="B1697" s="29">
        <v>206</v>
      </c>
      <c r="C1697" s="30">
        <v>25</v>
      </c>
      <c r="D1697" s="32" t="s">
        <v>4335</v>
      </c>
      <c r="E1697" s="32" t="s">
        <v>4336</v>
      </c>
      <c r="F1697" s="32" t="s">
        <v>1207</v>
      </c>
      <c r="G1697" s="33" t="s">
        <v>12</v>
      </c>
      <c r="H1697" s="34" t="s">
        <v>13</v>
      </c>
      <c r="I1697" s="35">
        <v>0.96260000000000001</v>
      </c>
      <c r="J1697" s="36">
        <v>1144892.4300000002</v>
      </c>
      <c r="K1697" s="19">
        <f t="shared" si="54"/>
        <v>1248973.56</v>
      </c>
      <c r="L1697" s="37">
        <v>104081.13</v>
      </c>
      <c r="M1697" s="38"/>
    </row>
    <row r="1698" spans="1:13" s="39" customFormat="1" ht="12.95" customHeight="1" x14ac:dyDescent="0.25">
      <c r="A1698" s="226"/>
      <c r="B1698" s="29">
        <v>233</v>
      </c>
      <c r="C1698" s="30">
        <v>26</v>
      </c>
      <c r="D1698" s="32" t="s">
        <v>4337</v>
      </c>
      <c r="E1698" s="32" t="s">
        <v>4338</v>
      </c>
      <c r="F1698" s="32" t="s">
        <v>4286</v>
      </c>
      <c r="G1698" s="33" t="s">
        <v>12</v>
      </c>
      <c r="H1698" s="34" t="s">
        <v>13</v>
      </c>
      <c r="I1698" s="35">
        <v>0.96260000000000001</v>
      </c>
      <c r="J1698" s="36">
        <v>1144892.4300000002</v>
      </c>
      <c r="K1698" s="19">
        <f t="shared" si="54"/>
        <v>1248973.56</v>
      </c>
      <c r="L1698" s="37">
        <v>104081.13</v>
      </c>
      <c r="M1698" s="38"/>
    </row>
    <row r="1699" spans="1:13" s="39" customFormat="1" ht="12.95" customHeight="1" x14ac:dyDescent="0.25">
      <c r="A1699" s="226"/>
      <c r="B1699" s="29">
        <v>219</v>
      </c>
      <c r="C1699" s="30">
        <v>27</v>
      </c>
      <c r="D1699" s="32" t="s">
        <v>4339</v>
      </c>
      <c r="E1699" s="32" t="s">
        <v>4340</v>
      </c>
      <c r="F1699" s="32" t="s">
        <v>4341</v>
      </c>
      <c r="G1699" s="33" t="s">
        <v>12</v>
      </c>
      <c r="H1699" s="34" t="s">
        <v>13</v>
      </c>
      <c r="I1699" s="35">
        <v>0.96260000000000001</v>
      </c>
      <c r="J1699" s="36">
        <v>1144892.4300000002</v>
      </c>
      <c r="K1699" s="19">
        <f t="shared" si="54"/>
        <v>1248973.56</v>
      </c>
      <c r="L1699" s="37">
        <v>104081.13</v>
      </c>
      <c r="M1699" s="38"/>
    </row>
    <row r="1700" spans="1:13" s="39" customFormat="1" ht="12.95" customHeight="1" x14ac:dyDescent="0.25">
      <c r="A1700" s="226"/>
      <c r="B1700" s="29">
        <v>207</v>
      </c>
      <c r="C1700" s="30">
        <v>28</v>
      </c>
      <c r="D1700" s="32" t="s">
        <v>2841</v>
      </c>
      <c r="E1700" s="32" t="s">
        <v>4342</v>
      </c>
      <c r="F1700" s="32" t="s">
        <v>4343</v>
      </c>
      <c r="G1700" s="33" t="s">
        <v>12</v>
      </c>
      <c r="H1700" s="34" t="s">
        <v>13</v>
      </c>
      <c r="I1700" s="35">
        <v>0.96260000000000001</v>
      </c>
      <c r="J1700" s="36">
        <v>1144892.4300000002</v>
      </c>
      <c r="K1700" s="19">
        <f t="shared" si="54"/>
        <v>1248973.56</v>
      </c>
      <c r="L1700" s="37">
        <v>104081.13</v>
      </c>
      <c r="M1700" s="38"/>
    </row>
    <row r="1701" spans="1:13" s="39" customFormat="1" ht="12.95" customHeight="1" x14ac:dyDescent="0.25">
      <c r="A1701" s="226"/>
      <c r="B1701" s="29">
        <v>209</v>
      </c>
      <c r="C1701" s="30">
        <v>29</v>
      </c>
      <c r="D1701" s="32" t="s">
        <v>175</v>
      </c>
      <c r="E1701" s="32" t="s">
        <v>176</v>
      </c>
      <c r="F1701" s="32" t="s">
        <v>4344</v>
      </c>
      <c r="G1701" s="33" t="s">
        <v>12</v>
      </c>
      <c r="H1701" s="34" t="s">
        <v>13</v>
      </c>
      <c r="I1701" s="35">
        <v>0.9859</v>
      </c>
      <c r="J1701" s="36">
        <v>1172604.8399999996</v>
      </c>
      <c r="K1701" s="19">
        <f t="shared" si="54"/>
        <v>1279205.28</v>
      </c>
      <c r="L1701" s="37">
        <v>106600.44</v>
      </c>
      <c r="M1701" s="38"/>
    </row>
    <row r="1702" spans="1:13" s="39" customFormat="1" ht="12.95" customHeight="1" x14ac:dyDescent="0.25">
      <c r="A1702" s="226"/>
      <c r="B1702" s="29">
        <v>208</v>
      </c>
      <c r="C1702" s="30">
        <v>30</v>
      </c>
      <c r="D1702" s="32" t="s">
        <v>3293</v>
      </c>
      <c r="E1702" s="32" t="s">
        <v>3294</v>
      </c>
      <c r="F1702" s="32" t="s">
        <v>4345</v>
      </c>
      <c r="G1702" s="33" t="s">
        <v>12</v>
      </c>
      <c r="H1702" s="34" t="s">
        <v>13</v>
      </c>
      <c r="I1702" s="35">
        <v>0.96260000000000001</v>
      </c>
      <c r="J1702" s="36">
        <v>1144892.4300000002</v>
      </c>
      <c r="K1702" s="19">
        <f t="shared" si="54"/>
        <v>1248973.56</v>
      </c>
      <c r="L1702" s="37">
        <v>104081.13</v>
      </c>
      <c r="M1702" s="38"/>
    </row>
    <row r="1703" spans="1:13" s="39" customFormat="1" ht="12.95" customHeight="1" x14ac:dyDescent="0.25">
      <c r="A1703" s="226"/>
      <c r="B1703" s="29">
        <v>200</v>
      </c>
      <c r="C1703" s="30">
        <v>31</v>
      </c>
      <c r="D1703" s="32" t="s">
        <v>3854</v>
      </c>
      <c r="E1703" s="32" t="s">
        <v>4346</v>
      </c>
      <c r="F1703" s="32" t="s">
        <v>4347</v>
      </c>
      <c r="G1703" s="33" t="s">
        <v>12</v>
      </c>
      <c r="H1703" s="34" t="s">
        <v>13</v>
      </c>
      <c r="I1703" s="35">
        <v>0.96260000000000001</v>
      </c>
      <c r="J1703" s="36">
        <v>1144892.4300000002</v>
      </c>
      <c r="K1703" s="19">
        <f t="shared" si="54"/>
        <v>1248973.56</v>
      </c>
      <c r="L1703" s="37">
        <v>104081.13</v>
      </c>
      <c r="M1703" s="38"/>
    </row>
    <row r="1704" spans="1:13" s="39" customFormat="1" ht="12.95" customHeight="1" x14ac:dyDescent="0.25">
      <c r="A1704" s="226"/>
      <c r="B1704" s="29">
        <v>213</v>
      </c>
      <c r="C1704" s="30">
        <v>32</v>
      </c>
      <c r="D1704" s="32" t="s">
        <v>4348</v>
      </c>
      <c r="E1704" s="32" t="s">
        <v>4349</v>
      </c>
      <c r="F1704" s="32" t="s">
        <v>4350</v>
      </c>
      <c r="G1704" s="33" t="s">
        <v>12</v>
      </c>
      <c r="H1704" s="34" t="s">
        <v>13</v>
      </c>
      <c r="I1704" s="35">
        <v>0.9546</v>
      </c>
      <c r="J1704" s="36">
        <v>1135377.4300000002</v>
      </c>
      <c r="K1704" s="19">
        <f t="shared" si="54"/>
        <v>1238593.56</v>
      </c>
      <c r="L1704" s="37">
        <v>103216.13</v>
      </c>
      <c r="M1704" s="38"/>
    </row>
    <row r="1705" spans="1:13" s="39" customFormat="1" ht="12.95" customHeight="1" x14ac:dyDescent="0.25">
      <c r="A1705" s="226"/>
      <c r="B1705" s="29">
        <v>211</v>
      </c>
      <c r="C1705" s="30">
        <v>33</v>
      </c>
      <c r="D1705" s="32" t="s">
        <v>4351</v>
      </c>
      <c r="E1705" s="32" t="s">
        <v>4352</v>
      </c>
      <c r="F1705" s="32" t="s">
        <v>4353</v>
      </c>
      <c r="G1705" s="33" t="s">
        <v>12</v>
      </c>
      <c r="H1705" s="34" t="s">
        <v>13</v>
      </c>
      <c r="I1705" s="35">
        <v>0.96260000000000001</v>
      </c>
      <c r="J1705" s="36">
        <v>1144892.4300000002</v>
      </c>
      <c r="K1705" s="19">
        <f t="shared" si="54"/>
        <v>1248973.56</v>
      </c>
      <c r="L1705" s="37">
        <v>104081.13</v>
      </c>
      <c r="M1705" s="38"/>
    </row>
    <row r="1706" spans="1:13" s="39" customFormat="1" ht="12.95" customHeight="1" x14ac:dyDescent="0.25">
      <c r="A1706" s="226"/>
      <c r="B1706" s="29">
        <v>220</v>
      </c>
      <c r="C1706" s="30">
        <v>34</v>
      </c>
      <c r="D1706" s="32" t="s">
        <v>4354</v>
      </c>
      <c r="E1706" s="32" t="s">
        <v>4355</v>
      </c>
      <c r="F1706" s="32" t="s">
        <v>4356</v>
      </c>
      <c r="G1706" s="33" t="s">
        <v>12</v>
      </c>
      <c r="H1706" s="34" t="s">
        <v>13</v>
      </c>
      <c r="I1706" s="35">
        <v>0.96260000000000001</v>
      </c>
      <c r="J1706" s="36">
        <v>1142946.1800000002</v>
      </c>
      <c r="K1706" s="19">
        <f t="shared" si="54"/>
        <v>1247027.31</v>
      </c>
      <c r="L1706" s="37">
        <v>104081.13</v>
      </c>
      <c r="M1706" s="38"/>
    </row>
    <row r="1707" spans="1:13" s="39" customFormat="1" ht="12.95" customHeight="1" x14ac:dyDescent="0.25">
      <c r="A1707" s="226"/>
      <c r="B1707" s="29">
        <v>234</v>
      </c>
      <c r="C1707" s="30">
        <v>35</v>
      </c>
      <c r="D1707" s="32" t="s">
        <v>4357</v>
      </c>
      <c r="E1707" s="32" t="s">
        <v>4358</v>
      </c>
      <c r="F1707" s="32" t="s">
        <v>4359</v>
      </c>
      <c r="G1707" s="33" t="s">
        <v>12</v>
      </c>
      <c r="H1707" s="34" t="s">
        <v>13</v>
      </c>
      <c r="I1707" s="35">
        <v>0.96260000000000001</v>
      </c>
      <c r="J1707" s="36">
        <v>1142946.1800000002</v>
      </c>
      <c r="K1707" s="19">
        <f t="shared" si="54"/>
        <v>1247027.31</v>
      </c>
      <c r="L1707" s="37">
        <v>104081.13</v>
      </c>
      <c r="M1707" s="38"/>
    </row>
    <row r="1708" spans="1:13" s="39" customFormat="1" ht="12.95" customHeight="1" x14ac:dyDescent="0.25">
      <c r="A1708" s="226"/>
      <c r="B1708" s="29">
        <v>239</v>
      </c>
      <c r="C1708" s="30">
        <v>36</v>
      </c>
      <c r="D1708" s="53" t="s">
        <v>5657</v>
      </c>
      <c r="E1708" s="53" t="s">
        <v>5658</v>
      </c>
      <c r="F1708" s="53" t="s">
        <v>1151</v>
      </c>
      <c r="G1708" s="33" t="s">
        <v>12</v>
      </c>
      <c r="H1708" s="34" t="s">
        <v>13</v>
      </c>
      <c r="I1708" s="35">
        <v>0.96060000000000001</v>
      </c>
      <c r="J1708" s="36">
        <v>1142513.6800000002</v>
      </c>
      <c r="K1708" s="19">
        <f t="shared" si="54"/>
        <v>1246378.56</v>
      </c>
      <c r="L1708" s="37">
        <v>103864.88</v>
      </c>
      <c r="M1708" s="38"/>
    </row>
    <row r="1709" spans="1:13" s="39" customFormat="1" ht="12.95" customHeight="1" x14ac:dyDescent="0.25">
      <c r="A1709" s="226"/>
      <c r="B1709" s="29">
        <v>204</v>
      </c>
      <c r="C1709" s="30">
        <v>37</v>
      </c>
      <c r="D1709" s="32" t="s">
        <v>4360</v>
      </c>
      <c r="E1709" s="32" t="s">
        <v>4361</v>
      </c>
      <c r="F1709" s="32" t="s">
        <v>1166</v>
      </c>
      <c r="G1709" s="33" t="s">
        <v>12</v>
      </c>
      <c r="H1709" s="34" t="s">
        <v>13</v>
      </c>
      <c r="I1709" s="35">
        <v>0.96260000000000001</v>
      </c>
      <c r="J1709" s="36">
        <v>1144892.4300000002</v>
      </c>
      <c r="K1709" s="19">
        <f t="shared" si="54"/>
        <v>1248973.56</v>
      </c>
      <c r="L1709" s="37">
        <v>104081.13</v>
      </c>
      <c r="M1709" s="38"/>
    </row>
    <row r="1710" spans="1:13" s="39" customFormat="1" ht="12.95" customHeight="1" x14ac:dyDescent="0.25">
      <c r="A1710" s="227"/>
      <c r="B1710" s="29">
        <v>230</v>
      </c>
      <c r="C1710" s="30">
        <v>38</v>
      </c>
      <c r="D1710" s="32" t="s">
        <v>4362</v>
      </c>
      <c r="E1710" s="32" t="s">
        <v>4363</v>
      </c>
      <c r="F1710" s="32" t="s">
        <v>4364</v>
      </c>
      <c r="G1710" s="33" t="s">
        <v>12</v>
      </c>
      <c r="H1710" s="34" t="s">
        <v>13</v>
      </c>
      <c r="I1710" s="35">
        <v>0.96660000000000001</v>
      </c>
      <c r="J1710" s="36">
        <v>1146406.1800000002</v>
      </c>
      <c r="K1710" s="19">
        <f t="shared" si="54"/>
        <v>1250919.81</v>
      </c>
      <c r="L1710" s="37">
        <v>104513.63</v>
      </c>
      <c r="M1710" s="38"/>
    </row>
    <row r="1711" spans="1:13" s="39" customFormat="1" ht="12.95" customHeight="1" x14ac:dyDescent="0.25">
      <c r="A1711" s="225" t="s">
        <v>4365</v>
      </c>
      <c r="B1711" s="29"/>
      <c r="C1711" s="30"/>
      <c r="D1711" s="31" t="s">
        <v>11</v>
      </c>
      <c r="E1711" s="32"/>
      <c r="F1711" s="32"/>
      <c r="G1711" s="33"/>
      <c r="H1711" s="34"/>
      <c r="I1711" s="35"/>
      <c r="J1711" s="36"/>
      <c r="K1711" s="19"/>
      <c r="L1711" s="37"/>
      <c r="M1711" s="38"/>
    </row>
    <row r="1712" spans="1:13" s="39" customFormat="1" ht="12.95" customHeight="1" x14ac:dyDescent="0.25">
      <c r="A1712" s="226"/>
      <c r="B1712" s="29">
        <v>3213</v>
      </c>
      <c r="C1712" s="30">
        <v>1</v>
      </c>
      <c r="D1712" s="42" t="s">
        <v>4366</v>
      </c>
      <c r="E1712" s="42" t="s">
        <v>4367</v>
      </c>
      <c r="F1712" s="42" t="s">
        <v>4368</v>
      </c>
      <c r="G1712" s="33" t="s">
        <v>12</v>
      </c>
      <c r="H1712" s="34" t="s">
        <v>13</v>
      </c>
      <c r="I1712" s="35">
        <v>0.93159999999999998</v>
      </c>
      <c r="J1712" s="36">
        <v>1110508.6499999999</v>
      </c>
      <c r="K1712" s="19">
        <f t="shared" ref="K1712:K1739" si="55">ROUND(J1712+L1712,2)</f>
        <v>1211237.8999999999</v>
      </c>
      <c r="L1712" s="37">
        <v>100729.25</v>
      </c>
      <c r="M1712" s="38"/>
    </row>
    <row r="1713" spans="1:13" s="39" customFormat="1" ht="12.95" customHeight="1" x14ac:dyDescent="0.25">
      <c r="A1713" s="226"/>
      <c r="B1713" s="29">
        <v>3205</v>
      </c>
      <c r="C1713" s="30">
        <v>2</v>
      </c>
      <c r="D1713" s="42" t="s">
        <v>4369</v>
      </c>
      <c r="E1713" s="42" t="s">
        <v>4370</v>
      </c>
      <c r="F1713" s="42" t="s">
        <v>4371</v>
      </c>
      <c r="G1713" s="33" t="s">
        <v>12</v>
      </c>
      <c r="H1713" s="34" t="s">
        <v>13</v>
      </c>
      <c r="I1713" s="35">
        <v>0.92779999999999996</v>
      </c>
      <c r="J1713" s="36">
        <v>1105772.78</v>
      </c>
      <c r="K1713" s="19">
        <f t="shared" si="55"/>
        <v>1206091.1599999999</v>
      </c>
      <c r="L1713" s="37">
        <v>100318.38</v>
      </c>
      <c r="M1713" s="38"/>
    </row>
    <row r="1714" spans="1:13" s="39" customFormat="1" ht="12.95" customHeight="1" x14ac:dyDescent="0.25">
      <c r="A1714" s="226"/>
      <c r="B1714" s="29">
        <v>3224</v>
      </c>
      <c r="C1714" s="30">
        <v>3</v>
      </c>
      <c r="D1714" s="32" t="s">
        <v>4372</v>
      </c>
      <c r="E1714" s="32" t="s">
        <v>4373</v>
      </c>
      <c r="F1714" s="32" t="s">
        <v>4374</v>
      </c>
      <c r="G1714" s="33" t="s">
        <v>12</v>
      </c>
      <c r="H1714" s="34" t="s">
        <v>13</v>
      </c>
      <c r="I1714" s="35">
        <v>0.93779999999999997</v>
      </c>
      <c r="J1714" s="36">
        <v>1116801.53</v>
      </c>
      <c r="K1714" s="19">
        <f t="shared" si="55"/>
        <v>1218201.1599999999</v>
      </c>
      <c r="L1714" s="37">
        <v>101399.63</v>
      </c>
      <c r="M1714" s="38"/>
    </row>
    <row r="1715" spans="1:13" s="39" customFormat="1" ht="12.95" customHeight="1" x14ac:dyDescent="0.25">
      <c r="A1715" s="226"/>
      <c r="B1715" s="29">
        <v>3216</v>
      </c>
      <c r="C1715" s="30">
        <v>4</v>
      </c>
      <c r="D1715" s="42" t="s">
        <v>4375</v>
      </c>
      <c r="E1715" s="42" t="s">
        <v>4376</v>
      </c>
      <c r="F1715" s="42" t="s">
        <v>4377</v>
      </c>
      <c r="G1715" s="33" t="s">
        <v>12</v>
      </c>
      <c r="H1715" s="34" t="s">
        <v>13</v>
      </c>
      <c r="I1715" s="35">
        <v>0.93759999999999999</v>
      </c>
      <c r="J1715" s="36">
        <v>1117644.8999999999</v>
      </c>
      <c r="K1715" s="19">
        <f t="shared" si="55"/>
        <v>1219022.8999999999</v>
      </c>
      <c r="L1715" s="37">
        <v>101378</v>
      </c>
      <c r="M1715" s="38"/>
    </row>
    <row r="1716" spans="1:13" s="39" customFormat="1" ht="12.95" customHeight="1" x14ac:dyDescent="0.25">
      <c r="A1716" s="226"/>
      <c r="B1716" s="29">
        <v>3217</v>
      </c>
      <c r="C1716" s="30">
        <v>5</v>
      </c>
      <c r="D1716" s="32" t="s">
        <v>4378</v>
      </c>
      <c r="E1716" s="32" t="s">
        <v>4379</v>
      </c>
      <c r="F1716" s="32" t="s">
        <v>4380</v>
      </c>
      <c r="G1716" s="33" t="s">
        <v>12</v>
      </c>
      <c r="H1716" s="34" t="s">
        <v>13</v>
      </c>
      <c r="I1716" s="35">
        <v>0.93159999999999998</v>
      </c>
      <c r="J1716" s="36">
        <v>1110508.6499999999</v>
      </c>
      <c r="K1716" s="19">
        <f t="shared" si="55"/>
        <v>1211237.8999999999</v>
      </c>
      <c r="L1716" s="37">
        <v>100729.25</v>
      </c>
      <c r="M1716" s="38"/>
    </row>
    <row r="1717" spans="1:13" s="39" customFormat="1" ht="12.95" customHeight="1" x14ac:dyDescent="0.25">
      <c r="A1717" s="226"/>
      <c r="B1717" s="29">
        <v>3210</v>
      </c>
      <c r="C1717" s="30">
        <v>6</v>
      </c>
      <c r="D1717" s="32" t="s">
        <v>4381</v>
      </c>
      <c r="E1717" s="32" t="s">
        <v>3824</v>
      </c>
      <c r="F1717" s="32" t="s">
        <v>4382</v>
      </c>
      <c r="G1717" s="33" t="s">
        <v>12</v>
      </c>
      <c r="H1717" s="34" t="s">
        <v>13</v>
      </c>
      <c r="I1717" s="35">
        <v>0.93159999999999998</v>
      </c>
      <c r="J1717" s="36">
        <v>1110508.6499999999</v>
      </c>
      <c r="K1717" s="19">
        <f t="shared" si="55"/>
        <v>1211237.8999999999</v>
      </c>
      <c r="L1717" s="37">
        <v>100729.25</v>
      </c>
      <c r="M1717" s="38"/>
    </row>
    <row r="1718" spans="1:13" s="39" customFormat="1" ht="12.95" customHeight="1" x14ac:dyDescent="0.25">
      <c r="A1718" s="226"/>
      <c r="B1718" s="29">
        <v>3221</v>
      </c>
      <c r="C1718" s="30">
        <v>7</v>
      </c>
      <c r="D1718" s="32" t="s">
        <v>4383</v>
      </c>
      <c r="E1718" s="32" t="s">
        <v>4384</v>
      </c>
      <c r="F1718" s="32" t="s">
        <v>4385</v>
      </c>
      <c r="G1718" s="33" t="s">
        <v>12</v>
      </c>
      <c r="H1718" s="34" t="s">
        <v>13</v>
      </c>
      <c r="I1718" s="35">
        <v>0.93759999999999999</v>
      </c>
      <c r="J1718" s="36">
        <v>1116563.6499999999</v>
      </c>
      <c r="K1718" s="19">
        <f t="shared" si="55"/>
        <v>1217941.6499999999</v>
      </c>
      <c r="L1718" s="37">
        <v>101378</v>
      </c>
      <c r="M1718" s="38"/>
    </row>
    <row r="1719" spans="1:13" s="39" customFormat="1" ht="12.95" customHeight="1" x14ac:dyDescent="0.25">
      <c r="A1719" s="226"/>
      <c r="B1719" s="29">
        <v>3214</v>
      </c>
      <c r="C1719" s="30">
        <v>8</v>
      </c>
      <c r="D1719" s="32" t="s">
        <v>4386</v>
      </c>
      <c r="E1719" s="32" t="s">
        <v>4387</v>
      </c>
      <c r="F1719" s="32" t="s">
        <v>4388</v>
      </c>
      <c r="G1719" s="33" t="s">
        <v>12</v>
      </c>
      <c r="H1719" s="34" t="s">
        <v>13</v>
      </c>
      <c r="I1719" s="35">
        <v>0.98340000000000005</v>
      </c>
      <c r="J1719" s="36">
        <v>1172658.9300000002</v>
      </c>
      <c r="K1719" s="19">
        <f t="shared" si="55"/>
        <v>1278989.06</v>
      </c>
      <c r="L1719" s="37">
        <v>106330.13</v>
      </c>
      <c r="M1719" s="38"/>
    </row>
    <row r="1720" spans="1:13" s="39" customFormat="1" ht="12.95" customHeight="1" x14ac:dyDescent="0.25">
      <c r="A1720" s="226"/>
      <c r="B1720" s="29">
        <v>3222</v>
      </c>
      <c r="C1720" s="30">
        <v>9</v>
      </c>
      <c r="D1720" s="32" t="s">
        <v>4389</v>
      </c>
      <c r="E1720" s="32" t="s">
        <v>4390</v>
      </c>
      <c r="F1720" s="32" t="s">
        <v>4391</v>
      </c>
      <c r="G1720" s="33" t="s">
        <v>12</v>
      </c>
      <c r="H1720" s="34" t="s">
        <v>13</v>
      </c>
      <c r="I1720" s="35">
        <v>0.93759999999999999</v>
      </c>
      <c r="J1720" s="36">
        <v>1117644.8999999999</v>
      </c>
      <c r="K1720" s="19">
        <f t="shared" si="55"/>
        <v>1219022.8999999999</v>
      </c>
      <c r="L1720" s="37">
        <v>101378</v>
      </c>
      <c r="M1720" s="38"/>
    </row>
    <row r="1721" spans="1:13" s="39" customFormat="1" ht="12.95" customHeight="1" x14ac:dyDescent="0.25">
      <c r="A1721" s="226"/>
      <c r="B1721" s="29">
        <v>3223</v>
      </c>
      <c r="C1721" s="30">
        <v>10</v>
      </c>
      <c r="D1721" s="42" t="s">
        <v>4392</v>
      </c>
      <c r="E1721" s="42" t="s">
        <v>4393</v>
      </c>
      <c r="F1721" s="42" t="s">
        <v>4394</v>
      </c>
      <c r="G1721" s="27" t="s">
        <v>12</v>
      </c>
      <c r="H1721" s="34" t="s">
        <v>13</v>
      </c>
      <c r="I1721" s="35">
        <v>0.98939999999999995</v>
      </c>
      <c r="J1721" s="36">
        <v>1179146.4300000002</v>
      </c>
      <c r="K1721" s="19">
        <f t="shared" si="55"/>
        <v>1286125.31</v>
      </c>
      <c r="L1721" s="37">
        <v>106978.88</v>
      </c>
      <c r="M1721" s="38"/>
    </row>
    <row r="1722" spans="1:13" s="39" customFormat="1" ht="12.95" customHeight="1" x14ac:dyDescent="0.25">
      <c r="A1722" s="226"/>
      <c r="B1722" s="29">
        <v>3225</v>
      </c>
      <c r="C1722" s="30">
        <v>11</v>
      </c>
      <c r="D1722" s="32" t="s">
        <v>4395</v>
      </c>
      <c r="E1722" s="32" t="s">
        <v>4396</v>
      </c>
      <c r="F1722" s="32" t="s">
        <v>4397</v>
      </c>
      <c r="G1722" s="33" t="s">
        <v>12</v>
      </c>
      <c r="H1722" s="34" t="s">
        <v>13</v>
      </c>
      <c r="I1722" s="35">
        <v>0.93359999999999999</v>
      </c>
      <c r="J1722" s="36">
        <v>1112887.3999999999</v>
      </c>
      <c r="K1722" s="19">
        <f t="shared" si="55"/>
        <v>1213832.8999999999</v>
      </c>
      <c r="L1722" s="37">
        <v>100945.5</v>
      </c>
      <c r="M1722" s="38"/>
    </row>
    <row r="1723" spans="1:13" s="39" customFormat="1" ht="12.95" customHeight="1" x14ac:dyDescent="0.25">
      <c r="A1723" s="226"/>
      <c r="B1723" s="29">
        <v>3219</v>
      </c>
      <c r="C1723" s="30">
        <v>12</v>
      </c>
      <c r="D1723" s="42" t="s">
        <v>4398</v>
      </c>
      <c r="E1723" s="42" t="s">
        <v>4399</v>
      </c>
      <c r="F1723" s="42" t="s">
        <v>4400</v>
      </c>
      <c r="G1723" s="33" t="s">
        <v>12</v>
      </c>
      <c r="H1723" s="34" t="s">
        <v>13</v>
      </c>
      <c r="I1723" s="35">
        <v>0.99039999999999995</v>
      </c>
      <c r="J1723" s="36">
        <v>1180984.5</v>
      </c>
      <c r="K1723" s="19">
        <f t="shared" si="55"/>
        <v>1288071.5</v>
      </c>
      <c r="L1723" s="37">
        <v>107087</v>
      </c>
      <c r="M1723" s="38"/>
    </row>
    <row r="1724" spans="1:13" s="39" customFormat="1" ht="12.95" customHeight="1" x14ac:dyDescent="0.25">
      <c r="A1724" s="226"/>
      <c r="B1724" s="29">
        <v>3212</v>
      </c>
      <c r="C1724" s="30">
        <v>13</v>
      </c>
      <c r="D1724" s="32" t="s">
        <v>4401</v>
      </c>
      <c r="E1724" s="32" t="s">
        <v>4402</v>
      </c>
      <c r="F1724" s="32" t="s">
        <v>4403</v>
      </c>
      <c r="G1724" s="33" t="s">
        <v>12</v>
      </c>
      <c r="H1724" s="34" t="s">
        <v>13</v>
      </c>
      <c r="I1724" s="35">
        <v>0.9486</v>
      </c>
      <c r="J1724" s="36">
        <v>1129106.1800000002</v>
      </c>
      <c r="K1724" s="19">
        <f t="shared" si="55"/>
        <v>1231673.56</v>
      </c>
      <c r="L1724" s="37">
        <v>102567.38</v>
      </c>
      <c r="M1724" s="38"/>
    </row>
    <row r="1725" spans="1:13" s="39" customFormat="1" ht="12.95" customHeight="1" x14ac:dyDescent="0.25">
      <c r="A1725" s="226"/>
      <c r="B1725" s="29">
        <v>3220</v>
      </c>
      <c r="C1725" s="30">
        <v>14</v>
      </c>
      <c r="D1725" s="42" t="s">
        <v>4404</v>
      </c>
      <c r="E1725" s="42" t="s">
        <v>4405</v>
      </c>
      <c r="F1725" s="42" t="s">
        <v>4406</v>
      </c>
      <c r="G1725" s="33" t="s">
        <v>12</v>
      </c>
      <c r="H1725" s="34" t="s">
        <v>13</v>
      </c>
      <c r="I1725" s="35">
        <v>0.94159999999999999</v>
      </c>
      <c r="J1725" s="36">
        <v>1122402.3999999999</v>
      </c>
      <c r="K1725" s="19">
        <f t="shared" si="55"/>
        <v>1224212.8999999999</v>
      </c>
      <c r="L1725" s="37">
        <v>101810.5</v>
      </c>
      <c r="M1725" s="38"/>
    </row>
    <row r="1726" spans="1:13" s="39" customFormat="1" ht="12.95" customHeight="1" x14ac:dyDescent="0.25">
      <c r="A1726" s="226"/>
      <c r="B1726" s="29">
        <v>3207</v>
      </c>
      <c r="C1726" s="30">
        <v>15</v>
      </c>
      <c r="D1726" s="32" t="s">
        <v>4407</v>
      </c>
      <c r="E1726" s="32" t="s">
        <v>4408</v>
      </c>
      <c r="F1726" s="32" t="s">
        <v>4409</v>
      </c>
      <c r="G1726" s="33" t="s">
        <v>12</v>
      </c>
      <c r="H1726" s="34" t="s">
        <v>13</v>
      </c>
      <c r="I1726" s="35">
        <v>0.93379999999999996</v>
      </c>
      <c r="J1726" s="36">
        <v>1113125.28</v>
      </c>
      <c r="K1726" s="19">
        <f t="shared" si="55"/>
        <v>1214092.4099999999</v>
      </c>
      <c r="L1726" s="37">
        <v>100967.13</v>
      </c>
      <c r="M1726" s="38"/>
    </row>
    <row r="1727" spans="1:13" s="39" customFormat="1" ht="12.95" customHeight="1" x14ac:dyDescent="0.25">
      <c r="A1727" s="226"/>
      <c r="B1727" s="29">
        <v>3202</v>
      </c>
      <c r="C1727" s="30">
        <v>16</v>
      </c>
      <c r="D1727" s="32" t="s">
        <v>541</v>
      </c>
      <c r="E1727" s="32" t="s">
        <v>1720</v>
      </c>
      <c r="F1727" s="32" t="s">
        <v>4410</v>
      </c>
      <c r="G1727" s="33" t="s">
        <v>12</v>
      </c>
      <c r="H1727" s="34" t="s">
        <v>13</v>
      </c>
      <c r="I1727" s="35">
        <v>0.94879999999999998</v>
      </c>
      <c r="J1727" s="36">
        <v>1132047.1499999999</v>
      </c>
      <c r="K1727" s="19">
        <f t="shared" si="55"/>
        <v>1234636.1499999999</v>
      </c>
      <c r="L1727" s="37">
        <v>102589</v>
      </c>
      <c r="M1727" s="38"/>
    </row>
    <row r="1728" spans="1:13" s="39" customFormat="1" ht="12.95" customHeight="1" x14ac:dyDescent="0.25">
      <c r="A1728" s="226"/>
      <c r="B1728" s="43">
        <v>3206</v>
      </c>
      <c r="C1728" s="30">
        <v>17</v>
      </c>
      <c r="D1728" s="32" t="s">
        <v>431</v>
      </c>
      <c r="E1728" s="32" t="s">
        <v>4411</v>
      </c>
      <c r="F1728" s="32" t="s">
        <v>4412</v>
      </c>
      <c r="G1728" s="33" t="s">
        <v>12</v>
      </c>
      <c r="H1728" s="34" t="s">
        <v>13</v>
      </c>
      <c r="I1728" s="35">
        <v>0.9496</v>
      </c>
      <c r="J1728" s="36">
        <v>1123267.3999999999</v>
      </c>
      <c r="K1728" s="19">
        <f t="shared" si="55"/>
        <v>1225942.8999999999</v>
      </c>
      <c r="L1728" s="37">
        <v>102675.5</v>
      </c>
      <c r="M1728" s="38"/>
    </row>
    <row r="1729" spans="1:13" s="39" customFormat="1" ht="12.95" customHeight="1" x14ac:dyDescent="0.25">
      <c r="A1729" s="226"/>
      <c r="B1729" s="29">
        <v>3208</v>
      </c>
      <c r="C1729" s="30">
        <v>18</v>
      </c>
      <c r="D1729" s="32" t="s">
        <v>4413</v>
      </c>
      <c r="E1729" s="32" t="s">
        <v>4414</v>
      </c>
      <c r="F1729" s="32" t="s">
        <v>4415</v>
      </c>
      <c r="G1729" s="33" t="s">
        <v>12</v>
      </c>
      <c r="H1729" s="34" t="s">
        <v>13</v>
      </c>
      <c r="I1729" s="35">
        <v>0.94979999999999998</v>
      </c>
      <c r="J1729" s="36">
        <v>1132155.28</v>
      </c>
      <c r="K1729" s="19">
        <f t="shared" si="55"/>
        <v>1234852.4099999999</v>
      </c>
      <c r="L1729" s="37">
        <v>102697.13</v>
      </c>
      <c r="M1729" s="38"/>
    </row>
    <row r="1730" spans="1:13" s="39" customFormat="1" ht="12.95" customHeight="1" x14ac:dyDescent="0.25">
      <c r="A1730" s="226"/>
      <c r="B1730" s="29">
        <v>3215</v>
      </c>
      <c r="C1730" s="30">
        <v>19</v>
      </c>
      <c r="D1730" s="32" t="s">
        <v>4416</v>
      </c>
      <c r="E1730" s="32" t="s">
        <v>4417</v>
      </c>
      <c r="F1730" s="32" t="s">
        <v>4418</v>
      </c>
      <c r="G1730" s="33" t="s">
        <v>12</v>
      </c>
      <c r="H1730" s="34" t="s">
        <v>13</v>
      </c>
      <c r="I1730" s="35">
        <v>0.93379999999999996</v>
      </c>
      <c r="J1730" s="36">
        <v>1113125.28</v>
      </c>
      <c r="K1730" s="19">
        <f t="shared" si="55"/>
        <v>1214092.4099999999</v>
      </c>
      <c r="L1730" s="37">
        <v>100967.13</v>
      </c>
      <c r="M1730" s="38"/>
    </row>
    <row r="1731" spans="1:13" s="39" customFormat="1" ht="12.95" customHeight="1" x14ac:dyDescent="0.25">
      <c r="A1731" s="226"/>
      <c r="B1731" s="29">
        <v>3226</v>
      </c>
      <c r="C1731" s="30">
        <v>20</v>
      </c>
      <c r="D1731" s="32" t="s">
        <v>4419</v>
      </c>
      <c r="E1731" s="32" t="s">
        <v>4420</v>
      </c>
      <c r="F1731" s="32" t="s">
        <v>4421</v>
      </c>
      <c r="G1731" s="33" t="s">
        <v>12</v>
      </c>
      <c r="H1731" s="34" t="s">
        <v>13</v>
      </c>
      <c r="I1731" s="35">
        <v>0.94579999999999997</v>
      </c>
      <c r="J1731" s="36">
        <v>1127397.78</v>
      </c>
      <c r="K1731" s="19">
        <f t="shared" si="55"/>
        <v>1229662.4099999999</v>
      </c>
      <c r="L1731" s="37">
        <v>102264.63</v>
      </c>
      <c r="M1731" s="38"/>
    </row>
    <row r="1732" spans="1:13" s="39" customFormat="1" ht="12.95" customHeight="1" x14ac:dyDescent="0.25">
      <c r="A1732" s="226"/>
      <c r="B1732" s="29">
        <v>3209</v>
      </c>
      <c r="C1732" s="30">
        <v>21</v>
      </c>
      <c r="D1732" s="32" t="s">
        <v>4422</v>
      </c>
      <c r="E1732" s="32" t="s">
        <v>4423</v>
      </c>
      <c r="F1732" s="32" t="s">
        <v>4424</v>
      </c>
      <c r="G1732" s="33" t="s">
        <v>12</v>
      </c>
      <c r="H1732" s="34" t="s">
        <v>13</v>
      </c>
      <c r="I1732" s="35">
        <v>0.94159999999999999</v>
      </c>
      <c r="J1732" s="36">
        <v>1122402.3999999999</v>
      </c>
      <c r="K1732" s="19">
        <f t="shared" si="55"/>
        <v>1224212.8999999999</v>
      </c>
      <c r="L1732" s="37">
        <v>101810.5</v>
      </c>
      <c r="M1732" s="38"/>
    </row>
    <row r="1733" spans="1:13" s="39" customFormat="1" ht="12.95" customHeight="1" x14ac:dyDescent="0.25">
      <c r="A1733" s="226"/>
      <c r="B1733" s="29">
        <v>3204</v>
      </c>
      <c r="C1733" s="30">
        <v>22</v>
      </c>
      <c r="D1733" s="32" t="s">
        <v>4425</v>
      </c>
      <c r="E1733" s="32" t="s">
        <v>4426</v>
      </c>
      <c r="F1733" s="32" t="s">
        <v>4427</v>
      </c>
      <c r="G1733" s="33" t="s">
        <v>12</v>
      </c>
      <c r="H1733" s="34" t="s">
        <v>13</v>
      </c>
      <c r="I1733" s="35">
        <v>0.94879999999999998</v>
      </c>
      <c r="J1733" s="36">
        <v>1129344</v>
      </c>
      <c r="K1733" s="19">
        <f t="shared" si="55"/>
        <v>1231933</v>
      </c>
      <c r="L1733" s="37">
        <v>102589</v>
      </c>
      <c r="M1733" s="38"/>
    </row>
    <row r="1734" spans="1:13" s="39" customFormat="1" ht="12.95" customHeight="1" x14ac:dyDescent="0.25">
      <c r="A1734" s="226"/>
      <c r="B1734" s="29">
        <v>3200</v>
      </c>
      <c r="C1734" s="30">
        <v>23</v>
      </c>
      <c r="D1734" s="42" t="s">
        <v>4428</v>
      </c>
      <c r="E1734" s="42" t="s">
        <v>4429</v>
      </c>
      <c r="F1734" s="42" t="s">
        <v>4430</v>
      </c>
      <c r="G1734" s="33" t="s">
        <v>12</v>
      </c>
      <c r="H1734" s="34" t="s">
        <v>13</v>
      </c>
      <c r="I1734" s="35">
        <v>0.96079999999999999</v>
      </c>
      <c r="J1734" s="36">
        <v>1143616.5</v>
      </c>
      <c r="K1734" s="19">
        <f t="shared" si="55"/>
        <v>1247503</v>
      </c>
      <c r="L1734" s="37">
        <v>103886.5</v>
      </c>
      <c r="M1734" s="38"/>
    </row>
    <row r="1735" spans="1:13" s="39" customFormat="1" ht="12.95" customHeight="1" x14ac:dyDescent="0.25">
      <c r="A1735" s="226"/>
      <c r="B1735" s="29">
        <v>3203</v>
      </c>
      <c r="C1735" s="30">
        <v>24</v>
      </c>
      <c r="D1735" s="32" t="s">
        <v>4431</v>
      </c>
      <c r="E1735" s="32" t="s">
        <v>4432</v>
      </c>
      <c r="F1735" s="32" t="s">
        <v>4433</v>
      </c>
      <c r="G1735" s="33" t="s">
        <v>12</v>
      </c>
      <c r="H1735" s="34" t="s">
        <v>13</v>
      </c>
      <c r="I1735" s="35">
        <v>0.95879999999999999</v>
      </c>
      <c r="J1735" s="36">
        <v>1141237.75</v>
      </c>
      <c r="K1735" s="19">
        <f t="shared" si="55"/>
        <v>1244908</v>
      </c>
      <c r="L1735" s="37">
        <v>103670.25</v>
      </c>
      <c r="M1735" s="38"/>
    </row>
    <row r="1736" spans="1:13" s="39" customFormat="1" ht="12.95" customHeight="1" x14ac:dyDescent="0.25">
      <c r="A1736" s="226"/>
      <c r="B1736" s="29">
        <v>3201</v>
      </c>
      <c r="C1736" s="30">
        <v>25</v>
      </c>
      <c r="D1736" s="32" t="s">
        <v>4434</v>
      </c>
      <c r="E1736" s="32" t="s">
        <v>4435</v>
      </c>
      <c r="F1736" s="32" t="s">
        <v>4436</v>
      </c>
      <c r="G1736" s="33" t="s">
        <v>12</v>
      </c>
      <c r="H1736" s="34" t="s">
        <v>13</v>
      </c>
      <c r="I1736" s="35">
        <v>0.93759999999999999</v>
      </c>
      <c r="J1736" s="36">
        <v>1117644.8999999999</v>
      </c>
      <c r="K1736" s="19">
        <f t="shared" si="55"/>
        <v>1219022.8999999999</v>
      </c>
      <c r="L1736" s="37">
        <v>101378</v>
      </c>
      <c r="M1736" s="38"/>
    </row>
    <row r="1737" spans="1:13" s="39" customFormat="1" ht="12.95" customHeight="1" x14ac:dyDescent="0.25">
      <c r="A1737" s="226"/>
      <c r="B1737" s="29">
        <v>3211</v>
      </c>
      <c r="C1737" s="30">
        <v>26</v>
      </c>
      <c r="D1737" s="32" t="s">
        <v>4437</v>
      </c>
      <c r="E1737" s="32" t="s">
        <v>4438</v>
      </c>
      <c r="F1737" s="32" t="s">
        <v>4439</v>
      </c>
      <c r="G1737" s="33" t="s">
        <v>12</v>
      </c>
      <c r="H1737" s="34" t="s">
        <v>13</v>
      </c>
      <c r="I1737" s="35">
        <v>0.96279999999999999</v>
      </c>
      <c r="J1737" s="36">
        <v>1145995.25</v>
      </c>
      <c r="K1737" s="19">
        <f t="shared" si="55"/>
        <v>1250098</v>
      </c>
      <c r="L1737" s="37">
        <v>104102.75</v>
      </c>
      <c r="M1737" s="38"/>
    </row>
    <row r="1738" spans="1:13" s="39" customFormat="1" ht="12.95" customHeight="1" x14ac:dyDescent="0.25">
      <c r="A1738" s="226"/>
      <c r="B1738" s="29">
        <v>3218</v>
      </c>
      <c r="C1738" s="30">
        <v>27</v>
      </c>
      <c r="D1738" s="32" t="s">
        <v>62</v>
      </c>
      <c r="E1738" s="32" t="s">
        <v>3650</v>
      </c>
      <c r="F1738" s="32" t="s">
        <v>4440</v>
      </c>
      <c r="G1738" s="33" t="s">
        <v>12</v>
      </c>
      <c r="H1738" s="34" t="s">
        <v>13</v>
      </c>
      <c r="I1738" s="35">
        <v>0.95079999999999998</v>
      </c>
      <c r="J1738" s="36">
        <v>1131722.75</v>
      </c>
      <c r="K1738" s="19">
        <f t="shared" si="55"/>
        <v>1234528</v>
      </c>
      <c r="L1738" s="37">
        <v>102805.25</v>
      </c>
      <c r="M1738" s="38"/>
    </row>
    <row r="1739" spans="1:13" s="39" customFormat="1" ht="12.95" customHeight="1" x14ac:dyDescent="0.25">
      <c r="A1739" s="227"/>
      <c r="B1739" s="29">
        <v>3227</v>
      </c>
      <c r="C1739" s="30">
        <v>28</v>
      </c>
      <c r="D1739" s="32" t="s">
        <v>4441</v>
      </c>
      <c r="E1739" s="32" t="s">
        <v>4442</v>
      </c>
      <c r="F1739" s="32" t="s">
        <v>4443</v>
      </c>
      <c r="G1739" s="33" t="s">
        <v>12</v>
      </c>
      <c r="H1739" s="34" t="s">
        <v>13</v>
      </c>
      <c r="I1739" s="35">
        <v>0.9929</v>
      </c>
      <c r="J1739" s="36">
        <v>1182606.3600000003</v>
      </c>
      <c r="K1739" s="19">
        <f t="shared" si="55"/>
        <v>1289963.67</v>
      </c>
      <c r="L1739" s="37">
        <v>107357.31</v>
      </c>
      <c r="M1739" s="38"/>
    </row>
    <row r="1740" spans="1:13" s="39" customFormat="1" ht="12.95" customHeight="1" x14ac:dyDescent="0.25">
      <c r="A1740" s="225" t="s">
        <v>4444</v>
      </c>
      <c r="B1740" s="29"/>
      <c r="C1740" s="30"/>
      <c r="D1740" s="31" t="s">
        <v>11</v>
      </c>
      <c r="E1740" s="32"/>
      <c r="F1740" s="32"/>
      <c r="G1740" s="33"/>
      <c r="H1740" s="34"/>
      <c r="I1740" s="35"/>
      <c r="J1740" s="36"/>
      <c r="K1740" s="19"/>
      <c r="L1740" s="37"/>
      <c r="M1740" s="38"/>
    </row>
    <row r="1741" spans="1:13" s="39" customFormat="1" ht="12.95" customHeight="1" x14ac:dyDescent="0.25">
      <c r="A1741" s="226"/>
      <c r="B1741" s="29">
        <v>522</v>
      </c>
      <c r="C1741" s="30">
        <v>1</v>
      </c>
      <c r="D1741" s="32" t="s">
        <v>4445</v>
      </c>
      <c r="E1741" s="32" t="s">
        <v>4446</v>
      </c>
      <c r="F1741" s="32" t="s">
        <v>4447</v>
      </c>
      <c r="G1741" s="33" t="s">
        <v>12</v>
      </c>
      <c r="H1741" s="34" t="s">
        <v>13</v>
      </c>
      <c r="I1741" s="35">
        <v>0.99590000000000001</v>
      </c>
      <c r="J1741" s="36">
        <v>1154580.3999999997</v>
      </c>
      <c r="K1741" s="19">
        <f t="shared" ref="K1741:K1780" si="56">ROUND(J1741+L1741,2)</f>
        <v>1262262.0900000001</v>
      </c>
      <c r="L1741" s="37">
        <v>107681.69</v>
      </c>
      <c r="M1741" s="38"/>
    </row>
    <row r="1742" spans="1:13" s="39" customFormat="1" ht="12.95" customHeight="1" x14ac:dyDescent="0.25">
      <c r="A1742" s="226"/>
      <c r="B1742" s="29">
        <v>512</v>
      </c>
      <c r="C1742" s="30">
        <v>2</v>
      </c>
      <c r="D1742" s="32" t="s">
        <v>4448</v>
      </c>
      <c r="E1742" s="32" t="s">
        <v>4449</v>
      </c>
      <c r="F1742" s="32" t="s">
        <v>4450</v>
      </c>
      <c r="G1742" s="33" t="s">
        <v>12</v>
      </c>
      <c r="H1742" s="34" t="s">
        <v>13</v>
      </c>
      <c r="I1742" s="35">
        <v>0.9919</v>
      </c>
      <c r="J1742" s="36">
        <v>1149866.1399999997</v>
      </c>
      <c r="K1742" s="19">
        <f t="shared" si="56"/>
        <v>1257115.33</v>
      </c>
      <c r="L1742" s="37">
        <v>107249.19</v>
      </c>
      <c r="M1742" s="38"/>
    </row>
    <row r="1743" spans="1:13" s="39" customFormat="1" ht="12.95" customHeight="1" x14ac:dyDescent="0.25">
      <c r="A1743" s="226"/>
      <c r="B1743" s="29">
        <v>520</v>
      </c>
      <c r="C1743" s="30">
        <v>3</v>
      </c>
      <c r="D1743" s="32" t="s">
        <v>4451</v>
      </c>
      <c r="E1743" s="32" t="s">
        <v>4452</v>
      </c>
      <c r="F1743" s="32" t="s">
        <v>4066</v>
      </c>
      <c r="G1743" s="33" t="s">
        <v>12</v>
      </c>
      <c r="H1743" s="34" t="s">
        <v>13</v>
      </c>
      <c r="I1743" s="35">
        <v>0.9919</v>
      </c>
      <c r="J1743" s="36">
        <v>1166463.3399999999</v>
      </c>
      <c r="K1743" s="19">
        <f t="shared" si="56"/>
        <v>1273712.53</v>
      </c>
      <c r="L1743" s="37">
        <v>107249.19</v>
      </c>
      <c r="M1743" s="38"/>
    </row>
    <row r="1744" spans="1:13" s="39" customFormat="1" ht="12.95" customHeight="1" x14ac:dyDescent="0.25">
      <c r="A1744" s="226"/>
      <c r="B1744" s="29">
        <v>537</v>
      </c>
      <c r="C1744" s="30">
        <v>4</v>
      </c>
      <c r="D1744" s="32" t="s">
        <v>1402</v>
      </c>
      <c r="E1744" s="32" t="s">
        <v>1643</v>
      </c>
      <c r="F1744" s="32" t="s">
        <v>4453</v>
      </c>
      <c r="G1744" s="33" t="s">
        <v>12</v>
      </c>
      <c r="H1744" s="34" t="s">
        <v>13</v>
      </c>
      <c r="I1744" s="35">
        <v>0.99590000000000001</v>
      </c>
      <c r="J1744" s="36">
        <v>1154191.1599999997</v>
      </c>
      <c r="K1744" s="19">
        <f t="shared" si="56"/>
        <v>1261872.8500000001</v>
      </c>
      <c r="L1744" s="37">
        <v>107681.69</v>
      </c>
      <c r="M1744" s="38"/>
    </row>
    <row r="1745" spans="1:13" s="39" customFormat="1" ht="12.95" customHeight="1" x14ac:dyDescent="0.25">
      <c r="A1745" s="226"/>
      <c r="B1745" s="29">
        <v>526</v>
      </c>
      <c r="C1745" s="30">
        <v>5</v>
      </c>
      <c r="D1745" s="32" t="s">
        <v>4454</v>
      </c>
      <c r="E1745" s="32" t="s">
        <v>4455</v>
      </c>
      <c r="F1745" s="32" t="s">
        <v>4456</v>
      </c>
      <c r="G1745" s="33" t="s">
        <v>12</v>
      </c>
      <c r="H1745" s="34" t="s">
        <v>13</v>
      </c>
      <c r="I1745" s="35">
        <v>0.99590000000000001</v>
      </c>
      <c r="J1745" s="36">
        <v>1156742.8799999997</v>
      </c>
      <c r="K1745" s="19">
        <f t="shared" si="56"/>
        <v>1264424.57</v>
      </c>
      <c r="L1745" s="37">
        <v>107681.69</v>
      </c>
      <c r="M1745" s="38"/>
    </row>
    <row r="1746" spans="1:13" s="39" customFormat="1" ht="12.95" customHeight="1" x14ac:dyDescent="0.25">
      <c r="A1746" s="226"/>
      <c r="B1746" s="29">
        <v>535</v>
      </c>
      <c r="C1746" s="30">
        <v>6</v>
      </c>
      <c r="D1746" s="42" t="s">
        <v>898</v>
      </c>
      <c r="E1746" s="42" t="s">
        <v>899</v>
      </c>
      <c r="F1746" s="42" t="s">
        <v>4457</v>
      </c>
      <c r="G1746" s="33" t="s">
        <v>12</v>
      </c>
      <c r="H1746" s="34" t="s">
        <v>13</v>
      </c>
      <c r="I1746" s="35">
        <v>0.99590000000000001</v>
      </c>
      <c r="J1746" s="36">
        <v>1177027.1599999997</v>
      </c>
      <c r="K1746" s="19">
        <f t="shared" si="56"/>
        <v>1284708.8500000001</v>
      </c>
      <c r="L1746" s="37">
        <v>107681.69</v>
      </c>
      <c r="M1746" s="38"/>
    </row>
    <row r="1747" spans="1:13" s="39" customFormat="1" ht="12.95" customHeight="1" x14ac:dyDescent="0.25">
      <c r="A1747" s="226"/>
      <c r="B1747" s="29">
        <v>534</v>
      </c>
      <c r="C1747" s="30">
        <v>7</v>
      </c>
      <c r="D1747" s="32" t="s">
        <v>4458</v>
      </c>
      <c r="E1747" s="32" t="s">
        <v>4459</v>
      </c>
      <c r="F1747" s="32" t="s">
        <v>4460</v>
      </c>
      <c r="G1747" s="33" t="s">
        <v>12</v>
      </c>
      <c r="H1747" s="34" t="s">
        <v>13</v>
      </c>
      <c r="I1747" s="35">
        <v>0.99590000000000001</v>
      </c>
      <c r="J1747" s="36">
        <v>1151639.3999999997</v>
      </c>
      <c r="K1747" s="19">
        <f t="shared" si="56"/>
        <v>1259321.0900000001</v>
      </c>
      <c r="L1747" s="37">
        <v>107681.69</v>
      </c>
      <c r="M1747" s="38"/>
    </row>
    <row r="1748" spans="1:13" s="39" customFormat="1" ht="12.95" customHeight="1" x14ac:dyDescent="0.25">
      <c r="A1748" s="226"/>
      <c r="B1748" s="29">
        <v>514</v>
      </c>
      <c r="C1748" s="30">
        <v>8</v>
      </c>
      <c r="D1748" s="32" t="s">
        <v>149</v>
      </c>
      <c r="E1748" s="32" t="s">
        <v>150</v>
      </c>
      <c r="F1748" s="32" t="s">
        <v>4461</v>
      </c>
      <c r="G1748" s="33" t="s">
        <v>12</v>
      </c>
      <c r="H1748" s="34" t="s">
        <v>13</v>
      </c>
      <c r="I1748" s="35">
        <v>0.99590000000000001</v>
      </c>
      <c r="J1748" s="36">
        <v>1158040.3999999997</v>
      </c>
      <c r="K1748" s="19">
        <f t="shared" si="56"/>
        <v>1265722.0900000001</v>
      </c>
      <c r="L1748" s="37">
        <v>107681.69</v>
      </c>
      <c r="M1748" s="38"/>
    </row>
    <row r="1749" spans="1:13" s="39" customFormat="1" ht="12.95" customHeight="1" x14ac:dyDescent="0.25">
      <c r="A1749" s="226"/>
      <c r="B1749" s="29">
        <v>511</v>
      </c>
      <c r="C1749" s="30">
        <v>9</v>
      </c>
      <c r="D1749" s="32" t="s">
        <v>4462</v>
      </c>
      <c r="E1749" s="32" t="s">
        <v>4463</v>
      </c>
      <c r="F1749" s="32" t="s">
        <v>4464</v>
      </c>
      <c r="G1749" s="33" t="s">
        <v>12</v>
      </c>
      <c r="H1749" s="34" t="s">
        <v>13</v>
      </c>
      <c r="I1749" s="35">
        <v>0.99590000000000001</v>
      </c>
      <c r="J1749" s="36">
        <v>1153715.3999999997</v>
      </c>
      <c r="K1749" s="19">
        <f t="shared" si="56"/>
        <v>1261397.0900000001</v>
      </c>
      <c r="L1749" s="37">
        <v>107681.69</v>
      </c>
      <c r="M1749" s="38"/>
    </row>
    <row r="1750" spans="1:13" s="39" customFormat="1" ht="12.95" customHeight="1" x14ac:dyDescent="0.25">
      <c r="A1750" s="226"/>
      <c r="B1750" s="29">
        <v>509</v>
      </c>
      <c r="C1750" s="30">
        <v>10</v>
      </c>
      <c r="D1750" s="42" t="s">
        <v>4465</v>
      </c>
      <c r="E1750" s="42" t="s">
        <v>4466</v>
      </c>
      <c r="F1750" s="42" t="s">
        <v>4467</v>
      </c>
      <c r="G1750" s="27" t="s">
        <v>12</v>
      </c>
      <c r="H1750" s="34" t="s">
        <v>13</v>
      </c>
      <c r="I1750" s="35">
        <v>0.99590000000000001</v>
      </c>
      <c r="J1750" s="36">
        <v>1158602.6399999997</v>
      </c>
      <c r="K1750" s="19">
        <f t="shared" si="56"/>
        <v>1266284.33</v>
      </c>
      <c r="L1750" s="37">
        <v>107681.69</v>
      </c>
      <c r="M1750" s="38"/>
    </row>
    <row r="1751" spans="1:13" s="39" customFormat="1" ht="12.95" customHeight="1" x14ac:dyDescent="0.25">
      <c r="A1751" s="226"/>
      <c r="B1751" s="29">
        <v>532</v>
      </c>
      <c r="C1751" s="30">
        <v>11</v>
      </c>
      <c r="D1751" s="32" t="s">
        <v>4468</v>
      </c>
      <c r="E1751" s="32" t="s">
        <v>4469</v>
      </c>
      <c r="F1751" s="32" t="s">
        <v>4470</v>
      </c>
      <c r="G1751" s="33" t="s">
        <v>12</v>
      </c>
      <c r="H1751" s="34" t="s">
        <v>13</v>
      </c>
      <c r="I1751" s="35">
        <v>0.99590000000000001</v>
      </c>
      <c r="J1751" s="36">
        <v>1160419.1599999997</v>
      </c>
      <c r="K1751" s="19">
        <f t="shared" si="56"/>
        <v>1268100.8500000001</v>
      </c>
      <c r="L1751" s="37">
        <v>107681.69</v>
      </c>
      <c r="M1751" s="38"/>
    </row>
    <row r="1752" spans="1:13" s="39" customFormat="1" ht="12.95" customHeight="1" x14ac:dyDescent="0.25">
      <c r="A1752" s="226"/>
      <c r="B1752" s="29">
        <v>513</v>
      </c>
      <c r="C1752" s="30">
        <v>12</v>
      </c>
      <c r="D1752" s="32" t="s">
        <v>4471</v>
      </c>
      <c r="E1752" s="32" t="s">
        <v>4472</v>
      </c>
      <c r="F1752" s="32" t="s">
        <v>4473</v>
      </c>
      <c r="G1752" s="33" t="s">
        <v>12</v>
      </c>
      <c r="H1752" s="34" t="s">
        <v>13</v>
      </c>
      <c r="I1752" s="35">
        <v>0.9919</v>
      </c>
      <c r="J1752" s="36">
        <v>1164830.6599999997</v>
      </c>
      <c r="K1752" s="19">
        <f t="shared" si="56"/>
        <v>1272079.8500000001</v>
      </c>
      <c r="L1752" s="37">
        <v>107249.19</v>
      </c>
      <c r="M1752" s="38"/>
    </row>
    <row r="1753" spans="1:13" s="39" customFormat="1" ht="12.95" customHeight="1" x14ac:dyDescent="0.25">
      <c r="A1753" s="226"/>
      <c r="B1753" s="29">
        <v>510</v>
      </c>
      <c r="C1753" s="30">
        <v>13</v>
      </c>
      <c r="D1753" s="32" t="s">
        <v>4474</v>
      </c>
      <c r="E1753" s="32" t="s">
        <v>4475</v>
      </c>
      <c r="F1753" s="32" t="s">
        <v>4476</v>
      </c>
      <c r="G1753" s="33" t="s">
        <v>12</v>
      </c>
      <c r="H1753" s="34" t="s">
        <v>13</v>
      </c>
      <c r="I1753" s="35">
        <v>0.99590000000000001</v>
      </c>
      <c r="J1753" s="36">
        <v>1177156.8799999997</v>
      </c>
      <c r="K1753" s="19">
        <f t="shared" si="56"/>
        <v>1284838.57</v>
      </c>
      <c r="L1753" s="37">
        <v>107681.69</v>
      </c>
      <c r="M1753" s="38"/>
    </row>
    <row r="1754" spans="1:13" s="39" customFormat="1" ht="12.95" customHeight="1" x14ac:dyDescent="0.25">
      <c r="A1754" s="226"/>
      <c r="B1754" s="29">
        <v>501</v>
      </c>
      <c r="C1754" s="30">
        <v>14</v>
      </c>
      <c r="D1754" s="32" t="s">
        <v>4477</v>
      </c>
      <c r="E1754" s="32" t="s">
        <v>4478</v>
      </c>
      <c r="F1754" s="32" t="s">
        <v>4479</v>
      </c>
      <c r="G1754" s="33" t="s">
        <v>12</v>
      </c>
      <c r="H1754" s="34" t="s">
        <v>13</v>
      </c>
      <c r="I1754" s="35">
        <v>0.99590000000000001</v>
      </c>
      <c r="J1754" s="36">
        <v>1155142.6399999997</v>
      </c>
      <c r="K1754" s="19">
        <f t="shared" si="56"/>
        <v>1262824.33</v>
      </c>
      <c r="L1754" s="37">
        <v>107681.69</v>
      </c>
      <c r="M1754" s="38"/>
    </row>
    <row r="1755" spans="1:13" s="39" customFormat="1" ht="12.95" customHeight="1" x14ac:dyDescent="0.25">
      <c r="A1755" s="226"/>
      <c r="B1755" s="29">
        <v>504</v>
      </c>
      <c r="C1755" s="30">
        <v>15</v>
      </c>
      <c r="D1755" s="32" t="s">
        <v>4480</v>
      </c>
      <c r="E1755" s="32" t="s">
        <v>4481</v>
      </c>
      <c r="F1755" s="32" t="s">
        <v>4482</v>
      </c>
      <c r="G1755" s="33" t="s">
        <v>12</v>
      </c>
      <c r="H1755" s="34" t="s">
        <v>13</v>
      </c>
      <c r="I1755" s="35">
        <v>0.99590000000000001</v>
      </c>
      <c r="J1755" s="36">
        <v>1153931.6399999997</v>
      </c>
      <c r="K1755" s="19">
        <f t="shared" si="56"/>
        <v>1261613.33</v>
      </c>
      <c r="L1755" s="37">
        <v>107681.69</v>
      </c>
      <c r="M1755" s="38"/>
    </row>
    <row r="1756" spans="1:13" s="39" customFormat="1" ht="12.95" customHeight="1" x14ac:dyDescent="0.25">
      <c r="A1756" s="226"/>
      <c r="B1756" s="29">
        <v>503</v>
      </c>
      <c r="C1756" s="30">
        <v>16</v>
      </c>
      <c r="D1756" s="32" t="s">
        <v>4483</v>
      </c>
      <c r="E1756" s="32" t="s">
        <v>4484</v>
      </c>
      <c r="F1756" s="32" t="s">
        <v>4485</v>
      </c>
      <c r="G1756" s="33" t="s">
        <v>12</v>
      </c>
      <c r="H1756" s="34" t="s">
        <v>13</v>
      </c>
      <c r="I1756" s="35">
        <v>0.99590000000000001</v>
      </c>
      <c r="J1756" s="36">
        <v>1155488.6399999997</v>
      </c>
      <c r="K1756" s="19">
        <f t="shared" si="56"/>
        <v>1263170.33</v>
      </c>
      <c r="L1756" s="37">
        <v>107681.69</v>
      </c>
      <c r="M1756" s="38"/>
    </row>
    <row r="1757" spans="1:13" s="39" customFormat="1" ht="12.95" customHeight="1" x14ac:dyDescent="0.25">
      <c r="A1757" s="226"/>
      <c r="B1757" s="43">
        <v>533</v>
      </c>
      <c r="C1757" s="30">
        <v>17</v>
      </c>
      <c r="D1757" s="32" t="s">
        <v>4486</v>
      </c>
      <c r="E1757" s="32" t="s">
        <v>4487</v>
      </c>
      <c r="F1757" s="32" t="s">
        <v>121</v>
      </c>
      <c r="G1757" s="33" t="s">
        <v>12</v>
      </c>
      <c r="H1757" s="34" t="s">
        <v>13</v>
      </c>
      <c r="I1757" s="35">
        <v>0.9919</v>
      </c>
      <c r="J1757" s="36">
        <v>1150168.8999999997</v>
      </c>
      <c r="K1757" s="19">
        <f t="shared" si="56"/>
        <v>1257418.0900000001</v>
      </c>
      <c r="L1757" s="37">
        <v>107249.19</v>
      </c>
      <c r="M1757" s="38"/>
    </row>
    <row r="1758" spans="1:13" s="39" customFormat="1" ht="12.95" customHeight="1" x14ac:dyDescent="0.25">
      <c r="A1758" s="226"/>
      <c r="B1758" s="29">
        <v>539</v>
      </c>
      <c r="C1758" s="30">
        <v>18</v>
      </c>
      <c r="D1758" s="32" t="s">
        <v>4488</v>
      </c>
      <c r="E1758" s="32" t="s">
        <v>4489</v>
      </c>
      <c r="F1758" s="32" t="s">
        <v>4490</v>
      </c>
      <c r="G1758" s="33" t="s">
        <v>12</v>
      </c>
      <c r="H1758" s="34" t="s">
        <v>13</v>
      </c>
      <c r="I1758" s="35">
        <v>0.99590000000000001</v>
      </c>
      <c r="J1758" s="36">
        <v>1154580.3999999997</v>
      </c>
      <c r="K1758" s="19">
        <f t="shared" si="56"/>
        <v>1262262.0900000001</v>
      </c>
      <c r="L1758" s="37">
        <v>107681.69</v>
      </c>
      <c r="M1758" s="38"/>
    </row>
    <row r="1759" spans="1:13" s="39" customFormat="1" ht="12.95" customHeight="1" x14ac:dyDescent="0.25">
      <c r="A1759" s="226"/>
      <c r="B1759" s="29">
        <v>519</v>
      </c>
      <c r="C1759" s="30">
        <v>19</v>
      </c>
      <c r="D1759" s="32" t="s">
        <v>4491</v>
      </c>
      <c r="E1759" s="32" t="s">
        <v>4492</v>
      </c>
      <c r="F1759" s="32" t="s">
        <v>4493</v>
      </c>
      <c r="G1759" s="33" t="s">
        <v>12</v>
      </c>
      <c r="H1759" s="34" t="s">
        <v>13</v>
      </c>
      <c r="I1759" s="35">
        <v>0.99590000000000001</v>
      </c>
      <c r="J1759" s="36">
        <v>1156094.1599999997</v>
      </c>
      <c r="K1759" s="19">
        <f t="shared" si="56"/>
        <v>1263775.8500000001</v>
      </c>
      <c r="L1759" s="37">
        <v>107681.69</v>
      </c>
      <c r="M1759" s="38"/>
    </row>
    <row r="1760" spans="1:13" s="39" customFormat="1" ht="12.95" customHeight="1" x14ac:dyDescent="0.25">
      <c r="A1760" s="226"/>
      <c r="B1760" s="29">
        <v>515</v>
      </c>
      <c r="C1760" s="30">
        <v>20</v>
      </c>
      <c r="D1760" s="32" t="s">
        <v>879</v>
      </c>
      <c r="E1760" s="32" t="s">
        <v>4494</v>
      </c>
      <c r="F1760" s="32" t="s">
        <v>4495</v>
      </c>
      <c r="G1760" s="33" t="s">
        <v>12</v>
      </c>
      <c r="H1760" s="34" t="s">
        <v>13</v>
      </c>
      <c r="I1760" s="35">
        <v>0.99590000000000001</v>
      </c>
      <c r="J1760" s="36">
        <v>1157737.6399999997</v>
      </c>
      <c r="K1760" s="19">
        <f t="shared" si="56"/>
        <v>1265419.33</v>
      </c>
      <c r="L1760" s="37">
        <v>107681.69</v>
      </c>
      <c r="M1760" s="38"/>
    </row>
    <row r="1761" spans="1:13" s="39" customFormat="1" ht="12.95" customHeight="1" x14ac:dyDescent="0.25">
      <c r="A1761" s="226"/>
      <c r="B1761" s="29">
        <v>523</v>
      </c>
      <c r="C1761" s="30">
        <v>21</v>
      </c>
      <c r="D1761" s="32" t="s">
        <v>4496</v>
      </c>
      <c r="E1761" s="32" t="s">
        <v>4497</v>
      </c>
      <c r="F1761" s="32" t="s">
        <v>4498</v>
      </c>
      <c r="G1761" s="33" t="s">
        <v>12</v>
      </c>
      <c r="H1761" s="34" t="s">
        <v>13</v>
      </c>
      <c r="I1761" s="35">
        <v>0.99590000000000001</v>
      </c>
      <c r="J1761" s="36">
        <v>1149736.3999999997</v>
      </c>
      <c r="K1761" s="19">
        <f t="shared" si="56"/>
        <v>1257418.0900000001</v>
      </c>
      <c r="L1761" s="37">
        <v>107681.69</v>
      </c>
      <c r="M1761" s="38"/>
    </row>
    <row r="1762" spans="1:13" s="39" customFormat="1" ht="12.95" customHeight="1" x14ac:dyDescent="0.25">
      <c r="A1762" s="226"/>
      <c r="B1762" s="29">
        <v>507</v>
      </c>
      <c r="C1762" s="30">
        <v>22</v>
      </c>
      <c r="D1762" s="42" t="s">
        <v>4499</v>
      </c>
      <c r="E1762" s="42" t="s">
        <v>4500</v>
      </c>
      <c r="F1762" s="42" t="s">
        <v>4501</v>
      </c>
      <c r="G1762" s="33" t="s">
        <v>12</v>
      </c>
      <c r="H1762" s="34" t="s">
        <v>13</v>
      </c>
      <c r="I1762" s="35">
        <v>0.99590000000000001</v>
      </c>
      <c r="J1762" s="36">
        <v>1156310.3999999997</v>
      </c>
      <c r="K1762" s="19">
        <f t="shared" si="56"/>
        <v>1263992.0900000001</v>
      </c>
      <c r="L1762" s="37">
        <v>107681.69</v>
      </c>
      <c r="M1762" s="38"/>
    </row>
    <row r="1763" spans="1:13" s="39" customFormat="1" ht="12.95" customHeight="1" x14ac:dyDescent="0.25">
      <c r="A1763" s="226"/>
      <c r="B1763" s="29">
        <v>518</v>
      </c>
      <c r="C1763" s="30">
        <v>23</v>
      </c>
      <c r="D1763" s="32" t="s">
        <v>4502</v>
      </c>
      <c r="E1763" s="32" t="s">
        <v>4503</v>
      </c>
      <c r="F1763" s="32" t="s">
        <v>4504</v>
      </c>
      <c r="G1763" s="33" t="s">
        <v>12</v>
      </c>
      <c r="H1763" s="34" t="s">
        <v>13</v>
      </c>
      <c r="I1763" s="35">
        <v>0.9919</v>
      </c>
      <c r="J1763" s="36">
        <v>1146795.3799999997</v>
      </c>
      <c r="K1763" s="19">
        <f t="shared" si="56"/>
        <v>1254044.57</v>
      </c>
      <c r="L1763" s="37">
        <v>107249.19</v>
      </c>
      <c r="M1763" s="38"/>
    </row>
    <row r="1764" spans="1:13" s="39" customFormat="1" ht="12.95" customHeight="1" x14ac:dyDescent="0.25">
      <c r="A1764" s="226"/>
      <c r="B1764" s="29">
        <v>502</v>
      </c>
      <c r="C1764" s="30">
        <v>24</v>
      </c>
      <c r="D1764" s="32" t="s">
        <v>4505</v>
      </c>
      <c r="E1764" s="32" t="s">
        <v>4506</v>
      </c>
      <c r="F1764" s="32" t="s">
        <v>4507</v>
      </c>
      <c r="G1764" s="33" t="s">
        <v>12</v>
      </c>
      <c r="H1764" s="34" t="s">
        <v>13</v>
      </c>
      <c r="I1764" s="35">
        <v>0.99590000000000001</v>
      </c>
      <c r="J1764" s="36">
        <v>1171231.6399999997</v>
      </c>
      <c r="K1764" s="19">
        <f t="shared" si="56"/>
        <v>1278913.33</v>
      </c>
      <c r="L1764" s="37">
        <v>107681.69</v>
      </c>
      <c r="M1764" s="38"/>
    </row>
    <row r="1765" spans="1:13" s="39" customFormat="1" ht="12.95" customHeight="1" x14ac:dyDescent="0.25">
      <c r="A1765" s="226"/>
      <c r="B1765" s="29">
        <v>500</v>
      </c>
      <c r="C1765" s="30">
        <v>25</v>
      </c>
      <c r="D1765" s="42" t="s">
        <v>4508</v>
      </c>
      <c r="E1765" s="42" t="s">
        <v>4509</v>
      </c>
      <c r="F1765" s="42" t="s">
        <v>4510</v>
      </c>
      <c r="G1765" s="33" t="s">
        <v>12</v>
      </c>
      <c r="H1765" s="34" t="s">
        <v>13</v>
      </c>
      <c r="I1765" s="35">
        <v>0.99590000000000001</v>
      </c>
      <c r="J1765" s="36">
        <v>1172529.1599999997</v>
      </c>
      <c r="K1765" s="19">
        <f t="shared" si="56"/>
        <v>1280210.8500000001</v>
      </c>
      <c r="L1765" s="37">
        <v>107681.69</v>
      </c>
      <c r="M1765" s="38"/>
    </row>
    <row r="1766" spans="1:13" s="39" customFormat="1" ht="12.95" customHeight="1" x14ac:dyDescent="0.25">
      <c r="A1766" s="226"/>
      <c r="B1766" s="29">
        <v>540</v>
      </c>
      <c r="C1766" s="30">
        <v>26</v>
      </c>
      <c r="D1766" s="32" t="s">
        <v>4511</v>
      </c>
      <c r="E1766" s="32" t="s">
        <v>4512</v>
      </c>
      <c r="F1766" s="32" t="s">
        <v>4513</v>
      </c>
      <c r="G1766" s="33" t="s">
        <v>12</v>
      </c>
      <c r="H1766" s="34" t="s">
        <v>13</v>
      </c>
      <c r="I1766" s="35">
        <v>0.99590000000000001</v>
      </c>
      <c r="J1766" s="36">
        <v>1167339.1599999997</v>
      </c>
      <c r="K1766" s="19">
        <f t="shared" si="56"/>
        <v>1275020.8500000001</v>
      </c>
      <c r="L1766" s="37">
        <v>107681.69</v>
      </c>
      <c r="M1766" s="38"/>
    </row>
    <row r="1767" spans="1:13" s="39" customFormat="1" ht="12.95" customHeight="1" x14ac:dyDescent="0.25">
      <c r="A1767" s="226"/>
      <c r="B1767" s="29">
        <v>521</v>
      </c>
      <c r="C1767" s="30">
        <v>27</v>
      </c>
      <c r="D1767" s="32" t="s">
        <v>2258</v>
      </c>
      <c r="E1767" s="32" t="s">
        <v>4514</v>
      </c>
      <c r="F1767" s="32" t="s">
        <v>4515</v>
      </c>
      <c r="G1767" s="33" t="s">
        <v>12</v>
      </c>
      <c r="H1767" s="34" t="s">
        <v>13</v>
      </c>
      <c r="I1767" s="35">
        <v>0.99590000000000001</v>
      </c>
      <c r="J1767" s="36">
        <v>1161284.1599999997</v>
      </c>
      <c r="K1767" s="19">
        <f t="shared" si="56"/>
        <v>1268965.8500000001</v>
      </c>
      <c r="L1767" s="37">
        <v>107681.69</v>
      </c>
      <c r="M1767" s="38"/>
    </row>
    <row r="1768" spans="1:13" s="39" customFormat="1" ht="12.95" customHeight="1" x14ac:dyDescent="0.25">
      <c r="A1768" s="226"/>
      <c r="B1768" s="29">
        <v>527</v>
      </c>
      <c r="C1768" s="30">
        <v>28</v>
      </c>
      <c r="D1768" s="32" t="s">
        <v>4516</v>
      </c>
      <c r="E1768" s="32" t="s">
        <v>4517</v>
      </c>
      <c r="F1768" s="32" t="s">
        <v>4518</v>
      </c>
      <c r="G1768" s="33" t="s">
        <v>12</v>
      </c>
      <c r="H1768" s="34" t="s">
        <v>13</v>
      </c>
      <c r="I1768" s="35">
        <v>0.9919</v>
      </c>
      <c r="J1768" s="36">
        <v>1153326.1399999997</v>
      </c>
      <c r="K1768" s="19">
        <f t="shared" si="56"/>
        <v>1260575.33</v>
      </c>
      <c r="L1768" s="37">
        <v>107249.19</v>
      </c>
      <c r="M1768" s="38"/>
    </row>
    <row r="1769" spans="1:13" s="39" customFormat="1" ht="12.95" customHeight="1" x14ac:dyDescent="0.25">
      <c r="A1769" s="226"/>
      <c r="B1769" s="29">
        <v>505</v>
      </c>
      <c r="C1769" s="30">
        <v>29</v>
      </c>
      <c r="D1769" s="32" t="s">
        <v>2326</v>
      </c>
      <c r="E1769" s="32" t="s">
        <v>2327</v>
      </c>
      <c r="F1769" s="32" t="s">
        <v>4457</v>
      </c>
      <c r="G1769" s="33" t="s">
        <v>12</v>
      </c>
      <c r="H1769" s="34" t="s">
        <v>13</v>
      </c>
      <c r="I1769" s="35">
        <v>0.99590000000000001</v>
      </c>
      <c r="J1769" s="36">
        <v>1166820.1599999997</v>
      </c>
      <c r="K1769" s="19">
        <f t="shared" si="56"/>
        <v>1274501.8500000001</v>
      </c>
      <c r="L1769" s="37">
        <v>107681.69</v>
      </c>
      <c r="M1769" s="38"/>
    </row>
    <row r="1770" spans="1:13" s="39" customFormat="1" ht="12.95" customHeight="1" x14ac:dyDescent="0.25">
      <c r="A1770" s="226"/>
      <c r="B1770" s="29">
        <v>516</v>
      </c>
      <c r="C1770" s="30">
        <v>30</v>
      </c>
      <c r="D1770" s="32" t="s">
        <v>4519</v>
      </c>
      <c r="E1770" s="32" t="s">
        <v>4520</v>
      </c>
      <c r="F1770" s="32" t="s">
        <v>4521</v>
      </c>
      <c r="G1770" s="33" t="s">
        <v>12</v>
      </c>
      <c r="H1770" s="34" t="s">
        <v>13</v>
      </c>
      <c r="I1770" s="35">
        <v>0.99590000000000001</v>
      </c>
      <c r="J1770" s="36">
        <v>1170799.1599999997</v>
      </c>
      <c r="K1770" s="19">
        <f t="shared" si="56"/>
        <v>1278480.8500000001</v>
      </c>
      <c r="L1770" s="37">
        <v>107681.69</v>
      </c>
      <c r="M1770" s="38"/>
    </row>
    <row r="1771" spans="1:13" s="39" customFormat="1" ht="12.95" customHeight="1" x14ac:dyDescent="0.25">
      <c r="A1771" s="226"/>
      <c r="B1771" s="29">
        <v>508</v>
      </c>
      <c r="C1771" s="30">
        <v>31</v>
      </c>
      <c r="D1771" s="32" t="s">
        <v>4522</v>
      </c>
      <c r="E1771" s="32" t="s">
        <v>4523</v>
      </c>
      <c r="F1771" s="32" t="s">
        <v>4524</v>
      </c>
      <c r="G1771" s="33" t="s">
        <v>12</v>
      </c>
      <c r="H1771" s="34" t="s">
        <v>13</v>
      </c>
      <c r="I1771" s="35">
        <v>0.99590000000000001</v>
      </c>
      <c r="J1771" s="36">
        <v>1158991.8799999997</v>
      </c>
      <c r="K1771" s="19">
        <f t="shared" si="56"/>
        <v>1266673.57</v>
      </c>
      <c r="L1771" s="37">
        <v>107681.69</v>
      </c>
      <c r="M1771" s="38"/>
    </row>
    <row r="1772" spans="1:13" s="39" customFormat="1" ht="12.95" customHeight="1" x14ac:dyDescent="0.25">
      <c r="A1772" s="226"/>
      <c r="B1772" s="29">
        <v>531</v>
      </c>
      <c r="C1772" s="30">
        <v>32</v>
      </c>
      <c r="D1772" s="32" t="s">
        <v>1750</v>
      </c>
      <c r="E1772" s="32" t="s">
        <v>4525</v>
      </c>
      <c r="F1772" s="32" t="s">
        <v>4526</v>
      </c>
      <c r="G1772" s="33" t="s">
        <v>12</v>
      </c>
      <c r="H1772" s="34" t="s">
        <v>13</v>
      </c>
      <c r="I1772" s="35">
        <v>0.99590000000000001</v>
      </c>
      <c r="J1772" s="36">
        <v>1179968.1599999997</v>
      </c>
      <c r="K1772" s="19">
        <f t="shared" si="56"/>
        <v>1287649.8500000001</v>
      </c>
      <c r="L1772" s="37">
        <v>107681.69</v>
      </c>
      <c r="M1772" s="38"/>
    </row>
    <row r="1773" spans="1:13" s="39" customFormat="1" ht="12.95" customHeight="1" x14ac:dyDescent="0.25">
      <c r="A1773" s="226"/>
      <c r="B1773" s="29">
        <v>529</v>
      </c>
      <c r="C1773" s="30">
        <v>33</v>
      </c>
      <c r="D1773" s="32" t="s">
        <v>4527</v>
      </c>
      <c r="E1773" s="32" t="s">
        <v>4528</v>
      </c>
      <c r="F1773" s="32" t="s">
        <v>4529</v>
      </c>
      <c r="G1773" s="33" t="s">
        <v>12</v>
      </c>
      <c r="H1773" s="34" t="s">
        <v>13</v>
      </c>
      <c r="I1773" s="35">
        <v>0.9919</v>
      </c>
      <c r="J1773" s="36">
        <v>1156959.1399999997</v>
      </c>
      <c r="K1773" s="19">
        <f t="shared" si="56"/>
        <v>1264208.33</v>
      </c>
      <c r="L1773" s="37">
        <v>107249.19</v>
      </c>
      <c r="M1773" s="38"/>
    </row>
    <row r="1774" spans="1:13" s="39" customFormat="1" ht="12.95" customHeight="1" x14ac:dyDescent="0.25">
      <c r="A1774" s="226"/>
      <c r="B1774" s="29">
        <v>528</v>
      </c>
      <c r="C1774" s="30">
        <v>34</v>
      </c>
      <c r="D1774" s="32" t="s">
        <v>4530</v>
      </c>
      <c r="E1774" s="32" t="s">
        <v>4531</v>
      </c>
      <c r="F1774" s="32" t="s">
        <v>4532</v>
      </c>
      <c r="G1774" s="33" t="s">
        <v>12</v>
      </c>
      <c r="H1774" s="34" t="s">
        <v>13</v>
      </c>
      <c r="I1774" s="35">
        <v>0.9859</v>
      </c>
      <c r="J1774" s="36">
        <v>1171534.4099999997</v>
      </c>
      <c r="K1774" s="19">
        <f t="shared" si="56"/>
        <v>1278134.8500000001</v>
      </c>
      <c r="L1774" s="37">
        <v>106600.44</v>
      </c>
      <c r="M1774" s="38"/>
    </row>
    <row r="1775" spans="1:13" s="39" customFormat="1" ht="12.95" customHeight="1" x14ac:dyDescent="0.25">
      <c r="A1775" s="226"/>
      <c r="B1775" s="29">
        <v>506</v>
      </c>
      <c r="C1775" s="30">
        <v>35</v>
      </c>
      <c r="D1775" s="32" t="s">
        <v>4533</v>
      </c>
      <c r="E1775" s="32" t="s">
        <v>4534</v>
      </c>
      <c r="F1775" s="32" t="s">
        <v>4535</v>
      </c>
      <c r="G1775" s="33" t="s">
        <v>12</v>
      </c>
      <c r="H1775" s="34" t="s">
        <v>13</v>
      </c>
      <c r="I1775" s="35">
        <v>0.99990000000000001</v>
      </c>
      <c r="J1775" s="36">
        <v>1175037.6599999997</v>
      </c>
      <c r="K1775" s="19">
        <f t="shared" si="56"/>
        <v>1283151.8500000001</v>
      </c>
      <c r="L1775" s="37">
        <v>108114.19</v>
      </c>
      <c r="M1775" s="38"/>
    </row>
    <row r="1776" spans="1:13" s="39" customFormat="1" ht="12.95" customHeight="1" x14ac:dyDescent="0.25">
      <c r="A1776" s="226"/>
      <c r="B1776" s="29">
        <v>538</v>
      </c>
      <c r="C1776" s="30">
        <v>36</v>
      </c>
      <c r="D1776" s="32" t="s">
        <v>4536</v>
      </c>
      <c r="E1776" s="32" t="s">
        <v>4537</v>
      </c>
      <c r="F1776" s="32" t="s">
        <v>4538</v>
      </c>
      <c r="G1776" s="33" t="s">
        <v>12</v>
      </c>
      <c r="H1776" s="34" t="s">
        <v>13</v>
      </c>
      <c r="I1776" s="35">
        <v>0.99590000000000001</v>
      </c>
      <c r="J1776" s="36">
        <v>1165479.3999999997</v>
      </c>
      <c r="K1776" s="19">
        <f t="shared" si="56"/>
        <v>1273161.0900000001</v>
      </c>
      <c r="L1776" s="37">
        <v>107681.69</v>
      </c>
      <c r="M1776" s="38"/>
    </row>
    <row r="1777" spans="1:13" s="39" customFormat="1" ht="12.95" customHeight="1" x14ac:dyDescent="0.25">
      <c r="A1777" s="226"/>
      <c r="B1777" s="29">
        <v>525</v>
      </c>
      <c r="C1777" s="30">
        <v>37</v>
      </c>
      <c r="D1777" s="32" t="s">
        <v>503</v>
      </c>
      <c r="E1777" s="32" t="s">
        <v>4539</v>
      </c>
      <c r="F1777" s="32" t="s">
        <v>4540</v>
      </c>
      <c r="G1777" s="33" t="s">
        <v>12</v>
      </c>
      <c r="H1777" s="34" t="s">
        <v>13</v>
      </c>
      <c r="I1777" s="35">
        <v>0.9919</v>
      </c>
      <c r="J1777" s="36">
        <v>1176940.6599999997</v>
      </c>
      <c r="K1777" s="19">
        <f t="shared" si="56"/>
        <v>1284189.8500000001</v>
      </c>
      <c r="L1777" s="37">
        <v>107249.19</v>
      </c>
      <c r="M1777" s="38"/>
    </row>
    <row r="1778" spans="1:13" s="39" customFormat="1" ht="12.95" customHeight="1" x14ac:dyDescent="0.25">
      <c r="A1778" s="226"/>
      <c r="B1778" s="29">
        <v>524</v>
      </c>
      <c r="C1778" s="30">
        <v>38</v>
      </c>
      <c r="D1778" s="32" t="s">
        <v>4541</v>
      </c>
      <c r="E1778" s="32" t="s">
        <v>4542</v>
      </c>
      <c r="F1778" s="32" t="s">
        <v>4543</v>
      </c>
      <c r="G1778" s="33" t="s">
        <v>12</v>
      </c>
      <c r="H1778" s="34" t="s">
        <v>13</v>
      </c>
      <c r="I1778" s="35">
        <v>0.9919</v>
      </c>
      <c r="J1778" s="36">
        <v>1168117.6599999997</v>
      </c>
      <c r="K1778" s="19">
        <f t="shared" si="56"/>
        <v>1275366.8500000001</v>
      </c>
      <c r="L1778" s="37">
        <v>107249.19</v>
      </c>
      <c r="M1778" s="38"/>
    </row>
    <row r="1779" spans="1:13" s="39" customFormat="1" ht="12.95" customHeight="1" x14ac:dyDescent="0.25">
      <c r="A1779" s="226"/>
      <c r="B1779" s="29">
        <v>536</v>
      </c>
      <c r="C1779" s="30">
        <v>39</v>
      </c>
      <c r="D1779" s="59" t="s">
        <v>4544</v>
      </c>
      <c r="E1779" s="59" t="s">
        <v>4545</v>
      </c>
      <c r="F1779" s="59" t="s">
        <v>4546</v>
      </c>
      <c r="G1779" s="33" t="s">
        <v>12</v>
      </c>
      <c r="H1779" s="34" t="s">
        <v>13</v>
      </c>
      <c r="I1779" s="35">
        <v>0.99590000000000001</v>
      </c>
      <c r="J1779" s="36">
        <v>1158343.1599999997</v>
      </c>
      <c r="K1779" s="19">
        <f t="shared" si="56"/>
        <v>1266024.8500000001</v>
      </c>
      <c r="L1779" s="37">
        <v>107681.69</v>
      </c>
      <c r="M1779" s="38"/>
    </row>
    <row r="1780" spans="1:13" s="39" customFormat="1" ht="12.95" customHeight="1" x14ac:dyDescent="0.25">
      <c r="A1780" s="226"/>
      <c r="B1780" s="29">
        <v>517</v>
      </c>
      <c r="C1780" s="30">
        <v>40</v>
      </c>
      <c r="D1780" s="53" t="s">
        <v>4547</v>
      </c>
      <c r="E1780" s="53" t="s">
        <v>4548</v>
      </c>
      <c r="F1780" s="53" t="s">
        <v>4549</v>
      </c>
      <c r="G1780" s="33" t="s">
        <v>12</v>
      </c>
      <c r="H1780" s="34" t="s">
        <v>13</v>
      </c>
      <c r="I1780" s="35">
        <v>0.99590000000000001</v>
      </c>
      <c r="J1780" s="36">
        <v>1164744.1599999997</v>
      </c>
      <c r="K1780" s="19">
        <f t="shared" si="56"/>
        <v>1272425.8500000001</v>
      </c>
      <c r="L1780" s="37">
        <v>107681.69</v>
      </c>
      <c r="M1780" s="38"/>
    </row>
    <row r="1781" spans="1:13" s="39" customFormat="1" ht="12.95" customHeight="1" x14ac:dyDescent="0.25">
      <c r="A1781" s="226"/>
      <c r="B1781" s="29"/>
      <c r="C1781" s="30"/>
      <c r="D1781" s="31" t="s">
        <v>5734</v>
      </c>
      <c r="E1781" s="32"/>
      <c r="F1781" s="32"/>
      <c r="G1781" s="33"/>
      <c r="H1781" s="34"/>
      <c r="I1781" s="35"/>
      <c r="J1781" s="36"/>
      <c r="K1781" s="19"/>
      <c r="L1781" s="37"/>
      <c r="M1781" s="38"/>
    </row>
    <row r="1782" spans="1:13" s="39" customFormat="1" ht="12.95" customHeight="1" x14ac:dyDescent="0.25">
      <c r="A1782" s="227"/>
      <c r="B1782" s="29">
        <v>530</v>
      </c>
      <c r="C1782" s="30">
        <v>1</v>
      </c>
      <c r="D1782" s="32" t="s">
        <v>3567</v>
      </c>
      <c r="E1782" s="32" t="s">
        <v>3568</v>
      </c>
      <c r="F1782" s="32" t="s">
        <v>4550</v>
      </c>
      <c r="G1782" s="33" t="s">
        <v>5733</v>
      </c>
      <c r="H1782" s="34" t="s">
        <v>13</v>
      </c>
      <c r="I1782" s="35">
        <v>0.9919</v>
      </c>
      <c r="J1782" s="36">
        <v>2073725.38</v>
      </c>
      <c r="K1782" s="19">
        <f>ROUND(J1782+L1782,2)</f>
        <v>2264517.35</v>
      </c>
      <c r="L1782" s="37">
        <v>190791.97</v>
      </c>
      <c r="M1782" s="38"/>
    </row>
    <row r="1783" spans="1:13" s="39" customFormat="1" ht="12.95" customHeight="1" x14ac:dyDescent="0.25">
      <c r="A1783" s="225" t="s">
        <v>4551</v>
      </c>
      <c r="B1783" s="29"/>
      <c r="C1783" s="30"/>
      <c r="D1783" s="49" t="s">
        <v>11</v>
      </c>
      <c r="E1783" s="42"/>
      <c r="F1783" s="42"/>
      <c r="G1783" s="33"/>
      <c r="H1783" s="34"/>
      <c r="I1783" s="35"/>
      <c r="J1783" s="36"/>
      <c r="K1783" s="19"/>
      <c r="L1783" s="37"/>
      <c r="M1783" s="38"/>
    </row>
    <row r="1784" spans="1:13" s="39" customFormat="1" ht="12.95" customHeight="1" x14ac:dyDescent="0.25">
      <c r="A1784" s="233"/>
      <c r="B1784" s="29">
        <v>5850</v>
      </c>
      <c r="C1784" s="30">
        <v>1</v>
      </c>
      <c r="D1784" s="32" t="s">
        <v>4552</v>
      </c>
      <c r="E1784" s="32" t="s">
        <v>4553</v>
      </c>
      <c r="F1784" s="32" t="s">
        <v>4554</v>
      </c>
      <c r="G1784" s="33" t="s">
        <v>12</v>
      </c>
      <c r="H1784" s="34" t="s">
        <v>13</v>
      </c>
      <c r="I1784" s="35">
        <v>0.94869999999999999</v>
      </c>
      <c r="J1784" s="36">
        <v>1118563.9499999997</v>
      </c>
      <c r="K1784" s="19">
        <f t="shared" ref="K1784:K1820" si="57">ROUND(J1784+L1784,2)</f>
        <v>1221142.1399999999</v>
      </c>
      <c r="L1784" s="37">
        <v>102578.19</v>
      </c>
      <c r="M1784" s="38"/>
    </row>
    <row r="1785" spans="1:13" s="39" customFormat="1" ht="12.95" customHeight="1" x14ac:dyDescent="0.25">
      <c r="A1785" s="233"/>
      <c r="B1785" s="29">
        <v>5805</v>
      </c>
      <c r="C1785" s="30">
        <v>2</v>
      </c>
      <c r="D1785" s="42" t="s">
        <v>4555</v>
      </c>
      <c r="E1785" s="42" t="s">
        <v>4556</v>
      </c>
      <c r="F1785" s="42" t="s">
        <v>4557</v>
      </c>
      <c r="G1785" s="27" t="s">
        <v>12</v>
      </c>
      <c r="H1785" s="34" t="s">
        <v>13</v>
      </c>
      <c r="I1785" s="35">
        <v>0.9466</v>
      </c>
      <c r="J1785" s="36">
        <v>1119915.54</v>
      </c>
      <c r="K1785" s="19">
        <f t="shared" si="57"/>
        <v>1222266.67</v>
      </c>
      <c r="L1785" s="37">
        <v>102351.13</v>
      </c>
      <c r="M1785" s="38"/>
    </row>
    <row r="1786" spans="1:13" s="39" customFormat="1" ht="12.95" customHeight="1" x14ac:dyDescent="0.25">
      <c r="A1786" s="233"/>
      <c r="B1786" s="29">
        <v>5816</v>
      </c>
      <c r="C1786" s="30">
        <v>3</v>
      </c>
      <c r="D1786" s="32" t="s">
        <v>4558</v>
      </c>
      <c r="E1786" s="32" t="s">
        <v>4559</v>
      </c>
      <c r="F1786" s="32" t="s">
        <v>4560</v>
      </c>
      <c r="G1786" s="50" t="s">
        <v>12</v>
      </c>
      <c r="H1786" s="34" t="s">
        <v>13</v>
      </c>
      <c r="I1786" s="35">
        <v>0.9718</v>
      </c>
      <c r="J1786" s="36">
        <v>1150969.04</v>
      </c>
      <c r="K1786" s="19">
        <f t="shared" si="57"/>
        <v>1256044.92</v>
      </c>
      <c r="L1786" s="37">
        <v>105075.88</v>
      </c>
      <c r="M1786" s="38"/>
    </row>
    <row r="1787" spans="1:13" s="39" customFormat="1" ht="12.95" customHeight="1" x14ac:dyDescent="0.25">
      <c r="A1787" s="233"/>
      <c r="B1787" s="29">
        <v>5807</v>
      </c>
      <c r="C1787" s="30">
        <v>4</v>
      </c>
      <c r="D1787" s="42" t="s">
        <v>340</v>
      </c>
      <c r="E1787" s="42" t="s">
        <v>4561</v>
      </c>
      <c r="F1787" s="42" t="s">
        <v>4562</v>
      </c>
      <c r="G1787" s="50" t="s">
        <v>12</v>
      </c>
      <c r="H1787" s="34" t="s">
        <v>13</v>
      </c>
      <c r="I1787" s="35">
        <v>0.95420000000000005</v>
      </c>
      <c r="J1787" s="36">
        <v>1128954.79</v>
      </c>
      <c r="K1787" s="19">
        <f t="shared" si="57"/>
        <v>1232127.67</v>
      </c>
      <c r="L1787" s="37">
        <v>103172.88</v>
      </c>
      <c r="M1787" s="38"/>
    </row>
    <row r="1788" spans="1:13" s="39" customFormat="1" ht="12.95" customHeight="1" x14ac:dyDescent="0.25">
      <c r="A1788" s="233"/>
      <c r="B1788" s="29">
        <v>5828</v>
      </c>
      <c r="C1788" s="30">
        <v>5</v>
      </c>
      <c r="D1788" s="42" t="s">
        <v>4563</v>
      </c>
      <c r="E1788" s="42" t="s">
        <v>4564</v>
      </c>
      <c r="F1788" s="42" t="s">
        <v>4565</v>
      </c>
      <c r="G1788" s="27" t="s">
        <v>12</v>
      </c>
      <c r="H1788" s="34" t="s">
        <v>13</v>
      </c>
      <c r="I1788" s="35">
        <v>0.9466</v>
      </c>
      <c r="J1788" s="36">
        <v>1112044.04</v>
      </c>
      <c r="K1788" s="19">
        <f t="shared" si="57"/>
        <v>1214395.17</v>
      </c>
      <c r="L1788" s="37">
        <v>102351.13</v>
      </c>
      <c r="M1788" s="38"/>
    </row>
    <row r="1789" spans="1:13" s="39" customFormat="1" ht="12.95" customHeight="1" x14ac:dyDescent="0.25">
      <c r="A1789" s="233"/>
      <c r="B1789" s="29">
        <v>5804</v>
      </c>
      <c r="C1789" s="30">
        <v>6</v>
      </c>
      <c r="D1789" s="42" t="s">
        <v>4566</v>
      </c>
      <c r="E1789" s="42" t="s">
        <v>4567</v>
      </c>
      <c r="F1789" s="42" t="s">
        <v>4568</v>
      </c>
      <c r="G1789" s="50" t="s">
        <v>12</v>
      </c>
      <c r="H1789" s="34" t="s">
        <v>13</v>
      </c>
      <c r="I1789" s="35">
        <v>0.96220000000000006</v>
      </c>
      <c r="J1789" s="36">
        <v>1129387.29</v>
      </c>
      <c r="K1789" s="19">
        <f t="shared" si="57"/>
        <v>1233425.17</v>
      </c>
      <c r="L1789" s="37">
        <v>104037.88</v>
      </c>
      <c r="M1789" s="38"/>
    </row>
    <row r="1790" spans="1:13" s="39" customFormat="1" ht="12.95" customHeight="1" x14ac:dyDescent="0.25">
      <c r="A1790" s="233"/>
      <c r="B1790" s="29">
        <v>5843</v>
      </c>
      <c r="C1790" s="30">
        <v>7</v>
      </c>
      <c r="D1790" s="32" t="s">
        <v>4569</v>
      </c>
      <c r="E1790" s="32" t="s">
        <v>4570</v>
      </c>
      <c r="F1790" s="32" t="s">
        <v>4571</v>
      </c>
      <c r="G1790" s="33" t="s">
        <v>12</v>
      </c>
      <c r="H1790" s="34" t="s">
        <v>13</v>
      </c>
      <c r="I1790" s="35">
        <v>0.9546</v>
      </c>
      <c r="J1790" s="36">
        <v>1119829.04</v>
      </c>
      <c r="K1790" s="19">
        <f t="shared" si="57"/>
        <v>1223045.17</v>
      </c>
      <c r="L1790" s="37">
        <v>103216.13</v>
      </c>
      <c r="M1790" s="38"/>
    </row>
    <row r="1791" spans="1:13" s="39" customFormat="1" ht="12.95" customHeight="1" x14ac:dyDescent="0.25">
      <c r="A1791" s="233"/>
      <c r="B1791" s="29">
        <v>5836</v>
      </c>
      <c r="C1791" s="30">
        <v>8</v>
      </c>
      <c r="D1791" s="32" t="s">
        <v>4572</v>
      </c>
      <c r="E1791" s="32" t="s">
        <v>4573</v>
      </c>
      <c r="F1791" s="32" t="s">
        <v>4574</v>
      </c>
      <c r="G1791" s="33" t="s">
        <v>12</v>
      </c>
      <c r="H1791" s="34" t="s">
        <v>13</v>
      </c>
      <c r="I1791" s="35">
        <v>0.95440000000000003</v>
      </c>
      <c r="J1791" s="36">
        <v>1124002.6400000001</v>
      </c>
      <c r="K1791" s="19">
        <f t="shared" si="57"/>
        <v>1227197.1399999999</v>
      </c>
      <c r="L1791" s="37">
        <v>103194.5</v>
      </c>
      <c r="M1791" s="38"/>
    </row>
    <row r="1792" spans="1:13" s="39" customFormat="1" ht="12.95" customHeight="1" x14ac:dyDescent="0.25">
      <c r="A1792" s="233"/>
      <c r="B1792" s="29">
        <v>5844</v>
      </c>
      <c r="C1792" s="30">
        <v>9</v>
      </c>
      <c r="D1792" s="42" t="s">
        <v>4575</v>
      </c>
      <c r="E1792" s="42" t="s">
        <v>4576</v>
      </c>
      <c r="F1792" s="42" t="s">
        <v>4577</v>
      </c>
      <c r="G1792" s="33" t="s">
        <v>12</v>
      </c>
      <c r="H1792" s="34" t="s">
        <v>13</v>
      </c>
      <c r="I1792" s="35">
        <v>0.95520000000000005</v>
      </c>
      <c r="J1792" s="36">
        <v>1123829.6400000001</v>
      </c>
      <c r="K1792" s="19">
        <f t="shared" si="57"/>
        <v>1227110.6399999999</v>
      </c>
      <c r="L1792" s="37">
        <v>103281</v>
      </c>
      <c r="M1792" s="38"/>
    </row>
    <row r="1793" spans="1:13" s="39" customFormat="1" ht="12.95" customHeight="1" x14ac:dyDescent="0.25">
      <c r="A1793" s="233"/>
      <c r="B1793" s="29">
        <v>5812</v>
      </c>
      <c r="C1793" s="30">
        <v>10</v>
      </c>
      <c r="D1793" s="32" t="s">
        <v>4578</v>
      </c>
      <c r="E1793" s="32" t="s">
        <v>4579</v>
      </c>
      <c r="F1793" s="32" t="s">
        <v>4580</v>
      </c>
      <c r="G1793" s="33" t="s">
        <v>12</v>
      </c>
      <c r="H1793" s="34" t="s">
        <v>13</v>
      </c>
      <c r="I1793" s="35">
        <v>0.96220000000000006</v>
      </c>
      <c r="J1793" s="36">
        <v>1126273.29</v>
      </c>
      <c r="K1793" s="19">
        <f t="shared" si="57"/>
        <v>1230311.17</v>
      </c>
      <c r="L1793" s="37">
        <v>104037.88</v>
      </c>
      <c r="M1793" s="38"/>
    </row>
    <row r="1794" spans="1:13" s="39" customFormat="1" ht="12.95" customHeight="1" x14ac:dyDescent="0.25">
      <c r="A1794" s="233"/>
      <c r="B1794" s="29">
        <v>5849</v>
      </c>
      <c r="C1794" s="30">
        <v>11</v>
      </c>
      <c r="D1794" s="42" t="s">
        <v>4581</v>
      </c>
      <c r="E1794" s="42" t="s">
        <v>4582</v>
      </c>
      <c r="F1794" s="42" t="s">
        <v>4583</v>
      </c>
      <c r="G1794" s="33" t="s">
        <v>12</v>
      </c>
      <c r="H1794" s="34" t="s">
        <v>13</v>
      </c>
      <c r="I1794" s="35">
        <v>0.95740000000000003</v>
      </c>
      <c r="J1794" s="36">
        <v>1123851.29</v>
      </c>
      <c r="K1794" s="19">
        <f t="shared" si="57"/>
        <v>1227370.17</v>
      </c>
      <c r="L1794" s="37">
        <v>103518.88</v>
      </c>
      <c r="M1794" s="38"/>
    </row>
    <row r="1795" spans="1:13" s="39" customFormat="1" ht="12.95" customHeight="1" x14ac:dyDescent="0.25">
      <c r="A1795" s="233"/>
      <c r="B1795" s="29">
        <v>5826</v>
      </c>
      <c r="C1795" s="30">
        <v>12</v>
      </c>
      <c r="D1795" s="32" t="s">
        <v>4584</v>
      </c>
      <c r="E1795" s="32" t="s">
        <v>4585</v>
      </c>
      <c r="F1795" s="32" t="s">
        <v>4586</v>
      </c>
      <c r="G1795" s="33" t="s">
        <v>12</v>
      </c>
      <c r="H1795" s="34" t="s">
        <v>13</v>
      </c>
      <c r="I1795" s="35">
        <v>0.95140000000000002</v>
      </c>
      <c r="J1795" s="36">
        <v>1120434.54</v>
      </c>
      <c r="K1795" s="19">
        <f t="shared" si="57"/>
        <v>1223304.67</v>
      </c>
      <c r="L1795" s="37">
        <v>102870.13</v>
      </c>
      <c r="M1795" s="38"/>
    </row>
    <row r="1796" spans="1:13" s="39" customFormat="1" ht="12.95" customHeight="1" x14ac:dyDescent="0.25">
      <c r="A1796" s="233"/>
      <c r="B1796" s="43">
        <v>5802</v>
      </c>
      <c r="C1796" s="30">
        <v>13</v>
      </c>
      <c r="D1796" s="32" t="s">
        <v>4587</v>
      </c>
      <c r="E1796" s="32" t="s">
        <v>4588</v>
      </c>
      <c r="F1796" s="32" t="s">
        <v>942</v>
      </c>
      <c r="G1796" s="33" t="s">
        <v>12</v>
      </c>
      <c r="H1796" s="34" t="s">
        <v>13</v>
      </c>
      <c r="I1796" s="35">
        <v>0.96260000000000001</v>
      </c>
      <c r="J1796" s="36">
        <v>1129863.04</v>
      </c>
      <c r="K1796" s="19">
        <f t="shared" si="57"/>
        <v>1233944.17</v>
      </c>
      <c r="L1796" s="37">
        <v>104081.13</v>
      </c>
      <c r="M1796" s="38"/>
    </row>
    <row r="1797" spans="1:13" s="39" customFormat="1" ht="12.95" customHeight="1" x14ac:dyDescent="0.25">
      <c r="A1797" s="233"/>
      <c r="B1797" s="29">
        <v>5848</v>
      </c>
      <c r="C1797" s="30">
        <v>14</v>
      </c>
      <c r="D1797" s="32" t="s">
        <v>4589</v>
      </c>
      <c r="E1797" s="32" t="s">
        <v>4590</v>
      </c>
      <c r="F1797" s="32" t="s">
        <v>4591</v>
      </c>
      <c r="G1797" s="33" t="s">
        <v>12</v>
      </c>
      <c r="H1797" s="34" t="s">
        <v>13</v>
      </c>
      <c r="I1797" s="35">
        <v>0.96340000000000003</v>
      </c>
      <c r="J1797" s="36">
        <v>1135139.54</v>
      </c>
      <c r="K1797" s="19">
        <f t="shared" si="57"/>
        <v>1239307.17</v>
      </c>
      <c r="L1797" s="37">
        <v>104167.63</v>
      </c>
      <c r="M1797" s="38"/>
    </row>
    <row r="1798" spans="1:13" s="39" customFormat="1" ht="12.95" customHeight="1" x14ac:dyDescent="0.25">
      <c r="A1798" s="233"/>
      <c r="B1798" s="29">
        <v>5847</v>
      </c>
      <c r="C1798" s="30">
        <v>15</v>
      </c>
      <c r="D1798" s="32" t="s">
        <v>4592</v>
      </c>
      <c r="E1798" s="32" t="s">
        <v>4593</v>
      </c>
      <c r="F1798" s="32" t="s">
        <v>4594</v>
      </c>
      <c r="G1798" s="33" t="s">
        <v>12</v>
      </c>
      <c r="H1798" s="34" t="s">
        <v>13</v>
      </c>
      <c r="I1798" s="35">
        <v>0.9476</v>
      </c>
      <c r="J1798" s="36">
        <v>1113233.3900000001</v>
      </c>
      <c r="K1798" s="19">
        <f t="shared" si="57"/>
        <v>1215692.6399999999</v>
      </c>
      <c r="L1798" s="37">
        <v>102459.25</v>
      </c>
      <c r="M1798" s="38"/>
    </row>
    <row r="1799" spans="1:13" s="39" customFormat="1" ht="12.95" customHeight="1" x14ac:dyDescent="0.25">
      <c r="A1799" s="233"/>
      <c r="B1799" s="29">
        <v>5823</v>
      </c>
      <c r="C1799" s="30">
        <v>16</v>
      </c>
      <c r="D1799" s="32" t="s">
        <v>4595</v>
      </c>
      <c r="E1799" s="32" t="s">
        <v>4596</v>
      </c>
      <c r="F1799" s="32" t="s">
        <v>4597</v>
      </c>
      <c r="G1799" s="33" t="s">
        <v>12</v>
      </c>
      <c r="H1799" s="34" t="s">
        <v>13</v>
      </c>
      <c r="I1799" s="35">
        <v>0.96319999999999995</v>
      </c>
      <c r="J1799" s="36">
        <v>1129495.3900000001</v>
      </c>
      <c r="K1799" s="19">
        <f t="shared" si="57"/>
        <v>1233857.6399999999</v>
      </c>
      <c r="L1799" s="37">
        <v>104362.25</v>
      </c>
      <c r="M1799" s="38"/>
    </row>
    <row r="1800" spans="1:13" s="39" customFormat="1" ht="12.95" customHeight="1" x14ac:dyDescent="0.25">
      <c r="A1800" s="233"/>
      <c r="B1800" s="29">
        <v>5837</v>
      </c>
      <c r="C1800" s="30">
        <v>17</v>
      </c>
      <c r="D1800" s="42" t="s">
        <v>4598</v>
      </c>
      <c r="E1800" s="42" t="s">
        <v>4599</v>
      </c>
      <c r="F1800" s="42" t="s">
        <v>4600</v>
      </c>
      <c r="G1800" s="33" t="s">
        <v>12</v>
      </c>
      <c r="H1800" s="34" t="s">
        <v>13</v>
      </c>
      <c r="I1800" s="35">
        <v>0.94740000000000002</v>
      </c>
      <c r="J1800" s="36">
        <v>1124975.79</v>
      </c>
      <c r="K1800" s="19">
        <f t="shared" si="57"/>
        <v>1227629.67</v>
      </c>
      <c r="L1800" s="37">
        <v>102653.88</v>
      </c>
      <c r="M1800" s="38"/>
    </row>
    <row r="1801" spans="1:13" s="39" customFormat="1" ht="12.95" customHeight="1" x14ac:dyDescent="0.25">
      <c r="A1801" s="233"/>
      <c r="B1801" s="29">
        <v>5825</v>
      </c>
      <c r="C1801" s="30">
        <v>18</v>
      </c>
      <c r="D1801" s="32" t="s">
        <v>3278</v>
      </c>
      <c r="E1801" s="32" t="s">
        <v>4601</v>
      </c>
      <c r="F1801" s="32" t="s">
        <v>4602</v>
      </c>
      <c r="G1801" s="33" t="s">
        <v>12</v>
      </c>
      <c r="H1801" s="34" t="s">
        <v>13</v>
      </c>
      <c r="I1801" s="35">
        <v>0.95540000000000003</v>
      </c>
      <c r="J1801" s="36">
        <v>1131463.29</v>
      </c>
      <c r="K1801" s="19">
        <f t="shared" si="57"/>
        <v>1234765.92</v>
      </c>
      <c r="L1801" s="37">
        <v>103302.63</v>
      </c>
      <c r="M1801" s="38"/>
    </row>
    <row r="1802" spans="1:13" s="39" customFormat="1" ht="12.95" customHeight="1" x14ac:dyDescent="0.25">
      <c r="A1802" s="233"/>
      <c r="B1802" s="29">
        <v>5833</v>
      </c>
      <c r="C1802" s="30">
        <v>19</v>
      </c>
      <c r="D1802" s="32" t="s">
        <v>352</v>
      </c>
      <c r="E1802" s="32" t="s">
        <v>353</v>
      </c>
      <c r="F1802" s="32" t="s">
        <v>4603</v>
      </c>
      <c r="G1802" s="33" t="s">
        <v>12</v>
      </c>
      <c r="H1802" s="34" t="s">
        <v>13</v>
      </c>
      <c r="I1802" s="35">
        <v>0.96040000000000003</v>
      </c>
      <c r="J1802" s="36">
        <v>1131138.8900000001</v>
      </c>
      <c r="K1802" s="19">
        <f t="shared" si="57"/>
        <v>1234982.1399999999</v>
      </c>
      <c r="L1802" s="37">
        <v>103843.25</v>
      </c>
      <c r="M1802" s="38"/>
    </row>
    <row r="1803" spans="1:13" s="39" customFormat="1" ht="12.95" customHeight="1" x14ac:dyDescent="0.25">
      <c r="A1803" s="233"/>
      <c r="B1803" s="29">
        <v>5809</v>
      </c>
      <c r="C1803" s="30">
        <v>20</v>
      </c>
      <c r="D1803" s="32" t="s">
        <v>4604</v>
      </c>
      <c r="E1803" s="32" t="s">
        <v>4605</v>
      </c>
      <c r="F1803" s="32" t="s">
        <v>4606</v>
      </c>
      <c r="G1803" s="33" t="s">
        <v>12</v>
      </c>
      <c r="H1803" s="34" t="s">
        <v>13</v>
      </c>
      <c r="I1803" s="35">
        <v>0.96260000000000001</v>
      </c>
      <c r="J1803" s="36">
        <v>1125192.04</v>
      </c>
      <c r="K1803" s="19">
        <f t="shared" si="57"/>
        <v>1229273.17</v>
      </c>
      <c r="L1803" s="37">
        <v>104081.13</v>
      </c>
      <c r="M1803" s="38"/>
    </row>
    <row r="1804" spans="1:13" s="39" customFormat="1" ht="12.95" customHeight="1" x14ac:dyDescent="0.25">
      <c r="A1804" s="233"/>
      <c r="B1804" s="29">
        <v>5820</v>
      </c>
      <c r="C1804" s="30">
        <v>21</v>
      </c>
      <c r="D1804" s="32" t="s">
        <v>4607</v>
      </c>
      <c r="E1804" s="32" t="s">
        <v>4608</v>
      </c>
      <c r="F1804" s="32" t="s">
        <v>4609</v>
      </c>
      <c r="G1804" s="33" t="s">
        <v>12</v>
      </c>
      <c r="H1804" s="34" t="s">
        <v>13</v>
      </c>
      <c r="I1804" s="35">
        <v>0.9556</v>
      </c>
      <c r="J1804" s="36">
        <v>1128587.1400000001</v>
      </c>
      <c r="K1804" s="19">
        <f t="shared" si="57"/>
        <v>1231911.3899999999</v>
      </c>
      <c r="L1804" s="37">
        <v>103324.25</v>
      </c>
      <c r="M1804" s="38"/>
    </row>
    <row r="1805" spans="1:13" s="39" customFormat="1" ht="12.95" customHeight="1" x14ac:dyDescent="0.25">
      <c r="A1805" s="233"/>
      <c r="B1805" s="29">
        <v>5822</v>
      </c>
      <c r="C1805" s="30">
        <v>22</v>
      </c>
      <c r="D1805" s="32" t="s">
        <v>4610</v>
      </c>
      <c r="E1805" s="32" t="s">
        <v>4611</v>
      </c>
      <c r="F1805" s="32" t="s">
        <v>4612</v>
      </c>
      <c r="G1805" s="33" t="s">
        <v>12</v>
      </c>
      <c r="H1805" s="34" t="s">
        <v>13</v>
      </c>
      <c r="I1805" s="35">
        <v>0.94640000000000002</v>
      </c>
      <c r="J1805" s="36">
        <v>1117731.3900000001</v>
      </c>
      <c r="K1805" s="19">
        <f t="shared" si="57"/>
        <v>1220060.8899999999</v>
      </c>
      <c r="L1805" s="37">
        <v>102329.5</v>
      </c>
      <c r="M1805" s="38"/>
    </row>
    <row r="1806" spans="1:13" s="39" customFormat="1" ht="12.95" customHeight="1" x14ac:dyDescent="0.25">
      <c r="A1806" s="233"/>
      <c r="B1806" s="29">
        <v>5814</v>
      </c>
      <c r="C1806" s="30">
        <v>23</v>
      </c>
      <c r="D1806" s="32" t="s">
        <v>4613</v>
      </c>
      <c r="E1806" s="32" t="s">
        <v>4614</v>
      </c>
      <c r="F1806" s="32" t="s">
        <v>4615</v>
      </c>
      <c r="G1806" s="33" t="s">
        <v>12</v>
      </c>
      <c r="H1806" s="34" t="s">
        <v>13</v>
      </c>
      <c r="I1806" s="35">
        <v>0.96319999999999995</v>
      </c>
      <c r="J1806" s="36">
        <v>1127462.6400000001</v>
      </c>
      <c r="K1806" s="19">
        <f t="shared" si="57"/>
        <v>1231608.6399999999</v>
      </c>
      <c r="L1806" s="37">
        <v>104146</v>
      </c>
      <c r="M1806" s="38"/>
    </row>
    <row r="1807" spans="1:13" s="39" customFormat="1" ht="12.95" customHeight="1" x14ac:dyDescent="0.25">
      <c r="A1807" s="233"/>
      <c r="B1807" s="29">
        <v>5800</v>
      </c>
      <c r="C1807" s="30">
        <v>24</v>
      </c>
      <c r="D1807" s="32" t="s">
        <v>4616</v>
      </c>
      <c r="E1807" s="32" t="s">
        <v>4617</v>
      </c>
      <c r="F1807" s="32" t="s">
        <v>4618</v>
      </c>
      <c r="G1807" s="33" t="s">
        <v>12</v>
      </c>
      <c r="H1807" s="34" t="s">
        <v>13</v>
      </c>
      <c r="I1807" s="35">
        <v>0.95620000000000005</v>
      </c>
      <c r="J1807" s="36">
        <v>1131333.54</v>
      </c>
      <c r="K1807" s="19">
        <f t="shared" si="57"/>
        <v>1234722.67</v>
      </c>
      <c r="L1807" s="37">
        <v>103389.13</v>
      </c>
      <c r="M1807" s="38"/>
    </row>
    <row r="1808" spans="1:13" s="39" customFormat="1" ht="12.95" customHeight="1" x14ac:dyDescent="0.25">
      <c r="A1808" s="233"/>
      <c r="B1808" s="29">
        <v>5835</v>
      </c>
      <c r="C1808" s="30">
        <v>25</v>
      </c>
      <c r="D1808" s="32" t="s">
        <v>2902</v>
      </c>
      <c r="E1808" s="32" t="s">
        <v>2903</v>
      </c>
      <c r="F1808" s="32" t="s">
        <v>4619</v>
      </c>
      <c r="G1808" s="33" t="s">
        <v>12</v>
      </c>
      <c r="H1808" s="34" t="s">
        <v>13</v>
      </c>
      <c r="I1808" s="35">
        <v>0.94740000000000002</v>
      </c>
      <c r="J1808" s="36">
        <v>1120867.04</v>
      </c>
      <c r="K1808" s="19">
        <f t="shared" si="57"/>
        <v>1223304.67</v>
      </c>
      <c r="L1808" s="37">
        <v>102437.63</v>
      </c>
      <c r="M1808" s="38"/>
    </row>
    <row r="1809" spans="1:13" s="39" customFormat="1" ht="12.95" customHeight="1" x14ac:dyDescent="0.25">
      <c r="A1809" s="233"/>
      <c r="B1809" s="29">
        <v>5840</v>
      </c>
      <c r="C1809" s="30">
        <v>26</v>
      </c>
      <c r="D1809" s="32" t="s">
        <v>1750</v>
      </c>
      <c r="E1809" s="32" t="s">
        <v>4525</v>
      </c>
      <c r="F1809" s="32" t="s">
        <v>4620</v>
      </c>
      <c r="G1809" s="33" t="s">
        <v>12</v>
      </c>
      <c r="H1809" s="34" t="s">
        <v>13</v>
      </c>
      <c r="I1809" s="35">
        <v>0.98970000000000002</v>
      </c>
      <c r="J1809" s="36">
        <v>1139853.76</v>
      </c>
      <c r="K1809" s="19">
        <f t="shared" si="57"/>
        <v>1246865.07</v>
      </c>
      <c r="L1809" s="37">
        <v>107011.31</v>
      </c>
      <c r="M1809" s="38"/>
    </row>
    <row r="1810" spans="1:13" s="39" customFormat="1" ht="12.95" customHeight="1" x14ac:dyDescent="0.25">
      <c r="A1810" s="233"/>
      <c r="B1810" s="29">
        <v>5813</v>
      </c>
      <c r="C1810" s="30">
        <v>27</v>
      </c>
      <c r="D1810" s="32" t="s">
        <v>4621</v>
      </c>
      <c r="E1810" s="32" t="s">
        <v>4622</v>
      </c>
      <c r="F1810" s="32" t="s">
        <v>4623</v>
      </c>
      <c r="G1810" s="33" t="s">
        <v>12</v>
      </c>
      <c r="H1810" s="34" t="s">
        <v>13</v>
      </c>
      <c r="I1810" s="35">
        <v>0.9899</v>
      </c>
      <c r="J1810" s="36">
        <v>1166009.1999999997</v>
      </c>
      <c r="K1810" s="19">
        <f t="shared" si="57"/>
        <v>1273042.1399999999</v>
      </c>
      <c r="L1810" s="37">
        <v>107032.94</v>
      </c>
      <c r="M1810" s="38"/>
    </row>
    <row r="1811" spans="1:13" s="39" customFormat="1" ht="12.95" customHeight="1" x14ac:dyDescent="0.25">
      <c r="A1811" s="233"/>
      <c r="B1811" s="29">
        <v>5845</v>
      </c>
      <c r="C1811" s="30">
        <v>28</v>
      </c>
      <c r="D1811" s="42" t="s">
        <v>4624</v>
      </c>
      <c r="E1811" s="42" t="s">
        <v>4625</v>
      </c>
      <c r="F1811" s="42" t="s">
        <v>4626</v>
      </c>
      <c r="G1811" s="33" t="s">
        <v>12</v>
      </c>
      <c r="H1811" s="34" t="s">
        <v>13</v>
      </c>
      <c r="I1811" s="35">
        <v>0.97119999999999995</v>
      </c>
      <c r="J1811" s="36">
        <v>1144849.1400000001</v>
      </c>
      <c r="K1811" s="19">
        <f t="shared" si="57"/>
        <v>1250076.3899999999</v>
      </c>
      <c r="L1811" s="37">
        <v>105227.25</v>
      </c>
      <c r="M1811" s="38"/>
    </row>
    <row r="1812" spans="1:13" s="39" customFormat="1" ht="12.95" customHeight="1" x14ac:dyDescent="0.25">
      <c r="A1812" s="233"/>
      <c r="B1812" s="29">
        <v>5841</v>
      </c>
      <c r="C1812" s="30">
        <v>29</v>
      </c>
      <c r="D1812" s="42" t="s">
        <v>4627</v>
      </c>
      <c r="E1812" s="42" t="s">
        <v>4628</v>
      </c>
      <c r="F1812" s="42" t="s">
        <v>4629</v>
      </c>
      <c r="G1812" s="33" t="s">
        <v>12</v>
      </c>
      <c r="H1812" s="34" t="s">
        <v>13</v>
      </c>
      <c r="I1812" s="35">
        <v>0.96719999999999995</v>
      </c>
      <c r="J1812" s="36">
        <v>1142859.6400000001</v>
      </c>
      <c r="K1812" s="19">
        <f t="shared" si="57"/>
        <v>1247438.1399999999</v>
      </c>
      <c r="L1812" s="37">
        <v>104578.5</v>
      </c>
      <c r="M1812" s="38"/>
    </row>
    <row r="1813" spans="1:13" s="39" customFormat="1" ht="12.95" customHeight="1" x14ac:dyDescent="0.25">
      <c r="A1813" s="233"/>
      <c r="B1813" s="29">
        <v>5829</v>
      </c>
      <c r="C1813" s="30">
        <v>30</v>
      </c>
      <c r="D1813" s="32" t="s">
        <v>3176</v>
      </c>
      <c r="E1813" s="32" t="s">
        <v>4630</v>
      </c>
      <c r="F1813" s="32" t="s">
        <v>4631</v>
      </c>
      <c r="G1813" s="33" t="s">
        <v>12</v>
      </c>
      <c r="H1813" s="34" t="s">
        <v>13</v>
      </c>
      <c r="I1813" s="35">
        <v>0.96140000000000003</v>
      </c>
      <c r="J1813" s="36">
        <v>1129646.79</v>
      </c>
      <c r="K1813" s="19">
        <f t="shared" si="57"/>
        <v>1233814.42</v>
      </c>
      <c r="L1813" s="37">
        <v>104167.63</v>
      </c>
      <c r="M1813" s="38"/>
    </row>
    <row r="1814" spans="1:13" s="39" customFormat="1" ht="12.95" customHeight="1" x14ac:dyDescent="0.25">
      <c r="A1814" s="233"/>
      <c r="B1814" s="29">
        <v>5821</v>
      </c>
      <c r="C1814" s="30">
        <v>31</v>
      </c>
      <c r="D1814" s="32" t="s">
        <v>4632</v>
      </c>
      <c r="E1814" s="32" t="s">
        <v>4633</v>
      </c>
      <c r="F1814" s="32" t="s">
        <v>4634</v>
      </c>
      <c r="G1814" s="33" t="s">
        <v>12</v>
      </c>
      <c r="H1814" s="34" t="s">
        <v>13</v>
      </c>
      <c r="I1814" s="35">
        <v>0.96519999999999995</v>
      </c>
      <c r="J1814" s="36">
        <v>1135074.6400000001</v>
      </c>
      <c r="K1814" s="19">
        <f t="shared" si="57"/>
        <v>1239653.1399999999</v>
      </c>
      <c r="L1814" s="37">
        <v>104578.5</v>
      </c>
      <c r="M1814" s="38"/>
    </row>
    <row r="1815" spans="1:13" s="39" customFormat="1" ht="12.95" customHeight="1" x14ac:dyDescent="0.25">
      <c r="A1815" s="233"/>
      <c r="B1815" s="29">
        <v>5839</v>
      </c>
      <c r="C1815" s="30">
        <v>32</v>
      </c>
      <c r="D1815" s="42" t="s">
        <v>4635</v>
      </c>
      <c r="E1815" s="42" t="s">
        <v>4636</v>
      </c>
      <c r="F1815" s="42" t="s">
        <v>4637</v>
      </c>
      <c r="G1815" s="33" t="s">
        <v>12</v>
      </c>
      <c r="H1815" s="34" t="s">
        <v>13</v>
      </c>
      <c r="I1815" s="35">
        <v>0.95720000000000005</v>
      </c>
      <c r="J1815" s="36">
        <v>1132522.8900000001</v>
      </c>
      <c r="K1815" s="19">
        <f t="shared" si="57"/>
        <v>1236020.1399999999</v>
      </c>
      <c r="L1815" s="37">
        <v>103497.25</v>
      </c>
      <c r="M1815" s="38"/>
    </row>
    <row r="1816" spans="1:13" s="39" customFormat="1" ht="12.95" customHeight="1" x14ac:dyDescent="0.25">
      <c r="A1816" s="233"/>
      <c r="B1816" s="29">
        <v>5824</v>
      </c>
      <c r="C1816" s="30">
        <v>33</v>
      </c>
      <c r="D1816" s="32" t="s">
        <v>4638</v>
      </c>
      <c r="E1816" s="32" t="s">
        <v>4639</v>
      </c>
      <c r="F1816" s="32" t="s">
        <v>4640</v>
      </c>
      <c r="G1816" s="33" t="s">
        <v>12</v>
      </c>
      <c r="H1816" s="34" t="s">
        <v>13</v>
      </c>
      <c r="I1816" s="35">
        <v>0.95540000000000003</v>
      </c>
      <c r="J1816" s="36">
        <v>1131679.54</v>
      </c>
      <c r="K1816" s="19">
        <f t="shared" si="57"/>
        <v>1235198.42</v>
      </c>
      <c r="L1816" s="37">
        <v>103518.88</v>
      </c>
      <c r="M1816" s="38"/>
    </row>
    <row r="1817" spans="1:13" s="39" customFormat="1" ht="12.95" customHeight="1" x14ac:dyDescent="0.25">
      <c r="A1817" s="233"/>
      <c r="B1817" s="29">
        <v>5806</v>
      </c>
      <c r="C1817" s="30">
        <v>34</v>
      </c>
      <c r="D1817" s="32" t="s">
        <v>2103</v>
      </c>
      <c r="E1817" s="32" t="s">
        <v>2104</v>
      </c>
      <c r="F1817" s="32" t="s">
        <v>4641</v>
      </c>
      <c r="G1817" s="33" t="s">
        <v>12</v>
      </c>
      <c r="H1817" s="34" t="s">
        <v>13</v>
      </c>
      <c r="I1817" s="35">
        <v>0.96519999999999995</v>
      </c>
      <c r="J1817" s="36">
        <v>1140091.6400000001</v>
      </c>
      <c r="K1817" s="19">
        <f t="shared" si="57"/>
        <v>1244670.1399999999</v>
      </c>
      <c r="L1817" s="37">
        <v>104578.5</v>
      </c>
      <c r="M1817" s="38"/>
    </row>
    <row r="1818" spans="1:13" s="39" customFormat="1" ht="12.95" customHeight="1" x14ac:dyDescent="0.25">
      <c r="A1818" s="233"/>
      <c r="B1818" s="29">
        <v>5830</v>
      </c>
      <c r="C1818" s="30">
        <v>35</v>
      </c>
      <c r="D1818" s="42" t="s">
        <v>1164</v>
      </c>
      <c r="E1818" s="42" t="s">
        <v>1165</v>
      </c>
      <c r="F1818" s="42" t="s">
        <v>4642</v>
      </c>
      <c r="G1818" s="33" t="s">
        <v>12</v>
      </c>
      <c r="H1818" s="34" t="s">
        <v>13</v>
      </c>
      <c r="I1818" s="35">
        <v>0.95540000000000003</v>
      </c>
      <c r="J1818" s="36">
        <v>1121169.79</v>
      </c>
      <c r="K1818" s="19">
        <f t="shared" si="57"/>
        <v>1224688.67</v>
      </c>
      <c r="L1818" s="37">
        <v>103518.88</v>
      </c>
      <c r="M1818" s="38"/>
    </row>
    <row r="1819" spans="1:13" s="39" customFormat="1" ht="12.95" customHeight="1" x14ac:dyDescent="0.25">
      <c r="A1819" s="233"/>
      <c r="B1819" s="29">
        <v>5808</v>
      </c>
      <c r="C1819" s="30">
        <v>36</v>
      </c>
      <c r="D1819" s="32" t="s">
        <v>4643</v>
      </c>
      <c r="E1819" s="32" t="s">
        <v>4644</v>
      </c>
      <c r="F1819" s="32" t="s">
        <v>4645</v>
      </c>
      <c r="G1819" s="33" t="s">
        <v>12</v>
      </c>
      <c r="H1819" s="34" t="s">
        <v>13</v>
      </c>
      <c r="I1819" s="35">
        <v>0.96740000000000004</v>
      </c>
      <c r="J1819" s="36">
        <v>1140935.04</v>
      </c>
      <c r="K1819" s="19">
        <f t="shared" si="57"/>
        <v>1245535.17</v>
      </c>
      <c r="L1819" s="37">
        <v>104600.13</v>
      </c>
      <c r="M1819" s="38"/>
    </row>
    <row r="1820" spans="1:13" s="39" customFormat="1" ht="12.95" customHeight="1" x14ac:dyDescent="0.25">
      <c r="A1820" s="233"/>
      <c r="B1820" s="29">
        <v>5803</v>
      </c>
      <c r="C1820" s="30">
        <v>37</v>
      </c>
      <c r="D1820" s="59" t="s">
        <v>1057</v>
      </c>
      <c r="E1820" s="59" t="s">
        <v>4646</v>
      </c>
      <c r="F1820" s="59" t="s">
        <v>4647</v>
      </c>
      <c r="G1820" s="33" t="s">
        <v>12</v>
      </c>
      <c r="H1820" s="34" t="s">
        <v>13</v>
      </c>
      <c r="I1820" s="35">
        <v>0.9879</v>
      </c>
      <c r="J1820" s="36">
        <v>1156537.4399999997</v>
      </c>
      <c r="K1820" s="19">
        <f t="shared" si="57"/>
        <v>1263354.1299999999</v>
      </c>
      <c r="L1820" s="37">
        <v>106816.69</v>
      </c>
      <c r="M1820" s="38"/>
    </row>
    <row r="1821" spans="1:13" s="39" customFormat="1" ht="12.95" customHeight="1" x14ac:dyDescent="0.25">
      <c r="A1821" s="233"/>
      <c r="B1821" s="29"/>
      <c r="C1821" s="30"/>
      <c r="D1821" s="31" t="s">
        <v>5732</v>
      </c>
      <c r="E1821" s="32"/>
      <c r="F1821" s="32"/>
      <c r="G1821" s="33"/>
      <c r="H1821" s="34"/>
      <c r="I1821" s="35"/>
      <c r="J1821" s="36"/>
      <c r="K1821" s="19"/>
      <c r="L1821" s="37"/>
      <c r="M1821" s="38"/>
    </row>
    <row r="1822" spans="1:13" s="39" customFormat="1" ht="12.95" customHeight="1" x14ac:dyDescent="0.25">
      <c r="A1822" s="233"/>
      <c r="B1822" s="29">
        <v>5851</v>
      </c>
      <c r="C1822" s="30">
        <v>1</v>
      </c>
      <c r="D1822" s="32" t="s">
        <v>4648</v>
      </c>
      <c r="E1822" s="32" t="s">
        <v>4649</v>
      </c>
      <c r="F1822" s="32" t="s">
        <v>4650</v>
      </c>
      <c r="G1822" s="33" t="s">
        <v>5731</v>
      </c>
      <c r="H1822" s="34" t="s">
        <v>13</v>
      </c>
      <c r="I1822" s="35">
        <v>0.95320000000000005</v>
      </c>
      <c r="J1822" s="36">
        <v>1791832.2599999998</v>
      </c>
      <c r="K1822" s="19">
        <f t="shared" ref="K1822:K1831" si="58">ROUND(J1822+L1822,2)</f>
        <v>1955115.42</v>
      </c>
      <c r="L1822" s="37">
        <v>163283.16</v>
      </c>
      <c r="M1822" s="38"/>
    </row>
    <row r="1823" spans="1:13" s="39" customFormat="1" ht="12.95" customHeight="1" x14ac:dyDescent="0.25">
      <c r="A1823" s="233"/>
      <c r="B1823" s="29">
        <v>5832</v>
      </c>
      <c r="C1823" s="30">
        <v>2</v>
      </c>
      <c r="D1823" s="32" t="s">
        <v>62</v>
      </c>
      <c r="E1823" s="32" t="s">
        <v>257</v>
      </c>
      <c r="F1823" s="32" t="s">
        <v>4651</v>
      </c>
      <c r="G1823" s="33" t="s">
        <v>5731</v>
      </c>
      <c r="H1823" s="34" t="s">
        <v>13</v>
      </c>
      <c r="I1823" s="35">
        <v>0.96220000000000006</v>
      </c>
      <c r="J1823" s="36">
        <v>1797416.6400000001</v>
      </c>
      <c r="K1823" s="19">
        <f t="shared" si="58"/>
        <v>1962241.5</v>
      </c>
      <c r="L1823" s="37">
        <v>164824.85999999999</v>
      </c>
      <c r="M1823" s="38"/>
    </row>
    <row r="1824" spans="1:13" s="39" customFormat="1" ht="12.95" customHeight="1" x14ac:dyDescent="0.25">
      <c r="A1824" s="233"/>
      <c r="B1824" s="29">
        <v>5801</v>
      </c>
      <c r="C1824" s="30">
        <v>3</v>
      </c>
      <c r="D1824" s="32" t="s">
        <v>4652</v>
      </c>
      <c r="E1824" s="32" t="s">
        <v>4653</v>
      </c>
      <c r="F1824" s="32" t="s">
        <v>4654</v>
      </c>
      <c r="G1824" s="33" t="s">
        <v>5731</v>
      </c>
      <c r="H1824" s="34" t="s">
        <v>13</v>
      </c>
      <c r="I1824" s="35">
        <v>0.56469999999999998</v>
      </c>
      <c r="J1824" s="36">
        <v>1523799.1500000001</v>
      </c>
      <c r="K1824" s="19">
        <f t="shared" si="58"/>
        <v>1620532.26</v>
      </c>
      <c r="L1824" s="37">
        <v>96733.11</v>
      </c>
      <c r="M1824" s="38"/>
    </row>
    <row r="1825" spans="1:13" s="39" customFormat="1" ht="12.95" customHeight="1" x14ac:dyDescent="0.25">
      <c r="A1825" s="233"/>
      <c r="B1825" s="29">
        <v>5819</v>
      </c>
      <c r="C1825" s="30">
        <v>4</v>
      </c>
      <c r="D1825" s="42" t="s">
        <v>4655</v>
      </c>
      <c r="E1825" s="42" t="s">
        <v>4656</v>
      </c>
      <c r="F1825" s="42" t="s">
        <v>3195</v>
      </c>
      <c r="G1825" s="33" t="s">
        <v>5731</v>
      </c>
      <c r="H1825" s="34" t="s">
        <v>13</v>
      </c>
      <c r="I1825" s="35">
        <v>0.95340000000000003</v>
      </c>
      <c r="J1825" s="36">
        <v>1790496.1199999996</v>
      </c>
      <c r="K1825" s="19">
        <f t="shared" si="58"/>
        <v>1953813.54</v>
      </c>
      <c r="L1825" s="37">
        <v>163317.42000000001</v>
      </c>
      <c r="M1825" s="38"/>
    </row>
    <row r="1826" spans="1:13" s="39" customFormat="1" ht="12.95" customHeight="1" x14ac:dyDescent="0.25">
      <c r="A1826" s="233"/>
      <c r="B1826" s="29">
        <v>5810</v>
      </c>
      <c r="C1826" s="30">
        <v>5</v>
      </c>
      <c r="D1826" s="32" t="s">
        <v>4657</v>
      </c>
      <c r="E1826" s="32" t="s">
        <v>4658</v>
      </c>
      <c r="F1826" s="32" t="s">
        <v>4659</v>
      </c>
      <c r="G1826" s="33" t="s">
        <v>5731</v>
      </c>
      <c r="H1826" s="34" t="s">
        <v>13</v>
      </c>
      <c r="I1826" s="35">
        <v>0.96819999999999995</v>
      </c>
      <c r="J1826" s="36">
        <v>1812628.0799999998</v>
      </c>
      <c r="K1826" s="19">
        <f t="shared" si="58"/>
        <v>1978480.74</v>
      </c>
      <c r="L1826" s="37">
        <v>165852.66</v>
      </c>
      <c r="M1826" s="38"/>
    </row>
    <row r="1827" spans="1:13" s="39" customFormat="1" ht="12.95" customHeight="1" x14ac:dyDescent="0.25">
      <c r="A1827" s="233"/>
      <c r="B1827" s="29">
        <v>5827</v>
      </c>
      <c r="C1827" s="30">
        <v>6</v>
      </c>
      <c r="D1827" s="32" t="s">
        <v>4660</v>
      </c>
      <c r="E1827" s="32" t="s">
        <v>4661</v>
      </c>
      <c r="F1827" s="32" t="s">
        <v>4662</v>
      </c>
      <c r="G1827" s="33" t="s">
        <v>5731</v>
      </c>
      <c r="H1827" s="34" t="s">
        <v>13</v>
      </c>
      <c r="I1827" s="35">
        <v>0.96319999999999995</v>
      </c>
      <c r="J1827" s="36">
        <v>1798204.6199999999</v>
      </c>
      <c r="K1827" s="19">
        <f t="shared" si="58"/>
        <v>1963200.78</v>
      </c>
      <c r="L1827" s="37">
        <v>164996.16</v>
      </c>
      <c r="M1827" s="38"/>
    </row>
    <row r="1828" spans="1:13" s="39" customFormat="1" ht="12.95" customHeight="1" x14ac:dyDescent="0.25">
      <c r="A1828" s="233"/>
      <c r="B1828" s="29">
        <v>5842</v>
      </c>
      <c r="C1828" s="30">
        <v>7</v>
      </c>
      <c r="D1828" s="42" t="s">
        <v>4663</v>
      </c>
      <c r="E1828" s="42" t="s">
        <v>4664</v>
      </c>
      <c r="F1828" s="42" t="s">
        <v>4665</v>
      </c>
      <c r="G1828" s="27" t="s">
        <v>5731</v>
      </c>
      <c r="H1828" s="34" t="s">
        <v>13</v>
      </c>
      <c r="I1828" s="35">
        <v>0.97219999999999995</v>
      </c>
      <c r="J1828" s="36">
        <v>1819959.7199999997</v>
      </c>
      <c r="K1828" s="19">
        <f t="shared" si="58"/>
        <v>1986497.58</v>
      </c>
      <c r="L1828" s="37">
        <v>166537.85999999999</v>
      </c>
      <c r="M1828" s="38"/>
    </row>
    <row r="1829" spans="1:13" s="39" customFormat="1" ht="12.95" customHeight="1" x14ac:dyDescent="0.25">
      <c r="A1829" s="233"/>
      <c r="B1829" s="29">
        <v>5815</v>
      </c>
      <c r="C1829" s="30">
        <v>8</v>
      </c>
      <c r="D1829" s="32" t="s">
        <v>4666</v>
      </c>
      <c r="E1829" s="32" t="s">
        <v>4667</v>
      </c>
      <c r="F1829" s="32" t="s">
        <v>4668</v>
      </c>
      <c r="G1829" s="50" t="s">
        <v>5731</v>
      </c>
      <c r="H1829" s="34" t="s">
        <v>13</v>
      </c>
      <c r="I1829" s="35">
        <v>0.96319999999999995</v>
      </c>
      <c r="J1829" s="36">
        <v>1803275.0999999999</v>
      </c>
      <c r="K1829" s="19">
        <f t="shared" si="58"/>
        <v>1968271.26</v>
      </c>
      <c r="L1829" s="37">
        <v>164996.16</v>
      </c>
      <c r="M1829" s="38"/>
    </row>
    <row r="1830" spans="1:13" s="39" customFormat="1" ht="12.95" customHeight="1" x14ac:dyDescent="0.25">
      <c r="A1830" s="233"/>
      <c r="B1830" s="29">
        <v>5831</v>
      </c>
      <c r="C1830" s="30">
        <v>9</v>
      </c>
      <c r="D1830" s="32" t="s">
        <v>4669</v>
      </c>
      <c r="E1830" s="32" t="s">
        <v>4670</v>
      </c>
      <c r="F1830" s="32" t="s">
        <v>4671</v>
      </c>
      <c r="G1830" s="27" t="s">
        <v>5731</v>
      </c>
      <c r="H1830" s="34" t="s">
        <v>13</v>
      </c>
      <c r="I1830" s="35">
        <v>0.96020000000000005</v>
      </c>
      <c r="J1830" s="36">
        <v>1798170.3599999999</v>
      </c>
      <c r="K1830" s="19">
        <f t="shared" si="58"/>
        <v>1962995.22</v>
      </c>
      <c r="L1830" s="37">
        <v>164824.85999999999</v>
      </c>
      <c r="M1830" s="38"/>
    </row>
    <row r="1831" spans="1:13" s="39" customFormat="1" ht="12.95" customHeight="1" x14ac:dyDescent="0.25">
      <c r="A1831" s="233"/>
      <c r="B1831" s="29">
        <v>5811</v>
      </c>
      <c r="C1831" s="30">
        <v>10</v>
      </c>
      <c r="D1831" s="32" t="s">
        <v>4672</v>
      </c>
      <c r="E1831" s="32" t="s">
        <v>4673</v>
      </c>
      <c r="F1831" s="32" t="s">
        <v>4674</v>
      </c>
      <c r="G1831" s="50" t="s">
        <v>5731</v>
      </c>
      <c r="H1831" s="34" t="s">
        <v>13</v>
      </c>
      <c r="I1831" s="35">
        <v>0.96220000000000006</v>
      </c>
      <c r="J1831" s="36">
        <v>1796388.8399999994</v>
      </c>
      <c r="K1831" s="19">
        <f t="shared" si="58"/>
        <v>1961213.7</v>
      </c>
      <c r="L1831" s="37">
        <v>164824.85999999999</v>
      </c>
      <c r="M1831" s="38"/>
    </row>
    <row r="1832" spans="1:13" s="39" customFormat="1" ht="12.95" customHeight="1" x14ac:dyDescent="0.25">
      <c r="A1832" s="233"/>
      <c r="B1832" s="29"/>
      <c r="C1832" s="30"/>
      <c r="D1832" s="31" t="s">
        <v>15</v>
      </c>
      <c r="E1832" s="32"/>
      <c r="F1832" s="32"/>
      <c r="G1832" s="50"/>
      <c r="H1832" s="34"/>
      <c r="I1832" s="35"/>
      <c r="J1832" s="36"/>
      <c r="K1832" s="19"/>
      <c r="L1832" s="37"/>
      <c r="M1832" s="38"/>
    </row>
    <row r="1833" spans="1:13" s="39" customFormat="1" ht="12.95" customHeight="1" x14ac:dyDescent="0.25">
      <c r="A1833" s="233"/>
      <c r="B1833" s="29">
        <v>5838</v>
      </c>
      <c r="C1833" s="30">
        <v>1</v>
      </c>
      <c r="D1833" s="32" t="s">
        <v>4675</v>
      </c>
      <c r="E1833" s="32" t="s">
        <v>4676</v>
      </c>
      <c r="F1833" s="32" t="s">
        <v>4677</v>
      </c>
      <c r="G1833" s="50" t="s">
        <v>5735</v>
      </c>
      <c r="H1833" s="34" t="s">
        <v>13</v>
      </c>
      <c r="I1833" s="35">
        <v>0</v>
      </c>
      <c r="J1833" s="36">
        <v>194332.33</v>
      </c>
      <c r="K1833" s="19">
        <f>ROUND(J1833+L1833,2)</f>
        <v>194332.33</v>
      </c>
      <c r="L1833" s="37">
        <v>0</v>
      </c>
      <c r="M1833" s="38" t="s">
        <v>5685</v>
      </c>
    </row>
    <row r="1834" spans="1:13" s="39" customFormat="1" ht="12.95" customHeight="1" x14ac:dyDescent="0.25">
      <c r="A1834" s="233"/>
      <c r="B1834" s="29">
        <v>5846</v>
      </c>
      <c r="C1834" s="30">
        <v>2</v>
      </c>
      <c r="D1834" s="32" t="s">
        <v>4678</v>
      </c>
      <c r="E1834" s="32" t="s">
        <v>4679</v>
      </c>
      <c r="F1834" s="32" t="s">
        <v>4680</v>
      </c>
      <c r="G1834" s="50" t="s">
        <v>5735</v>
      </c>
      <c r="H1834" s="34" t="s">
        <v>13</v>
      </c>
      <c r="I1834" s="35">
        <v>0.98540000000000005</v>
      </c>
      <c r="J1834" s="36">
        <v>2169606.7000000002</v>
      </c>
      <c r="K1834" s="19">
        <f>ROUND(J1834+L1834,2)</f>
        <v>2368624.65</v>
      </c>
      <c r="L1834" s="37">
        <v>199017.95</v>
      </c>
      <c r="M1834" s="38"/>
    </row>
    <row r="1835" spans="1:13" s="39" customFormat="1" ht="12.95" customHeight="1" x14ac:dyDescent="0.25">
      <c r="A1835" s="234"/>
      <c r="B1835" s="29">
        <v>5834</v>
      </c>
      <c r="C1835" s="30">
        <v>3</v>
      </c>
      <c r="D1835" s="32" t="s">
        <v>2491</v>
      </c>
      <c r="E1835" s="32" t="s">
        <v>4681</v>
      </c>
      <c r="F1835" s="32" t="s">
        <v>4682</v>
      </c>
      <c r="G1835" s="50" t="s">
        <v>5735</v>
      </c>
      <c r="H1835" s="34" t="s">
        <v>13</v>
      </c>
      <c r="I1835" s="35">
        <v>0.97419999999999995</v>
      </c>
      <c r="J1835" s="36">
        <v>2102977.92</v>
      </c>
      <c r="K1835" s="19">
        <f>ROUND(J1835+L1835,2)</f>
        <v>2299733.85</v>
      </c>
      <c r="L1835" s="37">
        <v>196755.93</v>
      </c>
      <c r="M1835" s="38"/>
    </row>
    <row r="1836" spans="1:13" s="39" customFormat="1" ht="12.95" customHeight="1" x14ac:dyDescent="0.25">
      <c r="A1836" s="225" t="s">
        <v>4683</v>
      </c>
      <c r="B1836" s="29"/>
      <c r="C1836" s="30"/>
      <c r="D1836" s="31" t="s">
        <v>126</v>
      </c>
      <c r="E1836" s="32"/>
      <c r="F1836" s="32"/>
      <c r="G1836" s="50"/>
      <c r="H1836" s="34"/>
      <c r="I1836" s="35"/>
      <c r="J1836" s="36"/>
      <c r="K1836" s="19"/>
      <c r="L1836" s="37"/>
      <c r="M1836" s="38"/>
    </row>
    <row r="1837" spans="1:13" s="39" customFormat="1" ht="12.95" customHeight="1" x14ac:dyDescent="0.25">
      <c r="A1837" s="226"/>
      <c r="B1837" s="29">
        <v>6024</v>
      </c>
      <c r="C1837" s="30">
        <v>1</v>
      </c>
      <c r="D1837" s="42" t="s">
        <v>4684</v>
      </c>
      <c r="E1837" s="42" t="s">
        <v>4685</v>
      </c>
      <c r="F1837" s="42" t="s">
        <v>4686</v>
      </c>
      <c r="G1837" s="27" t="s">
        <v>130</v>
      </c>
      <c r="H1837" s="34" t="s">
        <v>13</v>
      </c>
      <c r="I1837" s="35">
        <v>0.90410000000000001</v>
      </c>
      <c r="J1837" s="36">
        <v>275583.18999999994</v>
      </c>
      <c r="K1837" s="19">
        <f t="shared" ref="K1837:K1846" si="59">ROUND(J1837+L1837,2)</f>
        <v>324464.86</v>
      </c>
      <c r="L1837" s="37">
        <v>48881.67</v>
      </c>
      <c r="M1837" s="38"/>
    </row>
    <row r="1838" spans="1:13" s="39" customFormat="1" ht="12.95" customHeight="1" x14ac:dyDescent="0.25">
      <c r="A1838" s="226"/>
      <c r="B1838" s="29">
        <v>6019</v>
      </c>
      <c r="C1838" s="30">
        <v>2</v>
      </c>
      <c r="D1838" s="42" t="s">
        <v>4687</v>
      </c>
      <c r="E1838" s="42" t="s">
        <v>4688</v>
      </c>
      <c r="F1838" s="42" t="s">
        <v>4689</v>
      </c>
      <c r="G1838" s="50" t="s">
        <v>130</v>
      </c>
      <c r="H1838" s="34" t="s">
        <v>13</v>
      </c>
      <c r="I1838" s="35">
        <v>0.90329999999999999</v>
      </c>
      <c r="J1838" s="36">
        <v>537222.61999999988</v>
      </c>
      <c r="K1838" s="19">
        <f t="shared" si="59"/>
        <v>586061.04</v>
      </c>
      <c r="L1838" s="37">
        <v>48838.42</v>
      </c>
      <c r="M1838" s="38"/>
    </row>
    <row r="1839" spans="1:13" s="39" customFormat="1" ht="12.95" customHeight="1" x14ac:dyDescent="0.25">
      <c r="A1839" s="226"/>
      <c r="B1839" s="29">
        <v>6036</v>
      </c>
      <c r="C1839" s="30">
        <v>3</v>
      </c>
      <c r="D1839" s="42" t="s">
        <v>4690</v>
      </c>
      <c r="E1839" s="42" t="s">
        <v>4691</v>
      </c>
      <c r="F1839" s="42" t="s">
        <v>4692</v>
      </c>
      <c r="G1839" s="50" t="s">
        <v>130</v>
      </c>
      <c r="H1839" s="34" t="s">
        <v>13</v>
      </c>
      <c r="I1839" s="35">
        <v>0.90910000000000002</v>
      </c>
      <c r="J1839" s="36">
        <v>540672.11</v>
      </c>
      <c r="K1839" s="19">
        <f t="shared" si="59"/>
        <v>589824.12</v>
      </c>
      <c r="L1839" s="37">
        <v>49152.01</v>
      </c>
      <c r="M1839" s="38"/>
    </row>
    <row r="1840" spans="1:13" s="39" customFormat="1" ht="12.95" customHeight="1" x14ac:dyDescent="0.25">
      <c r="A1840" s="226"/>
      <c r="B1840" s="29">
        <v>6012</v>
      </c>
      <c r="C1840" s="30">
        <v>4</v>
      </c>
      <c r="D1840" s="42" t="s">
        <v>4693</v>
      </c>
      <c r="E1840" s="42" t="s">
        <v>4694</v>
      </c>
      <c r="F1840" s="42" t="s">
        <v>4695</v>
      </c>
      <c r="G1840" s="27" t="s">
        <v>130</v>
      </c>
      <c r="H1840" s="34" t="s">
        <v>13</v>
      </c>
      <c r="I1840" s="35">
        <v>0.90710000000000002</v>
      </c>
      <c r="J1840" s="36">
        <v>539482.57000000007</v>
      </c>
      <c r="K1840" s="19">
        <f t="shared" si="59"/>
        <v>588526.43999999994</v>
      </c>
      <c r="L1840" s="37">
        <v>49043.87</v>
      </c>
      <c r="M1840" s="38"/>
    </row>
    <row r="1841" spans="1:13" s="39" customFormat="1" ht="12.95" customHeight="1" x14ac:dyDescent="0.25">
      <c r="A1841" s="226"/>
      <c r="B1841" s="29">
        <v>6002</v>
      </c>
      <c r="C1841" s="30">
        <v>5</v>
      </c>
      <c r="D1841" s="32" t="s">
        <v>4696</v>
      </c>
      <c r="E1841" s="32" t="s">
        <v>4697</v>
      </c>
      <c r="F1841" s="32" t="s">
        <v>4698</v>
      </c>
      <c r="G1841" s="50" t="s">
        <v>130</v>
      </c>
      <c r="H1841" s="34" t="s">
        <v>13</v>
      </c>
      <c r="I1841" s="35">
        <v>0.9093</v>
      </c>
      <c r="J1841" s="36">
        <v>540791.02</v>
      </c>
      <c r="K1841" s="19">
        <f t="shared" si="59"/>
        <v>589953.84</v>
      </c>
      <c r="L1841" s="37">
        <v>49162.82</v>
      </c>
      <c r="M1841" s="38"/>
    </row>
    <row r="1842" spans="1:13" s="39" customFormat="1" ht="12.95" customHeight="1" x14ac:dyDescent="0.25">
      <c r="A1842" s="226"/>
      <c r="B1842" s="29">
        <v>6008</v>
      </c>
      <c r="C1842" s="30">
        <v>6</v>
      </c>
      <c r="D1842" s="32" t="s">
        <v>4699</v>
      </c>
      <c r="E1842" s="32" t="s">
        <v>4700</v>
      </c>
      <c r="F1842" s="32" t="s">
        <v>2066</v>
      </c>
      <c r="G1842" s="50" t="s">
        <v>130</v>
      </c>
      <c r="H1842" s="34" t="s">
        <v>13</v>
      </c>
      <c r="I1842" s="35">
        <v>0.88109999999999999</v>
      </c>
      <c r="J1842" s="36">
        <v>524019.5400000001</v>
      </c>
      <c r="K1842" s="19">
        <f t="shared" si="59"/>
        <v>571657.68000000005</v>
      </c>
      <c r="L1842" s="37">
        <v>47638.14</v>
      </c>
      <c r="M1842" s="58"/>
    </row>
    <row r="1843" spans="1:13" s="39" customFormat="1" ht="12.95" customHeight="1" x14ac:dyDescent="0.25">
      <c r="A1843" s="226"/>
      <c r="B1843" s="29">
        <v>6016</v>
      </c>
      <c r="C1843" s="30">
        <v>7</v>
      </c>
      <c r="D1843" s="42" t="s">
        <v>4701</v>
      </c>
      <c r="E1843" s="42" t="s">
        <v>3206</v>
      </c>
      <c r="F1843" s="42" t="s">
        <v>4702</v>
      </c>
      <c r="G1843" s="27" t="s">
        <v>130</v>
      </c>
      <c r="H1843" s="34" t="s">
        <v>13</v>
      </c>
      <c r="I1843" s="35">
        <v>0.91410000000000002</v>
      </c>
      <c r="J1843" s="36">
        <v>543645.73999999987</v>
      </c>
      <c r="K1843" s="19">
        <f t="shared" si="59"/>
        <v>593068.07999999996</v>
      </c>
      <c r="L1843" s="37">
        <v>49422.34</v>
      </c>
      <c r="M1843" s="38"/>
    </row>
    <row r="1844" spans="1:13" s="39" customFormat="1" ht="12.95" customHeight="1" x14ac:dyDescent="0.25">
      <c r="A1844" s="226"/>
      <c r="B1844" s="29">
        <v>6020</v>
      </c>
      <c r="C1844" s="30">
        <v>8</v>
      </c>
      <c r="D1844" s="32" t="s">
        <v>4687</v>
      </c>
      <c r="E1844" s="32" t="s">
        <v>4703</v>
      </c>
      <c r="F1844" s="32" t="s">
        <v>4704</v>
      </c>
      <c r="G1844" s="33" t="s">
        <v>130</v>
      </c>
      <c r="H1844" s="34" t="s">
        <v>13</v>
      </c>
      <c r="I1844" s="35">
        <v>0.91610000000000003</v>
      </c>
      <c r="J1844" s="36">
        <v>339381.89</v>
      </c>
      <c r="K1844" s="19">
        <f t="shared" si="59"/>
        <v>388912.36</v>
      </c>
      <c r="L1844" s="37">
        <v>49530.47</v>
      </c>
      <c r="M1844" s="38"/>
    </row>
    <row r="1845" spans="1:13" s="39" customFormat="1" ht="12.95" customHeight="1" x14ac:dyDescent="0.25">
      <c r="A1845" s="226"/>
      <c r="B1845" s="29">
        <v>6027</v>
      </c>
      <c r="C1845" s="30">
        <v>9</v>
      </c>
      <c r="D1845" s="42" t="s">
        <v>4705</v>
      </c>
      <c r="E1845" s="42" t="s">
        <v>4706</v>
      </c>
      <c r="F1845" s="42" t="s">
        <v>4707</v>
      </c>
      <c r="G1845" s="27" t="s">
        <v>130</v>
      </c>
      <c r="H1845" s="34" t="s">
        <v>13</v>
      </c>
      <c r="I1845" s="35">
        <v>0.92210000000000003</v>
      </c>
      <c r="J1845" s="36">
        <v>545808.39</v>
      </c>
      <c r="K1845" s="19">
        <f t="shared" si="59"/>
        <v>595663.26</v>
      </c>
      <c r="L1845" s="37">
        <v>49854.87</v>
      </c>
      <c r="M1845" s="38"/>
    </row>
    <row r="1846" spans="1:13" s="39" customFormat="1" ht="12.95" customHeight="1" x14ac:dyDescent="0.25">
      <c r="A1846" s="226"/>
      <c r="B1846" s="29">
        <v>6038</v>
      </c>
      <c r="C1846" s="30">
        <v>10</v>
      </c>
      <c r="D1846" s="32" t="s">
        <v>4708</v>
      </c>
      <c r="E1846" s="32" t="s">
        <v>620</v>
      </c>
      <c r="F1846" s="32" t="s">
        <v>4709</v>
      </c>
      <c r="G1846" s="33" t="s">
        <v>130</v>
      </c>
      <c r="H1846" s="34" t="s">
        <v>13</v>
      </c>
      <c r="I1846" s="35">
        <v>0.90090000000000003</v>
      </c>
      <c r="J1846" s="36">
        <v>276275.26</v>
      </c>
      <c r="K1846" s="19">
        <f t="shared" si="59"/>
        <v>324983.92</v>
      </c>
      <c r="L1846" s="37">
        <v>48708.66</v>
      </c>
      <c r="M1846" s="38"/>
    </row>
    <row r="1847" spans="1:13" s="39" customFormat="1" ht="12.95" customHeight="1" x14ac:dyDescent="0.25">
      <c r="A1847" s="226"/>
      <c r="B1847" s="29"/>
      <c r="C1847" s="30"/>
      <c r="D1847" s="31" t="s">
        <v>11</v>
      </c>
      <c r="E1847" s="32"/>
      <c r="F1847" s="32"/>
      <c r="G1847" s="50"/>
      <c r="H1847" s="34"/>
      <c r="I1847" s="35"/>
      <c r="J1847" s="36"/>
      <c r="K1847" s="19"/>
      <c r="L1847" s="37"/>
      <c r="M1847" s="38"/>
    </row>
    <row r="1848" spans="1:13" s="39" customFormat="1" ht="12.95" customHeight="1" x14ac:dyDescent="0.25">
      <c r="A1848" s="226"/>
      <c r="B1848" s="29">
        <v>6034</v>
      </c>
      <c r="C1848" s="30">
        <v>1</v>
      </c>
      <c r="D1848" s="32" t="s">
        <v>4710</v>
      </c>
      <c r="E1848" s="32" t="s">
        <v>4711</v>
      </c>
      <c r="F1848" s="32" t="s">
        <v>4712</v>
      </c>
      <c r="G1848" s="33" t="s">
        <v>12</v>
      </c>
      <c r="H1848" s="34" t="s">
        <v>13</v>
      </c>
      <c r="I1848" s="35">
        <v>0.90710000000000002</v>
      </c>
      <c r="J1848" s="36">
        <v>862632.08999999985</v>
      </c>
      <c r="K1848" s="19">
        <f t="shared" ref="K1848:K1885" si="60">ROUND(J1848+L1848,2)</f>
        <v>960712.28</v>
      </c>
      <c r="L1848" s="37">
        <v>98080.19</v>
      </c>
      <c r="M1848" s="38"/>
    </row>
    <row r="1849" spans="1:13" s="39" customFormat="1" ht="12.95" customHeight="1" x14ac:dyDescent="0.25">
      <c r="A1849" s="226"/>
      <c r="B1849" s="29">
        <v>6032</v>
      </c>
      <c r="C1849" s="30">
        <v>2</v>
      </c>
      <c r="D1849" s="32" t="s">
        <v>4713</v>
      </c>
      <c r="E1849" s="32" t="s">
        <v>4714</v>
      </c>
      <c r="F1849" s="32" t="s">
        <v>4715</v>
      </c>
      <c r="G1849" s="33" t="s">
        <v>12</v>
      </c>
      <c r="H1849" s="34" t="s">
        <v>13</v>
      </c>
      <c r="I1849" s="35">
        <v>0.92889999999999995</v>
      </c>
      <c r="J1849" s="36">
        <v>1099620.4100000001</v>
      </c>
      <c r="K1849" s="19">
        <f t="shared" si="60"/>
        <v>1200057.72</v>
      </c>
      <c r="L1849" s="37">
        <v>100437.31</v>
      </c>
      <c r="M1849" s="38"/>
    </row>
    <row r="1850" spans="1:13" s="39" customFormat="1" ht="12.95" customHeight="1" x14ac:dyDescent="0.25">
      <c r="A1850" s="226"/>
      <c r="B1850" s="29">
        <v>6026</v>
      </c>
      <c r="C1850" s="30">
        <v>3</v>
      </c>
      <c r="D1850" s="42" t="s">
        <v>4716</v>
      </c>
      <c r="E1850" s="42" t="s">
        <v>1507</v>
      </c>
      <c r="F1850" s="42" t="s">
        <v>641</v>
      </c>
      <c r="G1850" s="33" t="s">
        <v>12</v>
      </c>
      <c r="H1850" s="34" t="s">
        <v>13</v>
      </c>
      <c r="I1850" s="35">
        <v>0.91490000000000005</v>
      </c>
      <c r="J1850" s="36">
        <v>1088159.1600000001</v>
      </c>
      <c r="K1850" s="19">
        <f t="shared" si="60"/>
        <v>1187082.72</v>
      </c>
      <c r="L1850" s="37">
        <v>98923.56</v>
      </c>
      <c r="M1850" s="38"/>
    </row>
    <row r="1851" spans="1:13" s="39" customFormat="1" ht="12.95" customHeight="1" x14ac:dyDescent="0.25">
      <c r="A1851" s="226"/>
      <c r="B1851" s="43">
        <v>6011</v>
      </c>
      <c r="C1851" s="30">
        <v>4</v>
      </c>
      <c r="D1851" s="32" t="s">
        <v>4717</v>
      </c>
      <c r="E1851" s="32" t="s">
        <v>1266</v>
      </c>
      <c r="F1851" s="32" t="s">
        <v>4718</v>
      </c>
      <c r="G1851" s="33" t="s">
        <v>12</v>
      </c>
      <c r="H1851" s="34" t="s">
        <v>13</v>
      </c>
      <c r="I1851" s="35">
        <v>0.93110000000000004</v>
      </c>
      <c r="J1851" s="36">
        <v>1102237.0899999999</v>
      </c>
      <c r="K1851" s="19">
        <f t="shared" si="60"/>
        <v>1202912.28</v>
      </c>
      <c r="L1851" s="37">
        <v>100675.19</v>
      </c>
      <c r="M1851" s="38"/>
    </row>
    <row r="1852" spans="1:13" s="39" customFormat="1" ht="12.95" customHeight="1" x14ac:dyDescent="0.25">
      <c r="A1852" s="226"/>
      <c r="B1852" s="29">
        <v>6029</v>
      </c>
      <c r="C1852" s="30">
        <v>5</v>
      </c>
      <c r="D1852" s="32" t="s">
        <v>4719</v>
      </c>
      <c r="E1852" s="32" t="s">
        <v>4720</v>
      </c>
      <c r="F1852" s="32" t="s">
        <v>4721</v>
      </c>
      <c r="G1852" s="33" t="s">
        <v>12</v>
      </c>
      <c r="H1852" s="34" t="s">
        <v>13</v>
      </c>
      <c r="I1852" s="35">
        <v>0.94730000000000003</v>
      </c>
      <c r="J1852" s="36">
        <v>1121504.9100000001</v>
      </c>
      <c r="K1852" s="19">
        <f t="shared" si="60"/>
        <v>1223931.72</v>
      </c>
      <c r="L1852" s="37">
        <v>102426.81</v>
      </c>
      <c r="M1852" s="38"/>
    </row>
    <row r="1853" spans="1:13" s="39" customFormat="1" ht="12.95" customHeight="1" x14ac:dyDescent="0.25">
      <c r="A1853" s="226"/>
      <c r="B1853" s="29">
        <v>6037</v>
      </c>
      <c r="C1853" s="30">
        <v>6</v>
      </c>
      <c r="D1853" s="32" t="s">
        <v>4722</v>
      </c>
      <c r="E1853" s="32" t="s">
        <v>4723</v>
      </c>
      <c r="F1853" s="32" t="s">
        <v>4724</v>
      </c>
      <c r="G1853" s="33" t="s">
        <v>12</v>
      </c>
      <c r="H1853" s="34" t="s">
        <v>13</v>
      </c>
      <c r="I1853" s="35">
        <v>0.92410000000000003</v>
      </c>
      <c r="J1853" s="36">
        <v>1099101.4100000001</v>
      </c>
      <c r="K1853" s="19">
        <f t="shared" si="60"/>
        <v>1199019.72</v>
      </c>
      <c r="L1853" s="37">
        <v>99918.31</v>
      </c>
      <c r="M1853" s="38"/>
    </row>
    <row r="1854" spans="1:13" s="39" customFormat="1" ht="12.95" customHeight="1" x14ac:dyDescent="0.25">
      <c r="A1854" s="226"/>
      <c r="B1854" s="29">
        <v>6033</v>
      </c>
      <c r="C1854" s="30">
        <v>7</v>
      </c>
      <c r="D1854" s="32" t="s">
        <v>4725</v>
      </c>
      <c r="E1854" s="32" t="s">
        <v>4726</v>
      </c>
      <c r="F1854" s="32" t="s">
        <v>4727</v>
      </c>
      <c r="G1854" s="33" t="s">
        <v>12</v>
      </c>
      <c r="H1854" s="34" t="s">
        <v>13</v>
      </c>
      <c r="I1854" s="35">
        <v>0.91890000000000005</v>
      </c>
      <c r="J1854" s="36">
        <v>1087726.6600000001</v>
      </c>
      <c r="K1854" s="19">
        <f t="shared" si="60"/>
        <v>1187082.72</v>
      </c>
      <c r="L1854" s="37">
        <v>99356.06</v>
      </c>
      <c r="M1854" s="38"/>
    </row>
    <row r="1855" spans="1:13" s="39" customFormat="1" ht="12.95" customHeight="1" x14ac:dyDescent="0.25">
      <c r="A1855" s="226"/>
      <c r="B1855" s="29">
        <v>6018</v>
      </c>
      <c r="C1855" s="30">
        <v>8</v>
      </c>
      <c r="D1855" s="32" t="s">
        <v>4728</v>
      </c>
      <c r="E1855" s="32" t="s">
        <v>4729</v>
      </c>
      <c r="F1855" s="32" t="s">
        <v>4730</v>
      </c>
      <c r="G1855" s="33" t="s">
        <v>12</v>
      </c>
      <c r="H1855" s="34" t="s">
        <v>13</v>
      </c>
      <c r="I1855" s="35">
        <v>0.93689999999999996</v>
      </c>
      <c r="J1855" s="36">
        <v>1109135.4100000001</v>
      </c>
      <c r="K1855" s="19">
        <f t="shared" si="60"/>
        <v>1210437.72</v>
      </c>
      <c r="L1855" s="37">
        <v>101302.31</v>
      </c>
      <c r="M1855" s="38"/>
    </row>
    <row r="1856" spans="1:13" s="39" customFormat="1" ht="12.95" customHeight="1" x14ac:dyDescent="0.25">
      <c r="A1856" s="226"/>
      <c r="B1856" s="29">
        <v>6009</v>
      </c>
      <c r="C1856" s="30">
        <v>9</v>
      </c>
      <c r="D1856" s="32" t="s">
        <v>4731</v>
      </c>
      <c r="E1856" s="32" t="s">
        <v>4732</v>
      </c>
      <c r="F1856" s="32" t="s">
        <v>4733</v>
      </c>
      <c r="G1856" s="33" t="s">
        <v>12</v>
      </c>
      <c r="H1856" s="34" t="s">
        <v>13</v>
      </c>
      <c r="I1856" s="35">
        <v>0.93889999999999996</v>
      </c>
      <c r="J1856" s="36">
        <v>1111514.1600000001</v>
      </c>
      <c r="K1856" s="19">
        <f t="shared" si="60"/>
        <v>1213032.72</v>
      </c>
      <c r="L1856" s="37">
        <v>101518.56</v>
      </c>
      <c r="M1856" s="38"/>
    </row>
    <row r="1857" spans="1:13" s="39" customFormat="1" ht="12.95" customHeight="1" x14ac:dyDescent="0.25">
      <c r="A1857" s="226"/>
      <c r="B1857" s="29">
        <v>6004</v>
      </c>
      <c r="C1857" s="30">
        <v>10</v>
      </c>
      <c r="D1857" s="32" t="s">
        <v>4734</v>
      </c>
      <c r="E1857" s="32" t="s">
        <v>4735</v>
      </c>
      <c r="F1857" s="32" t="s">
        <v>4736</v>
      </c>
      <c r="G1857" s="33" t="s">
        <v>12</v>
      </c>
      <c r="H1857" s="34" t="s">
        <v>13</v>
      </c>
      <c r="I1857" s="35">
        <v>0.98250000000000004</v>
      </c>
      <c r="J1857" s="36">
        <v>1168560.9100000004</v>
      </c>
      <c r="K1857" s="19">
        <f t="shared" si="60"/>
        <v>1274793.72</v>
      </c>
      <c r="L1857" s="37">
        <v>106232.81</v>
      </c>
      <c r="M1857" s="38"/>
    </row>
    <row r="1858" spans="1:13" s="39" customFormat="1" ht="12.95" customHeight="1" x14ac:dyDescent="0.25">
      <c r="A1858" s="226"/>
      <c r="B1858" s="29">
        <v>6007</v>
      </c>
      <c r="C1858" s="30">
        <v>11</v>
      </c>
      <c r="D1858" s="32" t="s">
        <v>4737</v>
      </c>
      <c r="E1858" s="32" t="s">
        <v>4738</v>
      </c>
      <c r="F1858" s="32" t="s">
        <v>4739</v>
      </c>
      <c r="G1858" s="33" t="s">
        <v>12</v>
      </c>
      <c r="H1858" s="34" t="s">
        <v>13</v>
      </c>
      <c r="I1858" s="35">
        <v>0.92390000000000005</v>
      </c>
      <c r="J1858" s="36">
        <v>1093673.5899999999</v>
      </c>
      <c r="K1858" s="19">
        <f t="shared" si="60"/>
        <v>1193570.28</v>
      </c>
      <c r="L1858" s="37">
        <v>99896.69</v>
      </c>
      <c r="M1858" s="38"/>
    </row>
    <row r="1859" spans="1:13" s="39" customFormat="1" ht="12.95" customHeight="1" x14ac:dyDescent="0.25">
      <c r="A1859" s="226"/>
      <c r="B1859" s="29">
        <v>6006</v>
      </c>
      <c r="C1859" s="30">
        <v>12</v>
      </c>
      <c r="D1859" s="32" t="s">
        <v>4740</v>
      </c>
      <c r="E1859" s="32" t="s">
        <v>4741</v>
      </c>
      <c r="F1859" s="32" t="s">
        <v>1778</v>
      </c>
      <c r="G1859" s="33" t="s">
        <v>12</v>
      </c>
      <c r="H1859" s="34" t="s">
        <v>13</v>
      </c>
      <c r="I1859" s="35">
        <v>0.93389999999999995</v>
      </c>
      <c r="J1859" s="36">
        <v>932567.33999999985</v>
      </c>
      <c r="K1859" s="19">
        <f t="shared" si="60"/>
        <v>1033545.28</v>
      </c>
      <c r="L1859" s="37">
        <v>100977.94</v>
      </c>
      <c r="M1859" s="38"/>
    </row>
    <row r="1860" spans="1:13" s="39" customFormat="1" ht="12.95" customHeight="1" x14ac:dyDescent="0.25">
      <c r="A1860" s="226"/>
      <c r="B1860" s="29">
        <v>6005</v>
      </c>
      <c r="C1860" s="30">
        <v>13</v>
      </c>
      <c r="D1860" s="32" t="s">
        <v>4742</v>
      </c>
      <c r="E1860" s="32" t="s">
        <v>4743</v>
      </c>
      <c r="F1860" s="32" t="s">
        <v>4744</v>
      </c>
      <c r="G1860" s="33" t="s">
        <v>12</v>
      </c>
      <c r="H1860" s="34" t="s">
        <v>13</v>
      </c>
      <c r="I1860" s="35">
        <v>0.94210000000000005</v>
      </c>
      <c r="J1860" s="36">
        <v>1115320.1600000001</v>
      </c>
      <c r="K1860" s="19">
        <f t="shared" si="60"/>
        <v>1217184.72</v>
      </c>
      <c r="L1860" s="37">
        <v>101864.56</v>
      </c>
      <c r="M1860" s="38"/>
    </row>
    <row r="1861" spans="1:13" s="39" customFormat="1" ht="12.95" customHeight="1" x14ac:dyDescent="0.25">
      <c r="A1861" s="226"/>
      <c r="B1861" s="29">
        <v>6028</v>
      </c>
      <c r="C1861" s="30">
        <v>14</v>
      </c>
      <c r="D1861" s="32" t="s">
        <v>4745</v>
      </c>
      <c r="E1861" s="32" t="s">
        <v>4746</v>
      </c>
      <c r="F1861" s="32" t="s">
        <v>1686</v>
      </c>
      <c r="G1861" s="33" t="s">
        <v>12</v>
      </c>
      <c r="H1861" s="34" t="s">
        <v>13</v>
      </c>
      <c r="I1861" s="35">
        <v>0.9446</v>
      </c>
      <c r="J1861" s="36">
        <v>1118293.6800000002</v>
      </c>
      <c r="K1861" s="19">
        <f t="shared" si="60"/>
        <v>1220428.56</v>
      </c>
      <c r="L1861" s="37">
        <v>102134.88</v>
      </c>
      <c r="M1861" s="38"/>
    </row>
    <row r="1862" spans="1:13" s="39" customFormat="1" ht="12.95" customHeight="1" x14ac:dyDescent="0.25">
      <c r="A1862" s="226"/>
      <c r="B1862" s="29">
        <v>6035</v>
      </c>
      <c r="C1862" s="30">
        <v>15</v>
      </c>
      <c r="D1862" s="32" t="s">
        <v>4747</v>
      </c>
      <c r="E1862" s="32" t="s">
        <v>4748</v>
      </c>
      <c r="F1862" s="32" t="s">
        <v>4749</v>
      </c>
      <c r="G1862" s="33" t="s">
        <v>12</v>
      </c>
      <c r="H1862" s="34" t="s">
        <v>13</v>
      </c>
      <c r="I1862" s="35">
        <v>0.92490000000000006</v>
      </c>
      <c r="J1862" s="36">
        <v>1094862.9100000001</v>
      </c>
      <c r="K1862" s="19">
        <f t="shared" si="60"/>
        <v>1194867.72</v>
      </c>
      <c r="L1862" s="37">
        <v>100004.81</v>
      </c>
      <c r="M1862" s="38"/>
    </row>
    <row r="1863" spans="1:13" s="39" customFormat="1" ht="12.95" customHeight="1" x14ac:dyDescent="0.25">
      <c r="A1863" s="226"/>
      <c r="B1863" s="29">
        <v>6015</v>
      </c>
      <c r="C1863" s="30">
        <v>16</v>
      </c>
      <c r="D1863" s="32" t="s">
        <v>4750</v>
      </c>
      <c r="E1863" s="32" t="s">
        <v>1864</v>
      </c>
      <c r="F1863" s="32" t="s">
        <v>4751</v>
      </c>
      <c r="G1863" s="33" t="s">
        <v>12</v>
      </c>
      <c r="H1863" s="34" t="s">
        <v>13</v>
      </c>
      <c r="I1863" s="35">
        <v>0.98350000000000004</v>
      </c>
      <c r="J1863" s="36">
        <v>1169750.3399999996</v>
      </c>
      <c r="K1863" s="19">
        <f t="shared" si="60"/>
        <v>1276091.28</v>
      </c>
      <c r="L1863" s="37">
        <v>106340.94</v>
      </c>
      <c r="M1863" s="38"/>
    </row>
    <row r="1864" spans="1:13" s="39" customFormat="1" ht="12.95" customHeight="1" x14ac:dyDescent="0.25">
      <c r="A1864" s="226"/>
      <c r="B1864" s="29">
        <v>6031</v>
      </c>
      <c r="C1864" s="30">
        <v>17</v>
      </c>
      <c r="D1864" s="42" t="s">
        <v>4752</v>
      </c>
      <c r="E1864" s="42" t="s">
        <v>4753</v>
      </c>
      <c r="F1864" s="42" t="s">
        <v>4754</v>
      </c>
      <c r="G1864" s="33" t="s">
        <v>12</v>
      </c>
      <c r="H1864" s="34" t="s">
        <v>13</v>
      </c>
      <c r="I1864" s="35">
        <v>0.93910000000000005</v>
      </c>
      <c r="J1864" s="36">
        <v>1111752.0899999999</v>
      </c>
      <c r="K1864" s="19">
        <f t="shared" si="60"/>
        <v>1213292.28</v>
      </c>
      <c r="L1864" s="37">
        <v>101540.19</v>
      </c>
      <c r="M1864" s="38"/>
    </row>
    <row r="1865" spans="1:13" s="39" customFormat="1" ht="12.95" customHeight="1" x14ac:dyDescent="0.25">
      <c r="A1865" s="226"/>
      <c r="B1865" s="29">
        <v>6010</v>
      </c>
      <c r="C1865" s="30">
        <v>18</v>
      </c>
      <c r="D1865" s="32" t="s">
        <v>4755</v>
      </c>
      <c r="E1865" s="32" t="s">
        <v>4756</v>
      </c>
      <c r="F1865" s="32" t="s">
        <v>4757</v>
      </c>
      <c r="G1865" s="33" t="s">
        <v>12</v>
      </c>
      <c r="H1865" s="34" t="s">
        <v>13</v>
      </c>
      <c r="I1865" s="35">
        <v>0.98350000000000004</v>
      </c>
      <c r="J1865" s="36">
        <v>1166290.3399999996</v>
      </c>
      <c r="K1865" s="19">
        <f t="shared" si="60"/>
        <v>1272631.28</v>
      </c>
      <c r="L1865" s="37">
        <v>106340.94</v>
      </c>
      <c r="M1865" s="38"/>
    </row>
    <row r="1866" spans="1:13" s="39" customFormat="1" ht="12.95" customHeight="1" x14ac:dyDescent="0.25">
      <c r="A1866" s="226"/>
      <c r="B1866" s="29">
        <v>6046</v>
      </c>
      <c r="C1866" s="30">
        <v>19</v>
      </c>
      <c r="D1866" s="32" t="s">
        <v>4758</v>
      </c>
      <c r="E1866" s="32" t="s">
        <v>4759</v>
      </c>
      <c r="F1866" s="32" t="s">
        <v>4760</v>
      </c>
      <c r="G1866" s="33" t="s">
        <v>12</v>
      </c>
      <c r="H1866" s="34" t="s">
        <v>13</v>
      </c>
      <c r="I1866" s="35">
        <v>0.98750000000000004</v>
      </c>
      <c r="J1866" s="36">
        <v>1174507.8399999996</v>
      </c>
      <c r="K1866" s="19">
        <f t="shared" si="60"/>
        <v>1281281.28</v>
      </c>
      <c r="L1866" s="37">
        <v>106773.44</v>
      </c>
      <c r="M1866" s="38"/>
    </row>
    <row r="1867" spans="1:13" s="39" customFormat="1" ht="12.95" customHeight="1" x14ac:dyDescent="0.25">
      <c r="A1867" s="226"/>
      <c r="B1867" s="29">
        <v>6030</v>
      </c>
      <c r="C1867" s="30">
        <v>20</v>
      </c>
      <c r="D1867" s="32" t="s">
        <v>4761</v>
      </c>
      <c r="E1867" s="32" t="s">
        <v>4762</v>
      </c>
      <c r="F1867" s="32" t="s">
        <v>4763</v>
      </c>
      <c r="G1867" s="33" t="s">
        <v>12</v>
      </c>
      <c r="H1867" s="34" t="s">
        <v>13</v>
      </c>
      <c r="I1867" s="35">
        <v>0.95779999999999998</v>
      </c>
      <c r="J1867" s="36">
        <v>1133993.4300000002</v>
      </c>
      <c r="K1867" s="19">
        <f t="shared" si="60"/>
        <v>1237555.56</v>
      </c>
      <c r="L1867" s="37">
        <v>103562.13</v>
      </c>
      <c r="M1867" s="38"/>
    </row>
    <row r="1868" spans="1:13" s="39" customFormat="1" ht="12.95" customHeight="1" x14ac:dyDescent="0.25">
      <c r="A1868" s="226"/>
      <c r="B1868" s="29">
        <v>6047</v>
      </c>
      <c r="C1868" s="30">
        <v>21</v>
      </c>
      <c r="D1868" s="32" t="s">
        <v>4764</v>
      </c>
      <c r="E1868" s="32" t="s">
        <v>4765</v>
      </c>
      <c r="F1868" s="32" t="s">
        <v>1787</v>
      </c>
      <c r="G1868" s="33" t="s">
        <v>12</v>
      </c>
      <c r="H1868" s="34" t="s">
        <v>13</v>
      </c>
      <c r="I1868" s="35">
        <v>0.97840000000000005</v>
      </c>
      <c r="J1868" s="36">
        <v>1163684.5</v>
      </c>
      <c r="K1868" s="19">
        <f t="shared" si="60"/>
        <v>1269474</v>
      </c>
      <c r="L1868" s="37">
        <v>105789.5</v>
      </c>
      <c r="M1868" s="38"/>
    </row>
    <row r="1869" spans="1:13" s="39" customFormat="1" ht="12.95" customHeight="1" x14ac:dyDescent="0.25">
      <c r="A1869" s="226"/>
      <c r="B1869" s="29">
        <v>6014</v>
      </c>
      <c r="C1869" s="30">
        <v>22</v>
      </c>
      <c r="D1869" s="32" t="s">
        <v>4766</v>
      </c>
      <c r="E1869" s="32" t="s">
        <v>4767</v>
      </c>
      <c r="F1869" s="32" t="s">
        <v>4768</v>
      </c>
      <c r="G1869" s="33" t="s">
        <v>12</v>
      </c>
      <c r="H1869" s="34" t="s">
        <v>13</v>
      </c>
      <c r="I1869" s="35">
        <v>0.38350000000000001</v>
      </c>
      <c r="J1869" s="36">
        <v>1040000.3399999996</v>
      </c>
      <c r="K1869" s="19">
        <f t="shared" si="60"/>
        <v>1081466.28</v>
      </c>
      <c r="L1869" s="37">
        <v>41465.94</v>
      </c>
      <c r="M1869" s="38"/>
    </row>
    <row r="1870" spans="1:13" s="39" customFormat="1" ht="12.95" customHeight="1" x14ac:dyDescent="0.25">
      <c r="A1870" s="226"/>
      <c r="B1870" s="29">
        <v>6013</v>
      </c>
      <c r="C1870" s="30">
        <v>23</v>
      </c>
      <c r="D1870" s="32" t="s">
        <v>4769</v>
      </c>
      <c r="E1870" s="32" t="s">
        <v>4720</v>
      </c>
      <c r="F1870" s="32" t="s">
        <v>4770</v>
      </c>
      <c r="G1870" s="33" t="s">
        <v>12</v>
      </c>
      <c r="H1870" s="34" t="s">
        <v>13</v>
      </c>
      <c r="I1870" s="35">
        <v>0.92689999999999995</v>
      </c>
      <c r="J1870" s="36">
        <v>1097241.6600000001</v>
      </c>
      <c r="K1870" s="19">
        <f t="shared" si="60"/>
        <v>1197462.72</v>
      </c>
      <c r="L1870" s="37">
        <v>100221.06</v>
      </c>
      <c r="M1870" s="38"/>
    </row>
    <row r="1871" spans="1:13" s="39" customFormat="1" ht="12.95" customHeight="1" x14ac:dyDescent="0.25">
      <c r="A1871" s="226"/>
      <c r="B1871" s="29">
        <v>6040</v>
      </c>
      <c r="C1871" s="30">
        <v>24</v>
      </c>
      <c r="D1871" s="32" t="s">
        <v>4771</v>
      </c>
      <c r="E1871" s="32" t="s">
        <v>4772</v>
      </c>
      <c r="F1871" s="32" t="s">
        <v>4773</v>
      </c>
      <c r="G1871" s="33" t="s">
        <v>12</v>
      </c>
      <c r="H1871" s="34" t="s">
        <v>13</v>
      </c>
      <c r="I1871" s="35">
        <v>0.98350000000000004</v>
      </c>
      <c r="J1871" s="36">
        <v>1169750.3399999996</v>
      </c>
      <c r="K1871" s="19">
        <f t="shared" si="60"/>
        <v>1276091.28</v>
      </c>
      <c r="L1871" s="37">
        <v>106340.94</v>
      </c>
      <c r="M1871" s="38"/>
    </row>
    <row r="1872" spans="1:13" s="39" customFormat="1" ht="12.95" customHeight="1" x14ac:dyDescent="0.25">
      <c r="A1872" s="226"/>
      <c r="B1872" s="29">
        <v>6003</v>
      </c>
      <c r="C1872" s="30">
        <v>25</v>
      </c>
      <c r="D1872" s="32" t="s">
        <v>4774</v>
      </c>
      <c r="E1872" s="32" t="s">
        <v>4775</v>
      </c>
      <c r="F1872" s="32" t="s">
        <v>4776</v>
      </c>
      <c r="G1872" s="33" t="s">
        <v>12</v>
      </c>
      <c r="H1872" s="34" t="s">
        <v>13</v>
      </c>
      <c r="I1872" s="35">
        <v>0.93189999999999995</v>
      </c>
      <c r="J1872" s="36">
        <v>1108378.5899999999</v>
      </c>
      <c r="K1872" s="19">
        <f t="shared" si="60"/>
        <v>1209140.28</v>
      </c>
      <c r="L1872" s="37">
        <v>100761.69</v>
      </c>
      <c r="M1872" s="38"/>
    </row>
    <row r="1873" spans="1:13" s="39" customFormat="1" ht="12.95" customHeight="1" x14ac:dyDescent="0.25">
      <c r="A1873" s="226"/>
      <c r="B1873" s="29">
        <v>6023</v>
      </c>
      <c r="C1873" s="30">
        <v>26</v>
      </c>
      <c r="D1873" s="32" t="s">
        <v>4777</v>
      </c>
      <c r="E1873" s="32" t="s">
        <v>4778</v>
      </c>
      <c r="F1873" s="32" t="s">
        <v>4779</v>
      </c>
      <c r="G1873" s="33" t="s">
        <v>12</v>
      </c>
      <c r="H1873" s="34" t="s">
        <v>13</v>
      </c>
      <c r="I1873" s="35">
        <v>0.91490000000000005</v>
      </c>
      <c r="J1873" s="36">
        <v>1088159.1600000001</v>
      </c>
      <c r="K1873" s="19">
        <f t="shared" si="60"/>
        <v>1187082.72</v>
      </c>
      <c r="L1873" s="37">
        <v>98923.56</v>
      </c>
      <c r="M1873" s="38"/>
    </row>
    <row r="1874" spans="1:13" s="39" customFormat="1" ht="12.95" customHeight="1" x14ac:dyDescent="0.25">
      <c r="A1874" s="226"/>
      <c r="B1874" s="29">
        <v>6017</v>
      </c>
      <c r="C1874" s="30">
        <v>27</v>
      </c>
      <c r="D1874" s="42" t="s">
        <v>4780</v>
      </c>
      <c r="E1874" s="42" t="s">
        <v>4781</v>
      </c>
      <c r="F1874" s="42" t="s">
        <v>4782</v>
      </c>
      <c r="G1874" s="27" t="s">
        <v>12</v>
      </c>
      <c r="H1874" s="34" t="s">
        <v>13</v>
      </c>
      <c r="I1874" s="35">
        <v>0.91590000000000005</v>
      </c>
      <c r="J1874" s="36">
        <v>873098.58999999985</v>
      </c>
      <c r="K1874" s="19">
        <f t="shared" si="60"/>
        <v>972130.28</v>
      </c>
      <c r="L1874" s="37">
        <v>99031.69</v>
      </c>
      <c r="M1874" s="38"/>
    </row>
    <row r="1875" spans="1:13" s="39" customFormat="1" ht="12.95" customHeight="1" x14ac:dyDescent="0.25">
      <c r="A1875" s="226"/>
      <c r="B1875" s="29">
        <v>6044</v>
      </c>
      <c r="C1875" s="30">
        <v>28</v>
      </c>
      <c r="D1875" s="32" t="s">
        <v>4783</v>
      </c>
      <c r="E1875" s="32" t="s">
        <v>4784</v>
      </c>
      <c r="F1875" s="32" t="s">
        <v>4785</v>
      </c>
      <c r="G1875" s="33" t="s">
        <v>12</v>
      </c>
      <c r="H1875" s="34" t="s">
        <v>13</v>
      </c>
      <c r="I1875" s="35">
        <v>0.94130000000000003</v>
      </c>
      <c r="J1875" s="36">
        <v>1114368.6600000001</v>
      </c>
      <c r="K1875" s="19">
        <f t="shared" si="60"/>
        <v>1216146.72</v>
      </c>
      <c r="L1875" s="37">
        <v>101778.06</v>
      </c>
      <c r="M1875" s="38"/>
    </row>
    <row r="1876" spans="1:13" s="39" customFormat="1" ht="12.95" customHeight="1" x14ac:dyDescent="0.25">
      <c r="A1876" s="226"/>
      <c r="B1876" s="29">
        <v>6021</v>
      </c>
      <c r="C1876" s="30">
        <v>29</v>
      </c>
      <c r="D1876" s="42" t="s">
        <v>4786</v>
      </c>
      <c r="E1876" s="42" t="s">
        <v>4787</v>
      </c>
      <c r="F1876" s="42" t="s">
        <v>4788</v>
      </c>
      <c r="G1876" s="27" t="s">
        <v>12</v>
      </c>
      <c r="H1876" s="34" t="s">
        <v>13</v>
      </c>
      <c r="I1876" s="35">
        <v>0.93089999999999995</v>
      </c>
      <c r="J1876" s="36">
        <v>1107189.1600000001</v>
      </c>
      <c r="K1876" s="19">
        <f t="shared" si="60"/>
        <v>1207842.72</v>
      </c>
      <c r="L1876" s="37">
        <v>100653.56</v>
      </c>
      <c r="M1876" s="38"/>
    </row>
    <row r="1877" spans="1:13" s="39" customFormat="1" ht="12.95" customHeight="1" x14ac:dyDescent="0.25">
      <c r="A1877" s="226"/>
      <c r="B1877" s="29">
        <v>6048</v>
      </c>
      <c r="C1877" s="30">
        <v>30</v>
      </c>
      <c r="D1877" s="42" t="s">
        <v>4789</v>
      </c>
      <c r="E1877" s="42" t="s">
        <v>2376</v>
      </c>
      <c r="F1877" s="42" t="s">
        <v>4790</v>
      </c>
      <c r="G1877" s="33" t="s">
        <v>12</v>
      </c>
      <c r="H1877" s="34" t="s">
        <v>13</v>
      </c>
      <c r="I1877" s="35">
        <v>0.94610000000000005</v>
      </c>
      <c r="J1877" s="36">
        <v>1120077.6600000001</v>
      </c>
      <c r="K1877" s="19">
        <f t="shared" si="60"/>
        <v>1222374.72</v>
      </c>
      <c r="L1877" s="37">
        <v>102297.06</v>
      </c>
      <c r="M1877" s="38"/>
    </row>
    <row r="1878" spans="1:13" s="39" customFormat="1" ht="12.95" customHeight="1" x14ac:dyDescent="0.25">
      <c r="A1878" s="226"/>
      <c r="B1878" s="29">
        <v>6049</v>
      </c>
      <c r="C1878" s="30">
        <v>31</v>
      </c>
      <c r="D1878" s="42" t="s">
        <v>4791</v>
      </c>
      <c r="E1878" s="42" t="s">
        <v>4792</v>
      </c>
      <c r="F1878" s="42" t="s">
        <v>4793</v>
      </c>
      <c r="G1878" s="33" t="s">
        <v>12</v>
      </c>
      <c r="H1878" s="34" t="s">
        <v>13</v>
      </c>
      <c r="I1878" s="35">
        <v>0.94530000000000003</v>
      </c>
      <c r="J1878" s="36">
        <v>1119126.1600000001</v>
      </c>
      <c r="K1878" s="19">
        <f t="shared" si="60"/>
        <v>1221336.72</v>
      </c>
      <c r="L1878" s="37">
        <v>102210.56</v>
      </c>
      <c r="M1878" s="38"/>
    </row>
    <row r="1879" spans="1:13" s="39" customFormat="1" ht="12.95" customHeight="1" x14ac:dyDescent="0.25">
      <c r="A1879" s="226"/>
      <c r="B1879" s="29">
        <v>6001</v>
      </c>
      <c r="C1879" s="30">
        <v>32</v>
      </c>
      <c r="D1879" s="32" t="s">
        <v>4794</v>
      </c>
      <c r="E1879" s="32" t="s">
        <v>626</v>
      </c>
      <c r="F1879" s="32" t="s">
        <v>4795</v>
      </c>
      <c r="G1879" s="33" t="s">
        <v>12</v>
      </c>
      <c r="H1879" s="34" t="s">
        <v>13</v>
      </c>
      <c r="I1879" s="35">
        <v>0</v>
      </c>
      <c r="J1879" s="36">
        <v>961015</v>
      </c>
      <c r="K1879" s="19">
        <f t="shared" si="60"/>
        <v>998729</v>
      </c>
      <c r="L1879" s="37">
        <v>37714</v>
      </c>
      <c r="M1879" s="38"/>
    </row>
    <row r="1880" spans="1:13" s="39" customFormat="1" ht="12.95" customHeight="1" x14ac:dyDescent="0.25">
      <c r="A1880" s="226"/>
      <c r="B1880" s="29">
        <v>6050</v>
      </c>
      <c r="C1880" s="30">
        <v>33</v>
      </c>
      <c r="D1880" s="32" t="s">
        <v>4796</v>
      </c>
      <c r="E1880" s="32" t="s">
        <v>4797</v>
      </c>
      <c r="F1880" s="32" t="s">
        <v>3552</v>
      </c>
      <c r="G1880" s="33" t="s">
        <v>12</v>
      </c>
      <c r="H1880" s="34" t="s">
        <v>13</v>
      </c>
      <c r="I1880" s="35">
        <v>0.98140000000000005</v>
      </c>
      <c r="J1880" s="36">
        <v>1167252.6800000002</v>
      </c>
      <c r="K1880" s="19">
        <f t="shared" si="60"/>
        <v>1273366.56</v>
      </c>
      <c r="L1880" s="37">
        <v>106113.88</v>
      </c>
      <c r="M1880" s="38"/>
    </row>
    <row r="1881" spans="1:13" s="39" customFormat="1" ht="12.95" customHeight="1" x14ac:dyDescent="0.25">
      <c r="A1881" s="226"/>
      <c r="B1881" s="43">
        <v>6041</v>
      </c>
      <c r="C1881" s="30">
        <v>34</v>
      </c>
      <c r="D1881" s="32" t="s">
        <v>4798</v>
      </c>
      <c r="E1881" s="32" t="s">
        <v>4799</v>
      </c>
      <c r="F1881" s="32" t="s">
        <v>4800</v>
      </c>
      <c r="G1881" s="33" t="s">
        <v>12</v>
      </c>
      <c r="H1881" s="34" t="s">
        <v>13</v>
      </c>
      <c r="I1881" s="35">
        <v>0.98350000000000004</v>
      </c>
      <c r="J1881" s="36">
        <v>1169750.3399999996</v>
      </c>
      <c r="K1881" s="19">
        <f t="shared" si="60"/>
        <v>1276091.28</v>
      </c>
      <c r="L1881" s="37">
        <v>106340.94</v>
      </c>
      <c r="M1881" s="38"/>
    </row>
    <row r="1882" spans="1:13" s="39" customFormat="1" ht="12.95" customHeight="1" x14ac:dyDescent="0.25">
      <c r="A1882" s="226"/>
      <c r="B1882" s="29">
        <v>6025</v>
      </c>
      <c r="C1882" s="30">
        <v>35</v>
      </c>
      <c r="D1882" s="32" t="s">
        <v>4801</v>
      </c>
      <c r="E1882" s="32" t="s">
        <v>4802</v>
      </c>
      <c r="F1882" s="32" t="s">
        <v>4803</v>
      </c>
      <c r="G1882" s="33" t="s">
        <v>12</v>
      </c>
      <c r="H1882" s="34" t="s">
        <v>13</v>
      </c>
      <c r="I1882" s="35">
        <v>0.93610000000000004</v>
      </c>
      <c r="J1882" s="36">
        <v>1113373.9100000001</v>
      </c>
      <c r="K1882" s="19">
        <f t="shared" si="60"/>
        <v>1214589.72</v>
      </c>
      <c r="L1882" s="37">
        <v>101215.81</v>
      </c>
      <c r="M1882" s="38"/>
    </row>
    <row r="1883" spans="1:13" s="39" customFormat="1" ht="12.95" customHeight="1" x14ac:dyDescent="0.25">
      <c r="A1883" s="226"/>
      <c r="B1883" s="43">
        <v>6052</v>
      </c>
      <c r="C1883" s="30">
        <v>36</v>
      </c>
      <c r="D1883" s="42" t="s">
        <v>4804</v>
      </c>
      <c r="E1883" s="42" t="s">
        <v>4805</v>
      </c>
      <c r="F1883" s="42" t="s">
        <v>4806</v>
      </c>
      <c r="G1883" s="33" t="s">
        <v>12</v>
      </c>
      <c r="H1883" s="34" t="s">
        <v>13</v>
      </c>
      <c r="I1883" s="35">
        <v>0.98740000000000006</v>
      </c>
      <c r="J1883" s="36">
        <v>1131138.9300000002</v>
      </c>
      <c r="K1883" s="19">
        <f t="shared" si="60"/>
        <v>1237901.56</v>
      </c>
      <c r="L1883" s="37">
        <v>106762.63</v>
      </c>
      <c r="M1883" s="38"/>
    </row>
    <row r="1884" spans="1:13" s="39" customFormat="1" ht="12.95" customHeight="1" x14ac:dyDescent="0.25">
      <c r="A1884" s="226"/>
      <c r="B1884" s="29">
        <v>6022</v>
      </c>
      <c r="C1884" s="30">
        <v>37</v>
      </c>
      <c r="D1884" s="32" t="s">
        <v>4807</v>
      </c>
      <c r="E1884" s="32" t="s">
        <v>4808</v>
      </c>
      <c r="F1884" s="32" t="s">
        <v>4809</v>
      </c>
      <c r="G1884" s="33" t="s">
        <v>12</v>
      </c>
      <c r="H1884" s="34" t="s">
        <v>13</v>
      </c>
      <c r="I1884" s="35">
        <v>0.9486</v>
      </c>
      <c r="J1884" s="36">
        <v>1123051.1800000002</v>
      </c>
      <c r="K1884" s="19">
        <f t="shared" si="60"/>
        <v>1225618.56</v>
      </c>
      <c r="L1884" s="37">
        <v>102567.38</v>
      </c>
      <c r="M1884" s="38"/>
    </row>
    <row r="1885" spans="1:13" s="39" customFormat="1" ht="12.95" customHeight="1" x14ac:dyDescent="0.25">
      <c r="A1885" s="226"/>
      <c r="B1885" s="29">
        <v>6039</v>
      </c>
      <c r="C1885" s="30">
        <v>38</v>
      </c>
      <c r="D1885" s="32" t="s">
        <v>4810</v>
      </c>
      <c r="E1885" s="32" t="s">
        <v>4811</v>
      </c>
      <c r="F1885" s="32" t="s">
        <v>2507</v>
      </c>
      <c r="G1885" s="33" t="s">
        <v>12</v>
      </c>
      <c r="H1885" s="34" t="s">
        <v>13</v>
      </c>
      <c r="I1885" s="35">
        <v>0.9486</v>
      </c>
      <c r="J1885" s="36">
        <v>1123051.1800000002</v>
      </c>
      <c r="K1885" s="19">
        <f t="shared" si="60"/>
        <v>1225618.56</v>
      </c>
      <c r="L1885" s="37">
        <v>102567.38</v>
      </c>
      <c r="M1885" s="38"/>
    </row>
    <row r="1886" spans="1:13" s="39" customFormat="1" ht="12.95" customHeight="1" x14ac:dyDescent="0.25">
      <c r="A1886" s="226"/>
      <c r="B1886" s="29"/>
      <c r="C1886" s="30"/>
      <c r="D1886" s="31" t="s">
        <v>5732</v>
      </c>
      <c r="E1886" s="32"/>
      <c r="F1886" s="32"/>
      <c r="G1886" s="33"/>
      <c r="H1886" s="34"/>
      <c r="I1886" s="35"/>
      <c r="J1886" s="36"/>
      <c r="K1886" s="19"/>
      <c r="L1886" s="37"/>
      <c r="M1886" s="38"/>
    </row>
    <row r="1887" spans="1:13" s="39" customFormat="1" ht="12.95" customHeight="1" x14ac:dyDescent="0.25">
      <c r="A1887" s="226"/>
      <c r="B1887" s="29">
        <v>6042</v>
      </c>
      <c r="C1887" s="30">
        <v>1</v>
      </c>
      <c r="D1887" s="32" t="s">
        <v>4812</v>
      </c>
      <c r="E1887" s="32" t="s">
        <v>4813</v>
      </c>
      <c r="F1887" s="32" t="s">
        <v>4814</v>
      </c>
      <c r="G1887" s="33" t="s">
        <v>5731</v>
      </c>
      <c r="H1887" s="34" t="s">
        <v>13</v>
      </c>
      <c r="I1887" s="35">
        <v>0.9929</v>
      </c>
      <c r="J1887" s="36">
        <v>1870921.47</v>
      </c>
      <c r="K1887" s="19">
        <f>ROUND(J1887+L1887,2)</f>
        <v>2041005.24</v>
      </c>
      <c r="L1887" s="37">
        <v>170083.77</v>
      </c>
      <c r="M1887" s="38"/>
    </row>
    <row r="1888" spans="1:13" s="39" customFormat="1" ht="12.95" customHeight="1" x14ac:dyDescent="0.25">
      <c r="A1888" s="226"/>
      <c r="B1888" s="29">
        <v>6045</v>
      </c>
      <c r="C1888" s="30">
        <v>2</v>
      </c>
      <c r="D1888" s="32" t="s">
        <v>4815</v>
      </c>
      <c r="E1888" s="32" t="s">
        <v>4816</v>
      </c>
      <c r="F1888" s="32" t="s">
        <v>4817</v>
      </c>
      <c r="G1888" s="33" t="s">
        <v>5731</v>
      </c>
      <c r="H1888" s="34" t="s">
        <v>13</v>
      </c>
      <c r="I1888" s="35">
        <v>0.93710000000000004</v>
      </c>
      <c r="J1888" s="36">
        <v>1765777.53</v>
      </c>
      <c r="K1888" s="19">
        <f>ROUND(J1888+L1888,2)</f>
        <v>1926302.76</v>
      </c>
      <c r="L1888" s="37">
        <v>160525.23000000001</v>
      </c>
      <c r="M1888" s="38"/>
    </row>
    <row r="1889" spans="1:13" s="39" customFormat="1" ht="12.95" customHeight="1" x14ac:dyDescent="0.25">
      <c r="A1889" s="226"/>
      <c r="B1889" s="29">
        <v>6043</v>
      </c>
      <c r="C1889" s="30">
        <v>3</v>
      </c>
      <c r="D1889" s="42" t="s">
        <v>4818</v>
      </c>
      <c r="E1889" s="42" t="s">
        <v>4819</v>
      </c>
      <c r="F1889" s="42" t="s">
        <v>4820</v>
      </c>
      <c r="G1889" s="33" t="s">
        <v>5731</v>
      </c>
      <c r="H1889" s="34" t="s">
        <v>13</v>
      </c>
      <c r="I1889" s="35">
        <v>0.95430000000000004</v>
      </c>
      <c r="J1889" s="36">
        <v>1798187.4900000002</v>
      </c>
      <c r="K1889" s="19">
        <f>ROUND(J1889+L1889,2)</f>
        <v>1961659.08</v>
      </c>
      <c r="L1889" s="37">
        <v>163471.59</v>
      </c>
      <c r="M1889" s="38"/>
    </row>
    <row r="1890" spans="1:13" s="39" customFormat="1" ht="12.95" customHeight="1" x14ac:dyDescent="0.25">
      <c r="A1890" s="226"/>
      <c r="B1890" s="29">
        <v>6051</v>
      </c>
      <c r="C1890" s="30">
        <v>4</v>
      </c>
      <c r="D1890" s="32" t="s">
        <v>4821</v>
      </c>
      <c r="E1890" s="32" t="s">
        <v>4822</v>
      </c>
      <c r="F1890" s="32" t="s">
        <v>4823</v>
      </c>
      <c r="G1890" s="33" t="s">
        <v>5731</v>
      </c>
      <c r="H1890" s="34" t="s">
        <v>13</v>
      </c>
      <c r="I1890" s="35">
        <v>0.95409999999999995</v>
      </c>
      <c r="J1890" s="36">
        <v>1789588.2300000002</v>
      </c>
      <c r="K1890" s="19">
        <f>ROUND(J1890+L1890,2)</f>
        <v>1953025.56</v>
      </c>
      <c r="L1890" s="37">
        <v>163437.32999999999</v>
      </c>
      <c r="M1890" s="38"/>
    </row>
    <row r="1891" spans="1:13" s="39" customFormat="1" ht="12.95" customHeight="1" x14ac:dyDescent="0.25">
      <c r="A1891" s="226"/>
      <c r="B1891" s="29"/>
      <c r="C1891" s="30"/>
      <c r="D1891" s="31" t="s">
        <v>15</v>
      </c>
      <c r="E1891" s="32"/>
      <c r="F1891" s="32"/>
      <c r="G1891" s="33"/>
      <c r="H1891" s="34"/>
      <c r="I1891" s="35"/>
      <c r="J1891" s="36"/>
      <c r="K1891" s="19"/>
      <c r="L1891" s="37"/>
      <c r="M1891" s="38"/>
    </row>
    <row r="1892" spans="1:13" s="39" customFormat="1" ht="12.95" customHeight="1" x14ac:dyDescent="0.25">
      <c r="A1892" s="227"/>
      <c r="B1892" s="29">
        <v>6053</v>
      </c>
      <c r="C1892" s="30">
        <v>1</v>
      </c>
      <c r="D1892" s="53" t="s">
        <v>5711</v>
      </c>
      <c r="E1892" s="53" t="s">
        <v>5712</v>
      </c>
      <c r="F1892" s="53" t="s">
        <v>5713</v>
      </c>
      <c r="G1892" s="50" t="s">
        <v>5735</v>
      </c>
      <c r="H1892" s="34" t="s">
        <v>13</v>
      </c>
      <c r="I1892" s="35">
        <v>0.99439999999999995</v>
      </c>
      <c r="J1892" s="36">
        <v>1364971.5</v>
      </c>
      <c r="K1892" s="19">
        <f>ROUND(J1892+L1892,2)</f>
        <v>1565807.15</v>
      </c>
      <c r="L1892" s="37">
        <v>200835.65</v>
      </c>
      <c r="M1892" s="38"/>
    </row>
    <row r="1893" spans="1:13" s="39" customFormat="1" ht="12.95" customHeight="1" x14ac:dyDescent="0.25">
      <c r="A1893" s="225" t="s">
        <v>4824</v>
      </c>
      <c r="B1893" s="29"/>
      <c r="C1893" s="30"/>
      <c r="D1893" s="31" t="s">
        <v>11</v>
      </c>
      <c r="E1893" s="32"/>
      <c r="F1893" s="32"/>
      <c r="G1893" s="33"/>
      <c r="H1893" s="34"/>
      <c r="I1893" s="35"/>
      <c r="J1893" s="36"/>
      <c r="K1893" s="19"/>
      <c r="L1893" s="37"/>
      <c r="M1893" s="38"/>
    </row>
    <row r="1894" spans="1:13" s="39" customFormat="1" ht="12.95" customHeight="1" x14ac:dyDescent="0.25">
      <c r="A1894" s="226"/>
      <c r="B1894" s="29">
        <v>3621</v>
      </c>
      <c r="C1894" s="30">
        <v>1</v>
      </c>
      <c r="D1894" s="32" t="s">
        <v>4825</v>
      </c>
      <c r="E1894" s="32" t="s">
        <v>4826</v>
      </c>
      <c r="F1894" s="32" t="s">
        <v>4827</v>
      </c>
      <c r="G1894" s="33" t="s">
        <v>12</v>
      </c>
      <c r="H1894" s="34" t="s">
        <v>13</v>
      </c>
      <c r="I1894" s="35">
        <v>0.98040000000000005</v>
      </c>
      <c r="J1894" s="36">
        <v>1166387.6499999999</v>
      </c>
      <c r="K1894" s="19">
        <f t="shared" ref="K1894:K1922" si="61">ROUND(J1894+L1894,2)</f>
        <v>1272393.3999999999</v>
      </c>
      <c r="L1894" s="37">
        <v>106005.75</v>
      </c>
      <c r="M1894" s="38"/>
    </row>
    <row r="1895" spans="1:13" s="39" customFormat="1" ht="12.95" customHeight="1" x14ac:dyDescent="0.25">
      <c r="A1895" s="226"/>
      <c r="B1895" s="29">
        <v>3601</v>
      </c>
      <c r="C1895" s="30">
        <v>2</v>
      </c>
      <c r="D1895" s="32" t="s">
        <v>4828</v>
      </c>
      <c r="E1895" s="32" t="s">
        <v>4829</v>
      </c>
      <c r="F1895" s="32" t="s">
        <v>4830</v>
      </c>
      <c r="G1895" s="33" t="s">
        <v>12</v>
      </c>
      <c r="H1895" s="34" t="s">
        <v>13</v>
      </c>
      <c r="I1895" s="35">
        <v>0.98040000000000005</v>
      </c>
      <c r="J1895" s="36">
        <v>1166387.6499999999</v>
      </c>
      <c r="K1895" s="19">
        <f t="shared" si="61"/>
        <v>1272393.3999999999</v>
      </c>
      <c r="L1895" s="37">
        <v>106005.75</v>
      </c>
      <c r="M1895" s="38"/>
    </row>
    <row r="1896" spans="1:13" s="39" customFormat="1" ht="12.95" customHeight="1" x14ac:dyDescent="0.25">
      <c r="A1896" s="226"/>
      <c r="B1896" s="29">
        <v>3604</v>
      </c>
      <c r="C1896" s="30">
        <v>3</v>
      </c>
      <c r="D1896" s="32" t="s">
        <v>4831</v>
      </c>
      <c r="E1896" s="32" t="s">
        <v>4832</v>
      </c>
      <c r="F1896" s="32" t="s">
        <v>4833</v>
      </c>
      <c r="G1896" s="33" t="s">
        <v>12</v>
      </c>
      <c r="H1896" s="34" t="s">
        <v>13</v>
      </c>
      <c r="I1896" s="35">
        <v>0.98040000000000005</v>
      </c>
      <c r="J1896" s="36">
        <v>1166387.6499999999</v>
      </c>
      <c r="K1896" s="19">
        <f t="shared" si="61"/>
        <v>1272393.3999999999</v>
      </c>
      <c r="L1896" s="37">
        <v>106005.75</v>
      </c>
      <c r="M1896" s="38"/>
    </row>
    <row r="1897" spans="1:13" s="39" customFormat="1" ht="12.95" customHeight="1" x14ac:dyDescent="0.25">
      <c r="A1897" s="226"/>
      <c r="B1897" s="29">
        <v>3608</v>
      </c>
      <c r="C1897" s="30">
        <v>4</v>
      </c>
      <c r="D1897" s="32" t="s">
        <v>4834</v>
      </c>
      <c r="E1897" s="32" t="s">
        <v>4835</v>
      </c>
      <c r="F1897" s="32" t="s">
        <v>921</v>
      </c>
      <c r="G1897" s="33" t="s">
        <v>12</v>
      </c>
      <c r="H1897" s="34" t="s">
        <v>13</v>
      </c>
      <c r="I1897" s="35">
        <v>0.98040000000000005</v>
      </c>
      <c r="J1897" s="36">
        <v>1166387.6499999999</v>
      </c>
      <c r="K1897" s="19">
        <f t="shared" si="61"/>
        <v>1272393.3999999999</v>
      </c>
      <c r="L1897" s="37">
        <v>106005.75</v>
      </c>
      <c r="M1897" s="38"/>
    </row>
    <row r="1898" spans="1:13" s="39" customFormat="1" ht="12.95" customHeight="1" x14ac:dyDescent="0.25">
      <c r="A1898" s="226"/>
      <c r="B1898" s="29">
        <v>3602</v>
      </c>
      <c r="C1898" s="30">
        <v>5</v>
      </c>
      <c r="D1898" s="42" t="s">
        <v>4836</v>
      </c>
      <c r="E1898" s="42" t="s">
        <v>4837</v>
      </c>
      <c r="F1898" s="42" t="s">
        <v>4838</v>
      </c>
      <c r="G1898" s="33" t="s">
        <v>12</v>
      </c>
      <c r="H1898" s="34" t="s">
        <v>13</v>
      </c>
      <c r="I1898" s="35">
        <v>0.99439999999999995</v>
      </c>
      <c r="J1898" s="36">
        <v>1183038.8999999999</v>
      </c>
      <c r="K1898" s="19">
        <f t="shared" si="61"/>
        <v>1290558.3999999999</v>
      </c>
      <c r="L1898" s="37">
        <v>107519.5</v>
      </c>
      <c r="M1898" s="38"/>
    </row>
    <row r="1899" spans="1:13" s="39" customFormat="1" ht="12.95" customHeight="1" x14ac:dyDescent="0.25">
      <c r="A1899" s="226"/>
      <c r="B1899" s="29">
        <v>3626</v>
      </c>
      <c r="C1899" s="30">
        <v>6</v>
      </c>
      <c r="D1899" s="32" t="s">
        <v>4839</v>
      </c>
      <c r="E1899" s="32" t="s">
        <v>4840</v>
      </c>
      <c r="F1899" s="32" t="s">
        <v>4841</v>
      </c>
      <c r="G1899" s="33" t="s">
        <v>12</v>
      </c>
      <c r="H1899" s="34" t="s">
        <v>13</v>
      </c>
      <c r="I1899" s="35">
        <v>0.99439999999999995</v>
      </c>
      <c r="J1899" s="36">
        <v>1183038.8999999999</v>
      </c>
      <c r="K1899" s="19">
        <f t="shared" si="61"/>
        <v>1290558.3999999999</v>
      </c>
      <c r="L1899" s="37">
        <v>107519.5</v>
      </c>
      <c r="M1899" s="38"/>
    </row>
    <row r="1900" spans="1:13" s="39" customFormat="1" ht="12.95" customHeight="1" x14ac:dyDescent="0.25">
      <c r="A1900" s="226"/>
      <c r="B1900" s="29">
        <v>3609</v>
      </c>
      <c r="C1900" s="30">
        <v>7</v>
      </c>
      <c r="D1900" s="32" t="s">
        <v>4842</v>
      </c>
      <c r="E1900" s="32" t="s">
        <v>4843</v>
      </c>
      <c r="F1900" s="32" t="s">
        <v>4844</v>
      </c>
      <c r="G1900" s="33" t="s">
        <v>12</v>
      </c>
      <c r="H1900" s="34" t="s">
        <v>13</v>
      </c>
      <c r="I1900" s="35">
        <v>0.98040000000000005</v>
      </c>
      <c r="J1900" s="36">
        <v>1166387.6499999999</v>
      </c>
      <c r="K1900" s="19">
        <f t="shared" si="61"/>
        <v>1272393.3999999999</v>
      </c>
      <c r="L1900" s="37">
        <v>106005.75</v>
      </c>
      <c r="M1900" s="38"/>
    </row>
    <row r="1901" spans="1:13" s="39" customFormat="1" ht="12.95" customHeight="1" x14ac:dyDescent="0.25">
      <c r="A1901" s="226"/>
      <c r="B1901" s="29">
        <v>3618</v>
      </c>
      <c r="C1901" s="30">
        <v>8</v>
      </c>
      <c r="D1901" s="32" t="s">
        <v>4845</v>
      </c>
      <c r="E1901" s="32" t="s">
        <v>4846</v>
      </c>
      <c r="F1901" s="32" t="s">
        <v>4847</v>
      </c>
      <c r="G1901" s="33" t="s">
        <v>12</v>
      </c>
      <c r="H1901" s="34" t="s">
        <v>13</v>
      </c>
      <c r="I1901" s="35">
        <v>0.98040000000000005</v>
      </c>
      <c r="J1901" s="36">
        <v>1166387.6499999999</v>
      </c>
      <c r="K1901" s="19">
        <f t="shared" si="61"/>
        <v>1272393.3999999999</v>
      </c>
      <c r="L1901" s="37">
        <v>106005.75</v>
      </c>
      <c r="M1901" s="38"/>
    </row>
    <row r="1902" spans="1:13" s="39" customFormat="1" ht="12.95" customHeight="1" x14ac:dyDescent="0.25">
      <c r="A1902" s="226"/>
      <c r="B1902" s="29">
        <v>3623</v>
      </c>
      <c r="C1902" s="30">
        <v>9</v>
      </c>
      <c r="D1902" s="42" t="s">
        <v>4848</v>
      </c>
      <c r="E1902" s="42" t="s">
        <v>4849</v>
      </c>
      <c r="F1902" s="42" t="s">
        <v>4850</v>
      </c>
      <c r="G1902" s="33" t="s">
        <v>12</v>
      </c>
      <c r="H1902" s="34" t="s">
        <v>13</v>
      </c>
      <c r="I1902" s="35">
        <v>0.98440000000000005</v>
      </c>
      <c r="J1902" s="36">
        <v>1171145.1499999999</v>
      </c>
      <c r="K1902" s="19">
        <f t="shared" si="61"/>
        <v>1277583.3999999999</v>
      </c>
      <c r="L1902" s="37">
        <v>106438.25</v>
      </c>
      <c r="M1902" s="38"/>
    </row>
    <row r="1903" spans="1:13" s="39" customFormat="1" ht="12.95" customHeight="1" x14ac:dyDescent="0.25">
      <c r="A1903" s="226"/>
      <c r="B1903" s="29">
        <v>3625</v>
      </c>
      <c r="C1903" s="30">
        <v>10</v>
      </c>
      <c r="D1903" s="32" t="s">
        <v>4851</v>
      </c>
      <c r="E1903" s="32" t="s">
        <v>4852</v>
      </c>
      <c r="F1903" s="32" t="s">
        <v>4853</v>
      </c>
      <c r="G1903" s="33" t="s">
        <v>12</v>
      </c>
      <c r="H1903" s="34" t="s">
        <v>13</v>
      </c>
      <c r="I1903" s="35">
        <v>0.98040000000000005</v>
      </c>
      <c r="J1903" s="36">
        <v>1166387.6499999999</v>
      </c>
      <c r="K1903" s="19">
        <f t="shared" si="61"/>
        <v>1272393.3999999999</v>
      </c>
      <c r="L1903" s="37">
        <v>106005.75</v>
      </c>
      <c r="M1903" s="38"/>
    </row>
    <row r="1904" spans="1:13" s="39" customFormat="1" ht="12.95" customHeight="1" x14ac:dyDescent="0.25">
      <c r="A1904" s="226"/>
      <c r="B1904" s="29">
        <v>3616</v>
      </c>
      <c r="C1904" s="30">
        <v>11</v>
      </c>
      <c r="D1904" s="32" t="s">
        <v>4854</v>
      </c>
      <c r="E1904" s="32" t="s">
        <v>4855</v>
      </c>
      <c r="F1904" s="32" t="s">
        <v>4856</v>
      </c>
      <c r="G1904" s="33" t="s">
        <v>12</v>
      </c>
      <c r="H1904" s="34" t="s">
        <v>13</v>
      </c>
      <c r="I1904" s="35">
        <v>0.98040000000000005</v>
      </c>
      <c r="J1904" s="36">
        <v>1166387.6499999999</v>
      </c>
      <c r="K1904" s="19">
        <f t="shared" si="61"/>
        <v>1272393.3999999999</v>
      </c>
      <c r="L1904" s="37">
        <v>106005.75</v>
      </c>
      <c r="M1904" s="38"/>
    </row>
    <row r="1905" spans="1:13" s="39" customFormat="1" ht="12.95" customHeight="1" x14ac:dyDescent="0.25">
      <c r="A1905" s="226"/>
      <c r="B1905" s="29">
        <v>3624</v>
      </c>
      <c r="C1905" s="30">
        <v>12</v>
      </c>
      <c r="D1905" s="32" t="s">
        <v>4857</v>
      </c>
      <c r="E1905" s="32" t="s">
        <v>4858</v>
      </c>
      <c r="F1905" s="32" t="s">
        <v>4859</v>
      </c>
      <c r="G1905" s="33" t="s">
        <v>12</v>
      </c>
      <c r="H1905" s="34" t="s">
        <v>13</v>
      </c>
      <c r="I1905" s="35">
        <v>0.98040000000000005</v>
      </c>
      <c r="J1905" s="36">
        <v>1166387.6499999999</v>
      </c>
      <c r="K1905" s="19">
        <f t="shared" si="61"/>
        <v>1272393.3999999999</v>
      </c>
      <c r="L1905" s="37">
        <v>106005.75</v>
      </c>
      <c r="M1905" s="38"/>
    </row>
    <row r="1906" spans="1:13" s="39" customFormat="1" ht="12.95" customHeight="1" x14ac:dyDescent="0.25">
      <c r="A1906" s="226"/>
      <c r="B1906" s="29">
        <v>3613</v>
      </c>
      <c r="C1906" s="30">
        <v>13</v>
      </c>
      <c r="D1906" s="42" t="s">
        <v>4860</v>
      </c>
      <c r="E1906" s="42" t="s">
        <v>4861</v>
      </c>
      <c r="F1906" s="42" t="s">
        <v>4862</v>
      </c>
      <c r="G1906" s="33" t="s">
        <v>12</v>
      </c>
      <c r="H1906" s="34" t="s">
        <v>13</v>
      </c>
      <c r="I1906" s="35">
        <v>0.98040000000000005</v>
      </c>
      <c r="J1906" s="36">
        <v>1166387.6499999999</v>
      </c>
      <c r="K1906" s="19">
        <f t="shared" si="61"/>
        <v>1272393.3999999999</v>
      </c>
      <c r="L1906" s="37">
        <v>106005.75</v>
      </c>
      <c r="M1906" s="38"/>
    </row>
    <row r="1907" spans="1:13" s="39" customFormat="1" ht="12.95" customHeight="1" x14ac:dyDescent="0.25">
      <c r="A1907" s="226"/>
      <c r="B1907" s="29">
        <v>3612</v>
      </c>
      <c r="C1907" s="30">
        <v>14</v>
      </c>
      <c r="D1907" s="32" t="s">
        <v>4863</v>
      </c>
      <c r="E1907" s="32" t="s">
        <v>4864</v>
      </c>
      <c r="F1907" s="32" t="s">
        <v>1832</v>
      </c>
      <c r="G1907" s="33" t="s">
        <v>12</v>
      </c>
      <c r="H1907" s="34" t="s">
        <v>13</v>
      </c>
      <c r="I1907" s="35">
        <v>0.98040000000000005</v>
      </c>
      <c r="J1907" s="36">
        <v>1166387.6499999999</v>
      </c>
      <c r="K1907" s="19">
        <f t="shared" si="61"/>
        <v>1272393.3999999999</v>
      </c>
      <c r="L1907" s="37">
        <v>106005.75</v>
      </c>
      <c r="M1907" s="38"/>
    </row>
    <row r="1908" spans="1:13" s="39" customFormat="1" ht="12.95" customHeight="1" x14ac:dyDescent="0.25">
      <c r="A1908" s="226"/>
      <c r="B1908" s="29">
        <v>3622</v>
      </c>
      <c r="C1908" s="30">
        <v>15</v>
      </c>
      <c r="D1908" s="32" t="s">
        <v>4865</v>
      </c>
      <c r="E1908" s="32" t="s">
        <v>4866</v>
      </c>
      <c r="F1908" s="32" t="s">
        <v>4867</v>
      </c>
      <c r="G1908" s="33" t="s">
        <v>12</v>
      </c>
      <c r="H1908" s="34" t="s">
        <v>13</v>
      </c>
      <c r="I1908" s="35">
        <v>0.99039999999999995</v>
      </c>
      <c r="J1908" s="36">
        <v>1178281.3999999999</v>
      </c>
      <c r="K1908" s="19">
        <f t="shared" si="61"/>
        <v>1285368.3999999999</v>
      </c>
      <c r="L1908" s="37">
        <v>107087</v>
      </c>
      <c r="M1908" s="38"/>
    </row>
    <row r="1909" spans="1:13" s="39" customFormat="1" ht="12.95" customHeight="1" x14ac:dyDescent="0.25">
      <c r="A1909" s="226"/>
      <c r="B1909" s="29">
        <v>3628</v>
      </c>
      <c r="C1909" s="30">
        <v>16</v>
      </c>
      <c r="D1909" s="42" t="s">
        <v>4868</v>
      </c>
      <c r="E1909" s="42" t="s">
        <v>4869</v>
      </c>
      <c r="F1909" s="42" t="s">
        <v>4642</v>
      </c>
      <c r="G1909" s="33" t="s">
        <v>12</v>
      </c>
      <c r="H1909" s="34" t="s">
        <v>13</v>
      </c>
      <c r="I1909" s="35">
        <v>0.99439999999999995</v>
      </c>
      <c r="J1909" s="36">
        <v>1183038.8999999999</v>
      </c>
      <c r="K1909" s="19">
        <f t="shared" si="61"/>
        <v>1290558.3999999999</v>
      </c>
      <c r="L1909" s="37">
        <v>107519.5</v>
      </c>
      <c r="M1909" s="38"/>
    </row>
    <row r="1910" spans="1:13" s="39" customFormat="1" ht="12.95" customHeight="1" x14ac:dyDescent="0.25">
      <c r="A1910" s="226"/>
      <c r="B1910" s="29">
        <v>3606</v>
      </c>
      <c r="C1910" s="30">
        <v>17</v>
      </c>
      <c r="D1910" s="32" t="s">
        <v>4870</v>
      </c>
      <c r="E1910" s="32" t="s">
        <v>4871</v>
      </c>
      <c r="F1910" s="32" t="s">
        <v>4872</v>
      </c>
      <c r="G1910" s="33" t="s">
        <v>12</v>
      </c>
      <c r="H1910" s="34" t="s">
        <v>13</v>
      </c>
      <c r="I1910" s="35">
        <v>0.98440000000000005</v>
      </c>
      <c r="J1910" s="36">
        <v>1171145.1499999999</v>
      </c>
      <c r="K1910" s="19">
        <f t="shared" si="61"/>
        <v>1277583.3999999999</v>
      </c>
      <c r="L1910" s="37">
        <v>106438.25</v>
      </c>
      <c r="M1910" s="38"/>
    </row>
    <row r="1911" spans="1:13" s="39" customFormat="1" ht="12.95" customHeight="1" x14ac:dyDescent="0.25">
      <c r="A1911" s="226"/>
      <c r="B1911" s="29">
        <v>3605</v>
      </c>
      <c r="C1911" s="30">
        <v>18</v>
      </c>
      <c r="D1911" s="32" t="s">
        <v>4873</v>
      </c>
      <c r="E1911" s="32" t="s">
        <v>4874</v>
      </c>
      <c r="F1911" s="32" t="s">
        <v>4875</v>
      </c>
      <c r="G1911" s="33" t="s">
        <v>12</v>
      </c>
      <c r="H1911" s="34" t="s">
        <v>13</v>
      </c>
      <c r="I1911" s="35">
        <v>0.98040000000000005</v>
      </c>
      <c r="J1911" s="36">
        <v>1166387.6499999999</v>
      </c>
      <c r="K1911" s="19">
        <f t="shared" si="61"/>
        <v>1272393.3999999999</v>
      </c>
      <c r="L1911" s="37">
        <v>106005.75</v>
      </c>
      <c r="M1911" s="38"/>
    </row>
    <row r="1912" spans="1:13" s="39" customFormat="1" ht="12.95" customHeight="1" x14ac:dyDescent="0.25">
      <c r="A1912" s="226"/>
      <c r="B1912" s="29">
        <v>3615</v>
      </c>
      <c r="C1912" s="30">
        <v>19</v>
      </c>
      <c r="D1912" s="42" t="s">
        <v>4876</v>
      </c>
      <c r="E1912" s="42" t="s">
        <v>4877</v>
      </c>
      <c r="F1912" s="42" t="s">
        <v>4878</v>
      </c>
      <c r="G1912" s="33" t="s">
        <v>12</v>
      </c>
      <c r="H1912" s="34" t="s">
        <v>13</v>
      </c>
      <c r="I1912" s="35">
        <v>0.98440000000000005</v>
      </c>
      <c r="J1912" s="36">
        <v>1171145.1499999999</v>
      </c>
      <c r="K1912" s="19">
        <f t="shared" si="61"/>
        <v>1277583.3999999999</v>
      </c>
      <c r="L1912" s="37">
        <v>106438.25</v>
      </c>
      <c r="M1912" s="38"/>
    </row>
    <row r="1913" spans="1:13" s="39" customFormat="1" ht="12.95" customHeight="1" x14ac:dyDescent="0.25">
      <c r="A1913" s="226"/>
      <c r="B1913" s="29">
        <v>3620</v>
      </c>
      <c r="C1913" s="30">
        <v>20</v>
      </c>
      <c r="D1913" s="32" t="s">
        <v>4879</v>
      </c>
      <c r="E1913" s="32" t="s">
        <v>4880</v>
      </c>
      <c r="F1913" s="32" t="s">
        <v>4881</v>
      </c>
      <c r="G1913" s="33" t="s">
        <v>12</v>
      </c>
      <c r="H1913" s="34" t="s">
        <v>13</v>
      </c>
      <c r="I1913" s="35">
        <v>0.98240000000000005</v>
      </c>
      <c r="J1913" s="36">
        <v>1168766.3999999999</v>
      </c>
      <c r="K1913" s="19">
        <f t="shared" si="61"/>
        <v>1274988.3999999999</v>
      </c>
      <c r="L1913" s="37">
        <v>106222</v>
      </c>
      <c r="M1913" s="38"/>
    </row>
    <row r="1914" spans="1:13" s="39" customFormat="1" ht="12.95" customHeight="1" x14ac:dyDescent="0.25">
      <c r="A1914" s="226"/>
      <c r="B1914" s="29">
        <v>3627</v>
      </c>
      <c r="C1914" s="30">
        <v>21</v>
      </c>
      <c r="D1914" s="42" t="s">
        <v>4882</v>
      </c>
      <c r="E1914" s="42" t="s">
        <v>4883</v>
      </c>
      <c r="F1914" s="42" t="s">
        <v>4884</v>
      </c>
      <c r="G1914" s="33" t="s">
        <v>12</v>
      </c>
      <c r="H1914" s="34" t="s">
        <v>13</v>
      </c>
      <c r="I1914" s="35">
        <v>0.98440000000000005</v>
      </c>
      <c r="J1914" s="36">
        <v>1171145.1499999999</v>
      </c>
      <c r="K1914" s="19">
        <f t="shared" si="61"/>
        <v>1277583.3999999999</v>
      </c>
      <c r="L1914" s="37">
        <v>106438.25</v>
      </c>
      <c r="M1914" s="38"/>
    </row>
    <row r="1915" spans="1:13" s="39" customFormat="1" ht="12.95" customHeight="1" x14ac:dyDescent="0.25">
      <c r="A1915" s="226"/>
      <c r="B1915" s="29">
        <v>3614</v>
      </c>
      <c r="C1915" s="30">
        <v>22</v>
      </c>
      <c r="D1915" s="32" t="s">
        <v>4885</v>
      </c>
      <c r="E1915" s="32" t="s">
        <v>4886</v>
      </c>
      <c r="F1915" s="32" t="s">
        <v>4887</v>
      </c>
      <c r="G1915" s="33" t="s">
        <v>12</v>
      </c>
      <c r="H1915" s="34" t="s">
        <v>13</v>
      </c>
      <c r="I1915" s="35">
        <v>0.97840000000000005</v>
      </c>
      <c r="J1915" s="36">
        <v>1164008.8999999999</v>
      </c>
      <c r="K1915" s="19">
        <f t="shared" si="61"/>
        <v>1269798.3999999999</v>
      </c>
      <c r="L1915" s="37">
        <v>105789.5</v>
      </c>
      <c r="M1915" s="38"/>
    </row>
    <row r="1916" spans="1:13" s="39" customFormat="1" ht="12.95" customHeight="1" x14ac:dyDescent="0.25">
      <c r="A1916" s="226"/>
      <c r="B1916" s="29">
        <v>3617</v>
      </c>
      <c r="C1916" s="30">
        <v>23</v>
      </c>
      <c r="D1916" s="32" t="s">
        <v>4888</v>
      </c>
      <c r="E1916" s="32" t="s">
        <v>4889</v>
      </c>
      <c r="F1916" s="32" t="s">
        <v>4890</v>
      </c>
      <c r="G1916" s="33" t="s">
        <v>12</v>
      </c>
      <c r="H1916" s="34" t="s">
        <v>13</v>
      </c>
      <c r="I1916" s="35">
        <v>0.98040000000000005</v>
      </c>
      <c r="J1916" s="36">
        <v>1166387.6499999999</v>
      </c>
      <c r="K1916" s="19">
        <f t="shared" si="61"/>
        <v>1272393.3999999999</v>
      </c>
      <c r="L1916" s="37">
        <v>106005.75</v>
      </c>
      <c r="M1916" s="38"/>
    </row>
    <row r="1917" spans="1:13" s="39" customFormat="1" ht="12.95" customHeight="1" x14ac:dyDescent="0.25">
      <c r="A1917" s="226"/>
      <c r="B1917" s="29">
        <v>3607</v>
      </c>
      <c r="C1917" s="30">
        <v>24</v>
      </c>
      <c r="D1917" s="32" t="s">
        <v>4891</v>
      </c>
      <c r="E1917" s="32" t="s">
        <v>4892</v>
      </c>
      <c r="F1917" s="32" t="s">
        <v>4893</v>
      </c>
      <c r="G1917" s="33" t="s">
        <v>12</v>
      </c>
      <c r="H1917" s="34" t="s">
        <v>13</v>
      </c>
      <c r="I1917" s="35">
        <v>0.98640000000000005</v>
      </c>
      <c r="J1917" s="36">
        <v>1173523.8999999999</v>
      </c>
      <c r="K1917" s="19">
        <f t="shared" si="61"/>
        <v>1280178.3999999999</v>
      </c>
      <c r="L1917" s="37">
        <v>106654.5</v>
      </c>
      <c r="M1917" s="38"/>
    </row>
    <row r="1918" spans="1:13" s="39" customFormat="1" ht="12.95" customHeight="1" x14ac:dyDescent="0.25">
      <c r="A1918" s="226"/>
      <c r="B1918" s="29">
        <v>3619</v>
      </c>
      <c r="C1918" s="30">
        <v>25</v>
      </c>
      <c r="D1918" s="32" t="s">
        <v>4894</v>
      </c>
      <c r="E1918" s="32" t="s">
        <v>4895</v>
      </c>
      <c r="F1918" s="32" t="s">
        <v>4896</v>
      </c>
      <c r="G1918" s="33" t="s">
        <v>12</v>
      </c>
      <c r="H1918" s="34" t="s">
        <v>13</v>
      </c>
      <c r="I1918" s="35">
        <v>0.98240000000000005</v>
      </c>
      <c r="J1918" s="36">
        <v>1168766.3999999999</v>
      </c>
      <c r="K1918" s="19">
        <f t="shared" si="61"/>
        <v>1274988.3999999999</v>
      </c>
      <c r="L1918" s="37">
        <v>106222</v>
      </c>
      <c r="M1918" s="38"/>
    </row>
    <row r="1919" spans="1:13" s="39" customFormat="1" ht="12.95" customHeight="1" x14ac:dyDescent="0.25">
      <c r="A1919" s="226"/>
      <c r="B1919" s="29">
        <v>3611</v>
      </c>
      <c r="C1919" s="30">
        <v>26</v>
      </c>
      <c r="D1919" s="42" t="s">
        <v>4897</v>
      </c>
      <c r="E1919" s="42" t="s">
        <v>4898</v>
      </c>
      <c r="F1919" s="42" t="s">
        <v>4899</v>
      </c>
      <c r="G1919" s="27" t="s">
        <v>12</v>
      </c>
      <c r="H1919" s="34" t="s">
        <v>13</v>
      </c>
      <c r="I1919" s="35">
        <v>0.98440000000000005</v>
      </c>
      <c r="J1919" s="36">
        <v>1171145.1499999999</v>
      </c>
      <c r="K1919" s="19">
        <f t="shared" si="61"/>
        <v>1277583.3999999999</v>
      </c>
      <c r="L1919" s="37">
        <v>106438.25</v>
      </c>
      <c r="M1919" s="38"/>
    </row>
    <row r="1920" spans="1:13" s="39" customFormat="1" ht="12.95" customHeight="1" x14ac:dyDescent="0.25">
      <c r="A1920" s="226"/>
      <c r="B1920" s="29">
        <v>3603</v>
      </c>
      <c r="C1920" s="30">
        <v>27</v>
      </c>
      <c r="D1920" s="32" t="s">
        <v>4900</v>
      </c>
      <c r="E1920" s="32" t="s">
        <v>4901</v>
      </c>
      <c r="F1920" s="32" t="s">
        <v>4902</v>
      </c>
      <c r="G1920" s="50" t="s">
        <v>12</v>
      </c>
      <c r="H1920" s="34" t="s">
        <v>13</v>
      </c>
      <c r="I1920" s="35">
        <v>0.98440000000000005</v>
      </c>
      <c r="J1920" s="36">
        <v>1171145.1499999999</v>
      </c>
      <c r="K1920" s="19">
        <f t="shared" si="61"/>
        <v>1277583.3999999999</v>
      </c>
      <c r="L1920" s="37">
        <v>106438.25</v>
      </c>
      <c r="M1920" s="38"/>
    </row>
    <row r="1921" spans="1:13" s="39" customFormat="1" ht="12.95" customHeight="1" x14ac:dyDescent="0.25">
      <c r="A1921" s="226"/>
      <c r="B1921" s="29">
        <v>3610</v>
      </c>
      <c r="C1921" s="30">
        <v>28</v>
      </c>
      <c r="D1921" s="42" t="s">
        <v>4903</v>
      </c>
      <c r="E1921" s="42" t="s">
        <v>4904</v>
      </c>
      <c r="F1921" s="42" t="s">
        <v>4905</v>
      </c>
      <c r="G1921" s="27" t="s">
        <v>12</v>
      </c>
      <c r="H1921" s="34" t="s">
        <v>13</v>
      </c>
      <c r="I1921" s="35">
        <v>0.98440000000000005</v>
      </c>
      <c r="J1921" s="36">
        <v>1171145.1499999999</v>
      </c>
      <c r="K1921" s="19">
        <f t="shared" si="61"/>
        <v>1277583.3999999999</v>
      </c>
      <c r="L1921" s="37">
        <v>106438.25</v>
      </c>
      <c r="M1921" s="38"/>
    </row>
    <row r="1922" spans="1:13" s="39" customFormat="1" ht="12.95" customHeight="1" x14ac:dyDescent="0.25">
      <c r="A1922" s="227"/>
      <c r="B1922" s="29">
        <v>3600</v>
      </c>
      <c r="C1922" s="30">
        <v>29</v>
      </c>
      <c r="D1922" s="53" t="s">
        <v>4906</v>
      </c>
      <c r="E1922" s="53" t="s">
        <v>4907</v>
      </c>
      <c r="F1922" s="53" t="s">
        <v>4908</v>
      </c>
      <c r="G1922" s="27" t="s">
        <v>12</v>
      </c>
      <c r="H1922" s="34" t="s">
        <v>13</v>
      </c>
      <c r="I1922" s="35">
        <v>0.98040000000000005</v>
      </c>
      <c r="J1922" s="36">
        <v>1166387.6499999999</v>
      </c>
      <c r="K1922" s="19">
        <f t="shared" si="61"/>
        <v>1272393.3999999999</v>
      </c>
      <c r="L1922" s="37">
        <v>106005.75</v>
      </c>
      <c r="M1922" s="38"/>
    </row>
    <row r="1923" spans="1:13" s="39" customFormat="1" ht="12.95" customHeight="1" x14ac:dyDescent="0.25">
      <c r="A1923" s="225" t="s">
        <v>4909</v>
      </c>
      <c r="B1923" s="29"/>
      <c r="C1923" s="30"/>
      <c r="D1923" s="31" t="s">
        <v>5732</v>
      </c>
      <c r="E1923" s="32"/>
      <c r="F1923" s="32"/>
      <c r="G1923" s="33"/>
      <c r="H1923" s="34"/>
      <c r="I1923" s="35"/>
      <c r="J1923" s="36"/>
      <c r="K1923" s="19"/>
      <c r="L1923" s="37"/>
      <c r="M1923" s="38"/>
    </row>
    <row r="1924" spans="1:13" s="39" customFormat="1" ht="12.95" customHeight="1" x14ac:dyDescent="0.25">
      <c r="A1924" s="227"/>
      <c r="B1924" s="29">
        <v>5600</v>
      </c>
      <c r="C1924" s="30">
        <v>1</v>
      </c>
      <c r="D1924" s="42" t="s">
        <v>4910</v>
      </c>
      <c r="E1924" s="42" t="s">
        <v>4911</v>
      </c>
      <c r="F1924" s="42" t="s">
        <v>4912</v>
      </c>
      <c r="G1924" s="33" t="s">
        <v>12</v>
      </c>
      <c r="H1924" s="34" t="s">
        <v>13</v>
      </c>
      <c r="I1924" s="35">
        <v>0.995</v>
      </c>
      <c r="J1924" s="36">
        <v>1309687.02</v>
      </c>
      <c r="K1924" s="19">
        <f>ROUND(J1924+L1924,2)</f>
        <v>1480130.52</v>
      </c>
      <c r="L1924" s="37">
        <v>170443.5</v>
      </c>
      <c r="M1924" s="38"/>
    </row>
    <row r="1925" spans="1:13" s="39" customFormat="1" ht="12.95" customHeight="1" x14ac:dyDescent="0.25">
      <c r="A1925" s="225" t="s">
        <v>4913</v>
      </c>
      <c r="B1925" s="29"/>
      <c r="C1925" s="30"/>
      <c r="D1925" s="31" t="s">
        <v>126</v>
      </c>
      <c r="E1925" s="42"/>
      <c r="F1925" s="42"/>
      <c r="G1925" s="33"/>
      <c r="H1925" s="34"/>
      <c r="I1925" s="35"/>
      <c r="J1925" s="36"/>
      <c r="K1925" s="19"/>
      <c r="L1925" s="37"/>
      <c r="M1925" s="38"/>
    </row>
    <row r="1926" spans="1:13" s="39" customFormat="1" ht="12.95" customHeight="1" x14ac:dyDescent="0.25">
      <c r="A1926" s="226"/>
      <c r="B1926" s="29">
        <v>3804</v>
      </c>
      <c r="C1926" s="30">
        <v>1</v>
      </c>
      <c r="D1926" s="32" t="s">
        <v>4914</v>
      </c>
      <c r="E1926" s="32" t="s">
        <v>4915</v>
      </c>
      <c r="F1926" s="32" t="s">
        <v>3082</v>
      </c>
      <c r="G1926" s="33" t="s">
        <v>130</v>
      </c>
      <c r="H1926" s="34" t="s">
        <v>13</v>
      </c>
      <c r="I1926" s="35">
        <v>0.96020000000000005</v>
      </c>
      <c r="J1926" s="36">
        <v>560692.92999999993</v>
      </c>
      <c r="K1926" s="19">
        <f>ROUND(J1926+L1926,2)</f>
        <v>612607.74</v>
      </c>
      <c r="L1926" s="37">
        <v>51914.81</v>
      </c>
      <c r="M1926" s="38"/>
    </row>
    <row r="1927" spans="1:13" s="39" customFormat="1" ht="12.95" customHeight="1" x14ac:dyDescent="0.25">
      <c r="A1927" s="226"/>
      <c r="B1927" s="29">
        <v>3836</v>
      </c>
      <c r="C1927" s="30">
        <v>2</v>
      </c>
      <c r="D1927" s="32" t="s">
        <v>4916</v>
      </c>
      <c r="E1927" s="32" t="s">
        <v>4917</v>
      </c>
      <c r="F1927" s="32" t="s">
        <v>4918</v>
      </c>
      <c r="G1927" s="33" t="s">
        <v>130</v>
      </c>
      <c r="H1927" s="34" t="s">
        <v>13</v>
      </c>
      <c r="I1927" s="35">
        <v>0.96419999999999995</v>
      </c>
      <c r="J1927" s="36">
        <v>565667.10000000009</v>
      </c>
      <c r="K1927" s="19">
        <f>ROUND(J1927+L1927,2)</f>
        <v>617798.18000000005</v>
      </c>
      <c r="L1927" s="37">
        <v>52131.08</v>
      </c>
      <c r="M1927" s="38"/>
    </row>
    <row r="1928" spans="1:13" s="39" customFormat="1" ht="12.95" customHeight="1" x14ac:dyDescent="0.25">
      <c r="A1928" s="226"/>
      <c r="B1928" s="29"/>
      <c r="C1928" s="30"/>
      <c r="D1928" s="31" t="s">
        <v>11</v>
      </c>
      <c r="E1928" s="32"/>
      <c r="F1928" s="32"/>
      <c r="G1928" s="33"/>
      <c r="H1928" s="34"/>
      <c r="I1928" s="35"/>
      <c r="J1928" s="36"/>
      <c r="K1928" s="19"/>
      <c r="L1928" s="37"/>
      <c r="M1928" s="38"/>
    </row>
    <row r="1929" spans="1:13" s="39" customFormat="1" ht="12.95" customHeight="1" x14ac:dyDescent="0.25">
      <c r="A1929" s="226"/>
      <c r="B1929" s="29">
        <v>3811</v>
      </c>
      <c r="C1929" s="30">
        <v>1</v>
      </c>
      <c r="D1929" s="32" t="s">
        <v>2624</v>
      </c>
      <c r="E1929" s="32" t="s">
        <v>2625</v>
      </c>
      <c r="F1929" s="32" t="s">
        <v>4919</v>
      </c>
      <c r="G1929" s="33" t="s">
        <v>12</v>
      </c>
      <c r="H1929" s="34" t="s">
        <v>13</v>
      </c>
      <c r="I1929" s="35">
        <v>0.98640000000000005</v>
      </c>
      <c r="J1929" s="36">
        <v>1169285.3700000001</v>
      </c>
      <c r="K1929" s="19">
        <f t="shared" ref="K1929:K1964" si="62">ROUND(J1929+L1929,2)</f>
        <v>1275939.8700000001</v>
      </c>
      <c r="L1929" s="37">
        <v>106654.5</v>
      </c>
      <c r="M1929" s="38"/>
    </row>
    <row r="1930" spans="1:13" s="39" customFormat="1" ht="12.95" customHeight="1" x14ac:dyDescent="0.25">
      <c r="A1930" s="226"/>
      <c r="B1930" s="29">
        <v>3832</v>
      </c>
      <c r="C1930" s="30">
        <v>2</v>
      </c>
      <c r="D1930" s="32" t="s">
        <v>4920</v>
      </c>
      <c r="E1930" s="32" t="s">
        <v>4921</v>
      </c>
      <c r="F1930" s="32" t="s">
        <v>4922</v>
      </c>
      <c r="G1930" s="33" t="s">
        <v>12</v>
      </c>
      <c r="H1930" s="34" t="s">
        <v>13</v>
      </c>
      <c r="I1930" s="35">
        <v>0.58640000000000003</v>
      </c>
      <c r="J1930" s="36">
        <v>911407.26</v>
      </c>
      <c r="K1930" s="19">
        <f t="shared" si="62"/>
        <v>974811.76</v>
      </c>
      <c r="L1930" s="37">
        <v>63404.5</v>
      </c>
      <c r="M1930" s="38"/>
    </row>
    <row r="1931" spans="1:13" s="39" customFormat="1" ht="12.95" customHeight="1" x14ac:dyDescent="0.25">
      <c r="A1931" s="226"/>
      <c r="B1931" s="29">
        <v>3821</v>
      </c>
      <c r="C1931" s="30">
        <v>3</v>
      </c>
      <c r="D1931" s="32" t="s">
        <v>4923</v>
      </c>
      <c r="E1931" s="32" t="s">
        <v>4924</v>
      </c>
      <c r="F1931" s="32" t="s">
        <v>4925</v>
      </c>
      <c r="G1931" s="33" t="s">
        <v>12</v>
      </c>
      <c r="H1931" s="34" t="s">
        <v>13</v>
      </c>
      <c r="I1931" s="35">
        <v>0.96619999999999995</v>
      </c>
      <c r="J1931" s="36">
        <v>1130814.53</v>
      </c>
      <c r="K1931" s="19">
        <f t="shared" si="62"/>
        <v>1235284.9099999999</v>
      </c>
      <c r="L1931" s="37">
        <v>104470.38</v>
      </c>
      <c r="M1931" s="38"/>
    </row>
    <row r="1932" spans="1:13" s="39" customFormat="1" ht="12.95" customHeight="1" x14ac:dyDescent="0.25">
      <c r="A1932" s="226"/>
      <c r="B1932" s="29">
        <v>3817</v>
      </c>
      <c r="C1932" s="30">
        <v>4</v>
      </c>
      <c r="D1932" s="32" t="s">
        <v>4926</v>
      </c>
      <c r="E1932" s="32" t="s">
        <v>4927</v>
      </c>
      <c r="F1932" s="32" t="s">
        <v>4133</v>
      </c>
      <c r="G1932" s="33" t="s">
        <v>12</v>
      </c>
      <c r="H1932" s="34" t="s">
        <v>13</v>
      </c>
      <c r="I1932" s="35">
        <v>0.96020000000000005</v>
      </c>
      <c r="J1932" s="36">
        <v>1124975.8</v>
      </c>
      <c r="K1932" s="19">
        <f t="shared" si="62"/>
        <v>1228797.43</v>
      </c>
      <c r="L1932" s="37">
        <v>103821.63</v>
      </c>
      <c r="M1932" s="38"/>
    </row>
    <row r="1933" spans="1:13" s="39" customFormat="1" ht="12.95" customHeight="1" x14ac:dyDescent="0.25">
      <c r="A1933" s="226"/>
      <c r="B1933" s="29">
        <v>3830</v>
      </c>
      <c r="C1933" s="30">
        <v>5</v>
      </c>
      <c r="D1933" s="32" t="s">
        <v>4928</v>
      </c>
      <c r="E1933" s="32" t="s">
        <v>4929</v>
      </c>
      <c r="F1933" s="32" t="s">
        <v>4930</v>
      </c>
      <c r="G1933" s="33" t="s">
        <v>12</v>
      </c>
      <c r="H1933" s="34" t="s">
        <v>13</v>
      </c>
      <c r="I1933" s="35">
        <v>0.96419999999999995</v>
      </c>
      <c r="J1933" s="36">
        <v>1129949.53</v>
      </c>
      <c r="K1933" s="19">
        <f t="shared" si="62"/>
        <v>1234203.6599999999</v>
      </c>
      <c r="L1933" s="37">
        <v>104254.13</v>
      </c>
      <c r="M1933" s="38"/>
    </row>
    <row r="1934" spans="1:13" s="39" customFormat="1" ht="12.95" customHeight="1" x14ac:dyDescent="0.25">
      <c r="A1934" s="226"/>
      <c r="B1934" s="29">
        <v>3810</v>
      </c>
      <c r="C1934" s="30">
        <v>6</v>
      </c>
      <c r="D1934" s="32" t="s">
        <v>916</v>
      </c>
      <c r="E1934" s="32" t="s">
        <v>4931</v>
      </c>
      <c r="F1934" s="32" t="s">
        <v>4932</v>
      </c>
      <c r="G1934" s="33" t="s">
        <v>12</v>
      </c>
      <c r="H1934" s="34" t="s">
        <v>13</v>
      </c>
      <c r="I1934" s="35">
        <v>0.98640000000000005</v>
      </c>
      <c r="J1934" s="36">
        <v>1170907.26</v>
      </c>
      <c r="K1934" s="19">
        <f t="shared" si="62"/>
        <v>1277561.76</v>
      </c>
      <c r="L1934" s="37">
        <v>106654.5</v>
      </c>
      <c r="M1934" s="38"/>
    </row>
    <row r="1935" spans="1:13" s="39" customFormat="1" ht="12.95" customHeight="1" x14ac:dyDescent="0.25">
      <c r="A1935" s="226"/>
      <c r="B1935" s="29">
        <v>3808</v>
      </c>
      <c r="C1935" s="30">
        <v>7</v>
      </c>
      <c r="D1935" s="32" t="s">
        <v>1741</v>
      </c>
      <c r="E1935" s="32" t="s">
        <v>1661</v>
      </c>
      <c r="F1935" s="32" t="s">
        <v>4933</v>
      </c>
      <c r="G1935" s="33" t="s">
        <v>12</v>
      </c>
      <c r="H1935" s="34" t="s">
        <v>13</v>
      </c>
      <c r="I1935" s="35">
        <v>0.96619999999999995</v>
      </c>
      <c r="J1935" s="36">
        <v>1132760.8</v>
      </c>
      <c r="K1935" s="19">
        <f t="shared" si="62"/>
        <v>1237231.18</v>
      </c>
      <c r="L1935" s="37">
        <v>104470.38</v>
      </c>
      <c r="M1935" s="38"/>
    </row>
    <row r="1936" spans="1:13" s="39" customFormat="1" ht="12.95" customHeight="1" x14ac:dyDescent="0.25">
      <c r="A1936" s="226"/>
      <c r="B1936" s="29">
        <v>3824</v>
      </c>
      <c r="C1936" s="30">
        <v>8</v>
      </c>
      <c r="D1936" s="32" t="s">
        <v>1015</v>
      </c>
      <c r="E1936" s="32" t="s">
        <v>1016</v>
      </c>
      <c r="F1936" s="32" t="s">
        <v>4934</v>
      </c>
      <c r="G1936" s="33" t="s">
        <v>12</v>
      </c>
      <c r="H1936" s="34" t="s">
        <v>13</v>
      </c>
      <c r="I1936" s="35">
        <v>0.96619999999999995</v>
      </c>
      <c r="J1936" s="36">
        <v>1131247.05</v>
      </c>
      <c r="K1936" s="19">
        <f t="shared" si="62"/>
        <v>1235717.43</v>
      </c>
      <c r="L1936" s="37">
        <v>104470.38</v>
      </c>
      <c r="M1936" s="38"/>
    </row>
    <row r="1937" spans="1:13" s="39" customFormat="1" ht="12.95" customHeight="1" x14ac:dyDescent="0.25">
      <c r="A1937" s="226"/>
      <c r="B1937" s="29">
        <v>3837</v>
      </c>
      <c r="C1937" s="30">
        <v>9</v>
      </c>
      <c r="D1937" s="32" t="s">
        <v>4935</v>
      </c>
      <c r="E1937" s="32" t="s">
        <v>4936</v>
      </c>
      <c r="F1937" s="32" t="s">
        <v>4937</v>
      </c>
      <c r="G1937" s="33" t="s">
        <v>12</v>
      </c>
      <c r="H1937" s="34" t="s">
        <v>13</v>
      </c>
      <c r="I1937" s="35">
        <v>0.96419999999999995</v>
      </c>
      <c r="J1937" s="36">
        <v>1129949.53</v>
      </c>
      <c r="K1937" s="19">
        <f t="shared" si="62"/>
        <v>1234203.6599999999</v>
      </c>
      <c r="L1937" s="37">
        <v>104254.13</v>
      </c>
      <c r="M1937" s="38"/>
    </row>
    <row r="1938" spans="1:13" s="39" customFormat="1" ht="12.95" customHeight="1" x14ac:dyDescent="0.25">
      <c r="A1938" s="226"/>
      <c r="B1938" s="29">
        <v>3820</v>
      </c>
      <c r="C1938" s="30">
        <v>10</v>
      </c>
      <c r="D1938" s="32" t="s">
        <v>4938</v>
      </c>
      <c r="E1938" s="32" t="s">
        <v>4939</v>
      </c>
      <c r="F1938" s="32" t="s">
        <v>4940</v>
      </c>
      <c r="G1938" s="33" t="s">
        <v>12</v>
      </c>
      <c r="H1938" s="34" t="s">
        <v>13</v>
      </c>
      <c r="I1938" s="35">
        <v>0.96619999999999995</v>
      </c>
      <c r="J1938" s="36">
        <v>1130814.53</v>
      </c>
      <c r="K1938" s="19">
        <f t="shared" si="62"/>
        <v>1235284.9099999999</v>
      </c>
      <c r="L1938" s="37">
        <v>104470.38</v>
      </c>
      <c r="M1938" s="38"/>
    </row>
    <row r="1939" spans="1:13" s="39" customFormat="1" ht="12.95" customHeight="1" x14ac:dyDescent="0.25">
      <c r="A1939" s="226"/>
      <c r="B1939" s="29">
        <v>3835</v>
      </c>
      <c r="C1939" s="30">
        <v>11</v>
      </c>
      <c r="D1939" s="42" t="s">
        <v>4941</v>
      </c>
      <c r="E1939" s="42" t="s">
        <v>4942</v>
      </c>
      <c r="F1939" s="42" t="s">
        <v>4106</v>
      </c>
      <c r="G1939" s="33" t="s">
        <v>12</v>
      </c>
      <c r="H1939" s="34" t="s">
        <v>13</v>
      </c>
      <c r="I1939" s="35">
        <v>0.96619999999999995</v>
      </c>
      <c r="J1939" s="36">
        <v>1133820.4300000002</v>
      </c>
      <c r="K1939" s="19">
        <f t="shared" si="62"/>
        <v>1238290.81</v>
      </c>
      <c r="L1939" s="37">
        <v>104470.38</v>
      </c>
      <c r="M1939" s="38"/>
    </row>
    <row r="1940" spans="1:13" s="39" customFormat="1" ht="12.95" customHeight="1" x14ac:dyDescent="0.25">
      <c r="A1940" s="226"/>
      <c r="B1940" s="29">
        <v>3812</v>
      </c>
      <c r="C1940" s="30">
        <v>12</v>
      </c>
      <c r="D1940" s="32" t="s">
        <v>4943</v>
      </c>
      <c r="E1940" s="32" t="s">
        <v>4944</v>
      </c>
      <c r="F1940" s="32" t="s">
        <v>4945</v>
      </c>
      <c r="G1940" s="33" t="s">
        <v>12</v>
      </c>
      <c r="H1940" s="34" t="s">
        <v>13</v>
      </c>
      <c r="I1940" s="35">
        <v>0.96020000000000005</v>
      </c>
      <c r="J1940" s="36">
        <v>1125624.55</v>
      </c>
      <c r="K1940" s="19">
        <f t="shared" si="62"/>
        <v>1229446.18</v>
      </c>
      <c r="L1940" s="37">
        <v>103821.63</v>
      </c>
      <c r="M1940" s="38"/>
    </row>
    <row r="1941" spans="1:13" s="39" customFormat="1" ht="12.95" customHeight="1" x14ac:dyDescent="0.25">
      <c r="A1941" s="226"/>
      <c r="B1941" s="29">
        <v>3809</v>
      </c>
      <c r="C1941" s="30">
        <v>13</v>
      </c>
      <c r="D1941" s="32" t="s">
        <v>4946</v>
      </c>
      <c r="E1941" s="32" t="s">
        <v>4947</v>
      </c>
      <c r="F1941" s="32" t="s">
        <v>4948</v>
      </c>
      <c r="G1941" s="33" t="s">
        <v>12</v>
      </c>
      <c r="H1941" s="34" t="s">
        <v>13</v>
      </c>
      <c r="I1941" s="35">
        <v>0.96619999999999995</v>
      </c>
      <c r="J1941" s="36">
        <v>1131247.05</v>
      </c>
      <c r="K1941" s="19">
        <f t="shared" si="62"/>
        <v>1235717.43</v>
      </c>
      <c r="L1941" s="37">
        <v>104470.38</v>
      </c>
      <c r="M1941" s="38"/>
    </row>
    <row r="1942" spans="1:13" s="39" customFormat="1" ht="12.95" customHeight="1" x14ac:dyDescent="0.25">
      <c r="A1942" s="226"/>
      <c r="B1942" s="29">
        <v>3839</v>
      </c>
      <c r="C1942" s="30">
        <v>14</v>
      </c>
      <c r="D1942" s="32" t="s">
        <v>4949</v>
      </c>
      <c r="E1942" s="32" t="s">
        <v>4950</v>
      </c>
      <c r="F1942" s="32" t="s">
        <v>4951</v>
      </c>
      <c r="G1942" s="33" t="s">
        <v>12</v>
      </c>
      <c r="H1942" s="34" t="s">
        <v>13</v>
      </c>
      <c r="I1942" s="35">
        <v>0.96619999999999995</v>
      </c>
      <c r="J1942" s="36">
        <v>1135247.6600000001</v>
      </c>
      <c r="K1942" s="19">
        <f t="shared" si="62"/>
        <v>1239718.04</v>
      </c>
      <c r="L1942" s="37">
        <v>104470.38</v>
      </c>
      <c r="M1942" s="38"/>
    </row>
    <row r="1943" spans="1:13" s="39" customFormat="1" ht="12.95" customHeight="1" x14ac:dyDescent="0.25">
      <c r="A1943" s="226"/>
      <c r="B1943" s="29">
        <v>3801</v>
      </c>
      <c r="C1943" s="30">
        <v>15</v>
      </c>
      <c r="D1943" s="32" t="s">
        <v>328</v>
      </c>
      <c r="E1943" s="32" t="s">
        <v>329</v>
      </c>
      <c r="F1943" s="32" t="s">
        <v>4952</v>
      </c>
      <c r="G1943" s="33" t="s">
        <v>12</v>
      </c>
      <c r="H1943" s="34" t="s">
        <v>13</v>
      </c>
      <c r="I1943" s="35">
        <v>0.98640000000000005</v>
      </c>
      <c r="J1943" s="36">
        <v>1165825.3700000001</v>
      </c>
      <c r="K1943" s="19">
        <f t="shared" si="62"/>
        <v>1272479.8700000001</v>
      </c>
      <c r="L1943" s="37">
        <v>106654.5</v>
      </c>
      <c r="M1943" s="38"/>
    </row>
    <row r="1944" spans="1:13" s="39" customFormat="1" ht="12.95" customHeight="1" x14ac:dyDescent="0.25">
      <c r="A1944" s="226"/>
      <c r="B1944" s="29">
        <v>3841</v>
      </c>
      <c r="C1944" s="30">
        <v>16</v>
      </c>
      <c r="D1944" s="32" t="s">
        <v>4953</v>
      </c>
      <c r="E1944" s="32" t="s">
        <v>4954</v>
      </c>
      <c r="F1944" s="32" t="s">
        <v>4955</v>
      </c>
      <c r="G1944" s="33" t="s">
        <v>12</v>
      </c>
      <c r="H1944" s="34" t="s">
        <v>13</v>
      </c>
      <c r="I1944" s="35">
        <v>0.55620000000000003</v>
      </c>
      <c r="J1944" s="36">
        <v>644489.91</v>
      </c>
      <c r="K1944" s="19">
        <f t="shared" si="62"/>
        <v>704629.04</v>
      </c>
      <c r="L1944" s="37">
        <v>60139.13</v>
      </c>
      <c r="M1944" s="38"/>
    </row>
    <row r="1945" spans="1:13" s="39" customFormat="1" ht="12.95" customHeight="1" x14ac:dyDescent="0.25">
      <c r="A1945" s="226"/>
      <c r="B1945" s="29">
        <v>3813</v>
      </c>
      <c r="C1945" s="30">
        <v>17</v>
      </c>
      <c r="D1945" s="42" t="s">
        <v>1380</v>
      </c>
      <c r="E1945" s="42" t="s">
        <v>1381</v>
      </c>
      <c r="F1945" s="42" t="s">
        <v>4956</v>
      </c>
      <c r="G1945" s="33" t="s">
        <v>12</v>
      </c>
      <c r="H1945" s="34" t="s">
        <v>13</v>
      </c>
      <c r="I1945" s="35">
        <v>0.97419999999999995</v>
      </c>
      <c r="J1945" s="36">
        <v>1139680.8</v>
      </c>
      <c r="K1945" s="19">
        <f t="shared" si="62"/>
        <v>1245016.18</v>
      </c>
      <c r="L1945" s="37">
        <v>105335.38</v>
      </c>
      <c r="M1945" s="38"/>
    </row>
    <row r="1946" spans="1:13" s="39" customFormat="1" ht="12.95" customHeight="1" x14ac:dyDescent="0.2">
      <c r="A1946" s="226"/>
      <c r="B1946" s="29">
        <v>3831</v>
      </c>
      <c r="C1946" s="30">
        <v>18</v>
      </c>
      <c r="D1946" s="65" t="s">
        <v>4957</v>
      </c>
      <c r="E1946" s="65" t="s">
        <v>4958</v>
      </c>
      <c r="F1946" s="65" t="s">
        <v>4959</v>
      </c>
      <c r="G1946" s="33" t="s">
        <v>12</v>
      </c>
      <c r="H1946" s="34" t="s">
        <v>13</v>
      </c>
      <c r="I1946" s="35">
        <v>0.96630000000000005</v>
      </c>
      <c r="J1946" s="36">
        <v>1133744.7099999997</v>
      </c>
      <c r="K1946" s="19">
        <f t="shared" si="62"/>
        <v>1238225.8999999999</v>
      </c>
      <c r="L1946" s="37">
        <v>104481.19</v>
      </c>
      <c r="M1946" s="38"/>
    </row>
    <row r="1947" spans="1:13" s="39" customFormat="1" ht="12.95" customHeight="1" x14ac:dyDescent="0.25">
      <c r="A1947" s="226"/>
      <c r="B1947" s="29">
        <v>3828</v>
      </c>
      <c r="C1947" s="30">
        <v>19</v>
      </c>
      <c r="D1947" s="42" t="s">
        <v>4960</v>
      </c>
      <c r="E1947" s="42" t="s">
        <v>4961</v>
      </c>
      <c r="F1947" s="42" t="s">
        <v>4962</v>
      </c>
      <c r="G1947" s="33" t="s">
        <v>12</v>
      </c>
      <c r="H1947" s="34" t="s">
        <v>13</v>
      </c>
      <c r="I1947" s="35">
        <v>0.96619999999999995</v>
      </c>
      <c r="J1947" s="36">
        <v>1139572.6600000001</v>
      </c>
      <c r="K1947" s="19">
        <f t="shared" si="62"/>
        <v>1244043.04</v>
      </c>
      <c r="L1947" s="37">
        <v>104470.38</v>
      </c>
      <c r="M1947" s="38"/>
    </row>
    <row r="1948" spans="1:13" s="39" customFormat="1" ht="12.95" customHeight="1" x14ac:dyDescent="0.25">
      <c r="A1948" s="226"/>
      <c r="B1948" s="29">
        <v>3807</v>
      </c>
      <c r="C1948" s="30">
        <v>20</v>
      </c>
      <c r="D1948" s="32" t="s">
        <v>4963</v>
      </c>
      <c r="E1948" s="32" t="s">
        <v>4964</v>
      </c>
      <c r="F1948" s="32" t="s">
        <v>4965</v>
      </c>
      <c r="G1948" s="33" t="s">
        <v>12</v>
      </c>
      <c r="H1948" s="34" t="s">
        <v>13</v>
      </c>
      <c r="I1948" s="35">
        <v>0.98019999999999996</v>
      </c>
      <c r="J1948" s="36">
        <v>1144222.05</v>
      </c>
      <c r="K1948" s="19">
        <f t="shared" si="62"/>
        <v>1250206.18</v>
      </c>
      <c r="L1948" s="37">
        <v>105984.13</v>
      </c>
      <c r="M1948" s="38"/>
    </row>
    <row r="1949" spans="1:13" s="39" customFormat="1" ht="12.95" customHeight="1" x14ac:dyDescent="0.25">
      <c r="A1949" s="226"/>
      <c r="B1949" s="29">
        <v>3803</v>
      </c>
      <c r="C1949" s="30">
        <v>21</v>
      </c>
      <c r="D1949" s="32" t="s">
        <v>4966</v>
      </c>
      <c r="E1949" s="32" t="s">
        <v>4967</v>
      </c>
      <c r="F1949" s="32" t="s">
        <v>4968</v>
      </c>
      <c r="G1949" s="33" t="s">
        <v>12</v>
      </c>
      <c r="H1949" s="34" t="s">
        <v>13</v>
      </c>
      <c r="I1949" s="35">
        <v>0.96619999999999995</v>
      </c>
      <c r="J1949" s="36">
        <v>1137950.8</v>
      </c>
      <c r="K1949" s="19">
        <f t="shared" si="62"/>
        <v>1242421.18</v>
      </c>
      <c r="L1949" s="37">
        <v>104470.38</v>
      </c>
      <c r="M1949" s="38"/>
    </row>
    <row r="1950" spans="1:13" s="39" customFormat="1" ht="12.95" customHeight="1" x14ac:dyDescent="0.25">
      <c r="A1950" s="226"/>
      <c r="B1950" s="29">
        <v>3815</v>
      </c>
      <c r="C1950" s="30">
        <v>22</v>
      </c>
      <c r="D1950" s="32" t="s">
        <v>4969</v>
      </c>
      <c r="E1950" s="32" t="s">
        <v>4970</v>
      </c>
      <c r="F1950" s="32" t="s">
        <v>4083</v>
      </c>
      <c r="G1950" s="33" t="s">
        <v>12</v>
      </c>
      <c r="H1950" s="34" t="s">
        <v>13</v>
      </c>
      <c r="I1950" s="35">
        <v>0.98640000000000005</v>
      </c>
      <c r="J1950" s="36">
        <v>1170864.02</v>
      </c>
      <c r="K1950" s="19">
        <f t="shared" si="62"/>
        <v>1277518.52</v>
      </c>
      <c r="L1950" s="37">
        <v>106654.5</v>
      </c>
      <c r="M1950" s="38"/>
    </row>
    <row r="1951" spans="1:13" s="39" customFormat="1" ht="12.95" customHeight="1" x14ac:dyDescent="0.25">
      <c r="A1951" s="226"/>
      <c r="B1951" s="29">
        <v>3834</v>
      </c>
      <c r="C1951" s="30">
        <v>23</v>
      </c>
      <c r="D1951" s="32" t="s">
        <v>4971</v>
      </c>
      <c r="E1951" s="32" t="s">
        <v>4972</v>
      </c>
      <c r="F1951" s="32" t="s">
        <v>2993</v>
      </c>
      <c r="G1951" s="33" t="s">
        <v>12</v>
      </c>
      <c r="H1951" s="34" t="s">
        <v>13</v>
      </c>
      <c r="I1951" s="35">
        <v>0.98440000000000005</v>
      </c>
      <c r="J1951" s="36">
        <v>1164636.01</v>
      </c>
      <c r="K1951" s="19">
        <f t="shared" si="62"/>
        <v>1271074.26</v>
      </c>
      <c r="L1951" s="37">
        <v>106438.25</v>
      </c>
      <c r="M1951" s="38"/>
    </row>
    <row r="1952" spans="1:13" s="39" customFormat="1" ht="12.95" customHeight="1" x14ac:dyDescent="0.25">
      <c r="A1952" s="226"/>
      <c r="B1952" s="29">
        <v>3823</v>
      </c>
      <c r="C1952" s="30">
        <v>24</v>
      </c>
      <c r="D1952" s="32" t="s">
        <v>4973</v>
      </c>
      <c r="E1952" s="32" t="s">
        <v>4974</v>
      </c>
      <c r="F1952" s="32" t="s">
        <v>4975</v>
      </c>
      <c r="G1952" s="33" t="s">
        <v>12</v>
      </c>
      <c r="H1952" s="34" t="s">
        <v>13</v>
      </c>
      <c r="I1952" s="35">
        <v>0.97819999999999996</v>
      </c>
      <c r="J1952" s="36">
        <v>1142492.05</v>
      </c>
      <c r="K1952" s="19">
        <f t="shared" si="62"/>
        <v>1248259.93</v>
      </c>
      <c r="L1952" s="37">
        <v>105767.88</v>
      </c>
      <c r="M1952" s="38"/>
    </row>
    <row r="1953" spans="1:13" s="39" customFormat="1" ht="12.95" customHeight="1" x14ac:dyDescent="0.25">
      <c r="A1953" s="226"/>
      <c r="B1953" s="29">
        <v>3826</v>
      </c>
      <c r="C1953" s="30">
        <v>25</v>
      </c>
      <c r="D1953" s="32" t="s">
        <v>4976</v>
      </c>
      <c r="E1953" s="32" t="s">
        <v>4977</v>
      </c>
      <c r="F1953" s="32" t="s">
        <v>4978</v>
      </c>
      <c r="G1953" s="33" t="s">
        <v>12</v>
      </c>
      <c r="H1953" s="34" t="s">
        <v>13</v>
      </c>
      <c r="I1953" s="35">
        <v>0.98939999999999995</v>
      </c>
      <c r="J1953" s="36">
        <v>1173134.6800000002</v>
      </c>
      <c r="K1953" s="19">
        <f t="shared" si="62"/>
        <v>1280113.56</v>
      </c>
      <c r="L1953" s="37">
        <v>106978.88</v>
      </c>
      <c r="M1953" s="38"/>
    </row>
    <row r="1954" spans="1:13" s="39" customFormat="1" ht="12.95" customHeight="1" x14ac:dyDescent="0.25">
      <c r="A1954" s="226"/>
      <c r="B1954" s="29">
        <v>3838</v>
      </c>
      <c r="C1954" s="30">
        <v>26</v>
      </c>
      <c r="D1954" s="32" t="s">
        <v>4979</v>
      </c>
      <c r="E1954" s="32" t="s">
        <v>4980</v>
      </c>
      <c r="F1954" s="32" t="s">
        <v>4981</v>
      </c>
      <c r="G1954" s="33" t="s">
        <v>12</v>
      </c>
      <c r="H1954" s="34" t="s">
        <v>13</v>
      </c>
      <c r="I1954" s="35">
        <v>0.98619999999999997</v>
      </c>
      <c r="J1954" s="36">
        <v>1025825.16</v>
      </c>
      <c r="K1954" s="19">
        <f t="shared" si="62"/>
        <v>1132458.04</v>
      </c>
      <c r="L1954" s="37">
        <v>106632.88</v>
      </c>
      <c r="M1954" s="38"/>
    </row>
    <row r="1955" spans="1:13" s="39" customFormat="1" ht="12.95" customHeight="1" x14ac:dyDescent="0.25">
      <c r="A1955" s="226"/>
      <c r="B1955" s="29">
        <v>3833</v>
      </c>
      <c r="C1955" s="30">
        <v>27</v>
      </c>
      <c r="D1955" s="32" t="s">
        <v>4982</v>
      </c>
      <c r="E1955" s="32" t="s">
        <v>4983</v>
      </c>
      <c r="F1955" s="32" t="s">
        <v>4984</v>
      </c>
      <c r="G1955" s="50" t="s">
        <v>12</v>
      </c>
      <c r="H1955" s="34" t="s">
        <v>13</v>
      </c>
      <c r="I1955" s="35">
        <v>0.97219999999999995</v>
      </c>
      <c r="J1955" s="36">
        <v>1142492.05</v>
      </c>
      <c r="K1955" s="19">
        <f t="shared" si="62"/>
        <v>1247611.18</v>
      </c>
      <c r="L1955" s="37">
        <v>105119.13</v>
      </c>
      <c r="M1955" s="38"/>
    </row>
    <row r="1956" spans="1:13" s="39" customFormat="1" ht="12.95" customHeight="1" x14ac:dyDescent="0.25">
      <c r="A1956" s="226"/>
      <c r="B1956" s="29">
        <v>3840</v>
      </c>
      <c r="C1956" s="30">
        <v>28</v>
      </c>
      <c r="D1956" s="32" t="s">
        <v>242</v>
      </c>
      <c r="E1956" s="32" t="s">
        <v>4291</v>
      </c>
      <c r="F1956" s="32" t="s">
        <v>4985</v>
      </c>
      <c r="G1956" s="50" t="s">
        <v>12</v>
      </c>
      <c r="H1956" s="34" t="s">
        <v>13</v>
      </c>
      <c r="I1956" s="35">
        <v>0.98419999999999996</v>
      </c>
      <c r="J1956" s="36">
        <v>1154061.4100000001</v>
      </c>
      <c r="K1956" s="19">
        <f t="shared" si="62"/>
        <v>1260478.04</v>
      </c>
      <c r="L1956" s="37">
        <v>106416.63</v>
      </c>
      <c r="M1956" s="38"/>
    </row>
    <row r="1957" spans="1:13" s="39" customFormat="1" ht="12.95" customHeight="1" x14ac:dyDescent="0.25">
      <c r="A1957" s="226"/>
      <c r="B1957" s="29">
        <v>3802</v>
      </c>
      <c r="C1957" s="30">
        <v>29</v>
      </c>
      <c r="D1957" s="53" t="s">
        <v>4986</v>
      </c>
      <c r="E1957" s="53" t="s">
        <v>4987</v>
      </c>
      <c r="F1957" s="53" t="s">
        <v>4988</v>
      </c>
      <c r="G1957" s="50" t="s">
        <v>12</v>
      </c>
      <c r="H1957" s="34" t="s">
        <v>13</v>
      </c>
      <c r="I1957" s="35">
        <v>0.96619999999999995</v>
      </c>
      <c r="J1957" s="36">
        <v>1136437.05</v>
      </c>
      <c r="K1957" s="19">
        <f t="shared" si="62"/>
        <v>1240907.43</v>
      </c>
      <c r="L1957" s="37">
        <v>104470.38</v>
      </c>
      <c r="M1957" s="38"/>
    </row>
    <row r="1958" spans="1:13" s="39" customFormat="1" ht="12.95" customHeight="1" x14ac:dyDescent="0.25">
      <c r="A1958" s="226"/>
      <c r="B1958" s="29">
        <v>3819</v>
      </c>
      <c r="C1958" s="30">
        <v>30</v>
      </c>
      <c r="D1958" s="32" t="s">
        <v>963</v>
      </c>
      <c r="E1958" s="32" t="s">
        <v>4989</v>
      </c>
      <c r="F1958" s="32" t="s">
        <v>4990</v>
      </c>
      <c r="G1958" s="50" t="s">
        <v>12</v>
      </c>
      <c r="H1958" s="34" t="s">
        <v>13</v>
      </c>
      <c r="I1958" s="35">
        <v>0.98019999999999996</v>
      </c>
      <c r="J1958" s="36">
        <v>1145952.05</v>
      </c>
      <c r="K1958" s="19">
        <f t="shared" si="62"/>
        <v>1251936.18</v>
      </c>
      <c r="L1958" s="37">
        <v>105984.13</v>
      </c>
      <c r="M1958" s="38"/>
    </row>
    <row r="1959" spans="1:13" s="39" customFormat="1" ht="12.95" customHeight="1" x14ac:dyDescent="0.25">
      <c r="A1959" s="226"/>
      <c r="B1959" s="29">
        <v>3806</v>
      </c>
      <c r="C1959" s="30">
        <v>31</v>
      </c>
      <c r="D1959" s="32" t="s">
        <v>4991</v>
      </c>
      <c r="E1959" s="32" t="s">
        <v>4992</v>
      </c>
      <c r="F1959" s="32" t="s">
        <v>4993</v>
      </c>
      <c r="G1959" s="50" t="s">
        <v>12</v>
      </c>
      <c r="H1959" s="34" t="s">
        <v>13</v>
      </c>
      <c r="I1959" s="35">
        <v>0.98440000000000005</v>
      </c>
      <c r="J1959" s="36">
        <v>1037156.62</v>
      </c>
      <c r="K1959" s="19">
        <f t="shared" si="62"/>
        <v>1143594.8700000001</v>
      </c>
      <c r="L1959" s="37">
        <v>106438.25</v>
      </c>
      <c r="M1959" s="38"/>
    </row>
    <row r="1960" spans="1:13" s="39" customFormat="1" ht="12.95" customHeight="1" x14ac:dyDescent="0.25">
      <c r="A1960" s="226"/>
      <c r="B1960" s="29">
        <v>3827</v>
      </c>
      <c r="C1960" s="30">
        <v>32</v>
      </c>
      <c r="D1960" s="53" t="s">
        <v>5662</v>
      </c>
      <c r="E1960" s="53" t="s">
        <v>5663</v>
      </c>
      <c r="F1960" s="53" t="s">
        <v>5664</v>
      </c>
      <c r="G1960" s="50" t="s">
        <v>12</v>
      </c>
      <c r="H1960" s="34" t="s">
        <v>13</v>
      </c>
      <c r="I1960" s="35">
        <v>0.95620000000000005</v>
      </c>
      <c r="J1960" s="36">
        <v>1118380.1800000002</v>
      </c>
      <c r="K1960" s="19">
        <f t="shared" si="62"/>
        <v>1221769.31</v>
      </c>
      <c r="L1960" s="37">
        <v>103389.13</v>
      </c>
      <c r="M1960" s="38"/>
    </row>
    <row r="1961" spans="1:13" s="39" customFormat="1" ht="12.95" customHeight="1" x14ac:dyDescent="0.25">
      <c r="A1961" s="226"/>
      <c r="B1961" s="29">
        <v>3822</v>
      </c>
      <c r="C1961" s="30">
        <v>33</v>
      </c>
      <c r="D1961" s="53" t="s">
        <v>5659</v>
      </c>
      <c r="E1961" s="53" t="s">
        <v>5660</v>
      </c>
      <c r="F1961" s="53" t="s">
        <v>5661</v>
      </c>
      <c r="G1961" s="50" t="s">
        <v>12</v>
      </c>
      <c r="H1961" s="34" t="s">
        <v>13</v>
      </c>
      <c r="I1961" s="35">
        <v>0.96020000000000005</v>
      </c>
      <c r="J1961" s="36">
        <v>1039448.91</v>
      </c>
      <c r="K1961" s="19">
        <f t="shared" si="62"/>
        <v>1143270.54</v>
      </c>
      <c r="L1961" s="37">
        <v>103821.63</v>
      </c>
      <c r="M1961" s="38"/>
    </row>
    <row r="1962" spans="1:13" s="39" customFormat="1" ht="12.95" customHeight="1" x14ac:dyDescent="0.25">
      <c r="A1962" s="226"/>
      <c r="B1962" s="29">
        <v>3829</v>
      </c>
      <c r="C1962" s="30">
        <v>34</v>
      </c>
      <c r="D1962" s="53" t="s">
        <v>5665</v>
      </c>
      <c r="E1962" s="53" t="s">
        <v>5666</v>
      </c>
      <c r="F1962" s="53" t="s">
        <v>5667</v>
      </c>
      <c r="G1962" s="50" t="s">
        <v>12</v>
      </c>
      <c r="H1962" s="34" t="s">
        <v>13</v>
      </c>
      <c r="I1962" s="35">
        <v>0</v>
      </c>
      <c r="J1962" s="36">
        <v>770369.04</v>
      </c>
      <c r="K1962" s="19">
        <f t="shared" si="62"/>
        <v>770369.04</v>
      </c>
      <c r="L1962" s="37">
        <v>0</v>
      </c>
      <c r="M1962" s="38" t="s">
        <v>5685</v>
      </c>
    </row>
    <row r="1963" spans="1:13" s="39" customFormat="1" ht="12.95" customHeight="1" x14ac:dyDescent="0.25">
      <c r="A1963" s="226"/>
      <c r="B1963" s="29">
        <v>3805</v>
      </c>
      <c r="C1963" s="30">
        <v>35</v>
      </c>
      <c r="D1963" s="42" t="s">
        <v>4994</v>
      </c>
      <c r="E1963" s="42" t="s">
        <v>4995</v>
      </c>
      <c r="F1963" s="42" t="s">
        <v>4996</v>
      </c>
      <c r="G1963" s="27" t="s">
        <v>12</v>
      </c>
      <c r="H1963" s="34" t="s">
        <v>13</v>
      </c>
      <c r="I1963" s="35">
        <v>0.98440000000000005</v>
      </c>
      <c r="J1963" s="36">
        <v>1167663.51</v>
      </c>
      <c r="K1963" s="19">
        <f t="shared" si="62"/>
        <v>1274101.76</v>
      </c>
      <c r="L1963" s="37">
        <v>106438.25</v>
      </c>
      <c r="M1963" s="38"/>
    </row>
    <row r="1964" spans="1:13" s="39" customFormat="1" ht="12.95" customHeight="1" x14ac:dyDescent="0.25">
      <c r="A1964" s="226"/>
      <c r="B1964" s="29">
        <v>3825</v>
      </c>
      <c r="C1964" s="30">
        <v>36</v>
      </c>
      <c r="D1964" s="52" t="s">
        <v>4997</v>
      </c>
      <c r="E1964" s="52" t="s">
        <v>4998</v>
      </c>
      <c r="F1964" s="52" t="s">
        <v>4999</v>
      </c>
      <c r="G1964" s="33" t="s">
        <v>12</v>
      </c>
      <c r="H1964" s="34" t="s">
        <v>13</v>
      </c>
      <c r="I1964" s="35">
        <v>0.98019999999999996</v>
      </c>
      <c r="J1964" s="36">
        <v>1144222.05</v>
      </c>
      <c r="K1964" s="19">
        <f t="shared" si="62"/>
        <v>1250206.18</v>
      </c>
      <c r="L1964" s="37">
        <v>105984.13</v>
      </c>
      <c r="M1964" s="38"/>
    </row>
    <row r="1965" spans="1:13" s="39" customFormat="1" ht="12.95" customHeight="1" x14ac:dyDescent="0.25">
      <c r="A1965" s="226"/>
      <c r="B1965" s="29"/>
      <c r="C1965" s="30"/>
      <c r="D1965" s="76" t="s">
        <v>5732</v>
      </c>
      <c r="E1965" s="52"/>
      <c r="F1965" s="52"/>
      <c r="G1965" s="33"/>
      <c r="H1965" s="34"/>
      <c r="I1965" s="35"/>
      <c r="J1965" s="36"/>
      <c r="K1965" s="19"/>
      <c r="L1965" s="37"/>
      <c r="M1965" s="38"/>
    </row>
    <row r="1966" spans="1:13" s="39" customFormat="1" ht="12.95" customHeight="1" x14ac:dyDescent="0.25">
      <c r="A1966" s="227"/>
      <c r="B1966" s="29">
        <v>3800</v>
      </c>
      <c r="C1966" s="30">
        <v>1</v>
      </c>
      <c r="D1966" s="62" t="s">
        <v>4616</v>
      </c>
      <c r="E1966" s="62" t="s">
        <v>5000</v>
      </c>
      <c r="F1966" s="62" t="s">
        <v>5001</v>
      </c>
      <c r="G1966" s="33" t="s">
        <v>5731</v>
      </c>
      <c r="H1966" s="34" t="s">
        <v>13</v>
      </c>
      <c r="I1966" s="35">
        <v>0.98619999999999997</v>
      </c>
      <c r="J1966" s="36">
        <v>1812765.1200000003</v>
      </c>
      <c r="K1966" s="19">
        <f>ROUND(J1966+L1966,2)</f>
        <v>1981701.18</v>
      </c>
      <c r="L1966" s="37">
        <v>168936.06</v>
      </c>
      <c r="M1966" s="38"/>
    </row>
    <row r="1967" spans="1:13" s="39" customFormat="1" ht="12.95" customHeight="1" x14ac:dyDescent="0.25">
      <c r="A1967" s="225" t="s">
        <v>5002</v>
      </c>
      <c r="B1967" s="29"/>
      <c r="C1967" s="30"/>
      <c r="D1967" s="76" t="s">
        <v>11</v>
      </c>
      <c r="E1967" s="52"/>
      <c r="F1967" s="52"/>
      <c r="G1967" s="33"/>
      <c r="H1967" s="34"/>
      <c r="I1967" s="35"/>
      <c r="J1967" s="36"/>
      <c r="K1967" s="19"/>
      <c r="L1967" s="37"/>
      <c r="M1967" s="38"/>
    </row>
    <row r="1968" spans="1:13" s="39" customFormat="1" ht="12.95" customHeight="1" x14ac:dyDescent="0.25">
      <c r="A1968" s="226"/>
      <c r="B1968" s="29">
        <v>3909</v>
      </c>
      <c r="C1968" s="30">
        <v>1</v>
      </c>
      <c r="D1968" s="52" t="s">
        <v>5003</v>
      </c>
      <c r="E1968" s="52" t="s">
        <v>5004</v>
      </c>
      <c r="F1968" s="52" t="s">
        <v>5005</v>
      </c>
      <c r="G1968" s="33" t="s">
        <v>12</v>
      </c>
      <c r="H1968" s="34" t="s">
        <v>13</v>
      </c>
      <c r="I1968" s="35">
        <v>0.96489999999999998</v>
      </c>
      <c r="J1968" s="36">
        <v>1143259.6600000001</v>
      </c>
      <c r="K1968" s="19">
        <f t="shared" ref="K1968:K2005" si="63">ROUND(J1968+L1968,2)</f>
        <v>1248238.22</v>
      </c>
      <c r="L1968" s="37">
        <v>104978.56</v>
      </c>
      <c r="M1968" s="38"/>
    </row>
    <row r="1969" spans="1:13" s="39" customFormat="1" ht="12.95" customHeight="1" x14ac:dyDescent="0.25">
      <c r="A1969" s="226"/>
      <c r="B1969" s="43">
        <v>3934</v>
      </c>
      <c r="C1969" s="30">
        <v>2</v>
      </c>
      <c r="D1969" s="52" t="s">
        <v>5006</v>
      </c>
      <c r="E1969" s="52" t="s">
        <v>5007</v>
      </c>
      <c r="F1969" s="52" t="s">
        <v>5008</v>
      </c>
      <c r="G1969" s="33" t="s">
        <v>12</v>
      </c>
      <c r="H1969" s="34" t="s">
        <v>13</v>
      </c>
      <c r="I1969" s="35">
        <v>0.96360000000000001</v>
      </c>
      <c r="J1969" s="36">
        <v>1038129.75</v>
      </c>
      <c r="K1969" s="19">
        <f t="shared" si="63"/>
        <v>1142535.25</v>
      </c>
      <c r="L1969" s="37">
        <v>104405.5</v>
      </c>
      <c r="M1969" s="38"/>
    </row>
    <row r="1970" spans="1:13" s="39" customFormat="1" ht="12.95" customHeight="1" x14ac:dyDescent="0.25">
      <c r="A1970" s="226"/>
      <c r="B1970" s="29">
        <v>3923</v>
      </c>
      <c r="C1970" s="30">
        <v>3</v>
      </c>
      <c r="D1970" s="52" t="s">
        <v>5009</v>
      </c>
      <c r="E1970" s="52" t="s">
        <v>5010</v>
      </c>
      <c r="F1970" s="73" t="s">
        <v>5011</v>
      </c>
      <c r="G1970" s="33" t="s">
        <v>12</v>
      </c>
      <c r="H1970" s="34" t="s">
        <v>13</v>
      </c>
      <c r="I1970" s="35">
        <v>0.96530000000000005</v>
      </c>
      <c r="J1970" s="36">
        <v>1142610.9100000001</v>
      </c>
      <c r="K1970" s="19">
        <f t="shared" si="63"/>
        <v>1247200.22</v>
      </c>
      <c r="L1970" s="37">
        <v>104589.31</v>
      </c>
      <c r="M1970" s="38"/>
    </row>
    <row r="1971" spans="1:13" s="39" customFormat="1" ht="12.95" customHeight="1" x14ac:dyDescent="0.25">
      <c r="A1971" s="226"/>
      <c r="B1971" s="29">
        <v>3913</v>
      </c>
      <c r="C1971" s="30">
        <v>4</v>
      </c>
      <c r="D1971" s="52" t="s">
        <v>2612</v>
      </c>
      <c r="E1971" s="52" t="s">
        <v>2613</v>
      </c>
      <c r="F1971" s="73" t="s">
        <v>5012</v>
      </c>
      <c r="G1971" s="33" t="s">
        <v>12</v>
      </c>
      <c r="H1971" s="34" t="s">
        <v>13</v>
      </c>
      <c r="I1971" s="35">
        <v>0.98550000000000004</v>
      </c>
      <c r="J1971" s="36">
        <v>1172561.5899999996</v>
      </c>
      <c r="K1971" s="19">
        <f t="shared" si="63"/>
        <v>1279551.28</v>
      </c>
      <c r="L1971" s="37">
        <v>106989.69</v>
      </c>
      <c r="M1971" s="38"/>
    </row>
    <row r="1972" spans="1:13" s="39" customFormat="1" ht="12.95" customHeight="1" x14ac:dyDescent="0.25">
      <c r="A1972" s="226"/>
      <c r="B1972" s="29">
        <v>3928</v>
      </c>
      <c r="C1972" s="30">
        <v>5</v>
      </c>
      <c r="D1972" s="52" t="s">
        <v>5013</v>
      </c>
      <c r="E1972" s="52" t="s">
        <v>5014</v>
      </c>
      <c r="F1972" s="52" t="s">
        <v>5015</v>
      </c>
      <c r="G1972" s="33" t="s">
        <v>12</v>
      </c>
      <c r="H1972" s="34" t="s">
        <v>13</v>
      </c>
      <c r="I1972" s="35">
        <v>0.96960000000000002</v>
      </c>
      <c r="J1972" s="36">
        <v>1155142.6299999999</v>
      </c>
      <c r="K1972" s="19">
        <f t="shared" si="63"/>
        <v>1261905.26</v>
      </c>
      <c r="L1972" s="37">
        <v>106762.63</v>
      </c>
      <c r="M1972" s="38"/>
    </row>
    <row r="1973" spans="1:13" s="39" customFormat="1" ht="12.95" customHeight="1" x14ac:dyDescent="0.25">
      <c r="A1973" s="226"/>
      <c r="B1973" s="29">
        <v>3925</v>
      </c>
      <c r="C1973" s="30">
        <v>6</v>
      </c>
      <c r="D1973" s="52" t="s">
        <v>5016</v>
      </c>
      <c r="E1973" s="52" t="s">
        <v>5017</v>
      </c>
      <c r="F1973" s="52" t="s">
        <v>5018</v>
      </c>
      <c r="G1973" s="33" t="s">
        <v>12</v>
      </c>
      <c r="H1973" s="34" t="s">
        <v>13</v>
      </c>
      <c r="I1973" s="35">
        <v>0.96930000000000005</v>
      </c>
      <c r="J1973" s="36">
        <v>1148060.4100000001</v>
      </c>
      <c r="K1973" s="19">
        <f t="shared" si="63"/>
        <v>1253082.22</v>
      </c>
      <c r="L1973" s="37">
        <v>105021.81</v>
      </c>
      <c r="M1973" s="38"/>
    </row>
    <row r="1974" spans="1:13" s="39" customFormat="1" ht="12.95" customHeight="1" x14ac:dyDescent="0.25">
      <c r="A1974" s="226"/>
      <c r="B1974" s="29">
        <v>3900</v>
      </c>
      <c r="C1974" s="30">
        <v>7</v>
      </c>
      <c r="D1974" s="73" t="s">
        <v>5019</v>
      </c>
      <c r="E1974" s="52" t="s">
        <v>5020</v>
      </c>
      <c r="F1974" s="52" t="s">
        <v>5021</v>
      </c>
      <c r="G1974" s="33" t="s">
        <v>12</v>
      </c>
      <c r="H1974" s="34" t="s">
        <v>13</v>
      </c>
      <c r="I1974" s="35">
        <v>0.95479999999999998</v>
      </c>
      <c r="J1974" s="36">
        <v>1131084.81</v>
      </c>
      <c r="K1974" s="19">
        <f t="shared" si="63"/>
        <v>1235025.3700000001</v>
      </c>
      <c r="L1974" s="37">
        <v>103940.56</v>
      </c>
      <c r="M1974" s="38"/>
    </row>
    <row r="1975" spans="1:13" s="39" customFormat="1" ht="12.95" customHeight="1" x14ac:dyDescent="0.25">
      <c r="A1975" s="226"/>
      <c r="B1975" s="29">
        <v>3907</v>
      </c>
      <c r="C1975" s="30">
        <v>8</v>
      </c>
      <c r="D1975" s="73" t="s">
        <v>5022</v>
      </c>
      <c r="E1975" s="52" t="s">
        <v>5023</v>
      </c>
      <c r="F1975" s="52" t="s">
        <v>5024</v>
      </c>
      <c r="G1975" s="33" t="s">
        <v>12</v>
      </c>
      <c r="H1975" s="34" t="s">
        <v>13</v>
      </c>
      <c r="I1975" s="35">
        <v>0.9889</v>
      </c>
      <c r="J1975" s="36">
        <v>1176616.2300000004</v>
      </c>
      <c r="K1975" s="19">
        <f t="shared" si="63"/>
        <v>1283984.3600000001</v>
      </c>
      <c r="L1975" s="37">
        <v>107368.13</v>
      </c>
      <c r="M1975" s="38"/>
    </row>
    <row r="1976" spans="1:13" s="39" customFormat="1" ht="12.95" customHeight="1" x14ac:dyDescent="0.25">
      <c r="A1976" s="226"/>
      <c r="B1976" s="29">
        <v>3916</v>
      </c>
      <c r="C1976" s="30">
        <v>9</v>
      </c>
      <c r="D1976" s="73" t="s">
        <v>5025</v>
      </c>
      <c r="E1976" s="52" t="s">
        <v>3488</v>
      </c>
      <c r="F1976" s="52" t="s">
        <v>5026</v>
      </c>
      <c r="G1976" s="33" t="s">
        <v>12</v>
      </c>
      <c r="H1976" s="34" t="s">
        <v>13</v>
      </c>
      <c r="I1976" s="35">
        <v>0.9476</v>
      </c>
      <c r="J1976" s="36">
        <v>1122899.75</v>
      </c>
      <c r="K1976" s="19">
        <f t="shared" si="63"/>
        <v>1226224</v>
      </c>
      <c r="L1976" s="37">
        <v>103324.25</v>
      </c>
      <c r="M1976" s="38"/>
    </row>
    <row r="1977" spans="1:13" s="39" customFormat="1" ht="12.95" customHeight="1" x14ac:dyDescent="0.25">
      <c r="A1977" s="226"/>
      <c r="B1977" s="29">
        <v>3912</v>
      </c>
      <c r="C1977" s="30">
        <v>10</v>
      </c>
      <c r="D1977" s="52" t="s">
        <v>2612</v>
      </c>
      <c r="E1977" s="52" t="s">
        <v>2613</v>
      </c>
      <c r="F1977" s="73" t="s">
        <v>5027</v>
      </c>
      <c r="G1977" s="33" t="s">
        <v>12</v>
      </c>
      <c r="H1977" s="34" t="s">
        <v>13</v>
      </c>
      <c r="I1977" s="35">
        <v>0.9859</v>
      </c>
      <c r="J1977" s="36">
        <v>1172821.0899999996</v>
      </c>
      <c r="K1977" s="19">
        <f t="shared" si="63"/>
        <v>1279637.78</v>
      </c>
      <c r="L1977" s="37">
        <v>106816.69</v>
      </c>
      <c r="M1977" s="38"/>
    </row>
    <row r="1978" spans="1:13" s="39" customFormat="1" ht="12.95" customHeight="1" x14ac:dyDescent="0.25">
      <c r="A1978" s="226"/>
      <c r="B1978" s="29">
        <v>3906</v>
      </c>
      <c r="C1978" s="30">
        <v>11</v>
      </c>
      <c r="D1978" s="62" t="s">
        <v>5028</v>
      </c>
      <c r="E1978" s="62" t="s">
        <v>5029</v>
      </c>
      <c r="F1978" s="77" t="s">
        <v>5030</v>
      </c>
      <c r="G1978" s="33" t="s">
        <v>12</v>
      </c>
      <c r="H1978" s="34" t="s">
        <v>13</v>
      </c>
      <c r="I1978" s="35">
        <v>0.96530000000000005</v>
      </c>
      <c r="J1978" s="36">
        <v>1143302.9100000001</v>
      </c>
      <c r="K1978" s="19">
        <f t="shared" si="63"/>
        <v>1247892.22</v>
      </c>
      <c r="L1978" s="37">
        <v>104589.31</v>
      </c>
      <c r="M1978" s="38"/>
    </row>
    <row r="1979" spans="1:13" s="39" customFormat="1" ht="12.95" customHeight="1" x14ac:dyDescent="0.25">
      <c r="A1979" s="226"/>
      <c r="B1979" s="29">
        <v>3933</v>
      </c>
      <c r="C1979" s="30">
        <v>12</v>
      </c>
      <c r="D1979" s="73" t="s">
        <v>5031</v>
      </c>
      <c r="E1979" s="52" t="s">
        <v>5032</v>
      </c>
      <c r="F1979" s="52" t="s">
        <v>5033</v>
      </c>
      <c r="G1979" s="33" t="s">
        <v>12</v>
      </c>
      <c r="H1979" s="34" t="s">
        <v>13</v>
      </c>
      <c r="I1979" s="35">
        <v>0.9859</v>
      </c>
      <c r="J1979" s="36">
        <v>1172821.0899999996</v>
      </c>
      <c r="K1979" s="19">
        <f t="shared" si="63"/>
        <v>1279637.78</v>
      </c>
      <c r="L1979" s="37">
        <v>106816.69</v>
      </c>
      <c r="M1979" s="38"/>
    </row>
    <row r="1980" spans="1:13" s="39" customFormat="1" ht="12.95" customHeight="1" x14ac:dyDescent="0.25">
      <c r="A1980" s="226"/>
      <c r="B1980" s="29">
        <v>3940</v>
      </c>
      <c r="C1980" s="30">
        <v>13</v>
      </c>
      <c r="D1980" s="62" t="s">
        <v>5034</v>
      </c>
      <c r="E1980" s="62" t="s">
        <v>5035</v>
      </c>
      <c r="F1980" s="62" t="s">
        <v>490</v>
      </c>
      <c r="G1980" s="33" t="s">
        <v>12</v>
      </c>
      <c r="H1980" s="34" t="s">
        <v>13</v>
      </c>
      <c r="I1980" s="35">
        <v>0.95040000000000002</v>
      </c>
      <c r="J1980" s="36">
        <v>767817.25</v>
      </c>
      <c r="K1980" s="19">
        <f t="shared" si="63"/>
        <v>870795.5</v>
      </c>
      <c r="L1980" s="37">
        <v>102978.25</v>
      </c>
      <c r="M1980" s="38"/>
    </row>
    <row r="1981" spans="1:13" s="39" customFormat="1" ht="12.95" customHeight="1" x14ac:dyDescent="0.25">
      <c r="A1981" s="226"/>
      <c r="B1981" s="29">
        <v>3930</v>
      </c>
      <c r="C1981" s="30">
        <v>14</v>
      </c>
      <c r="D1981" s="77" t="s">
        <v>2931</v>
      </c>
      <c r="E1981" s="62" t="s">
        <v>2932</v>
      </c>
      <c r="F1981" s="62" t="s">
        <v>5036</v>
      </c>
      <c r="G1981" s="33" t="s">
        <v>12</v>
      </c>
      <c r="H1981" s="34" t="s">
        <v>13</v>
      </c>
      <c r="I1981" s="35">
        <v>0.95730000000000004</v>
      </c>
      <c r="J1981" s="36">
        <v>1138112.9100000001</v>
      </c>
      <c r="K1981" s="19">
        <f t="shared" si="63"/>
        <v>1241837.22</v>
      </c>
      <c r="L1981" s="37">
        <v>103724.31</v>
      </c>
      <c r="M1981" s="38"/>
    </row>
    <row r="1982" spans="1:13" s="39" customFormat="1" ht="12.95" customHeight="1" x14ac:dyDescent="0.25">
      <c r="A1982" s="226"/>
      <c r="B1982" s="29">
        <v>3922</v>
      </c>
      <c r="C1982" s="30">
        <v>15</v>
      </c>
      <c r="D1982" s="77" t="s">
        <v>5037</v>
      </c>
      <c r="E1982" s="62" t="s">
        <v>5038</v>
      </c>
      <c r="F1982" s="62" t="s">
        <v>5039</v>
      </c>
      <c r="G1982" s="33" t="s">
        <v>12</v>
      </c>
      <c r="H1982" s="34" t="s">
        <v>13</v>
      </c>
      <c r="I1982" s="35">
        <v>0.98770000000000002</v>
      </c>
      <c r="J1982" s="36">
        <v>1175178.1600000004</v>
      </c>
      <c r="K1982" s="19">
        <f t="shared" si="63"/>
        <v>1282405.72</v>
      </c>
      <c r="L1982" s="37">
        <v>107227.56</v>
      </c>
      <c r="M1982" s="38"/>
    </row>
    <row r="1983" spans="1:13" s="39" customFormat="1" ht="12.95" customHeight="1" x14ac:dyDescent="0.25">
      <c r="A1983" s="226"/>
      <c r="B1983" s="29">
        <v>3917</v>
      </c>
      <c r="C1983" s="30">
        <v>16</v>
      </c>
      <c r="D1983" s="73" t="s">
        <v>5040</v>
      </c>
      <c r="E1983" s="52" t="s">
        <v>5041</v>
      </c>
      <c r="F1983" s="73" t="s">
        <v>5042</v>
      </c>
      <c r="G1983" s="33" t="s">
        <v>12</v>
      </c>
      <c r="H1983" s="34" t="s">
        <v>13</v>
      </c>
      <c r="I1983" s="35">
        <v>0.98770000000000002</v>
      </c>
      <c r="J1983" s="36">
        <v>1175178.1600000004</v>
      </c>
      <c r="K1983" s="19">
        <f t="shared" si="63"/>
        <v>1282405.72</v>
      </c>
      <c r="L1983" s="37">
        <v>107227.56</v>
      </c>
      <c r="M1983" s="38"/>
    </row>
    <row r="1984" spans="1:13" s="39" customFormat="1" ht="12.95" customHeight="1" x14ac:dyDescent="0.25">
      <c r="A1984" s="226"/>
      <c r="B1984" s="29">
        <v>3935</v>
      </c>
      <c r="C1984" s="30">
        <v>17</v>
      </c>
      <c r="D1984" s="52" t="s">
        <v>5043</v>
      </c>
      <c r="E1984" s="52" t="s">
        <v>5044</v>
      </c>
      <c r="F1984" s="52" t="s">
        <v>5045</v>
      </c>
      <c r="G1984" s="33" t="s">
        <v>12</v>
      </c>
      <c r="H1984" s="34" t="s">
        <v>13</v>
      </c>
      <c r="I1984" s="35">
        <v>0.9375</v>
      </c>
      <c r="J1984" s="36">
        <v>1115471.5899999999</v>
      </c>
      <c r="K1984" s="19">
        <f t="shared" si="63"/>
        <v>1217271.28</v>
      </c>
      <c r="L1984" s="37">
        <v>101799.69</v>
      </c>
      <c r="M1984" s="38"/>
    </row>
    <row r="1985" spans="1:13" s="39" customFormat="1" ht="12.95" customHeight="1" x14ac:dyDescent="0.25">
      <c r="A1985" s="226"/>
      <c r="B1985" s="29">
        <v>3926</v>
      </c>
      <c r="C1985" s="30">
        <v>18</v>
      </c>
      <c r="D1985" s="73" t="s">
        <v>3917</v>
      </c>
      <c r="E1985" s="52" t="s">
        <v>3918</v>
      </c>
      <c r="F1985" s="52" t="s">
        <v>496</v>
      </c>
      <c r="G1985" s="33" t="s">
        <v>12</v>
      </c>
      <c r="H1985" s="34" t="s">
        <v>13</v>
      </c>
      <c r="I1985" s="35">
        <v>0.97230000000000005</v>
      </c>
      <c r="J1985" s="36">
        <v>1155953.5899999996</v>
      </c>
      <c r="K1985" s="19">
        <f t="shared" si="63"/>
        <v>1261299.78</v>
      </c>
      <c r="L1985" s="37">
        <v>105346.19</v>
      </c>
      <c r="M1985" s="38"/>
    </row>
    <row r="1986" spans="1:13" s="39" customFormat="1" ht="12.95" customHeight="1" x14ac:dyDescent="0.25">
      <c r="A1986" s="226"/>
      <c r="B1986" s="29">
        <v>3936</v>
      </c>
      <c r="C1986" s="30">
        <v>19</v>
      </c>
      <c r="D1986" s="52" t="s">
        <v>5046</v>
      </c>
      <c r="E1986" s="52" t="s">
        <v>5047</v>
      </c>
      <c r="F1986" s="73" t="s">
        <v>5048</v>
      </c>
      <c r="G1986" s="33" t="s">
        <v>12</v>
      </c>
      <c r="H1986" s="34" t="s">
        <v>13</v>
      </c>
      <c r="I1986" s="35">
        <v>0.98850000000000005</v>
      </c>
      <c r="J1986" s="36">
        <v>1176151.2900000003</v>
      </c>
      <c r="K1986" s="19">
        <f t="shared" si="63"/>
        <v>1283486.98</v>
      </c>
      <c r="L1986" s="37">
        <v>107335.69</v>
      </c>
      <c r="M1986" s="38"/>
    </row>
    <row r="1987" spans="1:13" s="39" customFormat="1" ht="12.95" customHeight="1" x14ac:dyDescent="0.25">
      <c r="A1987" s="226"/>
      <c r="B1987" s="29">
        <v>3927</v>
      </c>
      <c r="C1987" s="30">
        <v>20</v>
      </c>
      <c r="D1987" s="73" t="s">
        <v>1600</v>
      </c>
      <c r="E1987" s="52" t="s">
        <v>1601</v>
      </c>
      <c r="F1987" s="52" t="s">
        <v>5049</v>
      </c>
      <c r="G1987" s="33" t="s">
        <v>12</v>
      </c>
      <c r="H1987" s="34" t="s">
        <v>13</v>
      </c>
      <c r="I1987" s="35">
        <v>0.98770000000000002</v>
      </c>
      <c r="J1987" s="36">
        <v>1175286.2900000003</v>
      </c>
      <c r="K1987" s="19">
        <f t="shared" si="63"/>
        <v>1282621.98</v>
      </c>
      <c r="L1987" s="37">
        <v>107335.69</v>
      </c>
      <c r="M1987" s="38"/>
    </row>
    <row r="1988" spans="1:13" s="39" customFormat="1" ht="12.95" customHeight="1" x14ac:dyDescent="0.25">
      <c r="A1988" s="226"/>
      <c r="B1988" s="29">
        <v>3941</v>
      </c>
      <c r="C1988" s="30">
        <v>21</v>
      </c>
      <c r="D1988" s="73" t="s">
        <v>5050</v>
      </c>
      <c r="E1988" s="52" t="s">
        <v>5051</v>
      </c>
      <c r="F1988" s="73" t="s">
        <v>5052</v>
      </c>
      <c r="G1988" s="33" t="s">
        <v>12</v>
      </c>
      <c r="H1988" s="34" t="s">
        <v>13</v>
      </c>
      <c r="I1988" s="35">
        <v>0.95309999999999995</v>
      </c>
      <c r="J1988" s="36">
        <v>1133117.5899999999</v>
      </c>
      <c r="K1988" s="19">
        <f t="shared" si="63"/>
        <v>1236387.78</v>
      </c>
      <c r="L1988" s="37">
        <v>103270.19</v>
      </c>
      <c r="M1988" s="38"/>
    </row>
    <row r="1989" spans="1:13" s="39" customFormat="1" ht="12.95" customHeight="1" x14ac:dyDescent="0.25">
      <c r="A1989" s="226"/>
      <c r="B1989" s="29">
        <v>3924</v>
      </c>
      <c r="C1989" s="30">
        <v>22</v>
      </c>
      <c r="D1989" s="77" t="s">
        <v>5053</v>
      </c>
      <c r="E1989" s="62" t="s">
        <v>5054</v>
      </c>
      <c r="F1989" s="62" t="s">
        <v>5055</v>
      </c>
      <c r="G1989" s="33" t="s">
        <v>12</v>
      </c>
      <c r="H1989" s="34" t="s">
        <v>13</v>
      </c>
      <c r="I1989" s="35">
        <v>0.97409999999999997</v>
      </c>
      <c r="J1989" s="36">
        <v>1158094.4100000004</v>
      </c>
      <c r="K1989" s="19">
        <f t="shared" si="63"/>
        <v>1263635.22</v>
      </c>
      <c r="L1989" s="37">
        <v>105540.81</v>
      </c>
      <c r="M1989" s="38"/>
    </row>
    <row r="1990" spans="1:13" s="39" customFormat="1" ht="12.95" customHeight="1" x14ac:dyDescent="0.25">
      <c r="A1990" s="226"/>
      <c r="B1990" s="29">
        <v>3908</v>
      </c>
      <c r="C1990" s="30">
        <v>23</v>
      </c>
      <c r="D1990" s="73" t="s">
        <v>5056</v>
      </c>
      <c r="E1990" s="52" t="s">
        <v>5057</v>
      </c>
      <c r="F1990" s="52" t="s">
        <v>5058</v>
      </c>
      <c r="G1990" s="33" t="s">
        <v>12</v>
      </c>
      <c r="H1990" s="34" t="s">
        <v>13</v>
      </c>
      <c r="I1990" s="35">
        <v>0.94340000000000002</v>
      </c>
      <c r="J1990" s="36">
        <v>1117471.9300000002</v>
      </c>
      <c r="K1990" s="19">
        <f t="shared" si="63"/>
        <v>1219909.56</v>
      </c>
      <c r="L1990" s="37">
        <v>102437.63</v>
      </c>
      <c r="M1990" s="38"/>
    </row>
    <row r="1991" spans="1:13" s="39" customFormat="1" ht="12.95" customHeight="1" x14ac:dyDescent="0.25">
      <c r="A1991" s="226"/>
      <c r="B1991" s="29">
        <v>3938</v>
      </c>
      <c r="C1991" s="30">
        <v>24</v>
      </c>
      <c r="D1991" s="73" t="s">
        <v>4021</v>
      </c>
      <c r="E1991" s="52" t="s">
        <v>63</v>
      </c>
      <c r="F1991" s="52" t="s">
        <v>5059</v>
      </c>
      <c r="G1991" s="33" t="s">
        <v>12</v>
      </c>
      <c r="H1991" s="34" t="s">
        <v>13</v>
      </c>
      <c r="I1991" s="35">
        <v>0.95830000000000004</v>
      </c>
      <c r="J1991" s="36">
        <v>1139734.8399999999</v>
      </c>
      <c r="K1991" s="19">
        <f t="shared" si="63"/>
        <v>1243999.78</v>
      </c>
      <c r="L1991" s="37">
        <v>104264.94</v>
      </c>
      <c r="M1991" s="38"/>
    </row>
    <row r="1992" spans="1:13" s="39" customFormat="1" ht="12.95" customHeight="1" x14ac:dyDescent="0.25">
      <c r="A1992" s="226"/>
      <c r="B1992" s="29">
        <v>3929</v>
      </c>
      <c r="C1992" s="30">
        <v>25</v>
      </c>
      <c r="D1992" s="73" t="s">
        <v>2902</v>
      </c>
      <c r="E1992" s="52" t="s">
        <v>2903</v>
      </c>
      <c r="F1992" s="73" t="s">
        <v>502</v>
      </c>
      <c r="G1992" s="33" t="s">
        <v>12</v>
      </c>
      <c r="H1992" s="34" t="s">
        <v>13</v>
      </c>
      <c r="I1992" s="35">
        <v>0.96989999999999998</v>
      </c>
      <c r="J1992" s="36">
        <v>1153099.0899999999</v>
      </c>
      <c r="K1992" s="19">
        <f t="shared" si="63"/>
        <v>1258185.78</v>
      </c>
      <c r="L1992" s="37">
        <v>105086.69</v>
      </c>
      <c r="M1992" s="38"/>
    </row>
    <row r="1993" spans="1:13" s="39" customFormat="1" ht="12.95" customHeight="1" x14ac:dyDescent="0.25">
      <c r="A1993" s="226"/>
      <c r="B1993" s="29">
        <v>3937</v>
      </c>
      <c r="C1993" s="30">
        <v>26</v>
      </c>
      <c r="D1993" s="52" t="s">
        <v>5060</v>
      </c>
      <c r="E1993" s="52" t="s">
        <v>5061</v>
      </c>
      <c r="F1993" s="73" t="s">
        <v>5062</v>
      </c>
      <c r="G1993" s="33" t="s">
        <v>12</v>
      </c>
      <c r="H1993" s="34" t="s">
        <v>13</v>
      </c>
      <c r="I1993" s="35">
        <v>0.98770000000000002</v>
      </c>
      <c r="J1993" s="36">
        <v>1175210.6300000004</v>
      </c>
      <c r="K1993" s="19">
        <f t="shared" si="63"/>
        <v>1282578.76</v>
      </c>
      <c r="L1993" s="37">
        <v>107368.13</v>
      </c>
      <c r="M1993" s="38"/>
    </row>
    <row r="1994" spans="1:13" s="39" customFormat="1" ht="12.95" customHeight="1" x14ac:dyDescent="0.25">
      <c r="A1994" s="226"/>
      <c r="B1994" s="29">
        <v>3939</v>
      </c>
      <c r="C1994" s="30">
        <v>27</v>
      </c>
      <c r="D1994" s="52" t="s">
        <v>5063</v>
      </c>
      <c r="E1994" s="52" t="s">
        <v>5064</v>
      </c>
      <c r="F1994" s="73" t="s">
        <v>5065</v>
      </c>
      <c r="G1994" s="33" t="s">
        <v>12</v>
      </c>
      <c r="H1994" s="34" t="s">
        <v>13</v>
      </c>
      <c r="I1994" s="35">
        <v>0.98370000000000002</v>
      </c>
      <c r="J1994" s="36">
        <v>1168485.2300000004</v>
      </c>
      <c r="K1994" s="19">
        <f t="shared" si="63"/>
        <v>1275507.3600000001</v>
      </c>
      <c r="L1994" s="37">
        <v>107022.13</v>
      </c>
      <c r="M1994" s="38"/>
    </row>
    <row r="1995" spans="1:13" s="39" customFormat="1" ht="12.95" customHeight="1" x14ac:dyDescent="0.25">
      <c r="A1995" s="226"/>
      <c r="B1995" s="78">
        <v>3911</v>
      </c>
      <c r="C1995" s="30">
        <v>28</v>
      </c>
      <c r="D1995" s="53" t="s">
        <v>5066</v>
      </c>
      <c r="E1995" s="59" t="s">
        <v>5067</v>
      </c>
      <c r="F1995" s="59" t="s">
        <v>5068</v>
      </c>
      <c r="G1995" s="33" t="s">
        <v>12</v>
      </c>
      <c r="H1995" s="34" t="s">
        <v>13</v>
      </c>
      <c r="I1995" s="35">
        <v>0.95289999999999997</v>
      </c>
      <c r="J1995" s="36">
        <v>1128554.6600000001</v>
      </c>
      <c r="K1995" s="19">
        <f t="shared" si="63"/>
        <v>1231803.22</v>
      </c>
      <c r="L1995" s="37">
        <v>103248.56</v>
      </c>
      <c r="M1995" s="38"/>
    </row>
    <row r="1996" spans="1:13" s="39" customFormat="1" ht="12.95" customHeight="1" x14ac:dyDescent="0.25">
      <c r="A1996" s="226"/>
      <c r="B1996" s="29">
        <v>3902</v>
      </c>
      <c r="C1996" s="30">
        <v>29</v>
      </c>
      <c r="D1996" s="73" t="s">
        <v>5069</v>
      </c>
      <c r="E1996" s="52" t="s">
        <v>5070</v>
      </c>
      <c r="F1996" s="73" t="s">
        <v>5071</v>
      </c>
      <c r="G1996" s="33" t="s">
        <v>12</v>
      </c>
      <c r="H1996" s="34" t="s">
        <v>13</v>
      </c>
      <c r="I1996" s="35">
        <v>0.98750000000000004</v>
      </c>
      <c r="J1996" s="36">
        <v>1174724.0899999996</v>
      </c>
      <c r="K1996" s="19">
        <f t="shared" si="63"/>
        <v>1281713.78</v>
      </c>
      <c r="L1996" s="37">
        <v>106989.69</v>
      </c>
      <c r="M1996" s="38"/>
    </row>
    <row r="1997" spans="1:13" s="39" customFormat="1" ht="12.95" customHeight="1" x14ac:dyDescent="0.25">
      <c r="A1997" s="226"/>
      <c r="B1997" s="78">
        <v>3914</v>
      </c>
      <c r="C1997" s="30">
        <v>30</v>
      </c>
      <c r="D1997" s="73" t="s">
        <v>5072</v>
      </c>
      <c r="E1997" s="52" t="s">
        <v>5073</v>
      </c>
      <c r="F1997" s="73" t="s">
        <v>5074</v>
      </c>
      <c r="G1997" s="33" t="s">
        <v>12</v>
      </c>
      <c r="H1997" s="34" t="s">
        <v>13</v>
      </c>
      <c r="I1997" s="35">
        <v>0.96930000000000005</v>
      </c>
      <c r="J1997" s="36">
        <v>1147844.1600000001</v>
      </c>
      <c r="K1997" s="19">
        <f t="shared" si="63"/>
        <v>1252865.97</v>
      </c>
      <c r="L1997" s="37">
        <v>105021.81</v>
      </c>
      <c r="M1997" s="38"/>
    </row>
    <row r="1998" spans="1:13" s="39" customFormat="1" ht="12.95" customHeight="1" x14ac:dyDescent="0.25">
      <c r="A1998" s="226"/>
      <c r="B1998" s="29">
        <v>3920</v>
      </c>
      <c r="C1998" s="30">
        <v>31</v>
      </c>
      <c r="D1998" s="41" t="s">
        <v>2680</v>
      </c>
      <c r="E1998" s="41" t="s">
        <v>2681</v>
      </c>
      <c r="F1998" s="73" t="s">
        <v>3054</v>
      </c>
      <c r="G1998" s="33" t="s">
        <v>12</v>
      </c>
      <c r="H1998" s="34" t="s">
        <v>13</v>
      </c>
      <c r="I1998" s="35">
        <v>0.96689999999999998</v>
      </c>
      <c r="J1998" s="36">
        <v>1144989.6600000001</v>
      </c>
      <c r="K1998" s="19">
        <f t="shared" si="63"/>
        <v>1249751.97</v>
      </c>
      <c r="L1998" s="37">
        <v>104762.31</v>
      </c>
      <c r="M1998" s="38"/>
    </row>
    <row r="1999" spans="1:13" s="39" customFormat="1" ht="12.95" customHeight="1" x14ac:dyDescent="0.25">
      <c r="A1999" s="226"/>
      <c r="B1999" s="29">
        <v>3919</v>
      </c>
      <c r="C1999" s="30">
        <v>32</v>
      </c>
      <c r="D1999" s="73" t="s">
        <v>5075</v>
      </c>
      <c r="E1999" s="52" t="s">
        <v>5076</v>
      </c>
      <c r="F1999" s="73" t="s">
        <v>5077</v>
      </c>
      <c r="G1999" s="33" t="s">
        <v>12</v>
      </c>
      <c r="H1999" s="34" t="s">
        <v>13</v>
      </c>
      <c r="I1999" s="35">
        <v>0.9899</v>
      </c>
      <c r="J1999" s="36">
        <v>1177578.5899999996</v>
      </c>
      <c r="K1999" s="19">
        <f t="shared" si="63"/>
        <v>1284827.78</v>
      </c>
      <c r="L1999" s="37">
        <v>107249.19</v>
      </c>
      <c r="M1999" s="38"/>
    </row>
    <row r="2000" spans="1:13" s="39" customFormat="1" ht="12.95" customHeight="1" x14ac:dyDescent="0.25">
      <c r="A2000" s="226"/>
      <c r="B2000" s="29">
        <v>3904</v>
      </c>
      <c r="C2000" s="30">
        <v>33</v>
      </c>
      <c r="D2000" s="42" t="s">
        <v>5078</v>
      </c>
      <c r="E2000" s="42" t="s">
        <v>5079</v>
      </c>
      <c r="F2000" s="79" t="s">
        <v>5080</v>
      </c>
      <c r="G2000" s="27" t="s">
        <v>12</v>
      </c>
      <c r="H2000" s="34" t="s">
        <v>13</v>
      </c>
      <c r="I2000" s="35">
        <v>0.95040000000000002</v>
      </c>
      <c r="J2000" s="36">
        <v>1125581.25</v>
      </c>
      <c r="K2000" s="19">
        <f t="shared" si="63"/>
        <v>1228559.5</v>
      </c>
      <c r="L2000" s="37">
        <v>102978.25</v>
      </c>
      <c r="M2000" s="38"/>
    </row>
    <row r="2001" spans="1:13" s="39" customFormat="1" ht="12.95" customHeight="1" x14ac:dyDescent="0.25">
      <c r="A2001" s="226"/>
      <c r="B2001" s="29">
        <v>3905</v>
      </c>
      <c r="C2001" s="30">
        <v>34</v>
      </c>
      <c r="D2001" s="74" t="s">
        <v>1705</v>
      </c>
      <c r="E2001" s="32" t="s">
        <v>1706</v>
      </c>
      <c r="F2001" s="74" t="s">
        <v>5077</v>
      </c>
      <c r="G2001" s="33" t="s">
        <v>12</v>
      </c>
      <c r="H2001" s="34" t="s">
        <v>13</v>
      </c>
      <c r="I2001" s="35">
        <v>0.97330000000000005</v>
      </c>
      <c r="J2001" s="36">
        <v>1157575.4100000004</v>
      </c>
      <c r="K2001" s="19">
        <f t="shared" si="63"/>
        <v>1263462.22</v>
      </c>
      <c r="L2001" s="37">
        <v>105886.81</v>
      </c>
      <c r="M2001" s="38"/>
    </row>
    <row r="2002" spans="1:13" s="39" customFormat="1" ht="12.95" customHeight="1" x14ac:dyDescent="0.25">
      <c r="A2002" s="226"/>
      <c r="B2002" s="29">
        <v>3932</v>
      </c>
      <c r="C2002" s="30">
        <v>35</v>
      </c>
      <c r="D2002" s="32" t="s">
        <v>4007</v>
      </c>
      <c r="E2002" s="32" t="s">
        <v>5081</v>
      </c>
      <c r="F2002" s="32" t="s">
        <v>5082</v>
      </c>
      <c r="G2002" s="33" t="s">
        <v>12</v>
      </c>
      <c r="H2002" s="34" t="s">
        <v>13</v>
      </c>
      <c r="I2002" s="35">
        <v>0.96389999999999998</v>
      </c>
      <c r="J2002" s="36">
        <v>1145054.5899999999</v>
      </c>
      <c r="K2002" s="19">
        <f t="shared" si="63"/>
        <v>1249492.53</v>
      </c>
      <c r="L2002" s="37">
        <v>104437.94</v>
      </c>
      <c r="M2002" s="38"/>
    </row>
    <row r="2003" spans="1:13" s="39" customFormat="1" ht="12.95" customHeight="1" x14ac:dyDescent="0.25">
      <c r="A2003" s="226"/>
      <c r="B2003" s="29">
        <v>3910</v>
      </c>
      <c r="C2003" s="30">
        <v>36</v>
      </c>
      <c r="D2003" s="32" t="s">
        <v>5083</v>
      </c>
      <c r="E2003" s="32" t="s">
        <v>5084</v>
      </c>
      <c r="F2003" s="32" t="s">
        <v>5085</v>
      </c>
      <c r="G2003" s="33" t="s">
        <v>12</v>
      </c>
      <c r="H2003" s="34" t="s">
        <v>13</v>
      </c>
      <c r="I2003" s="35">
        <v>0.9889</v>
      </c>
      <c r="J2003" s="36">
        <v>1176616.2300000004</v>
      </c>
      <c r="K2003" s="19">
        <f t="shared" si="63"/>
        <v>1283984.3600000001</v>
      </c>
      <c r="L2003" s="37">
        <v>107368.13</v>
      </c>
      <c r="M2003" s="38"/>
    </row>
    <row r="2004" spans="1:13" s="39" customFormat="1" ht="12.95" customHeight="1" x14ac:dyDescent="0.25">
      <c r="A2004" s="226"/>
      <c r="B2004" s="29">
        <v>3903</v>
      </c>
      <c r="C2004" s="30">
        <v>37</v>
      </c>
      <c r="D2004" s="32" t="s">
        <v>690</v>
      </c>
      <c r="E2004" s="32" t="s">
        <v>5086</v>
      </c>
      <c r="F2004" s="32" t="s">
        <v>5087</v>
      </c>
      <c r="G2004" s="33" t="s">
        <v>12</v>
      </c>
      <c r="H2004" s="34" t="s">
        <v>13</v>
      </c>
      <c r="I2004" s="35">
        <v>0.96189999999999998</v>
      </c>
      <c r="J2004" s="36">
        <v>1139259.0899999999</v>
      </c>
      <c r="K2004" s="19">
        <f t="shared" si="63"/>
        <v>1243480.78</v>
      </c>
      <c r="L2004" s="37">
        <v>104221.69</v>
      </c>
      <c r="M2004" s="38"/>
    </row>
    <row r="2005" spans="1:13" s="39" customFormat="1" ht="12.95" customHeight="1" x14ac:dyDescent="0.25">
      <c r="A2005" s="226"/>
      <c r="B2005" s="29">
        <v>3918</v>
      </c>
      <c r="C2005" s="30">
        <v>38</v>
      </c>
      <c r="D2005" s="32" t="s">
        <v>3160</v>
      </c>
      <c r="E2005" s="32" t="s">
        <v>5088</v>
      </c>
      <c r="F2005" s="32" t="s">
        <v>5089</v>
      </c>
      <c r="G2005" s="33" t="s">
        <v>12</v>
      </c>
      <c r="H2005" s="34" t="s">
        <v>13</v>
      </c>
      <c r="I2005" s="35">
        <v>0.96089999999999998</v>
      </c>
      <c r="J2005" s="36">
        <v>1138069.6600000001</v>
      </c>
      <c r="K2005" s="19">
        <f t="shared" si="63"/>
        <v>1242183.22</v>
      </c>
      <c r="L2005" s="37">
        <v>104113.56</v>
      </c>
      <c r="M2005" s="38"/>
    </row>
    <row r="2006" spans="1:13" s="39" customFormat="1" ht="12.95" customHeight="1" x14ac:dyDescent="0.25">
      <c r="A2006" s="226"/>
      <c r="B2006" s="29"/>
      <c r="C2006" s="30"/>
      <c r="D2006" s="49" t="s">
        <v>5732</v>
      </c>
      <c r="E2006" s="42"/>
      <c r="F2006" s="42"/>
      <c r="G2006" s="27"/>
      <c r="H2006" s="34"/>
      <c r="I2006" s="35"/>
      <c r="J2006" s="36"/>
      <c r="K2006" s="19"/>
      <c r="L2006" s="37"/>
      <c r="M2006" s="38"/>
    </row>
    <row r="2007" spans="1:13" s="39" customFormat="1" ht="12.95" customHeight="1" x14ac:dyDescent="0.25">
      <c r="A2007" s="226"/>
      <c r="B2007" s="29">
        <v>3915</v>
      </c>
      <c r="C2007" s="30">
        <v>1</v>
      </c>
      <c r="D2007" s="32" t="s">
        <v>5090</v>
      </c>
      <c r="E2007" s="32" t="s">
        <v>5091</v>
      </c>
      <c r="F2007" s="32" t="s">
        <v>5026</v>
      </c>
      <c r="G2007" s="33" t="s">
        <v>5731</v>
      </c>
      <c r="H2007" s="34" t="s">
        <v>13</v>
      </c>
      <c r="I2007" s="35">
        <v>0.96099999999999997</v>
      </c>
      <c r="J2007" s="36">
        <v>1812867.9000000001</v>
      </c>
      <c r="K2007" s="19">
        <f>ROUND(J2007+L2007,2)</f>
        <v>1979542.8</v>
      </c>
      <c r="L2007" s="37">
        <v>166674.9</v>
      </c>
      <c r="M2007" s="38"/>
    </row>
    <row r="2008" spans="1:13" s="39" customFormat="1" ht="12.95" customHeight="1" x14ac:dyDescent="0.25">
      <c r="A2008" s="227"/>
      <c r="B2008" s="29">
        <v>3901</v>
      </c>
      <c r="C2008" s="30">
        <v>2</v>
      </c>
      <c r="D2008" s="74" t="s">
        <v>5092</v>
      </c>
      <c r="E2008" s="32" t="s">
        <v>5093</v>
      </c>
      <c r="F2008" s="32" t="s">
        <v>5094</v>
      </c>
      <c r="G2008" s="33" t="s">
        <v>5731</v>
      </c>
      <c r="H2008" s="34" t="s">
        <v>13</v>
      </c>
      <c r="I2008" s="35">
        <v>0.97729999999999995</v>
      </c>
      <c r="J2008" s="36">
        <v>1841817.5999999999</v>
      </c>
      <c r="K2008" s="19">
        <f>ROUND(J2008+L2008,2)</f>
        <v>2010616.62</v>
      </c>
      <c r="L2008" s="37">
        <v>168799.02</v>
      </c>
      <c r="M2008" s="38"/>
    </row>
    <row r="2009" spans="1:13" s="39" customFormat="1" ht="12.95" customHeight="1" x14ac:dyDescent="0.25">
      <c r="A2009" s="228" t="s">
        <v>5095</v>
      </c>
      <c r="B2009" s="29"/>
      <c r="C2009" s="30"/>
      <c r="D2009" s="31" t="s">
        <v>11</v>
      </c>
      <c r="E2009" s="32"/>
      <c r="F2009" s="32"/>
      <c r="G2009" s="33"/>
      <c r="H2009" s="34"/>
      <c r="I2009" s="35"/>
      <c r="J2009" s="36"/>
      <c r="K2009" s="19"/>
      <c r="L2009" s="37"/>
      <c r="M2009" s="38"/>
    </row>
    <row r="2010" spans="1:13" s="39" customFormat="1" ht="12.95" customHeight="1" x14ac:dyDescent="0.25">
      <c r="A2010" s="229"/>
      <c r="B2010" s="43">
        <v>4039</v>
      </c>
      <c r="C2010" s="30">
        <v>1</v>
      </c>
      <c r="D2010" s="32" t="s">
        <v>5096</v>
      </c>
      <c r="E2010" s="32" t="s">
        <v>5097</v>
      </c>
      <c r="F2010" s="32" t="s">
        <v>5098</v>
      </c>
      <c r="G2010" s="33" t="s">
        <v>12</v>
      </c>
      <c r="H2010" s="34" t="s">
        <v>13</v>
      </c>
      <c r="I2010" s="35">
        <v>0.95450000000000002</v>
      </c>
      <c r="J2010" s="36">
        <v>1135907.1600000001</v>
      </c>
      <c r="K2010" s="19">
        <f t="shared" ref="K2010:K2050" si="64">ROUND(J2010+L2010,2)</f>
        <v>1239761.22</v>
      </c>
      <c r="L2010" s="37">
        <v>103854.06</v>
      </c>
      <c r="M2010" s="38"/>
    </row>
    <row r="2011" spans="1:13" s="39" customFormat="1" ht="12.95" customHeight="1" x14ac:dyDescent="0.25">
      <c r="A2011" s="229"/>
      <c r="B2011" s="29">
        <v>4022</v>
      </c>
      <c r="C2011" s="30">
        <v>2</v>
      </c>
      <c r="D2011" s="42" t="s">
        <v>5099</v>
      </c>
      <c r="E2011" s="42" t="s">
        <v>5100</v>
      </c>
      <c r="F2011" s="42" t="s">
        <v>5101</v>
      </c>
      <c r="G2011" s="33" t="s">
        <v>12</v>
      </c>
      <c r="H2011" s="34" t="s">
        <v>13</v>
      </c>
      <c r="I2011" s="35">
        <v>0.96050000000000002</v>
      </c>
      <c r="J2011" s="36">
        <v>1143043.4100000001</v>
      </c>
      <c r="K2011" s="19">
        <f t="shared" si="64"/>
        <v>1247546.22</v>
      </c>
      <c r="L2011" s="37">
        <v>104502.81</v>
      </c>
      <c r="M2011" s="38"/>
    </row>
    <row r="2012" spans="1:13" s="39" customFormat="1" ht="12.95" customHeight="1" x14ac:dyDescent="0.25">
      <c r="A2012" s="229"/>
      <c r="B2012" s="29">
        <v>4036</v>
      </c>
      <c r="C2012" s="30">
        <v>3</v>
      </c>
      <c r="D2012" s="32" t="s">
        <v>5102</v>
      </c>
      <c r="E2012" s="32" t="s">
        <v>5103</v>
      </c>
      <c r="F2012" s="32" t="s">
        <v>5104</v>
      </c>
      <c r="G2012" s="33" t="s">
        <v>12</v>
      </c>
      <c r="H2012" s="34" t="s">
        <v>13</v>
      </c>
      <c r="I2012" s="35">
        <v>0.95720000000000005</v>
      </c>
      <c r="J2012" s="36">
        <v>1139118.5</v>
      </c>
      <c r="K2012" s="19">
        <f t="shared" si="64"/>
        <v>1243264.5</v>
      </c>
      <c r="L2012" s="37">
        <v>104146</v>
      </c>
      <c r="M2012" s="38"/>
    </row>
    <row r="2013" spans="1:13" s="39" customFormat="1" ht="12.95" customHeight="1" x14ac:dyDescent="0.25">
      <c r="A2013" s="229"/>
      <c r="B2013" s="29">
        <v>4016</v>
      </c>
      <c r="C2013" s="30">
        <v>4</v>
      </c>
      <c r="D2013" s="32" t="s">
        <v>5105</v>
      </c>
      <c r="E2013" s="32" t="s">
        <v>150</v>
      </c>
      <c r="F2013" s="32" t="s">
        <v>5106</v>
      </c>
      <c r="G2013" s="33" t="s">
        <v>12</v>
      </c>
      <c r="H2013" s="34" t="s">
        <v>13</v>
      </c>
      <c r="I2013" s="35">
        <v>0.93689999999999996</v>
      </c>
      <c r="J2013" s="36">
        <v>1114974.1600000001</v>
      </c>
      <c r="K2013" s="19">
        <f t="shared" si="64"/>
        <v>1216925.22</v>
      </c>
      <c r="L2013" s="37">
        <v>101951.06</v>
      </c>
      <c r="M2013" s="38"/>
    </row>
    <row r="2014" spans="1:13" s="39" customFormat="1" ht="12.95" customHeight="1" x14ac:dyDescent="0.25">
      <c r="A2014" s="229"/>
      <c r="B2014" s="29">
        <v>4031</v>
      </c>
      <c r="C2014" s="30">
        <v>5</v>
      </c>
      <c r="D2014" s="32" t="s">
        <v>5107</v>
      </c>
      <c r="E2014" s="32" t="s">
        <v>5108</v>
      </c>
      <c r="F2014" s="32" t="s">
        <v>174</v>
      </c>
      <c r="G2014" s="33" t="s">
        <v>12</v>
      </c>
      <c r="H2014" s="34" t="s">
        <v>13</v>
      </c>
      <c r="I2014" s="35">
        <v>0.9859</v>
      </c>
      <c r="J2014" s="36">
        <v>1173145.4399999997</v>
      </c>
      <c r="K2014" s="19">
        <f t="shared" si="64"/>
        <v>1279745.8799999999</v>
      </c>
      <c r="L2014" s="37">
        <v>106600.44</v>
      </c>
      <c r="M2014" s="38"/>
    </row>
    <row r="2015" spans="1:13" s="39" customFormat="1" ht="12.95" customHeight="1" x14ac:dyDescent="0.25">
      <c r="A2015" s="229"/>
      <c r="B2015" s="29">
        <v>4001</v>
      </c>
      <c r="C2015" s="30">
        <v>6</v>
      </c>
      <c r="D2015" s="32" t="s">
        <v>5109</v>
      </c>
      <c r="E2015" s="32" t="s">
        <v>5110</v>
      </c>
      <c r="F2015" s="32" t="s">
        <v>5111</v>
      </c>
      <c r="G2015" s="33" t="s">
        <v>12</v>
      </c>
      <c r="H2015" s="34" t="s">
        <v>13</v>
      </c>
      <c r="I2015" s="35">
        <v>0.9859</v>
      </c>
      <c r="J2015" s="36">
        <v>1171847.9399999997</v>
      </c>
      <c r="K2015" s="19">
        <f t="shared" si="64"/>
        <v>1278448.3799999999</v>
      </c>
      <c r="L2015" s="37">
        <v>106600.44</v>
      </c>
      <c r="M2015" s="38"/>
    </row>
    <row r="2016" spans="1:13" s="39" customFormat="1" ht="12.95" customHeight="1" x14ac:dyDescent="0.25">
      <c r="A2016" s="229"/>
      <c r="B2016" s="29">
        <v>4025</v>
      </c>
      <c r="C2016" s="30">
        <v>7</v>
      </c>
      <c r="D2016" s="32" t="s">
        <v>5112</v>
      </c>
      <c r="E2016" s="32" t="s">
        <v>5113</v>
      </c>
      <c r="F2016" s="32" t="s">
        <v>5114</v>
      </c>
      <c r="G2016" s="33" t="s">
        <v>12</v>
      </c>
      <c r="H2016" s="34" t="s">
        <v>13</v>
      </c>
      <c r="I2016" s="35">
        <v>0.97589999999999999</v>
      </c>
      <c r="J2016" s="36">
        <v>1160711.0899999996</v>
      </c>
      <c r="K2016" s="19">
        <f t="shared" si="64"/>
        <v>1266230.28</v>
      </c>
      <c r="L2016" s="37">
        <v>105519.19</v>
      </c>
      <c r="M2016" s="38"/>
    </row>
    <row r="2017" spans="1:13" s="39" customFormat="1" ht="12.95" customHeight="1" x14ac:dyDescent="0.25">
      <c r="A2017" s="229"/>
      <c r="B2017" s="29">
        <v>4015</v>
      </c>
      <c r="C2017" s="30">
        <v>8</v>
      </c>
      <c r="D2017" s="32" t="s">
        <v>5115</v>
      </c>
      <c r="E2017" s="32" t="s">
        <v>5116</v>
      </c>
      <c r="F2017" s="32" t="s">
        <v>5117</v>
      </c>
      <c r="G2017" s="33" t="s">
        <v>12</v>
      </c>
      <c r="H2017" s="34" t="s">
        <v>13</v>
      </c>
      <c r="I2017" s="35">
        <v>0.93769999999999998</v>
      </c>
      <c r="J2017" s="36">
        <v>1115925.6600000001</v>
      </c>
      <c r="K2017" s="19">
        <f t="shared" si="64"/>
        <v>1217963.22</v>
      </c>
      <c r="L2017" s="37">
        <v>102037.56</v>
      </c>
      <c r="M2017" s="38"/>
    </row>
    <row r="2018" spans="1:13" s="39" customFormat="1" ht="12.95" customHeight="1" x14ac:dyDescent="0.25">
      <c r="A2018" s="229"/>
      <c r="B2018" s="29">
        <v>4013</v>
      </c>
      <c r="C2018" s="30">
        <v>9</v>
      </c>
      <c r="D2018" s="32" t="s">
        <v>5118</v>
      </c>
      <c r="E2018" s="32" t="s">
        <v>5119</v>
      </c>
      <c r="F2018" s="32" t="s">
        <v>5120</v>
      </c>
      <c r="G2018" s="33" t="s">
        <v>12</v>
      </c>
      <c r="H2018" s="34" t="s">
        <v>13</v>
      </c>
      <c r="I2018" s="35">
        <v>0.94089999999999996</v>
      </c>
      <c r="J2018" s="36">
        <v>1119731.6600000001</v>
      </c>
      <c r="K2018" s="19">
        <f t="shared" si="64"/>
        <v>1222115.22</v>
      </c>
      <c r="L2018" s="37">
        <v>102383.56</v>
      </c>
      <c r="M2018" s="38"/>
    </row>
    <row r="2019" spans="1:13" s="39" customFormat="1" ht="12.95" customHeight="1" x14ac:dyDescent="0.25">
      <c r="A2019" s="229"/>
      <c r="B2019" s="29">
        <v>4040</v>
      </c>
      <c r="C2019" s="30">
        <v>10</v>
      </c>
      <c r="D2019" s="42" t="s">
        <v>5121</v>
      </c>
      <c r="E2019" s="42" t="s">
        <v>5122</v>
      </c>
      <c r="F2019" s="42" t="s">
        <v>5123</v>
      </c>
      <c r="G2019" s="33" t="s">
        <v>12</v>
      </c>
      <c r="H2019" s="34" t="s">
        <v>13</v>
      </c>
      <c r="I2019" s="35">
        <v>0.94520000000000004</v>
      </c>
      <c r="J2019" s="36">
        <v>1124846</v>
      </c>
      <c r="K2019" s="19">
        <f t="shared" si="64"/>
        <v>1227694.5</v>
      </c>
      <c r="L2019" s="37">
        <v>102848.5</v>
      </c>
      <c r="M2019" s="38"/>
    </row>
    <row r="2020" spans="1:13" s="39" customFormat="1" ht="12.95" customHeight="1" x14ac:dyDescent="0.25">
      <c r="A2020" s="229"/>
      <c r="B2020" s="29">
        <v>4021</v>
      </c>
      <c r="C2020" s="30">
        <v>11</v>
      </c>
      <c r="D2020" s="32" t="s">
        <v>5124</v>
      </c>
      <c r="E2020" s="32" t="s">
        <v>1673</v>
      </c>
      <c r="F2020" s="32" t="s">
        <v>5114</v>
      </c>
      <c r="G2020" s="33" t="s">
        <v>12</v>
      </c>
      <c r="H2020" s="34" t="s">
        <v>13</v>
      </c>
      <c r="I2020" s="35">
        <v>0.98619999999999997</v>
      </c>
      <c r="J2020" s="36">
        <v>1173502.2799999998</v>
      </c>
      <c r="K2020" s="19">
        <f t="shared" si="64"/>
        <v>1280135.1599999999</v>
      </c>
      <c r="L2020" s="37">
        <v>106632.88</v>
      </c>
      <c r="M2020" s="38"/>
    </row>
    <row r="2021" spans="1:13" s="39" customFormat="1" ht="12.95" customHeight="1" x14ac:dyDescent="0.25">
      <c r="A2021" s="229"/>
      <c r="B2021" s="29">
        <v>4014</v>
      </c>
      <c r="C2021" s="30">
        <v>12</v>
      </c>
      <c r="D2021" s="32" t="s">
        <v>5125</v>
      </c>
      <c r="E2021" s="32" t="s">
        <v>5126</v>
      </c>
      <c r="F2021" s="32" t="s">
        <v>190</v>
      </c>
      <c r="G2021" s="33" t="s">
        <v>12</v>
      </c>
      <c r="H2021" s="34" t="s">
        <v>13</v>
      </c>
      <c r="I2021" s="35">
        <v>0.94020000000000004</v>
      </c>
      <c r="J2021" s="36">
        <v>1118899.1800000002</v>
      </c>
      <c r="K2021" s="19">
        <f t="shared" si="64"/>
        <v>1221207.06</v>
      </c>
      <c r="L2021" s="37">
        <v>102307.88</v>
      </c>
      <c r="M2021" s="38"/>
    </row>
    <row r="2022" spans="1:13" s="39" customFormat="1" ht="12.95" customHeight="1" x14ac:dyDescent="0.25">
      <c r="A2022" s="229"/>
      <c r="B2022" s="29">
        <v>4026</v>
      </c>
      <c r="C2022" s="30">
        <v>13</v>
      </c>
      <c r="D2022" s="32" t="s">
        <v>5127</v>
      </c>
      <c r="E2022" s="32" t="s">
        <v>5128</v>
      </c>
      <c r="F2022" s="32" t="s">
        <v>5129</v>
      </c>
      <c r="G2022" s="33" t="s">
        <v>12</v>
      </c>
      <c r="H2022" s="34" t="s">
        <v>13</v>
      </c>
      <c r="I2022" s="35">
        <v>0.99390000000000001</v>
      </c>
      <c r="J2022" s="36">
        <v>1182660.4399999997</v>
      </c>
      <c r="K2022" s="19">
        <f t="shared" si="64"/>
        <v>1290125.8799999999</v>
      </c>
      <c r="L2022" s="37">
        <v>107465.44</v>
      </c>
      <c r="M2022" s="38"/>
    </row>
    <row r="2023" spans="1:13" s="39" customFormat="1" ht="12.95" customHeight="1" x14ac:dyDescent="0.25">
      <c r="A2023" s="229"/>
      <c r="B2023" s="29">
        <v>4003</v>
      </c>
      <c r="C2023" s="30">
        <v>14</v>
      </c>
      <c r="D2023" s="32" t="s">
        <v>5130</v>
      </c>
      <c r="E2023" s="32" t="s">
        <v>5131</v>
      </c>
      <c r="F2023" s="32" t="s">
        <v>5132</v>
      </c>
      <c r="G2023" s="33" t="s">
        <v>12</v>
      </c>
      <c r="H2023" s="34" t="s">
        <v>13</v>
      </c>
      <c r="I2023" s="35">
        <v>0.94469999999999998</v>
      </c>
      <c r="J2023" s="36">
        <v>1124251.3399999999</v>
      </c>
      <c r="K2023" s="19">
        <f t="shared" si="64"/>
        <v>1227045.78</v>
      </c>
      <c r="L2023" s="37">
        <v>102794.44</v>
      </c>
      <c r="M2023" s="38"/>
    </row>
    <row r="2024" spans="1:13" s="39" customFormat="1" ht="12.95" customHeight="1" x14ac:dyDescent="0.25">
      <c r="A2024" s="229"/>
      <c r="B2024" s="29">
        <v>4030</v>
      </c>
      <c r="C2024" s="30">
        <v>15</v>
      </c>
      <c r="D2024" s="32" t="s">
        <v>5133</v>
      </c>
      <c r="E2024" s="32" t="s">
        <v>5134</v>
      </c>
      <c r="F2024" s="32" t="s">
        <v>5135</v>
      </c>
      <c r="G2024" s="33" t="s">
        <v>12</v>
      </c>
      <c r="H2024" s="34" t="s">
        <v>13</v>
      </c>
      <c r="I2024" s="35">
        <v>0.97019999999999995</v>
      </c>
      <c r="J2024" s="36">
        <v>1154580.4300000002</v>
      </c>
      <c r="K2024" s="19">
        <f t="shared" si="64"/>
        <v>1260132.06</v>
      </c>
      <c r="L2024" s="37">
        <v>105551.63</v>
      </c>
      <c r="M2024" s="38"/>
    </row>
    <row r="2025" spans="1:13" s="39" customFormat="1" ht="12.95" customHeight="1" x14ac:dyDescent="0.25">
      <c r="A2025" s="229"/>
      <c r="B2025" s="29">
        <v>4034</v>
      </c>
      <c r="C2025" s="30">
        <v>16</v>
      </c>
      <c r="D2025" s="32" t="s">
        <v>5136</v>
      </c>
      <c r="E2025" s="32" t="s">
        <v>5137</v>
      </c>
      <c r="F2025" s="32" t="s">
        <v>5138</v>
      </c>
      <c r="G2025" s="33" t="s">
        <v>12</v>
      </c>
      <c r="H2025" s="34" t="s">
        <v>13</v>
      </c>
      <c r="I2025" s="35">
        <v>0.99390000000000001</v>
      </c>
      <c r="J2025" s="36">
        <v>1178335.4399999997</v>
      </c>
      <c r="K2025" s="19">
        <f t="shared" si="64"/>
        <v>1285800.8799999999</v>
      </c>
      <c r="L2025" s="37">
        <v>107465.44</v>
      </c>
      <c r="M2025" s="38"/>
    </row>
    <row r="2026" spans="1:13" s="39" customFormat="1" ht="12.95" customHeight="1" x14ac:dyDescent="0.25">
      <c r="A2026" s="229"/>
      <c r="B2026" s="29">
        <v>4010</v>
      </c>
      <c r="C2026" s="30">
        <v>17</v>
      </c>
      <c r="D2026" s="32" t="s">
        <v>5139</v>
      </c>
      <c r="E2026" s="32" t="s">
        <v>5140</v>
      </c>
      <c r="F2026" s="32" t="s">
        <v>5141</v>
      </c>
      <c r="G2026" s="33" t="s">
        <v>12</v>
      </c>
      <c r="H2026" s="34" t="s">
        <v>13</v>
      </c>
      <c r="I2026" s="35">
        <v>0.95220000000000005</v>
      </c>
      <c r="J2026" s="36">
        <v>1128846.6800000002</v>
      </c>
      <c r="K2026" s="19">
        <f t="shared" si="64"/>
        <v>1232452.06</v>
      </c>
      <c r="L2026" s="37">
        <v>103605.38</v>
      </c>
      <c r="M2026" s="38"/>
    </row>
    <row r="2027" spans="1:13" s="39" customFormat="1" ht="12.95" customHeight="1" x14ac:dyDescent="0.25">
      <c r="A2027" s="229"/>
      <c r="B2027" s="29">
        <v>4032</v>
      </c>
      <c r="C2027" s="30">
        <v>18</v>
      </c>
      <c r="D2027" s="42" t="s">
        <v>5142</v>
      </c>
      <c r="E2027" s="42" t="s">
        <v>5143</v>
      </c>
      <c r="F2027" s="42" t="s">
        <v>5144</v>
      </c>
      <c r="G2027" s="33" t="s">
        <v>12</v>
      </c>
      <c r="H2027" s="34" t="s">
        <v>13</v>
      </c>
      <c r="I2027" s="35">
        <v>0.96220000000000006</v>
      </c>
      <c r="J2027" s="36">
        <v>1145065.4300000002</v>
      </c>
      <c r="K2027" s="19">
        <f t="shared" si="64"/>
        <v>1249752.06</v>
      </c>
      <c r="L2027" s="37">
        <v>104686.63</v>
      </c>
      <c r="M2027" s="38"/>
    </row>
    <row r="2028" spans="1:13" s="39" customFormat="1" ht="12.95" customHeight="1" x14ac:dyDescent="0.25">
      <c r="A2028" s="229"/>
      <c r="B2028" s="29">
        <v>4005</v>
      </c>
      <c r="C2028" s="30">
        <v>19</v>
      </c>
      <c r="D2028" s="32" t="s">
        <v>5145</v>
      </c>
      <c r="E2028" s="32" t="s">
        <v>5146</v>
      </c>
      <c r="F2028" s="32" t="s">
        <v>5147</v>
      </c>
      <c r="G2028" s="33" t="s">
        <v>12</v>
      </c>
      <c r="H2028" s="34" t="s">
        <v>13</v>
      </c>
      <c r="I2028" s="35">
        <v>0.96299999999999997</v>
      </c>
      <c r="J2028" s="36">
        <v>1141691.9300000002</v>
      </c>
      <c r="K2028" s="19">
        <f t="shared" si="64"/>
        <v>1246465.06</v>
      </c>
      <c r="L2028" s="37">
        <v>104773.13</v>
      </c>
      <c r="M2028" s="38"/>
    </row>
    <row r="2029" spans="1:13" s="39" customFormat="1" ht="12.95" customHeight="1" x14ac:dyDescent="0.25">
      <c r="A2029" s="229"/>
      <c r="B2029" s="29">
        <v>4033</v>
      </c>
      <c r="C2029" s="30">
        <v>20</v>
      </c>
      <c r="D2029" s="32" t="s">
        <v>5148</v>
      </c>
      <c r="E2029" s="32" t="s">
        <v>5149</v>
      </c>
      <c r="F2029" s="32" t="s">
        <v>5150</v>
      </c>
      <c r="G2029" s="33" t="s">
        <v>12</v>
      </c>
      <c r="H2029" s="34" t="s">
        <v>13</v>
      </c>
      <c r="I2029" s="35">
        <v>0.96020000000000005</v>
      </c>
      <c r="J2029" s="36">
        <v>1138361.6800000002</v>
      </c>
      <c r="K2029" s="19">
        <f t="shared" si="64"/>
        <v>1242832.06</v>
      </c>
      <c r="L2029" s="37">
        <v>104470.38</v>
      </c>
      <c r="M2029" s="38"/>
    </row>
    <row r="2030" spans="1:13" s="39" customFormat="1" ht="12.95" customHeight="1" x14ac:dyDescent="0.25">
      <c r="A2030" s="229"/>
      <c r="B2030" s="29">
        <v>4028</v>
      </c>
      <c r="C2030" s="30">
        <v>21</v>
      </c>
      <c r="D2030" s="32" t="s">
        <v>5151</v>
      </c>
      <c r="E2030" s="32" t="s">
        <v>5152</v>
      </c>
      <c r="F2030" s="32" t="s">
        <v>5153</v>
      </c>
      <c r="G2030" s="33" t="s">
        <v>12</v>
      </c>
      <c r="H2030" s="34" t="s">
        <v>13</v>
      </c>
      <c r="I2030" s="35">
        <v>0.95020000000000004</v>
      </c>
      <c r="J2030" s="36">
        <v>1130576.6800000002</v>
      </c>
      <c r="K2030" s="19">
        <f t="shared" si="64"/>
        <v>1233317.06</v>
      </c>
      <c r="L2030" s="37">
        <v>102740.38</v>
      </c>
      <c r="M2030" s="38"/>
    </row>
    <row r="2031" spans="1:13" s="39" customFormat="1" ht="12.95" customHeight="1" x14ac:dyDescent="0.25">
      <c r="A2031" s="229"/>
      <c r="B2031" s="29">
        <v>4027</v>
      </c>
      <c r="C2031" s="30">
        <v>22</v>
      </c>
      <c r="D2031" s="32" t="s">
        <v>5154</v>
      </c>
      <c r="E2031" s="32" t="s">
        <v>5155</v>
      </c>
      <c r="F2031" s="32" t="s">
        <v>5156</v>
      </c>
      <c r="G2031" s="33" t="s">
        <v>12</v>
      </c>
      <c r="H2031" s="34" t="s">
        <v>13</v>
      </c>
      <c r="I2031" s="35">
        <v>0.94220000000000004</v>
      </c>
      <c r="J2031" s="36">
        <v>1121277.9300000002</v>
      </c>
      <c r="K2031" s="19">
        <f t="shared" si="64"/>
        <v>1223802.06</v>
      </c>
      <c r="L2031" s="37">
        <v>102524.13</v>
      </c>
      <c r="M2031" s="38"/>
    </row>
    <row r="2032" spans="1:13" s="39" customFormat="1" ht="12.95" customHeight="1" x14ac:dyDescent="0.25">
      <c r="A2032" s="229"/>
      <c r="B2032" s="29">
        <v>4009</v>
      </c>
      <c r="C2032" s="30">
        <v>23</v>
      </c>
      <c r="D2032" s="32" t="s">
        <v>5157</v>
      </c>
      <c r="E2032" s="32" t="s">
        <v>5158</v>
      </c>
      <c r="F2032" s="32" t="s">
        <v>5159</v>
      </c>
      <c r="G2032" s="33" t="s">
        <v>12</v>
      </c>
      <c r="H2032" s="34" t="s">
        <v>13</v>
      </c>
      <c r="I2032" s="35">
        <v>0.94769999999999999</v>
      </c>
      <c r="J2032" s="36">
        <v>1127819.4100000001</v>
      </c>
      <c r="K2032" s="19">
        <f t="shared" si="64"/>
        <v>1230938.22</v>
      </c>
      <c r="L2032" s="37">
        <v>103118.81</v>
      </c>
      <c r="M2032" s="38"/>
    </row>
    <row r="2033" spans="1:13" s="39" customFormat="1" ht="12.95" customHeight="1" x14ac:dyDescent="0.25">
      <c r="A2033" s="229"/>
      <c r="B2033" s="29">
        <v>4007</v>
      </c>
      <c r="C2033" s="30">
        <v>24</v>
      </c>
      <c r="D2033" s="32" t="s">
        <v>5160</v>
      </c>
      <c r="E2033" s="32" t="s">
        <v>5161</v>
      </c>
      <c r="F2033" s="32" t="s">
        <v>5162</v>
      </c>
      <c r="G2033" s="33" t="s">
        <v>12</v>
      </c>
      <c r="H2033" s="34" t="s">
        <v>13</v>
      </c>
      <c r="I2033" s="35">
        <v>0.94669999999999999</v>
      </c>
      <c r="J2033" s="36">
        <v>1126630.0899999999</v>
      </c>
      <c r="K2033" s="19">
        <f t="shared" si="64"/>
        <v>1229640.78</v>
      </c>
      <c r="L2033" s="37">
        <v>103010.69</v>
      </c>
      <c r="M2033" s="38"/>
    </row>
    <row r="2034" spans="1:13" s="39" customFormat="1" ht="12.95" customHeight="1" x14ac:dyDescent="0.25">
      <c r="A2034" s="229"/>
      <c r="B2034" s="29">
        <v>4037</v>
      </c>
      <c r="C2034" s="30">
        <v>25</v>
      </c>
      <c r="D2034" s="32" t="s">
        <v>5163</v>
      </c>
      <c r="E2034" s="32" t="s">
        <v>5164</v>
      </c>
      <c r="F2034" s="32" t="s">
        <v>5165</v>
      </c>
      <c r="G2034" s="33" t="s">
        <v>12</v>
      </c>
      <c r="H2034" s="34" t="s">
        <v>13</v>
      </c>
      <c r="I2034" s="35">
        <v>0.94520000000000004</v>
      </c>
      <c r="J2034" s="36">
        <v>1124846</v>
      </c>
      <c r="K2034" s="19">
        <f t="shared" si="64"/>
        <v>1227694.5</v>
      </c>
      <c r="L2034" s="37">
        <v>102848.5</v>
      </c>
      <c r="M2034" s="38"/>
    </row>
    <row r="2035" spans="1:13" s="39" customFormat="1" ht="12.95" customHeight="1" x14ac:dyDescent="0.25">
      <c r="A2035" s="229"/>
      <c r="B2035" s="29">
        <v>4023</v>
      </c>
      <c r="C2035" s="30">
        <v>26</v>
      </c>
      <c r="D2035" s="42" t="s">
        <v>5166</v>
      </c>
      <c r="E2035" s="42" t="s">
        <v>5167</v>
      </c>
      <c r="F2035" s="42" t="s">
        <v>5168</v>
      </c>
      <c r="G2035" s="27" t="s">
        <v>12</v>
      </c>
      <c r="H2035" s="34" t="s">
        <v>13</v>
      </c>
      <c r="I2035" s="35">
        <v>0.95369999999999999</v>
      </c>
      <c r="J2035" s="36">
        <v>1130630.6600000001</v>
      </c>
      <c r="K2035" s="19">
        <f t="shared" si="64"/>
        <v>1234398.22</v>
      </c>
      <c r="L2035" s="37">
        <v>103767.56</v>
      </c>
      <c r="M2035" s="38"/>
    </row>
    <row r="2036" spans="1:13" s="39" customFormat="1" ht="12.95" customHeight="1" x14ac:dyDescent="0.25">
      <c r="A2036" s="229"/>
      <c r="B2036" s="29">
        <v>4008</v>
      </c>
      <c r="C2036" s="30">
        <v>27</v>
      </c>
      <c r="D2036" s="32" t="s">
        <v>5169</v>
      </c>
      <c r="E2036" s="32" t="s">
        <v>5170</v>
      </c>
      <c r="F2036" s="32" t="s">
        <v>5171</v>
      </c>
      <c r="G2036" s="50" t="s">
        <v>12</v>
      </c>
      <c r="H2036" s="34" t="s">
        <v>13</v>
      </c>
      <c r="I2036" s="35">
        <v>0.96250000000000002</v>
      </c>
      <c r="J2036" s="36">
        <v>1145422.1600000001</v>
      </c>
      <c r="K2036" s="19">
        <f t="shared" si="64"/>
        <v>1250141.22</v>
      </c>
      <c r="L2036" s="37">
        <v>104719.06</v>
      </c>
      <c r="M2036" s="38"/>
    </row>
    <row r="2037" spans="1:13" s="39" customFormat="1" ht="12.95" customHeight="1" x14ac:dyDescent="0.25">
      <c r="A2037" s="229"/>
      <c r="B2037" s="29">
        <v>4024</v>
      </c>
      <c r="C2037" s="30">
        <v>28</v>
      </c>
      <c r="D2037" s="42" t="s">
        <v>5172</v>
      </c>
      <c r="E2037" s="42" t="s">
        <v>5173</v>
      </c>
      <c r="F2037" s="42" t="s">
        <v>5174</v>
      </c>
      <c r="G2037" s="27" t="s">
        <v>12</v>
      </c>
      <c r="H2037" s="34" t="s">
        <v>13</v>
      </c>
      <c r="I2037" s="35">
        <v>0.94920000000000004</v>
      </c>
      <c r="J2037" s="36">
        <v>1129603.5</v>
      </c>
      <c r="K2037" s="19">
        <f t="shared" si="64"/>
        <v>1232884.5</v>
      </c>
      <c r="L2037" s="37">
        <v>103281</v>
      </c>
      <c r="M2037" s="38"/>
    </row>
    <row r="2038" spans="1:13" s="39" customFormat="1" ht="12.95" customHeight="1" x14ac:dyDescent="0.25">
      <c r="A2038" s="229"/>
      <c r="B2038" s="29">
        <v>4038</v>
      </c>
      <c r="C2038" s="30">
        <v>29</v>
      </c>
      <c r="D2038" s="32" t="s">
        <v>5175</v>
      </c>
      <c r="E2038" s="32" t="s">
        <v>5176</v>
      </c>
      <c r="F2038" s="32" t="s">
        <v>5177</v>
      </c>
      <c r="G2038" s="50" t="s">
        <v>12</v>
      </c>
      <c r="H2038" s="34" t="s">
        <v>13</v>
      </c>
      <c r="I2038" s="35">
        <v>0.95320000000000005</v>
      </c>
      <c r="J2038" s="36">
        <v>1130036</v>
      </c>
      <c r="K2038" s="19">
        <f t="shared" si="64"/>
        <v>1233749.5</v>
      </c>
      <c r="L2038" s="37">
        <v>103713.5</v>
      </c>
      <c r="M2038" s="38"/>
    </row>
    <row r="2039" spans="1:13" s="39" customFormat="1" ht="12.95" customHeight="1" x14ac:dyDescent="0.25">
      <c r="A2039" s="229"/>
      <c r="B2039" s="29">
        <v>4029</v>
      </c>
      <c r="C2039" s="30">
        <v>30</v>
      </c>
      <c r="D2039" s="32" t="s">
        <v>5178</v>
      </c>
      <c r="E2039" s="32" t="s">
        <v>5179</v>
      </c>
      <c r="F2039" s="32" t="s">
        <v>5180</v>
      </c>
      <c r="G2039" s="50" t="s">
        <v>12</v>
      </c>
      <c r="H2039" s="34" t="s">
        <v>13</v>
      </c>
      <c r="I2039" s="35">
        <v>0.99390000000000001</v>
      </c>
      <c r="J2039" s="36">
        <v>1178335.4399999997</v>
      </c>
      <c r="K2039" s="19">
        <f t="shared" si="64"/>
        <v>1285800.8799999999</v>
      </c>
      <c r="L2039" s="37">
        <v>107465.44</v>
      </c>
      <c r="M2039" s="38"/>
    </row>
    <row r="2040" spans="1:13" s="39" customFormat="1" ht="12.95" customHeight="1" x14ac:dyDescent="0.25">
      <c r="A2040" s="229"/>
      <c r="B2040" s="29">
        <v>4000</v>
      </c>
      <c r="C2040" s="30">
        <v>31</v>
      </c>
      <c r="D2040" s="32" t="s">
        <v>5181</v>
      </c>
      <c r="E2040" s="32" t="s">
        <v>5182</v>
      </c>
      <c r="F2040" s="32" t="s">
        <v>5183</v>
      </c>
      <c r="G2040" s="50" t="s">
        <v>12</v>
      </c>
      <c r="H2040" s="34" t="s">
        <v>13</v>
      </c>
      <c r="I2040" s="35">
        <v>0.94669999999999999</v>
      </c>
      <c r="J2040" s="36">
        <v>1019943.1499999999</v>
      </c>
      <c r="K2040" s="19">
        <f t="shared" si="64"/>
        <v>1122953.8400000001</v>
      </c>
      <c r="L2040" s="37">
        <v>103010.69</v>
      </c>
      <c r="M2040" s="38"/>
    </row>
    <row r="2041" spans="1:13" s="39" customFormat="1" ht="12.95" customHeight="1" x14ac:dyDescent="0.25">
      <c r="A2041" s="229"/>
      <c r="B2041" s="29">
        <v>4012</v>
      </c>
      <c r="C2041" s="30">
        <v>32</v>
      </c>
      <c r="D2041" s="42" t="s">
        <v>5184</v>
      </c>
      <c r="E2041" s="42" t="s">
        <v>5185</v>
      </c>
      <c r="F2041" s="42" t="s">
        <v>5186</v>
      </c>
      <c r="G2041" s="27" t="s">
        <v>12</v>
      </c>
      <c r="H2041" s="34" t="s">
        <v>13</v>
      </c>
      <c r="I2041" s="35">
        <v>0.95469999999999999</v>
      </c>
      <c r="J2041" s="36">
        <v>1131820.0899999999</v>
      </c>
      <c r="K2041" s="19">
        <f t="shared" si="64"/>
        <v>1235695.78</v>
      </c>
      <c r="L2041" s="37">
        <v>103875.69</v>
      </c>
      <c r="M2041" s="38"/>
    </row>
    <row r="2042" spans="1:13" s="39" customFormat="1" ht="12.95" customHeight="1" x14ac:dyDescent="0.25">
      <c r="A2042" s="229"/>
      <c r="B2042" s="29">
        <v>4035</v>
      </c>
      <c r="C2042" s="30">
        <v>33</v>
      </c>
      <c r="D2042" s="32" t="s">
        <v>5187</v>
      </c>
      <c r="E2042" s="32" t="s">
        <v>5188</v>
      </c>
      <c r="F2042" s="32" t="s">
        <v>5189</v>
      </c>
      <c r="G2042" s="33" t="s">
        <v>12</v>
      </c>
      <c r="H2042" s="34" t="s">
        <v>13</v>
      </c>
      <c r="I2042" s="35">
        <v>0.96419999999999995</v>
      </c>
      <c r="J2042" s="36">
        <v>1147444.1800000002</v>
      </c>
      <c r="K2042" s="19">
        <f t="shared" si="64"/>
        <v>1252347.06</v>
      </c>
      <c r="L2042" s="37">
        <v>104902.88</v>
      </c>
      <c r="M2042" s="38"/>
    </row>
    <row r="2043" spans="1:13" s="39" customFormat="1" ht="12.95" customHeight="1" x14ac:dyDescent="0.25">
      <c r="A2043" s="229"/>
      <c r="B2043" s="29">
        <v>4006</v>
      </c>
      <c r="C2043" s="30">
        <v>34</v>
      </c>
      <c r="D2043" s="32" t="s">
        <v>5190</v>
      </c>
      <c r="E2043" s="32" t="s">
        <v>2370</v>
      </c>
      <c r="F2043" s="32" t="s">
        <v>5191</v>
      </c>
      <c r="G2043" s="33" t="s">
        <v>12</v>
      </c>
      <c r="H2043" s="34" t="s">
        <v>13</v>
      </c>
      <c r="I2043" s="35">
        <v>0.95669999999999999</v>
      </c>
      <c r="J2043" s="36">
        <v>1138523.8399999999</v>
      </c>
      <c r="K2043" s="19">
        <f t="shared" si="64"/>
        <v>1242615.78</v>
      </c>
      <c r="L2043" s="37">
        <v>104091.94</v>
      </c>
      <c r="M2043" s="38"/>
    </row>
    <row r="2044" spans="1:13" s="39" customFormat="1" ht="12.95" customHeight="1" x14ac:dyDescent="0.25">
      <c r="A2044" s="229"/>
      <c r="B2044" s="43">
        <v>4020</v>
      </c>
      <c r="C2044" s="30">
        <v>35</v>
      </c>
      <c r="D2044" s="32" t="s">
        <v>5192</v>
      </c>
      <c r="E2044" s="32" t="s">
        <v>5193</v>
      </c>
      <c r="F2044" s="32" t="s">
        <v>5194</v>
      </c>
      <c r="G2044" s="33" t="s">
        <v>12</v>
      </c>
      <c r="H2044" s="34" t="s">
        <v>13</v>
      </c>
      <c r="I2044" s="35">
        <v>0.94320000000000004</v>
      </c>
      <c r="J2044" s="36">
        <v>1122467.25</v>
      </c>
      <c r="K2044" s="19">
        <f t="shared" si="64"/>
        <v>1225099.5</v>
      </c>
      <c r="L2044" s="37">
        <v>102632.25</v>
      </c>
      <c r="M2044" s="38"/>
    </row>
    <row r="2045" spans="1:13" s="39" customFormat="1" ht="12.95" customHeight="1" x14ac:dyDescent="0.25">
      <c r="A2045" s="229"/>
      <c r="B2045" s="29">
        <v>4004</v>
      </c>
      <c r="C2045" s="30">
        <v>36</v>
      </c>
      <c r="D2045" s="32" t="s">
        <v>5195</v>
      </c>
      <c r="E2045" s="32" t="s">
        <v>5196</v>
      </c>
      <c r="F2045" s="32" t="s">
        <v>174</v>
      </c>
      <c r="G2045" s="33" t="s">
        <v>12</v>
      </c>
      <c r="H2045" s="34" t="s">
        <v>13</v>
      </c>
      <c r="I2045" s="35">
        <v>0.96899999999999997</v>
      </c>
      <c r="J2045" s="36">
        <v>1149368.78</v>
      </c>
      <c r="K2045" s="19">
        <f t="shared" si="64"/>
        <v>1254790.6599999999</v>
      </c>
      <c r="L2045" s="37">
        <v>105421.88</v>
      </c>
      <c r="M2045" s="38"/>
    </row>
    <row r="2046" spans="1:13" s="39" customFormat="1" ht="12.95" customHeight="1" x14ac:dyDescent="0.25">
      <c r="A2046" s="229"/>
      <c r="B2046" s="29">
        <v>4019</v>
      </c>
      <c r="C2046" s="30">
        <v>37</v>
      </c>
      <c r="D2046" s="32" t="s">
        <v>5197</v>
      </c>
      <c r="E2046" s="32" t="s">
        <v>5198</v>
      </c>
      <c r="F2046" s="32" t="s">
        <v>5199</v>
      </c>
      <c r="G2046" s="33" t="s">
        <v>12</v>
      </c>
      <c r="H2046" s="34" t="s">
        <v>13</v>
      </c>
      <c r="I2046" s="35">
        <v>0.96499999999999997</v>
      </c>
      <c r="J2046" s="36">
        <v>1148936.28</v>
      </c>
      <c r="K2046" s="19">
        <f t="shared" si="64"/>
        <v>1253925.6599999999</v>
      </c>
      <c r="L2046" s="37">
        <v>104989.38</v>
      </c>
      <c r="M2046" s="38"/>
    </row>
    <row r="2047" spans="1:13" s="39" customFormat="1" ht="12.95" customHeight="1" x14ac:dyDescent="0.25">
      <c r="A2047" s="229"/>
      <c r="B2047" s="29">
        <v>4002</v>
      </c>
      <c r="C2047" s="30">
        <v>38</v>
      </c>
      <c r="D2047" s="42" t="s">
        <v>5200</v>
      </c>
      <c r="E2047" s="42" t="s">
        <v>5201</v>
      </c>
      <c r="F2047" s="42" t="s">
        <v>5202</v>
      </c>
      <c r="G2047" s="33" t="s">
        <v>12</v>
      </c>
      <c r="H2047" s="34" t="s">
        <v>13</v>
      </c>
      <c r="I2047" s="35">
        <v>0.97</v>
      </c>
      <c r="J2047" s="36">
        <v>1150017.5</v>
      </c>
      <c r="K2047" s="19">
        <f t="shared" si="64"/>
        <v>1255547.5</v>
      </c>
      <c r="L2047" s="37">
        <v>105530</v>
      </c>
      <c r="M2047" s="38"/>
    </row>
    <row r="2048" spans="1:13" s="39" customFormat="1" ht="12.95" customHeight="1" x14ac:dyDescent="0.25">
      <c r="A2048" s="229"/>
      <c r="B2048" s="29">
        <v>4018</v>
      </c>
      <c r="C2048" s="30">
        <v>39</v>
      </c>
      <c r="D2048" s="32" t="s">
        <v>5203</v>
      </c>
      <c r="E2048" s="32" t="s">
        <v>5204</v>
      </c>
      <c r="F2048" s="32" t="s">
        <v>5205</v>
      </c>
      <c r="G2048" s="33" t="s">
        <v>12</v>
      </c>
      <c r="H2048" s="34" t="s">
        <v>13</v>
      </c>
      <c r="I2048" s="35">
        <v>0.94920000000000004</v>
      </c>
      <c r="J2048" s="36">
        <v>1129603.5</v>
      </c>
      <c r="K2048" s="19">
        <f t="shared" si="64"/>
        <v>1232884.5</v>
      </c>
      <c r="L2048" s="37">
        <v>103281</v>
      </c>
      <c r="M2048" s="38"/>
    </row>
    <row r="2049" spans="1:13" s="39" customFormat="1" ht="12.95" customHeight="1" x14ac:dyDescent="0.25">
      <c r="A2049" s="229"/>
      <c r="B2049" s="29">
        <v>4017</v>
      </c>
      <c r="C2049" s="30">
        <v>40</v>
      </c>
      <c r="D2049" s="32" t="s">
        <v>5206</v>
      </c>
      <c r="E2049" s="32" t="s">
        <v>5207</v>
      </c>
      <c r="F2049" s="32" t="s">
        <v>5208</v>
      </c>
      <c r="G2049" s="33" t="s">
        <v>12</v>
      </c>
      <c r="H2049" s="34" t="s">
        <v>13</v>
      </c>
      <c r="I2049" s="35">
        <v>0.96850000000000003</v>
      </c>
      <c r="J2049" s="36">
        <v>1153099.0600000003</v>
      </c>
      <c r="K2049" s="19">
        <f t="shared" si="64"/>
        <v>1258466.8700000001</v>
      </c>
      <c r="L2049" s="37">
        <v>105367.81</v>
      </c>
      <c r="M2049" s="38"/>
    </row>
    <row r="2050" spans="1:13" s="39" customFormat="1" ht="12.95" customHeight="1" x14ac:dyDescent="0.25">
      <c r="A2050" s="230"/>
      <c r="B2050" s="29">
        <v>4011</v>
      </c>
      <c r="C2050" s="30">
        <v>41</v>
      </c>
      <c r="D2050" s="32" t="s">
        <v>1322</v>
      </c>
      <c r="E2050" s="32" t="s">
        <v>1323</v>
      </c>
      <c r="F2050" s="32" t="s">
        <v>5209</v>
      </c>
      <c r="G2050" s="33" t="s">
        <v>12</v>
      </c>
      <c r="H2050" s="34" t="s">
        <v>13</v>
      </c>
      <c r="I2050" s="35">
        <v>0.96540000000000004</v>
      </c>
      <c r="J2050" s="36">
        <v>1149412.03</v>
      </c>
      <c r="K2050" s="19">
        <f t="shared" si="64"/>
        <v>1254444.6599999999</v>
      </c>
      <c r="L2050" s="37">
        <v>105032.63</v>
      </c>
      <c r="M2050" s="38"/>
    </row>
    <row r="2051" spans="1:13" s="39" customFormat="1" ht="12.95" customHeight="1" x14ac:dyDescent="0.25">
      <c r="A2051" s="225" t="s">
        <v>5210</v>
      </c>
      <c r="B2051" s="29"/>
      <c r="C2051" s="30"/>
      <c r="D2051" s="31" t="s">
        <v>126</v>
      </c>
      <c r="E2051" s="32"/>
      <c r="F2051" s="32"/>
      <c r="G2051" s="33"/>
      <c r="H2051" s="34"/>
      <c r="I2051" s="35"/>
      <c r="J2051" s="36"/>
      <c r="K2051" s="19"/>
      <c r="L2051" s="37"/>
      <c r="M2051" s="38"/>
    </row>
    <row r="2052" spans="1:13" s="39" customFormat="1" ht="12.95" customHeight="1" x14ac:dyDescent="0.25">
      <c r="A2052" s="226"/>
      <c r="B2052" s="29">
        <v>1027</v>
      </c>
      <c r="C2052" s="30">
        <v>1</v>
      </c>
      <c r="D2052" s="42" t="s">
        <v>5211</v>
      </c>
      <c r="E2052" s="42" t="s">
        <v>5212</v>
      </c>
      <c r="F2052" s="42" t="s">
        <v>5213</v>
      </c>
      <c r="G2052" s="33" t="s">
        <v>130</v>
      </c>
      <c r="H2052" s="34" t="s">
        <v>13</v>
      </c>
      <c r="I2052" s="35">
        <v>0.9516</v>
      </c>
      <c r="J2052" s="36">
        <v>562844.79999999981</v>
      </c>
      <c r="K2052" s="19">
        <f>ROUND(J2052+L2052,2)</f>
        <v>614294.64</v>
      </c>
      <c r="L2052" s="37">
        <v>51449.84</v>
      </c>
      <c r="M2052" s="38"/>
    </row>
    <row r="2053" spans="1:13" s="39" customFormat="1" ht="12.95" customHeight="1" x14ac:dyDescent="0.25">
      <c r="A2053" s="226"/>
      <c r="B2053" s="29"/>
      <c r="C2053" s="30"/>
      <c r="D2053" s="31" t="s">
        <v>11</v>
      </c>
      <c r="E2053" s="32"/>
      <c r="F2053" s="32"/>
      <c r="G2053" s="33"/>
      <c r="H2053" s="34"/>
      <c r="I2053" s="35"/>
      <c r="J2053" s="36"/>
      <c r="K2053" s="19"/>
      <c r="L2053" s="37"/>
      <c r="M2053" s="38"/>
    </row>
    <row r="2054" spans="1:13" s="39" customFormat="1" ht="12.95" customHeight="1" x14ac:dyDescent="0.25">
      <c r="A2054" s="226"/>
      <c r="B2054" s="29">
        <v>1010</v>
      </c>
      <c r="C2054" s="30">
        <v>1</v>
      </c>
      <c r="D2054" s="42" t="s">
        <v>5214</v>
      </c>
      <c r="E2054" s="42" t="s">
        <v>5215</v>
      </c>
      <c r="F2054" s="42" t="s">
        <v>5216</v>
      </c>
      <c r="G2054" s="33" t="s">
        <v>12</v>
      </c>
      <c r="H2054" s="34" t="s">
        <v>13</v>
      </c>
      <c r="I2054" s="35">
        <v>0.9556</v>
      </c>
      <c r="J2054" s="36">
        <v>924387.23</v>
      </c>
      <c r="K2054" s="19">
        <f t="shared" ref="K2054:K2082" si="65">ROUND(J2054+L2054,2)</f>
        <v>1027711.48</v>
      </c>
      <c r="L2054" s="37">
        <v>103324.25</v>
      </c>
      <c r="M2054" s="38"/>
    </row>
    <row r="2055" spans="1:13" s="39" customFormat="1" ht="12.95" customHeight="1" x14ac:dyDescent="0.25">
      <c r="A2055" s="226"/>
      <c r="B2055" s="29">
        <v>1001</v>
      </c>
      <c r="C2055" s="30">
        <v>2</v>
      </c>
      <c r="D2055" s="32" t="s">
        <v>5092</v>
      </c>
      <c r="E2055" s="32" t="s">
        <v>5217</v>
      </c>
      <c r="F2055" s="32" t="s">
        <v>5218</v>
      </c>
      <c r="G2055" s="33" t="s">
        <v>12</v>
      </c>
      <c r="H2055" s="34" t="s">
        <v>13</v>
      </c>
      <c r="I2055" s="35">
        <v>0.9516</v>
      </c>
      <c r="J2055" s="36">
        <v>921467.79</v>
      </c>
      <c r="K2055" s="19">
        <f t="shared" si="65"/>
        <v>1024359.54</v>
      </c>
      <c r="L2055" s="37">
        <v>102891.75</v>
      </c>
      <c r="M2055" s="38"/>
    </row>
    <row r="2056" spans="1:13" s="39" customFormat="1" ht="12.95" customHeight="1" x14ac:dyDescent="0.25">
      <c r="A2056" s="226"/>
      <c r="B2056" s="29">
        <v>1013</v>
      </c>
      <c r="C2056" s="30">
        <v>3</v>
      </c>
      <c r="D2056" s="32" t="s">
        <v>5219</v>
      </c>
      <c r="E2056" s="32" t="s">
        <v>5220</v>
      </c>
      <c r="F2056" s="32" t="s">
        <v>5221</v>
      </c>
      <c r="G2056" s="33" t="s">
        <v>12</v>
      </c>
      <c r="H2056" s="34" t="s">
        <v>13</v>
      </c>
      <c r="I2056" s="35">
        <v>0.9506</v>
      </c>
      <c r="J2056" s="36">
        <v>918223.99000000011</v>
      </c>
      <c r="K2056" s="19">
        <f t="shared" si="65"/>
        <v>1021007.62</v>
      </c>
      <c r="L2056" s="37">
        <v>102783.63</v>
      </c>
      <c r="M2056" s="38"/>
    </row>
    <row r="2057" spans="1:13" s="39" customFormat="1" ht="12.95" customHeight="1" x14ac:dyDescent="0.25">
      <c r="A2057" s="226"/>
      <c r="B2057" s="29">
        <v>1003</v>
      </c>
      <c r="C2057" s="30">
        <v>4</v>
      </c>
      <c r="D2057" s="32" t="s">
        <v>1694</v>
      </c>
      <c r="E2057" s="32" t="s">
        <v>3701</v>
      </c>
      <c r="F2057" s="32" t="s">
        <v>5229</v>
      </c>
      <c r="G2057" s="33" t="s">
        <v>12</v>
      </c>
      <c r="H2057" s="34" t="s">
        <v>13</v>
      </c>
      <c r="I2057" s="35">
        <v>0.9476</v>
      </c>
      <c r="J2057" s="36">
        <v>917575.23</v>
      </c>
      <c r="K2057" s="19">
        <f t="shared" si="65"/>
        <v>1020034.48</v>
      </c>
      <c r="L2057" s="37">
        <v>102459.25</v>
      </c>
      <c r="M2057" s="38"/>
    </row>
    <row r="2058" spans="1:13" s="39" customFormat="1" ht="12.95" customHeight="1" x14ac:dyDescent="0.25">
      <c r="A2058" s="226"/>
      <c r="B2058" s="29">
        <v>1016</v>
      </c>
      <c r="C2058" s="30">
        <v>5</v>
      </c>
      <c r="D2058" s="32" t="s">
        <v>5230</v>
      </c>
      <c r="E2058" s="32" t="s">
        <v>5231</v>
      </c>
      <c r="F2058" s="32" t="s">
        <v>5232</v>
      </c>
      <c r="G2058" s="33" t="s">
        <v>12</v>
      </c>
      <c r="H2058" s="34" t="s">
        <v>13</v>
      </c>
      <c r="I2058" s="35">
        <v>0.9536</v>
      </c>
      <c r="J2058" s="36">
        <v>925522.58</v>
      </c>
      <c r="K2058" s="19">
        <f t="shared" si="65"/>
        <v>1028630.58</v>
      </c>
      <c r="L2058" s="37">
        <v>103108</v>
      </c>
      <c r="M2058" s="38"/>
    </row>
    <row r="2059" spans="1:13" s="39" customFormat="1" ht="12.95" customHeight="1" x14ac:dyDescent="0.25">
      <c r="A2059" s="226"/>
      <c r="B2059" s="29">
        <v>1030</v>
      </c>
      <c r="C2059" s="30">
        <v>6</v>
      </c>
      <c r="D2059" s="32" t="s">
        <v>5233</v>
      </c>
      <c r="E2059" s="32" t="s">
        <v>5234</v>
      </c>
      <c r="F2059" s="32" t="s">
        <v>5235</v>
      </c>
      <c r="G2059" s="33" t="s">
        <v>12</v>
      </c>
      <c r="H2059" s="34" t="s">
        <v>13</v>
      </c>
      <c r="I2059" s="35">
        <v>0.9446</v>
      </c>
      <c r="J2059" s="36">
        <v>922711.42</v>
      </c>
      <c r="K2059" s="19">
        <f t="shared" si="65"/>
        <v>1024846.3</v>
      </c>
      <c r="L2059" s="37">
        <v>102134.88</v>
      </c>
      <c r="M2059" s="38"/>
    </row>
    <row r="2060" spans="1:13" s="39" customFormat="1" ht="12.95" customHeight="1" x14ac:dyDescent="0.25">
      <c r="A2060" s="226"/>
      <c r="B2060" s="29">
        <v>1007</v>
      </c>
      <c r="C2060" s="30">
        <v>7</v>
      </c>
      <c r="D2060" s="32" t="s">
        <v>2612</v>
      </c>
      <c r="E2060" s="32" t="s">
        <v>2613</v>
      </c>
      <c r="F2060" s="32" t="s">
        <v>5236</v>
      </c>
      <c r="G2060" s="33" t="s">
        <v>12</v>
      </c>
      <c r="H2060" s="34" t="s">
        <v>13</v>
      </c>
      <c r="I2060" s="35">
        <v>0.9536</v>
      </c>
      <c r="J2060" s="36">
        <v>923414.08</v>
      </c>
      <c r="K2060" s="19">
        <f t="shared" si="65"/>
        <v>1026522.08</v>
      </c>
      <c r="L2060" s="37">
        <v>103108</v>
      </c>
      <c r="M2060" s="38"/>
    </row>
    <row r="2061" spans="1:13" s="39" customFormat="1" ht="12.95" customHeight="1" x14ac:dyDescent="0.25">
      <c r="A2061" s="226"/>
      <c r="B2061" s="29">
        <v>1028</v>
      </c>
      <c r="C2061" s="30">
        <v>8</v>
      </c>
      <c r="D2061" s="32" t="s">
        <v>5268</v>
      </c>
      <c r="E2061" s="32" t="s">
        <v>5269</v>
      </c>
      <c r="F2061" s="32" t="s">
        <v>5270</v>
      </c>
      <c r="G2061" s="33" t="s">
        <v>12</v>
      </c>
      <c r="H2061" s="34" t="s">
        <v>13</v>
      </c>
      <c r="I2061" s="35">
        <v>0.9516</v>
      </c>
      <c r="J2061" s="36">
        <v>927144.49</v>
      </c>
      <c r="K2061" s="19">
        <f t="shared" si="65"/>
        <v>1030036.24</v>
      </c>
      <c r="L2061" s="37">
        <v>102891.75</v>
      </c>
      <c r="M2061" s="38"/>
    </row>
    <row r="2062" spans="1:13" s="39" customFormat="1" ht="12.95" customHeight="1" x14ac:dyDescent="0.25">
      <c r="A2062" s="226"/>
      <c r="B2062" s="29">
        <v>1021</v>
      </c>
      <c r="C2062" s="30">
        <v>9</v>
      </c>
      <c r="D2062" s="32" t="s">
        <v>5246</v>
      </c>
      <c r="E2062" s="32" t="s">
        <v>5247</v>
      </c>
      <c r="F2062" s="32" t="s">
        <v>5248</v>
      </c>
      <c r="G2062" s="33" t="s">
        <v>12</v>
      </c>
      <c r="H2062" s="34" t="s">
        <v>13</v>
      </c>
      <c r="I2062" s="35">
        <v>0.96160000000000001</v>
      </c>
      <c r="J2062" s="36">
        <v>932172.38</v>
      </c>
      <c r="K2062" s="19">
        <f t="shared" si="65"/>
        <v>1036145.38</v>
      </c>
      <c r="L2062" s="37">
        <v>103973</v>
      </c>
      <c r="M2062" s="38"/>
    </row>
    <row r="2063" spans="1:13" s="39" customFormat="1" ht="12.95" customHeight="1" x14ac:dyDescent="0.25">
      <c r="A2063" s="226"/>
      <c r="B2063" s="29">
        <v>1006</v>
      </c>
      <c r="C2063" s="30">
        <v>10</v>
      </c>
      <c r="D2063" s="53" t="s">
        <v>5668</v>
      </c>
      <c r="E2063" s="53" t="s">
        <v>5669</v>
      </c>
      <c r="F2063" s="53" t="s">
        <v>5670</v>
      </c>
      <c r="G2063" s="33" t="s">
        <v>12</v>
      </c>
      <c r="H2063" s="34" t="s">
        <v>13</v>
      </c>
      <c r="I2063" s="35">
        <v>0.94310000000000005</v>
      </c>
      <c r="J2063" s="36">
        <v>1115276.9699999997</v>
      </c>
      <c r="K2063" s="19">
        <f t="shared" si="65"/>
        <v>1217249.6599999999</v>
      </c>
      <c r="L2063" s="37">
        <v>101972.69</v>
      </c>
      <c r="M2063" s="38"/>
    </row>
    <row r="2064" spans="1:13" s="39" customFormat="1" ht="12.95" customHeight="1" x14ac:dyDescent="0.25">
      <c r="A2064" s="226"/>
      <c r="B2064" s="29">
        <v>1014</v>
      </c>
      <c r="C2064" s="30">
        <v>11</v>
      </c>
      <c r="D2064" s="32" t="s">
        <v>5222</v>
      </c>
      <c r="E2064" s="32" t="s">
        <v>5223</v>
      </c>
      <c r="F2064" s="32" t="s">
        <v>5224</v>
      </c>
      <c r="G2064" s="33" t="s">
        <v>12</v>
      </c>
      <c r="H2064" s="34" t="s">
        <v>13</v>
      </c>
      <c r="I2064" s="35">
        <v>0.9476</v>
      </c>
      <c r="J2064" s="36">
        <v>1120412.8999999999</v>
      </c>
      <c r="K2064" s="19">
        <f t="shared" si="65"/>
        <v>1222872.1499999999</v>
      </c>
      <c r="L2064" s="37">
        <v>102459.25</v>
      </c>
      <c r="M2064" s="38"/>
    </row>
    <row r="2065" spans="1:13" s="39" customFormat="1" ht="12.95" customHeight="1" x14ac:dyDescent="0.25">
      <c r="A2065" s="226"/>
      <c r="B2065" s="29">
        <v>1002</v>
      </c>
      <c r="C2065" s="30">
        <v>12</v>
      </c>
      <c r="D2065" s="42" t="s">
        <v>328</v>
      </c>
      <c r="E2065" s="42" t="s">
        <v>329</v>
      </c>
      <c r="F2065" s="42" t="s">
        <v>5225</v>
      </c>
      <c r="G2065" s="33" t="s">
        <v>12</v>
      </c>
      <c r="H2065" s="34" t="s">
        <v>13</v>
      </c>
      <c r="I2065" s="35">
        <v>0.97960000000000003</v>
      </c>
      <c r="J2065" s="36">
        <v>1163554.75</v>
      </c>
      <c r="K2065" s="19">
        <f t="shared" si="65"/>
        <v>1269474</v>
      </c>
      <c r="L2065" s="37">
        <v>105919.25</v>
      </c>
      <c r="M2065" s="38"/>
    </row>
    <row r="2066" spans="1:13" s="39" customFormat="1" ht="12.95" customHeight="1" x14ac:dyDescent="0.25">
      <c r="A2066" s="226"/>
      <c r="B2066" s="29">
        <v>1022</v>
      </c>
      <c r="C2066" s="30">
        <v>13</v>
      </c>
      <c r="D2066" s="32" t="s">
        <v>5226</v>
      </c>
      <c r="E2066" s="32" t="s">
        <v>5227</v>
      </c>
      <c r="F2066" s="32" t="s">
        <v>5228</v>
      </c>
      <c r="G2066" s="33" t="s">
        <v>12</v>
      </c>
      <c r="H2066" s="34" t="s">
        <v>13</v>
      </c>
      <c r="I2066" s="35">
        <v>0.95760000000000001</v>
      </c>
      <c r="J2066" s="36">
        <v>1134036.6499999999</v>
      </c>
      <c r="K2066" s="19">
        <f t="shared" si="65"/>
        <v>1237577.1499999999</v>
      </c>
      <c r="L2066" s="37">
        <v>103540.5</v>
      </c>
      <c r="M2066" s="38"/>
    </row>
    <row r="2067" spans="1:13" s="39" customFormat="1" ht="12.95" customHeight="1" x14ac:dyDescent="0.25">
      <c r="A2067" s="226"/>
      <c r="B2067" s="29">
        <v>1026</v>
      </c>
      <c r="C2067" s="30">
        <v>14</v>
      </c>
      <c r="D2067" s="42" t="s">
        <v>5237</v>
      </c>
      <c r="E2067" s="42" t="s">
        <v>5238</v>
      </c>
      <c r="F2067" s="42" t="s">
        <v>5239</v>
      </c>
      <c r="G2067" s="33" t="s">
        <v>12</v>
      </c>
      <c r="H2067" s="34" t="s">
        <v>13</v>
      </c>
      <c r="I2067" s="35">
        <v>0.9556</v>
      </c>
      <c r="J2067" s="36">
        <v>1131657.8999999999</v>
      </c>
      <c r="K2067" s="19">
        <f t="shared" si="65"/>
        <v>1234982.1499999999</v>
      </c>
      <c r="L2067" s="37">
        <v>103324.25</v>
      </c>
      <c r="M2067" s="38"/>
    </row>
    <row r="2068" spans="1:13" s="39" customFormat="1" ht="12.95" customHeight="1" x14ac:dyDescent="0.25">
      <c r="A2068" s="226"/>
      <c r="B2068" s="29">
        <v>1017</v>
      </c>
      <c r="C2068" s="30">
        <v>15</v>
      </c>
      <c r="D2068" s="32" t="s">
        <v>5240</v>
      </c>
      <c r="E2068" s="32" t="s">
        <v>5241</v>
      </c>
      <c r="F2068" s="32" t="s">
        <v>5242</v>
      </c>
      <c r="G2068" s="33" t="s">
        <v>12</v>
      </c>
      <c r="H2068" s="34" t="s">
        <v>13</v>
      </c>
      <c r="I2068" s="35">
        <v>0.95960000000000001</v>
      </c>
      <c r="J2068" s="36">
        <v>1136739.77</v>
      </c>
      <c r="K2068" s="19">
        <f t="shared" si="65"/>
        <v>1240496.52</v>
      </c>
      <c r="L2068" s="37">
        <v>103756.75</v>
      </c>
      <c r="M2068" s="38"/>
    </row>
    <row r="2069" spans="1:13" s="39" customFormat="1" ht="12.95" customHeight="1" x14ac:dyDescent="0.25">
      <c r="A2069" s="226"/>
      <c r="B2069" s="29">
        <v>1018</v>
      </c>
      <c r="C2069" s="30">
        <v>16</v>
      </c>
      <c r="D2069" s="32" t="s">
        <v>5243</v>
      </c>
      <c r="E2069" s="32" t="s">
        <v>5244</v>
      </c>
      <c r="F2069" s="32" t="s">
        <v>5245</v>
      </c>
      <c r="G2069" s="33" t="s">
        <v>12</v>
      </c>
      <c r="H2069" s="34" t="s">
        <v>13</v>
      </c>
      <c r="I2069" s="35">
        <v>0.9486</v>
      </c>
      <c r="J2069" s="36">
        <v>1122791.6600000001</v>
      </c>
      <c r="K2069" s="19">
        <f t="shared" si="65"/>
        <v>1225359.04</v>
      </c>
      <c r="L2069" s="37">
        <v>102567.38</v>
      </c>
      <c r="M2069" s="38"/>
    </row>
    <row r="2070" spans="1:13" s="39" customFormat="1" ht="12.95" customHeight="1" x14ac:dyDescent="0.25">
      <c r="A2070" s="226"/>
      <c r="B2070" s="29">
        <v>1009</v>
      </c>
      <c r="C2070" s="30">
        <v>17</v>
      </c>
      <c r="D2070" s="32" t="s">
        <v>916</v>
      </c>
      <c r="E2070" s="32" t="s">
        <v>5249</v>
      </c>
      <c r="F2070" s="32" t="s">
        <v>5250</v>
      </c>
      <c r="G2070" s="33" t="s">
        <v>12</v>
      </c>
      <c r="H2070" s="34" t="s">
        <v>13</v>
      </c>
      <c r="I2070" s="35">
        <v>0.9476</v>
      </c>
      <c r="J2070" s="36">
        <v>1121710.3799999999</v>
      </c>
      <c r="K2070" s="19">
        <f t="shared" si="65"/>
        <v>1224169.6299999999</v>
      </c>
      <c r="L2070" s="37">
        <v>102459.25</v>
      </c>
      <c r="M2070" s="38"/>
    </row>
    <row r="2071" spans="1:13" s="39" customFormat="1" ht="12.95" customHeight="1" x14ac:dyDescent="0.25">
      <c r="A2071" s="226"/>
      <c r="B2071" s="29">
        <v>1023</v>
      </c>
      <c r="C2071" s="30">
        <v>18</v>
      </c>
      <c r="D2071" s="32" t="s">
        <v>5251</v>
      </c>
      <c r="E2071" s="32" t="s">
        <v>5252</v>
      </c>
      <c r="F2071" s="32" t="s">
        <v>5253</v>
      </c>
      <c r="G2071" s="33" t="s">
        <v>12</v>
      </c>
      <c r="H2071" s="34" t="s">
        <v>13</v>
      </c>
      <c r="I2071" s="35">
        <v>0.9536</v>
      </c>
      <c r="J2071" s="36">
        <v>1128414.1499999999</v>
      </c>
      <c r="K2071" s="19">
        <f t="shared" si="65"/>
        <v>1231522.1499999999</v>
      </c>
      <c r="L2071" s="37">
        <v>103108</v>
      </c>
      <c r="M2071" s="38"/>
    </row>
    <row r="2072" spans="1:13" s="39" customFormat="1" ht="12.95" customHeight="1" x14ac:dyDescent="0.25">
      <c r="A2072" s="226"/>
      <c r="B2072" s="29">
        <v>1024</v>
      </c>
      <c r="C2072" s="30">
        <v>19</v>
      </c>
      <c r="D2072" s="32" t="s">
        <v>152</v>
      </c>
      <c r="E2072" s="32" t="s">
        <v>5254</v>
      </c>
      <c r="F2072" s="32" t="s">
        <v>5255</v>
      </c>
      <c r="G2072" s="33" t="s">
        <v>12</v>
      </c>
      <c r="H2072" s="34" t="s">
        <v>13</v>
      </c>
      <c r="I2072" s="35">
        <v>0.9536</v>
      </c>
      <c r="J2072" s="36">
        <v>1129279.1499999999</v>
      </c>
      <c r="K2072" s="19">
        <f t="shared" si="65"/>
        <v>1232387.1499999999</v>
      </c>
      <c r="L2072" s="37">
        <v>103108</v>
      </c>
      <c r="M2072" s="38"/>
    </row>
    <row r="2073" spans="1:13" s="39" customFormat="1" ht="12.95" customHeight="1" x14ac:dyDescent="0.25">
      <c r="A2073" s="226"/>
      <c r="B2073" s="29">
        <v>1000</v>
      </c>
      <c r="C2073" s="30">
        <v>20</v>
      </c>
      <c r="D2073" s="32" t="s">
        <v>1057</v>
      </c>
      <c r="E2073" s="32" t="s">
        <v>1058</v>
      </c>
      <c r="F2073" s="32" t="s">
        <v>5256</v>
      </c>
      <c r="G2073" s="33" t="s">
        <v>12</v>
      </c>
      <c r="H2073" s="34" t="s">
        <v>13</v>
      </c>
      <c r="I2073" s="35">
        <v>0.94359999999999999</v>
      </c>
      <c r="J2073" s="36">
        <v>1127224.75</v>
      </c>
      <c r="K2073" s="19">
        <f t="shared" si="65"/>
        <v>1229251.5</v>
      </c>
      <c r="L2073" s="37">
        <v>102026.75</v>
      </c>
      <c r="M2073" s="38"/>
    </row>
    <row r="2074" spans="1:13" s="39" customFormat="1" ht="12.95" customHeight="1" x14ac:dyDescent="0.25">
      <c r="A2074" s="226"/>
      <c r="B2074" s="29">
        <v>1019</v>
      </c>
      <c r="C2074" s="30">
        <v>21</v>
      </c>
      <c r="D2074" s="32" t="s">
        <v>1460</v>
      </c>
      <c r="E2074" s="32" t="s">
        <v>5257</v>
      </c>
      <c r="F2074" s="32" t="s">
        <v>5258</v>
      </c>
      <c r="G2074" s="33" t="s">
        <v>12</v>
      </c>
      <c r="H2074" s="34" t="s">
        <v>13</v>
      </c>
      <c r="I2074" s="35">
        <v>0.9476</v>
      </c>
      <c r="J2074" s="36">
        <v>1120845.3799999999</v>
      </c>
      <c r="K2074" s="19">
        <f t="shared" si="65"/>
        <v>1223304.6299999999</v>
      </c>
      <c r="L2074" s="37">
        <v>102459.25</v>
      </c>
      <c r="M2074" s="38"/>
    </row>
    <row r="2075" spans="1:13" s="39" customFormat="1" ht="12.95" customHeight="1" x14ac:dyDescent="0.25">
      <c r="A2075" s="226"/>
      <c r="B2075" s="29">
        <v>1029</v>
      </c>
      <c r="C2075" s="30">
        <v>22</v>
      </c>
      <c r="D2075" s="32" t="s">
        <v>5259</v>
      </c>
      <c r="E2075" s="32" t="s">
        <v>5260</v>
      </c>
      <c r="F2075" s="32" t="s">
        <v>5261</v>
      </c>
      <c r="G2075" s="33" t="s">
        <v>12</v>
      </c>
      <c r="H2075" s="34" t="s">
        <v>13</v>
      </c>
      <c r="I2075" s="35">
        <v>0.95960000000000001</v>
      </c>
      <c r="J2075" s="36">
        <v>1131657.8799999999</v>
      </c>
      <c r="K2075" s="19">
        <f t="shared" si="65"/>
        <v>1235414.6299999999</v>
      </c>
      <c r="L2075" s="37">
        <v>103756.75</v>
      </c>
      <c r="M2075" s="38"/>
    </row>
    <row r="2076" spans="1:13" s="39" customFormat="1" ht="12.95" customHeight="1" x14ac:dyDescent="0.25">
      <c r="A2076" s="226"/>
      <c r="B2076" s="29">
        <v>1008</v>
      </c>
      <c r="C2076" s="30">
        <v>23</v>
      </c>
      <c r="D2076" s="32" t="s">
        <v>5262</v>
      </c>
      <c r="E2076" s="32" t="s">
        <v>5263</v>
      </c>
      <c r="F2076" s="32" t="s">
        <v>5264</v>
      </c>
      <c r="G2076" s="33" t="s">
        <v>12</v>
      </c>
      <c r="H2076" s="34" t="s">
        <v>13</v>
      </c>
      <c r="I2076" s="35">
        <v>0.96160000000000001</v>
      </c>
      <c r="J2076" s="36">
        <v>1136956</v>
      </c>
      <c r="K2076" s="19">
        <f t="shared" si="65"/>
        <v>1240929</v>
      </c>
      <c r="L2076" s="37">
        <v>103973</v>
      </c>
      <c r="M2076" s="38"/>
    </row>
    <row r="2077" spans="1:13" s="39" customFormat="1" ht="12.95" customHeight="1" x14ac:dyDescent="0.25">
      <c r="A2077" s="226"/>
      <c r="B2077" s="29">
        <v>1020</v>
      </c>
      <c r="C2077" s="30">
        <v>24</v>
      </c>
      <c r="D2077" s="32" t="s">
        <v>5265</v>
      </c>
      <c r="E2077" s="32" t="s">
        <v>5266</v>
      </c>
      <c r="F2077" s="32" t="s">
        <v>5267</v>
      </c>
      <c r="G2077" s="33" t="s">
        <v>12</v>
      </c>
      <c r="H2077" s="34" t="s">
        <v>13</v>
      </c>
      <c r="I2077" s="35">
        <v>0.9758</v>
      </c>
      <c r="J2077" s="36">
        <v>1157305.1800000002</v>
      </c>
      <c r="K2077" s="19">
        <f t="shared" si="65"/>
        <v>1262813.56</v>
      </c>
      <c r="L2077" s="37">
        <v>105508.38</v>
      </c>
      <c r="M2077" s="38"/>
    </row>
    <row r="2078" spans="1:13" s="39" customFormat="1" ht="12.95" customHeight="1" x14ac:dyDescent="0.25">
      <c r="A2078" s="226"/>
      <c r="B2078" s="29">
        <v>1011</v>
      </c>
      <c r="C2078" s="30">
        <v>25</v>
      </c>
      <c r="D2078" s="42" t="s">
        <v>5271</v>
      </c>
      <c r="E2078" s="42" t="s">
        <v>5272</v>
      </c>
      <c r="F2078" s="42" t="s">
        <v>5273</v>
      </c>
      <c r="G2078" s="33" t="s">
        <v>12</v>
      </c>
      <c r="H2078" s="34" t="s">
        <v>13</v>
      </c>
      <c r="I2078" s="35">
        <v>0.96960000000000002</v>
      </c>
      <c r="J2078" s="36">
        <v>1147011.6299999999</v>
      </c>
      <c r="K2078" s="19">
        <f t="shared" si="65"/>
        <v>1251849.6299999999</v>
      </c>
      <c r="L2078" s="37">
        <v>104838</v>
      </c>
      <c r="M2078" s="38"/>
    </row>
    <row r="2079" spans="1:13" s="39" customFormat="1" ht="12.95" customHeight="1" x14ac:dyDescent="0.25">
      <c r="A2079" s="226"/>
      <c r="B2079" s="29">
        <v>1025</v>
      </c>
      <c r="C2079" s="30">
        <v>26</v>
      </c>
      <c r="D2079" s="32" t="s">
        <v>5274</v>
      </c>
      <c r="E2079" s="32" t="s">
        <v>5275</v>
      </c>
      <c r="F2079" s="32" t="s">
        <v>5276</v>
      </c>
      <c r="G2079" s="33" t="s">
        <v>12</v>
      </c>
      <c r="H2079" s="34" t="s">
        <v>13</v>
      </c>
      <c r="I2079" s="35">
        <v>0.96760000000000002</v>
      </c>
      <c r="J2079" s="36">
        <v>1147660.3999999999</v>
      </c>
      <c r="K2079" s="19">
        <f t="shared" si="65"/>
        <v>1252282.1499999999</v>
      </c>
      <c r="L2079" s="37">
        <v>104621.75</v>
      </c>
      <c r="M2079" s="38"/>
    </row>
    <row r="2080" spans="1:13" s="39" customFormat="1" ht="12.95" customHeight="1" x14ac:dyDescent="0.25">
      <c r="A2080" s="226"/>
      <c r="B2080" s="29">
        <v>1012</v>
      </c>
      <c r="C2080" s="30">
        <v>27</v>
      </c>
      <c r="D2080" s="32" t="s">
        <v>5277</v>
      </c>
      <c r="E2080" s="32" t="s">
        <v>5278</v>
      </c>
      <c r="F2080" s="32" t="s">
        <v>5229</v>
      </c>
      <c r="G2080" s="33" t="s">
        <v>12</v>
      </c>
      <c r="H2080" s="34" t="s">
        <v>13</v>
      </c>
      <c r="I2080" s="35">
        <v>0.95579999999999998</v>
      </c>
      <c r="J2080" s="36">
        <v>1129646.78</v>
      </c>
      <c r="K2080" s="19">
        <f t="shared" si="65"/>
        <v>1232992.6599999999</v>
      </c>
      <c r="L2080" s="37">
        <v>103345.88</v>
      </c>
      <c r="M2080" s="38"/>
    </row>
    <row r="2081" spans="1:13" s="39" customFormat="1" ht="12.95" customHeight="1" x14ac:dyDescent="0.25">
      <c r="A2081" s="226"/>
      <c r="B2081" s="29">
        <v>1004</v>
      </c>
      <c r="C2081" s="30">
        <v>28</v>
      </c>
      <c r="D2081" s="32" t="s">
        <v>5279</v>
      </c>
      <c r="E2081" s="32" t="s">
        <v>5280</v>
      </c>
      <c r="F2081" s="32" t="s">
        <v>5281</v>
      </c>
      <c r="G2081" s="33" t="s">
        <v>12</v>
      </c>
      <c r="H2081" s="34" t="s">
        <v>13</v>
      </c>
      <c r="I2081" s="35">
        <v>0.97260000000000002</v>
      </c>
      <c r="J2081" s="36">
        <v>1099436.6600000001</v>
      </c>
      <c r="K2081" s="19">
        <f t="shared" si="65"/>
        <v>1204599.04</v>
      </c>
      <c r="L2081" s="37">
        <v>105162.38</v>
      </c>
      <c r="M2081" s="38"/>
    </row>
    <row r="2082" spans="1:13" s="39" customFormat="1" ht="12.95" customHeight="1" x14ac:dyDescent="0.25">
      <c r="A2082" s="226"/>
      <c r="B2082" s="29">
        <v>1015</v>
      </c>
      <c r="C2082" s="30">
        <v>29</v>
      </c>
      <c r="D2082" s="42" t="s">
        <v>5282</v>
      </c>
      <c r="E2082" s="42" t="s">
        <v>5283</v>
      </c>
      <c r="F2082" s="42" t="s">
        <v>5284</v>
      </c>
      <c r="G2082" s="50" t="s">
        <v>12</v>
      </c>
      <c r="H2082" s="34" t="s">
        <v>13</v>
      </c>
      <c r="I2082" s="35">
        <v>0.98529999999999995</v>
      </c>
      <c r="J2082" s="36">
        <v>1165490.1600000004</v>
      </c>
      <c r="K2082" s="19">
        <f t="shared" si="65"/>
        <v>1272025.72</v>
      </c>
      <c r="L2082" s="37">
        <v>106535.56</v>
      </c>
      <c r="M2082" s="38"/>
    </row>
    <row r="2083" spans="1:13" s="39" customFormat="1" ht="12.95" customHeight="1" x14ac:dyDescent="0.25">
      <c r="A2083" s="226"/>
      <c r="B2083" s="29"/>
      <c r="C2083" s="30"/>
      <c r="D2083" s="31" t="s">
        <v>5734</v>
      </c>
      <c r="E2083" s="32"/>
      <c r="F2083" s="32"/>
      <c r="G2083" s="50"/>
      <c r="H2083" s="34"/>
      <c r="I2083" s="35"/>
      <c r="J2083" s="36"/>
      <c r="K2083" s="19"/>
      <c r="L2083" s="37"/>
      <c r="M2083" s="38"/>
    </row>
    <row r="2084" spans="1:13" s="39" customFormat="1" ht="12.95" customHeight="1" x14ac:dyDescent="0.25">
      <c r="A2084" s="227"/>
      <c r="B2084" s="29">
        <v>1005</v>
      </c>
      <c r="C2084" s="30">
        <v>1</v>
      </c>
      <c r="D2084" s="42" t="s">
        <v>5285</v>
      </c>
      <c r="E2084" s="42" t="s">
        <v>5286</v>
      </c>
      <c r="F2084" s="42" t="s">
        <v>5287</v>
      </c>
      <c r="G2084" s="27" t="s">
        <v>5733</v>
      </c>
      <c r="H2084" s="34" t="s">
        <v>13</v>
      </c>
      <c r="I2084" s="35">
        <v>0.98880000000000001</v>
      </c>
      <c r="J2084" s="36">
        <v>2083073.5599999996</v>
      </c>
      <c r="K2084" s="19">
        <f>ROUND(J2084+L2084,2)</f>
        <v>2273269.2400000002</v>
      </c>
      <c r="L2084" s="37">
        <v>190195.68</v>
      </c>
      <c r="M2084" s="38"/>
    </row>
    <row r="2085" spans="1:13" s="39" customFormat="1" ht="12.95" customHeight="1" x14ac:dyDescent="0.25">
      <c r="A2085" s="225" t="s">
        <v>5288</v>
      </c>
      <c r="B2085" s="29"/>
      <c r="C2085" s="30"/>
      <c r="D2085" s="31" t="s">
        <v>126</v>
      </c>
      <c r="E2085" s="32"/>
      <c r="F2085" s="32"/>
      <c r="G2085" s="50"/>
      <c r="H2085" s="34"/>
      <c r="I2085" s="35"/>
      <c r="J2085" s="36"/>
      <c r="K2085" s="19"/>
      <c r="L2085" s="37"/>
      <c r="M2085" s="38"/>
    </row>
    <row r="2086" spans="1:13" s="39" customFormat="1" ht="12.75" customHeight="1" x14ac:dyDescent="0.25">
      <c r="A2086" s="226"/>
      <c r="B2086" s="29">
        <v>6141</v>
      </c>
      <c r="C2086" s="30">
        <v>1</v>
      </c>
      <c r="D2086" s="32" t="s">
        <v>5289</v>
      </c>
      <c r="E2086" s="32" t="s">
        <v>5290</v>
      </c>
      <c r="F2086" s="32" t="s">
        <v>5291</v>
      </c>
      <c r="G2086" s="50" t="s">
        <v>130</v>
      </c>
      <c r="H2086" s="34" t="s">
        <v>13</v>
      </c>
      <c r="I2086" s="35">
        <v>0.94840000000000002</v>
      </c>
      <c r="J2086" s="36">
        <v>565396.78</v>
      </c>
      <c r="K2086" s="19">
        <f t="shared" ref="K2086:K2091" si="66">ROUND(J2086+L2086,2)</f>
        <v>616673.61</v>
      </c>
      <c r="L2086" s="37">
        <v>51276.83</v>
      </c>
      <c r="M2086" s="58"/>
    </row>
    <row r="2087" spans="1:13" s="39" customFormat="1" ht="12.95" customHeight="1" x14ac:dyDescent="0.25">
      <c r="A2087" s="226"/>
      <c r="B2087" s="29">
        <v>6115</v>
      </c>
      <c r="C2087" s="30">
        <v>2</v>
      </c>
      <c r="D2087" s="32" t="s">
        <v>2127</v>
      </c>
      <c r="E2087" s="32" t="s">
        <v>2128</v>
      </c>
      <c r="F2087" s="32" t="s">
        <v>180</v>
      </c>
      <c r="G2087" s="50" t="s">
        <v>130</v>
      </c>
      <c r="H2087" s="34" t="s">
        <v>13</v>
      </c>
      <c r="I2087" s="35">
        <v>0</v>
      </c>
      <c r="J2087" s="36">
        <v>412377.29000000004</v>
      </c>
      <c r="K2087" s="19">
        <f t="shared" si="66"/>
        <v>463654.12</v>
      </c>
      <c r="L2087" s="37">
        <v>51276.83</v>
      </c>
      <c r="M2087" s="38"/>
    </row>
    <row r="2088" spans="1:13" s="39" customFormat="1" ht="12.95" customHeight="1" x14ac:dyDescent="0.25">
      <c r="A2088" s="226"/>
      <c r="B2088" s="29">
        <v>6127</v>
      </c>
      <c r="C2088" s="30">
        <v>3</v>
      </c>
      <c r="D2088" s="42" t="s">
        <v>5292</v>
      </c>
      <c r="E2088" s="42" t="s">
        <v>5293</v>
      </c>
      <c r="F2088" s="42" t="s">
        <v>5294</v>
      </c>
      <c r="G2088" s="50" t="s">
        <v>130</v>
      </c>
      <c r="H2088" s="34" t="s">
        <v>13</v>
      </c>
      <c r="I2088" s="35">
        <v>0.95240000000000002</v>
      </c>
      <c r="J2088" s="36">
        <v>568586.68999999983</v>
      </c>
      <c r="K2088" s="19">
        <f t="shared" si="66"/>
        <v>620079.78</v>
      </c>
      <c r="L2088" s="37">
        <v>51493.09</v>
      </c>
      <c r="M2088" s="38"/>
    </row>
    <row r="2089" spans="1:13" s="39" customFormat="1" ht="12.95" customHeight="1" x14ac:dyDescent="0.25">
      <c r="A2089" s="226"/>
      <c r="B2089" s="29">
        <v>6101</v>
      </c>
      <c r="C2089" s="30">
        <v>4</v>
      </c>
      <c r="D2089" s="42" t="s">
        <v>5295</v>
      </c>
      <c r="E2089" s="42" t="s">
        <v>5296</v>
      </c>
      <c r="F2089" s="42" t="s">
        <v>5297</v>
      </c>
      <c r="G2089" s="50" t="s">
        <v>130</v>
      </c>
      <c r="H2089" s="34" t="s">
        <v>13</v>
      </c>
      <c r="I2089" s="35">
        <v>0.94840000000000002</v>
      </c>
      <c r="J2089" s="36">
        <v>565396.78</v>
      </c>
      <c r="K2089" s="19">
        <f t="shared" si="66"/>
        <v>616673.61</v>
      </c>
      <c r="L2089" s="37">
        <v>51276.83</v>
      </c>
      <c r="M2089" s="38"/>
    </row>
    <row r="2090" spans="1:13" s="39" customFormat="1" ht="12.95" customHeight="1" x14ac:dyDescent="0.25">
      <c r="A2090" s="226"/>
      <c r="B2090" s="43">
        <v>6129</v>
      </c>
      <c r="C2090" s="30">
        <v>5</v>
      </c>
      <c r="D2090" s="42" t="s">
        <v>2594</v>
      </c>
      <c r="E2090" s="42" t="s">
        <v>5298</v>
      </c>
      <c r="F2090" s="42" t="s">
        <v>5299</v>
      </c>
      <c r="G2090" s="50" t="s">
        <v>130</v>
      </c>
      <c r="H2090" s="34" t="s">
        <v>13</v>
      </c>
      <c r="I2090" s="35">
        <v>0.95240000000000002</v>
      </c>
      <c r="J2090" s="36">
        <v>568532.58999999985</v>
      </c>
      <c r="K2090" s="19">
        <f t="shared" si="66"/>
        <v>620025.68000000005</v>
      </c>
      <c r="L2090" s="37">
        <v>51493.09</v>
      </c>
      <c r="M2090" s="38"/>
    </row>
    <row r="2091" spans="1:13" s="39" customFormat="1" ht="12.95" customHeight="1" x14ac:dyDescent="0.25">
      <c r="A2091" s="226"/>
      <c r="B2091" s="29">
        <v>6122</v>
      </c>
      <c r="C2091" s="30">
        <v>6</v>
      </c>
      <c r="D2091" s="32" t="s">
        <v>5303</v>
      </c>
      <c r="E2091" s="32" t="s">
        <v>5304</v>
      </c>
      <c r="F2091" s="32" t="s">
        <v>5305</v>
      </c>
      <c r="G2091" s="50" t="s">
        <v>130</v>
      </c>
      <c r="H2091" s="34" t="s">
        <v>13</v>
      </c>
      <c r="I2091" s="35">
        <v>0.94359999999999999</v>
      </c>
      <c r="J2091" s="36">
        <v>563353.06000000006</v>
      </c>
      <c r="K2091" s="19">
        <f t="shared" si="66"/>
        <v>614370.37</v>
      </c>
      <c r="L2091" s="37">
        <v>51017.31</v>
      </c>
      <c r="M2091" s="38"/>
    </row>
    <row r="2092" spans="1:13" s="39" customFormat="1" ht="12.95" customHeight="1" x14ac:dyDescent="0.25">
      <c r="A2092" s="226"/>
      <c r="B2092" s="29"/>
      <c r="C2092" s="30"/>
      <c r="D2092" s="31" t="s">
        <v>11</v>
      </c>
      <c r="E2092" s="32"/>
      <c r="F2092" s="32"/>
      <c r="G2092" s="50"/>
      <c r="H2092" s="34"/>
      <c r="I2092" s="35"/>
      <c r="J2092" s="36"/>
      <c r="K2092" s="19"/>
      <c r="L2092" s="37"/>
      <c r="M2092" s="38"/>
    </row>
    <row r="2093" spans="1:13" s="39" customFormat="1" ht="12.95" customHeight="1" x14ac:dyDescent="0.25">
      <c r="A2093" s="226"/>
      <c r="B2093" s="29">
        <v>6146</v>
      </c>
      <c r="C2093" s="30">
        <v>1</v>
      </c>
      <c r="D2093" s="32" t="s">
        <v>5300</v>
      </c>
      <c r="E2093" s="32" t="s">
        <v>5301</v>
      </c>
      <c r="F2093" s="32" t="s">
        <v>5302</v>
      </c>
      <c r="G2093" s="50" t="s">
        <v>12</v>
      </c>
      <c r="H2093" s="34" t="s">
        <v>13</v>
      </c>
      <c r="I2093" s="35">
        <v>0.95240000000000002</v>
      </c>
      <c r="J2093" s="36">
        <v>1137085.75</v>
      </c>
      <c r="K2093" s="19">
        <f t="shared" ref="K2093:K2133" si="67">ROUND(J2093+L2093,2)</f>
        <v>1240064</v>
      </c>
      <c r="L2093" s="37">
        <v>102978.25</v>
      </c>
      <c r="M2093" s="38"/>
    </row>
    <row r="2094" spans="1:13" s="39" customFormat="1" ht="12.95" customHeight="1" x14ac:dyDescent="0.25">
      <c r="A2094" s="226"/>
      <c r="B2094" s="29">
        <v>6142</v>
      </c>
      <c r="C2094" s="30">
        <v>2</v>
      </c>
      <c r="D2094" s="32" t="s">
        <v>4087</v>
      </c>
      <c r="E2094" s="32" t="s">
        <v>4088</v>
      </c>
      <c r="F2094" s="32" t="s">
        <v>5306</v>
      </c>
      <c r="G2094" s="50" t="s">
        <v>12</v>
      </c>
      <c r="H2094" s="34" t="s">
        <v>13</v>
      </c>
      <c r="I2094" s="35">
        <v>0.95140000000000002</v>
      </c>
      <c r="J2094" s="36">
        <v>1135355.78</v>
      </c>
      <c r="K2094" s="19">
        <f t="shared" si="67"/>
        <v>1238225.9099999999</v>
      </c>
      <c r="L2094" s="37">
        <v>102870.13</v>
      </c>
      <c r="M2094" s="38"/>
    </row>
    <row r="2095" spans="1:13" s="39" customFormat="1" ht="12.95" customHeight="1" x14ac:dyDescent="0.25">
      <c r="A2095" s="226"/>
      <c r="B2095" s="29">
        <v>6145</v>
      </c>
      <c r="C2095" s="30">
        <v>3</v>
      </c>
      <c r="D2095" s="32" t="s">
        <v>5307</v>
      </c>
      <c r="E2095" s="32" t="s">
        <v>5308</v>
      </c>
      <c r="F2095" s="32" t="s">
        <v>5309</v>
      </c>
      <c r="G2095" s="33" t="s">
        <v>12</v>
      </c>
      <c r="H2095" s="34" t="s">
        <v>13</v>
      </c>
      <c r="I2095" s="35">
        <v>0.95240000000000002</v>
      </c>
      <c r="J2095" s="36">
        <v>1137085.75</v>
      </c>
      <c r="K2095" s="19">
        <f t="shared" si="67"/>
        <v>1240064</v>
      </c>
      <c r="L2095" s="37">
        <v>102978.25</v>
      </c>
      <c r="M2095" s="38"/>
    </row>
    <row r="2096" spans="1:13" s="39" customFormat="1" ht="12.95" customHeight="1" x14ac:dyDescent="0.25">
      <c r="A2096" s="226"/>
      <c r="B2096" s="29">
        <v>6125</v>
      </c>
      <c r="C2096" s="30">
        <v>4</v>
      </c>
      <c r="D2096" s="32" t="s">
        <v>5310</v>
      </c>
      <c r="E2096" s="32" t="s">
        <v>5311</v>
      </c>
      <c r="F2096" s="32" t="s">
        <v>5312</v>
      </c>
      <c r="G2096" s="33" t="s">
        <v>12</v>
      </c>
      <c r="H2096" s="34" t="s">
        <v>13</v>
      </c>
      <c r="I2096" s="35">
        <v>0.95240000000000002</v>
      </c>
      <c r="J2096" s="36">
        <v>1137085.75</v>
      </c>
      <c r="K2096" s="19">
        <f t="shared" si="67"/>
        <v>1240064</v>
      </c>
      <c r="L2096" s="37">
        <v>102978.25</v>
      </c>
      <c r="M2096" s="38"/>
    </row>
    <row r="2097" spans="1:13" s="39" customFormat="1" ht="12.95" customHeight="1" x14ac:dyDescent="0.25">
      <c r="A2097" s="226"/>
      <c r="B2097" s="29">
        <v>6114</v>
      </c>
      <c r="C2097" s="30">
        <v>5</v>
      </c>
      <c r="D2097" s="32" t="s">
        <v>5313</v>
      </c>
      <c r="E2097" s="32" t="s">
        <v>5314</v>
      </c>
      <c r="F2097" s="32" t="s">
        <v>5315</v>
      </c>
      <c r="G2097" s="33" t="s">
        <v>12</v>
      </c>
      <c r="H2097" s="34" t="s">
        <v>13</v>
      </c>
      <c r="I2097" s="35">
        <v>0.57669999999999999</v>
      </c>
      <c r="J2097" s="36">
        <v>973935.94999999972</v>
      </c>
      <c r="K2097" s="19">
        <f t="shared" si="67"/>
        <v>1079541.6399999999</v>
      </c>
      <c r="L2097" s="37">
        <v>105605.69</v>
      </c>
      <c r="M2097" s="38"/>
    </row>
    <row r="2098" spans="1:13" s="39" customFormat="1" ht="12.95" customHeight="1" x14ac:dyDescent="0.25">
      <c r="A2098" s="226"/>
      <c r="B2098" s="29">
        <v>6109</v>
      </c>
      <c r="C2098" s="30">
        <v>6</v>
      </c>
      <c r="D2098" s="32" t="s">
        <v>5316</v>
      </c>
      <c r="E2098" s="32" t="s">
        <v>5317</v>
      </c>
      <c r="F2098" s="32" t="s">
        <v>5318</v>
      </c>
      <c r="G2098" s="33" t="s">
        <v>12</v>
      </c>
      <c r="H2098" s="34" t="s">
        <v>13</v>
      </c>
      <c r="I2098" s="35">
        <v>0.94840000000000002</v>
      </c>
      <c r="J2098" s="36">
        <v>1132328.25</v>
      </c>
      <c r="K2098" s="19">
        <f t="shared" si="67"/>
        <v>1234874</v>
      </c>
      <c r="L2098" s="37">
        <v>102545.75</v>
      </c>
      <c r="M2098" s="38"/>
    </row>
    <row r="2099" spans="1:13" s="39" customFormat="1" ht="12.95" customHeight="1" x14ac:dyDescent="0.25">
      <c r="A2099" s="226"/>
      <c r="B2099" s="29">
        <v>6110</v>
      </c>
      <c r="C2099" s="30">
        <v>7</v>
      </c>
      <c r="D2099" s="32" t="s">
        <v>5319</v>
      </c>
      <c r="E2099" s="32" t="s">
        <v>5320</v>
      </c>
      <c r="F2099" s="32" t="s">
        <v>5321</v>
      </c>
      <c r="G2099" s="33" t="s">
        <v>12</v>
      </c>
      <c r="H2099" s="34" t="s">
        <v>13</v>
      </c>
      <c r="I2099" s="35">
        <v>0.97240000000000004</v>
      </c>
      <c r="J2099" s="36">
        <v>1160873.25</v>
      </c>
      <c r="K2099" s="19">
        <f t="shared" si="67"/>
        <v>1266014</v>
      </c>
      <c r="L2099" s="37">
        <v>105140.75</v>
      </c>
      <c r="M2099" s="38"/>
    </row>
    <row r="2100" spans="1:13" s="39" customFormat="1" ht="12.95" customHeight="1" x14ac:dyDescent="0.25">
      <c r="A2100" s="226"/>
      <c r="B2100" s="29">
        <v>6113</v>
      </c>
      <c r="C2100" s="30">
        <v>8</v>
      </c>
      <c r="D2100" s="32" t="s">
        <v>5322</v>
      </c>
      <c r="E2100" s="32" t="s">
        <v>5323</v>
      </c>
      <c r="F2100" s="32" t="s">
        <v>5324</v>
      </c>
      <c r="G2100" s="33" t="s">
        <v>12</v>
      </c>
      <c r="H2100" s="34" t="s">
        <v>13</v>
      </c>
      <c r="I2100" s="35">
        <v>0.97670000000000001</v>
      </c>
      <c r="J2100" s="36">
        <v>1164419.7899999998</v>
      </c>
      <c r="K2100" s="19">
        <f t="shared" si="67"/>
        <v>1270025.48</v>
      </c>
      <c r="L2100" s="37">
        <v>105605.69</v>
      </c>
      <c r="M2100" s="38"/>
    </row>
    <row r="2101" spans="1:13" s="39" customFormat="1" ht="12.95" customHeight="1" x14ac:dyDescent="0.25">
      <c r="A2101" s="226"/>
      <c r="B2101" s="29">
        <v>6140</v>
      </c>
      <c r="C2101" s="30">
        <v>9</v>
      </c>
      <c r="D2101" s="32" t="s">
        <v>5325</v>
      </c>
      <c r="E2101" s="32" t="s">
        <v>5326</v>
      </c>
      <c r="F2101" s="32" t="s">
        <v>5327</v>
      </c>
      <c r="G2101" s="33" t="s">
        <v>12</v>
      </c>
      <c r="H2101" s="34" t="s">
        <v>13</v>
      </c>
      <c r="I2101" s="35">
        <v>0.95240000000000002</v>
      </c>
      <c r="J2101" s="36">
        <v>1135463.8999999999</v>
      </c>
      <c r="K2101" s="19">
        <f t="shared" si="67"/>
        <v>1238442.1499999999</v>
      </c>
      <c r="L2101" s="37">
        <v>102978.25</v>
      </c>
      <c r="M2101" s="38"/>
    </row>
    <row r="2102" spans="1:13" s="39" customFormat="1" ht="12.95" customHeight="1" x14ac:dyDescent="0.25">
      <c r="A2102" s="226"/>
      <c r="B2102" s="29">
        <v>6121</v>
      </c>
      <c r="C2102" s="30">
        <v>10</v>
      </c>
      <c r="D2102" s="42" t="s">
        <v>5328</v>
      </c>
      <c r="E2102" s="42" t="s">
        <v>5329</v>
      </c>
      <c r="F2102" s="42" t="s">
        <v>5330</v>
      </c>
      <c r="G2102" s="33" t="s">
        <v>12</v>
      </c>
      <c r="H2102" s="34" t="s">
        <v>13</v>
      </c>
      <c r="I2102" s="35">
        <v>0.95240000000000002</v>
      </c>
      <c r="J2102" s="36">
        <v>1137085.75</v>
      </c>
      <c r="K2102" s="19">
        <f t="shared" si="67"/>
        <v>1240064</v>
      </c>
      <c r="L2102" s="37">
        <v>102978.25</v>
      </c>
      <c r="M2102" s="38"/>
    </row>
    <row r="2103" spans="1:13" s="39" customFormat="1" ht="12.95" customHeight="1" x14ac:dyDescent="0.25">
      <c r="A2103" s="226"/>
      <c r="B2103" s="29">
        <v>6133</v>
      </c>
      <c r="C2103" s="30">
        <v>11</v>
      </c>
      <c r="D2103" s="32" t="s">
        <v>5331</v>
      </c>
      <c r="E2103" s="32" t="s">
        <v>5332</v>
      </c>
      <c r="F2103" s="32" t="s">
        <v>5333</v>
      </c>
      <c r="G2103" s="33" t="s">
        <v>12</v>
      </c>
      <c r="H2103" s="34" t="s">
        <v>13</v>
      </c>
      <c r="I2103" s="35">
        <v>0.95240000000000002</v>
      </c>
      <c r="J2103" s="36">
        <v>1136545.1499999999</v>
      </c>
      <c r="K2103" s="19">
        <f t="shared" si="67"/>
        <v>1239523.3999999999</v>
      </c>
      <c r="L2103" s="37">
        <v>102978.25</v>
      </c>
      <c r="M2103" s="38"/>
    </row>
    <row r="2104" spans="1:13" s="39" customFormat="1" ht="12.95" customHeight="1" x14ac:dyDescent="0.25">
      <c r="A2104" s="226"/>
      <c r="B2104" s="29">
        <v>6138</v>
      </c>
      <c r="C2104" s="30">
        <v>12</v>
      </c>
      <c r="D2104" s="42" t="s">
        <v>5334</v>
      </c>
      <c r="E2104" s="42" t="s">
        <v>5335</v>
      </c>
      <c r="F2104" s="42" t="s">
        <v>5336</v>
      </c>
      <c r="G2104" s="33" t="s">
        <v>12</v>
      </c>
      <c r="H2104" s="34" t="s">
        <v>13</v>
      </c>
      <c r="I2104" s="35">
        <v>0.95240000000000002</v>
      </c>
      <c r="J2104" s="36">
        <v>1137085.75</v>
      </c>
      <c r="K2104" s="19">
        <f t="shared" si="67"/>
        <v>1240064</v>
      </c>
      <c r="L2104" s="37">
        <v>102978.25</v>
      </c>
      <c r="M2104" s="38"/>
    </row>
    <row r="2105" spans="1:13" s="39" customFormat="1" ht="12.95" customHeight="1" x14ac:dyDescent="0.25">
      <c r="A2105" s="226"/>
      <c r="B2105" s="29">
        <v>6144</v>
      </c>
      <c r="C2105" s="30">
        <v>13</v>
      </c>
      <c r="D2105" s="32" t="s">
        <v>5337</v>
      </c>
      <c r="E2105" s="32" t="s">
        <v>5338</v>
      </c>
      <c r="F2105" s="32" t="s">
        <v>5339</v>
      </c>
      <c r="G2105" s="33" t="s">
        <v>12</v>
      </c>
      <c r="H2105" s="34" t="s">
        <v>13</v>
      </c>
      <c r="I2105" s="35">
        <v>0.95240000000000002</v>
      </c>
      <c r="J2105" s="36">
        <v>1137085.75</v>
      </c>
      <c r="K2105" s="19">
        <f t="shared" si="67"/>
        <v>1240064</v>
      </c>
      <c r="L2105" s="37">
        <v>102978.25</v>
      </c>
      <c r="M2105" s="38"/>
    </row>
    <row r="2106" spans="1:13" s="39" customFormat="1" ht="12.95" customHeight="1" x14ac:dyDescent="0.25">
      <c r="A2106" s="226"/>
      <c r="B2106" s="29">
        <v>6102</v>
      </c>
      <c r="C2106" s="30">
        <v>14</v>
      </c>
      <c r="D2106" s="32" t="s">
        <v>4477</v>
      </c>
      <c r="E2106" s="32" t="s">
        <v>4478</v>
      </c>
      <c r="F2106" s="32" t="s">
        <v>5340</v>
      </c>
      <c r="G2106" s="33" t="s">
        <v>12</v>
      </c>
      <c r="H2106" s="34" t="s">
        <v>13</v>
      </c>
      <c r="I2106" s="35">
        <v>0.9869</v>
      </c>
      <c r="J2106" s="36">
        <v>1172983.2600000002</v>
      </c>
      <c r="K2106" s="19">
        <f t="shared" si="67"/>
        <v>1279691.82</v>
      </c>
      <c r="L2106" s="37">
        <v>106708.56</v>
      </c>
      <c r="M2106" s="38"/>
    </row>
    <row r="2107" spans="1:13" s="39" customFormat="1" ht="12.95" customHeight="1" x14ac:dyDescent="0.25">
      <c r="A2107" s="226"/>
      <c r="B2107" s="29">
        <v>6137</v>
      </c>
      <c r="C2107" s="30">
        <v>15</v>
      </c>
      <c r="D2107" s="32" t="s">
        <v>5341</v>
      </c>
      <c r="E2107" s="32" t="s">
        <v>5342</v>
      </c>
      <c r="F2107" s="32" t="s">
        <v>5343</v>
      </c>
      <c r="G2107" s="33" t="s">
        <v>12</v>
      </c>
      <c r="H2107" s="34" t="s">
        <v>13</v>
      </c>
      <c r="I2107" s="35">
        <v>0.95240000000000002</v>
      </c>
      <c r="J2107" s="36">
        <v>1137085.75</v>
      </c>
      <c r="K2107" s="19">
        <f t="shared" si="67"/>
        <v>1240064</v>
      </c>
      <c r="L2107" s="37">
        <v>102978.25</v>
      </c>
      <c r="M2107" s="38"/>
    </row>
    <row r="2108" spans="1:13" s="39" customFormat="1" ht="12.95" customHeight="1" x14ac:dyDescent="0.25">
      <c r="A2108" s="226"/>
      <c r="B2108" s="29">
        <v>6108</v>
      </c>
      <c r="C2108" s="30">
        <v>16</v>
      </c>
      <c r="D2108" s="32" t="s">
        <v>5344</v>
      </c>
      <c r="E2108" s="32" t="s">
        <v>5345</v>
      </c>
      <c r="F2108" s="32" t="s">
        <v>5346</v>
      </c>
      <c r="G2108" s="33" t="s">
        <v>12</v>
      </c>
      <c r="H2108" s="34" t="s">
        <v>13</v>
      </c>
      <c r="I2108" s="35">
        <v>0.96640000000000004</v>
      </c>
      <c r="J2108" s="36">
        <v>1148547</v>
      </c>
      <c r="K2108" s="19">
        <f t="shared" si="67"/>
        <v>1253039</v>
      </c>
      <c r="L2108" s="37">
        <v>104492</v>
      </c>
      <c r="M2108" s="38"/>
    </row>
    <row r="2109" spans="1:13" s="39" customFormat="1" ht="12.95" customHeight="1" x14ac:dyDescent="0.25">
      <c r="A2109" s="226"/>
      <c r="B2109" s="29">
        <v>6103</v>
      </c>
      <c r="C2109" s="30">
        <v>17</v>
      </c>
      <c r="D2109" s="32" t="s">
        <v>5347</v>
      </c>
      <c r="E2109" s="32" t="s">
        <v>5348</v>
      </c>
      <c r="F2109" s="32" t="s">
        <v>785</v>
      </c>
      <c r="G2109" s="33" t="s">
        <v>12</v>
      </c>
      <c r="H2109" s="34" t="s">
        <v>13</v>
      </c>
      <c r="I2109" s="35">
        <v>0.98070000000000002</v>
      </c>
      <c r="J2109" s="36">
        <v>1170799.1399999997</v>
      </c>
      <c r="K2109" s="19">
        <f t="shared" si="67"/>
        <v>1276837.33</v>
      </c>
      <c r="L2109" s="37">
        <v>106038.19</v>
      </c>
      <c r="M2109" s="38"/>
    </row>
    <row r="2110" spans="1:13" s="39" customFormat="1" ht="12.95" customHeight="1" x14ac:dyDescent="0.25">
      <c r="A2110" s="226"/>
      <c r="B2110" s="29">
        <v>6126</v>
      </c>
      <c r="C2110" s="30">
        <v>18</v>
      </c>
      <c r="D2110" s="32" t="s">
        <v>5349</v>
      </c>
      <c r="E2110" s="32" t="s">
        <v>5350</v>
      </c>
      <c r="F2110" s="32" t="s">
        <v>5351</v>
      </c>
      <c r="G2110" s="33" t="s">
        <v>12</v>
      </c>
      <c r="H2110" s="34" t="s">
        <v>13</v>
      </c>
      <c r="I2110" s="35">
        <v>0.95240000000000002</v>
      </c>
      <c r="J2110" s="36">
        <v>1137085.75</v>
      </c>
      <c r="K2110" s="19">
        <f t="shared" si="67"/>
        <v>1240064</v>
      </c>
      <c r="L2110" s="37">
        <v>102978.25</v>
      </c>
      <c r="M2110" s="38"/>
    </row>
    <row r="2111" spans="1:13" s="39" customFormat="1" ht="12.95" customHeight="1" x14ac:dyDescent="0.25">
      <c r="A2111" s="226"/>
      <c r="B2111" s="29">
        <v>6128</v>
      </c>
      <c r="C2111" s="30">
        <v>19</v>
      </c>
      <c r="D2111" s="32" t="s">
        <v>169</v>
      </c>
      <c r="E2111" s="32" t="s">
        <v>5352</v>
      </c>
      <c r="F2111" s="32" t="s">
        <v>5353</v>
      </c>
      <c r="G2111" s="33" t="s">
        <v>12</v>
      </c>
      <c r="H2111" s="34" t="s">
        <v>13</v>
      </c>
      <c r="I2111" s="35">
        <v>0.95640000000000003</v>
      </c>
      <c r="J2111" s="36">
        <v>1141843.25</v>
      </c>
      <c r="K2111" s="19">
        <f t="shared" si="67"/>
        <v>1245254</v>
      </c>
      <c r="L2111" s="37">
        <v>103410.75</v>
      </c>
      <c r="M2111" s="38"/>
    </row>
    <row r="2112" spans="1:13" s="39" customFormat="1" ht="12.95" customHeight="1" x14ac:dyDescent="0.25">
      <c r="A2112" s="226"/>
      <c r="B2112" s="29">
        <v>6124</v>
      </c>
      <c r="C2112" s="30">
        <v>20</v>
      </c>
      <c r="D2112" s="32" t="s">
        <v>5354</v>
      </c>
      <c r="E2112" s="32" t="s">
        <v>5355</v>
      </c>
      <c r="F2112" s="32" t="s">
        <v>5356</v>
      </c>
      <c r="G2112" s="33" t="s">
        <v>12</v>
      </c>
      <c r="H2112" s="34" t="s">
        <v>13</v>
      </c>
      <c r="I2112" s="35">
        <v>0.96040000000000003</v>
      </c>
      <c r="J2112" s="36">
        <v>1146600.75</v>
      </c>
      <c r="K2112" s="19">
        <f t="shared" si="67"/>
        <v>1250444</v>
      </c>
      <c r="L2112" s="37">
        <v>103843.25</v>
      </c>
      <c r="M2112" s="38"/>
    </row>
    <row r="2113" spans="1:13" s="39" customFormat="1" ht="12.95" customHeight="1" x14ac:dyDescent="0.25">
      <c r="A2113" s="226"/>
      <c r="B2113" s="29">
        <v>6135</v>
      </c>
      <c r="C2113" s="30">
        <v>21</v>
      </c>
      <c r="D2113" s="32" t="s">
        <v>5357</v>
      </c>
      <c r="E2113" s="32" t="s">
        <v>5358</v>
      </c>
      <c r="F2113" s="32" t="s">
        <v>5359</v>
      </c>
      <c r="G2113" s="33" t="s">
        <v>12</v>
      </c>
      <c r="H2113" s="34" t="s">
        <v>13</v>
      </c>
      <c r="I2113" s="35">
        <v>0.96540000000000004</v>
      </c>
      <c r="J2113" s="36">
        <v>1146817.03</v>
      </c>
      <c r="K2113" s="19">
        <f t="shared" si="67"/>
        <v>1251200.9099999999</v>
      </c>
      <c r="L2113" s="37">
        <v>104383.88</v>
      </c>
      <c r="M2113" s="38"/>
    </row>
    <row r="2114" spans="1:13" s="39" customFormat="1" ht="12.95" customHeight="1" x14ac:dyDescent="0.25">
      <c r="A2114" s="226"/>
      <c r="B2114" s="29">
        <v>6136</v>
      </c>
      <c r="C2114" s="30">
        <v>22</v>
      </c>
      <c r="D2114" s="32" t="s">
        <v>5360</v>
      </c>
      <c r="E2114" s="32" t="s">
        <v>5361</v>
      </c>
      <c r="F2114" s="32" t="s">
        <v>5362</v>
      </c>
      <c r="G2114" s="33" t="s">
        <v>12</v>
      </c>
      <c r="H2114" s="34" t="s">
        <v>13</v>
      </c>
      <c r="I2114" s="35">
        <v>0.96040000000000003</v>
      </c>
      <c r="J2114" s="36">
        <v>1139788.8999999999</v>
      </c>
      <c r="K2114" s="19">
        <f t="shared" si="67"/>
        <v>1243632.1499999999</v>
      </c>
      <c r="L2114" s="37">
        <v>103843.25</v>
      </c>
      <c r="M2114" s="38"/>
    </row>
    <row r="2115" spans="1:13" s="39" customFormat="1" ht="12.95" customHeight="1" x14ac:dyDescent="0.25">
      <c r="A2115" s="226"/>
      <c r="B2115" s="29">
        <v>6104</v>
      </c>
      <c r="C2115" s="30">
        <v>23</v>
      </c>
      <c r="D2115" s="32" t="s">
        <v>5363</v>
      </c>
      <c r="E2115" s="32" t="s">
        <v>5364</v>
      </c>
      <c r="F2115" s="32" t="s">
        <v>2676</v>
      </c>
      <c r="G2115" s="33" t="s">
        <v>12</v>
      </c>
      <c r="H2115" s="34" t="s">
        <v>13</v>
      </c>
      <c r="I2115" s="35">
        <v>0.97670000000000001</v>
      </c>
      <c r="J2115" s="36">
        <v>1166041.6399999997</v>
      </c>
      <c r="K2115" s="19">
        <f t="shared" si="67"/>
        <v>1271647.33</v>
      </c>
      <c r="L2115" s="37">
        <v>105605.69</v>
      </c>
      <c r="M2115" s="38"/>
    </row>
    <row r="2116" spans="1:13" s="39" customFormat="1" ht="12.95" customHeight="1" x14ac:dyDescent="0.25">
      <c r="A2116" s="226"/>
      <c r="B2116" s="29">
        <v>6111</v>
      </c>
      <c r="C2116" s="30">
        <v>24</v>
      </c>
      <c r="D2116" s="42" t="s">
        <v>5365</v>
      </c>
      <c r="E2116" s="42" t="s">
        <v>5366</v>
      </c>
      <c r="F2116" s="42" t="s">
        <v>5367</v>
      </c>
      <c r="G2116" s="33" t="s">
        <v>12</v>
      </c>
      <c r="H2116" s="34" t="s">
        <v>13</v>
      </c>
      <c r="I2116" s="35">
        <v>0.97670000000000001</v>
      </c>
      <c r="J2116" s="36">
        <v>1166041.6399999997</v>
      </c>
      <c r="K2116" s="19">
        <f t="shared" si="67"/>
        <v>1271647.33</v>
      </c>
      <c r="L2116" s="37">
        <v>105605.69</v>
      </c>
      <c r="M2116" s="38"/>
    </row>
    <row r="2117" spans="1:13" s="39" customFormat="1" ht="12.95" customHeight="1" x14ac:dyDescent="0.25">
      <c r="A2117" s="226"/>
      <c r="B2117" s="29">
        <v>6131</v>
      </c>
      <c r="C2117" s="30">
        <v>25</v>
      </c>
      <c r="D2117" s="42" t="s">
        <v>2931</v>
      </c>
      <c r="E2117" s="42" t="s">
        <v>2932</v>
      </c>
      <c r="F2117" s="42" t="s">
        <v>5368</v>
      </c>
      <c r="G2117" s="33" t="s">
        <v>12</v>
      </c>
      <c r="H2117" s="34" t="s">
        <v>13</v>
      </c>
      <c r="I2117" s="35">
        <v>0.95240000000000002</v>
      </c>
      <c r="J2117" s="36">
        <v>1137085.75</v>
      </c>
      <c r="K2117" s="19">
        <f t="shared" si="67"/>
        <v>1240064</v>
      </c>
      <c r="L2117" s="37">
        <v>102978.25</v>
      </c>
      <c r="M2117" s="38"/>
    </row>
    <row r="2118" spans="1:13" s="39" customFormat="1" ht="12.95" customHeight="1" x14ac:dyDescent="0.25">
      <c r="A2118" s="226"/>
      <c r="B2118" s="29">
        <v>6112</v>
      </c>
      <c r="C2118" s="30">
        <v>26</v>
      </c>
      <c r="D2118" s="42" t="s">
        <v>5369</v>
      </c>
      <c r="E2118" s="42" t="s">
        <v>5370</v>
      </c>
      <c r="F2118" s="42" t="s">
        <v>5371</v>
      </c>
      <c r="G2118" s="33" t="s">
        <v>12</v>
      </c>
      <c r="H2118" s="34" t="s">
        <v>13</v>
      </c>
      <c r="I2118" s="35">
        <v>0.96640000000000004</v>
      </c>
      <c r="J2118" s="36">
        <v>1148547</v>
      </c>
      <c r="K2118" s="19">
        <f t="shared" si="67"/>
        <v>1253039</v>
      </c>
      <c r="L2118" s="37">
        <v>104492</v>
      </c>
      <c r="M2118" s="38"/>
    </row>
    <row r="2119" spans="1:13" s="39" customFormat="1" ht="12.95" customHeight="1" x14ac:dyDescent="0.25">
      <c r="A2119" s="226"/>
      <c r="B2119" s="29">
        <v>6130</v>
      </c>
      <c r="C2119" s="30">
        <v>27</v>
      </c>
      <c r="D2119" s="42" t="s">
        <v>5372</v>
      </c>
      <c r="E2119" s="42" t="s">
        <v>5373</v>
      </c>
      <c r="F2119" s="42" t="s">
        <v>5374</v>
      </c>
      <c r="G2119" s="33" t="s">
        <v>12</v>
      </c>
      <c r="H2119" s="34" t="s">
        <v>13</v>
      </c>
      <c r="I2119" s="35">
        <v>0.95240000000000002</v>
      </c>
      <c r="J2119" s="36">
        <v>1137085.75</v>
      </c>
      <c r="K2119" s="19">
        <f t="shared" si="67"/>
        <v>1240064</v>
      </c>
      <c r="L2119" s="37">
        <v>102978.25</v>
      </c>
      <c r="M2119" s="38"/>
    </row>
    <row r="2120" spans="1:13" s="39" customFormat="1" ht="12.95" customHeight="1" x14ac:dyDescent="0.25">
      <c r="A2120" s="226"/>
      <c r="B2120" s="29">
        <v>6107</v>
      </c>
      <c r="C2120" s="30">
        <v>28</v>
      </c>
      <c r="D2120" s="42" t="s">
        <v>5375</v>
      </c>
      <c r="E2120" s="42" t="s">
        <v>5376</v>
      </c>
      <c r="F2120" s="42" t="s">
        <v>5377</v>
      </c>
      <c r="G2120" s="33" t="s">
        <v>12</v>
      </c>
      <c r="H2120" s="34" t="s">
        <v>13</v>
      </c>
      <c r="I2120" s="35">
        <v>0.96040000000000003</v>
      </c>
      <c r="J2120" s="36">
        <v>1144870.75</v>
      </c>
      <c r="K2120" s="19">
        <f t="shared" si="67"/>
        <v>1248714</v>
      </c>
      <c r="L2120" s="37">
        <v>103843.25</v>
      </c>
      <c r="M2120" s="38"/>
    </row>
    <row r="2121" spans="1:13" s="39" customFormat="1" ht="12.95" customHeight="1" x14ac:dyDescent="0.25">
      <c r="A2121" s="226"/>
      <c r="B2121" s="29">
        <v>6106</v>
      </c>
      <c r="C2121" s="30">
        <v>29</v>
      </c>
      <c r="D2121" s="42" t="s">
        <v>2916</v>
      </c>
      <c r="E2121" s="42" t="s">
        <v>5378</v>
      </c>
      <c r="F2121" s="42" t="s">
        <v>5379</v>
      </c>
      <c r="G2121" s="33" t="s">
        <v>12</v>
      </c>
      <c r="H2121" s="34" t="s">
        <v>13</v>
      </c>
      <c r="I2121" s="35">
        <v>0.96640000000000004</v>
      </c>
      <c r="J2121" s="36">
        <v>1148547</v>
      </c>
      <c r="K2121" s="19">
        <f t="shared" si="67"/>
        <v>1253039</v>
      </c>
      <c r="L2121" s="37">
        <v>104492</v>
      </c>
      <c r="M2121" s="38"/>
    </row>
    <row r="2122" spans="1:13" s="39" customFormat="1" ht="12.95" customHeight="1" x14ac:dyDescent="0.25">
      <c r="A2122" s="226"/>
      <c r="B2122" s="29">
        <v>6105</v>
      </c>
      <c r="C2122" s="30">
        <v>30</v>
      </c>
      <c r="D2122" s="42" t="s">
        <v>5380</v>
      </c>
      <c r="E2122" s="42" t="s">
        <v>5381</v>
      </c>
      <c r="F2122" s="42" t="s">
        <v>5382</v>
      </c>
      <c r="G2122" s="33" t="s">
        <v>12</v>
      </c>
      <c r="H2122" s="34" t="s">
        <v>13</v>
      </c>
      <c r="I2122" s="35">
        <v>0.98089999999999999</v>
      </c>
      <c r="J2122" s="36">
        <v>1165847.0100000002</v>
      </c>
      <c r="K2122" s="19">
        <f t="shared" si="67"/>
        <v>1271906.82</v>
      </c>
      <c r="L2122" s="37">
        <v>106059.81</v>
      </c>
      <c r="M2122" s="38"/>
    </row>
    <row r="2123" spans="1:13" s="39" customFormat="1" ht="12.95" customHeight="1" x14ac:dyDescent="0.25">
      <c r="A2123" s="226"/>
      <c r="B2123" s="29">
        <v>6100</v>
      </c>
      <c r="C2123" s="30">
        <v>31</v>
      </c>
      <c r="D2123" s="42" t="s">
        <v>5383</v>
      </c>
      <c r="E2123" s="42" t="s">
        <v>5384</v>
      </c>
      <c r="F2123" s="42" t="s">
        <v>5385</v>
      </c>
      <c r="G2123" s="33" t="s">
        <v>12</v>
      </c>
      <c r="H2123" s="34" t="s">
        <v>13</v>
      </c>
      <c r="I2123" s="35">
        <v>0.9899</v>
      </c>
      <c r="J2123" s="36">
        <v>1174929.5399999998</v>
      </c>
      <c r="K2123" s="19">
        <f t="shared" si="67"/>
        <v>1281962.48</v>
      </c>
      <c r="L2123" s="37">
        <v>107032.94</v>
      </c>
      <c r="M2123" s="38"/>
    </row>
    <row r="2124" spans="1:13" s="39" customFormat="1" ht="12.95" customHeight="1" x14ac:dyDescent="0.25">
      <c r="A2124" s="226"/>
      <c r="B2124" s="29">
        <v>6134</v>
      </c>
      <c r="C2124" s="30">
        <v>32</v>
      </c>
      <c r="D2124" s="42" t="s">
        <v>5386</v>
      </c>
      <c r="E2124" s="42" t="s">
        <v>5387</v>
      </c>
      <c r="F2124" s="42" t="s">
        <v>5388</v>
      </c>
      <c r="G2124" s="33" t="s">
        <v>12</v>
      </c>
      <c r="H2124" s="34" t="s">
        <v>13</v>
      </c>
      <c r="I2124" s="35">
        <v>0.96640000000000004</v>
      </c>
      <c r="J2124" s="36">
        <v>1153737</v>
      </c>
      <c r="K2124" s="19">
        <f t="shared" si="67"/>
        <v>1258229</v>
      </c>
      <c r="L2124" s="37">
        <v>104492</v>
      </c>
      <c r="M2124" s="38"/>
    </row>
    <row r="2125" spans="1:13" s="39" customFormat="1" ht="12.95" customHeight="1" x14ac:dyDescent="0.25">
      <c r="A2125" s="226"/>
      <c r="B2125" s="29">
        <v>6123</v>
      </c>
      <c r="C2125" s="30">
        <v>33</v>
      </c>
      <c r="D2125" s="42" t="s">
        <v>2230</v>
      </c>
      <c r="E2125" s="42" t="s">
        <v>5389</v>
      </c>
      <c r="F2125" s="42" t="s">
        <v>5390</v>
      </c>
      <c r="G2125" s="33" t="s">
        <v>12</v>
      </c>
      <c r="H2125" s="34" t="s">
        <v>13</v>
      </c>
      <c r="I2125" s="35">
        <v>0.96040000000000003</v>
      </c>
      <c r="J2125" s="36">
        <v>1146600.75</v>
      </c>
      <c r="K2125" s="19">
        <f t="shared" si="67"/>
        <v>1250444</v>
      </c>
      <c r="L2125" s="37">
        <v>103843.25</v>
      </c>
      <c r="M2125" s="38"/>
    </row>
    <row r="2126" spans="1:13" s="39" customFormat="1" ht="12.95" customHeight="1" x14ac:dyDescent="0.25">
      <c r="A2126" s="226"/>
      <c r="B2126" s="29">
        <v>6118</v>
      </c>
      <c r="C2126" s="30">
        <v>34</v>
      </c>
      <c r="D2126" s="42" t="s">
        <v>5391</v>
      </c>
      <c r="E2126" s="42" t="s">
        <v>5392</v>
      </c>
      <c r="F2126" s="42" t="s">
        <v>5393</v>
      </c>
      <c r="G2126" s="33" t="s">
        <v>12</v>
      </c>
      <c r="H2126" s="34" t="s">
        <v>13</v>
      </c>
      <c r="I2126" s="35">
        <v>0.97889999999999999</v>
      </c>
      <c r="J2126" s="36">
        <v>1168658.2600000002</v>
      </c>
      <c r="K2126" s="19">
        <f t="shared" si="67"/>
        <v>1274501.82</v>
      </c>
      <c r="L2126" s="37">
        <v>105843.56</v>
      </c>
      <c r="M2126" s="38"/>
    </row>
    <row r="2127" spans="1:13" s="39" customFormat="1" ht="12.95" customHeight="1" x14ac:dyDescent="0.25">
      <c r="A2127" s="226"/>
      <c r="B2127" s="29">
        <v>6116</v>
      </c>
      <c r="C2127" s="30">
        <v>35</v>
      </c>
      <c r="D2127" s="42" t="s">
        <v>5394</v>
      </c>
      <c r="E2127" s="42" t="s">
        <v>5395</v>
      </c>
      <c r="F2127" s="42" t="s">
        <v>5396</v>
      </c>
      <c r="G2127" s="33" t="s">
        <v>12</v>
      </c>
      <c r="H2127" s="34" t="s">
        <v>13</v>
      </c>
      <c r="I2127" s="35">
        <v>0.98640000000000005</v>
      </c>
      <c r="J2127" s="36">
        <v>1177524.5</v>
      </c>
      <c r="K2127" s="19">
        <f t="shared" si="67"/>
        <v>1284179</v>
      </c>
      <c r="L2127" s="37">
        <v>106654.5</v>
      </c>
      <c r="M2127" s="38"/>
    </row>
    <row r="2128" spans="1:13" s="39" customFormat="1" ht="12.95" customHeight="1" x14ac:dyDescent="0.25">
      <c r="A2128" s="226"/>
      <c r="B2128" s="29">
        <v>6132</v>
      </c>
      <c r="C2128" s="30">
        <v>36</v>
      </c>
      <c r="D2128" s="42" t="s">
        <v>5397</v>
      </c>
      <c r="E2128" s="42" t="s">
        <v>5398</v>
      </c>
      <c r="F2128" s="42" t="s">
        <v>5396</v>
      </c>
      <c r="G2128" s="33" t="s">
        <v>12</v>
      </c>
      <c r="H2128" s="34" t="s">
        <v>13</v>
      </c>
      <c r="I2128" s="35">
        <v>0.98070000000000002</v>
      </c>
      <c r="J2128" s="36">
        <v>1170799.1399999997</v>
      </c>
      <c r="K2128" s="19">
        <f t="shared" si="67"/>
        <v>1276837.33</v>
      </c>
      <c r="L2128" s="37">
        <v>106038.19</v>
      </c>
      <c r="M2128" s="38"/>
    </row>
    <row r="2129" spans="1:13" s="39" customFormat="1" ht="12.95" customHeight="1" x14ac:dyDescent="0.25">
      <c r="A2129" s="226"/>
      <c r="B2129" s="29">
        <v>6139</v>
      </c>
      <c r="C2129" s="30">
        <v>37</v>
      </c>
      <c r="D2129" s="42" t="s">
        <v>5399</v>
      </c>
      <c r="E2129" s="42" t="s">
        <v>5400</v>
      </c>
      <c r="F2129" s="42" t="s">
        <v>5401</v>
      </c>
      <c r="G2129" s="33" t="s">
        <v>12</v>
      </c>
      <c r="H2129" s="34" t="s">
        <v>13</v>
      </c>
      <c r="I2129" s="35">
        <v>0.96840000000000004</v>
      </c>
      <c r="J2129" s="36">
        <v>1156115.75</v>
      </c>
      <c r="K2129" s="19">
        <f t="shared" si="67"/>
        <v>1260824</v>
      </c>
      <c r="L2129" s="37">
        <v>104708.25</v>
      </c>
      <c r="M2129" s="38"/>
    </row>
    <row r="2130" spans="1:13" s="39" customFormat="1" ht="12.95" customHeight="1" x14ac:dyDescent="0.25">
      <c r="A2130" s="226"/>
      <c r="B2130" s="29">
        <v>6120</v>
      </c>
      <c r="C2130" s="30">
        <v>38</v>
      </c>
      <c r="D2130" s="42" t="s">
        <v>5402</v>
      </c>
      <c r="E2130" s="42" t="s">
        <v>5403</v>
      </c>
      <c r="F2130" s="42" t="s">
        <v>5404</v>
      </c>
      <c r="G2130" s="33" t="s">
        <v>12</v>
      </c>
      <c r="H2130" s="34" t="s">
        <v>13</v>
      </c>
      <c r="I2130" s="35">
        <v>0.96640000000000004</v>
      </c>
      <c r="J2130" s="36">
        <v>1153737</v>
      </c>
      <c r="K2130" s="19">
        <f t="shared" si="67"/>
        <v>1258229</v>
      </c>
      <c r="L2130" s="37">
        <v>104492</v>
      </c>
      <c r="M2130" s="38"/>
    </row>
    <row r="2131" spans="1:13" s="39" customFormat="1" ht="12.95" customHeight="1" x14ac:dyDescent="0.25">
      <c r="A2131" s="226"/>
      <c r="B2131" s="29">
        <v>6117</v>
      </c>
      <c r="C2131" s="30">
        <v>39</v>
      </c>
      <c r="D2131" s="42" t="s">
        <v>5405</v>
      </c>
      <c r="E2131" s="42" t="s">
        <v>5406</v>
      </c>
      <c r="F2131" s="42" t="s">
        <v>5407</v>
      </c>
      <c r="G2131" s="33" t="s">
        <v>12</v>
      </c>
      <c r="H2131" s="34" t="s">
        <v>13</v>
      </c>
      <c r="I2131" s="35">
        <v>0.9849</v>
      </c>
      <c r="J2131" s="36">
        <v>1172442.6100000003</v>
      </c>
      <c r="K2131" s="19">
        <f t="shared" si="67"/>
        <v>1278934.92</v>
      </c>
      <c r="L2131" s="37">
        <v>106492.31</v>
      </c>
      <c r="M2131" s="38"/>
    </row>
    <row r="2132" spans="1:13" s="39" customFormat="1" ht="12.95" customHeight="1" x14ac:dyDescent="0.25">
      <c r="A2132" s="226"/>
      <c r="B2132" s="29">
        <v>6143</v>
      </c>
      <c r="C2132" s="30">
        <v>40</v>
      </c>
      <c r="D2132" s="42" t="s">
        <v>5408</v>
      </c>
      <c r="E2132" s="42" t="s">
        <v>5409</v>
      </c>
      <c r="F2132" s="42" t="s">
        <v>5410</v>
      </c>
      <c r="G2132" s="33" t="s">
        <v>12</v>
      </c>
      <c r="H2132" s="34" t="s">
        <v>13</v>
      </c>
      <c r="I2132" s="35">
        <v>0.98070000000000002</v>
      </c>
      <c r="J2132" s="36">
        <v>1170799.1399999997</v>
      </c>
      <c r="K2132" s="19">
        <f t="shared" si="67"/>
        <v>1276837.33</v>
      </c>
      <c r="L2132" s="37">
        <v>106038.19</v>
      </c>
      <c r="M2132" s="38"/>
    </row>
    <row r="2133" spans="1:13" s="39" customFormat="1" ht="12.95" customHeight="1" x14ac:dyDescent="0.25">
      <c r="A2133" s="226"/>
      <c r="B2133" s="29">
        <v>6147</v>
      </c>
      <c r="C2133" s="30">
        <v>41</v>
      </c>
      <c r="D2133" s="59" t="s">
        <v>5411</v>
      </c>
      <c r="E2133" s="59" t="s">
        <v>5412</v>
      </c>
      <c r="F2133" s="59" t="s">
        <v>5413</v>
      </c>
      <c r="G2133" s="33" t="s">
        <v>12</v>
      </c>
      <c r="H2133" s="34" t="s">
        <v>13</v>
      </c>
      <c r="I2133" s="35">
        <v>0.9819</v>
      </c>
      <c r="J2133" s="36">
        <v>1170604.5399999998</v>
      </c>
      <c r="K2133" s="19">
        <f t="shared" si="67"/>
        <v>1276772.48</v>
      </c>
      <c r="L2133" s="37">
        <v>106167.94</v>
      </c>
      <c r="M2133" s="38"/>
    </row>
    <row r="2134" spans="1:13" s="39" customFormat="1" ht="12.95" customHeight="1" x14ac:dyDescent="0.25">
      <c r="A2134" s="226"/>
      <c r="B2134" s="29"/>
      <c r="C2134" s="30"/>
      <c r="D2134" s="49" t="s">
        <v>5732</v>
      </c>
      <c r="E2134" s="42"/>
      <c r="F2134" s="42"/>
      <c r="G2134" s="33"/>
      <c r="H2134" s="34"/>
      <c r="I2134" s="35"/>
      <c r="J2134" s="36"/>
      <c r="K2134" s="19"/>
      <c r="L2134" s="37"/>
      <c r="M2134" s="38"/>
    </row>
    <row r="2135" spans="1:13" s="39" customFormat="1" ht="12.95" customHeight="1" x14ac:dyDescent="0.25">
      <c r="A2135" s="227"/>
      <c r="B2135" s="29">
        <v>6119</v>
      </c>
      <c r="C2135" s="30">
        <v>1</v>
      </c>
      <c r="D2135" s="42" t="s">
        <v>5414</v>
      </c>
      <c r="E2135" s="42" t="s">
        <v>5415</v>
      </c>
      <c r="F2135" s="42" t="s">
        <v>5416</v>
      </c>
      <c r="G2135" s="33" t="s">
        <v>5731</v>
      </c>
      <c r="H2135" s="34" t="s">
        <v>13</v>
      </c>
      <c r="I2135" s="35">
        <v>0.96840000000000004</v>
      </c>
      <c r="J2135" s="36">
        <v>1831608.1199999999</v>
      </c>
      <c r="K2135" s="19">
        <f>ROUND(J2135+L2135,2)</f>
        <v>1997495.04</v>
      </c>
      <c r="L2135" s="37">
        <v>165886.92000000001</v>
      </c>
      <c r="M2135" s="38"/>
    </row>
    <row r="2136" spans="1:13" s="39" customFormat="1" ht="12.95" customHeight="1" x14ac:dyDescent="0.25">
      <c r="A2136" s="225" t="s">
        <v>5417</v>
      </c>
      <c r="B2136" s="29"/>
      <c r="C2136" s="30"/>
      <c r="D2136" s="49" t="s">
        <v>126</v>
      </c>
      <c r="E2136" s="42"/>
      <c r="F2136" s="42"/>
      <c r="G2136" s="33"/>
      <c r="H2136" s="34"/>
      <c r="I2136" s="35"/>
      <c r="J2136" s="36"/>
      <c r="K2136" s="19"/>
      <c r="L2136" s="37"/>
      <c r="M2136" s="38"/>
    </row>
    <row r="2137" spans="1:13" s="39" customFormat="1" ht="12.95" customHeight="1" x14ac:dyDescent="0.25">
      <c r="A2137" s="226"/>
      <c r="B2137" s="29">
        <v>5116</v>
      </c>
      <c r="C2137" s="30">
        <v>1</v>
      </c>
      <c r="D2137" s="42" t="s">
        <v>5418</v>
      </c>
      <c r="E2137" s="42" t="s">
        <v>5419</v>
      </c>
      <c r="F2137" s="42" t="s">
        <v>5420</v>
      </c>
      <c r="G2137" s="33" t="s">
        <v>130</v>
      </c>
      <c r="H2137" s="34" t="s">
        <v>13</v>
      </c>
      <c r="I2137" s="35">
        <v>0</v>
      </c>
      <c r="J2137" s="36">
        <v>94076</v>
      </c>
      <c r="K2137" s="19">
        <f t="shared" ref="K2137:K2146" si="68">ROUND(J2137+L2137,2)</f>
        <v>94076</v>
      </c>
      <c r="L2137" s="37">
        <v>0</v>
      </c>
      <c r="M2137" s="38" t="s">
        <v>5685</v>
      </c>
    </row>
    <row r="2138" spans="1:13" s="39" customFormat="1" ht="12.95" customHeight="1" x14ac:dyDescent="0.25">
      <c r="A2138" s="226"/>
      <c r="B2138" s="29">
        <v>5112</v>
      </c>
      <c r="C2138" s="30">
        <v>2</v>
      </c>
      <c r="D2138" s="42" t="s">
        <v>5421</v>
      </c>
      <c r="E2138" s="42" t="s">
        <v>5422</v>
      </c>
      <c r="F2138" s="42" t="s">
        <v>5423</v>
      </c>
      <c r="G2138" s="33" t="s">
        <v>130</v>
      </c>
      <c r="H2138" s="34" t="s">
        <v>13</v>
      </c>
      <c r="I2138" s="35">
        <v>0.88060000000000005</v>
      </c>
      <c r="J2138" s="36">
        <v>519829.40999999992</v>
      </c>
      <c r="K2138" s="19">
        <f t="shared" si="68"/>
        <v>567440.52</v>
      </c>
      <c r="L2138" s="37">
        <v>47611.11</v>
      </c>
      <c r="M2138" s="38"/>
    </row>
    <row r="2139" spans="1:13" s="39" customFormat="1" ht="12.95" customHeight="1" x14ac:dyDescent="0.25">
      <c r="A2139" s="226"/>
      <c r="B2139" s="29">
        <v>5117</v>
      </c>
      <c r="C2139" s="30">
        <v>3</v>
      </c>
      <c r="D2139" s="42" t="s">
        <v>5424</v>
      </c>
      <c r="E2139" s="42" t="s">
        <v>5425</v>
      </c>
      <c r="F2139" s="42" t="s">
        <v>5426</v>
      </c>
      <c r="G2139" s="33" t="s">
        <v>130</v>
      </c>
      <c r="H2139" s="34" t="s">
        <v>13</v>
      </c>
      <c r="I2139" s="35">
        <v>0.92390000000000005</v>
      </c>
      <c r="J2139" s="36">
        <v>449569.71</v>
      </c>
      <c r="K2139" s="19">
        <f t="shared" si="68"/>
        <v>499521.9</v>
      </c>
      <c r="L2139" s="37">
        <v>49952.19</v>
      </c>
      <c r="M2139" s="38"/>
    </row>
    <row r="2140" spans="1:13" s="39" customFormat="1" ht="12.95" customHeight="1" x14ac:dyDescent="0.25">
      <c r="A2140" s="226"/>
      <c r="B2140" s="29">
        <v>5108</v>
      </c>
      <c r="C2140" s="30">
        <v>4</v>
      </c>
      <c r="D2140" s="42" t="s">
        <v>5427</v>
      </c>
      <c r="E2140" s="42" t="s">
        <v>5428</v>
      </c>
      <c r="F2140" s="42" t="s">
        <v>5429</v>
      </c>
      <c r="G2140" s="33" t="s">
        <v>130</v>
      </c>
      <c r="H2140" s="34" t="s">
        <v>13</v>
      </c>
      <c r="I2140" s="35">
        <v>0.52159999999999995</v>
      </c>
      <c r="J2140" s="36">
        <v>523884.3899999999</v>
      </c>
      <c r="K2140" s="19">
        <f t="shared" si="68"/>
        <v>573712.23</v>
      </c>
      <c r="L2140" s="37">
        <v>49827.839999999997</v>
      </c>
      <c r="M2140" s="38"/>
    </row>
    <row r="2141" spans="1:13" s="39" customFormat="1" ht="12.95" customHeight="1" x14ac:dyDescent="0.25">
      <c r="A2141" s="226"/>
      <c r="B2141" s="29">
        <v>5113</v>
      </c>
      <c r="C2141" s="30">
        <v>5</v>
      </c>
      <c r="D2141" s="42" t="s">
        <v>5430</v>
      </c>
      <c r="E2141" s="42" t="s">
        <v>5431</v>
      </c>
      <c r="F2141" s="42" t="s">
        <v>5432</v>
      </c>
      <c r="G2141" s="33" t="s">
        <v>130</v>
      </c>
      <c r="H2141" s="34" t="s">
        <v>13</v>
      </c>
      <c r="I2141" s="35">
        <v>0.92800000000000005</v>
      </c>
      <c r="J2141" s="36">
        <v>547370.93000000005</v>
      </c>
      <c r="K2141" s="19">
        <f t="shared" si="68"/>
        <v>597544.80000000005</v>
      </c>
      <c r="L2141" s="37">
        <v>50173.87</v>
      </c>
      <c r="M2141" s="38"/>
    </row>
    <row r="2142" spans="1:13" s="39" customFormat="1" ht="12.95" customHeight="1" x14ac:dyDescent="0.25">
      <c r="A2142" s="226"/>
      <c r="B2142" s="29">
        <v>5102</v>
      </c>
      <c r="C2142" s="30">
        <v>6</v>
      </c>
      <c r="D2142" s="42" t="s">
        <v>5433</v>
      </c>
      <c r="E2142" s="42" t="s">
        <v>5434</v>
      </c>
      <c r="F2142" s="42" t="s">
        <v>5435</v>
      </c>
      <c r="G2142" s="33" t="s">
        <v>130</v>
      </c>
      <c r="H2142" s="34" t="s">
        <v>13</v>
      </c>
      <c r="I2142" s="35">
        <v>0.94899999999999995</v>
      </c>
      <c r="J2142" s="36">
        <v>560833.53</v>
      </c>
      <c r="K2142" s="19">
        <f t="shared" si="68"/>
        <v>612142.80000000005</v>
      </c>
      <c r="L2142" s="37">
        <v>51309.27</v>
      </c>
      <c r="M2142" s="38"/>
    </row>
    <row r="2143" spans="1:13" s="39" customFormat="1" ht="12.95" customHeight="1" x14ac:dyDescent="0.25">
      <c r="A2143" s="226"/>
      <c r="B2143" s="29">
        <v>5110</v>
      </c>
      <c r="C2143" s="30">
        <v>7</v>
      </c>
      <c r="D2143" s="42" t="s">
        <v>5436</v>
      </c>
      <c r="E2143" s="42" t="s">
        <v>5437</v>
      </c>
      <c r="F2143" s="42" t="s">
        <v>5438</v>
      </c>
      <c r="G2143" s="33" t="s">
        <v>130</v>
      </c>
      <c r="H2143" s="34" t="s">
        <v>13</v>
      </c>
      <c r="I2143" s="35">
        <v>0.94120000000000004</v>
      </c>
      <c r="J2143" s="36">
        <v>506712.8</v>
      </c>
      <c r="K2143" s="19">
        <f t="shared" si="68"/>
        <v>557600.35</v>
      </c>
      <c r="L2143" s="37">
        <v>50887.55</v>
      </c>
      <c r="M2143" s="38"/>
    </row>
    <row r="2144" spans="1:13" s="39" customFormat="1" ht="12.95" customHeight="1" x14ac:dyDescent="0.25">
      <c r="A2144" s="226"/>
      <c r="B2144" s="29">
        <v>5103</v>
      </c>
      <c r="C2144" s="30">
        <v>8</v>
      </c>
      <c r="D2144" s="42" t="s">
        <v>5439</v>
      </c>
      <c r="E2144" s="42" t="s">
        <v>5440</v>
      </c>
      <c r="F2144" s="42" t="s">
        <v>5441</v>
      </c>
      <c r="G2144" s="33" t="s">
        <v>130</v>
      </c>
      <c r="H2144" s="34" t="s">
        <v>13</v>
      </c>
      <c r="I2144" s="35">
        <v>0.52900000000000003</v>
      </c>
      <c r="J2144" s="36">
        <v>485032.07000000007</v>
      </c>
      <c r="K2144" s="19">
        <f t="shared" si="68"/>
        <v>513633.34</v>
      </c>
      <c r="L2144" s="37">
        <v>28601.27</v>
      </c>
      <c r="M2144" s="38"/>
    </row>
    <row r="2145" spans="1:13" s="39" customFormat="1" ht="12.95" customHeight="1" x14ac:dyDescent="0.25">
      <c r="A2145" s="226"/>
      <c r="B2145" s="29">
        <v>5109</v>
      </c>
      <c r="C2145" s="30">
        <v>9</v>
      </c>
      <c r="D2145" s="42" t="s">
        <v>5442</v>
      </c>
      <c r="E2145" s="42" t="s">
        <v>5443</v>
      </c>
      <c r="F2145" s="42" t="s">
        <v>5444</v>
      </c>
      <c r="G2145" s="33" t="s">
        <v>130</v>
      </c>
      <c r="H2145" s="34" t="s">
        <v>13</v>
      </c>
      <c r="I2145" s="35">
        <v>0.95</v>
      </c>
      <c r="J2145" s="36">
        <v>511470.65000000008</v>
      </c>
      <c r="K2145" s="19">
        <f t="shared" si="68"/>
        <v>562833.98</v>
      </c>
      <c r="L2145" s="37">
        <v>51363.33</v>
      </c>
    </row>
    <row r="2146" spans="1:13" s="39" customFormat="1" ht="12.95" customHeight="1" x14ac:dyDescent="0.25">
      <c r="A2146" s="226"/>
      <c r="B2146" s="29">
        <v>5104</v>
      </c>
      <c r="C2146" s="30">
        <v>10</v>
      </c>
      <c r="D2146" s="42" t="s">
        <v>5445</v>
      </c>
      <c r="E2146" s="42" t="s">
        <v>5446</v>
      </c>
      <c r="F2146" s="42" t="s">
        <v>5447</v>
      </c>
      <c r="G2146" s="33" t="s">
        <v>130</v>
      </c>
      <c r="H2146" s="34" t="s">
        <v>13</v>
      </c>
      <c r="I2146" s="35">
        <v>0</v>
      </c>
      <c r="J2146" s="36">
        <v>100390.98</v>
      </c>
      <c r="K2146" s="19">
        <f t="shared" si="68"/>
        <v>100390.98</v>
      </c>
      <c r="L2146" s="37">
        <v>0</v>
      </c>
      <c r="M2146" s="38" t="s">
        <v>5685</v>
      </c>
    </row>
    <row r="2147" spans="1:13" s="39" customFormat="1" ht="12.95" customHeight="1" x14ac:dyDescent="0.25">
      <c r="A2147" s="226"/>
      <c r="B2147" s="29"/>
      <c r="C2147" s="30"/>
      <c r="D2147" s="49" t="s">
        <v>11</v>
      </c>
      <c r="E2147" s="42"/>
      <c r="F2147" s="42"/>
      <c r="G2147" s="33"/>
      <c r="H2147" s="34"/>
      <c r="I2147" s="35"/>
      <c r="J2147" s="36"/>
      <c r="K2147" s="19"/>
      <c r="L2147" s="37"/>
      <c r="M2147" s="38"/>
    </row>
    <row r="2148" spans="1:13" s="39" customFormat="1" ht="12.95" customHeight="1" x14ac:dyDescent="0.25">
      <c r="A2148" s="226"/>
      <c r="B2148" s="29">
        <v>5119</v>
      </c>
      <c r="C2148" s="30">
        <v>1</v>
      </c>
      <c r="D2148" s="42" t="s">
        <v>5448</v>
      </c>
      <c r="E2148" s="42" t="s">
        <v>5449</v>
      </c>
      <c r="F2148" s="42" t="s">
        <v>5450</v>
      </c>
      <c r="G2148" s="33" t="s">
        <v>12</v>
      </c>
      <c r="H2148" s="34" t="s">
        <v>13</v>
      </c>
      <c r="I2148" s="35">
        <v>0.93730000000000002</v>
      </c>
      <c r="J2148" s="36">
        <v>1114801.1600000001</v>
      </c>
      <c r="K2148" s="19">
        <f t="shared" ref="K2148:K2183" si="69">ROUND(J2148+L2148,2)</f>
        <v>1216146.72</v>
      </c>
      <c r="L2148" s="37">
        <v>101345.56</v>
      </c>
      <c r="M2148" s="38"/>
    </row>
    <row r="2149" spans="1:13" s="39" customFormat="1" ht="12.95" customHeight="1" x14ac:dyDescent="0.25">
      <c r="A2149" s="226"/>
      <c r="B2149" s="29">
        <v>5123</v>
      </c>
      <c r="C2149" s="30">
        <v>2</v>
      </c>
      <c r="D2149" s="42" t="s">
        <v>5451</v>
      </c>
      <c r="E2149" s="42" t="s">
        <v>5452</v>
      </c>
      <c r="F2149" s="42" t="s">
        <v>5453</v>
      </c>
      <c r="G2149" s="33" t="s">
        <v>12</v>
      </c>
      <c r="H2149" s="34" t="s">
        <v>13</v>
      </c>
      <c r="I2149" s="35">
        <v>0.92920000000000003</v>
      </c>
      <c r="J2149" s="36">
        <v>1105167.25</v>
      </c>
      <c r="K2149" s="19">
        <f t="shared" si="69"/>
        <v>1205637</v>
      </c>
      <c r="L2149" s="37">
        <v>100469.75</v>
      </c>
      <c r="M2149" s="38"/>
    </row>
    <row r="2150" spans="1:13" s="39" customFormat="1" ht="12.95" customHeight="1" x14ac:dyDescent="0.25">
      <c r="A2150" s="226"/>
      <c r="B2150" s="29">
        <v>5126</v>
      </c>
      <c r="C2150" s="30">
        <v>3</v>
      </c>
      <c r="D2150" s="42" t="s">
        <v>5454</v>
      </c>
      <c r="E2150" s="42" t="s">
        <v>5455</v>
      </c>
      <c r="F2150" s="42" t="s">
        <v>5456</v>
      </c>
      <c r="G2150" s="33" t="s">
        <v>12</v>
      </c>
      <c r="H2150" s="34" t="s">
        <v>13</v>
      </c>
      <c r="I2150" s="35">
        <v>0.93559999999999999</v>
      </c>
      <c r="J2150" s="36">
        <v>1112779.25</v>
      </c>
      <c r="K2150" s="19">
        <f t="shared" si="69"/>
        <v>1213941</v>
      </c>
      <c r="L2150" s="37">
        <v>101161.75</v>
      </c>
      <c r="M2150" s="38"/>
    </row>
    <row r="2151" spans="1:13" s="39" customFormat="1" ht="12.95" customHeight="1" x14ac:dyDescent="0.25">
      <c r="A2151" s="226"/>
      <c r="B2151" s="29">
        <v>5128</v>
      </c>
      <c r="C2151" s="30">
        <v>4</v>
      </c>
      <c r="D2151" s="42" t="s">
        <v>5457</v>
      </c>
      <c r="E2151" s="42" t="s">
        <v>5458</v>
      </c>
      <c r="F2151" s="42" t="s">
        <v>5459</v>
      </c>
      <c r="G2151" s="33" t="s">
        <v>12</v>
      </c>
      <c r="H2151" s="34" t="s">
        <v>13</v>
      </c>
      <c r="I2151" s="35">
        <v>0.92969999999999997</v>
      </c>
      <c r="J2151" s="36">
        <v>1062511.9100000001</v>
      </c>
      <c r="K2151" s="19">
        <f t="shared" si="69"/>
        <v>1119785.72</v>
      </c>
      <c r="L2151" s="37">
        <v>57273.81</v>
      </c>
      <c r="M2151" s="38"/>
    </row>
    <row r="2152" spans="1:13" s="39" customFormat="1" ht="12.95" customHeight="1" x14ac:dyDescent="0.25">
      <c r="A2152" s="226"/>
      <c r="B2152" s="29">
        <v>5130</v>
      </c>
      <c r="C2152" s="30">
        <v>5</v>
      </c>
      <c r="D2152" s="42" t="s">
        <v>5460</v>
      </c>
      <c r="E2152" s="42" t="s">
        <v>5461</v>
      </c>
      <c r="F2152" s="42" t="s">
        <v>5462</v>
      </c>
      <c r="G2152" s="33" t="s">
        <v>12</v>
      </c>
      <c r="H2152" s="34" t="s">
        <v>13</v>
      </c>
      <c r="I2152" s="35">
        <v>0.93189999999999995</v>
      </c>
      <c r="J2152" s="36">
        <v>913753.58999999985</v>
      </c>
      <c r="K2152" s="19">
        <f t="shared" si="69"/>
        <v>1014515.28</v>
      </c>
      <c r="L2152" s="37">
        <v>100761.69</v>
      </c>
      <c r="M2152" s="38"/>
    </row>
    <row r="2153" spans="1:13" s="39" customFormat="1" ht="12.95" customHeight="1" x14ac:dyDescent="0.25">
      <c r="A2153" s="226"/>
      <c r="B2153" s="29">
        <v>5127</v>
      </c>
      <c r="C2153" s="30">
        <v>6</v>
      </c>
      <c r="D2153" s="42" t="s">
        <v>5463</v>
      </c>
      <c r="E2153" s="42" t="s">
        <v>5464</v>
      </c>
      <c r="F2153" s="42" t="s">
        <v>493</v>
      </c>
      <c r="G2153" s="33" t="s">
        <v>12</v>
      </c>
      <c r="H2153" s="34" t="s">
        <v>13</v>
      </c>
      <c r="I2153" s="35">
        <v>0.94010000000000005</v>
      </c>
      <c r="J2153" s="36">
        <v>1118131.4100000001</v>
      </c>
      <c r="K2153" s="19">
        <f t="shared" si="69"/>
        <v>1219779.72</v>
      </c>
      <c r="L2153" s="37">
        <v>101648.31</v>
      </c>
      <c r="M2153" s="38"/>
    </row>
    <row r="2154" spans="1:13" s="39" customFormat="1" ht="12.95" customHeight="1" x14ac:dyDescent="0.25">
      <c r="A2154" s="226"/>
      <c r="B2154" s="29">
        <v>5145</v>
      </c>
      <c r="C2154" s="30">
        <v>7</v>
      </c>
      <c r="D2154" s="42" t="s">
        <v>5465</v>
      </c>
      <c r="E2154" s="42" t="s">
        <v>5466</v>
      </c>
      <c r="F2154" s="42" t="s">
        <v>490</v>
      </c>
      <c r="G2154" s="33" t="s">
        <v>12</v>
      </c>
      <c r="H2154" s="34" t="s">
        <v>13</v>
      </c>
      <c r="I2154" s="35">
        <v>0.93259999999999998</v>
      </c>
      <c r="J2154" s="36">
        <v>1109211.1800000002</v>
      </c>
      <c r="K2154" s="19">
        <f t="shared" si="69"/>
        <v>1210048.56</v>
      </c>
      <c r="L2154" s="37">
        <v>100837.38</v>
      </c>
      <c r="M2154" s="38"/>
    </row>
    <row r="2155" spans="1:13" s="39" customFormat="1" ht="12.95" customHeight="1" x14ac:dyDescent="0.25">
      <c r="A2155" s="226"/>
      <c r="B2155" s="29">
        <v>5107</v>
      </c>
      <c r="C2155" s="30">
        <v>8</v>
      </c>
      <c r="D2155" s="42" t="s">
        <v>5467</v>
      </c>
      <c r="E2155" s="42" t="s">
        <v>5468</v>
      </c>
      <c r="F2155" s="42" t="s">
        <v>5469</v>
      </c>
      <c r="G2155" s="33" t="s">
        <v>12</v>
      </c>
      <c r="H2155" s="34" t="s">
        <v>13</v>
      </c>
      <c r="I2155" s="35">
        <v>0.93579999999999997</v>
      </c>
      <c r="J2155" s="36">
        <v>1007508.8</v>
      </c>
      <c r="K2155" s="19">
        <f t="shared" si="69"/>
        <v>1108692.18</v>
      </c>
      <c r="L2155" s="37">
        <v>101183.38</v>
      </c>
    </row>
    <row r="2156" spans="1:13" s="39" customFormat="1" ht="12.95" customHeight="1" x14ac:dyDescent="0.25">
      <c r="A2156" s="226"/>
      <c r="B2156" s="29">
        <v>5115</v>
      </c>
      <c r="C2156" s="30">
        <v>9</v>
      </c>
      <c r="D2156" s="42" t="s">
        <v>5470</v>
      </c>
      <c r="E2156" s="42" t="s">
        <v>5471</v>
      </c>
      <c r="F2156" s="42" t="s">
        <v>555</v>
      </c>
      <c r="G2156" s="33" t="s">
        <v>12</v>
      </c>
      <c r="H2156" s="34" t="s">
        <v>13</v>
      </c>
      <c r="I2156" s="35">
        <v>0.91159999999999997</v>
      </c>
      <c r="J2156" s="36">
        <v>786587.75</v>
      </c>
      <c r="K2156" s="19">
        <f t="shared" si="69"/>
        <v>885154.5</v>
      </c>
      <c r="L2156" s="37">
        <v>98566.75</v>
      </c>
      <c r="M2156" s="38"/>
    </row>
    <row r="2157" spans="1:13" s="39" customFormat="1" ht="12.95" customHeight="1" x14ac:dyDescent="0.25">
      <c r="A2157" s="226"/>
      <c r="B2157" s="29">
        <v>5121</v>
      </c>
      <c r="C2157" s="30">
        <v>10</v>
      </c>
      <c r="D2157" s="42" t="s">
        <v>5472</v>
      </c>
      <c r="E2157" s="42" t="s">
        <v>5473</v>
      </c>
      <c r="F2157" s="42" t="s">
        <v>5474</v>
      </c>
      <c r="G2157" s="33" t="s">
        <v>12</v>
      </c>
      <c r="H2157" s="34" t="s">
        <v>13</v>
      </c>
      <c r="I2157" s="35">
        <v>0.3362</v>
      </c>
      <c r="J2157" s="36">
        <v>1048617.9300000002</v>
      </c>
      <c r="K2157" s="19">
        <f t="shared" si="69"/>
        <v>1149844.56</v>
      </c>
      <c r="L2157" s="37">
        <v>101226.63</v>
      </c>
      <c r="M2157" s="38"/>
    </row>
    <row r="2158" spans="1:13" s="39" customFormat="1" ht="12.95" customHeight="1" x14ac:dyDescent="0.25">
      <c r="A2158" s="226"/>
      <c r="B2158" s="29">
        <v>5114</v>
      </c>
      <c r="C2158" s="30">
        <v>11</v>
      </c>
      <c r="D2158" s="42" t="s">
        <v>5475</v>
      </c>
      <c r="E2158" s="42" t="s">
        <v>5476</v>
      </c>
      <c r="F2158" s="42" t="s">
        <v>5477</v>
      </c>
      <c r="G2158" s="33" t="s">
        <v>12</v>
      </c>
      <c r="H2158" s="34" t="s">
        <v>13</v>
      </c>
      <c r="I2158" s="35">
        <v>0.93259999999999998</v>
      </c>
      <c r="J2158" s="36">
        <v>802157.79</v>
      </c>
      <c r="K2158" s="19">
        <f t="shared" si="69"/>
        <v>902995.17</v>
      </c>
      <c r="L2158" s="37">
        <v>100837.38</v>
      </c>
      <c r="M2158" s="38"/>
    </row>
    <row r="2159" spans="1:13" s="39" customFormat="1" ht="12.95" customHeight="1" x14ac:dyDescent="0.25">
      <c r="A2159" s="226"/>
      <c r="B2159" s="29">
        <v>5138</v>
      </c>
      <c r="C2159" s="30">
        <v>12</v>
      </c>
      <c r="D2159" s="42" t="s">
        <v>5478</v>
      </c>
      <c r="E2159" s="42" t="s">
        <v>5479</v>
      </c>
      <c r="F2159" s="42" t="s">
        <v>5480</v>
      </c>
      <c r="G2159" s="33" t="s">
        <v>12</v>
      </c>
      <c r="H2159" s="34" t="s">
        <v>13</v>
      </c>
      <c r="I2159" s="35">
        <v>0.95220000000000005</v>
      </c>
      <c r="J2159" s="36">
        <v>1122142.9300000002</v>
      </c>
      <c r="K2159" s="19">
        <f t="shared" si="69"/>
        <v>1225099.56</v>
      </c>
      <c r="L2159" s="37">
        <v>102956.63</v>
      </c>
      <c r="M2159" s="38"/>
    </row>
    <row r="2160" spans="1:13" s="39" customFormat="1" ht="12.95" customHeight="1" x14ac:dyDescent="0.25">
      <c r="A2160" s="226"/>
      <c r="B2160" s="29">
        <v>5122</v>
      </c>
      <c r="C2160" s="30">
        <v>13</v>
      </c>
      <c r="D2160" s="42" t="s">
        <v>5481</v>
      </c>
      <c r="E2160" s="42" t="s">
        <v>5482</v>
      </c>
      <c r="F2160" s="42" t="s">
        <v>5483</v>
      </c>
      <c r="G2160" s="33" t="s">
        <v>12</v>
      </c>
      <c r="H2160" s="34" t="s">
        <v>13</v>
      </c>
      <c r="I2160" s="35">
        <v>0.93230000000000002</v>
      </c>
      <c r="J2160" s="36">
        <v>1108854.3399999999</v>
      </c>
      <c r="K2160" s="19">
        <f t="shared" si="69"/>
        <v>1209659.28</v>
      </c>
      <c r="L2160" s="37">
        <v>100804.94</v>
      </c>
      <c r="M2160" s="38"/>
    </row>
    <row r="2161" spans="1:13" s="39" customFormat="1" ht="12.95" customHeight="1" x14ac:dyDescent="0.25">
      <c r="A2161" s="226"/>
      <c r="B2161" s="29">
        <v>5105</v>
      </c>
      <c r="C2161" s="30">
        <v>14</v>
      </c>
      <c r="D2161" s="42" t="s">
        <v>5484</v>
      </c>
      <c r="E2161" s="42" t="s">
        <v>5485</v>
      </c>
      <c r="F2161" s="42" t="s">
        <v>5486</v>
      </c>
      <c r="G2161" s="33" t="s">
        <v>12</v>
      </c>
      <c r="H2161" s="34" t="s">
        <v>13</v>
      </c>
      <c r="I2161" s="35">
        <v>0.94920000000000004</v>
      </c>
      <c r="J2161" s="36">
        <v>1128954.75</v>
      </c>
      <c r="K2161" s="19">
        <f t="shared" si="69"/>
        <v>1231587</v>
      </c>
      <c r="L2161" s="37">
        <v>102632.25</v>
      </c>
      <c r="M2161" s="38"/>
    </row>
    <row r="2162" spans="1:13" s="39" customFormat="1" ht="12.95" customHeight="1" x14ac:dyDescent="0.25">
      <c r="A2162" s="226"/>
      <c r="B2162" s="29">
        <v>5137</v>
      </c>
      <c r="C2162" s="30">
        <v>15</v>
      </c>
      <c r="D2162" s="42" t="s">
        <v>5487</v>
      </c>
      <c r="E2162" s="42" t="s">
        <v>5488</v>
      </c>
      <c r="F2162" s="42" t="s">
        <v>5489</v>
      </c>
      <c r="G2162" s="33" t="s">
        <v>12</v>
      </c>
      <c r="H2162" s="34" t="s">
        <v>13</v>
      </c>
      <c r="I2162" s="35">
        <v>0.95420000000000005</v>
      </c>
      <c r="J2162" s="36">
        <v>1134901.6800000002</v>
      </c>
      <c r="K2162" s="19">
        <f t="shared" si="69"/>
        <v>1238074.56</v>
      </c>
      <c r="L2162" s="37">
        <v>103172.88</v>
      </c>
      <c r="M2162" s="38"/>
    </row>
    <row r="2163" spans="1:13" s="39" customFormat="1" ht="12.95" customHeight="1" x14ac:dyDescent="0.25">
      <c r="A2163" s="226"/>
      <c r="B2163" s="29">
        <v>5136</v>
      </c>
      <c r="C2163" s="30">
        <v>16</v>
      </c>
      <c r="D2163" s="42" t="s">
        <v>5490</v>
      </c>
      <c r="E2163" s="42" t="s">
        <v>5491</v>
      </c>
      <c r="F2163" s="42" t="s">
        <v>5492</v>
      </c>
      <c r="G2163" s="33" t="s">
        <v>12</v>
      </c>
      <c r="H2163" s="34" t="s">
        <v>13</v>
      </c>
      <c r="I2163" s="35">
        <v>0.9244</v>
      </c>
      <c r="J2163" s="36">
        <v>1099458.25</v>
      </c>
      <c r="K2163" s="19">
        <f t="shared" si="69"/>
        <v>1199409</v>
      </c>
      <c r="L2163" s="37">
        <v>99950.75</v>
      </c>
      <c r="M2163" s="38"/>
    </row>
    <row r="2164" spans="1:13" s="39" customFormat="1" ht="12.95" customHeight="1" x14ac:dyDescent="0.25">
      <c r="A2164" s="226"/>
      <c r="B2164" s="29">
        <v>5139</v>
      </c>
      <c r="C2164" s="30">
        <v>17</v>
      </c>
      <c r="D2164" s="42" t="s">
        <v>5493</v>
      </c>
      <c r="E2164" s="42" t="s">
        <v>5017</v>
      </c>
      <c r="F2164" s="42" t="s">
        <v>5494</v>
      </c>
      <c r="G2164" s="33" t="s">
        <v>12</v>
      </c>
      <c r="H2164" s="34" t="s">
        <v>13</v>
      </c>
      <c r="I2164" s="35">
        <v>0.94850000000000001</v>
      </c>
      <c r="J2164" s="36">
        <v>1021240.6000000001</v>
      </c>
      <c r="K2164" s="19">
        <f t="shared" si="69"/>
        <v>1123797.1599999999</v>
      </c>
      <c r="L2164" s="37">
        <v>102556.56</v>
      </c>
      <c r="M2164" s="38"/>
    </row>
    <row r="2165" spans="1:13" s="39" customFormat="1" ht="12.95" customHeight="1" x14ac:dyDescent="0.25">
      <c r="A2165" s="226"/>
      <c r="B2165" s="29">
        <v>5124</v>
      </c>
      <c r="C2165" s="30">
        <v>18</v>
      </c>
      <c r="D2165" s="42" t="s">
        <v>5495</v>
      </c>
      <c r="E2165" s="42" t="s">
        <v>5496</v>
      </c>
      <c r="F2165" s="42" t="s">
        <v>5497</v>
      </c>
      <c r="G2165" s="33" t="s">
        <v>12</v>
      </c>
      <c r="H2165" s="34" t="s">
        <v>13</v>
      </c>
      <c r="I2165" s="35">
        <v>0.94920000000000004</v>
      </c>
      <c r="J2165" s="36">
        <v>1128954.75</v>
      </c>
      <c r="K2165" s="19">
        <f t="shared" si="69"/>
        <v>1231587</v>
      </c>
      <c r="L2165" s="37">
        <v>102632.25</v>
      </c>
      <c r="M2165" s="38"/>
    </row>
    <row r="2166" spans="1:13" s="39" customFormat="1" ht="12.95" customHeight="1" x14ac:dyDescent="0.25">
      <c r="A2166" s="226"/>
      <c r="B2166" s="29">
        <v>5120</v>
      </c>
      <c r="C2166" s="30">
        <v>19</v>
      </c>
      <c r="D2166" s="42" t="s">
        <v>5498</v>
      </c>
      <c r="E2166" s="42" t="s">
        <v>5499</v>
      </c>
      <c r="F2166" s="42" t="s">
        <v>5500</v>
      </c>
      <c r="G2166" s="33" t="s">
        <v>12</v>
      </c>
      <c r="H2166" s="34" t="s">
        <v>13</v>
      </c>
      <c r="I2166" s="35">
        <v>0.94320000000000004</v>
      </c>
      <c r="J2166" s="36">
        <v>1078568.5</v>
      </c>
      <c r="K2166" s="19">
        <f t="shared" si="69"/>
        <v>1180552</v>
      </c>
      <c r="L2166" s="37">
        <v>101983.5</v>
      </c>
      <c r="M2166" s="38"/>
    </row>
    <row r="2167" spans="1:13" s="39" customFormat="1" ht="12.95" customHeight="1" x14ac:dyDescent="0.25">
      <c r="A2167" s="226"/>
      <c r="B2167" s="29">
        <v>5106</v>
      </c>
      <c r="C2167" s="30">
        <v>20</v>
      </c>
      <c r="D2167" s="42" t="s">
        <v>5501</v>
      </c>
      <c r="E2167" s="42" t="s">
        <v>5502</v>
      </c>
      <c r="F2167" s="42" t="s">
        <v>5503</v>
      </c>
      <c r="G2167" s="33" t="s">
        <v>12</v>
      </c>
      <c r="H2167" s="34" t="s">
        <v>13</v>
      </c>
      <c r="I2167" s="35">
        <v>0.95179999999999998</v>
      </c>
      <c r="J2167" s="36">
        <v>1024808.8</v>
      </c>
      <c r="K2167" s="19">
        <f t="shared" si="69"/>
        <v>1127722.18</v>
      </c>
      <c r="L2167" s="37">
        <v>102913.38</v>
      </c>
      <c r="M2167" s="38"/>
    </row>
    <row r="2168" spans="1:13" s="39" customFormat="1" ht="12.95" customHeight="1" x14ac:dyDescent="0.25">
      <c r="A2168" s="226"/>
      <c r="B2168" s="29">
        <v>5142</v>
      </c>
      <c r="C2168" s="30">
        <v>21</v>
      </c>
      <c r="D2168" s="42" t="s">
        <v>5504</v>
      </c>
      <c r="E2168" s="42" t="s">
        <v>5505</v>
      </c>
      <c r="F2168" s="42" t="s">
        <v>5506</v>
      </c>
      <c r="G2168" s="33" t="s">
        <v>12</v>
      </c>
      <c r="H2168" s="34" t="s">
        <v>13</v>
      </c>
      <c r="I2168" s="35">
        <v>0.9395</v>
      </c>
      <c r="J2168" s="36">
        <v>1015834.3999999999</v>
      </c>
      <c r="K2168" s="19">
        <f t="shared" si="69"/>
        <v>1117417.8400000001</v>
      </c>
      <c r="L2168" s="37">
        <v>101583.44</v>
      </c>
      <c r="M2168" s="38"/>
    </row>
    <row r="2169" spans="1:13" s="39" customFormat="1" ht="12.95" customHeight="1" x14ac:dyDescent="0.25">
      <c r="A2169" s="226"/>
      <c r="B2169" s="29">
        <v>5144</v>
      </c>
      <c r="C2169" s="30">
        <v>22</v>
      </c>
      <c r="D2169" s="42" t="s">
        <v>5507</v>
      </c>
      <c r="E2169" s="42" t="s">
        <v>5508</v>
      </c>
      <c r="F2169" s="42" t="s">
        <v>5509</v>
      </c>
      <c r="G2169" s="33" t="s">
        <v>12</v>
      </c>
      <c r="H2169" s="34" t="s">
        <v>13</v>
      </c>
      <c r="I2169" s="35">
        <v>0.95150000000000001</v>
      </c>
      <c r="J2169" s="36">
        <v>1125851.5599999998</v>
      </c>
      <c r="K2169" s="19">
        <f t="shared" si="69"/>
        <v>1228732.5</v>
      </c>
      <c r="L2169" s="37">
        <v>102880.94</v>
      </c>
      <c r="M2169" s="38"/>
    </row>
    <row r="2170" spans="1:13" s="39" customFormat="1" ht="12.95" customHeight="1" x14ac:dyDescent="0.25">
      <c r="A2170" s="226"/>
      <c r="B2170" s="29">
        <v>5143</v>
      </c>
      <c r="C2170" s="30">
        <v>23</v>
      </c>
      <c r="D2170" s="42" t="s">
        <v>5510</v>
      </c>
      <c r="E2170" s="42" t="s">
        <v>1676</v>
      </c>
      <c r="F2170" s="42" t="s">
        <v>5511</v>
      </c>
      <c r="G2170" s="33" t="s">
        <v>12</v>
      </c>
      <c r="H2170" s="34" t="s">
        <v>13</v>
      </c>
      <c r="I2170" s="35">
        <v>0.9274</v>
      </c>
      <c r="J2170" s="36">
        <v>1097836.4300000002</v>
      </c>
      <c r="K2170" s="19">
        <f t="shared" si="69"/>
        <v>1198111.56</v>
      </c>
      <c r="L2170" s="37">
        <v>100275.13</v>
      </c>
      <c r="M2170" s="38"/>
    </row>
    <row r="2171" spans="1:13" s="39" customFormat="1" ht="12.95" customHeight="1" x14ac:dyDescent="0.25">
      <c r="A2171" s="226"/>
      <c r="B2171" s="29">
        <v>5118</v>
      </c>
      <c r="C2171" s="30">
        <v>24</v>
      </c>
      <c r="D2171" s="42" t="s">
        <v>5512</v>
      </c>
      <c r="E2171" s="42" t="s">
        <v>5513</v>
      </c>
      <c r="F2171" s="42" t="s">
        <v>5514</v>
      </c>
      <c r="G2171" s="33" t="s">
        <v>12</v>
      </c>
      <c r="H2171" s="34" t="s">
        <v>13</v>
      </c>
      <c r="I2171" s="35">
        <v>0.93220000000000003</v>
      </c>
      <c r="J2171" s="36">
        <v>1108735.4300000002</v>
      </c>
      <c r="K2171" s="19">
        <f t="shared" si="69"/>
        <v>1209529.56</v>
      </c>
      <c r="L2171" s="37">
        <v>100794.13</v>
      </c>
      <c r="M2171" s="38"/>
    </row>
    <row r="2172" spans="1:13" s="39" customFormat="1" ht="12.95" customHeight="1" x14ac:dyDescent="0.25">
      <c r="A2172" s="226"/>
      <c r="B2172" s="29">
        <v>5111</v>
      </c>
      <c r="C2172" s="30">
        <v>25</v>
      </c>
      <c r="D2172" s="42" t="s">
        <v>5515</v>
      </c>
      <c r="E2172" s="42" t="s">
        <v>5516</v>
      </c>
      <c r="F2172" s="42" t="s">
        <v>5517</v>
      </c>
      <c r="G2172" s="33" t="s">
        <v>12</v>
      </c>
      <c r="H2172" s="34" t="s">
        <v>13</v>
      </c>
      <c r="I2172" s="35">
        <v>0.94520000000000004</v>
      </c>
      <c r="J2172" s="36">
        <v>1075757.25</v>
      </c>
      <c r="K2172" s="19">
        <f t="shared" si="69"/>
        <v>1177957</v>
      </c>
      <c r="L2172" s="37">
        <v>102199.75</v>
      </c>
      <c r="M2172" s="38"/>
    </row>
    <row r="2173" spans="1:13" s="39" customFormat="1" ht="12.95" customHeight="1" x14ac:dyDescent="0.25">
      <c r="A2173" s="226"/>
      <c r="B2173" s="29">
        <v>5101</v>
      </c>
      <c r="C2173" s="30">
        <v>26</v>
      </c>
      <c r="D2173" s="42" t="s">
        <v>5518</v>
      </c>
      <c r="E2173" s="42" t="s">
        <v>5519</v>
      </c>
      <c r="F2173" s="42" t="s">
        <v>5520</v>
      </c>
      <c r="G2173" s="33" t="s">
        <v>12</v>
      </c>
      <c r="H2173" s="34" t="s">
        <v>13</v>
      </c>
      <c r="I2173" s="35">
        <v>0.9577</v>
      </c>
      <c r="J2173" s="36">
        <v>1027944.3500000001</v>
      </c>
      <c r="K2173" s="19">
        <f t="shared" si="69"/>
        <v>1131495.6599999999</v>
      </c>
      <c r="L2173" s="37">
        <v>103551.31</v>
      </c>
      <c r="M2173" s="38"/>
    </row>
    <row r="2174" spans="1:13" s="39" customFormat="1" ht="12.95" customHeight="1" x14ac:dyDescent="0.25">
      <c r="A2174" s="226"/>
      <c r="B2174" s="29">
        <v>5129</v>
      </c>
      <c r="C2174" s="30">
        <v>27</v>
      </c>
      <c r="D2174" s="42" t="s">
        <v>5521</v>
      </c>
      <c r="E2174" s="42" t="s">
        <v>5522</v>
      </c>
      <c r="F2174" s="42" t="s">
        <v>5523</v>
      </c>
      <c r="G2174" s="33" t="s">
        <v>12</v>
      </c>
      <c r="H2174" s="34" t="s">
        <v>13</v>
      </c>
      <c r="I2174" s="35">
        <v>0.94889999999999997</v>
      </c>
      <c r="J2174" s="36">
        <v>1123407.9100000001</v>
      </c>
      <c r="K2174" s="19">
        <f t="shared" si="69"/>
        <v>1226007.72</v>
      </c>
      <c r="L2174" s="37">
        <v>102599.81</v>
      </c>
      <c r="M2174" s="38"/>
    </row>
    <row r="2175" spans="1:13" s="39" customFormat="1" ht="12.95" customHeight="1" x14ac:dyDescent="0.25">
      <c r="A2175" s="226"/>
      <c r="B2175" s="29">
        <v>5100</v>
      </c>
      <c r="C2175" s="30">
        <v>28</v>
      </c>
      <c r="D2175" s="42" t="s">
        <v>5524</v>
      </c>
      <c r="E2175" s="42" t="s">
        <v>1058</v>
      </c>
      <c r="F2175" s="42" t="s">
        <v>5525</v>
      </c>
      <c r="G2175" s="33" t="s">
        <v>12</v>
      </c>
      <c r="H2175" s="34" t="s">
        <v>13</v>
      </c>
      <c r="I2175" s="35">
        <v>0.93899999999999995</v>
      </c>
      <c r="J2175" s="36">
        <v>1116823.1800000002</v>
      </c>
      <c r="K2175" s="19">
        <f t="shared" si="69"/>
        <v>1218352.56</v>
      </c>
      <c r="L2175" s="37">
        <v>101529.38</v>
      </c>
      <c r="M2175" s="38"/>
    </row>
    <row r="2176" spans="1:13" s="39" customFormat="1" ht="12.95" customHeight="1" x14ac:dyDescent="0.25">
      <c r="A2176" s="226"/>
      <c r="B2176" s="29">
        <v>5132</v>
      </c>
      <c r="C2176" s="30">
        <v>29</v>
      </c>
      <c r="D2176" s="42" t="s">
        <v>5526</v>
      </c>
      <c r="E2176" s="42" t="s">
        <v>2512</v>
      </c>
      <c r="F2176" s="42" t="s">
        <v>5527</v>
      </c>
      <c r="G2176" s="33" t="s">
        <v>12</v>
      </c>
      <c r="H2176" s="34" t="s">
        <v>13</v>
      </c>
      <c r="I2176" s="35">
        <v>0.94540000000000002</v>
      </c>
      <c r="J2176" s="36">
        <v>1124435.1800000002</v>
      </c>
      <c r="K2176" s="19">
        <f t="shared" si="69"/>
        <v>1226656.56</v>
      </c>
      <c r="L2176" s="37">
        <v>102221.38</v>
      </c>
      <c r="M2176" s="38"/>
    </row>
    <row r="2177" spans="1:13" s="39" customFormat="1" ht="12.95" customHeight="1" x14ac:dyDescent="0.25">
      <c r="A2177" s="226"/>
      <c r="B2177" s="29">
        <v>5140</v>
      </c>
      <c r="C2177" s="30">
        <v>30</v>
      </c>
      <c r="D2177" s="42" t="s">
        <v>5528</v>
      </c>
      <c r="E2177" s="42" t="s">
        <v>5529</v>
      </c>
      <c r="F2177" s="42" t="s">
        <v>5530</v>
      </c>
      <c r="G2177" s="33" t="s">
        <v>12</v>
      </c>
      <c r="H2177" s="34" t="s">
        <v>13</v>
      </c>
      <c r="I2177" s="35">
        <v>0.95030000000000003</v>
      </c>
      <c r="J2177" s="36">
        <v>983202.2799999998</v>
      </c>
      <c r="K2177" s="19">
        <f t="shared" si="69"/>
        <v>1085953.47</v>
      </c>
      <c r="L2177" s="37">
        <v>102751.19</v>
      </c>
      <c r="M2177" s="38"/>
    </row>
    <row r="2178" spans="1:13" s="39" customFormat="1" ht="12.95" customHeight="1" x14ac:dyDescent="0.25">
      <c r="A2178" s="226"/>
      <c r="B2178" s="29">
        <v>5125</v>
      </c>
      <c r="C2178" s="30">
        <v>31</v>
      </c>
      <c r="D2178" s="42" t="s">
        <v>5531</v>
      </c>
      <c r="E2178" s="42" t="s">
        <v>5532</v>
      </c>
      <c r="F2178" s="42" t="s">
        <v>5533</v>
      </c>
      <c r="G2178" s="33" t="s">
        <v>12</v>
      </c>
      <c r="H2178" s="34" t="s">
        <v>13</v>
      </c>
      <c r="I2178" s="35">
        <v>0.94389999999999996</v>
      </c>
      <c r="J2178" s="36">
        <v>1122651.0899999999</v>
      </c>
      <c r="K2178" s="19">
        <f t="shared" si="69"/>
        <v>1224710.28</v>
      </c>
      <c r="L2178" s="37">
        <v>102059.19</v>
      </c>
      <c r="M2178" s="38"/>
    </row>
    <row r="2179" spans="1:13" s="39" customFormat="1" ht="12.95" customHeight="1" x14ac:dyDescent="0.25">
      <c r="A2179" s="226"/>
      <c r="B2179" s="29">
        <v>5141</v>
      </c>
      <c r="C2179" s="30">
        <v>32</v>
      </c>
      <c r="D2179" s="42" t="s">
        <v>5534</v>
      </c>
      <c r="E2179" s="42" t="s">
        <v>5535</v>
      </c>
      <c r="F2179" s="42" t="s">
        <v>5536</v>
      </c>
      <c r="G2179" s="33" t="s">
        <v>12</v>
      </c>
      <c r="H2179" s="34" t="s">
        <v>13</v>
      </c>
      <c r="I2179" s="35">
        <v>0.96220000000000006</v>
      </c>
      <c r="J2179" s="36">
        <v>1144416.6800000002</v>
      </c>
      <c r="K2179" s="19">
        <f t="shared" si="69"/>
        <v>1248454.56</v>
      </c>
      <c r="L2179" s="37">
        <v>104037.88</v>
      </c>
      <c r="M2179" s="38"/>
    </row>
    <row r="2180" spans="1:13" s="39" customFormat="1" ht="12.95" customHeight="1" x14ac:dyDescent="0.25">
      <c r="A2180" s="226"/>
      <c r="B2180" s="29">
        <v>5135</v>
      </c>
      <c r="C2180" s="30">
        <v>33</v>
      </c>
      <c r="D2180" s="42" t="s">
        <v>5537</v>
      </c>
      <c r="E2180" s="42" t="s">
        <v>5538</v>
      </c>
      <c r="F2180" s="42" t="s">
        <v>5539</v>
      </c>
      <c r="G2180" s="33" t="s">
        <v>12</v>
      </c>
      <c r="H2180" s="34" t="s">
        <v>13</v>
      </c>
      <c r="I2180" s="35">
        <v>0.95840000000000003</v>
      </c>
      <c r="J2180" s="36">
        <v>1132501.25</v>
      </c>
      <c r="K2180" s="19">
        <f t="shared" si="69"/>
        <v>1236128.25</v>
      </c>
      <c r="L2180" s="37">
        <v>103627</v>
      </c>
      <c r="M2180" s="38"/>
    </row>
    <row r="2181" spans="1:13" s="39" customFormat="1" ht="12.95" customHeight="1" x14ac:dyDescent="0.25">
      <c r="A2181" s="226"/>
      <c r="B2181" s="29">
        <v>5131</v>
      </c>
      <c r="C2181" s="30">
        <v>34</v>
      </c>
      <c r="D2181" s="42" t="s">
        <v>5540</v>
      </c>
      <c r="E2181" s="42" t="s">
        <v>5541</v>
      </c>
      <c r="F2181" s="42" t="s">
        <v>5542</v>
      </c>
      <c r="G2181" s="33" t="s">
        <v>12</v>
      </c>
      <c r="H2181" s="34" t="s">
        <v>13</v>
      </c>
      <c r="I2181" s="35">
        <v>0.96</v>
      </c>
      <c r="J2181" s="36">
        <v>1055300</v>
      </c>
      <c r="K2181" s="19">
        <f t="shared" si="69"/>
        <v>1159100</v>
      </c>
      <c r="L2181" s="37">
        <v>103800</v>
      </c>
      <c r="M2181" s="38"/>
    </row>
    <row r="2182" spans="1:13" s="39" customFormat="1" ht="12.95" customHeight="1" x14ac:dyDescent="0.25">
      <c r="A2182" s="226"/>
      <c r="B2182" s="29">
        <v>5134</v>
      </c>
      <c r="C2182" s="30">
        <v>35</v>
      </c>
      <c r="D2182" s="42" t="s">
        <v>5543</v>
      </c>
      <c r="E2182" s="42" t="s">
        <v>5544</v>
      </c>
      <c r="F2182" s="42" t="s">
        <v>5545</v>
      </c>
      <c r="G2182" s="33" t="s">
        <v>12</v>
      </c>
      <c r="H2182" s="34" t="s">
        <v>13</v>
      </c>
      <c r="I2182" s="35">
        <v>0.95469999999999999</v>
      </c>
      <c r="J2182" s="36">
        <v>904811.6399999999</v>
      </c>
      <c r="K2182" s="19">
        <f t="shared" si="69"/>
        <v>1008038.58</v>
      </c>
      <c r="L2182" s="37">
        <v>103226.94</v>
      </c>
      <c r="M2182" s="38"/>
    </row>
    <row r="2183" spans="1:13" s="39" customFormat="1" ht="12.95" customHeight="1" x14ac:dyDescent="0.25">
      <c r="A2183" s="227"/>
      <c r="B2183" s="29">
        <v>5133</v>
      </c>
      <c r="C2183" s="30">
        <v>36</v>
      </c>
      <c r="D2183" s="42" t="s">
        <v>5546</v>
      </c>
      <c r="E2183" s="42" t="s">
        <v>5547</v>
      </c>
      <c r="F2183" s="42" t="s">
        <v>5548</v>
      </c>
      <c r="G2183" s="33" t="s">
        <v>12</v>
      </c>
      <c r="H2183" s="34" t="s">
        <v>13</v>
      </c>
      <c r="I2183" s="35">
        <v>0.9335</v>
      </c>
      <c r="J2183" s="36">
        <v>1091457.0199999998</v>
      </c>
      <c r="K2183" s="19">
        <f t="shared" si="69"/>
        <v>1192391.71</v>
      </c>
      <c r="L2183" s="37">
        <v>100934.69</v>
      </c>
      <c r="M2183" s="58"/>
    </row>
    <row r="2184" spans="1:13" s="39" customFormat="1" ht="12.75" customHeight="1" x14ac:dyDescent="0.25">
      <c r="A2184" s="235" t="s">
        <v>5807</v>
      </c>
      <c r="B2184" s="236"/>
      <c r="C2184" s="236"/>
      <c r="D2184" s="236"/>
      <c r="E2184" s="236"/>
      <c r="F2184" s="236"/>
      <c r="G2184" s="236"/>
      <c r="H2184" s="236"/>
      <c r="I2184" s="236"/>
      <c r="J2184" s="236"/>
      <c r="K2184" s="236"/>
      <c r="L2184" s="236"/>
      <c r="M2184" s="237"/>
    </row>
  </sheetData>
  <autoFilter ref="A6:M2184"/>
  <mergeCells count="80">
    <mergeCell ref="M4:M5"/>
    <mergeCell ref="A7:A12"/>
    <mergeCell ref="K1:M1"/>
    <mergeCell ref="L2:M2"/>
    <mergeCell ref="A3:M3"/>
    <mergeCell ref="A4:A5"/>
    <mergeCell ref="B4:B5"/>
    <mergeCell ref="C4:C5"/>
    <mergeCell ref="D4:D5"/>
    <mergeCell ref="E4:F4"/>
    <mergeCell ref="L4:L5"/>
    <mergeCell ref="G4:G5"/>
    <mergeCell ref="H4:H5"/>
    <mergeCell ref="K4:K5"/>
    <mergeCell ref="A33:A36"/>
    <mergeCell ref="I4:I5"/>
    <mergeCell ref="J4:J5"/>
    <mergeCell ref="A13:A16"/>
    <mergeCell ref="A17:A19"/>
    <mergeCell ref="A20:A32"/>
    <mergeCell ref="D20:E20"/>
    <mergeCell ref="D31:E31"/>
    <mergeCell ref="A434:A478"/>
    <mergeCell ref="A37:A38"/>
    <mergeCell ref="A39:A53"/>
    <mergeCell ref="A54:A92"/>
    <mergeCell ref="A93:A133"/>
    <mergeCell ref="A134:A194"/>
    <mergeCell ref="A195:A233"/>
    <mergeCell ref="A234:A298"/>
    <mergeCell ref="A299:A340"/>
    <mergeCell ref="A341:A378"/>
    <mergeCell ref="A379:A406"/>
    <mergeCell ref="A407:A433"/>
    <mergeCell ref="A621:A665"/>
    <mergeCell ref="A666:A715"/>
    <mergeCell ref="A716:A752"/>
    <mergeCell ref="A753:A813"/>
    <mergeCell ref="A814:A817"/>
    <mergeCell ref="A818:A868"/>
    <mergeCell ref="A1185:A1215"/>
    <mergeCell ref="A1216:A1258"/>
    <mergeCell ref="A1259:A1285"/>
    <mergeCell ref="A1286:A1320"/>
    <mergeCell ref="A869:A910"/>
    <mergeCell ref="A479:A517"/>
    <mergeCell ref="A518:A542"/>
    <mergeCell ref="A543:A564"/>
    <mergeCell ref="A565:A593"/>
    <mergeCell ref="A594:A620"/>
    <mergeCell ref="A1321:A1363"/>
    <mergeCell ref="A911:A943"/>
    <mergeCell ref="A944:A973"/>
    <mergeCell ref="A974:A997"/>
    <mergeCell ref="A998:A1043"/>
    <mergeCell ref="A1044:A1092"/>
    <mergeCell ref="A1093:A1131"/>
    <mergeCell ref="A1132:A1184"/>
    <mergeCell ref="A1783:A1835"/>
    <mergeCell ref="A1364:A1403"/>
    <mergeCell ref="A1404:A1442"/>
    <mergeCell ref="A1443:A1493"/>
    <mergeCell ref="A1494:A1515"/>
    <mergeCell ref="A1516:A1548"/>
    <mergeCell ref="A1549:A1593"/>
    <mergeCell ref="A1594:A1647"/>
    <mergeCell ref="A1648:A1668"/>
    <mergeCell ref="A1669:A1710"/>
    <mergeCell ref="A1711:A1739"/>
    <mergeCell ref="A1740:A1782"/>
    <mergeCell ref="A2051:A2084"/>
    <mergeCell ref="A2085:A2135"/>
    <mergeCell ref="A2136:A2183"/>
    <mergeCell ref="A2184:M2184"/>
    <mergeCell ref="A1836:A1892"/>
    <mergeCell ref="A1893:A1922"/>
    <mergeCell ref="A1923:A1924"/>
    <mergeCell ref="A1925:A1966"/>
    <mergeCell ref="A1967:A2008"/>
    <mergeCell ref="A2009:A2050"/>
  </mergeCells>
  <pageMargins left="0" right="0" top="0" bottom="0" header="0.11811023622047245" footer="0.11811023622047245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186"/>
  <sheetViews>
    <sheetView tabSelected="1" zoomScaleNormal="100" workbookViewId="0">
      <pane xSplit="4" ySplit="5" topLeftCell="G2148" activePane="bottomRight" state="frozen"/>
      <selection pane="topRight" activeCell="E1" sqref="E1"/>
      <selection pane="bottomLeft" activeCell="A6" sqref="A6"/>
      <selection pane="bottomRight" activeCell="K2157" sqref="K2157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8.7109375" style="83" customWidth="1"/>
    <col min="5" max="5" width="35.28515625" style="83" customWidth="1"/>
    <col min="6" max="6" width="23.28515625" style="83" customWidth="1"/>
    <col min="7" max="7" width="13" style="5" customWidth="1"/>
    <col min="8" max="8" width="17.42578125" style="83" customWidth="1"/>
    <col min="9" max="9" width="11" style="84" customWidth="1"/>
    <col min="10" max="10" width="12.85546875" style="85" customWidth="1"/>
    <col min="11" max="11" width="14.5703125" style="88" customWidth="1"/>
    <col min="12" max="12" width="21.140625" style="82" customWidth="1"/>
    <col min="13" max="16384" width="9.140625" style="9"/>
  </cols>
  <sheetData>
    <row r="1" spans="1:12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211" t="s">
        <v>5549</v>
      </c>
      <c r="K1" s="211"/>
      <c r="L1" s="211"/>
    </row>
    <row r="2" spans="1:12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8"/>
      <c r="K2" s="211" t="s">
        <v>5815</v>
      </c>
      <c r="L2" s="211"/>
    </row>
    <row r="3" spans="1:12" s="7" customFormat="1" ht="16.5" customHeight="1" x14ac:dyDescent="0.2">
      <c r="A3" s="212" t="s">
        <v>5816</v>
      </c>
      <c r="B3" s="213"/>
      <c r="C3" s="212"/>
      <c r="D3" s="212"/>
      <c r="E3" s="212"/>
      <c r="F3" s="212"/>
      <c r="G3" s="212"/>
      <c r="H3" s="212"/>
      <c r="I3" s="214"/>
      <c r="J3" s="212"/>
      <c r="K3" s="212"/>
      <c r="L3" s="212"/>
    </row>
    <row r="4" spans="1:12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318" t="s">
        <v>5826</v>
      </c>
      <c r="I4" s="223" t="s">
        <v>5817</v>
      </c>
      <c r="J4" s="207" t="s">
        <v>5557</v>
      </c>
      <c r="K4" s="207" t="s">
        <v>5818</v>
      </c>
      <c r="L4" s="209" t="s">
        <v>7</v>
      </c>
    </row>
    <row r="5" spans="1:12" ht="69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319"/>
      <c r="I5" s="224"/>
      <c r="J5" s="208"/>
      <c r="K5" s="208"/>
      <c r="L5" s="210"/>
    </row>
    <row r="6" spans="1:12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11</v>
      </c>
      <c r="K6" s="11">
        <v>12</v>
      </c>
      <c r="L6" s="11">
        <v>13</v>
      </c>
    </row>
    <row r="7" spans="1:12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19"/>
      <c r="K7" s="25"/>
      <c r="L7" s="12"/>
    </row>
    <row r="8" spans="1:12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0.93820000000000003</v>
      </c>
      <c r="J8" s="19">
        <v>1022689.56</v>
      </c>
      <c r="K8" s="25">
        <v>101442.88</v>
      </c>
      <c r="L8" s="12"/>
    </row>
    <row r="9" spans="1:12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0.93220000000000003</v>
      </c>
      <c r="J9" s="19">
        <v>1014904.56</v>
      </c>
      <c r="K9" s="25">
        <v>100794.13</v>
      </c>
      <c r="L9" s="12"/>
    </row>
    <row r="10" spans="1:12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0.95140000000000002</v>
      </c>
      <c r="J10" s="19">
        <v>1039816.56</v>
      </c>
      <c r="K10" s="25">
        <v>102870.13</v>
      </c>
      <c r="L10" s="12"/>
    </row>
    <row r="11" spans="1:12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19"/>
      <c r="K11" s="25"/>
      <c r="L11" s="20"/>
    </row>
    <row r="12" spans="1:12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0.93340000000000001</v>
      </c>
      <c r="J12" s="19">
        <v>1898648.24</v>
      </c>
      <c r="K12" s="28">
        <v>188515.69</v>
      </c>
      <c r="L12" s="20"/>
    </row>
    <row r="13" spans="1:12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19"/>
      <c r="K13" s="37"/>
      <c r="L13" s="38"/>
    </row>
    <row r="14" spans="1:12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19">
        <v>1226786.2799999998</v>
      </c>
      <c r="K14" s="37">
        <v>102232.19</v>
      </c>
      <c r="L14" s="38"/>
    </row>
    <row r="15" spans="1:12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19">
        <v>1038054.0899999999</v>
      </c>
      <c r="K15" s="37">
        <v>102232.19</v>
      </c>
      <c r="L15" s="38"/>
    </row>
    <row r="16" spans="1:12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19">
        <v>1219909.56</v>
      </c>
      <c r="K16" s="37">
        <v>101659.13</v>
      </c>
      <c r="L16" s="38"/>
    </row>
    <row r="17" spans="1:12" ht="12.75" customHeight="1" x14ac:dyDescent="0.2">
      <c r="A17" s="225" t="s">
        <v>5801</v>
      </c>
      <c r="B17" s="29"/>
      <c r="C17" s="30"/>
      <c r="D17" s="31" t="s">
        <v>11</v>
      </c>
      <c r="E17" s="32"/>
      <c r="F17" s="32"/>
      <c r="G17" s="23"/>
      <c r="H17" s="34"/>
      <c r="I17" s="35"/>
      <c r="J17" s="19"/>
      <c r="K17" s="37"/>
      <c r="L17" s="38"/>
    </row>
    <row r="18" spans="1:12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0.97740000000000005</v>
      </c>
      <c r="J18" s="19">
        <v>1257104.56</v>
      </c>
      <c r="K18" s="37">
        <v>105681.38</v>
      </c>
      <c r="L18" s="38"/>
    </row>
    <row r="19" spans="1:12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0.97640000000000005</v>
      </c>
      <c r="J19" s="19">
        <v>1266446.5199999998</v>
      </c>
      <c r="K19" s="37">
        <v>105573.25</v>
      </c>
      <c r="L19" s="38"/>
    </row>
    <row r="20" spans="1:12" ht="12.75" customHeight="1" x14ac:dyDescent="0.2">
      <c r="A20" s="225" t="s">
        <v>5800</v>
      </c>
      <c r="B20" s="29"/>
      <c r="C20" s="30"/>
      <c r="D20" s="315" t="s">
        <v>11</v>
      </c>
      <c r="E20" s="316"/>
      <c r="F20" s="42"/>
      <c r="G20" s="23"/>
      <c r="H20" s="34"/>
      <c r="I20" s="35"/>
      <c r="J20" s="19"/>
      <c r="K20" s="37"/>
      <c r="L20" s="38"/>
    </row>
    <row r="21" spans="1:12" ht="12.75" customHeight="1" x14ac:dyDescent="0.2">
      <c r="A21" s="226"/>
      <c r="B21" s="29">
        <v>3500</v>
      </c>
      <c r="C21" s="30">
        <v>1</v>
      </c>
      <c r="D21" s="42" t="s">
        <v>53</v>
      </c>
      <c r="E21" s="42" t="s">
        <v>5799</v>
      </c>
      <c r="F21" s="42" t="s">
        <v>5798</v>
      </c>
      <c r="G21" s="23" t="s">
        <v>12</v>
      </c>
      <c r="H21" s="34" t="s">
        <v>13</v>
      </c>
      <c r="I21" s="35">
        <v>0</v>
      </c>
      <c r="J21" s="19">
        <v>913634.67</v>
      </c>
      <c r="K21" s="37">
        <v>0</v>
      </c>
      <c r="L21" s="38" t="s">
        <v>5683</v>
      </c>
    </row>
    <row r="22" spans="1:12" ht="12.75" customHeight="1" x14ac:dyDescent="0.2">
      <c r="A22" s="226"/>
      <c r="B22" s="29">
        <v>3510</v>
      </c>
      <c r="C22" s="30">
        <v>2</v>
      </c>
      <c r="D22" s="42" t="s">
        <v>59</v>
      </c>
      <c r="E22" s="42" t="s">
        <v>5797</v>
      </c>
      <c r="F22" s="42" t="s">
        <v>5796</v>
      </c>
      <c r="G22" s="23" t="s">
        <v>12</v>
      </c>
      <c r="H22" s="34" t="s">
        <v>13</v>
      </c>
      <c r="I22" s="35">
        <v>0</v>
      </c>
      <c r="J22" s="19">
        <v>1008827.9</v>
      </c>
      <c r="K22" s="37">
        <v>0</v>
      </c>
      <c r="L22" s="38" t="s">
        <v>5683</v>
      </c>
    </row>
    <row r="23" spans="1:12" ht="12.75" customHeight="1" x14ac:dyDescent="0.2">
      <c r="A23" s="226"/>
      <c r="B23" s="29">
        <v>3502</v>
      </c>
      <c r="C23" s="30">
        <v>3</v>
      </c>
      <c r="D23" s="42" t="s">
        <v>56</v>
      </c>
      <c r="E23" s="42" t="s">
        <v>5795</v>
      </c>
      <c r="F23" s="42" t="s">
        <v>3847</v>
      </c>
      <c r="G23" s="23" t="s">
        <v>12</v>
      </c>
      <c r="H23" s="34" t="s">
        <v>13</v>
      </c>
      <c r="I23" s="35">
        <v>0.93430000000000002</v>
      </c>
      <c r="J23" s="19">
        <v>1202717.6399999999</v>
      </c>
      <c r="K23" s="37">
        <v>101021.19</v>
      </c>
      <c r="L23" s="38"/>
    </row>
    <row r="24" spans="1:12" ht="12.75" customHeight="1" x14ac:dyDescent="0.2">
      <c r="A24" s="226"/>
      <c r="B24" s="29">
        <v>3507</v>
      </c>
      <c r="C24" s="30">
        <v>4</v>
      </c>
      <c r="D24" s="42" t="s">
        <v>98</v>
      </c>
      <c r="E24" s="42" t="s">
        <v>99</v>
      </c>
      <c r="F24" s="42" t="s">
        <v>100</v>
      </c>
      <c r="G24" s="23" t="s">
        <v>12</v>
      </c>
      <c r="H24" s="34" t="s">
        <v>13</v>
      </c>
      <c r="I24" s="35">
        <v>0.97040000000000004</v>
      </c>
      <c r="J24" s="19">
        <v>1241685.8600000001</v>
      </c>
      <c r="K24" s="37">
        <v>104924.5</v>
      </c>
      <c r="L24" s="38"/>
    </row>
    <row r="25" spans="1:12" ht="12.75" customHeight="1" x14ac:dyDescent="0.2">
      <c r="A25" s="226"/>
      <c r="B25" s="29">
        <v>3515</v>
      </c>
      <c r="C25" s="30">
        <v>5</v>
      </c>
      <c r="D25" s="42" t="s">
        <v>62</v>
      </c>
      <c r="E25" s="42" t="s">
        <v>5794</v>
      </c>
      <c r="F25" s="42" t="s">
        <v>5793</v>
      </c>
      <c r="G25" s="23" t="s">
        <v>12</v>
      </c>
      <c r="H25" s="34" t="s">
        <v>13</v>
      </c>
      <c r="I25" s="35">
        <v>0.92400000000000004</v>
      </c>
      <c r="J25" s="19">
        <v>1218157.8799999999</v>
      </c>
      <c r="K25" s="37">
        <v>99907.5</v>
      </c>
      <c r="L25" s="38"/>
    </row>
    <row r="26" spans="1:12" ht="12.75" customHeight="1" x14ac:dyDescent="0.2">
      <c r="A26" s="226"/>
      <c r="B26" s="29">
        <v>3508</v>
      </c>
      <c r="C26" s="30">
        <v>6</v>
      </c>
      <c r="D26" s="42" t="s">
        <v>80</v>
      </c>
      <c r="E26" s="42" t="s">
        <v>5792</v>
      </c>
      <c r="F26" s="42" t="s">
        <v>3803</v>
      </c>
      <c r="G26" s="23" t="s">
        <v>12</v>
      </c>
      <c r="H26" s="34" t="s">
        <v>13</v>
      </c>
      <c r="I26" s="35">
        <v>0.55100000000000005</v>
      </c>
      <c r="J26" s="19">
        <v>936232.8</v>
      </c>
      <c r="K26" s="37">
        <v>59576.88</v>
      </c>
      <c r="L26" s="38"/>
    </row>
    <row r="27" spans="1:12" ht="12.75" customHeight="1" x14ac:dyDescent="0.2">
      <c r="A27" s="226"/>
      <c r="B27" s="29">
        <v>3501</v>
      </c>
      <c r="C27" s="30">
        <v>7</v>
      </c>
      <c r="D27" s="42" t="s">
        <v>68</v>
      </c>
      <c r="E27" s="42" t="s">
        <v>5791</v>
      </c>
      <c r="F27" s="42" t="s">
        <v>3140</v>
      </c>
      <c r="G27" s="23" t="s">
        <v>12</v>
      </c>
      <c r="H27" s="34" t="s">
        <v>13</v>
      </c>
      <c r="I27" s="35">
        <v>0.97460000000000002</v>
      </c>
      <c r="J27" s="19">
        <v>1256585.56</v>
      </c>
      <c r="K27" s="37">
        <v>105378.63</v>
      </c>
      <c r="L27" s="38"/>
    </row>
    <row r="28" spans="1:12" ht="12.75" customHeight="1" x14ac:dyDescent="0.2">
      <c r="A28" s="226"/>
      <c r="B28" s="29">
        <v>3506</v>
      </c>
      <c r="C28" s="30">
        <v>8</v>
      </c>
      <c r="D28" s="42" t="s">
        <v>92</v>
      </c>
      <c r="E28" s="42" t="s">
        <v>5790</v>
      </c>
      <c r="F28" s="42" t="s">
        <v>5789</v>
      </c>
      <c r="G28" s="23" t="s">
        <v>12</v>
      </c>
      <c r="H28" s="34" t="s">
        <v>13</v>
      </c>
      <c r="I28" s="35">
        <v>0.96189999999999998</v>
      </c>
      <c r="J28" s="19">
        <v>1246097.3999999997</v>
      </c>
      <c r="K28" s="37">
        <v>104005.44</v>
      </c>
      <c r="L28" s="38"/>
    </row>
    <row r="29" spans="1:12" ht="12.75" customHeight="1" x14ac:dyDescent="0.2">
      <c r="A29" s="226"/>
      <c r="B29" s="29">
        <v>3522</v>
      </c>
      <c r="C29" s="30">
        <v>9</v>
      </c>
      <c r="D29" s="206" t="s">
        <v>71</v>
      </c>
      <c r="E29" s="206" t="s">
        <v>5784</v>
      </c>
      <c r="F29" s="206" t="s">
        <v>5783</v>
      </c>
      <c r="G29" s="23" t="s">
        <v>12</v>
      </c>
      <c r="H29" s="34" t="s">
        <v>13</v>
      </c>
      <c r="I29" s="35">
        <v>0.97819999999999996</v>
      </c>
      <c r="J29" s="19">
        <v>1543466.7399999998</v>
      </c>
      <c r="K29" s="37">
        <v>105767.88</v>
      </c>
      <c r="L29" s="38"/>
    </row>
    <row r="30" spans="1:12" ht="12.75" customHeight="1" x14ac:dyDescent="0.2">
      <c r="A30" s="226"/>
      <c r="B30" s="29">
        <v>3519</v>
      </c>
      <c r="C30" s="30">
        <v>10</v>
      </c>
      <c r="D30" s="42" t="s">
        <v>107</v>
      </c>
      <c r="E30" s="42" t="s">
        <v>5788</v>
      </c>
      <c r="F30" s="42" t="s">
        <v>5787</v>
      </c>
      <c r="G30" s="23" t="s">
        <v>12</v>
      </c>
      <c r="H30" s="34" t="s">
        <v>13</v>
      </c>
      <c r="I30" s="35">
        <v>0.81220000000000003</v>
      </c>
      <c r="J30" s="19">
        <v>1782226.7000000002</v>
      </c>
      <c r="K30" s="37">
        <v>87819.13</v>
      </c>
      <c r="L30" s="38"/>
    </row>
    <row r="31" spans="1:12" ht="12.75" customHeight="1" x14ac:dyDescent="0.2">
      <c r="A31" s="226"/>
      <c r="B31" s="29"/>
      <c r="C31" s="30"/>
      <c r="D31" s="315" t="s">
        <v>5732</v>
      </c>
      <c r="E31" s="316"/>
      <c r="F31" s="42"/>
      <c r="G31" s="23"/>
      <c r="H31" s="34"/>
      <c r="I31" s="35"/>
      <c r="J31" s="19"/>
      <c r="K31" s="37"/>
      <c r="L31" s="38"/>
    </row>
    <row r="32" spans="1:12" ht="12.75" customHeight="1" x14ac:dyDescent="0.2">
      <c r="A32" s="226"/>
      <c r="B32" s="29">
        <v>3511</v>
      </c>
      <c r="C32" s="30">
        <v>1</v>
      </c>
      <c r="D32" s="206" t="s">
        <v>115</v>
      </c>
      <c r="E32" s="206" t="s">
        <v>5786</v>
      </c>
      <c r="F32" s="206" t="s">
        <v>5785</v>
      </c>
      <c r="G32" s="50" t="s">
        <v>5731</v>
      </c>
      <c r="H32" s="34" t="s">
        <v>13</v>
      </c>
      <c r="I32" s="35">
        <v>0.95599999999999996</v>
      </c>
      <c r="J32" s="19">
        <v>2170969.54</v>
      </c>
      <c r="K32" s="37">
        <v>163762.79999999999</v>
      </c>
      <c r="L32" s="38"/>
    </row>
    <row r="33" spans="1:12" s="39" customFormat="1" ht="12" customHeight="1" x14ac:dyDescent="0.25">
      <c r="A33" s="228" t="s">
        <v>5782</v>
      </c>
      <c r="B33" s="29"/>
      <c r="C33" s="30"/>
      <c r="D33" s="31" t="s">
        <v>5819</v>
      </c>
      <c r="E33" s="32"/>
      <c r="F33" s="32"/>
      <c r="G33" s="33"/>
      <c r="H33" s="34"/>
      <c r="I33" s="35"/>
      <c r="J33" s="19"/>
      <c r="K33" s="37"/>
      <c r="L33" s="38"/>
    </row>
    <row r="34" spans="1:12" s="39" customFormat="1" ht="12" customHeight="1" x14ac:dyDescent="0.2">
      <c r="A34" s="229"/>
      <c r="B34" s="43">
        <v>5905</v>
      </c>
      <c r="C34" s="44">
        <v>1</v>
      </c>
      <c r="D34" s="42" t="s">
        <v>39</v>
      </c>
      <c r="E34" s="42" t="s">
        <v>40</v>
      </c>
      <c r="F34" s="42" t="s">
        <v>41</v>
      </c>
      <c r="G34" s="45" t="s">
        <v>5733</v>
      </c>
      <c r="H34" s="34" t="s">
        <v>13</v>
      </c>
      <c r="I34" s="46">
        <v>0.97809999999999997</v>
      </c>
      <c r="J34" s="19">
        <v>2245090</v>
      </c>
      <c r="K34" s="47">
        <v>188137.54</v>
      </c>
      <c r="L34" s="48"/>
    </row>
    <row r="35" spans="1:12" s="39" customFormat="1" ht="12" customHeight="1" x14ac:dyDescent="0.25">
      <c r="A35" s="229"/>
      <c r="B35" s="29"/>
      <c r="C35" s="44"/>
      <c r="D35" s="49" t="s">
        <v>15</v>
      </c>
      <c r="E35" s="42"/>
      <c r="F35" s="42"/>
      <c r="G35" s="50"/>
      <c r="H35" s="34"/>
      <c r="I35" s="35"/>
      <c r="J35" s="19"/>
      <c r="K35" s="37"/>
      <c r="L35" s="38"/>
    </row>
    <row r="36" spans="1:12" ht="12" customHeight="1" x14ac:dyDescent="0.2">
      <c r="A36" s="230"/>
      <c r="B36" s="43">
        <v>5904</v>
      </c>
      <c r="C36" s="44">
        <v>2</v>
      </c>
      <c r="D36" s="42" t="s">
        <v>43</v>
      </c>
      <c r="E36" s="42" t="s">
        <v>44</v>
      </c>
      <c r="F36" s="42" t="s">
        <v>45</v>
      </c>
      <c r="G36" s="45" t="s">
        <v>5735</v>
      </c>
      <c r="H36" s="34" t="s">
        <v>13</v>
      </c>
      <c r="I36" s="35">
        <v>0.98970000000000002</v>
      </c>
      <c r="J36" s="19">
        <v>2183986.7499999995</v>
      </c>
      <c r="K36" s="37">
        <v>199886.41</v>
      </c>
      <c r="L36" s="38"/>
    </row>
    <row r="37" spans="1:12" ht="22.5" customHeight="1" x14ac:dyDescent="0.2">
      <c r="A37" s="231" t="s">
        <v>5781</v>
      </c>
      <c r="B37" s="51"/>
      <c r="C37" s="30"/>
      <c r="D37" s="49" t="s">
        <v>5732</v>
      </c>
      <c r="E37" s="42"/>
      <c r="F37" s="42"/>
      <c r="G37" s="50"/>
      <c r="H37" s="34"/>
      <c r="I37" s="35"/>
      <c r="J37" s="19"/>
      <c r="K37" s="37"/>
      <c r="L37" s="38"/>
    </row>
    <row r="38" spans="1:12" ht="18" customHeight="1" x14ac:dyDescent="0.2">
      <c r="A38" s="232"/>
      <c r="B38" s="43">
        <v>5906</v>
      </c>
      <c r="C38" s="30">
        <v>1</v>
      </c>
      <c r="D38" s="32" t="s">
        <v>48</v>
      </c>
      <c r="E38" s="32" t="s">
        <v>49</v>
      </c>
      <c r="F38" s="32" t="s">
        <v>50</v>
      </c>
      <c r="G38" s="50" t="s">
        <v>5731</v>
      </c>
      <c r="H38" s="34" t="s">
        <v>5553</v>
      </c>
      <c r="I38" s="35">
        <v>0.99329999999999996</v>
      </c>
      <c r="J38" s="19">
        <v>2047566.0300000003</v>
      </c>
      <c r="K38" s="37">
        <v>170152.29</v>
      </c>
      <c r="L38" s="38"/>
    </row>
    <row r="39" spans="1:12" s="39" customFormat="1" ht="12" customHeight="1" x14ac:dyDescent="0.25">
      <c r="A39" s="310" t="s">
        <v>52</v>
      </c>
      <c r="B39" s="29"/>
      <c r="C39" s="30"/>
      <c r="D39" s="31" t="s">
        <v>11</v>
      </c>
      <c r="E39" s="32"/>
      <c r="F39" s="32"/>
      <c r="G39" s="33"/>
      <c r="H39" s="34"/>
      <c r="I39" s="35"/>
      <c r="J39" s="19"/>
      <c r="K39" s="37"/>
      <c r="L39" s="38"/>
    </row>
    <row r="40" spans="1:12" s="39" customFormat="1" ht="12" customHeight="1" x14ac:dyDescent="0.25">
      <c r="A40" s="311"/>
      <c r="B40" s="29">
        <v>3503</v>
      </c>
      <c r="C40" s="30">
        <v>1</v>
      </c>
      <c r="D40" s="32" t="s">
        <v>74</v>
      </c>
      <c r="E40" s="32" t="s">
        <v>75</v>
      </c>
      <c r="F40" s="32" t="s">
        <v>76</v>
      </c>
      <c r="G40" s="33" t="s">
        <v>12</v>
      </c>
      <c r="H40" s="34" t="s">
        <v>13</v>
      </c>
      <c r="I40" s="35">
        <v>0.97340000000000004</v>
      </c>
      <c r="J40" s="19">
        <v>1254487.92</v>
      </c>
      <c r="K40" s="37">
        <v>105248.88</v>
      </c>
      <c r="L40" s="38"/>
    </row>
    <row r="41" spans="1:12" s="39" customFormat="1" ht="12" customHeight="1" x14ac:dyDescent="0.25">
      <c r="A41" s="311"/>
      <c r="B41" s="29">
        <v>3523</v>
      </c>
      <c r="C41" s="30">
        <v>2</v>
      </c>
      <c r="D41" s="32" t="s">
        <v>77</v>
      </c>
      <c r="E41" s="32" t="s">
        <v>78</v>
      </c>
      <c r="F41" s="32" t="s">
        <v>79</v>
      </c>
      <c r="G41" s="33" t="s">
        <v>12</v>
      </c>
      <c r="H41" s="34" t="s">
        <v>13</v>
      </c>
      <c r="I41" s="35">
        <v>0.94820000000000004</v>
      </c>
      <c r="J41" s="19">
        <v>1230289.56</v>
      </c>
      <c r="K41" s="37">
        <v>102524.13</v>
      </c>
      <c r="L41" s="38"/>
    </row>
    <row r="42" spans="1:12" s="39" customFormat="1" ht="12" customHeight="1" x14ac:dyDescent="0.25">
      <c r="A42" s="311"/>
      <c r="B42" s="29">
        <v>3509</v>
      </c>
      <c r="C42" s="30">
        <v>3</v>
      </c>
      <c r="D42" s="53" t="s">
        <v>83</v>
      </c>
      <c r="E42" s="53" t="s">
        <v>84</v>
      </c>
      <c r="F42" s="53" t="s">
        <v>85</v>
      </c>
      <c r="G42" s="33" t="s">
        <v>12</v>
      </c>
      <c r="H42" s="34" t="s">
        <v>13</v>
      </c>
      <c r="I42" s="35">
        <v>0.95189999999999997</v>
      </c>
      <c r="J42" s="19">
        <v>1248065.2799999998</v>
      </c>
      <c r="K42" s="37">
        <v>102924.19</v>
      </c>
      <c r="L42" s="38"/>
    </row>
    <row r="43" spans="1:12" s="39" customFormat="1" ht="12.95" customHeight="1" x14ac:dyDescent="0.25">
      <c r="A43" s="311"/>
      <c r="B43" s="29">
        <v>3513</v>
      </c>
      <c r="C43" s="30">
        <v>4</v>
      </c>
      <c r="D43" s="32" t="s">
        <v>95</v>
      </c>
      <c r="E43" s="32" t="s">
        <v>96</v>
      </c>
      <c r="F43" s="32" t="s">
        <v>97</v>
      </c>
      <c r="G43" s="33" t="s">
        <v>5731</v>
      </c>
      <c r="H43" s="34" t="s">
        <v>13</v>
      </c>
      <c r="I43" s="35">
        <v>0.93769999999999998</v>
      </c>
      <c r="J43" s="19">
        <v>1452519.6600000001</v>
      </c>
      <c r="K43" s="37">
        <v>101388.81</v>
      </c>
      <c r="L43" s="38"/>
    </row>
    <row r="44" spans="1:12" s="39" customFormat="1" ht="12" customHeight="1" x14ac:dyDescent="0.25">
      <c r="A44" s="311"/>
      <c r="B44" s="29">
        <v>3514</v>
      </c>
      <c r="C44" s="30">
        <v>5</v>
      </c>
      <c r="D44" s="32" t="s">
        <v>65</v>
      </c>
      <c r="E44" s="32" t="s">
        <v>66</v>
      </c>
      <c r="F44" s="32" t="s">
        <v>67</v>
      </c>
      <c r="G44" s="33" t="s">
        <v>5731</v>
      </c>
      <c r="H44" s="34" t="s">
        <v>13</v>
      </c>
      <c r="I44" s="35">
        <v>0.95069999999999999</v>
      </c>
      <c r="J44" s="19">
        <v>1469861.0399999998</v>
      </c>
      <c r="K44" s="37">
        <v>102794.44</v>
      </c>
      <c r="L44" s="38"/>
    </row>
    <row r="45" spans="1:12" s="39" customFormat="1" ht="12" customHeight="1" x14ac:dyDescent="0.25">
      <c r="A45" s="311"/>
      <c r="B45" s="29">
        <v>3517</v>
      </c>
      <c r="C45" s="30">
        <v>6</v>
      </c>
      <c r="D45" s="53" t="s">
        <v>86</v>
      </c>
      <c r="E45" s="53" t="s">
        <v>87</v>
      </c>
      <c r="F45" s="53" t="s">
        <v>88</v>
      </c>
      <c r="G45" s="33" t="s">
        <v>5731</v>
      </c>
      <c r="H45" s="34" t="s">
        <v>13</v>
      </c>
      <c r="I45" s="35">
        <v>0.95189999999999997</v>
      </c>
      <c r="J45" s="19">
        <v>1496191.4</v>
      </c>
      <c r="K45" s="37">
        <v>102924.19</v>
      </c>
      <c r="L45" s="38"/>
    </row>
    <row r="46" spans="1:12" s="39" customFormat="1" ht="12" customHeight="1" x14ac:dyDescent="0.25">
      <c r="A46" s="311"/>
      <c r="B46" s="29">
        <v>3504</v>
      </c>
      <c r="C46" s="30">
        <v>7</v>
      </c>
      <c r="D46" s="53" t="s">
        <v>89</v>
      </c>
      <c r="E46" s="53" t="s">
        <v>90</v>
      </c>
      <c r="F46" s="53" t="s">
        <v>91</v>
      </c>
      <c r="G46" s="33" t="s">
        <v>12</v>
      </c>
      <c r="H46" s="34" t="s">
        <v>13</v>
      </c>
      <c r="I46" s="35">
        <v>0.95189999999999997</v>
      </c>
      <c r="J46" s="19">
        <v>1235090.2799999998</v>
      </c>
      <c r="K46" s="37">
        <v>102924.19</v>
      </c>
      <c r="L46" s="38"/>
    </row>
    <row r="47" spans="1:12" s="39" customFormat="1" ht="12.95" customHeight="1" x14ac:dyDescent="0.25">
      <c r="A47" s="311"/>
      <c r="B47" s="29"/>
      <c r="C47" s="30"/>
      <c r="D47" s="31" t="s">
        <v>5732</v>
      </c>
      <c r="E47" s="32"/>
      <c r="F47" s="32"/>
      <c r="G47" s="33"/>
      <c r="H47" s="34"/>
      <c r="I47" s="35"/>
      <c r="J47" s="19"/>
      <c r="K47" s="37"/>
      <c r="L47" s="38"/>
    </row>
    <row r="48" spans="1:12" s="39" customFormat="1" ht="12.95" customHeight="1" x14ac:dyDescent="0.25">
      <c r="A48" s="311"/>
      <c r="B48" s="29">
        <v>3505</v>
      </c>
      <c r="C48" s="30">
        <v>1</v>
      </c>
      <c r="D48" s="32" t="s">
        <v>101</v>
      </c>
      <c r="E48" s="32" t="s">
        <v>102</v>
      </c>
      <c r="F48" s="32" t="s">
        <v>103</v>
      </c>
      <c r="G48" s="33" t="s">
        <v>5731</v>
      </c>
      <c r="H48" s="34" t="s">
        <v>13</v>
      </c>
      <c r="I48" s="35">
        <v>0.95799999999999996</v>
      </c>
      <c r="J48" s="19">
        <v>1965804.5399999996</v>
      </c>
      <c r="K48" s="37">
        <v>164105.4</v>
      </c>
      <c r="L48" s="38"/>
    </row>
    <row r="49" spans="1:12" s="39" customFormat="1" ht="12.95" customHeight="1" x14ac:dyDescent="0.25">
      <c r="A49" s="311"/>
      <c r="B49" s="29">
        <v>3518</v>
      </c>
      <c r="C49" s="30">
        <v>2</v>
      </c>
      <c r="D49" s="42" t="s">
        <v>104</v>
      </c>
      <c r="E49" s="42" t="s">
        <v>105</v>
      </c>
      <c r="F49" s="42" t="s">
        <v>106</v>
      </c>
      <c r="G49" s="33" t="s">
        <v>12</v>
      </c>
      <c r="H49" s="34" t="s">
        <v>13</v>
      </c>
      <c r="I49" s="35">
        <v>0.94169999999999998</v>
      </c>
      <c r="J49" s="19">
        <v>1694069.4799999997</v>
      </c>
      <c r="K49" s="37">
        <v>161313.21</v>
      </c>
      <c r="L49" s="38"/>
    </row>
    <row r="50" spans="1:12" s="54" customFormat="1" ht="12.95" customHeight="1" x14ac:dyDescent="0.2">
      <c r="A50" s="311"/>
      <c r="B50" s="29">
        <v>3516</v>
      </c>
      <c r="C50" s="30">
        <v>3</v>
      </c>
      <c r="D50" s="32" t="s">
        <v>110</v>
      </c>
      <c r="E50" s="32" t="s">
        <v>111</v>
      </c>
      <c r="F50" s="32" t="s">
        <v>112</v>
      </c>
      <c r="G50" s="33" t="s">
        <v>12</v>
      </c>
      <c r="H50" s="34" t="s">
        <v>13</v>
      </c>
      <c r="I50" s="35">
        <v>0.97389999999999999</v>
      </c>
      <c r="J50" s="19">
        <v>1753000.74</v>
      </c>
      <c r="K50" s="37">
        <v>166829.07</v>
      </c>
      <c r="L50" s="38"/>
    </row>
    <row r="51" spans="1:12" x14ac:dyDescent="0.2">
      <c r="A51" s="311"/>
      <c r="D51" s="49" t="s">
        <v>15</v>
      </c>
    </row>
    <row r="52" spans="1:12" s="54" customFormat="1" ht="12.95" customHeight="1" x14ac:dyDescent="0.2">
      <c r="A52" s="311"/>
      <c r="B52" s="29">
        <v>3524</v>
      </c>
      <c r="C52" s="30">
        <v>1</v>
      </c>
      <c r="D52" s="32" t="s">
        <v>122</v>
      </c>
      <c r="E52" s="32" t="s">
        <v>123</v>
      </c>
      <c r="F52" s="32" t="s">
        <v>124</v>
      </c>
      <c r="G52" s="33" t="s">
        <v>12</v>
      </c>
      <c r="H52" s="34" t="s">
        <v>13</v>
      </c>
      <c r="I52" s="35">
        <v>0.96940000000000004</v>
      </c>
      <c r="J52" s="19">
        <v>1985557.4399999997</v>
      </c>
      <c r="K52" s="37">
        <v>195786.49</v>
      </c>
      <c r="L52" s="38"/>
    </row>
    <row r="53" spans="1:12" s="54" customFormat="1" ht="12.95" customHeight="1" x14ac:dyDescent="0.2">
      <c r="A53" s="311"/>
      <c r="B53" s="29">
        <v>3520</v>
      </c>
      <c r="C53" s="30">
        <v>2</v>
      </c>
      <c r="D53" s="32" t="s">
        <v>119</v>
      </c>
      <c r="E53" s="32" t="s">
        <v>120</v>
      </c>
      <c r="F53" s="32" t="s">
        <v>121</v>
      </c>
      <c r="G53" s="33" t="s">
        <v>5731</v>
      </c>
      <c r="H53" s="34" t="s">
        <v>13</v>
      </c>
      <c r="I53" s="35">
        <v>0.95979999999999999</v>
      </c>
      <c r="J53" s="19">
        <v>2209203.3099999996</v>
      </c>
      <c r="K53" s="37">
        <v>193847.61</v>
      </c>
      <c r="L53" s="38"/>
    </row>
    <row r="54" spans="1:12" s="54" customFormat="1" ht="12.95" customHeight="1" x14ac:dyDescent="0.2">
      <c r="A54" s="312"/>
      <c r="B54" s="29">
        <v>3512</v>
      </c>
      <c r="C54" s="30">
        <v>3</v>
      </c>
      <c r="D54" s="42" t="s">
        <v>113</v>
      </c>
      <c r="E54" s="42" t="s">
        <v>114</v>
      </c>
      <c r="F54" s="42" t="s">
        <v>112</v>
      </c>
      <c r="G54" s="33" t="s">
        <v>5731</v>
      </c>
      <c r="H54" s="34" t="s">
        <v>13</v>
      </c>
      <c r="I54" s="35">
        <v>0</v>
      </c>
      <c r="J54" s="19">
        <v>318652.26</v>
      </c>
      <c r="K54" s="37">
        <v>0</v>
      </c>
      <c r="L54" s="38" t="s">
        <v>5685</v>
      </c>
    </row>
    <row r="55" spans="1:12" ht="12.95" customHeight="1" x14ac:dyDescent="0.2">
      <c r="A55" s="225" t="s">
        <v>125</v>
      </c>
      <c r="B55" s="29"/>
      <c r="C55" s="30"/>
      <c r="D55" s="31" t="s">
        <v>126</v>
      </c>
      <c r="E55" s="32"/>
      <c r="F55" s="32"/>
      <c r="G55" s="23"/>
      <c r="H55" s="34"/>
      <c r="I55" s="35"/>
      <c r="J55" s="19"/>
      <c r="K55" s="37"/>
      <c r="L55" s="38"/>
    </row>
    <row r="56" spans="1:12" s="39" customFormat="1" ht="12.95" customHeight="1" x14ac:dyDescent="0.25">
      <c r="A56" s="226"/>
      <c r="B56" s="29">
        <v>315</v>
      </c>
      <c r="C56" s="30">
        <v>1</v>
      </c>
      <c r="D56" s="32" t="s">
        <v>127</v>
      </c>
      <c r="E56" s="32" t="s">
        <v>128</v>
      </c>
      <c r="F56" s="32" t="s">
        <v>129</v>
      </c>
      <c r="G56" s="23" t="s">
        <v>130</v>
      </c>
      <c r="H56" s="34" t="s">
        <v>13</v>
      </c>
      <c r="I56" s="35">
        <v>0.97799999999999998</v>
      </c>
      <c r="J56" s="19">
        <v>614629.88</v>
      </c>
      <c r="K56" s="37">
        <v>52877.2</v>
      </c>
      <c r="L56" s="38"/>
    </row>
    <row r="57" spans="1:12" s="39" customFormat="1" ht="12.95" customHeight="1" x14ac:dyDescent="0.25">
      <c r="A57" s="226"/>
      <c r="B57" s="29">
        <v>314</v>
      </c>
      <c r="C57" s="30">
        <v>2</v>
      </c>
      <c r="D57" s="53" t="s">
        <v>5558</v>
      </c>
      <c r="E57" s="53" t="s">
        <v>5559</v>
      </c>
      <c r="F57" s="53" t="s">
        <v>5560</v>
      </c>
      <c r="G57" s="23" t="s">
        <v>130</v>
      </c>
      <c r="H57" s="34" t="s">
        <v>13</v>
      </c>
      <c r="I57" s="35">
        <v>0.98099999999999998</v>
      </c>
      <c r="J57" s="19">
        <v>621009.72000000009</v>
      </c>
      <c r="K57" s="37">
        <v>53039.4</v>
      </c>
      <c r="L57" s="38"/>
    </row>
    <row r="58" spans="1:12" s="39" customFormat="1" ht="12.95" customHeight="1" x14ac:dyDescent="0.25">
      <c r="A58" s="226"/>
      <c r="B58" s="29">
        <v>306</v>
      </c>
      <c r="C58" s="30">
        <v>3</v>
      </c>
      <c r="D58" s="32" t="s">
        <v>131</v>
      </c>
      <c r="E58" s="32" t="s">
        <v>132</v>
      </c>
      <c r="F58" s="32" t="s">
        <v>133</v>
      </c>
      <c r="G58" s="33" t="s">
        <v>130</v>
      </c>
      <c r="H58" s="34" t="s">
        <v>13</v>
      </c>
      <c r="I58" s="35">
        <v>0.97899999999999998</v>
      </c>
      <c r="J58" s="19">
        <v>618090.16</v>
      </c>
      <c r="K58" s="37">
        <v>52931.27</v>
      </c>
      <c r="L58" s="38"/>
    </row>
    <row r="59" spans="1:12" s="39" customFormat="1" ht="12.95" customHeight="1" x14ac:dyDescent="0.25">
      <c r="A59" s="226"/>
      <c r="B59" s="29">
        <v>308</v>
      </c>
      <c r="C59" s="30">
        <v>4</v>
      </c>
      <c r="D59" s="32" t="s">
        <v>134</v>
      </c>
      <c r="E59" s="32" t="s">
        <v>135</v>
      </c>
      <c r="F59" s="32" t="s">
        <v>136</v>
      </c>
      <c r="G59" s="33" t="s">
        <v>130</v>
      </c>
      <c r="H59" s="34" t="s">
        <v>13</v>
      </c>
      <c r="I59" s="35">
        <v>0.97099999999999997</v>
      </c>
      <c r="J59" s="19">
        <v>617981.96</v>
      </c>
      <c r="K59" s="37">
        <v>52498.73</v>
      </c>
      <c r="L59" s="38"/>
    </row>
    <row r="60" spans="1:12" s="39" customFormat="1" ht="12.95" customHeight="1" x14ac:dyDescent="0.25">
      <c r="A60" s="226"/>
      <c r="B60" s="29">
        <v>328</v>
      </c>
      <c r="C60" s="30">
        <v>5</v>
      </c>
      <c r="D60" s="32" t="s">
        <v>137</v>
      </c>
      <c r="E60" s="32" t="s">
        <v>138</v>
      </c>
      <c r="F60" s="32" t="s">
        <v>139</v>
      </c>
      <c r="G60" s="33" t="s">
        <v>130</v>
      </c>
      <c r="H60" s="34" t="s">
        <v>13</v>
      </c>
      <c r="I60" s="35">
        <v>0.98099999999999998</v>
      </c>
      <c r="J60" s="19">
        <v>418454.34</v>
      </c>
      <c r="K60" s="37">
        <v>53039.4</v>
      </c>
      <c r="L60" s="38"/>
    </row>
    <row r="61" spans="1:12" s="39" customFormat="1" ht="12.95" customHeight="1" x14ac:dyDescent="0.25">
      <c r="A61" s="226"/>
      <c r="B61" s="29"/>
      <c r="C61" s="30"/>
      <c r="D61" s="31" t="s">
        <v>11</v>
      </c>
      <c r="E61" s="32"/>
      <c r="F61" s="32"/>
      <c r="G61" s="33"/>
      <c r="H61" s="34"/>
      <c r="I61" s="35"/>
      <c r="J61" s="19"/>
      <c r="K61" s="37"/>
      <c r="L61" s="38"/>
    </row>
    <row r="62" spans="1:12" s="39" customFormat="1" ht="12.95" customHeight="1" x14ac:dyDescent="0.25">
      <c r="A62" s="226"/>
      <c r="B62" s="29">
        <v>305</v>
      </c>
      <c r="C62" s="30">
        <v>1</v>
      </c>
      <c r="D62" s="32" t="s">
        <v>140</v>
      </c>
      <c r="E62" s="32" t="s">
        <v>141</v>
      </c>
      <c r="F62" s="32" t="s">
        <v>142</v>
      </c>
      <c r="G62" s="33" t="s">
        <v>12</v>
      </c>
      <c r="H62" s="34" t="s">
        <v>13</v>
      </c>
      <c r="I62" s="35">
        <v>0.98099999999999998</v>
      </c>
      <c r="J62" s="19">
        <v>1234571.2799999998</v>
      </c>
      <c r="K62" s="37">
        <v>106070.63</v>
      </c>
      <c r="L62" s="38"/>
    </row>
    <row r="63" spans="1:12" s="39" customFormat="1" ht="12.95" customHeight="1" x14ac:dyDescent="0.25">
      <c r="A63" s="226"/>
      <c r="B63" s="29">
        <v>309</v>
      </c>
      <c r="C63" s="30">
        <v>2</v>
      </c>
      <c r="D63" s="32" t="s">
        <v>143</v>
      </c>
      <c r="E63" s="32" t="s">
        <v>144</v>
      </c>
      <c r="F63" s="32" t="s">
        <v>145</v>
      </c>
      <c r="G63" s="33" t="s">
        <v>12</v>
      </c>
      <c r="H63" s="34" t="s">
        <v>13</v>
      </c>
      <c r="I63" s="35">
        <v>0.98080000000000001</v>
      </c>
      <c r="J63" s="19">
        <v>1239891</v>
      </c>
      <c r="K63" s="37">
        <v>106049</v>
      </c>
      <c r="L63" s="38"/>
    </row>
    <row r="64" spans="1:12" s="39" customFormat="1" ht="12.95" customHeight="1" x14ac:dyDescent="0.25">
      <c r="A64" s="226"/>
      <c r="B64" s="29">
        <v>302</v>
      </c>
      <c r="C64" s="30">
        <v>3</v>
      </c>
      <c r="D64" s="53" t="s">
        <v>5566</v>
      </c>
      <c r="E64" s="53" t="s">
        <v>5567</v>
      </c>
      <c r="F64" s="53" t="s">
        <v>5568</v>
      </c>
      <c r="G64" s="33" t="s">
        <v>12</v>
      </c>
      <c r="H64" s="34" t="s">
        <v>13</v>
      </c>
      <c r="I64" s="35">
        <v>0.97799999999999998</v>
      </c>
      <c r="J64" s="19">
        <v>809802.17999999993</v>
      </c>
      <c r="K64" s="37">
        <v>105746.25</v>
      </c>
      <c r="L64" s="38"/>
    </row>
    <row r="65" spans="1:12" s="39" customFormat="1" ht="12.95" customHeight="1" x14ac:dyDescent="0.25">
      <c r="A65" s="226"/>
      <c r="B65" s="29">
        <v>310</v>
      </c>
      <c r="C65" s="30">
        <v>4</v>
      </c>
      <c r="D65" s="53" t="s">
        <v>5563</v>
      </c>
      <c r="E65" s="53" t="s">
        <v>5564</v>
      </c>
      <c r="F65" s="53" t="s">
        <v>5565</v>
      </c>
      <c r="G65" s="33" t="s">
        <v>12</v>
      </c>
      <c r="H65" s="34" t="s">
        <v>13</v>
      </c>
      <c r="I65" s="35">
        <v>0.98099999999999998</v>
      </c>
      <c r="J65" s="19">
        <v>820830.97</v>
      </c>
      <c r="K65" s="37">
        <v>106070.63</v>
      </c>
      <c r="L65" s="38"/>
    </row>
    <row r="66" spans="1:12" s="39" customFormat="1" ht="12.95" customHeight="1" x14ac:dyDescent="0.25">
      <c r="A66" s="226"/>
      <c r="B66" s="29">
        <v>319</v>
      </c>
      <c r="C66" s="30">
        <v>5</v>
      </c>
      <c r="D66" s="32" t="s">
        <v>146</v>
      </c>
      <c r="E66" s="32" t="s">
        <v>147</v>
      </c>
      <c r="F66" s="32" t="s">
        <v>148</v>
      </c>
      <c r="G66" s="33" t="s">
        <v>12</v>
      </c>
      <c r="H66" s="34" t="s">
        <v>13</v>
      </c>
      <c r="I66" s="35">
        <v>0.97699999999999998</v>
      </c>
      <c r="J66" s="19">
        <v>1240410.04</v>
      </c>
      <c r="K66" s="37">
        <v>105638.13</v>
      </c>
      <c r="L66" s="38"/>
    </row>
    <row r="67" spans="1:12" s="39" customFormat="1" ht="12.95" customHeight="1" x14ac:dyDescent="0.25">
      <c r="A67" s="226"/>
      <c r="B67" s="29">
        <v>322</v>
      </c>
      <c r="C67" s="30">
        <v>6</v>
      </c>
      <c r="D67" s="32" t="s">
        <v>149</v>
      </c>
      <c r="E67" s="32" t="s">
        <v>150</v>
      </c>
      <c r="F67" s="32" t="s">
        <v>151</v>
      </c>
      <c r="G67" s="33" t="s">
        <v>12</v>
      </c>
      <c r="H67" s="34" t="s">
        <v>13</v>
      </c>
      <c r="I67" s="35">
        <v>0.98099999999999998</v>
      </c>
      <c r="J67" s="19">
        <v>1236604.04</v>
      </c>
      <c r="K67" s="37">
        <v>106070.63</v>
      </c>
      <c r="L67" s="38"/>
    </row>
    <row r="68" spans="1:12" s="39" customFormat="1" ht="12.95" customHeight="1" x14ac:dyDescent="0.25">
      <c r="A68" s="226"/>
      <c r="B68" s="29">
        <v>332</v>
      </c>
      <c r="C68" s="30">
        <v>7</v>
      </c>
      <c r="D68" s="32" t="s">
        <v>152</v>
      </c>
      <c r="E68" s="32" t="s">
        <v>153</v>
      </c>
      <c r="F68" s="32" t="s">
        <v>154</v>
      </c>
      <c r="G68" s="33" t="s">
        <v>12</v>
      </c>
      <c r="H68" s="34" t="s">
        <v>13</v>
      </c>
      <c r="I68" s="35">
        <v>0.98099999999999998</v>
      </c>
      <c r="J68" s="19">
        <v>819695.68</v>
      </c>
      <c r="K68" s="37">
        <v>106070.63</v>
      </c>
      <c r="L68" s="38"/>
    </row>
    <row r="69" spans="1:12" s="39" customFormat="1" ht="12.95" customHeight="1" x14ac:dyDescent="0.25">
      <c r="A69" s="226"/>
      <c r="B69" s="29">
        <v>324</v>
      </c>
      <c r="C69" s="30">
        <v>8</v>
      </c>
      <c r="D69" s="32" t="s">
        <v>157</v>
      </c>
      <c r="E69" s="32" t="s">
        <v>158</v>
      </c>
      <c r="F69" s="32" t="s">
        <v>159</v>
      </c>
      <c r="G69" s="33" t="s">
        <v>12</v>
      </c>
      <c r="H69" s="34" t="s">
        <v>13</v>
      </c>
      <c r="I69" s="35">
        <v>0.99490000000000001</v>
      </c>
      <c r="J69" s="19">
        <v>1284525.0000000005</v>
      </c>
      <c r="K69" s="37">
        <v>107573.56</v>
      </c>
      <c r="L69" s="38"/>
    </row>
    <row r="70" spans="1:12" s="39" customFormat="1" ht="12.95" customHeight="1" x14ac:dyDescent="0.25">
      <c r="A70" s="226"/>
      <c r="B70" s="29">
        <v>329</v>
      </c>
      <c r="C70" s="30">
        <v>9</v>
      </c>
      <c r="D70" s="53" t="s">
        <v>155</v>
      </c>
      <c r="E70" s="53" t="s">
        <v>5561</v>
      </c>
      <c r="F70" s="53" t="s">
        <v>5562</v>
      </c>
      <c r="G70" s="33" t="s">
        <v>12</v>
      </c>
      <c r="H70" s="34" t="s">
        <v>13</v>
      </c>
      <c r="I70" s="35">
        <v>0.98099999999999998</v>
      </c>
      <c r="J70" s="19">
        <v>729627.54</v>
      </c>
      <c r="K70" s="37">
        <v>106070.63</v>
      </c>
      <c r="L70" s="38"/>
    </row>
    <row r="71" spans="1:12" s="39" customFormat="1" ht="12.95" customHeight="1" x14ac:dyDescent="0.25">
      <c r="A71" s="226"/>
      <c r="B71" s="29">
        <v>335</v>
      </c>
      <c r="C71" s="30">
        <v>10</v>
      </c>
      <c r="D71" s="32" t="s">
        <v>160</v>
      </c>
      <c r="E71" s="32" t="s">
        <v>161</v>
      </c>
      <c r="F71" s="32" t="s">
        <v>162</v>
      </c>
      <c r="G71" s="33" t="s">
        <v>12</v>
      </c>
      <c r="H71" s="34" t="s">
        <v>13</v>
      </c>
      <c r="I71" s="35">
        <v>0.98099999999999998</v>
      </c>
      <c r="J71" s="19">
        <v>1240496.56</v>
      </c>
      <c r="K71" s="37">
        <v>106070.63</v>
      </c>
      <c r="L71" s="38"/>
    </row>
    <row r="72" spans="1:12" s="39" customFormat="1" ht="12.95" customHeight="1" x14ac:dyDescent="0.25">
      <c r="A72" s="226"/>
      <c r="B72" s="29">
        <v>325</v>
      </c>
      <c r="C72" s="30">
        <v>11</v>
      </c>
      <c r="D72" s="32" t="s">
        <v>163</v>
      </c>
      <c r="E72" s="32" t="s">
        <v>164</v>
      </c>
      <c r="F72" s="32" t="s">
        <v>165</v>
      </c>
      <c r="G72" s="33" t="s">
        <v>12</v>
      </c>
      <c r="H72" s="34" t="s">
        <v>13</v>
      </c>
      <c r="I72" s="35">
        <v>0.98099999999999998</v>
      </c>
      <c r="J72" s="19">
        <v>1244691.7999999998</v>
      </c>
      <c r="K72" s="37">
        <v>106070.63</v>
      </c>
      <c r="L72" s="38"/>
    </row>
    <row r="73" spans="1:12" s="39" customFormat="1" ht="12.95" customHeight="1" x14ac:dyDescent="0.25">
      <c r="A73" s="226"/>
      <c r="B73" s="29">
        <v>333</v>
      </c>
      <c r="C73" s="30">
        <v>12</v>
      </c>
      <c r="D73" s="32" t="s">
        <v>166</v>
      </c>
      <c r="E73" s="32" t="s">
        <v>167</v>
      </c>
      <c r="F73" s="32" t="s">
        <v>168</v>
      </c>
      <c r="G73" s="33" t="s">
        <v>12</v>
      </c>
      <c r="H73" s="34" t="s">
        <v>13</v>
      </c>
      <c r="I73" s="35">
        <v>0.98099999999999998</v>
      </c>
      <c r="J73" s="19">
        <v>1230895.04</v>
      </c>
      <c r="K73" s="37">
        <v>106070.63</v>
      </c>
      <c r="L73" s="38"/>
    </row>
    <row r="74" spans="1:12" s="39" customFormat="1" ht="12.95" customHeight="1" x14ac:dyDescent="0.25">
      <c r="A74" s="226"/>
      <c r="B74" s="29">
        <v>326</v>
      </c>
      <c r="C74" s="30">
        <v>13</v>
      </c>
      <c r="D74" s="32" t="s">
        <v>169</v>
      </c>
      <c r="E74" s="32" t="s">
        <v>170</v>
      </c>
      <c r="F74" s="32" t="s">
        <v>171</v>
      </c>
      <c r="G74" s="33" t="s">
        <v>12</v>
      </c>
      <c r="H74" s="34" t="s">
        <v>13</v>
      </c>
      <c r="I74" s="35">
        <v>0.97699999999999998</v>
      </c>
      <c r="J74" s="19">
        <v>1236950.04</v>
      </c>
      <c r="K74" s="37">
        <v>105638.13</v>
      </c>
      <c r="L74" s="38"/>
    </row>
    <row r="75" spans="1:12" s="39" customFormat="1" ht="12.95" customHeight="1" x14ac:dyDescent="0.25">
      <c r="A75" s="226"/>
      <c r="B75" s="29">
        <v>318</v>
      </c>
      <c r="C75" s="30">
        <v>14</v>
      </c>
      <c r="D75" s="32" t="s">
        <v>172</v>
      </c>
      <c r="E75" s="32" t="s">
        <v>173</v>
      </c>
      <c r="F75" s="32" t="s">
        <v>174</v>
      </c>
      <c r="G75" s="33" t="s">
        <v>12</v>
      </c>
      <c r="H75" s="34" t="s">
        <v>13</v>
      </c>
      <c r="I75" s="35">
        <v>0.97699999999999998</v>
      </c>
      <c r="J75" s="19">
        <v>1234009.04</v>
      </c>
      <c r="K75" s="37">
        <v>105638.13</v>
      </c>
      <c r="L75" s="38"/>
    </row>
    <row r="76" spans="1:12" s="39" customFormat="1" ht="12.95" customHeight="1" x14ac:dyDescent="0.25">
      <c r="A76" s="226"/>
      <c r="B76" s="29">
        <v>313</v>
      </c>
      <c r="C76" s="30">
        <v>15</v>
      </c>
      <c r="D76" s="32" t="s">
        <v>175</v>
      </c>
      <c r="E76" s="32" t="s">
        <v>176</v>
      </c>
      <c r="F76" s="32" t="s">
        <v>177</v>
      </c>
      <c r="G76" s="33" t="s">
        <v>12</v>
      </c>
      <c r="H76" s="34" t="s">
        <v>13</v>
      </c>
      <c r="I76" s="35">
        <v>0.98499999999999999</v>
      </c>
      <c r="J76" s="19">
        <v>1252822.7999999998</v>
      </c>
      <c r="K76" s="37">
        <v>106503.13</v>
      </c>
      <c r="L76" s="38"/>
    </row>
    <row r="77" spans="1:12" s="39" customFormat="1" ht="12.95" customHeight="1" x14ac:dyDescent="0.25">
      <c r="A77" s="226"/>
      <c r="B77" s="29">
        <v>320</v>
      </c>
      <c r="C77" s="30">
        <v>16</v>
      </c>
      <c r="D77" s="32" t="s">
        <v>178</v>
      </c>
      <c r="E77" s="32" t="s">
        <v>179</v>
      </c>
      <c r="F77" s="32" t="s">
        <v>180</v>
      </c>
      <c r="G77" s="33" t="s">
        <v>12</v>
      </c>
      <c r="H77" s="34" t="s">
        <v>13</v>
      </c>
      <c r="I77" s="35">
        <v>0.97250000000000003</v>
      </c>
      <c r="J77" s="19">
        <v>816246.41000000015</v>
      </c>
      <c r="K77" s="37">
        <v>105151.56</v>
      </c>
      <c r="L77" s="38"/>
    </row>
    <row r="78" spans="1:12" s="39" customFormat="1" ht="12.95" customHeight="1" x14ac:dyDescent="0.25">
      <c r="A78" s="226"/>
      <c r="B78" s="29">
        <v>311</v>
      </c>
      <c r="C78" s="30">
        <v>17</v>
      </c>
      <c r="D78" s="32" t="s">
        <v>181</v>
      </c>
      <c r="E78" s="32" t="s">
        <v>182</v>
      </c>
      <c r="F78" s="32" t="s">
        <v>183</v>
      </c>
      <c r="G78" s="33" t="s">
        <v>12</v>
      </c>
      <c r="H78" s="34" t="s">
        <v>13</v>
      </c>
      <c r="I78" s="35">
        <v>0.98</v>
      </c>
      <c r="J78" s="19">
        <v>1244951.24</v>
      </c>
      <c r="K78" s="37">
        <v>105962.5</v>
      </c>
      <c r="L78" s="38"/>
    </row>
    <row r="79" spans="1:12" s="39" customFormat="1" ht="12.95" customHeight="1" x14ac:dyDescent="0.25">
      <c r="A79" s="226"/>
      <c r="B79" s="29">
        <v>334</v>
      </c>
      <c r="C79" s="30">
        <v>18</v>
      </c>
      <c r="D79" s="53" t="s">
        <v>5569</v>
      </c>
      <c r="E79" s="53" t="s">
        <v>5570</v>
      </c>
      <c r="F79" s="53" t="s">
        <v>5571</v>
      </c>
      <c r="G79" s="33" t="s">
        <v>12</v>
      </c>
      <c r="H79" s="34" t="s">
        <v>13</v>
      </c>
      <c r="I79" s="35">
        <v>0.98080000000000001</v>
      </c>
      <c r="J79" s="19">
        <v>822020.32000000007</v>
      </c>
      <c r="K79" s="37">
        <v>106049</v>
      </c>
      <c r="L79" s="38"/>
    </row>
    <row r="80" spans="1:12" s="39" customFormat="1" ht="12.95" customHeight="1" x14ac:dyDescent="0.25">
      <c r="A80" s="226"/>
      <c r="B80" s="29">
        <v>312</v>
      </c>
      <c r="C80" s="30">
        <v>19</v>
      </c>
      <c r="D80" s="53" t="s">
        <v>5572</v>
      </c>
      <c r="E80" s="53" t="s">
        <v>5573</v>
      </c>
      <c r="F80" s="53" t="s">
        <v>5574</v>
      </c>
      <c r="G80" s="33" t="s">
        <v>12</v>
      </c>
      <c r="H80" s="34" t="s">
        <v>13</v>
      </c>
      <c r="I80" s="35">
        <v>0.98</v>
      </c>
      <c r="J80" s="19">
        <v>1242356.24</v>
      </c>
      <c r="K80" s="37">
        <v>105962.5</v>
      </c>
      <c r="L80" s="38"/>
    </row>
    <row r="81" spans="1:12" s="39" customFormat="1" ht="12.95" customHeight="1" x14ac:dyDescent="0.25">
      <c r="A81" s="226"/>
      <c r="B81" s="29">
        <v>321</v>
      </c>
      <c r="C81" s="30">
        <v>20</v>
      </c>
      <c r="D81" s="53" t="s">
        <v>5575</v>
      </c>
      <c r="E81" s="53" t="s">
        <v>5576</v>
      </c>
      <c r="F81" s="53" t="s">
        <v>5568</v>
      </c>
      <c r="G81" s="33" t="s">
        <v>12</v>
      </c>
      <c r="H81" s="34" t="s">
        <v>13</v>
      </c>
      <c r="I81" s="35">
        <v>0.98499999999999999</v>
      </c>
      <c r="J81" s="19">
        <v>823480.04</v>
      </c>
      <c r="K81" s="37">
        <v>106503.13</v>
      </c>
      <c r="L81" s="38"/>
    </row>
    <row r="82" spans="1:12" s="39" customFormat="1" ht="12.95" customHeight="1" x14ac:dyDescent="0.25">
      <c r="A82" s="226"/>
      <c r="B82" s="29">
        <v>330</v>
      </c>
      <c r="C82" s="30">
        <v>21</v>
      </c>
      <c r="D82" s="53" t="s">
        <v>5577</v>
      </c>
      <c r="E82" s="53" t="s">
        <v>5578</v>
      </c>
      <c r="F82" s="53" t="s">
        <v>190</v>
      </c>
      <c r="G82" s="33" t="s">
        <v>12</v>
      </c>
      <c r="H82" s="34" t="s">
        <v>13</v>
      </c>
      <c r="I82" s="35">
        <v>0.98499999999999999</v>
      </c>
      <c r="J82" s="19">
        <v>1245600.04</v>
      </c>
      <c r="K82" s="37">
        <v>106503.13</v>
      </c>
      <c r="L82" s="38"/>
    </row>
    <row r="83" spans="1:12" s="39" customFormat="1" ht="12.95" customHeight="1" x14ac:dyDescent="0.25">
      <c r="A83" s="226"/>
      <c r="B83" s="29">
        <v>331</v>
      </c>
      <c r="C83" s="30">
        <v>22</v>
      </c>
      <c r="D83" s="53" t="s">
        <v>5579</v>
      </c>
      <c r="E83" s="53" t="s">
        <v>5580</v>
      </c>
      <c r="F83" s="53" t="s">
        <v>5581</v>
      </c>
      <c r="G83" s="33" t="s">
        <v>12</v>
      </c>
      <c r="H83" s="34" t="s">
        <v>13</v>
      </c>
      <c r="I83" s="35">
        <v>0.98099999999999998</v>
      </c>
      <c r="J83" s="19">
        <v>821155.3600000001</v>
      </c>
      <c r="K83" s="37">
        <v>106070.63</v>
      </c>
      <c r="L83" s="38"/>
    </row>
    <row r="84" spans="1:12" s="39" customFormat="1" ht="12.95" customHeight="1" x14ac:dyDescent="0.25">
      <c r="A84" s="226"/>
      <c r="B84" s="29">
        <v>317</v>
      </c>
      <c r="C84" s="30">
        <v>23</v>
      </c>
      <c r="D84" s="53" t="s">
        <v>5582</v>
      </c>
      <c r="E84" s="53" t="s">
        <v>5583</v>
      </c>
      <c r="F84" s="53" t="s">
        <v>5584</v>
      </c>
      <c r="G84" s="33" t="s">
        <v>12</v>
      </c>
      <c r="H84" s="34" t="s">
        <v>13</v>
      </c>
      <c r="I84" s="35">
        <v>0.97899999999999998</v>
      </c>
      <c r="J84" s="19">
        <v>822571.79</v>
      </c>
      <c r="K84" s="37">
        <v>105854.38</v>
      </c>
      <c r="L84" s="38"/>
    </row>
    <row r="85" spans="1:12" s="39" customFormat="1" ht="12.95" customHeight="1" x14ac:dyDescent="0.25">
      <c r="A85" s="226"/>
      <c r="B85" s="29">
        <v>327</v>
      </c>
      <c r="C85" s="30">
        <v>24</v>
      </c>
      <c r="D85" s="32" t="s">
        <v>184</v>
      </c>
      <c r="E85" s="32" t="s">
        <v>185</v>
      </c>
      <c r="F85" s="32" t="s">
        <v>186</v>
      </c>
      <c r="G85" s="33" t="s">
        <v>12</v>
      </c>
      <c r="H85" s="34" t="s">
        <v>13</v>
      </c>
      <c r="I85" s="35">
        <v>0.98499999999999999</v>
      </c>
      <c r="J85" s="19">
        <v>1247200.2799999998</v>
      </c>
      <c r="K85" s="37">
        <v>106503.13</v>
      </c>
      <c r="L85" s="38"/>
    </row>
    <row r="86" spans="1:12" s="39" customFormat="1" ht="12.95" customHeight="1" x14ac:dyDescent="0.25">
      <c r="A86" s="226"/>
      <c r="B86" s="29">
        <v>323</v>
      </c>
      <c r="C86" s="30">
        <v>25</v>
      </c>
      <c r="D86" s="32" t="s">
        <v>187</v>
      </c>
      <c r="E86" s="32" t="s">
        <v>188</v>
      </c>
      <c r="F86" s="32" t="s">
        <v>189</v>
      </c>
      <c r="G86" s="33" t="s">
        <v>12</v>
      </c>
      <c r="H86" s="34" t="s">
        <v>13</v>
      </c>
      <c r="I86" s="35">
        <v>0.97899999999999998</v>
      </c>
      <c r="J86" s="19">
        <v>1226137.56</v>
      </c>
      <c r="K86" s="37">
        <v>105854.38</v>
      </c>
      <c r="L86" s="38"/>
    </row>
    <row r="87" spans="1:12" s="39" customFormat="1" ht="12.95" customHeight="1" x14ac:dyDescent="0.25">
      <c r="A87" s="226"/>
      <c r="B87" s="29">
        <v>307</v>
      </c>
      <c r="C87" s="30">
        <v>26</v>
      </c>
      <c r="D87" s="32" t="s">
        <v>191</v>
      </c>
      <c r="E87" s="32" t="s">
        <v>192</v>
      </c>
      <c r="F87" s="32" t="s">
        <v>193</v>
      </c>
      <c r="G87" s="33" t="s">
        <v>12</v>
      </c>
      <c r="H87" s="34" t="s">
        <v>13</v>
      </c>
      <c r="I87" s="35">
        <v>0.99199999999999999</v>
      </c>
      <c r="J87" s="19">
        <v>1267873.76</v>
      </c>
      <c r="K87" s="37">
        <v>107260</v>
      </c>
      <c r="L87" s="38"/>
    </row>
    <row r="88" spans="1:12" s="39" customFormat="1" ht="12.95" customHeight="1" x14ac:dyDescent="0.25">
      <c r="A88" s="226"/>
      <c r="B88" s="29">
        <v>301</v>
      </c>
      <c r="C88" s="30">
        <v>27</v>
      </c>
      <c r="D88" s="32" t="s">
        <v>194</v>
      </c>
      <c r="E88" s="32" t="s">
        <v>195</v>
      </c>
      <c r="F88" s="32" t="s">
        <v>196</v>
      </c>
      <c r="G88" s="33" t="s">
        <v>12</v>
      </c>
      <c r="H88" s="34" t="s">
        <v>13</v>
      </c>
      <c r="I88" s="35">
        <v>0.98399999999999999</v>
      </c>
      <c r="J88" s="19">
        <v>1275831.76</v>
      </c>
      <c r="K88" s="37">
        <v>106395</v>
      </c>
      <c r="L88" s="38"/>
    </row>
    <row r="89" spans="1:12" s="39" customFormat="1" ht="12.95" customHeight="1" x14ac:dyDescent="0.25">
      <c r="A89" s="226"/>
      <c r="B89" s="29">
        <v>304</v>
      </c>
      <c r="C89" s="30">
        <v>28</v>
      </c>
      <c r="D89" s="42" t="s">
        <v>197</v>
      </c>
      <c r="E89" s="42" t="s">
        <v>198</v>
      </c>
      <c r="F89" s="42" t="s">
        <v>199</v>
      </c>
      <c r="G89" s="33" t="s">
        <v>12</v>
      </c>
      <c r="H89" s="34" t="s">
        <v>13</v>
      </c>
      <c r="I89" s="35">
        <v>0.98099999999999998</v>
      </c>
      <c r="J89" s="19">
        <v>1247978.7999999998</v>
      </c>
      <c r="K89" s="37">
        <v>106070.63</v>
      </c>
      <c r="L89" s="38"/>
    </row>
    <row r="90" spans="1:12" s="39" customFormat="1" ht="12.95" customHeight="1" x14ac:dyDescent="0.25">
      <c r="A90" s="226"/>
      <c r="B90" s="29">
        <v>316</v>
      </c>
      <c r="C90" s="30">
        <v>29</v>
      </c>
      <c r="D90" s="53" t="s">
        <v>200</v>
      </c>
      <c r="E90" s="53" t="s">
        <v>201</v>
      </c>
      <c r="F90" s="53" t="s">
        <v>202</v>
      </c>
      <c r="G90" s="33" t="s">
        <v>12</v>
      </c>
      <c r="H90" s="34" t="s">
        <v>13</v>
      </c>
      <c r="I90" s="35">
        <v>0.97699999999999998</v>
      </c>
      <c r="J90" s="19">
        <v>1244908.04</v>
      </c>
      <c r="K90" s="37">
        <v>105638.13</v>
      </c>
      <c r="L90" s="38"/>
    </row>
    <row r="91" spans="1:12" s="39" customFormat="1" ht="12.95" customHeight="1" x14ac:dyDescent="0.25">
      <c r="A91" s="226"/>
      <c r="B91" s="29"/>
      <c r="C91" s="30"/>
      <c r="D91" s="31" t="s">
        <v>5732</v>
      </c>
      <c r="E91" s="32"/>
      <c r="F91" s="32"/>
      <c r="G91" s="33"/>
      <c r="H91" s="34"/>
      <c r="I91" s="35"/>
      <c r="J91" s="19"/>
      <c r="K91" s="37"/>
      <c r="L91" s="38"/>
    </row>
    <row r="92" spans="1:12" s="39" customFormat="1" ht="12.95" customHeight="1" x14ac:dyDescent="0.25">
      <c r="A92" s="226"/>
      <c r="B92" s="29">
        <v>303</v>
      </c>
      <c r="C92" s="30">
        <v>1</v>
      </c>
      <c r="D92" s="32" t="s">
        <v>203</v>
      </c>
      <c r="E92" s="32" t="s">
        <v>204</v>
      </c>
      <c r="F92" s="32" t="s">
        <v>205</v>
      </c>
      <c r="G92" s="33" t="s">
        <v>5731</v>
      </c>
      <c r="H92" s="34" t="s">
        <v>13</v>
      </c>
      <c r="I92" s="35">
        <v>0.97699999999999998</v>
      </c>
      <c r="J92" s="19">
        <v>1974951.9600000004</v>
      </c>
      <c r="K92" s="37">
        <v>167360.1</v>
      </c>
      <c r="L92" s="38"/>
    </row>
    <row r="93" spans="1:12" s="39" customFormat="1" ht="12.95" customHeight="1" x14ac:dyDescent="0.25">
      <c r="A93" s="227"/>
      <c r="B93" s="29">
        <v>300</v>
      </c>
      <c r="C93" s="30">
        <v>2</v>
      </c>
      <c r="D93" s="32" t="s">
        <v>206</v>
      </c>
      <c r="E93" s="32" t="s">
        <v>207</v>
      </c>
      <c r="F93" s="32" t="s">
        <v>208</v>
      </c>
      <c r="G93" s="33" t="s">
        <v>5731</v>
      </c>
      <c r="H93" s="34" t="s">
        <v>13</v>
      </c>
      <c r="I93" s="35">
        <v>0.98099999999999998</v>
      </c>
      <c r="J93" s="19">
        <v>1973307.4800000002</v>
      </c>
      <c r="K93" s="37">
        <v>168045.3</v>
      </c>
      <c r="L93" s="38"/>
    </row>
    <row r="94" spans="1:12" s="39" customFormat="1" ht="12.95" customHeight="1" x14ac:dyDescent="0.25">
      <c r="A94" s="225" t="s">
        <v>209</v>
      </c>
      <c r="B94" s="29"/>
      <c r="C94" s="30"/>
      <c r="D94" s="31" t="s">
        <v>126</v>
      </c>
      <c r="E94" s="32"/>
      <c r="F94" s="32"/>
      <c r="G94" s="33"/>
      <c r="H94" s="34"/>
      <c r="I94" s="35"/>
      <c r="J94" s="19"/>
      <c r="K94" s="37"/>
      <c r="L94" s="38"/>
    </row>
    <row r="95" spans="1:12" s="39" customFormat="1" ht="12.95" customHeight="1" x14ac:dyDescent="0.25">
      <c r="A95" s="226"/>
      <c r="B95" s="29">
        <v>3727</v>
      </c>
      <c r="C95" s="30">
        <v>1</v>
      </c>
      <c r="D95" s="32" t="s">
        <v>210</v>
      </c>
      <c r="E95" s="32" t="s">
        <v>211</v>
      </c>
      <c r="F95" s="32" t="s">
        <v>212</v>
      </c>
      <c r="G95" s="33" t="s">
        <v>130</v>
      </c>
      <c r="H95" s="34" t="s">
        <v>13</v>
      </c>
      <c r="I95" s="35">
        <v>0.91720000000000002</v>
      </c>
      <c r="J95" s="19">
        <v>593132.97</v>
      </c>
      <c r="K95" s="37">
        <v>49589.95</v>
      </c>
      <c r="L95" s="38"/>
    </row>
    <row r="96" spans="1:12" s="39" customFormat="1" ht="12.95" customHeight="1" x14ac:dyDescent="0.25">
      <c r="A96" s="226"/>
      <c r="B96" s="29">
        <v>3705</v>
      </c>
      <c r="C96" s="30">
        <v>2</v>
      </c>
      <c r="D96" s="32" t="s">
        <v>213</v>
      </c>
      <c r="E96" s="32" t="s">
        <v>214</v>
      </c>
      <c r="F96" s="32" t="s">
        <v>215</v>
      </c>
      <c r="G96" s="33" t="s">
        <v>130</v>
      </c>
      <c r="H96" s="34" t="s">
        <v>13</v>
      </c>
      <c r="I96" s="35">
        <v>0.90920000000000001</v>
      </c>
      <c r="J96" s="19">
        <v>589888.92000000016</v>
      </c>
      <c r="K96" s="37">
        <v>49157.41</v>
      </c>
      <c r="L96" s="38"/>
    </row>
    <row r="97" spans="1:12" s="39" customFormat="1" ht="12.95" customHeight="1" x14ac:dyDescent="0.25">
      <c r="A97" s="226"/>
      <c r="B97" s="29">
        <v>3730</v>
      </c>
      <c r="C97" s="30">
        <v>3</v>
      </c>
      <c r="D97" s="42" t="s">
        <v>233</v>
      </c>
      <c r="E97" s="42" t="s">
        <v>234</v>
      </c>
      <c r="F97" s="42" t="s">
        <v>235</v>
      </c>
      <c r="G97" s="33" t="s">
        <v>130</v>
      </c>
      <c r="H97" s="34" t="s">
        <v>13</v>
      </c>
      <c r="I97" s="35">
        <v>0.93169999999999997</v>
      </c>
      <c r="J97" s="19">
        <v>805951.52000000025</v>
      </c>
      <c r="K97" s="37">
        <v>50373.91</v>
      </c>
      <c r="L97" s="38"/>
    </row>
    <row r="98" spans="1:12" s="39" customFormat="1" ht="12.95" customHeight="1" x14ac:dyDescent="0.2">
      <c r="A98" s="226"/>
      <c r="B98" s="29">
        <v>3734</v>
      </c>
      <c r="C98" s="30">
        <v>4</v>
      </c>
      <c r="D98" s="42" t="s">
        <v>216</v>
      </c>
      <c r="E98" s="42" t="s">
        <v>217</v>
      </c>
      <c r="F98" s="42" t="s">
        <v>218</v>
      </c>
      <c r="G98" s="45" t="s">
        <v>130</v>
      </c>
      <c r="H98" s="34" t="s">
        <v>13</v>
      </c>
      <c r="I98" s="35">
        <v>0.92220000000000002</v>
      </c>
      <c r="J98" s="19">
        <v>598323.3600000001</v>
      </c>
      <c r="K98" s="37">
        <v>49860.28</v>
      </c>
      <c r="L98" s="38"/>
    </row>
    <row r="99" spans="1:12" s="39" customFormat="1" ht="12.95" customHeight="1" x14ac:dyDescent="0.25">
      <c r="A99" s="226"/>
      <c r="B99" s="29"/>
      <c r="C99" s="30"/>
      <c r="D99" s="55" t="s">
        <v>11</v>
      </c>
      <c r="E99" s="56"/>
      <c r="F99" s="32"/>
      <c r="G99" s="50"/>
      <c r="H99" s="34"/>
      <c r="I99" s="35"/>
      <c r="J99" s="19"/>
      <c r="K99" s="37"/>
      <c r="L99" s="38"/>
    </row>
    <row r="100" spans="1:12" s="39" customFormat="1" ht="12.95" customHeight="1" x14ac:dyDescent="0.25">
      <c r="A100" s="226"/>
      <c r="B100" s="29">
        <v>3732</v>
      </c>
      <c r="C100" s="30">
        <v>1</v>
      </c>
      <c r="D100" s="53" t="s">
        <v>155</v>
      </c>
      <c r="E100" s="53" t="s">
        <v>5587</v>
      </c>
      <c r="F100" s="53" t="s">
        <v>5588</v>
      </c>
      <c r="G100" s="50" t="s">
        <v>12</v>
      </c>
      <c r="H100" s="34" t="s">
        <v>13</v>
      </c>
      <c r="I100" s="35">
        <v>0.80020000000000002</v>
      </c>
      <c r="J100" s="19">
        <v>922911.8</v>
      </c>
      <c r="K100" s="37">
        <v>86521.63</v>
      </c>
      <c r="L100" s="38"/>
    </row>
    <row r="101" spans="1:12" s="39" customFormat="1" ht="12.95" customHeight="1" x14ac:dyDescent="0.25">
      <c r="A101" s="226"/>
      <c r="B101" s="29">
        <v>3722</v>
      </c>
      <c r="C101" s="30">
        <v>2</v>
      </c>
      <c r="D101" s="53" t="s">
        <v>268</v>
      </c>
      <c r="E101" s="53" t="s">
        <v>5589</v>
      </c>
      <c r="F101" s="53" t="s">
        <v>5590</v>
      </c>
      <c r="G101" s="50" t="s">
        <v>12</v>
      </c>
      <c r="H101" s="34" t="s">
        <v>13</v>
      </c>
      <c r="I101" s="35">
        <v>0.92500000000000004</v>
      </c>
      <c r="J101" s="19">
        <v>1027187.56</v>
      </c>
      <c r="K101" s="37">
        <v>100015.63</v>
      </c>
      <c r="L101" s="38"/>
    </row>
    <row r="102" spans="1:12" s="39" customFormat="1" ht="12.95" customHeight="1" x14ac:dyDescent="0.25">
      <c r="A102" s="226"/>
      <c r="B102" s="29">
        <v>3700</v>
      </c>
      <c r="C102" s="30">
        <v>3</v>
      </c>
      <c r="D102" s="32" t="s">
        <v>227</v>
      </c>
      <c r="E102" s="32" t="s">
        <v>228</v>
      </c>
      <c r="F102" s="32" t="s">
        <v>229</v>
      </c>
      <c r="G102" s="50" t="s">
        <v>12</v>
      </c>
      <c r="H102" s="34" t="s">
        <v>13</v>
      </c>
      <c r="I102" s="35">
        <v>0.92420000000000002</v>
      </c>
      <c r="J102" s="19">
        <v>1170312.6200000001</v>
      </c>
      <c r="K102" s="37">
        <v>99929.13</v>
      </c>
      <c r="L102" s="38"/>
    </row>
    <row r="103" spans="1:12" s="39" customFormat="1" ht="12.95" customHeight="1" x14ac:dyDescent="0.25">
      <c r="A103" s="226"/>
      <c r="B103" s="29">
        <v>3711</v>
      </c>
      <c r="C103" s="30">
        <v>4</v>
      </c>
      <c r="D103" s="42" t="s">
        <v>230</v>
      </c>
      <c r="E103" s="42" t="s">
        <v>231</v>
      </c>
      <c r="F103" s="42" t="s">
        <v>232</v>
      </c>
      <c r="G103" s="50" t="s">
        <v>12</v>
      </c>
      <c r="H103" s="34" t="s">
        <v>13</v>
      </c>
      <c r="I103" s="35">
        <v>0.92520000000000002</v>
      </c>
      <c r="J103" s="19">
        <v>1200447</v>
      </c>
      <c r="K103" s="37">
        <v>100037.25</v>
      </c>
      <c r="L103" s="38"/>
    </row>
    <row r="104" spans="1:12" s="39" customFormat="1" ht="12.95" customHeight="1" x14ac:dyDescent="0.25">
      <c r="A104" s="226"/>
      <c r="B104" s="29">
        <v>3703</v>
      </c>
      <c r="C104" s="30">
        <v>5</v>
      </c>
      <c r="D104" s="32" t="s">
        <v>236</v>
      </c>
      <c r="E104" s="32" t="s">
        <v>237</v>
      </c>
      <c r="F104" s="32" t="s">
        <v>238</v>
      </c>
      <c r="G104" s="50" t="s">
        <v>12</v>
      </c>
      <c r="H104" s="34" t="s">
        <v>13</v>
      </c>
      <c r="I104" s="35">
        <v>0.97989999999999999</v>
      </c>
      <c r="J104" s="19">
        <v>1271420.2799999996</v>
      </c>
      <c r="K104" s="37">
        <v>105951.69</v>
      </c>
      <c r="L104" s="38"/>
    </row>
    <row r="105" spans="1:12" s="39" customFormat="1" ht="12.95" customHeight="1" x14ac:dyDescent="0.25">
      <c r="A105" s="226"/>
      <c r="B105" s="29">
        <v>3740</v>
      </c>
      <c r="C105" s="30">
        <v>6</v>
      </c>
      <c r="D105" s="32" t="s">
        <v>242</v>
      </c>
      <c r="E105" s="32" t="s">
        <v>243</v>
      </c>
      <c r="F105" s="32" t="s">
        <v>244</v>
      </c>
      <c r="G105" s="50" t="s">
        <v>12</v>
      </c>
      <c r="H105" s="34" t="s">
        <v>13</v>
      </c>
      <c r="I105" s="35">
        <v>0.91920000000000002</v>
      </c>
      <c r="J105" s="19">
        <v>1192662</v>
      </c>
      <c r="K105" s="37">
        <v>99388.5</v>
      </c>
      <c r="L105" s="38"/>
    </row>
    <row r="106" spans="1:12" s="39" customFormat="1" ht="12.95" customHeight="1" x14ac:dyDescent="0.25">
      <c r="A106" s="226"/>
      <c r="B106" s="29">
        <v>3742</v>
      </c>
      <c r="C106" s="30">
        <v>7</v>
      </c>
      <c r="D106" s="32" t="s">
        <v>245</v>
      </c>
      <c r="E106" s="32" t="s">
        <v>246</v>
      </c>
      <c r="F106" s="32" t="s">
        <v>247</v>
      </c>
      <c r="G106" s="50" t="s">
        <v>12</v>
      </c>
      <c r="H106" s="34" t="s">
        <v>13</v>
      </c>
      <c r="I106" s="35">
        <v>0.92969999999999997</v>
      </c>
      <c r="J106" s="19">
        <v>1206285.7200000002</v>
      </c>
      <c r="K106" s="37">
        <v>100523.81</v>
      </c>
      <c r="L106" s="38"/>
    </row>
    <row r="107" spans="1:12" s="39" customFormat="1" ht="12.95" customHeight="1" x14ac:dyDescent="0.25">
      <c r="A107" s="226"/>
      <c r="B107" s="29">
        <v>3723</v>
      </c>
      <c r="C107" s="30">
        <v>8</v>
      </c>
      <c r="D107" s="42" t="s">
        <v>248</v>
      </c>
      <c r="E107" s="42" t="s">
        <v>249</v>
      </c>
      <c r="F107" s="42" t="s">
        <v>250</v>
      </c>
      <c r="G107" s="33" t="s">
        <v>12</v>
      </c>
      <c r="H107" s="34" t="s">
        <v>13</v>
      </c>
      <c r="I107" s="35">
        <v>0.91900000000000004</v>
      </c>
      <c r="J107" s="19">
        <v>1192402.56</v>
      </c>
      <c r="K107" s="37">
        <v>99366.88</v>
      </c>
      <c r="L107" s="38"/>
    </row>
    <row r="108" spans="1:12" s="39" customFormat="1" ht="12.95" customHeight="1" x14ac:dyDescent="0.25">
      <c r="A108" s="226"/>
      <c r="B108" s="43">
        <v>3702</v>
      </c>
      <c r="C108" s="30">
        <v>9</v>
      </c>
      <c r="D108" s="32" t="s">
        <v>251</v>
      </c>
      <c r="E108" s="32" t="s">
        <v>252</v>
      </c>
      <c r="F108" s="32" t="s">
        <v>253</v>
      </c>
      <c r="G108" s="33" t="s">
        <v>12</v>
      </c>
      <c r="H108" s="34" t="s">
        <v>13</v>
      </c>
      <c r="I108" s="35">
        <v>0.97789999999999999</v>
      </c>
      <c r="J108" s="19">
        <v>1268825.2799999996</v>
      </c>
      <c r="K108" s="37">
        <v>105735.44</v>
      </c>
      <c r="L108" s="38"/>
    </row>
    <row r="109" spans="1:12" s="39" customFormat="1" ht="12.95" customHeight="1" x14ac:dyDescent="0.25">
      <c r="A109" s="226"/>
      <c r="B109" s="29">
        <v>3731</v>
      </c>
      <c r="C109" s="30">
        <v>10</v>
      </c>
      <c r="D109" s="42" t="s">
        <v>254</v>
      </c>
      <c r="E109" s="42" t="s">
        <v>255</v>
      </c>
      <c r="F109" s="42" t="s">
        <v>256</v>
      </c>
      <c r="G109" s="33" t="s">
        <v>12</v>
      </c>
      <c r="H109" s="34" t="s">
        <v>13</v>
      </c>
      <c r="I109" s="35">
        <v>0.93120000000000003</v>
      </c>
      <c r="J109" s="19">
        <v>1208232</v>
      </c>
      <c r="K109" s="37">
        <v>100686</v>
      </c>
      <c r="L109" s="38"/>
    </row>
    <row r="110" spans="1:12" s="39" customFormat="1" ht="12.95" customHeight="1" x14ac:dyDescent="0.2">
      <c r="A110" s="226"/>
      <c r="B110" s="29">
        <v>3725</v>
      </c>
      <c r="C110" s="30">
        <v>11</v>
      </c>
      <c r="D110" s="42" t="s">
        <v>62</v>
      </c>
      <c r="E110" s="42" t="s">
        <v>257</v>
      </c>
      <c r="F110" s="42" t="s">
        <v>258</v>
      </c>
      <c r="G110" s="45" t="s">
        <v>12</v>
      </c>
      <c r="H110" s="34" t="s">
        <v>13</v>
      </c>
      <c r="I110" s="35">
        <v>0.94479999999999997</v>
      </c>
      <c r="J110" s="19">
        <v>1096128</v>
      </c>
      <c r="K110" s="37">
        <v>102156.5</v>
      </c>
      <c r="L110" s="38"/>
    </row>
    <row r="111" spans="1:12" s="39" customFormat="1" ht="12.95" customHeight="1" x14ac:dyDescent="0.25">
      <c r="A111" s="226"/>
      <c r="B111" s="29">
        <v>3743</v>
      </c>
      <c r="C111" s="30">
        <v>12</v>
      </c>
      <c r="D111" s="32" t="s">
        <v>259</v>
      </c>
      <c r="E111" s="32" t="s">
        <v>260</v>
      </c>
      <c r="F111" s="32" t="s">
        <v>261</v>
      </c>
      <c r="G111" s="50" t="s">
        <v>12</v>
      </c>
      <c r="H111" s="34" t="s">
        <v>13</v>
      </c>
      <c r="I111" s="35">
        <v>0.93669999999999998</v>
      </c>
      <c r="J111" s="19">
        <v>1215368.2799999998</v>
      </c>
      <c r="K111" s="37">
        <v>101280.69</v>
      </c>
      <c r="L111" s="38"/>
    </row>
    <row r="112" spans="1:12" s="39" customFormat="1" ht="12.95" customHeight="1" x14ac:dyDescent="0.25">
      <c r="A112" s="226"/>
      <c r="B112" s="29">
        <v>3719</v>
      </c>
      <c r="C112" s="30">
        <v>13</v>
      </c>
      <c r="D112" s="32" t="s">
        <v>262</v>
      </c>
      <c r="E112" s="32" t="s">
        <v>263</v>
      </c>
      <c r="F112" s="32" t="s">
        <v>264</v>
      </c>
      <c r="G112" s="50" t="s">
        <v>12</v>
      </c>
      <c r="H112" s="34" t="s">
        <v>13</v>
      </c>
      <c r="I112" s="35">
        <v>0.98809999999999998</v>
      </c>
      <c r="J112" s="19">
        <v>1218417.3900000001</v>
      </c>
      <c r="K112" s="37">
        <v>106838.31</v>
      </c>
      <c r="L112" s="38"/>
    </row>
    <row r="113" spans="1:12" s="39" customFormat="1" ht="12.95" customHeight="1" x14ac:dyDescent="0.2">
      <c r="A113" s="226"/>
      <c r="B113" s="29">
        <v>3716</v>
      </c>
      <c r="C113" s="30">
        <v>14</v>
      </c>
      <c r="D113" s="42" t="s">
        <v>265</v>
      </c>
      <c r="E113" s="42" t="s">
        <v>266</v>
      </c>
      <c r="F113" s="42" t="s">
        <v>267</v>
      </c>
      <c r="G113" s="45" t="s">
        <v>12</v>
      </c>
      <c r="H113" s="34" t="s">
        <v>13</v>
      </c>
      <c r="I113" s="35">
        <v>0.93020000000000003</v>
      </c>
      <c r="J113" s="19">
        <v>1206934.56</v>
      </c>
      <c r="K113" s="37">
        <v>100577.88</v>
      </c>
      <c r="L113" s="38"/>
    </row>
    <row r="114" spans="1:12" s="39" customFormat="1" ht="12.95" customHeight="1" x14ac:dyDescent="0.25">
      <c r="A114" s="226"/>
      <c r="B114" s="29">
        <v>3709</v>
      </c>
      <c r="C114" s="30">
        <v>15</v>
      </c>
      <c r="D114" s="32" t="s">
        <v>270</v>
      </c>
      <c r="E114" s="32" t="s">
        <v>271</v>
      </c>
      <c r="F114" s="32" t="s">
        <v>272</v>
      </c>
      <c r="G114" s="33" t="s">
        <v>12</v>
      </c>
      <c r="H114" s="34" t="s">
        <v>13</v>
      </c>
      <c r="I114" s="35">
        <v>0.98899999999999999</v>
      </c>
      <c r="J114" s="19">
        <v>1226299.6800000002</v>
      </c>
      <c r="K114" s="37">
        <v>106935.63</v>
      </c>
      <c r="L114" s="38"/>
    </row>
    <row r="115" spans="1:12" s="39" customFormat="1" ht="12.95" customHeight="1" x14ac:dyDescent="0.25">
      <c r="A115" s="226"/>
      <c r="B115" s="29">
        <v>3710</v>
      </c>
      <c r="C115" s="30">
        <v>16</v>
      </c>
      <c r="D115" s="32" t="s">
        <v>273</v>
      </c>
      <c r="E115" s="32" t="s">
        <v>274</v>
      </c>
      <c r="F115" s="32" t="s">
        <v>275</v>
      </c>
      <c r="G115" s="33" t="s">
        <v>12</v>
      </c>
      <c r="H115" s="34" t="s">
        <v>13</v>
      </c>
      <c r="I115" s="35">
        <v>0.97789999999999999</v>
      </c>
      <c r="J115" s="19">
        <v>1267960.2799999996</v>
      </c>
      <c r="K115" s="37">
        <v>105735.44</v>
      </c>
      <c r="L115" s="38"/>
    </row>
    <row r="116" spans="1:12" s="39" customFormat="1" ht="12.95" customHeight="1" x14ac:dyDescent="0.25">
      <c r="A116" s="226"/>
      <c r="B116" s="29">
        <v>3738</v>
      </c>
      <c r="C116" s="30">
        <v>17</v>
      </c>
      <c r="D116" s="32" t="s">
        <v>276</v>
      </c>
      <c r="E116" s="32" t="s">
        <v>277</v>
      </c>
      <c r="F116" s="32" t="s">
        <v>278</v>
      </c>
      <c r="G116" s="33" t="s">
        <v>12</v>
      </c>
      <c r="H116" s="34" t="s">
        <v>13</v>
      </c>
      <c r="I116" s="35">
        <v>0.93049999999999999</v>
      </c>
      <c r="J116" s="19">
        <v>1203431.2200000002</v>
      </c>
      <c r="K116" s="37">
        <v>100610.31</v>
      </c>
      <c r="L116" s="38"/>
    </row>
    <row r="117" spans="1:12" s="39" customFormat="1" ht="12.95" customHeight="1" x14ac:dyDescent="0.25">
      <c r="A117" s="226"/>
      <c r="B117" s="29">
        <v>3708</v>
      </c>
      <c r="C117" s="30">
        <v>18</v>
      </c>
      <c r="D117" s="32" t="s">
        <v>279</v>
      </c>
      <c r="E117" s="32" t="s">
        <v>280</v>
      </c>
      <c r="F117" s="32" t="s">
        <v>281</v>
      </c>
      <c r="G117" s="33" t="s">
        <v>12</v>
      </c>
      <c r="H117" s="34" t="s">
        <v>13</v>
      </c>
      <c r="I117" s="35">
        <v>0.90710000000000002</v>
      </c>
      <c r="J117" s="19">
        <v>1064944.7799999998</v>
      </c>
      <c r="K117" s="37">
        <v>98080.19</v>
      </c>
      <c r="L117" s="38"/>
    </row>
    <row r="118" spans="1:12" s="39" customFormat="1" ht="12.95" customHeight="1" x14ac:dyDescent="0.25">
      <c r="A118" s="226"/>
      <c r="B118" s="29">
        <v>3717</v>
      </c>
      <c r="C118" s="30">
        <v>19</v>
      </c>
      <c r="D118" s="32" t="s">
        <v>282</v>
      </c>
      <c r="E118" s="32" t="s">
        <v>283</v>
      </c>
      <c r="F118" s="32" t="s">
        <v>284</v>
      </c>
      <c r="G118" s="33" t="s">
        <v>12</v>
      </c>
      <c r="H118" s="34" t="s">
        <v>13</v>
      </c>
      <c r="I118" s="35">
        <v>0.93300000000000005</v>
      </c>
      <c r="J118" s="19">
        <v>1210567.56</v>
      </c>
      <c r="K118" s="37">
        <v>100880.63</v>
      </c>
      <c r="L118" s="38"/>
    </row>
    <row r="119" spans="1:12" s="39" customFormat="1" ht="12.95" customHeight="1" x14ac:dyDescent="0.25">
      <c r="A119" s="226"/>
      <c r="B119" s="29">
        <v>3712</v>
      </c>
      <c r="C119" s="30">
        <v>20</v>
      </c>
      <c r="D119" s="32" t="s">
        <v>285</v>
      </c>
      <c r="E119" s="32" t="s">
        <v>286</v>
      </c>
      <c r="F119" s="32" t="s">
        <v>287</v>
      </c>
      <c r="G119" s="33" t="s">
        <v>12</v>
      </c>
      <c r="H119" s="34" t="s">
        <v>13</v>
      </c>
      <c r="I119" s="35">
        <v>0.9375</v>
      </c>
      <c r="J119" s="19">
        <v>1216406.2799999998</v>
      </c>
      <c r="K119" s="37">
        <v>101367.19</v>
      </c>
      <c r="L119" s="38"/>
    </row>
    <row r="120" spans="1:12" s="39" customFormat="1" ht="12.95" customHeight="1" x14ac:dyDescent="0.25">
      <c r="A120" s="226"/>
      <c r="B120" s="29">
        <v>3715</v>
      </c>
      <c r="C120" s="30">
        <v>21</v>
      </c>
      <c r="D120" s="32" t="s">
        <v>288</v>
      </c>
      <c r="E120" s="32" t="s">
        <v>289</v>
      </c>
      <c r="F120" s="32" t="s">
        <v>290</v>
      </c>
      <c r="G120" s="33" t="s">
        <v>12</v>
      </c>
      <c r="H120" s="34" t="s">
        <v>13</v>
      </c>
      <c r="I120" s="35">
        <v>0.97550000000000003</v>
      </c>
      <c r="J120" s="19">
        <v>1265711.2799999996</v>
      </c>
      <c r="K120" s="37">
        <v>105475.94</v>
      </c>
      <c r="L120" s="38"/>
    </row>
    <row r="121" spans="1:12" s="39" customFormat="1" ht="12.95" customHeight="1" x14ac:dyDescent="0.25">
      <c r="A121" s="226"/>
      <c r="B121" s="29">
        <v>3720</v>
      </c>
      <c r="C121" s="30">
        <v>22</v>
      </c>
      <c r="D121" s="42" t="s">
        <v>291</v>
      </c>
      <c r="E121" s="42" t="s">
        <v>292</v>
      </c>
      <c r="F121" s="42" t="s">
        <v>293</v>
      </c>
      <c r="G121" s="33" t="s">
        <v>12</v>
      </c>
      <c r="H121" s="34" t="s">
        <v>13</v>
      </c>
      <c r="I121" s="35">
        <v>0.97289999999999999</v>
      </c>
      <c r="J121" s="19">
        <v>1261472.7200000004</v>
      </c>
      <c r="K121" s="37">
        <v>105194.81</v>
      </c>
      <c r="L121" s="38"/>
    </row>
    <row r="122" spans="1:12" s="39" customFormat="1" ht="12.95" customHeight="1" x14ac:dyDescent="0.25">
      <c r="A122" s="226"/>
      <c r="B122" s="29">
        <v>3701</v>
      </c>
      <c r="C122" s="30">
        <v>23</v>
      </c>
      <c r="D122" s="32" t="s">
        <v>294</v>
      </c>
      <c r="E122" s="32" t="s">
        <v>295</v>
      </c>
      <c r="F122" s="32" t="s">
        <v>296</v>
      </c>
      <c r="G122" s="33" t="s">
        <v>12</v>
      </c>
      <c r="H122" s="34" t="s">
        <v>13</v>
      </c>
      <c r="I122" s="35">
        <v>0.95569999999999999</v>
      </c>
      <c r="J122" s="19">
        <v>1240020.7200000002</v>
      </c>
      <c r="K122" s="37">
        <v>103335.06</v>
      </c>
      <c r="L122" s="38"/>
    </row>
    <row r="123" spans="1:12" s="39" customFormat="1" ht="12.95" customHeight="1" x14ac:dyDescent="0.25">
      <c r="A123" s="226"/>
      <c r="B123" s="29">
        <v>3745</v>
      </c>
      <c r="C123" s="30">
        <v>24</v>
      </c>
      <c r="D123" s="32" t="s">
        <v>297</v>
      </c>
      <c r="E123" s="32" t="s">
        <v>298</v>
      </c>
      <c r="F123" s="32" t="s">
        <v>299</v>
      </c>
      <c r="G123" s="33" t="s">
        <v>12</v>
      </c>
      <c r="H123" s="34" t="s">
        <v>13</v>
      </c>
      <c r="I123" s="35">
        <v>0.92969999999999997</v>
      </c>
      <c r="J123" s="19">
        <v>1206285.7200000002</v>
      </c>
      <c r="K123" s="37">
        <v>100523.81</v>
      </c>
      <c r="L123" s="38"/>
    </row>
    <row r="124" spans="1:12" s="39" customFormat="1" ht="12.95" customHeight="1" x14ac:dyDescent="0.25">
      <c r="A124" s="226"/>
      <c r="B124" s="29">
        <v>3741</v>
      </c>
      <c r="C124" s="30">
        <v>25</v>
      </c>
      <c r="D124" s="32" t="s">
        <v>39</v>
      </c>
      <c r="E124" s="32" t="s">
        <v>40</v>
      </c>
      <c r="F124" s="32" t="s">
        <v>300</v>
      </c>
      <c r="G124" s="33" t="s">
        <v>12</v>
      </c>
      <c r="H124" s="34" t="s">
        <v>13</v>
      </c>
      <c r="I124" s="35">
        <v>0.98040000000000005</v>
      </c>
      <c r="J124" s="19">
        <v>1012569</v>
      </c>
      <c r="K124" s="37">
        <v>106005.75</v>
      </c>
      <c r="L124" s="38"/>
    </row>
    <row r="125" spans="1:12" s="39" customFormat="1" ht="12.95" customHeight="1" x14ac:dyDescent="0.25">
      <c r="A125" s="226"/>
      <c r="B125" s="29">
        <v>3707</v>
      </c>
      <c r="C125" s="30">
        <v>26</v>
      </c>
      <c r="D125" s="32" t="s">
        <v>301</v>
      </c>
      <c r="E125" s="32" t="s">
        <v>302</v>
      </c>
      <c r="F125" s="32" t="s">
        <v>303</v>
      </c>
      <c r="G125" s="33" t="s">
        <v>12</v>
      </c>
      <c r="H125" s="34" t="s">
        <v>13</v>
      </c>
      <c r="I125" s="35">
        <v>0.96150000000000002</v>
      </c>
      <c r="J125" s="19">
        <v>1246897.5299999998</v>
      </c>
      <c r="K125" s="37">
        <v>103962.19</v>
      </c>
      <c r="L125" s="38"/>
    </row>
    <row r="126" spans="1:12" s="39" customFormat="1" ht="12.95" customHeight="1" x14ac:dyDescent="0.25">
      <c r="A126" s="226"/>
      <c r="B126" s="29">
        <v>3713</v>
      </c>
      <c r="C126" s="30">
        <v>27</v>
      </c>
      <c r="D126" s="32" t="s">
        <v>304</v>
      </c>
      <c r="E126" s="32" t="s">
        <v>305</v>
      </c>
      <c r="F126" s="32" t="s">
        <v>306</v>
      </c>
      <c r="G126" s="33" t="s">
        <v>12</v>
      </c>
      <c r="H126" s="34" t="s">
        <v>13</v>
      </c>
      <c r="I126" s="35">
        <v>0.92920000000000003</v>
      </c>
      <c r="J126" s="19">
        <v>1205637</v>
      </c>
      <c r="K126" s="37">
        <v>100469.75</v>
      </c>
      <c r="L126" s="38"/>
    </row>
    <row r="127" spans="1:12" s="39" customFormat="1" x14ac:dyDescent="0.25">
      <c r="A127" s="226"/>
      <c r="B127" s="57">
        <v>3733</v>
      </c>
      <c r="C127" s="30">
        <v>28</v>
      </c>
      <c r="D127" s="32" t="s">
        <v>307</v>
      </c>
      <c r="E127" s="32" t="s">
        <v>308</v>
      </c>
      <c r="F127" s="32" t="s">
        <v>309</v>
      </c>
      <c r="G127" s="33" t="s">
        <v>12</v>
      </c>
      <c r="H127" s="34" t="s">
        <v>13</v>
      </c>
      <c r="I127" s="35">
        <v>0.93069999999999997</v>
      </c>
      <c r="J127" s="19">
        <v>1207583.2799999998</v>
      </c>
      <c r="K127" s="37">
        <v>100631.94</v>
      </c>
      <c r="L127" s="58"/>
    </row>
    <row r="128" spans="1:12" s="39" customFormat="1" ht="12.95" customHeight="1" x14ac:dyDescent="0.25">
      <c r="A128" s="226"/>
      <c r="B128" s="29">
        <v>3735</v>
      </c>
      <c r="C128" s="30">
        <v>29</v>
      </c>
      <c r="D128" s="32" t="s">
        <v>310</v>
      </c>
      <c r="E128" s="32" t="s">
        <v>311</v>
      </c>
      <c r="F128" s="32" t="s">
        <v>312</v>
      </c>
      <c r="G128" s="33" t="s">
        <v>12</v>
      </c>
      <c r="H128" s="34" t="s">
        <v>13</v>
      </c>
      <c r="I128" s="35">
        <v>0.93869999999999998</v>
      </c>
      <c r="J128" s="19">
        <v>1217963.2799999998</v>
      </c>
      <c r="K128" s="37">
        <v>101496.94</v>
      </c>
      <c r="L128" s="38"/>
    </row>
    <row r="129" spans="1:12" s="39" customFormat="1" ht="12.95" customHeight="1" x14ac:dyDescent="0.25">
      <c r="A129" s="226"/>
      <c r="B129" s="29">
        <v>3736</v>
      </c>
      <c r="C129" s="30">
        <v>30</v>
      </c>
      <c r="D129" s="32" t="s">
        <v>313</v>
      </c>
      <c r="E129" s="32" t="s">
        <v>314</v>
      </c>
      <c r="F129" s="32" t="s">
        <v>315</v>
      </c>
      <c r="G129" s="33" t="s">
        <v>12</v>
      </c>
      <c r="H129" s="34" t="s">
        <v>13</v>
      </c>
      <c r="I129" s="35">
        <v>0.96450000000000002</v>
      </c>
      <c r="J129" s="19">
        <v>1251438.7200000002</v>
      </c>
      <c r="K129" s="37">
        <v>104286.56</v>
      </c>
      <c r="L129" s="38"/>
    </row>
    <row r="130" spans="1:12" s="39" customFormat="1" ht="12.95" customHeight="1" x14ac:dyDescent="0.25">
      <c r="A130" s="226"/>
      <c r="B130" s="29">
        <v>3724</v>
      </c>
      <c r="C130" s="30">
        <v>31</v>
      </c>
      <c r="D130" s="32" t="s">
        <v>316</v>
      </c>
      <c r="E130" s="32" t="s">
        <v>317</v>
      </c>
      <c r="F130" s="32" t="s">
        <v>318</v>
      </c>
      <c r="G130" s="33" t="s">
        <v>12</v>
      </c>
      <c r="H130" s="34" t="s">
        <v>13</v>
      </c>
      <c r="I130" s="35">
        <v>0.92169999999999996</v>
      </c>
      <c r="J130" s="19">
        <v>1192013.2200000002</v>
      </c>
      <c r="K130" s="37">
        <v>99658.81</v>
      </c>
      <c r="L130" s="38"/>
    </row>
    <row r="131" spans="1:12" s="39" customFormat="1" ht="13.5" customHeight="1" x14ac:dyDescent="0.25">
      <c r="A131" s="226"/>
      <c r="B131" s="57">
        <v>3728</v>
      </c>
      <c r="C131" s="30">
        <v>32</v>
      </c>
      <c r="D131" s="53" t="s">
        <v>518</v>
      </c>
      <c r="E131" s="53" t="s">
        <v>5585</v>
      </c>
      <c r="F131" s="53" t="s">
        <v>5586</v>
      </c>
      <c r="G131" s="33" t="s">
        <v>12</v>
      </c>
      <c r="H131" s="34" t="s">
        <v>13</v>
      </c>
      <c r="I131" s="35">
        <v>0.92100000000000004</v>
      </c>
      <c r="J131" s="19">
        <v>1147855.06</v>
      </c>
      <c r="K131" s="37">
        <v>99583.13</v>
      </c>
      <c r="L131" s="38"/>
    </row>
    <row r="132" spans="1:12" s="39" customFormat="1" ht="12.95" customHeight="1" x14ac:dyDescent="0.25">
      <c r="A132" s="226"/>
      <c r="B132" s="29"/>
      <c r="C132" s="30"/>
      <c r="D132" s="31" t="s">
        <v>5732</v>
      </c>
      <c r="E132" s="32"/>
      <c r="F132" s="32"/>
      <c r="G132" s="33"/>
      <c r="H132" s="34"/>
      <c r="I132" s="35"/>
      <c r="J132" s="19"/>
      <c r="K132" s="37"/>
      <c r="L132" s="38"/>
    </row>
    <row r="133" spans="1:12" s="39" customFormat="1" ht="12.95" customHeight="1" x14ac:dyDescent="0.25">
      <c r="A133" s="226"/>
      <c r="B133" s="29">
        <v>3718</v>
      </c>
      <c r="C133" s="30">
        <v>1</v>
      </c>
      <c r="D133" s="32" t="s">
        <v>321</v>
      </c>
      <c r="E133" s="32" t="s">
        <v>322</v>
      </c>
      <c r="F133" s="32" t="s">
        <v>323</v>
      </c>
      <c r="G133" s="33" t="s">
        <v>5731</v>
      </c>
      <c r="H133" s="34" t="s">
        <v>13</v>
      </c>
      <c r="I133" s="35">
        <v>0.98040000000000005</v>
      </c>
      <c r="J133" s="19">
        <v>2015310.24</v>
      </c>
      <c r="K133" s="37">
        <v>167942.52</v>
      </c>
      <c r="L133" s="38"/>
    </row>
    <row r="134" spans="1:12" s="39" customFormat="1" ht="12.95" customHeight="1" x14ac:dyDescent="0.25">
      <c r="A134" s="227"/>
      <c r="B134" s="29">
        <v>3737</v>
      </c>
      <c r="C134" s="30">
        <v>2</v>
      </c>
      <c r="D134" s="32" t="s">
        <v>324</v>
      </c>
      <c r="E134" s="32" t="s">
        <v>325</v>
      </c>
      <c r="F134" s="32" t="s">
        <v>326</v>
      </c>
      <c r="G134" s="33" t="s">
        <v>5731</v>
      </c>
      <c r="H134" s="34" t="s">
        <v>13</v>
      </c>
      <c r="I134" s="35">
        <v>0.97619999999999996</v>
      </c>
      <c r="J134" s="19">
        <v>2005306.3200000003</v>
      </c>
      <c r="K134" s="37">
        <v>167223.06</v>
      </c>
      <c r="L134" s="38"/>
    </row>
    <row r="135" spans="1:12" s="39" customFormat="1" ht="12.95" customHeight="1" x14ac:dyDescent="0.25">
      <c r="A135" s="225" t="s">
        <v>327</v>
      </c>
      <c r="B135" s="29"/>
      <c r="C135" s="30"/>
      <c r="D135" s="31" t="s">
        <v>126</v>
      </c>
      <c r="E135" s="32"/>
      <c r="F135" s="32"/>
      <c r="G135" s="33"/>
      <c r="H135" s="34"/>
      <c r="I135" s="35"/>
      <c r="J135" s="19"/>
      <c r="K135" s="37"/>
      <c r="L135" s="38"/>
    </row>
    <row r="136" spans="1:12" s="39" customFormat="1" ht="12.95" customHeight="1" x14ac:dyDescent="0.25">
      <c r="A136" s="226"/>
      <c r="B136" s="29">
        <v>108</v>
      </c>
      <c r="C136" s="30">
        <v>1</v>
      </c>
      <c r="D136" s="42" t="s">
        <v>328</v>
      </c>
      <c r="E136" s="42" t="s">
        <v>329</v>
      </c>
      <c r="F136" s="42" t="s">
        <v>330</v>
      </c>
      <c r="G136" s="33" t="s">
        <v>130</v>
      </c>
      <c r="H136" s="34" t="s">
        <v>13</v>
      </c>
      <c r="I136" s="35">
        <v>0.89749999999999996</v>
      </c>
      <c r="J136" s="19">
        <v>344404.6999999999</v>
      </c>
      <c r="K136" s="37">
        <v>48524.83</v>
      </c>
      <c r="L136" s="38"/>
    </row>
    <row r="137" spans="1:12" s="39" customFormat="1" ht="12.95" customHeight="1" x14ac:dyDescent="0.25">
      <c r="A137" s="226"/>
      <c r="B137" s="29">
        <v>118</v>
      </c>
      <c r="C137" s="30">
        <v>2</v>
      </c>
      <c r="D137" s="32" t="s">
        <v>331</v>
      </c>
      <c r="E137" s="32" t="s">
        <v>332</v>
      </c>
      <c r="F137" s="32" t="s">
        <v>333</v>
      </c>
      <c r="G137" s="33" t="s">
        <v>130</v>
      </c>
      <c r="H137" s="34" t="s">
        <v>13</v>
      </c>
      <c r="I137" s="35">
        <v>0.91</v>
      </c>
      <c r="J137" s="19">
        <v>587164.04000000015</v>
      </c>
      <c r="K137" s="37">
        <v>49200.67</v>
      </c>
      <c r="L137" s="38"/>
    </row>
    <row r="138" spans="1:12" s="39" customFormat="1" ht="12.95" customHeight="1" x14ac:dyDescent="0.25">
      <c r="A138" s="226"/>
      <c r="B138" s="29">
        <v>107</v>
      </c>
      <c r="C138" s="30">
        <v>3</v>
      </c>
      <c r="D138" s="32" t="s">
        <v>334</v>
      </c>
      <c r="E138" s="32" t="s">
        <v>335</v>
      </c>
      <c r="F138" s="32" t="s">
        <v>336</v>
      </c>
      <c r="G138" s="33" t="s">
        <v>130</v>
      </c>
      <c r="H138" s="34" t="s">
        <v>13</v>
      </c>
      <c r="I138" s="35">
        <v>0.92900000000000005</v>
      </c>
      <c r="J138" s="19">
        <v>667729.86</v>
      </c>
      <c r="K138" s="37">
        <v>50227.93</v>
      </c>
      <c r="L138" s="38"/>
    </row>
    <row r="139" spans="1:12" s="39" customFormat="1" ht="12.95" customHeight="1" x14ac:dyDescent="0.25">
      <c r="A139" s="226"/>
      <c r="B139" s="29"/>
      <c r="C139" s="30"/>
      <c r="D139" s="31" t="s">
        <v>11</v>
      </c>
      <c r="E139" s="32"/>
      <c r="F139" s="32"/>
      <c r="G139" s="33"/>
      <c r="H139" s="34"/>
      <c r="I139" s="35"/>
      <c r="J139" s="19"/>
      <c r="K139" s="37"/>
      <c r="L139" s="38"/>
    </row>
    <row r="140" spans="1:12" s="39" customFormat="1" ht="12.95" customHeight="1" x14ac:dyDescent="0.25">
      <c r="A140" s="226"/>
      <c r="B140" s="29">
        <v>115</v>
      </c>
      <c r="C140" s="30">
        <v>1</v>
      </c>
      <c r="D140" s="53" t="s">
        <v>431</v>
      </c>
      <c r="E140" s="53" t="s">
        <v>5591</v>
      </c>
      <c r="F140" s="53" t="s">
        <v>5592</v>
      </c>
      <c r="G140" s="33" t="s">
        <v>12</v>
      </c>
      <c r="H140" s="34" t="s">
        <v>13</v>
      </c>
      <c r="I140" s="35">
        <v>0.95140000000000002</v>
      </c>
      <c r="J140" s="19">
        <v>714900.91</v>
      </c>
      <c r="K140" s="37">
        <v>102870.13</v>
      </c>
      <c r="L140" s="38"/>
    </row>
    <row r="141" spans="1:12" s="39" customFormat="1" ht="12.95" customHeight="1" x14ac:dyDescent="0.25">
      <c r="A141" s="226"/>
      <c r="B141" s="29">
        <v>156</v>
      </c>
      <c r="C141" s="30">
        <v>2</v>
      </c>
      <c r="D141" s="42" t="s">
        <v>337</v>
      </c>
      <c r="E141" s="42" t="s">
        <v>338</v>
      </c>
      <c r="F141" s="42" t="s">
        <v>339</v>
      </c>
      <c r="G141" s="33" t="s">
        <v>12</v>
      </c>
      <c r="H141" s="34" t="s">
        <v>13</v>
      </c>
      <c r="I141" s="35">
        <v>0.91400000000000003</v>
      </c>
      <c r="J141" s="19">
        <v>1185915</v>
      </c>
      <c r="K141" s="37">
        <v>98826.25</v>
      </c>
      <c r="L141" s="38"/>
    </row>
    <row r="142" spans="1:12" s="39" customFormat="1" ht="12.95" customHeight="1" x14ac:dyDescent="0.2">
      <c r="A142" s="226"/>
      <c r="B142" s="29">
        <v>111</v>
      </c>
      <c r="C142" s="30">
        <v>3</v>
      </c>
      <c r="D142" s="42" t="s">
        <v>340</v>
      </c>
      <c r="E142" s="42" t="s">
        <v>341</v>
      </c>
      <c r="F142" s="42" t="s">
        <v>342</v>
      </c>
      <c r="G142" s="45" t="s">
        <v>12</v>
      </c>
      <c r="H142" s="34" t="s">
        <v>13</v>
      </c>
      <c r="I142" s="35">
        <v>0.91800000000000004</v>
      </c>
      <c r="J142" s="19">
        <v>1182022.5</v>
      </c>
      <c r="K142" s="37">
        <v>99258.75</v>
      </c>
      <c r="L142" s="38"/>
    </row>
    <row r="143" spans="1:12" s="39" customFormat="1" ht="12.95" customHeight="1" x14ac:dyDescent="0.25">
      <c r="A143" s="226"/>
      <c r="B143" s="29">
        <v>117</v>
      </c>
      <c r="C143" s="30">
        <v>4</v>
      </c>
      <c r="D143" s="42" t="s">
        <v>343</v>
      </c>
      <c r="E143" s="42" t="s">
        <v>344</v>
      </c>
      <c r="F143" s="42" t="s">
        <v>345</v>
      </c>
      <c r="G143" s="50" t="s">
        <v>12</v>
      </c>
      <c r="H143" s="34" t="s">
        <v>13</v>
      </c>
      <c r="I143" s="35">
        <v>0.91300000000000003</v>
      </c>
      <c r="J143" s="19">
        <v>1184617.56</v>
      </c>
      <c r="K143" s="37">
        <v>98718.13</v>
      </c>
      <c r="L143" s="38"/>
    </row>
    <row r="144" spans="1:12" s="39" customFormat="1" ht="12.95" customHeight="1" x14ac:dyDescent="0.2">
      <c r="A144" s="226"/>
      <c r="B144" s="29">
        <v>143</v>
      </c>
      <c r="C144" s="30">
        <v>5</v>
      </c>
      <c r="D144" s="42" t="s">
        <v>346</v>
      </c>
      <c r="E144" s="42" t="s">
        <v>347</v>
      </c>
      <c r="F144" s="42" t="s">
        <v>348</v>
      </c>
      <c r="G144" s="45" t="s">
        <v>12</v>
      </c>
      <c r="H144" s="34" t="s">
        <v>13</v>
      </c>
      <c r="I144" s="35">
        <v>0.91800000000000004</v>
      </c>
      <c r="J144" s="19">
        <v>1184617.5</v>
      </c>
      <c r="K144" s="37">
        <v>99258.75</v>
      </c>
      <c r="L144" s="38"/>
    </row>
    <row r="145" spans="1:12" s="39" customFormat="1" ht="12.95" customHeight="1" x14ac:dyDescent="0.25">
      <c r="A145" s="226"/>
      <c r="B145" s="43">
        <v>114</v>
      </c>
      <c r="C145" s="30">
        <v>6</v>
      </c>
      <c r="D145" s="32" t="s">
        <v>349</v>
      </c>
      <c r="E145" s="32" t="s">
        <v>350</v>
      </c>
      <c r="F145" s="32" t="s">
        <v>351</v>
      </c>
      <c r="G145" s="50" t="s">
        <v>12</v>
      </c>
      <c r="H145" s="34" t="s">
        <v>13</v>
      </c>
      <c r="I145" s="35">
        <v>0.92600000000000005</v>
      </c>
      <c r="J145" s="19">
        <v>1191537.5</v>
      </c>
      <c r="K145" s="37">
        <v>100123.75</v>
      </c>
      <c r="L145" s="38"/>
    </row>
    <row r="146" spans="1:12" s="39" customFormat="1" ht="12.95" customHeight="1" x14ac:dyDescent="0.25">
      <c r="A146" s="226"/>
      <c r="B146" s="29">
        <v>137</v>
      </c>
      <c r="C146" s="30">
        <v>7</v>
      </c>
      <c r="D146" s="32" t="s">
        <v>352</v>
      </c>
      <c r="E146" s="32" t="s">
        <v>353</v>
      </c>
      <c r="F146" s="32" t="s">
        <v>354</v>
      </c>
      <c r="G146" s="50" t="s">
        <v>12</v>
      </c>
      <c r="H146" s="34" t="s">
        <v>13</v>
      </c>
      <c r="I146" s="35">
        <v>0.93679999999999997</v>
      </c>
      <c r="J146" s="19">
        <v>1203820.5</v>
      </c>
      <c r="K146" s="37">
        <v>101291.5</v>
      </c>
      <c r="L146" s="38"/>
    </row>
    <row r="147" spans="1:12" s="39" customFormat="1" ht="12.95" customHeight="1" x14ac:dyDescent="0.25">
      <c r="A147" s="226"/>
      <c r="B147" s="29">
        <v>158</v>
      </c>
      <c r="C147" s="30">
        <v>8</v>
      </c>
      <c r="D147" s="32" t="s">
        <v>355</v>
      </c>
      <c r="E147" s="32" t="s">
        <v>356</v>
      </c>
      <c r="F147" s="32" t="s">
        <v>357</v>
      </c>
      <c r="G147" s="50" t="s">
        <v>12</v>
      </c>
      <c r="H147" s="34" t="s">
        <v>13</v>
      </c>
      <c r="I147" s="35">
        <v>0.89500000000000002</v>
      </c>
      <c r="J147" s="19">
        <v>1156937.56</v>
      </c>
      <c r="K147" s="37">
        <v>96771.88</v>
      </c>
      <c r="L147" s="38"/>
    </row>
    <row r="148" spans="1:12" s="39" customFormat="1" ht="12.95" customHeight="1" x14ac:dyDescent="0.25">
      <c r="A148" s="226"/>
      <c r="B148" s="29">
        <v>109</v>
      </c>
      <c r="C148" s="30">
        <v>9</v>
      </c>
      <c r="D148" s="32" t="s">
        <v>358</v>
      </c>
      <c r="E148" s="32" t="s">
        <v>359</v>
      </c>
      <c r="F148" s="32" t="s">
        <v>360</v>
      </c>
      <c r="G148" s="50" t="s">
        <v>12</v>
      </c>
      <c r="H148" s="34" t="s">
        <v>13</v>
      </c>
      <c r="I148" s="35">
        <v>0.93</v>
      </c>
      <c r="J148" s="19">
        <v>1201485</v>
      </c>
      <c r="K148" s="37">
        <v>100556.25</v>
      </c>
      <c r="L148" s="38"/>
    </row>
    <row r="149" spans="1:12" s="39" customFormat="1" ht="14.25" customHeight="1" x14ac:dyDescent="0.25">
      <c r="A149" s="226"/>
      <c r="B149" s="29">
        <v>144</v>
      </c>
      <c r="C149" s="30">
        <v>10</v>
      </c>
      <c r="D149" s="32" t="s">
        <v>361</v>
      </c>
      <c r="E149" s="32" t="s">
        <v>362</v>
      </c>
      <c r="F149" s="32" t="s">
        <v>363</v>
      </c>
      <c r="G149" s="50" t="s">
        <v>12</v>
      </c>
      <c r="H149" s="34" t="s">
        <v>13</v>
      </c>
      <c r="I149" s="35">
        <v>0.90700000000000003</v>
      </c>
      <c r="J149" s="19">
        <v>1063193.1800000002</v>
      </c>
      <c r="K149" s="37">
        <v>98069.38</v>
      </c>
      <c r="L149" s="58"/>
    </row>
    <row r="150" spans="1:12" s="39" customFormat="1" ht="12.95" customHeight="1" x14ac:dyDescent="0.25">
      <c r="A150" s="226"/>
      <c r="B150" s="29">
        <v>142</v>
      </c>
      <c r="C150" s="30">
        <v>11</v>
      </c>
      <c r="D150" s="32" t="s">
        <v>364</v>
      </c>
      <c r="E150" s="32" t="s">
        <v>365</v>
      </c>
      <c r="F150" s="32" t="s">
        <v>366</v>
      </c>
      <c r="G150" s="50" t="s">
        <v>12</v>
      </c>
      <c r="H150" s="34" t="s">
        <v>13</v>
      </c>
      <c r="I150" s="35">
        <v>0.91600000000000004</v>
      </c>
      <c r="J150" s="19">
        <v>1089467.5</v>
      </c>
      <c r="K150" s="37">
        <v>99042.5</v>
      </c>
      <c r="L150" s="38"/>
    </row>
    <row r="151" spans="1:12" s="39" customFormat="1" ht="12.95" customHeight="1" x14ac:dyDescent="0.2">
      <c r="A151" s="226"/>
      <c r="B151" s="29">
        <v>101</v>
      </c>
      <c r="C151" s="30">
        <v>12</v>
      </c>
      <c r="D151" s="42" t="s">
        <v>367</v>
      </c>
      <c r="E151" s="42" t="s">
        <v>368</v>
      </c>
      <c r="F151" s="42" t="s">
        <v>369</v>
      </c>
      <c r="G151" s="45" t="s">
        <v>12</v>
      </c>
      <c r="H151" s="34" t="s">
        <v>13</v>
      </c>
      <c r="I151" s="35">
        <v>0.93230000000000002</v>
      </c>
      <c r="J151" s="19">
        <v>1204469.2799999998</v>
      </c>
      <c r="K151" s="37">
        <v>100804.94</v>
      </c>
      <c r="L151" s="38"/>
    </row>
    <row r="152" spans="1:12" s="39" customFormat="1" ht="12.95" customHeight="1" x14ac:dyDescent="0.25">
      <c r="A152" s="226"/>
      <c r="B152" s="29">
        <v>131</v>
      </c>
      <c r="C152" s="30">
        <v>13</v>
      </c>
      <c r="D152" s="42" t="s">
        <v>370</v>
      </c>
      <c r="E152" s="42" t="s">
        <v>371</v>
      </c>
      <c r="F152" s="42" t="s">
        <v>372</v>
      </c>
      <c r="G152" s="33" t="s">
        <v>12</v>
      </c>
      <c r="H152" s="34" t="s">
        <v>13</v>
      </c>
      <c r="I152" s="35">
        <v>0</v>
      </c>
      <c r="J152" s="19">
        <v>696584.5</v>
      </c>
      <c r="K152" s="37">
        <v>0</v>
      </c>
      <c r="L152" s="38" t="s">
        <v>5685</v>
      </c>
    </row>
    <row r="153" spans="1:12" s="39" customFormat="1" ht="12.95" customHeight="1" x14ac:dyDescent="0.25">
      <c r="A153" s="226"/>
      <c r="B153" s="29">
        <v>146</v>
      </c>
      <c r="C153" s="30">
        <v>14</v>
      </c>
      <c r="D153" s="32" t="s">
        <v>373</v>
      </c>
      <c r="E153" s="32" t="s">
        <v>374</v>
      </c>
      <c r="F153" s="32" t="s">
        <v>375</v>
      </c>
      <c r="G153" s="33" t="s">
        <v>12</v>
      </c>
      <c r="H153" s="34" t="s">
        <v>13</v>
      </c>
      <c r="I153" s="35">
        <v>0.93569999999999998</v>
      </c>
      <c r="J153" s="19">
        <v>1205853.2200000002</v>
      </c>
      <c r="K153" s="37">
        <v>101172.56</v>
      </c>
      <c r="L153" s="38"/>
    </row>
    <row r="154" spans="1:12" s="39" customFormat="1" ht="12.95" customHeight="1" x14ac:dyDescent="0.25">
      <c r="A154" s="226"/>
      <c r="B154" s="29">
        <v>103</v>
      </c>
      <c r="C154" s="30">
        <v>15</v>
      </c>
      <c r="D154" s="32" t="s">
        <v>379</v>
      </c>
      <c r="E154" s="32" t="s">
        <v>380</v>
      </c>
      <c r="F154" s="32" t="s">
        <v>348</v>
      </c>
      <c r="G154" s="33" t="s">
        <v>12</v>
      </c>
      <c r="H154" s="34" t="s">
        <v>13</v>
      </c>
      <c r="I154" s="35">
        <v>0.92200000000000004</v>
      </c>
      <c r="J154" s="19">
        <v>1191105</v>
      </c>
      <c r="K154" s="37">
        <v>99691.25</v>
      </c>
      <c r="L154" s="38"/>
    </row>
    <row r="155" spans="1:12" s="39" customFormat="1" ht="12.95" customHeight="1" x14ac:dyDescent="0.25">
      <c r="A155" s="226"/>
      <c r="B155" s="29">
        <v>116</v>
      </c>
      <c r="C155" s="30">
        <v>16</v>
      </c>
      <c r="D155" s="32" t="s">
        <v>381</v>
      </c>
      <c r="E155" s="32" t="s">
        <v>382</v>
      </c>
      <c r="F155" s="32" t="s">
        <v>383</v>
      </c>
      <c r="G155" s="33" t="s">
        <v>12</v>
      </c>
      <c r="H155" s="34" t="s">
        <v>13</v>
      </c>
      <c r="I155" s="35">
        <v>0.92100000000000004</v>
      </c>
      <c r="J155" s="19">
        <v>1183320.06</v>
      </c>
      <c r="K155" s="37">
        <v>99583.13</v>
      </c>
      <c r="L155" s="38"/>
    </row>
    <row r="156" spans="1:12" s="39" customFormat="1" ht="12.95" customHeight="1" x14ac:dyDescent="0.25">
      <c r="A156" s="226"/>
      <c r="B156" s="29">
        <v>151</v>
      </c>
      <c r="C156" s="30">
        <v>17</v>
      </c>
      <c r="D156" s="32" t="s">
        <v>384</v>
      </c>
      <c r="E156" s="32" t="s">
        <v>385</v>
      </c>
      <c r="F156" s="32" t="s">
        <v>386</v>
      </c>
      <c r="G156" s="33" t="s">
        <v>12</v>
      </c>
      <c r="H156" s="34" t="s">
        <v>13</v>
      </c>
      <c r="I156" s="35">
        <v>0.91420000000000001</v>
      </c>
      <c r="J156" s="19">
        <v>1176118.8799999999</v>
      </c>
      <c r="K156" s="37">
        <v>98847.88</v>
      </c>
      <c r="L156" s="38"/>
    </row>
    <row r="157" spans="1:12" s="39" customFormat="1" ht="12.95" customHeight="1" x14ac:dyDescent="0.25">
      <c r="A157" s="226"/>
      <c r="B157" s="29">
        <v>155</v>
      </c>
      <c r="C157" s="30">
        <v>18</v>
      </c>
      <c r="D157" s="32" t="s">
        <v>387</v>
      </c>
      <c r="E157" s="32" t="s">
        <v>388</v>
      </c>
      <c r="F157" s="32" t="s">
        <v>389</v>
      </c>
      <c r="G157" s="33" t="s">
        <v>12</v>
      </c>
      <c r="H157" s="34" t="s">
        <v>13</v>
      </c>
      <c r="I157" s="35">
        <v>0.92320000000000002</v>
      </c>
      <c r="J157" s="19">
        <v>807347.75</v>
      </c>
      <c r="K157" s="37">
        <v>99821</v>
      </c>
      <c r="L157" s="38"/>
    </row>
    <row r="158" spans="1:12" s="39" customFormat="1" ht="12.95" customHeight="1" x14ac:dyDescent="0.25">
      <c r="A158" s="226"/>
      <c r="B158" s="29">
        <v>126</v>
      </c>
      <c r="C158" s="30">
        <v>19</v>
      </c>
      <c r="D158" s="32" t="s">
        <v>390</v>
      </c>
      <c r="E158" s="32" t="s">
        <v>391</v>
      </c>
      <c r="F158" s="32" t="s">
        <v>392</v>
      </c>
      <c r="G158" s="33" t="s">
        <v>12</v>
      </c>
      <c r="H158" s="34" t="s">
        <v>13</v>
      </c>
      <c r="I158" s="35">
        <v>0.92</v>
      </c>
      <c r="J158" s="19">
        <v>1180725</v>
      </c>
      <c r="K158" s="37">
        <v>99475</v>
      </c>
      <c r="L158" s="38"/>
    </row>
    <row r="159" spans="1:12" s="39" customFormat="1" ht="12.95" customHeight="1" x14ac:dyDescent="0.25">
      <c r="A159" s="226"/>
      <c r="B159" s="29">
        <v>154</v>
      </c>
      <c r="C159" s="30">
        <v>20</v>
      </c>
      <c r="D159" s="32" t="s">
        <v>393</v>
      </c>
      <c r="E159" s="32" t="s">
        <v>394</v>
      </c>
      <c r="F159" s="32" t="s">
        <v>395</v>
      </c>
      <c r="G159" s="33" t="s">
        <v>12</v>
      </c>
      <c r="H159" s="34" t="s">
        <v>13</v>
      </c>
      <c r="I159" s="35">
        <v>0.9889</v>
      </c>
      <c r="J159" s="19">
        <v>1283692.4200000004</v>
      </c>
      <c r="K159" s="37">
        <v>106924.81</v>
      </c>
      <c r="L159" s="38"/>
    </row>
    <row r="160" spans="1:12" s="39" customFormat="1" ht="12.95" customHeight="1" x14ac:dyDescent="0.25">
      <c r="A160" s="226"/>
      <c r="B160" s="29">
        <v>120</v>
      </c>
      <c r="C160" s="30">
        <v>21</v>
      </c>
      <c r="D160" s="32" t="s">
        <v>396</v>
      </c>
      <c r="E160" s="32" t="s">
        <v>397</v>
      </c>
      <c r="F160" s="32" t="s">
        <v>398</v>
      </c>
      <c r="G160" s="33" t="s">
        <v>12</v>
      </c>
      <c r="H160" s="34" t="s">
        <v>13</v>
      </c>
      <c r="I160" s="35">
        <v>0.93079999999999996</v>
      </c>
      <c r="J160" s="19">
        <v>1196035.5</v>
      </c>
      <c r="K160" s="37">
        <v>100642.75</v>
      </c>
      <c r="L160" s="38"/>
    </row>
    <row r="161" spans="1:12" s="39" customFormat="1" ht="12.95" customHeight="1" x14ac:dyDescent="0.25">
      <c r="A161" s="226"/>
      <c r="B161" s="29">
        <v>157</v>
      </c>
      <c r="C161" s="30">
        <v>22</v>
      </c>
      <c r="D161" s="42" t="s">
        <v>399</v>
      </c>
      <c r="E161" s="42" t="s">
        <v>400</v>
      </c>
      <c r="F161" s="42" t="s">
        <v>401</v>
      </c>
      <c r="G161" s="33" t="s">
        <v>12</v>
      </c>
      <c r="H161" s="34" t="s">
        <v>13</v>
      </c>
      <c r="I161" s="35">
        <v>0.90100000000000002</v>
      </c>
      <c r="J161" s="19">
        <v>1169047.56</v>
      </c>
      <c r="K161" s="37">
        <v>97420.63</v>
      </c>
      <c r="L161" s="38"/>
    </row>
    <row r="162" spans="1:12" s="39" customFormat="1" ht="12.95" customHeight="1" x14ac:dyDescent="0.25">
      <c r="A162" s="226"/>
      <c r="B162" s="29">
        <v>136</v>
      </c>
      <c r="C162" s="30">
        <v>23</v>
      </c>
      <c r="D162" s="42" t="s">
        <v>62</v>
      </c>
      <c r="E162" s="42" t="s">
        <v>402</v>
      </c>
      <c r="F162" s="42" t="s">
        <v>403</v>
      </c>
      <c r="G162" s="33" t="s">
        <v>12</v>
      </c>
      <c r="H162" s="34" t="s">
        <v>13</v>
      </c>
      <c r="I162" s="35">
        <v>0.92100000000000004</v>
      </c>
      <c r="J162" s="19">
        <v>1189807.56</v>
      </c>
      <c r="K162" s="37">
        <v>99583.13</v>
      </c>
      <c r="L162" s="38"/>
    </row>
    <row r="163" spans="1:12" s="39" customFormat="1" ht="12.95" customHeight="1" x14ac:dyDescent="0.25">
      <c r="A163" s="226"/>
      <c r="B163" s="29">
        <v>133</v>
      </c>
      <c r="C163" s="30">
        <v>24</v>
      </c>
      <c r="D163" s="42" t="s">
        <v>404</v>
      </c>
      <c r="E163" s="42" t="s">
        <v>405</v>
      </c>
      <c r="F163" s="42" t="s">
        <v>406</v>
      </c>
      <c r="G163" s="33" t="s">
        <v>12</v>
      </c>
      <c r="H163" s="34" t="s">
        <v>13</v>
      </c>
      <c r="I163" s="35">
        <v>0.98640000000000005</v>
      </c>
      <c r="J163" s="19">
        <v>1280448.7</v>
      </c>
      <c r="K163" s="37">
        <v>106654.5</v>
      </c>
      <c r="L163" s="38"/>
    </row>
    <row r="164" spans="1:12" s="39" customFormat="1" ht="12.95" customHeight="1" x14ac:dyDescent="0.25">
      <c r="A164" s="226"/>
      <c r="B164" s="29">
        <v>139</v>
      </c>
      <c r="C164" s="30">
        <v>25</v>
      </c>
      <c r="D164" s="32" t="s">
        <v>407</v>
      </c>
      <c r="E164" s="32" t="s">
        <v>408</v>
      </c>
      <c r="F164" s="32" t="s">
        <v>409</v>
      </c>
      <c r="G164" s="33" t="s">
        <v>12</v>
      </c>
      <c r="H164" s="34" t="s">
        <v>13</v>
      </c>
      <c r="I164" s="35">
        <v>0.9345</v>
      </c>
      <c r="J164" s="19">
        <v>1207323.7200000002</v>
      </c>
      <c r="K164" s="37">
        <v>101042.81</v>
      </c>
      <c r="L164" s="38"/>
    </row>
    <row r="165" spans="1:12" s="39" customFormat="1" ht="12.95" customHeight="1" x14ac:dyDescent="0.25">
      <c r="A165" s="226"/>
      <c r="B165" s="29">
        <v>110</v>
      </c>
      <c r="C165" s="30">
        <v>26</v>
      </c>
      <c r="D165" s="42" t="s">
        <v>410</v>
      </c>
      <c r="E165" s="42" t="s">
        <v>411</v>
      </c>
      <c r="F165" s="42" t="s">
        <v>412</v>
      </c>
      <c r="G165" s="33" t="s">
        <v>12</v>
      </c>
      <c r="H165" s="34" t="s">
        <v>13</v>
      </c>
      <c r="I165" s="35">
        <v>0.92800000000000005</v>
      </c>
      <c r="J165" s="19">
        <v>1198890</v>
      </c>
      <c r="K165" s="37">
        <v>100340</v>
      </c>
      <c r="L165" s="38"/>
    </row>
    <row r="166" spans="1:12" s="39" customFormat="1" ht="12.95" customHeight="1" x14ac:dyDescent="0.25">
      <c r="A166" s="226"/>
      <c r="B166" s="29">
        <v>149</v>
      </c>
      <c r="C166" s="30">
        <v>27</v>
      </c>
      <c r="D166" s="32" t="s">
        <v>413</v>
      </c>
      <c r="E166" s="32" t="s">
        <v>414</v>
      </c>
      <c r="F166" s="32" t="s">
        <v>415</v>
      </c>
      <c r="G166" s="33" t="s">
        <v>12</v>
      </c>
      <c r="H166" s="34" t="s">
        <v>13</v>
      </c>
      <c r="I166" s="35">
        <v>0.92420000000000002</v>
      </c>
      <c r="J166" s="19">
        <v>1193959.56</v>
      </c>
      <c r="K166" s="37">
        <v>99929.13</v>
      </c>
      <c r="L166" s="38"/>
    </row>
    <row r="167" spans="1:12" s="39" customFormat="1" ht="12.95" customHeight="1" x14ac:dyDescent="0.25">
      <c r="A167" s="226"/>
      <c r="B167" s="29">
        <v>125</v>
      </c>
      <c r="C167" s="30">
        <v>28</v>
      </c>
      <c r="D167" s="32" t="s">
        <v>416</v>
      </c>
      <c r="E167" s="32" t="s">
        <v>417</v>
      </c>
      <c r="F167" s="32" t="s">
        <v>418</v>
      </c>
      <c r="G167" s="33" t="s">
        <v>12</v>
      </c>
      <c r="H167" s="34" t="s">
        <v>13</v>
      </c>
      <c r="I167" s="35">
        <v>0.91300000000000003</v>
      </c>
      <c r="J167" s="19">
        <v>1182022.56</v>
      </c>
      <c r="K167" s="37">
        <v>98718.13</v>
      </c>
      <c r="L167" s="38"/>
    </row>
    <row r="168" spans="1:12" s="39" customFormat="1" ht="12.95" customHeight="1" x14ac:dyDescent="0.25">
      <c r="A168" s="226"/>
      <c r="B168" s="29">
        <v>100</v>
      </c>
      <c r="C168" s="30">
        <v>29</v>
      </c>
      <c r="D168" s="32" t="s">
        <v>419</v>
      </c>
      <c r="E168" s="32" t="s">
        <v>420</v>
      </c>
      <c r="F168" s="32" t="s">
        <v>421</v>
      </c>
      <c r="G168" s="33" t="s">
        <v>12</v>
      </c>
      <c r="H168" s="34" t="s">
        <v>13</v>
      </c>
      <c r="I168" s="35">
        <v>0.92400000000000004</v>
      </c>
      <c r="J168" s="19">
        <v>1193700</v>
      </c>
      <c r="K168" s="37">
        <v>99907.5</v>
      </c>
      <c r="L168" s="38"/>
    </row>
    <row r="169" spans="1:12" s="39" customFormat="1" ht="12.95" customHeight="1" x14ac:dyDescent="0.25">
      <c r="A169" s="226"/>
      <c r="B169" s="29">
        <v>148</v>
      </c>
      <c r="C169" s="30">
        <v>30</v>
      </c>
      <c r="D169" s="32" t="s">
        <v>422</v>
      </c>
      <c r="E169" s="32" t="s">
        <v>423</v>
      </c>
      <c r="F169" s="32" t="s">
        <v>424</v>
      </c>
      <c r="G169" s="33" t="s">
        <v>12</v>
      </c>
      <c r="H169" s="34" t="s">
        <v>13</v>
      </c>
      <c r="I169" s="35">
        <v>0.93379999999999996</v>
      </c>
      <c r="J169" s="19">
        <v>1193440.56</v>
      </c>
      <c r="K169" s="37">
        <v>100967.13</v>
      </c>
      <c r="L169" s="38"/>
    </row>
    <row r="170" spans="1:12" s="39" customFormat="1" ht="12.95" customHeight="1" x14ac:dyDescent="0.25">
      <c r="A170" s="226"/>
      <c r="B170" s="29">
        <v>138</v>
      </c>
      <c r="C170" s="30">
        <v>31</v>
      </c>
      <c r="D170" s="32" t="s">
        <v>425</v>
      </c>
      <c r="E170" s="32" t="s">
        <v>426</v>
      </c>
      <c r="F170" s="32" t="s">
        <v>427</v>
      </c>
      <c r="G170" s="33" t="s">
        <v>12</v>
      </c>
      <c r="H170" s="34" t="s">
        <v>13</v>
      </c>
      <c r="I170" s="35">
        <v>0.94099999999999995</v>
      </c>
      <c r="J170" s="19">
        <v>1215757.56</v>
      </c>
      <c r="K170" s="37">
        <v>101745.63</v>
      </c>
      <c r="L170" s="38"/>
    </row>
    <row r="171" spans="1:12" s="39" customFormat="1" ht="12.95" customHeight="1" x14ac:dyDescent="0.25">
      <c r="A171" s="226"/>
      <c r="B171" s="29">
        <v>119</v>
      </c>
      <c r="C171" s="30">
        <v>32</v>
      </c>
      <c r="D171" s="32" t="s">
        <v>428</v>
      </c>
      <c r="E171" s="32" t="s">
        <v>429</v>
      </c>
      <c r="F171" s="32" t="s">
        <v>430</v>
      </c>
      <c r="G171" s="33" t="s">
        <v>12</v>
      </c>
      <c r="H171" s="34" t="s">
        <v>13</v>
      </c>
      <c r="I171" s="35">
        <v>0.92649999999999999</v>
      </c>
      <c r="J171" s="19">
        <v>1202133.7200000002</v>
      </c>
      <c r="K171" s="37">
        <v>100177.81</v>
      </c>
      <c r="L171" s="38"/>
    </row>
    <row r="172" spans="1:12" s="39" customFormat="1" ht="12" customHeight="1" x14ac:dyDescent="0.25">
      <c r="A172" s="226"/>
      <c r="B172" s="29">
        <v>127</v>
      </c>
      <c r="C172" s="30">
        <v>33</v>
      </c>
      <c r="D172" s="32" t="s">
        <v>432</v>
      </c>
      <c r="E172" s="32" t="s">
        <v>433</v>
      </c>
      <c r="F172" s="32" t="s">
        <v>434</v>
      </c>
      <c r="G172" s="33" t="s">
        <v>12</v>
      </c>
      <c r="H172" s="34" t="s">
        <v>13</v>
      </c>
      <c r="I172" s="35">
        <v>0.91900000000000004</v>
      </c>
      <c r="J172" s="19">
        <v>1179427.56</v>
      </c>
      <c r="K172" s="37">
        <v>99366.88</v>
      </c>
      <c r="L172" s="58"/>
    </row>
    <row r="173" spans="1:12" s="39" customFormat="1" ht="12.95" customHeight="1" x14ac:dyDescent="0.25">
      <c r="A173" s="226"/>
      <c r="B173" s="29">
        <v>141</v>
      </c>
      <c r="C173" s="30">
        <v>34</v>
      </c>
      <c r="D173" s="32" t="s">
        <v>310</v>
      </c>
      <c r="E173" s="32" t="s">
        <v>435</v>
      </c>
      <c r="F173" s="32" t="s">
        <v>436</v>
      </c>
      <c r="G173" s="33" t="s">
        <v>12</v>
      </c>
      <c r="H173" s="34" t="s">
        <v>13</v>
      </c>
      <c r="I173" s="35">
        <v>0.91800000000000004</v>
      </c>
      <c r="J173" s="19">
        <v>1185158.1499999999</v>
      </c>
      <c r="K173" s="37">
        <v>99258.75</v>
      </c>
      <c r="L173" s="38"/>
    </row>
    <row r="174" spans="1:12" s="39" customFormat="1" ht="12.95" customHeight="1" x14ac:dyDescent="0.2">
      <c r="A174" s="226"/>
      <c r="B174" s="29">
        <v>140</v>
      </c>
      <c r="C174" s="30">
        <v>35</v>
      </c>
      <c r="D174" s="42" t="s">
        <v>437</v>
      </c>
      <c r="E174" s="42" t="s">
        <v>438</v>
      </c>
      <c r="F174" s="42" t="s">
        <v>439</v>
      </c>
      <c r="G174" s="45" t="s">
        <v>12</v>
      </c>
      <c r="H174" s="34" t="s">
        <v>13</v>
      </c>
      <c r="I174" s="35">
        <v>0.91779999999999995</v>
      </c>
      <c r="J174" s="19">
        <v>1190845.56</v>
      </c>
      <c r="K174" s="37">
        <v>99237.13</v>
      </c>
      <c r="L174" s="38"/>
    </row>
    <row r="175" spans="1:12" s="39" customFormat="1" ht="12.95" customHeight="1" x14ac:dyDescent="0.25">
      <c r="A175" s="226"/>
      <c r="B175" s="29">
        <v>145</v>
      </c>
      <c r="C175" s="30">
        <v>36</v>
      </c>
      <c r="D175" s="32" t="s">
        <v>440</v>
      </c>
      <c r="E175" s="32" t="s">
        <v>441</v>
      </c>
      <c r="F175" s="32" t="s">
        <v>442</v>
      </c>
      <c r="G175" s="50" t="s">
        <v>12</v>
      </c>
      <c r="H175" s="34" t="s">
        <v>13</v>
      </c>
      <c r="I175" s="35">
        <v>0.92249999999999999</v>
      </c>
      <c r="J175" s="19">
        <v>1176832.4700000002</v>
      </c>
      <c r="K175" s="37">
        <v>99745.31</v>
      </c>
      <c r="L175" s="38"/>
    </row>
    <row r="176" spans="1:12" s="39" customFormat="1" ht="12.95" customHeight="1" x14ac:dyDescent="0.2">
      <c r="A176" s="226"/>
      <c r="B176" s="29">
        <v>153</v>
      </c>
      <c r="C176" s="30">
        <v>37</v>
      </c>
      <c r="D176" s="42" t="s">
        <v>443</v>
      </c>
      <c r="E176" s="42" t="s">
        <v>444</v>
      </c>
      <c r="F176" s="42" t="s">
        <v>445</v>
      </c>
      <c r="G176" s="45" t="s">
        <v>12</v>
      </c>
      <c r="H176" s="34" t="s">
        <v>13</v>
      </c>
      <c r="I176" s="35">
        <v>0.94040000000000001</v>
      </c>
      <c r="J176" s="19">
        <v>874709.64999999991</v>
      </c>
      <c r="K176" s="37">
        <v>101680.75</v>
      </c>
      <c r="L176" s="38"/>
    </row>
    <row r="177" spans="1:12" s="39" customFormat="1" ht="12.95" customHeight="1" x14ac:dyDescent="0.25">
      <c r="A177" s="226"/>
      <c r="B177" s="29">
        <v>102</v>
      </c>
      <c r="C177" s="30">
        <v>38</v>
      </c>
      <c r="D177" s="32" t="s">
        <v>446</v>
      </c>
      <c r="E177" s="32" t="s">
        <v>447</v>
      </c>
      <c r="F177" s="32" t="s">
        <v>448</v>
      </c>
      <c r="G177" s="33" t="s">
        <v>12</v>
      </c>
      <c r="H177" s="34" t="s">
        <v>13</v>
      </c>
      <c r="I177" s="35">
        <v>0.94169999999999998</v>
      </c>
      <c r="J177" s="19">
        <v>1222396.3700000003</v>
      </c>
      <c r="K177" s="37">
        <v>101821.31</v>
      </c>
      <c r="L177" s="38"/>
    </row>
    <row r="178" spans="1:12" s="39" customFormat="1" ht="12.95" customHeight="1" x14ac:dyDescent="0.25">
      <c r="A178" s="226"/>
      <c r="B178" s="29">
        <v>123</v>
      </c>
      <c r="C178" s="30">
        <v>39</v>
      </c>
      <c r="D178" s="32" t="s">
        <v>449</v>
      </c>
      <c r="E178" s="32" t="s">
        <v>450</v>
      </c>
      <c r="F178" s="32" t="s">
        <v>451</v>
      </c>
      <c r="G178" s="33" t="s">
        <v>12</v>
      </c>
      <c r="H178" s="34" t="s">
        <v>13</v>
      </c>
      <c r="I178" s="35">
        <v>0.95920000000000005</v>
      </c>
      <c r="J178" s="19">
        <v>1227672.9300000002</v>
      </c>
      <c r="K178" s="37">
        <v>103713.5</v>
      </c>
      <c r="L178" s="38"/>
    </row>
    <row r="179" spans="1:12" s="39" customFormat="1" ht="12.95" customHeight="1" x14ac:dyDescent="0.25">
      <c r="A179" s="226"/>
      <c r="B179" s="29">
        <v>150</v>
      </c>
      <c r="C179" s="30">
        <v>40</v>
      </c>
      <c r="D179" s="32" t="s">
        <v>452</v>
      </c>
      <c r="E179" s="32" t="s">
        <v>453</v>
      </c>
      <c r="F179" s="32" t="s">
        <v>454</v>
      </c>
      <c r="G179" s="33" t="s">
        <v>12</v>
      </c>
      <c r="H179" s="34" t="s">
        <v>13</v>
      </c>
      <c r="I179" s="35">
        <v>0.91020000000000001</v>
      </c>
      <c r="J179" s="19">
        <v>1168009.56</v>
      </c>
      <c r="K179" s="37">
        <v>98415.38</v>
      </c>
      <c r="L179" s="38"/>
    </row>
    <row r="180" spans="1:12" s="39" customFormat="1" ht="12.95" customHeight="1" x14ac:dyDescent="0.25">
      <c r="A180" s="226"/>
      <c r="B180" s="43">
        <v>129</v>
      </c>
      <c r="C180" s="30">
        <v>41</v>
      </c>
      <c r="D180" s="32" t="s">
        <v>455</v>
      </c>
      <c r="E180" s="32" t="s">
        <v>456</v>
      </c>
      <c r="F180" s="32" t="s">
        <v>457</v>
      </c>
      <c r="G180" s="33" t="s">
        <v>12</v>
      </c>
      <c r="H180" s="34" t="s">
        <v>13</v>
      </c>
      <c r="I180" s="35">
        <v>0.90869999999999995</v>
      </c>
      <c r="J180" s="19">
        <v>1179038.2799999998</v>
      </c>
      <c r="K180" s="37">
        <v>98253.19</v>
      </c>
      <c r="L180" s="38"/>
    </row>
    <row r="181" spans="1:12" s="39" customFormat="1" ht="12.95" customHeight="1" x14ac:dyDescent="0.25">
      <c r="A181" s="226"/>
      <c r="B181" s="29">
        <v>124</v>
      </c>
      <c r="C181" s="30">
        <v>42</v>
      </c>
      <c r="D181" s="59" t="s">
        <v>458</v>
      </c>
      <c r="E181" s="59" t="s">
        <v>459</v>
      </c>
      <c r="F181" s="59" t="s">
        <v>460</v>
      </c>
      <c r="G181" s="33" t="s">
        <v>12</v>
      </c>
      <c r="H181" s="34" t="s">
        <v>13</v>
      </c>
      <c r="I181" s="35">
        <v>0.94840000000000002</v>
      </c>
      <c r="J181" s="19">
        <v>1230549</v>
      </c>
      <c r="K181" s="37">
        <v>102545.75</v>
      </c>
      <c r="L181" s="38"/>
    </row>
    <row r="182" spans="1:12" s="39" customFormat="1" ht="12.95" customHeight="1" x14ac:dyDescent="0.25">
      <c r="A182" s="226"/>
      <c r="B182" s="29">
        <v>104</v>
      </c>
      <c r="C182" s="30">
        <v>43</v>
      </c>
      <c r="D182" s="32" t="s">
        <v>461</v>
      </c>
      <c r="E182" s="32" t="s">
        <v>462</v>
      </c>
      <c r="F182" s="32" t="s">
        <v>463</v>
      </c>
      <c r="G182" s="33" t="s">
        <v>12</v>
      </c>
      <c r="H182" s="34" t="s">
        <v>13</v>
      </c>
      <c r="I182" s="35">
        <v>0.95960000000000001</v>
      </c>
      <c r="J182" s="19">
        <v>764141</v>
      </c>
      <c r="K182" s="37">
        <v>103756.75</v>
      </c>
      <c r="L182" s="38"/>
    </row>
    <row r="183" spans="1:12" s="39" customFormat="1" ht="12.95" customHeight="1" x14ac:dyDescent="0.25">
      <c r="A183" s="226"/>
      <c r="B183" s="29">
        <v>135</v>
      </c>
      <c r="C183" s="30">
        <v>44</v>
      </c>
      <c r="D183" s="32" t="s">
        <v>464</v>
      </c>
      <c r="E183" s="32" t="s">
        <v>465</v>
      </c>
      <c r="F183" s="32" t="s">
        <v>466</v>
      </c>
      <c r="G183" s="33" t="s">
        <v>12</v>
      </c>
      <c r="H183" s="34" t="s">
        <v>13</v>
      </c>
      <c r="I183" s="35">
        <v>0.93500000000000005</v>
      </c>
      <c r="J183" s="19">
        <v>1213162.56</v>
      </c>
      <c r="K183" s="37">
        <v>101096.88</v>
      </c>
      <c r="L183" s="38"/>
    </row>
    <row r="184" spans="1:12" s="39" customFormat="1" ht="12.95" customHeight="1" x14ac:dyDescent="0.25">
      <c r="A184" s="226"/>
      <c r="B184" s="29">
        <v>121</v>
      </c>
      <c r="C184" s="30">
        <v>45</v>
      </c>
      <c r="D184" s="42" t="s">
        <v>467</v>
      </c>
      <c r="E184" s="42" t="s">
        <v>468</v>
      </c>
      <c r="F184" s="42" t="s">
        <v>469</v>
      </c>
      <c r="G184" s="33" t="s">
        <v>12</v>
      </c>
      <c r="H184" s="34" t="s">
        <v>13</v>
      </c>
      <c r="I184" s="35">
        <v>0.95420000000000005</v>
      </c>
      <c r="J184" s="19">
        <v>1185850.1600000001</v>
      </c>
      <c r="K184" s="37">
        <v>103172.88</v>
      </c>
      <c r="L184" s="38"/>
    </row>
    <row r="185" spans="1:12" s="39" customFormat="1" ht="12.95" customHeight="1" x14ac:dyDescent="0.25">
      <c r="A185" s="226"/>
      <c r="B185" s="29">
        <v>147</v>
      </c>
      <c r="C185" s="30">
        <v>46</v>
      </c>
      <c r="D185" s="32" t="s">
        <v>470</v>
      </c>
      <c r="E185" s="32" t="s">
        <v>471</v>
      </c>
      <c r="F185" s="32" t="s">
        <v>472</v>
      </c>
      <c r="G185" s="33" t="s">
        <v>12</v>
      </c>
      <c r="H185" s="34" t="s">
        <v>13</v>
      </c>
      <c r="I185" s="35">
        <v>0.92820000000000003</v>
      </c>
      <c r="J185" s="19">
        <v>740483.30999999994</v>
      </c>
      <c r="K185" s="37">
        <v>100361.63</v>
      </c>
      <c r="L185" s="38"/>
    </row>
    <row r="186" spans="1:12" s="39" customFormat="1" ht="12.95" customHeight="1" x14ac:dyDescent="0.25">
      <c r="A186" s="226"/>
      <c r="B186" s="29">
        <v>122</v>
      </c>
      <c r="C186" s="30">
        <v>47</v>
      </c>
      <c r="D186" s="32" t="s">
        <v>473</v>
      </c>
      <c r="E186" s="32" t="s">
        <v>474</v>
      </c>
      <c r="F186" s="32" t="s">
        <v>475</v>
      </c>
      <c r="G186" s="33" t="s">
        <v>12</v>
      </c>
      <c r="H186" s="34" t="s">
        <v>13</v>
      </c>
      <c r="I186" s="35">
        <v>0.91900000000000004</v>
      </c>
      <c r="J186" s="19">
        <v>705407.55999999994</v>
      </c>
      <c r="K186" s="37">
        <v>99366.88</v>
      </c>
      <c r="L186" s="38"/>
    </row>
    <row r="187" spans="1:12" s="39" customFormat="1" ht="12.95" customHeight="1" x14ac:dyDescent="0.25">
      <c r="A187" s="226"/>
      <c r="B187" s="29">
        <v>152</v>
      </c>
      <c r="C187" s="30">
        <v>48</v>
      </c>
      <c r="D187" s="32" t="s">
        <v>482</v>
      </c>
      <c r="E187" s="32" t="s">
        <v>483</v>
      </c>
      <c r="F187" s="32" t="s">
        <v>484</v>
      </c>
      <c r="G187" s="33" t="s">
        <v>12</v>
      </c>
      <c r="H187" s="34" t="s">
        <v>13</v>
      </c>
      <c r="I187" s="35">
        <v>0.93320000000000003</v>
      </c>
      <c r="J187" s="19">
        <v>1179665.4300000002</v>
      </c>
      <c r="K187" s="37">
        <v>100902.25</v>
      </c>
      <c r="L187" s="38"/>
    </row>
    <row r="188" spans="1:12" s="39" customFormat="1" ht="12.95" customHeight="1" x14ac:dyDescent="0.25">
      <c r="A188" s="226"/>
      <c r="B188" s="29">
        <v>106</v>
      </c>
      <c r="C188" s="30">
        <v>49</v>
      </c>
      <c r="D188" s="59" t="s">
        <v>5720</v>
      </c>
      <c r="E188" s="59" t="s">
        <v>5721</v>
      </c>
      <c r="F188" s="59" t="s">
        <v>5722</v>
      </c>
      <c r="G188" s="33" t="s">
        <v>12</v>
      </c>
      <c r="H188" s="34" t="s">
        <v>13</v>
      </c>
      <c r="I188" s="35">
        <v>0.93</v>
      </c>
      <c r="J188" s="19">
        <v>501700</v>
      </c>
      <c r="K188" s="37">
        <v>100556.25</v>
      </c>
      <c r="L188" s="38"/>
    </row>
    <row r="189" spans="1:12" s="39" customFormat="1" x14ac:dyDescent="0.25">
      <c r="A189" s="226"/>
      <c r="B189" s="29">
        <v>128</v>
      </c>
      <c r="C189" s="30">
        <v>50</v>
      </c>
      <c r="D189" s="59" t="s">
        <v>5820</v>
      </c>
      <c r="E189" s="59" t="s">
        <v>5821</v>
      </c>
      <c r="F189" s="59" t="s">
        <v>5822</v>
      </c>
      <c r="G189" s="33" t="s">
        <v>12</v>
      </c>
      <c r="H189" s="34" t="s">
        <v>13</v>
      </c>
      <c r="I189" s="35">
        <v>0.91979999999999995</v>
      </c>
      <c r="J189" s="19">
        <v>99453.38</v>
      </c>
      <c r="K189" s="37">
        <v>99453.38</v>
      </c>
      <c r="L189" s="38"/>
    </row>
    <row r="190" spans="1:12" s="39" customFormat="1" ht="12.95" customHeight="1" x14ac:dyDescent="0.25">
      <c r="A190" s="226"/>
      <c r="B190" s="29">
        <v>132</v>
      </c>
      <c r="C190" s="30">
        <v>51</v>
      </c>
      <c r="D190" s="59" t="s">
        <v>5823</v>
      </c>
      <c r="E190" s="59" t="s">
        <v>5824</v>
      </c>
      <c r="F190" s="59" t="s">
        <v>389</v>
      </c>
      <c r="G190" s="33" t="s">
        <v>12</v>
      </c>
      <c r="H190" s="34" t="s">
        <v>13</v>
      </c>
      <c r="I190" s="35">
        <v>0.89600000000000002</v>
      </c>
      <c r="J190" s="19">
        <v>96880</v>
      </c>
      <c r="K190" s="37">
        <v>96880</v>
      </c>
      <c r="L190" s="38"/>
    </row>
    <row r="191" spans="1:12" s="39" customFormat="1" ht="12.95" customHeight="1" x14ac:dyDescent="0.25">
      <c r="A191" s="226"/>
      <c r="B191" s="29">
        <v>134</v>
      </c>
      <c r="C191" s="30">
        <v>52</v>
      </c>
      <c r="D191" s="53" t="s">
        <v>376</v>
      </c>
      <c r="E191" s="53" t="s">
        <v>5691</v>
      </c>
      <c r="F191" s="53" t="s">
        <v>5692</v>
      </c>
      <c r="G191" s="33" t="s">
        <v>12</v>
      </c>
      <c r="H191" s="34" t="s">
        <v>13</v>
      </c>
      <c r="I191" s="35">
        <v>0.93530000000000002</v>
      </c>
      <c r="J191" s="19">
        <v>1003940.6000000001</v>
      </c>
      <c r="K191" s="37">
        <v>101129.31</v>
      </c>
      <c r="L191" s="38"/>
    </row>
    <row r="192" spans="1:12" s="39" customFormat="1" ht="12.95" customHeight="1" x14ac:dyDescent="0.25">
      <c r="A192" s="226"/>
      <c r="B192" s="29">
        <v>105</v>
      </c>
      <c r="C192" s="30">
        <v>53</v>
      </c>
      <c r="D192" s="203" t="s">
        <v>5752</v>
      </c>
      <c r="E192" s="53" t="s">
        <v>5751</v>
      </c>
      <c r="F192" s="203" t="s">
        <v>5750</v>
      </c>
      <c r="G192" s="33" t="s">
        <v>12</v>
      </c>
      <c r="H192" s="34" t="s">
        <v>13</v>
      </c>
      <c r="I192" s="35">
        <v>0.92620000000000002</v>
      </c>
      <c r="J192" s="19">
        <v>700152.66</v>
      </c>
      <c r="K192" s="37">
        <v>100145.38</v>
      </c>
      <c r="L192" s="38"/>
    </row>
    <row r="193" spans="1:12" s="39" customFormat="1" ht="12.95" customHeight="1" x14ac:dyDescent="0.25">
      <c r="A193" s="226"/>
      <c r="B193" s="29"/>
      <c r="C193" s="30"/>
      <c r="D193" s="31" t="s">
        <v>5732</v>
      </c>
      <c r="E193" s="32"/>
      <c r="F193" s="32"/>
      <c r="G193" s="33"/>
      <c r="H193" s="34"/>
      <c r="I193" s="35"/>
      <c r="J193" s="19"/>
      <c r="K193" s="37"/>
      <c r="L193" s="38"/>
    </row>
    <row r="194" spans="1:12" s="39" customFormat="1" ht="12.95" customHeight="1" x14ac:dyDescent="0.25">
      <c r="A194" s="226"/>
      <c r="B194" s="29">
        <v>113</v>
      </c>
      <c r="C194" s="30">
        <v>1</v>
      </c>
      <c r="D194" s="32" t="s">
        <v>476</v>
      </c>
      <c r="E194" s="32" t="s">
        <v>477</v>
      </c>
      <c r="F194" s="32" t="s">
        <v>478</v>
      </c>
      <c r="G194" s="33" t="s">
        <v>5731</v>
      </c>
      <c r="H194" s="34" t="s">
        <v>13</v>
      </c>
      <c r="I194" s="35">
        <v>0.94499999999999995</v>
      </c>
      <c r="J194" s="19">
        <v>1736982</v>
      </c>
      <c r="K194" s="37">
        <v>161878.5</v>
      </c>
      <c r="L194" s="38"/>
    </row>
    <row r="195" spans="1:12" s="39" customFormat="1" ht="12.95" customHeight="1" x14ac:dyDescent="0.25">
      <c r="A195" s="226"/>
      <c r="B195" s="29">
        <v>112</v>
      </c>
      <c r="C195" s="30">
        <v>2</v>
      </c>
      <c r="D195" s="32" t="s">
        <v>479</v>
      </c>
      <c r="E195" s="32" t="s">
        <v>480</v>
      </c>
      <c r="F195" s="32" t="s">
        <v>481</v>
      </c>
      <c r="G195" s="33" t="s">
        <v>5731</v>
      </c>
      <c r="H195" s="34" t="s">
        <v>13</v>
      </c>
      <c r="I195" s="35">
        <v>0.94720000000000004</v>
      </c>
      <c r="J195" s="19">
        <v>1947920.8199999994</v>
      </c>
      <c r="K195" s="37">
        <v>162255.35999999999</v>
      </c>
      <c r="L195" s="38"/>
    </row>
    <row r="196" spans="1:12" s="39" customFormat="1" ht="12.95" customHeight="1" x14ac:dyDescent="0.25">
      <c r="A196" s="226"/>
      <c r="B196" s="29">
        <v>130</v>
      </c>
      <c r="C196" s="30">
        <v>3</v>
      </c>
      <c r="D196" s="32" t="s">
        <v>149</v>
      </c>
      <c r="E196" s="32" t="s">
        <v>485</v>
      </c>
      <c r="F196" s="32" t="s">
        <v>486</v>
      </c>
      <c r="G196" s="33" t="s">
        <v>5731</v>
      </c>
      <c r="H196" s="34" t="s">
        <v>13</v>
      </c>
      <c r="I196" s="35">
        <v>0.93899999999999995</v>
      </c>
      <c r="J196" s="19">
        <v>2032223.8499999994</v>
      </c>
      <c r="K196" s="37">
        <v>160850.70000000001</v>
      </c>
      <c r="L196" s="38"/>
    </row>
    <row r="197" spans="1:12" s="39" customFormat="1" ht="12.95" customHeight="1" x14ac:dyDescent="0.25">
      <c r="A197" s="225" t="s">
        <v>487</v>
      </c>
      <c r="B197" s="29"/>
      <c r="C197" s="30"/>
      <c r="D197" s="31" t="s">
        <v>126</v>
      </c>
      <c r="E197" s="32"/>
      <c r="F197" s="32"/>
      <c r="G197" s="33"/>
      <c r="H197" s="34"/>
      <c r="I197" s="35"/>
      <c r="J197" s="19"/>
      <c r="K197" s="37"/>
      <c r="L197" s="38"/>
    </row>
    <row r="198" spans="1:12" s="39" customFormat="1" ht="12.95" customHeight="1" x14ac:dyDescent="0.25">
      <c r="A198" s="226"/>
      <c r="B198" s="29">
        <v>424</v>
      </c>
      <c r="C198" s="30">
        <v>1</v>
      </c>
      <c r="D198" s="32" t="s">
        <v>488</v>
      </c>
      <c r="E198" s="32" t="s">
        <v>489</v>
      </c>
      <c r="F198" s="32" t="s">
        <v>490</v>
      </c>
      <c r="G198" s="33" t="s">
        <v>130</v>
      </c>
      <c r="H198" s="34" t="s">
        <v>13</v>
      </c>
      <c r="I198" s="35">
        <v>0.93369999999999997</v>
      </c>
      <c r="J198" s="19">
        <v>605784.6</v>
      </c>
      <c r="K198" s="37">
        <v>50482.05</v>
      </c>
      <c r="L198" s="58"/>
    </row>
    <row r="199" spans="1:12" s="39" customFormat="1" ht="12.95" customHeight="1" x14ac:dyDescent="0.25">
      <c r="A199" s="226"/>
      <c r="B199" s="29">
        <v>404</v>
      </c>
      <c r="C199" s="30">
        <v>2</v>
      </c>
      <c r="D199" s="32" t="s">
        <v>491</v>
      </c>
      <c r="E199" s="32" t="s">
        <v>492</v>
      </c>
      <c r="F199" s="32" t="s">
        <v>493</v>
      </c>
      <c r="G199" s="33" t="s">
        <v>130</v>
      </c>
      <c r="H199" s="34" t="s">
        <v>13</v>
      </c>
      <c r="I199" s="35">
        <v>0.93700000000000006</v>
      </c>
      <c r="J199" s="19">
        <v>607925.6399999999</v>
      </c>
      <c r="K199" s="37">
        <v>50660.47</v>
      </c>
      <c r="L199" s="58"/>
    </row>
    <row r="200" spans="1:12" s="39" customFormat="1" ht="12.95" customHeight="1" x14ac:dyDescent="0.25">
      <c r="A200" s="226"/>
      <c r="B200" s="29">
        <v>427</v>
      </c>
      <c r="C200" s="30">
        <v>3</v>
      </c>
      <c r="D200" s="32" t="s">
        <v>503</v>
      </c>
      <c r="E200" s="32" t="s">
        <v>504</v>
      </c>
      <c r="F200" s="32" t="s">
        <v>505</v>
      </c>
      <c r="G200" s="33" t="s">
        <v>130</v>
      </c>
      <c r="H200" s="34" t="s">
        <v>13</v>
      </c>
      <c r="I200" s="35">
        <v>0.93149999999999999</v>
      </c>
      <c r="J200" s="19">
        <v>604357.19999999984</v>
      </c>
      <c r="K200" s="37">
        <v>50363.1</v>
      </c>
      <c r="L200" s="38"/>
    </row>
    <row r="201" spans="1:12" s="39" customFormat="1" ht="12.95" customHeight="1" x14ac:dyDescent="0.25">
      <c r="A201" s="226"/>
      <c r="B201" s="29">
        <v>406</v>
      </c>
      <c r="C201" s="30">
        <v>4</v>
      </c>
      <c r="D201" s="32" t="s">
        <v>497</v>
      </c>
      <c r="E201" s="32" t="s">
        <v>498</v>
      </c>
      <c r="F201" s="32" t="s">
        <v>499</v>
      </c>
      <c r="G201" s="33" t="s">
        <v>130</v>
      </c>
      <c r="H201" s="34" t="s">
        <v>13</v>
      </c>
      <c r="I201" s="35">
        <v>0.9415</v>
      </c>
      <c r="J201" s="19">
        <v>610845.24000000011</v>
      </c>
      <c r="K201" s="37">
        <v>50903.77</v>
      </c>
      <c r="L201" s="38"/>
    </row>
    <row r="202" spans="1:12" s="39" customFormat="1" ht="12.95" customHeight="1" x14ac:dyDescent="0.25">
      <c r="A202" s="226"/>
      <c r="B202" s="29"/>
      <c r="C202" s="30"/>
      <c r="D202" s="31" t="s">
        <v>11</v>
      </c>
      <c r="E202" s="32"/>
      <c r="F202" s="32"/>
      <c r="G202" s="33"/>
      <c r="H202" s="34"/>
      <c r="I202" s="35"/>
      <c r="J202" s="19"/>
      <c r="K202" s="37"/>
      <c r="L202" s="38"/>
    </row>
    <row r="203" spans="1:12" s="39" customFormat="1" ht="12.95" customHeight="1" x14ac:dyDescent="0.25">
      <c r="A203" s="226"/>
      <c r="B203" s="29">
        <v>411</v>
      </c>
      <c r="C203" s="30">
        <v>1</v>
      </c>
      <c r="D203" s="32" t="s">
        <v>494</v>
      </c>
      <c r="E203" s="32" t="s">
        <v>495</v>
      </c>
      <c r="F203" s="32" t="s">
        <v>496</v>
      </c>
      <c r="G203" s="33" t="s">
        <v>12</v>
      </c>
      <c r="H203" s="34" t="s">
        <v>13</v>
      </c>
      <c r="I203" s="35">
        <v>0.97340000000000004</v>
      </c>
      <c r="J203" s="19">
        <v>1259915.81</v>
      </c>
      <c r="K203" s="37">
        <v>105248.88</v>
      </c>
      <c r="L203" s="38"/>
    </row>
    <row r="204" spans="1:12" s="39" customFormat="1" ht="12.95" customHeight="1" x14ac:dyDescent="0.25">
      <c r="A204" s="226"/>
      <c r="B204" s="29">
        <v>432</v>
      </c>
      <c r="C204" s="30">
        <v>2</v>
      </c>
      <c r="D204" s="32" t="s">
        <v>500</v>
      </c>
      <c r="E204" s="32" t="s">
        <v>501</v>
      </c>
      <c r="F204" s="32" t="s">
        <v>502</v>
      </c>
      <c r="G204" s="33" t="s">
        <v>12</v>
      </c>
      <c r="H204" s="34" t="s">
        <v>13</v>
      </c>
      <c r="I204" s="35">
        <v>0.92469999999999997</v>
      </c>
      <c r="J204" s="19">
        <v>1199798.2799999998</v>
      </c>
      <c r="K204" s="37">
        <v>99983.19</v>
      </c>
      <c r="L204" s="38"/>
    </row>
    <row r="205" spans="1:12" s="39" customFormat="1" ht="12.95" customHeight="1" x14ac:dyDescent="0.25">
      <c r="A205" s="226"/>
      <c r="B205" s="29">
        <v>439</v>
      </c>
      <c r="C205" s="30">
        <v>3</v>
      </c>
      <c r="D205" s="32" t="s">
        <v>506</v>
      </c>
      <c r="E205" s="32" t="s">
        <v>507</v>
      </c>
      <c r="F205" s="32" t="s">
        <v>508</v>
      </c>
      <c r="G205" s="33" t="s">
        <v>12</v>
      </c>
      <c r="H205" s="34" t="s">
        <v>13</v>
      </c>
      <c r="I205" s="35">
        <v>0.94450000000000001</v>
      </c>
      <c r="J205" s="19">
        <v>1225218.4200000004</v>
      </c>
      <c r="K205" s="37">
        <v>102124.06</v>
      </c>
      <c r="L205" s="38"/>
    </row>
    <row r="206" spans="1:12" s="39" customFormat="1" ht="12.95" customHeight="1" x14ac:dyDescent="0.25">
      <c r="A206" s="226"/>
      <c r="B206" s="29">
        <v>402</v>
      </c>
      <c r="C206" s="30">
        <v>4</v>
      </c>
      <c r="D206" s="32" t="s">
        <v>509</v>
      </c>
      <c r="E206" s="32" t="s">
        <v>510</v>
      </c>
      <c r="F206" s="32" t="s">
        <v>511</v>
      </c>
      <c r="G206" s="33" t="s">
        <v>12</v>
      </c>
      <c r="H206" s="34" t="s">
        <v>13</v>
      </c>
      <c r="I206" s="35">
        <v>0.94569999999999999</v>
      </c>
      <c r="J206" s="19">
        <v>1227045.7200000002</v>
      </c>
      <c r="K206" s="37">
        <v>102253.81</v>
      </c>
      <c r="L206" s="38"/>
    </row>
    <row r="207" spans="1:12" s="39" customFormat="1" ht="12.95" customHeight="1" x14ac:dyDescent="0.25">
      <c r="A207" s="226"/>
      <c r="B207" s="29">
        <v>421</v>
      </c>
      <c r="C207" s="30">
        <v>5</v>
      </c>
      <c r="D207" s="32" t="s">
        <v>512</v>
      </c>
      <c r="E207" s="32" t="s">
        <v>513</v>
      </c>
      <c r="F207" s="32" t="s">
        <v>514</v>
      </c>
      <c r="G207" s="33" t="s">
        <v>12</v>
      </c>
      <c r="H207" s="34" t="s">
        <v>13</v>
      </c>
      <c r="I207" s="35">
        <v>0.94469999999999998</v>
      </c>
      <c r="J207" s="19">
        <v>1160873.2799999998</v>
      </c>
      <c r="K207" s="37">
        <v>102145.69</v>
      </c>
      <c r="L207" s="38"/>
    </row>
    <row r="208" spans="1:12" s="39" customFormat="1" ht="12.95" customHeight="1" x14ac:dyDescent="0.25">
      <c r="A208" s="226"/>
      <c r="B208" s="29">
        <v>415</v>
      </c>
      <c r="C208" s="30">
        <v>6</v>
      </c>
      <c r="D208" s="32" t="s">
        <v>515</v>
      </c>
      <c r="E208" s="32" t="s">
        <v>516</v>
      </c>
      <c r="F208" s="32" t="s">
        <v>517</v>
      </c>
      <c r="G208" s="33" t="s">
        <v>12</v>
      </c>
      <c r="H208" s="34" t="s">
        <v>13</v>
      </c>
      <c r="I208" s="35">
        <v>0.94450000000000001</v>
      </c>
      <c r="J208" s="19">
        <v>1225488.7200000002</v>
      </c>
      <c r="K208" s="37">
        <v>102124.06</v>
      </c>
      <c r="L208" s="38"/>
    </row>
    <row r="209" spans="1:12" s="39" customFormat="1" ht="12.95" customHeight="1" x14ac:dyDescent="0.25">
      <c r="A209" s="226"/>
      <c r="B209" s="29">
        <v>425</v>
      </c>
      <c r="C209" s="30">
        <v>7</v>
      </c>
      <c r="D209" s="32" t="s">
        <v>518</v>
      </c>
      <c r="E209" s="32" t="s">
        <v>519</v>
      </c>
      <c r="F209" s="32" t="s">
        <v>520</v>
      </c>
      <c r="G209" s="33" t="s">
        <v>12</v>
      </c>
      <c r="H209" s="34" t="s">
        <v>13</v>
      </c>
      <c r="I209" s="35">
        <v>0.95599999999999996</v>
      </c>
      <c r="J209" s="19">
        <v>1240410</v>
      </c>
      <c r="K209" s="37">
        <v>103367.5</v>
      </c>
      <c r="L209" s="38"/>
    </row>
    <row r="210" spans="1:12" s="39" customFormat="1" ht="12.95" customHeight="1" x14ac:dyDescent="0.25">
      <c r="A210" s="226"/>
      <c r="B210" s="29">
        <v>403</v>
      </c>
      <c r="C210" s="30">
        <v>8</v>
      </c>
      <c r="D210" s="32" t="s">
        <v>521</v>
      </c>
      <c r="E210" s="32" t="s">
        <v>522</v>
      </c>
      <c r="F210" s="32" t="s">
        <v>523</v>
      </c>
      <c r="G210" s="33" t="s">
        <v>12</v>
      </c>
      <c r="H210" s="34" t="s">
        <v>13</v>
      </c>
      <c r="I210" s="35">
        <v>0.95120000000000005</v>
      </c>
      <c r="J210" s="19">
        <v>1234182</v>
      </c>
      <c r="K210" s="37">
        <v>102848.5</v>
      </c>
      <c r="L210" s="38"/>
    </row>
    <row r="211" spans="1:12" s="39" customFormat="1" ht="12.95" customHeight="1" x14ac:dyDescent="0.25">
      <c r="A211" s="226"/>
      <c r="B211" s="29">
        <v>412</v>
      </c>
      <c r="C211" s="30">
        <v>9</v>
      </c>
      <c r="D211" s="32" t="s">
        <v>524</v>
      </c>
      <c r="E211" s="32" t="s">
        <v>525</v>
      </c>
      <c r="F211" s="32" t="s">
        <v>493</v>
      </c>
      <c r="G211" s="33" t="s">
        <v>12</v>
      </c>
      <c r="H211" s="34" t="s">
        <v>13</v>
      </c>
      <c r="I211" s="35">
        <v>0.95</v>
      </c>
      <c r="J211" s="19">
        <v>1232625</v>
      </c>
      <c r="K211" s="37">
        <v>102718.75</v>
      </c>
      <c r="L211" s="38"/>
    </row>
    <row r="212" spans="1:12" s="39" customFormat="1" ht="12.95" customHeight="1" x14ac:dyDescent="0.25">
      <c r="A212" s="226"/>
      <c r="B212" s="29">
        <v>436</v>
      </c>
      <c r="C212" s="30">
        <v>10</v>
      </c>
      <c r="D212" s="32" t="s">
        <v>526</v>
      </c>
      <c r="E212" s="32" t="s">
        <v>527</v>
      </c>
      <c r="F212" s="32" t="s">
        <v>528</v>
      </c>
      <c r="G212" s="33" t="s">
        <v>12</v>
      </c>
      <c r="H212" s="34" t="s">
        <v>13</v>
      </c>
      <c r="I212" s="35">
        <v>0.95120000000000005</v>
      </c>
      <c r="J212" s="19">
        <v>1234182</v>
      </c>
      <c r="K212" s="37">
        <v>102848.5</v>
      </c>
      <c r="L212" s="38"/>
    </row>
    <row r="213" spans="1:12" s="39" customFormat="1" ht="12.95" customHeight="1" x14ac:dyDescent="0.25">
      <c r="A213" s="226"/>
      <c r="B213" s="29">
        <v>423</v>
      </c>
      <c r="C213" s="30">
        <v>11</v>
      </c>
      <c r="D213" s="32" t="s">
        <v>529</v>
      </c>
      <c r="E213" s="32" t="s">
        <v>530</v>
      </c>
      <c r="F213" s="32" t="s">
        <v>531</v>
      </c>
      <c r="G213" s="33" t="s">
        <v>12</v>
      </c>
      <c r="H213" s="34" t="s">
        <v>13</v>
      </c>
      <c r="I213" s="35">
        <v>0.94520000000000004</v>
      </c>
      <c r="J213" s="19">
        <v>1226397</v>
      </c>
      <c r="K213" s="37">
        <v>102199.75</v>
      </c>
      <c r="L213" s="38"/>
    </row>
    <row r="214" spans="1:12" s="39" customFormat="1" ht="12.95" customHeight="1" x14ac:dyDescent="0.25">
      <c r="A214" s="226"/>
      <c r="B214" s="29">
        <v>416</v>
      </c>
      <c r="C214" s="30">
        <v>12</v>
      </c>
      <c r="D214" s="32" t="s">
        <v>532</v>
      </c>
      <c r="E214" s="32" t="s">
        <v>533</v>
      </c>
      <c r="F214" s="32" t="s">
        <v>534</v>
      </c>
      <c r="G214" s="33" t="s">
        <v>12</v>
      </c>
      <c r="H214" s="34" t="s">
        <v>13</v>
      </c>
      <c r="I214" s="35">
        <v>0.96099999999999997</v>
      </c>
      <c r="J214" s="19">
        <v>1246897.56</v>
      </c>
      <c r="K214" s="37">
        <v>103908.13</v>
      </c>
      <c r="L214" s="38"/>
    </row>
    <row r="215" spans="1:12" s="39" customFormat="1" ht="12.95" customHeight="1" x14ac:dyDescent="0.25">
      <c r="A215" s="226"/>
      <c r="B215" s="29">
        <v>420</v>
      </c>
      <c r="C215" s="30">
        <v>13</v>
      </c>
      <c r="D215" s="32" t="s">
        <v>535</v>
      </c>
      <c r="E215" s="32" t="s">
        <v>536</v>
      </c>
      <c r="F215" s="32" t="s">
        <v>537</v>
      </c>
      <c r="G215" s="33" t="s">
        <v>12</v>
      </c>
      <c r="H215" s="34" t="s">
        <v>13</v>
      </c>
      <c r="I215" s="35">
        <v>0.94920000000000004</v>
      </c>
      <c r="J215" s="19">
        <v>1231587</v>
      </c>
      <c r="K215" s="37">
        <v>102632.25</v>
      </c>
      <c r="L215" s="38"/>
    </row>
    <row r="216" spans="1:12" s="39" customFormat="1" ht="12.95" customHeight="1" x14ac:dyDescent="0.25">
      <c r="A216" s="226"/>
      <c r="B216" s="29">
        <v>431</v>
      </c>
      <c r="C216" s="30">
        <v>14</v>
      </c>
      <c r="D216" s="32" t="s">
        <v>538</v>
      </c>
      <c r="E216" s="32" t="s">
        <v>539</v>
      </c>
      <c r="F216" s="32" t="s">
        <v>540</v>
      </c>
      <c r="G216" s="33" t="s">
        <v>12</v>
      </c>
      <c r="H216" s="34" t="s">
        <v>13</v>
      </c>
      <c r="I216" s="35">
        <v>0.93920000000000003</v>
      </c>
      <c r="J216" s="19">
        <v>1218612</v>
      </c>
      <c r="K216" s="37">
        <v>101551</v>
      </c>
      <c r="L216" s="38"/>
    </row>
    <row r="217" spans="1:12" s="39" customFormat="1" ht="12.95" customHeight="1" x14ac:dyDescent="0.25">
      <c r="A217" s="226"/>
      <c r="B217" s="29">
        <v>401</v>
      </c>
      <c r="C217" s="30">
        <v>15</v>
      </c>
      <c r="D217" s="32" t="s">
        <v>541</v>
      </c>
      <c r="E217" s="32" t="s">
        <v>542</v>
      </c>
      <c r="F217" s="32" t="s">
        <v>543</v>
      </c>
      <c r="G217" s="33" t="s">
        <v>12</v>
      </c>
      <c r="H217" s="34" t="s">
        <v>13</v>
      </c>
      <c r="I217" s="35">
        <v>0.95399999999999996</v>
      </c>
      <c r="J217" s="19">
        <v>1237815</v>
      </c>
      <c r="K217" s="37">
        <v>103151.25</v>
      </c>
      <c r="L217" s="38"/>
    </row>
    <row r="218" spans="1:12" s="39" customFormat="1" ht="12.95" customHeight="1" x14ac:dyDescent="0.25">
      <c r="A218" s="226"/>
      <c r="B218" s="29">
        <v>438</v>
      </c>
      <c r="C218" s="30">
        <v>16</v>
      </c>
      <c r="D218" s="32" t="s">
        <v>544</v>
      </c>
      <c r="E218" s="32" t="s">
        <v>545</v>
      </c>
      <c r="F218" s="32" t="s">
        <v>546</v>
      </c>
      <c r="G218" s="33" t="s">
        <v>12</v>
      </c>
      <c r="H218" s="34" t="s">
        <v>13</v>
      </c>
      <c r="I218" s="35">
        <v>0.93769999999999998</v>
      </c>
      <c r="J218" s="19">
        <v>1216665.7200000002</v>
      </c>
      <c r="K218" s="37">
        <v>101388.81</v>
      </c>
      <c r="L218" s="38"/>
    </row>
    <row r="219" spans="1:12" s="39" customFormat="1" ht="12.95" customHeight="1" x14ac:dyDescent="0.25">
      <c r="A219" s="226"/>
      <c r="B219" s="29">
        <v>405</v>
      </c>
      <c r="C219" s="30">
        <v>17</v>
      </c>
      <c r="D219" s="32" t="s">
        <v>547</v>
      </c>
      <c r="E219" s="32" t="s">
        <v>548</v>
      </c>
      <c r="F219" s="32" t="s">
        <v>549</v>
      </c>
      <c r="G219" s="33" t="s">
        <v>12</v>
      </c>
      <c r="H219" s="34" t="s">
        <v>13</v>
      </c>
      <c r="I219" s="35">
        <v>0.95799999999999996</v>
      </c>
      <c r="J219" s="19">
        <v>1243005</v>
      </c>
      <c r="K219" s="37">
        <v>103583.75</v>
      </c>
      <c r="L219" s="38"/>
    </row>
    <row r="220" spans="1:12" s="39" customFormat="1" ht="12.95" customHeight="1" x14ac:dyDescent="0.25">
      <c r="A220" s="226"/>
      <c r="B220" s="29">
        <v>434</v>
      </c>
      <c r="C220" s="30">
        <v>18</v>
      </c>
      <c r="D220" s="42" t="s">
        <v>550</v>
      </c>
      <c r="E220" s="42" t="s">
        <v>551</v>
      </c>
      <c r="F220" s="42" t="s">
        <v>552</v>
      </c>
      <c r="G220" s="33" t="s">
        <v>12</v>
      </c>
      <c r="H220" s="34" t="s">
        <v>13</v>
      </c>
      <c r="I220" s="35">
        <v>0.97799999999999998</v>
      </c>
      <c r="J220" s="19">
        <v>1268955</v>
      </c>
      <c r="K220" s="37">
        <v>105746.25</v>
      </c>
      <c r="L220" s="38"/>
    </row>
    <row r="221" spans="1:12" s="39" customFormat="1" ht="12.95" customHeight="1" x14ac:dyDescent="0.25">
      <c r="A221" s="226"/>
      <c r="B221" s="29">
        <v>426</v>
      </c>
      <c r="C221" s="30">
        <v>19</v>
      </c>
      <c r="D221" s="32" t="s">
        <v>553</v>
      </c>
      <c r="E221" s="32" t="s">
        <v>554</v>
      </c>
      <c r="F221" s="32" t="s">
        <v>555</v>
      </c>
      <c r="G221" s="33" t="s">
        <v>12</v>
      </c>
      <c r="H221" s="34" t="s">
        <v>13</v>
      </c>
      <c r="I221" s="35">
        <v>0.95920000000000005</v>
      </c>
      <c r="J221" s="19">
        <v>1244562</v>
      </c>
      <c r="K221" s="37">
        <v>103713.5</v>
      </c>
      <c r="L221" s="38"/>
    </row>
    <row r="222" spans="1:12" s="39" customFormat="1" ht="12.95" customHeight="1" x14ac:dyDescent="0.25">
      <c r="A222" s="226"/>
      <c r="B222" s="29">
        <v>437</v>
      </c>
      <c r="C222" s="30">
        <v>20</v>
      </c>
      <c r="D222" s="42" t="s">
        <v>556</v>
      </c>
      <c r="E222" s="42" t="s">
        <v>557</v>
      </c>
      <c r="F222" s="42" t="s">
        <v>558</v>
      </c>
      <c r="G222" s="33" t="s">
        <v>12</v>
      </c>
      <c r="H222" s="34" t="s">
        <v>13</v>
      </c>
      <c r="I222" s="35">
        <v>0.94520000000000004</v>
      </c>
      <c r="J222" s="19">
        <v>1226397</v>
      </c>
      <c r="K222" s="37">
        <v>102199.75</v>
      </c>
      <c r="L222" s="38"/>
    </row>
    <row r="223" spans="1:12" s="39" customFormat="1" ht="12.95" customHeight="1" x14ac:dyDescent="0.25">
      <c r="A223" s="226"/>
      <c r="B223" s="29">
        <v>430</v>
      </c>
      <c r="C223" s="30">
        <v>21</v>
      </c>
      <c r="D223" s="42" t="s">
        <v>559</v>
      </c>
      <c r="E223" s="42" t="s">
        <v>560</v>
      </c>
      <c r="F223" s="42" t="s">
        <v>561</v>
      </c>
      <c r="G223" s="33" t="s">
        <v>12</v>
      </c>
      <c r="H223" s="34" t="s">
        <v>13</v>
      </c>
      <c r="I223" s="35">
        <v>0.94520000000000004</v>
      </c>
      <c r="J223" s="19">
        <v>1226397</v>
      </c>
      <c r="K223" s="37">
        <v>102199.75</v>
      </c>
      <c r="L223" s="38"/>
    </row>
    <row r="224" spans="1:12" s="39" customFormat="1" ht="12.95" customHeight="1" x14ac:dyDescent="0.25">
      <c r="A224" s="226"/>
      <c r="B224" s="29">
        <v>428</v>
      </c>
      <c r="C224" s="30">
        <v>22</v>
      </c>
      <c r="D224" s="32" t="s">
        <v>562</v>
      </c>
      <c r="E224" s="32" t="s">
        <v>563</v>
      </c>
      <c r="F224" s="32" t="s">
        <v>564</v>
      </c>
      <c r="G224" s="33" t="s">
        <v>12</v>
      </c>
      <c r="H224" s="34" t="s">
        <v>13</v>
      </c>
      <c r="I224" s="35">
        <v>0.95</v>
      </c>
      <c r="J224" s="19">
        <v>1232625</v>
      </c>
      <c r="K224" s="37">
        <v>102718.75</v>
      </c>
      <c r="L224" s="38"/>
    </row>
    <row r="225" spans="1:12" s="39" customFormat="1" ht="12.95" customHeight="1" x14ac:dyDescent="0.25">
      <c r="A225" s="226"/>
      <c r="B225" s="29">
        <v>419</v>
      </c>
      <c r="C225" s="30">
        <v>23</v>
      </c>
      <c r="D225" s="32" t="s">
        <v>565</v>
      </c>
      <c r="E225" s="32" t="s">
        <v>566</v>
      </c>
      <c r="F225" s="32" t="s">
        <v>567</v>
      </c>
      <c r="G225" s="33" t="s">
        <v>12</v>
      </c>
      <c r="H225" s="34" t="s">
        <v>13</v>
      </c>
      <c r="I225" s="35">
        <v>0.97440000000000004</v>
      </c>
      <c r="J225" s="19">
        <v>1264284</v>
      </c>
      <c r="K225" s="37">
        <v>105357</v>
      </c>
      <c r="L225" s="38"/>
    </row>
    <row r="226" spans="1:12" s="39" customFormat="1" ht="12.95" customHeight="1" x14ac:dyDescent="0.25">
      <c r="A226" s="226"/>
      <c r="B226" s="29">
        <v>433</v>
      </c>
      <c r="C226" s="30">
        <v>24</v>
      </c>
      <c r="D226" s="32" t="s">
        <v>568</v>
      </c>
      <c r="E226" s="32" t="s">
        <v>569</v>
      </c>
      <c r="F226" s="32" t="s">
        <v>570</v>
      </c>
      <c r="G226" s="33" t="s">
        <v>12</v>
      </c>
      <c r="H226" s="34" t="s">
        <v>13</v>
      </c>
      <c r="I226" s="35">
        <v>0.94</v>
      </c>
      <c r="J226" s="19">
        <v>1089900</v>
      </c>
      <c r="K226" s="37">
        <v>101637.5</v>
      </c>
      <c r="L226" s="38"/>
    </row>
    <row r="227" spans="1:12" s="39" customFormat="1" ht="12.95" customHeight="1" x14ac:dyDescent="0.25">
      <c r="A227" s="226"/>
      <c r="B227" s="29">
        <v>409</v>
      </c>
      <c r="C227" s="30">
        <v>25</v>
      </c>
      <c r="D227" s="32" t="s">
        <v>571</v>
      </c>
      <c r="E227" s="32" t="s">
        <v>572</v>
      </c>
      <c r="F227" s="32" t="s">
        <v>573</v>
      </c>
      <c r="G227" s="33" t="s">
        <v>12</v>
      </c>
      <c r="H227" s="34" t="s">
        <v>13</v>
      </c>
      <c r="I227" s="35">
        <v>0.95</v>
      </c>
      <c r="J227" s="19">
        <v>1232084.3999999999</v>
      </c>
      <c r="K227" s="37">
        <v>102718.75</v>
      </c>
      <c r="L227" s="38"/>
    </row>
    <row r="228" spans="1:12" s="39" customFormat="1" ht="12.95" customHeight="1" x14ac:dyDescent="0.25">
      <c r="A228" s="226"/>
      <c r="B228" s="29">
        <v>417</v>
      </c>
      <c r="C228" s="30">
        <v>26</v>
      </c>
      <c r="D228" s="32" t="s">
        <v>574</v>
      </c>
      <c r="E228" s="32" t="s">
        <v>575</v>
      </c>
      <c r="F228" s="32" t="s">
        <v>576</v>
      </c>
      <c r="G228" s="33" t="s">
        <v>12</v>
      </c>
      <c r="H228" s="34" t="s">
        <v>13</v>
      </c>
      <c r="I228" s="35">
        <v>0.94920000000000004</v>
      </c>
      <c r="J228" s="19">
        <v>1231587</v>
      </c>
      <c r="K228" s="37">
        <v>102632.25</v>
      </c>
      <c r="L228" s="38"/>
    </row>
    <row r="229" spans="1:12" s="39" customFormat="1" ht="12.95" customHeight="1" x14ac:dyDescent="0.25">
      <c r="A229" s="226"/>
      <c r="B229" s="29">
        <v>435</v>
      </c>
      <c r="C229" s="30">
        <v>27</v>
      </c>
      <c r="D229" s="32" t="s">
        <v>577</v>
      </c>
      <c r="E229" s="32" t="s">
        <v>578</v>
      </c>
      <c r="F229" s="32" t="s">
        <v>579</v>
      </c>
      <c r="G229" s="33" t="s">
        <v>12</v>
      </c>
      <c r="H229" s="34" t="s">
        <v>13</v>
      </c>
      <c r="I229" s="35">
        <v>0.96319999999999995</v>
      </c>
      <c r="J229" s="19">
        <v>1249752</v>
      </c>
      <c r="K229" s="37">
        <v>104146</v>
      </c>
      <c r="L229" s="38"/>
    </row>
    <row r="230" spans="1:12" s="39" customFormat="1" ht="12.95" customHeight="1" x14ac:dyDescent="0.25">
      <c r="A230" s="226"/>
      <c r="B230" s="29">
        <v>410</v>
      </c>
      <c r="C230" s="30">
        <v>28</v>
      </c>
      <c r="D230" s="32" t="s">
        <v>580</v>
      </c>
      <c r="E230" s="32" t="s">
        <v>581</v>
      </c>
      <c r="F230" s="32" t="s">
        <v>582</v>
      </c>
      <c r="G230" s="33" t="s">
        <v>12</v>
      </c>
      <c r="H230" s="34" t="s">
        <v>13</v>
      </c>
      <c r="I230" s="35">
        <v>0.95720000000000005</v>
      </c>
      <c r="J230" s="19">
        <v>1241967</v>
      </c>
      <c r="K230" s="37">
        <v>103497.25</v>
      </c>
      <c r="L230" s="38"/>
    </row>
    <row r="231" spans="1:12" s="39" customFormat="1" ht="12.95" customHeight="1" x14ac:dyDescent="0.25">
      <c r="A231" s="226"/>
      <c r="B231" s="29">
        <v>422</v>
      </c>
      <c r="C231" s="30">
        <v>29</v>
      </c>
      <c r="D231" s="32" t="s">
        <v>583</v>
      </c>
      <c r="E231" s="32" t="s">
        <v>584</v>
      </c>
      <c r="F231" s="32" t="s">
        <v>585</v>
      </c>
      <c r="G231" s="33" t="s">
        <v>12</v>
      </c>
      <c r="H231" s="34" t="s">
        <v>13</v>
      </c>
      <c r="I231" s="35">
        <v>0.97360000000000002</v>
      </c>
      <c r="J231" s="19">
        <v>1217357.75</v>
      </c>
      <c r="K231" s="37">
        <v>105270.5</v>
      </c>
      <c r="L231" s="38"/>
    </row>
    <row r="232" spans="1:12" s="39" customFormat="1" ht="12.95" customHeight="1" x14ac:dyDescent="0.25">
      <c r="A232" s="226"/>
      <c r="B232" s="29">
        <v>429</v>
      </c>
      <c r="C232" s="30">
        <v>30</v>
      </c>
      <c r="D232" s="42" t="s">
        <v>586</v>
      </c>
      <c r="E232" s="42" t="s">
        <v>587</v>
      </c>
      <c r="F232" s="42" t="s">
        <v>588</v>
      </c>
      <c r="G232" s="33" t="s">
        <v>12</v>
      </c>
      <c r="H232" s="34" t="s">
        <v>13</v>
      </c>
      <c r="I232" s="35">
        <v>0.95799999999999996</v>
      </c>
      <c r="J232" s="19">
        <v>1243005</v>
      </c>
      <c r="K232" s="37">
        <v>103583.75</v>
      </c>
      <c r="L232" s="38"/>
    </row>
    <row r="233" spans="1:12" s="39" customFormat="1" ht="12.95" customHeight="1" x14ac:dyDescent="0.25">
      <c r="A233" s="226"/>
      <c r="B233" s="29">
        <v>414</v>
      </c>
      <c r="C233" s="30">
        <v>31</v>
      </c>
      <c r="D233" s="32" t="s">
        <v>589</v>
      </c>
      <c r="E233" s="32" t="s">
        <v>590</v>
      </c>
      <c r="F233" s="32" t="s">
        <v>591</v>
      </c>
      <c r="G233" s="33" t="s">
        <v>12</v>
      </c>
      <c r="H233" s="34" t="s">
        <v>13</v>
      </c>
      <c r="I233" s="35">
        <v>0.96399999999999997</v>
      </c>
      <c r="J233" s="19">
        <v>1250790</v>
      </c>
      <c r="K233" s="37">
        <v>104232.5</v>
      </c>
      <c r="L233" s="38"/>
    </row>
    <row r="234" spans="1:12" s="39" customFormat="1" ht="12.95" customHeight="1" x14ac:dyDescent="0.2">
      <c r="A234" s="226"/>
      <c r="B234" s="29"/>
      <c r="C234" s="30"/>
      <c r="D234" s="49" t="s">
        <v>5732</v>
      </c>
      <c r="E234" s="42"/>
      <c r="F234" s="42"/>
      <c r="G234" s="45"/>
      <c r="H234" s="34"/>
      <c r="I234" s="35"/>
      <c r="J234" s="19"/>
      <c r="K234" s="37"/>
      <c r="L234" s="38"/>
    </row>
    <row r="235" spans="1:12" s="39" customFormat="1" ht="12.95" customHeight="1" x14ac:dyDescent="0.25">
      <c r="A235" s="227"/>
      <c r="B235" s="29">
        <v>413</v>
      </c>
      <c r="C235" s="30">
        <v>1</v>
      </c>
      <c r="D235" s="32" t="s">
        <v>592</v>
      </c>
      <c r="E235" s="32" t="s">
        <v>593</v>
      </c>
      <c r="F235" s="32" t="s">
        <v>594</v>
      </c>
      <c r="G235" s="50" t="s">
        <v>5731</v>
      </c>
      <c r="H235" s="34" t="s">
        <v>13</v>
      </c>
      <c r="I235" s="35">
        <v>0.95389999999999997</v>
      </c>
      <c r="J235" s="19">
        <v>1960836.8400000005</v>
      </c>
      <c r="K235" s="37">
        <v>163403.07</v>
      </c>
      <c r="L235" s="38"/>
    </row>
    <row r="236" spans="1:12" s="39" customFormat="1" ht="12.95" customHeight="1" x14ac:dyDescent="0.25">
      <c r="A236" s="225" t="s">
        <v>595</v>
      </c>
      <c r="B236" s="29"/>
      <c r="C236" s="30"/>
      <c r="D236" s="31" t="s">
        <v>126</v>
      </c>
      <c r="E236" s="32"/>
      <c r="F236" s="32"/>
      <c r="G236" s="50"/>
      <c r="H236" s="34"/>
      <c r="I236" s="35"/>
      <c r="J236" s="19"/>
      <c r="K236" s="37"/>
      <c r="L236" s="38"/>
    </row>
    <row r="237" spans="1:12" s="39" customFormat="1" ht="12.95" customHeight="1" x14ac:dyDescent="0.25">
      <c r="A237" s="226"/>
      <c r="B237" s="29">
        <v>4346</v>
      </c>
      <c r="C237" s="30">
        <v>1</v>
      </c>
      <c r="D237" s="32" t="s">
        <v>352</v>
      </c>
      <c r="E237" s="32" t="s">
        <v>353</v>
      </c>
      <c r="F237" s="32" t="s">
        <v>596</v>
      </c>
      <c r="G237" s="50" t="s">
        <v>130</v>
      </c>
      <c r="H237" s="34" t="s">
        <v>13</v>
      </c>
      <c r="I237" s="35">
        <v>0</v>
      </c>
      <c r="J237" s="19">
        <v>191396</v>
      </c>
      <c r="K237" s="37">
        <v>0</v>
      </c>
      <c r="L237" s="38" t="s">
        <v>5683</v>
      </c>
    </row>
    <row r="238" spans="1:12" s="39" customFormat="1" ht="12.95" customHeight="1" x14ac:dyDescent="0.2">
      <c r="A238" s="226"/>
      <c r="B238" s="29">
        <v>4357</v>
      </c>
      <c r="C238" s="30">
        <v>2</v>
      </c>
      <c r="D238" s="42" t="s">
        <v>597</v>
      </c>
      <c r="E238" s="42" t="s">
        <v>598</v>
      </c>
      <c r="F238" s="42" t="s">
        <v>599</v>
      </c>
      <c r="G238" s="45" t="s">
        <v>130</v>
      </c>
      <c r="H238" s="34" t="s">
        <v>13</v>
      </c>
      <c r="I238" s="35">
        <v>0.91859999999999997</v>
      </c>
      <c r="J238" s="19">
        <v>592938.32000000007</v>
      </c>
      <c r="K238" s="37">
        <v>49665.64</v>
      </c>
      <c r="L238" s="38"/>
    </row>
    <row r="239" spans="1:12" s="39" customFormat="1" ht="12.95" customHeight="1" x14ac:dyDescent="0.2">
      <c r="A239" s="226"/>
      <c r="B239" s="29">
        <v>4345</v>
      </c>
      <c r="C239" s="30">
        <v>3</v>
      </c>
      <c r="D239" s="42" t="s">
        <v>113</v>
      </c>
      <c r="E239" s="42" t="s">
        <v>600</v>
      </c>
      <c r="F239" s="42" t="s">
        <v>601</v>
      </c>
      <c r="G239" s="45" t="s">
        <v>130</v>
      </c>
      <c r="H239" s="34" t="s">
        <v>13</v>
      </c>
      <c r="I239" s="35">
        <v>0.85799999999999998</v>
      </c>
      <c r="J239" s="19">
        <v>553642.64</v>
      </c>
      <c r="K239" s="37">
        <v>46389.2</v>
      </c>
      <c r="L239" s="38"/>
    </row>
    <row r="240" spans="1:12" s="39" customFormat="1" ht="12.95" customHeight="1" x14ac:dyDescent="0.25">
      <c r="A240" s="226"/>
      <c r="B240" s="29">
        <v>4341</v>
      </c>
      <c r="C240" s="30">
        <v>4</v>
      </c>
      <c r="D240" s="32" t="s">
        <v>602</v>
      </c>
      <c r="E240" s="32" t="s">
        <v>603</v>
      </c>
      <c r="F240" s="32" t="s">
        <v>604</v>
      </c>
      <c r="G240" s="50" t="s">
        <v>130</v>
      </c>
      <c r="H240" s="34" t="s">
        <v>13</v>
      </c>
      <c r="I240" s="35">
        <v>0</v>
      </c>
      <c r="J240" s="19">
        <v>508021.23000000004</v>
      </c>
      <c r="K240" s="37">
        <v>0</v>
      </c>
      <c r="L240" s="38" t="s">
        <v>5685</v>
      </c>
    </row>
    <row r="241" spans="1:12" s="39" customFormat="1" ht="12.95" customHeight="1" x14ac:dyDescent="0.25">
      <c r="A241" s="226"/>
      <c r="B241" s="29">
        <v>4332</v>
      </c>
      <c r="C241" s="30">
        <v>5</v>
      </c>
      <c r="D241" s="32" t="s">
        <v>608</v>
      </c>
      <c r="E241" s="32" t="s">
        <v>609</v>
      </c>
      <c r="F241" s="32" t="s">
        <v>610</v>
      </c>
      <c r="G241" s="50" t="s">
        <v>130</v>
      </c>
      <c r="H241" s="34" t="s">
        <v>13</v>
      </c>
      <c r="I241" s="35">
        <v>0.92659999999999998</v>
      </c>
      <c r="J241" s="19">
        <v>594992.84000000008</v>
      </c>
      <c r="K241" s="37">
        <v>50098.17</v>
      </c>
      <c r="L241" s="38"/>
    </row>
    <row r="242" spans="1:12" s="39" customFormat="1" ht="12.95" customHeight="1" x14ac:dyDescent="0.25">
      <c r="A242" s="226"/>
      <c r="B242" s="29"/>
      <c r="C242" s="30"/>
      <c r="D242" s="31" t="s">
        <v>11</v>
      </c>
      <c r="E242" s="32"/>
      <c r="F242" s="32"/>
      <c r="G242" s="50"/>
      <c r="H242" s="34"/>
      <c r="I242" s="35"/>
      <c r="J242" s="19"/>
      <c r="K242" s="37"/>
      <c r="L242" s="38"/>
    </row>
    <row r="243" spans="1:12" s="39" customFormat="1" ht="12.95" customHeight="1" x14ac:dyDescent="0.25">
      <c r="A243" s="226"/>
      <c r="B243" s="29">
        <v>4315</v>
      </c>
      <c r="C243" s="30">
        <v>1</v>
      </c>
      <c r="D243" s="60" t="s">
        <v>605</v>
      </c>
      <c r="E243" s="60" t="s">
        <v>606</v>
      </c>
      <c r="F243" s="60" t="s">
        <v>607</v>
      </c>
      <c r="G243" s="50" t="s">
        <v>12</v>
      </c>
      <c r="H243" s="34" t="s">
        <v>13</v>
      </c>
      <c r="I243" s="35">
        <v>0.51149999999999995</v>
      </c>
      <c r="J243" s="19">
        <v>650480.0399999998</v>
      </c>
      <c r="K243" s="37">
        <v>55305.94</v>
      </c>
      <c r="L243" s="38"/>
    </row>
    <row r="244" spans="1:12" s="39" customFormat="1" ht="12.95" customHeight="1" x14ac:dyDescent="0.25">
      <c r="A244" s="226"/>
      <c r="B244" s="43">
        <v>4339</v>
      </c>
      <c r="C244" s="30">
        <v>3</v>
      </c>
      <c r="D244" s="42" t="s">
        <v>291</v>
      </c>
      <c r="E244" s="42" t="s">
        <v>611</v>
      </c>
      <c r="F244" s="42" t="s">
        <v>612</v>
      </c>
      <c r="G244" s="50" t="s">
        <v>12</v>
      </c>
      <c r="H244" s="34" t="s">
        <v>13</v>
      </c>
      <c r="I244" s="35">
        <v>0.91300000000000003</v>
      </c>
      <c r="J244" s="19">
        <v>1172075.04</v>
      </c>
      <c r="K244" s="37">
        <v>98718.13</v>
      </c>
      <c r="L244" s="38"/>
    </row>
    <row r="245" spans="1:12" s="39" customFormat="1" ht="12.95" customHeight="1" x14ac:dyDescent="0.25">
      <c r="A245" s="226"/>
      <c r="B245" s="29">
        <v>4323</v>
      </c>
      <c r="C245" s="30">
        <v>4</v>
      </c>
      <c r="D245" s="32" t="s">
        <v>613</v>
      </c>
      <c r="E245" s="32" t="s">
        <v>614</v>
      </c>
      <c r="F245" s="32" t="s">
        <v>615</v>
      </c>
      <c r="G245" s="50" t="s">
        <v>12</v>
      </c>
      <c r="H245" s="34" t="s">
        <v>13</v>
      </c>
      <c r="I245" s="35">
        <v>0.93459999999999999</v>
      </c>
      <c r="J245" s="19">
        <v>1197246.56</v>
      </c>
      <c r="K245" s="37">
        <v>101053.63</v>
      </c>
      <c r="L245" s="38"/>
    </row>
    <row r="246" spans="1:12" s="39" customFormat="1" ht="12.95" customHeight="1" x14ac:dyDescent="0.25">
      <c r="A246" s="226"/>
      <c r="B246" s="29">
        <v>4333</v>
      </c>
      <c r="C246" s="30">
        <v>5</v>
      </c>
      <c r="D246" s="32" t="s">
        <v>616</v>
      </c>
      <c r="E246" s="32" t="s">
        <v>617</v>
      </c>
      <c r="F246" s="32" t="s">
        <v>618</v>
      </c>
      <c r="G246" s="50" t="s">
        <v>12</v>
      </c>
      <c r="H246" s="34" t="s">
        <v>13</v>
      </c>
      <c r="I246" s="35">
        <v>0.91859999999999997</v>
      </c>
      <c r="J246" s="19">
        <v>1184704.04</v>
      </c>
      <c r="K246" s="37">
        <v>99323.63</v>
      </c>
      <c r="L246" s="38"/>
    </row>
    <row r="247" spans="1:12" s="39" customFormat="1" ht="12.95" customHeight="1" x14ac:dyDescent="0.25">
      <c r="A247" s="226"/>
      <c r="B247" s="29">
        <v>4355</v>
      </c>
      <c r="C247" s="30">
        <v>6</v>
      </c>
      <c r="D247" s="32" t="s">
        <v>619</v>
      </c>
      <c r="E247" s="32" t="s">
        <v>620</v>
      </c>
      <c r="F247" s="32" t="s">
        <v>621</v>
      </c>
      <c r="G247" s="50" t="s">
        <v>12</v>
      </c>
      <c r="H247" s="34" t="s">
        <v>13</v>
      </c>
      <c r="I247" s="35">
        <v>0.91859999999999997</v>
      </c>
      <c r="J247" s="19">
        <v>1188164.04</v>
      </c>
      <c r="K247" s="37">
        <v>99323.63</v>
      </c>
      <c r="L247" s="38"/>
    </row>
    <row r="248" spans="1:12" s="39" customFormat="1" ht="12.95" customHeight="1" x14ac:dyDescent="0.2">
      <c r="A248" s="226"/>
      <c r="B248" s="29">
        <v>4312</v>
      </c>
      <c r="C248" s="30">
        <v>7</v>
      </c>
      <c r="D248" s="42" t="s">
        <v>622</v>
      </c>
      <c r="E248" s="42" t="s">
        <v>623</v>
      </c>
      <c r="F248" s="42" t="s">
        <v>624</v>
      </c>
      <c r="G248" s="45" t="s">
        <v>12</v>
      </c>
      <c r="H248" s="34" t="s">
        <v>13</v>
      </c>
      <c r="I248" s="35">
        <v>0.91359999999999997</v>
      </c>
      <c r="J248" s="19">
        <v>1179081.52</v>
      </c>
      <c r="K248" s="37">
        <v>98783</v>
      </c>
      <c r="L248" s="38"/>
    </row>
    <row r="249" spans="1:12" s="39" customFormat="1" ht="12.95" customHeight="1" x14ac:dyDescent="0.25">
      <c r="A249" s="226"/>
      <c r="B249" s="29">
        <v>4303</v>
      </c>
      <c r="C249" s="30">
        <v>8</v>
      </c>
      <c r="D249" s="42" t="s">
        <v>625</v>
      </c>
      <c r="E249" s="42" t="s">
        <v>626</v>
      </c>
      <c r="F249" s="42" t="s">
        <v>627</v>
      </c>
      <c r="G249" s="33" t="s">
        <v>12</v>
      </c>
      <c r="H249" s="34" t="s">
        <v>13</v>
      </c>
      <c r="I249" s="35">
        <v>0.90980000000000005</v>
      </c>
      <c r="J249" s="19">
        <v>1169761.1400000001</v>
      </c>
      <c r="K249" s="37">
        <v>98372.13</v>
      </c>
      <c r="L249" s="38"/>
    </row>
    <row r="250" spans="1:12" s="39" customFormat="1" ht="12.95" customHeight="1" x14ac:dyDescent="0.25">
      <c r="A250" s="226"/>
      <c r="B250" s="29">
        <v>4322</v>
      </c>
      <c r="C250" s="30">
        <v>9</v>
      </c>
      <c r="D250" s="32" t="s">
        <v>628</v>
      </c>
      <c r="E250" s="32" t="s">
        <v>629</v>
      </c>
      <c r="F250" s="32" t="s">
        <v>630</v>
      </c>
      <c r="G250" s="33" t="s">
        <v>12</v>
      </c>
      <c r="H250" s="34" t="s">
        <v>13</v>
      </c>
      <c r="I250" s="35">
        <v>0.92669999999999997</v>
      </c>
      <c r="J250" s="19">
        <v>1160656.9999999998</v>
      </c>
      <c r="K250" s="37">
        <v>100199.44</v>
      </c>
      <c r="L250" s="38"/>
    </row>
    <row r="251" spans="1:12" s="39" customFormat="1" ht="12.95" customHeight="1" x14ac:dyDescent="0.25">
      <c r="A251" s="226"/>
      <c r="B251" s="29">
        <v>4304</v>
      </c>
      <c r="C251" s="30">
        <v>10</v>
      </c>
      <c r="D251" s="32" t="s">
        <v>631</v>
      </c>
      <c r="E251" s="32" t="s">
        <v>632</v>
      </c>
      <c r="F251" s="32" t="s">
        <v>633</v>
      </c>
      <c r="G251" s="33" t="s">
        <v>12</v>
      </c>
      <c r="H251" s="34" t="s">
        <v>13</v>
      </c>
      <c r="I251" s="35">
        <v>0.86260000000000003</v>
      </c>
      <c r="J251" s="19">
        <v>1114639.04</v>
      </c>
      <c r="K251" s="37">
        <v>93268.63</v>
      </c>
      <c r="L251" s="38"/>
    </row>
    <row r="252" spans="1:12" s="39" customFormat="1" ht="12.95" customHeight="1" x14ac:dyDescent="0.25">
      <c r="A252" s="226"/>
      <c r="B252" s="29">
        <v>4301</v>
      </c>
      <c r="C252" s="30">
        <v>11</v>
      </c>
      <c r="D252" s="32" t="s">
        <v>634</v>
      </c>
      <c r="E252" s="32" t="s">
        <v>635</v>
      </c>
      <c r="F252" s="32" t="s">
        <v>636</v>
      </c>
      <c r="G252" s="33" t="s">
        <v>12</v>
      </c>
      <c r="H252" s="34" t="s">
        <v>13</v>
      </c>
      <c r="I252" s="35">
        <v>0.93059999999999998</v>
      </c>
      <c r="J252" s="19">
        <v>1200490.2799999998</v>
      </c>
      <c r="K252" s="37">
        <v>100621.13</v>
      </c>
      <c r="L252" s="38"/>
    </row>
    <row r="253" spans="1:12" s="39" customFormat="1" ht="12.95" customHeight="1" x14ac:dyDescent="0.25">
      <c r="A253" s="226"/>
      <c r="B253" s="29">
        <v>4321</v>
      </c>
      <c r="C253" s="30">
        <v>12</v>
      </c>
      <c r="D253" s="32" t="s">
        <v>637</v>
      </c>
      <c r="E253" s="32" t="s">
        <v>638</v>
      </c>
      <c r="F253" s="32" t="s">
        <v>418</v>
      </c>
      <c r="G253" s="33" t="s">
        <v>12</v>
      </c>
      <c r="H253" s="34" t="s">
        <v>13</v>
      </c>
      <c r="I253" s="35">
        <v>0.92459999999999998</v>
      </c>
      <c r="J253" s="19">
        <v>1193354.04</v>
      </c>
      <c r="K253" s="37">
        <v>99972.38</v>
      </c>
      <c r="L253" s="38"/>
    </row>
    <row r="254" spans="1:12" s="39" customFormat="1" ht="12.95" customHeight="1" x14ac:dyDescent="0.25">
      <c r="A254" s="226"/>
      <c r="B254" s="29">
        <v>4319</v>
      </c>
      <c r="C254" s="30">
        <v>13</v>
      </c>
      <c r="D254" s="32" t="s">
        <v>639</v>
      </c>
      <c r="E254" s="32" t="s">
        <v>640</v>
      </c>
      <c r="F254" s="32" t="s">
        <v>641</v>
      </c>
      <c r="G254" s="33" t="s">
        <v>12</v>
      </c>
      <c r="H254" s="34" t="s">
        <v>13</v>
      </c>
      <c r="I254" s="35">
        <v>0.52669999999999995</v>
      </c>
      <c r="J254" s="19">
        <v>671283.28</v>
      </c>
      <c r="K254" s="37">
        <v>56949.440000000002</v>
      </c>
      <c r="L254" s="38"/>
    </row>
    <row r="255" spans="1:12" s="39" customFormat="1" ht="12.95" customHeight="1" x14ac:dyDescent="0.25">
      <c r="A255" s="226"/>
      <c r="B255" s="29">
        <v>4362</v>
      </c>
      <c r="C255" s="30">
        <v>14</v>
      </c>
      <c r="D255" s="32" t="s">
        <v>642</v>
      </c>
      <c r="E255" s="32" t="s">
        <v>643</v>
      </c>
      <c r="F255" s="32" t="s">
        <v>644</v>
      </c>
      <c r="G255" s="33" t="s">
        <v>12</v>
      </c>
      <c r="H255" s="34" t="s">
        <v>13</v>
      </c>
      <c r="I255" s="35">
        <v>0.94399999999999995</v>
      </c>
      <c r="J255" s="19">
        <v>1219390.52</v>
      </c>
      <c r="K255" s="37">
        <v>102070</v>
      </c>
      <c r="L255" s="38"/>
    </row>
    <row r="256" spans="1:12" s="39" customFormat="1" ht="12.95" customHeight="1" x14ac:dyDescent="0.25">
      <c r="A256" s="226"/>
      <c r="B256" s="29">
        <v>4305</v>
      </c>
      <c r="C256" s="30">
        <v>15</v>
      </c>
      <c r="D256" s="32" t="s">
        <v>645</v>
      </c>
      <c r="E256" s="32" t="s">
        <v>646</v>
      </c>
      <c r="F256" s="32" t="s">
        <v>647</v>
      </c>
      <c r="G256" s="33" t="s">
        <v>12</v>
      </c>
      <c r="H256" s="34" t="s">
        <v>13</v>
      </c>
      <c r="I256" s="35">
        <v>0.91479999999999995</v>
      </c>
      <c r="J256" s="19">
        <v>1179773.52</v>
      </c>
      <c r="K256" s="37">
        <v>98912.75</v>
      </c>
      <c r="L256" s="38"/>
    </row>
    <row r="257" spans="1:12" s="39" customFormat="1" ht="12.95" customHeight="1" x14ac:dyDescent="0.25">
      <c r="A257" s="226"/>
      <c r="B257" s="29">
        <v>4313</v>
      </c>
      <c r="C257" s="30">
        <v>16</v>
      </c>
      <c r="D257" s="32" t="s">
        <v>648</v>
      </c>
      <c r="E257" s="32" t="s">
        <v>649</v>
      </c>
      <c r="F257" s="32" t="s">
        <v>650</v>
      </c>
      <c r="G257" s="33" t="s">
        <v>12</v>
      </c>
      <c r="H257" s="34" t="s">
        <v>13</v>
      </c>
      <c r="I257" s="35">
        <v>0.91579999999999995</v>
      </c>
      <c r="J257" s="19">
        <v>1181979.2799999998</v>
      </c>
      <c r="K257" s="37">
        <v>99020.88</v>
      </c>
      <c r="L257" s="38"/>
    </row>
    <row r="258" spans="1:12" s="39" customFormat="1" ht="12.95" customHeight="1" x14ac:dyDescent="0.25">
      <c r="A258" s="226"/>
      <c r="B258" s="29">
        <v>4350</v>
      </c>
      <c r="C258" s="30">
        <v>17</v>
      </c>
      <c r="D258" s="32" t="s">
        <v>651</v>
      </c>
      <c r="E258" s="32" t="s">
        <v>652</v>
      </c>
      <c r="F258" s="32" t="s">
        <v>653</v>
      </c>
      <c r="G258" s="33" t="s">
        <v>12</v>
      </c>
      <c r="H258" s="34" t="s">
        <v>13</v>
      </c>
      <c r="I258" s="35">
        <v>0.90700000000000003</v>
      </c>
      <c r="J258" s="19">
        <v>1170561.2799999998</v>
      </c>
      <c r="K258" s="37">
        <v>98069.38</v>
      </c>
      <c r="L258" s="38"/>
    </row>
    <row r="259" spans="1:12" s="39" customFormat="1" ht="12.95" customHeight="1" x14ac:dyDescent="0.25">
      <c r="A259" s="226"/>
      <c r="B259" s="29">
        <v>4325</v>
      </c>
      <c r="C259" s="30">
        <v>18</v>
      </c>
      <c r="D259" s="32" t="s">
        <v>654</v>
      </c>
      <c r="E259" s="32" t="s">
        <v>655</v>
      </c>
      <c r="F259" s="32" t="s">
        <v>656</v>
      </c>
      <c r="G259" s="33" t="s">
        <v>12</v>
      </c>
      <c r="H259" s="34" t="s">
        <v>13</v>
      </c>
      <c r="I259" s="35">
        <v>0.93400000000000005</v>
      </c>
      <c r="J259" s="19">
        <v>1198025.02</v>
      </c>
      <c r="K259" s="37">
        <v>100988.75</v>
      </c>
      <c r="L259" s="38"/>
    </row>
    <row r="260" spans="1:12" s="39" customFormat="1" ht="12.95" customHeight="1" x14ac:dyDescent="0.25">
      <c r="A260" s="226"/>
      <c r="B260" s="29">
        <v>4335</v>
      </c>
      <c r="C260" s="30">
        <v>19</v>
      </c>
      <c r="D260" s="32" t="s">
        <v>657</v>
      </c>
      <c r="E260" s="32" t="s">
        <v>658</v>
      </c>
      <c r="F260" s="32" t="s">
        <v>389</v>
      </c>
      <c r="G260" s="33" t="s">
        <v>12</v>
      </c>
      <c r="H260" s="34" t="s">
        <v>13</v>
      </c>
      <c r="I260" s="35">
        <v>0.93</v>
      </c>
      <c r="J260" s="19">
        <v>1198630.52</v>
      </c>
      <c r="K260" s="37">
        <v>100556.25</v>
      </c>
      <c r="L260" s="38"/>
    </row>
    <row r="261" spans="1:12" s="39" customFormat="1" ht="12.95" customHeight="1" x14ac:dyDescent="0.25">
      <c r="A261" s="226"/>
      <c r="B261" s="29">
        <v>4349</v>
      </c>
      <c r="C261" s="30">
        <v>20</v>
      </c>
      <c r="D261" s="42" t="s">
        <v>659</v>
      </c>
      <c r="E261" s="42" t="s">
        <v>660</v>
      </c>
      <c r="F261" s="42" t="s">
        <v>661</v>
      </c>
      <c r="G261" s="33" t="s">
        <v>12</v>
      </c>
      <c r="H261" s="34" t="s">
        <v>13</v>
      </c>
      <c r="I261" s="35">
        <v>0.95850000000000002</v>
      </c>
      <c r="J261" s="19">
        <v>1240193.7200000002</v>
      </c>
      <c r="K261" s="37">
        <v>103637.81</v>
      </c>
      <c r="L261" s="38"/>
    </row>
    <row r="262" spans="1:12" s="39" customFormat="1" ht="12.95" customHeight="1" x14ac:dyDescent="0.25">
      <c r="A262" s="226"/>
      <c r="B262" s="29">
        <v>4328</v>
      </c>
      <c r="C262" s="30">
        <v>21</v>
      </c>
      <c r="D262" s="32" t="s">
        <v>662</v>
      </c>
      <c r="E262" s="32" t="s">
        <v>663</v>
      </c>
      <c r="F262" s="32" t="s">
        <v>389</v>
      </c>
      <c r="G262" s="33" t="s">
        <v>12</v>
      </c>
      <c r="H262" s="34" t="s">
        <v>13</v>
      </c>
      <c r="I262" s="35">
        <v>0.92500000000000004</v>
      </c>
      <c r="J262" s="19">
        <v>1187601.7999999998</v>
      </c>
      <c r="K262" s="37">
        <v>100015.63</v>
      </c>
      <c r="L262" s="38"/>
    </row>
    <row r="263" spans="1:12" s="39" customFormat="1" ht="12.95" customHeight="1" x14ac:dyDescent="0.25">
      <c r="A263" s="226"/>
      <c r="B263" s="29">
        <v>4320</v>
      </c>
      <c r="C263" s="30">
        <v>22</v>
      </c>
      <c r="D263" s="32" t="s">
        <v>664</v>
      </c>
      <c r="E263" s="32" t="s">
        <v>665</v>
      </c>
      <c r="F263" s="32" t="s">
        <v>666</v>
      </c>
      <c r="G263" s="33" t="s">
        <v>12</v>
      </c>
      <c r="H263" s="34" t="s">
        <v>13</v>
      </c>
      <c r="I263" s="35">
        <v>0.71299999999999997</v>
      </c>
      <c r="J263" s="19">
        <v>722707.56</v>
      </c>
      <c r="K263" s="37">
        <v>77093.13</v>
      </c>
      <c r="L263" s="38"/>
    </row>
    <row r="264" spans="1:12" s="39" customFormat="1" ht="12.95" customHeight="1" x14ac:dyDescent="0.25">
      <c r="A264" s="226"/>
      <c r="B264" s="29">
        <v>4310</v>
      </c>
      <c r="C264" s="30">
        <v>23</v>
      </c>
      <c r="D264" s="32" t="s">
        <v>667</v>
      </c>
      <c r="E264" s="32" t="s">
        <v>668</v>
      </c>
      <c r="F264" s="32" t="s">
        <v>669</v>
      </c>
      <c r="G264" s="33" t="s">
        <v>12</v>
      </c>
      <c r="H264" s="34" t="s">
        <v>13</v>
      </c>
      <c r="I264" s="35">
        <v>0.97660000000000002</v>
      </c>
      <c r="J264" s="19">
        <v>1263462.2799999998</v>
      </c>
      <c r="K264" s="37">
        <v>105594.88</v>
      </c>
      <c r="L264" s="38"/>
    </row>
    <row r="265" spans="1:12" s="39" customFormat="1" ht="12.95" customHeight="1" x14ac:dyDescent="0.25">
      <c r="A265" s="226"/>
      <c r="B265" s="29">
        <v>4353</v>
      </c>
      <c r="C265" s="30">
        <v>24</v>
      </c>
      <c r="D265" s="32" t="s">
        <v>670</v>
      </c>
      <c r="E265" s="32" t="s">
        <v>671</v>
      </c>
      <c r="F265" s="32" t="s">
        <v>672</v>
      </c>
      <c r="G265" s="33" t="s">
        <v>12</v>
      </c>
      <c r="H265" s="34" t="s">
        <v>13</v>
      </c>
      <c r="I265" s="35">
        <v>0.93159999999999998</v>
      </c>
      <c r="J265" s="19">
        <v>1198544.01</v>
      </c>
      <c r="K265" s="37">
        <v>100729.25</v>
      </c>
      <c r="L265" s="38"/>
    </row>
    <row r="266" spans="1:12" s="39" customFormat="1" ht="12.95" customHeight="1" x14ac:dyDescent="0.25">
      <c r="A266" s="226"/>
      <c r="B266" s="29">
        <v>4327</v>
      </c>
      <c r="C266" s="30">
        <v>25</v>
      </c>
      <c r="D266" s="32" t="s">
        <v>175</v>
      </c>
      <c r="E266" s="32" t="s">
        <v>673</v>
      </c>
      <c r="F266" s="32" t="s">
        <v>674</v>
      </c>
      <c r="G266" s="33" t="s">
        <v>12</v>
      </c>
      <c r="H266" s="34" t="s">
        <v>13</v>
      </c>
      <c r="I266" s="35">
        <v>0.93500000000000005</v>
      </c>
      <c r="J266" s="19">
        <v>1203388.04</v>
      </c>
      <c r="K266" s="37">
        <v>101096.88</v>
      </c>
      <c r="L266" s="38"/>
    </row>
    <row r="267" spans="1:12" s="39" customFormat="1" ht="12.95" customHeight="1" x14ac:dyDescent="0.25">
      <c r="A267" s="226"/>
      <c r="B267" s="29">
        <v>4361</v>
      </c>
      <c r="C267" s="30">
        <v>26</v>
      </c>
      <c r="D267" s="32" t="s">
        <v>675</v>
      </c>
      <c r="E267" s="32" t="s">
        <v>676</v>
      </c>
      <c r="F267" s="32" t="s">
        <v>677</v>
      </c>
      <c r="G267" s="33" t="s">
        <v>12</v>
      </c>
      <c r="H267" s="34" t="s">
        <v>13</v>
      </c>
      <c r="I267" s="35">
        <v>0.95120000000000005</v>
      </c>
      <c r="J267" s="19">
        <v>1227867.52</v>
      </c>
      <c r="K267" s="37">
        <v>102848.5</v>
      </c>
      <c r="L267" s="38"/>
    </row>
    <row r="268" spans="1:12" s="39" customFormat="1" ht="12.95" customHeight="1" x14ac:dyDescent="0.25">
      <c r="A268" s="226"/>
      <c r="B268" s="29">
        <v>4360</v>
      </c>
      <c r="C268" s="30">
        <v>27</v>
      </c>
      <c r="D268" s="32" t="s">
        <v>678</v>
      </c>
      <c r="E268" s="32" t="s">
        <v>679</v>
      </c>
      <c r="F268" s="32" t="s">
        <v>680</v>
      </c>
      <c r="G268" s="33" t="s">
        <v>12</v>
      </c>
      <c r="H268" s="34" t="s">
        <v>13</v>
      </c>
      <c r="I268" s="35">
        <v>0.94</v>
      </c>
      <c r="J268" s="19">
        <v>1207280.52</v>
      </c>
      <c r="K268" s="37">
        <v>101637.5</v>
      </c>
      <c r="L268" s="38"/>
    </row>
    <row r="269" spans="1:12" s="39" customFormat="1" ht="12.95" customHeight="1" x14ac:dyDescent="0.25">
      <c r="A269" s="226"/>
      <c r="B269" s="29">
        <v>4343</v>
      </c>
      <c r="C269" s="30">
        <v>28</v>
      </c>
      <c r="D269" s="32" t="s">
        <v>681</v>
      </c>
      <c r="E269" s="32" t="s">
        <v>682</v>
      </c>
      <c r="F269" s="32" t="s">
        <v>683</v>
      </c>
      <c r="G269" s="33" t="s">
        <v>12</v>
      </c>
      <c r="H269" s="34" t="s">
        <v>13</v>
      </c>
      <c r="I269" s="35">
        <v>0.94269999999999998</v>
      </c>
      <c r="J269" s="19">
        <v>1217055.0399999998</v>
      </c>
      <c r="K269" s="37">
        <v>101929.44</v>
      </c>
      <c r="L269" s="38"/>
    </row>
    <row r="270" spans="1:12" s="39" customFormat="1" ht="12.95" customHeight="1" x14ac:dyDescent="0.25">
      <c r="A270" s="226"/>
      <c r="B270" s="29">
        <v>4316</v>
      </c>
      <c r="C270" s="30">
        <v>29</v>
      </c>
      <c r="D270" s="32" t="s">
        <v>684</v>
      </c>
      <c r="E270" s="32" t="s">
        <v>685</v>
      </c>
      <c r="F270" s="32" t="s">
        <v>686</v>
      </c>
      <c r="G270" s="33" t="s">
        <v>12</v>
      </c>
      <c r="H270" s="34" t="s">
        <v>13</v>
      </c>
      <c r="I270" s="35">
        <v>0.92100000000000004</v>
      </c>
      <c r="J270" s="19">
        <v>1182628.04</v>
      </c>
      <c r="K270" s="37">
        <v>99583.13</v>
      </c>
      <c r="L270" s="38"/>
    </row>
    <row r="271" spans="1:12" s="39" customFormat="1" ht="12.95" customHeight="1" x14ac:dyDescent="0.25">
      <c r="A271" s="226"/>
      <c r="B271" s="29">
        <v>4318</v>
      </c>
      <c r="C271" s="30">
        <v>30</v>
      </c>
      <c r="D271" s="32" t="s">
        <v>687</v>
      </c>
      <c r="E271" s="32" t="s">
        <v>688</v>
      </c>
      <c r="F271" s="32" t="s">
        <v>689</v>
      </c>
      <c r="G271" s="33" t="s">
        <v>12</v>
      </c>
      <c r="H271" s="34" t="s">
        <v>13</v>
      </c>
      <c r="I271" s="35">
        <v>0.93500000000000005</v>
      </c>
      <c r="J271" s="19">
        <v>942201.28</v>
      </c>
      <c r="K271" s="37">
        <v>101096.88</v>
      </c>
      <c r="L271" s="38"/>
    </row>
    <row r="272" spans="1:12" s="39" customFormat="1" ht="12.95" customHeight="1" x14ac:dyDescent="0.25">
      <c r="A272" s="226"/>
      <c r="B272" s="29">
        <v>4306</v>
      </c>
      <c r="C272" s="30">
        <v>31</v>
      </c>
      <c r="D272" s="32" t="s">
        <v>690</v>
      </c>
      <c r="E272" s="32" t="s">
        <v>691</v>
      </c>
      <c r="F272" s="32" t="s">
        <v>692</v>
      </c>
      <c r="G272" s="33" t="s">
        <v>12</v>
      </c>
      <c r="H272" s="34" t="s">
        <v>13</v>
      </c>
      <c r="I272" s="35">
        <v>0.92079999999999995</v>
      </c>
      <c r="J272" s="19">
        <v>1184963.52</v>
      </c>
      <c r="K272" s="37">
        <v>99561.5</v>
      </c>
      <c r="L272" s="38"/>
    </row>
    <row r="273" spans="1:12" s="39" customFormat="1" ht="12.95" customHeight="1" x14ac:dyDescent="0.25">
      <c r="A273" s="226"/>
      <c r="B273" s="29">
        <v>4309</v>
      </c>
      <c r="C273" s="30">
        <v>32</v>
      </c>
      <c r="D273" s="42" t="s">
        <v>693</v>
      </c>
      <c r="E273" s="42" t="s">
        <v>694</v>
      </c>
      <c r="F273" s="42" t="s">
        <v>695</v>
      </c>
      <c r="G273" s="33" t="s">
        <v>12</v>
      </c>
      <c r="H273" s="34" t="s">
        <v>13</v>
      </c>
      <c r="I273" s="35">
        <v>0.29649999999999999</v>
      </c>
      <c r="J273" s="19">
        <v>373463.73</v>
      </c>
      <c r="K273" s="37">
        <v>32059.06</v>
      </c>
      <c r="L273" s="38"/>
    </row>
    <row r="274" spans="1:12" s="39" customFormat="1" ht="12.95" customHeight="1" x14ac:dyDescent="0.25">
      <c r="A274" s="226"/>
      <c r="B274" s="29">
        <v>4317</v>
      </c>
      <c r="C274" s="30">
        <v>33</v>
      </c>
      <c r="D274" s="42" t="s">
        <v>696</v>
      </c>
      <c r="E274" s="42" t="s">
        <v>697</v>
      </c>
      <c r="F274" s="42" t="s">
        <v>698</v>
      </c>
      <c r="G274" s="33" t="s">
        <v>12</v>
      </c>
      <c r="H274" s="34" t="s">
        <v>13</v>
      </c>
      <c r="I274" s="35">
        <v>0.93500000000000005</v>
      </c>
      <c r="J274" s="19">
        <v>1204469.2799999998</v>
      </c>
      <c r="K274" s="37">
        <v>101096.88</v>
      </c>
      <c r="L274" s="38"/>
    </row>
    <row r="275" spans="1:12" s="39" customFormat="1" ht="12.95" customHeight="1" x14ac:dyDescent="0.25">
      <c r="A275" s="226"/>
      <c r="B275" s="29">
        <v>4342</v>
      </c>
      <c r="C275" s="30">
        <v>34</v>
      </c>
      <c r="D275" s="32" t="s">
        <v>187</v>
      </c>
      <c r="E275" s="32" t="s">
        <v>188</v>
      </c>
      <c r="F275" s="32" t="s">
        <v>699</v>
      </c>
      <c r="G275" s="33" t="s">
        <v>12</v>
      </c>
      <c r="H275" s="34" t="s">
        <v>13</v>
      </c>
      <c r="I275" s="35">
        <v>0.93479999999999996</v>
      </c>
      <c r="J275" s="19">
        <v>1200533.52</v>
      </c>
      <c r="K275" s="37">
        <v>101075.25</v>
      </c>
      <c r="L275" s="38"/>
    </row>
    <row r="276" spans="1:12" s="39" customFormat="1" ht="12.95" customHeight="1" x14ac:dyDescent="0.25">
      <c r="A276" s="226"/>
      <c r="B276" s="29">
        <v>4348</v>
      </c>
      <c r="C276" s="30">
        <v>35</v>
      </c>
      <c r="D276" s="32" t="s">
        <v>700</v>
      </c>
      <c r="E276" s="32" t="s">
        <v>701</v>
      </c>
      <c r="F276" s="32" t="s">
        <v>702</v>
      </c>
      <c r="G276" s="33" t="s">
        <v>12</v>
      </c>
      <c r="H276" s="34" t="s">
        <v>13</v>
      </c>
      <c r="I276" s="35">
        <v>0.91979999999999995</v>
      </c>
      <c r="J276" s="19">
        <v>1186088.04</v>
      </c>
      <c r="K276" s="37">
        <v>99453.38</v>
      </c>
      <c r="L276" s="38"/>
    </row>
    <row r="277" spans="1:12" s="39" customFormat="1" ht="12.95" customHeight="1" x14ac:dyDescent="0.25">
      <c r="A277" s="226"/>
      <c r="B277" s="29">
        <v>4336</v>
      </c>
      <c r="C277" s="30">
        <v>36</v>
      </c>
      <c r="D277" s="32" t="s">
        <v>703</v>
      </c>
      <c r="E277" s="32" t="s">
        <v>704</v>
      </c>
      <c r="F277" s="32" t="s">
        <v>705</v>
      </c>
      <c r="G277" s="33" t="s">
        <v>12</v>
      </c>
      <c r="H277" s="34" t="s">
        <v>13</v>
      </c>
      <c r="I277" s="35">
        <v>0.98409999999999997</v>
      </c>
      <c r="J277" s="19">
        <v>1268219.7200000004</v>
      </c>
      <c r="K277" s="37">
        <v>106405.81</v>
      </c>
      <c r="L277" s="38"/>
    </row>
    <row r="278" spans="1:12" s="39" customFormat="1" ht="12.95" customHeight="1" x14ac:dyDescent="0.25">
      <c r="A278" s="226"/>
      <c r="B278" s="29">
        <v>4337</v>
      </c>
      <c r="C278" s="30">
        <v>37</v>
      </c>
      <c r="D278" s="32" t="s">
        <v>706</v>
      </c>
      <c r="E278" s="32" t="s">
        <v>707</v>
      </c>
      <c r="F278" s="32" t="s">
        <v>708</v>
      </c>
      <c r="G278" s="33" t="s">
        <v>12</v>
      </c>
      <c r="H278" s="34" t="s">
        <v>13</v>
      </c>
      <c r="I278" s="35">
        <v>0.92459999999999998</v>
      </c>
      <c r="J278" s="19">
        <v>1001107.76</v>
      </c>
      <c r="K278" s="37">
        <v>99972.38</v>
      </c>
      <c r="L278" s="38"/>
    </row>
    <row r="279" spans="1:12" s="39" customFormat="1" ht="12.95" customHeight="1" x14ac:dyDescent="0.25">
      <c r="A279" s="226"/>
      <c r="B279" s="29">
        <v>4329</v>
      </c>
      <c r="C279" s="30">
        <v>38</v>
      </c>
      <c r="D279" s="42" t="s">
        <v>709</v>
      </c>
      <c r="E279" s="42" t="s">
        <v>710</v>
      </c>
      <c r="F279" s="42" t="s">
        <v>711</v>
      </c>
      <c r="G279" s="33" t="s">
        <v>12</v>
      </c>
      <c r="H279" s="34" t="s">
        <v>13</v>
      </c>
      <c r="I279" s="35">
        <v>0.92659999999999998</v>
      </c>
      <c r="J279" s="19">
        <v>1193354.04</v>
      </c>
      <c r="K279" s="37">
        <v>100188.63</v>
      </c>
      <c r="L279" s="38"/>
    </row>
    <row r="280" spans="1:12" s="39" customFormat="1" ht="12.95" customHeight="1" x14ac:dyDescent="0.2">
      <c r="A280" s="226"/>
      <c r="B280" s="29">
        <v>4334</v>
      </c>
      <c r="C280" s="30">
        <v>39</v>
      </c>
      <c r="D280" s="42" t="s">
        <v>712</v>
      </c>
      <c r="E280" s="42" t="s">
        <v>713</v>
      </c>
      <c r="F280" s="42" t="s">
        <v>714</v>
      </c>
      <c r="G280" s="45" t="s">
        <v>12</v>
      </c>
      <c r="H280" s="34" t="s">
        <v>13</v>
      </c>
      <c r="I280" s="35">
        <v>0.95799999999999996</v>
      </c>
      <c r="J280" s="19">
        <v>1239545</v>
      </c>
      <c r="K280" s="37">
        <v>103583.75</v>
      </c>
      <c r="L280" s="38"/>
    </row>
    <row r="281" spans="1:12" s="39" customFormat="1" ht="12.95" customHeight="1" x14ac:dyDescent="0.25">
      <c r="A281" s="226"/>
      <c r="B281" s="29">
        <v>4358</v>
      </c>
      <c r="C281" s="30">
        <v>40</v>
      </c>
      <c r="D281" s="32" t="s">
        <v>715</v>
      </c>
      <c r="E281" s="32" t="s">
        <v>716</v>
      </c>
      <c r="F281" s="32" t="s">
        <v>717</v>
      </c>
      <c r="G281" s="50" t="s">
        <v>12</v>
      </c>
      <c r="H281" s="34" t="s">
        <v>13</v>
      </c>
      <c r="I281" s="35">
        <v>0.93959999999999999</v>
      </c>
      <c r="J281" s="19">
        <v>1212816.52</v>
      </c>
      <c r="K281" s="37">
        <v>101594.25</v>
      </c>
      <c r="L281" s="38"/>
    </row>
    <row r="282" spans="1:12" s="39" customFormat="1" ht="12.95" customHeight="1" x14ac:dyDescent="0.2">
      <c r="A282" s="226"/>
      <c r="B282" s="29">
        <v>4356</v>
      </c>
      <c r="C282" s="30">
        <v>41</v>
      </c>
      <c r="D282" s="42" t="s">
        <v>718</v>
      </c>
      <c r="E282" s="42" t="s">
        <v>719</v>
      </c>
      <c r="F282" s="42" t="s">
        <v>720</v>
      </c>
      <c r="G282" s="45" t="s">
        <v>12</v>
      </c>
      <c r="H282" s="34" t="s">
        <v>13</v>
      </c>
      <c r="I282" s="35">
        <v>0.9446</v>
      </c>
      <c r="J282" s="19">
        <v>1213249.04</v>
      </c>
      <c r="K282" s="37">
        <v>102134.88</v>
      </c>
      <c r="L282" s="38"/>
    </row>
    <row r="283" spans="1:12" s="39" customFormat="1" ht="12.95" customHeight="1" x14ac:dyDescent="0.25">
      <c r="A283" s="226"/>
      <c r="B283" s="29">
        <v>4330</v>
      </c>
      <c r="C283" s="30">
        <v>42</v>
      </c>
      <c r="D283" s="32" t="s">
        <v>721</v>
      </c>
      <c r="E283" s="32" t="s">
        <v>722</v>
      </c>
      <c r="F283" s="32" t="s">
        <v>723</v>
      </c>
      <c r="G283" s="50" t="s">
        <v>12</v>
      </c>
      <c r="H283" s="34" t="s">
        <v>13</v>
      </c>
      <c r="I283" s="35">
        <v>0.94179999999999997</v>
      </c>
      <c r="J283" s="19">
        <v>1212038.04</v>
      </c>
      <c r="K283" s="37">
        <v>101832.13</v>
      </c>
      <c r="L283" s="38"/>
    </row>
    <row r="284" spans="1:12" s="39" customFormat="1" ht="12.95" customHeight="1" x14ac:dyDescent="0.25">
      <c r="A284" s="226"/>
      <c r="B284" s="29">
        <v>4354</v>
      </c>
      <c r="C284" s="30">
        <v>43</v>
      </c>
      <c r="D284" s="42" t="s">
        <v>724</v>
      </c>
      <c r="E284" s="42" t="s">
        <v>725</v>
      </c>
      <c r="F284" s="42" t="s">
        <v>726</v>
      </c>
      <c r="G284" s="50" t="s">
        <v>12</v>
      </c>
      <c r="H284" s="34" t="s">
        <v>13</v>
      </c>
      <c r="I284" s="35">
        <v>0.93179999999999996</v>
      </c>
      <c r="J284" s="19">
        <v>1205291.04</v>
      </c>
      <c r="K284" s="37">
        <v>100750.88</v>
      </c>
      <c r="L284" s="38"/>
    </row>
    <row r="285" spans="1:12" s="39" customFormat="1" ht="12.95" customHeight="1" x14ac:dyDescent="0.2">
      <c r="A285" s="226"/>
      <c r="B285" s="43">
        <v>4324</v>
      </c>
      <c r="C285" s="30">
        <v>44</v>
      </c>
      <c r="D285" s="42" t="s">
        <v>727</v>
      </c>
      <c r="E285" s="42" t="s">
        <v>728</v>
      </c>
      <c r="F285" s="42" t="s">
        <v>729</v>
      </c>
      <c r="G285" s="45" t="s">
        <v>12</v>
      </c>
      <c r="H285" s="34" t="s">
        <v>13</v>
      </c>
      <c r="I285" s="35">
        <v>0.97319999999999995</v>
      </c>
      <c r="J285" s="19">
        <v>1257277.52</v>
      </c>
      <c r="K285" s="37">
        <v>105227.25</v>
      </c>
      <c r="L285" s="38"/>
    </row>
    <row r="286" spans="1:12" s="39" customFormat="1" ht="12.95" customHeight="1" x14ac:dyDescent="0.25">
      <c r="A286" s="226"/>
      <c r="B286" s="29">
        <v>4308</v>
      </c>
      <c r="C286" s="30">
        <v>45</v>
      </c>
      <c r="D286" s="32" t="s">
        <v>730</v>
      </c>
      <c r="E286" s="32" t="s">
        <v>731</v>
      </c>
      <c r="F286" s="32" t="s">
        <v>732</v>
      </c>
      <c r="G286" s="33" t="s">
        <v>12</v>
      </c>
      <c r="H286" s="34" t="s">
        <v>13</v>
      </c>
      <c r="I286" s="35">
        <v>0.91700000000000004</v>
      </c>
      <c r="J286" s="19">
        <v>1182628.04</v>
      </c>
      <c r="K286" s="37">
        <v>99150.63</v>
      </c>
      <c r="L286" s="38"/>
    </row>
    <row r="287" spans="1:12" s="39" customFormat="1" ht="12.95" customHeight="1" x14ac:dyDescent="0.25">
      <c r="A287" s="226"/>
      <c r="B287" s="29">
        <v>4307</v>
      </c>
      <c r="C287" s="30">
        <v>46</v>
      </c>
      <c r="D287" s="42" t="s">
        <v>733</v>
      </c>
      <c r="E287" s="42" t="s">
        <v>734</v>
      </c>
      <c r="F287" s="42" t="s">
        <v>735</v>
      </c>
      <c r="G287" s="33" t="s">
        <v>12</v>
      </c>
      <c r="H287" s="34" t="s">
        <v>13</v>
      </c>
      <c r="I287" s="35">
        <v>0.93300000000000005</v>
      </c>
      <c r="J287" s="19">
        <v>1199063.04</v>
      </c>
      <c r="K287" s="37">
        <v>100880.63</v>
      </c>
      <c r="L287" s="38"/>
    </row>
    <row r="288" spans="1:12" s="39" customFormat="1" ht="12.95" customHeight="1" x14ac:dyDescent="0.25">
      <c r="A288" s="226"/>
      <c r="B288" s="29">
        <v>4347</v>
      </c>
      <c r="C288" s="30">
        <v>47</v>
      </c>
      <c r="D288" s="32" t="s">
        <v>736</v>
      </c>
      <c r="E288" s="32" t="s">
        <v>737</v>
      </c>
      <c r="F288" s="32" t="s">
        <v>738</v>
      </c>
      <c r="G288" s="33" t="s">
        <v>12</v>
      </c>
      <c r="H288" s="34" t="s">
        <v>13</v>
      </c>
      <c r="I288" s="35">
        <v>0.92849999999999999</v>
      </c>
      <c r="J288" s="19">
        <v>1197549.2400000002</v>
      </c>
      <c r="K288" s="37">
        <v>100394.06</v>
      </c>
      <c r="L288" s="38"/>
    </row>
    <row r="289" spans="1:12" s="39" customFormat="1" ht="12.95" customHeight="1" x14ac:dyDescent="0.25">
      <c r="A289" s="226"/>
      <c r="B289" s="29">
        <v>4340</v>
      </c>
      <c r="C289" s="30">
        <v>48</v>
      </c>
      <c r="D289" s="42" t="s">
        <v>739</v>
      </c>
      <c r="E289" s="42" t="s">
        <v>740</v>
      </c>
      <c r="F289" s="42" t="s">
        <v>375</v>
      </c>
      <c r="G289" s="33" t="s">
        <v>12</v>
      </c>
      <c r="H289" s="34" t="s">
        <v>13</v>
      </c>
      <c r="I289" s="35">
        <v>0.94379999999999997</v>
      </c>
      <c r="J289" s="19">
        <v>1211778.54</v>
      </c>
      <c r="K289" s="37">
        <v>102048.38</v>
      </c>
      <c r="L289" s="38"/>
    </row>
    <row r="290" spans="1:12" s="39" customFormat="1" ht="12.95" customHeight="1" x14ac:dyDescent="0.25">
      <c r="A290" s="226"/>
      <c r="B290" s="29">
        <v>4302</v>
      </c>
      <c r="C290" s="30">
        <v>49</v>
      </c>
      <c r="D290" s="32" t="s">
        <v>741</v>
      </c>
      <c r="E290" s="32" t="s">
        <v>742</v>
      </c>
      <c r="F290" s="32" t="s">
        <v>743</v>
      </c>
      <c r="G290" s="33" t="s">
        <v>12</v>
      </c>
      <c r="H290" s="34" t="s">
        <v>13</v>
      </c>
      <c r="I290" s="35">
        <v>0.9405</v>
      </c>
      <c r="J290" s="19">
        <v>1211821.7400000002</v>
      </c>
      <c r="K290" s="37">
        <v>101691.56</v>
      </c>
      <c r="L290" s="38"/>
    </row>
    <row r="291" spans="1:12" s="39" customFormat="1" ht="12.95" customHeight="1" x14ac:dyDescent="0.25">
      <c r="A291" s="226"/>
      <c r="B291" s="29">
        <v>4352</v>
      </c>
      <c r="C291" s="30">
        <v>50</v>
      </c>
      <c r="D291" s="32" t="s">
        <v>744</v>
      </c>
      <c r="E291" s="32" t="s">
        <v>745</v>
      </c>
      <c r="F291" s="32" t="s">
        <v>746</v>
      </c>
      <c r="G291" s="33" t="s">
        <v>12</v>
      </c>
      <c r="H291" s="34" t="s">
        <v>13</v>
      </c>
      <c r="I291" s="35">
        <v>0.93259999999999998</v>
      </c>
      <c r="J291" s="19">
        <v>1197030.2799999998</v>
      </c>
      <c r="K291" s="37">
        <v>100837.38</v>
      </c>
      <c r="L291" s="58"/>
    </row>
    <row r="292" spans="1:12" s="39" customFormat="1" ht="12.95" customHeight="1" x14ac:dyDescent="0.25">
      <c r="A292" s="226"/>
      <c r="B292" s="29">
        <v>4338</v>
      </c>
      <c r="C292" s="30">
        <v>51</v>
      </c>
      <c r="D292" s="32" t="s">
        <v>747</v>
      </c>
      <c r="E292" s="32" t="s">
        <v>748</v>
      </c>
      <c r="F292" s="32" t="s">
        <v>689</v>
      </c>
      <c r="G292" s="33" t="s">
        <v>12</v>
      </c>
      <c r="H292" s="34" t="s">
        <v>13</v>
      </c>
      <c r="I292" s="35">
        <v>0.93620000000000003</v>
      </c>
      <c r="J292" s="19">
        <v>1064815.04</v>
      </c>
      <c r="K292" s="37">
        <v>101226.63</v>
      </c>
      <c r="L292" s="38"/>
    </row>
    <row r="293" spans="1:12" s="39" customFormat="1" ht="12.95" customHeight="1" x14ac:dyDescent="0.25">
      <c r="A293" s="226"/>
      <c r="B293" s="29">
        <v>4326</v>
      </c>
      <c r="C293" s="30">
        <v>52</v>
      </c>
      <c r="D293" s="42" t="s">
        <v>749</v>
      </c>
      <c r="E293" s="42" t="s">
        <v>750</v>
      </c>
      <c r="F293" s="42" t="s">
        <v>751</v>
      </c>
      <c r="G293" s="33" t="s">
        <v>12</v>
      </c>
      <c r="H293" s="34" t="s">
        <v>13</v>
      </c>
      <c r="I293" s="35">
        <v>0.93679999999999997</v>
      </c>
      <c r="J293" s="19">
        <v>1208534.76</v>
      </c>
      <c r="K293" s="37">
        <v>101291.5</v>
      </c>
      <c r="L293" s="38"/>
    </row>
    <row r="294" spans="1:12" s="39" customFormat="1" ht="12.95" customHeight="1" x14ac:dyDescent="0.25">
      <c r="A294" s="226"/>
      <c r="B294" s="29">
        <v>4300</v>
      </c>
      <c r="C294" s="30">
        <v>53</v>
      </c>
      <c r="D294" s="42" t="s">
        <v>752</v>
      </c>
      <c r="E294" s="42" t="s">
        <v>753</v>
      </c>
      <c r="F294" s="42" t="s">
        <v>754</v>
      </c>
      <c r="G294" s="33" t="s">
        <v>12</v>
      </c>
      <c r="H294" s="34" t="s">
        <v>13</v>
      </c>
      <c r="I294" s="35">
        <v>0.9365</v>
      </c>
      <c r="J294" s="19">
        <v>1206847.9800000002</v>
      </c>
      <c r="K294" s="37">
        <v>101259.06</v>
      </c>
      <c r="L294" s="38"/>
    </row>
    <row r="295" spans="1:12" s="39" customFormat="1" ht="12.95" customHeight="1" x14ac:dyDescent="0.25">
      <c r="A295" s="226"/>
      <c r="B295" s="29">
        <v>4314</v>
      </c>
      <c r="C295" s="30">
        <v>54</v>
      </c>
      <c r="D295" s="42" t="s">
        <v>755</v>
      </c>
      <c r="E295" s="42" t="s">
        <v>756</v>
      </c>
      <c r="F295" s="42" t="s">
        <v>757</v>
      </c>
      <c r="G295" s="33" t="s">
        <v>12</v>
      </c>
      <c r="H295" s="34" t="s">
        <v>13</v>
      </c>
      <c r="I295" s="35">
        <v>0.93700000000000006</v>
      </c>
      <c r="J295" s="19">
        <v>1203388.04</v>
      </c>
      <c r="K295" s="37">
        <v>101313.13</v>
      </c>
      <c r="L295" s="38"/>
    </row>
    <row r="296" spans="1:12" s="39" customFormat="1" ht="12.95" customHeight="1" x14ac:dyDescent="0.25">
      <c r="A296" s="226"/>
      <c r="B296" s="29">
        <v>4344</v>
      </c>
      <c r="C296" s="30">
        <v>55</v>
      </c>
      <c r="D296" s="32" t="s">
        <v>758</v>
      </c>
      <c r="E296" s="32" t="s">
        <v>759</v>
      </c>
      <c r="F296" s="32" t="s">
        <v>760</v>
      </c>
      <c r="G296" s="33" t="s">
        <v>12</v>
      </c>
      <c r="H296" s="34" t="s">
        <v>13</v>
      </c>
      <c r="I296" s="35">
        <v>0.92600000000000005</v>
      </c>
      <c r="J296" s="19">
        <v>1191926.76</v>
      </c>
      <c r="K296" s="37">
        <v>100123.75</v>
      </c>
      <c r="L296" s="38"/>
    </row>
    <row r="297" spans="1:12" s="39" customFormat="1" ht="12.95" customHeight="1" x14ac:dyDescent="0.25">
      <c r="A297" s="226"/>
      <c r="B297" s="29">
        <v>4359</v>
      </c>
      <c r="C297" s="30">
        <v>56</v>
      </c>
      <c r="D297" s="32" t="s">
        <v>761</v>
      </c>
      <c r="E297" s="32" t="s">
        <v>762</v>
      </c>
      <c r="F297" s="32" t="s">
        <v>763</v>
      </c>
      <c r="G297" s="33" t="s">
        <v>12</v>
      </c>
      <c r="H297" s="34" t="s">
        <v>13</v>
      </c>
      <c r="I297" s="35">
        <v>0.93530000000000002</v>
      </c>
      <c r="J297" s="19">
        <v>1202912.2400000002</v>
      </c>
      <c r="K297" s="37">
        <v>101129.31</v>
      </c>
      <c r="L297" s="38"/>
    </row>
    <row r="298" spans="1:12" s="39" customFormat="1" ht="12.95" customHeight="1" x14ac:dyDescent="0.25">
      <c r="A298" s="226"/>
      <c r="B298" s="29">
        <v>4331</v>
      </c>
      <c r="C298" s="30">
        <v>57</v>
      </c>
      <c r="D298" s="42" t="s">
        <v>764</v>
      </c>
      <c r="E298" s="42" t="s">
        <v>765</v>
      </c>
      <c r="F298" s="42" t="s">
        <v>766</v>
      </c>
      <c r="G298" s="33" t="s">
        <v>12</v>
      </c>
      <c r="H298" s="34" t="s">
        <v>13</v>
      </c>
      <c r="I298" s="35">
        <v>0.94159999999999999</v>
      </c>
      <c r="J298" s="19">
        <v>1209572.76</v>
      </c>
      <c r="K298" s="37">
        <v>101810.5</v>
      </c>
      <c r="L298" s="38"/>
    </row>
    <row r="299" spans="1:12" s="39" customFormat="1" ht="12.95" customHeight="1" x14ac:dyDescent="0.25">
      <c r="A299" s="226"/>
      <c r="B299" s="29"/>
      <c r="C299" s="30"/>
      <c r="D299" s="31" t="s">
        <v>5732</v>
      </c>
      <c r="E299" s="32"/>
      <c r="F299" s="32"/>
      <c r="G299" s="33"/>
      <c r="H299" s="34"/>
      <c r="I299" s="35"/>
      <c r="J299" s="19"/>
      <c r="K299" s="37"/>
      <c r="L299" s="38"/>
    </row>
    <row r="300" spans="1:12" s="39" customFormat="1" ht="12.95" customHeight="1" x14ac:dyDescent="0.25">
      <c r="A300" s="226"/>
      <c r="B300" s="29">
        <v>4351</v>
      </c>
      <c r="C300" s="30">
        <v>1</v>
      </c>
      <c r="D300" s="32" t="s">
        <v>767</v>
      </c>
      <c r="E300" s="32" t="s">
        <v>768</v>
      </c>
      <c r="F300" s="32" t="s">
        <v>769</v>
      </c>
      <c r="G300" s="33" t="s">
        <v>5731</v>
      </c>
      <c r="H300" s="34" t="s">
        <v>13</v>
      </c>
      <c r="I300" s="35">
        <v>0.94799999999999995</v>
      </c>
      <c r="J300" s="19">
        <v>1933565.8799999997</v>
      </c>
      <c r="K300" s="37">
        <v>162392.4</v>
      </c>
      <c r="L300" s="38"/>
    </row>
    <row r="301" spans="1:12" s="39" customFormat="1" ht="12.95" customHeight="1" x14ac:dyDescent="0.25">
      <c r="A301" s="225" t="s">
        <v>770</v>
      </c>
      <c r="B301" s="29"/>
      <c r="C301" s="30"/>
      <c r="D301" s="31" t="s">
        <v>11</v>
      </c>
      <c r="E301" s="32"/>
      <c r="F301" s="32"/>
      <c r="G301" s="33"/>
      <c r="H301" s="34"/>
      <c r="I301" s="35"/>
      <c r="J301" s="19"/>
      <c r="K301" s="37"/>
      <c r="L301" s="38"/>
    </row>
    <row r="302" spans="1:12" s="39" customFormat="1" ht="12.95" customHeight="1" x14ac:dyDescent="0.25">
      <c r="A302" s="226"/>
      <c r="B302" s="29">
        <v>608</v>
      </c>
      <c r="C302" s="30">
        <v>1</v>
      </c>
      <c r="D302" s="32" t="s">
        <v>771</v>
      </c>
      <c r="E302" s="32" t="s">
        <v>772</v>
      </c>
      <c r="F302" s="32" t="s">
        <v>773</v>
      </c>
      <c r="G302" s="33" t="s">
        <v>12</v>
      </c>
      <c r="H302" s="34" t="s">
        <v>13</v>
      </c>
      <c r="I302" s="35">
        <v>0.95240000000000002</v>
      </c>
      <c r="J302" s="19">
        <v>1230549</v>
      </c>
      <c r="K302" s="37">
        <v>102978.25</v>
      </c>
      <c r="L302" s="38"/>
    </row>
    <row r="303" spans="1:12" s="39" customFormat="1" ht="12.95" customHeight="1" x14ac:dyDescent="0.25">
      <c r="A303" s="226"/>
      <c r="B303" s="29">
        <v>621</v>
      </c>
      <c r="C303" s="30">
        <v>2</v>
      </c>
      <c r="D303" s="32" t="s">
        <v>774</v>
      </c>
      <c r="E303" s="32" t="s">
        <v>775</v>
      </c>
      <c r="F303" s="32" t="s">
        <v>776</v>
      </c>
      <c r="G303" s="33" t="s">
        <v>12</v>
      </c>
      <c r="H303" s="34" t="s">
        <v>13</v>
      </c>
      <c r="I303" s="35">
        <v>0.95450000000000002</v>
      </c>
      <c r="J303" s="19">
        <v>1228656.8000000003</v>
      </c>
      <c r="K303" s="37">
        <v>103205.31</v>
      </c>
      <c r="L303" s="38"/>
    </row>
    <row r="304" spans="1:12" s="39" customFormat="1" ht="12.95" customHeight="1" x14ac:dyDescent="0.25">
      <c r="A304" s="226"/>
      <c r="B304" s="29">
        <v>620</v>
      </c>
      <c r="C304" s="30">
        <v>3</v>
      </c>
      <c r="D304" s="32" t="s">
        <v>777</v>
      </c>
      <c r="E304" s="32" t="s">
        <v>778</v>
      </c>
      <c r="F304" s="32" t="s">
        <v>779</v>
      </c>
      <c r="G304" s="33" t="s">
        <v>12</v>
      </c>
      <c r="H304" s="34" t="s">
        <v>13</v>
      </c>
      <c r="I304" s="35">
        <v>0.93840000000000001</v>
      </c>
      <c r="J304" s="19">
        <v>1217574</v>
      </c>
      <c r="K304" s="37">
        <v>101464.5</v>
      </c>
      <c r="L304" s="38"/>
    </row>
    <row r="305" spans="1:12" s="39" customFormat="1" ht="12.95" customHeight="1" x14ac:dyDescent="0.25">
      <c r="A305" s="226"/>
      <c r="B305" s="29">
        <v>604</v>
      </c>
      <c r="C305" s="30">
        <v>4</v>
      </c>
      <c r="D305" s="32" t="s">
        <v>780</v>
      </c>
      <c r="E305" s="32" t="s">
        <v>781</v>
      </c>
      <c r="F305" s="32" t="s">
        <v>782</v>
      </c>
      <c r="G305" s="33" t="s">
        <v>12</v>
      </c>
      <c r="H305" s="34" t="s">
        <v>13</v>
      </c>
      <c r="I305" s="35">
        <v>0.95850000000000002</v>
      </c>
      <c r="J305" s="19">
        <v>1235144.3000000003</v>
      </c>
      <c r="K305" s="37">
        <v>103637.81</v>
      </c>
      <c r="L305" s="38"/>
    </row>
    <row r="306" spans="1:12" s="39" customFormat="1" ht="12.95" customHeight="1" x14ac:dyDescent="0.25">
      <c r="A306" s="226"/>
      <c r="B306" s="29">
        <v>601</v>
      </c>
      <c r="C306" s="30">
        <v>5</v>
      </c>
      <c r="D306" s="42" t="s">
        <v>783</v>
      </c>
      <c r="E306" s="42" t="s">
        <v>784</v>
      </c>
      <c r="F306" s="42" t="s">
        <v>785</v>
      </c>
      <c r="G306" s="33" t="s">
        <v>12</v>
      </c>
      <c r="H306" s="34" t="s">
        <v>13</v>
      </c>
      <c r="I306" s="35">
        <v>0.54239999999999999</v>
      </c>
      <c r="J306" s="19">
        <v>698574</v>
      </c>
      <c r="K306" s="37">
        <v>58647</v>
      </c>
      <c r="L306" s="38"/>
    </row>
    <row r="307" spans="1:12" s="39" customFormat="1" ht="12.95" customHeight="1" x14ac:dyDescent="0.25">
      <c r="A307" s="226"/>
      <c r="B307" s="29">
        <v>615</v>
      </c>
      <c r="C307" s="30">
        <v>6</v>
      </c>
      <c r="D307" s="32" t="s">
        <v>786</v>
      </c>
      <c r="E307" s="32" t="s">
        <v>787</v>
      </c>
      <c r="F307" s="32" t="s">
        <v>788</v>
      </c>
      <c r="G307" s="33" t="s">
        <v>12</v>
      </c>
      <c r="H307" s="34" t="s">
        <v>13</v>
      </c>
      <c r="I307" s="35">
        <v>0.94650000000000001</v>
      </c>
      <c r="J307" s="19">
        <v>1222774.81</v>
      </c>
      <c r="K307" s="37">
        <v>102340.31</v>
      </c>
      <c r="L307" s="38"/>
    </row>
    <row r="308" spans="1:12" s="39" customFormat="1" ht="12.95" customHeight="1" x14ac:dyDescent="0.25">
      <c r="A308" s="226"/>
      <c r="B308" s="29">
        <v>613</v>
      </c>
      <c r="C308" s="30">
        <v>7</v>
      </c>
      <c r="D308" s="32" t="s">
        <v>789</v>
      </c>
      <c r="E308" s="32" t="s">
        <v>790</v>
      </c>
      <c r="F308" s="32" t="s">
        <v>791</v>
      </c>
      <c r="G308" s="33" t="s">
        <v>12</v>
      </c>
      <c r="H308" s="34" t="s">
        <v>13</v>
      </c>
      <c r="I308" s="35">
        <v>0.94640000000000002</v>
      </c>
      <c r="J308" s="19">
        <v>1221034</v>
      </c>
      <c r="K308" s="37">
        <v>102329.5</v>
      </c>
      <c r="L308" s="38"/>
    </row>
    <row r="309" spans="1:12" s="39" customFormat="1" ht="12.95" customHeight="1" x14ac:dyDescent="0.25">
      <c r="A309" s="226"/>
      <c r="B309" s="29">
        <v>607</v>
      </c>
      <c r="C309" s="30">
        <v>8</v>
      </c>
      <c r="D309" s="32" t="s">
        <v>771</v>
      </c>
      <c r="E309" s="32" t="s">
        <v>772</v>
      </c>
      <c r="F309" s="32" t="s">
        <v>792</v>
      </c>
      <c r="G309" s="33" t="s">
        <v>12</v>
      </c>
      <c r="H309" s="34" t="s">
        <v>13</v>
      </c>
      <c r="I309" s="35">
        <v>0.94640000000000002</v>
      </c>
      <c r="J309" s="19">
        <v>1218439</v>
      </c>
      <c r="K309" s="37">
        <v>102329.5</v>
      </c>
      <c r="L309" s="38"/>
    </row>
    <row r="310" spans="1:12" s="39" customFormat="1" ht="12.95" customHeight="1" x14ac:dyDescent="0.25">
      <c r="A310" s="226"/>
      <c r="B310" s="29">
        <v>626</v>
      </c>
      <c r="C310" s="30">
        <v>9</v>
      </c>
      <c r="D310" s="32" t="s">
        <v>793</v>
      </c>
      <c r="E310" s="32" t="s">
        <v>794</v>
      </c>
      <c r="F310" s="32" t="s">
        <v>795</v>
      </c>
      <c r="G310" s="33" t="s">
        <v>12</v>
      </c>
      <c r="H310" s="34" t="s">
        <v>13</v>
      </c>
      <c r="I310" s="35">
        <v>0.95050000000000001</v>
      </c>
      <c r="J310" s="19">
        <v>1228008.0500000003</v>
      </c>
      <c r="K310" s="37">
        <v>102772.81</v>
      </c>
      <c r="L310" s="38"/>
    </row>
    <row r="311" spans="1:12" s="39" customFormat="1" ht="12.95" customHeight="1" x14ac:dyDescent="0.25">
      <c r="A311" s="226"/>
      <c r="B311" s="29">
        <v>640</v>
      </c>
      <c r="C311" s="30">
        <v>10</v>
      </c>
      <c r="D311" s="32" t="s">
        <v>796</v>
      </c>
      <c r="E311" s="32" t="s">
        <v>797</v>
      </c>
      <c r="F311" s="32" t="s">
        <v>798</v>
      </c>
      <c r="G311" s="33" t="s">
        <v>12</v>
      </c>
      <c r="H311" s="34" t="s">
        <v>13</v>
      </c>
      <c r="I311" s="35">
        <v>0.95950000000000002</v>
      </c>
      <c r="J311" s="19">
        <v>1242788.7799999998</v>
      </c>
      <c r="K311" s="37">
        <v>103745.94</v>
      </c>
      <c r="L311" s="38"/>
    </row>
    <row r="312" spans="1:12" s="39" customFormat="1" ht="12.95" customHeight="1" x14ac:dyDescent="0.25">
      <c r="A312" s="226"/>
      <c r="B312" s="29">
        <v>616</v>
      </c>
      <c r="C312" s="30">
        <v>11</v>
      </c>
      <c r="D312" s="42" t="s">
        <v>149</v>
      </c>
      <c r="E312" s="42" t="s">
        <v>799</v>
      </c>
      <c r="F312" s="42" t="s">
        <v>800</v>
      </c>
      <c r="G312" s="33" t="s">
        <v>12</v>
      </c>
      <c r="H312" s="34" t="s">
        <v>13</v>
      </c>
      <c r="I312" s="35">
        <v>0.96250000000000002</v>
      </c>
      <c r="J312" s="19">
        <v>1234279.3000000003</v>
      </c>
      <c r="K312" s="37">
        <v>104070.31</v>
      </c>
      <c r="L312" s="38"/>
    </row>
    <row r="313" spans="1:12" s="39" customFormat="1" ht="12.95" customHeight="1" x14ac:dyDescent="0.25">
      <c r="A313" s="226"/>
      <c r="B313" s="29">
        <v>642</v>
      </c>
      <c r="C313" s="30">
        <v>12</v>
      </c>
      <c r="D313" s="32" t="s">
        <v>801</v>
      </c>
      <c r="E313" s="32" t="s">
        <v>802</v>
      </c>
      <c r="F313" s="32" t="s">
        <v>803</v>
      </c>
      <c r="G313" s="33" t="s">
        <v>12</v>
      </c>
      <c r="H313" s="34" t="s">
        <v>13</v>
      </c>
      <c r="I313" s="35">
        <v>0.94240000000000002</v>
      </c>
      <c r="J313" s="19">
        <v>1222764</v>
      </c>
      <c r="K313" s="37">
        <v>101897</v>
      </c>
      <c r="L313" s="38"/>
    </row>
    <row r="314" spans="1:12" s="39" customFormat="1" ht="12.95" customHeight="1" x14ac:dyDescent="0.25">
      <c r="A314" s="226"/>
      <c r="B314" s="29">
        <v>602</v>
      </c>
      <c r="C314" s="30">
        <v>13</v>
      </c>
      <c r="D314" s="32" t="s">
        <v>804</v>
      </c>
      <c r="E314" s="32" t="s">
        <v>805</v>
      </c>
      <c r="F314" s="32" t="s">
        <v>806</v>
      </c>
      <c r="G314" s="33" t="s">
        <v>12</v>
      </c>
      <c r="H314" s="34" t="s">
        <v>13</v>
      </c>
      <c r="I314" s="35">
        <v>0.95850000000000002</v>
      </c>
      <c r="J314" s="19">
        <v>1238463.7200000002</v>
      </c>
      <c r="K314" s="37">
        <v>103637.81</v>
      </c>
      <c r="L314" s="38"/>
    </row>
    <row r="315" spans="1:12" s="39" customFormat="1" ht="12.95" customHeight="1" x14ac:dyDescent="0.25">
      <c r="A315" s="226"/>
      <c r="B315" s="29">
        <v>637</v>
      </c>
      <c r="C315" s="30">
        <v>14</v>
      </c>
      <c r="D315" s="42" t="s">
        <v>807</v>
      </c>
      <c r="E315" s="42" t="s">
        <v>808</v>
      </c>
      <c r="F315" s="42" t="s">
        <v>809</v>
      </c>
      <c r="G315" s="33" t="s">
        <v>12</v>
      </c>
      <c r="H315" s="34" t="s">
        <v>13</v>
      </c>
      <c r="I315" s="35">
        <v>0.94640000000000002</v>
      </c>
      <c r="J315" s="19">
        <v>1222764</v>
      </c>
      <c r="K315" s="37">
        <v>102329.5</v>
      </c>
      <c r="L315" s="38"/>
    </row>
    <row r="316" spans="1:12" s="39" customFormat="1" ht="12.95" customHeight="1" x14ac:dyDescent="0.25">
      <c r="A316" s="226"/>
      <c r="B316" s="29">
        <v>630</v>
      </c>
      <c r="C316" s="30">
        <v>15</v>
      </c>
      <c r="D316" s="42" t="s">
        <v>810</v>
      </c>
      <c r="E316" s="42" t="s">
        <v>811</v>
      </c>
      <c r="F316" s="42" t="s">
        <v>812</v>
      </c>
      <c r="G316" s="33" t="s">
        <v>12</v>
      </c>
      <c r="H316" s="34" t="s">
        <v>13</v>
      </c>
      <c r="I316" s="35">
        <v>0.55449999999999999</v>
      </c>
      <c r="J316" s="19">
        <v>707353.7200000002</v>
      </c>
      <c r="K316" s="37">
        <v>59955.31</v>
      </c>
      <c r="L316" s="38"/>
    </row>
    <row r="317" spans="1:12" s="39" customFormat="1" ht="12.95" customHeight="1" x14ac:dyDescent="0.25">
      <c r="A317" s="226"/>
      <c r="B317" s="29">
        <v>641</v>
      </c>
      <c r="C317" s="30">
        <v>16</v>
      </c>
      <c r="D317" s="32" t="s">
        <v>813</v>
      </c>
      <c r="E317" s="32" t="s">
        <v>814</v>
      </c>
      <c r="F317" s="32" t="s">
        <v>815</v>
      </c>
      <c r="G317" s="33" t="s">
        <v>12</v>
      </c>
      <c r="H317" s="34" t="s">
        <v>13</v>
      </c>
      <c r="I317" s="35">
        <v>0.55249999999999999</v>
      </c>
      <c r="J317" s="19">
        <v>1140934.9700000002</v>
      </c>
      <c r="K317" s="37">
        <v>59739.06</v>
      </c>
      <c r="L317" s="38"/>
    </row>
    <row r="318" spans="1:12" s="39" customFormat="1" ht="12.95" customHeight="1" x14ac:dyDescent="0.25">
      <c r="A318" s="226"/>
      <c r="B318" s="29">
        <v>624</v>
      </c>
      <c r="C318" s="30">
        <v>17</v>
      </c>
      <c r="D318" s="32" t="s">
        <v>816</v>
      </c>
      <c r="E318" s="32" t="s">
        <v>817</v>
      </c>
      <c r="F318" s="32" t="s">
        <v>818</v>
      </c>
      <c r="G318" s="33" t="s">
        <v>12</v>
      </c>
      <c r="H318" s="34" t="s">
        <v>13</v>
      </c>
      <c r="I318" s="35">
        <v>0.98509999999999998</v>
      </c>
      <c r="J318" s="19">
        <v>1258510.1000000001</v>
      </c>
      <c r="K318" s="37">
        <v>106513.94</v>
      </c>
      <c r="L318" s="38"/>
    </row>
    <row r="319" spans="1:12" s="39" customFormat="1" ht="12.95" customHeight="1" x14ac:dyDescent="0.25">
      <c r="A319" s="226"/>
      <c r="B319" s="29">
        <v>627</v>
      </c>
      <c r="C319" s="30">
        <v>18</v>
      </c>
      <c r="D319" s="32" t="s">
        <v>819</v>
      </c>
      <c r="E319" s="32" t="s">
        <v>820</v>
      </c>
      <c r="F319" s="32" t="s">
        <v>821</v>
      </c>
      <c r="G319" s="33" t="s">
        <v>12</v>
      </c>
      <c r="H319" s="34" t="s">
        <v>13</v>
      </c>
      <c r="I319" s="35">
        <v>0.95050000000000001</v>
      </c>
      <c r="J319" s="19">
        <v>1233273.7200000002</v>
      </c>
      <c r="K319" s="37">
        <v>102772.81</v>
      </c>
      <c r="L319" s="38"/>
    </row>
    <row r="320" spans="1:12" s="39" customFormat="1" ht="12.95" customHeight="1" x14ac:dyDescent="0.25">
      <c r="A320" s="226"/>
      <c r="B320" s="29">
        <v>606</v>
      </c>
      <c r="C320" s="30">
        <v>19</v>
      </c>
      <c r="D320" s="32" t="s">
        <v>822</v>
      </c>
      <c r="E320" s="32" t="s">
        <v>823</v>
      </c>
      <c r="F320" s="32" t="s">
        <v>824</v>
      </c>
      <c r="G320" s="33" t="s">
        <v>12</v>
      </c>
      <c r="H320" s="34" t="s">
        <v>13</v>
      </c>
      <c r="I320" s="35">
        <v>0.94650000000000001</v>
      </c>
      <c r="J320" s="19">
        <v>1222818.0500000003</v>
      </c>
      <c r="K320" s="37">
        <v>102340.31</v>
      </c>
      <c r="L320" s="38"/>
    </row>
    <row r="321" spans="1:12" s="39" customFormat="1" ht="12.95" customHeight="1" x14ac:dyDescent="0.25">
      <c r="A321" s="226"/>
      <c r="B321" s="29">
        <v>612</v>
      </c>
      <c r="C321" s="30">
        <v>20</v>
      </c>
      <c r="D321" s="32" t="s">
        <v>825</v>
      </c>
      <c r="E321" s="32" t="s">
        <v>826</v>
      </c>
      <c r="F321" s="32" t="s">
        <v>827</v>
      </c>
      <c r="G321" s="33" t="s">
        <v>12</v>
      </c>
      <c r="H321" s="34" t="s">
        <v>13</v>
      </c>
      <c r="I321" s="35">
        <v>0.95250000000000001</v>
      </c>
      <c r="J321" s="19">
        <v>1230678.7200000002</v>
      </c>
      <c r="K321" s="37">
        <v>102989.06</v>
      </c>
      <c r="L321" s="38"/>
    </row>
    <row r="322" spans="1:12" s="39" customFormat="1" ht="12.95" customHeight="1" x14ac:dyDescent="0.25">
      <c r="A322" s="226"/>
      <c r="B322" s="29">
        <v>614</v>
      </c>
      <c r="C322" s="30">
        <v>21</v>
      </c>
      <c r="D322" s="32" t="s">
        <v>828</v>
      </c>
      <c r="E322" s="32" t="s">
        <v>829</v>
      </c>
      <c r="F322" s="32" t="s">
        <v>830</v>
      </c>
      <c r="G322" s="33" t="s">
        <v>12</v>
      </c>
      <c r="H322" s="34" t="s">
        <v>13</v>
      </c>
      <c r="I322" s="35">
        <v>0.9607</v>
      </c>
      <c r="J322" s="19">
        <v>1239588.23</v>
      </c>
      <c r="K322" s="37">
        <v>103875.69</v>
      </c>
      <c r="L322" s="38"/>
    </row>
    <row r="323" spans="1:12" s="39" customFormat="1" ht="12.95" customHeight="1" x14ac:dyDescent="0.25">
      <c r="A323" s="226"/>
      <c r="B323" s="29">
        <v>643</v>
      </c>
      <c r="C323" s="30">
        <v>22</v>
      </c>
      <c r="D323" s="32" t="s">
        <v>831</v>
      </c>
      <c r="E323" s="32" t="s">
        <v>832</v>
      </c>
      <c r="F323" s="32" t="s">
        <v>833</v>
      </c>
      <c r="G323" s="33" t="s">
        <v>12</v>
      </c>
      <c r="H323" s="34" t="s">
        <v>13</v>
      </c>
      <c r="I323" s="35">
        <v>0.95469999999999999</v>
      </c>
      <c r="J323" s="19">
        <v>1228224.3199999998</v>
      </c>
      <c r="K323" s="37">
        <v>103226.94</v>
      </c>
      <c r="L323" s="38"/>
    </row>
    <row r="324" spans="1:12" s="39" customFormat="1" ht="12.95" customHeight="1" x14ac:dyDescent="0.25">
      <c r="A324" s="226"/>
      <c r="B324" s="29">
        <v>633</v>
      </c>
      <c r="C324" s="30">
        <v>23</v>
      </c>
      <c r="D324" s="32" t="s">
        <v>834</v>
      </c>
      <c r="E324" s="32" t="s">
        <v>835</v>
      </c>
      <c r="F324" s="32" t="s">
        <v>836</v>
      </c>
      <c r="G324" s="33" t="s">
        <v>12</v>
      </c>
      <c r="H324" s="34" t="s">
        <v>13</v>
      </c>
      <c r="I324" s="35">
        <v>0.97789999999999999</v>
      </c>
      <c r="J324" s="19">
        <v>1268825.2799999996</v>
      </c>
      <c r="K324" s="37">
        <v>105735.44</v>
      </c>
      <c r="L324" s="38"/>
    </row>
    <row r="325" spans="1:12" s="39" customFormat="1" ht="12.95" customHeight="1" x14ac:dyDescent="0.25">
      <c r="A325" s="226"/>
      <c r="B325" s="29">
        <v>636</v>
      </c>
      <c r="C325" s="30">
        <v>24</v>
      </c>
      <c r="D325" s="42" t="s">
        <v>837</v>
      </c>
      <c r="E325" s="42" t="s">
        <v>838</v>
      </c>
      <c r="F325" s="42" t="s">
        <v>839</v>
      </c>
      <c r="G325" s="33" t="s">
        <v>12</v>
      </c>
      <c r="H325" s="34" t="s">
        <v>13</v>
      </c>
      <c r="I325" s="35">
        <v>0.95840000000000003</v>
      </c>
      <c r="J325" s="19">
        <v>1242226.5</v>
      </c>
      <c r="K325" s="37">
        <v>103627</v>
      </c>
      <c r="L325" s="38"/>
    </row>
    <row r="326" spans="1:12" s="39" customFormat="1" ht="12.95" customHeight="1" x14ac:dyDescent="0.25">
      <c r="A326" s="226"/>
      <c r="B326" s="29">
        <v>618</v>
      </c>
      <c r="C326" s="30">
        <v>25</v>
      </c>
      <c r="D326" s="32" t="s">
        <v>840</v>
      </c>
      <c r="E326" s="32" t="s">
        <v>841</v>
      </c>
      <c r="F326" s="32" t="s">
        <v>842</v>
      </c>
      <c r="G326" s="33" t="s">
        <v>12</v>
      </c>
      <c r="H326" s="34" t="s">
        <v>13</v>
      </c>
      <c r="I326" s="35">
        <v>0.96989999999999998</v>
      </c>
      <c r="J326" s="19">
        <v>1258445.2799999996</v>
      </c>
      <c r="K326" s="37">
        <v>104870.44</v>
      </c>
      <c r="L326" s="38"/>
    </row>
    <row r="327" spans="1:12" s="39" customFormat="1" ht="12.95" customHeight="1" x14ac:dyDescent="0.25">
      <c r="A327" s="226"/>
      <c r="B327" s="29">
        <v>632</v>
      </c>
      <c r="C327" s="30">
        <v>26</v>
      </c>
      <c r="D327" s="32" t="s">
        <v>843</v>
      </c>
      <c r="E327" s="32" t="s">
        <v>844</v>
      </c>
      <c r="F327" s="32" t="s">
        <v>845</v>
      </c>
      <c r="G327" s="33" t="s">
        <v>12</v>
      </c>
      <c r="H327" s="34" t="s">
        <v>13</v>
      </c>
      <c r="I327" s="35">
        <v>0.5615</v>
      </c>
      <c r="J327" s="19">
        <v>939390.0299999998</v>
      </c>
      <c r="K327" s="37">
        <v>60712.19</v>
      </c>
      <c r="L327" s="38"/>
    </row>
    <row r="328" spans="1:12" s="39" customFormat="1" ht="12.95" customHeight="1" x14ac:dyDescent="0.25">
      <c r="A328" s="226"/>
      <c r="B328" s="29">
        <v>605</v>
      </c>
      <c r="C328" s="30">
        <v>27</v>
      </c>
      <c r="D328" s="32" t="s">
        <v>846</v>
      </c>
      <c r="E328" s="32" t="s">
        <v>847</v>
      </c>
      <c r="F328" s="32" t="s">
        <v>848</v>
      </c>
      <c r="G328" s="33" t="s">
        <v>12</v>
      </c>
      <c r="H328" s="34" t="s">
        <v>13</v>
      </c>
      <c r="I328" s="35">
        <v>0.95850000000000002</v>
      </c>
      <c r="J328" s="19">
        <v>1232408.7200000002</v>
      </c>
      <c r="K328" s="37">
        <v>103637.81</v>
      </c>
      <c r="L328" s="38"/>
    </row>
    <row r="329" spans="1:12" s="39" customFormat="1" ht="12.95" customHeight="1" x14ac:dyDescent="0.25">
      <c r="A329" s="226"/>
      <c r="B329" s="29">
        <v>609</v>
      </c>
      <c r="C329" s="30">
        <v>28</v>
      </c>
      <c r="D329" s="32" t="s">
        <v>849</v>
      </c>
      <c r="E329" s="32" t="s">
        <v>850</v>
      </c>
      <c r="F329" s="32" t="s">
        <v>851</v>
      </c>
      <c r="G329" s="33" t="s">
        <v>12</v>
      </c>
      <c r="H329" s="34" t="s">
        <v>13</v>
      </c>
      <c r="I329" s="35">
        <v>0.95850000000000002</v>
      </c>
      <c r="J329" s="19">
        <v>1243653.7200000002</v>
      </c>
      <c r="K329" s="37">
        <v>103637.81</v>
      </c>
      <c r="L329" s="38"/>
    </row>
    <row r="330" spans="1:12" s="39" customFormat="1" ht="12.95" customHeight="1" x14ac:dyDescent="0.25">
      <c r="A330" s="226"/>
      <c r="B330" s="29">
        <v>600</v>
      </c>
      <c r="C330" s="30">
        <v>29</v>
      </c>
      <c r="D330" s="32" t="s">
        <v>852</v>
      </c>
      <c r="E330" s="32" t="s">
        <v>853</v>
      </c>
      <c r="F330" s="32" t="s">
        <v>854</v>
      </c>
      <c r="G330" s="33" t="s">
        <v>12</v>
      </c>
      <c r="H330" s="34" t="s">
        <v>13</v>
      </c>
      <c r="I330" s="35">
        <v>0.96050000000000002</v>
      </c>
      <c r="J330" s="19">
        <v>1241058.7200000002</v>
      </c>
      <c r="K330" s="37">
        <v>103854.06</v>
      </c>
      <c r="L330" s="38"/>
    </row>
    <row r="331" spans="1:12" s="39" customFormat="1" ht="12.95" customHeight="1" x14ac:dyDescent="0.25">
      <c r="A331" s="226"/>
      <c r="B331" s="29">
        <v>603</v>
      </c>
      <c r="C331" s="30">
        <v>30</v>
      </c>
      <c r="D331" s="32" t="s">
        <v>855</v>
      </c>
      <c r="E331" s="32" t="s">
        <v>856</v>
      </c>
      <c r="F331" s="32" t="s">
        <v>857</v>
      </c>
      <c r="G331" s="33" t="s">
        <v>12</v>
      </c>
      <c r="H331" s="34" t="s">
        <v>13</v>
      </c>
      <c r="I331" s="35">
        <v>0.69279999999999997</v>
      </c>
      <c r="J331" s="19">
        <v>898908</v>
      </c>
      <c r="K331" s="37">
        <v>74909</v>
      </c>
      <c r="L331" s="38"/>
    </row>
    <row r="332" spans="1:12" s="39" customFormat="1" ht="12.95" customHeight="1" x14ac:dyDescent="0.25">
      <c r="A332" s="226"/>
      <c r="B332" s="29">
        <v>635</v>
      </c>
      <c r="C332" s="30">
        <v>31</v>
      </c>
      <c r="D332" s="32" t="s">
        <v>858</v>
      </c>
      <c r="E332" s="32" t="s">
        <v>859</v>
      </c>
      <c r="F332" s="32" t="s">
        <v>860</v>
      </c>
      <c r="G332" s="33" t="s">
        <v>12</v>
      </c>
      <c r="H332" s="34" t="s">
        <v>13</v>
      </c>
      <c r="I332" s="35">
        <v>0.58509999999999995</v>
      </c>
      <c r="J332" s="19">
        <v>843072.2799999998</v>
      </c>
      <c r="K332" s="37">
        <v>63263.94</v>
      </c>
      <c r="L332" s="38"/>
    </row>
    <row r="333" spans="1:12" s="39" customFormat="1" ht="12.95" customHeight="1" x14ac:dyDescent="0.25">
      <c r="A333" s="226"/>
      <c r="B333" s="29">
        <v>623</v>
      </c>
      <c r="C333" s="30">
        <v>32</v>
      </c>
      <c r="D333" s="32" t="s">
        <v>861</v>
      </c>
      <c r="E333" s="32" t="s">
        <v>862</v>
      </c>
      <c r="F333" s="32" t="s">
        <v>863</v>
      </c>
      <c r="G333" s="33" t="s">
        <v>12</v>
      </c>
      <c r="H333" s="34" t="s">
        <v>13</v>
      </c>
      <c r="I333" s="35">
        <v>0.98509999999999998</v>
      </c>
      <c r="J333" s="19">
        <v>1258510.1000000001</v>
      </c>
      <c r="K333" s="37">
        <v>106513.94</v>
      </c>
      <c r="L333" s="38"/>
    </row>
    <row r="334" spans="1:12" s="39" customFormat="1" ht="12.95" customHeight="1" x14ac:dyDescent="0.25">
      <c r="A334" s="226"/>
      <c r="B334" s="29">
        <v>638</v>
      </c>
      <c r="C334" s="30">
        <v>33</v>
      </c>
      <c r="D334" s="32" t="s">
        <v>864</v>
      </c>
      <c r="E334" s="32" t="s">
        <v>865</v>
      </c>
      <c r="F334" s="32" t="s">
        <v>866</v>
      </c>
      <c r="G334" s="33" t="s">
        <v>12</v>
      </c>
      <c r="H334" s="34" t="s">
        <v>13</v>
      </c>
      <c r="I334" s="35">
        <v>0.95689999999999997</v>
      </c>
      <c r="J334" s="19">
        <v>1238669.2000000002</v>
      </c>
      <c r="K334" s="37">
        <v>103464.81</v>
      </c>
      <c r="L334" s="38"/>
    </row>
    <row r="335" spans="1:12" s="39" customFormat="1" ht="12.95" customHeight="1" x14ac:dyDescent="0.25">
      <c r="A335" s="226"/>
      <c r="B335" s="29">
        <v>611</v>
      </c>
      <c r="C335" s="30">
        <v>34</v>
      </c>
      <c r="D335" s="32" t="s">
        <v>867</v>
      </c>
      <c r="E335" s="32" t="s">
        <v>868</v>
      </c>
      <c r="F335" s="32" t="s">
        <v>869</v>
      </c>
      <c r="G335" s="33" t="s">
        <v>12</v>
      </c>
      <c r="H335" s="34" t="s">
        <v>13</v>
      </c>
      <c r="I335" s="35">
        <v>0.96450000000000002</v>
      </c>
      <c r="J335" s="19">
        <v>1243221.2200000002</v>
      </c>
      <c r="K335" s="37">
        <v>104286.56</v>
      </c>
      <c r="L335" s="38"/>
    </row>
    <row r="336" spans="1:12" s="39" customFormat="1" ht="12.95" customHeight="1" x14ac:dyDescent="0.25">
      <c r="A336" s="226"/>
      <c r="B336" s="29">
        <v>629</v>
      </c>
      <c r="C336" s="30">
        <v>35</v>
      </c>
      <c r="D336" s="32" t="s">
        <v>870</v>
      </c>
      <c r="E336" s="32" t="s">
        <v>871</v>
      </c>
      <c r="F336" s="32" t="s">
        <v>872</v>
      </c>
      <c r="G336" s="33" t="s">
        <v>12</v>
      </c>
      <c r="H336" s="34" t="s">
        <v>13</v>
      </c>
      <c r="I336" s="35">
        <v>0.5645</v>
      </c>
      <c r="J336" s="19">
        <v>943931.2200000002</v>
      </c>
      <c r="K336" s="37">
        <v>61036.56</v>
      </c>
      <c r="L336" s="38"/>
    </row>
    <row r="337" spans="1:12" s="39" customFormat="1" ht="12.95" customHeight="1" x14ac:dyDescent="0.25">
      <c r="A337" s="226"/>
      <c r="B337" s="29">
        <v>628</v>
      </c>
      <c r="C337" s="30">
        <v>36</v>
      </c>
      <c r="D337" s="32" t="s">
        <v>873</v>
      </c>
      <c r="E337" s="32" t="s">
        <v>874</v>
      </c>
      <c r="F337" s="32" t="s">
        <v>875</v>
      </c>
      <c r="G337" s="33" t="s">
        <v>12</v>
      </c>
      <c r="H337" s="34" t="s">
        <v>13</v>
      </c>
      <c r="I337" s="35">
        <v>0.71840000000000004</v>
      </c>
      <c r="J337" s="19">
        <v>907849.94000000006</v>
      </c>
      <c r="K337" s="37">
        <v>77677</v>
      </c>
      <c r="L337" s="38"/>
    </row>
    <row r="338" spans="1:12" s="39" customFormat="1" ht="12.95" customHeight="1" x14ac:dyDescent="0.25">
      <c r="A338" s="226"/>
      <c r="B338" s="29">
        <v>639</v>
      </c>
      <c r="C338" s="30">
        <v>37</v>
      </c>
      <c r="D338" s="32" t="s">
        <v>876</v>
      </c>
      <c r="E338" s="32" t="s">
        <v>877</v>
      </c>
      <c r="F338" s="32" t="s">
        <v>878</v>
      </c>
      <c r="G338" s="33" t="s">
        <v>12</v>
      </c>
      <c r="H338" s="34" t="s">
        <v>13</v>
      </c>
      <c r="I338" s="35">
        <v>0.97789999999999999</v>
      </c>
      <c r="J338" s="19">
        <v>1268825.2799999996</v>
      </c>
      <c r="K338" s="37">
        <v>105735.44</v>
      </c>
      <c r="L338" s="38"/>
    </row>
    <row r="339" spans="1:12" s="39" customFormat="1" ht="12.95" customHeight="1" x14ac:dyDescent="0.25">
      <c r="A339" s="226"/>
      <c r="B339" s="29">
        <v>617</v>
      </c>
      <c r="C339" s="30">
        <v>38</v>
      </c>
      <c r="D339" s="32" t="s">
        <v>879</v>
      </c>
      <c r="E339" s="32" t="s">
        <v>880</v>
      </c>
      <c r="F339" s="32" t="s">
        <v>881</v>
      </c>
      <c r="G339" s="33" t="s">
        <v>12</v>
      </c>
      <c r="H339" s="34" t="s">
        <v>13</v>
      </c>
      <c r="I339" s="35">
        <v>0.96750000000000003</v>
      </c>
      <c r="J339" s="19">
        <v>1255331.2799999998</v>
      </c>
      <c r="K339" s="37">
        <v>104610.94</v>
      </c>
      <c r="L339" s="38"/>
    </row>
    <row r="340" spans="1:12" s="39" customFormat="1" ht="12.95" customHeight="1" x14ac:dyDescent="0.25">
      <c r="A340" s="226"/>
      <c r="B340" s="29">
        <v>622</v>
      </c>
      <c r="C340" s="30">
        <v>39</v>
      </c>
      <c r="D340" s="32" t="s">
        <v>882</v>
      </c>
      <c r="E340" s="32" t="s">
        <v>883</v>
      </c>
      <c r="F340" s="32" t="s">
        <v>884</v>
      </c>
      <c r="G340" s="33" t="s">
        <v>12</v>
      </c>
      <c r="H340" s="34" t="s">
        <v>13</v>
      </c>
      <c r="I340" s="35">
        <v>0.98509999999999998</v>
      </c>
      <c r="J340" s="19">
        <v>1259137.2399999998</v>
      </c>
      <c r="K340" s="37">
        <v>106513.94</v>
      </c>
      <c r="L340" s="38"/>
    </row>
    <row r="341" spans="1:12" s="39" customFormat="1" ht="12.95" customHeight="1" x14ac:dyDescent="0.25">
      <c r="A341" s="226"/>
      <c r="B341" s="29">
        <v>634</v>
      </c>
      <c r="C341" s="30">
        <v>40</v>
      </c>
      <c r="D341" s="32" t="s">
        <v>885</v>
      </c>
      <c r="E341" s="32" t="s">
        <v>886</v>
      </c>
      <c r="F341" s="32" t="s">
        <v>887</v>
      </c>
      <c r="G341" s="33" t="s">
        <v>12</v>
      </c>
      <c r="H341" s="34" t="s">
        <v>13</v>
      </c>
      <c r="I341" s="35">
        <v>0.98509999999999998</v>
      </c>
      <c r="J341" s="19">
        <v>1278167.2799999996</v>
      </c>
      <c r="K341" s="37">
        <v>106513.94</v>
      </c>
      <c r="L341" s="38"/>
    </row>
    <row r="342" spans="1:12" s="39" customFormat="1" ht="12.95" customHeight="1" x14ac:dyDescent="0.2">
      <c r="A342" s="227"/>
      <c r="B342" s="29">
        <v>631</v>
      </c>
      <c r="C342" s="30">
        <v>41</v>
      </c>
      <c r="D342" s="42" t="s">
        <v>888</v>
      </c>
      <c r="E342" s="42" t="s">
        <v>889</v>
      </c>
      <c r="F342" s="42" t="s">
        <v>890</v>
      </c>
      <c r="G342" s="45" t="s">
        <v>12</v>
      </c>
      <c r="H342" s="34" t="s">
        <v>13</v>
      </c>
      <c r="I342" s="35">
        <v>0.97709999999999997</v>
      </c>
      <c r="J342" s="19">
        <v>1267787.2799999996</v>
      </c>
      <c r="K342" s="36">
        <v>105648.94</v>
      </c>
      <c r="L342" s="38"/>
    </row>
    <row r="343" spans="1:12" s="39" customFormat="1" ht="12.95" customHeight="1" x14ac:dyDescent="0.25">
      <c r="A343" s="225" t="s">
        <v>891</v>
      </c>
      <c r="B343" s="29"/>
      <c r="C343" s="30"/>
      <c r="D343" s="31" t="s">
        <v>126</v>
      </c>
      <c r="E343" s="32"/>
      <c r="F343" s="32"/>
      <c r="G343" s="50"/>
      <c r="H343" s="34"/>
      <c r="I343" s="35"/>
      <c r="J343" s="19"/>
      <c r="K343" s="37"/>
      <c r="L343" s="38"/>
    </row>
    <row r="344" spans="1:12" s="39" customFormat="1" ht="12.95" customHeight="1" x14ac:dyDescent="0.2">
      <c r="A344" s="226"/>
      <c r="B344" s="29">
        <v>710</v>
      </c>
      <c r="C344" s="30">
        <v>1</v>
      </c>
      <c r="D344" s="42" t="s">
        <v>892</v>
      </c>
      <c r="E344" s="42" t="s">
        <v>893</v>
      </c>
      <c r="F344" s="42" t="s">
        <v>894</v>
      </c>
      <c r="G344" s="45" t="s">
        <v>130</v>
      </c>
      <c r="H344" s="34" t="s">
        <v>13</v>
      </c>
      <c r="I344" s="35">
        <v>0.93889999999999996</v>
      </c>
      <c r="J344" s="19">
        <v>599588.5</v>
      </c>
      <c r="K344" s="37">
        <v>50763.19</v>
      </c>
      <c r="L344" s="38"/>
    </row>
    <row r="345" spans="1:12" s="39" customFormat="1" ht="12.95" customHeight="1" x14ac:dyDescent="0.25">
      <c r="A345" s="226"/>
      <c r="B345" s="29"/>
      <c r="C345" s="30"/>
      <c r="D345" s="31" t="s">
        <v>11</v>
      </c>
      <c r="E345" s="32"/>
      <c r="F345" s="32"/>
      <c r="G345" s="50"/>
      <c r="H345" s="34"/>
      <c r="I345" s="35"/>
      <c r="J345" s="19"/>
      <c r="K345" s="37"/>
      <c r="L345" s="38"/>
    </row>
    <row r="346" spans="1:12" s="39" customFormat="1" ht="12.95" customHeight="1" x14ac:dyDescent="0.25">
      <c r="A346" s="226"/>
      <c r="B346" s="29">
        <v>706</v>
      </c>
      <c r="C346" s="30">
        <v>1</v>
      </c>
      <c r="D346" s="32" t="s">
        <v>895</v>
      </c>
      <c r="E346" s="32" t="s">
        <v>896</v>
      </c>
      <c r="F346" s="32" t="s">
        <v>897</v>
      </c>
      <c r="G346" s="50" t="s">
        <v>12</v>
      </c>
      <c r="H346" s="34" t="s">
        <v>13</v>
      </c>
      <c r="I346" s="35">
        <v>0.94740000000000002</v>
      </c>
      <c r="J346" s="19">
        <v>1214005.9100000001</v>
      </c>
      <c r="K346" s="37">
        <v>102437.63</v>
      </c>
      <c r="L346" s="38"/>
    </row>
    <row r="347" spans="1:12" s="39" customFormat="1" ht="12.95" customHeight="1" x14ac:dyDescent="0.25">
      <c r="A347" s="226"/>
      <c r="B347" s="43">
        <v>732</v>
      </c>
      <c r="C347" s="30">
        <v>2</v>
      </c>
      <c r="D347" s="32" t="s">
        <v>898</v>
      </c>
      <c r="E347" s="32" t="s">
        <v>899</v>
      </c>
      <c r="F347" s="32" t="s">
        <v>900</v>
      </c>
      <c r="G347" s="50" t="s">
        <v>12</v>
      </c>
      <c r="H347" s="34" t="s">
        <v>13</v>
      </c>
      <c r="I347" s="35">
        <v>0.93940000000000001</v>
      </c>
      <c r="J347" s="19">
        <v>1204923.4100000001</v>
      </c>
      <c r="K347" s="37">
        <v>101572.63</v>
      </c>
      <c r="L347" s="38"/>
    </row>
    <row r="348" spans="1:12" s="39" customFormat="1" ht="12.95" customHeight="1" x14ac:dyDescent="0.2">
      <c r="A348" s="226"/>
      <c r="B348" s="29">
        <v>713</v>
      </c>
      <c r="C348" s="30">
        <v>3</v>
      </c>
      <c r="D348" s="42" t="s">
        <v>901</v>
      </c>
      <c r="E348" s="42" t="s">
        <v>902</v>
      </c>
      <c r="F348" s="42" t="s">
        <v>903</v>
      </c>
      <c r="G348" s="45" t="s">
        <v>12</v>
      </c>
      <c r="H348" s="34" t="s">
        <v>13</v>
      </c>
      <c r="I348" s="35">
        <v>0.95089999999999997</v>
      </c>
      <c r="J348" s="19">
        <v>1170885.6200000003</v>
      </c>
      <c r="K348" s="37">
        <v>102816.06</v>
      </c>
      <c r="L348" s="38"/>
    </row>
    <row r="349" spans="1:12" s="39" customFormat="1" ht="12.95" customHeight="1" x14ac:dyDescent="0.25">
      <c r="A349" s="226"/>
      <c r="B349" s="29">
        <v>718</v>
      </c>
      <c r="C349" s="30">
        <v>4</v>
      </c>
      <c r="D349" s="42" t="s">
        <v>904</v>
      </c>
      <c r="E349" s="42" t="s">
        <v>905</v>
      </c>
      <c r="F349" s="42" t="s">
        <v>906</v>
      </c>
      <c r="G349" s="33" t="s">
        <v>12</v>
      </c>
      <c r="H349" s="34" t="s">
        <v>13</v>
      </c>
      <c r="I349" s="35">
        <v>0.93889999999999996</v>
      </c>
      <c r="J349" s="19">
        <v>1208167.1200000003</v>
      </c>
      <c r="K349" s="37">
        <v>101518.56</v>
      </c>
      <c r="L349" s="38"/>
    </row>
    <row r="350" spans="1:12" s="39" customFormat="1" ht="12.95" customHeight="1" x14ac:dyDescent="0.25">
      <c r="A350" s="226"/>
      <c r="B350" s="29">
        <v>738</v>
      </c>
      <c r="C350" s="30">
        <v>5</v>
      </c>
      <c r="D350" s="42" t="s">
        <v>907</v>
      </c>
      <c r="E350" s="42" t="s">
        <v>908</v>
      </c>
      <c r="F350" s="42" t="s">
        <v>909</v>
      </c>
      <c r="G350" s="33" t="s">
        <v>12</v>
      </c>
      <c r="H350" s="34" t="s">
        <v>13</v>
      </c>
      <c r="I350" s="35">
        <v>0.93059999999999998</v>
      </c>
      <c r="J350" s="19">
        <v>1196100.4100000001</v>
      </c>
      <c r="K350" s="37">
        <v>100621.13</v>
      </c>
      <c r="L350" s="38"/>
    </row>
    <row r="351" spans="1:12" s="39" customFormat="1" ht="12.95" customHeight="1" x14ac:dyDescent="0.25">
      <c r="A351" s="226"/>
      <c r="B351" s="29">
        <v>709</v>
      </c>
      <c r="C351" s="30">
        <v>6</v>
      </c>
      <c r="D351" s="32" t="s">
        <v>910</v>
      </c>
      <c r="E351" s="32" t="s">
        <v>911</v>
      </c>
      <c r="F351" s="32" t="s">
        <v>912</v>
      </c>
      <c r="G351" s="33" t="s">
        <v>12</v>
      </c>
      <c r="H351" s="34" t="s">
        <v>13</v>
      </c>
      <c r="I351" s="35">
        <v>0.95540000000000003</v>
      </c>
      <c r="J351" s="19">
        <v>1224385.9100000001</v>
      </c>
      <c r="K351" s="37">
        <v>103302.63</v>
      </c>
      <c r="L351" s="38"/>
    </row>
    <row r="352" spans="1:12" s="39" customFormat="1" ht="12.95" customHeight="1" x14ac:dyDescent="0.25">
      <c r="A352" s="226"/>
      <c r="B352" s="29">
        <v>705</v>
      </c>
      <c r="C352" s="30">
        <v>7</v>
      </c>
      <c r="D352" s="32" t="s">
        <v>913</v>
      </c>
      <c r="E352" s="32" t="s">
        <v>914</v>
      </c>
      <c r="F352" s="32" t="s">
        <v>915</v>
      </c>
      <c r="G352" s="33" t="s">
        <v>12</v>
      </c>
      <c r="H352" s="34" t="s">
        <v>13</v>
      </c>
      <c r="I352" s="35">
        <v>0.94740000000000002</v>
      </c>
      <c r="J352" s="19">
        <v>1210113.4100000001</v>
      </c>
      <c r="K352" s="37">
        <v>102437.63</v>
      </c>
      <c r="L352" s="38"/>
    </row>
    <row r="353" spans="1:12" s="39" customFormat="1" ht="12.95" customHeight="1" x14ac:dyDescent="0.25">
      <c r="A353" s="226"/>
      <c r="B353" s="29">
        <v>708</v>
      </c>
      <c r="C353" s="30">
        <v>8</v>
      </c>
      <c r="D353" s="32" t="s">
        <v>916</v>
      </c>
      <c r="E353" s="32" t="s">
        <v>917</v>
      </c>
      <c r="F353" s="32" t="s">
        <v>918</v>
      </c>
      <c r="G353" s="33" t="s">
        <v>12</v>
      </c>
      <c r="H353" s="34" t="s">
        <v>13</v>
      </c>
      <c r="I353" s="35">
        <v>0.94789999999999996</v>
      </c>
      <c r="J353" s="19">
        <v>1210762.1299999997</v>
      </c>
      <c r="K353" s="37">
        <v>102491.69</v>
      </c>
      <c r="L353" s="38"/>
    </row>
    <row r="354" spans="1:12" s="39" customFormat="1" ht="12.95" customHeight="1" x14ac:dyDescent="0.25">
      <c r="A354" s="226"/>
      <c r="B354" s="29">
        <v>727</v>
      </c>
      <c r="C354" s="30">
        <v>9</v>
      </c>
      <c r="D354" s="32" t="s">
        <v>919</v>
      </c>
      <c r="E354" s="32" t="s">
        <v>920</v>
      </c>
      <c r="F354" s="32" t="s">
        <v>921</v>
      </c>
      <c r="G354" s="33" t="s">
        <v>12</v>
      </c>
      <c r="H354" s="34" t="s">
        <v>13</v>
      </c>
      <c r="I354" s="35">
        <v>0.93940000000000001</v>
      </c>
      <c r="J354" s="19">
        <v>1208815.9100000001</v>
      </c>
      <c r="K354" s="37">
        <v>101572.63</v>
      </c>
      <c r="L354" s="38"/>
    </row>
    <row r="355" spans="1:12" s="39" customFormat="1" ht="12.95" customHeight="1" x14ac:dyDescent="0.25">
      <c r="A355" s="226"/>
      <c r="B355" s="29">
        <v>737</v>
      </c>
      <c r="C355" s="30">
        <v>10</v>
      </c>
      <c r="D355" s="32" t="s">
        <v>922</v>
      </c>
      <c r="E355" s="32" t="s">
        <v>923</v>
      </c>
      <c r="F355" s="32" t="s">
        <v>924</v>
      </c>
      <c r="G355" s="33" t="s">
        <v>12</v>
      </c>
      <c r="H355" s="34" t="s">
        <v>13</v>
      </c>
      <c r="I355" s="35">
        <v>0.94740000000000002</v>
      </c>
      <c r="J355" s="19">
        <v>1210113.4100000001</v>
      </c>
      <c r="K355" s="37">
        <v>102437.63</v>
      </c>
      <c r="L355" s="38"/>
    </row>
    <row r="356" spans="1:12" s="39" customFormat="1" ht="12.95" customHeight="1" x14ac:dyDescent="0.25">
      <c r="A356" s="226"/>
      <c r="B356" s="29">
        <v>726</v>
      </c>
      <c r="C356" s="30">
        <v>11</v>
      </c>
      <c r="D356" s="32" t="s">
        <v>925</v>
      </c>
      <c r="E356" s="32" t="s">
        <v>926</v>
      </c>
      <c r="F356" s="32" t="s">
        <v>927</v>
      </c>
      <c r="G356" s="33" t="s">
        <v>12</v>
      </c>
      <c r="H356" s="34" t="s">
        <v>13</v>
      </c>
      <c r="I356" s="35">
        <v>0.94740000000000002</v>
      </c>
      <c r="J356" s="19">
        <v>1215303.4100000001</v>
      </c>
      <c r="K356" s="37">
        <v>102437.63</v>
      </c>
      <c r="L356" s="38"/>
    </row>
    <row r="357" spans="1:12" s="39" customFormat="1" ht="12.95" customHeight="1" x14ac:dyDescent="0.25">
      <c r="A357" s="226"/>
      <c r="B357" s="29">
        <v>701</v>
      </c>
      <c r="C357" s="30">
        <v>12</v>
      </c>
      <c r="D357" s="32" t="s">
        <v>928</v>
      </c>
      <c r="E357" s="32" t="s">
        <v>929</v>
      </c>
      <c r="F357" s="32" t="s">
        <v>930</v>
      </c>
      <c r="G357" s="33" t="s">
        <v>12</v>
      </c>
      <c r="H357" s="34" t="s">
        <v>13</v>
      </c>
      <c r="I357" s="35">
        <v>0.93889999999999996</v>
      </c>
      <c r="J357" s="19">
        <v>1199084.6200000003</v>
      </c>
      <c r="K357" s="37">
        <v>101518.56</v>
      </c>
      <c r="L357" s="38"/>
    </row>
    <row r="358" spans="1:12" s="39" customFormat="1" ht="12.95" customHeight="1" x14ac:dyDescent="0.25">
      <c r="A358" s="226"/>
      <c r="B358" s="29">
        <v>734</v>
      </c>
      <c r="C358" s="30">
        <v>13</v>
      </c>
      <c r="D358" s="42" t="s">
        <v>931</v>
      </c>
      <c r="E358" s="42" t="s">
        <v>932</v>
      </c>
      <c r="F358" s="42" t="s">
        <v>933</v>
      </c>
      <c r="G358" s="33" t="s">
        <v>12</v>
      </c>
      <c r="H358" s="34" t="s">
        <v>13</v>
      </c>
      <c r="I358" s="35">
        <v>0.94789999999999996</v>
      </c>
      <c r="J358" s="19">
        <v>1210762.1299999997</v>
      </c>
      <c r="K358" s="37">
        <v>102491.69</v>
      </c>
      <c r="L358" s="38"/>
    </row>
    <row r="359" spans="1:12" s="39" customFormat="1" ht="12.95" customHeight="1" x14ac:dyDescent="0.25">
      <c r="A359" s="226"/>
      <c r="B359" s="29">
        <v>714</v>
      </c>
      <c r="C359" s="30">
        <v>14</v>
      </c>
      <c r="D359" s="32" t="s">
        <v>934</v>
      </c>
      <c r="E359" s="32" t="s">
        <v>935</v>
      </c>
      <c r="F359" s="32" t="s">
        <v>936</v>
      </c>
      <c r="G359" s="33" t="s">
        <v>12</v>
      </c>
      <c r="H359" s="34" t="s">
        <v>13</v>
      </c>
      <c r="I359" s="35">
        <v>0.94789999999999996</v>
      </c>
      <c r="J359" s="19">
        <v>1215952.1299999997</v>
      </c>
      <c r="K359" s="37">
        <v>102491.69</v>
      </c>
      <c r="L359" s="38"/>
    </row>
    <row r="360" spans="1:12" s="39" customFormat="1" ht="12.95" customHeight="1" x14ac:dyDescent="0.25">
      <c r="A360" s="226"/>
      <c r="B360" s="29">
        <v>704</v>
      </c>
      <c r="C360" s="30">
        <v>15</v>
      </c>
      <c r="D360" s="32" t="s">
        <v>937</v>
      </c>
      <c r="E360" s="32" t="s">
        <v>938</v>
      </c>
      <c r="F360" s="32" t="s">
        <v>939</v>
      </c>
      <c r="G360" s="33" t="s">
        <v>12</v>
      </c>
      <c r="H360" s="34" t="s">
        <v>13</v>
      </c>
      <c r="I360" s="35">
        <v>0.94789999999999996</v>
      </c>
      <c r="J360" s="19">
        <v>1214654.6299999997</v>
      </c>
      <c r="K360" s="37">
        <v>102491.69</v>
      </c>
      <c r="L360" s="38"/>
    </row>
    <row r="361" spans="1:12" s="39" customFormat="1" ht="12.95" customHeight="1" x14ac:dyDescent="0.25">
      <c r="A361" s="226"/>
      <c r="B361" s="29">
        <v>728</v>
      </c>
      <c r="C361" s="30">
        <v>16</v>
      </c>
      <c r="D361" s="32" t="s">
        <v>940</v>
      </c>
      <c r="E361" s="32" t="s">
        <v>941</v>
      </c>
      <c r="F361" s="32" t="s">
        <v>942</v>
      </c>
      <c r="G361" s="33" t="s">
        <v>12</v>
      </c>
      <c r="H361" s="34" t="s">
        <v>13</v>
      </c>
      <c r="I361" s="35">
        <v>0.94140000000000001</v>
      </c>
      <c r="J361" s="19">
        <v>1211410.9100000001</v>
      </c>
      <c r="K361" s="37">
        <v>101788.88</v>
      </c>
      <c r="L361" s="38"/>
    </row>
    <row r="362" spans="1:12" s="39" customFormat="1" ht="12.95" customHeight="1" x14ac:dyDescent="0.25">
      <c r="A362" s="226"/>
      <c r="B362" s="29">
        <v>715</v>
      </c>
      <c r="C362" s="30">
        <v>17</v>
      </c>
      <c r="D362" s="32" t="s">
        <v>943</v>
      </c>
      <c r="E362" s="32" t="s">
        <v>944</v>
      </c>
      <c r="F362" s="32" t="s">
        <v>945</v>
      </c>
      <c r="G362" s="33" t="s">
        <v>12</v>
      </c>
      <c r="H362" s="34" t="s">
        <v>13</v>
      </c>
      <c r="I362" s="35">
        <v>0.96240000000000003</v>
      </c>
      <c r="J362" s="19">
        <v>1250227.75</v>
      </c>
      <c r="K362" s="37">
        <v>104059.5</v>
      </c>
      <c r="L362" s="38"/>
    </row>
    <row r="363" spans="1:12" s="39" customFormat="1" ht="12.95" customHeight="1" x14ac:dyDescent="0.25">
      <c r="A363" s="226"/>
      <c r="B363" s="29">
        <v>735</v>
      </c>
      <c r="C363" s="30">
        <v>18</v>
      </c>
      <c r="D363" s="32" t="s">
        <v>946</v>
      </c>
      <c r="E363" s="32" t="s">
        <v>947</v>
      </c>
      <c r="F363" s="32" t="s">
        <v>948</v>
      </c>
      <c r="G363" s="33" t="s">
        <v>12</v>
      </c>
      <c r="H363" s="34" t="s">
        <v>13</v>
      </c>
      <c r="I363" s="35">
        <v>0.94740000000000002</v>
      </c>
      <c r="J363" s="19">
        <v>1210113.4100000001</v>
      </c>
      <c r="K363" s="37">
        <v>102437.63</v>
      </c>
      <c r="L363" s="38"/>
    </row>
    <row r="364" spans="1:12" s="39" customFormat="1" ht="12.95" customHeight="1" x14ac:dyDescent="0.25">
      <c r="A364" s="226"/>
      <c r="B364" s="29">
        <v>722</v>
      </c>
      <c r="C364" s="30">
        <v>19</v>
      </c>
      <c r="D364" s="32" t="s">
        <v>949</v>
      </c>
      <c r="E364" s="32" t="s">
        <v>950</v>
      </c>
      <c r="F364" s="32" t="s">
        <v>903</v>
      </c>
      <c r="G364" s="33" t="s">
        <v>12</v>
      </c>
      <c r="H364" s="34" t="s">
        <v>13</v>
      </c>
      <c r="I364" s="35">
        <v>0.93940000000000001</v>
      </c>
      <c r="J364" s="19">
        <v>1204923.4100000001</v>
      </c>
      <c r="K364" s="37">
        <v>101572.63</v>
      </c>
      <c r="L364" s="38"/>
    </row>
    <row r="365" spans="1:12" s="39" customFormat="1" ht="12.95" customHeight="1" x14ac:dyDescent="0.25">
      <c r="A365" s="226"/>
      <c r="B365" s="29">
        <v>717</v>
      </c>
      <c r="C365" s="30">
        <v>20</v>
      </c>
      <c r="D365" s="32" t="s">
        <v>951</v>
      </c>
      <c r="E365" s="32" t="s">
        <v>952</v>
      </c>
      <c r="F365" s="32" t="s">
        <v>953</v>
      </c>
      <c r="G365" s="33" t="s">
        <v>12</v>
      </c>
      <c r="H365" s="34" t="s">
        <v>13</v>
      </c>
      <c r="I365" s="35">
        <v>0.93959999999999999</v>
      </c>
      <c r="J365" s="19">
        <v>1205182.8999999999</v>
      </c>
      <c r="K365" s="37">
        <v>101594.25</v>
      </c>
      <c r="L365" s="38"/>
    </row>
    <row r="366" spans="1:12" s="39" customFormat="1" ht="12.95" customHeight="1" x14ac:dyDescent="0.25">
      <c r="A366" s="226"/>
      <c r="B366" s="29">
        <v>703</v>
      </c>
      <c r="C366" s="30">
        <v>21</v>
      </c>
      <c r="D366" s="32" t="s">
        <v>954</v>
      </c>
      <c r="E366" s="32" t="s">
        <v>955</v>
      </c>
      <c r="F366" s="32" t="s">
        <v>956</v>
      </c>
      <c r="G366" s="33" t="s">
        <v>12</v>
      </c>
      <c r="H366" s="34" t="s">
        <v>13</v>
      </c>
      <c r="I366" s="35">
        <v>0.94740000000000002</v>
      </c>
      <c r="J366" s="19">
        <v>1210113.4100000001</v>
      </c>
      <c r="K366" s="37">
        <v>102437.63</v>
      </c>
      <c r="L366" s="38"/>
    </row>
    <row r="367" spans="1:12" s="39" customFormat="1" ht="12.95" customHeight="1" x14ac:dyDescent="0.25">
      <c r="A367" s="226"/>
      <c r="B367" s="29">
        <v>731</v>
      </c>
      <c r="C367" s="30">
        <v>22</v>
      </c>
      <c r="D367" s="32" t="s">
        <v>957</v>
      </c>
      <c r="E367" s="32" t="s">
        <v>958</v>
      </c>
      <c r="F367" s="32" t="s">
        <v>959</v>
      </c>
      <c r="G367" s="33" t="s">
        <v>12</v>
      </c>
      <c r="H367" s="34" t="s">
        <v>13</v>
      </c>
      <c r="I367" s="35">
        <v>0.56989999999999996</v>
      </c>
      <c r="J367" s="19">
        <v>784209.0299999998</v>
      </c>
      <c r="K367" s="37">
        <v>61620.44</v>
      </c>
      <c r="L367" s="38"/>
    </row>
    <row r="368" spans="1:12" s="39" customFormat="1" ht="12.95" customHeight="1" x14ac:dyDescent="0.25">
      <c r="A368" s="226"/>
      <c r="B368" s="29">
        <v>719</v>
      </c>
      <c r="C368" s="30">
        <v>23</v>
      </c>
      <c r="D368" s="42" t="s">
        <v>960</v>
      </c>
      <c r="E368" s="42" t="s">
        <v>961</v>
      </c>
      <c r="F368" s="42" t="s">
        <v>962</v>
      </c>
      <c r="G368" s="33" t="s">
        <v>12</v>
      </c>
      <c r="H368" s="34" t="s">
        <v>13</v>
      </c>
      <c r="I368" s="35">
        <v>0.93140000000000001</v>
      </c>
      <c r="J368" s="19">
        <v>1198435.9100000001</v>
      </c>
      <c r="K368" s="37">
        <v>100707.63</v>
      </c>
      <c r="L368" s="38"/>
    </row>
    <row r="369" spans="1:12" s="39" customFormat="1" ht="12.95" customHeight="1" x14ac:dyDescent="0.25">
      <c r="A369" s="226"/>
      <c r="B369" s="29">
        <v>721</v>
      </c>
      <c r="C369" s="30">
        <v>24</v>
      </c>
      <c r="D369" s="32" t="s">
        <v>963</v>
      </c>
      <c r="E369" s="32" t="s">
        <v>964</v>
      </c>
      <c r="F369" s="32" t="s">
        <v>965</v>
      </c>
      <c r="G369" s="33" t="s">
        <v>12</v>
      </c>
      <c r="H369" s="34" t="s">
        <v>13</v>
      </c>
      <c r="I369" s="35">
        <v>0.93989999999999996</v>
      </c>
      <c r="J369" s="19">
        <v>1209464.6299999997</v>
      </c>
      <c r="K369" s="37">
        <v>101626.69</v>
      </c>
      <c r="L369" s="38"/>
    </row>
    <row r="370" spans="1:12" s="39" customFormat="1" ht="12.95" customHeight="1" x14ac:dyDescent="0.25">
      <c r="A370" s="226"/>
      <c r="B370" s="29">
        <v>707</v>
      </c>
      <c r="C370" s="30">
        <v>25</v>
      </c>
      <c r="D370" s="32" t="s">
        <v>966</v>
      </c>
      <c r="E370" s="32" t="s">
        <v>967</v>
      </c>
      <c r="F370" s="32" t="s">
        <v>968</v>
      </c>
      <c r="G370" s="33" t="s">
        <v>12</v>
      </c>
      <c r="H370" s="34" t="s">
        <v>13</v>
      </c>
      <c r="I370" s="35">
        <v>0.94789999999999996</v>
      </c>
      <c r="J370" s="19">
        <v>1214654.6299999997</v>
      </c>
      <c r="K370" s="37">
        <v>102491.69</v>
      </c>
      <c r="L370" s="38"/>
    </row>
    <row r="371" spans="1:12" s="39" customFormat="1" ht="12.95" customHeight="1" x14ac:dyDescent="0.25">
      <c r="A371" s="226"/>
      <c r="B371" s="29">
        <v>700</v>
      </c>
      <c r="C371" s="30">
        <v>26</v>
      </c>
      <c r="D371" s="32" t="s">
        <v>969</v>
      </c>
      <c r="E371" s="32" t="s">
        <v>970</v>
      </c>
      <c r="F371" s="32" t="s">
        <v>971</v>
      </c>
      <c r="G371" s="33" t="s">
        <v>12</v>
      </c>
      <c r="H371" s="34" t="s">
        <v>13</v>
      </c>
      <c r="I371" s="35">
        <v>0.97040000000000004</v>
      </c>
      <c r="J371" s="19">
        <v>1255417.75</v>
      </c>
      <c r="K371" s="37">
        <v>104924.5</v>
      </c>
      <c r="L371" s="38"/>
    </row>
    <row r="372" spans="1:12" s="39" customFormat="1" ht="12.95" customHeight="1" x14ac:dyDescent="0.25">
      <c r="A372" s="226"/>
      <c r="B372" s="29">
        <v>723</v>
      </c>
      <c r="C372" s="30">
        <v>27</v>
      </c>
      <c r="D372" s="42" t="s">
        <v>972</v>
      </c>
      <c r="E372" s="42" t="s">
        <v>973</v>
      </c>
      <c r="F372" s="42" t="s">
        <v>974</v>
      </c>
      <c r="G372" s="33" t="s">
        <v>12</v>
      </c>
      <c r="H372" s="34" t="s">
        <v>13</v>
      </c>
      <c r="I372" s="35">
        <v>0.93940000000000001</v>
      </c>
      <c r="J372" s="19">
        <v>1204923.4100000001</v>
      </c>
      <c r="K372" s="37">
        <v>101572.63</v>
      </c>
      <c r="L372" s="38"/>
    </row>
    <row r="373" spans="1:12" s="39" customFormat="1" ht="12.95" customHeight="1" x14ac:dyDescent="0.25">
      <c r="A373" s="226"/>
      <c r="B373" s="29">
        <v>729</v>
      </c>
      <c r="C373" s="30">
        <v>28</v>
      </c>
      <c r="D373" s="42" t="s">
        <v>975</v>
      </c>
      <c r="E373" s="42" t="s">
        <v>976</v>
      </c>
      <c r="F373" s="42" t="s">
        <v>977</v>
      </c>
      <c r="G373" s="33" t="s">
        <v>12</v>
      </c>
      <c r="H373" s="34" t="s">
        <v>13</v>
      </c>
      <c r="I373" s="35">
        <v>0.93940000000000001</v>
      </c>
      <c r="J373" s="19">
        <v>862815.91</v>
      </c>
      <c r="K373" s="37">
        <v>101572.63</v>
      </c>
      <c r="L373" s="38"/>
    </row>
    <row r="374" spans="1:12" s="39" customFormat="1" ht="12.95" customHeight="1" x14ac:dyDescent="0.25">
      <c r="A374" s="226"/>
      <c r="B374" s="29">
        <v>702</v>
      </c>
      <c r="C374" s="30">
        <v>29</v>
      </c>
      <c r="D374" s="32" t="s">
        <v>978</v>
      </c>
      <c r="E374" s="32" t="s">
        <v>979</v>
      </c>
      <c r="F374" s="32" t="s">
        <v>980</v>
      </c>
      <c r="G374" s="33" t="s">
        <v>12</v>
      </c>
      <c r="H374" s="34" t="s">
        <v>13</v>
      </c>
      <c r="I374" s="35">
        <v>0.94789999999999996</v>
      </c>
      <c r="J374" s="19">
        <v>1210762.1299999997</v>
      </c>
      <c r="K374" s="37">
        <v>102491.69</v>
      </c>
      <c r="L374" s="38"/>
    </row>
    <row r="375" spans="1:12" s="39" customFormat="1" ht="12.95" customHeight="1" x14ac:dyDescent="0.25">
      <c r="A375" s="226"/>
      <c r="B375" s="29">
        <v>712</v>
      </c>
      <c r="C375" s="30">
        <v>30</v>
      </c>
      <c r="D375" s="32" t="s">
        <v>981</v>
      </c>
      <c r="E375" s="32" t="s">
        <v>982</v>
      </c>
      <c r="F375" s="32" t="s">
        <v>983</v>
      </c>
      <c r="G375" s="33" t="s">
        <v>12</v>
      </c>
      <c r="H375" s="34" t="s">
        <v>13</v>
      </c>
      <c r="I375" s="35">
        <v>0.95540000000000003</v>
      </c>
      <c r="J375" s="19">
        <v>1224385.9100000001</v>
      </c>
      <c r="K375" s="37">
        <v>103302.63</v>
      </c>
      <c r="L375" s="38"/>
    </row>
    <row r="376" spans="1:12" s="39" customFormat="1" ht="12.95" customHeight="1" x14ac:dyDescent="0.25">
      <c r="A376" s="226"/>
      <c r="B376" s="29">
        <v>716</v>
      </c>
      <c r="C376" s="30">
        <v>31</v>
      </c>
      <c r="D376" s="32" t="s">
        <v>984</v>
      </c>
      <c r="E376" s="32" t="s">
        <v>985</v>
      </c>
      <c r="F376" s="32" t="s">
        <v>986</v>
      </c>
      <c r="G376" s="33" t="s">
        <v>12</v>
      </c>
      <c r="H376" s="34" t="s">
        <v>13</v>
      </c>
      <c r="I376" s="35">
        <v>0.94140000000000001</v>
      </c>
      <c r="J376" s="19">
        <v>1211410.9100000001</v>
      </c>
      <c r="K376" s="37">
        <v>101788.88</v>
      </c>
      <c r="L376" s="38"/>
    </row>
    <row r="377" spans="1:12" s="39" customFormat="1" ht="12.95" customHeight="1" x14ac:dyDescent="0.25">
      <c r="A377" s="226"/>
      <c r="B377" s="29">
        <v>725</v>
      </c>
      <c r="C377" s="30">
        <v>32</v>
      </c>
      <c r="D377" s="32" t="s">
        <v>987</v>
      </c>
      <c r="E377" s="32" t="s">
        <v>988</v>
      </c>
      <c r="F377" s="32" t="s">
        <v>989</v>
      </c>
      <c r="G377" s="33" t="s">
        <v>12</v>
      </c>
      <c r="H377" s="34" t="s">
        <v>13</v>
      </c>
      <c r="I377" s="35">
        <v>0.93940000000000001</v>
      </c>
      <c r="J377" s="19">
        <v>1204923.4100000001</v>
      </c>
      <c r="K377" s="37">
        <v>101572.63</v>
      </c>
      <c r="L377" s="38"/>
    </row>
    <row r="378" spans="1:12" s="39" customFormat="1" ht="12.95" customHeight="1" x14ac:dyDescent="0.25">
      <c r="A378" s="226"/>
      <c r="B378" s="29">
        <v>720</v>
      </c>
      <c r="C378" s="30">
        <v>33</v>
      </c>
      <c r="D378" s="32" t="s">
        <v>990</v>
      </c>
      <c r="E378" s="32" t="s">
        <v>991</v>
      </c>
      <c r="F378" s="32" t="s">
        <v>992</v>
      </c>
      <c r="G378" s="33" t="s">
        <v>12</v>
      </c>
      <c r="H378" s="34" t="s">
        <v>13</v>
      </c>
      <c r="I378" s="35">
        <v>0.95409999999999995</v>
      </c>
      <c r="J378" s="19">
        <v>1239458.4700000002</v>
      </c>
      <c r="K378" s="37">
        <v>103162.06</v>
      </c>
      <c r="L378" s="38"/>
    </row>
    <row r="379" spans="1:12" s="39" customFormat="1" ht="12.95" customHeight="1" x14ac:dyDescent="0.25">
      <c r="A379" s="226"/>
      <c r="B379" s="29">
        <v>736</v>
      </c>
      <c r="C379" s="30">
        <v>34</v>
      </c>
      <c r="D379" s="32" t="s">
        <v>993</v>
      </c>
      <c r="E379" s="32" t="s">
        <v>994</v>
      </c>
      <c r="F379" s="32" t="s">
        <v>995</v>
      </c>
      <c r="G379" s="33" t="s">
        <v>12</v>
      </c>
      <c r="H379" s="34" t="s">
        <v>13</v>
      </c>
      <c r="I379" s="35">
        <v>0.95860000000000001</v>
      </c>
      <c r="J379" s="19">
        <v>1234268.56</v>
      </c>
      <c r="K379" s="37">
        <v>103648.63</v>
      </c>
      <c r="L379" s="38"/>
    </row>
    <row r="380" spans="1:12" s="39" customFormat="1" ht="12.95" customHeight="1" x14ac:dyDescent="0.25">
      <c r="A380" s="227"/>
      <c r="B380" s="29">
        <v>711</v>
      </c>
      <c r="C380" s="30">
        <v>35</v>
      </c>
      <c r="D380" s="32" t="s">
        <v>996</v>
      </c>
      <c r="E380" s="32" t="s">
        <v>997</v>
      </c>
      <c r="F380" s="32" t="s">
        <v>998</v>
      </c>
      <c r="G380" s="33" t="s">
        <v>12</v>
      </c>
      <c r="H380" s="34" t="s">
        <v>13</v>
      </c>
      <c r="I380" s="35">
        <v>0.95540000000000003</v>
      </c>
      <c r="J380" s="19">
        <v>1220493.4100000001</v>
      </c>
      <c r="K380" s="37">
        <v>103302.63</v>
      </c>
      <c r="L380" s="38"/>
    </row>
    <row r="381" spans="1:12" s="39" customFormat="1" ht="12.95" customHeight="1" x14ac:dyDescent="0.25">
      <c r="A381" s="225" t="s">
        <v>999</v>
      </c>
      <c r="B381" s="29"/>
      <c r="C381" s="30"/>
      <c r="D381" s="31" t="s">
        <v>126</v>
      </c>
      <c r="E381" s="32"/>
      <c r="F381" s="32"/>
      <c r="G381" s="33"/>
      <c r="H381" s="34"/>
      <c r="I381" s="35"/>
      <c r="J381" s="19"/>
      <c r="K381" s="37"/>
      <c r="L381" s="38"/>
    </row>
    <row r="382" spans="1:12" s="39" customFormat="1" ht="12.95" customHeight="1" x14ac:dyDescent="0.25">
      <c r="A382" s="226"/>
      <c r="B382" s="29">
        <v>4423</v>
      </c>
      <c r="C382" s="30">
        <v>1</v>
      </c>
      <c r="D382" s="32" t="s">
        <v>1000</v>
      </c>
      <c r="E382" s="32" t="s">
        <v>1001</v>
      </c>
      <c r="F382" s="32" t="s">
        <v>1002</v>
      </c>
      <c r="G382" s="33" t="s">
        <v>130</v>
      </c>
      <c r="H382" s="34" t="s">
        <v>13</v>
      </c>
      <c r="I382" s="35">
        <v>0.95420000000000005</v>
      </c>
      <c r="J382" s="19">
        <v>617657.58000000019</v>
      </c>
      <c r="K382" s="37">
        <v>51590.41</v>
      </c>
      <c r="L382" s="38"/>
    </row>
    <row r="383" spans="1:12" s="39" customFormat="1" ht="12.95" customHeight="1" x14ac:dyDescent="0.25">
      <c r="A383" s="226"/>
      <c r="B383" s="29">
        <v>4428</v>
      </c>
      <c r="C383" s="30">
        <v>2</v>
      </c>
      <c r="D383" s="32" t="s">
        <v>1003</v>
      </c>
      <c r="E383" s="32" t="s">
        <v>1004</v>
      </c>
      <c r="F383" s="32" t="s">
        <v>1005</v>
      </c>
      <c r="G383" s="33" t="s">
        <v>130</v>
      </c>
      <c r="H383" s="34" t="s">
        <v>13</v>
      </c>
      <c r="I383" s="35">
        <v>0.55620000000000003</v>
      </c>
      <c r="J383" s="19">
        <v>576804.84</v>
      </c>
      <c r="K383" s="37">
        <v>30071.88</v>
      </c>
      <c r="L383" s="38"/>
    </row>
    <row r="384" spans="1:12" s="39" customFormat="1" ht="12.95" customHeight="1" x14ac:dyDescent="0.25">
      <c r="A384" s="226"/>
      <c r="B384" s="29"/>
      <c r="C384" s="30"/>
      <c r="D384" s="49" t="s">
        <v>11</v>
      </c>
      <c r="E384" s="42"/>
      <c r="F384" s="42"/>
      <c r="G384" s="50"/>
      <c r="H384" s="34"/>
      <c r="I384" s="35"/>
      <c r="J384" s="19"/>
      <c r="K384" s="37"/>
      <c r="L384" s="38"/>
    </row>
    <row r="385" spans="1:12" s="39" customFormat="1" ht="12.95" customHeight="1" x14ac:dyDescent="0.25">
      <c r="A385" s="226"/>
      <c r="B385" s="29">
        <v>4400</v>
      </c>
      <c r="C385" s="30">
        <v>1</v>
      </c>
      <c r="D385" s="32" t="s">
        <v>1006</v>
      </c>
      <c r="E385" s="32" t="s">
        <v>1007</v>
      </c>
      <c r="F385" s="32" t="s">
        <v>1008</v>
      </c>
      <c r="G385" s="50" t="s">
        <v>12</v>
      </c>
      <c r="H385" s="34" t="s">
        <v>13</v>
      </c>
      <c r="I385" s="35">
        <v>0.58819999999999995</v>
      </c>
      <c r="J385" s="19">
        <v>1191688.9299999997</v>
      </c>
      <c r="K385" s="37">
        <v>63599.13</v>
      </c>
      <c r="L385" s="58"/>
    </row>
    <row r="386" spans="1:12" s="39" customFormat="1" ht="12.95" customHeight="1" x14ac:dyDescent="0.25">
      <c r="A386" s="226"/>
      <c r="B386" s="29">
        <v>4430</v>
      </c>
      <c r="C386" s="30">
        <v>2</v>
      </c>
      <c r="D386" s="42" t="s">
        <v>1009</v>
      </c>
      <c r="E386" s="42" t="s">
        <v>1010</v>
      </c>
      <c r="F386" s="42" t="s">
        <v>1011</v>
      </c>
      <c r="G386" s="33" t="s">
        <v>12</v>
      </c>
      <c r="H386" s="34" t="s">
        <v>13</v>
      </c>
      <c r="I386" s="35">
        <v>0.95009999999999994</v>
      </c>
      <c r="J386" s="19">
        <v>1103004.7200000002</v>
      </c>
      <c r="K386" s="37">
        <v>102729.56</v>
      </c>
      <c r="L386" s="38"/>
    </row>
    <row r="387" spans="1:12" s="39" customFormat="1" ht="12.95" customHeight="1" x14ac:dyDescent="0.25">
      <c r="A387" s="226"/>
      <c r="B387" s="43">
        <v>4414</v>
      </c>
      <c r="C387" s="30">
        <v>3</v>
      </c>
      <c r="D387" s="32" t="s">
        <v>1012</v>
      </c>
      <c r="E387" s="32" t="s">
        <v>1013</v>
      </c>
      <c r="F387" s="32" t="s">
        <v>1014</v>
      </c>
      <c r="G387" s="33" t="s">
        <v>12</v>
      </c>
      <c r="H387" s="34" t="s">
        <v>13</v>
      </c>
      <c r="I387" s="35">
        <v>0.9607</v>
      </c>
      <c r="J387" s="19">
        <v>1244778.2799999998</v>
      </c>
      <c r="K387" s="37">
        <v>103875.69</v>
      </c>
      <c r="L387" s="38"/>
    </row>
    <row r="388" spans="1:12" s="39" customFormat="1" ht="12.95" customHeight="1" x14ac:dyDescent="0.25">
      <c r="A388" s="226"/>
      <c r="B388" s="29">
        <v>4418</v>
      </c>
      <c r="C388" s="30">
        <v>4</v>
      </c>
      <c r="D388" s="32" t="s">
        <v>1015</v>
      </c>
      <c r="E388" s="32" t="s">
        <v>1016</v>
      </c>
      <c r="F388" s="32" t="s">
        <v>1017</v>
      </c>
      <c r="G388" s="33" t="s">
        <v>12</v>
      </c>
      <c r="H388" s="34" t="s">
        <v>13</v>
      </c>
      <c r="I388" s="35">
        <v>0.97799999999999998</v>
      </c>
      <c r="J388" s="19">
        <v>1268738.76</v>
      </c>
      <c r="K388" s="37">
        <v>105746.25</v>
      </c>
      <c r="L388" s="38"/>
    </row>
    <row r="389" spans="1:12" s="39" customFormat="1" ht="12.95" customHeight="1" x14ac:dyDescent="0.25">
      <c r="A389" s="226"/>
      <c r="B389" s="29">
        <v>4420</v>
      </c>
      <c r="C389" s="30">
        <v>5</v>
      </c>
      <c r="D389" s="32" t="s">
        <v>1018</v>
      </c>
      <c r="E389" s="32" t="s">
        <v>1019</v>
      </c>
      <c r="F389" s="32" t="s">
        <v>1020</v>
      </c>
      <c r="G389" s="33" t="s">
        <v>12</v>
      </c>
      <c r="H389" s="34" t="s">
        <v>13</v>
      </c>
      <c r="I389" s="35">
        <v>0.98140000000000005</v>
      </c>
      <c r="J389" s="19">
        <v>1236787.8199999998</v>
      </c>
      <c r="K389" s="37">
        <v>106113.88</v>
      </c>
      <c r="L389" s="38"/>
    </row>
    <row r="390" spans="1:12" s="39" customFormat="1" ht="12.95" customHeight="1" x14ac:dyDescent="0.25">
      <c r="A390" s="226"/>
      <c r="B390" s="29">
        <v>4404</v>
      </c>
      <c r="C390" s="30">
        <v>6</v>
      </c>
      <c r="D390" s="32" t="s">
        <v>1021</v>
      </c>
      <c r="E390" s="32" t="s">
        <v>1022</v>
      </c>
      <c r="F390" s="32" t="s">
        <v>1023</v>
      </c>
      <c r="G390" s="33" t="s">
        <v>12</v>
      </c>
      <c r="H390" s="34" t="s">
        <v>13</v>
      </c>
      <c r="I390" s="35">
        <v>0.9919</v>
      </c>
      <c r="J390" s="19">
        <v>1286990.2799999996</v>
      </c>
      <c r="K390" s="37">
        <v>107249.19</v>
      </c>
      <c r="L390" s="38"/>
    </row>
    <row r="391" spans="1:12" s="39" customFormat="1" ht="12.95" customHeight="1" x14ac:dyDescent="0.25">
      <c r="A391" s="226"/>
      <c r="B391" s="29">
        <v>4407</v>
      </c>
      <c r="C391" s="30">
        <v>7</v>
      </c>
      <c r="D391" s="32" t="s">
        <v>1024</v>
      </c>
      <c r="E391" s="32" t="s">
        <v>1025</v>
      </c>
      <c r="F391" s="32" t="s">
        <v>1026</v>
      </c>
      <c r="G391" s="33" t="s">
        <v>12</v>
      </c>
      <c r="H391" s="34" t="s">
        <v>13</v>
      </c>
      <c r="I391" s="35">
        <v>0.97989999999999999</v>
      </c>
      <c r="J391" s="19">
        <v>1258693.9799999997</v>
      </c>
      <c r="K391" s="37">
        <v>105951.69</v>
      </c>
      <c r="L391" s="38"/>
    </row>
    <row r="392" spans="1:12" s="39" customFormat="1" ht="12.95" customHeight="1" x14ac:dyDescent="0.25">
      <c r="A392" s="226"/>
      <c r="B392" s="29">
        <v>4419</v>
      </c>
      <c r="C392" s="30">
        <v>8</v>
      </c>
      <c r="D392" s="32" t="s">
        <v>1027</v>
      </c>
      <c r="E392" s="32" t="s">
        <v>1028</v>
      </c>
      <c r="F392" s="32" t="s">
        <v>1029</v>
      </c>
      <c r="G392" s="33" t="s">
        <v>12</v>
      </c>
      <c r="H392" s="34" t="s">
        <v>13</v>
      </c>
      <c r="I392" s="35">
        <v>0.54769999999999996</v>
      </c>
      <c r="J392" s="19">
        <v>970097.48000000021</v>
      </c>
      <c r="K392" s="37">
        <v>59220.06</v>
      </c>
      <c r="L392" s="38"/>
    </row>
    <row r="393" spans="1:12" s="39" customFormat="1" ht="12.95" customHeight="1" x14ac:dyDescent="0.25">
      <c r="A393" s="226"/>
      <c r="B393" s="29">
        <v>4421</v>
      </c>
      <c r="C393" s="30">
        <v>9</v>
      </c>
      <c r="D393" s="32" t="s">
        <v>1030</v>
      </c>
      <c r="E393" s="32" t="s">
        <v>1031</v>
      </c>
      <c r="F393" s="32" t="s">
        <v>1032</v>
      </c>
      <c r="G393" s="33" t="s">
        <v>12</v>
      </c>
      <c r="H393" s="34" t="s">
        <v>13</v>
      </c>
      <c r="I393" s="35">
        <v>0.96260000000000001</v>
      </c>
      <c r="J393" s="19">
        <v>1248973.56</v>
      </c>
      <c r="K393" s="37">
        <v>104081.13</v>
      </c>
      <c r="L393" s="38"/>
    </row>
    <row r="394" spans="1:12" s="39" customFormat="1" ht="12.95" customHeight="1" x14ac:dyDescent="0.25">
      <c r="A394" s="226"/>
      <c r="B394" s="29">
        <v>4429</v>
      </c>
      <c r="C394" s="30">
        <v>10</v>
      </c>
      <c r="D394" s="32" t="s">
        <v>1033</v>
      </c>
      <c r="E394" s="32" t="s">
        <v>1034</v>
      </c>
      <c r="F394" s="32" t="s">
        <v>1035</v>
      </c>
      <c r="G394" s="33" t="s">
        <v>12</v>
      </c>
      <c r="H394" s="34" t="s">
        <v>13</v>
      </c>
      <c r="I394" s="35">
        <v>0.96679999999999999</v>
      </c>
      <c r="J394" s="19">
        <v>1250271</v>
      </c>
      <c r="K394" s="37">
        <v>104535.25</v>
      </c>
      <c r="L394" s="38"/>
    </row>
    <row r="395" spans="1:12" s="39" customFormat="1" ht="12.95" customHeight="1" x14ac:dyDescent="0.25">
      <c r="A395" s="226"/>
      <c r="B395" s="29">
        <v>4408</v>
      </c>
      <c r="C395" s="30">
        <v>11</v>
      </c>
      <c r="D395" s="32" t="s">
        <v>1036</v>
      </c>
      <c r="E395" s="32" t="s">
        <v>1037</v>
      </c>
      <c r="F395" s="32" t="s">
        <v>1038</v>
      </c>
      <c r="G395" s="33" t="s">
        <v>12</v>
      </c>
      <c r="H395" s="34" t="s">
        <v>13</v>
      </c>
      <c r="I395" s="35">
        <v>0.96399999999999997</v>
      </c>
      <c r="J395" s="19">
        <v>1250790</v>
      </c>
      <c r="K395" s="37">
        <v>104232.5</v>
      </c>
      <c r="L395" s="38"/>
    </row>
    <row r="396" spans="1:12" s="39" customFormat="1" ht="12.95" customHeight="1" x14ac:dyDescent="0.25">
      <c r="A396" s="226"/>
      <c r="B396" s="29">
        <v>4424</v>
      </c>
      <c r="C396" s="30">
        <v>12</v>
      </c>
      <c r="D396" s="32" t="s">
        <v>1039</v>
      </c>
      <c r="E396" s="32" t="s">
        <v>1040</v>
      </c>
      <c r="F396" s="32" t="s">
        <v>1041</v>
      </c>
      <c r="G396" s="33" t="s">
        <v>12</v>
      </c>
      <c r="H396" s="34" t="s">
        <v>13</v>
      </c>
      <c r="I396" s="35">
        <v>0.95930000000000004</v>
      </c>
      <c r="J396" s="19">
        <v>1244367.3600000003</v>
      </c>
      <c r="K396" s="37">
        <v>103724.31</v>
      </c>
      <c r="L396" s="38"/>
    </row>
    <row r="397" spans="1:12" s="39" customFormat="1" ht="12.95" customHeight="1" x14ac:dyDescent="0.25">
      <c r="A397" s="226"/>
      <c r="B397" s="29">
        <v>4402</v>
      </c>
      <c r="C397" s="30">
        <v>13</v>
      </c>
      <c r="D397" s="42" t="s">
        <v>1042</v>
      </c>
      <c r="E397" s="42" t="s">
        <v>1043</v>
      </c>
      <c r="F397" s="42" t="s">
        <v>1044</v>
      </c>
      <c r="G397" s="33" t="s">
        <v>12</v>
      </c>
      <c r="H397" s="34" t="s">
        <v>13</v>
      </c>
      <c r="I397" s="35">
        <v>0.98240000000000005</v>
      </c>
      <c r="J397" s="19">
        <v>1264835.44</v>
      </c>
      <c r="K397" s="37">
        <v>106222</v>
      </c>
      <c r="L397" s="38"/>
    </row>
    <row r="398" spans="1:12" s="39" customFormat="1" ht="12.95" customHeight="1" x14ac:dyDescent="0.25">
      <c r="A398" s="226"/>
      <c r="B398" s="29">
        <v>4409</v>
      </c>
      <c r="C398" s="30">
        <v>14</v>
      </c>
      <c r="D398" s="32" t="s">
        <v>1045</v>
      </c>
      <c r="E398" s="32" t="s">
        <v>1046</v>
      </c>
      <c r="F398" s="32" t="s">
        <v>1047</v>
      </c>
      <c r="G398" s="33" t="s">
        <v>12</v>
      </c>
      <c r="H398" s="34" t="s">
        <v>13</v>
      </c>
      <c r="I398" s="35">
        <v>0.97040000000000004</v>
      </c>
      <c r="J398" s="19">
        <v>1258510.1600000001</v>
      </c>
      <c r="K398" s="37">
        <v>104924.5</v>
      </c>
      <c r="L398" s="38"/>
    </row>
    <row r="399" spans="1:12" s="39" customFormat="1" ht="12.95" customHeight="1" x14ac:dyDescent="0.25">
      <c r="A399" s="226"/>
      <c r="B399" s="29">
        <v>4427</v>
      </c>
      <c r="C399" s="30">
        <v>15</v>
      </c>
      <c r="D399" s="42" t="s">
        <v>1048</v>
      </c>
      <c r="E399" s="42" t="s">
        <v>1049</v>
      </c>
      <c r="F399" s="42" t="s">
        <v>1050</v>
      </c>
      <c r="G399" s="33" t="s">
        <v>12</v>
      </c>
      <c r="H399" s="34" t="s">
        <v>13</v>
      </c>
      <c r="I399" s="35">
        <v>0.97289999999999999</v>
      </c>
      <c r="J399" s="19">
        <v>1261580.8500000003</v>
      </c>
      <c r="K399" s="37">
        <v>105194.81</v>
      </c>
      <c r="L399" s="38"/>
    </row>
    <row r="400" spans="1:12" s="39" customFormat="1" ht="12.95" customHeight="1" x14ac:dyDescent="0.25">
      <c r="A400" s="226"/>
      <c r="B400" s="29">
        <v>4413</v>
      </c>
      <c r="C400" s="30">
        <v>16</v>
      </c>
      <c r="D400" s="32" t="s">
        <v>1051</v>
      </c>
      <c r="E400" s="32" t="s">
        <v>1052</v>
      </c>
      <c r="F400" s="32" t="s">
        <v>1053</v>
      </c>
      <c r="G400" s="33" t="s">
        <v>12</v>
      </c>
      <c r="H400" s="34" t="s">
        <v>13</v>
      </c>
      <c r="I400" s="35">
        <v>0.97509999999999997</v>
      </c>
      <c r="J400" s="19">
        <v>1264067.7699999998</v>
      </c>
      <c r="K400" s="37">
        <v>105432.69</v>
      </c>
      <c r="L400" s="38"/>
    </row>
    <row r="401" spans="1:12" s="39" customFormat="1" ht="12.95" customHeight="1" x14ac:dyDescent="0.25">
      <c r="A401" s="226"/>
      <c r="B401" s="29">
        <v>4422</v>
      </c>
      <c r="C401" s="30">
        <v>17</v>
      </c>
      <c r="D401" s="32" t="s">
        <v>1054</v>
      </c>
      <c r="E401" s="32" t="s">
        <v>1055</v>
      </c>
      <c r="F401" s="32" t="s">
        <v>1056</v>
      </c>
      <c r="G401" s="33" t="s">
        <v>12</v>
      </c>
      <c r="H401" s="34" t="s">
        <v>13</v>
      </c>
      <c r="I401" s="35">
        <v>0.95989999999999998</v>
      </c>
      <c r="J401" s="19">
        <v>1158970.2799999998</v>
      </c>
      <c r="K401" s="37">
        <v>103789.19</v>
      </c>
      <c r="L401" s="38"/>
    </row>
    <row r="402" spans="1:12" s="39" customFormat="1" ht="12.95" customHeight="1" x14ac:dyDescent="0.25">
      <c r="A402" s="226"/>
      <c r="B402" s="29">
        <v>4425</v>
      </c>
      <c r="C402" s="30">
        <v>18</v>
      </c>
      <c r="D402" s="59" t="s">
        <v>4979</v>
      </c>
      <c r="E402" s="59" t="s">
        <v>5593</v>
      </c>
      <c r="F402" s="59" t="s">
        <v>5594</v>
      </c>
      <c r="G402" s="33" t="s">
        <v>12</v>
      </c>
      <c r="H402" s="34" t="s">
        <v>13</v>
      </c>
      <c r="I402" s="35">
        <v>0.92169999999999996</v>
      </c>
      <c r="J402" s="19">
        <v>895999.41000000015</v>
      </c>
      <c r="K402" s="37">
        <v>99658.81</v>
      </c>
      <c r="L402" s="38"/>
    </row>
    <row r="403" spans="1:12" s="39" customFormat="1" ht="12.95" customHeight="1" x14ac:dyDescent="0.25">
      <c r="A403" s="226"/>
      <c r="B403" s="29">
        <v>4401</v>
      </c>
      <c r="C403" s="30">
        <v>19</v>
      </c>
      <c r="D403" s="32" t="s">
        <v>1057</v>
      </c>
      <c r="E403" s="32" t="s">
        <v>1058</v>
      </c>
      <c r="F403" s="32" t="s">
        <v>1059</v>
      </c>
      <c r="G403" s="33" t="s">
        <v>12</v>
      </c>
      <c r="H403" s="34" t="s">
        <v>13</v>
      </c>
      <c r="I403" s="35">
        <v>0.98570000000000002</v>
      </c>
      <c r="J403" s="19">
        <v>1269787.5500000003</v>
      </c>
      <c r="K403" s="37">
        <v>106578.81</v>
      </c>
      <c r="L403" s="38"/>
    </row>
    <row r="404" spans="1:12" s="39" customFormat="1" ht="12.95" customHeight="1" x14ac:dyDescent="0.25">
      <c r="A404" s="226"/>
      <c r="B404" s="29">
        <v>4416</v>
      </c>
      <c r="C404" s="30">
        <v>20</v>
      </c>
      <c r="D404" s="32" t="s">
        <v>1060</v>
      </c>
      <c r="E404" s="32" t="s">
        <v>1061</v>
      </c>
      <c r="F404" s="32" t="s">
        <v>1062</v>
      </c>
      <c r="G404" s="33" t="s">
        <v>12</v>
      </c>
      <c r="H404" s="34" t="s">
        <v>13</v>
      </c>
      <c r="I404" s="35">
        <v>0.96250000000000002</v>
      </c>
      <c r="J404" s="19">
        <v>902735.60000000009</v>
      </c>
      <c r="K404" s="37">
        <v>104070.31</v>
      </c>
      <c r="L404" s="38"/>
    </row>
    <row r="405" spans="1:12" s="39" customFormat="1" ht="12.95" customHeight="1" x14ac:dyDescent="0.25">
      <c r="A405" s="226"/>
      <c r="B405" s="29">
        <v>4417</v>
      </c>
      <c r="C405" s="30">
        <v>21</v>
      </c>
      <c r="D405" s="59" t="s">
        <v>5723</v>
      </c>
      <c r="E405" s="59" t="s">
        <v>5724</v>
      </c>
      <c r="F405" s="59" t="s">
        <v>5725</v>
      </c>
      <c r="G405" s="33" t="s">
        <v>12</v>
      </c>
      <c r="H405" s="34" t="s">
        <v>13</v>
      </c>
      <c r="I405" s="35">
        <v>0.95809999999999995</v>
      </c>
      <c r="J405" s="19">
        <v>742256.48</v>
      </c>
      <c r="K405" s="37">
        <v>103594.56</v>
      </c>
      <c r="L405" s="38"/>
    </row>
    <row r="406" spans="1:12" s="39" customFormat="1" ht="12.95" customHeight="1" x14ac:dyDescent="0.25">
      <c r="A406" s="226"/>
      <c r="B406" s="29">
        <v>4405</v>
      </c>
      <c r="C406" s="30">
        <v>22</v>
      </c>
      <c r="D406" s="32" t="s">
        <v>1063</v>
      </c>
      <c r="E406" s="32" t="s">
        <v>1064</v>
      </c>
      <c r="F406" s="32" t="s">
        <v>1065</v>
      </c>
      <c r="G406" s="33" t="s">
        <v>12</v>
      </c>
      <c r="H406" s="34" t="s">
        <v>13</v>
      </c>
      <c r="I406" s="35">
        <v>0.97740000000000005</v>
      </c>
      <c r="J406" s="19">
        <v>1165165.83</v>
      </c>
      <c r="K406" s="37">
        <v>105681.38</v>
      </c>
      <c r="L406" s="38"/>
    </row>
    <row r="407" spans="1:12" s="39" customFormat="1" ht="12.95" customHeight="1" x14ac:dyDescent="0.25">
      <c r="A407" s="226"/>
      <c r="B407" s="29"/>
      <c r="C407" s="30"/>
      <c r="D407" s="49" t="s">
        <v>5732</v>
      </c>
      <c r="E407" s="42"/>
      <c r="F407" s="42"/>
      <c r="G407" s="33"/>
      <c r="H407" s="34"/>
      <c r="I407" s="35"/>
      <c r="J407" s="19"/>
      <c r="K407" s="37"/>
      <c r="L407" s="38"/>
    </row>
    <row r="408" spans="1:12" s="39" customFormat="1" ht="12.95" customHeight="1" x14ac:dyDescent="0.25">
      <c r="A408" s="227"/>
      <c r="B408" s="29">
        <v>4403</v>
      </c>
      <c r="C408" s="30">
        <v>1</v>
      </c>
      <c r="D408" s="32" t="s">
        <v>1066</v>
      </c>
      <c r="E408" s="32" t="s">
        <v>1067</v>
      </c>
      <c r="F408" s="32" t="s">
        <v>1068</v>
      </c>
      <c r="G408" s="33" t="s">
        <v>5731</v>
      </c>
      <c r="H408" s="34" t="s">
        <v>13</v>
      </c>
      <c r="I408" s="35">
        <v>0.98180000000000001</v>
      </c>
      <c r="J408" s="19">
        <v>2009623.0800000003</v>
      </c>
      <c r="K408" s="37">
        <v>168182.34</v>
      </c>
      <c r="L408" s="38"/>
    </row>
    <row r="409" spans="1:12" s="39" customFormat="1" ht="12.95" customHeight="1" x14ac:dyDescent="0.25">
      <c r="A409" s="225" t="s">
        <v>1069</v>
      </c>
      <c r="B409" s="29"/>
      <c r="C409" s="30"/>
      <c r="D409" s="31" t="s">
        <v>126</v>
      </c>
      <c r="E409" s="32"/>
      <c r="F409" s="32"/>
      <c r="G409" s="33"/>
      <c r="H409" s="34"/>
      <c r="I409" s="35"/>
      <c r="J409" s="19"/>
      <c r="K409" s="37"/>
      <c r="L409" s="38"/>
    </row>
    <row r="410" spans="1:12" s="39" customFormat="1" ht="12.95" customHeight="1" x14ac:dyDescent="0.25">
      <c r="A410" s="226"/>
      <c r="B410" s="29">
        <v>807</v>
      </c>
      <c r="C410" s="30">
        <v>1</v>
      </c>
      <c r="D410" s="32" t="s">
        <v>1070</v>
      </c>
      <c r="E410" s="32" t="s">
        <v>1071</v>
      </c>
      <c r="F410" s="32" t="s">
        <v>1072</v>
      </c>
      <c r="G410" s="33" t="s">
        <v>130</v>
      </c>
      <c r="H410" s="34" t="s">
        <v>13</v>
      </c>
      <c r="I410" s="35">
        <v>0.95179999999999998</v>
      </c>
      <c r="J410" s="19">
        <v>603957.11</v>
      </c>
      <c r="K410" s="37">
        <v>51460.65</v>
      </c>
      <c r="L410" s="38"/>
    </row>
    <row r="411" spans="1:12" s="39" customFormat="1" ht="12.95" customHeight="1" x14ac:dyDescent="0.25">
      <c r="A411" s="226"/>
      <c r="B411" s="29">
        <v>816</v>
      </c>
      <c r="C411" s="30">
        <v>2</v>
      </c>
      <c r="D411" s="32" t="s">
        <v>1073</v>
      </c>
      <c r="E411" s="32" t="s">
        <v>1074</v>
      </c>
      <c r="F411" s="32" t="s">
        <v>1075</v>
      </c>
      <c r="G411" s="33" t="s">
        <v>130</v>
      </c>
      <c r="H411" s="34" t="s">
        <v>13</v>
      </c>
      <c r="I411" s="35">
        <v>0.94379999999999997</v>
      </c>
      <c r="J411" s="19">
        <v>604659.99</v>
      </c>
      <c r="K411" s="37">
        <v>51028.12</v>
      </c>
      <c r="L411" s="38"/>
    </row>
    <row r="412" spans="1:12" s="39" customFormat="1" ht="12.95" customHeight="1" x14ac:dyDescent="0.25">
      <c r="A412" s="226"/>
      <c r="B412" s="29">
        <v>813</v>
      </c>
      <c r="C412" s="30">
        <v>3</v>
      </c>
      <c r="D412" s="42" t="s">
        <v>1076</v>
      </c>
      <c r="E412" s="42" t="s">
        <v>1077</v>
      </c>
      <c r="F412" s="42" t="s">
        <v>1078</v>
      </c>
      <c r="G412" s="27" t="s">
        <v>130</v>
      </c>
      <c r="H412" s="34" t="s">
        <v>13</v>
      </c>
      <c r="I412" s="35">
        <v>0.91910000000000003</v>
      </c>
      <c r="J412" s="19">
        <v>575172.01</v>
      </c>
      <c r="K412" s="37">
        <v>49692.67</v>
      </c>
      <c r="L412" s="38"/>
    </row>
    <row r="413" spans="1:12" s="39" customFormat="1" ht="12.95" customHeight="1" x14ac:dyDescent="0.25">
      <c r="A413" s="226"/>
      <c r="B413" s="29">
        <v>824</v>
      </c>
      <c r="C413" s="30">
        <v>4</v>
      </c>
      <c r="D413" s="59" t="s">
        <v>1079</v>
      </c>
      <c r="E413" s="59" t="s">
        <v>1080</v>
      </c>
      <c r="F413" s="59" t="s">
        <v>1081</v>
      </c>
      <c r="G413" s="27" t="s">
        <v>130</v>
      </c>
      <c r="H413" s="34" t="s">
        <v>13</v>
      </c>
      <c r="I413" s="35">
        <v>0.92579999999999996</v>
      </c>
      <c r="J413" s="19">
        <v>594008.82000000007</v>
      </c>
      <c r="K413" s="37">
        <v>50054.92</v>
      </c>
      <c r="L413" s="38"/>
    </row>
    <row r="414" spans="1:12" s="39" customFormat="1" ht="12.95" customHeight="1" x14ac:dyDescent="0.25">
      <c r="A414" s="226"/>
      <c r="B414" s="29">
        <v>827</v>
      </c>
      <c r="C414" s="30">
        <v>5</v>
      </c>
      <c r="D414" s="53" t="s">
        <v>387</v>
      </c>
      <c r="E414" s="53" t="s">
        <v>5595</v>
      </c>
      <c r="F414" s="53" t="s">
        <v>5596</v>
      </c>
      <c r="G414" s="27" t="s">
        <v>130</v>
      </c>
      <c r="H414" s="34" t="s">
        <v>13</v>
      </c>
      <c r="I414" s="35">
        <v>0.93159999999999998</v>
      </c>
      <c r="J414" s="19">
        <v>262342.27999999997</v>
      </c>
      <c r="K414" s="37">
        <v>50368.51</v>
      </c>
      <c r="L414" s="38"/>
    </row>
    <row r="415" spans="1:12" s="39" customFormat="1" ht="12.95" customHeight="1" x14ac:dyDescent="0.25">
      <c r="A415" s="226"/>
      <c r="B415" s="29">
        <v>821</v>
      </c>
      <c r="C415" s="30">
        <v>6</v>
      </c>
      <c r="D415" s="32" t="s">
        <v>1082</v>
      </c>
      <c r="E415" s="32" t="s">
        <v>1083</v>
      </c>
      <c r="F415" s="32" t="s">
        <v>1084</v>
      </c>
      <c r="G415" s="27" t="s">
        <v>130</v>
      </c>
      <c r="H415" s="34" t="s">
        <v>13</v>
      </c>
      <c r="I415" s="35">
        <v>0.93030000000000002</v>
      </c>
      <c r="J415" s="19">
        <v>645002.29999999993</v>
      </c>
      <c r="K415" s="37">
        <v>50298.22</v>
      </c>
      <c r="L415" s="38"/>
    </row>
    <row r="416" spans="1:12" s="39" customFormat="1" ht="12.95" customHeight="1" x14ac:dyDescent="0.25">
      <c r="A416" s="226"/>
      <c r="B416" s="29"/>
      <c r="C416" s="30"/>
      <c r="D416" s="31" t="s">
        <v>11</v>
      </c>
      <c r="E416" s="32"/>
      <c r="F416" s="32"/>
      <c r="G416" s="33"/>
      <c r="H416" s="34"/>
      <c r="I416" s="35"/>
      <c r="J416" s="19"/>
      <c r="K416" s="37"/>
      <c r="L416" s="38"/>
    </row>
    <row r="417" spans="1:12" s="39" customFormat="1" ht="12.95" customHeight="1" x14ac:dyDescent="0.25">
      <c r="A417" s="226"/>
      <c r="B417" s="29">
        <v>805</v>
      </c>
      <c r="C417" s="30">
        <v>1</v>
      </c>
      <c r="D417" s="32" t="s">
        <v>1085</v>
      </c>
      <c r="E417" s="32" t="s">
        <v>1086</v>
      </c>
      <c r="F417" s="32" t="s">
        <v>1087</v>
      </c>
      <c r="G417" s="50" t="s">
        <v>12</v>
      </c>
      <c r="H417" s="34" t="s">
        <v>13</v>
      </c>
      <c r="I417" s="35">
        <v>0.93440000000000001</v>
      </c>
      <c r="J417" s="19">
        <v>1183082.1600000001</v>
      </c>
      <c r="K417" s="37">
        <v>101032</v>
      </c>
      <c r="L417" s="38"/>
    </row>
    <row r="418" spans="1:12" s="39" customFormat="1" ht="12.95" customHeight="1" x14ac:dyDescent="0.25">
      <c r="A418" s="226"/>
      <c r="B418" s="29">
        <v>809</v>
      </c>
      <c r="C418" s="30">
        <v>2</v>
      </c>
      <c r="D418" s="32" t="s">
        <v>1090</v>
      </c>
      <c r="E418" s="32" t="s">
        <v>1091</v>
      </c>
      <c r="F418" s="32" t="s">
        <v>1092</v>
      </c>
      <c r="G418" s="33" t="s">
        <v>12</v>
      </c>
      <c r="H418" s="34" t="s">
        <v>13</v>
      </c>
      <c r="I418" s="35">
        <v>0.95309999999999995</v>
      </c>
      <c r="J418" s="19">
        <v>1211940.6800000002</v>
      </c>
      <c r="K418" s="37">
        <v>103053.94</v>
      </c>
      <c r="L418" s="38"/>
    </row>
    <row r="419" spans="1:12" s="39" customFormat="1" ht="12.95" customHeight="1" x14ac:dyDescent="0.25">
      <c r="A419" s="226"/>
      <c r="B419" s="29">
        <v>812</v>
      </c>
      <c r="C419" s="30">
        <v>3</v>
      </c>
      <c r="D419" s="32" t="s">
        <v>1093</v>
      </c>
      <c r="E419" s="32" t="s">
        <v>1094</v>
      </c>
      <c r="F419" s="32" t="s">
        <v>1095</v>
      </c>
      <c r="G419" s="33" t="s">
        <v>12</v>
      </c>
      <c r="H419" s="34" t="s">
        <v>13</v>
      </c>
      <c r="I419" s="35">
        <v>0.95020000000000004</v>
      </c>
      <c r="J419" s="19">
        <v>1211475.7599999998</v>
      </c>
      <c r="K419" s="37">
        <v>102740.38</v>
      </c>
      <c r="L419" s="38"/>
    </row>
    <row r="420" spans="1:12" s="39" customFormat="1" ht="12.95" customHeight="1" x14ac:dyDescent="0.25">
      <c r="A420" s="226"/>
      <c r="B420" s="29">
        <v>802</v>
      </c>
      <c r="C420" s="30">
        <v>4</v>
      </c>
      <c r="D420" s="42" t="s">
        <v>1096</v>
      </c>
      <c r="E420" s="42" t="s">
        <v>1097</v>
      </c>
      <c r="F420" s="42" t="s">
        <v>1098</v>
      </c>
      <c r="G420" s="33" t="s">
        <v>12</v>
      </c>
      <c r="H420" s="34" t="s">
        <v>13</v>
      </c>
      <c r="I420" s="35">
        <v>0.94399999999999995</v>
      </c>
      <c r="J420" s="19">
        <v>689296.88</v>
      </c>
      <c r="K420" s="37">
        <v>102070</v>
      </c>
      <c r="L420" s="38"/>
    </row>
    <row r="421" spans="1:12" s="39" customFormat="1" ht="12.95" customHeight="1" x14ac:dyDescent="0.25">
      <c r="A421" s="226"/>
      <c r="B421" s="29">
        <v>800</v>
      </c>
      <c r="C421" s="30">
        <v>5</v>
      </c>
      <c r="D421" s="42" t="s">
        <v>1099</v>
      </c>
      <c r="E421" s="42" t="s">
        <v>1100</v>
      </c>
      <c r="F421" s="42" t="s">
        <v>1101</v>
      </c>
      <c r="G421" s="33" t="s">
        <v>12</v>
      </c>
      <c r="H421" s="34" t="s">
        <v>13</v>
      </c>
      <c r="I421" s="35">
        <v>0.80700000000000005</v>
      </c>
      <c r="J421" s="19">
        <v>1045893.13</v>
      </c>
      <c r="K421" s="37">
        <v>87256.88</v>
      </c>
      <c r="L421" s="38"/>
    </row>
    <row r="422" spans="1:12" s="39" customFormat="1" ht="12.95" customHeight="1" x14ac:dyDescent="0.25">
      <c r="A422" s="226"/>
      <c r="B422" s="29">
        <v>808</v>
      </c>
      <c r="C422" s="30">
        <v>6</v>
      </c>
      <c r="D422" s="32" t="s">
        <v>1102</v>
      </c>
      <c r="E422" s="32" t="s">
        <v>1103</v>
      </c>
      <c r="F422" s="32" t="s">
        <v>1104</v>
      </c>
      <c r="G422" s="33" t="s">
        <v>12</v>
      </c>
      <c r="H422" s="34" t="s">
        <v>13</v>
      </c>
      <c r="I422" s="35">
        <v>0.96160000000000001</v>
      </c>
      <c r="J422" s="19">
        <v>1226159.1800000002</v>
      </c>
      <c r="K422" s="37">
        <v>103973</v>
      </c>
      <c r="L422" s="38"/>
    </row>
    <row r="423" spans="1:12" s="39" customFormat="1" ht="12.95" customHeight="1" x14ac:dyDescent="0.25">
      <c r="A423" s="226"/>
      <c r="B423" s="29">
        <v>826</v>
      </c>
      <c r="C423" s="30">
        <v>7</v>
      </c>
      <c r="D423" s="32" t="s">
        <v>1105</v>
      </c>
      <c r="E423" s="32" t="s">
        <v>1106</v>
      </c>
      <c r="F423" s="32" t="s">
        <v>1107</v>
      </c>
      <c r="G423" s="33" t="s">
        <v>12</v>
      </c>
      <c r="H423" s="34" t="s">
        <v>13</v>
      </c>
      <c r="I423" s="35">
        <v>0.95320000000000005</v>
      </c>
      <c r="J423" s="19">
        <v>1214178.8799999999</v>
      </c>
      <c r="K423" s="37">
        <v>103064.75</v>
      </c>
      <c r="L423" s="38"/>
    </row>
    <row r="424" spans="1:12" s="39" customFormat="1" ht="12.95" customHeight="1" x14ac:dyDescent="0.25">
      <c r="A424" s="226"/>
      <c r="B424" s="29">
        <v>801</v>
      </c>
      <c r="C424" s="30">
        <v>8</v>
      </c>
      <c r="D424" s="32" t="s">
        <v>1108</v>
      </c>
      <c r="E424" s="32" t="s">
        <v>1109</v>
      </c>
      <c r="F424" s="32" t="s">
        <v>1110</v>
      </c>
      <c r="G424" s="33" t="s">
        <v>12</v>
      </c>
      <c r="H424" s="34" t="s">
        <v>13</v>
      </c>
      <c r="I424" s="35">
        <v>0.95379999999999998</v>
      </c>
      <c r="J424" s="19">
        <v>1211713.6800000002</v>
      </c>
      <c r="K424" s="37">
        <v>103129.63</v>
      </c>
      <c r="L424" s="38"/>
    </row>
    <row r="425" spans="1:12" s="39" customFormat="1" ht="12.95" customHeight="1" x14ac:dyDescent="0.25">
      <c r="A425" s="226"/>
      <c r="B425" s="29">
        <v>803</v>
      </c>
      <c r="C425" s="30">
        <v>9</v>
      </c>
      <c r="D425" s="32" t="s">
        <v>1111</v>
      </c>
      <c r="E425" s="32" t="s">
        <v>1112</v>
      </c>
      <c r="F425" s="32" t="s">
        <v>1113</v>
      </c>
      <c r="G425" s="33" t="s">
        <v>12</v>
      </c>
      <c r="H425" s="34" t="s">
        <v>13</v>
      </c>
      <c r="I425" s="35">
        <v>0.98160000000000003</v>
      </c>
      <c r="J425" s="19">
        <v>1208891.58</v>
      </c>
      <c r="K425" s="37">
        <v>106135.5</v>
      </c>
      <c r="L425" s="38"/>
    </row>
    <row r="426" spans="1:12" s="39" customFormat="1" ht="12.95" customHeight="1" x14ac:dyDescent="0.25">
      <c r="A426" s="226"/>
      <c r="B426" s="29">
        <v>814</v>
      </c>
      <c r="C426" s="30">
        <v>10</v>
      </c>
      <c r="D426" s="32" t="s">
        <v>1114</v>
      </c>
      <c r="E426" s="32" t="s">
        <v>1115</v>
      </c>
      <c r="F426" s="32" t="s">
        <v>1116</v>
      </c>
      <c r="G426" s="33" t="s">
        <v>12</v>
      </c>
      <c r="H426" s="34" t="s">
        <v>13</v>
      </c>
      <c r="I426" s="35">
        <v>0.95950000000000002</v>
      </c>
      <c r="J426" s="19">
        <v>965448.10999999987</v>
      </c>
      <c r="K426" s="37">
        <v>103745.94</v>
      </c>
      <c r="L426" s="38"/>
    </row>
    <row r="427" spans="1:12" s="39" customFormat="1" ht="12.95" customHeight="1" x14ac:dyDescent="0.25">
      <c r="A427" s="226"/>
      <c r="B427" s="29">
        <v>817</v>
      </c>
      <c r="C427" s="30">
        <v>11</v>
      </c>
      <c r="D427" s="32" t="s">
        <v>1117</v>
      </c>
      <c r="E427" s="32" t="s">
        <v>1118</v>
      </c>
      <c r="F427" s="32" t="s">
        <v>1119</v>
      </c>
      <c r="G427" s="33" t="s">
        <v>12</v>
      </c>
      <c r="H427" s="34" t="s">
        <v>13</v>
      </c>
      <c r="I427" s="35">
        <v>0.9798</v>
      </c>
      <c r="J427" s="19">
        <v>1253125.5299999998</v>
      </c>
      <c r="K427" s="37">
        <v>105940.88</v>
      </c>
      <c r="L427" s="38"/>
    </row>
    <row r="428" spans="1:12" s="39" customFormat="1" ht="12.95" customHeight="1" x14ac:dyDescent="0.25">
      <c r="A428" s="226"/>
      <c r="B428" s="29">
        <v>828</v>
      </c>
      <c r="C428" s="30">
        <v>12</v>
      </c>
      <c r="D428" s="32" t="s">
        <v>1120</v>
      </c>
      <c r="E428" s="32" t="s">
        <v>1121</v>
      </c>
      <c r="F428" s="32" t="s">
        <v>1122</v>
      </c>
      <c r="G428" s="33" t="s">
        <v>12</v>
      </c>
      <c r="H428" s="34" t="s">
        <v>13</v>
      </c>
      <c r="I428" s="35">
        <v>0.96409999999999996</v>
      </c>
      <c r="J428" s="19">
        <v>1225726.6199999999</v>
      </c>
      <c r="K428" s="37">
        <v>104243.31</v>
      </c>
      <c r="L428" s="38"/>
    </row>
    <row r="429" spans="1:12" s="39" customFormat="1" ht="12.95" customHeight="1" x14ac:dyDescent="0.25">
      <c r="A429" s="226"/>
      <c r="B429" s="29">
        <v>820</v>
      </c>
      <c r="C429" s="30">
        <v>13</v>
      </c>
      <c r="D429" s="42" t="s">
        <v>1123</v>
      </c>
      <c r="E429" s="42" t="s">
        <v>1124</v>
      </c>
      <c r="F429" s="42" t="s">
        <v>1125</v>
      </c>
      <c r="G429" s="33" t="s">
        <v>12</v>
      </c>
      <c r="H429" s="34" t="s">
        <v>13</v>
      </c>
      <c r="I429" s="35">
        <v>0.96440000000000003</v>
      </c>
      <c r="J429" s="19">
        <v>1227954.03</v>
      </c>
      <c r="K429" s="37">
        <v>104275.75</v>
      </c>
      <c r="L429" s="38"/>
    </row>
    <row r="430" spans="1:12" s="39" customFormat="1" ht="12.95" customHeight="1" x14ac:dyDescent="0.25">
      <c r="A430" s="226"/>
      <c r="B430" s="29">
        <v>804</v>
      </c>
      <c r="C430" s="30">
        <v>14</v>
      </c>
      <c r="D430" s="59" t="s">
        <v>1126</v>
      </c>
      <c r="E430" s="59" t="s">
        <v>1127</v>
      </c>
      <c r="F430" s="59" t="s">
        <v>1128</v>
      </c>
      <c r="G430" s="33" t="s">
        <v>12</v>
      </c>
      <c r="H430" s="34" t="s">
        <v>13</v>
      </c>
      <c r="I430" s="35">
        <v>0.93540000000000001</v>
      </c>
      <c r="J430" s="19">
        <v>1212059.6600000001</v>
      </c>
      <c r="K430" s="37">
        <v>101140.13</v>
      </c>
      <c r="L430" s="38"/>
    </row>
    <row r="431" spans="1:12" s="39" customFormat="1" ht="12.95" customHeight="1" x14ac:dyDescent="0.25">
      <c r="A431" s="226"/>
      <c r="B431" s="29">
        <v>810</v>
      </c>
      <c r="C431" s="30">
        <v>15</v>
      </c>
      <c r="D431" s="59" t="s">
        <v>1129</v>
      </c>
      <c r="E431" s="59" t="s">
        <v>1130</v>
      </c>
      <c r="F431" s="59" t="s">
        <v>1131</v>
      </c>
      <c r="G431" s="33" t="s">
        <v>12</v>
      </c>
      <c r="H431" s="34" t="s">
        <v>13</v>
      </c>
      <c r="I431" s="35">
        <v>0.96060000000000001</v>
      </c>
      <c r="J431" s="19">
        <v>1096571.3599999999</v>
      </c>
      <c r="K431" s="37">
        <v>103864.88</v>
      </c>
      <c r="L431" s="38"/>
    </row>
    <row r="432" spans="1:12" s="39" customFormat="1" ht="12.95" customHeight="1" x14ac:dyDescent="0.25">
      <c r="A432" s="226"/>
      <c r="B432" s="29">
        <v>811</v>
      </c>
      <c r="C432" s="30">
        <v>16</v>
      </c>
      <c r="D432" s="59" t="s">
        <v>1132</v>
      </c>
      <c r="E432" s="59" t="s">
        <v>1133</v>
      </c>
      <c r="F432" s="59" t="s">
        <v>1134</v>
      </c>
      <c r="G432" s="33" t="s">
        <v>12</v>
      </c>
      <c r="H432" s="34" t="s">
        <v>13</v>
      </c>
      <c r="I432" s="35">
        <v>0.96160000000000001</v>
      </c>
      <c r="J432" s="19">
        <v>966118.52999999991</v>
      </c>
      <c r="K432" s="37">
        <v>103973</v>
      </c>
      <c r="L432" s="38"/>
    </row>
    <row r="433" spans="1:12" s="39" customFormat="1" ht="12.95" customHeight="1" x14ac:dyDescent="0.25">
      <c r="A433" s="226"/>
      <c r="B433" s="29">
        <v>819</v>
      </c>
      <c r="C433" s="30">
        <v>17</v>
      </c>
      <c r="D433" s="53" t="s">
        <v>1088</v>
      </c>
      <c r="E433" s="53" t="s">
        <v>5554</v>
      </c>
      <c r="F433" s="53" t="s">
        <v>1089</v>
      </c>
      <c r="G433" s="33" t="s">
        <v>12</v>
      </c>
      <c r="H433" s="34" t="s">
        <v>13</v>
      </c>
      <c r="I433" s="35">
        <v>0.9123</v>
      </c>
      <c r="J433" s="19">
        <v>924912.05</v>
      </c>
      <c r="K433" s="37">
        <v>98642.44</v>
      </c>
      <c r="L433" s="38"/>
    </row>
    <row r="434" spans="1:12" s="39" customFormat="1" ht="12.95" customHeight="1" x14ac:dyDescent="0.25">
      <c r="A434" s="226"/>
      <c r="B434" s="29">
        <v>818</v>
      </c>
      <c r="C434" s="30">
        <v>18</v>
      </c>
      <c r="D434" s="42" t="s">
        <v>1135</v>
      </c>
      <c r="E434" s="42" t="s">
        <v>1136</v>
      </c>
      <c r="F434" s="42" t="s">
        <v>1137</v>
      </c>
      <c r="G434" s="33" t="s">
        <v>12</v>
      </c>
      <c r="H434" s="34" t="s">
        <v>13</v>
      </c>
      <c r="I434" s="35">
        <v>0.96179999999999999</v>
      </c>
      <c r="J434" s="19">
        <v>1225337.4300000002</v>
      </c>
      <c r="K434" s="37">
        <v>103994.63</v>
      </c>
      <c r="L434" s="38"/>
    </row>
    <row r="435" spans="1:12" s="39" customFormat="1" ht="12.95" customHeight="1" x14ac:dyDescent="0.25">
      <c r="A435" s="227"/>
      <c r="B435" s="29">
        <v>815</v>
      </c>
      <c r="C435" s="30">
        <v>19</v>
      </c>
      <c r="D435" s="53" t="s">
        <v>1138</v>
      </c>
      <c r="E435" s="53" t="s">
        <v>1139</v>
      </c>
      <c r="F435" s="53" t="s">
        <v>1140</v>
      </c>
      <c r="G435" s="33" t="s">
        <v>12</v>
      </c>
      <c r="H435" s="34" t="s">
        <v>13</v>
      </c>
      <c r="I435" s="35">
        <v>0.98609999999999998</v>
      </c>
      <c r="J435" s="19">
        <v>1278924.1199999999</v>
      </c>
      <c r="K435" s="37">
        <v>106622.06</v>
      </c>
      <c r="L435" s="38"/>
    </row>
    <row r="436" spans="1:12" s="39" customFormat="1" ht="12.95" customHeight="1" x14ac:dyDescent="0.25">
      <c r="A436" s="225" t="s">
        <v>1141</v>
      </c>
      <c r="B436" s="29"/>
      <c r="C436" s="30"/>
      <c r="D436" s="49" t="s">
        <v>126</v>
      </c>
      <c r="E436" s="42"/>
      <c r="F436" s="42"/>
      <c r="G436" s="33"/>
      <c r="H436" s="34"/>
      <c r="I436" s="35"/>
      <c r="J436" s="19"/>
      <c r="K436" s="37"/>
      <c r="L436" s="38"/>
    </row>
    <row r="437" spans="1:12" s="39" customFormat="1" ht="12.95" customHeight="1" x14ac:dyDescent="0.25">
      <c r="A437" s="226"/>
      <c r="B437" s="29">
        <v>4514</v>
      </c>
      <c r="C437" s="30">
        <v>1</v>
      </c>
      <c r="D437" s="42" t="s">
        <v>1142</v>
      </c>
      <c r="E437" s="42" t="s">
        <v>1143</v>
      </c>
      <c r="F437" s="42" t="s">
        <v>1144</v>
      </c>
      <c r="G437" s="33" t="s">
        <v>130</v>
      </c>
      <c r="H437" s="34" t="s">
        <v>13</v>
      </c>
      <c r="I437" s="35">
        <v>0.9919</v>
      </c>
      <c r="J437" s="19">
        <v>635569.90999999992</v>
      </c>
      <c r="K437" s="37">
        <v>53628.73</v>
      </c>
      <c r="L437" s="38"/>
    </row>
    <row r="438" spans="1:12" s="39" customFormat="1" ht="12.95" customHeight="1" x14ac:dyDescent="0.25">
      <c r="A438" s="226"/>
      <c r="B438" s="29">
        <v>4537</v>
      </c>
      <c r="C438" s="30">
        <v>2</v>
      </c>
      <c r="D438" s="32" t="s">
        <v>724</v>
      </c>
      <c r="E438" s="32" t="s">
        <v>725</v>
      </c>
      <c r="F438" s="32" t="s">
        <v>1145</v>
      </c>
      <c r="G438" s="33" t="s">
        <v>130</v>
      </c>
      <c r="H438" s="34" t="s">
        <v>13</v>
      </c>
      <c r="I438" s="35">
        <v>0.9919</v>
      </c>
      <c r="J438" s="19">
        <v>635569.90999999992</v>
      </c>
      <c r="K438" s="37">
        <v>53628.73</v>
      </c>
      <c r="L438" s="38"/>
    </row>
    <row r="439" spans="1:12" s="39" customFormat="1" ht="12.95" customHeight="1" x14ac:dyDescent="0.25">
      <c r="A439" s="226"/>
      <c r="B439" s="29">
        <v>4521</v>
      </c>
      <c r="C439" s="30">
        <v>3</v>
      </c>
      <c r="D439" s="42" t="s">
        <v>1149</v>
      </c>
      <c r="E439" s="62" t="s">
        <v>1150</v>
      </c>
      <c r="F439" s="42" t="s">
        <v>1151</v>
      </c>
      <c r="G439" s="27" t="s">
        <v>130</v>
      </c>
      <c r="H439" s="34" t="s">
        <v>13</v>
      </c>
      <c r="I439" s="35">
        <v>0.9919</v>
      </c>
      <c r="J439" s="19">
        <v>484183.21999999991</v>
      </c>
      <c r="K439" s="37">
        <v>53628.73</v>
      </c>
      <c r="L439" s="38"/>
    </row>
    <row r="440" spans="1:12" s="39" customFormat="1" ht="12.95" customHeight="1" x14ac:dyDescent="0.25">
      <c r="A440" s="226"/>
      <c r="B440" s="29">
        <v>4527</v>
      </c>
      <c r="C440" s="30">
        <v>4</v>
      </c>
      <c r="D440" s="32" t="s">
        <v>1152</v>
      </c>
      <c r="E440" s="32" t="s">
        <v>1153</v>
      </c>
      <c r="F440" s="32" t="s">
        <v>1154</v>
      </c>
      <c r="G440" s="50" t="s">
        <v>130</v>
      </c>
      <c r="H440" s="34" t="s">
        <v>13</v>
      </c>
      <c r="I440" s="35">
        <v>0.9919</v>
      </c>
      <c r="J440" s="19">
        <v>549063.23</v>
      </c>
      <c r="K440" s="37">
        <v>53628.73</v>
      </c>
      <c r="L440" s="38"/>
    </row>
    <row r="441" spans="1:12" s="39" customFormat="1" ht="12.95" customHeight="1" x14ac:dyDescent="0.25">
      <c r="A441" s="226"/>
      <c r="B441" s="29">
        <v>4511</v>
      </c>
      <c r="C441" s="30">
        <v>5</v>
      </c>
      <c r="D441" s="42" t="s">
        <v>1155</v>
      </c>
      <c r="E441" s="42" t="s">
        <v>1156</v>
      </c>
      <c r="F441" s="42" t="s">
        <v>1157</v>
      </c>
      <c r="G441" s="27" t="s">
        <v>130</v>
      </c>
      <c r="H441" s="34" t="s">
        <v>13</v>
      </c>
      <c r="I441" s="35">
        <v>0.99590000000000001</v>
      </c>
      <c r="J441" s="19">
        <v>637083.73</v>
      </c>
      <c r="K441" s="37">
        <v>53844.99</v>
      </c>
      <c r="L441" s="38"/>
    </row>
    <row r="442" spans="1:12" s="39" customFormat="1" ht="12.95" customHeight="1" x14ac:dyDescent="0.25">
      <c r="A442" s="226"/>
      <c r="B442" s="29">
        <v>4506</v>
      </c>
      <c r="C442" s="30">
        <v>6</v>
      </c>
      <c r="D442" s="32" t="s">
        <v>1158</v>
      </c>
      <c r="E442" s="32" t="s">
        <v>1159</v>
      </c>
      <c r="F442" s="32" t="s">
        <v>1160</v>
      </c>
      <c r="G442" s="33" t="s">
        <v>130</v>
      </c>
      <c r="H442" s="34" t="s">
        <v>13</v>
      </c>
      <c r="I442" s="35">
        <v>0.99590000000000001</v>
      </c>
      <c r="J442" s="19">
        <v>637083.73</v>
      </c>
      <c r="K442" s="37">
        <v>53844.99</v>
      </c>
      <c r="L442" s="38"/>
    </row>
    <row r="443" spans="1:12" s="39" customFormat="1" ht="12.95" customHeight="1" x14ac:dyDescent="0.25">
      <c r="A443" s="226"/>
      <c r="B443" s="29">
        <v>4526</v>
      </c>
      <c r="C443" s="30">
        <v>7</v>
      </c>
      <c r="D443" s="32" t="s">
        <v>1161</v>
      </c>
      <c r="E443" s="32" t="s">
        <v>1162</v>
      </c>
      <c r="F443" s="32" t="s">
        <v>1163</v>
      </c>
      <c r="G443" s="33" t="s">
        <v>130</v>
      </c>
      <c r="H443" s="34" t="s">
        <v>13</v>
      </c>
      <c r="I443" s="35">
        <v>0.99590000000000001</v>
      </c>
      <c r="J443" s="19">
        <v>637083.73</v>
      </c>
      <c r="K443" s="37">
        <v>53844.99</v>
      </c>
      <c r="L443" s="38"/>
    </row>
    <row r="444" spans="1:12" s="39" customFormat="1" ht="12.95" customHeight="1" x14ac:dyDescent="0.25">
      <c r="A444" s="226"/>
      <c r="B444" s="29">
        <v>4534</v>
      </c>
      <c r="C444" s="30">
        <v>8</v>
      </c>
      <c r="D444" s="203" t="s">
        <v>1146</v>
      </c>
      <c r="E444" s="53" t="s">
        <v>5749</v>
      </c>
      <c r="F444" s="203" t="s">
        <v>1148</v>
      </c>
      <c r="G444" s="33" t="s">
        <v>130</v>
      </c>
      <c r="H444" s="34" t="s">
        <v>13</v>
      </c>
      <c r="I444" s="35">
        <v>0.9919</v>
      </c>
      <c r="J444" s="19">
        <v>278081.11000000004</v>
      </c>
      <c r="K444" s="37">
        <v>53628.73</v>
      </c>
      <c r="L444" s="38"/>
    </row>
    <row r="445" spans="1:12" s="39" customFormat="1" ht="12.95" customHeight="1" x14ac:dyDescent="0.25">
      <c r="A445" s="226"/>
      <c r="B445" s="29">
        <v>4504</v>
      </c>
      <c r="C445" s="30">
        <v>9</v>
      </c>
      <c r="D445" s="53" t="s">
        <v>5597</v>
      </c>
      <c r="E445" s="53" t="s">
        <v>5598</v>
      </c>
      <c r="F445" s="53" t="s">
        <v>5599</v>
      </c>
      <c r="G445" s="33" t="s">
        <v>130</v>
      </c>
      <c r="H445" s="34" t="s">
        <v>13</v>
      </c>
      <c r="I445" s="35">
        <v>0.39589999999999997</v>
      </c>
      <c r="J445" s="19">
        <v>572203.73</v>
      </c>
      <c r="K445" s="37">
        <v>21404.99</v>
      </c>
      <c r="L445" s="38"/>
    </row>
    <row r="446" spans="1:12" s="39" customFormat="1" ht="12.95" customHeight="1" x14ac:dyDescent="0.25">
      <c r="A446" s="226"/>
      <c r="B446" s="29"/>
      <c r="C446" s="30"/>
      <c r="D446" s="31" t="s">
        <v>11</v>
      </c>
      <c r="E446" s="32"/>
      <c r="F446" s="32"/>
      <c r="G446" s="33"/>
      <c r="H446" s="34"/>
      <c r="I446" s="35"/>
      <c r="J446" s="19"/>
      <c r="K446" s="37"/>
      <c r="L446" s="38"/>
    </row>
    <row r="447" spans="1:12" s="39" customFormat="1" ht="12.95" customHeight="1" x14ac:dyDescent="0.25">
      <c r="A447" s="226"/>
      <c r="B447" s="29">
        <v>4528</v>
      </c>
      <c r="C447" s="30">
        <v>1</v>
      </c>
      <c r="D447" s="42" t="s">
        <v>1164</v>
      </c>
      <c r="E447" s="42" t="s">
        <v>1165</v>
      </c>
      <c r="F447" s="42" t="s">
        <v>1166</v>
      </c>
      <c r="G447" s="33" t="s">
        <v>12</v>
      </c>
      <c r="H447" s="34" t="s">
        <v>13</v>
      </c>
      <c r="I447" s="35">
        <v>0.9919</v>
      </c>
      <c r="J447" s="19">
        <v>970454.32999999984</v>
      </c>
      <c r="K447" s="37">
        <v>107249.19</v>
      </c>
      <c r="L447" s="38"/>
    </row>
    <row r="448" spans="1:12" s="39" customFormat="1" ht="12.95" customHeight="1" x14ac:dyDescent="0.25">
      <c r="A448" s="226"/>
      <c r="B448" s="29">
        <v>4532</v>
      </c>
      <c r="C448" s="30">
        <v>2</v>
      </c>
      <c r="D448" s="32" t="s">
        <v>1167</v>
      </c>
      <c r="E448" s="32" t="s">
        <v>1168</v>
      </c>
      <c r="F448" s="32" t="s">
        <v>1169</v>
      </c>
      <c r="G448" s="33" t="s">
        <v>12</v>
      </c>
      <c r="H448" s="34" t="s">
        <v>13</v>
      </c>
      <c r="I448" s="35">
        <v>0.99590000000000001</v>
      </c>
      <c r="J448" s="19">
        <v>1274069.3299999996</v>
      </c>
      <c r="K448" s="37">
        <v>107681.69</v>
      </c>
      <c r="L448" s="38"/>
    </row>
    <row r="449" spans="1:12" s="39" customFormat="1" ht="12.95" customHeight="1" x14ac:dyDescent="0.25">
      <c r="A449" s="226"/>
      <c r="B449" s="29">
        <v>4505</v>
      </c>
      <c r="C449" s="30">
        <v>3</v>
      </c>
      <c r="D449" s="32" t="s">
        <v>1170</v>
      </c>
      <c r="E449" s="32" t="s">
        <v>1171</v>
      </c>
      <c r="F449" s="32" t="s">
        <v>1172</v>
      </c>
      <c r="G449" s="33" t="s">
        <v>12</v>
      </c>
      <c r="H449" s="34" t="s">
        <v>13</v>
      </c>
      <c r="I449" s="35">
        <v>0.99590000000000001</v>
      </c>
      <c r="J449" s="19">
        <v>1276231.8299999996</v>
      </c>
      <c r="K449" s="37">
        <v>107681.69</v>
      </c>
      <c r="L449" s="38"/>
    </row>
    <row r="450" spans="1:12" s="39" customFormat="1" ht="12.95" customHeight="1" x14ac:dyDescent="0.25">
      <c r="A450" s="226"/>
      <c r="B450" s="29">
        <v>4529</v>
      </c>
      <c r="C450" s="30">
        <v>4</v>
      </c>
      <c r="D450" s="32" t="s">
        <v>1173</v>
      </c>
      <c r="E450" s="32" t="s">
        <v>1174</v>
      </c>
      <c r="F450" s="32" t="s">
        <v>1175</v>
      </c>
      <c r="G450" s="33" t="s">
        <v>12</v>
      </c>
      <c r="H450" s="34" t="s">
        <v>13</v>
      </c>
      <c r="I450" s="35">
        <v>0.99590000000000001</v>
      </c>
      <c r="J450" s="19">
        <v>1276231.8299999996</v>
      </c>
      <c r="K450" s="37">
        <v>107681.69</v>
      </c>
      <c r="L450" s="38"/>
    </row>
    <row r="451" spans="1:12" s="39" customFormat="1" ht="12.95" customHeight="1" x14ac:dyDescent="0.25">
      <c r="A451" s="226"/>
      <c r="B451" s="43">
        <v>4517</v>
      </c>
      <c r="C451" s="30">
        <v>5</v>
      </c>
      <c r="D451" s="32" t="s">
        <v>1176</v>
      </c>
      <c r="E451" s="32" t="s">
        <v>1177</v>
      </c>
      <c r="F451" s="32" t="s">
        <v>1178</v>
      </c>
      <c r="G451" s="33" t="s">
        <v>12</v>
      </c>
      <c r="H451" s="34" t="s">
        <v>13</v>
      </c>
      <c r="I451" s="35">
        <v>0.996</v>
      </c>
      <c r="J451" s="19">
        <v>1288417.5</v>
      </c>
      <c r="K451" s="37">
        <v>107692.5</v>
      </c>
      <c r="L451" s="38"/>
    </row>
    <row r="452" spans="1:12" s="39" customFormat="1" ht="12.95" customHeight="1" x14ac:dyDescent="0.25">
      <c r="A452" s="226"/>
      <c r="B452" s="29">
        <v>4524</v>
      </c>
      <c r="C452" s="30">
        <v>6</v>
      </c>
      <c r="D452" s="32" t="s">
        <v>1179</v>
      </c>
      <c r="E452" s="32" t="s">
        <v>1180</v>
      </c>
      <c r="F452" s="32" t="s">
        <v>1181</v>
      </c>
      <c r="G452" s="33" t="s">
        <v>12</v>
      </c>
      <c r="H452" s="34" t="s">
        <v>13</v>
      </c>
      <c r="I452" s="35">
        <v>0.99590000000000001</v>
      </c>
      <c r="J452" s="19">
        <v>1274069.3299999996</v>
      </c>
      <c r="K452" s="37">
        <v>107681.69</v>
      </c>
    </row>
    <row r="453" spans="1:12" s="39" customFormat="1" ht="12.95" customHeight="1" x14ac:dyDescent="0.25">
      <c r="A453" s="226"/>
      <c r="B453" s="29">
        <v>4525</v>
      </c>
      <c r="C453" s="30">
        <v>7</v>
      </c>
      <c r="D453" s="32" t="s">
        <v>1182</v>
      </c>
      <c r="E453" s="32" t="s">
        <v>1183</v>
      </c>
      <c r="F453" s="32" t="s">
        <v>1184</v>
      </c>
      <c r="G453" s="33" t="s">
        <v>12</v>
      </c>
      <c r="H453" s="34" t="s">
        <v>13</v>
      </c>
      <c r="I453" s="35">
        <v>0.99590000000000001</v>
      </c>
      <c r="J453" s="19">
        <v>1274069.3299999996</v>
      </c>
      <c r="K453" s="37">
        <v>107681.69</v>
      </c>
      <c r="L453" s="38"/>
    </row>
    <row r="454" spans="1:12" s="39" customFormat="1" ht="12.95" customHeight="1" x14ac:dyDescent="0.25">
      <c r="A454" s="226"/>
      <c r="B454" s="29">
        <v>4501</v>
      </c>
      <c r="C454" s="30">
        <v>8</v>
      </c>
      <c r="D454" s="32" t="s">
        <v>1185</v>
      </c>
      <c r="E454" s="32" t="s">
        <v>1186</v>
      </c>
      <c r="F454" s="32" t="s">
        <v>1187</v>
      </c>
      <c r="G454" s="33" t="s">
        <v>12</v>
      </c>
      <c r="H454" s="34" t="s">
        <v>13</v>
      </c>
      <c r="I454" s="35">
        <v>0.99590000000000001</v>
      </c>
      <c r="J454" s="19">
        <v>1277313.0799999996</v>
      </c>
      <c r="K454" s="37">
        <v>107681.69</v>
      </c>
      <c r="L454" s="38"/>
    </row>
    <row r="455" spans="1:12" s="39" customFormat="1" ht="12.95" customHeight="1" x14ac:dyDescent="0.25">
      <c r="A455" s="226"/>
      <c r="B455" s="29">
        <v>4531</v>
      </c>
      <c r="C455" s="30">
        <v>9</v>
      </c>
      <c r="D455" s="42" t="s">
        <v>1188</v>
      </c>
      <c r="E455" s="42" t="s">
        <v>1189</v>
      </c>
      <c r="F455" s="42" t="s">
        <v>1190</v>
      </c>
      <c r="G455" s="33" t="s">
        <v>12</v>
      </c>
      <c r="H455" s="34" t="s">
        <v>13</v>
      </c>
      <c r="I455" s="35">
        <v>0.9879</v>
      </c>
      <c r="J455" s="19">
        <v>1275745.2799999996</v>
      </c>
      <c r="K455" s="37">
        <v>106816.69</v>
      </c>
      <c r="L455" s="38"/>
    </row>
    <row r="456" spans="1:12" s="39" customFormat="1" ht="12.95" customHeight="1" x14ac:dyDescent="0.25">
      <c r="A456" s="226"/>
      <c r="B456" s="29">
        <v>4508</v>
      </c>
      <c r="C456" s="30">
        <v>10</v>
      </c>
      <c r="D456" s="32" t="s">
        <v>1191</v>
      </c>
      <c r="E456" s="32" t="s">
        <v>1192</v>
      </c>
      <c r="F456" s="32" t="s">
        <v>1193</v>
      </c>
      <c r="G456" s="33" t="s">
        <v>12</v>
      </c>
      <c r="H456" s="34" t="s">
        <v>13</v>
      </c>
      <c r="I456" s="35">
        <v>0.99590000000000001</v>
      </c>
      <c r="J456" s="19">
        <v>1274069.3299999996</v>
      </c>
      <c r="K456" s="37">
        <v>107681.69</v>
      </c>
      <c r="L456" s="38"/>
    </row>
    <row r="457" spans="1:12" s="39" customFormat="1" ht="12.95" customHeight="1" x14ac:dyDescent="0.25">
      <c r="A457" s="226"/>
      <c r="B457" s="29">
        <v>4523</v>
      </c>
      <c r="C457" s="30">
        <v>11</v>
      </c>
      <c r="D457" s="63" t="s">
        <v>455</v>
      </c>
      <c r="E457" s="63" t="s">
        <v>1194</v>
      </c>
      <c r="F457" s="63" t="s">
        <v>1195</v>
      </c>
      <c r="G457" s="33" t="s">
        <v>12</v>
      </c>
      <c r="H457" s="34" t="s">
        <v>13</v>
      </c>
      <c r="I457" s="35">
        <v>0.99590000000000001</v>
      </c>
      <c r="J457" s="19">
        <v>1276231.8299999996</v>
      </c>
      <c r="K457" s="37">
        <v>107681.69</v>
      </c>
      <c r="L457" s="38"/>
    </row>
    <row r="458" spans="1:12" s="39" customFormat="1" ht="12.95" customHeight="1" x14ac:dyDescent="0.25">
      <c r="A458" s="226"/>
      <c r="B458" s="29">
        <v>4503</v>
      </c>
      <c r="C458" s="30">
        <v>12</v>
      </c>
      <c r="D458" s="32" t="s">
        <v>733</v>
      </c>
      <c r="E458" s="32" t="s">
        <v>1196</v>
      </c>
      <c r="F458" s="32" t="s">
        <v>1197</v>
      </c>
      <c r="G458" s="33" t="s">
        <v>12</v>
      </c>
      <c r="H458" s="34" t="s">
        <v>13</v>
      </c>
      <c r="I458" s="35">
        <v>0.99590000000000001</v>
      </c>
      <c r="J458" s="19">
        <v>1276231.8299999996</v>
      </c>
      <c r="K458" s="37">
        <v>107681.69</v>
      </c>
      <c r="L458" s="38"/>
    </row>
    <row r="459" spans="1:12" s="39" customFormat="1" ht="12.95" customHeight="1" x14ac:dyDescent="0.25">
      <c r="A459" s="226"/>
      <c r="B459" s="29">
        <v>4518</v>
      </c>
      <c r="C459" s="30">
        <v>13</v>
      </c>
      <c r="D459" s="32" t="s">
        <v>1198</v>
      </c>
      <c r="E459" s="32" t="s">
        <v>1199</v>
      </c>
      <c r="F459" s="32" t="s">
        <v>1200</v>
      </c>
      <c r="G459" s="33" t="s">
        <v>12</v>
      </c>
      <c r="H459" s="34" t="s">
        <v>13</v>
      </c>
      <c r="I459" s="35">
        <v>0.99590000000000001</v>
      </c>
      <c r="J459" s="19">
        <v>1276231.8299999996</v>
      </c>
      <c r="K459" s="37">
        <v>107681.69</v>
      </c>
      <c r="L459" s="38"/>
    </row>
    <row r="460" spans="1:12" s="39" customFormat="1" ht="12.95" customHeight="1" x14ac:dyDescent="0.25">
      <c r="A460" s="226"/>
      <c r="B460" s="29">
        <v>4507</v>
      </c>
      <c r="C460" s="30">
        <v>14</v>
      </c>
      <c r="D460" s="42" t="s">
        <v>1202</v>
      </c>
      <c r="E460" s="42" t="s">
        <v>1203</v>
      </c>
      <c r="F460" s="42" t="s">
        <v>1204</v>
      </c>
      <c r="G460" s="27" t="s">
        <v>12</v>
      </c>
      <c r="H460" s="34" t="s">
        <v>13</v>
      </c>
      <c r="I460" s="35">
        <v>0.99590000000000001</v>
      </c>
      <c r="J460" s="19">
        <v>1276231.8299999996</v>
      </c>
      <c r="K460" s="37">
        <v>107681.69</v>
      </c>
      <c r="L460" s="38"/>
    </row>
    <row r="461" spans="1:12" s="39" customFormat="1" ht="12.95" customHeight="1" x14ac:dyDescent="0.25">
      <c r="A461" s="226"/>
      <c r="B461" s="29">
        <v>4512</v>
      </c>
      <c r="C461" s="30">
        <v>15</v>
      </c>
      <c r="D461" s="32" t="s">
        <v>1205</v>
      </c>
      <c r="E461" s="32" t="s">
        <v>1206</v>
      </c>
      <c r="F461" s="32" t="s">
        <v>1207</v>
      </c>
      <c r="G461" s="50" t="s">
        <v>12</v>
      </c>
      <c r="H461" s="34" t="s">
        <v>13</v>
      </c>
      <c r="I461" s="35">
        <v>0.99590000000000001</v>
      </c>
      <c r="J461" s="19">
        <v>1276231.8299999996</v>
      </c>
      <c r="K461" s="37">
        <v>107681.69</v>
      </c>
      <c r="L461" s="38"/>
    </row>
    <row r="462" spans="1:12" s="39" customFormat="1" ht="12.95" customHeight="1" x14ac:dyDescent="0.25">
      <c r="A462" s="226"/>
      <c r="B462" s="29">
        <v>4513</v>
      </c>
      <c r="C462" s="30">
        <v>16</v>
      </c>
      <c r="D462" s="32" t="s">
        <v>1208</v>
      </c>
      <c r="E462" s="32" t="s">
        <v>1209</v>
      </c>
      <c r="F462" s="32" t="s">
        <v>1210</v>
      </c>
      <c r="G462" s="50" t="s">
        <v>12</v>
      </c>
      <c r="H462" s="34" t="s">
        <v>13</v>
      </c>
      <c r="I462" s="35">
        <v>0.99590000000000001</v>
      </c>
      <c r="J462" s="19">
        <v>1276231.8299999996</v>
      </c>
      <c r="K462" s="37">
        <v>107681.69</v>
      </c>
      <c r="L462" s="38"/>
    </row>
    <row r="463" spans="1:12" s="39" customFormat="1" ht="12.95" customHeight="1" x14ac:dyDescent="0.25">
      <c r="A463" s="226"/>
      <c r="B463" s="29">
        <v>4519</v>
      </c>
      <c r="C463" s="30">
        <v>17</v>
      </c>
      <c r="D463" s="32" t="s">
        <v>1211</v>
      </c>
      <c r="E463" s="32" t="s">
        <v>1212</v>
      </c>
      <c r="F463" s="32" t="s">
        <v>1213</v>
      </c>
      <c r="G463" s="50" t="s">
        <v>12</v>
      </c>
      <c r="H463" s="34" t="s">
        <v>13</v>
      </c>
      <c r="I463" s="35">
        <v>0.99590000000000001</v>
      </c>
      <c r="J463" s="19">
        <v>1290558.3799999997</v>
      </c>
      <c r="K463" s="37">
        <v>107681.69</v>
      </c>
      <c r="L463" s="38"/>
    </row>
    <row r="464" spans="1:12" s="39" customFormat="1" ht="12.95" customHeight="1" x14ac:dyDescent="0.25">
      <c r="A464" s="226"/>
      <c r="B464" s="29">
        <v>4500</v>
      </c>
      <c r="C464" s="30">
        <v>18</v>
      </c>
      <c r="D464" s="32" t="s">
        <v>1214</v>
      </c>
      <c r="E464" s="32" t="s">
        <v>1215</v>
      </c>
      <c r="F464" s="32" t="s">
        <v>1216</v>
      </c>
      <c r="G464" s="50" t="s">
        <v>12</v>
      </c>
      <c r="H464" s="34" t="s">
        <v>13</v>
      </c>
      <c r="I464" s="35">
        <v>0.99490000000000001</v>
      </c>
      <c r="J464" s="19">
        <v>1284935.8700000003</v>
      </c>
      <c r="K464" s="37">
        <v>107573.56</v>
      </c>
      <c r="L464" s="38"/>
    </row>
    <row r="465" spans="1:12" s="39" customFormat="1" ht="12.95" customHeight="1" x14ac:dyDescent="0.25">
      <c r="A465" s="226"/>
      <c r="B465" s="29">
        <v>4538</v>
      </c>
      <c r="C465" s="30">
        <v>19</v>
      </c>
      <c r="D465" s="42" t="s">
        <v>1217</v>
      </c>
      <c r="E465" s="42" t="s">
        <v>1218</v>
      </c>
      <c r="F465" s="42" t="s">
        <v>1219</v>
      </c>
      <c r="G465" s="50" t="s">
        <v>12</v>
      </c>
      <c r="H465" s="34" t="s">
        <v>13</v>
      </c>
      <c r="I465" s="35">
        <v>0.9899</v>
      </c>
      <c r="J465" s="19">
        <v>1268446.8299999996</v>
      </c>
      <c r="K465" s="37">
        <v>107032.94</v>
      </c>
      <c r="L465" s="38"/>
    </row>
    <row r="466" spans="1:12" s="39" customFormat="1" ht="12.95" customHeight="1" x14ac:dyDescent="0.25">
      <c r="A466" s="226"/>
      <c r="B466" s="29">
        <v>4520</v>
      </c>
      <c r="C466" s="30">
        <v>20</v>
      </c>
      <c r="D466" s="32" t="s">
        <v>1220</v>
      </c>
      <c r="E466" s="32" t="s">
        <v>1221</v>
      </c>
      <c r="F466" s="32" t="s">
        <v>1222</v>
      </c>
      <c r="G466" s="50" t="s">
        <v>12</v>
      </c>
      <c r="H466" s="34" t="s">
        <v>13</v>
      </c>
      <c r="I466" s="35">
        <v>0.99590000000000001</v>
      </c>
      <c r="J466" s="19">
        <v>1276231.8299999996</v>
      </c>
      <c r="K466" s="37">
        <v>107681.69</v>
      </c>
      <c r="L466" s="38"/>
    </row>
    <row r="467" spans="1:12" s="39" customFormat="1" ht="12.95" customHeight="1" x14ac:dyDescent="0.25">
      <c r="A467" s="226"/>
      <c r="B467" s="29">
        <v>4533</v>
      </c>
      <c r="C467" s="30">
        <v>21</v>
      </c>
      <c r="D467" s="32" t="s">
        <v>1223</v>
      </c>
      <c r="E467" s="32" t="s">
        <v>1224</v>
      </c>
      <c r="F467" s="32" t="s">
        <v>1225</v>
      </c>
      <c r="G467" s="33" t="s">
        <v>12</v>
      </c>
      <c r="H467" s="34" t="s">
        <v>13</v>
      </c>
      <c r="I467" s="35">
        <v>0.9879</v>
      </c>
      <c r="J467" s="19">
        <v>1265851.8299999996</v>
      </c>
      <c r="K467" s="37">
        <v>106816.69</v>
      </c>
      <c r="L467" s="38"/>
    </row>
    <row r="468" spans="1:12" s="39" customFormat="1" ht="12.95" customHeight="1" x14ac:dyDescent="0.25">
      <c r="A468" s="226"/>
      <c r="B468" s="29">
        <v>4539</v>
      </c>
      <c r="C468" s="30">
        <v>22</v>
      </c>
      <c r="D468" s="42" t="s">
        <v>1226</v>
      </c>
      <c r="E468" s="42" t="s">
        <v>1227</v>
      </c>
      <c r="F468" s="42" t="s">
        <v>1228</v>
      </c>
      <c r="G468" s="33" t="s">
        <v>12</v>
      </c>
      <c r="H468" s="34" t="s">
        <v>13</v>
      </c>
      <c r="I468" s="35">
        <v>0.9919</v>
      </c>
      <c r="J468" s="19">
        <v>1273204.3299999996</v>
      </c>
      <c r="K468" s="37">
        <v>107249.19</v>
      </c>
      <c r="L468" s="38"/>
    </row>
    <row r="469" spans="1:12" s="39" customFormat="1" ht="12.95" customHeight="1" x14ac:dyDescent="0.25">
      <c r="A469" s="226"/>
      <c r="B469" s="29">
        <v>4522</v>
      </c>
      <c r="C469" s="30">
        <v>23</v>
      </c>
      <c r="D469" s="42" t="s">
        <v>1229</v>
      </c>
      <c r="E469" s="42" t="s">
        <v>1230</v>
      </c>
      <c r="F469" s="42" t="s">
        <v>1231</v>
      </c>
      <c r="G469" s="33" t="s">
        <v>12</v>
      </c>
      <c r="H469" s="34" t="s">
        <v>13</v>
      </c>
      <c r="I469" s="35">
        <v>0.59589999999999999</v>
      </c>
      <c r="J469" s="19">
        <v>1057819.3299999996</v>
      </c>
      <c r="K469" s="37">
        <v>64431.69</v>
      </c>
      <c r="L469" s="38"/>
    </row>
    <row r="470" spans="1:12" s="39" customFormat="1" ht="12.95" customHeight="1" x14ac:dyDescent="0.25">
      <c r="A470" s="226"/>
      <c r="B470" s="29">
        <v>4536</v>
      </c>
      <c r="C470" s="30">
        <v>24</v>
      </c>
      <c r="D470" s="42" t="s">
        <v>1232</v>
      </c>
      <c r="E470" s="42" t="s">
        <v>1233</v>
      </c>
      <c r="F470" s="42" t="s">
        <v>1234</v>
      </c>
      <c r="G470" s="33" t="s">
        <v>12</v>
      </c>
      <c r="H470" s="34" t="s">
        <v>13</v>
      </c>
      <c r="I470" s="35">
        <v>0.9919</v>
      </c>
      <c r="J470" s="19">
        <v>1273204.3299999996</v>
      </c>
      <c r="K470" s="37">
        <v>107249.19</v>
      </c>
      <c r="L470" s="38"/>
    </row>
    <row r="471" spans="1:12" s="39" customFormat="1" ht="12.95" customHeight="1" x14ac:dyDescent="0.25">
      <c r="A471" s="226"/>
      <c r="B471" s="29">
        <v>4502</v>
      </c>
      <c r="C471" s="30">
        <v>25</v>
      </c>
      <c r="D471" s="32" t="s">
        <v>1235</v>
      </c>
      <c r="E471" s="32" t="s">
        <v>1236</v>
      </c>
      <c r="F471" s="32" t="s">
        <v>1237</v>
      </c>
      <c r="G471" s="33" t="s">
        <v>12</v>
      </c>
      <c r="H471" s="34" t="s">
        <v>13</v>
      </c>
      <c r="I471" s="35">
        <v>0.99590000000000001</v>
      </c>
      <c r="J471" s="19">
        <v>973481.82999999984</v>
      </c>
      <c r="K471" s="37">
        <v>107681.69</v>
      </c>
      <c r="L471" s="38"/>
    </row>
    <row r="472" spans="1:12" s="39" customFormat="1" ht="12.95" customHeight="1" x14ac:dyDescent="0.25">
      <c r="A472" s="226"/>
      <c r="B472" s="29">
        <v>4530</v>
      </c>
      <c r="C472" s="30">
        <v>26</v>
      </c>
      <c r="D472" s="59" t="s">
        <v>1238</v>
      </c>
      <c r="E472" s="59" t="s">
        <v>1239</v>
      </c>
      <c r="F472" s="59" t="s">
        <v>1240</v>
      </c>
      <c r="G472" s="33" t="s">
        <v>12</v>
      </c>
      <c r="H472" s="34" t="s">
        <v>13</v>
      </c>
      <c r="I472" s="35">
        <v>0.99590000000000001</v>
      </c>
      <c r="J472" s="19">
        <v>1232549.3299999996</v>
      </c>
      <c r="K472" s="37">
        <v>107681.69</v>
      </c>
      <c r="L472" s="38"/>
    </row>
    <row r="473" spans="1:12" s="39" customFormat="1" ht="12.95" customHeight="1" x14ac:dyDescent="0.25">
      <c r="A473" s="226"/>
      <c r="B473" s="43">
        <v>4510</v>
      </c>
      <c r="C473" s="30">
        <v>27</v>
      </c>
      <c r="D473" s="32" t="s">
        <v>1241</v>
      </c>
      <c r="E473" s="32" t="s">
        <v>1242</v>
      </c>
      <c r="F473" s="32" t="s">
        <v>1243</v>
      </c>
      <c r="G473" s="33" t="s">
        <v>12</v>
      </c>
      <c r="H473" s="34" t="s">
        <v>13</v>
      </c>
      <c r="I473" s="35">
        <v>0.9919</v>
      </c>
      <c r="J473" s="19">
        <v>1271041.8299999996</v>
      </c>
      <c r="K473" s="37">
        <v>107249.19</v>
      </c>
      <c r="L473" s="38"/>
    </row>
    <row r="474" spans="1:12" s="39" customFormat="1" ht="12.95" customHeight="1" x14ac:dyDescent="0.25">
      <c r="A474" s="226"/>
      <c r="B474" s="29">
        <v>4516</v>
      </c>
      <c r="C474" s="30">
        <v>28</v>
      </c>
      <c r="D474" s="32" t="s">
        <v>1244</v>
      </c>
      <c r="E474" s="32" t="s">
        <v>1245</v>
      </c>
      <c r="F474" s="32" t="s">
        <v>1246</v>
      </c>
      <c r="G474" s="33" t="s">
        <v>12</v>
      </c>
      <c r="H474" s="34" t="s">
        <v>13</v>
      </c>
      <c r="I474" s="35">
        <v>0.9879</v>
      </c>
      <c r="J474" s="19">
        <v>1263689.3299999996</v>
      </c>
      <c r="K474" s="37">
        <v>106816.69</v>
      </c>
      <c r="L474" s="38"/>
    </row>
    <row r="475" spans="1:12" s="39" customFormat="1" ht="12.95" customHeight="1" x14ac:dyDescent="0.25">
      <c r="A475" s="226"/>
      <c r="B475" s="29">
        <v>4535</v>
      </c>
      <c r="C475" s="30">
        <v>29</v>
      </c>
      <c r="D475" s="32" t="s">
        <v>1247</v>
      </c>
      <c r="E475" s="32" t="s">
        <v>1248</v>
      </c>
      <c r="F475" s="32" t="s">
        <v>1249</v>
      </c>
      <c r="G475" s="33" t="s">
        <v>12</v>
      </c>
      <c r="H475" s="34" t="s">
        <v>13</v>
      </c>
      <c r="I475" s="35">
        <v>0.98770000000000002</v>
      </c>
      <c r="J475" s="19">
        <v>1053775.4200000002</v>
      </c>
      <c r="K475" s="37">
        <v>106795.06</v>
      </c>
      <c r="L475" s="38"/>
    </row>
    <row r="476" spans="1:12" s="39" customFormat="1" ht="12.95" customHeight="1" x14ac:dyDescent="0.25">
      <c r="A476" s="226"/>
      <c r="B476" s="29">
        <v>4541</v>
      </c>
      <c r="C476" s="30">
        <v>30</v>
      </c>
      <c r="D476" s="42" t="s">
        <v>1250</v>
      </c>
      <c r="E476" s="42" t="s">
        <v>1251</v>
      </c>
      <c r="F476" s="42" t="s">
        <v>1252</v>
      </c>
      <c r="G476" s="33" t="s">
        <v>12</v>
      </c>
      <c r="H476" s="34" t="s">
        <v>13</v>
      </c>
      <c r="I476" s="35">
        <v>0.9839</v>
      </c>
      <c r="J476" s="19">
        <v>1262824.3299999996</v>
      </c>
      <c r="K476" s="37">
        <v>106384.19</v>
      </c>
      <c r="L476" s="38"/>
    </row>
    <row r="477" spans="1:12" s="39" customFormat="1" ht="12.95" customHeight="1" x14ac:dyDescent="0.25">
      <c r="A477" s="226"/>
      <c r="B477" s="29">
        <v>4509</v>
      </c>
      <c r="C477" s="30">
        <v>31</v>
      </c>
      <c r="D477" s="203" t="s">
        <v>5748</v>
      </c>
      <c r="E477" s="53" t="s">
        <v>5747</v>
      </c>
      <c r="F477" s="203" t="s">
        <v>5746</v>
      </c>
      <c r="G477" s="33" t="s">
        <v>12</v>
      </c>
      <c r="H477" s="34" t="s">
        <v>13</v>
      </c>
      <c r="I477" s="35">
        <v>0.99590000000000001</v>
      </c>
      <c r="J477" s="19">
        <v>667271.83000000007</v>
      </c>
      <c r="K477" s="37">
        <v>107681.69</v>
      </c>
      <c r="L477" s="38"/>
    </row>
    <row r="478" spans="1:12" s="39" customFormat="1" ht="12.95" customHeight="1" x14ac:dyDescent="0.25">
      <c r="A478" s="226"/>
      <c r="B478" s="29">
        <v>4540</v>
      </c>
      <c r="C478" s="30">
        <v>32</v>
      </c>
      <c r="D478" s="53" t="s">
        <v>1201</v>
      </c>
      <c r="E478" s="53" t="s">
        <v>5600</v>
      </c>
      <c r="F478" s="53" t="s">
        <v>5601</v>
      </c>
      <c r="G478" s="33" t="s">
        <v>12</v>
      </c>
      <c r="H478" s="34" t="s">
        <v>13</v>
      </c>
      <c r="I478" s="35">
        <v>0.9919</v>
      </c>
      <c r="J478" s="19">
        <v>1013704.3299999998</v>
      </c>
      <c r="K478" s="37">
        <v>107249.19</v>
      </c>
      <c r="L478" s="38"/>
    </row>
    <row r="479" spans="1:12" s="39" customFormat="1" ht="12.95" customHeight="1" x14ac:dyDescent="0.25">
      <c r="A479" s="226"/>
      <c r="B479" s="29"/>
      <c r="C479" s="30"/>
      <c r="D479" s="49" t="s">
        <v>15</v>
      </c>
      <c r="E479" s="42"/>
      <c r="F479" s="42"/>
      <c r="G479" s="33"/>
      <c r="H479" s="34"/>
      <c r="I479" s="35"/>
      <c r="J479" s="19"/>
      <c r="K479" s="37"/>
      <c r="L479" s="38"/>
    </row>
    <row r="480" spans="1:12" s="39" customFormat="1" ht="12.95" customHeight="1" x14ac:dyDescent="0.25">
      <c r="A480" s="227"/>
      <c r="B480" s="29">
        <v>4515</v>
      </c>
      <c r="C480" s="30">
        <v>1</v>
      </c>
      <c r="D480" s="32" t="s">
        <v>1253</v>
      </c>
      <c r="E480" s="32" t="s">
        <v>1254</v>
      </c>
      <c r="F480" s="32" t="s">
        <v>1255</v>
      </c>
      <c r="G480" s="33" t="s">
        <v>5735</v>
      </c>
      <c r="H480" s="34" t="s">
        <v>13</v>
      </c>
      <c r="I480" s="35">
        <v>0.85860000000000003</v>
      </c>
      <c r="J480" s="19">
        <v>1705022.8000000003</v>
      </c>
      <c r="K480" s="37">
        <v>173408.58</v>
      </c>
      <c r="L480" s="38"/>
    </row>
    <row r="481" spans="1:12" s="39" customFormat="1" ht="12.95" customHeight="1" x14ac:dyDescent="0.25">
      <c r="A481" s="225" t="s">
        <v>1256</v>
      </c>
      <c r="B481" s="29"/>
      <c r="C481" s="30"/>
      <c r="D481" s="49" t="s">
        <v>126</v>
      </c>
      <c r="E481" s="42"/>
      <c r="F481" s="42"/>
      <c r="G481" s="33"/>
      <c r="H481" s="34"/>
      <c r="I481" s="35"/>
      <c r="J481" s="19"/>
      <c r="K481" s="37"/>
      <c r="L481" s="38"/>
    </row>
    <row r="482" spans="1:12" s="39" customFormat="1" ht="12.95" customHeight="1" x14ac:dyDescent="0.25">
      <c r="A482" s="226"/>
      <c r="B482" s="29">
        <v>906</v>
      </c>
      <c r="C482" s="30">
        <v>1</v>
      </c>
      <c r="D482" s="32" t="s">
        <v>1257</v>
      </c>
      <c r="E482" s="32" t="s">
        <v>1258</v>
      </c>
      <c r="F482" s="32" t="s">
        <v>1259</v>
      </c>
      <c r="G482" s="33" t="s">
        <v>130</v>
      </c>
      <c r="H482" s="34" t="s">
        <v>13</v>
      </c>
      <c r="I482" s="35">
        <v>0.72529999999999994</v>
      </c>
      <c r="J482" s="19">
        <v>585931.24</v>
      </c>
      <c r="K482" s="37">
        <v>39214.550000000003</v>
      </c>
      <c r="L482" s="38"/>
    </row>
    <row r="483" spans="1:12" s="39" customFormat="1" ht="12.95" customHeight="1" x14ac:dyDescent="0.25">
      <c r="A483" s="226"/>
      <c r="B483" s="29">
        <v>905</v>
      </c>
      <c r="C483" s="30">
        <v>2</v>
      </c>
      <c r="D483" s="32" t="s">
        <v>1260</v>
      </c>
      <c r="E483" s="32" t="s">
        <v>1261</v>
      </c>
      <c r="F483" s="32" t="s">
        <v>1262</v>
      </c>
      <c r="G483" s="33" t="s">
        <v>130</v>
      </c>
      <c r="H483" s="34" t="s">
        <v>13</v>
      </c>
      <c r="I483" s="35">
        <v>0.99199999999999999</v>
      </c>
      <c r="J483" s="19">
        <v>643609.55999999994</v>
      </c>
      <c r="K483" s="37">
        <v>53634.13</v>
      </c>
      <c r="L483" s="38"/>
    </row>
    <row r="484" spans="1:12" s="39" customFormat="1" ht="12.95" customHeight="1" x14ac:dyDescent="0.25">
      <c r="A484" s="226"/>
      <c r="B484" s="29">
        <v>930</v>
      </c>
      <c r="C484" s="30">
        <v>3</v>
      </c>
      <c r="D484" s="32" t="s">
        <v>95</v>
      </c>
      <c r="E484" s="32" t="s">
        <v>1263</v>
      </c>
      <c r="F484" s="32" t="s">
        <v>1264</v>
      </c>
      <c r="G484" s="33" t="s">
        <v>130</v>
      </c>
      <c r="H484" s="34" t="s">
        <v>13</v>
      </c>
      <c r="I484" s="35">
        <v>0.99199999999999999</v>
      </c>
      <c r="J484" s="19">
        <v>642744.52</v>
      </c>
      <c r="K484" s="37">
        <v>53634.13</v>
      </c>
      <c r="L484" s="38"/>
    </row>
    <row r="485" spans="1:12" s="39" customFormat="1" ht="12.95" customHeight="1" x14ac:dyDescent="0.25">
      <c r="A485" s="226"/>
      <c r="B485" s="29">
        <v>917</v>
      </c>
      <c r="C485" s="30">
        <v>4</v>
      </c>
      <c r="D485" s="32" t="s">
        <v>1265</v>
      </c>
      <c r="E485" s="32" t="s">
        <v>1266</v>
      </c>
      <c r="F485" s="32" t="s">
        <v>1267</v>
      </c>
      <c r="G485" s="33" t="s">
        <v>130</v>
      </c>
      <c r="H485" s="34" t="s">
        <v>13</v>
      </c>
      <c r="I485" s="35">
        <v>0.996</v>
      </c>
      <c r="J485" s="19">
        <v>646204.80000000016</v>
      </c>
      <c r="K485" s="37">
        <v>53850.400000000001</v>
      </c>
      <c r="L485" s="38"/>
    </row>
    <row r="486" spans="1:12" s="39" customFormat="1" ht="12.95" customHeight="1" x14ac:dyDescent="0.25">
      <c r="A486" s="226"/>
      <c r="B486" s="29">
        <v>924</v>
      </c>
      <c r="C486" s="30">
        <v>5</v>
      </c>
      <c r="D486" s="32" t="s">
        <v>1268</v>
      </c>
      <c r="E486" s="32" t="s">
        <v>1269</v>
      </c>
      <c r="F486" s="32" t="s">
        <v>1270</v>
      </c>
      <c r="G486" s="33" t="s">
        <v>130</v>
      </c>
      <c r="H486" s="34" t="s">
        <v>13</v>
      </c>
      <c r="I486" s="35">
        <v>0.98599999999999999</v>
      </c>
      <c r="J486" s="19">
        <v>644042.12</v>
      </c>
      <c r="K486" s="37">
        <v>53309.73</v>
      </c>
      <c r="L486" s="38"/>
    </row>
    <row r="487" spans="1:12" s="39" customFormat="1" ht="12.95" customHeight="1" x14ac:dyDescent="0.25">
      <c r="A487" s="226"/>
      <c r="B487" s="29"/>
      <c r="C487" s="30"/>
      <c r="D487" s="31" t="s">
        <v>11</v>
      </c>
      <c r="E487" s="32"/>
      <c r="F487" s="32"/>
      <c r="G487" s="33"/>
      <c r="H487" s="34"/>
      <c r="I487" s="35"/>
      <c r="J487" s="19"/>
      <c r="K487" s="37"/>
      <c r="L487" s="38"/>
    </row>
    <row r="488" spans="1:12" s="39" customFormat="1" ht="12.95" customHeight="1" x14ac:dyDescent="0.25">
      <c r="A488" s="226"/>
      <c r="B488" s="29">
        <v>904</v>
      </c>
      <c r="C488" s="30">
        <v>2</v>
      </c>
      <c r="D488" s="32" t="s">
        <v>1271</v>
      </c>
      <c r="E488" s="32" t="s">
        <v>1272</v>
      </c>
      <c r="F488" s="32" t="s">
        <v>1273</v>
      </c>
      <c r="G488" s="33" t="s">
        <v>12</v>
      </c>
      <c r="H488" s="34" t="s">
        <v>13</v>
      </c>
      <c r="I488" s="35">
        <v>0.996</v>
      </c>
      <c r="J488" s="19">
        <v>1184617.5</v>
      </c>
      <c r="K488" s="37">
        <v>107692.5</v>
      </c>
      <c r="L488" s="38"/>
    </row>
    <row r="489" spans="1:12" s="39" customFormat="1" ht="12.95" customHeight="1" x14ac:dyDescent="0.25">
      <c r="A489" s="226"/>
      <c r="B489" s="29">
        <v>908</v>
      </c>
      <c r="C489" s="30">
        <v>3</v>
      </c>
      <c r="D489" s="32" t="s">
        <v>1274</v>
      </c>
      <c r="E489" s="32" t="s">
        <v>1275</v>
      </c>
      <c r="F489" s="32" t="s">
        <v>1276</v>
      </c>
      <c r="G489" s="33" t="s">
        <v>12</v>
      </c>
      <c r="H489" s="34" t="s">
        <v>13</v>
      </c>
      <c r="I489" s="35">
        <v>0.59599999999999997</v>
      </c>
      <c r="J489" s="19">
        <v>946310</v>
      </c>
      <c r="K489" s="37">
        <v>64442.5</v>
      </c>
      <c r="L489" s="38"/>
    </row>
    <row r="490" spans="1:12" s="39" customFormat="1" ht="12.95" customHeight="1" x14ac:dyDescent="0.25">
      <c r="A490" s="226"/>
      <c r="B490" s="29">
        <v>935</v>
      </c>
      <c r="C490" s="30">
        <v>4</v>
      </c>
      <c r="D490" s="32" t="s">
        <v>1277</v>
      </c>
      <c r="E490" s="32" t="s">
        <v>1278</v>
      </c>
      <c r="F490" s="32" t="s">
        <v>1279</v>
      </c>
      <c r="G490" s="33" t="s">
        <v>12</v>
      </c>
      <c r="H490" s="34" t="s">
        <v>13</v>
      </c>
      <c r="I490" s="35">
        <v>0.99180000000000001</v>
      </c>
      <c r="J490" s="19">
        <v>1286860.56</v>
      </c>
      <c r="K490" s="37">
        <v>107238.38</v>
      </c>
      <c r="L490" s="38"/>
    </row>
    <row r="491" spans="1:12" s="39" customFormat="1" ht="12.95" customHeight="1" x14ac:dyDescent="0.25">
      <c r="A491" s="226"/>
      <c r="B491" s="29">
        <v>929</v>
      </c>
      <c r="C491" s="30">
        <v>5</v>
      </c>
      <c r="D491" s="32" t="s">
        <v>1280</v>
      </c>
      <c r="E491" s="32" t="s">
        <v>1281</v>
      </c>
      <c r="F491" s="32" t="s">
        <v>1282</v>
      </c>
      <c r="G491" s="33" t="s">
        <v>12</v>
      </c>
      <c r="H491" s="34" t="s">
        <v>13</v>
      </c>
      <c r="I491" s="35">
        <v>0.996</v>
      </c>
      <c r="J491" s="19">
        <v>1292310</v>
      </c>
      <c r="K491" s="37">
        <v>107692.5</v>
      </c>
      <c r="L491" s="38"/>
    </row>
    <row r="492" spans="1:12" s="39" customFormat="1" ht="12.95" customHeight="1" x14ac:dyDescent="0.25">
      <c r="A492" s="226"/>
      <c r="B492" s="29">
        <v>903</v>
      </c>
      <c r="C492" s="30">
        <v>6</v>
      </c>
      <c r="D492" s="32" t="s">
        <v>410</v>
      </c>
      <c r="E492" s="32" t="s">
        <v>1283</v>
      </c>
      <c r="F492" s="32" t="s">
        <v>1284</v>
      </c>
      <c r="G492" s="33" t="s">
        <v>12</v>
      </c>
      <c r="H492" s="34" t="s">
        <v>13</v>
      </c>
      <c r="I492" s="35">
        <v>0.996</v>
      </c>
      <c r="J492" s="19">
        <v>1292310</v>
      </c>
      <c r="K492" s="37">
        <v>107692.5</v>
      </c>
      <c r="L492" s="38"/>
    </row>
    <row r="493" spans="1:12" s="39" customFormat="1" ht="12.95" customHeight="1" x14ac:dyDescent="0.25">
      <c r="A493" s="226"/>
      <c r="B493" s="29">
        <v>918</v>
      </c>
      <c r="C493" s="30">
        <v>7</v>
      </c>
      <c r="D493" s="32" t="s">
        <v>1285</v>
      </c>
      <c r="E493" s="32" t="s">
        <v>1286</v>
      </c>
      <c r="F493" s="32" t="s">
        <v>1287</v>
      </c>
      <c r="G493" s="33" t="s">
        <v>12</v>
      </c>
      <c r="H493" s="34" t="s">
        <v>13</v>
      </c>
      <c r="I493" s="35">
        <v>0.996</v>
      </c>
      <c r="J493" s="19">
        <v>1292310</v>
      </c>
      <c r="K493" s="37">
        <v>107692.5</v>
      </c>
      <c r="L493" s="38"/>
    </row>
    <row r="494" spans="1:12" s="39" customFormat="1" ht="12.95" customHeight="1" x14ac:dyDescent="0.25">
      <c r="A494" s="226"/>
      <c r="B494" s="29">
        <v>926</v>
      </c>
      <c r="C494" s="30">
        <v>8</v>
      </c>
      <c r="D494" s="32" t="s">
        <v>1288</v>
      </c>
      <c r="E494" s="32" t="s">
        <v>1289</v>
      </c>
      <c r="F494" s="32" t="s">
        <v>1290</v>
      </c>
      <c r="G494" s="33" t="s">
        <v>12</v>
      </c>
      <c r="H494" s="34" t="s">
        <v>13</v>
      </c>
      <c r="I494" s="35">
        <v>0.996</v>
      </c>
      <c r="J494" s="19">
        <v>1292310</v>
      </c>
      <c r="K494" s="37">
        <v>107692.5</v>
      </c>
      <c r="L494" s="38"/>
    </row>
    <row r="495" spans="1:12" s="39" customFormat="1" ht="12.95" customHeight="1" x14ac:dyDescent="0.25">
      <c r="A495" s="226"/>
      <c r="B495" s="29">
        <v>901</v>
      </c>
      <c r="C495" s="30">
        <v>9</v>
      </c>
      <c r="D495" s="32" t="s">
        <v>1057</v>
      </c>
      <c r="E495" s="32" t="s">
        <v>1291</v>
      </c>
      <c r="F495" s="32" t="s">
        <v>1292</v>
      </c>
      <c r="G495" s="33" t="s">
        <v>12</v>
      </c>
      <c r="H495" s="34" t="s">
        <v>13</v>
      </c>
      <c r="I495" s="35">
        <v>0.996</v>
      </c>
      <c r="J495" s="19">
        <v>1292310</v>
      </c>
      <c r="K495" s="37">
        <v>107692.5</v>
      </c>
      <c r="L495" s="38"/>
    </row>
    <row r="496" spans="1:12" s="39" customFormat="1" ht="12.95" customHeight="1" x14ac:dyDescent="0.25">
      <c r="A496" s="226"/>
      <c r="B496" s="29">
        <v>933</v>
      </c>
      <c r="C496" s="30">
        <v>10</v>
      </c>
      <c r="D496" s="32" t="s">
        <v>1293</v>
      </c>
      <c r="E496" s="32" t="s">
        <v>1294</v>
      </c>
      <c r="F496" s="32" t="s">
        <v>1295</v>
      </c>
      <c r="G496" s="33" t="s">
        <v>12</v>
      </c>
      <c r="H496" s="34" t="s">
        <v>13</v>
      </c>
      <c r="I496" s="35">
        <v>0.996</v>
      </c>
      <c r="J496" s="19">
        <v>1292310</v>
      </c>
      <c r="K496" s="37">
        <v>107692.5</v>
      </c>
      <c r="L496" s="38"/>
    </row>
    <row r="497" spans="1:12" s="39" customFormat="1" ht="12.95" customHeight="1" x14ac:dyDescent="0.25">
      <c r="A497" s="226"/>
      <c r="B497" s="29">
        <v>921</v>
      </c>
      <c r="C497" s="30">
        <v>11</v>
      </c>
      <c r="D497" s="32" t="s">
        <v>1296</v>
      </c>
      <c r="E497" s="32" t="s">
        <v>1297</v>
      </c>
      <c r="F497" s="32" t="s">
        <v>1298</v>
      </c>
      <c r="G497" s="33" t="s">
        <v>12</v>
      </c>
      <c r="H497" s="34" t="s">
        <v>13</v>
      </c>
      <c r="I497" s="35">
        <v>0.996</v>
      </c>
      <c r="J497" s="19">
        <v>1292310</v>
      </c>
      <c r="K497" s="37">
        <v>107692.5</v>
      </c>
      <c r="L497" s="38"/>
    </row>
    <row r="498" spans="1:12" s="39" customFormat="1" ht="12.95" customHeight="1" x14ac:dyDescent="0.25">
      <c r="A498" s="226"/>
      <c r="B498" s="29">
        <v>914</v>
      </c>
      <c r="C498" s="30">
        <v>12</v>
      </c>
      <c r="D498" s="32" t="s">
        <v>1299</v>
      </c>
      <c r="E498" s="32" t="s">
        <v>1300</v>
      </c>
      <c r="F498" s="32" t="s">
        <v>1301</v>
      </c>
      <c r="G498" s="33" t="s">
        <v>12</v>
      </c>
      <c r="H498" s="34" t="s">
        <v>13</v>
      </c>
      <c r="I498" s="35">
        <v>0.996</v>
      </c>
      <c r="J498" s="19">
        <v>1292310</v>
      </c>
      <c r="K498" s="37">
        <v>107692.5</v>
      </c>
      <c r="L498" s="38"/>
    </row>
    <row r="499" spans="1:12" s="39" customFormat="1" ht="12.95" customHeight="1" x14ac:dyDescent="0.25">
      <c r="A499" s="226"/>
      <c r="B499" s="29">
        <v>928</v>
      </c>
      <c r="C499" s="30">
        <v>13</v>
      </c>
      <c r="D499" s="42" t="s">
        <v>1302</v>
      </c>
      <c r="E499" s="42" t="s">
        <v>1303</v>
      </c>
      <c r="F499" s="42" t="s">
        <v>1304</v>
      </c>
      <c r="G499" s="33" t="s">
        <v>12</v>
      </c>
      <c r="H499" s="34" t="s">
        <v>13</v>
      </c>
      <c r="I499" s="35">
        <v>0.99199999999999999</v>
      </c>
      <c r="J499" s="19">
        <v>1287120</v>
      </c>
      <c r="K499" s="37">
        <v>107260</v>
      </c>
      <c r="L499" s="38"/>
    </row>
    <row r="500" spans="1:12" s="39" customFormat="1" ht="12.95" customHeight="1" x14ac:dyDescent="0.25">
      <c r="A500" s="226"/>
      <c r="B500" s="29">
        <v>900</v>
      </c>
      <c r="C500" s="30">
        <v>14</v>
      </c>
      <c r="D500" s="32" t="s">
        <v>1305</v>
      </c>
      <c r="E500" s="32" t="s">
        <v>1306</v>
      </c>
      <c r="F500" s="32" t="s">
        <v>1307</v>
      </c>
      <c r="G500" s="33" t="s">
        <v>12</v>
      </c>
      <c r="H500" s="34" t="s">
        <v>13</v>
      </c>
      <c r="I500" s="35">
        <v>0.996</v>
      </c>
      <c r="J500" s="19">
        <v>1292310</v>
      </c>
      <c r="K500" s="37">
        <v>107692.5</v>
      </c>
      <c r="L500" s="38"/>
    </row>
    <row r="501" spans="1:12" s="39" customFormat="1" ht="12.95" customHeight="1" x14ac:dyDescent="0.25">
      <c r="A501" s="226"/>
      <c r="B501" s="29">
        <v>916</v>
      </c>
      <c r="C501" s="30">
        <v>15</v>
      </c>
      <c r="D501" s="42" t="s">
        <v>1308</v>
      </c>
      <c r="E501" s="42" t="s">
        <v>1309</v>
      </c>
      <c r="F501" s="42" t="s">
        <v>1310</v>
      </c>
      <c r="G501" s="27" t="s">
        <v>12</v>
      </c>
      <c r="H501" s="34" t="s">
        <v>13</v>
      </c>
      <c r="I501" s="35">
        <v>0.996</v>
      </c>
      <c r="J501" s="19">
        <v>1292310</v>
      </c>
      <c r="K501" s="37">
        <v>107692.5</v>
      </c>
      <c r="L501" s="38"/>
    </row>
    <row r="502" spans="1:12" s="39" customFormat="1" ht="12.95" customHeight="1" x14ac:dyDescent="0.25">
      <c r="A502" s="226"/>
      <c r="B502" s="29">
        <v>927</v>
      </c>
      <c r="C502" s="30">
        <v>16</v>
      </c>
      <c r="D502" s="32" t="s">
        <v>1311</v>
      </c>
      <c r="E502" s="32" t="s">
        <v>1312</v>
      </c>
      <c r="F502" s="32" t="s">
        <v>1313</v>
      </c>
      <c r="G502" s="50" t="s">
        <v>12</v>
      </c>
      <c r="H502" s="34" t="s">
        <v>13</v>
      </c>
      <c r="I502" s="35">
        <v>0.996</v>
      </c>
      <c r="J502" s="19">
        <v>1292310</v>
      </c>
      <c r="K502" s="37">
        <v>107692.5</v>
      </c>
      <c r="L502" s="38"/>
    </row>
    <row r="503" spans="1:12" s="39" customFormat="1" ht="12.95" customHeight="1" x14ac:dyDescent="0.25">
      <c r="A503" s="226"/>
      <c r="B503" s="29">
        <v>907</v>
      </c>
      <c r="C503" s="30">
        <v>17</v>
      </c>
      <c r="D503" s="42" t="s">
        <v>1314</v>
      </c>
      <c r="E503" s="42" t="s">
        <v>1315</v>
      </c>
      <c r="F503" s="42" t="s">
        <v>1264</v>
      </c>
      <c r="G503" s="27" t="s">
        <v>12</v>
      </c>
      <c r="H503" s="34" t="s">
        <v>13</v>
      </c>
      <c r="I503" s="35">
        <v>0.996</v>
      </c>
      <c r="J503" s="19">
        <v>1292310</v>
      </c>
      <c r="K503" s="37">
        <v>107692.5</v>
      </c>
      <c r="L503" s="38"/>
    </row>
    <row r="504" spans="1:12" s="39" customFormat="1" ht="12.95" customHeight="1" x14ac:dyDescent="0.25">
      <c r="A504" s="226"/>
      <c r="B504" s="29">
        <v>920</v>
      </c>
      <c r="C504" s="30">
        <v>18</v>
      </c>
      <c r="D504" s="32" t="s">
        <v>1319</v>
      </c>
      <c r="E504" s="32" t="s">
        <v>1320</v>
      </c>
      <c r="F504" s="32" t="s">
        <v>1321</v>
      </c>
      <c r="G504" s="50" t="s">
        <v>12</v>
      </c>
      <c r="H504" s="34" t="s">
        <v>13</v>
      </c>
      <c r="I504" s="35">
        <v>0.99</v>
      </c>
      <c r="J504" s="19">
        <v>1284525</v>
      </c>
      <c r="K504" s="37">
        <v>107043.75</v>
      </c>
      <c r="L504" s="38"/>
    </row>
    <row r="505" spans="1:12" s="39" customFormat="1" ht="12.95" customHeight="1" x14ac:dyDescent="0.25">
      <c r="A505" s="226"/>
      <c r="B505" s="29">
        <v>912</v>
      </c>
      <c r="C505" s="30">
        <v>19</v>
      </c>
      <c r="D505" s="32" t="s">
        <v>1322</v>
      </c>
      <c r="E505" s="32" t="s">
        <v>1323</v>
      </c>
      <c r="F505" s="32" t="s">
        <v>1324</v>
      </c>
      <c r="G505" s="50" t="s">
        <v>12</v>
      </c>
      <c r="H505" s="34" t="s">
        <v>13</v>
      </c>
      <c r="I505" s="35">
        <v>0.996</v>
      </c>
      <c r="J505" s="19">
        <v>1292310</v>
      </c>
      <c r="K505" s="37">
        <v>107692.5</v>
      </c>
      <c r="L505" s="38"/>
    </row>
    <row r="506" spans="1:12" s="39" customFormat="1" ht="12.95" customHeight="1" x14ac:dyDescent="0.25">
      <c r="A506" s="226"/>
      <c r="B506" s="29">
        <v>911</v>
      </c>
      <c r="C506" s="30">
        <v>20</v>
      </c>
      <c r="D506" s="32" t="s">
        <v>1036</v>
      </c>
      <c r="E506" s="32" t="s">
        <v>1037</v>
      </c>
      <c r="F506" s="32" t="s">
        <v>1325</v>
      </c>
      <c r="G506" s="33" t="s">
        <v>12</v>
      </c>
      <c r="H506" s="34" t="s">
        <v>13</v>
      </c>
      <c r="I506" s="35">
        <v>0.996</v>
      </c>
      <c r="J506" s="19">
        <v>1292310</v>
      </c>
      <c r="K506" s="37">
        <v>107692.5</v>
      </c>
      <c r="L506" s="38"/>
    </row>
    <row r="507" spans="1:12" s="39" customFormat="1" ht="12.95" customHeight="1" x14ac:dyDescent="0.25">
      <c r="A507" s="226"/>
      <c r="B507" s="29">
        <v>925</v>
      </c>
      <c r="C507" s="30">
        <v>21</v>
      </c>
      <c r="D507" s="32" t="s">
        <v>1326</v>
      </c>
      <c r="E507" s="32" t="s">
        <v>1327</v>
      </c>
      <c r="F507" s="32" t="s">
        <v>1328</v>
      </c>
      <c r="G507" s="33" t="s">
        <v>12</v>
      </c>
      <c r="H507" s="34" t="s">
        <v>13</v>
      </c>
      <c r="I507" s="35">
        <v>0.996</v>
      </c>
      <c r="J507" s="19">
        <v>1292310</v>
      </c>
      <c r="K507" s="37">
        <v>107692.5</v>
      </c>
      <c r="L507" s="38"/>
    </row>
    <row r="508" spans="1:12" s="39" customFormat="1" ht="12.95" customHeight="1" x14ac:dyDescent="0.25">
      <c r="A508" s="226"/>
      <c r="B508" s="29">
        <v>915</v>
      </c>
      <c r="C508" s="30">
        <v>22</v>
      </c>
      <c r="D508" s="32" t="s">
        <v>1329</v>
      </c>
      <c r="E508" s="32" t="s">
        <v>1330</v>
      </c>
      <c r="F508" s="32" t="s">
        <v>1331</v>
      </c>
      <c r="G508" s="33" t="s">
        <v>12</v>
      </c>
      <c r="H508" s="34" t="s">
        <v>13</v>
      </c>
      <c r="I508" s="35">
        <v>0.996</v>
      </c>
      <c r="J508" s="19">
        <v>1292310</v>
      </c>
      <c r="K508" s="37">
        <v>107692.5</v>
      </c>
      <c r="L508" s="38"/>
    </row>
    <row r="509" spans="1:12" s="39" customFormat="1" ht="12.95" customHeight="1" x14ac:dyDescent="0.25">
      <c r="A509" s="226"/>
      <c r="B509" s="29">
        <v>909</v>
      </c>
      <c r="C509" s="30">
        <v>23</v>
      </c>
      <c r="D509" s="32" t="s">
        <v>1332</v>
      </c>
      <c r="E509" s="32" t="s">
        <v>1333</v>
      </c>
      <c r="F509" s="32" t="s">
        <v>1334</v>
      </c>
      <c r="G509" s="33" t="s">
        <v>12</v>
      </c>
      <c r="H509" s="34" t="s">
        <v>13</v>
      </c>
      <c r="I509" s="35">
        <v>0.996</v>
      </c>
      <c r="J509" s="19">
        <v>1292310</v>
      </c>
      <c r="K509" s="37">
        <v>107692.5</v>
      </c>
      <c r="L509" s="38"/>
    </row>
    <row r="510" spans="1:12" s="39" customFormat="1" ht="12.95" customHeight="1" x14ac:dyDescent="0.25">
      <c r="A510" s="226"/>
      <c r="B510" s="29">
        <v>932</v>
      </c>
      <c r="C510" s="30">
        <v>24</v>
      </c>
      <c r="D510" s="42" t="s">
        <v>1335</v>
      </c>
      <c r="E510" s="42" t="s">
        <v>1336</v>
      </c>
      <c r="F510" s="42" t="s">
        <v>1337</v>
      </c>
      <c r="G510" s="33" t="s">
        <v>12</v>
      </c>
      <c r="H510" s="34" t="s">
        <v>13</v>
      </c>
      <c r="I510" s="35">
        <v>0.996</v>
      </c>
      <c r="J510" s="19">
        <v>1292310</v>
      </c>
      <c r="K510" s="37">
        <v>107692.5</v>
      </c>
      <c r="L510" s="38"/>
    </row>
    <row r="511" spans="1:12" s="39" customFormat="1" ht="12.95" customHeight="1" x14ac:dyDescent="0.25">
      <c r="A511" s="226"/>
      <c r="B511" s="29">
        <v>923</v>
      </c>
      <c r="C511" s="30">
        <v>25</v>
      </c>
      <c r="D511" s="32" t="s">
        <v>1338</v>
      </c>
      <c r="E511" s="32" t="s">
        <v>1339</v>
      </c>
      <c r="F511" s="32" t="s">
        <v>1340</v>
      </c>
      <c r="G511" s="33" t="s">
        <v>12</v>
      </c>
      <c r="H511" s="34" t="s">
        <v>13</v>
      </c>
      <c r="I511" s="35">
        <v>0.99</v>
      </c>
      <c r="J511" s="19">
        <v>1284525</v>
      </c>
      <c r="K511" s="37">
        <v>107043.75</v>
      </c>
      <c r="L511" s="38"/>
    </row>
    <row r="512" spans="1:12" s="39" customFormat="1" ht="12.95" customHeight="1" x14ac:dyDescent="0.25">
      <c r="A512" s="226"/>
      <c r="B512" s="29">
        <v>934</v>
      </c>
      <c r="C512" s="30">
        <v>26</v>
      </c>
      <c r="D512" s="42" t="s">
        <v>1341</v>
      </c>
      <c r="E512" s="42" t="s">
        <v>1342</v>
      </c>
      <c r="F512" s="42" t="s">
        <v>1343</v>
      </c>
      <c r="G512" s="33" t="s">
        <v>12</v>
      </c>
      <c r="H512" s="34" t="s">
        <v>13</v>
      </c>
      <c r="I512" s="35">
        <v>0.996</v>
      </c>
      <c r="J512" s="19">
        <v>1292310</v>
      </c>
      <c r="K512" s="37">
        <v>107692.5</v>
      </c>
      <c r="L512" s="38"/>
    </row>
    <row r="513" spans="1:12" s="39" customFormat="1" ht="12.95" customHeight="1" x14ac:dyDescent="0.25">
      <c r="A513" s="226"/>
      <c r="B513" s="29">
        <v>910</v>
      </c>
      <c r="C513" s="30">
        <v>27</v>
      </c>
      <c r="D513" s="32" t="s">
        <v>1344</v>
      </c>
      <c r="E513" s="32" t="s">
        <v>1345</v>
      </c>
      <c r="F513" s="32" t="s">
        <v>1346</v>
      </c>
      <c r="G513" s="33" t="s">
        <v>12</v>
      </c>
      <c r="H513" s="34" t="s">
        <v>13</v>
      </c>
      <c r="I513" s="35">
        <v>0.996</v>
      </c>
      <c r="J513" s="19">
        <v>1292310</v>
      </c>
      <c r="K513" s="37">
        <v>107692.5</v>
      </c>
      <c r="L513" s="38"/>
    </row>
    <row r="514" spans="1:12" s="39" customFormat="1" ht="12.95" customHeight="1" x14ac:dyDescent="0.25">
      <c r="A514" s="226"/>
      <c r="B514" s="29">
        <v>922</v>
      </c>
      <c r="C514" s="30">
        <v>28</v>
      </c>
      <c r="D514" s="42" t="s">
        <v>1347</v>
      </c>
      <c r="E514" s="42" t="s">
        <v>1348</v>
      </c>
      <c r="F514" s="42" t="s">
        <v>1349</v>
      </c>
      <c r="G514" s="33" t="s">
        <v>12</v>
      </c>
      <c r="H514" s="34" t="s">
        <v>13</v>
      </c>
      <c r="I514" s="35">
        <v>0.996</v>
      </c>
      <c r="J514" s="19">
        <v>1292310</v>
      </c>
      <c r="K514" s="37">
        <v>107692.5</v>
      </c>
      <c r="L514" s="38"/>
    </row>
    <row r="515" spans="1:12" s="39" customFormat="1" ht="12.95" customHeight="1" x14ac:dyDescent="0.25">
      <c r="A515" s="226"/>
      <c r="B515" s="29">
        <v>902</v>
      </c>
      <c r="C515" s="30">
        <v>29</v>
      </c>
      <c r="D515" s="32" t="s">
        <v>1350</v>
      </c>
      <c r="E515" s="32" t="s">
        <v>1351</v>
      </c>
      <c r="F515" s="32" t="s">
        <v>1352</v>
      </c>
      <c r="G515" s="33" t="s">
        <v>12</v>
      </c>
      <c r="H515" s="34" t="s">
        <v>13</v>
      </c>
      <c r="I515" s="35">
        <v>0.996</v>
      </c>
      <c r="J515" s="19">
        <v>1292310</v>
      </c>
      <c r="K515" s="37">
        <v>107692.5</v>
      </c>
      <c r="L515" s="38"/>
    </row>
    <row r="516" spans="1:12" s="39" customFormat="1" ht="12.95" customHeight="1" x14ac:dyDescent="0.25">
      <c r="A516" s="226"/>
      <c r="B516" s="29">
        <v>913</v>
      </c>
      <c r="C516" s="30">
        <v>30</v>
      </c>
      <c r="D516" s="59" t="s">
        <v>1316</v>
      </c>
      <c r="E516" s="59" t="s">
        <v>5726</v>
      </c>
      <c r="F516" s="59" t="s">
        <v>1318</v>
      </c>
      <c r="G516" s="33" t="s">
        <v>12</v>
      </c>
      <c r="H516" s="34" t="s">
        <v>13</v>
      </c>
      <c r="I516" s="35">
        <v>0.996</v>
      </c>
      <c r="J516" s="19">
        <v>602040</v>
      </c>
      <c r="K516" s="37">
        <v>107692.5</v>
      </c>
      <c r="L516" s="38"/>
    </row>
    <row r="517" spans="1:12" s="39" customFormat="1" ht="12.95" customHeight="1" x14ac:dyDescent="0.25">
      <c r="A517" s="226"/>
      <c r="B517" s="29">
        <v>931</v>
      </c>
      <c r="C517" s="30">
        <v>31</v>
      </c>
      <c r="D517" s="32" t="s">
        <v>1353</v>
      </c>
      <c r="E517" s="32" t="s">
        <v>1354</v>
      </c>
      <c r="F517" s="32" t="s">
        <v>1355</v>
      </c>
      <c r="G517" s="33" t="s">
        <v>12</v>
      </c>
      <c r="H517" s="34" t="s">
        <v>13</v>
      </c>
      <c r="I517" s="35">
        <v>0.996</v>
      </c>
      <c r="J517" s="19">
        <v>1292310</v>
      </c>
      <c r="K517" s="37">
        <v>107692.5</v>
      </c>
      <c r="L517" s="38"/>
    </row>
    <row r="518" spans="1:12" s="39" customFormat="1" ht="12.95" customHeight="1" x14ac:dyDescent="0.25">
      <c r="A518" s="226"/>
      <c r="B518" s="29"/>
      <c r="C518" s="30"/>
      <c r="D518" s="31" t="s">
        <v>5732</v>
      </c>
      <c r="E518" s="32"/>
      <c r="F518" s="32"/>
      <c r="G518" s="33"/>
      <c r="H518" s="34"/>
      <c r="I518" s="35"/>
      <c r="J518" s="19"/>
      <c r="K518" s="37"/>
      <c r="L518" s="38"/>
    </row>
    <row r="519" spans="1:12" s="39" customFormat="1" ht="12.95" customHeight="1" x14ac:dyDescent="0.25">
      <c r="A519" s="227"/>
      <c r="B519" s="43">
        <v>919</v>
      </c>
      <c r="C519" s="30">
        <v>1</v>
      </c>
      <c r="D519" s="32" t="s">
        <v>1356</v>
      </c>
      <c r="E519" s="32" t="s">
        <v>1357</v>
      </c>
      <c r="F519" s="32" t="s">
        <v>174</v>
      </c>
      <c r="G519" s="33" t="s">
        <v>5731</v>
      </c>
      <c r="H519" s="34" t="s">
        <v>13</v>
      </c>
      <c r="I519" s="35">
        <v>0.99399999999999999</v>
      </c>
      <c r="J519" s="19">
        <v>2043266.3999999997</v>
      </c>
      <c r="K519" s="37">
        <v>170272.2</v>
      </c>
      <c r="L519" s="38"/>
    </row>
    <row r="520" spans="1:12" s="39" customFormat="1" ht="12.95" customHeight="1" x14ac:dyDescent="0.25">
      <c r="A520" s="225" t="s">
        <v>1358</v>
      </c>
      <c r="B520" s="29"/>
      <c r="C520" s="30"/>
      <c r="D520" s="31" t="s">
        <v>11</v>
      </c>
      <c r="E520" s="32"/>
      <c r="F520" s="32"/>
      <c r="G520" s="33"/>
      <c r="H520" s="34"/>
      <c r="I520" s="35"/>
      <c r="J520" s="19"/>
      <c r="K520" s="37"/>
      <c r="L520" s="38"/>
    </row>
    <row r="521" spans="1:12" s="39" customFormat="1" ht="12.95" customHeight="1" x14ac:dyDescent="0.25">
      <c r="A521" s="226"/>
      <c r="B521" s="29">
        <v>4624</v>
      </c>
      <c r="C521" s="30">
        <v>1</v>
      </c>
      <c r="D521" s="32" t="s">
        <v>1359</v>
      </c>
      <c r="E521" s="32" t="s">
        <v>1360</v>
      </c>
      <c r="F521" s="32" t="s">
        <v>1361</v>
      </c>
      <c r="G521" s="33" t="s">
        <v>12</v>
      </c>
      <c r="H521" s="34" t="s">
        <v>13</v>
      </c>
      <c r="I521" s="35">
        <v>0.93520000000000003</v>
      </c>
      <c r="J521" s="19">
        <v>1205842.44</v>
      </c>
      <c r="K521" s="37">
        <v>101118.5</v>
      </c>
      <c r="L521" s="38"/>
    </row>
    <row r="522" spans="1:12" s="39" customFormat="1" ht="12.95" customHeight="1" x14ac:dyDescent="0.25">
      <c r="A522" s="226"/>
      <c r="B522" s="29">
        <v>4612</v>
      </c>
      <c r="C522" s="30">
        <v>2</v>
      </c>
      <c r="D522" s="32" t="s">
        <v>1362</v>
      </c>
      <c r="E522" s="32" t="s">
        <v>1363</v>
      </c>
      <c r="F522" s="32" t="s">
        <v>1364</v>
      </c>
      <c r="G522" s="33" t="s">
        <v>12</v>
      </c>
      <c r="H522" s="34" t="s">
        <v>13</v>
      </c>
      <c r="I522" s="35">
        <v>0.93979999999999997</v>
      </c>
      <c r="J522" s="19">
        <v>1217184.7799999998</v>
      </c>
      <c r="K522" s="37">
        <v>101615.88</v>
      </c>
      <c r="L522" s="38"/>
    </row>
    <row r="523" spans="1:12" s="39" customFormat="1" ht="12.95" customHeight="1" x14ac:dyDescent="0.25">
      <c r="A523" s="226"/>
      <c r="B523" s="29">
        <v>4615</v>
      </c>
      <c r="C523" s="30">
        <v>3</v>
      </c>
      <c r="D523" s="32" t="s">
        <v>1365</v>
      </c>
      <c r="E523" s="32" t="s">
        <v>1366</v>
      </c>
      <c r="F523" s="32" t="s">
        <v>1367</v>
      </c>
      <c r="G523" s="33" t="s">
        <v>12</v>
      </c>
      <c r="H523" s="34" t="s">
        <v>13</v>
      </c>
      <c r="I523" s="35">
        <v>0.94350000000000001</v>
      </c>
      <c r="J523" s="19">
        <v>1220017.6499999999</v>
      </c>
      <c r="K523" s="37">
        <v>102015.94</v>
      </c>
      <c r="L523" s="38"/>
    </row>
    <row r="524" spans="1:12" s="39" customFormat="1" ht="12.95" customHeight="1" x14ac:dyDescent="0.25">
      <c r="A524" s="226"/>
      <c r="B524" s="29">
        <v>4608</v>
      </c>
      <c r="C524" s="30">
        <v>4</v>
      </c>
      <c r="D524" s="32" t="s">
        <v>1368</v>
      </c>
      <c r="E524" s="32" t="s">
        <v>1369</v>
      </c>
      <c r="F524" s="32" t="s">
        <v>1370</v>
      </c>
      <c r="G524" s="33" t="s">
        <v>12</v>
      </c>
      <c r="H524" s="34" t="s">
        <v>13</v>
      </c>
      <c r="I524" s="35">
        <v>0.93230000000000002</v>
      </c>
      <c r="J524" s="19">
        <v>1196922.1499999999</v>
      </c>
      <c r="K524" s="37">
        <v>100804.94</v>
      </c>
      <c r="L524" s="38"/>
    </row>
    <row r="525" spans="1:12" s="39" customFormat="1" ht="12.95" customHeight="1" x14ac:dyDescent="0.25">
      <c r="A525" s="226"/>
      <c r="B525" s="29">
        <v>4605</v>
      </c>
      <c r="C525" s="30">
        <v>5</v>
      </c>
      <c r="D525" s="32" t="s">
        <v>1371</v>
      </c>
      <c r="E525" s="32" t="s">
        <v>1372</v>
      </c>
      <c r="F525" s="32" t="s">
        <v>1373</v>
      </c>
      <c r="G525" s="33" t="s">
        <v>12</v>
      </c>
      <c r="H525" s="34" t="s">
        <v>13</v>
      </c>
      <c r="I525" s="35">
        <v>0.95379999999999998</v>
      </c>
      <c r="J525" s="19">
        <v>1236106.6599999997</v>
      </c>
      <c r="K525" s="37">
        <v>103129.63</v>
      </c>
      <c r="L525" s="38"/>
    </row>
    <row r="526" spans="1:12" s="39" customFormat="1" ht="13.5" customHeight="1" x14ac:dyDescent="0.25">
      <c r="A526" s="226"/>
      <c r="B526" s="29">
        <v>4607</v>
      </c>
      <c r="C526" s="30">
        <v>6</v>
      </c>
      <c r="D526" s="32" t="s">
        <v>1374</v>
      </c>
      <c r="E526" s="32" t="s">
        <v>1375</v>
      </c>
      <c r="F526" s="32" t="s">
        <v>1376</v>
      </c>
      <c r="G526" s="33" t="s">
        <v>12</v>
      </c>
      <c r="H526" s="34" t="s">
        <v>13</v>
      </c>
      <c r="I526" s="35">
        <v>0.93500000000000005</v>
      </c>
      <c r="J526" s="19">
        <v>1205355.8999999999</v>
      </c>
      <c r="K526" s="37">
        <v>101096.88</v>
      </c>
      <c r="L526" s="64"/>
    </row>
    <row r="527" spans="1:12" s="39" customFormat="1" ht="12.95" customHeight="1" x14ac:dyDescent="0.25">
      <c r="A527" s="226"/>
      <c r="B527" s="29">
        <v>4621</v>
      </c>
      <c r="C527" s="30">
        <v>7</v>
      </c>
      <c r="D527" s="32" t="s">
        <v>1377</v>
      </c>
      <c r="E527" s="32" t="s">
        <v>1378</v>
      </c>
      <c r="F527" s="32" t="s">
        <v>1379</v>
      </c>
      <c r="G527" s="33" t="s">
        <v>12</v>
      </c>
      <c r="H527" s="34" t="s">
        <v>13</v>
      </c>
      <c r="I527" s="35">
        <v>0.54749999999999999</v>
      </c>
      <c r="J527" s="19">
        <v>569451.13</v>
      </c>
      <c r="K527" s="37">
        <v>59198.44</v>
      </c>
      <c r="L527" s="38"/>
    </row>
    <row r="528" spans="1:12" s="39" customFormat="1" ht="12.95" customHeight="1" x14ac:dyDescent="0.25">
      <c r="A528" s="226"/>
      <c r="B528" s="29">
        <v>4610</v>
      </c>
      <c r="C528" s="30">
        <v>8</v>
      </c>
      <c r="D528" s="32" t="s">
        <v>1380</v>
      </c>
      <c r="E528" s="32" t="s">
        <v>1381</v>
      </c>
      <c r="F528" s="32" t="s">
        <v>1382</v>
      </c>
      <c r="G528" s="33" t="s">
        <v>12</v>
      </c>
      <c r="H528" s="34" t="s">
        <v>13</v>
      </c>
      <c r="I528" s="35">
        <v>0.34339999999999998</v>
      </c>
      <c r="J528" s="19">
        <v>1021565.04</v>
      </c>
      <c r="K528" s="37">
        <v>37130.129999999997</v>
      </c>
      <c r="L528" s="38"/>
    </row>
    <row r="529" spans="1:12" s="39" customFormat="1" ht="12.95" customHeight="1" x14ac:dyDescent="0.25">
      <c r="A529" s="226"/>
      <c r="B529" s="29">
        <v>4604</v>
      </c>
      <c r="C529" s="30">
        <v>9</v>
      </c>
      <c r="D529" s="42" t="s">
        <v>1383</v>
      </c>
      <c r="E529" s="42" t="s">
        <v>1384</v>
      </c>
      <c r="F529" s="42" t="s">
        <v>1385</v>
      </c>
      <c r="G529" s="33" t="s">
        <v>12</v>
      </c>
      <c r="H529" s="34" t="s">
        <v>13</v>
      </c>
      <c r="I529" s="35">
        <v>0.94630000000000003</v>
      </c>
      <c r="J529" s="19">
        <v>1220428.5199999998</v>
      </c>
      <c r="K529" s="37">
        <v>102318.69</v>
      </c>
      <c r="L529" s="38"/>
    </row>
    <row r="530" spans="1:12" s="39" customFormat="1" ht="12.95" customHeight="1" x14ac:dyDescent="0.25">
      <c r="A530" s="226"/>
      <c r="B530" s="29">
        <v>4600</v>
      </c>
      <c r="C530" s="30">
        <v>10</v>
      </c>
      <c r="D530" s="32" t="s">
        <v>1386</v>
      </c>
      <c r="E530" s="32" t="s">
        <v>1387</v>
      </c>
      <c r="F530" s="32" t="s">
        <v>1337</v>
      </c>
      <c r="G530" s="33" t="s">
        <v>12</v>
      </c>
      <c r="H530" s="34" t="s">
        <v>13</v>
      </c>
      <c r="I530" s="35">
        <v>0.94450000000000001</v>
      </c>
      <c r="J530" s="19">
        <v>1220925.8800000001</v>
      </c>
      <c r="K530" s="37">
        <v>102124.06</v>
      </c>
      <c r="L530" s="38"/>
    </row>
    <row r="531" spans="1:12" s="39" customFormat="1" ht="12.95" customHeight="1" x14ac:dyDescent="0.25">
      <c r="A531" s="226"/>
      <c r="B531" s="29">
        <v>4620</v>
      </c>
      <c r="C531" s="30">
        <v>11</v>
      </c>
      <c r="D531" s="32" t="s">
        <v>1388</v>
      </c>
      <c r="E531" s="32" t="s">
        <v>1389</v>
      </c>
      <c r="F531" s="32" t="s">
        <v>1390</v>
      </c>
      <c r="G531" s="33" t="s">
        <v>12</v>
      </c>
      <c r="H531" s="34" t="s">
        <v>13</v>
      </c>
      <c r="I531" s="35">
        <v>0.94550000000000001</v>
      </c>
      <c r="J531" s="19">
        <v>1086245.3999999999</v>
      </c>
      <c r="K531" s="37">
        <v>102232.19</v>
      </c>
      <c r="L531" s="38"/>
    </row>
    <row r="532" spans="1:12" s="39" customFormat="1" ht="12.95" customHeight="1" x14ac:dyDescent="0.25">
      <c r="A532" s="226"/>
      <c r="B532" s="29">
        <v>4603</v>
      </c>
      <c r="C532" s="30">
        <v>12</v>
      </c>
      <c r="D532" s="32" t="s">
        <v>1391</v>
      </c>
      <c r="E532" s="32" t="s">
        <v>1392</v>
      </c>
      <c r="F532" s="32" t="s">
        <v>1062</v>
      </c>
      <c r="G532" s="33" t="s">
        <v>12</v>
      </c>
      <c r="H532" s="34" t="s">
        <v>13</v>
      </c>
      <c r="I532" s="35">
        <v>0.95040000000000002</v>
      </c>
      <c r="J532" s="19">
        <v>1020343.2</v>
      </c>
      <c r="K532" s="37">
        <v>102762</v>
      </c>
      <c r="L532" s="38"/>
    </row>
    <row r="533" spans="1:12" s="39" customFormat="1" ht="12.95" customHeight="1" x14ac:dyDescent="0.25">
      <c r="A533" s="226"/>
      <c r="B533" s="29">
        <v>4616</v>
      </c>
      <c r="C533" s="30">
        <v>13</v>
      </c>
      <c r="D533" s="32" t="s">
        <v>1393</v>
      </c>
      <c r="E533" s="32" t="s">
        <v>1394</v>
      </c>
      <c r="F533" s="32" t="s">
        <v>1395</v>
      </c>
      <c r="G533" s="33" t="s">
        <v>12</v>
      </c>
      <c r="H533" s="34" t="s">
        <v>13</v>
      </c>
      <c r="I533" s="35">
        <v>0.34510000000000002</v>
      </c>
      <c r="J533" s="19">
        <v>1093965.5099999998</v>
      </c>
      <c r="K533" s="37">
        <v>37313.94</v>
      </c>
      <c r="L533" s="38"/>
    </row>
    <row r="534" spans="1:12" s="39" customFormat="1" ht="12.95" customHeight="1" x14ac:dyDescent="0.25">
      <c r="A534" s="226"/>
      <c r="B534" s="29">
        <v>4609</v>
      </c>
      <c r="C534" s="30">
        <v>14</v>
      </c>
      <c r="D534" s="32" t="s">
        <v>1396</v>
      </c>
      <c r="E534" s="32" t="s">
        <v>1397</v>
      </c>
      <c r="F534" s="32" t="s">
        <v>1398</v>
      </c>
      <c r="G534" s="33" t="s">
        <v>12</v>
      </c>
      <c r="H534" s="34" t="s">
        <v>13</v>
      </c>
      <c r="I534" s="35">
        <v>0.94550000000000001</v>
      </c>
      <c r="J534" s="19">
        <v>1223304.6499999999</v>
      </c>
      <c r="K534" s="37">
        <v>102232.19</v>
      </c>
      <c r="L534" s="38"/>
    </row>
    <row r="535" spans="1:12" s="39" customFormat="1" ht="12.95" customHeight="1" x14ac:dyDescent="0.25">
      <c r="A535" s="226"/>
      <c r="B535" s="29">
        <v>4614</v>
      </c>
      <c r="C535" s="30">
        <v>15</v>
      </c>
      <c r="D535" s="32" t="s">
        <v>1399</v>
      </c>
      <c r="E535" s="32" t="s">
        <v>1400</v>
      </c>
      <c r="F535" s="32" t="s">
        <v>1401</v>
      </c>
      <c r="G535" s="33" t="s">
        <v>12</v>
      </c>
      <c r="H535" s="34" t="s">
        <v>13</v>
      </c>
      <c r="I535" s="35">
        <v>0.96099999999999997</v>
      </c>
      <c r="J535" s="19">
        <v>1239620.7000000002</v>
      </c>
      <c r="K535" s="37">
        <v>103908.13</v>
      </c>
      <c r="L535" s="38"/>
    </row>
    <row r="536" spans="1:12" s="39" customFormat="1" ht="12.95" customHeight="1" x14ac:dyDescent="0.25">
      <c r="A536" s="226"/>
      <c r="B536" s="29">
        <v>4622</v>
      </c>
      <c r="C536" s="30">
        <v>16</v>
      </c>
      <c r="D536" s="32" t="s">
        <v>1402</v>
      </c>
      <c r="E536" s="32" t="s">
        <v>1403</v>
      </c>
      <c r="F536" s="32" t="s">
        <v>1404</v>
      </c>
      <c r="G536" s="33" t="s">
        <v>12</v>
      </c>
      <c r="H536" s="34" t="s">
        <v>13</v>
      </c>
      <c r="I536" s="35">
        <v>0.95450000000000002</v>
      </c>
      <c r="J536" s="19">
        <v>1017477.8900000001</v>
      </c>
      <c r="K536" s="37">
        <v>103205.31</v>
      </c>
      <c r="L536" s="38"/>
    </row>
    <row r="537" spans="1:12" s="39" customFormat="1" ht="12.95" customHeight="1" x14ac:dyDescent="0.25">
      <c r="A537" s="226"/>
      <c r="B537" s="29">
        <v>4617</v>
      </c>
      <c r="C537" s="30">
        <v>17</v>
      </c>
      <c r="D537" s="42" t="s">
        <v>1405</v>
      </c>
      <c r="E537" s="42" t="s">
        <v>1406</v>
      </c>
      <c r="F537" s="42" t="s">
        <v>1407</v>
      </c>
      <c r="G537" s="33" t="s">
        <v>12</v>
      </c>
      <c r="H537" s="34" t="s">
        <v>13</v>
      </c>
      <c r="I537" s="35">
        <v>0.94</v>
      </c>
      <c r="J537" s="19">
        <v>914229.31</v>
      </c>
      <c r="K537" s="37">
        <v>101637.5</v>
      </c>
      <c r="L537" s="38"/>
    </row>
    <row r="538" spans="1:12" s="39" customFormat="1" ht="12.95" customHeight="1" x14ac:dyDescent="0.25">
      <c r="A538" s="226"/>
      <c r="B538" s="29">
        <v>4611</v>
      </c>
      <c r="C538" s="30">
        <v>18</v>
      </c>
      <c r="D538" s="42" t="s">
        <v>1408</v>
      </c>
      <c r="E538" s="42" t="s">
        <v>1409</v>
      </c>
      <c r="F538" s="42" t="s">
        <v>1050</v>
      </c>
      <c r="G538" s="27" t="s">
        <v>12</v>
      </c>
      <c r="H538" s="34" t="s">
        <v>13</v>
      </c>
      <c r="I538" s="35">
        <v>0.9415</v>
      </c>
      <c r="J538" s="19">
        <v>1219195.8899999999</v>
      </c>
      <c r="K538" s="37">
        <v>101799.69</v>
      </c>
      <c r="L538" s="38"/>
    </row>
    <row r="539" spans="1:12" s="39" customFormat="1" ht="12.95" customHeight="1" x14ac:dyDescent="0.25">
      <c r="A539" s="226"/>
      <c r="B539" s="29">
        <v>4618</v>
      </c>
      <c r="C539" s="30">
        <v>19</v>
      </c>
      <c r="D539" s="32" t="s">
        <v>1410</v>
      </c>
      <c r="E539" s="32" t="s">
        <v>1411</v>
      </c>
      <c r="F539" s="32" t="s">
        <v>1412</v>
      </c>
      <c r="G539" s="50" t="s">
        <v>12</v>
      </c>
      <c r="H539" s="34" t="s">
        <v>13</v>
      </c>
      <c r="I539" s="35">
        <v>0.95740000000000003</v>
      </c>
      <c r="J539" s="19">
        <v>1238106.9500000002</v>
      </c>
      <c r="K539" s="37">
        <v>103518.88</v>
      </c>
      <c r="L539" s="38"/>
    </row>
    <row r="540" spans="1:12" s="39" customFormat="1" ht="12.95" customHeight="1" x14ac:dyDescent="0.25">
      <c r="A540" s="226"/>
      <c r="B540" s="29">
        <v>4623</v>
      </c>
      <c r="C540" s="30">
        <v>20</v>
      </c>
      <c r="D540" s="42" t="s">
        <v>1413</v>
      </c>
      <c r="E540" s="42" t="s">
        <v>1414</v>
      </c>
      <c r="F540" s="42" t="s">
        <v>1415</v>
      </c>
      <c r="G540" s="27" t="s">
        <v>12</v>
      </c>
      <c r="H540" s="34" t="s">
        <v>13</v>
      </c>
      <c r="I540" s="35">
        <v>0.95030000000000003</v>
      </c>
      <c r="J540" s="19">
        <v>1230549.0199999998</v>
      </c>
      <c r="K540" s="37">
        <v>102751.19</v>
      </c>
      <c r="L540" s="38"/>
    </row>
    <row r="541" spans="1:12" s="39" customFormat="1" ht="12.95" customHeight="1" x14ac:dyDescent="0.25">
      <c r="A541" s="226"/>
      <c r="B541" s="29">
        <v>4613</v>
      </c>
      <c r="C541" s="30">
        <v>21</v>
      </c>
      <c r="D541" s="32" t="s">
        <v>1164</v>
      </c>
      <c r="E541" s="32" t="s">
        <v>1165</v>
      </c>
      <c r="F541" s="32" t="s">
        <v>1416</v>
      </c>
      <c r="G541" s="33" t="s">
        <v>12</v>
      </c>
      <c r="H541" s="34" t="s">
        <v>13</v>
      </c>
      <c r="I541" s="35">
        <v>0.6673</v>
      </c>
      <c r="J541" s="19">
        <v>1133171.6500000001</v>
      </c>
      <c r="K541" s="37">
        <v>72151.81</v>
      </c>
      <c r="L541" s="38"/>
    </row>
    <row r="542" spans="1:12" s="39" customFormat="1" ht="12.95" customHeight="1" x14ac:dyDescent="0.25">
      <c r="A542" s="226"/>
      <c r="B542" s="29">
        <v>4601</v>
      </c>
      <c r="C542" s="30">
        <v>22</v>
      </c>
      <c r="D542" s="32" t="s">
        <v>1066</v>
      </c>
      <c r="E542" s="32" t="s">
        <v>1067</v>
      </c>
      <c r="F542" s="32" t="s">
        <v>1417</v>
      </c>
      <c r="G542" s="33" t="s">
        <v>12</v>
      </c>
      <c r="H542" s="34" t="s">
        <v>13</v>
      </c>
      <c r="I542" s="35">
        <v>0.9587</v>
      </c>
      <c r="J542" s="19">
        <v>1238269.1499999999</v>
      </c>
      <c r="K542" s="37">
        <v>103659.44</v>
      </c>
      <c r="L542" s="38"/>
    </row>
    <row r="543" spans="1:12" s="39" customFormat="1" ht="12.95" customHeight="1" x14ac:dyDescent="0.25">
      <c r="A543" s="226"/>
      <c r="B543" s="29">
        <v>4602</v>
      </c>
      <c r="C543" s="30">
        <v>23</v>
      </c>
      <c r="D543" s="32" t="s">
        <v>1418</v>
      </c>
      <c r="E543" s="32" t="s">
        <v>1419</v>
      </c>
      <c r="F543" s="32" t="s">
        <v>1420</v>
      </c>
      <c r="G543" s="33" t="s">
        <v>12</v>
      </c>
      <c r="H543" s="34" t="s">
        <v>13</v>
      </c>
      <c r="I543" s="35">
        <v>0.96050000000000002</v>
      </c>
      <c r="J543" s="19">
        <v>1241512.8800000001</v>
      </c>
      <c r="K543" s="37">
        <v>103854.06</v>
      </c>
      <c r="L543" s="38"/>
    </row>
    <row r="544" spans="1:12" s="39" customFormat="1" ht="12.95" customHeight="1" x14ac:dyDescent="0.25">
      <c r="A544" s="227"/>
      <c r="B544" s="29">
        <v>4619</v>
      </c>
      <c r="C544" s="30">
        <v>24</v>
      </c>
      <c r="D544" s="32" t="s">
        <v>1421</v>
      </c>
      <c r="E544" s="32" t="s">
        <v>1422</v>
      </c>
      <c r="F544" s="32" t="s">
        <v>1423</v>
      </c>
      <c r="G544" s="33" t="s">
        <v>12</v>
      </c>
      <c r="H544" s="34" t="s">
        <v>13</v>
      </c>
      <c r="I544" s="35">
        <v>0.95150000000000001</v>
      </c>
      <c r="J544" s="19">
        <v>1227240.3899999999</v>
      </c>
      <c r="K544" s="37">
        <v>102880.94</v>
      </c>
      <c r="L544" s="38"/>
    </row>
    <row r="545" spans="1:12" s="39" customFormat="1" ht="12.95" customHeight="1" x14ac:dyDescent="0.25">
      <c r="A545" s="226" t="s">
        <v>1424</v>
      </c>
      <c r="B545" s="29"/>
      <c r="C545" s="30"/>
      <c r="D545" s="31" t="s">
        <v>11</v>
      </c>
      <c r="E545" s="32"/>
      <c r="F545" s="32"/>
      <c r="G545" s="33"/>
      <c r="H545" s="34"/>
      <c r="I545" s="35"/>
      <c r="J545" s="19"/>
      <c r="K545" s="37"/>
      <c r="L545" s="38"/>
    </row>
    <row r="546" spans="1:12" s="39" customFormat="1" ht="12.95" customHeight="1" x14ac:dyDescent="0.25">
      <c r="A546" s="226"/>
      <c r="B546" s="29">
        <v>4702</v>
      </c>
      <c r="C546" s="30">
        <v>1</v>
      </c>
      <c r="D546" s="32" t="s">
        <v>1425</v>
      </c>
      <c r="E546" s="32" t="s">
        <v>1426</v>
      </c>
      <c r="F546" s="32" t="s">
        <v>1427</v>
      </c>
      <c r="G546" s="33" t="s">
        <v>12</v>
      </c>
      <c r="H546" s="34" t="s">
        <v>13</v>
      </c>
      <c r="I546" s="35">
        <v>0.98240000000000005</v>
      </c>
      <c r="J546" s="19">
        <v>1237944.78</v>
      </c>
      <c r="K546" s="37">
        <v>106222</v>
      </c>
      <c r="L546" s="38"/>
    </row>
    <row r="547" spans="1:12" s="39" customFormat="1" ht="12.95" customHeight="1" x14ac:dyDescent="0.25">
      <c r="A547" s="226"/>
      <c r="B547" s="29">
        <v>4722</v>
      </c>
      <c r="C547" s="30">
        <v>2</v>
      </c>
      <c r="D547" s="42" t="s">
        <v>1428</v>
      </c>
      <c r="E547" s="42" t="s">
        <v>1429</v>
      </c>
      <c r="F547" s="42" t="s">
        <v>1430</v>
      </c>
      <c r="G547" s="33" t="s">
        <v>12</v>
      </c>
      <c r="H547" s="34" t="s">
        <v>13</v>
      </c>
      <c r="I547" s="35">
        <v>0.39140000000000003</v>
      </c>
      <c r="J547" s="19">
        <v>455552.31</v>
      </c>
      <c r="K547" s="37">
        <v>42320.13</v>
      </c>
      <c r="L547" s="38"/>
    </row>
    <row r="548" spans="1:12" s="39" customFormat="1" ht="12.95" customHeight="1" x14ac:dyDescent="0.25">
      <c r="A548" s="226"/>
      <c r="B548" s="29">
        <v>4706</v>
      </c>
      <c r="C548" s="30">
        <v>3</v>
      </c>
      <c r="D548" s="59" t="s">
        <v>2612</v>
      </c>
      <c r="E548" s="59" t="s">
        <v>5602</v>
      </c>
      <c r="F548" s="59" t="s">
        <v>5603</v>
      </c>
      <c r="G548" s="33" t="s">
        <v>12</v>
      </c>
      <c r="H548" s="34" t="s">
        <v>13</v>
      </c>
      <c r="I548" s="35">
        <v>0.58640000000000003</v>
      </c>
      <c r="J548" s="19">
        <v>663606.39999999991</v>
      </c>
      <c r="K548" s="37">
        <v>63404.5</v>
      </c>
      <c r="L548" s="38"/>
    </row>
    <row r="549" spans="1:12" s="39" customFormat="1" ht="12.95" customHeight="1" x14ac:dyDescent="0.25">
      <c r="A549" s="226"/>
      <c r="B549" s="29">
        <v>4721</v>
      </c>
      <c r="C549" s="30">
        <v>4</v>
      </c>
      <c r="D549" s="32" t="s">
        <v>39</v>
      </c>
      <c r="E549" s="32" t="s">
        <v>1431</v>
      </c>
      <c r="F549" s="32" t="s">
        <v>1432</v>
      </c>
      <c r="G549" s="33" t="s">
        <v>12</v>
      </c>
      <c r="H549" s="34" t="s">
        <v>13</v>
      </c>
      <c r="I549" s="35">
        <v>0.98240000000000005</v>
      </c>
      <c r="J549" s="19">
        <v>1240539.78</v>
      </c>
      <c r="K549" s="37">
        <v>106222</v>
      </c>
      <c r="L549" s="38"/>
    </row>
    <row r="550" spans="1:12" s="39" customFormat="1" ht="12.95" customHeight="1" x14ac:dyDescent="0.25">
      <c r="A550" s="226"/>
      <c r="B550" s="29">
        <v>4708</v>
      </c>
      <c r="C550" s="30">
        <v>5</v>
      </c>
      <c r="D550" s="32" t="s">
        <v>1433</v>
      </c>
      <c r="E550" s="32" t="s">
        <v>1434</v>
      </c>
      <c r="F550" s="32" t="s">
        <v>1435</v>
      </c>
      <c r="G550" s="33" t="s">
        <v>12</v>
      </c>
      <c r="H550" s="34" t="s">
        <v>13</v>
      </c>
      <c r="I550" s="35">
        <v>0.38640000000000002</v>
      </c>
      <c r="J550" s="19">
        <v>451659.78</v>
      </c>
      <c r="K550" s="37">
        <v>41779.5</v>
      </c>
      <c r="L550" s="38"/>
    </row>
    <row r="551" spans="1:12" s="39" customFormat="1" ht="12.95" customHeight="1" x14ac:dyDescent="0.25">
      <c r="A551" s="226"/>
      <c r="B551" s="29">
        <v>4713</v>
      </c>
      <c r="C551" s="30">
        <v>6</v>
      </c>
      <c r="D551" s="42" t="s">
        <v>1436</v>
      </c>
      <c r="E551" s="42" t="s">
        <v>1437</v>
      </c>
      <c r="F551" s="42" t="s">
        <v>1438</v>
      </c>
      <c r="G551" s="33" t="s">
        <v>12</v>
      </c>
      <c r="H551" s="34" t="s">
        <v>13</v>
      </c>
      <c r="I551" s="35">
        <v>0.98740000000000006</v>
      </c>
      <c r="J551" s="19">
        <v>1252217.2799999998</v>
      </c>
      <c r="K551" s="37">
        <v>106762.63</v>
      </c>
      <c r="L551" s="38"/>
    </row>
    <row r="552" spans="1:12" s="39" customFormat="1" ht="12.95" customHeight="1" x14ac:dyDescent="0.25">
      <c r="A552" s="226"/>
      <c r="B552" s="29">
        <v>4701</v>
      </c>
      <c r="C552" s="30">
        <v>7</v>
      </c>
      <c r="D552" s="32" t="s">
        <v>1439</v>
      </c>
      <c r="E552" s="32" t="s">
        <v>1440</v>
      </c>
      <c r="F552" s="32" t="s">
        <v>1441</v>
      </c>
      <c r="G552" s="33" t="s">
        <v>12</v>
      </c>
      <c r="H552" s="34" t="s">
        <v>13</v>
      </c>
      <c r="I552" s="35">
        <v>0.98640000000000005</v>
      </c>
      <c r="J552" s="19">
        <v>1243134.78</v>
      </c>
      <c r="K552" s="37">
        <v>106654.5</v>
      </c>
      <c r="L552" s="38"/>
    </row>
    <row r="553" spans="1:12" s="39" customFormat="1" ht="12.95" customHeight="1" x14ac:dyDescent="0.25">
      <c r="A553" s="226"/>
      <c r="B553" s="43">
        <v>4717</v>
      </c>
      <c r="C553" s="30">
        <v>8</v>
      </c>
      <c r="D553" s="32" t="s">
        <v>1442</v>
      </c>
      <c r="E553" s="32" t="s">
        <v>1443</v>
      </c>
      <c r="F553" s="32" t="s">
        <v>1444</v>
      </c>
      <c r="G553" s="33" t="s">
        <v>12</v>
      </c>
      <c r="H553" s="34" t="s">
        <v>13</v>
      </c>
      <c r="I553" s="35">
        <v>0.38640000000000002</v>
      </c>
      <c r="J553" s="19">
        <v>469824.78</v>
      </c>
      <c r="K553" s="37">
        <v>41779.5</v>
      </c>
      <c r="L553" s="38"/>
    </row>
    <row r="554" spans="1:12" s="39" customFormat="1" ht="12.95" customHeight="1" x14ac:dyDescent="0.25">
      <c r="A554" s="226"/>
      <c r="B554" s="29">
        <v>4707</v>
      </c>
      <c r="C554" s="30">
        <v>9</v>
      </c>
      <c r="D554" s="32" t="s">
        <v>1445</v>
      </c>
      <c r="E554" s="32" t="s">
        <v>1446</v>
      </c>
      <c r="F554" s="32" t="s">
        <v>1447</v>
      </c>
      <c r="G554" s="33" t="s">
        <v>12</v>
      </c>
      <c r="H554" s="34" t="s">
        <v>13</v>
      </c>
      <c r="I554" s="35">
        <v>0.98640000000000005</v>
      </c>
      <c r="J554" s="19">
        <v>1253514.78</v>
      </c>
      <c r="K554" s="37">
        <v>106654.5</v>
      </c>
      <c r="L554" s="38"/>
    </row>
    <row r="555" spans="1:12" s="39" customFormat="1" ht="12.95" customHeight="1" x14ac:dyDescent="0.25">
      <c r="A555" s="226"/>
      <c r="B555" s="29">
        <v>4714</v>
      </c>
      <c r="C555" s="30">
        <v>10</v>
      </c>
      <c r="D555" s="32" t="s">
        <v>352</v>
      </c>
      <c r="E555" s="32" t="s">
        <v>1448</v>
      </c>
      <c r="F555" s="32" t="s">
        <v>1449</v>
      </c>
      <c r="G555" s="33" t="s">
        <v>12</v>
      </c>
      <c r="H555" s="34" t="s">
        <v>13</v>
      </c>
      <c r="I555" s="35">
        <v>0.98640000000000005</v>
      </c>
      <c r="J555" s="19">
        <v>1253514.78</v>
      </c>
      <c r="K555" s="37">
        <v>106654.5</v>
      </c>
      <c r="L555" s="38"/>
    </row>
    <row r="556" spans="1:12" s="39" customFormat="1" ht="12.95" customHeight="1" x14ac:dyDescent="0.25">
      <c r="A556" s="226"/>
      <c r="B556" s="29">
        <v>4716</v>
      </c>
      <c r="C556" s="30">
        <v>11</v>
      </c>
      <c r="D556" s="32" t="s">
        <v>1450</v>
      </c>
      <c r="E556" s="32" t="s">
        <v>1451</v>
      </c>
      <c r="F556" s="32" t="s">
        <v>1452</v>
      </c>
      <c r="G556" s="33" t="s">
        <v>12</v>
      </c>
      <c r="H556" s="34" t="s">
        <v>13</v>
      </c>
      <c r="I556" s="35">
        <v>0.99350000000000005</v>
      </c>
      <c r="J556" s="19">
        <v>1288417.4999999998</v>
      </c>
      <c r="K556" s="37">
        <v>107422.19</v>
      </c>
      <c r="L556" s="38"/>
    </row>
    <row r="557" spans="1:12" s="39" customFormat="1" ht="12.95" customHeight="1" x14ac:dyDescent="0.25">
      <c r="A557" s="226"/>
      <c r="B557" s="29">
        <v>4715</v>
      </c>
      <c r="C557" s="30">
        <v>12</v>
      </c>
      <c r="D557" s="53" t="s">
        <v>1460</v>
      </c>
      <c r="E557" s="53" t="s">
        <v>5607</v>
      </c>
      <c r="F557" s="53" t="s">
        <v>5608</v>
      </c>
      <c r="G557" s="33" t="s">
        <v>12</v>
      </c>
      <c r="H557" s="34" t="s">
        <v>13</v>
      </c>
      <c r="I557" s="35">
        <v>0.39600000000000002</v>
      </c>
      <c r="J557" s="19">
        <v>513161.28</v>
      </c>
      <c r="K557" s="37">
        <v>42817.5</v>
      </c>
      <c r="L557" s="38"/>
    </row>
    <row r="558" spans="1:12" s="39" customFormat="1" ht="12.95" customHeight="1" x14ac:dyDescent="0.25">
      <c r="A558" s="226"/>
      <c r="B558" s="29">
        <v>4719</v>
      </c>
      <c r="C558" s="30">
        <v>13</v>
      </c>
      <c r="D558" s="59" t="s">
        <v>5604</v>
      </c>
      <c r="E558" s="59" t="s">
        <v>5605</v>
      </c>
      <c r="F558" s="59" t="s">
        <v>5606</v>
      </c>
      <c r="G558" s="33" t="s">
        <v>12</v>
      </c>
      <c r="H558" s="34" t="s">
        <v>13</v>
      </c>
      <c r="I558" s="35">
        <v>0.58740000000000003</v>
      </c>
      <c r="J558" s="19">
        <v>595703.92999999993</v>
      </c>
      <c r="K558" s="37">
        <v>63512.63</v>
      </c>
      <c r="L558" s="38"/>
    </row>
    <row r="559" spans="1:12" s="39" customFormat="1" ht="12.95" customHeight="1" x14ac:dyDescent="0.25">
      <c r="A559" s="226"/>
      <c r="B559" s="29">
        <v>4712</v>
      </c>
      <c r="C559" s="30">
        <v>14</v>
      </c>
      <c r="D559" s="32" t="s">
        <v>1453</v>
      </c>
      <c r="E559" s="32" t="s">
        <v>1454</v>
      </c>
      <c r="F559" s="32" t="s">
        <v>1455</v>
      </c>
      <c r="G559" s="33" t="s">
        <v>12</v>
      </c>
      <c r="H559" s="34" t="s">
        <v>13</v>
      </c>
      <c r="I559" s="35">
        <v>0.98750000000000004</v>
      </c>
      <c r="J559" s="19">
        <v>1280632.4999999998</v>
      </c>
      <c r="K559" s="37">
        <v>106773.44</v>
      </c>
      <c r="L559" s="38"/>
    </row>
    <row r="560" spans="1:12" s="39" customFormat="1" ht="12.95" customHeight="1" x14ac:dyDescent="0.25">
      <c r="A560" s="226"/>
      <c r="B560" s="29">
        <v>4718</v>
      </c>
      <c r="C560" s="30">
        <v>15</v>
      </c>
      <c r="D560" s="42" t="s">
        <v>1456</v>
      </c>
      <c r="E560" s="42" t="s">
        <v>1457</v>
      </c>
      <c r="F560" s="42" t="s">
        <v>1458</v>
      </c>
      <c r="G560" s="33" t="s">
        <v>12</v>
      </c>
      <c r="H560" s="34" t="s">
        <v>13</v>
      </c>
      <c r="I560" s="35">
        <v>0.98640000000000005</v>
      </c>
      <c r="J560" s="19">
        <v>1254812.28</v>
      </c>
      <c r="K560" s="37">
        <v>106654.5</v>
      </c>
      <c r="L560" s="38"/>
    </row>
    <row r="561" spans="1:12" s="39" customFormat="1" ht="12.95" customHeight="1" x14ac:dyDescent="0.25">
      <c r="A561" s="226"/>
      <c r="B561" s="29">
        <v>4710</v>
      </c>
      <c r="C561" s="30">
        <v>16</v>
      </c>
      <c r="D561" s="32" t="s">
        <v>1164</v>
      </c>
      <c r="E561" s="32" t="s">
        <v>1165</v>
      </c>
      <c r="F561" s="32" t="s">
        <v>1459</v>
      </c>
      <c r="G561" s="33" t="s">
        <v>12</v>
      </c>
      <c r="H561" s="34" t="s">
        <v>13</v>
      </c>
      <c r="I561" s="35">
        <v>0.98740000000000006</v>
      </c>
      <c r="J561" s="19">
        <v>1271809.56</v>
      </c>
      <c r="K561" s="37">
        <v>106762.63</v>
      </c>
      <c r="L561" s="38"/>
    </row>
    <row r="562" spans="1:12" s="39" customFormat="1" ht="14.25" customHeight="1" x14ac:dyDescent="0.25">
      <c r="A562" s="226"/>
      <c r="B562" s="57">
        <v>4700</v>
      </c>
      <c r="C562" s="30">
        <v>17</v>
      </c>
      <c r="D562" s="203" t="s">
        <v>2390</v>
      </c>
      <c r="E562" s="53" t="s">
        <v>5745</v>
      </c>
      <c r="F562" s="203" t="s">
        <v>5744</v>
      </c>
      <c r="G562" s="33" t="s">
        <v>12</v>
      </c>
      <c r="H562" s="34" t="s">
        <v>13</v>
      </c>
      <c r="I562" s="35">
        <v>0.58240000000000003</v>
      </c>
      <c r="J562" s="19">
        <v>434684.13</v>
      </c>
      <c r="K562" s="37">
        <v>62972</v>
      </c>
      <c r="L562" s="38"/>
    </row>
    <row r="563" spans="1:12" s="39" customFormat="1" ht="12.95" customHeight="1" x14ac:dyDescent="0.25">
      <c r="A563" s="226"/>
      <c r="B563" s="29">
        <v>4704</v>
      </c>
      <c r="C563" s="30">
        <v>18</v>
      </c>
      <c r="D563" s="203" t="s">
        <v>5743</v>
      </c>
      <c r="E563" s="53" t="s">
        <v>5742</v>
      </c>
      <c r="F563" s="203" t="s">
        <v>5741</v>
      </c>
      <c r="G563" s="33" t="s">
        <v>12</v>
      </c>
      <c r="H563" s="34" t="s">
        <v>13</v>
      </c>
      <c r="I563" s="35">
        <v>0.38740000000000002</v>
      </c>
      <c r="J563" s="19">
        <v>290791.40999999997</v>
      </c>
      <c r="K563" s="37">
        <v>41887.629999999997</v>
      </c>
      <c r="L563" s="38"/>
    </row>
    <row r="564" spans="1:12" s="39" customFormat="1" ht="12.95" customHeight="1" x14ac:dyDescent="0.25">
      <c r="A564" s="226"/>
      <c r="B564" s="29">
        <v>4703</v>
      </c>
      <c r="C564" s="30">
        <v>19</v>
      </c>
      <c r="D564" s="42" t="s">
        <v>1461</v>
      </c>
      <c r="E564" s="42" t="s">
        <v>1462</v>
      </c>
      <c r="F564" s="42" t="s">
        <v>1463</v>
      </c>
      <c r="G564" s="33" t="s">
        <v>12</v>
      </c>
      <c r="H564" s="34" t="s">
        <v>13</v>
      </c>
      <c r="I564" s="35">
        <v>0.38640000000000002</v>
      </c>
      <c r="J564" s="19">
        <v>482799.78</v>
      </c>
      <c r="K564" s="37">
        <v>41779.5</v>
      </c>
      <c r="L564" s="38"/>
    </row>
    <row r="565" spans="1:12" s="39" customFormat="1" ht="12.95" customHeight="1" x14ac:dyDescent="0.25">
      <c r="A565" s="226"/>
      <c r="B565" s="29">
        <v>4709</v>
      </c>
      <c r="C565" s="30">
        <v>20</v>
      </c>
      <c r="D565" s="42" t="s">
        <v>1464</v>
      </c>
      <c r="E565" s="42" t="s">
        <v>1465</v>
      </c>
      <c r="F565" s="42" t="s">
        <v>1466</v>
      </c>
      <c r="G565" s="27" t="s">
        <v>12</v>
      </c>
      <c r="H565" s="34" t="s">
        <v>13</v>
      </c>
      <c r="I565" s="35">
        <v>0.98740000000000006</v>
      </c>
      <c r="J565" s="19">
        <v>1274534.2799999998</v>
      </c>
      <c r="K565" s="37">
        <v>106762.63</v>
      </c>
      <c r="L565" s="38"/>
    </row>
    <row r="566" spans="1:12" s="39" customFormat="1" ht="12.95" customHeight="1" x14ac:dyDescent="0.25">
      <c r="A566" s="227"/>
      <c r="B566" s="29">
        <v>4720</v>
      </c>
      <c r="C566" s="30">
        <v>21</v>
      </c>
      <c r="D566" s="60" t="s">
        <v>1467</v>
      </c>
      <c r="E566" s="60" t="s">
        <v>1468</v>
      </c>
      <c r="F566" s="60" t="s">
        <v>1469</v>
      </c>
      <c r="G566" s="33" t="s">
        <v>12</v>
      </c>
      <c r="H566" s="34" t="s">
        <v>13</v>
      </c>
      <c r="I566" s="35">
        <v>0.97940000000000005</v>
      </c>
      <c r="J566" s="19">
        <v>1259483.2799999998</v>
      </c>
      <c r="K566" s="37">
        <v>105897.63</v>
      </c>
      <c r="L566" s="38"/>
    </row>
    <row r="567" spans="1:12" s="39" customFormat="1" ht="12.95" customHeight="1" x14ac:dyDescent="0.25">
      <c r="A567" s="225" t="s">
        <v>1470</v>
      </c>
      <c r="B567" s="29"/>
      <c r="C567" s="30"/>
      <c r="D567" s="49" t="s">
        <v>11</v>
      </c>
      <c r="E567" s="42"/>
      <c r="F567" s="42"/>
      <c r="G567" s="27"/>
      <c r="H567" s="34"/>
      <c r="I567" s="35"/>
      <c r="J567" s="19"/>
      <c r="K567" s="36"/>
      <c r="L567" s="38"/>
    </row>
    <row r="568" spans="1:12" s="39" customFormat="1" ht="12.95" customHeight="1" x14ac:dyDescent="0.25">
      <c r="A568" s="226"/>
      <c r="B568" s="29">
        <v>2707</v>
      </c>
      <c r="C568" s="30">
        <v>1</v>
      </c>
      <c r="D568" s="32" t="s">
        <v>1471</v>
      </c>
      <c r="E568" s="32" t="s">
        <v>1472</v>
      </c>
      <c r="F568" s="32" t="s">
        <v>1473</v>
      </c>
      <c r="G568" s="33" t="s">
        <v>12</v>
      </c>
      <c r="H568" s="34" t="s">
        <v>13</v>
      </c>
      <c r="I568" s="35">
        <v>0.93669999999999998</v>
      </c>
      <c r="J568" s="19">
        <v>1212448.8799999997</v>
      </c>
      <c r="K568" s="37">
        <v>101280.69</v>
      </c>
      <c r="L568" s="38"/>
    </row>
    <row r="569" spans="1:12" s="39" customFormat="1" ht="12.95" customHeight="1" x14ac:dyDescent="0.2">
      <c r="A569" s="226"/>
      <c r="B569" s="29">
        <v>2705</v>
      </c>
      <c r="C569" s="30">
        <v>2</v>
      </c>
      <c r="D569" s="65" t="s">
        <v>1474</v>
      </c>
      <c r="E569" s="65" t="s">
        <v>1475</v>
      </c>
      <c r="F569" s="65" t="s">
        <v>1476</v>
      </c>
      <c r="G569" s="33" t="s">
        <v>12</v>
      </c>
      <c r="H569" s="34" t="s">
        <v>13</v>
      </c>
      <c r="I569" s="35">
        <v>0.94230000000000003</v>
      </c>
      <c r="J569" s="19">
        <v>1221228.6299999997</v>
      </c>
      <c r="K569" s="37">
        <v>101886.19</v>
      </c>
      <c r="L569" s="38"/>
    </row>
    <row r="570" spans="1:12" s="39" customFormat="1" ht="12.95" customHeight="1" x14ac:dyDescent="0.25">
      <c r="A570" s="226"/>
      <c r="B570" s="29">
        <v>2720</v>
      </c>
      <c r="C570" s="30">
        <v>3</v>
      </c>
      <c r="D570" s="32" t="s">
        <v>1477</v>
      </c>
      <c r="E570" s="32" t="s">
        <v>1478</v>
      </c>
      <c r="F570" s="32" t="s">
        <v>1479</v>
      </c>
      <c r="G570" s="33" t="s">
        <v>12</v>
      </c>
      <c r="H570" s="34" t="s">
        <v>13</v>
      </c>
      <c r="I570" s="35">
        <v>0.93469999999999998</v>
      </c>
      <c r="J570" s="19">
        <v>1212989.5299999998</v>
      </c>
      <c r="K570" s="37">
        <v>101064.44</v>
      </c>
      <c r="L570" s="38"/>
    </row>
    <row r="571" spans="1:12" s="39" customFormat="1" ht="12.95" customHeight="1" x14ac:dyDescent="0.25">
      <c r="A571" s="226"/>
      <c r="B571" s="29">
        <v>2706</v>
      </c>
      <c r="C571" s="30">
        <v>4</v>
      </c>
      <c r="D571" s="32" t="s">
        <v>1480</v>
      </c>
      <c r="E571" s="32" t="s">
        <v>1481</v>
      </c>
      <c r="F571" s="32" t="s">
        <v>1482</v>
      </c>
      <c r="G571" s="33" t="s">
        <v>12</v>
      </c>
      <c r="H571" s="34" t="s">
        <v>13</v>
      </c>
      <c r="I571" s="35">
        <v>0.94030000000000002</v>
      </c>
      <c r="J571" s="19">
        <v>1220255.5299999998</v>
      </c>
      <c r="K571" s="37">
        <v>101669.94</v>
      </c>
      <c r="L571" s="38"/>
    </row>
    <row r="572" spans="1:12" s="39" customFormat="1" ht="12.95" customHeight="1" x14ac:dyDescent="0.25">
      <c r="A572" s="226"/>
      <c r="B572" s="29">
        <v>2708</v>
      </c>
      <c r="C572" s="30">
        <v>5</v>
      </c>
      <c r="D572" s="32" t="s">
        <v>1483</v>
      </c>
      <c r="E572" s="32" t="s">
        <v>1484</v>
      </c>
      <c r="F572" s="32" t="s">
        <v>1485</v>
      </c>
      <c r="G572" s="33" t="s">
        <v>12</v>
      </c>
      <c r="H572" s="34" t="s">
        <v>13</v>
      </c>
      <c r="I572" s="35">
        <v>0.95050000000000001</v>
      </c>
      <c r="J572" s="19">
        <v>1234030.6200000003</v>
      </c>
      <c r="K572" s="37">
        <v>102772.81</v>
      </c>
      <c r="L572" s="38"/>
    </row>
    <row r="573" spans="1:12" s="39" customFormat="1" ht="12.95" customHeight="1" x14ac:dyDescent="0.25">
      <c r="A573" s="226"/>
      <c r="B573" s="29">
        <v>2725</v>
      </c>
      <c r="C573" s="30">
        <v>6</v>
      </c>
      <c r="D573" s="32" t="s">
        <v>1486</v>
      </c>
      <c r="E573" s="32" t="s">
        <v>1487</v>
      </c>
      <c r="F573" s="32" t="s">
        <v>1488</v>
      </c>
      <c r="G573" s="33" t="s">
        <v>12</v>
      </c>
      <c r="H573" s="34" t="s">
        <v>13</v>
      </c>
      <c r="I573" s="35">
        <v>0.93130000000000002</v>
      </c>
      <c r="J573" s="19">
        <v>1209118.6200000003</v>
      </c>
      <c r="K573" s="37">
        <v>100696.81</v>
      </c>
      <c r="L573" s="38"/>
    </row>
    <row r="574" spans="1:12" s="39" customFormat="1" ht="12.95" customHeight="1" x14ac:dyDescent="0.25">
      <c r="A574" s="226"/>
      <c r="B574" s="29">
        <v>2712</v>
      </c>
      <c r="C574" s="30">
        <v>7</v>
      </c>
      <c r="D574" s="32" t="s">
        <v>1489</v>
      </c>
      <c r="E574" s="32" t="s">
        <v>1490</v>
      </c>
      <c r="F574" s="32" t="s">
        <v>1491</v>
      </c>
      <c r="G574" s="33" t="s">
        <v>12</v>
      </c>
      <c r="H574" s="34" t="s">
        <v>13</v>
      </c>
      <c r="I574" s="35">
        <v>0.93479999999999996</v>
      </c>
      <c r="J574" s="19">
        <v>1213659.8999999999</v>
      </c>
      <c r="K574" s="37">
        <v>101075.25</v>
      </c>
      <c r="L574" s="38"/>
    </row>
    <row r="575" spans="1:12" s="39" customFormat="1" ht="12.95" customHeight="1" x14ac:dyDescent="0.25">
      <c r="A575" s="226"/>
      <c r="B575" s="29">
        <v>2723</v>
      </c>
      <c r="C575" s="30">
        <v>8</v>
      </c>
      <c r="D575" s="42" t="s">
        <v>1492</v>
      </c>
      <c r="E575" s="42" t="s">
        <v>1493</v>
      </c>
      <c r="F575" s="42" t="s">
        <v>1494</v>
      </c>
      <c r="G575" s="33" t="s">
        <v>12</v>
      </c>
      <c r="H575" s="34" t="s">
        <v>13</v>
      </c>
      <c r="I575" s="35">
        <v>0.96599999999999997</v>
      </c>
      <c r="J575" s="19">
        <v>1254520.3</v>
      </c>
      <c r="K575" s="37">
        <v>104448.75</v>
      </c>
      <c r="L575" s="38"/>
    </row>
    <row r="576" spans="1:12" s="39" customFormat="1" ht="12.95" customHeight="1" x14ac:dyDescent="0.25">
      <c r="A576" s="226"/>
      <c r="B576" s="29">
        <v>2722</v>
      </c>
      <c r="C576" s="30">
        <v>9</v>
      </c>
      <c r="D576" s="42" t="s">
        <v>1495</v>
      </c>
      <c r="E576" s="42" t="s">
        <v>1496</v>
      </c>
      <c r="F576" s="42" t="s">
        <v>1497</v>
      </c>
      <c r="G576" s="33" t="s">
        <v>12</v>
      </c>
      <c r="H576" s="34" t="s">
        <v>13</v>
      </c>
      <c r="I576" s="35">
        <v>0.94530000000000003</v>
      </c>
      <c r="J576" s="19">
        <v>1227391.7200000002</v>
      </c>
      <c r="K576" s="37">
        <v>102210.56</v>
      </c>
      <c r="L576" s="38"/>
    </row>
    <row r="577" spans="1:12" s="39" customFormat="1" ht="12.95" customHeight="1" x14ac:dyDescent="0.25">
      <c r="A577" s="226"/>
      <c r="B577" s="29">
        <v>2702</v>
      </c>
      <c r="C577" s="30">
        <v>10</v>
      </c>
      <c r="D577" s="32" t="s">
        <v>1498</v>
      </c>
      <c r="E577" s="32" t="s">
        <v>1499</v>
      </c>
      <c r="F577" s="32" t="s">
        <v>1500</v>
      </c>
      <c r="G577" s="33" t="s">
        <v>12</v>
      </c>
      <c r="H577" s="34" t="s">
        <v>13</v>
      </c>
      <c r="I577" s="35">
        <v>0.92869999999999997</v>
      </c>
      <c r="J577" s="19">
        <v>1205853.2799999998</v>
      </c>
      <c r="K577" s="37">
        <v>100415.69</v>
      </c>
      <c r="L577" s="38"/>
    </row>
    <row r="578" spans="1:12" s="39" customFormat="1" ht="12.95" customHeight="1" x14ac:dyDescent="0.25">
      <c r="A578" s="226"/>
      <c r="B578" s="29">
        <v>2700</v>
      </c>
      <c r="C578" s="30">
        <v>11</v>
      </c>
      <c r="D578" s="32" t="s">
        <v>1501</v>
      </c>
      <c r="E578" s="32" t="s">
        <v>1502</v>
      </c>
      <c r="F578" s="32" t="s">
        <v>1503</v>
      </c>
      <c r="G578" s="33" t="s">
        <v>12</v>
      </c>
      <c r="H578" s="34" t="s">
        <v>13</v>
      </c>
      <c r="I578" s="35">
        <v>0.94369999999999998</v>
      </c>
      <c r="J578" s="19">
        <v>1225315.7200000002</v>
      </c>
      <c r="K578" s="37">
        <v>102037.56</v>
      </c>
      <c r="L578" s="38"/>
    </row>
    <row r="579" spans="1:12" s="39" customFormat="1" ht="12.95" customHeight="1" x14ac:dyDescent="0.25">
      <c r="A579" s="226"/>
      <c r="B579" s="29">
        <v>2719</v>
      </c>
      <c r="C579" s="30">
        <v>12</v>
      </c>
      <c r="D579" s="32" t="s">
        <v>1504</v>
      </c>
      <c r="E579" s="32" t="s">
        <v>1505</v>
      </c>
      <c r="F579" s="32" t="s">
        <v>1506</v>
      </c>
      <c r="G579" s="33" t="s">
        <v>12</v>
      </c>
      <c r="H579" s="34" t="s">
        <v>13</v>
      </c>
      <c r="I579" s="35">
        <v>0.96819999999999995</v>
      </c>
      <c r="J579" s="19">
        <v>1256834.21</v>
      </c>
      <c r="K579" s="37">
        <v>104686.63</v>
      </c>
      <c r="L579" s="38"/>
    </row>
    <row r="580" spans="1:12" s="39" customFormat="1" ht="12.95" customHeight="1" x14ac:dyDescent="0.25">
      <c r="A580" s="226"/>
      <c r="B580" s="29">
        <v>2717</v>
      </c>
      <c r="C580" s="30">
        <v>13</v>
      </c>
      <c r="D580" s="32" t="s">
        <v>113</v>
      </c>
      <c r="E580" s="32" t="s">
        <v>1507</v>
      </c>
      <c r="F580" s="32" t="s">
        <v>1508</v>
      </c>
      <c r="G580" s="33" t="s">
        <v>12</v>
      </c>
      <c r="H580" s="34" t="s">
        <v>13</v>
      </c>
      <c r="I580" s="35">
        <v>0.93789999999999996</v>
      </c>
      <c r="J580" s="19">
        <v>1218330.8799999997</v>
      </c>
      <c r="K580" s="37">
        <v>101410.44</v>
      </c>
      <c r="L580" s="38"/>
    </row>
    <row r="581" spans="1:12" s="39" customFormat="1" ht="12.95" customHeight="1" x14ac:dyDescent="0.25">
      <c r="A581" s="226"/>
      <c r="B581" s="43">
        <v>2724</v>
      </c>
      <c r="C581" s="30">
        <v>14</v>
      </c>
      <c r="D581" s="32" t="s">
        <v>1509</v>
      </c>
      <c r="E581" s="32" t="s">
        <v>1510</v>
      </c>
      <c r="F581" s="32" t="s">
        <v>1511</v>
      </c>
      <c r="G581" s="33" t="s">
        <v>12</v>
      </c>
      <c r="H581" s="34" t="s">
        <v>13</v>
      </c>
      <c r="I581" s="35">
        <v>0.95050000000000001</v>
      </c>
      <c r="J581" s="19">
        <v>1234138.7200000002</v>
      </c>
      <c r="K581" s="37">
        <v>102772.81</v>
      </c>
      <c r="L581" s="38"/>
    </row>
    <row r="582" spans="1:12" s="39" customFormat="1" ht="12.95" customHeight="1" x14ac:dyDescent="0.25">
      <c r="A582" s="226"/>
      <c r="B582" s="29">
        <v>2704</v>
      </c>
      <c r="C582" s="30">
        <v>15</v>
      </c>
      <c r="D582" s="32" t="s">
        <v>1512</v>
      </c>
      <c r="E582" s="32" t="s">
        <v>1513</v>
      </c>
      <c r="F582" s="32" t="s">
        <v>1514</v>
      </c>
      <c r="G582" s="33" t="s">
        <v>12</v>
      </c>
      <c r="H582" s="34" t="s">
        <v>13</v>
      </c>
      <c r="I582" s="35">
        <v>0.95330000000000004</v>
      </c>
      <c r="J582" s="19">
        <v>1237771.7200000002</v>
      </c>
      <c r="K582" s="37">
        <v>103075.56</v>
      </c>
      <c r="L582" s="38"/>
    </row>
    <row r="583" spans="1:12" s="39" customFormat="1" ht="12.95" customHeight="1" x14ac:dyDescent="0.25">
      <c r="A583" s="226"/>
      <c r="B583" s="29">
        <v>2718</v>
      </c>
      <c r="C583" s="30">
        <v>16</v>
      </c>
      <c r="D583" s="32" t="s">
        <v>1515</v>
      </c>
      <c r="E583" s="32" t="s">
        <v>1516</v>
      </c>
      <c r="F583" s="32" t="s">
        <v>1517</v>
      </c>
      <c r="G583" s="33" t="s">
        <v>12</v>
      </c>
      <c r="H583" s="34" t="s">
        <v>13</v>
      </c>
      <c r="I583" s="35">
        <v>0.93230000000000002</v>
      </c>
      <c r="J583" s="19">
        <v>1209983.6299999997</v>
      </c>
      <c r="K583" s="37">
        <v>100804.94</v>
      </c>
      <c r="L583" s="38"/>
    </row>
    <row r="584" spans="1:12" s="39" customFormat="1" ht="12.95" customHeight="1" x14ac:dyDescent="0.25">
      <c r="A584" s="226"/>
      <c r="B584" s="29">
        <v>2726</v>
      </c>
      <c r="C584" s="30">
        <v>17</v>
      </c>
      <c r="D584" s="32" t="s">
        <v>1518</v>
      </c>
      <c r="E584" s="32" t="s">
        <v>1519</v>
      </c>
      <c r="F584" s="32" t="s">
        <v>1520</v>
      </c>
      <c r="G584" s="33" t="s">
        <v>12</v>
      </c>
      <c r="H584" s="34" t="s">
        <v>13</v>
      </c>
      <c r="I584" s="35">
        <v>0.94530000000000003</v>
      </c>
      <c r="J584" s="19">
        <v>1226742.9700000002</v>
      </c>
      <c r="K584" s="37">
        <v>102210.56</v>
      </c>
      <c r="L584" s="38"/>
    </row>
    <row r="585" spans="1:12" s="39" customFormat="1" ht="12.95" customHeight="1" x14ac:dyDescent="0.25">
      <c r="A585" s="226"/>
      <c r="B585" s="29">
        <v>2709</v>
      </c>
      <c r="C585" s="30">
        <v>18</v>
      </c>
      <c r="D585" s="42" t="s">
        <v>1521</v>
      </c>
      <c r="E585" s="42" t="s">
        <v>1522</v>
      </c>
      <c r="F585" s="42" t="s">
        <v>1523</v>
      </c>
      <c r="G585" s="33" t="s">
        <v>12</v>
      </c>
      <c r="H585" s="34" t="s">
        <v>13</v>
      </c>
      <c r="I585" s="35">
        <v>0.95230000000000004</v>
      </c>
      <c r="J585" s="19">
        <v>1235825.5299999998</v>
      </c>
      <c r="K585" s="37">
        <v>102967.44</v>
      </c>
      <c r="L585" s="38"/>
    </row>
    <row r="586" spans="1:12" s="39" customFormat="1" ht="12.95" customHeight="1" x14ac:dyDescent="0.25">
      <c r="A586" s="226"/>
      <c r="B586" s="29">
        <v>2721</v>
      </c>
      <c r="C586" s="30">
        <v>19</v>
      </c>
      <c r="D586" s="32" t="s">
        <v>1524</v>
      </c>
      <c r="E586" s="32" t="s">
        <v>1525</v>
      </c>
      <c r="F586" s="32" t="s">
        <v>1526</v>
      </c>
      <c r="G586" s="33" t="s">
        <v>12</v>
      </c>
      <c r="H586" s="34" t="s">
        <v>13</v>
      </c>
      <c r="I586" s="35">
        <v>0.93830000000000002</v>
      </c>
      <c r="J586" s="19">
        <v>1217768.6299999997</v>
      </c>
      <c r="K586" s="37">
        <v>101453.69</v>
      </c>
      <c r="L586" s="38"/>
    </row>
    <row r="587" spans="1:12" s="39" customFormat="1" ht="12.95" customHeight="1" x14ac:dyDescent="0.25">
      <c r="A587" s="226"/>
      <c r="B587" s="29">
        <v>2714</v>
      </c>
      <c r="C587" s="30">
        <v>20</v>
      </c>
      <c r="D587" s="32" t="s">
        <v>1527</v>
      </c>
      <c r="E587" s="32" t="s">
        <v>1528</v>
      </c>
      <c r="F587" s="32" t="s">
        <v>1529</v>
      </c>
      <c r="G587" s="33" t="s">
        <v>12</v>
      </c>
      <c r="H587" s="34" t="s">
        <v>13</v>
      </c>
      <c r="I587" s="35">
        <v>0.94369999999999998</v>
      </c>
      <c r="J587" s="19">
        <v>1225315.7200000002</v>
      </c>
      <c r="K587" s="37">
        <v>102037.56</v>
      </c>
      <c r="L587" s="38"/>
    </row>
    <row r="588" spans="1:12" s="39" customFormat="1" ht="12.95" customHeight="1" x14ac:dyDescent="0.25">
      <c r="A588" s="226"/>
      <c r="B588" s="29">
        <v>2701</v>
      </c>
      <c r="C588" s="30">
        <v>21</v>
      </c>
      <c r="D588" s="32" t="s">
        <v>1530</v>
      </c>
      <c r="E588" s="32" t="s">
        <v>1531</v>
      </c>
      <c r="F588" s="32" t="s">
        <v>1532</v>
      </c>
      <c r="G588" s="33" t="s">
        <v>12</v>
      </c>
      <c r="H588" s="34" t="s">
        <v>13</v>
      </c>
      <c r="I588" s="35">
        <v>0.94569999999999999</v>
      </c>
      <c r="J588" s="19">
        <v>1227802.6200000003</v>
      </c>
      <c r="K588" s="37">
        <v>102253.81</v>
      </c>
      <c r="L588" s="38"/>
    </row>
    <row r="589" spans="1:12" s="39" customFormat="1" ht="12.95" customHeight="1" x14ac:dyDescent="0.25">
      <c r="A589" s="226"/>
      <c r="B589" s="29">
        <v>2716</v>
      </c>
      <c r="C589" s="30">
        <v>22</v>
      </c>
      <c r="D589" s="32" t="s">
        <v>1533</v>
      </c>
      <c r="E589" s="32" t="s">
        <v>1534</v>
      </c>
      <c r="F589" s="32" t="s">
        <v>1535</v>
      </c>
      <c r="G589" s="33" t="s">
        <v>12</v>
      </c>
      <c r="H589" s="34" t="s">
        <v>13</v>
      </c>
      <c r="I589" s="35">
        <v>0.94930000000000003</v>
      </c>
      <c r="J589" s="19">
        <v>1232581.7200000002</v>
      </c>
      <c r="K589" s="37">
        <v>102643.06</v>
      </c>
      <c r="L589" s="38"/>
    </row>
    <row r="590" spans="1:12" s="39" customFormat="1" ht="12.95" customHeight="1" x14ac:dyDescent="0.25">
      <c r="A590" s="226"/>
      <c r="B590" s="29">
        <v>2711</v>
      </c>
      <c r="C590" s="30">
        <v>23</v>
      </c>
      <c r="D590" s="42" t="s">
        <v>1536</v>
      </c>
      <c r="E590" s="42" t="s">
        <v>1537</v>
      </c>
      <c r="F590" s="42" t="s">
        <v>1538</v>
      </c>
      <c r="G590" s="27" t="s">
        <v>12</v>
      </c>
      <c r="H590" s="34" t="s">
        <v>13</v>
      </c>
      <c r="I590" s="35">
        <v>0.96789999999999998</v>
      </c>
      <c r="J590" s="19">
        <v>1257147.7799999996</v>
      </c>
      <c r="K590" s="37">
        <v>104654.19</v>
      </c>
      <c r="L590" s="38"/>
    </row>
    <row r="591" spans="1:12" s="39" customFormat="1" ht="12.95" customHeight="1" x14ac:dyDescent="0.25">
      <c r="A591" s="226"/>
      <c r="B591" s="29">
        <v>2713</v>
      </c>
      <c r="C591" s="30">
        <v>24</v>
      </c>
      <c r="D591" s="32" t="s">
        <v>1539</v>
      </c>
      <c r="E591" s="32" t="s">
        <v>1540</v>
      </c>
      <c r="F591" s="32" t="s">
        <v>1541</v>
      </c>
      <c r="G591" s="33" t="s">
        <v>12</v>
      </c>
      <c r="H591" s="34" t="s">
        <v>13</v>
      </c>
      <c r="I591" s="35">
        <v>0.9788</v>
      </c>
      <c r="J591" s="19">
        <v>1271668.95</v>
      </c>
      <c r="K591" s="37">
        <v>105832.75</v>
      </c>
      <c r="L591" s="38"/>
    </row>
    <row r="592" spans="1:12" s="39" customFormat="1" ht="12.95" customHeight="1" x14ac:dyDescent="0.25">
      <c r="A592" s="226"/>
      <c r="B592" s="29">
        <v>2703</v>
      </c>
      <c r="C592" s="30">
        <v>25</v>
      </c>
      <c r="D592" s="32" t="s">
        <v>1214</v>
      </c>
      <c r="E592" s="32" t="s">
        <v>1542</v>
      </c>
      <c r="F592" s="32" t="s">
        <v>1543</v>
      </c>
      <c r="G592" s="33" t="s">
        <v>12</v>
      </c>
      <c r="H592" s="34" t="s">
        <v>13</v>
      </c>
      <c r="I592" s="35">
        <v>0.97919999999999996</v>
      </c>
      <c r="J592" s="19">
        <v>1271647.3</v>
      </c>
      <c r="K592" s="37">
        <v>105876</v>
      </c>
      <c r="L592" s="38"/>
    </row>
    <row r="593" spans="1:12" s="39" customFormat="1" ht="12.95" customHeight="1" x14ac:dyDescent="0.25">
      <c r="A593" s="226"/>
      <c r="B593" s="29">
        <v>2710</v>
      </c>
      <c r="C593" s="30">
        <v>26</v>
      </c>
      <c r="D593" s="32" t="s">
        <v>1544</v>
      </c>
      <c r="E593" s="32" t="s">
        <v>1545</v>
      </c>
      <c r="F593" s="32" t="s">
        <v>1546</v>
      </c>
      <c r="G593" s="33" t="s">
        <v>12</v>
      </c>
      <c r="H593" s="34" t="s">
        <v>13</v>
      </c>
      <c r="I593" s="35">
        <v>0.95650000000000002</v>
      </c>
      <c r="J593" s="19">
        <v>1241923.7200000002</v>
      </c>
      <c r="K593" s="37">
        <v>103421.56</v>
      </c>
      <c r="L593" s="38"/>
    </row>
    <row r="594" spans="1:12" s="39" customFormat="1" ht="12.95" customHeight="1" x14ac:dyDescent="0.25">
      <c r="A594" s="226"/>
      <c r="B594" s="29"/>
      <c r="C594" s="30"/>
      <c r="D594" s="31" t="s">
        <v>5732</v>
      </c>
      <c r="E594" s="32"/>
      <c r="F594" s="32"/>
      <c r="G594" s="33"/>
      <c r="H594" s="34"/>
      <c r="I594" s="35"/>
      <c r="J594" s="19"/>
      <c r="K594" s="37"/>
      <c r="L594" s="38"/>
    </row>
    <row r="595" spans="1:12" s="39" customFormat="1" ht="12.95" customHeight="1" x14ac:dyDescent="0.25">
      <c r="A595" s="227"/>
      <c r="B595" s="29">
        <v>2715</v>
      </c>
      <c r="C595" s="30">
        <v>1</v>
      </c>
      <c r="D595" s="32" t="s">
        <v>1547</v>
      </c>
      <c r="E595" s="32" t="s">
        <v>1548</v>
      </c>
      <c r="F595" s="32" t="s">
        <v>1549</v>
      </c>
      <c r="G595" s="33" t="s">
        <v>5731</v>
      </c>
      <c r="H595" s="34" t="s">
        <v>13</v>
      </c>
      <c r="I595" s="35">
        <v>0.96250000000000002</v>
      </c>
      <c r="J595" s="19">
        <v>1981598.4</v>
      </c>
      <c r="K595" s="37">
        <v>164876.25</v>
      </c>
      <c r="L595" s="38"/>
    </row>
    <row r="596" spans="1:12" s="39" customFormat="1" ht="12.95" customHeight="1" x14ac:dyDescent="0.25">
      <c r="A596" s="225" t="s">
        <v>1550</v>
      </c>
      <c r="B596" s="29"/>
      <c r="C596" s="30"/>
      <c r="D596" s="49" t="s">
        <v>11</v>
      </c>
      <c r="E596" s="42"/>
      <c r="F596" s="42"/>
      <c r="G596" s="33"/>
      <c r="H596" s="34"/>
      <c r="I596" s="35"/>
      <c r="J596" s="19"/>
      <c r="K596" s="37"/>
      <c r="L596" s="38"/>
    </row>
    <row r="597" spans="1:12" s="39" customFormat="1" ht="12.95" customHeight="1" x14ac:dyDescent="0.25">
      <c r="A597" s="226"/>
      <c r="B597" s="29">
        <v>1314</v>
      </c>
      <c r="C597" s="30">
        <v>1</v>
      </c>
      <c r="D597" s="32" t="s">
        <v>1551</v>
      </c>
      <c r="E597" s="32" t="s">
        <v>1552</v>
      </c>
      <c r="F597" s="32" t="s">
        <v>1553</v>
      </c>
      <c r="G597" s="33" t="s">
        <v>12</v>
      </c>
      <c r="H597" s="34" t="s">
        <v>13</v>
      </c>
      <c r="I597" s="35">
        <v>0.97350000000000003</v>
      </c>
      <c r="J597" s="19">
        <v>1263116.2799999996</v>
      </c>
      <c r="K597" s="37">
        <v>105259.69</v>
      </c>
      <c r="L597" s="38"/>
    </row>
    <row r="598" spans="1:12" s="39" customFormat="1" ht="12.95" customHeight="1" x14ac:dyDescent="0.25">
      <c r="A598" s="226"/>
      <c r="B598" s="29">
        <v>1321</v>
      </c>
      <c r="C598" s="30">
        <v>2</v>
      </c>
      <c r="D598" s="32" t="s">
        <v>1554</v>
      </c>
      <c r="E598" s="32" t="s">
        <v>1555</v>
      </c>
      <c r="F598" s="32" t="s">
        <v>1556</v>
      </c>
      <c r="G598" s="33" t="s">
        <v>12</v>
      </c>
      <c r="H598" s="34" t="s">
        <v>13</v>
      </c>
      <c r="I598" s="35">
        <v>0.97350000000000003</v>
      </c>
      <c r="J598" s="19">
        <v>1263116.2799999996</v>
      </c>
      <c r="K598" s="37">
        <v>105259.69</v>
      </c>
      <c r="L598" s="38"/>
    </row>
    <row r="599" spans="1:12" s="39" customFormat="1" ht="12.95" customHeight="1" x14ac:dyDescent="0.25">
      <c r="A599" s="226"/>
      <c r="B599" s="29">
        <v>1309</v>
      </c>
      <c r="C599" s="30">
        <v>3</v>
      </c>
      <c r="D599" s="42" t="s">
        <v>1557</v>
      </c>
      <c r="E599" s="42" t="s">
        <v>1558</v>
      </c>
      <c r="F599" s="42" t="s">
        <v>1559</v>
      </c>
      <c r="G599" s="33" t="s">
        <v>12</v>
      </c>
      <c r="H599" s="34" t="s">
        <v>13</v>
      </c>
      <c r="I599" s="35">
        <v>0.97350000000000003</v>
      </c>
      <c r="J599" s="19">
        <v>1263116.2799999996</v>
      </c>
      <c r="K599" s="37">
        <v>105259.69</v>
      </c>
      <c r="L599" s="38"/>
    </row>
    <row r="600" spans="1:12" s="39" customFormat="1" ht="12.95" customHeight="1" x14ac:dyDescent="0.25">
      <c r="A600" s="226"/>
      <c r="B600" s="29">
        <v>1312</v>
      </c>
      <c r="C600" s="30">
        <v>4</v>
      </c>
      <c r="D600" s="32" t="s">
        <v>1560</v>
      </c>
      <c r="E600" s="32" t="s">
        <v>1561</v>
      </c>
      <c r="F600" s="32" t="s">
        <v>1562</v>
      </c>
      <c r="G600" s="33" t="s">
        <v>12</v>
      </c>
      <c r="H600" s="34" t="s">
        <v>13</v>
      </c>
      <c r="I600" s="35">
        <v>0.97350000000000003</v>
      </c>
      <c r="J600" s="19">
        <v>1263116.2799999996</v>
      </c>
      <c r="K600" s="37">
        <v>105259.69</v>
      </c>
      <c r="L600" s="38"/>
    </row>
    <row r="601" spans="1:12" s="39" customFormat="1" ht="12.95" customHeight="1" x14ac:dyDescent="0.25">
      <c r="A601" s="226"/>
      <c r="B601" s="29">
        <v>1303</v>
      </c>
      <c r="C601" s="30">
        <v>5</v>
      </c>
      <c r="D601" s="32" t="s">
        <v>1563</v>
      </c>
      <c r="E601" s="32" t="s">
        <v>1564</v>
      </c>
      <c r="F601" s="32" t="s">
        <v>1565</v>
      </c>
      <c r="G601" s="33" t="s">
        <v>12</v>
      </c>
      <c r="H601" s="34" t="s">
        <v>13</v>
      </c>
      <c r="I601" s="35">
        <v>0.9919</v>
      </c>
      <c r="J601" s="19">
        <v>1286990.2799999996</v>
      </c>
      <c r="K601" s="37">
        <v>107249.19</v>
      </c>
      <c r="L601" s="38"/>
    </row>
    <row r="602" spans="1:12" s="39" customFormat="1" ht="12.95" customHeight="1" x14ac:dyDescent="0.25">
      <c r="A602" s="226"/>
      <c r="B602" s="29">
        <v>1308</v>
      </c>
      <c r="C602" s="30">
        <v>6</v>
      </c>
      <c r="D602" s="42" t="s">
        <v>1566</v>
      </c>
      <c r="E602" s="42" t="s">
        <v>1567</v>
      </c>
      <c r="F602" s="42" t="s">
        <v>1568</v>
      </c>
      <c r="G602" s="33" t="s">
        <v>12</v>
      </c>
      <c r="H602" s="34" t="s">
        <v>13</v>
      </c>
      <c r="I602" s="35">
        <v>0.96750000000000003</v>
      </c>
      <c r="J602" s="19">
        <v>1255331.2799999998</v>
      </c>
      <c r="K602" s="37">
        <v>104610.94</v>
      </c>
      <c r="L602" s="38"/>
    </row>
    <row r="603" spans="1:12" s="39" customFormat="1" ht="12.95" customHeight="1" x14ac:dyDescent="0.25">
      <c r="A603" s="226"/>
      <c r="B603" s="29">
        <v>1317</v>
      </c>
      <c r="C603" s="30">
        <v>7</v>
      </c>
      <c r="D603" s="32" t="s">
        <v>1569</v>
      </c>
      <c r="E603" s="32" t="s">
        <v>1570</v>
      </c>
      <c r="F603" s="32" t="s">
        <v>1571</v>
      </c>
      <c r="G603" s="33" t="s">
        <v>12</v>
      </c>
      <c r="H603" s="34" t="s">
        <v>13</v>
      </c>
      <c r="I603" s="35">
        <v>0.9889</v>
      </c>
      <c r="J603" s="19">
        <v>1283097.7200000004</v>
      </c>
      <c r="K603" s="37">
        <v>106924.81</v>
      </c>
      <c r="L603" s="38"/>
    </row>
    <row r="604" spans="1:12" s="39" customFormat="1" ht="12.95" customHeight="1" x14ac:dyDescent="0.25">
      <c r="A604" s="226"/>
      <c r="B604" s="29">
        <v>1318</v>
      </c>
      <c r="C604" s="30">
        <v>8</v>
      </c>
      <c r="D604" s="32" t="s">
        <v>1572</v>
      </c>
      <c r="E604" s="32" t="s">
        <v>1573</v>
      </c>
      <c r="F604" s="32" t="s">
        <v>1574</v>
      </c>
      <c r="G604" s="33" t="s">
        <v>12</v>
      </c>
      <c r="H604" s="34" t="s">
        <v>13</v>
      </c>
      <c r="I604" s="35">
        <v>0.3705</v>
      </c>
      <c r="J604" s="19">
        <v>595228.10000000009</v>
      </c>
      <c r="K604" s="37">
        <v>40060.31</v>
      </c>
      <c r="L604" s="38"/>
    </row>
    <row r="605" spans="1:12" s="39" customFormat="1" ht="12.95" customHeight="1" x14ac:dyDescent="0.25">
      <c r="A605" s="226"/>
      <c r="B605" s="29">
        <v>1313</v>
      </c>
      <c r="C605" s="30">
        <v>9</v>
      </c>
      <c r="D605" s="42" t="s">
        <v>1575</v>
      </c>
      <c r="E605" s="42" t="s">
        <v>1576</v>
      </c>
      <c r="F605" s="42" t="s">
        <v>1577</v>
      </c>
      <c r="G605" s="33" t="s">
        <v>12</v>
      </c>
      <c r="H605" s="34" t="s">
        <v>13</v>
      </c>
      <c r="I605" s="35">
        <v>0.97350000000000003</v>
      </c>
      <c r="J605" s="19">
        <v>1263116.2799999996</v>
      </c>
      <c r="K605" s="37">
        <v>105259.69</v>
      </c>
      <c r="L605" s="38"/>
    </row>
    <row r="606" spans="1:12" s="39" customFormat="1" ht="12.95" customHeight="1" x14ac:dyDescent="0.25">
      <c r="A606" s="226"/>
      <c r="B606" s="29">
        <v>1307</v>
      </c>
      <c r="C606" s="30">
        <v>10</v>
      </c>
      <c r="D606" s="32" t="s">
        <v>1578</v>
      </c>
      <c r="E606" s="32" t="s">
        <v>1579</v>
      </c>
      <c r="F606" s="32" t="s">
        <v>1580</v>
      </c>
      <c r="G606" s="33" t="s">
        <v>12</v>
      </c>
      <c r="H606" s="34" t="s">
        <v>13</v>
      </c>
      <c r="I606" s="35">
        <v>0.97350000000000003</v>
      </c>
      <c r="J606" s="19">
        <v>1263116.2799999996</v>
      </c>
      <c r="K606" s="37">
        <v>105259.69</v>
      </c>
      <c r="L606" s="38"/>
    </row>
    <row r="607" spans="1:12" s="39" customFormat="1" ht="12.95" customHeight="1" x14ac:dyDescent="0.25">
      <c r="A607" s="226"/>
      <c r="B607" s="29">
        <v>1310</v>
      </c>
      <c r="C607" s="30">
        <v>11</v>
      </c>
      <c r="D607" s="32" t="s">
        <v>1581</v>
      </c>
      <c r="E607" s="32" t="s">
        <v>1582</v>
      </c>
      <c r="F607" s="32" t="s">
        <v>1583</v>
      </c>
      <c r="G607" s="33" t="s">
        <v>12</v>
      </c>
      <c r="H607" s="34" t="s">
        <v>13</v>
      </c>
      <c r="I607" s="35">
        <v>0.97350000000000003</v>
      </c>
      <c r="J607" s="19">
        <v>1263116.2799999996</v>
      </c>
      <c r="K607" s="37">
        <v>105259.69</v>
      </c>
      <c r="L607" s="38"/>
    </row>
    <row r="608" spans="1:12" s="39" customFormat="1" ht="12.95" customHeight="1" x14ac:dyDescent="0.25">
      <c r="A608" s="226"/>
      <c r="B608" s="29">
        <v>1325</v>
      </c>
      <c r="C608" s="30">
        <v>12</v>
      </c>
      <c r="D608" s="32" t="s">
        <v>1584</v>
      </c>
      <c r="E608" s="32" t="s">
        <v>1585</v>
      </c>
      <c r="F608" s="32" t="s">
        <v>1586</v>
      </c>
      <c r="G608" s="33" t="s">
        <v>12</v>
      </c>
      <c r="H608" s="34" t="s">
        <v>13</v>
      </c>
      <c r="I608" s="35">
        <v>0.98470000000000002</v>
      </c>
      <c r="J608" s="19">
        <v>1277648.2799999996</v>
      </c>
      <c r="K608" s="37">
        <v>106470.69</v>
      </c>
      <c r="L608" s="38"/>
    </row>
    <row r="609" spans="1:12" s="39" customFormat="1" ht="12.95" customHeight="1" x14ac:dyDescent="0.25">
      <c r="A609" s="226"/>
      <c r="B609" s="29">
        <v>1311</v>
      </c>
      <c r="C609" s="30">
        <v>13</v>
      </c>
      <c r="D609" s="32" t="s">
        <v>1587</v>
      </c>
      <c r="E609" s="32" t="s">
        <v>1588</v>
      </c>
      <c r="F609" s="32" t="s">
        <v>1589</v>
      </c>
      <c r="G609" s="33" t="s">
        <v>12</v>
      </c>
      <c r="H609" s="34" t="s">
        <v>13</v>
      </c>
      <c r="I609" s="35">
        <v>0.96750000000000003</v>
      </c>
      <c r="J609" s="19">
        <v>1255331.2799999998</v>
      </c>
      <c r="K609" s="37">
        <v>104610.94</v>
      </c>
      <c r="L609" s="38"/>
    </row>
    <row r="610" spans="1:12" s="39" customFormat="1" ht="12.95" customHeight="1" x14ac:dyDescent="0.25">
      <c r="A610" s="226"/>
      <c r="B610" s="29">
        <v>1324</v>
      </c>
      <c r="C610" s="30">
        <v>14</v>
      </c>
      <c r="D610" s="32" t="s">
        <v>1590</v>
      </c>
      <c r="E610" s="32" t="s">
        <v>1591</v>
      </c>
      <c r="F610" s="32" t="s">
        <v>1592</v>
      </c>
      <c r="G610" s="33" t="s">
        <v>12</v>
      </c>
      <c r="H610" s="34" t="s">
        <v>13</v>
      </c>
      <c r="I610" s="35">
        <v>0.97350000000000003</v>
      </c>
      <c r="J610" s="19">
        <v>1263116.2799999996</v>
      </c>
      <c r="K610" s="37">
        <v>105259.69</v>
      </c>
      <c r="L610" s="38"/>
    </row>
    <row r="611" spans="1:12" s="39" customFormat="1" ht="12.95" customHeight="1" x14ac:dyDescent="0.25">
      <c r="A611" s="226"/>
      <c r="B611" s="29">
        <v>1315</v>
      </c>
      <c r="C611" s="30">
        <v>15</v>
      </c>
      <c r="D611" s="32" t="s">
        <v>1311</v>
      </c>
      <c r="E611" s="32" t="s">
        <v>1312</v>
      </c>
      <c r="F611" s="32" t="s">
        <v>1593</v>
      </c>
      <c r="G611" s="33" t="s">
        <v>12</v>
      </c>
      <c r="H611" s="34" t="s">
        <v>13</v>
      </c>
      <c r="I611" s="35">
        <v>0.97370000000000001</v>
      </c>
      <c r="J611" s="19">
        <v>1263375.7200000004</v>
      </c>
      <c r="K611" s="37">
        <v>105281.31</v>
      </c>
      <c r="L611" s="38"/>
    </row>
    <row r="612" spans="1:12" s="39" customFormat="1" ht="12.95" customHeight="1" x14ac:dyDescent="0.25">
      <c r="A612" s="226"/>
      <c r="B612" s="29">
        <v>1316</v>
      </c>
      <c r="C612" s="30">
        <v>16</v>
      </c>
      <c r="D612" s="32" t="s">
        <v>1594</v>
      </c>
      <c r="E612" s="32" t="s">
        <v>1595</v>
      </c>
      <c r="F612" s="32" t="s">
        <v>1596</v>
      </c>
      <c r="G612" s="33" t="s">
        <v>12</v>
      </c>
      <c r="H612" s="34" t="s">
        <v>13</v>
      </c>
      <c r="I612" s="35">
        <v>0.98470000000000002</v>
      </c>
      <c r="J612" s="19">
        <v>1277648.2799999996</v>
      </c>
      <c r="K612" s="37">
        <v>106470.69</v>
      </c>
      <c r="L612" s="38"/>
    </row>
    <row r="613" spans="1:12" s="39" customFormat="1" ht="12.95" customHeight="1" x14ac:dyDescent="0.25">
      <c r="A613" s="226"/>
      <c r="B613" s="29">
        <v>1304</v>
      </c>
      <c r="C613" s="30">
        <v>17</v>
      </c>
      <c r="D613" s="32" t="s">
        <v>1597</v>
      </c>
      <c r="E613" s="32" t="s">
        <v>1598</v>
      </c>
      <c r="F613" s="32" t="s">
        <v>1599</v>
      </c>
      <c r="G613" s="33" t="s">
        <v>12</v>
      </c>
      <c r="H613" s="34" t="s">
        <v>13</v>
      </c>
      <c r="I613" s="35">
        <v>0.97350000000000003</v>
      </c>
      <c r="J613" s="19">
        <v>1263116.2799999996</v>
      </c>
      <c r="K613" s="37">
        <v>105259.69</v>
      </c>
      <c r="L613" s="38"/>
    </row>
    <row r="614" spans="1:12" s="39" customFormat="1" ht="12.95" customHeight="1" x14ac:dyDescent="0.25">
      <c r="A614" s="226"/>
      <c r="B614" s="29">
        <v>1320</v>
      </c>
      <c r="C614" s="30">
        <v>18</v>
      </c>
      <c r="D614" s="32" t="s">
        <v>1600</v>
      </c>
      <c r="E614" s="32" t="s">
        <v>1601</v>
      </c>
      <c r="F614" s="32" t="s">
        <v>1602</v>
      </c>
      <c r="G614" s="33" t="s">
        <v>12</v>
      </c>
      <c r="H614" s="34" t="s">
        <v>13</v>
      </c>
      <c r="I614" s="35">
        <v>0.97050000000000003</v>
      </c>
      <c r="J614" s="19">
        <v>1259223.7200000004</v>
      </c>
      <c r="K614" s="37">
        <v>104935.31</v>
      </c>
      <c r="L614" s="38"/>
    </row>
    <row r="615" spans="1:12" s="39" customFormat="1" ht="12.95" customHeight="1" x14ac:dyDescent="0.25">
      <c r="A615" s="226"/>
      <c r="B615" s="29">
        <v>1302</v>
      </c>
      <c r="C615" s="30">
        <v>19</v>
      </c>
      <c r="D615" s="42" t="s">
        <v>1603</v>
      </c>
      <c r="E615" s="42" t="s">
        <v>1604</v>
      </c>
      <c r="F615" s="42" t="s">
        <v>1605</v>
      </c>
      <c r="G615" s="27" t="s">
        <v>12</v>
      </c>
      <c r="H615" s="34" t="s">
        <v>13</v>
      </c>
      <c r="I615" s="35">
        <v>0.9919</v>
      </c>
      <c r="J615" s="19">
        <v>1286990.2799999996</v>
      </c>
      <c r="K615" s="37">
        <v>107249.19</v>
      </c>
      <c r="L615" s="38"/>
    </row>
    <row r="616" spans="1:12" s="39" customFormat="1" ht="12.95" customHeight="1" x14ac:dyDescent="0.25">
      <c r="A616" s="226"/>
      <c r="B616" s="29">
        <v>1301</v>
      </c>
      <c r="C616" s="30">
        <v>20</v>
      </c>
      <c r="D616" s="42" t="s">
        <v>1606</v>
      </c>
      <c r="E616" s="42" t="s">
        <v>1607</v>
      </c>
      <c r="F616" s="42" t="s">
        <v>1608</v>
      </c>
      <c r="G616" s="27" t="s">
        <v>12</v>
      </c>
      <c r="H616" s="34" t="s">
        <v>13</v>
      </c>
      <c r="I616" s="35">
        <v>0.97350000000000003</v>
      </c>
      <c r="J616" s="19">
        <v>1263116.2799999996</v>
      </c>
      <c r="K616" s="37">
        <v>105259.69</v>
      </c>
      <c r="L616" s="38"/>
    </row>
    <row r="617" spans="1:12" s="39" customFormat="1" ht="12.95" customHeight="1" x14ac:dyDescent="0.25">
      <c r="A617" s="226"/>
      <c r="B617" s="29">
        <v>1306</v>
      </c>
      <c r="C617" s="30">
        <v>21</v>
      </c>
      <c r="D617" s="32" t="s">
        <v>1609</v>
      </c>
      <c r="E617" s="32" t="s">
        <v>1610</v>
      </c>
      <c r="F617" s="32" t="s">
        <v>1611</v>
      </c>
      <c r="G617" s="33" t="s">
        <v>12</v>
      </c>
      <c r="H617" s="34" t="s">
        <v>13</v>
      </c>
      <c r="I617" s="35">
        <v>0.97350000000000003</v>
      </c>
      <c r="J617" s="19">
        <v>1263116.2799999996</v>
      </c>
      <c r="K617" s="37">
        <v>105259.69</v>
      </c>
      <c r="L617" s="38"/>
    </row>
    <row r="618" spans="1:12" s="39" customFormat="1" ht="12.95" customHeight="1" x14ac:dyDescent="0.25">
      <c r="A618" s="226"/>
      <c r="B618" s="29">
        <v>1322</v>
      </c>
      <c r="C618" s="30">
        <v>22</v>
      </c>
      <c r="D618" s="32" t="s">
        <v>1612</v>
      </c>
      <c r="E618" s="32" t="s">
        <v>1613</v>
      </c>
      <c r="F618" s="32" t="s">
        <v>1614</v>
      </c>
      <c r="G618" s="33" t="s">
        <v>12</v>
      </c>
      <c r="H618" s="34" t="s">
        <v>13</v>
      </c>
      <c r="I618" s="35">
        <v>0.38469999999999999</v>
      </c>
      <c r="J618" s="19">
        <v>695427.58999999985</v>
      </c>
      <c r="K618" s="37">
        <v>41595.69</v>
      </c>
      <c r="L618" s="38"/>
    </row>
    <row r="619" spans="1:12" s="39" customFormat="1" ht="12.95" customHeight="1" x14ac:dyDescent="0.25">
      <c r="A619" s="226"/>
      <c r="B619" s="29">
        <v>1300</v>
      </c>
      <c r="C619" s="30">
        <v>23</v>
      </c>
      <c r="D619" s="42" t="s">
        <v>1615</v>
      </c>
      <c r="E619" s="42" t="s">
        <v>1616</v>
      </c>
      <c r="F619" s="42" t="s">
        <v>1617</v>
      </c>
      <c r="G619" s="33" t="s">
        <v>12</v>
      </c>
      <c r="H619" s="34" t="s">
        <v>13</v>
      </c>
      <c r="I619" s="35">
        <v>0.96970000000000001</v>
      </c>
      <c r="J619" s="19">
        <v>1258185.7200000002</v>
      </c>
      <c r="K619" s="37">
        <v>104848.81</v>
      </c>
      <c r="L619" s="38"/>
    </row>
    <row r="620" spans="1:12" s="39" customFormat="1" ht="12.95" customHeight="1" x14ac:dyDescent="0.25">
      <c r="A620" s="226"/>
      <c r="B620" s="29">
        <v>1323</v>
      </c>
      <c r="C620" s="30">
        <v>24</v>
      </c>
      <c r="D620" s="59" t="s">
        <v>1618</v>
      </c>
      <c r="E620" s="59" t="s">
        <v>1619</v>
      </c>
      <c r="F620" s="59" t="s">
        <v>1620</v>
      </c>
      <c r="G620" s="33" t="s">
        <v>12</v>
      </c>
      <c r="H620" s="34" t="s">
        <v>13</v>
      </c>
      <c r="I620" s="35">
        <v>0.3735</v>
      </c>
      <c r="J620" s="19">
        <v>1133366.2799999996</v>
      </c>
      <c r="K620" s="37">
        <v>40384.69</v>
      </c>
      <c r="L620" s="38"/>
    </row>
    <row r="621" spans="1:12" s="39" customFormat="1" ht="12.95" customHeight="1" x14ac:dyDescent="0.25">
      <c r="A621" s="226"/>
      <c r="B621" s="29">
        <v>1305</v>
      </c>
      <c r="C621" s="30">
        <v>25</v>
      </c>
      <c r="D621" s="42" t="s">
        <v>1621</v>
      </c>
      <c r="E621" s="42" t="s">
        <v>1622</v>
      </c>
      <c r="F621" s="42" t="s">
        <v>1623</v>
      </c>
      <c r="G621" s="33" t="s">
        <v>12</v>
      </c>
      <c r="H621" s="34" t="s">
        <v>13</v>
      </c>
      <c r="I621" s="35">
        <v>0.97350000000000003</v>
      </c>
      <c r="J621" s="19">
        <v>1263116.2799999996</v>
      </c>
      <c r="K621" s="36">
        <v>105259.69</v>
      </c>
      <c r="L621" s="38"/>
    </row>
    <row r="622" spans="1:12" s="39" customFormat="1" ht="12.95" customHeight="1" x14ac:dyDescent="0.25">
      <c r="A622" s="227"/>
      <c r="B622" s="29">
        <v>1319</v>
      </c>
      <c r="C622" s="30">
        <v>26</v>
      </c>
      <c r="D622" s="59" t="s">
        <v>1624</v>
      </c>
      <c r="E622" s="59" t="s">
        <v>1625</v>
      </c>
      <c r="F622" s="59" t="s">
        <v>1626</v>
      </c>
      <c r="G622" s="33" t="s">
        <v>12</v>
      </c>
      <c r="H622" s="34" t="s">
        <v>13</v>
      </c>
      <c r="I622" s="35">
        <v>0.97050000000000003</v>
      </c>
      <c r="J622" s="19">
        <v>1259223.7200000004</v>
      </c>
      <c r="K622" s="37">
        <v>104935.31</v>
      </c>
      <c r="L622" s="38"/>
    </row>
    <row r="623" spans="1:12" s="39" customFormat="1" ht="12.95" customHeight="1" x14ac:dyDescent="0.25">
      <c r="A623" s="225" t="s">
        <v>1627</v>
      </c>
      <c r="B623" s="29"/>
      <c r="C623" s="30"/>
      <c r="D623" s="31" t="s">
        <v>126</v>
      </c>
      <c r="E623" s="32"/>
      <c r="F623" s="32"/>
      <c r="G623" s="33"/>
      <c r="H623" s="34"/>
      <c r="I623" s="35"/>
      <c r="J623" s="19"/>
      <c r="K623" s="37"/>
      <c r="L623" s="38"/>
    </row>
    <row r="624" spans="1:12" s="39" customFormat="1" ht="12.75" customHeight="1" x14ac:dyDescent="0.25">
      <c r="A624" s="226"/>
      <c r="B624" s="29">
        <v>1112</v>
      </c>
      <c r="C624" s="30">
        <v>1</v>
      </c>
      <c r="D624" s="32" t="s">
        <v>1628</v>
      </c>
      <c r="E624" s="32" t="s">
        <v>1629</v>
      </c>
      <c r="F624" s="32" t="s">
        <v>1630</v>
      </c>
      <c r="G624" s="33" t="s">
        <v>130</v>
      </c>
      <c r="H624" s="34" t="s">
        <v>13</v>
      </c>
      <c r="I624" s="35">
        <v>0.95850000000000002</v>
      </c>
      <c r="J624" s="19">
        <v>620279.85000000009</v>
      </c>
      <c r="K624" s="37">
        <v>51822.9</v>
      </c>
      <c r="L624" s="58"/>
    </row>
    <row r="625" spans="1:12" s="39" customFormat="1" ht="12.75" customHeight="1" x14ac:dyDescent="0.25">
      <c r="A625" s="226"/>
      <c r="B625" s="29">
        <v>1137</v>
      </c>
      <c r="C625" s="30">
        <v>2</v>
      </c>
      <c r="D625" s="32" t="s">
        <v>1631</v>
      </c>
      <c r="E625" s="32" t="s">
        <v>1632</v>
      </c>
      <c r="F625" s="32" t="s">
        <v>1633</v>
      </c>
      <c r="G625" s="33" t="s">
        <v>130</v>
      </c>
      <c r="H625" s="34" t="s">
        <v>13</v>
      </c>
      <c r="I625" s="35">
        <v>0.95050000000000001</v>
      </c>
      <c r="J625" s="19">
        <v>617252.14</v>
      </c>
      <c r="K625" s="37">
        <v>51390.37</v>
      </c>
      <c r="L625" s="58"/>
    </row>
    <row r="626" spans="1:12" s="39" customFormat="1" ht="12.75" customHeight="1" x14ac:dyDescent="0.25">
      <c r="A626" s="226"/>
      <c r="B626" s="29">
        <v>1119</v>
      </c>
      <c r="C626" s="30">
        <v>3</v>
      </c>
      <c r="D626" s="42" t="s">
        <v>1634</v>
      </c>
      <c r="E626" s="42" t="s">
        <v>1635</v>
      </c>
      <c r="F626" s="42" t="s">
        <v>1636</v>
      </c>
      <c r="G626" s="33" t="s">
        <v>130</v>
      </c>
      <c r="H626" s="34" t="s">
        <v>13</v>
      </c>
      <c r="I626" s="35">
        <v>0.95850000000000002</v>
      </c>
      <c r="J626" s="19">
        <v>620225.78000000014</v>
      </c>
      <c r="K626" s="37">
        <v>51822.9</v>
      </c>
      <c r="L626" s="58"/>
    </row>
    <row r="627" spans="1:12" s="39" customFormat="1" ht="12.95" customHeight="1" x14ac:dyDescent="0.25">
      <c r="A627" s="226"/>
      <c r="B627" s="29"/>
      <c r="C627" s="30"/>
      <c r="D627" s="49" t="s">
        <v>11</v>
      </c>
      <c r="E627" s="42"/>
      <c r="F627" s="42"/>
      <c r="G627" s="33"/>
      <c r="H627" s="34"/>
      <c r="I627" s="35"/>
      <c r="J627" s="19"/>
      <c r="K627" s="37"/>
      <c r="L627" s="38"/>
    </row>
    <row r="628" spans="1:12" s="39" customFormat="1" ht="12.95" customHeight="1" x14ac:dyDescent="0.25">
      <c r="A628" s="226"/>
      <c r="B628" s="29">
        <v>1140</v>
      </c>
      <c r="C628" s="30">
        <v>1</v>
      </c>
      <c r="D628" s="32" t="s">
        <v>1637</v>
      </c>
      <c r="E628" s="32" t="s">
        <v>1638</v>
      </c>
      <c r="F628" s="32" t="s">
        <v>1639</v>
      </c>
      <c r="G628" s="33" t="s">
        <v>12</v>
      </c>
      <c r="H628" s="34" t="s">
        <v>13</v>
      </c>
      <c r="I628" s="35">
        <v>0.95450000000000002</v>
      </c>
      <c r="J628" s="19">
        <v>1239599.0700000003</v>
      </c>
      <c r="K628" s="37">
        <v>103205.31</v>
      </c>
      <c r="L628" s="38"/>
    </row>
    <row r="629" spans="1:12" s="39" customFormat="1" ht="12.95" customHeight="1" x14ac:dyDescent="0.25">
      <c r="A629" s="226"/>
      <c r="B629" s="29">
        <v>1120</v>
      </c>
      <c r="C629" s="30">
        <v>2</v>
      </c>
      <c r="D629" s="32" t="s">
        <v>1640</v>
      </c>
      <c r="E629" s="32" t="s">
        <v>1641</v>
      </c>
      <c r="F629" s="32" t="s">
        <v>1642</v>
      </c>
      <c r="G629" s="33" t="s">
        <v>12</v>
      </c>
      <c r="H629" s="34" t="s">
        <v>13</v>
      </c>
      <c r="I629" s="35">
        <v>0.96250000000000002</v>
      </c>
      <c r="J629" s="19">
        <v>1245654.0700000003</v>
      </c>
      <c r="K629" s="37">
        <v>104070.31</v>
      </c>
      <c r="L629" s="38"/>
    </row>
    <row r="630" spans="1:12" s="39" customFormat="1" ht="12.95" customHeight="1" x14ac:dyDescent="0.25">
      <c r="A630" s="226"/>
      <c r="B630" s="29">
        <v>1138</v>
      </c>
      <c r="C630" s="30">
        <v>3</v>
      </c>
      <c r="D630" s="32" t="s">
        <v>1402</v>
      </c>
      <c r="E630" s="32" t="s">
        <v>1643</v>
      </c>
      <c r="F630" s="32" t="s">
        <v>1644</v>
      </c>
      <c r="G630" s="33" t="s">
        <v>12</v>
      </c>
      <c r="H630" s="34" t="s">
        <v>13</v>
      </c>
      <c r="I630" s="35">
        <v>0.94450000000000001</v>
      </c>
      <c r="J630" s="19">
        <v>1226624.0700000003</v>
      </c>
      <c r="K630" s="37">
        <v>102124.06</v>
      </c>
      <c r="L630" s="38"/>
    </row>
    <row r="631" spans="1:12" s="39" customFormat="1" ht="12.95" customHeight="1" x14ac:dyDescent="0.25">
      <c r="A631" s="226"/>
      <c r="B631" s="29">
        <v>1123</v>
      </c>
      <c r="C631" s="30">
        <v>4</v>
      </c>
      <c r="D631" s="32" t="s">
        <v>1645</v>
      </c>
      <c r="E631" s="32" t="s">
        <v>1646</v>
      </c>
      <c r="F631" s="32" t="s">
        <v>1647</v>
      </c>
      <c r="G631" s="33" t="s">
        <v>12</v>
      </c>
      <c r="H631" s="34" t="s">
        <v>13</v>
      </c>
      <c r="I631" s="35">
        <v>0.9889</v>
      </c>
      <c r="J631" s="19">
        <v>1284233.0700000003</v>
      </c>
      <c r="K631" s="37">
        <v>106924.81</v>
      </c>
      <c r="L631" s="38"/>
    </row>
    <row r="632" spans="1:12" s="39" customFormat="1" ht="12.95" customHeight="1" x14ac:dyDescent="0.25">
      <c r="A632" s="226"/>
      <c r="B632" s="43">
        <v>1139</v>
      </c>
      <c r="C632" s="30">
        <v>5</v>
      </c>
      <c r="D632" s="32" t="s">
        <v>1648</v>
      </c>
      <c r="E632" s="32" t="s">
        <v>1649</v>
      </c>
      <c r="F632" s="32" t="s">
        <v>1650</v>
      </c>
      <c r="G632" s="33" t="s">
        <v>12</v>
      </c>
      <c r="H632" s="34" t="s">
        <v>13</v>
      </c>
      <c r="I632" s="35">
        <v>0.95750000000000002</v>
      </c>
      <c r="J632" s="19">
        <v>1243491.5799999996</v>
      </c>
      <c r="K632" s="37">
        <v>103529.69</v>
      </c>
      <c r="L632" s="38"/>
    </row>
    <row r="633" spans="1:12" s="39" customFormat="1" ht="12.95" customHeight="1" x14ac:dyDescent="0.25">
      <c r="A633" s="226"/>
      <c r="B633" s="29">
        <v>1124</v>
      </c>
      <c r="C633" s="30">
        <v>6</v>
      </c>
      <c r="D633" s="42" t="s">
        <v>1651</v>
      </c>
      <c r="E633" s="42" t="s">
        <v>1652</v>
      </c>
      <c r="F633" s="42" t="s">
        <v>1653</v>
      </c>
      <c r="G633" s="33" t="s">
        <v>12</v>
      </c>
      <c r="H633" s="34" t="s">
        <v>13</v>
      </c>
      <c r="I633" s="35">
        <v>0.96250000000000002</v>
      </c>
      <c r="J633" s="19">
        <v>1245654.0700000003</v>
      </c>
      <c r="K633" s="37">
        <v>104070.31</v>
      </c>
      <c r="L633" s="38"/>
    </row>
    <row r="634" spans="1:12" s="39" customFormat="1" ht="12.95" customHeight="1" x14ac:dyDescent="0.25">
      <c r="A634" s="226"/>
      <c r="B634" s="29">
        <v>1118</v>
      </c>
      <c r="C634" s="30">
        <v>7</v>
      </c>
      <c r="D634" s="32" t="s">
        <v>1654</v>
      </c>
      <c r="E634" s="32" t="s">
        <v>1655</v>
      </c>
      <c r="F634" s="32" t="s">
        <v>1656</v>
      </c>
      <c r="G634" s="33" t="s">
        <v>12</v>
      </c>
      <c r="H634" s="34" t="s">
        <v>13</v>
      </c>
      <c r="I634" s="35">
        <v>0.9889</v>
      </c>
      <c r="J634" s="19">
        <v>693178.57000000007</v>
      </c>
      <c r="K634" s="37">
        <v>106924.81</v>
      </c>
      <c r="L634" s="58"/>
    </row>
    <row r="635" spans="1:12" s="39" customFormat="1" ht="12.95" customHeight="1" x14ac:dyDescent="0.25">
      <c r="A635" s="226"/>
      <c r="B635" s="29">
        <v>1133</v>
      </c>
      <c r="C635" s="30">
        <v>8</v>
      </c>
      <c r="D635" s="42" t="s">
        <v>1657</v>
      </c>
      <c r="E635" s="42" t="s">
        <v>1658</v>
      </c>
      <c r="F635" s="42" t="s">
        <v>1659</v>
      </c>
      <c r="G635" s="33" t="s">
        <v>12</v>
      </c>
      <c r="H635" s="34" t="s">
        <v>13</v>
      </c>
      <c r="I635" s="35">
        <v>0.95750000000000002</v>
      </c>
      <c r="J635" s="19">
        <v>1243491.5799999996</v>
      </c>
      <c r="K635" s="37">
        <v>103529.69</v>
      </c>
      <c r="L635" s="38"/>
    </row>
    <row r="636" spans="1:12" s="39" customFormat="1" ht="12.95" customHeight="1" x14ac:dyDescent="0.25">
      <c r="A636" s="226"/>
      <c r="B636" s="29">
        <v>1121</v>
      </c>
      <c r="C636" s="30">
        <v>9</v>
      </c>
      <c r="D636" s="32" t="s">
        <v>1660</v>
      </c>
      <c r="E636" s="32" t="s">
        <v>1661</v>
      </c>
      <c r="F636" s="32" t="s">
        <v>1662</v>
      </c>
      <c r="G636" s="33" t="s">
        <v>12</v>
      </c>
      <c r="H636" s="34" t="s">
        <v>13</v>
      </c>
      <c r="I636" s="35">
        <v>0.95640000000000003</v>
      </c>
      <c r="J636" s="19">
        <v>1237685.25</v>
      </c>
      <c r="K636" s="37">
        <v>103410.75</v>
      </c>
      <c r="L636" s="38"/>
    </row>
    <row r="637" spans="1:12" s="39" customFormat="1" ht="12.95" customHeight="1" x14ac:dyDescent="0.25">
      <c r="A637" s="226"/>
      <c r="B637" s="29">
        <v>1116</v>
      </c>
      <c r="C637" s="30">
        <v>10</v>
      </c>
      <c r="D637" s="32" t="s">
        <v>1663</v>
      </c>
      <c r="E637" s="32" t="s">
        <v>1664</v>
      </c>
      <c r="F637" s="32" t="s">
        <v>1665</v>
      </c>
      <c r="G637" s="33" t="s">
        <v>12</v>
      </c>
      <c r="H637" s="34" t="s">
        <v>13</v>
      </c>
      <c r="I637" s="35">
        <v>0.96550000000000002</v>
      </c>
      <c r="J637" s="19">
        <v>1253871.5799999996</v>
      </c>
      <c r="K637" s="37">
        <v>104394.69</v>
      </c>
      <c r="L637" s="38"/>
    </row>
    <row r="638" spans="1:12" s="39" customFormat="1" ht="12.95" customHeight="1" x14ac:dyDescent="0.25">
      <c r="A638" s="226"/>
      <c r="B638" s="29">
        <v>1127</v>
      </c>
      <c r="C638" s="30">
        <v>11</v>
      </c>
      <c r="D638" s="32" t="s">
        <v>1666</v>
      </c>
      <c r="E638" s="32" t="s">
        <v>1667</v>
      </c>
      <c r="F638" s="32" t="s">
        <v>1668</v>
      </c>
      <c r="G638" s="33" t="s">
        <v>12</v>
      </c>
      <c r="H638" s="34" t="s">
        <v>13</v>
      </c>
      <c r="I638" s="35">
        <v>0.96250000000000002</v>
      </c>
      <c r="J638" s="19">
        <v>1249979.0700000003</v>
      </c>
      <c r="K638" s="37">
        <v>104070.31</v>
      </c>
      <c r="L638" s="38"/>
    </row>
    <row r="639" spans="1:12" s="39" customFormat="1" ht="12.95" customHeight="1" x14ac:dyDescent="0.25">
      <c r="A639" s="226"/>
      <c r="B639" s="29">
        <v>1122</v>
      </c>
      <c r="C639" s="30">
        <v>12</v>
      </c>
      <c r="D639" s="32" t="s">
        <v>1669</v>
      </c>
      <c r="E639" s="32" t="s">
        <v>1670</v>
      </c>
      <c r="F639" s="32" t="s">
        <v>1671</v>
      </c>
      <c r="G639" s="33" t="s">
        <v>12</v>
      </c>
      <c r="H639" s="34" t="s">
        <v>13</v>
      </c>
      <c r="I639" s="35">
        <v>0.95850000000000002</v>
      </c>
      <c r="J639" s="19">
        <v>1240464.0700000003</v>
      </c>
      <c r="K639" s="37">
        <v>103637.81</v>
      </c>
      <c r="L639" s="38"/>
    </row>
    <row r="640" spans="1:12" s="39" customFormat="1" ht="12.95" customHeight="1" x14ac:dyDescent="0.25">
      <c r="A640" s="226"/>
      <c r="B640" s="29">
        <v>1100</v>
      </c>
      <c r="C640" s="30">
        <v>13</v>
      </c>
      <c r="D640" s="32" t="s">
        <v>1672</v>
      </c>
      <c r="E640" s="32" t="s">
        <v>1673</v>
      </c>
      <c r="F640" s="32" t="s">
        <v>1674</v>
      </c>
      <c r="G640" s="33" t="s">
        <v>12</v>
      </c>
      <c r="H640" s="34" t="s">
        <v>13</v>
      </c>
      <c r="I640" s="35">
        <v>0.96550000000000002</v>
      </c>
      <c r="J640" s="19">
        <v>1253871.5799999996</v>
      </c>
      <c r="K640" s="37">
        <v>104394.69</v>
      </c>
      <c r="L640" s="38"/>
    </row>
    <row r="641" spans="1:12" s="39" customFormat="1" ht="12.95" customHeight="1" x14ac:dyDescent="0.25">
      <c r="A641" s="226"/>
      <c r="B641" s="29">
        <v>1141</v>
      </c>
      <c r="C641" s="30">
        <v>14</v>
      </c>
      <c r="D641" s="32" t="s">
        <v>1675</v>
      </c>
      <c r="E641" s="32" t="s">
        <v>1676</v>
      </c>
      <c r="F641" s="32" t="s">
        <v>1677</v>
      </c>
      <c r="G641" s="33" t="s">
        <v>12</v>
      </c>
      <c r="H641" s="34" t="s">
        <v>13</v>
      </c>
      <c r="I641" s="35">
        <v>0.96250000000000002</v>
      </c>
      <c r="J641" s="19">
        <v>1249979.0700000003</v>
      </c>
      <c r="K641" s="37">
        <v>104070.31</v>
      </c>
      <c r="L641" s="38"/>
    </row>
    <row r="642" spans="1:12" s="39" customFormat="1" ht="12.95" customHeight="1" x14ac:dyDescent="0.25">
      <c r="A642" s="226"/>
      <c r="B642" s="29">
        <v>1131</v>
      </c>
      <c r="C642" s="30">
        <v>15</v>
      </c>
      <c r="D642" s="32" t="s">
        <v>1678</v>
      </c>
      <c r="E642" s="32" t="s">
        <v>1679</v>
      </c>
      <c r="F642" s="32" t="s">
        <v>1680</v>
      </c>
      <c r="G642" s="33" t="s">
        <v>12</v>
      </c>
      <c r="H642" s="34" t="s">
        <v>13</v>
      </c>
      <c r="I642" s="35">
        <v>0.95750000000000002</v>
      </c>
      <c r="J642" s="19">
        <v>1243491.5799999996</v>
      </c>
      <c r="K642" s="37">
        <v>103529.69</v>
      </c>
      <c r="L642" s="38"/>
    </row>
    <row r="643" spans="1:12" s="39" customFormat="1" ht="12.95" customHeight="1" x14ac:dyDescent="0.25">
      <c r="A643" s="226"/>
      <c r="B643" s="29">
        <v>1136</v>
      </c>
      <c r="C643" s="30">
        <v>16</v>
      </c>
      <c r="D643" s="32" t="s">
        <v>1681</v>
      </c>
      <c r="E643" s="32" t="s">
        <v>1682</v>
      </c>
      <c r="F643" s="32" t="s">
        <v>1683</v>
      </c>
      <c r="G643" s="33" t="s">
        <v>12</v>
      </c>
      <c r="H643" s="34" t="s">
        <v>13</v>
      </c>
      <c r="I643" s="35">
        <v>0.94450000000000001</v>
      </c>
      <c r="J643" s="19">
        <v>512999.06999999995</v>
      </c>
      <c r="K643" s="37">
        <v>102124.06</v>
      </c>
      <c r="L643" s="38"/>
    </row>
    <row r="644" spans="1:12" s="39" customFormat="1" ht="12.95" customHeight="1" x14ac:dyDescent="0.25">
      <c r="A644" s="226"/>
      <c r="B644" s="29">
        <v>1113</v>
      </c>
      <c r="C644" s="30">
        <v>17</v>
      </c>
      <c r="D644" s="32" t="s">
        <v>1684</v>
      </c>
      <c r="E644" s="32" t="s">
        <v>1685</v>
      </c>
      <c r="F644" s="32" t="s">
        <v>1686</v>
      </c>
      <c r="G644" s="33" t="s">
        <v>12</v>
      </c>
      <c r="H644" s="34" t="s">
        <v>13</v>
      </c>
      <c r="I644" s="35">
        <v>0.96250000000000002</v>
      </c>
      <c r="J644" s="19">
        <v>1249979.0700000003</v>
      </c>
      <c r="K644" s="37">
        <v>104070.31</v>
      </c>
      <c r="L644" s="38"/>
    </row>
    <row r="645" spans="1:12" s="39" customFormat="1" ht="12.95" customHeight="1" x14ac:dyDescent="0.25">
      <c r="A645" s="226"/>
      <c r="B645" s="29">
        <v>1105</v>
      </c>
      <c r="C645" s="30">
        <v>18</v>
      </c>
      <c r="D645" s="32" t="s">
        <v>1687</v>
      </c>
      <c r="E645" s="32" t="s">
        <v>1688</v>
      </c>
      <c r="F645" s="32" t="s">
        <v>1689</v>
      </c>
      <c r="G645" s="33" t="s">
        <v>12</v>
      </c>
      <c r="H645" s="34" t="s">
        <v>13</v>
      </c>
      <c r="I645" s="35">
        <v>0.96550000000000002</v>
      </c>
      <c r="J645" s="19">
        <v>1249546.5799999996</v>
      </c>
      <c r="K645" s="37">
        <v>104394.69</v>
      </c>
      <c r="L645" s="38"/>
    </row>
    <row r="646" spans="1:12" s="39" customFormat="1" ht="12.95" customHeight="1" x14ac:dyDescent="0.25">
      <c r="A646" s="226"/>
      <c r="B646" s="29">
        <v>1117</v>
      </c>
      <c r="C646" s="30">
        <v>19</v>
      </c>
      <c r="D646" s="42" t="s">
        <v>149</v>
      </c>
      <c r="E646" s="42" t="s">
        <v>799</v>
      </c>
      <c r="F646" s="42" t="s">
        <v>1690</v>
      </c>
      <c r="G646" s="27" t="s">
        <v>12</v>
      </c>
      <c r="H646" s="34" t="s">
        <v>13</v>
      </c>
      <c r="I646" s="35">
        <v>0.96250000000000002</v>
      </c>
      <c r="J646" s="19">
        <v>1245654.0700000003</v>
      </c>
      <c r="K646" s="37">
        <v>104070.31</v>
      </c>
      <c r="L646" s="38"/>
    </row>
    <row r="647" spans="1:12" s="39" customFormat="1" ht="12.95" customHeight="1" x14ac:dyDescent="0.25">
      <c r="A647" s="226"/>
      <c r="B647" s="29">
        <v>1109</v>
      </c>
      <c r="C647" s="30">
        <v>20</v>
      </c>
      <c r="D647" s="42" t="s">
        <v>1691</v>
      </c>
      <c r="E647" s="42" t="s">
        <v>1692</v>
      </c>
      <c r="F647" s="42" t="s">
        <v>1693</v>
      </c>
      <c r="G647" s="50" t="s">
        <v>12</v>
      </c>
      <c r="H647" s="34" t="s">
        <v>13</v>
      </c>
      <c r="I647" s="35">
        <v>0.96250000000000002</v>
      </c>
      <c r="J647" s="19">
        <v>1249979.0700000003</v>
      </c>
      <c r="K647" s="37">
        <v>104070.31</v>
      </c>
      <c r="L647" s="38"/>
    </row>
    <row r="648" spans="1:12" s="39" customFormat="1" ht="12.95" customHeight="1" x14ac:dyDescent="0.25">
      <c r="A648" s="226"/>
      <c r="B648" s="29">
        <v>1103</v>
      </c>
      <c r="C648" s="30">
        <v>21</v>
      </c>
      <c r="D648" s="32" t="s">
        <v>1694</v>
      </c>
      <c r="E648" s="32" t="s">
        <v>1695</v>
      </c>
      <c r="F648" s="32" t="s">
        <v>1696</v>
      </c>
      <c r="G648" s="50" t="s">
        <v>12</v>
      </c>
      <c r="H648" s="34" t="s">
        <v>13</v>
      </c>
      <c r="I648" s="35">
        <v>0.96550000000000002</v>
      </c>
      <c r="J648" s="19">
        <v>1249546.5799999996</v>
      </c>
      <c r="K648" s="37">
        <v>104394.69</v>
      </c>
      <c r="L648" s="38"/>
    </row>
    <row r="649" spans="1:12" s="39" customFormat="1" ht="12.95" customHeight="1" x14ac:dyDescent="0.25">
      <c r="A649" s="226"/>
      <c r="B649" s="29">
        <v>1115</v>
      </c>
      <c r="C649" s="30">
        <v>22</v>
      </c>
      <c r="D649" s="32" t="s">
        <v>892</v>
      </c>
      <c r="E649" s="32" t="s">
        <v>1697</v>
      </c>
      <c r="F649" s="32" t="s">
        <v>1698</v>
      </c>
      <c r="G649" s="50" t="s">
        <v>12</v>
      </c>
      <c r="H649" s="34" t="s">
        <v>13</v>
      </c>
      <c r="I649" s="35">
        <v>0.96550000000000002</v>
      </c>
      <c r="J649" s="19">
        <v>1252249.7299999997</v>
      </c>
      <c r="K649" s="37">
        <v>104394.69</v>
      </c>
      <c r="L649" s="38"/>
    </row>
    <row r="650" spans="1:12" s="39" customFormat="1" ht="12.95" customHeight="1" x14ac:dyDescent="0.25">
      <c r="A650" s="226"/>
      <c r="B650" s="29">
        <v>1135</v>
      </c>
      <c r="C650" s="30">
        <v>23</v>
      </c>
      <c r="D650" s="42" t="s">
        <v>1699</v>
      </c>
      <c r="E650" s="42" t="s">
        <v>1700</v>
      </c>
      <c r="F650" s="42" t="s">
        <v>1701</v>
      </c>
      <c r="G650" s="27" t="s">
        <v>12</v>
      </c>
      <c r="H650" s="34" t="s">
        <v>13</v>
      </c>
      <c r="I650" s="35">
        <v>0.95750000000000002</v>
      </c>
      <c r="J650" s="19">
        <v>1243491.5799999996</v>
      </c>
      <c r="K650" s="37">
        <v>103529.69</v>
      </c>
      <c r="L650" s="38"/>
    </row>
    <row r="651" spans="1:12" s="39" customFormat="1" ht="12.95" customHeight="1" x14ac:dyDescent="0.25">
      <c r="A651" s="226"/>
      <c r="B651" s="29">
        <v>1125</v>
      </c>
      <c r="C651" s="30">
        <v>24</v>
      </c>
      <c r="D651" s="42" t="s">
        <v>1702</v>
      </c>
      <c r="E651" s="42" t="s">
        <v>1703</v>
      </c>
      <c r="F651" s="42" t="s">
        <v>1704</v>
      </c>
      <c r="G651" s="33" t="s">
        <v>12</v>
      </c>
      <c r="H651" s="34" t="s">
        <v>13</v>
      </c>
      <c r="I651" s="35">
        <v>0.9919</v>
      </c>
      <c r="J651" s="19">
        <v>1264857.0799999996</v>
      </c>
      <c r="K651" s="37">
        <v>107249.19</v>
      </c>
      <c r="L651" s="38"/>
    </row>
    <row r="652" spans="1:12" s="39" customFormat="1" ht="12.95" customHeight="1" x14ac:dyDescent="0.25">
      <c r="A652" s="226"/>
      <c r="B652" s="29">
        <v>1102</v>
      </c>
      <c r="C652" s="30">
        <v>25</v>
      </c>
      <c r="D652" s="32" t="s">
        <v>1705</v>
      </c>
      <c r="E652" s="32" t="s">
        <v>1706</v>
      </c>
      <c r="F652" s="32" t="s">
        <v>1707</v>
      </c>
      <c r="G652" s="33" t="s">
        <v>12</v>
      </c>
      <c r="H652" s="34" t="s">
        <v>13</v>
      </c>
      <c r="I652" s="35">
        <v>0.9869</v>
      </c>
      <c r="J652" s="19">
        <v>1281097.4200000004</v>
      </c>
      <c r="K652" s="37">
        <v>106708.56</v>
      </c>
      <c r="L652" s="38"/>
    </row>
    <row r="653" spans="1:12" s="39" customFormat="1" ht="12.95" customHeight="1" x14ac:dyDescent="0.25">
      <c r="A653" s="226"/>
      <c r="B653" s="29">
        <v>1129</v>
      </c>
      <c r="C653" s="30">
        <v>26</v>
      </c>
      <c r="D653" s="42" t="s">
        <v>1708</v>
      </c>
      <c r="E653" s="42" t="s">
        <v>1709</v>
      </c>
      <c r="F653" s="42" t="s">
        <v>1710</v>
      </c>
      <c r="G653" s="33" t="s">
        <v>12</v>
      </c>
      <c r="H653" s="34" t="s">
        <v>13</v>
      </c>
      <c r="I653" s="35">
        <v>0.96550000000000002</v>
      </c>
      <c r="J653" s="19">
        <v>990046.57999999984</v>
      </c>
      <c r="K653" s="37">
        <v>104394.69</v>
      </c>
      <c r="L653" s="38"/>
    </row>
    <row r="654" spans="1:12" s="39" customFormat="1" ht="12.95" customHeight="1" x14ac:dyDescent="0.25">
      <c r="A654" s="226"/>
      <c r="B654" s="29">
        <v>1134</v>
      </c>
      <c r="C654" s="30">
        <v>27</v>
      </c>
      <c r="D654" s="32" t="s">
        <v>1711</v>
      </c>
      <c r="E654" s="32" t="s">
        <v>1712</v>
      </c>
      <c r="F654" s="32" t="s">
        <v>1713</v>
      </c>
      <c r="G654" s="33" t="s">
        <v>12</v>
      </c>
      <c r="H654" s="34" t="s">
        <v>13</v>
      </c>
      <c r="I654" s="35">
        <v>0.96550000000000002</v>
      </c>
      <c r="J654" s="19">
        <v>1253871.5799999996</v>
      </c>
      <c r="K654" s="37">
        <v>104394.69</v>
      </c>
      <c r="L654" s="38"/>
    </row>
    <row r="655" spans="1:12" s="39" customFormat="1" ht="12.95" customHeight="1" x14ac:dyDescent="0.25">
      <c r="A655" s="226"/>
      <c r="B655" s="29">
        <v>1104</v>
      </c>
      <c r="C655" s="30">
        <v>28</v>
      </c>
      <c r="D655" s="32" t="s">
        <v>1714</v>
      </c>
      <c r="E655" s="32" t="s">
        <v>1715</v>
      </c>
      <c r="F655" s="32" t="s">
        <v>1716</v>
      </c>
      <c r="G655" s="33" t="s">
        <v>12</v>
      </c>
      <c r="H655" s="34" t="s">
        <v>13</v>
      </c>
      <c r="I655" s="35">
        <v>0.96150000000000002</v>
      </c>
      <c r="J655" s="19">
        <v>1244356.5799999996</v>
      </c>
      <c r="K655" s="37">
        <v>103962.19</v>
      </c>
      <c r="L655" s="38"/>
    </row>
    <row r="656" spans="1:12" s="39" customFormat="1" ht="12.95" customHeight="1" x14ac:dyDescent="0.25">
      <c r="A656" s="226"/>
      <c r="B656" s="29">
        <v>1106</v>
      </c>
      <c r="C656" s="30">
        <v>29</v>
      </c>
      <c r="D656" s="66" t="s">
        <v>1717</v>
      </c>
      <c r="E656" s="32" t="s">
        <v>1718</v>
      </c>
      <c r="F656" s="32" t="s">
        <v>1719</v>
      </c>
      <c r="G656" s="33" t="s">
        <v>12</v>
      </c>
      <c r="H656" s="34" t="s">
        <v>13</v>
      </c>
      <c r="I656" s="35">
        <v>0.96550000000000002</v>
      </c>
      <c r="J656" s="19">
        <v>1253871.5799999996</v>
      </c>
      <c r="K656" s="37">
        <v>104394.69</v>
      </c>
      <c r="L656" s="38"/>
    </row>
    <row r="657" spans="1:12" s="39" customFormat="1" ht="12.75" customHeight="1" x14ac:dyDescent="0.25">
      <c r="A657" s="226"/>
      <c r="B657" s="29">
        <v>1101</v>
      </c>
      <c r="C657" s="30">
        <v>30</v>
      </c>
      <c r="D657" s="32" t="s">
        <v>541</v>
      </c>
      <c r="E657" s="32" t="s">
        <v>1720</v>
      </c>
      <c r="F657" s="32" t="s">
        <v>1721</v>
      </c>
      <c r="G657" s="33" t="s">
        <v>12</v>
      </c>
      <c r="H657" s="34" t="s">
        <v>13</v>
      </c>
      <c r="I657" s="35">
        <v>0.96550000000000002</v>
      </c>
      <c r="J657" s="19">
        <v>1249546.5799999996</v>
      </c>
      <c r="K657" s="37">
        <v>104394.69</v>
      </c>
      <c r="L657" s="58"/>
    </row>
    <row r="658" spans="1:12" s="39" customFormat="1" ht="12.95" customHeight="1" x14ac:dyDescent="0.25">
      <c r="A658" s="226"/>
      <c r="B658" s="29">
        <v>1111</v>
      </c>
      <c r="C658" s="30">
        <v>31</v>
      </c>
      <c r="D658" s="42" t="s">
        <v>1722</v>
      </c>
      <c r="E658" s="42" t="s">
        <v>1723</v>
      </c>
      <c r="F658" s="42" t="s">
        <v>1724</v>
      </c>
      <c r="G658" s="33" t="s">
        <v>12</v>
      </c>
      <c r="H658" s="34" t="s">
        <v>13</v>
      </c>
      <c r="I658" s="35">
        <v>0.96550000000000002</v>
      </c>
      <c r="J658" s="19">
        <v>1253871.5799999996</v>
      </c>
      <c r="K658" s="37">
        <v>104394.69</v>
      </c>
      <c r="L658" s="38"/>
    </row>
    <row r="659" spans="1:12" s="39" customFormat="1" ht="12.95" customHeight="1" x14ac:dyDescent="0.25">
      <c r="A659" s="226"/>
      <c r="B659" s="43">
        <v>1128</v>
      </c>
      <c r="C659" s="30">
        <v>32</v>
      </c>
      <c r="D659" s="32" t="s">
        <v>1725</v>
      </c>
      <c r="E659" s="32" t="s">
        <v>1726</v>
      </c>
      <c r="F659" s="32" t="s">
        <v>1727</v>
      </c>
      <c r="G659" s="33" t="s">
        <v>12</v>
      </c>
      <c r="H659" s="34" t="s">
        <v>13</v>
      </c>
      <c r="I659" s="35">
        <v>0.96550000000000002</v>
      </c>
      <c r="J659" s="19">
        <v>1249546.5799999996</v>
      </c>
      <c r="K659" s="37">
        <v>104394.69</v>
      </c>
      <c r="L659" s="38"/>
    </row>
    <row r="660" spans="1:12" s="39" customFormat="1" ht="12.95" customHeight="1" x14ac:dyDescent="0.25">
      <c r="A660" s="226"/>
      <c r="B660" s="29">
        <v>1132</v>
      </c>
      <c r="C660" s="30">
        <v>33</v>
      </c>
      <c r="D660" s="32" t="s">
        <v>1728</v>
      </c>
      <c r="E660" s="32" t="s">
        <v>1729</v>
      </c>
      <c r="F660" s="32" t="s">
        <v>1730</v>
      </c>
      <c r="G660" s="33" t="s">
        <v>12</v>
      </c>
      <c r="H660" s="34" t="s">
        <v>13</v>
      </c>
      <c r="I660" s="35">
        <v>0.95750000000000002</v>
      </c>
      <c r="J660" s="19">
        <v>1243491.5799999996</v>
      </c>
      <c r="K660" s="37">
        <v>103529.69</v>
      </c>
      <c r="L660" s="38"/>
    </row>
    <row r="661" spans="1:12" s="39" customFormat="1" ht="12.95" customHeight="1" x14ac:dyDescent="0.25">
      <c r="A661" s="226"/>
      <c r="B661" s="29">
        <v>1110</v>
      </c>
      <c r="C661" s="30">
        <v>34</v>
      </c>
      <c r="D661" s="32" t="s">
        <v>1731</v>
      </c>
      <c r="E661" s="32" t="s">
        <v>1732</v>
      </c>
      <c r="F661" s="32" t="s">
        <v>1733</v>
      </c>
      <c r="G661" s="33" t="s">
        <v>12</v>
      </c>
      <c r="H661" s="34" t="s">
        <v>13</v>
      </c>
      <c r="I661" s="35">
        <v>0.96550000000000002</v>
      </c>
      <c r="J661" s="19">
        <v>1253871.5799999996</v>
      </c>
      <c r="K661" s="37">
        <v>104394.69</v>
      </c>
      <c r="L661" s="38"/>
    </row>
    <row r="662" spans="1:12" s="39" customFormat="1" ht="12.95" customHeight="1" x14ac:dyDescent="0.25">
      <c r="A662" s="226"/>
      <c r="B662" s="29">
        <v>1130</v>
      </c>
      <c r="C662" s="30">
        <v>35</v>
      </c>
      <c r="D662" s="32" t="s">
        <v>1734</v>
      </c>
      <c r="E662" s="32" t="s">
        <v>1735</v>
      </c>
      <c r="F662" s="32" t="s">
        <v>1736</v>
      </c>
      <c r="G662" s="33" t="s">
        <v>12</v>
      </c>
      <c r="H662" s="34" t="s">
        <v>13</v>
      </c>
      <c r="I662" s="35">
        <v>0.96550000000000002</v>
      </c>
      <c r="J662" s="19">
        <v>1253871.5799999996</v>
      </c>
      <c r="K662" s="37">
        <v>104394.69</v>
      </c>
      <c r="L662" s="38"/>
    </row>
    <row r="663" spans="1:12" s="39" customFormat="1" ht="12.95" customHeight="1" x14ac:dyDescent="0.25">
      <c r="A663" s="226"/>
      <c r="B663" s="29">
        <v>1107</v>
      </c>
      <c r="C663" s="30">
        <v>36</v>
      </c>
      <c r="D663" s="32" t="s">
        <v>1737</v>
      </c>
      <c r="E663" s="32" t="s">
        <v>1738</v>
      </c>
      <c r="F663" s="32" t="s">
        <v>689</v>
      </c>
      <c r="G663" s="33" t="s">
        <v>12</v>
      </c>
      <c r="H663" s="34" t="s">
        <v>13</v>
      </c>
      <c r="I663" s="35">
        <v>0.96550000000000002</v>
      </c>
      <c r="J663" s="19">
        <v>1253871.5799999996</v>
      </c>
      <c r="K663" s="37">
        <v>104394.69</v>
      </c>
      <c r="L663" s="38"/>
    </row>
    <row r="664" spans="1:12" s="39" customFormat="1" ht="12.95" customHeight="1" x14ac:dyDescent="0.25">
      <c r="A664" s="226"/>
      <c r="B664" s="29">
        <v>1126</v>
      </c>
      <c r="C664" s="30">
        <v>37</v>
      </c>
      <c r="D664" s="32" t="s">
        <v>14</v>
      </c>
      <c r="E664" s="32" t="s">
        <v>1739</v>
      </c>
      <c r="F664" s="32" t="s">
        <v>1740</v>
      </c>
      <c r="G664" s="33" t="s">
        <v>12</v>
      </c>
      <c r="H664" s="34" t="s">
        <v>13</v>
      </c>
      <c r="I664" s="35">
        <v>0.9919</v>
      </c>
      <c r="J664" s="19">
        <v>1264857.0799999996</v>
      </c>
      <c r="K664" s="37">
        <v>107249.19</v>
      </c>
      <c r="L664" s="38"/>
    </row>
    <row r="665" spans="1:12" s="39" customFormat="1" ht="12.95" customHeight="1" x14ac:dyDescent="0.25">
      <c r="A665" s="226"/>
      <c r="B665" s="29">
        <v>1108</v>
      </c>
      <c r="C665" s="30">
        <v>38</v>
      </c>
      <c r="D665" s="32" t="s">
        <v>1741</v>
      </c>
      <c r="E665" s="32" t="s">
        <v>1742</v>
      </c>
      <c r="F665" s="32" t="s">
        <v>1743</v>
      </c>
      <c r="G665" s="33" t="s">
        <v>12</v>
      </c>
      <c r="H665" s="34" t="s">
        <v>13</v>
      </c>
      <c r="I665" s="35">
        <v>0.9889</v>
      </c>
      <c r="J665" s="19">
        <v>1258326.3200000003</v>
      </c>
      <c r="K665" s="37">
        <v>106924.81</v>
      </c>
      <c r="L665" s="38"/>
    </row>
    <row r="666" spans="1:12" s="39" customFormat="1" ht="12.95" customHeight="1" x14ac:dyDescent="0.25">
      <c r="A666" s="226"/>
      <c r="B666" s="29"/>
      <c r="C666" s="30"/>
      <c r="D666" s="31" t="s">
        <v>5732</v>
      </c>
      <c r="E666" s="32"/>
      <c r="F666" s="32"/>
      <c r="G666" s="33"/>
      <c r="H666" s="34"/>
      <c r="I666" s="35"/>
      <c r="J666" s="19"/>
      <c r="K666" s="37"/>
      <c r="L666" s="38"/>
    </row>
    <row r="667" spans="1:12" s="39" customFormat="1" ht="12.95" customHeight="1" x14ac:dyDescent="0.25">
      <c r="A667" s="227"/>
      <c r="B667" s="29">
        <v>1114</v>
      </c>
      <c r="C667" s="30">
        <v>1</v>
      </c>
      <c r="D667" s="32" t="s">
        <v>1744</v>
      </c>
      <c r="E667" s="32" t="s">
        <v>1745</v>
      </c>
      <c r="F667" s="32" t="s">
        <v>1686</v>
      </c>
      <c r="G667" s="33" t="s">
        <v>5731</v>
      </c>
      <c r="H667" s="34" t="s">
        <v>13</v>
      </c>
      <c r="I667" s="35">
        <v>0.96970000000000001</v>
      </c>
      <c r="J667" s="19">
        <v>1995113.9699999993</v>
      </c>
      <c r="K667" s="37">
        <v>166109.60999999999</v>
      </c>
      <c r="L667" s="58"/>
    </row>
    <row r="668" spans="1:12" s="39" customFormat="1" ht="12.95" customHeight="1" x14ac:dyDescent="0.25">
      <c r="A668" s="225" t="s">
        <v>1746</v>
      </c>
      <c r="B668" s="29"/>
      <c r="C668" s="30"/>
      <c r="D668" s="67" t="s">
        <v>126</v>
      </c>
      <c r="E668" s="42"/>
      <c r="F668" s="42"/>
      <c r="G668" s="33"/>
      <c r="H668" s="34"/>
      <c r="I668" s="35"/>
      <c r="J668" s="19"/>
      <c r="K668" s="37"/>
      <c r="L668" s="38"/>
    </row>
    <row r="669" spans="1:12" s="39" customFormat="1" ht="12.95" customHeight="1" x14ac:dyDescent="0.25">
      <c r="A669" s="226"/>
      <c r="B669" s="29">
        <v>1227</v>
      </c>
      <c r="C669" s="30">
        <v>1</v>
      </c>
      <c r="D669" s="32" t="s">
        <v>1747</v>
      </c>
      <c r="E669" s="32" t="s">
        <v>1748</v>
      </c>
      <c r="F669" s="32" t="s">
        <v>1749</v>
      </c>
      <c r="G669" s="33" t="s">
        <v>130</v>
      </c>
      <c r="H669" s="34" t="s">
        <v>13</v>
      </c>
      <c r="I669" s="35">
        <v>0.90790000000000004</v>
      </c>
      <c r="J669" s="19">
        <v>588234.55999999994</v>
      </c>
      <c r="K669" s="37">
        <v>49087.13</v>
      </c>
      <c r="L669" s="38"/>
    </row>
    <row r="670" spans="1:12" s="39" customFormat="1" ht="12.95" customHeight="1" x14ac:dyDescent="0.25">
      <c r="A670" s="226"/>
      <c r="B670" s="29">
        <v>1241</v>
      </c>
      <c r="C670" s="30">
        <v>2</v>
      </c>
      <c r="D670" s="32" t="s">
        <v>1750</v>
      </c>
      <c r="E670" s="32" t="s">
        <v>1751</v>
      </c>
      <c r="F670" s="32" t="s">
        <v>442</v>
      </c>
      <c r="G670" s="33" t="s">
        <v>130</v>
      </c>
      <c r="H670" s="34" t="s">
        <v>13</v>
      </c>
      <c r="I670" s="35">
        <v>0.90710000000000002</v>
      </c>
      <c r="J670" s="19">
        <v>587715.43999999994</v>
      </c>
      <c r="K670" s="37">
        <v>49043.87</v>
      </c>
      <c r="L670" s="38"/>
    </row>
    <row r="671" spans="1:12" s="39" customFormat="1" ht="12.95" customHeight="1" x14ac:dyDescent="0.25">
      <c r="A671" s="226"/>
      <c r="B671" s="29">
        <v>1225</v>
      </c>
      <c r="C671" s="30">
        <v>3</v>
      </c>
      <c r="D671" s="32" t="s">
        <v>1752</v>
      </c>
      <c r="E671" s="32" t="s">
        <v>1753</v>
      </c>
      <c r="F671" s="32" t="s">
        <v>1754</v>
      </c>
      <c r="G671" s="33" t="s">
        <v>130</v>
      </c>
      <c r="H671" s="34" t="s">
        <v>13</v>
      </c>
      <c r="I671" s="35">
        <v>0.90310000000000001</v>
      </c>
      <c r="J671" s="19">
        <v>585390.62</v>
      </c>
      <c r="K671" s="37">
        <v>48827.61</v>
      </c>
      <c r="L671" s="38"/>
    </row>
    <row r="672" spans="1:12" s="39" customFormat="1" ht="12.95" customHeight="1" x14ac:dyDescent="0.25">
      <c r="A672" s="226"/>
      <c r="B672" s="29">
        <v>1203</v>
      </c>
      <c r="C672" s="30">
        <v>4</v>
      </c>
      <c r="D672" s="32" t="s">
        <v>1755</v>
      </c>
      <c r="E672" s="32" t="s">
        <v>1756</v>
      </c>
      <c r="F672" s="32" t="s">
        <v>1757</v>
      </c>
      <c r="G672" s="33" t="s">
        <v>130</v>
      </c>
      <c r="H672" s="34" t="s">
        <v>13</v>
      </c>
      <c r="I672" s="35">
        <v>0.91610000000000003</v>
      </c>
      <c r="J672" s="19">
        <v>594365.6399999999</v>
      </c>
      <c r="K672" s="37">
        <v>49530.47</v>
      </c>
      <c r="L672" s="38"/>
    </row>
    <row r="673" spans="1:12" s="39" customFormat="1" ht="12.95" customHeight="1" x14ac:dyDescent="0.25">
      <c r="A673" s="226"/>
      <c r="B673" s="29">
        <v>1231</v>
      </c>
      <c r="C673" s="30">
        <v>5</v>
      </c>
      <c r="D673" s="32" t="s">
        <v>1758</v>
      </c>
      <c r="E673" s="32" t="s">
        <v>1759</v>
      </c>
      <c r="F673" s="32" t="s">
        <v>1760</v>
      </c>
      <c r="G673" s="33" t="s">
        <v>130</v>
      </c>
      <c r="H673" s="34" t="s">
        <v>13</v>
      </c>
      <c r="I673" s="35">
        <v>0.90710000000000002</v>
      </c>
      <c r="J673" s="19">
        <v>587715.43999999994</v>
      </c>
      <c r="K673" s="37">
        <v>49043.87</v>
      </c>
      <c r="L673" s="38"/>
    </row>
    <row r="674" spans="1:12" s="39" customFormat="1" ht="12.95" customHeight="1" x14ac:dyDescent="0.25">
      <c r="A674" s="226"/>
      <c r="B674" s="29">
        <v>1204</v>
      </c>
      <c r="C674" s="30">
        <v>6</v>
      </c>
      <c r="D674" s="32" t="s">
        <v>1761</v>
      </c>
      <c r="E674" s="32" t="s">
        <v>1762</v>
      </c>
      <c r="F674" s="32" t="s">
        <v>1763</v>
      </c>
      <c r="G674" s="33" t="s">
        <v>130</v>
      </c>
      <c r="H674" s="34" t="s">
        <v>13</v>
      </c>
      <c r="I674" s="35">
        <v>0.91810000000000003</v>
      </c>
      <c r="J674" s="19">
        <v>595663.31999999995</v>
      </c>
      <c r="K674" s="37">
        <v>49638.61</v>
      </c>
      <c r="L674" s="38"/>
    </row>
    <row r="675" spans="1:12" s="39" customFormat="1" ht="12.95" customHeight="1" x14ac:dyDescent="0.25">
      <c r="A675" s="226"/>
      <c r="B675" s="29">
        <v>1244</v>
      </c>
      <c r="C675" s="30">
        <v>7</v>
      </c>
      <c r="D675" s="32" t="s">
        <v>1764</v>
      </c>
      <c r="E675" s="32" t="s">
        <v>1765</v>
      </c>
      <c r="F675" s="32" t="s">
        <v>1766</v>
      </c>
      <c r="G675" s="33" t="s">
        <v>130</v>
      </c>
      <c r="H675" s="34" t="s">
        <v>13</v>
      </c>
      <c r="I675" s="35">
        <v>0.90710000000000002</v>
      </c>
      <c r="J675" s="19">
        <v>587715.43999999994</v>
      </c>
      <c r="K675" s="37">
        <v>49043.87</v>
      </c>
      <c r="L675" s="38"/>
    </row>
    <row r="676" spans="1:12" s="39" customFormat="1" ht="12.95" customHeight="1" x14ac:dyDescent="0.25">
      <c r="A676" s="226"/>
      <c r="B676" s="29">
        <v>1236</v>
      </c>
      <c r="C676" s="30">
        <v>8</v>
      </c>
      <c r="D676" s="32" t="s">
        <v>1767</v>
      </c>
      <c r="E676" s="32" t="s">
        <v>1768</v>
      </c>
      <c r="F676" s="32" t="s">
        <v>1769</v>
      </c>
      <c r="G676" s="33" t="s">
        <v>130</v>
      </c>
      <c r="H676" s="34" t="s">
        <v>13</v>
      </c>
      <c r="I676" s="35">
        <v>0.91210000000000002</v>
      </c>
      <c r="J676" s="19">
        <v>591770.52</v>
      </c>
      <c r="K676" s="37">
        <v>49314.21</v>
      </c>
      <c r="L676" s="38"/>
    </row>
    <row r="677" spans="1:12" s="39" customFormat="1" ht="12.95" customHeight="1" x14ac:dyDescent="0.25">
      <c r="A677" s="226"/>
      <c r="B677" s="29"/>
      <c r="C677" s="30"/>
      <c r="D677" s="31" t="s">
        <v>11</v>
      </c>
      <c r="E677" s="32"/>
      <c r="F677" s="32"/>
      <c r="G677" s="33"/>
      <c r="H677" s="34"/>
      <c r="I677" s="35"/>
      <c r="J677" s="19"/>
      <c r="K677" s="37"/>
      <c r="L677" s="38"/>
    </row>
    <row r="678" spans="1:12" s="39" customFormat="1" ht="12.95" customHeight="1" x14ac:dyDescent="0.25">
      <c r="A678" s="226"/>
      <c r="B678" s="29">
        <v>1242</v>
      </c>
      <c r="C678" s="30">
        <v>1</v>
      </c>
      <c r="D678" s="32" t="s">
        <v>1770</v>
      </c>
      <c r="E678" s="32" t="s">
        <v>1771</v>
      </c>
      <c r="F678" s="32" t="s">
        <v>1772</v>
      </c>
      <c r="G678" s="33" t="s">
        <v>12</v>
      </c>
      <c r="H678" s="34" t="s">
        <v>13</v>
      </c>
      <c r="I678" s="35">
        <v>0.6482</v>
      </c>
      <c r="J678" s="19">
        <v>930156.14</v>
      </c>
      <c r="K678" s="37">
        <v>70086.63</v>
      </c>
      <c r="L678" s="38"/>
    </row>
    <row r="679" spans="1:12" s="39" customFormat="1" ht="12.95" customHeight="1" x14ac:dyDescent="0.25">
      <c r="A679" s="226"/>
      <c r="B679" s="29">
        <v>1223</v>
      </c>
      <c r="C679" s="30">
        <v>2</v>
      </c>
      <c r="D679" s="32" t="s">
        <v>1773</v>
      </c>
      <c r="E679" s="32" t="s">
        <v>1774</v>
      </c>
      <c r="F679" s="32" t="s">
        <v>1775</v>
      </c>
      <c r="G679" s="33" t="s">
        <v>12</v>
      </c>
      <c r="H679" s="34" t="s">
        <v>13</v>
      </c>
      <c r="I679" s="35">
        <v>0.92310000000000003</v>
      </c>
      <c r="J679" s="19">
        <v>1197722.2799999998</v>
      </c>
      <c r="K679" s="37">
        <v>99810.19</v>
      </c>
      <c r="L679" s="38"/>
    </row>
    <row r="680" spans="1:12" s="39" customFormat="1" ht="12.95" customHeight="1" x14ac:dyDescent="0.25">
      <c r="A680" s="226"/>
      <c r="B680" s="29">
        <v>1210</v>
      </c>
      <c r="C680" s="30">
        <v>3</v>
      </c>
      <c r="D680" s="32" t="s">
        <v>1776</v>
      </c>
      <c r="E680" s="32" t="s">
        <v>1777</v>
      </c>
      <c r="F680" s="32" t="s">
        <v>1778</v>
      </c>
      <c r="G680" s="33" t="s">
        <v>12</v>
      </c>
      <c r="H680" s="34" t="s">
        <v>13</v>
      </c>
      <c r="I680" s="35">
        <v>0.92810000000000004</v>
      </c>
      <c r="J680" s="19">
        <v>1204209.7200000002</v>
      </c>
      <c r="K680" s="37">
        <v>100350.81</v>
      </c>
      <c r="L680" s="38"/>
    </row>
    <row r="681" spans="1:12" s="39" customFormat="1" ht="12.95" customHeight="1" x14ac:dyDescent="0.25">
      <c r="A681" s="226"/>
      <c r="B681" s="29">
        <v>1229</v>
      </c>
      <c r="C681" s="30">
        <v>4</v>
      </c>
      <c r="D681" s="66" t="s">
        <v>1779</v>
      </c>
      <c r="E681" s="32" t="s">
        <v>1780</v>
      </c>
      <c r="F681" s="32" t="s">
        <v>1781</v>
      </c>
      <c r="G681" s="33" t="s">
        <v>12</v>
      </c>
      <c r="H681" s="34" t="s">
        <v>13</v>
      </c>
      <c r="I681" s="35">
        <v>0.91010000000000002</v>
      </c>
      <c r="J681" s="19">
        <v>1180854.7200000002</v>
      </c>
      <c r="K681" s="37">
        <v>98404.56</v>
      </c>
      <c r="L681" s="38"/>
    </row>
    <row r="682" spans="1:12" s="39" customFormat="1" ht="12.95" customHeight="1" x14ac:dyDescent="0.25">
      <c r="A682" s="226"/>
      <c r="B682" s="29">
        <v>1205</v>
      </c>
      <c r="C682" s="30">
        <v>5</v>
      </c>
      <c r="D682" s="68" t="s">
        <v>1782</v>
      </c>
      <c r="E682" s="32" t="s">
        <v>1783</v>
      </c>
      <c r="F682" s="32" t="s">
        <v>1784</v>
      </c>
      <c r="G682" s="33" t="s">
        <v>12</v>
      </c>
      <c r="H682" s="34" t="s">
        <v>13</v>
      </c>
      <c r="I682" s="35">
        <v>0.91610000000000003</v>
      </c>
      <c r="J682" s="19">
        <v>1188639.7200000002</v>
      </c>
      <c r="K682" s="37">
        <v>99053.31</v>
      </c>
      <c r="L682" s="38"/>
    </row>
    <row r="683" spans="1:12" s="39" customFormat="1" ht="12.95" customHeight="1" x14ac:dyDescent="0.25">
      <c r="A683" s="226"/>
      <c r="B683" s="29">
        <v>1216</v>
      </c>
      <c r="C683" s="30">
        <v>6</v>
      </c>
      <c r="D683" s="32" t="s">
        <v>1785</v>
      </c>
      <c r="E683" s="32" t="s">
        <v>1786</v>
      </c>
      <c r="F683" s="32" t="s">
        <v>1787</v>
      </c>
      <c r="G683" s="33" t="s">
        <v>12</v>
      </c>
      <c r="H683" s="34" t="s">
        <v>13</v>
      </c>
      <c r="I683" s="35">
        <v>0.91590000000000005</v>
      </c>
      <c r="J683" s="19">
        <v>1188380.2799999998</v>
      </c>
      <c r="K683" s="37">
        <v>99031.69</v>
      </c>
      <c r="L683" s="38"/>
    </row>
    <row r="684" spans="1:12" s="39" customFormat="1" ht="12.95" customHeight="1" x14ac:dyDescent="0.25">
      <c r="A684" s="226"/>
      <c r="B684" s="29">
        <v>1237</v>
      </c>
      <c r="C684" s="30">
        <v>7</v>
      </c>
      <c r="D684" s="32" t="s">
        <v>1788</v>
      </c>
      <c r="E684" s="32" t="s">
        <v>1789</v>
      </c>
      <c r="F684" s="32" t="s">
        <v>1790</v>
      </c>
      <c r="G684" s="33" t="s">
        <v>12</v>
      </c>
      <c r="H684" s="34" t="s">
        <v>13</v>
      </c>
      <c r="I684" s="35">
        <v>0.91390000000000005</v>
      </c>
      <c r="J684" s="19">
        <v>1186434.0299999998</v>
      </c>
      <c r="K684" s="37">
        <v>98815.44</v>
      </c>
      <c r="L684" s="38"/>
    </row>
    <row r="685" spans="1:12" s="39" customFormat="1" ht="12.95" customHeight="1" x14ac:dyDescent="0.25">
      <c r="A685" s="226"/>
      <c r="B685" s="29">
        <v>1214</v>
      </c>
      <c r="C685" s="30">
        <v>8</v>
      </c>
      <c r="D685" s="42" t="s">
        <v>1791</v>
      </c>
      <c r="E685" s="42" t="s">
        <v>1792</v>
      </c>
      <c r="F685" s="42" t="s">
        <v>1793</v>
      </c>
      <c r="G685" s="33" t="s">
        <v>12</v>
      </c>
      <c r="H685" s="34" t="s">
        <v>13</v>
      </c>
      <c r="I685" s="35">
        <v>0.96050000000000002</v>
      </c>
      <c r="J685" s="19">
        <v>1246248.7200000002</v>
      </c>
      <c r="K685" s="37">
        <v>103854.06</v>
      </c>
      <c r="L685" s="38"/>
    </row>
    <row r="686" spans="1:12" s="39" customFormat="1" ht="12.95" customHeight="1" x14ac:dyDescent="0.25">
      <c r="A686" s="226"/>
      <c r="B686" s="29">
        <v>1230</v>
      </c>
      <c r="C686" s="30">
        <v>9</v>
      </c>
      <c r="D686" s="42" t="s">
        <v>1794</v>
      </c>
      <c r="E686" s="42" t="s">
        <v>1795</v>
      </c>
      <c r="F686" s="42" t="s">
        <v>1781</v>
      </c>
      <c r="G686" s="33" t="s">
        <v>12</v>
      </c>
      <c r="H686" s="34" t="s">
        <v>13</v>
      </c>
      <c r="I686" s="35">
        <v>0.52690000000000003</v>
      </c>
      <c r="J686" s="19">
        <v>683652.72</v>
      </c>
      <c r="K686" s="37">
        <v>56971.06</v>
      </c>
      <c r="L686" s="38"/>
    </row>
    <row r="687" spans="1:12" s="39" customFormat="1" ht="12.95" customHeight="1" x14ac:dyDescent="0.25">
      <c r="A687" s="226"/>
      <c r="B687" s="29">
        <v>1215</v>
      </c>
      <c r="C687" s="30">
        <v>10</v>
      </c>
      <c r="D687" s="32" t="s">
        <v>1796</v>
      </c>
      <c r="E687" s="32" t="s">
        <v>1797</v>
      </c>
      <c r="F687" s="32" t="s">
        <v>1798</v>
      </c>
      <c r="G687" s="33" t="s">
        <v>12</v>
      </c>
      <c r="H687" s="34" t="s">
        <v>13</v>
      </c>
      <c r="I687" s="35">
        <v>0.92090000000000005</v>
      </c>
      <c r="J687" s="19">
        <v>1194867.7200000002</v>
      </c>
      <c r="K687" s="37">
        <v>99572.31</v>
      </c>
      <c r="L687" s="38"/>
    </row>
    <row r="688" spans="1:12" s="39" customFormat="1" ht="12.95" customHeight="1" x14ac:dyDescent="0.25">
      <c r="A688" s="226"/>
      <c r="B688" s="29">
        <v>1206</v>
      </c>
      <c r="C688" s="30">
        <v>11</v>
      </c>
      <c r="D688" s="32" t="s">
        <v>1799</v>
      </c>
      <c r="E688" s="32" t="s">
        <v>1800</v>
      </c>
      <c r="F688" s="32" t="s">
        <v>1801</v>
      </c>
      <c r="G688" s="33" t="s">
        <v>12</v>
      </c>
      <c r="H688" s="34" t="s">
        <v>13</v>
      </c>
      <c r="I688" s="35">
        <v>0.91690000000000005</v>
      </c>
      <c r="J688" s="19">
        <v>1189677.7200000002</v>
      </c>
      <c r="K688" s="37">
        <v>99139.81</v>
      </c>
      <c r="L688" s="38"/>
    </row>
    <row r="689" spans="1:12" s="39" customFormat="1" ht="12.95" customHeight="1" x14ac:dyDescent="0.25">
      <c r="A689" s="226"/>
      <c r="B689" s="29">
        <v>1240</v>
      </c>
      <c r="C689" s="30">
        <v>12</v>
      </c>
      <c r="D689" s="32" t="s">
        <v>1802</v>
      </c>
      <c r="E689" s="32" t="s">
        <v>1803</v>
      </c>
      <c r="F689" s="32" t="s">
        <v>1804</v>
      </c>
      <c r="G689" s="33" t="s">
        <v>12</v>
      </c>
      <c r="H689" s="34" t="s">
        <v>13</v>
      </c>
      <c r="I689" s="35">
        <v>0.92290000000000005</v>
      </c>
      <c r="J689" s="19">
        <v>1197462.7200000002</v>
      </c>
      <c r="K689" s="37">
        <v>99788.56</v>
      </c>
      <c r="L689" s="38"/>
    </row>
    <row r="690" spans="1:12" s="39" customFormat="1" ht="12.95" customHeight="1" x14ac:dyDescent="0.25">
      <c r="A690" s="226"/>
      <c r="B690" s="29">
        <v>1243</v>
      </c>
      <c r="C690" s="30">
        <v>13</v>
      </c>
      <c r="D690" s="42" t="s">
        <v>1805</v>
      </c>
      <c r="E690" s="42" t="s">
        <v>1806</v>
      </c>
      <c r="F690" s="42" t="s">
        <v>1807</v>
      </c>
      <c r="G690" s="50" t="s">
        <v>12</v>
      </c>
      <c r="H690" s="34" t="s">
        <v>13</v>
      </c>
      <c r="I690" s="35">
        <v>0.93030000000000002</v>
      </c>
      <c r="J690" s="19">
        <v>1207064.2799999998</v>
      </c>
      <c r="K690" s="37">
        <v>100588.69</v>
      </c>
      <c r="L690" s="38"/>
    </row>
    <row r="691" spans="1:12" s="39" customFormat="1" ht="12.95" customHeight="1" x14ac:dyDescent="0.25">
      <c r="A691" s="226"/>
      <c r="B691" s="29">
        <v>1239</v>
      </c>
      <c r="C691" s="30">
        <v>14</v>
      </c>
      <c r="D691" s="42" t="s">
        <v>1657</v>
      </c>
      <c r="E691" s="42" t="s">
        <v>1808</v>
      </c>
      <c r="F691" s="42" t="s">
        <v>1809</v>
      </c>
      <c r="G691" s="27" t="s">
        <v>12</v>
      </c>
      <c r="H691" s="34" t="s">
        <v>13</v>
      </c>
      <c r="I691" s="35">
        <v>0.72289999999999999</v>
      </c>
      <c r="J691" s="19">
        <v>937962.7200000002</v>
      </c>
      <c r="K691" s="37">
        <v>78163.56</v>
      </c>
      <c r="L691" s="38"/>
    </row>
    <row r="692" spans="1:12" s="39" customFormat="1" ht="12.95" customHeight="1" x14ac:dyDescent="0.25">
      <c r="A692" s="226"/>
      <c r="B692" s="29">
        <v>1202</v>
      </c>
      <c r="C692" s="30">
        <v>15</v>
      </c>
      <c r="D692" s="32" t="s">
        <v>1810</v>
      </c>
      <c r="E692" s="32" t="s">
        <v>1811</v>
      </c>
      <c r="F692" s="32" t="s">
        <v>1812</v>
      </c>
      <c r="G692" s="50" t="s">
        <v>12</v>
      </c>
      <c r="H692" s="34" t="s">
        <v>13</v>
      </c>
      <c r="I692" s="35">
        <v>0.95230000000000004</v>
      </c>
      <c r="J692" s="19">
        <v>1235609.2799999998</v>
      </c>
      <c r="K692" s="37">
        <v>102967.44</v>
      </c>
      <c r="L692" s="38"/>
    </row>
    <row r="693" spans="1:12" s="39" customFormat="1" ht="12.95" customHeight="1" x14ac:dyDescent="0.25">
      <c r="A693" s="226"/>
      <c r="B693" s="29">
        <v>1235</v>
      </c>
      <c r="C693" s="30">
        <v>16</v>
      </c>
      <c r="D693" s="32" t="s">
        <v>1813</v>
      </c>
      <c r="E693" s="32" t="s">
        <v>1814</v>
      </c>
      <c r="F693" s="32" t="s">
        <v>1815</v>
      </c>
      <c r="G693" s="50" t="s">
        <v>12</v>
      </c>
      <c r="H693" s="34" t="s">
        <v>13</v>
      </c>
      <c r="I693" s="35">
        <v>0.92889999999999995</v>
      </c>
      <c r="J693" s="19">
        <v>1205247.7200000002</v>
      </c>
      <c r="K693" s="37">
        <v>100437.31</v>
      </c>
      <c r="L693" s="38"/>
    </row>
    <row r="694" spans="1:12" s="39" customFormat="1" ht="12.95" customHeight="1" x14ac:dyDescent="0.25">
      <c r="A694" s="226"/>
      <c r="B694" s="29">
        <v>1200</v>
      </c>
      <c r="C694" s="30">
        <v>17</v>
      </c>
      <c r="D694" s="32" t="s">
        <v>1816</v>
      </c>
      <c r="E694" s="32" t="s">
        <v>1817</v>
      </c>
      <c r="F694" s="32" t="s">
        <v>1778</v>
      </c>
      <c r="G694" s="50" t="s">
        <v>12</v>
      </c>
      <c r="H694" s="34" t="s">
        <v>13</v>
      </c>
      <c r="I694" s="35">
        <v>0.91249999999999998</v>
      </c>
      <c r="J694" s="19">
        <v>1183968.7200000002</v>
      </c>
      <c r="K694" s="37">
        <v>98664.06</v>
      </c>
      <c r="L694" s="38"/>
    </row>
    <row r="695" spans="1:12" s="39" customFormat="1" ht="12.95" customHeight="1" x14ac:dyDescent="0.25">
      <c r="A695" s="226"/>
      <c r="B695" s="29">
        <v>1217</v>
      </c>
      <c r="C695" s="30">
        <v>18</v>
      </c>
      <c r="D695" s="42" t="s">
        <v>1818</v>
      </c>
      <c r="E695" s="42" t="s">
        <v>1819</v>
      </c>
      <c r="F695" s="42" t="s">
        <v>1820</v>
      </c>
      <c r="G695" s="27" t="s">
        <v>12</v>
      </c>
      <c r="H695" s="34" t="s">
        <v>13</v>
      </c>
      <c r="I695" s="35">
        <v>0.92390000000000005</v>
      </c>
      <c r="J695" s="19">
        <v>1198760.2799999998</v>
      </c>
      <c r="K695" s="37">
        <v>99896.69</v>
      </c>
      <c r="L695" s="38"/>
    </row>
    <row r="696" spans="1:12" s="39" customFormat="1" ht="12.95" customHeight="1" x14ac:dyDescent="0.25">
      <c r="A696" s="226"/>
      <c r="B696" s="29">
        <v>1222</v>
      </c>
      <c r="C696" s="30">
        <v>19</v>
      </c>
      <c r="D696" s="32" t="s">
        <v>1821</v>
      </c>
      <c r="E696" s="32" t="s">
        <v>1822</v>
      </c>
      <c r="F696" s="32" t="s">
        <v>1823</v>
      </c>
      <c r="G696" s="33" t="s">
        <v>12</v>
      </c>
      <c r="H696" s="34" t="s">
        <v>13</v>
      </c>
      <c r="I696" s="35">
        <v>0.92290000000000005</v>
      </c>
      <c r="J696" s="19">
        <v>1197462.7200000002</v>
      </c>
      <c r="K696" s="37">
        <v>99788.56</v>
      </c>
      <c r="L696" s="38"/>
    </row>
    <row r="697" spans="1:12" s="39" customFormat="1" ht="12.95" customHeight="1" x14ac:dyDescent="0.25">
      <c r="A697" s="226"/>
      <c r="B697" s="29">
        <v>1245</v>
      </c>
      <c r="C697" s="30">
        <v>20</v>
      </c>
      <c r="D697" s="32" t="s">
        <v>1824</v>
      </c>
      <c r="E697" s="32" t="s">
        <v>1825</v>
      </c>
      <c r="F697" s="32" t="s">
        <v>1826</v>
      </c>
      <c r="G697" s="33" t="s">
        <v>12</v>
      </c>
      <c r="H697" s="34" t="s">
        <v>13</v>
      </c>
      <c r="I697" s="35">
        <v>0.9113</v>
      </c>
      <c r="J697" s="19">
        <v>925506.7200000002</v>
      </c>
      <c r="K697" s="37">
        <v>98534.31</v>
      </c>
      <c r="L697" s="38"/>
    </row>
    <row r="698" spans="1:12" s="39" customFormat="1" ht="12.95" customHeight="1" x14ac:dyDescent="0.25">
      <c r="A698" s="226"/>
      <c r="B698" s="29">
        <v>1247</v>
      </c>
      <c r="C698" s="30">
        <v>21</v>
      </c>
      <c r="D698" s="32" t="s">
        <v>1827</v>
      </c>
      <c r="E698" s="32" t="s">
        <v>1828</v>
      </c>
      <c r="F698" s="32" t="s">
        <v>1829</v>
      </c>
      <c r="G698" s="33" t="s">
        <v>12</v>
      </c>
      <c r="H698" s="34" t="s">
        <v>13</v>
      </c>
      <c r="I698" s="35">
        <v>0.94230000000000003</v>
      </c>
      <c r="J698" s="19">
        <v>1222634.2799999998</v>
      </c>
      <c r="K698" s="37">
        <v>101886.19</v>
      </c>
      <c r="L698" s="38"/>
    </row>
    <row r="699" spans="1:12" s="39" customFormat="1" ht="12.95" customHeight="1" x14ac:dyDescent="0.25">
      <c r="A699" s="226"/>
      <c r="B699" s="29">
        <v>1232</v>
      </c>
      <c r="C699" s="30">
        <v>22</v>
      </c>
      <c r="D699" s="32" t="s">
        <v>1830</v>
      </c>
      <c r="E699" s="32" t="s">
        <v>1831</v>
      </c>
      <c r="F699" s="32" t="s">
        <v>1832</v>
      </c>
      <c r="G699" s="33" t="s">
        <v>12</v>
      </c>
      <c r="H699" s="34" t="s">
        <v>13</v>
      </c>
      <c r="I699" s="35">
        <v>0.92510000000000003</v>
      </c>
      <c r="J699" s="19">
        <v>1200317.2799999998</v>
      </c>
      <c r="K699" s="37">
        <v>100026.44</v>
      </c>
      <c r="L699" s="38"/>
    </row>
    <row r="700" spans="1:12" s="39" customFormat="1" ht="12.95" customHeight="1" x14ac:dyDescent="0.25">
      <c r="A700" s="226"/>
      <c r="B700" s="29">
        <v>1220</v>
      </c>
      <c r="C700" s="30">
        <v>23</v>
      </c>
      <c r="D700" s="32" t="s">
        <v>1833</v>
      </c>
      <c r="E700" s="32" t="s">
        <v>1834</v>
      </c>
      <c r="F700" s="32" t="s">
        <v>1835</v>
      </c>
      <c r="G700" s="33" t="s">
        <v>12</v>
      </c>
      <c r="H700" s="34" t="s">
        <v>13</v>
      </c>
      <c r="I700" s="35">
        <v>0.93289999999999995</v>
      </c>
      <c r="J700" s="19">
        <v>1210437.7200000002</v>
      </c>
      <c r="K700" s="37">
        <v>100869.81</v>
      </c>
      <c r="L700" s="38"/>
    </row>
    <row r="701" spans="1:12" s="39" customFormat="1" ht="12.95" customHeight="1" x14ac:dyDescent="0.25">
      <c r="A701" s="226"/>
      <c r="B701" s="29">
        <v>1219</v>
      </c>
      <c r="C701" s="30">
        <v>24</v>
      </c>
      <c r="D701" s="32" t="s">
        <v>1836</v>
      </c>
      <c r="E701" s="32" t="s">
        <v>1837</v>
      </c>
      <c r="F701" s="32" t="s">
        <v>1838</v>
      </c>
      <c r="G701" s="33" t="s">
        <v>12</v>
      </c>
      <c r="H701" s="34" t="s">
        <v>13</v>
      </c>
      <c r="I701" s="35">
        <v>0.94089999999999996</v>
      </c>
      <c r="J701" s="19">
        <v>1220817.7200000002</v>
      </c>
      <c r="K701" s="37">
        <v>101734.81</v>
      </c>
      <c r="L701" s="38"/>
    </row>
    <row r="702" spans="1:12" s="39" customFormat="1" ht="12.95" customHeight="1" x14ac:dyDescent="0.25">
      <c r="A702" s="226"/>
      <c r="B702" s="29">
        <v>1209</v>
      </c>
      <c r="C702" s="30">
        <v>25</v>
      </c>
      <c r="D702" s="32" t="s">
        <v>1839</v>
      </c>
      <c r="E702" s="32" t="s">
        <v>1840</v>
      </c>
      <c r="F702" s="32" t="s">
        <v>1841</v>
      </c>
      <c r="G702" s="33" t="s">
        <v>12</v>
      </c>
      <c r="H702" s="34" t="s">
        <v>13</v>
      </c>
      <c r="I702" s="35">
        <v>0.95279999999999998</v>
      </c>
      <c r="J702" s="19">
        <v>1236258</v>
      </c>
      <c r="K702" s="37">
        <v>103021.5</v>
      </c>
      <c r="L702" s="38"/>
    </row>
    <row r="703" spans="1:12" s="39" customFormat="1" ht="12.95" customHeight="1" x14ac:dyDescent="0.25">
      <c r="A703" s="226"/>
      <c r="B703" s="29">
        <v>1233</v>
      </c>
      <c r="C703" s="30">
        <v>26</v>
      </c>
      <c r="D703" s="32" t="s">
        <v>1842</v>
      </c>
      <c r="E703" s="32" t="s">
        <v>1843</v>
      </c>
      <c r="F703" s="32" t="s">
        <v>1844</v>
      </c>
      <c r="G703" s="33" t="s">
        <v>12</v>
      </c>
      <c r="H703" s="34" t="s">
        <v>13</v>
      </c>
      <c r="I703" s="35">
        <v>0.52690000000000003</v>
      </c>
      <c r="J703" s="19">
        <v>683652.72</v>
      </c>
      <c r="K703" s="37">
        <v>56971.06</v>
      </c>
      <c r="L703" s="38"/>
    </row>
    <row r="704" spans="1:12" s="39" customFormat="1" ht="12.95" customHeight="1" x14ac:dyDescent="0.25">
      <c r="A704" s="226"/>
      <c r="B704" s="29">
        <v>1201</v>
      </c>
      <c r="C704" s="30">
        <v>27</v>
      </c>
      <c r="D704" s="32" t="s">
        <v>1845</v>
      </c>
      <c r="E704" s="32" t="s">
        <v>1846</v>
      </c>
      <c r="F704" s="32" t="s">
        <v>1847</v>
      </c>
      <c r="G704" s="33" t="s">
        <v>12</v>
      </c>
      <c r="H704" s="34" t="s">
        <v>13</v>
      </c>
      <c r="I704" s="35">
        <v>0.93030000000000002</v>
      </c>
      <c r="J704" s="19">
        <v>1207064.2799999998</v>
      </c>
      <c r="K704" s="37">
        <v>100588.69</v>
      </c>
      <c r="L704" s="38"/>
    </row>
    <row r="705" spans="1:12" s="39" customFormat="1" ht="12.95" customHeight="1" x14ac:dyDescent="0.25">
      <c r="A705" s="226"/>
      <c r="B705" s="43">
        <v>1207</v>
      </c>
      <c r="C705" s="30">
        <v>28</v>
      </c>
      <c r="D705" s="42" t="s">
        <v>1848</v>
      </c>
      <c r="E705" s="42" t="s">
        <v>1849</v>
      </c>
      <c r="F705" s="42" t="s">
        <v>1850</v>
      </c>
      <c r="G705" s="33" t="s">
        <v>12</v>
      </c>
      <c r="H705" s="34" t="s">
        <v>13</v>
      </c>
      <c r="I705" s="35">
        <v>0.51590000000000003</v>
      </c>
      <c r="J705" s="19">
        <v>669380.28</v>
      </c>
      <c r="K705" s="37">
        <v>55781.69</v>
      </c>
      <c r="L705" s="38"/>
    </row>
    <row r="706" spans="1:12" s="39" customFormat="1" ht="12.95" customHeight="1" x14ac:dyDescent="0.25">
      <c r="A706" s="226"/>
      <c r="B706" s="29">
        <v>1221</v>
      </c>
      <c r="C706" s="30">
        <v>29</v>
      </c>
      <c r="D706" s="32" t="s">
        <v>1851</v>
      </c>
      <c r="E706" s="32" t="s">
        <v>1852</v>
      </c>
      <c r="F706" s="32" t="s">
        <v>1853</v>
      </c>
      <c r="G706" s="33" t="s">
        <v>12</v>
      </c>
      <c r="H706" s="34" t="s">
        <v>13</v>
      </c>
      <c r="I706" s="35">
        <v>0.93889999999999996</v>
      </c>
      <c r="J706" s="19">
        <v>1218222.7200000002</v>
      </c>
      <c r="K706" s="37">
        <v>101518.56</v>
      </c>
      <c r="L706" s="38"/>
    </row>
    <row r="707" spans="1:12" s="39" customFormat="1" ht="12.95" customHeight="1" x14ac:dyDescent="0.25">
      <c r="A707" s="226"/>
      <c r="B707" s="29">
        <v>1228</v>
      </c>
      <c r="C707" s="30">
        <v>30</v>
      </c>
      <c r="D707" s="42" t="s">
        <v>1854</v>
      </c>
      <c r="E707" s="42" t="s">
        <v>1855</v>
      </c>
      <c r="F707" s="42" t="s">
        <v>1856</v>
      </c>
      <c r="G707" s="33" t="s">
        <v>12</v>
      </c>
      <c r="H707" s="34" t="s">
        <v>13</v>
      </c>
      <c r="I707" s="35">
        <v>0.92589999999999995</v>
      </c>
      <c r="J707" s="19">
        <v>1201355.2799999998</v>
      </c>
      <c r="K707" s="37">
        <v>100112.94</v>
      </c>
      <c r="L707" s="38"/>
    </row>
    <row r="708" spans="1:12" s="39" customFormat="1" ht="12.95" customHeight="1" x14ac:dyDescent="0.25">
      <c r="A708" s="226"/>
      <c r="B708" s="29">
        <v>1224</v>
      </c>
      <c r="C708" s="30">
        <v>31</v>
      </c>
      <c r="D708" s="32" t="s">
        <v>1857</v>
      </c>
      <c r="E708" s="32" t="s">
        <v>1858</v>
      </c>
      <c r="F708" s="32" t="s">
        <v>1859</v>
      </c>
      <c r="G708" s="33" t="s">
        <v>12</v>
      </c>
      <c r="H708" s="34" t="s">
        <v>13</v>
      </c>
      <c r="I708" s="35">
        <v>0.996</v>
      </c>
      <c r="J708" s="19">
        <v>1292310</v>
      </c>
      <c r="K708" s="37">
        <v>107692.5</v>
      </c>
      <c r="L708" s="38"/>
    </row>
    <row r="709" spans="1:12" s="39" customFormat="1" ht="12.95" customHeight="1" x14ac:dyDescent="0.25">
      <c r="A709" s="226"/>
      <c r="B709" s="29">
        <v>1212</v>
      </c>
      <c r="C709" s="30">
        <v>32</v>
      </c>
      <c r="D709" s="42" t="s">
        <v>1860</v>
      </c>
      <c r="E709" s="42" t="s">
        <v>1861</v>
      </c>
      <c r="F709" s="42" t="s">
        <v>1862</v>
      </c>
      <c r="G709" s="33" t="s">
        <v>12</v>
      </c>
      <c r="H709" s="34" t="s">
        <v>13</v>
      </c>
      <c r="I709" s="35">
        <v>0.92410000000000003</v>
      </c>
      <c r="J709" s="19">
        <v>1199019.7200000002</v>
      </c>
      <c r="K709" s="37">
        <v>99918.31</v>
      </c>
      <c r="L709" s="38"/>
    </row>
    <row r="710" spans="1:12" s="39" customFormat="1" ht="12.95" customHeight="1" x14ac:dyDescent="0.25">
      <c r="A710" s="226"/>
      <c r="B710" s="29">
        <v>1218</v>
      </c>
      <c r="C710" s="30">
        <v>33</v>
      </c>
      <c r="D710" s="32" t="s">
        <v>1863</v>
      </c>
      <c r="E710" s="32" t="s">
        <v>1864</v>
      </c>
      <c r="F710" s="32" t="s">
        <v>1865</v>
      </c>
      <c r="G710" s="33" t="s">
        <v>12</v>
      </c>
      <c r="H710" s="34" t="s">
        <v>13</v>
      </c>
      <c r="I710" s="35">
        <v>0.95950000000000002</v>
      </c>
      <c r="J710" s="19">
        <v>1244951.2799999998</v>
      </c>
      <c r="K710" s="37">
        <v>103745.94</v>
      </c>
      <c r="L710" s="38"/>
    </row>
    <row r="711" spans="1:12" s="39" customFormat="1" ht="12.95" customHeight="1" x14ac:dyDescent="0.25">
      <c r="A711" s="226"/>
      <c r="B711" s="29">
        <v>1246</v>
      </c>
      <c r="C711" s="30">
        <v>34</v>
      </c>
      <c r="D711" s="32" t="s">
        <v>1866</v>
      </c>
      <c r="E711" s="32" t="s">
        <v>1867</v>
      </c>
      <c r="F711" s="32" t="s">
        <v>1868</v>
      </c>
      <c r="G711" s="33" t="s">
        <v>12</v>
      </c>
      <c r="H711" s="34" t="s">
        <v>13</v>
      </c>
      <c r="I711" s="35">
        <v>0.91990000000000005</v>
      </c>
      <c r="J711" s="19">
        <v>1193570.2799999998</v>
      </c>
      <c r="K711" s="37">
        <v>99464.19</v>
      </c>
      <c r="L711" s="38"/>
    </row>
    <row r="712" spans="1:12" s="39" customFormat="1" ht="12.95" customHeight="1" x14ac:dyDescent="0.25">
      <c r="A712" s="226"/>
      <c r="B712" s="29">
        <v>1238</v>
      </c>
      <c r="C712" s="30">
        <v>35</v>
      </c>
      <c r="D712" s="42" t="s">
        <v>1869</v>
      </c>
      <c r="E712" s="42" t="s">
        <v>1870</v>
      </c>
      <c r="F712" s="42" t="s">
        <v>1871</v>
      </c>
      <c r="G712" s="33" t="s">
        <v>12</v>
      </c>
      <c r="H712" s="34" t="s">
        <v>13</v>
      </c>
      <c r="I712" s="35">
        <v>0.94189999999999996</v>
      </c>
      <c r="J712" s="19">
        <v>1222115.2799999998</v>
      </c>
      <c r="K712" s="37">
        <v>101842.94</v>
      </c>
      <c r="L712" s="38"/>
    </row>
    <row r="713" spans="1:12" s="39" customFormat="1" ht="12.95" customHeight="1" x14ac:dyDescent="0.25">
      <c r="A713" s="226"/>
      <c r="B713" s="29">
        <v>1226</v>
      </c>
      <c r="C713" s="30">
        <v>36</v>
      </c>
      <c r="D713" s="32" t="s">
        <v>1872</v>
      </c>
      <c r="E713" s="32" t="s">
        <v>1873</v>
      </c>
      <c r="F713" s="32" t="s">
        <v>1874</v>
      </c>
      <c r="G713" s="33" t="s">
        <v>12</v>
      </c>
      <c r="H713" s="34" t="s">
        <v>13</v>
      </c>
      <c r="I713" s="35">
        <v>0.92789999999999995</v>
      </c>
      <c r="J713" s="19">
        <v>1203950.2799999998</v>
      </c>
      <c r="K713" s="37">
        <v>100329.19</v>
      </c>
      <c r="L713" s="38"/>
    </row>
    <row r="714" spans="1:12" s="39" customFormat="1" ht="12.95" customHeight="1" x14ac:dyDescent="0.25">
      <c r="A714" s="226"/>
      <c r="B714" s="29">
        <v>1213</v>
      </c>
      <c r="C714" s="30">
        <v>37</v>
      </c>
      <c r="D714" s="32" t="s">
        <v>1875</v>
      </c>
      <c r="E714" s="32" t="s">
        <v>1876</v>
      </c>
      <c r="F714" s="32" t="s">
        <v>1877</v>
      </c>
      <c r="G714" s="33" t="s">
        <v>12</v>
      </c>
      <c r="H714" s="34" t="s">
        <v>13</v>
      </c>
      <c r="I714" s="35">
        <v>0.94230000000000003</v>
      </c>
      <c r="J714" s="19">
        <v>1222634.2799999998</v>
      </c>
      <c r="K714" s="37">
        <v>101886.19</v>
      </c>
      <c r="L714" s="38"/>
    </row>
    <row r="715" spans="1:12" s="39" customFormat="1" ht="12.95" customHeight="1" x14ac:dyDescent="0.25">
      <c r="A715" s="226"/>
      <c r="B715" s="29">
        <v>1211</v>
      </c>
      <c r="C715" s="30">
        <v>38</v>
      </c>
      <c r="D715" s="32" t="s">
        <v>1878</v>
      </c>
      <c r="E715" s="32" t="s">
        <v>1879</v>
      </c>
      <c r="F715" s="32" t="s">
        <v>1880</v>
      </c>
      <c r="G715" s="33" t="s">
        <v>12</v>
      </c>
      <c r="H715" s="34" t="s">
        <v>13</v>
      </c>
      <c r="I715" s="35">
        <v>0.92930000000000001</v>
      </c>
      <c r="J715" s="19">
        <v>1205766.7200000002</v>
      </c>
      <c r="K715" s="37">
        <v>100480.56</v>
      </c>
      <c r="L715" s="38"/>
    </row>
    <row r="716" spans="1:12" s="39" customFormat="1" ht="12.95" customHeight="1" x14ac:dyDescent="0.25">
      <c r="A716" s="226"/>
      <c r="B716" s="29">
        <v>1208</v>
      </c>
      <c r="C716" s="30">
        <v>39</v>
      </c>
      <c r="D716" s="42" t="s">
        <v>1881</v>
      </c>
      <c r="E716" s="42" t="s">
        <v>1882</v>
      </c>
      <c r="F716" s="42" t="s">
        <v>1883</v>
      </c>
      <c r="G716" s="33" t="s">
        <v>12</v>
      </c>
      <c r="H716" s="34" t="s">
        <v>13</v>
      </c>
      <c r="I716" s="35">
        <v>0.93130000000000002</v>
      </c>
      <c r="J716" s="19">
        <v>1208361.7200000002</v>
      </c>
      <c r="K716" s="37">
        <v>100696.81</v>
      </c>
      <c r="L716" s="38"/>
    </row>
    <row r="717" spans="1:12" s="39" customFormat="1" ht="12.95" customHeight="1" x14ac:dyDescent="0.25">
      <c r="A717" s="227"/>
      <c r="B717" s="29">
        <v>1234</v>
      </c>
      <c r="C717" s="30">
        <v>40</v>
      </c>
      <c r="D717" s="32" t="s">
        <v>1884</v>
      </c>
      <c r="E717" s="32" t="s">
        <v>1885</v>
      </c>
      <c r="F717" s="32" t="s">
        <v>735</v>
      </c>
      <c r="G717" s="33" t="s">
        <v>12</v>
      </c>
      <c r="H717" s="34" t="s">
        <v>13</v>
      </c>
      <c r="I717" s="35">
        <v>0.92230000000000001</v>
      </c>
      <c r="J717" s="19">
        <v>1196684.2799999998</v>
      </c>
      <c r="K717" s="37">
        <v>99723.69</v>
      </c>
      <c r="L717" s="38"/>
    </row>
    <row r="718" spans="1:12" s="39" customFormat="1" ht="12.95" customHeight="1" x14ac:dyDescent="0.25">
      <c r="A718" s="225" t="s">
        <v>1886</v>
      </c>
      <c r="B718" s="29"/>
      <c r="C718" s="30"/>
      <c r="D718" s="67" t="s">
        <v>126</v>
      </c>
      <c r="E718" s="32"/>
      <c r="F718" s="32"/>
      <c r="G718" s="33"/>
      <c r="H718" s="34"/>
      <c r="I718" s="35"/>
      <c r="J718" s="19"/>
      <c r="K718" s="37"/>
      <c r="L718" s="38"/>
    </row>
    <row r="719" spans="1:12" s="39" customFormat="1" ht="12.95" customHeight="1" x14ac:dyDescent="0.25">
      <c r="A719" s="233"/>
      <c r="B719" s="29">
        <v>3432</v>
      </c>
      <c r="C719" s="30">
        <v>1</v>
      </c>
      <c r="D719" s="32" t="s">
        <v>1887</v>
      </c>
      <c r="E719" s="32" t="s">
        <v>1888</v>
      </c>
      <c r="F719" s="32" t="s">
        <v>1889</v>
      </c>
      <c r="G719" s="33" t="s">
        <v>130</v>
      </c>
      <c r="H719" s="34" t="s">
        <v>13</v>
      </c>
      <c r="I719" s="35">
        <v>0.94979999999999998</v>
      </c>
      <c r="J719" s="19">
        <v>614851.54</v>
      </c>
      <c r="K719" s="37">
        <v>51352.52</v>
      </c>
      <c r="L719" s="38"/>
    </row>
    <row r="720" spans="1:12" s="39" customFormat="1" ht="12.95" customHeight="1" x14ac:dyDescent="0.25">
      <c r="A720" s="233"/>
      <c r="B720" s="29"/>
      <c r="C720" s="30"/>
      <c r="D720" s="31" t="s">
        <v>11</v>
      </c>
      <c r="E720" s="32"/>
      <c r="F720" s="32"/>
      <c r="G720" s="33"/>
      <c r="H720" s="34"/>
      <c r="I720" s="35"/>
      <c r="J720" s="19"/>
      <c r="K720" s="37"/>
      <c r="L720" s="38"/>
    </row>
    <row r="721" spans="1:12" s="39" customFormat="1" ht="12.95" customHeight="1" x14ac:dyDescent="0.25">
      <c r="A721" s="233"/>
      <c r="B721" s="29">
        <v>3413</v>
      </c>
      <c r="C721" s="30">
        <v>1</v>
      </c>
      <c r="D721" s="32" t="s">
        <v>1890</v>
      </c>
      <c r="E721" s="32" t="s">
        <v>1891</v>
      </c>
      <c r="F721" s="32" t="s">
        <v>1892</v>
      </c>
      <c r="G721" s="33" t="s">
        <v>12</v>
      </c>
      <c r="H721" s="34" t="s">
        <v>13</v>
      </c>
      <c r="I721" s="35">
        <v>0.94479999999999997</v>
      </c>
      <c r="J721" s="19">
        <v>1223120.8</v>
      </c>
      <c r="K721" s="37">
        <v>102156.5</v>
      </c>
      <c r="L721" s="38"/>
    </row>
    <row r="722" spans="1:12" s="39" customFormat="1" ht="12.95" customHeight="1" x14ac:dyDescent="0.25">
      <c r="A722" s="233"/>
      <c r="B722" s="29">
        <v>3405</v>
      </c>
      <c r="C722" s="30">
        <v>2</v>
      </c>
      <c r="D722" s="32" t="s">
        <v>1893</v>
      </c>
      <c r="E722" s="32" t="s">
        <v>1894</v>
      </c>
      <c r="F722" s="32" t="s">
        <v>1895</v>
      </c>
      <c r="G722" s="33" t="s">
        <v>12</v>
      </c>
      <c r="H722" s="34" t="s">
        <v>13</v>
      </c>
      <c r="I722" s="35">
        <v>0.94979999999999998</v>
      </c>
      <c r="J722" s="19">
        <v>1229608.3599999999</v>
      </c>
      <c r="K722" s="37">
        <v>102697.13</v>
      </c>
      <c r="L722" s="38"/>
    </row>
    <row r="723" spans="1:12" s="39" customFormat="1" ht="12.95" customHeight="1" x14ac:dyDescent="0.25">
      <c r="A723" s="233"/>
      <c r="B723" s="29">
        <v>3410</v>
      </c>
      <c r="C723" s="30">
        <v>3</v>
      </c>
      <c r="D723" s="42" t="s">
        <v>1896</v>
      </c>
      <c r="E723" s="42" t="s">
        <v>1897</v>
      </c>
      <c r="F723" s="42" t="s">
        <v>1002</v>
      </c>
      <c r="G723" s="33" t="s">
        <v>12</v>
      </c>
      <c r="H723" s="34" t="s">
        <v>13</v>
      </c>
      <c r="I723" s="35">
        <v>0.9496</v>
      </c>
      <c r="J723" s="19">
        <v>1229348.8</v>
      </c>
      <c r="K723" s="37">
        <v>102675.5</v>
      </c>
      <c r="L723" s="38"/>
    </row>
    <row r="724" spans="1:12" s="39" customFormat="1" ht="12.95" customHeight="1" x14ac:dyDescent="0.25">
      <c r="A724" s="233"/>
      <c r="B724" s="29">
        <v>3402</v>
      </c>
      <c r="C724" s="30">
        <v>4</v>
      </c>
      <c r="D724" s="32" t="s">
        <v>1898</v>
      </c>
      <c r="E724" s="32" t="s">
        <v>1899</v>
      </c>
      <c r="F724" s="32" t="s">
        <v>1900</v>
      </c>
      <c r="G724" s="33" t="s">
        <v>12</v>
      </c>
      <c r="H724" s="34" t="s">
        <v>13</v>
      </c>
      <c r="I724" s="35">
        <v>0.94179999999999997</v>
      </c>
      <c r="J724" s="19">
        <v>1219228.3599999999</v>
      </c>
      <c r="K724" s="37">
        <v>101832.13</v>
      </c>
      <c r="L724" s="38"/>
    </row>
    <row r="725" spans="1:12" s="39" customFormat="1" ht="12.95" customHeight="1" x14ac:dyDescent="0.25">
      <c r="A725" s="233"/>
      <c r="B725" s="29">
        <v>3416</v>
      </c>
      <c r="C725" s="30">
        <v>5</v>
      </c>
      <c r="D725" s="32" t="s">
        <v>1901</v>
      </c>
      <c r="E725" s="32" t="s">
        <v>1902</v>
      </c>
      <c r="F725" s="32" t="s">
        <v>1307</v>
      </c>
      <c r="G725" s="33" t="s">
        <v>12</v>
      </c>
      <c r="H725" s="34" t="s">
        <v>13</v>
      </c>
      <c r="I725" s="35">
        <v>0.94430000000000003</v>
      </c>
      <c r="J725" s="19">
        <v>1222472.0799999996</v>
      </c>
      <c r="K725" s="37">
        <v>102102.44</v>
      </c>
      <c r="L725" s="38"/>
    </row>
    <row r="726" spans="1:12" s="39" customFormat="1" ht="12.95" customHeight="1" x14ac:dyDescent="0.25">
      <c r="A726" s="233"/>
      <c r="B726" s="29">
        <v>3429</v>
      </c>
      <c r="C726" s="30">
        <v>6</v>
      </c>
      <c r="D726" s="42" t="s">
        <v>1903</v>
      </c>
      <c r="E726" s="42" t="s">
        <v>1904</v>
      </c>
      <c r="F726" s="42" t="s">
        <v>1905</v>
      </c>
      <c r="G726" s="33" t="s">
        <v>12</v>
      </c>
      <c r="H726" s="34" t="s">
        <v>13</v>
      </c>
      <c r="I726" s="35">
        <v>0.94930000000000003</v>
      </c>
      <c r="J726" s="19">
        <v>1228959.5700000003</v>
      </c>
      <c r="K726" s="37">
        <v>102643.06</v>
      </c>
      <c r="L726" s="38"/>
    </row>
    <row r="727" spans="1:12" s="39" customFormat="1" ht="12.95" customHeight="1" x14ac:dyDescent="0.25">
      <c r="A727" s="233"/>
      <c r="B727" s="29">
        <v>3403</v>
      </c>
      <c r="C727" s="30">
        <v>7</v>
      </c>
      <c r="D727" s="32" t="s">
        <v>1906</v>
      </c>
      <c r="E727" s="32" t="s">
        <v>1907</v>
      </c>
      <c r="F727" s="32" t="s">
        <v>1908</v>
      </c>
      <c r="G727" s="33" t="s">
        <v>12</v>
      </c>
      <c r="H727" s="34" t="s">
        <v>13</v>
      </c>
      <c r="I727" s="35">
        <v>0.93579999999999997</v>
      </c>
      <c r="J727" s="19">
        <v>1211443.3599999999</v>
      </c>
      <c r="K727" s="37">
        <v>101183.38</v>
      </c>
      <c r="L727" s="38"/>
    </row>
    <row r="728" spans="1:12" s="39" customFormat="1" ht="12.95" customHeight="1" x14ac:dyDescent="0.25">
      <c r="A728" s="233"/>
      <c r="B728" s="29">
        <v>3407</v>
      </c>
      <c r="C728" s="30">
        <v>8</v>
      </c>
      <c r="D728" s="32" t="s">
        <v>1909</v>
      </c>
      <c r="E728" s="32" t="s">
        <v>1910</v>
      </c>
      <c r="F728" s="32" t="s">
        <v>1911</v>
      </c>
      <c r="G728" s="33" t="s">
        <v>12</v>
      </c>
      <c r="H728" s="34" t="s">
        <v>13</v>
      </c>
      <c r="I728" s="35">
        <v>0.94799999999999995</v>
      </c>
      <c r="J728" s="19">
        <v>1227272.8</v>
      </c>
      <c r="K728" s="37">
        <v>102502.5</v>
      </c>
      <c r="L728" s="38"/>
    </row>
    <row r="729" spans="1:12" s="39" customFormat="1" ht="12.95" customHeight="1" x14ac:dyDescent="0.25">
      <c r="A729" s="233"/>
      <c r="B729" s="29">
        <v>3418</v>
      </c>
      <c r="C729" s="30">
        <v>9</v>
      </c>
      <c r="D729" s="32" t="s">
        <v>1912</v>
      </c>
      <c r="E729" s="32" t="s">
        <v>1913</v>
      </c>
      <c r="F729" s="32" t="s">
        <v>142</v>
      </c>
      <c r="G729" s="33" t="s">
        <v>12</v>
      </c>
      <c r="H729" s="34" t="s">
        <v>13</v>
      </c>
      <c r="I729" s="35">
        <v>0.95479999999999998</v>
      </c>
      <c r="J729" s="19">
        <v>1236095.8</v>
      </c>
      <c r="K729" s="37">
        <v>103237.75</v>
      </c>
      <c r="L729" s="38"/>
    </row>
    <row r="730" spans="1:12" s="39" customFormat="1" ht="12.95" customHeight="1" x14ac:dyDescent="0.25">
      <c r="A730" s="233"/>
      <c r="B730" s="29">
        <v>3408</v>
      </c>
      <c r="C730" s="30">
        <v>10</v>
      </c>
      <c r="D730" s="42" t="s">
        <v>1914</v>
      </c>
      <c r="E730" s="42" t="s">
        <v>1915</v>
      </c>
      <c r="F730" s="42" t="s">
        <v>1916</v>
      </c>
      <c r="G730" s="33" t="s">
        <v>12</v>
      </c>
      <c r="H730" s="34" t="s">
        <v>13</v>
      </c>
      <c r="I730" s="35">
        <v>0.95</v>
      </c>
      <c r="J730" s="19">
        <v>1229867.8</v>
      </c>
      <c r="K730" s="37">
        <v>102718.75</v>
      </c>
      <c r="L730" s="38"/>
    </row>
    <row r="731" spans="1:12" s="39" customFormat="1" ht="12.95" customHeight="1" x14ac:dyDescent="0.25">
      <c r="A731" s="233"/>
      <c r="B731" s="29">
        <v>3419</v>
      </c>
      <c r="C731" s="30">
        <v>11</v>
      </c>
      <c r="D731" s="32" t="s">
        <v>1917</v>
      </c>
      <c r="E731" s="32" t="s">
        <v>1918</v>
      </c>
      <c r="F731" s="32" t="s">
        <v>1919</v>
      </c>
      <c r="G731" s="33" t="s">
        <v>12</v>
      </c>
      <c r="H731" s="34" t="s">
        <v>13</v>
      </c>
      <c r="I731" s="35">
        <v>0.94979999999999998</v>
      </c>
      <c r="J731" s="19">
        <v>1229608.3599999999</v>
      </c>
      <c r="K731" s="37">
        <v>102697.13</v>
      </c>
      <c r="L731" s="38"/>
    </row>
    <row r="732" spans="1:12" s="39" customFormat="1" ht="12.95" customHeight="1" x14ac:dyDescent="0.25">
      <c r="A732" s="233"/>
      <c r="B732" s="29">
        <v>3415</v>
      </c>
      <c r="C732" s="30">
        <v>12</v>
      </c>
      <c r="D732" s="32" t="s">
        <v>1920</v>
      </c>
      <c r="E732" s="32" t="s">
        <v>1921</v>
      </c>
      <c r="F732" s="32" t="s">
        <v>1922</v>
      </c>
      <c r="G732" s="33" t="s">
        <v>12</v>
      </c>
      <c r="H732" s="34" t="s">
        <v>13</v>
      </c>
      <c r="I732" s="35">
        <v>0.96279999999999999</v>
      </c>
      <c r="J732" s="19">
        <v>1246475.8</v>
      </c>
      <c r="K732" s="37">
        <v>104102.75</v>
      </c>
      <c r="L732" s="38"/>
    </row>
    <row r="733" spans="1:12" s="39" customFormat="1" ht="12.95" customHeight="1" x14ac:dyDescent="0.25">
      <c r="A733" s="233"/>
      <c r="B733" s="29">
        <v>3411</v>
      </c>
      <c r="C733" s="30">
        <v>13</v>
      </c>
      <c r="D733" s="32" t="s">
        <v>1923</v>
      </c>
      <c r="E733" s="32" t="s">
        <v>1924</v>
      </c>
      <c r="F733" s="32" t="s">
        <v>1925</v>
      </c>
      <c r="G733" s="33" t="s">
        <v>12</v>
      </c>
      <c r="H733" s="34" t="s">
        <v>13</v>
      </c>
      <c r="I733" s="35">
        <v>0.98470000000000002</v>
      </c>
      <c r="J733" s="19">
        <v>1278242.9799999997</v>
      </c>
      <c r="K733" s="37">
        <v>106470.69</v>
      </c>
      <c r="L733" s="38"/>
    </row>
    <row r="734" spans="1:12" s="39" customFormat="1" ht="12.95" customHeight="1" x14ac:dyDescent="0.25">
      <c r="A734" s="233"/>
      <c r="B734" s="29">
        <v>3414</v>
      </c>
      <c r="C734" s="30">
        <v>14</v>
      </c>
      <c r="D734" s="32" t="s">
        <v>1926</v>
      </c>
      <c r="E734" s="32" t="s">
        <v>1927</v>
      </c>
      <c r="F734" s="32" t="s">
        <v>1928</v>
      </c>
      <c r="G734" s="33" t="s">
        <v>12</v>
      </c>
      <c r="H734" s="34" t="s">
        <v>13</v>
      </c>
      <c r="I734" s="35">
        <v>0.95599999999999996</v>
      </c>
      <c r="J734" s="19">
        <v>1237652.8</v>
      </c>
      <c r="K734" s="37">
        <v>103367.5</v>
      </c>
      <c r="L734" s="38"/>
    </row>
    <row r="735" spans="1:12" s="39" customFormat="1" ht="12.95" customHeight="1" x14ac:dyDescent="0.25">
      <c r="A735" s="233"/>
      <c r="B735" s="29">
        <v>3400</v>
      </c>
      <c r="C735" s="30">
        <v>15</v>
      </c>
      <c r="D735" s="32" t="s">
        <v>1929</v>
      </c>
      <c r="E735" s="32" t="s">
        <v>1930</v>
      </c>
      <c r="F735" s="32" t="s">
        <v>1931</v>
      </c>
      <c r="G735" s="33" t="s">
        <v>12</v>
      </c>
      <c r="H735" s="34" t="s">
        <v>13</v>
      </c>
      <c r="I735" s="35">
        <v>0.98470000000000002</v>
      </c>
      <c r="J735" s="19">
        <v>1278242.9799999997</v>
      </c>
      <c r="K735" s="37">
        <v>106470.69</v>
      </c>
      <c r="L735" s="38"/>
    </row>
    <row r="736" spans="1:12" s="39" customFormat="1" ht="12.95" customHeight="1" x14ac:dyDescent="0.25">
      <c r="A736" s="233"/>
      <c r="B736" s="29">
        <v>3424</v>
      </c>
      <c r="C736" s="30">
        <v>16</v>
      </c>
      <c r="D736" s="32" t="s">
        <v>1932</v>
      </c>
      <c r="E736" s="32" t="s">
        <v>1933</v>
      </c>
      <c r="F736" s="32" t="s">
        <v>1934</v>
      </c>
      <c r="G736" s="33" t="s">
        <v>12</v>
      </c>
      <c r="H736" s="34" t="s">
        <v>13</v>
      </c>
      <c r="I736" s="35">
        <v>0.94179999999999997</v>
      </c>
      <c r="J736" s="19">
        <v>1219228.3599999999</v>
      </c>
      <c r="K736" s="37">
        <v>101832.13</v>
      </c>
      <c r="L736" s="38"/>
    </row>
    <row r="737" spans="1:12" s="39" customFormat="1" ht="12.95" customHeight="1" x14ac:dyDescent="0.25">
      <c r="A737" s="233"/>
      <c r="B737" s="29">
        <v>3428</v>
      </c>
      <c r="C737" s="30">
        <v>17</v>
      </c>
      <c r="D737" s="32" t="s">
        <v>1935</v>
      </c>
      <c r="E737" s="32" t="s">
        <v>1936</v>
      </c>
      <c r="F737" s="32" t="s">
        <v>1937</v>
      </c>
      <c r="G737" s="33" t="s">
        <v>12</v>
      </c>
      <c r="H737" s="34" t="s">
        <v>13</v>
      </c>
      <c r="I737" s="35">
        <v>0.94130000000000003</v>
      </c>
      <c r="J737" s="19">
        <v>1218579.5700000003</v>
      </c>
      <c r="K737" s="37">
        <v>101778.06</v>
      </c>
      <c r="L737" s="38"/>
    </row>
    <row r="738" spans="1:12" s="39" customFormat="1" ht="12.95" customHeight="1" x14ac:dyDescent="0.25">
      <c r="A738" s="233"/>
      <c r="B738" s="29">
        <v>3434</v>
      </c>
      <c r="C738" s="30">
        <v>18</v>
      </c>
      <c r="D738" s="32" t="s">
        <v>1938</v>
      </c>
      <c r="E738" s="32" t="s">
        <v>1939</v>
      </c>
      <c r="F738" s="32" t="s">
        <v>1940</v>
      </c>
      <c r="G738" s="33" t="s">
        <v>12</v>
      </c>
      <c r="H738" s="34" t="s">
        <v>13</v>
      </c>
      <c r="I738" s="35">
        <v>0.95179999999999998</v>
      </c>
      <c r="J738" s="19">
        <v>1232203.3599999999</v>
      </c>
      <c r="K738" s="37">
        <v>102913.38</v>
      </c>
      <c r="L738" s="38"/>
    </row>
    <row r="739" spans="1:12" s="39" customFormat="1" ht="12.95" customHeight="1" x14ac:dyDescent="0.25">
      <c r="A739" s="233"/>
      <c r="B739" s="29">
        <v>3435</v>
      </c>
      <c r="C739" s="30">
        <v>19</v>
      </c>
      <c r="D739" s="32" t="s">
        <v>1941</v>
      </c>
      <c r="E739" s="32" t="s">
        <v>1942</v>
      </c>
      <c r="F739" s="32" t="s">
        <v>1943</v>
      </c>
      <c r="G739" s="33" t="s">
        <v>12</v>
      </c>
      <c r="H739" s="34" t="s">
        <v>13</v>
      </c>
      <c r="I739" s="35">
        <v>0.95099999999999996</v>
      </c>
      <c r="J739" s="19">
        <v>1231165.3599999999</v>
      </c>
      <c r="K739" s="37">
        <v>102826.88</v>
      </c>
      <c r="L739" s="38"/>
    </row>
    <row r="740" spans="1:12" s="39" customFormat="1" ht="12.95" customHeight="1" x14ac:dyDescent="0.25">
      <c r="A740" s="233"/>
      <c r="B740" s="29">
        <v>3430</v>
      </c>
      <c r="C740" s="30">
        <v>20</v>
      </c>
      <c r="D740" s="32" t="s">
        <v>1944</v>
      </c>
      <c r="E740" s="32" t="s">
        <v>1945</v>
      </c>
      <c r="F740" s="32" t="s">
        <v>1946</v>
      </c>
      <c r="G740" s="33" t="s">
        <v>12</v>
      </c>
      <c r="H740" s="34" t="s">
        <v>13</v>
      </c>
      <c r="I740" s="35">
        <v>0.98470000000000002</v>
      </c>
      <c r="J740" s="19">
        <v>1278242.9799999997</v>
      </c>
      <c r="K740" s="37">
        <v>106470.69</v>
      </c>
      <c r="L740" s="38"/>
    </row>
    <row r="741" spans="1:12" s="39" customFormat="1" ht="12.95" customHeight="1" x14ac:dyDescent="0.25">
      <c r="A741" s="233"/>
      <c r="B741" s="29">
        <v>3409</v>
      </c>
      <c r="C741" s="30">
        <v>21</v>
      </c>
      <c r="D741" s="42" t="s">
        <v>1947</v>
      </c>
      <c r="E741" s="42" t="s">
        <v>1948</v>
      </c>
      <c r="F741" s="42" t="s">
        <v>1949</v>
      </c>
      <c r="G741" s="27" t="s">
        <v>12</v>
      </c>
      <c r="H741" s="34" t="s">
        <v>13</v>
      </c>
      <c r="I741" s="35">
        <v>0.99250000000000005</v>
      </c>
      <c r="J741" s="19">
        <v>1288363.4200000004</v>
      </c>
      <c r="K741" s="37">
        <v>107314.06</v>
      </c>
      <c r="L741" s="38"/>
    </row>
    <row r="742" spans="1:12" s="39" customFormat="1" ht="12.95" customHeight="1" x14ac:dyDescent="0.25">
      <c r="A742" s="233"/>
      <c r="B742" s="29">
        <v>3404</v>
      </c>
      <c r="C742" s="30">
        <v>22</v>
      </c>
      <c r="D742" s="42" t="s">
        <v>1950</v>
      </c>
      <c r="E742" s="42" t="s">
        <v>1951</v>
      </c>
      <c r="F742" s="42" t="s">
        <v>1952</v>
      </c>
      <c r="G742" s="33" t="s">
        <v>12</v>
      </c>
      <c r="H742" s="34" t="s">
        <v>13</v>
      </c>
      <c r="I742" s="35">
        <v>0.94779999999999998</v>
      </c>
      <c r="J742" s="19">
        <v>1227013.3599999999</v>
      </c>
      <c r="K742" s="37">
        <v>102480.88</v>
      </c>
      <c r="L742" s="38"/>
    </row>
    <row r="743" spans="1:12" s="39" customFormat="1" ht="12.95" customHeight="1" x14ac:dyDescent="0.25">
      <c r="A743" s="233"/>
      <c r="B743" s="29">
        <v>3406</v>
      </c>
      <c r="C743" s="30">
        <v>23</v>
      </c>
      <c r="D743" s="42" t="s">
        <v>1953</v>
      </c>
      <c r="E743" s="42" t="s">
        <v>1954</v>
      </c>
      <c r="F743" s="42" t="s">
        <v>1955</v>
      </c>
      <c r="G743" s="33" t="s">
        <v>12</v>
      </c>
      <c r="H743" s="34" t="s">
        <v>13</v>
      </c>
      <c r="I743" s="35">
        <v>0.95879999999999999</v>
      </c>
      <c r="J743" s="19">
        <v>1241285.8</v>
      </c>
      <c r="K743" s="37">
        <v>103670.25</v>
      </c>
      <c r="L743" s="38"/>
    </row>
    <row r="744" spans="1:12" s="39" customFormat="1" ht="12.95" customHeight="1" x14ac:dyDescent="0.25">
      <c r="A744" s="233"/>
      <c r="B744" s="29">
        <v>3433</v>
      </c>
      <c r="C744" s="30">
        <v>24</v>
      </c>
      <c r="D744" s="32" t="s">
        <v>1956</v>
      </c>
      <c r="E744" s="32" t="s">
        <v>1957</v>
      </c>
      <c r="F744" s="32" t="s">
        <v>1958</v>
      </c>
      <c r="G744" s="33" t="s">
        <v>12</v>
      </c>
      <c r="H744" s="34" t="s">
        <v>13</v>
      </c>
      <c r="I744" s="35">
        <v>0.95079999999999998</v>
      </c>
      <c r="J744" s="19">
        <v>1230905.8</v>
      </c>
      <c r="K744" s="37">
        <v>102805.25</v>
      </c>
      <c r="L744" s="38"/>
    </row>
    <row r="745" spans="1:12" s="39" customFormat="1" ht="12.95" customHeight="1" x14ac:dyDescent="0.25">
      <c r="A745" s="233"/>
      <c r="B745" s="29">
        <v>3420</v>
      </c>
      <c r="C745" s="30">
        <v>25</v>
      </c>
      <c r="D745" s="42" t="s">
        <v>1959</v>
      </c>
      <c r="E745" s="42" t="s">
        <v>1960</v>
      </c>
      <c r="F745" s="42" t="s">
        <v>1961</v>
      </c>
      <c r="G745" s="33" t="s">
        <v>12</v>
      </c>
      <c r="H745" s="34" t="s">
        <v>13</v>
      </c>
      <c r="I745" s="35">
        <v>0.99199999999999999</v>
      </c>
      <c r="J745" s="19">
        <v>1287714.7</v>
      </c>
      <c r="K745" s="37">
        <v>107260</v>
      </c>
      <c r="L745" s="38"/>
    </row>
    <row r="746" spans="1:12" s="39" customFormat="1" ht="12.95" customHeight="1" x14ac:dyDescent="0.25">
      <c r="A746" s="233"/>
      <c r="B746" s="29">
        <v>3423</v>
      </c>
      <c r="C746" s="30">
        <v>26</v>
      </c>
      <c r="D746" s="42" t="s">
        <v>1962</v>
      </c>
      <c r="E746" s="42" t="s">
        <v>1963</v>
      </c>
      <c r="F746" s="42" t="s">
        <v>1964</v>
      </c>
      <c r="G746" s="33" t="s">
        <v>12</v>
      </c>
      <c r="H746" s="34" t="s">
        <v>13</v>
      </c>
      <c r="I746" s="35">
        <v>0.96479999999999999</v>
      </c>
      <c r="J746" s="19">
        <v>1249070.8</v>
      </c>
      <c r="K746" s="37">
        <v>104319</v>
      </c>
      <c r="L746" s="38"/>
    </row>
    <row r="747" spans="1:12" s="39" customFormat="1" ht="12.95" customHeight="1" x14ac:dyDescent="0.25">
      <c r="A747" s="233"/>
      <c r="B747" s="29">
        <v>3426</v>
      </c>
      <c r="C747" s="30">
        <v>27</v>
      </c>
      <c r="D747" s="32" t="s">
        <v>1965</v>
      </c>
      <c r="E747" s="32" t="s">
        <v>1966</v>
      </c>
      <c r="F747" s="32" t="s">
        <v>1967</v>
      </c>
      <c r="G747" s="33" t="s">
        <v>12</v>
      </c>
      <c r="H747" s="34" t="s">
        <v>13</v>
      </c>
      <c r="I747" s="35">
        <v>0.94799999999999995</v>
      </c>
      <c r="J747" s="19">
        <v>1227272.8</v>
      </c>
      <c r="K747" s="37">
        <v>102502.5</v>
      </c>
      <c r="L747" s="38"/>
    </row>
    <row r="748" spans="1:12" s="39" customFormat="1" ht="12.95" customHeight="1" x14ac:dyDescent="0.25">
      <c r="A748" s="233"/>
      <c r="B748" s="29">
        <v>3427</v>
      </c>
      <c r="C748" s="30">
        <v>28</v>
      </c>
      <c r="D748" s="32" t="s">
        <v>1968</v>
      </c>
      <c r="E748" s="32" t="s">
        <v>1969</v>
      </c>
      <c r="F748" s="32" t="s">
        <v>1970</v>
      </c>
      <c r="G748" s="33" t="s">
        <v>12</v>
      </c>
      <c r="H748" s="34" t="s">
        <v>13</v>
      </c>
      <c r="I748" s="35">
        <v>0.95930000000000004</v>
      </c>
      <c r="J748" s="19">
        <v>965761.69000000018</v>
      </c>
      <c r="K748" s="37">
        <v>103724.31</v>
      </c>
      <c r="L748" s="59"/>
    </row>
    <row r="749" spans="1:12" s="39" customFormat="1" ht="12.95" customHeight="1" x14ac:dyDescent="0.25">
      <c r="A749" s="233"/>
      <c r="B749" s="29">
        <v>3431</v>
      </c>
      <c r="C749" s="30">
        <v>29</v>
      </c>
      <c r="D749" s="32" t="s">
        <v>1971</v>
      </c>
      <c r="E749" s="32" t="s">
        <v>1972</v>
      </c>
      <c r="F749" s="32" t="s">
        <v>1973</v>
      </c>
      <c r="G749" s="33" t="s">
        <v>12</v>
      </c>
      <c r="H749" s="34" t="s">
        <v>13</v>
      </c>
      <c r="I749" s="35">
        <v>0.98470000000000002</v>
      </c>
      <c r="J749" s="19">
        <v>1278242.9799999997</v>
      </c>
      <c r="K749" s="37">
        <v>106470.69</v>
      </c>
      <c r="L749" s="38"/>
    </row>
    <row r="750" spans="1:12" s="39" customFormat="1" ht="12.95" customHeight="1" x14ac:dyDescent="0.25">
      <c r="A750" s="233"/>
      <c r="B750" s="29">
        <v>3425</v>
      </c>
      <c r="C750" s="30">
        <v>30</v>
      </c>
      <c r="D750" s="32" t="s">
        <v>1974</v>
      </c>
      <c r="E750" s="32" t="s">
        <v>1975</v>
      </c>
      <c r="F750" s="32" t="s">
        <v>1976</v>
      </c>
      <c r="G750" s="33" t="s">
        <v>12</v>
      </c>
      <c r="H750" s="34" t="s">
        <v>13</v>
      </c>
      <c r="I750" s="35">
        <v>0.94799999999999995</v>
      </c>
      <c r="J750" s="19">
        <v>1227272.8</v>
      </c>
      <c r="K750" s="37">
        <v>102502.5</v>
      </c>
      <c r="L750" s="38"/>
    </row>
    <row r="751" spans="1:12" s="39" customFormat="1" ht="12.95" customHeight="1" x14ac:dyDescent="0.25">
      <c r="A751" s="233"/>
      <c r="B751" s="29">
        <v>3421</v>
      </c>
      <c r="C751" s="30">
        <v>31</v>
      </c>
      <c r="D751" s="32" t="s">
        <v>1977</v>
      </c>
      <c r="E751" s="32" t="s">
        <v>1978</v>
      </c>
      <c r="F751" s="32" t="s">
        <v>1979</v>
      </c>
      <c r="G751" s="33" t="s">
        <v>12</v>
      </c>
      <c r="H751" s="34" t="s">
        <v>13</v>
      </c>
      <c r="I751" s="35">
        <v>0.96779999999999999</v>
      </c>
      <c r="J751" s="19">
        <v>1252963.3599999999</v>
      </c>
      <c r="K751" s="37">
        <v>104643.38</v>
      </c>
      <c r="L751" s="38"/>
    </row>
    <row r="752" spans="1:12" s="39" customFormat="1" ht="12.95" customHeight="1" x14ac:dyDescent="0.25">
      <c r="A752" s="233"/>
      <c r="B752" s="29">
        <v>3401</v>
      </c>
      <c r="C752" s="30">
        <v>32</v>
      </c>
      <c r="D752" s="42" t="s">
        <v>1980</v>
      </c>
      <c r="E752" s="42" t="s">
        <v>1981</v>
      </c>
      <c r="F752" s="42" t="s">
        <v>1982</v>
      </c>
      <c r="G752" s="33" t="s">
        <v>12</v>
      </c>
      <c r="H752" s="34" t="s">
        <v>13</v>
      </c>
      <c r="I752" s="35">
        <v>0.97670000000000001</v>
      </c>
      <c r="J752" s="19">
        <v>1264619.2299999997</v>
      </c>
      <c r="K752" s="37">
        <v>105605.69</v>
      </c>
      <c r="L752" s="38"/>
    </row>
    <row r="753" spans="1:12" s="39" customFormat="1" ht="12.95" customHeight="1" x14ac:dyDescent="0.25">
      <c r="A753" s="233"/>
      <c r="B753" s="29">
        <v>3417</v>
      </c>
      <c r="C753" s="30">
        <v>33</v>
      </c>
      <c r="D753" s="42" t="s">
        <v>5693</v>
      </c>
      <c r="E753" s="42" t="s">
        <v>5694</v>
      </c>
      <c r="F753" s="42" t="s">
        <v>5695</v>
      </c>
      <c r="G753" s="33" t="s">
        <v>12</v>
      </c>
      <c r="H753" s="34" t="s">
        <v>13</v>
      </c>
      <c r="I753" s="35">
        <v>0.94930000000000003</v>
      </c>
      <c r="J753" s="19">
        <v>1024776.3100000003</v>
      </c>
      <c r="K753" s="37">
        <v>102643.06</v>
      </c>
      <c r="L753" s="38"/>
    </row>
    <row r="754" spans="1:12" s="39" customFormat="1" ht="12.95" customHeight="1" x14ac:dyDescent="0.25">
      <c r="A754" s="234"/>
      <c r="B754" s="29">
        <v>3422</v>
      </c>
      <c r="C754" s="30">
        <v>34</v>
      </c>
      <c r="D754" s="32" t="s">
        <v>1983</v>
      </c>
      <c r="E754" s="32" t="s">
        <v>1984</v>
      </c>
      <c r="F754" s="32" t="s">
        <v>1985</v>
      </c>
      <c r="G754" s="33" t="s">
        <v>12</v>
      </c>
      <c r="H754" s="34" t="s">
        <v>13</v>
      </c>
      <c r="I754" s="35">
        <v>0.96679999999999999</v>
      </c>
      <c r="J754" s="19">
        <v>1251665.8</v>
      </c>
      <c r="K754" s="37">
        <v>104535.25</v>
      </c>
      <c r="L754" s="38"/>
    </row>
    <row r="755" spans="1:12" s="39" customFormat="1" ht="12.95" customHeight="1" x14ac:dyDescent="0.25">
      <c r="A755" s="225" t="s">
        <v>1986</v>
      </c>
      <c r="B755" s="43"/>
      <c r="C755" s="30"/>
      <c r="D755" s="31" t="s">
        <v>126</v>
      </c>
      <c r="E755" s="32"/>
      <c r="F755" s="32"/>
      <c r="G755" s="33"/>
      <c r="H755" s="34"/>
      <c r="I755" s="35"/>
      <c r="J755" s="19"/>
      <c r="K755" s="37"/>
      <c r="L755" s="38"/>
    </row>
    <row r="756" spans="1:12" s="39" customFormat="1" ht="12.95" customHeight="1" x14ac:dyDescent="0.25">
      <c r="A756" s="226"/>
      <c r="B756" s="29">
        <v>2046</v>
      </c>
      <c r="C756" s="30">
        <v>1</v>
      </c>
      <c r="D756" s="32" t="s">
        <v>1987</v>
      </c>
      <c r="E756" s="32" t="s">
        <v>1988</v>
      </c>
      <c r="F756" s="32" t="s">
        <v>1989</v>
      </c>
      <c r="G756" s="33" t="s">
        <v>130</v>
      </c>
      <c r="H756" s="34" t="s">
        <v>13</v>
      </c>
      <c r="I756" s="35">
        <v>0.96760000000000002</v>
      </c>
      <c r="J756" s="19">
        <v>453684.24000000011</v>
      </c>
      <c r="K756" s="37">
        <v>52314.91</v>
      </c>
      <c r="L756" s="38"/>
    </row>
    <row r="757" spans="1:12" s="39" customFormat="1" ht="12.95" customHeight="1" x14ac:dyDescent="0.25">
      <c r="A757" s="226"/>
      <c r="B757" s="29">
        <v>2055</v>
      </c>
      <c r="C757" s="30">
        <v>2</v>
      </c>
      <c r="D757" s="32" t="s">
        <v>1990</v>
      </c>
      <c r="E757" s="32" t="s">
        <v>1991</v>
      </c>
      <c r="F757" s="32" t="s">
        <v>1992</v>
      </c>
      <c r="G757" s="33" t="s">
        <v>130</v>
      </c>
      <c r="H757" s="34" t="s">
        <v>13</v>
      </c>
      <c r="I757" s="35">
        <v>0.96460000000000001</v>
      </c>
      <c r="J757" s="19">
        <v>624751.16</v>
      </c>
      <c r="K757" s="37">
        <v>52152.71</v>
      </c>
      <c r="L757" s="38"/>
    </row>
    <row r="758" spans="1:12" s="39" customFormat="1" ht="12.95" customHeight="1" x14ac:dyDescent="0.25">
      <c r="A758" s="226"/>
      <c r="B758" s="29">
        <v>2024</v>
      </c>
      <c r="C758" s="30">
        <v>3</v>
      </c>
      <c r="D758" s="42" t="s">
        <v>1993</v>
      </c>
      <c r="E758" s="42" t="s">
        <v>1994</v>
      </c>
      <c r="F758" s="42" t="s">
        <v>1995</v>
      </c>
      <c r="G758" s="33" t="s">
        <v>130</v>
      </c>
      <c r="H758" s="34" t="s">
        <v>13</v>
      </c>
      <c r="I758" s="35">
        <v>0.9546</v>
      </c>
      <c r="J758" s="19">
        <v>615235.41</v>
      </c>
      <c r="K758" s="37">
        <v>51612.04</v>
      </c>
      <c r="L758" s="38"/>
    </row>
    <row r="759" spans="1:12" s="39" customFormat="1" ht="12.95" customHeight="1" x14ac:dyDescent="0.25">
      <c r="A759" s="226"/>
      <c r="B759" s="29">
        <v>2023</v>
      </c>
      <c r="C759" s="30">
        <v>4</v>
      </c>
      <c r="D759" s="32" t="s">
        <v>1996</v>
      </c>
      <c r="E759" s="32" t="s">
        <v>1997</v>
      </c>
      <c r="F759" s="32" t="s">
        <v>1998</v>
      </c>
      <c r="G759" s="33" t="s">
        <v>130</v>
      </c>
      <c r="H759" s="34" t="s">
        <v>13</v>
      </c>
      <c r="I759" s="35">
        <v>0.94159999999999999</v>
      </c>
      <c r="J759" s="19">
        <v>606801.01</v>
      </c>
      <c r="K759" s="37">
        <v>50909.17</v>
      </c>
      <c r="L759" s="38"/>
    </row>
    <row r="760" spans="1:12" s="39" customFormat="1" ht="12.95" customHeight="1" x14ac:dyDescent="0.25">
      <c r="A760" s="226"/>
      <c r="B760" s="29">
        <v>2050</v>
      </c>
      <c r="C760" s="30">
        <v>5</v>
      </c>
      <c r="D760" s="32" t="s">
        <v>1999</v>
      </c>
      <c r="E760" s="32" t="s">
        <v>2000</v>
      </c>
      <c r="F760" s="32" t="s">
        <v>2001</v>
      </c>
      <c r="G760" s="33" t="s">
        <v>130</v>
      </c>
      <c r="H760" s="34" t="s">
        <v>13</v>
      </c>
      <c r="I760" s="35">
        <v>0.94410000000000005</v>
      </c>
      <c r="J760" s="19">
        <v>611450.75999999978</v>
      </c>
      <c r="K760" s="37">
        <v>51044.34</v>
      </c>
      <c r="L760" s="38"/>
    </row>
    <row r="761" spans="1:12" s="39" customFormat="1" ht="12.95" customHeight="1" x14ac:dyDescent="0.25">
      <c r="A761" s="226"/>
      <c r="B761" s="29">
        <v>2031</v>
      </c>
      <c r="C761" s="30">
        <v>6</v>
      </c>
      <c r="D761" s="32" t="s">
        <v>2002</v>
      </c>
      <c r="E761" s="32" t="s">
        <v>2003</v>
      </c>
      <c r="F761" s="32" t="s">
        <v>2004</v>
      </c>
      <c r="G761" s="33" t="s">
        <v>130</v>
      </c>
      <c r="H761" s="34" t="s">
        <v>13</v>
      </c>
      <c r="I761" s="35">
        <v>0.97060000000000002</v>
      </c>
      <c r="J761" s="19">
        <v>628643.96</v>
      </c>
      <c r="K761" s="37">
        <v>52477.11</v>
      </c>
      <c r="L761" s="38"/>
    </row>
    <row r="762" spans="1:12" s="39" customFormat="1" ht="12.95" customHeight="1" x14ac:dyDescent="0.25">
      <c r="A762" s="226"/>
      <c r="B762" s="29">
        <v>2010</v>
      </c>
      <c r="C762" s="30">
        <v>7</v>
      </c>
      <c r="D762" s="32" t="s">
        <v>2005</v>
      </c>
      <c r="E762" s="32" t="s">
        <v>2006</v>
      </c>
      <c r="F762" s="32" t="s">
        <v>2007</v>
      </c>
      <c r="G762" s="33" t="s">
        <v>130</v>
      </c>
      <c r="H762" s="34" t="s">
        <v>13</v>
      </c>
      <c r="I762" s="35">
        <v>0.97860000000000003</v>
      </c>
      <c r="J762" s="19">
        <v>630806.61</v>
      </c>
      <c r="K762" s="37">
        <v>52909.64</v>
      </c>
      <c r="L762" s="38"/>
    </row>
    <row r="763" spans="1:12" s="39" customFormat="1" ht="12.95" customHeight="1" x14ac:dyDescent="0.25">
      <c r="A763" s="226"/>
      <c r="B763" s="29"/>
      <c r="C763" s="30"/>
      <c r="D763" s="31" t="s">
        <v>11</v>
      </c>
      <c r="E763" s="32"/>
      <c r="F763" s="32"/>
      <c r="G763" s="33"/>
      <c r="H763" s="34"/>
      <c r="I763" s="35"/>
      <c r="J763" s="19"/>
      <c r="K763" s="37"/>
      <c r="L763" s="38"/>
    </row>
    <row r="764" spans="1:12" s="39" customFormat="1" ht="12.95" customHeight="1" x14ac:dyDescent="0.25">
      <c r="A764" s="226"/>
      <c r="B764" s="29">
        <v>2013</v>
      </c>
      <c r="C764" s="30">
        <v>1</v>
      </c>
      <c r="D764" s="32" t="s">
        <v>2008</v>
      </c>
      <c r="E764" s="32" t="s">
        <v>2009</v>
      </c>
      <c r="F764" s="32" t="s">
        <v>604</v>
      </c>
      <c r="G764" s="33" t="s">
        <v>12</v>
      </c>
      <c r="H764" s="34" t="s">
        <v>13</v>
      </c>
      <c r="I764" s="35">
        <v>0.98699999999999999</v>
      </c>
      <c r="J764" s="19">
        <v>1279335.04</v>
      </c>
      <c r="K764" s="37">
        <v>106719.38</v>
      </c>
      <c r="L764" s="38"/>
    </row>
    <row r="765" spans="1:12" s="39" customFormat="1" ht="12.95" customHeight="1" x14ac:dyDescent="0.25">
      <c r="A765" s="226"/>
      <c r="B765" s="29">
        <v>2035</v>
      </c>
      <c r="C765" s="30">
        <v>2</v>
      </c>
      <c r="D765" s="32" t="s">
        <v>113</v>
      </c>
      <c r="E765" s="32" t="s">
        <v>2010</v>
      </c>
      <c r="F765" s="32" t="s">
        <v>2011</v>
      </c>
      <c r="G765" s="33" t="s">
        <v>12</v>
      </c>
      <c r="H765" s="34" t="s">
        <v>13</v>
      </c>
      <c r="I765" s="35">
        <v>0.97040000000000004</v>
      </c>
      <c r="J765" s="19">
        <v>1047623.14</v>
      </c>
      <c r="K765" s="37">
        <v>104924.5</v>
      </c>
      <c r="L765" s="38"/>
    </row>
    <row r="766" spans="1:12" s="39" customFormat="1" ht="12.95" customHeight="1" x14ac:dyDescent="0.25">
      <c r="A766" s="226"/>
      <c r="B766" s="29">
        <v>2012</v>
      </c>
      <c r="C766" s="30">
        <v>3</v>
      </c>
      <c r="D766" s="32" t="s">
        <v>2012</v>
      </c>
      <c r="E766" s="32" t="s">
        <v>2013</v>
      </c>
      <c r="F766" s="32" t="s">
        <v>2014</v>
      </c>
      <c r="G766" s="33" t="s">
        <v>12</v>
      </c>
      <c r="H766" s="34" t="s">
        <v>13</v>
      </c>
      <c r="I766" s="35">
        <v>0.97860000000000003</v>
      </c>
      <c r="J766" s="19">
        <v>1261516.04</v>
      </c>
      <c r="K766" s="37">
        <v>105811.13</v>
      </c>
      <c r="L766" s="38"/>
    </row>
    <row r="767" spans="1:12" s="39" customFormat="1" ht="12.95" customHeight="1" x14ac:dyDescent="0.25">
      <c r="A767" s="226"/>
      <c r="B767" s="29">
        <v>2048</v>
      </c>
      <c r="C767" s="30">
        <v>4</v>
      </c>
      <c r="D767" s="32" t="s">
        <v>2015</v>
      </c>
      <c r="E767" s="32" t="s">
        <v>2016</v>
      </c>
      <c r="F767" s="32" t="s">
        <v>2017</v>
      </c>
      <c r="G767" s="33" t="s">
        <v>12</v>
      </c>
      <c r="H767" s="34" t="s">
        <v>13</v>
      </c>
      <c r="I767" s="35">
        <v>0.98480000000000001</v>
      </c>
      <c r="J767" s="19">
        <v>1276913</v>
      </c>
      <c r="K767" s="37">
        <v>106481.5</v>
      </c>
      <c r="L767" s="38"/>
    </row>
    <row r="768" spans="1:12" s="39" customFormat="1" ht="12.95" customHeight="1" x14ac:dyDescent="0.25">
      <c r="A768" s="226"/>
      <c r="B768" s="29">
        <v>2034</v>
      </c>
      <c r="C768" s="30">
        <v>5</v>
      </c>
      <c r="D768" s="32" t="s">
        <v>2018</v>
      </c>
      <c r="E768" s="32" t="s">
        <v>2019</v>
      </c>
      <c r="F768" s="32" t="s">
        <v>2020</v>
      </c>
      <c r="G768" s="33" t="s">
        <v>12</v>
      </c>
      <c r="H768" s="34" t="s">
        <v>13</v>
      </c>
      <c r="I768" s="35">
        <v>0.97460000000000002</v>
      </c>
      <c r="J768" s="19">
        <v>1262381.04</v>
      </c>
      <c r="K768" s="37">
        <v>105378.63</v>
      </c>
      <c r="L768" s="38"/>
    </row>
    <row r="769" spans="1:12" s="39" customFormat="1" ht="12.95" customHeight="1" x14ac:dyDescent="0.25">
      <c r="A769" s="226"/>
      <c r="B769" s="29">
        <v>2025</v>
      </c>
      <c r="C769" s="30">
        <v>6</v>
      </c>
      <c r="D769" s="32" t="s">
        <v>2021</v>
      </c>
      <c r="E769" s="32" t="s">
        <v>2022</v>
      </c>
      <c r="F769" s="32" t="s">
        <v>2023</v>
      </c>
      <c r="G769" s="33" t="s">
        <v>12</v>
      </c>
      <c r="H769" s="34" t="s">
        <v>13</v>
      </c>
      <c r="I769" s="35">
        <v>0.5786</v>
      </c>
      <c r="J769" s="19">
        <v>742516.04</v>
      </c>
      <c r="K769" s="37">
        <v>62561.13</v>
      </c>
      <c r="L769" s="38"/>
    </row>
    <row r="770" spans="1:12" s="39" customFormat="1" ht="12.95" customHeight="1" x14ac:dyDescent="0.2">
      <c r="A770" s="226"/>
      <c r="B770" s="29">
        <v>2009</v>
      </c>
      <c r="C770" s="30">
        <v>7</v>
      </c>
      <c r="D770" s="65" t="s">
        <v>2024</v>
      </c>
      <c r="E770" s="65" t="s">
        <v>2025</v>
      </c>
      <c r="F770" s="65" t="s">
        <v>2026</v>
      </c>
      <c r="G770" s="33" t="s">
        <v>12</v>
      </c>
      <c r="H770" s="34" t="s">
        <v>13</v>
      </c>
      <c r="I770" s="35">
        <v>0.98699999999999999</v>
      </c>
      <c r="J770" s="19">
        <v>1279335.04</v>
      </c>
      <c r="K770" s="37">
        <v>106719.38</v>
      </c>
      <c r="L770" s="69"/>
    </row>
    <row r="771" spans="1:12" s="39" customFormat="1" ht="12.95" customHeight="1" x14ac:dyDescent="0.25">
      <c r="A771" s="226"/>
      <c r="B771" s="29">
        <v>2004</v>
      </c>
      <c r="C771" s="30">
        <v>8</v>
      </c>
      <c r="D771" s="32" t="s">
        <v>2027</v>
      </c>
      <c r="E771" s="32" t="s">
        <v>2028</v>
      </c>
      <c r="F771" s="32" t="s">
        <v>2029</v>
      </c>
      <c r="G771" s="33" t="s">
        <v>12</v>
      </c>
      <c r="H771" s="34" t="s">
        <v>13</v>
      </c>
      <c r="I771" s="35">
        <v>0.96160000000000001</v>
      </c>
      <c r="J771" s="19">
        <v>1245513.52</v>
      </c>
      <c r="K771" s="37">
        <v>103973</v>
      </c>
      <c r="L771" s="38"/>
    </row>
    <row r="772" spans="1:12" s="39" customFormat="1" ht="12.95" customHeight="1" x14ac:dyDescent="0.25">
      <c r="A772" s="226"/>
      <c r="B772" s="29">
        <v>2028</v>
      </c>
      <c r="C772" s="30">
        <v>9</v>
      </c>
      <c r="D772" s="32" t="s">
        <v>2030</v>
      </c>
      <c r="E772" s="32" t="s">
        <v>2031</v>
      </c>
      <c r="F772" s="32" t="s">
        <v>2032</v>
      </c>
      <c r="G772" s="33" t="s">
        <v>12</v>
      </c>
      <c r="H772" s="34" t="s">
        <v>13</v>
      </c>
      <c r="I772" s="35">
        <v>0.97860000000000003</v>
      </c>
      <c r="J772" s="19">
        <v>1261516.04</v>
      </c>
      <c r="K772" s="37">
        <v>105811.13</v>
      </c>
      <c r="L772" s="38"/>
    </row>
    <row r="773" spans="1:12" s="39" customFormat="1" ht="12.95" customHeight="1" x14ac:dyDescent="0.25">
      <c r="A773" s="226"/>
      <c r="B773" s="29">
        <v>2037</v>
      </c>
      <c r="C773" s="30">
        <v>10</v>
      </c>
      <c r="D773" s="32" t="s">
        <v>2033</v>
      </c>
      <c r="E773" s="32" t="s">
        <v>2034</v>
      </c>
      <c r="F773" s="32" t="s">
        <v>2035</v>
      </c>
      <c r="G773" s="33" t="s">
        <v>12</v>
      </c>
      <c r="H773" s="34" t="s">
        <v>13</v>
      </c>
      <c r="I773" s="35">
        <v>0.95760000000000001</v>
      </c>
      <c r="J773" s="19">
        <v>1240323.52</v>
      </c>
      <c r="K773" s="37">
        <v>103540.5</v>
      </c>
      <c r="L773" s="38"/>
    </row>
    <row r="774" spans="1:12" s="39" customFormat="1" ht="12.95" customHeight="1" x14ac:dyDescent="0.25">
      <c r="A774" s="226"/>
      <c r="B774" s="29">
        <v>2011</v>
      </c>
      <c r="C774" s="30">
        <v>11</v>
      </c>
      <c r="D774" s="32" t="s">
        <v>2036</v>
      </c>
      <c r="E774" s="32" t="s">
        <v>2037</v>
      </c>
      <c r="F774" s="32" t="s">
        <v>360</v>
      </c>
      <c r="G774" s="33" t="s">
        <v>12</v>
      </c>
      <c r="H774" s="34" t="s">
        <v>13</v>
      </c>
      <c r="I774" s="35">
        <v>0.98680000000000001</v>
      </c>
      <c r="J774" s="19">
        <v>1272588</v>
      </c>
      <c r="K774" s="37">
        <v>106697.75</v>
      </c>
      <c r="L774" s="38"/>
    </row>
    <row r="775" spans="1:12" s="39" customFormat="1" ht="12.95" customHeight="1" x14ac:dyDescent="0.25">
      <c r="A775" s="226"/>
      <c r="B775" s="29">
        <v>2016</v>
      </c>
      <c r="C775" s="30">
        <v>12</v>
      </c>
      <c r="D775" s="32" t="s">
        <v>2038</v>
      </c>
      <c r="E775" s="32" t="s">
        <v>2039</v>
      </c>
      <c r="F775" s="32" t="s">
        <v>2040</v>
      </c>
      <c r="G775" s="33" t="s">
        <v>12</v>
      </c>
      <c r="H775" s="34" t="s">
        <v>13</v>
      </c>
      <c r="I775" s="35">
        <v>0.97860000000000003</v>
      </c>
      <c r="J775" s="19">
        <v>1261516.04</v>
      </c>
      <c r="K775" s="37">
        <v>105811.13</v>
      </c>
      <c r="L775" s="38"/>
    </row>
    <row r="776" spans="1:12" s="39" customFormat="1" ht="12.95" customHeight="1" x14ac:dyDescent="0.25">
      <c r="A776" s="226"/>
      <c r="B776" s="29">
        <v>2058</v>
      </c>
      <c r="C776" s="30">
        <v>13</v>
      </c>
      <c r="D776" s="32" t="s">
        <v>2041</v>
      </c>
      <c r="E776" s="32" t="s">
        <v>2042</v>
      </c>
      <c r="F776" s="32" t="s">
        <v>357</v>
      </c>
      <c r="G776" s="33" t="s">
        <v>12</v>
      </c>
      <c r="H776" s="34" t="s">
        <v>13</v>
      </c>
      <c r="I776" s="35">
        <v>0.96760000000000002</v>
      </c>
      <c r="J776" s="19">
        <v>1253298.52</v>
      </c>
      <c r="K776" s="37">
        <v>104621.75</v>
      </c>
      <c r="L776" s="38"/>
    </row>
    <row r="777" spans="1:12" s="39" customFormat="1" ht="12.95" customHeight="1" x14ac:dyDescent="0.25">
      <c r="A777" s="226"/>
      <c r="B777" s="29">
        <v>2033</v>
      </c>
      <c r="C777" s="30">
        <v>14</v>
      </c>
      <c r="D777" s="32" t="s">
        <v>2043</v>
      </c>
      <c r="E777" s="32" t="s">
        <v>2044</v>
      </c>
      <c r="F777" s="32" t="s">
        <v>2045</v>
      </c>
      <c r="G777" s="33" t="s">
        <v>12</v>
      </c>
      <c r="H777" s="34" t="s">
        <v>13</v>
      </c>
      <c r="I777" s="35">
        <v>0.97699999999999998</v>
      </c>
      <c r="J777" s="19">
        <v>1266360.04</v>
      </c>
      <c r="K777" s="37">
        <v>105638.13</v>
      </c>
      <c r="L777" s="38"/>
    </row>
    <row r="778" spans="1:12" s="39" customFormat="1" ht="12.95" customHeight="1" x14ac:dyDescent="0.25">
      <c r="A778" s="226"/>
      <c r="B778" s="29">
        <v>2052</v>
      </c>
      <c r="C778" s="30">
        <v>15</v>
      </c>
      <c r="D778" s="42" t="s">
        <v>2046</v>
      </c>
      <c r="E778" s="42" t="s">
        <v>2047</v>
      </c>
      <c r="F778" s="42" t="s">
        <v>2048</v>
      </c>
      <c r="G778" s="27" t="s">
        <v>12</v>
      </c>
      <c r="H778" s="34" t="s">
        <v>13</v>
      </c>
      <c r="I778" s="35">
        <v>0.98880000000000001</v>
      </c>
      <c r="J778" s="19">
        <v>1282103</v>
      </c>
      <c r="K778" s="37">
        <v>106914</v>
      </c>
      <c r="L778" s="38"/>
    </row>
    <row r="779" spans="1:12" s="39" customFormat="1" ht="12.95" customHeight="1" x14ac:dyDescent="0.25">
      <c r="A779" s="226"/>
      <c r="B779" s="29">
        <v>2054</v>
      </c>
      <c r="C779" s="30">
        <v>16</v>
      </c>
      <c r="D779" s="32" t="s">
        <v>2049</v>
      </c>
      <c r="E779" s="32" t="s">
        <v>2050</v>
      </c>
      <c r="F779" s="32" t="s">
        <v>1998</v>
      </c>
      <c r="G779" s="50" t="s">
        <v>12</v>
      </c>
      <c r="H779" s="34" t="s">
        <v>13</v>
      </c>
      <c r="I779" s="35">
        <v>0.97060000000000002</v>
      </c>
      <c r="J779" s="19">
        <v>1257191.04</v>
      </c>
      <c r="K779" s="37">
        <v>104946.13</v>
      </c>
      <c r="L779" s="38"/>
    </row>
    <row r="780" spans="1:12" s="39" customFormat="1" ht="12.95" customHeight="1" x14ac:dyDescent="0.25">
      <c r="A780" s="226"/>
      <c r="B780" s="29">
        <v>2053</v>
      </c>
      <c r="C780" s="30">
        <v>17</v>
      </c>
      <c r="D780" s="32" t="s">
        <v>2051</v>
      </c>
      <c r="E780" s="32" t="s">
        <v>2052</v>
      </c>
      <c r="F780" s="32" t="s">
        <v>2053</v>
      </c>
      <c r="G780" s="50" t="s">
        <v>12</v>
      </c>
      <c r="H780" s="34" t="s">
        <v>13</v>
      </c>
      <c r="I780" s="35">
        <v>0.97060000000000002</v>
      </c>
      <c r="J780" s="19">
        <v>1257191.04</v>
      </c>
      <c r="K780" s="37">
        <v>104946.13</v>
      </c>
      <c r="L780" s="38"/>
    </row>
    <row r="781" spans="1:12" s="39" customFormat="1" ht="12.95" customHeight="1" x14ac:dyDescent="0.25">
      <c r="A781" s="226"/>
      <c r="B781" s="29">
        <v>2007</v>
      </c>
      <c r="C781" s="30">
        <v>18</v>
      </c>
      <c r="D781" s="32" t="s">
        <v>2054</v>
      </c>
      <c r="E781" s="32" t="s">
        <v>2055</v>
      </c>
      <c r="F781" s="32" t="s">
        <v>2056</v>
      </c>
      <c r="G781" s="50" t="s">
        <v>12</v>
      </c>
      <c r="H781" s="34" t="s">
        <v>13</v>
      </c>
      <c r="I781" s="35">
        <v>0.97060000000000002</v>
      </c>
      <c r="J781" s="19">
        <v>1257191.04</v>
      </c>
      <c r="K781" s="37">
        <v>104946.13</v>
      </c>
      <c r="L781" s="38"/>
    </row>
    <row r="782" spans="1:12" s="39" customFormat="1" ht="12.95" customHeight="1" x14ac:dyDescent="0.25">
      <c r="A782" s="226"/>
      <c r="B782" s="29">
        <v>2029</v>
      </c>
      <c r="C782" s="30">
        <v>19</v>
      </c>
      <c r="D782" s="42" t="s">
        <v>2057</v>
      </c>
      <c r="E782" s="42" t="s">
        <v>2058</v>
      </c>
      <c r="F782" s="42" t="s">
        <v>2059</v>
      </c>
      <c r="G782" s="50" t="s">
        <v>12</v>
      </c>
      <c r="H782" s="34" t="s">
        <v>13</v>
      </c>
      <c r="I782" s="35">
        <v>0.98699999999999999</v>
      </c>
      <c r="J782" s="19">
        <v>1279335.04</v>
      </c>
      <c r="K782" s="37">
        <v>106719.38</v>
      </c>
      <c r="L782" s="38"/>
    </row>
    <row r="783" spans="1:12" s="39" customFormat="1" ht="12.95" customHeight="1" x14ac:dyDescent="0.25">
      <c r="A783" s="226"/>
      <c r="B783" s="29">
        <v>2042</v>
      </c>
      <c r="C783" s="30">
        <v>20</v>
      </c>
      <c r="D783" s="32" t="s">
        <v>2060</v>
      </c>
      <c r="E783" s="32" t="s">
        <v>2061</v>
      </c>
      <c r="F783" s="32" t="s">
        <v>2062</v>
      </c>
      <c r="G783" s="50" t="s">
        <v>12</v>
      </c>
      <c r="H783" s="34" t="s">
        <v>13</v>
      </c>
      <c r="I783" s="35">
        <v>0.97460000000000002</v>
      </c>
      <c r="J783" s="19">
        <v>1262381.04</v>
      </c>
      <c r="K783" s="37">
        <v>105378.63</v>
      </c>
      <c r="L783" s="38"/>
    </row>
    <row r="784" spans="1:12" s="39" customFormat="1" ht="12.95" customHeight="1" x14ac:dyDescent="0.25">
      <c r="A784" s="226"/>
      <c r="B784" s="29">
        <v>2001</v>
      </c>
      <c r="C784" s="30">
        <v>21</v>
      </c>
      <c r="D784" s="32" t="s">
        <v>1530</v>
      </c>
      <c r="E784" s="32" t="s">
        <v>1531</v>
      </c>
      <c r="F784" s="32" t="s">
        <v>2063</v>
      </c>
      <c r="G784" s="50" t="s">
        <v>12</v>
      </c>
      <c r="H784" s="34" t="s">
        <v>13</v>
      </c>
      <c r="I784" s="35">
        <v>0.96760000000000002</v>
      </c>
      <c r="J784" s="19">
        <v>1253298.52</v>
      </c>
      <c r="K784" s="37">
        <v>104621.75</v>
      </c>
      <c r="L784" s="38"/>
    </row>
    <row r="785" spans="1:12" s="39" customFormat="1" ht="12.95" customHeight="1" x14ac:dyDescent="0.25">
      <c r="A785" s="226"/>
      <c r="B785" s="29">
        <v>2044</v>
      </c>
      <c r="C785" s="30">
        <v>22</v>
      </c>
      <c r="D785" s="42" t="s">
        <v>2064</v>
      </c>
      <c r="E785" s="42" t="s">
        <v>2065</v>
      </c>
      <c r="F785" s="42" t="s">
        <v>2066</v>
      </c>
      <c r="G785" s="27" t="s">
        <v>12</v>
      </c>
      <c r="H785" s="34" t="s">
        <v>13</v>
      </c>
      <c r="I785" s="35">
        <v>0.97060000000000002</v>
      </c>
      <c r="J785" s="19">
        <v>1257191.04</v>
      </c>
      <c r="K785" s="36">
        <v>104946.13</v>
      </c>
      <c r="L785" s="38"/>
    </row>
    <row r="786" spans="1:12" s="39" customFormat="1" ht="12.95" customHeight="1" x14ac:dyDescent="0.2">
      <c r="A786" s="226"/>
      <c r="B786" s="29">
        <v>2014</v>
      </c>
      <c r="C786" s="30">
        <v>23</v>
      </c>
      <c r="D786" s="65" t="s">
        <v>2067</v>
      </c>
      <c r="E786" s="65" t="s">
        <v>2068</v>
      </c>
      <c r="F786" s="65" t="s">
        <v>2069</v>
      </c>
      <c r="G786" s="33" t="s">
        <v>12</v>
      </c>
      <c r="H786" s="34" t="s">
        <v>13</v>
      </c>
      <c r="I786" s="35">
        <v>0.97860000000000003</v>
      </c>
      <c r="J786" s="19">
        <v>1261516.04</v>
      </c>
      <c r="K786" s="37">
        <v>105811.13</v>
      </c>
      <c r="L786" s="38"/>
    </row>
    <row r="787" spans="1:12" s="39" customFormat="1" ht="12.95" customHeight="1" x14ac:dyDescent="0.25">
      <c r="A787" s="226"/>
      <c r="B787" s="29">
        <v>2043</v>
      </c>
      <c r="C787" s="30">
        <v>24</v>
      </c>
      <c r="D787" s="32" t="s">
        <v>2070</v>
      </c>
      <c r="E787" s="32" t="s">
        <v>2071</v>
      </c>
      <c r="F787" s="32" t="s">
        <v>2072</v>
      </c>
      <c r="G787" s="33" t="s">
        <v>12</v>
      </c>
      <c r="H787" s="34" t="s">
        <v>13</v>
      </c>
      <c r="I787" s="35">
        <v>0.97060000000000002</v>
      </c>
      <c r="J787" s="19">
        <v>1257191.04</v>
      </c>
      <c r="K787" s="37">
        <v>104946.13</v>
      </c>
      <c r="L787" s="38"/>
    </row>
    <row r="788" spans="1:12" s="39" customFormat="1" ht="12.95" customHeight="1" x14ac:dyDescent="0.25">
      <c r="A788" s="226"/>
      <c r="B788" s="29">
        <v>2057</v>
      </c>
      <c r="C788" s="30">
        <v>25</v>
      </c>
      <c r="D788" s="32" t="s">
        <v>2073</v>
      </c>
      <c r="E788" s="32" t="s">
        <v>2074</v>
      </c>
      <c r="F788" s="32" t="s">
        <v>2075</v>
      </c>
      <c r="G788" s="33" t="s">
        <v>12</v>
      </c>
      <c r="H788" s="34" t="s">
        <v>13</v>
      </c>
      <c r="I788" s="35">
        <v>0.98260000000000003</v>
      </c>
      <c r="J788" s="19">
        <v>1272761.04</v>
      </c>
      <c r="K788" s="37">
        <v>106243.63</v>
      </c>
      <c r="L788" s="38"/>
    </row>
    <row r="789" spans="1:12" s="39" customFormat="1" ht="12.95" customHeight="1" x14ac:dyDescent="0.25">
      <c r="A789" s="226"/>
      <c r="B789" s="29">
        <v>2047</v>
      </c>
      <c r="C789" s="30">
        <v>26</v>
      </c>
      <c r="D789" s="32" t="s">
        <v>2076</v>
      </c>
      <c r="E789" s="32" t="s">
        <v>2077</v>
      </c>
      <c r="F789" s="32" t="s">
        <v>2078</v>
      </c>
      <c r="G789" s="33" t="s">
        <v>12</v>
      </c>
      <c r="H789" s="34" t="s">
        <v>13</v>
      </c>
      <c r="I789" s="35">
        <v>0.97060000000000002</v>
      </c>
      <c r="J789" s="19">
        <v>1257191.04</v>
      </c>
      <c r="K789" s="37">
        <v>104946.13</v>
      </c>
      <c r="L789" s="38"/>
    </row>
    <row r="790" spans="1:12" s="39" customFormat="1" ht="12.95" customHeight="1" x14ac:dyDescent="0.25">
      <c r="A790" s="226"/>
      <c r="B790" s="29">
        <v>2003</v>
      </c>
      <c r="C790" s="30">
        <v>27</v>
      </c>
      <c r="D790" s="32" t="s">
        <v>2079</v>
      </c>
      <c r="E790" s="32" t="s">
        <v>2080</v>
      </c>
      <c r="F790" s="32" t="s">
        <v>2081</v>
      </c>
      <c r="G790" s="33" t="s">
        <v>12</v>
      </c>
      <c r="H790" s="34" t="s">
        <v>13</v>
      </c>
      <c r="I790" s="35">
        <v>0.96760000000000002</v>
      </c>
      <c r="J790" s="19">
        <v>1253298.52</v>
      </c>
      <c r="K790" s="37">
        <v>104621.75</v>
      </c>
      <c r="L790" s="38"/>
    </row>
    <row r="791" spans="1:12" s="39" customFormat="1" ht="12.95" customHeight="1" x14ac:dyDescent="0.25">
      <c r="A791" s="226"/>
      <c r="B791" s="43">
        <v>2045</v>
      </c>
      <c r="C791" s="30">
        <v>28</v>
      </c>
      <c r="D791" s="32" t="s">
        <v>2082</v>
      </c>
      <c r="E791" s="32" t="s">
        <v>2083</v>
      </c>
      <c r="F791" s="32" t="s">
        <v>2084</v>
      </c>
      <c r="G791" s="33" t="s">
        <v>12</v>
      </c>
      <c r="H791" s="34" t="s">
        <v>13</v>
      </c>
      <c r="I791" s="35">
        <v>0.96860000000000002</v>
      </c>
      <c r="J791" s="19">
        <v>1254596.04</v>
      </c>
      <c r="K791" s="37">
        <v>104729.88</v>
      </c>
      <c r="L791" s="38"/>
    </row>
    <row r="792" spans="1:12" s="39" customFormat="1" ht="12.95" customHeight="1" x14ac:dyDescent="0.25">
      <c r="A792" s="226"/>
      <c r="B792" s="29">
        <v>2049</v>
      </c>
      <c r="C792" s="30">
        <v>29</v>
      </c>
      <c r="D792" s="32" t="s">
        <v>2085</v>
      </c>
      <c r="E792" s="32" t="s">
        <v>2086</v>
      </c>
      <c r="F792" s="32" t="s">
        <v>2087</v>
      </c>
      <c r="G792" s="33" t="s">
        <v>12</v>
      </c>
      <c r="H792" s="34" t="s">
        <v>13</v>
      </c>
      <c r="I792" s="35">
        <v>0.97060000000000002</v>
      </c>
      <c r="J792" s="19">
        <v>1257191.04</v>
      </c>
      <c r="K792" s="37">
        <v>104946.13</v>
      </c>
      <c r="L792" s="38"/>
    </row>
    <row r="793" spans="1:12" s="39" customFormat="1" ht="12.95" customHeight="1" x14ac:dyDescent="0.25">
      <c r="A793" s="226"/>
      <c r="B793" s="29">
        <v>2032</v>
      </c>
      <c r="C793" s="30">
        <v>30</v>
      </c>
      <c r="D793" s="32" t="s">
        <v>2088</v>
      </c>
      <c r="E793" s="32" t="s">
        <v>2089</v>
      </c>
      <c r="F793" s="32" t="s">
        <v>2090</v>
      </c>
      <c r="G793" s="33" t="s">
        <v>12</v>
      </c>
      <c r="H793" s="34" t="s">
        <v>13</v>
      </c>
      <c r="I793" s="35">
        <v>0.96760000000000002</v>
      </c>
      <c r="J793" s="19">
        <v>1253298.52</v>
      </c>
      <c r="K793" s="37">
        <v>104621.75</v>
      </c>
      <c r="L793" s="38"/>
    </row>
    <row r="794" spans="1:12" s="39" customFormat="1" ht="12.95" customHeight="1" x14ac:dyDescent="0.25">
      <c r="A794" s="226"/>
      <c r="B794" s="29">
        <v>2015</v>
      </c>
      <c r="C794" s="30">
        <v>31</v>
      </c>
      <c r="D794" s="42" t="s">
        <v>2091</v>
      </c>
      <c r="E794" s="42" t="s">
        <v>2092</v>
      </c>
      <c r="F794" s="42" t="s">
        <v>2093</v>
      </c>
      <c r="G794" s="33" t="s">
        <v>12</v>
      </c>
      <c r="H794" s="34" t="s">
        <v>13</v>
      </c>
      <c r="I794" s="35">
        <v>0.98260000000000003</v>
      </c>
      <c r="J794" s="19">
        <v>1266706.04</v>
      </c>
      <c r="K794" s="37">
        <v>106243.63</v>
      </c>
      <c r="L794" s="38"/>
    </row>
    <row r="795" spans="1:12" s="39" customFormat="1" ht="12.95" customHeight="1" x14ac:dyDescent="0.25">
      <c r="A795" s="226"/>
      <c r="B795" s="29">
        <v>2040</v>
      </c>
      <c r="C795" s="30">
        <v>32</v>
      </c>
      <c r="D795" s="32" t="s">
        <v>2094</v>
      </c>
      <c r="E795" s="32" t="s">
        <v>2095</v>
      </c>
      <c r="F795" s="32" t="s">
        <v>2096</v>
      </c>
      <c r="G795" s="33" t="s">
        <v>12</v>
      </c>
      <c r="H795" s="34" t="s">
        <v>13</v>
      </c>
      <c r="I795" s="35">
        <v>0.98260000000000003</v>
      </c>
      <c r="J795" s="19">
        <v>1272761.04</v>
      </c>
      <c r="K795" s="37">
        <v>106243.63</v>
      </c>
      <c r="L795" s="38"/>
    </row>
    <row r="796" spans="1:12" s="39" customFormat="1" ht="12.95" customHeight="1" x14ac:dyDescent="0.25">
      <c r="A796" s="226"/>
      <c r="B796" s="29">
        <v>2038</v>
      </c>
      <c r="C796" s="30">
        <v>33</v>
      </c>
      <c r="D796" s="32" t="s">
        <v>2097</v>
      </c>
      <c r="E796" s="32" t="s">
        <v>2098</v>
      </c>
      <c r="F796" s="32" t="s">
        <v>2099</v>
      </c>
      <c r="G796" s="33" t="s">
        <v>12</v>
      </c>
      <c r="H796" s="34" t="s">
        <v>13</v>
      </c>
      <c r="I796" s="35">
        <v>0.97460000000000002</v>
      </c>
      <c r="J796" s="19">
        <v>1262381.04</v>
      </c>
      <c r="K796" s="37">
        <v>105378.63</v>
      </c>
      <c r="L796" s="38"/>
    </row>
    <row r="797" spans="1:12" s="39" customFormat="1" ht="12.95" customHeight="1" x14ac:dyDescent="0.25">
      <c r="A797" s="226"/>
      <c r="B797" s="29">
        <v>2041</v>
      </c>
      <c r="C797" s="30">
        <v>34</v>
      </c>
      <c r="D797" s="42" t="s">
        <v>2100</v>
      </c>
      <c r="E797" s="42" t="s">
        <v>2101</v>
      </c>
      <c r="F797" s="42" t="s">
        <v>2102</v>
      </c>
      <c r="G797" s="33" t="s">
        <v>12</v>
      </c>
      <c r="H797" s="34" t="s">
        <v>13</v>
      </c>
      <c r="I797" s="35">
        <v>0.97060000000000002</v>
      </c>
      <c r="J797" s="19">
        <v>1257191.04</v>
      </c>
      <c r="K797" s="37">
        <v>104946.13</v>
      </c>
      <c r="L797" s="38"/>
    </row>
    <row r="798" spans="1:12" s="39" customFormat="1" ht="12.95" customHeight="1" x14ac:dyDescent="0.25">
      <c r="A798" s="226"/>
      <c r="B798" s="29">
        <v>2006</v>
      </c>
      <c r="C798" s="30">
        <v>35</v>
      </c>
      <c r="D798" s="42" t="s">
        <v>2103</v>
      </c>
      <c r="E798" s="42" t="s">
        <v>2104</v>
      </c>
      <c r="F798" s="42" t="s">
        <v>2105</v>
      </c>
      <c r="G798" s="33" t="s">
        <v>12</v>
      </c>
      <c r="H798" s="34" t="s">
        <v>13</v>
      </c>
      <c r="I798" s="35">
        <v>0.97860000000000003</v>
      </c>
      <c r="J798" s="19">
        <v>1267571.04</v>
      </c>
      <c r="K798" s="37">
        <v>105811.13</v>
      </c>
      <c r="L798" s="38"/>
    </row>
    <row r="799" spans="1:12" s="39" customFormat="1" ht="12.95" customHeight="1" x14ac:dyDescent="0.25">
      <c r="A799" s="226"/>
      <c r="B799" s="29">
        <v>2027</v>
      </c>
      <c r="C799" s="30">
        <v>36</v>
      </c>
      <c r="D799" s="32" t="s">
        <v>2106</v>
      </c>
      <c r="E799" s="32" t="s">
        <v>2107</v>
      </c>
      <c r="F799" s="32" t="s">
        <v>2108</v>
      </c>
      <c r="G799" s="33" t="s">
        <v>12</v>
      </c>
      <c r="H799" s="34" t="s">
        <v>13</v>
      </c>
      <c r="I799" s="35">
        <v>0.98460000000000003</v>
      </c>
      <c r="J799" s="19">
        <v>1269301.04</v>
      </c>
      <c r="K799" s="37">
        <v>106459.88</v>
      </c>
      <c r="L799" s="38"/>
    </row>
    <row r="800" spans="1:12" s="39" customFormat="1" ht="12.95" customHeight="1" x14ac:dyDescent="0.25">
      <c r="A800" s="226"/>
      <c r="B800" s="29">
        <v>2002</v>
      </c>
      <c r="C800" s="30">
        <v>37</v>
      </c>
      <c r="D800" s="32" t="s">
        <v>2109</v>
      </c>
      <c r="E800" s="32" t="s">
        <v>2110</v>
      </c>
      <c r="F800" s="32" t="s">
        <v>2111</v>
      </c>
      <c r="G800" s="33" t="s">
        <v>12</v>
      </c>
      <c r="H800" s="34" t="s">
        <v>13</v>
      </c>
      <c r="I800" s="35">
        <v>0.98280000000000001</v>
      </c>
      <c r="J800" s="19">
        <v>1273020.52</v>
      </c>
      <c r="K800" s="37">
        <v>106265.25</v>
      </c>
      <c r="L800" s="38"/>
    </row>
    <row r="801" spans="1:12" s="39" customFormat="1" ht="12.95" customHeight="1" x14ac:dyDescent="0.25">
      <c r="A801" s="226"/>
      <c r="B801" s="29">
        <v>2019</v>
      </c>
      <c r="C801" s="30">
        <v>38</v>
      </c>
      <c r="D801" s="32" t="s">
        <v>2112</v>
      </c>
      <c r="E801" s="32" t="s">
        <v>2113</v>
      </c>
      <c r="F801" s="32" t="s">
        <v>2114</v>
      </c>
      <c r="G801" s="33" t="s">
        <v>12</v>
      </c>
      <c r="H801" s="34" t="s">
        <v>13</v>
      </c>
      <c r="I801" s="35">
        <v>0.98260000000000003</v>
      </c>
      <c r="J801" s="19">
        <v>1266706.04</v>
      </c>
      <c r="K801" s="37">
        <v>106243.63</v>
      </c>
      <c r="L801" s="38"/>
    </row>
    <row r="802" spans="1:12" s="39" customFormat="1" ht="12.95" customHeight="1" x14ac:dyDescent="0.25">
      <c r="A802" s="226"/>
      <c r="B802" s="29">
        <v>2051</v>
      </c>
      <c r="C802" s="30">
        <v>39</v>
      </c>
      <c r="D802" s="32" t="s">
        <v>2115</v>
      </c>
      <c r="E802" s="32" t="s">
        <v>2116</v>
      </c>
      <c r="F802" s="32" t="s">
        <v>2093</v>
      </c>
      <c r="G802" s="33" t="s">
        <v>12</v>
      </c>
      <c r="H802" s="34" t="s">
        <v>13</v>
      </c>
      <c r="I802" s="35">
        <v>0.98099999999999998</v>
      </c>
      <c r="J802" s="19">
        <v>1259396.79</v>
      </c>
      <c r="K802" s="37">
        <v>106070.63</v>
      </c>
      <c r="L802" s="38"/>
    </row>
    <row r="803" spans="1:12" s="39" customFormat="1" ht="12.95" customHeight="1" x14ac:dyDescent="0.25">
      <c r="A803" s="226"/>
      <c r="B803" s="29">
        <v>2020</v>
      </c>
      <c r="C803" s="30">
        <v>40</v>
      </c>
      <c r="D803" s="32" t="s">
        <v>966</v>
      </c>
      <c r="E803" s="32" t="s">
        <v>967</v>
      </c>
      <c r="F803" s="32" t="s">
        <v>2117</v>
      </c>
      <c r="G803" s="33" t="s">
        <v>12</v>
      </c>
      <c r="H803" s="34" t="s">
        <v>13</v>
      </c>
      <c r="I803" s="35">
        <v>0.97660000000000002</v>
      </c>
      <c r="J803" s="19">
        <v>1258921.04</v>
      </c>
      <c r="K803" s="37">
        <v>105594.88</v>
      </c>
      <c r="L803" s="38"/>
    </row>
    <row r="804" spans="1:12" s="39" customFormat="1" ht="12.95" customHeight="1" x14ac:dyDescent="0.25">
      <c r="A804" s="226"/>
      <c r="B804" s="29">
        <v>2008</v>
      </c>
      <c r="C804" s="30">
        <v>41</v>
      </c>
      <c r="D804" s="32" t="s">
        <v>2121</v>
      </c>
      <c r="E804" s="32" t="s">
        <v>2122</v>
      </c>
      <c r="F804" s="32" t="s">
        <v>2123</v>
      </c>
      <c r="G804" s="33" t="s">
        <v>12</v>
      </c>
      <c r="H804" s="34" t="s">
        <v>13</v>
      </c>
      <c r="I804" s="35">
        <v>0.96860000000000002</v>
      </c>
      <c r="J804" s="19">
        <v>1254596.04</v>
      </c>
      <c r="K804" s="37">
        <v>104729.88</v>
      </c>
      <c r="L804" s="38"/>
    </row>
    <row r="805" spans="1:12" s="39" customFormat="1" ht="12.95" customHeight="1" x14ac:dyDescent="0.25">
      <c r="A805" s="226"/>
      <c r="B805" s="29">
        <v>2030</v>
      </c>
      <c r="C805" s="30">
        <v>42</v>
      </c>
      <c r="D805" s="32" t="s">
        <v>2124</v>
      </c>
      <c r="E805" s="32" t="s">
        <v>2125</v>
      </c>
      <c r="F805" s="32" t="s">
        <v>2126</v>
      </c>
      <c r="G805" s="33" t="s">
        <v>12</v>
      </c>
      <c r="H805" s="34" t="s">
        <v>13</v>
      </c>
      <c r="I805" s="35">
        <v>0.97460000000000002</v>
      </c>
      <c r="J805" s="19">
        <v>1262381.04</v>
      </c>
      <c r="K805" s="37">
        <v>105378.63</v>
      </c>
      <c r="L805" s="38"/>
    </row>
    <row r="806" spans="1:12" s="39" customFormat="1" ht="12.95" customHeight="1" x14ac:dyDescent="0.25">
      <c r="A806" s="226"/>
      <c r="B806" s="29">
        <v>2018</v>
      </c>
      <c r="C806" s="30">
        <v>43</v>
      </c>
      <c r="D806" s="32" t="s">
        <v>2127</v>
      </c>
      <c r="E806" s="32" t="s">
        <v>2128</v>
      </c>
      <c r="F806" s="32" t="s">
        <v>2129</v>
      </c>
      <c r="G806" s="33" t="s">
        <v>12</v>
      </c>
      <c r="H806" s="34" t="s">
        <v>13</v>
      </c>
      <c r="I806" s="35">
        <v>0.98260000000000003</v>
      </c>
      <c r="J806" s="19">
        <v>1269301.04</v>
      </c>
      <c r="K806" s="37">
        <v>106243.63</v>
      </c>
      <c r="L806" s="38"/>
    </row>
    <row r="807" spans="1:12" s="39" customFormat="1" ht="12.95" customHeight="1" x14ac:dyDescent="0.25">
      <c r="A807" s="226"/>
      <c r="B807" s="29">
        <v>2017</v>
      </c>
      <c r="C807" s="30">
        <v>44</v>
      </c>
      <c r="D807" s="32" t="s">
        <v>2130</v>
      </c>
      <c r="E807" s="32" t="s">
        <v>2131</v>
      </c>
      <c r="F807" s="32" t="s">
        <v>2132</v>
      </c>
      <c r="G807" s="33" t="s">
        <v>12</v>
      </c>
      <c r="H807" s="34" t="s">
        <v>13</v>
      </c>
      <c r="I807" s="35">
        <v>0.98260000000000003</v>
      </c>
      <c r="J807" s="19">
        <v>1272761.04</v>
      </c>
      <c r="K807" s="37">
        <v>106243.63</v>
      </c>
      <c r="L807" s="38"/>
    </row>
    <row r="808" spans="1:12" s="39" customFormat="1" ht="12.95" customHeight="1" x14ac:dyDescent="0.25">
      <c r="A808" s="226"/>
      <c r="B808" s="29">
        <v>2022</v>
      </c>
      <c r="C808" s="30">
        <v>45</v>
      </c>
      <c r="D808" s="32" t="s">
        <v>2133</v>
      </c>
      <c r="E808" s="32" t="s">
        <v>2134</v>
      </c>
      <c r="F808" s="32" t="s">
        <v>2135</v>
      </c>
      <c r="G808" s="33" t="s">
        <v>12</v>
      </c>
      <c r="H808" s="34" t="s">
        <v>13</v>
      </c>
      <c r="I808" s="35">
        <v>0.98260000000000003</v>
      </c>
      <c r="J808" s="19">
        <v>1272761.04</v>
      </c>
      <c r="K808" s="37">
        <v>106243.63</v>
      </c>
      <c r="L808" s="38"/>
    </row>
    <row r="809" spans="1:12" s="39" customFormat="1" ht="12.95" customHeight="1" x14ac:dyDescent="0.25">
      <c r="A809" s="226"/>
      <c r="B809" s="29">
        <v>2021</v>
      </c>
      <c r="C809" s="30">
        <v>46</v>
      </c>
      <c r="D809" s="32" t="s">
        <v>1070</v>
      </c>
      <c r="E809" s="32" t="s">
        <v>2136</v>
      </c>
      <c r="F809" s="32" t="s">
        <v>2137</v>
      </c>
      <c r="G809" s="33" t="s">
        <v>12</v>
      </c>
      <c r="H809" s="34" t="s">
        <v>13</v>
      </c>
      <c r="I809" s="35">
        <v>0.98280000000000001</v>
      </c>
      <c r="J809" s="19">
        <v>1273020.52</v>
      </c>
      <c r="K809" s="37">
        <v>106265.25</v>
      </c>
      <c r="L809" s="38"/>
    </row>
    <row r="810" spans="1:12" s="39" customFormat="1" ht="12.95" customHeight="1" x14ac:dyDescent="0.25">
      <c r="A810" s="226"/>
      <c r="B810" s="29">
        <v>2039</v>
      </c>
      <c r="C810" s="30">
        <v>47</v>
      </c>
      <c r="D810" s="32" t="s">
        <v>2138</v>
      </c>
      <c r="E810" s="32" t="s">
        <v>2139</v>
      </c>
      <c r="F810" s="32" t="s">
        <v>2140</v>
      </c>
      <c r="G810" s="33" t="s">
        <v>12</v>
      </c>
      <c r="H810" s="34" t="s">
        <v>13</v>
      </c>
      <c r="I810" s="35">
        <v>0.98260000000000003</v>
      </c>
      <c r="J810" s="19">
        <v>1272761.04</v>
      </c>
      <c r="K810" s="37">
        <v>106243.63</v>
      </c>
      <c r="L810" s="38"/>
    </row>
    <row r="811" spans="1:12" s="39" customFormat="1" ht="12.95" customHeight="1" x14ac:dyDescent="0.25">
      <c r="A811" s="226"/>
      <c r="B811" s="29">
        <v>2056</v>
      </c>
      <c r="C811" s="30">
        <v>48</v>
      </c>
      <c r="D811" s="32" t="s">
        <v>2141</v>
      </c>
      <c r="E811" s="32" t="s">
        <v>2142</v>
      </c>
      <c r="F811" s="32" t="s">
        <v>2143</v>
      </c>
      <c r="G811" s="33" t="s">
        <v>12</v>
      </c>
      <c r="H811" s="34" t="s">
        <v>13</v>
      </c>
      <c r="I811" s="35">
        <v>0.97660000000000002</v>
      </c>
      <c r="J811" s="19">
        <v>1264976.04</v>
      </c>
      <c r="K811" s="37">
        <v>105594.88</v>
      </c>
      <c r="L811" s="38"/>
    </row>
    <row r="812" spans="1:12" s="39" customFormat="1" ht="12.95" customHeight="1" x14ac:dyDescent="0.25">
      <c r="A812" s="226"/>
      <c r="B812" s="29">
        <v>2059</v>
      </c>
      <c r="C812" s="30">
        <v>49</v>
      </c>
      <c r="D812" s="59" t="s">
        <v>5675</v>
      </c>
      <c r="E812" s="59" t="s">
        <v>5676</v>
      </c>
      <c r="F812" s="59" t="s">
        <v>5677</v>
      </c>
      <c r="G812" s="33" t="s">
        <v>12</v>
      </c>
      <c r="H812" s="34" t="s">
        <v>13</v>
      </c>
      <c r="I812" s="35">
        <v>0.97860000000000003</v>
      </c>
      <c r="J812" s="19">
        <v>1161003.04</v>
      </c>
      <c r="K812" s="37">
        <v>105811.13</v>
      </c>
      <c r="L812" s="38"/>
    </row>
    <row r="813" spans="1:12" s="39" customFormat="1" ht="12.95" customHeight="1" x14ac:dyDescent="0.25">
      <c r="A813" s="226"/>
      <c r="B813" s="29">
        <v>2026</v>
      </c>
      <c r="C813" s="30">
        <v>50</v>
      </c>
      <c r="D813" s="32" t="s">
        <v>2144</v>
      </c>
      <c r="E813" s="32" t="s">
        <v>2145</v>
      </c>
      <c r="F813" s="32" t="s">
        <v>2132</v>
      </c>
      <c r="G813" s="33" t="s">
        <v>12</v>
      </c>
      <c r="H813" s="34" t="s">
        <v>13</v>
      </c>
      <c r="I813" s="35">
        <v>0.9768</v>
      </c>
      <c r="J813" s="19">
        <v>1265235.52</v>
      </c>
      <c r="K813" s="37">
        <v>105616.5</v>
      </c>
      <c r="L813" s="38"/>
    </row>
    <row r="814" spans="1:12" s="39" customFormat="1" ht="12.95" customHeight="1" x14ac:dyDescent="0.25">
      <c r="A814" s="226"/>
      <c r="B814" s="29">
        <v>2005</v>
      </c>
      <c r="C814" s="30">
        <v>51</v>
      </c>
      <c r="D814" s="53" t="s">
        <v>2118</v>
      </c>
      <c r="E814" s="53" t="s">
        <v>5696</v>
      </c>
      <c r="F814" s="53" t="s">
        <v>5697</v>
      </c>
      <c r="G814" s="33" t="s">
        <v>12</v>
      </c>
      <c r="H814" s="34" t="s">
        <v>13</v>
      </c>
      <c r="I814" s="35">
        <v>0.97460000000000002</v>
      </c>
      <c r="J814" s="19">
        <v>1052705.04</v>
      </c>
      <c r="K814" s="37">
        <v>105378.63</v>
      </c>
      <c r="L814" s="38"/>
    </row>
    <row r="815" spans="1:12" s="39" customFormat="1" ht="14.25" customHeight="1" x14ac:dyDescent="0.25">
      <c r="A815" s="227"/>
      <c r="B815" s="29">
        <v>2036</v>
      </c>
      <c r="C815" s="30">
        <v>52</v>
      </c>
      <c r="D815" s="32" t="s">
        <v>2146</v>
      </c>
      <c r="E815" s="32" t="s">
        <v>2147</v>
      </c>
      <c r="F815" s="32" t="s">
        <v>2148</v>
      </c>
      <c r="G815" s="33" t="s">
        <v>12</v>
      </c>
      <c r="H815" s="34" t="s">
        <v>13</v>
      </c>
      <c r="I815" s="35">
        <v>0.99060000000000004</v>
      </c>
      <c r="J815" s="19">
        <v>1283141.04</v>
      </c>
      <c r="K815" s="37">
        <v>107108.63</v>
      </c>
      <c r="L815" s="38"/>
    </row>
    <row r="816" spans="1:12" s="39" customFormat="1" ht="12.95" customHeight="1" x14ac:dyDescent="0.25">
      <c r="A816" s="225" t="s">
        <v>2149</v>
      </c>
      <c r="B816" s="29"/>
      <c r="C816" s="30"/>
      <c r="D816" s="31" t="s">
        <v>11</v>
      </c>
      <c r="E816" s="32"/>
      <c r="F816" s="32"/>
      <c r="G816" s="33"/>
      <c r="H816" s="34"/>
      <c r="I816" s="35"/>
      <c r="J816" s="19"/>
      <c r="K816" s="37"/>
      <c r="L816" s="38"/>
    </row>
    <row r="817" spans="1:12" s="39" customFormat="1" ht="12.95" customHeight="1" x14ac:dyDescent="0.25">
      <c r="A817" s="226"/>
      <c r="B817" s="29">
        <v>5300</v>
      </c>
      <c r="C817" s="30">
        <v>1</v>
      </c>
      <c r="D817" s="32" t="s">
        <v>2150</v>
      </c>
      <c r="E817" s="32" t="s">
        <v>2151</v>
      </c>
      <c r="F817" s="32" t="s">
        <v>2152</v>
      </c>
      <c r="G817" s="33" t="s">
        <v>12</v>
      </c>
      <c r="H817" s="34" t="s">
        <v>13</v>
      </c>
      <c r="I817" s="35">
        <v>0.97719999999999996</v>
      </c>
      <c r="J817" s="19">
        <v>1270512</v>
      </c>
      <c r="K817" s="19">
        <v>105659.75</v>
      </c>
      <c r="L817" s="38"/>
    </row>
    <row r="818" spans="1:12" s="39" customFormat="1" ht="12.95" customHeight="1" x14ac:dyDescent="0.25">
      <c r="A818" s="226"/>
      <c r="B818" s="29"/>
      <c r="C818" s="30"/>
      <c r="D818" s="31" t="s">
        <v>15</v>
      </c>
      <c r="E818" s="32"/>
      <c r="F818" s="32"/>
      <c r="G818" s="33"/>
      <c r="H818" s="34"/>
      <c r="I818" s="35"/>
      <c r="J818" s="19"/>
      <c r="K818" s="28"/>
      <c r="L818" s="38"/>
    </row>
    <row r="819" spans="1:12" s="39" customFormat="1" ht="12.95" customHeight="1" x14ac:dyDescent="0.25">
      <c r="A819" s="226"/>
      <c r="B819" s="29">
        <v>5301</v>
      </c>
      <c r="C819" s="30">
        <v>1</v>
      </c>
      <c r="D819" s="53" t="s">
        <v>5610</v>
      </c>
      <c r="E819" s="53" t="s">
        <v>5611</v>
      </c>
      <c r="F819" s="53" t="s">
        <v>5612</v>
      </c>
      <c r="G819" s="33" t="s">
        <v>5735</v>
      </c>
      <c r="H819" s="34" t="s">
        <v>13</v>
      </c>
      <c r="I819" s="35">
        <v>0.98429999999999995</v>
      </c>
      <c r="J819" s="19">
        <v>2386559.33</v>
      </c>
      <c r="K819" s="28">
        <v>198795.79</v>
      </c>
      <c r="L819" s="38"/>
    </row>
    <row r="820" spans="1:12" s="39" customFormat="1" ht="12.95" customHeight="1" x14ac:dyDescent="0.25">
      <c r="A820" s="225" t="s">
        <v>5740</v>
      </c>
      <c r="B820" s="29"/>
      <c r="C820" s="30"/>
      <c r="D820" s="31" t="s">
        <v>11</v>
      </c>
      <c r="E820" s="32"/>
      <c r="F820" s="32"/>
      <c r="G820" s="33"/>
      <c r="H820" s="34"/>
      <c r="I820" s="35"/>
      <c r="J820" s="19"/>
      <c r="K820" s="37"/>
      <c r="L820" s="38"/>
    </row>
    <row r="821" spans="1:12" s="39" customFormat="1" ht="12.95" customHeight="1" x14ac:dyDescent="0.25">
      <c r="A821" s="226"/>
      <c r="B821" s="29">
        <v>3326</v>
      </c>
      <c r="C821" s="30">
        <v>1</v>
      </c>
      <c r="D821" s="32" t="s">
        <v>2154</v>
      </c>
      <c r="E821" s="32" t="s">
        <v>2155</v>
      </c>
      <c r="F821" s="32" t="s">
        <v>2156</v>
      </c>
      <c r="G821" s="33" t="s">
        <v>12</v>
      </c>
      <c r="H821" s="34" t="s">
        <v>13</v>
      </c>
      <c r="I821" s="35">
        <v>0.93089999999999995</v>
      </c>
      <c r="J821" s="19">
        <v>1206437.1000000003</v>
      </c>
      <c r="K821" s="37">
        <v>100653.56</v>
      </c>
      <c r="L821" s="38"/>
    </row>
    <row r="822" spans="1:12" s="39" customFormat="1" ht="12.95" customHeight="1" x14ac:dyDescent="0.25">
      <c r="A822" s="226"/>
      <c r="B822" s="29">
        <v>3307</v>
      </c>
      <c r="C822" s="30">
        <v>2</v>
      </c>
      <c r="D822" s="32" t="s">
        <v>1271</v>
      </c>
      <c r="E822" s="32" t="s">
        <v>2157</v>
      </c>
      <c r="F822" s="32" t="s">
        <v>2158</v>
      </c>
      <c r="G822" s="33" t="s">
        <v>12</v>
      </c>
      <c r="H822" s="34" t="s">
        <v>13</v>
      </c>
      <c r="I822" s="35">
        <v>0.92290000000000005</v>
      </c>
      <c r="J822" s="19">
        <v>1194759.6000000003</v>
      </c>
      <c r="K822" s="37">
        <v>99788.56</v>
      </c>
      <c r="L822" s="38"/>
    </row>
    <row r="823" spans="1:12" s="39" customFormat="1" ht="12.95" customHeight="1" x14ac:dyDescent="0.25">
      <c r="A823" s="226"/>
      <c r="B823" s="29">
        <v>3302</v>
      </c>
      <c r="C823" s="30">
        <v>3</v>
      </c>
      <c r="D823" s="32" t="s">
        <v>2159</v>
      </c>
      <c r="E823" s="32" t="s">
        <v>2160</v>
      </c>
      <c r="F823" s="32" t="s">
        <v>2161</v>
      </c>
      <c r="G823" s="33" t="s">
        <v>12</v>
      </c>
      <c r="H823" s="34" t="s">
        <v>13</v>
      </c>
      <c r="I823" s="35">
        <v>0.9304</v>
      </c>
      <c r="J823" s="19">
        <v>1206329</v>
      </c>
      <c r="K823" s="37">
        <v>100599.5</v>
      </c>
      <c r="L823" s="38"/>
    </row>
    <row r="824" spans="1:12" s="39" customFormat="1" ht="12.95" customHeight="1" x14ac:dyDescent="0.25">
      <c r="A824" s="226"/>
      <c r="B824" s="29">
        <v>3346</v>
      </c>
      <c r="C824" s="30">
        <v>4</v>
      </c>
      <c r="D824" s="70" t="s">
        <v>2162</v>
      </c>
      <c r="E824" s="70" t="s">
        <v>2163</v>
      </c>
      <c r="F824" s="70" t="s">
        <v>2164</v>
      </c>
      <c r="G824" s="33" t="s">
        <v>12</v>
      </c>
      <c r="H824" s="34" t="s">
        <v>13</v>
      </c>
      <c r="I824" s="35">
        <v>0.9637</v>
      </c>
      <c r="J824" s="19">
        <v>1249968.2200000002</v>
      </c>
      <c r="K824" s="37">
        <v>104200.06</v>
      </c>
      <c r="L824" s="38"/>
    </row>
    <row r="825" spans="1:12" s="39" customFormat="1" ht="12.95" customHeight="1" x14ac:dyDescent="0.25">
      <c r="A825" s="226"/>
      <c r="B825" s="29">
        <v>3320</v>
      </c>
      <c r="C825" s="30">
        <v>5</v>
      </c>
      <c r="D825" s="32" t="s">
        <v>2165</v>
      </c>
      <c r="E825" s="32" t="s">
        <v>2166</v>
      </c>
      <c r="F825" s="32" t="s">
        <v>2167</v>
      </c>
      <c r="G825" s="33" t="s">
        <v>12</v>
      </c>
      <c r="H825" s="34" t="s">
        <v>13</v>
      </c>
      <c r="I825" s="35">
        <v>0.92689999999999995</v>
      </c>
      <c r="J825" s="19">
        <v>1201247.1000000003</v>
      </c>
      <c r="K825" s="37">
        <v>100221.06</v>
      </c>
      <c r="L825" s="38"/>
    </row>
    <row r="826" spans="1:12" s="39" customFormat="1" ht="12.95" customHeight="1" x14ac:dyDescent="0.25">
      <c r="A826" s="226"/>
      <c r="B826" s="29">
        <v>3303</v>
      </c>
      <c r="C826" s="30">
        <v>6</v>
      </c>
      <c r="D826" s="32" t="s">
        <v>2168</v>
      </c>
      <c r="E826" s="32" t="s">
        <v>2169</v>
      </c>
      <c r="F826" s="32" t="s">
        <v>2170</v>
      </c>
      <c r="G826" s="33" t="s">
        <v>12</v>
      </c>
      <c r="H826" s="34" t="s">
        <v>13</v>
      </c>
      <c r="I826" s="35">
        <v>0.93889999999999996</v>
      </c>
      <c r="J826" s="19">
        <v>928934.3</v>
      </c>
      <c r="K826" s="37">
        <v>101518.56</v>
      </c>
      <c r="L826" s="38"/>
    </row>
    <row r="827" spans="1:12" s="39" customFormat="1" ht="12.95" customHeight="1" x14ac:dyDescent="0.25">
      <c r="A827" s="226"/>
      <c r="B827" s="29">
        <v>3316</v>
      </c>
      <c r="C827" s="30">
        <v>7</v>
      </c>
      <c r="D827" s="32" t="s">
        <v>2171</v>
      </c>
      <c r="E827" s="32" t="s">
        <v>2172</v>
      </c>
      <c r="F827" s="32" t="s">
        <v>2173</v>
      </c>
      <c r="G827" s="33" t="s">
        <v>12</v>
      </c>
      <c r="H827" s="34" t="s">
        <v>13</v>
      </c>
      <c r="I827" s="35">
        <v>0.93289999999999995</v>
      </c>
      <c r="J827" s="19">
        <v>1209897.1000000003</v>
      </c>
      <c r="K827" s="37">
        <v>100869.81</v>
      </c>
      <c r="L827" s="38"/>
    </row>
    <row r="828" spans="1:12" s="39" customFormat="1" ht="12.95" customHeight="1" x14ac:dyDescent="0.25">
      <c r="A828" s="226"/>
      <c r="B828" s="29">
        <v>3321</v>
      </c>
      <c r="C828" s="30">
        <v>8</v>
      </c>
      <c r="D828" s="32" t="s">
        <v>2174</v>
      </c>
      <c r="E828" s="32" t="s">
        <v>2175</v>
      </c>
      <c r="F828" s="32" t="s">
        <v>2176</v>
      </c>
      <c r="G828" s="33" t="s">
        <v>12</v>
      </c>
      <c r="H828" s="34" t="s">
        <v>13</v>
      </c>
      <c r="I828" s="35">
        <v>0.92689999999999995</v>
      </c>
      <c r="J828" s="19">
        <v>1201247.1000000003</v>
      </c>
      <c r="K828" s="37">
        <v>100221.06</v>
      </c>
      <c r="L828" s="38"/>
    </row>
    <row r="829" spans="1:12" s="39" customFormat="1" ht="12.95" customHeight="1" x14ac:dyDescent="0.25">
      <c r="A829" s="226"/>
      <c r="B829" s="29">
        <v>3325</v>
      </c>
      <c r="C829" s="30">
        <v>9</v>
      </c>
      <c r="D829" s="32" t="s">
        <v>2177</v>
      </c>
      <c r="E829" s="32" t="s">
        <v>2178</v>
      </c>
      <c r="F829" s="32" t="s">
        <v>2179</v>
      </c>
      <c r="G829" s="33" t="s">
        <v>12</v>
      </c>
      <c r="H829" s="34" t="s">
        <v>13</v>
      </c>
      <c r="I829" s="35">
        <v>0.93889999999999996</v>
      </c>
      <c r="J829" s="19">
        <v>1216817.1000000003</v>
      </c>
      <c r="K829" s="37">
        <v>101518.56</v>
      </c>
      <c r="L829" s="38"/>
    </row>
    <row r="830" spans="1:12" s="39" customFormat="1" ht="12.95" customHeight="1" x14ac:dyDescent="0.25">
      <c r="A830" s="226"/>
      <c r="B830" s="29">
        <v>3308</v>
      </c>
      <c r="C830" s="30">
        <v>10</v>
      </c>
      <c r="D830" s="42" t="s">
        <v>2180</v>
      </c>
      <c r="E830" s="42" t="s">
        <v>2181</v>
      </c>
      <c r="F830" s="42" t="s">
        <v>2182</v>
      </c>
      <c r="G830" s="33" t="s">
        <v>12</v>
      </c>
      <c r="H830" s="34" t="s">
        <v>13</v>
      </c>
      <c r="I830" s="35">
        <v>0.99009999999999998</v>
      </c>
      <c r="J830" s="19">
        <v>1215908.8800000001</v>
      </c>
      <c r="K830" s="37">
        <v>107054.56</v>
      </c>
      <c r="L830" s="38"/>
    </row>
    <row r="831" spans="1:12" s="39" customFormat="1" ht="12.95" customHeight="1" x14ac:dyDescent="0.25">
      <c r="A831" s="226"/>
      <c r="B831" s="29">
        <v>3334</v>
      </c>
      <c r="C831" s="30">
        <v>11</v>
      </c>
      <c r="D831" s="32" t="s">
        <v>2183</v>
      </c>
      <c r="E831" s="32" t="s">
        <v>1025</v>
      </c>
      <c r="F831" s="32" t="s">
        <v>2184</v>
      </c>
      <c r="G831" s="33" t="s">
        <v>12</v>
      </c>
      <c r="H831" s="34" t="s">
        <v>13</v>
      </c>
      <c r="I831" s="35">
        <v>0.94089999999999996</v>
      </c>
      <c r="J831" s="19">
        <v>1046422.9200000002</v>
      </c>
      <c r="K831" s="37">
        <v>101734.81</v>
      </c>
      <c r="L831" s="38"/>
    </row>
    <row r="832" spans="1:12" s="39" customFormat="1" ht="12.95" customHeight="1" x14ac:dyDescent="0.25">
      <c r="A832" s="226"/>
      <c r="B832" s="29">
        <v>3304</v>
      </c>
      <c r="C832" s="30">
        <v>12</v>
      </c>
      <c r="D832" s="32" t="s">
        <v>2185</v>
      </c>
      <c r="E832" s="32" t="s">
        <v>2186</v>
      </c>
      <c r="F832" s="32" t="s">
        <v>2187</v>
      </c>
      <c r="G832" s="33" t="s">
        <v>12</v>
      </c>
      <c r="H832" s="34" t="s">
        <v>13</v>
      </c>
      <c r="I832" s="35">
        <v>0.93489999999999995</v>
      </c>
      <c r="J832" s="19">
        <v>1206869.6000000003</v>
      </c>
      <c r="K832" s="37">
        <v>101086.06</v>
      </c>
      <c r="L832" s="38"/>
    </row>
    <row r="833" spans="1:12" s="39" customFormat="1" ht="12.95" customHeight="1" x14ac:dyDescent="0.25">
      <c r="A833" s="226"/>
      <c r="B833" s="29">
        <v>3300</v>
      </c>
      <c r="C833" s="30">
        <v>13</v>
      </c>
      <c r="D833" s="42" t="s">
        <v>634</v>
      </c>
      <c r="E833" s="42" t="s">
        <v>635</v>
      </c>
      <c r="F833" s="42" t="s">
        <v>2188</v>
      </c>
      <c r="G833" s="33" t="s">
        <v>12</v>
      </c>
      <c r="H833" s="34" t="s">
        <v>13</v>
      </c>
      <c r="I833" s="35">
        <v>0.92689999999999995</v>
      </c>
      <c r="J833" s="19">
        <v>1193786.4800000002</v>
      </c>
      <c r="K833" s="37">
        <v>100221.06</v>
      </c>
      <c r="L833" s="38"/>
    </row>
    <row r="834" spans="1:12" s="39" customFormat="1" ht="12.95" customHeight="1" x14ac:dyDescent="0.25">
      <c r="A834" s="226"/>
      <c r="B834" s="29">
        <v>3330</v>
      </c>
      <c r="C834" s="30">
        <v>14</v>
      </c>
      <c r="D834" s="32" t="s">
        <v>2189</v>
      </c>
      <c r="E834" s="32" t="s">
        <v>2190</v>
      </c>
      <c r="F834" s="32" t="s">
        <v>2191</v>
      </c>
      <c r="G834" s="33" t="s">
        <v>12</v>
      </c>
      <c r="H834" s="34" t="s">
        <v>13</v>
      </c>
      <c r="I834" s="35">
        <v>0.91890000000000005</v>
      </c>
      <c r="J834" s="19">
        <v>1190867.1000000003</v>
      </c>
      <c r="K834" s="37">
        <v>99356.06</v>
      </c>
      <c r="L834" s="38"/>
    </row>
    <row r="835" spans="1:12" s="39" customFormat="1" ht="12.95" customHeight="1" x14ac:dyDescent="0.25">
      <c r="A835" s="226"/>
      <c r="B835" s="29">
        <v>3322</v>
      </c>
      <c r="C835" s="30">
        <v>15</v>
      </c>
      <c r="D835" s="32" t="s">
        <v>2192</v>
      </c>
      <c r="E835" s="32" t="s">
        <v>2193</v>
      </c>
      <c r="F835" s="32" t="s">
        <v>2194</v>
      </c>
      <c r="G835" s="33" t="s">
        <v>12</v>
      </c>
      <c r="H835" s="34" t="s">
        <v>13</v>
      </c>
      <c r="I835" s="35">
        <v>0.93989999999999996</v>
      </c>
      <c r="J835" s="19">
        <v>1218979.6599999997</v>
      </c>
      <c r="K835" s="37">
        <v>101626.69</v>
      </c>
      <c r="L835" s="38"/>
    </row>
    <row r="836" spans="1:12" s="39" customFormat="1" ht="12.95" customHeight="1" x14ac:dyDescent="0.25">
      <c r="A836" s="226"/>
      <c r="B836" s="29">
        <v>3305</v>
      </c>
      <c r="C836" s="30">
        <v>16</v>
      </c>
      <c r="D836" s="32" t="s">
        <v>2195</v>
      </c>
      <c r="E836" s="32" t="s">
        <v>2196</v>
      </c>
      <c r="F836" s="32" t="s">
        <v>2197</v>
      </c>
      <c r="G836" s="33" t="s">
        <v>12</v>
      </c>
      <c r="H836" s="34" t="s">
        <v>13</v>
      </c>
      <c r="I836" s="35">
        <v>0.92689999999999995</v>
      </c>
      <c r="J836" s="19">
        <v>1193894.6000000003</v>
      </c>
      <c r="K836" s="37">
        <v>100221.06</v>
      </c>
      <c r="L836" s="38"/>
    </row>
    <row r="837" spans="1:12" s="39" customFormat="1" ht="12.95" customHeight="1" x14ac:dyDescent="0.25">
      <c r="A837" s="226"/>
      <c r="B837" s="29">
        <v>3337</v>
      </c>
      <c r="C837" s="30">
        <v>17</v>
      </c>
      <c r="D837" s="32" t="s">
        <v>2198</v>
      </c>
      <c r="E837" s="32" t="s">
        <v>2199</v>
      </c>
      <c r="F837" s="32" t="s">
        <v>2200</v>
      </c>
      <c r="G837" s="33" t="s">
        <v>12</v>
      </c>
      <c r="H837" s="34" t="s">
        <v>13</v>
      </c>
      <c r="I837" s="35">
        <v>0.97370000000000001</v>
      </c>
      <c r="J837" s="19">
        <v>1263375.7200000004</v>
      </c>
      <c r="K837" s="37">
        <v>105281.31</v>
      </c>
      <c r="L837" s="38"/>
    </row>
    <row r="838" spans="1:12" s="39" customFormat="1" ht="12.95" customHeight="1" x14ac:dyDescent="0.25">
      <c r="A838" s="226"/>
      <c r="B838" s="29">
        <v>3313</v>
      </c>
      <c r="C838" s="30">
        <v>18</v>
      </c>
      <c r="D838" s="32" t="s">
        <v>2201</v>
      </c>
      <c r="E838" s="32" t="s">
        <v>2202</v>
      </c>
      <c r="F838" s="32" t="s">
        <v>2203</v>
      </c>
      <c r="G838" s="33" t="s">
        <v>12</v>
      </c>
      <c r="H838" s="34" t="s">
        <v>13</v>
      </c>
      <c r="I838" s="35">
        <v>0.93489999999999995</v>
      </c>
      <c r="J838" s="19">
        <v>1205572.1000000003</v>
      </c>
      <c r="K838" s="37">
        <v>101086.06</v>
      </c>
      <c r="L838" s="38"/>
    </row>
    <row r="839" spans="1:12" s="39" customFormat="1" ht="12.95" customHeight="1" x14ac:dyDescent="0.25">
      <c r="A839" s="226"/>
      <c r="B839" s="29">
        <v>3342</v>
      </c>
      <c r="C839" s="30">
        <v>19</v>
      </c>
      <c r="D839" s="42" t="s">
        <v>2204</v>
      </c>
      <c r="E839" s="42" t="s">
        <v>2205</v>
      </c>
      <c r="F839" s="42" t="s">
        <v>2206</v>
      </c>
      <c r="G839" s="33" t="s">
        <v>12</v>
      </c>
      <c r="H839" s="34" t="s">
        <v>13</v>
      </c>
      <c r="I839" s="35">
        <v>0.93589999999999995</v>
      </c>
      <c r="J839" s="19">
        <v>1212924.6599999997</v>
      </c>
      <c r="K839" s="37">
        <v>101194.19</v>
      </c>
      <c r="L839" s="38"/>
    </row>
    <row r="840" spans="1:12" s="39" customFormat="1" ht="12.95" customHeight="1" x14ac:dyDescent="0.25">
      <c r="A840" s="226"/>
      <c r="B840" s="29">
        <v>3311</v>
      </c>
      <c r="C840" s="30">
        <v>20</v>
      </c>
      <c r="D840" s="42" t="s">
        <v>2207</v>
      </c>
      <c r="E840" s="42" t="s">
        <v>2208</v>
      </c>
      <c r="F840" s="42" t="s">
        <v>2209</v>
      </c>
      <c r="G840" s="27" t="s">
        <v>12</v>
      </c>
      <c r="H840" s="34" t="s">
        <v>13</v>
      </c>
      <c r="I840" s="35">
        <v>0.95289999999999997</v>
      </c>
      <c r="J840" s="19">
        <v>1227629.6000000003</v>
      </c>
      <c r="K840" s="37">
        <v>103032.31</v>
      </c>
      <c r="L840" s="38"/>
    </row>
    <row r="841" spans="1:12" s="39" customFormat="1" ht="12.95" customHeight="1" x14ac:dyDescent="0.25">
      <c r="A841" s="226"/>
      <c r="B841" s="29">
        <v>3340</v>
      </c>
      <c r="C841" s="30">
        <v>21</v>
      </c>
      <c r="D841" s="32" t="s">
        <v>307</v>
      </c>
      <c r="E841" s="32" t="s">
        <v>2210</v>
      </c>
      <c r="F841" s="32" t="s">
        <v>2211</v>
      </c>
      <c r="G841" s="50" t="s">
        <v>12</v>
      </c>
      <c r="H841" s="34" t="s">
        <v>13</v>
      </c>
      <c r="I841" s="35">
        <v>0.93640000000000001</v>
      </c>
      <c r="J841" s="19">
        <v>752809.52</v>
      </c>
      <c r="K841" s="37">
        <v>101248.25</v>
      </c>
      <c r="L841" s="38"/>
    </row>
    <row r="842" spans="1:12" s="39" customFormat="1" ht="12.95" customHeight="1" x14ac:dyDescent="0.25">
      <c r="A842" s="226"/>
      <c r="B842" s="29">
        <v>3324</v>
      </c>
      <c r="C842" s="30">
        <v>22</v>
      </c>
      <c r="D842" s="42" t="s">
        <v>2212</v>
      </c>
      <c r="E842" s="42" t="s">
        <v>2213</v>
      </c>
      <c r="F842" s="42" t="s">
        <v>2214</v>
      </c>
      <c r="G842" s="27" t="s">
        <v>12</v>
      </c>
      <c r="H842" s="34" t="s">
        <v>13</v>
      </c>
      <c r="I842" s="35">
        <v>0.9526</v>
      </c>
      <c r="J842" s="19">
        <v>1235998.56</v>
      </c>
      <c r="K842" s="37">
        <v>102999.88</v>
      </c>
      <c r="L842" s="38"/>
    </row>
    <row r="843" spans="1:12" s="39" customFormat="1" ht="12.95" customHeight="1" x14ac:dyDescent="0.25">
      <c r="A843" s="226"/>
      <c r="B843" s="29">
        <v>3343</v>
      </c>
      <c r="C843" s="30">
        <v>23</v>
      </c>
      <c r="D843" s="32" t="s">
        <v>2215</v>
      </c>
      <c r="E843" s="32" t="s">
        <v>2216</v>
      </c>
      <c r="F843" s="32" t="s">
        <v>2217</v>
      </c>
      <c r="G843" s="33" t="s">
        <v>12</v>
      </c>
      <c r="H843" s="34" t="s">
        <v>13</v>
      </c>
      <c r="I843" s="35">
        <v>0.93989999999999996</v>
      </c>
      <c r="J843" s="19">
        <v>1218114.6599999997</v>
      </c>
      <c r="K843" s="37">
        <v>101626.69</v>
      </c>
      <c r="L843" s="38"/>
    </row>
    <row r="844" spans="1:12" s="39" customFormat="1" ht="12.95" customHeight="1" x14ac:dyDescent="0.25">
      <c r="A844" s="226"/>
      <c r="B844" s="29">
        <v>3341</v>
      </c>
      <c r="C844" s="30">
        <v>24</v>
      </c>
      <c r="D844" s="32" t="s">
        <v>2218</v>
      </c>
      <c r="E844" s="32" t="s">
        <v>2219</v>
      </c>
      <c r="F844" s="32" t="s">
        <v>2220</v>
      </c>
      <c r="G844" s="33" t="s">
        <v>12</v>
      </c>
      <c r="H844" s="34" t="s">
        <v>13</v>
      </c>
      <c r="I844" s="35">
        <v>0.92100000000000004</v>
      </c>
      <c r="J844" s="19">
        <v>1194024.42</v>
      </c>
      <c r="K844" s="37">
        <v>99583.13</v>
      </c>
      <c r="L844" s="38"/>
    </row>
    <row r="845" spans="1:12" s="39" customFormat="1" ht="12.95" customHeight="1" x14ac:dyDescent="0.25">
      <c r="A845" s="226"/>
      <c r="B845" s="29">
        <v>3327</v>
      </c>
      <c r="C845" s="30">
        <v>25</v>
      </c>
      <c r="D845" s="32" t="s">
        <v>2221</v>
      </c>
      <c r="E845" s="32" t="s">
        <v>2222</v>
      </c>
      <c r="F845" s="32" t="s">
        <v>2223</v>
      </c>
      <c r="G845" s="33" t="s">
        <v>12</v>
      </c>
      <c r="H845" s="34" t="s">
        <v>13</v>
      </c>
      <c r="I845" s="35">
        <v>0.95040000000000002</v>
      </c>
      <c r="J845" s="19">
        <v>1233035.8799999999</v>
      </c>
      <c r="K845" s="37">
        <v>102762</v>
      </c>
      <c r="L845" s="38"/>
    </row>
    <row r="846" spans="1:12" s="39" customFormat="1" ht="12.95" customHeight="1" x14ac:dyDescent="0.25">
      <c r="A846" s="226"/>
      <c r="B846" s="29">
        <v>3318</v>
      </c>
      <c r="C846" s="30">
        <v>26</v>
      </c>
      <c r="D846" s="32" t="s">
        <v>2224</v>
      </c>
      <c r="E846" s="32" t="s">
        <v>2225</v>
      </c>
      <c r="F846" s="32" t="s">
        <v>2226</v>
      </c>
      <c r="G846" s="33" t="s">
        <v>12</v>
      </c>
      <c r="H846" s="34" t="s">
        <v>13</v>
      </c>
      <c r="I846" s="35">
        <v>0.93500000000000005</v>
      </c>
      <c r="J846" s="19">
        <v>1211756.92</v>
      </c>
      <c r="K846" s="37">
        <v>101096.88</v>
      </c>
      <c r="L846" s="38"/>
    </row>
    <row r="847" spans="1:12" s="39" customFormat="1" ht="12.95" customHeight="1" x14ac:dyDescent="0.25">
      <c r="A847" s="226"/>
      <c r="B847" s="29">
        <v>3338</v>
      </c>
      <c r="C847" s="30">
        <v>27</v>
      </c>
      <c r="D847" s="32" t="s">
        <v>2227</v>
      </c>
      <c r="E847" s="32" t="s">
        <v>2228</v>
      </c>
      <c r="F847" s="32" t="s">
        <v>2229</v>
      </c>
      <c r="G847" s="33" t="s">
        <v>12</v>
      </c>
      <c r="H847" s="34" t="s">
        <v>13</v>
      </c>
      <c r="I847" s="35">
        <v>0.94089999999999996</v>
      </c>
      <c r="J847" s="19">
        <v>1219412.1000000003</v>
      </c>
      <c r="K847" s="37">
        <v>101734.81</v>
      </c>
      <c r="L847" s="38"/>
    </row>
    <row r="848" spans="1:12" s="39" customFormat="1" ht="12.95" customHeight="1" x14ac:dyDescent="0.25">
      <c r="A848" s="226"/>
      <c r="B848" s="29">
        <v>3323</v>
      </c>
      <c r="C848" s="30">
        <v>28</v>
      </c>
      <c r="D848" s="32" t="s">
        <v>2230</v>
      </c>
      <c r="E848" s="32" t="s">
        <v>2231</v>
      </c>
      <c r="F848" s="32" t="s">
        <v>2232</v>
      </c>
      <c r="G848" s="33" t="s">
        <v>12</v>
      </c>
      <c r="H848" s="34" t="s">
        <v>13</v>
      </c>
      <c r="I848" s="35">
        <v>0.95399999999999996</v>
      </c>
      <c r="J848" s="19">
        <v>1236841.8799999999</v>
      </c>
      <c r="K848" s="37">
        <v>103151.25</v>
      </c>
      <c r="L848" s="38"/>
    </row>
    <row r="849" spans="1:12" s="39" customFormat="1" ht="12.95" customHeight="1" x14ac:dyDescent="0.25">
      <c r="A849" s="226"/>
      <c r="B849" s="29">
        <v>3312</v>
      </c>
      <c r="C849" s="30">
        <v>29</v>
      </c>
      <c r="D849" s="32" t="s">
        <v>2233</v>
      </c>
      <c r="E849" s="32" t="s">
        <v>2234</v>
      </c>
      <c r="F849" s="32" t="s">
        <v>2235</v>
      </c>
      <c r="G849" s="33" t="s">
        <v>12</v>
      </c>
      <c r="H849" s="34" t="s">
        <v>13</v>
      </c>
      <c r="I849" s="35">
        <v>0.95499999999999996</v>
      </c>
      <c r="J849" s="19">
        <v>1232084.42</v>
      </c>
      <c r="K849" s="37">
        <v>103259.38</v>
      </c>
      <c r="L849" s="38"/>
    </row>
    <row r="850" spans="1:12" s="39" customFormat="1" ht="12.95" customHeight="1" x14ac:dyDescent="0.25">
      <c r="A850" s="226"/>
      <c r="B850" s="29">
        <v>3344</v>
      </c>
      <c r="C850" s="30">
        <v>30</v>
      </c>
      <c r="D850" s="32" t="s">
        <v>2236</v>
      </c>
      <c r="E850" s="32" t="s">
        <v>2237</v>
      </c>
      <c r="F850" s="32" t="s">
        <v>2238</v>
      </c>
      <c r="G850" s="33" t="s">
        <v>12</v>
      </c>
      <c r="H850" s="34" t="s">
        <v>13</v>
      </c>
      <c r="I850" s="35">
        <v>0.94589999999999996</v>
      </c>
      <c r="J850" s="19">
        <v>1226332.1599999997</v>
      </c>
      <c r="K850" s="37">
        <v>102275.44</v>
      </c>
      <c r="L850" s="38"/>
    </row>
    <row r="851" spans="1:12" s="39" customFormat="1" ht="12.95" customHeight="1" x14ac:dyDescent="0.25">
      <c r="A851" s="226"/>
      <c r="B851" s="29">
        <v>3317</v>
      </c>
      <c r="C851" s="30">
        <v>31</v>
      </c>
      <c r="D851" s="32" t="s">
        <v>2239</v>
      </c>
      <c r="E851" s="32" t="s">
        <v>2240</v>
      </c>
      <c r="F851" s="32" t="s">
        <v>2241</v>
      </c>
      <c r="G851" s="33" t="s">
        <v>12</v>
      </c>
      <c r="H851" s="34" t="s">
        <v>13</v>
      </c>
      <c r="I851" s="35">
        <v>0.92490000000000006</v>
      </c>
      <c r="J851" s="19">
        <v>1083325.9800000002</v>
      </c>
      <c r="K851" s="37">
        <v>100004.81</v>
      </c>
      <c r="L851" s="38"/>
    </row>
    <row r="852" spans="1:12" s="39" customFormat="1" ht="12.95" customHeight="1" x14ac:dyDescent="0.25">
      <c r="A852" s="226"/>
      <c r="B852" s="29">
        <v>3345</v>
      </c>
      <c r="C852" s="30">
        <v>32</v>
      </c>
      <c r="D852" s="32" t="s">
        <v>2242</v>
      </c>
      <c r="E852" s="32" t="s">
        <v>2243</v>
      </c>
      <c r="F852" s="32" t="s">
        <v>2244</v>
      </c>
      <c r="G852" s="33" t="s">
        <v>12</v>
      </c>
      <c r="H852" s="34" t="s">
        <v>13</v>
      </c>
      <c r="I852" s="35">
        <v>0.95640000000000003</v>
      </c>
      <c r="J852" s="19">
        <v>1233900.8799999999</v>
      </c>
      <c r="K852" s="37">
        <v>103410.75</v>
      </c>
      <c r="L852" s="38"/>
    </row>
    <row r="853" spans="1:12" s="39" customFormat="1" ht="12.95" customHeight="1" x14ac:dyDescent="0.25">
      <c r="A853" s="226"/>
      <c r="B853" s="43">
        <v>3315</v>
      </c>
      <c r="C853" s="30">
        <v>33</v>
      </c>
      <c r="D853" s="32" t="s">
        <v>2245</v>
      </c>
      <c r="E853" s="32" t="s">
        <v>2246</v>
      </c>
      <c r="F853" s="32" t="s">
        <v>2247</v>
      </c>
      <c r="G853" s="33" t="s">
        <v>12</v>
      </c>
      <c r="H853" s="34" t="s">
        <v>13</v>
      </c>
      <c r="I853" s="35">
        <v>0.96199999999999997</v>
      </c>
      <c r="J853" s="19">
        <v>1241599.3799999999</v>
      </c>
      <c r="K853" s="37">
        <v>104016.25</v>
      </c>
      <c r="L853" s="38"/>
    </row>
    <row r="854" spans="1:12" s="39" customFormat="1" ht="12.95" customHeight="1" x14ac:dyDescent="0.25">
      <c r="A854" s="226"/>
      <c r="B854" s="29">
        <v>3314</v>
      </c>
      <c r="C854" s="30">
        <v>34</v>
      </c>
      <c r="D854" s="32" t="s">
        <v>2248</v>
      </c>
      <c r="E854" s="32" t="s">
        <v>2249</v>
      </c>
      <c r="F854" s="32" t="s">
        <v>2250</v>
      </c>
      <c r="G854" s="33" t="s">
        <v>12</v>
      </c>
      <c r="H854" s="34" t="s">
        <v>13</v>
      </c>
      <c r="I854" s="35">
        <v>0.98960000000000004</v>
      </c>
      <c r="J854" s="19">
        <v>1258596.6399999999</v>
      </c>
      <c r="K854" s="37">
        <v>107000.5</v>
      </c>
      <c r="L854" s="38"/>
    </row>
    <row r="855" spans="1:12" s="39" customFormat="1" ht="12.95" customHeight="1" x14ac:dyDescent="0.25">
      <c r="A855" s="226"/>
      <c r="B855" s="43">
        <v>3310</v>
      </c>
      <c r="C855" s="30">
        <v>35</v>
      </c>
      <c r="D855" s="32" t="s">
        <v>2251</v>
      </c>
      <c r="E855" s="32" t="s">
        <v>2252</v>
      </c>
      <c r="F855" s="32" t="s">
        <v>2253</v>
      </c>
      <c r="G855" s="33" t="s">
        <v>12</v>
      </c>
      <c r="H855" s="34" t="s">
        <v>13</v>
      </c>
      <c r="I855" s="35">
        <v>0.93289999999999995</v>
      </c>
      <c r="J855" s="19">
        <v>1204274.6000000003</v>
      </c>
      <c r="K855" s="37">
        <v>100869.81</v>
      </c>
      <c r="L855" s="38"/>
    </row>
    <row r="856" spans="1:12" s="39" customFormat="1" ht="12.95" customHeight="1" x14ac:dyDescent="0.25">
      <c r="A856" s="226"/>
      <c r="B856" s="29">
        <v>3301</v>
      </c>
      <c r="C856" s="30">
        <v>36</v>
      </c>
      <c r="D856" s="32" t="s">
        <v>2254</v>
      </c>
      <c r="E856" s="32" t="s">
        <v>2255</v>
      </c>
      <c r="F856" s="32" t="s">
        <v>945</v>
      </c>
      <c r="G856" s="33" t="s">
        <v>12</v>
      </c>
      <c r="H856" s="34" t="s">
        <v>13</v>
      </c>
      <c r="I856" s="35">
        <v>0.93089999999999995</v>
      </c>
      <c r="J856" s="19">
        <v>1200382.1000000003</v>
      </c>
      <c r="K856" s="37">
        <v>100653.56</v>
      </c>
      <c r="L856" s="38"/>
    </row>
    <row r="857" spans="1:12" s="39" customFormat="1" ht="12.95" customHeight="1" x14ac:dyDescent="0.25">
      <c r="A857" s="226"/>
      <c r="B857" s="29">
        <v>3336</v>
      </c>
      <c r="C857" s="30">
        <v>37</v>
      </c>
      <c r="D857" s="32" t="s">
        <v>2256</v>
      </c>
      <c r="E857" s="32" t="s">
        <v>353</v>
      </c>
      <c r="F857" s="32" t="s">
        <v>2257</v>
      </c>
      <c r="G857" s="33" t="s">
        <v>12</v>
      </c>
      <c r="H857" s="34" t="s">
        <v>13</v>
      </c>
      <c r="I857" s="35">
        <v>0.93089999999999995</v>
      </c>
      <c r="J857" s="19">
        <v>1206869.6000000003</v>
      </c>
      <c r="K857" s="37">
        <v>100653.56</v>
      </c>
      <c r="L857" s="38"/>
    </row>
    <row r="858" spans="1:12" s="39" customFormat="1" ht="12.95" customHeight="1" x14ac:dyDescent="0.25">
      <c r="A858" s="226"/>
      <c r="B858" s="29">
        <v>3332</v>
      </c>
      <c r="C858" s="30">
        <v>38</v>
      </c>
      <c r="D858" s="42" t="s">
        <v>2258</v>
      </c>
      <c r="E858" s="42" t="s">
        <v>2259</v>
      </c>
      <c r="F858" s="42" t="s">
        <v>2260</v>
      </c>
      <c r="G858" s="33" t="s">
        <v>12</v>
      </c>
      <c r="H858" s="34" t="s">
        <v>13</v>
      </c>
      <c r="I858" s="35">
        <v>0.92889999999999995</v>
      </c>
      <c r="J858" s="19">
        <v>1202977.1000000003</v>
      </c>
      <c r="K858" s="37">
        <v>100437.31</v>
      </c>
      <c r="L858" s="38"/>
    </row>
    <row r="859" spans="1:12" s="39" customFormat="1" ht="12.95" customHeight="1" x14ac:dyDescent="0.25">
      <c r="A859" s="226"/>
      <c r="B859" s="29">
        <v>3339</v>
      </c>
      <c r="C859" s="30">
        <v>39</v>
      </c>
      <c r="D859" s="32" t="s">
        <v>2261</v>
      </c>
      <c r="E859" s="32" t="s">
        <v>2262</v>
      </c>
      <c r="F859" s="32" t="s">
        <v>2263</v>
      </c>
      <c r="G859" s="33" t="s">
        <v>12</v>
      </c>
      <c r="H859" s="34" t="s">
        <v>13</v>
      </c>
      <c r="I859" s="35">
        <v>0.94589999999999996</v>
      </c>
      <c r="J859" s="19">
        <v>1225899.6599999997</v>
      </c>
      <c r="K859" s="37">
        <v>102275.44</v>
      </c>
      <c r="L859" s="38"/>
    </row>
    <row r="860" spans="1:12" s="39" customFormat="1" ht="12.95" customHeight="1" x14ac:dyDescent="0.25">
      <c r="A860" s="226"/>
      <c r="B860" s="29">
        <v>3319</v>
      </c>
      <c r="C860" s="30">
        <v>40</v>
      </c>
      <c r="D860" s="42" t="s">
        <v>2264</v>
      </c>
      <c r="E860" s="42" t="s">
        <v>2265</v>
      </c>
      <c r="F860" s="42" t="s">
        <v>2266</v>
      </c>
      <c r="G860" s="33" t="s">
        <v>12</v>
      </c>
      <c r="H860" s="34" t="s">
        <v>13</v>
      </c>
      <c r="I860" s="35">
        <v>0.92889999999999995</v>
      </c>
      <c r="J860" s="19">
        <v>1204274.6000000003</v>
      </c>
      <c r="K860" s="37">
        <v>100437.31</v>
      </c>
      <c r="L860" s="38"/>
    </row>
    <row r="861" spans="1:12" s="39" customFormat="1" ht="12.95" customHeight="1" x14ac:dyDescent="0.25">
      <c r="A861" s="226"/>
      <c r="B861" s="29">
        <v>3328</v>
      </c>
      <c r="C861" s="30">
        <v>41</v>
      </c>
      <c r="D861" s="32" t="s">
        <v>1164</v>
      </c>
      <c r="E861" s="32" t="s">
        <v>1165</v>
      </c>
      <c r="F861" s="32" t="s">
        <v>2267</v>
      </c>
      <c r="G861" s="33" t="s">
        <v>12</v>
      </c>
      <c r="H861" s="34" t="s">
        <v>13</v>
      </c>
      <c r="I861" s="35">
        <v>0.95</v>
      </c>
      <c r="J861" s="19">
        <v>1231651.8799999999</v>
      </c>
      <c r="K861" s="37">
        <v>102718.75</v>
      </c>
      <c r="L861" s="38"/>
    </row>
    <row r="862" spans="1:12" s="39" customFormat="1" ht="12.95" customHeight="1" x14ac:dyDescent="0.25">
      <c r="A862" s="226"/>
      <c r="B862" s="29">
        <v>3329</v>
      </c>
      <c r="C862" s="30">
        <v>42</v>
      </c>
      <c r="D862" s="32" t="s">
        <v>2268</v>
      </c>
      <c r="E862" s="32" t="s">
        <v>2269</v>
      </c>
      <c r="F862" s="32" t="s">
        <v>2270</v>
      </c>
      <c r="G862" s="33" t="s">
        <v>12</v>
      </c>
      <c r="H862" s="34" t="s">
        <v>13</v>
      </c>
      <c r="I862" s="35">
        <v>0.93489999999999995</v>
      </c>
      <c r="J862" s="19">
        <v>1211627.1000000003</v>
      </c>
      <c r="K862" s="37">
        <v>101086.06</v>
      </c>
      <c r="L862" s="38"/>
    </row>
    <row r="863" spans="1:12" s="39" customFormat="1" ht="12.95" customHeight="1" x14ac:dyDescent="0.25">
      <c r="A863" s="226"/>
      <c r="B863" s="29">
        <v>3331</v>
      </c>
      <c r="C863" s="30">
        <v>43</v>
      </c>
      <c r="D863" s="32" t="s">
        <v>2271</v>
      </c>
      <c r="E863" s="32" t="s">
        <v>2272</v>
      </c>
      <c r="F863" s="32" t="s">
        <v>2273</v>
      </c>
      <c r="G863" s="33" t="s">
        <v>12</v>
      </c>
      <c r="H863" s="34" t="s">
        <v>13</v>
      </c>
      <c r="I863" s="35">
        <v>0.95589999999999997</v>
      </c>
      <c r="J863" s="19">
        <v>1238334.0099999998</v>
      </c>
      <c r="K863" s="37">
        <v>103356.69</v>
      </c>
      <c r="L863" s="38"/>
    </row>
    <row r="864" spans="1:12" s="39" customFormat="1" ht="12.95" customHeight="1" x14ac:dyDescent="0.25">
      <c r="A864" s="226"/>
      <c r="B864" s="29">
        <v>3306</v>
      </c>
      <c r="C864" s="30">
        <v>44</v>
      </c>
      <c r="D864" s="32" t="s">
        <v>2279</v>
      </c>
      <c r="E864" s="32" t="s">
        <v>2280</v>
      </c>
      <c r="F864" s="32" t="s">
        <v>2281</v>
      </c>
      <c r="G864" s="33" t="s">
        <v>12</v>
      </c>
      <c r="H864" s="34" t="s">
        <v>13</v>
      </c>
      <c r="I864" s="35">
        <v>0.68430000000000002</v>
      </c>
      <c r="J864" s="19">
        <v>663044.1399999999</v>
      </c>
      <c r="K864" s="37">
        <v>73989.94</v>
      </c>
      <c r="L864" s="38"/>
    </row>
    <row r="865" spans="1:12" s="39" customFormat="1" ht="15" customHeight="1" x14ac:dyDescent="0.25">
      <c r="A865" s="226"/>
      <c r="B865" s="29">
        <v>3335</v>
      </c>
      <c r="C865" s="30">
        <v>45</v>
      </c>
      <c r="D865" s="53" t="s">
        <v>2274</v>
      </c>
      <c r="E865" s="53" t="s">
        <v>5698</v>
      </c>
      <c r="F865" s="53" t="s">
        <v>2275</v>
      </c>
      <c r="G865" s="33" t="s">
        <v>12</v>
      </c>
      <c r="H865" s="34" t="s">
        <v>13</v>
      </c>
      <c r="I865" s="35">
        <v>0.96140000000000003</v>
      </c>
      <c r="J865" s="19">
        <v>1035188.8</v>
      </c>
      <c r="K865" s="37">
        <v>103951.38</v>
      </c>
      <c r="L865" s="38"/>
    </row>
    <row r="866" spans="1:12" s="39" customFormat="1" ht="12.95" customHeight="1" x14ac:dyDescent="0.25">
      <c r="A866" s="226"/>
      <c r="B866" s="29"/>
      <c r="C866" s="30"/>
      <c r="D866" s="31" t="s">
        <v>5732</v>
      </c>
      <c r="E866" s="32"/>
      <c r="F866" s="32"/>
      <c r="G866" s="33"/>
      <c r="H866" s="34"/>
      <c r="I866" s="35"/>
      <c r="J866" s="19"/>
      <c r="K866" s="37"/>
      <c r="L866" s="38"/>
    </row>
    <row r="867" spans="1:12" s="39" customFormat="1" ht="12.95" customHeight="1" x14ac:dyDescent="0.25">
      <c r="A867" s="226"/>
      <c r="B867" s="29">
        <v>3309</v>
      </c>
      <c r="C867" s="30">
        <v>1</v>
      </c>
      <c r="D867" s="42" t="s">
        <v>2276</v>
      </c>
      <c r="E867" s="42" t="s">
        <v>2277</v>
      </c>
      <c r="F867" s="42" t="s">
        <v>2278</v>
      </c>
      <c r="G867" s="33" t="s">
        <v>5731</v>
      </c>
      <c r="H867" s="34" t="s">
        <v>13</v>
      </c>
      <c r="I867" s="35">
        <v>0.94799999999999995</v>
      </c>
      <c r="J867" s="19">
        <v>1807863.3899999997</v>
      </c>
      <c r="K867" s="37">
        <v>162392.4</v>
      </c>
      <c r="L867" s="38"/>
    </row>
    <row r="868" spans="1:12" s="39" customFormat="1" ht="12.95" customHeight="1" x14ac:dyDescent="0.25">
      <c r="A868" s="226"/>
      <c r="B868" s="29"/>
      <c r="C868" s="30"/>
      <c r="D868" s="31" t="s">
        <v>15</v>
      </c>
      <c r="E868" s="32"/>
      <c r="F868" s="32"/>
      <c r="G868" s="33"/>
      <c r="H868" s="34"/>
      <c r="I868" s="35"/>
      <c r="J868" s="19"/>
      <c r="K868" s="37"/>
      <c r="L868" s="38"/>
    </row>
    <row r="869" spans="1:12" s="39" customFormat="1" ht="12.95" customHeight="1" x14ac:dyDescent="0.25">
      <c r="A869" s="226"/>
      <c r="B869" s="29">
        <v>3347</v>
      </c>
      <c r="C869" s="30">
        <v>1</v>
      </c>
      <c r="D869" s="53" t="s">
        <v>5705</v>
      </c>
      <c r="E869" s="53" t="s">
        <v>5706</v>
      </c>
      <c r="F869" s="53" t="s">
        <v>5707</v>
      </c>
      <c r="G869" s="33" t="s">
        <v>5735</v>
      </c>
      <c r="H869" s="34" t="s">
        <v>13</v>
      </c>
      <c r="I869" s="35">
        <v>0.97460000000000002</v>
      </c>
      <c r="J869" s="19">
        <v>1771530.39</v>
      </c>
      <c r="K869" s="37">
        <v>196836.71</v>
      </c>
      <c r="L869" s="38"/>
    </row>
    <row r="870" spans="1:12" s="39" customFormat="1" ht="12.95" customHeight="1" x14ac:dyDescent="0.25">
      <c r="A870" s="227"/>
      <c r="B870" s="29">
        <v>3333</v>
      </c>
      <c r="C870" s="30">
        <v>2</v>
      </c>
      <c r="D870" s="32" t="s">
        <v>2282</v>
      </c>
      <c r="E870" s="32" t="s">
        <v>2283</v>
      </c>
      <c r="F870" s="32" t="s">
        <v>2284</v>
      </c>
      <c r="G870" s="33" t="s">
        <v>5735</v>
      </c>
      <c r="H870" s="34" t="s">
        <v>13</v>
      </c>
      <c r="I870" s="35">
        <v>0.84909999999999997</v>
      </c>
      <c r="J870" s="19">
        <v>2057878.7999999996</v>
      </c>
      <c r="K870" s="37">
        <v>171489.9</v>
      </c>
      <c r="L870" s="38"/>
    </row>
    <row r="871" spans="1:12" s="54" customFormat="1" ht="12.95" customHeight="1" x14ac:dyDescent="0.2">
      <c r="A871" s="225" t="s">
        <v>2285</v>
      </c>
      <c r="B871" s="29"/>
      <c r="C871" s="30"/>
      <c r="D871" s="31" t="s">
        <v>11</v>
      </c>
      <c r="E871" s="32"/>
      <c r="F871" s="32"/>
      <c r="G871" s="33"/>
      <c r="H871" s="34"/>
      <c r="I871" s="35"/>
      <c r="J871" s="19"/>
      <c r="K871" s="37"/>
      <c r="L871" s="38"/>
    </row>
    <row r="872" spans="1:12" s="54" customFormat="1" ht="12.95" customHeight="1" x14ac:dyDescent="0.2">
      <c r="A872" s="226"/>
      <c r="B872" s="29">
        <v>4838</v>
      </c>
      <c r="C872" s="30">
        <v>1</v>
      </c>
      <c r="D872" s="32" t="s">
        <v>2286</v>
      </c>
      <c r="E872" s="32" t="s">
        <v>2287</v>
      </c>
      <c r="F872" s="32" t="s">
        <v>2288</v>
      </c>
      <c r="G872" s="33" t="s">
        <v>12</v>
      </c>
      <c r="H872" s="34" t="s">
        <v>13</v>
      </c>
      <c r="I872" s="35">
        <v>0.92200000000000004</v>
      </c>
      <c r="J872" s="19">
        <v>1173913.1499999999</v>
      </c>
      <c r="K872" s="37">
        <v>99691.25</v>
      </c>
      <c r="L872" s="38"/>
    </row>
    <row r="873" spans="1:12" s="54" customFormat="1" ht="12.95" customHeight="1" x14ac:dyDescent="0.2">
      <c r="A873" s="226"/>
      <c r="B873" s="29">
        <v>4824</v>
      </c>
      <c r="C873" s="30">
        <v>2</v>
      </c>
      <c r="D873" s="32" t="s">
        <v>2289</v>
      </c>
      <c r="E873" s="32" t="s">
        <v>2290</v>
      </c>
      <c r="F873" s="32" t="s">
        <v>2291</v>
      </c>
      <c r="G873" s="33" t="s">
        <v>12</v>
      </c>
      <c r="H873" s="34" t="s">
        <v>13</v>
      </c>
      <c r="I873" s="35">
        <v>0.95550000000000002</v>
      </c>
      <c r="J873" s="19">
        <v>1218460.6299999997</v>
      </c>
      <c r="K873" s="37">
        <v>103313.44</v>
      </c>
      <c r="L873" s="38"/>
    </row>
    <row r="874" spans="1:12" s="54" customFormat="1" ht="12.95" customHeight="1" x14ac:dyDescent="0.2">
      <c r="A874" s="226"/>
      <c r="B874" s="29">
        <v>4825</v>
      </c>
      <c r="C874" s="30">
        <v>3</v>
      </c>
      <c r="D874" s="32" t="s">
        <v>2292</v>
      </c>
      <c r="E874" s="32" t="s">
        <v>2293</v>
      </c>
      <c r="F874" s="32" t="s">
        <v>2294</v>
      </c>
      <c r="G874" s="33" t="s">
        <v>12</v>
      </c>
      <c r="H874" s="34" t="s">
        <v>13</v>
      </c>
      <c r="I874" s="35">
        <v>0.9294</v>
      </c>
      <c r="J874" s="19">
        <v>1189137.1600000001</v>
      </c>
      <c r="K874" s="37">
        <v>100491.38</v>
      </c>
      <c r="L874" s="38"/>
    </row>
    <row r="875" spans="1:12" s="54" customFormat="1" ht="12.95" customHeight="1" x14ac:dyDescent="0.2">
      <c r="A875" s="226"/>
      <c r="B875" s="29">
        <v>4802</v>
      </c>
      <c r="C875" s="30">
        <v>4</v>
      </c>
      <c r="D875" s="32" t="s">
        <v>2295</v>
      </c>
      <c r="E875" s="32" t="s">
        <v>722</v>
      </c>
      <c r="F875" s="32" t="s">
        <v>2296</v>
      </c>
      <c r="G875" s="33" t="s">
        <v>12</v>
      </c>
      <c r="H875" s="34" t="s">
        <v>13</v>
      </c>
      <c r="I875" s="35">
        <v>0.92549999999999999</v>
      </c>
      <c r="J875" s="19">
        <v>1197484.3899999997</v>
      </c>
      <c r="K875" s="37">
        <v>100069.69</v>
      </c>
      <c r="L875" s="38"/>
    </row>
    <row r="876" spans="1:12" s="54" customFormat="1" ht="12.95" customHeight="1" x14ac:dyDescent="0.2">
      <c r="A876" s="226"/>
      <c r="B876" s="29">
        <v>4820</v>
      </c>
      <c r="C876" s="30">
        <v>5</v>
      </c>
      <c r="D876" s="32" t="s">
        <v>2297</v>
      </c>
      <c r="E876" s="32" t="s">
        <v>2298</v>
      </c>
      <c r="F876" s="32" t="s">
        <v>2299</v>
      </c>
      <c r="G876" s="33" t="s">
        <v>12</v>
      </c>
      <c r="H876" s="34" t="s">
        <v>13</v>
      </c>
      <c r="I876" s="35">
        <v>0.9325</v>
      </c>
      <c r="J876" s="19">
        <v>1192402.4700000002</v>
      </c>
      <c r="K876" s="37">
        <v>100826.56</v>
      </c>
      <c r="L876" s="38"/>
    </row>
    <row r="877" spans="1:12" s="54" customFormat="1" ht="12.95" customHeight="1" x14ac:dyDescent="0.2">
      <c r="A877" s="226"/>
      <c r="B877" s="43">
        <v>4815</v>
      </c>
      <c r="C877" s="30">
        <v>6</v>
      </c>
      <c r="D877" s="42" t="s">
        <v>2300</v>
      </c>
      <c r="E877" s="42" t="s">
        <v>2301</v>
      </c>
      <c r="F877" s="42" t="s">
        <v>2302</v>
      </c>
      <c r="G877" s="33" t="s">
        <v>12</v>
      </c>
      <c r="H877" s="34" t="s">
        <v>13</v>
      </c>
      <c r="I877" s="35">
        <v>0.92379999999999995</v>
      </c>
      <c r="J877" s="19">
        <v>1183601.17</v>
      </c>
      <c r="K877" s="37">
        <v>99885.88</v>
      </c>
      <c r="L877" s="38"/>
    </row>
    <row r="878" spans="1:12" s="54" customFormat="1" ht="12.95" customHeight="1" x14ac:dyDescent="0.2">
      <c r="A878" s="226"/>
      <c r="B878" s="29">
        <v>4822</v>
      </c>
      <c r="C878" s="30">
        <v>7</v>
      </c>
      <c r="D878" s="32" t="s">
        <v>2303</v>
      </c>
      <c r="E878" s="32" t="s">
        <v>2304</v>
      </c>
      <c r="F878" s="32" t="s">
        <v>2305</v>
      </c>
      <c r="G878" s="33" t="s">
        <v>12</v>
      </c>
      <c r="H878" s="34" t="s">
        <v>13</v>
      </c>
      <c r="I878" s="35">
        <v>0.9325</v>
      </c>
      <c r="J878" s="19">
        <v>1204944.9700000002</v>
      </c>
      <c r="K878" s="37">
        <v>100826.56</v>
      </c>
      <c r="L878" s="38"/>
    </row>
    <row r="879" spans="1:12" s="39" customFormat="1" ht="12.95" customHeight="1" x14ac:dyDescent="0.25">
      <c r="A879" s="226"/>
      <c r="B879" s="29">
        <v>4839</v>
      </c>
      <c r="C879" s="30">
        <v>8</v>
      </c>
      <c r="D879" s="42" t="s">
        <v>2306</v>
      </c>
      <c r="E879" s="42" t="s">
        <v>2307</v>
      </c>
      <c r="F879" s="42" t="s">
        <v>2308</v>
      </c>
      <c r="G879" s="27" t="s">
        <v>12</v>
      </c>
      <c r="H879" s="34" t="s">
        <v>13</v>
      </c>
      <c r="I879" s="35">
        <v>0.91400000000000003</v>
      </c>
      <c r="J879" s="19">
        <v>1181698.1499999999</v>
      </c>
      <c r="K879" s="37">
        <v>98826.25</v>
      </c>
      <c r="L879" s="38"/>
    </row>
    <row r="880" spans="1:12" s="39" customFormat="1" ht="12.95" customHeight="1" x14ac:dyDescent="0.25">
      <c r="A880" s="226"/>
      <c r="B880" s="29">
        <v>4821</v>
      </c>
      <c r="C880" s="30">
        <v>9</v>
      </c>
      <c r="D880" s="32" t="s">
        <v>2309</v>
      </c>
      <c r="E880" s="32" t="s">
        <v>2310</v>
      </c>
      <c r="F880" s="32" t="s">
        <v>2311</v>
      </c>
      <c r="G880" s="50" t="s">
        <v>12</v>
      </c>
      <c r="H880" s="34" t="s">
        <v>13</v>
      </c>
      <c r="I880" s="35">
        <v>0.93220000000000003</v>
      </c>
      <c r="J880" s="19">
        <v>1201203.9100000001</v>
      </c>
      <c r="K880" s="37">
        <v>100794.13</v>
      </c>
      <c r="L880" s="38"/>
    </row>
    <row r="881" spans="1:12" s="39" customFormat="1" ht="12.95" customHeight="1" x14ac:dyDescent="0.25">
      <c r="A881" s="226"/>
      <c r="B881" s="29">
        <v>4829</v>
      </c>
      <c r="C881" s="30">
        <v>10</v>
      </c>
      <c r="D881" s="32" t="s">
        <v>2312</v>
      </c>
      <c r="E881" s="32" t="s">
        <v>2313</v>
      </c>
      <c r="F881" s="32" t="s">
        <v>2314</v>
      </c>
      <c r="G881" s="50" t="s">
        <v>12</v>
      </c>
      <c r="H881" s="34" t="s">
        <v>13</v>
      </c>
      <c r="I881" s="35">
        <v>0.91049999999999998</v>
      </c>
      <c r="J881" s="19">
        <v>1170020.6200000003</v>
      </c>
      <c r="K881" s="37">
        <v>98447.81</v>
      </c>
      <c r="L881" s="38"/>
    </row>
    <row r="882" spans="1:12" s="39" customFormat="1" ht="12.95" customHeight="1" x14ac:dyDescent="0.25">
      <c r="A882" s="226"/>
      <c r="B882" s="29">
        <v>4804</v>
      </c>
      <c r="C882" s="30">
        <v>11</v>
      </c>
      <c r="D882" s="32" t="s">
        <v>2315</v>
      </c>
      <c r="E882" s="32" t="s">
        <v>2316</v>
      </c>
      <c r="F882" s="32" t="s">
        <v>2317</v>
      </c>
      <c r="G882" s="50" t="s">
        <v>12</v>
      </c>
      <c r="H882" s="34" t="s">
        <v>13</v>
      </c>
      <c r="I882" s="35">
        <v>0.9375</v>
      </c>
      <c r="J882" s="19">
        <v>1106713.4399999997</v>
      </c>
      <c r="K882" s="37">
        <v>101367.19</v>
      </c>
      <c r="L882" s="38"/>
    </row>
    <row r="883" spans="1:12" s="39" customFormat="1" ht="12.95" customHeight="1" x14ac:dyDescent="0.25">
      <c r="A883" s="226"/>
      <c r="B883" s="29">
        <v>4814</v>
      </c>
      <c r="C883" s="30">
        <v>12</v>
      </c>
      <c r="D883" s="32" t="s">
        <v>608</v>
      </c>
      <c r="E883" s="32" t="s">
        <v>2318</v>
      </c>
      <c r="F883" s="32" t="s">
        <v>2319</v>
      </c>
      <c r="G883" s="50" t="s">
        <v>12</v>
      </c>
      <c r="H883" s="34" t="s">
        <v>13</v>
      </c>
      <c r="I883" s="35">
        <v>0.94840000000000002</v>
      </c>
      <c r="J883" s="19">
        <v>1203561.03</v>
      </c>
      <c r="K883" s="37">
        <v>102545.75</v>
      </c>
      <c r="L883" s="38"/>
    </row>
    <row r="884" spans="1:12" s="39" customFormat="1" ht="12.95" customHeight="1" x14ac:dyDescent="0.25">
      <c r="A884" s="226"/>
      <c r="B884" s="29">
        <v>4809</v>
      </c>
      <c r="C884" s="30">
        <v>13</v>
      </c>
      <c r="D884" s="32" t="s">
        <v>2320</v>
      </c>
      <c r="E884" s="32" t="s">
        <v>2321</v>
      </c>
      <c r="F884" s="32" t="s">
        <v>2322</v>
      </c>
      <c r="G884" s="50" t="s">
        <v>12</v>
      </c>
      <c r="H884" s="34" t="s">
        <v>13</v>
      </c>
      <c r="I884" s="35">
        <v>0.98750000000000004</v>
      </c>
      <c r="J884" s="19">
        <v>1281281.2799999996</v>
      </c>
      <c r="K884" s="37">
        <v>106773.44</v>
      </c>
      <c r="L884" s="38"/>
    </row>
    <row r="885" spans="1:12" s="39" customFormat="1" ht="12.95" customHeight="1" x14ac:dyDescent="0.25">
      <c r="A885" s="226"/>
      <c r="B885" s="29">
        <v>4832</v>
      </c>
      <c r="C885" s="30">
        <v>14</v>
      </c>
      <c r="D885" s="32" t="s">
        <v>2323</v>
      </c>
      <c r="E885" s="32" t="s">
        <v>2324</v>
      </c>
      <c r="F885" s="32" t="s">
        <v>2325</v>
      </c>
      <c r="G885" s="50" t="s">
        <v>12</v>
      </c>
      <c r="H885" s="34" t="s">
        <v>13</v>
      </c>
      <c r="I885" s="35">
        <v>0.9355</v>
      </c>
      <c r="J885" s="19">
        <v>1205485.6299999997</v>
      </c>
      <c r="K885" s="37">
        <v>101150.94</v>
      </c>
      <c r="L885" s="38"/>
    </row>
    <row r="886" spans="1:12" s="39" customFormat="1" ht="12.95" customHeight="1" x14ac:dyDescent="0.25">
      <c r="A886" s="226"/>
      <c r="B886" s="29">
        <v>4808</v>
      </c>
      <c r="C886" s="30">
        <v>15</v>
      </c>
      <c r="D886" s="32" t="s">
        <v>2326</v>
      </c>
      <c r="E886" s="32" t="s">
        <v>2327</v>
      </c>
      <c r="F886" s="32" t="s">
        <v>2328</v>
      </c>
      <c r="G886" s="50" t="s">
        <v>12</v>
      </c>
      <c r="H886" s="34" t="s">
        <v>13</v>
      </c>
      <c r="I886" s="35">
        <v>0.93100000000000005</v>
      </c>
      <c r="J886" s="19">
        <v>1193159.4100000001</v>
      </c>
      <c r="K886" s="37">
        <v>100664.38</v>
      </c>
      <c r="L886" s="38"/>
    </row>
    <row r="887" spans="1:12" s="39" customFormat="1" ht="12.95" customHeight="1" x14ac:dyDescent="0.25">
      <c r="A887" s="226"/>
      <c r="B887" s="29">
        <v>4813</v>
      </c>
      <c r="C887" s="30">
        <v>16</v>
      </c>
      <c r="D887" s="42" t="s">
        <v>2329</v>
      </c>
      <c r="E887" s="42" t="s">
        <v>2330</v>
      </c>
      <c r="F887" s="42" t="s">
        <v>2331</v>
      </c>
      <c r="G887" s="27" t="s">
        <v>12</v>
      </c>
      <c r="H887" s="34" t="s">
        <v>13</v>
      </c>
      <c r="I887" s="35">
        <v>0.98550000000000004</v>
      </c>
      <c r="J887" s="19">
        <v>1276361.5899999999</v>
      </c>
      <c r="K887" s="37">
        <v>106557.19</v>
      </c>
      <c r="L887" s="38"/>
    </row>
    <row r="888" spans="1:12" s="39" customFormat="1" ht="12.95" customHeight="1" x14ac:dyDescent="0.25">
      <c r="A888" s="226"/>
      <c r="B888" s="29">
        <v>4818</v>
      </c>
      <c r="C888" s="30">
        <v>17</v>
      </c>
      <c r="D888" s="32" t="s">
        <v>2332</v>
      </c>
      <c r="E888" s="32" t="s">
        <v>2333</v>
      </c>
      <c r="F888" s="32" t="s">
        <v>2334</v>
      </c>
      <c r="G888" s="50" t="s">
        <v>12</v>
      </c>
      <c r="H888" s="34" t="s">
        <v>13</v>
      </c>
      <c r="I888" s="35">
        <v>0.97499999999999998</v>
      </c>
      <c r="J888" s="19">
        <v>1264521.9099999997</v>
      </c>
      <c r="K888" s="37">
        <v>105421.88</v>
      </c>
      <c r="L888" s="38"/>
    </row>
    <row r="889" spans="1:12" s="39" customFormat="1" ht="12.95" customHeight="1" x14ac:dyDescent="0.25">
      <c r="A889" s="226"/>
      <c r="B889" s="29">
        <v>4803</v>
      </c>
      <c r="C889" s="30">
        <v>18</v>
      </c>
      <c r="D889" s="42" t="s">
        <v>2335</v>
      </c>
      <c r="E889" s="42" t="s">
        <v>2336</v>
      </c>
      <c r="F889" s="42" t="s">
        <v>2337</v>
      </c>
      <c r="G889" s="27" t="s">
        <v>12</v>
      </c>
      <c r="H889" s="34" t="s">
        <v>13</v>
      </c>
      <c r="I889" s="35">
        <v>0.94540000000000002</v>
      </c>
      <c r="J889" s="19">
        <v>1200274.06</v>
      </c>
      <c r="K889" s="37">
        <v>102221.38</v>
      </c>
      <c r="L889" s="38"/>
    </row>
    <row r="890" spans="1:12" s="39" customFormat="1" ht="12.95" customHeight="1" x14ac:dyDescent="0.25">
      <c r="A890" s="226"/>
      <c r="B890" s="29">
        <v>4800</v>
      </c>
      <c r="C890" s="30">
        <v>19</v>
      </c>
      <c r="D890" s="32" t="s">
        <v>2168</v>
      </c>
      <c r="E890" s="32" t="s">
        <v>2169</v>
      </c>
      <c r="F890" s="32" t="s">
        <v>2338</v>
      </c>
      <c r="G890" s="50" t="s">
        <v>12</v>
      </c>
      <c r="H890" s="34" t="s">
        <v>13</v>
      </c>
      <c r="I890" s="35">
        <v>0.93679999999999997</v>
      </c>
      <c r="J890" s="19">
        <v>1194954.25</v>
      </c>
      <c r="K890" s="37">
        <v>101291.5</v>
      </c>
      <c r="L890" s="38"/>
    </row>
    <row r="891" spans="1:12" s="39" customFormat="1" ht="12.95" customHeight="1" x14ac:dyDescent="0.25">
      <c r="A891" s="226"/>
      <c r="B891" s="29">
        <v>4805</v>
      </c>
      <c r="C891" s="30">
        <v>20</v>
      </c>
      <c r="D891" s="32" t="s">
        <v>2339</v>
      </c>
      <c r="E891" s="32" t="s">
        <v>2340</v>
      </c>
      <c r="F891" s="32" t="s">
        <v>2341</v>
      </c>
      <c r="G891" s="50" t="s">
        <v>12</v>
      </c>
      <c r="H891" s="34" t="s">
        <v>13</v>
      </c>
      <c r="I891" s="35">
        <v>0.9849</v>
      </c>
      <c r="J891" s="19">
        <v>1277431.9700000004</v>
      </c>
      <c r="K891" s="37">
        <v>106492.31</v>
      </c>
      <c r="L891" s="38"/>
    </row>
    <row r="892" spans="1:12" s="39" customFormat="1" ht="12.95" customHeight="1" x14ac:dyDescent="0.25">
      <c r="A892" s="226"/>
      <c r="B892" s="29">
        <v>4835</v>
      </c>
      <c r="C892" s="30">
        <v>21</v>
      </c>
      <c r="D892" s="42" t="s">
        <v>2342</v>
      </c>
      <c r="E892" s="42" t="s">
        <v>2343</v>
      </c>
      <c r="F892" s="42" t="s">
        <v>2344</v>
      </c>
      <c r="G892" s="27" t="s">
        <v>12</v>
      </c>
      <c r="H892" s="34" t="s">
        <v>13</v>
      </c>
      <c r="I892" s="35">
        <v>0.92979999999999996</v>
      </c>
      <c r="J892" s="19">
        <v>1201441.79</v>
      </c>
      <c r="K892" s="37">
        <v>100534.63</v>
      </c>
      <c r="L892" s="38"/>
    </row>
    <row r="893" spans="1:12" s="39" customFormat="1" ht="12.95" customHeight="1" x14ac:dyDescent="0.25">
      <c r="A893" s="226"/>
      <c r="B893" s="29">
        <v>4828</v>
      </c>
      <c r="C893" s="30">
        <v>22</v>
      </c>
      <c r="D893" s="32" t="s">
        <v>1018</v>
      </c>
      <c r="E893" s="32" t="s">
        <v>1670</v>
      </c>
      <c r="F893" s="32" t="s">
        <v>2345</v>
      </c>
      <c r="G893" s="33" t="s">
        <v>12</v>
      </c>
      <c r="H893" s="34" t="s">
        <v>13</v>
      </c>
      <c r="I893" s="35">
        <v>0.97989999999999999</v>
      </c>
      <c r="J893" s="19">
        <v>1271420.2799999996</v>
      </c>
      <c r="K893" s="37">
        <v>105951.69</v>
      </c>
      <c r="L893" s="38"/>
    </row>
    <row r="894" spans="1:12" s="39" customFormat="1" ht="12.95" customHeight="1" x14ac:dyDescent="0.25">
      <c r="A894" s="226"/>
      <c r="B894" s="29">
        <v>4834</v>
      </c>
      <c r="C894" s="30">
        <v>23</v>
      </c>
      <c r="D894" s="32" t="s">
        <v>1201</v>
      </c>
      <c r="E894" s="32" t="s">
        <v>2346</v>
      </c>
      <c r="F894" s="32" t="s">
        <v>2347</v>
      </c>
      <c r="G894" s="33" t="s">
        <v>12</v>
      </c>
      <c r="H894" s="34" t="s">
        <v>13</v>
      </c>
      <c r="I894" s="35">
        <v>0.93669999999999998</v>
      </c>
      <c r="J894" s="19">
        <v>1212557.0199999998</v>
      </c>
      <c r="K894" s="37">
        <v>101280.69</v>
      </c>
      <c r="L894" s="38"/>
    </row>
    <row r="895" spans="1:12" s="39" customFormat="1" ht="12.95" customHeight="1" x14ac:dyDescent="0.25">
      <c r="A895" s="226"/>
      <c r="B895" s="29">
        <v>4806</v>
      </c>
      <c r="C895" s="30">
        <v>24</v>
      </c>
      <c r="D895" s="32" t="s">
        <v>2348</v>
      </c>
      <c r="E895" s="32" t="s">
        <v>2349</v>
      </c>
      <c r="F895" s="32" t="s">
        <v>2350</v>
      </c>
      <c r="G895" s="33" t="s">
        <v>12</v>
      </c>
      <c r="H895" s="34" t="s">
        <v>13</v>
      </c>
      <c r="I895" s="35">
        <v>0.9325</v>
      </c>
      <c r="J895" s="19">
        <v>1201593.1200000003</v>
      </c>
      <c r="K895" s="37">
        <v>100826.56</v>
      </c>
      <c r="L895" s="38"/>
    </row>
    <row r="896" spans="1:12" s="39" customFormat="1" ht="12.95" customHeight="1" x14ac:dyDescent="0.25">
      <c r="A896" s="226"/>
      <c r="B896" s="29">
        <v>4810</v>
      </c>
      <c r="C896" s="30">
        <v>25</v>
      </c>
      <c r="D896" s="32" t="s">
        <v>2351</v>
      </c>
      <c r="E896" s="32" t="s">
        <v>2352</v>
      </c>
      <c r="F896" s="32" t="s">
        <v>2353</v>
      </c>
      <c r="G896" s="33" t="s">
        <v>12</v>
      </c>
      <c r="H896" s="34" t="s">
        <v>13</v>
      </c>
      <c r="I896" s="35">
        <v>0.95069999999999999</v>
      </c>
      <c r="J896" s="19">
        <v>1225207.6299999997</v>
      </c>
      <c r="K896" s="37">
        <v>102794.44</v>
      </c>
      <c r="L896" s="38"/>
    </row>
    <row r="897" spans="1:12" s="39" customFormat="1" ht="12.95" customHeight="1" x14ac:dyDescent="0.25">
      <c r="A897" s="226"/>
      <c r="B897" s="29">
        <v>4811</v>
      </c>
      <c r="C897" s="30">
        <v>26</v>
      </c>
      <c r="D897" s="32" t="s">
        <v>2354</v>
      </c>
      <c r="E897" s="32" t="s">
        <v>2355</v>
      </c>
      <c r="F897" s="32" t="s">
        <v>2356</v>
      </c>
      <c r="G897" s="33" t="s">
        <v>12</v>
      </c>
      <c r="H897" s="34" t="s">
        <v>13</v>
      </c>
      <c r="I897" s="35">
        <v>0.9597</v>
      </c>
      <c r="J897" s="19">
        <v>1241318.2200000002</v>
      </c>
      <c r="K897" s="37">
        <v>103767.56</v>
      </c>
      <c r="L897" s="38"/>
    </row>
    <row r="898" spans="1:12" s="39" customFormat="1" ht="12.95" customHeight="1" x14ac:dyDescent="0.25">
      <c r="A898" s="226"/>
      <c r="B898" s="29">
        <v>4807</v>
      </c>
      <c r="C898" s="30">
        <v>27</v>
      </c>
      <c r="D898" s="32" t="s">
        <v>2357</v>
      </c>
      <c r="E898" s="32" t="s">
        <v>2358</v>
      </c>
      <c r="F898" s="32" t="s">
        <v>2359</v>
      </c>
      <c r="G898" s="33" t="s">
        <v>12</v>
      </c>
      <c r="H898" s="34" t="s">
        <v>13</v>
      </c>
      <c r="I898" s="35">
        <v>0.92100000000000004</v>
      </c>
      <c r="J898" s="19">
        <v>1184509.3799999999</v>
      </c>
      <c r="K898" s="37">
        <v>99583.13</v>
      </c>
      <c r="L898" s="38"/>
    </row>
    <row r="899" spans="1:12" s="39" customFormat="1" ht="12.95" customHeight="1" x14ac:dyDescent="0.25">
      <c r="A899" s="226"/>
      <c r="B899" s="29">
        <v>4812</v>
      </c>
      <c r="C899" s="30">
        <v>28</v>
      </c>
      <c r="D899" s="32" t="s">
        <v>2360</v>
      </c>
      <c r="E899" s="32" t="s">
        <v>2361</v>
      </c>
      <c r="F899" s="32" t="s">
        <v>2362</v>
      </c>
      <c r="G899" s="33" t="s">
        <v>12</v>
      </c>
      <c r="H899" s="34" t="s">
        <v>13</v>
      </c>
      <c r="I899" s="35">
        <v>0.93899999999999995</v>
      </c>
      <c r="J899" s="19">
        <v>1209270.06</v>
      </c>
      <c r="K899" s="37">
        <v>101529.38</v>
      </c>
      <c r="L899" s="38"/>
    </row>
    <row r="900" spans="1:12" s="39" customFormat="1" ht="12.95" customHeight="1" x14ac:dyDescent="0.25">
      <c r="A900" s="226"/>
      <c r="B900" s="29">
        <v>4823</v>
      </c>
      <c r="C900" s="30">
        <v>29</v>
      </c>
      <c r="D900" s="32" t="s">
        <v>2363</v>
      </c>
      <c r="E900" s="32" t="s">
        <v>2364</v>
      </c>
      <c r="F900" s="32" t="s">
        <v>2365</v>
      </c>
      <c r="G900" s="33" t="s">
        <v>12</v>
      </c>
      <c r="H900" s="34" t="s">
        <v>13</v>
      </c>
      <c r="I900" s="35">
        <v>0.92849999999999999</v>
      </c>
      <c r="J900" s="19">
        <v>1190456.2300000002</v>
      </c>
      <c r="K900" s="37">
        <v>100394.06</v>
      </c>
      <c r="L900" s="38"/>
    </row>
    <row r="901" spans="1:12" s="39" customFormat="1" ht="12.95" customHeight="1" x14ac:dyDescent="0.25">
      <c r="A901" s="226"/>
      <c r="B901" s="29">
        <v>4836</v>
      </c>
      <c r="C901" s="30">
        <v>30</v>
      </c>
      <c r="D901" s="42" t="s">
        <v>2366</v>
      </c>
      <c r="E901" s="42" t="s">
        <v>2367</v>
      </c>
      <c r="F901" s="42" t="s">
        <v>2368</v>
      </c>
      <c r="G901" s="33" t="s">
        <v>12</v>
      </c>
      <c r="H901" s="34" t="s">
        <v>13</v>
      </c>
      <c r="I901" s="35">
        <v>0.92449999999999999</v>
      </c>
      <c r="J901" s="19">
        <v>1196403.1200000003</v>
      </c>
      <c r="K901" s="37">
        <v>99961.56</v>
      </c>
      <c r="L901" s="38"/>
    </row>
    <row r="902" spans="1:12" s="39" customFormat="1" ht="12.95" customHeight="1" x14ac:dyDescent="0.25">
      <c r="A902" s="226"/>
      <c r="B902" s="29">
        <v>4816</v>
      </c>
      <c r="C902" s="30">
        <v>31</v>
      </c>
      <c r="D902" s="32" t="s">
        <v>2369</v>
      </c>
      <c r="E902" s="32" t="s">
        <v>2370</v>
      </c>
      <c r="F902" s="32" t="s">
        <v>2371</v>
      </c>
      <c r="G902" s="33" t="s">
        <v>12</v>
      </c>
      <c r="H902" s="34" t="s">
        <v>13</v>
      </c>
      <c r="I902" s="35">
        <v>0.93200000000000005</v>
      </c>
      <c r="J902" s="19">
        <v>1190780.6499999999</v>
      </c>
      <c r="K902" s="37">
        <v>100772.5</v>
      </c>
      <c r="L902" s="38"/>
    </row>
    <row r="903" spans="1:12" s="39" customFormat="1" ht="12.95" customHeight="1" x14ac:dyDescent="0.25">
      <c r="A903" s="226"/>
      <c r="B903" s="29">
        <v>4837</v>
      </c>
      <c r="C903" s="30">
        <v>32</v>
      </c>
      <c r="D903" s="32" t="s">
        <v>2372</v>
      </c>
      <c r="E903" s="32" t="s">
        <v>2373</v>
      </c>
      <c r="F903" s="32" t="s">
        <v>2374</v>
      </c>
      <c r="G903" s="33" t="s">
        <v>12</v>
      </c>
      <c r="H903" s="34" t="s">
        <v>13</v>
      </c>
      <c r="I903" s="35">
        <v>0.94940000000000002</v>
      </c>
      <c r="J903" s="19">
        <v>1230332.81</v>
      </c>
      <c r="K903" s="37">
        <v>102653.88</v>
      </c>
      <c r="L903" s="38"/>
    </row>
    <row r="904" spans="1:12" s="39" customFormat="1" ht="12.95" customHeight="1" x14ac:dyDescent="0.25">
      <c r="A904" s="226"/>
      <c r="B904" s="29">
        <v>4826</v>
      </c>
      <c r="C904" s="30">
        <v>33</v>
      </c>
      <c r="D904" s="32" t="s">
        <v>2375</v>
      </c>
      <c r="E904" s="32" t="s">
        <v>2376</v>
      </c>
      <c r="F904" s="32" t="s">
        <v>2377</v>
      </c>
      <c r="G904" s="33" t="s">
        <v>12</v>
      </c>
      <c r="H904" s="34" t="s">
        <v>13</v>
      </c>
      <c r="I904" s="35">
        <v>0.9395</v>
      </c>
      <c r="J904" s="19">
        <v>1215325.0299999998</v>
      </c>
      <c r="K904" s="37">
        <v>101583.44</v>
      </c>
      <c r="L904" s="38"/>
    </row>
    <row r="905" spans="1:12" s="39" customFormat="1" ht="12.95" customHeight="1" x14ac:dyDescent="0.25">
      <c r="A905" s="226"/>
      <c r="B905" s="43">
        <v>4817</v>
      </c>
      <c r="C905" s="30">
        <v>34</v>
      </c>
      <c r="D905" s="32" t="s">
        <v>2378</v>
      </c>
      <c r="E905" s="32" t="s">
        <v>2379</v>
      </c>
      <c r="F905" s="32" t="s">
        <v>2380</v>
      </c>
      <c r="G905" s="33" t="s">
        <v>12</v>
      </c>
      <c r="H905" s="34" t="s">
        <v>13</v>
      </c>
      <c r="I905" s="35">
        <v>0.94879999999999998</v>
      </c>
      <c r="J905" s="19">
        <v>1203712.3900000001</v>
      </c>
      <c r="K905" s="37">
        <v>102589</v>
      </c>
      <c r="L905" s="38"/>
    </row>
    <row r="906" spans="1:12" s="39" customFormat="1" ht="12.95" customHeight="1" x14ac:dyDescent="0.25">
      <c r="A906" s="226"/>
      <c r="B906" s="29">
        <v>4819</v>
      </c>
      <c r="C906" s="30">
        <v>35</v>
      </c>
      <c r="D906" s="42" t="s">
        <v>2381</v>
      </c>
      <c r="E906" s="42" t="s">
        <v>2382</v>
      </c>
      <c r="F906" s="42" t="s">
        <v>2383</v>
      </c>
      <c r="G906" s="33" t="s">
        <v>12</v>
      </c>
      <c r="H906" s="34" t="s">
        <v>13</v>
      </c>
      <c r="I906" s="35">
        <v>0.94210000000000005</v>
      </c>
      <c r="J906" s="19">
        <v>1214589.7200000002</v>
      </c>
      <c r="K906" s="37">
        <v>101864.56</v>
      </c>
      <c r="L906" s="38"/>
    </row>
    <row r="907" spans="1:12" s="39" customFormat="1" ht="12.95" customHeight="1" x14ac:dyDescent="0.25">
      <c r="A907" s="226"/>
      <c r="B907" s="29">
        <v>4827</v>
      </c>
      <c r="C907" s="30">
        <v>36</v>
      </c>
      <c r="D907" s="32" t="s">
        <v>2384</v>
      </c>
      <c r="E907" s="32" t="s">
        <v>2385</v>
      </c>
      <c r="F907" s="32" t="s">
        <v>2386</v>
      </c>
      <c r="G907" s="33" t="s">
        <v>12</v>
      </c>
      <c r="H907" s="34" t="s">
        <v>13</v>
      </c>
      <c r="I907" s="35">
        <v>0.98750000000000004</v>
      </c>
      <c r="J907" s="19">
        <v>1281281.2799999996</v>
      </c>
      <c r="K907" s="37">
        <v>106773.44</v>
      </c>
      <c r="L907" s="38"/>
    </row>
    <row r="908" spans="1:12" s="39" customFormat="1" ht="12.95" customHeight="1" x14ac:dyDescent="0.25">
      <c r="A908" s="226"/>
      <c r="B908" s="29">
        <v>4831</v>
      </c>
      <c r="C908" s="30">
        <v>37</v>
      </c>
      <c r="D908" s="32" t="s">
        <v>2387</v>
      </c>
      <c r="E908" s="32" t="s">
        <v>2388</v>
      </c>
      <c r="F908" s="32" t="s">
        <v>2389</v>
      </c>
      <c r="G908" s="33" t="s">
        <v>12</v>
      </c>
      <c r="H908" s="34" t="s">
        <v>13</v>
      </c>
      <c r="I908" s="35">
        <v>0.93120000000000003</v>
      </c>
      <c r="J908" s="19">
        <v>1199798.25</v>
      </c>
      <c r="K908" s="37">
        <v>100686</v>
      </c>
      <c r="L908" s="38"/>
    </row>
    <row r="909" spans="1:12" s="39" customFormat="1" ht="12.95" customHeight="1" x14ac:dyDescent="0.25">
      <c r="A909" s="226"/>
      <c r="B909" s="29">
        <v>4801</v>
      </c>
      <c r="C909" s="30">
        <v>38</v>
      </c>
      <c r="D909" s="32" t="s">
        <v>2390</v>
      </c>
      <c r="E909" s="32" t="s">
        <v>2391</v>
      </c>
      <c r="F909" s="32" t="s">
        <v>2392</v>
      </c>
      <c r="G909" s="33" t="s">
        <v>12</v>
      </c>
      <c r="H909" s="34" t="s">
        <v>13</v>
      </c>
      <c r="I909" s="35">
        <v>0.93379999999999996</v>
      </c>
      <c r="J909" s="19">
        <v>1202306.81</v>
      </c>
      <c r="K909" s="37">
        <v>100967.13</v>
      </c>
      <c r="L909" s="38"/>
    </row>
    <row r="910" spans="1:12" s="39" customFormat="1" ht="12.95" customHeight="1" x14ac:dyDescent="0.25">
      <c r="A910" s="226"/>
      <c r="B910" s="29">
        <v>4830</v>
      </c>
      <c r="C910" s="30">
        <v>39</v>
      </c>
      <c r="D910" s="32" t="s">
        <v>2393</v>
      </c>
      <c r="E910" s="32" t="s">
        <v>2394</v>
      </c>
      <c r="F910" s="32" t="s">
        <v>2395</v>
      </c>
      <c r="G910" s="33" t="s">
        <v>12</v>
      </c>
      <c r="H910" s="34" t="s">
        <v>13</v>
      </c>
      <c r="I910" s="35">
        <v>0.91949999999999998</v>
      </c>
      <c r="J910" s="19">
        <v>1188401.8799999997</v>
      </c>
      <c r="K910" s="37">
        <v>99420.94</v>
      </c>
      <c r="L910" s="38"/>
    </row>
    <row r="911" spans="1:12" s="39" customFormat="1" ht="12.95" customHeight="1" x14ac:dyDescent="0.25">
      <c r="A911" s="226"/>
      <c r="B911" s="29"/>
      <c r="C911" s="30"/>
      <c r="D911" s="31" t="s">
        <v>5732</v>
      </c>
      <c r="E911" s="32"/>
      <c r="F911" s="32"/>
      <c r="G911" s="33"/>
      <c r="H911" s="34"/>
      <c r="I911" s="35"/>
      <c r="J911" s="19"/>
      <c r="K911" s="37"/>
      <c r="L911" s="38"/>
    </row>
    <row r="912" spans="1:12" s="39" customFormat="1" ht="12.95" customHeight="1" x14ac:dyDescent="0.25">
      <c r="A912" s="227"/>
      <c r="B912" s="29">
        <v>4833</v>
      </c>
      <c r="C912" s="30">
        <v>1</v>
      </c>
      <c r="D912" s="32" t="s">
        <v>2396</v>
      </c>
      <c r="E912" s="32" t="s">
        <v>2397</v>
      </c>
      <c r="F912" s="32" t="s">
        <v>2398</v>
      </c>
      <c r="G912" s="33" t="s">
        <v>5731</v>
      </c>
      <c r="H912" s="34" t="s">
        <v>13</v>
      </c>
      <c r="I912" s="35">
        <v>0.93</v>
      </c>
      <c r="J912" s="19">
        <v>1906740.3</v>
      </c>
      <c r="K912" s="37">
        <v>159309</v>
      </c>
      <c r="L912" s="38"/>
    </row>
    <row r="913" spans="1:12" s="39" customFormat="1" ht="12.95" customHeight="1" x14ac:dyDescent="0.25">
      <c r="A913" s="225" t="s">
        <v>2399</v>
      </c>
      <c r="B913" s="29"/>
      <c r="C913" s="30"/>
      <c r="D913" s="31" t="s">
        <v>11</v>
      </c>
      <c r="E913" s="32"/>
      <c r="F913" s="32"/>
      <c r="G913" s="33"/>
      <c r="H913" s="34"/>
      <c r="I913" s="35"/>
      <c r="J913" s="19"/>
      <c r="K913" s="37"/>
      <c r="L913" s="38"/>
    </row>
    <row r="914" spans="1:12" s="39" customFormat="1" ht="12.95" customHeight="1" x14ac:dyDescent="0.25">
      <c r="A914" s="226"/>
      <c r="B914" s="29">
        <v>4917</v>
      </c>
      <c r="C914" s="30">
        <v>1</v>
      </c>
      <c r="D914" s="32" t="s">
        <v>2400</v>
      </c>
      <c r="E914" s="32" t="s">
        <v>2401</v>
      </c>
      <c r="F914" s="32" t="s">
        <v>2402</v>
      </c>
      <c r="G914" s="33" t="s">
        <v>12</v>
      </c>
      <c r="H914" s="34" t="s">
        <v>13</v>
      </c>
      <c r="I914" s="35">
        <v>0.9698</v>
      </c>
      <c r="J914" s="19">
        <v>1147779.3599999999</v>
      </c>
      <c r="K914" s="37">
        <v>104859.63</v>
      </c>
    </row>
    <row r="915" spans="1:12" s="39" customFormat="1" ht="12.95" customHeight="1" x14ac:dyDescent="0.25">
      <c r="A915" s="226"/>
      <c r="B915" s="29">
        <v>4915</v>
      </c>
      <c r="C915" s="30">
        <v>2</v>
      </c>
      <c r="D915" s="32" t="s">
        <v>2403</v>
      </c>
      <c r="E915" s="32" t="s">
        <v>2404</v>
      </c>
      <c r="F915" s="32" t="s">
        <v>2405</v>
      </c>
      <c r="G915" s="33" t="s">
        <v>12</v>
      </c>
      <c r="H915" s="34" t="s">
        <v>13</v>
      </c>
      <c r="I915" s="35">
        <v>0.98499999999999999</v>
      </c>
      <c r="J915" s="19">
        <v>1277561.7999999998</v>
      </c>
      <c r="K915" s="37">
        <v>106503.13</v>
      </c>
      <c r="L915" s="38"/>
    </row>
    <row r="916" spans="1:12" s="39" customFormat="1" ht="12.95" customHeight="1" x14ac:dyDescent="0.25">
      <c r="A916" s="226"/>
      <c r="B916" s="29">
        <v>4910</v>
      </c>
      <c r="C916" s="30">
        <v>3</v>
      </c>
      <c r="D916" s="32" t="s">
        <v>2406</v>
      </c>
      <c r="E916" s="32" t="s">
        <v>2407</v>
      </c>
      <c r="F916" s="32" t="s">
        <v>2408</v>
      </c>
      <c r="G916" s="33" t="s">
        <v>12</v>
      </c>
      <c r="H916" s="34" t="s">
        <v>13</v>
      </c>
      <c r="I916" s="35">
        <v>0.99839999999999995</v>
      </c>
      <c r="J916" s="19">
        <v>1294991.52</v>
      </c>
      <c r="K916" s="37">
        <v>107952</v>
      </c>
      <c r="L916" s="38"/>
    </row>
    <row r="917" spans="1:12" s="39" customFormat="1" ht="12.95" customHeight="1" x14ac:dyDescent="0.25">
      <c r="A917" s="226"/>
      <c r="B917" s="29">
        <v>4905</v>
      </c>
      <c r="C917" s="30">
        <v>4</v>
      </c>
      <c r="D917" s="32" t="s">
        <v>2409</v>
      </c>
      <c r="E917" s="32" t="s">
        <v>2410</v>
      </c>
      <c r="F917" s="32" t="s">
        <v>2411</v>
      </c>
      <c r="G917" s="33" t="s">
        <v>12</v>
      </c>
      <c r="H917" s="34" t="s">
        <v>13</v>
      </c>
      <c r="I917" s="35">
        <v>0.36499999999999999</v>
      </c>
      <c r="J917" s="19">
        <v>482972.79000000004</v>
      </c>
      <c r="K917" s="37">
        <v>39465.629999999997</v>
      </c>
      <c r="L917" s="38"/>
    </row>
    <row r="918" spans="1:12" s="39" customFormat="1" ht="12.95" customHeight="1" x14ac:dyDescent="0.25">
      <c r="A918" s="226"/>
      <c r="B918" s="29">
        <v>4925</v>
      </c>
      <c r="C918" s="30">
        <v>5</v>
      </c>
      <c r="D918" s="32" t="s">
        <v>2412</v>
      </c>
      <c r="E918" s="32" t="s">
        <v>2413</v>
      </c>
      <c r="F918" s="32" t="s">
        <v>2414</v>
      </c>
      <c r="G918" s="33" t="s">
        <v>12</v>
      </c>
      <c r="H918" s="34" t="s">
        <v>13</v>
      </c>
      <c r="I918" s="35">
        <v>0.97299999999999998</v>
      </c>
      <c r="J918" s="19">
        <v>1258531.7999999998</v>
      </c>
      <c r="K918" s="37">
        <v>105205.63</v>
      </c>
      <c r="L918" s="38"/>
    </row>
    <row r="919" spans="1:12" s="39" customFormat="1" ht="12.95" customHeight="1" x14ac:dyDescent="0.25">
      <c r="A919" s="226"/>
      <c r="B919" s="29">
        <v>4904</v>
      </c>
      <c r="C919" s="30">
        <v>6</v>
      </c>
      <c r="D919" s="32" t="s">
        <v>2415</v>
      </c>
      <c r="E919" s="32" t="s">
        <v>2416</v>
      </c>
      <c r="F919" s="32" t="s">
        <v>2417</v>
      </c>
      <c r="G919" s="33" t="s">
        <v>12</v>
      </c>
      <c r="H919" s="34" t="s">
        <v>13</v>
      </c>
      <c r="I919" s="35">
        <v>0.97319999999999995</v>
      </c>
      <c r="J919" s="19">
        <v>1258683.1400000001</v>
      </c>
      <c r="K919" s="37">
        <v>105227.25</v>
      </c>
      <c r="L919" s="38"/>
    </row>
    <row r="920" spans="1:12" s="39" customFormat="1" ht="12.95" customHeight="1" x14ac:dyDescent="0.25">
      <c r="A920" s="226"/>
      <c r="B920" s="29">
        <v>4923</v>
      </c>
      <c r="C920" s="30">
        <v>7</v>
      </c>
      <c r="D920" s="32" t="s">
        <v>2418</v>
      </c>
      <c r="E920" s="32" t="s">
        <v>2419</v>
      </c>
      <c r="F920" s="32" t="s">
        <v>2420</v>
      </c>
      <c r="G920" s="33" t="s">
        <v>12</v>
      </c>
      <c r="H920" s="34" t="s">
        <v>13</v>
      </c>
      <c r="I920" s="35">
        <v>0.97299999999999998</v>
      </c>
      <c r="J920" s="19">
        <v>1258531.7999999998</v>
      </c>
      <c r="K920" s="37">
        <v>105205.63</v>
      </c>
      <c r="L920" s="38"/>
    </row>
    <row r="921" spans="1:12" s="39" customFormat="1" ht="12.95" customHeight="1" x14ac:dyDescent="0.25">
      <c r="A921" s="226"/>
      <c r="B921" s="29">
        <v>4918</v>
      </c>
      <c r="C921" s="30">
        <v>8</v>
      </c>
      <c r="D921" s="32" t="s">
        <v>2421</v>
      </c>
      <c r="E921" s="32" t="s">
        <v>2422</v>
      </c>
      <c r="F921" s="32" t="s">
        <v>2423</v>
      </c>
      <c r="G921" s="33" t="s">
        <v>12</v>
      </c>
      <c r="H921" s="34" t="s">
        <v>13</v>
      </c>
      <c r="I921" s="35">
        <v>0</v>
      </c>
      <c r="J921" s="19">
        <v>514318.22000000003</v>
      </c>
      <c r="K921" s="37">
        <v>0</v>
      </c>
      <c r="L921" s="38" t="s">
        <v>5685</v>
      </c>
    </row>
    <row r="922" spans="1:12" s="39" customFormat="1" ht="12.95" customHeight="1" x14ac:dyDescent="0.25">
      <c r="A922" s="226"/>
      <c r="B922" s="29">
        <v>4922</v>
      </c>
      <c r="C922" s="30">
        <v>9</v>
      </c>
      <c r="D922" s="32" t="s">
        <v>2424</v>
      </c>
      <c r="E922" s="32" t="s">
        <v>2425</v>
      </c>
      <c r="F922" s="32" t="s">
        <v>2426</v>
      </c>
      <c r="G922" s="33" t="s">
        <v>12</v>
      </c>
      <c r="H922" s="34" t="s">
        <v>13</v>
      </c>
      <c r="I922" s="35">
        <v>0.97940000000000005</v>
      </c>
      <c r="J922" s="19">
        <v>1266879.04</v>
      </c>
      <c r="K922" s="37">
        <v>105897.63</v>
      </c>
      <c r="L922" s="38"/>
    </row>
    <row r="923" spans="1:12" s="39" customFormat="1" ht="12.95" customHeight="1" x14ac:dyDescent="0.25">
      <c r="A923" s="226"/>
      <c r="B923" s="29">
        <v>4916</v>
      </c>
      <c r="C923" s="30">
        <v>10</v>
      </c>
      <c r="D923" s="32" t="s">
        <v>1645</v>
      </c>
      <c r="E923" s="32" t="s">
        <v>2427</v>
      </c>
      <c r="F923" s="32" t="s">
        <v>2428</v>
      </c>
      <c r="G923" s="33" t="s">
        <v>12</v>
      </c>
      <c r="H923" s="34" t="s">
        <v>13</v>
      </c>
      <c r="I923" s="35">
        <v>0.97299999999999998</v>
      </c>
      <c r="J923" s="19">
        <v>1258531.7999999998</v>
      </c>
      <c r="K923" s="37">
        <v>105205.63</v>
      </c>
      <c r="L923" s="38"/>
    </row>
    <row r="924" spans="1:12" s="39" customFormat="1" ht="12.95" customHeight="1" x14ac:dyDescent="0.25">
      <c r="A924" s="226"/>
      <c r="B924" s="29">
        <v>4929</v>
      </c>
      <c r="C924" s="30">
        <v>11</v>
      </c>
      <c r="D924" s="32" t="s">
        <v>2429</v>
      </c>
      <c r="E924" s="32" t="s">
        <v>2430</v>
      </c>
      <c r="F924" s="32" t="s">
        <v>2431</v>
      </c>
      <c r="G924" s="33" t="s">
        <v>12</v>
      </c>
      <c r="H924" s="34" t="s">
        <v>13</v>
      </c>
      <c r="I924" s="35">
        <v>0.373</v>
      </c>
      <c r="J924" s="19">
        <v>1088451.17</v>
      </c>
      <c r="K924" s="37">
        <v>40330.629999999997</v>
      </c>
      <c r="L924" s="38"/>
    </row>
    <row r="925" spans="1:12" s="39" customFormat="1" ht="12.95" customHeight="1" x14ac:dyDescent="0.25">
      <c r="A925" s="226"/>
      <c r="B925" s="29">
        <v>4931</v>
      </c>
      <c r="C925" s="30">
        <v>12</v>
      </c>
      <c r="D925" s="42" t="s">
        <v>2432</v>
      </c>
      <c r="E925" s="42" t="s">
        <v>2433</v>
      </c>
      <c r="F925" s="42" t="s">
        <v>2434</v>
      </c>
      <c r="G925" s="33" t="s">
        <v>12</v>
      </c>
      <c r="H925" s="34" t="s">
        <v>13</v>
      </c>
      <c r="I925" s="35">
        <v>0.99839999999999995</v>
      </c>
      <c r="J925" s="19">
        <v>1294991.52</v>
      </c>
      <c r="K925" s="37">
        <v>107952</v>
      </c>
      <c r="L925" s="38"/>
    </row>
    <row r="926" spans="1:12" s="39" customFormat="1" ht="12.95" customHeight="1" x14ac:dyDescent="0.25">
      <c r="A926" s="226"/>
      <c r="B926" s="29">
        <v>4914</v>
      </c>
      <c r="C926" s="30">
        <v>13</v>
      </c>
      <c r="D926" s="32" t="s">
        <v>2435</v>
      </c>
      <c r="E926" s="32" t="s">
        <v>2436</v>
      </c>
      <c r="F926" s="32" t="s">
        <v>2437</v>
      </c>
      <c r="G926" s="33" t="s">
        <v>12</v>
      </c>
      <c r="H926" s="34" t="s">
        <v>13</v>
      </c>
      <c r="I926" s="35">
        <v>0.373</v>
      </c>
      <c r="J926" s="19">
        <v>699201.17</v>
      </c>
      <c r="K926" s="37">
        <v>40330.629999999997</v>
      </c>
      <c r="L926" s="38"/>
    </row>
    <row r="927" spans="1:12" s="39" customFormat="1" ht="12.95" customHeight="1" x14ac:dyDescent="0.25">
      <c r="A927" s="226"/>
      <c r="B927" s="29">
        <v>4912</v>
      </c>
      <c r="C927" s="30">
        <v>14</v>
      </c>
      <c r="D927" s="42" t="s">
        <v>2438</v>
      </c>
      <c r="E927" s="42" t="s">
        <v>2439</v>
      </c>
      <c r="F927" s="42" t="s">
        <v>2440</v>
      </c>
      <c r="G927" s="27" t="s">
        <v>12</v>
      </c>
      <c r="H927" s="34" t="s">
        <v>13</v>
      </c>
      <c r="I927" s="35">
        <v>0.9738</v>
      </c>
      <c r="J927" s="19">
        <v>1259223.7999999998</v>
      </c>
      <c r="K927" s="37">
        <v>105292.13</v>
      </c>
      <c r="L927" s="38"/>
    </row>
    <row r="928" spans="1:12" s="39" customFormat="1" ht="12.95" customHeight="1" x14ac:dyDescent="0.25">
      <c r="A928" s="226"/>
      <c r="B928" s="29">
        <v>4911</v>
      </c>
      <c r="C928" s="30">
        <v>15</v>
      </c>
      <c r="D928" s="42" t="s">
        <v>2441</v>
      </c>
      <c r="E928" s="42" t="s">
        <v>2442</v>
      </c>
      <c r="F928" s="42" t="s">
        <v>2443</v>
      </c>
      <c r="G928" s="50" t="s">
        <v>12</v>
      </c>
      <c r="H928" s="34" t="s">
        <v>13</v>
      </c>
      <c r="I928" s="35">
        <v>0.373</v>
      </c>
      <c r="J928" s="19">
        <v>490757.79000000004</v>
      </c>
      <c r="K928" s="37">
        <v>40330.629999999997</v>
      </c>
      <c r="L928" s="38"/>
    </row>
    <row r="929" spans="1:12" s="39" customFormat="1" ht="12.95" customHeight="1" x14ac:dyDescent="0.25">
      <c r="A929" s="226"/>
      <c r="B929" s="29">
        <v>4906</v>
      </c>
      <c r="C929" s="30">
        <v>16</v>
      </c>
      <c r="D929" s="62" t="s">
        <v>2444</v>
      </c>
      <c r="E929" s="42" t="s">
        <v>2445</v>
      </c>
      <c r="F929" s="42" t="s">
        <v>2446</v>
      </c>
      <c r="G929" s="50" t="s">
        <v>12</v>
      </c>
      <c r="H929" s="34" t="s">
        <v>13</v>
      </c>
      <c r="I929" s="35">
        <v>0.97299999999999998</v>
      </c>
      <c r="J929" s="19">
        <v>1258531.7999999998</v>
      </c>
      <c r="K929" s="37">
        <v>105205.63</v>
      </c>
      <c r="L929" s="38"/>
    </row>
    <row r="930" spans="1:12" s="39" customFormat="1" ht="12.95" customHeight="1" x14ac:dyDescent="0.25">
      <c r="A930" s="226"/>
      <c r="B930" s="29">
        <v>4927</v>
      </c>
      <c r="C930" s="30">
        <v>17</v>
      </c>
      <c r="D930" s="42" t="s">
        <v>2447</v>
      </c>
      <c r="E930" s="42" t="s">
        <v>2448</v>
      </c>
      <c r="F930" s="42" t="s">
        <v>2449</v>
      </c>
      <c r="G930" s="27" t="s">
        <v>12</v>
      </c>
      <c r="H930" s="34" t="s">
        <v>13</v>
      </c>
      <c r="I930" s="35">
        <v>0.97940000000000005</v>
      </c>
      <c r="J930" s="19">
        <v>1266879.04</v>
      </c>
      <c r="K930" s="37">
        <v>105897.63</v>
      </c>
      <c r="L930" s="38"/>
    </row>
    <row r="931" spans="1:12" s="39" customFormat="1" ht="12.95" customHeight="1" x14ac:dyDescent="0.25">
      <c r="A931" s="226"/>
      <c r="B931" s="29">
        <v>4913</v>
      </c>
      <c r="C931" s="30">
        <v>18</v>
      </c>
      <c r="D931" s="42" t="s">
        <v>2450</v>
      </c>
      <c r="E931" s="42" t="s">
        <v>2451</v>
      </c>
      <c r="F931" s="42" t="s">
        <v>2452</v>
      </c>
      <c r="G931" s="27" t="s">
        <v>12</v>
      </c>
      <c r="H931" s="34" t="s">
        <v>13</v>
      </c>
      <c r="I931" s="35">
        <v>0.97299999999999998</v>
      </c>
      <c r="J931" s="19">
        <v>1154310.1099999999</v>
      </c>
      <c r="K931" s="37">
        <v>105205.63</v>
      </c>
      <c r="L931" s="38"/>
    </row>
    <row r="932" spans="1:12" s="39" customFormat="1" ht="12.95" customHeight="1" x14ac:dyDescent="0.25">
      <c r="A932" s="226"/>
      <c r="B932" s="29">
        <v>4921</v>
      </c>
      <c r="C932" s="30">
        <v>19</v>
      </c>
      <c r="D932" s="42" t="s">
        <v>2453</v>
      </c>
      <c r="E932" s="42" t="s">
        <v>2454</v>
      </c>
      <c r="F932" s="42" t="s">
        <v>2455</v>
      </c>
      <c r="G932" s="27" t="s">
        <v>12</v>
      </c>
      <c r="H932" s="34" t="s">
        <v>13</v>
      </c>
      <c r="I932" s="35">
        <v>0.70830000000000004</v>
      </c>
      <c r="J932" s="19">
        <v>999648.08999999962</v>
      </c>
      <c r="K932" s="37">
        <v>76584.94</v>
      </c>
      <c r="L932" s="38"/>
    </row>
    <row r="933" spans="1:12" s="39" customFormat="1" ht="12.95" customHeight="1" x14ac:dyDescent="0.25">
      <c r="A933" s="226"/>
      <c r="B933" s="29">
        <v>4903</v>
      </c>
      <c r="C933" s="30">
        <v>20</v>
      </c>
      <c r="D933" s="32" t="s">
        <v>2456</v>
      </c>
      <c r="E933" s="32" t="s">
        <v>2457</v>
      </c>
      <c r="F933" s="32" t="s">
        <v>2458</v>
      </c>
      <c r="G933" s="33" t="s">
        <v>12</v>
      </c>
      <c r="H933" s="34" t="s">
        <v>13</v>
      </c>
      <c r="I933" s="35">
        <v>0.97899999999999998</v>
      </c>
      <c r="J933" s="19">
        <v>1264803.0499999998</v>
      </c>
      <c r="K933" s="37">
        <v>105854.38</v>
      </c>
      <c r="L933" s="38"/>
    </row>
    <row r="934" spans="1:12" s="39" customFormat="1" ht="12.95" customHeight="1" x14ac:dyDescent="0.25">
      <c r="A934" s="226"/>
      <c r="B934" s="29">
        <v>4930</v>
      </c>
      <c r="C934" s="30">
        <v>21</v>
      </c>
      <c r="D934" s="32" t="s">
        <v>1912</v>
      </c>
      <c r="E934" s="32" t="s">
        <v>2459</v>
      </c>
      <c r="F934" s="32" t="s">
        <v>2460</v>
      </c>
      <c r="G934" s="33" t="s">
        <v>12</v>
      </c>
      <c r="H934" s="34" t="s">
        <v>13</v>
      </c>
      <c r="I934" s="35">
        <v>0.373</v>
      </c>
      <c r="J934" s="19">
        <v>699201.17</v>
      </c>
      <c r="K934" s="37">
        <v>40330.629999999997</v>
      </c>
      <c r="L934" s="38"/>
    </row>
    <row r="935" spans="1:12" s="39" customFormat="1" ht="12.95" customHeight="1" x14ac:dyDescent="0.25">
      <c r="A935" s="226"/>
      <c r="B935" s="29">
        <v>4902</v>
      </c>
      <c r="C935" s="30">
        <v>22</v>
      </c>
      <c r="D935" s="32" t="s">
        <v>2461</v>
      </c>
      <c r="E935" s="32" t="s">
        <v>2462</v>
      </c>
      <c r="F935" s="32" t="s">
        <v>2463</v>
      </c>
      <c r="G935" s="33" t="s">
        <v>12</v>
      </c>
      <c r="H935" s="34" t="s">
        <v>13</v>
      </c>
      <c r="I935" s="35">
        <v>0.96699999999999997</v>
      </c>
      <c r="J935" s="19">
        <v>1250746.7999999998</v>
      </c>
      <c r="K935" s="37">
        <v>104556.88</v>
      </c>
      <c r="L935" s="38"/>
    </row>
    <row r="936" spans="1:12" s="39" customFormat="1" ht="12.95" customHeight="1" x14ac:dyDescent="0.25">
      <c r="A936" s="226"/>
      <c r="B936" s="29">
        <v>4909</v>
      </c>
      <c r="C936" s="30">
        <v>23</v>
      </c>
      <c r="D936" s="42" t="s">
        <v>2464</v>
      </c>
      <c r="E936" s="42" t="s">
        <v>2465</v>
      </c>
      <c r="F936" s="42" t="s">
        <v>2466</v>
      </c>
      <c r="G936" s="33" t="s">
        <v>12</v>
      </c>
      <c r="H936" s="34" t="s">
        <v>13</v>
      </c>
      <c r="I936" s="35">
        <v>0.97299999999999998</v>
      </c>
      <c r="J936" s="19">
        <v>1258531.7999999998</v>
      </c>
      <c r="K936" s="37">
        <v>105205.63</v>
      </c>
      <c r="L936" s="38"/>
    </row>
    <row r="937" spans="1:12" s="39" customFormat="1" ht="12.95" customHeight="1" x14ac:dyDescent="0.25">
      <c r="A937" s="226"/>
      <c r="B937" s="29">
        <v>4928</v>
      </c>
      <c r="C937" s="30">
        <v>24</v>
      </c>
      <c r="D937" s="32" t="s">
        <v>1402</v>
      </c>
      <c r="E937" s="32" t="s">
        <v>1403</v>
      </c>
      <c r="F937" s="32" t="s">
        <v>2467</v>
      </c>
      <c r="G937" s="33" t="s">
        <v>12</v>
      </c>
      <c r="H937" s="34" t="s">
        <v>13</v>
      </c>
      <c r="I937" s="35">
        <v>0.99019999999999997</v>
      </c>
      <c r="J937" s="19">
        <v>1280848.7999999998</v>
      </c>
      <c r="K937" s="37">
        <v>107065.38</v>
      </c>
      <c r="L937" s="38"/>
    </row>
    <row r="938" spans="1:12" s="39" customFormat="1" ht="12.95" customHeight="1" x14ac:dyDescent="0.25">
      <c r="A938" s="226"/>
      <c r="B938" s="29">
        <v>4908</v>
      </c>
      <c r="C938" s="30">
        <v>25</v>
      </c>
      <c r="D938" s="32" t="s">
        <v>2468</v>
      </c>
      <c r="E938" s="32" t="s">
        <v>2469</v>
      </c>
      <c r="F938" s="32" t="s">
        <v>2470</v>
      </c>
      <c r="G938" s="33" t="s">
        <v>12</v>
      </c>
      <c r="H938" s="34" t="s">
        <v>13</v>
      </c>
      <c r="I938" s="35">
        <v>0.98939999999999995</v>
      </c>
      <c r="J938" s="19">
        <v>1279810.7999999998</v>
      </c>
      <c r="K938" s="37">
        <v>106978.88</v>
      </c>
      <c r="L938" s="38"/>
    </row>
    <row r="939" spans="1:12" s="39" customFormat="1" ht="12.95" customHeight="1" x14ac:dyDescent="0.25">
      <c r="A939" s="226"/>
      <c r="B939" s="29">
        <v>4926</v>
      </c>
      <c r="C939" s="30">
        <v>26</v>
      </c>
      <c r="D939" s="42" t="s">
        <v>2471</v>
      </c>
      <c r="E939" s="42" t="s">
        <v>2472</v>
      </c>
      <c r="F939" s="42" t="s">
        <v>2473</v>
      </c>
      <c r="G939" s="33" t="s">
        <v>12</v>
      </c>
      <c r="H939" s="34" t="s">
        <v>13</v>
      </c>
      <c r="I939" s="35">
        <v>0.97499999999999998</v>
      </c>
      <c r="J939" s="19">
        <v>1259613.0499999998</v>
      </c>
      <c r="K939" s="37">
        <v>105421.88</v>
      </c>
      <c r="L939" s="38"/>
    </row>
    <row r="940" spans="1:12" s="39" customFormat="1" ht="12.95" customHeight="1" x14ac:dyDescent="0.25">
      <c r="A940" s="226"/>
      <c r="B940" s="29">
        <v>4907</v>
      </c>
      <c r="C940" s="30">
        <v>27</v>
      </c>
      <c r="D940" s="32" t="s">
        <v>2474</v>
      </c>
      <c r="E940" s="32" t="s">
        <v>2475</v>
      </c>
      <c r="F940" s="32" t="s">
        <v>2476</v>
      </c>
      <c r="G940" s="33" t="s">
        <v>12</v>
      </c>
      <c r="H940" s="34" t="s">
        <v>13</v>
      </c>
      <c r="I940" s="35">
        <v>0.99619999999999997</v>
      </c>
      <c r="J940" s="19">
        <v>1278599.7999999998</v>
      </c>
      <c r="K940" s="37">
        <v>107714.13</v>
      </c>
      <c r="L940" s="38"/>
    </row>
    <row r="941" spans="1:12" s="39" customFormat="1" ht="12.95" customHeight="1" x14ac:dyDescent="0.25">
      <c r="A941" s="226"/>
      <c r="B941" s="29">
        <v>4924</v>
      </c>
      <c r="C941" s="30">
        <v>28</v>
      </c>
      <c r="D941" s="53" t="s">
        <v>2477</v>
      </c>
      <c r="E941" s="53" t="s">
        <v>2478</v>
      </c>
      <c r="F941" s="53" t="s">
        <v>2479</v>
      </c>
      <c r="G941" s="33" t="s">
        <v>12</v>
      </c>
      <c r="H941" s="34" t="s">
        <v>13</v>
      </c>
      <c r="I941" s="35">
        <v>0.99039999999999995</v>
      </c>
      <c r="J941" s="19">
        <v>1284611.52</v>
      </c>
      <c r="K941" s="37">
        <v>107087</v>
      </c>
      <c r="L941" s="38"/>
    </row>
    <row r="942" spans="1:12" s="39" customFormat="1" ht="12.95" customHeight="1" x14ac:dyDescent="0.25">
      <c r="A942" s="226"/>
      <c r="B942" s="29">
        <v>4920</v>
      </c>
      <c r="C942" s="30">
        <v>29</v>
      </c>
      <c r="D942" s="53" t="s">
        <v>586</v>
      </c>
      <c r="E942" s="53" t="s">
        <v>587</v>
      </c>
      <c r="F942" s="53" t="s">
        <v>2480</v>
      </c>
      <c r="G942" s="33" t="s">
        <v>12</v>
      </c>
      <c r="H942" s="34" t="s">
        <v>13</v>
      </c>
      <c r="I942" s="35">
        <v>0.373</v>
      </c>
      <c r="J942" s="19">
        <v>804406.8</v>
      </c>
      <c r="K942" s="37">
        <v>40330.629999999997</v>
      </c>
      <c r="L942" s="38"/>
    </row>
    <row r="943" spans="1:12" s="39" customFormat="1" ht="12.95" customHeight="1" x14ac:dyDescent="0.25">
      <c r="A943" s="226"/>
      <c r="B943" s="43"/>
      <c r="C943" s="30"/>
      <c r="D943" s="49" t="s">
        <v>5732</v>
      </c>
      <c r="E943" s="42"/>
      <c r="F943" s="42"/>
      <c r="G943" s="33"/>
      <c r="H943" s="34"/>
      <c r="I943" s="35"/>
      <c r="J943" s="19"/>
      <c r="K943" s="37"/>
      <c r="L943" s="38"/>
    </row>
    <row r="944" spans="1:12" s="39" customFormat="1" ht="12.95" customHeight="1" x14ac:dyDescent="0.25">
      <c r="A944" s="226"/>
      <c r="B944" s="43">
        <v>4919</v>
      </c>
      <c r="C944" s="30">
        <v>1</v>
      </c>
      <c r="D944" s="53" t="s">
        <v>2481</v>
      </c>
      <c r="E944" s="53" t="s">
        <v>2482</v>
      </c>
      <c r="F944" s="53" t="s">
        <v>2483</v>
      </c>
      <c r="G944" s="33" t="s">
        <v>5731</v>
      </c>
      <c r="H944" s="34" t="s">
        <v>13</v>
      </c>
      <c r="I944" s="35">
        <v>0.97199999999999998</v>
      </c>
      <c r="J944" s="19">
        <v>1995542.2200000002</v>
      </c>
      <c r="K944" s="37">
        <v>166503.6</v>
      </c>
      <c r="L944" s="38"/>
    </row>
    <row r="945" spans="1:12" s="39" customFormat="1" ht="12.95" customHeight="1" x14ac:dyDescent="0.25">
      <c r="A945" s="227"/>
      <c r="B945" s="29">
        <v>4901</v>
      </c>
      <c r="C945" s="30">
        <v>2</v>
      </c>
      <c r="D945" s="42" t="s">
        <v>2484</v>
      </c>
      <c r="E945" s="42" t="s">
        <v>2485</v>
      </c>
      <c r="F945" s="42" t="s">
        <v>2486</v>
      </c>
      <c r="G945" s="33" t="s">
        <v>5731</v>
      </c>
      <c r="H945" s="34" t="s">
        <v>13</v>
      </c>
      <c r="I945" s="35">
        <v>0.98380000000000001</v>
      </c>
      <c r="J945" s="19">
        <v>1824910.29</v>
      </c>
      <c r="K945" s="37">
        <v>168524.94</v>
      </c>
      <c r="L945" s="38"/>
    </row>
    <row r="946" spans="1:12" s="39" customFormat="1" ht="12.95" customHeight="1" x14ac:dyDescent="0.25">
      <c r="A946" s="225" t="s">
        <v>2487</v>
      </c>
      <c r="B946" s="29"/>
      <c r="C946" s="30"/>
      <c r="D946" s="31" t="s">
        <v>126</v>
      </c>
      <c r="E946" s="32"/>
      <c r="F946" s="32"/>
      <c r="G946" s="33"/>
      <c r="H946" s="34"/>
      <c r="I946" s="35"/>
      <c r="J946" s="19"/>
      <c r="K946" s="37"/>
      <c r="L946" s="38"/>
    </row>
    <row r="947" spans="1:12" s="39" customFormat="1" ht="12.95" customHeight="1" x14ac:dyDescent="0.25">
      <c r="A947" s="226"/>
      <c r="B947" s="29">
        <v>1602</v>
      </c>
      <c r="C947" s="30">
        <v>1</v>
      </c>
      <c r="D947" s="32" t="s">
        <v>2488</v>
      </c>
      <c r="E947" s="32" t="s">
        <v>2489</v>
      </c>
      <c r="F947" s="32" t="s">
        <v>2490</v>
      </c>
      <c r="G947" s="33" t="s">
        <v>130</v>
      </c>
      <c r="H947" s="34" t="s">
        <v>13</v>
      </c>
      <c r="I947" s="35">
        <v>0.98640000000000005</v>
      </c>
      <c r="J947" s="19">
        <v>639435.66999999993</v>
      </c>
      <c r="K947" s="37">
        <v>53331.360000000001</v>
      </c>
      <c r="L947" s="38"/>
    </row>
    <row r="948" spans="1:12" s="39" customFormat="1" ht="12.95" customHeight="1" x14ac:dyDescent="0.25">
      <c r="A948" s="226"/>
      <c r="B948" s="29">
        <v>1619</v>
      </c>
      <c r="C948" s="30">
        <v>2</v>
      </c>
      <c r="D948" s="32" t="s">
        <v>2491</v>
      </c>
      <c r="E948" s="32" t="s">
        <v>2492</v>
      </c>
      <c r="F948" s="32" t="s">
        <v>2493</v>
      </c>
      <c r="G948" s="33" t="s">
        <v>130</v>
      </c>
      <c r="H948" s="34" t="s">
        <v>13</v>
      </c>
      <c r="I948" s="35">
        <v>0.98240000000000005</v>
      </c>
      <c r="J948" s="19">
        <v>636840.42999999982</v>
      </c>
      <c r="K948" s="37">
        <v>53115.09</v>
      </c>
      <c r="L948" s="38"/>
    </row>
    <row r="949" spans="1:12" s="39" customFormat="1" ht="12.95" customHeight="1" x14ac:dyDescent="0.25">
      <c r="A949" s="226"/>
      <c r="B949" s="29"/>
      <c r="C949" s="30"/>
      <c r="D949" s="31" t="s">
        <v>11</v>
      </c>
      <c r="E949" s="32"/>
      <c r="F949" s="32"/>
      <c r="G949" s="33"/>
      <c r="H949" s="34"/>
      <c r="I949" s="35"/>
      <c r="J949" s="19"/>
      <c r="K949" s="37"/>
      <c r="L949" s="38"/>
    </row>
    <row r="950" spans="1:12" s="39" customFormat="1" ht="12.95" customHeight="1" x14ac:dyDescent="0.25">
      <c r="A950" s="226"/>
      <c r="B950" s="29">
        <v>1612</v>
      </c>
      <c r="C950" s="30">
        <v>1</v>
      </c>
      <c r="D950" s="32" t="s">
        <v>2494</v>
      </c>
      <c r="E950" s="32" t="s">
        <v>2495</v>
      </c>
      <c r="F950" s="32" t="s">
        <v>2496</v>
      </c>
      <c r="G950" s="33" t="s">
        <v>12</v>
      </c>
      <c r="H950" s="34" t="s">
        <v>13</v>
      </c>
      <c r="I950" s="35">
        <v>0.97740000000000005</v>
      </c>
      <c r="J950" s="19">
        <v>1265473.4099999997</v>
      </c>
      <c r="K950" s="37">
        <v>105681.38</v>
      </c>
      <c r="L950" s="38"/>
    </row>
    <row r="951" spans="1:12" s="39" customFormat="1" ht="12.95" customHeight="1" x14ac:dyDescent="0.25">
      <c r="A951" s="226"/>
      <c r="B951" s="29">
        <v>1625</v>
      </c>
      <c r="C951" s="30">
        <v>2</v>
      </c>
      <c r="D951" s="32" t="s">
        <v>2497</v>
      </c>
      <c r="E951" s="32" t="s">
        <v>2498</v>
      </c>
      <c r="F951" s="32" t="s">
        <v>2499</v>
      </c>
      <c r="G951" s="33" t="s">
        <v>12</v>
      </c>
      <c r="H951" s="34" t="s">
        <v>13</v>
      </c>
      <c r="I951" s="35">
        <v>0.9829</v>
      </c>
      <c r="J951" s="19">
        <v>1274231.4700000004</v>
      </c>
      <c r="K951" s="37">
        <v>106276.06</v>
      </c>
      <c r="L951" s="38"/>
    </row>
    <row r="952" spans="1:12" s="39" customFormat="1" ht="12.95" customHeight="1" x14ac:dyDescent="0.25">
      <c r="A952" s="226"/>
      <c r="B952" s="29">
        <v>1604</v>
      </c>
      <c r="C952" s="30">
        <v>3</v>
      </c>
      <c r="D952" s="32" t="s">
        <v>1461</v>
      </c>
      <c r="E952" s="32" t="s">
        <v>2500</v>
      </c>
      <c r="F952" s="32" t="s">
        <v>2501</v>
      </c>
      <c r="G952" s="33" t="s">
        <v>12</v>
      </c>
      <c r="H952" s="34" t="s">
        <v>13</v>
      </c>
      <c r="I952" s="35">
        <v>0.98640000000000005</v>
      </c>
      <c r="J952" s="19">
        <v>1278772.75</v>
      </c>
      <c r="K952" s="37">
        <v>106654.5</v>
      </c>
      <c r="L952" s="38"/>
    </row>
    <row r="953" spans="1:12" s="39" customFormat="1" ht="12.95" customHeight="1" x14ac:dyDescent="0.25">
      <c r="A953" s="226"/>
      <c r="B953" s="29">
        <v>1607</v>
      </c>
      <c r="C953" s="30">
        <v>4</v>
      </c>
      <c r="D953" s="32" t="s">
        <v>2502</v>
      </c>
      <c r="E953" s="32" t="s">
        <v>2503</v>
      </c>
      <c r="F953" s="32" t="s">
        <v>2504</v>
      </c>
      <c r="G953" s="33" t="s">
        <v>12</v>
      </c>
      <c r="H953" s="34" t="s">
        <v>13</v>
      </c>
      <c r="I953" s="35">
        <v>0.98740000000000006</v>
      </c>
      <c r="J953" s="19">
        <v>1280070.31</v>
      </c>
      <c r="K953" s="37">
        <v>106762.63</v>
      </c>
      <c r="L953" s="38"/>
    </row>
    <row r="954" spans="1:12" s="39" customFormat="1" ht="12.95" customHeight="1" x14ac:dyDescent="0.25">
      <c r="A954" s="226"/>
      <c r="B954" s="29">
        <v>1606</v>
      </c>
      <c r="C954" s="30">
        <v>5</v>
      </c>
      <c r="D954" s="32" t="s">
        <v>2505</v>
      </c>
      <c r="E954" s="32" t="s">
        <v>2506</v>
      </c>
      <c r="F954" s="32" t="s">
        <v>2507</v>
      </c>
      <c r="G954" s="33" t="s">
        <v>12</v>
      </c>
      <c r="H954" s="34" t="s">
        <v>13</v>
      </c>
      <c r="I954" s="35">
        <v>0.98640000000000005</v>
      </c>
      <c r="J954" s="19">
        <v>1278772.75</v>
      </c>
      <c r="K954" s="37">
        <v>106654.5</v>
      </c>
      <c r="L954" s="38"/>
    </row>
    <row r="955" spans="1:12" s="39" customFormat="1" ht="12.95" customHeight="1" x14ac:dyDescent="0.25">
      <c r="A955" s="226"/>
      <c r="B955" s="29">
        <v>1605</v>
      </c>
      <c r="C955" s="30">
        <v>6</v>
      </c>
      <c r="D955" s="32" t="s">
        <v>2508</v>
      </c>
      <c r="E955" s="32" t="s">
        <v>2509</v>
      </c>
      <c r="F955" s="32" t="s">
        <v>2510</v>
      </c>
      <c r="G955" s="33" t="s">
        <v>12</v>
      </c>
      <c r="H955" s="34" t="s">
        <v>13</v>
      </c>
      <c r="I955" s="35">
        <v>0.98440000000000005</v>
      </c>
      <c r="J955" s="19">
        <v>1211302.75</v>
      </c>
      <c r="K955" s="37">
        <v>106438.25</v>
      </c>
      <c r="L955" s="38"/>
    </row>
    <row r="956" spans="1:12" s="39" customFormat="1" ht="12.95" customHeight="1" x14ac:dyDescent="0.25">
      <c r="A956" s="226"/>
      <c r="B956" s="29">
        <v>1601</v>
      </c>
      <c r="C956" s="30">
        <v>7</v>
      </c>
      <c r="D956" s="42" t="s">
        <v>2511</v>
      </c>
      <c r="E956" s="42" t="s">
        <v>2512</v>
      </c>
      <c r="F956" s="42" t="s">
        <v>2513</v>
      </c>
      <c r="G956" s="33" t="s">
        <v>12</v>
      </c>
      <c r="H956" s="34" t="s">
        <v>13</v>
      </c>
      <c r="I956" s="35">
        <v>0.98640000000000005</v>
      </c>
      <c r="J956" s="19">
        <v>1278772.75</v>
      </c>
      <c r="K956" s="37">
        <v>106654.5</v>
      </c>
      <c r="L956" s="38"/>
    </row>
    <row r="957" spans="1:12" s="39" customFormat="1" ht="12.95" customHeight="1" x14ac:dyDescent="0.25">
      <c r="A957" s="226"/>
      <c r="B957" s="29">
        <v>1617</v>
      </c>
      <c r="C957" s="30">
        <v>8</v>
      </c>
      <c r="D957" s="32" t="s">
        <v>2514</v>
      </c>
      <c r="E957" s="32" t="s">
        <v>2515</v>
      </c>
      <c r="F957" s="32" t="s">
        <v>2516</v>
      </c>
      <c r="G957" s="33" t="s">
        <v>12</v>
      </c>
      <c r="H957" s="34" t="s">
        <v>13</v>
      </c>
      <c r="I957" s="35">
        <v>0.9889</v>
      </c>
      <c r="J957" s="19">
        <v>1282016.4700000004</v>
      </c>
      <c r="K957" s="37">
        <v>106924.81</v>
      </c>
      <c r="L957" s="38"/>
    </row>
    <row r="958" spans="1:12" s="39" customFormat="1" ht="12.95" customHeight="1" x14ac:dyDescent="0.25">
      <c r="A958" s="226"/>
      <c r="B958" s="29">
        <v>1621</v>
      </c>
      <c r="C958" s="30">
        <v>9</v>
      </c>
      <c r="D958" s="32" t="s">
        <v>2517</v>
      </c>
      <c r="E958" s="32" t="s">
        <v>2518</v>
      </c>
      <c r="F958" s="32" t="s">
        <v>2519</v>
      </c>
      <c r="G958" s="33" t="s">
        <v>12</v>
      </c>
      <c r="H958" s="34" t="s">
        <v>13</v>
      </c>
      <c r="I958" s="35">
        <v>0.9869</v>
      </c>
      <c r="J958" s="19">
        <v>1279421.4700000004</v>
      </c>
      <c r="K958" s="37">
        <v>106708.56</v>
      </c>
      <c r="L958" s="38"/>
    </row>
    <row r="959" spans="1:12" s="39" customFormat="1" ht="12.95" customHeight="1" x14ac:dyDescent="0.25">
      <c r="A959" s="226"/>
      <c r="B959" s="29">
        <v>1616</v>
      </c>
      <c r="C959" s="30">
        <v>10</v>
      </c>
      <c r="D959" s="32" t="s">
        <v>2520</v>
      </c>
      <c r="E959" s="32" t="s">
        <v>2521</v>
      </c>
      <c r="F959" s="32" t="s">
        <v>2522</v>
      </c>
      <c r="G959" s="33" t="s">
        <v>12</v>
      </c>
      <c r="H959" s="34" t="s">
        <v>13</v>
      </c>
      <c r="I959" s="35">
        <v>0.98340000000000005</v>
      </c>
      <c r="J959" s="19">
        <v>1210005.31</v>
      </c>
      <c r="K959" s="37">
        <v>106330.13</v>
      </c>
      <c r="L959" s="38"/>
    </row>
    <row r="960" spans="1:12" s="39" customFormat="1" ht="12.95" customHeight="1" x14ac:dyDescent="0.25">
      <c r="A960" s="226"/>
      <c r="B960" s="29">
        <v>1615</v>
      </c>
      <c r="C960" s="30">
        <v>11</v>
      </c>
      <c r="D960" s="42" t="s">
        <v>2523</v>
      </c>
      <c r="E960" s="42" t="s">
        <v>2524</v>
      </c>
      <c r="F960" s="42" t="s">
        <v>2017</v>
      </c>
      <c r="G960" s="33" t="s">
        <v>12</v>
      </c>
      <c r="H960" s="34" t="s">
        <v>13</v>
      </c>
      <c r="I960" s="35">
        <v>0.97940000000000005</v>
      </c>
      <c r="J960" s="19">
        <v>1161565.31</v>
      </c>
      <c r="K960" s="37">
        <v>105897.63</v>
      </c>
      <c r="L960" s="38"/>
    </row>
    <row r="961" spans="1:12" s="39" customFormat="1" ht="12.95" customHeight="1" x14ac:dyDescent="0.25">
      <c r="A961" s="226"/>
      <c r="B961" s="29">
        <v>1618</v>
      </c>
      <c r="C961" s="30">
        <v>12</v>
      </c>
      <c r="D961" s="32" t="s">
        <v>2525</v>
      </c>
      <c r="E961" s="32" t="s">
        <v>2526</v>
      </c>
      <c r="F961" s="32" t="s">
        <v>2527</v>
      </c>
      <c r="G961" s="33" t="s">
        <v>12</v>
      </c>
      <c r="H961" s="34" t="s">
        <v>13</v>
      </c>
      <c r="I961" s="35">
        <v>0.98640000000000005</v>
      </c>
      <c r="J961" s="19">
        <v>1213897.75</v>
      </c>
      <c r="K961" s="37">
        <v>106654.5</v>
      </c>
      <c r="L961" s="38"/>
    </row>
    <row r="962" spans="1:12" s="39" customFormat="1" ht="12.95" customHeight="1" x14ac:dyDescent="0.25">
      <c r="A962" s="226"/>
      <c r="B962" s="29">
        <v>1613</v>
      </c>
      <c r="C962" s="30">
        <v>13</v>
      </c>
      <c r="D962" s="32" t="s">
        <v>2528</v>
      </c>
      <c r="E962" s="32" t="s">
        <v>2529</v>
      </c>
      <c r="F962" s="32" t="s">
        <v>2530</v>
      </c>
      <c r="G962" s="33" t="s">
        <v>12</v>
      </c>
      <c r="H962" s="34" t="s">
        <v>13</v>
      </c>
      <c r="I962" s="35">
        <v>0.98740000000000006</v>
      </c>
      <c r="J962" s="19">
        <v>1280070.31</v>
      </c>
      <c r="K962" s="37">
        <v>106762.63</v>
      </c>
      <c r="L962" s="38"/>
    </row>
    <row r="963" spans="1:12" s="39" customFormat="1" ht="12.95" customHeight="1" x14ac:dyDescent="0.25">
      <c r="A963" s="226"/>
      <c r="B963" s="29">
        <v>1627</v>
      </c>
      <c r="C963" s="30">
        <v>14</v>
      </c>
      <c r="D963" s="42" t="s">
        <v>2531</v>
      </c>
      <c r="E963" s="42" t="s">
        <v>2532</v>
      </c>
      <c r="F963" s="42" t="s">
        <v>2533</v>
      </c>
      <c r="G963" s="27" t="s">
        <v>12</v>
      </c>
      <c r="H963" s="34" t="s">
        <v>13</v>
      </c>
      <c r="I963" s="35">
        <v>0.98740000000000006</v>
      </c>
      <c r="J963" s="19">
        <v>1280070.31</v>
      </c>
      <c r="K963" s="37">
        <v>106762.63</v>
      </c>
      <c r="L963" s="38"/>
    </row>
    <row r="964" spans="1:12" s="39" customFormat="1" ht="12.95" customHeight="1" x14ac:dyDescent="0.25">
      <c r="A964" s="226"/>
      <c r="B964" s="29">
        <v>1610</v>
      </c>
      <c r="C964" s="30">
        <v>15</v>
      </c>
      <c r="D964" s="32" t="s">
        <v>2534</v>
      </c>
      <c r="E964" s="32" t="s">
        <v>2535</v>
      </c>
      <c r="F964" s="32" t="s">
        <v>2536</v>
      </c>
      <c r="G964" s="50" t="s">
        <v>12</v>
      </c>
      <c r="H964" s="34" t="s">
        <v>13</v>
      </c>
      <c r="I964" s="35">
        <v>0.98740000000000006</v>
      </c>
      <c r="J964" s="19">
        <v>1280070.31</v>
      </c>
      <c r="K964" s="37">
        <v>106762.63</v>
      </c>
      <c r="L964" s="38"/>
    </row>
    <row r="965" spans="1:12" s="39" customFormat="1" ht="12.95" customHeight="1" x14ac:dyDescent="0.25">
      <c r="A965" s="226"/>
      <c r="B965" s="29">
        <v>1623</v>
      </c>
      <c r="C965" s="30">
        <v>16</v>
      </c>
      <c r="D965" s="42" t="s">
        <v>2537</v>
      </c>
      <c r="E965" s="42" t="s">
        <v>2538</v>
      </c>
      <c r="F965" s="42" t="s">
        <v>2539</v>
      </c>
      <c r="G965" s="27" t="s">
        <v>12</v>
      </c>
      <c r="H965" s="34" t="s">
        <v>13</v>
      </c>
      <c r="I965" s="35">
        <v>0.98740000000000006</v>
      </c>
      <c r="J965" s="19">
        <v>1236820.31</v>
      </c>
      <c r="K965" s="37">
        <v>106762.63</v>
      </c>
      <c r="L965" s="38"/>
    </row>
    <row r="966" spans="1:12" s="39" customFormat="1" ht="12.95" customHeight="1" x14ac:dyDescent="0.25">
      <c r="A966" s="226"/>
      <c r="B966" s="29">
        <v>1608</v>
      </c>
      <c r="C966" s="30">
        <v>17</v>
      </c>
      <c r="D966" s="32" t="s">
        <v>2540</v>
      </c>
      <c r="E966" s="32" t="s">
        <v>2541</v>
      </c>
      <c r="F966" s="32" t="s">
        <v>2542</v>
      </c>
      <c r="G966" s="50" t="s">
        <v>12</v>
      </c>
      <c r="H966" s="34" t="s">
        <v>13</v>
      </c>
      <c r="I966" s="35">
        <v>0.98640000000000005</v>
      </c>
      <c r="J966" s="19">
        <v>1278772.75</v>
      </c>
      <c r="K966" s="37">
        <v>106654.5</v>
      </c>
      <c r="L966" s="38"/>
    </row>
    <row r="967" spans="1:12" s="39" customFormat="1" ht="12.95" customHeight="1" x14ac:dyDescent="0.25">
      <c r="A967" s="226"/>
      <c r="B967" s="29">
        <v>1624</v>
      </c>
      <c r="C967" s="30">
        <v>18</v>
      </c>
      <c r="D967" s="42" t="s">
        <v>2543</v>
      </c>
      <c r="E967" s="42" t="s">
        <v>2544</v>
      </c>
      <c r="F967" s="42" t="s">
        <v>2545</v>
      </c>
      <c r="G967" s="27" t="s">
        <v>12</v>
      </c>
      <c r="H967" s="34" t="s">
        <v>13</v>
      </c>
      <c r="I967" s="35">
        <v>0.98640000000000005</v>
      </c>
      <c r="J967" s="19">
        <v>1278772.75</v>
      </c>
      <c r="K967" s="37">
        <v>106654.5</v>
      </c>
      <c r="L967" s="38"/>
    </row>
    <row r="968" spans="1:12" s="39" customFormat="1" ht="12.95" customHeight="1" x14ac:dyDescent="0.25">
      <c r="A968" s="226"/>
      <c r="B968" s="29">
        <v>1614</v>
      </c>
      <c r="C968" s="30">
        <v>19</v>
      </c>
      <c r="D968" s="32" t="s">
        <v>2546</v>
      </c>
      <c r="E968" s="32" t="s">
        <v>2547</v>
      </c>
      <c r="F968" s="32" t="s">
        <v>2548</v>
      </c>
      <c r="G968" s="50" t="s">
        <v>12</v>
      </c>
      <c r="H968" s="34" t="s">
        <v>13</v>
      </c>
      <c r="I968" s="35">
        <v>0.98240000000000005</v>
      </c>
      <c r="J968" s="19">
        <v>1273582.75</v>
      </c>
      <c r="K968" s="37">
        <v>106222</v>
      </c>
      <c r="L968" s="38"/>
    </row>
    <row r="969" spans="1:12" s="39" customFormat="1" ht="12.95" customHeight="1" x14ac:dyDescent="0.25">
      <c r="A969" s="226"/>
      <c r="B969" s="29">
        <v>1600</v>
      </c>
      <c r="C969" s="30">
        <v>20</v>
      </c>
      <c r="D969" s="42" t="s">
        <v>741</v>
      </c>
      <c r="E969" s="42" t="s">
        <v>742</v>
      </c>
      <c r="F969" s="42" t="s">
        <v>2549</v>
      </c>
      <c r="G969" s="50" t="s">
        <v>12</v>
      </c>
      <c r="H969" s="34" t="s">
        <v>13</v>
      </c>
      <c r="I969" s="35">
        <v>0.78739999999999999</v>
      </c>
      <c r="J969" s="19">
        <v>1235198.4099999997</v>
      </c>
      <c r="K969" s="37">
        <v>85137.63</v>
      </c>
      <c r="L969" s="38"/>
    </row>
    <row r="970" spans="1:12" s="39" customFormat="1" ht="12.95" customHeight="1" x14ac:dyDescent="0.25">
      <c r="A970" s="226"/>
      <c r="B970" s="29">
        <v>1611</v>
      </c>
      <c r="C970" s="30">
        <v>21</v>
      </c>
      <c r="D970" s="42" t="s">
        <v>2550</v>
      </c>
      <c r="E970" s="42" t="s">
        <v>2551</v>
      </c>
      <c r="F970" s="42" t="s">
        <v>2552</v>
      </c>
      <c r="G970" s="27" t="s">
        <v>12</v>
      </c>
      <c r="H970" s="34" t="s">
        <v>13</v>
      </c>
      <c r="I970" s="35">
        <v>0.98740000000000006</v>
      </c>
      <c r="J970" s="19">
        <v>1280070.31</v>
      </c>
      <c r="K970" s="37">
        <v>106762.63</v>
      </c>
      <c r="L970" s="38"/>
    </row>
    <row r="971" spans="1:12" s="39" customFormat="1" ht="12.95" customHeight="1" x14ac:dyDescent="0.25">
      <c r="A971" s="226"/>
      <c r="B971" s="29">
        <v>1622</v>
      </c>
      <c r="C971" s="30">
        <v>22</v>
      </c>
      <c r="D971" s="32" t="s">
        <v>2553</v>
      </c>
      <c r="E971" s="32" t="s">
        <v>2554</v>
      </c>
      <c r="F971" s="32" t="s">
        <v>2555</v>
      </c>
      <c r="G971" s="33" t="s">
        <v>12</v>
      </c>
      <c r="H971" s="34" t="s">
        <v>13</v>
      </c>
      <c r="I971" s="35">
        <v>0.98740000000000006</v>
      </c>
      <c r="J971" s="19">
        <v>1280070.31</v>
      </c>
      <c r="K971" s="37">
        <v>106762.63</v>
      </c>
      <c r="L971" s="38"/>
    </row>
    <row r="972" spans="1:12" s="39" customFormat="1" ht="12.95" customHeight="1" x14ac:dyDescent="0.25">
      <c r="A972" s="226"/>
      <c r="B972" s="29">
        <v>1609</v>
      </c>
      <c r="C972" s="30">
        <v>23</v>
      </c>
      <c r="D972" s="32" t="s">
        <v>2556</v>
      </c>
      <c r="E972" s="32" t="s">
        <v>2557</v>
      </c>
      <c r="F972" s="32" t="s">
        <v>2558</v>
      </c>
      <c r="G972" s="33" t="s">
        <v>12</v>
      </c>
      <c r="H972" s="34" t="s">
        <v>13</v>
      </c>
      <c r="I972" s="35">
        <v>0.98740000000000006</v>
      </c>
      <c r="J972" s="19">
        <v>1278448.4099999997</v>
      </c>
      <c r="K972" s="37">
        <v>106762.63</v>
      </c>
      <c r="L972" s="38"/>
    </row>
    <row r="973" spans="1:12" s="39" customFormat="1" ht="12.95" customHeight="1" x14ac:dyDescent="0.25">
      <c r="A973" s="226"/>
      <c r="B973" s="29">
        <v>1603</v>
      </c>
      <c r="C973" s="30">
        <v>24</v>
      </c>
      <c r="D973" s="32" t="s">
        <v>2559</v>
      </c>
      <c r="E973" s="32" t="s">
        <v>2560</v>
      </c>
      <c r="F973" s="32" t="s">
        <v>689</v>
      </c>
      <c r="G973" s="33" t="s">
        <v>12</v>
      </c>
      <c r="H973" s="34" t="s">
        <v>13</v>
      </c>
      <c r="I973" s="35">
        <v>0.98640000000000005</v>
      </c>
      <c r="J973" s="19">
        <v>1277150.8999999999</v>
      </c>
      <c r="K973" s="37">
        <v>106654.5</v>
      </c>
      <c r="L973" s="38"/>
    </row>
    <row r="974" spans="1:12" s="39" customFormat="1" ht="12.95" customHeight="1" x14ac:dyDescent="0.25">
      <c r="A974" s="226"/>
      <c r="B974" s="29">
        <v>1626</v>
      </c>
      <c r="C974" s="30">
        <v>25</v>
      </c>
      <c r="D974" s="32" t="s">
        <v>2561</v>
      </c>
      <c r="E974" s="32" t="s">
        <v>2562</v>
      </c>
      <c r="F974" s="32" t="s">
        <v>2563</v>
      </c>
      <c r="G974" s="33" t="s">
        <v>12</v>
      </c>
      <c r="H974" s="34" t="s">
        <v>13</v>
      </c>
      <c r="I974" s="35">
        <v>0.98740000000000006</v>
      </c>
      <c r="J974" s="19">
        <v>1278448.4099999997</v>
      </c>
      <c r="K974" s="37">
        <v>106762.63</v>
      </c>
      <c r="L974" s="38"/>
    </row>
    <row r="975" spans="1:12" s="39" customFormat="1" ht="12.95" customHeight="1" x14ac:dyDescent="0.25">
      <c r="A975" s="227"/>
      <c r="B975" s="29">
        <v>1620</v>
      </c>
      <c r="C975" s="30">
        <v>26</v>
      </c>
      <c r="D975" s="32" t="s">
        <v>2564</v>
      </c>
      <c r="E975" s="32" t="s">
        <v>2565</v>
      </c>
      <c r="F975" s="32" t="s">
        <v>2566</v>
      </c>
      <c r="G975" s="33" t="s">
        <v>12</v>
      </c>
      <c r="H975" s="34" t="s">
        <v>13</v>
      </c>
      <c r="I975" s="35">
        <v>0.98740000000000006</v>
      </c>
      <c r="J975" s="19">
        <v>1280070.31</v>
      </c>
      <c r="K975" s="37">
        <v>106762.63</v>
      </c>
      <c r="L975" s="38"/>
    </row>
    <row r="976" spans="1:12" s="39" customFormat="1" ht="12.95" customHeight="1" x14ac:dyDescent="0.25">
      <c r="A976" s="240" t="s">
        <v>2567</v>
      </c>
      <c r="B976" s="29"/>
      <c r="C976" s="30"/>
      <c r="D976" s="31" t="s">
        <v>126</v>
      </c>
      <c r="E976" s="32"/>
      <c r="F976" s="32"/>
      <c r="G976" s="33"/>
      <c r="H976" s="34"/>
      <c r="I976" s="35"/>
      <c r="J976" s="19"/>
      <c r="K976" s="37"/>
      <c r="L976" s="38"/>
    </row>
    <row r="977" spans="1:12" s="39" customFormat="1" ht="12.95" customHeight="1" x14ac:dyDescent="0.25">
      <c r="A977" s="241"/>
      <c r="B977" s="29">
        <v>1809</v>
      </c>
      <c r="C977" s="30">
        <v>1</v>
      </c>
      <c r="D977" s="32" t="s">
        <v>2568</v>
      </c>
      <c r="E977" s="32" t="s">
        <v>2569</v>
      </c>
      <c r="F977" s="32" t="s">
        <v>2570</v>
      </c>
      <c r="G977" s="33" t="s">
        <v>130</v>
      </c>
      <c r="H977" s="34" t="s">
        <v>13</v>
      </c>
      <c r="I977" s="35">
        <v>0.99550000000000005</v>
      </c>
      <c r="J977" s="19">
        <v>646015.59</v>
      </c>
      <c r="K977" s="37">
        <v>53823.37</v>
      </c>
      <c r="L977" s="38"/>
    </row>
    <row r="978" spans="1:12" s="39" customFormat="1" ht="12.95" customHeight="1" x14ac:dyDescent="0.25">
      <c r="A978" s="241"/>
      <c r="B978" s="29">
        <v>1819</v>
      </c>
      <c r="C978" s="30">
        <v>2</v>
      </c>
      <c r="D978" s="32" t="s">
        <v>2571</v>
      </c>
      <c r="E978" s="32" t="s">
        <v>2572</v>
      </c>
      <c r="F978" s="32" t="s">
        <v>2573</v>
      </c>
      <c r="G978" s="33" t="s">
        <v>130</v>
      </c>
      <c r="H978" s="34" t="s">
        <v>13</v>
      </c>
      <c r="I978" s="35">
        <v>0.99550000000000005</v>
      </c>
      <c r="J978" s="19">
        <v>646015.59</v>
      </c>
      <c r="K978" s="37">
        <v>53823.37</v>
      </c>
      <c r="L978" s="38"/>
    </row>
    <row r="979" spans="1:12" s="39" customFormat="1" ht="12.95" customHeight="1" x14ac:dyDescent="0.25">
      <c r="A979" s="241"/>
      <c r="B979" s="29">
        <v>1813</v>
      </c>
      <c r="C979" s="30">
        <v>3</v>
      </c>
      <c r="D979" s="32" t="s">
        <v>1060</v>
      </c>
      <c r="E979" s="32" t="s">
        <v>2574</v>
      </c>
      <c r="F979" s="32" t="s">
        <v>2575</v>
      </c>
      <c r="G979" s="33" t="s">
        <v>130</v>
      </c>
      <c r="H979" s="34" t="s">
        <v>13</v>
      </c>
      <c r="I979" s="35">
        <v>0.99550000000000005</v>
      </c>
      <c r="J979" s="19">
        <v>646015.59</v>
      </c>
      <c r="K979" s="37">
        <v>53823.37</v>
      </c>
      <c r="L979" s="38"/>
    </row>
    <row r="980" spans="1:12" s="39" customFormat="1" ht="12.95" customHeight="1" x14ac:dyDescent="0.25">
      <c r="A980" s="241"/>
      <c r="B980" s="29"/>
      <c r="C980" s="30"/>
      <c r="D980" s="31" t="s">
        <v>11</v>
      </c>
      <c r="E980" s="32"/>
      <c r="F980" s="32"/>
      <c r="G980" s="33"/>
      <c r="H980" s="34"/>
      <c r="I980" s="35"/>
      <c r="J980" s="19"/>
      <c r="K980" s="37"/>
      <c r="L980" s="38"/>
    </row>
    <row r="981" spans="1:12" s="39" customFormat="1" ht="12.95" customHeight="1" x14ac:dyDescent="0.25">
      <c r="A981" s="241"/>
      <c r="B981" s="29">
        <v>1815</v>
      </c>
      <c r="C981" s="30">
        <v>1</v>
      </c>
      <c r="D981" s="32" t="s">
        <v>2576</v>
      </c>
      <c r="E981" s="32" t="s">
        <v>2577</v>
      </c>
      <c r="F981" s="32" t="s">
        <v>2578</v>
      </c>
      <c r="G981" s="33" t="s">
        <v>12</v>
      </c>
      <c r="H981" s="34" t="s">
        <v>13</v>
      </c>
      <c r="I981" s="35">
        <v>0.39550000000000002</v>
      </c>
      <c r="J981" s="19">
        <v>774391.25999999978</v>
      </c>
      <c r="K981" s="37">
        <v>42763.44</v>
      </c>
      <c r="L981" s="38"/>
    </row>
    <row r="982" spans="1:12" s="39" customFormat="1" ht="12.95" customHeight="1" x14ac:dyDescent="0.25">
      <c r="A982" s="241"/>
      <c r="B982" s="29">
        <v>1823</v>
      </c>
      <c r="C982" s="30">
        <v>2</v>
      </c>
      <c r="D982" s="32" t="s">
        <v>2579</v>
      </c>
      <c r="E982" s="32" t="s">
        <v>2580</v>
      </c>
      <c r="F982" s="32" t="s">
        <v>2581</v>
      </c>
      <c r="G982" s="33" t="s">
        <v>12</v>
      </c>
      <c r="H982" s="34" t="s">
        <v>13</v>
      </c>
      <c r="I982" s="35">
        <v>0.99550000000000005</v>
      </c>
      <c r="J982" s="19">
        <v>1291931.5799999996</v>
      </c>
      <c r="K982" s="37">
        <v>107638.44</v>
      </c>
      <c r="L982" s="38"/>
    </row>
    <row r="983" spans="1:12" s="39" customFormat="1" ht="12.95" customHeight="1" x14ac:dyDescent="0.25">
      <c r="A983" s="241"/>
      <c r="B983" s="29">
        <v>1806</v>
      </c>
      <c r="C983" s="30">
        <v>3</v>
      </c>
      <c r="D983" s="32" t="s">
        <v>2582</v>
      </c>
      <c r="E983" s="32" t="s">
        <v>2583</v>
      </c>
      <c r="F983" s="32" t="s">
        <v>2584</v>
      </c>
      <c r="G983" s="33" t="s">
        <v>12</v>
      </c>
      <c r="H983" s="34" t="s">
        <v>13</v>
      </c>
      <c r="I983" s="35">
        <v>0.99550000000000005</v>
      </c>
      <c r="J983" s="19">
        <v>1291931.5799999996</v>
      </c>
      <c r="K983" s="37">
        <v>107638.44</v>
      </c>
      <c r="L983" s="38"/>
    </row>
    <row r="984" spans="1:12" s="39" customFormat="1" ht="12.95" customHeight="1" x14ac:dyDescent="0.25">
      <c r="A984" s="241"/>
      <c r="B984" s="29">
        <v>1822</v>
      </c>
      <c r="C984" s="30">
        <v>4</v>
      </c>
      <c r="D984" s="32" t="s">
        <v>2585</v>
      </c>
      <c r="E984" s="32" t="s">
        <v>2586</v>
      </c>
      <c r="F984" s="32" t="s">
        <v>2587</v>
      </c>
      <c r="G984" s="33" t="s">
        <v>12</v>
      </c>
      <c r="H984" s="34" t="s">
        <v>13</v>
      </c>
      <c r="I984" s="35">
        <v>0.99550000000000005</v>
      </c>
      <c r="J984" s="19">
        <v>1291931.5799999996</v>
      </c>
      <c r="K984" s="37">
        <v>107638.44</v>
      </c>
      <c r="L984" s="38"/>
    </row>
    <row r="985" spans="1:12" s="39" customFormat="1" ht="12.95" customHeight="1" x14ac:dyDescent="0.25">
      <c r="A985" s="241"/>
      <c r="B985" s="29">
        <v>1811</v>
      </c>
      <c r="C985" s="30">
        <v>5</v>
      </c>
      <c r="D985" s="32" t="s">
        <v>2588</v>
      </c>
      <c r="E985" s="32" t="s">
        <v>2589</v>
      </c>
      <c r="F985" s="32" t="s">
        <v>2590</v>
      </c>
      <c r="G985" s="33" t="s">
        <v>12</v>
      </c>
      <c r="H985" s="34" t="s">
        <v>13</v>
      </c>
      <c r="I985" s="35">
        <v>0.99550000000000005</v>
      </c>
      <c r="J985" s="19">
        <v>1291931.5799999996</v>
      </c>
      <c r="K985" s="37">
        <v>107638.44</v>
      </c>
      <c r="L985" s="38"/>
    </row>
    <row r="986" spans="1:12" s="39" customFormat="1" ht="12.95" customHeight="1" x14ac:dyDescent="0.25">
      <c r="A986" s="241"/>
      <c r="B986" s="29">
        <v>1812</v>
      </c>
      <c r="C986" s="30">
        <v>6</v>
      </c>
      <c r="D986" s="32" t="s">
        <v>2591</v>
      </c>
      <c r="E986" s="32" t="s">
        <v>2592</v>
      </c>
      <c r="F986" s="32" t="s">
        <v>2593</v>
      </c>
      <c r="G986" s="33" t="s">
        <v>12</v>
      </c>
      <c r="H986" s="34" t="s">
        <v>13</v>
      </c>
      <c r="I986" s="35">
        <v>0.99150000000000005</v>
      </c>
      <c r="J986" s="19">
        <v>1286741.5799999996</v>
      </c>
      <c r="K986" s="37">
        <v>107205.94</v>
      </c>
      <c r="L986" s="38"/>
    </row>
    <row r="987" spans="1:12" s="39" customFormat="1" ht="12.95" customHeight="1" x14ac:dyDescent="0.25">
      <c r="A987" s="241"/>
      <c r="B987" s="29">
        <v>1816</v>
      </c>
      <c r="C987" s="30">
        <v>7</v>
      </c>
      <c r="D987" s="32" t="s">
        <v>2594</v>
      </c>
      <c r="E987" s="32" t="s">
        <v>2595</v>
      </c>
      <c r="F987" s="32" t="s">
        <v>2596</v>
      </c>
      <c r="G987" s="33" t="s">
        <v>12</v>
      </c>
      <c r="H987" s="34" t="s">
        <v>13</v>
      </c>
      <c r="I987" s="35">
        <v>0.99550000000000005</v>
      </c>
      <c r="J987" s="19">
        <v>1291931.5799999996</v>
      </c>
      <c r="K987" s="37">
        <v>107638.44</v>
      </c>
      <c r="L987" s="38"/>
    </row>
    <row r="988" spans="1:12" s="39" customFormat="1" ht="12.95" customHeight="1" x14ac:dyDescent="0.25">
      <c r="A988" s="241"/>
      <c r="B988" s="29">
        <v>1801</v>
      </c>
      <c r="C988" s="30">
        <v>8</v>
      </c>
      <c r="D988" s="32" t="s">
        <v>2597</v>
      </c>
      <c r="E988" s="32" t="s">
        <v>2598</v>
      </c>
      <c r="F988" s="32" t="s">
        <v>2599</v>
      </c>
      <c r="G988" s="33" t="s">
        <v>12</v>
      </c>
      <c r="H988" s="34" t="s">
        <v>13</v>
      </c>
      <c r="I988" s="35">
        <v>0.99550000000000005</v>
      </c>
      <c r="J988" s="19">
        <v>1291931.5799999996</v>
      </c>
      <c r="K988" s="37">
        <v>107638.44</v>
      </c>
      <c r="L988" s="38"/>
    </row>
    <row r="989" spans="1:12" s="39" customFormat="1" ht="12.95" customHeight="1" x14ac:dyDescent="0.25">
      <c r="A989" s="241"/>
      <c r="B989" s="29">
        <v>1818</v>
      </c>
      <c r="C989" s="30">
        <v>9</v>
      </c>
      <c r="D989" s="32" t="s">
        <v>2600</v>
      </c>
      <c r="E989" s="32" t="s">
        <v>2601</v>
      </c>
      <c r="F989" s="32" t="s">
        <v>2602</v>
      </c>
      <c r="G989" s="33" t="s">
        <v>12</v>
      </c>
      <c r="H989" s="34" t="s">
        <v>13</v>
      </c>
      <c r="I989" s="35">
        <v>0.99550000000000005</v>
      </c>
      <c r="J989" s="19">
        <v>1291931.5799999996</v>
      </c>
      <c r="K989" s="37">
        <v>107638.44</v>
      </c>
      <c r="L989" s="38"/>
    </row>
    <row r="990" spans="1:12" s="39" customFormat="1" ht="12.95" customHeight="1" x14ac:dyDescent="0.25">
      <c r="A990" s="241"/>
      <c r="B990" s="29">
        <v>1802</v>
      </c>
      <c r="C990" s="30">
        <v>10</v>
      </c>
      <c r="D990" s="32" t="s">
        <v>2603</v>
      </c>
      <c r="E990" s="32" t="s">
        <v>2604</v>
      </c>
      <c r="F990" s="32" t="s">
        <v>2605</v>
      </c>
      <c r="G990" s="33" t="s">
        <v>12</v>
      </c>
      <c r="H990" s="34" t="s">
        <v>13</v>
      </c>
      <c r="I990" s="35">
        <v>0</v>
      </c>
      <c r="J990" s="19">
        <v>1184293.1399999997</v>
      </c>
      <c r="K990" s="37">
        <v>0</v>
      </c>
      <c r="L990" s="38" t="s">
        <v>5685</v>
      </c>
    </row>
    <row r="991" spans="1:12" s="39" customFormat="1" ht="12.95" customHeight="1" x14ac:dyDescent="0.25">
      <c r="A991" s="241"/>
      <c r="B991" s="29">
        <v>1826</v>
      </c>
      <c r="C991" s="30">
        <v>11</v>
      </c>
      <c r="D991" s="32" t="s">
        <v>2606</v>
      </c>
      <c r="E991" s="32" t="s">
        <v>2607</v>
      </c>
      <c r="F991" s="32" t="s">
        <v>2608</v>
      </c>
      <c r="G991" s="33" t="s">
        <v>12</v>
      </c>
      <c r="H991" s="34" t="s">
        <v>13</v>
      </c>
      <c r="I991" s="35">
        <v>0.99550000000000005</v>
      </c>
      <c r="J991" s="19">
        <v>1291931.5799999996</v>
      </c>
      <c r="K991" s="37">
        <v>107638.44</v>
      </c>
      <c r="L991" s="38"/>
    </row>
    <row r="992" spans="1:12" s="39" customFormat="1" ht="12.95" customHeight="1" x14ac:dyDescent="0.25">
      <c r="A992" s="241"/>
      <c r="B992" s="29">
        <v>1817</v>
      </c>
      <c r="C992" s="30">
        <v>12</v>
      </c>
      <c r="D992" s="42" t="s">
        <v>2609</v>
      </c>
      <c r="E992" s="42" t="s">
        <v>2610</v>
      </c>
      <c r="F992" s="42" t="s">
        <v>2611</v>
      </c>
      <c r="G992" s="27" t="s">
        <v>12</v>
      </c>
      <c r="H992" s="34" t="s">
        <v>13</v>
      </c>
      <c r="I992" s="35">
        <v>0.99550000000000005</v>
      </c>
      <c r="J992" s="19">
        <v>1291931.5799999996</v>
      </c>
      <c r="K992" s="37">
        <v>107638.44</v>
      </c>
      <c r="L992" s="38"/>
    </row>
    <row r="993" spans="1:12" s="39" customFormat="1" ht="12.95" customHeight="1" x14ac:dyDescent="0.25">
      <c r="A993" s="241"/>
      <c r="B993" s="29">
        <v>1807</v>
      </c>
      <c r="C993" s="30">
        <v>13</v>
      </c>
      <c r="D993" s="42" t="s">
        <v>2612</v>
      </c>
      <c r="E993" s="42" t="s">
        <v>2613</v>
      </c>
      <c r="F993" s="42" t="s">
        <v>2614</v>
      </c>
      <c r="G993" s="50" t="s">
        <v>12</v>
      </c>
      <c r="H993" s="34" t="s">
        <v>13</v>
      </c>
      <c r="I993" s="35">
        <v>0.99550000000000005</v>
      </c>
      <c r="J993" s="19">
        <v>1291931.5799999996</v>
      </c>
      <c r="K993" s="37">
        <v>107638.44</v>
      </c>
      <c r="L993" s="38"/>
    </row>
    <row r="994" spans="1:12" s="39" customFormat="1" ht="12.95" customHeight="1" x14ac:dyDescent="0.25">
      <c r="A994" s="241"/>
      <c r="B994" s="29">
        <v>1805</v>
      </c>
      <c r="C994" s="30">
        <v>14</v>
      </c>
      <c r="D994" s="32" t="s">
        <v>2615</v>
      </c>
      <c r="E994" s="32" t="s">
        <v>2616</v>
      </c>
      <c r="F994" s="32" t="s">
        <v>2617</v>
      </c>
      <c r="G994" s="50" t="s">
        <v>12</v>
      </c>
      <c r="H994" s="34" t="s">
        <v>13</v>
      </c>
      <c r="I994" s="35">
        <v>0.99550000000000005</v>
      </c>
      <c r="J994" s="19">
        <v>1291931.5799999996</v>
      </c>
      <c r="K994" s="37">
        <v>107638.44</v>
      </c>
      <c r="L994" s="38"/>
    </row>
    <row r="995" spans="1:12" s="39" customFormat="1" ht="12.95" customHeight="1" x14ac:dyDescent="0.25">
      <c r="A995" s="241"/>
      <c r="B995" s="29">
        <v>1808</v>
      </c>
      <c r="C995" s="30">
        <v>15</v>
      </c>
      <c r="D995" s="32" t="s">
        <v>2618</v>
      </c>
      <c r="E995" s="32" t="s">
        <v>2619</v>
      </c>
      <c r="F995" s="32" t="s">
        <v>2599</v>
      </c>
      <c r="G995" s="50" t="s">
        <v>12</v>
      </c>
      <c r="H995" s="34" t="s">
        <v>13</v>
      </c>
      <c r="I995" s="35">
        <v>0.99550000000000005</v>
      </c>
      <c r="J995" s="19">
        <v>1291931.5799999996</v>
      </c>
      <c r="K995" s="37">
        <v>107638.44</v>
      </c>
      <c r="L995" s="38"/>
    </row>
    <row r="996" spans="1:12" s="39" customFormat="1" ht="12.95" customHeight="1" x14ac:dyDescent="0.25">
      <c r="A996" s="241"/>
      <c r="B996" s="29">
        <v>1824</v>
      </c>
      <c r="C996" s="30">
        <v>16</v>
      </c>
      <c r="D996" s="32" t="s">
        <v>2620</v>
      </c>
      <c r="E996" s="32" t="s">
        <v>2621</v>
      </c>
      <c r="F996" s="32" t="s">
        <v>2622</v>
      </c>
      <c r="G996" s="50" t="s">
        <v>12</v>
      </c>
      <c r="H996" s="34" t="s">
        <v>13</v>
      </c>
      <c r="I996" s="35">
        <v>0.99550000000000005</v>
      </c>
      <c r="J996" s="19">
        <v>1291931.5799999996</v>
      </c>
      <c r="K996" s="37">
        <v>107638.44</v>
      </c>
      <c r="L996" s="38"/>
    </row>
    <row r="997" spans="1:12" s="39" customFormat="1" ht="12.95" customHeight="1" x14ac:dyDescent="0.25">
      <c r="A997" s="241"/>
      <c r="B997" s="29">
        <v>1810</v>
      </c>
      <c r="C997" s="30">
        <v>17</v>
      </c>
      <c r="D997" s="42" t="s">
        <v>2624</v>
      </c>
      <c r="E997" s="42" t="s">
        <v>2625</v>
      </c>
      <c r="F997" s="42" t="s">
        <v>2626</v>
      </c>
      <c r="G997" s="27" t="s">
        <v>12</v>
      </c>
      <c r="H997" s="34" t="s">
        <v>13</v>
      </c>
      <c r="I997" s="35">
        <v>0.99550000000000005</v>
      </c>
      <c r="J997" s="19">
        <v>1291931.5799999996</v>
      </c>
      <c r="K997" s="37">
        <v>107638.44</v>
      </c>
      <c r="L997" s="38"/>
    </row>
    <row r="998" spans="1:12" s="39" customFormat="1" ht="12.95" customHeight="1" x14ac:dyDescent="0.25">
      <c r="A998" s="241"/>
      <c r="B998" s="29">
        <v>1825</v>
      </c>
      <c r="C998" s="30">
        <v>18</v>
      </c>
      <c r="D998" s="32" t="s">
        <v>2627</v>
      </c>
      <c r="E998" s="32" t="s">
        <v>2628</v>
      </c>
      <c r="F998" s="32" t="s">
        <v>2629</v>
      </c>
      <c r="G998" s="33" t="s">
        <v>12</v>
      </c>
      <c r="H998" s="34" t="s">
        <v>13</v>
      </c>
      <c r="I998" s="35">
        <v>0.99550000000000005</v>
      </c>
      <c r="J998" s="19">
        <v>1291931.5799999996</v>
      </c>
      <c r="K998" s="37">
        <v>107638.44</v>
      </c>
      <c r="L998" s="38"/>
    </row>
    <row r="999" spans="1:12" s="39" customFormat="1" ht="12.95" customHeight="1" x14ac:dyDescent="0.25">
      <c r="A999" s="242"/>
      <c r="B999" s="29">
        <v>1820</v>
      </c>
      <c r="C999" s="30">
        <v>19</v>
      </c>
      <c r="D999" s="53" t="s">
        <v>5621</v>
      </c>
      <c r="E999" s="53" t="s">
        <v>5622</v>
      </c>
      <c r="F999" s="53" t="s">
        <v>5623</v>
      </c>
      <c r="G999" s="33" t="s">
        <v>12</v>
      </c>
      <c r="H999" s="34" t="s">
        <v>13</v>
      </c>
      <c r="I999" s="35">
        <v>0.99550000000000005</v>
      </c>
      <c r="J999" s="19">
        <v>1291931.5799999996</v>
      </c>
      <c r="K999" s="37">
        <v>107638.44</v>
      </c>
      <c r="L999" s="38"/>
    </row>
    <row r="1000" spans="1:12" s="39" customFormat="1" ht="12.95" customHeight="1" x14ac:dyDescent="0.25">
      <c r="A1000" s="225" t="s">
        <v>2630</v>
      </c>
      <c r="B1000" s="29"/>
      <c r="C1000" s="30"/>
      <c r="D1000" s="31" t="s">
        <v>126</v>
      </c>
      <c r="E1000" s="32"/>
      <c r="F1000" s="32"/>
      <c r="G1000" s="33"/>
      <c r="H1000" s="34"/>
      <c r="I1000" s="35"/>
      <c r="J1000" s="19"/>
      <c r="K1000" s="37"/>
      <c r="L1000" s="38"/>
    </row>
    <row r="1001" spans="1:12" s="39" customFormat="1" ht="12.95" customHeight="1" x14ac:dyDescent="0.25">
      <c r="A1001" s="226"/>
      <c r="B1001" s="29">
        <v>1923</v>
      </c>
      <c r="C1001" s="30">
        <v>1</v>
      </c>
      <c r="D1001" s="32" t="s">
        <v>2631</v>
      </c>
      <c r="E1001" s="32" t="s">
        <v>2632</v>
      </c>
      <c r="F1001" s="32" t="s">
        <v>2633</v>
      </c>
      <c r="G1001" s="33" t="s">
        <v>130</v>
      </c>
      <c r="H1001" s="34" t="s">
        <v>13</v>
      </c>
      <c r="I1001" s="35">
        <v>0.88619999999999999</v>
      </c>
      <c r="J1001" s="19">
        <v>574966.55999999994</v>
      </c>
      <c r="K1001" s="37">
        <v>47913.88</v>
      </c>
      <c r="L1001" s="38"/>
    </row>
    <row r="1002" spans="1:12" s="39" customFormat="1" ht="12.95" customHeight="1" x14ac:dyDescent="0.25">
      <c r="A1002" s="226"/>
      <c r="B1002" s="43">
        <v>1934</v>
      </c>
      <c r="C1002" s="30">
        <v>2</v>
      </c>
      <c r="D1002" s="42" t="s">
        <v>2634</v>
      </c>
      <c r="E1002" s="42" t="s">
        <v>170</v>
      </c>
      <c r="F1002" s="42" t="s">
        <v>2635</v>
      </c>
      <c r="G1002" s="33" t="s">
        <v>130</v>
      </c>
      <c r="H1002" s="34" t="s">
        <v>13</v>
      </c>
      <c r="I1002" s="35">
        <v>0.99080000000000001</v>
      </c>
      <c r="J1002" s="19">
        <v>534697.69999999995</v>
      </c>
      <c r="K1002" s="37">
        <v>53569.25</v>
      </c>
      <c r="L1002" s="58"/>
    </row>
    <row r="1003" spans="1:12" s="39" customFormat="1" ht="12.95" customHeight="1" x14ac:dyDescent="0.25">
      <c r="A1003" s="226"/>
      <c r="B1003" s="29"/>
      <c r="C1003" s="30"/>
      <c r="D1003" s="31" t="s">
        <v>11</v>
      </c>
      <c r="E1003" s="32"/>
      <c r="F1003" s="32"/>
      <c r="G1003" s="33"/>
      <c r="H1003" s="34"/>
      <c r="I1003" s="35"/>
      <c r="J1003" s="19"/>
      <c r="K1003" s="37"/>
      <c r="L1003" s="38"/>
    </row>
    <row r="1004" spans="1:12" s="39" customFormat="1" ht="12.95" customHeight="1" x14ac:dyDescent="0.25">
      <c r="A1004" s="226"/>
      <c r="B1004" s="29">
        <v>1932</v>
      </c>
      <c r="C1004" s="30">
        <v>1</v>
      </c>
      <c r="D1004" s="42" t="s">
        <v>2636</v>
      </c>
      <c r="E1004" s="42" t="s">
        <v>2637</v>
      </c>
      <c r="F1004" s="42" t="s">
        <v>2638</v>
      </c>
      <c r="G1004" s="33" t="s">
        <v>12</v>
      </c>
      <c r="H1004" s="34" t="s">
        <v>13</v>
      </c>
      <c r="I1004" s="35">
        <v>0.995</v>
      </c>
      <c r="J1004" s="19">
        <v>1291012.56</v>
      </c>
      <c r="K1004" s="37">
        <v>107584.38</v>
      </c>
      <c r="L1004" s="38"/>
    </row>
    <row r="1005" spans="1:12" s="39" customFormat="1" ht="12.95" customHeight="1" x14ac:dyDescent="0.25">
      <c r="A1005" s="226"/>
      <c r="B1005" s="29">
        <v>1928</v>
      </c>
      <c r="C1005" s="30">
        <v>2</v>
      </c>
      <c r="D1005" s="42" t="s">
        <v>2639</v>
      </c>
      <c r="E1005" s="42" t="s">
        <v>2640</v>
      </c>
      <c r="F1005" s="42" t="s">
        <v>2641</v>
      </c>
      <c r="G1005" s="33" t="s">
        <v>12</v>
      </c>
      <c r="H1005" s="34" t="s">
        <v>13</v>
      </c>
      <c r="I1005" s="35">
        <v>0.89419999999999999</v>
      </c>
      <c r="J1005" s="19">
        <v>1160224.56</v>
      </c>
      <c r="K1005" s="37">
        <v>96685.38</v>
      </c>
      <c r="L1005" s="38"/>
    </row>
    <row r="1006" spans="1:12" s="39" customFormat="1" ht="12.95" customHeight="1" x14ac:dyDescent="0.25">
      <c r="A1006" s="226"/>
      <c r="B1006" s="29">
        <v>1914</v>
      </c>
      <c r="C1006" s="30">
        <v>3</v>
      </c>
      <c r="D1006" s="32" t="s">
        <v>2642</v>
      </c>
      <c r="E1006" s="32" t="s">
        <v>2643</v>
      </c>
      <c r="F1006" s="32" t="s">
        <v>2644</v>
      </c>
      <c r="G1006" s="33" t="s">
        <v>12</v>
      </c>
      <c r="H1006" s="34" t="s">
        <v>13</v>
      </c>
      <c r="I1006" s="35">
        <v>0.99399999999999999</v>
      </c>
      <c r="J1006" s="19">
        <v>1289715</v>
      </c>
      <c r="K1006" s="37">
        <v>107476.25</v>
      </c>
      <c r="L1006" s="38"/>
    </row>
    <row r="1007" spans="1:12" s="39" customFormat="1" ht="12.95" customHeight="1" x14ac:dyDescent="0.25">
      <c r="A1007" s="226"/>
      <c r="B1007" s="29">
        <v>1926</v>
      </c>
      <c r="C1007" s="30">
        <v>4</v>
      </c>
      <c r="D1007" s="42" t="s">
        <v>2645</v>
      </c>
      <c r="E1007" s="42" t="s">
        <v>2646</v>
      </c>
      <c r="F1007" s="42" t="s">
        <v>2647</v>
      </c>
      <c r="G1007" s="33" t="s">
        <v>12</v>
      </c>
      <c r="H1007" s="34" t="s">
        <v>13</v>
      </c>
      <c r="I1007" s="35">
        <v>0.99099999999999999</v>
      </c>
      <c r="J1007" s="19">
        <v>1285822.56</v>
      </c>
      <c r="K1007" s="37">
        <v>107151.88</v>
      </c>
      <c r="L1007" s="38"/>
    </row>
    <row r="1008" spans="1:12" s="39" customFormat="1" ht="12.95" customHeight="1" x14ac:dyDescent="0.25">
      <c r="A1008" s="226"/>
      <c r="B1008" s="29">
        <v>1906</v>
      </c>
      <c r="C1008" s="30">
        <v>5</v>
      </c>
      <c r="D1008" s="32" t="s">
        <v>2648</v>
      </c>
      <c r="E1008" s="32" t="s">
        <v>2649</v>
      </c>
      <c r="F1008" s="32" t="s">
        <v>2650</v>
      </c>
      <c r="G1008" s="33" t="s">
        <v>12</v>
      </c>
      <c r="H1008" s="34" t="s">
        <v>13</v>
      </c>
      <c r="I1008" s="35">
        <v>0.99099999999999999</v>
      </c>
      <c r="J1008" s="19">
        <v>1285822.56</v>
      </c>
      <c r="K1008" s="37">
        <v>107151.88</v>
      </c>
      <c r="L1008" s="38"/>
    </row>
    <row r="1009" spans="1:12" s="39" customFormat="1" ht="12.95" customHeight="1" x14ac:dyDescent="0.25">
      <c r="A1009" s="226"/>
      <c r="B1009" s="29">
        <v>1936</v>
      </c>
      <c r="C1009" s="30">
        <v>6</v>
      </c>
      <c r="D1009" s="32" t="s">
        <v>2651</v>
      </c>
      <c r="E1009" s="32" t="s">
        <v>2652</v>
      </c>
      <c r="F1009" s="32" t="s">
        <v>2653</v>
      </c>
      <c r="G1009" s="33" t="s">
        <v>12</v>
      </c>
      <c r="H1009" s="34" t="s">
        <v>13</v>
      </c>
      <c r="I1009" s="35">
        <v>0.99099999999999999</v>
      </c>
      <c r="J1009" s="19">
        <v>1285822.56</v>
      </c>
      <c r="K1009" s="37">
        <v>107151.88</v>
      </c>
      <c r="L1009" s="38"/>
    </row>
    <row r="1010" spans="1:12" s="39" customFormat="1" ht="12.95" customHeight="1" x14ac:dyDescent="0.25">
      <c r="A1010" s="226"/>
      <c r="B1010" s="29">
        <v>1939</v>
      </c>
      <c r="C1010" s="30">
        <v>7</v>
      </c>
      <c r="D1010" s="32" t="s">
        <v>2654</v>
      </c>
      <c r="E1010" s="32" t="s">
        <v>2655</v>
      </c>
      <c r="F1010" s="32" t="s">
        <v>2656</v>
      </c>
      <c r="G1010" s="33" t="s">
        <v>12</v>
      </c>
      <c r="H1010" s="34" t="s">
        <v>13</v>
      </c>
      <c r="I1010" s="35">
        <v>0.99099999999999999</v>
      </c>
      <c r="J1010" s="19">
        <v>1199322.56</v>
      </c>
      <c r="K1010" s="37">
        <v>107151.88</v>
      </c>
      <c r="L1010" s="38"/>
    </row>
    <row r="1011" spans="1:12" s="39" customFormat="1" ht="12.95" customHeight="1" x14ac:dyDescent="0.25">
      <c r="A1011" s="226"/>
      <c r="B1011" s="29">
        <v>1924</v>
      </c>
      <c r="C1011" s="30">
        <v>8</v>
      </c>
      <c r="D1011" s="42" t="s">
        <v>2657</v>
      </c>
      <c r="E1011" s="42" t="s">
        <v>150</v>
      </c>
      <c r="F1011" s="42" t="s">
        <v>2658</v>
      </c>
      <c r="G1011" s="33" t="s">
        <v>12</v>
      </c>
      <c r="H1011" s="34" t="s">
        <v>13</v>
      </c>
      <c r="I1011" s="35">
        <v>0.91420000000000001</v>
      </c>
      <c r="J1011" s="19">
        <v>1186174.56</v>
      </c>
      <c r="K1011" s="37">
        <v>98847.88</v>
      </c>
      <c r="L1011" s="38"/>
    </row>
    <row r="1012" spans="1:12" s="39" customFormat="1" ht="12.95" customHeight="1" x14ac:dyDescent="0.25">
      <c r="A1012" s="226"/>
      <c r="B1012" s="29">
        <v>1931</v>
      </c>
      <c r="C1012" s="30">
        <v>9</v>
      </c>
      <c r="D1012" s="32" t="s">
        <v>2659</v>
      </c>
      <c r="E1012" s="32" t="s">
        <v>2660</v>
      </c>
      <c r="F1012" s="32" t="s">
        <v>2661</v>
      </c>
      <c r="G1012" s="33" t="s">
        <v>12</v>
      </c>
      <c r="H1012" s="34" t="s">
        <v>13</v>
      </c>
      <c r="I1012" s="35">
        <v>0.995</v>
      </c>
      <c r="J1012" s="19">
        <v>1291012.56</v>
      </c>
      <c r="K1012" s="37">
        <v>107584.38</v>
      </c>
      <c r="L1012" s="38"/>
    </row>
    <row r="1013" spans="1:12" s="39" customFormat="1" ht="12.95" customHeight="1" x14ac:dyDescent="0.25">
      <c r="A1013" s="226"/>
      <c r="B1013" s="29">
        <v>1905</v>
      </c>
      <c r="C1013" s="30">
        <v>10</v>
      </c>
      <c r="D1013" s="32" t="s">
        <v>2662</v>
      </c>
      <c r="E1013" s="32" t="s">
        <v>2663</v>
      </c>
      <c r="F1013" s="32" t="s">
        <v>2664</v>
      </c>
      <c r="G1013" s="33" t="s">
        <v>12</v>
      </c>
      <c r="H1013" s="34" t="s">
        <v>13</v>
      </c>
      <c r="I1013" s="35">
        <v>0.99099999999999999</v>
      </c>
      <c r="J1013" s="19">
        <v>1285822.56</v>
      </c>
      <c r="K1013" s="37">
        <v>107151.88</v>
      </c>
      <c r="L1013" s="38"/>
    </row>
    <row r="1014" spans="1:12" s="39" customFormat="1" ht="12.95" customHeight="1" x14ac:dyDescent="0.25">
      <c r="A1014" s="226"/>
      <c r="B1014" s="29">
        <v>1929</v>
      </c>
      <c r="C1014" s="30">
        <v>11</v>
      </c>
      <c r="D1014" s="32" t="s">
        <v>2665</v>
      </c>
      <c r="E1014" s="32" t="s">
        <v>2666</v>
      </c>
      <c r="F1014" s="32" t="s">
        <v>2667</v>
      </c>
      <c r="G1014" s="33" t="s">
        <v>12</v>
      </c>
      <c r="H1014" s="34" t="s">
        <v>13</v>
      </c>
      <c r="I1014" s="35">
        <v>0.995</v>
      </c>
      <c r="J1014" s="19">
        <v>1291012.56</v>
      </c>
      <c r="K1014" s="37">
        <v>107584.38</v>
      </c>
      <c r="L1014" s="38"/>
    </row>
    <row r="1015" spans="1:12" s="39" customFormat="1" ht="12.95" customHeight="1" x14ac:dyDescent="0.25">
      <c r="A1015" s="226"/>
      <c r="B1015" s="29">
        <v>1915</v>
      </c>
      <c r="C1015" s="30">
        <v>12</v>
      </c>
      <c r="D1015" s="32" t="s">
        <v>2332</v>
      </c>
      <c r="E1015" s="32" t="s">
        <v>2668</v>
      </c>
      <c r="F1015" s="32" t="s">
        <v>2669</v>
      </c>
      <c r="G1015" s="33" t="s">
        <v>12</v>
      </c>
      <c r="H1015" s="34" t="s">
        <v>13</v>
      </c>
      <c r="I1015" s="35">
        <v>0.995</v>
      </c>
      <c r="J1015" s="19">
        <v>1291012.56</v>
      </c>
      <c r="K1015" s="37">
        <v>107584.38</v>
      </c>
      <c r="L1015" s="38"/>
    </row>
    <row r="1016" spans="1:12" s="39" customFormat="1" ht="12.95" customHeight="1" x14ac:dyDescent="0.25">
      <c r="A1016" s="226"/>
      <c r="B1016" s="29">
        <v>1921</v>
      </c>
      <c r="C1016" s="30">
        <v>13</v>
      </c>
      <c r="D1016" s="32" t="s">
        <v>352</v>
      </c>
      <c r="E1016" s="32" t="s">
        <v>353</v>
      </c>
      <c r="F1016" s="32" t="s">
        <v>2670</v>
      </c>
      <c r="G1016" s="33" t="s">
        <v>12</v>
      </c>
      <c r="H1016" s="34" t="s">
        <v>13</v>
      </c>
      <c r="I1016" s="35">
        <v>0.995</v>
      </c>
      <c r="J1016" s="19">
        <v>1291012.56</v>
      </c>
      <c r="K1016" s="37">
        <v>107584.38</v>
      </c>
      <c r="L1016" s="38"/>
    </row>
    <row r="1017" spans="1:12" s="39" customFormat="1" ht="12.95" customHeight="1" x14ac:dyDescent="0.25">
      <c r="A1017" s="226"/>
      <c r="B1017" s="29">
        <v>1938</v>
      </c>
      <c r="C1017" s="30">
        <v>14</v>
      </c>
      <c r="D1017" s="32" t="s">
        <v>2671</v>
      </c>
      <c r="E1017" s="32" t="s">
        <v>2672</v>
      </c>
      <c r="F1017" s="32" t="s">
        <v>2673</v>
      </c>
      <c r="G1017" s="33" t="s">
        <v>12</v>
      </c>
      <c r="H1017" s="34" t="s">
        <v>13</v>
      </c>
      <c r="I1017" s="35">
        <v>0.99099999999999999</v>
      </c>
      <c r="J1017" s="19">
        <v>1285822.56</v>
      </c>
      <c r="K1017" s="37">
        <v>107151.88</v>
      </c>
      <c r="L1017" s="38"/>
    </row>
    <row r="1018" spans="1:12" s="39" customFormat="1" ht="12.95" customHeight="1" x14ac:dyDescent="0.25">
      <c r="A1018" s="226"/>
      <c r="B1018" s="29">
        <v>1903</v>
      </c>
      <c r="C1018" s="30">
        <v>15</v>
      </c>
      <c r="D1018" s="32" t="s">
        <v>2674</v>
      </c>
      <c r="E1018" s="32" t="s">
        <v>2675</v>
      </c>
      <c r="F1018" s="32" t="s">
        <v>2676</v>
      </c>
      <c r="G1018" s="33" t="s">
        <v>12</v>
      </c>
      <c r="H1018" s="34" t="s">
        <v>13</v>
      </c>
      <c r="I1018" s="35">
        <v>0.88419999999999999</v>
      </c>
      <c r="J1018" s="19">
        <v>1147249.56</v>
      </c>
      <c r="K1018" s="37">
        <v>95604.13</v>
      </c>
      <c r="L1018" s="38"/>
    </row>
    <row r="1019" spans="1:12" s="39" customFormat="1" ht="12.95" customHeight="1" x14ac:dyDescent="0.25">
      <c r="A1019" s="226"/>
      <c r="B1019" s="29">
        <v>1922</v>
      </c>
      <c r="C1019" s="30">
        <v>16</v>
      </c>
      <c r="D1019" s="42" t="s">
        <v>2677</v>
      </c>
      <c r="E1019" s="42" t="s">
        <v>2678</v>
      </c>
      <c r="F1019" s="42" t="s">
        <v>2679</v>
      </c>
      <c r="G1019" s="33" t="s">
        <v>12</v>
      </c>
      <c r="H1019" s="34" t="s">
        <v>13</v>
      </c>
      <c r="I1019" s="35">
        <v>0.995</v>
      </c>
      <c r="J1019" s="19">
        <v>1291012.56</v>
      </c>
      <c r="K1019" s="37">
        <v>107584.38</v>
      </c>
      <c r="L1019" s="38"/>
    </row>
    <row r="1020" spans="1:12" s="39" customFormat="1" ht="12.95" customHeight="1" x14ac:dyDescent="0.25">
      <c r="A1020" s="226"/>
      <c r="B1020" s="29">
        <v>1912</v>
      </c>
      <c r="C1020" s="30">
        <v>17</v>
      </c>
      <c r="D1020" s="32" t="s">
        <v>2680</v>
      </c>
      <c r="E1020" s="32" t="s">
        <v>2681</v>
      </c>
      <c r="F1020" s="32" t="s">
        <v>2682</v>
      </c>
      <c r="G1020" s="33" t="s">
        <v>12</v>
      </c>
      <c r="H1020" s="34" t="s">
        <v>13</v>
      </c>
      <c r="I1020" s="35">
        <v>0.995</v>
      </c>
      <c r="J1020" s="19">
        <v>1291012.56</v>
      </c>
      <c r="K1020" s="37">
        <v>107584.38</v>
      </c>
      <c r="L1020" s="38"/>
    </row>
    <row r="1021" spans="1:12" s="39" customFormat="1" ht="12.95" customHeight="1" x14ac:dyDescent="0.25">
      <c r="A1021" s="226"/>
      <c r="B1021" s="29">
        <v>1916</v>
      </c>
      <c r="C1021" s="30">
        <v>18</v>
      </c>
      <c r="D1021" s="42" t="s">
        <v>2683</v>
      </c>
      <c r="E1021" s="42" t="s">
        <v>2684</v>
      </c>
      <c r="F1021" s="42" t="s">
        <v>2685</v>
      </c>
      <c r="G1021" s="27" t="s">
        <v>12</v>
      </c>
      <c r="H1021" s="34" t="s">
        <v>13</v>
      </c>
      <c r="I1021" s="35">
        <v>0.995</v>
      </c>
      <c r="J1021" s="19">
        <v>1291012.56</v>
      </c>
      <c r="K1021" s="37">
        <v>107584.38</v>
      </c>
      <c r="L1021" s="38"/>
    </row>
    <row r="1022" spans="1:12" s="39" customFormat="1" ht="12.95" customHeight="1" x14ac:dyDescent="0.25">
      <c r="A1022" s="226"/>
      <c r="B1022" s="29">
        <v>1935</v>
      </c>
      <c r="C1022" s="30">
        <v>19</v>
      </c>
      <c r="D1022" s="32" t="s">
        <v>2686</v>
      </c>
      <c r="E1022" s="32" t="s">
        <v>2687</v>
      </c>
      <c r="F1022" s="32" t="s">
        <v>2688</v>
      </c>
      <c r="G1022" s="50" t="s">
        <v>12</v>
      </c>
      <c r="H1022" s="34" t="s">
        <v>13</v>
      </c>
      <c r="I1022" s="35">
        <v>0.995</v>
      </c>
      <c r="J1022" s="19">
        <v>1291012.56</v>
      </c>
      <c r="K1022" s="37">
        <v>107584.38</v>
      </c>
      <c r="L1022" s="38"/>
    </row>
    <row r="1023" spans="1:12" s="39" customFormat="1" ht="12.95" customHeight="1" x14ac:dyDescent="0.25">
      <c r="A1023" s="226"/>
      <c r="B1023" s="29">
        <v>1918</v>
      </c>
      <c r="C1023" s="30">
        <v>20</v>
      </c>
      <c r="D1023" s="42" t="s">
        <v>1060</v>
      </c>
      <c r="E1023" s="42" t="s">
        <v>2689</v>
      </c>
      <c r="F1023" s="42" t="s">
        <v>2690</v>
      </c>
      <c r="G1023" s="27" t="s">
        <v>12</v>
      </c>
      <c r="H1023" s="34" t="s">
        <v>13</v>
      </c>
      <c r="I1023" s="35">
        <v>0.995</v>
      </c>
      <c r="J1023" s="19">
        <v>1017099.49</v>
      </c>
      <c r="K1023" s="37">
        <v>107584.38</v>
      </c>
      <c r="L1023" s="38"/>
    </row>
    <row r="1024" spans="1:12" s="39" customFormat="1" ht="12.95" customHeight="1" x14ac:dyDescent="0.25">
      <c r="A1024" s="226"/>
      <c r="B1024" s="29">
        <v>1933</v>
      </c>
      <c r="C1024" s="30">
        <v>21</v>
      </c>
      <c r="D1024" s="42" t="s">
        <v>2691</v>
      </c>
      <c r="E1024" s="42" t="s">
        <v>2692</v>
      </c>
      <c r="F1024" s="42" t="s">
        <v>2693</v>
      </c>
      <c r="G1024" s="33" t="s">
        <v>12</v>
      </c>
      <c r="H1024" s="34" t="s">
        <v>13</v>
      </c>
      <c r="I1024" s="35">
        <v>0.995</v>
      </c>
      <c r="J1024" s="19">
        <v>1291012.56</v>
      </c>
      <c r="K1024" s="37">
        <v>107584.38</v>
      </c>
      <c r="L1024" s="38"/>
    </row>
    <row r="1025" spans="1:12" s="39" customFormat="1" ht="12.95" customHeight="1" x14ac:dyDescent="0.25">
      <c r="A1025" s="226"/>
      <c r="B1025" s="29">
        <v>1917</v>
      </c>
      <c r="C1025" s="30">
        <v>22</v>
      </c>
      <c r="D1025" s="42" t="s">
        <v>2694</v>
      </c>
      <c r="E1025" s="42" t="s">
        <v>2695</v>
      </c>
      <c r="F1025" s="42" t="s">
        <v>2696</v>
      </c>
      <c r="G1025" s="33" t="s">
        <v>12</v>
      </c>
      <c r="H1025" s="34" t="s">
        <v>13</v>
      </c>
      <c r="I1025" s="35">
        <v>0.995</v>
      </c>
      <c r="J1025" s="19">
        <v>1291012.56</v>
      </c>
      <c r="K1025" s="37">
        <v>107584.38</v>
      </c>
      <c r="L1025" s="38"/>
    </row>
    <row r="1026" spans="1:12" s="39" customFormat="1" ht="12.95" customHeight="1" x14ac:dyDescent="0.25">
      <c r="A1026" s="226"/>
      <c r="B1026" s="29">
        <v>1908</v>
      </c>
      <c r="C1026" s="30">
        <v>23</v>
      </c>
      <c r="D1026" s="32" t="s">
        <v>2697</v>
      </c>
      <c r="E1026" s="32" t="s">
        <v>2698</v>
      </c>
      <c r="F1026" s="32" t="s">
        <v>2699</v>
      </c>
      <c r="G1026" s="33" t="s">
        <v>12</v>
      </c>
      <c r="H1026" s="34" t="s">
        <v>13</v>
      </c>
      <c r="I1026" s="35">
        <v>0.995</v>
      </c>
      <c r="J1026" s="19">
        <v>1291012.56</v>
      </c>
      <c r="K1026" s="37">
        <v>107584.38</v>
      </c>
      <c r="L1026" s="38"/>
    </row>
    <row r="1027" spans="1:12" s="39" customFormat="1" ht="12.95" customHeight="1" x14ac:dyDescent="0.25">
      <c r="A1027" s="226"/>
      <c r="B1027" s="29">
        <v>1925</v>
      </c>
      <c r="C1027" s="30">
        <v>24</v>
      </c>
      <c r="D1027" s="32" t="s">
        <v>2700</v>
      </c>
      <c r="E1027" s="32" t="s">
        <v>2701</v>
      </c>
      <c r="F1027" s="32" t="s">
        <v>2702</v>
      </c>
      <c r="G1027" s="33" t="s">
        <v>12</v>
      </c>
      <c r="H1027" s="34" t="s">
        <v>13</v>
      </c>
      <c r="I1027" s="35">
        <v>0.995</v>
      </c>
      <c r="J1027" s="19">
        <v>1291012.56</v>
      </c>
      <c r="K1027" s="37">
        <v>107584.38</v>
      </c>
      <c r="L1027" s="38"/>
    </row>
    <row r="1028" spans="1:12" s="39" customFormat="1" ht="12.95" customHeight="1" x14ac:dyDescent="0.25">
      <c r="A1028" s="226"/>
      <c r="B1028" s="29">
        <v>1902</v>
      </c>
      <c r="C1028" s="30">
        <v>25</v>
      </c>
      <c r="D1028" s="32" t="s">
        <v>2703</v>
      </c>
      <c r="E1028" s="32" t="s">
        <v>2704</v>
      </c>
      <c r="F1028" s="32" t="s">
        <v>2705</v>
      </c>
      <c r="G1028" s="33" t="s">
        <v>12</v>
      </c>
      <c r="H1028" s="34" t="s">
        <v>13</v>
      </c>
      <c r="I1028" s="35">
        <v>0.995</v>
      </c>
      <c r="J1028" s="19">
        <v>1291012.56</v>
      </c>
      <c r="K1028" s="37">
        <v>107584.38</v>
      </c>
      <c r="L1028" s="38"/>
    </row>
    <row r="1029" spans="1:12" s="39" customFormat="1" ht="12.95" customHeight="1" x14ac:dyDescent="0.25">
      <c r="A1029" s="226"/>
      <c r="B1029" s="29">
        <v>1913</v>
      </c>
      <c r="C1029" s="30">
        <v>26</v>
      </c>
      <c r="D1029" s="42" t="s">
        <v>2706</v>
      </c>
      <c r="E1029" s="42" t="s">
        <v>2707</v>
      </c>
      <c r="F1029" s="42" t="s">
        <v>2708</v>
      </c>
      <c r="G1029" s="33" t="s">
        <v>12</v>
      </c>
      <c r="H1029" s="34" t="s">
        <v>13</v>
      </c>
      <c r="I1029" s="35">
        <v>0.99</v>
      </c>
      <c r="J1029" s="19">
        <v>1284525</v>
      </c>
      <c r="K1029" s="37">
        <v>107043.75</v>
      </c>
      <c r="L1029" s="38"/>
    </row>
    <row r="1030" spans="1:12" s="39" customFormat="1" ht="12.95" customHeight="1" x14ac:dyDescent="0.25">
      <c r="A1030" s="226"/>
      <c r="B1030" s="29">
        <v>1927</v>
      </c>
      <c r="C1030" s="30">
        <v>27</v>
      </c>
      <c r="D1030" s="32" t="s">
        <v>2709</v>
      </c>
      <c r="E1030" s="32" t="s">
        <v>2710</v>
      </c>
      <c r="F1030" s="32" t="s">
        <v>2711</v>
      </c>
      <c r="G1030" s="33" t="s">
        <v>12</v>
      </c>
      <c r="H1030" s="34" t="s">
        <v>13</v>
      </c>
      <c r="I1030" s="35">
        <v>0.995</v>
      </c>
      <c r="J1030" s="19">
        <v>901762.56000000006</v>
      </c>
      <c r="K1030" s="37">
        <v>107584.38</v>
      </c>
      <c r="L1030" s="38"/>
    </row>
    <row r="1031" spans="1:12" s="39" customFormat="1" ht="12.95" customHeight="1" x14ac:dyDescent="0.25">
      <c r="A1031" s="226"/>
      <c r="B1031" s="43">
        <v>1904</v>
      </c>
      <c r="C1031" s="30">
        <v>28</v>
      </c>
      <c r="D1031" s="32" t="s">
        <v>2712</v>
      </c>
      <c r="E1031" s="32" t="s">
        <v>2713</v>
      </c>
      <c r="F1031" s="32" t="s">
        <v>2137</v>
      </c>
      <c r="G1031" s="33" t="s">
        <v>12</v>
      </c>
      <c r="H1031" s="34" t="s">
        <v>13</v>
      </c>
      <c r="I1031" s="35">
        <v>0.995</v>
      </c>
      <c r="J1031" s="19">
        <v>1291012.56</v>
      </c>
      <c r="K1031" s="37">
        <v>107584.38</v>
      </c>
      <c r="L1031" s="38"/>
    </row>
    <row r="1032" spans="1:12" s="39" customFormat="1" ht="12.95" customHeight="1" x14ac:dyDescent="0.25">
      <c r="A1032" s="226"/>
      <c r="B1032" s="29">
        <v>1920</v>
      </c>
      <c r="C1032" s="30">
        <v>29</v>
      </c>
      <c r="D1032" s="42" t="s">
        <v>2714</v>
      </c>
      <c r="E1032" s="42" t="s">
        <v>2715</v>
      </c>
      <c r="F1032" s="42" t="s">
        <v>2716</v>
      </c>
      <c r="G1032" s="33" t="s">
        <v>12</v>
      </c>
      <c r="H1032" s="34" t="s">
        <v>13</v>
      </c>
      <c r="I1032" s="35">
        <v>0.995</v>
      </c>
      <c r="J1032" s="19">
        <v>1291012.56</v>
      </c>
      <c r="K1032" s="37">
        <v>107584.38</v>
      </c>
      <c r="L1032" s="38"/>
    </row>
    <row r="1033" spans="1:12" s="39" customFormat="1" ht="12.95" customHeight="1" x14ac:dyDescent="0.25">
      <c r="A1033" s="226"/>
      <c r="B1033" s="29">
        <v>1941</v>
      </c>
      <c r="C1033" s="30">
        <v>30</v>
      </c>
      <c r="D1033" s="59" t="s">
        <v>5775</v>
      </c>
      <c r="E1033" s="59" t="s">
        <v>5774</v>
      </c>
      <c r="F1033" s="59" t="s">
        <v>5773</v>
      </c>
      <c r="G1033" s="33" t="s">
        <v>12</v>
      </c>
      <c r="H1033" s="34" t="s">
        <v>13</v>
      </c>
      <c r="I1033" s="35">
        <v>0.99099999999999999</v>
      </c>
      <c r="J1033" s="19">
        <v>428607.52</v>
      </c>
      <c r="K1033" s="37">
        <v>107151.88</v>
      </c>
      <c r="L1033" s="38"/>
    </row>
    <row r="1034" spans="1:12" s="39" customFormat="1" ht="12.95" customHeight="1" x14ac:dyDescent="0.25">
      <c r="A1034" s="226"/>
      <c r="B1034" s="29">
        <v>1919</v>
      </c>
      <c r="C1034" s="30">
        <v>31</v>
      </c>
      <c r="D1034" s="32" t="s">
        <v>2717</v>
      </c>
      <c r="E1034" s="32" t="s">
        <v>2718</v>
      </c>
      <c r="F1034" s="32" t="s">
        <v>2719</v>
      </c>
      <c r="G1034" s="33" t="s">
        <v>12</v>
      </c>
      <c r="H1034" s="34" t="s">
        <v>13</v>
      </c>
      <c r="I1034" s="35">
        <v>0.995</v>
      </c>
      <c r="J1034" s="19">
        <v>1291012.56</v>
      </c>
      <c r="K1034" s="37">
        <v>107584.38</v>
      </c>
      <c r="L1034" s="38"/>
    </row>
    <row r="1035" spans="1:12" s="39" customFormat="1" ht="12.95" customHeight="1" x14ac:dyDescent="0.25">
      <c r="A1035" s="226"/>
      <c r="B1035" s="29">
        <v>1907</v>
      </c>
      <c r="C1035" s="30">
        <v>32</v>
      </c>
      <c r="D1035" s="42" t="s">
        <v>2720</v>
      </c>
      <c r="E1035" s="42" t="s">
        <v>2721</v>
      </c>
      <c r="F1035" s="42" t="s">
        <v>2676</v>
      </c>
      <c r="G1035" s="33" t="s">
        <v>12</v>
      </c>
      <c r="H1035" s="34" t="s">
        <v>13</v>
      </c>
      <c r="I1035" s="35">
        <v>0.99399999999999999</v>
      </c>
      <c r="J1035" s="19">
        <v>1289715</v>
      </c>
      <c r="K1035" s="37">
        <v>107476.25</v>
      </c>
      <c r="L1035" s="38"/>
    </row>
    <row r="1036" spans="1:12" s="39" customFormat="1" ht="12.95" customHeight="1" x14ac:dyDescent="0.25">
      <c r="A1036" s="226"/>
      <c r="B1036" s="29"/>
      <c r="C1036" s="30"/>
      <c r="D1036" s="31" t="s">
        <v>5732</v>
      </c>
      <c r="E1036" s="32"/>
      <c r="F1036" s="32"/>
      <c r="G1036" s="33"/>
      <c r="H1036" s="34"/>
      <c r="I1036" s="35"/>
      <c r="J1036" s="19"/>
      <c r="K1036" s="37"/>
      <c r="L1036" s="38"/>
    </row>
    <row r="1037" spans="1:12" s="39" customFormat="1" ht="12.95" customHeight="1" x14ac:dyDescent="0.25">
      <c r="A1037" s="226"/>
      <c r="B1037" s="29">
        <v>1901</v>
      </c>
      <c r="C1037" s="30">
        <v>1</v>
      </c>
      <c r="D1037" s="32" t="s">
        <v>2722</v>
      </c>
      <c r="E1037" s="32" t="s">
        <v>2723</v>
      </c>
      <c r="F1037" s="32" t="s">
        <v>2724</v>
      </c>
      <c r="G1037" s="33" t="s">
        <v>5731</v>
      </c>
      <c r="H1037" s="34" t="s">
        <v>13</v>
      </c>
      <c r="I1037" s="35">
        <v>0.995</v>
      </c>
      <c r="J1037" s="19">
        <v>2045322</v>
      </c>
      <c r="K1037" s="37">
        <v>170443.5</v>
      </c>
      <c r="L1037" s="38"/>
    </row>
    <row r="1038" spans="1:12" s="39" customFormat="1" ht="12.95" customHeight="1" x14ac:dyDescent="0.25">
      <c r="A1038" s="226"/>
      <c r="B1038" s="29">
        <v>1911</v>
      </c>
      <c r="C1038" s="30">
        <v>2</v>
      </c>
      <c r="D1038" s="42" t="s">
        <v>709</v>
      </c>
      <c r="E1038" s="42" t="s">
        <v>2725</v>
      </c>
      <c r="F1038" s="42" t="s">
        <v>2726</v>
      </c>
      <c r="G1038" s="33" t="s">
        <v>5731</v>
      </c>
      <c r="H1038" s="34" t="s">
        <v>13</v>
      </c>
      <c r="I1038" s="35">
        <v>0.995</v>
      </c>
      <c r="J1038" s="19">
        <v>2045322</v>
      </c>
      <c r="K1038" s="37">
        <v>170443.5</v>
      </c>
      <c r="L1038" s="38"/>
    </row>
    <row r="1039" spans="1:12" s="39" customFormat="1" ht="12.95" customHeight="1" x14ac:dyDescent="0.25">
      <c r="A1039" s="226"/>
      <c r="B1039" s="29">
        <v>1910</v>
      </c>
      <c r="C1039" s="30">
        <v>3</v>
      </c>
      <c r="D1039" s="32" t="s">
        <v>2727</v>
      </c>
      <c r="E1039" s="32" t="s">
        <v>2728</v>
      </c>
      <c r="F1039" s="32" t="s">
        <v>2729</v>
      </c>
      <c r="G1039" s="33" t="s">
        <v>5731</v>
      </c>
      <c r="H1039" s="34" t="s">
        <v>13</v>
      </c>
      <c r="I1039" s="35">
        <v>0.995</v>
      </c>
      <c r="J1039" s="19">
        <v>1531422</v>
      </c>
      <c r="K1039" s="37">
        <v>170443.5</v>
      </c>
      <c r="L1039" s="38"/>
    </row>
    <row r="1040" spans="1:12" s="39" customFormat="1" ht="12.95" customHeight="1" x14ac:dyDescent="0.25">
      <c r="A1040" s="226"/>
      <c r="B1040" s="29">
        <v>1909</v>
      </c>
      <c r="C1040" s="30">
        <v>4</v>
      </c>
      <c r="D1040" s="32" t="s">
        <v>2733</v>
      </c>
      <c r="E1040" s="32" t="s">
        <v>2734</v>
      </c>
      <c r="F1040" s="32" t="s">
        <v>2735</v>
      </c>
      <c r="G1040" s="33" t="s">
        <v>5731</v>
      </c>
      <c r="H1040" s="34" t="s">
        <v>13</v>
      </c>
      <c r="I1040" s="35">
        <v>0.995</v>
      </c>
      <c r="J1040" s="19">
        <v>2135940</v>
      </c>
      <c r="K1040" s="37">
        <v>170443.5</v>
      </c>
      <c r="L1040" s="38"/>
    </row>
    <row r="1041" spans="1:12" s="39" customFormat="1" ht="12.95" customHeight="1" x14ac:dyDescent="0.25">
      <c r="A1041" s="226"/>
      <c r="B1041" s="29">
        <v>1937</v>
      </c>
      <c r="C1041" s="30">
        <v>5</v>
      </c>
      <c r="D1041" s="32" t="s">
        <v>2730</v>
      </c>
      <c r="E1041" s="32" t="s">
        <v>2731</v>
      </c>
      <c r="F1041" s="32" t="s">
        <v>2732</v>
      </c>
      <c r="G1041" s="33" t="s">
        <v>5731</v>
      </c>
      <c r="H1041" s="34" t="s">
        <v>13</v>
      </c>
      <c r="I1041" s="35">
        <v>0.995</v>
      </c>
      <c r="J1041" s="19">
        <v>1990506</v>
      </c>
      <c r="K1041" s="37">
        <v>170443.5</v>
      </c>
      <c r="L1041" s="38"/>
    </row>
    <row r="1042" spans="1:12" s="39" customFormat="1" ht="12.95" customHeight="1" x14ac:dyDescent="0.25">
      <c r="A1042" s="226"/>
      <c r="B1042" s="29"/>
      <c r="C1042" s="30"/>
      <c r="D1042" s="31" t="s">
        <v>15</v>
      </c>
      <c r="E1042" s="32"/>
      <c r="F1042" s="32"/>
      <c r="G1042" s="33"/>
      <c r="H1042" s="34"/>
      <c r="I1042" s="35"/>
      <c r="J1042" s="19"/>
      <c r="K1042" s="37"/>
      <c r="L1042" s="38"/>
    </row>
    <row r="1043" spans="1:12" s="39" customFormat="1" ht="12.95" customHeight="1" x14ac:dyDescent="0.25">
      <c r="A1043" s="226"/>
      <c r="B1043" s="29">
        <v>1900</v>
      </c>
      <c r="C1043" s="30">
        <v>1</v>
      </c>
      <c r="D1043" s="42" t="s">
        <v>2736</v>
      </c>
      <c r="E1043" s="42" t="s">
        <v>2737</v>
      </c>
      <c r="F1043" s="42" t="s">
        <v>2738</v>
      </c>
      <c r="G1043" s="33" t="s">
        <v>5735</v>
      </c>
      <c r="H1043" s="34" t="s">
        <v>13</v>
      </c>
      <c r="I1043" s="35">
        <v>0.995</v>
      </c>
      <c r="J1043" s="19">
        <v>2411481.9600000004</v>
      </c>
      <c r="K1043" s="37">
        <v>200956.83</v>
      </c>
      <c r="L1043" s="38"/>
    </row>
    <row r="1044" spans="1:12" s="39" customFormat="1" ht="12.95" customHeight="1" x14ac:dyDescent="0.25">
      <c r="A1044" s="226"/>
      <c r="B1044" s="29">
        <v>1930</v>
      </c>
      <c r="C1044" s="30">
        <v>2</v>
      </c>
      <c r="D1044" s="32" t="s">
        <v>2739</v>
      </c>
      <c r="E1044" s="32" t="s">
        <v>2740</v>
      </c>
      <c r="F1044" s="32" t="s">
        <v>2741</v>
      </c>
      <c r="G1044" s="33" t="s">
        <v>5735</v>
      </c>
      <c r="H1044" s="34" t="s">
        <v>13</v>
      </c>
      <c r="I1044" s="35">
        <v>0.999</v>
      </c>
      <c r="J1044" s="19">
        <v>2421176.4</v>
      </c>
      <c r="K1044" s="37">
        <v>201764.7</v>
      </c>
      <c r="L1044" s="38"/>
    </row>
    <row r="1045" spans="1:12" s="39" customFormat="1" ht="12.95" customHeight="1" x14ac:dyDescent="0.25">
      <c r="A1045" s="227"/>
      <c r="B1045" s="29">
        <v>1940</v>
      </c>
      <c r="C1045" s="30">
        <v>3</v>
      </c>
      <c r="D1045" s="32" t="s">
        <v>2742</v>
      </c>
      <c r="E1045" s="32" t="s">
        <v>2743</v>
      </c>
      <c r="F1045" s="32" t="s">
        <v>2744</v>
      </c>
      <c r="G1045" s="33" t="s">
        <v>5735</v>
      </c>
      <c r="H1045" s="34" t="s">
        <v>13</v>
      </c>
      <c r="I1045" s="35">
        <v>0.999</v>
      </c>
      <c r="J1045" s="19">
        <v>2421176.4</v>
      </c>
      <c r="K1045" s="37">
        <v>201764.7</v>
      </c>
      <c r="L1045" s="38"/>
    </row>
    <row r="1046" spans="1:12" s="39" customFormat="1" ht="12.95" customHeight="1" x14ac:dyDescent="0.25">
      <c r="A1046" s="225" t="s">
        <v>2745</v>
      </c>
      <c r="B1046" s="29"/>
      <c r="C1046" s="30"/>
      <c r="D1046" s="49" t="s">
        <v>126</v>
      </c>
      <c r="E1046" s="42"/>
      <c r="F1046" s="42"/>
      <c r="G1046" s="33"/>
      <c r="H1046" s="34"/>
      <c r="I1046" s="35"/>
      <c r="J1046" s="19"/>
      <c r="K1046" s="37"/>
      <c r="L1046" s="38"/>
    </row>
    <row r="1047" spans="1:12" s="39" customFormat="1" ht="12.95" customHeight="1" x14ac:dyDescent="0.25">
      <c r="A1047" s="226"/>
      <c r="B1047" s="29">
        <v>1708</v>
      </c>
      <c r="C1047" s="30">
        <v>1</v>
      </c>
      <c r="D1047" s="32" t="s">
        <v>2746</v>
      </c>
      <c r="E1047" s="32" t="s">
        <v>2747</v>
      </c>
      <c r="F1047" s="32" t="s">
        <v>2748</v>
      </c>
      <c r="G1047" s="33" t="s">
        <v>130</v>
      </c>
      <c r="H1047" s="34" t="s">
        <v>13</v>
      </c>
      <c r="I1047" s="35">
        <v>0.94820000000000004</v>
      </c>
      <c r="J1047" s="19">
        <v>598534.22000000009</v>
      </c>
      <c r="K1047" s="37">
        <v>51266.01</v>
      </c>
      <c r="L1047" s="38"/>
    </row>
    <row r="1048" spans="1:12" s="39" customFormat="1" ht="12.95" customHeight="1" x14ac:dyDescent="0.25">
      <c r="A1048" s="226"/>
      <c r="B1048" s="29">
        <v>1736</v>
      </c>
      <c r="C1048" s="30">
        <v>2</v>
      </c>
      <c r="D1048" s="32" t="s">
        <v>2749</v>
      </c>
      <c r="E1048" s="32" t="s">
        <v>2750</v>
      </c>
      <c r="F1048" s="32" t="s">
        <v>1151</v>
      </c>
      <c r="G1048" s="33" t="s">
        <v>130</v>
      </c>
      <c r="H1048" s="34" t="s">
        <v>13</v>
      </c>
      <c r="I1048" s="35">
        <v>0.94840000000000002</v>
      </c>
      <c r="J1048" s="19">
        <v>600177.82999999984</v>
      </c>
      <c r="K1048" s="37">
        <v>51276.83</v>
      </c>
      <c r="L1048" s="38"/>
    </row>
    <row r="1049" spans="1:12" s="39" customFormat="1" ht="12.95" customHeight="1" x14ac:dyDescent="0.25">
      <c r="A1049" s="226"/>
      <c r="B1049" s="29">
        <v>1703</v>
      </c>
      <c r="C1049" s="30">
        <v>3</v>
      </c>
      <c r="D1049" s="32" t="s">
        <v>2751</v>
      </c>
      <c r="E1049" s="32" t="s">
        <v>2752</v>
      </c>
      <c r="F1049" s="32" t="s">
        <v>2753</v>
      </c>
      <c r="G1049" s="33" t="s">
        <v>130</v>
      </c>
      <c r="H1049" s="34" t="s">
        <v>13</v>
      </c>
      <c r="I1049" s="35">
        <v>0.95120000000000005</v>
      </c>
      <c r="J1049" s="19">
        <v>588099.34</v>
      </c>
      <c r="K1049" s="37">
        <v>51428.21</v>
      </c>
      <c r="L1049" s="38"/>
    </row>
    <row r="1050" spans="1:12" s="39" customFormat="1" ht="12.95" customHeight="1" x14ac:dyDescent="0.25">
      <c r="A1050" s="226"/>
      <c r="B1050" s="29">
        <v>1701</v>
      </c>
      <c r="C1050" s="30">
        <v>4</v>
      </c>
      <c r="D1050" s="32" t="s">
        <v>2754</v>
      </c>
      <c r="E1050" s="32" t="s">
        <v>2755</v>
      </c>
      <c r="F1050" s="32" t="s">
        <v>2756</v>
      </c>
      <c r="G1050" s="33" t="s">
        <v>130</v>
      </c>
      <c r="H1050" s="34" t="s">
        <v>13</v>
      </c>
      <c r="I1050" s="35">
        <v>0.93420000000000003</v>
      </c>
      <c r="J1050" s="19">
        <v>578637.66999999993</v>
      </c>
      <c r="K1050" s="37">
        <v>50509.08</v>
      </c>
      <c r="L1050" s="38"/>
    </row>
    <row r="1051" spans="1:12" s="39" customFormat="1" ht="12.95" customHeight="1" x14ac:dyDescent="0.25">
      <c r="A1051" s="226"/>
      <c r="B1051" s="29">
        <v>1720</v>
      </c>
      <c r="C1051" s="30">
        <v>5</v>
      </c>
      <c r="D1051" s="32" t="s">
        <v>916</v>
      </c>
      <c r="E1051" s="32" t="s">
        <v>2757</v>
      </c>
      <c r="F1051" s="32" t="s">
        <v>2758</v>
      </c>
      <c r="G1051" s="33" t="s">
        <v>130</v>
      </c>
      <c r="H1051" s="34" t="s">
        <v>13</v>
      </c>
      <c r="I1051" s="35">
        <v>0.94069999999999998</v>
      </c>
      <c r="J1051" s="19">
        <v>590180.92999999993</v>
      </c>
      <c r="K1051" s="37">
        <v>50860.51</v>
      </c>
      <c r="L1051" s="38"/>
    </row>
    <row r="1052" spans="1:12" s="39" customFormat="1" ht="12.95" customHeight="1" x14ac:dyDescent="0.25">
      <c r="A1052" s="226"/>
      <c r="B1052" s="29">
        <v>1704</v>
      </c>
      <c r="C1052" s="30">
        <v>6</v>
      </c>
      <c r="D1052" s="42" t="s">
        <v>319</v>
      </c>
      <c r="E1052" s="42" t="s">
        <v>2769</v>
      </c>
      <c r="F1052" s="42" t="s">
        <v>2770</v>
      </c>
      <c r="G1052" s="33" t="s">
        <v>130</v>
      </c>
      <c r="H1052" s="34" t="s">
        <v>13</v>
      </c>
      <c r="I1052" s="35">
        <v>0.94620000000000004</v>
      </c>
      <c r="J1052" s="19">
        <v>592586.89000000013</v>
      </c>
      <c r="K1052" s="37">
        <v>51157.88</v>
      </c>
      <c r="L1052" s="38"/>
    </row>
    <row r="1053" spans="1:12" s="39" customFormat="1" ht="12.95" customHeight="1" x14ac:dyDescent="0.25">
      <c r="A1053" s="226"/>
      <c r="B1053" s="29">
        <v>1741</v>
      </c>
      <c r="C1053" s="30">
        <v>7</v>
      </c>
      <c r="D1053" s="42" t="s">
        <v>2763</v>
      </c>
      <c r="E1053" s="42" t="s">
        <v>2764</v>
      </c>
      <c r="F1053" s="42" t="s">
        <v>2765</v>
      </c>
      <c r="G1053" s="33" t="s">
        <v>130</v>
      </c>
      <c r="H1053" s="34" t="s">
        <v>13</v>
      </c>
      <c r="I1053" s="35">
        <v>0.93940000000000001</v>
      </c>
      <c r="J1053" s="19">
        <v>594068.32999999996</v>
      </c>
      <c r="K1053" s="37">
        <v>50790.23</v>
      </c>
      <c r="L1053" s="38"/>
    </row>
    <row r="1054" spans="1:12" s="39" customFormat="1" ht="12.95" customHeight="1" x14ac:dyDescent="0.25">
      <c r="A1054" s="226"/>
      <c r="B1054" s="29">
        <v>1734</v>
      </c>
      <c r="C1054" s="30">
        <v>8</v>
      </c>
      <c r="D1054" s="42" t="s">
        <v>767</v>
      </c>
      <c r="E1054" s="42" t="s">
        <v>2761</v>
      </c>
      <c r="F1054" s="42" t="s">
        <v>2762</v>
      </c>
      <c r="G1054" s="33" t="s">
        <v>130</v>
      </c>
      <c r="H1054" s="34" t="s">
        <v>13</v>
      </c>
      <c r="I1054" s="35">
        <v>0.93920000000000003</v>
      </c>
      <c r="J1054" s="19">
        <v>586261.09000000008</v>
      </c>
      <c r="K1054" s="37">
        <v>50779.41</v>
      </c>
      <c r="L1054" s="38"/>
    </row>
    <row r="1055" spans="1:12" s="39" customFormat="1" ht="12.95" customHeight="1" x14ac:dyDescent="0.25">
      <c r="A1055" s="226"/>
      <c r="B1055" s="29">
        <v>1712</v>
      </c>
      <c r="C1055" s="30">
        <v>9</v>
      </c>
      <c r="D1055" s="53" t="s">
        <v>5624</v>
      </c>
      <c r="E1055" s="53" t="s">
        <v>5625</v>
      </c>
      <c r="F1055" s="53" t="s">
        <v>5626</v>
      </c>
      <c r="G1055" s="33" t="s">
        <v>130</v>
      </c>
      <c r="H1055" s="34" t="s">
        <v>13</v>
      </c>
      <c r="I1055" s="35">
        <v>0.93920000000000003</v>
      </c>
      <c r="J1055" s="19">
        <v>585179.74000000011</v>
      </c>
      <c r="K1055" s="37">
        <v>50779.41</v>
      </c>
      <c r="L1055" s="38"/>
    </row>
    <row r="1056" spans="1:12" s="39" customFormat="1" ht="12.95" customHeight="1" x14ac:dyDescent="0.25">
      <c r="A1056" s="226"/>
      <c r="B1056" s="29"/>
      <c r="C1056" s="30"/>
      <c r="D1056" s="31" t="s">
        <v>11</v>
      </c>
      <c r="E1056" s="32"/>
      <c r="F1056" s="32"/>
      <c r="G1056" s="33"/>
      <c r="H1056" s="34"/>
      <c r="I1056" s="35"/>
      <c r="J1056" s="19"/>
      <c r="K1056" s="37"/>
      <c r="L1056" s="38"/>
    </row>
    <row r="1057" spans="1:12" s="39" customFormat="1" ht="12.95" customHeight="1" x14ac:dyDescent="0.25">
      <c r="A1057" s="226"/>
      <c r="B1057" s="29">
        <v>1702</v>
      </c>
      <c r="C1057" s="30">
        <v>1</v>
      </c>
      <c r="D1057" s="32" t="s">
        <v>2759</v>
      </c>
      <c r="E1057" s="32" t="s">
        <v>2760</v>
      </c>
      <c r="F1057" s="32" t="s">
        <v>2753</v>
      </c>
      <c r="G1057" s="33" t="s">
        <v>12</v>
      </c>
      <c r="H1057" s="34" t="s">
        <v>13</v>
      </c>
      <c r="I1057" s="35">
        <v>0.94769999999999999</v>
      </c>
      <c r="J1057" s="19">
        <v>1202869.0100000002</v>
      </c>
      <c r="K1057" s="37">
        <v>102470.06</v>
      </c>
      <c r="L1057" s="38"/>
    </row>
    <row r="1058" spans="1:12" s="39" customFormat="1" ht="12.95" customHeight="1" x14ac:dyDescent="0.25">
      <c r="A1058" s="226"/>
      <c r="B1058" s="29">
        <v>1721</v>
      </c>
      <c r="C1058" s="30">
        <v>2</v>
      </c>
      <c r="D1058" s="32" t="s">
        <v>2766</v>
      </c>
      <c r="E1058" s="32" t="s">
        <v>2767</v>
      </c>
      <c r="F1058" s="32" t="s">
        <v>2768</v>
      </c>
      <c r="G1058" s="50" t="s">
        <v>12</v>
      </c>
      <c r="H1058" s="34" t="s">
        <v>13</v>
      </c>
      <c r="I1058" s="35">
        <v>0.93269999999999997</v>
      </c>
      <c r="J1058" s="19">
        <v>1161132.7799999998</v>
      </c>
      <c r="K1058" s="37">
        <v>100848.19</v>
      </c>
      <c r="L1058" s="38"/>
    </row>
    <row r="1059" spans="1:12" s="39" customFormat="1" ht="12.95" customHeight="1" x14ac:dyDescent="0.25">
      <c r="A1059" s="226"/>
      <c r="B1059" s="29">
        <v>1726</v>
      </c>
      <c r="C1059" s="30">
        <v>3</v>
      </c>
      <c r="D1059" s="32" t="s">
        <v>2771</v>
      </c>
      <c r="E1059" s="32" t="s">
        <v>2772</v>
      </c>
      <c r="F1059" s="32" t="s">
        <v>2773</v>
      </c>
      <c r="G1059" s="50" t="s">
        <v>12</v>
      </c>
      <c r="H1059" s="34" t="s">
        <v>13</v>
      </c>
      <c r="I1059" s="35">
        <v>0.93820000000000003</v>
      </c>
      <c r="J1059" s="19">
        <v>1172756.2200000002</v>
      </c>
      <c r="K1059" s="37">
        <v>101442.88</v>
      </c>
      <c r="L1059" s="38"/>
    </row>
    <row r="1060" spans="1:12" s="39" customFormat="1" ht="12.95" customHeight="1" x14ac:dyDescent="0.25">
      <c r="A1060" s="226"/>
      <c r="B1060" s="29">
        <v>1715</v>
      </c>
      <c r="C1060" s="30">
        <v>4</v>
      </c>
      <c r="D1060" s="42" t="s">
        <v>2774</v>
      </c>
      <c r="E1060" s="42" t="s">
        <v>2775</v>
      </c>
      <c r="F1060" s="42" t="s">
        <v>2776</v>
      </c>
      <c r="G1060" s="27" t="s">
        <v>12</v>
      </c>
      <c r="H1060" s="34" t="s">
        <v>13</v>
      </c>
      <c r="I1060" s="35">
        <v>0.94420000000000004</v>
      </c>
      <c r="J1060" s="19">
        <v>1183352.4700000002</v>
      </c>
      <c r="K1060" s="37">
        <v>102091.63</v>
      </c>
      <c r="L1060" s="38"/>
    </row>
    <row r="1061" spans="1:12" s="39" customFormat="1" ht="12.95" customHeight="1" x14ac:dyDescent="0.25">
      <c r="A1061" s="226"/>
      <c r="B1061" s="29">
        <v>1723</v>
      </c>
      <c r="C1061" s="30">
        <v>5</v>
      </c>
      <c r="D1061" s="32" t="s">
        <v>2777</v>
      </c>
      <c r="E1061" s="32" t="s">
        <v>2778</v>
      </c>
      <c r="F1061" s="32" t="s">
        <v>2779</v>
      </c>
      <c r="G1061" s="50" t="s">
        <v>12</v>
      </c>
      <c r="H1061" s="34" t="s">
        <v>13</v>
      </c>
      <c r="I1061" s="35">
        <v>0.93520000000000003</v>
      </c>
      <c r="J1061" s="19">
        <v>1167674.3199999998</v>
      </c>
      <c r="K1061" s="37">
        <v>101118.5</v>
      </c>
      <c r="L1061" s="38"/>
    </row>
    <row r="1062" spans="1:12" s="39" customFormat="1" ht="12.95" customHeight="1" x14ac:dyDescent="0.25">
      <c r="A1062" s="226"/>
      <c r="B1062" s="29">
        <v>1710</v>
      </c>
      <c r="C1062" s="30">
        <v>6</v>
      </c>
      <c r="D1062" s="32" t="s">
        <v>2780</v>
      </c>
      <c r="E1062" s="32" t="s">
        <v>2781</v>
      </c>
      <c r="F1062" s="32" t="s">
        <v>2782</v>
      </c>
      <c r="G1062" s="50" t="s">
        <v>12</v>
      </c>
      <c r="H1062" s="34" t="s">
        <v>13</v>
      </c>
      <c r="I1062" s="35">
        <v>0.93420000000000003</v>
      </c>
      <c r="J1062" s="19">
        <v>1174053.7200000002</v>
      </c>
      <c r="K1062" s="37">
        <v>101010.38</v>
      </c>
      <c r="L1062" s="38"/>
    </row>
    <row r="1063" spans="1:12" s="39" customFormat="1" ht="12.95" customHeight="1" x14ac:dyDescent="0.25">
      <c r="A1063" s="226"/>
      <c r="B1063" s="29">
        <v>1727</v>
      </c>
      <c r="C1063" s="30">
        <v>7</v>
      </c>
      <c r="D1063" s="42" t="s">
        <v>2783</v>
      </c>
      <c r="E1063" s="42" t="s">
        <v>2784</v>
      </c>
      <c r="F1063" s="42" t="s">
        <v>2785</v>
      </c>
      <c r="G1063" s="27" t="s">
        <v>12</v>
      </c>
      <c r="H1063" s="34" t="s">
        <v>13</v>
      </c>
      <c r="I1063" s="35">
        <v>0.93520000000000003</v>
      </c>
      <c r="J1063" s="19">
        <v>1168971.8199999998</v>
      </c>
      <c r="K1063" s="37">
        <v>101118.5</v>
      </c>
      <c r="L1063" s="38"/>
    </row>
    <row r="1064" spans="1:12" s="39" customFormat="1" ht="12.95" customHeight="1" x14ac:dyDescent="0.25">
      <c r="A1064" s="226"/>
      <c r="B1064" s="29">
        <v>1742</v>
      </c>
      <c r="C1064" s="30">
        <v>8</v>
      </c>
      <c r="D1064" s="32" t="s">
        <v>2786</v>
      </c>
      <c r="E1064" s="32" t="s">
        <v>2787</v>
      </c>
      <c r="F1064" s="32" t="s">
        <v>2788</v>
      </c>
      <c r="G1064" s="50" t="s">
        <v>12</v>
      </c>
      <c r="H1064" s="34" t="s">
        <v>13</v>
      </c>
      <c r="I1064" s="35">
        <v>0.93820000000000003</v>
      </c>
      <c r="J1064" s="19">
        <v>1187028.7200000002</v>
      </c>
      <c r="K1064" s="37">
        <v>101442.88</v>
      </c>
      <c r="L1064" s="38"/>
    </row>
    <row r="1065" spans="1:12" s="39" customFormat="1" ht="12.95" customHeight="1" x14ac:dyDescent="0.25">
      <c r="A1065" s="226"/>
      <c r="B1065" s="29">
        <v>1713</v>
      </c>
      <c r="C1065" s="30">
        <v>9</v>
      </c>
      <c r="D1065" s="32" t="s">
        <v>2315</v>
      </c>
      <c r="E1065" s="32" t="s">
        <v>2789</v>
      </c>
      <c r="F1065" s="32" t="s">
        <v>2790</v>
      </c>
      <c r="G1065" s="50" t="s">
        <v>12</v>
      </c>
      <c r="H1065" s="34" t="s">
        <v>13</v>
      </c>
      <c r="I1065" s="35">
        <v>0.95520000000000005</v>
      </c>
      <c r="J1065" s="19">
        <v>1197949.3199999998</v>
      </c>
      <c r="K1065" s="37">
        <v>103281</v>
      </c>
      <c r="L1065" s="38"/>
    </row>
    <row r="1066" spans="1:12" s="39" customFormat="1" ht="12.95" customHeight="1" x14ac:dyDescent="0.25">
      <c r="A1066" s="226"/>
      <c r="B1066" s="29">
        <v>1711</v>
      </c>
      <c r="C1066" s="30">
        <v>10</v>
      </c>
      <c r="D1066" s="42" t="s">
        <v>2791</v>
      </c>
      <c r="E1066" s="42" t="s">
        <v>2792</v>
      </c>
      <c r="F1066" s="42" t="s">
        <v>2793</v>
      </c>
      <c r="G1066" s="27" t="s">
        <v>12</v>
      </c>
      <c r="H1066" s="34" t="s">
        <v>13</v>
      </c>
      <c r="I1066" s="35">
        <v>0.94320000000000004</v>
      </c>
      <c r="J1066" s="19">
        <v>1178054.3199999998</v>
      </c>
      <c r="K1066" s="37">
        <v>101983.5</v>
      </c>
      <c r="L1066" s="38"/>
    </row>
    <row r="1067" spans="1:12" s="39" customFormat="1" ht="12.95" customHeight="1" x14ac:dyDescent="0.25">
      <c r="A1067" s="226"/>
      <c r="B1067" s="29">
        <v>1728</v>
      </c>
      <c r="C1067" s="30">
        <v>11</v>
      </c>
      <c r="D1067" s="32" t="s">
        <v>2794</v>
      </c>
      <c r="E1067" s="32" t="s">
        <v>2795</v>
      </c>
      <c r="F1067" s="32" t="s">
        <v>2796</v>
      </c>
      <c r="G1067" s="50" t="s">
        <v>12</v>
      </c>
      <c r="H1067" s="34" t="s">
        <v>13</v>
      </c>
      <c r="I1067" s="35">
        <v>0.94420000000000004</v>
      </c>
      <c r="J1067" s="19">
        <v>1176864.9700000002</v>
      </c>
      <c r="K1067" s="37">
        <v>102091.63</v>
      </c>
      <c r="L1067" s="38"/>
    </row>
    <row r="1068" spans="1:12" s="39" customFormat="1" ht="12.95" customHeight="1" x14ac:dyDescent="0.25">
      <c r="A1068" s="226"/>
      <c r="B1068" s="29">
        <v>1709</v>
      </c>
      <c r="C1068" s="30">
        <v>12</v>
      </c>
      <c r="D1068" s="32" t="s">
        <v>2797</v>
      </c>
      <c r="E1068" s="32" t="s">
        <v>2798</v>
      </c>
      <c r="F1068" s="32" t="s">
        <v>2799</v>
      </c>
      <c r="G1068" s="50" t="s">
        <v>12</v>
      </c>
      <c r="H1068" s="34" t="s">
        <v>13</v>
      </c>
      <c r="I1068" s="35">
        <v>0.94320000000000004</v>
      </c>
      <c r="J1068" s="19">
        <v>1176540.5899999999</v>
      </c>
      <c r="K1068" s="37">
        <v>101983.5</v>
      </c>
      <c r="L1068" s="38"/>
    </row>
    <row r="1069" spans="1:12" s="39" customFormat="1" ht="12.95" customHeight="1" x14ac:dyDescent="0.25">
      <c r="A1069" s="226"/>
      <c r="B1069" s="29">
        <v>1718</v>
      </c>
      <c r="C1069" s="30">
        <v>13</v>
      </c>
      <c r="D1069" s="32" t="s">
        <v>2800</v>
      </c>
      <c r="E1069" s="32" t="s">
        <v>2801</v>
      </c>
      <c r="F1069" s="32" t="s">
        <v>2802</v>
      </c>
      <c r="G1069" s="50" t="s">
        <v>12</v>
      </c>
      <c r="H1069" s="34" t="s">
        <v>13</v>
      </c>
      <c r="I1069" s="35">
        <v>0.95369999999999999</v>
      </c>
      <c r="J1069" s="19">
        <v>1198003.3700000001</v>
      </c>
      <c r="K1069" s="37">
        <v>103118.81</v>
      </c>
      <c r="L1069" s="38"/>
    </row>
    <row r="1070" spans="1:12" s="39" customFormat="1" ht="12.95" customHeight="1" x14ac:dyDescent="0.25">
      <c r="A1070" s="226"/>
      <c r="B1070" s="29">
        <v>1724</v>
      </c>
      <c r="C1070" s="30">
        <v>14</v>
      </c>
      <c r="D1070" s="42" t="s">
        <v>2803</v>
      </c>
      <c r="E1070" s="42" t="s">
        <v>2804</v>
      </c>
      <c r="F1070" s="42" t="s">
        <v>2805</v>
      </c>
      <c r="G1070" s="50" t="s">
        <v>12</v>
      </c>
      <c r="H1070" s="34" t="s">
        <v>13</v>
      </c>
      <c r="I1070" s="35">
        <v>0.94320000000000004</v>
      </c>
      <c r="J1070" s="19">
        <v>1185839.3199999998</v>
      </c>
      <c r="K1070" s="37">
        <v>101983.5</v>
      </c>
      <c r="L1070" s="38"/>
    </row>
    <row r="1071" spans="1:12" s="39" customFormat="1" ht="12.95" customHeight="1" x14ac:dyDescent="0.25">
      <c r="A1071" s="226"/>
      <c r="B1071" s="29">
        <v>1719</v>
      </c>
      <c r="C1071" s="30">
        <v>15</v>
      </c>
      <c r="D1071" s="42" t="s">
        <v>175</v>
      </c>
      <c r="E1071" s="42" t="s">
        <v>673</v>
      </c>
      <c r="F1071" s="42" t="s">
        <v>2806</v>
      </c>
      <c r="G1071" s="27" t="s">
        <v>12</v>
      </c>
      <c r="H1071" s="34" t="s">
        <v>13</v>
      </c>
      <c r="I1071" s="35">
        <v>0.93620000000000003</v>
      </c>
      <c r="J1071" s="19">
        <v>1184001.23</v>
      </c>
      <c r="K1071" s="37">
        <v>101226.63</v>
      </c>
      <c r="L1071" s="38"/>
    </row>
    <row r="1072" spans="1:12" s="39" customFormat="1" ht="12.95" customHeight="1" x14ac:dyDescent="0.25">
      <c r="A1072" s="226"/>
      <c r="B1072" s="29">
        <v>1737</v>
      </c>
      <c r="C1072" s="30">
        <v>16</v>
      </c>
      <c r="D1072" s="42" t="s">
        <v>2807</v>
      </c>
      <c r="E1072" s="42" t="s">
        <v>2808</v>
      </c>
      <c r="F1072" s="42" t="s">
        <v>2809</v>
      </c>
      <c r="G1072" s="33" t="s">
        <v>12</v>
      </c>
      <c r="H1072" s="34" t="s">
        <v>13</v>
      </c>
      <c r="I1072" s="35">
        <v>0</v>
      </c>
      <c r="J1072" s="19">
        <v>995031.1399999999</v>
      </c>
      <c r="K1072" s="37">
        <v>0</v>
      </c>
      <c r="L1072" s="38" t="s">
        <v>5685</v>
      </c>
    </row>
    <row r="1073" spans="1:12" s="39" customFormat="1" ht="12.95" customHeight="1" x14ac:dyDescent="0.25">
      <c r="A1073" s="226"/>
      <c r="B1073" s="29">
        <v>1705</v>
      </c>
      <c r="C1073" s="30">
        <v>17</v>
      </c>
      <c r="D1073" s="32" t="s">
        <v>2810</v>
      </c>
      <c r="E1073" s="32" t="s">
        <v>2811</v>
      </c>
      <c r="F1073" s="32" t="s">
        <v>2812</v>
      </c>
      <c r="G1073" s="33" t="s">
        <v>12</v>
      </c>
      <c r="H1073" s="34" t="s">
        <v>13</v>
      </c>
      <c r="I1073" s="35">
        <v>0.95820000000000005</v>
      </c>
      <c r="J1073" s="19">
        <v>1187893.73</v>
      </c>
      <c r="K1073" s="37">
        <v>103605.38</v>
      </c>
      <c r="L1073" s="38"/>
    </row>
    <row r="1074" spans="1:12" s="39" customFormat="1" ht="12.95" customHeight="1" x14ac:dyDescent="0.25">
      <c r="A1074" s="226"/>
      <c r="B1074" s="29">
        <v>1700</v>
      </c>
      <c r="C1074" s="30">
        <v>18</v>
      </c>
      <c r="D1074" s="32" t="s">
        <v>2813</v>
      </c>
      <c r="E1074" s="32" t="s">
        <v>2814</v>
      </c>
      <c r="F1074" s="32" t="s">
        <v>2815</v>
      </c>
      <c r="G1074" s="33" t="s">
        <v>12</v>
      </c>
      <c r="H1074" s="34" t="s">
        <v>13</v>
      </c>
      <c r="I1074" s="35">
        <v>0.94720000000000004</v>
      </c>
      <c r="J1074" s="19">
        <v>1186704.3199999998</v>
      </c>
      <c r="K1074" s="37">
        <v>102416</v>
      </c>
      <c r="L1074" s="38"/>
    </row>
    <row r="1075" spans="1:12" s="39" customFormat="1" ht="12.95" customHeight="1" x14ac:dyDescent="0.25">
      <c r="A1075" s="226"/>
      <c r="B1075" s="29">
        <v>1731</v>
      </c>
      <c r="C1075" s="30">
        <v>19</v>
      </c>
      <c r="D1075" s="32" t="s">
        <v>155</v>
      </c>
      <c r="E1075" s="32" t="s">
        <v>156</v>
      </c>
      <c r="F1075" s="32" t="s">
        <v>2816</v>
      </c>
      <c r="G1075" s="33" t="s">
        <v>12</v>
      </c>
      <c r="H1075" s="34" t="s">
        <v>13</v>
      </c>
      <c r="I1075" s="35">
        <v>0.93820000000000003</v>
      </c>
      <c r="J1075" s="19">
        <v>1167566.23</v>
      </c>
      <c r="K1075" s="37">
        <v>101442.88</v>
      </c>
      <c r="L1075" s="38"/>
    </row>
    <row r="1076" spans="1:12" s="39" customFormat="1" ht="12.95" customHeight="1" x14ac:dyDescent="0.25">
      <c r="A1076" s="226"/>
      <c r="B1076" s="43">
        <v>1733</v>
      </c>
      <c r="C1076" s="30">
        <v>20</v>
      </c>
      <c r="D1076" s="32" t="s">
        <v>2817</v>
      </c>
      <c r="E1076" s="32" t="s">
        <v>2818</v>
      </c>
      <c r="F1076" s="32" t="s">
        <v>2819</v>
      </c>
      <c r="G1076" s="33" t="s">
        <v>12</v>
      </c>
      <c r="H1076" s="34" t="s">
        <v>13</v>
      </c>
      <c r="I1076" s="35">
        <v>0.95689999999999997</v>
      </c>
      <c r="J1076" s="19">
        <v>1234592.8700000001</v>
      </c>
      <c r="K1076" s="37">
        <v>103464.81</v>
      </c>
      <c r="L1076" s="38"/>
    </row>
    <row r="1077" spans="1:12" s="39" customFormat="1" ht="12.95" customHeight="1" x14ac:dyDescent="0.25">
      <c r="A1077" s="226"/>
      <c r="B1077" s="29">
        <v>1732</v>
      </c>
      <c r="C1077" s="30">
        <v>21</v>
      </c>
      <c r="D1077" s="32" t="s">
        <v>2820</v>
      </c>
      <c r="E1077" s="32" t="s">
        <v>2821</v>
      </c>
      <c r="F1077" s="32" t="s">
        <v>2822</v>
      </c>
      <c r="G1077" s="33" t="s">
        <v>12</v>
      </c>
      <c r="H1077" s="34" t="s">
        <v>13</v>
      </c>
      <c r="I1077" s="35">
        <v>0.93940000000000001</v>
      </c>
      <c r="J1077" s="19">
        <v>1191288.8599999999</v>
      </c>
      <c r="K1077" s="37">
        <v>101572.63</v>
      </c>
      <c r="L1077" s="38"/>
    </row>
    <row r="1078" spans="1:12" s="39" customFormat="1" ht="12.95" customHeight="1" x14ac:dyDescent="0.25">
      <c r="A1078" s="226"/>
      <c r="B1078" s="29">
        <v>1725</v>
      </c>
      <c r="C1078" s="30">
        <v>22</v>
      </c>
      <c r="D1078" s="32" t="s">
        <v>1051</v>
      </c>
      <c r="E1078" s="32" t="s">
        <v>1052</v>
      </c>
      <c r="F1078" s="32" t="s">
        <v>2823</v>
      </c>
      <c r="G1078" s="33" t="s">
        <v>12</v>
      </c>
      <c r="H1078" s="34" t="s">
        <v>13</v>
      </c>
      <c r="I1078" s="35">
        <v>0.94420000000000004</v>
      </c>
      <c r="J1078" s="19">
        <v>1174269.9700000002</v>
      </c>
      <c r="K1078" s="37">
        <v>102091.63</v>
      </c>
      <c r="L1078" s="38"/>
    </row>
    <row r="1079" spans="1:12" s="39" customFormat="1" ht="12.95" customHeight="1" x14ac:dyDescent="0.25">
      <c r="A1079" s="226"/>
      <c r="B1079" s="29">
        <v>1744</v>
      </c>
      <c r="C1079" s="30">
        <v>23</v>
      </c>
      <c r="D1079" s="32" t="s">
        <v>2824</v>
      </c>
      <c r="E1079" s="32" t="s">
        <v>2825</v>
      </c>
      <c r="F1079" s="32" t="s">
        <v>2826</v>
      </c>
      <c r="G1079" s="33" t="s">
        <v>12</v>
      </c>
      <c r="H1079" s="34" t="s">
        <v>13</v>
      </c>
      <c r="I1079" s="35">
        <v>0.53969999999999996</v>
      </c>
      <c r="J1079" s="19">
        <v>816754.63000000012</v>
      </c>
      <c r="K1079" s="37">
        <v>58355.06</v>
      </c>
      <c r="L1079" s="38"/>
    </row>
    <row r="1080" spans="1:12" s="39" customFormat="1" ht="12.95" customHeight="1" x14ac:dyDescent="0.25">
      <c r="A1080" s="226"/>
      <c r="B1080" s="29">
        <v>1740</v>
      </c>
      <c r="C1080" s="30">
        <v>24</v>
      </c>
      <c r="D1080" s="32" t="s">
        <v>387</v>
      </c>
      <c r="E1080" s="32" t="s">
        <v>2827</v>
      </c>
      <c r="F1080" s="32" t="s">
        <v>2828</v>
      </c>
      <c r="G1080" s="33" t="s">
        <v>12</v>
      </c>
      <c r="H1080" s="34" t="s">
        <v>13</v>
      </c>
      <c r="I1080" s="35">
        <v>0.94769999999999999</v>
      </c>
      <c r="J1080" s="19">
        <v>1190110.2500000002</v>
      </c>
      <c r="K1080" s="37">
        <v>102470.06</v>
      </c>
      <c r="L1080" s="38"/>
    </row>
    <row r="1081" spans="1:12" s="39" customFormat="1" ht="12.95" customHeight="1" x14ac:dyDescent="0.25">
      <c r="A1081" s="226"/>
      <c r="B1081" s="29">
        <v>1738</v>
      </c>
      <c r="C1081" s="30">
        <v>25</v>
      </c>
      <c r="D1081" s="32" t="s">
        <v>2829</v>
      </c>
      <c r="E1081" s="32" t="s">
        <v>2830</v>
      </c>
      <c r="F1081" s="32" t="s">
        <v>2831</v>
      </c>
      <c r="G1081" s="33" t="s">
        <v>12</v>
      </c>
      <c r="H1081" s="34" t="s">
        <v>13</v>
      </c>
      <c r="I1081" s="35">
        <v>0.95089999999999997</v>
      </c>
      <c r="J1081" s="19">
        <v>1207129.1400000001</v>
      </c>
      <c r="K1081" s="37">
        <v>102816.06</v>
      </c>
      <c r="L1081" s="38"/>
    </row>
    <row r="1082" spans="1:12" s="39" customFormat="1" ht="12.95" customHeight="1" x14ac:dyDescent="0.25">
      <c r="A1082" s="226"/>
      <c r="B1082" s="29">
        <v>1722</v>
      </c>
      <c r="C1082" s="30">
        <v>26</v>
      </c>
      <c r="D1082" s="42" t="s">
        <v>2832</v>
      </c>
      <c r="E1082" s="42" t="s">
        <v>2833</v>
      </c>
      <c r="F1082" s="42" t="s">
        <v>2834</v>
      </c>
      <c r="G1082" s="33" t="s">
        <v>12</v>
      </c>
      <c r="H1082" s="34" t="s">
        <v>13</v>
      </c>
      <c r="I1082" s="35">
        <v>0.96020000000000005</v>
      </c>
      <c r="J1082" s="19">
        <v>1110584.3500000001</v>
      </c>
      <c r="K1082" s="37">
        <v>103821.63</v>
      </c>
      <c r="L1082" s="38"/>
    </row>
    <row r="1083" spans="1:12" s="39" customFormat="1" ht="12.95" customHeight="1" x14ac:dyDescent="0.25">
      <c r="A1083" s="226"/>
      <c r="B1083" s="29">
        <v>1739</v>
      </c>
      <c r="C1083" s="30">
        <v>27</v>
      </c>
      <c r="D1083" s="32" t="s">
        <v>2835</v>
      </c>
      <c r="E1083" s="32" t="s">
        <v>2836</v>
      </c>
      <c r="F1083" s="32" t="s">
        <v>2837</v>
      </c>
      <c r="G1083" s="33" t="s">
        <v>12</v>
      </c>
      <c r="H1083" s="34" t="s">
        <v>13</v>
      </c>
      <c r="I1083" s="35">
        <v>0.95789999999999997</v>
      </c>
      <c r="J1083" s="19">
        <v>1232106.0199999998</v>
      </c>
      <c r="K1083" s="37">
        <v>103572.94</v>
      </c>
      <c r="L1083" s="38"/>
    </row>
    <row r="1084" spans="1:12" s="39" customFormat="1" ht="12.95" customHeight="1" x14ac:dyDescent="0.25">
      <c r="A1084" s="226"/>
      <c r="B1084" s="29">
        <v>1706</v>
      </c>
      <c r="C1084" s="30">
        <v>28</v>
      </c>
      <c r="D1084" s="32" t="s">
        <v>693</v>
      </c>
      <c r="E1084" s="32" t="s">
        <v>694</v>
      </c>
      <c r="F1084" s="32" t="s">
        <v>2838</v>
      </c>
      <c r="G1084" s="33" t="s">
        <v>12</v>
      </c>
      <c r="H1084" s="34" t="s">
        <v>13</v>
      </c>
      <c r="I1084" s="35">
        <v>0.9617</v>
      </c>
      <c r="J1084" s="19">
        <v>1235825.4900000002</v>
      </c>
      <c r="K1084" s="37">
        <v>103983.81</v>
      </c>
      <c r="L1084" s="38"/>
    </row>
    <row r="1085" spans="1:12" s="39" customFormat="1" ht="12.95" customHeight="1" x14ac:dyDescent="0.25">
      <c r="A1085" s="226"/>
      <c r="B1085" s="29">
        <v>1717</v>
      </c>
      <c r="C1085" s="30">
        <v>29</v>
      </c>
      <c r="D1085" s="32" t="s">
        <v>343</v>
      </c>
      <c r="E1085" s="32" t="s">
        <v>2839</v>
      </c>
      <c r="F1085" s="32" t="s">
        <v>2840</v>
      </c>
      <c r="G1085" s="33" t="s">
        <v>12</v>
      </c>
      <c r="H1085" s="34" t="s">
        <v>13</v>
      </c>
      <c r="I1085" s="35">
        <v>0.94369999999999998</v>
      </c>
      <c r="J1085" s="19">
        <v>1180270.8900000001</v>
      </c>
      <c r="K1085" s="37">
        <v>102037.56</v>
      </c>
      <c r="L1085" s="38"/>
    </row>
    <row r="1086" spans="1:12" s="39" customFormat="1" ht="12.95" customHeight="1" x14ac:dyDescent="0.25">
      <c r="A1086" s="226"/>
      <c r="B1086" s="29">
        <v>1716</v>
      </c>
      <c r="C1086" s="30">
        <v>30</v>
      </c>
      <c r="D1086" s="32" t="s">
        <v>2841</v>
      </c>
      <c r="E1086" s="32" t="s">
        <v>2842</v>
      </c>
      <c r="F1086" s="32" t="s">
        <v>2843</v>
      </c>
      <c r="G1086" s="33" t="s">
        <v>12</v>
      </c>
      <c r="H1086" s="34" t="s">
        <v>13</v>
      </c>
      <c r="I1086" s="35">
        <v>0.94620000000000004</v>
      </c>
      <c r="J1086" s="19">
        <v>1193732.48</v>
      </c>
      <c r="K1086" s="37">
        <v>102307.88</v>
      </c>
      <c r="L1086" s="38"/>
    </row>
    <row r="1087" spans="1:12" s="39" customFormat="1" ht="12.95" customHeight="1" x14ac:dyDescent="0.25">
      <c r="A1087" s="226"/>
      <c r="B1087" s="29">
        <v>1729</v>
      </c>
      <c r="C1087" s="30">
        <v>31</v>
      </c>
      <c r="D1087" s="42" t="s">
        <v>268</v>
      </c>
      <c r="E1087" s="42" t="s">
        <v>2844</v>
      </c>
      <c r="F1087" s="42" t="s">
        <v>2845</v>
      </c>
      <c r="G1087" s="33" t="s">
        <v>12</v>
      </c>
      <c r="H1087" s="34" t="s">
        <v>13</v>
      </c>
      <c r="I1087" s="35">
        <v>0.94020000000000004</v>
      </c>
      <c r="J1087" s="19">
        <v>1184649.9700000002</v>
      </c>
      <c r="K1087" s="37">
        <v>101659.13</v>
      </c>
      <c r="L1087" s="38"/>
    </row>
    <row r="1088" spans="1:12" s="39" customFormat="1" ht="12.95" customHeight="1" x14ac:dyDescent="0.25">
      <c r="A1088" s="226"/>
      <c r="B1088" s="29">
        <v>1743</v>
      </c>
      <c r="C1088" s="30">
        <v>32</v>
      </c>
      <c r="D1088" s="32" t="s">
        <v>1120</v>
      </c>
      <c r="E1088" s="32" t="s">
        <v>2846</v>
      </c>
      <c r="F1088" s="32" t="s">
        <v>2847</v>
      </c>
      <c r="G1088" s="33" t="s">
        <v>12</v>
      </c>
      <c r="H1088" s="34" t="s">
        <v>13</v>
      </c>
      <c r="I1088" s="35">
        <v>0.95220000000000005</v>
      </c>
      <c r="J1088" s="19">
        <v>1187677.4700000002</v>
      </c>
      <c r="K1088" s="37">
        <v>102956.63</v>
      </c>
      <c r="L1088" s="38"/>
    </row>
    <row r="1089" spans="1:12" s="39" customFormat="1" ht="12.95" customHeight="1" x14ac:dyDescent="0.25">
      <c r="A1089" s="226"/>
      <c r="B1089" s="29">
        <v>1714</v>
      </c>
      <c r="C1089" s="30">
        <v>33</v>
      </c>
      <c r="D1089" s="32" t="s">
        <v>2848</v>
      </c>
      <c r="E1089" s="32" t="s">
        <v>2849</v>
      </c>
      <c r="F1089" s="32" t="s">
        <v>2850</v>
      </c>
      <c r="G1089" s="33" t="s">
        <v>12</v>
      </c>
      <c r="H1089" s="34" t="s">
        <v>13</v>
      </c>
      <c r="I1089" s="35">
        <v>0.95720000000000005</v>
      </c>
      <c r="J1089" s="19">
        <v>1199268.46</v>
      </c>
      <c r="K1089" s="37">
        <v>103497.25</v>
      </c>
      <c r="L1089" s="38"/>
    </row>
    <row r="1090" spans="1:12" s="39" customFormat="1" ht="12.95" customHeight="1" x14ac:dyDescent="0.25">
      <c r="A1090" s="226"/>
      <c r="B1090" s="29">
        <v>1730</v>
      </c>
      <c r="C1090" s="30">
        <v>34</v>
      </c>
      <c r="D1090" s="32" t="s">
        <v>2851</v>
      </c>
      <c r="E1090" s="32" t="s">
        <v>2852</v>
      </c>
      <c r="F1090" s="32" t="s">
        <v>2853</v>
      </c>
      <c r="G1090" s="33" t="s">
        <v>12</v>
      </c>
      <c r="H1090" s="34" t="s">
        <v>13</v>
      </c>
      <c r="I1090" s="35">
        <v>0.95220000000000005</v>
      </c>
      <c r="J1090" s="19">
        <v>1199138.73</v>
      </c>
      <c r="K1090" s="37">
        <v>102956.63</v>
      </c>
      <c r="L1090" s="38"/>
    </row>
    <row r="1091" spans="1:12" s="39" customFormat="1" ht="12.95" customHeight="1" x14ac:dyDescent="0.25">
      <c r="A1091" s="226"/>
      <c r="B1091" s="29">
        <v>1745</v>
      </c>
      <c r="C1091" s="30">
        <v>35</v>
      </c>
      <c r="D1091" s="32" t="s">
        <v>5708</v>
      </c>
      <c r="E1091" s="32" t="s">
        <v>5709</v>
      </c>
      <c r="F1091" s="32" t="s">
        <v>5710</v>
      </c>
      <c r="G1091" s="33" t="s">
        <v>12</v>
      </c>
      <c r="H1091" s="34" t="s">
        <v>13</v>
      </c>
      <c r="I1091" s="35">
        <v>0.9677</v>
      </c>
      <c r="J1091" s="19">
        <v>921700.74</v>
      </c>
      <c r="K1091" s="37">
        <v>104632.56</v>
      </c>
      <c r="L1091" s="38"/>
    </row>
    <row r="1092" spans="1:12" s="39" customFormat="1" ht="12.95" customHeight="1" x14ac:dyDescent="0.25">
      <c r="A1092" s="226"/>
      <c r="B1092" s="29">
        <v>1707</v>
      </c>
      <c r="C1092" s="30">
        <v>36</v>
      </c>
      <c r="D1092" s="32" t="s">
        <v>2854</v>
      </c>
      <c r="E1092" s="32" t="s">
        <v>2855</v>
      </c>
      <c r="F1092" s="32" t="s">
        <v>2856</v>
      </c>
      <c r="G1092" s="33" t="s">
        <v>12</v>
      </c>
      <c r="H1092" s="34" t="s">
        <v>13</v>
      </c>
      <c r="I1092" s="35">
        <v>0.9587</v>
      </c>
      <c r="J1092" s="19">
        <v>1229770.5399999998</v>
      </c>
      <c r="K1092" s="37">
        <v>103659.44</v>
      </c>
      <c r="L1092" s="38"/>
    </row>
    <row r="1093" spans="1:12" s="39" customFormat="1" ht="12.95" customHeight="1" x14ac:dyDescent="0.25">
      <c r="A1093" s="226"/>
      <c r="B1093" s="29"/>
      <c r="C1093" s="30"/>
      <c r="D1093" s="31" t="s">
        <v>5732</v>
      </c>
      <c r="E1093" s="32"/>
      <c r="F1093" s="32"/>
      <c r="G1093" s="33"/>
      <c r="H1093" s="34"/>
      <c r="I1093" s="35"/>
      <c r="J1093" s="19"/>
      <c r="K1093" s="37"/>
      <c r="L1093" s="38"/>
    </row>
    <row r="1094" spans="1:12" s="39" customFormat="1" ht="12.95" customHeight="1" x14ac:dyDescent="0.25">
      <c r="A1094" s="226"/>
      <c r="B1094" s="29">
        <v>1735</v>
      </c>
      <c r="C1094" s="30">
        <v>1</v>
      </c>
      <c r="D1094" s="32" t="s">
        <v>2857</v>
      </c>
      <c r="E1094" s="32" t="s">
        <v>2858</v>
      </c>
      <c r="F1094" s="32" t="s">
        <v>2859</v>
      </c>
      <c r="G1094" s="33" t="s">
        <v>5731</v>
      </c>
      <c r="H1094" s="34" t="s">
        <v>13</v>
      </c>
      <c r="I1094" s="35">
        <v>0.96589999999999998</v>
      </c>
      <c r="J1094" s="19">
        <v>1931441.7599999998</v>
      </c>
      <c r="K1094" s="37">
        <v>165458.67000000001</v>
      </c>
      <c r="L1094" s="38"/>
    </row>
    <row r="1095" spans="1:12" s="39" customFormat="1" ht="12.95" customHeight="1" x14ac:dyDescent="0.25">
      <c r="A1095" s="225" t="s">
        <v>2860</v>
      </c>
      <c r="B1095" s="29"/>
      <c r="C1095" s="30"/>
      <c r="D1095" s="31" t="s">
        <v>126</v>
      </c>
      <c r="E1095" s="32"/>
      <c r="F1095" s="32"/>
      <c r="G1095" s="33"/>
      <c r="H1095" s="34"/>
      <c r="I1095" s="35"/>
      <c r="J1095" s="19"/>
      <c r="K1095" s="37"/>
      <c r="L1095" s="38"/>
    </row>
    <row r="1096" spans="1:12" s="39" customFormat="1" ht="12.95" customHeight="1" x14ac:dyDescent="0.25">
      <c r="A1096" s="226"/>
      <c r="B1096" s="29">
        <v>5013</v>
      </c>
      <c r="C1096" s="30">
        <v>1</v>
      </c>
      <c r="D1096" s="32" t="s">
        <v>2861</v>
      </c>
      <c r="E1096" s="32" t="s">
        <v>2862</v>
      </c>
      <c r="F1096" s="32" t="s">
        <v>2863</v>
      </c>
      <c r="G1096" s="33" t="s">
        <v>130</v>
      </c>
      <c r="H1096" s="34" t="s">
        <v>13</v>
      </c>
      <c r="I1096" s="35">
        <v>0.99070000000000003</v>
      </c>
      <c r="J1096" s="19">
        <v>639392.40999999992</v>
      </c>
      <c r="K1096" s="37">
        <v>53563.85</v>
      </c>
      <c r="L1096" s="38"/>
    </row>
    <row r="1097" spans="1:12" s="39" customFormat="1" ht="12.95" customHeight="1" x14ac:dyDescent="0.25">
      <c r="A1097" s="226"/>
      <c r="B1097" s="29">
        <v>5001</v>
      </c>
      <c r="C1097" s="30">
        <v>2</v>
      </c>
      <c r="D1097" s="32" t="s">
        <v>2864</v>
      </c>
      <c r="E1097" s="32" t="s">
        <v>2865</v>
      </c>
      <c r="F1097" s="32" t="s">
        <v>2866</v>
      </c>
      <c r="G1097" s="33" t="s">
        <v>130</v>
      </c>
      <c r="H1097" s="34" t="s">
        <v>13</v>
      </c>
      <c r="I1097" s="35">
        <v>0.99050000000000005</v>
      </c>
      <c r="J1097" s="19">
        <v>639219.38000000012</v>
      </c>
      <c r="K1097" s="37">
        <v>53553.03</v>
      </c>
      <c r="L1097" s="38"/>
    </row>
    <row r="1098" spans="1:12" s="39" customFormat="1" ht="37.5" customHeight="1" x14ac:dyDescent="0.25">
      <c r="A1098" s="226"/>
      <c r="B1098" s="29">
        <v>5015</v>
      </c>
      <c r="C1098" s="30">
        <v>3</v>
      </c>
      <c r="D1098" s="42" t="s">
        <v>2867</v>
      </c>
      <c r="E1098" s="42" t="s">
        <v>2868</v>
      </c>
      <c r="F1098" s="42" t="s">
        <v>2869</v>
      </c>
      <c r="G1098" s="33" t="s">
        <v>130</v>
      </c>
      <c r="H1098" s="34" t="s">
        <v>13</v>
      </c>
      <c r="I1098" s="35">
        <v>0</v>
      </c>
      <c r="J1098" s="19">
        <v>52779.88</v>
      </c>
      <c r="K1098" s="37">
        <v>0</v>
      </c>
      <c r="L1098" s="59" t="s">
        <v>5627</v>
      </c>
    </row>
    <row r="1099" spans="1:12" s="39" customFormat="1" ht="12.95" customHeight="1" x14ac:dyDescent="0.25">
      <c r="A1099" s="226"/>
      <c r="B1099" s="29"/>
      <c r="C1099" s="30"/>
      <c r="D1099" s="31" t="s">
        <v>11</v>
      </c>
      <c r="E1099" s="32"/>
      <c r="F1099" s="32"/>
      <c r="G1099" s="33"/>
      <c r="H1099" s="34"/>
      <c r="I1099" s="35"/>
      <c r="J1099" s="19"/>
      <c r="K1099" s="37"/>
      <c r="L1099" s="38"/>
    </row>
    <row r="1100" spans="1:12" s="39" customFormat="1" ht="12.95" customHeight="1" x14ac:dyDescent="0.25">
      <c r="A1100" s="226"/>
      <c r="B1100" s="29">
        <v>5030</v>
      </c>
      <c r="C1100" s="30">
        <v>1</v>
      </c>
      <c r="D1100" s="42" t="s">
        <v>2945</v>
      </c>
      <c r="E1100" s="71" t="s">
        <v>2946</v>
      </c>
      <c r="F1100" s="42" t="s">
        <v>2947</v>
      </c>
      <c r="G1100" s="33" t="s">
        <v>12</v>
      </c>
      <c r="H1100" s="34" t="s">
        <v>13</v>
      </c>
      <c r="I1100" s="35">
        <v>0.99150000000000005</v>
      </c>
      <c r="J1100" s="19">
        <v>1170153.1599999997</v>
      </c>
      <c r="K1100" s="37">
        <v>107205.94</v>
      </c>
      <c r="L1100" s="38"/>
    </row>
    <row r="1101" spans="1:12" s="39" customFormat="1" ht="12.95" customHeight="1" x14ac:dyDescent="0.25">
      <c r="A1101" s="226"/>
      <c r="B1101" s="29">
        <v>5026</v>
      </c>
      <c r="C1101" s="30">
        <v>2</v>
      </c>
      <c r="D1101" s="42" t="s">
        <v>2870</v>
      </c>
      <c r="E1101" s="42" t="s">
        <v>2871</v>
      </c>
      <c r="F1101" s="42" t="s">
        <v>2872</v>
      </c>
      <c r="G1101" s="33" t="s">
        <v>12</v>
      </c>
      <c r="H1101" s="34" t="s">
        <v>13</v>
      </c>
      <c r="I1101" s="35">
        <v>0.99</v>
      </c>
      <c r="J1101" s="19">
        <v>1277475.24</v>
      </c>
      <c r="K1101" s="37">
        <v>107043.75</v>
      </c>
      <c r="L1101" s="38"/>
    </row>
    <row r="1102" spans="1:12" s="39" customFormat="1" ht="12.95" customHeight="1" x14ac:dyDescent="0.25">
      <c r="A1102" s="226"/>
      <c r="B1102" s="29">
        <v>5016</v>
      </c>
      <c r="C1102" s="30">
        <v>3</v>
      </c>
      <c r="D1102" s="32" t="s">
        <v>2873</v>
      </c>
      <c r="E1102" s="32" t="s">
        <v>2874</v>
      </c>
      <c r="F1102" s="32" t="s">
        <v>2875</v>
      </c>
      <c r="G1102" s="33" t="s">
        <v>12</v>
      </c>
      <c r="H1102" s="34" t="s">
        <v>13</v>
      </c>
      <c r="I1102" s="35">
        <v>0.99</v>
      </c>
      <c r="J1102" s="19">
        <v>1277561.76</v>
      </c>
      <c r="K1102" s="37">
        <v>107043.75</v>
      </c>
      <c r="L1102" s="38"/>
    </row>
    <row r="1103" spans="1:12" s="39" customFormat="1" ht="12.95" customHeight="1" x14ac:dyDescent="0.25">
      <c r="A1103" s="226"/>
      <c r="B1103" s="29">
        <v>5023</v>
      </c>
      <c r="C1103" s="30">
        <v>4</v>
      </c>
      <c r="D1103" s="32" t="s">
        <v>2876</v>
      </c>
      <c r="E1103" s="32" t="s">
        <v>2877</v>
      </c>
      <c r="F1103" s="32" t="s">
        <v>2878</v>
      </c>
      <c r="G1103" s="33" t="s">
        <v>12</v>
      </c>
      <c r="H1103" s="34" t="s">
        <v>13</v>
      </c>
      <c r="I1103" s="35">
        <v>0.99029999999999996</v>
      </c>
      <c r="J1103" s="19">
        <v>1281324.5199999996</v>
      </c>
      <c r="K1103" s="37">
        <v>107076.19</v>
      </c>
      <c r="L1103" s="38"/>
    </row>
    <row r="1104" spans="1:12" s="39" customFormat="1" ht="12.95" customHeight="1" x14ac:dyDescent="0.25">
      <c r="A1104" s="226"/>
      <c r="B1104" s="29">
        <v>5025</v>
      </c>
      <c r="C1104" s="30">
        <v>5</v>
      </c>
      <c r="D1104" s="32" t="s">
        <v>2879</v>
      </c>
      <c r="E1104" s="32" t="s">
        <v>2880</v>
      </c>
      <c r="F1104" s="32" t="s">
        <v>2881</v>
      </c>
      <c r="G1104" s="33" t="s">
        <v>12</v>
      </c>
      <c r="H1104" s="34" t="s">
        <v>13</v>
      </c>
      <c r="I1104" s="35">
        <v>0.99550000000000005</v>
      </c>
      <c r="J1104" s="19">
        <v>1288158.0399999996</v>
      </c>
      <c r="K1104" s="37">
        <v>107638.44</v>
      </c>
      <c r="L1104" s="38"/>
    </row>
    <row r="1105" spans="1:12" s="39" customFormat="1" ht="12.95" customHeight="1" x14ac:dyDescent="0.25">
      <c r="A1105" s="226"/>
      <c r="B1105" s="29">
        <v>5020</v>
      </c>
      <c r="C1105" s="30">
        <v>6</v>
      </c>
      <c r="D1105" s="32" t="s">
        <v>2882</v>
      </c>
      <c r="E1105" s="32" t="s">
        <v>2883</v>
      </c>
      <c r="F1105" s="32" t="s">
        <v>2884</v>
      </c>
      <c r="G1105" s="33" t="s">
        <v>12</v>
      </c>
      <c r="H1105" s="34" t="s">
        <v>13</v>
      </c>
      <c r="I1105" s="35">
        <v>0.99050000000000005</v>
      </c>
      <c r="J1105" s="19">
        <v>1281800.2500000005</v>
      </c>
      <c r="K1105" s="37">
        <v>107097.81</v>
      </c>
      <c r="L1105" s="38"/>
    </row>
    <row r="1106" spans="1:12" s="39" customFormat="1" ht="12.95" customHeight="1" x14ac:dyDescent="0.25">
      <c r="A1106" s="226"/>
      <c r="B1106" s="29">
        <v>5011</v>
      </c>
      <c r="C1106" s="30">
        <v>7</v>
      </c>
      <c r="D1106" s="32" t="s">
        <v>2885</v>
      </c>
      <c r="E1106" s="32" t="s">
        <v>2886</v>
      </c>
      <c r="F1106" s="32" t="s">
        <v>2887</v>
      </c>
      <c r="G1106" s="33" t="s">
        <v>12</v>
      </c>
      <c r="H1106" s="34" t="s">
        <v>13</v>
      </c>
      <c r="I1106" s="35">
        <v>0.98350000000000004</v>
      </c>
      <c r="J1106" s="19">
        <v>1272717.7699999996</v>
      </c>
      <c r="K1106" s="37">
        <v>106340.94</v>
      </c>
      <c r="L1106" s="38"/>
    </row>
    <row r="1107" spans="1:12" s="39" customFormat="1" ht="12.95" customHeight="1" x14ac:dyDescent="0.25">
      <c r="A1107" s="226"/>
      <c r="B1107" s="29">
        <v>5006</v>
      </c>
      <c r="C1107" s="30">
        <v>8</v>
      </c>
      <c r="D1107" s="42" t="s">
        <v>2888</v>
      </c>
      <c r="E1107" s="42" t="s">
        <v>2889</v>
      </c>
      <c r="F1107" s="42" t="s">
        <v>2890</v>
      </c>
      <c r="G1107" s="33" t="s">
        <v>12</v>
      </c>
      <c r="H1107" s="34" t="s">
        <v>13</v>
      </c>
      <c r="I1107" s="35">
        <v>0.99150000000000005</v>
      </c>
      <c r="J1107" s="19">
        <v>1283184.2899999996</v>
      </c>
      <c r="K1107" s="37">
        <v>107205.94</v>
      </c>
      <c r="L1107" s="38"/>
    </row>
    <row r="1108" spans="1:12" s="39" customFormat="1" ht="12.95" customHeight="1" x14ac:dyDescent="0.25">
      <c r="A1108" s="226"/>
      <c r="B1108" s="29">
        <v>5018</v>
      </c>
      <c r="C1108" s="30">
        <v>9</v>
      </c>
      <c r="D1108" s="32" t="s">
        <v>2891</v>
      </c>
      <c r="E1108" s="32" t="s">
        <v>2892</v>
      </c>
      <c r="F1108" s="32" t="s">
        <v>2893</v>
      </c>
      <c r="G1108" s="33" t="s">
        <v>12</v>
      </c>
      <c r="H1108" s="34" t="s">
        <v>13</v>
      </c>
      <c r="I1108" s="35">
        <v>0.99050000000000005</v>
      </c>
      <c r="J1108" s="19">
        <v>1281584.0000000005</v>
      </c>
      <c r="K1108" s="37">
        <v>107097.81</v>
      </c>
      <c r="L1108" s="38"/>
    </row>
    <row r="1109" spans="1:12" s="39" customFormat="1" ht="12.95" customHeight="1" x14ac:dyDescent="0.25">
      <c r="A1109" s="226"/>
      <c r="B1109" s="29">
        <v>5002</v>
      </c>
      <c r="C1109" s="30">
        <v>10</v>
      </c>
      <c r="D1109" s="42" t="s">
        <v>2894</v>
      </c>
      <c r="E1109" s="42" t="s">
        <v>2895</v>
      </c>
      <c r="F1109" s="42" t="s">
        <v>2896</v>
      </c>
      <c r="G1109" s="33" t="s">
        <v>12</v>
      </c>
      <c r="H1109" s="34" t="s">
        <v>13</v>
      </c>
      <c r="I1109" s="35">
        <v>0.99150000000000005</v>
      </c>
      <c r="J1109" s="19">
        <v>1282881.5199999996</v>
      </c>
      <c r="K1109" s="37">
        <v>107205.94</v>
      </c>
      <c r="L1109" s="38"/>
    </row>
    <row r="1110" spans="1:12" s="39" customFormat="1" ht="12.95" customHeight="1" x14ac:dyDescent="0.25">
      <c r="A1110" s="226"/>
      <c r="B1110" s="29">
        <v>5000</v>
      </c>
      <c r="C1110" s="30">
        <v>11</v>
      </c>
      <c r="D1110" s="42" t="s">
        <v>1305</v>
      </c>
      <c r="E1110" s="42" t="s">
        <v>2897</v>
      </c>
      <c r="F1110" s="42" t="s">
        <v>2898</v>
      </c>
      <c r="G1110" s="27" t="s">
        <v>12</v>
      </c>
      <c r="H1110" s="34" t="s">
        <v>13</v>
      </c>
      <c r="I1110" s="35">
        <v>0.99050000000000005</v>
      </c>
      <c r="J1110" s="19">
        <v>1281584.0000000005</v>
      </c>
      <c r="K1110" s="37">
        <v>107097.81</v>
      </c>
      <c r="L1110" s="38"/>
    </row>
    <row r="1111" spans="1:12" s="39" customFormat="1" ht="12.95" customHeight="1" x14ac:dyDescent="0.25">
      <c r="A1111" s="226"/>
      <c r="B1111" s="29">
        <v>5014</v>
      </c>
      <c r="C1111" s="30">
        <v>12</v>
      </c>
      <c r="D1111" s="32" t="s">
        <v>2899</v>
      </c>
      <c r="E1111" s="32" t="s">
        <v>2900</v>
      </c>
      <c r="F1111" s="32" t="s">
        <v>2901</v>
      </c>
      <c r="G1111" s="50" t="s">
        <v>12</v>
      </c>
      <c r="H1111" s="34" t="s">
        <v>13</v>
      </c>
      <c r="I1111" s="35">
        <v>0.99150000000000005</v>
      </c>
      <c r="J1111" s="19">
        <v>1176194.5999999996</v>
      </c>
      <c r="K1111" s="37">
        <v>107205.94</v>
      </c>
      <c r="L1111" s="38"/>
    </row>
    <row r="1112" spans="1:12" s="39" customFormat="1" ht="12.95" customHeight="1" x14ac:dyDescent="0.25">
      <c r="A1112" s="226"/>
      <c r="B1112" s="29">
        <v>5027</v>
      </c>
      <c r="C1112" s="30">
        <v>13</v>
      </c>
      <c r="D1112" s="42" t="s">
        <v>2902</v>
      </c>
      <c r="E1112" s="42" t="s">
        <v>2903</v>
      </c>
      <c r="F1112" s="42" t="s">
        <v>2904</v>
      </c>
      <c r="G1112" s="27" t="s">
        <v>12</v>
      </c>
      <c r="H1112" s="34" t="s">
        <v>13</v>
      </c>
      <c r="I1112" s="35">
        <v>0.99350000000000005</v>
      </c>
      <c r="J1112" s="19">
        <v>1285563.0399999996</v>
      </c>
      <c r="K1112" s="37">
        <v>107422.19</v>
      </c>
      <c r="L1112" s="38"/>
    </row>
    <row r="1113" spans="1:12" s="39" customFormat="1" ht="12.95" customHeight="1" x14ac:dyDescent="0.25">
      <c r="A1113" s="226"/>
      <c r="B1113" s="29">
        <v>5012</v>
      </c>
      <c r="C1113" s="30">
        <v>14</v>
      </c>
      <c r="D1113" s="32" t="s">
        <v>2905</v>
      </c>
      <c r="E1113" s="32" t="s">
        <v>665</v>
      </c>
      <c r="F1113" s="32" t="s">
        <v>2906</v>
      </c>
      <c r="G1113" s="50" t="s">
        <v>12</v>
      </c>
      <c r="H1113" s="34" t="s">
        <v>13</v>
      </c>
      <c r="I1113" s="35">
        <v>0.99150000000000005</v>
      </c>
      <c r="J1113" s="19">
        <v>1283184.2899999996</v>
      </c>
      <c r="K1113" s="37">
        <v>107205.94</v>
      </c>
      <c r="L1113" s="38"/>
    </row>
    <row r="1114" spans="1:12" s="39" customFormat="1" ht="12.95" customHeight="1" x14ac:dyDescent="0.25">
      <c r="A1114" s="226"/>
      <c r="B1114" s="29">
        <v>5009</v>
      </c>
      <c r="C1114" s="30">
        <v>15</v>
      </c>
      <c r="D1114" s="32" t="s">
        <v>2907</v>
      </c>
      <c r="E1114" s="32" t="s">
        <v>2908</v>
      </c>
      <c r="F1114" s="32" t="s">
        <v>2909</v>
      </c>
      <c r="G1114" s="50" t="s">
        <v>12</v>
      </c>
      <c r="H1114" s="34" t="s">
        <v>13</v>
      </c>
      <c r="I1114" s="35">
        <v>0.99129999999999996</v>
      </c>
      <c r="J1114" s="19">
        <v>1282924.7300000004</v>
      </c>
      <c r="K1114" s="37">
        <v>107184.31</v>
      </c>
      <c r="L1114" s="38"/>
    </row>
    <row r="1115" spans="1:12" s="39" customFormat="1" ht="12.95" customHeight="1" x14ac:dyDescent="0.25">
      <c r="A1115" s="226"/>
      <c r="B1115" s="29">
        <v>5007</v>
      </c>
      <c r="C1115" s="30">
        <v>16</v>
      </c>
      <c r="D1115" s="53" t="s">
        <v>5628</v>
      </c>
      <c r="E1115" s="53" t="s">
        <v>5629</v>
      </c>
      <c r="F1115" s="53" t="s">
        <v>5630</v>
      </c>
      <c r="G1115" s="27" t="s">
        <v>12</v>
      </c>
      <c r="H1115" s="34" t="s">
        <v>13</v>
      </c>
      <c r="I1115" s="35">
        <v>0.99129999999999996</v>
      </c>
      <c r="J1115" s="19">
        <v>1282622.0000000005</v>
      </c>
      <c r="K1115" s="37">
        <v>107184.31</v>
      </c>
      <c r="L1115" s="38"/>
    </row>
    <row r="1116" spans="1:12" s="39" customFormat="1" ht="12.95" customHeight="1" x14ac:dyDescent="0.25">
      <c r="A1116" s="226"/>
      <c r="B1116" s="29">
        <v>5032</v>
      </c>
      <c r="C1116" s="30">
        <v>17</v>
      </c>
      <c r="D1116" s="53" t="s">
        <v>5631</v>
      </c>
      <c r="E1116" s="53" t="s">
        <v>5632</v>
      </c>
      <c r="F1116" s="53" t="s">
        <v>5633</v>
      </c>
      <c r="G1116" s="50" t="s">
        <v>12</v>
      </c>
      <c r="H1116" s="34" t="s">
        <v>13</v>
      </c>
      <c r="I1116" s="35">
        <v>0.99029999999999996</v>
      </c>
      <c r="J1116" s="19">
        <v>1281324.5199999996</v>
      </c>
      <c r="K1116" s="37">
        <v>107076.19</v>
      </c>
      <c r="L1116" s="38"/>
    </row>
    <row r="1117" spans="1:12" s="39" customFormat="1" ht="12.95" customHeight="1" x14ac:dyDescent="0.25">
      <c r="A1117" s="226"/>
      <c r="B1117" s="29">
        <v>5031</v>
      </c>
      <c r="C1117" s="30">
        <v>18</v>
      </c>
      <c r="D1117" s="32" t="s">
        <v>2910</v>
      </c>
      <c r="E1117" s="32" t="s">
        <v>2911</v>
      </c>
      <c r="F1117" s="32" t="s">
        <v>2912</v>
      </c>
      <c r="G1117" s="50" t="s">
        <v>12</v>
      </c>
      <c r="H1117" s="34" t="s">
        <v>13</v>
      </c>
      <c r="I1117" s="35">
        <v>0.98270000000000002</v>
      </c>
      <c r="J1117" s="19">
        <v>1166171.4099999997</v>
      </c>
      <c r="K1117" s="37">
        <v>106254.44</v>
      </c>
      <c r="L1117" s="38"/>
    </row>
    <row r="1118" spans="1:12" s="39" customFormat="1" ht="12.95" customHeight="1" x14ac:dyDescent="0.25">
      <c r="A1118" s="226"/>
      <c r="B1118" s="29">
        <v>5029</v>
      </c>
      <c r="C1118" s="30">
        <v>19</v>
      </c>
      <c r="D1118" s="32" t="s">
        <v>2913</v>
      </c>
      <c r="E1118" s="32" t="s">
        <v>2914</v>
      </c>
      <c r="F1118" s="32" t="s">
        <v>2915</v>
      </c>
      <c r="G1118" s="50" t="s">
        <v>12</v>
      </c>
      <c r="H1118" s="34" t="s">
        <v>13</v>
      </c>
      <c r="I1118" s="35">
        <v>0.99350000000000005</v>
      </c>
      <c r="J1118" s="19">
        <v>1285563.0399999996</v>
      </c>
      <c r="K1118" s="37">
        <v>107422.19</v>
      </c>
      <c r="L1118" s="38"/>
    </row>
    <row r="1119" spans="1:12" s="39" customFormat="1" ht="12.95" customHeight="1" x14ac:dyDescent="0.25">
      <c r="A1119" s="226"/>
      <c r="B1119" s="29">
        <v>5005</v>
      </c>
      <c r="C1119" s="30">
        <v>20</v>
      </c>
      <c r="D1119" s="32" t="s">
        <v>2916</v>
      </c>
      <c r="E1119" s="32" t="s">
        <v>2917</v>
      </c>
      <c r="F1119" s="32" t="s">
        <v>2918</v>
      </c>
      <c r="G1119" s="33" t="s">
        <v>12</v>
      </c>
      <c r="H1119" s="34" t="s">
        <v>13</v>
      </c>
      <c r="I1119" s="35">
        <v>0.99129999999999996</v>
      </c>
      <c r="J1119" s="19">
        <v>1283573.4800000004</v>
      </c>
      <c r="K1119" s="37">
        <v>107184.31</v>
      </c>
      <c r="L1119" s="38"/>
    </row>
    <row r="1120" spans="1:12" s="39" customFormat="1" ht="12.95" customHeight="1" x14ac:dyDescent="0.25">
      <c r="A1120" s="226"/>
      <c r="B1120" s="29">
        <v>5024</v>
      </c>
      <c r="C1120" s="30">
        <v>21</v>
      </c>
      <c r="D1120" s="32" t="s">
        <v>2919</v>
      </c>
      <c r="E1120" s="32" t="s">
        <v>2920</v>
      </c>
      <c r="F1120" s="32" t="s">
        <v>2921</v>
      </c>
      <c r="G1120" s="33" t="s">
        <v>12</v>
      </c>
      <c r="H1120" s="34" t="s">
        <v>13</v>
      </c>
      <c r="I1120" s="35">
        <v>0.99590000000000001</v>
      </c>
      <c r="J1120" s="19">
        <v>1292180.2799999996</v>
      </c>
      <c r="K1120" s="37">
        <v>107681.69</v>
      </c>
      <c r="L1120" s="38"/>
    </row>
    <row r="1121" spans="1:12" s="39" customFormat="1" ht="12.95" customHeight="1" x14ac:dyDescent="0.25">
      <c r="A1121" s="226"/>
      <c r="B1121" s="29">
        <v>5034</v>
      </c>
      <c r="C1121" s="30">
        <v>22</v>
      </c>
      <c r="D1121" s="42" t="s">
        <v>2922</v>
      </c>
      <c r="E1121" s="42" t="s">
        <v>2923</v>
      </c>
      <c r="F1121" s="42" t="s">
        <v>2924</v>
      </c>
      <c r="G1121" s="33" t="s">
        <v>12</v>
      </c>
      <c r="H1121" s="34" t="s">
        <v>13</v>
      </c>
      <c r="I1121" s="35">
        <v>0.9869</v>
      </c>
      <c r="J1121" s="19">
        <v>1277215.7300000004</v>
      </c>
      <c r="K1121" s="37">
        <v>106708.56</v>
      </c>
      <c r="L1121" s="38"/>
    </row>
    <row r="1122" spans="1:12" s="39" customFormat="1" ht="12.95" customHeight="1" x14ac:dyDescent="0.25">
      <c r="A1122" s="226"/>
      <c r="B1122" s="43">
        <v>5035</v>
      </c>
      <c r="C1122" s="30">
        <v>23</v>
      </c>
      <c r="D1122" s="32" t="s">
        <v>2925</v>
      </c>
      <c r="E1122" s="32" t="s">
        <v>2926</v>
      </c>
      <c r="F1122" s="32" t="s">
        <v>2927</v>
      </c>
      <c r="G1122" s="33" t="s">
        <v>12</v>
      </c>
      <c r="H1122" s="34" t="s">
        <v>13</v>
      </c>
      <c r="I1122" s="35">
        <v>0.99050000000000005</v>
      </c>
      <c r="J1122" s="19">
        <v>1278426.7300000004</v>
      </c>
      <c r="K1122" s="37">
        <v>107097.81</v>
      </c>
      <c r="L1122" s="38"/>
    </row>
    <row r="1123" spans="1:12" s="39" customFormat="1" ht="12.95" customHeight="1" x14ac:dyDescent="0.25">
      <c r="A1123" s="226"/>
      <c r="B1123" s="29">
        <v>5033</v>
      </c>
      <c r="C1123" s="30">
        <v>24</v>
      </c>
      <c r="D1123" s="42" t="s">
        <v>2928</v>
      </c>
      <c r="E1123" s="42" t="s">
        <v>2929</v>
      </c>
      <c r="F1123" s="42" t="s">
        <v>2930</v>
      </c>
      <c r="G1123" s="33" t="s">
        <v>12</v>
      </c>
      <c r="H1123" s="34" t="s">
        <v>13</v>
      </c>
      <c r="I1123" s="35">
        <v>0.98250000000000004</v>
      </c>
      <c r="J1123" s="19">
        <v>1271204.0000000005</v>
      </c>
      <c r="K1123" s="37">
        <v>106232.81</v>
      </c>
      <c r="L1123" s="38"/>
    </row>
    <row r="1124" spans="1:12" s="39" customFormat="1" ht="12.95" customHeight="1" x14ac:dyDescent="0.25">
      <c r="A1124" s="226"/>
      <c r="B1124" s="29">
        <v>5028</v>
      </c>
      <c r="C1124" s="30">
        <v>25</v>
      </c>
      <c r="D1124" s="32" t="s">
        <v>2931</v>
      </c>
      <c r="E1124" s="32" t="s">
        <v>2932</v>
      </c>
      <c r="F1124" s="32" t="s">
        <v>2933</v>
      </c>
      <c r="G1124" s="33" t="s">
        <v>12</v>
      </c>
      <c r="H1124" s="34" t="s">
        <v>13</v>
      </c>
      <c r="I1124" s="35">
        <v>0.99029999999999996</v>
      </c>
      <c r="J1124" s="19">
        <v>1281324.5199999996</v>
      </c>
      <c r="K1124" s="37">
        <v>107076.19</v>
      </c>
      <c r="L1124" s="38"/>
    </row>
    <row r="1125" spans="1:12" s="39" customFormat="1" ht="12.95" customHeight="1" x14ac:dyDescent="0.25">
      <c r="A1125" s="226"/>
      <c r="B1125" s="29">
        <v>5017</v>
      </c>
      <c r="C1125" s="30">
        <v>26</v>
      </c>
      <c r="D1125" s="42" t="s">
        <v>2934</v>
      </c>
      <c r="E1125" s="42" t="s">
        <v>2935</v>
      </c>
      <c r="F1125" s="42" t="s">
        <v>2936</v>
      </c>
      <c r="G1125" s="33" t="s">
        <v>12</v>
      </c>
      <c r="H1125" s="34" t="s">
        <v>13</v>
      </c>
      <c r="I1125" s="35">
        <v>0.99990000000000001</v>
      </c>
      <c r="J1125" s="19">
        <v>1297370.2799999996</v>
      </c>
      <c r="K1125" s="37">
        <v>108114.19</v>
      </c>
      <c r="L1125" s="38"/>
    </row>
    <row r="1126" spans="1:12" s="39" customFormat="1" ht="12.95" customHeight="1" x14ac:dyDescent="0.25">
      <c r="A1126" s="226"/>
      <c r="B1126" s="29">
        <v>5010</v>
      </c>
      <c r="C1126" s="30">
        <v>27</v>
      </c>
      <c r="D1126" s="32" t="s">
        <v>2937</v>
      </c>
      <c r="E1126" s="56" t="s">
        <v>2938</v>
      </c>
      <c r="F1126" s="32" t="s">
        <v>2939</v>
      </c>
      <c r="G1126" s="33" t="s">
        <v>12</v>
      </c>
      <c r="H1126" s="34" t="s">
        <v>13</v>
      </c>
      <c r="I1126" s="35">
        <v>0.99170000000000003</v>
      </c>
      <c r="J1126" s="19">
        <v>1283443.7300000004</v>
      </c>
      <c r="K1126" s="37">
        <v>107227.56</v>
      </c>
      <c r="L1126" s="38"/>
    </row>
    <row r="1127" spans="1:12" s="39" customFormat="1" ht="12.95" customHeight="1" x14ac:dyDescent="0.25">
      <c r="A1127" s="226"/>
      <c r="B1127" s="29">
        <v>5008</v>
      </c>
      <c r="C1127" s="30">
        <v>28</v>
      </c>
      <c r="D1127" s="32" t="s">
        <v>2251</v>
      </c>
      <c r="E1127" s="56" t="s">
        <v>2940</v>
      </c>
      <c r="F1127" s="32" t="s">
        <v>2941</v>
      </c>
      <c r="G1127" s="33" t="s">
        <v>12</v>
      </c>
      <c r="H1127" s="34" t="s">
        <v>13</v>
      </c>
      <c r="I1127" s="35">
        <v>0.99129999999999996</v>
      </c>
      <c r="J1127" s="19">
        <v>1282924.7300000004</v>
      </c>
      <c r="K1127" s="37">
        <v>107184.31</v>
      </c>
      <c r="L1127" s="38"/>
    </row>
    <row r="1128" spans="1:12" s="39" customFormat="1" ht="12.95" customHeight="1" x14ac:dyDescent="0.25">
      <c r="A1128" s="226"/>
      <c r="B1128" s="29">
        <v>5022</v>
      </c>
      <c r="C1128" s="30">
        <v>29</v>
      </c>
      <c r="D1128" s="32" t="s">
        <v>2942</v>
      </c>
      <c r="E1128" s="56" t="s">
        <v>2943</v>
      </c>
      <c r="F1128" s="32" t="s">
        <v>2944</v>
      </c>
      <c r="G1128" s="33" t="s">
        <v>12</v>
      </c>
      <c r="H1128" s="34" t="s">
        <v>13</v>
      </c>
      <c r="I1128" s="35">
        <v>0.99529999999999996</v>
      </c>
      <c r="J1128" s="19">
        <v>1288114.7300000004</v>
      </c>
      <c r="K1128" s="37">
        <v>107616.81</v>
      </c>
      <c r="L1128" s="38"/>
    </row>
    <row r="1129" spans="1:12" s="39" customFormat="1" ht="12.95" customHeight="1" x14ac:dyDescent="0.25">
      <c r="A1129" s="226"/>
      <c r="B1129" s="29">
        <v>5003</v>
      </c>
      <c r="C1129" s="30">
        <v>30</v>
      </c>
      <c r="D1129" s="204" t="s">
        <v>5767</v>
      </c>
      <c r="E1129" s="204" t="s">
        <v>5768</v>
      </c>
      <c r="F1129" s="204" t="s">
        <v>5769</v>
      </c>
      <c r="G1129" s="33" t="s">
        <v>12</v>
      </c>
      <c r="H1129" s="34" t="s">
        <v>13</v>
      </c>
      <c r="I1129" s="35">
        <v>0.99890000000000001</v>
      </c>
      <c r="J1129" s="19">
        <v>540030.30000000005</v>
      </c>
      <c r="K1129" s="37">
        <v>108006.06</v>
      </c>
      <c r="L1129" s="38"/>
    </row>
    <row r="1130" spans="1:12" s="39" customFormat="1" ht="12.95" customHeight="1" x14ac:dyDescent="0.25">
      <c r="A1130" s="226"/>
      <c r="B1130" s="72">
        <v>5036</v>
      </c>
      <c r="C1130" s="30">
        <v>31</v>
      </c>
      <c r="D1130" s="59" t="s">
        <v>733</v>
      </c>
      <c r="E1130" s="59" t="s">
        <v>2948</v>
      </c>
      <c r="F1130" s="59" t="s">
        <v>2949</v>
      </c>
      <c r="G1130" s="33" t="s">
        <v>12</v>
      </c>
      <c r="H1130" s="34" t="s">
        <v>13</v>
      </c>
      <c r="I1130" s="35">
        <v>0.99839999999999995</v>
      </c>
      <c r="J1130" s="19">
        <v>1295424</v>
      </c>
      <c r="K1130" s="37">
        <v>107952</v>
      </c>
      <c r="L1130" s="38"/>
    </row>
    <row r="1131" spans="1:12" s="39" customFormat="1" ht="12.95" customHeight="1" x14ac:dyDescent="0.25">
      <c r="A1131" s="226"/>
      <c r="B1131" s="72">
        <v>5021</v>
      </c>
      <c r="C1131" s="30">
        <v>32</v>
      </c>
      <c r="D1131" s="203" t="s">
        <v>5739</v>
      </c>
      <c r="E1131" s="53" t="s">
        <v>5738</v>
      </c>
      <c r="F1131" s="203" t="s">
        <v>5737</v>
      </c>
      <c r="G1131" s="33" t="s">
        <v>12</v>
      </c>
      <c r="H1131" s="34" t="s">
        <v>13</v>
      </c>
      <c r="I1131" s="35">
        <v>0.99129999999999996</v>
      </c>
      <c r="J1131" s="19">
        <v>748527.74</v>
      </c>
      <c r="K1131" s="37">
        <v>107184.31</v>
      </c>
      <c r="L1131" s="38"/>
    </row>
    <row r="1132" spans="1:12" s="39" customFormat="1" ht="12.95" customHeight="1" x14ac:dyDescent="0.25">
      <c r="A1132" s="226"/>
      <c r="B1132" s="29"/>
      <c r="C1132" s="30"/>
      <c r="D1132" s="31" t="s">
        <v>5732</v>
      </c>
      <c r="E1132" s="32"/>
      <c r="F1132" s="32"/>
      <c r="G1132" s="33"/>
      <c r="H1132" s="34"/>
      <c r="I1132" s="35"/>
      <c r="J1132" s="19"/>
      <c r="K1132" s="37"/>
      <c r="L1132" s="38"/>
    </row>
    <row r="1133" spans="1:12" s="39" customFormat="1" ht="12.95" customHeight="1" x14ac:dyDescent="0.25">
      <c r="A1133" s="227"/>
      <c r="B1133" s="29">
        <v>5019</v>
      </c>
      <c r="C1133" s="30">
        <v>1</v>
      </c>
      <c r="D1133" s="42" t="s">
        <v>2950</v>
      </c>
      <c r="E1133" s="42" t="s">
        <v>2951</v>
      </c>
      <c r="F1133" s="42" t="s">
        <v>2952</v>
      </c>
      <c r="G1133" s="33" t="s">
        <v>5731</v>
      </c>
      <c r="H1133" s="34" t="s">
        <v>13</v>
      </c>
      <c r="I1133" s="35">
        <v>0.99550000000000005</v>
      </c>
      <c r="J1133" s="19">
        <v>2040799.6799999997</v>
      </c>
      <c r="K1133" s="37">
        <v>170529.15</v>
      </c>
      <c r="L1133" s="38"/>
    </row>
    <row r="1134" spans="1:12" s="39" customFormat="1" ht="12.95" customHeight="1" x14ac:dyDescent="0.25">
      <c r="A1134" s="225" t="s">
        <v>2953</v>
      </c>
      <c r="B1134" s="29"/>
      <c r="C1134" s="30"/>
      <c r="D1134" s="31" t="s">
        <v>126</v>
      </c>
      <c r="E1134" s="32"/>
      <c r="F1134" s="32"/>
      <c r="G1134" s="33"/>
      <c r="H1134" s="34"/>
      <c r="I1134" s="35"/>
      <c r="J1134" s="19"/>
      <c r="K1134" s="37"/>
      <c r="L1134" s="38"/>
    </row>
    <row r="1135" spans="1:12" s="39" customFormat="1" ht="12.95" customHeight="1" x14ac:dyDescent="0.25">
      <c r="A1135" s="226"/>
      <c r="B1135" s="29">
        <v>2202</v>
      </c>
      <c r="C1135" s="30">
        <v>1</v>
      </c>
      <c r="D1135" s="32" t="s">
        <v>2390</v>
      </c>
      <c r="E1135" s="32" t="s">
        <v>2954</v>
      </c>
      <c r="F1135" s="32" t="s">
        <v>2955</v>
      </c>
      <c r="G1135" s="33" t="s">
        <v>130</v>
      </c>
      <c r="H1135" s="34" t="s">
        <v>13</v>
      </c>
      <c r="I1135" s="35">
        <v>0.97419999999999995</v>
      </c>
      <c r="J1135" s="19">
        <v>634412.89999999991</v>
      </c>
      <c r="K1135" s="37">
        <v>52671.75</v>
      </c>
      <c r="L1135" s="38"/>
    </row>
    <row r="1136" spans="1:12" s="39" customFormat="1" ht="12.95" customHeight="1" x14ac:dyDescent="0.25">
      <c r="A1136" s="226"/>
      <c r="B1136" s="29">
        <v>2205</v>
      </c>
      <c r="C1136" s="30">
        <v>2</v>
      </c>
      <c r="D1136" s="32" t="s">
        <v>2956</v>
      </c>
      <c r="E1136" s="32" t="s">
        <v>2957</v>
      </c>
      <c r="F1136" s="32" t="s">
        <v>2958</v>
      </c>
      <c r="G1136" s="33" t="s">
        <v>130</v>
      </c>
      <c r="H1136" s="34" t="s">
        <v>13</v>
      </c>
      <c r="I1136" s="35">
        <v>0.97019999999999995</v>
      </c>
      <c r="J1136" s="19">
        <v>631817.65999999992</v>
      </c>
      <c r="K1136" s="37">
        <v>52455.48</v>
      </c>
      <c r="L1136" s="38"/>
    </row>
    <row r="1137" spans="1:12" s="39" customFormat="1" ht="12.95" customHeight="1" x14ac:dyDescent="0.25">
      <c r="A1137" s="226"/>
      <c r="B1137" s="29">
        <v>2244</v>
      </c>
      <c r="C1137" s="30">
        <v>3</v>
      </c>
      <c r="D1137" s="42" t="s">
        <v>2959</v>
      </c>
      <c r="E1137" s="42" t="s">
        <v>2960</v>
      </c>
      <c r="F1137" s="42" t="s">
        <v>2961</v>
      </c>
      <c r="G1137" s="33" t="s">
        <v>130</v>
      </c>
      <c r="H1137" s="34" t="s">
        <v>13</v>
      </c>
      <c r="I1137" s="35">
        <v>0.97019999999999995</v>
      </c>
      <c r="J1137" s="19">
        <v>631817.65999999992</v>
      </c>
      <c r="K1137" s="37">
        <v>52455.48</v>
      </c>
      <c r="L1137" s="38"/>
    </row>
    <row r="1138" spans="1:12" s="39" customFormat="1" ht="12.95" customHeight="1" x14ac:dyDescent="0.25">
      <c r="A1138" s="226"/>
      <c r="B1138" s="29">
        <v>2215</v>
      </c>
      <c r="C1138" s="30">
        <v>4</v>
      </c>
      <c r="D1138" s="32" t="s">
        <v>2962</v>
      </c>
      <c r="E1138" s="32" t="s">
        <v>2963</v>
      </c>
      <c r="F1138" s="32" t="s">
        <v>2964</v>
      </c>
      <c r="G1138" s="33" t="s">
        <v>130</v>
      </c>
      <c r="H1138" s="34" t="s">
        <v>13</v>
      </c>
      <c r="I1138" s="35">
        <v>0.97419999999999995</v>
      </c>
      <c r="J1138" s="19">
        <v>634412.89999999991</v>
      </c>
      <c r="K1138" s="37">
        <v>52671.75</v>
      </c>
      <c r="L1138" s="38"/>
    </row>
    <row r="1139" spans="1:12" s="39" customFormat="1" ht="12.95" customHeight="1" x14ac:dyDescent="0.25">
      <c r="A1139" s="226"/>
      <c r="B1139" s="29">
        <v>2229</v>
      </c>
      <c r="C1139" s="30">
        <v>5</v>
      </c>
      <c r="D1139" s="32" t="s">
        <v>2965</v>
      </c>
      <c r="E1139" s="32" t="s">
        <v>2966</v>
      </c>
      <c r="F1139" s="32" t="s">
        <v>2967</v>
      </c>
      <c r="G1139" s="33" t="s">
        <v>130</v>
      </c>
      <c r="H1139" s="34" t="s">
        <v>13</v>
      </c>
      <c r="I1139" s="35">
        <v>0.97019999999999995</v>
      </c>
      <c r="J1139" s="19">
        <v>631817.65999999992</v>
      </c>
      <c r="K1139" s="37">
        <v>52455.48</v>
      </c>
      <c r="L1139" s="38"/>
    </row>
    <row r="1140" spans="1:12" s="39" customFormat="1" ht="12.95" customHeight="1" x14ac:dyDescent="0.25">
      <c r="A1140" s="226"/>
      <c r="B1140" s="29">
        <v>2232</v>
      </c>
      <c r="C1140" s="30">
        <v>6</v>
      </c>
      <c r="D1140" s="32" t="s">
        <v>2971</v>
      </c>
      <c r="E1140" s="32" t="s">
        <v>188</v>
      </c>
      <c r="F1140" s="32" t="s">
        <v>2972</v>
      </c>
      <c r="G1140" s="33" t="s">
        <v>130</v>
      </c>
      <c r="H1140" s="34" t="s">
        <v>13</v>
      </c>
      <c r="I1140" s="35">
        <v>0.97370000000000001</v>
      </c>
      <c r="J1140" s="19">
        <v>633953.27</v>
      </c>
      <c r="K1140" s="37">
        <v>52644.71</v>
      </c>
      <c r="L1140" s="38"/>
    </row>
    <row r="1141" spans="1:12" s="39" customFormat="1" ht="12.95" customHeight="1" x14ac:dyDescent="0.25">
      <c r="A1141" s="226"/>
      <c r="B1141" s="29"/>
      <c r="C1141" s="30"/>
      <c r="D1141" s="31" t="s">
        <v>11</v>
      </c>
      <c r="E1141" s="32"/>
      <c r="F1141" s="32"/>
      <c r="G1141" s="33"/>
      <c r="H1141" s="34"/>
      <c r="I1141" s="35"/>
      <c r="J1141" s="19"/>
      <c r="K1141" s="37"/>
      <c r="L1141" s="38"/>
    </row>
    <row r="1142" spans="1:12" s="39" customFormat="1" ht="12.95" customHeight="1" x14ac:dyDescent="0.25">
      <c r="A1142" s="226"/>
      <c r="B1142" s="29">
        <v>2212</v>
      </c>
      <c r="C1142" s="30">
        <v>1</v>
      </c>
      <c r="D1142" s="42" t="s">
        <v>2968</v>
      </c>
      <c r="E1142" s="42" t="s">
        <v>5736</v>
      </c>
      <c r="F1142" s="42" t="s">
        <v>2970</v>
      </c>
      <c r="G1142" s="33" t="s">
        <v>12</v>
      </c>
      <c r="H1142" s="34" t="s">
        <v>13</v>
      </c>
      <c r="I1142" s="35">
        <v>0.97019999999999995</v>
      </c>
      <c r="J1142" s="19">
        <v>1263537.96</v>
      </c>
      <c r="K1142" s="37">
        <v>104902.88</v>
      </c>
      <c r="L1142" s="38"/>
    </row>
    <row r="1143" spans="1:12" s="39" customFormat="1" ht="12.95" customHeight="1" x14ac:dyDescent="0.25">
      <c r="A1143" s="226"/>
      <c r="B1143" s="29">
        <v>2235</v>
      </c>
      <c r="C1143" s="30">
        <v>2</v>
      </c>
      <c r="D1143" s="32" t="s">
        <v>2973</v>
      </c>
      <c r="E1143" s="32" t="s">
        <v>2974</v>
      </c>
      <c r="F1143" s="32" t="s">
        <v>2975</v>
      </c>
      <c r="G1143" s="33" t="s">
        <v>12</v>
      </c>
      <c r="H1143" s="34" t="s">
        <v>13</v>
      </c>
      <c r="I1143" s="35">
        <v>0.96619999999999995</v>
      </c>
      <c r="J1143" s="19">
        <v>1258347.96</v>
      </c>
      <c r="K1143" s="37">
        <v>104470.38</v>
      </c>
      <c r="L1143" s="38"/>
    </row>
    <row r="1144" spans="1:12" s="39" customFormat="1" ht="12.95" customHeight="1" x14ac:dyDescent="0.25">
      <c r="A1144" s="226"/>
      <c r="B1144" s="29">
        <v>2241</v>
      </c>
      <c r="C1144" s="30">
        <v>3</v>
      </c>
      <c r="D1144" s="42" t="s">
        <v>2976</v>
      </c>
      <c r="E1144" s="42" t="s">
        <v>2977</v>
      </c>
      <c r="F1144" s="42" t="s">
        <v>2978</v>
      </c>
      <c r="G1144" s="33" t="s">
        <v>12</v>
      </c>
      <c r="H1144" s="34" t="s">
        <v>13</v>
      </c>
      <c r="I1144" s="35">
        <v>0.97019999999999995</v>
      </c>
      <c r="J1144" s="19">
        <v>1133787.96</v>
      </c>
      <c r="K1144" s="37">
        <v>104902.88</v>
      </c>
      <c r="L1144" s="38"/>
    </row>
    <row r="1145" spans="1:12" s="39" customFormat="1" ht="12.95" customHeight="1" x14ac:dyDescent="0.25">
      <c r="A1145" s="226"/>
      <c r="B1145" s="29">
        <v>2211</v>
      </c>
      <c r="C1145" s="30">
        <v>4</v>
      </c>
      <c r="D1145" s="32" t="s">
        <v>2979</v>
      </c>
      <c r="E1145" s="32" t="s">
        <v>2623</v>
      </c>
      <c r="F1145" s="32" t="s">
        <v>2980</v>
      </c>
      <c r="G1145" s="33" t="s">
        <v>12</v>
      </c>
      <c r="H1145" s="34" t="s">
        <v>13</v>
      </c>
      <c r="I1145" s="35">
        <v>0.98019999999999996</v>
      </c>
      <c r="J1145" s="19">
        <v>1278188.9099999997</v>
      </c>
      <c r="K1145" s="37">
        <v>105984.13</v>
      </c>
      <c r="L1145" s="38"/>
    </row>
    <row r="1146" spans="1:12" s="39" customFormat="1" ht="12.95" customHeight="1" x14ac:dyDescent="0.25">
      <c r="A1146" s="226"/>
      <c r="B1146" s="29">
        <v>2209</v>
      </c>
      <c r="C1146" s="30">
        <v>5</v>
      </c>
      <c r="D1146" s="32" t="s">
        <v>2981</v>
      </c>
      <c r="E1146" s="32" t="s">
        <v>2982</v>
      </c>
      <c r="F1146" s="32" t="s">
        <v>2983</v>
      </c>
      <c r="G1146" s="33" t="s">
        <v>12</v>
      </c>
      <c r="H1146" s="34" t="s">
        <v>13</v>
      </c>
      <c r="I1146" s="35">
        <v>0.97019999999999995</v>
      </c>
      <c r="J1146" s="19">
        <v>1263537.96</v>
      </c>
      <c r="K1146" s="37">
        <v>104902.88</v>
      </c>
      <c r="L1146" s="38"/>
    </row>
    <row r="1147" spans="1:12" s="39" customFormat="1" ht="12.95" customHeight="1" x14ac:dyDescent="0.25">
      <c r="A1147" s="226"/>
      <c r="B1147" s="29">
        <v>2216</v>
      </c>
      <c r="C1147" s="30">
        <v>6</v>
      </c>
      <c r="D1147" s="32" t="s">
        <v>2984</v>
      </c>
      <c r="E1147" s="32" t="s">
        <v>2985</v>
      </c>
      <c r="F1147" s="32" t="s">
        <v>2986</v>
      </c>
      <c r="G1147" s="33" t="s">
        <v>12</v>
      </c>
      <c r="H1147" s="34" t="s">
        <v>13</v>
      </c>
      <c r="I1147" s="35">
        <v>0.97219999999999995</v>
      </c>
      <c r="J1147" s="19">
        <v>1266132.96</v>
      </c>
      <c r="K1147" s="37">
        <v>105119.13</v>
      </c>
      <c r="L1147" s="38"/>
    </row>
    <row r="1148" spans="1:12" s="39" customFormat="1" ht="12.95" customHeight="1" x14ac:dyDescent="0.25">
      <c r="A1148" s="226"/>
      <c r="B1148" s="29">
        <v>2210</v>
      </c>
      <c r="C1148" s="30">
        <v>7</v>
      </c>
      <c r="D1148" s="32" t="s">
        <v>2987</v>
      </c>
      <c r="E1148" s="32" t="s">
        <v>2988</v>
      </c>
      <c r="F1148" s="32" t="s">
        <v>2989</v>
      </c>
      <c r="G1148" s="33" t="s">
        <v>12</v>
      </c>
      <c r="H1148" s="34" t="s">
        <v>13</v>
      </c>
      <c r="I1148" s="35">
        <v>0.97019999999999995</v>
      </c>
      <c r="J1148" s="19">
        <v>1263537.96</v>
      </c>
      <c r="K1148" s="37">
        <v>104902.88</v>
      </c>
      <c r="L1148" s="38"/>
    </row>
    <row r="1149" spans="1:12" s="39" customFormat="1" ht="12.95" customHeight="1" x14ac:dyDescent="0.25">
      <c r="A1149" s="226"/>
      <c r="B1149" s="29">
        <v>2222</v>
      </c>
      <c r="C1149" s="30">
        <v>8</v>
      </c>
      <c r="D1149" s="32" t="s">
        <v>2990</v>
      </c>
      <c r="E1149" s="32" t="s">
        <v>2991</v>
      </c>
      <c r="F1149" s="32" t="s">
        <v>2992</v>
      </c>
      <c r="G1149" s="33" t="s">
        <v>12</v>
      </c>
      <c r="H1149" s="34" t="s">
        <v>13</v>
      </c>
      <c r="I1149" s="35">
        <v>0.97019999999999995</v>
      </c>
      <c r="J1149" s="19">
        <v>1263537.96</v>
      </c>
      <c r="K1149" s="37">
        <v>104902.88</v>
      </c>
      <c r="L1149" s="38"/>
    </row>
    <row r="1150" spans="1:12" s="39" customFormat="1" ht="12.95" customHeight="1" x14ac:dyDescent="0.25">
      <c r="A1150" s="226"/>
      <c r="B1150" s="29">
        <v>2234</v>
      </c>
      <c r="C1150" s="30">
        <v>9</v>
      </c>
      <c r="D1150" s="32" t="s">
        <v>1524</v>
      </c>
      <c r="E1150" s="32" t="s">
        <v>1525</v>
      </c>
      <c r="F1150" s="32" t="s">
        <v>2993</v>
      </c>
      <c r="G1150" s="33" t="s">
        <v>12</v>
      </c>
      <c r="H1150" s="34" t="s">
        <v>13</v>
      </c>
      <c r="I1150" s="35">
        <v>0.97219999999999995</v>
      </c>
      <c r="J1150" s="19">
        <v>1266132.96</v>
      </c>
      <c r="K1150" s="37">
        <v>105119.13</v>
      </c>
      <c r="L1150" s="38"/>
    </row>
    <row r="1151" spans="1:12" s="39" customFormat="1" ht="12.95" customHeight="1" x14ac:dyDescent="0.25">
      <c r="A1151" s="226"/>
      <c r="B1151" s="29">
        <v>2237</v>
      </c>
      <c r="C1151" s="30">
        <v>10</v>
      </c>
      <c r="D1151" s="32" t="s">
        <v>2994</v>
      </c>
      <c r="E1151" s="32" t="s">
        <v>2995</v>
      </c>
      <c r="F1151" s="32" t="s">
        <v>2996</v>
      </c>
      <c r="G1151" s="33" t="s">
        <v>12</v>
      </c>
      <c r="H1151" s="34" t="s">
        <v>13</v>
      </c>
      <c r="I1151" s="35">
        <v>0.97019999999999995</v>
      </c>
      <c r="J1151" s="19">
        <v>1263537.96</v>
      </c>
      <c r="K1151" s="37">
        <v>104902.88</v>
      </c>
      <c r="L1151" s="38"/>
    </row>
    <row r="1152" spans="1:12" s="39" customFormat="1" ht="12.95" customHeight="1" x14ac:dyDescent="0.25">
      <c r="A1152" s="226"/>
      <c r="B1152" s="29">
        <v>2230</v>
      </c>
      <c r="C1152" s="30">
        <v>11</v>
      </c>
      <c r="D1152" s="42" t="s">
        <v>2997</v>
      </c>
      <c r="E1152" s="42" t="s">
        <v>1001</v>
      </c>
      <c r="F1152" s="42" t="s">
        <v>2998</v>
      </c>
      <c r="G1152" s="33" t="s">
        <v>12</v>
      </c>
      <c r="H1152" s="34" t="s">
        <v>13</v>
      </c>
      <c r="I1152" s="35">
        <v>0.97019999999999995</v>
      </c>
      <c r="J1152" s="19">
        <v>1263537.96</v>
      </c>
      <c r="K1152" s="37">
        <v>104902.88</v>
      </c>
      <c r="L1152" s="38"/>
    </row>
    <row r="1153" spans="1:12" s="39" customFormat="1" ht="12.95" customHeight="1" x14ac:dyDescent="0.25">
      <c r="A1153" s="226"/>
      <c r="B1153" s="29">
        <v>2214</v>
      </c>
      <c r="C1153" s="30">
        <v>12</v>
      </c>
      <c r="D1153" s="32" t="s">
        <v>2999</v>
      </c>
      <c r="E1153" s="32" t="s">
        <v>3000</v>
      </c>
      <c r="F1153" s="32" t="s">
        <v>3001</v>
      </c>
      <c r="G1153" s="50" t="s">
        <v>12</v>
      </c>
      <c r="H1153" s="34" t="s">
        <v>13</v>
      </c>
      <c r="I1153" s="35">
        <v>0.97419999999999995</v>
      </c>
      <c r="J1153" s="19">
        <v>1268727.96</v>
      </c>
      <c r="K1153" s="37">
        <v>105335.38</v>
      </c>
      <c r="L1153" s="38"/>
    </row>
    <row r="1154" spans="1:12" s="39" customFormat="1" ht="12.95" customHeight="1" x14ac:dyDescent="0.25">
      <c r="A1154" s="226"/>
      <c r="B1154" s="29">
        <v>2219</v>
      </c>
      <c r="C1154" s="30">
        <v>13</v>
      </c>
      <c r="D1154" s="42" t="s">
        <v>3002</v>
      </c>
      <c r="E1154" s="42" t="s">
        <v>3003</v>
      </c>
      <c r="F1154" s="42" t="s">
        <v>3004</v>
      </c>
      <c r="G1154" s="27" t="s">
        <v>12</v>
      </c>
      <c r="H1154" s="34" t="s">
        <v>13</v>
      </c>
      <c r="I1154" s="35">
        <v>0.97419999999999995</v>
      </c>
      <c r="J1154" s="19">
        <v>1268727.96</v>
      </c>
      <c r="K1154" s="37">
        <v>105335.38</v>
      </c>
      <c r="L1154" s="38"/>
    </row>
    <row r="1155" spans="1:12" s="39" customFormat="1" ht="12.95" customHeight="1" x14ac:dyDescent="0.25">
      <c r="A1155" s="226"/>
      <c r="B1155" s="29">
        <v>2213</v>
      </c>
      <c r="C1155" s="30">
        <v>14</v>
      </c>
      <c r="D1155" s="32" t="s">
        <v>3005</v>
      </c>
      <c r="E1155" s="32" t="s">
        <v>3006</v>
      </c>
      <c r="F1155" s="32" t="s">
        <v>3007</v>
      </c>
      <c r="G1155" s="50" t="s">
        <v>12</v>
      </c>
      <c r="H1155" s="34" t="s">
        <v>13</v>
      </c>
      <c r="I1155" s="35">
        <v>0.97019999999999995</v>
      </c>
      <c r="J1155" s="19">
        <v>1263537.96</v>
      </c>
      <c r="K1155" s="37">
        <v>104902.88</v>
      </c>
      <c r="L1155" s="38"/>
    </row>
    <row r="1156" spans="1:12" s="39" customFormat="1" ht="12.95" customHeight="1" x14ac:dyDescent="0.25">
      <c r="A1156" s="226"/>
      <c r="B1156" s="29">
        <v>2203</v>
      </c>
      <c r="C1156" s="30">
        <v>15</v>
      </c>
      <c r="D1156" s="42" t="s">
        <v>690</v>
      </c>
      <c r="E1156" s="42" t="s">
        <v>691</v>
      </c>
      <c r="F1156" s="42" t="s">
        <v>3008</v>
      </c>
      <c r="G1156" s="50" t="s">
        <v>12</v>
      </c>
      <c r="H1156" s="34" t="s">
        <v>13</v>
      </c>
      <c r="I1156" s="35">
        <v>0.98419999999999996</v>
      </c>
      <c r="J1156" s="19">
        <v>1283378.9099999997</v>
      </c>
      <c r="K1156" s="37">
        <v>106416.63</v>
      </c>
      <c r="L1156" s="38"/>
    </row>
    <row r="1157" spans="1:12" s="39" customFormat="1" ht="12.95" customHeight="1" x14ac:dyDescent="0.25">
      <c r="A1157" s="226"/>
      <c r="B1157" s="29">
        <v>2201</v>
      </c>
      <c r="C1157" s="30">
        <v>16</v>
      </c>
      <c r="D1157" s="42" t="s">
        <v>3009</v>
      </c>
      <c r="E1157" s="42" t="s">
        <v>3010</v>
      </c>
      <c r="F1157" s="42" t="s">
        <v>3011</v>
      </c>
      <c r="G1157" s="50" t="s">
        <v>12</v>
      </c>
      <c r="H1157" s="34" t="s">
        <v>13</v>
      </c>
      <c r="I1157" s="35">
        <v>0.98019999999999996</v>
      </c>
      <c r="J1157" s="19">
        <v>1278188.9099999997</v>
      </c>
      <c r="K1157" s="37">
        <v>105984.13</v>
      </c>
      <c r="L1157" s="38"/>
    </row>
    <row r="1158" spans="1:12" s="39" customFormat="1" ht="12.95" customHeight="1" x14ac:dyDescent="0.25">
      <c r="A1158" s="226"/>
      <c r="B1158" s="29">
        <v>2248</v>
      </c>
      <c r="C1158" s="30">
        <v>17</v>
      </c>
      <c r="D1158" s="42" t="s">
        <v>3012</v>
      </c>
      <c r="E1158" s="42" t="s">
        <v>3013</v>
      </c>
      <c r="F1158" s="42" t="s">
        <v>3014</v>
      </c>
      <c r="G1158" s="50" t="s">
        <v>12</v>
      </c>
      <c r="H1158" s="34" t="s">
        <v>13</v>
      </c>
      <c r="I1158" s="35">
        <v>0.97019999999999995</v>
      </c>
      <c r="J1158" s="19">
        <v>1263537.96</v>
      </c>
      <c r="K1158" s="37">
        <v>104902.88</v>
      </c>
      <c r="L1158" s="38"/>
    </row>
    <row r="1159" spans="1:12" s="39" customFormat="1" ht="12.95" customHeight="1" x14ac:dyDescent="0.25">
      <c r="A1159" s="226"/>
      <c r="B1159" s="29">
        <v>2227</v>
      </c>
      <c r="C1159" s="30">
        <v>18</v>
      </c>
      <c r="D1159" s="32" t="s">
        <v>3015</v>
      </c>
      <c r="E1159" s="32" t="s">
        <v>3016</v>
      </c>
      <c r="F1159" s="32" t="s">
        <v>3017</v>
      </c>
      <c r="G1159" s="50" t="s">
        <v>12</v>
      </c>
      <c r="H1159" s="34" t="s">
        <v>13</v>
      </c>
      <c r="I1159" s="35">
        <v>0.97019999999999995</v>
      </c>
      <c r="J1159" s="19">
        <v>1263537.96</v>
      </c>
      <c r="K1159" s="37">
        <v>104902.88</v>
      </c>
      <c r="L1159" s="38"/>
    </row>
    <row r="1160" spans="1:12" s="39" customFormat="1" ht="12.95" customHeight="1" x14ac:dyDescent="0.25">
      <c r="A1160" s="226"/>
      <c r="B1160" s="29">
        <v>2245</v>
      </c>
      <c r="C1160" s="30">
        <v>19</v>
      </c>
      <c r="D1160" s="32" t="s">
        <v>3018</v>
      </c>
      <c r="E1160" s="32" t="s">
        <v>3019</v>
      </c>
      <c r="F1160" s="32" t="s">
        <v>3020</v>
      </c>
      <c r="G1160" s="50" t="s">
        <v>12</v>
      </c>
      <c r="H1160" s="34" t="s">
        <v>13</v>
      </c>
      <c r="I1160" s="35">
        <v>0.97419999999999995</v>
      </c>
      <c r="J1160" s="19">
        <v>1095727.96</v>
      </c>
      <c r="K1160" s="37">
        <v>105335.38</v>
      </c>
      <c r="L1160" s="38"/>
    </row>
    <row r="1161" spans="1:12" s="39" customFormat="1" ht="12.95" customHeight="1" x14ac:dyDescent="0.25">
      <c r="A1161" s="226"/>
      <c r="B1161" s="43">
        <v>2249</v>
      </c>
      <c r="C1161" s="30">
        <v>20</v>
      </c>
      <c r="D1161" s="32" t="s">
        <v>3021</v>
      </c>
      <c r="E1161" s="32" t="s">
        <v>3022</v>
      </c>
      <c r="F1161" s="32" t="s">
        <v>3023</v>
      </c>
      <c r="G1161" s="50" t="s">
        <v>12</v>
      </c>
      <c r="H1161" s="34" t="s">
        <v>13</v>
      </c>
      <c r="I1161" s="35">
        <v>0.97419999999999995</v>
      </c>
      <c r="J1161" s="19">
        <v>1268727.96</v>
      </c>
      <c r="K1161" s="37">
        <v>105335.38</v>
      </c>
      <c r="L1161" s="38"/>
    </row>
    <row r="1162" spans="1:12" s="39" customFormat="1" ht="12.95" customHeight="1" x14ac:dyDescent="0.25">
      <c r="A1162" s="226"/>
      <c r="B1162" s="29">
        <v>2226</v>
      </c>
      <c r="C1162" s="30">
        <v>21</v>
      </c>
      <c r="D1162" s="42" t="s">
        <v>3024</v>
      </c>
      <c r="E1162" s="42" t="s">
        <v>3025</v>
      </c>
      <c r="F1162" s="42" t="s">
        <v>3026</v>
      </c>
      <c r="G1162" s="27" t="s">
        <v>12</v>
      </c>
      <c r="H1162" s="34" t="s">
        <v>13</v>
      </c>
      <c r="I1162" s="35">
        <v>0.98319999999999996</v>
      </c>
      <c r="J1162" s="19">
        <v>1280459.5</v>
      </c>
      <c r="K1162" s="37">
        <v>106308.5</v>
      </c>
      <c r="L1162" s="38"/>
    </row>
    <row r="1163" spans="1:12" s="39" customFormat="1" ht="12.95" customHeight="1" x14ac:dyDescent="0.25">
      <c r="A1163" s="226"/>
      <c r="B1163" s="29">
        <v>2221</v>
      </c>
      <c r="C1163" s="30">
        <v>22</v>
      </c>
      <c r="D1163" s="32" t="s">
        <v>3027</v>
      </c>
      <c r="E1163" s="32" t="s">
        <v>3028</v>
      </c>
      <c r="F1163" s="32" t="s">
        <v>3029</v>
      </c>
      <c r="G1163" s="33" t="s">
        <v>12</v>
      </c>
      <c r="H1163" s="34" t="s">
        <v>13</v>
      </c>
      <c r="I1163" s="35">
        <v>0.97019999999999995</v>
      </c>
      <c r="J1163" s="19">
        <v>1263537.96</v>
      </c>
      <c r="K1163" s="37">
        <v>104902.88</v>
      </c>
      <c r="L1163" s="38"/>
    </row>
    <row r="1164" spans="1:12" s="39" customFormat="1" ht="12.95" customHeight="1" x14ac:dyDescent="0.25">
      <c r="A1164" s="226"/>
      <c r="B1164" s="29">
        <v>2243</v>
      </c>
      <c r="C1164" s="30">
        <v>23</v>
      </c>
      <c r="D1164" s="32" t="s">
        <v>3030</v>
      </c>
      <c r="E1164" s="32" t="s">
        <v>3031</v>
      </c>
      <c r="F1164" s="32" t="s">
        <v>3032</v>
      </c>
      <c r="G1164" s="33" t="s">
        <v>12</v>
      </c>
      <c r="H1164" s="34" t="s">
        <v>13</v>
      </c>
      <c r="I1164" s="35">
        <v>0.97419999999999995</v>
      </c>
      <c r="J1164" s="19">
        <v>1268727.96</v>
      </c>
      <c r="K1164" s="37">
        <v>105335.38</v>
      </c>
      <c r="L1164" s="38"/>
    </row>
    <row r="1165" spans="1:12" s="39" customFormat="1" ht="12.95" customHeight="1" x14ac:dyDescent="0.25">
      <c r="A1165" s="226"/>
      <c r="B1165" s="29">
        <v>2239</v>
      </c>
      <c r="C1165" s="30">
        <v>24</v>
      </c>
      <c r="D1165" s="32" t="s">
        <v>957</v>
      </c>
      <c r="E1165" s="32" t="s">
        <v>958</v>
      </c>
      <c r="F1165" s="32" t="s">
        <v>2978</v>
      </c>
      <c r="G1165" s="33" t="s">
        <v>12</v>
      </c>
      <c r="H1165" s="34" t="s">
        <v>13</v>
      </c>
      <c r="I1165" s="35">
        <v>0.97419999999999995</v>
      </c>
      <c r="J1165" s="19">
        <v>1268727.96</v>
      </c>
      <c r="K1165" s="37">
        <v>105335.38</v>
      </c>
      <c r="L1165" s="38"/>
    </row>
    <row r="1166" spans="1:12" s="39" customFormat="1" ht="12.95" customHeight="1" x14ac:dyDescent="0.25">
      <c r="A1166" s="226"/>
      <c r="B1166" s="29">
        <v>2228</v>
      </c>
      <c r="C1166" s="30">
        <v>25</v>
      </c>
      <c r="D1166" s="32" t="s">
        <v>3033</v>
      </c>
      <c r="E1166" s="32" t="s">
        <v>3034</v>
      </c>
      <c r="F1166" s="32" t="s">
        <v>1210</v>
      </c>
      <c r="G1166" s="33" t="s">
        <v>12</v>
      </c>
      <c r="H1166" s="34" t="s">
        <v>13</v>
      </c>
      <c r="I1166" s="35">
        <v>0.97019999999999995</v>
      </c>
      <c r="J1166" s="19">
        <v>1263537.96</v>
      </c>
      <c r="K1166" s="37">
        <v>104902.88</v>
      </c>
      <c r="L1166" s="38"/>
    </row>
    <row r="1167" spans="1:12" s="39" customFormat="1" ht="12.95" customHeight="1" x14ac:dyDescent="0.25">
      <c r="A1167" s="226"/>
      <c r="B1167" s="29">
        <v>2220</v>
      </c>
      <c r="C1167" s="30">
        <v>26</v>
      </c>
      <c r="D1167" s="32" t="s">
        <v>3035</v>
      </c>
      <c r="E1167" s="32" t="s">
        <v>3036</v>
      </c>
      <c r="F1167" s="32" t="s">
        <v>3037</v>
      </c>
      <c r="G1167" s="33" t="s">
        <v>12</v>
      </c>
      <c r="H1167" s="34" t="s">
        <v>13</v>
      </c>
      <c r="I1167" s="35">
        <v>0.97019999999999995</v>
      </c>
      <c r="J1167" s="19">
        <v>1263537.96</v>
      </c>
      <c r="K1167" s="37">
        <v>104902.88</v>
      </c>
      <c r="L1167" s="38"/>
    </row>
    <row r="1168" spans="1:12" s="39" customFormat="1" ht="12.95" customHeight="1" x14ac:dyDescent="0.25">
      <c r="A1168" s="226"/>
      <c r="B1168" s="29">
        <v>2200</v>
      </c>
      <c r="C1168" s="30">
        <v>27</v>
      </c>
      <c r="D1168" s="32" t="s">
        <v>1530</v>
      </c>
      <c r="E1168" s="32" t="s">
        <v>1531</v>
      </c>
      <c r="F1168" s="32" t="s">
        <v>3038</v>
      </c>
      <c r="G1168" s="33" t="s">
        <v>12</v>
      </c>
      <c r="H1168" s="34" t="s">
        <v>13</v>
      </c>
      <c r="I1168" s="35">
        <v>0.97019999999999995</v>
      </c>
      <c r="J1168" s="19">
        <v>1263537.96</v>
      </c>
      <c r="K1168" s="37">
        <v>104902.88</v>
      </c>
      <c r="L1168" s="38"/>
    </row>
    <row r="1169" spans="1:12" s="39" customFormat="1" ht="12.95" customHeight="1" x14ac:dyDescent="0.25">
      <c r="A1169" s="226"/>
      <c r="B1169" s="29">
        <v>2208</v>
      </c>
      <c r="C1169" s="30">
        <v>28</v>
      </c>
      <c r="D1169" s="32" t="s">
        <v>3039</v>
      </c>
      <c r="E1169" s="32" t="s">
        <v>3040</v>
      </c>
      <c r="F1169" s="32" t="s">
        <v>3041</v>
      </c>
      <c r="G1169" s="33" t="s">
        <v>12</v>
      </c>
      <c r="H1169" s="34" t="s">
        <v>13</v>
      </c>
      <c r="I1169" s="35">
        <v>0.97019999999999995</v>
      </c>
      <c r="J1169" s="19">
        <v>1263537.96</v>
      </c>
      <c r="K1169" s="37">
        <v>104902.88</v>
      </c>
      <c r="L1169" s="38"/>
    </row>
    <row r="1170" spans="1:12" s="39" customFormat="1" ht="12.95" customHeight="1" x14ac:dyDescent="0.25">
      <c r="A1170" s="226"/>
      <c r="B1170" s="29">
        <v>2247</v>
      </c>
      <c r="C1170" s="30">
        <v>29</v>
      </c>
      <c r="D1170" s="42" t="s">
        <v>1675</v>
      </c>
      <c r="E1170" s="42" t="s">
        <v>3042</v>
      </c>
      <c r="F1170" s="42" t="s">
        <v>3043</v>
      </c>
      <c r="G1170" s="33" t="s">
        <v>12</v>
      </c>
      <c r="H1170" s="34" t="s">
        <v>13</v>
      </c>
      <c r="I1170" s="35">
        <v>0.98019999999999996</v>
      </c>
      <c r="J1170" s="19">
        <v>1278188.9099999997</v>
      </c>
      <c r="K1170" s="37">
        <v>105984.13</v>
      </c>
      <c r="L1170" s="38"/>
    </row>
    <row r="1171" spans="1:12" s="39" customFormat="1" ht="12.95" customHeight="1" x14ac:dyDescent="0.25">
      <c r="A1171" s="226"/>
      <c r="B1171" s="29">
        <v>2233</v>
      </c>
      <c r="C1171" s="30">
        <v>30</v>
      </c>
      <c r="D1171" s="42" t="s">
        <v>3044</v>
      </c>
      <c r="E1171" s="42" t="s">
        <v>3045</v>
      </c>
      <c r="F1171" s="42" t="s">
        <v>3046</v>
      </c>
      <c r="G1171" s="33" t="s">
        <v>12</v>
      </c>
      <c r="H1171" s="34" t="s">
        <v>13</v>
      </c>
      <c r="I1171" s="35">
        <v>0.98319999999999996</v>
      </c>
      <c r="J1171" s="19">
        <v>1282081.3999999999</v>
      </c>
      <c r="K1171" s="37">
        <v>106308.5</v>
      </c>
      <c r="L1171" s="38"/>
    </row>
    <row r="1172" spans="1:12" s="39" customFormat="1" ht="12.95" customHeight="1" x14ac:dyDescent="0.25">
      <c r="A1172" s="226"/>
      <c r="B1172" s="29">
        <v>2225</v>
      </c>
      <c r="C1172" s="30">
        <v>31</v>
      </c>
      <c r="D1172" s="32" t="s">
        <v>3047</v>
      </c>
      <c r="E1172" s="32" t="s">
        <v>3048</v>
      </c>
      <c r="F1172" s="32" t="s">
        <v>3049</v>
      </c>
      <c r="G1172" s="33" t="s">
        <v>12</v>
      </c>
      <c r="H1172" s="34" t="s">
        <v>13</v>
      </c>
      <c r="I1172" s="35">
        <v>0.97619999999999996</v>
      </c>
      <c r="J1172" s="19">
        <v>1271322.96</v>
      </c>
      <c r="K1172" s="37">
        <v>105551.63</v>
      </c>
      <c r="L1172" s="38"/>
    </row>
    <row r="1173" spans="1:12" s="39" customFormat="1" ht="12.95" customHeight="1" x14ac:dyDescent="0.25">
      <c r="A1173" s="226"/>
      <c r="B1173" s="29">
        <v>2224</v>
      </c>
      <c r="C1173" s="30">
        <v>32</v>
      </c>
      <c r="D1173" s="32" t="s">
        <v>3050</v>
      </c>
      <c r="E1173" s="32" t="s">
        <v>188</v>
      </c>
      <c r="F1173" s="32" t="s">
        <v>3051</v>
      </c>
      <c r="G1173" s="33" t="s">
        <v>12</v>
      </c>
      <c r="H1173" s="34" t="s">
        <v>13</v>
      </c>
      <c r="I1173" s="35">
        <v>0.97619999999999996</v>
      </c>
      <c r="J1173" s="19">
        <v>1271322.96</v>
      </c>
      <c r="K1173" s="37">
        <v>105551.63</v>
      </c>
      <c r="L1173" s="38"/>
    </row>
    <row r="1174" spans="1:12" s="39" customFormat="1" ht="12.95" customHeight="1" x14ac:dyDescent="0.25">
      <c r="A1174" s="226"/>
      <c r="B1174" s="29">
        <v>2231</v>
      </c>
      <c r="C1174" s="30">
        <v>33</v>
      </c>
      <c r="D1174" s="32" t="s">
        <v>3052</v>
      </c>
      <c r="E1174" s="32" t="s">
        <v>3053</v>
      </c>
      <c r="F1174" s="32" t="s">
        <v>3054</v>
      </c>
      <c r="G1174" s="33" t="s">
        <v>12</v>
      </c>
      <c r="H1174" s="34" t="s">
        <v>13</v>
      </c>
      <c r="I1174" s="35">
        <v>0.97419999999999995</v>
      </c>
      <c r="J1174" s="19">
        <v>1268727.96</v>
      </c>
      <c r="K1174" s="37">
        <v>105335.38</v>
      </c>
      <c r="L1174" s="38"/>
    </row>
    <row r="1175" spans="1:12" s="39" customFormat="1" ht="12.95" customHeight="1" x14ac:dyDescent="0.25">
      <c r="A1175" s="226"/>
      <c r="B1175" s="29">
        <v>2218</v>
      </c>
      <c r="C1175" s="30">
        <v>34</v>
      </c>
      <c r="D1175" s="32" t="s">
        <v>608</v>
      </c>
      <c r="E1175" s="32" t="s">
        <v>3055</v>
      </c>
      <c r="F1175" s="32" t="s">
        <v>3056</v>
      </c>
      <c r="G1175" s="33" t="s">
        <v>12</v>
      </c>
      <c r="H1175" s="34" t="s">
        <v>13</v>
      </c>
      <c r="I1175" s="35">
        <v>0.98019999999999996</v>
      </c>
      <c r="J1175" s="19">
        <v>1278188.9099999997</v>
      </c>
      <c r="K1175" s="37">
        <v>105984.13</v>
      </c>
      <c r="L1175" s="38"/>
    </row>
    <row r="1176" spans="1:12" s="39" customFormat="1" ht="12.95" customHeight="1" x14ac:dyDescent="0.25">
      <c r="A1176" s="226"/>
      <c r="B1176" s="29">
        <v>2223</v>
      </c>
      <c r="C1176" s="30">
        <v>35</v>
      </c>
      <c r="D1176" s="32" t="s">
        <v>3057</v>
      </c>
      <c r="E1176" s="32" t="s">
        <v>3058</v>
      </c>
      <c r="F1176" s="32" t="s">
        <v>3059</v>
      </c>
      <c r="G1176" s="33" t="s">
        <v>12</v>
      </c>
      <c r="H1176" s="34" t="s">
        <v>13</v>
      </c>
      <c r="I1176" s="35">
        <v>0.97619999999999996</v>
      </c>
      <c r="J1176" s="19">
        <v>1271322.96</v>
      </c>
      <c r="K1176" s="37">
        <v>105551.63</v>
      </c>
      <c r="L1176" s="38"/>
    </row>
    <row r="1177" spans="1:12" s="39" customFormat="1" ht="12.95" customHeight="1" x14ac:dyDescent="0.25">
      <c r="A1177" s="226"/>
      <c r="B1177" s="29">
        <v>2206</v>
      </c>
      <c r="C1177" s="30">
        <v>36</v>
      </c>
      <c r="D1177" s="42" t="s">
        <v>3060</v>
      </c>
      <c r="E1177" s="42" t="s">
        <v>3061</v>
      </c>
      <c r="F1177" s="42" t="s">
        <v>3062</v>
      </c>
      <c r="G1177" s="33" t="s">
        <v>12</v>
      </c>
      <c r="H1177" s="34" t="s">
        <v>13</v>
      </c>
      <c r="I1177" s="35">
        <v>0.96819999999999995</v>
      </c>
      <c r="J1177" s="19">
        <v>1260942.96</v>
      </c>
      <c r="K1177" s="37">
        <v>104686.63</v>
      </c>
      <c r="L1177" s="38"/>
    </row>
    <row r="1178" spans="1:12" s="39" customFormat="1" ht="12.95" customHeight="1" x14ac:dyDescent="0.25">
      <c r="A1178" s="226"/>
      <c r="B1178" s="29">
        <v>2238</v>
      </c>
      <c r="C1178" s="30">
        <v>37</v>
      </c>
      <c r="D1178" s="32" t="s">
        <v>3063</v>
      </c>
      <c r="E1178" s="32" t="s">
        <v>3064</v>
      </c>
      <c r="F1178" s="32" t="s">
        <v>3065</v>
      </c>
      <c r="G1178" s="33" t="s">
        <v>12</v>
      </c>
      <c r="H1178" s="34" t="s">
        <v>13</v>
      </c>
      <c r="I1178" s="35">
        <v>0.97419999999999995</v>
      </c>
      <c r="J1178" s="19">
        <v>1268727.96</v>
      </c>
      <c r="K1178" s="37">
        <v>105335.38</v>
      </c>
      <c r="L1178" s="38"/>
    </row>
    <row r="1179" spans="1:12" s="39" customFormat="1" ht="12.95" customHeight="1" x14ac:dyDescent="0.25">
      <c r="A1179" s="226"/>
      <c r="B1179" s="29">
        <v>2246</v>
      </c>
      <c r="C1179" s="30">
        <v>38</v>
      </c>
      <c r="D1179" s="42" t="s">
        <v>3066</v>
      </c>
      <c r="E1179" s="42" t="s">
        <v>3067</v>
      </c>
      <c r="F1179" s="42" t="s">
        <v>3068</v>
      </c>
      <c r="G1179" s="33" t="s">
        <v>12</v>
      </c>
      <c r="H1179" s="34" t="s">
        <v>13</v>
      </c>
      <c r="I1179" s="35">
        <v>0.97419999999999995</v>
      </c>
      <c r="J1179" s="19">
        <v>1268727.96</v>
      </c>
      <c r="K1179" s="37">
        <v>105335.38</v>
      </c>
      <c r="L1179" s="38"/>
    </row>
    <row r="1180" spans="1:12" s="39" customFormat="1" ht="12.95" customHeight="1" x14ac:dyDescent="0.25">
      <c r="A1180" s="226"/>
      <c r="B1180" s="29">
        <v>2204</v>
      </c>
      <c r="C1180" s="30">
        <v>39</v>
      </c>
      <c r="D1180" s="42" t="s">
        <v>3069</v>
      </c>
      <c r="E1180" s="42" t="s">
        <v>3070</v>
      </c>
      <c r="F1180" s="42" t="s">
        <v>3071</v>
      </c>
      <c r="G1180" s="33" t="s">
        <v>12</v>
      </c>
      <c r="H1180" s="34" t="s">
        <v>13</v>
      </c>
      <c r="I1180" s="35">
        <v>0.97619999999999996</v>
      </c>
      <c r="J1180" s="19">
        <v>1271322.96</v>
      </c>
      <c r="K1180" s="37">
        <v>105551.63</v>
      </c>
      <c r="L1180" s="38"/>
    </row>
    <row r="1181" spans="1:12" s="39" customFormat="1" ht="12.95" customHeight="1" x14ac:dyDescent="0.25">
      <c r="A1181" s="226"/>
      <c r="B1181" s="29">
        <v>2236</v>
      </c>
      <c r="C1181" s="30">
        <v>40</v>
      </c>
      <c r="D1181" s="42" t="s">
        <v>3072</v>
      </c>
      <c r="E1181" s="42" t="s">
        <v>3073</v>
      </c>
      <c r="F1181" s="42" t="s">
        <v>3074</v>
      </c>
      <c r="G1181" s="33" t="s">
        <v>12</v>
      </c>
      <c r="H1181" s="34" t="s">
        <v>13</v>
      </c>
      <c r="I1181" s="35">
        <v>0.98419999999999996</v>
      </c>
      <c r="J1181" s="19">
        <v>1283378.9099999997</v>
      </c>
      <c r="K1181" s="37">
        <v>106416.63</v>
      </c>
      <c r="L1181" s="38"/>
    </row>
    <row r="1182" spans="1:12" s="39" customFormat="1" ht="12.95" customHeight="1" x14ac:dyDescent="0.25">
      <c r="A1182" s="226"/>
      <c r="B1182" s="29">
        <v>2217</v>
      </c>
      <c r="C1182" s="30">
        <v>41</v>
      </c>
      <c r="D1182" s="42" t="s">
        <v>3075</v>
      </c>
      <c r="E1182" s="42" t="s">
        <v>3076</v>
      </c>
      <c r="F1182" s="42" t="s">
        <v>3077</v>
      </c>
      <c r="G1182" s="33" t="s">
        <v>12</v>
      </c>
      <c r="H1182" s="34" t="s">
        <v>13</v>
      </c>
      <c r="I1182" s="35">
        <v>0.97219999999999995</v>
      </c>
      <c r="J1182" s="19">
        <v>1266132.96</v>
      </c>
      <c r="K1182" s="37">
        <v>105119.13</v>
      </c>
      <c r="L1182" s="38"/>
    </row>
    <row r="1183" spans="1:12" s="39" customFormat="1" ht="12.95" customHeight="1" x14ac:dyDescent="0.25">
      <c r="A1183" s="226"/>
      <c r="B1183" s="29">
        <v>2242</v>
      </c>
      <c r="C1183" s="30">
        <v>42</v>
      </c>
      <c r="D1183" s="42" t="s">
        <v>482</v>
      </c>
      <c r="E1183" s="42" t="s">
        <v>3078</v>
      </c>
      <c r="F1183" s="42" t="s">
        <v>3079</v>
      </c>
      <c r="G1183" s="33" t="s">
        <v>12</v>
      </c>
      <c r="H1183" s="34" t="s">
        <v>13</v>
      </c>
      <c r="I1183" s="35">
        <v>0.97419999999999995</v>
      </c>
      <c r="J1183" s="19">
        <v>1268727.96</v>
      </c>
      <c r="K1183" s="37">
        <v>105335.38</v>
      </c>
      <c r="L1183" s="38"/>
    </row>
    <row r="1184" spans="1:12" s="39" customFormat="1" ht="12.95" customHeight="1" x14ac:dyDescent="0.25">
      <c r="A1184" s="226"/>
      <c r="B1184" s="29">
        <v>2240</v>
      </c>
      <c r="C1184" s="30">
        <v>43</v>
      </c>
      <c r="D1184" s="42" t="s">
        <v>3080</v>
      </c>
      <c r="E1184" s="42" t="s">
        <v>3081</v>
      </c>
      <c r="F1184" s="42" t="s">
        <v>3082</v>
      </c>
      <c r="G1184" s="33" t="s">
        <v>12</v>
      </c>
      <c r="H1184" s="34" t="s">
        <v>13</v>
      </c>
      <c r="I1184" s="35">
        <v>0.97419999999999995</v>
      </c>
      <c r="J1184" s="19">
        <v>1268727.96</v>
      </c>
      <c r="K1184" s="37">
        <v>105335.38</v>
      </c>
      <c r="L1184" s="38"/>
    </row>
    <row r="1185" spans="1:12" s="39" customFormat="1" ht="12.95" customHeight="1" x14ac:dyDescent="0.25">
      <c r="A1185" s="226"/>
      <c r="B1185" s="29"/>
      <c r="C1185" s="30"/>
      <c r="D1185" s="31" t="s">
        <v>5732</v>
      </c>
      <c r="E1185" s="32"/>
      <c r="F1185" s="32"/>
      <c r="G1185" s="33"/>
      <c r="H1185" s="34"/>
      <c r="I1185" s="35"/>
      <c r="J1185" s="19"/>
      <c r="K1185" s="37"/>
      <c r="L1185" s="38"/>
    </row>
    <row r="1186" spans="1:12" s="39" customFormat="1" ht="12.95" customHeight="1" x14ac:dyDescent="0.25">
      <c r="A1186" s="227"/>
      <c r="B1186" s="29">
        <v>2207</v>
      </c>
      <c r="C1186" s="30">
        <v>1</v>
      </c>
      <c r="D1186" s="32" t="s">
        <v>3083</v>
      </c>
      <c r="E1186" s="32" t="s">
        <v>3084</v>
      </c>
      <c r="F1186" s="32" t="s">
        <v>3085</v>
      </c>
      <c r="G1186" s="33" t="s">
        <v>5731</v>
      </c>
      <c r="H1186" s="34" t="s">
        <v>13</v>
      </c>
      <c r="I1186" s="35">
        <v>0.97619999999999996</v>
      </c>
      <c r="J1186" s="19">
        <v>2014128.2700000003</v>
      </c>
      <c r="K1186" s="37">
        <v>167223.06</v>
      </c>
      <c r="L1186" s="38"/>
    </row>
    <row r="1187" spans="1:12" s="39" customFormat="1" ht="12.95" customHeight="1" x14ac:dyDescent="0.25">
      <c r="A1187" s="225" t="s">
        <v>3086</v>
      </c>
      <c r="B1187" s="29"/>
      <c r="C1187" s="30"/>
      <c r="D1187" s="49" t="s">
        <v>11</v>
      </c>
      <c r="E1187" s="42"/>
      <c r="F1187" s="42"/>
      <c r="G1187" s="33"/>
      <c r="H1187" s="34"/>
      <c r="I1187" s="35"/>
      <c r="J1187" s="19"/>
      <c r="K1187" s="37"/>
      <c r="L1187" s="38"/>
    </row>
    <row r="1188" spans="1:12" s="39" customFormat="1" ht="12.95" customHeight="1" x14ac:dyDescent="0.25">
      <c r="A1188" s="226"/>
      <c r="B1188" s="29">
        <v>2118</v>
      </c>
      <c r="C1188" s="30">
        <v>1</v>
      </c>
      <c r="D1188" s="32" t="s">
        <v>3087</v>
      </c>
      <c r="E1188" s="32" t="s">
        <v>3088</v>
      </c>
      <c r="F1188" s="32" t="s">
        <v>3089</v>
      </c>
      <c r="G1188" s="33" t="s">
        <v>12</v>
      </c>
      <c r="H1188" s="34" t="s">
        <v>13</v>
      </c>
      <c r="I1188" s="35">
        <v>0.95350000000000001</v>
      </c>
      <c r="J1188" s="19">
        <v>1236085.0399999998</v>
      </c>
      <c r="K1188" s="37">
        <v>103097.19</v>
      </c>
      <c r="L1188" s="38"/>
    </row>
    <row r="1189" spans="1:12" s="39" customFormat="1" ht="12.95" customHeight="1" x14ac:dyDescent="0.25">
      <c r="A1189" s="226"/>
      <c r="B1189" s="29">
        <v>2125</v>
      </c>
      <c r="C1189" s="30">
        <v>2</v>
      </c>
      <c r="D1189" s="32" t="s">
        <v>3090</v>
      </c>
      <c r="E1189" s="32" t="s">
        <v>3091</v>
      </c>
      <c r="F1189" s="32" t="s">
        <v>3092</v>
      </c>
      <c r="G1189" s="33" t="s">
        <v>12</v>
      </c>
      <c r="H1189" s="34" t="s">
        <v>13</v>
      </c>
      <c r="I1189" s="35">
        <v>0.95199999999999996</v>
      </c>
      <c r="J1189" s="19">
        <v>1231760</v>
      </c>
      <c r="K1189" s="37">
        <v>102935</v>
      </c>
      <c r="L1189" s="38"/>
    </row>
    <row r="1190" spans="1:12" s="39" customFormat="1" ht="12.95" customHeight="1" x14ac:dyDescent="0.25">
      <c r="A1190" s="226"/>
      <c r="B1190" s="29">
        <v>2108</v>
      </c>
      <c r="C1190" s="30">
        <v>3</v>
      </c>
      <c r="D1190" s="32" t="s">
        <v>3093</v>
      </c>
      <c r="E1190" s="32" t="s">
        <v>3094</v>
      </c>
      <c r="F1190" s="32" t="s">
        <v>3095</v>
      </c>
      <c r="G1190" s="33" t="s">
        <v>12</v>
      </c>
      <c r="H1190" s="34" t="s">
        <v>13</v>
      </c>
      <c r="I1190" s="35">
        <v>0.53849999999999998</v>
      </c>
      <c r="J1190" s="19">
        <v>566791.23</v>
      </c>
      <c r="K1190" s="37">
        <v>58225.31</v>
      </c>
      <c r="L1190" s="38"/>
    </row>
    <row r="1191" spans="1:12" s="39" customFormat="1" ht="12.95" customHeight="1" x14ac:dyDescent="0.25">
      <c r="A1191" s="226"/>
      <c r="B1191" s="29">
        <v>2110</v>
      </c>
      <c r="C1191" s="30">
        <v>4</v>
      </c>
      <c r="D1191" s="42" t="s">
        <v>3096</v>
      </c>
      <c r="E1191" s="42" t="s">
        <v>3097</v>
      </c>
      <c r="F1191" s="42" t="s">
        <v>3098</v>
      </c>
      <c r="G1191" s="33" t="s">
        <v>12</v>
      </c>
      <c r="H1191" s="34" t="s">
        <v>13</v>
      </c>
      <c r="I1191" s="35">
        <v>0.98450000000000004</v>
      </c>
      <c r="J1191" s="19">
        <v>1276523.7200000004</v>
      </c>
      <c r="K1191" s="37">
        <v>106449.06</v>
      </c>
      <c r="L1191" s="38"/>
    </row>
    <row r="1192" spans="1:12" s="39" customFormat="1" ht="12.95" customHeight="1" x14ac:dyDescent="0.25">
      <c r="A1192" s="226"/>
      <c r="B1192" s="29">
        <v>2130</v>
      </c>
      <c r="C1192" s="30">
        <v>5</v>
      </c>
      <c r="D1192" s="32" t="s">
        <v>3099</v>
      </c>
      <c r="E1192" s="32" t="s">
        <v>3100</v>
      </c>
      <c r="F1192" s="32" t="s">
        <v>3101</v>
      </c>
      <c r="G1192" s="33" t="s">
        <v>12</v>
      </c>
      <c r="H1192" s="34" t="s">
        <v>13</v>
      </c>
      <c r="I1192" s="35">
        <v>0.91800000000000004</v>
      </c>
      <c r="J1192" s="19">
        <v>1189375</v>
      </c>
      <c r="K1192" s="37">
        <v>99258.75</v>
      </c>
      <c r="L1192" s="38"/>
    </row>
    <row r="1193" spans="1:12" s="39" customFormat="1" ht="12.95" customHeight="1" x14ac:dyDescent="0.25">
      <c r="A1193" s="226"/>
      <c r="B1193" s="29">
        <v>2109</v>
      </c>
      <c r="C1193" s="30">
        <v>6</v>
      </c>
      <c r="D1193" s="32" t="s">
        <v>3102</v>
      </c>
      <c r="E1193" s="32" t="s">
        <v>3103</v>
      </c>
      <c r="F1193" s="32" t="s">
        <v>3104</v>
      </c>
      <c r="G1193" s="33" t="s">
        <v>12</v>
      </c>
      <c r="H1193" s="34" t="s">
        <v>13</v>
      </c>
      <c r="I1193" s="35">
        <v>0.97450000000000003</v>
      </c>
      <c r="J1193" s="19">
        <v>1263548.7200000004</v>
      </c>
      <c r="K1193" s="37">
        <v>105367.81</v>
      </c>
      <c r="L1193" s="38"/>
    </row>
    <row r="1194" spans="1:12" s="39" customFormat="1" ht="12.95" customHeight="1" x14ac:dyDescent="0.25">
      <c r="A1194" s="226"/>
      <c r="B1194" s="29">
        <v>2116</v>
      </c>
      <c r="C1194" s="30">
        <v>7</v>
      </c>
      <c r="D1194" s="32" t="s">
        <v>3105</v>
      </c>
      <c r="E1194" s="32" t="s">
        <v>3106</v>
      </c>
      <c r="F1194" s="32" t="s">
        <v>3107</v>
      </c>
      <c r="G1194" s="33" t="s">
        <v>12</v>
      </c>
      <c r="H1194" s="34" t="s">
        <v>13</v>
      </c>
      <c r="I1194" s="35">
        <v>0.95320000000000005</v>
      </c>
      <c r="J1194" s="19">
        <v>1235695.76</v>
      </c>
      <c r="K1194" s="37">
        <v>103064.75</v>
      </c>
      <c r="L1194" s="38"/>
    </row>
    <row r="1195" spans="1:12" s="39" customFormat="1" ht="12.95" customHeight="1" x14ac:dyDescent="0.25">
      <c r="A1195" s="226"/>
      <c r="B1195" s="29">
        <v>2119</v>
      </c>
      <c r="C1195" s="30">
        <v>8</v>
      </c>
      <c r="D1195" s="32" t="s">
        <v>3108</v>
      </c>
      <c r="E1195" s="32" t="s">
        <v>3109</v>
      </c>
      <c r="F1195" s="32" t="s">
        <v>3110</v>
      </c>
      <c r="G1195" s="33" t="s">
        <v>12</v>
      </c>
      <c r="H1195" s="34" t="s">
        <v>13</v>
      </c>
      <c r="I1195" s="35">
        <v>0.98450000000000004</v>
      </c>
      <c r="J1195" s="19">
        <v>1276523.7200000004</v>
      </c>
      <c r="K1195" s="37">
        <v>106449.06</v>
      </c>
      <c r="L1195" s="38"/>
    </row>
    <row r="1196" spans="1:12" s="39" customFormat="1" ht="12.95" customHeight="1" x14ac:dyDescent="0.25">
      <c r="A1196" s="226"/>
      <c r="B1196" s="29">
        <v>2128</v>
      </c>
      <c r="C1196" s="30">
        <v>9</v>
      </c>
      <c r="D1196" s="32" t="s">
        <v>3111</v>
      </c>
      <c r="E1196" s="32" t="s">
        <v>3112</v>
      </c>
      <c r="F1196" s="32" t="s">
        <v>3113</v>
      </c>
      <c r="G1196" s="33" t="s">
        <v>12</v>
      </c>
      <c r="H1196" s="34" t="s">
        <v>13</v>
      </c>
      <c r="I1196" s="35">
        <v>0.96699999999999997</v>
      </c>
      <c r="J1196" s="19">
        <v>1253817.56</v>
      </c>
      <c r="K1196" s="37">
        <v>104556.88</v>
      </c>
      <c r="L1196" s="38"/>
    </row>
    <row r="1197" spans="1:12" s="39" customFormat="1" ht="12.95" customHeight="1" x14ac:dyDescent="0.25">
      <c r="A1197" s="226"/>
      <c r="B1197" s="29">
        <v>2114</v>
      </c>
      <c r="C1197" s="30">
        <v>10</v>
      </c>
      <c r="D1197" s="32" t="s">
        <v>3114</v>
      </c>
      <c r="E1197" s="32" t="s">
        <v>3115</v>
      </c>
      <c r="F1197" s="32" t="s">
        <v>3116</v>
      </c>
      <c r="G1197" s="33" t="s">
        <v>12</v>
      </c>
      <c r="H1197" s="34" t="s">
        <v>13</v>
      </c>
      <c r="I1197" s="35">
        <v>0.96799999999999997</v>
      </c>
      <c r="J1197" s="19">
        <v>1254898.76</v>
      </c>
      <c r="K1197" s="37">
        <v>104665</v>
      </c>
      <c r="L1197" s="38"/>
    </row>
    <row r="1198" spans="1:12" s="39" customFormat="1" ht="12.95" customHeight="1" x14ac:dyDescent="0.25">
      <c r="A1198" s="226"/>
      <c r="B1198" s="29">
        <v>2126</v>
      </c>
      <c r="C1198" s="30">
        <v>11</v>
      </c>
      <c r="D1198" s="32" t="s">
        <v>3117</v>
      </c>
      <c r="E1198" s="32" t="s">
        <v>3118</v>
      </c>
      <c r="F1198" s="32" t="s">
        <v>3119</v>
      </c>
      <c r="G1198" s="33" t="s">
        <v>12</v>
      </c>
      <c r="H1198" s="34" t="s">
        <v>13</v>
      </c>
      <c r="I1198" s="35">
        <v>0.9597</v>
      </c>
      <c r="J1198" s="19">
        <v>1244345.7200000002</v>
      </c>
      <c r="K1198" s="37">
        <v>103767.56</v>
      </c>
      <c r="L1198" s="38"/>
    </row>
    <row r="1199" spans="1:12" s="39" customFormat="1" ht="12.95" customHeight="1" x14ac:dyDescent="0.25">
      <c r="A1199" s="226"/>
      <c r="B1199" s="29">
        <v>2106</v>
      </c>
      <c r="C1199" s="30">
        <v>12</v>
      </c>
      <c r="D1199" s="32" t="s">
        <v>3120</v>
      </c>
      <c r="E1199" s="32" t="s">
        <v>3121</v>
      </c>
      <c r="F1199" s="32" t="s">
        <v>3122</v>
      </c>
      <c r="G1199" s="33" t="s">
        <v>12</v>
      </c>
      <c r="H1199" s="34" t="s">
        <v>13</v>
      </c>
      <c r="I1199" s="35">
        <v>0.95789999999999997</v>
      </c>
      <c r="J1199" s="19">
        <v>1241145.2799999998</v>
      </c>
      <c r="K1199" s="37">
        <v>103572.94</v>
      </c>
      <c r="L1199" s="38"/>
    </row>
    <row r="1200" spans="1:12" s="39" customFormat="1" ht="12.95" customHeight="1" x14ac:dyDescent="0.25">
      <c r="A1200" s="226"/>
      <c r="B1200" s="29">
        <v>2123</v>
      </c>
      <c r="C1200" s="30">
        <v>13</v>
      </c>
      <c r="D1200" s="32" t="s">
        <v>3123</v>
      </c>
      <c r="E1200" s="32" t="s">
        <v>3124</v>
      </c>
      <c r="F1200" s="32" t="s">
        <v>3125</v>
      </c>
      <c r="G1200" s="33" t="s">
        <v>12</v>
      </c>
      <c r="H1200" s="34" t="s">
        <v>13</v>
      </c>
      <c r="I1200" s="35">
        <v>0.95989999999999998</v>
      </c>
      <c r="J1200" s="19">
        <v>1244172.7599999998</v>
      </c>
      <c r="K1200" s="37">
        <v>103789.19</v>
      </c>
      <c r="L1200" s="38"/>
    </row>
    <row r="1201" spans="1:12" s="39" customFormat="1" ht="12.75" customHeight="1" x14ac:dyDescent="0.25">
      <c r="A1201" s="226"/>
      <c r="B1201" s="29">
        <v>2107</v>
      </c>
      <c r="C1201" s="30">
        <v>14</v>
      </c>
      <c r="D1201" s="32" t="s">
        <v>3126</v>
      </c>
      <c r="E1201" s="32" t="s">
        <v>3127</v>
      </c>
      <c r="F1201" s="32" t="s">
        <v>3128</v>
      </c>
      <c r="G1201" s="33" t="s">
        <v>12</v>
      </c>
      <c r="H1201" s="34" t="s">
        <v>13</v>
      </c>
      <c r="I1201" s="35">
        <v>0.94130000000000003</v>
      </c>
      <c r="J1201" s="19">
        <v>1220471.7200000002</v>
      </c>
      <c r="K1201" s="37">
        <v>101778.06</v>
      </c>
      <c r="L1201" s="58"/>
    </row>
    <row r="1202" spans="1:12" s="39" customFormat="1" ht="12.95" customHeight="1" x14ac:dyDescent="0.25">
      <c r="A1202" s="226"/>
      <c r="B1202" s="29">
        <v>2117</v>
      </c>
      <c r="C1202" s="30">
        <v>15</v>
      </c>
      <c r="D1202" s="32" t="s">
        <v>3129</v>
      </c>
      <c r="E1202" s="32" t="s">
        <v>3130</v>
      </c>
      <c r="F1202" s="32" t="s">
        <v>3131</v>
      </c>
      <c r="G1202" s="33" t="s">
        <v>12</v>
      </c>
      <c r="H1202" s="34" t="s">
        <v>13</v>
      </c>
      <c r="I1202" s="35">
        <v>0.94589999999999996</v>
      </c>
      <c r="J1202" s="19">
        <v>1223629.0399999998</v>
      </c>
      <c r="K1202" s="37">
        <v>102275.44</v>
      </c>
      <c r="L1202" s="38"/>
    </row>
    <row r="1203" spans="1:12" s="39" customFormat="1" ht="12.95" customHeight="1" x14ac:dyDescent="0.25">
      <c r="A1203" s="226"/>
      <c r="B1203" s="29">
        <v>2112</v>
      </c>
      <c r="C1203" s="30">
        <v>16</v>
      </c>
      <c r="D1203" s="42" t="s">
        <v>3132</v>
      </c>
      <c r="E1203" s="42" t="s">
        <v>3133</v>
      </c>
      <c r="F1203" s="42" t="s">
        <v>3134</v>
      </c>
      <c r="G1203" s="27" t="s">
        <v>12</v>
      </c>
      <c r="H1203" s="34" t="s">
        <v>13</v>
      </c>
      <c r="I1203" s="35">
        <v>0.96889999999999998</v>
      </c>
      <c r="J1203" s="19">
        <v>1256282.7200000002</v>
      </c>
      <c r="K1203" s="37">
        <v>104762.31</v>
      </c>
      <c r="L1203" s="38"/>
    </row>
    <row r="1204" spans="1:12" s="39" customFormat="1" ht="12.95" customHeight="1" x14ac:dyDescent="0.25">
      <c r="A1204" s="226"/>
      <c r="B1204" s="29">
        <v>2102</v>
      </c>
      <c r="C1204" s="30">
        <v>17</v>
      </c>
      <c r="D1204" s="32" t="s">
        <v>3135</v>
      </c>
      <c r="E1204" s="32" t="s">
        <v>3136</v>
      </c>
      <c r="F1204" s="32" t="s">
        <v>3137</v>
      </c>
      <c r="G1204" s="50" t="s">
        <v>12</v>
      </c>
      <c r="H1204" s="34" t="s">
        <v>13</v>
      </c>
      <c r="I1204" s="35">
        <v>0.9889</v>
      </c>
      <c r="J1204" s="19">
        <v>1282232.7200000004</v>
      </c>
      <c r="K1204" s="37">
        <v>106924.81</v>
      </c>
      <c r="L1204" s="38"/>
    </row>
    <row r="1205" spans="1:12" s="39" customFormat="1" ht="12.95" customHeight="1" x14ac:dyDescent="0.25">
      <c r="A1205" s="226"/>
      <c r="B1205" s="29">
        <v>2127</v>
      </c>
      <c r="C1205" s="30">
        <v>18</v>
      </c>
      <c r="D1205" s="42" t="s">
        <v>3138</v>
      </c>
      <c r="E1205" s="42" t="s">
        <v>3139</v>
      </c>
      <c r="F1205" s="42" t="s">
        <v>3140</v>
      </c>
      <c r="G1205" s="27" t="s">
        <v>12</v>
      </c>
      <c r="H1205" s="34" t="s">
        <v>13</v>
      </c>
      <c r="I1205" s="35">
        <v>0.96279999999999999</v>
      </c>
      <c r="J1205" s="19">
        <v>1247935.52</v>
      </c>
      <c r="K1205" s="37">
        <v>104102.75</v>
      </c>
      <c r="L1205" s="38"/>
    </row>
    <row r="1206" spans="1:12" s="39" customFormat="1" ht="12.95" customHeight="1" x14ac:dyDescent="0.25">
      <c r="A1206" s="226"/>
      <c r="B1206" s="29">
        <v>2111</v>
      </c>
      <c r="C1206" s="30">
        <v>19</v>
      </c>
      <c r="D1206" s="32" t="s">
        <v>3141</v>
      </c>
      <c r="E1206" s="32" t="s">
        <v>3142</v>
      </c>
      <c r="F1206" s="32" t="s">
        <v>3143</v>
      </c>
      <c r="G1206" s="50" t="s">
        <v>12</v>
      </c>
      <c r="H1206" s="34" t="s">
        <v>13</v>
      </c>
      <c r="I1206" s="35">
        <v>0.96970000000000001</v>
      </c>
      <c r="J1206" s="19">
        <v>1257320.7200000002</v>
      </c>
      <c r="K1206" s="37">
        <v>104848.81</v>
      </c>
      <c r="L1206" s="38"/>
    </row>
    <row r="1207" spans="1:12" s="39" customFormat="1" ht="12.95" customHeight="1" x14ac:dyDescent="0.25">
      <c r="A1207" s="226"/>
      <c r="B1207" s="29">
        <v>2105</v>
      </c>
      <c r="C1207" s="30">
        <v>20</v>
      </c>
      <c r="D1207" s="42" t="s">
        <v>3144</v>
      </c>
      <c r="E1207" s="42" t="s">
        <v>3145</v>
      </c>
      <c r="F1207" s="42" t="s">
        <v>3146</v>
      </c>
      <c r="G1207" s="27" t="s">
        <v>12</v>
      </c>
      <c r="H1207" s="34" t="s">
        <v>13</v>
      </c>
      <c r="I1207" s="35">
        <v>0.94640000000000002</v>
      </c>
      <c r="J1207" s="19">
        <v>1226872.76</v>
      </c>
      <c r="K1207" s="37">
        <v>102329.5</v>
      </c>
      <c r="L1207" s="38"/>
    </row>
    <row r="1208" spans="1:12" s="39" customFormat="1" ht="12.95" customHeight="1" x14ac:dyDescent="0.25">
      <c r="A1208" s="226"/>
      <c r="B1208" s="29">
        <v>2129</v>
      </c>
      <c r="C1208" s="30">
        <v>21</v>
      </c>
      <c r="D1208" s="32" t="s">
        <v>3147</v>
      </c>
      <c r="E1208" s="32" t="s">
        <v>3148</v>
      </c>
      <c r="F1208" s="32" t="s">
        <v>3149</v>
      </c>
      <c r="G1208" s="33" t="s">
        <v>12</v>
      </c>
      <c r="H1208" s="34" t="s">
        <v>13</v>
      </c>
      <c r="I1208" s="35">
        <v>0.93630000000000002</v>
      </c>
      <c r="J1208" s="19">
        <v>1212254.2799999998</v>
      </c>
      <c r="K1208" s="37">
        <v>101237.44</v>
      </c>
      <c r="L1208" s="38"/>
    </row>
    <row r="1209" spans="1:12" s="39" customFormat="1" ht="12.95" customHeight="1" x14ac:dyDescent="0.25">
      <c r="A1209" s="226"/>
      <c r="B1209" s="29">
        <v>2120</v>
      </c>
      <c r="C1209" s="30">
        <v>22</v>
      </c>
      <c r="D1209" s="32" t="s">
        <v>3150</v>
      </c>
      <c r="E1209" s="32" t="s">
        <v>3151</v>
      </c>
      <c r="F1209" s="32" t="s">
        <v>3134</v>
      </c>
      <c r="G1209" s="33" t="s">
        <v>12</v>
      </c>
      <c r="H1209" s="34" t="s">
        <v>13</v>
      </c>
      <c r="I1209" s="35">
        <v>0.94950000000000001</v>
      </c>
      <c r="J1209" s="19">
        <v>1228300.0399999998</v>
      </c>
      <c r="K1209" s="37">
        <v>102664.69</v>
      </c>
      <c r="L1209" s="38"/>
    </row>
    <row r="1210" spans="1:12" s="39" customFormat="1" ht="12.95" customHeight="1" x14ac:dyDescent="0.25">
      <c r="A1210" s="226"/>
      <c r="B1210" s="29">
        <v>2100</v>
      </c>
      <c r="C1210" s="30">
        <v>23</v>
      </c>
      <c r="D1210" s="32" t="s">
        <v>3152</v>
      </c>
      <c r="E1210" s="32" t="s">
        <v>3153</v>
      </c>
      <c r="F1210" s="32" t="s">
        <v>3137</v>
      </c>
      <c r="G1210" s="33" t="s">
        <v>12</v>
      </c>
      <c r="H1210" s="34" t="s">
        <v>13</v>
      </c>
      <c r="I1210" s="35">
        <v>0.94450000000000001</v>
      </c>
      <c r="J1210" s="19">
        <v>1224407.4800000002</v>
      </c>
      <c r="K1210" s="37">
        <v>102124.06</v>
      </c>
      <c r="L1210" s="38"/>
    </row>
    <row r="1211" spans="1:12" s="39" customFormat="1" ht="12.95" customHeight="1" x14ac:dyDescent="0.25">
      <c r="A1211" s="226"/>
      <c r="B1211" s="29">
        <v>2103</v>
      </c>
      <c r="C1211" s="30">
        <v>24</v>
      </c>
      <c r="D1211" s="32" t="s">
        <v>3154</v>
      </c>
      <c r="E1211" s="32" t="s">
        <v>3155</v>
      </c>
      <c r="F1211" s="32" t="s">
        <v>3156</v>
      </c>
      <c r="G1211" s="33" t="s">
        <v>12</v>
      </c>
      <c r="H1211" s="34" t="s">
        <v>13</v>
      </c>
      <c r="I1211" s="35">
        <v>0.95730000000000004</v>
      </c>
      <c r="J1211" s="19">
        <v>1241015.4800000002</v>
      </c>
      <c r="K1211" s="37">
        <v>103508.06</v>
      </c>
      <c r="L1211" s="38"/>
    </row>
    <row r="1212" spans="1:12" s="39" customFormat="1" ht="12.95" customHeight="1" x14ac:dyDescent="0.25">
      <c r="A1212" s="226"/>
      <c r="B1212" s="43">
        <v>2122</v>
      </c>
      <c r="C1212" s="30">
        <v>25</v>
      </c>
      <c r="D1212" s="32" t="s">
        <v>3157</v>
      </c>
      <c r="E1212" s="32" t="s">
        <v>3158</v>
      </c>
      <c r="F1212" s="32" t="s">
        <v>3159</v>
      </c>
      <c r="G1212" s="33" t="s">
        <v>12</v>
      </c>
      <c r="H1212" s="34" t="s">
        <v>13</v>
      </c>
      <c r="I1212" s="35">
        <v>0.94379999999999997</v>
      </c>
      <c r="J1212" s="19">
        <v>1223499.2799999998</v>
      </c>
      <c r="K1212" s="37">
        <v>102048.38</v>
      </c>
      <c r="L1212" s="38"/>
    </row>
    <row r="1213" spans="1:12" s="39" customFormat="1" ht="12.95" customHeight="1" x14ac:dyDescent="0.25">
      <c r="A1213" s="226"/>
      <c r="B1213" s="29">
        <v>2113</v>
      </c>
      <c r="C1213" s="30">
        <v>26</v>
      </c>
      <c r="D1213" s="42" t="s">
        <v>3160</v>
      </c>
      <c r="E1213" s="42" t="s">
        <v>3161</v>
      </c>
      <c r="F1213" s="42" t="s">
        <v>3162</v>
      </c>
      <c r="G1213" s="33" t="s">
        <v>12</v>
      </c>
      <c r="H1213" s="34" t="s">
        <v>13</v>
      </c>
      <c r="I1213" s="35">
        <v>0.96730000000000005</v>
      </c>
      <c r="J1213" s="19">
        <v>1253990.4800000002</v>
      </c>
      <c r="K1213" s="37">
        <v>104589.31</v>
      </c>
      <c r="L1213" s="38"/>
    </row>
    <row r="1214" spans="1:12" s="39" customFormat="1" ht="12.95" customHeight="1" x14ac:dyDescent="0.25">
      <c r="A1214" s="226"/>
      <c r="B1214" s="29">
        <v>2101</v>
      </c>
      <c r="C1214" s="30">
        <v>27</v>
      </c>
      <c r="D1214" s="32" t="s">
        <v>3163</v>
      </c>
      <c r="E1214" s="32" t="s">
        <v>3164</v>
      </c>
      <c r="F1214" s="32" t="s">
        <v>3165</v>
      </c>
      <c r="G1214" s="33" t="s">
        <v>12</v>
      </c>
      <c r="H1214" s="34" t="s">
        <v>13</v>
      </c>
      <c r="I1214" s="35">
        <v>0.96150000000000002</v>
      </c>
      <c r="J1214" s="19">
        <v>1054326.9099999997</v>
      </c>
      <c r="K1214" s="37">
        <v>103962.19</v>
      </c>
      <c r="L1214" s="38"/>
    </row>
    <row r="1215" spans="1:12" s="39" customFormat="1" ht="12.95" customHeight="1" x14ac:dyDescent="0.25">
      <c r="A1215" s="226"/>
      <c r="B1215" s="29">
        <v>2124</v>
      </c>
      <c r="C1215" s="30">
        <v>28</v>
      </c>
      <c r="D1215" s="42" t="s">
        <v>3166</v>
      </c>
      <c r="E1215" s="42" t="s">
        <v>3167</v>
      </c>
      <c r="F1215" s="42" t="s">
        <v>3168</v>
      </c>
      <c r="G1215" s="33" t="s">
        <v>12</v>
      </c>
      <c r="H1215" s="34" t="s">
        <v>13</v>
      </c>
      <c r="I1215" s="35">
        <v>0.98470000000000002</v>
      </c>
      <c r="J1215" s="19">
        <v>1276783.2799999996</v>
      </c>
      <c r="K1215" s="37">
        <v>106470.69</v>
      </c>
      <c r="L1215" s="38"/>
    </row>
    <row r="1216" spans="1:12" s="39" customFormat="1" ht="12.95" customHeight="1" x14ac:dyDescent="0.25">
      <c r="A1216" s="226"/>
      <c r="B1216" s="29">
        <v>2104</v>
      </c>
      <c r="C1216" s="30">
        <v>29</v>
      </c>
      <c r="D1216" s="32" t="s">
        <v>3169</v>
      </c>
      <c r="E1216" s="32" t="s">
        <v>3170</v>
      </c>
      <c r="F1216" s="32" t="s">
        <v>3171</v>
      </c>
      <c r="G1216" s="33" t="s">
        <v>12</v>
      </c>
      <c r="H1216" s="34" t="s">
        <v>13</v>
      </c>
      <c r="I1216" s="35">
        <v>0.96699999999999997</v>
      </c>
      <c r="J1216" s="19">
        <v>1253817.56</v>
      </c>
      <c r="K1216" s="37">
        <v>104556.88</v>
      </c>
      <c r="L1216" s="38"/>
    </row>
    <row r="1217" spans="1:12" s="39" customFormat="1" ht="12.95" customHeight="1" x14ac:dyDescent="0.25">
      <c r="A1217" s="227"/>
      <c r="B1217" s="29">
        <v>2115</v>
      </c>
      <c r="C1217" s="30">
        <v>30</v>
      </c>
      <c r="D1217" s="42" t="s">
        <v>3172</v>
      </c>
      <c r="E1217" s="42" t="s">
        <v>3173</v>
      </c>
      <c r="F1217" s="42" t="s">
        <v>3174</v>
      </c>
      <c r="G1217" s="33" t="s">
        <v>12</v>
      </c>
      <c r="H1217" s="34" t="s">
        <v>13</v>
      </c>
      <c r="I1217" s="35">
        <v>0.97470000000000001</v>
      </c>
      <c r="J1217" s="19">
        <v>1205918.1599999997</v>
      </c>
      <c r="K1217" s="37">
        <v>105389.44</v>
      </c>
      <c r="L1217" s="38"/>
    </row>
    <row r="1218" spans="1:12" s="39" customFormat="1" ht="12.95" customHeight="1" x14ac:dyDescent="0.25">
      <c r="A1218" s="225" t="s">
        <v>3175</v>
      </c>
      <c r="B1218" s="29"/>
      <c r="C1218" s="30"/>
      <c r="D1218" s="31" t="s">
        <v>11</v>
      </c>
      <c r="E1218" s="32"/>
      <c r="F1218" s="32"/>
      <c r="G1218" s="33"/>
      <c r="H1218" s="34"/>
      <c r="I1218" s="35"/>
      <c r="J1218" s="19"/>
      <c r="K1218" s="37"/>
      <c r="L1218" s="38"/>
    </row>
    <row r="1219" spans="1:12" s="39" customFormat="1" ht="12.95" customHeight="1" x14ac:dyDescent="0.25">
      <c r="A1219" s="226"/>
      <c r="B1219" s="29">
        <v>2322</v>
      </c>
      <c r="C1219" s="30">
        <v>1</v>
      </c>
      <c r="D1219" s="32" t="s">
        <v>3176</v>
      </c>
      <c r="E1219" s="32" t="s">
        <v>3177</v>
      </c>
      <c r="F1219" s="32" t="s">
        <v>3178</v>
      </c>
      <c r="G1219" s="33" t="s">
        <v>12</v>
      </c>
      <c r="H1219" s="34" t="s">
        <v>13</v>
      </c>
      <c r="I1219" s="35">
        <v>0.92810000000000004</v>
      </c>
      <c r="J1219" s="19">
        <v>1200111.7900000003</v>
      </c>
      <c r="K1219" s="37">
        <v>100350.81</v>
      </c>
      <c r="L1219" s="38"/>
    </row>
    <row r="1220" spans="1:12" s="39" customFormat="1" ht="12.95" customHeight="1" x14ac:dyDescent="0.25">
      <c r="A1220" s="226"/>
      <c r="B1220" s="29">
        <v>2320</v>
      </c>
      <c r="C1220" s="30">
        <v>2</v>
      </c>
      <c r="D1220" s="32" t="s">
        <v>3179</v>
      </c>
      <c r="E1220" s="32" t="s">
        <v>3180</v>
      </c>
      <c r="F1220" s="32" t="s">
        <v>3181</v>
      </c>
      <c r="G1220" s="33" t="s">
        <v>12</v>
      </c>
      <c r="H1220" s="34" t="s">
        <v>13</v>
      </c>
      <c r="I1220" s="35">
        <v>0.92059999999999997</v>
      </c>
      <c r="J1220" s="19">
        <v>1188434.3700000001</v>
      </c>
      <c r="K1220" s="37">
        <v>99539.88</v>
      </c>
      <c r="L1220" s="38"/>
    </row>
    <row r="1221" spans="1:12" s="39" customFormat="1" ht="12.95" customHeight="1" x14ac:dyDescent="0.25">
      <c r="A1221" s="226"/>
      <c r="B1221" s="29">
        <v>2303</v>
      </c>
      <c r="C1221" s="30">
        <v>3</v>
      </c>
      <c r="D1221" s="42" t="s">
        <v>1705</v>
      </c>
      <c r="E1221" s="42" t="s">
        <v>3182</v>
      </c>
      <c r="F1221" s="42" t="s">
        <v>3183</v>
      </c>
      <c r="G1221" s="33" t="s">
        <v>12</v>
      </c>
      <c r="H1221" s="34" t="s">
        <v>13</v>
      </c>
      <c r="I1221" s="35">
        <v>0.52800000000000002</v>
      </c>
      <c r="J1221" s="19">
        <v>931399.56</v>
      </c>
      <c r="K1221" s="37">
        <v>57090</v>
      </c>
      <c r="L1221" s="38"/>
    </row>
    <row r="1222" spans="1:12" s="39" customFormat="1" ht="12.95" customHeight="1" x14ac:dyDescent="0.25">
      <c r="A1222" s="226"/>
      <c r="B1222" s="29">
        <v>2301</v>
      </c>
      <c r="C1222" s="30">
        <v>4</v>
      </c>
      <c r="D1222" s="32" t="s">
        <v>3184</v>
      </c>
      <c r="E1222" s="32" t="s">
        <v>3185</v>
      </c>
      <c r="F1222" s="32" t="s">
        <v>3186</v>
      </c>
      <c r="G1222" s="33" t="s">
        <v>12</v>
      </c>
      <c r="H1222" s="34" t="s">
        <v>13</v>
      </c>
      <c r="I1222" s="35">
        <v>0.93659999999999999</v>
      </c>
      <c r="J1222" s="19">
        <v>1158808.1200000001</v>
      </c>
      <c r="K1222" s="37">
        <v>101269.88</v>
      </c>
      <c r="L1222" s="38"/>
    </row>
    <row r="1223" spans="1:12" s="39" customFormat="1" ht="12.95" customHeight="1" x14ac:dyDescent="0.25">
      <c r="A1223" s="226"/>
      <c r="B1223" s="29">
        <v>2302</v>
      </c>
      <c r="C1223" s="30">
        <v>5</v>
      </c>
      <c r="D1223" s="32" t="s">
        <v>3187</v>
      </c>
      <c r="E1223" s="32" t="s">
        <v>3188</v>
      </c>
      <c r="F1223" s="32" t="s">
        <v>3189</v>
      </c>
      <c r="G1223" s="33" t="s">
        <v>12</v>
      </c>
      <c r="H1223" s="34" t="s">
        <v>13</v>
      </c>
      <c r="I1223" s="35">
        <v>0.92510000000000003</v>
      </c>
      <c r="J1223" s="19">
        <v>1189623.6999999997</v>
      </c>
      <c r="K1223" s="37">
        <v>100026.44</v>
      </c>
      <c r="L1223" s="38"/>
    </row>
    <row r="1224" spans="1:12" s="39" customFormat="1" ht="12.95" customHeight="1" x14ac:dyDescent="0.25">
      <c r="A1224" s="226"/>
      <c r="B1224" s="29">
        <v>2317</v>
      </c>
      <c r="C1224" s="30">
        <v>6</v>
      </c>
      <c r="D1224" s="32" t="s">
        <v>3190</v>
      </c>
      <c r="E1224" s="32" t="s">
        <v>3191</v>
      </c>
      <c r="F1224" s="32" t="s">
        <v>3192</v>
      </c>
      <c r="G1224" s="33" t="s">
        <v>12</v>
      </c>
      <c r="H1224" s="34" t="s">
        <v>13</v>
      </c>
      <c r="I1224" s="35">
        <v>0.92800000000000005</v>
      </c>
      <c r="J1224" s="19">
        <v>1198035.81</v>
      </c>
      <c r="K1224" s="37">
        <v>100340</v>
      </c>
      <c r="L1224" s="38"/>
    </row>
    <row r="1225" spans="1:12" s="39" customFormat="1" ht="12.95" customHeight="1" x14ac:dyDescent="0.25">
      <c r="A1225" s="226"/>
      <c r="B1225" s="29">
        <v>2321</v>
      </c>
      <c r="C1225" s="30">
        <v>7</v>
      </c>
      <c r="D1225" s="32" t="s">
        <v>3193</v>
      </c>
      <c r="E1225" s="32" t="s">
        <v>3194</v>
      </c>
      <c r="F1225" s="32" t="s">
        <v>3195</v>
      </c>
      <c r="G1225" s="33" t="s">
        <v>12</v>
      </c>
      <c r="H1225" s="34" t="s">
        <v>13</v>
      </c>
      <c r="I1225" s="35">
        <v>0.52110000000000001</v>
      </c>
      <c r="J1225" s="19">
        <v>927366.5399999998</v>
      </c>
      <c r="K1225" s="37">
        <v>56343.94</v>
      </c>
      <c r="L1225" s="38"/>
    </row>
    <row r="1226" spans="1:12" s="39" customFormat="1" ht="12.95" customHeight="1" x14ac:dyDescent="0.25">
      <c r="A1226" s="226"/>
      <c r="B1226" s="29">
        <v>2309</v>
      </c>
      <c r="C1226" s="30">
        <v>8</v>
      </c>
      <c r="D1226" s="32" t="s">
        <v>2008</v>
      </c>
      <c r="E1226" s="32" t="s">
        <v>3196</v>
      </c>
      <c r="F1226" s="32" t="s">
        <v>3197</v>
      </c>
      <c r="G1226" s="33" t="s">
        <v>12</v>
      </c>
      <c r="H1226" s="34" t="s">
        <v>13</v>
      </c>
      <c r="I1226" s="35">
        <v>0.92549999999999999</v>
      </c>
      <c r="J1226" s="19">
        <v>1190683.3399999996</v>
      </c>
      <c r="K1226" s="37">
        <v>100069.69</v>
      </c>
      <c r="L1226" s="38"/>
    </row>
    <row r="1227" spans="1:12" s="39" customFormat="1" ht="12.95" customHeight="1" x14ac:dyDescent="0.25">
      <c r="A1227" s="226"/>
      <c r="B1227" s="29">
        <v>2312</v>
      </c>
      <c r="C1227" s="30">
        <v>9</v>
      </c>
      <c r="D1227" s="32" t="s">
        <v>101</v>
      </c>
      <c r="E1227" s="32" t="s">
        <v>3198</v>
      </c>
      <c r="F1227" s="32" t="s">
        <v>3199</v>
      </c>
      <c r="G1227" s="33" t="s">
        <v>12</v>
      </c>
      <c r="H1227" s="34" t="s">
        <v>13</v>
      </c>
      <c r="I1227" s="35">
        <v>0.93059999999999998</v>
      </c>
      <c r="J1227" s="19">
        <v>1201409.3700000001</v>
      </c>
      <c r="K1227" s="37">
        <v>100621.13</v>
      </c>
      <c r="L1227" s="38"/>
    </row>
    <row r="1228" spans="1:12" s="39" customFormat="1" ht="12.95" customHeight="1" x14ac:dyDescent="0.25">
      <c r="A1228" s="226"/>
      <c r="B1228" s="29">
        <v>2307</v>
      </c>
      <c r="C1228" s="30">
        <v>10</v>
      </c>
      <c r="D1228" s="32" t="s">
        <v>3200</v>
      </c>
      <c r="E1228" s="32" t="s">
        <v>3201</v>
      </c>
      <c r="F1228" s="32" t="s">
        <v>3202</v>
      </c>
      <c r="G1228" s="33" t="s">
        <v>12</v>
      </c>
      <c r="H1228" s="34" t="s">
        <v>13</v>
      </c>
      <c r="I1228" s="35">
        <v>0.93859999999999999</v>
      </c>
      <c r="J1228" s="19">
        <v>1204112.4699999997</v>
      </c>
      <c r="K1228" s="37">
        <v>101486.13</v>
      </c>
      <c r="L1228" s="38"/>
    </row>
    <row r="1229" spans="1:12" s="39" customFormat="1" ht="12.95" customHeight="1" x14ac:dyDescent="0.25">
      <c r="A1229" s="226"/>
      <c r="B1229" s="29">
        <v>2313</v>
      </c>
      <c r="C1229" s="30">
        <v>11</v>
      </c>
      <c r="D1229" s="32" t="s">
        <v>3203</v>
      </c>
      <c r="E1229" s="32" t="s">
        <v>3204</v>
      </c>
      <c r="F1229" s="32" t="s">
        <v>921</v>
      </c>
      <c r="G1229" s="33" t="s">
        <v>12</v>
      </c>
      <c r="H1229" s="34" t="s">
        <v>13</v>
      </c>
      <c r="I1229" s="35">
        <v>0.93259999999999998</v>
      </c>
      <c r="J1229" s="19">
        <v>1202058.1200000001</v>
      </c>
      <c r="K1229" s="37">
        <v>100837.38</v>
      </c>
      <c r="L1229" s="38"/>
    </row>
    <row r="1230" spans="1:12" s="39" customFormat="1" ht="12.95" customHeight="1" x14ac:dyDescent="0.25">
      <c r="A1230" s="226"/>
      <c r="B1230" s="29">
        <v>2316</v>
      </c>
      <c r="C1230" s="30">
        <v>12</v>
      </c>
      <c r="D1230" s="42" t="s">
        <v>3205</v>
      </c>
      <c r="E1230" s="42" t="s">
        <v>3206</v>
      </c>
      <c r="F1230" s="42" t="s">
        <v>3207</v>
      </c>
      <c r="G1230" s="33" t="s">
        <v>12</v>
      </c>
      <c r="H1230" s="34" t="s">
        <v>13</v>
      </c>
      <c r="I1230" s="35">
        <v>0.98799999999999999</v>
      </c>
      <c r="J1230" s="19">
        <v>1239112.5</v>
      </c>
      <c r="K1230" s="37">
        <v>106827.5</v>
      </c>
      <c r="L1230" s="38"/>
    </row>
    <row r="1231" spans="1:12" s="39" customFormat="1" ht="12.95" customHeight="1" x14ac:dyDescent="0.25">
      <c r="A1231" s="226"/>
      <c r="B1231" s="29">
        <v>2318</v>
      </c>
      <c r="C1231" s="30">
        <v>13</v>
      </c>
      <c r="D1231" s="32" t="s">
        <v>3208</v>
      </c>
      <c r="E1231" s="32" t="s">
        <v>3209</v>
      </c>
      <c r="F1231" s="32" t="s">
        <v>3210</v>
      </c>
      <c r="G1231" s="33" t="s">
        <v>12</v>
      </c>
      <c r="H1231" s="34" t="s">
        <v>13</v>
      </c>
      <c r="I1231" s="35">
        <v>0.92610000000000003</v>
      </c>
      <c r="J1231" s="19">
        <v>1192543.0400000003</v>
      </c>
      <c r="K1231" s="37">
        <v>100134.56</v>
      </c>
      <c r="L1231" s="38"/>
    </row>
    <row r="1232" spans="1:12" s="39" customFormat="1" ht="12.95" customHeight="1" x14ac:dyDescent="0.25">
      <c r="A1232" s="226"/>
      <c r="B1232" s="29">
        <v>2338</v>
      </c>
      <c r="C1232" s="30">
        <v>14</v>
      </c>
      <c r="D1232" s="32" t="s">
        <v>422</v>
      </c>
      <c r="E1232" s="32" t="s">
        <v>3211</v>
      </c>
      <c r="F1232" s="32" t="s">
        <v>3212</v>
      </c>
      <c r="G1232" s="33" t="s">
        <v>12</v>
      </c>
      <c r="H1232" s="34" t="s">
        <v>13</v>
      </c>
      <c r="I1232" s="35">
        <v>0.58599999999999997</v>
      </c>
      <c r="J1232" s="19">
        <v>1070653.75</v>
      </c>
      <c r="K1232" s="37">
        <v>63361.25</v>
      </c>
      <c r="L1232" s="38"/>
    </row>
    <row r="1233" spans="1:12" s="39" customFormat="1" ht="12.95" customHeight="1" x14ac:dyDescent="0.25">
      <c r="A1233" s="226"/>
      <c r="B1233" s="29">
        <v>2330</v>
      </c>
      <c r="C1233" s="30">
        <v>15</v>
      </c>
      <c r="D1233" s="32" t="s">
        <v>3213</v>
      </c>
      <c r="E1233" s="32" t="s">
        <v>3214</v>
      </c>
      <c r="F1233" s="32" t="s">
        <v>3215</v>
      </c>
      <c r="G1233" s="33" t="s">
        <v>12</v>
      </c>
      <c r="H1233" s="34" t="s">
        <v>13</v>
      </c>
      <c r="I1233" s="35">
        <v>0.92659999999999998</v>
      </c>
      <c r="J1233" s="19">
        <v>1196759.9699999997</v>
      </c>
      <c r="K1233" s="37">
        <v>100188.63</v>
      </c>
      <c r="L1233" s="38"/>
    </row>
    <row r="1234" spans="1:12" s="39" customFormat="1" ht="12.95" customHeight="1" x14ac:dyDescent="0.25">
      <c r="A1234" s="226"/>
      <c r="B1234" s="29">
        <v>2311</v>
      </c>
      <c r="C1234" s="30">
        <v>16</v>
      </c>
      <c r="D1234" s="42" t="s">
        <v>3216</v>
      </c>
      <c r="E1234" s="42" t="s">
        <v>3217</v>
      </c>
      <c r="F1234" s="42" t="s">
        <v>3218</v>
      </c>
      <c r="G1234" s="33" t="s">
        <v>12</v>
      </c>
      <c r="H1234" s="34" t="s">
        <v>13</v>
      </c>
      <c r="I1234" s="35">
        <v>0.93959999999999999</v>
      </c>
      <c r="J1234" s="19">
        <v>1214168.06</v>
      </c>
      <c r="K1234" s="37">
        <v>101594.25</v>
      </c>
      <c r="L1234" s="58"/>
    </row>
    <row r="1235" spans="1:12" s="39" customFormat="1" ht="12.95" customHeight="1" x14ac:dyDescent="0.25">
      <c r="A1235" s="226"/>
      <c r="B1235" s="29">
        <v>2319</v>
      </c>
      <c r="C1235" s="30">
        <v>17</v>
      </c>
      <c r="D1235" s="42" t="s">
        <v>3219</v>
      </c>
      <c r="E1235" s="42" t="s">
        <v>3220</v>
      </c>
      <c r="F1235" s="42" t="s">
        <v>3221</v>
      </c>
      <c r="G1235" s="27" t="s">
        <v>12</v>
      </c>
      <c r="H1235" s="34" t="s">
        <v>13</v>
      </c>
      <c r="I1235" s="35">
        <v>0.93159999999999998</v>
      </c>
      <c r="J1235" s="19">
        <v>1203788.06</v>
      </c>
      <c r="K1235" s="37">
        <v>100729.25</v>
      </c>
      <c r="L1235" s="38"/>
    </row>
    <row r="1236" spans="1:12" s="39" customFormat="1" ht="12.95" customHeight="1" x14ac:dyDescent="0.25">
      <c r="A1236" s="226"/>
      <c r="B1236" s="29">
        <v>2325</v>
      </c>
      <c r="C1236" s="30">
        <v>18</v>
      </c>
      <c r="D1236" s="32" t="s">
        <v>169</v>
      </c>
      <c r="E1236" s="32" t="s">
        <v>170</v>
      </c>
      <c r="F1236" s="32" t="s">
        <v>3222</v>
      </c>
      <c r="G1236" s="50" t="s">
        <v>12</v>
      </c>
      <c r="H1236" s="34" t="s">
        <v>13</v>
      </c>
      <c r="I1236" s="35">
        <v>0.95630000000000004</v>
      </c>
      <c r="J1236" s="19">
        <v>1233133.1999999997</v>
      </c>
      <c r="K1236" s="37">
        <v>103399.94</v>
      </c>
      <c r="L1236" s="38"/>
    </row>
    <row r="1237" spans="1:12" s="39" customFormat="1" ht="12.95" customHeight="1" x14ac:dyDescent="0.25">
      <c r="A1237" s="226"/>
      <c r="B1237" s="29">
        <v>2305</v>
      </c>
      <c r="C1237" s="30">
        <v>19</v>
      </c>
      <c r="D1237" s="42" t="s">
        <v>2279</v>
      </c>
      <c r="E1237" s="42" t="s">
        <v>3223</v>
      </c>
      <c r="F1237" s="42" t="s">
        <v>3224</v>
      </c>
      <c r="G1237" s="27" t="s">
        <v>12</v>
      </c>
      <c r="H1237" s="34" t="s">
        <v>13</v>
      </c>
      <c r="I1237" s="35">
        <v>0.94030000000000002</v>
      </c>
      <c r="J1237" s="19">
        <v>1206858.8399999996</v>
      </c>
      <c r="K1237" s="37">
        <v>101669.94</v>
      </c>
      <c r="L1237" s="38"/>
    </row>
    <row r="1238" spans="1:12" s="39" customFormat="1" ht="12.95" customHeight="1" x14ac:dyDescent="0.25">
      <c r="A1238" s="226"/>
      <c r="B1238" s="29">
        <v>2300</v>
      </c>
      <c r="C1238" s="30">
        <v>20</v>
      </c>
      <c r="D1238" s="32" t="s">
        <v>3225</v>
      </c>
      <c r="E1238" s="32" t="s">
        <v>3226</v>
      </c>
      <c r="F1238" s="32" t="s">
        <v>3227</v>
      </c>
      <c r="G1238" s="33" t="s">
        <v>12</v>
      </c>
      <c r="H1238" s="34" t="s">
        <v>13</v>
      </c>
      <c r="I1238" s="35">
        <v>0.99490000000000001</v>
      </c>
      <c r="J1238" s="19">
        <v>1290882.7200000004</v>
      </c>
      <c r="K1238" s="37">
        <v>107573.56</v>
      </c>
      <c r="L1238" s="38"/>
    </row>
    <row r="1239" spans="1:12" s="39" customFormat="1" ht="12.95" customHeight="1" x14ac:dyDescent="0.25">
      <c r="A1239" s="226"/>
      <c r="B1239" s="29">
        <v>2340</v>
      </c>
      <c r="C1239" s="30">
        <v>21</v>
      </c>
      <c r="D1239" s="42" t="s">
        <v>3228</v>
      </c>
      <c r="E1239" s="42" t="s">
        <v>3229</v>
      </c>
      <c r="F1239" s="42" t="s">
        <v>3230</v>
      </c>
      <c r="G1239" s="33" t="s">
        <v>12</v>
      </c>
      <c r="H1239" s="34" t="s">
        <v>13</v>
      </c>
      <c r="I1239" s="35">
        <v>0.92779999999999996</v>
      </c>
      <c r="J1239" s="19">
        <v>1195830.1200000001</v>
      </c>
      <c r="K1239" s="37">
        <v>100318.38</v>
      </c>
      <c r="L1239" s="38"/>
    </row>
    <row r="1240" spans="1:12" s="39" customFormat="1" ht="12.95" customHeight="1" x14ac:dyDescent="0.25">
      <c r="A1240" s="226"/>
      <c r="B1240" s="29">
        <v>2337</v>
      </c>
      <c r="C1240" s="30">
        <v>22</v>
      </c>
      <c r="D1240" s="42" t="s">
        <v>619</v>
      </c>
      <c r="E1240" s="42" t="s">
        <v>3231</v>
      </c>
      <c r="F1240" s="42" t="s">
        <v>953</v>
      </c>
      <c r="G1240" s="33" t="s">
        <v>12</v>
      </c>
      <c r="H1240" s="34" t="s">
        <v>13</v>
      </c>
      <c r="I1240" s="35">
        <v>0.94510000000000005</v>
      </c>
      <c r="J1240" s="19">
        <v>1221574.6399999997</v>
      </c>
      <c r="K1240" s="37">
        <v>102188.94</v>
      </c>
      <c r="L1240" s="58"/>
    </row>
    <row r="1241" spans="1:12" s="39" customFormat="1" ht="12.95" customHeight="1" x14ac:dyDescent="0.25">
      <c r="A1241" s="226"/>
      <c r="B1241" s="29">
        <v>2333</v>
      </c>
      <c r="C1241" s="30">
        <v>23</v>
      </c>
      <c r="D1241" s="32" t="s">
        <v>3232</v>
      </c>
      <c r="E1241" s="32" t="s">
        <v>3233</v>
      </c>
      <c r="F1241" s="32" t="s">
        <v>3234</v>
      </c>
      <c r="G1241" s="33" t="s">
        <v>12</v>
      </c>
      <c r="H1241" s="34" t="s">
        <v>13</v>
      </c>
      <c r="I1241" s="35">
        <v>0.9486</v>
      </c>
      <c r="J1241" s="19">
        <v>1223088.42</v>
      </c>
      <c r="K1241" s="37">
        <v>102567.38</v>
      </c>
      <c r="L1241" s="38"/>
    </row>
    <row r="1242" spans="1:12" s="39" customFormat="1" ht="12.95" customHeight="1" x14ac:dyDescent="0.25">
      <c r="A1242" s="226"/>
      <c r="B1242" s="43">
        <v>2304</v>
      </c>
      <c r="C1242" s="30">
        <v>24</v>
      </c>
      <c r="D1242" s="42" t="s">
        <v>2559</v>
      </c>
      <c r="E1242" s="42" t="s">
        <v>2560</v>
      </c>
      <c r="F1242" s="42" t="s">
        <v>3235</v>
      </c>
      <c r="G1242" s="33" t="s">
        <v>12</v>
      </c>
      <c r="H1242" s="34" t="s">
        <v>13</v>
      </c>
      <c r="I1242" s="35">
        <v>0.93179999999999996</v>
      </c>
      <c r="J1242" s="19">
        <v>1198316.9699999997</v>
      </c>
      <c r="K1242" s="37">
        <v>100750.88</v>
      </c>
      <c r="L1242" s="38"/>
    </row>
    <row r="1243" spans="1:12" s="39" customFormat="1" ht="12.95" customHeight="1" x14ac:dyDescent="0.25">
      <c r="A1243" s="226"/>
      <c r="B1243" s="29">
        <v>2306</v>
      </c>
      <c r="C1243" s="30">
        <v>25</v>
      </c>
      <c r="D1243" s="32" t="s">
        <v>3236</v>
      </c>
      <c r="E1243" s="32" t="s">
        <v>3237</v>
      </c>
      <c r="F1243" s="32" t="s">
        <v>3238</v>
      </c>
      <c r="G1243" s="33" t="s">
        <v>12</v>
      </c>
      <c r="H1243" s="34" t="s">
        <v>13</v>
      </c>
      <c r="I1243" s="35">
        <v>0.9496</v>
      </c>
      <c r="J1243" s="19">
        <v>1222493.71</v>
      </c>
      <c r="K1243" s="37">
        <v>102675.5</v>
      </c>
      <c r="L1243" s="38"/>
    </row>
    <row r="1244" spans="1:12" s="39" customFormat="1" ht="12.95" customHeight="1" x14ac:dyDescent="0.25">
      <c r="A1244" s="226"/>
      <c r="B1244" s="29">
        <v>2326</v>
      </c>
      <c r="C1244" s="30">
        <v>26</v>
      </c>
      <c r="D1244" s="32" t="s">
        <v>3024</v>
      </c>
      <c r="E1244" s="32" t="s">
        <v>3239</v>
      </c>
      <c r="F1244" s="32" t="s">
        <v>3240</v>
      </c>
      <c r="G1244" s="33" t="s">
        <v>12</v>
      </c>
      <c r="H1244" s="34" t="s">
        <v>13</v>
      </c>
      <c r="I1244" s="35">
        <v>0.96130000000000004</v>
      </c>
      <c r="J1244" s="19">
        <v>1244756.6300000004</v>
      </c>
      <c r="K1244" s="37">
        <v>103940.56</v>
      </c>
      <c r="L1244" s="38"/>
    </row>
    <row r="1245" spans="1:12" s="39" customFormat="1" ht="12.95" customHeight="1" x14ac:dyDescent="0.25">
      <c r="A1245" s="226"/>
      <c r="B1245" s="29">
        <v>2314</v>
      </c>
      <c r="C1245" s="30">
        <v>27</v>
      </c>
      <c r="D1245" s="32" t="s">
        <v>3241</v>
      </c>
      <c r="E1245" s="32" t="s">
        <v>3242</v>
      </c>
      <c r="F1245" s="32" t="s">
        <v>3243</v>
      </c>
      <c r="G1245" s="33" t="s">
        <v>12</v>
      </c>
      <c r="H1245" s="34" t="s">
        <v>13</v>
      </c>
      <c r="I1245" s="35">
        <v>0.93530000000000002</v>
      </c>
      <c r="J1245" s="19">
        <v>1208859.1300000004</v>
      </c>
      <c r="K1245" s="37">
        <v>101129.31</v>
      </c>
      <c r="L1245" s="58"/>
    </row>
    <row r="1246" spans="1:12" s="39" customFormat="1" ht="12.95" customHeight="1" x14ac:dyDescent="0.25">
      <c r="A1246" s="226"/>
      <c r="B1246" s="29">
        <v>2331</v>
      </c>
      <c r="C1246" s="30">
        <v>28</v>
      </c>
      <c r="D1246" s="32" t="s">
        <v>3244</v>
      </c>
      <c r="E1246" s="32" t="s">
        <v>3245</v>
      </c>
      <c r="F1246" s="32" t="s">
        <v>3246</v>
      </c>
      <c r="G1246" s="33" t="s">
        <v>12</v>
      </c>
      <c r="H1246" s="34" t="s">
        <v>13</v>
      </c>
      <c r="I1246" s="35">
        <v>0.75480000000000003</v>
      </c>
      <c r="J1246" s="19">
        <v>1228732.52</v>
      </c>
      <c r="K1246" s="37">
        <v>81612.75</v>
      </c>
      <c r="L1246" s="58"/>
    </row>
    <row r="1247" spans="1:12" s="39" customFormat="1" ht="12.95" customHeight="1" x14ac:dyDescent="0.25">
      <c r="A1247" s="226"/>
      <c r="B1247" s="29">
        <v>2334</v>
      </c>
      <c r="C1247" s="30">
        <v>29</v>
      </c>
      <c r="D1247" s="32" t="s">
        <v>3247</v>
      </c>
      <c r="E1247" s="32" t="s">
        <v>3248</v>
      </c>
      <c r="F1247" s="32" t="s">
        <v>3249</v>
      </c>
      <c r="G1247" s="33" t="s">
        <v>12</v>
      </c>
      <c r="H1247" s="34" t="s">
        <v>13</v>
      </c>
      <c r="I1247" s="35">
        <v>0.99199999999999999</v>
      </c>
      <c r="J1247" s="19">
        <v>1272706.94</v>
      </c>
      <c r="K1247" s="37">
        <v>107260</v>
      </c>
      <c r="L1247" s="38"/>
    </row>
    <row r="1248" spans="1:12" s="39" customFormat="1" ht="12.95" customHeight="1" x14ac:dyDescent="0.25">
      <c r="A1248" s="226"/>
      <c r="B1248" s="29">
        <v>2310</v>
      </c>
      <c r="C1248" s="30">
        <v>30</v>
      </c>
      <c r="D1248" s="32" t="s">
        <v>3250</v>
      </c>
      <c r="E1248" s="32" t="s">
        <v>3251</v>
      </c>
      <c r="F1248" s="32" t="s">
        <v>3252</v>
      </c>
      <c r="G1248" s="33" t="s">
        <v>12</v>
      </c>
      <c r="H1248" s="34" t="s">
        <v>13</v>
      </c>
      <c r="I1248" s="35">
        <v>0.95009999999999994</v>
      </c>
      <c r="J1248" s="19">
        <v>1227521.4800000002</v>
      </c>
      <c r="K1248" s="37">
        <v>102729.56</v>
      </c>
      <c r="L1248" s="38"/>
    </row>
    <row r="1249" spans="1:12" s="39" customFormat="1" ht="12.95" customHeight="1" x14ac:dyDescent="0.25">
      <c r="A1249" s="226"/>
      <c r="B1249" s="29">
        <v>2323</v>
      </c>
      <c r="C1249" s="30">
        <v>31</v>
      </c>
      <c r="D1249" s="32" t="s">
        <v>1164</v>
      </c>
      <c r="E1249" s="32" t="s">
        <v>1165</v>
      </c>
      <c r="F1249" s="32" t="s">
        <v>3253</v>
      </c>
      <c r="G1249" s="33" t="s">
        <v>12</v>
      </c>
      <c r="H1249" s="34" t="s">
        <v>13</v>
      </c>
      <c r="I1249" s="35">
        <v>0.94830000000000003</v>
      </c>
      <c r="J1249" s="19">
        <v>1225780.6999999997</v>
      </c>
      <c r="K1249" s="37">
        <v>102534.94</v>
      </c>
      <c r="L1249" s="38"/>
    </row>
    <row r="1250" spans="1:12" s="39" customFormat="1" ht="12.95" customHeight="1" x14ac:dyDescent="0.25">
      <c r="A1250" s="226"/>
      <c r="B1250" s="29"/>
      <c r="C1250" s="30"/>
      <c r="D1250" s="31" t="s">
        <v>5732</v>
      </c>
      <c r="E1250" s="32"/>
      <c r="F1250" s="32"/>
      <c r="G1250" s="33"/>
      <c r="H1250" s="34"/>
      <c r="I1250" s="35"/>
      <c r="J1250" s="19"/>
      <c r="K1250" s="37"/>
      <c r="L1250" s="38"/>
    </row>
    <row r="1251" spans="1:12" s="39" customFormat="1" ht="12.95" customHeight="1" x14ac:dyDescent="0.25">
      <c r="A1251" s="226"/>
      <c r="B1251" s="29">
        <v>2339</v>
      </c>
      <c r="C1251" s="30">
        <v>1</v>
      </c>
      <c r="D1251" s="32" t="s">
        <v>3254</v>
      </c>
      <c r="E1251" s="32" t="s">
        <v>3255</v>
      </c>
      <c r="F1251" s="32" t="s">
        <v>3256</v>
      </c>
      <c r="G1251" s="33" t="s">
        <v>5731</v>
      </c>
      <c r="H1251" s="34" t="s">
        <v>13</v>
      </c>
      <c r="I1251" s="35">
        <v>0.96199999999999997</v>
      </c>
      <c r="J1251" s="19">
        <v>1974832.0500000005</v>
      </c>
      <c r="K1251" s="37">
        <v>164790.6</v>
      </c>
      <c r="L1251" s="38"/>
    </row>
    <row r="1252" spans="1:12" s="39" customFormat="1" ht="12.95" customHeight="1" x14ac:dyDescent="0.25">
      <c r="A1252" s="226"/>
      <c r="B1252" s="29">
        <v>2332</v>
      </c>
      <c r="C1252" s="30">
        <v>2</v>
      </c>
      <c r="D1252" s="32" t="s">
        <v>3257</v>
      </c>
      <c r="E1252" s="32" t="s">
        <v>3258</v>
      </c>
      <c r="F1252" s="32" t="s">
        <v>3259</v>
      </c>
      <c r="G1252" s="33" t="s">
        <v>5731</v>
      </c>
      <c r="H1252" s="34" t="s">
        <v>13</v>
      </c>
      <c r="I1252" s="35">
        <v>0.75060000000000004</v>
      </c>
      <c r="J1252" s="19">
        <v>1741058.9400000002</v>
      </c>
      <c r="K1252" s="37">
        <v>128577.78</v>
      </c>
      <c r="L1252" s="38"/>
    </row>
    <row r="1253" spans="1:12" s="39" customFormat="1" ht="12.95" customHeight="1" x14ac:dyDescent="0.25">
      <c r="A1253" s="226"/>
      <c r="B1253" s="29">
        <v>2329</v>
      </c>
      <c r="C1253" s="30">
        <v>3</v>
      </c>
      <c r="D1253" s="42" t="s">
        <v>3260</v>
      </c>
      <c r="E1253" s="42" t="s">
        <v>3261</v>
      </c>
      <c r="F1253" s="42" t="s">
        <v>3262</v>
      </c>
      <c r="G1253" s="33" t="s">
        <v>5731</v>
      </c>
      <c r="H1253" s="34" t="s">
        <v>13</v>
      </c>
      <c r="I1253" s="35">
        <v>0.95879999999999999</v>
      </c>
      <c r="J1253" s="19">
        <v>1968613.8599999996</v>
      </c>
      <c r="K1253" s="37">
        <v>164242.44</v>
      </c>
      <c r="L1253" s="38"/>
    </row>
    <row r="1254" spans="1:12" s="39" customFormat="1" ht="12.95" customHeight="1" x14ac:dyDescent="0.25">
      <c r="A1254" s="226"/>
      <c r="B1254" s="29">
        <v>2324</v>
      </c>
      <c r="C1254" s="30">
        <v>4</v>
      </c>
      <c r="D1254" s="32" t="s">
        <v>3263</v>
      </c>
      <c r="E1254" s="32" t="s">
        <v>3264</v>
      </c>
      <c r="F1254" s="32" t="s">
        <v>3265</v>
      </c>
      <c r="G1254" s="33" t="s">
        <v>5731</v>
      </c>
      <c r="H1254" s="34" t="s">
        <v>13</v>
      </c>
      <c r="I1254" s="35">
        <v>0.78659999999999997</v>
      </c>
      <c r="J1254" s="19">
        <v>1775575.8900000004</v>
      </c>
      <c r="K1254" s="37">
        <v>134744.57999999999</v>
      </c>
      <c r="L1254" s="38"/>
    </row>
    <row r="1255" spans="1:12" s="39" customFormat="1" ht="12.95" customHeight="1" x14ac:dyDescent="0.25">
      <c r="A1255" s="226"/>
      <c r="B1255" s="29">
        <v>2328</v>
      </c>
      <c r="C1255" s="30">
        <v>5</v>
      </c>
      <c r="D1255" s="32" t="s">
        <v>3266</v>
      </c>
      <c r="E1255" s="32" t="s">
        <v>3267</v>
      </c>
      <c r="F1255" s="32" t="s">
        <v>3268</v>
      </c>
      <c r="G1255" s="33" t="s">
        <v>5731</v>
      </c>
      <c r="H1255" s="34" t="s">
        <v>13</v>
      </c>
      <c r="I1255" s="35">
        <v>0.97150000000000003</v>
      </c>
      <c r="J1255" s="19">
        <v>1996158.8999999997</v>
      </c>
      <c r="K1255" s="37">
        <v>166417.95000000001</v>
      </c>
      <c r="L1255" s="38"/>
    </row>
    <row r="1256" spans="1:12" s="39" customFormat="1" ht="12.95" customHeight="1" x14ac:dyDescent="0.25">
      <c r="A1256" s="226"/>
      <c r="B1256" s="29">
        <v>2308</v>
      </c>
      <c r="C1256" s="30">
        <v>6</v>
      </c>
      <c r="D1256" s="32" t="s">
        <v>3269</v>
      </c>
      <c r="E1256" s="32" t="s">
        <v>3270</v>
      </c>
      <c r="F1256" s="32" t="s">
        <v>3271</v>
      </c>
      <c r="G1256" s="33" t="s">
        <v>5731</v>
      </c>
      <c r="H1256" s="34" t="s">
        <v>13</v>
      </c>
      <c r="I1256" s="35">
        <v>0.93799999999999994</v>
      </c>
      <c r="J1256" s="19">
        <v>1911211.2299999995</v>
      </c>
      <c r="K1256" s="37">
        <v>160679.4</v>
      </c>
      <c r="L1256" s="38"/>
    </row>
    <row r="1257" spans="1:12" s="39" customFormat="1" ht="12.95" customHeight="1" x14ac:dyDescent="0.25">
      <c r="A1257" s="226"/>
      <c r="B1257" s="29">
        <v>2336</v>
      </c>
      <c r="C1257" s="30">
        <v>7</v>
      </c>
      <c r="D1257" s="32" t="s">
        <v>3272</v>
      </c>
      <c r="E1257" s="32" t="s">
        <v>3273</v>
      </c>
      <c r="F1257" s="32" t="s">
        <v>3274</v>
      </c>
      <c r="G1257" s="33" t="s">
        <v>5731</v>
      </c>
      <c r="H1257" s="34" t="s">
        <v>13</v>
      </c>
      <c r="I1257" s="35">
        <v>0.68869999999999998</v>
      </c>
      <c r="J1257" s="19">
        <v>1548140.8800000001</v>
      </c>
      <c r="K1257" s="37">
        <v>117974.31</v>
      </c>
      <c r="L1257" s="38"/>
    </row>
    <row r="1258" spans="1:12" s="39" customFormat="1" ht="12.95" customHeight="1" x14ac:dyDescent="0.25">
      <c r="A1258" s="226"/>
      <c r="B1258" s="29">
        <v>2327</v>
      </c>
      <c r="C1258" s="30">
        <v>8</v>
      </c>
      <c r="D1258" s="32" t="s">
        <v>3275</v>
      </c>
      <c r="E1258" s="32" t="s">
        <v>3276</v>
      </c>
      <c r="F1258" s="32" t="s">
        <v>3277</v>
      </c>
      <c r="G1258" s="33" t="s">
        <v>5731</v>
      </c>
      <c r="H1258" s="34" t="s">
        <v>13</v>
      </c>
      <c r="I1258" s="35">
        <v>0.94910000000000005</v>
      </c>
      <c r="J1258" s="19">
        <v>1948246.2900000003</v>
      </c>
      <c r="K1258" s="37">
        <v>162580.82999999999</v>
      </c>
      <c r="L1258" s="38"/>
    </row>
    <row r="1259" spans="1:12" s="39" customFormat="1" ht="12.95" customHeight="1" x14ac:dyDescent="0.25">
      <c r="A1259" s="226"/>
      <c r="B1259" s="29"/>
      <c r="C1259" s="30"/>
      <c r="D1259" s="49" t="s">
        <v>5819</v>
      </c>
      <c r="E1259" s="42"/>
      <c r="F1259" s="42"/>
      <c r="G1259" s="33"/>
      <c r="H1259" s="34"/>
      <c r="I1259" s="35"/>
      <c r="J1259" s="19"/>
      <c r="K1259" s="37"/>
      <c r="L1259" s="38"/>
    </row>
    <row r="1260" spans="1:12" s="39" customFormat="1" ht="12.95" customHeight="1" x14ac:dyDescent="0.25">
      <c r="A1260" s="227"/>
      <c r="B1260" s="29">
        <v>2315</v>
      </c>
      <c r="C1260" s="30">
        <v>1</v>
      </c>
      <c r="D1260" s="42" t="s">
        <v>3278</v>
      </c>
      <c r="E1260" s="42" t="s">
        <v>3279</v>
      </c>
      <c r="F1260" s="42" t="s">
        <v>3280</v>
      </c>
      <c r="G1260" s="33" t="s">
        <v>5733</v>
      </c>
      <c r="H1260" s="34" t="s">
        <v>13</v>
      </c>
      <c r="I1260" s="35">
        <v>0.95979999999999999</v>
      </c>
      <c r="J1260" s="19">
        <v>2206004.4499999997</v>
      </c>
      <c r="K1260" s="37">
        <v>184617.53</v>
      </c>
      <c r="L1260" s="38"/>
    </row>
    <row r="1261" spans="1:12" s="39" customFormat="1" ht="12.95" customHeight="1" x14ac:dyDescent="0.25">
      <c r="A1261" s="225" t="s">
        <v>3281</v>
      </c>
      <c r="B1261" s="29"/>
      <c r="C1261" s="30"/>
      <c r="D1261" s="31" t="s">
        <v>126</v>
      </c>
      <c r="E1261" s="32"/>
      <c r="F1261" s="32"/>
      <c r="G1261" s="33"/>
      <c r="H1261" s="34"/>
      <c r="I1261" s="35"/>
      <c r="J1261" s="19"/>
      <c r="K1261" s="37"/>
      <c r="L1261" s="38"/>
    </row>
    <row r="1262" spans="1:12" s="39" customFormat="1" ht="12.95" customHeight="1" x14ac:dyDescent="0.25">
      <c r="A1262" s="226"/>
      <c r="B1262" s="29">
        <v>2418</v>
      </c>
      <c r="C1262" s="30">
        <v>1</v>
      </c>
      <c r="D1262" s="32" t="s">
        <v>3282</v>
      </c>
      <c r="E1262" s="32" t="s">
        <v>3283</v>
      </c>
      <c r="F1262" s="32" t="s">
        <v>3284</v>
      </c>
      <c r="G1262" s="33" t="s">
        <v>130</v>
      </c>
      <c r="H1262" s="34" t="s">
        <v>13</v>
      </c>
      <c r="I1262" s="35">
        <v>0.86160000000000003</v>
      </c>
      <c r="J1262" s="19">
        <v>551112.32999999984</v>
      </c>
      <c r="K1262" s="37">
        <v>46583.839999999997</v>
      </c>
      <c r="L1262" s="38"/>
    </row>
    <row r="1263" spans="1:12" s="39" customFormat="1" ht="12.95" customHeight="1" x14ac:dyDescent="0.25">
      <c r="A1263" s="226"/>
      <c r="B1263" s="29">
        <v>2414</v>
      </c>
      <c r="C1263" s="30">
        <v>2</v>
      </c>
      <c r="D1263" s="32" t="s">
        <v>113</v>
      </c>
      <c r="E1263" s="32" t="s">
        <v>3285</v>
      </c>
      <c r="F1263" s="32" t="s">
        <v>3286</v>
      </c>
      <c r="G1263" s="33" t="s">
        <v>130</v>
      </c>
      <c r="H1263" s="34" t="s">
        <v>13</v>
      </c>
      <c r="I1263" s="35">
        <v>0.86160000000000003</v>
      </c>
      <c r="J1263" s="19">
        <v>551112.32999999984</v>
      </c>
      <c r="K1263" s="37">
        <v>46583.839999999997</v>
      </c>
      <c r="L1263" s="38"/>
    </row>
    <row r="1264" spans="1:12" s="39" customFormat="1" ht="12.95" customHeight="1" x14ac:dyDescent="0.25">
      <c r="A1264" s="226"/>
      <c r="B1264" s="29"/>
      <c r="C1264" s="30"/>
      <c r="D1264" s="31" t="s">
        <v>11</v>
      </c>
      <c r="E1264" s="32"/>
      <c r="F1264" s="32"/>
      <c r="G1264" s="33"/>
      <c r="H1264" s="34"/>
      <c r="I1264" s="35"/>
      <c r="J1264" s="19"/>
      <c r="K1264" s="37"/>
      <c r="L1264" s="38"/>
    </row>
    <row r="1265" spans="1:12" s="39" customFormat="1" ht="12.95" customHeight="1" x14ac:dyDescent="0.25">
      <c r="A1265" s="226"/>
      <c r="B1265" s="29">
        <v>2424</v>
      </c>
      <c r="C1265" s="30">
        <v>1</v>
      </c>
      <c r="D1265" s="32" t="s">
        <v>3287</v>
      </c>
      <c r="E1265" s="32" t="s">
        <v>3288</v>
      </c>
      <c r="F1265" s="32" t="s">
        <v>3289</v>
      </c>
      <c r="G1265" s="33" t="s">
        <v>12</v>
      </c>
      <c r="H1265" s="34" t="s">
        <v>13</v>
      </c>
      <c r="I1265" s="35">
        <v>0.46160000000000001</v>
      </c>
      <c r="J1265" s="19">
        <v>583139.75</v>
      </c>
      <c r="K1265" s="37">
        <v>49910.5</v>
      </c>
      <c r="L1265" s="38"/>
    </row>
    <row r="1266" spans="1:12" s="39" customFormat="1" ht="12.95" customHeight="1" x14ac:dyDescent="0.25">
      <c r="A1266" s="226"/>
      <c r="B1266" s="29">
        <v>2403</v>
      </c>
      <c r="C1266" s="30">
        <v>2</v>
      </c>
      <c r="D1266" s="32" t="s">
        <v>3290</v>
      </c>
      <c r="E1266" s="32" t="s">
        <v>3291</v>
      </c>
      <c r="F1266" s="32" t="s">
        <v>3292</v>
      </c>
      <c r="G1266" s="33" t="s">
        <v>12</v>
      </c>
      <c r="H1266" s="34" t="s">
        <v>13</v>
      </c>
      <c r="I1266" s="35">
        <v>0.86140000000000005</v>
      </c>
      <c r="J1266" s="19">
        <v>1102745.31</v>
      </c>
      <c r="K1266" s="37">
        <v>93138.880000000005</v>
      </c>
      <c r="L1266" s="38"/>
    </row>
    <row r="1267" spans="1:12" s="39" customFormat="1" ht="12.95" customHeight="1" x14ac:dyDescent="0.25">
      <c r="A1267" s="226"/>
      <c r="B1267" s="29">
        <v>2408</v>
      </c>
      <c r="C1267" s="30">
        <v>3</v>
      </c>
      <c r="D1267" s="42" t="s">
        <v>3293</v>
      </c>
      <c r="E1267" s="42" t="s">
        <v>3294</v>
      </c>
      <c r="F1267" s="42" t="s">
        <v>2533</v>
      </c>
      <c r="G1267" s="33" t="s">
        <v>12</v>
      </c>
      <c r="H1267" s="34" t="s">
        <v>13</v>
      </c>
      <c r="I1267" s="35">
        <v>0.86160000000000003</v>
      </c>
      <c r="J1267" s="19">
        <v>1102139.75</v>
      </c>
      <c r="K1267" s="37">
        <v>93160.5</v>
      </c>
      <c r="L1267" s="38"/>
    </row>
    <row r="1268" spans="1:12" s="39" customFormat="1" ht="12.95" customHeight="1" x14ac:dyDescent="0.25">
      <c r="A1268" s="226"/>
      <c r="B1268" s="29">
        <v>2417</v>
      </c>
      <c r="C1268" s="30">
        <v>4</v>
      </c>
      <c r="D1268" s="32" t="s">
        <v>3295</v>
      </c>
      <c r="E1268" s="32" t="s">
        <v>3296</v>
      </c>
      <c r="F1268" s="32" t="s">
        <v>3297</v>
      </c>
      <c r="G1268" s="33" t="s">
        <v>12</v>
      </c>
      <c r="H1268" s="34" t="s">
        <v>13</v>
      </c>
      <c r="I1268" s="35">
        <v>0.86160000000000003</v>
      </c>
      <c r="J1268" s="19">
        <v>1102139.75</v>
      </c>
      <c r="K1268" s="37">
        <v>93160.5</v>
      </c>
      <c r="L1268" s="38"/>
    </row>
    <row r="1269" spans="1:12" s="39" customFormat="1" ht="12.95" customHeight="1" x14ac:dyDescent="0.25">
      <c r="A1269" s="226"/>
      <c r="B1269" s="29">
        <v>2422</v>
      </c>
      <c r="C1269" s="30">
        <v>5</v>
      </c>
      <c r="D1269" s="32" t="s">
        <v>1518</v>
      </c>
      <c r="E1269" s="32" t="s">
        <v>1519</v>
      </c>
      <c r="F1269" s="32" t="s">
        <v>3298</v>
      </c>
      <c r="G1269" s="33" t="s">
        <v>12</v>
      </c>
      <c r="H1269" s="34" t="s">
        <v>13</v>
      </c>
      <c r="I1269" s="35">
        <v>0.86160000000000003</v>
      </c>
      <c r="J1269" s="19">
        <v>1102139.75</v>
      </c>
      <c r="K1269" s="37">
        <v>93160.5</v>
      </c>
      <c r="L1269" s="38"/>
    </row>
    <row r="1270" spans="1:12" s="39" customFormat="1" ht="12.95" customHeight="1" x14ac:dyDescent="0.25">
      <c r="A1270" s="226"/>
      <c r="B1270" s="29">
        <v>2413</v>
      </c>
      <c r="C1270" s="30">
        <v>6</v>
      </c>
      <c r="D1270" s="32" t="s">
        <v>3299</v>
      </c>
      <c r="E1270" s="32" t="s">
        <v>3300</v>
      </c>
      <c r="F1270" s="32" t="s">
        <v>3301</v>
      </c>
      <c r="G1270" s="50" t="s">
        <v>12</v>
      </c>
      <c r="H1270" s="34" t="s">
        <v>13</v>
      </c>
      <c r="I1270" s="35">
        <v>0.86160000000000003</v>
      </c>
      <c r="J1270" s="19">
        <v>1102139.75</v>
      </c>
      <c r="K1270" s="37">
        <v>93160.5</v>
      </c>
      <c r="L1270" s="38"/>
    </row>
    <row r="1271" spans="1:12" s="39" customFormat="1" ht="12.95" customHeight="1" x14ac:dyDescent="0.25">
      <c r="A1271" s="226"/>
      <c r="B1271" s="29">
        <v>2420</v>
      </c>
      <c r="C1271" s="30">
        <v>7</v>
      </c>
      <c r="D1271" s="32" t="s">
        <v>1750</v>
      </c>
      <c r="E1271" s="32" t="s">
        <v>1751</v>
      </c>
      <c r="F1271" s="32" t="s">
        <v>3302</v>
      </c>
      <c r="G1271" s="50" t="s">
        <v>12</v>
      </c>
      <c r="H1271" s="34" t="s">
        <v>13</v>
      </c>
      <c r="I1271" s="35">
        <v>0.86160000000000003</v>
      </c>
      <c r="J1271" s="19">
        <v>1015639.75</v>
      </c>
      <c r="K1271" s="37">
        <v>93160.5</v>
      </c>
      <c r="L1271" s="38"/>
    </row>
    <row r="1272" spans="1:12" s="39" customFormat="1" ht="12.95" customHeight="1" x14ac:dyDescent="0.25">
      <c r="A1272" s="226"/>
      <c r="B1272" s="29">
        <v>2411</v>
      </c>
      <c r="C1272" s="30">
        <v>8</v>
      </c>
      <c r="D1272" s="32" t="s">
        <v>3303</v>
      </c>
      <c r="E1272" s="32" t="s">
        <v>3304</v>
      </c>
      <c r="F1272" s="32" t="s">
        <v>3305</v>
      </c>
      <c r="G1272" s="50" t="s">
        <v>12</v>
      </c>
      <c r="H1272" s="34" t="s">
        <v>13</v>
      </c>
      <c r="I1272" s="35">
        <v>0.97409999999999997</v>
      </c>
      <c r="J1272" s="19">
        <v>1126467.8700000001</v>
      </c>
      <c r="K1272" s="37">
        <v>105324.56</v>
      </c>
      <c r="L1272" s="38"/>
    </row>
    <row r="1273" spans="1:12" s="39" customFormat="1" ht="12.95" customHeight="1" x14ac:dyDescent="0.25">
      <c r="A1273" s="226"/>
      <c r="B1273" s="29">
        <v>2412</v>
      </c>
      <c r="C1273" s="30">
        <v>9</v>
      </c>
      <c r="D1273" s="32" t="s">
        <v>3306</v>
      </c>
      <c r="E1273" s="32" t="s">
        <v>3307</v>
      </c>
      <c r="F1273" s="32" t="s">
        <v>3308</v>
      </c>
      <c r="G1273" s="50" t="s">
        <v>12</v>
      </c>
      <c r="H1273" s="34" t="s">
        <v>13</v>
      </c>
      <c r="I1273" s="35">
        <v>0.86160000000000003</v>
      </c>
      <c r="J1273" s="19">
        <v>1104572.55</v>
      </c>
      <c r="K1273" s="37">
        <v>93160.5</v>
      </c>
      <c r="L1273" s="38"/>
    </row>
    <row r="1274" spans="1:12" s="39" customFormat="1" ht="12.95" customHeight="1" x14ac:dyDescent="0.25">
      <c r="A1274" s="226"/>
      <c r="B1274" s="29">
        <v>2416</v>
      </c>
      <c r="C1274" s="30">
        <v>10</v>
      </c>
      <c r="D1274" s="42" t="s">
        <v>3309</v>
      </c>
      <c r="E1274" s="42" t="s">
        <v>3310</v>
      </c>
      <c r="F1274" s="42" t="s">
        <v>3311</v>
      </c>
      <c r="G1274" s="50" t="s">
        <v>12</v>
      </c>
      <c r="H1274" s="34" t="s">
        <v>13</v>
      </c>
      <c r="I1274" s="35">
        <v>0.86160000000000003</v>
      </c>
      <c r="J1274" s="19">
        <v>1102139.75</v>
      </c>
      <c r="K1274" s="37">
        <v>93160.5</v>
      </c>
      <c r="L1274" s="38"/>
    </row>
    <row r="1275" spans="1:12" s="39" customFormat="1" ht="12.95" customHeight="1" x14ac:dyDescent="0.25">
      <c r="A1275" s="226"/>
      <c r="B1275" s="29">
        <v>2407</v>
      </c>
      <c r="C1275" s="30">
        <v>11</v>
      </c>
      <c r="D1275" s="32" t="s">
        <v>2841</v>
      </c>
      <c r="E1275" s="32" t="s">
        <v>3312</v>
      </c>
      <c r="F1275" s="32" t="s">
        <v>3313</v>
      </c>
      <c r="G1275" s="50" t="s">
        <v>12</v>
      </c>
      <c r="H1275" s="34" t="s">
        <v>13</v>
      </c>
      <c r="I1275" s="35">
        <v>0.96499999999999997</v>
      </c>
      <c r="J1275" s="19">
        <v>1230084.0899999999</v>
      </c>
      <c r="K1275" s="37">
        <v>104340.63</v>
      </c>
      <c r="L1275" s="38"/>
    </row>
    <row r="1276" spans="1:12" s="39" customFormat="1" ht="12.95" customHeight="1" x14ac:dyDescent="0.25">
      <c r="A1276" s="226"/>
      <c r="B1276" s="29">
        <v>2423</v>
      </c>
      <c r="C1276" s="30">
        <v>12</v>
      </c>
      <c r="D1276" s="42" t="s">
        <v>1912</v>
      </c>
      <c r="E1276" s="42" t="s">
        <v>1913</v>
      </c>
      <c r="F1276" s="42" t="s">
        <v>3314</v>
      </c>
      <c r="G1276" s="27" t="s">
        <v>12</v>
      </c>
      <c r="H1276" s="34" t="s">
        <v>13</v>
      </c>
      <c r="I1276" s="35">
        <v>0.97950000000000004</v>
      </c>
      <c r="J1276" s="19">
        <v>1245654.0799999996</v>
      </c>
      <c r="K1276" s="37">
        <v>105908.44</v>
      </c>
      <c r="L1276" s="38"/>
    </row>
    <row r="1277" spans="1:12" s="39" customFormat="1" ht="12.95" customHeight="1" x14ac:dyDescent="0.25">
      <c r="A1277" s="226"/>
      <c r="B1277" s="29">
        <v>2404</v>
      </c>
      <c r="C1277" s="30">
        <v>13</v>
      </c>
      <c r="D1277" s="32" t="s">
        <v>3315</v>
      </c>
      <c r="E1277" s="32" t="s">
        <v>3316</v>
      </c>
      <c r="F1277" s="32" t="s">
        <v>3317</v>
      </c>
      <c r="G1277" s="50" t="s">
        <v>12</v>
      </c>
      <c r="H1277" s="34" t="s">
        <v>13</v>
      </c>
      <c r="I1277" s="35">
        <v>0.9728</v>
      </c>
      <c r="J1277" s="19">
        <v>1240258.6499999999</v>
      </c>
      <c r="K1277" s="37">
        <v>105184</v>
      </c>
      <c r="L1277" s="58"/>
    </row>
    <row r="1278" spans="1:12" s="39" customFormat="1" ht="12.95" customHeight="1" x14ac:dyDescent="0.25">
      <c r="A1278" s="226"/>
      <c r="B1278" s="29">
        <v>2401</v>
      </c>
      <c r="C1278" s="30">
        <v>14</v>
      </c>
      <c r="D1278" s="32" t="s">
        <v>3318</v>
      </c>
      <c r="E1278" s="32" t="s">
        <v>3319</v>
      </c>
      <c r="F1278" s="32" t="s">
        <v>3320</v>
      </c>
      <c r="G1278" s="50" t="s">
        <v>12</v>
      </c>
      <c r="H1278" s="34" t="s">
        <v>13</v>
      </c>
      <c r="I1278" s="35">
        <v>0.96499999999999997</v>
      </c>
      <c r="J1278" s="19">
        <v>1230084.0899999999</v>
      </c>
      <c r="K1278" s="37">
        <v>104340.63</v>
      </c>
      <c r="L1278" s="38"/>
    </row>
    <row r="1279" spans="1:12" s="39" customFormat="1" ht="12.95" customHeight="1" x14ac:dyDescent="0.25">
      <c r="A1279" s="226"/>
      <c r="B1279" s="29">
        <v>2415</v>
      </c>
      <c r="C1279" s="30">
        <v>15</v>
      </c>
      <c r="D1279" s="42" t="s">
        <v>3321</v>
      </c>
      <c r="E1279" s="42" t="s">
        <v>3322</v>
      </c>
      <c r="F1279" s="42" t="s">
        <v>3284</v>
      </c>
      <c r="G1279" s="27" t="s">
        <v>12</v>
      </c>
      <c r="H1279" s="34" t="s">
        <v>13</v>
      </c>
      <c r="I1279" s="35">
        <v>0.86160000000000003</v>
      </c>
      <c r="J1279" s="19">
        <v>1102139.75</v>
      </c>
      <c r="K1279" s="37">
        <v>93160.5</v>
      </c>
      <c r="L1279" s="38"/>
    </row>
    <row r="1280" spans="1:12" s="39" customFormat="1" ht="12.95" customHeight="1" x14ac:dyDescent="0.25">
      <c r="A1280" s="226"/>
      <c r="B1280" s="29">
        <v>2400</v>
      </c>
      <c r="C1280" s="30">
        <v>16</v>
      </c>
      <c r="D1280" s="32" t="s">
        <v>1816</v>
      </c>
      <c r="E1280" s="32" t="s">
        <v>3323</v>
      </c>
      <c r="F1280" s="32" t="s">
        <v>3324</v>
      </c>
      <c r="G1280" s="50" t="s">
        <v>12</v>
      </c>
      <c r="H1280" s="34" t="s">
        <v>13</v>
      </c>
      <c r="I1280" s="35">
        <v>0.86160000000000003</v>
      </c>
      <c r="J1280" s="19">
        <v>1102139.75</v>
      </c>
      <c r="K1280" s="37">
        <v>93160.5</v>
      </c>
      <c r="L1280" s="38"/>
    </row>
    <row r="1281" spans="1:12" s="39" customFormat="1" ht="12.95" customHeight="1" x14ac:dyDescent="0.25">
      <c r="A1281" s="226"/>
      <c r="B1281" s="29">
        <v>2402</v>
      </c>
      <c r="C1281" s="30">
        <v>17</v>
      </c>
      <c r="D1281" s="42" t="s">
        <v>1705</v>
      </c>
      <c r="E1281" s="42" t="s">
        <v>1706</v>
      </c>
      <c r="F1281" s="42" t="s">
        <v>3325</v>
      </c>
      <c r="G1281" s="50" t="s">
        <v>12</v>
      </c>
      <c r="H1281" s="34" t="s">
        <v>13</v>
      </c>
      <c r="I1281" s="35">
        <v>0.86240000000000006</v>
      </c>
      <c r="J1281" s="19">
        <v>1104042.75</v>
      </c>
      <c r="K1281" s="37">
        <v>93247</v>
      </c>
      <c r="L1281" s="38"/>
    </row>
    <row r="1282" spans="1:12" s="39" customFormat="1" ht="12.95" customHeight="1" x14ac:dyDescent="0.25">
      <c r="A1282" s="226"/>
      <c r="B1282" s="29">
        <v>2419</v>
      </c>
      <c r="C1282" s="30">
        <v>18</v>
      </c>
      <c r="D1282" s="42" t="s">
        <v>3326</v>
      </c>
      <c r="E1282" s="42" t="s">
        <v>3327</v>
      </c>
      <c r="F1282" s="42" t="s">
        <v>3328</v>
      </c>
      <c r="G1282" s="50" t="s">
        <v>12</v>
      </c>
      <c r="H1282" s="34" t="s">
        <v>13</v>
      </c>
      <c r="I1282" s="35">
        <v>0.86160000000000003</v>
      </c>
      <c r="J1282" s="19">
        <v>1102139.75</v>
      </c>
      <c r="K1282" s="37">
        <v>93160.5</v>
      </c>
      <c r="L1282" s="38"/>
    </row>
    <row r="1283" spans="1:12" s="39" customFormat="1" ht="12.95" customHeight="1" x14ac:dyDescent="0.25">
      <c r="A1283" s="226"/>
      <c r="B1283" s="29">
        <v>2409</v>
      </c>
      <c r="C1283" s="30">
        <v>19</v>
      </c>
      <c r="D1283" s="42" t="s">
        <v>1374</v>
      </c>
      <c r="E1283" s="42" t="s">
        <v>3329</v>
      </c>
      <c r="F1283" s="42" t="s">
        <v>3330</v>
      </c>
      <c r="G1283" s="33" t="s">
        <v>12</v>
      </c>
      <c r="H1283" s="34" t="s">
        <v>13</v>
      </c>
      <c r="I1283" s="35">
        <v>0.96499999999999997</v>
      </c>
      <c r="J1283" s="19">
        <v>1228462.23</v>
      </c>
      <c r="K1283" s="37">
        <v>104340.63</v>
      </c>
      <c r="L1283" s="38"/>
    </row>
    <row r="1284" spans="1:12" s="39" customFormat="1" ht="12.95" customHeight="1" x14ac:dyDescent="0.25">
      <c r="A1284" s="226"/>
      <c r="B1284" s="29">
        <v>2421</v>
      </c>
      <c r="C1284" s="30">
        <v>20</v>
      </c>
      <c r="D1284" s="32" t="s">
        <v>2429</v>
      </c>
      <c r="E1284" s="32" t="s">
        <v>3331</v>
      </c>
      <c r="F1284" s="32" t="s">
        <v>3332</v>
      </c>
      <c r="G1284" s="33" t="s">
        <v>12</v>
      </c>
      <c r="H1284" s="34" t="s">
        <v>13</v>
      </c>
      <c r="I1284" s="35">
        <v>0.86160000000000003</v>
      </c>
      <c r="J1284" s="19">
        <v>1037264.75</v>
      </c>
      <c r="K1284" s="37">
        <v>93160.5</v>
      </c>
      <c r="L1284" s="38"/>
    </row>
    <row r="1285" spans="1:12" s="39" customFormat="1" ht="12.95" customHeight="1" x14ac:dyDescent="0.25">
      <c r="A1285" s="226"/>
      <c r="B1285" s="29">
        <v>2410</v>
      </c>
      <c r="C1285" s="30">
        <v>21</v>
      </c>
      <c r="D1285" s="53" t="s">
        <v>5634</v>
      </c>
      <c r="E1285" s="53" t="s">
        <v>5635</v>
      </c>
      <c r="F1285" s="53" t="s">
        <v>5636</v>
      </c>
      <c r="G1285" s="33" t="s">
        <v>12</v>
      </c>
      <c r="H1285" s="34" t="s">
        <v>13</v>
      </c>
      <c r="I1285" s="35">
        <v>0.97289999999999999</v>
      </c>
      <c r="J1285" s="19">
        <v>1234657.7200000002</v>
      </c>
      <c r="K1285" s="37">
        <v>105194.81</v>
      </c>
      <c r="L1285" s="38"/>
    </row>
    <row r="1286" spans="1:12" s="39" customFormat="1" ht="12.95" customHeight="1" x14ac:dyDescent="0.25">
      <c r="A1286" s="226"/>
      <c r="B1286" s="29">
        <v>2405</v>
      </c>
      <c r="C1286" s="30">
        <v>22</v>
      </c>
      <c r="D1286" s="32" t="s">
        <v>3333</v>
      </c>
      <c r="E1286" s="32" t="s">
        <v>3334</v>
      </c>
      <c r="F1286" s="32" t="s">
        <v>3335</v>
      </c>
      <c r="G1286" s="33" t="s">
        <v>12</v>
      </c>
      <c r="H1286" s="34" t="s">
        <v>13</v>
      </c>
      <c r="I1286" s="35">
        <v>0.57079999999999997</v>
      </c>
      <c r="J1286" s="19">
        <v>935659.7</v>
      </c>
      <c r="K1286" s="37">
        <v>61717.75</v>
      </c>
      <c r="L1286" s="38"/>
    </row>
    <row r="1287" spans="1:12" s="39" customFormat="1" ht="12.95" customHeight="1" x14ac:dyDescent="0.25">
      <c r="A1287" s="227"/>
      <c r="B1287" s="43">
        <v>2406</v>
      </c>
      <c r="C1287" s="30">
        <v>23</v>
      </c>
      <c r="D1287" s="42" t="s">
        <v>3336</v>
      </c>
      <c r="E1287" s="42" t="s">
        <v>3337</v>
      </c>
      <c r="F1287" s="42" t="s">
        <v>3338</v>
      </c>
      <c r="G1287" s="33" t="s">
        <v>12</v>
      </c>
      <c r="H1287" s="34" t="s">
        <v>13</v>
      </c>
      <c r="I1287" s="35">
        <v>0.97409999999999997</v>
      </c>
      <c r="J1287" s="19">
        <v>1126467.8700000001</v>
      </c>
      <c r="K1287" s="37">
        <v>105324.56</v>
      </c>
      <c r="L1287" s="38"/>
    </row>
    <row r="1288" spans="1:12" s="39" customFormat="1" ht="12.95" customHeight="1" x14ac:dyDescent="0.25">
      <c r="A1288" s="225" t="s">
        <v>3339</v>
      </c>
      <c r="B1288" s="29"/>
      <c r="C1288" s="30"/>
      <c r="D1288" s="31" t="s">
        <v>126</v>
      </c>
      <c r="E1288" s="32"/>
      <c r="F1288" s="32"/>
      <c r="G1288" s="33"/>
      <c r="H1288" s="34"/>
      <c r="I1288" s="35"/>
      <c r="J1288" s="19"/>
      <c r="K1288" s="37"/>
      <c r="L1288" s="38"/>
    </row>
    <row r="1289" spans="1:12" s="39" customFormat="1" ht="12.95" customHeight="1" x14ac:dyDescent="0.25">
      <c r="A1289" s="226"/>
      <c r="B1289" s="29">
        <v>5369</v>
      </c>
      <c r="C1289" s="30">
        <v>1</v>
      </c>
      <c r="D1289" s="32" t="s">
        <v>3340</v>
      </c>
      <c r="E1289" s="32" t="s">
        <v>3341</v>
      </c>
      <c r="F1289" s="32" t="s">
        <v>3342</v>
      </c>
      <c r="G1289" s="33" t="s">
        <v>130</v>
      </c>
      <c r="H1289" s="34" t="s">
        <v>13</v>
      </c>
      <c r="I1289" s="35">
        <v>0.90800000000000003</v>
      </c>
      <c r="J1289" s="19">
        <v>588029.06000000017</v>
      </c>
      <c r="K1289" s="37">
        <v>49092.53</v>
      </c>
      <c r="L1289" s="38"/>
    </row>
    <row r="1290" spans="1:12" s="39" customFormat="1" ht="12.95" customHeight="1" x14ac:dyDescent="0.25">
      <c r="A1290" s="226"/>
      <c r="B1290" s="29">
        <v>5352</v>
      </c>
      <c r="C1290" s="30">
        <v>2</v>
      </c>
      <c r="D1290" s="42" t="s">
        <v>3343</v>
      </c>
      <c r="E1290" s="42" t="s">
        <v>3344</v>
      </c>
      <c r="F1290" s="42" t="s">
        <v>3345</v>
      </c>
      <c r="G1290" s="33" t="s">
        <v>130</v>
      </c>
      <c r="H1290" s="34" t="s">
        <v>13</v>
      </c>
      <c r="I1290" s="35">
        <v>0.95430000000000004</v>
      </c>
      <c r="J1290" s="19">
        <v>554269.83000000007</v>
      </c>
      <c r="K1290" s="37">
        <v>51595.82</v>
      </c>
      <c r="L1290" s="38"/>
    </row>
    <row r="1291" spans="1:12" s="39" customFormat="1" ht="12.95" customHeight="1" x14ac:dyDescent="0.25">
      <c r="A1291" s="226"/>
      <c r="B1291" s="29"/>
      <c r="C1291" s="30"/>
      <c r="D1291" s="49" t="s">
        <v>11</v>
      </c>
      <c r="E1291" s="42"/>
      <c r="F1291" s="42"/>
      <c r="G1291" s="33"/>
      <c r="H1291" s="34"/>
      <c r="I1291" s="35"/>
      <c r="J1291" s="19"/>
      <c r="K1291" s="37"/>
      <c r="L1291" s="38"/>
    </row>
    <row r="1292" spans="1:12" s="39" customFormat="1" ht="12.95" customHeight="1" x14ac:dyDescent="0.25">
      <c r="A1292" s="226"/>
      <c r="B1292" s="29">
        <v>5376</v>
      </c>
      <c r="C1292" s="30">
        <v>1</v>
      </c>
      <c r="D1292" s="32" t="s">
        <v>3346</v>
      </c>
      <c r="E1292" s="32" t="s">
        <v>3347</v>
      </c>
      <c r="F1292" s="32" t="s">
        <v>3348</v>
      </c>
      <c r="G1292" s="33" t="s">
        <v>12</v>
      </c>
      <c r="H1292" s="34" t="s">
        <v>13</v>
      </c>
      <c r="I1292" s="35">
        <v>0.93020000000000003</v>
      </c>
      <c r="J1292" s="19">
        <v>1206934.56</v>
      </c>
      <c r="K1292" s="37">
        <v>100577.88</v>
      </c>
      <c r="L1292" s="38"/>
    </row>
    <row r="1293" spans="1:12" s="39" customFormat="1" ht="12.95" customHeight="1" x14ac:dyDescent="0.25">
      <c r="A1293" s="226"/>
      <c r="B1293" s="29">
        <v>5355</v>
      </c>
      <c r="C1293" s="30">
        <v>2</v>
      </c>
      <c r="D1293" s="32" t="s">
        <v>3349</v>
      </c>
      <c r="E1293" s="32" t="s">
        <v>3350</v>
      </c>
      <c r="F1293" s="32" t="s">
        <v>3351</v>
      </c>
      <c r="G1293" s="33" t="s">
        <v>12</v>
      </c>
      <c r="H1293" s="34" t="s">
        <v>13</v>
      </c>
      <c r="I1293" s="35">
        <v>0.93049999999999999</v>
      </c>
      <c r="J1293" s="19">
        <v>1207323.7200000002</v>
      </c>
      <c r="K1293" s="37">
        <v>100610.31</v>
      </c>
      <c r="L1293" s="38"/>
    </row>
    <row r="1294" spans="1:12" s="39" customFormat="1" ht="12.95" customHeight="1" x14ac:dyDescent="0.25">
      <c r="A1294" s="226"/>
      <c r="B1294" s="29">
        <v>5358</v>
      </c>
      <c r="C1294" s="30">
        <v>3</v>
      </c>
      <c r="D1294" s="42" t="s">
        <v>3352</v>
      </c>
      <c r="E1294" s="42" t="s">
        <v>3353</v>
      </c>
      <c r="F1294" s="42" t="s">
        <v>1361</v>
      </c>
      <c r="G1294" s="33" t="s">
        <v>12</v>
      </c>
      <c r="H1294" s="34" t="s">
        <v>13</v>
      </c>
      <c r="I1294" s="35">
        <v>0.91700000000000004</v>
      </c>
      <c r="J1294" s="19">
        <v>1187645.06</v>
      </c>
      <c r="K1294" s="37">
        <v>99150.63</v>
      </c>
      <c r="L1294" s="38"/>
    </row>
    <row r="1295" spans="1:12" s="39" customFormat="1" ht="12.95" customHeight="1" x14ac:dyDescent="0.25">
      <c r="A1295" s="226"/>
      <c r="B1295" s="29">
        <v>5370</v>
      </c>
      <c r="C1295" s="30">
        <v>4</v>
      </c>
      <c r="D1295" s="32" t="s">
        <v>3354</v>
      </c>
      <c r="E1295" s="32" t="s">
        <v>3355</v>
      </c>
      <c r="F1295" s="32" t="s">
        <v>3356</v>
      </c>
      <c r="G1295" s="33" t="s">
        <v>12</v>
      </c>
      <c r="H1295" s="34" t="s">
        <v>13</v>
      </c>
      <c r="I1295" s="35">
        <v>0.93620000000000003</v>
      </c>
      <c r="J1295" s="19">
        <v>1214719.56</v>
      </c>
      <c r="K1295" s="37">
        <v>101226.63</v>
      </c>
      <c r="L1295" s="38"/>
    </row>
    <row r="1296" spans="1:12" s="39" customFormat="1" ht="12.95" customHeight="1" x14ac:dyDescent="0.25">
      <c r="A1296" s="226"/>
      <c r="B1296" s="29">
        <v>5363</v>
      </c>
      <c r="C1296" s="30">
        <v>5</v>
      </c>
      <c r="D1296" s="42" t="s">
        <v>3357</v>
      </c>
      <c r="E1296" s="42" t="s">
        <v>3358</v>
      </c>
      <c r="F1296" s="42" t="s">
        <v>3359</v>
      </c>
      <c r="G1296" s="33" t="s">
        <v>12</v>
      </c>
      <c r="H1296" s="34" t="s">
        <v>13</v>
      </c>
      <c r="I1296" s="35">
        <v>0.95069999999999999</v>
      </c>
      <c r="J1296" s="19">
        <v>1233533.2799999998</v>
      </c>
      <c r="K1296" s="37">
        <v>102794.44</v>
      </c>
      <c r="L1296" s="38"/>
    </row>
    <row r="1297" spans="1:12" s="39" customFormat="1" ht="12.95" customHeight="1" x14ac:dyDescent="0.25">
      <c r="A1297" s="226"/>
      <c r="B1297" s="29">
        <v>5359</v>
      </c>
      <c r="C1297" s="30">
        <v>6</v>
      </c>
      <c r="D1297" s="32" t="s">
        <v>3360</v>
      </c>
      <c r="E1297" s="32" t="s">
        <v>3361</v>
      </c>
      <c r="F1297" s="32" t="s">
        <v>3362</v>
      </c>
      <c r="G1297" s="33" t="s">
        <v>12</v>
      </c>
      <c r="H1297" s="34" t="s">
        <v>13</v>
      </c>
      <c r="I1297" s="35">
        <v>0.97350000000000003</v>
      </c>
      <c r="J1297" s="19">
        <v>1263116.2799999996</v>
      </c>
      <c r="K1297" s="37">
        <v>105259.69</v>
      </c>
      <c r="L1297" s="38"/>
    </row>
    <row r="1298" spans="1:12" s="39" customFormat="1" ht="12.95" customHeight="1" x14ac:dyDescent="0.25">
      <c r="A1298" s="226"/>
      <c r="B1298" s="29">
        <v>5381</v>
      </c>
      <c r="C1298" s="30">
        <v>7</v>
      </c>
      <c r="D1298" s="32" t="s">
        <v>3363</v>
      </c>
      <c r="E1298" s="32" t="s">
        <v>3364</v>
      </c>
      <c r="F1298" s="32" t="s">
        <v>3365</v>
      </c>
      <c r="G1298" s="33" t="s">
        <v>12</v>
      </c>
      <c r="H1298" s="34" t="s">
        <v>13</v>
      </c>
      <c r="I1298" s="35">
        <v>0.9335</v>
      </c>
      <c r="J1298" s="19">
        <v>1211216.2799999998</v>
      </c>
      <c r="K1298" s="37">
        <v>100934.69</v>
      </c>
      <c r="L1298" s="38"/>
    </row>
    <row r="1299" spans="1:12" s="39" customFormat="1" ht="12.95" customHeight="1" x14ac:dyDescent="0.25">
      <c r="A1299" s="226"/>
      <c r="B1299" s="29">
        <v>5368</v>
      </c>
      <c r="C1299" s="30">
        <v>8</v>
      </c>
      <c r="D1299" s="42" t="s">
        <v>3366</v>
      </c>
      <c r="E1299" s="42" t="s">
        <v>3367</v>
      </c>
      <c r="F1299" s="42" t="s">
        <v>3368</v>
      </c>
      <c r="G1299" s="33" t="s">
        <v>12</v>
      </c>
      <c r="H1299" s="34" t="s">
        <v>13</v>
      </c>
      <c r="I1299" s="35">
        <v>0.92969999999999997</v>
      </c>
      <c r="J1299" s="19">
        <v>1211475.7200000002</v>
      </c>
      <c r="K1299" s="37">
        <v>100523.81</v>
      </c>
      <c r="L1299" s="38"/>
    </row>
    <row r="1300" spans="1:12" s="39" customFormat="1" ht="12.95" customHeight="1" x14ac:dyDescent="0.25">
      <c r="A1300" s="226"/>
      <c r="B1300" s="29">
        <v>5354</v>
      </c>
      <c r="C1300" s="30">
        <v>9</v>
      </c>
      <c r="D1300" s="32" t="s">
        <v>3369</v>
      </c>
      <c r="E1300" s="32" t="s">
        <v>3370</v>
      </c>
      <c r="F1300" s="32" t="s">
        <v>3371</v>
      </c>
      <c r="G1300" s="33" t="s">
        <v>12</v>
      </c>
      <c r="H1300" s="34" t="s">
        <v>13</v>
      </c>
      <c r="I1300" s="35">
        <v>0.94399999999999995</v>
      </c>
      <c r="J1300" s="19">
        <v>1224840</v>
      </c>
      <c r="K1300" s="37">
        <v>102070</v>
      </c>
      <c r="L1300" s="38"/>
    </row>
    <row r="1301" spans="1:12" s="39" customFormat="1" ht="12.95" customHeight="1" x14ac:dyDescent="0.25">
      <c r="A1301" s="226"/>
      <c r="B1301" s="29">
        <v>5353</v>
      </c>
      <c r="C1301" s="30">
        <v>10</v>
      </c>
      <c r="D1301" s="32" t="s">
        <v>3372</v>
      </c>
      <c r="E1301" s="32" t="s">
        <v>3373</v>
      </c>
      <c r="F1301" s="32" t="s">
        <v>3374</v>
      </c>
      <c r="G1301" s="33" t="s">
        <v>12</v>
      </c>
      <c r="H1301" s="34" t="s">
        <v>13</v>
      </c>
      <c r="I1301" s="35">
        <v>0.94499999999999995</v>
      </c>
      <c r="J1301" s="19">
        <v>1226137.56</v>
      </c>
      <c r="K1301" s="37">
        <v>102178.13</v>
      </c>
      <c r="L1301" s="38"/>
    </row>
    <row r="1302" spans="1:12" s="39" customFormat="1" ht="12.95" customHeight="1" x14ac:dyDescent="0.25">
      <c r="A1302" s="226"/>
      <c r="B1302" s="29">
        <v>5371</v>
      </c>
      <c r="C1302" s="30">
        <v>11</v>
      </c>
      <c r="D1302" s="32" t="s">
        <v>3375</v>
      </c>
      <c r="E1302" s="32" t="s">
        <v>3376</v>
      </c>
      <c r="F1302" s="32" t="s">
        <v>3377</v>
      </c>
      <c r="G1302" s="33" t="s">
        <v>12</v>
      </c>
      <c r="H1302" s="34" t="s">
        <v>13</v>
      </c>
      <c r="I1302" s="35">
        <v>0.93940000000000001</v>
      </c>
      <c r="J1302" s="19">
        <v>1218871.56</v>
      </c>
      <c r="K1302" s="37">
        <v>101572.63</v>
      </c>
      <c r="L1302" s="38"/>
    </row>
    <row r="1303" spans="1:12" s="39" customFormat="1" ht="12.95" customHeight="1" x14ac:dyDescent="0.25">
      <c r="A1303" s="226"/>
      <c r="B1303" s="29">
        <v>5377</v>
      </c>
      <c r="C1303" s="30">
        <v>12</v>
      </c>
      <c r="D1303" s="32" t="s">
        <v>3378</v>
      </c>
      <c r="E1303" s="32" t="s">
        <v>3379</v>
      </c>
      <c r="F1303" s="32" t="s">
        <v>3380</v>
      </c>
      <c r="G1303" s="33" t="s">
        <v>12</v>
      </c>
      <c r="H1303" s="34" t="s">
        <v>13</v>
      </c>
      <c r="I1303" s="35">
        <v>0.9889</v>
      </c>
      <c r="J1303" s="19">
        <v>1225888.8400000001</v>
      </c>
      <c r="K1303" s="37">
        <v>106924.81</v>
      </c>
      <c r="L1303" s="38"/>
    </row>
    <row r="1304" spans="1:12" s="39" customFormat="1" ht="12.95" customHeight="1" x14ac:dyDescent="0.25">
      <c r="A1304" s="226"/>
      <c r="B1304" s="29">
        <v>5360</v>
      </c>
      <c r="C1304" s="30">
        <v>13</v>
      </c>
      <c r="D1304" s="42" t="s">
        <v>3381</v>
      </c>
      <c r="E1304" s="42" t="s">
        <v>3382</v>
      </c>
      <c r="F1304" s="42" t="s">
        <v>3383</v>
      </c>
      <c r="G1304" s="33" t="s">
        <v>12</v>
      </c>
      <c r="H1304" s="34" t="s">
        <v>13</v>
      </c>
      <c r="I1304" s="35">
        <v>0.94989999999999997</v>
      </c>
      <c r="J1304" s="19">
        <v>1232495.2799999998</v>
      </c>
      <c r="K1304" s="37">
        <v>102707.94</v>
      </c>
      <c r="L1304" s="38"/>
    </row>
    <row r="1305" spans="1:12" s="39" customFormat="1" ht="12.95" customHeight="1" x14ac:dyDescent="0.25">
      <c r="A1305" s="226"/>
      <c r="B1305" s="29">
        <v>5372</v>
      </c>
      <c r="C1305" s="30">
        <v>14</v>
      </c>
      <c r="D1305" s="32" t="s">
        <v>3384</v>
      </c>
      <c r="E1305" s="32" t="s">
        <v>3385</v>
      </c>
      <c r="F1305" s="32" t="s">
        <v>3386</v>
      </c>
      <c r="G1305" s="33" t="s">
        <v>12</v>
      </c>
      <c r="H1305" s="34" t="s">
        <v>13</v>
      </c>
      <c r="I1305" s="35">
        <v>0.93200000000000005</v>
      </c>
      <c r="J1305" s="19">
        <v>1209270</v>
      </c>
      <c r="K1305" s="37">
        <v>100772.5</v>
      </c>
      <c r="L1305" s="38"/>
    </row>
    <row r="1306" spans="1:12" s="39" customFormat="1" ht="12.95" customHeight="1" x14ac:dyDescent="0.25">
      <c r="A1306" s="226"/>
      <c r="B1306" s="29">
        <v>5361</v>
      </c>
      <c r="C1306" s="30">
        <v>15</v>
      </c>
      <c r="D1306" s="32" t="s">
        <v>3387</v>
      </c>
      <c r="E1306" s="32" t="s">
        <v>3388</v>
      </c>
      <c r="F1306" s="32" t="s">
        <v>3389</v>
      </c>
      <c r="G1306" s="33" t="s">
        <v>12</v>
      </c>
      <c r="H1306" s="34" t="s">
        <v>13</v>
      </c>
      <c r="I1306" s="35">
        <v>0.94989999999999997</v>
      </c>
      <c r="J1306" s="19">
        <v>1232495.2799999998</v>
      </c>
      <c r="K1306" s="37">
        <v>102707.94</v>
      </c>
      <c r="L1306" s="38"/>
    </row>
    <row r="1307" spans="1:12" s="39" customFormat="1" ht="12.95" customHeight="1" x14ac:dyDescent="0.25">
      <c r="A1307" s="226"/>
      <c r="B1307" s="29">
        <v>5374</v>
      </c>
      <c r="C1307" s="30">
        <v>16</v>
      </c>
      <c r="D1307" s="42" t="s">
        <v>3390</v>
      </c>
      <c r="E1307" s="42" t="s">
        <v>3391</v>
      </c>
      <c r="F1307" s="42" t="s">
        <v>3392</v>
      </c>
      <c r="G1307" s="27" t="s">
        <v>12</v>
      </c>
      <c r="H1307" s="34" t="s">
        <v>13</v>
      </c>
      <c r="I1307" s="35">
        <v>0.93340000000000001</v>
      </c>
      <c r="J1307" s="19">
        <v>1211086.56</v>
      </c>
      <c r="K1307" s="37">
        <v>100923.88</v>
      </c>
      <c r="L1307" s="38"/>
    </row>
    <row r="1308" spans="1:12" s="39" customFormat="1" ht="12.95" customHeight="1" x14ac:dyDescent="0.25">
      <c r="A1308" s="226"/>
      <c r="B1308" s="29">
        <v>5380</v>
      </c>
      <c r="C1308" s="30">
        <v>17</v>
      </c>
      <c r="D1308" s="42" t="s">
        <v>3393</v>
      </c>
      <c r="E1308" s="42" t="s">
        <v>3394</v>
      </c>
      <c r="F1308" s="42" t="s">
        <v>3395</v>
      </c>
      <c r="G1308" s="50" t="s">
        <v>12</v>
      </c>
      <c r="H1308" s="34" t="s">
        <v>13</v>
      </c>
      <c r="I1308" s="35">
        <v>0.95</v>
      </c>
      <c r="J1308" s="19">
        <v>1146125</v>
      </c>
      <c r="K1308" s="37">
        <v>102718.75</v>
      </c>
      <c r="L1308" s="38"/>
    </row>
    <row r="1309" spans="1:12" s="39" customFormat="1" ht="12.95" customHeight="1" x14ac:dyDescent="0.25">
      <c r="A1309" s="226"/>
      <c r="B1309" s="29">
        <v>5357</v>
      </c>
      <c r="C1309" s="30">
        <v>18</v>
      </c>
      <c r="D1309" s="32" t="s">
        <v>3396</v>
      </c>
      <c r="E1309" s="32" t="s">
        <v>3397</v>
      </c>
      <c r="F1309" s="32" t="s">
        <v>3398</v>
      </c>
      <c r="G1309" s="50" t="s">
        <v>12</v>
      </c>
      <c r="H1309" s="34" t="s">
        <v>13</v>
      </c>
      <c r="I1309" s="35">
        <v>0.98070000000000002</v>
      </c>
      <c r="J1309" s="19">
        <v>1272458.2799999996</v>
      </c>
      <c r="K1309" s="37">
        <v>106038.19</v>
      </c>
      <c r="L1309" s="38"/>
    </row>
    <row r="1310" spans="1:12" s="39" customFormat="1" ht="12.95" customHeight="1" x14ac:dyDescent="0.25">
      <c r="A1310" s="226"/>
      <c r="B1310" s="29">
        <v>5375</v>
      </c>
      <c r="C1310" s="30">
        <v>19</v>
      </c>
      <c r="D1310" s="42" t="s">
        <v>3399</v>
      </c>
      <c r="E1310" s="42" t="s">
        <v>3400</v>
      </c>
      <c r="F1310" s="42" t="s">
        <v>3401</v>
      </c>
      <c r="G1310" s="27" t="s">
        <v>12</v>
      </c>
      <c r="H1310" s="34" t="s">
        <v>13</v>
      </c>
      <c r="I1310" s="35">
        <v>0.9486</v>
      </c>
      <c r="J1310" s="19">
        <v>1230808.56</v>
      </c>
      <c r="K1310" s="36">
        <v>102567.38</v>
      </c>
      <c r="L1310" s="38"/>
    </row>
    <row r="1311" spans="1:12" s="39" customFormat="1" ht="12.95" customHeight="1" x14ac:dyDescent="0.25">
      <c r="A1311" s="226"/>
      <c r="B1311" s="29">
        <v>5378</v>
      </c>
      <c r="C1311" s="30">
        <v>20</v>
      </c>
      <c r="D1311" s="32" t="s">
        <v>3402</v>
      </c>
      <c r="E1311" s="32" t="s">
        <v>3403</v>
      </c>
      <c r="F1311" s="32" t="s">
        <v>3404</v>
      </c>
      <c r="G1311" s="33" t="s">
        <v>12</v>
      </c>
      <c r="H1311" s="34" t="s">
        <v>13</v>
      </c>
      <c r="I1311" s="35">
        <v>0.93720000000000003</v>
      </c>
      <c r="J1311" s="19">
        <v>1216017</v>
      </c>
      <c r="K1311" s="37">
        <v>101334.75</v>
      </c>
      <c r="L1311" s="38"/>
    </row>
    <row r="1312" spans="1:12" s="39" customFormat="1" ht="12.95" customHeight="1" x14ac:dyDescent="0.25">
      <c r="A1312" s="226"/>
      <c r="B1312" s="29">
        <v>5366</v>
      </c>
      <c r="C1312" s="30">
        <v>21</v>
      </c>
      <c r="D1312" s="42" t="s">
        <v>3405</v>
      </c>
      <c r="E1312" s="42" t="s">
        <v>3406</v>
      </c>
      <c r="F1312" s="42" t="s">
        <v>3407</v>
      </c>
      <c r="G1312" s="33" t="s">
        <v>12</v>
      </c>
      <c r="H1312" s="34" t="s">
        <v>13</v>
      </c>
      <c r="I1312" s="35">
        <v>0.94469999999999998</v>
      </c>
      <c r="J1312" s="19">
        <v>1225748.2799999998</v>
      </c>
      <c r="K1312" s="37">
        <v>102145.69</v>
      </c>
      <c r="L1312" s="38"/>
    </row>
    <row r="1313" spans="1:12" s="39" customFormat="1" ht="12.95" customHeight="1" x14ac:dyDescent="0.25">
      <c r="A1313" s="226"/>
      <c r="B1313" s="29">
        <v>5367</v>
      </c>
      <c r="C1313" s="30">
        <v>22</v>
      </c>
      <c r="D1313" s="32" t="s">
        <v>3408</v>
      </c>
      <c r="E1313" s="32" t="s">
        <v>3409</v>
      </c>
      <c r="F1313" s="32" t="s">
        <v>3410</v>
      </c>
      <c r="G1313" s="33" t="s">
        <v>12</v>
      </c>
      <c r="H1313" s="34" t="s">
        <v>13</v>
      </c>
      <c r="I1313" s="35">
        <v>0.94820000000000004</v>
      </c>
      <c r="J1313" s="19">
        <v>1230289.56</v>
      </c>
      <c r="K1313" s="37">
        <v>102524.13</v>
      </c>
      <c r="L1313" s="38"/>
    </row>
    <row r="1314" spans="1:12" s="39" customFormat="1" ht="12.95" customHeight="1" x14ac:dyDescent="0.25">
      <c r="A1314" s="226"/>
      <c r="B1314" s="43">
        <v>5356</v>
      </c>
      <c r="C1314" s="30">
        <v>23</v>
      </c>
      <c r="D1314" s="32" t="s">
        <v>3411</v>
      </c>
      <c r="E1314" s="32" t="s">
        <v>3412</v>
      </c>
      <c r="F1314" s="32" t="s">
        <v>3413</v>
      </c>
      <c r="G1314" s="33" t="s">
        <v>12</v>
      </c>
      <c r="H1314" s="34" t="s">
        <v>13</v>
      </c>
      <c r="I1314" s="35">
        <v>0.9476</v>
      </c>
      <c r="J1314" s="19">
        <v>1229511</v>
      </c>
      <c r="K1314" s="37">
        <v>102459.25</v>
      </c>
      <c r="L1314" s="38"/>
    </row>
    <row r="1315" spans="1:12" s="39" customFormat="1" ht="12.95" customHeight="1" x14ac:dyDescent="0.25">
      <c r="A1315" s="226"/>
      <c r="B1315" s="29">
        <v>5379</v>
      </c>
      <c r="C1315" s="30">
        <v>24</v>
      </c>
      <c r="D1315" s="32" t="s">
        <v>3414</v>
      </c>
      <c r="E1315" s="32" t="s">
        <v>3415</v>
      </c>
      <c r="F1315" s="32" t="s">
        <v>3416</v>
      </c>
      <c r="G1315" s="33" t="s">
        <v>12</v>
      </c>
      <c r="H1315" s="34" t="s">
        <v>13</v>
      </c>
      <c r="I1315" s="35">
        <v>0.94140000000000001</v>
      </c>
      <c r="J1315" s="19">
        <v>1221466.56</v>
      </c>
      <c r="K1315" s="37">
        <v>101788.88</v>
      </c>
      <c r="L1315" s="38"/>
    </row>
    <row r="1316" spans="1:12" s="39" customFormat="1" ht="12.95" customHeight="1" x14ac:dyDescent="0.25">
      <c r="A1316" s="226"/>
      <c r="B1316" s="29">
        <v>5350</v>
      </c>
      <c r="C1316" s="30">
        <v>25</v>
      </c>
      <c r="D1316" s="32" t="s">
        <v>3417</v>
      </c>
      <c r="E1316" s="32" t="s">
        <v>3418</v>
      </c>
      <c r="F1316" s="32" t="s">
        <v>3419</v>
      </c>
      <c r="G1316" s="33" t="s">
        <v>12</v>
      </c>
      <c r="H1316" s="34" t="s">
        <v>13</v>
      </c>
      <c r="I1316" s="35">
        <v>0.96450000000000002</v>
      </c>
      <c r="J1316" s="19">
        <v>1251438.7200000002</v>
      </c>
      <c r="K1316" s="37">
        <v>104286.56</v>
      </c>
      <c r="L1316" s="38"/>
    </row>
    <row r="1317" spans="1:12" s="39" customFormat="1" ht="12.95" customHeight="1" x14ac:dyDescent="0.25">
      <c r="A1317" s="226"/>
      <c r="B1317" s="29">
        <v>5364</v>
      </c>
      <c r="C1317" s="30">
        <v>26</v>
      </c>
      <c r="D1317" s="32" t="s">
        <v>1654</v>
      </c>
      <c r="E1317" s="32" t="s">
        <v>1655</v>
      </c>
      <c r="F1317" s="32" t="s">
        <v>3420</v>
      </c>
      <c r="G1317" s="33" t="s">
        <v>12</v>
      </c>
      <c r="H1317" s="34" t="s">
        <v>13</v>
      </c>
      <c r="I1317" s="35">
        <v>0.94699999999999995</v>
      </c>
      <c r="J1317" s="19">
        <v>1228732.56</v>
      </c>
      <c r="K1317" s="37">
        <v>102394.38</v>
      </c>
      <c r="L1317" s="38"/>
    </row>
    <row r="1318" spans="1:12" s="39" customFormat="1" ht="12.95" customHeight="1" x14ac:dyDescent="0.25">
      <c r="A1318" s="226"/>
      <c r="B1318" s="29">
        <v>5362</v>
      </c>
      <c r="C1318" s="30">
        <v>27</v>
      </c>
      <c r="D1318" s="42" t="s">
        <v>3421</v>
      </c>
      <c r="E1318" s="42" t="s">
        <v>3422</v>
      </c>
      <c r="F1318" s="42" t="s">
        <v>1304</v>
      </c>
      <c r="G1318" s="33" t="s">
        <v>12</v>
      </c>
      <c r="H1318" s="34" t="s">
        <v>13</v>
      </c>
      <c r="I1318" s="35">
        <v>0.94320000000000004</v>
      </c>
      <c r="J1318" s="19">
        <v>1158927</v>
      </c>
      <c r="K1318" s="37">
        <v>101983.5</v>
      </c>
      <c r="L1318" s="38"/>
    </row>
    <row r="1319" spans="1:12" s="39" customFormat="1" ht="12.95" customHeight="1" x14ac:dyDescent="0.25">
      <c r="A1319" s="226"/>
      <c r="B1319" s="29">
        <v>5373</v>
      </c>
      <c r="C1319" s="30">
        <v>28</v>
      </c>
      <c r="D1319" s="32" t="s">
        <v>3423</v>
      </c>
      <c r="E1319" s="32" t="s">
        <v>3424</v>
      </c>
      <c r="F1319" s="32" t="s">
        <v>3425</v>
      </c>
      <c r="G1319" s="33" t="s">
        <v>12</v>
      </c>
      <c r="H1319" s="34" t="s">
        <v>13</v>
      </c>
      <c r="I1319" s="35">
        <v>0.94820000000000004</v>
      </c>
      <c r="J1319" s="19">
        <v>1248239.5899999999</v>
      </c>
      <c r="K1319" s="37">
        <v>102524.13</v>
      </c>
      <c r="L1319" s="38"/>
    </row>
    <row r="1320" spans="1:12" s="39" customFormat="1" ht="12.95" customHeight="1" x14ac:dyDescent="0.25">
      <c r="A1320" s="226"/>
      <c r="B1320" s="29"/>
      <c r="C1320" s="30"/>
      <c r="D1320" s="31" t="s">
        <v>5732</v>
      </c>
      <c r="E1320" s="32"/>
      <c r="F1320" s="32"/>
      <c r="G1320" s="33"/>
      <c r="H1320" s="34"/>
      <c r="I1320" s="35"/>
      <c r="J1320" s="19"/>
      <c r="K1320" s="37"/>
      <c r="L1320" s="38"/>
    </row>
    <row r="1321" spans="1:12" s="39" customFormat="1" ht="12.95" customHeight="1" x14ac:dyDescent="0.25">
      <c r="A1321" s="226"/>
      <c r="B1321" s="29">
        <v>5351</v>
      </c>
      <c r="C1321" s="30">
        <v>1</v>
      </c>
      <c r="D1321" s="32" t="s">
        <v>3426</v>
      </c>
      <c r="E1321" s="32" t="s">
        <v>3427</v>
      </c>
      <c r="F1321" s="32" t="s">
        <v>3428</v>
      </c>
      <c r="G1321" s="33" t="s">
        <v>5731</v>
      </c>
      <c r="H1321" s="34" t="s">
        <v>13</v>
      </c>
      <c r="I1321" s="35">
        <v>0.97570000000000001</v>
      </c>
      <c r="J1321" s="19">
        <v>2005648.9199999997</v>
      </c>
      <c r="K1321" s="37">
        <v>167137.41</v>
      </c>
      <c r="L1321" s="38"/>
    </row>
    <row r="1322" spans="1:12" s="39" customFormat="1" ht="12.95" customHeight="1" x14ac:dyDescent="0.25">
      <c r="A1322" s="227"/>
      <c r="B1322" s="29">
        <v>5365</v>
      </c>
      <c r="C1322" s="30">
        <v>2</v>
      </c>
      <c r="D1322" s="32" t="s">
        <v>3429</v>
      </c>
      <c r="E1322" s="32" t="s">
        <v>3430</v>
      </c>
      <c r="F1322" s="32" t="s">
        <v>3431</v>
      </c>
      <c r="G1322" s="33" t="s">
        <v>5731</v>
      </c>
      <c r="H1322" s="34" t="s">
        <v>13</v>
      </c>
      <c r="I1322" s="35">
        <v>0.94669999999999999</v>
      </c>
      <c r="J1322" s="19">
        <v>1946036.5199999998</v>
      </c>
      <c r="K1322" s="37">
        <v>162169.71</v>
      </c>
      <c r="L1322" s="38"/>
    </row>
    <row r="1323" spans="1:12" s="39" customFormat="1" ht="12.95" customHeight="1" x14ac:dyDescent="0.25">
      <c r="A1323" s="225" t="s">
        <v>3432</v>
      </c>
      <c r="B1323" s="29"/>
      <c r="C1323" s="30"/>
      <c r="D1323" s="31" t="s">
        <v>11</v>
      </c>
      <c r="E1323" s="32"/>
      <c r="F1323" s="32"/>
      <c r="G1323" s="33"/>
      <c r="H1323" s="34"/>
      <c r="I1323" s="35"/>
      <c r="J1323" s="19"/>
      <c r="K1323" s="37"/>
      <c r="L1323" s="38"/>
    </row>
    <row r="1324" spans="1:12" s="39" customFormat="1" ht="12.95" customHeight="1" x14ac:dyDescent="0.25">
      <c r="A1324" s="226"/>
      <c r="B1324" s="29">
        <v>1422</v>
      </c>
      <c r="C1324" s="30">
        <v>1</v>
      </c>
      <c r="D1324" s="42" t="s">
        <v>3433</v>
      </c>
      <c r="E1324" s="42" t="s">
        <v>3434</v>
      </c>
      <c r="F1324" s="42" t="s">
        <v>3435</v>
      </c>
      <c r="G1324" s="33" t="s">
        <v>12</v>
      </c>
      <c r="H1324" s="34" t="s">
        <v>13</v>
      </c>
      <c r="I1324" s="35">
        <v>0.94579999999999997</v>
      </c>
      <c r="J1324" s="19">
        <v>1224872.46</v>
      </c>
      <c r="K1324" s="37">
        <v>102264.63</v>
      </c>
      <c r="L1324" s="38"/>
    </row>
    <row r="1325" spans="1:12" s="39" customFormat="1" ht="12.95" customHeight="1" x14ac:dyDescent="0.25">
      <c r="A1325" s="226"/>
      <c r="B1325" s="29">
        <v>1428</v>
      </c>
      <c r="C1325" s="30">
        <v>2</v>
      </c>
      <c r="D1325" s="32" t="s">
        <v>3436</v>
      </c>
      <c r="E1325" s="32" t="s">
        <v>3437</v>
      </c>
      <c r="F1325" s="32" t="s">
        <v>3438</v>
      </c>
      <c r="G1325" s="33" t="s">
        <v>12</v>
      </c>
      <c r="H1325" s="34" t="s">
        <v>13</v>
      </c>
      <c r="I1325" s="35">
        <v>0.95130000000000003</v>
      </c>
      <c r="J1325" s="19">
        <v>1232257.3500000003</v>
      </c>
      <c r="K1325" s="37">
        <v>102859.31</v>
      </c>
      <c r="L1325" s="38"/>
    </row>
    <row r="1326" spans="1:12" s="39" customFormat="1" ht="12.95" customHeight="1" x14ac:dyDescent="0.25">
      <c r="A1326" s="226"/>
      <c r="B1326" s="29">
        <v>1400</v>
      </c>
      <c r="C1326" s="30">
        <v>3</v>
      </c>
      <c r="D1326" s="73" t="s">
        <v>3439</v>
      </c>
      <c r="E1326" s="32" t="s">
        <v>3440</v>
      </c>
      <c r="F1326" s="32" t="s">
        <v>3441</v>
      </c>
      <c r="G1326" s="33" t="s">
        <v>12</v>
      </c>
      <c r="H1326" s="34" t="s">
        <v>13</v>
      </c>
      <c r="I1326" s="35">
        <v>0.9677</v>
      </c>
      <c r="J1326" s="19">
        <v>1252671.3500000003</v>
      </c>
      <c r="K1326" s="37">
        <v>104632.56</v>
      </c>
      <c r="L1326" s="38"/>
    </row>
    <row r="1327" spans="1:12" s="39" customFormat="1" ht="12.95" customHeight="1" x14ac:dyDescent="0.25">
      <c r="A1327" s="226"/>
      <c r="B1327" s="29">
        <v>1418</v>
      </c>
      <c r="C1327" s="30">
        <v>4</v>
      </c>
      <c r="D1327" s="32" t="s">
        <v>3442</v>
      </c>
      <c r="E1327" s="32" t="s">
        <v>3443</v>
      </c>
      <c r="F1327" s="32" t="s">
        <v>3444</v>
      </c>
      <c r="G1327" s="33" t="s">
        <v>12</v>
      </c>
      <c r="H1327" s="34" t="s">
        <v>13</v>
      </c>
      <c r="I1327" s="35">
        <v>0.95150000000000001</v>
      </c>
      <c r="J1327" s="19">
        <v>1228624.3999999997</v>
      </c>
      <c r="K1327" s="37">
        <v>102880.94</v>
      </c>
      <c r="L1327" s="38"/>
    </row>
    <row r="1328" spans="1:12" s="39" customFormat="1" ht="12.95" customHeight="1" x14ac:dyDescent="0.25">
      <c r="A1328" s="226"/>
      <c r="B1328" s="29">
        <v>1411</v>
      </c>
      <c r="C1328" s="30">
        <v>5</v>
      </c>
      <c r="D1328" s="32" t="s">
        <v>3445</v>
      </c>
      <c r="E1328" s="32" t="s">
        <v>3446</v>
      </c>
      <c r="F1328" s="32" t="s">
        <v>3447</v>
      </c>
      <c r="G1328" s="33" t="s">
        <v>12</v>
      </c>
      <c r="H1328" s="34" t="s">
        <v>13</v>
      </c>
      <c r="I1328" s="35">
        <v>0.96089999999999998</v>
      </c>
      <c r="J1328" s="19">
        <v>1239523.3500000003</v>
      </c>
      <c r="K1328" s="37">
        <v>103897.31</v>
      </c>
      <c r="L1328" s="38"/>
    </row>
    <row r="1329" spans="1:12" s="39" customFormat="1" ht="12.95" customHeight="1" x14ac:dyDescent="0.25">
      <c r="A1329" s="226"/>
      <c r="B1329" s="29">
        <v>1425</v>
      </c>
      <c r="C1329" s="30">
        <v>6</v>
      </c>
      <c r="D1329" s="32" t="s">
        <v>3448</v>
      </c>
      <c r="E1329" s="32" t="s">
        <v>3449</v>
      </c>
      <c r="F1329" s="32" t="s">
        <v>3450</v>
      </c>
      <c r="G1329" s="33" t="s">
        <v>12</v>
      </c>
      <c r="H1329" s="34" t="s">
        <v>13</v>
      </c>
      <c r="I1329" s="35">
        <v>0.9627</v>
      </c>
      <c r="J1329" s="19">
        <v>1121331.9599999997</v>
      </c>
      <c r="K1329" s="37">
        <v>104091.94</v>
      </c>
      <c r="L1329" s="38"/>
    </row>
    <row r="1330" spans="1:12" s="39" customFormat="1" ht="12.95" customHeight="1" x14ac:dyDescent="0.25">
      <c r="A1330" s="226"/>
      <c r="B1330" s="29">
        <v>1436</v>
      </c>
      <c r="C1330" s="30">
        <v>7</v>
      </c>
      <c r="D1330" s="42" t="s">
        <v>898</v>
      </c>
      <c r="E1330" s="42" t="s">
        <v>899</v>
      </c>
      <c r="F1330" s="42" t="s">
        <v>3451</v>
      </c>
      <c r="G1330" s="33" t="s">
        <v>12</v>
      </c>
      <c r="H1330" s="34" t="s">
        <v>13</v>
      </c>
      <c r="I1330" s="35">
        <v>0.98870000000000002</v>
      </c>
      <c r="J1330" s="19">
        <v>1278783.5999999996</v>
      </c>
      <c r="K1330" s="37">
        <v>106903.19</v>
      </c>
      <c r="L1330" s="38"/>
    </row>
    <row r="1331" spans="1:12" s="39" customFormat="1" ht="12.95" customHeight="1" x14ac:dyDescent="0.25">
      <c r="A1331" s="226"/>
      <c r="B1331" s="29">
        <v>1431</v>
      </c>
      <c r="C1331" s="30">
        <v>8</v>
      </c>
      <c r="D1331" s="42" t="s">
        <v>3452</v>
      </c>
      <c r="E1331" s="42" t="s">
        <v>3453</v>
      </c>
      <c r="F1331" s="42" t="s">
        <v>3454</v>
      </c>
      <c r="G1331" s="33" t="s">
        <v>12</v>
      </c>
      <c r="H1331" s="34" t="s">
        <v>13</v>
      </c>
      <c r="I1331" s="35">
        <v>0.79190000000000005</v>
      </c>
      <c r="J1331" s="19">
        <v>896118.39999999991</v>
      </c>
      <c r="K1331" s="37">
        <v>85624.19</v>
      </c>
      <c r="L1331" s="38"/>
    </row>
    <row r="1332" spans="1:12" s="39" customFormat="1" ht="12.95" customHeight="1" x14ac:dyDescent="0.25">
      <c r="A1332" s="226"/>
      <c r="B1332" s="29">
        <v>1403</v>
      </c>
      <c r="C1332" s="30">
        <v>9</v>
      </c>
      <c r="D1332" s="32" t="s">
        <v>3455</v>
      </c>
      <c r="E1332" s="32" t="s">
        <v>3456</v>
      </c>
      <c r="F1332" s="32" t="s">
        <v>924</v>
      </c>
      <c r="G1332" s="33" t="s">
        <v>12</v>
      </c>
      <c r="H1332" s="34" t="s">
        <v>13</v>
      </c>
      <c r="I1332" s="35">
        <v>0.78220000000000001</v>
      </c>
      <c r="J1332" s="19">
        <v>1013282.68</v>
      </c>
      <c r="K1332" s="37">
        <v>84575.38</v>
      </c>
      <c r="L1332" s="38"/>
    </row>
    <row r="1333" spans="1:12" s="39" customFormat="1" ht="12.95" customHeight="1" x14ac:dyDescent="0.25">
      <c r="A1333" s="226"/>
      <c r="B1333" s="29">
        <v>1440</v>
      </c>
      <c r="C1333" s="30">
        <v>10</v>
      </c>
      <c r="D1333" s="32" t="s">
        <v>3457</v>
      </c>
      <c r="E1333" s="32" t="s">
        <v>3458</v>
      </c>
      <c r="F1333" s="32" t="s">
        <v>3459</v>
      </c>
      <c r="G1333" s="33" t="s">
        <v>12</v>
      </c>
      <c r="H1333" s="34" t="s">
        <v>13</v>
      </c>
      <c r="I1333" s="35">
        <v>0.76229999999999998</v>
      </c>
      <c r="J1333" s="19">
        <v>899556.75999999978</v>
      </c>
      <c r="K1333" s="37">
        <v>82423.69</v>
      </c>
      <c r="L1333" s="38"/>
    </row>
    <row r="1334" spans="1:12" s="39" customFormat="1" ht="12.95" customHeight="1" x14ac:dyDescent="0.25">
      <c r="A1334" s="226"/>
      <c r="B1334" s="29">
        <v>1419</v>
      </c>
      <c r="C1334" s="30">
        <v>11</v>
      </c>
      <c r="D1334" s="32" t="s">
        <v>3460</v>
      </c>
      <c r="E1334" s="32" t="s">
        <v>3461</v>
      </c>
      <c r="F1334" s="32" t="s">
        <v>3462</v>
      </c>
      <c r="G1334" s="50" t="s">
        <v>12</v>
      </c>
      <c r="H1334" s="34" t="s">
        <v>13</v>
      </c>
      <c r="I1334" s="35">
        <v>0.9899</v>
      </c>
      <c r="J1334" s="19">
        <v>1236841.8799999997</v>
      </c>
      <c r="K1334" s="37">
        <v>107032.94</v>
      </c>
      <c r="L1334" s="38"/>
    </row>
    <row r="1335" spans="1:12" s="39" customFormat="1" ht="12.95" customHeight="1" x14ac:dyDescent="0.25">
      <c r="A1335" s="226"/>
      <c r="B1335" s="29">
        <v>1402</v>
      </c>
      <c r="C1335" s="30">
        <v>12</v>
      </c>
      <c r="D1335" s="32" t="s">
        <v>3463</v>
      </c>
      <c r="E1335" s="32" t="s">
        <v>3464</v>
      </c>
      <c r="F1335" s="32" t="s">
        <v>3465</v>
      </c>
      <c r="G1335" s="50" t="s">
        <v>12</v>
      </c>
      <c r="H1335" s="34" t="s">
        <v>13</v>
      </c>
      <c r="I1335" s="35">
        <v>0.98970000000000002</v>
      </c>
      <c r="J1335" s="19">
        <v>1244972.8699999999</v>
      </c>
      <c r="K1335" s="37">
        <v>107011.31</v>
      </c>
      <c r="L1335" s="38"/>
    </row>
    <row r="1336" spans="1:12" s="39" customFormat="1" ht="12.95" customHeight="1" x14ac:dyDescent="0.25">
      <c r="A1336" s="226"/>
      <c r="B1336" s="29">
        <v>1416</v>
      </c>
      <c r="C1336" s="30">
        <v>13</v>
      </c>
      <c r="D1336" s="42" t="s">
        <v>3466</v>
      </c>
      <c r="E1336" s="42" t="s">
        <v>3467</v>
      </c>
      <c r="F1336" s="42" t="s">
        <v>3468</v>
      </c>
      <c r="G1336" s="27" t="s">
        <v>12</v>
      </c>
      <c r="H1336" s="34" t="s">
        <v>13</v>
      </c>
      <c r="I1336" s="35">
        <v>0.9657</v>
      </c>
      <c r="J1336" s="19">
        <v>871433.42000000016</v>
      </c>
      <c r="K1336" s="37">
        <v>104416.31</v>
      </c>
      <c r="L1336" s="38"/>
    </row>
    <row r="1337" spans="1:12" s="39" customFormat="1" ht="12.95" customHeight="1" x14ac:dyDescent="0.25">
      <c r="A1337" s="226"/>
      <c r="B1337" s="29">
        <v>1433</v>
      </c>
      <c r="C1337" s="30">
        <v>14</v>
      </c>
      <c r="D1337" s="42" t="s">
        <v>3469</v>
      </c>
      <c r="E1337" s="42" t="s">
        <v>3470</v>
      </c>
      <c r="F1337" s="42" t="s">
        <v>3471</v>
      </c>
      <c r="G1337" s="27" t="s">
        <v>12</v>
      </c>
      <c r="H1337" s="34" t="s">
        <v>13</v>
      </c>
      <c r="I1337" s="35">
        <v>0.95750000000000002</v>
      </c>
      <c r="J1337" s="19">
        <v>1240301.8999999997</v>
      </c>
      <c r="K1337" s="37">
        <v>103529.69</v>
      </c>
      <c r="L1337" s="38"/>
    </row>
    <row r="1338" spans="1:12" s="39" customFormat="1" ht="12.95" customHeight="1" x14ac:dyDescent="0.25">
      <c r="A1338" s="226"/>
      <c r="B1338" s="29">
        <v>1441</v>
      </c>
      <c r="C1338" s="30">
        <v>15</v>
      </c>
      <c r="D1338" s="32" t="s">
        <v>3066</v>
      </c>
      <c r="E1338" s="32" t="s">
        <v>3472</v>
      </c>
      <c r="F1338" s="32" t="s">
        <v>3473</v>
      </c>
      <c r="G1338" s="33" t="s">
        <v>12</v>
      </c>
      <c r="H1338" s="34" t="s">
        <v>13</v>
      </c>
      <c r="I1338" s="35">
        <v>0.97270000000000001</v>
      </c>
      <c r="J1338" s="19">
        <v>1252941.7099999997</v>
      </c>
      <c r="K1338" s="37">
        <v>105173.19</v>
      </c>
      <c r="L1338" s="38"/>
    </row>
    <row r="1339" spans="1:12" s="39" customFormat="1" ht="12.95" customHeight="1" x14ac:dyDescent="0.25">
      <c r="A1339" s="226"/>
      <c r="B1339" s="29">
        <v>1413</v>
      </c>
      <c r="C1339" s="30">
        <v>16</v>
      </c>
      <c r="D1339" s="32" t="s">
        <v>3474</v>
      </c>
      <c r="E1339" s="32" t="s">
        <v>3475</v>
      </c>
      <c r="F1339" s="32" t="s">
        <v>3476</v>
      </c>
      <c r="G1339" s="33" t="s">
        <v>12</v>
      </c>
      <c r="H1339" s="34" t="s">
        <v>13</v>
      </c>
      <c r="I1339" s="35">
        <v>0.9617</v>
      </c>
      <c r="J1339" s="19">
        <v>1246291.9900000002</v>
      </c>
      <c r="K1339" s="37">
        <v>103983.81</v>
      </c>
      <c r="L1339" s="38"/>
    </row>
    <row r="1340" spans="1:12" s="39" customFormat="1" ht="12.95" customHeight="1" x14ac:dyDescent="0.25">
      <c r="A1340" s="226"/>
      <c r="B1340" s="29">
        <v>1426</v>
      </c>
      <c r="C1340" s="30">
        <v>17</v>
      </c>
      <c r="D1340" s="32" t="s">
        <v>3477</v>
      </c>
      <c r="E1340" s="32" t="s">
        <v>3478</v>
      </c>
      <c r="F1340" s="32" t="s">
        <v>3479</v>
      </c>
      <c r="G1340" s="33" t="s">
        <v>12</v>
      </c>
      <c r="H1340" s="34" t="s">
        <v>13</v>
      </c>
      <c r="I1340" s="35">
        <v>0.98719999999999997</v>
      </c>
      <c r="J1340" s="19">
        <v>1279810.77</v>
      </c>
      <c r="K1340" s="37">
        <v>106741</v>
      </c>
      <c r="L1340" s="38"/>
    </row>
    <row r="1341" spans="1:12" s="39" customFormat="1" ht="12.95" customHeight="1" x14ac:dyDescent="0.25">
      <c r="A1341" s="226"/>
      <c r="B1341" s="29">
        <v>1420</v>
      </c>
      <c r="C1341" s="30">
        <v>18</v>
      </c>
      <c r="D1341" s="32" t="s">
        <v>3480</v>
      </c>
      <c r="E1341" s="32" t="s">
        <v>3481</v>
      </c>
      <c r="F1341" s="32" t="s">
        <v>3482</v>
      </c>
      <c r="G1341" s="33" t="s">
        <v>12</v>
      </c>
      <c r="H1341" s="34" t="s">
        <v>13</v>
      </c>
      <c r="I1341" s="35">
        <v>0.78990000000000005</v>
      </c>
      <c r="J1341" s="19">
        <v>904335.86999999988</v>
      </c>
      <c r="K1341" s="37">
        <v>85407.94</v>
      </c>
      <c r="L1341" s="38"/>
    </row>
    <row r="1342" spans="1:12" s="39" customFormat="1" ht="12.95" customHeight="1" x14ac:dyDescent="0.25">
      <c r="A1342" s="226"/>
      <c r="B1342" s="29">
        <v>1415</v>
      </c>
      <c r="C1342" s="30">
        <v>19</v>
      </c>
      <c r="D1342" s="52" t="s">
        <v>3483</v>
      </c>
      <c r="E1342" s="32" t="s">
        <v>3484</v>
      </c>
      <c r="F1342" s="32" t="s">
        <v>3485</v>
      </c>
      <c r="G1342" s="33" t="s">
        <v>12</v>
      </c>
      <c r="H1342" s="34" t="s">
        <v>13</v>
      </c>
      <c r="I1342" s="35">
        <v>0.97370000000000001</v>
      </c>
      <c r="J1342" s="19">
        <v>1258510.1000000003</v>
      </c>
      <c r="K1342" s="37">
        <v>105281.31</v>
      </c>
      <c r="L1342" s="38"/>
    </row>
    <row r="1343" spans="1:12" s="39" customFormat="1" ht="12.95" customHeight="1" x14ac:dyDescent="0.25">
      <c r="A1343" s="226"/>
      <c r="B1343" s="43">
        <v>1434</v>
      </c>
      <c r="C1343" s="30">
        <v>20</v>
      </c>
      <c r="D1343" s="32" t="s">
        <v>1657</v>
      </c>
      <c r="E1343" s="32" t="s">
        <v>3486</v>
      </c>
      <c r="F1343" s="32" t="s">
        <v>3487</v>
      </c>
      <c r="G1343" s="33" t="s">
        <v>12</v>
      </c>
      <c r="H1343" s="34" t="s">
        <v>13</v>
      </c>
      <c r="I1343" s="35">
        <v>0.9587</v>
      </c>
      <c r="J1343" s="19">
        <v>1240993.8999999997</v>
      </c>
      <c r="K1343" s="37">
        <v>103659.44</v>
      </c>
      <c r="L1343" s="38"/>
    </row>
    <row r="1344" spans="1:12" s="39" customFormat="1" ht="12.95" customHeight="1" x14ac:dyDescent="0.25">
      <c r="A1344" s="226"/>
      <c r="B1344" s="29">
        <v>1412</v>
      </c>
      <c r="C1344" s="30">
        <v>21</v>
      </c>
      <c r="D1344" s="32" t="s">
        <v>2008</v>
      </c>
      <c r="E1344" s="32" t="s">
        <v>3488</v>
      </c>
      <c r="F1344" s="32" t="s">
        <v>3489</v>
      </c>
      <c r="G1344" s="33" t="s">
        <v>12</v>
      </c>
      <c r="H1344" s="34" t="s">
        <v>13</v>
      </c>
      <c r="I1344" s="35">
        <v>0.96560000000000001</v>
      </c>
      <c r="J1344" s="19">
        <v>1245675.68</v>
      </c>
      <c r="K1344" s="37">
        <v>104405.5</v>
      </c>
      <c r="L1344" s="38"/>
    </row>
    <row r="1345" spans="1:12" s="39" customFormat="1" ht="12.95" customHeight="1" x14ac:dyDescent="0.25">
      <c r="A1345" s="226"/>
      <c r="B1345" s="29">
        <v>1424</v>
      </c>
      <c r="C1345" s="30">
        <v>22</v>
      </c>
      <c r="D1345" s="53" t="s">
        <v>5637</v>
      </c>
      <c r="E1345" s="53" t="s">
        <v>5638</v>
      </c>
      <c r="F1345" s="53" t="s">
        <v>5639</v>
      </c>
      <c r="G1345" s="33" t="s">
        <v>12</v>
      </c>
      <c r="H1345" s="34" t="s">
        <v>13</v>
      </c>
      <c r="I1345" s="35">
        <v>0.74629999999999996</v>
      </c>
      <c r="J1345" s="19">
        <v>762843.52</v>
      </c>
      <c r="K1345" s="37">
        <v>80693.69</v>
      </c>
      <c r="L1345" s="38"/>
    </row>
    <row r="1346" spans="1:12" s="39" customFormat="1" ht="12.95" customHeight="1" x14ac:dyDescent="0.25">
      <c r="A1346" s="226"/>
      <c r="B1346" s="29">
        <v>1404</v>
      </c>
      <c r="C1346" s="30">
        <v>23</v>
      </c>
      <c r="D1346" s="53" t="s">
        <v>5640</v>
      </c>
      <c r="E1346" s="53" t="s">
        <v>5641</v>
      </c>
      <c r="F1346" s="53" t="s">
        <v>2952</v>
      </c>
      <c r="G1346" s="33" t="s">
        <v>12</v>
      </c>
      <c r="H1346" s="34" t="s">
        <v>13</v>
      </c>
      <c r="I1346" s="35">
        <v>0.73080000000000001</v>
      </c>
      <c r="J1346" s="19">
        <v>610819.75</v>
      </c>
      <c r="K1346" s="37">
        <v>79017.75</v>
      </c>
      <c r="L1346" s="38"/>
    </row>
    <row r="1347" spans="1:12" s="39" customFormat="1" ht="12.95" customHeight="1" x14ac:dyDescent="0.25">
      <c r="A1347" s="226"/>
      <c r="B1347" s="29">
        <v>1409</v>
      </c>
      <c r="C1347" s="30">
        <v>24</v>
      </c>
      <c r="D1347" s="53" t="s">
        <v>5642</v>
      </c>
      <c r="E1347" s="53" t="s">
        <v>5643</v>
      </c>
      <c r="F1347" s="53" t="s">
        <v>3207</v>
      </c>
      <c r="G1347" s="33" t="s">
        <v>12</v>
      </c>
      <c r="H1347" s="34" t="s">
        <v>13</v>
      </c>
      <c r="I1347" s="35">
        <v>0.56489999999999996</v>
      </c>
      <c r="J1347" s="19">
        <v>630714.73</v>
      </c>
      <c r="K1347" s="37">
        <v>61079.81</v>
      </c>
      <c r="L1347" s="38"/>
    </row>
    <row r="1348" spans="1:12" s="39" customFormat="1" ht="12.95" customHeight="1" x14ac:dyDescent="0.25">
      <c r="A1348" s="226"/>
      <c r="B1348" s="29">
        <v>1406</v>
      </c>
      <c r="C1348" s="30">
        <v>25</v>
      </c>
      <c r="D1348" s="53" t="s">
        <v>1383</v>
      </c>
      <c r="E1348" s="53" t="s">
        <v>5644</v>
      </c>
      <c r="F1348" s="53" t="s">
        <v>3195</v>
      </c>
      <c r="G1348" s="33" t="s">
        <v>12</v>
      </c>
      <c r="H1348" s="34" t="s">
        <v>13</v>
      </c>
      <c r="I1348" s="35">
        <v>0.72919999999999996</v>
      </c>
      <c r="J1348" s="19">
        <v>739758.81</v>
      </c>
      <c r="K1348" s="37">
        <v>78844.75</v>
      </c>
      <c r="L1348" s="38"/>
    </row>
    <row r="1349" spans="1:12" s="39" customFormat="1" ht="12.95" customHeight="1" x14ac:dyDescent="0.25">
      <c r="A1349" s="226"/>
      <c r="B1349" s="29">
        <v>1429</v>
      </c>
      <c r="C1349" s="30">
        <v>26</v>
      </c>
      <c r="D1349" s="53" t="s">
        <v>5645</v>
      </c>
      <c r="E1349" s="53" t="s">
        <v>5646</v>
      </c>
      <c r="F1349" s="53" t="s">
        <v>5647</v>
      </c>
      <c r="G1349" s="33" t="s">
        <v>12</v>
      </c>
      <c r="H1349" s="34" t="s">
        <v>13</v>
      </c>
      <c r="I1349" s="35">
        <v>0.95579999999999998</v>
      </c>
      <c r="J1349" s="19">
        <v>1192953.98</v>
      </c>
      <c r="K1349" s="37">
        <v>103345.88</v>
      </c>
      <c r="L1349" s="38"/>
    </row>
    <row r="1350" spans="1:12" s="39" customFormat="1" ht="12.95" customHeight="1" x14ac:dyDescent="0.25">
      <c r="A1350" s="226"/>
      <c r="B1350" s="29">
        <v>1430</v>
      </c>
      <c r="C1350" s="30">
        <v>27</v>
      </c>
      <c r="D1350" s="53" t="s">
        <v>5648</v>
      </c>
      <c r="E1350" s="53" t="s">
        <v>5649</v>
      </c>
      <c r="F1350" s="53" t="s">
        <v>5650</v>
      </c>
      <c r="G1350" s="33" t="s">
        <v>12</v>
      </c>
      <c r="H1350" s="34" t="s">
        <v>13</v>
      </c>
      <c r="I1350" s="35">
        <v>0.95950000000000002</v>
      </c>
      <c r="J1350" s="19">
        <v>1242896.8999999997</v>
      </c>
      <c r="K1350" s="37">
        <v>103745.94</v>
      </c>
      <c r="L1350" s="38"/>
    </row>
    <row r="1351" spans="1:12" s="39" customFormat="1" ht="12.95" customHeight="1" x14ac:dyDescent="0.25">
      <c r="A1351" s="226"/>
      <c r="B1351" s="29">
        <v>1435</v>
      </c>
      <c r="C1351" s="30">
        <v>28</v>
      </c>
      <c r="D1351" s="53" t="s">
        <v>5651</v>
      </c>
      <c r="E1351" s="53" t="s">
        <v>5652</v>
      </c>
      <c r="F1351" s="53" t="s">
        <v>5653</v>
      </c>
      <c r="G1351" s="33" t="s">
        <v>12</v>
      </c>
      <c r="H1351" s="34" t="s">
        <v>13</v>
      </c>
      <c r="I1351" s="35">
        <v>0.76619999999999999</v>
      </c>
      <c r="J1351" s="19">
        <v>684042.03</v>
      </c>
      <c r="K1351" s="37">
        <v>82845.38</v>
      </c>
      <c r="L1351" s="38"/>
    </row>
    <row r="1352" spans="1:12" s="39" customFormat="1" ht="12.95" customHeight="1" x14ac:dyDescent="0.25">
      <c r="A1352" s="226"/>
      <c r="B1352" s="29">
        <v>1410</v>
      </c>
      <c r="C1352" s="30">
        <v>29</v>
      </c>
      <c r="D1352" s="53" t="s">
        <v>5654</v>
      </c>
      <c r="E1352" s="53" t="s">
        <v>5655</v>
      </c>
      <c r="F1352" s="53" t="s">
        <v>5656</v>
      </c>
      <c r="G1352" s="33" t="s">
        <v>12</v>
      </c>
      <c r="H1352" s="34" t="s">
        <v>13</v>
      </c>
      <c r="I1352" s="35">
        <v>0.9617</v>
      </c>
      <c r="J1352" s="19">
        <v>1241858.8500000003</v>
      </c>
      <c r="K1352" s="37">
        <v>103983.81</v>
      </c>
      <c r="L1352" s="38"/>
    </row>
    <row r="1353" spans="1:12" s="39" customFormat="1" ht="12.95" customHeight="1" x14ac:dyDescent="0.25">
      <c r="A1353" s="226"/>
      <c r="B1353" s="29">
        <v>1407</v>
      </c>
      <c r="C1353" s="30">
        <v>30</v>
      </c>
      <c r="D1353" s="74" t="s">
        <v>3490</v>
      </c>
      <c r="E1353" s="32" t="s">
        <v>3491</v>
      </c>
      <c r="F1353" s="32" t="s">
        <v>3492</v>
      </c>
      <c r="G1353" s="33" t="s">
        <v>12</v>
      </c>
      <c r="H1353" s="34" t="s">
        <v>13</v>
      </c>
      <c r="I1353" s="35">
        <v>0.97270000000000001</v>
      </c>
      <c r="J1353" s="19">
        <v>1262402.6499999997</v>
      </c>
      <c r="K1353" s="37">
        <v>105173.19</v>
      </c>
      <c r="L1353" s="38"/>
    </row>
    <row r="1354" spans="1:12" s="39" customFormat="1" ht="12.95" customHeight="1" x14ac:dyDescent="0.25">
      <c r="A1354" s="226"/>
      <c r="B1354" s="29">
        <v>1439</v>
      </c>
      <c r="C1354" s="30">
        <v>31</v>
      </c>
      <c r="D1354" s="74" t="s">
        <v>3493</v>
      </c>
      <c r="E1354" s="32" t="s">
        <v>3494</v>
      </c>
      <c r="F1354" s="32" t="s">
        <v>3495</v>
      </c>
      <c r="G1354" s="33" t="s">
        <v>12</v>
      </c>
      <c r="H1354" s="34" t="s">
        <v>13</v>
      </c>
      <c r="I1354" s="35">
        <v>0.76549999999999996</v>
      </c>
      <c r="J1354" s="19">
        <v>1034431.8999999997</v>
      </c>
      <c r="K1354" s="37">
        <v>82769.69</v>
      </c>
      <c r="L1354" s="38"/>
    </row>
    <row r="1355" spans="1:12" s="39" customFormat="1" ht="12.95" customHeight="1" x14ac:dyDescent="0.25">
      <c r="A1355" s="226"/>
      <c r="B1355" s="29">
        <v>1438</v>
      </c>
      <c r="C1355" s="30">
        <v>32</v>
      </c>
      <c r="D1355" s="42" t="s">
        <v>3496</v>
      </c>
      <c r="E1355" s="42" t="s">
        <v>3497</v>
      </c>
      <c r="F1355" s="42" t="s">
        <v>3498</v>
      </c>
      <c r="G1355" s="33" t="s">
        <v>12</v>
      </c>
      <c r="H1355" s="34" t="s">
        <v>13</v>
      </c>
      <c r="I1355" s="35">
        <v>0.95089999999999997</v>
      </c>
      <c r="J1355" s="19">
        <v>1234333.3500000003</v>
      </c>
      <c r="K1355" s="37">
        <v>102816.06</v>
      </c>
      <c r="L1355" s="38"/>
    </row>
    <row r="1356" spans="1:12" s="39" customFormat="1" ht="12.95" customHeight="1" x14ac:dyDescent="0.25">
      <c r="A1356" s="226"/>
      <c r="B1356" s="29">
        <v>1408</v>
      </c>
      <c r="C1356" s="30">
        <v>33</v>
      </c>
      <c r="D1356" s="32" t="s">
        <v>3499</v>
      </c>
      <c r="E1356" s="32" t="s">
        <v>3500</v>
      </c>
      <c r="F1356" s="32" t="s">
        <v>2257</v>
      </c>
      <c r="G1356" s="33" t="s">
        <v>12</v>
      </c>
      <c r="H1356" s="34" t="s">
        <v>13</v>
      </c>
      <c r="I1356" s="35">
        <v>0.9899</v>
      </c>
      <c r="J1356" s="19">
        <v>1281854.3299999996</v>
      </c>
      <c r="K1356" s="37">
        <v>107032.94</v>
      </c>
      <c r="L1356" s="38"/>
    </row>
    <row r="1357" spans="1:12" s="39" customFormat="1" ht="12.95" customHeight="1" x14ac:dyDescent="0.25">
      <c r="A1357" s="226"/>
      <c r="B1357" s="29">
        <v>1432</v>
      </c>
      <c r="C1357" s="30">
        <v>34</v>
      </c>
      <c r="D1357" s="32" t="s">
        <v>3501</v>
      </c>
      <c r="E1357" s="32" t="s">
        <v>3502</v>
      </c>
      <c r="F1357" s="32" t="s">
        <v>986</v>
      </c>
      <c r="G1357" s="33" t="s">
        <v>12</v>
      </c>
      <c r="H1357" s="34" t="s">
        <v>13</v>
      </c>
      <c r="I1357" s="35">
        <v>0.76129999999999998</v>
      </c>
      <c r="J1357" s="19">
        <v>804871.67000000016</v>
      </c>
      <c r="K1357" s="37">
        <v>82315.56</v>
      </c>
    </row>
    <row r="1358" spans="1:12" s="39" customFormat="1" ht="12.95" customHeight="1" x14ac:dyDescent="0.25">
      <c r="A1358" s="226"/>
      <c r="B1358" s="29">
        <v>1437</v>
      </c>
      <c r="C1358" s="30">
        <v>35</v>
      </c>
      <c r="D1358" s="32" t="s">
        <v>3503</v>
      </c>
      <c r="E1358" s="32" t="s">
        <v>3504</v>
      </c>
      <c r="F1358" s="32" t="s">
        <v>3505</v>
      </c>
      <c r="G1358" s="33" t="s">
        <v>12</v>
      </c>
      <c r="H1358" s="34" t="s">
        <v>13</v>
      </c>
      <c r="I1358" s="35">
        <v>0.96819999999999995</v>
      </c>
      <c r="J1358" s="19">
        <v>1246886.73</v>
      </c>
      <c r="K1358" s="37">
        <v>104686.63</v>
      </c>
      <c r="L1358" s="38"/>
    </row>
    <row r="1359" spans="1:12" s="39" customFormat="1" ht="12.95" customHeight="1" x14ac:dyDescent="0.25">
      <c r="A1359" s="226"/>
      <c r="B1359" s="29">
        <v>1401</v>
      </c>
      <c r="C1359" s="30">
        <v>36</v>
      </c>
      <c r="D1359" s="32" t="s">
        <v>3187</v>
      </c>
      <c r="E1359" s="32" t="s">
        <v>3506</v>
      </c>
      <c r="F1359" s="32" t="s">
        <v>3507</v>
      </c>
      <c r="G1359" s="33" t="s">
        <v>12</v>
      </c>
      <c r="H1359" s="34" t="s">
        <v>13</v>
      </c>
      <c r="I1359" s="35">
        <v>0.96050000000000002</v>
      </c>
      <c r="J1359" s="19">
        <v>1239004.3500000003</v>
      </c>
      <c r="K1359" s="37">
        <v>103854.06</v>
      </c>
      <c r="L1359" s="38"/>
    </row>
    <row r="1360" spans="1:12" s="39" customFormat="1" ht="12" customHeight="1" x14ac:dyDescent="0.25">
      <c r="A1360" s="226"/>
      <c r="B1360" s="29">
        <v>1421</v>
      </c>
      <c r="C1360" s="30">
        <v>37</v>
      </c>
      <c r="D1360" s="41" t="s">
        <v>3508</v>
      </c>
      <c r="E1360" s="41" t="s">
        <v>3509</v>
      </c>
      <c r="F1360" s="32" t="s">
        <v>3510</v>
      </c>
      <c r="G1360" s="33" t="s">
        <v>12</v>
      </c>
      <c r="H1360" s="34" t="s">
        <v>13</v>
      </c>
      <c r="I1360" s="35">
        <v>0.96250000000000002</v>
      </c>
      <c r="J1360" s="19">
        <v>1018234.7300000002</v>
      </c>
      <c r="K1360" s="36">
        <v>104070.31</v>
      </c>
      <c r="L1360" s="38"/>
    </row>
    <row r="1361" spans="1:12" s="39" customFormat="1" ht="12.95" customHeight="1" x14ac:dyDescent="0.25">
      <c r="A1361" s="226"/>
      <c r="B1361" s="29">
        <v>1405</v>
      </c>
      <c r="C1361" s="30">
        <v>38</v>
      </c>
      <c r="D1361" s="32" t="s">
        <v>3511</v>
      </c>
      <c r="E1361" s="32" t="s">
        <v>3512</v>
      </c>
      <c r="F1361" s="32" t="s">
        <v>3513</v>
      </c>
      <c r="G1361" s="33" t="s">
        <v>12</v>
      </c>
      <c r="H1361" s="34" t="s">
        <v>13</v>
      </c>
      <c r="I1361" s="35">
        <v>0</v>
      </c>
      <c r="J1361" s="19">
        <v>382849.01</v>
      </c>
      <c r="K1361" s="36">
        <v>0</v>
      </c>
      <c r="L1361" s="38" t="s">
        <v>5685</v>
      </c>
    </row>
    <row r="1362" spans="1:12" s="39" customFormat="1" ht="12.95" customHeight="1" x14ac:dyDescent="0.25">
      <c r="A1362" s="226"/>
      <c r="B1362" s="29">
        <v>1417</v>
      </c>
      <c r="C1362" s="30">
        <v>39</v>
      </c>
      <c r="D1362" s="32" t="s">
        <v>3514</v>
      </c>
      <c r="E1362" s="32" t="s">
        <v>3515</v>
      </c>
      <c r="F1362" s="32" t="s">
        <v>2918</v>
      </c>
      <c r="G1362" s="33" t="s">
        <v>12</v>
      </c>
      <c r="H1362" s="34" t="s">
        <v>13</v>
      </c>
      <c r="I1362" s="35">
        <v>0.97370000000000001</v>
      </c>
      <c r="J1362" s="19">
        <v>1257428.8500000003</v>
      </c>
      <c r="K1362" s="36">
        <v>105281.31</v>
      </c>
      <c r="L1362" s="75"/>
    </row>
    <row r="1363" spans="1:12" s="39" customFormat="1" ht="12.95" customHeight="1" x14ac:dyDescent="0.25">
      <c r="A1363" s="226"/>
      <c r="B1363" s="29">
        <v>1423</v>
      </c>
      <c r="C1363" s="30">
        <v>40</v>
      </c>
      <c r="D1363" s="32" t="s">
        <v>3516</v>
      </c>
      <c r="E1363" s="32" t="s">
        <v>3517</v>
      </c>
      <c r="F1363" s="32" t="s">
        <v>3518</v>
      </c>
      <c r="G1363" s="33" t="s">
        <v>12</v>
      </c>
      <c r="H1363" s="34" t="s">
        <v>13</v>
      </c>
      <c r="I1363" s="35">
        <v>0.77849999999999997</v>
      </c>
      <c r="J1363" s="19">
        <v>695222.1100000001</v>
      </c>
      <c r="K1363" s="36">
        <v>84175.31</v>
      </c>
      <c r="L1363" s="38"/>
    </row>
    <row r="1364" spans="1:12" s="39" customFormat="1" ht="12.95" customHeight="1" x14ac:dyDescent="0.25">
      <c r="A1364" s="226"/>
      <c r="B1364" s="29">
        <v>1414</v>
      </c>
      <c r="C1364" s="30">
        <v>41</v>
      </c>
      <c r="D1364" s="59" t="s">
        <v>3519</v>
      </c>
      <c r="E1364" s="59" t="s">
        <v>3520</v>
      </c>
      <c r="F1364" s="59" t="s">
        <v>3521</v>
      </c>
      <c r="G1364" s="33" t="s">
        <v>12</v>
      </c>
      <c r="H1364" s="34" t="s">
        <v>13</v>
      </c>
      <c r="I1364" s="35">
        <v>0.96989999999999998</v>
      </c>
      <c r="J1364" s="19">
        <v>1257147.7599999998</v>
      </c>
      <c r="K1364" s="36">
        <v>104870.44</v>
      </c>
      <c r="L1364" s="75"/>
    </row>
    <row r="1365" spans="1:12" s="39" customFormat="1" ht="12.95" customHeight="1" x14ac:dyDescent="0.25">
      <c r="A1365" s="227"/>
      <c r="B1365" s="29">
        <v>1427</v>
      </c>
      <c r="C1365" s="30">
        <v>42</v>
      </c>
      <c r="D1365" s="32" t="s">
        <v>137</v>
      </c>
      <c r="E1365" s="32" t="s">
        <v>3522</v>
      </c>
      <c r="F1365" s="32" t="s">
        <v>986</v>
      </c>
      <c r="G1365" s="33" t="s">
        <v>12</v>
      </c>
      <c r="H1365" s="34" t="s">
        <v>13</v>
      </c>
      <c r="I1365" s="35">
        <v>0.95369999999999999</v>
      </c>
      <c r="J1365" s="19">
        <v>1238615.1000000003</v>
      </c>
      <c r="K1365" s="36">
        <v>103118.81</v>
      </c>
      <c r="L1365" s="75"/>
    </row>
    <row r="1366" spans="1:12" s="39" customFormat="1" ht="12.95" customHeight="1" x14ac:dyDescent="0.25">
      <c r="A1366" s="225" t="s">
        <v>3523</v>
      </c>
      <c r="B1366" s="29"/>
      <c r="C1366" s="30"/>
      <c r="D1366" s="49" t="s">
        <v>126</v>
      </c>
      <c r="E1366" s="42"/>
      <c r="F1366" s="42"/>
      <c r="G1366" s="33"/>
      <c r="H1366" s="34"/>
      <c r="I1366" s="35"/>
      <c r="J1366" s="19"/>
      <c r="K1366" s="36"/>
      <c r="L1366" s="75"/>
    </row>
    <row r="1367" spans="1:12" s="39" customFormat="1" ht="12.95" customHeight="1" x14ac:dyDescent="0.25">
      <c r="A1367" s="226"/>
      <c r="B1367" s="29">
        <v>2621</v>
      </c>
      <c r="C1367" s="30">
        <v>1</v>
      </c>
      <c r="D1367" s="32" t="s">
        <v>3524</v>
      </c>
      <c r="E1367" s="32" t="s">
        <v>3525</v>
      </c>
      <c r="F1367" s="32" t="s">
        <v>3526</v>
      </c>
      <c r="G1367" s="33" t="s">
        <v>130</v>
      </c>
      <c r="H1367" s="34" t="s">
        <v>13</v>
      </c>
      <c r="I1367" s="35">
        <v>0.92090000000000005</v>
      </c>
      <c r="J1367" s="19">
        <v>595209.07999999996</v>
      </c>
      <c r="K1367" s="36">
        <v>49789.99</v>
      </c>
      <c r="L1367" s="75"/>
    </row>
    <row r="1368" spans="1:12" s="39" customFormat="1" ht="12.95" customHeight="1" x14ac:dyDescent="0.25">
      <c r="A1368" s="226"/>
      <c r="B1368" s="29">
        <v>2620</v>
      </c>
      <c r="C1368" s="30">
        <v>2</v>
      </c>
      <c r="D1368" s="32" t="s">
        <v>3527</v>
      </c>
      <c r="E1368" s="32" t="s">
        <v>3528</v>
      </c>
      <c r="F1368" s="32" t="s">
        <v>3529</v>
      </c>
      <c r="G1368" s="33" t="s">
        <v>130</v>
      </c>
      <c r="H1368" s="34" t="s">
        <v>13</v>
      </c>
      <c r="I1368" s="35">
        <v>0.92889999999999995</v>
      </c>
      <c r="J1368" s="19">
        <v>597804.32000000007</v>
      </c>
      <c r="K1368" s="36">
        <v>50222.53</v>
      </c>
      <c r="L1368" s="75"/>
    </row>
    <row r="1369" spans="1:12" s="39" customFormat="1" ht="12.95" customHeight="1" x14ac:dyDescent="0.25">
      <c r="A1369" s="226"/>
      <c r="B1369" s="29">
        <v>2602</v>
      </c>
      <c r="C1369" s="30">
        <v>3</v>
      </c>
      <c r="D1369" s="53" t="s">
        <v>3530</v>
      </c>
      <c r="E1369" s="53" t="s">
        <v>3531</v>
      </c>
      <c r="F1369" s="53" t="s">
        <v>3532</v>
      </c>
      <c r="G1369" s="33" t="s">
        <v>130</v>
      </c>
      <c r="H1369" s="34" t="s">
        <v>13</v>
      </c>
      <c r="I1369" s="35">
        <v>0.92889999999999995</v>
      </c>
      <c r="J1369" s="19">
        <v>597804.32000000007</v>
      </c>
      <c r="K1369" s="37">
        <v>50222.53</v>
      </c>
      <c r="L1369" s="38"/>
    </row>
    <row r="1370" spans="1:12" s="39" customFormat="1" ht="12.95" customHeight="1" x14ac:dyDescent="0.25">
      <c r="A1370" s="226"/>
      <c r="B1370" s="29"/>
      <c r="C1370" s="30"/>
      <c r="D1370" s="31" t="s">
        <v>11</v>
      </c>
      <c r="E1370" s="32"/>
      <c r="F1370" s="32"/>
      <c r="G1370" s="33"/>
      <c r="H1370" s="34"/>
      <c r="I1370" s="35"/>
      <c r="J1370" s="19"/>
      <c r="K1370" s="37"/>
      <c r="L1370" s="38"/>
    </row>
    <row r="1371" spans="1:12" s="39" customFormat="1" ht="12.95" customHeight="1" x14ac:dyDescent="0.25">
      <c r="A1371" s="226"/>
      <c r="B1371" s="29">
        <v>2617</v>
      </c>
      <c r="C1371" s="30">
        <v>1</v>
      </c>
      <c r="D1371" s="32" t="s">
        <v>3533</v>
      </c>
      <c r="E1371" s="32" t="s">
        <v>3534</v>
      </c>
      <c r="F1371" s="32" t="s">
        <v>3535</v>
      </c>
      <c r="G1371" s="33" t="s">
        <v>12</v>
      </c>
      <c r="H1371" s="34" t="s">
        <v>13</v>
      </c>
      <c r="I1371" s="35">
        <v>0.91449999999999998</v>
      </c>
      <c r="J1371" s="19">
        <v>1176832.4700000002</v>
      </c>
      <c r="K1371" s="37">
        <v>98880.31</v>
      </c>
      <c r="L1371" s="38"/>
    </row>
    <row r="1372" spans="1:12" s="39" customFormat="1" ht="12.95" customHeight="1" x14ac:dyDescent="0.25">
      <c r="A1372" s="226"/>
      <c r="B1372" s="29">
        <v>2619</v>
      </c>
      <c r="C1372" s="30">
        <v>2</v>
      </c>
      <c r="D1372" s="32" t="s">
        <v>3536</v>
      </c>
      <c r="E1372" s="32" t="s">
        <v>3537</v>
      </c>
      <c r="F1372" s="32" t="s">
        <v>3538</v>
      </c>
      <c r="G1372" s="33" t="s">
        <v>12</v>
      </c>
      <c r="H1372" s="34" t="s">
        <v>13</v>
      </c>
      <c r="I1372" s="35">
        <v>0.92490000000000006</v>
      </c>
      <c r="J1372" s="19">
        <v>1190326.4700000002</v>
      </c>
      <c r="K1372" s="37">
        <v>100004.81</v>
      </c>
      <c r="L1372" s="38"/>
    </row>
    <row r="1373" spans="1:12" s="39" customFormat="1" ht="12.95" customHeight="1" x14ac:dyDescent="0.25">
      <c r="A1373" s="226"/>
      <c r="B1373" s="29">
        <v>2622</v>
      </c>
      <c r="C1373" s="30">
        <v>3</v>
      </c>
      <c r="D1373" s="32" t="s">
        <v>3539</v>
      </c>
      <c r="E1373" s="32" t="s">
        <v>3540</v>
      </c>
      <c r="F1373" s="32" t="s">
        <v>3541</v>
      </c>
      <c r="G1373" s="33" t="s">
        <v>12</v>
      </c>
      <c r="H1373" s="34" t="s">
        <v>13</v>
      </c>
      <c r="I1373" s="35">
        <v>0.91930000000000001</v>
      </c>
      <c r="J1373" s="19">
        <v>1188250.4700000002</v>
      </c>
      <c r="K1373" s="37">
        <v>99399.31</v>
      </c>
      <c r="L1373" s="38"/>
    </row>
    <row r="1374" spans="1:12" s="39" customFormat="1" ht="12.95" customHeight="1" x14ac:dyDescent="0.25">
      <c r="A1374" s="226"/>
      <c r="B1374" s="29">
        <v>2606</v>
      </c>
      <c r="C1374" s="30">
        <v>4</v>
      </c>
      <c r="D1374" s="32" t="s">
        <v>3542</v>
      </c>
      <c r="E1374" s="32" t="s">
        <v>3543</v>
      </c>
      <c r="F1374" s="32" t="s">
        <v>1704</v>
      </c>
      <c r="G1374" s="33" t="s">
        <v>12</v>
      </c>
      <c r="H1374" s="34" t="s">
        <v>13</v>
      </c>
      <c r="I1374" s="35">
        <v>0.92410000000000003</v>
      </c>
      <c r="J1374" s="19">
        <v>1194478.4700000002</v>
      </c>
      <c r="K1374" s="37">
        <v>99918.31</v>
      </c>
      <c r="L1374" s="38"/>
    </row>
    <row r="1375" spans="1:12" s="39" customFormat="1" ht="12.95" customHeight="1" x14ac:dyDescent="0.25">
      <c r="A1375" s="226"/>
      <c r="B1375" s="29">
        <v>2624</v>
      </c>
      <c r="C1375" s="30">
        <v>5</v>
      </c>
      <c r="D1375" s="32" t="s">
        <v>3544</v>
      </c>
      <c r="E1375" s="32" t="s">
        <v>3545</v>
      </c>
      <c r="F1375" s="32" t="s">
        <v>3546</v>
      </c>
      <c r="G1375" s="33" t="s">
        <v>12</v>
      </c>
      <c r="H1375" s="34" t="s">
        <v>13</v>
      </c>
      <c r="I1375" s="35">
        <v>0.91890000000000005</v>
      </c>
      <c r="J1375" s="19">
        <v>1187731.4700000002</v>
      </c>
      <c r="K1375" s="37">
        <v>99356.06</v>
      </c>
      <c r="L1375" s="38"/>
    </row>
    <row r="1376" spans="1:12" s="39" customFormat="1" ht="12.95" customHeight="1" x14ac:dyDescent="0.25">
      <c r="A1376" s="226"/>
      <c r="B1376" s="29">
        <v>2600</v>
      </c>
      <c r="C1376" s="30">
        <v>6</v>
      </c>
      <c r="D1376" s="32" t="s">
        <v>1439</v>
      </c>
      <c r="E1376" s="32" t="s">
        <v>1440</v>
      </c>
      <c r="F1376" s="32" t="s">
        <v>2017</v>
      </c>
      <c r="G1376" s="33" t="s">
        <v>12</v>
      </c>
      <c r="H1376" s="34" t="s">
        <v>13</v>
      </c>
      <c r="I1376" s="35">
        <v>0.93089999999999995</v>
      </c>
      <c r="J1376" s="19">
        <v>1198111.4700000002</v>
      </c>
      <c r="K1376" s="37">
        <v>100653.56</v>
      </c>
      <c r="L1376" s="38"/>
    </row>
    <row r="1377" spans="1:12" s="39" customFormat="1" ht="12.95" customHeight="1" x14ac:dyDescent="0.25">
      <c r="A1377" s="226"/>
      <c r="B1377" s="29">
        <v>2608</v>
      </c>
      <c r="C1377" s="30">
        <v>7</v>
      </c>
      <c r="D1377" s="42" t="s">
        <v>3547</v>
      </c>
      <c r="E1377" s="42" t="s">
        <v>3548</v>
      </c>
      <c r="F1377" s="42" t="s">
        <v>3549</v>
      </c>
      <c r="G1377" s="33" t="s">
        <v>12</v>
      </c>
      <c r="H1377" s="34" t="s">
        <v>13</v>
      </c>
      <c r="I1377" s="35">
        <v>0.91930000000000001</v>
      </c>
      <c r="J1377" s="19">
        <v>1188250.4700000002</v>
      </c>
      <c r="K1377" s="37">
        <v>99399.31</v>
      </c>
      <c r="L1377" s="38"/>
    </row>
    <row r="1378" spans="1:12" s="39" customFormat="1" ht="12.95" customHeight="1" x14ac:dyDescent="0.25">
      <c r="A1378" s="226"/>
      <c r="B1378" s="29">
        <v>2616</v>
      </c>
      <c r="C1378" s="30">
        <v>8</v>
      </c>
      <c r="D1378" s="32" t="s">
        <v>3550</v>
      </c>
      <c r="E1378" s="32" t="s">
        <v>3551</v>
      </c>
      <c r="F1378" s="32" t="s">
        <v>3552</v>
      </c>
      <c r="G1378" s="33" t="s">
        <v>12</v>
      </c>
      <c r="H1378" s="34" t="s">
        <v>13</v>
      </c>
      <c r="I1378" s="35">
        <v>0.92889999999999995</v>
      </c>
      <c r="J1378" s="19">
        <v>1195516.4700000002</v>
      </c>
      <c r="K1378" s="37">
        <v>100437.31</v>
      </c>
      <c r="L1378" s="38"/>
    </row>
    <row r="1379" spans="1:12" s="39" customFormat="1" ht="12.95" customHeight="1" x14ac:dyDescent="0.25">
      <c r="A1379" s="226"/>
      <c r="B1379" s="29">
        <v>2634</v>
      </c>
      <c r="C1379" s="30">
        <v>9</v>
      </c>
      <c r="D1379" s="32" t="s">
        <v>1377</v>
      </c>
      <c r="E1379" s="32" t="s">
        <v>1378</v>
      </c>
      <c r="F1379" s="32" t="s">
        <v>3553</v>
      </c>
      <c r="G1379" s="33" t="s">
        <v>12</v>
      </c>
      <c r="H1379" s="34" t="s">
        <v>13</v>
      </c>
      <c r="I1379" s="35">
        <v>0.91569999999999996</v>
      </c>
      <c r="J1379" s="19">
        <v>1183579.4700000002</v>
      </c>
      <c r="K1379" s="37">
        <v>99010.06</v>
      </c>
      <c r="L1379" s="38"/>
    </row>
    <row r="1380" spans="1:12" s="39" customFormat="1" ht="12.95" customHeight="1" x14ac:dyDescent="0.25">
      <c r="A1380" s="226"/>
      <c r="B1380" s="29">
        <v>2615</v>
      </c>
      <c r="C1380" s="30">
        <v>10</v>
      </c>
      <c r="D1380" s="32" t="s">
        <v>3554</v>
      </c>
      <c r="E1380" s="32" t="s">
        <v>3555</v>
      </c>
      <c r="F1380" s="32" t="s">
        <v>3556</v>
      </c>
      <c r="G1380" s="33" t="s">
        <v>12</v>
      </c>
      <c r="H1380" s="34" t="s">
        <v>13</v>
      </c>
      <c r="I1380" s="35">
        <v>0.91690000000000005</v>
      </c>
      <c r="J1380" s="19">
        <v>1185136.4700000002</v>
      </c>
      <c r="K1380" s="37">
        <v>99139.81</v>
      </c>
      <c r="L1380" s="38"/>
    </row>
    <row r="1381" spans="1:12" s="39" customFormat="1" ht="12.95" customHeight="1" x14ac:dyDescent="0.25">
      <c r="A1381" s="226"/>
      <c r="B1381" s="29">
        <v>2611</v>
      </c>
      <c r="C1381" s="30">
        <v>11</v>
      </c>
      <c r="D1381" s="42" t="s">
        <v>3557</v>
      </c>
      <c r="E1381" s="42" t="s">
        <v>3558</v>
      </c>
      <c r="F1381" s="42" t="s">
        <v>674</v>
      </c>
      <c r="G1381" s="27" t="s">
        <v>12</v>
      </c>
      <c r="H1381" s="34" t="s">
        <v>13</v>
      </c>
      <c r="I1381" s="35">
        <v>0.92469999999999997</v>
      </c>
      <c r="J1381" s="19">
        <v>1183406.5299999998</v>
      </c>
      <c r="K1381" s="37">
        <v>99983.19</v>
      </c>
      <c r="L1381" s="38"/>
    </row>
    <row r="1382" spans="1:12" s="39" customFormat="1" ht="12.95" customHeight="1" x14ac:dyDescent="0.25">
      <c r="A1382" s="226"/>
      <c r="B1382" s="29">
        <v>2627</v>
      </c>
      <c r="C1382" s="30">
        <v>12</v>
      </c>
      <c r="D1382" s="32" t="s">
        <v>3559</v>
      </c>
      <c r="E1382" s="32" t="s">
        <v>3560</v>
      </c>
      <c r="F1382" s="32" t="s">
        <v>1689</v>
      </c>
      <c r="G1382" s="50" t="s">
        <v>12</v>
      </c>
      <c r="H1382" s="34" t="s">
        <v>13</v>
      </c>
      <c r="I1382" s="35">
        <v>0.91420000000000001</v>
      </c>
      <c r="J1382" s="19">
        <v>1181633.31</v>
      </c>
      <c r="K1382" s="37">
        <v>98847.88</v>
      </c>
      <c r="L1382" s="59"/>
    </row>
    <row r="1383" spans="1:12" s="39" customFormat="1" ht="12.95" customHeight="1" x14ac:dyDescent="0.25">
      <c r="A1383" s="226"/>
      <c r="B1383" s="29">
        <v>2635</v>
      </c>
      <c r="C1383" s="30">
        <v>13</v>
      </c>
      <c r="D1383" s="42" t="s">
        <v>3561</v>
      </c>
      <c r="E1383" s="42" t="s">
        <v>3562</v>
      </c>
      <c r="F1383" s="42" t="s">
        <v>3563</v>
      </c>
      <c r="G1383" s="50" t="s">
        <v>12</v>
      </c>
      <c r="H1383" s="34" t="s">
        <v>13</v>
      </c>
      <c r="I1383" s="35">
        <v>0.9224</v>
      </c>
      <c r="J1383" s="19">
        <v>1187082.75</v>
      </c>
      <c r="K1383" s="37">
        <v>99734.5</v>
      </c>
      <c r="L1383" s="38"/>
    </row>
    <row r="1384" spans="1:12" s="39" customFormat="1" ht="12.95" customHeight="1" x14ac:dyDescent="0.25">
      <c r="A1384" s="226"/>
      <c r="B1384" s="29">
        <v>2607</v>
      </c>
      <c r="C1384" s="30">
        <v>14</v>
      </c>
      <c r="D1384" s="42" t="s">
        <v>3564</v>
      </c>
      <c r="E1384" s="42" t="s">
        <v>3565</v>
      </c>
      <c r="F1384" s="42" t="s">
        <v>3566</v>
      </c>
      <c r="G1384" s="27" t="s">
        <v>12</v>
      </c>
      <c r="H1384" s="34" t="s">
        <v>13</v>
      </c>
      <c r="I1384" s="35">
        <v>0.91569999999999996</v>
      </c>
      <c r="J1384" s="19">
        <v>1183579.4700000002</v>
      </c>
      <c r="K1384" s="37">
        <v>99010.06</v>
      </c>
      <c r="L1384" s="38"/>
    </row>
    <row r="1385" spans="1:12" s="39" customFormat="1" ht="12.95" customHeight="1" x14ac:dyDescent="0.25">
      <c r="A1385" s="226"/>
      <c r="B1385" s="29">
        <v>2633</v>
      </c>
      <c r="C1385" s="30">
        <v>15</v>
      </c>
      <c r="D1385" s="42" t="s">
        <v>3567</v>
      </c>
      <c r="E1385" s="42" t="s">
        <v>3568</v>
      </c>
      <c r="F1385" s="42" t="s">
        <v>3569</v>
      </c>
      <c r="G1385" s="33" t="s">
        <v>12</v>
      </c>
      <c r="H1385" s="34" t="s">
        <v>13</v>
      </c>
      <c r="I1385" s="35">
        <v>0.92369999999999997</v>
      </c>
      <c r="J1385" s="19">
        <v>1188769.4700000002</v>
      </c>
      <c r="K1385" s="37">
        <v>99875.06</v>
      </c>
      <c r="L1385" s="38"/>
    </row>
    <row r="1386" spans="1:12" s="39" customFormat="1" ht="12.95" customHeight="1" x14ac:dyDescent="0.25">
      <c r="A1386" s="226"/>
      <c r="B1386" s="43">
        <v>2626</v>
      </c>
      <c r="C1386" s="30">
        <v>16</v>
      </c>
      <c r="D1386" s="42" t="s">
        <v>3570</v>
      </c>
      <c r="E1386" s="42" t="s">
        <v>3571</v>
      </c>
      <c r="F1386" s="42" t="s">
        <v>3572</v>
      </c>
      <c r="G1386" s="33" t="s">
        <v>12</v>
      </c>
      <c r="H1386" s="34" t="s">
        <v>13</v>
      </c>
      <c r="I1386" s="35">
        <v>0.93020000000000003</v>
      </c>
      <c r="J1386" s="19">
        <v>1202393.31</v>
      </c>
      <c r="K1386" s="37">
        <v>100577.88</v>
      </c>
      <c r="L1386" s="38"/>
    </row>
    <row r="1387" spans="1:12" s="39" customFormat="1" ht="12.95" customHeight="1" x14ac:dyDescent="0.25">
      <c r="A1387" s="226"/>
      <c r="B1387" s="43">
        <v>2609</v>
      </c>
      <c r="C1387" s="30">
        <v>17</v>
      </c>
      <c r="D1387" s="53" t="s">
        <v>664</v>
      </c>
      <c r="E1387" s="53" t="s">
        <v>3573</v>
      </c>
      <c r="F1387" s="53" t="s">
        <v>3574</v>
      </c>
      <c r="G1387" s="33" t="s">
        <v>12</v>
      </c>
      <c r="H1387" s="34" t="s">
        <v>13</v>
      </c>
      <c r="I1387" s="35">
        <v>0.91390000000000005</v>
      </c>
      <c r="J1387" s="19">
        <v>1181244.0299999998</v>
      </c>
      <c r="K1387" s="37">
        <v>98815.44</v>
      </c>
      <c r="L1387" s="38"/>
    </row>
    <row r="1388" spans="1:12" s="39" customFormat="1" ht="12.95" customHeight="1" x14ac:dyDescent="0.25">
      <c r="A1388" s="226"/>
      <c r="B1388" s="43">
        <v>2614</v>
      </c>
      <c r="C1388" s="30">
        <v>18</v>
      </c>
      <c r="D1388" s="53" t="s">
        <v>3575</v>
      </c>
      <c r="E1388" s="53" t="s">
        <v>3576</v>
      </c>
      <c r="F1388" s="53" t="s">
        <v>1740</v>
      </c>
      <c r="G1388" s="33" t="s">
        <v>12</v>
      </c>
      <c r="H1388" s="34" t="s">
        <v>13</v>
      </c>
      <c r="I1388" s="35">
        <v>0.91300000000000003</v>
      </c>
      <c r="J1388" s="19">
        <v>1180076.31</v>
      </c>
      <c r="K1388" s="37">
        <v>98718.13</v>
      </c>
      <c r="L1388" s="38"/>
    </row>
    <row r="1389" spans="1:12" s="39" customFormat="1" ht="12.95" customHeight="1" x14ac:dyDescent="0.25">
      <c r="A1389" s="226"/>
      <c r="B1389" s="43">
        <v>2603</v>
      </c>
      <c r="C1389" s="30">
        <v>19</v>
      </c>
      <c r="D1389" s="53" t="s">
        <v>3577</v>
      </c>
      <c r="E1389" s="53" t="s">
        <v>3578</v>
      </c>
      <c r="F1389" s="53" t="s">
        <v>3579</v>
      </c>
      <c r="G1389" s="33" t="s">
        <v>12</v>
      </c>
      <c r="H1389" s="34" t="s">
        <v>13</v>
      </c>
      <c r="I1389" s="35">
        <v>0.91290000000000004</v>
      </c>
      <c r="J1389" s="19">
        <v>1184487.7200000002</v>
      </c>
      <c r="K1389" s="37">
        <v>98707.31</v>
      </c>
      <c r="L1389" s="38"/>
    </row>
    <row r="1390" spans="1:12" s="39" customFormat="1" ht="12.95" customHeight="1" x14ac:dyDescent="0.25">
      <c r="A1390" s="226"/>
      <c r="B1390" s="43">
        <v>2604</v>
      </c>
      <c r="C1390" s="30">
        <v>20</v>
      </c>
      <c r="D1390" s="53" t="s">
        <v>3580</v>
      </c>
      <c r="E1390" s="53" t="s">
        <v>3581</v>
      </c>
      <c r="F1390" s="53" t="s">
        <v>3582</v>
      </c>
      <c r="G1390" s="33" t="s">
        <v>12</v>
      </c>
      <c r="H1390" s="34" t="s">
        <v>13</v>
      </c>
      <c r="I1390" s="35">
        <v>0.92310000000000003</v>
      </c>
      <c r="J1390" s="19">
        <v>1193181.0299999998</v>
      </c>
      <c r="K1390" s="37">
        <v>99810.19</v>
      </c>
      <c r="L1390" s="38"/>
    </row>
    <row r="1391" spans="1:12" s="39" customFormat="1" ht="12.95" customHeight="1" x14ac:dyDescent="0.25">
      <c r="A1391" s="226"/>
      <c r="B1391" s="43">
        <v>2610</v>
      </c>
      <c r="C1391" s="30">
        <v>21</v>
      </c>
      <c r="D1391" s="53" t="s">
        <v>1445</v>
      </c>
      <c r="E1391" s="53" t="s">
        <v>3583</v>
      </c>
      <c r="F1391" s="53" t="s">
        <v>3584</v>
      </c>
      <c r="G1391" s="33" t="s">
        <v>12</v>
      </c>
      <c r="H1391" s="34" t="s">
        <v>13</v>
      </c>
      <c r="I1391" s="35">
        <v>0.91739999999999999</v>
      </c>
      <c r="J1391" s="19">
        <v>1190326.56</v>
      </c>
      <c r="K1391" s="37">
        <v>99193.88</v>
      </c>
      <c r="L1391" s="38"/>
    </row>
    <row r="1392" spans="1:12" s="39" customFormat="1" ht="12.95" customHeight="1" x14ac:dyDescent="0.25">
      <c r="A1392" s="226"/>
      <c r="B1392" s="43">
        <v>2625</v>
      </c>
      <c r="C1392" s="30">
        <v>22</v>
      </c>
      <c r="D1392" s="53" t="s">
        <v>3585</v>
      </c>
      <c r="E1392" s="53" t="s">
        <v>3586</v>
      </c>
      <c r="F1392" s="53" t="s">
        <v>1730</v>
      </c>
      <c r="G1392" s="33" t="s">
        <v>12</v>
      </c>
      <c r="H1392" s="34" t="s">
        <v>13</v>
      </c>
      <c r="I1392" s="35">
        <v>0.90569999999999995</v>
      </c>
      <c r="J1392" s="19">
        <v>1175145.7200000002</v>
      </c>
      <c r="K1392" s="37">
        <v>97928.81</v>
      </c>
      <c r="L1392" s="38"/>
    </row>
    <row r="1393" spans="1:12" s="39" customFormat="1" ht="12.95" customHeight="1" x14ac:dyDescent="0.25">
      <c r="A1393" s="226"/>
      <c r="B1393" s="43">
        <v>2613</v>
      </c>
      <c r="C1393" s="30">
        <v>23</v>
      </c>
      <c r="D1393" s="53" t="s">
        <v>3587</v>
      </c>
      <c r="E1393" s="53" t="s">
        <v>3588</v>
      </c>
      <c r="F1393" s="53" t="s">
        <v>3589</v>
      </c>
      <c r="G1393" s="33" t="s">
        <v>12</v>
      </c>
      <c r="H1393" s="34" t="s">
        <v>13</v>
      </c>
      <c r="I1393" s="35">
        <v>0.98419999999999996</v>
      </c>
      <c r="J1393" s="19">
        <v>1276999.56</v>
      </c>
      <c r="K1393" s="37">
        <v>106416.63</v>
      </c>
      <c r="L1393" s="38"/>
    </row>
    <row r="1394" spans="1:12" s="39" customFormat="1" ht="12.95" customHeight="1" x14ac:dyDescent="0.25">
      <c r="A1394" s="226"/>
      <c r="B1394" s="43">
        <v>2629</v>
      </c>
      <c r="C1394" s="30">
        <v>24</v>
      </c>
      <c r="D1394" s="53" t="s">
        <v>3590</v>
      </c>
      <c r="E1394" s="53" t="s">
        <v>3591</v>
      </c>
      <c r="F1394" s="53" t="s">
        <v>3592</v>
      </c>
      <c r="G1394" s="33" t="s">
        <v>12</v>
      </c>
      <c r="H1394" s="34" t="s">
        <v>13</v>
      </c>
      <c r="I1394" s="35">
        <v>0.98670000000000002</v>
      </c>
      <c r="J1394" s="19">
        <v>1280243.2799999996</v>
      </c>
      <c r="K1394" s="37">
        <v>106686.94</v>
      </c>
      <c r="L1394" s="38"/>
    </row>
    <row r="1395" spans="1:12" s="39" customFormat="1" ht="12.95" customHeight="1" x14ac:dyDescent="0.25">
      <c r="A1395" s="226"/>
      <c r="B1395" s="29">
        <v>2636</v>
      </c>
      <c r="C1395" s="30">
        <v>25</v>
      </c>
      <c r="D1395" s="42" t="s">
        <v>1675</v>
      </c>
      <c r="E1395" s="42" t="s">
        <v>1676</v>
      </c>
      <c r="F1395" s="42" t="s">
        <v>3584</v>
      </c>
      <c r="G1395" s="33" t="s">
        <v>12</v>
      </c>
      <c r="H1395" s="34" t="s">
        <v>13</v>
      </c>
      <c r="I1395" s="35">
        <v>0.98370000000000002</v>
      </c>
      <c r="J1395" s="19">
        <v>1276350.7200000004</v>
      </c>
      <c r="K1395" s="37">
        <v>106362.56</v>
      </c>
      <c r="L1395" s="38"/>
    </row>
    <row r="1396" spans="1:12" s="39" customFormat="1" ht="12.95" customHeight="1" x14ac:dyDescent="0.25">
      <c r="A1396" s="226"/>
      <c r="B1396" s="29">
        <v>2605</v>
      </c>
      <c r="C1396" s="30">
        <v>26</v>
      </c>
      <c r="D1396" s="32" t="s">
        <v>3593</v>
      </c>
      <c r="E1396" s="32" t="s">
        <v>3594</v>
      </c>
      <c r="F1396" s="32" t="s">
        <v>3595</v>
      </c>
      <c r="G1396" s="33" t="s">
        <v>12</v>
      </c>
      <c r="H1396" s="34" t="s">
        <v>13</v>
      </c>
      <c r="I1396" s="35">
        <v>0.93359999999999999</v>
      </c>
      <c r="J1396" s="19">
        <v>1204642.25</v>
      </c>
      <c r="K1396" s="37">
        <v>100945.5</v>
      </c>
      <c r="L1396" s="38"/>
    </row>
    <row r="1397" spans="1:12" s="39" customFormat="1" ht="12.95" customHeight="1" x14ac:dyDescent="0.25">
      <c r="A1397" s="226"/>
      <c r="B1397" s="29">
        <v>2618</v>
      </c>
      <c r="C1397" s="30">
        <v>27</v>
      </c>
      <c r="D1397" s="32" t="s">
        <v>3596</v>
      </c>
      <c r="E1397" s="32" t="s">
        <v>3597</v>
      </c>
      <c r="F1397" s="32" t="s">
        <v>2507</v>
      </c>
      <c r="G1397" s="33" t="s">
        <v>12</v>
      </c>
      <c r="H1397" s="34" t="s">
        <v>13</v>
      </c>
      <c r="I1397" s="35">
        <v>0.98370000000000002</v>
      </c>
      <c r="J1397" s="19">
        <v>1276350.7200000004</v>
      </c>
      <c r="K1397" s="37">
        <v>106362.56</v>
      </c>
      <c r="L1397" s="38"/>
    </row>
    <row r="1398" spans="1:12" s="39" customFormat="1" ht="12.95" customHeight="1" x14ac:dyDescent="0.25">
      <c r="A1398" s="226"/>
      <c r="B1398" s="29">
        <v>2623</v>
      </c>
      <c r="C1398" s="30">
        <v>28</v>
      </c>
      <c r="D1398" s="32" t="s">
        <v>3598</v>
      </c>
      <c r="E1398" s="32" t="s">
        <v>3599</v>
      </c>
      <c r="F1398" s="32" t="s">
        <v>2056</v>
      </c>
      <c r="G1398" s="33" t="s">
        <v>12</v>
      </c>
      <c r="H1398" s="34" t="s">
        <v>13</v>
      </c>
      <c r="I1398" s="35">
        <v>0.92090000000000005</v>
      </c>
      <c r="J1398" s="19">
        <v>1190326.4700000002</v>
      </c>
      <c r="K1398" s="37">
        <v>99572.31</v>
      </c>
      <c r="L1398" s="38"/>
    </row>
    <row r="1399" spans="1:12" s="39" customFormat="1" ht="12.95" customHeight="1" x14ac:dyDescent="0.25">
      <c r="A1399" s="226"/>
      <c r="B1399" s="29">
        <v>2612</v>
      </c>
      <c r="C1399" s="30">
        <v>29</v>
      </c>
      <c r="D1399" s="32" t="s">
        <v>3600</v>
      </c>
      <c r="E1399" s="32" t="s">
        <v>3601</v>
      </c>
      <c r="F1399" s="32" t="s">
        <v>2017</v>
      </c>
      <c r="G1399" s="33" t="s">
        <v>12</v>
      </c>
      <c r="H1399" s="34" t="s">
        <v>13</v>
      </c>
      <c r="I1399" s="35">
        <v>0.92490000000000006</v>
      </c>
      <c r="J1399" s="19">
        <v>1195516.4700000002</v>
      </c>
      <c r="K1399" s="37">
        <v>100004.81</v>
      </c>
      <c r="L1399" s="38"/>
    </row>
    <row r="1400" spans="1:12" s="39" customFormat="1" ht="12.95" customHeight="1" x14ac:dyDescent="0.25">
      <c r="A1400" s="226"/>
      <c r="B1400" s="29">
        <v>2628</v>
      </c>
      <c r="C1400" s="30">
        <v>30</v>
      </c>
      <c r="D1400" s="32" t="s">
        <v>3602</v>
      </c>
      <c r="E1400" s="32" t="s">
        <v>3603</v>
      </c>
      <c r="F1400" s="32" t="s">
        <v>3604</v>
      </c>
      <c r="G1400" s="33" t="s">
        <v>12</v>
      </c>
      <c r="H1400" s="34" t="s">
        <v>13</v>
      </c>
      <c r="I1400" s="35">
        <v>0.91690000000000005</v>
      </c>
      <c r="J1400" s="19">
        <v>1185136.4700000002</v>
      </c>
      <c r="K1400" s="37">
        <v>99139.81</v>
      </c>
      <c r="L1400" s="38"/>
    </row>
    <row r="1401" spans="1:12" s="39" customFormat="1" ht="12.95" customHeight="1" x14ac:dyDescent="0.25">
      <c r="A1401" s="226"/>
      <c r="B1401" s="29">
        <v>2630</v>
      </c>
      <c r="C1401" s="30">
        <v>31</v>
      </c>
      <c r="D1401" s="32" t="s">
        <v>3605</v>
      </c>
      <c r="E1401" s="32" t="s">
        <v>3606</v>
      </c>
      <c r="F1401" s="32" t="s">
        <v>3607</v>
      </c>
      <c r="G1401" s="33" t="s">
        <v>12</v>
      </c>
      <c r="H1401" s="34" t="s">
        <v>13</v>
      </c>
      <c r="I1401" s="35">
        <v>0.91739999999999999</v>
      </c>
      <c r="J1401" s="19">
        <v>1185785.31</v>
      </c>
      <c r="K1401" s="37">
        <v>99193.88</v>
      </c>
      <c r="L1401" s="38"/>
    </row>
    <row r="1402" spans="1:12" s="39" customFormat="1" ht="12.95" customHeight="1" x14ac:dyDescent="0.25">
      <c r="A1402" s="226"/>
      <c r="B1402" s="29">
        <v>2601</v>
      </c>
      <c r="C1402" s="30">
        <v>32</v>
      </c>
      <c r="D1402" s="32" t="s">
        <v>328</v>
      </c>
      <c r="E1402" s="32" t="s">
        <v>3608</v>
      </c>
      <c r="F1402" s="32" t="s">
        <v>3609</v>
      </c>
      <c r="G1402" s="33" t="s">
        <v>12</v>
      </c>
      <c r="H1402" s="34" t="s">
        <v>13</v>
      </c>
      <c r="I1402" s="35">
        <v>0.93589999999999995</v>
      </c>
      <c r="J1402" s="19">
        <v>1209789.0299999998</v>
      </c>
      <c r="K1402" s="37">
        <v>101194.19</v>
      </c>
      <c r="L1402" s="38"/>
    </row>
    <row r="1403" spans="1:12" s="39" customFormat="1" ht="12.95" customHeight="1" x14ac:dyDescent="0.25">
      <c r="A1403" s="226"/>
      <c r="B1403" s="29">
        <v>2631</v>
      </c>
      <c r="C1403" s="30">
        <v>33</v>
      </c>
      <c r="D1403" s="59" t="s">
        <v>3610</v>
      </c>
      <c r="E1403" s="59" t="s">
        <v>3611</v>
      </c>
      <c r="F1403" s="59" t="s">
        <v>3252</v>
      </c>
      <c r="G1403" s="33" t="s">
        <v>12</v>
      </c>
      <c r="H1403" s="34" t="s">
        <v>13</v>
      </c>
      <c r="I1403" s="35">
        <v>0.98260000000000003</v>
      </c>
      <c r="J1403" s="19">
        <v>1274923.56</v>
      </c>
      <c r="K1403" s="37">
        <v>106243.63</v>
      </c>
      <c r="L1403" s="38"/>
    </row>
    <row r="1404" spans="1:12" s="39" customFormat="1" ht="12.95" customHeight="1" x14ac:dyDescent="0.25">
      <c r="A1404" s="226"/>
      <c r="B1404" s="29"/>
      <c r="C1404" s="30"/>
      <c r="D1404" s="31" t="s">
        <v>5732</v>
      </c>
      <c r="E1404" s="32"/>
      <c r="F1404" s="32"/>
      <c r="G1404" s="33"/>
      <c r="H1404" s="34"/>
      <c r="I1404" s="35"/>
      <c r="J1404" s="19"/>
      <c r="K1404" s="37"/>
      <c r="L1404" s="38"/>
    </row>
    <row r="1405" spans="1:12" s="39" customFormat="1" ht="12.95" customHeight="1" x14ac:dyDescent="0.25">
      <c r="A1405" s="227"/>
      <c r="B1405" s="29">
        <v>2632</v>
      </c>
      <c r="C1405" s="30">
        <v>1</v>
      </c>
      <c r="D1405" s="32" t="s">
        <v>3612</v>
      </c>
      <c r="E1405" s="32" t="s">
        <v>3613</v>
      </c>
      <c r="F1405" s="32" t="s">
        <v>3614</v>
      </c>
      <c r="G1405" s="33" t="s">
        <v>5731</v>
      </c>
      <c r="H1405" s="34" t="s">
        <v>13</v>
      </c>
      <c r="I1405" s="35">
        <v>0.98370000000000002</v>
      </c>
      <c r="J1405" s="19">
        <v>2022093.7200000004</v>
      </c>
      <c r="K1405" s="37">
        <v>168507.81</v>
      </c>
      <c r="L1405" s="38"/>
    </row>
    <row r="1406" spans="1:12" s="39" customFormat="1" ht="12.95" customHeight="1" x14ac:dyDescent="0.25">
      <c r="A1406" s="225" t="s">
        <v>3615</v>
      </c>
      <c r="B1406" s="29"/>
      <c r="C1406" s="30"/>
      <c r="D1406" s="31" t="s">
        <v>126</v>
      </c>
      <c r="E1406" s="32"/>
      <c r="F1406" s="32"/>
      <c r="G1406" s="33"/>
      <c r="H1406" s="34"/>
      <c r="I1406" s="35"/>
      <c r="J1406" s="19"/>
      <c r="K1406" s="37"/>
      <c r="L1406" s="38"/>
    </row>
    <row r="1407" spans="1:12" s="39" customFormat="1" ht="12.95" customHeight="1" x14ac:dyDescent="0.25">
      <c r="A1407" s="226"/>
      <c r="B1407" s="29">
        <v>3130</v>
      </c>
      <c r="C1407" s="30">
        <v>1</v>
      </c>
      <c r="D1407" s="42" t="s">
        <v>3616</v>
      </c>
      <c r="E1407" s="42" t="s">
        <v>3617</v>
      </c>
      <c r="F1407" s="42" t="s">
        <v>3618</v>
      </c>
      <c r="G1407" s="33" t="s">
        <v>130</v>
      </c>
      <c r="H1407" s="34" t="s">
        <v>13</v>
      </c>
      <c r="I1407" s="35">
        <v>0.93899999999999995</v>
      </c>
      <c r="J1407" s="19">
        <v>609223.19999999984</v>
      </c>
      <c r="K1407" s="37">
        <v>50768.6</v>
      </c>
      <c r="L1407" s="38"/>
    </row>
    <row r="1408" spans="1:12" s="39" customFormat="1" ht="12.95" customHeight="1" x14ac:dyDescent="0.25">
      <c r="A1408" s="226"/>
      <c r="B1408" s="29"/>
      <c r="C1408" s="30"/>
      <c r="D1408" s="31" t="s">
        <v>11</v>
      </c>
      <c r="E1408" s="32"/>
      <c r="F1408" s="32"/>
      <c r="G1408" s="33"/>
      <c r="H1408" s="34"/>
      <c r="I1408" s="35"/>
      <c r="J1408" s="19"/>
      <c r="K1408" s="37"/>
      <c r="L1408" s="38"/>
    </row>
    <row r="1409" spans="1:12" s="39" customFormat="1" ht="12.95" customHeight="1" x14ac:dyDescent="0.25">
      <c r="A1409" s="226"/>
      <c r="B1409" s="29">
        <v>3108</v>
      </c>
      <c r="C1409" s="30">
        <v>1</v>
      </c>
      <c r="D1409" s="32" t="s">
        <v>3293</v>
      </c>
      <c r="E1409" s="32" t="s">
        <v>3294</v>
      </c>
      <c r="F1409" s="32" t="s">
        <v>3619</v>
      </c>
      <c r="G1409" s="33" t="s">
        <v>12</v>
      </c>
      <c r="H1409" s="34" t="s">
        <v>13</v>
      </c>
      <c r="I1409" s="35">
        <v>0.91810000000000003</v>
      </c>
      <c r="J1409" s="19">
        <v>1185179.7200000002</v>
      </c>
      <c r="K1409" s="37">
        <v>99269.56</v>
      </c>
      <c r="L1409" s="38"/>
    </row>
    <row r="1410" spans="1:12" s="39" customFormat="1" ht="12.95" customHeight="1" x14ac:dyDescent="0.25">
      <c r="A1410" s="226"/>
      <c r="B1410" s="29">
        <v>3100</v>
      </c>
      <c r="C1410" s="30">
        <v>2</v>
      </c>
      <c r="D1410" s="32" t="s">
        <v>3623</v>
      </c>
      <c r="E1410" s="32" t="s">
        <v>3624</v>
      </c>
      <c r="F1410" s="32" t="s">
        <v>3356</v>
      </c>
      <c r="G1410" s="33" t="s">
        <v>12</v>
      </c>
      <c r="H1410" s="34" t="s">
        <v>13</v>
      </c>
      <c r="I1410" s="35">
        <v>0.92120000000000002</v>
      </c>
      <c r="J1410" s="19">
        <v>1041103.79</v>
      </c>
      <c r="K1410" s="37">
        <v>99604.75</v>
      </c>
      <c r="L1410" s="38"/>
    </row>
    <row r="1411" spans="1:12" s="39" customFormat="1" ht="12.95" customHeight="1" x14ac:dyDescent="0.25">
      <c r="A1411" s="226"/>
      <c r="B1411" s="29">
        <v>3132</v>
      </c>
      <c r="C1411" s="30">
        <v>3</v>
      </c>
      <c r="D1411" s="32" t="s">
        <v>3628</v>
      </c>
      <c r="E1411" s="32" t="s">
        <v>3629</v>
      </c>
      <c r="F1411" s="32" t="s">
        <v>3630</v>
      </c>
      <c r="G1411" s="33" t="s">
        <v>12</v>
      </c>
      <c r="H1411" s="34" t="s">
        <v>13</v>
      </c>
      <c r="I1411" s="35">
        <v>0.92030000000000001</v>
      </c>
      <c r="J1411" s="19">
        <v>1044385.4699999997</v>
      </c>
      <c r="K1411" s="37">
        <v>99507.44</v>
      </c>
      <c r="L1411" s="38"/>
    </row>
    <row r="1412" spans="1:12" s="39" customFormat="1" ht="12.95" customHeight="1" x14ac:dyDescent="0.25">
      <c r="A1412" s="226"/>
      <c r="B1412" s="29">
        <v>3122</v>
      </c>
      <c r="C1412" s="30">
        <v>2</v>
      </c>
      <c r="D1412" s="42" t="s">
        <v>3620</v>
      </c>
      <c r="E1412" s="42" t="s">
        <v>3621</v>
      </c>
      <c r="F1412" s="42" t="s">
        <v>3622</v>
      </c>
      <c r="G1412" s="33" t="s">
        <v>12</v>
      </c>
      <c r="H1412" s="34" t="s">
        <v>13</v>
      </c>
      <c r="I1412" s="35">
        <v>0.87670000000000003</v>
      </c>
      <c r="J1412" s="19">
        <v>1135355.7799999998</v>
      </c>
      <c r="K1412" s="37">
        <v>94793.19</v>
      </c>
      <c r="L1412" s="38"/>
    </row>
    <row r="1413" spans="1:12" s="39" customFormat="1" ht="12.95" customHeight="1" x14ac:dyDescent="0.25">
      <c r="A1413" s="226"/>
      <c r="B1413" s="29">
        <v>3129</v>
      </c>
      <c r="C1413" s="30">
        <v>3</v>
      </c>
      <c r="D1413" s="32" t="s">
        <v>3625</v>
      </c>
      <c r="E1413" s="32" t="s">
        <v>3626</v>
      </c>
      <c r="F1413" s="32" t="s">
        <v>3627</v>
      </c>
      <c r="G1413" s="33" t="s">
        <v>12</v>
      </c>
      <c r="H1413" s="34" t="s">
        <v>13</v>
      </c>
      <c r="I1413" s="35">
        <v>0.92269999999999996</v>
      </c>
      <c r="J1413" s="19">
        <v>1154688.5299999998</v>
      </c>
      <c r="K1413" s="37">
        <v>99766.94</v>
      </c>
      <c r="L1413" s="38"/>
    </row>
    <row r="1414" spans="1:12" s="39" customFormat="1" ht="12.95" customHeight="1" x14ac:dyDescent="0.25">
      <c r="A1414" s="226"/>
      <c r="B1414" s="29">
        <v>3126</v>
      </c>
      <c r="C1414" s="30">
        <v>4</v>
      </c>
      <c r="D1414" s="32" t="s">
        <v>3631</v>
      </c>
      <c r="E1414" s="32" t="s">
        <v>3632</v>
      </c>
      <c r="F1414" s="32" t="s">
        <v>3633</v>
      </c>
      <c r="G1414" s="33" t="s">
        <v>12</v>
      </c>
      <c r="H1414" s="34" t="s">
        <v>13</v>
      </c>
      <c r="I1414" s="35">
        <v>0.92520000000000002</v>
      </c>
      <c r="J1414" s="19">
        <v>1197419.5</v>
      </c>
      <c r="K1414" s="37">
        <v>100037.25</v>
      </c>
      <c r="L1414" s="38"/>
    </row>
    <row r="1415" spans="1:12" s="39" customFormat="1" ht="12.95" customHeight="1" x14ac:dyDescent="0.25">
      <c r="A1415" s="226"/>
      <c r="B1415" s="29">
        <v>3120</v>
      </c>
      <c r="C1415" s="30">
        <v>5</v>
      </c>
      <c r="D1415" s="32" t="s">
        <v>3634</v>
      </c>
      <c r="E1415" s="32" t="s">
        <v>3635</v>
      </c>
      <c r="F1415" s="32" t="s">
        <v>3636</v>
      </c>
      <c r="G1415" s="33" t="s">
        <v>12</v>
      </c>
      <c r="H1415" s="34" t="s">
        <v>13</v>
      </c>
      <c r="I1415" s="35">
        <v>0.5252</v>
      </c>
      <c r="J1415" s="19">
        <v>854447</v>
      </c>
      <c r="K1415" s="37">
        <v>56787.25</v>
      </c>
      <c r="L1415" s="38"/>
    </row>
    <row r="1416" spans="1:12" s="39" customFormat="1" ht="12.95" customHeight="1" x14ac:dyDescent="0.25">
      <c r="A1416" s="226"/>
      <c r="B1416" s="29">
        <v>3109</v>
      </c>
      <c r="C1416" s="30">
        <v>6</v>
      </c>
      <c r="D1416" s="32" t="s">
        <v>3637</v>
      </c>
      <c r="E1416" s="32" t="s">
        <v>3638</v>
      </c>
      <c r="F1416" s="32" t="s">
        <v>3639</v>
      </c>
      <c r="G1416" s="33" t="s">
        <v>12</v>
      </c>
      <c r="H1416" s="34" t="s">
        <v>13</v>
      </c>
      <c r="I1416" s="35">
        <v>0.91120000000000001</v>
      </c>
      <c r="J1416" s="19">
        <v>1181849.5</v>
      </c>
      <c r="K1416" s="37">
        <v>98523.5</v>
      </c>
      <c r="L1416" s="38"/>
    </row>
    <row r="1417" spans="1:12" s="39" customFormat="1" ht="12.95" customHeight="1" x14ac:dyDescent="0.25">
      <c r="A1417" s="226"/>
      <c r="B1417" s="29">
        <v>3112</v>
      </c>
      <c r="C1417" s="30">
        <v>7</v>
      </c>
      <c r="D1417" s="32" t="s">
        <v>3640</v>
      </c>
      <c r="E1417" s="32" t="s">
        <v>3641</v>
      </c>
      <c r="F1417" s="32" t="s">
        <v>3642</v>
      </c>
      <c r="G1417" s="33" t="s">
        <v>12</v>
      </c>
      <c r="H1417" s="34" t="s">
        <v>13</v>
      </c>
      <c r="I1417" s="35">
        <v>0.91720000000000002</v>
      </c>
      <c r="J1417" s="19">
        <v>1189634.5</v>
      </c>
      <c r="K1417" s="37">
        <v>99172.25</v>
      </c>
      <c r="L1417" s="38"/>
    </row>
    <row r="1418" spans="1:12" s="39" customFormat="1" ht="12.95" customHeight="1" x14ac:dyDescent="0.25">
      <c r="A1418" s="226"/>
      <c r="B1418" s="29">
        <v>3131</v>
      </c>
      <c r="C1418" s="30">
        <v>8</v>
      </c>
      <c r="D1418" s="32" t="s">
        <v>1518</v>
      </c>
      <c r="E1418" s="32" t="s">
        <v>1519</v>
      </c>
      <c r="F1418" s="32" t="s">
        <v>3643</v>
      </c>
      <c r="G1418" s="33" t="s">
        <v>12</v>
      </c>
      <c r="H1418" s="34" t="s">
        <v>13</v>
      </c>
      <c r="I1418" s="35">
        <v>0.93110000000000004</v>
      </c>
      <c r="J1418" s="19">
        <v>1207886.0299999998</v>
      </c>
      <c r="K1418" s="37">
        <v>100675.19</v>
      </c>
      <c r="L1418" s="38"/>
    </row>
    <row r="1419" spans="1:12" s="39" customFormat="1" ht="12.95" customHeight="1" x14ac:dyDescent="0.25">
      <c r="A1419" s="226"/>
      <c r="B1419" s="29">
        <v>3117</v>
      </c>
      <c r="C1419" s="30">
        <v>9</v>
      </c>
      <c r="D1419" s="32" t="s">
        <v>3644</v>
      </c>
      <c r="E1419" s="32" t="s">
        <v>3645</v>
      </c>
      <c r="F1419" s="32" t="s">
        <v>3646</v>
      </c>
      <c r="G1419" s="33" t="s">
        <v>12</v>
      </c>
      <c r="H1419" s="34" t="s">
        <v>13</v>
      </c>
      <c r="I1419" s="35">
        <v>0.91820000000000002</v>
      </c>
      <c r="J1419" s="19">
        <v>1190499.56</v>
      </c>
      <c r="K1419" s="37">
        <v>99280.38</v>
      </c>
      <c r="L1419" s="38"/>
    </row>
    <row r="1420" spans="1:12" s="39" customFormat="1" ht="12.95" customHeight="1" x14ac:dyDescent="0.25">
      <c r="A1420" s="226"/>
      <c r="B1420" s="29">
        <v>3113</v>
      </c>
      <c r="C1420" s="30">
        <v>10</v>
      </c>
      <c r="D1420" s="42" t="s">
        <v>3647</v>
      </c>
      <c r="E1420" s="42" t="s">
        <v>3648</v>
      </c>
      <c r="F1420" s="42" t="s">
        <v>3618</v>
      </c>
      <c r="G1420" s="27" t="s">
        <v>12</v>
      </c>
      <c r="H1420" s="34" t="s">
        <v>13</v>
      </c>
      <c r="I1420" s="35">
        <v>0.9052</v>
      </c>
      <c r="J1420" s="19">
        <v>1174064.5</v>
      </c>
      <c r="K1420" s="37">
        <v>97874.75</v>
      </c>
      <c r="L1420" s="38"/>
    </row>
    <row r="1421" spans="1:12" s="39" customFormat="1" ht="12.95" customHeight="1" x14ac:dyDescent="0.25">
      <c r="A1421" s="226"/>
      <c r="B1421" s="29">
        <v>3104</v>
      </c>
      <c r="C1421" s="30">
        <v>11</v>
      </c>
      <c r="D1421" s="32" t="s">
        <v>3649</v>
      </c>
      <c r="E1421" s="32" t="s">
        <v>3650</v>
      </c>
      <c r="F1421" s="32" t="s">
        <v>3651</v>
      </c>
      <c r="G1421" s="50" t="s">
        <v>12</v>
      </c>
      <c r="H1421" s="34" t="s">
        <v>13</v>
      </c>
      <c r="I1421" s="35">
        <v>0.95179999999999998</v>
      </c>
      <c r="J1421" s="19">
        <v>1234744.31</v>
      </c>
      <c r="K1421" s="37">
        <v>102913.38</v>
      </c>
      <c r="L1421" s="38"/>
    </row>
    <row r="1422" spans="1:12" s="39" customFormat="1" ht="12.95" customHeight="1" x14ac:dyDescent="0.25">
      <c r="A1422" s="226"/>
      <c r="B1422" s="29">
        <v>3106</v>
      </c>
      <c r="C1422" s="30">
        <v>12</v>
      </c>
      <c r="D1422" s="42" t="s">
        <v>3652</v>
      </c>
      <c r="E1422" s="42" t="s">
        <v>3653</v>
      </c>
      <c r="F1422" s="42" t="s">
        <v>3654</v>
      </c>
      <c r="G1422" s="27" t="s">
        <v>12</v>
      </c>
      <c r="H1422" s="34" t="s">
        <v>13</v>
      </c>
      <c r="I1422" s="35">
        <v>0.98609999999999998</v>
      </c>
      <c r="J1422" s="19">
        <v>1279464.7200000004</v>
      </c>
      <c r="K1422" s="37">
        <v>106622.06</v>
      </c>
      <c r="L1422" s="38"/>
    </row>
    <row r="1423" spans="1:12" s="39" customFormat="1" ht="12.95" customHeight="1" x14ac:dyDescent="0.25">
      <c r="A1423" s="226"/>
      <c r="B1423" s="29">
        <v>3111</v>
      </c>
      <c r="C1423" s="30">
        <v>13</v>
      </c>
      <c r="D1423" s="32" t="s">
        <v>3655</v>
      </c>
      <c r="E1423" s="32" t="s">
        <v>3656</v>
      </c>
      <c r="F1423" s="32" t="s">
        <v>3657</v>
      </c>
      <c r="G1423" s="50" t="s">
        <v>12</v>
      </c>
      <c r="H1423" s="34" t="s">
        <v>13</v>
      </c>
      <c r="I1423" s="35">
        <v>0.90910000000000002</v>
      </c>
      <c r="J1423" s="19">
        <v>1179341.0299999998</v>
      </c>
      <c r="K1423" s="37">
        <v>98296.44</v>
      </c>
      <c r="L1423" s="38"/>
    </row>
    <row r="1424" spans="1:12" s="39" customFormat="1" ht="12.95" customHeight="1" x14ac:dyDescent="0.25">
      <c r="A1424" s="226"/>
      <c r="B1424" s="29">
        <v>3103</v>
      </c>
      <c r="C1424" s="30">
        <v>14</v>
      </c>
      <c r="D1424" s="42" t="s">
        <v>3658</v>
      </c>
      <c r="E1424" s="42" t="s">
        <v>3659</v>
      </c>
      <c r="F1424" s="42" t="s">
        <v>3660</v>
      </c>
      <c r="G1424" s="27" t="s">
        <v>12</v>
      </c>
      <c r="H1424" s="34" t="s">
        <v>13</v>
      </c>
      <c r="I1424" s="35">
        <v>0.95640000000000003</v>
      </c>
      <c r="J1424" s="19">
        <v>1240712.75</v>
      </c>
      <c r="K1424" s="37">
        <v>103410.75</v>
      </c>
      <c r="L1424" s="38"/>
    </row>
    <row r="1425" spans="1:12" s="39" customFormat="1" ht="12.95" customHeight="1" x14ac:dyDescent="0.25">
      <c r="A1425" s="226"/>
      <c r="B1425" s="29">
        <v>3128</v>
      </c>
      <c r="C1425" s="30">
        <v>15</v>
      </c>
      <c r="D1425" s="32" t="s">
        <v>393</v>
      </c>
      <c r="E1425" s="32" t="s">
        <v>3661</v>
      </c>
      <c r="F1425" s="32" t="s">
        <v>3618</v>
      </c>
      <c r="G1425" s="33" t="s">
        <v>12</v>
      </c>
      <c r="H1425" s="34" t="s">
        <v>13</v>
      </c>
      <c r="I1425" s="35">
        <v>0.96840000000000004</v>
      </c>
      <c r="J1425" s="19">
        <v>1255634</v>
      </c>
      <c r="K1425" s="37">
        <v>104708.25</v>
      </c>
      <c r="L1425" s="38"/>
    </row>
    <row r="1426" spans="1:12" s="39" customFormat="1" ht="12.95" customHeight="1" x14ac:dyDescent="0.25">
      <c r="A1426" s="226"/>
      <c r="B1426" s="29">
        <v>3134</v>
      </c>
      <c r="C1426" s="30">
        <v>16</v>
      </c>
      <c r="D1426" s="32" t="s">
        <v>3662</v>
      </c>
      <c r="E1426" s="32" t="s">
        <v>3663</v>
      </c>
      <c r="F1426" s="32" t="s">
        <v>3664</v>
      </c>
      <c r="G1426" s="33" t="s">
        <v>12</v>
      </c>
      <c r="H1426" s="34" t="s">
        <v>13</v>
      </c>
      <c r="I1426" s="35">
        <v>0.96519999999999995</v>
      </c>
      <c r="J1426" s="19">
        <v>1251698.25</v>
      </c>
      <c r="K1426" s="37">
        <v>104362.25</v>
      </c>
      <c r="L1426" s="38"/>
    </row>
    <row r="1427" spans="1:12" s="39" customFormat="1" ht="12.95" customHeight="1" x14ac:dyDescent="0.25">
      <c r="A1427" s="226"/>
      <c r="B1427" s="29">
        <v>3119</v>
      </c>
      <c r="C1427" s="30">
        <v>17</v>
      </c>
      <c r="D1427" s="32" t="s">
        <v>3665</v>
      </c>
      <c r="E1427" s="32" t="s">
        <v>3666</v>
      </c>
      <c r="F1427" s="32" t="s">
        <v>3667</v>
      </c>
      <c r="G1427" s="33" t="s">
        <v>12</v>
      </c>
      <c r="H1427" s="34" t="s">
        <v>13</v>
      </c>
      <c r="I1427" s="35">
        <v>0.96540000000000004</v>
      </c>
      <c r="J1427" s="19">
        <v>1250227.81</v>
      </c>
      <c r="K1427" s="37">
        <v>104383.88</v>
      </c>
      <c r="L1427" s="38"/>
    </row>
    <row r="1428" spans="1:12" s="39" customFormat="1" ht="12.95" customHeight="1" x14ac:dyDescent="0.25">
      <c r="A1428" s="226"/>
      <c r="B1428" s="29">
        <v>3107</v>
      </c>
      <c r="C1428" s="30">
        <v>18</v>
      </c>
      <c r="D1428" s="32" t="s">
        <v>3668</v>
      </c>
      <c r="E1428" s="32" t="s">
        <v>3669</v>
      </c>
      <c r="F1428" s="32" t="s">
        <v>3670</v>
      </c>
      <c r="G1428" s="33" t="s">
        <v>12</v>
      </c>
      <c r="H1428" s="34" t="s">
        <v>13</v>
      </c>
      <c r="I1428" s="35">
        <v>0.91359999999999997</v>
      </c>
      <c r="J1428" s="19">
        <v>752896</v>
      </c>
      <c r="K1428" s="37">
        <v>98783</v>
      </c>
      <c r="L1428" s="38"/>
    </row>
    <row r="1429" spans="1:12" s="39" customFormat="1" ht="12.95" customHeight="1" x14ac:dyDescent="0.25">
      <c r="A1429" s="226"/>
      <c r="B1429" s="43">
        <v>3125</v>
      </c>
      <c r="C1429" s="30">
        <v>19</v>
      </c>
      <c r="D1429" s="32" t="s">
        <v>3671</v>
      </c>
      <c r="E1429" s="32" t="s">
        <v>3672</v>
      </c>
      <c r="F1429" s="32" t="s">
        <v>3673</v>
      </c>
      <c r="G1429" s="33" t="s">
        <v>12</v>
      </c>
      <c r="H1429" s="34" t="s">
        <v>13</v>
      </c>
      <c r="I1429" s="35">
        <v>0.98129999999999995</v>
      </c>
      <c r="J1429" s="19">
        <v>1209334.9200000002</v>
      </c>
      <c r="K1429" s="37">
        <v>106103.06</v>
      </c>
      <c r="L1429" s="38"/>
    </row>
    <row r="1430" spans="1:12" s="39" customFormat="1" ht="12.95" customHeight="1" x14ac:dyDescent="0.25">
      <c r="A1430" s="226"/>
      <c r="B1430" s="29">
        <v>3105</v>
      </c>
      <c r="C1430" s="30">
        <v>20</v>
      </c>
      <c r="D1430" s="32" t="s">
        <v>479</v>
      </c>
      <c r="E1430" s="32" t="s">
        <v>3674</v>
      </c>
      <c r="F1430" s="32" t="s">
        <v>3675</v>
      </c>
      <c r="G1430" s="33" t="s">
        <v>12</v>
      </c>
      <c r="H1430" s="34" t="s">
        <v>13</v>
      </c>
      <c r="I1430" s="35">
        <v>0.97670000000000001</v>
      </c>
      <c r="J1430" s="19">
        <v>1267268.2799999996</v>
      </c>
      <c r="K1430" s="37">
        <v>105605.69</v>
      </c>
      <c r="L1430" s="38"/>
    </row>
    <row r="1431" spans="1:12" s="39" customFormat="1" ht="12.95" customHeight="1" x14ac:dyDescent="0.25">
      <c r="A1431" s="226"/>
      <c r="B1431" s="29">
        <v>3110</v>
      </c>
      <c r="C1431" s="30">
        <v>21</v>
      </c>
      <c r="D1431" s="32" t="s">
        <v>3676</v>
      </c>
      <c r="E1431" s="32" t="s">
        <v>3677</v>
      </c>
      <c r="F1431" s="32" t="s">
        <v>3678</v>
      </c>
      <c r="G1431" s="33" t="s">
        <v>12</v>
      </c>
      <c r="H1431" s="34" t="s">
        <v>13</v>
      </c>
      <c r="I1431" s="35">
        <v>0.93169999999999997</v>
      </c>
      <c r="J1431" s="19">
        <v>1208448.2200000002</v>
      </c>
      <c r="K1431" s="37">
        <v>100740.06</v>
      </c>
      <c r="L1431" s="38"/>
    </row>
    <row r="1432" spans="1:12" s="39" customFormat="1" ht="12.95" customHeight="1" x14ac:dyDescent="0.25">
      <c r="A1432" s="226"/>
      <c r="B1432" s="29">
        <v>3124</v>
      </c>
      <c r="C1432" s="30">
        <v>22</v>
      </c>
      <c r="D1432" s="42" t="s">
        <v>3679</v>
      </c>
      <c r="E1432" s="42" t="s">
        <v>3680</v>
      </c>
      <c r="F1432" s="42" t="s">
        <v>3681</v>
      </c>
      <c r="G1432" s="33" t="s">
        <v>12</v>
      </c>
      <c r="H1432" s="34" t="s">
        <v>13</v>
      </c>
      <c r="I1432" s="35">
        <v>0.93820000000000003</v>
      </c>
      <c r="J1432" s="19">
        <v>1214935.81</v>
      </c>
      <c r="K1432" s="37">
        <v>101442.88</v>
      </c>
      <c r="L1432" s="38"/>
    </row>
    <row r="1433" spans="1:12" s="39" customFormat="1" ht="12.95" customHeight="1" x14ac:dyDescent="0.25">
      <c r="A1433" s="226"/>
      <c r="B1433" s="29">
        <v>3116</v>
      </c>
      <c r="C1433" s="30">
        <v>23</v>
      </c>
      <c r="D1433" s="42" t="s">
        <v>3682</v>
      </c>
      <c r="E1433" s="42" t="s">
        <v>3683</v>
      </c>
      <c r="F1433" s="42" t="s">
        <v>3684</v>
      </c>
      <c r="G1433" s="33" t="s">
        <v>12</v>
      </c>
      <c r="H1433" s="34" t="s">
        <v>13</v>
      </c>
      <c r="I1433" s="35">
        <v>0.90149999999999997</v>
      </c>
      <c r="J1433" s="19">
        <v>1084710.0299999998</v>
      </c>
      <c r="K1433" s="37">
        <v>97474.69</v>
      </c>
      <c r="L1433" s="38"/>
    </row>
    <row r="1434" spans="1:12" s="39" customFormat="1" ht="12.95" customHeight="1" x14ac:dyDescent="0.25">
      <c r="A1434" s="226"/>
      <c r="B1434" s="29">
        <v>3127</v>
      </c>
      <c r="C1434" s="30">
        <v>24</v>
      </c>
      <c r="D1434" s="32" t="s">
        <v>3685</v>
      </c>
      <c r="E1434" s="32" t="s">
        <v>3686</v>
      </c>
      <c r="F1434" s="32" t="s">
        <v>3687</v>
      </c>
      <c r="G1434" s="33" t="s">
        <v>12</v>
      </c>
      <c r="H1434" s="34" t="s">
        <v>13</v>
      </c>
      <c r="I1434" s="35">
        <v>0.92100000000000004</v>
      </c>
      <c r="J1434" s="19">
        <v>1019618.81</v>
      </c>
      <c r="K1434" s="37">
        <v>99583.13</v>
      </c>
      <c r="L1434" s="38"/>
    </row>
    <row r="1435" spans="1:12" s="39" customFormat="1" ht="12.95" customHeight="1" x14ac:dyDescent="0.25">
      <c r="A1435" s="226"/>
      <c r="B1435" s="29">
        <v>3101</v>
      </c>
      <c r="C1435" s="30">
        <v>25</v>
      </c>
      <c r="D1435" s="42" t="s">
        <v>3688</v>
      </c>
      <c r="E1435" s="42" t="s">
        <v>3689</v>
      </c>
      <c r="F1435" s="42" t="s">
        <v>3690</v>
      </c>
      <c r="G1435" s="33" t="s">
        <v>12</v>
      </c>
      <c r="H1435" s="34" t="s">
        <v>13</v>
      </c>
      <c r="I1435" s="35">
        <v>0.94520000000000004</v>
      </c>
      <c r="J1435" s="19">
        <v>1226397</v>
      </c>
      <c r="K1435" s="37">
        <v>102199.75</v>
      </c>
      <c r="L1435" s="38"/>
    </row>
    <row r="1436" spans="1:12" s="39" customFormat="1" ht="12.95" customHeight="1" x14ac:dyDescent="0.25">
      <c r="A1436" s="226"/>
      <c r="B1436" s="29">
        <v>3121</v>
      </c>
      <c r="C1436" s="30">
        <v>26</v>
      </c>
      <c r="D1436" s="32" t="s">
        <v>3691</v>
      </c>
      <c r="E1436" s="32" t="s">
        <v>3692</v>
      </c>
      <c r="F1436" s="32" t="s">
        <v>3693</v>
      </c>
      <c r="G1436" s="33" t="s">
        <v>12</v>
      </c>
      <c r="H1436" s="34" t="s">
        <v>13</v>
      </c>
      <c r="I1436" s="35">
        <v>0.98570000000000002</v>
      </c>
      <c r="J1436" s="19">
        <v>1278945.7200000004</v>
      </c>
      <c r="K1436" s="37">
        <v>106578.81</v>
      </c>
      <c r="L1436" s="38"/>
    </row>
    <row r="1437" spans="1:12" s="39" customFormat="1" ht="12.95" customHeight="1" x14ac:dyDescent="0.25">
      <c r="A1437" s="226"/>
      <c r="B1437" s="29">
        <v>3114</v>
      </c>
      <c r="C1437" s="30">
        <v>27</v>
      </c>
      <c r="D1437" s="42" t="s">
        <v>3694</v>
      </c>
      <c r="E1437" s="42" t="s">
        <v>3695</v>
      </c>
      <c r="F1437" s="42" t="s">
        <v>3696</v>
      </c>
      <c r="G1437" s="33" t="s">
        <v>12</v>
      </c>
      <c r="H1437" s="34" t="s">
        <v>13</v>
      </c>
      <c r="I1437" s="35">
        <v>0.93220000000000003</v>
      </c>
      <c r="J1437" s="19">
        <v>1208880.81</v>
      </c>
      <c r="K1437" s="37">
        <v>100794.13</v>
      </c>
      <c r="L1437" s="38"/>
    </row>
    <row r="1438" spans="1:12" s="39" customFormat="1" ht="12.95" customHeight="1" x14ac:dyDescent="0.25">
      <c r="A1438" s="226"/>
      <c r="B1438" s="29">
        <v>3115</v>
      </c>
      <c r="C1438" s="30">
        <v>28</v>
      </c>
      <c r="D1438" s="32" t="s">
        <v>3697</v>
      </c>
      <c r="E1438" s="32" t="s">
        <v>3698</v>
      </c>
      <c r="F1438" s="32" t="s">
        <v>3699</v>
      </c>
      <c r="G1438" s="33" t="s">
        <v>12</v>
      </c>
      <c r="H1438" s="34" t="s">
        <v>13</v>
      </c>
      <c r="I1438" s="35">
        <v>0.99150000000000005</v>
      </c>
      <c r="J1438" s="19">
        <v>1284092.5299999996</v>
      </c>
      <c r="K1438" s="37">
        <v>107205.94</v>
      </c>
      <c r="L1438" s="38"/>
    </row>
    <row r="1439" spans="1:12" s="39" customFormat="1" ht="12.95" customHeight="1" x14ac:dyDescent="0.25">
      <c r="A1439" s="226"/>
      <c r="B1439" s="29">
        <v>3102</v>
      </c>
      <c r="C1439" s="30">
        <v>29</v>
      </c>
      <c r="D1439" s="32" t="s">
        <v>3700</v>
      </c>
      <c r="E1439" s="32" t="s">
        <v>3701</v>
      </c>
      <c r="F1439" s="32" t="s">
        <v>3702</v>
      </c>
      <c r="G1439" s="33" t="s">
        <v>12</v>
      </c>
      <c r="H1439" s="34" t="s">
        <v>13</v>
      </c>
      <c r="I1439" s="35">
        <v>0.93149999999999999</v>
      </c>
      <c r="J1439" s="19">
        <v>1206242.5299999998</v>
      </c>
      <c r="K1439" s="37">
        <v>100718.44</v>
      </c>
      <c r="L1439" s="38"/>
    </row>
    <row r="1440" spans="1:12" s="39" customFormat="1" ht="12.95" customHeight="1" x14ac:dyDescent="0.25">
      <c r="A1440" s="226"/>
      <c r="B1440" s="29">
        <v>3135</v>
      </c>
      <c r="C1440" s="30">
        <v>30</v>
      </c>
      <c r="D1440" s="59" t="s">
        <v>608</v>
      </c>
      <c r="E1440" s="59" t="s">
        <v>5809</v>
      </c>
      <c r="F1440" s="59" t="s">
        <v>5808</v>
      </c>
      <c r="G1440" s="33" t="s">
        <v>12</v>
      </c>
      <c r="H1440" s="34" t="s">
        <v>13</v>
      </c>
      <c r="I1440" s="35">
        <v>0.96930000000000005</v>
      </c>
      <c r="J1440" s="19">
        <v>209611.12</v>
      </c>
      <c r="K1440" s="37">
        <v>104805.56</v>
      </c>
      <c r="L1440" s="38"/>
    </row>
    <row r="1441" spans="1:12" s="39" customFormat="1" ht="12.95" customHeight="1" x14ac:dyDescent="0.25">
      <c r="A1441" s="226"/>
      <c r="B1441" s="29">
        <v>3123</v>
      </c>
      <c r="C1441" s="30">
        <v>31</v>
      </c>
      <c r="D1441" s="32" t="s">
        <v>3703</v>
      </c>
      <c r="E1441" s="32" t="s">
        <v>3704</v>
      </c>
      <c r="F1441" s="32" t="s">
        <v>3705</v>
      </c>
      <c r="G1441" s="33" t="s">
        <v>12</v>
      </c>
      <c r="H1441" s="34" t="s">
        <v>13</v>
      </c>
      <c r="I1441" s="35">
        <v>0.96909999999999996</v>
      </c>
      <c r="J1441" s="19">
        <v>1257407.2799999998</v>
      </c>
      <c r="K1441" s="37">
        <v>104783.94</v>
      </c>
      <c r="L1441" s="38"/>
    </row>
    <row r="1442" spans="1:12" s="39" customFormat="1" ht="12.95" customHeight="1" x14ac:dyDescent="0.25">
      <c r="A1442" s="226"/>
      <c r="B1442" s="29">
        <v>3118</v>
      </c>
      <c r="C1442" s="30">
        <v>32</v>
      </c>
      <c r="D1442" s="32" t="s">
        <v>3706</v>
      </c>
      <c r="E1442" s="32" t="s">
        <v>3707</v>
      </c>
      <c r="F1442" s="32" t="s">
        <v>3708</v>
      </c>
      <c r="G1442" s="33" t="s">
        <v>12</v>
      </c>
      <c r="H1442" s="34" t="s">
        <v>13</v>
      </c>
      <c r="I1442" s="35">
        <v>0.99390000000000001</v>
      </c>
      <c r="J1442" s="19">
        <v>1289585.2799999996</v>
      </c>
      <c r="K1442" s="37">
        <v>107465.44</v>
      </c>
      <c r="L1442" s="38"/>
    </row>
    <row r="1443" spans="1:12" s="39" customFormat="1" ht="12.95" customHeight="1" x14ac:dyDescent="0.25">
      <c r="A1443" s="226"/>
      <c r="B1443" s="29"/>
      <c r="C1443" s="30"/>
      <c r="D1443" s="31" t="s">
        <v>5732</v>
      </c>
      <c r="E1443" s="32"/>
      <c r="F1443" s="32"/>
      <c r="G1443" s="33"/>
      <c r="H1443" s="34"/>
      <c r="I1443" s="35"/>
      <c r="J1443" s="19"/>
      <c r="K1443" s="37"/>
      <c r="L1443" s="38"/>
    </row>
    <row r="1444" spans="1:12" s="39" customFormat="1" ht="12.95" customHeight="1" x14ac:dyDescent="0.25">
      <c r="A1444" s="227"/>
      <c r="B1444" s="29">
        <v>3133</v>
      </c>
      <c r="C1444" s="30">
        <v>1</v>
      </c>
      <c r="D1444" s="32" t="s">
        <v>3709</v>
      </c>
      <c r="E1444" s="32" t="s">
        <v>3710</v>
      </c>
      <c r="F1444" s="32" t="s">
        <v>3711</v>
      </c>
      <c r="G1444" s="33" t="s">
        <v>5731</v>
      </c>
      <c r="H1444" s="34" t="s">
        <v>13</v>
      </c>
      <c r="I1444" s="35">
        <v>0.95069999999999999</v>
      </c>
      <c r="J1444" s="19">
        <v>1947064.3199999996</v>
      </c>
      <c r="K1444" s="37">
        <v>162854.91</v>
      </c>
      <c r="L1444" s="38"/>
    </row>
    <row r="1445" spans="1:12" s="39" customFormat="1" ht="12.95" customHeight="1" x14ac:dyDescent="0.25">
      <c r="A1445" s="225" t="s">
        <v>3712</v>
      </c>
      <c r="B1445" s="29"/>
      <c r="C1445" s="30"/>
      <c r="D1445" s="31" t="s">
        <v>126</v>
      </c>
      <c r="E1445" s="32"/>
      <c r="F1445" s="32"/>
      <c r="G1445" s="33"/>
      <c r="H1445" s="34"/>
      <c r="I1445" s="35"/>
      <c r="J1445" s="19"/>
      <c r="K1445" s="37"/>
      <c r="L1445" s="38"/>
    </row>
    <row r="1446" spans="1:12" s="39" customFormat="1" ht="12.95" customHeight="1" x14ac:dyDescent="0.25">
      <c r="A1446" s="226"/>
      <c r="B1446" s="29">
        <v>5224</v>
      </c>
      <c r="C1446" s="30">
        <v>1</v>
      </c>
      <c r="D1446" s="32" t="s">
        <v>3713</v>
      </c>
      <c r="E1446" s="32" t="s">
        <v>150</v>
      </c>
      <c r="F1446" s="32" t="s">
        <v>3714</v>
      </c>
      <c r="G1446" s="33" t="s">
        <v>130</v>
      </c>
      <c r="H1446" s="34" t="s">
        <v>13</v>
      </c>
      <c r="I1446" s="35">
        <v>0.92200000000000004</v>
      </c>
      <c r="J1446" s="19">
        <v>598193.6399999999</v>
      </c>
      <c r="K1446" s="37">
        <v>49849.47</v>
      </c>
      <c r="L1446" s="38"/>
    </row>
    <row r="1447" spans="1:12" s="39" customFormat="1" ht="12.95" customHeight="1" x14ac:dyDescent="0.25">
      <c r="A1447" s="226"/>
      <c r="B1447" s="29">
        <v>5246</v>
      </c>
      <c r="C1447" s="30">
        <v>2</v>
      </c>
      <c r="D1447" s="42" t="s">
        <v>3715</v>
      </c>
      <c r="E1447" s="42" t="s">
        <v>3716</v>
      </c>
      <c r="F1447" s="42" t="s">
        <v>3717</v>
      </c>
      <c r="G1447" s="33" t="s">
        <v>130</v>
      </c>
      <c r="H1447" s="34" t="s">
        <v>13</v>
      </c>
      <c r="I1447" s="35">
        <v>0.93200000000000005</v>
      </c>
      <c r="J1447" s="19">
        <v>604465.30000000005</v>
      </c>
      <c r="K1447" s="37">
        <v>50390.13</v>
      </c>
      <c r="L1447" s="38"/>
    </row>
    <row r="1448" spans="1:12" s="39" customFormat="1" ht="12.95" customHeight="1" x14ac:dyDescent="0.25">
      <c r="A1448" s="226"/>
      <c r="B1448" s="29">
        <v>5208</v>
      </c>
      <c r="C1448" s="30">
        <v>3</v>
      </c>
      <c r="D1448" s="32" t="s">
        <v>3718</v>
      </c>
      <c r="E1448" s="32" t="s">
        <v>3719</v>
      </c>
      <c r="F1448" s="32" t="s">
        <v>3720</v>
      </c>
      <c r="G1448" s="33" t="s">
        <v>130</v>
      </c>
      <c r="H1448" s="34" t="s">
        <v>13</v>
      </c>
      <c r="I1448" s="35">
        <v>0.92</v>
      </c>
      <c r="J1448" s="19">
        <v>594300.78</v>
      </c>
      <c r="K1448" s="37">
        <v>49741.33</v>
      </c>
      <c r="L1448" s="38"/>
    </row>
    <row r="1449" spans="1:12" s="39" customFormat="1" ht="12.95" customHeight="1" x14ac:dyDescent="0.25">
      <c r="A1449" s="226"/>
      <c r="B1449" s="29">
        <v>5228</v>
      </c>
      <c r="C1449" s="30">
        <v>4</v>
      </c>
      <c r="D1449" s="42" t="s">
        <v>3721</v>
      </c>
      <c r="E1449" s="42" t="s">
        <v>519</v>
      </c>
      <c r="F1449" s="42" t="s">
        <v>3722</v>
      </c>
      <c r="G1449" s="33" t="s">
        <v>130</v>
      </c>
      <c r="H1449" s="34" t="s">
        <v>13</v>
      </c>
      <c r="I1449" s="35">
        <v>0.91800000000000004</v>
      </c>
      <c r="J1449" s="19">
        <v>595598.4</v>
      </c>
      <c r="K1449" s="37">
        <v>49633.2</v>
      </c>
      <c r="L1449" s="38"/>
    </row>
    <row r="1450" spans="1:12" s="39" customFormat="1" ht="12.95" customHeight="1" x14ac:dyDescent="0.25">
      <c r="A1450" s="226"/>
      <c r="B1450" s="29">
        <v>5210</v>
      </c>
      <c r="C1450" s="30">
        <v>5</v>
      </c>
      <c r="D1450" s="32" t="s">
        <v>3732</v>
      </c>
      <c r="E1450" s="32" t="s">
        <v>3733</v>
      </c>
      <c r="F1450" s="32" t="s">
        <v>3734</v>
      </c>
      <c r="G1450" s="33" t="s">
        <v>130</v>
      </c>
      <c r="H1450" s="34" t="s">
        <v>13</v>
      </c>
      <c r="I1450" s="35">
        <v>0.90920000000000001</v>
      </c>
      <c r="J1450" s="19">
        <v>587077.4700000002</v>
      </c>
      <c r="K1450" s="37">
        <v>49157.41</v>
      </c>
      <c r="L1450" s="38"/>
    </row>
    <row r="1451" spans="1:12" s="39" customFormat="1" ht="12.95" customHeight="1" x14ac:dyDescent="0.25">
      <c r="A1451" s="226"/>
      <c r="B1451" s="29"/>
      <c r="C1451" s="30"/>
      <c r="D1451" s="31" t="s">
        <v>11</v>
      </c>
      <c r="E1451" s="32"/>
      <c r="F1451" s="32"/>
      <c r="G1451" s="33"/>
      <c r="H1451" s="34"/>
      <c r="I1451" s="35"/>
      <c r="J1451" s="19"/>
      <c r="K1451" s="37"/>
      <c r="L1451" s="38"/>
    </row>
    <row r="1452" spans="1:12" s="39" customFormat="1" ht="12.95" customHeight="1" x14ac:dyDescent="0.25">
      <c r="A1452" s="226"/>
      <c r="B1452" s="29">
        <v>5225</v>
      </c>
      <c r="C1452" s="30">
        <v>2</v>
      </c>
      <c r="D1452" s="32" t="s">
        <v>3723</v>
      </c>
      <c r="E1452" s="32" t="s">
        <v>3724</v>
      </c>
      <c r="F1452" s="32" t="s">
        <v>3725</v>
      </c>
      <c r="G1452" s="33" t="s">
        <v>12</v>
      </c>
      <c r="H1452" s="34" t="s">
        <v>13</v>
      </c>
      <c r="I1452" s="35">
        <v>0.92</v>
      </c>
      <c r="J1452" s="19">
        <v>1193700</v>
      </c>
      <c r="K1452" s="37">
        <v>99475</v>
      </c>
      <c r="L1452" s="38"/>
    </row>
    <row r="1453" spans="1:12" s="39" customFormat="1" ht="12.95" customHeight="1" x14ac:dyDescent="0.25">
      <c r="A1453" s="226"/>
      <c r="B1453" s="29">
        <v>5226</v>
      </c>
      <c r="C1453" s="30">
        <v>3</v>
      </c>
      <c r="D1453" s="32" t="s">
        <v>3726</v>
      </c>
      <c r="E1453" s="32" t="s">
        <v>3727</v>
      </c>
      <c r="F1453" s="32" t="s">
        <v>3728</v>
      </c>
      <c r="G1453" s="33" t="s">
        <v>12</v>
      </c>
      <c r="H1453" s="34" t="s">
        <v>13</v>
      </c>
      <c r="I1453" s="35">
        <v>0.92800000000000005</v>
      </c>
      <c r="J1453" s="19">
        <v>1204080</v>
      </c>
      <c r="K1453" s="37">
        <v>100340</v>
      </c>
      <c r="L1453" s="38"/>
    </row>
    <row r="1454" spans="1:12" s="39" customFormat="1" ht="12.95" customHeight="1" x14ac:dyDescent="0.25">
      <c r="A1454" s="226"/>
      <c r="B1454" s="29">
        <v>5201</v>
      </c>
      <c r="C1454" s="30">
        <v>4</v>
      </c>
      <c r="D1454" s="32" t="s">
        <v>236</v>
      </c>
      <c r="E1454" s="32" t="s">
        <v>237</v>
      </c>
      <c r="F1454" s="32" t="s">
        <v>1455</v>
      </c>
      <c r="G1454" s="33" t="s">
        <v>12</v>
      </c>
      <c r="H1454" s="34" t="s">
        <v>13</v>
      </c>
      <c r="I1454" s="35">
        <v>0.92720000000000002</v>
      </c>
      <c r="J1454" s="19">
        <v>1197852</v>
      </c>
      <c r="K1454" s="37">
        <v>100253.5</v>
      </c>
      <c r="L1454" s="38"/>
    </row>
    <row r="1455" spans="1:12" s="39" customFormat="1" ht="12.95" customHeight="1" x14ac:dyDescent="0.25">
      <c r="A1455" s="226"/>
      <c r="B1455" s="29">
        <v>5242</v>
      </c>
      <c r="C1455" s="30">
        <v>5</v>
      </c>
      <c r="D1455" s="32" t="s">
        <v>3729</v>
      </c>
      <c r="E1455" s="32" t="s">
        <v>3730</v>
      </c>
      <c r="F1455" s="32" t="s">
        <v>3731</v>
      </c>
      <c r="G1455" s="33" t="s">
        <v>12</v>
      </c>
      <c r="H1455" s="34" t="s">
        <v>13</v>
      </c>
      <c r="I1455" s="35">
        <v>0.98570000000000002</v>
      </c>
      <c r="J1455" s="19">
        <v>1278945.7200000004</v>
      </c>
      <c r="K1455" s="37">
        <v>106578.81</v>
      </c>
      <c r="L1455" s="58"/>
    </row>
    <row r="1456" spans="1:12" s="39" customFormat="1" ht="12.95" customHeight="1" x14ac:dyDescent="0.25">
      <c r="A1456" s="226"/>
      <c r="B1456" s="29">
        <v>5229</v>
      </c>
      <c r="C1456" s="30">
        <v>7</v>
      </c>
      <c r="D1456" s="32" t="s">
        <v>3735</v>
      </c>
      <c r="E1456" s="32" t="s">
        <v>1019</v>
      </c>
      <c r="F1456" s="32" t="s">
        <v>3736</v>
      </c>
      <c r="G1456" s="33" t="s">
        <v>12</v>
      </c>
      <c r="H1456" s="34" t="s">
        <v>13</v>
      </c>
      <c r="I1456" s="35">
        <v>0.91720000000000002</v>
      </c>
      <c r="J1456" s="19">
        <v>1190067</v>
      </c>
      <c r="K1456" s="37">
        <v>99172.25</v>
      </c>
      <c r="L1456" s="38"/>
    </row>
    <row r="1457" spans="1:12" s="39" customFormat="1" ht="12.95" customHeight="1" x14ac:dyDescent="0.25">
      <c r="A1457" s="226"/>
      <c r="B1457" s="29">
        <v>5205</v>
      </c>
      <c r="C1457" s="30">
        <v>8</v>
      </c>
      <c r="D1457" s="32" t="s">
        <v>3737</v>
      </c>
      <c r="E1457" s="32" t="s">
        <v>3738</v>
      </c>
      <c r="F1457" s="32" t="s">
        <v>3739</v>
      </c>
      <c r="G1457" s="33" t="s">
        <v>12</v>
      </c>
      <c r="H1457" s="34" t="s">
        <v>13</v>
      </c>
      <c r="I1457" s="35">
        <v>0.92</v>
      </c>
      <c r="J1457" s="19">
        <v>1188510</v>
      </c>
      <c r="K1457" s="37">
        <v>99475</v>
      </c>
      <c r="L1457" s="38"/>
    </row>
    <row r="1458" spans="1:12" s="39" customFormat="1" ht="12.95" customHeight="1" x14ac:dyDescent="0.25">
      <c r="A1458" s="226"/>
      <c r="B1458" s="29">
        <v>5241</v>
      </c>
      <c r="C1458" s="30">
        <v>9</v>
      </c>
      <c r="D1458" s="42" t="s">
        <v>3740</v>
      </c>
      <c r="E1458" s="42" t="s">
        <v>3741</v>
      </c>
      <c r="F1458" s="42" t="s">
        <v>3742</v>
      </c>
      <c r="G1458" s="27" t="s">
        <v>12</v>
      </c>
      <c r="H1458" s="34" t="s">
        <v>13</v>
      </c>
      <c r="I1458" s="35">
        <v>0.93500000000000005</v>
      </c>
      <c r="J1458" s="19">
        <v>1213162.56</v>
      </c>
      <c r="K1458" s="37">
        <v>101096.88</v>
      </c>
      <c r="L1458" s="38"/>
    </row>
    <row r="1459" spans="1:12" s="39" customFormat="1" ht="12.95" customHeight="1" x14ac:dyDescent="0.25">
      <c r="A1459" s="226"/>
      <c r="B1459" s="29">
        <v>5235</v>
      </c>
      <c r="C1459" s="30">
        <v>10</v>
      </c>
      <c r="D1459" s="32" t="s">
        <v>3743</v>
      </c>
      <c r="E1459" s="32" t="s">
        <v>3744</v>
      </c>
      <c r="F1459" s="32" t="s">
        <v>3745</v>
      </c>
      <c r="G1459" s="50" t="s">
        <v>12</v>
      </c>
      <c r="H1459" s="34" t="s">
        <v>13</v>
      </c>
      <c r="I1459" s="35">
        <v>0.93300000000000005</v>
      </c>
      <c r="J1459" s="19">
        <v>1167317.56</v>
      </c>
      <c r="K1459" s="37">
        <v>100880.63</v>
      </c>
      <c r="L1459" s="38"/>
    </row>
    <row r="1460" spans="1:12" s="39" customFormat="1" ht="12.95" customHeight="1" x14ac:dyDescent="0.25">
      <c r="A1460" s="226"/>
      <c r="B1460" s="29">
        <v>5232</v>
      </c>
      <c r="C1460" s="30">
        <v>11</v>
      </c>
      <c r="D1460" s="42" t="s">
        <v>3746</v>
      </c>
      <c r="E1460" s="42" t="s">
        <v>3747</v>
      </c>
      <c r="F1460" s="42" t="s">
        <v>3748</v>
      </c>
      <c r="G1460" s="50" t="s">
        <v>12</v>
      </c>
      <c r="H1460" s="34" t="s">
        <v>13</v>
      </c>
      <c r="I1460" s="35">
        <v>0.95620000000000005</v>
      </c>
      <c r="J1460" s="19">
        <v>894669.56</v>
      </c>
      <c r="K1460" s="37">
        <v>103389.13</v>
      </c>
      <c r="L1460" s="38"/>
    </row>
    <row r="1461" spans="1:12" s="39" customFormat="1" ht="12.95" customHeight="1" x14ac:dyDescent="0.25">
      <c r="A1461" s="226"/>
      <c r="B1461" s="29">
        <v>5243</v>
      </c>
      <c r="C1461" s="30">
        <v>12</v>
      </c>
      <c r="D1461" s="42" t="s">
        <v>3749</v>
      </c>
      <c r="E1461" s="42" t="s">
        <v>3750</v>
      </c>
      <c r="F1461" s="42" t="s">
        <v>3751</v>
      </c>
      <c r="G1461" s="27" t="s">
        <v>12</v>
      </c>
      <c r="H1461" s="34" t="s">
        <v>13</v>
      </c>
      <c r="I1461" s="35">
        <v>0.92400000000000004</v>
      </c>
      <c r="J1461" s="19">
        <v>1198890</v>
      </c>
      <c r="K1461" s="37">
        <v>99907.5</v>
      </c>
      <c r="L1461" s="38"/>
    </row>
    <row r="1462" spans="1:12" s="39" customFormat="1" ht="12.95" customHeight="1" x14ac:dyDescent="0.25">
      <c r="A1462" s="226"/>
      <c r="B1462" s="29">
        <v>5227</v>
      </c>
      <c r="C1462" s="30">
        <v>13</v>
      </c>
      <c r="D1462" s="32" t="s">
        <v>3752</v>
      </c>
      <c r="E1462" s="32" t="s">
        <v>3048</v>
      </c>
      <c r="F1462" s="32" t="s">
        <v>3753</v>
      </c>
      <c r="G1462" s="50" t="s">
        <v>12</v>
      </c>
      <c r="H1462" s="34" t="s">
        <v>13</v>
      </c>
      <c r="I1462" s="35">
        <v>0.9204</v>
      </c>
      <c r="J1462" s="19">
        <v>1194219</v>
      </c>
      <c r="K1462" s="37">
        <v>99518.25</v>
      </c>
      <c r="L1462" s="38"/>
    </row>
    <row r="1463" spans="1:12" s="39" customFormat="1" ht="12.95" customHeight="1" x14ac:dyDescent="0.25">
      <c r="A1463" s="226"/>
      <c r="B1463" s="29">
        <v>5231</v>
      </c>
      <c r="C1463" s="30">
        <v>14</v>
      </c>
      <c r="D1463" s="32" t="s">
        <v>3754</v>
      </c>
      <c r="E1463" s="32" t="s">
        <v>3755</v>
      </c>
      <c r="F1463" s="32" t="s">
        <v>2281</v>
      </c>
      <c r="G1463" s="50" t="s">
        <v>12</v>
      </c>
      <c r="H1463" s="34" t="s">
        <v>13</v>
      </c>
      <c r="I1463" s="35">
        <v>0.94769999999999999</v>
      </c>
      <c r="J1463" s="19">
        <v>1229640.7200000002</v>
      </c>
      <c r="K1463" s="37">
        <v>102470.06</v>
      </c>
      <c r="L1463" s="38"/>
    </row>
    <row r="1464" spans="1:12" s="39" customFormat="1" ht="12.95" customHeight="1" x14ac:dyDescent="0.25">
      <c r="A1464" s="226"/>
      <c r="B1464" s="29">
        <v>5217</v>
      </c>
      <c r="C1464" s="30">
        <v>15</v>
      </c>
      <c r="D1464" s="32" t="s">
        <v>3445</v>
      </c>
      <c r="E1464" s="32" t="s">
        <v>3446</v>
      </c>
      <c r="F1464" s="32" t="s">
        <v>3224</v>
      </c>
      <c r="G1464" s="50" t="s">
        <v>12</v>
      </c>
      <c r="H1464" s="34" t="s">
        <v>13</v>
      </c>
      <c r="I1464" s="35">
        <v>0.92420000000000002</v>
      </c>
      <c r="J1464" s="19">
        <v>1199149.56</v>
      </c>
      <c r="K1464" s="37">
        <v>99929.13</v>
      </c>
      <c r="L1464" s="38"/>
    </row>
    <row r="1465" spans="1:12" s="39" customFormat="1" ht="12.95" customHeight="1" x14ac:dyDescent="0.25">
      <c r="A1465" s="226"/>
      <c r="B1465" s="29">
        <v>5244</v>
      </c>
      <c r="C1465" s="30">
        <v>16</v>
      </c>
      <c r="D1465" s="42" t="s">
        <v>3756</v>
      </c>
      <c r="E1465" s="42" t="s">
        <v>3757</v>
      </c>
      <c r="F1465" s="42" t="s">
        <v>3758</v>
      </c>
      <c r="G1465" s="27" t="s">
        <v>12</v>
      </c>
      <c r="H1465" s="34" t="s">
        <v>13</v>
      </c>
      <c r="I1465" s="35">
        <v>0.92400000000000004</v>
      </c>
      <c r="J1465" s="19">
        <v>1198890</v>
      </c>
      <c r="K1465" s="37">
        <v>99907.5</v>
      </c>
      <c r="L1465" s="38"/>
    </row>
    <row r="1466" spans="1:12" s="39" customFormat="1" ht="12.95" customHeight="1" x14ac:dyDescent="0.25">
      <c r="A1466" s="226"/>
      <c r="B1466" s="29">
        <v>5247</v>
      </c>
      <c r="C1466" s="30">
        <v>17</v>
      </c>
      <c r="D1466" s="32" t="s">
        <v>3759</v>
      </c>
      <c r="E1466" s="32" t="s">
        <v>3760</v>
      </c>
      <c r="F1466" s="32" t="s">
        <v>3761</v>
      </c>
      <c r="G1466" s="33" t="s">
        <v>12</v>
      </c>
      <c r="H1466" s="34" t="s">
        <v>13</v>
      </c>
      <c r="I1466" s="35">
        <v>0.92600000000000005</v>
      </c>
      <c r="J1466" s="19">
        <v>1201485</v>
      </c>
      <c r="K1466" s="37">
        <v>100123.75</v>
      </c>
      <c r="L1466" s="38"/>
    </row>
    <row r="1467" spans="1:12" s="39" customFormat="1" ht="12.95" customHeight="1" x14ac:dyDescent="0.25">
      <c r="A1467" s="226"/>
      <c r="B1467" s="29">
        <v>5216</v>
      </c>
      <c r="C1467" s="30">
        <v>18</v>
      </c>
      <c r="D1467" s="42" t="s">
        <v>2612</v>
      </c>
      <c r="E1467" s="42" t="s">
        <v>2613</v>
      </c>
      <c r="F1467" s="42" t="s">
        <v>3762</v>
      </c>
      <c r="G1467" s="33" t="s">
        <v>12</v>
      </c>
      <c r="H1467" s="34" t="s">
        <v>13</v>
      </c>
      <c r="I1467" s="35">
        <v>0.9</v>
      </c>
      <c r="J1467" s="19">
        <v>1167750</v>
      </c>
      <c r="K1467" s="37">
        <v>97312.5</v>
      </c>
      <c r="L1467" s="38"/>
    </row>
    <row r="1468" spans="1:12" s="39" customFormat="1" ht="12.95" customHeight="1" x14ac:dyDescent="0.25">
      <c r="A1468" s="226"/>
      <c r="B1468" s="43">
        <v>5207</v>
      </c>
      <c r="C1468" s="30">
        <v>19</v>
      </c>
      <c r="D1468" s="32" t="s">
        <v>2279</v>
      </c>
      <c r="E1468" s="32" t="s">
        <v>3763</v>
      </c>
      <c r="F1468" s="32" t="s">
        <v>3764</v>
      </c>
      <c r="G1468" s="33" t="s">
        <v>12</v>
      </c>
      <c r="H1468" s="34" t="s">
        <v>13</v>
      </c>
      <c r="I1468" s="35">
        <v>0.95199999999999996</v>
      </c>
      <c r="J1468" s="19">
        <v>1230030</v>
      </c>
      <c r="K1468" s="37">
        <v>102935</v>
      </c>
      <c r="L1468" s="38"/>
    </row>
    <row r="1469" spans="1:12" s="39" customFormat="1" ht="12.95" customHeight="1" x14ac:dyDescent="0.25">
      <c r="A1469" s="226"/>
      <c r="B1469" s="29">
        <v>5218</v>
      </c>
      <c r="C1469" s="30">
        <v>20</v>
      </c>
      <c r="D1469" s="42" t="s">
        <v>3765</v>
      </c>
      <c r="E1469" s="42" t="s">
        <v>3766</v>
      </c>
      <c r="F1469" s="42" t="s">
        <v>3767</v>
      </c>
      <c r="G1469" s="33" t="s">
        <v>12</v>
      </c>
      <c r="H1469" s="34" t="s">
        <v>13</v>
      </c>
      <c r="I1469" s="35">
        <v>0.92520000000000002</v>
      </c>
      <c r="J1469" s="19">
        <v>811197</v>
      </c>
      <c r="K1469" s="37">
        <v>100037.25</v>
      </c>
      <c r="L1469" s="38"/>
    </row>
    <row r="1470" spans="1:12" s="39" customFormat="1" ht="12.95" customHeight="1" x14ac:dyDescent="0.25">
      <c r="A1470" s="226"/>
      <c r="B1470" s="29">
        <v>5223</v>
      </c>
      <c r="C1470" s="30">
        <v>21</v>
      </c>
      <c r="D1470" s="42" t="s">
        <v>3768</v>
      </c>
      <c r="E1470" s="42" t="s">
        <v>3769</v>
      </c>
      <c r="F1470" s="42" t="s">
        <v>3770</v>
      </c>
      <c r="G1470" s="33" t="s">
        <v>12</v>
      </c>
      <c r="H1470" s="34" t="s">
        <v>13</v>
      </c>
      <c r="I1470" s="35">
        <v>0.92220000000000002</v>
      </c>
      <c r="J1470" s="19">
        <v>1196122.06</v>
      </c>
      <c r="K1470" s="37">
        <v>99712.88</v>
      </c>
      <c r="L1470" s="38"/>
    </row>
    <row r="1471" spans="1:12" s="39" customFormat="1" ht="12.95" customHeight="1" x14ac:dyDescent="0.25">
      <c r="A1471" s="226"/>
      <c r="B1471" s="29">
        <v>5203</v>
      </c>
      <c r="C1471" s="30">
        <v>22</v>
      </c>
      <c r="D1471" s="32" t="s">
        <v>3187</v>
      </c>
      <c r="E1471" s="32" t="s">
        <v>3188</v>
      </c>
      <c r="F1471" s="32" t="s">
        <v>3771</v>
      </c>
      <c r="G1471" s="33" t="s">
        <v>12</v>
      </c>
      <c r="H1471" s="34" t="s">
        <v>13</v>
      </c>
      <c r="I1471" s="35">
        <v>0.98419999999999996</v>
      </c>
      <c r="J1471" s="19">
        <v>1210178.2599999998</v>
      </c>
      <c r="K1471" s="37">
        <v>106416.63</v>
      </c>
      <c r="L1471" s="38"/>
    </row>
    <row r="1472" spans="1:12" s="39" customFormat="1" ht="12.95" customHeight="1" x14ac:dyDescent="0.25">
      <c r="A1472" s="226"/>
      <c r="B1472" s="29">
        <v>5237</v>
      </c>
      <c r="C1472" s="30">
        <v>23</v>
      </c>
      <c r="D1472" s="32" t="s">
        <v>3772</v>
      </c>
      <c r="E1472" s="32" t="s">
        <v>3773</v>
      </c>
      <c r="F1472" s="32" t="s">
        <v>3774</v>
      </c>
      <c r="G1472" s="33" t="s">
        <v>12</v>
      </c>
      <c r="H1472" s="34" t="s">
        <v>13</v>
      </c>
      <c r="I1472" s="35">
        <v>0.97519999999999996</v>
      </c>
      <c r="J1472" s="19">
        <v>917159.54999999993</v>
      </c>
      <c r="K1472" s="37">
        <v>105443.5</v>
      </c>
      <c r="L1472" s="38"/>
    </row>
    <row r="1473" spans="1:12" s="39" customFormat="1" ht="12.95" customHeight="1" x14ac:dyDescent="0.25">
      <c r="A1473" s="226"/>
      <c r="B1473" s="29">
        <v>5213</v>
      </c>
      <c r="C1473" s="30">
        <v>24</v>
      </c>
      <c r="D1473" s="42" t="s">
        <v>1687</v>
      </c>
      <c r="E1473" s="42" t="s">
        <v>3775</v>
      </c>
      <c r="F1473" s="42" t="s">
        <v>3776</v>
      </c>
      <c r="G1473" s="33" t="s">
        <v>12</v>
      </c>
      <c r="H1473" s="34" t="s">
        <v>13</v>
      </c>
      <c r="I1473" s="35">
        <v>0.95399999999999996</v>
      </c>
      <c r="J1473" s="19">
        <v>1212405.6800000002</v>
      </c>
      <c r="K1473" s="37">
        <v>103151.25</v>
      </c>
      <c r="L1473" s="38"/>
    </row>
    <row r="1474" spans="1:12" s="39" customFormat="1" ht="12.95" customHeight="1" x14ac:dyDescent="0.25">
      <c r="A1474" s="226"/>
      <c r="B1474" s="29">
        <v>5211</v>
      </c>
      <c r="C1474" s="30">
        <v>25</v>
      </c>
      <c r="D1474" s="32" t="s">
        <v>2251</v>
      </c>
      <c r="E1474" s="32" t="s">
        <v>2940</v>
      </c>
      <c r="F1474" s="32" t="s">
        <v>3777</v>
      </c>
      <c r="G1474" s="33" t="s">
        <v>12</v>
      </c>
      <c r="H1474" s="34" t="s">
        <v>13</v>
      </c>
      <c r="I1474" s="35">
        <v>0.94899999999999995</v>
      </c>
      <c r="J1474" s="19">
        <v>1226137.56</v>
      </c>
      <c r="K1474" s="37">
        <v>102610.63</v>
      </c>
      <c r="L1474" s="38"/>
    </row>
    <row r="1475" spans="1:12" s="39" customFormat="1" ht="12.95" customHeight="1" x14ac:dyDescent="0.25">
      <c r="A1475" s="226"/>
      <c r="B1475" s="29">
        <v>5238</v>
      </c>
      <c r="C1475" s="30">
        <v>26</v>
      </c>
      <c r="D1475" s="32" t="s">
        <v>3778</v>
      </c>
      <c r="E1475" s="32" t="s">
        <v>3779</v>
      </c>
      <c r="F1475" s="32" t="s">
        <v>3780</v>
      </c>
      <c r="G1475" s="33" t="s">
        <v>12</v>
      </c>
      <c r="H1475" s="34" t="s">
        <v>13</v>
      </c>
      <c r="I1475" s="35">
        <v>0.93300000000000005</v>
      </c>
      <c r="J1475" s="19">
        <v>1210567.56</v>
      </c>
      <c r="K1475" s="37">
        <v>100880.63</v>
      </c>
      <c r="L1475" s="38"/>
    </row>
    <row r="1476" spans="1:12" s="39" customFormat="1" ht="12.95" customHeight="1" x14ac:dyDescent="0.25">
      <c r="A1476" s="226"/>
      <c r="B1476" s="29">
        <v>5209</v>
      </c>
      <c r="C1476" s="30">
        <v>27</v>
      </c>
      <c r="D1476" s="32" t="s">
        <v>3781</v>
      </c>
      <c r="E1476" s="32" t="s">
        <v>1462</v>
      </c>
      <c r="F1476" s="32" t="s">
        <v>3782</v>
      </c>
      <c r="G1476" s="33" t="s">
        <v>12</v>
      </c>
      <c r="H1476" s="34" t="s">
        <v>13</v>
      </c>
      <c r="I1476" s="35">
        <v>0.93400000000000005</v>
      </c>
      <c r="J1476" s="19">
        <v>1206675</v>
      </c>
      <c r="K1476" s="37">
        <v>100988.75</v>
      </c>
      <c r="L1476" s="38"/>
    </row>
    <row r="1477" spans="1:12" s="39" customFormat="1" ht="12.95" customHeight="1" x14ac:dyDescent="0.25">
      <c r="A1477" s="226"/>
      <c r="B1477" s="29">
        <v>5206</v>
      </c>
      <c r="C1477" s="30">
        <v>28</v>
      </c>
      <c r="D1477" s="32" t="s">
        <v>3783</v>
      </c>
      <c r="E1477" s="32" t="s">
        <v>3784</v>
      </c>
      <c r="F1477" s="32" t="s">
        <v>3785</v>
      </c>
      <c r="G1477" s="33" t="s">
        <v>12</v>
      </c>
      <c r="H1477" s="34" t="s">
        <v>13</v>
      </c>
      <c r="I1477" s="35">
        <v>0.94399999999999995</v>
      </c>
      <c r="J1477" s="19">
        <v>830400</v>
      </c>
      <c r="K1477" s="37">
        <v>102070</v>
      </c>
      <c r="L1477" s="38"/>
    </row>
    <row r="1478" spans="1:12" s="39" customFormat="1" ht="12.95" customHeight="1" x14ac:dyDescent="0.25">
      <c r="A1478" s="226"/>
      <c r="B1478" s="29">
        <v>5220</v>
      </c>
      <c r="C1478" s="30">
        <v>29</v>
      </c>
      <c r="D1478" s="32" t="s">
        <v>3786</v>
      </c>
      <c r="E1478" s="32" t="s">
        <v>3787</v>
      </c>
      <c r="F1478" s="32" t="s">
        <v>3788</v>
      </c>
      <c r="G1478" s="33" t="s">
        <v>12</v>
      </c>
      <c r="H1478" s="34" t="s">
        <v>13</v>
      </c>
      <c r="I1478" s="35">
        <v>0.92200000000000004</v>
      </c>
      <c r="J1478" s="19">
        <v>1196295</v>
      </c>
      <c r="K1478" s="37">
        <v>99691.25</v>
      </c>
      <c r="L1478" s="38"/>
    </row>
    <row r="1479" spans="1:12" s="39" customFormat="1" ht="12.95" customHeight="1" x14ac:dyDescent="0.25">
      <c r="A1479" s="226"/>
      <c r="B1479" s="29">
        <v>5202</v>
      </c>
      <c r="C1479" s="30">
        <v>30</v>
      </c>
      <c r="D1479" s="42" t="s">
        <v>3789</v>
      </c>
      <c r="E1479" s="42" t="s">
        <v>3790</v>
      </c>
      <c r="F1479" s="42" t="s">
        <v>3791</v>
      </c>
      <c r="G1479" s="33" t="s">
        <v>12</v>
      </c>
      <c r="H1479" s="34" t="s">
        <v>13</v>
      </c>
      <c r="I1479" s="35">
        <v>0.92920000000000003</v>
      </c>
      <c r="J1479" s="19">
        <v>1200447</v>
      </c>
      <c r="K1479" s="37">
        <v>100469.75</v>
      </c>
      <c r="L1479" s="38"/>
    </row>
    <row r="1480" spans="1:12" s="39" customFormat="1" ht="12.95" customHeight="1" x14ac:dyDescent="0.25">
      <c r="A1480" s="226"/>
      <c r="B1480" s="29">
        <v>5214</v>
      </c>
      <c r="C1480" s="30">
        <v>31</v>
      </c>
      <c r="D1480" s="32" t="s">
        <v>3792</v>
      </c>
      <c r="E1480" s="32" t="s">
        <v>3793</v>
      </c>
      <c r="F1480" s="32" t="s">
        <v>3794</v>
      </c>
      <c r="G1480" s="33" t="s">
        <v>12</v>
      </c>
      <c r="H1480" s="34" t="s">
        <v>13</v>
      </c>
      <c r="I1480" s="35">
        <v>0.91800000000000004</v>
      </c>
      <c r="J1480" s="19">
        <v>1191105</v>
      </c>
      <c r="K1480" s="37">
        <v>99258.75</v>
      </c>
      <c r="L1480" s="38"/>
    </row>
    <row r="1481" spans="1:12" s="39" customFormat="1" ht="12.95" customHeight="1" x14ac:dyDescent="0.25">
      <c r="A1481" s="226"/>
      <c r="B1481" s="29">
        <v>5234</v>
      </c>
      <c r="C1481" s="30">
        <v>32</v>
      </c>
      <c r="D1481" s="32" t="s">
        <v>3795</v>
      </c>
      <c r="E1481" s="32" t="s">
        <v>3796</v>
      </c>
      <c r="F1481" s="32" t="s">
        <v>3797</v>
      </c>
      <c r="G1481" s="33" t="s">
        <v>12</v>
      </c>
      <c r="H1481" s="34" t="s">
        <v>13</v>
      </c>
      <c r="I1481" s="35">
        <v>0.98519999999999996</v>
      </c>
      <c r="J1481" s="19">
        <v>1242615.8</v>
      </c>
      <c r="K1481" s="37">
        <v>106524.75</v>
      </c>
      <c r="L1481" s="38"/>
    </row>
    <row r="1482" spans="1:12" s="39" customFormat="1" ht="12.95" customHeight="1" x14ac:dyDescent="0.25">
      <c r="A1482" s="226"/>
      <c r="B1482" s="29">
        <v>5236</v>
      </c>
      <c r="C1482" s="30">
        <v>33</v>
      </c>
      <c r="D1482" s="32" t="s">
        <v>3798</v>
      </c>
      <c r="E1482" s="32" t="s">
        <v>3799</v>
      </c>
      <c r="F1482" s="32" t="s">
        <v>3800</v>
      </c>
      <c r="G1482" s="33" t="s">
        <v>12</v>
      </c>
      <c r="H1482" s="34" t="s">
        <v>13</v>
      </c>
      <c r="I1482" s="35">
        <v>0.93899999999999995</v>
      </c>
      <c r="J1482" s="19">
        <v>1218352.56</v>
      </c>
      <c r="K1482" s="37">
        <v>101529.38</v>
      </c>
      <c r="L1482" s="38"/>
    </row>
    <row r="1483" spans="1:12" s="39" customFormat="1" ht="12.95" customHeight="1" x14ac:dyDescent="0.25">
      <c r="A1483" s="226"/>
      <c r="B1483" s="29">
        <v>5200</v>
      </c>
      <c r="C1483" s="30">
        <v>34</v>
      </c>
      <c r="D1483" s="32" t="s">
        <v>3801</v>
      </c>
      <c r="E1483" s="32" t="s">
        <v>3802</v>
      </c>
      <c r="F1483" s="32" t="s">
        <v>3803</v>
      </c>
      <c r="G1483" s="33" t="s">
        <v>12</v>
      </c>
      <c r="H1483" s="34" t="s">
        <v>13</v>
      </c>
      <c r="I1483" s="35">
        <v>0.92720000000000002</v>
      </c>
      <c r="J1483" s="19">
        <v>1197852</v>
      </c>
      <c r="K1483" s="37">
        <v>100253.5</v>
      </c>
      <c r="L1483" s="38"/>
    </row>
    <row r="1484" spans="1:12" s="39" customFormat="1" ht="12.95" customHeight="1" x14ac:dyDescent="0.25">
      <c r="A1484" s="226"/>
      <c r="B1484" s="29">
        <v>5212</v>
      </c>
      <c r="C1484" s="30">
        <v>35</v>
      </c>
      <c r="D1484" s="32" t="s">
        <v>3804</v>
      </c>
      <c r="E1484" s="32" t="s">
        <v>3805</v>
      </c>
      <c r="F1484" s="32" t="s">
        <v>3806</v>
      </c>
      <c r="G1484" s="33" t="s">
        <v>12</v>
      </c>
      <c r="H1484" s="34" t="s">
        <v>13</v>
      </c>
      <c r="I1484" s="35">
        <v>0.92</v>
      </c>
      <c r="J1484" s="19">
        <v>1188510</v>
      </c>
      <c r="K1484" s="37">
        <v>99475</v>
      </c>
      <c r="L1484" s="38"/>
    </row>
    <row r="1485" spans="1:12" s="39" customFormat="1" ht="12.95" customHeight="1" x14ac:dyDescent="0.25">
      <c r="A1485" s="226"/>
      <c r="B1485" s="29">
        <v>5233</v>
      </c>
      <c r="C1485" s="30">
        <v>36</v>
      </c>
      <c r="D1485" s="32" t="s">
        <v>3807</v>
      </c>
      <c r="E1485" s="32" t="s">
        <v>3808</v>
      </c>
      <c r="F1485" s="32" t="s">
        <v>3809</v>
      </c>
      <c r="G1485" s="33" t="s">
        <v>12</v>
      </c>
      <c r="H1485" s="34" t="s">
        <v>13</v>
      </c>
      <c r="I1485" s="35">
        <v>0.9829</v>
      </c>
      <c r="J1485" s="19">
        <v>1275312.7200000004</v>
      </c>
      <c r="K1485" s="37">
        <v>106276.06</v>
      </c>
      <c r="L1485" s="38"/>
    </row>
    <row r="1486" spans="1:12" s="39" customFormat="1" ht="12.95" customHeight="1" x14ac:dyDescent="0.25">
      <c r="A1486" s="226"/>
      <c r="B1486" s="29">
        <v>5204</v>
      </c>
      <c r="C1486" s="30">
        <v>37</v>
      </c>
      <c r="D1486" s="32" t="s">
        <v>3810</v>
      </c>
      <c r="E1486" s="32" t="s">
        <v>3811</v>
      </c>
      <c r="F1486" s="32" t="s">
        <v>3812</v>
      </c>
      <c r="G1486" s="33" t="s">
        <v>12</v>
      </c>
      <c r="H1486" s="34" t="s">
        <v>13</v>
      </c>
      <c r="I1486" s="35">
        <v>0.93600000000000005</v>
      </c>
      <c r="J1486" s="19">
        <v>1209270</v>
      </c>
      <c r="K1486" s="37">
        <v>101205</v>
      </c>
      <c r="L1486" s="38"/>
    </row>
    <row r="1487" spans="1:12" s="39" customFormat="1" ht="12.95" customHeight="1" x14ac:dyDescent="0.25">
      <c r="A1487" s="226"/>
      <c r="B1487" s="29">
        <v>5230</v>
      </c>
      <c r="C1487" s="30">
        <v>38</v>
      </c>
      <c r="D1487" s="32" t="s">
        <v>3813</v>
      </c>
      <c r="E1487" s="32" t="s">
        <v>3814</v>
      </c>
      <c r="F1487" s="32" t="s">
        <v>3815</v>
      </c>
      <c r="G1487" s="33" t="s">
        <v>12</v>
      </c>
      <c r="H1487" s="34" t="s">
        <v>13</v>
      </c>
      <c r="I1487" s="35">
        <v>0.92</v>
      </c>
      <c r="J1487" s="19">
        <v>1107200</v>
      </c>
      <c r="K1487" s="37">
        <v>99475</v>
      </c>
      <c r="L1487" s="38"/>
    </row>
    <row r="1488" spans="1:12" s="39" customFormat="1" ht="12.95" customHeight="1" x14ac:dyDescent="0.25">
      <c r="A1488" s="226"/>
      <c r="B1488" s="29">
        <v>5219</v>
      </c>
      <c r="C1488" s="30">
        <v>39</v>
      </c>
      <c r="D1488" s="32" t="s">
        <v>3816</v>
      </c>
      <c r="E1488" s="32" t="s">
        <v>3817</v>
      </c>
      <c r="F1488" s="32" t="s">
        <v>3818</v>
      </c>
      <c r="G1488" s="33" t="s">
        <v>12</v>
      </c>
      <c r="H1488" s="34" t="s">
        <v>13</v>
      </c>
      <c r="I1488" s="35">
        <v>0.94830000000000003</v>
      </c>
      <c r="J1488" s="19">
        <v>1230419.2799999998</v>
      </c>
      <c r="K1488" s="37">
        <v>102534.94</v>
      </c>
      <c r="L1488" s="38"/>
    </row>
    <row r="1489" spans="1:12" s="39" customFormat="1" ht="12.95" customHeight="1" x14ac:dyDescent="0.25">
      <c r="A1489" s="226"/>
      <c r="B1489" s="29">
        <v>5240</v>
      </c>
      <c r="C1489" s="30">
        <v>40</v>
      </c>
      <c r="D1489" s="32" t="s">
        <v>152</v>
      </c>
      <c r="E1489" s="32" t="s">
        <v>3819</v>
      </c>
      <c r="F1489" s="32" t="s">
        <v>3820</v>
      </c>
      <c r="G1489" s="33" t="s">
        <v>12</v>
      </c>
      <c r="H1489" s="34" t="s">
        <v>13</v>
      </c>
      <c r="I1489" s="35">
        <v>0.92900000000000005</v>
      </c>
      <c r="J1489" s="19">
        <v>1205377.56</v>
      </c>
      <c r="K1489" s="37">
        <v>100448.13</v>
      </c>
      <c r="L1489" s="38"/>
    </row>
    <row r="1490" spans="1:12" s="39" customFormat="1" ht="12.95" customHeight="1" x14ac:dyDescent="0.25">
      <c r="A1490" s="226"/>
      <c r="B1490" s="29">
        <v>5245</v>
      </c>
      <c r="C1490" s="30">
        <v>41</v>
      </c>
      <c r="D1490" s="32" t="s">
        <v>3821</v>
      </c>
      <c r="E1490" s="32" t="s">
        <v>402</v>
      </c>
      <c r="F1490" s="32" t="s">
        <v>3822</v>
      </c>
      <c r="G1490" s="33" t="s">
        <v>12</v>
      </c>
      <c r="H1490" s="34" t="s">
        <v>13</v>
      </c>
      <c r="I1490" s="35">
        <v>0.94799999999999995</v>
      </c>
      <c r="J1490" s="19">
        <v>1183211.9300000002</v>
      </c>
      <c r="K1490" s="37">
        <v>102502.5</v>
      </c>
      <c r="L1490" s="38"/>
    </row>
    <row r="1491" spans="1:12" s="39" customFormat="1" ht="12.95" customHeight="1" x14ac:dyDescent="0.25">
      <c r="A1491" s="226"/>
      <c r="B1491" s="29">
        <v>5221</v>
      </c>
      <c r="C1491" s="30">
        <v>42</v>
      </c>
      <c r="D1491" s="32" t="s">
        <v>3823</v>
      </c>
      <c r="E1491" s="32" t="s">
        <v>3824</v>
      </c>
      <c r="F1491" s="32" t="s">
        <v>3825</v>
      </c>
      <c r="G1491" s="33" t="s">
        <v>12</v>
      </c>
      <c r="H1491" s="34" t="s">
        <v>13</v>
      </c>
      <c r="I1491" s="35">
        <v>0.96299999999999997</v>
      </c>
      <c r="J1491" s="19">
        <v>1249492.56</v>
      </c>
      <c r="K1491" s="37">
        <v>104124.38</v>
      </c>
      <c r="L1491" s="38"/>
    </row>
    <row r="1492" spans="1:12" s="39" customFormat="1" ht="12.95" customHeight="1" x14ac:dyDescent="0.25">
      <c r="A1492" s="226"/>
      <c r="B1492" s="29">
        <v>5222</v>
      </c>
      <c r="C1492" s="30">
        <v>43</v>
      </c>
      <c r="D1492" s="32" t="s">
        <v>3826</v>
      </c>
      <c r="E1492" s="32" t="s">
        <v>3827</v>
      </c>
      <c r="F1492" s="32" t="s">
        <v>3828</v>
      </c>
      <c r="G1492" s="33" t="s">
        <v>12</v>
      </c>
      <c r="H1492" s="34" t="s">
        <v>13</v>
      </c>
      <c r="I1492" s="35">
        <v>0.92800000000000005</v>
      </c>
      <c r="J1492" s="19">
        <v>1204080</v>
      </c>
      <c r="K1492" s="37">
        <v>100340</v>
      </c>
      <c r="L1492" s="38"/>
    </row>
    <row r="1493" spans="1:12" s="39" customFormat="1" ht="12.95" customHeight="1" x14ac:dyDescent="0.25">
      <c r="A1493" s="226"/>
      <c r="B1493" s="29">
        <v>5215</v>
      </c>
      <c r="C1493" s="30">
        <v>44</v>
      </c>
      <c r="D1493" s="42" t="s">
        <v>3829</v>
      </c>
      <c r="E1493" s="42" t="s">
        <v>3830</v>
      </c>
      <c r="F1493" s="42" t="s">
        <v>3831</v>
      </c>
      <c r="G1493" s="33" t="s">
        <v>12</v>
      </c>
      <c r="H1493" s="34" t="s">
        <v>13</v>
      </c>
      <c r="I1493" s="35">
        <v>0.93600000000000005</v>
      </c>
      <c r="J1493" s="19">
        <v>1214460</v>
      </c>
      <c r="K1493" s="37">
        <v>101205</v>
      </c>
      <c r="L1493" s="38"/>
    </row>
    <row r="1494" spans="1:12" s="39" customFormat="1" ht="12.95" customHeight="1" x14ac:dyDescent="0.25">
      <c r="A1494" s="226"/>
      <c r="B1494" s="29"/>
      <c r="C1494" s="30"/>
      <c r="D1494" s="49" t="s">
        <v>5732</v>
      </c>
      <c r="E1494" s="42"/>
      <c r="F1494" s="42"/>
      <c r="G1494" s="33"/>
      <c r="H1494" s="34"/>
      <c r="I1494" s="35"/>
      <c r="J1494" s="19"/>
      <c r="K1494" s="37"/>
      <c r="L1494" s="38"/>
    </row>
    <row r="1495" spans="1:12" s="39" customFormat="1" ht="12.95" customHeight="1" x14ac:dyDescent="0.25">
      <c r="A1495" s="227"/>
      <c r="B1495" s="29">
        <v>5239</v>
      </c>
      <c r="C1495" s="30">
        <v>2</v>
      </c>
      <c r="D1495" s="32" t="s">
        <v>3832</v>
      </c>
      <c r="E1495" s="32" t="s">
        <v>3833</v>
      </c>
      <c r="F1495" s="32" t="s">
        <v>3834</v>
      </c>
      <c r="G1495" s="33" t="s">
        <v>5731</v>
      </c>
      <c r="H1495" s="34" t="s">
        <v>13</v>
      </c>
      <c r="I1495" s="35">
        <v>0.93899999999999995</v>
      </c>
      <c r="J1495" s="19">
        <v>1930208.3999999997</v>
      </c>
      <c r="K1495" s="37">
        <v>160850.70000000001</v>
      </c>
      <c r="L1495" s="38"/>
    </row>
    <row r="1496" spans="1:12" s="39" customFormat="1" ht="12.95" customHeight="1" x14ac:dyDescent="0.25">
      <c r="A1496" s="225" t="s">
        <v>3835</v>
      </c>
      <c r="B1496" s="29"/>
      <c r="C1496" s="30"/>
      <c r="D1496" s="31" t="s">
        <v>126</v>
      </c>
      <c r="E1496" s="32"/>
      <c r="F1496" s="32"/>
      <c r="G1496" s="33"/>
      <c r="H1496" s="34"/>
      <c r="I1496" s="35"/>
      <c r="J1496" s="19"/>
      <c r="K1496" s="37"/>
      <c r="L1496" s="38"/>
    </row>
    <row r="1497" spans="1:12" s="39" customFormat="1" ht="12.95" customHeight="1" x14ac:dyDescent="0.25">
      <c r="A1497" s="226"/>
      <c r="B1497" s="29">
        <v>1518</v>
      </c>
      <c r="C1497" s="30">
        <v>1</v>
      </c>
      <c r="D1497" s="32" t="s">
        <v>3836</v>
      </c>
      <c r="E1497" s="32" t="s">
        <v>3837</v>
      </c>
      <c r="F1497" s="32" t="s">
        <v>3838</v>
      </c>
      <c r="G1497" s="33" t="s">
        <v>130</v>
      </c>
      <c r="H1497" s="34" t="s">
        <v>13</v>
      </c>
      <c r="I1497" s="35">
        <v>0.99280000000000002</v>
      </c>
      <c r="J1497" s="19">
        <v>635342.82999999996</v>
      </c>
      <c r="K1497" s="37">
        <v>53677.39</v>
      </c>
      <c r="L1497" s="38"/>
    </row>
    <row r="1498" spans="1:12" s="39" customFormat="1" ht="12.95" customHeight="1" x14ac:dyDescent="0.25">
      <c r="A1498" s="226"/>
      <c r="B1498" s="29"/>
      <c r="C1498" s="30"/>
      <c r="D1498" s="31" t="s">
        <v>11</v>
      </c>
      <c r="E1498" s="32"/>
      <c r="F1498" s="32"/>
      <c r="G1498" s="33"/>
      <c r="H1498" s="34"/>
      <c r="I1498" s="35"/>
      <c r="J1498" s="19"/>
      <c r="K1498" s="37"/>
      <c r="L1498" s="38"/>
    </row>
    <row r="1499" spans="1:12" s="39" customFormat="1" ht="12.95" customHeight="1" x14ac:dyDescent="0.25">
      <c r="A1499" s="226"/>
      <c r="B1499" s="29">
        <v>1504</v>
      </c>
      <c r="C1499" s="30">
        <v>1</v>
      </c>
      <c r="D1499" s="32" t="s">
        <v>3839</v>
      </c>
      <c r="E1499" s="32" t="s">
        <v>3840</v>
      </c>
      <c r="F1499" s="32" t="s">
        <v>3471</v>
      </c>
      <c r="G1499" s="33" t="s">
        <v>12</v>
      </c>
      <c r="H1499" s="34" t="s">
        <v>13</v>
      </c>
      <c r="I1499" s="35">
        <v>0.98229999999999995</v>
      </c>
      <c r="J1499" s="19">
        <v>1269679.47</v>
      </c>
      <c r="K1499" s="37">
        <v>106211.19</v>
      </c>
      <c r="L1499" s="38"/>
    </row>
    <row r="1500" spans="1:12" s="39" customFormat="1" ht="12.95" customHeight="1" x14ac:dyDescent="0.25">
      <c r="A1500" s="226"/>
      <c r="B1500" s="29">
        <v>1517</v>
      </c>
      <c r="C1500" s="30">
        <v>2</v>
      </c>
      <c r="D1500" s="32" t="s">
        <v>3841</v>
      </c>
      <c r="E1500" s="32" t="s">
        <v>3842</v>
      </c>
      <c r="F1500" s="32" t="s">
        <v>3843</v>
      </c>
      <c r="G1500" s="33" t="s">
        <v>12</v>
      </c>
      <c r="H1500" s="34" t="s">
        <v>13</v>
      </c>
      <c r="I1500" s="35">
        <v>0.9788</v>
      </c>
      <c r="J1500" s="19">
        <v>1258910.19</v>
      </c>
      <c r="K1500" s="37">
        <v>105832.75</v>
      </c>
      <c r="L1500" s="38"/>
    </row>
    <row r="1501" spans="1:12" s="39" customFormat="1" ht="12.95" customHeight="1" x14ac:dyDescent="0.25">
      <c r="A1501" s="226"/>
      <c r="B1501" s="29">
        <v>1509</v>
      </c>
      <c r="C1501" s="30">
        <v>3</v>
      </c>
      <c r="D1501" s="32" t="s">
        <v>3844</v>
      </c>
      <c r="E1501" s="32" t="s">
        <v>3845</v>
      </c>
      <c r="F1501" s="32" t="s">
        <v>3192</v>
      </c>
      <c r="G1501" s="33" t="s">
        <v>12</v>
      </c>
      <c r="H1501" s="34" t="s">
        <v>13</v>
      </c>
      <c r="I1501" s="35">
        <v>0.96779999999999999</v>
      </c>
      <c r="J1501" s="19">
        <v>1251990.1800000002</v>
      </c>
      <c r="K1501" s="37">
        <v>104643.38</v>
      </c>
      <c r="L1501" s="38"/>
    </row>
    <row r="1502" spans="1:12" s="39" customFormat="1" ht="12.95" customHeight="1" x14ac:dyDescent="0.25">
      <c r="A1502" s="226"/>
      <c r="B1502" s="29">
        <v>1511</v>
      </c>
      <c r="C1502" s="30">
        <v>4</v>
      </c>
      <c r="D1502" s="32" t="s">
        <v>113</v>
      </c>
      <c r="E1502" s="32" t="s">
        <v>3846</v>
      </c>
      <c r="F1502" s="32" t="s">
        <v>3847</v>
      </c>
      <c r="G1502" s="33" t="s">
        <v>12</v>
      </c>
      <c r="H1502" s="34" t="s">
        <v>13</v>
      </c>
      <c r="I1502" s="35">
        <v>0.98199999999999998</v>
      </c>
      <c r="J1502" s="19">
        <v>1266846.5500000003</v>
      </c>
      <c r="K1502" s="37">
        <v>106178.75</v>
      </c>
      <c r="L1502" s="38"/>
    </row>
    <row r="1503" spans="1:12" s="39" customFormat="1" ht="12.95" customHeight="1" x14ac:dyDescent="0.25">
      <c r="A1503" s="226"/>
      <c r="B1503" s="29">
        <v>1507</v>
      </c>
      <c r="C1503" s="30">
        <v>5</v>
      </c>
      <c r="D1503" s="32" t="s">
        <v>3848</v>
      </c>
      <c r="E1503" s="32" t="s">
        <v>3849</v>
      </c>
      <c r="F1503" s="32" t="s">
        <v>3271</v>
      </c>
      <c r="G1503" s="33" t="s">
        <v>12</v>
      </c>
      <c r="H1503" s="34" t="s">
        <v>13</v>
      </c>
      <c r="I1503" s="35">
        <v>0.97529999999999994</v>
      </c>
      <c r="J1503" s="19">
        <v>1258564.1900000002</v>
      </c>
      <c r="K1503" s="37">
        <v>105454.31</v>
      </c>
      <c r="L1503" s="38"/>
    </row>
    <row r="1504" spans="1:12" s="39" customFormat="1" ht="12.95" customHeight="1" x14ac:dyDescent="0.25">
      <c r="A1504" s="226"/>
      <c r="B1504" s="29">
        <v>1503</v>
      </c>
      <c r="C1504" s="30">
        <v>6</v>
      </c>
      <c r="D1504" s="32" t="s">
        <v>1070</v>
      </c>
      <c r="E1504" s="32" t="s">
        <v>1071</v>
      </c>
      <c r="F1504" s="32" t="s">
        <v>3850</v>
      </c>
      <c r="G1504" s="33" t="s">
        <v>12</v>
      </c>
      <c r="H1504" s="34" t="s">
        <v>13</v>
      </c>
      <c r="I1504" s="35">
        <v>0.996</v>
      </c>
      <c r="J1504" s="19">
        <v>1106626.94</v>
      </c>
      <c r="K1504" s="37">
        <v>107692.5</v>
      </c>
      <c r="L1504" s="38"/>
    </row>
    <row r="1505" spans="1:12" s="39" customFormat="1" ht="12.95" customHeight="1" x14ac:dyDescent="0.25">
      <c r="A1505" s="226"/>
      <c r="B1505" s="29">
        <v>1501</v>
      </c>
      <c r="C1505" s="30">
        <v>7</v>
      </c>
      <c r="D1505" s="42" t="s">
        <v>3851</v>
      </c>
      <c r="E1505" s="42" t="s">
        <v>3852</v>
      </c>
      <c r="F1505" s="42" t="s">
        <v>3853</v>
      </c>
      <c r="G1505" s="33" t="s">
        <v>12</v>
      </c>
      <c r="H1505" s="34" t="s">
        <v>13</v>
      </c>
      <c r="I1505" s="35">
        <v>0.9708</v>
      </c>
      <c r="J1505" s="19">
        <v>1249481.71</v>
      </c>
      <c r="K1505" s="37">
        <v>104967.75</v>
      </c>
      <c r="L1505" s="38"/>
    </row>
    <row r="1506" spans="1:12" s="39" customFormat="1" ht="12.95" customHeight="1" x14ac:dyDescent="0.25">
      <c r="A1506" s="226"/>
      <c r="B1506" s="29">
        <v>1500</v>
      </c>
      <c r="C1506" s="30">
        <v>8</v>
      </c>
      <c r="D1506" s="32" t="s">
        <v>3854</v>
      </c>
      <c r="E1506" s="32" t="s">
        <v>3855</v>
      </c>
      <c r="F1506" s="32" t="s">
        <v>3856</v>
      </c>
      <c r="G1506" s="33" t="s">
        <v>12</v>
      </c>
      <c r="H1506" s="34" t="s">
        <v>13</v>
      </c>
      <c r="I1506" s="35">
        <v>0.996</v>
      </c>
      <c r="J1506" s="19">
        <v>1276556.22</v>
      </c>
      <c r="K1506" s="37">
        <v>107692.5</v>
      </c>
      <c r="L1506" s="38"/>
    </row>
    <row r="1507" spans="1:12" s="39" customFormat="1" ht="12.95" customHeight="1" x14ac:dyDescent="0.25">
      <c r="A1507" s="226"/>
      <c r="B1507" s="29">
        <v>1506</v>
      </c>
      <c r="C1507" s="30">
        <v>9</v>
      </c>
      <c r="D1507" s="32" t="s">
        <v>3857</v>
      </c>
      <c r="E1507" s="32" t="s">
        <v>3858</v>
      </c>
      <c r="F1507" s="32" t="s">
        <v>953</v>
      </c>
      <c r="G1507" s="33" t="s">
        <v>12</v>
      </c>
      <c r="H1507" s="34" t="s">
        <v>13</v>
      </c>
      <c r="I1507" s="35">
        <v>0.99480000000000002</v>
      </c>
      <c r="J1507" s="19">
        <v>1224104.76</v>
      </c>
      <c r="K1507" s="37">
        <v>107562.75</v>
      </c>
      <c r="L1507" s="38"/>
    </row>
    <row r="1508" spans="1:12" s="39" customFormat="1" ht="12.95" customHeight="1" x14ac:dyDescent="0.25">
      <c r="A1508" s="226"/>
      <c r="B1508" s="29">
        <v>1515</v>
      </c>
      <c r="C1508" s="30">
        <v>10</v>
      </c>
      <c r="D1508" s="32" t="s">
        <v>3859</v>
      </c>
      <c r="E1508" s="32" t="s">
        <v>3860</v>
      </c>
      <c r="F1508" s="32" t="s">
        <v>3861</v>
      </c>
      <c r="G1508" s="33" t="s">
        <v>12</v>
      </c>
      <c r="H1508" s="34" t="s">
        <v>13</v>
      </c>
      <c r="I1508" s="35">
        <v>0.9768</v>
      </c>
      <c r="J1508" s="19">
        <v>1266435.7099999997</v>
      </c>
      <c r="K1508" s="37">
        <v>105616.5</v>
      </c>
      <c r="L1508" s="38"/>
    </row>
    <row r="1509" spans="1:12" s="39" customFormat="1" ht="12.95" customHeight="1" x14ac:dyDescent="0.25">
      <c r="A1509" s="226"/>
      <c r="B1509" s="29">
        <v>1505</v>
      </c>
      <c r="C1509" s="30">
        <v>11</v>
      </c>
      <c r="D1509" s="32" t="s">
        <v>3862</v>
      </c>
      <c r="E1509" s="32" t="s">
        <v>3863</v>
      </c>
      <c r="F1509" s="32" t="s">
        <v>3864</v>
      </c>
      <c r="G1509" s="33" t="s">
        <v>12</v>
      </c>
      <c r="H1509" s="34" t="s">
        <v>13</v>
      </c>
      <c r="I1509" s="35">
        <v>0.99029999999999996</v>
      </c>
      <c r="J1509" s="19">
        <v>1280059.47</v>
      </c>
      <c r="K1509" s="37">
        <v>107076.19</v>
      </c>
      <c r="L1509" s="38"/>
    </row>
    <row r="1510" spans="1:12" s="39" customFormat="1" ht="12.95" customHeight="1" x14ac:dyDescent="0.25">
      <c r="A1510" s="226"/>
      <c r="B1510" s="29">
        <v>1510</v>
      </c>
      <c r="C1510" s="30">
        <v>12</v>
      </c>
      <c r="D1510" s="32" t="s">
        <v>3865</v>
      </c>
      <c r="E1510" s="32" t="s">
        <v>3866</v>
      </c>
      <c r="F1510" s="32" t="s">
        <v>3867</v>
      </c>
      <c r="G1510" s="33" t="s">
        <v>12</v>
      </c>
      <c r="H1510" s="34" t="s">
        <v>13</v>
      </c>
      <c r="I1510" s="35">
        <v>0.9788</v>
      </c>
      <c r="J1510" s="19">
        <v>1201668.8100000003</v>
      </c>
      <c r="K1510" s="37">
        <v>105832.75</v>
      </c>
      <c r="L1510" s="38"/>
    </row>
    <row r="1511" spans="1:12" s="39" customFormat="1" ht="12.95" customHeight="1" x14ac:dyDescent="0.25">
      <c r="A1511" s="226"/>
      <c r="B1511" s="29">
        <v>1512</v>
      </c>
      <c r="C1511" s="30">
        <v>13</v>
      </c>
      <c r="D1511" s="42" t="s">
        <v>3868</v>
      </c>
      <c r="E1511" s="42" t="s">
        <v>3869</v>
      </c>
      <c r="F1511" s="42" t="s">
        <v>3870</v>
      </c>
      <c r="G1511" s="27" t="s">
        <v>12</v>
      </c>
      <c r="H1511" s="34" t="s">
        <v>13</v>
      </c>
      <c r="I1511" s="35">
        <v>0.9788</v>
      </c>
      <c r="J1511" s="19">
        <v>1266219.4699999997</v>
      </c>
      <c r="K1511" s="37">
        <v>105832.75</v>
      </c>
      <c r="L1511" s="38"/>
    </row>
    <row r="1512" spans="1:12" s="39" customFormat="1" ht="12.95" customHeight="1" x14ac:dyDescent="0.25">
      <c r="A1512" s="226"/>
      <c r="B1512" s="29">
        <v>1508</v>
      </c>
      <c r="C1512" s="30">
        <v>14</v>
      </c>
      <c r="D1512" s="42" t="s">
        <v>149</v>
      </c>
      <c r="E1512" s="42" t="s">
        <v>799</v>
      </c>
      <c r="F1512" s="42" t="s">
        <v>3871</v>
      </c>
      <c r="G1512" s="27" t="s">
        <v>12</v>
      </c>
      <c r="H1512" s="34" t="s">
        <v>13</v>
      </c>
      <c r="I1512" s="35">
        <v>0.98680000000000001</v>
      </c>
      <c r="J1512" s="19">
        <v>1278978.1899999997</v>
      </c>
      <c r="K1512" s="37">
        <v>106697.75</v>
      </c>
      <c r="L1512" s="38"/>
    </row>
    <row r="1513" spans="1:12" s="39" customFormat="1" ht="12.95" customHeight="1" x14ac:dyDescent="0.25">
      <c r="A1513" s="226"/>
      <c r="B1513" s="29">
        <v>1513</v>
      </c>
      <c r="C1513" s="30">
        <v>15</v>
      </c>
      <c r="D1513" s="32" t="s">
        <v>3872</v>
      </c>
      <c r="E1513" s="32" t="s">
        <v>3873</v>
      </c>
      <c r="F1513" s="32" t="s">
        <v>3874</v>
      </c>
      <c r="G1513" s="33" t="s">
        <v>12</v>
      </c>
      <c r="H1513" s="34" t="s">
        <v>13</v>
      </c>
      <c r="I1513" s="35">
        <v>0.98580000000000001</v>
      </c>
      <c r="J1513" s="19">
        <v>1277464.46</v>
      </c>
      <c r="K1513" s="37">
        <v>106589.63</v>
      </c>
      <c r="L1513" s="38"/>
    </row>
    <row r="1514" spans="1:12" s="39" customFormat="1" ht="12.95" customHeight="1" x14ac:dyDescent="0.25">
      <c r="A1514" s="226"/>
      <c r="B1514" s="29">
        <v>1502</v>
      </c>
      <c r="C1514" s="30">
        <v>16</v>
      </c>
      <c r="D1514" s="32" t="s">
        <v>3875</v>
      </c>
      <c r="E1514" s="32" t="s">
        <v>3876</v>
      </c>
      <c r="F1514" s="32" t="s">
        <v>3877</v>
      </c>
      <c r="G1514" s="33" t="s">
        <v>12</v>
      </c>
      <c r="H1514" s="34" t="s">
        <v>13</v>
      </c>
      <c r="I1514" s="35">
        <v>0.77480000000000004</v>
      </c>
      <c r="J1514" s="19">
        <v>1002178.19</v>
      </c>
      <c r="K1514" s="37">
        <v>83775.25</v>
      </c>
      <c r="L1514" s="38"/>
    </row>
    <row r="1515" spans="1:12" s="39" customFormat="1" ht="12.95" customHeight="1" x14ac:dyDescent="0.25">
      <c r="A1515" s="226"/>
      <c r="B1515" s="29">
        <v>1514</v>
      </c>
      <c r="C1515" s="30">
        <v>17</v>
      </c>
      <c r="D1515" s="32" t="s">
        <v>3878</v>
      </c>
      <c r="E1515" s="32" t="s">
        <v>3879</v>
      </c>
      <c r="F1515" s="32" t="s">
        <v>3880</v>
      </c>
      <c r="G1515" s="33" t="s">
        <v>12</v>
      </c>
      <c r="H1515" s="34" t="s">
        <v>13</v>
      </c>
      <c r="I1515" s="35">
        <v>0.99480000000000002</v>
      </c>
      <c r="J1515" s="19">
        <v>1288493.1899999997</v>
      </c>
      <c r="K1515" s="37">
        <v>107562.75</v>
      </c>
      <c r="L1515" s="38"/>
    </row>
    <row r="1516" spans="1:12" s="39" customFormat="1" ht="12.95" customHeight="1" x14ac:dyDescent="0.25">
      <c r="A1516" s="226"/>
      <c r="B1516" s="29"/>
      <c r="C1516" s="30"/>
      <c r="D1516" s="49" t="s">
        <v>5732</v>
      </c>
      <c r="E1516" s="42"/>
      <c r="F1516" s="42"/>
      <c r="G1516" s="33"/>
      <c r="H1516" s="34"/>
      <c r="I1516" s="35"/>
      <c r="J1516" s="19"/>
      <c r="K1516" s="37"/>
      <c r="L1516" s="38"/>
    </row>
    <row r="1517" spans="1:12" s="39" customFormat="1" ht="12.95" customHeight="1" x14ac:dyDescent="0.25">
      <c r="A1517" s="227"/>
      <c r="B1517" s="29">
        <v>1516</v>
      </c>
      <c r="C1517" s="30">
        <v>1</v>
      </c>
      <c r="D1517" s="42" t="s">
        <v>3881</v>
      </c>
      <c r="E1517" s="42" t="s">
        <v>3882</v>
      </c>
      <c r="F1517" s="42" t="s">
        <v>3883</v>
      </c>
      <c r="G1517" s="33" t="s">
        <v>5731</v>
      </c>
      <c r="H1517" s="34" t="s">
        <v>13</v>
      </c>
      <c r="I1517" s="35">
        <v>0.99399999999999999</v>
      </c>
      <c r="J1517" s="19">
        <v>1901943.8999999997</v>
      </c>
      <c r="K1517" s="37">
        <v>170272.2</v>
      </c>
      <c r="L1517" s="38"/>
    </row>
    <row r="1518" spans="1:12" s="39" customFormat="1" ht="12.95" customHeight="1" x14ac:dyDescent="0.25">
      <c r="A1518" s="225" t="s">
        <v>3884</v>
      </c>
      <c r="B1518" s="43"/>
      <c r="C1518" s="30"/>
      <c r="D1518" s="31" t="s">
        <v>11</v>
      </c>
      <c r="E1518" s="32"/>
      <c r="F1518" s="32"/>
      <c r="G1518" s="33"/>
      <c r="H1518" s="34"/>
      <c r="I1518" s="35"/>
      <c r="J1518" s="19"/>
      <c r="K1518" s="37"/>
      <c r="L1518" s="38"/>
    </row>
    <row r="1519" spans="1:12" s="39" customFormat="1" ht="12.95" customHeight="1" x14ac:dyDescent="0.25">
      <c r="A1519" s="226"/>
      <c r="B1519" s="29">
        <v>2803</v>
      </c>
      <c r="C1519" s="30">
        <v>1</v>
      </c>
      <c r="D1519" s="32" t="s">
        <v>3135</v>
      </c>
      <c r="E1519" s="32" t="s">
        <v>3885</v>
      </c>
      <c r="F1519" s="32" t="s">
        <v>3886</v>
      </c>
      <c r="G1519" s="33" t="s">
        <v>12</v>
      </c>
      <c r="H1519" s="34" t="s">
        <v>13</v>
      </c>
      <c r="I1519" s="35">
        <v>0.92059999999999997</v>
      </c>
      <c r="J1519" s="19">
        <v>1194478.56</v>
      </c>
      <c r="K1519" s="37">
        <v>99539.88</v>
      </c>
      <c r="L1519" s="38"/>
    </row>
    <row r="1520" spans="1:12" s="39" customFormat="1" ht="12.95" customHeight="1" x14ac:dyDescent="0.25">
      <c r="A1520" s="226"/>
      <c r="B1520" s="29">
        <v>2817</v>
      </c>
      <c r="C1520" s="30">
        <v>2</v>
      </c>
      <c r="D1520" s="32" t="s">
        <v>3887</v>
      </c>
      <c r="E1520" s="32" t="s">
        <v>3888</v>
      </c>
      <c r="F1520" s="32" t="s">
        <v>3748</v>
      </c>
      <c r="G1520" s="33" t="s">
        <v>12</v>
      </c>
      <c r="H1520" s="34" t="s">
        <v>13</v>
      </c>
      <c r="I1520" s="35">
        <v>0.93859999999999999</v>
      </c>
      <c r="J1520" s="19">
        <v>1218266.06</v>
      </c>
      <c r="K1520" s="37">
        <v>101486.13</v>
      </c>
      <c r="L1520" s="38"/>
    </row>
    <row r="1521" spans="1:12" s="39" customFormat="1" ht="12.95" customHeight="1" x14ac:dyDescent="0.25">
      <c r="A1521" s="226"/>
      <c r="B1521" s="29">
        <v>2802</v>
      </c>
      <c r="C1521" s="30">
        <v>3</v>
      </c>
      <c r="D1521" s="32" t="s">
        <v>3889</v>
      </c>
      <c r="E1521" s="32" t="s">
        <v>3890</v>
      </c>
      <c r="F1521" s="32" t="s">
        <v>3725</v>
      </c>
      <c r="G1521" s="33" t="s">
        <v>12</v>
      </c>
      <c r="H1521" s="34" t="s">
        <v>13</v>
      </c>
      <c r="I1521" s="35">
        <v>0.92659999999999998</v>
      </c>
      <c r="J1521" s="19">
        <v>1202263.56</v>
      </c>
      <c r="K1521" s="37">
        <v>100188.63</v>
      </c>
      <c r="L1521" s="38"/>
    </row>
    <row r="1522" spans="1:12" s="39" customFormat="1" ht="12.95" customHeight="1" x14ac:dyDescent="0.25">
      <c r="A1522" s="226"/>
      <c r="B1522" s="29">
        <v>2820</v>
      </c>
      <c r="C1522" s="30">
        <v>4</v>
      </c>
      <c r="D1522" s="32" t="s">
        <v>3891</v>
      </c>
      <c r="E1522" s="32" t="s">
        <v>3892</v>
      </c>
      <c r="F1522" s="32" t="s">
        <v>3893</v>
      </c>
      <c r="G1522" s="33" t="s">
        <v>12</v>
      </c>
      <c r="H1522" s="34" t="s">
        <v>13</v>
      </c>
      <c r="I1522" s="35">
        <v>0.93310000000000004</v>
      </c>
      <c r="J1522" s="19">
        <v>1210697.2799999998</v>
      </c>
      <c r="K1522" s="37">
        <v>100891.44</v>
      </c>
      <c r="L1522" s="38"/>
    </row>
    <row r="1523" spans="1:12" s="39" customFormat="1" ht="12.95" customHeight="1" x14ac:dyDescent="0.25">
      <c r="A1523" s="226"/>
      <c r="B1523" s="29">
        <v>2805</v>
      </c>
      <c r="C1523" s="30">
        <v>5</v>
      </c>
      <c r="D1523" s="42" t="s">
        <v>3894</v>
      </c>
      <c r="E1523" s="42" t="s">
        <v>3895</v>
      </c>
      <c r="F1523" s="42" t="s">
        <v>3896</v>
      </c>
      <c r="G1523" s="33" t="s">
        <v>12</v>
      </c>
      <c r="H1523" s="34" t="s">
        <v>13</v>
      </c>
      <c r="I1523" s="35">
        <v>0.93059999999999998</v>
      </c>
      <c r="J1523" s="19">
        <v>1207453.56</v>
      </c>
      <c r="K1523" s="37">
        <v>100621.13</v>
      </c>
      <c r="L1523" s="38"/>
    </row>
    <row r="1524" spans="1:12" s="39" customFormat="1" ht="12.95" customHeight="1" x14ac:dyDescent="0.25">
      <c r="A1524" s="226"/>
      <c r="B1524" s="29">
        <v>2822</v>
      </c>
      <c r="C1524" s="30">
        <v>6</v>
      </c>
      <c r="D1524" s="32" t="s">
        <v>3047</v>
      </c>
      <c r="E1524" s="32" t="s">
        <v>3048</v>
      </c>
      <c r="F1524" s="32" t="s">
        <v>3897</v>
      </c>
      <c r="G1524" s="33" t="s">
        <v>12</v>
      </c>
      <c r="H1524" s="34" t="s">
        <v>13</v>
      </c>
      <c r="I1524" s="35">
        <v>0.93910000000000005</v>
      </c>
      <c r="J1524" s="19">
        <v>1218914.7799999998</v>
      </c>
      <c r="K1524" s="37">
        <v>101540.19</v>
      </c>
      <c r="L1524" s="38"/>
    </row>
    <row r="1525" spans="1:12" s="39" customFormat="1" ht="12.95" customHeight="1" x14ac:dyDescent="0.25">
      <c r="A1525" s="226"/>
      <c r="B1525" s="29">
        <v>2808</v>
      </c>
      <c r="C1525" s="30">
        <v>7</v>
      </c>
      <c r="D1525" s="32" t="s">
        <v>3898</v>
      </c>
      <c r="E1525" s="32" t="s">
        <v>3899</v>
      </c>
      <c r="F1525" s="32" t="s">
        <v>3900</v>
      </c>
      <c r="G1525" s="33" t="s">
        <v>12</v>
      </c>
      <c r="H1525" s="34" t="s">
        <v>13</v>
      </c>
      <c r="I1525" s="35">
        <v>0.94259999999999999</v>
      </c>
      <c r="J1525" s="19">
        <v>1223023.56</v>
      </c>
      <c r="K1525" s="37">
        <v>101918.63</v>
      </c>
      <c r="L1525" s="38"/>
    </row>
    <row r="1526" spans="1:12" s="39" customFormat="1" ht="12.95" customHeight="1" x14ac:dyDescent="0.25">
      <c r="A1526" s="226"/>
      <c r="B1526" s="29">
        <v>2825</v>
      </c>
      <c r="C1526" s="30">
        <v>8</v>
      </c>
      <c r="D1526" s="32" t="s">
        <v>3901</v>
      </c>
      <c r="E1526" s="32" t="s">
        <v>3902</v>
      </c>
      <c r="F1526" s="32" t="s">
        <v>3903</v>
      </c>
      <c r="G1526" s="33" t="s">
        <v>12</v>
      </c>
      <c r="H1526" s="34" t="s">
        <v>13</v>
      </c>
      <c r="I1526" s="35">
        <v>0.92459999999999998</v>
      </c>
      <c r="J1526" s="19">
        <v>1199668.56</v>
      </c>
      <c r="K1526" s="37">
        <v>99972.38</v>
      </c>
      <c r="L1526" s="38"/>
    </row>
    <row r="1527" spans="1:12" s="39" customFormat="1" ht="12.95" customHeight="1" x14ac:dyDescent="0.25">
      <c r="A1527" s="226"/>
      <c r="B1527" s="29">
        <v>2812</v>
      </c>
      <c r="C1527" s="30">
        <v>9</v>
      </c>
      <c r="D1527" s="32" t="s">
        <v>1445</v>
      </c>
      <c r="E1527" s="32" t="s">
        <v>3904</v>
      </c>
      <c r="F1527" s="32" t="s">
        <v>3905</v>
      </c>
      <c r="G1527" s="33" t="s">
        <v>12</v>
      </c>
      <c r="H1527" s="34" t="s">
        <v>13</v>
      </c>
      <c r="I1527" s="35">
        <v>0.93459999999999999</v>
      </c>
      <c r="J1527" s="19">
        <v>1206588.56</v>
      </c>
      <c r="K1527" s="37">
        <v>101053.63</v>
      </c>
      <c r="L1527" s="38"/>
    </row>
    <row r="1528" spans="1:12" s="39" customFormat="1" ht="12.95" customHeight="1" x14ac:dyDescent="0.25">
      <c r="A1528" s="226"/>
      <c r="B1528" s="29">
        <v>2830</v>
      </c>
      <c r="C1528" s="30">
        <v>10</v>
      </c>
      <c r="D1528" s="32" t="s">
        <v>3906</v>
      </c>
      <c r="E1528" s="32" t="s">
        <v>3907</v>
      </c>
      <c r="F1528" s="32" t="s">
        <v>3908</v>
      </c>
      <c r="G1528" s="33" t="s">
        <v>12</v>
      </c>
      <c r="H1528" s="34" t="s">
        <v>13</v>
      </c>
      <c r="I1528" s="35">
        <v>0.94259999999999999</v>
      </c>
      <c r="J1528" s="19">
        <v>1223023.56</v>
      </c>
      <c r="K1528" s="37">
        <v>101918.63</v>
      </c>
      <c r="L1528" s="38"/>
    </row>
    <row r="1529" spans="1:12" s="39" customFormat="1" ht="12.95" customHeight="1" x14ac:dyDescent="0.25">
      <c r="A1529" s="226"/>
      <c r="B1529" s="29">
        <v>2814</v>
      </c>
      <c r="C1529" s="30">
        <v>11</v>
      </c>
      <c r="D1529" s="42" t="s">
        <v>3909</v>
      </c>
      <c r="E1529" s="42" t="s">
        <v>3910</v>
      </c>
      <c r="F1529" s="42" t="s">
        <v>3911</v>
      </c>
      <c r="G1529" s="27" t="s">
        <v>12</v>
      </c>
      <c r="H1529" s="34" t="s">
        <v>13</v>
      </c>
      <c r="I1529" s="35">
        <v>0.92459999999999998</v>
      </c>
      <c r="J1529" s="19">
        <v>1201182.31</v>
      </c>
      <c r="K1529" s="37">
        <v>99972.38</v>
      </c>
      <c r="L1529" s="38"/>
    </row>
    <row r="1530" spans="1:12" s="39" customFormat="1" ht="12.95" customHeight="1" x14ac:dyDescent="0.25">
      <c r="A1530" s="226"/>
      <c r="B1530" s="29">
        <v>2818</v>
      </c>
      <c r="C1530" s="30">
        <v>12</v>
      </c>
      <c r="D1530" s="32" t="s">
        <v>2332</v>
      </c>
      <c r="E1530" s="32" t="s">
        <v>3912</v>
      </c>
      <c r="F1530" s="32" t="s">
        <v>3913</v>
      </c>
      <c r="G1530" s="50" t="s">
        <v>12</v>
      </c>
      <c r="H1530" s="34" t="s">
        <v>13</v>
      </c>
      <c r="I1530" s="35">
        <v>0.94310000000000005</v>
      </c>
      <c r="J1530" s="19">
        <v>1223672.2799999998</v>
      </c>
      <c r="K1530" s="37">
        <v>101972.69</v>
      </c>
      <c r="L1530" s="38"/>
    </row>
    <row r="1531" spans="1:12" s="39" customFormat="1" ht="12.95" customHeight="1" x14ac:dyDescent="0.25">
      <c r="A1531" s="226"/>
      <c r="B1531" s="29">
        <v>2828</v>
      </c>
      <c r="C1531" s="30">
        <v>13</v>
      </c>
      <c r="D1531" s="42" t="s">
        <v>3914</v>
      </c>
      <c r="E1531" s="42" t="s">
        <v>3915</v>
      </c>
      <c r="F1531" s="42" t="s">
        <v>3916</v>
      </c>
      <c r="G1531" s="50" t="s">
        <v>12</v>
      </c>
      <c r="H1531" s="34" t="s">
        <v>13</v>
      </c>
      <c r="I1531" s="35">
        <v>0.94310000000000005</v>
      </c>
      <c r="J1531" s="19">
        <v>1223672.2799999998</v>
      </c>
      <c r="K1531" s="37">
        <v>101972.69</v>
      </c>
      <c r="L1531" s="38"/>
    </row>
    <row r="1532" spans="1:12" s="39" customFormat="1" ht="12.95" customHeight="1" x14ac:dyDescent="0.25">
      <c r="A1532" s="226"/>
      <c r="B1532" s="29">
        <v>2821</v>
      </c>
      <c r="C1532" s="30">
        <v>14</v>
      </c>
      <c r="D1532" s="32" t="s">
        <v>3917</v>
      </c>
      <c r="E1532" s="32" t="s">
        <v>3918</v>
      </c>
      <c r="F1532" s="32" t="s">
        <v>3919</v>
      </c>
      <c r="G1532" s="50" t="s">
        <v>12</v>
      </c>
      <c r="H1532" s="34" t="s">
        <v>13</v>
      </c>
      <c r="I1532" s="35">
        <v>0.94259999999999999</v>
      </c>
      <c r="J1532" s="19">
        <v>1223023.56</v>
      </c>
      <c r="K1532" s="37">
        <v>101918.63</v>
      </c>
      <c r="L1532" s="38"/>
    </row>
    <row r="1533" spans="1:12" s="39" customFormat="1" ht="12.95" customHeight="1" x14ac:dyDescent="0.25">
      <c r="A1533" s="226"/>
      <c r="B1533" s="29">
        <v>2811</v>
      </c>
      <c r="C1533" s="30">
        <v>15</v>
      </c>
      <c r="D1533" s="42" t="s">
        <v>3920</v>
      </c>
      <c r="E1533" s="42" t="s">
        <v>3921</v>
      </c>
      <c r="F1533" s="42" t="s">
        <v>3922</v>
      </c>
      <c r="G1533" s="27" t="s">
        <v>12</v>
      </c>
      <c r="H1533" s="34" t="s">
        <v>13</v>
      </c>
      <c r="I1533" s="35">
        <v>0.9899</v>
      </c>
      <c r="J1533" s="19">
        <v>1284395.2799999996</v>
      </c>
      <c r="K1533" s="37">
        <v>107032.94</v>
      </c>
      <c r="L1533" s="38"/>
    </row>
    <row r="1534" spans="1:12" s="39" customFormat="1" ht="12.95" customHeight="1" x14ac:dyDescent="0.25">
      <c r="A1534" s="226"/>
      <c r="B1534" s="29">
        <v>2831</v>
      </c>
      <c r="C1534" s="30">
        <v>16</v>
      </c>
      <c r="D1534" s="32" t="s">
        <v>3923</v>
      </c>
      <c r="E1534" s="32" t="s">
        <v>3924</v>
      </c>
      <c r="F1534" s="32" t="s">
        <v>3925</v>
      </c>
      <c r="G1534" s="33" t="s">
        <v>12</v>
      </c>
      <c r="H1534" s="34" t="s">
        <v>13</v>
      </c>
      <c r="I1534" s="35">
        <v>0.97989999999999999</v>
      </c>
      <c r="J1534" s="19">
        <v>1271420.2799999996</v>
      </c>
      <c r="K1534" s="37">
        <v>105951.69</v>
      </c>
      <c r="L1534" s="38"/>
    </row>
    <row r="1535" spans="1:12" s="39" customFormat="1" ht="12.95" customHeight="1" x14ac:dyDescent="0.25">
      <c r="A1535" s="226"/>
      <c r="B1535" s="29">
        <v>2810</v>
      </c>
      <c r="C1535" s="30">
        <v>17</v>
      </c>
      <c r="D1535" s="32" t="s">
        <v>3926</v>
      </c>
      <c r="E1535" s="32" t="s">
        <v>3927</v>
      </c>
      <c r="F1535" s="32" t="s">
        <v>3928</v>
      </c>
      <c r="G1535" s="33" t="s">
        <v>12</v>
      </c>
      <c r="H1535" s="34" t="s">
        <v>13</v>
      </c>
      <c r="I1535" s="35">
        <v>0.93910000000000005</v>
      </c>
      <c r="J1535" s="19">
        <v>1218482.2799999998</v>
      </c>
      <c r="K1535" s="37">
        <v>101540.19</v>
      </c>
      <c r="L1535" s="38"/>
    </row>
    <row r="1536" spans="1:12" s="39" customFormat="1" ht="12.95" customHeight="1" x14ac:dyDescent="0.25">
      <c r="A1536" s="226"/>
      <c r="B1536" s="29">
        <v>2827</v>
      </c>
      <c r="C1536" s="30">
        <v>18</v>
      </c>
      <c r="D1536" s="32" t="s">
        <v>3929</v>
      </c>
      <c r="E1536" s="32" t="s">
        <v>3930</v>
      </c>
      <c r="F1536" s="32" t="s">
        <v>1698</v>
      </c>
      <c r="G1536" s="33" t="s">
        <v>12</v>
      </c>
      <c r="H1536" s="34" t="s">
        <v>13</v>
      </c>
      <c r="I1536" s="35">
        <v>0.93059999999999998</v>
      </c>
      <c r="J1536" s="19">
        <v>1200749.81</v>
      </c>
      <c r="K1536" s="37">
        <v>100621.13</v>
      </c>
      <c r="L1536" s="38"/>
    </row>
    <row r="1537" spans="1:12" s="39" customFormat="1" ht="12.95" customHeight="1" x14ac:dyDescent="0.25">
      <c r="A1537" s="226"/>
      <c r="B1537" s="29">
        <v>2816</v>
      </c>
      <c r="C1537" s="30">
        <v>19</v>
      </c>
      <c r="D1537" s="32" t="s">
        <v>3931</v>
      </c>
      <c r="E1537" s="32" t="s">
        <v>3932</v>
      </c>
      <c r="F1537" s="32" t="s">
        <v>3933</v>
      </c>
      <c r="G1537" s="33" t="s">
        <v>12</v>
      </c>
      <c r="H1537" s="34" t="s">
        <v>13</v>
      </c>
      <c r="I1537" s="35">
        <v>0.92510000000000003</v>
      </c>
      <c r="J1537" s="19">
        <v>1200317.2799999998</v>
      </c>
      <c r="K1537" s="37">
        <v>100026.44</v>
      </c>
      <c r="L1537" s="38"/>
    </row>
    <row r="1538" spans="1:12" s="39" customFormat="1" ht="12.95" customHeight="1" x14ac:dyDescent="0.25">
      <c r="A1538" s="226"/>
      <c r="B1538" s="29">
        <v>2807</v>
      </c>
      <c r="C1538" s="30">
        <v>20</v>
      </c>
      <c r="D1538" s="32" t="s">
        <v>3934</v>
      </c>
      <c r="E1538" s="32" t="s">
        <v>3935</v>
      </c>
      <c r="F1538" s="32" t="s">
        <v>3936</v>
      </c>
      <c r="G1538" s="33" t="s">
        <v>12</v>
      </c>
      <c r="H1538" s="34" t="s">
        <v>13</v>
      </c>
      <c r="I1538" s="35">
        <v>0.92459999999999998</v>
      </c>
      <c r="J1538" s="19">
        <v>1193613.56</v>
      </c>
      <c r="K1538" s="37">
        <v>99972.38</v>
      </c>
      <c r="L1538" s="38"/>
    </row>
    <row r="1539" spans="1:12" s="39" customFormat="1" ht="12.95" customHeight="1" x14ac:dyDescent="0.25">
      <c r="A1539" s="226"/>
      <c r="B1539" s="29">
        <v>2826</v>
      </c>
      <c r="C1539" s="30">
        <v>21</v>
      </c>
      <c r="D1539" s="32" t="s">
        <v>3937</v>
      </c>
      <c r="E1539" s="32" t="s">
        <v>3938</v>
      </c>
      <c r="F1539" s="32" t="s">
        <v>3925</v>
      </c>
      <c r="G1539" s="33" t="s">
        <v>12</v>
      </c>
      <c r="H1539" s="34" t="s">
        <v>13</v>
      </c>
      <c r="I1539" s="35">
        <v>0.97940000000000005</v>
      </c>
      <c r="J1539" s="19">
        <v>1270771.56</v>
      </c>
      <c r="K1539" s="37">
        <v>105897.63</v>
      </c>
      <c r="L1539" s="38"/>
    </row>
    <row r="1540" spans="1:12" s="39" customFormat="1" ht="12.95" customHeight="1" x14ac:dyDescent="0.25">
      <c r="A1540" s="226"/>
      <c r="B1540" s="43">
        <v>2824</v>
      </c>
      <c r="C1540" s="30">
        <v>22</v>
      </c>
      <c r="D1540" s="32" t="s">
        <v>651</v>
      </c>
      <c r="E1540" s="32" t="s">
        <v>652</v>
      </c>
      <c r="F1540" s="32" t="s">
        <v>3939</v>
      </c>
      <c r="G1540" s="33" t="s">
        <v>12</v>
      </c>
      <c r="H1540" s="34" t="s">
        <v>13</v>
      </c>
      <c r="I1540" s="35">
        <v>0.93910000000000005</v>
      </c>
      <c r="J1540" s="19">
        <v>1218914.7799999998</v>
      </c>
      <c r="K1540" s="37">
        <v>101540.19</v>
      </c>
      <c r="L1540" s="38"/>
    </row>
    <row r="1541" spans="1:12" s="39" customFormat="1" ht="12.95" customHeight="1" x14ac:dyDescent="0.25">
      <c r="A1541" s="226"/>
      <c r="B1541" s="29">
        <v>2823</v>
      </c>
      <c r="C1541" s="30">
        <v>23</v>
      </c>
      <c r="D1541" s="32" t="s">
        <v>3940</v>
      </c>
      <c r="E1541" s="32" t="s">
        <v>3941</v>
      </c>
      <c r="F1541" s="32" t="s">
        <v>3942</v>
      </c>
      <c r="G1541" s="33" t="s">
        <v>12</v>
      </c>
      <c r="H1541" s="34" t="s">
        <v>13</v>
      </c>
      <c r="I1541" s="35">
        <v>0.97989999999999999</v>
      </c>
      <c r="J1541" s="19">
        <v>1271420.2799999996</v>
      </c>
      <c r="K1541" s="37">
        <v>105951.69</v>
      </c>
      <c r="L1541" s="38"/>
    </row>
    <row r="1542" spans="1:12" s="39" customFormat="1" ht="12.95" customHeight="1" x14ac:dyDescent="0.25">
      <c r="A1542" s="226"/>
      <c r="B1542" s="29">
        <v>2815</v>
      </c>
      <c r="C1542" s="30">
        <v>24</v>
      </c>
      <c r="D1542" s="42" t="s">
        <v>3943</v>
      </c>
      <c r="E1542" s="42" t="s">
        <v>3944</v>
      </c>
      <c r="F1542" s="42" t="s">
        <v>3945</v>
      </c>
      <c r="G1542" s="33" t="s">
        <v>12</v>
      </c>
      <c r="H1542" s="34" t="s">
        <v>13</v>
      </c>
      <c r="I1542" s="35">
        <v>0.93459999999999999</v>
      </c>
      <c r="J1542" s="19">
        <v>1212643.56</v>
      </c>
      <c r="K1542" s="37">
        <v>101053.63</v>
      </c>
      <c r="L1542" s="38"/>
    </row>
    <row r="1543" spans="1:12" s="39" customFormat="1" ht="12.95" customHeight="1" x14ac:dyDescent="0.25">
      <c r="A1543" s="226"/>
      <c r="B1543" s="29">
        <v>2819</v>
      </c>
      <c r="C1543" s="30">
        <v>25</v>
      </c>
      <c r="D1543" s="32" t="s">
        <v>3946</v>
      </c>
      <c r="E1543" s="32" t="s">
        <v>3947</v>
      </c>
      <c r="F1543" s="32" t="s">
        <v>3948</v>
      </c>
      <c r="G1543" s="33" t="s">
        <v>12</v>
      </c>
      <c r="H1543" s="34" t="s">
        <v>13</v>
      </c>
      <c r="I1543" s="35">
        <v>0.94310000000000005</v>
      </c>
      <c r="J1543" s="19">
        <v>1223672.2799999998</v>
      </c>
      <c r="K1543" s="37">
        <v>101972.69</v>
      </c>
      <c r="L1543" s="38"/>
    </row>
    <row r="1544" spans="1:12" s="39" customFormat="1" ht="12.95" customHeight="1" x14ac:dyDescent="0.25">
      <c r="A1544" s="226"/>
      <c r="B1544" s="29">
        <v>2809</v>
      </c>
      <c r="C1544" s="30">
        <v>26</v>
      </c>
      <c r="D1544" s="32" t="s">
        <v>3949</v>
      </c>
      <c r="E1544" s="32" t="s">
        <v>3950</v>
      </c>
      <c r="F1544" s="32" t="s">
        <v>3951</v>
      </c>
      <c r="G1544" s="33" t="s">
        <v>12</v>
      </c>
      <c r="H1544" s="34" t="s">
        <v>13</v>
      </c>
      <c r="I1544" s="35">
        <v>0.93910000000000005</v>
      </c>
      <c r="J1544" s="19">
        <v>1218914.7799999998</v>
      </c>
      <c r="K1544" s="37">
        <v>101540.19</v>
      </c>
      <c r="L1544" s="38"/>
    </row>
    <row r="1545" spans="1:12" s="39" customFormat="1" ht="12.95" customHeight="1" x14ac:dyDescent="0.25">
      <c r="A1545" s="226"/>
      <c r="B1545" s="29">
        <v>2800</v>
      </c>
      <c r="C1545" s="30">
        <v>27</v>
      </c>
      <c r="D1545" s="32" t="s">
        <v>3952</v>
      </c>
      <c r="E1545" s="32" t="s">
        <v>3953</v>
      </c>
      <c r="F1545" s="32" t="s">
        <v>3954</v>
      </c>
      <c r="G1545" s="33" t="s">
        <v>12</v>
      </c>
      <c r="H1545" s="34" t="s">
        <v>13</v>
      </c>
      <c r="I1545" s="35">
        <v>0.94310000000000005</v>
      </c>
      <c r="J1545" s="19">
        <v>1223672.2799999998</v>
      </c>
      <c r="K1545" s="37">
        <v>101972.69</v>
      </c>
      <c r="L1545" s="38"/>
    </row>
    <row r="1546" spans="1:12" s="39" customFormat="1" ht="12.95" customHeight="1" x14ac:dyDescent="0.25">
      <c r="A1546" s="226"/>
      <c r="B1546" s="29">
        <v>2801</v>
      </c>
      <c r="C1546" s="30">
        <v>28</v>
      </c>
      <c r="D1546" s="32" t="s">
        <v>3955</v>
      </c>
      <c r="E1546" s="32" t="s">
        <v>3956</v>
      </c>
      <c r="F1546" s="32" t="s">
        <v>3957</v>
      </c>
      <c r="G1546" s="33" t="s">
        <v>12</v>
      </c>
      <c r="H1546" s="34" t="s">
        <v>13</v>
      </c>
      <c r="I1546" s="35">
        <v>0.9899</v>
      </c>
      <c r="J1546" s="19">
        <v>1284395.2799999996</v>
      </c>
      <c r="K1546" s="37">
        <v>107032.94</v>
      </c>
      <c r="L1546" s="38"/>
    </row>
    <row r="1547" spans="1:12" s="39" customFormat="1" ht="12.95" customHeight="1" x14ac:dyDescent="0.25">
      <c r="A1547" s="226"/>
      <c r="B1547" s="29">
        <v>2829</v>
      </c>
      <c r="C1547" s="30">
        <v>29</v>
      </c>
      <c r="D1547" s="32" t="s">
        <v>2959</v>
      </c>
      <c r="E1547" s="32" t="s">
        <v>2960</v>
      </c>
      <c r="F1547" s="32" t="s">
        <v>3958</v>
      </c>
      <c r="G1547" s="33" t="s">
        <v>12</v>
      </c>
      <c r="H1547" s="34" t="s">
        <v>13</v>
      </c>
      <c r="I1547" s="35">
        <v>0.93510000000000004</v>
      </c>
      <c r="J1547" s="19">
        <v>1213292.2799999998</v>
      </c>
      <c r="K1547" s="37">
        <v>101107.69</v>
      </c>
      <c r="L1547" s="38"/>
    </row>
    <row r="1548" spans="1:12" s="39" customFormat="1" ht="12.95" customHeight="1" x14ac:dyDescent="0.25">
      <c r="A1548" s="226"/>
      <c r="B1548" s="29">
        <v>2804</v>
      </c>
      <c r="C1548" s="30">
        <v>30</v>
      </c>
      <c r="D1548" s="32" t="s">
        <v>1021</v>
      </c>
      <c r="E1548" s="32" t="s">
        <v>1022</v>
      </c>
      <c r="F1548" s="32" t="s">
        <v>3959</v>
      </c>
      <c r="G1548" s="33" t="s">
        <v>12</v>
      </c>
      <c r="H1548" s="34" t="s">
        <v>13</v>
      </c>
      <c r="I1548" s="35">
        <v>0.94310000000000005</v>
      </c>
      <c r="J1548" s="19">
        <v>1223672.2799999998</v>
      </c>
      <c r="K1548" s="37">
        <v>101972.69</v>
      </c>
      <c r="L1548" s="38"/>
    </row>
    <row r="1549" spans="1:12" s="39" customFormat="1" ht="12.95" customHeight="1" x14ac:dyDescent="0.25">
      <c r="A1549" s="226"/>
      <c r="B1549" s="29">
        <v>2813</v>
      </c>
      <c r="C1549" s="30">
        <v>31</v>
      </c>
      <c r="D1549" s="32" t="s">
        <v>3960</v>
      </c>
      <c r="E1549" s="32" t="s">
        <v>3961</v>
      </c>
      <c r="F1549" s="32" t="s">
        <v>3962</v>
      </c>
      <c r="G1549" s="33" t="s">
        <v>12</v>
      </c>
      <c r="H1549" s="34" t="s">
        <v>13</v>
      </c>
      <c r="I1549" s="35">
        <v>0.93310000000000004</v>
      </c>
      <c r="J1549" s="19">
        <v>1210697.2799999998</v>
      </c>
      <c r="K1549" s="37">
        <v>100891.44</v>
      </c>
      <c r="L1549" s="38"/>
    </row>
    <row r="1550" spans="1:12" s="39" customFormat="1" ht="12.95" customHeight="1" x14ac:dyDescent="0.25">
      <c r="A1550" s="227"/>
      <c r="B1550" s="29">
        <v>2806</v>
      </c>
      <c r="C1550" s="30">
        <v>32</v>
      </c>
      <c r="D1550" s="42" t="s">
        <v>3963</v>
      </c>
      <c r="E1550" s="42" t="s">
        <v>3964</v>
      </c>
      <c r="F1550" s="42" t="s">
        <v>3965</v>
      </c>
      <c r="G1550" s="33" t="s">
        <v>12</v>
      </c>
      <c r="H1550" s="34" t="s">
        <v>13</v>
      </c>
      <c r="I1550" s="35">
        <v>0.93710000000000004</v>
      </c>
      <c r="J1550" s="19">
        <v>1215887.2799999998</v>
      </c>
      <c r="K1550" s="37">
        <v>101323.94</v>
      </c>
      <c r="L1550" s="38"/>
    </row>
    <row r="1551" spans="1:12" s="39" customFormat="1" ht="12.95" customHeight="1" x14ac:dyDescent="0.25">
      <c r="A1551" s="225" t="s">
        <v>3966</v>
      </c>
      <c r="B1551" s="29"/>
      <c r="C1551" s="30"/>
      <c r="D1551" s="31" t="s">
        <v>126</v>
      </c>
      <c r="E1551" s="32"/>
      <c r="F1551" s="32"/>
      <c r="G1551" s="33"/>
      <c r="H1551" s="34"/>
      <c r="I1551" s="35"/>
      <c r="J1551" s="19"/>
      <c r="K1551" s="37"/>
      <c r="L1551" s="38"/>
    </row>
    <row r="1552" spans="1:12" s="39" customFormat="1" ht="12.95" customHeight="1" x14ac:dyDescent="0.25">
      <c r="A1552" s="226"/>
      <c r="B1552" s="29">
        <v>2933</v>
      </c>
      <c r="C1552" s="30">
        <v>1</v>
      </c>
      <c r="D1552" s="32" t="s">
        <v>3967</v>
      </c>
      <c r="E1552" s="32" t="s">
        <v>3968</v>
      </c>
      <c r="F1552" s="32" t="s">
        <v>3969</v>
      </c>
      <c r="G1552" s="33" t="s">
        <v>130</v>
      </c>
      <c r="H1552" s="34" t="s">
        <v>13</v>
      </c>
      <c r="I1552" s="35">
        <v>0.84919999999999995</v>
      </c>
      <c r="J1552" s="19">
        <v>550960.92000000016</v>
      </c>
      <c r="K1552" s="37">
        <v>45913.41</v>
      </c>
      <c r="L1552" s="38"/>
    </row>
    <row r="1553" spans="1:12" s="39" customFormat="1" ht="12.95" customHeight="1" x14ac:dyDescent="0.25">
      <c r="A1553" s="226"/>
      <c r="B1553" s="29">
        <v>2900</v>
      </c>
      <c r="C1553" s="30">
        <v>2</v>
      </c>
      <c r="D1553" s="32" t="s">
        <v>3970</v>
      </c>
      <c r="E1553" s="32" t="s">
        <v>3971</v>
      </c>
      <c r="F1553" s="32" t="s">
        <v>3972</v>
      </c>
      <c r="G1553" s="33" t="s">
        <v>130</v>
      </c>
      <c r="H1553" s="34" t="s">
        <v>13</v>
      </c>
      <c r="I1553" s="35">
        <v>0.88619999999999999</v>
      </c>
      <c r="J1553" s="19">
        <v>572371.38</v>
      </c>
      <c r="K1553" s="37">
        <v>47913.88</v>
      </c>
      <c r="L1553" s="38"/>
    </row>
    <row r="1554" spans="1:12" s="39" customFormat="1" ht="12.95" customHeight="1" x14ac:dyDescent="0.25">
      <c r="A1554" s="226"/>
      <c r="B1554" s="29">
        <v>2909</v>
      </c>
      <c r="C1554" s="30">
        <v>3</v>
      </c>
      <c r="D1554" s="32" t="s">
        <v>3973</v>
      </c>
      <c r="E1554" s="32" t="s">
        <v>3974</v>
      </c>
      <c r="F1554" s="32" t="s">
        <v>3975</v>
      </c>
      <c r="G1554" s="33" t="s">
        <v>130</v>
      </c>
      <c r="H1554" s="34" t="s">
        <v>13</v>
      </c>
      <c r="I1554" s="35">
        <v>0.87819999999999998</v>
      </c>
      <c r="J1554" s="19">
        <v>567180.95999999985</v>
      </c>
      <c r="K1554" s="37">
        <v>47481.35</v>
      </c>
      <c r="L1554" s="38"/>
    </row>
    <row r="1555" spans="1:12" s="39" customFormat="1" ht="12.95" customHeight="1" x14ac:dyDescent="0.25">
      <c r="A1555" s="226"/>
      <c r="B1555" s="29">
        <v>2935</v>
      </c>
      <c r="C1555" s="30">
        <v>4</v>
      </c>
      <c r="D1555" s="32" t="s">
        <v>3976</v>
      </c>
      <c r="E1555" s="32" t="s">
        <v>3977</v>
      </c>
      <c r="F1555" s="32" t="s">
        <v>3978</v>
      </c>
      <c r="G1555" s="33" t="s">
        <v>130</v>
      </c>
      <c r="H1555" s="34" t="s">
        <v>13</v>
      </c>
      <c r="I1555" s="35">
        <v>0.91700000000000004</v>
      </c>
      <c r="J1555" s="19">
        <v>588894.12</v>
      </c>
      <c r="K1555" s="37">
        <v>49579.13</v>
      </c>
      <c r="L1555" s="38"/>
    </row>
    <row r="1556" spans="1:12" s="39" customFormat="1" ht="12.95" customHeight="1" x14ac:dyDescent="0.25">
      <c r="A1556" s="226"/>
      <c r="B1556" s="29">
        <v>2940</v>
      </c>
      <c r="C1556" s="30">
        <v>5</v>
      </c>
      <c r="D1556" s="32" t="s">
        <v>3979</v>
      </c>
      <c r="E1556" s="32" t="s">
        <v>3980</v>
      </c>
      <c r="F1556" s="32" t="s">
        <v>3981</v>
      </c>
      <c r="G1556" s="33" t="s">
        <v>130</v>
      </c>
      <c r="H1556" s="34" t="s">
        <v>13</v>
      </c>
      <c r="I1556" s="35">
        <v>0.88119999999999998</v>
      </c>
      <c r="J1556" s="19">
        <v>566532.19999999995</v>
      </c>
      <c r="K1556" s="37">
        <v>47643.55</v>
      </c>
      <c r="L1556" s="38"/>
    </row>
    <row r="1557" spans="1:12" s="39" customFormat="1" ht="12.95" customHeight="1" x14ac:dyDescent="0.25">
      <c r="A1557" s="226"/>
      <c r="B1557" s="29"/>
      <c r="C1557" s="30"/>
      <c r="D1557" s="49" t="s">
        <v>11</v>
      </c>
      <c r="E1557" s="42"/>
      <c r="F1557" s="42"/>
      <c r="G1557" s="33"/>
      <c r="H1557" s="34"/>
      <c r="I1557" s="35"/>
      <c r="J1557" s="19"/>
      <c r="K1557" s="37"/>
      <c r="L1557" s="38"/>
    </row>
    <row r="1558" spans="1:12" s="39" customFormat="1" ht="12.95" customHeight="1" x14ac:dyDescent="0.25">
      <c r="A1558" s="226"/>
      <c r="B1558" s="29">
        <v>2902</v>
      </c>
      <c r="C1558" s="30">
        <v>1</v>
      </c>
      <c r="D1558" s="32" t="s">
        <v>3982</v>
      </c>
      <c r="E1558" s="32" t="s">
        <v>3983</v>
      </c>
      <c r="F1558" s="32" t="s">
        <v>3984</v>
      </c>
      <c r="G1558" s="33" t="s">
        <v>12</v>
      </c>
      <c r="H1558" s="34" t="s">
        <v>13</v>
      </c>
      <c r="I1558" s="35">
        <v>0.87319999999999998</v>
      </c>
      <c r="J1558" s="19">
        <v>1130382</v>
      </c>
      <c r="K1558" s="37">
        <v>94414.75</v>
      </c>
      <c r="L1558" s="38"/>
    </row>
    <row r="1559" spans="1:12" s="39" customFormat="1" ht="12.95" customHeight="1" x14ac:dyDescent="0.25">
      <c r="A1559" s="226"/>
      <c r="B1559" s="29">
        <v>2930</v>
      </c>
      <c r="C1559" s="30">
        <v>2</v>
      </c>
      <c r="D1559" s="32" t="s">
        <v>3985</v>
      </c>
      <c r="E1559" s="32" t="s">
        <v>3986</v>
      </c>
      <c r="F1559" s="32" t="s">
        <v>3987</v>
      </c>
      <c r="G1559" s="33" t="s">
        <v>12</v>
      </c>
      <c r="H1559" s="34" t="s">
        <v>13</v>
      </c>
      <c r="I1559" s="35">
        <v>0.88319999999999999</v>
      </c>
      <c r="J1559" s="19">
        <v>1133842</v>
      </c>
      <c r="K1559" s="37">
        <v>95496</v>
      </c>
      <c r="L1559" s="38"/>
    </row>
    <row r="1560" spans="1:12" s="39" customFormat="1" ht="12.95" customHeight="1" x14ac:dyDescent="0.25">
      <c r="A1560" s="226"/>
      <c r="B1560" s="29">
        <v>2916</v>
      </c>
      <c r="C1560" s="30">
        <v>3</v>
      </c>
      <c r="D1560" s="42" t="s">
        <v>608</v>
      </c>
      <c r="E1560" s="42" t="s">
        <v>3840</v>
      </c>
      <c r="F1560" s="42" t="s">
        <v>3988</v>
      </c>
      <c r="G1560" s="33" t="s">
        <v>12</v>
      </c>
      <c r="H1560" s="34" t="s">
        <v>13</v>
      </c>
      <c r="I1560" s="35">
        <v>0.89600000000000002</v>
      </c>
      <c r="J1560" s="19">
        <v>1146990</v>
      </c>
      <c r="K1560" s="37">
        <v>96880</v>
      </c>
      <c r="L1560" s="38"/>
    </row>
    <row r="1561" spans="1:12" s="39" customFormat="1" ht="12.95" customHeight="1" x14ac:dyDescent="0.25">
      <c r="A1561" s="226"/>
      <c r="B1561" s="29">
        <v>2932</v>
      </c>
      <c r="C1561" s="30">
        <v>4</v>
      </c>
      <c r="D1561" s="32" t="s">
        <v>3989</v>
      </c>
      <c r="E1561" s="32" t="s">
        <v>3990</v>
      </c>
      <c r="F1561" s="32" t="s">
        <v>3991</v>
      </c>
      <c r="G1561" s="33" t="s">
        <v>12</v>
      </c>
      <c r="H1561" s="34" t="s">
        <v>13</v>
      </c>
      <c r="I1561" s="35">
        <v>0.93020000000000003</v>
      </c>
      <c r="J1561" s="19">
        <v>1189634.5600000001</v>
      </c>
      <c r="K1561" s="37">
        <v>100577.88</v>
      </c>
      <c r="L1561" s="38"/>
    </row>
    <row r="1562" spans="1:12" s="39" customFormat="1" ht="12.95" customHeight="1" x14ac:dyDescent="0.25">
      <c r="A1562" s="226"/>
      <c r="B1562" s="29">
        <v>2915</v>
      </c>
      <c r="C1562" s="30">
        <v>5</v>
      </c>
      <c r="D1562" s="32" t="s">
        <v>3992</v>
      </c>
      <c r="E1562" s="32" t="s">
        <v>3993</v>
      </c>
      <c r="F1562" s="32" t="s">
        <v>3994</v>
      </c>
      <c r="G1562" s="33" t="s">
        <v>12</v>
      </c>
      <c r="H1562" s="34" t="s">
        <v>13</v>
      </c>
      <c r="I1562" s="35">
        <v>0.89019999999999999</v>
      </c>
      <c r="J1562" s="19">
        <v>1139464.56</v>
      </c>
      <c r="K1562" s="37">
        <v>96252.88</v>
      </c>
      <c r="L1562" s="38"/>
    </row>
    <row r="1563" spans="1:12" s="39" customFormat="1" ht="12.95" customHeight="1" x14ac:dyDescent="0.25">
      <c r="A1563" s="226"/>
      <c r="B1563" s="29">
        <v>2921</v>
      </c>
      <c r="C1563" s="30">
        <v>6</v>
      </c>
      <c r="D1563" s="32" t="s">
        <v>3995</v>
      </c>
      <c r="E1563" s="32" t="s">
        <v>3996</v>
      </c>
      <c r="F1563" s="32" t="s">
        <v>3997</v>
      </c>
      <c r="G1563" s="33" t="s">
        <v>12</v>
      </c>
      <c r="H1563" s="34" t="s">
        <v>13</v>
      </c>
      <c r="I1563" s="35">
        <v>0.96289999999999998</v>
      </c>
      <c r="J1563" s="19">
        <v>1237252.7200000002</v>
      </c>
      <c r="K1563" s="37">
        <v>104113.56</v>
      </c>
      <c r="L1563" s="38"/>
    </row>
    <row r="1564" spans="1:12" s="39" customFormat="1" ht="12.95" customHeight="1" x14ac:dyDescent="0.25">
      <c r="A1564" s="226"/>
      <c r="B1564" s="29">
        <v>2908</v>
      </c>
      <c r="C1564" s="30">
        <v>7</v>
      </c>
      <c r="D1564" s="32" t="s">
        <v>3998</v>
      </c>
      <c r="E1564" s="32" t="s">
        <v>3999</v>
      </c>
      <c r="F1564" s="32" t="s">
        <v>4000</v>
      </c>
      <c r="G1564" s="33" t="s">
        <v>12</v>
      </c>
      <c r="H1564" s="34" t="s">
        <v>13</v>
      </c>
      <c r="I1564" s="35">
        <v>0.878</v>
      </c>
      <c r="J1564" s="19">
        <v>1134015</v>
      </c>
      <c r="K1564" s="37">
        <v>94933.75</v>
      </c>
      <c r="L1564" s="38"/>
    </row>
    <row r="1565" spans="1:12" s="39" customFormat="1" ht="12.95" customHeight="1" x14ac:dyDescent="0.25">
      <c r="A1565" s="226"/>
      <c r="B1565" s="29">
        <v>2913</v>
      </c>
      <c r="C1565" s="30">
        <v>8</v>
      </c>
      <c r="D1565" s="32" t="s">
        <v>4001</v>
      </c>
      <c r="E1565" s="32" t="s">
        <v>4002</v>
      </c>
      <c r="F1565" s="32" t="s">
        <v>4003</v>
      </c>
      <c r="G1565" s="33" t="s">
        <v>12</v>
      </c>
      <c r="H1565" s="34" t="s">
        <v>13</v>
      </c>
      <c r="I1565" s="35">
        <v>0.88500000000000001</v>
      </c>
      <c r="J1565" s="19">
        <v>1143097.56</v>
      </c>
      <c r="K1565" s="37">
        <v>95690.63</v>
      </c>
      <c r="L1565" s="38"/>
    </row>
    <row r="1566" spans="1:12" s="39" customFormat="1" ht="12.95" customHeight="1" x14ac:dyDescent="0.25">
      <c r="A1566" s="226"/>
      <c r="B1566" s="29">
        <v>2939</v>
      </c>
      <c r="C1566" s="30">
        <v>9</v>
      </c>
      <c r="D1566" s="42" t="s">
        <v>4004</v>
      </c>
      <c r="E1566" s="42" t="s">
        <v>4005</v>
      </c>
      <c r="F1566" s="42" t="s">
        <v>4006</v>
      </c>
      <c r="G1566" s="27" t="s">
        <v>12</v>
      </c>
      <c r="H1566" s="34" t="s">
        <v>13</v>
      </c>
      <c r="I1566" s="35">
        <v>0.91400000000000003</v>
      </c>
      <c r="J1566" s="19">
        <v>1173805</v>
      </c>
      <c r="K1566" s="37">
        <v>98826.25</v>
      </c>
      <c r="L1566" s="38"/>
    </row>
    <row r="1567" spans="1:12" s="39" customFormat="1" ht="12.95" customHeight="1" x14ac:dyDescent="0.25">
      <c r="A1567" s="226"/>
      <c r="B1567" s="29">
        <v>2929</v>
      </c>
      <c r="C1567" s="30">
        <v>10</v>
      </c>
      <c r="D1567" s="32" t="s">
        <v>4007</v>
      </c>
      <c r="E1567" s="32" t="s">
        <v>4008</v>
      </c>
      <c r="F1567" s="32" t="s">
        <v>4009</v>
      </c>
      <c r="G1567" s="50" t="s">
        <v>12</v>
      </c>
      <c r="H1567" s="34" t="s">
        <v>13</v>
      </c>
      <c r="I1567" s="35">
        <v>0.90500000000000003</v>
      </c>
      <c r="J1567" s="19">
        <v>1162127.56</v>
      </c>
      <c r="K1567" s="37">
        <v>97853.13</v>
      </c>
      <c r="L1567" s="38"/>
    </row>
    <row r="1568" spans="1:12" s="39" customFormat="1" ht="12.95" customHeight="1" x14ac:dyDescent="0.25">
      <c r="A1568" s="226"/>
      <c r="B1568" s="29">
        <v>2918</v>
      </c>
      <c r="C1568" s="30">
        <v>11</v>
      </c>
      <c r="D1568" s="32" t="s">
        <v>4010</v>
      </c>
      <c r="E1568" s="32" t="s">
        <v>4011</v>
      </c>
      <c r="F1568" s="32" t="s">
        <v>4012</v>
      </c>
      <c r="G1568" s="50" t="s">
        <v>12</v>
      </c>
      <c r="H1568" s="34" t="s">
        <v>13</v>
      </c>
      <c r="I1568" s="35">
        <v>0.82899999999999996</v>
      </c>
      <c r="J1568" s="19">
        <v>1070437.56</v>
      </c>
      <c r="K1568" s="37">
        <v>89635.63</v>
      </c>
      <c r="L1568" s="38"/>
    </row>
    <row r="1569" spans="1:12" s="39" customFormat="1" ht="12.95" customHeight="1" x14ac:dyDescent="0.25">
      <c r="A1569" s="226"/>
      <c r="B1569" s="29">
        <v>2938</v>
      </c>
      <c r="C1569" s="30">
        <v>12</v>
      </c>
      <c r="D1569" s="42" t="s">
        <v>4013</v>
      </c>
      <c r="E1569" s="42" t="s">
        <v>4014</v>
      </c>
      <c r="F1569" s="42" t="s">
        <v>4015</v>
      </c>
      <c r="G1569" s="50" t="s">
        <v>12</v>
      </c>
      <c r="H1569" s="34" t="s">
        <v>13</v>
      </c>
      <c r="I1569" s="35">
        <v>0.89749999999999996</v>
      </c>
      <c r="J1569" s="19">
        <v>1164506.2799999998</v>
      </c>
      <c r="K1569" s="37">
        <v>97042.19</v>
      </c>
      <c r="L1569" s="38"/>
    </row>
    <row r="1570" spans="1:12" s="39" customFormat="1" ht="12.95" customHeight="1" x14ac:dyDescent="0.25">
      <c r="A1570" s="226"/>
      <c r="B1570" s="29">
        <v>2904</v>
      </c>
      <c r="C1570" s="30">
        <v>13</v>
      </c>
      <c r="D1570" s="32" t="s">
        <v>410</v>
      </c>
      <c r="E1570" s="32" t="s">
        <v>1283</v>
      </c>
      <c r="F1570" s="32" t="s">
        <v>1197</v>
      </c>
      <c r="G1570" s="50" t="s">
        <v>12</v>
      </c>
      <c r="H1570" s="34" t="s">
        <v>13</v>
      </c>
      <c r="I1570" s="35">
        <v>0.91069999999999995</v>
      </c>
      <c r="J1570" s="19">
        <v>1169523.2799999998</v>
      </c>
      <c r="K1570" s="37">
        <v>98469.440000000002</v>
      </c>
      <c r="L1570" s="38"/>
    </row>
    <row r="1571" spans="1:12" s="39" customFormat="1" ht="12.95" customHeight="1" x14ac:dyDescent="0.25">
      <c r="A1571" s="226"/>
      <c r="B1571" s="29">
        <v>2922</v>
      </c>
      <c r="C1571" s="30">
        <v>14</v>
      </c>
      <c r="D1571" s="32" t="s">
        <v>4016</v>
      </c>
      <c r="E1571" s="32" t="s">
        <v>4017</v>
      </c>
      <c r="F1571" s="32" t="s">
        <v>4018</v>
      </c>
      <c r="G1571" s="50" t="s">
        <v>12</v>
      </c>
      <c r="H1571" s="34" t="s">
        <v>13</v>
      </c>
      <c r="I1571" s="35">
        <v>0.88719999999999999</v>
      </c>
      <c r="J1571" s="19">
        <v>1145952</v>
      </c>
      <c r="K1571" s="37">
        <v>95928.5</v>
      </c>
      <c r="L1571" s="38"/>
    </row>
    <row r="1572" spans="1:12" s="39" customFormat="1" ht="12.95" customHeight="1" x14ac:dyDescent="0.25">
      <c r="A1572" s="226"/>
      <c r="B1572" s="29">
        <v>2926</v>
      </c>
      <c r="C1572" s="30">
        <v>15</v>
      </c>
      <c r="D1572" s="42" t="s">
        <v>1018</v>
      </c>
      <c r="E1572" s="42" t="s">
        <v>4019</v>
      </c>
      <c r="F1572" s="42" t="s">
        <v>4020</v>
      </c>
      <c r="G1572" s="27" t="s">
        <v>12</v>
      </c>
      <c r="H1572" s="34" t="s">
        <v>13</v>
      </c>
      <c r="I1572" s="35">
        <v>0.91120000000000001</v>
      </c>
      <c r="J1572" s="19">
        <v>1164982</v>
      </c>
      <c r="K1572" s="37">
        <v>98523.5</v>
      </c>
      <c r="L1572" s="38"/>
    </row>
    <row r="1573" spans="1:12" s="39" customFormat="1" ht="12.95" customHeight="1" x14ac:dyDescent="0.25">
      <c r="A1573" s="226"/>
      <c r="B1573" s="43">
        <v>2936</v>
      </c>
      <c r="C1573" s="30">
        <v>16</v>
      </c>
      <c r="D1573" s="32" t="s">
        <v>4021</v>
      </c>
      <c r="E1573" s="32" t="s">
        <v>4022</v>
      </c>
      <c r="F1573" s="32" t="s">
        <v>4023</v>
      </c>
      <c r="G1573" s="33" t="s">
        <v>12</v>
      </c>
      <c r="H1573" s="34" t="s">
        <v>13</v>
      </c>
      <c r="I1573" s="35">
        <v>0.9627</v>
      </c>
      <c r="J1573" s="19">
        <v>1236993.2799999998</v>
      </c>
      <c r="K1573" s="37">
        <v>104091.94</v>
      </c>
      <c r="L1573" s="38"/>
    </row>
    <row r="1574" spans="1:12" s="39" customFormat="1" ht="12.95" customHeight="1" x14ac:dyDescent="0.25">
      <c r="A1574" s="226"/>
      <c r="B1574" s="29">
        <v>2925</v>
      </c>
      <c r="C1574" s="30">
        <v>17</v>
      </c>
      <c r="D1574" s="32" t="s">
        <v>4024</v>
      </c>
      <c r="E1574" s="32" t="s">
        <v>4025</v>
      </c>
      <c r="F1574" s="32" t="s">
        <v>4026</v>
      </c>
      <c r="G1574" s="33" t="s">
        <v>12</v>
      </c>
      <c r="H1574" s="34" t="s">
        <v>13</v>
      </c>
      <c r="I1574" s="35">
        <v>0.91520000000000001</v>
      </c>
      <c r="J1574" s="19">
        <v>1177092</v>
      </c>
      <c r="K1574" s="37">
        <v>98956</v>
      </c>
      <c r="L1574" s="38"/>
    </row>
    <row r="1575" spans="1:12" s="39" customFormat="1" ht="12.95" customHeight="1" x14ac:dyDescent="0.25">
      <c r="A1575" s="226"/>
      <c r="B1575" s="29">
        <v>2923</v>
      </c>
      <c r="C1575" s="30">
        <v>18</v>
      </c>
      <c r="D1575" s="32" t="s">
        <v>4027</v>
      </c>
      <c r="E1575" s="32" t="s">
        <v>4028</v>
      </c>
      <c r="F1575" s="32" t="s">
        <v>82</v>
      </c>
      <c r="G1575" s="33" t="s">
        <v>12</v>
      </c>
      <c r="H1575" s="34" t="s">
        <v>13</v>
      </c>
      <c r="I1575" s="35">
        <v>0.92100000000000004</v>
      </c>
      <c r="J1575" s="19">
        <v>1181373.81</v>
      </c>
      <c r="K1575" s="37">
        <v>99583.13</v>
      </c>
      <c r="L1575" s="38"/>
    </row>
    <row r="1576" spans="1:12" s="39" customFormat="1" ht="12.95" customHeight="1" x14ac:dyDescent="0.25">
      <c r="A1576" s="226"/>
      <c r="B1576" s="29">
        <v>2912</v>
      </c>
      <c r="C1576" s="30">
        <v>19</v>
      </c>
      <c r="D1576" s="32" t="s">
        <v>4029</v>
      </c>
      <c r="E1576" s="32" t="s">
        <v>4030</v>
      </c>
      <c r="F1576" s="32" t="s">
        <v>4031</v>
      </c>
      <c r="G1576" s="33" t="s">
        <v>12</v>
      </c>
      <c r="H1576" s="34" t="s">
        <v>13</v>
      </c>
      <c r="I1576" s="35">
        <v>0.92</v>
      </c>
      <c r="J1576" s="19">
        <v>1180076.25</v>
      </c>
      <c r="K1576" s="37">
        <v>99475</v>
      </c>
      <c r="L1576" s="38"/>
    </row>
    <row r="1577" spans="1:12" s="39" customFormat="1" ht="12.95" customHeight="1" x14ac:dyDescent="0.25">
      <c r="A1577" s="226"/>
      <c r="B1577" s="29">
        <v>2914</v>
      </c>
      <c r="C1577" s="30">
        <v>20</v>
      </c>
      <c r="D1577" s="32" t="s">
        <v>4032</v>
      </c>
      <c r="E1577" s="32" t="s">
        <v>4033</v>
      </c>
      <c r="F1577" s="32" t="s">
        <v>4034</v>
      </c>
      <c r="G1577" s="33" t="s">
        <v>12</v>
      </c>
      <c r="H1577" s="34" t="s">
        <v>13</v>
      </c>
      <c r="I1577" s="35">
        <v>0.91120000000000001</v>
      </c>
      <c r="J1577" s="19">
        <v>1170172</v>
      </c>
      <c r="K1577" s="37">
        <v>98523.5</v>
      </c>
      <c r="L1577" s="38"/>
    </row>
    <row r="1578" spans="1:12" s="39" customFormat="1" ht="12.95" customHeight="1" x14ac:dyDescent="0.25">
      <c r="A1578" s="226"/>
      <c r="B1578" s="29">
        <v>2906</v>
      </c>
      <c r="C1578" s="30">
        <v>21</v>
      </c>
      <c r="D1578" s="32" t="s">
        <v>4035</v>
      </c>
      <c r="E1578" s="32" t="s">
        <v>4036</v>
      </c>
      <c r="F1578" s="32" t="s">
        <v>4037</v>
      </c>
      <c r="G1578" s="33" t="s">
        <v>12</v>
      </c>
      <c r="H1578" s="34" t="s">
        <v>13</v>
      </c>
      <c r="I1578" s="35">
        <v>0.91620000000000001</v>
      </c>
      <c r="J1578" s="19">
        <v>1171469.56</v>
      </c>
      <c r="K1578" s="37">
        <v>99064.13</v>
      </c>
      <c r="L1578" s="38"/>
    </row>
    <row r="1579" spans="1:12" s="39" customFormat="1" ht="12.95" customHeight="1" x14ac:dyDescent="0.25">
      <c r="A1579" s="226"/>
      <c r="B1579" s="29">
        <v>2928</v>
      </c>
      <c r="C1579" s="30">
        <v>22</v>
      </c>
      <c r="D1579" s="42" t="s">
        <v>4038</v>
      </c>
      <c r="E1579" s="42" t="s">
        <v>4039</v>
      </c>
      <c r="F1579" s="42" t="s">
        <v>4040</v>
      </c>
      <c r="G1579" s="33" t="s">
        <v>12</v>
      </c>
      <c r="H1579" s="34" t="s">
        <v>13</v>
      </c>
      <c r="I1579" s="35">
        <v>0.91100000000000003</v>
      </c>
      <c r="J1579" s="19">
        <v>1169912.56</v>
      </c>
      <c r="K1579" s="37">
        <v>98501.88</v>
      </c>
      <c r="L1579" s="38"/>
    </row>
    <row r="1580" spans="1:12" s="39" customFormat="1" ht="12.95" customHeight="1" x14ac:dyDescent="0.25">
      <c r="A1580" s="226"/>
      <c r="B1580" s="29">
        <v>2931</v>
      </c>
      <c r="C1580" s="30">
        <v>23</v>
      </c>
      <c r="D1580" s="32" t="s">
        <v>2481</v>
      </c>
      <c r="E1580" s="32" t="s">
        <v>4041</v>
      </c>
      <c r="F1580" s="32" t="s">
        <v>4042</v>
      </c>
      <c r="G1580" s="33" t="s">
        <v>12</v>
      </c>
      <c r="H1580" s="34" t="s">
        <v>13</v>
      </c>
      <c r="I1580" s="35">
        <v>0.9012</v>
      </c>
      <c r="J1580" s="19">
        <v>1157197</v>
      </c>
      <c r="K1580" s="37">
        <v>97442.25</v>
      </c>
      <c r="L1580" s="38"/>
    </row>
    <row r="1581" spans="1:12" s="39" customFormat="1" ht="12.95" customHeight="1" x14ac:dyDescent="0.25">
      <c r="A1581" s="226"/>
      <c r="B1581" s="29">
        <v>2905</v>
      </c>
      <c r="C1581" s="30">
        <v>24</v>
      </c>
      <c r="D1581" s="42" t="s">
        <v>4043</v>
      </c>
      <c r="E1581" s="42" t="s">
        <v>4044</v>
      </c>
      <c r="F1581" s="42" t="s">
        <v>4020</v>
      </c>
      <c r="G1581" s="33" t="s">
        <v>12</v>
      </c>
      <c r="H1581" s="34" t="s">
        <v>13</v>
      </c>
      <c r="I1581" s="35">
        <v>0.91400000000000003</v>
      </c>
      <c r="J1581" s="19">
        <v>1175535</v>
      </c>
      <c r="K1581" s="37">
        <v>98826.25</v>
      </c>
      <c r="L1581" s="38"/>
    </row>
    <row r="1582" spans="1:12" s="39" customFormat="1" ht="12.95" customHeight="1" x14ac:dyDescent="0.25">
      <c r="A1582" s="226"/>
      <c r="B1582" s="29">
        <v>2937</v>
      </c>
      <c r="C1582" s="30">
        <v>25</v>
      </c>
      <c r="D1582" s="32" t="s">
        <v>4045</v>
      </c>
      <c r="E1582" s="32" t="s">
        <v>4046</v>
      </c>
      <c r="F1582" s="32" t="s">
        <v>3988</v>
      </c>
      <c r="G1582" s="33" t="s">
        <v>12</v>
      </c>
      <c r="H1582" s="34" t="s">
        <v>13</v>
      </c>
      <c r="I1582" s="35">
        <v>0.91320000000000001</v>
      </c>
      <c r="J1582" s="19">
        <v>1172767</v>
      </c>
      <c r="K1582" s="37">
        <v>98739.75</v>
      </c>
      <c r="L1582" s="38"/>
    </row>
    <row r="1583" spans="1:12" s="39" customFormat="1" ht="12.95" customHeight="1" x14ac:dyDescent="0.25">
      <c r="A1583" s="226"/>
      <c r="B1583" s="29">
        <v>2903</v>
      </c>
      <c r="C1583" s="30">
        <v>26</v>
      </c>
      <c r="D1583" s="32" t="s">
        <v>4047</v>
      </c>
      <c r="E1583" s="32" t="s">
        <v>4048</v>
      </c>
      <c r="F1583" s="32" t="s">
        <v>4049</v>
      </c>
      <c r="G1583" s="33" t="s">
        <v>12</v>
      </c>
      <c r="H1583" s="34" t="s">
        <v>13</v>
      </c>
      <c r="I1583" s="35">
        <v>0.91420000000000001</v>
      </c>
      <c r="J1583" s="19">
        <v>1174064.56</v>
      </c>
      <c r="K1583" s="37">
        <v>98847.88</v>
      </c>
      <c r="L1583" s="38"/>
    </row>
    <row r="1584" spans="1:12" s="39" customFormat="1" ht="12.95" customHeight="1" x14ac:dyDescent="0.25">
      <c r="A1584" s="226"/>
      <c r="B1584" s="29">
        <v>2934</v>
      </c>
      <c r="C1584" s="30">
        <v>27</v>
      </c>
      <c r="D1584" s="32" t="s">
        <v>4050</v>
      </c>
      <c r="E1584" s="32" t="s">
        <v>4051</v>
      </c>
      <c r="F1584" s="32" t="s">
        <v>3988</v>
      </c>
      <c r="G1584" s="33" t="s">
        <v>12</v>
      </c>
      <c r="H1584" s="34" t="s">
        <v>13</v>
      </c>
      <c r="I1584" s="35">
        <v>0.9052</v>
      </c>
      <c r="J1584" s="19">
        <v>1162387</v>
      </c>
      <c r="K1584" s="37">
        <v>97874.75</v>
      </c>
      <c r="L1584" s="38"/>
    </row>
    <row r="1585" spans="1:12" s="39" customFormat="1" ht="12.95" customHeight="1" x14ac:dyDescent="0.25">
      <c r="A1585" s="226"/>
      <c r="B1585" s="29">
        <v>2911</v>
      </c>
      <c r="C1585" s="30">
        <v>28</v>
      </c>
      <c r="D1585" s="42" t="s">
        <v>4052</v>
      </c>
      <c r="E1585" s="42" t="s">
        <v>4053</v>
      </c>
      <c r="F1585" s="42" t="s">
        <v>4054</v>
      </c>
      <c r="G1585" s="33" t="s">
        <v>12</v>
      </c>
      <c r="H1585" s="34" t="s">
        <v>13</v>
      </c>
      <c r="I1585" s="35">
        <v>0.91720000000000002</v>
      </c>
      <c r="J1585" s="19">
        <v>1172767</v>
      </c>
      <c r="K1585" s="37">
        <v>99172.25</v>
      </c>
      <c r="L1585" s="38"/>
    </row>
    <row r="1586" spans="1:12" s="39" customFormat="1" ht="12.95" customHeight="1" x14ac:dyDescent="0.25">
      <c r="A1586" s="226"/>
      <c r="B1586" s="29">
        <v>2941</v>
      </c>
      <c r="C1586" s="30">
        <v>29</v>
      </c>
      <c r="D1586" s="42" t="s">
        <v>4055</v>
      </c>
      <c r="E1586" s="42" t="s">
        <v>4056</v>
      </c>
      <c r="F1586" s="42" t="s">
        <v>4057</v>
      </c>
      <c r="G1586" s="33" t="s">
        <v>12</v>
      </c>
      <c r="H1586" s="34" t="s">
        <v>13</v>
      </c>
      <c r="I1586" s="35">
        <v>0.93120000000000003</v>
      </c>
      <c r="J1586" s="19">
        <v>1196122</v>
      </c>
      <c r="K1586" s="37">
        <v>100686</v>
      </c>
      <c r="L1586" s="38"/>
    </row>
    <row r="1587" spans="1:12" s="39" customFormat="1" ht="12.95" customHeight="1" x14ac:dyDescent="0.25">
      <c r="A1587" s="226"/>
      <c r="B1587" s="29">
        <v>2919</v>
      </c>
      <c r="C1587" s="30">
        <v>30</v>
      </c>
      <c r="D1587" s="32" t="s">
        <v>4058</v>
      </c>
      <c r="E1587" s="32" t="s">
        <v>4059</v>
      </c>
      <c r="F1587" s="32" t="s">
        <v>4060</v>
      </c>
      <c r="G1587" s="33" t="s">
        <v>12</v>
      </c>
      <c r="H1587" s="34" t="s">
        <v>13</v>
      </c>
      <c r="I1587" s="35">
        <v>0.92</v>
      </c>
      <c r="J1587" s="19">
        <v>1180076.25</v>
      </c>
      <c r="K1587" s="37">
        <v>99475</v>
      </c>
      <c r="L1587" s="38"/>
    </row>
    <row r="1588" spans="1:12" s="39" customFormat="1" ht="12.95" customHeight="1" x14ac:dyDescent="0.25">
      <c r="A1588" s="226"/>
      <c r="B1588" s="29">
        <v>2917</v>
      </c>
      <c r="C1588" s="30">
        <v>31</v>
      </c>
      <c r="D1588" s="32" t="s">
        <v>4061</v>
      </c>
      <c r="E1588" s="32" t="s">
        <v>4062</v>
      </c>
      <c r="F1588" s="32" t="s">
        <v>4063</v>
      </c>
      <c r="G1588" s="33" t="s">
        <v>12</v>
      </c>
      <c r="H1588" s="34" t="s">
        <v>13</v>
      </c>
      <c r="I1588" s="35">
        <v>0.91700000000000004</v>
      </c>
      <c r="J1588" s="19">
        <v>1177697.56</v>
      </c>
      <c r="K1588" s="37">
        <v>99150.63</v>
      </c>
      <c r="L1588" s="38"/>
    </row>
    <row r="1589" spans="1:12" s="39" customFormat="1" ht="12.95" customHeight="1" x14ac:dyDescent="0.25">
      <c r="A1589" s="226"/>
      <c r="B1589" s="29">
        <v>2907</v>
      </c>
      <c r="C1589" s="30">
        <v>32</v>
      </c>
      <c r="D1589" s="32" t="s">
        <v>4064</v>
      </c>
      <c r="E1589" s="32" t="s">
        <v>4065</v>
      </c>
      <c r="F1589" s="32" t="s">
        <v>4066</v>
      </c>
      <c r="G1589" s="33" t="s">
        <v>12</v>
      </c>
      <c r="H1589" s="34" t="s">
        <v>13</v>
      </c>
      <c r="I1589" s="35">
        <v>0.90500000000000003</v>
      </c>
      <c r="J1589" s="19">
        <v>1162127.56</v>
      </c>
      <c r="K1589" s="37">
        <v>97853.13</v>
      </c>
      <c r="L1589" s="38"/>
    </row>
    <row r="1590" spans="1:12" s="39" customFormat="1" ht="12.95" customHeight="1" x14ac:dyDescent="0.25">
      <c r="A1590" s="226"/>
      <c r="B1590" s="29">
        <v>2924</v>
      </c>
      <c r="C1590" s="30">
        <v>33</v>
      </c>
      <c r="D1590" s="32" t="s">
        <v>4067</v>
      </c>
      <c r="E1590" s="32" t="s">
        <v>4068</v>
      </c>
      <c r="F1590" s="32" t="s">
        <v>4069</v>
      </c>
      <c r="G1590" s="33" t="s">
        <v>12</v>
      </c>
      <c r="H1590" s="34" t="s">
        <v>13</v>
      </c>
      <c r="I1590" s="35">
        <v>0.92100000000000004</v>
      </c>
      <c r="J1590" s="19">
        <v>1181373.81</v>
      </c>
      <c r="K1590" s="37">
        <v>99583.13</v>
      </c>
      <c r="L1590" s="38"/>
    </row>
    <row r="1591" spans="1:12" s="39" customFormat="1" ht="12.95" customHeight="1" x14ac:dyDescent="0.25">
      <c r="A1591" s="226"/>
      <c r="B1591" s="29">
        <v>2910</v>
      </c>
      <c r="C1591" s="30">
        <v>34</v>
      </c>
      <c r="D1591" s="32" t="s">
        <v>4070</v>
      </c>
      <c r="E1591" s="32" t="s">
        <v>4071</v>
      </c>
      <c r="F1591" s="32" t="s">
        <v>4072</v>
      </c>
      <c r="G1591" s="33" t="s">
        <v>12</v>
      </c>
      <c r="H1591" s="34" t="s">
        <v>13</v>
      </c>
      <c r="I1591" s="35">
        <v>0.91900000000000004</v>
      </c>
      <c r="J1591" s="19">
        <v>1180292.56</v>
      </c>
      <c r="K1591" s="37">
        <v>99366.88</v>
      </c>
      <c r="L1591" s="38"/>
    </row>
    <row r="1592" spans="1:12" s="39" customFormat="1" ht="12.95" customHeight="1" x14ac:dyDescent="0.25">
      <c r="A1592" s="226"/>
      <c r="B1592" s="29">
        <v>2920</v>
      </c>
      <c r="C1592" s="30">
        <v>35</v>
      </c>
      <c r="D1592" s="32" t="s">
        <v>4073</v>
      </c>
      <c r="E1592" s="32" t="s">
        <v>4074</v>
      </c>
      <c r="F1592" s="32" t="s">
        <v>4075</v>
      </c>
      <c r="G1592" s="33" t="s">
        <v>12</v>
      </c>
      <c r="H1592" s="34" t="s">
        <v>13</v>
      </c>
      <c r="I1592" s="35">
        <v>0.92700000000000005</v>
      </c>
      <c r="J1592" s="19">
        <v>1184617.56</v>
      </c>
      <c r="K1592" s="37">
        <v>100231.88</v>
      </c>
      <c r="L1592" s="38"/>
    </row>
    <row r="1593" spans="1:12" s="39" customFormat="1" ht="12.95" customHeight="1" x14ac:dyDescent="0.25">
      <c r="A1593" s="226"/>
      <c r="B1593" s="29">
        <v>2901</v>
      </c>
      <c r="C1593" s="30">
        <v>36</v>
      </c>
      <c r="D1593" s="32" t="s">
        <v>4076</v>
      </c>
      <c r="E1593" s="32" t="s">
        <v>4077</v>
      </c>
      <c r="F1593" s="32" t="s">
        <v>4078</v>
      </c>
      <c r="G1593" s="33" t="s">
        <v>12</v>
      </c>
      <c r="H1593" s="34" t="s">
        <v>13</v>
      </c>
      <c r="I1593" s="35">
        <v>0.91800000000000004</v>
      </c>
      <c r="J1593" s="19">
        <v>1180725</v>
      </c>
      <c r="K1593" s="37">
        <v>99258.75</v>
      </c>
      <c r="L1593" s="38"/>
    </row>
    <row r="1594" spans="1:12" s="39" customFormat="1" ht="12.95" customHeight="1" x14ac:dyDescent="0.25">
      <c r="A1594" s="226"/>
      <c r="B1594" s="29"/>
      <c r="C1594" s="30"/>
      <c r="D1594" s="31" t="s">
        <v>5732</v>
      </c>
      <c r="E1594" s="32"/>
      <c r="F1594" s="32"/>
      <c r="G1594" s="33"/>
      <c r="H1594" s="34"/>
      <c r="I1594" s="35"/>
      <c r="J1594" s="19"/>
      <c r="K1594" s="37"/>
      <c r="L1594" s="38"/>
    </row>
    <row r="1595" spans="1:12" s="39" customFormat="1" ht="12.95" customHeight="1" x14ac:dyDescent="0.25">
      <c r="A1595" s="227"/>
      <c r="B1595" s="29">
        <v>2927</v>
      </c>
      <c r="C1595" s="30">
        <v>1</v>
      </c>
      <c r="D1595" s="32" t="s">
        <v>1030</v>
      </c>
      <c r="E1595" s="32" t="s">
        <v>4079</v>
      </c>
      <c r="F1595" s="32" t="s">
        <v>4080</v>
      </c>
      <c r="G1595" s="33" t="s">
        <v>5731</v>
      </c>
      <c r="H1595" s="34" t="s">
        <v>13</v>
      </c>
      <c r="I1595" s="35">
        <v>0.92920000000000003</v>
      </c>
      <c r="J1595" s="19">
        <v>1888479.72</v>
      </c>
      <c r="K1595" s="37">
        <v>159171.96</v>
      </c>
      <c r="L1595" s="38"/>
    </row>
    <row r="1596" spans="1:12" s="39" customFormat="1" ht="12.95" customHeight="1" x14ac:dyDescent="0.25">
      <c r="A1596" s="225" t="s">
        <v>4081</v>
      </c>
      <c r="B1596" s="29"/>
      <c r="C1596" s="30"/>
      <c r="D1596" s="31" t="s">
        <v>126</v>
      </c>
      <c r="E1596" s="32"/>
      <c r="F1596" s="32"/>
      <c r="G1596" s="33"/>
      <c r="H1596" s="34"/>
      <c r="I1596" s="35"/>
      <c r="J1596" s="19"/>
      <c r="K1596" s="37"/>
      <c r="L1596" s="38"/>
    </row>
    <row r="1597" spans="1:12" s="39" customFormat="1" ht="12.95" customHeight="1" x14ac:dyDescent="0.25">
      <c r="A1597" s="226"/>
      <c r="B1597" s="29">
        <v>2546</v>
      </c>
      <c r="C1597" s="30">
        <v>1</v>
      </c>
      <c r="D1597" s="32" t="s">
        <v>3756</v>
      </c>
      <c r="E1597" s="32" t="s">
        <v>4082</v>
      </c>
      <c r="F1597" s="32" t="s">
        <v>4083</v>
      </c>
      <c r="G1597" s="33" t="s">
        <v>130</v>
      </c>
      <c r="H1597" s="34" t="s">
        <v>13</v>
      </c>
      <c r="I1597" s="35">
        <v>0.92979999999999996</v>
      </c>
      <c r="J1597" s="19">
        <v>602172.87999999989</v>
      </c>
      <c r="K1597" s="37">
        <v>50271.19</v>
      </c>
      <c r="L1597" s="38"/>
    </row>
    <row r="1598" spans="1:12" s="39" customFormat="1" ht="12.95" customHeight="1" x14ac:dyDescent="0.25">
      <c r="A1598" s="226"/>
      <c r="B1598" s="29">
        <v>2522</v>
      </c>
      <c r="C1598" s="30">
        <v>2</v>
      </c>
      <c r="D1598" s="32" t="s">
        <v>4084</v>
      </c>
      <c r="E1598" s="32" t="s">
        <v>4085</v>
      </c>
      <c r="F1598" s="32" t="s">
        <v>4086</v>
      </c>
      <c r="G1598" s="33" t="s">
        <v>130</v>
      </c>
      <c r="H1598" s="34" t="s">
        <v>13</v>
      </c>
      <c r="I1598" s="35">
        <v>0.92379999999999995</v>
      </c>
      <c r="J1598" s="19">
        <v>597631.30000000016</v>
      </c>
      <c r="K1598" s="37">
        <v>49946.79</v>
      </c>
      <c r="L1598" s="38"/>
    </row>
    <row r="1599" spans="1:12" s="39" customFormat="1" ht="12.95" customHeight="1" x14ac:dyDescent="0.25">
      <c r="A1599" s="226"/>
      <c r="B1599" s="29">
        <v>2545</v>
      </c>
      <c r="C1599" s="30">
        <v>3</v>
      </c>
      <c r="D1599" s="32" t="s">
        <v>4087</v>
      </c>
      <c r="E1599" s="32" t="s">
        <v>4088</v>
      </c>
      <c r="F1599" s="32" t="s">
        <v>4089</v>
      </c>
      <c r="G1599" s="33" t="s">
        <v>130</v>
      </c>
      <c r="H1599" s="34" t="s">
        <v>13</v>
      </c>
      <c r="I1599" s="35">
        <v>0.93179999999999996</v>
      </c>
      <c r="J1599" s="19">
        <v>602821.69999999995</v>
      </c>
      <c r="K1599" s="37">
        <v>50379.32</v>
      </c>
      <c r="L1599" s="38"/>
    </row>
    <row r="1600" spans="1:12" s="39" customFormat="1" ht="12.95" customHeight="1" x14ac:dyDescent="0.25">
      <c r="A1600" s="226"/>
      <c r="B1600" s="29">
        <v>2544</v>
      </c>
      <c r="C1600" s="30">
        <v>4</v>
      </c>
      <c r="D1600" s="32" t="s">
        <v>4092</v>
      </c>
      <c r="E1600" s="32" t="s">
        <v>4093</v>
      </c>
      <c r="F1600" s="32" t="s">
        <v>4094</v>
      </c>
      <c r="G1600" s="33" t="s">
        <v>130</v>
      </c>
      <c r="H1600" s="34" t="s">
        <v>13</v>
      </c>
      <c r="I1600" s="35">
        <v>0.93600000000000005</v>
      </c>
      <c r="J1600" s="19">
        <v>606628.02000000014</v>
      </c>
      <c r="K1600" s="37">
        <v>50606.400000000001</v>
      </c>
      <c r="L1600" s="38"/>
    </row>
    <row r="1601" spans="1:12" s="39" customFormat="1" ht="12.95" customHeight="1" x14ac:dyDescent="0.25">
      <c r="A1601" s="226"/>
      <c r="B1601" s="29"/>
      <c r="C1601" s="30"/>
      <c r="D1601" s="31" t="s">
        <v>11</v>
      </c>
      <c r="E1601" s="32"/>
      <c r="F1601" s="32"/>
      <c r="G1601" s="33"/>
      <c r="H1601" s="34"/>
      <c r="I1601" s="35"/>
      <c r="J1601" s="19"/>
      <c r="K1601" s="37"/>
      <c r="L1601" s="38"/>
    </row>
    <row r="1602" spans="1:12" s="39" customFormat="1" ht="12.95" customHeight="1" x14ac:dyDescent="0.25">
      <c r="A1602" s="226"/>
      <c r="B1602" s="29">
        <v>2541</v>
      </c>
      <c r="C1602" s="30">
        <v>1</v>
      </c>
      <c r="D1602" s="32" t="s">
        <v>4090</v>
      </c>
      <c r="E1602" s="32" t="s">
        <v>4091</v>
      </c>
      <c r="F1602" s="32" t="s">
        <v>1207</v>
      </c>
      <c r="G1602" s="33" t="s">
        <v>12</v>
      </c>
      <c r="H1602" s="34" t="s">
        <v>13</v>
      </c>
      <c r="I1602" s="35">
        <v>0.94</v>
      </c>
      <c r="J1602" s="19">
        <v>1216190</v>
      </c>
      <c r="K1602" s="37">
        <v>101637.5</v>
      </c>
      <c r="L1602" s="38"/>
    </row>
    <row r="1603" spans="1:12" s="39" customFormat="1" ht="12.95" customHeight="1" x14ac:dyDescent="0.25">
      <c r="A1603" s="226"/>
      <c r="B1603" s="29">
        <v>2538</v>
      </c>
      <c r="C1603" s="30">
        <v>3</v>
      </c>
      <c r="D1603" s="42" t="s">
        <v>4095</v>
      </c>
      <c r="E1603" s="42" t="s">
        <v>4096</v>
      </c>
      <c r="F1603" s="42" t="s">
        <v>4097</v>
      </c>
      <c r="G1603" s="33" t="s">
        <v>12</v>
      </c>
      <c r="H1603" s="34" t="s">
        <v>13</v>
      </c>
      <c r="I1603" s="35">
        <v>0.93179999999999996</v>
      </c>
      <c r="J1603" s="19">
        <v>1205550.56</v>
      </c>
      <c r="K1603" s="37">
        <v>100750.88</v>
      </c>
      <c r="L1603" s="38"/>
    </row>
    <row r="1604" spans="1:12" s="39" customFormat="1" ht="12.95" customHeight="1" x14ac:dyDescent="0.25">
      <c r="A1604" s="226"/>
      <c r="B1604" s="29">
        <v>2549</v>
      </c>
      <c r="C1604" s="30">
        <v>4</v>
      </c>
      <c r="D1604" s="32" t="s">
        <v>4098</v>
      </c>
      <c r="E1604" s="32" t="s">
        <v>4099</v>
      </c>
      <c r="F1604" s="32" t="s">
        <v>4100</v>
      </c>
      <c r="G1604" s="33" t="s">
        <v>12</v>
      </c>
      <c r="H1604" s="34" t="s">
        <v>13</v>
      </c>
      <c r="I1604" s="35">
        <v>0.93600000000000005</v>
      </c>
      <c r="J1604" s="19">
        <v>1211000</v>
      </c>
      <c r="K1604" s="37">
        <v>101205</v>
      </c>
      <c r="L1604" s="38"/>
    </row>
    <row r="1605" spans="1:12" s="39" customFormat="1" ht="12.95" customHeight="1" x14ac:dyDescent="0.25">
      <c r="A1605" s="226"/>
      <c r="B1605" s="29">
        <v>2515</v>
      </c>
      <c r="C1605" s="30">
        <v>5</v>
      </c>
      <c r="D1605" s="32" t="s">
        <v>2008</v>
      </c>
      <c r="E1605" s="32" t="s">
        <v>3196</v>
      </c>
      <c r="F1605" s="32" t="s">
        <v>1207</v>
      </c>
      <c r="G1605" s="33" t="s">
        <v>12</v>
      </c>
      <c r="H1605" s="34" t="s">
        <v>13</v>
      </c>
      <c r="I1605" s="35">
        <v>0.94399999999999995</v>
      </c>
      <c r="J1605" s="19">
        <v>1215325</v>
      </c>
      <c r="K1605" s="37">
        <v>102070</v>
      </c>
      <c r="L1605" s="38"/>
    </row>
    <row r="1606" spans="1:12" s="39" customFormat="1" ht="12.95" customHeight="1" x14ac:dyDescent="0.25">
      <c r="A1606" s="226"/>
      <c r="B1606" s="29">
        <v>2519</v>
      </c>
      <c r="C1606" s="30">
        <v>6</v>
      </c>
      <c r="D1606" s="32" t="s">
        <v>4101</v>
      </c>
      <c r="E1606" s="32" t="s">
        <v>4102</v>
      </c>
      <c r="F1606" s="32" t="s">
        <v>4103</v>
      </c>
      <c r="G1606" s="33" t="s">
        <v>12</v>
      </c>
      <c r="H1606" s="34" t="s">
        <v>13</v>
      </c>
      <c r="I1606" s="35">
        <v>0.93979999999999997</v>
      </c>
      <c r="J1606" s="19">
        <v>1210308.06</v>
      </c>
      <c r="K1606" s="37">
        <v>101615.88</v>
      </c>
      <c r="L1606" s="38"/>
    </row>
    <row r="1607" spans="1:12" s="39" customFormat="1" ht="12.95" customHeight="1" x14ac:dyDescent="0.25">
      <c r="A1607" s="226"/>
      <c r="B1607" s="29">
        <v>2525</v>
      </c>
      <c r="C1607" s="30">
        <v>7</v>
      </c>
      <c r="D1607" s="32" t="s">
        <v>4104</v>
      </c>
      <c r="E1607" s="32" t="s">
        <v>4105</v>
      </c>
      <c r="F1607" s="32" t="s">
        <v>4106</v>
      </c>
      <c r="G1607" s="33" t="s">
        <v>12</v>
      </c>
      <c r="H1607" s="34" t="s">
        <v>13</v>
      </c>
      <c r="I1607" s="35">
        <v>0.93579999999999997</v>
      </c>
      <c r="J1607" s="19">
        <v>1211173.06</v>
      </c>
      <c r="K1607" s="37">
        <v>101183.38</v>
      </c>
      <c r="L1607" s="38"/>
    </row>
    <row r="1608" spans="1:12" s="39" customFormat="1" ht="12.95" customHeight="1" x14ac:dyDescent="0.25">
      <c r="A1608" s="226"/>
      <c r="B1608" s="29">
        <v>2503</v>
      </c>
      <c r="C1608" s="30">
        <v>8</v>
      </c>
      <c r="D1608" s="42" t="s">
        <v>4107</v>
      </c>
      <c r="E1608" s="42" t="s">
        <v>4108</v>
      </c>
      <c r="F1608" s="42" t="s">
        <v>4109</v>
      </c>
      <c r="G1608" s="33" t="s">
        <v>12</v>
      </c>
      <c r="H1608" s="34" t="s">
        <v>13</v>
      </c>
      <c r="I1608" s="35">
        <v>0.93979999999999997</v>
      </c>
      <c r="J1608" s="19">
        <v>1209875.56</v>
      </c>
      <c r="K1608" s="37">
        <v>101615.88</v>
      </c>
      <c r="L1608" s="38"/>
    </row>
    <row r="1609" spans="1:12" s="39" customFormat="1" ht="12.95" customHeight="1" x14ac:dyDescent="0.25">
      <c r="A1609" s="226"/>
      <c r="B1609" s="29">
        <v>2524</v>
      </c>
      <c r="C1609" s="30">
        <v>9</v>
      </c>
      <c r="D1609" s="42" t="s">
        <v>1311</v>
      </c>
      <c r="E1609" s="42" t="s">
        <v>4110</v>
      </c>
      <c r="F1609" s="42" t="s">
        <v>2856</v>
      </c>
      <c r="G1609" s="27" t="s">
        <v>12</v>
      </c>
      <c r="H1609" s="34" t="s">
        <v>13</v>
      </c>
      <c r="I1609" s="35">
        <v>0.9365</v>
      </c>
      <c r="J1609" s="19">
        <v>1211648.7200000002</v>
      </c>
      <c r="K1609" s="37">
        <v>101259.06</v>
      </c>
      <c r="L1609" s="38"/>
    </row>
    <row r="1610" spans="1:12" s="39" customFormat="1" ht="12.95" customHeight="1" x14ac:dyDescent="0.25">
      <c r="A1610" s="226"/>
      <c r="B1610" s="29">
        <v>2536</v>
      </c>
      <c r="C1610" s="30">
        <v>10</v>
      </c>
      <c r="D1610" s="32" t="s">
        <v>4111</v>
      </c>
      <c r="E1610" s="32" t="s">
        <v>4112</v>
      </c>
      <c r="F1610" s="32" t="s">
        <v>4113</v>
      </c>
      <c r="G1610" s="50" t="s">
        <v>12</v>
      </c>
      <c r="H1610" s="34" t="s">
        <v>13</v>
      </c>
      <c r="I1610" s="35">
        <v>0.93200000000000005</v>
      </c>
      <c r="J1610" s="19">
        <v>1205810</v>
      </c>
      <c r="K1610" s="37">
        <v>100772.5</v>
      </c>
      <c r="L1610" s="38"/>
    </row>
    <row r="1611" spans="1:12" s="39" customFormat="1" ht="12.95" customHeight="1" x14ac:dyDescent="0.25">
      <c r="A1611" s="226"/>
      <c r="B1611" s="29">
        <v>2514</v>
      </c>
      <c r="C1611" s="30">
        <v>11</v>
      </c>
      <c r="D1611" s="42" t="s">
        <v>1322</v>
      </c>
      <c r="E1611" s="42" t="s">
        <v>4114</v>
      </c>
      <c r="F1611" s="42" t="s">
        <v>4115</v>
      </c>
      <c r="G1611" s="27" t="s">
        <v>12</v>
      </c>
      <c r="H1611" s="34" t="s">
        <v>13</v>
      </c>
      <c r="I1611" s="35">
        <v>0.94</v>
      </c>
      <c r="J1611" s="19">
        <v>1210783.75</v>
      </c>
      <c r="K1611" s="37">
        <v>101637.5</v>
      </c>
      <c r="L1611" s="38"/>
    </row>
    <row r="1612" spans="1:12" s="39" customFormat="1" ht="12.95" customHeight="1" x14ac:dyDescent="0.25">
      <c r="A1612" s="226"/>
      <c r="B1612" s="29">
        <v>2517</v>
      </c>
      <c r="C1612" s="30">
        <v>12</v>
      </c>
      <c r="D1612" s="32" t="s">
        <v>4116</v>
      </c>
      <c r="E1612" s="32" t="s">
        <v>4117</v>
      </c>
      <c r="F1612" s="32" t="s">
        <v>4118</v>
      </c>
      <c r="G1612" s="50" t="s">
        <v>12</v>
      </c>
      <c r="H1612" s="34" t="s">
        <v>13</v>
      </c>
      <c r="I1612" s="35">
        <v>0.95499999999999996</v>
      </c>
      <c r="J1612" s="19">
        <v>1229597.56</v>
      </c>
      <c r="K1612" s="37">
        <v>103259.38</v>
      </c>
      <c r="L1612" s="38"/>
    </row>
    <row r="1613" spans="1:12" s="39" customFormat="1" ht="12.95" customHeight="1" x14ac:dyDescent="0.25">
      <c r="A1613" s="226"/>
      <c r="B1613" s="29">
        <v>2508</v>
      </c>
      <c r="C1613" s="30">
        <v>13</v>
      </c>
      <c r="D1613" s="42" t="s">
        <v>4119</v>
      </c>
      <c r="E1613" s="42" t="s">
        <v>4120</v>
      </c>
      <c r="F1613" s="42" t="s">
        <v>4121</v>
      </c>
      <c r="G1613" s="50" t="s">
        <v>12</v>
      </c>
      <c r="H1613" s="34" t="s">
        <v>13</v>
      </c>
      <c r="I1613" s="35">
        <v>0.94479999999999997</v>
      </c>
      <c r="J1613" s="19">
        <v>1216363</v>
      </c>
      <c r="K1613" s="37">
        <v>102156.5</v>
      </c>
      <c r="L1613" s="38"/>
    </row>
    <row r="1614" spans="1:12" s="39" customFormat="1" ht="12.95" customHeight="1" x14ac:dyDescent="0.25">
      <c r="A1614" s="226"/>
      <c r="B1614" s="29">
        <v>2523</v>
      </c>
      <c r="C1614" s="30">
        <v>14</v>
      </c>
      <c r="D1614" s="32" t="s">
        <v>4122</v>
      </c>
      <c r="E1614" s="32" t="s">
        <v>4123</v>
      </c>
      <c r="F1614" s="32" t="s">
        <v>4124</v>
      </c>
      <c r="G1614" s="50" t="s">
        <v>12</v>
      </c>
      <c r="H1614" s="34" t="s">
        <v>13</v>
      </c>
      <c r="I1614" s="35">
        <v>0.96099999999999997</v>
      </c>
      <c r="J1614" s="19">
        <v>1245816.31</v>
      </c>
      <c r="K1614" s="37">
        <v>103908.13</v>
      </c>
      <c r="L1614" s="38"/>
    </row>
    <row r="1615" spans="1:12" s="39" customFormat="1" ht="12.95" customHeight="1" x14ac:dyDescent="0.25">
      <c r="A1615" s="226"/>
      <c r="B1615" s="29">
        <v>2507</v>
      </c>
      <c r="C1615" s="30">
        <v>15</v>
      </c>
      <c r="D1615" s="42" t="s">
        <v>4125</v>
      </c>
      <c r="E1615" s="42" t="s">
        <v>4126</v>
      </c>
      <c r="F1615" s="42" t="s">
        <v>4127</v>
      </c>
      <c r="G1615" s="27" t="s">
        <v>12</v>
      </c>
      <c r="H1615" s="34" t="s">
        <v>13</v>
      </c>
      <c r="I1615" s="35">
        <v>0.94399999999999995</v>
      </c>
      <c r="J1615" s="19">
        <v>1215757.5</v>
      </c>
      <c r="K1615" s="37">
        <v>102070</v>
      </c>
      <c r="L1615" s="38"/>
    </row>
    <row r="1616" spans="1:12" s="39" customFormat="1" ht="12.95" customHeight="1" x14ac:dyDescent="0.25">
      <c r="A1616" s="226"/>
      <c r="B1616" s="29">
        <v>2531</v>
      </c>
      <c r="C1616" s="30">
        <v>16</v>
      </c>
      <c r="D1616" s="42" t="s">
        <v>4128</v>
      </c>
      <c r="E1616" s="42" t="s">
        <v>4129</v>
      </c>
      <c r="F1616" s="42" t="s">
        <v>4130</v>
      </c>
      <c r="G1616" s="33" t="s">
        <v>12</v>
      </c>
      <c r="H1616" s="34" t="s">
        <v>13</v>
      </c>
      <c r="I1616" s="35">
        <v>0.94379999999999997</v>
      </c>
      <c r="J1616" s="19">
        <v>1221769.31</v>
      </c>
      <c r="K1616" s="37">
        <v>102048.38</v>
      </c>
      <c r="L1616" s="38"/>
    </row>
    <row r="1617" spans="1:12" s="39" customFormat="1" ht="12.95" customHeight="1" x14ac:dyDescent="0.25">
      <c r="A1617" s="226"/>
      <c r="B1617" s="29">
        <v>2511</v>
      </c>
      <c r="C1617" s="30">
        <v>17</v>
      </c>
      <c r="D1617" s="32" t="s">
        <v>4131</v>
      </c>
      <c r="E1617" s="32" t="s">
        <v>4132</v>
      </c>
      <c r="F1617" s="32" t="s">
        <v>4133</v>
      </c>
      <c r="G1617" s="33" t="s">
        <v>12</v>
      </c>
      <c r="H1617" s="34" t="s">
        <v>13</v>
      </c>
      <c r="I1617" s="35">
        <v>0.96150000000000002</v>
      </c>
      <c r="J1617" s="19">
        <v>1238680.0299999998</v>
      </c>
      <c r="K1617" s="37">
        <v>103962.19</v>
      </c>
      <c r="L1617" s="38"/>
    </row>
    <row r="1618" spans="1:12" s="39" customFormat="1" ht="12.95" customHeight="1" x14ac:dyDescent="0.25">
      <c r="A1618" s="226"/>
      <c r="B1618" s="43">
        <v>2521</v>
      </c>
      <c r="C1618" s="30">
        <v>18</v>
      </c>
      <c r="D1618" s="32" t="s">
        <v>2174</v>
      </c>
      <c r="E1618" s="32" t="s">
        <v>2175</v>
      </c>
      <c r="F1618" s="32" t="s">
        <v>4134</v>
      </c>
      <c r="G1618" s="33" t="s">
        <v>12</v>
      </c>
      <c r="H1618" s="34" t="s">
        <v>13</v>
      </c>
      <c r="I1618" s="35">
        <v>0.93579999999999997</v>
      </c>
      <c r="J1618" s="19">
        <v>1210740.56</v>
      </c>
      <c r="K1618" s="37">
        <v>101183.38</v>
      </c>
      <c r="L1618" s="38"/>
    </row>
    <row r="1619" spans="1:12" s="39" customFormat="1" ht="12.95" customHeight="1" x14ac:dyDescent="0.25">
      <c r="A1619" s="226"/>
      <c r="B1619" s="29">
        <v>2542</v>
      </c>
      <c r="C1619" s="30">
        <v>19</v>
      </c>
      <c r="D1619" s="32" t="s">
        <v>4135</v>
      </c>
      <c r="E1619" s="32" t="s">
        <v>4136</v>
      </c>
      <c r="F1619" s="32" t="s">
        <v>4137</v>
      </c>
      <c r="G1619" s="33" t="s">
        <v>12</v>
      </c>
      <c r="H1619" s="34" t="s">
        <v>13</v>
      </c>
      <c r="I1619" s="35">
        <v>0.95650000000000002</v>
      </c>
      <c r="J1619" s="19">
        <v>1239977.4700000002</v>
      </c>
      <c r="K1619" s="37">
        <v>103421.56</v>
      </c>
      <c r="L1619" s="38"/>
    </row>
    <row r="1620" spans="1:12" s="39" customFormat="1" ht="12.95" customHeight="1" x14ac:dyDescent="0.25">
      <c r="A1620" s="226"/>
      <c r="B1620" s="29">
        <v>2502</v>
      </c>
      <c r="C1620" s="30">
        <v>20</v>
      </c>
      <c r="D1620" s="42" t="s">
        <v>4138</v>
      </c>
      <c r="E1620" s="42" t="s">
        <v>4139</v>
      </c>
      <c r="F1620" s="42" t="s">
        <v>4140</v>
      </c>
      <c r="G1620" s="33" t="s">
        <v>12</v>
      </c>
      <c r="H1620" s="34" t="s">
        <v>13</v>
      </c>
      <c r="I1620" s="35">
        <v>0.93979999999999997</v>
      </c>
      <c r="J1620" s="19">
        <v>1210524.31</v>
      </c>
      <c r="K1620" s="37">
        <v>101615.88</v>
      </c>
      <c r="L1620" s="38"/>
    </row>
    <row r="1621" spans="1:12" s="39" customFormat="1" ht="12.95" customHeight="1" x14ac:dyDescent="0.25">
      <c r="A1621" s="226"/>
      <c r="B1621" s="29">
        <v>2533</v>
      </c>
      <c r="C1621" s="30">
        <v>21</v>
      </c>
      <c r="D1621" s="32" t="s">
        <v>4141</v>
      </c>
      <c r="E1621" s="32" t="s">
        <v>4142</v>
      </c>
      <c r="F1621" s="32" t="s">
        <v>4143</v>
      </c>
      <c r="G1621" s="33" t="s">
        <v>12</v>
      </c>
      <c r="H1621" s="34" t="s">
        <v>13</v>
      </c>
      <c r="I1621" s="35">
        <v>0.94399999999999995</v>
      </c>
      <c r="J1621" s="19">
        <v>1221380</v>
      </c>
      <c r="K1621" s="37">
        <v>102070</v>
      </c>
      <c r="L1621" s="38"/>
    </row>
    <row r="1622" spans="1:12" s="39" customFormat="1" ht="12.95" customHeight="1" x14ac:dyDescent="0.25">
      <c r="A1622" s="226"/>
      <c r="B1622" s="29">
        <v>2526</v>
      </c>
      <c r="C1622" s="30">
        <v>22</v>
      </c>
      <c r="D1622" s="32" t="s">
        <v>4144</v>
      </c>
      <c r="E1622" s="32" t="s">
        <v>4145</v>
      </c>
      <c r="F1622" s="32" t="s">
        <v>4146</v>
      </c>
      <c r="G1622" s="33" t="s">
        <v>12</v>
      </c>
      <c r="H1622" s="34" t="s">
        <v>13</v>
      </c>
      <c r="I1622" s="35">
        <v>0.93979999999999997</v>
      </c>
      <c r="J1622" s="19">
        <v>1215930.56</v>
      </c>
      <c r="K1622" s="37">
        <v>101615.88</v>
      </c>
      <c r="L1622" s="38"/>
    </row>
    <row r="1623" spans="1:12" s="39" customFormat="1" ht="12.95" customHeight="1" x14ac:dyDescent="0.25">
      <c r="A1623" s="226"/>
      <c r="B1623" s="29">
        <v>2547</v>
      </c>
      <c r="C1623" s="30">
        <v>23</v>
      </c>
      <c r="D1623" s="52" t="s">
        <v>2763</v>
      </c>
      <c r="E1623" s="32" t="s">
        <v>4147</v>
      </c>
      <c r="F1623" s="32" t="s">
        <v>4148</v>
      </c>
      <c r="G1623" s="33" t="s">
        <v>12</v>
      </c>
      <c r="H1623" s="34" t="s">
        <v>13</v>
      </c>
      <c r="I1623" s="35">
        <v>0.95550000000000002</v>
      </c>
      <c r="J1623" s="19">
        <v>1238680.0299999998</v>
      </c>
      <c r="K1623" s="37">
        <v>103313.44</v>
      </c>
      <c r="L1623" s="38"/>
    </row>
    <row r="1624" spans="1:12" s="39" customFormat="1" ht="12.95" customHeight="1" x14ac:dyDescent="0.25">
      <c r="A1624" s="226"/>
      <c r="B1624" s="29">
        <v>2550</v>
      </c>
      <c r="C1624" s="30">
        <v>24</v>
      </c>
      <c r="D1624" s="32" t="s">
        <v>4149</v>
      </c>
      <c r="E1624" s="32" t="s">
        <v>4099</v>
      </c>
      <c r="F1624" s="32" t="s">
        <v>3065</v>
      </c>
      <c r="G1624" s="33" t="s">
        <v>12</v>
      </c>
      <c r="H1624" s="34" t="s">
        <v>13</v>
      </c>
      <c r="I1624" s="35">
        <v>0.93579999999999997</v>
      </c>
      <c r="J1624" s="19">
        <v>1210740.56</v>
      </c>
      <c r="K1624" s="37">
        <v>101183.38</v>
      </c>
      <c r="L1624" s="38"/>
    </row>
    <row r="1625" spans="1:12" s="39" customFormat="1" ht="12.95" customHeight="1" x14ac:dyDescent="0.25">
      <c r="A1625" s="226"/>
      <c r="B1625" s="29">
        <v>2512</v>
      </c>
      <c r="C1625" s="30">
        <v>25</v>
      </c>
      <c r="D1625" s="42" t="s">
        <v>4150</v>
      </c>
      <c r="E1625" s="42" t="s">
        <v>4151</v>
      </c>
      <c r="F1625" s="42" t="s">
        <v>4152</v>
      </c>
      <c r="G1625" s="33" t="s">
        <v>12</v>
      </c>
      <c r="H1625" s="34" t="s">
        <v>13</v>
      </c>
      <c r="I1625" s="35">
        <v>0.95950000000000002</v>
      </c>
      <c r="J1625" s="19">
        <v>1242140.0299999998</v>
      </c>
      <c r="K1625" s="37">
        <v>103745.94</v>
      </c>
      <c r="L1625" s="38"/>
    </row>
    <row r="1626" spans="1:12" s="39" customFormat="1" ht="12.95" customHeight="1" x14ac:dyDescent="0.25">
      <c r="A1626" s="226"/>
      <c r="B1626" s="29">
        <v>2529</v>
      </c>
      <c r="C1626" s="30">
        <v>26</v>
      </c>
      <c r="D1626" s="32" t="s">
        <v>4153</v>
      </c>
      <c r="E1626" s="32" t="s">
        <v>4154</v>
      </c>
      <c r="F1626" s="32" t="s">
        <v>2978</v>
      </c>
      <c r="G1626" s="33" t="s">
        <v>12</v>
      </c>
      <c r="H1626" s="34" t="s">
        <v>13</v>
      </c>
      <c r="I1626" s="35">
        <v>0.95299999999999996</v>
      </c>
      <c r="J1626" s="19">
        <v>1235436.31</v>
      </c>
      <c r="K1626" s="37">
        <v>103043.13</v>
      </c>
      <c r="L1626" s="38"/>
    </row>
    <row r="1627" spans="1:12" s="39" customFormat="1" ht="12.95" customHeight="1" x14ac:dyDescent="0.25">
      <c r="A1627" s="226"/>
      <c r="B1627" s="29">
        <v>2530</v>
      </c>
      <c r="C1627" s="30">
        <v>27</v>
      </c>
      <c r="D1627" s="42" t="s">
        <v>4155</v>
      </c>
      <c r="E1627" s="42" t="s">
        <v>4156</v>
      </c>
      <c r="F1627" s="42" t="s">
        <v>4157</v>
      </c>
      <c r="G1627" s="33" t="s">
        <v>12</v>
      </c>
      <c r="H1627" s="34" t="s">
        <v>13</v>
      </c>
      <c r="I1627" s="35">
        <v>0.94199999999999995</v>
      </c>
      <c r="J1627" s="19">
        <v>1218785</v>
      </c>
      <c r="K1627" s="37">
        <v>101853.75</v>
      </c>
      <c r="L1627" s="38"/>
    </row>
    <row r="1628" spans="1:12" s="39" customFormat="1" ht="12.95" customHeight="1" x14ac:dyDescent="0.25">
      <c r="A1628" s="226"/>
      <c r="B1628" s="29">
        <v>2500</v>
      </c>
      <c r="C1628" s="30">
        <v>28</v>
      </c>
      <c r="D1628" s="32" t="s">
        <v>2390</v>
      </c>
      <c r="E1628" s="32" t="s">
        <v>3790</v>
      </c>
      <c r="F1628" s="32" t="s">
        <v>4158</v>
      </c>
      <c r="G1628" s="33" t="s">
        <v>12</v>
      </c>
      <c r="H1628" s="34" t="s">
        <v>13</v>
      </c>
      <c r="I1628" s="35">
        <v>0.94399999999999995</v>
      </c>
      <c r="J1628" s="19">
        <v>1215757.5</v>
      </c>
      <c r="K1628" s="37">
        <v>102070</v>
      </c>
      <c r="L1628" s="38"/>
    </row>
    <row r="1629" spans="1:12" s="39" customFormat="1" ht="12.95" customHeight="1" x14ac:dyDescent="0.25">
      <c r="A1629" s="226"/>
      <c r="B1629" s="29">
        <v>2535</v>
      </c>
      <c r="C1629" s="30">
        <v>29</v>
      </c>
      <c r="D1629" s="32" t="s">
        <v>4159</v>
      </c>
      <c r="E1629" s="32" t="s">
        <v>4160</v>
      </c>
      <c r="F1629" s="32" t="s">
        <v>4161</v>
      </c>
      <c r="G1629" s="33" t="s">
        <v>12</v>
      </c>
      <c r="H1629" s="34" t="s">
        <v>13</v>
      </c>
      <c r="I1629" s="35">
        <v>0.94</v>
      </c>
      <c r="J1629" s="19">
        <v>1216190</v>
      </c>
      <c r="K1629" s="37">
        <v>101637.5</v>
      </c>
      <c r="L1629" s="38"/>
    </row>
    <row r="1630" spans="1:12" s="39" customFormat="1" ht="12.95" customHeight="1" x14ac:dyDescent="0.25">
      <c r="A1630" s="226"/>
      <c r="B1630" s="29">
        <v>2518</v>
      </c>
      <c r="C1630" s="30">
        <v>30</v>
      </c>
      <c r="D1630" s="32" t="s">
        <v>4162</v>
      </c>
      <c r="E1630" s="32" t="s">
        <v>4163</v>
      </c>
      <c r="F1630" s="32" t="s">
        <v>4164</v>
      </c>
      <c r="G1630" s="33" t="s">
        <v>12</v>
      </c>
      <c r="H1630" s="34" t="s">
        <v>13</v>
      </c>
      <c r="I1630" s="35">
        <v>0.95350000000000001</v>
      </c>
      <c r="J1630" s="19">
        <v>1235220.0299999998</v>
      </c>
      <c r="K1630" s="37">
        <v>103097.19</v>
      </c>
      <c r="L1630" s="38"/>
    </row>
    <row r="1631" spans="1:12" s="39" customFormat="1" ht="12.95" customHeight="1" x14ac:dyDescent="0.25">
      <c r="A1631" s="226"/>
      <c r="B1631" s="29">
        <v>2505</v>
      </c>
      <c r="C1631" s="30">
        <v>31</v>
      </c>
      <c r="D1631" s="32" t="s">
        <v>4165</v>
      </c>
      <c r="E1631" s="32" t="s">
        <v>4166</v>
      </c>
      <c r="F1631" s="32" t="s">
        <v>4167</v>
      </c>
      <c r="G1631" s="33" t="s">
        <v>12</v>
      </c>
      <c r="H1631" s="34" t="s">
        <v>13</v>
      </c>
      <c r="I1631" s="35">
        <v>0.95179999999999998</v>
      </c>
      <c r="J1631" s="19">
        <v>1225878.06</v>
      </c>
      <c r="K1631" s="37">
        <v>102913.38</v>
      </c>
      <c r="L1631" s="38"/>
    </row>
    <row r="1632" spans="1:12" s="39" customFormat="1" ht="12.95" customHeight="1" x14ac:dyDescent="0.25">
      <c r="A1632" s="226"/>
      <c r="B1632" s="29">
        <v>2548</v>
      </c>
      <c r="C1632" s="30">
        <v>32</v>
      </c>
      <c r="D1632" s="32" t="s">
        <v>4168</v>
      </c>
      <c r="E1632" s="32" t="s">
        <v>4169</v>
      </c>
      <c r="F1632" s="32" t="s">
        <v>4170</v>
      </c>
      <c r="G1632" s="33" t="s">
        <v>12</v>
      </c>
      <c r="H1632" s="34" t="s">
        <v>13</v>
      </c>
      <c r="I1632" s="35">
        <v>0.93600000000000005</v>
      </c>
      <c r="J1632" s="19">
        <v>1211432.5</v>
      </c>
      <c r="K1632" s="37">
        <v>101205</v>
      </c>
      <c r="L1632" s="38"/>
    </row>
    <row r="1633" spans="1:12" s="39" customFormat="1" ht="12.95" customHeight="1" x14ac:dyDescent="0.25">
      <c r="A1633" s="226"/>
      <c r="B1633" s="29">
        <v>2539</v>
      </c>
      <c r="C1633" s="30">
        <v>33</v>
      </c>
      <c r="D1633" s="42" t="s">
        <v>4171</v>
      </c>
      <c r="E1633" s="42" t="s">
        <v>4172</v>
      </c>
      <c r="F1633" s="42" t="s">
        <v>4173</v>
      </c>
      <c r="G1633" s="33" t="s">
        <v>12</v>
      </c>
      <c r="H1633" s="34" t="s">
        <v>13</v>
      </c>
      <c r="I1633" s="35">
        <v>0.94</v>
      </c>
      <c r="J1633" s="19">
        <v>1216190</v>
      </c>
      <c r="K1633" s="37">
        <v>101637.5</v>
      </c>
      <c r="L1633" s="38"/>
    </row>
    <row r="1634" spans="1:12" s="39" customFormat="1" ht="12.95" customHeight="1" x14ac:dyDescent="0.25">
      <c r="A1634" s="226"/>
      <c r="B1634" s="29">
        <v>2528</v>
      </c>
      <c r="C1634" s="30">
        <v>34</v>
      </c>
      <c r="D1634" s="32" t="s">
        <v>268</v>
      </c>
      <c r="E1634" s="32" t="s">
        <v>269</v>
      </c>
      <c r="F1634" s="32" t="s">
        <v>4174</v>
      </c>
      <c r="G1634" s="33" t="s">
        <v>12</v>
      </c>
      <c r="H1634" s="34" t="s">
        <v>13</v>
      </c>
      <c r="I1634" s="35">
        <v>0.94399999999999995</v>
      </c>
      <c r="J1634" s="19">
        <v>1221380</v>
      </c>
      <c r="K1634" s="37">
        <v>102070</v>
      </c>
      <c r="L1634" s="38"/>
    </row>
    <row r="1635" spans="1:12" s="39" customFormat="1" ht="12.95" customHeight="1" x14ac:dyDescent="0.25">
      <c r="A1635" s="226"/>
      <c r="B1635" s="29">
        <v>2543</v>
      </c>
      <c r="C1635" s="30">
        <v>35</v>
      </c>
      <c r="D1635" s="32" t="s">
        <v>4175</v>
      </c>
      <c r="E1635" s="32" t="s">
        <v>4176</v>
      </c>
      <c r="F1635" s="32" t="s">
        <v>4177</v>
      </c>
      <c r="G1635" s="33" t="s">
        <v>12</v>
      </c>
      <c r="H1635" s="34" t="s">
        <v>13</v>
      </c>
      <c r="I1635" s="35">
        <v>0.96099999999999997</v>
      </c>
      <c r="J1635" s="19">
        <v>1244086.31</v>
      </c>
      <c r="K1635" s="37">
        <v>103908.13</v>
      </c>
      <c r="L1635" s="38"/>
    </row>
    <row r="1636" spans="1:12" s="39" customFormat="1" ht="12.95" customHeight="1" x14ac:dyDescent="0.25">
      <c r="A1636" s="226"/>
      <c r="B1636" s="29">
        <v>2534</v>
      </c>
      <c r="C1636" s="30">
        <v>36</v>
      </c>
      <c r="D1636" s="42" t="s">
        <v>4178</v>
      </c>
      <c r="E1636" s="42" t="s">
        <v>4179</v>
      </c>
      <c r="F1636" s="42" t="s">
        <v>4180</v>
      </c>
      <c r="G1636" s="33" t="s">
        <v>12</v>
      </c>
      <c r="H1636" s="34" t="s">
        <v>13</v>
      </c>
      <c r="I1636" s="35">
        <v>0.93179999999999996</v>
      </c>
      <c r="J1636" s="19">
        <v>1205550.56</v>
      </c>
      <c r="K1636" s="37">
        <v>100750.88</v>
      </c>
      <c r="L1636" s="38"/>
    </row>
    <row r="1637" spans="1:12" s="39" customFormat="1" ht="12.95" customHeight="1" x14ac:dyDescent="0.25">
      <c r="A1637" s="226"/>
      <c r="B1637" s="29">
        <v>2513</v>
      </c>
      <c r="C1637" s="30">
        <v>37</v>
      </c>
      <c r="D1637" s="32" t="s">
        <v>4181</v>
      </c>
      <c r="E1637" s="32" t="s">
        <v>4182</v>
      </c>
      <c r="F1637" s="32" t="s">
        <v>4183</v>
      </c>
      <c r="G1637" s="33" t="s">
        <v>12</v>
      </c>
      <c r="H1637" s="34" t="s">
        <v>13</v>
      </c>
      <c r="I1637" s="35">
        <v>0.94379999999999997</v>
      </c>
      <c r="J1637" s="19">
        <v>1215065.56</v>
      </c>
      <c r="K1637" s="37">
        <v>102048.38</v>
      </c>
      <c r="L1637" s="38"/>
    </row>
    <row r="1638" spans="1:12" s="39" customFormat="1" ht="12.95" customHeight="1" x14ac:dyDescent="0.25">
      <c r="A1638" s="226"/>
      <c r="B1638" s="29">
        <v>2537</v>
      </c>
      <c r="C1638" s="30">
        <v>38</v>
      </c>
      <c r="D1638" s="42" t="s">
        <v>4184</v>
      </c>
      <c r="E1638" s="42" t="s">
        <v>4185</v>
      </c>
      <c r="F1638" s="42" t="s">
        <v>4186</v>
      </c>
      <c r="G1638" s="33" t="s">
        <v>12</v>
      </c>
      <c r="H1638" s="34" t="s">
        <v>13</v>
      </c>
      <c r="I1638" s="35">
        <v>0.93200000000000005</v>
      </c>
      <c r="J1638" s="19">
        <v>1205810</v>
      </c>
      <c r="K1638" s="37">
        <v>100772.5</v>
      </c>
      <c r="L1638" s="38"/>
    </row>
    <row r="1639" spans="1:12" s="39" customFormat="1" ht="12.95" customHeight="1" x14ac:dyDescent="0.25">
      <c r="A1639" s="226"/>
      <c r="B1639" s="29">
        <v>2501</v>
      </c>
      <c r="C1639" s="30">
        <v>39</v>
      </c>
      <c r="D1639" s="32" t="s">
        <v>4187</v>
      </c>
      <c r="E1639" s="32" t="s">
        <v>4188</v>
      </c>
      <c r="F1639" s="32" t="s">
        <v>4189</v>
      </c>
      <c r="G1639" s="33" t="s">
        <v>12</v>
      </c>
      <c r="H1639" s="34" t="s">
        <v>13</v>
      </c>
      <c r="I1639" s="35">
        <v>0.94599999999999995</v>
      </c>
      <c r="J1639" s="19">
        <v>1218568.75</v>
      </c>
      <c r="K1639" s="37">
        <v>102286.25</v>
      </c>
      <c r="L1639" s="38"/>
    </row>
    <row r="1640" spans="1:12" s="39" customFormat="1" ht="12.95" customHeight="1" x14ac:dyDescent="0.25">
      <c r="A1640" s="226"/>
      <c r="B1640" s="29">
        <v>2532</v>
      </c>
      <c r="C1640" s="30">
        <v>40</v>
      </c>
      <c r="D1640" s="32" t="s">
        <v>2033</v>
      </c>
      <c r="E1640" s="32" t="s">
        <v>4190</v>
      </c>
      <c r="F1640" s="32" t="s">
        <v>4191</v>
      </c>
      <c r="G1640" s="33" t="s">
        <v>12</v>
      </c>
      <c r="H1640" s="34" t="s">
        <v>13</v>
      </c>
      <c r="I1640" s="35">
        <v>0.95699999999999996</v>
      </c>
      <c r="J1640" s="19">
        <v>1240626.31</v>
      </c>
      <c r="K1640" s="37">
        <v>103475.63</v>
      </c>
      <c r="L1640" s="38"/>
    </row>
    <row r="1641" spans="1:12" s="39" customFormat="1" ht="12.95" customHeight="1" x14ac:dyDescent="0.25">
      <c r="A1641" s="226"/>
      <c r="B1641" s="29">
        <v>2551</v>
      </c>
      <c r="C1641" s="30">
        <v>41</v>
      </c>
      <c r="D1641" s="42" t="s">
        <v>3012</v>
      </c>
      <c r="E1641" s="42" t="s">
        <v>4192</v>
      </c>
      <c r="F1641" s="42" t="s">
        <v>4193</v>
      </c>
      <c r="G1641" s="33" t="s">
        <v>12</v>
      </c>
      <c r="H1641" s="34" t="s">
        <v>13</v>
      </c>
      <c r="I1641" s="35">
        <v>0.95579999999999998</v>
      </c>
      <c r="J1641" s="19">
        <v>1239069.31</v>
      </c>
      <c r="K1641" s="37">
        <v>103345.88</v>
      </c>
      <c r="L1641" s="38"/>
    </row>
    <row r="1642" spans="1:12" s="39" customFormat="1" ht="12.95" customHeight="1" x14ac:dyDescent="0.25">
      <c r="A1642" s="226"/>
      <c r="B1642" s="29">
        <v>2527</v>
      </c>
      <c r="C1642" s="30">
        <v>42</v>
      </c>
      <c r="D1642" s="32" t="s">
        <v>2794</v>
      </c>
      <c r="E1642" s="32" t="s">
        <v>4194</v>
      </c>
      <c r="F1642" s="32" t="s">
        <v>4195</v>
      </c>
      <c r="G1642" s="33" t="s">
        <v>12</v>
      </c>
      <c r="H1642" s="34" t="s">
        <v>13</v>
      </c>
      <c r="I1642" s="35">
        <v>0.93879999999999997</v>
      </c>
      <c r="J1642" s="19">
        <v>1215281.75</v>
      </c>
      <c r="K1642" s="37">
        <v>101507.75</v>
      </c>
      <c r="L1642" s="38"/>
    </row>
    <row r="1643" spans="1:12" s="39" customFormat="1" ht="12.95" customHeight="1" x14ac:dyDescent="0.25">
      <c r="A1643" s="226"/>
      <c r="B1643" s="29">
        <v>2509</v>
      </c>
      <c r="C1643" s="30">
        <v>43</v>
      </c>
      <c r="D1643" s="32" t="s">
        <v>4196</v>
      </c>
      <c r="E1643" s="32" t="s">
        <v>4197</v>
      </c>
      <c r="F1643" s="32" t="s">
        <v>2753</v>
      </c>
      <c r="G1643" s="33" t="s">
        <v>12</v>
      </c>
      <c r="H1643" s="34" t="s">
        <v>13</v>
      </c>
      <c r="I1643" s="35">
        <v>0.9859</v>
      </c>
      <c r="J1643" s="19">
        <v>1274458.5899999996</v>
      </c>
      <c r="K1643" s="37">
        <v>106600.44</v>
      </c>
      <c r="L1643" s="38"/>
    </row>
    <row r="1644" spans="1:12" s="39" customFormat="1" ht="12.95" customHeight="1" x14ac:dyDescent="0.25">
      <c r="A1644" s="226"/>
      <c r="B1644" s="29">
        <v>2540</v>
      </c>
      <c r="C1644" s="30">
        <v>44</v>
      </c>
      <c r="D1644" s="42" t="s">
        <v>4198</v>
      </c>
      <c r="E1644" s="42" t="s">
        <v>4199</v>
      </c>
      <c r="F1644" s="42" t="s">
        <v>4200</v>
      </c>
      <c r="G1644" s="33" t="s">
        <v>12</v>
      </c>
      <c r="H1644" s="34" t="s">
        <v>13</v>
      </c>
      <c r="I1644" s="35">
        <v>0.97150000000000003</v>
      </c>
      <c r="J1644" s="19">
        <v>1257710.0299999998</v>
      </c>
      <c r="K1644" s="37">
        <v>105043.44</v>
      </c>
      <c r="L1644" s="38"/>
    </row>
    <row r="1645" spans="1:12" s="39" customFormat="1" ht="12.95" customHeight="1" x14ac:dyDescent="0.25">
      <c r="A1645" s="226"/>
      <c r="B1645" s="29">
        <v>2516</v>
      </c>
      <c r="C1645" s="30">
        <v>45</v>
      </c>
      <c r="D1645" s="32" t="s">
        <v>2841</v>
      </c>
      <c r="E1645" s="32" t="s">
        <v>2842</v>
      </c>
      <c r="F1645" s="32" t="s">
        <v>4201</v>
      </c>
      <c r="G1645" s="33" t="s">
        <v>12</v>
      </c>
      <c r="H1645" s="34" t="s">
        <v>13</v>
      </c>
      <c r="I1645" s="35">
        <v>0.96099999999999997</v>
      </c>
      <c r="J1645" s="19">
        <v>1244086.31</v>
      </c>
      <c r="K1645" s="37">
        <v>103908.13</v>
      </c>
      <c r="L1645" s="38"/>
    </row>
    <row r="1646" spans="1:12" s="39" customFormat="1" ht="12.95" customHeight="1" x14ac:dyDescent="0.25">
      <c r="A1646" s="226"/>
      <c r="B1646" s="29">
        <v>2510</v>
      </c>
      <c r="C1646" s="30">
        <v>46</v>
      </c>
      <c r="D1646" s="32" t="s">
        <v>2582</v>
      </c>
      <c r="E1646" s="32" t="s">
        <v>4202</v>
      </c>
      <c r="F1646" s="32" t="s">
        <v>4203</v>
      </c>
      <c r="G1646" s="33" t="s">
        <v>12</v>
      </c>
      <c r="H1646" s="34" t="s">
        <v>13</v>
      </c>
      <c r="I1646" s="35">
        <v>0.96399999999999997</v>
      </c>
      <c r="J1646" s="19">
        <v>1242788.75</v>
      </c>
      <c r="K1646" s="37">
        <v>104232.5</v>
      </c>
      <c r="L1646" s="38"/>
    </row>
    <row r="1647" spans="1:12" s="39" customFormat="1" ht="12.95" customHeight="1" x14ac:dyDescent="0.25">
      <c r="A1647" s="226"/>
      <c r="B1647" s="29">
        <v>2504</v>
      </c>
      <c r="C1647" s="30">
        <v>47</v>
      </c>
      <c r="D1647" s="32" t="s">
        <v>4204</v>
      </c>
      <c r="E1647" s="32" t="s">
        <v>4205</v>
      </c>
      <c r="F1647" s="32" t="s">
        <v>4206</v>
      </c>
      <c r="G1647" s="33" t="s">
        <v>12</v>
      </c>
      <c r="H1647" s="34" t="s">
        <v>13</v>
      </c>
      <c r="I1647" s="35">
        <v>0.94979999999999998</v>
      </c>
      <c r="J1647" s="19">
        <v>1229554.31</v>
      </c>
      <c r="K1647" s="37">
        <v>102697.13</v>
      </c>
      <c r="L1647" s="38"/>
    </row>
    <row r="1648" spans="1:12" s="39" customFormat="1" ht="12.95" customHeight="1" x14ac:dyDescent="0.25">
      <c r="A1648" s="226"/>
      <c r="B1648" s="29">
        <v>2506</v>
      </c>
      <c r="C1648" s="30">
        <v>48</v>
      </c>
      <c r="D1648" s="41" t="s">
        <v>4207</v>
      </c>
      <c r="E1648" s="41" t="s">
        <v>4208</v>
      </c>
      <c r="F1648" s="41" t="s">
        <v>4209</v>
      </c>
      <c r="G1648" s="33" t="s">
        <v>12</v>
      </c>
      <c r="H1648" s="34" t="s">
        <v>13</v>
      </c>
      <c r="I1648" s="35">
        <v>0.9859</v>
      </c>
      <c r="J1648" s="19">
        <v>1272706.9699999997</v>
      </c>
      <c r="K1648" s="37">
        <v>106600.44</v>
      </c>
      <c r="L1648" s="38"/>
    </row>
    <row r="1649" spans="1:12" s="39" customFormat="1" ht="12.95" customHeight="1" x14ac:dyDescent="0.25">
      <c r="A1649" s="227"/>
      <c r="B1649" s="29">
        <v>2520</v>
      </c>
      <c r="C1649" s="30">
        <v>49</v>
      </c>
      <c r="D1649" s="42" t="s">
        <v>3087</v>
      </c>
      <c r="E1649" s="42" t="s">
        <v>4210</v>
      </c>
      <c r="F1649" s="42" t="s">
        <v>4211</v>
      </c>
      <c r="G1649" s="33" t="s">
        <v>12</v>
      </c>
      <c r="H1649" s="34" t="s">
        <v>13</v>
      </c>
      <c r="I1649" s="35">
        <v>0.95399999999999996</v>
      </c>
      <c r="J1649" s="19">
        <v>1235003.75</v>
      </c>
      <c r="K1649" s="37">
        <v>103151.25</v>
      </c>
      <c r="L1649" s="38"/>
    </row>
    <row r="1650" spans="1:12" s="39" customFormat="1" ht="12.95" customHeight="1" x14ac:dyDescent="0.25">
      <c r="A1650" s="225" t="s">
        <v>4212</v>
      </c>
      <c r="B1650" s="29"/>
      <c r="C1650" s="30"/>
      <c r="D1650" s="31" t="s">
        <v>126</v>
      </c>
      <c r="E1650" s="42"/>
      <c r="F1650" s="42"/>
      <c r="G1650" s="33"/>
      <c r="H1650" s="34"/>
      <c r="I1650" s="35"/>
      <c r="J1650" s="19"/>
      <c r="K1650" s="37"/>
      <c r="L1650" s="38"/>
    </row>
    <row r="1651" spans="1:12" s="39" customFormat="1" ht="12.95" customHeight="1" x14ac:dyDescent="0.25">
      <c r="A1651" s="226"/>
      <c r="B1651" s="29">
        <v>3017</v>
      </c>
      <c r="C1651" s="30">
        <v>1</v>
      </c>
      <c r="D1651" s="42" t="s">
        <v>4213</v>
      </c>
      <c r="E1651" s="42" t="s">
        <v>4214</v>
      </c>
      <c r="F1651" s="42" t="s">
        <v>4215</v>
      </c>
      <c r="G1651" s="33" t="s">
        <v>130</v>
      </c>
      <c r="H1651" s="34" t="s">
        <v>13</v>
      </c>
      <c r="I1651" s="35">
        <v>0.93259999999999998</v>
      </c>
      <c r="J1651" s="19">
        <v>561493.12</v>
      </c>
      <c r="K1651" s="37">
        <v>50422.57</v>
      </c>
      <c r="L1651" s="38"/>
    </row>
    <row r="1652" spans="1:12" s="39" customFormat="1" ht="12.95" customHeight="1" x14ac:dyDescent="0.25">
      <c r="A1652" s="226"/>
      <c r="B1652" s="29"/>
      <c r="C1652" s="30"/>
      <c r="D1652" s="31" t="s">
        <v>11</v>
      </c>
      <c r="E1652" s="32"/>
      <c r="F1652" s="32"/>
      <c r="G1652" s="33"/>
      <c r="H1652" s="34"/>
      <c r="I1652" s="35"/>
      <c r="J1652" s="19"/>
      <c r="K1652" s="37"/>
      <c r="L1652" s="38"/>
    </row>
    <row r="1653" spans="1:12" s="39" customFormat="1" ht="12.95" customHeight="1" x14ac:dyDescent="0.25">
      <c r="A1653" s="226"/>
      <c r="B1653" s="29">
        <v>3021</v>
      </c>
      <c r="C1653" s="30">
        <v>1</v>
      </c>
      <c r="D1653" s="32" t="s">
        <v>4216</v>
      </c>
      <c r="E1653" s="32" t="s">
        <v>4217</v>
      </c>
      <c r="F1653" s="32" t="s">
        <v>4218</v>
      </c>
      <c r="G1653" s="33" t="s">
        <v>12</v>
      </c>
      <c r="H1653" s="34" t="s">
        <v>13</v>
      </c>
      <c r="I1653" s="35">
        <v>0.92149999999999999</v>
      </c>
      <c r="J1653" s="19">
        <v>1194997.5199999998</v>
      </c>
      <c r="K1653" s="37">
        <v>99637.19</v>
      </c>
      <c r="L1653" s="38"/>
    </row>
    <row r="1654" spans="1:12" s="39" customFormat="1" ht="12.95" customHeight="1" x14ac:dyDescent="0.25">
      <c r="A1654" s="226"/>
      <c r="B1654" s="29">
        <v>3014</v>
      </c>
      <c r="C1654" s="30">
        <v>2</v>
      </c>
      <c r="D1654" s="32" t="s">
        <v>4219</v>
      </c>
      <c r="E1654" s="32" t="s">
        <v>4220</v>
      </c>
      <c r="F1654" s="32" t="s">
        <v>4221</v>
      </c>
      <c r="G1654" s="33" t="s">
        <v>12</v>
      </c>
      <c r="H1654" s="34" t="s">
        <v>13</v>
      </c>
      <c r="I1654" s="35">
        <v>0.94389999999999996</v>
      </c>
      <c r="J1654" s="19">
        <v>1224710.2799999998</v>
      </c>
      <c r="K1654" s="37">
        <v>102059.19</v>
      </c>
      <c r="L1654" s="38"/>
    </row>
    <row r="1655" spans="1:12" s="39" customFormat="1" ht="12.95" customHeight="1" x14ac:dyDescent="0.25">
      <c r="A1655" s="226"/>
      <c r="B1655" s="29">
        <v>3007</v>
      </c>
      <c r="C1655" s="30">
        <v>3</v>
      </c>
      <c r="D1655" s="32" t="s">
        <v>4222</v>
      </c>
      <c r="E1655" s="32" t="s">
        <v>4223</v>
      </c>
      <c r="F1655" s="32" t="s">
        <v>4224</v>
      </c>
      <c r="G1655" s="33" t="s">
        <v>12</v>
      </c>
      <c r="H1655" s="34" t="s">
        <v>13</v>
      </c>
      <c r="I1655" s="35">
        <v>0.9345</v>
      </c>
      <c r="J1655" s="19">
        <v>1212513.7200000002</v>
      </c>
      <c r="K1655" s="37">
        <v>101042.81</v>
      </c>
      <c r="L1655" s="38"/>
    </row>
    <row r="1656" spans="1:12" s="39" customFormat="1" ht="12.95" customHeight="1" x14ac:dyDescent="0.25">
      <c r="A1656" s="226"/>
      <c r="B1656" s="29">
        <v>3006</v>
      </c>
      <c r="C1656" s="30">
        <v>4</v>
      </c>
      <c r="D1656" s="32" t="s">
        <v>4225</v>
      </c>
      <c r="E1656" s="32" t="s">
        <v>4226</v>
      </c>
      <c r="F1656" s="32" t="s">
        <v>4227</v>
      </c>
      <c r="G1656" s="33" t="s">
        <v>12</v>
      </c>
      <c r="H1656" s="34" t="s">
        <v>13</v>
      </c>
      <c r="I1656" s="35">
        <v>0.96460000000000001</v>
      </c>
      <c r="J1656" s="19">
        <v>1250703.56</v>
      </c>
      <c r="K1656" s="37">
        <v>104297.38</v>
      </c>
      <c r="L1656" s="38"/>
    </row>
    <row r="1657" spans="1:12" s="39" customFormat="1" ht="12.95" customHeight="1" x14ac:dyDescent="0.25">
      <c r="A1657" s="226"/>
      <c r="B1657" s="29">
        <v>3013</v>
      </c>
      <c r="C1657" s="30">
        <v>5</v>
      </c>
      <c r="D1657" s="32" t="s">
        <v>4228</v>
      </c>
      <c r="E1657" s="32" t="s">
        <v>4229</v>
      </c>
      <c r="F1657" s="32" t="s">
        <v>4230</v>
      </c>
      <c r="G1657" s="33" t="s">
        <v>12</v>
      </c>
      <c r="H1657" s="34" t="s">
        <v>13</v>
      </c>
      <c r="I1657" s="35">
        <v>0.97540000000000004</v>
      </c>
      <c r="J1657" s="19">
        <v>1265581.56</v>
      </c>
      <c r="K1657" s="37">
        <v>105465.13</v>
      </c>
      <c r="L1657" s="38"/>
    </row>
    <row r="1658" spans="1:12" s="39" customFormat="1" ht="12.95" customHeight="1" x14ac:dyDescent="0.25">
      <c r="A1658" s="226"/>
      <c r="B1658" s="29">
        <v>3000</v>
      </c>
      <c r="C1658" s="30">
        <v>6</v>
      </c>
      <c r="D1658" s="32" t="s">
        <v>4231</v>
      </c>
      <c r="E1658" s="32" t="s">
        <v>4232</v>
      </c>
      <c r="F1658" s="32" t="s">
        <v>4233</v>
      </c>
      <c r="G1658" s="33" t="s">
        <v>12</v>
      </c>
      <c r="H1658" s="34" t="s">
        <v>13</v>
      </c>
      <c r="I1658" s="35">
        <v>0.96160000000000001</v>
      </c>
      <c r="J1658" s="19">
        <v>1240647.8900000001</v>
      </c>
      <c r="K1658" s="37">
        <v>103973</v>
      </c>
      <c r="L1658" s="38"/>
    </row>
    <row r="1659" spans="1:12" s="39" customFormat="1" ht="12.95" customHeight="1" x14ac:dyDescent="0.25">
      <c r="A1659" s="226"/>
      <c r="B1659" s="29">
        <v>3004</v>
      </c>
      <c r="C1659" s="30">
        <v>7</v>
      </c>
      <c r="D1659" s="42" t="s">
        <v>4234</v>
      </c>
      <c r="E1659" s="42" t="s">
        <v>4235</v>
      </c>
      <c r="F1659" s="42" t="s">
        <v>4236</v>
      </c>
      <c r="G1659" s="27" t="s">
        <v>12</v>
      </c>
      <c r="H1659" s="34" t="s">
        <v>13</v>
      </c>
      <c r="I1659" s="35">
        <v>0.96740000000000004</v>
      </c>
      <c r="J1659" s="19">
        <v>1255201.56</v>
      </c>
      <c r="K1659" s="37">
        <v>104600.13</v>
      </c>
      <c r="L1659" s="38"/>
    </row>
    <row r="1660" spans="1:12" s="39" customFormat="1" ht="12.95" customHeight="1" x14ac:dyDescent="0.25">
      <c r="A1660" s="226"/>
      <c r="B1660" s="29">
        <v>3005</v>
      </c>
      <c r="C1660" s="30">
        <v>8</v>
      </c>
      <c r="D1660" s="42" t="s">
        <v>4237</v>
      </c>
      <c r="E1660" s="42" t="s">
        <v>4238</v>
      </c>
      <c r="F1660" s="42" t="s">
        <v>109</v>
      </c>
      <c r="G1660" s="50" t="s">
        <v>12</v>
      </c>
      <c r="H1660" s="34" t="s">
        <v>13</v>
      </c>
      <c r="I1660" s="35">
        <v>0.94840000000000002</v>
      </c>
      <c r="J1660" s="19">
        <v>1126749</v>
      </c>
      <c r="K1660" s="37">
        <v>102545.75</v>
      </c>
      <c r="L1660" s="38"/>
    </row>
    <row r="1661" spans="1:12" s="39" customFormat="1" ht="12.95" customHeight="1" x14ac:dyDescent="0.25">
      <c r="A1661" s="226"/>
      <c r="B1661" s="29">
        <v>3020</v>
      </c>
      <c r="C1661" s="30">
        <v>9</v>
      </c>
      <c r="D1661" s="32" t="s">
        <v>4239</v>
      </c>
      <c r="E1661" s="32" t="s">
        <v>4240</v>
      </c>
      <c r="F1661" s="32" t="s">
        <v>4241</v>
      </c>
      <c r="G1661" s="50" t="s">
        <v>12</v>
      </c>
      <c r="H1661" s="34" t="s">
        <v>13</v>
      </c>
      <c r="I1661" s="35">
        <v>0.94489999999999996</v>
      </c>
      <c r="J1661" s="19">
        <v>1225575.2200000002</v>
      </c>
      <c r="K1661" s="37">
        <v>102167.31</v>
      </c>
      <c r="L1661" s="38"/>
    </row>
    <row r="1662" spans="1:12" s="39" customFormat="1" ht="12.95" customHeight="1" x14ac:dyDescent="0.25">
      <c r="A1662" s="226"/>
      <c r="B1662" s="29">
        <v>3018</v>
      </c>
      <c r="C1662" s="30">
        <v>10</v>
      </c>
      <c r="D1662" s="42" t="s">
        <v>4242</v>
      </c>
      <c r="E1662" s="42" t="s">
        <v>4243</v>
      </c>
      <c r="F1662" s="42" t="s">
        <v>4244</v>
      </c>
      <c r="G1662" s="50" t="s">
        <v>12</v>
      </c>
      <c r="H1662" s="34" t="s">
        <v>13</v>
      </c>
      <c r="I1662" s="35">
        <v>0.95330000000000004</v>
      </c>
      <c r="J1662" s="19">
        <v>1235392.9800000002</v>
      </c>
      <c r="K1662" s="37">
        <v>103075.56</v>
      </c>
      <c r="L1662" s="38"/>
    </row>
    <row r="1663" spans="1:12" s="39" customFormat="1" ht="12.95" customHeight="1" x14ac:dyDescent="0.25">
      <c r="A1663" s="226"/>
      <c r="B1663" s="29">
        <v>3002</v>
      </c>
      <c r="C1663" s="30">
        <v>11</v>
      </c>
      <c r="D1663" s="42" t="s">
        <v>4245</v>
      </c>
      <c r="E1663" s="42" t="s">
        <v>4246</v>
      </c>
      <c r="F1663" s="42" t="s">
        <v>4247</v>
      </c>
      <c r="G1663" s="27" t="s">
        <v>12</v>
      </c>
      <c r="H1663" s="34" t="s">
        <v>13</v>
      </c>
      <c r="I1663" s="35">
        <v>0.92679999999999996</v>
      </c>
      <c r="J1663" s="19">
        <v>1202523</v>
      </c>
      <c r="K1663" s="37">
        <v>100210.25</v>
      </c>
      <c r="L1663" s="38"/>
    </row>
    <row r="1664" spans="1:12" s="39" customFormat="1" ht="12.95" customHeight="1" x14ac:dyDescent="0.25">
      <c r="A1664" s="226"/>
      <c r="B1664" s="29">
        <v>3010</v>
      </c>
      <c r="C1664" s="30">
        <v>12</v>
      </c>
      <c r="D1664" s="42" t="s">
        <v>4248</v>
      </c>
      <c r="E1664" s="42" t="s">
        <v>4249</v>
      </c>
      <c r="F1664" s="42" t="s">
        <v>4250</v>
      </c>
      <c r="G1664" s="27" t="s">
        <v>12</v>
      </c>
      <c r="H1664" s="34" t="s">
        <v>13</v>
      </c>
      <c r="I1664" s="35">
        <v>0.94420000000000004</v>
      </c>
      <c r="J1664" s="19">
        <v>1225099.56</v>
      </c>
      <c r="K1664" s="37">
        <v>102091.63</v>
      </c>
      <c r="L1664" s="38"/>
    </row>
    <row r="1665" spans="1:12" s="39" customFormat="1" ht="12.95" customHeight="1" x14ac:dyDescent="0.25">
      <c r="A1665" s="226"/>
      <c r="B1665" s="29">
        <v>3016</v>
      </c>
      <c r="C1665" s="30">
        <v>13</v>
      </c>
      <c r="D1665" s="32" t="s">
        <v>4251</v>
      </c>
      <c r="E1665" s="32" t="s">
        <v>4252</v>
      </c>
      <c r="F1665" s="32" t="s">
        <v>4253</v>
      </c>
      <c r="G1665" s="33" t="s">
        <v>12</v>
      </c>
      <c r="H1665" s="34" t="s">
        <v>13</v>
      </c>
      <c r="I1665" s="35">
        <v>0.95140000000000002</v>
      </c>
      <c r="J1665" s="19">
        <v>1234009.06</v>
      </c>
      <c r="K1665" s="37">
        <v>102870.13</v>
      </c>
      <c r="L1665" s="38"/>
    </row>
    <row r="1666" spans="1:12" s="39" customFormat="1" ht="12.95" customHeight="1" x14ac:dyDescent="0.25">
      <c r="A1666" s="226"/>
      <c r="B1666" s="29">
        <v>3019</v>
      </c>
      <c r="C1666" s="30">
        <v>14</v>
      </c>
      <c r="D1666" s="42" t="s">
        <v>4254</v>
      </c>
      <c r="E1666" s="42" t="s">
        <v>4255</v>
      </c>
      <c r="F1666" s="42" t="s">
        <v>4256</v>
      </c>
      <c r="G1666" s="33" t="s">
        <v>12</v>
      </c>
      <c r="H1666" s="34" t="s">
        <v>13</v>
      </c>
      <c r="I1666" s="35">
        <v>0.95340000000000003</v>
      </c>
      <c r="J1666" s="19">
        <v>1236604.06</v>
      </c>
      <c r="K1666" s="37">
        <v>103086.38</v>
      </c>
      <c r="L1666" s="38"/>
    </row>
    <row r="1667" spans="1:12" s="39" customFormat="1" ht="12.95" customHeight="1" x14ac:dyDescent="0.25">
      <c r="A1667" s="226"/>
      <c r="B1667" s="43">
        <v>3012</v>
      </c>
      <c r="C1667" s="30">
        <v>15</v>
      </c>
      <c r="D1667" s="32" t="s">
        <v>4257</v>
      </c>
      <c r="E1667" s="32" t="s">
        <v>4258</v>
      </c>
      <c r="F1667" s="32" t="s">
        <v>4259</v>
      </c>
      <c r="G1667" s="33" t="s">
        <v>12</v>
      </c>
      <c r="H1667" s="34" t="s">
        <v>13</v>
      </c>
      <c r="I1667" s="35">
        <v>0.95199999999999996</v>
      </c>
      <c r="J1667" s="19">
        <v>1235220</v>
      </c>
      <c r="K1667" s="37">
        <v>102935</v>
      </c>
      <c r="L1667" s="38"/>
    </row>
    <row r="1668" spans="1:12" s="39" customFormat="1" ht="12.95" customHeight="1" x14ac:dyDescent="0.25">
      <c r="A1668" s="226"/>
      <c r="B1668" s="43">
        <v>3011</v>
      </c>
      <c r="C1668" s="30">
        <v>16</v>
      </c>
      <c r="D1668" s="53" t="s">
        <v>4260</v>
      </c>
      <c r="E1668" s="53" t="s">
        <v>4261</v>
      </c>
      <c r="F1668" s="53" t="s">
        <v>4262</v>
      </c>
      <c r="G1668" s="33" t="s">
        <v>12</v>
      </c>
      <c r="H1668" s="34" t="s">
        <v>13</v>
      </c>
      <c r="I1668" s="35">
        <v>0.49569999999999997</v>
      </c>
      <c r="J1668" s="19">
        <v>643170.72</v>
      </c>
      <c r="K1668" s="37">
        <v>53597.56</v>
      </c>
      <c r="L1668" s="38"/>
    </row>
    <row r="1669" spans="1:12" s="39" customFormat="1" ht="12.95" customHeight="1" x14ac:dyDescent="0.25">
      <c r="A1669" s="226"/>
      <c r="B1669" s="43">
        <v>3003</v>
      </c>
      <c r="C1669" s="30">
        <v>17</v>
      </c>
      <c r="D1669" s="53" t="s">
        <v>4263</v>
      </c>
      <c r="E1669" s="53" t="s">
        <v>4264</v>
      </c>
      <c r="F1669" s="53" t="s">
        <v>64</v>
      </c>
      <c r="G1669" s="33" t="s">
        <v>12</v>
      </c>
      <c r="H1669" s="34" t="s">
        <v>13</v>
      </c>
      <c r="I1669" s="35">
        <v>0.54369999999999996</v>
      </c>
      <c r="J1669" s="19">
        <v>705450.7200000002</v>
      </c>
      <c r="K1669" s="37">
        <v>58787.56</v>
      </c>
      <c r="L1669" s="38"/>
    </row>
    <row r="1670" spans="1:12" s="39" customFormat="1" ht="12.95" customHeight="1" x14ac:dyDescent="0.25">
      <c r="A1670" s="227"/>
      <c r="B1670" s="29">
        <v>3009</v>
      </c>
      <c r="C1670" s="30">
        <v>18</v>
      </c>
      <c r="D1670" s="32" t="s">
        <v>1654</v>
      </c>
      <c r="E1670" s="32" t="s">
        <v>1655</v>
      </c>
      <c r="F1670" s="32" t="s">
        <v>4265</v>
      </c>
      <c r="G1670" s="33" t="s">
        <v>12</v>
      </c>
      <c r="H1670" s="34" t="s">
        <v>13</v>
      </c>
      <c r="I1670" s="35">
        <v>0.95720000000000005</v>
      </c>
      <c r="J1670" s="19">
        <v>1241534.5</v>
      </c>
      <c r="K1670" s="37">
        <v>103497.25</v>
      </c>
      <c r="L1670" s="38"/>
    </row>
    <row r="1671" spans="1:12" s="39" customFormat="1" ht="12.95" customHeight="1" x14ac:dyDescent="0.25">
      <c r="A1671" s="225" t="s">
        <v>4266</v>
      </c>
      <c r="B1671" s="29"/>
      <c r="C1671" s="30"/>
      <c r="D1671" s="31" t="s">
        <v>126</v>
      </c>
      <c r="E1671" s="32"/>
      <c r="F1671" s="32"/>
      <c r="G1671" s="33"/>
      <c r="H1671" s="34"/>
      <c r="I1671" s="35"/>
      <c r="J1671" s="19"/>
      <c r="K1671" s="37"/>
      <c r="L1671" s="38"/>
    </row>
    <row r="1672" spans="1:12" s="39" customFormat="1" ht="12.95" customHeight="1" x14ac:dyDescent="0.25">
      <c r="A1672" s="226"/>
      <c r="B1672" s="29">
        <v>218</v>
      </c>
      <c r="C1672" s="30">
        <v>1</v>
      </c>
      <c r="D1672" s="32" t="s">
        <v>4267</v>
      </c>
      <c r="E1672" s="32" t="s">
        <v>4268</v>
      </c>
      <c r="F1672" s="32" t="s">
        <v>4269</v>
      </c>
      <c r="G1672" s="33" t="s">
        <v>130</v>
      </c>
      <c r="H1672" s="34" t="s">
        <v>13</v>
      </c>
      <c r="I1672" s="35">
        <v>0.96260000000000001</v>
      </c>
      <c r="J1672" s="19">
        <v>624534.84</v>
      </c>
      <c r="K1672" s="37">
        <v>52044.57</v>
      </c>
      <c r="L1672" s="38"/>
    </row>
    <row r="1673" spans="1:12" s="39" customFormat="1" ht="12.95" customHeight="1" x14ac:dyDescent="0.25">
      <c r="A1673" s="226"/>
      <c r="B1673" s="29">
        <v>210</v>
      </c>
      <c r="C1673" s="30">
        <v>2</v>
      </c>
      <c r="D1673" s="32" t="s">
        <v>4270</v>
      </c>
      <c r="E1673" s="32" t="s">
        <v>4271</v>
      </c>
      <c r="F1673" s="32" t="s">
        <v>4272</v>
      </c>
      <c r="G1673" s="33" t="s">
        <v>130</v>
      </c>
      <c r="H1673" s="34" t="s">
        <v>13</v>
      </c>
      <c r="I1673" s="35">
        <v>0.96460000000000001</v>
      </c>
      <c r="J1673" s="19">
        <v>625832.52</v>
      </c>
      <c r="K1673" s="37">
        <v>52152.71</v>
      </c>
      <c r="L1673" s="38"/>
    </row>
    <row r="1674" spans="1:12" s="39" customFormat="1" ht="12.95" customHeight="1" x14ac:dyDescent="0.25">
      <c r="A1674" s="226"/>
      <c r="B1674" s="29"/>
      <c r="C1674" s="30"/>
      <c r="D1674" s="31" t="s">
        <v>11</v>
      </c>
      <c r="E1674" s="32"/>
      <c r="F1674" s="32"/>
      <c r="G1674" s="33"/>
      <c r="H1674" s="34"/>
      <c r="I1674" s="35"/>
      <c r="J1674" s="19"/>
      <c r="K1674" s="37"/>
      <c r="L1674" s="38"/>
    </row>
    <row r="1675" spans="1:12" s="39" customFormat="1" ht="12.95" customHeight="1" x14ac:dyDescent="0.25">
      <c r="A1675" s="226"/>
      <c r="B1675" s="29">
        <v>201</v>
      </c>
      <c r="C1675" s="30">
        <v>1</v>
      </c>
      <c r="D1675" s="32" t="s">
        <v>4273</v>
      </c>
      <c r="E1675" s="32" t="s">
        <v>4274</v>
      </c>
      <c r="F1675" s="32" t="s">
        <v>4275</v>
      </c>
      <c r="G1675" s="33" t="s">
        <v>12</v>
      </c>
      <c r="H1675" s="34" t="s">
        <v>13</v>
      </c>
      <c r="I1675" s="35">
        <v>0.96260000000000001</v>
      </c>
      <c r="J1675" s="19">
        <v>1248973.56</v>
      </c>
      <c r="K1675" s="37">
        <v>104081.13</v>
      </c>
      <c r="L1675" s="38"/>
    </row>
    <row r="1676" spans="1:12" s="39" customFormat="1" ht="12.95" customHeight="1" x14ac:dyDescent="0.25">
      <c r="A1676" s="226"/>
      <c r="B1676" s="29">
        <v>217</v>
      </c>
      <c r="C1676" s="30">
        <v>2</v>
      </c>
      <c r="D1676" s="32" t="s">
        <v>4276</v>
      </c>
      <c r="E1676" s="32" t="s">
        <v>4277</v>
      </c>
      <c r="F1676" s="32" t="s">
        <v>4278</v>
      </c>
      <c r="G1676" s="33" t="s">
        <v>12</v>
      </c>
      <c r="H1676" s="34" t="s">
        <v>13</v>
      </c>
      <c r="I1676" s="35">
        <v>0.96260000000000001</v>
      </c>
      <c r="J1676" s="19">
        <v>1248973.56</v>
      </c>
      <c r="K1676" s="37">
        <v>104081.13</v>
      </c>
      <c r="L1676" s="38"/>
    </row>
    <row r="1677" spans="1:12" s="39" customFormat="1" ht="12.95" customHeight="1" x14ac:dyDescent="0.25">
      <c r="A1677" s="226"/>
      <c r="B1677" s="29">
        <v>227</v>
      </c>
      <c r="C1677" s="30">
        <v>3</v>
      </c>
      <c r="D1677" s="42" t="s">
        <v>2070</v>
      </c>
      <c r="E1677" s="42" t="s">
        <v>4279</v>
      </c>
      <c r="F1677" s="42" t="s">
        <v>4280</v>
      </c>
      <c r="G1677" s="33" t="s">
        <v>12</v>
      </c>
      <c r="H1677" s="34" t="s">
        <v>13</v>
      </c>
      <c r="I1677" s="35">
        <v>0.9546</v>
      </c>
      <c r="J1677" s="19">
        <v>1238593.56</v>
      </c>
      <c r="K1677" s="37">
        <v>103216.13</v>
      </c>
      <c r="L1677" s="38"/>
    </row>
    <row r="1678" spans="1:12" s="39" customFormat="1" ht="12.95" customHeight="1" x14ac:dyDescent="0.25">
      <c r="A1678" s="226"/>
      <c r="B1678" s="29">
        <v>221</v>
      </c>
      <c r="C1678" s="30">
        <v>4</v>
      </c>
      <c r="D1678" s="32" t="s">
        <v>4281</v>
      </c>
      <c r="E1678" s="32" t="s">
        <v>4282</v>
      </c>
      <c r="F1678" s="32" t="s">
        <v>4283</v>
      </c>
      <c r="G1678" s="33" t="s">
        <v>12</v>
      </c>
      <c r="H1678" s="34" t="s">
        <v>13</v>
      </c>
      <c r="I1678" s="35">
        <v>0.96260000000000001</v>
      </c>
      <c r="J1678" s="19">
        <v>1248973.56</v>
      </c>
      <c r="K1678" s="37">
        <v>104081.13</v>
      </c>
      <c r="L1678" s="38"/>
    </row>
    <row r="1679" spans="1:12" s="39" customFormat="1" ht="12.95" customHeight="1" x14ac:dyDescent="0.25">
      <c r="A1679" s="226"/>
      <c r="B1679" s="29">
        <v>238</v>
      </c>
      <c r="C1679" s="30">
        <v>5</v>
      </c>
      <c r="D1679" s="32" t="s">
        <v>4284</v>
      </c>
      <c r="E1679" s="32" t="s">
        <v>4285</v>
      </c>
      <c r="F1679" s="32" t="s">
        <v>4286</v>
      </c>
      <c r="G1679" s="33" t="s">
        <v>12</v>
      </c>
      <c r="H1679" s="34" t="s">
        <v>13</v>
      </c>
      <c r="I1679" s="35">
        <v>0.95860000000000001</v>
      </c>
      <c r="J1679" s="19">
        <v>1243783.56</v>
      </c>
      <c r="K1679" s="37">
        <v>103648.63</v>
      </c>
      <c r="L1679" s="38"/>
    </row>
    <row r="1680" spans="1:12" s="39" customFormat="1" ht="12.95" customHeight="1" x14ac:dyDescent="0.25">
      <c r="A1680" s="226"/>
      <c r="B1680" s="29">
        <v>223</v>
      </c>
      <c r="C1680" s="30">
        <v>6</v>
      </c>
      <c r="D1680" s="32" t="s">
        <v>2282</v>
      </c>
      <c r="E1680" s="32" t="s">
        <v>4287</v>
      </c>
      <c r="F1680" s="32" t="s">
        <v>4288</v>
      </c>
      <c r="G1680" s="33" t="s">
        <v>12</v>
      </c>
      <c r="H1680" s="34" t="s">
        <v>13</v>
      </c>
      <c r="I1680" s="35">
        <v>0.96260000000000001</v>
      </c>
      <c r="J1680" s="19">
        <v>1248973.56</v>
      </c>
      <c r="K1680" s="37">
        <v>104081.13</v>
      </c>
      <c r="L1680" s="38"/>
    </row>
    <row r="1681" spans="1:12" s="39" customFormat="1" ht="12.95" customHeight="1" x14ac:dyDescent="0.25">
      <c r="A1681" s="226"/>
      <c r="B1681" s="29">
        <v>202</v>
      </c>
      <c r="C1681" s="30">
        <v>7</v>
      </c>
      <c r="D1681" s="32" t="s">
        <v>4289</v>
      </c>
      <c r="E1681" s="32" t="s">
        <v>4290</v>
      </c>
      <c r="F1681" s="32" t="s">
        <v>1225</v>
      </c>
      <c r="G1681" s="33" t="s">
        <v>12</v>
      </c>
      <c r="H1681" s="34" t="s">
        <v>13</v>
      </c>
      <c r="I1681" s="35">
        <v>0.96260000000000001</v>
      </c>
      <c r="J1681" s="19">
        <v>1248973.56</v>
      </c>
      <c r="K1681" s="37">
        <v>104081.13</v>
      </c>
      <c r="L1681" s="38"/>
    </row>
    <row r="1682" spans="1:12" s="39" customFormat="1" ht="12.95" customHeight="1" x14ac:dyDescent="0.25">
      <c r="A1682" s="226"/>
      <c r="B1682" s="29">
        <v>232</v>
      </c>
      <c r="C1682" s="30">
        <v>8</v>
      </c>
      <c r="D1682" s="42" t="s">
        <v>242</v>
      </c>
      <c r="E1682" s="42" t="s">
        <v>4291</v>
      </c>
      <c r="F1682" s="42" t="s">
        <v>4292</v>
      </c>
      <c r="G1682" s="27" t="s">
        <v>12</v>
      </c>
      <c r="H1682" s="34" t="s">
        <v>13</v>
      </c>
      <c r="I1682" s="35">
        <v>0.96260000000000001</v>
      </c>
      <c r="J1682" s="19">
        <v>1248973.56</v>
      </c>
      <c r="K1682" s="37">
        <v>104081.13</v>
      </c>
      <c r="L1682" s="38"/>
    </row>
    <row r="1683" spans="1:12" s="39" customFormat="1" ht="12.95" customHeight="1" x14ac:dyDescent="0.25">
      <c r="A1683" s="226"/>
      <c r="B1683" s="29">
        <v>225</v>
      </c>
      <c r="C1683" s="30">
        <v>9</v>
      </c>
      <c r="D1683" s="32" t="s">
        <v>4293</v>
      </c>
      <c r="E1683" s="32" t="s">
        <v>4294</v>
      </c>
      <c r="F1683" s="32" t="s">
        <v>4295</v>
      </c>
      <c r="G1683" s="50" t="s">
        <v>12</v>
      </c>
      <c r="H1683" s="34" t="s">
        <v>13</v>
      </c>
      <c r="I1683" s="35">
        <v>0.96260000000000001</v>
      </c>
      <c r="J1683" s="19">
        <v>1248973.56</v>
      </c>
      <c r="K1683" s="37">
        <v>104081.13</v>
      </c>
      <c r="L1683" s="38"/>
    </row>
    <row r="1684" spans="1:12" s="39" customFormat="1" ht="12.95" customHeight="1" x14ac:dyDescent="0.25">
      <c r="A1684" s="226"/>
      <c r="B1684" s="29">
        <v>231</v>
      </c>
      <c r="C1684" s="30">
        <v>10</v>
      </c>
      <c r="D1684" s="42" t="s">
        <v>4296</v>
      </c>
      <c r="E1684" s="42" t="s">
        <v>4297</v>
      </c>
      <c r="F1684" s="42" t="s">
        <v>4298</v>
      </c>
      <c r="G1684" s="27" t="s">
        <v>12</v>
      </c>
      <c r="H1684" s="34" t="s">
        <v>13</v>
      </c>
      <c r="I1684" s="35">
        <v>0.9546</v>
      </c>
      <c r="J1684" s="19">
        <v>1238593.56</v>
      </c>
      <c r="K1684" s="37">
        <v>103216.13</v>
      </c>
      <c r="L1684" s="38"/>
    </row>
    <row r="1685" spans="1:12" s="39" customFormat="1" ht="12.95" customHeight="1" x14ac:dyDescent="0.25">
      <c r="A1685" s="226"/>
      <c r="B1685" s="29">
        <v>229</v>
      </c>
      <c r="C1685" s="30">
        <v>11</v>
      </c>
      <c r="D1685" s="32" t="s">
        <v>4299</v>
      </c>
      <c r="E1685" s="32" t="s">
        <v>4300</v>
      </c>
      <c r="F1685" s="32" t="s">
        <v>4301</v>
      </c>
      <c r="G1685" s="33" t="s">
        <v>12</v>
      </c>
      <c r="H1685" s="34" t="s">
        <v>13</v>
      </c>
      <c r="I1685" s="35">
        <v>0.99070000000000003</v>
      </c>
      <c r="J1685" s="19">
        <v>1285433.2799999996</v>
      </c>
      <c r="K1685" s="37">
        <v>107119.44</v>
      </c>
      <c r="L1685" s="38"/>
    </row>
    <row r="1686" spans="1:12" s="39" customFormat="1" ht="12.95" customHeight="1" x14ac:dyDescent="0.25">
      <c r="A1686" s="226"/>
      <c r="B1686" s="29">
        <v>214</v>
      </c>
      <c r="C1686" s="30">
        <v>12</v>
      </c>
      <c r="D1686" s="32" t="s">
        <v>4302</v>
      </c>
      <c r="E1686" s="32" t="s">
        <v>4303</v>
      </c>
      <c r="F1686" s="32" t="s">
        <v>4304</v>
      </c>
      <c r="G1686" s="33" t="s">
        <v>12</v>
      </c>
      <c r="H1686" s="34" t="s">
        <v>13</v>
      </c>
      <c r="I1686" s="35">
        <v>0.95640000000000003</v>
      </c>
      <c r="J1686" s="19">
        <v>1240929</v>
      </c>
      <c r="K1686" s="37">
        <v>103410.75</v>
      </c>
      <c r="L1686" s="38"/>
    </row>
    <row r="1687" spans="1:12" s="39" customFormat="1" ht="12.95" customHeight="1" x14ac:dyDescent="0.25">
      <c r="A1687" s="226"/>
      <c r="B1687" s="29">
        <v>205</v>
      </c>
      <c r="C1687" s="30">
        <v>13</v>
      </c>
      <c r="D1687" s="32" t="s">
        <v>4305</v>
      </c>
      <c r="E1687" s="32" t="s">
        <v>4306</v>
      </c>
      <c r="F1687" s="32" t="s">
        <v>4307</v>
      </c>
      <c r="G1687" s="33" t="s">
        <v>12</v>
      </c>
      <c r="H1687" s="34" t="s">
        <v>13</v>
      </c>
      <c r="I1687" s="35">
        <v>0.96260000000000001</v>
      </c>
      <c r="J1687" s="19">
        <v>1248973.56</v>
      </c>
      <c r="K1687" s="37">
        <v>104081.13</v>
      </c>
      <c r="L1687" s="38"/>
    </row>
    <row r="1688" spans="1:12" s="39" customFormat="1" ht="12.95" customHeight="1" x14ac:dyDescent="0.25">
      <c r="A1688" s="226"/>
      <c r="B1688" s="29">
        <v>224</v>
      </c>
      <c r="C1688" s="30">
        <v>14</v>
      </c>
      <c r="D1688" s="32" t="s">
        <v>4308</v>
      </c>
      <c r="E1688" s="32" t="s">
        <v>4309</v>
      </c>
      <c r="F1688" s="32" t="s">
        <v>4133</v>
      </c>
      <c r="G1688" s="33" t="s">
        <v>12</v>
      </c>
      <c r="H1688" s="34" t="s">
        <v>13</v>
      </c>
      <c r="I1688" s="35">
        <v>0.96260000000000001</v>
      </c>
      <c r="J1688" s="19">
        <v>1248973.56</v>
      </c>
      <c r="K1688" s="37">
        <v>104081.13</v>
      </c>
      <c r="L1688" s="38"/>
    </row>
    <row r="1689" spans="1:12" s="39" customFormat="1" ht="12.95" customHeight="1" x14ac:dyDescent="0.25">
      <c r="A1689" s="226"/>
      <c r="B1689" s="43">
        <v>235</v>
      </c>
      <c r="C1689" s="30">
        <v>15</v>
      </c>
      <c r="D1689" s="32" t="s">
        <v>4310</v>
      </c>
      <c r="E1689" s="32" t="s">
        <v>4311</v>
      </c>
      <c r="F1689" s="32" t="s">
        <v>4312</v>
      </c>
      <c r="G1689" s="33" t="s">
        <v>12</v>
      </c>
      <c r="H1689" s="34" t="s">
        <v>13</v>
      </c>
      <c r="I1689" s="35">
        <v>0.9546</v>
      </c>
      <c r="J1689" s="19">
        <v>1238593.56</v>
      </c>
      <c r="K1689" s="37">
        <v>103216.13</v>
      </c>
      <c r="L1689" s="38"/>
    </row>
    <row r="1690" spans="1:12" s="39" customFormat="1" ht="12.95" customHeight="1" x14ac:dyDescent="0.25">
      <c r="A1690" s="226"/>
      <c r="B1690" s="29">
        <v>215</v>
      </c>
      <c r="C1690" s="30">
        <v>16</v>
      </c>
      <c r="D1690" s="42" t="s">
        <v>4313</v>
      </c>
      <c r="E1690" s="42" t="s">
        <v>4314</v>
      </c>
      <c r="F1690" s="42" t="s">
        <v>4315</v>
      </c>
      <c r="G1690" s="33" t="s">
        <v>12</v>
      </c>
      <c r="H1690" s="34" t="s">
        <v>13</v>
      </c>
      <c r="I1690" s="35">
        <v>0.96260000000000001</v>
      </c>
      <c r="J1690" s="19">
        <v>1248973.56</v>
      </c>
      <c r="K1690" s="37">
        <v>104081.13</v>
      </c>
      <c r="L1690" s="38"/>
    </row>
    <row r="1691" spans="1:12" s="39" customFormat="1" ht="12.95" customHeight="1" x14ac:dyDescent="0.25">
      <c r="A1691" s="226"/>
      <c r="B1691" s="29">
        <v>216</v>
      </c>
      <c r="C1691" s="30">
        <v>17</v>
      </c>
      <c r="D1691" s="32" t="s">
        <v>4316</v>
      </c>
      <c r="E1691" s="32" t="s">
        <v>4317</v>
      </c>
      <c r="F1691" s="32" t="s">
        <v>4318</v>
      </c>
      <c r="G1691" s="33" t="s">
        <v>12</v>
      </c>
      <c r="H1691" s="34" t="s">
        <v>13</v>
      </c>
      <c r="I1691" s="35">
        <v>0.9546</v>
      </c>
      <c r="J1691" s="19">
        <v>1238593.56</v>
      </c>
      <c r="K1691" s="37">
        <v>103216.13</v>
      </c>
      <c r="L1691" s="38"/>
    </row>
    <row r="1692" spans="1:12" s="39" customFormat="1" ht="12.95" customHeight="1" x14ac:dyDescent="0.25">
      <c r="A1692" s="226"/>
      <c r="B1692" s="29">
        <v>222</v>
      </c>
      <c r="C1692" s="30">
        <v>18</v>
      </c>
      <c r="D1692" s="32" t="s">
        <v>4319</v>
      </c>
      <c r="E1692" s="32" t="s">
        <v>4320</v>
      </c>
      <c r="F1692" s="32" t="s">
        <v>1128</v>
      </c>
      <c r="G1692" s="33" t="s">
        <v>12</v>
      </c>
      <c r="H1692" s="34" t="s">
        <v>13</v>
      </c>
      <c r="I1692" s="35">
        <v>0.96260000000000001</v>
      </c>
      <c r="J1692" s="19">
        <v>1248973.56</v>
      </c>
      <c r="K1692" s="37">
        <v>104081.13</v>
      </c>
      <c r="L1692" s="38"/>
    </row>
    <row r="1693" spans="1:12" s="39" customFormat="1" ht="12.95" customHeight="1" x14ac:dyDescent="0.25">
      <c r="A1693" s="226"/>
      <c r="B1693" s="29">
        <v>236</v>
      </c>
      <c r="C1693" s="30">
        <v>19</v>
      </c>
      <c r="D1693" s="32" t="s">
        <v>3979</v>
      </c>
      <c r="E1693" s="32" t="s">
        <v>3980</v>
      </c>
      <c r="F1693" s="32" t="s">
        <v>4321</v>
      </c>
      <c r="G1693" s="33" t="s">
        <v>12</v>
      </c>
      <c r="H1693" s="34" t="s">
        <v>13</v>
      </c>
      <c r="I1693" s="35">
        <v>0.95860000000000001</v>
      </c>
      <c r="J1693" s="19">
        <v>1243783.56</v>
      </c>
      <c r="K1693" s="37">
        <v>103648.63</v>
      </c>
      <c r="L1693" s="38"/>
    </row>
    <row r="1694" spans="1:12" s="39" customFormat="1" ht="12.95" customHeight="1" x14ac:dyDescent="0.25">
      <c r="A1694" s="226"/>
      <c r="B1694" s="29">
        <v>203</v>
      </c>
      <c r="C1694" s="30">
        <v>20</v>
      </c>
      <c r="D1694" s="32" t="s">
        <v>4322</v>
      </c>
      <c r="E1694" s="32" t="s">
        <v>4323</v>
      </c>
      <c r="F1694" s="32" t="s">
        <v>4324</v>
      </c>
      <c r="G1694" s="33" t="s">
        <v>12</v>
      </c>
      <c r="H1694" s="34" t="s">
        <v>13</v>
      </c>
      <c r="I1694" s="35">
        <v>0.96260000000000001</v>
      </c>
      <c r="J1694" s="19">
        <v>1248973.56</v>
      </c>
      <c r="K1694" s="37">
        <v>104081.13</v>
      </c>
      <c r="L1694" s="38"/>
    </row>
    <row r="1695" spans="1:12" s="39" customFormat="1" ht="12.95" customHeight="1" x14ac:dyDescent="0.25">
      <c r="A1695" s="226"/>
      <c r="B1695" s="29">
        <v>226</v>
      </c>
      <c r="C1695" s="30">
        <v>21</v>
      </c>
      <c r="D1695" s="32" t="s">
        <v>4325</v>
      </c>
      <c r="E1695" s="32" t="s">
        <v>4326</v>
      </c>
      <c r="F1695" s="32" t="s">
        <v>4327</v>
      </c>
      <c r="G1695" s="33" t="s">
        <v>12</v>
      </c>
      <c r="H1695" s="34" t="s">
        <v>13</v>
      </c>
      <c r="I1695" s="35">
        <v>0.9546</v>
      </c>
      <c r="J1695" s="19">
        <v>1238593.56</v>
      </c>
      <c r="K1695" s="37">
        <v>103216.13</v>
      </c>
      <c r="L1695" s="38"/>
    </row>
    <row r="1696" spans="1:12" s="39" customFormat="1" ht="12.95" customHeight="1" x14ac:dyDescent="0.25">
      <c r="A1696" s="226"/>
      <c r="B1696" s="29">
        <v>228</v>
      </c>
      <c r="C1696" s="30">
        <v>22</v>
      </c>
      <c r="D1696" s="32" t="s">
        <v>3501</v>
      </c>
      <c r="E1696" s="32" t="s">
        <v>4328</v>
      </c>
      <c r="F1696" s="32" t="s">
        <v>2847</v>
      </c>
      <c r="G1696" s="33" t="s">
        <v>12</v>
      </c>
      <c r="H1696" s="34" t="s">
        <v>13</v>
      </c>
      <c r="I1696" s="35">
        <v>0.96360000000000001</v>
      </c>
      <c r="J1696" s="19">
        <v>1250271</v>
      </c>
      <c r="K1696" s="37">
        <v>104189.25</v>
      </c>
      <c r="L1696" s="38"/>
    </row>
    <row r="1697" spans="1:12" s="39" customFormat="1" ht="12.95" customHeight="1" x14ac:dyDescent="0.25">
      <c r="A1697" s="226"/>
      <c r="B1697" s="29">
        <v>212</v>
      </c>
      <c r="C1697" s="30">
        <v>23</v>
      </c>
      <c r="D1697" s="32" t="s">
        <v>4329</v>
      </c>
      <c r="E1697" s="32" t="s">
        <v>4330</v>
      </c>
      <c r="F1697" s="32" t="s">
        <v>4331</v>
      </c>
      <c r="G1697" s="33" t="s">
        <v>12</v>
      </c>
      <c r="H1697" s="34" t="s">
        <v>13</v>
      </c>
      <c r="I1697" s="35">
        <v>0.96260000000000001</v>
      </c>
      <c r="J1697" s="19">
        <v>1248973.56</v>
      </c>
      <c r="K1697" s="37">
        <v>104081.13</v>
      </c>
      <c r="L1697" s="38"/>
    </row>
    <row r="1698" spans="1:12" s="39" customFormat="1" ht="12.95" customHeight="1" x14ac:dyDescent="0.25">
      <c r="A1698" s="226"/>
      <c r="B1698" s="29">
        <v>237</v>
      </c>
      <c r="C1698" s="30">
        <v>24</v>
      </c>
      <c r="D1698" s="32" t="s">
        <v>4332</v>
      </c>
      <c r="E1698" s="32" t="s">
        <v>4333</v>
      </c>
      <c r="F1698" s="32" t="s">
        <v>4334</v>
      </c>
      <c r="G1698" s="33" t="s">
        <v>12</v>
      </c>
      <c r="H1698" s="34" t="s">
        <v>13</v>
      </c>
      <c r="I1698" s="35">
        <v>0.95860000000000001</v>
      </c>
      <c r="J1698" s="19">
        <v>1243783.56</v>
      </c>
      <c r="K1698" s="37">
        <v>103648.63</v>
      </c>
      <c r="L1698" s="38"/>
    </row>
    <row r="1699" spans="1:12" s="39" customFormat="1" ht="12.95" customHeight="1" x14ac:dyDescent="0.25">
      <c r="A1699" s="226"/>
      <c r="B1699" s="29">
        <v>206</v>
      </c>
      <c r="C1699" s="30">
        <v>25</v>
      </c>
      <c r="D1699" s="32" t="s">
        <v>4335</v>
      </c>
      <c r="E1699" s="32" t="s">
        <v>4336</v>
      </c>
      <c r="F1699" s="32" t="s">
        <v>1207</v>
      </c>
      <c r="G1699" s="33" t="s">
        <v>12</v>
      </c>
      <c r="H1699" s="34" t="s">
        <v>13</v>
      </c>
      <c r="I1699" s="35">
        <v>0.96260000000000001</v>
      </c>
      <c r="J1699" s="19">
        <v>1248973.56</v>
      </c>
      <c r="K1699" s="37">
        <v>104081.13</v>
      </c>
      <c r="L1699" s="38"/>
    </row>
    <row r="1700" spans="1:12" s="39" customFormat="1" ht="12.95" customHeight="1" x14ac:dyDescent="0.25">
      <c r="A1700" s="226"/>
      <c r="B1700" s="29">
        <v>233</v>
      </c>
      <c r="C1700" s="30">
        <v>26</v>
      </c>
      <c r="D1700" s="32" t="s">
        <v>4337</v>
      </c>
      <c r="E1700" s="32" t="s">
        <v>4338</v>
      </c>
      <c r="F1700" s="32" t="s">
        <v>4286</v>
      </c>
      <c r="G1700" s="33" t="s">
        <v>12</v>
      </c>
      <c r="H1700" s="34" t="s">
        <v>13</v>
      </c>
      <c r="I1700" s="35">
        <v>0.96260000000000001</v>
      </c>
      <c r="J1700" s="19">
        <v>1248973.56</v>
      </c>
      <c r="K1700" s="37">
        <v>104081.13</v>
      </c>
      <c r="L1700" s="38"/>
    </row>
    <row r="1701" spans="1:12" s="39" customFormat="1" ht="12.95" customHeight="1" x14ac:dyDescent="0.25">
      <c r="A1701" s="226"/>
      <c r="B1701" s="29">
        <v>219</v>
      </c>
      <c r="C1701" s="30">
        <v>27</v>
      </c>
      <c r="D1701" s="32" t="s">
        <v>4339</v>
      </c>
      <c r="E1701" s="32" t="s">
        <v>4340</v>
      </c>
      <c r="F1701" s="32" t="s">
        <v>4341</v>
      </c>
      <c r="G1701" s="33" t="s">
        <v>12</v>
      </c>
      <c r="H1701" s="34" t="s">
        <v>13</v>
      </c>
      <c r="I1701" s="35">
        <v>0.96260000000000001</v>
      </c>
      <c r="J1701" s="19">
        <v>1248973.56</v>
      </c>
      <c r="K1701" s="37">
        <v>104081.13</v>
      </c>
      <c r="L1701" s="38"/>
    </row>
    <row r="1702" spans="1:12" s="39" customFormat="1" ht="12.95" customHeight="1" x14ac:dyDescent="0.25">
      <c r="A1702" s="226"/>
      <c r="B1702" s="29">
        <v>207</v>
      </c>
      <c r="C1702" s="30">
        <v>28</v>
      </c>
      <c r="D1702" s="32" t="s">
        <v>2841</v>
      </c>
      <c r="E1702" s="32" t="s">
        <v>4342</v>
      </c>
      <c r="F1702" s="32" t="s">
        <v>4343</v>
      </c>
      <c r="G1702" s="33" t="s">
        <v>12</v>
      </c>
      <c r="H1702" s="34" t="s">
        <v>13</v>
      </c>
      <c r="I1702" s="35">
        <v>0.96260000000000001</v>
      </c>
      <c r="J1702" s="19">
        <v>1248973.56</v>
      </c>
      <c r="K1702" s="37">
        <v>104081.13</v>
      </c>
      <c r="L1702" s="38"/>
    </row>
    <row r="1703" spans="1:12" s="39" customFormat="1" ht="12.95" customHeight="1" x14ac:dyDescent="0.25">
      <c r="A1703" s="226"/>
      <c r="B1703" s="29">
        <v>209</v>
      </c>
      <c r="C1703" s="30">
        <v>29</v>
      </c>
      <c r="D1703" s="32" t="s">
        <v>175</v>
      </c>
      <c r="E1703" s="32" t="s">
        <v>176</v>
      </c>
      <c r="F1703" s="32" t="s">
        <v>4344</v>
      </c>
      <c r="G1703" s="33" t="s">
        <v>12</v>
      </c>
      <c r="H1703" s="34" t="s">
        <v>13</v>
      </c>
      <c r="I1703" s="35">
        <v>0.9859</v>
      </c>
      <c r="J1703" s="19">
        <v>1279205.2799999996</v>
      </c>
      <c r="K1703" s="37">
        <v>106600.44</v>
      </c>
      <c r="L1703" s="38"/>
    </row>
    <row r="1704" spans="1:12" s="39" customFormat="1" ht="12.95" customHeight="1" x14ac:dyDescent="0.25">
      <c r="A1704" s="226"/>
      <c r="B1704" s="29">
        <v>208</v>
      </c>
      <c r="C1704" s="30">
        <v>30</v>
      </c>
      <c r="D1704" s="32" t="s">
        <v>3293</v>
      </c>
      <c r="E1704" s="32" t="s">
        <v>3294</v>
      </c>
      <c r="F1704" s="32" t="s">
        <v>4345</v>
      </c>
      <c r="G1704" s="33" t="s">
        <v>12</v>
      </c>
      <c r="H1704" s="34" t="s">
        <v>13</v>
      </c>
      <c r="I1704" s="35">
        <v>0.96260000000000001</v>
      </c>
      <c r="J1704" s="19">
        <v>1248973.56</v>
      </c>
      <c r="K1704" s="37">
        <v>104081.13</v>
      </c>
      <c r="L1704" s="38"/>
    </row>
    <row r="1705" spans="1:12" s="39" customFormat="1" ht="12.95" customHeight="1" x14ac:dyDescent="0.25">
      <c r="A1705" s="226"/>
      <c r="B1705" s="29">
        <v>200</v>
      </c>
      <c r="C1705" s="30">
        <v>31</v>
      </c>
      <c r="D1705" s="32" t="s">
        <v>3854</v>
      </c>
      <c r="E1705" s="32" t="s">
        <v>4346</v>
      </c>
      <c r="F1705" s="32" t="s">
        <v>4347</v>
      </c>
      <c r="G1705" s="33" t="s">
        <v>12</v>
      </c>
      <c r="H1705" s="34" t="s">
        <v>13</v>
      </c>
      <c r="I1705" s="35">
        <v>0.96260000000000001</v>
      </c>
      <c r="J1705" s="19">
        <v>1248973.56</v>
      </c>
      <c r="K1705" s="37">
        <v>104081.13</v>
      </c>
      <c r="L1705" s="38"/>
    </row>
    <row r="1706" spans="1:12" s="39" customFormat="1" ht="12.95" customHeight="1" x14ac:dyDescent="0.25">
      <c r="A1706" s="226"/>
      <c r="B1706" s="29">
        <v>213</v>
      </c>
      <c r="C1706" s="30">
        <v>32</v>
      </c>
      <c r="D1706" s="32" t="s">
        <v>4348</v>
      </c>
      <c r="E1706" s="32" t="s">
        <v>4349</v>
      </c>
      <c r="F1706" s="32" t="s">
        <v>4350</v>
      </c>
      <c r="G1706" s="33" t="s">
        <v>12</v>
      </c>
      <c r="H1706" s="34" t="s">
        <v>13</v>
      </c>
      <c r="I1706" s="35">
        <v>0.9546</v>
      </c>
      <c r="J1706" s="19">
        <v>1238593.56</v>
      </c>
      <c r="K1706" s="37">
        <v>103216.13</v>
      </c>
      <c r="L1706" s="38"/>
    </row>
    <row r="1707" spans="1:12" s="39" customFormat="1" ht="12.95" customHeight="1" x14ac:dyDescent="0.25">
      <c r="A1707" s="226"/>
      <c r="B1707" s="29">
        <v>211</v>
      </c>
      <c r="C1707" s="30">
        <v>33</v>
      </c>
      <c r="D1707" s="32" t="s">
        <v>4351</v>
      </c>
      <c r="E1707" s="32" t="s">
        <v>4352</v>
      </c>
      <c r="F1707" s="32" t="s">
        <v>4353</v>
      </c>
      <c r="G1707" s="33" t="s">
        <v>12</v>
      </c>
      <c r="H1707" s="34" t="s">
        <v>13</v>
      </c>
      <c r="I1707" s="35">
        <v>0.96260000000000001</v>
      </c>
      <c r="J1707" s="19">
        <v>1248973.56</v>
      </c>
      <c r="K1707" s="37">
        <v>104081.13</v>
      </c>
      <c r="L1707" s="38"/>
    </row>
    <row r="1708" spans="1:12" s="39" customFormat="1" ht="12.95" customHeight="1" x14ac:dyDescent="0.25">
      <c r="A1708" s="226"/>
      <c r="B1708" s="29">
        <v>220</v>
      </c>
      <c r="C1708" s="30">
        <v>34</v>
      </c>
      <c r="D1708" s="32" t="s">
        <v>4354</v>
      </c>
      <c r="E1708" s="32" t="s">
        <v>4355</v>
      </c>
      <c r="F1708" s="32" t="s">
        <v>4356</v>
      </c>
      <c r="G1708" s="33" t="s">
        <v>12</v>
      </c>
      <c r="H1708" s="34" t="s">
        <v>13</v>
      </c>
      <c r="I1708" s="35">
        <v>0.96260000000000001</v>
      </c>
      <c r="J1708" s="19">
        <v>1247027.31</v>
      </c>
      <c r="K1708" s="37">
        <v>104081.13</v>
      </c>
      <c r="L1708" s="38"/>
    </row>
    <row r="1709" spans="1:12" s="39" customFormat="1" ht="12.95" customHeight="1" x14ac:dyDescent="0.25">
      <c r="A1709" s="226"/>
      <c r="B1709" s="29">
        <v>234</v>
      </c>
      <c r="C1709" s="30">
        <v>35</v>
      </c>
      <c r="D1709" s="32" t="s">
        <v>4357</v>
      </c>
      <c r="E1709" s="32" t="s">
        <v>4358</v>
      </c>
      <c r="F1709" s="32" t="s">
        <v>4359</v>
      </c>
      <c r="G1709" s="33" t="s">
        <v>12</v>
      </c>
      <c r="H1709" s="34" t="s">
        <v>13</v>
      </c>
      <c r="I1709" s="35">
        <v>0.96260000000000001</v>
      </c>
      <c r="J1709" s="19">
        <v>1247027.31</v>
      </c>
      <c r="K1709" s="37">
        <v>104081.13</v>
      </c>
      <c r="L1709" s="38"/>
    </row>
    <row r="1710" spans="1:12" s="39" customFormat="1" ht="12.95" customHeight="1" x14ac:dyDescent="0.25">
      <c r="A1710" s="226"/>
      <c r="B1710" s="29">
        <v>239</v>
      </c>
      <c r="C1710" s="30">
        <v>36</v>
      </c>
      <c r="D1710" s="53" t="s">
        <v>5657</v>
      </c>
      <c r="E1710" s="53" t="s">
        <v>5658</v>
      </c>
      <c r="F1710" s="53" t="s">
        <v>1151</v>
      </c>
      <c r="G1710" s="33" t="s">
        <v>12</v>
      </c>
      <c r="H1710" s="34" t="s">
        <v>13</v>
      </c>
      <c r="I1710" s="35">
        <v>0.96060000000000001</v>
      </c>
      <c r="J1710" s="19">
        <v>1246378.56</v>
      </c>
      <c r="K1710" s="37">
        <v>103864.88</v>
      </c>
      <c r="L1710" s="38"/>
    </row>
    <row r="1711" spans="1:12" s="39" customFormat="1" ht="12.95" customHeight="1" x14ac:dyDescent="0.25">
      <c r="A1711" s="226"/>
      <c r="B1711" s="29">
        <v>204</v>
      </c>
      <c r="C1711" s="30">
        <v>37</v>
      </c>
      <c r="D1711" s="32" t="s">
        <v>4360</v>
      </c>
      <c r="E1711" s="32" t="s">
        <v>4361</v>
      </c>
      <c r="F1711" s="32" t="s">
        <v>1166</v>
      </c>
      <c r="G1711" s="33" t="s">
        <v>12</v>
      </c>
      <c r="H1711" s="34" t="s">
        <v>13</v>
      </c>
      <c r="I1711" s="35">
        <v>0.96260000000000001</v>
      </c>
      <c r="J1711" s="19">
        <v>1248973.56</v>
      </c>
      <c r="K1711" s="37">
        <v>104081.13</v>
      </c>
      <c r="L1711" s="38"/>
    </row>
    <row r="1712" spans="1:12" s="39" customFormat="1" ht="12.95" customHeight="1" x14ac:dyDescent="0.25">
      <c r="A1712" s="227"/>
      <c r="B1712" s="29">
        <v>230</v>
      </c>
      <c r="C1712" s="30">
        <v>38</v>
      </c>
      <c r="D1712" s="32" t="s">
        <v>4362</v>
      </c>
      <c r="E1712" s="32" t="s">
        <v>4363</v>
      </c>
      <c r="F1712" s="32" t="s">
        <v>4364</v>
      </c>
      <c r="G1712" s="33" t="s">
        <v>12</v>
      </c>
      <c r="H1712" s="34" t="s">
        <v>13</v>
      </c>
      <c r="I1712" s="35">
        <v>0.96660000000000001</v>
      </c>
      <c r="J1712" s="19">
        <v>1250919.81</v>
      </c>
      <c r="K1712" s="37">
        <v>104513.63</v>
      </c>
      <c r="L1712" s="38"/>
    </row>
    <row r="1713" spans="1:12" s="39" customFormat="1" ht="12.95" customHeight="1" x14ac:dyDescent="0.25">
      <c r="A1713" s="225" t="s">
        <v>4365</v>
      </c>
      <c r="B1713" s="29"/>
      <c r="C1713" s="30"/>
      <c r="D1713" s="31" t="s">
        <v>11</v>
      </c>
      <c r="E1713" s="32"/>
      <c r="F1713" s="32"/>
      <c r="G1713" s="33"/>
      <c r="H1713" s="34"/>
      <c r="I1713" s="35"/>
      <c r="J1713" s="19"/>
      <c r="K1713" s="37"/>
      <c r="L1713" s="38"/>
    </row>
    <row r="1714" spans="1:12" s="39" customFormat="1" ht="12.95" customHeight="1" x14ac:dyDescent="0.25">
      <c r="A1714" s="226"/>
      <c r="B1714" s="29">
        <v>3213</v>
      </c>
      <c r="C1714" s="30">
        <v>1</v>
      </c>
      <c r="D1714" s="42" t="s">
        <v>4366</v>
      </c>
      <c r="E1714" s="42" t="s">
        <v>4367</v>
      </c>
      <c r="F1714" s="42" t="s">
        <v>4368</v>
      </c>
      <c r="G1714" s="33" t="s">
        <v>12</v>
      </c>
      <c r="H1714" s="34" t="s">
        <v>13</v>
      </c>
      <c r="I1714" s="35">
        <v>0.93159999999999998</v>
      </c>
      <c r="J1714" s="19">
        <v>1211237.8999999999</v>
      </c>
      <c r="K1714" s="37">
        <v>100729.25</v>
      </c>
      <c r="L1714" s="38"/>
    </row>
    <row r="1715" spans="1:12" s="39" customFormat="1" ht="12.95" customHeight="1" x14ac:dyDescent="0.25">
      <c r="A1715" s="226"/>
      <c r="B1715" s="29">
        <v>3205</v>
      </c>
      <c r="C1715" s="30">
        <v>2</v>
      </c>
      <c r="D1715" s="42" t="s">
        <v>4369</v>
      </c>
      <c r="E1715" s="42" t="s">
        <v>4370</v>
      </c>
      <c r="F1715" s="42" t="s">
        <v>4371</v>
      </c>
      <c r="G1715" s="33" t="s">
        <v>12</v>
      </c>
      <c r="H1715" s="34" t="s">
        <v>13</v>
      </c>
      <c r="I1715" s="35">
        <v>0.92779999999999996</v>
      </c>
      <c r="J1715" s="19">
        <v>1206091.1600000001</v>
      </c>
      <c r="K1715" s="37">
        <v>100318.38</v>
      </c>
      <c r="L1715" s="38"/>
    </row>
    <row r="1716" spans="1:12" s="39" customFormat="1" ht="12.95" customHeight="1" x14ac:dyDescent="0.25">
      <c r="A1716" s="226"/>
      <c r="B1716" s="29">
        <v>3224</v>
      </c>
      <c r="C1716" s="30">
        <v>3</v>
      </c>
      <c r="D1716" s="32" t="s">
        <v>4372</v>
      </c>
      <c r="E1716" s="32" t="s">
        <v>4373</v>
      </c>
      <c r="F1716" s="32" t="s">
        <v>4374</v>
      </c>
      <c r="G1716" s="33" t="s">
        <v>12</v>
      </c>
      <c r="H1716" s="34" t="s">
        <v>13</v>
      </c>
      <c r="I1716" s="35">
        <v>0.93779999999999997</v>
      </c>
      <c r="J1716" s="19">
        <v>1218201.1600000001</v>
      </c>
      <c r="K1716" s="37">
        <v>101399.63</v>
      </c>
      <c r="L1716" s="38"/>
    </row>
    <row r="1717" spans="1:12" s="39" customFormat="1" ht="12.95" customHeight="1" x14ac:dyDescent="0.25">
      <c r="A1717" s="226"/>
      <c r="B1717" s="29">
        <v>3216</v>
      </c>
      <c r="C1717" s="30">
        <v>4</v>
      </c>
      <c r="D1717" s="42" t="s">
        <v>4375</v>
      </c>
      <c r="E1717" s="42" t="s">
        <v>4376</v>
      </c>
      <c r="F1717" s="42" t="s">
        <v>4377</v>
      </c>
      <c r="G1717" s="33" t="s">
        <v>12</v>
      </c>
      <c r="H1717" s="34" t="s">
        <v>13</v>
      </c>
      <c r="I1717" s="35">
        <v>0.93759999999999999</v>
      </c>
      <c r="J1717" s="19">
        <v>1219022.8999999999</v>
      </c>
      <c r="K1717" s="37">
        <v>101378</v>
      </c>
      <c r="L1717" s="38"/>
    </row>
    <row r="1718" spans="1:12" s="39" customFormat="1" ht="12.95" customHeight="1" x14ac:dyDescent="0.25">
      <c r="A1718" s="226"/>
      <c r="B1718" s="29">
        <v>3217</v>
      </c>
      <c r="C1718" s="30">
        <v>5</v>
      </c>
      <c r="D1718" s="32" t="s">
        <v>4378</v>
      </c>
      <c r="E1718" s="32" t="s">
        <v>4379</v>
      </c>
      <c r="F1718" s="32" t="s">
        <v>4380</v>
      </c>
      <c r="G1718" s="33" t="s">
        <v>12</v>
      </c>
      <c r="H1718" s="34" t="s">
        <v>13</v>
      </c>
      <c r="I1718" s="35">
        <v>0.93159999999999998</v>
      </c>
      <c r="J1718" s="19">
        <v>1211237.8999999999</v>
      </c>
      <c r="K1718" s="37">
        <v>100729.25</v>
      </c>
      <c r="L1718" s="38"/>
    </row>
    <row r="1719" spans="1:12" s="39" customFormat="1" ht="12.95" customHeight="1" x14ac:dyDescent="0.25">
      <c r="A1719" s="226"/>
      <c r="B1719" s="29">
        <v>3210</v>
      </c>
      <c r="C1719" s="30">
        <v>6</v>
      </c>
      <c r="D1719" s="32" t="s">
        <v>4381</v>
      </c>
      <c r="E1719" s="32" t="s">
        <v>3824</v>
      </c>
      <c r="F1719" s="32" t="s">
        <v>4382</v>
      </c>
      <c r="G1719" s="33" t="s">
        <v>12</v>
      </c>
      <c r="H1719" s="34" t="s">
        <v>13</v>
      </c>
      <c r="I1719" s="35">
        <v>0.93159999999999998</v>
      </c>
      <c r="J1719" s="19">
        <v>1211237.8999999999</v>
      </c>
      <c r="K1719" s="37">
        <v>100729.25</v>
      </c>
      <c r="L1719" s="38"/>
    </row>
    <row r="1720" spans="1:12" s="39" customFormat="1" ht="12.95" customHeight="1" x14ac:dyDescent="0.25">
      <c r="A1720" s="226"/>
      <c r="B1720" s="29">
        <v>3221</v>
      </c>
      <c r="C1720" s="30">
        <v>7</v>
      </c>
      <c r="D1720" s="32" t="s">
        <v>4383</v>
      </c>
      <c r="E1720" s="32" t="s">
        <v>4384</v>
      </c>
      <c r="F1720" s="32" t="s">
        <v>4385</v>
      </c>
      <c r="G1720" s="33" t="s">
        <v>12</v>
      </c>
      <c r="H1720" s="34" t="s">
        <v>13</v>
      </c>
      <c r="I1720" s="35">
        <v>0.93759999999999999</v>
      </c>
      <c r="J1720" s="19">
        <v>1217941.6499999999</v>
      </c>
      <c r="K1720" s="37">
        <v>101378</v>
      </c>
      <c r="L1720" s="38"/>
    </row>
    <row r="1721" spans="1:12" s="39" customFormat="1" ht="12.95" customHeight="1" x14ac:dyDescent="0.25">
      <c r="A1721" s="226"/>
      <c r="B1721" s="29">
        <v>3214</v>
      </c>
      <c r="C1721" s="30">
        <v>8</v>
      </c>
      <c r="D1721" s="32" t="s">
        <v>4386</v>
      </c>
      <c r="E1721" s="32" t="s">
        <v>4387</v>
      </c>
      <c r="F1721" s="32" t="s">
        <v>4388</v>
      </c>
      <c r="G1721" s="33" t="s">
        <v>12</v>
      </c>
      <c r="H1721" s="34" t="s">
        <v>13</v>
      </c>
      <c r="I1721" s="35">
        <v>0.98340000000000005</v>
      </c>
      <c r="J1721" s="19">
        <v>1278989.06</v>
      </c>
      <c r="K1721" s="37">
        <v>106330.13</v>
      </c>
      <c r="L1721" s="38"/>
    </row>
    <row r="1722" spans="1:12" s="39" customFormat="1" ht="12.95" customHeight="1" x14ac:dyDescent="0.25">
      <c r="A1722" s="226"/>
      <c r="B1722" s="29">
        <v>3222</v>
      </c>
      <c r="C1722" s="30">
        <v>9</v>
      </c>
      <c r="D1722" s="32" t="s">
        <v>4389</v>
      </c>
      <c r="E1722" s="32" t="s">
        <v>4390</v>
      </c>
      <c r="F1722" s="32" t="s">
        <v>4391</v>
      </c>
      <c r="G1722" s="33" t="s">
        <v>12</v>
      </c>
      <c r="H1722" s="34" t="s">
        <v>13</v>
      </c>
      <c r="I1722" s="35">
        <v>0.93759999999999999</v>
      </c>
      <c r="J1722" s="19">
        <v>1219022.8999999999</v>
      </c>
      <c r="K1722" s="37">
        <v>101378</v>
      </c>
      <c r="L1722" s="38"/>
    </row>
    <row r="1723" spans="1:12" s="39" customFormat="1" ht="12.95" customHeight="1" x14ac:dyDescent="0.25">
      <c r="A1723" s="226"/>
      <c r="B1723" s="29">
        <v>3223</v>
      </c>
      <c r="C1723" s="30">
        <v>10</v>
      </c>
      <c r="D1723" s="42" t="s">
        <v>4392</v>
      </c>
      <c r="E1723" s="42" t="s">
        <v>4393</v>
      </c>
      <c r="F1723" s="42" t="s">
        <v>4394</v>
      </c>
      <c r="G1723" s="27" t="s">
        <v>12</v>
      </c>
      <c r="H1723" s="34" t="s">
        <v>13</v>
      </c>
      <c r="I1723" s="35">
        <v>0.98939999999999995</v>
      </c>
      <c r="J1723" s="19">
        <v>1286125.31</v>
      </c>
      <c r="K1723" s="37">
        <v>106978.88</v>
      </c>
      <c r="L1723" s="38"/>
    </row>
    <row r="1724" spans="1:12" s="39" customFormat="1" ht="12.95" customHeight="1" x14ac:dyDescent="0.25">
      <c r="A1724" s="226"/>
      <c r="B1724" s="29">
        <v>3225</v>
      </c>
      <c r="C1724" s="30">
        <v>11</v>
      </c>
      <c r="D1724" s="32" t="s">
        <v>4395</v>
      </c>
      <c r="E1724" s="32" t="s">
        <v>4396</v>
      </c>
      <c r="F1724" s="32" t="s">
        <v>4397</v>
      </c>
      <c r="G1724" s="33" t="s">
        <v>12</v>
      </c>
      <c r="H1724" s="34" t="s">
        <v>13</v>
      </c>
      <c r="I1724" s="35">
        <v>0.93359999999999999</v>
      </c>
      <c r="J1724" s="19">
        <v>1213832.8999999999</v>
      </c>
      <c r="K1724" s="37">
        <v>100945.5</v>
      </c>
      <c r="L1724" s="38"/>
    </row>
    <row r="1725" spans="1:12" s="39" customFormat="1" ht="12.95" customHeight="1" x14ac:dyDescent="0.25">
      <c r="A1725" s="226"/>
      <c r="B1725" s="29">
        <v>3219</v>
      </c>
      <c r="C1725" s="30">
        <v>12</v>
      </c>
      <c r="D1725" s="42" t="s">
        <v>4398</v>
      </c>
      <c r="E1725" s="42" t="s">
        <v>4399</v>
      </c>
      <c r="F1725" s="42" t="s">
        <v>4400</v>
      </c>
      <c r="G1725" s="33" t="s">
        <v>12</v>
      </c>
      <c r="H1725" s="34" t="s">
        <v>13</v>
      </c>
      <c r="I1725" s="35">
        <v>0.99039999999999995</v>
      </c>
      <c r="J1725" s="19">
        <v>1288071.5</v>
      </c>
      <c r="K1725" s="37">
        <v>107087</v>
      </c>
      <c r="L1725" s="38"/>
    </row>
    <row r="1726" spans="1:12" s="39" customFormat="1" ht="12.95" customHeight="1" x14ac:dyDescent="0.25">
      <c r="A1726" s="226"/>
      <c r="B1726" s="29">
        <v>3212</v>
      </c>
      <c r="C1726" s="30">
        <v>13</v>
      </c>
      <c r="D1726" s="32" t="s">
        <v>4401</v>
      </c>
      <c r="E1726" s="32" t="s">
        <v>4402</v>
      </c>
      <c r="F1726" s="32" t="s">
        <v>4403</v>
      </c>
      <c r="G1726" s="33" t="s">
        <v>12</v>
      </c>
      <c r="H1726" s="34" t="s">
        <v>13</v>
      </c>
      <c r="I1726" s="35">
        <v>0.9486</v>
      </c>
      <c r="J1726" s="19">
        <v>1231673.56</v>
      </c>
      <c r="K1726" s="37">
        <v>102567.38</v>
      </c>
      <c r="L1726" s="38"/>
    </row>
    <row r="1727" spans="1:12" s="39" customFormat="1" ht="12.95" customHeight="1" x14ac:dyDescent="0.25">
      <c r="A1727" s="226"/>
      <c r="B1727" s="29">
        <v>3220</v>
      </c>
      <c r="C1727" s="30">
        <v>14</v>
      </c>
      <c r="D1727" s="42" t="s">
        <v>4404</v>
      </c>
      <c r="E1727" s="42" t="s">
        <v>4405</v>
      </c>
      <c r="F1727" s="42" t="s">
        <v>4406</v>
      </c>
      <c r="G1727" s="33" t="s">
        <v>12</v>
      </c>
      <c r="H1727" s="34" t="s">
        <v>13</v>
      </c>
      <c r="I1727" s="35">
        <v>0.94159999999999999</v>
      </c>
      <c r="J1727" s="19">
        <v>1224212.8999999999</v>
      </c>
      <c r="K1727" s="37">
        <v>101810.5</v>
      </c>
      <c r="L1727" s="38"/>
    </row>
    <row r="1728" spans="1:12" s="39" customFormat="1" ht="12.95" customHeight="1" x14ac:dyDescent="0.25">
      <c r="A1728" s="226"/>
      <c r="B1728" s="29">
        <v>3207</v>
      </c>
      <c r="C1728" s="30">
        <v>15</v>
      </c>
      <c r="D1728" s="32" t="s">
        <v>4407</v>
      </c>
      <c r="E1728" s="32" t="s">
        <v>4408</v>
      </c>
      <c r="F1728" s="32" t="s">
        <v>4409</v>
      </c>
      <c r="G1728" s="33" t="s">
        <v>12</v>
      </c>
      <c r="H1728" s="34" t="s">
        <v>13</v>
      </c>
      <c r="I1728" s="35">
        <v>0.93379999999999996</v>
      </c>
      <c r="J1728" s="19">
        <v>1214092.4100000001</v>
      </c>
      <c r="K1728" s="37">
        <v>100967.13</v>
      </c>
      <c r="L1728" s="38"/>
    </row>
    <row r="1729" spans="1:12" s="39" customFormat="1" ht="12.95" customHeight="1" x14ac:dyDescent="0.25">
      <c r="A1729" s="226"/>
      <c r="B1729" s="29">
        <v>3202</v>
      </c>
      <c r="C1729" s="30">
        <v>16</v>
      </c>
      <c r="D1729" s="32" t="s">
        <v>541</v>
      </c>
      <c r="E1729" s="32" t="s">
        <v>1720</v>
      </c>
      <c r="F1729" s="32" t="s">
        <v>4410</v>
      </c>
      <c r="G1729" s="33" t="s">
        <v>12</v>
      </c>
      <c r="H1729" s="34" t="s">
        <v>13</v>
      </c>
      <c r="I1729" s="35">
        <v>0.94879999999999998</v>
      </c>
      <c r="J1729" s="19">
        <v>1234636.1499999999</v>
      </c>
      <c r="K1729" s="37">
        <v>102589</v>
      </c>
      <c r="L1729" s="38"/>
    </row>
    <row r="1730" spans="1:12" s="39" customFormat="1" ht="12.95" customHeight="1" x14ac:dyDescent="0.25">
      <c r="A1730" s="226"/>
      <c r="B1730" s="43">
        <v>3206</v>
      </c>
      <c r="C1730" s="30">
        <v>17</v>
      </c>
      <c r="D1730" s="32" t="s">
        <v>431</v>
      </c>
      <c r="E1730" s="32" t="s">
        <v>4411</v>
      </c>
      <c r="F1730" s="32" t="s">
        <v>4412</v>
      </c>
      <c r="G1730" s="33" t="s">
        <v>12</v>
      </c>
      <c r="H1730" s="34" t="s">
        <v>13</v>
      </c>
      <c r="I1730" s="35">
        <v>0.9496</v>
      </c>
      <c r="J1730" s="19">
        <v>1225942.8999999999</v>
      </c>
      <c r="K1730" s="37">
        <v>102675.5</v>
      </c>
      <c r="L1730" s="38"/>
    </row>
    <row r="1731" spans="1:12" s="39" customFormat="1" ht="12.95" customHeight="1" x14ac:dyDescent="0.25">
      <c r="A1731" s="226"/>
      <c r="B1731" s="29">
        <v>3208</v>
      </c>
      <c r="C1731" s="30">
        <v>18</v>
      </c>
      <c r="D1731" s="32" t="s">
        <v>4413</v>
      </c>
      <c r="E1731" s="32" t="s">
        <v>4414</v>
      </c>
      <c r="F1731" s="32" t="s">
        <v>4415</v>
      </c>
      <c r="G1731" s="33" t="s">
        <v>12</v>
      </c>
      <c r="H1731" s="34" t="s">
        <v>13</v>
      </c>
      <c r="I1731" s="35">
        <v>0.94979999999999998</v>
      </c>
      <c r="J1731" s="19">
        <v>1234852.4100000001</v>
      </c>
      <c r="K1731" s="37">
        <v>102697.13</v>
      </c>
      <c r="L1731" s="38"/>
    </row>
    <row r="1732" spans="1:12" s="39" customFormat="1" ht="12.95" customHeight="1" x14ac:dyDescent="0.25">
      <c r="A1732" s="226"/>
      <c r="B1732" s="29">
        <v>3215</v>
      </c>
      <c r="C1732" s="30">
        <v>19</v>
      </c>
      <c r="D1732" s="32" t="s">
        <v>4416</v>
      </c>
      <c r="E1732" s="32" t="s">
        <v>4417</v>
      </c>
      <c r="F1732" s="32" t="s">
        <v>4418</v>
      </c>
      <c r="G1732" s="33" t="s">
        <v>12</v>
      </c>
      <c r="H1732" s="34" t="s">
        <v>13</v>
      </c>
      <c r="I1732" s="35">
        <v>0.93379999999999996</v>
      </c>
      <c r="J1732" s="19">
        <v>1214092.4100000001</v>
      </c>
      <c r="K1732" s="37">
        <v>100967.13</v>
      </c>
      <c r="L1732" s="38"/>
    </row>
    <row r="1733" spans="1:12" s="39" customFormat="1" ht="12.95" customHeight="1" x14ac:dyDescent="0.25">
      <c r="A1733" s="226"/>
      <c r="B1733" s="29">
        <v>3226</v>
      </c>
      <c r="C1733" s="30">
        <v>20</v>
      </c>
      <c r="D1733" s="32" t="s">
        <v>4419</v>
      </c>
      <c r="E1733" s="32" t="s">
        <v>4420</v>
      </c>
      <c r="F1733" s="32" t="s">
        <v>4421</v>
      </c>
      <c r="G1733" s="33" t="s">
        <v>12</v>
      </c>
      <c r="H1733" s="34" t="s">
        <v>13</v>
      </c>
      <c r="I1733" s="35">
        <v>0.94579999999999997</v>
      </c>
      <c r="J1733" s="19">
        <v>1229662.4100000001</v>
      </c>
      <c r="K1733" s="37">
        <v>102264.63</v>
      </c>
      <c r="L1733" s="38"/>
    </row>
    <row r="1734" spans="1:12" s="39" customFormat="1" ht="12.95" customHeight="1" x14ac:dyDescent="0.25">
      <c r="A1734" s="226"/>
      <c r="B1734" s="29">
        <v>3209</v>
      </c>
      <c r="C1734" s="30">
        <v>21</v>
      </c>
      <c r="D1734" s="32" t="s">
        <v>4422</v>
      </c>
      <c r="E1734" s="32" t="s">
        <v>4423</v>
      </c>
      <c r="F1734" s="32" t="s">
        <v>4424</v>
      </c>
      <c r="G1734" s="33" t="s">
        <v>12</v>
      </c>
      <c r="H1734" s="34" t="s">
        <v>13</v>
      </c>
      <c r="I1734" s="35">
        <v>0.94159999999999999</v>
      </c>
      <c r="J1734" s="19">
        <v>1224212.8999999999</v>
      </c>
      <c r="K1734" s="37">
        <v>101810.5</v>
      </c>
      <c r="L1734" s="38"/>
    </row>
    <row r="1735" spans="1:12" s="39" customFormat="1" ht="12.95" customHeight="1" x14ac:dyDescent="0.25">
      <c r="A1735" s="226"/>
      <c r="B1735" s="29">
        <v>3204</v>
      </c>
      <c r="C1735" s="30">
        <v>22</v>
      </c>
      <c r="D1735" s="32" t="s">
        <v>4425</v>
      </c>
      <c r="E1735" s="32" t="s">
        <v>4426</v>
      </c>
      <c r="F1735" s="32" t="s">
        <v>4427</v>
      </c>
      <c r="G1735" s="33" t="s">
        <v>12</v>
      </c>
      <c r="H1735" s="34" t="s">
        <v>13</v>
      </c>
      <c r="I1735" s="35">
        <v>0.94879999999999998</v>
      </c>
      <c r="J1735" s="19">
        <v>1231933</v>
      </c>
      <c r="K1735" s="37">
        <v>102589</v>
      </c>
      <c r="L1735" s="38"/>
    </row>
    <row r="1736" spans="1:12" s="39" customFormat="1" ht="12.95" customHeight="1" x14ac:dyDescent="0.25">
      <c r="A1736" s="226"/>
      <c r="B1736" s="29">
        <v>3200</v>
      </c>
      <c r="C1736" s="30">
        <v>23</v>
      </c>
      <c r="D1736" s="42" t="s">
        <v>4428</v>
      </c>
      <c r="E1736" s="42" t="s">
        <v>4429</v>
      </c>
      <c r="F1736" s="42" t="s">
        <v>4430</v>
      </c>
      <c r="G1736" s="33" t="s">
        <v>12</v>
      </c>
      <c r="H1736" s="34" t="s">
        <v>13</v>
      </c>
      <c r="I1736" s="35">
        <v>0.96079999999999999</v>
      </c>
      <c r="J1736" s="19">
        <v>1247503</v>
      </c>
      <c r="K1736" s="37">
        <v>103886.5</v>
      </c>
      <c r="L1736" s="38"/>
    </row>
    <row r="1737" spans="1:12" s="39" customFormat="1" ht="12.95" customHeight="1" x14ac:dyDescent="0.25">
      <c r="A1737" s="226"/>
      <c r="B1737" s="29">
        <v>3203</v>
      </c>
      <c r="C1737" s="30">
        <v>24</v>
      </c>
      <c r="D1737" s="32" t="s">
        <v>4431</v>
      </c>
      <c r="E1737" s="32" t="s">
        <v>4432</v>
      </c>
      <c r="F1737" s="32" t="s">
        <v>4433</v>
      </c>
      <c r="G1737" s="33" t="s">
        <v>12</v>
      </c>
      <c r="H1737" s="34" t="s">
        <v>13</v>
      </c>
      <c r="I1737" s="35">
        <v>0.95879999999999999</v>
      </c>
      <c r="J1737" s="19">
        <v>1244908</v>
      </c>
      <c r="K1737" s="37">
        <v>103670.25</v>
      </c>
      <c r="L1737" s="38"/>
    </row>
    <row r="1738" spans="1:12" s="39" customFormat="1" ht="12.95" customHeight="1" x14ac:dyDescent="0.25">
      <c r="A1738" s="226"/>
      <c r="B1738" s="29">
        <v>3201</v>
      </c>
      <c r="C1738" s="30">
        <v>25</v>
      </c>
      <c r="D1738" s="32" t="s">
        <v>4434</v>
      </c>
      <c r="E1738" s="32" t="s">
        <v>4435</v>
      </c>
      <c r="F1738" s="32" t="s">
        <v>4436</v>
      </c>
      <c r="G1738" s="33" t="s">
        <v>12</v>
      </c>
      <c r="H1738" s="34" t="s">
        <v>13</v>
      </c>
      <c r="I1738" s="35">
        <v>0.93759999999999999</v>
      </c>
      <c r="J1738" s="19">
        <v>1219022.8999999999</v>
      </c>
      <c r="K1738" s="37">
        <v>101378</v>
      </c>
      <c r="L1738" s="38"/>
    </row>
    <row r="1739" spans="1:12" s="39" customFormat="1" ht="12.95" customHeight="1" x14ac:dyDescent="0.25">
      <c r="A1739" s="226"/>
      <c r="B1739" s="29">
        <v>3211</v>
      </c>
      <c r="C1739" s="30">
        <v>26</v>
      </c>
      <c r="D1739" s="32" t="s">
        <v>4437</v>
      </c>
      <c r="E1739" s="32" t="s">
        <v>4438</v>
      </c>
      <c r="F1739" s="32" t="s">
        <v>4439</v>
      </c>
      <c r="G1739" s="33" t="s">
        <v>12</v>
      </c>
      <c r="H1739" s="34" t="s">
        <v>13</v>
      </c>
      <c r="I1739" s="35">
        <v>0.96279999999999999</v>
      </c>
      <c r="J1739" s="19">
        <v>1250098</v>
      </c>
      <c r="K1739" s="37">
        <v>104102.75</v>
      </c>
      <c r="L1739" s="38"/>
    </row>
    <row r="1740" spans="1:12" s="39" customFormat="1" ht="12.95" customHeight="1" x14ac:dyDescent="0.25">
      <c r="A1740" s="226"/>
      <c r="B1740" s="29">
        <v>3218</v>
      </c>
      <c r="C1740" s="30">
        <v>27</v>
      </c>
      <c r="D1740" s="32" t="s">
        <v>62</v>
      </c>
      <c r="E1740" s="32" t="s">
        <v>3650</v>
      </c>
      <c r="F1740" s="32" t="s">
        <v>4440</v>
      </c>
      <c r="G1740" s="33" t="s">
        <v>12</v>
      </c>
      <c r="H1740" s="34" t="s">
        <v>13</v>
      </c>
      <c r="I1740" s="35">
        <v>0.95079999999999998</v>
      </c>
      <c r="J1740" s="19">
        <v>1234528</v>
      </c>
      <c r="K1740" s="37">
        <v>102805.25</v>
      </c>
      <c r="L1740" s="38"/>
    </row>
    <row r="1741" spans="1:12" s="39" customFormat="1" ht="12.95" customHeight="1" x14ac:dyDescent="0.25">
      <c r="A1741" s="227"/>
      <c r="B1741" s="29">
        <v>3227</v>
      </c>
      <c r="C1741" s="30">
        <v>28</v>
      </c>
      <c r="D1741" s="32" t="s">
        <v>4441</v>
      </c>
      <c r="E1741" s="32" t="s">
        <v>4442</v>
      </c>
      <c r="F1741" s="32" t="s">
        <v>4443</v>
      </c>
      <c r="G1741" s="33" t="s">
        <v>12</v>
      </c>
      <c r="H1741" s="34" t="s">
        <v>13</v>
      </c>
      <c r="I1741" s="35">
        <v>0.9929</v>
      </c>
      <c r="J1741" s="19">
        <v>1289963.6700000004</v>
      </c>
      <c r="K1741" s="37">
        <v>107357.31</v>
      </c>
      <c r="L1741" s="38"/>
    </row>
    <row r="1742" spans="1:12" s="39" customFormat="1" ht="12.95" customHeight="1" x14ac:dyDescent="0.25">
      <c r="A1742" s="225" t="s">
        <v>4444</v>
      </c>
      <c r="B1742" s="29"/>
      <c r="C1742" s="30"/>
      <c r="D1742" s="31" t="s">
        <v>11</v>
      </c>
      <c r="E1742" s="32"/>
      <c r="F1742" s="32"/>
      <c r="G1742" s="33"/>
      <c r="H1742" s="34"/>
      <c r="I1742" s="35"/>
      <c r="J1742" s="19"/>
      <c r="K1742" s="37"/>
      <c r="L1742" s="38"/>
    </row>
    <row r="1743" spans="1:12" s="39" customFormat="1" ht="12.95" customHeight="1" x14ac:dyDescent="0.25">
      <c r="A1743" s="226"/>
      <c r="B1743" s="29">
        <v>522</v>
      </c>
      <c r="C1743" s="30">
        <v>1</v>
      </c>
      <c r="D1743" s="32" t="s">
        <v>4445</v>
      </c>
      <c r="E1743" s="32" t="s">
        <v>4446</v>
      </c>
      <c r="F1743" s="32" t="s">
        <v>4447</v>
      </c>
      <c r="G1743" s="33" t="s">
        <v>12</v>
      </c>
      <c r="H1743" s="34" t="s">
        <v>13</v>
      </c>
      <c r="I1743" s="35">
        <v>0.99590000000000001</v>
      </c>
      <c r="J1743" s="19">
        <v>1262262.0899999996</v>
      </c>
      <c r="K1743" s="37">
        <v>107681.69</v>
      </c>
      <c r="L1743" s="38"/>
    </row>
    <row r="1744" spans="1:12" s="39" customFormat="1" ht="12.95" customHeight="1" x14ac:dyDescent="0.25">
      <c r="A1744" s="226"/>
      <c r="B1744" s="29">
        <v>512</v>
      </c>
      <c r="C1744" s="30">
        <v>2</v>
      </c>
      <c r="D1744" s="32" t="s">
        <v>4448</v>
      </c>
      <c r="E1744" s="32" t="s">
        <v>4449</v>
      </c>
      <c r="F1744" s="32" t="s">
        <v>4450</v>
      </c>
      <c r="G1744" s="33" t="s">
        <v>12</v>
      </c>
      <c r="H1744" s="34" t="s">
        <v>13</v>
      </c>
      <c r="I1744" s="35">
        <v>0.9919</v>
      </c>
      <c r="J1744" s="19">
        <v>1257115.3299999996</v>
      </c>
      <c r="K1744" s="37">
        <v>107249.19</v>
      </c>
      <c r="L1744" s="38"/>
    </row>
    <row r="1745" spans="1:12" s="39" customFormat="1" ht="12.95" customHeight="1" x14ac:dyDescent="0.25">
      <c r="A1745" s="226"/>
      <c r="B1745" s="29">
        <v>520</v>
      </c>
      <c r="C1745" s="30">
        <v>3</v>
      </c>
      <c r="D1745" s="32" t="s">
        <v>4451</v>
      </c>
      <c r="E1745" s="32" t="s">
        <v>4452</v>
      </c>
      <c r="F1745" s="32" t="s">
        <v>4066</v>
      </c>
      <c r="G1745" s="33" t="s">
        <v>12</v>
      </c>
      <c r="H1745" s="34" t="s">
        <v>13</v>
      </c>
      <c r="I1745" s="35">
        <v>0.9919</v>
      </c>
      <c r="J1745" s="19">
        <v>1273712.5299999998</v>
      </c>
      <c r="K1745" s="37">
        <v>107249.19</v>
      </c>
      <c r="L1745" s="38"/>
    </row>
    <row r="1746" spans="1:12" s="39" customFormat="1" ht="12.95" customHeight="1" x14ac:dyDescent="0.25">
      <c r="A1746" s="226"/>
      <c r="B1746" s="29">
        <v>537</v>
      </c>
      <c r="C1746" s="30">
        <v>4</v>
      </c>
      <c r="D1746" s="32" t="s">
        <v>1402</v>
      </c>
      <c r="E1746" s="32" t="s">
        <v>1643</v>
      </c>
      <c r="F1746" s="32" t="s">
        <v>4453</v>
      </c>
      <c r="G1746" s="33" t="s">
        <v>12</v>
      </c>
      <c r="H1746" s="34" t="s">
        <v>13</v>
      </c>
      <c r="I1746" s="35">
        <v>0.99590000000000001</v>
      </c>
      <c r="J1746" s="19">
        <v>1261872.8499999996</v>
      </c>
      <c r="K1746" s="37">
        <v>107681.69</v>
      </c>
      <c r="L1746" s="38"/>
    </row>
    <row r="1747" spans="1:12" s="39" customFormat="1" ht="12.95" customHeight="1" x14ac:dyDescent="0.25">
      <c r="A1747" s="226"/>
      <c r="B1747" s="29">
        <v>526</v>
      </c>
      <c r="C1747" s="30">
        <v>5</v>
      </c>
      <c r="D1747" s="32" t="s">
        <v>4454</v>
      </c>
      <c r="E1747" s="32" t="s">
        <v>4455</v>
      </c>
      <c r="F1747" s="32" t="s">
        <v>4456</v>
      </c>
      <c r="G1747" s="33" t="s">
        <v>12</v>
      </c>
      <c r="H1747" s="34" t="s">
        <v>13</v>
      </c>
      <c r="I1747" s="35">
        <v>0.99590000000000001</v>
      </c>
      <c r="J1747" s="19">
        <v>1264424.5699999996</v>
      </c>
      <c r="K1747" s="37">
        <v>107681.69</v>
      </c>
      <c r="L1747" s="38"/>
    </row>
    <row r="1748" spans="1:12" s="39" customFormat="1" ht="12.95" customHeight="1" x14ac:dyDescent="0.25">
      <c r="A1748" s="226"/>
      <c r="B1748" s="29">
        <v>535</v>
      </c>
      <c r="C1748" s="30">
        <v>6</v>
      </c>
      <c r="D1748" s="42" t="s">
        <v>898</v>
      </c>
      <c r="E1748" s="42" t="s">
        <v>899</v>
      </c>
      <c r="F1748" s="42" t="s">
        <v>4457</v>
      </c>
      <c r="G1748" s="33" t="s">
        <v>12</v>
      </c>
      <c r="H1748" s="34" t="s">
        <v>13</v>
      </c>
      <c r="I1748" s="35">
        <v>0.99590000000000001</v>
      </c>
      <c r="J1748" s="19">
        <v>1284708.8499999996</v>
      </c>
      <c r="K1748" s="37">
        <v>107681.69</v>
      </c>
      <c r="L1748" s="38"/>
    </row>
    <row r="1749" spans="1:12" s="39" customFormat="1" ht="12.95" customHeight="1" x14ac:dyDescent="0.25">
      <c r="A1749" s="226"/>
      <c r="B1749" s="29">
        <v>534</v>
      </c>
      <c r="C1749" s="30">
        <v>7</v>
      </c>
      <c r="D1749" s="32" t="s">
        <v>4458</v>
      </c>
      <c r="E1749" s="32" t="s">
        <v>4459</v>
      </c>
      <c r="F1749" s="32" t="s">
        <v>4460</v>
      </c>
      <c r="G1749" s="33" t="s">
        <v>12</v>
      </c>
      <c r="H1749" s="34" t="s">
        <v>13</v>
      </c>
      <c r="I1749" s="35">
        <v>0.99590000000000001</v>
      </c>
      <c r="J1749" s="19">
        <v>1259321.0899999996</v>
      </c>
      <c r="K1749" s="37">
        <v>107681.69</v>
      </c>
      <c r="L1749" s="38"/>
    </row>
    <row r="1750" spans="1:12" s="39" customFormat="1" ht="12.95" customHeight="1" x14ac:dyDescent="0.25">
      <c r="A1750" s="226"/>
      <c r="B1750" s="29">
        <v>514</v>
      </c>
      <c r="C1750" s="30">
        <v>8</v>
      </c>
      <c r="D1750" s="32" t="s">
        <v>149</v>
      </c>
      <c r="E1750" s="32" t="s">
        <v>150</v>
      </c>
      <c r="F1750" s="32" t="s">
        <v>4461</v>
      </c>
      <c r="G1750" s="33" t="s">
        <v>12</v>
      </c>
      <c r="H1750" s="34" t="s">
        <v>13</v>
      </c>
      <c r="I1750" s="35">
        <v>0.99590000000000001</v>
      </c>
      <c r="J1750" s="19">
        <v>1265722.0899999996</v>
      </c>
      <c r="K1750" s="37">
        <v>107681.69</v>
      </c>
      <c r="L1750" s="38"/>
    </row>
    <row r="1751" spans="1:12" s="39" customFormat="1" ht="12.95" customHeight="1" x14ac:dyDescent="0.25">
      <c r="A1751" s="226"/>
      <c r="B1751" s="29">
        <v>511</v>
      </c>
      <c r="C1751" s="30">
        <v>9</v>
      </c>
      <c r="D1751" s="32" t="s">
        <v>4462</v>
      </c>
      <c r="E1751" s="32" t="s">
        <v>4463</v>
      </c>
      <c r="F1751" s="32" t="s">
        <v>4464</v>
      </c>
      <c r="G1751" s="33" t="s">
        <v>12</v>
      </c>
      <c r="H1751" s="34" t="s">
        <v>13</v>
      </c>
      <c r="I1751" s="35">
        <v>0.99590000000000001</v>
      </c>
      <c r="J1751" s="19">
        <v>1261397.0899999996</v>
      </c>
      <c r="K1751" s="37">
        <v>107681.69</v>
      </c>
      <c r="L1751" s="38"/>
    </row>
    <row r="1752" spans="1:12" s="39" customFormat="1" ht="12.95" customHeight="1" x14ac:dyDescent="0.25">
      <c r="A1752" s="226"/>
      <c r="B1752" s="29">
        <v>509</v>
      </c>
      <c r="C1752" s="30">
        <v>10</v>
      </c>
      <c r="D1752" s="42" t="s">
        <v>4465</v>
      </c>
      <c r="E1752" s="42" t="s">
        <v>4466</v>
      </c>
      <c r="F1752" s="42" t="s">
        <v>4467</v>
      </c>
      <c r="G1752" s="27" t="s">
        <v>12</v>
      </c>
      <c r="H1752" s="34" t="s">
        <v>13</v>
      </c>
      <c r="I1752" s="35">
        <v>0.99590000000000001</v>
      </c>
      <c r="J1752" s="19">
        <v>1266284.3299999996</v>
      </c>
      <c r="K1752" s="37">
        <v>107681.69</v>
      </c>
      <c r="L1752" s="38"/>
    </row>
    <row r="1753" spans="1:12" s="39" customFormat="1" ht="12.95" customHeight="1" x14ac:dyDescent="0.25">
      <c r="A1753" s="226"/>
      <c r="B1753" s="29">
        <v>532</v>
      </c>
      <c r="C1753" s="30">
        <v>11</v>
      </c>
      <c r="D1753" s="32" t="s">
        <v>4468</v>
      </c>
      <c r="E1753" s="32" t="s">
        <v>4469</v>
      </c>
      <c r="F1753" s="32" t="s">
        <v>4470</v>
      </c>
      <c r="G1753" s="33" t="s">
        <v>12</v>
      </c>
      <c r="H1753" s="34" t="s">
        <v>13</v>
      </c>
      <c r="I1753" s="35">
        <v>0.99590000000000001</v>
      </c>
      <c r="J1753" s="19">
        <v>1268100.8499999996</v>
      </c>
      <c r="K1753" s="37">
        <v>107681.69</v>
      </c>
      <c r="L1753" s="38"/>
    </row>
    <row r="1754" spans="1:12" s="39" customFormat="1" ht="12.95" customHeight="1" x14ac:dyDescent="0.25">
      <c r="A1754" s="226"/>
      <c r="B1754" s="29">
        <v>513</v>
      </c>
      <c r="C1754" s="30">
        <v>12</v>
      </c>
      <c r="D1754" s="32" t="s">
        <v>4471</v>
      </c>
      <c r="E1754" s="32" t="s">
        <v>4472</v>
      </c>
      <c r="F1754" s="32" t="s">
        <v>4473</v>
      </c>
      <c r="G1754" s="33" t="s">
        <v>12</v>
      </c>
      <c r="H1754" s="34" t="s">
        <v>13</v>
      </c>
      <c r="I1754" s="35">
        <v>0.9919</v>
      </c>
      <c r="J1754" s="19">
        <v>1272079.8499999996</v>
      </c>
      <c r="K1754" s="37">
        <v>107249.19</v>
      </c>
      <c r="L1754" s="38"/>
    </row>
    <row r="1755" spans="1:12" s="39" customFormat="1" ht="12.95" customHeight="1" x14ac:dyDescent="0.25">
      <c r="A1755" s="226"/>
      <c r="B1755" s="29">
        <v>510</v>
      </c>
      <c r="C1755" s="30">
        <v>13</v>
      </c>
      <c r="D1755" s="32" t="s">
        <v>4474</v>
      </c>
      <c r="E1755" s="32" t="s">
        <v>4475</v>
      </c>
      <c r="F1755" s="32" t="s">
        <v>4476</v>
      </c>
      <c r="G1755" s="33" t="s">
        <v>12</v>
      </c>
      <c r="H1755" s="34" t="s">
        <v>13</v>
      </c>
      <c r="I1755" s="35">
        <v>0.99590000000000001</v>
      </c>
      <c r="J1755" s="19">
        <v>1284838.5699999996</v>
      </c>
      <c r="K1755" s="37">
        <v>107681.69</v>
      </c>
      <c r="L1755" s="38"/>
    </row>
    <row r="1756" spans="1:12" s="39" customFormat="1" ht="12.95" customHeight="1" x14ac:dyDescent="0.25">
      <c r="A1756" s="226"/>
      <c r="B1756" s="29">
        <v>501</v>
      </c>
      <c r="C1756" s="30">
        <v>14</v>
      </c>
      <c r="D1756" s="32" t="s">
        <v>4477</v>
      </c>
      <c r="E1756" s="32" t="s">
        <v>4478</v>
      </c>
      <c r="F1756" s="32" t="s">
        <v>4479</v>
      </c>
      <c r="G1756" s="33" t="s">
        <v>12</v>
      </c>
      <c r="H1756" s="34" t="s">
        <v>13</v>
      </c>
      <c r="I1756" s="35">
        <v>0.99590000000000001</v>
      </c>
      <c r="J1756" s="19">
        <v>1262824.3299999996</v>
      </c>
      <c r="K1756" s="37">
        <v>107681.69</v>
      </c>
      <c r="L1756" s="38"/>
    </row>
    <row r="1757" spans="1:12" s="39" customFormat="1" ht="12.95" customHeight="1" x14ac:dyDescent="0.25">
      <c r="A1757" s="226"/>
      <c r="B1757" s="29">
        <v>504</v>
      </c>
      <c r="C1757" s="30">
        <v>15</v>
      </c>
      <c r="D1757" s="32" t="s">
        <v>4480</v>
      </c>
      <c r="E1757" s="32" t="s">
        <v>4481</v>
      </c>
      <c r="F1757" s="32" t="s">
        <v>4482</v>
      </c>
      <c r="G1757" s="33" t="s">
        <v>12</v>
      </c>
      <c r="H1757" s="34" t="s">
        <v>13</v>
      </c>
      <c r="I1757" s="35">
        <v>0.99590000000000001</v>
      </c>
      <c r="J1757" s="19">
        <v>1261613.3299999996</v>
      </c>
      <c r="K1757" s="37">
        <v>107681.69</v>
      </c>
      <c r="L1757" s="38"/>
    </row>
    <row r="1758" spans="1:12" s="39" customFormat="1" ht="12.95" customHeight="1" x14ac:dyDescent="0.25">
      <c r="A1758" s="226"/>
      <c r="B1758" s="29">
        <v>503</v>
      </c>
      <c r="C1758" s="30">
        <v>16</v>
      </c>
      <c r="D1758" s="32" t="s">
        <v>4483</v>
      </c>
      <c r="E1758" s="32" t="s">
        <v>4484</v>
      </c>
      <c r="F1758" s="32" t="s">
        <v>4485</v>
      </c>
      <c r="G1758" s="33" t="s">
        <v>12</v>
      </c>
      <c r="H1758" s="34" t="s">
        <v>13</v>
      </c>
      <c r="I1758" s="35">
        <v>0.99590000000000001</v>
      </c>
      <c r="J1758" s="19">
        <v>1263170.3299999996</v>
      </c>
      <c r="K1758" s="37">
        <v>107681.69</v>
      </c>
      <c r="L1758" s="38"/>
    </row>
    <row r="1759" spans="1:12" s="39" customFormat="1" ht="12.95" customHeight="1" x14ac:dyDescent="0.25">
      <c r="A1759" s="226"/>
      <c r="B1759" s="43">
        <v>533</v>
      </c>
      <c r="C1759" s="30">
        <v>17</v>
      </c>
      <c r="D1759" s="32" t="s">
        <v>4486</v>
      </c>
      <c r="E1759" s="32" t="s">
        <v>4487</v>
      </c>
      <c r="F1759" s="32" t="s">
        <v>121</v>
      </c>
      <c r="G1759" s="33" t="s">
        <v>12</v>
      </c>
      <c r="H1759" s="34" t="s">
        <v>13</v>
      </c>
      <c r="I1759" s="35">
        <v>0.9919</v>
      </c>
      <c r="J1759" s="19">
        <v>1257418.0899999996</v>
      </c>
      <c r="K1759" s="37">
        <v>107249.19</v>
      </c>
      <c r="L1759" s="38"/>
    </row>
    <row r="1760" spans="1:12" s="39" customFormat="1" ht="12.95" customHeight="1" x14ac:dyDescent="0.25">
      <c r="A1760" s="226"/>
      <c r="B1760" s="29">
        <v>539</v>
      </c>
      <c r="C1760" s="30">
        <v>18</v>
      </c>
      <c r="D1760" s="32" t="s">
        <v>4488</v>
      </c>
      <c r="E1760" s="32" t="s">
        <v>4489</v>
      </c>
      <c r="F1760" s="32" t="s">
        <v>4490</v>
      </c>
      <c r="G1760" s="33" t="s">
        <v>12</v>
      </c>
      <c r="H1760" s="34" t="s">
        <v>13</v>
      </c>
      <c r="I1760" s="35">
        <v>0.99590000000000001</v>
      </c>
      <c r="J1760" s="19">
        <v>1262262.0899999996</v>
      </c>
      <c r="K1760" s="37">
        <v>107681.69</v>
      </c>
      <c r="L1760" s="38"/>
    </row>
    <row r="1761" spans="1:12" s="39" customFormat="1" ht="12.95" customHeight="1" x14ac:dyDescent="0.25">
      <c r="A1761" s="226"/>
      <c r="B1761" s="29">
        <v>519</v>
      </c>
      <c r="C1761" s="30">
        <v>19</v>
      </c>
      <c r="D1761" s="32" t="s">
        <v>4491</v>
      </c>
      <c r="E1761" s="32" t="s">
        <v>4492</v>
      </c>
      <c r="F1761" s="32" t="s">
        <v>4493</v>
      </c>
      <c r="G1761" s="33" t="s">
        <v>12</v>
      </c>
      <c r="H1761" s="34" t="s">
        <v>13</v>
      </c>
      <c r="I1761" s="35">
        <v>0.99590000000000001</v>
      </c>
      <c r="J1761" s="19">
        <v>1263775.8499999996</v>
      </c>
      <c r="K1761" s="37">
        <v>107681.69</v>
      </c>
      <c r="L1761" s="38"/>
    </row>
    <row r="1762" spans="1:12" s="39" customFormat="1" ht="12.95" customHeight="1" x14ac:dyDescent="0.25">
      <c r="A1762" s="226"/>
      <c r="B1762" s="29">
        <v>515</v>
      </c>
      <c r="C1762" s="30">
        <v>20</v>
      </c>
      <c r="D1762" s="32" t="s">
        <v>879</v>
      </c>
      <c r="E1762" s="32" t="s">
        <v>4494</v>
      </c>
      <c r="F1762" s="32" t="s">
        <v>4495</v>
      </c>
      <c r="G1762" s="33" t="s">
        <v>12</v>
      </c>
      <c r="H1762" s="34" t="s">
        <v>13</v>
      </c>
      <c r="I1762" s="35">
        <v>0.99590000000000001</v>
      </c>
      <c r="J1762" s="19">
        <v>1265419.3299999996</v>
      </c>
      <c r="K1762" s="37">
        <v>107681.69</v>
      </c>
      <c r="L1762" s="38"/>
    </row>
    <row r="1763" spans="1:12" s="39" customFormat="1" ht="12.95" customHeight="1" x14ac:dyDescent="0.25">
      <c r="A1763" s="226"/>
      <c r="B1763" s="29">
        <v>523</v>
      </c>
      <c r="C1763" s="30">
        <v>21</v>
      </c>
      <c r="D1763" s="32" t="s">
        <v>4496</v>
      </c>
      <c r="E1763" s="32" t="s">
        <v>4497</v>
      </c>
      <c r="F1763" s="32" t="s">
        <v>4498</v>
      </c>
      <c r="G1763" s="33" t="s">
        <v>12</v>
      </c>
      <c r="H1763" s="34" t="s">
        <v>13</v>
      </c>
      <c r="I1763" s="35">
        <v>0.99590000000000001</v>
      </c>
      <c r="J1763" s="19">
        <v>1257418.0899999996</v>
      </c>
      <c r="K1763" s="37">
        <v>107681.69</v>
      </c>
      <c r="L1763" s="38"/>
    </row>
    <row r="1764" spans="1:12" s="39" customFormat="1" ht="12.95" customHeight="1" x14ac:dyDescent="0.25">
      <c r="A1764" s="226"/>
      <c r="B1764" s="29">
        <v>507</v>
      </c>
      <c r="C1764" s="30">
        <v>22</v>
      </c>
      <c r="D1764" s="42" t="s">
        <v>4499</v>
      </c>
      <c r="E1764" s="42" t="s">
        <v>4500</v>
      </c>
      <c r="F1764" s="42" t="s">
        <v>4501</v>
      </c>
      <c r="G1764" s="33" t="s">
        <v>12</v>
      </c>
      <c r="H1764" s="34" t="s">
        <v>13</v>
      </c>
      <c r="I1764" s="35">
        <v>0.99590000000000001</v>
      </c>
      <c r="J1764" s="19">
        <v>1263992.0899999996</v>
      </c>
      <c r="K1764" s="37">
        <v>107681.69</v>
      </c>
      <c r="L1764" s="38"/>
    </row>
    <row r="1765" spans="1:12" s="39" customFormat="1" ht="12.95" customHeight="1" x14ac:dyDescent="0.25">
      <c r="A1765" s="226"/>
      <c r="B1765" s="29">
        <v>518</v>
      </c>
      <c r="C1765" s="30">
        <v>23</v>
      </c>
      <c r="D1765" s="32" t="s">
        <v>4502</v>
      </c>
      <c r="E1765" s="32" t="s">
        <v>4503</v>
      </c>
      <c r="F1765" s="32" t="s">
        <v>4504</v>
      </c>
      <c r="G1765" s="33" t="s">
        <v>12</v>
      </c>
      <c r="H1765" s="34" t="s">
        <v>13</v>
      </c>
      <c r="I1765" s="35">
        <v>0.9919</v>
      </c>
      <c r="J1765" s="19">
        <v>1254044.5699999996</v>
      </c>
      <c r="K1765" s="37">
        <v>107249.19</v>
      </c>
      <c r="L1765" s="38"/>
    </row>
    <row r="1766" spans="1:12" s="39" customFormat="1" ht="12.95" customHeight="1" x14ac:dyDescent="0.25">
      <c r="A1766" s="226"/>
      <c r="B1766" s="29">
        <v>502</v>
      </c>
      <c r="C1766" s="30">
        <v>24</v>
      </c>
      <c r="D1766" s="32" t="s">
        <v>4505</v>
      </c>
      <c r="E1766" s="32" t="s">
        <v>4506</v>
      </c>
      <c r="F1766" s="32" t="s">
        <v>4507</v>
      </c>
      <c r="G1766" s="33" t="s">
        <v>12</v>
      </c>
      <c r="H1766" s="34" t="s">
        <v>13</v>
      </c>
      <c r="I1766" s="35">
        <v>0.99590000000000001</v>
      </c>
      <c r="J1766" s="19">
        <v>1278913.3299999996</v>
      </c>
      <c r="K1766" s="37">
        <v>107681.69</v>
      </c>
      <c r="L1766" s="38"/>
    </row>
    <row r="1767" spans="1:12" s="39" customFormat="1" ht="12.95" customHeight="1" x14ac:dyDescent="0.25">
      <c r="A1767" s="226"/>
      <c r="B1767" s="29">
        <v>500</v>
      </c>
      <c r="C1767" s="30">
        <v>25</v>
      </c>
      <c r="D1767" s="42" t="s">
        <v>4508</v>
      </c>
      <c r="E1767" s="42" t="s">
        <v>4509</v>
      </c>
      <c r="F1767" s="42" t="s">
        <v>4510</v>
      </c>
      <c r="G1767" s="33" t="s">
        <v>12</v>
      </c>
      <c r="H1767" s="34" t="s">
        <v>13</v>
      </c>
      <c r="I1767" s="35">
        <v>0.99590000000000001</v>
      </c>
      <c r="J1767" s="19">
        <v>1280210.8499999996</v>
      </c>
      <c r="K1767" s="37">
        <v>107681.69</v>
      </c>
      <c r="L1767" s="38"/>
    </row>
    <row r="1768" spans="1:12" s="39" customFormat="1" ht="12.95" customHeight="1" x14ac:dyDescent="0.25">
      <c r="A1768" s="226"/>
      <c r="B1768" s="29">
        <v>540</v>
      </c>
      <c r="C1768" s="30">
        <v>26</v>
      </c>
      <c r="D1768" s="32" t="s">
        <v>4511</v>
      </c>
      <c r="E1768" s="32" t="s">
        <v>4512</v>
      </c>
      <c r="F1768" s="32" t="s">
        <v>4513</v>
      </c>
      <c r="G1768" s="33" t="s">
        <v>12</v>
      </c>
      <c r="H1768" s="34" t="s">
        <v>13</v>
      </c>
      <c r="I1768" s="35">
        <v>0.99590000000000001</v>
      </c>
      <c r="J1768" s="19">
        <v>1275020.8499999996</v>
      </c>
      <c r="K1768" s="37">
        <v>107681.69</v>
      </c>
      <c r="L1768" s="38"/>
    </row>
    <row r="1769" spans="1:12" s="39" customFormat="1" ht="12.95" customHeight="1" x14ac:dyDescent="0.25">
      <c r="A1769" s="226"/>
      <c r="B1769" s="29">
        <v>521</v>
      </c>
      <c r="C1769" s="30">
        <v>27</v>
      </c>
      <c r="D1769" s="32" t="s">
        <v>2258</v>
      </c>
      <c r="E1769" s="32" t="s">
        <v>4514</v>
      </c>
      <c r="F1769" s="32" t="s">
        <v>4515</v>
      </c>
      <c r="G1769" s="33" t="s">
        <v>12</v>
      </c>
      <c r="H1769" s="34" t="s">
        <v>13</v>
      </c>
      <c r="I1769" s="35">
        <v>0.99590000000000001</v>
      </c>
      <c r="J1769" s="19">
        <v>1268965.8499999996</v>
      </c>
      <c r="K1769" s="37">
        <v>107681.69</v>
      </c>
      <c r="L1769" s="38"/>
    </row>
    <row r="1770" spans="1:12" s="39" customFormat="1" ht="12.95" customHeight="1" x14ac:dyDescent="0.25">
      <c r="A1770" s="226"/>
      <c r="B1770" s="29">
        <v>527</v>
      </c>
      <c r="C1770" s="30">
        <v>28</v>
      </c>
      <c r="D1770" s="32" t="s">
        <v>4516</v>
      </c>
      <c r="E1770" s="32" t="s">
        <v>4517</v>
      </c>
      <c r="F1770" s="32" t="s">
        <v>4518</v>
      </c>
      <c r="G1770" s="33" t="s">
        <v>12</v>
      </c>
      <c r="H1770" s="34" t="s">
        <v>13</v>
      </c>
      <c r="I1770" s="35">
        <v>0.9919</v>
      </c>
      <c r="J1770" s="19">
        <v>1260575.3299999996</v>
      </c>
      <c r="K1770" s="37">
        <v>107249.19</v>
      </c>
      <c r="L1770" s="38"/>
    </row>
    <row r="1771" spans="1:12" s="39" customFormat="1" ht="12.95" customHeight="1" x14ac:dyDescent="0.25">
      <c r="A1771" s="226"/>
      <c r="B1771" s="29">
        <v>505</v>
      </c>
      <c r="C1771" s="30">
        <v>29</v>
      </c>
      <c r="D1771" s="32" t="s">
        <v>2326</v>
      </c>
      <c r="E1771" s="32" t="s">
        <v>2327</v>
      </c>
      <c r="F1771" s="32" t="s">
        <v>4457</v>
      </c>
      <c r="G1771" s="33" t="s">
        <v>12</v>
      </c>
      <c r="H1771" s="34" t="s">
        <v>13</v>
      </c>
      <c r="I1771" s="35">
        <v>0.99590000000000001</v>
      </c>
      <c r="J1771" s="19">
        <v>1274501.8499999996</v>
      </c>
      <c r="K1771" s="37">
        <v>107681.69</v>
      </c>
      <c r="L1771" s="38"/>
    </row>
    <row r="1772" spans="1:12" s="39" customFormat="1" ht="12.95" customHeight="1" x14ac:dyDescent="0.25">
      <c r="A1772" s="226"/>
      <c r="B1772" s="29">
        <v>516</v>
      </c>
      <c r="C1772" s="30">
        <v>30</v>
      </c>
      <c r="D1772" s="32" t="s">
        <v>4519</v>
      </c>
      <c r="E1772" s="32" t="s">
        <v>4520</v>
      </c>
      <c r="F1772" s="32" t="s">
        <v>4521</v>
      </c>
      <c r="G1772" s="33" t="s">
        <v>12</v>
      </c>
      <c r="H1772" s="34" t="s">
        <v>13</v>
      </c>
      <c r="I1772" s="35">
        <v>0.99590000000000001</v>
      </c>
      <c r="J1772" s="19">
        <v>1278480.8499999996</v>
      </c>
      <c r="K1772" s="37">
        <v>107681.69</v>
      </c>
      <c r="L1772" s="38"/>
    </row>
    <row r="1773" spans="1:12" s="39" customFormat="1" ht="12.95" customHeight="1" x14ac:dyDescent="0.25">
      <c r="A1773" s="226"/>
      <c r="B1773" s="29">
        <v>508</v>
      </c>
      <c r="C1773" s="30">
        <v>31</v>
      </c>
      <c r="D1773" s="32" t="s">
        <v>4522</v>
      </c>
      <c r="E1773" s="32" t="s">
        <v>4523</v>
      </c>
      <c r="F1773" s="32" t="s">
        <v>4524</v>
      </c>
      <c r="G1773" s="33" t="s">
        <v>12</v>
      </c>
      <c r="H1773" s="34" t="s">
        <v>13</v>
      </c>
      <c r="I1773" s="35">
        <v>0.99590000000000001</v>
      </c>
      <c r="J1773" s="19">
        <v>1266673.5699999996</v>
      </c>
      <c r="K1773" s="37">
        <v>107681.69</v>
      </c>
      <c r="L1773" s="38"/>
    </row>
    <row r="1774" spans="1:12" s="39" customFormat="1" ht="12.95" customHeight="1" x14ac:dyDescent="0.25">
      <c r="A1774" s="226"/>
      <c r="B1774" s="29">
        <v>531</v>
      </c>
      <c r="C1774" s="30">
        <v>32</v>
      </c>
      <c r="D1774" s="32" t="s">
        <v>1750</v>
      </c>
      <c r="E1774" s="32" t="s">
        <v>4525</v>
      </c>
      <c r="F1774" s="32" t="s">
        <v>4526</v>
      </c>
      <c r="G1774" s="33" t="s">
        <v>12</v>
      </c>
      <c r="H1774" s="34" t="s">
        <v>13</v>
      </c>
      <c r="I1774" s="35">
        <v>0.99590000000000001</v>
      </c>
      <c r="J1774" s="19">
        <v>1287649.8499999996</v>
      </c>
      <c r="K1774" s="37">
        <v>107681.69</v>
      </c>
      <c r="L1774" s="38"/>
    </row>
    <row r="1775" spans="1:12" s="39" customFormat="1" ht="12.95" customHeight="1" x14ac:dyDescent="0.25">
      <c r="A1775" s="226"/>
      <c r="B1775" s="29">
        <v>529</v>
      </c>
      <c r="C1775" s="30">
        <v>33</v>
      </c>
      <c r="D1775" s="32" t="s">
        <v>4527</v>
      </c>
      <c r="E1775" s="32" t="s">
        <v>4528</v>
      </c>
      <c r="F1775" s="32" t="s">
        <v>4529</v>
      </c>
      <c r="G1775" s="33" t="s">
        <v>12</v>
      </c>
      <c r="H1775" s="34" t="s">
        <v>13</v>
      </c>
      <c r="I1775" s="35">
        <v>0.9919</v>
      </c>
      <c r="J1775" s="19">
        <v>1264208.3299999996</v>
      </c>
      <c r="K1775" s="37">
        <v>107249.19</v>
      </c>
      <c r="L1775" s="38"/>
    </row>
    <row r="1776" spans="1:12" s="39" customFormat="1" ht="12.95" customHeight="1" x14ac:dyDescent="0.25">
      <c r="A1776" s="226"/>
      <c r="B1776" s="29">
        <v>528</v>
      </c>
      <c r="C1776" s="30">
        <v>34</v>
      </c>
      <c r="D1776" s="32" t="s">
        <v>4530</v>
      </c>
      <c r="E1776" s="32" t="s">
        <v>4531</v>
      </c>
      <c r="F1776" s="32" t="s">
        <v>4532</v>
      </c>
      <c r="G1776" s="33" t="s">
        <v>12</v>
      </c>
      <c r="H1776" s="34" t="s">
        <v>13</v>
      </c>
      <c r="I1776" s="35">
        <v>0.9859</v>
      </c>
      <c r="J1776" s="19">
        <v>1278134.8499999996</v>
      </c>
      <c r="K1776" s="37">
        <v>106600.44</v>
      </c>
      <c r="L1776" s="38"/>
    </row>
    <row r="1777" spans="1:12" s="39" customFormat="1" ht="12.95" customHeight="1" x14ac:dyDescent="0.25">
      <c r="A1777" s="226"/>
      <c r="B1777" s="29">
        <v>506</v>
      </c>
      <c r="C1777" s="30">
        <v>35</v>
      </c>
      <c r="D1777" s="32" t="s">
        <v>4533</v>
      </c>
      <c r="E1777" s="32" t="s">
        <v>4534</v>
      </c>
      <c r="F1777" s="32" t="s">
        <v>4535</v>
      </c>
      <c r="G1777" s="33" t="s">
        <v>12</v>
      </c>
      <c r="H1777" s="34" t="s">
        <v>13</v>
      </c>
      <c r="I1777" s="35">
        <v>0.99990000000000001</v>
      </c>
      <c r="J1777" s="19">
        <v>1283151.8499999996</v>
      </c>
      <c r="K1777" s="37">
        <v>108114.19</v>
      </c>
      <c r="L1777" s="38"/>
    </row>
    <row r="1778" spans="1:12" s="39" customFormat="1" ht="12.95" customHeight="1" x14ac:dyDescent="0.25">
      <c r="A1778" s="226"/>
      <c r="B1778" s="29">
        <v>538</v>
      </c>
      <c r="C1778" s="30">
        <v>36</v>
      </c>
      <c r="D1778" s="32" t="s">
        <v>4536</v>
      </c>
      <c r="E1778" s="32" t="s">
        <v>4537</v>
      </c>
      <c r="F1778" s="32" t="s">
        <v>4538</v>
      </c>
      <c r="G1778" s="33" t="s">
        <v>12</v>
      </c>
      <c r="H1778" s="34" t="s">
        <v>13</v>
      </c>
      <c r="I1778" s="35">
        <v>0.99590000000000001</v>
      </c>
      <c r="J1778" s="19">
        <v>1273161.0899999996</v>
      </c>
      <c r="K1778" s="37">
        <v>107681.69</v>
      </c>
      <c r="L1778" s="38"/>
    </row>
    <row r="1779" spans="1:12" s="39" customFormat="1" ht="12.95" customHeight="1" x14ac:dyDescent="0.25">
      <c r="A1779" s="226"/>
      <c r="B1779" s="29">
        <v>525</v>
      </c>
      <c r="C1779" s="30">
        <v>37</v>
      </c>
      <c r="D1779" s="32" t="s">
        <v>503</v>
      </c>
      <c r="E1779" s="32" t="s">
        <v>4539</v>
      </c>
      <c r="F1779" s="32" t="s">
        <v>4540</v>
      </c>
      <c r="G1779" s="33" t="s">
        <v>12</v>
      </c>
      <c r="H1779" s="34" t="s">
        <v>13</v>
      </c>
      <c r="I1779" s="35">
        <v>0.9919</v>
      </c>
      <c r="J1779" s="19">
        <v>1284189.8499999996</v>
      </c>
      <c r="K1779" s="37">
        <v>107249.19</v>
      </c>
      <c r="L1779" s="38"/>
    </row>
    <row r="1780" spans="1:12" s="39" customFormat="1" ht="12.95" customHeight="1" x14ac:dyDescent="0.25">
      <c r="A1780" s="226"/>
      <c r="B1780" s="29">
        <v>524</v>
      </c>
      <c r="C1780" s="30">
        <v>38</v>
      </c>
      <c r="D1780" s="32" t="s">
        <v>4541</v>
      </c>
      <c r="E1780" s="32" t="s">
        <v>4542</v>
      </c>
      <c r="F1780" s="32" t="s">
        <v>4543</v>
      </c>
      <c r="G1780" s="33" t="s">
        <v>12</v>
      </c>
      <c r="H1780" s="34" t="s">
        <v>13</v>
      </c>
      <c r="I1780" s="35">
        <v>0.9919</v>
      </c>
      <c r="J1780" s="19">
        <v>1275366.8499999996</v>
      </c>
      <c r="K1780" s="37">
        <v>107249.19</v>
      </c>
      <c r="L1780" s="38"/>
    </row>
    <row r="1781" spans="1:12" s="39" customFormat="1" ht="12.95" customHeight="1" x14ac:dyDescent="0.25">
      <c r="A1781" s="226"/>
      <c r="B1781" s="29">
        <v>536</v>
      </c>
      <c r="C1781" s="30">
        <v>39</v>
      </c>
      <c r="D1781" s="59" t="s">
        <v>4544</v>
      </c>
      <c r="E1781" s="59" t="s">
        <v>4545</v>
      </c>
      <c r="F1781" s="59" t="s">
        <v>4546</v>
      </c>
      <c r="G1781" s="33" t="s">
        <v>12</v>
      </c>
      <c r="H1781" s="34" t="s">
        <v>13</v>
      </c>
      <c r="I1781" s="35">
        <v>0.99590000000000001</v>
      </c>
      <c r="J1781" s="19">
        <v>1266024.8499999996</v>
      </c>
      <c r="K1781" s="37">
        <v>107681.69</v>
      </c>
      <c r="L1781" s="38"/>
    </row>
    <row r="1782" spans="1:12" s="39" customFormat="1" ht="12.95" customHeight="1" x14ac:dyDescent="0.25">
      <c r="A1782" s="226"/>
      <c r="B1782" s="29">
        <v>517</v>
      </c>
      <c r="C1782" s="30">
        <v>40</v>
      </c>
      <c r="D1782" s="53" t="s">
        <v>4547</v>
      </c>
      <c r="E1782" s="53" t="s">
        <v>4548</v>
      </c>
      <c r="F1782" s="53" t="s">
        <v>4549</v>
      </c>
      <c r="G1782" s="33" t="s">
        <v>12</v>
      </c>
      <c r="H1782" s="34" t="s">
        <v>13</v>
      </c>
      <c r="I1782" s="35">
        <v>0.99590000000000001</v>
      </c>
      <c r="J1782" s="19">
        <v>1272425.8499999996</v>
      </c>
      <c r="K1782" s="37">
        <v>107681.69</v>
      </c>
      <c r="L1782" s="38"/>
    </row>
    <row r="1783" spans="1:12" s="39" customFormat="1" ht="12.95" customHeight="1" x14ac:dyDescent="0.25">
      <c r="A1783" s="226"/>
      <c r="B1783" s="29"/>
      <c r="C1783" s="30"/>
      <c r="D1783" s="31" t="s">
        <v>5819</v>
      </c>
      <c r="E1783" s="32"/>
      <c r="F1783" s="32"/>
      <c r="G1783" s="33"/>
      <c r="H1783" s="34"/>
      <c r="I1783" s="35"/>
      <c r="J1783" s="19"/>
      <c r="K1783" s="37"/>
      <c r="L1783" s="38"/>
    </row>
    <row r="1784" spans="1:12" s="39" customFormat="1" ht="12.95" customHeight="1" x14ac:dyDescent="0.25">
      <c r="A1784" s="227"/>
      <c r="B1784" s="29">
        <v>530</v>
      </c>
      <c r="C1784" s="30">
        <v>1</v>
      </c>
      <c r="D1784" s="32" t="s">
        <v>3567</v>
      </c>
      <c r="E1784" s="32" t="s">
        <v>3568</v>
      </c>
      <c r="F1784" s="32" t="s">
        <v>4550</v>
      </c>
      <c r="G1784" s="33" t="s">
        <v>5733</v>
      </c>
      <c r="H1784" s="34" t="s">
        <v>13</v>
      </c>
      <c r="I1784" s="35">
        <v>0.9919</v>
      </c>
      <c r="J1784" s="19">
        <v>2264517.35</v>
      </c>
      <c r="K1784" s="37">
        <v>190791.97</v>
      </c>
      <c r="L1784" s="38"/>
    </row>
    <row r="1785" spans="1:12" s="39" customFormat="1" ht="12.95" customHeight="1" x14ac:dyDescent="0.25">
      <c r="A1785" s="225" t="s">
        <v>4551</v>
      </c>
      <c r="B1785" s="29"/>
      <c r="C1785" s="30"/>
      <c r="D1785" s="49" t="s">
        <v>11</v>
      </c>
      <c r="E1785" s="42"/>
      <c r="F1785" s="42"/>
      <c r="G1785" s="33"/>
      <c r="H1785" s="34"/>
      <c r="I1785" s="35"/>
      <c r="J1785" s="19"/>
      <c r="K1785" s="37"/>
      <c r="L1785" s="38"/>
    </row>
    <row r="1786" spans="1:12" s="39" customFormat="1" ht="12.95" customHeight="1" x14ac:dyDescent="0.25">
      <c r="A1786" s="233"/>
      <c r="B1786" s="29">
        <v>5850</v>
      </c>
      <c r="C1786" s="30">
        <v>1</v>
      </c>
      <c r="D1786" s="32" t="s">
        <v>4552</v>
      </c>
      <c r="E1786" s="32" t="s">
        <v>4553</v>
      </c>
      <c r="F1786" s="32" t="s">
        <v>4554</v>
      </c>
      <c r="G1786" s="33" t="s">
        <v>12</v>
      </c>
      <c r="H1786" s="34" t="s">
        <v>13</v>
      </c>
      <c r="I1786" s="35">
        <v>0.95469999999999999</v>
      </c>
      <c r="J1786" s="19">
        <v>1221790.8899999997</v>
      </c>
      <c r="K1786" s="37">
        <v>103226.94</v>
      </c>
      <c r="L1786" s="38"/>
    </row>
    <row r="1787" spans="1:12" s="39" customFormat="1" ht="12.95" customHeight="1" x14ac:dyDescent="0.25">
      <c r="A1787" s="233"/>
      <c r="B1787" s="29">
        <v>5805</v>
      </c>
      <c r="C1787" s="30">
        <v>2</v>
      </c>
      <c r="D1787" s="42" t="s">
        <v>4555</v>
      </c>
      <c r="E1787" s="42" t="s">
        <v>4556</v>
      </c>
      <c r="F1787" s="42" t="s">
        <v>4557</v>
      </c>
      <c r="G1787" s="27" t="s">
        <v>12</v>
      </c>
      <c r="H1787" s="34" t="s">
        <v>13</v>
      </c>
      <c r="I1787" s="35">
        <v>0.9526</v>
      </c>
      <c r="J1787" s="19">
        <v>1222915.42</v>
      </c>
      <c r="K1787" s="37">
        <v>102999.88</v>
      </c>
      <c r="L1787" s="38"/>
    </row>
    <row r="1788" spans="1:12" s="39" customFormat="1" ht="12.95" customHeight="1" x14ac:dyDescent="0.25">
      <c r="A1788" s="233"/>
      <c r="B1788" s="29">
        <v>5816</v>
      </c>
      <c r="C1788" s="30">
        <v>3</v>
      </c>
      <c r="D1788" s="32" t="s">
        <v>4558</v>
      </c>
      <c r="E1788" s="32" t="s">
        <v>4559</v>
      </c>
      <c r="F1788" s="32" t="s">
        <v>4560</v>
      </c>
      <c r="G1788" s="50" t="s">
        <v>12</v>
      </c>
      <c r="H1788" s="34" t="s">
        <v>13</v>
      </c>
      <c r="I1788" s="35">
        <v>0.9778</v>
      </c>
      <c r="J1788" s="19">
        <v>1256693.67</v>
      </c>
      <c r="K1788" s="37">
        <v>105724.63</v>
      </c>
      <c r="L1788" s="38"/>
    </row>
    <row r="1789" spans="1:12" s="39" customFormat="1" ht="12.95" customHeight="1" x14ac:dyDescent="0.25">
      <c r="A1789" s="233"/>
      <c r="B1789" s="29">
        <v>5807</v>
      </c>
      <c r="C1789" s="30">
        <v>4</v>
      </c>
      <c r="D1789" s="42" t="s">
        <v>340</v>
      </c>
      <c r="E1789" s="42" t="s">
        <v>4561</v>
      </c>
      <c r="F1789" s="42" t="s">
        <v>4562</v>
      </c>
      <c r="G1789" s="50" t="s">
        <v>12</v>
      </c>
      <c r="H1789" s="34" t="s">
        <v>13</v>
      </c>
      <c r="I1789" s="35">
        <v>0.96020000000000005</v>
      </c>
      <c r="J1789" s="19">
        <v>1232776.42</v>
      </c>
      <c r="K1789" s="37">
        <v>103821.63</v>
      </c>
      <c r="L1789" s="38"/>
    </row>
    <row r="1790" spans="1:12" s="39" customFormat="1" ht="12.95" customHeight="1" x14ac:dyDescent="0.25">
      <c r="A1790" s="233"/>
      <c r="B1790" s="29">
        <v>5828</v>
      </c>
      <c r="C1790" s="30">
        <v>5</v>
      </c>
      <c r="D1790" s="42" t="s">
        <v>4563</v>
      </c>
      <c r="E1790" s="42" t="s">
        <v>4564</v>
      </c>
      <c r="F1790" s="42" t="s">
        <v>4565</v>
      </c>
      <c r="G1790" s="27" t="s">
        <v>12</v>
      </c>
      <c r="H1790" s="34" t="s">
        <v>13</v>
      </c>
      <c r="I1790" s="35">
        <v>0.9526</v>
      </c>
      <c r="J1790" s="19">
        <v>1215043.92</v>
      </c>
      <c r="K1790" s="37">
        <v>102999.88</v>
      </c>
      <c r="L1790" s="38"/>
    </row>
    <row r="1791" spans="1:12" s="39" customFormat="1" ht="12.95" customHeight="1" x14ac:dyDescent="0.25">
      <c r="A1791" s="233"/>
      <c r="B1791" s="29">
        <v>5804</v>
      </c>
      <c r="C1791" s="30">
        <v>6</v>
      </c>
      <c r="D1791" s="42" t="s">
        <v>4566</v>
      </c>
      <c r="E1791" s="42" t="s">
        <v>4567</v>
      </c>
      <c r="F1791" s="42" t="s">
        <v>4568</v>
      </c>
      <c r="G1791" s="50" t="s">
        <v>12</v>
      </c>
      <c r="H1791" s="34" t="s">
        <v>13</v>
      </c>
      <c r="I1791" s="35">
        <v>0.96819999999999995</v>
      </c>
      <c r="J1791" s="19">
        <v>1234073.92</v>
      </c>
      <c r="K1791" s="37">
        <v>104686.63</v>
      </c>
      <c r="L1791" s="38"/>
    </row>
    <row r="1792" spans="1:12" s="39" customFormat="1" ht="12.95" customHeight="1" x14ac:dyDescent="0.25">
      <c r="A1792" s="233"/>
      <c r="B1792" s="29">
        <v>5843</v>
      </c>
      <c r="C1792" s="30">
        <v>7</v>
      </c>
      <c r="D1792" s="32" t="s">
        <v>4569</v>
      </c>
      <c r="E1792" s="32" t="s">
        <v>4570</v>
      </c>
      <c r="F1792" s="32" t="s">
        <v>4571</v>
      </c>
      <c r="G1792" s="33" t="s">
        <v>12</v>
      </c>
      <c r="H1792" s="34" t="s">
        <v>13</v>
      </c>
      <c r="I1792" s="35">
        <v>0.9546</v>
      </c>
      <c r="J1792" s="19">
        <v>1223045.17</v>
      </c>
      <c r="K1792" s="37">
        <v>103216.13</v>
      </c>
      <c r="L1792" s="38"/>
    </row>
    <row r="1793" spans="1:12" s="39" customFormat="1" ht="12.95" customHeight="1" x14ac:dyDescent="0.25">
      <c r="A1793" s="233"/>
      <c r="B1793" s="29">
        <v>5836</v>
      </c>
      <c r="C1793" s="30">
        <v>8</v>
      </c>
      <c r="D1793" s="32" t="s">
        <v>4572</v>
      </c>
      <c r="E1793" s="32" t="s">
        <v>4573</v>
      </c>
      <c r="F1793" s="32" t="s">
        <v>4574</v>
      </c>
      <c r="G1793" s="33" t="s">
        <v>12</v>
      </c>
      <c r="H1793" s="34" t="s">
        <v>13</v>
      </c>
      <c r="I1793" s="35">
        <v>0.96040000000000003</v>
      </c>
      <c r="J1793" s="19">
        <v>1227845.8900000001</v>
      </c>
      <c r="K1793" s="37">
        <v>103843.25</v>
      </c>
      <c r="L1793" s="38"/>
    </row>
    <row r="1794" spans="1:12" s="39" customFormat="1" ht="12.95" customHeight="1" x14ac:dyDescent="0.25">
      <c r="A1794" s="233"/>
      <c r="B1794" s="29">
        <v>5844</v>
      </c>
      <c r="C1794" s="30">
        <v>9</v>
      </c>
      <c r="D1794" s="42" t="s">
        <v>4575</v>
      </c>
      <c r="E1794" s="42" t="s">
        <v>4576</v>
      </c>
      <c r="F1794" s="42" t="s">
        <v>4577</v>
      </c>
      <c r="G1794" s="33" t="s">
        <v>12</v>
      </c>
      <c r="H1794" s="34" t="s">
        <v>13</v>
      </c>
      <c r="I1794" s="35">
        <v>0.96120000000000005</v>
      </c>
      <c r="J1794" s="19">
        <v>1227759.3900000001</v>
      </c>
      <c r="K1794" s="37">
        <v>103929.75</v>
      </c>
      <c r="L1794" s="38"/>
    </row>
    <row r="1795" spans="1:12" s="39" customFormat="1" ht="12.95" customHeight="1" x14ac:dyDescent="0.25">
      <c r="A1795" s="233"/>
      <c r="B1795" s="29">
        <v>5812</v>
      </c>
      <c r="C1795" s="30">
        <v>10</v>
      </c>
      <c r="D1795" s="32" t="s">
        <v>4578</v>
      </c>
      <c r="E1795" s="32" t="s">
        <v>4579</v>
      </c>
      <c r="F1795" s="32" t="s">
        <v>4580</v>
      </c>
      <c r="G1795" s="33" t="s">
        <v>12</v>
      </c>
      <c r="H1795" s="34" t="s">
        <v>13</v>
      </c>
      <c r="I1795" s="35">
        <v>0.96819999999999995</v>
      </c>
      <c r="J1795" s="19">
        <v>1230959.92</v>
      </c>
      <c r="K1795" s="37">
        <v>104686.63</v>
      </c>
      <c r="L1795" s="38"/>
    </row>
    <row r="1796" spans="1:12" s="39" customFormat="1" ht="12.95" customHeight="1" x14ac:dyDescent="0.25">
      <c r="A1796" s="233"/>
      <c r="B1796" s="29">
        <v>5849</v>
      </c>
      <c r="C1796" s="30">
        <v>11</v>
      </c>
      <c r="D1796" s="42" t="s">
        <v>4581</v>
      </c>
      <c r="E1796" s="42" t="s">
        <v>4582</v>
      </c>
      <c r="F1796" s="42" t="s">
        <v>4583</v>
      </c>
      <c r="G1796" s="33" t="s">
        <v>12</v>
      </c>
      <c r="H1796" s="34" t="s">
        <v>13</v>
      </c>
      <c r="I1796" s="35">
        <v>0.96340000000000003</v>
      </c>
      <c r="J1796" s="19">
        <v>1228018.92</v>
      </c>
      <c r="K1796" s="37">
        <v>104167.63</v>
      </c>
      <c r="L1796" s="38"/>
    </row>
    <row r="1797" spans="1:12" s="39" customFormat="1" ht="12.95" customHeight="1" x14ac:dyDescent="0.25">
      <c r="A1797" s="233"/>
      <c r="B1797" s="29">
        <v>5826</v>
      </c>
      <c r="C1797" s="30">
        <v>12</v>
      </c>
      <c r="D1797" s="32" t="s">
        <v>4584</v>
      </c>
      <c r="E1797" s="32" t="s">
        <v>4585</v>
      </c>
      <c r="F1797" s="32" t="s">
        <v>4586</v>
      </c>
      <c r="G1797" s="33" t="s">
        <v>12</v>
      </c>
      <c r="H1797" s="34" t="s">
        <v>13</v>
      </c>
      <c r="I1797" s="35">
        <v>0.95740000000000003</v>
      </c>
      <c r="J1797" s="19">
        <v>1223953.42</v>
      </c>
      <c r="K1797" s="37">
        <v>103518.88</v>
      </c>
      <c r="L1797" s="38"/>
    </row>
    <row r="1798" spans="1:12" s="39" customFormat="1" ht="12.95" customHeight="1" x14ac:dyDescent="0.25">
      <c r="A1798" s="233"/>
      <c r="B1798" s="43">
        <v>5802</v>
      </c>
      <c r="C1798" s="30">
        <v>13</v>
      </c>
      <c r="D1798" s="32" t="s">
        <v>4587</v>
      </c>
      <c r="E1798" s="32" t="s">
        <v>4588</v>
      </c>
      <c r="F1798" s="32" t="s">
        <v>942</v>
      </c>
      <c r="G1798" s="33" t="s">
        <v>12</v>
      </c>
      <c r="H1798" s="34" t="s">
        <v>13</v>
      </c>
      <c r="I1798" s="35">
        <v>0.96860000000000002</v>
      </c>
      <c r="J1798" s="19">
        <v>1234592.92</v>
      </c>
      <c r="K1798" s="37">
        <v>104729.88</v>
      </c>
      <c r="L1798" s="38"/>
    </row>
    <row r="1799" spans="1:12" s="39" customFormat="1" ht="12.95" customHeight="1" x14ac:dyDescent="0.25">
      <c r="A1799" s="233"/>
      <c r="B1799" s="29">
        <v>5848</v>
      </c>
      <c r="C1799" s="30">
        <v>14</v>
      </c>
      <c r="D1799" s="32" t="s">
        <v>4589</v>
      </c>
      <c r="E1799" s="32" t="s">
        <v>4590</v>
      </c>
      <c r="F1799" s="32" t="s">
        <v>4591</v>
      </c>
      <c r="G1799" s="33" t="s">
        <v>12</v>
      </c>
      <c r="H1799" s="34" t="s">
        <v>13</v>
      </c>
      <c r="I1799" s="35">
        <v>0.96940000000000004</v>
      </c>
      <c r="J1799" s="19">
        <v>1239955.92</v>
      </c>
      <c r="K1799" s="37">
        <v>104816.38</v>
      </c>
      <c r="L1799" s="38"/>
    </row>
    <row r="1800" spans="1:12" s="39" customFormat="1" ht="12.95" customHeight="1" x14ac:dyDescent="0.25">
      <c r="A1800" s="233"/>
      <c r="B1800" s="29">
        <v>5847</v>
      </c>
      <c r="C1800" s="30">
        <v>15</v>
      </c>
      <c r="D1800" s="32" t="s">
        <v>4592</v>
      </c>
      <c r="E1800" s="32" t="s">
        <v>4593</v>
      </c>
      <c r="F1800" s="32" t="s">
        <v>4594</v>
      </c>
      <c r="G1800" s="33" t="s">
        <v>12</v>
      </c>
      <c r="H1800" s="34" t="s">
        <v>13</v>
      </c>
      <c r="I1800" s="35">
        <v>0.9536</v>
      </c>
      <c r="J1800" s="19">
        <v>1216341.3900000001</v>
      </c>
      <c r="K1800" s="37">
        <v>103108</v>
      </c>
      <c r="L1800" s="38"/>
    </row>
    <row r="1801" spans="1:12" s="39" customFormat="1" ht="12.95" customHeight="1" x14ac:dyDescent="0.25">
      <c r="A1801" s="233"/>
      <c r="B1801" s="29">
        <v>5823</v>
      </c>
      <c r="C1801" s="30">
        <v>16</v>
      </c>
      <c r="D1801" s="32" t="s">
        <v>4595</v>
      </c>
      <c r="E1801" s="32" t="s">
        <v>4596</v>
      </c>
      <c r="F1801" s="32" t="s">
        <v>4597</v>
      </c>
      <c r="G1801" s="33" t="s">
        <v>12</v>
      </c>
      <c r="H1801" s="34" t="s">
        <v>13</v>
      </c>
      <c r="I1801" s="35">
        <v>0.96519999999999995</v>
      </c>
      <c r="J1801" s="19">
        <v>1233857.6400000001</v>
      </c>
      <c r="K1801" s="37">
        <v>104362.25</v>
      </c>
      <c r="L1801" s="38"/>
    </row>
    <row r="1802" spans="1:12" s="39" customFormat="1" ht="12.95" customHeight="1" x14ac:dyDescent="0.25">
      <c r="A1802" s="233"/>
      <c r="B1802" s="29">
        <v>5837</v>
      </c>
      <c r="C1802" s="30">
        <v>17</v>
      </c>
      <c r="D1802" s="42" t="s">
        <v>4598</v>
      </c>
      <c r="E1802" s="42" t="s">
        <v>4599</v>
      </c>
      <c r="F1802" s="42" t="s">
        <v>4600</v>
      </c>
      <c r="G1802" s="33" t="s">
        <v>12</v>
      </c>
      <c r="H1802" s="34" t="s">
        <v>13</v>
      </c>
      <c r="I1802" s="35">
        <v>0.95540000000000003</v>
      </c>
      <c r="J1802" s="19">
        <v>1228278.42</v>
      </c>
      <c r="K1802" s="37">
        <v>103302.63</v>
      </c>
      <c r="L1802" s="38"/>
    </row>
    <row r="1803" spans="1:12" s="39" customFormat="1" ht="12.95" customHeight="1" x14ac:dyDescent="0.25">
      <c r="A1803" s="233"/>
      <c r="B1803" s="29">
        <v>5825</v>
      </c>
      <c r="C1803" s="30">
        <v>18</v>
      </c>
      <c r="D1803" s="32" t="s">
        <v>3278</v>
      </c>
      <c r="E1803" s="32" t="s">
        <v>4601</v>
      </c>
      <c r="F1803" s="32" t="s">
        <v>4602</v>
      </c>
      <c r="G1803" s="33" t="s">
        <v>12</v>
      </c>
      <c r="H1803" s="34" t="s">
        <v>13</v>
      </c>
      <c r="I1803" s="35">
        <v>0.96140000000000003</v>
      </c>
      <c r="J1803" s="19">
        <v>1235414.67</v>
      </c>
      <c r="K1803" s="37">
        <v>103951.38</v>
      </c>
      <c r="L1803" s="38"/>
    </row>
    <row r="1804" spans="1:12" s="39" customFormat="1" ht="12.95" customHeight="1" x14ac:dyDescent="0.25">
      <c r="A1804" s="233"/>
      <c r="B1804" s="29">
        <v>5833</v>
      </c>
      <c r="C1804" s="30">
        <v>19</v>
      </c>
      <c r="D1804" s="32" t="s">
        <v>352</v>
      </c>
      <c r="E1804" s="32" t="s">
        <v>353</v>
      </c>
      <c r="F1804" s="32" t="s">
        <v>4603</v>
      </c>
      <c r="G1804" s="33" t="s">
        <v>12</v>
      </c>
      <c r="H1804" s="34" t="s">
        <v>13</v>
      </c>
      <c r="I1804" s="35">
        <v>0.96640000000000004</v>
      </c>
      <c r="J1804" s="19">
        <v>1235630.8900000001</v>
      </c>
      <c r="K1804" s="37">
        <v>104492</v>
      </c>
      <c r="L1804" s="38"/>
    </row>
    <row r="1805" spans="1:12" s="39" customFormat="1" ht="12.95" customHeight="1" x14ac:dyDescent="0.25">
      <c r="A1805" s="233"/>
      <c r="B1805" s="29">
        <v>5809</v>
      </c>
      <c r="C1805" s="30">
        <v>20</v>
      </c>
      <c r="D1805" s="32" t="s">
        <v>4604</v>
      </c>
      <c r="E1805" s="32" t="s">
        <v>4605</v>
      </c>
      <c r="F1805" s="32" t="s">
        <v>4606</v>
      </c>
      <c r="G1805" s="33" t="s">
        <v>12</v>
      </c>
      <c r="H1805" s="34" t="s">
        <v>13</v>
      </c>
      <c r="I1805" s="35">
        <v>0.96860000000000002</v>
      </c>
      <c r="J1805" s="19">
        <v>1229921.92</v>
      </c>
      <c r="K1805" s="37">
        <v>104729.88</v>
      </c>
      <c r="L1805" s="38"/>
    </row>
    <row r="1806" spans="1:12" s="39" customFormat="1" ht="12.95" customHeight="1" x14ac:dyDescent="0.25">
      <c r="A1806" s="233"/>
      <c r="B1806" s="29">
        <v>5820</v>
      </c>
      <c r="C1806" s="30">
        <v>21</v>
      </c>
      <c r="D1806" s="32" t="s">
        <v>4607</v>
      </c>
      <c r="E1806" s="32" t="s">
        <v>4608</v>
      </c>
      <c r="F1806" s="32" t="s">
        <v>4609</v>
      </c>
      <c r="G1806" s="33" t="s">
        <v>12</v>
      </c>
      <c r="H1806" s="34" t="s">
        <v>13</v>
      </c>
      <c r="I1806" s="35">
        <v>0.96160000000000001</v>
      </c>
      <c r="J1806" s="19">
        <v>1232560.1400000001</v>
      </c>
      <c r="K1806" s="37">
        <v>103973</v>
      </c>
      <c r="L1806" s="38"/>
    </row>
    <row r="1807" spans="1:12" s="39" customFormat="1" ht="12.95" customHeight="1" x14ac:dyDescent="0.25">
      <c r="A1807" s="233"/>
      <c r="B1807" s="29">
        <v>5822</v>
      </c>
      <c r="C1807" s="30">
        <v>22</v>
      </c>
      <c r="D1807" s="32" t="s">
        <v>4610</v>
      </c>
      <c r="E1807" s="32" t="s">
        <v>4611</v>
      </c>
      <c r="F1807" s="32" t="s">
        <v>4612</v>
      </c>
      <c r="G1807" s="33" t="s">
        <v>12</v>
      </c>
      <c r="H1807" s="34" t="s">
        <v>13</v>
      </c>
      <c r="I1807" s="35">
        <v>0.95240000000000002</v>
      </c>
      <c r="J1807" s="19">
        <v>1220709.6400000001</v>
      </c>
      <c r="K1807" s="37">
        <v>102978.25</v>
      </c>
      <c r="L1807" s="38"/>
    </row>
    <row r="1808" spans="1:12" s="39" customFormat="1" ht="12.95" customHeight="1" x14ac:dyDescent="0.25">
      <c r="A1808" s="233"/>
      <c r="B1808" s="29">
        <v>5814</v>
      </c>
      <c r="C1808" s="30">
        <v>23</v>
      </c>
      <c r="D1808" s="32" t="s">
        <v>4613</v>
      </c>
      <c r="E1808" s="32" t="s">
        <v>4614</v>
      </c>
      <c r="F1808" s="32" t="s">
        <v>4615</v>
      </c>
      <c r="G1808" s="33" t="s">
        <v>12</v>
      </c>
      <c r="H1808" s="34" t="s">
        <v>13</v>
      </c>
      <c r="I1808" s="35">
        <v>0.96919999999999995</v>
      </c>
      <c r="J1808" s="19">
        <v>1232257.3900000001</v>
      </c>
      <c r="K1808" s="37">
        <v>104794.75</v>
      </c>
      <c r="L1808" s="38"/>
    </row>
    <row r="1809" spans="1:12" s="39" customFormat="1" ht="12.95" customHeight="1" x14ac:dyDescent="0.25">
      <c r="A1809" s="233"/>
      <c r="B1809" s="29">
        <v>5800</v>
      </c>
      <c r="C1809" s="30">
        <v>24</v>
      </c>
      <c r="D1809" s="32" t="s">
        <v>4616</v>
      </c>
      <c r="E1809" s="32" t="s">
        <v>4617</v>
      </c>
      <c r="F1809" s="32" t="s">
        <v>4618</v>
      </c>
      <c r="G1809" s="33" t="s">
        <v>12</v>
      </c>
      <c r="H1809" s="34" t="s">
        <v>13</v>
      </c>
      <c r="I1809" s="35">
        <v>0.96220000000000006</v>
      </c>
      <c r="J1809" s="19">
        <v>1235371.42</v>
      </c>
      <c r="K1809" s="37">
        <v>104037.88</v>
      </c>
      <c r="L1809" s="38"/>
    </row>
    <row r="1810" spans="1:12" s="39" customFormat="1" ht="12.95" customHeight="1" x14ac:dyDescent="0.25">
      <c r="A1810" s="233"/>
      <c r="B1810" s="29">
        <v>5835</v>
      </c>
      <c r="C1810" s="30">
        <v>25</v>
      </c>
      <c r="D1810" s="32" t="s">
        <v>2902</v>
      </c>
      <c r="E1810" s="32" t="s">
        <v>2903</v>
      </c>
      <c r="F1810" s="32" t="s">
        <v>4619</v>
      </c>
      <c r="G1810" s="33" t="s">
        <v>12</v>
      </c>
      <c r="H1810" s="34" t="s">
        <v>13</v>
      </c>
      <c r="I1810" s="35">
        <v>0.95340000000000003</v>
      </c>
      <c r="J1810" s="19">
        <v>1223953.42</v>
      </c>
      <c r="K1810" s="37">
        <v>103086.38</v>
      </c>
      <c r="L1810" s="38"/>
    </row>
    <row r="1811" spans="1:12" s="39" customFormat="1" ht="12.95" customHeight="1" x14ac:dyDescent="0.25">
      <c r="A1811" s="233"/>
      <c r="B1811" s="29">
        <v>5840</v>
      </c>
      <c r="C1811" s="30">
        <v>26</v>
      </c>
      <c r="D1811" s="32" t="s">
        <v>1750</v>
      </c>
      <c r="E1811" s="32" t="s">
        <v>4525</v>
      </c>
      <c r="F1811" s="32" t="s">
        <v>4620</v>
      </c>
      <c r="G1811" s="33" t="s">
        <v>12</v>
      </c>
      <c r="H1811" s="34" t="s">
        <v>13</v>
      </c>
      <c r="I1811" s="35">
        <v>0.98970000000000002</v>
      </c>
      <c r="J1811" s="19">
        <v>1246865.07</v>
      </c>
      <c r="K1811" s="37">
        <v>107011.31</v>
      </c>
      <c r="L1811" s="38"/>
    </row>
    <row r="1812" spans="1:12" s="39" customFormat="1" ht="12.95" customHeight="1" x14ac:dyDescent="0.25">
      <c r="A1812" s="233"/>
      <c r="B1812" s="29">
        <v>5813</v>
      </c>
      <c r="C1812" s="30">
        <v>27</v>
      </c>
      <c r="D1812" s="32" t="s">
        <v>4621</v>
      </c>
      <c r="E1812" s="32" t="s">
        <v>4622</v>
      </c>
      <c r="F1812" s="32" t="s">
        <v>4623</v>
      </c>
      <c r="G1812" s="33" t="s">
        <v>12</v>
      </c>
      <c r="H1812" s="34" t="s">
        <v>13</v>
      </c>
      <c r="I1812" s="35">
        <v>0.9899</v>
      </c>
      <c r="J1812" s="19">
        <v>1273042.1399999997</v>
      </c>
      <c r="K1812" s="37">
        <v>107032.94</v>
      </c>
      <c r="L1812" s="38"/>
    </row>
    <row r="1813" spans="1:12" s="39" customFormat="1" ht="12.95" customHeight="1" x14ac:dyDescent="0.25">
      <c r="A1813" s="233"/>
      <c r="B1813" s="29">
        <v>5845</v>
      </c>
      <c r="C1813" s="30">
        <v>28</v>
      </c>
      <c r="D1813" s="42" t="s">
        <v>4624</v>
      </c>
      <c r="E1813" s="42" t="s">
        <v>4625</v>
      </c>
      <c r="F1813" s="42" t="s">
        <v>4626</v>
      </c>
      <c r="G1813" s="33" t="s">
        <v>12</v>
      </c>
      <c r="H1813" s="34" t="s">
        <v>13</v>
      </c>
      <c r="I1813" s="35">
        <v>0.97319999999999995</v>
      </c>
      <c r="J1813" s="19">
        <v>1250076.3900000001</v>
      </c>
      <c r="K1813" s="37">
        <v>105227.25</v>
      </c>
      <c r="L1813" s="38"/>
    </row>
    <row r="1814" spans="1:12" s="39" customFormat="1" ht="12.95" customHeight="1" x14ac:dyDescent="0.25">
      <c r="A1814" s="233"/>
      <c r="B1814" s="29">
        <v>5841</v>
      </c>
      <c r="C1814" s="30">
        <v>29</v>
      </c>
      <c r="D1814" s="42" t="s">
        <v>4627</v>
      </c>
      <c r="E1814" s="42" t="s">
        <v>4628</v>
      </c>
      <c r="F1814" s="42" t="s">
        <v>4629</v>
      </c>
      <c r="G1814" s="33" t="s">
        <v>12</v>
      </c>
      <c r="H1814" s="34" t="s">
        <v>13</v>
      </c>
      <c r="I1814" s="35">
        <v>0.97319999999999995</v>
      </c>
      <c r="J1814" s="19">
        <v>1248086.8900000001</v>
      </c>
      <c r="K1814" s="37">
        <v>105227.25</v>
      </c>
      <c r="L1814" s="38"/>
    </row>
    <row r="1815" spans="1:12" s="39" customFormat="1" ht="12.95" customHeight="1" x14ac:dyDescent="0.25">
      <c r="A1815" s="233"/>
      <c r="B1815" s="29">
        <v>5829</v>
      </c>
      <c r="C1815" s="30">
        <v>30</v>
      </c>
      <c r="D1815" s="32" t="s">
        <v>3176</v>
      </c>
      <c r="E1815" s="32" t="s">
        <v>4630</v>
      </c>
      <c r="F1815" s="32" t="s">
        <v>4631</v>
      </c>
      <c r="G1815" s="33" t="s">
        <v>12</v>
      </c>
      <c r="H1815" s="34" t="s">
        <v>13</v>
      </c>
      <c r="I1815" s="35">
        <v>0.96340000000000003</v>
      </c>
      <c r="J1815" s="19">
        <v>1233814.42</v>
      </c>
      <c r="K1815" s="37">
        <v>104167.63</v>
      </c>
      <c r="L1815" s="38"/>
    </row>
    <row r="1816" spans="1:12" s="39" customFormat="1" ht="12.95" customHeight="1" x14ac:dyDescent="0.25">
      <c r="A1816" s="233"/>
      <c r="B1816" s="29">
        <v>5821</v>
      </c>
      <c r="C1816" s="30">
        <v>31</v>
      </c>
      <c r="D1816" s="32" t="s">
        <v>4632</v>
      </c>
      <c r="E1816" s="32" t="s">
        <v>4633</v>
      </c>
      <c r="F1816" s="32" t="s">
        <v>4634</v>
      </c>
      <c r="G1816" s="33" t="s">
        <v>12</v>
      </c>
      <c r="H1816" s="34" t="s">
        <v>13</v>
      </c>
      <c r="I1816" s="35">
        <v>0.96719999999999995</v>
      </c>
      <c r="J1816" s="19">
        <v>1239653.1400000001</v>
      </c>
      <c r="K1816" s="37">
        <v>104578.5</v>
      </c>
      <c r="L1816" s="38"/>
    </row>
    <row r="1817" spans="1:12" s="39" customFormat="1" ht="12.95" customHeight="1" x14ac:dyDescent="0.25">
      <c r="A1817" s="233"/>
      <c r="B1817" s="29">
        <v>5839</v>
      </c>
      <c r="C1817" s="30">
        <v>32</v>
      </c>
      <c r="D1817" s="42" t="s">
        <v>4635</v>
      </c>
      <c r="E1817" s="42" t="s">
        <v>4636</v>
      </c>
      <c r="F1817" s="42" t="s">
        <v>4637</v>
      </c>
      <c r="G1817" s="33" t="s">
        <v>12</v>
      </c>
      <c r="H1817" s="34" t="s">
        <v>13</v>
      </c>
      <c r="I1817" s="35">
        <v>0.96319999999999995</v>
      </c>
      <c r="J1817" s="19">
        <v>1236668.8900000001</v>
      </c>
      <c r="K1817" s="37">
        <v>104146</v>
      </c>
      <c r="L1817" s="38"/>
    </row>
    <row r="1818" spans="1:12" s="39" customFormat="1" ht="12.95" customHeight="1" x14ac:dyDescent="0.25">
      <c r="A1818" s="233"/>
      <c r="B1818" s="29">
        <v>5824</v>
      </c>
      <c r="C1818" s="30">
        <v>33</v>
      </c>
      <c r="D1818" s="32" t="s">
        <v>4638</v>
      </c>
      <c r="E1818" s="32" t="s">
        <v>4639</v>
      </c>
      <c r="F1818" s="32" t="s">
        <v>4640</v>
      </c>
      <c r="G1818" s="33" t="s">
        <v>12</v>
      </c>
      <c r="H1818" s="34" t="s">
        <v>13</v>
      </c>
      <c r="I1818" s="35">
        <v>0.96340000000000003</v>
      </c>
      <c r="J1818" s="19">
        <v>1235847.17</v>
      </c>
      <c r="K1818" s="37">
        <v>104167.63</v>
      </c>
      <c r="L1818" s="38"/>
    </row>
    <row r="1819" spans="1:12" s="39" customFormat="1" ht="12.95" customHeight="1" x14ac:dyDescent="0.25">
      <c r="A1819" s="233"/>
      <c r="B1819" s="29">
        <v>5806</v>
      </c>
      <c r="C1819" s="30">
        <v>34</v>
      </c>
      <c r="D1819" s="32" t="s">
        <v>2103</v>
      </c>
      <c r="E1819" s="32" t="s">
        <v>2104</v>
      </c>
      <c r="F1819" s="32" t="s">
        <v>4641</v>
      </c>
      <c r="G1819" s="33" t="s">
        <v>12</v>
      </c>
      <c r="H1819" s="34" t="s">
        <v>13</v>
      </c>
      <c r="I1819" s="35">
        <v>0.97319999999999995</v>
      </c>
      <c r="J1819" s="19">
        <v>1245318.8900000001</v>
      </c>
      <c r="K1819" s="37">
        <v>105227.25</v>
      </c>
      <c r="L1819" s="38"/>
    </row>
    <row r="1820" spans="1:12" s="39" customFormat="1" ht="12.95" customHeight="1" x14ac:dyDescent="0.25">
      <c r="A1820" s="233"/>
      <c r="B1820" s="29">
        <v>5830</v>
      </c>
      <c r="C1820" s="30">
        <v>35</v>
      </c>
      <c r="D1820" s="42" t="s">
        <v>1164</v>
      </c>
      <c r="E1820" s="42" t="s">
        <v>1165</v>
      </c>
      <c r="F1820" s="42" t="s">
        <v>4642</v>
      </c>
      <c r="G1820" s="33" t="s">
        <v>12</v>
      </c>
      <c r="H1820" s="34" t="s">
        <v>13</v>
      </c>
      <c r="I1820" s="35">
        <v>0.96340000000000003</v>
      </c>
      <c r="J1820" s="19">
        <v>1225337.42</v>
      </c>
      <c r="K1820" s="37">
        <v>104167.63</v>
      </c>
      <c r="L1820" s="38"/>
    </row>
    <row r="1821" spans="1:12" s="39" customFormat="1" ht="12.95" customHeight="1" x14ac:dyDescent="0.25">
      <c r="A1821" s="233"/>
      <c r="B1821" s="29">
        <v>5808</v>
      </c>
      <c r="C1821" s="30">
        <v>36</v>
      </c>
      <c r="D1821" s="32" t="s">
        <v>4643</v>
      </c>
      <c r="E1821" s="32" t="s">
        <v>4644</v>
      </c>
      <c r="F1821" s="32" t="s">
        <v>4645</v>
      </c>
      <c r="G1821" s="33" t="s">
        <v>12</v>
      </c>
      <c r="H1821" s="34" t="s">
        <v>13</v>
      </c>
      <c r="I1821" s="35">
        <v>0.97340000000000004</v>
      </c>
      <c r="J1821" s="19">
        <v>1246183.92</v>
      </c>
      <c r="K1821" s="37">
        <v>105248.88</v>
      </c>
      <c r="L1821" s="38"/>
    </row>
    <row r="1822" spans="1:12" s="39" customFormat="1" ht="12.95" customHeight="1" x14ac:dyDescent="0.25">
      <c r="A1822" s="233"/>
      <c r="B1822" s="29">
        <v>5803</v>
      </c>
      <c r="C1822" s="30">
        <v>37</v>
      </c>
      <c r="D1822" s="59" t="s">
        <v>1057</v>
      </c>
      <c r="E1822" s="59" t="s">
        <v>4646</v>
      </c>
      <c r="F1822" s="59" t="s">
        <v>4647</v>
      </c>
      <c r="G1822" s="33" t="s">
        <v>12</v>
      </c>
      <c r="H1822" s="34" t="s">
        <v>13</v>
      </c>
      <c r="I1822" s="35">
        <v>0.9879</v>
      </c>
      <c r="J1822" s="19">
        <v>1263354.1299999997</v>
      </c>
      <c r="K1822" s="37">
        <v>106816.69</v>
      </c>
      <c r="L1822" s="38"/>
    </row>
    <row r="1823" spans="1:12" s="39" customFormat="1" ht="12.95" customHeight="1" x14ac:dyDescent="0.25">
      <c r="A1823" s="233"/>
      <c r="B1823" s="29"/>
      <c r="C1823" s="30"/>
      <c r="D1823" s="31" t="s">
        <v>5732</v>
      </c>
      <c r="E1823" s="32"/>
      <c r="F1823" s="32"/>
      <c r="G1823" s="33"/>
      <c r="H1823" s="34"/>
      <c r="I1823" s="35"/>
      <c r="J1823" s="19"/>
      <c r="K1823" s="37"/>
      <c r="L1823" s="38"/>
    </row>
    <row r="1824" spans="1:12" s="39" customFormat="1" ht="12.95" customHeight="1" x14ac:dyDescent="0.25">
      <c r="A1824" s="233"/>
      <c r="B1824" s="29">
        <v>5851</v>
      </c>
      <c r="C1824" s="30">
        <v>1</v>
      </c>
      <c r="D1824" s="32" t="s">
        <v>4648</v>
      </c>
      <c r="E1824" s="32" t="s">
        <v>4649</v>
      </c>
      <c r="F1824" s="32" t="s">
        <v>4650</v>
      </c>
      <c r="G1824" s="33" t="s">
        <v>5731</v>
      </c>
      <c r="H1824" s="34" t="s">
        <v>13</v>
      </c>
      <c r="I1824" s="35">
        <v>0.95920000000000005</v>
      </c>
      <c r="J1824" s="19">
        <v>1956143.2199999997</v>
      </c>
      <c r="K1824" s="37">
        <v>164310.96</v>
      </c>
      <c r="L1824" s="38"/>
    </row>
    <row r="1825" spans="1:12" s="39" customFormat="1" ht="12.95" customHeight="1" x14ac:dyDescent="0.25">
      <c r="A1825" s="233"/>
      <c r="B1825" s="29">
        <v>5832</v>
      </c>
      <c r="C1825" s="30">
        <v>2</v>
      </c>
      <c r="D1825" s="32" t="s">
        <v>62</v>
      </c>
      <c r="E1825" s="32" t="s">
        <v>257</v>
      </c>
      <c r="F1825" s="32" t="s">
        <v>4651</v>
      </c>
      <c r="G1825" s="33" t="s">
        <v>5731</v>
      </c>
      <c r="H1825" s="34" t="s">
        <v>13</v>
      </c>
      <c r="I1825" s="35">
        <v>0.96819999999999995</v>
      </c>
      <c r="J1825" s="19">
        <v>1963269.3</v>
      </c>
      <c r="K1825" s="37">
        <v>165852.66</v>
      </c>
      <c r="L1825" s="38"/>
    </row>
    <row r="1826" spans="1:12" s="39" customFormat="1" ht="12.95" customHeight="1" x14ac:dyDescent="0.25">
      <c r="A1826" s="233"/>
      <c r="B1826" s="29">
        <v>5801</v>
      </c>
      <c r="C1826" s="30">
        <v>3</v>
      </c>
      <c r="D1826" s="32" t="s">
        <v>4652</v>
      </c>
      <c r="E1826" s="32" t="s">
        <v>4653</v>
      </c>
      <c r="F1826" s="32" t="s">
        <v>4654</v>
      </c>
      <c r="G1826" s="33" t="s">
        <v>5731</v>
      </c>
      <c r="H1826" s="34" t="s">
        <v>13</v>
      </c>
      <c r="I1826" s="35">
        <v>0.57069999999999999</v>
      </c>
      <c r="J1826" s="19">
        <v>1621560.06</v>
      </c>
      <c r="K1826" s="37">
        <v>97760.91</v>
      </c>
      <c r="L1826" s="38"/>
    </row>
    <row r="1827" spans="1:12" s="39" customFormat="1" ht="12.95" customHeight="1" x14ac:dyDescent="0.25">
      <c r="A1827" s="233"/>
      <c r="B1827" s="29">
        <v>5819</v>
      </c>
      <c r="C1827" s="30">
        <v>4</v>
      </c>
      <c r="D1827" s="42" t="s">
        <v>4655</v>
      </c>
      <c r="E1827" s="42" t="s">
        <v>4656</v>
      </c>
      <c r="F1827" s="42" t="s">
        <v>3195</v>
      </c>
      <c r="G1827" s="33" t="s">
        <v>5731</v>
      </c>
      <c r="H1827" s="34" t="s">
        <v>13</v>
      </c>
      <c r="I1827" s="35">
        <v>0.95940000000000003</v>
      </c>
      <c r="J1827" s="19">
        <v>1954841.3399999996</v>
      </c>
      <c r="K1827" s="37">
        <v>164345.22</v>
      </c>
      <c r="L1827" s="38"/>
    </row>
    <row r="1828" spans="1:12" s="39" customFormat="1" ht="12.95" customHeight="1" x14ac:dyDescent="0.25">
      <c r="A1828" s="233"/>
      <c r="B1828" s="29">
        <v>5810</v>
      </c>
      <c r="C1828" s="30">
        <v>5</v>
      </c>
      <c r="D1828" s="32" t="s">
        <v>4657</v>
      </c>
      <c r="E1828" s="32" t="s">
        <v>4658</v>
      </c>
      <c r="F1828" s="32" t="s">
        <v>4659</v>
      </c>
      <c r="G1828" s="33" t="s">
        <v>5731</v>
      </c>
      <c r="H1828" s="34" t="s">
        <v>13</v>
      </c>
      <c r="I1828" s="35">
        <v>0.97419999999999995</v>
      </c>
      <c r="J1828" s="19">
        <v>1979508.5399999998</v>
      </c>
      <c r="K1828" s="37">
        <v>166880.46</v>
      </c>
      <c r="L1828" s="38"/>
    </row>
    <row r="1829" spans="1:12" s="39" customFormat="1" ht="12.95" customHeight="1" x14ac:dyDescent="0.25">
      <c r="A1829" s="233"/>
      <c r="B1829" s="29">
        <v>5827</v>
      </c>
      <c r="C1829" s="30">
        <v>6</v>
      </c>
      <c r="D1829" s="32" t="s">
        <v>4660</v>
      </c>
      <c r="E1829" s="32" t="s">
        <v>4661</v>
      </c>
      <c r="F1829" s="32" t="s">
        <v>4662</v>
      </c>
      <c r="G1829" s="33" t="s">
        <v>5731</v>
      </c>
      <c r="H1829" s="34" t="s">
        <v>13</v>
      </c>
      <c r="I1829" s="35">
        <v>0.96919999999999995</v>
      </c>
      <c r="J1829" s="19">
        <v>1964228.5799999998</v>
      </c>
      <c r="K1829" s="37">
        <v>166023.96</v>
      </c>
      <c r="L1829" s="38"/>
    </row>
    <row r="1830" spans="1:12" s="39" customFormat="1" ht="12.95" customHeight="1" x14ac:dyDescent="0.25">
      <c r="A1830" s="233"/>
      <c r="B1830" s="29">
        <v>5842</v>
      </c>
      <c r="C1830" s="30">
        <v>7</v>
      </c>
      <c r="D1830" s="42" t="s">
        <v>4663</v>
      </c>
      <c r="E1830" s="42" t="s">
        <v>4664</v>
      </c>
      <c r="F1830" s="42" t="s">
        <v>4665</v>
      </c>
      <c r="G1830" s="27" t="s">
        <v>5731</v>
      </c>
      <c r="H1830" s="34" t="s">
        <v>13</v>
      </c>
      <c r="I1830" s="35">
        <v>0.97219999999999995</v>
      </c>
      <c r="J1830" s="19">
        <v>1986497.5799999996</v>
      </c>
      <c r="K1830" s="37">
        <v>166537.85999999999</v>
      </c>
      <c r="L1830" s="38"/>
    </row>
    <row r="1831" spans="1:12" s="39" customFormat="1" ht="12.95" customHeight="1" x14ac:dyDescent="0.25">
      <c r="A1831" s="233"/>
      <c r="B1831" s="29">
        <v>5815</v>
      </c>
      <c r="C1831" s="30">
        <v>8</v>
      </c>
      <c r="D1831" s="32" t="s">
        <v>4666</v>
      </c>
      <c r="E1831" s="32" t="s">
        <v>4667</v>
      </c>
      <c r="F1831" s="32" t="s">
        <v>4668</v>
      </c>
      <c r="G1831" s="50" t="s">
        <v>5731</v>
      </c>
      <c r="H1831" s="34" t="s">
        <v>13</v>
      </c>
      <c r="I1831" s="35">
        <v>0.96919999999999995</v>
      </c>
      <c r="J1831" s="19">
        <v>1969299.0599999998</v>
      </c>
      <c r="K1831" s="37">
        <v>166023.96</v>
      </c>
      <c r="L1831" s="38"/>
    </row>
    <row r="1832" spans="1:12" s="39" customFormat="1" ht="12.95" customHeight="1" x14ac:dyDescent="0.25">
      <c r="A1832" s="233"/>
      <c r="B1832" s="29">
        <v>5831</v>
      </c>
      <c r="C1832" s="30">
        <v>9</v>
      </c>
      <c r="D1832" s="32" t="s">
        <v>4669</v>
      </c>
      <c r="E1832" s="32" t="s">
        <v>4670</v>
      </c>
      <c r="F1832" s="32" t="s">
        <v>4671</v>
      </c>
      <c r="G1832" s="27" t="s">
        <v>5731</v>
      </c>
      <c r="H1832" s="34" t="s">
        <v>13</v>
      </c>
      <c r="I1832" s="35">
        <v>0.96220000000000006</v>
      </c>
      <c r="J1832" s="19">
        <v>1962995.2199999997</v>
      </c>
      <c r="K1832" s="37">
        <v>164824.85999999999</v>
      </c>
      <c r="L1832" s="38"/>
    </row>
    <row r="1833" spans="1:12" s="39" customFormat="1" ht="12.95" customHeight="1" x14ac:dyDescent="0.25">
      <c r="A1833" s="233"/>
      <c r="B1833" s="29">
        <v>5811</v>
      </c>
      <c r="C1833" s="30">
        <v>10</v>
      </c>
      <c r="D1833" s="32" t="s">
        <v>4672</v>
      </c>
      <c r="E1833" s="32" t="s">
        <v>4673</v>
      </c>
      <c r="F1833" s="32" t="s">
        <v>4674</v>
      </c>
      <c r="G1833" s="50" t="s">
        <v>5731</v>
      </c>
      <c r="H1833" s="34" t="s">
        <v>13</v>
      </c>
      <c r="I1833" s="35">
        <v>0.96819999999999995</v>
      </c>
      <c r="J1833" s="19">
        <v>1962241.4999999993</v>
      </c>
      <c r="K1833" s="37">
        <v>165852.66</v>
      </c>
      <c r="L1833" s="38"/>
    </row>
    <row r="1834" spans="1:12" s="39" customFormat="1" ht="12.95" customHeight="1" x14ac:dyDescent="0.25">
      <c r="A1834" s="233"/>
      <c r="B1834" s="29"/>
      <c r="C1834" s="30"/>
      <c r="D1834" s="31" t="s">
        <v>15</v>
      </c>
      <c r="E1834" s="32"/>
      <c r="F1834" s="32"/>
      <c r="G1834" s="50"/>
      <c r="H1834" s="34"/>
      <c r="I1834" s="35"/>
      <c r="J1834" s="19"/>
      <c r="K1834" s="37"/>
      <c r="L1834" s="38"/>
    </row>
    <row r="1835" spans="1:12" s="39" customFormat="1" ht="12.95" customHeight="1" x14ac:dyDescent="0.25">
      <c r="A1835" s="233"/>
      <c r="B1835" s="29">
        <v>5838</v>
      </c>
      <c r="C1835" s="30">
        <v>1</v>
      </c>
      <c r="D1835" s="32" t="s">
        <v>4675</v>
      </c>
      <c r="E1835" s="32" t="s">
        <v>4676</v>
      </c>
      <c r="F1835" s="32" t="s">
        <v>4677</v>
      </c>
      <c r="G1835" s="50" t="s">
        <v>5735</v>
      </c>
      <c r="H1835" s="34" t="s">
        <v>13</v>
      </c>
      <c r="I1835" s="35">
        <v>0</v>
      </c>
      <c r="J1835" s="19">
        <v>194332.33</v>
      </c>
      <c r="K1835" s="37">
        <v>0</v>
      </c>
      <c r="L1835" s="38" t="s">
        <v>5685</v>
      </c>
    </row>
    <row r="1836" spans="1:12" s="39" customFormat="1" ht="12.95" customHeight="1" x14ac:dyDescent="0.25">
      <c r="A1836" s="233"/>
      <c r="B1836" s="29">
        <v>5846</v>
      </c>
      <c r="C1836" s="30">
        <v>2</v>
      </c>
      <c r="D1836" s="32" t="s">
        <v>4678</v>
      </c>
      <c r="E1836" s="32" t="s">
        <v>4679</v>
      </c>
      <c r="F1836" s="32" t="s">
        <v>4680</v>
      </c>
      <c r="G1836" s="50" t="s">
        <v>5735</v>
      </c>
      <c r="H1836" s="34" t="s">
        <v>13</v>
      </c>
      <c r="I1836" s="35">
        <v>0.98540000000000005</v>
      </c>
      <c r="J1836" s="19">
        <v>2368624.6500000004</v>
      </c>
      <c r="K1836" s="37">
        <v>199017.95</v>
      </c>
      <c r="L1836" s="38"/>
    </row>
    <row r="1837" spans="1:12" s="39" customFormat="1" ht="12.95" customHeight="1" x14ac:dyDescent="0.25">
      <c r="A1837" s="234"/>
      <c r="B1837" s="29">
        <v>5834</v>
      </c>
      <c r="C1837" s="30">
        <v>3</v>
      </c>
      <c r="D1837" s="32" t="s">
        <v>2491</v>
      </c>
      <c r="E1837" s="32" t="s">
        <v>4681</v>
      </c>
      <c r="F1837" s="32" t="s">
        <v>4682</v>
      </c>
      <c r="G1837" s="50" t="s">
        <v>5735</v>
      </c>
      <c r="H1837" s="34" t="s">
        <v>13</v>
      </c>
      <c r="I1837" s="35">
        <v>0.97419999999999995</v>
      </c>
      <c r="J1837" s="19">
        <v>2299733.85</v>
      </c>
      <c r="K1837" s="37">
        <v>196755.93</v>
      </c>
      <c r="L1837" s="38"/>
    </row>
    <row r="1838" spans="1:12" s="39" customFormat="1" ht="12.95" customHeight="1" x14ac:dyDescent="0.25">
      <c r="A1838" s="225" t="s">
        <v>4683</v>
      </c>
      <c r="B1838" s="29"/>
      <c r="C1838" s="30"/>
      <c r="D1838" s="31" t="s">
        <v>126</v>
      </c>
      <c r="E1838" s="32"/>
      <c r="F1838" s="32"/>
      <c r="G1838" s="50"/>
      <c r="H1838" s="34"/>
      <c r="I1838" s="35"/>
      <c r="J1838" s="19"/>
      <c r="K1838" s="37"/>
      <c r="L1838" s="38"/>
    </row>
    <row r="1839" spans="1:12" s="39" customFormat="1" ht="12.95" customHeight="1" x14ac:dyDescent="0.25">
      <c r="A1839" s="226"/>
      <c r="B1839" s="29">
        <v>6024</v>
      </c>
      <c r="C1839" s="30">
        <v>1</v>
      </c>
      <c r="D1839" s="42" t="s">
        <v>4684</v>
      </c>
      <c r="E1839" s="42" t="s">
        <v>4685</v>
      </c>
      <c r="F1839" s="42" t="s">
        <v>4686</v>
      </c>
      <c r="G1839" s="27" t="s">
        <v>130</v>
      </c>
      <c r="H1839" s="34" t="s">
        <v>13</v>
      </c>
      <c r="I1839" s="35">
        <v>0.90410000000000001</v>
      </c>
      <c r="J1839" s="19">
        <v>324464.85999999993</v>
      </c>
      <c r="K1839" s="37">
        <v>48881.67</v>
      </c>
      <c r="L1839" s="38"/>
    </row>
    <row r="1840" spans="1:12" s="39" customFormat="1" ht="12.95" customHeight="1" x14ac:dyDescent="0.25">
      <c r="A1840" s="226"/>
      <c r="B1840" s="29">
        <v>6019</v>
      </c>
      <c r="C1840" s="30">
        <v>2</v>
      </c>
      <c r="D1840" s="42" t="s">
        <v>4687</v>
      </c>
      <c r="E1840" s="42" t="s">
        <v>4688</v>
      </c>
      <c r="F1840" s="42" t="s">
        <v>4689</v>
      </c>
      <c r="G1840" s="50" t="s">
        <v>130</v>
      </c>
      <c r="H1840" s="34" t="s">
        <v>13</v>
      </c>
      <c r="I1840" s="35">
        <v>0.90329999999999999</v>
      </c>
      <c r="J1840" s="19">
        <v>586061.03999999992</v>
      </c>
      <c r="K1840" s="37">
        <v>48838.42</v>
      </c>
      <c r="L1840" s="38"/>
    </row>
    <row r="1841" spans="1:12" s="39" customFormat="1" ht="12.95" customHeight="1" x14ac:dyDescent="0.25">
      <c r="A1841" s="226"/>
      <c r="B1841" s="29">
        <v>6036</v>
      </c>
      <c r="C1841" s="30">
        <v>3</v>
      </c>
      <c r="D1841" s="42" t="s">
        <v>4690</v>
      </c>
      <c r="E1841" s="42" t="s">
        <v>4691</v>
      </c>
      <c r="F1841" s="42" t="s">
        <v>4692</v>
      </c>
      <c r="G1841" s="50" t="s">
        <v>130</v>
      </c>
      <c r="H1841" s="34" t="s">
        <v>13</v>
      </c>
      <c r="I1841" s="35">
        <v>0.90910000000000002</v>
      </c>
      <c r="J1841" s="19">
        <v>589824.12</v>
      </c>
      <c r="K1841" s="37">
        <v>49152.01</v>
      </c>
      <c r="L1841" s="38"/>
    </row>
    <row r="1842" spans="1:12" s="39" customFormat="1" ht="12.95" customHeight="1" x14ac:dyDescent="0.25">
      <c r="A1842" s="226"/>
      <c r="B1842" s="29">
        <v>6012</v>
      </c>
      <c r="C1842" s="30">
        <v>4</v>
      </c>
      <c r="D1842" s="42" t="s">
        <v>4693</v>
      </c>
      <c r="E1842" s="42" t="s">
        <v>4694</v>
      </c>
      <c r="F1842" s="42" t="s">
        <v>4695</v>
      </c>
      <c r="G1842" s="27" t="s">
        <v>130</v>
      </c>
      <c r="H1842" s="34" t="s">
        <v>13</v>
      </c>
      <c r="I1842" s="35">
        <v>0.90710000000000002</v>
      </c>
      <c r="J1842" s="19">
        <v>588526.44000000006</v>
      </c>
      <c r="K1842" s="37">
        <v>49043.87</v>
      </c>
      <c r="L1842" s="38"/>
    </row>
    <row r="1843" spans="1:12" s="39" customFormat="1" ht="12.95" customHeight="1" x14ac:dyDescent="0.25">
      <c r="A1843" s="226"/>
      <c r="B1843" s="29">
        <v>6002</v>
      </c>
      <c r="C1843" s="30">
        <v>5</v>
      </c>
      <c r="D1843" s="32" t="s">
        <v>4696</v>
      </c>
      <c r="E1843" s="32" t="s">
        <v>4697</v>
      </c>
      <c r="F1843" s="32" t="s">
        <v>4698</v>
      </c>
      <c r="G1843" s="50" t="s">
        <v>130</v>
      </c>
      <c r="H1843" s="34" t="s">
        <v>13</v>
      </c>
      <c r="I1843" s="35">
        <v>0.9093</v>
      </c>
      <c r="J1843" s="19">
        <v>589953.84</v>
      </c>
      <c r="K1843" s="37">
        <v>49162.82</v>
      </c>
      <c r="L1843" s="38"/>
    </row>
    <row r="1844" spans="1:12" s="39" customFormat="1" ht="12.95" customHeight="1" x14ac:dyDescent="0.25">
      <c r="A1844" s="226"/>
      <c r="B1844" s="29">
        <v>6008</v>
      </c>
      <c r="C1844" s="30">
        <v>6</v>
      </c>
      <c r="D1844" s="32" t="s">
        <v>4699</v>
      </c>
      <c r="E1844" s="32" t="s">
        <v>4700</v>
      </c>
      <c r="F1844" s="32" t="s">
        <v>2066</v>
      </c>
      <c r="G1844" s="50" t="s">
        <v>130</v>
      </c>
      <c r="H1844" s="34" t="s">
        <v>13</v>
      </c>
      <c r="I1844" s="35">
        <v>0.88109999999999999</v>
      </c>
      <c r="J1844" s="19">
        <v>571657.68000000005</v>
      </c>
      <c r="K1844" s="37">
        <v>47638.14</v>
      </c>
      <c r="L1844" s="58"/>
    </row>
    <row r="1845" spans="1:12" s="39" customFormat="1" ht="12.95" customHeight="1" x14ac:dyDescent="0.25">
      <c r="A1845" s="226"/>
      <c r="B1845" s="29">
        <v>6016</v>
      </c>
      <c r="C1845" s="30">
        <v>7</v>
      </c>
      <c r="D1845" s="42" t="s">
        <v>4701</v>
      </c>
      <c r="E1845" s="42" t="s">
        <v>3206</v>
      </c>
      <c r="F1845" s="42" t="s">
        <v>4702</v>
      </c>
      <c r="G1845" s="27" t="s">
        <v>130</v>
      </c>
      <c r="H1845" s="34" t="s">
        <v>13</v>
      </c>
      <c r="I1845" s="35">
        <v>0.91410000000000002</v>
      </c>
      <c r="J1845" s="19">
        <v>593068.07999999984</v>
      </c>
      <c r="K1845" s="37">
        <v>49422.34</v>
      </c>
      <c r="L1845" s="38"/>
    </row>
    <row r="1846" spans="1:12" s="39" customFormat="1" ht="12.95" customHeight="1" x14ac:dyDescent="0.25">
      <c r="A1846" s="226"/>
      <c r="B1846" s="29">
        <v>6020</v>
      </c>
      <c r="C1846" s="30">
        <v>8</v>
      </c>
      <c r="D1846" s="32" t="s">
        <v>4687</v>
      </c>
      <c r="E1846" s="32" t="s">
        <v>4703</v>
      </c>
      <c r="F1846" s="32" t="s">
        <v>4704</v>
      </c>
      <c r="G1846" s="33" t="s">
        <v>130</v>
      </c>
      <c r="H1846" s="34" t="s">
        <v>13</v>
      </c>
      <c r="I1846" s="35">
        <v>0.91610000000000003</v>
      </c>
      <c r="J1846" s="19">
        <v>388912.36</v>
      </c>
      <c r="K1846" s="37">
        <v>49530.47</v>
      </c>
      <c r="L1846" s="38"/>
    </row>
    <row r="1847" spans="1:12" s="39" customFormat="1" ht="12.95" customHeight="1" x14ac:dyDescent="0.25">
      <c r="A1847" s="226"/>
      <c r="B1847" s="29">
        <v>6027</v>
      </c>
      <c r="C1847" s="30">
        <v>9</v>
      </c>
      <c r="D1847" s="42" t="s">
        <v>4705</v>
      </c>
      <c r="E1847" s="42" t="s">
        <v>4706</v>
      </c>
      <c r="F1847" s="42" t="s">
        <v>4707</v>
      </c>
      <c r="G1847" s="27" t="s">
        <v>130</v>
      </c>
      <c r="H1847" s="34" t="s">
        <v>13</v>
      </c>
      <c r="I1847" s="35">
        <v>0.92210000000000003</v>
      </c>
      <c r="J1847" s="19">
        <v>595663.26</v>
      </c>
      <c r="K1847" s="37">
        <v>49854.87</v>
      </c>
      <c r="L1847" s="38"/>
    </row>
    <row r="1848" spans="1:12" s="39" customFormat="1" ht="12.95" customHeight="1" x14ac:dyDescent="0.25">
      <c r="A1848" s="226"/>
      <c r="B1848" s="29">
        <v>6038</v>
      </c>
      <c r="C1848" s="30">
        <v>10</v>
      </c>
      <c r="D1848" s="32" t="s">
        <v>4708</v>
      </c>
      <c r="E1848" s="32" t="s">
        <v>620</v>
      </c>
      <c r="F1848" s="32" t="s">
        <v>4709</v>
      </c>
      <c r="G1848" s="33" t="s">
        <v>130</v>
      </c>
      <c r="H1848" s="34" t="s">
        <v>13</v>
      </c>
      <c r="I1848" s="35">
        <v>0.90090000000000003</v>
      </c>
      <c r="J1848" s="19">
        <v>324983.92000000004</v>
      </c>
      <c r="K1848" s="37">
        <v>48708.66</v>
      </c>
      <c r="L1848" s="38"/>
    </row>
    <row r="1849" spans="1:12" s="39" customFormat="1" ht="12.95" customHeight="1" x14ac:dyDescent="0.25">
      <c r="A1849" s="226"/>
      <c r="B1849" s="29"/>
      <c r="C1849" s="30"/>
      <c r="D1849" s="31" t="s">
        <v>11</v>
      </c>
      <c r="E1849" s="32"/>
      <c r="F1849" s="32"/>
      <c r="G1849" s="50"/>
      <c r="H1849" s="34"/>
      <c r="I1849" s="35"/>
      <c r="J1849" s="19"/>
      <c r="K1849" s="37"/>
      <c r="L1849" s="38"/>
    </row>
    <row r="1850" spans="1:12" s="39" customFormat="1" ht="12.95" customHeight="1" x14ac:dyDescent="0.25">
      <c r="A1850" s="226"/>
      <c r="B1850" s="29">
        <v>6034</v>
      </c>
      <c r="C1850" s="30">
        <v>1</v>
      </c>
      <c r="D1850" s="32" t="s">
        <v>4710</v>
      </c>
      <c r="E1850" s="32" t="s">
        <v>4711</v>
      </c>
      <c r="F1850" s="32" t="s">
        <v>4712</v>
      </c>
      <c r="G1850" s="33" t="s">
        <v>12</v>
      </c>
      <c r="H1850" s="34" t="s">
        <v>13</v>
      </c>
      <c r="I1850" s="35">
        <v>0.90710000000000002</v>
      </c>
      <c r="J1850" s="19">
        <v>960712.2799999998</v>
      </c>
      <c r="K1850" s="37">
        <v>98080.19</v>
      </c>
      <c r="L1850" s="38"/>
    </row>
    <row r="1851" spans="1:12" s="39" customFormat="1" ht="12.95" customHeight="1" x14ac:dyDescent="0.25">
      <c r="A1851" s="226"/>
      <c r="B1851" s="29">
        <v>6032</v>
      </c>
      <c r="C1851" s="30">
        <v>2</v>
      </c>
      <c r="D1851" s="32" t="s">
        <v>4713</v>
      </c>
      <c r="E1851" s="32" t="s">
        <v>4714</v>
      </c>
      <c r="F1851" s="32" t="s">
        <v>4715</v>
      </c>
      <c r="G1851" s="33" t="s">
        <v>12</v>
      </c>
      <c r="H1851" s="34" t="s">
        <v>13</v>
      </c>
      <c r="I1851" s="35">
        <v>0.92889999999999995</v>
      </c>
      <c r="J1851" s="19">
        <v>1200057.7200000002</v>
      </c>
      <c r="K1851" s="37">
        <v>100437.31</v>
      </c>
      <c r="L1851" s="38"/>
    </row>
    <row r="1852" spans="1:12" s="39" customFormat="1" ht="12.95" customHeight="1" x14ac:dyDescent="0.25">
      <c r="A1852" s="226"/>
      <c r="B1852" s="29">
        <v>6026</v>
      </c>
      <c r="C1852" s="30">
        <v>3</v>
      </c>
      <c r="D1852" s="42" t="s">
        <v>4716</v>
      </c>
      <c r="E1852" s="42" t="s">
        <v>1507</v>
      </c>
      <c r="F1852" s="42" t="s">
        <v>641</v>
      </c>
      <c r="G1852" s="33" t="s">
        <v>12</v>
      </c>
      <c r="H1852" s="34" t="s">
        <v>13</v>
      </c>
      <c r="I1852" s="35">
        <v>0.91490000000000005</v>
      </c>
      <c r="J1852" s="19">
        <v>1187082.7200000002</v>
      </c>
      <c r="K1852" s="37">
        <v>98923.56</v>
      </c>
      <c r="L1852" s="38"/>
    </row>
    <row r="1853" spans="1:12" s="39" customFormat="1" ht="12.95" customHeight="1" x14ac:dyDescent="0.25">
      <c r="A1853" s="226"/>
      <c r="B1853" s="43">
        <v>6011</v>
      </c>
      <c r="C1853" s="30">
        <v>4</v>
      </c>
      <c r="D1853" s="32" t="s">
        <v>4717</v>
      </c>
      <c r="E1853" s="32" t="s">
        <v>1266</v>
      </c>
      <c r="F1853" s="32" t="s">
        <v>4718</v>
      </c>
      <c r="G1853" s="33" t="s">
        <v>12</v>
      </c>
      <c r="H1853" s="34" t="s">
        <v>13</v>
      </c>
      <c r="I1853" s="35">
        <v>0.93110000000000004</v>
      </c>
      <c r="J1853" s="19">
        <v>1202912.2799999998</v>
      </c>
      <c r="K1853" s="37">
        <v>100675.19</v>
      </c>
      <c r="L1853" s="38"/>
    </row>
    <row r="1854" spans="1:12" s="39" customFormat="1" ht="12.95" customHeight="1" x14ac:dyDescent="0.25">
      <c r="A1854" s="226"/>
      <c r="B1854" s="29">
        <v>6029</v>
      </c>
      <c r="C1854" s="30">
        <v>5</v>
      </c>
      <c r="D1854" s="32" t="s">
        <v>4719</v>
      </c>
      <c r="E1854" s="32" t="s">
        <v>4720</v>
      </c>
      <c r="F1854" s="32" t="s">
        <v>4721</v>
      </c>
      <c r="G1854" s="33" t="s">
        <v>12</v>
      </c>
      <c r="H1854" s="34" t="s">
        <v>13</v>
      </c>
      <c r="I1854" s="35">
        <v>0.94730000000000003</v>
      </c>
      <c r="J1854" s="19">
        <v>1223931.7200000002</v>
      </c>
      <c r="K1854" s="37">
        <v>102426.81</v>
      </c>
      <c r="L1854" s="38"/>
    </row>
    <row r="1855" spans="1:12" s="39" customFormat="1" ht="12.95" customHeight="1" x14ac:dyDescent="0.25">
      <c r="A1855" s="226"/>
      <c r="B1855" s="29">
        <v>6037</v>
      </c>
      <c r="C1855" s="30">
        <v>6</v>
      </c>
      <c r="D1855" s="32" t="s">
        <v>4722</v>
      </c>
      <c r="E1855" s="32" t="s">
        <v>4723</v>
      </c>
      <c r="F1855" s="32" t="s">
        <v>4724</v>
      </c>
      <c r="G1855" s="33" t="s">
        <v>12</v>
      </c>
      <c r="H1855" s="34" t="s">
        <v>13</v>
      </c>
      <c r="I1855" s="35">
        <v>0.92410000000000003</v>
      </c>
      <c r="J1855" s="19">
        <v>1199019.7200000002</v>
      </c>
      <c r="K1855" s="37">
        <v>99918.31</v>
      </c>
      <c r="L1855" s="38"/>
    </row>
    <row r="1856" spans="1:12" s="39" customFormat="1" ht="12.95" customHeight="1" x14ac:dyDescent="0.25">
      <c r="A1856" s="226"/>
      <c r="B1856" s="29">
        <v>6033</v>
      </c>
      <c r="C1856" s="30">
        <v>7</v>
      </c>
      <c r="D1856" s="32" t="s">
        <v>4725</v>
      </c>
      <c r="E1856" s="32" t="s">
        <v>4726</v>
      </c>
      <c r="F1856" s="32" t="s">
        <v>4727</v>
      </c>
      <c r="G1856" s="33" t="s">
        <v>12</v>
      </c>
      <c r="H1856" s="34" t="s">
        <v>13</v>
      </c>
      <c r="I1856" s="35">
        <v>0.91890000000000005</v>
      </c>
      <c r="J1856" s="19">
        <v>1187082.7200000002</v>
      </c>
      <c r="K1856" s="37">
        <v>99356.06</v>
      </c>
      <c r="L1856" s="38"/>
    </row>
    <row r="1857" spans="1:12" s="39" customFormat="1" ht="12.95" customHeight="1" x14ac:dyDescent="0.25">
      <c r="A1857" s="226"/>
      <c r="B1857" s="29">
        <v>6018</v>
      </c>
      <c r="C1857" s="30">
        <v>8</v>
      </c>
      <c r="D1857" s="32" t="s">
        <v>4728</v>
      </c>
      <c r="E1857" s="32" t="s">
        <v>4729</v>
      </c>
      <c r="F1857" s="32" t="s">
        <v>4730</v>
      </c>
      <c r="G1857" s="33" t="s">
        <v>12</v>
      </c>
      <c r="H1857" s="34" t="s">
        <v>13</v>
      </c>
      <c r="I1857" s="35">
        <v>0.93689999999999996</v>
      </c>
      <c r="J1857" s="19">
        <v>1210437.7200000002</v>
      </c>
      <c r="K1857" s="37">
        <v>101302.31</v>
      </c>
      <c r="L1857" s="38"/>
    </row>
    <row r="1858" spans="1:12" s="39" customFormat="1" ht="12.95" customHeight="1" x14ac:dyDescent="0.25">
      <c r="A1858" s="226"/>
      <c r="B1858" s="29">
        <v>6009</v>
      </c>
      <c r="C1858" s="30">
        <v>9</v>
      </c>
      <c r="D1858" s="32" t="s">
        <v>4731</v>
      </c>
      <c r="E1858" s="32" t="s">
        <v>4732</v>
      </c>
      <c r="F1858" s="32" t="s">
        <v>4733</v>
      </c>
      <c r="G1858" s="33" t="s">
        <v>12</v>
      </c>
      <c r="H1858" s="34" t="s">
        <v>13</v>
      </c>
      <c r="I1858" s="35">
        <v>0.93889999999999996</v>
      </c>
      <c r="J1858" s="19">
        <v>1213032.7200000002</v>
      </c>
      <c r="K1858" s="37">
        <v>101518.56</v>
      </c>
      <c r="L1858" s="38"/>
    </row>
    <row r="1859" spans="1:12" s="39" customFormat="1" ht="12.95" customHeight="1" x14ac:dyDescent="0.25">
      <c r="A1859" s="226"/>
      <c r="B1859" s="29">
        <v>6004</v>
      </c>
      <c r="C1859" s="30">
        <v>10</v>
      </c>
      <c r="D1859" s="32" t="s">
        <v>4734</v>
      </c>
      <c r="E1859" s="32" t="s">
        <v>4735</v>
      </c>
      <c r="F1859" s="32" t="s">
        <v>4736</v>
      </c>
      <c r="G1859" s="33" t="s">
        <v>12</v>
      </c>
      <c r="H1859" s="34" t="s">
        <v>13</v>
      </c>
      <c r="I1859" s="35">
        <v>0.98250000000000004</v>
      </c>
      <c r="J1859" s="19">
        <v>1274793.7200000004</v>
      </c>
      <c r="K1859" s="37">
        <v>106232.81</v>
      </c>
      <c r="L1859" s="38"/>
    </row>
    <row r="1860" spans="1:12" s="39" customFormat="1" ht="12.95" customHeight="1" x14ac:dyDescent="0.25">
      <c r="A1860" s="226"/>
      <c r="B1860" s="29">
        <v>6007</v>
      </c>
      <c r="C1860" s="30">
        <v>11</v>
      </c>
      <c r="D1860" s="32" t="s">
        <v>4737</v>
      </c>
      <c r="E1860" s="32" t="s">
        <v>4738</v>
      </c>
      <c r="F1860" s="32" t="s">
        <v>4739</v>
      </c>
      <c r="G1860" s="33" t="s">
        <v>12</v>
      </c>
      <c r="H1860" s="34" t="s">
        <v>13</v>
      </c>
      <c r="I1860" s="35">
        <v>0.92390000000000005</v>
      </c>
      <c r="J1860" s="19">
        <v>1193570.2799999998</v>
      </c>
      <c r="K1860" s="37">
        <v>99896.69</v>
      </c>
      <c r="L1860" s="38"/>
    </row>
    <row r="1861" spans="1:12" s="39" customFormat="1" ht="12.95" customHeight="1" x14ac:dyDescent="0.25">
      <c r="A1861" s="226"/>
      <c r="B1861" s="29">
        <v>6006</v>
      </c>
      <c r="C1861" s="30">
        <v>12</v>
      </c>
      <c r="D1861" s="32" t="s">
        <v>4740</v>
      </c>
      <c r="E1861" s="32" t="s">
        <v>4741</v>
      </c>
      <c r="F1861" s="32" t="s">
        <v>1778</v>
      </c>
      <c r="G1861" s="33" t="s">
        <v>12</v>
      </c>
      <c r="H1861" s="34" t="s">
        <v>13</v>
      </c>
      <c r="I1861" s="35">
        <v>0.93389999999999995</v>
      </c>
      <c r="J1861" s="19">
        <v>1033545.2799999998</v>
      </c>
      <c r="K1861" s="37">
        <v>100977.94</v>
      </c>
      <c r="L1861" s="38"/>
    </row>
    <row r="1862" spans="1:12" s="39" customFormat="1" ht="12.95" customHeight="1" x14ac:dyDescent="0.25">
      <c r="A1862" s="226"/>
      <c r="B1862" s="29">
        <v>6005</v>
      </c>
      <c r="C1862" s="30">
        <v>13</v>
      </c>
      <c r="D1862" s="32" t="s">
        <v>4742</v>
      </c>
      <c r="E1862" s="32" t="s">
        <v>4743</v>
      </c>
      <c r="F1862" s="32" t="s">
        <v>4744</v>
      </c>
      <c r="G1862" s="33" t="s">
        <v>12</v>
      </c>
      <c r="H1862" s="34" t="s">
        <v>13</v>
      </c>
      <c r="I1862" s="35">
        <v>0.94210000000000005</v>
      </c>
      <c r="J1862" s="19">
        <v>1217184.7200000002</v>
      </c>
      <c r="K1862" s="37">
        <v>101864.56</v>
      </c>
      <c r="L1862" s="38"/>
    </row>
    <row r="1863" spans="1:12" s="39" customFormat="1" ht="12.95" customHeight="1" x14ac:dyDescent="0.25">
      <c r="A1863" s="226"/>
      <c r="B1863" s="29">
        <v>6028</v>
      </c>
      <c r="C1863" s="30">
        <v>14</v>
      </c>
      <c r="D1863" s="32" t="s">
        <v>4745</v>
      </c>
      <c r="E1863" s="32" t="s">
        <v>4746</v>
      </c>
      <c r="F1863" s="32" t="s">
        <v>1686</v>
      </c>
      <c r="G1863" s="33" t="s">
        <v>12</v>
      </c>
      <c r="H1863" s="34" t="s">
        <v>13</v>
      </c>
      <c r="I1863" s="35">
        <v>0.9446</v>
      </c>
      <c r="J1863" s="19">
        <v>1220428.56</v>
      </c>
      <c r="K1863" s="37">
        <v>102134.88</v>
      </c>
      <c r="L1863" s="38"/>
    </row>
    <row r="1864" spans="1:12" s="39" customFormat="1" ht="12.95" customHeight="1" x14ac:dyDescent="0.25">
      <c r="A1864" s="226"/>
      <c r="B1864" s="29">
        <v>6035</v>
      </c>
      <c r="C1864" s="30">
        <v>15</v>
      </c>
      <c r="D1864" s="32" t="s">
        <v>4747</v>
      </c>
      <c r="E1864" s="32" t="s">
        <v>4748</v>
      </c>
      <c r="F1864" s="32" t="s">
        <v>4749</v>
      </c>
      <c r="G1864" s="33" t="s">
        <v>12</v>
      </c>
      <c r="H1864" s="34" t="s">
        <v>13</v>
      </c>
      <c r="I1864" s="35">
        <v>0.92490000000000006</v>
      </c>
      <c r="J1864" s="19">
        <v>1194867.7200000002</v>
      </c>
      <c r="K1864" s="37">
        <v>100004.81</v>
      </c>
      <c r="L1864" s="38"/>
    </row>
    <row r="1865" spans="1:12" s="39" customFormat="1" ht="12.95" customHeight="1" x14ac:dyDescent="0.25">
      <c r="A1865" s="226"/>
      <c r="B1865" s="29">
        <v>6015</v>
      </c>
      <c r="C1865" s="30">
        <v>16</v>
      </c>
      <c r="D1865" s="32" t="s">
        <v>4750</v>
      </c>
      <c r="E1865" s="32" t="s">
        <v>1864</v>
      </c>
      <c r="F1865" s="32" t="s">
        <v>4751</v>
      </c>
      <c r="G1865" s="33" t="s">
        <v>12</v>
      </c>
      <c r="H1865" s="34" t="s">
        <v>13</v>
      </c>
      <c r="I1865" s="35">
        <v>0.98350000000000004</v>
      </c>
      <c r="J1865" s="19">
        <v>1276091.2799999996</v>
      </c>
      <c r="K1865" s="37">
        <v>106340.94</v>
      </c>
      <c r="L1865" s="38"/>
    </row>
    <row r="1866" spans="1:12" s="39" customFormat="1" ht="12.95" customHeight="1" x14ac:dyDescent="0.25">
      <c r="A1866" s="226"/>
      <c r="B1866" s="29">
        <v>6031</v>
      </c>
      <c r="C1866" s="30">
        <v>17</v>
      </c>
      <c r="D1866" s="42" t="s">
        <v>4752</v>
      </c>
      <c r="E1866" s="42" t="s">
        <v>4753</v>
      </c>
      <c r="F1866" s="42" t="s">
        <v>4754</v>
      </c>
      <c r="G1866" s="33" t="s">
        <v>12</v>
      </c>
      <c r="H1866" s="34" t="s">
        <v>13</v>
      </c>
      <c r="I1866" s="35">
        <v>0.93910000000000005</v>
      </c>
      <c r="J1866" s="19">
        <v>1213292.2799999998</v>
      </c>
      <c r="K1866" s="37">
        <v>101540.19</v>
      </c>
      <c r="L1866" s="38"/>
    </row>
    <row r="1867" spans="1:12" s="39" customFormat="1" ht="12.95" customHeight="1" x14ac:dyDescent="0.25">
      <c r="A1867" s="226"/>
      <c r="B1867" s="29">
        <v>6010</v>
      </c>
      <c r="C1867" s="30">
        <v>18</v>
      </c>
      <c r="D1867" s="32" t="s">
        <v>4755</v>
      </c>
      <c r="E1867" s="32" t="s">
        <v>4756</v>
      </c>
      <c r="F1867" s="32" t="s">
        <v>4757</v>
      </c>
      <c r="G1867" s="33" t="s">
        <v>12</v>
      </c>
      <c r="H1867" s="34" t="s">
        <v>13</v>
      </c>
      <c r="I1867" s="35">
        <v>0.98350000000000004</v>
      </c>
      <c r="J1867" s="19">
        <v>1272631.2799999996</v>
      </c>
      <c r="K1867" s="37">
        <v>106340.94</v>
      </c>
      <c r="L1867" s="38"/>
    </row>
    <row r="1868" spans="1:12" s="39" customFormat="1" ht="12.95" customHeight="1" x14ac:dyDescent="0.25">
      <c r="A1868" s="226"/>
      <c r="B1868" s="29">
        <v>6046</v>
      </c>
      <c r="C1868" s="30">
        <v>19</v>
      </c>
      <c r="D1868" s="32" t="s">
        <v>4758</v>
      </c>
      <c r="E1868" s="32" t="s">
        <v>4759</v>
      </c>
      <c r="F1868" s="32" t="s">
        <v>4760</v>
      </c>
      <c r="G1868" s="33" t="s">
        <v>12</v>
      </c>
      <c r="H1868" s="34" t="s">
        <v>13</v>
      </c>
      <c r="I1868" s="35">
        <v>0.98750000000000004</v>
      </c>
      <c r="J1868" s="19">
        <v>1281281.2799999996</v>
      </c>
      <c r="K1868" s="37">
        <v>106773.44</v>
      </c>
      <c r="L1868" s="38"/>
    </row>
    <row r="1869" spans="1:12" s="39" customFormat="1" ht="12.95" customHeight="1" x14ac:dyDescent="0.25">
      <c r="A1869" s="226"/>
      <c r="B1869" s="29">
        <v>6030</v>
      </c>
      <c r="C1869" s="30">
        <v>20</v>
      </c>
      <c r="D1869" s="32" t="s">
        <v>4761</v>
      </c>
      <c r="E1869" s="32" t="s">
        <v>4762</v>
      </c>
      <c r="F1869" s="32" t="s">
        <v>4763</v>
      </c>
      <c r="G1869" s="33" t="s">
        <v>12</v>
      </c>
      <c r="H1869" s="34" t="s">
        <v>13</v>
      </c>
      <c r="I1869" s="35">
        <v>0.95779999999999998</v>
      </c>
      <c r="J1869" s="19">
        <v>1237555.56</v>
      </c>
      <c r="K1869" s="37">
        <v>103562.13</v>
      </c>
      <c r="L1869" s="38"/>
    </row>
    <row r="1870" spans="1:12" s="39" customFormat="1" ht="12.95" customHeight="1" x14ac:dyDescent="0.25">
      <c r="A1870" s="226"/>
      <c r="B1870" s="29">
        <v>6047</v>
      </c>
      <c r="C1870" s="30">
        <v>21</v>
      </c>
      <c r="D1870" s="32" t="s">
        <v>4764</v>
      </c>
      <c r="E1870" s="32" t="s">
        <v>4765</v>
      </c>
      <c r="F1870" s="32" t="s">
        <v>1787</v>
      </c>
      <c r="G1870" s="33" t="s">
        <v>12</v>
      </c>
      <c r="H1870" s="34" t="s">
        <v>13</v>
      </c>
      <c r="I1870" s="35">
        <v>0.97840000000000005</v>
      </c>
      <c r="J1870" s="19">
        <v>1269474</v>
      </c>
      <c r="K1870" s="37">
        <v>105789.5</v>
      </c>
      <c r="L1870" s="38"/>
    </row>
    <row r="1871" spans="1:12" s="39" customFormat="1" ht="12.95" customHeight="1" x14ac:dyDescent="0.25">
      <c r="A1871" s="226"/>
      <c r="B1871" s="29">
        <v>6014</v>
      </c>
      <c r="C1871" s="30">
        <v>22</v>
      </c>
      <c r="D1871" s="32" t="s">
        <v>4766</v>
      </c>
      <c r="E1871" s="32" t="s">
        <v>4767</v>
      </c>
      <c r="F1871" s="32" t="s">
        <v>4768</v>
      </c>
      <c r="G1871" s="33" t="s">
        <v>12</v>
      </c>
      <c r="H1871" s="34" t="s">
        <v>13</v>
      </c>
      <c r="I1871" s="35">
        <v>0.38350000000000001</v>
      </c>
      <c r="J1871" s="19">
        <v>1081466.2799999996</v>
      </c>
      <c r="K1871" s="37">
        <v>41465.94</v>
      </c>
      <c r="L1871" s="38"/>
    </row>
    <row r="1872" spans="1:12" s="39" customFormat="1" ht="12.95" customHeight="1" x14ac:dyDescent="0.25">
      <c r="A1872" s="226"/>
      <c r="B1872" s="29">
        <v>6013</v>
      </c>
      <c r="C1872" s="30">
        <v>23</v>
      </c>
      <c r="D1872" s="32" t="s">
        <v>4769</v>
      </c>
      <c r="E1872" s="32" t="s">
        <v>4720</v>
      </c>
      <c r="F1872" s="32" t="s">
        <v>4770</v>
      </c>
      <c r="G1872" s="33" t="s">
        <v>12</v>
      </c>
      <c r="H1872" s="34" t="s">
        <v>13</v>
      </c>
      <c r="I1872" s="35">
        <v>0.92689999999999995</v>
      </c>
      <c r="J1872" s="19">
        <v>1197462.7200000002</v>
      </c>
      <c r="K1872" s="37">
        <v>100221.06</v>
      </c>
      <c r="L1872" s="38"/>
    </row>
    <row r="1873" spans="1:12" s="39" customFormat="1" ht="12.95" customHeight="1" x14ac:dyDescent="0.25">
      <c r="A1873" s="226"/>
      <c r="B1873" s="29">
        <v>6040</v>
      </c>
      <c r="C1873" s="30">
        <v>24</v>
      </c>
      <c r="D1873" s="32" t="s">
        <v>4771</v>
      </c>
      <c r="E1873" s="32" t="s">
        <v>4772</v>
      </c>
      <c r="F1873" s="32" t="s">
        <v>4773</v>
      </c>
      <c r="G1873" s="33" t="s">
        <v>12</v>
      </c>
      <c r="H1873" s="34" t="s">
        <v>13</v>
      </c>
      <c r="I1873" s="35">
        <v>0.98350000000000004</v>
      </c>
      <c r="J1873" s="19">
        <v>1276091.2799999996</v>
      </c>
      <c r="K1873" s="37">
        <v>106340.94</v>
      </c>
      <c r="L1873" s="38"/>
    </row>
    <row r="1874" spans="1:12" s="39" customFormat="1" ht="12.95" customHeight="1" x14ac:dyDescent="0.25">
      <c r="A1874" s="226"/>
      <c r="B1874" s="29">
        <v>6003</v>
      </c>
      <c r="C1874" s="30">
        <v>25</v>
      </c>
      <c r="D1874" s="32" t="s">
        <v>4774</v>
      </c>
      <c r="E1874" s="32" t="s">
        <v>4775</v>
      </c>
      <c r="F1874" s="32" t="s">
        <v>4776</v>
      </c>
      <c r="G1874" s="33" t="s">
        <v>12</v>
      </c>
      <c r="H1874" s="34" t="s">
        <v>13</v>
      </c>
      <c r="I1874" s="35">
        <v>0.93189999999999995</v>
      </c>
      <c r="J1874" s="19">
        <v>1209140.2799999998</v>
      </c>
      <c r="K1874" s="37">
        <v>100761.69</v>
      </c>
      <c r="L1874" s="38"/>
    </row>
    <row r="1875" spans="1:12" s="39" customFormat="1" ht="12.95" customHeight="1" x14ac:dyDescent="0.25">
      <c r="A1875" s="226"/>
      <c r="B1875" s="29">
        <v>6023</v>
      </c>
      <c r="C1875" s="30">
        <v>26</v>
      </c>
      <c r="D1875" s="32" t="s">
        <v>4777</v>
      </c>
      <c r="E1875" s="32" t="s">
        <v>4778</v>
      </c>
      <c r="F1875" s="32" t="s">
        <v>4779</v>
      </c>
      <c r="G1875" s="33" t="s">
        <v>12</v>
      </c>
      <c r="H1875" s="34" t="s">
        <v>13</v>
      </c>
      <c r="I1875" s="35">
        <v>0.91490000000000005</v>
      </c>
      <c r="J1875" s="19">
        <v>1187082.7200000002</v>
      </c>
      <c r="K1875" s="37">
        <v>98923.56</v>
      </c>
      <c r="L1875" s="38"/>
    </row>
    <row r="1876" spans="1:12" s="39" customFormat="1" ht="12.95" customHeight="1" x14ac:dyDescent="0.25">
      <c r="A1876" s="226"/>
      <c r="B1876" s="29">
        <v>6017</v>
      </c>
      <c r="C1876" s="30">
        <v>27</v>
      </c>
      <c r="D1876" s="42" t="s">
        <v>4780</v>
      </c>
      <c r="E1876" s="42" t="s">
        <v>4781</v>
      </c>
      <c r="F1876" s="42" t="s">
        <v>4782</v>
      </c>
      <c r="G1876" s="27" t="s">
        <v>12</v>
      </c>
      <c r="H1876" s="34" t="s">
        <v>13</v>
      </c>
      <c r="I1876" s="35">
        <v>0.91590000000000005</v>
      </c>
      <c r="J1876" s="19">
        <v>972130.2799999998</v>
      </c>
      <c r="K1876" s="37">
        <v>99031.69</v>
      </c>
      <c r="L1876" s="38"/>
    </row>
    <row r="1877" spans="1:12" s="39" customFormat="1" ht="12.95" customHeight="1" x14ac:dyDescent="0.25">
      <c r="A1877" s="226"/>
      <c r="B1877" s="29">
        <v>6044</v>
      </c>
      <c r="C1877" s="30">
        <v>28</v>
      </c>
      <c r="D1877" s="32" t="s">
        <v>4783</v>
      </c>
      <c r="E1877" s="32" t="s">
        <v>4784</v>
      </c>
      <c r="F1877" s="32" t="s">
        <v>4785</v>
      </c>
      <c r="G1877" s="33" t="s">
        <v>12</v>
      </c>
      <c r="H1877" s="34" t="s">
        <v>13</v>
      </c>
      <c r="I1877" s="35">
        <v>0.94130000000000003</v>
      </c>
      <c r="J1877" s="19">
        <v>1216146.7200000002</v>
      </c>
      <c r="K1877" s="37">
        <v>101778.06</v>
      </c>
      <c r="L1877" s="38"/>
    </row>
    <row r="1878" spans="1:12" s="39" customFormat="1" ht="12.95" customHeight="1" x14ac:dyDescent="0.25">
      <c r="A1878" s="226"/>
      <c r="B1878" s="29">
        <v>6021</v>
      </c>
      <c r="C1878" s="30">
        <v>29</v>
      </c>
      <c r="D1878" s="42" t="s">
        <v>4786</v>
      </c>
      <c r="E1878" s="42" t="s">
        <v>4787</v>
      </c>
      <c r="F1878" s="42" t="s">
        <v>4788</v>
      </c>
      <c r="G1878" s="27" t="s">
        <v>12</v>
      </c>
      <c r="H1878" s="34" t="s">
        <v>13</v>
      </c>
      <c r="I1878" s="35">
        <v>0.93089999999999995</v>
      </c>
      <c r="J1878" s="19">
        <v>1207842.7200000002</v>
      </c>
      <c r="K1878" s="37">
        <v>100653.56</v>
      </c>
      <c r="L1878" s="38"/>
    </row>
    <row r="1879" spans="1:12" s="39" customFormat="1" ht="12.95" customHeight="1" x14ac:dyDescent="0.25">
      <c r="A1879" s="226"/>
      <c r="B1879" s="29">
        <v>6048</v>
      </c>
      <c r="C1879" s="30">
        <v>30</v>
      </c>
      <c r="D1879" s="42" t="s">
        <v>4789</v>
      </c>
      <c r="E1879" s="42" t="s">
        <v>2376</v>
      </c>
      <c r="F1879" s="42" t="s">
        <v>4790</v>
      </c>
      <c r="G1879" s="33" t="s">
        <v>12</v>
      </c>
      <c r="H1879" s="34" t="s">
        <v>13</v>
      </c>
      <c r="I1879" s="35">
        <v>0.94610000000000005</v>
      </c>
      <c r="J1879" s="19">
        <v>1222374.7200000002</v>
      </c>
      <c r="K1879" s="37">
        <v>102297.06</v>
      </c>
      <c r="L1879" s="38"/>
    </row>
    <row r="1880" spans="1:12" s="39" customFormat="1" ht="12.95" customHeight="1" x14ac:dyDescent="0.25">
      <c r="A1880" s="226"/>
      <c r="B1880" s="29">
        <v>6049</v>
      </c>
      <c r="C1880" s="30">
        <v>31</v>
      </c>
      <c r="D1880" s="42" t="s">
        <v>4791</v>
      </c>
      <c r="E1880" s="42" t="s">
        <v>4792</v>
      </c>
      <c r="F1880" s="42" t="s">
        <v>4793</v>
      </c>
      <c r="G1880" s="33" t="s">
        <v>12</v>
      </c>
      <c r="H1880" s="34" t="s">
        <v>13</v>
      </c>
      <c r="I1880" s="35">
        <v>0.94530000000000003</v>
      </c>
      <c r="J1880" s="19">
        <v>1221336.7200000002</v>
      </c>
      <c r="K1880" s="37">
        <v>102210.56</v>
      </c>
      <c r="L1880" s="38"/>
    </row>
    <row r="1881" spans="1:12" s="39" customFormat="1" ht="12.95" customHeight="1" x14ac:dyDescent="0.25">
      <c r="A1881" s="226"/>
      <c r="B1881" s="29">
        <v>6001</v>
      </c>
      <c r="C1881" s="30">
        <v>32</v>
      </c>
      <c r="D1881" s="32" t="s">
        <v>4794</v>
      </c>
      <c r="E1881" s="32" t="s">
        <v>626</v>
      </c>
      <c r="F1881" s="32" t="s">
        <v>4795</v>
      </c>
      <c r="G1881" s="33" t="s">
        <v>12</v>
      </c>
      <c r="H1881" s="34" t="s">
        <v>13</v>
      </c>
      <c r="I1881" s="35">
        <v>0.3488</v>
      </c>
      <c r="J1881" s="19">
        <v>998729</v>
      </c>
      <c r="K1881" s="37">
        <v>37714</v>
      </c>
      <c r="L1881" s="38"/>
    </row>
    <row r="1882" spans="1:12" s="39" customFormat="1" ht="12.95" customHeight="1" x14ac:dyDescent="0.25">
      <c r="A1882" s="226"/>
      <c r="B1882" s="29">
        <v>6050</v>
      </c>
      <c r="C1882" s="30">
        <v>33</v>
      </c>
      <c r="D1882" s="32" t="s">
        <v>4796</v>
      </c>
      <c r="E1882" s="32" t="s">
        <v>4797</v>
      </c>
      <c r="F1882" s="32" t="s">
        <v>3552</v>
      </c>
      <c r="G1882" s="33" t="s">
        <v>12</v>
      </c>
      <c r="H1882" s="34" t="s">
        <v>13</v>
      </c>
      <c r="I1882" s="35">
        <v>0.98140000000000005</v>
      </c>
      <c r="J1882" s="19">
        <v>1273366.56</v>
      </c>
      <c r="K1882" s="37">
        <v>106113.88</v>
      </c>
      <c r="L1882" s="38"/>
    </row>
    <row r="1883" spans="1:12" s="39" customFormat="1" ht="12.95" customHeight="1" x14ac:dyDescent="0.25">
      <c r="A1883" s="226"/>
      <c r="B1883" s="43">
        <v>6041</v>
      </c>
      <c r="C1883" s="30">
        <v>34</v>
      </c>
      <c r="D1883" s="32" t="s">
        <v>4798</v>
      </c>
      <c r="E1883" s="32" t="s">
        <v>4799</v>
      </c>
      <c r="F1883" s="32" t="s">
        <v>4800</v>
      </c>
      <c r="G1883" s="33" t="s">
        <v>12</v>
      </c>
      <c r="H1883" s="34" t="s">
        <v>13</v>
      </c>
      <c r="I1883" s="35">
        <v>0.98350000000000004</v>
      </c>
      <c r="J1883" s="19">
        <v>1276091.2799999996</v>
      </c>
      <c r="K1883" s="37">
        <v>106340.94</v>
      </c>
      <c r="L1883" s="38"/>
    </row>
    <row r="1884" spans="1:12" s="39" customFormat="1" ht="12.95" customHeight="1" x14ac:dyDescent="0.25">
      <c r="A1884" s="226"/>
      <c r="B1884" s="29">
        <v>6025</v>
      </c>
      <c r="C1884" s="30">
        <v>35</v>
      </c>
      <c r="D1884" s="32" t="s">
        <v>4801</v>
      </c>
      <c r="E1884" s="32" t="s">
        <v>4802</v>
      </c>
      <c r="F1884" s="32" t="s">
        <v>4803</v>
      </c>
      <c r="G1884" s="33" t="s">
        <v>12</v>
      </c>
      <c r="H1884" s="34" t="s">
        <v>13</v>
      </c>
      <c r="I1884" s="35">
        <v>0.93610000000000004</v>
      </c>
      <c r="J1884" s="19">
        <v>1214589.7200000002</v>
      </c>
      <c r="K1884" s="37">
        <v>101215.81</v>
      </c>
      <c r="L1884" s="38"/>
    </row>
    <row r="1885" spans="1:12" s="39" customFormat="1" ht="12.95" customHeight="1" x14ac:dyDescent="0.25">
      <c r="A1885" s="226"/>
      <c r="B1885" s="43">
        <v>6052</v>
      </c>
      <c r="C1885" s="30">
        <v>36</v>
      </c>
      <c r="D1885" s="42" t="s">
        <v>4804</v>
      </c>
      <c r="E1885" s="42" t="s">
        <v>4805</v>
      </c>
      <c r="F1885" s="42" t="s">
        <v>4806</v>
      </c>
      <c r="G1885" s="33" t="s">
        <v>12</v>
      </c>
      <c r="H1885" s="34" t="s">
        <v>13</v>
      </c>
      <c r="I1885" s="35">
        <v>0.98740000000000006</v>
      </c>
      <c r="J1885" s="19">
        <v>1237901.56</v>
      </c>
      <c r="K1885" s="37">
        <v>106762.63</v>
      </c>
      <c r="L1885" s="38"/>
    </row>
    <row r="1886" spans="1:12" s="39" customFormat="1" ht="12.95" customHeight="1" x14ac:dyDescent="0.25">
      <c r="A1886" s="226"/>
      <c r="B1886" s="29">
        <v>6022</v>
      </c>
      <c r="C1886" s="30">
        <v>37</v>
      </c>
      <c r="D1886" s="32" t="s">
        <v>4807</v>
      </c>
      <c r="E1886" s="32" t="s">
        <v>4808</v>
      </c>
      <c r="F1886" s="32" t="s">
        <v>4809</v>
      </c>
      <c r="G1886" s="33" t="s">
        <v>12</v>
      </c>
      <c r="H1886" s="34" t="s">
        <v>13</v>
      </c>
      <c r="I1886" s="35">
        <v>0.9486</v>
      </c>
      <c r="J1886" s="19">
        <v>1225618.56</v>
      </c>
      <c r="K1886" s="37">
        <v>102567.38</v>
      </c>
      <c r="L1886" s="38"/>
    </row>
    <row r="1887" spans="1:12" s="39" customFormat="1" ht="12.95" customHeight="1" x14ac:dyDescent="0.25">
      <c r="A1887" s="226"/>
      <c r="B1887" s="29">
        <v>6039</v>
      </c>
      <c r="C1887" s="30">
        <v>38</v>
      </c>
      <c r="D1887" s="32" t="s">
        <v>4810</v>
      </c>
      <c r="E1887" s="32" t="s">
        <v>4811</v>
      </c>
      <c r="F1887" s="32" t="s">
        <v>2507</v>
      </c>
      <c r="G1887" s="33" t="s">
        <v>12</v>
      </c>
      <c r="H1887" s="34" t="s">
        <v>13</v>
      </c>
      <c r="I1887" s="35">
        <v>0.9486</v>
      </c>
      <c r="J1887" s="19">
        <v>1225618.56</v>
      </c>
      <c r="K1887" s="37">
        <v>102567.38</v>
      </c>
      <c r="L1887" s="38"/>
    </row>
    <row r="1888" spans="1:12" s="39" customFormat="1" ht="12.95" customHeight="1" x14ac:dyDescent="0.25">
      <c r="A1888" s="226"/>
      <c r="B1888" s="29"/>
      <c r="C1888" s="30"/>
      <c r="D1888" s="31" t="s">
        <v>5732</v>
      </c>
      <c r="E1888" s="32"/>
      <c r="F1888" s="32"/>
      <c r="G1888" s="33"/>
      <c r="H1888" s="34"/>
      <c r="I1888" s="35"/>
      <c r="J1888" s="19"/>
      <c r="K1888" s="37"/>
      <c r="L1888" s="38"/>
    </row>
    <row r="1889" spans="1:12" s="39" customFormat="1" ht="12.95" customHeight="1" x14ac:dyDescent="0.25">
      <c r="A1889" s="226"/>
      <c r="B1889" s="29">
        <v>6042</v>
      </c>
      <c r="C1889" s="30">
        <v>1</v>
      </c>
      <c r="D1889" s="32" t="s">
        <v>4812</v>
      </c>
      <c r="E1889" s="32" t="s">
        <v>4813</v>
      </c>
      <c r="F1889" s="32" t="s">
        <v>4814</v>
      </c>
      <c r="G1889" s="33" t="s">
        <v>5731</v>
      </c>
      <c r="H1889" s="34" t="s">
        <v>13</v>
      </c>
      <c r="I1889" s="35">
        <v>0.9929</v>
      </c>
      <c r="J1889" s="19">
        <v>2041005.24</v>
      </c>
      <c r="K1889" s="37">
        <v>170083.77</v>
      </c>
      <c r="L1889" s="38"/>
    </row>
    <row r="1890" spans="1:12" s="39" customFormat="1" ht="12.95" customHeight="1" x14ac:dyDescent="0.25">
      <c r="A1890" s="226"/>
      <c r="B1890" s="29">
        <v>6045</v>
      </c>
      <c r="C1890" s="30">
        <v>2</v>
      </c>
      <c r="D1890" s="32" t="s">
        <v>4815</v>
      </c>
      <c r="E1890" s="32" t="s">
        <v>4816</v>
      </c>
      <c r="F1890" s="32" t="s">
        <v>4817</v>
      </c>
      <c r="G1890" s="33" t="s">
        <v>5731</v>
      </c>
      <c r="H1890" s="34" t="s">
        <v>13</v>
      </c>
      <c r="I1890" s="35">
        <v>0.93710000000000004</v>
      </c>
      <c r="J1890" s="19">
        <v>1926302.76</v>
      </c>
      <c r="K1890" s="37">
        <v>160525.23000000001</v>
      </c>
      <c r="L1890" s="38"/>
    </row>
    <row r="1891" spans="1:12" s="39" customFormat="1" ht="12.95" customHeight="1" x14ac:dyDescent="0.25">
      <c r="A1891" s="226"/>
      <c r="B1891" s="29">
        <v>6043</v>
      </c>
      <c r="C1891" s="30">
        <v>3</v>
      </c>
      <c r="D1891" s="42" t="s">
        <v>4818</v>
      </c>
      <c r="E1891" s="42" t="s">
        <v>4819</v>
      </c>
      <c r="F1891" s="42" t="s">
        <v>4820</v>
      </c>
      <c r="G1891" s="33" t="s">
        <v>5731</v>
      </c>
      <c r="H1891" s="34" t="s">
        <v>13</v>
      </c>
      <c r="I1891" s="35">
        <v>0.95430000000000004</v>
      </c>
      <c r="J1891" s="19">
        <v>1961659.0800000003</v>
      </c>
      <c r="K1891" s="37">
        <v>163471.59</v>
      </c>
      <c r="L1891" s="38"/>
    </row>
    <row r="1892" spans="1:12" s="39" customFormat="1" ht="12.95" customHeight="1" x14ac:dyDescent="0.25">
      <c r="A1892" s="226"/>
      <c r="B1892" s="29">
        <v>6051</v>
      </c>
      <c r="C1892" s="30">
        <v>4</v>
      </c>
      <c r="D1892" s="32" t="s">
        <v>4821</v>
      </c>
      <c r="E1892" s="32" t="s">
        <v>4822</v>
      </c>
      <c r="F1892" s="32" t="s">
        <v>4823</v>
      </c>
      <c r="G1892" s="33" t="s">
        <v>5731</v>
      </c>
      <c r="H1892" s="34" t="s">
        <v>13</v>
      </c>
      <c r="I1892" s="35">
        <v>0.95409999999999995</v>
      </c>
      <c r="J1892" s="19">
        <v>1953025.5600000003</v>
      </c>
      <c r="K1892" s="37">
        <v>163437.32999999999</v>
      </c>
      <c r="L1892" s="38"/>
    </row>
    <row r="1893" spans="1:12" s="39" customFormat="1" ht="12.95" customHeight="1" x14ac:dyDescent="0.25">
      <c r="A1893" s="226"/>
      <c r="B1893" s="29"/>
      <c r="C1893" s="30"/>
      <c r="D1893" s="31" t="s">
        <v>15</v>
      </c>
      <c r="E1893" s="32"/>
      <c r="F1893" s="32"/>
      <c r="G1893" s="33"/>
      <c r="H1893" s="34"/>
      <c r="I1893" s="35"/>
      <c r="J1893" s="19"/>
      <c r="K1893" s="37"/>
      <c r="L1893" s="38"/>
    </row>
    <row r="1894" spans="1:12" s="39" customFormat="1" ht="12.95" customHeight="1" x14ac:dyDescent="0.25">
      <c r="A1894" s="227"/>
      <c r="B1894" s="29">
        <v>6053</v>
      </c>
      <c r="C1894" s="30">
        <v>1</v>
      </c>
      <c r="D1894" s="53" t="s">
        <v>5711</v>
      </c>
      <c r="E1894" s="53" t="s">
        <v>5712</v>
      </c>
      <c r="F1894" s="53" t="s">
        <v>5713</v>
      </c>
      <c r="G1894" s="50" t="s">
        <v>5735</v>
      </c>
      <c r="H1894" s="34" t="s">
        <v>13</v>
      </c>
      <c r="I1894" s="35">
        <v>0.99439999999999995</v>
      </c>
      <c r="J1894" s="19">
        <v>1565807.15</v>
      </c>
      <c r="K1894" s="37">
        <v>200835.65</v>
      </c>
      <c r="L1894" s="38"/>
    </row>
    <row r="1895" spans="1:12" s="39" customFormat="1" ht="12.95" customHeight="1" x14ac:dyDescent="0.25">
      <c r="A1895" s="225" t="s">
        <v>4824</v>
      </c>
      <c r="B1895" s="29"/>
      <c r="C1895" s="30"/>
      <c r="D1895" s="31" t="s">
        <v>11</v>
      </c>
      <c r="E1895" s="32"/>
      <c r="F1895" s="32"/>
      <c r="G1895" s="33"/>
      <c r="H1895" s="34"/>
      <c r="I1895" s="35"/>
      <c r="J1895" s="19"/>
      <c r="K1895" s="37"/>
      <c r="L1895" s="38"/>
    </row>
    <row r="1896" spans="1:12" s="39" customFormat="1" ht="12.95" customHeight="1" x14ac:dyDescent="0.25">
      <c r="A1896" s="226"/>
      <c r="B1896" s="29">
        <v>3621</v>
      </c>
      <c r="C1896" s="30">
        <v>1</v>
      </c>
      <c r="D1896" s="32" t="s">
        <v>4825</v>
      </c>
      <c r="E1896" s="32" t="s">
        <v>4826</v>
      </c>
      <c r="F1896" s="32" t="s">
        <v>4827</v>
      </c>
      <c r="G1896" s="33" t="s">
        <v>12</v>
      </c>
      <c r="H1896" s="34" t="s">
        <v>13</v>
      </c>
      <c r="I1896" s="35">
        <v>0.98040000000000005</v>
      </c>
      <c r="J1896" s="19">
        <v>1272393.3999999999</v>
      </c>
      <c r="K1896" s="37">
        <v>106005.75</v>
      </c>
      <c r="L1896" s="38"/>
    </row>
    <row r="1897" spans="1:12" s="39" customFormat="1" ht="12.95" customHeight="1" x14ac:dyDescent="0.25">
      <c r="A1897" s="226"/>
      <c r="B1897" s="29">
        <v>3601</v>
      </c>
      <c r="C1897" s="30">
        <v>2</v>
      </c>
      <c r="D1897" s="32" t="s">
        <v>4828</v>
      </c>
      <c r="E1897" s="32" t="s">
        <v>4829</v>
      </c>
      <c r="F1897" s="32" t="s">
        <v>4830</v>
      </c>
      <c r="G1897" s="33" t="s">
        <v>12</v>
      </c>
      <c r="H1897" s="34" t="s">
        <v>13</v>
      </c>
      <c r="I1897" s="35">
        <v>0.98040000000000005</v>
      </c>
      <c r="J1897" s="19">
        <v>1272393.3999999999</v>
      </c>
      <c r="K1897" s="37">
        <v>106005.75</v>
      </c>
      <c r="L1897" s="38"/>
    </row>
    <row r="1898" spans="1:12" s="39" customFormat="1" ht="12.95" customHeight="1" x14ac:dyDescent="0.25">
      <c r="A1898" s="226"/>
      <c r="B1898" s="29">
        <v>3604</v>
      </c>
      <c r="C1898" s="30">
        <v>3</v>
      </c>
      <c r="D1898" s="32" t="s">
        <v>4831</v>
      </c>
      <c r="E1898" s="32" t="s">
        <v>4832</v>
      </c>
      <c r="F1898" s="32" t="s">
        <v>4833</v>
      </c>
      <c r="G1898" s="33" t="s">
        <v>12</v>
      </c>
      <c r="H1898" s="34" t="s">
        <v>13</v>
      </c>
      <c r="I1898" s="35">
        <v>0.98040000000000005</v>
      </c>
      <c r="J1898" s="19">
        <v>1272393.3999999999</v>
      </c>
      <c r="K1898" s="37">
        <v>106005.75</v>
      </c>
      <c r="L1898" s="38"/>
    </row>
    <row r="1899" spans="1:12" s="39" customFormat="1" ht="12.95" customHeight="1" x14ac:dyDescent="0.25">
      <c r="A1899" s="226"/>
      <c r="B1899" s="29">
        <v>3608</v>
      </c>
      <c r="C1899" s="30">
        <v>4</v>
      </c>
      <c r="D1899" s="32" t="s">
        <v>4834</v>
      </c>
      <c r="E1899" s="32" t="s">
        <v>4835</v>
      </c>
      <c r="F1899" s="32" t="s">
        <v>921</v>
      </c>
      <c r="G1899" s="33" t="s">
        <v>12</v>
      </c>
      <c r="H1899" s="34" t="s">
        <v>13</v>
      </c>
      <c r="I1899" s="35">
        <v>0.98040000000000005</v>
      </c>
      <c r="J1899" s="19">
        <v>1272393.3999999999</v>
      </c>
      <c r="K1899" s="37">
        <v>106005.75</v>
      </c>
      <c r="L1899" s="38"/>
    </row>
    <row r="1900" spans="1:12" s="39" customFormat="1" ht="12.95" customHeight="1" x14ac:dyDescent="0.25">
      <c r="A1900" s="226"/>
      <c r="B1900" s="29">
        <v>3602</v>
      </c>
      <c r="C1900" s="30">
        <v>5</v>
      </c>
      <c r="D1900" s="42" t="s">
        <v>4836</v>
      </c>
      <c r="E1900" s="42" t="s">
        <v>4837</v>
      </c>
      <c r="F1900" s="42" t="s">
        <v>4838</v>
      </c>
      <c r="G1900" s="33" t="s">
        <v>12</v>
      </c>
      <c r="H1900" s="34" t="s">
        <v>13</v>
      </c>
      <c r="I1900" s="35">
        <v>0.99439999999999995</v>
      </c>
      <c r="J1900" s="19">
        <v>1290558.3999999999</v>
      </c>
      <c r="K1900" s="37">
        <v>107519.5</v>
      </c>
      <c r="L1900" s="38"/>
    </row>
    <row r="1901" spans="1:12" s="39" customFormat="1" ht="12.95" customHeight="1" x14ac:dyDescent="0.25">
      <c r="A1901" s="226"/>
      <c r="B1901" s="29">
        <v>3626</v>
      </c>
      <c r="C1901" s="30">
        <v>6</v>
      </c>
      <c r="D1901" s="32" t="s">
        <v>4839</v>
      </c>
      <c r="E1901" s="32" t="s">
        <v>4840</v>
      </c>
      <c r="F1901" s="32" t="s">
        <v>4841</v>
      </c>
      <c r="G1901" s="33" t="s">
        <v>12</v>
      </c>
      <c r="H1901" s="34" t="s">
        <v>13</v>
      </c>
      <c r="I1901" s="35">
        <v>0.99439999999999995</v>
      </c>
      <c r="J1901" s="19">
        <v>1290558.3999999999</v>
      </c>
      <c r="K1901" s="37">
        <v>107519.5</v>
      </c>
      <c r="L1901" s="38"/>
    </row>
    <row r="1902" spans="1:12" s="39" customFormat="1" ht="12.95" customHeight="1" x14ac:dyDescent="0.25">
      <c r="A1902" s="226"/>
      <c r="B1902" s="29">
        <v>3609</v>
      </c>
      <c r="C1902" s="30">
        <v>7</v>
      </c>
      <c r="D1902" s="32" t="s">
        <v>4842</v>
      </c>
      <c r="E1902" s="32" t="s">
        <v>4843</v>
      </c>
      <c r="F1902" s="32" t="s">
        <v>4844</v>
      </c>
      <c r="G1902" s="33" t="s">
        <v>12</v>
      </c>
      <c r="H1902" s="34" t="s">
        <v>13</v>
      </c>
      <c r="I1902" s="35">
        <v>0.98040000000000005</v>
      </c>
      <c r="J1902" s="19">
        <v>1272393.3999999999</v>
      </c>
      <c r="K1902" s="37">
        <v>106005.75</v>
      </c>
      <c r="L1902" s="38"/>
    </row>
    <row r="1903" spans="1:12" s="39" customFormat="1" ht="12.95" customHeight="1" x14ac:dyDescent="0.25">
      <c r="A1903" s="226"/>
      <c r="B1903" s="29">
        <v>3618</v>
      </c>
      <c r="C1903" s="30">
        <v>8</v>
      </c>
      <c r="D1903" s="32" t="s">
        <v>4845</v>
      </c>
      <c r="E1903" s="32" t="s">
        <v>4846</v>
      </c>
      <c r="F1903" s="32" t="s">
        <v>4847</v>
      </c>
      <c r="G1903" s="33" t="s">
        <v>12</v>
      </c>
      <c r="H1903" s="34" t="s">
        <v>13</v>
      </c>
      <c r="I1903" s="35">
        <v>0.98040000000000005</v>
      </c>
      <c r="J1903" s="19">
        <v>1272393.3999999999</v>
      </c>
      <c r="K1903" s="37">
        <v>106005.75</v>
      </c>
      <c r="L1903" s="38"/>
    </row>
    <row r="1904" spans="1:12" s="39" customFormat="1" ht="12.95" customHeight="1" x14ac:dyDescent="0.25">
      <c r="A1904" s="226"/>
      <c r="B1904" s="29">
        <v>3623</v>
      </c>
      <c r="C1904" s="30">
        <v>9</v>
      </c>
      <c r="D1904" s="42" t="s">
        <v>4848</v>
      </c>
      <c r="E1904" s="42" t="s">
        <v>4849</v>
      </c>
      <c r="F1904" s="42" t="s">
        <v>4850</v>
      </c>
      <c r="G1904" s="33" t="s">
        <v>12</v>
      </c>
      <c r="H1904" s="34" t="s">
        <v>13</v>
      </c>
      <c r="I1904" s="35">
        <v>0.98440000000000005</v>
      </c>
      <c r="J1904" s="19">
        <v>1277583.3999999999</v>
      </c>
      <c r="K1904" s="37">
        <v>106438.25</v>
      </c>
      <c r="L1904" s="38"/>
    </row>
    <row r="1905" spans="1:12" s="39" customFormat="1" ht="12.95" customHeight="1" x14ac:dyDescent="0.25">
      <c r="A1905" s="226"/>
      <c r="B1905" s="29">
        <v>3625</v>
      </c>
      <c r="C1905" s="30">
        <v>10</v>
      </c>
      <c r="D1905" s="32" t="s">
        <v>4851</v>
      </c>
      <c r="E1905" s="32" t="s">
        <v>4852</v>
      </c>
      <c r="F1905" s="32" t="s">
        <v>4853</v>
      </c>
      <c r="G1905" s="33" t="s">
        <v>12</v>
      </c>
      <c r="H1905" s="34" t="s">
        <v>13</v>
      </c>
      <c r="I1905" s="35">
        <v>0.98040000000000005</v>
      </c>
      <c r="J1905" s="19">
        <v>1272393.3999999999</v>
      </c>
      <c r="K1905" s="37">
        <v>106005.75</v>
      </c>
      <c r="L1905" s="38"/>
    </row>
    <row r="1906" spans="1:12" s="39" customFormat="1" ht="12.95" customHeight="1" x14ac:dyDescent="0.25">
      <c r="A1906" s="226"/>
      <c r="B1906" s="29">
        <v>3616</v>
      </c>
      <c r="C1906" s="30">
        <v>11</v>
      </c>
      <c r="D1906" s="32" t="s">
        <v>4854</v>
      </c>
      <c r="E1906" s="32" t="s">
        <v>4855</v>
      </c>
      <c r="F1906" s="32" t="s">
        <v>4856</v>
      </c>
      <c r="G1906" s="33" t="s">
        <v>12</v>
      </c>
      <c r="H1906" s="34" t="s">
        <v>13</v>
      </c>
      <c r="I1906" s="35">
        <v>0.98040000000000005</v>
      </c>
      <c r="J1906" s="19">
        <v>1272393.3999999999</v>
      </c>
      <c r="K1906" s="37">
        <v>106005.75</v>
      </c>
      <c r="L1906" s="38"/>
    </row>
    <row r="1907" spans="1:12" s="39" customFormat="1" ht="12.95" customHeight="1" x14ac:dyDescent="0.25">
      <c r="A1907" s="226"/>
      <c r="B1907" s="29">
        <v>3624</v>
      </c>
      <c r="C1907" s="30">
        <v>12</v>
      </c>
      <c r="D1907" s="32" t="s">
        <v>4857</v>
      </c>
      <c r="E1907" s="32" t="s">
        <v>4858</v>
      </c>
      <c r="F1907" s="32" t="s">
        <v>4859</v>
      </c>
      <c r="G1907" s="33" t="s">
        <v>12</v>
      </c>
      <c r="H1907" s="34" t="s">
        <v>13</v>
      </c>
      <c r="I1907" s="35">
        <v>0.98040000000000005</v>
      </c>
      <c r="J1907" s="19">
        <v>1272393.3999999999</v>
      </c>
      <c r="K1907" s="37">
        <v>106005.75</v>
      </c>
      <c r="L1907" s="38"/>
    </row>
    <row r="1908" spans="1:12" s="39" customFormat="1" ht="12.95" customHeight="1" x14ac:dyDescent="0.25">
      <c r="A1908" s="226"/>
      <c r="B1908" s="29">
        <v>3613</v>
      </c>
      <c r="C1908" s="30">
        <v>13</v>
      </c>
      <c r="D1908" s="42" t="s">
        <v>4860</v>
      </c>
      <c r="E1908" s="42" t="s">
        <v>4861</v>
      </c>
      <c r="F1908" s="42" t="s">
        <v>4862</v>
      </c>
      <c r="G1908" s="33" t="s">
        <v>12</v>
      </c>
      <c r="H1908" s="34" t="s">
        <v>13</v>
      </c>
      <c r="I1908" s="35">
        <v>0.99439999999999995</v>
      </c>
      <c r="J1908" s="19">
        <v>1273907.1499999999</v>
      </c>
      <c r="K1908" s="37">
        <v>107519.5</v>
      </c>
      <c r="L1908" s="38"/>
    </row>
    <row r="1909" spans="1:12" s="39" customFormat="1" ht="12.95" customHeight="1" x14ac:dyDescent="0.25">
      <c r="A1909" s="226"/>
      <c r="B1909" s="29">
        <v>3612</v>
      </c>
      <c r="C1909" s="30">
        <v>14</v>
      </c>
      <c r="D1909" s="32" t="s">
        <v>4863</v>
      </c>
      <c r="E1909" s="32" t="s">
        <v>4864</v>
      </c>
      <c r="F1909" s="32" t="s">
        <v>1832</v>
      </c>
      <c r="G1909" s="33" t="s">
        <v>12</v>
      </c>
      <c r="H1909" s="34" t="s">
        <v>13</v>
      </c>
      <c r="I1909" s="35">
        <v>0.98040000000000005</v>
      </c>
      <c r="J1909" s="19">
        <v>1272393.3999999999</v>
      </c>
      <c r="K1909" s="37">
        <v>106005.75</v>
      </c>
      <c r="L1909" s="38"/>
    </row>
    <row r="1910" spans="1:12" s="39" customFormat="1" ht="12.95" customHeight="1" x14ac:dyDescent="0.25">
      <c r="A1910" s="226"/>
      <c r="B1910" s="29">
        <v>3622</v>
      </c>
      <c r="C1910" s="30">
        <v>15</v>
      </c>
      <c r="D1910" s="32" t="s">
        <v>4865</v>
      </c>
      <c r="E1910" s="32" t="s">
        <v>4866</v>
      </c>
      <c r="F1910" s="32" t="s">
        <v>4867</v>
      </c>
      <c r="G1910" s="33" t="s">
        <v>12</v>
      </c>
      <c r="H1910" s="34" t="s">
        <v>13</v>
      </c>
      <c r="I1910" s="35">
        <v>0.99039999999999995</v>
      </c>
      <c r="J1910" s="19">
        <v>1285368.3999999999</v>
      </c>
      <c r="K1910" s="37">
        <v>107087</v>
      </c>
      <c r="L1910" s="38"/>
    </row>
    <row r="1911" spans="1:12" s="39" customFormat="1" ht="12.95" customHeight="1" x14ac:dyDescent="0.25">
      <c r="A1911" s="226"/>
      <c r="B1911" s="29">
        <v>3628</v>
      </c>
      <c r="C1911" s="30">
        <v>16</v>
      </c>
      <c r="D1911" s="42" t="s">
        <v>4868</v>
      </c>
      <c r="E1911" s="42" t="s">
        <v>4869</v>
      </c>
      <c r="F1911" s="42" t="s">
        <v>4642</v>
      </c>
      <c r="G1911" s="33" t="s">
        <v>12</v>
      </c>
      <c r="H1911" s="34" t="s">
        <v>13</v>
      </c>
      <c r="I1911" s="35">
        <v>0.99439999999999995</v>
      </c>
      <c r="J1911" s="19">
        <v>1290558.3999999999</v>
      </c>
      <c r="K1911" s="37">
        <v>107519.5</v>
      </c>
      <c r="L1911" s="38"/>
    </row>
    <row r="1912" spans="1:12" s="39" customFormat="1" ht="12.95" customHeight="1" x14ac:dyDescent="0.25">
      <c r="A1912" s="226"/>
      <c r="B1912" s="29">
        <v>3606</v>
      </c>
      <c r="C1912" s="30">
        <v>17</v>
      </c>
      <c r="D1912" s="32" t="s">
        <v>4870</v>
      </c>
      <c r="E1912" s="32" t="s">
        <v>4871</v>
      </c>
      <c r="F1912" s="32" t="s">
        <v>4872</v>
      </c>
      <c r="G1912" s="33" t="s">
        <v>12</v>
      </c>
      <c r="H1912" s="34" t="s">
        <v>13</v>
      </c>
      <c r="I1912" s="35">
        <v>0.98440000000000005</v>
      </c>
      <c r="J1912" s="19">
        <v>1277583.3999999999</v>
      </c>
      <c r="K1912" s="37">
        <v>106438.25</v>
      </c>
      <c r="L1912" s="38"/>
    </row>
    <row r="1913" spans="1:12" s="39" customFormat="1" ht="12.95" customHeight="1" x14ac:dyDescent="0.25">
      <c r="A1913" s="226"/>
      <c r="B1913" s="29">
        <v>3605</v>
      </c>
      <c r="C1913" s="30">
        <v>18</v>
      </c>
      <c r="D1913" s="32" t="s">
        <v>4873</v>
      </c>
      <c r="E1913" s="32" t="s">
        <v>4874</v>
      </c>
      <c r="F1913" s="32" t="s">
        <v>4875</v>
      </c>
      <c r="G1913" s="33" t="s">
        <v>12</v>
      </c>
      <c r="H1913" s="34" t="s">
        <v>13</v>
      </c>
      <c r="I1913" s="35">
        <v>0.99439999999999995</v>
      </c>
      <c r="J1913" s="19">
        <v>1273907.1499999999</v>
      </c>
      <c r="K1913" s="37">
        <v>107519.5</v>
      </c>
      <c r="L1913" s="38"/>
    </row>
    <row r="1914" spans="1:12" s="39" customFormat="1" ht="12.95" customHeight="1" x14ac:dyDescent="0.25">
      <c r="A1914" s="226"/>
      <c r="B1914" s="29">
        <v>3615</v>
      </c>
      <c r="C1914" s="30">
        <v>19</v>
      </c>
      <c r="D1914" s="42" t="s">
        <v>4876</v>
      </c>
      <c r="E1914" s="42" t="s">
        <v>4877</v>
      </c>
      <c r="F1914" s="42" t="s">
        <v>4878</v>
      </c>
      <c r="G1914" s="33" t="s">
        <v>12</v>
      </c>
      <c r="H1914" s="34" t="s">
        <v>13</v>
      </c>
      <c r="I1914" s="35">
        <v>0.98440000000000005</v>
      </c>
      <c r="J1914" s="19">
        <v>1277583.3999999999</v>
      </c>
      <c r="K1914" s="37">
        <v>106438.25</v>
      </c>
      <c r="L1914" s="38"/>
    </row>
    <row r="1915" spans="1:12" s="39" customFormat="1" ht="12.95" customHeight="1" x14ac:dyDescent="0.25">
      <c r="A1915" s="226"/>
      <c r="B1915" s="29">
        <v>3620</v>
      </c>
      <c r="C1915" s="30">
        <v>20</v>
      </c>
      <c r="D1915" s="32" t="s">
        <v>4879</v>
      </c>
      <c r="E1915" s="32" t="s">
        <v>4880</v>
      </c>
      <c r="F1915" s="32" t="s">
        <v>4881</v>
      </c>
      <c r="G1915" s="33" t="s">
        <v>12</v>
      </c>
      <c r="H1915" s="34" t="s">
        <v>13</v>
      </c>
      <c r="I1915" s="35">
        <v>0.98240000000000005</v>
      </c>
      <c r="J1915" s="19">
        <v>1274988.3999999999</v>
      </c>
      <c r="K1915" s="37">
        <v>106222</v>
      </c>
      <c r="L1915" s="38"/>
    </row>
    <row r="1916" spans="1:12" s="39" customFormat="1" ht="12.95" customHeight="1" x14ac:dyDescent="0.25">
      <c r="A1916" s="226"/>
      <c r="B1916" s="29">
        <v>3627</v>
      </c>
      <c r="C1916" s="30">
        <v>21</v>
      </c>
      <c r="D1916" s="42" t="s">
        <v>4882</v>
      </c>
      <c r="E1916" s="42" t="s">
        <v>4883</v>
      </c>
      <c r="F1916" s="42" t="s">
        <v>4884</v>
      </c>
      <c r="G1916" s="33" t="s">
        <v>12</v>
      </c>
      <c r="H1916" s="34" t="s">
        <v>13</v>
      </c>
      <c r="I1916" s="35">
        <v>0.98440000000000005</v>
      </c>
      <c r="J1916" s="19">
        <v>1277583.3999999999</v>
      </c>
      <c r="K1916" s="37">
        <v>106438.25</v>
      </c>
      <c r="L1916" s="38"/>
    </row>
    <row r="1917" spans="1:12" s="39" customFormat="1" ht="12.95" customHeight="1" x14ac:dyDescent="0.25">
      <c r="A1917" s="226"/>
      <c r="B1917" s="29">
        <v>3614</v>
      </c>
      <c r="C1917" s="30">
        <v>22</v>
      </c>
      <c r="D1917" s="32" t="s">
        <v>4885</v>
      </c>
      <c r="E1917" s="32" t="s">
        <v>4886</v>
      </c>
      <c r="F1917" s="32" t="s">
        <v>4887</v>
      </c>
      <c r="G1917" s="33" t="s">
        <v>12</v>
      </c>
      <c r="H1917" s="34" t="s">
        <v>13</v>
      </c>
      <c r="I1917" s="35">
        <v>0.97840000000000005</v>
      </c>
      <c r="J1917" s="19">
        <v>1269798.3999999999</v>
      </c>
      <c r="K1917" s="37">
        <v>105789.5</v>
      </c>
      <c r="L1917" s="38"/>
    </row>
    <row r="1918" spans="1:12" s="39" customFormat="1" ht="12.95" customHeight="1" x14ac:dyDescent="0.25">
      <c r="A1918" s="226"/>
      <c r="B1918" s="29">
        <v>3617</v>
      </c>
      <c r="C1918" s="30">
        <v>23</v>
      </c>
      <c r="D1918" s="32" t="s">
        <v>4888</v>
      </c>
      <c r="E1918" s="32" t="s">
        <v>4889</v>
      </c>
      <c r="F1918" s="32" t="s">
        <v>4890</v>
      </c>
      <c r="G1918" s="33" t="s">
        <v>12</v>
      </c>
      <c r="H1918" s="34" t="s">
        <v>13</v>
      </c>
      <c r="I1918" s="35">
        <v>0.98040000000000005</v>
      </c>
      <c r="J1918" s="19">
        <v>1272393.3999999999</v>
      </c>
      <c r="K1918" s="37">
        <v>106005.75</v>
      </c>
      <c r="L1918" s="38"/>
    </row>
    <row r="1919" spans="1:12" s="39" customFormat="1" ht="12.95" customHeight="1" x14ac:dyDescent="0.25">
      <c r="A1919" s="226"/>
      <c r="B1919" s="29">
        <v>3607</v>
      </c>
      <c r="C1919" s="30">
        <v>24</v>
      </c>
      <c r="D1919" s="32" t="s">
        <v>4891</v>
      </c>
      <c r="E1919" s="32" t="s">
        <v>4892</v>
      </c>
      <c r="F1919" s="32" t="s">
        <v>4893</v>
      </c>
      <c r="G1919" s="33" t="s">
        <v>12</v>
      </c>
      <c r="H1919" s="34" t="s">
        <v>13</v>
      </c>
      <c r="I1919" s="35">
        <v>0.98640000000000005</v>
      </c>
      <c r="J1919" s="19">
        <v>1280178.3999999999</v>
      </c>
      <c r="K1919" s="37">
        <v>106654.5</v>
      </c>
      <c r="L1919" s="38"/>
    </row>
    <row r="1920" spans="1:12" s="39" customFormat="1" ht="12.95" customHeight="1" x14ac:dyDescent="0.25">
      <c r="A1920" s="226"/>
      <c r="B1920" s="29">
        <v>3619</v>
      </c>
      <c r="C1920" s="30">
        <v>25</v>
      </c>
      <c r="D1920" s="32" t="s">
        <v>4894</v>
      </c>
      <c r="E1920" s="32" t="s">
        <v>4895</v>
      </c>
      <c r="F1920" s="32" t="s">
        <v>4896</v>
      </c>
      <c r="G1920" s="33" t="s">
        <v>12</v>
      </c>
      <c r="H1920" s="34" t="s">
        <v>13</v>
      </c>
      <c r="I1920" s="35">
        <v>0.98240000000000005</v>
      </c>
      <c r="J1920" s="19">
        <v>1274988.3999999999</v>
      </c>
      <c r="K1920" s="37">
        <v>106222</v>
      </c>
      <c r="L1920" s="38"/>
    </row>
    <row r="1921" spans="1:12" s="39" customFormat="1" ht="12.95" customHeight="1" x14ac:dyDescent="0.25">
      <c r="A1921" s="226"/>
      <c r="B1921" s="29">
        <v>3611</v>
      </c>
      <c r="C1921" s="30">
        <v>26</v>
      </c>
      <c r="D1921" s="42" t="s">
        <v>4897</v>
      </c>
      <c r="E1921" s="42" t="s">
        <v>4898</v>
      </c>
      <c r="F1921" s="42" t="s">
        <v>4899</v>
      </c>
      <c r="G1921" s="27" t="s">
        <v>12</v>
      </c>
      <c r="H1921" s="34" t="s">
        <v>13</v>
      </c>
      <c r="I1921" s="35">
        <v>0.98440000000000005</v>
      </c>
      <c r="J1921" s="19">
        <v>1277583.3999999999</v>
      </c>
      <c r="K1921" s="37">
        <v>106438.25</v>
      </c>
      <c r="L1921" s="38"/>
    </row>
    <row r="1922" spans="1:12" s="39" customFormat="1" ht="12.95" customHeight="1" x14ac:dyDescent="0.25">
      <c r="A1922" s="226"/>
      <c r="B1922" s="29">
        <v>3603</v>
      </c>
      <c r="C1922" s="30">
        <v>27</v>
      </c>
      <c r="D1922" s="32" t="s">
        <v>4900</v>
      </c>
      <c r="E1922" s="32" t="s">
        <v>4901</v>
      </c>
      <c r="F1922" s="32" t="s">
        <v>4902</v>
      </c>
      <c r="G1922" s="50" t="s">
        <v>12</v>
      </c>
      <c r="H1922" s="34" t="s">
        <v>13</v>
      </c>
      <c r="I1922" s="35">
        <v>0.98440000000000005</v>
      </c>
      <c r="J1922" s="19">
        <v>1277583.3999999999</v>
      </c>
      <c r="K1922" s="37">
        <v>106438.25</v>
      </c>
      <c r="L1922" s="38"/>
    </row>
    <row r="1923" spans="1:12" s="39" customFormat="1" ht="12.95" customHeight="1" x14ac:dyDescent="0.25">
      <c r="A1923" s="226"/>
      <c r="B1923" s="29">
        <v>3610</v>
      </c>
      <c r="C1923" s="30">
        <v>28</v>
      </c>
      <c r="D1923" s="42" t="s">
        <v>4903</v>
      </c>
      <c r="E1923" s="42" t="s">
        <v>4904</v>
      </c>
      <c r="F1923" s="42" t="s">
        <v>4905</v>
      </c>
      <c r="G1923" s="27" t="s">
        <v>12</v>
      </c>
      <c r="H1923" s="34" t="s">
        <v>13</v>
      </c>
      <c r="I1923" s="35">
        <v>0.98440000000000005</v>
      </c>
      <c r="J1923" s="19">
        <v>1277583.3999999999</v>
      </c>
      <c r="K1923" s="37">
        <v>106438.25</v>
      </c>
      <c r="L1923" s="38"/>
    </row>
    <row r="1924" spans="1:12" s="39" customFormat="1" ht="12.95" customHeight="1" x14ac:dyDescent="0.25">
      <c r="A1924" s="227"/>
      <c r="B1924" s="29">
        <v>3600</v>
      </c>
      <c r="C1924" s="30">
        <v>29</v>
      </c>
      <c r="D1924" s="53" t="s">
        <v>4906</v>
      </c>
      <c r="E1924" s="53" t="s">
        <v>4907</v>
      </c>
      <c r="F1924" s="53" t="s">
        <v>4908</v>
      </c>
      <c r="G1924" s="27" t="s">
        <v>12</v>
      </c>
      <c r="H1924" s="34" t="s">
        <v>13</v>
      </c>
      <c r="I1924" s="35">
        <v>0.98040000000000005</v>
      </c>
      <c r="J1924" s="19">
        <v>1272393.3999999999</v>
      </c>
      <c r="K1924" s="37">
        <v>106005.75</v>
      </c>
      <c r="L1924" s="38"/>
    </row>
    <row r="1925" spans="1:12" s="39" customFormat="1" ht="12.95" customHeight="1" x14ac:dyDescent="0.25">
      <c r="A1925" s="225" t="s">
        <v>4909</v>
      </c>
      <c r="B1925" s="29"/>
      <c r="C1925" s="30"/>
      <c r="D1925" s="31" t="s">
        <v>5732</v>
      </c>
      <c r="E1925" s="32"/>
      <c r="F1925" s="32"/>
      <c r="G1925" s="33"/>
      <c r="H1925" s="34"/>
      <c r="I1925" s="35"/>
      <c r="J1925" s="19"/>
      <c r="K1925" s="37"/>
      <c r="L1925" s="38"/>
    </row>
    <row r="1926" spans="1:12" s="39" customFormat="1" ht="12.95" customHeight="1" x14ac:dyDescent="0.25">
      <c r="A1926" s="227"/>
      <c r="B1926" s="29">
        <v>5600</v>
      </c>
      <c r="C1926" s="30">
        <v>1</v>
      </c>
      <c r="D1926" s="42" t="s">
        <v>4910</v>
      </c>
      <c r="E1926" s="42" t="s">
        <v>4911</v>
      </c>
      <c r="F1926" s="42" t="s">
        <v>4912</v>
      </c>
      <c r="G1926" s="33" t="s">
        <v>51</v>
      </c>
      <c r="H1926" s="34" t="s">
        <v>13</v>
      </c>
      <c r="I1926" s="35">
        <v>0.995</v>
      </c>
      <c r="J1926" s="19">
        <v>1480130.52</v>
      </c>
      <c r="K1926" s="37">
        <v>170443.5</v>
      </c>
      <c r="L1926" s="38"/>
    </row>
    <row r="1927" spans="1:12" s="39" customFormat="1" ht="12.95" customHeight="1" x14ac:dyDescent="0.25">
      <c r="A1927" s="225" t="s">
        <v>4913</v>
      </c>
      <c r="B1927" s="29"/>
      <c r="C1927" s="30"/>
      <c r="D1927" s="31" t="s">
        <v>126</v>
      </c>
      <c r="E1927" s="42"/>
      <c r="F1927" s="42"/>
      <c r="G1927" s="33"/>
      <c r="H1927" s="34"/>
      <c r="I1927" s="35"/>
      <c r="J1927" s="19"/>
      <c r="K1927" s="37"/>
      <c r="L1927" s="38"/>
    </row>
    <row r="1928" spans="1:12" s="39" customFormat="1" ht="12.95" customHeight="1" x14ac:dyDescent="0.25">
      <c r="A1928" s="226"/>
      <c r="B1928" s="29">
        <v>3804</v>
      </c>
      <c r="C1928" s="30">
        <v>1</v>
      </c>
      <c r="D1928" s="32" t="s">
        <v>4914</v>
      </c>
      <c r="E1928" s="32" t="s">
        <v>4915</v>
      </c>
      <c r="F1928" s="32" t="s">
        <v>3082</v>
      </c>
      <c r="G1928" s="33" t="s">
        <v>130</v>
      </c>
      <c r="H1928" s="34" t="s">
        <v>13</v>
      </c>
      <c r="I1928" s="35">
        <v>0.96020000000000005</v>
      </c>
      <c r="J1928" s="19">
        <v>612607.74</v>
      </c>
      <c r="K1928" s="37">
        <v>51914.81</v>
      </c>
      <c r="L1928" s="38"/>
    </row>
    <row r="1929" spans="1:12" s="39" customFormat="1" ht="12.95" customHeight="1" x14ac:dyDescent="0.25">
      <c r="A1929" s="226"/>
      <c r="B1929" s="29">
        <v>3836</v>
      </c>
      <c r="C1929" s="30">
        <v>2</v>
      </c>
      <c r="D1929" s="32" t="s">
        <v>4916</v>
      </c>
      <c r="E1929" s="32" t="s">
        <v>4917</v>
      </c>
      <c r="F1929" s="32" t="s">
        <v>4918</v>
      </c>
      <c r="G1929" s="33" t="s">
        <v>130</v>
      </c>
      <c r="H1929" s="34" t="s">
        <v>13</v>
      </c>
      <c r="I1929" s="35">
        <v>0.96419999999999995</v>
      </c>
      <c r="J1929" s="19">
        <v>617798.18000000005</v>
      </c>
      <c r="K1929" s="37">
        <v>52131.08</v>
      </c>
      <c r="L1929" s="38"/>
    </row>
    <row r="1930" spans="1:12" s="39" customFormat="1" ht="12.95" customHeight="1" x14ac:dyDescent="0.25">
      <c r="A1930" s="226"/>
      <c r="B1930" s="29"/>
      <c r="C1930" s="30"/>
      <c r="D1930" s="31" t="s">
        <v>11</v>
      </c>
      <c r="E1930" s="32"/>
      <c r="F1930" s="32"/>
      <c r="G1930" s="33"/>
      <c r="H1930" s="34"/>
      <c r="I1930" s="35"/>
      <c r="J1930" s="19"/>
      <c r="K1930" s="37"/>
      <c r="L1930" s="38"/>
    </row>
    <row r="1931" spans="1:12" s="39" customFormat="1" ht="12.95" customHeight="1" x14ac:dyDescent="0.25">
      <c r="A1931" s="226"/>
      <c r="B1931" s="29">
        <v>3811</v>
      </c>
      <c r="C1931" s="30">
        <v>1</v>
      </c>
      <c r="D1931" s="32" t="s">
        <v>2624</v>
      </c>
      <c r="E1931" s="32" t="s">
        <v>2625</v>
      </c>
      <c r="F1931" s="32" t="s">
        <v>4919</v>
      </c>
      <c r="G1931" s="33" t="s">
        <v>12</v>
      </c>
      <c r="H1931" s="34" t="s">
        <v>13</v>
      </c>
      <c r="I1931" s="35">
        <v>0.98640000000000005</v>
      </c>
      <c r="J1931" s="19">
        <v>1275939.8700000001</v>
      </c>
      <c r="K1931" s="37">
        <v>106654.5</v>
      </c>
      <c r="L1931" s="38"/>
    </row>
    <row r="1932" spans="1:12" s="39" customFormat="1" ht="12.95" customHeight="1" x14ac:dyDescent="0.25">
      <c r="A1932" s="226"/>
      <c r="B1932" s="29">
        <v>3832</v>
      </c>
      <c r="C1932" s="30">
        <v>2</v>
      </c>
      <c r="D1932" s="32" t="s">
        <v>4920</v>
      </c>
      <c r="E1932" s="32" t="s">
        <v>4921</v>
      </c>
      <c r="F1932" s="32" t="s">
        <v>4922</v>
      </c>
      <c r="G1932" s="33" t="s">
        <v>12</v>
      </c>
      <c r="H1932" s="34" t="s">
        <v>13</v>
      </c>
      <c r="I1932" s="35">
        <v>0.58640000000000003</v>
      </c>
      <c r="J1932" s="19">
        <v>974811.76</v>
      </c>
      <c r="K1932" s="37">
        <v>63404.5</v>
      </c>
      <c r="L1932" s="38"/>
    </row>
    <row r="1933" spans="1:12" s="39" customFormat="1" ht="12.95" customHeight="1" x14ac:dyDescent="0.25">
      <c r="A1933" s="226"/>
      <c r="B1933" s="29">
        <v>3821</v>
      </c>
      <c r="C1933" s="30">
        <v>3</v>
      </c>
      <c r="D1933" s="32" t="s">
        <v>4923</v>
      </c>
      <c r="E1933" s="32" t="s">
        <v>4924</v>
      </c>
      <c r="F1933" s="32" t="s">
        <v>4925</v>
      </c>
      <c r="G1933" s="33" t="s">
        <v>12</v>
      </c>
      <c r="H1933" s="34" t="s">
        <v>13</v>
      </c>
      <c r="I1933" s="35">
        <v>0.96619999999999995</v>
      </c>
      <c r="J1933" s="19">
        <v>1235284.9100000001</v>
      </c>
      <c r="K1933" s="37">
        <v>104470.38</v>
      </c>
      <c r="L1933" s="38"/>
    </row>
    <row r="1934" spans="1:12" s="39" customFormat="1" ht="12.95" customHeight="1" x14ac:dyDescent="0.25">
      <c r="A1934" s="226"/>
      <c r="B1934" s="29">
        <v>3817</v>
      </c>
      <c r="C1934" s="30">
        <v>4</v>
      </c>
      <c r="D1934" s="32" t="s">
        <v>4926</v>
      </c>
      <c r="E1934" s="32" t="s">
        <v>4927</v>
      </c>
      <c r="F1934" s="32" t="s">
        <v>4133</v>
      </c>
      <c r="G1934" s="33" t="s">
        <v>12</v>
      </c>
      <c r="H1934" s="34" t="s">
        <v>13</v>
      </c>
      <c r="I1934" s="35">
        <v>0.96020000000000005</v>
      </c>
      <c r="J1934" s="19">
        <v>1228797.4300000002</v>
      </c>
      <c r="K1934" s="37">
        <v>103821.63</v>
      </c>
      <c r="L1934" s="38"/>
    </row>
    <row r="1935" spans="1:12" s="39" customFormat="1" ht="12.95" customHeight="1" x14ac:dyDescent="0.25">
      <c r="A1935" s="226"/>
      <c r="B1935" s="29">
        <v>3830</v>
      </c>
      <c r="C1935" s="30">
        <v>5</v>
      </c>
      <c r="D1935" s="32" t="s">
        <v>4928</v>
      </c>
      <c r="E1935" s="32" t="s">
        <v>4929</v>
      </c>
      <c r="F1935" s="32" t="s">
        <v>4930</v>
      </c>
      <c r="G1935" s="33" t="s">
        <v>12</v>
      </c>
      <c r="H1935" s="34" t="s">
        <v>13</v>
      </c>
      <c r="I1935" s="35">
        <v>0.96419999999999995</v>
      </c>
      <c r="J1935" s="19">
        <v>1234203.6600000001</v>
      </c>
      <c r="K1935" s="37">
        <v>104254.13</v>
      </c>
      <c r="L1935" s="38"/>
    </row>
    <row r="1936" spans="1:12" s="39" customFormat="1" ht="12.95" customHeight="1" x14ac:dyDescent="0.25">
      <c r="A1936" s="226"/>
      <c r="B1936" s="29">
        <v>3810</v>
      </c>
      <c r="C1936" s="30">
        <v>6</v>
      </c>
      <c r="D1936" s="32" t="s">
        <v>916</v>
      </c>
      <c r="E1936" s="32" t="s">
        <v>4931</v>
      </c>
      <c r="F1936" s="32" t="s">
        <v>4932</v>
      </c>
      <c r="G1936" s="33" t="s">
        <v>12</v>
      </c>
      <c r="H1936" s="34" t="s">
        <v>13</v>
      </c>
      <c r="I1936" s="35">
        <v>0.98640000000000005</v>
      </c>
      <c r="J1936" s="19">
        <v>1277561.76</v>
      </c>
      <c r="K1936" s="37">
        <v>106654.5</v>
      </c>
      <c r="L1936" s="38"/>
    </row>
    <row r="1937" spans="1:12" s="39" customFormat="1" ht="12.95" customHeight="1" x14ac:dyDescent="0.25">
      <c r="A1937" s="226"/>
      <c r="B1937" s="29">
        <v>3808</v>
      </c>
      <c r="C1937" s="30">
        <v>7</v>
      </c>
      <c r="D1937" s="32" t="s">
        <v>1741</v>
      </c>
      <c r="E1937" s="32" t="s">
        <v>1661</v>
      </c>
      <c r="F1937" s="32" t="s">
        <v>4933</v>
      </c>
      <c r="G1937" s="33" t="s">
        <v>12</v>
      </c>
      <c r="H1937" s="34" t="s">
        <v>13</v>
      </c>
      <c r="I1937" s="35">
        <v>0.96619999999999995</v>
      </c>
      <c r="J1937" s="19">
        <v>1237231.1800000002</v>
      </c>
      <c r="K1937" s="37">
        <v>104470.38</v>
      </c>
      <c r="L1937" s="38"/>
    </row>
    <row r="1938" spans="1:12" s="39" customFormat="1" ht="12.95" customHeight="1" x14ac:dyDescent="0.25">
      <c r="A1938" s="226"/>
      <c r="B1938" s="29">
        <v>3824</v>
      </c>
      <c r="C1938" s="30">
        <v>8</v>
      </c>
      <c r="D1938" s="32" t="s">
        <v>1015</v>
      </c>
      <c r="E1938" s="32" t="s">
        <v>1016</v>
      </c>
      <c r="F1938" s="32" t="s">
        <v>4934</v>
      </c>
      <c r="G1938" s="33" t="s">
        <v>12</v>
      </c>
      <c r="H1938" s="34" t="s">
        <v>13</v>
      </c>
      <c r="I1938" s="35">
        <v>0.96619999999999995</v>
      </c>
      <c r="J1938" s="19">
        <v>1235717.4300000002</v>
      </c>
      <c r="K1938" s="37">
        <v>104470.38</v>
      </c>
      <c r="L1938" s="38"/>
    </row>
    <row r="1939" spans="1:12" s="39" customFormat="1" ht="12.95" customHeight="1" x14ac:dyDescent="0.25">
      <c r="A1939" s="226"/>
      <c r="B1939" s="29">
        <v>3837</v>
      </c>
      <c r="C1939" s="30">
        <v>9</v>
      </c>
      <c r="D1939" s="32" t="s">
        <v>4935</v>
      </c>
      <c r="E1939" s="32" t="s">
        <v>4936</v>
      </c>
      <c r="F1939" s="32" t="s">
        <v>4937</v>
      </c>
      <c r="G1939" s="33" t="s">
        <v>12</v>
      </c>
      <c r="H1939" s="34" t="s">
        <v>13</v>
      </c>
      <c r="I1939" s="35">
        <v>0.96419999999999995</v>
      </c>
      <c r="J1939" s="19">
        <v>1234203.6600000001</v>
      </c>
      <c r="K1939" s="37">
        <v>104254.13</v>
      </c>
      <c r="L1939" s="38"/>
    </row>
    <row r="1940" spans="1:12" s="39" customFormat="1" ht="12.95" customHeight="1" x14ac:dyDescent="0.25">
      <c r="A1940" s="226"/>
      <c r="B1940" s="29">
        <v>3820</v>
      </c>
      <c r="C1940" s="30">
        <v>10</v>
      </c>
      <c r="D1940" s="32" t="s">
        <v>4938</v>
      </c>
      <c r="E1940" s="32" t="s">
        <v>4939</v>
      </c>
      <c r="F1940" s="32" t="s">
        <v>4940</v>
      </c>
      <c r="G1940" s="33" t="s">
        <v>12</v>
      </c>
      <c r="H1940" s="34" t="s">
        <v>13</v>
      </c>
      <c r="I1940" s="35">
        <v>0.96619999999999995</v>
      </c>
      <c r="J1940" s="19">
        <v>1235284.9100000001</v>
      </c>
      <c r="K1940" s="37">
        <v>104470.38</v>
      </c>
      <c r="L1940" s="38"/>
    </row>
    <row r="1941" spans="1:12" s="39" customFormat="1" ht="12.95" customHeight="1" x14ac:dyDescent="0.25">
      <c r="A1941" s="226"/>
      <c r="B1941" s="29">
        <v>3835</v>
      </c>
      <c r="C1941" s="30">
        <v>11</v>
      </c>
      <c r="D1941" s="42" t="s">
        <v>4941</v>
      </c>
      <c r="E1941" s="42" t="s">
        <v>4942</v>
      </c>
      <c r="F1941" s="42" t="s">
        <v>4106</v>
      </c>
      <c r="G1941" s="33" t="s">
        <v>12</v>
      </c>
      <c r="H1941" s="34" t="s">
        <v>13</v>
      </c>
      <c r="I1941" s="35">
        <v>0.96619999999999995</v>
      </c>
      <c r="J1941" s="19">
        <v>1238290.81</v>
      </c>
      <c r="K1941" s="37">
        <v>104470.38</v>
      </c>
      <c r="L1941" s="38"/>
    </row>
    <row r="1942" spans="1:12" s="39" customFormat="1" ht="12.95" customHeight="1" x14ac:dyDescent="0.25">
      <c r="A1942" s="226"/>
      <c r="B1942" s="29">
        <v>3812</v>
      </c>
      <c r="C1942" s="30">
        <v>12</v>
      </c>
      <c r="D1942" s="32" t="s">
        <v>4943</v>
      </c>
      <c r="E1942" s="32" t="s">
        <v>4944</v>
      </c>
      <c r="F1942" s="32" t="s">
        <v>4945</v>
      </c>
      <c r="G1942" s="33" t="s">
        <v>12</v>
      </c>
      <c r="H1942" s="34" t="s">
        <v>13</v>
      </c>
      <c r="I1942" s="35">
        <v>0.96020000000000005</v>
      </c>
      <c r="J1942" s="19">
        <v>1229446.1800000002</v>
      </c>
      <c r="K1942" s="37">
        <v>103821.63</v>
      </c>
      <c r="L1942" s="38"/>
    </row>
    <row r="1943" spans="1:12" s="39" customFormat="1" ht="12.95" customHeight="1" x14ac:dyDescent="0.25">
      <c r="A1943" s="226"/>
      <c r="B1943" s="29">
        <v>3809</v>
      </c>
      <c r="C1943" s="30">
        <v>13</v>
      </c>
      <c r="D1943" s="32" t="s">
        <v>4946</v>
      </c>
      <c r="E1943" s="32" t="s">
        <v>4947</v>
      </c>
      <c r="F1943" s="32" t="s">
        <v>4948</v>
      </c>
      <c r="G1943" s="33" t="s">
        <v>12</v>
      </c>
      <c r="H1943" s="34" t="s">
        <v>13</v>
      </c>
      <c r="I1943" s="35">
        <v>0.96619999999999995</v>
      </c>
      <c r="J1943" s="19">
        <v>1235717.4300000002</v>
      </c>
      <c r="K1943" s="37">
        <v>104470.38</v>
      </c>
      <c r="L1943" s="38"/>
    </row>
    <row r="1944" spans="1:12" s="39" customFormat="1" ht="12.95" customHeight="1" x14ac:dyDescent="0.25">
      <c r="A1944" s="226"/>
      <c r="B1944" s="29">
        <v>3839</v>
      </c>
      <c r="C1944" s="30">
        <v>14</v>
      </c>
      <c r="D1944" s="32" t="s">
        <v>4949</v>
      </c>
      <c r="E1944" s="32" t="s">
        <v>4950</v>
      </c>
      <c r="F1944" s="32" t="s">
        <v>4951</v>
      </c>
      <c r="G1944" s="33" t="s">
        <v>12</v>
      </c>
      <c r="H1944" s="34" t="s">
        <v>13</v>
      </c>
      <c r="I1944" s="35">
        <v>0.96619999999999995</v>
      </c>
      <c r="J1944" s="19">
        <v>1239718.04</v>
      </c>
      <c r="K1944" s="37">
        <v>104470.38</v>
      </c>
      <c r="L1944" s="38"/>
    </row>
    <row r="1945" spans="1:12" s="39" customFormat="1" ht="12.95" customHeight="1" x14ac:dyDescent="0.25">
      <c r="A1945" s="226"/>
      <c r="B1945" s="29">
        <v>3801</v>
      </c>
      <c r="C1945" s="30">
        <v>15</v>
      </c>
      <c r="D1945" s="32" t="s">
        <v>328</v>
      </c>
      <c r="E1945" s="32" t="s">
        <v>329</v>
      </c>
      <c r="F1945" s="32" t="s">
        <v>4952</v>
      </c>
      <c r="G1945" s="33" t="s">
        <v>12</v>
      </c>
      <c r="H1945" s="34" t="s">
        <v>13</v>
      </c>
      <c r="I1945" s="35">
        <v>0.98640000000000005</v>
      </c>
      <c r="J1945" s="19">
        <v>1272479.8700000001</v>
      </c>
      <c r="K1945" s="37">
        <v>106654.5</v>
      </c>
      <c r="L1945" s="38"/>
    </row>
    <row r="1946" spans="1:12" s="39" customFormat="1" ht="12.95" customHeight="1" x14ac:dyDescent="0.25">
      <c r="A1946" s="226"/>
      <c r="B1946" s="29">
        <v>3841</v>
      </c>
      <c r="C1946" s="30">
        <v>16</v>
      </c>
      <c r="D1946" s="32" t="s">
        <v>4953</v>
      </c>
      <c r="E1946" s="32" t="s">
        <v>4954</v>
      </c>
      <c r="F1946" s="32" t="s">
        <v>4955</v>
      </c>
      <c r="G1946" s="33" t="s">
        <v>12</v>
      </c>
      <c r="H1946" s="34" t="s">
        <v>13</v>
      </c>
      <c r="I1946" s="35">
        <v>0.55620000000000003</v>
      </c>
      <c r="J1946" s="19">
        <v>704629.04</v>
      </c>
      <c r="K1946" s="37">
        <v>60139.13</v>
      </c>
      <c r="L1946" s="38"/>
    </row>
    <row r="1947" spans="1:12" s="39" customFormat="1" ht="12.95" customHeight="1" x14ac:dyDescent="0.25">
      <c r="A1947" s="226"/>
      <c r="B1947" s="29">
        <v>3813</v>
      </c>
      <c r="C1947" s="30">
        <v>17</v>
      </c>
      <c r="D1947" s="42" t="s">
        <v>1380</v>
      </c>
      <c r="E1947" s="42" t="s">
        <v>1381</v>
      </c>
      <c r="F1947" s="42" t="s">
        <v>4956</v>
      </c>
      <c r="G1947" s="33" t="s">
        <v>12</v>
      </c>
      <c r="H1947" s="34" t="s">
        <v>13</v>
      </c>
      <c r="I1947" s="35">
        <v>0.97419999999999995</v>
      </c>
      <c r="J1947" s="19">
        <v>1245016.1800000002</v>
      </c>
      <c r="K1947" s="37">
        <v>105335.38</v>
      </c>
      <c r="L1947" s="38"/>
    </row>
    <row r="1948" spans="1:12" s="39" customFormat="1" ht="12.95" customHeight="1" x14ac:dyDescent="0.2">
      <c r="A1948" s="226"/>
      <c r="B1948" s="29">
        <v>3831</v>
      </c>
      <c r="C1948" s="30">
        <v>18</v>
      </c>
      <c r="D1948" s="65" t="s">
        <v>4957</v>
      </c>
      <c r="E1948" s="65" t="s">
        <v>4958</v>
      </c>
      <c r="F1948" s="65" t="s">
        <v>4959</v>
      </c>
      <c r="G1948" s="33" t="s">
        <v>12</v>
      </c>
      <c r="H1948" s="34" t="s">
        <v>13</v>
      </c>
      <c r="I1948" s="35">
        <v>0.96630000000000005</v>
      </c>
      <c r="J1948" s="19">
        <v>1238225.8999999997</v>
      </c>
      <c r="K1948" s="37">
        <v>104481.19</v>
      </c>
      <c r="L1948" s="38"/>
    </row>
    <row r="1949" spans="1:12" s="39" customFormat="1" ht="12.95" customHeight="1" x14ac:dyDescent="0.25">
      <c r="A1949" s="226"/>
      <c r="B1949" s="29">
        <v>3828</v>
      </c>
      <c r="C1949" s="30">
        <v>19</v>
      </c>
      <c r="D1949" s="42" t="s">
        <v>4960</v>
      </c>
      <c r="E1949" s="42" t="s">
        <v>4961</v>
      </c>
      <c r="F1949" s="42" t="s">
        <v>4962</v>
      </c>
      <c r="G1949" s="33" t="s">
        <v>12</v>
      </c>
      <c r="H1949" s="34" t="s">
        <v>13</v>
      </c>
      <c r="I1949" s="35">
        <v>0.96619999999999995</v>
      </c>
      <c r="J1949" s="19">
        <v>1244043.04</v>
      </c>
      <c r="K1949" s="37">
        <v>104470.38</v>
      </c>
      <c r="L1949" s="38"/>
    </row>
    <row r="1950" spans="1:12" s="39" customFormat="1" ht="12.95" customHeight="1" x14ac:dyDescent="0.25">
      <c r="A1950" s="226"/>
      <c r="B1950" s="29">
        <v>3807</v>
      </c>
      <c r="C1950" s="30">
        <v>20</v>
      </c>
      <c r="D1950" s="32" t="s">
        <v>4963</v>
      </c>
      <c r="E1950" s="32" t="s">
        <v>4964</v>
      </c>
      <c r="F1950" s="32" t="s">
        <v>4965</v>
      </c>
      <c r="G1950" s="33" t="s">
        <v>12</v>
      </c>
      <c r="H1950" s="34" t="s">
        <v>13</v>
      </c>
      <c r="I1950" s="35">
        <v>0.98019999999999996</v>
      </c>
      <c r="J1950" s="19">
        <v>1250206.1800000002</v>
      </c>
      <c r="K1950" s="37">
        <v>105984.13</v>
      </c>
      <c r="L1950" s="38"/>
    </row>
    <row r="1951" spans="1:12" s="39" customFormat="1" ht="12.95" customHeight="1" x14ac:dyDescent="0.25">
      <c r="A1951" s="226"/>
      <c r="B1951" s="29">
        <v>3803</v>
      </c>
      <c r="C1951" s="30">
        <v>21</v>
      </c>
      <c r="D1951" s="32" t="s">
        <v>4966</v>
      </c>
      <c r="E1951" s="32" t="s">
        <v>4967</v>
      </c>
      <c r="F1951" s="32" t="s">
        <v>4968</v>
      </c>
      <c r="G1951" s="33" t="s">
        <v>12</v>
      </c>
      <c r="H1951" s="34" t="s">
        <v>13</v>
      </c>
      <c r="I1951" s="35">
        <v>0.96619999999999995</v>
      </c>
      <c r="J1951" s="19">
        <v>1242421.1800000002</v>
      </c>
      <c r="K1951" s="37">
        <v>104470.38</v>
      </c>
      <c r="L1951" s="38"/>
    </row>
    <row r="1952" spans="1:12" s="39" customFormat="1" ht="12.95" customHeight="1" x14ac:dyDescent="0.25">
      <c r="A1952" s="226"/>
      <c r="B1952" s="29">
        <v>3815</v>
      </c>
      <c r="C1952" s="30">
        <v>22</v>
      </c>
      <c r="D1952" s="32" t="s">
        <v>4969</v>
      </c>
      <c r="E1952" s="32" t="s">
        <v>4970</v>
      </c>
      <c r="F1952" s="32" t="s">
        <v>4083</v>
      </c>
      <c r="G1952" s="33" t="s">
        <v>12</v>
      </c>
      <c r="H1952" s="34" t="s">
        <v>13</v>
      </c>
      <c r="I1952" s="35">
        <v>0.98640000000000005</v>
      </c>
      <c r="J1952" s="19">
        <v>1277518.52</v>
      </c>
      <c r="K1952" s="37">
        <v>106654.5</v>
      </c>
      <c r="L1952" s="38"/>
    </row>
    <row r="1953" spans="1:12" s="39" customFormat="1" ht="12.95" customHeight="1" x14ac:dyDescent="0.25">
      <c r="A1953" s="226"/>
      <c r="B1953" s="29">
        <v>3834</v>
      </c>
      <c r="C1953" s="30">
        <v>23</v>
      </c>
      <c r="D1953" s="32" t="s">
        <v>4971</v>
      </c>
      <c r="E1953" s="32" t="s">
        <v>4972</v>
      </c>
      <c r="F1953" s="32" t="s">
        <v>2993</v>
      </c>
      <c r="G1953" s="33" t="s">
        <v>12</v>
      </c>
      <c r="H1953" s="34" t="s">
        <v>13</v>
      </c>
      <c r="I1953" s="35">
        <v>0.98440000000000005</v>
      </c>
      <c r="J1953" s="19">
        <v>1271074.26</v>
      </c>
      <c r="K1953" s="37">
        <v>106438.25</v>
      </c>
      <c r="L1953" s="38"/>
    </row>
    <row r="1954" spans="1:12" s="39" customFormat="1" ht="12.95" customHeight="1" x14ac:dyDescent="0.25">
      <c r="A1954" s="226"/>
      <c r="B1954" s="29">
        <v>3823</v>
      </c>
      <c r="C1954" s="30">
        <v>24</v>
      </c>
      <c r="D1954" s="32" t="s">
        <v>4973</v>
      </c>
      <c r="E1954" s="32" t="s">
        <v>4974</v>
      </c>
      <c r="F1954" s="32" t="s">
        <v>4975</v>
      </c>
      <c r="G1954" s="33" t="s">
        <v>12</v>
      </c>
      <c r="H1954" s="34" t="s">
        <v>13</v>
      </c>
      <c r="I1954" s="35">
        <v>0.97819999999999996</v>
      </c>
      <c r="J1954" s="19">
        <v>1248259.9300000002</v>
      </c>
      <c r="K1954" s="37">
        <v>105767.88</v>
      </c>
      <c r="L1954" s="38"/>
    </row>
    <row r="1955" spans="1:12" s="39" customFormat="1" ht="12.95" customHeight="1" x14ac:dyDescent="0.25">
      <c r="A1955" s="226"/>
      <c r="B1955" s="29">
        <v>3826</v>
      </c>
      <c r="C1955" s="30">
        <v>25</v>
      </c>
      <c r="D1955" s="32" t="s">
        <v>4976</v>
      </c>
      <c r="E1955" s="32" t="s">
        <v>4977</v>
      </c>
      <c r="F1955" s="32" t="s">
        <v>4978</v>
      </c>
      <c r="G1955" s="33" t="s">
        <v>12</v>
      </c>
      <c r="H1955" s="34" t="s">
        <v>13</v>
      </c>
      <c r="I1955" s="35">
        <v>0</v>
      </c>
      <c r="J1955" s="19">
        <v>1173134.6800000002</v>
      </c>
      <c r="K1955" s="37">
        <v>0</v>
      </c>
      <c r="L1955" s="38" t="s">
        <v>5685</v>
      </c>
    </row>
    <row r="1956" spans="1:12" s="39" customFormat="1" ht="12.95" customHeight="1" x14ac:dyDescent="0.25">
      <c r="A1956" s="226"/>
      <c r="B1956" s="29">
        <v>3838</v>
      </c>
      <c r="C1956" s="30">
        <v>26</v>
      </c>
      <c r="D1956" s="32" t="s">
        <v>4979</v>
      </c>
      <c r="E1956" s="32" t="s">
        <v>4980</v>
      </c>
      <c r="F1956" s="32" t="s">
        <v>4981</v>
      </c>
      <c r="G1956" s="33" t="s">
        <v>12</v>
      </c>
      <c r="H1956" s="34" t="s">
        <v>13</v>
      </c>
      <c r="I1956" s="35">
        <v>0.98619999999999997</v>
      </c>
      <c r="J1956" s="19">
        <v>1132458.04</v>
      </c>
      <c r="K1956" s="37">
        <v>106632.88</v>
      </c>
      <c r="L1956" s="38"/>
    </row>
    <row r="1957" spans="1:12" s="39" customFormat="1" ht="12.95" customHeight="1" x14ac:dyDescent="0.25">
      <c r="A1957" s="226"/>
      <c r="B1957" s="29">
        <v>3833</v>
      </c>
      <c r="C1957" s="30">
        <v>27</v>
      </c>
      <c r="D1957" s="32" t="s">
        <v>4982</v>
      </c>
      <c r="E1957" s="32" t="s">
        <v>4983</v>
      </c>
      <c r="F1957" s="32" t="s">
        <v>4984</v>
      </c>
      <c r="G1957" s="50" t="s">
        <v>12</v>
      </c>
      <c r="H1957" s="34" t="s">
        <v>13</v>
      </c>
      <c r="I1957" s="35">
        <v>0.97219999999999995</v>
      </c>
      <c r="J1957" s="19">
        <v>1247611.1800000002</v>
      </c>
      <c r="K1957" s="37">
        <v>105119.13</v>
      </c>
      <c r="L1957" s="38"/>
    </row>
    <row r="1958" spans="1:12" s="39" customFormat="1" ht="12.95" customHeight="1" x14ac:dyDescent="0.25">
      <c r="A1958" s="226"/>
      <c r="B1958" s="29">
        <v>3840</v>
      </c>
      <c r="C1958" s="30">
        <v>28</v>
      </c>
      <c r="D1958" s="32" t="s">
        <v>242</v>
      </c>
      <c r="E1958" s="32" t="s">
        <v>4291</v>
      </c>
      <c r="F1958" s="32" t="s">
        <v>4985</v>
      </c>
      <c r="G1958" s="50" t="s">
        <v>12</v>
      </c>
      <c r="H1958" s="34" t="s">
        <v>13</v>
      </c>
      <c r="I1958" s="35">
        <v>0.98419999999999996</v>
      </c>
      <c r="J1958" s="19">
        <v>1260478.04</v>
      </c>
      <c r="K1958" s="37">
        <v>106416.63</v>
      </c>
      <c r="L1958" s="38"/>
    </row>
    <row r="1959" spans="1:12" s="39" customFormat="1" ht="12.95" customHeight="1" x14ac:dyDescent="0.25">
      <c r="A1959" s="226"/>
      <c r="B1959" s="29">
        <v>3802</v>
      </c>
      <c r="C1959" s="30">
        <v>29</v>
      </c>
      <c r="D1959" s="53" t="s">
        <v>4986</v>
      </c>
      <c r="E1959" s="53" t="s">
        <v>4987</v>
      </c>
      <c r="F1959" s="53" t="s">
        <v>4988</v>
      </c>
      <c r="G1959" s="50" t="s">
        <v>12</v>
      </c>
      <c r="H1959" s="34" t="s">
        <v>13</v>
      </c>
      <c r="I1959" s="35">
        <v>0.96619999999999995</v>
      </c>
      <c r="J1959" s="19">
        <v>1240907.4300000002</v>
      </c>
      <c r="K1959" s="37">
        <v>104470.38</v>
      </c>
      <c r="L1959" s="38"/>
    </row>
    <row r="1960" spans="1:12" s="39" customFormat="1" ht="12.95" customHeight="1" x14ac:dyDescent="0.25">
      <c r="A1960" s="226"/>
      <c r="B1960" s="29">
        <v>3819</v>
      </c>
      <c r="C1960" s="30">
        <v>30</v>
      </c>
      <c r="D1960" s="32" t="s">
        <v>963</v>
      </c>
      <c r="E1960" s="32" t="s">
        <v>4989</v>
      </c>
      <c r="F1960" s="32" t="s">
        <v>4990</v>
      </c>
      <c r="G1960" s="50" t="s">
        <v>12</v>
      </c>
      <c r="H1960" s="34" t="s">
        <v>13</v>
      </c>
      <c r="I1960" s="35">
        <v>0.98019999999999996</v>
      </c>
      <c r="J1960" s="19">
        <v>1251936.1800000002</v>
      </c>
      <c r="K1960" s="37">
        <v>105984.13</v>
      </c>
      <c r="L1960" s="38"/>
    </row>
    <row r="1961" spans="1:12" s="39" customFormat="1" ht="12.95" customHeight="1" x14ac:dyDescent="0.25">
      <c r="A1961" s="226"/>
      <c r="B1961" s="29">
        <v>3806</v>
      </c>
      <c r="C1961" s="30">
        <v>31</v>
      </c>
      <c r="D1961" s="32" t="s">
        <v>4991</v>
      </c>
      <c r="E1961" s="32" t="s">
        <v>4992</v>
      </c>
      <c r="F1961" s="32" t="s">
        <v>4993</v>
      </c>
      <c r="G1961" s="50" t="s">
        <v>12</v>
      </c>
      <c r="H1961" s="34" t="s">
        <v>13</v>
      </c>
      <c r="I1961" s="35">
        <v>0.98440000000000005</v>
      </c>
      <c r="J1961" s="19">
        <v>1143594.8700000001</v>
      </c>
      <c r="K1961" s="37">
        <v>106438.25</v>
      </c>
      <c r="L1961" s="38"/>
    </row>
    <row r="1962" spans="1:12" s="39" customFormat="1" ht="12.95" customHeight="1" x14ac:dyDescent="0.25">
      <c r="A1962" s="226"/>
      <c r="B1962" s="29">
        <v>3827</v>
      </c>
      <c r="C1962" s="30">
        <v>32</v>
      </c>
      <c r="D1962" s="53" t="s">
        <v>5662</v>
      </c>
      <c r="E1962" s="53" t="s">
        <v>5663</v>
      </c>
      <c r="F1962" s="53" t="s">
        <v>5664</v>
      </c>
      <c r="G1962" s="50" t="s">
        <v>12</v>
      </c>
      <c r="H1962" s="34" t="s">
        <v>13</v>
      </c>
      <c r="I1962" s="35">
        <v>0.95620000000000005</v>
      </c>
      <c r="J1962" s="19">
        <v>1221769.31</v>
      </c>
      <c r="K1962" s="37">
        <v>103389.13</v>
      </c>
      <c r="L1962" s="38"/>
    </row>
    <row r="1963" spans="1:12" s="39" customFormat="1" ht="12.95" customHeight="1" x14ac:dyDescent="0.25">
      <c r="A1963" s="226"/>
      <c r="B1963" s="29">
        <v>3822</v>
      </c>
      <c r="C1963" s="30">
        <v>33</v>
      </c>
      <c r="D1963" s="53" t="s">
        <v>5659</v>
      </c>
      <c r="E1963" s="53" t="s">
        <v>5660</v>
      </c>
      <c r="F1963" s="53" t="s">
        <v>5661</v>
      </c>
      <c r="G1963" s="50" t="s">
        <v>12</v>
      </c>
      <c r="H1963" s="34" t="s">
        <v>13</v>
      </c>
      <c r="I1963" s="35">
        <v>0.96020000000000005</v>
      </c>
      <c r="J1963" s="19">
        <v>1143270.54</v>
      </c>
      <c r="K1963" s="37">
        <v>103821.63</v>
      </c>
      <c r="L1963" s="38"/>
    </row>
    <row r="1964" spans="1:12" s="39" customFormat="1" ht="12.95" customHeight="1" x14ac:dyDescent="0.25">
      <c r="A1964" s="226"/>
      <c r="B1964" s="29">
        <v>3829</v>
      </c>
      <c r="C1964" s="30">
        <v>34</v>
      </c>
      <c r="D1964" s="53" t="s">
        <v>5665</v>
      </c>
      <c r="E1964" s="53" t="s">
        <v>5666</v>
      </c>
      <c r="F1964" s="53" t="s">
        <v>5667</v>
      </c>
      <c r="G1964" s="50" t="s">
        <v>12</v>
      </c>
      <c r="H1964" s="34" t="s">
        <v>13</v>
      </c>
      <c r="I1964" s="35">
        <v>0</v>
      </c>
      <c r="J1964" s="19">
        <v>770369.04</v>
      </c>
      <c r="K1964" s="37">
        <v>0</v>
      </c>
      <c r="L1964" s="38" t="s">
        <v>5685</v>
      </c>
    </row>
    <row r="1965" spans="1:12" s="39" customFormat="1" ht="12.95" customHeight="1" x14ac:dyDescent="0.25">
      <c r="A1965" s="226"/>
      <c r="B1965" s="29">
        <v>3805</v>
      </c>
      <c r="C1965" s="30">
        <v>35</v>
      </c>
      <c r="D1965" s="42" t="s">
        <v>4994</v>
      </c>
      <c r="E1965" s="42" t="s">
        <v>4995</v>
      </c>
      <c r="F1965" s="42" t="s">
        <v>4996</v>
      </c>
      <c r="G1965" s="27" t="s">
        <v>12</v>
      </c>
      <c r="H1965" s="34" t="s">
        <v>13</v>
      </c>
      <c r="I1965" s="35">
        <v>0.98440000000000005</v>
      </c>
      <c r="J1965" s="19">
        <v>1274101.76</v>
      </c>
      <c r="K1965" s="37">
        <v>106438.25</v>
      </c>
      <c r="L1965" s="38"/>
    </row>
    <row r="1966" spans="1:12" s="39" customFormat="1" ht="12.95" customHeight="1" x14ac:dyDescent="0.25">
      <c r="A1966" s="226"/>
      <c r="B1966" s="29">
        <v>3825</v>
      </c>
      <c r="C1966" s="30">
        <v>36</v>
      </c>
      <c r="D1966" s="52" t="s">
        <v>4997</v>
      </c>
      <c r="E1966" s="52" t="s">
        <v>4998</v>
      </c>
      <c r="F1966" s="52" t="s">
        <v>4999</v>
      </c>
      <c r="G1966" s="33" t="s">
        <v>12</v>
      </c>
      <c r="H1966" s="34" t="s">
        <v>13</v>
      </c>
      <c r="I1966" s="35">
        <v>0.98019999999999996</v>
      </c>
      <c r="J1966" s="19">
        <v>1250206.1800000002</v>
      </c>
      <c r="K1966" s="37">
        <v>105984.13</v>
      </c>
      <c r="L1966" s="38"/>
    </row>
    <row r="1967" spans="1:12" s="39" customFormat="1" ht="12.95" customHeight="1" x14ac:dyDescent="0.25">
      <c r="A1967" s="226"/>
      <c r="B1967" s="29"/>
      <c r="C1967" s="30"/>
      <c r="D1967" s="76" t="s">
        <v>5732</v>
      </c>
      <c r="E1967" s="52"/>
      <c r="F1967" s="52"/>
      <c r="G1967" s="33"/>
      <c r="H1967" s="34"/>
      <c r="I1967" s="35"/>
      <c r="J1967" s="19"/>
      <c r="K1967" s="37"/>
      <c r="L1967" s="38"/>
    </row>
    <row r="1968" spans="1:12" s="39" customFormat="1" ht="12.95" customHeight="1" x14ac:dyDescent="0.25">
      <c r="A1968" s="227"/>
      <c r="B1968" s="29">
        <v>3800</v>
      </c>
      <c r="C1968" s="30">
        <v>1</v>
      </c>
      <c r="D1968" s="62" t="s">
        <v>4616</v>
      </c>
      <c r="E1968" s="62" t="s">
        <v>5000</v>
      </c>
      <c r="F1968" s="62" t="s">
        <v>5001</v>
      </c>
      <c r="G1968" s="33" t="s">
        <v>5731</v>
      </c>
      <c r="H1968" s="34" t="s">
        <v>13</v>
      </c>
      <c r="I1968" s="35">
        <v>0.98619999999999997</v>
      </c>
      <c r="J1968" s="19">
        <v>1981701.1800000004</v>
      </c>
      <c r="K1968" s="37">
        <v>168936.06</v>
      </c>
      <c r="L1968" s="38"/>
    </row>
    <row r="1969" spans="1:12" s="39" customFormat="1" ht="12.95" customHeight="1" x14ac:dyDescent="0.25">
      <c r="A1969" s="225" t="s">
        <v>5002</v>
      </c>
      <c r="B1969" s="29"/>
      <c r="C1969" s="30"/>
      <c r="D1969" s="76" t="s">
        <v>11</v>
      </c>
      <c r="E1969" s="52"/>
      <c r="F1969" s="52"/>
      <c r="G1969" s="33"/>
      <c r="H1969" s="34"/>
      <c r="I1969" s="35"/>
      <c r="J1969" s="19"/>
      <c r="K1969" s="37"/>
      <c r="L1969" s="38"/>
    </row>
    <row r="1970" spans="1:12" s="39" customFormat="1" ht="12.95" customHeight="1" x14ac:dyDescent="0.25">
      <c r="A1970" s="226"/>
      <c r="B1970" s="29">
        <v>3909</v>
      </c>
      <c r="C1970" s="30">
        <v>1</v>
      </c>
      <c r="D1970" s="52" t="s">
        <v>5003</v>
      </c>
      <c r="E1970" s="52" t="s">
        <v>5004</v>
      </c>
      <c r="F1970" s="52" t="s">
        <v>5005</v>
      </c>
      <c r="G1970" s="33" t="s">
        <v>12</v>
      </c>
      <c r="H1970" s="34" t="s">
        <v>13</v>
      </c>
      <c r="I1970" s="35">
        <v>0.97089999999999999</v>
      </c>
      <c r="J1970" s="19">
        <v>1248238.2200000002</v>
      </c>
      <c r="K1970" s="37">
        <v>104978.56</v>
      </c>
      <c r="L1970" s="38"/>
    </row>
    <row r="1971" spans="1:12" s="39" customFormat="1" ht="12.95" customHeight="1" x14ac:dyDescent="0.25">
      <c r="A1971" s="226"/>
      <c r="B1971" s="43">
        <v>3934</v>
      </c>
      <c r="C1971" s="30">
        <v>2</v>
      </c>
      <c r="D1971" s="52" t="s">
        <v>5006</v>
      </c>
      <c r="E1971" s="52" t="s">
        <v>5007</v>
      </c>
      <c r="F1971" s="52" t="s">
        <v>5008</v>
      </c>
      <c r="G1971" s="33" t="s">
        <v>12</v>
      </c>
      <c r="H1971" s="34" t="s">
        <v>13</v>
      </c>
      <c r="I1971" s="35">
        <v>0.96560000000000001</v>
      </c>
      <c r="J1971" s="19">
        <v>1142535.25</v>
      </c>
      <c r="K1971" s="37">
        <v>104405.5</v>
      </c>
      <c r="L1971" s="38"/>
    </row>
    <row r="1972" spans="1:12" s="39" customFormat="1" ht="12.95" customHeight="1" x14ac:dyDescent="0.25">
      <c r="A1972" s="226"/>
      <c r="B1972" s="29">
        <v>3923</v>
      </c>
      <c r="C1972" s="30">
        <v>3</v>
      </c>
      <c r="D1972" s="52" t="s">
        <v>5009</v>
      </c>
      <c r="E1972" s="52" t="s">
        <v>5010</v>
      </c>
      <c r="F1972" s="73" t="s">
        <v>5011</v>
      </c>
      <c r="G1972" s="33" t="s">
        <v>12</v>
      </c>
      <c r="H1972" s="34" t="s">
        <v>13</v>
      </c>
      <c r="I1972" s="35">
        <v>0.96730000000000005</v>
      </c>
      <c r="J1972" s="19">
        <v>1247200.2200000002</v>
      </c>
      <c r="K1972" s="37">
        <v>104589.31</v>
      </c>
      <c r="L1972" s="38"/>
    </row>
    <row r="1973" spans="1:12" s="39" customFormat="1" ht="12.95" customHeight="1" x14ac:dyDescent="0.25">
      <c r="A1973" s="226"/>
      <c r="B1973" s="29">
        <v>3913</v>
      </c>
      <c r="C1973" s="30">
        <v>4</v>
      </c>
      <c r="D1973" s="52" t="s">
        <v>2612</v>
      </c>
      <c r="E1973" s="52" t="s">
        <v>2613</v>
      </c>
      <c r="F1973" s="73" t="s">
        <v>5012</v>
      </c>
      <c r="G1973" s="33" t="s">
        <v>12</v>
      </c>
      <c r="H1973" s="34" t="s">
        <v>13</v>
      </c>
      <c r="I1973" s="35">
        <v>0.98950000000000005</v>
      </c>
      <c r="J1973" s="19">
        <v>1279551.2799999996</v>
      </c>
      <c r="K1973" s="37">
        <v>106989.69</v>
      </c>
      <c r="L1973" s="38"/>
    </row>
    <row r="1974" spans="1:12" s="39" customFormat="1" ht="12.95" customHeight="1" x14ac:dyDescent="0.25">
      <c r="A1974" s="226"/>
      <c r="B1974" s="29">
        <v>3928</v>
      </c>
      <c r="C1974" s="30">
        <v>5</v>
      </c>
      <c r="D1974" s="52" t="s">
        <v>5013</v>
      </c>
      <c r="E1974" s="52" t="s">
        <v>5014</v>
      </c>
      <c r="F1974" s="52" t="s">
        <v>5015</v>
      </c>
      <c r="G1974" s="33" t="s">
        <v>12</v>
      </c>
      <c r="H1974" s="34" t="s">
        <v>13</v>
      </c>
      <c r="I1974" s="35">
        <v>0.98740000000000006</v>
      </c>
      <c r="J1974" s="19">
        <v>1261905.2599999998</v>
      </c>
      <c r="K1974" s="37">
        <v>106762.63</v>
      </c>
      <c r="L1974" s="38"/>
    </row>
    <row r="1975" spans="1:12" s="39" customFormat="1" ht="12.95" customHeight="1" x14ac:dyDescent="0.25">
      <c r="A1975" s="226"/>
      <c r="B1975" s="29">
        <v>3925</v>
      </c>
      <c r="C1975" s="30">
        <v>6</v>
      </c>
      <c r="D1975" s="52" t="s">
        <v>5016</v>
      </c>
      <c r="E1975" s="52" t="s">
        <v>5017</v>
      </c>
      <c r="F1975" s="52" t="s">
        <v>5018</v>
      </c>
      <c r="G1975" s="33" t="s">
        <v>12</v>
      </c>
      <c r="H1975" s="34" t="s">
        <v>13</v>
      </c>
      <c r="I1975" s="35">
        <v>0.97130000000000005</v>
      </c>
      <c r="J1975" s="19">
        <v>1253082.2200000002</v>
      </c>
      <c r="K1975" s="37">
        <v>105021.81</v>
      </c>
      <c r="L1975" s="38"/>
    </row>
    <row r="1976" spans="1:12" s="39" customFormat="1" ht="12.95" customHeight="1" x14ac:dyDescent="0.25">
      <c r="A1976" s="226"/>
      <c r="B1976" s="29">
        <v>3900</v>
      </c>
      <c r="C1976" s="30">
        <v>7</v>
      </c>
      <c r="D1976" s="73" t="s">
        <v>5019</v>
      </c>
      <c r="E1976" s="52" t="s">
        <v>5020</v>
      </c>
      <c r="F1976" s="52" t="s">
        <v>5021</v>
      </c>
      <c r="G1976" s="33" t="s">
        <v>12</v>
      </c>
      <c r="H1976" s="34" t="s">
        <v>13</v>
      </c>
      <c r="I1976" s="35">
        <v>0.96130000000000004</v>
      </c>
      <c r="J1976" s="19">
        <v>1235025.3700000001</v>
      </c>
      <c r="K1976" s="37">
        <v>103940.56</v>
      </c>
      <c r="L1976" s="38"/>
    </row>
    <row r="1977" spans="1:12" s="39" customFormat="1" ht="12.95" customHeight="1" x14ac:dyDescent="0.25">
      <c r="A1977" s="226"/>
      <c r="B1977" s="29">
        <v>3907</v>
      </c>
      <c r="C1977" s="30">
        <v>8</v>
      </c>
      <c r="D1977" s="73" t="s">
        <v>5022</v>
      </c>
      <c r="E1977" s="52" t="s">
        <v>5023</v>
      </c>
      <c r="F1977" s="52" t="s">
        <v>5024</v>
      </c>
      <c r="G1977" s="33" t="s">
        <v>12</v>
      </c>
      <c r="H1977" s="34" t="s">
        <v>13</v>
      </c>
      <c r="I1977" s="35">
        <v>0.99299999999999999</v>
      </c>
      <c r="J1977" s="19">
        <v>1283984.3600000003</v>
      </c>
      <c r="K1977" s="37">
        <v>107368.13</v>
      </c>
      <c r="L1977" s="38"/>
    </row>
    <row r="1978" spans="1:12" s="39" customFormat="1" ht="12.95" customHeight="1" x14ac:dyDescent="0.25">
      <c r="A1978" s="226"/>
      <c r="B1978" s="29">
        <v>3916</v>
      </c>
      <c r="C1978" s="30">
        <v>9</v>
      </c>
      <c r="D1978" s="73" t="s">
        <v>5025</v>
      </c>
      <c r="E1978" s="52" t="s">
        <v>3488</v>
      </c>
      <c r="F1978" s="52" t="s">
        <v>5026</v>
      </c>
      <c r="G1978" s="33" t="s">
        <v>12</v>
      </c>
      <c r="H1978" s="34" t="s">
        <v>13</v>
      </c>
      <c r="I1978" s="35">
        <v>0.9556</v>
      </c>
      <c r="J1978" s="19">
        <v>1226224</v>
      </c>
      <c r="K1978" s="37">
        <v>103324.25</v>
      </c>
      <c r="L1978" s="38"/>
    </row>
    <row r="1979" spans="1:12" s="39" customFormat="1" ht="12.95" customHeight="1" x14ac:dyDescent="0.25">
      <c r="A1979" s="226"/>
      <c r="B1979" s="29">
        <v>3912</v>
      </c>
      <c r="C1979" s="30">
        <v>10</v>
      </c>
      <c r="D1979" s="52" t="s">
        <v>2612</v>
      </c>
      <c r="E1979" s="52" t="s">
        <v>2613</v>
      </c>
      <c r="F1979" s="73" t="s">
        <v>5027</v>
      </c>
      <c r="G1979" s="33" t="s">
        <v>12</v>
      </c>
      <c r="H1979" s="34" t="s">
        <v>13</v>
      </c>
      <c r="I1979" s="35">
        <v>0.9879</v>
      </c>
      <c r="J1979" s="19">
        <v>1279637.7799999996</v>
      </c>
      <c r="K1979" s="37">
        <v>106816.69</v>
      </c>
      <c r="L1979" s="38"/>
    </row>
    <row r="1980" spans="1:12" s="39" customFormat="1" ht="12.95" customHeight="1" x14ac:dyDescent="0.25">
      <c r="A1980" s="226"/>
      <c r="B1980" s="29">
        <v>3906</v>
      </c>
      <c r="C1980" s="30">
        <v>11</v>
      </c>
      <c r="D1980" s="62" t="s">
        <v>5028</v>
      </c>
      <c r="E1980" s="62" t="s">
        <v>5029</v>
      </c>
      <c r="F1980" s="77" t="s">
        <v>5030</v>
      </c>
      <c r="G1980" s="33" t="s">
        <v>12</v>
      </c>
      <c r="H1980" s="34" t="s">
        <v>13</v>
      </c>
      <c r="I1980" s="35">
        <v>0.96730000000000005</v>
      </c>
      <c r="J1980" s="19">
        <v>1247892.2200000002</v>
      </c>
      <c r="K1980" s="37">
        <v>104589.31</v>
      </c>
      <c r="L1980" s="38"/>
    </row>
    <row r="1981" spans="1:12" s="39" customFormat="1" ht="12.95" customHeight="1" x14ac:dyDescent="0.25">
      <c r="A1981" s="226"/>
      <c r="B1981" s="29">
        <v>3933</v>
      </c>
      <c r="C1981" s="30">
        <v>12</v>
      </c>
      <c r="D1981" s="73" t="s">
        <v>5031</v>
      </c>
      <c r="E1981" s="52" t="s">
        <v>5032</v>
      </c>
      <c r="F1981" s="52" t="s">
        <v>5033</v>
      </c>
      <c r="G1981" s="33" t="s">
        <v>12</v>
      </c>
      <c r="H1981" s="34" t="s">
        <v>13</v>
      </c>
      <c r="I1981" s="35">
        <v>0.9879</v>
      </c>
      <c r="J1981" s="19">
        <v>1279637.7799999996</v>
      </c>
      <c r="K1981" s="37">
        <v>106816.69</v>
      </c>
      <c r="L1981" s="38"/>
    </row>
    <row r="1982" spans="1:12" s="39" customFormat="1" ht="12.95" customHeight="1" x14ac:dyDescent="0.25">
      <c r="A1982" s="226"/>
      <c r="B1982" s="29">
        <v>3940</v>
      </c>
      <c r="C1982" s="30">
        <v>13</v>
      </c>
      <c r="D1982" s="62" t="s">
        <v>5034</v>
      </c>
      <c r="E1982" s="62" t="s">
        <v>5035</v>
      </c>
      <c r="F1982" s="62" t="s">
        <v>490</v>
      </c>
      <c r="G1982" s="33" t="s">
        <v>12</v>
      </c>
      <c r="H1982" s="34" t="s">
        <v>13</v>
      </c>
      <c r="I1982" s="35">
        <v>0.95240000000000002</v>
      </c>
      <c r="J1982" s="19">
        <v>870795.5</v>
      </c>
      <c r="K1982" s="37">
        <v>102978.25</v>
      </c>
      <c r="L1982" s="38"/>
    </row>
    <row r="1983" spans="1:12" s="39" customFormat="1" ht="12.95" customHeight="1" x14ac:dyDescent="0.25">
      <c r="A1983" s="226"/>
      <c r="B1983" s="29">
        <v>3930</v>
      </c>
      <c r="C1983" s="30">
        <v>14</v>
      </c>
      <c r="D1983" s="77" t="s">
        <v>2931</v>
      </c>
      <c r="E1983" s="62" t="s">
        <v>2932</v>
      </c>
      <c r="F1983" s="62" t="s">
        <v>5036</v>
      </c>
      <c r="G1983" s="33" t="s">
        <v>12</v>
      </c>
      <c r="H1983" s="34" t="s">
        <v>13</v>
      </c>
      <c r="I1983" s="35">
        <v>0.95930000000000004</v>
      </c>
      <c r="J1983" s="19">
        <v>1241837.2200000002</v>
      </c>
      <c r="K1983" s="37">
        <v>103724.31</v>
      </c>
      <c r="L1983" s="38"/>
    </row>
    <row r="1984" spans="1:12" s="39" customFormat="1" ht="12.95" customHeight="1" x14ac:dyDescent="0.25">
      <c r="A1984" s="226"/>
      <c r="B1984" s="29">
        <v>3922</v>
      </c>
      <c r="C1984" s="30">
        <v>15</v>
      </c>
      <c r="D1984" s="77" t="s">
        <v>5037</v>
      </c>
      <c r="E1984" s="62" t="s">
        <v>5038</v>
      </c>
      <c r="F1984" s="62" t="s">
        <v>5039</v>
      </c>
      <c r="G1984" s="33" t="s">
        <v>12</v>
      </c>
      <c r="H1984" s="34" t="s">
        <v>13</v>
      </c>
      <c r="I1984" s="35">
        <v>0.99170000000000003</v>
      </c>
      <c r="J1984" s="19">
        <v>1282405.7200000004</v>
      </c>
      <c r="K1984" s="37">
        <v>107227.56</v>
      </c>
      <c r="L1984" s="38"/>
    </row>
    <row r="1985" spans="1:12" s="39" customFormat="1" ht="12.95" customHeight="1" x14ac:dyDescent="0.25">
      <c r="A1985" s="226"/>
      <c r="B1985" s="29">
        <v>3917</v>
      </c>
      <c r="C1985" s="30">
        <v>16</v>
      </c>
      <c r="D1985" s="73" t="s">
        <v>5040</v>
      </c>
      <c r="E1985" s="52" t="s">
        <v>5041</v>
      </c>
      <c r="F1985" s="73" t="s">
        <v>5042</v>
      </c>
      <c r="G1985" s="33" t="s">
        <v>12</v>
      </c>
      <c r="H1985" s="34" t="s">
        <v>13</v>
      </c>
      <c r="I1985" s="35">
        <v>0.99170000000000003</v>
      </c>
      <c r="J1985" s="19">
        <v>1282405.7200000004</v>
      </c>
      <c r="K1985" s="37">
        <v>107227.56</v>
      </c>
      <c r="L1985" s="38"/>
    </row>
    <row r="1986" spans="1:12" s="39" customFormat="1" ht="12.95" customHeight="1" x14ac:dyDescent="0.25">
      <c r="A1986" s="226"/>
      <c r="B1986" s="29">
        <v>3935</v>
      </c>
      <c r="C1986" s="30">
        <v>17</v>
      </c>
      <c r="D1986" s="52" t="s">
        <v>5043</v>
      </c>
      <c r="E1986" s="52" t="s">
        <v>5044</v>
      </c>
      <c r="F1986" s="52" t="s">
        <v>5045</v>
      </c>
      <c r="G1986" s="33" t="s">
        <v>12</v>
      </c>
      <c r="H1986" s="34" t="s">
        <v>13</v>
      </c>
      <c r="I1986" s="35">
        <v>0.9415</v>
      </c>
      <c r="J1986" s="19">
        <v>1217271.2799999998</v>
      </c>
      <c r="K1986" s="37">
        <v>101799.69</v>
      </c>
      <c r="L1986" s="38"/>
    </row>
    <row r="1987" spans="1:12" s="39" customFormat="1" ht="12.95" customHeight="1" x14ac:dyDescent="0.25">
      <c r="A1987" s="226"/>
      <c r="B1987" s="29">
        <v>3926</v>
      </c>
      <c r="C1987" s="30">
        <v>18</v>
      </c>
      <c r="D1987" s="73" t="s">
        <v>3917</v>
      </c>
      <c r="E1987" s="52" t="s">
        <v>3918</v>
      </c>
      <c r="F1987" s="52" t="s">
        <v>496</v>
      </c>
      <c r="G1987" s="33" t="s">
        <v>12</v>
      </c>
      <c r="H1987" s="34" t="s">
        <v>13</v>
      </c>
      <c r="I1987" s="35">
        <v>0.97430000000000005</v>
      </c>
      <c r="J1987" s="19">
        <v>1261299.7799999996</v>
      </c>
      <c r="K1987" s="37">
        <v>105346.19</v>
      </c>
      <c r="L1987" s="38"/>
    </row>
    <row r="1988" spans="1:12" s="39" customFormat="1" ht="12.95" customHeight="1" x14ac:dyDescent="0.25">
      <c r="A1988" s="226"/>
      <c r="B1988" s="29">
        <v>3936</v>
      </c>
      <c r="C1988" s="30">
        <v>19</v>
      </c>
      <c r="D1988" s="52" t="s">
        <v>5046</v>
      </c>
      <c r="E1988" s="52" t="s">
        <v>5047</v>
      </c>
      <c r="F1988" s="73" t="s">
        <v>5048</v>
      </c>
      <c r="G1988" s="33" t="s">
        <v>12</v>
      </c>
      <c r="H1988" s="34" t="s">
        <v>13</v>
      </c>
      <c r="I1988" s="35">
        <v>0.99270000000000003</v>
      </c>
      <c r="J1988" s="19">
        <v>1283486.9800000002</v>
      </c>
      <c r="K1988" s="37">
        <v>107335.69</v>
      </c>
      <c r="L1988" s="38"/>
    </row>
    <row r="1989" spans="1:12" s="39" customFormat="1" ht="12.95" customHeight="1" x14ac:dyDescent="0.25">
      <c r="A1989" s="226"/>
      <c r="B1989" s="29">
        <v>3927</v>
      </c>
      <c r="C1989" s="30">
        <v>20</v>
      </c>
      <c r="D1989" s="73" t="s">
        <v>1600</v>
      </c>
      <c r="E1989" s="52" t="s">
        <v>1601</v>
      </c>
      <c r="F1989" s="52" t="s">
        <v>5049</v>
      </c>
      <c r="G1989" s="33" t="s">
        <v>12</v>
      </c>
      <c r="H1989" s="34" t="s">
        <v>13</v>
      </c>
      <c r="I1989" s="35">
        <v>0.99270000000000003</v>
      </c>
      <c r="J1989" s="19">
        <v>1282621.9800000002</v>
      </c>
      <c r="K1989" s="37">
        <v>107335.69</v>
      </c>
      <c r="L1989" s="38"/>
    </row>
    <row r="1990" spans="1:12" s="39" customFormat="1" ht="12.95" customHeight="1" x14ac:dyDescent="0.25">
      <c r="A1990" s="226"/>
      <c r="B1990" s="29">
        <v>3941</v>
      </c>
      <c r="C1990" s="30">
        <v>21</v>
      </c>
      <c r="D1990" s="73" t="s">
        <v>5050</v>
      </c>
      <c r="E1990" s="52" t="s">
        <v>5051</v>
      </c>
      <c r="F1990" s="73" t="s">
        <v>5052</v>
      </c>
      <c r="G1990" s="33" t="s">
        <v>12</v>
      </c>
      <c r="H1990" s="34" t="s">
        <v>13</v>
      </c>
      <c r="I1990" s="35">
        <v>0.95509999999999995</v>
      </c>
      <c r="J1990" s="19">
        <v>1236387.7799999998</v>
      </c>
      <c r="K1990" s="37">
        <v>103270.19</v>
      </c>
      <c r="L1990" s="38"/>
    </row>
    <row r="1991" spans="1:12" s="39" customFormat="1" ht="12.95" customHeight="1" x14ac:dyDescent="0.25">
      <c r="A1991" s="226"/>
      <c r="B1991" s="29">
        <v>3924</v>
      </c>
      <c r="C1991" s="30">
        <v>22</v>
      </c>
      <c r="D1991" s="77" t="s">
        <v>5053</v>
      </c>
      <c r="E1991" s="62" t="s">
        <v>5054</v>
      </c>
      <c r="F1991" s="62" t="s">
        <v>5055</v>
      </c>
      <c r="G1991" s="33" t="s">
        <v>12</v>
      </c>
      <c r="H1991" s="34" t="s">
        <v>13</v>
      </c>
      <c r="I1991" s="35">
        <v>0.97609999999999997</v>
      </c>
      <c r="J1991" s="19">
        <v>1263635.2200000004</v>
      </c>
      <c r="K1991" s="37">
        <v>105540.81</v>
      </c>
      <c r="L1991" s="38"/>
    </row>
    <row r="1992" spans="1:12" s="39" customFormat="1" ht="12.95" customHeight="1" x14ac:dyDescent="0.25">
      <c r="A1992" s="226"/>
      <c r="B1992" s="29">
        <v>3908</v>
      </c>
      <c r="C1992" s="30">
        <v>23</v>
      </c>
      <c r="D1992" s="73" t="s">
        <v>5056</v>
      </c>
      <c r="E1992" s="52" t="s">
        <v>5057</v>
      </c>
      <c r="F1992" s="52" t="s">
        <v>5058</v>
      </c>
      <c r="G1992" s="33" t="s">
        <v>12</v>
      </c>
      <c r="H1992" s="34" t="s">
        <v>13</v>
      </c>
      <c r="I1992" s="35">
        <v>0.94740000000000002</v>
      </c>
      <c r="J1992" s="19">
        <v>1219909.56</v>
      </c>
      <c r="K1992" s="37">
        <v>102437.63</v>
      </c>
      <c r="L1992" s="38"/>
    </row>
    <row r="1993" spans="1:12" s="39" customFormat="1" ht="12.95" customHeight="1" x14ac:dyDescent="0.25">
      <c r="A1993" s="226"/>
      <c r="B1993" s="29">
        <v>3938</v>
      </c>
      <c r="C1993" s="30">
        <v>24</v>
      </c>
      <c r="D1993" s="73" t="s">
        <v>4021</v>
      </c>
      <c r="E1993" s="52" t="s">
        <v>63</v>
      </c>
      <c r="F1993" s="52" t="s">
        <v>5059</v>
      </c>
      <c r="G1993" s="33" t="s">
        <v>12</v>
      </c>
      <c r="H1993" s="34" t="s">
        <v>13</v>
      </c>
      <c r="I1993" s="35">
        <v>0.96430000000000005</v>
      </c>
      <c r="J1993" s="19">
        <v>1243999.7799999998</v>
      </c>
      <c r="K1993" s="37">
        <v>104264.94</v>
      </c>
      <c r="L1993" s="38"/>
    </row>
    <row r="1994" spans="1:12" s="39" customFormat="1" ht="12.95" customHeight="1" x14ac:dyDescent="0.25">
      <c r="A1994" s="226"/>
      <c r="B1994" s="29">
        <v>3929</v>
      </c>
      <c r="C1994" s="30">
        <v>25</v>
      </c>
      <c r="D1994" s="73" t="s">
        <v>2902</v>
      </c>
      <c r="E1994" s="52" t="s">
        <v>2903</v>
      </c>
      <c r="F1994" s="73" t="s">
        <v>502</v>
      </c>
      <c r="G1994" s="33" t="s">
        <v>12</v>
      </c>
      <c r="H1994" s="34" t="s">
        <v>13</v>
      </c>
      <c r="I1994" s="35">
        <v>0.97189999999999999</v>
      </c>
      <c r="J1994" s="19">
        <v>1258185.7799999998</v>
      </c>
      <c r="K1994" s="37">
        <v>105086.69</v>
      </c>
      <c r="L1994" s="38"/>
    </row>
    <row r="1995" spans="1:12" s="39" customFormat="1" ht="12.95" customHeight="1" x14ac:dyDescent="0.25">
      <c r="A1995" s="226"/>
      <c r="B1995" s="29">
        <v>3937</v>
      </c>
      <c r="C1995" s="30">
        <v>26</v>
      </c>
      <c r="D1995" s="52" t="s">
        <v>5060</v>
      </c>
      <c r="E1995" s="52" t="s">
        <v>5061</v>
      </c>
      <c r="F1995" s="73" t="s">
        <v>5062</v>
      </c>
      <c r="G1995" s="33" t="s">
        <v>12</v>
      </c>
      <c r="H1995" s="34" t="s">
        <v>13</v>
      </c>
      <c r="I1995" s="35">
        <v>0.99299999999999999</v>
      </c>
      <c r="J1995" s="19">
        <v>1282578.7600000002</v>
      </c>
      <c r="K1995" s="37">
        <v>107368.13</v>
      </c>
      <c r="L1995" s="38"/>
    </row>
    <row r="1996" spans="1:12" s="39" customFormat="1" ht="12.95" customHeight="1" x14ac:dyDescent="0.25">
      <c r="A1996" s="226"/>
      <c r="B1996" s="29">
        <v>3939</v>
      </c>
      <c r="C1996" s="30">
        <v>27</v>
      </c>
      <c r="D1996" s="52" t="s">
        <v>5063</v>
      </c>
      <c r="E1996" s="52" t="s">
        <v>5064</v>
      </c>
      <c r="F1996" s="73" t="s">
        <v>5065</v>
      </c>
      <c r="G1996" s="33" t="s">
        <v>12</v>
      </c>
      <c r="H1996" s="34" t="s">
        <v>13</v>
      </c>
      <c r="I1996" s="35">
        <v>0.98980000000000001</v>
      </c>
      <c r="J1996" s="19">
        <v>1275507.3600000003</v>
      </c>
      <c r="K1996" s="37">
        <v>107022.13</v>
      </c>
      <c r="L1996" s="38"/>
    </row>
    <row r="1997" spans="1:12" s="39" customFormat="1" ht="12.95" customHeight="1" x14ac:dyDescent="0.25">
      <c r="A1997" s="226"/>
      <c r="B1997" s="78">
        <v>3911</v>
      </c>
      <c r="C1997" s="30">
        <v>28</v>
      </c>
      <c r="D1997" s="53" t="s">
        <v>5066</v>
      </c>
      <c r="E1997" s="59" t="s">
        <v>5067</v>
      </c>
      <c r="F1997" s="59" t="s">
        <v>5068</v>
      </c>
      <c r="G1997" s="33" t="s">
        <v>12</v>
      </c>
      <c r="H1997" s="34" t="s">
        <v>13</v>
      </c>
      <c r="I1997" s="35">
        <v>0.95489999999999997</v>
      </c>
      <c r="J1997" s="19">
        <v>1231803.2200000002</v>
      </c>
      <c r="K1997" s="37">
        <v>103248.56</v>
      </c>
      <c r="L1997" s="38"/>
    </row>
    <row r="1998" spans="1:12" s="39" customFormat="1" ht="12.95" customHeight="1" x14ac:dyDescent="0.25">
      <c r="A1998" s="226"/>
      <c r="B1998" s="29">
        <v>3902</v>
      </c>
      <c r="C1998" s="30">
        <v>29</v>
      </c>
      <c r="D1998" s="73" t="s">
        <v>5069</v>
      </c>
      <c r="E1998" s="52" t="s">
        <v>5070</v>
      </c>
      <c r="F1998" s="73" t="s">
        <v>5071</v>
      </c>
      <c r="G1998" s="33" t="s">
        <v>12</v>
      </c>
      <c r="H1998" s="34" t="s">
        <v>13</v>
      </c>
      <c r="I1998" s="35">
        <v>0.98950000000000005</v>
      </c>
      <c r="J1998" s="19">
        <v>1281713.7799999996</v>
      </c>
      <c r="K1998" s="37">
        <v>106989.69</v>
      </c>
      <c r="L1998" s="38"/>
    </row>
    <row r="1999" spans="1:12" s="39" customFormat="1" ht="12.95" customHeight="1" x14ac:dyDescent="0.25">
      <c r="A1999" s="226"/>
      <c r="B1999" s="78">
        <v>3914</v>
      </c>
      <c r="C1999" s="30">
        <v>30</v>
      </c>
      <c r="D1999" s="73" t="s">
        <v>5072</v>
      </c>
      <c r="E1999" s="52" t="s">
        <v>5073</v>
      </c>
      <c r="F1999" s="73" t="s">
        <v>5074</v>
      </c>
      <c r="G1999" s="33" t="s">
        <v>12</v>
      </c>
      <c r="H1999" s="34" t="s">
        <v>13</v>
      </c>
      <c r="I1999" s="35">
        <v>0.97130000000000005</v>
      </c>
      <c r="J1999" s="19">
        <v>1252865.9700000002</v>
      </c>
      <c r="K1999" s="37">
        <v>105021.81</v>
      </c>
      <c r="L1999" s="38"/>
    </row>
    <row r="2000" spans="1:12" s="39" customFormat="1" ht="12.95" customHeight="1" x14ac:dyDescent="0.25">
      <c r="A2000" s="226"/>
      <c r="B2000" s="29">
        <v>3920</v>
      </c>
      <c r="C2000" s="30">
        <v>31</v>
      </c>
      <c r="D2000" s="41" t="s">
        <v>2680</v>
      </c>
      <c r="E2000" s="41" t="s">
        <v>2681</v>
      </c>
      <c r="F2000" s="73" t="s">
        <v>3054</v>
      </c>
      <c r="G2000" s="33" t="s">
        <v>12</v>
      </c>
      <c r="H2000" s="34" t="s">
        <v>13</v>
      </c>
      <c r="I2000" s="35">
        <v>0.96889999999999998</v>
      </c>
      <c r="J2000" s="19">
        <v>1249751.9700000002</v>
      </c>
      <c r="K2000" s="37">
        <v>104762.31</v>
      </c>
      <c r="L2000" s="38"/>
    </row>
    <row r="2001" spans="1:12" s="39" customFormat="1" ht="12.95" customHeight="1" x14ac:dyDescent="0.25">
      <c r="A2001" s="226"/>
      <c r="B2001" s="29">
        <v>3919</v>
      </c>
      <c r="C2001" s="30">
        <v>32</v>
      </c>
      <c r="D2001" s="73" t="s">
        <v>5075</v>
      </c>
      <c r="E2001" s="52" t="s">
        <v>5076</v>
      </c>
      <c r="F2001" s="73" t="s">
        <v>5077</v>
      </c>
      <c r="G2001" s="33" t="s">
        <v>12</v>
      </c>
      <c r="H2001" s="34" t="s">
        <v>13</v>
      </c>
      <c r="I2001" s="35">
        <v>0.9919</v>
      </c>
      <c r="J2001" s="19">
        <v>1284827.7799999996</v>
      </c>
      <c r="K2001" s="37">
        <v>107249.19</v>
      </c>
      <c r="L2001" s="38"/>
    </row>
    <row r="2002" spans="1:12" s="39" customFormat="1" ht="12.95" customHeight="1" x14ac:dyDescent="0.25">
      <c r="A2002" s="226"/>
      <c r="B2002" s="29">
        <v>3904</v>
      </c>
      <c r="C2002" s="30">
        <v>33</v>
      </c>
      <c r="D2002" s="42" t="s">
        <v>5078</v>
      </c>
      <c r="E2002" s="42" t="s">
        <v>5079</v>
      </c>
      <c r="F2002" s="79" t="s">
        <v>5080</v>
      </c>
      <c r="G2002" s="27" t="s">
        <v>12</v>
      </c>
      <c r="H2002" s="34" t="s">
        <v>13</v>
      </c>
      <c r="I2002" s="35">
        <v>0.95240000000000002</v>
      </c>
      <c r="J2002" s="19">
        <v>1228559.5</v>
      </c>
      <c r="K2002" s="37">
        <v>102978.25</v>
      </c>
      <c r="L2002" s="38"/>
    </row>
    <row r="2003" spans="1:12" s="39" customFormat="1" ht="12.95" customHeight="1" x14ac:dyDescent="0.25">
      <c r="A2003" s="226"/>
      <c r="B2003" s="29">
        <v>3905</v>
      </c>
      <c r="C2003" s="30">
        <v>34</v>
      </c>
      <c r="D2003" s="74" t="s">
        <v>1705</v>
      </c>
      <c r="E2003" s="32" t="s">
        <v>1706</v>
      </c>
      <c r="F2003" s="74" t="s">
        <v>5077</v>
      </c>
      <c r="G2003" s="33" t="s">
        <v>12</v>
      </c>
      <c r="H2003" s="34" t="s">
        <v>13</v>
      </c>
      <c r="I2003" s="35">
        <v>0.97929999999999995</v>
      </c>
      <c r="J2003" s="19">
        <v>1263462.2200000004</v>
      </c>
      <c r="K2003" s="37">
        <v>105886.81</v>
      </c>
      <c r="L2003" s="38"/>
    </row>
    <row r="2004" spans="1:12" s="39" customFormat="1" ht="12.95" customHeight="1" x14ac:dyDescent="0.25">
      <c r="A2004" s="226"/>
      <c r="B2004" s="29">
        <v>3932</v>
      </c>
      <c r="C2004" s="30">
        <v>35</v>
      </c>
      <c r="D2004" s="32" t="s">
        <v>4007</v>
      </c>
      <c r="E2004" s="32" t="s">
        <v>5081</v>
      </c>
      <c r="F2004" s="32" t="s">
        <v>5082</v>
      </c>
      <c r="G2004" s="33" t="s">
        <v>12</v>
      </c>
      <c r="H2004" s="34" t="s">
        <v>13</v>
      </c>
      <c r="I2004" s="35">
        <v>0.96589999999999998</v>
      </c>
      <c r="J2004" s="19">
        <v>1249492.5299999998</v>
      </c>
      <c r="K2004" s="37">
        <v>104437.94</v>
      </c>
      <c r="L2004" s="38"/>
    </row>
    <row r="2005" spans="1:12" s="39" customFormat="1" ht="12.95" customHeight="1" x14ac:dyDescent="0.25">
      <c r="A2005" s="226"/>
      <c r="B2005" s="29">
        <v>3910</v>
      </c>
      <c r="C2005" s="30">
        <v>36</v>
      </c>
      <c r="D2005" s="32" t="s">
        <v>5083</v>
      </c>
      <c r="E2005" s="32" t="s">
        <v>5084</v>
      </c>
      <c r="F2005" s="32" t="s">
        <v>5085</v>
      </c>
      <c r="G2005" s="33" t="s">
        <v>12</v>
      </c>
      <c r="H2005" s="34" t="s">
        <v>13</v>
      </c>
      <c r="I2005" s="35">
        <v>0.99299999999999999</v>
      </c>
      <c r="J2005" s="19">
        <v>1283984.3600000003</v>
      </c>
      <c r="K2005" s="37">
        <v>107368.13</v>
      </c>
      <c r="L2005" s="38"/>
    </row>
    <row r="2006" spans="1:12" s="39" customFormat="1" ht="12.95" customHeight="1" x14ac:dyDescent="0.25">
      <c r="A2006" s="226"/>
      <c r="B2006" s="29">
        <v>3903</v>
      </c>
      <c r="C2006" s="30">
        <v>37</v>
      </c>
      <c r="D2006" s="32" t="s">
        <v>690</v>
      </c>
      <c r="E2006" s="32" t="s">
        <v>5086</v>
      </c>
      <c r="F2006" s="32" t="s">
        <v>5087</v>
      </c>
      <c r="G2006" s="33" t="s">
        <v>12</v>
      </c>
      <c r="H2006" s="34" t="s">
        <v>13</v>
      </c>
      <c r="I2006" s="35">
        <v>0.96389999999999998</v>
      </c>
      <c r="J2006" s="19">
        <v>1243480.7799999998</v>
      </c>
      <c r="K2006" s="37">
        <v>104221.69</v>
      </c>
      <c r="L2006" s="38"/>
    </row>
    <row r="2007" spans="1:12" s="39" customFormat="1" ht="12.95" customHeight="1" x14ac:dyDescent="0.25">
      <c r="A2007" s="226"/>
      <c r="B2007" s="29">
        <v>3918</v>
      </c>
      <c r="C2007" s="30">
        <v>38</v>
      </c>
      <c r="D2007" s="32" t="s">
        <v>3160</v>
      </c>
      <c r="E2007" s="32" t="s">
        <v>5088</v>
      </c>
      <c r="F2007" s="32" t="s">
        <v>5089</v>
      </c>
      <c r="G2007" s="33" t="s">
        <v>12</v>
      </c>
      <c r="H2007" s="34" t="s">
        <v>13</v>
      </c>
      <c r="I2007" s="35">
        <v>0.96289999999999998</v>
      </c>
      <c r="J2007" s="19">
        <v>1242183.2200000002</v>
      </c>
      <c r="K2007" s="37">
        <v>104113.56</v>
      </c>
      <c r="L2007" s="38"/>
    </row>
    <row r="2008" spans="1:12" s="39" customFormat="1" ht="12.95" customHeight="1" x14ac:dyDescent="0.25">
      <c r="A2008" s="226"/>
      <c r="B2008" s="29"/>
      <c r="C2008" s="30"/>
      <c r="D2008" s="49" t="s">
        <v>5732</v>
      </c>
      <c r="E2008" s="42"/>
      <c r="F2008" s="42"/>
      <c r="G2008" s="27"/>
      <c r="H2008" s="34"/>
      <c r="I2008" s="35"/>
      <c r="J2008" s="19"/>
      <c r="K2008" s="37"/>
      <c r="L2008" s="38"/>
    </row>
    <row r="2009" spans="1:12" s="39" customFormat="1" ht="12.95" customHeight="1" x14ac:dyDescent="0.25">
      <c r="A2009" s="226"/>
      <c r="B2009" s="29">
        <v>3915</v>
      </c>
      <c r="C2009" s="30">
        <v>1</v>
      </c>
      <c r="D2009" s="32" t="s">
        <v>5090</v>
      </c>
      <c r="E2009" s="32" t="s">
        <v>5091</v>
      </c>
      <c r="F2009" s="32" t="s">
        <v>5026</v>
      </c>
      <c r="G2009" s="33" t="s">
        <v>5731</v>
      </c>
      <c r="H2009" s="34" t="s">
        <v>13</v>
      </c>
      <c r="I2009" s="35">
        <v>0.97299999999999998</v>
      </c>
      <c r="J2009" s="19">
        <v>1979542.8</v>
      </c>
      <c r="K2009" s="37">
        <v>166674.9</v>
      </c>
      <c r="L2009" s="38"/>
    </row>
    <row r="2010" spans="1:12" s="39" customFormat="1" ht="12.95" customHeight="1" x14ac:dyDescent="0.25">
      <c r="A2010" s="227"/>
      <c r="B2010" s="29">
        <v>3901</v>
      </c>
      <c r="C2010" s="30">
        <v>2</v>
      </c>
      <c r="D2010" s="74" t="s">
        <v>5092</v>
      </c>
      <c r="E2010" s="32" t="s">
        <v>5093</v>
      </c>
      <c r="F2010" s="32" t="s">
        <v>5094</v>
      </c>
      <c r="G2010" s="33" t="s">
        <v>5731</v>
      </c>
      <c r="H2010" s="34" t="s">
        <v>13</v>
      </c>
      <c r="I2010" s="35">
        <v>0.98540000000000005</v>
      </c>
      <c r="J2010" s="19">
        <v>2010616.6199999999</v>
      </c>
      <c r="K2010" s="37">
        <v>168799.02</v>
      </c>
      <c r="L2010" s="38"/>
    </row>
    <row r="2011" spans="1:12" s="39" customFormat="1" ht="12.95" customHeight="1" x14ac:dyDescent="0.25">
      <c r="A2011" s="228" t="s">
        <v>5095</v>
      </c>
      <c r="B2011" s="29"/>
      <c r="C2011" s="30"/>
      <c r="D2011" s="31" t="s">
        <v>11</v>
      </c>
      <c r="E2011" s="32"/>
      <c r="F2011" s="32"/>
      <c r="G2011" s="33"/>
      <c r="H2011" s="34"/>
      <c r="I2011" s="35"/>
      <c r="J2011" s="19"/>
      <c r="K2011" s="37"/>
      <c r="L2011" s="38"/>
    </row>
    <row r="2012" spans="1:12" s="39" customFormat="1" ht="12.95" customHeight="1" x14ac:dyDescent="0.25">
      <c r="A2012" s="229"/>
      <c r="B2012" s="43">
        <v>4039</v>
      </c>
      <c r="C2012" s="30">
        <v>1</v>
      </c>
      <c r="D2012" s="32" t="s">
        <v>5096</v>
      </c>
      <c r="E2012" s="32" t="s">
        <v>5097</v>
      </c>
      <c r="F2012" s="32" t="s">
        <v>5098</v>
      </c>
      <c r="G2012" s="33" t="s">
        <v>12</v>
      </c>
      <c r="H2012" s="34" t="s">
        <v>13</v>
      </c>
      <c r="I2012" s="35">
        <v>0.96050000000000002</v>
      </c>
      <c r="J2012" s="19">
        <v>1239761.2200000002</v>
      </c>
      <c r="K2012" s="37">
        <v>103854.06</v>
      </c>
      <c r="L2012" s="38"/>
    </row>
    <row r="2013" spans="1:12" s="39" customFormat="1" ht="12.95" customHeight="1" x14ac:dyDescent="0.25">
      <c r="A2013" s="229"/>
      <c r="B2013" s="29">
        <v>4022</v>
      </c>
      <c r="C2013" s="30">
        <v>2</v>
      </c>
      <c r="D2013" s="42" t="s">
        <v>5099</v>
      </c>
      <c r="E2013" s="42" t="s">
        <v>5100</v>
      </c>
      <c r="F2013" s="42" t="s">
        <v>5101</v>
      </c>
      <c r="G2013" s="33" t="s">
        <v>12</v>
      </c>
      <c r="H2013" s="34" t="s">
        <v>13</v>
      </c>
      <c r="I2013" s="35">
        <v>0.96650000000000003</v>
      </c>
      <c r="J2013" s="19">
        <v>1247546.2200000002</v>
      </c>
      <c r="K2013" s="37">
        <v>104502.81</v>
      </c>
      <c r="L2013" s="38"/>
    </row>
    <row r="2014" spans="1:12" s="39" customFormat="1" ht="12.95" customHeight="1" x14ac:dyDescent="0.25">
      <c r="A2014" s="229"/>
      <c r="B2014" s="29">
        <v>4036</v>
      </c>
      <c r="C2014" s="30">
        <v>3</v>
      </c>
      <c r="D2014" s="32" t="s">
        <v>5102</v>
      </c>
      <c r="E2014" s="32" t="s">
        <v>5103</v>
      </c>
      <c r="F2014" s="32" t="s">
        <v>5104</v>
      </c>
      <c r="G2014" s="33" t="s">
        <v>12</v>
      </c>
      <c r="H2014" s="34" t="s">
        <v>13</v>
      </c>
      <c r="I2014" s="35">
        <v>0.96319999999999995</v>
      </c>
      <c r="J2014" s="19">
        <v>1243264.5</v>
      </c>
      <c r="K2014" s="37">
        <v>104146</v>
      </c>
      <c r="L2014" s="38"/>
    </row>
    <row r="2015" spans="1:12" s="39" customFormat="1" ht="12.95" customHeight="1" x14ac:dyDescent="0.25">
      <c r="A2015" s="229"/>
      <c r="B2015" s="29">
        <v>4016</v>
      </c>
      <c r="C2015" s="30">
        <v>4</v>
      </c>
      <c r="D2015" s="32" t="s">
        <v>5105</v>
      </c>
      <c r="E2015" s="32" t="s">
        <v>150</v>
      </c>
      <c r="F2015" s="32" t="s">
        <v>5106</v>
      </c>
      <c r="G2015" s="33" t="s">
        <v>12</v>
      </c>
      <c r="H2015" s="34" t="s">
        <v>13</v>
      </c>
      <c r="I2015" s="35">
        <v>0.94289999999999996</v>
      </c>
      <c r="J2015" s="19">
        <v>1216925.2200000002</v>
      </c>
      <c r="K2015" s="37">
        <v>101951.06</v>
      </c>
      <c r="L2015" s="38"/>
    </row>
    <row r="2016" spans="1:12" s="39" customFormat="1" ht="12.95" customHeight="1" x14ac:dyDescent="0.25">
      <c r="A2016" s="229"/>
      <c r="B2016" s="29">
        <v>4031</v>
      </c>
      <c r="C2016" s="30">
        <v>5</v>
      </c>
      <c r="D2016" s="32" t="s">
        <v>5107</v>
      </c>
      <c r="E2016" s="32" t="s">
        <v>5108</v>
      </c>
      <c r="F2016" s="32" t="s">
        <v>174</v>
      </c>
      <c r="G2016" s="33" t="s">
        <v>12</v>
      </c>
      <c r="H2016" s="34" t="s">
        <v>13</v>
      </c>
      <c r="I2016" s="35">
        <v>0.9859</v>
      </c>
      <c r="J2016" s="19">
        <v>1279745.8799999997</v>
      </c>
      <c r="K2016" s="37">
        <v>106600.44</v>
      </c>
      <c r="L2016" s="38"/>
    </row>
    <row r="2017" spans="1:12" s="39" customFormat="1" ht="12.95" customHeight="1" x14ac:dyDescent="0.25">
      <c r="A2017" s="229"/>
      <c r="B2017" s="29">
        <v>4001</v>
      </c>
      <c r="C2017" s="30">
        <v>6</v>
      </c>
      <c r="D2017" s="32" t="s">
        <v>5109</v>
      </c>
      <c r="E2017" s="32" t="s">
        <v>5110</v>
      </c>
      <c r="F2017" s="32" t="s">
        <v>5111</v>
      </c>
      <c r="G2017" s="33" t="s">
        <v>12</v>
      </c>
      <c r="H2017" s="34" t="s">
        <v>13</v>
      </c>
      <c r="I2017" s="35">
        <v>0.9859</v>
      </c>
      <c r="J2017" s="19">
        <v>1278448.3799999997</v>
      </c>
      <c r="K2017" s="37">
        <v>106600.44</v>
      </c>
      <c r="L2017" s="38"/>
    </row>
    <row r="2018" spans="1:12" s="39" customFormat="1" ht="12.95" customHeight="1" x14ac:dyDescent="0.25">
      <c r="A2018" s="229"/>
      <c r="B2018" s="29">
        <v>4025</v>
      </c>
      <c r="C2018" s="30">
        <v>7</v>
      </c>
      <c r="D2018" s="32" t="s">
        <v>5112</v>
      </c>
      <c r="E2018" s="32" t="s">
        <v>5113</v>
      </c>
      <c r="F2018" s="32" t="s">
        <v>5114</v>
      </c>
      <c r="G2018" s="33" t="s">
        <v>12</v>
      </c>
      <c r="H2018" s="34" t="s">
        <v>13</v>
      </c>
      <c r="I2018" s="35">
        <v>0.97589999999999999</v>
      </c>
      <c r="J2018" s="19">
        <v>1266230.2799999996</v>
      </c>
      <c r="K2018" s="37">
        <v>105519.19</v>
      </c>
      <c r="L2018" s="38"/>
    </row>
    <row r="2019" spans="1:12" s="39" customFormat="1" ht="12.95" customHeight="1" x14ac:dyDescent="0.25">
      <c r="A2019" s="229"/>
      <c r="B2019" s="29">
        <v>4015</v>
      </c>
      <c r="C2019" s="30">
        <v>8</v>
      </c>
      <c r="D2019" s="32" t="s">
        <v>5115</v>
      </c>
      <c r="E2019" s="32" t="s">
        <v>5116</v>
      </c>
      <c r="F2019" s="32" t="s">
        <v>5117</v>
      </c>
      <c r="G2019" s="33" t="s">
        <v>12</v>
      </c>
      <c r="H2019" s="34" t="s">
        <v>13</v>
      </c>
      <c r="I2019" s="35">
        <v>0.94369999999999998</v>
      </c>
      <c r="J2019" s="19">
        <v>1217963.2200000002</v>
      </c>
      <c r="K2019" s="37">
        <v>102037.56</v>
      </c>
      <c r="L2019" s="38"/>
    </row>
    <row r="2020" spans="1:12" s="39" customFormat="1" ht="12.95" customHeight="1" x14ac:dyDescent="0.25">
      <c r="A2020" s="229"/>
      <c r="B2020" s="29">
        <v>4013</v>
      </c>
      <c r="C2020" s="30">
        <v>9</v>
      </c>
      <c r="D2020" s="32" t="s">
        <v>5118</v>
      </c>
      <c r="E2020" s="32" t="s">
        <v>5119</v>
      </c>
      <c r="F2020" s="32" t="s">
        <v>5120</v>
      </c>
      <c r="G2020" s="33" t="s">
        <v>12</v>
      </c>
      <c r="H2020" s="34" t="s">
        <v>13</v>
      </c>
      <c r="I2020" s="35">
        <v>0.94689999999999996</v>
      </c>
      <c r="J2020" s="19">
        <v>1222115.2200000002</v>
      </c>
      <c r="K2020" s="37">
        <v>102383.56</v>
      </c>
      <c r="L2020" s="38"/>
    </row>
    <row r="2021" spans="1:12" s="39" customFormat="1" ht="12.95" customHeight="1" x14ac:dyDescent="0.25">
      <c r="A2021" s="229"/>
      <c r="B2021" s="29">
        <v>4040</v>
      </c>
      <c r="C2021" s="30">
        <v>10</v>
      </c>
      <c r="D2021" s="42" t="s">
        <v>5121</v>
      </c>
      <c r="E2021" s="42" t="s">
        <v>5122</v>
      </c>
      <c r="F2021" s="42" t="s">
        <v>5123</v>
      </c>
      <c r="G2021" s="33" t="s">
        <v>12</v>
      </c>
      <c r="H2021" s="34" t="s">
        <v>13</v>
      </c>
      <c r="I2021" s="35">
        <v>0.95120000000000005</v>
      </c>
      <c r="J2021" s="19">
        <v>1227694.5</v>
      </c>
      <c r="K2021" s="37">
        <v>102848.5</v>
      </c>
      <c r="L2021" s="38"/>
    </row>
    <row r="2022" spans="1:12" s="39" customFormat="1" ht="12.95" customHeight="1" x14ac:dyDescent="0.25">
      <c r="A2022" s="229"/>
      <c r="B2022" s="29">
        <v>4021</v>
      </c>
      <c r="C2022" s="30">
        <v>11</v>
      </c>
      <c r="D2022" s="32" t="s">
        <v>5124</v>
      </c>
      <c r="E2022" s="32" t="s">
        <v>1673</v>
      </c>
      <c r="F2022" s="32" t="s">
        <v>5114</v>
      </c>
      <c r="G2022" s="33" t="s">
        <v>12</v>
      </c>
      <c r="H2022" s="34" t="s">
        <v>13</v>
      </c>
      <c r="I2022" s="35">
        <v>0.98619999999999997</v>
      </c>
      <c r="J2022" s="19">
        <v>1280135.1599999997</v>
      </c>
      <c r="K2022" s="37">
        <v>106632.88</v>
      </c>
      <c r="L2022" s="38"/>
    </row>
    <row r="2023" spans="1:12" s="39" customFormat="1" ht="12.95" customHeight="1" x14ac:dyDescent="0.25">
      <c r="A2023" s="229"/>
      <c r="B2023" s="29">
        <v>4014</v>
      </c>
      <c r="C2023" s="30">
        <v>12</v>
      </c>
      <c r="D2023" s="32" t="s">
        <v>5125</v>
      </c>
      <c r="E2023" s="32" t="s">
        <v>5126</v>
      </c>
      <c r="F2023" s="32" t="s">
        <v>190</v>
      </c>
      <c r="G2023" s="33" t="s">
        <v>12</v>
      </c>
      <c r="H2023" s="34" t="s">
        <v>13</v>
      </c>
      <c r="I2023" s="35">
        <v>0.94620000000000004</v>
      </c>
      <c r="J2023" s="19">
        <v>1221207.06</v>
      </c>
      <c r="K2023" s="37">
        <v>102307.88</v>
      </c>
      <c r="L2023" s="38"/>
    </row>
    <row r="2024" spans="1:12" s="39" customFormat="1" ht="12.95" customHeight="1" x14ac:dyDescent="0.25">
      <c r="A2024" s="229"/>
      <c r="B2024" s="29">
        <v>4026</v>
      </c>
      <c r="C2024" s="30">
        <v>13</v>
      </c>
      <c r="D2024" s="32" t="s">
        <v>5127</v>
      </c>
      <c r="E2024" s="32" t="s">
        <v>5128</v>
      </c>
      <c r="F2024" s="32" t="s">
        <v>5129</v>
      </c>
      <c r="G2024" s="33" t="s">
        <v>12</v>
      </c>
      <c r="H2024" s="34" t="s">
        <v>13</v>
      </c>
      <c r="I2024" s="35">
        <v>0.99390000000000001</v>
      </c>
      <c r="J2024" s="19">
        <v>1290125.8799999997</v>
      </c>
      <c r="K2024" s="37">
        <v>107465.44</v>
      </c>
      <c r="L2024" s="38"/>
    </row>
    <row r="2025" spans="1:12" s="39" customFormat="1" ht="12.95" customHeight="1" x14ac:dyDescent="0.25">
      <c r="A2025" s="229"/>
      <c r="B2025" s="29">
        <v>4003</v>
      </c>
      <c r="C2025" s="30">
        <v>14</v>
      </c>
      <c r="D2025" s="32" t="s">
        <v>5130</v>
      </c>
      <c r="E2025" s="32" t="s">
        <v>5131</v>
      </c>
      <c r="F2025" s="32" t="s">
        <v>5132</v>
      </c>
      <c r="G2025" s="33" t="s">
        <v>12</v>
      </c>
      <c r="H2025" s="34" t="s">
        <v>13</v>
      </c>
      <c r="I2025" s="35">
        <v>0.95069999999999999</v>
      </c>
      <c r="J2025" s="19">
        <v>1227045.7799999998</v>
      </c>
      <c r="K2025" s="37">
        <v>102794.44</v>
      </c>
      <c r="L2025" s="38"/>
    </row>
    <row r="2026" spans="1:12" s="39" customFormat="1" ht="12.95" customHeight="1" x14ac:dyDescent="0.25">
      <c r="A2026" s="229"/>
      <c r="B2026" s="29">
        <v>4030</v>
      </c>
      <c r="C2026" s="30">
        <v>15</v>
      </c>
      <c r="D2026" s="32" t="s">
        <v>5133</v>
      </c>
      <c r="E2026" s="32" t="s">
        <v>5134</v>
      </c>
      <c r="F2026" s="32" t="s">
        <v>5135</v>
      </c>
      <c r="G2026" s="33" t="s">
        <v>12</v>
      </c>
      <c r="H2026" s="34" t="s">
        <v>13</v>
      </c>
      <c r="I2026" s="35">
        <v>0.97619999999999996</v>
      </c>
      <c r="J2026" s="19">
        <v>1260132.06</v>
      </c>
      <c r="K2026" s="37">
        <v>105551.63</v>
      </c>
      <c r="L2026" s="38"/>
    </row>
    <row r="2027" spans="1:12" s="39" customFormat="1" ht="12.95" customHeight="1" x14ac:dyDescent="0.25">
      <c r="A2027" s="229"/>
      <c r="B2027" s="29">
        <v>4034</v>
      </c>
      <c r="C2027" s="30">
        <v>16</v>
      </c>
      <c r="D2027" s="32" t="s">
        <v>5136</v>
      </c>
      <c r="E2027" s="32" t="s">
        <v>5137</v>
      </c>
      <c r="F2027" s="32" t="s">
        <v>5138</v>
      </c>
      <c r="G2027" s="33" t="s">
        <v>12</v>
      </c>
      <c r="H2027" s="34" t="s">
        <v>13</v>
      </c>
      <c r="I2027" s="35">
        <v>0.99390000000000001</v>
      </c>
      <c r="J2027" s="19">
        <v>1285800.8799999997</v>
      </c>
      <c r="K2027" s="37">
        <v>107465.44</v>
      </c>
      <c r="L2027" s="38"/>
    </row>
    <row r="2028" spans="1:12" s="39" customFormat="1" ht="12.95" customHeight="1" x14ac:dyDescent="0.25">
      <c r="A2028" s="229"/>
      <c r="B2028" s="29">
        <v>4010</v>
      </c>
      <c r="C2028" s="30">
        <v>17</v>
      </c>
      <c r="D2028" s="32" t="s">
        <v>5139</v>
      </c>
      <c r="E2028" s="32" t="s">
        <v>5140</v>
      </c>
      <c r="F2028" s="32" t="s">
        <v>5141</v>
      </c>
      <c r="G2028" s="33" t="s">
        <v>12</v>
      </c>
      <c r="H2028" s="34" t="s">
        <v>13</v>
      </c>
      <c r="I2028" s="35">
        <v>0.95820000000000005</v>
      </c>
      <c r="J2028" s="19">
        <v>1232452.06</v>
      </c>
      <c r="K2028" s="37">
        <v>103605.38</v>
      </c>
      <c r="L2028" s="38"/>
    </row>
    <row r="2029" spans="1:12" s="39" customFormat="1" ht="12.95" customHeight="1" x14ac:dyDescent="0.25">
      <c r="A2029" s="229"/>
      <c r="B2029" s="29">
        <v>4032</v>
      </c>
      <c r="C2029" s="30">
        <v>18</v>
      </c>
      <c r="D2029" s="42" t="s">
        <v>5142</v>
      </c>
      <c r="E2029" s="42" t="s">
        <v>5143</v>
      </c>
      <c r="F2029" s="42" t="s">
        <v>5144</v>
      </c>
      <c r="G2029" s="33" t="s">
        <v>12</v>
      </c>
      <c r="H2029" s="34" t="s">
        <v>13</v>
      </c>
      <c r="I2029" s="35">
        <v>0.96819999999999995</v>
      </c>
      <c r="J2029" s="19">
        <v>1249752.06</v>
      </c>
      <c r="K2029" s="37">
        <v>104686.63</v>
      </c>
      <c r="L2029" s="38"/>
    </row>
    <row r="2030" spans="1:12" s="39" customFormat="1" ht="12.95" customHeight="1" x14ac:dyDescent="0.25">
      <c r="A2030" s="229"/>
      <c r="B2030" s="29">
        <v>4005</v>
      </c>
      <c r="C2030" s="30">
        <v>19</v>
      </c>
      <c r="D2030" s="32" t="s">
        <v>5145</v>
      </c>
      <c r="E2030" s="32" t="s">
        <v>5146</v>
      </c>
      <c r="F2030" s="32" t="s">
        <v>5147</v>
      </c>
      <c r="G2030" s="33" t="s">
        <v>12</v>
      </c>
      <c r="H2030" s="34" t="s">
        <v>13</v>
      </c>
      <c r="I2030" s="35">
        <v>0.96899999999999997</v>
      </c>
      <c r="J2030" s="19">
        <v>1246465.06</v>
      </c>
      <c r="K2030" s="37">
        <v>104773.13</v>
      </c>
      <c r="L2030" s="38"/>
    </row>
    <row r="2031" spans="1:12" s="39" customFormat="1" ht="12.95" customHeight="1" x14ac:dyDescent="0.25">
      <c r="A2031" s="229"/>
      <c r="B2031" s="29">
        <v>4033</v>
      </c>
      <c r="C2031" s="30">
        <v>20</v>
      </c>
      <c r="D2031" s="32" t="s">
        <v>5148</v>
      </c>
      <c r="E2031" s="32" t="s">
        <v>5149</v>
      </c>
      <c r="F2031" s="32" t="s">
        <v>5150</v>
      </c>
      <c r="G2031" s="33" t="s">
        <v>12</v>
      </c>
      <c r="H2031" s="34" t="s">
        <v>13</v>
      </c>
      <c r="I2031" s="35">
        <v>0.96619999999999995</v>
      </c>
      <c r="J2031" s="19">
        <v>1242832.06</v>
      </c>
      <c r="K2031" s="37">
        <v>104470.38</v>
      </c>
      <c r="L2031" s="38"/>
    </row>
    <row r="2032" spans="1:12" s="39" customFormat="1" ht="12.95" customHeight="1" x14ac:dyDescent="0.25">
      <c r="A2032" s="229"/>
      <c r="B2032" s="29">
        <v>4028</v>
      </c>
      <c r="C2032" s="30">
        <v>21</v>
      </c>
      <c r="D2032" s="32" t="s">
        <v>5151</v>
      </c>
      <c r="E2032" s="32" t="s">
        <v>5152</v>
      </c>
      <c r="F2032" s="32" t="s">
        <v>5153</v>
      </c>
      <c r="G2032" s="33" t="s">
        <v>12</v>
      </c>
      <c r="H2032" s="34" t="s">
        <v>13</v>
      </c>
      <c r="I2032" s="35">
        <v>0.99490000000000001</v>
      </c>
      <c r="J2032" s="19">
        <v>1238150.2400000002</v>
      </c>
      <c r="K2032" s="37">
        <v>107573.56</v>
      </c>
      <c r="L2032" s="38"/>
    </row>
    <row r="2033" spans="1:12" s="39" customFormat="1" ht="12.95" customHeight="1" x14ac:dyDescent="0.25">
      <c r="A2033" s="229"/>
      <c r="B2033" s="29">
        <v>4027</v>
      </c>
      <c r="C2033" s="30">
        <v>22</v>
      </c>
      <c r="D2033" s="32" t="s">
        <v>5154</v>
      </c>
      <c r="E2033" s="32" t="s">
        <v>5155</v>
      </c>
      <c r="F2033" s="32" t="s">
        <v>5156</v>
      </c>
      <c r="G2033" s="33" t="s">
        <v>12</v>
      </c>
      <c r="H2033" s="34" t="s">
        <v>13</v>
      </c>
      <c r="I2033" s="35">
        <v>0.94820000000000004</v>
      </c>
      <c r="J2033" s="19">
        <v>1223802.06</v>
      </c>
      <c r="K2033" s="37">
        <v>102524.13</v>
      </c>
      <c r="L2033" s="38"/>
    </row>
    <row r="2034" spans="1:12" s="39" customFormat="1" ht="12.95" customHeight="1" x14ac:dyDescent="0.25">
      <c r="A2034" s="229"/>
      <c r="B2034" s="29">
        <v>4009</v>
      </c>
      <c r="C2034" s="30">
        <v>23</v>
      </c>
      <c r="D2034" s="32" t="s">
        <v>5157</v>
      </c>
      <c r="E2034" s="32" t="s">
        <v>5158</v>
      </c>
      <c r="F2034" s="32" t="s">
        <v>5159</v>
      </c>
      <c r="G2034" s="33" t="s">
        <v>12</v>
      </c>
      <c r="H2034" s="34" t="s">
        <v>13</v>
      </c>
      <c r="I2034" s="35">
        <v>0.95369999999999999</v>
      </c>
      <c r="J2034" s="19">
        <v>1230938.2200000002</v>
      </c>
      <c r="K2034" s="37">
        <v>103118.81</v>
      </c>
      <c r="L2034" s="38"/>
    </row>
    <row r="2035" spans="1:12" s="39" customFormat="1" ht="12.95" customHeight="1" x14ac:dyDescent="0.25">
      <c r="A2035" s="229"/>
      <c r="B2035" s="29">
        <v>4007</v>
      </c>
      <c r="C2035" s="30">
        <v>24</v>
      </c>
      <c r="D2035" s="32" t="s">
        <v>5160</v>
      </c>
      <c r="E2035" s="32" t="s">
        <v>5161</v>
      </c>
      <c r="F2035" s="32" t="s">
        <v>5162</v>
      </c>
      <c r="G2035" s="33" t="s">
        <v>12</v>
      </c>
      <c r="H2035" s="34" t="s">
        <v>13</v>
      </c>
      <c r="I2035" s="35">
        <v>0.95269999999999999</v>
      </c>
      <c r="J2035" s="19">
        <v>1229640.7799999998</v>
      </c>
      <c r="K2035" s="37">
        <v>103010.69</v>
      </c>
      <c r="L2035" s="38"/>
    </row>
    <row r="2036" spans="1:12" s="39" customFormat="1" ht="12.95" customHeight="1" x14ac:dyDescent="0.25">
      <c r="A2036" s="229"/>
      <c r="B2036" s="29">
        <v>4037</v>
      </c>
      <c r="C2036" s="30">
        <v>25</v>
      </c>
      <c r="D2036" s="32" t="s">
        <v>5163</v>
      </c>
      <c r="E2036" s="32" t="s">
        <v>5164</v>
      </c>
      <c r="F2036" s="32" t="s">
        <v>5165</v>
      </c>
      <c r="G2036" s="33" t="s">
        <v>12</v>
      </c>
      <c r="H2036" s="34" t="s">
        <v>13</v>
      </c>
      <c r="I2036" s="35">
        <v>0.95120000000000005</v>
      </c>
      <c r="J2036" s="19">
        <v>1227694.5</v>
      </c>
      <c r="K2036" s="37">
        <v>102848.5</v>
      </c>
      <c r="L2036" s="38"/>
    </row>
    <row r="2037" spans="1:12" s="39" customFormat="1" ht="12.95" customHeight="1" x14ac:dyDescent="0.25">
      <c r="A2037" s="229"/>
      <c r="B2037" s="29">
        <v>4023</v>
      </c>
      <c r="C2037" s="30">
        <v>26</v>
      </c>
      <c r="D2037" s="42" t="s">
        <v>5166</v>
      </c>
      <c r="E2037" s="42" t="s">
        <v>5167</v>
      </c>
      <c r="F2037" s="42" t="s">
        <v>5168</v>
      </c>
      <c r="G2037" s="27" t="s">
        <v>12</v>
      </c>
      <c r="H2037" s="34" t="s">
        <v>13</v>
      </c>
      <c r="I2037" s="35">
        <v>0.9597</v>
      </c>
      <c r="J2037" s="19">
        <v>1234398.2200000002</v>
      </c>
      <c r="K2037" s="37">
        <v>103767.56</v>
      </c>
      <c r="L2037" s="38"/>
    </row>
    <row r="2038" spans="1:12" s="39" customFormat="1" ht="12.95" customHeight="1" x14ac:dyDescent="0.25">
      <c r="A2038" s="229"/>
      <c r="B2038" s="29">
        <v>4008</v>
      </c>
      <c r="C2038" s="30">
        <v>27</v>
      </c>
      <c r="D2038" s="32" t="s">
        <v>5169</v>
      </c>
      <c r="E2038" s="32" t="s">
        <v>5170</v>
      </c>
      <c r="F2038" s="32" t="s">
        <v>5171</v>
      </c>
      <c r="G2038" s="50" t="s">
        <v>12</v>
      </c>
      <c r="H2038" s="34" t="s">
        <v>13</v>
      </c>
      <c r="I2038" s="35">
        <v>0.96850000000000003</v>
      </c>
      <c r="J2038" s="19">
        <v>1250141.2200000002</v>
      </c>
      <c r="K2038" s="37">
        <v>104719.06</v>
      </c>
      <c r="L2038" s="38"/>
    </row>
    <row r="2039" spans="1:12" s="39" customFormat="1" ht="12.95" customHeight="1" x14ac:dyDescent="0.25">
      <c r="A2039" s="229"/>
      <c r="B2039" s="29">
        <v>4024</v>
      </c>
      <c r="C2039" s="30">
        <v>28</v>
      </c>
      <c r="D2039" s="42" t="s">
        <v>5172</v>
      </c>
      <c r="E2039" s="42" t="s">
        <v>5173</v>
      </c>
      <c r="F2039" s="42" t="s">
        <v>5174</v>
      </c>
      <c r="G2039" s="27" t="s">
        <v>12</v>
      </c>
      <c r="H2039" s="34" t="s">
        <v>13</v>
      </c>
      <c r="I2039" s="35">
        <v>0.95520000000000005</v>
      </c>
      <c r="J2039" s="19">
        <v>1232884.5</v>
      </c>
      <c r="K2039" s="37">
        <v>103281</v>
      </c>
      <c r="L2039" s="38"/>
    </row>
    <row r="2040" spans="1:12" s="39" customFormat="1" ht="12.95" customHeight="1" x14ac:dyDescent="0.25">
      <c r="A2040" s="229"/>
      <c r="B2040" s="29">
        <v>4038</v>
      </c>
      <c r="C2040" s="30">
        <v>29</v>
      </c>
      <c r="D2040" s="32" t="s">
        <v>5175</v>
      </c>
      <c r="E2040" s="32" t="s">
        <v>5176</v>
      </c>
      <c r="F2040" s="32" t="s">
        <v>5177</v>
      </c>
      <c r="G2040" s="50" t="s">
        <v>12</v>
      </c>
      <c r="H2040" s="34" t="s">
        <v>13</v>
      </c>
      <c r="I2040" s="35">
        <v>0.95920000000000005</v>
      </c>
      <c r="J2040" s="19">
        <v>1233749.5</v>
      </c>
      <c r="K2040" s="37">
        <v>103713.5</v>
      </c>
      <c r="L2040" s="38"/>
    </row>
    <row r="2041" spans="1:12" s="39" customFormat="1" ht="12.95" customHeight="1" x14ac:dyDescent="0.25">
      <c r="A2041" s="229"/>
      <c r="B2041" s="29">
        <v>4029</v>
      </c>
      <c r="C2041" s="30">
        <v>30</v>
      </c>
      <c r="D2041" s="32" t="s">
        <v>5178</v>
      </c>
      <c r="E2041" s="32" t="s">
        <v>5179</v>
      </c>
      <c r="F2041" s="32" t="s">
        <v>5180</v>
      </c>
      <c r="G2041" s="50" t="s">
        <v>12</v>
      </c>
      <c r="H2041" s="34" t="s">
        <v>13</v>
      </c>
      <c r="I2041" s="35">
        <v>0.99390000000000001</v>
      </c>
      <c r="J2041" s="19">
        <v>1285800.8799999997</v>
      </c>
      <c r="K2041" s="37">
        <v>107465.44</v>
      </c>
      <c r="L2041" s="38"/>
    </row>
    <row r="2042" spans="1:12" s="39" customFormat="1" ht="12.95" customHeight="1" x14ac:dyDescent="0.25">
      <c r="A2042" s="229"/>
      <c r="B2042" s="29">
        <v>4000</v>
      </c>
      <c r="C2042" s="30">
        <v>31</v>
      </c>
      <c r="D2042" s="32" t="s">
        <v>5181</v>
      </c>
      <c r="E2042" s="32" t="s">
        <v>5182</v>
      </c>
      <c r="F2042" s="32" t="s">
        <v>5183</v>
      </c>
      <c r="G2042" s="50" t="s">
        <v>12</v>
      </c>
      <c r="H2042" s="34" t="s">
        <v>13</v>
      </c>
      <c r="I2042" s="35">
        <v>0.95269999999999999</v>
      </c>
      <c r="J2042" s="19">
        <v>1122953.8399999999</v>
      </c>
      <c r="K2042" s="37">
        <v>103010.69</v>
      </c>
      <c r="L2042" s="38"/>
    </row>
    <row r="2043" spans="1:12" s="39" customFormat="1" ht="12.95" customHeight="1" x14ac:dyDescent="0.25">
      <c r="A2043" s="229"/>
      <c r="B2043" s="29">
        <v>4012</v>
      </c>
      <c r="C2043" s="30">
        <v>32</v>
      </c>
      <c r="D2043" s="42" t="s">
        <v>5184</v>
      </c>
      <c r="E2043" s="42" t="s">
        <v>5185</v>
      </c>
      <c r="F2043" s="42" t="s">
        <v>5186</v>
      </c>
      <c r="G2043" s="27" t="s">
        <v>12</v>
      </c>
      <c r="H2043" s="34" t="s">
        <v>13</v>
      </c>
      <c r="I2043" s="35">
        <v>0.9607</v>
      </c>
      <c r="J2043" s="19">
        <v>1235695.7799999998</v>
      </c>
      <c r="K2043" s="37">
        <v>103875.69</v>
      </c>
      <c r="L2043" s="38"/>
    </row>
    <row r="2044" spans="1:12" s="39" customFormat="1" ht="12.95" customHeight="1" x14ac:dyDescent="0.25">
      <c r="A2044" s="229"/>
      <c r="B2044" s="29">
        <v>4035</v>
      </c>
      <c r="C2044" s="30">
        <v>33</v>
      </c>
      <c r="D2044" s="32" t="s">
        <v>5187</v>
      </c>
      <c r="E2044" s="32" t="s">
        <v>5188</v>
      </c>
      <c r="F2044" s="32" t="s">
        <v>5189</v>
      </c>
      <c r="G2044" s="33" t="s">
        <v>12</v>
      </c>
      <c r="H2044" s="34" t="s">
        <v>13</v>
      </c>
      <c r="I2044" s="35">
        <v>0.97019999999999995</v>
      </c>
      <c r="J2044" s="19">
        <v>1252347.06</v>
      </c>
      <c r="K2044" s="37">
        <v>104902.88</v>
      </c>
      <c r="L2044" s="38"/>
    </row>
    <row r="2045" spans="1:12" s="39" customFormat="1" ht="12.95" customHeight="1" x14ac:dyDescent="0.25">
      <c r="A2045" s="229"/>
      <c r="B2045" s="29">
        <v>4006</v>
      </c>
      <c r="C2045" s="30">
        <v>34</v>
      </c>
      <c r="D2045" s="32" t="s">
        <v>5190</v>
      </c>
      <c r="E2045" s="32" t="s">
        <v>2370</v>
      </c>
      <c r="F2045" s="32" t="s">
        <v>5191</v>
      </c>
      <c r="G2045" s="33" t="s">
        <v>12</v>
      </c>
      <c r="H2045" s="34" t="s">
        <v>13</v>
      </c>
      <c r="I2045" s="35">
        <v>0.9627</v>
      </c>
      <c r="J2045" s="19">
        <v>1242615.7799999998</v>
      </c>
      <c r="K2045" s="37">
        <v>104091.94</v>
      </c>
      <c r="L2045" s="38"/>
    </row>
    <row r="2046" spans="1:12" s="39" customFormat="1" ht="12.95" customHeight="1" x14ac:dyDescent="0.25">
      <c r="A2046" s="229"/>
      <c r="B2046" s="43">
        <v>4020</v>
      </c>
      <c r="C2046" s="30">
        <v>35</v>
      </c>
      <c r="D2046" s="32" t="s">
        <v>5192</v>
      </c>
      <c r="E2046" s="32" t="s">
        <v>5193</v>
      </c>
      <c r="F2046" s="32" t="s">
        <v>5194</v>
      </c>
      <c r="G2046" s="33" t="s">
        <v>12</v>
      </c>
      <c r="H2046" s="34" t="s">
        <v>13</v>
      </c>
      <c r="I2046" s="35">
        <v>0.94920000000000004</v>
      </c>
      <c r="J2046" s="19">
        <v>1225099.5</v>
      </c>
      <c r="K2046" s="37">
        <v>102632.25</v>
      </c>
      <c r="L2046" s="38"/>
    </row>
    <row r="2047" spans="1:12" s="39" customFormat="1" ht="12.95" customHeight="1" x14ac:dyDescent="0.25">
      <c r="A2047" s="229"/>
      <c r="B2047" s="29">
        <v>4004</v>
      </c>
      <c r="C2047" s="30">
        <v>36</v>
      </c>
      <c r="D2047" s="32" t="s">
        <v>5195</v>
      </c>
      <c r="E2047" s="32" t="s">
        <v>5196</v>
      </c>
      <c r="F2047" s="32" t="s">
        <v>174</v>
      </c>
      <c r="G2047" s="33" t="s">
        <v>12</v>
      </c>
      <c r="H2047" s="34" t="s">
        <v>13</v>
      </c>
      <c r="I2047" s="35">
        <v>0.97499999999999998</v>
      </c>
      <c r="J2047" s="19">
        <v>1254790.6600000001</v>
      </c>
      <c r="K2047" s="37">
        <v>105421.88</v>
      </c>
      <c r="L2047" s="38"/>
    </row>
    <row r="2048" spans="1:12" s="39" customFormat="1" ht="12.95" customHeight="1" x14ac:dyDescent="0.25">
      <c r="A2048" s="229"/>
      <c r="B2048" s="29">
        <v>4019</v>
      </c>
      <c r="C2048" s="30">
        <v>37</v>
      </c>
      <c r="D2048" s="32" t="s">
        <v>5197</v>
      </c>
      <c r="E2048" s="32" t="s">
        <v>5198</v>
      </c>
      <c r="F2048" s="32" t="s">
        <v>5199</v>
      </c>
      <c r="G2048" s="33" t="s">
        <v>12</v>
      </c>
      <c r="H2048" s="34" t="s">
        <v>13</v>
      </c>
      <c r="I2048" s="35">
        <v>0.97099999999999997</v>
      </c>
      <c r="J2048" s="19">
        <v>1253925.6600000001</v>
      </c>
      <c r="K2048" s="37">
        <v>104989.38</v>
      </c>
      <c r="L2048" s="38"/>
    </row>
    <row r="2049" spans="1:12" s="39" customFormat="1" ht="12.95" customHeight="1" x14ac:dyDescent="0.25">
      <c r="A2049" s="229"/>
      <c r="B2049" s="29">
        <v>4002</v>
      </c>
      <c r="C2049" s="30">
        <v>38</v>
      </c>
      <c r="D2049" s="42" t="s">
        <v>5200</v>
      </c>
      <c r="E2049" s="42" t="s">
        <v>5201</v>
      </c>
      <c r="F2049" s="42" t="s">
        <v>5202</v>
      </c>
      <c r="G2049" s="33" t="s">
        <v>12</v>
      </c>
      <c r="H2049" s="34" t="s">
        <v>13</v>
      </c>
      <c r="I2049" s="35">
        <v>0.97599999999999998</v>
      </c>
      <c r="J2049" s="19">
        <v>1255547.5</v>
      </c>
      <c r="K2049" s="37">
        <v>105530</v>
      </c>
      <c r="L2049" s="38"/>
    </row>
    <row r="2050" spans="1:12" s="39" customFormat="1" ht="12.95" customHeight="1" x14ac:dyDescent="0.25">
      <c r="A2050" s="229"/>
      <c r="B2050" s="29">
        <v>4018</v>
      </c>
      <c r="C2050" s="30">
        <v>39</v>
      </c>
      <c r="D2050" s="32" t="s">
        <v>5203</v>
      </c>
      <c r="E2050" s="32" t="s">
        <v>5204</v>
      </c>
      <c r="F2050" s="32" t="s">
        <v>5205</v>
      </c>
      <c r="G2050" s="33" t="s">
        <v>12</v>
      </c>
      <c r="H2050" s="34" t="s">
        <v>13</v>
      </c>
      <c r="I2050" s="35">
        <v>0.95520000000000005</v>
      </c>
      <c r="J2050" s="19">
        <v>1232884.5</v>
      </c>
      <c r="K2050" s="37">
        <v>103281</v>
      </c>
      <c r="L2050" s="38"/>
    </row>
    <row r="2051" spans="1:12" s="39" customFormat="1" ht="12.95" customHeight="1" x14ac:dyDescent="0.25">
      <c r="A2051" s="229"/>
      <c r="B2051" s="29">
        <v>4017</v>
      </c>
      <c r="C2051" s="30">
        <v>40</v>
      </c>
      <c r="D2051" s="32" t="s">
        <v>5206</v>
      </c>
      <c r="E2051" s="32" t="s">
        <v>5207</v>
      </c>
      <c r="F2051" s="32" t="s">
        <v>5208</v>
      </c>
      <c r="G2051" s="33" t="s">
        <v>12</v>
      </c>
      <c r="H2051" s="34" t="s">
        <v>13</v>
      </c>
      <c r="I2051" s="35">
        <v>0.97450000000000003</v>
      </c>
      <c r="J2051" s="19">
        <v>1258466.8700000003</v>
      </c>
      <c r="K2051" s="37">
        <v>105367.81</v>
      </c>
      <c r="L2051" s="38"/>
    </row>
    <row r="2052" spans="1:12" s="39" customFormat="1" ht="12.95" customHeight="1" x14ac:dyDescent="0.25">
      <c r="A2052" s="230"/>
      <c r="B2052" s="29">
        <v>4011</v>
      </c>
      <c r="C2052" s="30">
        <v>41</v>
      </c>
      <c r="D2052" s="32" t="s">
        <v>1322</v>
      </c>
      <c r="E2052" s="32" t="s">
        <v>1323</v>
      </c>
      <c r="F2052" s="32" t="s">
        <v>5209</v>
      </c>
      <c r="G2052" s="33" t="s">
        <v>12</v>
      </c>
      <c r="H2052" s="34" t="s">
        <v>13</v>
      </c>
      <c r="I2052" s="35">
        <v>0.97140000000000004</v>
      </c>
      <c r="J2052" s="19">
        <v>1254444.6600000001</v>
      </c>
      <c r="K2052" s="37">
        <v>105032.63</v>
      </c>
      <c r="L2052" s="38"/>
    </row>
    <row r="2053" spans="1:12" s="39" customFormat="1" ht="12.95" customHeight="1" x14ac:dyDescent="0.25">
      <c r="A2053" s="225" t="s">
        <v>5210</v>
      </c>
      <c r="B2053" s="29"/>
      <c r="C2053" s="30"/>
      <c r="D2053" s="31" t="s">
        <v>126</v>
      </c>
      <c r="E2053" s="32"/>
      <c r="F2053" s="32"/>
      <c r="G2053" s="33"/>
      <c r="H2053" s="34"/>
      <c r="I2053" s="35"/>
      <c r="J2053" s="19"/>
      <c r="K2053" s="37"/>
      <c r="L2053" s="38"/>
    </row>
    <row r="2054" spans="1:12" s="39" customFormat="1" ht="12.95" customHeight="1" x14ac:dyDescent="0.25">
      <c r="A2054" s="226"/>
      <c r="B2054" s="29">
        <v>1027</v>
      </c>
      <c r="C2054" s="30">
        <v>1</v>
      </c>
      <c r="D2054" s="42" t="s">
        <v>5211</v>
      </c>
      <c r="E2054" s="42" t="s">
        <v>5212</v>
      </c>
      <c r="F2054" s="42" t="s">
        <v>5213</v>
      </c>
      <c r="G2054" s="33" t="s">
        <v>130</v>
      </c>
      <c r="H2054" s="34" t="s">
        <v>13</v>
      </c>
      <c r="I2054" s="35">
        <v>0.9516</v>
      </c>
      <c r="J2054" s="19">
        <v>614294.63999999978</v>
      </c>
      <c r="K2054" s="37">
        <v>51449.84</v>
      </c>
      <c r="L2054" s="38"/>
    </row>
    <row r="2055" spans="1:12" s="39" customFormat="1" ht="12.95" customHeight="1" x14ac:dyDescent="0.25">
      <c r="A2055" s="226"/>
      <c r="B2055" s="29"/>
      <c r="C2055" s="30"/>
      <c r="D2055" s="31" t="s">
        <v>11</v>
      </c>
      <c r="E2055" s="32"/>
      <c r="F2055" s="32"/>
      <c r="G2055" s="33"/>
      <c r="H2055" s="34"/>
      <c r="I2055" s="35"/>
      <c r="J2055" s="19"/>
      <c r="K2055" s="37"/>
      <c r="L2055" s="38"/>
    </row>
    <row r="2056" spans="1:12" s="39" customFormat="1" ht="12.95" customHeight="1" x14ac:dyDescent="0.25">
      <c r="A2056" s="226"/>
      <c r="B2056" s="29">
        <v>1010</v>
      </c>
      <c r="C2056" s="30">
        <v>1</v>
      </c>
      <c r="D2056" s="42" t="s">
        <v>5214</v>
      </c>
      <c r="E2056" s="42" t="s">
        <v>5215</v>
      </c>
      <c r="F2056" s="42" t="s">
        <v>5216</v>
      </c>
      <c r="G2056" s="33" t="s">
        <v>12</v>
      </c>
      <c r="H2056" s="34" t="s">
        <v>13</v>
      </c>
      <c r="I2056" s="35">
        <v>0.9556</v>
      </c>
      <c r="J2056" s="19">
        <v>1027711.48</v>
      </c>
      <c r="K2056" s="37">
        <v>103324.25</v>
      </c>
      <c r="L2056" s="38"/>
    </row>
    <row r="2057" spans="1:12" s="39" customFormat="1" ht="12.95" customHeight="1" x14ac:dyDescent="0.25">
      <c r="A2057" s="226"/>
      <c r="B2057" s="29">
        <v>1001</v>
      </c>
      <c r="C2057" s="30">
        <v>2</v>
      </c>
      <c r="D2057" s="32" t="s">
        <v>5092</v>
      </c>
      <c r="E2057" s="32" t="s">
        <v>5217</v>
      </c>
      <c r="F2057" s="32" t="s">
        <v>5218</v>
      </c>
      <c r="G2057" s="33" t="s">
        <v>12</v>
      </c>
      <c r="H2057" s="34" t="s">
        <v>13</v>
      </c>
      <c r="I2057" s="35">
        <v>0.9516</v>
      </c>
      <c r="J2057" s="19">
        <v>1024359.54</v>
      </c>
      <c r="K2057" s="37">
        <v>102891.75</v>
      </c>
      <c r="L2057" s="38"/>
    </row>
    <row r="2058" spans="1:12" s="39" customFormat="1" ht="12.95" customHeight="1" x14ac:dyDescent="0.25">
      <c r="A2058" s="226"/>
      <c r="B2058" s="29">
        <v>1013</v>
      </c>
      <c r="C2058" s="30">
        <v>3</v>
      </c>
      <c r="D2058" s="32" t="s">
        <v>5219</v>
      </c>
      <c r="E2058" s="32" t="s">
        <v>5220</v>
      </c>
      <c r="F2058" s="32" t="s">
        <v>5221</v>
      </c>
      <c r="G2058" s="33" t="s">
        <v>12</v>
      </c>
      <c r="H2058" s="34" t="s">
        <v>13</v>
      </c>
      <c r="I2058" s="35">
        <v>0.9506</v>
      </c>
      <c r="J2058" s="19">
        <v>1021007.6200000001</v>
      </c>
      <c r="K2058" s="37">
        <v>102783.63</v>
      </c>
      <c r="L2058" s="38"/>
    </row>
    <row r="2059" spans="1:12" s="39" customFormat="1" ht="12.95" customHeight="1" x14ac:dyDescent="0.25">
      <c r="A2059" s="226"/>
      <c r="B2059" s="29">
        <v>1003</v>
      </c>
      <c r="C2059" s="30">
        <v>4</v>
      </c>
      <c r="D2059" s="32" t="s">
        <v>1694</v>
      </c>
      <c r="E2059" s="32" t="s">
        <v>3701</v>
      </c>
      <c r="F2059" s="32" t="s">
        <v>5229</v>
      </c>
      <c r="G2059" s="33" t="s">
        <v>12</v>
      </c>
      <c r="H2059" s="34" t="s">
        <v>13</v>
      </c>
      <c r="I2059" s="35">
        <v>0.9476</v>
      </c>
      <c r="J2059" s="19">
        <v>1020034.48</v>
      </c>
      <c r="K2059" s="37">
        <v>102459.25</v>
      </c>
      <c r="L2059" s="38"/>
    </row>
    <row r="2060" spans="1:12" s="39" customFormat="1" ht="12.95" customHeight="1" x14ac:dyDescent="0.25">
      <c r="A2060" s="226"/>
      <c r="B2060" s="29">
        <v>1016</v>
      </c>
      <c r="C2060" s="30">
        <v>5</v>
      </c>
      <c r="D2060" s="32" t="s">
        <v>5230</v>
      </c>
      <c r="E2060" s="32" t="s">
        <v>5231</v>
      </c>
      <c r="F2060" s="32" t="s">
        <v>5232</v>
      </c>
      <c r="G2060" s="33" t="s">
        <v>12</v>
      </c>
      <c r="H2060" s="34" t="s">
        <v>13</v>
      </c>
      <c r="I2060" s="35">
        <v>0.9536</v>
      </c>
      <c r="J2060" s="19">
        <v>1028630.58</v>
      </c>
      <c r="K2060" s="37">
        <v>103108</v>
      </c>
      <c r="L2060" s="38"/>
    </row>
    <row r="2061" spans="1:12" s="39" customFormat="1" ht="12.95" customHeight="1" x14ac:dyDescent="0.25">
      <c r="A2061" s="226"/>
      <c r="B2061" s="29">
        <v>1030</v>
      </c>
      <c r="C2061" s="30">
        <v>6</v>
      </c>
      <c r="D2061" s="32" t="s">
        <v>5233</v>
      </c>
      <c r="E2061" s="32" t="s">
        <v>5234</v>
      </c>
      <c r="F2061" s="32" t="s">
        <v>5235</v>
      </c>
      <c r="G2061" s="33" t="s">
        <v>12</v>
      </c>
      <c r="H2061" s="34" t="s">
        <v>13</v>
      </c>
      <c r="I2061" s="35">
        <v>0.9446</v>
      </c>
      <c r="J2061" s="19">
        <v>1024846.3</v>
      </c>
      <c r="K2061" s="37">
        <v>102134.88</v>
      </c>
      <c r="L2061" s="38"/>
    </row>
    <row r="2062" spans="1:12" s="39" customFormat="1" ht="12.95" customHeight="1" x14ac:dyDescent="0.25">
      <c r="A2062" s="226"/>
      <c r="B2062" s="29">
        <v>1007</v>
      </c>
      <c r="C2062" s="30">
        <v>7</v>
      </c>
      <c r="D2062" s="32" t="s">
        <v>2612</v>
      </c>
      <c r="E2062" s="32" t="s">
        <v>2613</v>
      </c>
      <c r="F2062" s="32" t="s">
        <v>5236</v>
      </c>
      <c r="G2062" s="33" t="s">
        <v>12</v>
      </c>
      <c r="H2062" s="34" t="s">
        <v>13</v>
      </c>
      <c r="I2062" s="35">
        <v>0.9536</v>
      </c>
      <c r="J2062" s="19">
        <v>1026522.08</v>
      </c>
      <c r="K2062" s="37">
        <v>103108</v>
      </c>
      <c r="L2062" s="38"/>
    </row>
    <row r="2063" spans="1:12" s="39" customFormat="1" ht="12.95" customHeight="1" x14ac:dyDescent="0.25">
      <c r="A2063" s="226"/>
      <c r="B2063" s="29">
        <v>1028</v>
      </c>
      <c r="C2063" s="30">
        <v>8</v>
      </c>
      <c r="D2063" s="32" t="s">
        <v>5268</v>
      </c>
      <c r="E2063" s="32" t="s">
        <v>5269</v>
      </c>
      <c r="F2063" s="32" t="s">
        <v>5270</v>
      </c>
      <c r="G2063" s="33" t="s">
        <v>12</v>
      </c>
      <c r="H2063" s="34" t="s">
        <v>13</v>
      </c>
      <c r="I2063" s="35">
        <v>0.9516</v>
      </c>
      <c r="J2063" s="19">
        <v>1030036.24</v>
      </c>
      <c r="K2063" s="37">
        <v>102891.75</v>
      </c>
      <c r="L2063" s="38"/>
    </row>
    <row r="2064" spans="1:12" s="39" customFormat="1" ht="12.95" customHeight="1" x14ac:dyDescent="0.25">
      <c r="A2064" s="226"/>
      <c r="B2064" s="29">
        <v>1021</v>
      </c>
      <c r="C2064" s="30">
        <v>9</v>
      </c>
      <c r="D2064" s="32" t="s">
        <v>5246</v>
      </c>
      <c r="E2064" s="32" t="s">
        <v>5247</v>
      </c>
      <c r="F2064" s="32" t="s">
        <v>5248</v>
      </c>
      <c r="G2064" s="33" t="s">
        <v>12</v>
      </c>
      <c r="H2064" s="34" t="s">
        <v>13</v>
      </c>
      <c r="I2064" s="35">
        <v>0.96160000000000001</v>
      </c>
      <c r="J2064" s="19">
        <v>1036145.38</v>
      </c>
      <c r="K2064" s="37">
        <v>103973</v>
      </c>
      <c r="L2064" s="38"/>
    </row>
    <row r="2065" spans="1:12" s="39" customFormat="1" ht="12.95" customHeight="1" x14ac:dyDescent="0.25">
      <c r="A2065" s="226"/>
      <c r="B2065" s="29">
        <v>1006</v>
      </c>
      <c r="C2065" s="30">
        <v>10</v>
      </c>
      <c r="D2065" s="53" t="s">
        <v>5668</v>
      </c>
      <c r="E2065" s="53" t="s">
        <v>5669</v>
      </c>
      <c r="F2065" s="53" t="s">
        <v>5670</v>
      </c>
      <c r="G2065" s="33" t="s">
        <v>12</v>
      </c>
      <c r="H2065" s="34" t="s">
        <v>13</v>
      </c>
      <c r="I2065" s="35">
        <v>0.94310000000000005</v>
      </c>
      <c r="J2065" s="19">
        <v>1217249.6599999997</v>
      </c>
      <c r="K2065" s="37">
        <v>101972.69</v>
      </c>
      <c r="L2065" s="38"/>
    </row>
    <row r="2066" spans="1:12" s="39" customFormat="1" ht="12.95" customHeight="1" x14ac:dyDescent="0.25">
      <c r="A2066" s="226"/>
      <c r="B2066" s="29">
        <v>1014</v>
      </c>
      <c r="C2066" s="30">
        <v>11</v>
      </c>
      <c r="D2066" s="32" t="s">
        <v>5222</v>
      </c>
      <c r="E2066" s="32" t="s">
        <v>5223</v>
      </c>
      <c r="F2066" s="32" t="s">
        <v>5224</v>
      </c>
      <c r="G2066" s="33" t="s">
        <v>12</v>
      </c>
      <c r="H2066" s="34" t="s">
        <v>13</v>
      </c>
      <c r="I2066" s="35">
        <v>0.9476</v>
      </c>
      <c r="J2066" s="19">
        <v>1222872.1499999999</v>
      </c>
      <c r="K2066" s="37">
        <v>102459.25</v>
      </c>
      <c r="L2066" s="38"/>
    </row>
    <row r="2067" spans="1:12" s="39" customFormat="1" ht="12.95" customHeight="1" x14ac:dyDescent="0.25">
      <c r="A2067" s="226"/>
      <c r="B2067" s="29">
        <v>1002</v>
      </c>
      <c r="C2067" s="30">
        <v>12</v>
      </c>
      <c r="D2067" s="42" t="s">
        <v>328</v>
      </c>
      <c r="E2067" s="42" t="s">
        <v>329</v>
      </c>
      <c r="F2067" s="42" t="s">
        <v>5225</v>
      </c>
      <c r="G2067" s="33" t="s">
        <v>12</v>
      </c>
      <c r="H2067" s="34" t="s">
        <v>13</v>
      </c>
      <c r="I2067" s="35">
        <v>0.97960000000000003</v>
      </c>
      <c r="J2067" s="19">
        <v>1269474</v>
      </c>
      <c r="K2067" s="37">
        <v>105919.25</v>
      </c>
      <c r="L2067" s="38"/>
    </row>
    <row r="2068" spans="1:12" s="39" customFormat="1" ht="12.95" customHeight="1" x14ac:dyDescent="0.25">
      <c r="A2068" s="226"/>
      <c r="B2068" s="29">
        <v>1022</v>
      </c>
      <c r="C2068" s="30">
        <v>13</v>
      </c>
      <c r="D2068" s="32" t="s">
        <v>5226</v>
      </c>
      <c r="E2068" s="32" t="s">
        <v>5227</v>
      </c>
      <c r="F2068" s="32" t="s">
        <v>5228</v>
      </c>
      <c r="G2068" s="33" t="s">
        <v>12</v>
      </c>
      <c r="H2068" s="34" t="s">
        <v>13</v>
      </c>
      <c r="I2068" s="35">
        <v>0.95760000000000001</v>
      </c>
      <c r="J2068" s="19">
        <v>1237577.1499999999</v>
      </c>
      <c r="K2068" s="37">
        <v>103540.5</v>
      </c>
      <c r="L2068" s="38"/>
    </row>
    <row r="2069" spans="1:12" s="39" customFormat="1" ht="12.95" customHeight="1" x14ac:dyDescent="0.25">
      <c r="A2069" s="226"/>
      <c r="B2069" s="29">
        <v>1026</v>
      </c>
      <c r="C2069" s="30">
        <v>14</v>
      </c>
      <c r="D2069" s="42" t="s">
        <v>5237</v>
      </c>
      <c r="E2069" s="42" t="s">
        <v>5238</v>
      </c>
      <c r="F2069" s="42" t="s">
        <v>5239</v>
      </c>
      <c r="G2069" s="33" t="s">
        <v>12</v>
      </c>
      <c r="H2069" s="34" t="s">
        <v>13</v>
      </c>
      <c r="I2069" s="35">
        <v>0.9556</v>
      </c>
      <c r="J2069" s="19">
        <v>1234982.1499999999</v>
      </c>
      <c r="K2069" s="37">
        <v>103324.25</v>
      </c>
      <c r="L2069" s="38"/>
    </row>
    <row r="2070" spans="1:12" s="39" customFormat="1" ht="12.95" customHeight="1" x14ac:dyDescent="0.25">
      <c r="A2070" s="226"/>
      <c r="B2070" s="29">
        <v>1017</v>
      </c>
      <c r="C2070" s="30">
        <v>15</v>
      </c>
      <c r="D2070" s="32" t="s">
        <v>5240</v>
      </c>
      <c r="E2070" s="32" t="s">
        <v>5241</v>
      </c>
      <c r="F2070" s="32" t="s">
        <v>5242</v>
      </c>
      <c r="G2070" s="33" t="s">
        <v>12</v>
      </c>
      <c r="H2070" s="34" t="s">
        <v>13</v>
      </c>
      <c r="I2070" s="35">
        <v>0.95960000000000001</v>
      </c>
      <c r="J2070" s="19">
        <v>1240496.52</v>
      </c>
      <c r="K2070" s="37">
        <v>103756.75</v>
      </c>
      <c r="L2070" s="38"/>
    </row>
    <row r="2071" spans="1:12" s="39" customFormat="1" ht="12.95" customHeight="1" x14ac:dyDescent="0.25">
      <c r="A2071" s="226"/>
      <c r="B2071" s="29">
        <v>1018</v>
      </c>
      <c r="C2071" s="30">
        <v>16</v>
      </c>
      <c r="D2071" s="32" t="s">
        <v>5243</v>
      </c>
      <c r="E2071" s="32" t="s">
        <v>5244</v>
      </c>
      <c r="F2071" s="32" t="s">
        <v>5245</v>
      </c>
      <c r="G2071" s="33" t="s">
        <v>12</v>
      </c>
      <c r="H2071" s="34" t="s">
        <v>13</v>
      </c>
      <c r="I2071" s="35">
        <v>0.9486</v>
      </c>
      <c r="J2071" s="19">
        <v>1225359.04</v>
      </c>
      <c r="K2071" s="37">
        <v>102567.38</v>
      </c>
      <c r="L2071" s="38"/>
    </row>
    <row r="2072" spans="1:12" s="39" customFormat="1" ht="12.95" customHeight="1" x14ac:dyDescent="0.25">
      <c r="A2072" s="226"/>
      <c r="B2072" s="29">
        <v>1009</v>
      </c>
      <c r="C2072" s="30">
        <v>17</v>
      </c>
      <c r="D2072" s="32" t="s">
        <v>916</v>
      </c>
      <c r="E2072" s="32" t="s">
        <v>5249</v>
      </c>
      <c r="F2072" s="32" t="s">
        <v>5250</v>
      </c>
      <c r="G2072" s="33" t="s">
        <v>12</v>
      </c>
      <c r="H2072" s="34" t="s">
        <v>13</v>
      </c>
      <c r="I2072" s="35">
        <v>0.9476</v>
      </c>
      <c r="J2072" s="19">
        <v>1224169.6299999999</v>
      </c>
      <c r="K2072" s="37">
        <v>102459.25</v>
      </c>
      <c r="L2072" s="38"/>
    </row>
    <row r="2073" spans="1:12" s="39" customFormat="1" ht="12.95" customHeight="1" x14ac:dyDescent="0.25">
      <c r="A2073" s="226"/>
      <c r="B2073" s="29">
        <v>1023</v>
      </c>
      <c r="C2073" s="30">
        <v>18</v>
      </c>
      <c r="D2073" s="32" t="s">
        <v>5251</v>
      </c>
      <c r="E2073" s="32" t="s">
        <v>5252</v>
      </c>
      <c r="F2073" s="32" t="s">
        <v>5253</v>
      </c>
      <c r="G2073" s="33" t="s">
        <v>12</v>
      </c>
      <c r="H2073" s="34" t="s">
        <v>13</v>
      </c>
      <c r="I2073" s="35">
        <v>0.9536</v>
      </c>
      <c r="J2073" s="19">
        <v>1231522.1499999999</v>
      </c>
      <c r="K2073" s="37">
        <v>103108</v>
      </c>
      <c r="L2073" s="38"/>
    </row>
    <row r="2074" spans="1:12" s="39" customFormat="1" ht="12.95" customHeight="1" x14ac:dyDescent="0.25">
      <c r="A2074" s="226"/>
      <c r="B2074" s="29">
        <v>1024</v>
      </c>
      <c r="C2074" s="30">
        <v>19</v>
      </c>
      <c r="D2074" s="32" t="s">
        <v>152</v>
      </c>
      <c r="E2074" s="32" t="s">
        <v>5254</v>
      </c>
      <c r="F2074" s="32" t="s">
        <v>5255</v>
      </c>
      <c r="G2074" s="33" t="s">
        <v>12</v>
      </c>
      <c r="H2074" s="34" t="s">
        <v>13</v>
      </c>
      <c r="I2074" s="35">
        <v>0.9536</v>
      </c>
      <c r="J2074" s="19">
        <v>1232387.1499999999</v>
      </c>
      <c r="K2074" s="37">
        <v>103108</v>
      </c>
      <c r="L2074" s="38"/>
    </row>
    <row r="2075" spans="1:12" s="39" customFormat="1" ht="12.95" customHeight="1" x14ac:dyDescent="0.25">
      <c r="A2075" s="226"/>
      <c r="B2075" s="29">
        <v>1000</v>
      </c>
      <c r="C2075" s="30">
        <v>20</v>
      </c>
      <c r="D2075" s="32" t="s">
        <v>1057</v>
      </c>
      <c r="E2075" s="32" t="s">
        <v>1058</v>
      </c>
      <c r="F2075" s="32" t="s">
        <v>5256</v>
      </c>
      <c r="G2075" s="33" t="s">
        <v>12</v>
      </c>
      <c r="H2075" s="34" t="s">
        <v>13</v>
      </c>
      <c r="I2075" s="35">
        <v>0.94359999999999999</v>
      </c>
      <c r="J2075" s="19">
        <v>1229251.5</v>
      </c>
      <c r="K2075" s="37">
        <v>102026.75</v>
      </c>
      <c r="L2075" s="38"/>
    </row>
    <row r="2076" spans="1:12" s="39" customFormat="1" ht="12.95" customHeight="1" x14ac:dyDescent="0.25">
      <c r="A2076" s="226"/>
      <c r="B2076" s="29">
        <v>1019</v>
      </c>
      <c r="C2076" s="30">
        <v>21</v>
      </c>
      <c r="D2076" s="32" t="s">
        <v>1460</v>
      </c>
      <c r="E2076" s="32" t="s">
        <v>5257</v>
      </c>
      <c r="F2076" s="32" t="s">
        <v>5258</v>
      </c>
      <c r="G2076" s="33" t="s">
        <v>12</v>
      </c>
      <c r="H2076" s="34" t="s">
        <v>13</v>
      </c>
      <c r="I2076" s="35">
        <v>0.9476</v>
      </c>
      <c r="J2076" s="19">
        <v>1223304.6299999999</v>
      </c>
      <c r="K2076" s="37">
        <v>102459.25</v>
      </c>
      <c r="L2076" s="38"/>
    </row>
    <row r="2077" spans="1:12" s="39" customFormat="1" ht="12.95" customHeight="1" x14ac:dyDescent="0.25">
      <c r="A2077" s="226"/>
      <c r="B2077" s="29">
        <v>1029</v>
      </c>
      <c r="C2077" s="30">
        <v>22</v>
      </c>
      <c r="D2077" s="32" t="s">
        <v>5259</v>
      </c>
      <c r="E2077" s="32" t="s">
        <v>5260</v>
      </c>
      <c r="F2077" s="32" t="s">
        <v>5261</v>
      </c>
      <c r="G2077" s="33" t="s">
        <v>12</v>
      </c>
      <c r="H2077" s="34" t="s">
        <v>13</v>
      </c>
      <c r="I2077" s="35">
        <v>0.95960000000000001</v>
      </c>
      <c r="J2077" s="19">
        <v>1235414.6299999999</v>
      </c>
      <c r="K2077" s="37">
        <v>103756.75</v>
      </c>
      <c r="L2077" s="38"/>
    </row>
    <row r="2078" spans="1:12" s="39" customFormat="1" ht="12.95" customHeight="1" x14ac:dyDescent="0.25">
      <c r="A2078" s="226"/>
      <c r="B2078" s="29">
        <v>1008</v>
      </c>
      <c r="C2078" s="30">
        <v>23</v>
      </c>
      <c r="D2078" s="32" t="s">
        <v>5262</v>
      </c>
      <c r="E2078" s="32" t="s">
        <v>5263</v>
      </c>
      <c r="F2078" s="32" t="s">
        <v>5264</v>
      </c>
      <c r="G2078" s="33" t="s">
        <v>12</v>
      </c>
      <c r="H2078" s="34" t="s">
        <v>13</v>
      </c>
      <c r="I2078" s="35">
        <v>0.96160000000000001</v>
      </c>
      <c r="J2078" s="19">
        <v>1240929</v>
      </c>
      <c r="K2078" s="37">
        <v>103973</v>
      </c>
      <c r="L2078" s="38"/>
    </row>
    <row r="2079" spans="1:12" s="39" customFormat="1" ht="12.95" customHeight="1" x14ac:dyDescent="0.25">
      <c r="A2079" s="226"/>
      <c r="B2079" s="29">
        <v>1020</v>
      </c>
      <c r="C2079" s="30">
        <v>24</v>
      </c>
      <c r="D2079" s="32" t="s">
        <v>5265</v>
      </c>
      <c r="E2079" s="32" t="s">
        <v>5266</v>
      </c>
      <c r="F2079" s="32" t="s">
        <v>5267</v>
      </c>
      <c r="G2079" s="33" t="s">
        <v>12</v>
      </c>
      <c r="H2079" s="34" t="s">
        <v>13</v>
      </c>
      <c r="I2079" s="35">
        <v>0.9758</v>
      </c>
      <c r="J2079" s="19">
        <v>1262813.56</v>
      </c>
      <c r="K2079" s="37">
        <v>105508.38</v>
      </c>
      <c r="L2079" s="38"/>
    </row>
    <row r="2080" spans="1:12" s="39" customFormat="1" ht="12.95" customHeight="1" x14ac:dyDescent="0.25">
      <c r="A2080" s="226"/>
      <c r="B2080" s="29">
        <v>1011</v>
      </c>
      <c r="C2080" s="30">
        <v>25</v>
      </c>
      <c r="D2080" s="42" t="s">
        <v>5271</v>
      </c>
      <c r="E2080" s="42" t="s">
        <v>5272</v>
      </c>
      <c r="F2080" s="42" t="s">
        <v>5273</v>
      </c>
      <c r="G2080" s="33" t="s">
        <v>12</v>
      </c>
      <c r="H2080" s="34" t="s">
        <v>13</v>
      </c>
      <c r="I2080" s="35">
        <v>0.96960000000000002</v>
      </c>
      <c r="J2080" s="19">
        <v>1251849.6299999999</v>
      </c>
      <c r="K2080" s="37">
        <v>104838</v>
      </c>
      <c r="L2080" s="38"/>
    </row>
    <row r="2081" spans="1:12" s="39" customFormat="1" ht="12.95" customHeight="1" x14ac:dyDescent="0.25">
      <c r="A2081" s="226"/>
      <c r="B2081" s="29">
        <v>1025</v>
      </c>
      <c r="C2081" s="30">
        <v>26</v>
      </c>
      <c r="D2081" s="32" t="s">
        <v>5274</v>
      </c>
      <c r="E2081" s="32" t="s">
        <v>5275</v>
      </c>
      <c r="F2081" s="32" t="s">
        <v>5276</v>
      </c>
      <c r="G2081" s="33" t="s">
        <v>12</v>
      </c>
      <c r="H2081" s="34" t="s">
        <v>13</v>
      </c>
      <c r="I2081" s="35">
        <v>0.96760000000000002</v>
      </c>
      <c r="J2081" s="19">
        <v>1252282.1499999999</v>
      </c>
      <c r="K2081" s="37">
        <v>104621.75</v>
      </c>
      <c r="L2081" s="38"/>
    </row>
    <row r="2082" spans="1:12" s="39" customFormat="1" ht="12.95" customHeight="1" x14ac:dyDescent="0.25">
      <c r="A2082" s="226"/>
      <c r="B2082" s="29">
        <v>1012</v>
      </c>
      <c r="C2082" s="30">
        <v>27</v>
      </c>
      <c r="D2082" s="32" t="s">
        <v>5277</v>
      </c>
      <c r="E2082" s="32" t="s">
        <v>5278</v>
      </c>
      <c r="F2082" s="32" t="s">
        <v>5229</v>
      </c>
      <c r="G2082" s="33" t="s">
        <v>12</v>
      </c>
      <c r="H2082" s="34" t="s">
        <v>13</v>
      </c>
      <c r="I2082" s="35">
        <v>0.95579999999999998</v>
      </c>
      <c r="J2082" s="19">
        <v>1232992.6600000001</v>
      </c>
      <c r="K2082" s="37">
        <v>103345.88</v>
      </c>
      <c r="L2082" s="38"/>
    </row>
    <row r="2083" spans="1:12" s="39" customFormat="1" ht="12.95" customHeight="1" x14ac:dyDescent="0.25">
      <c r="A2083" s="226"/>
      <c r="B2083" s="29">
        <v>1004</v>
      </c>
      <c r="C2083" s="30">
        <v>28</v>
      </c>
      <c r="D2083" s="32" t="s">
        <v>5279</v>
      </c>
      <c r="E2083" s="32" t="s">
        <v>5280</v>
      </c>
      <c r="F2083" s="32" t="s">
        <v>5281</v>
      </c>
      <c r="G2083" s="33" t="s">
        <v>12</v>
      </c>
      <c r="H2083" s="34" t="s">
        <v>13</v>
      </c>
      <c r="I2083" s="35">
        <v>0.97260000000000002</v>
      </c>
      <c r="J2083" s="19">
        <v>1204599.04</v>
      </c>
      <c r="K2083" s="37">
        <v>105162.38</v>
      </c>
      <c r="L2083" s="38"/>
    </row>
    <row r="2084" spans="1:12" s="39" customFormat="1" ht="12.95" customHeight="1" x14ac:dyDescent="0.25">
      <c r="A2084" s="226"/>
      <c r="B2084" s="29">
        <v>1015</v>
      </c>
      <c r="C2084" s="30">
        <v>29</v>
      </c>
      <c r="D2084" s="42" t="s">
        <v>5282</v>
      </c>
      <c r="E2084" s="42" t="s">
        <v>5283</v>
      </c>
      <c r="F2084" s="42" t="s">
        <v>5284</v>
      </c>
      <c r="G2084" s="50" t="s">
        <v>12</v>
      </c>
      <c r="H2084" s="34" t="s">
        <v>13</v>
      </c>
      <c r="I2084" s="35">
        <v>0.98529999999999995</v>
      </c>
      <c r="J2084" s="19">
        <v>1272025.7200000004</v>
      </c>
      <c r="K2084" s="37">
        <v>106535.56</v>
      </c>
      <c r="L2084" s="38"/>
    </row>
    <row r="2085" spans="1:12" s="39" customFormat="1" ht="12.95" customHeight="1" x14ac:dyDescent="0.25">
      <c r="A2085" s="226"/>
      <c r="B2085" s="29"/>
      <c r="C2085" s="30"/>
      <c r="D2085" s="31" t="s">
        <v>5819</v>
      </c>
      <c r="E2085" s="32"/>
      <c r="F2085" s="32"/>
      <c r="G2085" s="50"/>
      <c r="H2085" s="34"/>
      <c r="I2085" s="35"/>
      <c r="J2085" s="19"/>
      <c r="K2085" s="37"/>
      <c r="L2085" s="38"/>
    </row>
    <row r="2086" spans="1:12" s="39" customFormat="1" ht="12.95" customHeight="1" x14ac:dyDescent="0.25">
      <c r="A2086" s="227"/>
      <c r="B2086" s="29">
        <v>1005</v>
      </c>
      <c r="C2086" s="30">
        <v>1</v>
      </c>
      <c r="D2086" s="42" t="s">
        <v>5285</v>
      </c>
      <c r="E2086" s="42" t="s">
        <v>5286</v>
      </c>
      <c r="F2086" s="42" t="s">
        <v>5287</v>
      </c>
      <c r="G2086" s="27" t="s">
        <v>5733</v>
      </c>
      <c r="H2086" s="34" t="s">
        <v>13</v>
      </c>
      <c r="I2086" s="35">
        <v>0.98880000000000001</v>
      </c>
      <c r="J2086" s="19">
        <v>2273269.2399999998</v>
      </c>
      <c r="K2086" s="37">
        <v>190195.68</v>
      </c>
      <c r="L2086" s="38"/>
    </row>
    <row r="2087" spans="1:12" s="39" customFormat="1" ht="12.95" customHeight="1" x14ac:dyDescent="0.25">
      <c r="A2087" s="225" t="s">
        <v>5288</v>
      </c>
      <c r="B2087" s="29"/>
      <c r="C2087" s="30"/>
      <c r="D2087" s="31" t="s">
        <v>126</v>
      </c>
      <c r="E2087" s="32"/>
      <c r="F2087" s="32"/>
      <c r="G2087" s="50"/>
      <c r="H2087" s="34"/>
      <c r="I2087" s="35"/>
      <c r="J2087" s="19"/>
      <c r="K2087" s="37"/>
      <c r="L2087" s="38"/>
    </row>
    <row r="2088" spans="1:12" s="39" customFormat="1" ht="12.75" customHeight="1" x14ac:dyDescent="0.25">
      <c r="A2088" s="226"/>
      <c r="B2088" s="29">
        <v>6141</v>
      </c>
      <c r="C2088" s="30">
        <v>1</v>
      </c>
      <c r="D2088" s="32" t="s">
        <v>5289</v>
      </c>
      <c r="E2088" s="32" t="s">
        <v>5290</v>
      </c>
      <c r="F2088" s="32" t="s">
        <v>5291</v>
      </c>
      <c r="G2088" s="50" t="s">
        <v>130</v>
      </c>
      <c r="H2088" s="34" t="s">
        <v>13</v>
      </c>
      <c r="I2088" s="35">
        <v>0.94840000000000002</v>
      </c>
      <c r="J2088" s="19">
        <v>616673.61</v>
      </c>
      <c r="K2088" s="37">
        <v>51276.83</v>
      </c>
      <c r="L2088" s="58"/>
    </row>
    <row r="2089" spans="1:12" s="39" customFormat="1" ht="12.95" customHeight="1" x14ac:dyDescent="0.25">
      <c r="A2089" s="226"/>
      <c r="B2089" s="29">
        <v>6115</v>
      </c>
      <c r="C2089" s="30">
        <v>2</v>
      </c>
      <c r="D2089" s="32" t="s">
        <v>2127</v>
      </c>
      <c r="E2089" s="32" t="s">
        <v>2128</v>
      </c>
      <c r="F2089" s="32" t="s">
        <v>180</v>
      </c>
      <c r="G2089" s="50" t="s">
        <v>130</v>
      </c>
      <c r="H2089" s="34" t="s">
        <v>13</v>
      </c>
      <c r="I2089" s="35">
        <v>0.94840000000000002</v>
      </c>
      <c r="J2089" s="19">
        <v>463654.12000000005</v>
      </c>
      <c r="K2089" s="37">
        <v>51276.83</v>
      </c>
      <c r="L2089" s="38"/>
    </row>
    <row r="2090" spans="1:12" s="39" customFormat="1" ht="12.95" customHeight="1" x14ac:dyDescent="0.25">
      <c r="A2090" s="226"/>
      <c r="B2090" s="29">
        <v>6127</v>
      </c>
      <c r="C2090" s="30">
        <v>3</v>
      </c>
      <c r="D2090" s="42" t="s">
        <v>5292</v>
      </c>
      <c r="E2090" s="42" t="s">
        <v>5293</v>
      </c>
      <c r="F2090" s="42" t="s">
        <v>5294</v>
      </c>
      <c r="G2090" s="50" t="s">
        <v>130</v>
      </c>
      <c r="H2090" s="34" t="s">
        <v>13</v>
      </c>
      <c r="I2090" s="35">
        <v>0.95240000000000002</v>
      </c>
      <c r="J2090" s="19">
        <v>620079.7799999998</v>
      </c>
      <c r="K2090" s="37">
        <v>51493.09</v>
      </c>
      <c r="L2090" s="38"/>
    </row>
    <row r="2091" spans="1:12" s="39" customFormat="1" ht="12.95" customHeight="1" x14ac:dyDescent="0.25">
      <c r="A2091" s="226"/>
      <c r="B2091" s="29">
        <v>6101</v>
      </c>
      <c r="C2091" s="30">
        <v>4</v>
      </c>
      <c r="D2091" s="42" t="s">
        <v>5295</v>
      </c>
      <c r="E2091" s="42" t="s">
        <v>5296</v>
      </c>
      <c r="F2091" s="42" t="s">
        <v>5297</v>
      </c>
      <c r="G2091" s="50" t="s">
        <v>130</v>
      </c>
      <c r="H2091" s="34" t="s">
        <v>13</v>
      </c>
      <c r="I2091" s="35">
        <v>0.94840000000000002</v>
      </c>
      <c r="J2091" s="19">
        <v>616673.61</v>
      </c>
      <c r="K2091" s="37">
        <v>51276.83</v>
      </c>
      <c r="L2091" s="38"/>
    </row>
    <row r="2092" spans="1:12" s="39" customFormat="1" ht="12.95" customHeight="1" x14ac:dyDescent="0.25">
      <c r="A2092" s="226"/>
      <c r="B2092" s="43">
        <v>6129</v>
      </c>
      <c r="C2092" s="30">
        <v>5</v>
      </c>
      <c r="D2092" s="42" t="s">
        <v>2594</v>
      </c>
      <c r="E2092" s="42" t="s">
        <v>5298</v>
      </c>
      <c r="F2092" s="42" t="s">
        <v>5299</v>
      </c>
      <c r="G2092" s="50" t="s">
        <v>130</v>
      </c>
      <c r="H2092" s="34" t="s">
        <v>13</v>
      </c>
      <c r="I2092" s="35">
        <v>0.95240000000000002</v>
      </c>
      <c r="J2092" s="19">
        <v>620025.67999999982</v>
      </c>
      <c r="K2092" s="37">
        <v>51493.09</v>
      </c>
      <c r="L2092" s="38"/>
    </row>
    <row r="2093" spans="1:12" s="39" customFormat="1" ht="12.95" customHeight="1" x14ac:dyDescent="0.25">
      <c r="A2093" s="226"/>
      <c r="B2093" s="29">
        <v>6122</v>
      </c>
      <c r="C2093" s="30">
        <v>6</v>
      </c>
      <c r="D2093" s="32" t="s">
        <v>5303</v>
      </c>
      <c r="E2093" s="32" t="s">
        <v>5304</v>
      </c>
      <c r="F2093" s="32" t="s">
        <v>5305</v>
      </c>
      <c r="G2093" s="50" t="s">
        <v>130</v>
      </c>
      <c r="H2093" s="34" t="s">
        <v>13</v>
      </c>
      <c r="I2093" s="35">
        <v>0.94359999999999999</v>
      </c>
      <c r="J2093" s="19">
        <v>614370.37000000011</v>
      </c>
      <c r="K2093" s="37">
        <v>51017.31</v>
      </c>
      <c r="L2093" s="38"/>
    </row>
    <row r="2094" spans="1:12" s="39" customFormat="1" ht="12.95" customHeight="1" x14ac:dyDescent="0.25">
      <c r="A2094" s="226"/>
      <c r="B2094" s="29"/>
      <c r="C2094" s="30"/>
      <c r="D2094" s="31" t="s">
        <v>11</v>
      </c>
      <c r="E2094" s="32"/>
      <c r="F2094" s="32"/>
      <c r="G2094" s="50"/>
      <c r="H2094" s="34"/>
      <c r="I2094" s="35"/>
      <c r="J2094" s="19"/>
      <c r="K2094" s="37"/>
      <c r="L2094" s="38"/>
    </row>
    <row r="2095" spans="1:12" s="39" customFormat="1" ht="12.95" customHeight="1" x14ac:dyDescent="0.25">
      <c r="A2095" s="226"/>
      <c r="B2095" s="29">
        <v>6146</v>
      </c>
      <c r="C2095" s="30">
        <v>1</v>
      </c>
      <c r="D2095" s="32" t="s">
        <v>5300</v>
      </c>
      <c r="E2095" s="32" t="s">
        <v>5301</v>
      </c>
      <c r="F2095" s="32" t="s">
        <v>5302</v>
      </c>
      <c r="G2095" s="50" t="s">
        <v>12</v>
      </c>
      <c r="H2095" s="34" t="s">
        <v>13</v>
      </c>
      <c r="I2095" s="35">
        <v>0.95240000000000002</v>
      </c>
      <c r="J2095" s="19">
        <v>1240064</v>
      </c>
      <c r="K2095" s="37">
        <v>102978.25</v>
      </c>
      <c r="L2095" s="38"/>
    </row>
    <row r="2096" spans="1:12" s="39" customFormat="1" ht="12.95" customHeight="1" x14ac:dyDescent="0.25">
      <c r="A2096" s="226"/>
      <c r="B2096" s="29">
        <v>6142</v>
      </c>
      <c r="C2096" s="30">
        <v>2</v>
      </c>
      <c r="D2096" s="32" t="s">
        <v>4087</v>
      </c>
      <c r="E2096" s="32" t="s">
        <v>4088</v>
      </c>
      <c r="F2096" s="32" t="s">
        <v>5306</v>
      </c>
      <c r="G2096" s="50" t="s">
        <v>12</v>
      </c>
      <c r="H2096" s="34" t="s">
        <v>13</v>
      </c>
      <c r="I2096" s="35">
        <v>0.95140000000000002</v>
      </c>
      <c r="J2096" s="19">
        <v>1238225.9100000001</v>
      </c>
      <c r="K2096" s="37">
        <v>102870.13</v>
      </c>
      <c r="L2096" s="38"/>
    </row>
    <row r="2097" spans="1:12" s="39" customFormat="1" ht="12.95" customHeight="1" x14ac:dyDescent="0.25">
      <c r="A2097" s="226"/>
      <c r="B2097" s="29">
        <v>6145</v>
      </c>
      <c r="C2097" s="30">
        <v>3</v>
      </c>
      <c r="D2097" s="32" t="s">
        <v>5307</v>
      </c>
      <c r="E2097" s="32" t="s">
        <v>5308</v>
      </c>
      <c r="F2097" s="32" t="s">
        <v>5309</v>
      </c>
      <c r="G2097" s="33" t="s">
        <v>12</v>
      </c>
      <c r="H2097" s="34" t="s">
        <v>13</v>
      </c>
      <c r="I2097" s="35">
        <v>0.95240000000000002</v>
      </c>
      <c r="J2097" s="19">
        <v>1240064</v>
      </c>
      <c r="K2097" s="37">
        <v>102978.25</v>
      </c>
      <c r="L2097" s="38"/>
    </row>
    <row r="2098" spans="1:12" s="39" customFormat="1" ht="12.95" customHeight="1" x14ac:dyDescent="0.25">
      <c r="A2098" s="226"/>
      <c r="B2098" s="29">
        <v>6125</v>
      </c>
      <c r="C2098" s="30">
        <v>4</v>
      </c>
      <c r="D2098" s="32" t="s">
        <v>5310</v>
      </c>
      <c r="E2098" s="32" t="s">
        <v>5311</v>
      </c>
      <c r="F2098" s="32" t="s">
        <v>5312</v>
      </c>
      <c r="G2098" s="33" t="s">
        <v>12</v>
      </c>
      <c r="H2098" s="34" t="s">
        <v>13</v>
      </c>
      <c r="I2098" s="35">
        <v>0.95240000000000002</v>
      </c>
      <c r="J2098" s="19">
        <v>1240064</v>
      </c>
      <c r="K2098" s="37">
        <v>102978.25</v>
      </c>
      <c r="L2098" s="38"/>
    </row>
    <row r="2099" spans="1:12" s="39" customFormat="1" ht="12.95" customHeight="1" x14ac:dyDescent="0.25">
      <c r="A2099" s="226"/>
      <c r="B2099" s="29">
        <v>6114</v>
      </c>
      <c r="C2099" s="30">
        <v>5</v>
      </c>
      <c r="D2099" s="32" t="s">
        <v>5313</v>
      </c>
      <c r="E2099" s="32" t="s">
        <v>5314</v>
      </c>
      <c r="F2099" s="32" t="s">
        <v>5315</v>
      </c>
      <c r="G2099" s="33" t="s">
        <v>12</v>
      </c>
      <c r="H2099" s="34" t="s">
        <v>13</v>
      </c>
      <c r="I2099" s="35">
        <v>0.97670000000000001</v>
      </c>
      <c r="J2099" s="19">
        <v>1079541.6399999997</v>
      </c>
      <c r="K2099" s="37">
        <v>105605.69</v>
      </c>
      <c r="L2099" s="38"/>
    </row>
    <row r="2100" spans="1:12" s="39" customFormat="1" ht="12.95" customHeight="1" x14ac:dyDescent="0.25">
      <c r="A2100" s="226"/>
      <c r="B2100" s="29">
        <v>6109</v>
      </c>
      <c r="C2100" s="30">
        <v>6</v>
      </c>
      <c r="D2100" s="32" t="s">
        <v>5316</v>
      </c>
      <c r="E2100" s="32" t="s">
        <v>5317</v>
      </c>
      <c r="F2100" s="32" t="s">
        <v>5318</v>
      </c>
      <c r="G2100" s="33" t="s">
        <v>12</v>
      </c>
      <c r="H2100" s="34" t="s">
        <v>13</v>
      </c>
      <c r="I2100" s="35">
        <v>0.94840000000000002</v>
      </c>
      <c r="J2100" s="19">
        <v>1234874</v>
      </c>
      <c r="K2100" s="37">
        <v>102545.75</v>
      </c>
      <c r="L2100" s="38"/>
    </row>
    <row r="2101" spans="1:12" s="39" customFormat="1" ht="12.95" customHeight="1" x14ac:dyDescent="0.25">
      <c r="A2101" s="226"/>
      <c r="B2101" s="29">
        <v>6110</v>
      </c>
      <c r="C2101" s="30">
        <v>7</v>
      </c>
      <c r="D2101" s="32" t="s">
        <v>5319</v>
      </c>
      <c r="E2101" s="32" t="s">
        <v>5320</v>
      </c>
      <c r="F2101" s="32" t="s">
        <v>5321</v>
      </c>
      <c r="G2101" s="33" t="s">
        <v>12</v>
      </c>
      <c r="H2101" s="34" t="s">
        <v>13</v>
      </c>
      <c r="I2101" s="35">
        <v>0.97240000000000004</v>
      </c>
      <c r="J2101" s="19">
        <v>1266014</v>
      </c>
      <c r="K2101" s="37">
        <v>105140.75</v>
      </c>
      <c r="L2101" s="38"/>
    </row>
    <row r="2102" spans="1:12" s="39" customFormat="1" ht="12.95" customHeight="1" x14ac:dyDescent="0.25">
      <c r="A2102" s="226"/>
      <c r="B2102" s="29">
        <v>6113</v>
      </c>
      <c r="C2102" s="30">
        <v>8</v>
      </c>
      <c r="D2102" s="32" t="s">
        <v>5322</v>
      </c>
      <c r="E2102" s="32" t="s">
        <v>5323</v>
      </c>
      <c r="F2102" s="32" t="s">
        <v>5324</v>
      </c>
      <c r="G2102" s="33" t="s">
        <v>12</v>
      </c>
      <c r="H2102" s="34" t="s">
        <v>13</v>
      </c>
      <c r="I2102" s="35">
        <v>0.97670000000000001</v>
      </c>
      <c r="J2102" s="19">
        <v>1270025.4799999997</v>
      </c>
      <c r="K2102" s="37">
        <v>105605.69</v>
      </c>
      <c r="L2102" s="38"/>
    </row>
    <row r="2103" spans="1:12" s="39" customFormat="1" ht="12.95" customHeight="1" x14ac:dyDescent="0.25">
      <c r="A2103" s="226"/>
      <c r="B2103" s="29">
        <v>6140</v>
      </c>
      <c r="C2103" s="30">
        <v>9</v>
      </c>
      <c r="D2103" s="32" t="s">
        <v>5325</v>
      </c>
      <c r="E2103" s="32" t="s">
        <v>5326</v>
      </c>
      <c r="F2103" s="32" t="s">
        <v>5327</v>
      </c>
      <c r="G2103" s="33" t="s">
        <v>12</v>
      </c>
      <c r="H2103" s="34" t="s">
        <v>13</v>
      </c>
      <c r="I2103" s="35">
        <v>0.95240000000000002</v>
      </c>
      <c r="J2103" s="19">
        <v>1238442.1499999999</v>
      </c>
      <c r="K2103" s="37">
        <v>102978.25</v>
      </c>
      <c r="L2103" s="38"/>
    </row>
    <row r="2104" spans="1:12" s="39" customFormat="1" ht="12.95" customHeight="1" x14ac:dyDescent="0.25">
      <c r="A2104" s="226"/>
      <c r="B2104" s="29">
        <v>6121</v>
      </c>
      <c r="C2104" s="30">
        <v>10</v>
      </c>
      <c r="D2104" s="42" t="s">
        <v>5328</v>
      </c>
      <c r="E2104" s="42" t="s">
        <v>5329</v>
      </c>
      <c r="F2104" s="42" t="s">
        <v>5330</v>
      </c>
      <c r="G2104" s="33" t="s">
        <v>12</v>
      </c>
      <c r="H2104" s="34" t="s">
        <v>13</v>
      </c>
      <c r="I2104" s="35">
        <v>0.95240000000000002</v>
      </c>
      <c r="J2104" s="19">
        <v>1240064</v>
      </c>
      <c r="K2104" s="37">
        <v>102978.25</v>
      </c>
      <c r="L2104" s="38"/>
    </row>
    <row r="2105" spans="1:12" s="39" customFormat="1" ht="12.95" customHeight="1" x14ac:dyDescent="0.25">
      <c r="A2105" s="226"/>
      <c r="B2105" s="29">
        <v>6133</v>
      </c>
      <c r="C2105" s="30">
        <v>11</v>
      </c>
      <c r="D2105" s="32" t="s">
        <v>5331</v>
      </c>
      <c r="E2105" s="32" t="s">
        <v>5332</v>
      </c>
      <c r="F2105" s="32" t="s">
        <v>5333</v>
      </c>
      <c r="G2105" s="33" t="s">
        <v>12</v>
      </c>
      <c r="H2105" s="34" t="s">
        <v>13</v>
      </c>
      <c r="I2105" s="35">
        <v>0.95240000000000002</v>
      </c>
      <c r="J2105" s="19">
        <v>1239523.3999999999</v>
      </c>
      <c r="K2105" s="37">
        <v>102978.25</v>
      </c>
      <c r="L2105" s="38"/>
    </row>
    <row r="2106" spans="1:12" s="39" customFormat="1" ht="12.95" customHeight="1" x14ac:dyDescent="0.25">
      <c r="A2106" s="226"/>
      <c r="B2106" s="29">
        <v>6138</v>
      </c>
      <c r="C2106" s="30">
        <v>12</v>
      </c>
      <c r="D2106" s="42" t="s">
        <v>5334</v>
      </c>
      <c r="E2106" s="42" t="s">
        <v>5335</v>
      </c>
      <c r="F2106" s="42" t="s">
        <v>5336</v>
      </c>
      <c r="G2106" s="33" t="s">
        <v>12</v>
      </c>
      <c r="H2106" s="34" t="s">
        <v>13</v>
      </c>
      <c r="I2106" s="35">
        <v>0.95240000000000002</v>
      </c>
      <c r="J2106" s="19">
        <v>1240064</v>
      </c>
      <c r="K2106" s="37">
        <v>102978.25</v>
      </c>
      <c r="L2106" s="38"/>
    </row>
    <row r="2107" spans="1:12" s="39" customFormat="1" ht="12.95" customHeight="1" x14ac:dyDescent="0.25">
      <c r="A2107" s="226"/>
      <c r="B2107" s="29">
        <v>6144</v>
      </c>
      <c r="C2107" s="30">
        <v>13</v>
      </c>
      <c r="D2107" s="32" t="s">
        <v>5337</v>
      </c>
      <c r="E2107" s="32" t="s">
        <v>5338</v>
      </c>
      <c r="F2107" s="32" t="s">
        <v>5339</v>
      </c>
      <c r="G2107" s="33" t="s">
        <v>12</v>
      </c>
      <c r="H2107" s="34" t="s">
        <v>13</v>
      </c>
      <c r="I2107" s="35">
        <v>0.95240000000000002</v>
      </c>
      <c r="J2107" s="19">
        <v>1240064</v>
      </c>
      <c r="K2107" s="37">
        <v>102978.25</v>
      </c>
      <c r="L2107" s="38"/>
    </row>
    <row r="2108" spans="1:12" s="39" customFormat="1" ht="12.95" customHeight="1" x14ac:dyDescent="0.25">
      <c r="A2108" s="226"/>
      <c r="B2108" s="29">
        <v>6102</v>
      </c>
      <c r="C2108" s="30">
        <v>14</v>
      </c>
      <c r="D2108" s="32" t="s">
        <v>4477</v>
      </c>
      <c r="E2108" s="32" t="s">
        <v>4478</v>
      </c>
      <c r="F2108" s="32" t="s">
        <v>5340</v>
      </c>
      <c r="G2108" s="33" t="s">
        <v>12</v>
      </c>
      <c r="H2108" s="34" t="s">
        <v>13</v>
      </c>
      <c r="I2108" s="35">
        <v>0.9869</v>
      </c>
      <c r="J2108" s="19">
        <v>1279691.8200000003</v>
      </c>
      <c r="K2108" s="37">
        <v>106708.56</v>
      </c>
      <c r="L2108" s="38"/>
    </row>
    <row r="2109" spans="1:12" s="39" customFormat="1" ht="12.95" customHeight="1" x14ac:dyDescent="0.25">
      <c r="A2109" s="226"/>
      <c r="B2109" s="29">
        <v>6137</v>
      </c>
      <c r="C2109" s="30">
        <v>15</v>
      </c>
      <c r="D2109" s="32" t="s">
        <v>5341</v>
      </c>
      <c r="E2109" s="32" t="s">
        <v>5342</v>
      </c>
      <c r="F2109" s="32" t="s">
        <v>5343</v>
      </c>
      <c r="G2109" s="33" t="s">
        <v>12</v>
      </c>
      <c r="H2109" s="34" t="s">
        <v>13</v>
      </c>
      <c r="I2109" s="35">
        <v>0.95240000000000002</v>
      </c>
      <c r="J2109" s="19">
        <v>1240064</v>
      </c>
      <c r="K2109" s="37">
        <v>102978.25</v>
      </c>
      <c r="L2109" s="38"/>
    </row>
    <row r="2110" spans="1:12" s="39" customFormat="1" ht="12.95" customHeight="1" x14ac:dyDescent="0.25">
      <c r="A2110" s="226"/>
      <c r="B2110" s="29">
        <v>6108</v>
      </c>
      <c r="C2110" s="30">
        <v>16</v>
      </c>
      <c r="D2110" s="32" t="s">
        <v>5344</v>
      </c>
      <c r="E2110" s="32" t="s">
        <v>5345</v>
      </c>
      <c r="F2110" s="32" t="s">
        <v>5346</v>
      </c>
      <c r="G2110" s="33" t="s">
        <v>12</v>
      </c>
      <c r="H2110" s="34" t="s">
        <v>13</v>
      </c>
      <c r="I2110" s="35">
        <v>0.96640000000000004</v>
      </c>
      <c r="J2110" s="19">
        <v>1253039</v>
      </c>
      <c r="K2110" s="37">
        <v>104492</v>
      </c>
      <c r="L2110" s="38"/>
    </row>
    <row r="2111" spans="1:12" s="39" customFormat="1" ht="12.95" customHeight="1" x14ac:dyDescent="0.25">
      <c r="A2111" s="226"/>
      <c r="B2111" s="29">
        <v>6103</v>
      </c>
      <c r="C2111" s="30">
        <v>17</v>
      </c>
      <c r="D2111" s="32" t="s">
        <v>5347</v>
      </c>
      <c r="E2111" s="32" t="s">
        <v>5348</v>
      </c>
      <c r="F2111" s="32" t="s">
        <v>785</v>
      </c>
      <c r="G2111" s="33" t="s">
        <v>12</v>
      </c>
      <c r="H2111" s="34" t="s">
        <v>13</v>
      </c>
      <c r="I2111" s="35">
        <v>0.98070000000000002</v>
      </c>
      <c r="J2111" s="19">
        <v>1276837.3299999996</v>
      </c>
      <c r="K2111" s="37">
        <v>106038.19</v>
      </c>
      <c r="L2111" s="38"/>
    </row>
    <row r="2112" spans="1:12" s="39" customFormat="1" ht="12.95" customHeight="1" x14ac:dyDescent="0.25">
      <c r="A2112" s="226"/>
      <c r="B2112" s="29">
        <v>6126</v>
      </c>
      <c r="C2112" s="30">
        <v>18</v>
      </c>
      <c r="D2112" s="32" t="s">
        <v>5349</v>
      </c>
      <c r="E2112" s="32" t="s">
        <v>5350</v>
      </c>
      <c r="F2112" s="32" t="s">
        <v>5351</v>
      </c>
      <c r="G2112" s="33" t="s">
        <v>12</v>
      </c>
      <c r="H2112" s="34" t="s">
        <v>13</v>
      </c>
      <c r="I2112" s="35">
        <v>0.95240000000000002</v>
      </c>
      <c r="J2112" s="19">
        <v>1240064</v>
      </c>
      <c r="K2112" s="37">
        <v>102978.25</v>
      </c>
      <c r="L2112" s="38"/>
    </row>
    <row r="2113" spans="1:12" s="39" customFormat="1" ht="12.95" customHeight="1" x14ac:dyDescent="0.25">
      <c r="A2113" s="226"/>
      <c r="B2113" s="29">
        <v>6128</v>
      </c>
      <c r="C2113" s="30">
        <v>19</v>
      </c>
      <c r="D2113" s="32" t="s">
        <v>169</v>
      </c>
      <c r="E2113" s="32" t="s">
        <v>5352</v>
      </c>
      <c r="F2113" s="32" t="s">
        <v>5353</v>
      </c>
      <c r="G2113" s="33" t="s">
        <v>12</v>
      </c>
      <c r="H2113" s="34" t="s">
        <v>13</v>
      </c>
      <c r="I2113" s="35">
        <v>0.95640000000000003</v>
      </c>
      <c r="J2113" s="19">
        <v>1245254</v>
      </c>
      <c r="K2113" s="37">
        <v>103410.75</v>
      </c>
      <c r="L2113" s="38"/>
    </row>
    <row r="2114" spans="1:12" s="39" customFormat="1" ht="12.95" customHeight="1" x14ac:dyDescent="0.25">
      <c r="A2114" s="226"/>
      <c r="B2114" s="29">
        <v>6124</v>
      </c>
      <c r="C2114" s="30">
        <v>20</v>
      </c>
      <c r="D2114" s="32" t="s">
        <v>5354</v>
      </c>
      <c r="E2114" s="32" t="s">
        <v>5355</v>
      </c>
      <c r="F2114" s="32" t="s">
        <v>5356</v>
      </c>
      <c r="G2114" s="33" t="s">
        <v>12</v>
      </c>
      <c r="H2114" s="34" t="s">
        <v>13</v>
      </c>
      <c r="I2114" s="35">
        <v>0.96040000000000003</v>
      </c>
      <c r="J2114" s="19">
        <v>1250444</v>
      </c>
      <c r="K2114" s="37">
        <v>103843.25</v>
      </c>
      <c r="L2114" s="38"/>
    </row>
    <row r="2115" spans="1:12" s="39" customFormat="1" ht="12.95" customHeight="1" x14ac:dyDescent="0.25">
      <c r="A2115" s="226"/>
      <c r="B2115" s="29">
        <v>6135</v>
      </c>
      <c r="C2115" s="30">
        <v>21</v>
      </c>
      <c r="D2115" s="32" t="s">
        <v>5357</v>
      </c>
      <c r="E2115" s="32" t="s">
        <v>5358</v>
      </c>
      <c r="F2115" s="32" t="s">
        <v>5359</v>
      </c>
      <c r="G2115" s="33" t="s">
        <v>12</v>
      </c>
      <c r="H2115" s="34" t="s">
        <v>13</v>
      </c>
      <c r="I2115" s="35">
        <v>0.96540000000000004</v>
      </c>
      <c r="J2115" s="19">
        <v>1251200.9100000001</v>
      </c>
      <c r="K2115" s="37">
        <v>104383.88</v>
      </c>
      <c r="L2115" s="38"/>
    </row>
    <row r="2116" spans="1:12" s="39" customFormat="1" ht="12.95" customHeight="1" x14ac:dyDescent="0.25">
      <c r="A2116" s="226"/>
      <c r="B2116" s="29">
        <v>6136</v>
      </c>
      <c r="C2116" s="30">
        <v>22</v>
      </c>
      <c r="D2116" s="32" t="s">
        <v>5360</v>
      </c>
      <c r="E2116" s="32" t="s">
        <v>5361</v>
      </c>
      <c r="F2116" s="32" t="s">
        <v>5362</v>
      </c>
      <c r="G2116" s="33" t="s">
        <v>12</v>
      </c>
      <c r="H2116" s="34" t="s">
        <v>13</v>
      </c>
      <c r="I2116" s="35">
        <v>0.96040000000000003</v>
      </c>
      <c r="J2116" s="19">
        <v>1243632.1499999999</v>
      </c>
      <c r="K2116" s="37">
        <v>103843.25</v>
      </c>
      <c r="L2116" s="38"/>
    </row>
    <row r="2117" spans="1:12" s="39" customFormat="1" ht="12.95" customHeight="1" x14ac:dyDescent="0.25">
      <c r="A2117" s="226"/>
      <c r="B2117" s="29">
        <v>6104</v>
      </c>
      <c r="C2117" s="30">
        <v>23</v>
      </c>
      <c r="D2117" s="32" t="s">
        <v>5363</v>
      </c>
      <c r="E2117" s="32" t="s">
        <v>5364</v>
      </c>
      <c r="F2117" s="32" t="s">
        <v>2676</v>
      </c>
      <c r="G2117" s="33" t="s">
        <v>12</v>
      </c>
      <c r="H2117" s="34" t="s">
        <v>13</v>
      </c>
      <c r="I2117" s="35">
        <v>0.97670000000000001</v>
      </c>
      <c r="J2117" s="19">
        <v>1271647.3299999996</v>
      </c>
      <c r="K2117" s="37">
        <v>105605.69</v>
      </c>
      <c r="L2117" s="38"/>
    </row>
    <row r="2118" spans="1:12" s="39" customFormat="1" ht="12.95" customHeight="1" x14ac:dyDescent="0.25">
      <c r="A2118" s="226"/>
      <c r="B2118" s="29">
        <v>6111</v>
      </c>
      <c r="C2118" s="30">
        <v>24</v>
      </c>
      <c r="D2118" s="42" t="s">
        <v>5365</v>
      </c>
      <c r="E2118" s="42" t="s">
        <v>5366</v>
      </c>
      <c r="F2118" s="42" t="s">
        <v>5367</v>
      </c>
      <c r="G2118" s="33" t="s">
        <v>12</v>
      </c>
      <c r="H2118" s="34" t="s">
        <v>13</v>
      </c>
      <c r="I2118" s="35">
        <v>0.97670000000000001</v>
      </c>
      <c r="J2118" s="19">
        <v>1271647.3299999996</v>
      </c>
      <c r="K2118" s="37">
        <v>105605.69</v>
      </c>
      <c r="L2118" s="38"/>
    </row>
    <row r="2119" spans="1:12" s="39" customFormat="1" ht="12.95" customHeight="1" x14ac:dyDescent="0.25">
      <c r="A2119" s="226"/>
      <c r="B2119" s="29">
        <v>6131</v>
      </c>
      <c r="C2119" s="30">
        <v>25</v>
      </c>
      <c r="D2119" s="42" t="s">
        <v>2931</v>
      </c>
      <c r="E2119" s="42" t="s">
        <v>2932</v>
      </c>
      <c r="F2119" s="42" t="s">
        <v>5368</v>
      </c>
      <c r="G2119" s="33" t="s">
        <v>12</v>
      </c>
      <c r="H2119" s="34" t="s">
        <v>13</v>
      </c>
      <c r="I2119" s="35">
        <v>0.95240000000000002</v>
      </c>
      <c r="J2119" s="19">
        <v>1240064</v>
      </c>
      <c r="K2119" s="37">
        <v>102978.25</v>
      </c>
      <c r="L2119" s="38"/>
    </row>
    <row r="2120" spans="1:12" s="39" customFormat="1" ht="12.95" customHeight="1" x14ac:dyDescent="0.25">
      <c r="A2120" s="226"/>
      <c r="B2120" s="29">
        <v>6112</v>
      </c>
      <c r="C2120" s="30">
        <v>26</v>
      </c>
      <c r="D2120" s="42" t="s">
        <v>5369</v>
      </c>
      <c r="E2120" s="42" t="s">
        <v>5370</v>
      </c>
      <c r="F2120" s="42" t="s">
        <v>5371</v>
      </c>
      <c r="G2120" s="33" t="s">
        <v>12</v>
      </c>
      <c r="H2120" s="34" t="s">
        <v>13</v>
      </c>
      <c r="I2120" s="35">
        <v>0.96640000000000004</v>
      </c>
      <c r="J2120" s="19">
        <v>1253039</v>
      </c>
      <c r="K2120" s="37">
        <v>104492</v>
      </c>
      <c r="L2120" s="38"/>
    </row>
    <row r="2121" spans="1:12" s="39" customFormat="1" ht="12.95" customHeight="1" x14ac:dyDescent="0.25">
      <c r="A2121" s="226"/>
      <c r="B2121" s="29">
        <v>6130</v>
      </c>
      <c r="C2121" s="30">
        <v>27</v>
      </c>
      <c r="D2121" s="42" t="s">
        <v>5372</v>
      </c>
      <c r="E2121" s="42" t="s">
        <v>5373</v>
      </c>
      <c r="F2121" s="42" t="s">
        <v>5374</v>
      </c>
      <c r="G2121" s="33" t="s">
        <v>12</v>
      </c>
      <c r="H2121" s="34" t="s">
        <v>13</v>
      </c>
      <c r="I2121" s="35">
        <v>0.95240000000000002</v>
      </c>
      <c r="J2121" s="19">
        <v>1240064</v>
      </c>
      <c r="K2121" s="37">
        <v>102978.25</v>
      </c>
      <c r="L2121" s="38"/>
    </row>
    <row r="2122" spans="1:12" s="39" customFormat="1" ht="12.95" customHeight="1" x14ac:dyDescent="0.25">
      <c r="A2122" s="226"/>
      <c r="B2122" s="29">
        <v>6107</v>
      </c>
      <c r="C2122" s="30">
        <v>28</v>
      </c>
      <c r="D2122" s="42" t="s">
        <v>5375</v>
      </c>
      <c r="E2122" s="42" t="s">
        <v>5376</v>
      </c>
      <c r="F2122" s="42" t="s">
        <v>5377</v>
      </c>
      <c r="G2122" s="33" t="s">
        <v>12</v>
      </c>
      <c r="H2122" s="34" t="s">
        <v>13</v>
      </c>
      <c r="I2122" s="35">
        <v>0.96040000000000003</v>
      </c>
      <c r="J2122" s="19">
        <v>1248714</v>
      </c>
      <c r="K2122" s="37">
        <v>103843.25</v>
      </c>
      <c r="L2122" s="38"/>
    </row>
    <row r="2123" spans="1:12" s="39" customFormat="1" ht="12.95" customHeight="1" x14ac:dyDescent="0.25">
      <c r="A2123" s="226"/>
      <c r="B2123" s="29">
        <v>6106</v>
      </c>
      <c r="C2123" s="30">
        <v>29</v>
      </c>
      <c r="D2123" s="42" t="s">
        <v>2916</v>
      </c>
      <c r="E2123" s="42" t="s">
        <v>5378</v>
      </c>
      <c r="F2123" s="42" t="s">
        <v>5379</v>
      </c>
      <c r="G2123" s="33" t="s">
        <v>12</v>
      </c>
      <c r="H2123" s="34" t="s">
        <v>13</v>
      </c>
      <c r="I2123" s="35">
        <v>0.96640000000000004</v>
      </c>
      <c r="J2123" s="19">
        <v>1253039</v>
      </c>
      <c r="K2123" s="37">
        <v>104492</v>
      </c>
      <c r="L2123" s="38"/>
    </row>
    <row r="2124" spans="1:12" s="39" customFormat="1" ht="12.95" customHeight="1" x14ac:dyDescent="0.25">
      <c r="A2124" s="226"/>
      <c r="B2124" s="29">
        <v>6105</v>
      </c>
      <c r="C2124" s="30">
        <v>30</v>
      </c>
      <c r="D2124" s="42" t="s">
        <v>5380</v>
      </c>
      <c r="E2124" s="42" t="s">
        <v>5381</v>
      </c>
      <c r="F2124" s="42" t="s">
        <v>5382</v>
      </c>
      <c r="G2124" s="33" t="s">
        <v>12</v>
      </c>
      <c r="H2124" s="34" t="s">
        <v>13</v>
      </c>
      <c r="I2124" s="35">
        <v>0.98089999999999999</v>
      </c>
      <c r="J2124" s="19">
        <v>1271906.8200000003</v>
      </c>
      <c r="K2124" s="37">
        <v>106059.81</v>
      </c>
      <c r="L2124" s="38"/>
    </row>
    <row r="2125" spans="1:12" s="39" customFormat="1" ht="12.95" customHeight="1" x14ac:dyDescent="0.25">
      <c r="A2125" s="226"/>
      <c r="B2125" s="29">
        <v>6100</v>
      </c>
      <c r="C2125" s="30">
        <v>31</v>
      </c>
      <c r="D2125" s="42" t="s">
        <v>5383</v>
      </c>
      <c r="E2125" s="42" t="s">
        <v>5384</v>
      </c>
      <c r="F2125" s="42" t="s">
        <v>5385</v>
      </c>
      <c r="G2125" s="33" t="s">
        <v>12</v>
      </c>
      <c r="H2125" s="34" t="s">
        <v>13</v>
      </c>
      <c r="I2125" s="35">
        <v>0.9899</v>
      </c>
      <c r="J2125" s="19">
        <v>1281962.4799999997</v>
      </c>
      <c r="K2125" s="37">
        <v>107032.94</v>
      </c>
      <c r="L2125" s="38"/>
    </row>
    <row r="2126" spans="1:12" s="39" customFormat="1" ht="12.95" customHeight="1" x14ac:dyDescent="0.25">
      <c r="A2126" s="226"/>
      <c r="B2126" s="29">
        <v>6134</v>
      </c>
      <c r="C2126" s="30">
        <v>32</v>
      </c>
      <c r="D2126" s="42" t="s">
        <v>5386</v>
      </c>
      <c r="E2126" s="42" t="s">
        <v>5387</v>
      </c>
      <c r="F2126" s="42" t="s">
        <v>5388</v>
      </c>
      <c r="G2126" s="33" t="s">
        <v>12</v>
      </c>
      <c r="H2126" s="34" t="s">
        <v>13</v>
      </c>
      <c r="I2126" s="35">
        <v>0.96640000000000004</v>
      </c>
      <c r="J2126" s="19">
        <v>1258229</v>
      </c>
      <c r="K2126" s="37">
        <v>104492</v>
      </c>
      <c r="L2126" s="38"/>
    </row>
    <row r="2127" spans="1:12" s="39" customFormat="1" ht="12.95" customHeight="1" x14ac:dyDescent="0.25">
      <c r="A2127" s="226"/>
      <c r="B2127" s="29">
        <v>6123</v>
      </c>
      <c r="C2127" s="30">
        <v>33</v>
      </c>
      <c r="D2127" s="42" t="s">
        <v>2230</v>
      </c>
      <c r="E2127" s="42" t="s">
        <v>5389</v>
      </c>
      <c r="F2127" s="42" t="s">
        <v>5390</v>
      </c>
      <c r="G2127" s="33" t="s">
        <v>12</v>
      </c>
      <c r="H2127" s="34" t="s">
        <v>13</v>
      </c>
      <c r="I2127" s="35">
        <v>0.96040000000000003</v>
      </c>
      <c r="J2127" s="19">
        <v>1250444</v>
      </c>
      <c r="K2127" s="37">
        <v>103843.25</v>
      </c>
      <c r="L2127" s="38"/>
    </row>
    <row r="2128" spans="1:12" s="39" customFormat="1" ht="12.95" customHeight="1" x14ac:dyDescent="0.25">
      <c r="A2128" s="226"/>
      <c r="B2128" s="29">
        <v>6118</v>
      </c>
      <c r="C2128" s="30">
        <v>34</v>
      </c>
      <c r="D2128" s="42" t="s">
        <v>5391</v>
      </c>
      <c r="E2128" s="42" t="s">
        <v>5392</v>
      </c>
      <c r="F2128" s="42" t="s">
        <v>5393</v>
      </c>
      <c r="G2128" s="33" t="s">
        <v>12</v>
      </c>
      <c r="H2128" s="34" t="s">
        <v>13</v>
      </c>
      <c r="I2128" s="35">
        <v>0.97889999999999999</v>
      </c>
      <c r="J2128" s="19">
        <v>1274501.8200000003</v>
      </c>
      <c r="K2128" s="37">
        <v>105843.56</v>
      </c>
      <c r="L2128" s="38"/>
    </row>
    <row r="2129" spans="1:12" s="39" customFormat="1" ht="12.95" customHeight="1" x14ac:dyDescent="0.25">
      <c r="A2129" s="226"/>
      <c r="B2129" s="29">
        <v>6116</v>
      </c>
      <c r="C2129" s="30">
        <v>35</v>
      </c>
      <c r="D2129" s="42" t="s">
        <v>5394</v>
      </c>
      <c r="E2129" s="42" t="s">
        <v>5395</v>
      </c>
      <c r="F2129" s="42" t="s">
        <v>5396</v>
      </c>
      <c r="G2129" s="33" t="s">
        <v>12</v>
      </c>
      <c r="H2129" s="34" t="s">
        <v>13</v>
      </c>
      <c r="I2129" s="35">
        <v>0.98640000000000005</v>
      </c>
      <c r="J2129" s="19">
        <v>1284179</v>
      </c>
      <c r="K2129" s="37">
        <v>106654.5</v>
      </c>
      <c r="L2129" s="38"/>
    </row>
    <row r="2130" spans="1:12" s="39" customFormat="1" ht="12.95" customHeight="1" x14ac:dyDescent="0.25">
      <c r="A2130" s="226"/>
      <c r="B2130" s="29">
        <v>6132</v>
      </c>
      <c r="C2130" s="30">
        <v>36</v>
      </c>
      <c r="D2130" s="42" t="s">
        <v>5397</v>
      </c>
      <c r="E2130" s="42" t="s">
        <v>5398</v>
      </c>
      <c r="F2130" s="42" t="s">
        <v>5396</v>
      </c>
      <c r="G2130" s="33" t="s">
        <v>12</v>
      </c>
      <c r="H2130" s="34" t="s">
        <v>13</v>
      </c>
      <c r="I2130" s="35">
        <v>0.98070000000000002</v>
      </c>
      <c r="J2130" s="19">
        <v>1276837.3299999996</v>
      </c>
      <c r="K2130" s="37">
        <v>106038.19</v>
      </c>
      <c r="L2130" s="38"/>
    </row>
    <row r="2131" spans="1:12" s="39" customFormat="1" ht="12.95" customHeight="1" x14ac:dyDescent="0.25">
      <c r="A2131" s="226"/>
      <c r="B2131" s="29">
        <v>6139</v>
      </c>
      <c r="C2131" s="30">
        <v>37</v>
      </c>
      <c r="D2131" s="42" t="s">
        <v>5399</v>
      </c>
      <c r="E2131" s="42" t="s">
        <v>5400</v>
      </c>
      <c r="F2131" s="42" t="s">
        <v>5401</v>
      </c>
      <c r="G2131" s="33" t="s">
        <v>12</v>
      </c>
      <c r="H2131" s="34" t="s">
        <v>13</v>
      </c>
      <c r="I2131" s="35">
        <v>0.96840000000000004</v>
      </c>
      <c r="J2131" s="19">
        <v>1260824</v>
      </c>
      <c r="K2131" s="37">
        <v>104708.25</v>
      </c>
      <c r="L2131" s="38"/>
    </row>
    <row r="2132" spans="1:12" s="39" customFormat="1" ht="12.95" customHeight="1" x14ac:dyDescent="0.25">
      <c r="A2132" s="226"/>
      <c r="B2132" s="29">
        <v>6120</v>
      </c>
      <c r="C2132" s="30">
        <v>38</v>
      </c>
      <c r="D2132" s="42" t="s">
        <v>5402</v>
      </c>
      <c r="E2132" s="42" t="s">
        <v>5403</v>
      </c>
      <c r="F2132" s="42" t="s">
        <v>5404</v>
      </c>
      <c r="G2132" s="33" t="s">
        <v>12</v>
      </c>
      <c r="H2132" s="34" t="s">
        <v>13</v>
      </c>
      <c r="I2132" s="35">
        <v>0.96640000000000004</v>
      </c>
      <c r="J2132" s="19">
        <v>1258229</v>
      </c>
      <c r="K2132" s="37">
        <v>104492</v>
      </c>
      <c r="L2132" s="38"/>
    </row>
    <row r="2133" spans="1:12" s="39" customFormat="1" ht="12.95" customHeight="1" x14ac:dyDescent="0.25">
      <c r="A2133" s="226"/>
      <c r="B2133" s="29">
        <v>6117</v>
      </c>
      <c r="C2133" s="30">
        <v>39</v>
      </c>
      <c r="D2133" s="42" t="s">
        <v>5405</v>
      </c>
      <c r="E2133" s="42" t="s">
        <v>5406</v>
      </c>
      <c r="F2133" s="42" t="s">
        <v>5407</v>
      </c>
      <c r="G2133" s="33" t="s">
        <v>12</v>
      </c>
      <c r="H2133" s="34" t="s">
        <v>13</v>
      </c>
      <c r="I2133" s="35">
        <v>0.9849</v>
      </c>
      <c r="J2133" s="19">
        <v>1278934.9200000004</v>
      </c>
      <c r="K2133" s="37">
        <v>106492.31</v>
      </c>
      <c r="L2133" s="38"/>
    </row>
    <row r="2134" spans="1:12" s="39" customFormat="1" ht="12.95" customHeight="1" x14ac:dyDescent="0.25">
      <c r="A2134" s="226"/>
      <c r="B2134" s="29">
        <v>6143</v>
      </c>
      <c r="C2134" s="30">
        <v>40</v>
      </c>
      <c r="D2134" s="42" t="s">
        <v>5408</v>
      </c>
      <c r="E2134" s="42" t="s">
        <v>5409</v>
      </c>
      <c r="F2134" s="42" t="s">
        <v>5410</v>
      </c>
      <c r="G2134" s="33" t="s">
        <v>12</v>
      </c>
      <c r="H2134" s="34" t="s">
        <v>13</v>
      </c>
      <c r="I2134" s="35">
        <v>0.98070000000000002</v>
      </c>
      <c r="J2134" s="19">
        <v>1276837.3299999996</v>
      </c>
      <c r="K2134" s="37">
        <v>106038.19</v>
      </c>
      <c r="L2134" s="38"/>
    </row>
    <row r="2135" spans="1:12" s="39" customFormat="1" ht="12.95" customHeight="1" x14ac:dyDescent="0.25">
      <c r="A2135" s="226"/>
      <c r="B2135" s="29">
        <v>6147</v>
      </c>
      <c r="C2135" s="30">
        <v>41</v>
      </c>
      <c r="D2135" s="59" t="s">
        <v>5411</v>
      </c>
      <c r="E2135" s="59" t="s">
        <v>5412</v>
      </c>
      <c r="F2135" s="59" t="s">
        <v>5413</v>
      </c>
      <c r="G2135" s="33" t="s">
        <v>12</v>
      </c>
      <c r="H2135" s="34" t="s">
        <v>13</v>
      </c>
      <c r="I2135" s="35">
        <v>0.9819</v>
      </c>
      <c r="J2135" s="19">
        <v>1276772.4799999997</v>
      </c>
      <c r="K2135" s="37">
        <v>106167.94</v>
      </c>
      <c r="L2135" s="38"/>
    </row>
    <row r="2136" spans="1:12" s="39" customFormat="1" ht="12.95" customHeight="1" x14ac:dyDescent="0.25">
      <c r="A2136" s="226"/>
      <c r="B2136" s="29"/>
      <c r="C2136" s="30"/>
      <c r="D2136" s="49" t="s">
        <v>5732</v>
      </c>
      <c r="E2136" s="42"/>
      <c r="F2136" s="42"/>
      <c r="G2136" s="33"/>
      <c r="H2136" s="34"/>
      <c r="I2136" s="35"/>
      <c r="J2136" s="19"/>
      <c r="K2136" s="37"/>
      <c r="L2136" s="38"/>
    </row>
    <row r="2137" spans="1:12" s="39" customFormat="1" ht="12.95" customHeight="1" x14ac:dyDescent="0.25">
      <c r="A2137" s="227"/>
      <c r="B2137" s="29">
        <v>6119</v>
      </c>
      <c r="C2137" s="30">
        <v>1</v>
      </c>
      <c r="D2137" s="42" t="s">
        <v>5414</v>
      </c>
      <c r="E2137" s="42" t="s">
        <v>5415</v>
      </c>
      <c r="F2137" s="42" t="s">
        <v>5416</v>
      </c>
      <c r="G2137" s="33" t="s">
        <v>5731</v>
      </c>
      <c r="H2137" s="34" t="s">
        <v>13</v>
      </c>
      <c r="I2137" s="35">
        <v>0.96840000000000004</v>
      </c>
      <c r="J2137" s="19">
        <v>1997495.0399999998</v>
      </c>
      <c r="K2137" s="37">
        <v>165886.92000000001</v>
      </c>
      <c r="L2137" s="38"/>
    </row>
    <row r="2138" spans="1:12" s="39" customFormat="1" ht="12.95" customHeight="1" x14ac:dyDescent="0.25">
      <c r="A2138" s="225" t="s">
        <v>5417</v>
      </c>
      <c r="B2138" s="29"/>
      <c r="C2138" s="30"/>
      <c r="D2138" s="49" t="s">
        <v>126</v>
      </c>
      <c r="E2138" s="42"/>
      <c r="F2138" s="42"/>
      <c r="G2138" s="33"/>
      <c r="H2138" s="34"/>
      <c r="I2138" s="35"/>
      <c r="J2138" s="19"/>
      <c r="K2138" s="37"/>
      <c r="L2138" s="38"/>
    </row>
    <row r="2139" spans="1:12" s="39" customFormat="1" ht="12.95" customHeight="1" x14ac:dyDescent="0.25">
      <c r="A2139" s="226"/>
      <c r="B2139" s="29">
        <v>5116</v>
      </c>
      <c r="C2139" s="30">
        <v>1</v>
      </c>
      <c r="D2139" s="42" t="s">
        <v>5418</v>
      </c>
      <c r="E2139" s="42" t="s">
        <v>5419</v>
      </c>
      <c r="F2139" s="42" t="s">
        <v>5420</v>
      </c>
      <c r="G2139" s="33" t="s">
        <v>130</v>
      </c>
      <c r="H2139" s="34" t="s">
        <v>13</v>
      </c>
      <c r="I2139" s="35">
        <v>0</v>
      </c>
      <c r="J2139" s="19">
        <v>94076</v>
      </c>
      <c r="K2139" s="37">
        <v>0</v>
      </c>
      <c r="L2139" s="38" t="s">
        <v>5685</v>
      </c>
    </row>
    <row r="2140" spans="1:12" s="39" customFormat="1" ht="12.95" customHeight="1" x14ac:dyDescent="0.25">
      <c r="A2140" s="226"/>
      <c r="B2140" s="29">
        <v>5112</v>
      </c>
      <c r="C2140" s="30">
        <v>2</v>
      </c>
      <c r="D2140" s="42" t="s">
        <v>5421</v>
      </c>
      <c r="E2140" s="42" t="s">
        <v>5422</v>
      </c>
      <c r="F2140" s="42" t="s">
        <v>5423</v>
      </c>
      <c r="G2140" s="33" t="s">
        <v>130</v>
      </c>
      <c r="H2140" s="34" t="s">
        <v>13</v>
      </c>
      <c r="I2140" s="35">
        <v>0.88060000000000005</v>
      </c>
      <c r="J2140" s="19">
        <v>567440.5199999999</v>
      </c>
      <c r="K2140" s="37">
        <v>47611.11</v>
      </c>
      <c r="L2140" s="38"/>
    </row>
    <row r="2141" spans="1:12" s="39" customFormat="1" ht="12.95" customHeight="1" x14ac:dyDescent="0.25">
      <c r="A2141" s="226"/>
      <c r="B2141" s="29">
        <v>5117</v>
      </c>
      <c r="C2141" s="30">
        <v>3</v>
      </c>
      <c r="D2141" s="42" t="s">
        <v>5424</v>
      </c>
      <c r="E2141" s="42" t="s">
        <v>5425</v>
      </c>
      <c r="F2141" s="42" t="s">
        <v>5426</v>
      </c>
      <c r="G2141" s="33" t="s">
        <v>130</v>
      </c>
      <c r="H2141" s="34" t="s">
        <v>13</v>
      </c>
      <c r="I2141" s="35">
        <v>0.92390000000000005</v>
      </c>
      <c r="J2141" s="19">
        <v>499521.9</v>
      </c>
      <c r="K2141" s="37">
        <v>49952.19</v>
      </c>
      <c r="L2141" s="38"/>
    </row>
    <row r="2142" spans="1:12" s="39" customFormat="1" ht="12.95" customHeight="1" x14ac:dyDescent="0.25">
      <c r="A2142" s="226"/>
      <c r="B2142" s="29">
        <v>5108</v>
      </c>
      <c r="C2142" s="30">
        <v>4</v>
      </c>
      <c r="D2142" s="42" t="s">
        <v>5427</v>
      </c>
      <c r="E2142" s="42" t="s">
        <v>5428</v>
      </c>
      <c r="F2142" s="42" t="s">
        <v>5429</v>
      </c>
      <c r="G2142" s="33" t="s">
        <v>130</v>
      </c>
      <c r="H2142" s="34" t="s">
        <v>13</v>
      </c>
      <c r="I2142" s="35">
        <v>0.92159999999999997</v>
      </c>
      <c r="J2142" s="19">
        <v>573712.22999999986</v>
      </c>
      <c r="K2142" s="37">
        <v>49827.839999999997</v>
      </c>
      <c r="L2142" s="38"/>
    </row>
    <row r="2143" spans="1:12" s="39" customFormat="1" ht="12.95" customHeight="1" x14ac:dyDescent="0.25">
      <c r="A2143" s="226"/>
      <c r="B2143" s="29">
        <v>5113</v>
      </c>
      <c r="C2143" s="30">
        <v>5</v>
      </c>
      <c r="D2143" s="42" t="s">
        <v>5430</v>
      </c>
      <c r="E2143" s="42" t="s">
        <v>5431</v>
      </c>
      <c r="F2143" s="42" t="s">
        <v>5432</v>
      </c>
      <c r="G2143" s="33" t="s">
        <v>130</v>
      </c>
      <c r="H2143" s="34" t="s">
        <v>13</v>
      </c>
      <c r="I2143" s="35">
        <v>0.92800000000000005</v>
      </c>
      <c r="J2143" s="19">
        <v>597544.80000000005</v>
      </c>
      <c r="K2143" s="37">
        <v>50173.87</v>
      </c>
      <c r="L2143" s="38"/>
    </row>
    <row r="2144" spans="1:12" s="39" customFormat="1" ht="12.95" customHeight="1" x14ac:dyDescent="0.25">
      <c r="A2144" s="226"/>
      <c r="B2144" s="29">
        <v>5102</v>
      </c>
      <c r="C2144" s="30">
        <v>6</v>
      </c>
      <c r="D2144" s="42" t="s">
        <v>5433</v>
      </c>
      <c r="E2144" s="42" t="s">
        <v>5434</v>
      </c>
      <c r="F2144" s="42" t="s">
        <v>5435</v>
      </c>
      <c r="G2144" s="33" t="s">
        <v>130</v>
      </c>
      <c r="H2144" s="34" t="s">
        <v>13</v>
      </c>
      <c r="I2144" s="35">
        <v>0.94899999999999995</v>
      </c>
      <c r="J2144" s="19">
        <v>612142.80000000005</v>
      </c>
      <c r="K2144" s="37">
        <v>51309.27</v>
      </c>
      <c r="L2144" s="38"/>
    </row>
    <row r="2145" spans="1:12" s="39" customFormat="1" ht="12.95" customHeight="1" x14ac:dyDescent="0.25">
      <c r="A2145" s="226"/>
      <c r="B2145" s="29">
        <v>5110</v>
      </c>
      <c r="C2145" s="30">
        <v>7</v>
      </c>
      <c r="D2145" s="42" t="s">
        <v>5436</v>
      </c>
      <c r="E2145" s="42" t="s">
        <v>5437</v>
      </c>
      <c r="F2145" s="42" t="s">
        <v>5438</v>
      </c>
      <c r="G2145" s="33" t="s">
        <v>130</v>
      </c>
      <c r="H2145" s="34" t="s">
        <v>13</v>
      </c>
      <c r="I2145" s="35">
        <v>0.94120000000000004</v>
      </c>
      <c r="J2145" s="19">
        <v>557600.35</v>
      </c>
      <c r="K2145" s="37">
        <v>50887.55</v>
      </c>
      <c r="L2145" s="38"/>
    </row>
    <row r="2146" spans="1:12" s="39" customFormat="1" ht="12.95" customHeight="1" x14ac:dyDescent="0.25">
      <c r="A2146" s="226"/>
      <c r="B2146" s="29">
        <v>5103</v>
      </c>
      <c r="C2146" s="30">
        <v>8</v>
      </c>
      <c r="D2146" s="42" t="s">
        <v>5439</v>
      </c>
      <c r="E2146" s="42" t="s">
        <v>5440</v>
      </c>
      <c r="F2146" s="42" t="s">
        <v>5441</v>
      </c>
      <c r="G2146" s="33" t="s">
        <v>130</v>
      </c>
      <c r="H2146" s="34" t="s">
        <v>13</v>
      </c>
      <c r="I2146" s="35">
        <v>0.92900000000000005</v>
      </c>
      <c r="J2146" s="19">
        <v>535260.00000000012</v>
      </c>
      <c r="K2146" s="37">
        <v>50227.93</v>
      </c>
      <c r="L2146" s="38"/>
    </row>
    <row r="2147" spans="1:12" s="39" customFormat="1" ht="12.95" customHeight="1" x14ac:dyDescent="0.25">
      <c r="A2147" s="226"/>
      <c r="B2147" s="29">
        <v>5109</v>
      </c>
      <c r="C2147" s="30">
        <v>9</v>
      </c>
      <c r="D2147" s="42" t="s">
        <v>5442</v>
      </c>
      <c r="E2147" s="42" t="s">
        <v>5443</v>
      </c>
      <c r="F2147" s="42" t="s">
        <v>5444</v>
      </c>
      <c r="G2147" s="33" t="s">
        <v>130</v>
      </c>
      <c r="H2147" s="34" t="s">
        <v>13</v>
      </c>
      <c r="I2147" s="35">
        <v>0.95</v>
      </c>
      <c r="J2147" s="19">
        <v>562833.9800000001</v>
      </c>
      <c r="K2147" s="37">
        <v>51363.33</v>
      </c>
    </row>
    <row r="2148" spans="1:12" s="39" customFormat="1" ht="12.95" customHeight="1" x14ac:dyDescent="0.25">
      <c r="A2148" s="226"/>
      <c r="B2148" s="29">
        <v>5104</v>
      </c>
      <c r="C2148" s="30">
        <v>10</v>
      </c>
      <c r="D2148" s="42" t="s">
        <v>5445</v>
      </c>
      <c r="E2148" s="42" t="s">
        <v>5446</v>
      </c>
      <c r="F2148" s="42" t="s">
        <v>5447</v>
      </c>
      <c r="G2148" s="33" t="s">
        <v>130</v>
      </c>
      <c r="H2148" s="34" t="s">
        <v>13</v>
      </c>
      <c r="I2148" s="35">
        <v>0</v>
      </c>
      <c r="J2148" s="19">
        <v>100390.98</v>
      </c>
      <c r="K2148" s="37">
        <v>0</v>
      </c>
      <c r="L2148" s="38" t="s">
        <v>5685</v>
      </c>
    </row>
    <row r="2149" spans="1:12" s="39" customFormat="1" ht="12.95" customHeight="1" x14ac:dyDescent="0.25">
      <c r="A2149" s="226"/>
      <c r="B2149" s="29"/>
      <c r="C2149" s="30"/>
      <c r="D2149" s="49" t="s">
        <v>11</v>
      </c>
      <c r="E2149" s="42"/>
      <c r="F2149" s="42"/>
      <c r="G2149" s="33"/>
      <c r="H2149" s="34"/>
      <c r="I2149" s="35"/>
      <c r="J2149" s="19"/>
      <c r="K2149" s="37"/>
      <c r="L2149" s="38"/>
    </row>
    <row r="2150" spans="1:12" s="39" customFormat="1" ht="12.95" customHeight="1" x14ac:dyDescent="0.25">
      <c r="A2150" s="226"/>
      <c r="B2150" s="29">
        <v>5119</v>
      </c>
      <c r="C2150" s="30">
        <v>1</v>
      </c>
      <c r="D2150" s="42" t="s">
        <v>5448</v>
      </c>
      <c r="E2150" s="42" t="s">
        <v>5449</v>
      </c>
      <c r="F2150" s="42" t="s">
        <v>5450</v>
      </c>
      <c r="G2150" s="33" t="s">
        <v>12</v>
      </c>
      <c r="H2150" s="34" t="s">
        <v>13</v>
      </c>
      <c r="I2150" s="35">
        <v>0.93730000000000002</v>
      </c>
      <c r="J2150" s="19">
        <v>1216146.7200000002</v>
      </c>
      <c r="K2150" s="37">
        <v>101345.56</v>
      </c>
      <c r="L2150" s="38"/>
    </row>
    <row r="2151" spans="1:12" s="39" customFormat="1" ht="12.95" customHeight="1" x14ac:dyDescent="0.25">
      <c r="A2151" s="226"/>
      <c r="B2151" s="29">
        <v>5123</v>
      </c>
      <c r="C2151" s="30">
        <v>2</v>
      </c>
      <c r="D2151" s="42" t="s">
        <v>5451</v>
      </c>
      <c r="E2151" s="42" t="s">
        <v>5452</v>
      </c>
      <c r="F2151" s="42" t="s">
        <v>5453</v>
      </c>
      <c r="G2151" s="33" t="s">
        <v>12</v>
      </c>
      <c r="H2151" s="34" t="s">
        <v>13</v>
      </c>
      <c r="I2151" s="35">
        <v>0.92920000000000003</v>
      </c>
      <c r="J2151" s="19">
        <v>1205637</v>
      </c>
      <c r="K2151" s="37">
        <v>100469.75</v>
      </c>
      <c r="L2151" s="38"/>
    </row>
    <row r="2152" spans="1:12" s="39" customFormat="1" ht="12.95" customHeight="1" x14ac:dyDescent="0.25">
      <c r="A2152" s="226"/>
      <c r="B2152" s="29">
        <v>5126</v>
      </c>
      <c r="C2152" s="30">
        <v>3</v>
      </c>
      <c r="D2152" s="42" t="s">
        <v>5454</v>
      </c>
      <c r="E2152" s="42" t="s">
        <v>5455</v>
      </c>
      <c r="F2152" s="42" t="s">
        <v>5456</v>
      </c>
      <c r="G2152" s="33" t="s">
        <v>12</v>
      </c>
      <c r="H2152" s="34" t="s">
        <v>13</v>
      </c>
      <c r="I2152" s="35">
        <v>0.93559999999999999</v>
      </c>
      <c r="J2152" s="19">
        <v>1213941</v>
      </c>
      <c r="K2152" s="37">
        <v>101161.75</v>
      </c>
      <c r="L2152" s="38"/>
    </row>
    <row r="2153" spans="1:12" s="39" customFormat="1" ht="12.95" customHeight="1" x14ac:dyDescent="0.25">
      <c r="A2153" s="226"/>
      <c r="B2153" s="29">
        <v>5128</v>
      </c>
      <c r="C2153" s="30">
        <v>4</v>
      </c>
      <c r="D2153" s="42" t="s">
        <v>5457</v>
      </c>
      <c r="E2153" s="42" t="s">
        <v>5458</v>
      </c>
      <c r="F2153" s="42" t="s">
        <v>5459</v>
      </c>
      <c r="G2153" s="33" t="s">
        <v>12</v>
      </c>
      <c r="H2153" s="34" t="s">
        <v>13</v>
      </c>
      <c r="I2153" s="35">
        <v>0.92969999999999997</v>
      </c>
      <c r="J2153" s="19">
        <v>1163035.7200000002</v>
      </c>
      <c r="K2153" s="37">
        <v>100523.81</v>
      </c>
      <c r="L2153" s="38"/>
    </row>
    <row r="2154" spans="1:12" s="39" customFormat="1" ht="12.95" customHeight="1" x14ac:dyDescent="0.25">
      <c r="A2154" s="226"/>
      <c r="B2154" s="29">
        <v>5130</v>
      </c>
      <c r="C2154" s="30">
        <v>5</v>
      </c>
      <c r="D2154" s="42" t="s">
        <v>5460</v>
      </c>
      <c r="E2154" s="42" t="s">
        <v>5461</v>
      </c>
      <c r="F2154" s="42" t="s">
        <v>5462</v>
      </c>
      <c r="G2154" s="33" t="s">
        <v>12</v>
      </c>
      <c r="H2154" s="34" t="s">
        <v>13</v>
      </c>
      <c r="I2154" s="35">
        <v>0.93189999999999995</v>
      </c>
      <c r="J2154" s="19">
        <v>1014515.2799999998</v>
      </c>
      <c r="K2154" s="37">
        <v>100761.69</v>
      </c>
      <c r="L2154" s="38"/>
    </row>
    <row r="2155" spans="1:12" s="39" customFormat="1" ht="12.95" customHeight="1" x14ac:dyDescent="0.25">
      <c r="A2155" s="226"/>
      <c r="B2155" s="29">
        <v>5127</v>
      </c>
      <c r="C2155" s="30">
        <v>6</v>
      </c>
      <c r="D2155" s="42" t="s">
        <v>5463</v>
      </c>
      <c r="E2155" s="42" t="s">
        <v>5464</v>
      </c>
      <c r="F2155" s="42" t="s">
        <v>493</v>
      </c>
      <c r="G2155" s="33" t="s">
        <v>12</v>
      </c>
      <c r="H2155" s="34" t="s">
        <v>13</v>
      </c>
      <c r="I2155" s="35">
        <v>0.94010000000000005</v>
      </c>
      <c r="J2155" s="19">
        <v>1219779.7200000002</v>
      </c>
      <c r="K2155" s="37">
        <v>101648.31</v>
      </c>
      <c r="L2155" s="38"/>
    </row>
    <row r="2156" spans="1:12" s="39" customFormat="1" ht="12.95" customHeight="1" x14ac:dyDescent="0.25">
      <c r="A2156" s="226"/>
      <c r="B2156" s="29">
        <v>5145</v>
      </c>
      <c r="C2156" s="30">
        <v>7</v>
      </c>
      <c r="D2156" s="42" t="s">
        <v>5465</v>
      </c>
      <c r="E2156" s="42" t="s">
        <v>5466</v>
      </c>
      <c r="F2156" s="42" t="s">
        <v>490</v>
      </c>
      <c r="G2156" s="33" t="s">
        <v>12</v>
      </c>
      <c r="H2156" s="34" t="s">
        <v>13</v>
      </c>
      <c r="I2156" s="35">
        <v>0.93259999999999998</v>
      </c>
      <c r="J2156" s="19">
        <v>1210048.56</v>
      </c>
      <c r="K2156" s="37">
        <v>100837.38</v>
      </c>
      <c r="L2156" s="38"/>
    </row>
    <row r="2157" spans="1:12" s="39" customFormat="1" ht="12.95" customHeight="1" x14ac:dyDescent="0.25">
      <c r="A2157" s="226"/>
      <c r="B2157" s="29">
        <v>5107</v>
      </c>
      <c r="C2157" s="30">
        <v>8</v>
      </c>
      <c r="D2157" s="42" t="s">
        <v>5467</v>
      </c>
      <c r="E2157" s="42" t="s">
        <v>5468</v>
      </c>
      <c r="F2157" s="42" t="s">
        <v>5469</v>
      </c>
      <c r="G2157" s="33" t="s">
        <v>12</v>
      </c>
      <c r="H2157" s="34" t="s">
        <v>13</v>
      </c>
      <c r="I2157" s="35">
        <v>0.93579999999999997</v>
      </c>
      <c r="J2157" s="19">
        <v>1108692.1800000002</v>
      </c>
      <c r="K2157" s="37">
        <v>101183.38</v>
      </c>
    </row>
    <row r="2158" spans="1:12" s="39" customFormat="1" ht="12.95" customHeight="1" x14ac:dyDescent="0.25">
      <c r="A2158" s="226"/>
      <c r="B2158" s="29">
        <v>5115</v>
      </c>
      <c r="C2158" s="30">
        <v>9</v>
      </c>
      <c r="D2158" s="42" t="s">
        <v>5470</v>
      </c>
      <c r="E2158" s="42" t="s">
        <v>5471</v>
      </c>
      <c r="F2158" s="42" t="s">
        <v>555</v>
      </c>
      <c r="G2158" s="33" t="s">
        <v>12</v>
      </c>
      <c r="H2158" s="34" t="s">
        <v>13</v>
      </c>
      <c r="I2158" s="35">
        <v>0.91159999999999997</v>
      </c>
      <c r="J2158" s="19">
        <v>885154.5</v>
      </c>
      <c r="K2158" s="37">
        <v>98566.75</v>
      </c>
      <c r="L2158" s="38"/>
    </row>
    <row r="2159" spans="1:12" s="39" customFormat="1" ht="12.95" customHeight="1" x14ac:dyDescent="0.25">
      <c r="A2159" s="226"/>
      <c r="B2159" s="29">
        <v>5121</v>
      </c>
      <c r="C2159" s="30">
        <v>10</v>
      </c>
      <c r="D2159" s="42" t="s">
        <v>5472</v>
      </c>
      <c r="E2159" s="42" t="s">
        <v>5473</v>
      </c>
      <c r="F2159" s="42" t="s">
        <v>5474</v>
      </c>
      <c r="G2159" s="33" t="s">
        <v>12</v>
      </c>
      <c r="H2159" s="34" t="s">
        <v>13</v>
      </c>
      <c r="I2159" s="35">
        <v>0.93620000000000003</v>
      </c>
      <c r="J2159" s="19">
        <v>1149844.56</v>
      </c>
      <c r="K2159" s="37">
        <v>101226.63</v>
      </c>
      <c r="L2159" s="38"/>
    </row>
    <row r="2160" spans="1:12" s="39" customFormat="1" ht="12.95" customHeight="1" x14ac:dyDescent="0.25">
      <c r="A2160" s="226"/>
      <c r="B2160" s="29">
        <v>5114</v>
      </c>
      <c r="C2160" s="30">
        <v>11</v>
      </c>
      <c r="D2160" s="42" t="s">
        <v>5475</v>
      </c>
      <c r="E2160" s="42" t="s">
        <v>5476</v>
      </c>
      <c r="F2160" s="42" t="s">
        <v>5477</v>
      </c>
      <c r="G2160" s="33" t="s">
        <v>12</v>
      </c>
      <c r="H2160" s="34" t="s">
        <v>13</v>
      </c>
      <c r="I2160" s="35">
        <v>0.93259999999999998</v>
      </c>
      <c r="J2160" s="19">
        <v>902995.17</v>
      </c>
      <c r="K2160" s="37">
        <v>100837.38</v>
      </c>
      <c r="L2160" s="38"/>
    </row>
    <row r="2161" spans="1:12" s="39" customFormat="1" ht="12.95" customHeight="1" x14ac:dyDescent="0.25">
      <c r="A2161" s="226"/>
      <c r="B2161" s="29">
        <v>5138</v>
      </c>
      <c r="C2161" s="30">
        <v>12</v>
      </c>
      <c r="D2161" s="42" t="s">
        <v>5478</v>
      </c>
      <c r="E2161" s="42" t="s">
        <v>5479</v>
      </c>
      <c r="F2161" s="42" t="s">
        <v>5480</v>
      </c>
      <c r="G2161" s="33" t="s">
        <v>12</v>
      </c>
      <c r="H2161" s="34" t="s">
        <v>13</v>
      </c>
      <c r="I2161" s="35">
        <v>0.95220000000000005</v>
      </c>
      <c r="J2161" s="19">
        <v>1225099.56</v>
      </c>
      <c r="K2161" s="37">
        <v>102956.63</v>
      </c>
      <c r="L2161" s="38"/>
    </row>
    <row r="2162" spans="1:12" s="39" customFormat="1" ht="12.95" customHeight="1" x14ac:dyDescent="0.25">
      <c r="A2162" s="226"/>
      <c r="B2162" s="29">
        <v>5122</v>
      </c>
      <c r="C2162" s="30">
        <v>13</v>
      </c>
      <c r="D2162" s="42" t="s">
        <v>5481</v>
      </c>
      <c r="E2162" s="42" t="s">
        <v>5482</v>
      </c>
      <c r="F2162" s="42" t="s">
        <v>5483</v>
      </c>
      <c r="G2162" s="33" t="s">
        <v>12</v>
      </c>
      <c r="H2162" s="34" t="s">
        <v>13</v>
      </c>
      <c r="I2162" s="35">
        <v>0.93230000000000002</v>
      </c>
      <c r="J2162" s="19">
        <v>1209659.2799999998</v>
      </c>
      <c r="K2162" s="37">
        <v>100804.94</v>
      </c>
      <c r="L2162" s="38"/>
    </row>
    <row r="2163" spans="1:12" s="39" customFormat="1" ht="12.95" customHeight="1" x14ac:dyDescent="0.25">
      <c r="A2163" s="226"/>
      <c r="B2163" s="29">
        <v>5105</v>
      </c>
      <c r="C2163" s="30">
        <v>14</v>
      </c>
      <c r="D2163" s="42" t="s">
        <v>5484</v>
      </c>
      <c r="E2163" s="42" t="s">
        <v>5485</v>
      </c>
      <c r="F2163" s="42" t="s">
        <v>5486</v>
      </c>
      <c r="G2163" s="33" t="s">
        <v>12</v>
      </c>
      <c r="H2163" s="34" t="s">
        <v>13</v>
      </c>
      <c r="I2163" s="35">
        <v>0.94920000000000004</v>
      </c>
      <c r="J2163" s="19">
        <v>1231587</v>
      </c>
      <c r="K2163" s="37">
        <v>102632.25</v>
      </c>
      <c r="L2163" s="38"/>
    </row>
    <row r="2164" spans="1:12" s="39" customFormat="1" ht="12.95" customHeight="1" x14ac:dyDescent="0.25">
      <c r="A2164" s="226"/>
      <c r="B2164" s="29">
        <v>5137</v>
      </c>
      <c r="C2164" s="30">
        <v>15</v>
      </c>
      <c r="D2164" s="42" t="s">
        <v>5487</v>
      </c>
      <c r="E2164" s="42" t="s">
        <v>5488</v>
      </c>
      <c r="F2164" s="42" t="s">
        <v>5489</v>
      </c>
      <c r="G2164" s="33" t="s">
        <v>12</v>
      </c>
      <c r="H2164" s="34" t="s">
        <v>13</v>
      </c>
      <c r="I2164" s="35">
        <v>0.95420000000000005</v>
      </c>
      <c r="J2164" s="19">
        <v>1238074.56</v>
      </c>
      <c r="K2164" s="37">
        <v>103172.88</v>
      </c>
      <c r="L2164" s="38"/>
    </row>
    <row r="2165" spans="1:12" s="39" customFormat="1" ht="12.95" customHeight="1" x14ac:dyDescent="0.25">
      <c r="A2165" s="226"/>
      <c r="B2165" s="29">
        <v>5136</v>
      </c>
      <c r="C2165" s="30">
        <v>16</v>
      </c>
      <c r="D2165" s="42" t="s">
        <v>5490</v>
      </c>
      <c r="E2165" s="42" t="s">
        <v>5491</v>
      </c>
      <c r="F2165" s="42" t="s">
        <v>5492</v>
      </c>
      <c r="G2165" s="33" t="s">
        <v>12</v>
      </c>
      <c r="H2165" s="34" t="s">
        <v>13</v>
      </c>
      <c r="I2165" s="35">
        <v>0.9244</v>
      </c>
      <c r="J2165" s="19">
        <v>1199409</v>
      </c>
      <c r="K2165" s="37">
        <v>99950.75</v>
      </c>
      <c r="L2165" s="38"/>
    </row>
    <row r="2166" spans="1:12" s="39" customFormat="1" ht="12.95" customHeight="1" x14ac:dyDescent="0.25">
      <c r="A2166" s="226"/>
      <c r="B2166" s="29">
        <v>5139</v>
      </c>
      <c r="C2166" s="30">
        <v>17</v>
      </c>
      <c r="D2166" s="42" t="s">
        <v>5493</v>
      </c>
      <c r="E2166" s="42" t="s">
        <v>5017</v>
      </c>
      <c r="F2166" s="42" t="s">
        <v>5494</v>
      </c>
      <c r="G2166" s="33" t="s">
        <v>12</v>
      </c>
      <c r="H2166" s="34" t="s">
        <v>13</v>
      </c>
      <c r="I2166" s="35">
        <v>0.94850000000000001</v>
      </c>
      <c r="J2166" s="19">
        <v>1123797.1600000001</v>
      </c>
      <c r="K2166" s="37">
        <v>102556.56</v>
      </c>
      <c r="L2166" s="38"/>
    </row>
    <row r="2167" spans="1:12" s="39" customFormat="1" ht="12.95" customHeight="1" x14ac:dyDescent="0.25">
      <c r="A2167" s="226"/>
      <c r="B2167" s="29">
        <v>5124</v>
      </c>
      <c r="C2167" s="30">
        <v>18</v>
      </c>
      <c r="D2167" s="42" t="s">
        <v>5495</v>
      </c>
      <c r="E2167" s="42" t="s">
        <v>5496</v>
      </c>
      <c r="F2167" s="42" t="s">
        <v>5497</v>
      </c>
      <c r="G2167" s="33" t="s">
        <v>12</v>
      </c>
      <c r="H2167" s="34" t="s">
        <v>13</v>
      </c>
      <c r="I2167" s="35">
        <v>0.94920000000000004</v>
      </c>
      <c r="J2167" s="19">
        <v>1231587</v>
      </c>
      <c r="K2167" s="37">
        <v>102632.25</v>
      </c>
      <c r="L2167" s="38"/>
    </row>
    <row r="2168" spans="1:12" s="39" customFormat="1" ht="12.95" customHeight="1" x14ac:dyDescent="0.25">
      <c r="A2168" s="226"/>
      <c r="B2168" s="29">
        <v>5120</v>
      </c>
      <c r="C2168" s="30">
        <v>19</v>
      </c>
      <c r="D2168" s="42" t="s">
        <v>5498</v>
      </c>
      <c r="E2168" s="42" t="s">
        <v>5499</v>
      </c>
      <c r="F2168" s="42" t="s">
        <v>5500</v>
      </c>
      <c r="G2168" s="33" t="s">
        <v>12</v>
      </c>
      <c r="H2168" s="34" t="s">
        <v>13</v>
      </c>
      <c r="I2168" s="35">
        <v>0.94320000000000004</v>
      </c>
      <c r="J2168" s="19">
        <v>1180552</v>
      </c>
      <c r="K2168" s="37">
        <v>101983.5</v>
      </c>
      <c r="L2168" s="38"/>
    </row>
    <row r="2169" spans="1:12" s="39" customFormat="1" ht="12.95" customHeight="1" x14ac:dyDescent="0.25">
      <c r="A2169" s="226"/>
      <c r="B2169" s="29">
        <v>5106</v>
      </c>
      <c r="C2169" s="30">
        <v>20</v>
      </c>
      <c r="D2169" s="42" t="s">
        <v>5501</v>
      </c>
      <c r="E2169" s="42" t="s">
        <v>5502</v>
      </c>
      <c r="F2169" s="42" t="s">
        <v>5503</v>
      </c>
      <c r="G2169" s="33" t="s">
        <v>12</v>
      </c>
      <c r="H2169" s="34" t="s">
        <v>13</v>
      </c>
      <c r="I2169" s="35">
        <v>0.95179999999999998</v>
      </c>
      <c r="J2169" s="19">
        <v>1127722.1800000002</v>
      </c>
      <c r="K2169" s="37">
        <v>102913.38</v>
      </c>
      <c r="L2169" s="38"/>
    </row>
    <row r="2170" spans="1:12" s="39" customFormat="1" ht="12.95" customHeight="1" x14ac:dyDescent="0.25">
      <c r="A2170" s="226"/>
      <c r="B2170" s="29">
        <v>5142</v>
      </c>
      <c r="C2170" s="30">
        <v>21</v>
      </c>
      <c r="D2170" s="42" t="s">
        <v>5504</v>
      </c>
      <c r="E2170" s="42" t="s">
        <v>5505</v>
      </c>
      <c r="F2170" s="42" t="s">
        <v>5506</v>
      </c>
      <c r="G2170" s="33" t="s">
        <v>12</v>
      </c>
      <c r="H2170" s="34" t="s">
        <v>13</v>
      </c>
      <c r="I2170" s="35">
        <v>0.9395</v>
      </c>
      <c r="J2170" s="19">
        <v>1117417.8399999999</v>
      </c>
      <c r="K2170" s="37">
        <v>101583.44</v>
      </c>
      <c r="L2170" s="38"/>
    </row>
    <row r="2171" spans="1:12" s="39" customFormat="1" ht="12.95" customHeight="1" x14ac:dyDescent="0.25">
      <c r="A2171" s="226"/>
      <c r="B2171" s="29">
        <v>5144</v>
      </c>
      <c r="C2171" s="30">
        <v>22</v>
      </c>
      <c r="D2171" s="42" t="s">
        <v>5507</v>
      </c>
      <c r="E2171" s="42" t="s">
        <v>5508</v>
      </c>
      <c r="F2171" s="42" t="s">
        <v>5509</v>
      </c>
      <c r="G2171" s="33" t="s">
        <v>12</v>
      </c>
      <c r="H2171" s="34" t="s">
        <v>13</v>
      </c>
      <c r="I2171" s="35">
        <v>0.95150000000000001</v>
      </c>
      <c r="J2171" s="19">
        <v>1228732.4999999998</v>
      </c>
      <c r="K2171" s="37">
        <v>102880.94</v>
      </c>
      <c r="L2171" s="38"/>
    </row>
    <row r="2172" spans="1:12" s="39" customFormat="1" ht="12.95" customHeight="1" x14ac:dyDescent="0.25">
      <c r="A2172" s="226"/>
      <c r="B2172" s="29">
        <v>5143</v>
      </c>
      <c r="C2172" s="30">
        <v>23</v>
      </c>
      <c r="D2172" s="42" t="s">
        <v>5510</v>
      </c>
      <c r="E2172" s="42" t="s">
        <v>1676</v>
      </c>
      <c r="F2172" s="42" t="s">
        <v>5511</v>
      </c>
      <c r="G2172" s="33" t="s">
        <v>12</v>
      </c>
      <c r="H2172" s="34" t="s">
        <v>13</v>
      </c>
      <c r="I2172" s="35">
        <v>0.9274</v>
      </c>
      <c r="J2172" s="19">
        <v>1198111.56</v>
      </c>
      <c r="K2172" s="37">
        <v>100275.13</v>
      </c>
      <c r="L2172" s="38"/>
    </row>
    <row r="2173" spans="1:12" s="39" customFormat="1" ht="12.95" customHeight="1" x14ac:dyDescent="0.25">
      <c r="A2173" s="226"/>
      <c r="B2173" s="29">
        <v>5118</v>
      </c>
      <c r="C2173" s="30">
        <v>24</v>
      </c>
      <c r="D2173" s="42" t="s">
        <v>5512</v>
      </c>
      <c r="E2173" s="42" t="s">
        <v>5513</v>
      </c>
      <c r="F2173" s="42" t="s">
        <v>5514</v>
      </c>
      <c r="G2173" s="33" t="s">
        <v>12</v>
      </c>
      <c r="H2173" s="34" t="s">
        <v>13</v>
      </c>
      <c r="I2173" s="35">
        <v>0.93220000000000003</v>
      </c>
      <c r="J2173" s="19">
        <v>1209529.56</v>
      </c>
      <c r="K2173" s="37">
        <v>100794.13</v>
      </c>
      <c r="L2173" s="38"/>
    </row>
    <row r="2174" spans="1:12" s="39" customFormat="1" ht="12.95" customHeight="1" x14ac:dyDescent="0.25">
      <c r="A2174" s="226"/>
      <c r="B2174" s="29">
        <v>5111</v>
      </c>
      <c r="C2174" s="30">
        <v>25</v>
      </c>
      <c r="D2174" s="42" t="s">
        <v>5515</v>
      </c>
      <c r="E2174" s="42" t="s">
        <v>5516</v>
      </c>
      <c r="F2174" s="42" t="s">
        <v>5517</v>
      </c>
      <c r="G2174" s="33" t="s">
        <v>12</v>
      </c>
      <c r="H2174" s="34" t="s">
        <v>13</v>
      </c>
      <c r="I2174" s="35">
        <v>0.94520000000000004</v>
      </c>
      <c r="J2174" s="19">
        <v>1177957</v>
      </c>
      <c r="K2174" s="37">
        <v>102199.75</v>
      </c>
      <c r="L2174" s="38"/>
    </row>
    <row r="2175" spans="1:12" s="39" customFormat="1" ht="12.95" customHeight="1" x14ac:dyDescent="0.25">
      <c r="A2175" s="226"/>
      <c r="B2175" s="29">
        <v>5101</v>
      </c>
      <c r="C2175" s="30">
        <v>26</v>
      </c>
      <c r="D2175" s="42" t="s">
        <v>5518</v>
      </c>
      <c r="E2175" s="42" t="s">
        <v>5519</v>
      </c>
      <c r="F2175" s="42" t="s">
        <v>5520</v>
      </c>
      <c r="G2175" s="33" t="s">
        <v>12</v>
      </c>
      <c r="H2175" s="34" t="s">
        <v>13</v>
      </c>
      <c r="I2175" s="35">
        <v>0.9577</v>
      </c>
      <c r="J2175" s="19">
        <v>1131495.6600000001</v>
      </c>
      <c r="K2175" s="37">
        <v>103551.31</v>
      </c>
      <c r="L2175" s="38"/>
    </row>
    <row r="2176" spans="1:12" s="39" customFormat="1" ht="12.95" customHeight="1" x14ac:dyDescent="0.25">
      <c r="A2176" s="226"/>
      <c r="B2176" s="29">
        <v>5129</v>
      </c>
      <c r="C2176" s="30">
        <v>27</v>
      </c>
      <c r="D2176" s="42" t="s">
        <v>5521</v>
      </c>
      <c r="E2176" s="42" t="s">
        <v>5522</v>
      </c>
      <c r="F2176" s="42" t="s">
        <v>5523</v>
      </c>
      <c r="G2176" s="33" t="s">
        <v>12</v>
      </c>
      <c r="H2176" s="34" t="s">
        <v>13</v>
      </c>
      <c r="I2176" s="35">
        <v>0.94889999999999997</v>
      </c>
      <c r="J2176" s="19">
        <v>1226007.7200000002</v>
      </c>
      <c r="K2176" s="37">
        <v>102599.81</v>
      </c>
      <c r="L2176" s="38"/>
    </row>
    <row r="2177" spans="1:12" s="39" customFormat="1" ht="12.95" customHeight="1" x14ac:dyDescent="0.25">
      <c r="A2177" s="226"/>
      <c r="B2177" s="29">
        <v>5100</v>
      </c>
      <c r="C2177" s="30">
        <v>28</v>
      </c>
      <c r="D2177" s="42" t="s">
        <v>5524</v>
      </c>
      <c r="E2177" s="42" t="s">
        <v>1058</v>
      </c>
      <c r="F2177" s="42" t="s">
        <v>5525</v>
      </c>
      <c r="G2177" s="33" t="s">
        <v>12</v>
      </c>
      <c r="H2177" s="34" t="s">
        <v>13</v>
      </c>
      <c r="I2177" s="35">
        <v>0.93899999999999995</v>
      </c>
      <c r="J2177" s="19">
        <v>1218352.56</v>
      </c>
      <c r="K2177" s="37">
        <v>101529.38</v>
      </c>
      <c r="L2177" s="38"/>
    </row>
    <row r="2178" spans="1:12" s="39" customFormat="1" ht="12.95" customHeight="1" x14ac:dyDescent="0.25">
      <c r="A2178" s="226"/>
      <c r="B2178" s="29">
        <v>5132</v>
      </c>
      <c r="C2178" s="30">
        <v>29</v>
      </c>
      <c r="D2178" s="42" t="s">
        <v>5526</v>
      </c>
      <c r="E2178" s="42" t="s">
        <v>2512</v>
      </c>
      <c r="F2178" s="42" t="s">
        <v>5527</v>
      </c>
      <c r="G2178" s="33" t="s">
        <v>12</v>
      </c>
      <c r="H2178" s="34" t="s">
        <v>13</v>
      </c>
      <c r="I2178" s="35">
        <v>0.94540000000000002</v>
      </c>
      <c r="J2178" s="19">
        <v>1226656.56</v>
      </c>
      <c r="K2178" s="37">
        <v>102221.38</v>
      </c>
      <c r="L2178" s="38"/>
    </row>
    <row r="2179" spans="1:12" s="39" customFormat="1" ht="12.95" customHeight="1" x14ac:dyDescent="0.25">
      <c r="A2179" s="226"/>
      <c r="B2179" s="29">
        <v>5140</v>
      </c>
      <c r="C2179" s="30">
        <v>30</v>
      </c>
      <c r="D2179" s="42" t="s">
        <v>5528</v>
      </c>
      <c r="E2179" s="42" t="s">
        <v>5529</v>
      </c>
      <c r="F2179" s="42" t="s">
        <v>5530</v>
      </c>
      <c r="G2179" s="33" t="s">
        <v>12</v>
      </c>
      <c r="H2179" s="34" t="s">
        <v>13</v>
      </c>
      <c r="I2179" s="35">
        <v>0.95030000000000003</v>
      </c>
      <c r="J2179" s="19">
        <v>1085953.4699999997</v>
      </c>
      <c r="K2179" s="37">
        <v>102751.19</v>
      </c>
      <c r="L2179" s="38"/>
    </row>
    <row r="2180" spans="1:12" s="39" customFormat="1" ht="12.95" customHeight="1" x14ac:dyDescent="0.25">
      <c r="A2180" s="226"/>
      <c r="B2180" s="29">
        <v>5125</v>
      </c>
      <c r="C2180" s="30">
        <v>31</v>
      </c>
      <c r="D2180" s="42" t="s">
        <v>5531</v>
      </c>
      <c r="E2180" s="42" t="s">
        <v>5532</v>
      </c>
      <c r="F2180" s="42" t="s">
        <v>5533</v>
      </c>
      <c r="G2180" s="33" t="s">
        <v>12</v>
      </c>
      <c r="H2180" s="34" t="s">
        <v>13</v>
      </c>
      <c r="I2180" s="35">
        <v>0.94389999999999996</v>
      </c>
      <c r="J2180" s="19">
        <v>1224710.2799999998</v>
      </c>
      <c r="K2180" s="37">
        <v>102059.19</v>
      </c>
      <c r="L2180" s="38"/>
    </row>
    <row r="2181" spans="1:12" s="39" customFormat="1" ht="12.95" customHeight="1" x14ac:dyDescent="0.25">
      <c r="A2181" s="226"/>
      <c r="B2181" s="29">
        <v>5141</v>
      </c>
      <c r="C2181" s="30">
        <v>32</v>
      </c>
      <c r="D2181" s="42" t="s">
        <v>5534</v>
      </c>
      <c r="E2181" s="42" t="s">
        <v>5535</v>
      </c>
      <c r="F2181" s="42" t="s">
        <v>5536</v>
      </c>
      <c r="G2181" s="33" t="s">
        <v>12</v>
      </c>
      <c r="H2181" s="34" t="s">
        <v>13</v>
      </c>
      <c r="I2181" s="35">
        <v>0.96220000000000006</v>
      </c>
      <c r="J2181" s="19">
        <v>1248454.56</v>
      </c>
      <c r="K2181" s="37">
        <v>104037.88</v>
      </c>
      <c r="L2181" s="38"/>
    </row>
    <row r="2182" spans="1:12" s="39" customFormat="1" ht="12.95" customHeight="1" x14ac:dyDescent="0.25">
      <c r="A2182" s="226"/>
      <c r="B2182" s="29">
        <v>5135</v>
      </c>
      <c r="C2182" s="30">
        <v>33</v>
      </c>
      <c r="D2182" s="42" t="s">
        <v>5537</v>
      </c>
      <c r="E2182" s="42" t="s">
        <v>5538</v>
      </c>
      <c r="F2182" s="42" t="s">
        <v>5539</v>
      </c>
      <c r="G2182" s="33" t="s">
        <v>12</v>
      </c>
      <c r="H2182" s="34" t="s">
        <v>13</v>
      </c>
      <c r="I2182" s="35">
        <v>0.95840000000000003</v>
      </c>
      <c r="J2182" s="19">
        <v>1236128.25</v>
      </c>
      <c r="K2182" s="37">
        <v>103627</v>
      </c>
      <c r="L2182" s="38"/>
    </row>
    <row r="2183" spans="1:12" s="39" customFormat="1" ht="12.95" customHeight="1" x14ac:dyDescent="0.25">
      <c r="A2183" s="226"/>
      <c r="B2183" s="29">
        <v>5131</v>
      </c>
      <c r="C2183" s="30">
        <v>34</v>
      </c>
      <c r="D2183" s="42" t="s">
        <v>5540</v>
      </c>
      <c r="E2183" s="42" t="s">
        <v>5541</v>
      </c>
      <c r="F2183" s="42" t="s">
        <v>5542</v>
      </c>
      <c r="G2183" s="33" t="s">
        <v>12</v>
      </c>
      <c r="H2183" s="34" t="s">
        <v>13</v>
      </c>
      <c r="I2183" s="35">
        <v>0.96</v>
      </c>
      <c r="J2183" s="19">
        <v>1159100</v>
      </c>
      <c r="K2183" s="37">
        <v>103800</v>
      </c>
      <c r="L2183" s="38"/>
    </row>
    <row r="2184" spans="1:12" s="39" customFormat="1" ht="12.95" customHeight="1" x14ac:dyDescent="0.25">
      <c r="A2184" s="226"/>
      <c r="B2184" s="29">
        <v>5134</v>
      </c>
      <c r="C2184" s="30">
        <v>35</v>
      </c>
      <c r="D2184" s="42" t="s">
        <v>5543</v>
      </c>
      <c r="E2184" s="42" t="s">
        <v>5544</v>
      </c>
      <c r="F2184" s="42" t="s">
        <v>5545</v>
      </c>
      <c r="G2184" s="33" t="s">
        <v>12</v>
      </c>
      <c r="H2184" s="34" t="s">
        <v>13</v>
      </c>
      <c r="I2184" s="35">
        <v>0.95469999999999999</v>
      </c>
      <c r="J2184" s="19">
        <v>1008038.5799999998</v>
      </c>
      <c r="K2184" s="37">
        <v>103226.94</v>
      </c>
      <c r="L2184" s="38"/>
    </row>
    <row r="2185" spans="1:12" s="39" customFormat="1" ht="12.95" customHeight="1" x14ac:dyDescent="0.25">
      <c r="A2185" s="227"/>
      <c r="B2185" s="29">
        <v>5133</v>
      </c>
      <c r="C2185" s="30">
        <v>36</v>
      </c>
      <c r="D2185" s="42" t="s">
        <v>5546</v>
      </c>
      <c r="E2185" s="42" t="s">
        <v>5547</v>
      </c>
      <c r="F2185" s="42" t="s">
        <v>5548</v>
      </c>
      <c r="G2185" s="33" t="s">
        <v>12</v>
      </c>
      <c r="H2185" s="34" t="s">
        <v>13</v>
      </c>
      <c r="I2185" s="35">
        <v>0.9335</v>
      </c>
      <c r="J2185" s="19">
        <v>1192391.7099999997</v>
      </c>
      <c r="K2185" s="37">
        <v>100934.69</v>
      </c>
      <c r="L2185" s="58"/>
    </row>
    <row r="2186" spans="1:12" s="39" customFormat="1" ht="12.75" customHeight="1" x14ac:dyDescent="0.25">
      <c r="A2186" s="235" t="s">
        <v>5825</v>
      </c>
      <c r="B2186" s="236"/>
      <c r="C2186" s="236"/>
      <c r="D2186" s="236"/>
      <c r="E2186" s="236"/>
      <c r="F2186" s="236"/>
      <c r="G2186" s="236"/>
      <c r="H2186" s="236"/>
      <c r="I2186" s="236"/>
      <c r="J2186" s="236"/>
      <c r="K2186" s="236"/>
      <c r="L2186" s="237"/>
    </row>
  </sheetData>
  <autoFilter ref="A6:L2186"/>
  <mergeCells count="79">
    <mergeCell ref="A2087:A2137"/>
    <mergeCell ref="A2138:A2185"/>
    <mergeCell ref="A2186:L2186"/>
    <mergeCell ref="A1895:A1924"/>
    <mergeCell ref="A1925:A1926"/>
    <mergeCell ref="A1927:A1968"/>
    <mergeCell ref="A1969:A2010"/>
    <mergeCell ref="A2011:A2052"/>
    <mergeCell ref="A2053:A2086"/>
    <mergeCell ref="A1838:A1894"/>
    <mergeCell ref="A1406:A1444"/>
    <mergeCell ref="A1445:A1495"/>
    <mergeCell ref="A1496:A1517"/>
    <mergeCell ref="A1518:A1550"/>
    <mergeCell ref="A1551:A1595"/>
    <mergeCell ref="A1596:A1649"/>
    <mergeCell ref="A1650:A1670"/>
    <mergeCell ref="A1671:A1712"/>
    <mergeCell ref="A1713:A1741"/>
    <mergeCell ref="A1742:A1784"/>
    <mergeCell ref="A1785:A1837"/>
    <mergeCell ref="A1366:A1405"/>
    <mergeCell ref="A946:A975"/>
    <mergeCell ref="A976:A999"/>
    <mergeCell ref="A1000:A1045"/>
    <mergeCell ref="A1046:A1094"/>
    <mergeCell ref="A1095:A1133"/>
    <mergeCell ref="A1134:A1186"/>
    <mergeCell ref="A1187:A1217"/>
    <mergeCell ref="A1218:A1260"/>
    <mergeCell ref="A1261:A1287"/>
    <mergeCell ref="A1288:A1322"/>
    <mergeCell ref="A1323:A1365"/>
    <mergeCell ref="A913:A945"/>
    <mergeCell ref="A520:A544"/>
    <mergeCell ref="A545:A566"/>
    <mergeCell ref="A567:A595"/>
    <mergeCell ref="A596:A622"/>
    <mergeCell ref="A623:A667"/>
    <mergeCell ref="A668:A717"/>
    <mergeCell ref="A718:A754"/>
    <mergeCell ref="A755:A815"/>
    <mergeCell ref="A816:A819"/>
    <mergeCell ref="A820:A870"/>
    <mergeCell ref="A871:A912"/>
    <mergeCell ref="A481:A519"/>
    <mergeCell ref="A39:A54"/>
    <mergeCell ref="A55:A93"/>
    <mergeCell ref="A94:A134"/>
    <mergeCell ref="A135:A196"/>
    <mergeCell ref="A197:A235"/>
    <mergeCell ref="A236:A300"/>
    <mergeCell ref="A301:A342"/>
    <mergeCell ref="A343:A380"/>
    <mergeCell ref="A381:A408"/>
    <mergeCell ref="A409:A435"/>
    <mergeCell ref="A436:A480"/>
    <mergeCell ref="A37:A38"/>
    <mergeCell ref="I4:I5"/>
    <mergeCell ref="J4:J5"/>
    <mergeCell ref="K4:K5"/>
    <mergeCell ref="L4:L5"/>
    <mergeCell ref="A7:A12"/>
    <mergeCell ref="A13:A16"/>
    <mergeCell ref="A17:A19"/>
    <mergeCell ref="A20:A32"/>
    <mergeCell ref="D20:E20"/>
    <mergeCell ref="D31:E31"/>
    <mergeCell ref="A33:A36"/>
    <mergeCell ref="J1:L1"/>
    <mergeCell ref="K2:L2"/>
    <mergeCell ref="A3:L3"/>
    <mergeCell ref="A4:A5"/>
    <mergeCell ref="B4:B5"/>
    <mergeCell ref="C4:C5"/>
    <mergeCell ref="D4:D5"/>
    <mergeCell ref="E4:F4"/>
    <mergeCell ref="G4:G5"/>
    <mergeCell ref="H4:H5"/>
  </mergeCells>
  <pageMargins left="0" right="0" top="0" bottom="0" header="0.11811023622047245" footer="0.11811023622047245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161"/>
  <sheetViews>
    <sheetView zoomScaleNormal="100" workbookViewId="0">
      <pane xSplit="3" ySplit="6" topLeftCell="E7" activePane="bottomRight" state="frozen"/>
      <selection pane="topRight" activeCell="D1" sqref="D1"/>
      <selection pane="bottomLeft" activeCell="A6" sqref="A6"/>
      <selection pane="bottomRight" activeCell="A2162" sqref="A2162:XFD2176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1.140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5" customWidth="1"/>
    <col min="11" max="11" width="14.5703125" style="88" customWidth="1"/>
    <col min="12" max="12" width="29.5703125" style="82" customWidth="1"/>
    <col min="13" max="16384" width="9.140625" style="9"/>
  </cols>
  <sheetData>
    <row r="1" spans="1:12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211" t="s">
        <v>5549</v>
      </c>
      <c r="K1" s="211"/>
      <c r="L1" s="211"/>
    </row>
    <row r="2" spans="1:12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8"/>
      <c r="K2" s="211" t="s">
        <v>5673</v>
      </c>
      <c r="L2" s="211"/>
    </row>
    <row r="3" spans="1:12" s="7" customFormat="1" ht="16.5" customHeight="1" x14ac:dyDescent="0.2">
      <c r="A3" s="212" t="s">
        <v>5674</v>
      </c>
      <c r="B3" s="213"/>
      <c r="C3" s="212"/>
      <c r="D3" s="212"/>
      <c r="E3" s="212"/>
      <c r="F3" s="212"/>
      <c r="G3" s="212"/>
      <c r="H3" s="212"/>
      <c r="I3" s="214"/>
      <c r="J3" s="212"/>
      <c r="K3" s="212"/>
      <c r="L3" s="212"/>
    </row>
    <row r="4" spans="1:12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5551</v>
      </c>
      <c r="J4" s="207" t="s">
        <v>5557</v>
      </c>
      <c r="K4" s="207" t="s">
        <v>5552</v>
      </c>
      <c r="L4" s="209" t="s">
        <v>7</v>
      </c>
    </row>
    <row r="5" spans="1:12" ht="52.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10"/>
    </row>
    <row r="6" spans="1:12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14">
        <v>9</v>
      </c>
      <c r="K6" s="14">
        <v>10</v>
      </c>
      <c r="L6" s="12">
        <v>12</v>
      </c>
    </row>
    <row r="7" spans="1:12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19"/>
      <c r="K7" s="25"/>
      <c r="L7" s="12"/>
    </row>
    <row r="8" spans="1:12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19">
        <f t="shared" ref="J8:J70" si="0">ROUND(K8*12,2)</f>
        <v>957814.56</v>
      </c>
      <c r="K8" s="25">
        <v>79817.88</v>
      </c>
      <c r="L8" s="12"/>
    </row>
    <row r="9" spans="1:12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19">
        <f t="shared" si="0"/>
        <v>950029.56</v>
      </c>
      <c r="K9" s="25">
        <v>79169.13</v>
      </c>
      <c r="L9" s="12"/>
    </row>
    <row r="10" spans="1:12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19">
        <f t="shared" si="0"/>
        <v>974941.56</v>
      </c>
      <c r="K10" s="25">
        <v>81245.13</v>
      </c>
      <c r="L10" s="12"/>
    </row>
    <row r="11" spans="1:12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19"/>
      <c r="K11" s="25"/>
      <c r="L11" s="20"/>
    </row>
    <row r="12" spans="1:12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19</v>
      </c>
      <c r="H12" s="15" t="s">
        <v>13</v>
      </c>
      <c r="I12" s="24">
        <v>0.83340000000000003</v>
      </c>
      <c r="J12" s="19">
        <f t="shared" si="0"/>
        <v>2019828.24</v>
      </c>
      <c r="K12" s="28">
        <v>168319.02</v>
      </c>
      <c r="L12" s="20"/>
    </row>
    <row r="13" spans="1:12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19"/>
      <c r="K13" s="37"/>
      <c r="L13" s="38"/>
    </row>
    <row r="14" spans="1:12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19">
        <f t="shared" si="0"/>
        <v>1226786.28</v>
      </c>
      <c r="K14" s="37">
        <v>102232.19</v>
      </c>
      <c r="L14" s="38"/>
    </row>
    <row r="15" spans="1:12" s="39" customFormat="1" ht="12" customHeight="1" x14ac:dyDescent="0.25">
      <c r="A15" s="227"/>
      <c r="B15" s="40">
        <v>5913</v>
      </c>
      <c r="C15" s="30">
        <v>2</v>
      </c>
      <c r="D15" s="41" t="s">
        <v>27</v>
      </c>
      <c r="E15" s="41" t="s">
        <v>28</v>
      </c>
      <c r="F15" s="41" t="s">
        <v>29</v>
      </c>
      <c r="G15" s="33" t="s">
        <v>12</v>
      </c>
      <c r="H15" s="34" t="s">
        <v>13</v>
      </c>
      <c r="I15" s="35">
        <v>0.94020000000000004</v>
      </c>
      <c r="J15" s="19">
        <f t="shared" si="0"/>
        <v>1219909.56</v>
      </c>
      <c r="K15" s="37">
        <v>101659.13</v>
      </c>
      <c r="L15" s="38"/>
    </row>
    <row r="16" spans="1:12" ht="12.75" customHeight="1" x14ac:dyDescent="0.2">
      <c r="A16" s="225" t="s">
        <v>30</v>
      </c>
      <c r="B16" s="29"/>
      <c r="C16" s="30"/>
      <c r="D16" s="31" t="s">
        <v>11</v>
      </c>
      <c r="E16" s="32"/>
      <c r="F16" s="32"/>
      <c r="G16" s="23"/>
      <c r="H16" s="34"/>
      <c r="I16" s="35"/>
      <c r="J16" s="19"/>
      <c r="K16" s="37"/>
      <c r="L16" s="38"/>
    </row>
    <row r="17" spans="1:12" ht="12.75" customHeight="1" x14ac:dyDescent="0.2">
      <c r="A17" s="226"/>
      <c r="B17" s="29">
        <v>5907</v>
      </c>
      <c r="C17" s="30">
        <v>1</v>
      </c>
      <c r="D17" s="42" t="s">
        <v>31</v>
      </c>
      <c r="E17" s="42" t="s">
        <v>32</v>
      </c>
      <c r="F17" s="42" t="s">
        <v>33</v>
      </c>
      <c r="G17" s="23" t="s">
        <v>12</v>
      </c>
      <c r="H17" s="34" t="s">
        <v>13</v>
      </c>
      <c r="I17" s="35">
        <v>0.96460000000000001</v>
      </c>
      <c r="J17" s="19">
        <f t="shared" si="0"/>
        <v>1251568.56</v>
      </c>
      <c r="K17" s="37">
        <v>104297.38</v>
      </c>
      <c r="L17" s="38"/>
    </row>
    <row r="18" spans="1:12" ht="12.75" customHeight="1" x14ac:dyDescent="0.2">
      <c r="A18" s="227"/>
      <c r="B18" s="29">
        <v>5909</v>
      </c>
      <c r="C18" s="30">
        <v>2</v>
      </c>
      <c r="D18" s="42" t="s">
        <v>34</v>
      </c>
      <c r="E18" s="42" t="s">
        <v>35</v>
      </c>
      <c r="F18" s="42" t="s">
        <v>36</v>
      </c>
      <c r="G18" s="23" t="s">
        <v>12</v>
      </c>
      <c r="H18" s="34" t="s">
        <v>13</v>
      </c>
      <c r="I18" s="35">
        <v>0.97589999999999999</v>
      </c>
      <c r="J18" s="19">
        <f t="shared" si="0"/>
        <v>1266230.28</v>
      </c>
      <c r="K18" s="37">
        <v>105519.19</v>
      </c>
      <c r="L18" s="38"/>
    </row>
    <row r="19" spans="1:12" s="39" customFormat="1" ht="12" customHeight="1" x14ac:dyDescent="0.25">
      <c r="A19" s="228" t="s">
        <v>37</v>
      </c>
      <c r="B19" s="29"/>
      <c r="C19" s="30"/>
      <c r="D19" s="31" t="s">
        <v>38</v>
      </c>
      <c r="E19" s="32"/>
      <c r="F19" s="32"/>
      <c r="G19" s="33"/>
      <c r="H19" s="34"/>
      <c r="I19" s="35"/>
      <c r="J19" s="19"/>
      <c r="K19" s="37"/>
      <c r="L19" s="38"/>
    </row>
    <row r="20" spans="1:12" s="39" customFormat="1" ht="12" customHeight="1" x14ac:dyDescent="0.2">
      <c r="A20" s="229"/>
      <c r="B20" s="43">
        <v>5905</v>
      </c>
      <c r="C20" s="44">
        <v>1</v>
      </c>
      <c r="D20" s="42" t="s">
        <v>39</v>
      </c>
      <c r="E20" s="42" t="s">
        <v>40</v>
      </c>
      <c r="F20" s="42" t="s">
        <v>41</v>
      </c>
      <c r="G20" s="45" t="s">
        <v>118</v>
      </c>
      <c r="H20" s="34" t="s">
        <v>13</v>
      </c>
      <c r="I20" s="46">
        <v>0.96179999999999999</v>
      </c>
      <c r="J20" s="19">
        <f t="shared" si="0"/>
        <v>2220026.7599999998</v>
      </c>
      <c r="K20" s="47">
        <v>185002.23</v>
      </c>
      <c r="L20" s="48"/>
    </row>
    <row r="21" spans="1:12" s="39" customFormat="1" ht="12" customHeight="1" x14ac:dyDescent="0.25">
      <c r="A21" s="229"/>
      <c r="B21" s="29"/>
      <c r="C21" s="44"/>
      <c r="D21" s="49" t="s">
        <v>15</v>
      </c>
      <c r="E21" s="42"/>
      <c r="F21" s="42"/>
      <c r="G21" s="50"/>
      <c r="H21" s="34"/>
      <c r="I21" s="35"/>
      <c r="J21" s="19"/>
      <c r="K21" s="37"/>
      <c r="L21" s="38"/>
    </row>
    <row r="22" spans="1:12" ht="12" customHeight="1" x14ac:dyDescent="0.2">
      <c r="A22" s="230"/>
      <c r="B22" s="43">
        <v>5904</v>
      </c>
      <c r="C22" s="44">
        <v>2</v>
      </c>
      <c r="D22" s="42" t="s">
        <v>43</v>
      </c>
      <c r="E22" s="42" t="s">
        <v>44</v>
      </c>
      <c r="F22" s="42" t="s">
        <v>45</v>
      </c>
      <c r="G22" s="45" t="s">
        <v>19</v>
      </c>
      <c r="H22" s="34" t="s">
        <v>13</v>
      </c>
      <c r="I22" s="35">
        <v>0.92100000000000004</v>
      </c>
      <c r="J22" s="19">
        <f t="shared" si="0"/>
        <v>2232135.6</v>
      </c>
      <c r="K22" s="37">
        <v>186011.3</v>
      </c>
      <c r="L22" s="38"/>
    </row>
    <row r="23" spans="1:12" ht="22.5" customHeight="1" x14ac:dyDescent="0.2">
      <c r="A23" s="231" t="s">
        <v>46</v>
      </c>
      <c r="B23" s="51"/>
      <c r="C23" s="30"/>
      <c r="D23" s="49" t="s">
        <v>47</v>
      </c>
      <c r="E23" s="42"/>
      <c r="F23" s="42"/>
      <c r="G23" s="50"/>
      <c r="H23" s="34"/>
      <c r="I23" s="35"/>
      <c r="J23" s="19"/>
      <c r="K23" s="37"/>
      <c r="L23" s="38"/>
    </row>
    <row r="24" spans="1:12" ht="18" customHeight="1" x14ac:dyDescent="0.2">
      <c r="A24" s="232"/>
      <c r="B24" s="43">
        <v>5906</v>
      </c>
      <c r="C24" s="30">
        <v>1</v>
      </c>
      <c r="D24" s="32" t="s">
        <v>48</v>
      </c>
      <c r="E24" s="32" t="s">
        <v>49</v>
      </c>
      <c r="F24" s="32" t="s">
        <v>50</v>
      </c>
      <c r="G24" s="50" t="s">
        <v>51</v>
      </c>
      <c r="H24" s="34" t="s">
        <v>5553</v>
      </c>
      <c r="I24" s="35">
        <v>1</v>
      </c>
      <c r="J24" s="19">
        <f t="shared" si="0"/>
        <v>2055600</v>
      </c>
      <c r="K24" s="37">
        <v>171300</v>
      </c>
      <c r="L24" s="38"/>
    </row>
    <row r="25" spans="1:12" s="39" customFormat="1" ht="12" customHeight="1" x14ac:dyDescent="0.25">
      <c r="A25" s="225" t="s">
        <v>52</v>
      </c>
      <c r="B25" s="29"/>
      <c r="C25" s="30"/>
      <c r="D25" s="31" t="s">
        <v>11</v>
      </c>
      <c r="E25" s="32"/>
      <c r="F25" s="32"/>
      <c r="G25" s="33"/>
      <c r="H25" s="34"/>
      <c r="I25" s="35"/>
      <c r="J25" s="19"/>
      <c r="K25" s="37"/>
      <c r="L25" s="38"/>
    </row>
    <row r="26" spans="1:12" s="39" customFormat="1" ht="12" customHeight="1" x14ac:dyDescent="0.25">
      <c r="A26" s="226"/>
      <c r="B26" s="29">
        <v>3500</v>
      </c>
      <c r="C26" s="30">
        <v>1</v>
      </c>
      <c r="D26" s="52" t="s">
        <v>53</v>
      </c>
      <c r="E26" s="32" t="s">
        <v>54</v>
      </c>
      <c r="F26" s="32" t="s">
        <v>55</v>
      </c>
      <c r="G26" s="33" t="s">
        <v>12</v>
      </c>
      <c r="H26" s="34" t="s">
        <v>13</v>
      </c>
      <c r="I26" s="35">
        <v>0.69789999999999996</v>
      </c>
      <c r="J26" s="19">
        <f t="shared" si="0"/>
        <v>905525.28</v>
      </c>
      <c r="K26" s="37">
        <v>75460.44</v>
      </c>
      <c r="L26" s="38"/>
    </row>
    <row r="27" spans="1:12" s="39" customFormat="1" ht="12" customHeight="1" x14ac:dyDescent="0.25">
      <c r="A27" s="226"/>
      <c r="B27" s="29">
        <v>3502</v>
      </c>
      <c r="C27" s="30">
        <v>2</v>
      </c>
      <c r="D27" s="32" t="s">
        <v>56</v>
      </c>
      <c r="E27" s="32" t="s">
        <v>57</v>
      </c>
      <c r="F27" s="32" t="s">
        <v>58</v>
      </c>
      <c r="G27" s="33" t="s">
        <v>12</v>
      </c>
      <c r="H27" s="34" t="s">
        <v>13</v>
      </c>
      <c r="I27" s="35">
        <v>0.92169999999999996</v>
      </c>
      <c r="J27" s="19">
        <f t="shared" si="0"/>
        <v>1195905.72</v>
      </c>
      <c r="K27" s="37">
        <v>99658.81</v>
      </c>
      <c r="L27" s="38"/>
    </row>
    <row r="28" spans="1:12" s="39" customFormat="1" ht="12" customHeight="1" x14ac:dyDescent="0.25">
      <c r="A28" s="226"/>
      <c r="B28" s="29">
        <v>3510</v>
      </c>
      <c r="C28" s="30">
        <v>3</v>
      </c>
      <c r="D28" s="32" t="s">
        <v>59</v>
      </c>
      <c r="E28" s="32" t="s">
        <v>60</v>
      </c>
      <c r="F28" s="32" t="s">
        <v>61</v>
      </c>
      <c r="G28" s="33" t="s">
        <v>12</v>
      </c>
      <c r="H28" s="34" t="s">
        <v>13</v>
      </c>
      <c r="I28" s="35">
        <v>0.91459999999999997</v>
      </c>
      <c r="J28" s="19">
        <f t="shared" si="0"/>
        <v>1186693.56</v>
      </c>
      <c r="K28" s="37">
        <v>98891.13</v>
      </c>
      <c r="L28" s="38"/>
    </row>
    <row r="29" spans="1:12" s="39" customFormat="1" ht="12" customHeight="1" x14ac:dyDescent="0.25">
      <c r="A29" s="226"/>
      <c r="B29" s="29">
        <v>3515</v>
      </c>
      <c r="C29" s="30">
        <v>4</v>
      </c>
      <c r="D29" s="32" t="s">
        <v>62</v>
      </c>
      <c r="E29" s="32" t="s">
        <v>63</v>
      </c>
      <c r="F29" s="32" t="s">
        <v>64</v>
      </c>
      <c r="G29" s="33" t="s">
        <v>12</v>
      </c>
      <c r="H29" s="34" t="s">
        <v>13</v>
      </c>
      <c r="I29" s="35">
        <v>0.93259999999999998</v>
      </c>
      <c r="J29" s="19">
        <f t="shared" si="0"/>
        <v>1210048.56</v>
      </c>
      <c r="K29" s="37">
        <v>100837.38</v>
      </c>
      <c r="L29" s="38"/>
    </row>
    <row r="30" spans="1:12" s="39" customFormat="1" ht="12" customHeight="1" x14ac:dyDescent="0.25">
      <c r="A30" s="226"/>
      <c r="B30" s="29">
        <v>3514</v>
      </c>
      <c r="C30" s="30">
        <v>5</v>
      </c>
      <c r="D30" s="32" t="s">
        <v>65</v>
      </c>
      <c r="E30" s="32" t="s">
        <v>66</v>
      </c>
      <c r="F30" s="32" t="s">
        <v>67</v>
      </c>
      <c r="G30" s="33" t="s">
        <v>12</v>
      </c>
      <c r="H30" s="34" t="s">
        <v>13</v>
      </c>
      <c r="I30" s="35">
        <v>0.93259999999999998</v>
      </c>
      <c r="J30" s="19">
        <f t="shared" si="0"/>
        <v>1210048.56</v>
      </c>
      <c r="K30" s="37">
        <v>100837.38</v>
      </c>
      <c r="L30" s="38"/>
    </row>
    <row r="31" spans="1:12" s="39" customFormat="1" ht="12" customHeight="1" x14ac:dyDescent="0.25">
      <c r="A31" s="226"/>
      <c r="B31" s="29">
        <v>3501</v>
      </c>
      <c r="C31" s="30">
        <v>6</v>
      </c>
      <c r="D31" s="32" t="s">
        <v>68</v>
      </c>
      <c r="E31" s="32" t="s">
        <v>69</v>
      </c>
      <c r="F31" s="32" t="s">
        <v>70</v>
      </c>
      <c r="G31" s="33" t="s">
        <v>12</v>
      </c>
      <c r="H31" s="34" t="s">
        <v>13</v>
      </c>
      <c r="I31" s="35">
        <v>0.93779999999999997</v>
      </c>
      <c r="J31" s="19">
        <f t="shared" si="0"/>
        <v>1216795.56</v>
      </c>
      <c r="K31" s="37">
        <v>101399.63</v>
      </c>
      <c r="L31" s="38"/>
    </row>
    <row r="32" spans="1:12" s="39" customFormat="1" ht="12" customHeight="1" x14ac:dyDescent="0.25">
      <c r="A32" s="226"/>
      <c r="B32" s="29">
        <v>3522</v>
      </c>
      <c r="C32" s="30">
        <v>7</v>
      </c>
      <c r="D32" s="42" t="s">
        <v>71</v>
      </c>
      <c r="E32" s="42" t="s">
        <v>72</v>
      </c>
      <c r="F32" s="42" t="s">
        <v>73</v>
      </c>
      <c r="G32" s="33" t="s">
        <v>12</v>
      </c>
      <c r="H32" s="34" t="s">
        <v>13</v>
      </c>
      <c r="I32" s="35">
        <v>0.97560000000000002</v>
      </c>
      <c r="J32" s="19">
        <f t="shared" si="0"/>
        <v>1265841</v>
      </c>
      <c r="K32" s="37">
        <v>105486.75</v>
      </c>
      <c r="L32" s="38"/>
    </row>
    <row r="33" spans="1:12" s="39" customFormat="1" ht="12" customHeight="1" x14ac:dyDescent="0.25">
      <c r="A33" s="226"/>
      <c r="B33" s="29">
        <v>3503</v>
      </c>
      <c r="C33" s="30">
        <v>8</v>
      </c>
      <c r="D33" s="32" t="s">
        <v>74</v>
      </c>
      <c r="E33" s="32" t="s">
        <v>75</v>
      </c>
      <c r="F33" s="32" t="s">
        <v>76</v>
      </c>
      <c r="G33" s="33" t="s">
        <v>12</v>
      </c>
      <c r="H33" s="34" t="s">
        <v>13</v>
      </c>
      <c r="I33" s="35">
        <v>0.94610000000000005</v>
      </c>
      <c r="J33" s="19">
        <f t="shared" si="0"/>
        <v>1227564.72</v>
      </c>
      <c r="K33" s="37">
        <v>102297.06</v>
      </c>
      <c r="L33" s="38"/>
    </row>
    <row r="34" spans="1:12" s="39" customFormat="1" ht="12" customHeight="1" x14ac:dyDescent="0.25">
      <c r="A34" s="226"/>
      <c r="B34" s="29">
        <v>3523</v>
      </c>
      <c r="C34" s="30">
        <v>9</v>
      </c>
      <c r="D34" s="32" t="s">
        <v>77</v>
      </c>
      <c r="E34" s="32" t="s">
        <v>78</v>
      </c>
      <c r="F34" s="32" t="s">
        <v>79</v>
      </c>
      <c r="G34" s="33" t="s">
        <v>12</v>
      </c>
      <c r="H34" s="34" t="s">
        <v>13</v>
      </c>
      <c r="I34" s="35">
        <v>0.94820000000000004</v>
      </c>
      <c r="J34" s="19">
        <f t="shared" si="0"/>
        <v>1230289.56</v>
      </c>
      <c r="K34" s="37">
        <v>102524.13</v>
      </c>
      <c r="L34" s="38"/>
    </row>
    <row r="35" spans="1:12" s="39" customFormat="1" ht="12" customHeight="1" x14ac:dyDescent="0.25">
      <c r="A35" s="226"/>
      <c r="B35" s="29">
        <v>3508</v>
      </c>
      <c r="C35" s="30">
        <v>10</v>
      </c>
      <c r="D35" s="32" t="s">
        <v>80</v>
      </c>
      <c r="E35" s="32" t="s">
        <v>81</v>
      </c>
      <c r="F35" s="32" t="s">
        <v>82</v>
      </c>
      <c r="G35" s="33" t="s">
        <v>12</v>
      </c>
      <c r="H35" s="34" t="s">
        <v>13</v>
      </c>
      <c r="I35" s="35">
        <v>0.94989999999999997</v>
      </c>
      <c r="J35" s="19">
        <f t="shared" si="0"/>
        <v>1232495.28</v>
      </c>
      <c r="K35" s="37">
        <v>102707.94</v>
      </c>
      <c r="L35" s="38"/>
    </row>
    <row r="36" spans="1:12" s="39" customFormat="1" ht="12" customHeight="1" x14ac:dyDescent="0.25">
      <c r="A36" s="226"/>
      <c r="B36" s="29">
        <v>3509</v>
      </c>
      <c r="C36" s="30">
        <v>11</v>
      </c>
      <c r="D36" s="53" t="s">
        <v>83</v>
      </c>
      <c r="E36" s="53" t="s">
        <v>84</v>
      </c>
      <c r="F36" s="53" t="s">
        <v>85</v>
      </c>
      <c r="G36" s="33" t="s">
        <v>12</v>
      </c>
      <c r="H36" s="34" t="s">
        <v>13</v>
      </c>
      <c r="I36" s="35">
        <v>0.95189999999999997</v>
      </c>
      <c r="J36" s="19">
        <f t="shared" si="0"/>
        <v>1235090.28</v>
      </c>
      <c r="K36" s="37">
        <v>102924.19</v>
      </c>
      <c r="L36" s="38"/>
    </row>
    <row r="37" spans="1:12" s="39" customFormat="1" ht="12" customHeight="1" x14ac:dyDescent="0.25">
      <c r="A37" s="226"/>
      <c r="B37" s="29">
        <v>3517</v>
      </c>
      <c r="C37" s="30">
        <v>12</v>
      </c>
      <c r="D37" s="53" t="s">
        <v>86</v>
      </c>
      <c r="E37" s="53" t="s">
        <v>87</v>
      </c>
      <c r="F37" s="53" t="s">
        <v>88</v>
      </c>
      <c r="G37" s="33" t="s">
        <v>12</v>
      </c>
      <c r="H37" s="34" t="s">
        <v>13</v>
      </c>
      <c r="I37" s="35">
        <v>0.95189999999999997</v>
      </c>
      <c r="J37" s="19">
        <f t="shared" si="0"/>
        <v>1235090.28</v>
      </c>
      <c r="K37" s="37">
        <v>102924.19</v>
      </c>
      <c r="L37" s="38"/>
    </row>
    <row r="38" spans="1:12" s="39" customFormat="1" ht="12" customHeight="1" x14ac:dyDescent="0.25">
      <c r="A38" s="226"/>
      <c r="B38" s="29">
        <v>3504</v>
      </c>
      <c r="C38" s="30">
        <v>13</v>
      </c>
      <c r="D38" s="53" t="s">
        <v>89</v>
      </c>
      <c r="E38" s="53" t="s">
        <v>90</v>
      </c>
      <c r="F38" s="53" t="s">
        <v>91</v>
      </c>
      <c r="G38" s="33" t="s">
        <v>12</v>
      </c>
      <c r="H38" s="34" t="s">
        <v>13</v>
      </c>
      <c r="I38" s="35">
        <v>0.95189999999999997</v>
      </c>
      <c r="J38" s="19">
        <f t="shared" si="0"/>
        <v>1235090.28</v>
      </c>
      <c r="K38" s="37">
        <v>102924.19</v>
      </c>
      <c r="L38" s="38"/>
    </row>
    <row r="39" spans="1:12" s="39" customFormat="1" ht="12.95" customHeight="1" x14ac:dyDescent="0.25">
      <c r="A39" s="226"/>
      <c r="B39" s="29">
        <v>3506</v>
      </c>
      <c r="C39" s="30">
        <v>14</v>
      </c>
      <c r="D39" s="42" t="s">
        <v>92</v>
      </c>
      <c r="E39" s="42" t="s">
        <v>93</v>
      </c>
      <c r="F39" s="42" t="s">
        <v>94</v>
      </c>
      <c r="G39" s="33" t="s">
        <v>12</v>
      </c>
      <c r="H39" s="34" t="s">
        <v>13</v>
      </c>
      <c r="I39" s="35">
        <v>0.95279999999999998</v>
      </c>
      <c r="J39" s="19">
        <f t="shared" si="0"/>
        <v>1236258</v>
      </c>
      <c r="K39" s="37">
        <v>103021.5</v>
      </c>
      <c r="L39" s="38"/>
    </row>
    <row r="40" spans="1:12" s="39" customFormat="1" ht="12.95" customHeight="1" x14ac:dyDescent="0.25">
      <c r="A40" s="226"/>
      <c r="B40" s="29">
        <v>3513</v>
      </c>
      <c r="C40" s="30">
        <v>15</v>
      </c>
      <c r="D40" s="32" t="s">
        <v>95</v>
      </c>
      <c r="E40" s="32" t="s">
        <v>96</v>
      </c>
      <c r="F40" s="32" t="s">
        <v>97</v>
      </c>
      <c r="G40" s="33" t="s">
        <v>12</v>
      </c>
      <c r="H40" s="34" t="s">
        <v>13</v>
      </c>
      <c r="I40" s="35">
        <v>0.93259999999999998</v>
      </c>
      <c r="J40" s="19">
        <f t="shared" si="0"/>
        <v>1210048.56</v>
      </c>
      <c r="K40" s="37">
        <v>100837.38</v>
      </c>
      <c r="L40" s="38"/>
    </row>
    <row r="41" spans="1:12" s="39" customFormat="1" ht="12.95" customHeight="1" x14ac:dyDescent="0.25">
      <c r="A41" s="226"/>
      <c r="B41" s="29">
        <v>3507</v>
      </c>
      <c r="C41" s="30">
        <v>16</v>
      </c>
      <c r="D41" s="53" t="s">
        <v>98</v>
      </c>
      <c r="E41" s="53" t="s">
        <v>99</v>
      </c>
      <c r="F41" s="53" t="s">
        <v>100</v>
      </c>
      <c r="G41" s="33" t="s">
        <v>12</v>
      </c>
      <c r="H41" s="34" t="s">
        <v>13</v>
      </c>
      <c r="I41" s="35">
        <v>0.95189999999999997</v>
      </c>
      <c r="J41" s="19">
        <f t="shared" si="0"/>
        <v>1235090.28</v>
      </c>
      <c r="K41" s="37">
        <v>102924.19</v>
      </c>
      <c r="L41" s="38"/>
    </row>
    <row r="42" spans="1:12" s="39" customFormat="1" ht="12.95" customHeight="1" x14ac:dyDescent="0.25">
      <c r="A42" s="226"/>
      <c r="B42" s="29"/>
      <c r="C42" s="30"/>
      <c r="D42" s="31" t="s">
        <v>47</v>
      </c>
      <c r="E42" s="32"/>
      <c r="F42" s="32"/>
      <c r="G42" s="33"/>
      <c r="H42" s="34"/>
      <c r="I42" s="35"/>
      <c r="J42" s="19"/>
      <c r="K42" s="37"/>
      <c r="L42" s="38"/>
    </row>
    <row r="43" spans="1:12" s="39" customFormat="1" ht="12.95" customHeight="1" x14ac:dyDescent="0.25">
      <c r="A43" s="226"/>
      <c r="B43" s="29">
        <v>3505</v>
      </c>
      <c r="C43" s="30">
        <v>1</v>
      </c>
      <c r="D43" s="32" t="s">
        <v>101</v>
      </c>
      <c r="E43" s="32" t="s">
        <v>102</v>
      </c>
      <c r="F43" s="32" t="s">
        <v>103</v>
      </c>
      <c r="G43" s="33" t="s">
        <v>51</v>
      </c>
      <c r="H43" s="34" t="s">
        <v>13</v>
      </c>
      <c r="I43" s="35">
        <v>0.94789999999999996</v>
      </c>
      <c r="J43" s="19">
        <f t="shared" si="0"/>
        <v>1948503.24</v>
      </c>
      <c r="K43" s="37">
        <v>162375.26999999999</v>
      </c>
      <c r="L43" s="38"/>
    </row>
    <row r="44" spans="1:12" s="39" customFormat="1" ht="12.95" customHeight="1" x14ac:dyDescent="0.25">
      <c r="A44" s="226"/>
      <c r="B44" s="29">
        <v>3518</v>
      </c>
      <c r="C44" s="30">
        <v>2</v>
      </c>
      <c r="D44" s="42" t="s">
        <v>104</v>
      </c>
      <c r="E44" s="42" t="s">
        <v>105</v>
      </c>
      <c r="F44" s="42" t="s">
        <v>106</v>
      </c>
      <c r="G44" s="33" t="s">
        <v>51</v>
      </c>
      <c r="H44" s="34" t="s">
        <v>13</v>
      </c>
      <c r="I44" s="35">
        <v>0.93210000000000004</v>
      </c>
      <c r="J44" s="19">
        <f t="shared" si="0"/>
        <v>1916024.76</v>
      </c>
      <c r="K44" s="37">
        <v>159668.73000000001</v>
      </c>
      <c r="L44" s="38"/>
    </row>
    <row r="45" spans="1:12" s="39" customFormat="1" ht="12.95" customHeight="1" x14ac:dyDescent="0.25">
      <c r="A45" s="226"/>
      <c r="B45" s="29">
        <v>3519</v>
      </c>
      <c r="C45" s="30">
        <v>3</v>
      </c>
      <c r="D45" s="42" t="s">
        <v>107</v>
      </c>
      <c r="E45" s="42" t="s">
        <v>108</v>
      </c>
      <c r="F45" s="42" t="s">
        <v>109</v>
      </c>
      <c r="G45" s="27" t="s">
        <v>51</v>
      </c>
      <c r="H45" s="34" t="s">
        <v>13</v>
      </c>
      <c r="I45" s="35">
        <v>0.80459999999999998</v>
      </c>
      <c r="J45" s="19">
        <f t="shared" si="0"/>
        <v>1653935.76</v>
      </c>
      <c r="K45" s="37">
        <v>137827.98000000001</v>
      </c>
      <c r="L45" s="38"/>
    </row>
    <row r="46" spans="1:12" s="54" customFormat="1" ht="12.95" customHeight="1" x14ac:dyDescent="0.2">
      <c r="A46" s="226"/>
      <c r="B46" s="29">
        <v>3516</v>
      </c>
      <c r="C46" s="30">
        <v>4</v>
      </c>
      <c r="D46" s="32" t="s">
        <v>110</v>
      </c>
      <c r="E46" s="32" t="s">
        <v>111</v>
      </c>
      <c r="F46" s="32" t="s">
        <v>112</v>
      </c>
      <c r="G46" s="50" t="s">
        <v>51</v>
      </c>
      <c r="H46" s="34" t="s">
        <v>13</v>
      </c>
      <c r="I46" s="35">
        <v>0.96960000000000002</v>
      </c>
      <c r="J46" s="19">
        <f t="shared" si="0"/>
        <v>1993109.76</v>
      </c>
      <c r="K46" s="37">
        <v>166092.48000000001</v>
      </c>
      <c r="L46" s="38"/>
    </row>
    <row r="47" spans="1:12" s="54" customFormat="1" ht="12.95" customHeight="1" x14ac:dyDescent="0.2">
      <c r="A47" s="226"/>
      <c r="B47" s="29">
        <v>3512</v>
      </c>
      <c r="C47" s="30">
        <v>5</v>
      </c>
      <c r="D47" s="42" t="s">
        <v>113</v>
      </c>
      <c r="E47" s="42" t="s">
        <v>114</v>
      </c>
      <c r="F47" s="42" t="s">
        <v>112</v>
      </c>
      <c r="G47" s="27" t="s">
        <v>51</v>
      </c>
      <c r="H47" s="34" t="s">
        <v>13</v>
      </c>
      <c r="I47" s="35">
        <v>0.93010000000000004</v>
      </c>
      <c r="J47" s="19">
        <f t="shared" si="0"/>
        <v>1911913.56</v>
      </c>
      <c r="K47" s="37">
        <v>159326.13</v>
      </c>
      <c r="L47" s="38"/>
    </row>
    <row r="48" spans="1:12" s="54" customFormat="1" ht="12.95" customHeight="1" x14ac:dyDescent="0.2">
      <c r="A48" s="226"/>
      <c r="B48" s="29"/>
      <c r="C48" s="30"/>
      <c r="D48" s="31" t="s">
        <v>38</v>
      </c>
      <c r="E48" s="32"/>
      <c r="F48" s="32"/>
      <c r="G48" s="33"/>
      <c r="H48" s="34"/>
      <c r="I48" s="35"/>
      <c r="J48" s="19"/>
      <c r="K48" s="37"/>
      <c r="L48" s="38"/>
    </row>
    <row r="49" spans="1:12" s="54" customFormat="1" ht="12.95" customHeight="1" x14ac:dyDescent="0.2">
      <c r="A49" s="226"/>
      <c r="B49" s="29">
        <v>3511</v>
      </c>
      <c r="C49" s="30">
        <v>1</v>
      </c>
      <c r="D49" s="42" t="s">
        <v>115</v>
      </c>
      <c r="E49" s="42" t="s">
        <v>116</v>
      </c>
      <c r="F49" s="42" t="s">
        <v>117</v>
      </c>
      <c r="G49" s="33" t="s">
        <v>118</v>
      </c>
      <c r="H49" s="34" t="s">
        <v>13</v>
      </c>
      <c r="I49" s="35">
        <v>0.95189999999999997</v>
      </c>
      <c r="J49" s="19">
        <f t="shared" si="0"/>
        <v>2197175.64</v>
      </c>
      <c r="K49" s="37">
        <v>183097.97</v>
      </c>
      <c r="L49" s="38"/>
    </row>
    <row r="50" spans="1:12" s="54" customFormat="1" ht="12.95" customHeight="1" x14ac:dyDescent="0.2">
      <c r="A50" s="226"/>
      <c r="B50" s="29"/>
      <c r="C50" s="30"/>
      <c r="D50" s="31" t="s">
        <v>15</v>
      </c>
      <c r="E50" s="32"/>
      <c r="F50" s="32"/>
      <c r="G50" s="33"/>
      <c r="H50" s="34"/>
      <c r="I50" s="35"/>
      <c r="J50" s="19"/>
      <c r="K50" s="37"/>
      <c r="L50" s="38"/>
    </row>
    <row r="51" spans="1:12" s="54" customFormat="1" ht="12.95" customHeight="1" x14ac:dyDescent="0.2">
      <c r="A51" s="226"/>
      <c r="B51" s="29">
        <v>3520</v>
      </c>
      <c r="C51" s="30">
        <v>1</v>
      </c>
      <c r="D51" s="32" t="s">
        <v>119</v>
      </c>
      <c r="E51" s="32" t="s">
        <v>120</v>
      </c>
      <c r="F51" s="32" t="s">
        <v>121</v>
      </c>
      <c r="G51" s="33" t="s">
        <v>19</v>
      </c>
      <c r="H51" s="34" t="s">
        <v>13</v>
      </c>
      <c r="I51" s="35">
        <v>0.9657</v>
      </c>
      <c r="J51" s="19">
        <f t="shared" si="0"/>
        <v>2340470.52</v>
      </c>
      <c r="K51" s="37">
        <v>195039.21</v>
      </c>
      <c r="L51" s="38"/>
    </row>
    <row r="52" spans="1:12" s="54" customFormat="1" ht="12.95" customHeight="1" x14ac:dyDescent="0.2">
      <c r="A52" s="226"/>
      <c r="B52" s="29">
        <v>3524</v>
      </c>
      <c r="C52" s="30">
        <v>2</v>
      </c>
      <c r="D52" s="32" t="s">
        <v>122</v>
      </c>
      <c r="E52" s="32" t="s">
        <v>123</v>
      </c>
      <c r="F52" s="32" t="s">
        <v>124</v>
      </c>
      <c r="G52" s="33" t="s">
        <v>19</v>
      </c>
      <c r="H52" s="34" t="s">
        <v>13</v>
      </c>
      <c r="I52" s="35">
        <v>0.96940000000000004</v>
      </c>
      <c r="J52" s="19">
        <f t="shared" si="0"/>
        <v>2349437.88</v>
      </c>
      <c r="K52" s="37">
        <v>195786.49</v>
      </c>
      <c r="L52" s="38"/>
    </row>
    <row r="53" spans="1:12" ht="12.95" customHeight="1" x14ac:dyDescent="0.2">
      <c r="A53" s="225" t="s">
        <v>125</v>
      </c>
      <c r="B53" s="29"/>
      <c r="C53" s="30"/>
      <c r="D53" s="31" t="s">
        <v>126</v>
      </c>
      <c r="E53" s="32"/>
      <c r="F53" s="32"/>
      <c r="G53" s="23"/>
      <c r="H53" s="34"/>
      <c r="I53" s="35"/>
      <c r="J53" s="19"/>
      <c r="K53" s="37"/>
      <c r="L53" s="38"/>
    </row>
    <row r="54" spans="1:12" s="39" customFormat="1" ht="12.95" customHeight="1" x14ac:dyDescent="0.25">
      <c r="A54" s="226"/>
      <c r="B54" s="29">
        <v>315</v>
      </c>
      <c r="C54" s="30">
        <v>1</v>
      </c>
      <c r="D54" s="32" t="s">
        <v>127</v>
      </c>
      <c r="E54" s="32" t="s">
        <v>128</v>
      </c>
      <c r="F54" s="32" t="s">
        <v>129</v>
      </c>
      <c r="G54" s="23" t="s">
        <v>130</v>
      </c>
      <c r="H54" s="34" t="s">
        <v>13</v>
      </c>
      <c r="I54" s="35">
        <v>0.88600000000000001</v>
      </c>
      <c r="J54" s="19">
        <f t="shared" si="0"/>
        <v>574836.84</v>
      </c>
      <c r="K54" s="37">
        <v>47903.07</v>
      </c>
      <c r="L54" s="38"/>
    </row>
    <row r="55" spans="1:12" s="39" customFormat="1" ht="12.95" customHeight="1" x14ac:dyDescent="0.25">
      <c r="A55" s="226"/>
      <c r="B55" s="29">
        <v>314</v>
      </c>
      <c r="C55" s="30">
        <v>2</v>
      </c>
      <c r="D55" s="53" t="s">
        <v>5558</v>
      </c>
      <c r="E55" s="53" t="s">
        <v>5559</v>
      </c>
      <c r="F55" s="53" t="s">
        <v>5560</v>
      </c>
      <c r="G55" s="23" t="s">
        <v>130</v>
      </c>
      <c r="H55" s="34" t="s">
        <v>13</v>
      </c>
      <c r="I55" s="35">
        <v>0.90949999999999998</v>
      </c>
      <c r="J55" s="19">
        <f t="shared" si="0"/>
        <v>590083.56000000006</v>
      </c>
      <c r="K55" s="37">
        <v>49173.63</v>
      </c>
      <c r="L55" s="38"/>
    </row>
    <row r="56" spans="1:12" s="39" customFormat="1" ht="12.95" customHeight="1" x14ac:dyDescent="0.25">
      <c r="A56" s="226"/>
      <c r="B56" s="29">
        <v>306</v>
      </c>
      <c r="C56" s="30">
        <v>3</v>
      </c>
      <c r="D56" s="32" t="s">
        <v>131</v>
      </c>
      <c r="E56" s="32" t="s">
        <v>132</v>
      </c>
      <c r="F56" s="32" t="s">
        <v>133</v>
      </c>
      <c r="G56" s="33" t="s">
        <v>130</v>
      </c>
      <c r="H56" s="34" t="s">
        <v>13</v>
      </c>
      <c r="I56" s="35">
        <v>0.9</v>
      </c>
      <c r="J56" s="19">
        <f t="shared" si="0"/>
        <v>583920</v>
      </c>
      <c r="K56" s="37">
        <v>48660</v>
      </c>
      <c r="L56" s="38"/>
    </row>
    <row r="57" spans="1:12" s="39" customFormat="1" ht="12.95" customHeight="1" x14ac:dyDescent="0.25">
      <c r="A57" s="226"/>
      <c r="B57" s="29">
        <v>308</v>
      </c>
      <c r="C57" s="30">
        <v>4</v>
      </c>
      <c r="D57" s="32" t="s">
        <v>134</v>
      </c>
      <c r="E57" s="32" t="s">
        <v>135</v>
      </c>
      <c r="F57" s="32" t="s">
        <v>136</v>
      </c>
      <c r="G57" s="33" t="s">
        <v>130</v>
      </c>
      <c r="H57" s="34" t="s">
        <v>13</v>
      </c>
      <c r="I57" s="35">
        <v>0.91549999999999998</v>
      </c>
      <c r="J57" s="19">
        <f t="shared" si="0"/>
        <v>593976.36</v>
      </c>
      <c r="K57" s="37">
        <v>49498.03</v>
      </c>
      <c r="L57" s="38"/>
    </row>
    <row r="58" spans="1:12" s="39" customFormat="1" ht="12.95" customHeight="1" x14ac:dyDescent="0.25">
      <c r="A58" s="226"/>
      <c r="B58" s="29">
        <v>328</v>
      </c>
      <c r="C58" s="30">
        <v>5</v>
      </c>
      <c r="D58" s="32" t="s">
        <v>137</v>
      </c>
      <c r="E58" s="32" t="s">
        <v>138</v>
      </c>
      <c r="F58" s="32" t="s">
        <v>139</v>
      </c>
      <c r="G58" s="33" t="s">
        <v>130</v>
      </c>
      <c r="H58" s="34" t="s">
        <v>13</v>
      </c>
      <c r="I58" s="35">
        <v>0.8972</v>
      </c>
      <c r="J58" s="19">
        <f t="shared" si="0"/>
        <v>582103.31999999995</v>
      </c>
      <c r="K58" s="37">
        <v>48508.61</v>
      </c>
      <c r="L58" s="38"/>
    </row>
    <row r="59" spans="1:12" s="39" customFormat="1" ht="12.95" customHeight="1" x14ac:dyDescent="0.25">
      <c r="A59" s="226"/>
      <c r="B59" s="29"/>
      <c r="C59" s="30"/>
      <c r="D59" s="31" t="s">
        <v>11</v>
      </c>
      <c r="E59" s="32"/>
      <c r="F59" s="32"/>
      <c r="G59" s="33"/>
      <c r="H59" s="34"/>
      <c r="I59" s="35"/>
      <c r="J59" s="19"/>
      <c r="K59" s="37"/>
      <c r="L59" s="38"/>
    </row>
    <row r="60" spans="1:12" s="39" customFormat="1" ht="12.95" customHeight="1" x14ac:dyDescent="0.25">
      <c r="A60" s="226"/>
      <c r="B60" s="29">
        <v>305</v>
      </c>
      <c r="C60" s="30">
        <v>1</v>
      </c>
      <c r="D60" s="32" t="s">
        <v>140</v>
      </c>
      <c r="E60" s="32" t="s">
        <v>141</v>
      </c>
      <c r="F60" s="32" t="s">
        <v>142</v>
      </c>
      <c r="G60" s="33" t="s">
        <v>12</v>
      </c>
      <c r="H60" s="34" t="s">
        <v>13</v>
      </c>
      <c r="I60" s="35">
        <v>0.89249999999999996</v>
      </c>
      <c r="J60" s="19">
        <f t="shared" si="0"/>
        <v>1158018.72</v>
      </c>
      <c r="K60" s="37">
        <v>96501.56</v>
      </c>
      <c r="L60" s="38"/>
    </row>
    <row r="61" spans="1:12" s="39" customFormat="1" ht="12.95" customHeight="1" x14ac:dyDescent="0.25">
      <c r="A61" s="226"/>
      <c r="B61" s="29">
        <v>309</v>
      </c>
      <c r="C61" s="30">
        <v>2</v>
      </c>
      <c r="D61" s="32" t="s">
        <v>143</v>
      </c>
      <c r="E61" s="32" t="s">
        <v>144</v>
      </c>
      <c r="F61" s="32" t="s">
        <v>145</v>
      </c>
      <c r="G61" s="33" t="s">
        <v>12</v>
      </c>
      <c r="H61" s="34" t="s">
        <v>13</v>
      </c>
      <c r="I61" s="35">
        <v>0.9052</v>
      </c>
      <c r="J61" s="19">
        <f t="shared" si="0"/>
        <v>1174497</v>
      </c>
      <c r="K61" s="37">
        <v>97874.75</v>
      </c>
      <c r="L61" s="38"/>
    </row>
    <row r="62" spans="1:12" s="39" customFormat="1" ht="12.95" customHeight="1" x14ac:dyDescent="0.25">
      <c r="A62" s="226"/>
      <c r="B62" s="29">
        <v>302</v>
      </c>
      <c r="C62" s="30">
        <v>3</v>
      </c>
      <c r="D62" s="53" t="s">
        <v>5566</v>
      </c>
      <c r="E62" s="53" t="s">
        <v>5567</v>
      </c>
      <c r="F62" s="53" t="s">
        <v>5568</v>
      </c>
      <c r="G62" s="33" t="s">
        <v>12</v>
      </c>
      <c r="H62" s="34" t="s">
        <v>13</v>
      </c>
      <c r="I62" s="35">
        <v>0.88849999999999996</v>
      </c>
      <c r="J62" s="19">
        <f t="shared" si="0"/>
        <v>1152828.72</v>
      </c>
      <c r="K62" s="37">
        <v>96069.06</v>
      </c>
      <c r="L62" s="38"/>
    </row>
    <row r="63" spans="1:12" s="39" customFormat="1" ht="12.95" customHeight="1" x14ac:dyDescent="0.25">
      <c r="A63" s="226"/>
      <c r="B63" s="29">
        <v>310</v>
      </c>
      <c r="C63" s="30">
        <v>4</v>
      </c>
      <c r="D63" s="53" t="s">
        <v>5563</v>
      </c>
      <c r="E63" s="53" t="s">
        <v>5564</v>
      </c>
      <c r="F63" s="53" t="s">
        <v>5565</v>
      </c>
      <c r="G63" s="33" t="s">
        <v>12</v>
      </c>
      <c r="H63" s="34" t="s">
        <v>13</v>
      </c>
      <c r="I63" s="35">
        <v>0.91449999999999998</v>
      </c>
      <c r="J63" s="19">
        <f t="shared" si="0"/>
        <v>1186563.72</v>
      </c>
      <c r="K63" s="37">
        <v>98880.31</v>
      </c>
      <c r="L63" s="38"/>
    </row>
    <row r="64" spans="1:12" s="39" customFormat="1" ht="12.95" customHeight="1" x14ac:dyDescent="0.25">
      <c r="A64" s="226"/>
      <c r="B64" s="29">
        <v>319</v>
      </c>
      <c r="C64" s="30">
        <v>5</v>
      </c>
      <c r="D64" s="32" t="s">
        <v>146</v>
      </c>
      <c r="E64" s="32" t="s">
        <v>147</v>
      </c>
      <c r="F64" s="32" t="s">
        <v>148</v>
      </c>
      <c r="G64" s="33" t="s">
        <v>12</v>
      </c>
      <c r="H64" s="34" t="s">
        <v>13</v>
      </c>
      <c r="I64" s="35">
        <v>0.91400000000000003</v>
      </c>
      <c r="J64" s="19">
        <f t="shared" si="0"/>
        <v>1185915</v>
      </c>
      <c r="K64" s="37">
        <v>98826.25</v>
      </c>
      <c r="L64" s="38"/>
    </row>
    <row r="65" spans="1:12" s="39" customFormat="1" ht="12.95" customHeight="1" x14ac:dyDescent="0.25">
      <c r="A65" s="226"/>
      <c r="B65" s="29">
        <v>322</v>
      </c>
      <c r="C65" s="30">
        <v>6</v>
      </c>
      <c r="D65" s="32" t="s">
        <v>149</v>
      </c>
      <c r="E65" s="32" t="s">
        <v>150</v>
      </c>
      <c r="F65" s="32" t="s">
        <v>151</v>
      </c>
      <c r="G65" s="33" t="s">
        <v>12</v>
      </c>
      <c r="H65" s="34" t="s">
        <v>13</v>
      </c>
      <c r="I65" s="35">
        <v>0.8972</v>
      </c>
      <c r="J65" s="19">
        <f t="shared" si="0"/>
        <v>1164117</v>
      </c>
      <c r="K65" s="37">
        <v>97009.75</v>
      </c>
      <c r="L65" s="38"/>
    </row>
    <row r="66" spans="1:12" s="39" customFormat="1" ht="12.95" customHeight="1" x14ac:dyDescent="0.25">
      <c r="A66" s="226"/>
      <c r="B66" s="29">
        <v>332</v>
      </c>
      <c r="C66" s="30">
        <v>7</v>
      </c>
      <c r="D66" s="32" t="s">
        <v>152</v>
      </c>
      <c r="E66" s="32" t="s">
        <v>153</v>
      </c>
      <c r="F66" s="32" t="s">
        <v>154</v>
      </c>
      <c r="G66" s="33" t="s">
        <v>12</v>
      </c>
      <c r="H66" s="34" t="s">
        <v>13</v>
      </c>
      <c r="I66" s="35">
        <v>0.91100000000000003</v>
      </c>
      <c r="J66" s="19">
        <f t="shared" si="0"/>
        <v>1182022.56</v>
      </c>
      <c r="K66" s="37">
        <v>98501.88</v>
      </c>
      <c r="L66" s="38"/>
    </row>
    <row r="67" spans="1:12" s="39" customFormat="1" ht="12.95" customHeight="1" x14ac:dyDescent="0.25">
      <c r="A67" s="226"/>
      <c r="B67" s="29">
        <v>324</v>
      </c>
      <c r="C67" s="30">
        <v>8</v>
      </c>
      <c r="D67" s="32" t="s">
        <v>157</v>
      </c>
      <c r="E67" s="32" t="s">
        <v>158</v>
      </c>
      <c r="F67" s="32" t="s">
        <v>159</v>
      </c>
      <c r="G67" s="33" t="s">
        <v>12</v>
      </c>
      <c r="H67" s="34" t="s">
        <v>13</v>
      </c>
      <c r="I67" s="35">
        <v>0.98019999999999996</v>
      </c>
      <c r="J67" s="19">
        <f t="shared" si="0"/>
        <v>1271809.56</v>
      </c>
      <c r="K67" s="37">
        <v>105984.13</v>
      </c>
      <c r="L67" s="38"/>
    </row>
    <row r="68" spans="1:12" s="39" customFormat="1" ht="12.95" customHeight="1" x14ac:dyDescent="0.25">
      <c r="A68" s="226"/>
      <c r="B68" s="29">
        <v>329</v>
      </c>
      <c r="C68" s="30">
        <v>9</v>
      </c>
      <c r="D68" s="53" t="s">
        <v>155</v>
      </c>
      <c r="E68" s="53" t="s">
        <v>5561</v>
      </c>
      <c r="F68" s="53" t="s">
        <v>5562</v>
      </c>
      <c r="G68" s="33" t="s">
        <v>12</v>
      </c>
      <c r="H68" s="34" t="s">
        <v>13</v>
      </c>
      <c r="I68" s="35">
        <v>0.9</v>
      </c>
      <c r="J68" s="19">
        <f t="shared" si="0"/>
        <v>1167750</v>
      </c>
      <c r="K68" s="37">
        <v>97312.5</v>
      </c>
      <c r="L68" s="38"/>
    </row>
    <row r="69" spans="1:12" s="39" customFormat="1" ht="12.95" customHeight="1" x14ac:dyDescent="0.25">
      <c r="A69" s="226"/>
      <c r="B69" s="29">
        <v>335</v>
      </c>
      <c r="C69" s="30">
        <v>10</v>
      </c>
      <c r="D69" s="32" t="s">
        <v>160</v>
      </c>
      <c r="E69" s="32" t="s">
        <v>161</v>
      </c>
      <c r="F69" s="32" t="s">
        <v>162</v>
      </c>
      <c r="G69" s="33" t="s">
        <v>12</v>
      </c>
      <c r="H69" s="34" t="s">
        <v>13</v>
      </c>
      <c r="I69" s="35">
        <v>0.90620000000000001</v>
      </c>
      <c r="J69" s="19">
        <f t="shared" si="0"/>
        <v>1175794.56</v>
      </c>
      <c r="K69" s="37">
        <v>97982.88</v>
      </c>
      <c r="L69" s="38"/>
    </row>
    <row r="70" spans="1:12" s="39" customFormat="1" ht="12.95" customHeight="1" x14ac:dyDescent="0.25">
      <c r="A70" s="226"/>
      <c r="B70" s="29">
        <v>325</v>
      </c>
      <c r="C70" s="30">
        <v>11</v>
      </c>
      <c r="D70" s="32" t="s">
        <v>163</v>
      </c>
      <c r="E70" s="32" t="s">
        <v>164</v>
      </c>
      <c r="F70" s="32" t="s">
        <v>165</v>
      </c>
      <c r="G70" s="33" t="s">
        <v>12</v>
      </c>
      <c r="H70" s="34" t="s">
        <v>13</v>
      </c>
      <c r="I70" s="35">
        <v>0.91590000000000005</v>
      </c>
      <c r="J70" s="19">
        <f t="shared" si="0"/>
        <v>1188380.28</v>
      </c>
      <c r="K70" s="37">
        <v>99031.69</v>
      </c>
      <c r="L70" s="38"/>
    </row>
    <row r="71" spans="1:12" s="39" customFormat="1" ht="12.95" customHeight="1" x14ac:dyDescent="0.25">
      <c r="A71" s="226"/>
      <c r="B71" s="29">
        <v>333</v>
      </c>
      <c r="C71" s="30">
        <v>12</v>
      </c>
      <c r="D71" s="32" t="s">
        <v>166</v>
      </c>
      <c r="E71" s="32" t="s">
        <v>167</v>
      </c>
      <c r="F71" s="32" t="s">
        <v>168</v>
      </c>
      <c r="G71" s="33" t="s">
        <v>12</v>
      </c>
      <c r="H71" s="34" t="s">
        <v>13</v>
      </c>
      <c r="I71" s="35">
        <v>0.88400000000000001</v>
      </c>
      <c r="J71" s="19">
        <f t="shared" ref="J71:J134" si="1">ROUND(K71*12,2)</f>
        <v>1146990</v>
      </c>
      <c r="K71" s="37">
        <v>95582.5</v>
      </c>
      <c r="L71" s="38"/>
    </row>
    <row r="72" spans="1:12" s="39" customFormat="1" ht="12.95" customHeight="1" x14ac:dyDescent="0.25">
      <c r="A72" s="226"/>
      <c r="B72" s="29">
        <v>326</v>
      </c>
      <c r="C72" s="30">
        <v>13</v>
      </c>
      <c r="D72" s="32" t="s">
        <v>169</v>
      </c>
      <c r="E72" s="32" t="s">
        <v>170</v>
      </c>
      <c r="F72" s="32" t="s">
        <v>171</v>
      </c>
      <c r="G72" s="33" t="s">
        <v>12</v>
      </c>
      <c r="H72" s="34" t="s">
        <v>13</v>
      </c>
      <c r="I72" s="35">
        <v>0.90600000000000003</v>
      </c>
      <c r="J72" s="19">
        <f t="shared" si="1"/>
        <v>1175535</v>
      </c>
      <c r="K72" s="37">
        <v>97961.25</v>
      </c>
      <c r="L72" s="38"/>
    </row>
    <row r="73" spans="1:12" s="39" customFormat="1" ht="12.95" customHeight="1" x14ac:dyDescent="0.25">
      <c r="A73" s="226"/>
      <c r="B73" s="29">
        <v>318</v>
      </c>
      <c r="C73" s="30">
        <v>14</v>
      </c>
      <c r="D73" s="32" t="s">
        <v>172</v>
      </c>
      <c r="E73" s="32" t="s">
        <v>173</v>
      </c>
      <c r="F73" s="32" t="s">
        <v>174</v>
      </c>
      <c r="G73" s="33" t="s">
        <v>12</v>
      </c>
      <c r="H73" s="34" t="s">
        <v>13</v>
      </c>
      <c r="I73" s="35">
        <v>0.8992</v>
      </c>
      <c r="J73" s="19">
        <f t="shared" si="1"/>
        <v>1166712</v>
      </c>
      <c r="K73" s="37">
        <v>97226</v>
      </c>
      <c r="L73" s="38"/>
    </row>
    <row r="74" spans="1:12" s="39" customFormat="1" ht="12.95" customHeight="1" x14ac:dyDescent="0.25">
      <c r="A74" s="226"/>
      <c r="B74" s="29">
        <v>313</v>
      </c>
      <c r="C74" s="30">
        <v>15</v>
      </c>
      <c r="D74" s="32" t="s">
        <v>175</v>
      </c>
      <c r="E74" s="32" t="s">
        <v>176</v>
      </c>
      <c r="F74" s="32" t="s">
        <v>177</v>
      </c>
      <c r="G74" s="33" t="s">
        <v>12</v>
      </c>
      <c r="H74" s="34" t="s">
        <v>13</v>
      </c>
      <c r="I74" s="35">
        <v>0.92669999999999997</v>
      </c>
      <c r="J74" s="19">
        <f t="shared" si="1"/>
        <v>1202393.28</v>
      </c>
      <c r="K74" s="37">
        <v>100199.44</v>
      </c>
      <c r="L74" s="38"/>
    </row>
    <row r="75" spans="1:12" s="39" customFormat="1" ht="12.95" customHeight="1" x14ac:dyDescent="0.25">
      <c r="A75" s="226"/>
      <c r="B75" s="29">
        <v>320</v>
      </c>
      <c r="C75" s="30">
        <v>16</v>
      </c>
      <c r="D75" s="32" t="s">
        <v>178</v>
      </c>
      <c r="E75" s="32" t="s">
        <v>179</v>
      </c>
      <c r="F75" s="32" t="s">
        <v>180</v>
      </c>
      <c r="G75" s="33" t="s">
        <v>12</v>
      </c>
      <c r="H75" s="34" t="s">
        <v>13</v>
      </c>
      <c r="I75" s="35">
        <v>0.92169999999999996</v>
      </c>
      <c r="J75" s="19">
        <f t="shared" si="1"/>
        <v>1195905.72</v>
      </c>
      <c r="K75" s="37">
        <v>99658.81</v>
      </c>
      <c r="L75" s="38"/>
    </row>
    <row r="76" spans="1:12" s="39" customFormat="1" ht="12.95" customHeight="1" x14ac:dyDescent="0.25">
      <c r="A76" s="226"/>
      <c r="B76" s="29">
        <v>311</v>
      </c>
      <c r="C76" s="30">
        <v>17</v>
      </c>
      <c r="D76" s="32" t="s">
        <v>181</v>
      </c>
      <c r="E76" s="32" t="s">
        <v>182</v>
      </c>
      <c r="F76" s="32" t="s">
        <v>183</v>
      </c>
      <c r="G76" s="33" t="s">
        <v>12</v>
      </c>
      <c r="H76" s="34" t="s">
        <v>13</v>
      </c>
      <c r="I76" s="35">
        <v>0.91849999999999998</v>
      </c>
      <c r="J76" s="19">
        <f t="shared" si="1"/>
        <v>1191753.72</v>
      </c>
      <c r="K76" s="37">
        <v>99312.81</v>
      </c>
      <c r="L76" s="38"/>
    </row>
    <row r="77" spans="1:12" s="39" customFormat="1" ht="12.95" customHeight="1" x14ac:dyDescent="0.25">
      <c r="A77" s="226"/>
      <c r="B77" s="29">
        <v>334</v>
      </c>
      <c r="C77" s="30">
        <v>18</v>
      </c>
      <c r="D77" s="53" t="s">
        <v>5569</v>
      </c>
      <c r="E77" s="53" t="s">
        <v>5570</v>
      </c>
      <c r="F77" s="53" t="s">
        <v>5571</v>
      </c>
      <c r="G77" s="33" t="s">
        <v>12</v>
      </c>
      <c r="H77" s="34" t="s">
        <v>13</v>
      </c>
      <c r="I77" s="35">
        <v>0.91869999999999996</v>
      </c>
      <c r="J77" s="19">
        <f t="shared" si="1"/>
        <v>1192013.28</v>
      </c>
      <c r="K77" s="37">
        <v>99334.44</v>
      </c>
      <c r="L77" s="38"/>
    </row>
    <row r="78" spans="1:12" s="39" customFormat="1" ht="12.95" customHeight="1" x14ac:dyDescent="0.25">
      <c r="A78" s="226"/>
      <c r="B78" s="29">
        <v>312</v>
      </c>
      <c r="C78" s="30">
        <v>19</v>
      </c>
      <c r="D78" s="53" t="s">
        <v>5572</v>
      </c>
      <c r="E78" s="53" t="s">
        <v>5573</v>
      </c>
      <c r="F78" s="53" t="s">
        <v>5574</v>
      </c>
      <c r="G78" s="33" t="s">
        <v>12</v>
      </c>
      <c r="H78" s="34" t="s">
        <v>13</v>
      </c>
      <c r="I78" s="35">
        <v>0.91249999999999998</v>
      </c>
      <c r="J78" s="19">
        <f t="shared" si="1"/>
        <v>1183968.72</v>
      </c>
      <c r="K78" s="37">
        <v>98664.06</v>
      </c>
      <c r="L78" s="38"/>
    </row>
    <row r="79" spans="1:12" s="39" customFormat="1" ht="12.95" customHeight="1" x14ac:dyDescent="0.25">
      <c r="A79" s="226"/>
      <c r="B79" s="29">
        <v>321</v>
      </c>
      <c r="C79" s="30">
        <v>20</v>
      </c>
      <c r="D79" s="53" t="s">
        <v>5575</v>
      </c>
      <c r="E79" s="53" t="s">
        <v>5576</v>
      </c>
      <c r="F79" s="53" t="s">
        <v>5568</v>
      </c>
      <c r="G79" s="33" t="s">
        <v>12</v>
      </c>
      <c r="H79" s="34" t="s">
        <v>13</v>
      </c>
      <c r="I79" s="35">
        <v>0.91200000000000003</v>
      </c>
      <c r="J79" s="19">
        <f t="shared" si="1"/>
        <v>1183320</v>
      </c>
      <c r="K79" s="37">
        <v>98610</v>
      </c>
      <c r="L79" s="38"/>
    </row>
    <row r="80" spans="1:12" s="39" customFormat="1" ht="12.95" customHeight="1" x14ac:dyDescent="0.25">
      <c r="A80" s="226"/>
      <c r="B80" s="29">
        <v>330</v>
      </c>
      <c r="C80" s="30">
        <v>21</v>
      </c>
      <c r="D80" s="53" t="s">
        <v>5577</v>
      </c>
      <c r="E80" s="53" t="s">
        <v>5578</v>
      </c>
      <c r="F80" s="53" t="s">
        <v>190</v>
      </c>
      <c r="G80" s="33" t="s">
        <v>12</v>
      </c>
      <c r="H80" s="34" t="s">
        <v>13</v>
      </c>
      <c r="I80" s="35">
        <v>0.91</v>
      </c>
      <c r="J80" s="19">
        <f t="shared" si="1"/>
        <v>1180725</v>
      </c>
      <c r="K80" s="37">
        <v>98393.75</v>
      </c>
      <c r="L80" s="38"/>
    </row>
    <row r="81" spans="1:12" s="39" customFormat="1" ht="12.95" customHeight="1" x14ac:dyDescent="0.25">
      <c r="A81" s="226"/>
      <c r="B81" s="29">
        <v>331</v>
      </c>
      <c r="C81" s="30">
        <v>22</v>
      </c>
      <c r="D81" s="53" t="s">
        <v>5579</v>
      </c>
      <c r="E81" s="53" t="s">
        <v>5580</v>
      </c>
      <c r="F81" s="53" t="s">
        <v>5581</v>
      </c>
      <c r="G81" s="33" t="s">
        <v>12</v>
      </c>
      <c r="H81" s="34" t="s">
        <v>13</v>
      </c>
      <c r="I81" s="35">
        <v>0.91549999999999998</v>
      </c>
      <c r="J81" s="19">
        <f t="shared" si="1"/>
        <v>1187861.28</v>
      </c>
      <c r="K81" s="37">
        <v>98988.44</v>
      </c>
      <c r="L81" s="38"/>
    </row>
    <row r="82" spans="1:12" s="39" customFormat="1" ht="12.95" customHeight="1" x14ac:dyDescent="0.25">
      <c r="A82" s="226"/>
      <c r="B82" s="29">
        <v>317</v>
      </c>
      <c r="C82" s="30">
        <v>23</v>
      </c>
      <c r="D82" s="53" t="s">
        <v>5582</v>
      </c>
      <c r="E82" s="53" t="s">
        <v>5583</v>
      </c>
      <c r="F82" s="53" t="s">
        <v>5584</v>
      </c>
      <c r="G82" s="33" t="s">
        <v>12</v>
      </c>
      <c r="H82" s="34" t="s">
        <v>13</v>
      </c>
      <c r="I82" s="35">
        <v>0.92520000000000002</v>
      </c>
      <c r="J82" s="19">
        <f t="shared" si="1"/>
        <v>1200447</v>
      </c>
      <c r="K82" s="37">
        <v>100037.25</v>
      </c>
      <c r="L82" s="38"/>
    </row>
    <row r="83" spans="1:12" s="39" customFormat="1" ht="12.95" customHeight="1" x14ac:dyDescent="0.25">
      <c r="A83" s="226"/>
      <c r="B83" s="29">
        <v>327</v>
      </c>
      <c r="C83" s="30">
        <v>24</v>
      </c>
      <c r="D83" s="32" t="s">
        <v>184</v>
      </c>
      <c r="E83" s="32" t="s">
        <v>185</v>
      </c>
      <c r="F83" s="32" t="s">
        <v>186</v>
      </c>
      <c r="G83" s="33" t="s">
        <v>12</v>
      </c>
      <c r="H83" s="34" t="s">
        <v>13</v>
      </c>
      <c r="I83" s="35">
        <v>0.91369999999999996</v>
      </c>
      <c r="J83" s="19">
        <f t="shared" si="1"/>
        <v>1185525.72</v>
      </c>
      <c r="K83" s="37">
        <v>98793.81</v>
      </c>
      <c r="L83" s="38"/>
    </row>
    <row r="84" spans="1:12" s="39" customFormat="1" ht="12.95" customHeight="1" x14ac:dyDescent="0.25">
      <c r="A84" s="226"/>
      <c r="B84" s="29">
        <v>323</v>
      </c>
      <c r="C84" s="30">
        <v>25</v>
      </c>
      <c r="D84" s="32" t="s">
        <v>187</v>
      </c>
      <c r="E84" s="32" t="s">
        <v>188</v>
      </c>
      <c r="F84" s="32" t="s">
        <v>189</v>
      </c>
      <c r="G84" s="33" t="s">
        <v>12</v>
      </c>
      <c r="H84" s="34" t="s">
        <v>13</v>
      </c>
      <c r="I84" s="35">
        <v>0.877</v>
      </c>
      <c r="J84" s="19">
        <f t="shared" si="1"/>
        <v>1137907.56</v>
      </c>
      <c r="K84" s="37">
        <v>94825.63</v>
      </c>
      <c r="L84" s="38"/>
    </row>
    <row r="85" spans="1:12" s="39" customFormat="1" ht="12.95" customHeight="1" x14ac:dyDescent="0.25">
      <c r="A85" s="226"/>
      <c r="B85" s="29">
        <v>307</v>
      </c>
      <c r="C85" s="30">
        <v>26</v>
      </c>
      <c r="D85" s="32" t="s">
        <v>191</v>
      </c>
      <c r="E85" s="32" t="s">
        <v>192</v>
      </c>
      <c r="F85" s="32" t="s">
        <v>193</v>
      </c>
      <c r="G85" s="33" t="s">
        <v>12</v>
      </c>
      <c r="H85" s="34" t="s">
        <v>13</v>
      </c>
      <c r="I85" s="35">
        <v>0.94750000000000001</v>
      </c>
      <c r="J85" s="19">
        <f t="shared" si="1"/>
        <v>1229381.28</v>
      </c>
      <c r="K85" s="37">
        <v>102448.44</v>
      </c>
      <c r="L85" s="38"/>
    </row>
    <row r="86" spans="1:12" s="39" customFormat="1" ht="12.95" customHeight="1" x14ac:dyDescent="0.25">
      <c r="A86" s="226"/>
      <c r="B86" s="29">
        <v>301</v>
      </c>
      <c r="C86" s="30">
        <v>27</v>
      </c>
      <c r="D86" s="32" t="s">
        <v>194</v>
      </c>
      <c r="E86" s="32" t="s">
        <v>195</v>
      </c>
      <c r="F86" s="32" t="s">
        <v>196</v>
      </c>
      <c r="G86" s="33" t="s">
        <v>12</v>
      </c>
      <c r="H86" s="34" t="s">
        <v>13</v>
      </c>
      <c r="I86" s="35">
        <v>0.9819</v>
      </c>
      <c r="J86" s="19">
        <f t="shared" si="1"/>
        <v>1274015.28</v>
      </c>
      <c r="K86" s="37">
        <v>106167.94</v>
      </c>
      <c r="L86" s="38"/>
    </row>
    <row r="87" spans="1:12" s="39" customFormat="1" ht="12.95" customHeight="1" x14ac:dyDescent="0.25">
      <c r="A87" s="226"/>
      <c r="B87" s="29">
        <v>304</v>
      </c>
      <c r="C87" s="30">
        <v>28</v>
      </c>
      <c r="D87" s="42" t="s">
        <v>197</v>
      </c>
      <c r="E87" s="42" t="s">
        <v>198</v>
      </c>
      <c r="F87" s="42" t="s">
        <v>199</v>
      </c>
      <c r="G87" s="33" t="s">
        <v>12</v>
      </c>
      <c r="H87" s="34" t="s">
        <v>13</v>
      </c>
      <c r="I87" s="35">
        <v>0.92349999999999999</v>
      </c>
      <c r="J87" s="19">
        <f t="shared" si="1"/>
        <v>1198241.28</v>
      </c>
      <c r="K87" s="37">
        <v>99853.440000000002</v>
      </c>
      <c r="L87" s="38"/>
    </row>
    <row r="88" spans="1:12" s="39" customFormat="1" ht="12.95" customHeight="1" x14ac:dyDescent="0.25">
      <c r="A88" s="226"/>
      <c r="B88" s="29">
        <v>316</v>
      </c>
      <c r="C88" s="30">
        <v>29</v>
      </c>
      <c r="D88" s="53" t="s">
        <v>200</v>
      </c>
      <c r="E88" s="53" t="s">
        <v>201</v>
      </c>
      <c r="F88" s="53" t="s">
        <v>202</v>
      </c>
      <c r="G88" s="33" t="s">
        <v>12</v>
      </c>
      <c r="H88" s="34" t="s">
        <v>13</v>
      </c>
      <c r="I88" s="35">
        <v>0.9244</v>
      </c>
      <c r="J88" s="19">
        <f t="shared" si="1"/>
        <v>1199409</v>
      </c>
      <c r="K88" s="37">
        <v>99950.75</v>
      </c>
      <c r="L88" s="38"/>
    </row>
    <row r="89" spans="1:12" s="39" customFormat="1" ht="12.95" customHeight="1" x14ac:dyDescent="0.25">
      <c r="A89" s="226"/>
      <c r="B89" s="29"/>
      <c r="C89" s="30"/>
      <c r="D89" s="31" t="s">
        <v>47</v>
      </c>
      <c r="E89" s="32"/>
      <c r="F89" s="32"/>
      <c r="G89" s="33"/>
      <c r="H89" s="34"/>
      <c r="I89" s="35"/>
      <c r="J89" s="19"/>
      <c r="K89" s="37"/>
      <c r="L89" s="38"/>
    </row>
    <row r="90" spans="1:12" s="39" customFormat="1" ht="12.95" customHeight="1" x14ac:dyDescent="0.25">
      <c r="A90" s="226"/>
      <c r="B90" s="29">
        <v>303</v>
      </c>
      <c r="C90" s="30">
        <v>1</v>
      </c>
      <c r="D90" s="32" t="s">
        <v>203</v>
      </c>
      <c r="E90" s="32" t="s">
        <v>204</v>
      </c>
      <c r="F90" s="32" t="s">
        <v>205</v>
      </c>
      <c r="G90" s="33" t="s">
        <v>51</v>
      </c>
      <c r="H90" s="34" t="s">
        <v>13</v>
      </c>
      <c r="I90" s="35">
        <v>0.92830000000000001</v>
      </c>
      <c r="J90" s="19">
        <f t="shared" si="1"/>
        <v>1908213.48</v>
      </c>
      <c r="K90" s="37">
        <v>159017.79</v>
      </c>
      <c r="L90" s="38"/>
    </row>
    <row r="91" spans="1:12" s="39" customFormat="1" ht="12.95" customHeight="1" x14ac:dyDescent="0.25">
      <c r="A91" s="227"/>
      <c r="B91" s="29">
        <v>300</v>
      </c>
      <c r="C91" s="30">
        <v>2</v>
      </c>
      <c r="D91" s="32" t="s">
        <v>206</v>
      </c>
      <c r="E91" s="32" t="s">
        <v>207</v>
      </c>
      <c r="F91" s="32" t="s">
        <v>208</v>
      </c>
      <c r="G91" s="33" t="s">
        <v>51</v>
      </c>
      <c r="H91" s="34" t="s">
        <v>13</v>
      </c>
      <c r="I91" s="35">
        <v>0.91790000000000005</v>
      </c>
      <c r="J91" s="19">
        <f t="shared" si="1"/>
        <v>1886835.24</v>
      </c>
      <c r="K91" s="37">
        <v>157236.26999999999</v>
      </c>
      <c r="L91" s="38"/>
    </row>
    <row r="92" spans="1:12" s="39" customFormat="1" ht="12.95" customHeight="1" x14ac:dyDescent="0.25">
      <c r="A92" s="225" t="s">
        <v>209</v>
      </c>
      <c r="B92" s="29"/>
      <c r="C92" s="30"/>
      <c r="D92" s="31" t="s">
        <v>126</v>
      </c>
      <c r="E92" s="32"/>
      <c r="F92" s="32"/>
      <c r="G92" s="33"/>
      <c r="H92" s="34"/>
      <c r="I92" s="35"/>
      <c r="J92" s="19"/>
      <c r="K92" s="37"/>
      <c r="L92" s="38"/>
    </row>
    <row r="93" spans="1:12" s="39" customFormat="1" ht="12.95" customHeight="1" x14ac:dyDescent="0.25">
      <c r="A93" s="226"/>
      <c r="B93" s="29">
        <v>3727</v>
      </c>
      <c r="C93" s="30">
        <v>1</v>
      </c>
      <c r="D93" s="32" t="s">
        <v>210</v>
      </c>
      <c r="E93" s="32" t="s">
        <v>211</v>
      </c>
      <c r="F93" s="32" t="s">
        <v>212</v>
      </c>
      <c r="G93" s="33" t="s">
        <v>130</v>
      </c>
      <c r="H93" s="34" t="s">
        <v>13</v>
      </c>
      <c r="I93" s="35">
        <v>0.91320000000000001</v>
      </c>
      <c r="J93" s="19">
        <f t="shared" si="1"/>
        <v>592484.16</v>
      </c>
      <c r="K93" s="37">
        <v>49373.68</v>
      </c>
      <c r="L93" s="38"/>
    </row>
    <row r="94" spans="1:12" s="39" customFormat="1" ht="12.95" customHeight="1" x14ac:dyDescent="0.25">
      <c r="A94" s="226"/>
      <c r="B94" s="29">
        <v>3705</v>
      </c>
      <c r="C94" s="30">
        <v>2</v>
      </c>
      <c r="D94" s="32" t="s">
        <v>213</v>
      </c>
      <c r="E94" s="32" t="s">
        <v>214</v>
      </c>
      <c r="F94" s="32" t="s">
        <v>215</v>
      </c>
      <c r="G94" s="33" t="s">
        <v>130</v>
      </c>
      <c r="H94" s="34" t="s">
        <v>13</v>
      </c>
      <c r="I94" s="35">
        <v>0.90920000000000001</v>
      </c>
      <c r="J94" s="19">
        <f t="shared" si="1"/>
        <v>589888.92000000004</v>
      </c>
      <c r="K94" s="37">
        <v>49157.41</v>
      </c>
      <c r="L94" s="38"/>
    </row>
    <row r="95" spans="1:12" s="39" customFormat="1" ht="12.95" customHeight="1" x14ac:dyDescent="0.2">
      <c r="A95" s="226"/>
      <c r="B95" s="29">
        <v>3734</v>
      </c>
      <c r="C95" s="30">
        <v>3</v>
      </c>
      <c r="D95" s="42" t="s">
        <v>216</v>
      </c>
      <c r="E95" s="42" t="s">
        <v>217</v>
      </c>
      <c r="F95" s="42" t="s">
        <v>218</v>
      </c>
      <c r="G95" s="45" t="s">
        <v>130</v>
      </c>
      <c r="H95" s="34" t="s">
        <v>13</v>
      </c>
      <c r="I95" s="35">
        <v>0.92220000000000002</v>
      </c>
      <c r="J95" s="19">
        <f t="shared" si="1"/>
        <v>598323.36</v>
      </c>
      <c r="K95" s="37">
        <v>49860.28</v>
      </c>
      <c r="L95" s="38"/>
    </row>
    <row r="96" spans="1:12" s="39" customFormat="1" ht="12.95" customHeight="1" x14ac:dyDescent="0.25">
      <c r="A96" s="226"/>
      <c r="B96" s="29"/>
      <c r="C96" s="30"/>
      <c r="D96" s="55" t="s">
        <v>11</v>
      </c>
      <c r="E96" s="56"/>
      <c r="F96" s="32"/>
      <c r="G96" s="50"/>
      <c r="H96" s="34"/>
      <c r="I96" s="35"/>
      <c r="J96" s="19"/>
      <c r="K96" s="37"/>
      <c r="L96" s="38"/>
    </row>
    <row r="97" spans="1:12" s="39" customFormat="1" ht="12.95" customHeight="1" x14ac:dyDescent="0.25">
      <c r="A97" s="226"/>
      <c r="B97" s="29">
        <v>3732</v>
      </c>
      <c r="C97" s="30">
        <v>1</v>
      </c>
      <c r="D97" s="53" t="s">
        <v>155</v>
      </c>
      <c r="E97" s="53" t="s">
        <v>5587</v>
      </c>
      <c r="F97" s="53" t="s">
        <v>5588</v>
      </c>
      <c r="G97" s="50" t="s">
        <v>12</v>
      </c>
      <c r="H97" s="34" t="s">
        <v>13</v>
      </c>
      <c r="I97" s="35">
        <v>0.53349999999999997</v>
      </c>
      <c r="J97" s="19">
        <f t="shared" si="1"/>
        <v>692216.28</v>
      </c>
      <c r="K97" s="37">
        <v>57684.69</v>
      </c>
      <c r="L97" s="38"/>
    </row>
    <row r="98" spans="1:12" s="39" customFormat="1" ht="12.95" customHeight="1" x14ac:dyDescent="0.25">
      <c r="A98" s="226"/>
      <c r="B98" s="29">
        <v>3722</v>
      </c>
      <c r="C98" s="30">
        <v>2</v>
      </c>
      <c r="D98" s="53" t="s">
        <v>268</v>
      </c>
      <c r="E98" s="53" t="s">
        <v>5589</v>
      </c>
      <c r="F98" s="53" t="s">
        <v>5590</v>
      </c>
      <c r="G98" s="50" t="s">
        <v>12</v>
      </c>
      <c r="H98" s="34" t="s">
        <v>13</v>
      </c>
      <c r="I98" s="35">
        <v>0.52500000000000002</v>
      </c>
      <c r="J98" s="19">
        <f t="shared" si="1"/>
        <v>681187.56</v>
      </c>
      <c r="K98" s="37">
        <v>56765.63</v>
      </c>
      <c r="L98" s="38"/>
    </row>
    <row r="99" spans="1:12" s="39" customFormat="1" ht="12.95" customHeight="1" x14ac:dyDescent="0.25">
      <c r="A99" s="226"/>
      <c r="B99" s="29">
        <v>3700</v>
      </c>
      <c r="C99" s="30">
        <v>3</v>
      </c>
      <c r="D99" s="32" t="s">
        <v>227</v>
      </c>
      <c r="E99" s="32" t="s">
        <v>228</v>
      </c>
      <c r="F99" s="32" t="s">
        <v>229</v>
      </c>
      <c r="G99" s="50" t="s">
        <v>12</v>
      </c>
      <c r="H99" s="34" t="s">
        <v>13</v>
      </c>
      <c r="I99" s="35">
        <v>0.92420000000000002</v>
      </c>
      <c r="J99" s="19">
        <f t="shared" si="1"/>
        <v>1199149.56</v>
      </c>
      <c r="K99" s="37">
        <v>99929.13</v>
      </c>
      <c r="L99" s="38"/>
    </row>
    <row r="100" spans="1:12" s="39" customFormat="1" ht="12.95" customHeight="1" x14ac:dyDescent="0.25">
      <c r="A100" s="226"/>
      <c r="B100" s="29">
        <v>3711</v>
      </c>
      <c r="C100" s="30">
        <v>4</v>
      </c>
      <c r="D100" s="42" t="s">
        <v>230</v>
      </c>
      <c r="E100" s="42" t="s">
        <v>231</v>
      </c>
      <c r="F100" s="42" t="s">
        <v>232</v>
      </c>
      <c r="G100" s="50" t="s">
        <v>12</v>
      </c>
      <c r="H100" s="34" t="s">
        <v>13</v>
      </c>
      <c r="I100" s="35">
        <v>0.92520000000000002</v>
      </c>
      <c r="J100" s="19">
        <f t="shared" si="1"/>
        <v>1200447</v>
      </c>
      <c r="K100" s="37">
        <v>100037.25</v>
      </c>
      <c r="L100" s="38"/>
    </row>
    <row r="101" spans="1:12" s="39" customFormat="1" ht="12.95" customHeight="1" x14ac:dyDescent="0.2">
      <c r="A101" s="226"/>
      <c r="B101" s="29">
        <v>3730</v>
      </c>
      <c r="C101" s="30">
        <v>5</v>
      </c>
      <c r="D101" s="42" t="s">
        <v>233</v>
      </c>
      <c r="E101" s="42" t="s">
        <v>234</v>
      </c>
      <c r="F101" s="42" t="s">
        <v>235</v>
      </c>
      <c r="G101" s="45" t="s">
        <v>12</v>
      </c>
      <c r="H101" s="34" t="s">
        <v>13</v>
      </c>
      <c r="I101" s="35">
        <v>0.93169999999999997</v>
      </c>
      <c r="J101" s="19">
        <f t="shared" si="1"/>
        <v>1208880.72</v>
      </c>
      <c r="K101" s="37">
        <v>100740.06</v>
      </c>
      <c r="L101" s="38"/>
    </row>
    <row r="102" spans="1:12" s="39" customFormat="1" ht="12.95" customHeight="1" x14ac:dyDescent="0.25">
      <c r="A102" s="226"/>
      <c r="B102" s="29">
        <v>3703</v>
      </c>
      <c r="C102" s="30">
        <v>6</v>
      </c>
      <c r="D102" s="32" t="s">
        <v>236</v>
      </c>
      <c r="E102" s="32" t="s">
        <v>237</v>
      </c>
      <c r="F102" s="32" t="s">
        <v>238</v>
      </c>
      <c r="G102" s="50" t="s">
        <v>12</v>
      </c>
      <c r="H102" s="34" t="s">
        <v>13</v>
      </c>
      <c r="I102" s="35">
        <v>0.97989999999999999</v>
      </c>
      <c r="J102" s="19">
        <f t="shared" si="1"/>
        <v>1271420.28</v>
      </c>
      <c r="K102" s="37">
        <v>105951.69</v>
      </c>
      <c r="L102" s="38"/>
    </row>
    <row r="103" spans="1:12" s="39" customFormat="1" ht="12.95" customHeight="1" x14ac:dyDescent="0.25">
      <c r="A103" s="226"/>
      <c r="B103" s="29">
        <v>3740</v>
      </c>
      <c r="C103" s="30">
        <v>7</v>
      </c>
      <c r="D103" s="32" t="s">
        <v>242</v>
      </c>
      <c r="E103" s="32" t="s">
        <v>243</v>
      </c>
      <c r="F103" s="32" t="s">
        <v>244</v>
      </c>
      <c r="G103" s="50" t="s">
        <v>12</v>
      </c>
      <c r="H103" s="34" t="s">
        <v>13</v>
      </c>
      <c r="I103" s="35">
        <v>0.91920000000000002</v>
      </c>
      <c r="J103" s="19">
        <f t="shared" si="1"/>
        <v>1192662</v>
      </c>
      <c r="K103" s="37">
        <v>99388.5</v>
      </c>
      <c r="L103" s="38"/>
    </row>
    <row r="104" spans="1:12" s="39" customFormat="1" ht="12.95" customHeight="1" x14ac:dyDescent="0.25">
      <c r="A104" s="226"/>
      <c r="B104" s="29">
        <v>3742</v>
      </c>
      <c r="C104" s="30">
        <v>8</v>
      </c>
      <c r="D104" s="32" t="s">
        <v>245</v>
      </c>
      <c r="E104" s="32" t="s">
        <v>246</v>
      </c>
      <c r="F104" s="32" t="s">
        <v>247</v>
      </c>
      <c r="G104" s="50" t="s">
        <v>12</v>
      </c>
      <c r="H104" s="34" t="s">
        <v>13</v>
      </c>
      <c r="I104" s="35">
        <v>0.92969999999999997</v>
      </c>
      <c r="J104" s="19">
        <f t="shared" si="1"/>
        <v>1206285.72</v>
      </c>
      <c r="K104" s="37">
        <v>100523.81</v>
      </c>
      <c r="L104" s="38"/>
    </row>
    <row r="105" spans="1:12" s="39" customFormat="1" ht="12.95" customHeight="1" x14ac:dyDescent="0.25">
      <c r="A105" s="226"/>
      <c r="B105" s="29">
        <v>3723</v>
      </c>
      <c r="C105" s="30">
        <v>9</v>
      </c>
      <c r="D105" s="42" t="s">
        <v>248</v>
      </c>
      <c r="E105" s="42" t="s">
        <v>249</v>
      </c>
      <c r="F105" s="42" t="s">
        <v>250</v>
      </c>
      <c r="G105" s="33" t="s">
        <v>12</v>
      </c>
      <c r="H105" s="34" t="s">
        <v>13</v>
      </c>
      <c r="I105" s="35">
        <v>0.91900000000000004</v>
      </c>
      <c r="J105" s="19">
        <f t="shared" si="1"/>
        <v>1192402.56</v>
      </c>
      <c r="K105" s="37">
        <v>99366.88</v>
      </c>
      <c r="L105" s="38"/>
    </row>
    <row r="106" spans="1:12" s="39" customFormat="1" ht="12.95" customHeight="1" x14ac:dyDescent="0.25">
      <c r="A106" s="226"/>
      <c r="B106" s="43">
        <v>3702</v>
      </c>
      <c r="C106" s="30">
        <v>10</v>
      </c>
      <c r="D106" s="32" t="s">
        <v>251</v>
      </c>
      <c r="E106" s="32" t="s">
        <v>252</v>
      </c>
      <c r="F106" s="32" t="s">
        <v>253</v>
      </c>
      <c r="G106" s="33" t="s">
        <v>12</v>
      </c>
      <c r="H106" s="34" t="s">
        <v>13</v>
      </c>
      <c r="I106" s="35">
        <v>0.97789999999999999</v>
      </c>
      <c r="J106" s="19">
        <f t="shared" si="1"/>
        <v>1268825.28</v>
      </c>
      <c r="K106" s="37">
        <v>105735.44</v>
      </c>
      <c r="L106" s="38"/>
    </row>
    <row r="107" spans="1:12" s="39" customFormat="1" ht="12.95" customHeight="1" x14ac:dyDescent="0.25">
      <c r="A107" s="226"/>
      <c r="B107" s="29">
        <v>3731</v>
      </c>
      <c r="C107" s="30">
        <v>11</v>
      </c>
      <c r="D107" s="42" t="s">
        <v>254</v>
      </c>
      <c r="E107" s="42" t="s">
        <v>255</v>
      </c>
      <c r="F107" s="42" t="s">
        <v>256</v>
      </c>
      <c r="G107" s="33" t="s">
        <v>12</v>
      </c>
      <c r="H107" s="34" t="s">
        <v>13</v>
      </c>
      <c r="I107" s="35">
        <v>0.93120000000000003</v>
      </c>
      <c r="J107" s="19">
        <f t="shared" si="1"/>
        <v>1208232</v>
      </c>
      <c r="K107" s="37">
        <v>100686</v>
      </c>
      <c r="L107" s="38"/>
    </row>
    <row r="108" spans="1:12" s="39" customFormat="1" ht="12.95" customHeight="1" x14ac:dyDescent="0.2">
      <c r="A108" s="226"/>
      <c r="B108" s="29">
        <v>3725</v>
      </c>
      <c r="C108" s="30">
        <v>12</v>
      </c>
      <c r="D108" s="42" t="s">
        <v>62</v>
      </c>
      <c r="E108" s="42" t="s">
        <v>257</v>
      </c>
      <c r="F108" s="42" t="s">
        <v>258</v>
      </c>
      <c r="G108" s="45" t="s">
        <v>12</v>
      </c>
      <c r="H108" s="34" t="s">
        <v>13</v>
      </c>
      <c r="I108" s="35">
        <v>0.54479999999999995</v>
      </c>
      <c r="J108" s="19">
        <f t="shared" si="1"/>
        <v>706878</v>
      </c>
      <c r="K108" s="37">
        <v>58906.5</v>
      </c>
      <c r="L108" s="38"/>
    </row>
    <row r="109" spans="1:12" s="39" customFormat="1" ht="12.95" customHeight="1" x14ac:dyDescent="0.25">
      <c r="A109" s="226"/>
      <c r="B109" s="29">
        <v>3743</v>
      </c>
      <c r="C109" s="30">
        <v>13</v>
      </c>
      <c r="D109" s="32" t="s">
        <v>259</v>
      </c>
      <c r="E109" s="32" t="s">
        <v>260</v>
      </c>
      <c r="F109" s="32" t="s">
        <v>261</v>
      </c>
      <c r="G109" s="50" t="s">
        <v>12</v>
      </c>
      <c r="H109" s="34" t="s">
        <v>13</v>
      </c>
      <c r="I109" s="35">
        <v>0.93669999999999998</v>
      </c>
      <c r="J109" s="19">
        <f t="shared" si="1"/>
        <v>1215368.28</v>
      </c>
      <c r="K109" s="37">
        <v>101280.69</v>
      </c>
      <c r="L109" s="38"/>
    </row>
    <row r="110" spans="1:12" s="39" customFormat="1" ht="12.95" customHeight="1" x14ac:dyDescent="0.25">
      <c r="A110" s="226"/>
      <c r="B110" s="29">
        <v>3719</v>
      </c>
      <c r="C110" s="30">
        <v>14</v>
      </c>
      <c r="D110" s="32" t="s">
        <v>262</v>
      </c>
      <c r="E110" s="32" t="s">
        <v>263</v>
      </c>
      <c r="F110" s="32" t="s">
        <v>264</v>
      </c>
      <c r="G110" s="50" t="s">
        <v>12</v>
      </c>
      <c r="H110" s="34" t="s">
        <v>13</v>
      </c>
      <c r="I110" s="35">
        <v>0.92269999999999996</v>
      </c>
      <c r="J110" s="19">
        <f t="shared" si="1"/>
        <v>1197203.28</v>
      </c>
      <c r="K110" s="37">
        <v>99766.94</v>
      </c>
      <c r="L110" s="38"/>
    </row>
    <row r="111" spans="1:12" s="39" customFormat="1" ht="12.95" customHeight="1" x14ac:dyDescent="0.2">
      <c r="A111" s="226"/>
      <c r="B111" s="29">
        <v>3716</v>
      </c>
      <c r="C111" s="30">
        <v>15</v>
      </c>
      <c r="D111" s="42" t="s">
        <v>265</v>
      </c>
      <c r="E111" s="42" t="s">
        <v>266</v>
      </c>
      <c r="F111" s="42" t="s">
        <v>267</v>
      </c>
      <c r="G111" s="45" t="s">
        <v>12</v>
      </c>
      <c r="H111" s="34" t="s">
        <v>13</v>
      </c>
      <c r="I111" s="35">
        <v>0.93020000000000003</v>
      </c>
      <c r="J111" s="19">
        <f t="shared" si="1"/>
        <v>1206934.56</v>
      </c>
      <c r="K111" s="37">
        <v>100577.88</v>
      </c>
      <c r="L111" s="38"/>
    </row>
    <row r="112" spans="1:12" s="39" customFormat="1" ht="12.95" customHeight="1" x14ac:dyDescent="0.25">
      <c r="A112" s="226"/>
      <c r="B112" s="29">
        <v>3709</v>
      </c>
      <c r="C112" s="30">
        <v>16</v>
      </c>
      <c r="D112" s="32" t="s">
        <v>270</v>
      </c>
      <c r="E112" s="32" t="s">
        <v>271</v>
      </c>
      <c r="F112" s="32" t="s">
        <v>272</v>
      </c>
      <c r="G112" s="33" t="s">
        <v>12</v>
      </c>
      <c r="H112" s="34" t="s">
        <v>13</v>
      </c>
      <c r="I112" s="35">
        <v>0.93049999999999999</v>
      </c>
      <c r="J112" s="19">
        <f t="shared" si="1"/>
        <v>1207323.72</v>
      </c>
      <c r="K112" s="37">
        <v>100610.31</v>
      </c>
      <c r="L112" s="38"/>
    </row>
    <row r="113" spans="1:12" s="39" customFormat="1" ht="12.95" customHeight="1" x14ac:dyDescent="0.25">
      <c r="A113" s="226"/>
      <c r="B113" s="29">
        <v>3710</v>
      </c>
      <c r="C113" s="30">
        <v>17</v>
      </c>
      <c r="D113" s="32" t="s">
        <v>273</v>
      </c>
      <c r="E113" s="32" t="s">
        <v>274</v>
      </c>
      <c r="F113" s="32" t="s">
        <v>275</v>
      </c>
      <c r="G113" s="33" t="s">
        <v>12</v>
      </c>
      <c r="H113" s="34" t="s">
        <v>13</v>
      </c>
      <c r="I113" s="35">
        <v>0.96989999999999998</v>
      </c>
      <c r="J113" s="19">
        <f t="shared" si="1"/>
        <v>1258445.28</v>
      </c>
      <c r="K113" s="37">
        <v>104870.44</v>
      </c>
      <c r="L113" s="38"/>
    </row>
    <row r="114" spans="1:12" s="39" customFormat="1" ht="12.95" customHeight="1" x14ac:dyDescent="0.25">
      <c r="A114" s="226"/>
      <c r="B114" s="29">
        <v>3738</v>
      </c>
      <c r="C114" s="30">
        <v>18</v>
      </c>
      <c r="D114" s="32" t="s">
        <v>276</v>
      </c>
      <c r="E114" s="32" t="s">
        <v>277</v>
      </c>
      <c r="F114" s="32" t="s">
        <v>278</v>
      </c>
      <c r="G114" s="33" t="s">
        <v>12</v>
      </c>
      <c r="H114" s="34" t="s">
        <v>13</v>
      </c>
      <c r="I114" s="35">
        <v>0.92649999999999999</v>
      </c>
      <c r="J114" s="19">
        <f t="shared" si="1"/>
        <v>1202133.72</v>
      </c>
      <c r="K114" s="37">
        <v>100177.81</v>
      </c>
      <c r="L114" s="38"/>
    </row>
    <row r="115" spans="1:12" s="39" customFormat="1" ht="12.95" customHeight="1" x14ac:dyDescent="0.25">
      <c r="A115" s="226"/>
      <c r="B115" s="29">
        <v>3708</v>
      </c>
      <c r="C115" s="30">
        <v>19</v>
      </c>
      <c r="D115" s="32" t="s">
        <v>279</v>
      </c>
      <c r="E115" s="32" t="s">
        <v>280</v>
      </c>
      <c r="F115" s="32" t="s">
        <v>281</v>
      </c>
      <c r="G115" s="33" t="s">
        <v>12</v>
      </c>
      <c r="H115" s="34" t="s">
        <v>13</v>
      </c>
      <c r="I115" s="35">
        <v>0.70309999999999995</v>
      </c>
      <c r="J115" s="19">
        <f t="shared" si="1"/>
        <v>912272.28</v>
      </c>
      <c r="K115" s="37">
        <v>76022.69</v>
      </c>
      <c r="L115" s="38"/>
    </row>
    <row r="116" spans="1:12" s="39" customFormat="1" ht="12.95" customHeight="1" x14ac:dyDescent="0.25">
      <c r="A116" s="226"/>
      <c r="B116" s="29">
        <v>3717</v>
      </c>
      <c r="C116" s="30">
        <v>20</v>
      </c>
      <c r="D116" s="32" t="s">
        <v>282</v>
      </c>
      <c r="E116" s="32" t="s">
        <v>283</v>
      </c>
      <c r="F116" s="32" t="s">
        <v>284</v>
      </c>
      <c r="G116" s="33" t="s">
        <v>12</v>
      </c>
      <c r="H116" s="34" t="s">
        <v>13</v>
      </c>
      <c r="I116" s="35">
        <v>0.93300000000000005</v>
      </c>
      <c r="J116" s="19">
        <f t="shared" si="1"/>
        <v>1210567.56</v>
      </c>
      <c r="K116" s="37">
        <v>100880.63</v>
      </c>
      <c r="L116" s="38"/>
    </row>
    <row r="117" spans="1:12" s="39" customFormat="1" ht="12.95" customHeight="1" x14ac:dyDescent="0.25">
      <c r="A117" s="226"/>
      <c r="B117" s="29">
        <v>3712</v>
      </c>
      <c r="C117" s="30">
        <v>21</v>
      </c>
      <c r="D117" s="32" t="s">
        <v>285</v>
      </c>
      <c r="E117" s="32" t="s">
        <v>286</v>
      </c>
      <c r="F117" s="32" t="s">
        <v>287</v>
      </c>
      <c r="G117" s="33" t="s">
        <v>12</v>
      </c>
      <c r="H117" s="34" t="s">
        <v>13</v>
      </c>
      <c r="I117" s="35">
        <v>0.9375</v>
      </c>
      <c r="J117" s="19">
        <f t="shared" si="1"/>
        <v>1216406.28</v>
      </c>
      <c r="K117" s="37">
        <v>101367.19</v>
      </c>
      <c r="L117" s="38"/>
    </row>
    <row r="118" spans="1:12" s="39" customFormat="1" ht="12.95" customHeight="1" x14ac:dyDescent="0.25">
      <c r="A118" s="226"/>
      <c r="B118" s="29">
        <v>3715</v>
      </c>
      <c r="C118" s="30">
        <v>22</v>
      </c>
      <c r="D118" s="32" t="s">
        <v>288</v>
      </c>
      <c r="E118" s="32" t="s">
        <v>289</v>
      </c>
      <c r="F118" s="32" t="s">
        <v>290</v>
      </c>
      <c r="G118" s="33" t="s">
        <v>12</v>
      </c>
      <c r="H118" s="34" t="s">
        <v>13</v>
      </c>
      <c r="I118" s="35">
        <v>0.97550000000000003</v>
      </c>
      <c r="J118" s="19">
        <f t="shared" si="1"/>
        <v>1265711.28</v>
      </c>
      <c r="K118" s="37">
        <v>105475.94</v>
      </c>
      <c r="L118" s="38"/>
    </row>
    <row r="119" spans="1:12" s="39" customFormat="1" ht="12.95" customHeight="1" x14ac:dyDescent="0.25">
      <c r="A119" s="226"/>
      <c r="B119" s="29">
        <v>3720</v>
      </c>
      <c r="C119" s="30">
        <v>23</v>
      </c>
      <c r="D119" s="42" t="s">
        <v>291</v>
      </c>
      <c r="E119" s="42" t="s">
        <v>292</v>
      </c>
      <c r="F119" s="42" t="s">
        <v>293</v>
      </c>
      <c r="G119" s="33" t="s">
        <v>12</v>
      </c>
      <c r="H119" s="34" t="s">
        <v>13</v>
      </c>
      <c r="I119" s="35">
        <v>0.96489999999999998</v>
      </c>
      <c r="J119" s="19">
        <f t="shared" si="1"/>
        <v>1251957.72</v>
      </c>
      <c r="K119" s="37">
        <v>104329.81</v>
      </c>
      <c r="L119" s="38"/>
    </row>
    <row r="120" spans="1:12" s="39" customFormat="1" ht="12.95" customHeight="1" x14ac:dyDescent="0.25">
      <c r="A120" s="226"/>
      <c r="B120" s="29">
        <v>3701</v>
      </c>
      <c r="C120" s="30">
        <v>24</v>
      </c>
      <c r="D120" s="32" t="s">
        <v>294</v>
      </c>
      <c r="E120" s="32" t="s">
        <v>295</v>
      </c>
      <c r="F120" s="32" t="s">
        <v>296</v>
      </c>
      <c r="G120" s="33" t="s">
        <v>12</v>
      </c>
      <c r="H120" s="34" t="s">
        <v>13</v>
      </c>
      <c r="I120" s="35">
        <v>0.95569999999999999</v>
      </c>
      <c r="J120" s="19">
        <f t="shared" si="1"/>
        <v>1240020.72</v>
      </c>
      <c r="K120" s="37">
        <v>103335.06</v>
      </c>
      <c r="L120" s="38"/>
    </row>
    <row r="121" spans="1:12" s="39" customFormat="1" ht="12.95" customHeight="1" x14ac:dyDescent="0.25">
      <c r="A121" s="226"/>
      <c r="B121" s="29">
        <v>3745</v>
      </c>
      <c r="C121" s="30">
        <v>25</v>
      </c>
      <c r="D121" s="32" t="s">
        <v>297</v>
      </c>
      <c r="E121" s="32" t="s">
        <v>298</v>
      </c>
      <c r="F121" s="32" t="s">
        <v>299</v>
      </c>
      <c r="G121" s="33" t="s">
        <v>12</v>
      </c>
      <c r="H121" s="34" t="s">
        <v>13</v>
      </c>
      <c r="I121" s="35">
        <v>0.92969999999999997</v>
      </c>
      <c r="J121" s="19">
        <f t="shared" si="1"/>
        <v>1206285.72</v>
      </c>
      <c r="K121" s="37">
        <v>100523.81</v>
      </c>
      <c r="L121" s="38"/>
    </row>
    <row r="122" spans="1:12" s="39" customFormat="1" ht="12.95" customHeight="1" x14ac:dyDescent="0.25">
      <c r="A122" s="226"/>
      <c r="B122" s="29">
        <v>3741</v>
      </c>
      <c r="C122" s="30">
        <v>26</v>
      </c>
      <c r="D122" s="32" t="s">
        <v>39</v>
      </c>
      <c r="E122" s="32" t="s">
        <v>40</v>
      </c>
      <c r="F122" s="32" t="s">
        <v>300</v>
      </c>
      <c r="G122" s="33" t="s">
        <v>12</v>
      </c>
      <c r="H122" s="34" t="s">
        <v>13</v>
      </c>
      <c r="I122" s="35">
        <v>0.98040000000000005</v>
      </c>
      <c r="J122" s="19">
        <f t="shared" si="1"/>
        <v>1272069</v>
      </c>
      <c r="K122" s="37">
        <v>106005.75</v>
      </c>
      <c r="L122" s="38"/>
    </row>
    <row r="123" spans="1:12" s="39" customFormat="1" ht="12.95" customHeight="1" x14ac:dyDescent="0.25">
      <c r="A123" s="226"/>
      <c r="B123" s="29">
        <v>3707</v>
      </c>
      <c r="C123" s="30">
        <v>27</v>
      </c>
      <c r="D123" s="32" t="s">
        <v>301</v>
      </c>
      <c r="E123" s="32" t="s">
        <v>302</v>
      </c>
      <c r="F123" s="32" t="s">
        <v>303</v>
      </c>
      <c r="G123" s="33" t="s">
        <v>12</v>
      </c>
      <c r="H123" s="34" t="s">
        <v>13</v>
      </c>
      <c r="I123" s="35">
        <v>0.95550000000000002</v>
      </c>
      <c r="J123" s="19">
        <f t="shared" si="1"/>
        <v>1239761.28</v>
      </c>
      <c r="K123" s="37">
        <v>103313.44</v>
      </c>
      <c r="L123" s="38"/>
    </row>
    <row r="124" spans="1:12" s="39" customFormat="1" ht="12.95" customHeight="1" x14ac:dyDescent="0.25">
      <c r="A124" s="226"/>
      <c r="B124" s="29">
        <v>3713</v>
      </c>
      <c r="C124" s="30">
        <v>28</v>
      </c>
      <c r="D124" s="32" t="s">
        <v>304</v>
      </c>
      <c r="E124" s="32" t="s">
        <v>305</v>
      </c>
      <c r="F124" s="32" t="s">
        <v>306</v>
      </c>
      <c r="G124" s="33" t="s">
        <v>12</v>
      </c>
      <c r="H124" s="34" t="s">
        <v>13</v>
      </c>
      <c r="I124" s="35">
        <v>0.92920000000000003</v>
      </c>
      <c r="J124" s="19">
        <f t="shared" si="1"/>
        <v>1205637</v>
      </c>
      <c r="K124" s="37">
        <v>100469.75</v>
      </c>
      <c r="L124" s="38"/>
    </row>
    <row r="125" spans="1:12" s="39" customFormat="1" x14ac:dyDescent="0.25">
      <c r="A125" s="226"/>
      <c r="B125" s="57">
        <v>3733</v>
      </c>
      <c r="C125" s="30">
        <v>29</v>
      </c>
      <c r="D125" s="32" t="s">
        <v>307</v>
      </c>
      <c r="E125" s="32" t="s">
        <v>308</v>
      </c>
      <c r="F125" s="32" t="s">
        <v>309</v>
      </c>
      <c r="G125" s="33" t="s">
        <v>12</v>
      </c>
      <c r="H125" s="34" t="s">
        <v>13</v>
      </c>
      <c r="I125" s="35">
        <v>0.93069999999999997</v>
      </c>
      <c r="J125" s="19">
        <f t="shared" si="1"/>
        <v>1207583.28</v>
      </c>
      <c r="K125" s="37">
        <v>100631.94</v>
      </c>
      <c r="L125" s="58"/>
    </row>
    <row r="126" spans="1:12" s="39" customFormat="1" ht="12.95" customHeight="1" x14ac:dyDescent="0.25">
      <c r="A126" s="226"/>
      <c r="B126" s="29">
        <v>3735</v>
      </c>
      <c r="C126" s="30">
        <v>30</v>
      </c>
      <c r="D126" s="32" t="s">
        <v>310</v>
      </c>
      <c r="E126" s="32" t="s">
        <v>311</v>
      </c>
      <c r="F126" s="32" t="s">
        <v>312</v>
      </c>
      <c r="G126" s="33" t="s">
        <v>12</v>
      </c>
      <c r="H126" s="34" t="s">
        <v>13</v>
      </c>
      <c r="I126" s="35">
        <v>0.93869999999999998</v>
      </c>
      <c r="J126" s="19">
        <f t="shared" si="1"/>
        <v>1217963.28</v>
      </c>
      <c r="K126" s="37">
        <v>101496.94</v>
      </c>
      <c r="L126" s="38"/>
    </row>
    <row r="127" spans="1:12" s="39" customFormat="1" ht="12.95" customHeight="1" x14ac:dyDescent="0.25">
      <c r="A127" s="226"/>
      <c r="B127" s="29">
        <v>3736</v>
      </c>
      <c r="C127" s="30">
        <v>31</v>
      </c>
      <c r="D127" s="32" t="s">
        <v>313</v>
      </c>
      <c r="E127" s="32" t="s">
        <v>314</v>
      </c>
      <c r="F127" s="32" t="s">
        <v>315</v>
      </c>
      <c r="G127" s="33" t="s">
        <v>12</v>
      </c>
      <c r="H127" s="34" t="s">
        <v>13</v>
      </c>
      <c r="I127" s="35">
        <v>0.96450000000000002</v>
      </c>
      <c r="J127" s="19">
        <f t="shared" si="1"/>
        <v>1251438.72</v>
      </c>
      <c r="K127" s="37">
        <v>104286.56</v>
      </c>
      <c r="L127" s="38"/>
    </row>
    <row r="128" spans="1:12" s="39" customFormat="1" ht="12.95" customHeight="1" x14ac:dyDescent="0.25">
      <c r="A128" s="226"/>
      <c r="B128" s="29">
        <v>3724</v>
      </c>
      <c r="C128" s="30">
        <v>32</v>
      </c>
      <c r="D128" s="32" t="s">
        <v>316</v>
      </c>
      <c r="E128" s="32" t="s">
        <v>317</v>
      </c>
      <c r="F128" s="32" t="s">
        <v>318</v>
      </c>
      <c r="G128" s="33" t="s">
        <v>12</v>
      </c>
      <c r="H128" s="34" t="s">
        <v>13</v>
      </c>
      <c r="I128" s="35">
        <v>0.91769999999999996</v>
      </c>
      <c r="J128" s="19">
        <f t="shared" si="1"/>
        <v>1190715.72</v>
      </c>
      <c r="K128" s="37">
        <v>99226.31</v>
      </c>
      <c r="L128" s="38"/>
    </row>
    <row r="129" spans="1:12" s="39" customFormat="1" ht="23.25" customHeight="1" x14ac:dyDescent="0.25">
      <c r="A129" s="226"/>
      <c r="B129" s="57">
        <v>3728</v>
      </c>
      <c r="C129" s="30">
        <v>33</v>
      </c>
      <c r="D129" s="53" t="s">
        <v>518</v>
      </c>
      <c r="E129" s="53" t="s">
        <v>5585</v>
      </c>
      <c r="F129" s="53" t="s">
        <v>5586</v>
      </c>
      <c r="G129" s="33" t="s">
        <v>12</v>
      </c>
      <c r="H129" s="34" t="s">
        <v>13</v>
      </c>
      <c r="I129" s="35">
        <v>0.51700000000000002</v>
      </c>
      <c r="J129" s="19">
        <f t="shared" si="1"/>
        <v>670807.56000000006</v>
      </c>
      <c r="K129" s="37">
        <v>55900.63</v>
      </c>
      <c r="L129" s="38"/>
    </row>
    <row r="130" spans="1:12" s="39" customFormat="1" ht="12.95" customHeight="1" x14ac:dyDescent="0.25">
      <c r="A130" s="226"/>
      <c r="B130" s="29"/>
      <c r="C130" s="30"/>
      <c r="D130" s="31" t="s">
        <v>47</v>
      </c>
      <c r="E130" s="32"/>
      <c r="F130" s="32"/>
      <c r="G130" s="33"/>
      <c r="H130" s="34"/>
      <c r="I130" s="35"/>
      <c r="J130" s="19"/>
      <c r="K130" s="37"/>
      <c r="L130" s="38"/>
    </row>
    <row r="131" spans="1:12" s="39" customFormat="1" ht="12.95" customHeight="1" x14ac:dyDescent="0.25">
      <c r="A131" s="226"/>
      <c r="B131" s="29">
        <v>3718</v>
      </c>
      <c r="C131" s="30">
        <v>1</v>
      </c>
      <c r="D131" s="32" t="s">
        <v>321</v>
      </c>
      <c r="E131" s="32" t="s">
        <v>322</v>
      </c>
      <c r="F131" s="32" t="s">
        <v>323</v>
      </c>
      <c r="G131" s="33" t="s">
        <v>51</v>
      </c>
      <c r="H131" s="34" t="s">
        <v>13</v>
      </c>
      <c r="I131" s="35">
        <v>0.98040000000000005</v>
      </c>
      <c r="J131" s="19">
        <f t="shared" si="1"/>
        <v>2015310.24</v>
      </c>
      <c r="K131" s="37">
        <v>167942.52</v>
      </c>
      <c r="L131" s="38"/>
    </row>
    <row r="132" spans="1:12" s="39" customFormat="1" ht="12.95" customHeight="1" x14ac:dyDescent="0.25">
      <c r="A132" s="227"/>
      <c r="B132" s="29">
        <v>3737</v>
      </c>
      <c r="C132" s="30">
        <v>2</v>
      </c>
      <c r="D132" s="32" t="s">
        <v>324</v>
      </c>
      <c r="E132" s="32" t="s">
        <v>325</v>
      </c>
      <c r="F132" s="32" t="s">
        <v>326</v>
      </c>
      <c r="G132" s="33" t="s">
        <v>51</v>
      </c>
      <c r="H132" s="34" t="s">
        <v>13</v>
      </c>
      <c r="I132" s="35">
        <v>0.96819999999999995</v>
      </c>
      <c r="J132" s="19">
        <f t="shared" si="1"/>
        <v>1990231.92</v>
      </c>
      <c r="K132" s="37">
        <v>165852.66</v>
      </c>
      <c r="L132" s="38"/>
    </row>
    <row r="133" spans="1:12" s="39" customFormat="1" ht="12.95" customHeight="1" x14ac:dyDescent="0.25">
      <c r="A133" s="225" t="s">
        <v>327</v>
      </c>
      <c r="B133" s="29"/>
      <c r="C133" s="30"/>
      <c r="D133" s="31" t="s">
        <v>126</v>
      </c>
      <c r="E133" s="32"/>
      <c r="F133" s="32"/>
      <c r="G133" s="33"/>
      <c r="H133" s="34"/>
      <c r="I133" s="35"/>
      <c r="J133" s="19"/>
      <c r="K133" s="37"/>
      <c r="L133" s="38"/>
    </row>
    <row r="134" spans="1:12" s="39" customFormat="1" ht="12.95" customHeight="1" x14ac:dyDescent="0.25">
      <c r="A134" s="226"/>
      <c r="B134" s="29">
        <v>108</v>
      </c>
      <c r="C134" s="30">
        <v>1</v>
      </c>
      <c r="D134" s="42" t="s">
        <v>328</v>
      </c>
      <c r="E134" s="42" t="s">
        <v>329</v>
      </c>
      <c r="F134" s="42" t="s">
        <v>330</v>
      </c>
      <c r="G134" s="33" t="s">
        <v>130</v>
      </c>
      <c r="H134" s="34" t="s">
        <v>13</v>
      </c>
      <c r="I134" s="35">
        <v>0.4975</v>
      </c>
      <c r="J134" s="19">
        <f t="shared" si="1"/>
        <v>322778.03999999998</v>
      </c>
      <c r="K134" s="37">
        <v>26898.17</v>
      </c>
      <c r="L134" s="38"/>
    </row>
    <row r="135" spans="1:12" s="39" customFormat="1" ht="12.95" customHeight="1" x14ac:dyDescent="0.25">
      <c r="A135" s="226"/>
      <c r="B135" s="29">
        <v>118</v>
      </c>
      <c r="C135" s="30">
        <v>2</v>
      </c>
      <c r="D135" s="32" t="s">
        <v>331</v>
      </c>
      <c r="E135" s="32" t="s">
        <v>332</v>
      </c>
      <c r="F135" s="32" t="s">
        <v>333</v>
      </c>
      <c r="G135" s="33" t="s">
        <v>130</v>
      </c>
      <c r="H135" s="34" t="s">
        <v>13</v>
      </c>
      <c r="I135" s="35">
        <v>0.90400000000000003</v>
      </c>
      <c r="J135" s="19">
        <f t="shared" ref="J135:J199" si="2">ROUND(K135*12,2)</f>
        <v>586515.24</v>
      </c>
      <c r="K135" s="37">
        <v>48876.27</v>
      </c>
      <c r="L135" s="38"/>
    </row>
    <row r="136" spans="1:12" s="39" customFormat="1" ht="12.95" customHeight="1" x14ac:dyDescent="0.25">
      <c r="A136" s="226"/>
      <c r="B136" s="29"/>
      <c r="C136" s="30"/>
      <c r="D136" s="31" t="s">
        <v>11</v>
      </c>
      <c r="E136" s="32"/>
      <c r="F136" s="32"/>
      <c r="G136" s="33"/>
      <c r="H136" s="34"/>
      <c r="I136" s="35"/>
      <c r="J136" s="19"/>
      <c r="K136" s="37"/>
      <c r="L136" s="38"/>
    </row>
    <row r="137" spans="1:12" s="39" customFormat="1" ht="12.95" customHeight="1" x14ac:dyDescent="0.25">
      <c r="A137" s="226"/>
      <c r="B137" s="29">
        <v>115</v>
      </c>
      <c r="C137" s="30">
        <v>1</v>
      </c>
      <c r="D137" s="53" t="s">
        <v>431</v>
      </c>
      <c r="E137" s="53" t="s">
        <v>5591</v>
      </c>
      <c r="F137" s="53" t="s">
        <v>5592</v>
      </c>
      <c r="G137" s="33" t="s">
        <v>12</v>
      </c>
      <c r="H137" s="34" t="s">
        <v>13</v>
      </c>
      <c r="I137" s="35">
        <v>0.94340000000000002</v>
      </c>
      <c r="J137" s="19">
        <f t="shared" si="2"/>
        <v>1224061.56</v>
      </c>
      <c r="K137" s="37">
        <v>102005.13</v>
      </c>
      <c r="L137" s="38"/>
    </row>
    <row r="138" spans="1:12" s="39" customFormat="1" ht="12.95" customHeight="1" x14ac:dyDescent="0.25">
      <c r="A138" s="226"/>
      <c r="B138" s="29">
        <v>107</v>
      </c>
      <c r="C138" s="30">
        <v>2</v>
      </c>
      <c r="D138" s="32" t="s">
        <v>334</v>
      </c>
      <c r="E138" s="32" t="s">
        <v>335</v>
      </c>
      <c r="F138" s="32" t="s">
        <v>336</v>
      </c>
      <c r="G138" s="33" t="s">
        <v>12</v>
      </c>
      <c r="H138" s="34" t="s">
        <v>13</v>
      </c>
      <c r="I138" s="35">
        <v>0.51500000000000001</v>
      </c>
      <c r="J138" s="19">
        <f t="shared" si="2"/>
        <v>668212.56000000006</v>
      </c>
      <c r="K138" s="37">
        <v>55684.38</v>
      </c>
      <c r="L138" s="38"/>
    </row>
    <row r="139" spans="1:12" s="39" customFormat="1" ht="12.95" customHeight="1" x14ac:dyDescent="0.25">
      <c r="A139" s="226"/>
      <c r="B139" s="29">
        <v>156</v>
      </c>
      <c r="C139" s="30">
        <v>3</v>
      </c>
      <c r="D139" s="42" t="s">
        <v>337</v>
      </c>
      <c r="E139" s="42" t="s">
        <v>338</v>
      </c>
      <c r="F139" s="42" t="s">
        <v>339</v>
      </c>
      <c r="G139" s="33" t="s">
        <v>12</v>
      </c>
      <c r="H139" s="34" t="s">
        <v>13</v>
      </c>
      <c r="I139" s="35">
        <v>0.91400000000000003</v>
      </c>
      <c r="J139" s="19">
        <f t="shared" si="2"/>
        <v>1185915</v>
      </c>
      <c r="K139" s="37">
        <v>98826.25</v>
      </c>
      <c r="L139" s="38"/>
    </row>
    <row r="140" spans="1:12" s="39" customFormat="1" ht="12.95" customHeight="1" x14ac:dyDescent="0.2">
      <c r="A140" s="226"/>
      <c r="B140" s="29">
        <v>111</v>
      </c>
      <c r="C140" s="30">
        <v>4</v>
      </c>
      <c r="D140" s="42" t="s">
        <v>340</v>
      </c>
      <c r="E140" s="42" t="s">
        <v>341</v>
      </c>
      <c r="F140" s="42" t="s">
        <v>342</v>
      </c>
      <c r="G140" s="45" t="s">
        <v>12</v>
      </c>
      <c r="H140" s="34" t="s">
        <v>13</v>
      </c>
      <c r="I140" s="35">
        <v>0.90600000000000003</v>
      </c>
      <c r="J140" s="19">
        <f t="shared" si="2"/>
        <v>1175535</v>
      </c>
      <c r="K140" s="37">
        <v>97961.25</v>
      </c>
      <c r="L140" s="38"/>
    </row>
    <row r="141" spans="1:12" s="39" customFormat="1" ht="12.95" customHeight="1" x14ac:dyDescent="0.25">
      <c r="A141" s="226"/>
      <c r="B141" s="29">
        <v>117</v>
      </c>
      <c r="C141" s="30">
        <v>5</v>
      </c>
      <c r="D141" s="42" t="s">
        <v>343</v>
      </c>
      <c r="E141" s="42" t="s">
        <v>344</v>
      </c>
      <c r="F141" s="42" t="s">
        <v>345</v>
      </c>
      <c r="G141" s="50" t="s">
        <v>12</v>
      </c>
      <c r="H141" s="34" t="s">
        <v>13</v>
      </c>
      <c r="I141" s="35">
        <v>0.91300000000000003</v>
      </c>
      <c r="J141" s="19">
        <f t="shared" si="2"/>
        <v>1184617.56</v>
      </c>
      <c r="K141" s="37">
        <v>98718.13</v>
      </c>
      <c r="L141" s="38"/>
    </row>
    <row r="142" spans="1:12" s="39" customFormat="1" ht="12.95" customHeight="1" x14ac:dyDescent="0.2">
      <c r="A142" s="226"/>
      <c r="B142" s="29">
        <v>143</v>
      </c>
      <c r="C142" s="30">
        <v>6</v>
      </c>
      <c r="D142" s="42" t="s">
        <v>346</v>
      </c>
      <c r="E142" s="42" t="s">
        <v>347</v>
      </c>
      <c r="F142" s="42" t="s">
        <v>348</v>
      </c>
      <c r="G142" s="45" t="s">
        <v>12</v>
      </c>
      <c r="H142" s="34" t="s">
        <v>13</v>
      </c>
      <c r="I142" s="35">
        <v>0.91200000000000003</v>
      </c>
      <c r="J142" s="19">
        <f t="shared" si="2"/>
        <v>1183320</v>
      </c>
      <c r="K142" s="37">
        <v>98610</v>
      </c>
      <c r="L142" s="38"/>
    </row>
    <row r="143" spans="1:12" s="39" customFormat="1" ht="12.95" customHeight="1" x14ac:dyDescent="0.25">
      <c r="A143" s="226"/>
      <c r="B143" s="43">
        <v>114</v>
      </c>
      <c r="C143" s="30">
        <v>7</v>
      </c>
      <c r="D143" s="32" t="s">
        <v>349</v>
      </c>
      <c r="E143" s="32" t="s">
        <v>350</v>
      </c>
      <c r="F143" s="32" t="s">
        <v>351</v>
      </c>
      <c r="G143" s="50" t="s">
        <v>12</v>
      </c>
      <c r="H143" s="34" t="s">
        <v>13</v>
      </c>
      <c r="I143" s="35">
        <v>0.91400000000000003</v>
      </c>
      <c r="J143" s="19">
        <f t="shared" si="2"/>
        <v>1185915</v>
      </c>
      <c r="K143" s="37">
        <v>98826.25</v>
      </c>
      <c r="L143" s="38"/>
    </row>
    <row r="144" spans="1:12" s="39" customFormat="1" ht="12.95" customHeight="1" x14ac:dyDescent="0.25">
      <c r="A144" s="226"/>
      <c r="B144" s="29">
        <v>137</v>
      </c>
      <c r="C144" s="30">
        <v>8</v>
      </c>
      <c r="D144" s="32" t="s">
        <v>352</v>
      </c>
      <c r="E144" s="32" t="s">
        <v>353</v>
      </c>
      <c r="F144" s="32" t="s">
        <v>354</v>
      </c>
      <c r="G144" s="50" t="s">
        <v>12</v>
      </c>
      <c r="H144" s="34" t="s">
        <v>13</v>
      </c>
      <c r="I144" s="35">
        <v>0.92279999999999995</v>
      </c>
      <c r="J144" s="19">
        <f t="shared" si="2"/>
        <v>1197333</v>
      </c>
      <c r="K144" s="37">
        <v>99777.75</v>
      </c>
      <c r="L144" s="38"/>
    </row>
    <row r="145" spans="1:12" s="39" customFormat="1" ht="12.95" customHeight="1" x14ac:dyDescent="0.25">
      <c r="A145" s="226"/>
      <c r="B145" s="29">
        <v>158</v>
      </c>
      <c r="C145" s="30">
        <v>9</v>
      </c>
      <c r="D145" s="32" t="s">
        <v>355</v>
      </c>
      <c r="E145" s="32" t="s">
        <v>356</v>
      </c>
      <c r="F145" s="32" t="s">
        <v>357</v>
      </c>
      <c r="G145" s="50" t="s">
        <v>12</v>
      </c>
      <c r="H145" s="34" t="s">
        <v>13</v>
      </c>
      <c r="I145" s="35">
        <v>0.89100000000000001</v>
      </c>
      <c r="J145" s="19">
        <f t="shared" si="2"/>
        <v>1156072.56</v>
      </c>
      <c r="K145" s="37">
        <v>96339.38</v>
      </c>
      <c r="L145" s="38"/>
    </row>
    <row r="146" spans="1:12" s="39" customFormat="1" ht="12.95" customHeight="1" x14ac:dyDescent="0.25">
      <c r="A146" s="226"/>
      <c r="B146" s="29">
        <v>109</v>
      </c>
      <c r="C146" s="30">
        <v>10</v>
      </c>
      <c r="D146" s="32" t="s">
        <v>358</v>
      </c>
      <c r="E146" s="32" t="s">
        <v>359</v>
      </c>
      <c r="F146" s="32" t="s">
        <v>360</v>
      </c>
      <c r="G146" s="50" t="s">
        <v>12</v>
      </c>
      <c r="H146" s="34" t="s">
        <v>13</v>
      </c>
      <c r="I146" s="35">
        <v>0.92200000000000004</v>
      </c>
      <c r="J146" s="19">
        <f t="shared" si="2"/>
        <v>1196295</v>
      </c>
      <c r="K146" s="37">
        <v>99691.25</v>
      </c>
      <c r="L146" s="38"/>
    </row>
    <row r="147" spans="1:12" s="39" customFormat="1" ht="14.25" customHeight="1" x14ac:dyDescent="0.25">
      <c r="A147" s="226"/>
      <c r="B147" s="29">
        <v>144</v>
      </c>
      <c r="C147" s="30">
        <v>11</v>
      </c>
      <c r="D147" s="32" t="s">
        <v>361</v>
      </c>
      <c r="E147" s="32" t="s">
        <v>362</v>
      </c>
      <c r="F147" s="32" t="s">
        <v>363</v>
      </c>
      <c r="G147" s="50" t="s">
        <v>12</v>
      </c>
      <c r="H147" s="34" t="s">
        <v>13</v>
      </c>
      <c r="I147" s="35">
        <v>0.88900000000000001</v>
      </c>
      <c r="J147" s="19">
        <f t="shared" si="2"/>
        <v>1153477.56</v>
      </c>
      <c r="K147" s="37">
        <v>96123.13</v>
      </c>
      <c r="L147" s="58"/>
    </row>
    <row r="148" spans="1:12" s="39" customFormat="1" ht="12.95" customHeight="1" x14ac:dyDescent="0.25">
      <c r="A148" s="226"/>
      <c r="B148" s="29">
        <v>142</v>
      </c>
      <c r="C148" s="30">
        <v>12</v>
      </c>
      <c r="D148" s="32" t="s">
        <v>364</v>
      </c>
      <c r="E148" s="32" t="s">
        <v>365</v>
      </c>
      <c r="F148" s="32" t="s">
        <v>366</v>
      </c>
      <c r="G148" s="50" t="s">
        <v>12</v>
      </c>
      <c r="H148" s="34" t="s">
        <v>13</v>
      </c>
      <c r="I148" s="35">
        <v>0.91600000000000004</v>
      </c>
      <c r="J148" s="19">
        <f t="shared" si="2"/>
        <v>1188510</v>
      </c>
      <c r="K148" s="37">
        <v>99042.5</v>
      </c>
      <c r="L148" s="38"/>
    </row>
    <row r="149" spans="1:12" s="39" customFormat="1" ht="12.95" customHeight="1" x14ac:dyDescent="0.2">
      <c r="A149" s="226"/>
      <c r="B149" s="29">
        <v>101</v>
      </c>
      <c r="C149" s="30">
        <v>13</v>
      </c>
      <c r="D149" s="42" t="s">
        <v>367</v>
      </c>
      <c r="E149" s="42" t="s">
        <v>368</v>
      </c>
      <c r="F149" s="42" t="s">
        <v>369</v>
      </c>
      <c r="G149" s="45" t="s">
        <v>12</v>
      </c>
      <c r="H149" s="34" t="s">
        <v>13</v>
      </c>
      <c r="I149" s="35">
        <v>0.92430000000000001</v>
      </c>
      <c r="J149" s="19">
        <f t="shared" si="2"/>
        <v>1199279.28</v>
      </c>
      <c r="K149" s="37">
        <v>99939.94</v>
      </c>
      <c r="L149" s="38"/>
    </row>
    <row r="150" spans="1:12" s="39" customFormat="1" ht="12.95" customHeight="1" x14ac:dyDescent="0.25">
      <c r="A150" s="226"/>
      <c r="B150" s="29">
        <v>131</v>
      </c>
      <c r="C150" s="30">
        <v>14</v>
      </c>
      <c r="D150" s="42" t="s">
        <v>370</v>
      </c>
      <c r="E150" s="42" t="s">
        <v>371</v>
      </c>
      <c r="F150" s="42" t="s">
        <v>372</v>
      </c>
      <c r="G150" s="33" t="s">
        <v>12</v>
      </c>
      <c r="H150" s="34" t="s">
        <v>13</v>
      </c>
      <c r="I150" s="35">
        <v>0.91920000000000002</v>
      </c>
      <c r="J150" s="19">
        <f t="shared" si="2"/>
        <v>1192662</v>
      </c>
      <c r="K150" s="37">
        <v>99388.5</v>
      </c>
      <c r="L150" s="38"/>
    </row>
    <row r="151" spans="1:12" s="39" customFormat="1" ht="12.95" customHeight="1" x14ac:dyDescent="0.25">
      <c r="A151" s="226"/>
      <c r="B151" s="29">
        <v>146</v>
      </c>
      <c r="C151" s="30">
        <v>15</v>
      </c>
      <c r="D151" s="32" t="s">
        <v>373</v>
      </c>
      <c r="E151" s="32" t="s">
        <v>374</v>
      </c>
      <c r="F151" s="32" t="s">
        <v>375</v>
      </c>
      <c r="G151" s="33" t="s">
        <v>12</v>
      </c>
      <c r="H151" s="34" t="s">
        <v>13</v>
      </c>
      <c r="I151" s="35">
        <v>0.92169999999999996</v>
      </c>
      <c r="J151" s="19">
        <f t="shared" si="2"/>
        <v>1195905.72</v>
      </c>
      <c r="K151" s="37">
        <v>99658.81</v>
      </c>
      <c r="L151" s="38"/>
    </row>
    <row r="152" spans="1:12" s="39" customFormat="1" ht="12.95" customHeight="1" x14ac:dyDescent="0.25">
      <c r="A152" s="226"/>
      <c r="B152" s="29">
        <v>103</v>
      </c>
      <c r="C152" s="30">
        <v>16</v>
      </c>
      <c r="D152" s="32" t="s">
        <v>379</v>
      </c>
      <c r="E152" s="32" t="s">
        <v>380</v>
      </c>
      <c r="F152" s="32" t="s">
        <v>348</v>
      </c>
      <c r="G152" s="33" t="s">
        <v>12</v>
      </c>
      <c r="H152" s="34" t="s">
        <v>13</v>
      </c>
      <c r="I152" s="35">
        <v>0.91400000000000003</v>
      </c>
      <c r="J152" s="19">
        <f t="shared" si="2"/>
        <v>1185915</v>
      </c>
      <c r="K152" s="37">
        <v>98826.25</v>
      </c>
      <c r="L152" s="38"/>
    </row>
    <row r="153" spans="1:12" s="39" customFormat="1" ht="12.95" customHeight="1" x14ac:dyDescent="0.25">
      <c r="A153" s="226"/>
      <c r="B153" s="29">
        <v>116</v>
      </c>
      <c r="C153" s="30">
        <v>17</v>
      </c>
      <c r="D153" s="32" t="s">
        <v>381</v>
      </c>
      <c r="E153" s="32" t="s">
        <v>382</v>
      </c>
      <c r="F153" s="32" t="s">
        <v>383</v>
      </c>
      <c r="G153" s="33" t="s">
        <v>12</v>
      </c>
      <c r="H153" s="34" t="s">
        <v>13</v>
      </c>
      <c r="I153" s="35">
        <v>0.90700000000000003</v>
      </c>
      <c r="J153" s="19">
        <f t="shared" si="2"/>
        <v>1176832.56</v>
      </c>
      <c r="K153" s="37">
        <v>98069.38</v>
      </c>
      <c r="L153" s="38"/>
    </row>
    <row r="154" spans="1:12" s="39" customFormat="1" ht="12.95" customHeight="1" x14ac:dyDescent="0.25">
      <c r="A154" s="226"/>
      <c r="B154" s="29">
        <v>151</v>
      </c>
      <c r="C154" s="30">
        <v>18</v>
      </c>
      <c r="D154" s="32" t="s">
        <v>384</v>
      </c>
      <c r="E154" s="32" t="s">
        <v>385</v>
      </c>
      <c r="F154" s="32" t="s">
        <v>386</v>
      </c>
      <c r="G154" s="33" t="s">
        <v>12</v>
      </c>
      <c r="H154" s="34" t="s">
        <v>13</v>
      </c>
      <c r="I154" s="35">
        <v>0.9052</v>
      </c>
      <c r="J154" s="19">
        <f t="shared" si="2"/>
        <v>1174497</v>
      </c>
      <c r="K154" s="37">
        <v>97874.75</v>
      </c>
      <c r="L154" s="38"/>
    </row>
    <row r="155" spans="1:12" s="39" customFormat="1" ht="12.95" customHeight="1" x14ac:dyDescent="0.25">
      <c r="A155" s="226"/>
      <c r="B155" s="29">
        <v>155</v>
      </c>
      <c r="C155" s="30">
        <v>19</v>
      </c>
      <c r="D155" s="32" t="s">
        <v>387</v>
      </c>
      <c r="E155" s="32" t="s">
        <v>388</v>
      </c>
      <c r="F155" s="32" t="s">
        <v>389</v>
      </c>
      <c r="G155" s="33" t="s">
        <v>12</v>
      </c>
      <c r="H155" s="34" t="s">
        <v>13</v>
      </c>
      <c r="I155" s="35">
        <v>0.51719999999999999</v>
      </c>
      <c r="J155" s="19">
        <f t="shared" si="2"/>
        <v>671067</v>
      </c>
      <c r="K155" s="37">
        <v>55922.25</v>
      </c>
      <c r="L155" s="38"/>
    </row>
    <row r="156" spans="1:12" s="39" customFormat="1" ht="12.95" customHeight="1" x14ac:dyDescent="0.25">
      <c r="A156" s="226"/>
      <c r="B156" s="29">
        <v>126</v>
      </c>
      <c r="C156" s="30">
        <v>20</v>
      </c>
      <c r="D156" s="32" t="s">
        <v>390</v>
      </c>
      <c r="E156" s="32" t="s">
        <v>391</v>
      </c>
      <c r="F156" s="32" t="s">
        <v>392</v>
      </c>
      <c r="G156" s="33" t="s">
        <v>12</v>
      </c>
      <c r="H156" s="34" t="s">
        <v>13</v>
      </c>
      <c r="I156" s="35">
        <v>0.90800000000000003</v>
      </c>
      <c r="J156" s="19">
        <f t="shared" si="2"/>
        <v>1178130</v>
      </c>
      <c r="K156" s="37">
        <v>98177.5</v>
      </c>
      <c r="L156" s="38"/>
    </row>
    <row r="157" spans="1:12" s="39" customFormat="1" ht="12.95" customHeight="1" x14ac:dyDescent="0.25">
      <c r="A157" s="226"/>
      <c r="B157" s="29">
        <v>154</v>
      </c>
      <c r="C157" s="30">
        <v>21</v>
      </c>
      <c r="D157" s="32" t="s">
        <v>393</v>
      </c>
      <c r="E157" s="32" t="s">
        <v>394</v>
      </c>
      <c r="F157" s="32" t="s">
        <v>395</v>
      </c>
      <c r="G157" s="33" t="s">
        <v>12</v>
      </c>
      <c r="H157" s="34" t="s">
        <v>13</v>
      </c>
      <c r="I157" s="35">
        <v>0.99</v>
      </c>
      <c r="J157" s="19">
        <f t="shared" si="2"/>
        <v>1284525</v>
      </c>
      <c r="K157" s="37">
        <v>107043.75</v>
      </c>
      <c r="L157" s="38"/>
    </row>
    <row r="158" spans="1:12" s="39" customFormat="1" ht="12.95" customHeight="1" x14ac:dyDescent="0.25">
      <c r="A158" s="226"/>
      <c r="B158" s="29">
        <v>120</v>
      </c>
      <c r="C158" s="30">
        <v>22</v>
      </c>
      <c r="D158" s="32" t="s">
        <v>396</v>
      </c>
      <c r="E158" s="32" t="s">
        <v>397</v>
      </c>
      <c r="F158" s="32" t="s">
        <v>398</v>
      </c>
      <c r="G158" s="33" t="s">
        <v>12</v>
      </c>
      <c r="H158" s="34" t="s">
        <v>13</v>
      </c>
      <c r="I158" s="35">
        <v>0.91679999999999995</v>
      </c>
      <c r="J158" s="19">
        <f t="shared" si="2"/>
        <v>1189548</v>
      </c>
      <c r="K158" s="37">
        <v>99129</v>
      </c>
      <c r="L158" s="38"/>
    </row>
    <row r="159" spans="1:12" s="39" customFormat="1" ht="12.95" customHeight="1" x14ac:dyDescent="0.25">
      <c r="A159" s="226"/>
      <c r="B159" s="29">
        <v>157</v>
      </c>
      <c r="C159" s="30">
        <v>23</v>
      </c>
      <c r="D159" s="42" t="s">
        <v>399</v>
      </c>
      <c r="E159" s="42" t="s">
        <v>400</v>
      </c>
      <c r="F159" s="42" t="s">
        <v>401</v>
      </c>
      <c r="G159" s="33" t="s">
        <v>12</v>
      </c>
      <c r="H159" s="34" t="s">
        <v>13</v>
      </c>
      <c r="I159" s="35">
        <v>0.90100000000000002</v>
      </c>
      <c r="J159" s="19">
        <f t="shared" si="2"/>
        <v>1169047.56</v>
      </c>
      <c r="K159" s="37">
        <v>97420.63</v>
      </c>
      <c r="L159" s="38"/>
    </row>
    <row r="160" spans="1:12" s="39" customFormat="1" ht="12.95" customHeight="1" x14ac:dyDescent="0.25">
      <c r="A160" s="226"/>
      <c r="B160" s="29">
        <v>136</v>
      </c>
      <c r="C160" s="30">
        <v>24</v>
      </c>
      <c r="D160" s="42" t="s">
        <v>62</v>
      </c>
      <c r="E160" s="42" t="s">
        <v>402</v>
      </c>
      <c r="F160" s="42" t="s">
        <v>403</v>
      </c>
      <c r="G160" s="33" t="s">
        <v>12</v>
      </c>
      <c r="H160" s="34" t="s">
        <v>13</v>
      </c>
      <c r="I160" s="35">
        <v>0.91300000000000003</v>
      </c>
      <c r="J160" s="19">
        <f t="shared" si="2"/>
        <v>1184617.56</v>
      </c>
      <c r="K160" s="37">
        <v>98718.13</v>
      </c>
      <c r="L160" s="38"/>
    </row>
    <row r="161" spans="1:12" s="39" customFormat="1" ht="12.95" customHeight="1" x14ac:dyDescent="0.25">
      <c r="A161" s="226"/>
      <c r="B161" s="29">
        <v>133</v>
      </c>
      <c r="C161" s="30">
        <v>25</v>
      </c>
      <c r="D161" s="42" t="s">
        <v>404</v>
      </c>
      <c r="E161" s="42" t="s">
        <v>405</v>
      </c>
      <c r="F161" s="42" t="s">
        <v>406</v>
      </c>
      <c r="G161" s="33" t="s">
        <v>12</v>
      </c>
      <c r="H161" s="34" t="s">
        <v>13</v>
      </c>
      <c r="I161" s="35">
        <v>0.98750000000000004</v>
      </c>
      <c r="J161" s="19">
        <f t="shared" si="2"/>
        <v>1281281.28</v>
      </c>
      <c r="K161" s="37">
        <v>106773.44</v>
      </c>
      <c r="L161" s="38"/>
    </row>
    <row r="162" spans="1:12" s="39" customFormat="1" ht="12.95" customHeight="1" x14ac:dyDescent="0.25">
      <c r="A162" s="226"/>
      <c r="B162" s="29">
        <v>139</v>
      </c>
      <c r="C162" s="30">
        <v>26</v>
      </c>
      <c r="D162" s="32" t="s">
        <v>407</v>
      </c>
      <c r="E162" s="32" t="s">
        <v>408</v>
      </c>
      <c r="F162" s="32" t="s">
        <v>409</v>
      </c>
      <c r="G162" s="33" t="s">
        <v>12</v>
      </c>
      <c r="H162" s="34" t="s">
        <v>13</v>
      </c>
      <c r="I162" s="35">
        <v>0.92649999999999999</v>
      </c>
      <c r="J162" s="19">
        <f t="shared" si="2"/>
        <v>1202133.72</v>
      </c>
      <c r="K162" s="37">
        <v>100177.81</v>
      </c>
      <c r="L162" s="38"/>
    </row>
    <row r="163" spans="1:12" s="39" customFormat="1" ht="12.95" customHeight="1" x14ac:dyDescent="0.25">
      <c r="A163" s="226"/>
      <c r="B163" s="29">
        <v>110</v>
      </c>
      <c r="C163" s="30">
        <v>27</v>
      </c>
      <c r="D163" s="42" t="s">
        <v>410</v>
      </c>
      <c r="E163" s="42" t="s">
        <v>411</v>
      </c>
      <c r="F163" s="42" t="s">
        <v>412</v>
      </c>
      <c r="G163" s="33" t="s">
        <v>12</v>
      </c>
      <c r="H163" s="34" t="s">
        <v>13</v>
      </c>
      <c r="I163" s="35">
        <v>0.92</v>
      </c>
      <c r="J163" s="19">
        <f t="shared" si="2"/>
        <v>1193700</v>
      </c>
      <c r="K163" s="37">
        <v>99475</v>
      </c>
      <c r="L163" s="38"/>
    </row>
    <row r="164" spans="1:12" s="39" customFormat="1" ht="12.95" customHeight="1" x14ac:dyDescent="0.25">
      <c r="A164" s="226"/>
      <c r="B164" s="29">
        <v>149</v>
      </c>
      <c r="C164" s="30">
        <v>28</v>
      </c>
      <c r="D164" s="32" t="s">
        <v>413</v>
      </c>
      <c r="E164" s="32" t="s">
        <v>414</v>
      </c>
      <c r="F164" s="32" t="s">
        <v>415</v>
      </c>
      <c r="G164" s="33" t="s">
        <v>12</v>
      </c>
      <c r="H164" s="34" t="s">
        <v>13</v>
      </c>
      <c r="I164" s="35">
        <v>0.91620000000000001</v>
      </c>
      <c r="J164" s="19">
        <f t="shared" si="2"/>
        <v>1188769.56</v>
      </c>
      <c r="K164" s="37">
        <v>99064.13</v>
      </c>
      <c r="L164" s="38"/>
    </row>
    <row r="165" spans="1:12" s="39" customFormat="1" ht="12.95" customHeight="1" x14ac:dyDescent="0.25">
      <c r="A165" s="226"/>
      <c r="B165" s="29">
        <v>125</v>
      </c>
      <c r="C165" s="30">
        <v>29</v>
      </c>
      <c r="D165" s="32" t="s">
        <v>416</v>
      </c>
      <c r="E165" s="32" t="s">
        <v>417</v>
      </c>
      <c r="F165" s="32" t="s">
        <v>418</v>
      </c>
      <c r="G165" s="33" t="s">
        <v>12</v>
      </c>
      <c r="H165" s="34" t="s">
        <v>13</v>
      </c>
      <c r="I165" s="35">
        <v>0.90700000000000003</v>
      </c>
      <c r="J165" s="19">
        <f t="shared" si="2"/>
        <v>1176832.56</v>
      </c>
      <c r="K165" s="37">
        <v>98069.38</v>
      </c>
      <c r="L165" s="38"/>
    </row>
    <row r="166" spans="1:12" s="39" customFormat="1" ht="12.95" customHeight="1" x14ac:dyDescent="0.25">
      <c r="A166" s="226"/>
      <c r="B166" s="29">
        <v>100</v>
      </c>
      <c r="C166" s="30">
        <v>30</v>
      </c>
      <c r="D166" s="32" t="s">
        <v>419</v>
      </c>
      <c r="E166" s="32" t="s">
        <v>420</v>
      </c>
      <c r="F166" s="32" t="s">
        <v>421</v>
      </c>
      <c r="G166" s="33" t="s">
        <v>12</v>
      </c>
      <c r="H166" s="34" t="s">
        <v>13</v>
      </c>
      <c r="I166" s="35">
        <v>0.91600000000000004</v>
      </c>
      <c r="J166" s="19">
        <f t="shared" si="2"/>
        <v>1188510</v>
      </c>
      <c r="K166" s="37">
        <v>99042.5</v>
      </c>
      <c r="L166" s="38"/>
    </row>
    <row r="167" spans="1:12" s="39" customFormat="1" ht="12.95" customHeight="1" x14ac:dyDescent="0.25">
      <c r="A167" s="226"/>
      <c r="B167" s="29">
        <v>148</v>
      </c>
      <c r="C167" s="30">
        <v>31</v>
      </c>
      <c r="D167" s="32" t="s">
        <v>422</v>
      </c>
      <c r="E167" s="32" t="s">
        <v>423</v>
      </c>
      <c r="F167" s="32" t="s">
        <v>424</v>
      </c>
      <c r="G167" s="33" t="s">
        <v>12</v>
      </c>
      <c r="H167" s="34" t="s">
        <v>13</v>
      </c>
      <c r="I167" s="35">
        <v>0.91379999999999995</v>
      </c>
      <c r="J167" s="19">
        <f t="shared" si="2"/>
        <v>1185655.56</v>
      </c>
      <c r="K167" s="37">
        <v>98804.63</v>
      </c>
      <c r="L167" s="38"/>
    </row>
    <row r="168" spans="1:12" s="39" customFormat="1" ht="12.95" customHeight="1" x14ac:dyDescent="0.25">
      <c r="A168" s="226"/>
      <c r="B168" s="29">
        <v>138</v>
      </c>
      <c r="C168" s="30">
        <v>32</v>
      </c>
      <c r="D168" s="32" t="s">
        <v>425</v>
      </c>
      <c r="E168" s="32" t="s">
        <v>426</v>
      </c>
      <c r="F168" s="32" t="s">
        <v>427</v>
      </c>
      <c r="G168" s="33" t="s">
        <v>12</v>
      </c>
      <c r="H168" s="34" t="s">
        <v>13</v>
      </c>
      <c r="I168" s="35">
        <v>0.93300000000000005</v>
      </c>
      <c r="J168" s="19">
        <f t="shared" si="2"/>
        <v>1210567.56</v>
      </c>
      <c r="K168" s="37">
        <v>100880.63</v>
      </c>
      <c r="L168" s="38"/>
    </row>
    <row r="169" spans="1:12" s="39" customFormat="1" ht="12.95" customHeight="1" x14ac:dyDescent="0.25">
      <c r="A169" s="226"/>
      <c r="B169" s="29">
        <v>119</v>
      </c>
      <c r="C169" s="30">
        <v>33</v>
      </c>
      <c r="D169" s="32" t="s">
        <v>428</v>
      </c>
      <c r="E169" s="32" t="s">
        <v>429</v>
      </c>
      <c r="F169" s="32" t="s">
        <v>430</v>
      </c>
      <c r="G169" s="33" t="s">
        <v>12</v>
      </c>
      <c r="H169" s="34" t="s">
        <v>13</v>
      </c>
      <c r="I169" s="35">
        <v>0.92649999999999999</v>
      </c>
      <c r="J169" s="19">
        <f t="shared" si="2"/>
        <v>1202133.72</v>
      </c>
      <c r="K169" s="37">
        <v>100177.81</v>
      </c>
      <c r="L169" s="38"/>
    </row>
    <row r="170" spans="1:12" s="39" customFormat="1" ht="12" customHeight="1" x14ac:dyDescent="0.25">
      <c r="A170" s="226"/>
      <c r="B170" s="29">
        <v>127</v>
      </c>
      <c r="C170" s="30">
        <v>34</v>
      </c>
      <c r="D170" s="32" t="s">
        <v>432</v>
      </c>
      <c r="E170" s="32" t="s">
        <v>433</v>
      </c>
      <c r="F170" s="32" t="s">
        <v>434</v>
      </c>
      <c r="G170" s="33" t="s">
        <v>12</v>
      </c>
      <c r="H170" s="34" t="s">
        <v>13</v>
      </c>
      <c r="I170" s="35">
        <v>0.90700000000000003</v>
      </c>
      <c r="J170" s="19">
        <f t="shared" si="2"/>
        <v>1176832.56</v>
      </c>
      <c r="K170" s="37">
        <v>98069.38</v>
      </c>
      <c r="L170" s="58"/>
    </row>
    <row r="171" spans="1:12" s="39" customFormat="1" ht="12.95" customHeight="1" x14ac:dyDescent="0.25">
      <c r="A171" s="226"/>
      <c r="B171" s="29">
        <v>141</v>
      </c>
      <c r="C171" s="30">
        <v>35</v>
      </c>
      <c r="D171" s="32" t="s">
        <v>310</v>
      </c>
      <c r="E171" s="32" t="s">
        <v>435</v>
      </c>
      <c r="F171" s="32" t="s">
        <v>436</v>
      </c>
      <c r="G171" s="33" t="s">
        <v>12</v>
      </c>
      <c r="H171" s="34" t="s">
        <v>13</v>
      </c>
      <c r="I171" s="35">
        <v>0.91300000000000003</v>
      </c>
      <c r="J171" s="19">
        <f t="shared" si="2"/>
        <v>1184617.56</v>
      </c>
      <c r="K171" s="37">
        <v>98718.13</v>
      </c>
      <c r="L171" s="38"/>
    </row>
    <row r="172" spans="1:12" s="39" customFormat="1" ht="12.95" customHeight="1" x14ac:dyDescent="0.2">
      <c r="A172" s="226"/>
      <c r="B172" s="29">
        <v>140</v>
      </c>
      <c r="C172" s="30">
        <v>36</v>
      </c>
      <c r="D172" s="42" t="s">
        <v>437</v>
      </c>
      <c r="E172" s="42" t="s">
        <v>438</v>
      </c>
      <c r="F172" s="42" t="s">
        <v>439</v>
      </c>
      <c r="G172" s="45" t="s">
        <v>12</v>
      </c>
      <c r="H172" s="34" t="s">
        <v>13</v>
      </c>
      <c r="I172" s="35">
        <v>0.91779999999999995</v>
      </c>
      <c r="J172" s="19">
        <f t="shared" si="2"/>
        <v>1190845.56</v>
      </c>
      <c r="K172" s="37">
        <v>99237.13</v>
      </c>
      <c r="L172" s="38"/>
    </row>
    <row r="173" spans="1:12" s="39" customFormat="1" ht="12.95" customHeight="1" x14ac:dyDescent="0.25">
      <c r="A173" s="226"/>
      <c r="B173" s="29">
        <v>145</v>
      </c>
      <c r="C173" s="30">
        <v>37</v>
      </c>
      <c r="D173" s="32" t="s">
        <v>440</v>
      </c>
      <c r="E173" s="32" t="s">
        <v>441</v>
      </c>
      <c r="F173" s="32" t="s">
        <v>442</v>
      </c>
      <c r="G173" s="50" t="s">
        <v>12</v>
      </c>
      <c r="H173" s="34" t="s">
        <v>13</v>
      </c>
      <c r="I173" s="35">
        <v>0.90449999999999997</v>
      </c>
      <c r="J173" s="19">
        <f t="shared" si="2"/>
        <v>1173588.72</v>
      </c>
      <c r="K173" s="37">
        <v>97799.06</v>
      </c>
      <c r="L173" s="38"/>
    </row>
    <row r="174" spans="1:12" s="39" customFormat="1" ht="12.95" customHeight="1" x14ac:dyDescent="0.2">
      <c r="A174" s="226"/>
      <c r="B174" s="29">
        <v>153</v>
      </c>
      <c r="C174" s="30">
        <v>38</v>
      </c>
      <c r="D174" s="42" t="s">
        <v>443</v>
      </c>
      <c r="E174" s="42" t="s">
        <v>444</v>
      </c>
      <c r="F174" s="42" t="s">
        <v>445</v>
      </c>
      <c r="G174" s="45" t="s">
        <v>12</v>
      </c>
      <c r="H174" s="34" t="s">
        <v>13</v>
      </c>
      <c r="I174" s="35">
        <v>0.54139999999999999</v>
      </c>
      <c r="J174" s="19">
        <f t="shared" si="2"/>
        <v>702466.56000000006</v>
      </c>
      <c r="K174" s="37">
        <v>58538.879999999997</v>
      </c>
      <c r="L174" s="38"/>
    </row>
    <row r="175" spans="1:12" s="39" customFormat="1" ht="12.95" customHeight="1" x14ac:dyDescent="0.25">
      <c r="A175" s="226"/>
      <c r="B175" s="29">
        <v>102</v>
      </c>
      <c r="C175" s="30">
        <v>39</v>
      </c>
      <c r="D175" s="32" t="s">
        <v>446</v>
      </c>
      <c r="E175" s="32" t="s">
        <v>447</v>
      </c>
      <c r="F175" s="32" t="s">
        <v>448</v>
      </c>
      <c r="G175" s="33" t="s">
        <v>12</v>
      </c>
      <c r="H175" s="34" t="s">
        <v>13</v>
      </c>
      <c r="I175" s="35">
        <v>0.94269999999999998</v>
      </c>
      <c r="J175" s="19">
        <f t="shared" si="2"/>
        <v>1223153.28</v>
      </c>
      <c r="K175" s="37">
        <v>101929.44</v>
      </c>
      <c r="L175" s="38"/>
    </row>
    <row r="176" spans="1:12" s="39" customFormat="1" ht="12.95" customHeight="1" x14ac:dyDescent="0.25">
      <c r="A176" s="226"/>
      <c r="B176" s="29">
        <v>123</v>
      </c>
      <c r="C176" s="30">
        <v>40</v>
      </c>
      <c r="D176" s="32" t="s">
        <v>449</v>
      </c>
      <c r="E176" s="32" t="s">
        <v>450</v>
      </c>
      <c r="F176" s="32" t="s">
        <v>451</v>
      </c>
      <c r="G176" s="33" t="s">
        <v>12</v>
      </c>
      <c r="H176" s="34" t="s">
        <v>13</v>
      </c>
      <c r="I176" s="35">
        <v>0.94499999999999995</v>
      </c>
      <c r="J176" s="19">
        <f t="shared" si="2"/>
        <v>1226137.56</v>
      </c>
      <c r="K176" s="37">
        <v>102178.13</v>
      </c>
      <c r="L176" s="38"/>
    </row>
    <row r="177" spans="1:12" s="39" customFormat="1" ht="12.95" customHeight="1" x14ac:dyDescent="0.25">
      <c r="A177" s="226"/>
      <c r="B177" s="29">
        <v>150</v>
      </c>
      <c r="C177" s="30">
        <v>41</v>
      </c>
      <c r="D177" s="32" t="s">
        <v>452</v>
      </c>
      <c r="E177" s="32" t="s">
        <v>453</v>
      </c>
      <c r="F177" s="32" t="s">
        <v>454</v>
      </c>
      <c r="G177" s="33" t="s">
        <v>12</v>
      </c>
      <c r="H177" s="34" t="s">
        <v>13</v>
      </c>
      <c r="I177" s="35">
        <v>0.8982</v>
      </c>
      <c r="J177" s="19">
        <f t="shared" si="2"/>
        <v>1165414.56</v>
      </c>
      <c r="K177" s="37">
        <v>97117.88</v>
      </c>
      <c r="L177" s="38"/>
    </row>
    <row r="178" spans="1:12" s="39" customFormat="1" ht="12.95" customHeight="1" x14ac:dyDescent="0.25">
      <c r="A178" s="226"/>
      <c r="B178" s="43">
        <v>129</v>
      </c>
      <c r="C178" s="30">
        <v>42</v>
      </c>
      <c r="D178" s="32" t="s">
        <v>455</v>
      </c>
      <c r="E178" s="32" t="s">
        <v>456</v>
      </c>
      <c r="F178" s="32" t="s">
        <v>457</v>
      </c>
      <c r="G178" s="33" t="s">
        <v>12</v>
      </c>
      <c r="H178" s="34" t="s">
        <v>13</v>
      </c>
      <c r="I178" s="35">
        <v>0.90869999999999995</v>
      </c>
      <c r="J178" s="19">
        <f t="shared" si="2"/>
        <v>1179038.28</v>
      </c>
      <c r="K178" s="37">
        <v>98253.19</v>
      </c>
      <c r="L178" s="38"/>
    </row>
    <row r="179" spans="1:12" s="39" customFormat="1" ht="12.95" customHeight="1" x14ac:dyDescent="0.25">
      <c r="A179" s="226"/>
      <c r="B179" s="29">
        <v>124</v>
      </c>
      <c r="C179" s="30">
        <v>43</v>
      </c>
      <c r="D179" s="59" t="s">
        <v>458</v>
      </c>
      <c r="E179" s="59" t="s">
        <v>459</v>
      </c>
      <c r="F179" s="59" t="s">
        <v>460</v>
      </c>
      <c r="G179" s="33" t="s">
        <v>12</v>
      </c>
      <c r="H179" s="34" t="s">
        <v>13</v>
      </c>
      <c r="I179" s="35">
        <v>0.94840000000000002</v>
      </c>
      <c r="J179" s="19">
        <f t="shared" si="2"/>
        <v>1230549</v>
      </c>
      <c r="K179" s="37">
        <v>102545.75</v>
      </c>
      <c r="L179" s="38"/>
    </row>
    <row r="180" spans="1:12" s="39" customFormat="1" ht="12.95" customHeight="1" x14ac:dyDescent="0.25">
      <c r="A180" s="226"/>
      <c r="B180" s="29">
        <v>104</v>
      </c>
      <c r="C180" s="30">
        <v>44</v>
      </c>
      <c r="D180" s="32" t="s">
        <v>461</v>
      </c>
      <c r="E180" s="32" t="s">
        <v>462</v>
      </c>
      <c r="F180" s="32" t="s">
        <v>463</v>
      </c>
      <c r="G180" s="33" t="s">
        <v>12</v>
      </c>
      <c r="H180" s="34" t="s">
        <v>13</v>
      </c>
      <c r="I180" s="35">
        <v>0.55159999999999998</v>
      </c>
      <c r="J180" s="19">
        <f t="shared" si="2"/>
        <v>715701</v>
      </c>
      <c r="K180" s="37">
        <v>59641.75</v>
      </c>
      <c r="L180" s="38"/>
    </row>
    <row r="181" spans="1:12" s="39" customFormat="1" ht="12.95" customHeight="1" x14ac:dyDescent="0.25">
      <c r="A181" s="226"/>
      <c r="B181" s="29">
        <v>135</v>
      </c>
      <c r="C181" s="30">
        <v>45</v>
      </c>
      <c r="D181" s="32" t="s">
        <v>464</v>
      </c>
      <c r="E181" s="32" t="s">
        <v>465</v>
      </c>
      <c r="F181" s="32" t="s">
        <v>466</v>
      </c>
      <c r="G181" s="33" t="s">
        <v>12</v>
      </c>
      <c r="H181" s="34" t="s">
        <v>13</v>
      </c>
      <c r="I181" s="35">
        <v>0.93500000000000005</v>
      </c>
      <c r="J181" s="19">
        <f t="shared" si="2"/>
        <v>1213162.56</v>
      </c>
      <c r="K181" s="37">
        <v>101096.88</v>
      </c>
      <c r="L181" s="38"/>
    </row>
    <row r="182" spans="1:12" s="39" customFormat="1" ht="12.95" customHeight="1" x14ac:dyDescent="0.25">
      <c r="A182" s="226"/>
      <c r="B182" s="29">
        <v>121</v>
      </c>
      <c r="C182" s="30">
        <v>46</v>
      </c>
      <c r="D182" s="42" t="s">
        <v>467</v>
      </c>
      <c r="E182" s="42" t="s">
        <v>468</v>
      </c>
      <c r="F182" s="42" t="s">
        <v>469</v>
      </c>
      <c r="G182" s="33" t="s">
        <v>12</v>
      </c>
      <c r="H182" s="34" t="s">
        <v>13</v>
      </c>
      <c r="I182" s="35">
        <v>0.74719999999999998</v>
      </c>
      <c r="J182" s="19">
        <f t="shared" si="2"/>
        <v>969492</v>
      </c>
      <c r="K182" s="37">
        <v>80791</v>
      </c>
      <c r="L182" s="38"/>
    </row>
    <row r="183" spans="1:12" s="39" customFormat="1" ht="12.95" customHeight="1" x14ac:dyDescent="0.25">
      <c r="A183" s="226"/>
      <c r="B183" s="29">
        <v>147</v>
      </c>
      <c r="C183" s="30">
        <v>47</v>
      </c>
      <c r="D183" s="32" t="s">
        <v>470</v>
      </c>
      <c r="E183" s="32" t="s">
        <v>471</v>
      </c>
      <c r="F183" s="32" t="s">
        <v>472</v>
      </c>
      <c r="G183" s="33" t="s">
        <v>12</v>
      </c>
      <c r="H183" s="34" t="s">
        <v>13</v>
      </c>
      <c r="I183" s="35">
        <v>0.53820000000000001</v>
      </c>
      <c r="J183" s="19">
        <f t="shared" si="2"/>
        <v>698314.56</v>
      </c>
      <c r="K183" s="37">
        <v>58192.88</v>
      </c>
      <c r="L183" s="38"/>
    </row>
    <row r="184" spans="1:12" s="39" customFormat="1" ht="12.95" customHeight="1" x14ac:dyDescent="0.25">
      <c r="A184" s="226"/>
      <c r="B184" s="29">
        <v>122</v>
      </c>
      <c r="C184" s="30">
        <v>48</v>
      </c>
      <c r="D184" s="32" t="s">
        <v>473</v>
      </c>
      <c r="E184" s="32" t="s">
        <v>474</v>
      </c>
      <c r="F184" s="32" t="s">
        <v>475</v>
      </c>
      <c r="G184" s="33" t="s">
        <v>12</v>
      </c>
      <c r="H184" s="34" t="s">
        <v>13</v>
      </c>
      <c r="I184" s="35">
        <v>0.50900000000000001</v>
      </c>
      <c r="J184" s="19">
        <f t="shared" si="2"/>
        <v>660427.56000000006</v>
      </c>
      <c r="K184" s="37">
        <v>55035.63</v>
      </c>
      <c r="L184" s="38"/>
    </row>
    <row r="185" spans="1:12" s="39" customFormat="1" ht="12.95" customHeight="1" x14ac:dyDescent="0.25">
      <c r="A185" s="226"/>
      <c r="B185" s="29">
        <v>152</v>
      </c>
      <c r="C185" s="30">
        <v>49</v>
      </c>
      <c r="D185" s="32" t="s">
        <v>482</v>
      </c>
      <c r="E185" s="32" t="s">
        <v>483</v>
      </c>
      <c r="F185" s="32" t="s">
        <v>484</v>
      </c>
      <c r="G185" s="33" t="s">
        <v>12</v>
      </c>
      <c r="H185" s="34" t="s">
        <v>13</v>
      </c>
      <c r="I185" s="35">
        <v>0.90700000000000003</v>
      </c>
      <c r="J185" s="19">
        <f t="shared" si="2"/>
        <v>1176832.56</v>
      </c>
      <c r="K185" s="37">
        <v>98069.38</v>
      </c>
      <c r="L185" s="38"/>
    </row>
    <row r="186" spans="1:12" s="39" customFormat="1" ht="12.95" customHeight="1" x14ac:dyDescent="0.25">
      <c r="A186" s="226"/>
      <c r="B186" s="29"/>
      <c r="C186" s="30"/>
      <c r="D186" s="31" t="s">
        <v>47</v>
      </c>
      <c r="E186" s="32"/>
      <c r="F186" s="32"/>
      <c r="G186" s="33"/>
      <c r="H186" s="34"/>
      <c r="I186" s="35"/>
      <c r="J186" s="19"/>
      <c r="K186" s="37"/>
      <c r="L186" s="38"/>
    </row>
    <row r="187" spans="1:12" s="39" customFormat="1" ht="12.95" customHeight="1" x14ac:dyDescent="0.25">
      <c r="A187" s="226"/>
      <c r="B187" s="29">
        <v>113</v>
      </c>
      <c r="C187" s="30">
        <v>1</v>
      </c>
      <c r="D187" s="32" t="s">
        <v>476</v>
      </c>
      <c r="E187" s="32" t="s">
        <v>477</v>
      </c>
      <c r="F187" s="32" t="s">
        <v>478</v>
      </c>
      <c r="G187" s="33" t="s">
        <v>51</v>
      </c>
      <c r="H187" s="34" t="s">
        <v>13</v>
      </c>
      <c r="I187" s="35">
        <v>0.94499999999999995</v>
      </c>
      <c r="J187" s="19">
        <f t="shared" si="2"/>
        <v>1942542</v>
      </c>
      <c r="K187" s="37">
        <v>161878.5</v>
      </c>
      <c r="L187" s="38"/>
    </row>
    <row r="188" spans="1:12" s="39" customFormat="1" ht="12.95" customHeight="1" x14ac:dyDescent="0.25">
      <c r="A188" s="226"/>
      <c r="B188" s="29">
        <v>112</v>
      </c>
      <c r="C188" s="30">
        <v>2</v>
      </c>
      <c r="D188" s="32" t="s">
        <v>479</v>
      </c>
      <c r="E188" s="32" t="s">
        <v>480</v>
      </c>
      <c r="F188" s="32" t="s">
        <v>481</v>
      </c>
      <c r="G188" s="33" t="s">
        <v>51</v>
      </c>
      <c r="H188" s="34" t="s">
        <v>13</v>
      </c>
      <c r="I188" s="35">
        <v>0.94820000000000004</v>
      </c>
      <c r="J188" s="19">
        <f t="shared" si="2"/>
        <v>1949119.92</v>
      </c>
      <c r="K188" s="37">
        <v>162426.66</v>
      </c>
      <c r="L188" s="38"/>
    </row>
    <row r="189" spans="1:12" s="39" customFormat="1" ht="12.95" customHeight="1" x14ac:dyDescent="0.25">
      <c r="A189" s="226"/>
      <c r="I189" s="35"/>
      <c r="J189" s="19"/>
      <c r="K189" s="37"/>
      <c r="L189" s="38"/>
    </row>
    <row r="190" spans="1:12" s="39" customFormat="1" ht="12.95" customHeight="1" x14ac:dyDescent="0.25">
      <c r="A190" s="226"/>
      <c r="B190" s="29"/>
      <c r="C190" s="30"/>
      <c r="D190" s="31" t="s">
        <v>38</v>
      </c>
      <c r="E190" s="32"/>
      <c r="F190" s="32"/>
      <c r="G190" s="33"/>
      <c r="H190" s="34"/>
      <c r="I190" s="35"/>
      <c r="J190" s="19"/>
      <c r="K190" s="37"/>
      <c r="L190" s="38"/>
    </row>
    <row r="191" spans="1:12" s="39" customFormat="1" ht="12.95" customHeight="1" x14ac:dyDescent="0.25">
      <c r="A191" s="227"/>
      <c r="B191" s="29">
        <v>130</v>
      </c>
      <c r="C191" s="30">
        <v>1</v>
      </c>
      <c r="D191" s="32" t="s">
        <v>149</v>
      </c>
      <c r="E191" s="32" t="s">
        <v>485</v>
      </c>
      <c r="F191" s="32" t="s">
        <v>486</v>
      </c>
      <c r="G191" s="33" t="s">
        <v>118</v>
      </c>
      <c r="H191" s="34" t="s">
        <v>13</v>
      </c>
      <c r="I191" s="35">
        <v>0.93899999999999995</v>
      </c>
      <c r="J191" s="19">
        <f t="shared" si="2"/>
        <v>2167399.7999999998</v>
      </c>
      <c r="K191" s="37">
        <v>180616.65</v>
      </c>
      <c r="L191" s="38"/>
    </row>
    <row r="192" spans="1:12" s="39" customFormat="1" ht="12.95" customHeight="1" x14ac:dyDescent="0.25">
      <c r="A192" s="225" t="s">
        <v>487</v>
      </c>
      <c r="B192" s="29"/>
      <c r="C192" s="30"/>
      <c r="D192" s="31" t="s">
        <v>126</v>
      </c>
      <c r="E192" s="32"/>
      <c r="F192" s="32"/>
      <c r="G192" s="33"/>
      <c r="H192" s="34"/>
      <c r="I192" s="35"/>
      <c r="J192" s="19"/>
      <c r="K192" s="37"/>
      <c r="L192" s="38"/>
    </row>
    <row r="193" spans="1:12" s="39" customFormat="1" ht="12.95" customHeight="1" x14ac:dyDescent="0.25">
      <c r="A193" s="226"/>
      <c r="B193" s="29">
        <v>424</v>
      </c>
      <c r="C193" s="30">
        <v>1</v>
      </c>
      <c r="D193" s="32" t="s">
        <v>488</v>
      </c>
      <c r="E193" s="32" t="s">
        <v>489</v>
      </c>
      <c r="F193" s="32" t="s">
        <v>490</v>
      </c>
      <c r="G193" s="33" t="s">
        <v>130</v>
      </c>
      <c r="H193" s="34" t="s">
        <v>13</v>
      </c>
      <c r="I193" s="35">
        <v>0.93369999999999997</v>
      </c>
      <c r="J193" s="19">
        <f t="shared" si="2"/>
        <v>605784.6</v>
      </c>
      <c r="K193" s="37">
        <v>50482.05</v>
      </c>
      <c r="L193" s="58"/>
    </row>
    <row r="194" spans="1:12" s="39" customFormat="1" ht="12.95" customHeight="1" x14ac:dyDescent="0.25">
      <c r="A194" s="226"/>
      <c r="B194" s="29">
        <v>404</v>
      </c>
      <c r="C194" s="30">
        <v>2</v>
      </c>
      <c r="D194" s="32" t="s">
        <v>491</v>
      </c>
      <c r="E194" s="32" t="s">
        <v>492</v>
      </c>
      <c r="F194" s="32" t="s">
        <v>493</v>
      </c>
      <c r="G194" s="33" t="s">
        <v>130</v>
      </c>
      <c r="H194" s="34" t="s">
        <v>13</v>
      </c>
      <c r="I194" s="35">
        <v>0.93700000000000006</v>
      </c>
      <c r="J194" s="19">
        <f t="shared" si="2"/>
        <v>607925.64</v>
      </c>
      <c r="K194" s="37">
        <v>50660.47</v>
      </c>
      <c r="L194" s="58"/>
    </row>
    <row r="195" spans="1:12" s="39" customFormat="1" ht="12.95" customHeight="1" x14ac:dyDescent="0.25">
      <c r="A195" s="226"/>
      <c r="B195" s="29">
        <v>427</v>
      </c>
      <c r="C195" s="30">
        <v>3</v>
      </c>
      <c r="D195" s="32" t="s">
        <v>503</v>
      </c>
      <c r="E195" s="32" t="s">
        <v>504</v>
      </c>
      <c r="F195" s="32" t="s">
        <v>505</v>
      </c>
      <c r="G195" s="33" t="s">
        <v>130</v>
      </c>
      <c r="H195" s="34" t="s">
        <v>13</v>
      </c>
      <c r="I195" s="35">
        <v>0.93149999999999999</v>
      </c>
      <c r="J195" s="19">
        <f t="shared" si="2"/>
        <v>604357.19999999995</v>
      </c>
      <c r="K195" s="37">
        <v>50363.1</v>
      </c>
      <c r="L195" s="38"/>
    </row>
    <row r="196" spans="1:12" s="39" customFormat="1" ht="12.95" customHeight="1" x14ac:dyDescent="0.25">
      <c r="A196" s="226"/>
      <c r="B196" s="29">
        <v>406</v>
      </c>
      <c r="C196" s="30">
        <v>4</v>
      </c>
      <c r="D196" s="32" t="s">
        <v>497</v>
      </c>
      <c r="E196" s="32" t="s">
        <v>498</v>
      </c>
      <c r="F196" s="32" t="s">
        <v>499</v>
      </c>
      <c r="G196" s="33" t="s">
        <v>130</v>
      </c>
      <c r="H196" s="34" t="s">
        <v>13</v>
      </c>
      <c r="I196" s="35">
        <v>0.9415</v>
      </c>
      <c r="J196" s="19">
        <f t="shared" si="2"/>
        <v>610845.24</v>
      </c>
      <c r="K196" s="37">
        <v>50903.77</v>
      </c>
      <c r="L196" s="38"/>
    </row>
    <row r="197" spans="1:12" s="39" customFormat="1" ht="12.95" customHeight="1" x14ac:dyDescent="0.25">
      <c r="A197" s="226"/>
      <c r="B197" s="29"/>
      <c r="C197" s="30"/>
      <c r="D197" s="31" t="s">
        <v>11</v>
      </c>
      <c r="E197" s="32"/>
      <c r="F197" s="32"/>
      <c r="G197" s="33"/>
      <c r="H197" s="34"/>
      <c r="I197" s="35"/>
      <c r="J197" s="19"/>
      <c r="K197" s="37"/>
      <c r="L197" s="38"/>
    </row>
    <row r="198" spans="1:12" s="39" customFormat="1" ht="12.95" customHeight="1" x14ac:dyDescent="0.25">
      <c r="A198" s="226"/>
      <c r="B198" s="29">
        <v>411</v>
      </c>
      <c r="C198" s="30">
        <v>1</v>
      </c>
      <c r="D198" s="32" t="s">
        <v>494</v>
      </c>
      <c r="E198" s="32" t="s">
        <v>495</v>
      </c>
      <c r="F198" s="32" t="s">
        <v>496</v>
      </c>
      <c r="G198" s="33" t="s">
        <v>12</v>
      </c>
      <c r="H198" s="34" t="s">
        <v>13</v>
      </c>
      <c r="I198" s="35">
        <v>0.94499999999999995</v>
      </c>
      <c r="J198" s="19">
        <f t="shared" si="2"/>
        <v>1226137.56</v>
      </c>
      <c r="K198" s="37">
        <v>102178.13</v>
      </c>
      <c r="L198" s="38"/>
    </row>
    <row r="199" spans="1:12" s="39" customFormat="1" ht="12.95" customHeight="1" x14ac:dyDescent="0.25">
      <c r="A199" s="226"/>
      <c r="B199" s="29">
        <v>432</v>
      </c>
      <c r="C199" s="30">
        <v>2</v>
      </c>
      <c r="D199" s="32" t="s">
        <v>500</v>
      </c>
      <c r="E199" s="32" t="s">
        <v>501</v>
      </c>
      <c r="F199" s="32" t="s">
        <v>502</v>
      </c>
      <c r="G199" s="33" t="s">
        <v>12</v>
      </c>
      <c r="H199" s="34" t="s">
        <v>13</v>
      </c>
      <c r="I199" s="35">
        <v>0.92469999999999997</v>
      </c>
      <c r="J199" s="19">
        <f t="shared" si="2"/>
        <v>1199798.28</v>
      </c>
      <c r="K199" s="37">
        <v>99983.19</v>
      </c>
      <c r="L199" s="38"/>
    </row>
    <row r="200" spans="1:12" s="39" customFormat="1" ht="12.95" customHeight="1" x14ac:dyDescent="0.25">
      <c r="A200" s="226"/>
      <c r="B200" s="29">
        <v>439</v>
      </c>
      <c r="C200" s="30">
        <v>3</v>
      </c>
      <c r="D200" s="32" t="s">
        <v>506</v>
      </c>
      <c r="E200" s="32" t="s">
        <v>507</v>
      </c>
      <c r="F200" s="32" t="s">
        <v>508</v>
      </c>
      <c r="G200" s="33" t="s">
        <v>12</v>
      </c>
      <c r="H200" s="34" t="s">
        <v>13</v>
      </c>
      <c r="I200" s="35">
        <v>0.94399999999999995</v>
      </c>
      <c r="J200" s="19">
        <f t="shared" ref="J200:J262" si="3">ROUND(K200*12,2)</f>
        <v>1224840</v>
      </c>
      <c r="K200" s="37">
        <v>102070</v>
      </c>
      <c r="L200" s="38"/>
    </row>
    <row r="201" spans="1:12" s="39" customFormat="1" ht="12.95" customHeight="1" x14ac:dyDescent="0.25">
      <c r="A201" s="226"/>
      <c r="B201" s="29">
        <v>402</v>
      </c>
      <c r="C201" s="30">
        <v>4</v>
      </c>
      <c r="D201" s="32" t="s">
        <v>509</v>
      </c>
      <c r="E201" s="32" t="s">
        <v>510</v>
      </c>
      <c r="F201" s="32" t="s">
        <v>511</v>
      </c>
      <c r="G201" s="33" t="s">
        <v>12</v>
      </c>
      <c r="H201" s="34" t="s">
        <v>13</v>
      </c>
      <c r="I201" s="35">
        <v>0.94569999999999999</v>
      </c>
      <c r="J201" s="19">
        <f t="shared" si="3"/>
        <v>1227045.72</v>
      </c>
      <c r="K201" s="37">
        <v>102253.81</v>
      </c>
      <c r="L201" s="38"/>
    </row>
    <row r="202" spans="1:12" s="39" customFormat="1" ht="12.95" customHeight="1" x14ac:dyDescent="0.25">
      <c r="A202" s="226"/>
      <c r="B202" s="29">
        <v>421</v>
      </c>
      <c r="C202" s="30">
        <v>5</v>
      </c>
      <c r="D202" s="32" t="s">
        <v>512</v>
      </c>
      <c r="E202" s="32" t="s">
        <v>513</v>
      </c>
      <c r="F202" s="32" t="s">
        <v>514</v>
      </c>
      <c r="G202" s="33" t="s">
        <v>12</v>
      </c>
      <c r="H202" s="34" t="s">
        <v>13</v>
      </c>
      <c r="I202" s="35">
        <v>0.74470000000000003</v>
      </c>
      <c r="J202" s="19">
        <f t="shared" si="3"/>
        <v>966248.28</v>
      </c>
      <c r="K202" s="37">
        <v>80520.69</v>
      </c>
      <c r="L202" s="38"/>
    </row>
    <row r="203" spans="1:12" s="39" customFormat="1" ht="12.95" customHeight="1" x14ac:dyDescent="0.25">
      <c r="A203" s="226"/>
      <c r="B203" s="29">
        <v>415</v>
      </c>
      <c r="C203" s="30">
        <v>6</v>
      </c>
      <c r="D203" s="32" t="s">
        <v>515</v>
      </c>
      <c r="E203" s="32" t="s">
        <v>516</v>
      </c>
      <c r="F203" s="32" t="s">
        <v>517</v>
      </c>
      <c r="G203" s="33" t="s">
        <v>12</v>
      </c>
      <c r="H203" s="34" t="s">
        <v>13</v>
      </c>
      <c r="I203" s="35">
        <v>0.94450000000000001</v>
      </c>
      <c r="J203" s="19">
        <f t="shared" si="3"/>
        <v>1225488.72</v>
      </c>
      <c r="K203" s="37">
        <v>102124.06</v>
      </c>
      <c r="L203" s="38"/>
    </row>
    <row r="204" spans="1:12" s="39" customFormat="1" ht="12.95" customHeight="1" x14ac:dyDescent="0.25">
      <c r="A204" s="226"/>
      <c r="B204" s="29">
        <v>425</v>
      </c>
      <c r="C204" s="30">
        <v>7</v>
      </c>
      <c r="D204" s="32" t="s">
        <v>518</v>
      </c>
      <c r="E204" s="32" t="s">
        <v>519</v>
      </c>
      <c r="F204" s="32" t="s">
        <v>520</v>
      </c>
      <c r="G204" s="33" t="s">
        <v>12</v>
      </c>
      <c r="H204" s="34" t="s">
        <v>13</v>
      </c>
      <c r="I204" s="35">
        <v>0.95599999999999996</v>
      </c>
      <c r="J204" s="19">
        <f t="shared" si="3"/>
        <v>1240410</v>
      </c>
      <c r="K204" s="37">
        <v>103367.5</v>
      </c>
      <c r="L204" s="38"/>
    </row>
    <row r="205" spans="1:12" s="39" customFormat="1" ht="12.95" customHeight="1" x14ac:dyDescent="0.25">
      <c r="A205" s="226"/>
      <c r="B205" s="29">
        <v>403</v>
      </c>
      <c r="C205" s="30">
        <v>8</v>
      </c>
      <c r="D205" s="32" t="s">
        <v>521</v>
      </c>
      <c r="E205" s="32" t="s">
        <v>522</v>
      </c>
      <c r="F205" s="32" t="s">
        <v>523</v>
      </c>
      <c r="G205" s="33" t="s">
        <v>12</v>
      </c>
      <c r="H205" s="34" t="s">
        <v>13</v>
      </c>
      <c r="I205" s="35">
        <v>0.95120000000000005</v>
      </c>
      <c r="J205" s="19">
        <f t="shared" si="3"/>
        <v>1234182</v>
      </c>
      <c r="K205" s="37">
        <v>102848.5</v>
      </c>
      <c r="L205" s="38"/>
    </row>
    <row r="206" spans="1:12" s="39" customFormat="1" ht="12.95" customHeight="1" x14ac:dyDescent="0.25">
      <c r="A206" s="226"/>
      <c r="B206" s="29">
        <v>412</v>
      </c>
      <c r="C206" s="30">
        <v>9</v>
      </c>
      <c r="D206" s="32" t="s">
        <v>524</v>
      </c>
      <c r="E206" s="32" t="s">
        <v>525</v>
      </c>
      <c r="F206" s="32" t="s">
        <v>493</v>
      </c>
      <c r="G206" s="33" t="s">
        <v>12</v>
      </c>
      <c r="H206" s="34" t="s">
        <v>13</v>
      </c>
      <c r="I206" s="35">
        <v>0.95</v>
      </c>
      <c r="J206" s="19">
        <f t="shared" si="3"/>
        <v>1232625</v>
      </c>
      <c r="K206" s="37">
        <v>102718.75</v>
      </c>
      <c r="L206" s="38"/>
    </row>
    <row r="207" spans="1:12" s="39" customFormat="1" ht="12.95" customHeight="1" x14ac:dyDescent="0.25">
      <c r="A207" s="226"/>
      <c r="B207" s="29">
        <v>436</v>
      </c>
      <c r="C207" s="30">
        <v>10</v>
      </c>
      <c r="D207" s="32" t="s">
        <v>526</v>
      </c>
      <c r="E207" s="32" t="s">
        <v>527</v>
      </c>
      <c r="F207" s="32" t="s">
        <v>528</v>
      </c>
      <c r="G207" s="33" t="s">
        <v>12</v>
      </c>
      <c r="H207" s="34" t="s">
        <v>13</v>
      </c>
      <c r="I207" s="35">
        <v>0.95120000000000005</v>
      </c>
      <c r="J207" s="19">
        <f t="shared" si="3"/>
        <v>1234182</v>
      </c>
      <c r="K207" s="37">
        <v>102848.5</v>
      </c>
      <c r="L207" s="38"/>
    </row>
    <row r="208" spans="1:12" s="39" customFormat="1" ht="12.95" customHeight="1" x14ac:dyDescent="0.25">
      <c r="A208" s="226"/>
      <c r="B208" s="29">
        <v>423</v>
      </c>
      <c r="C208" s="30">
        <v>11</v>
      </c>
      <c r="D208" s="32" t="s">
        <v>529</v>
      </c>
      <c r="E208" s="32" t="s">
        <v>530</v>
      </c>
      <c r="F208" s="32" t="s">
        <v>531</v>
      </c>
      <c r="G208" s="33" t="s">
        <v>12</v>
      </c>
      <c r="H208" s="34" t="s">
        <v>13</v>
      </c>
      <c r="I208" s="35">
        <v>0.94520000000000004</v>
      </c>
      <c r="J208" s="19">
        <f t="shared" si="3"/>
        <v>1226397</v>
      </c>
      <c r="K208" s="37">
        <v>102199.75</v>
      </c>
      <c r="L208" s="38"/>
    </row>
    <row r="209" spans="1:12" s="39" customFormat="1" ht="12.95" customHeight="1" x14ac:dyDescent="0.25">
      <c r="A209" s="226"/>
      <c r="B209" s="29">
        <v>416</v>
      </c>
      <c r="C209" s="30">
        <v>12</v>
      </c>
      <c r="D209" s="32" t="s">
        <v>532</v>
      </c>
      <c r="E209" s="32" t="s">
        <v>533</v>
      </c>
      <c r="F209" s="32" t="s">
        <v>534</v>
      </c>
      <c r="G209" s="33" t="s">
        <v>12</v>
      </c>
      <c r="H209" s="34" t="s">
        <v>13</v>
      </c>
      <c r="I209" s="35">
        <v>0.96099999999999997</v>
      </c>
      <c r="J209" s="19">
        <f t="shared" si="3"/>
        <v>1246897.56</v>
      </c>
      <c r="K209" s="37">
        <v>103908.13</v>
      </c>
      <c r="L209" s="38"/>
    </row>
    <row r="210" spans="1:12" s="39" customFormat="1" ht="12.95" customHeight="1" x14ac:dyDescent="0.25">
      <c r="A210" s="226"/>
      <c r="B210" s="29">
        <v>420</v>
      </c>
      <c r="C210" s="30">
        <v>13</v>
      </c>
      <c r="D210" s="32" t="s">
        <v>535</v>
      </c>
      <c r="E210" s="32" t="s">
        <v>536</v>
      </c>
      <c r="F210" s="32" t="s">
        <v>537</v>
      </c>
      <c r="G210" s="33" t="s">
        <v>12</v>
      </c>
      <c r="H210" s="34" t="s">
        <v>13</v>
      </c>
      <c r="I210" s="35">
        <v>0.94920000000000004</v>
      </c>
      <c r="J210" s="19">
        <f t="shared" si="3"/>
        <v>1231587</v>
      </c>
      <c r="K210" s="37">
        <v>102632.25</v>
      </c>
      <c r="L210" s="38"/>
    </row>
    <row r="211" spans="1:12" s="39" customFormat="1" ht="12.95" customHeight="1" x14ac:dyDescent="0.25">
      <c r="A211" s="226"/>
      <c r="B211" s="29">
        <v>431</v>
      </c>
      <c r="C211" s="30">
        <v>14</v>
      </c>
      <c r="D211" s="32" t="s">
        <v>538</v>
      </c>
      <c r="E211" s="32" t="s">
        <v>539</v>
      </c>
      <c r="F211" s="32" t="s">
        <v>540</v>
      </c>
      <c r="G211" s="33" t="s">
        <v>12</v>
      </c>
      <c r="H211" s="34" t="s">
        <v>13</v>
      </c>
      <c r="I211" s="35">
        <v>0.93920000000000003</v>
      </c>
      <c r="J211" s="19">
        <f t="shared" si="3"/>
        <v>1218612</v>
      </c>
      <c r="K211" s="37">
        <v>101551</v>
      </c>
      <c r="L211" s="38"/>
    </row>
    <row r="212" spans="1:12" s="39" customFormat="1" ht="12.95" customHeight="1" x14ac:dyDescent="0.25">
      <c r="A212" s="226"/>
      <c r="B212" s="29">
        <v>401</v>
      </c>
      <c r="C212" s="30">
        <v>15</v>
      </c>
      <c r="D212" s="32" t="s">
        <v>541</v>
      </c>
      <c r="E212" s="32" t="s">
        <v>542</v>
      </c>
      <c r="F212" s="32" t="s">
        <v>543</v>
      </c>
      <c r="G212" s="33" t="s">
        <v>12</v>
      </c>
      <c r="H212" s="34" t="s">
        <v>13</v>
      </c>
      <c r="I212" s="35">
        <v>0.95399999999999996</v>
      </c>
      <c r="J212" s="19">
        <f t="shared" si="3"/>
        <v>1237815</v>
      </c>
      <c r="K212" s="37">
        <v>103151.25</v>
      </c>
      <c r="L212" s="38"/>
    </row>
    <row r="213" spans="1:12" s="39" customFormat="1" ht="12.95" customHeight="1" x14ac:dyDescent="0.25">
      <c r="A213" s="226"/>
      <c r="B213" s="29">
        <v>438</v>
      </c>
      <c r="C213" s="30">
        <v>16</v>
      </c>
      <c r="D213" s="32" t="s">
        <v>544</v>
      </c>
      <c r="E213" s="32" t="s">
        <v>545</v>
      </c>
      <c r="F213" s="32" t="s">
        <v>546</v>
      </c>
      <c r="G213" s="33" t="s">
        <v>12</v>
      </c>
      <c r="H213" s="34" t="s">
        <v>13</v>
      </c>
      <c r="I213" s="35">
        <v>0.93769999999999998</v>
      </c>
      <c r="J213" s="19">
        <f t="shared" si="3"/>
        <v>1216665.72</v>
      </c>
      <c r="K213" s="37">
        <v>101388.81</v>
      </c>
      <c r="L213" s="38"/>
    </row>
    <row r="214" spans="1:12" s="39" customFormat="1" ht="12.95" customHeight="1" x14ac:dyDescent="0.25">
      <c r="A214" s="226"/>
      <c r="B214" s="29">
        <v>405</v>
      </c>
      <c r="C214" s="30">
        <v>17</v>
      </c>
      <c r="D214" s="32" t="s">
        <v>547</v>
      </c>
      <c r="E214" s="32" t="s">
        <v>548</v>
      </c>
      <c r="F214" s="32" t="s">
        <v>549</v>
      </c>
      <c r="G214" s="33" t="s">
        <v>12</v>
      </c>
      <c r="H214" s="34" t="s">
        <v>13</v>
      </c>
      <c r="I214" s="35">
        <v>0.95799999999999996</v>
      </c>
      <c r="J214" s="19">
        <f t="shared" si="3"/>
        <v>1243005</v>
      </c>
      <c r="K214" s="37">
        <v>103583.75</v>
      </c>
      <c r="L214" s="38"/>
    </row>
    <row r="215" spans="1:12" s="39" customFormat="1" ht="12.95" customHeight="1" x14ac:dyDescent="0.25">
      <c r="A215" s="226"/>
      <c r="B215" s="29">
        <v>434</v>
      </c>
      <c r="C215" s="30">
        <v>18</v>
      </c>
      <c r="D215" s="42" t="s">
        <v>550</v>
      </c>
      <c r="E215" s="42" t="s">
        <v>551</v>
      </c>
      <c r="F215" s="42" t="s">
        <v>552</v>
      </c>
      <c r="G215" s="33" t="s">
        <v>12</v>
      </c>
      <c r="H215" s="34" t="s">
        <v>13</v>
      </c>
      <c r="I215" s="35">
        <v>0.97799999999999998</v>
      </c>
      <c r="J215" s="19">
        <f t="shared" si="3"/>
        <v>1268955</v>
      </c>
      <c r="K215" s="37">
        <v>105746.25</v>
      </c>
      <c r="L215" s="38"/>
    </row>
    <row r="216" spans="1:12" s="39" customFormat="1" ht="12.95" customHeight="1" x14ac:dyDescent="0.25">
      <c r="A216" s="226"/>
      <c r="B216" s="29">
        <v>426</v>
      </c>
      <c r="C216" s="30">
        <v>19</v>
      </c>
      <c r="D216" s="32" t="s">
        <v>553</v>
      </c>
      <c r="E216" s="32" t="s">
        <v>554</v>
      </c>
      <c r="F216" s="32" t="s">
        <v>555</v>
      </c>
      <c r="G216" s="33" t="s">
        <v>12</v>
      </c>
      <c r="H216" s="34" t="s">
        <v>13</v>
      </c>
      <c r="I216" s="35">
        <v>0.95920000000000005</v>
      </c>
      <c r="J216" s="19">
        <f t="shared" si="3"/>
        <v>1244562</v>
      </c>
      <c r="K216" s="37">
        <v>103713.5</v>
      </c>
      <c r="L216" s="38"/>
    </row>
    <row r="217" spans="1:12" s="39" customFormat="1" ht="12.95" customHeight="1" x14ac:dyDescent="0.25">
      <c r="A217" s="226"/>
      <c r="B217" s="29">
        <v>437</v>
      </c>
      <c r="C217" s="30">
        <v>20</v>
      </c>
      <c r="D217" s="42" t="s">
        <v>556</v>
      </c>
      <c r="E217" s="42" t="s">
        <v>557</v>
      </c>
      <c r="F217" s="42" t="s">
        <v>558</v>
      </c>
      <c r="G217" s="33" t="s">
        <v>12</v>
      </c>
      <c r="H217" s="34" t="s">
        <v>13</v>
      </c>
      <c r="I217" s="35">
        <v>0.94520000000000004</v>
      </c>
      <c r="J217" s="19">
        <f t="shared" si="3"/>
        <v>1226397</v>
      </c>
      <c r="K217" s="37">
        <v>102199.75</v>
      </c>
      <c r="L217" s="38"/>
    </row>
    <row r="218" spans="1:12" s="39" customFormat="1" ht="12.95" customHeight="1" x14ac:dyDescent="0.25">
      <c r="A218" s="226"/>
      <c r="B218" s="29">
        <v>430</v>
      </c>
      <c r="C218" s="30">
        <v>21</v>
      </c>
      <c r="D218" s="42" t="s">
        <v>559</v>
      </c>
      <c r="E218" s="42" t="s">
        <v>560</v>
      </c>
      <c r="F218" s="42" t="s">
        <v>561</v>
      </c>
      <c r="G218" s="33" t="s">
        <v>12</v>
      </c>
      <c r="H218" s="34" t="s">
        <v>13</v>
      </c>
      <c r="I218" s="35">
        <v>0.94520000000000004</v>
      </c>
      <c r="J218" s="19">
        <f t="shared" si="3"/>
        <v>1226397</v>
      </c>
      <c r="K218" s="37">
        <v>102199.75</v>
      </c>
      <c r="L218" s="38"/>
    </row>
    <row r="219" spans="1:12" s="39" customFormat="1" ht="12.95" customHeight="1" x14ac:dyDescent="0.25">
      <c r="A219" s="226"/>
      <c r="B219" s="29">
        <v>428</v>
      </c>
      <c r="C219" s="30">
        <v>22</v>
      </c>
      <c r="D219" s="32" t="s">
        <v>562</v>
      </c>
      <c r="E219" s="32" t="s">
        <v>563</v>
      </c>
      <c r="F219" s="32" t="s">
        <v>564</v>
      </c>
      <c r="G219" s="33" t="s">
        <v>12</v>
      </c>
      <c r="H219" s="34" t="s">
        <v>13</v>
      </c>
      <c r="I219" s="35">
        <v>0.95</v>
      </c>
      <c r="J219" s="19">
        <f t="shared" si="3"/>
        <v>1232625</v>
      </c>
      <c r="K219" s="37">
        <v>102718.75</v>
      </c>
      <c r="L219" s="38"/>
    </row>
    <row r="220" spans="1:12" s="39" customFormat="1" ht="12.95" customHeight="1" x14ac:dyDescent="0.25">
      <c r="A220" s="226"/>
      <c r="B220" s="29">
        <v>419</v>
      </c>
      <c r="C220" s="30">
        <v>23</v>
      </c>
      <c r="D220" s="32" t="s">
        <v>565</v>
      </c>
      <c r="E220" s="32" t="s">
        <v>566</v>
      </c>
      <c r="F220" s="32" t="s">
        <v>567</v>
      </c>
      <c r="G220" s="33" t="s">
        <v>12</v>
      </c>
      <c r="H220" s="34" t="s">
        <v>13</v>
      </c>
      <c r="I220" s="35">
        <v>0.97440000000000004</v>
      </c>
      <c r="J220" s="19">
        <f t="shared" si="3"/>
        <v>1264284</v>
      </c>
      <c r="K220" s="37">
        <v>105357</v>
      </c>
      <c r="L220" s="38"/>
    </row>
    <row r="221" spans="1:12" s="39" customFormat="1" ht="12.95" customHeight="1" x14ac:dyDescent="0.25">
      <c r="A221" s="226"/>
      <c r="B221" s="29">
        <v>433</v>
      </c>
      <c r="C221" s="30">
        <v>24</v>
      </c>
      <c r="D221" s="32" t="s">
        <v>568</v>
      </c>
      <c r="E221" s="32" t="s">
        <v>569</v>
      </c>
      <c r="F221" s="32" t="s">
        <v>570</v>
      </c>
      <c r="G221" s="33" t="s">
        <v>12</v>
      </c>
      <c r="H221" s="34" t="s">
        <v>13</v>
      </c>
      <c r="I221" s="35">
        <v>0.54</v>
      </c>
      <c r="J221" s="19">
        <f t="shared" si="3"/>
        <v>700650</v>
      </c>
      <c r="K221" s="37">
        <v>58387.5</v>
      </c>
      <c r="L221" s="38"/>
    </row>
    <row r="222" spans="1:12" s="39" customFormat="1" ht="12.95" customHeight="1" x14ac:dyDescent="0.25">
      <c r="A222" s="226"/>
      <c r="B222" s="29">
        <v>409</v>
      </c>
      <c r="C222" s="30">
        <v>25</v>
      </c>
      <c r="D222" s="32" t="s">
        <v>571</v>
      </c>
      <c r="E222" s="32" t="s">
        <v>572</v>
      </c>
      <c r="F222" s="32" t="s">
        <v>573</v>
      </c>
      <c r="G222" s="33" t="s">
        <v>12</v>
      </c>
      <c r="H222" s="34" t="s">
        <v>13</v>
      </c>
      <c r="I222" s="35">
        <v>0.94899999999999995</v>
      </c>
      <c r="J222" s="19">
        <f t="shared" si="3"/>
        <v>1231327.56</v>
      </c>
      <c r="K222" s="37">
        <v>102610.63</v>
      </c>
      <c r="L222" s="38"/>
    </row>
    <row r="223" spans="1:12" s="39" customFormat="1" ht="12.95" customHeight="1" x14ac:dyDescent="0.25">
      <c r="A223" s="226"/>
      <c r="B223" s="29">
        <v>417</v>
      </c>
      <c r="C223" s="30">
        <v>26</v>
      </c>
      <c r="D223" s="32" t="s">
        <v>574</v>
      </c>
      <c r="E223" s="32" t="s">
        <v>575</v>
      </c>
      <c r="F223" s="32" t="s">
        <v>576</v>
      </c>
      <c r="G223" s="33" t="s">
        <v>12</v>
      </c>
      <c r="H223" s="34" t="s">
        <v>13</v>
      </c>
      <c r="I223" s="35">
        <v>0.94920000000000004</v>
      </c>
      <c r="J223" s="19">
        <f t="shared" si="3"/>
        <v>1231587</v>
      </c>
      <c r="K223" s="37">
        <v>102632.25</v>
      </c>
      <c r="L223" s="38"/>
    </row>
    <row r="224" spans="1:12" s="39" customFormat="1" ht="12.95" customHeight="1" x14ac:dyDescent="0.25">
      <c r="A224" s="226"/>
      <c r="B224" s="29">
        <v>435</v>
      </c>
      <c r="C224" s="30">
        <v>27</v>
      </c>
      <c r="D224" s="32" t="s">
        <v>577</v>
      </c>
      <c r="E224" s="32" t="s">
        <v>578</v>
      </c>
      <c r="F224" s="32" t="s">
        <v>579</v>
      </c>
      <c r="G224" s="33" t="s">
        <v>12</v>
      </c>
      <c r="H224" s="34" t="s">
        <v>13</v>
      </c>
      <c r="I224" s="35">
        <v>0.96319999999999995</v>
      </c>
      <c r="J224" s="19">
        <f t="shared" si="3"/>
        <v>1249752</v>
      </c>
      <c r="K224" s="37">
        <v>104146</v>
      </c>
      <c r="L224" s="38"/>
    </row>
    <row r="225" spans="1:12" s="39" customFormat="1" ht="12.95" customHeight="1" x14ac:dyDescent="0.25">
      <c r="A225" s="226"/>
      <c r="B225" s="29">
        <v>410</v>
      </c>
      <c r="C225" s="30">
        <v>28</v>
      </c>
      <c r="D225" s="32" t="s">
        <v>580</v>
      </c>
      <c r="E225" s="32" t="s">
        <v>581</v>
      </c>
      <c r="F225" s="32" t="s">
        <v>582</v>
      </c>
      <c r="G225" s="33" t="s">
        <v>12</v>
      </c>
      <c r="H225" s="34" t="s">
        <v>13</v>
      </c>
      <c r="I225" s="35">
        <v>0.95720000000000005</v>
      </c>
      <c r="J225" s="19">
        <f t="shared" si="3"/>
        <v>1241967</v>
      </c>
      <c r="K225" s="37">
        <v>103497.25</v>
      </c>
      <c r="L225" s="38"/>
    </row>
    <row r="226" spans="1:12" s="39" customFormat="1" ht="12.95" customHeight="1" x14ac:dyDescent="0.25">
      <c r="A226" s="226"/>
      <c r="B226" s="29">
        <v>422</v>
      </c>
      <c r="C226" s="30">
        <v>29</v>
      </c>
      <c r="D226" s="32" t="s">
        <v>583</v>
      </c>
      <c r="E226" s="32" t="s">
        <v>584</v>
      </c>
      <c r="F226" s="32" t="s">
        <v>585</v>
      </c>
      <c r="G226" s="33" t="s">
        <v>12</v>
      </c>
      <c r="H226" s="34" t="s">
        <v>13</v>
      </c>
      <c r="I226" s="35">
        <v>0.54920000000000002</v>
      </c>
      <c r="J226" s="19">
        <f t="shared" si="3"/>
        <v>712587</v>
      </c>
      <c r="K226" s="37">
        <v>59382.25</v>
      </c>
      <c r="L226" s="38"/>
    </row>
    <row r="227" spans="1:12" s="39" customFormat="1" ht="12.95" customHeight="1" x14ac:dyDescent="0.25">
      <c r="A227" s="226"/>
      <c r="B227" s="29">
        <v>429</v>
      </c>
      <c r="C227" s="30">
        <v>30</v>
      </c>
      <c r="D227" s="42" t="s">
        <v>586</v>
      </c>
      <c r="E227" s="42" t="s">
        <v>587</v>
      </c>
      <c r="F227" s="42" t="s">
        <v>588</v>
      </c>
      <c r="G227" s="33" t="s">
        <v>12</v>
      </c>
      <c r="H227" s="34" t="s">
        <v>13</v>
      </c>
      <c r="I227" s="35">
        <v>0.95799999999999996</v>
      </c>
      <c r="J227" s="19">
        <f t="shared" si="3"/>
        <v>1243005</v>
      </c>
      <c r="K227" s="37">
        <v>103583.75</v>
      </c>
      <c r="L227" s="38"/>
    </row>
    <row r="228" spans="1:12" s="39" customFormat="1" ht="12.95" customHeight="1" x14ac:dyDescent="0.25">
      <c r="A228" s="226"/>
      <c r="B228" s="29">
        <v>414</v>
      </c>
      <c r="C228" s="30">
        <v>31</v>
      </c>
      <c r="D228" s="32" t="s">
        <v>589</v>
      </c>
      <c r="E228" s="32" t="s">
        <v>590</v>
      </c>
      <c r="F228" s="32" t="s">
        <v>591</v>
      </c>
      <c r="G228" s="33" t="s">
        <v>12</v>
      </c>
      <c r="H228" s="34" t="s">
        <v>13</v>
      </c>
      <c r="I228" s="35">
        <v>0.96399999999999997</v>
      </c>
      <c r="J228" s="19">
        <f t="shared" si="3"/>
        <v>1250790</v>
      </c>
      <c r="K228" s="37">
        <v>104232.5</v>
      </c>
      <c r="L228" s="38"/>
    </row>
    <row r="229" spans="1:12" s="39" customFormat="1" ht="12.95" customHeight="1" x14ac:dyDescent="0.2">
      <c r="A229" s="226"/>
      <c r="B229" s="29"/>
      <c r="C229" s="30"/>
      <c r="D229" s="49" t="s">
        <v>47</v>
      </c>
      <c r="E229" s="42"/>
      <c r="F229" s="42"/>
      <c r="G229" s="45"/>
      <c r="H229" s="34"/>
      <c r="I229" s="35"/>
      <c r="J229" s="19"/>
      <c r="K229" s="37"/>
      <c r="L229" s="38"/>
    </row>
    <row r="230" spans="1:12" s="39" customFormat="1" ht="12.95" customHeight="1" x14ac:dyDescent="0.25">
      <c r="A230" s="227"/>
      <c r="B230" s="29">
        <v>413</v>
      </c>
      <c r="C230" s="30">
        <v>1</v>
      </c>
      <c r="D230" s="32" t="s">
        <v>592</v>
      </c>
      <c r="E230" s="32" t="s">
        <v>593</v>
      </c>
      <c r="F230" s="32" t="s">
        <v>594</v>
      </c>
      <c r="G230" s="50" t="s">
        <v>51</v>
      </c>
      <c r="H230" s="34" t="s">
        <v>13</v>
      </c>
      <c r="I230" s="35">
        <v>0.95389999999999997</v>
      </c>
      <c r="J230" s="19">
        <f t="shared" si="3"/>
        <v>1960836.84</v>
      </c>
      <c r="K230" s="37">
        <v>163403.07</v>
      </c>
      <c r="L230" s="38"/>
    </row>
    <row r="231" spans="1:12" s="39" customFormat="1" ht="12.95" customHeight="1" x14ac:dyDescent="0.25">
      <c r="A231" s="225" t="s">
        <v>595</v>
      </c>
      <c r="B231" s="29"/>
      <c r="C231" s="30"/>
      <c r="D231" s="31" t="s">
        <v>126</v>
      </c>
      <c r="E231" s="32"/>
      <c r="F231" s="32"/>
      <c r="G231" s="50"/>
      <c r="H231" s="34"/>
      <c r="I231" s="35"/>
      <c r="J231" s="19"/>
      <c r="K231" s="37"/>
      <c r="L231" s="38"/>
    </row>
    <row r="232" spans="1:12" s="39" customFormat="1" ht="12.95" customHeight="1" x14ac:dyDescent="0.25">
      <c r="A232" s="226"/>
      <c r="B232" s="29">
        <v>4346</v>
      </c>
      <c r="C232" s="30">
        <v>1</v>
      </c>
      <c r="D232" s="32" t="s">
        <v>352</v>
      </c>
      <c r="E232" s="32" t="s">
        <v>353</v>
      </c>
      <c r="F232" s="32" t="s">
        <v>596</v>
      </c>
      <c r="G232" s="50" t="s">
        <v>130</v>
      </c>
      <c r="H232" s="34" t="s">
        <v>13</v>
      </c>
      <c r="I232" s="35">
        <v>0.88500000000000001</v>
      </c>
      <c r="J232" s="19">
        <f t="shared" si="3"/>
        <v>574188</v>
      </c>
      <c r="K232" s="37">
        <v>47849</v>
      </c>
      <c r="L232" s="38"/>
    </row>
    <row r="233" spans="1:12" s="39" customFormat="1" ht="12.95" customHeight="1" x14ac:dyDescent="0.2">
      <c r="A233" s="226"/>
      <c r="B233" s="29">
        <v>4357</v>
      </c>
      <c r="C233" s="30">
        <v>2</v>
      </c>
      <c r="D233" s="42" t="s">
        <v>597</v>
      </c>
      <c r="E233" s="42" t="s">
        <v>598</v>
      </c>
      <c r="F233" s="42" t="s">
        <v>599</v>
      </c>
      <c r="G233" s="45" t="s">
        <v>130</v>
      </c>
      <c r="H233" s="34" t="s">
        <v>13</v>
      </c>
      <c r="I233" s="35">
        <v>0.90849999999999997</v>
      </c>
      <c r="J233" s="19">
        <f t="shared" si="3"/>
        <v>589434.84</v>
      </c>
      <c r="K233" s="37">
        <v>49119.57</v>
      </c>
      <c r="L233" s="38"/>
    </row>
    <row r="234" spans="1:12" s="39" customFormat="1" ht="12.95" customHeight="1" x14ac:dyDescent="0.2">
      <c r="A234" s="226"/>
      <c r="B234" s="29">
        <v>4345</v>
      </c>
      <c r="C234" s="30">
        <v>3</v>
      </c>
      <c r="D234" s="42" t="s">
        <v>113</v>
      </c>
      <c r="E234" s="42" t="s">
        <v>600</v>
      </c>
      <c r="F234" s="42" t="s">
        <v>601</v>
      </c>
      <c r="G234" s="45" t="s">
        <v>130</v>
      </c>
      <c r="H234" s="34" t="s">
        <v>13</v>
      </c>
      <c r="I234" s="35">
        <v>0.84799999999999998</v>
      </c>
      <c r="J234" s="19">
        <f t="shared" si="3"/>
        <v>550182.36</v>
      </c>
      <c r="K234" s="37">
        <v>45848.53</v>
      </c>
      <c r="L234" s="38"/>
    </row>
    <row r="235" spans="1:12" s="39" customFormat="1" ht="12.95" customHeight="1" x14ac:dyDescent="0.25">
      <c r="A235" s="226"/>
      <c r="B235" s="29">
        <v>4341</v>
      </c>
      <c r="C235" s="30">
        <v>4</v>
      </c>
      <c r="D235" s="32" t="s">
        <v>602</v>
      </c>
      <c r="E235" s="32" t="s">
        <v>603</v>
      </c>
      <c r="F235" s="32" t="s">
        <v>604</v>
      </c>
      <c r="G235" s="50" t="s">
        <v>130</v>
      </c>
      <c r="H235" s="34" t="s">
        <v>13</v>
      </c>
      <c r="I235" s="35">
        <v>0.85119999999999996</v>
      </c>
      <c r="J235" s="19">
        <f t="shared" si="3"/>
        <v>552258.6</v>
      </c>
      <c r="K235" s="37">
        <v>46021.55</v>
      </c>
      <c r="L235" s="38"/>
    </row>
    <row r="236" spans="1:12" s="39" customFormat="1" ht="12.95" customHeight="1" x14ac:dyDescent="0.25">
      <c r="A236" s="226"/>
      <c r="B236" s="29">
        <v>4332</v>
      </c>
      <c r="C236" s="30">
        <v>5</v>
      </c>
      <c r="D236" s="32" t="s">
        <v>608</v>
      </c>
      <c r="E236" s="32" t="s">
        <v>609</v>
      </c>
      <c r="F236" s="32" t="s">
        <v>610</v>
      </c>
      <c r="G236" s="50" t="s">
        <v>130</v>
      </c>
      <c r="H236" s="34" t="s">
        <v>13</v>
      </c>
      <c r="I236" s="35">
        <v>0.90600000000000003</v>
      </c>
      <c r="J236" s="19">
        <f t="shared" si="3"/>
        <v>587812.80000000005</v>
      </c>
      <c r="K236" s="37">
        <v>48984.4</v>
      </c>
      <c r="L236" s="38"/>
    </row>
    <row r="237" spans="1:12" s="39" customFormat="1" ht="12.95" customHeight="1" x14ac:dyDescent="0.25">
      <c r="A237" s="226"/>
      <c r="B237" s="29"/>
      <c r="C237" s="30"/>
      <c r="D237" s="31" t="s">
        <v>11</v>
      </c>
      <c r="E237" s="32"/>
      <c r="F237" s="32"/>
      <c r="G237" s="50"/>
      <c r="H237" s="34"/>
      <c r="I237" s="35"/>
      <c r="J237" s="19"/>
      <c r="K237" s="37"/>
      <c r="L237" s="38"/>
    </row>
    <row r="238" spans="1:12" s="39" customFormat="1" ht="12.95" customHeight="1" x14ac:dyDescent="0.25">
      <c r="A238" s="226"/>
      <c r="B238" s="29">
        <v>4315</v>
      </c>
      <c r="C238" s="30">
        <v>1</v>
      </c>
      <c r="D238" s="60" t="s">
        <v>605</v>
      </c>
      <c r="E238" s="60" t="s">
        <v>606</v>
      </c>
      <c r="F238" s="60" t="s">
        <v>607</v>
      </c>
      <c r="G238" s="50" t="s">
        <v>12</v>
      </c>
      <c r="H238" s="34" t="s">
        <v>13</v>
      </c>
      <c r="I238" s="35">
        <v>0.48899999999999999</v>
      </c>
      <c r="J238" s="19">
        <f t="shared" si="3"/>
        <v>634477.56000000006</v>
      </c>
      <c r="K238" s="37">
        <v>52873.13</v>
      </c>
      <c r="L238" s="38"/>
    </row>
    <row r="239" spans="1:12" s="39" customFormat="1" ht="12.95" customHeight="1" x14ac:dyDescent="0.25">
      <c r="A239" s="226"/>
      <c r="B239" s="43">
        <v>4339</v>
      </c>
      <c r="C239" s="30">
        <v>3</v>
      </c>
      <c r="D239" s="42" t="s">
        <v>291</v>
      </c>
      <c r="E239" s="42" t="s">
        <v>611</v>
      </c>
      <c r="F239" s="42" t="s">
        <v>612</v>
      </c>
      <c r="G239" s="50" t="s">
        <v>12</v>
      </c>
      <c r="H239" s="34" t="s">
        <v>13</v>
      </c>
      <c r="I239" s="35">
        <v>0.89400000000000002</v>
      </c>
      <c r="J239" s="19">
        <f t="shared" si="3"/>
        <v>1159965</v>
      </c>
      <c r="K239" s="37">
        <v>96663.75</v>
      </c>
      <c r="L239" s="38"/>
    </row>
    <row r="240" spans="1:12" s="39" customFormat="1" ht="12.95" customHeight="1" x14ac:dyDescent="0.25">
      <c r="A240" s="226"/>
      <c r="B240" s="29">
        <v>4323</v>
      </c>
      <c r="C240" s="30">
        <v>4</v>
      </c>
      <c r="D240" s="32" t="s">
        <v>613</v>
      </c>
      <c r="E240" s="32" t="s">
        <v>614</v>
      </c>
      <c r="F240" s="32" t="s">
        <v>615</v>
      </c>
      <c r="G240" s="50" t="s">
        <v>12</v>
      </c>
      <c r="H240" s="34" t="s">
        <v>13</v>
      </c>
      <c r="I240" s="35">
        <v>0.91100000000000003</v>
      </c>
      <c r="J240" s="19">
        <f t="shared" si="3"/>
        <v>1182022.56</v>
      </c>
      <c r="K240" s="37">
        <v>98501.88</v>
      </c>
      <c r="L240" s="38"/>
    </row>
    <row r="241" spans="1:12" s="39" customFormat="1" ht="12.95" customHeight="1" x14ac:dyDescent="0.25">
      <c r="A241" s="226"/>
      <c r="B241" s="29">
        <v>4333</v>
      </c>
      <c r="C241" s="30">
        <v>5</v>
      </c>
      <c r="D241" s="32" t="s">
        <v>616</v>
      </c>
      <c r="E241" s="32" t="s">
        <v>617</v>
      </c>
      <c r="F241" s="32" t="s">
        <v>618</v>
      </c>
      <c r="G241" s="50" t="s">
        <v>12</v>
      </c>
      <c r="H241" s="34" t="s">
        <v>13</v>
      </c>
      <c r="I241" s="35">
        <v>0.90600000000000003</v>
      </c>
      <c r="J241" s="19">
        <f t="shared" si="3"/>
        <v>1175535</v>
      </c>
      <c r="K241" s="37">
        <v>97961.25</v>
      </c>
      <c r="L241" s="38"/>
    </row>
    <row r="242" spans="1:12" s="39" customFormat="1" ht="12.95" customHeight="1" x14ac:dyDescent="0.25">
      <c r="A242" s="226"/>
      <c r="B242" s="29">
        <v>4355</v>
      </c>
      <c r="C242" s="30">
        <v>6</v>
      </c>
      <c r="D242" s="32" t="s">
        <v>619</v>
      </c>
      <c r="E242" s="32" t="s">
        <v>620</v>
      </c>
      <c r="F242" s="32" t="s">
        <v>621</v>
      </c>
      <c r="G242" s="50" t="s">
        <v>12</v>
      </c>
      <c r="H242" s="34" t="s">
        <v>13</v>
      </c>
      <c r="I242" s="35">
        <v>0.91400000000000003</v>
      </c>
      <c r="J242" s="19">
        <f t="shared" si="3"/>
        <v>1185915</v>
      </c>
      <c r="K242" s="37">
        <v>98826.25</v>
      </c>
      <c r="L242" s="38"/>
    </row>
    <row r="243" spans="1:12" s="39" customFormat="1" ht="12.95" customHeight="1" x14ac:dyDescent="0.2">
      <c r="A243" s="226"/>
      <c r="B243" s="29">
        <v>4312</v>
      </c>
      <c r="C243" s="30">
        <v>7</v>
      </c>
      <c r="D243" s="42" t="s">
        <v>622</v>
      </c>
      <c r="E243" s="42" t="s">
        <v>623</v>
      </c>
      <c r="F243" s="42" t="s">
        <v>624</v>
      </c>
      <c r="G243" s="45" t="s">
        <v>12</v>
      </c>
      <c r="H243" s="34" t="s">
        <v>13</v>
      </c>
      <c r="I243" s="35">
        <v>0.90300000000000002</v>
      </c>
      <c r="J243" s="19">
        <f t="shared" si="3"/>
        <v>1171642.56</v>
      </c>
      <c r="K243" s="37">
        <v>97636.88</v>
      </c>
      <c r="L243" s="38"/>
    </row>
    <row r="244" spans="1:12" s="39" customFormat="1" ht="12.95" customHeight="1" x14ac:dyDescent="0.25">
      <c r="A244" s="226"/>
      <c r="B244" s="29">
        <v>4303</v>
      </c>
      <c r="C244" s="30">
        <v>8</v>
      </c>
      <c r="D244" s="42" t="s">
        <v>625</v>
      </c>
      <c r="E244" s="42" t="s">
        <v>626</v>
      </c>
      <c r="F244" s="42" t="s">
        <v>627</v>
      </c>
      <c r="G244" s="33" t="s">
        <v>12</v>
      </c>
      <c r="H244" s="34" t="s">
        <v>13</v>
      </c>
      <c r="I244" s="35">
        <v>0.89449999999999996</v>
      </c>
      <c r="J244" s="19">
        <f t="shared" si="3"/>
        <v>1160613.72</v>
      </c>
      <c r="K244" s="37">
        <v>96717.81</v>
      </c>
      <c r="L244" s="38"/>
    </row>
    <row r="245" spans="1:12" s="39" customFormat="1" ht="12.95" customHeight="1" x14ac:dyDescent="0.25">
      <c r="A245" s="226"/>
      <c r="B245" s="29">
        <v>4322</v>
      </c>
      <c r="C245" s="30">
        <v>9</v>
      </c>
      <c r="D245" s="32" t="s">
        <v>628</v>
      </c>
      <c r="E245" s="32" t="s">
        <v>629</v>
      </c>
      <c r="F245" s="32" t="s">
        <v>630</v>
      </c>
      <c r="G245" s="33" t="s">
        <v>12</v>
      </c>
      <c r="H245" s="34" t="s">
        <v>13</v>
      </c>
      <c r="I245" s="35">
        <v>0.87119999999999997</v>
      </c>
      <c r="J245" s="19">
        <f t="shared" si="3"/>
        <v>1130382</v>
      </c>
      <c r="K245" s="37">
        <v>94198.5</v>
      </c>
      <c r="L245" s="38"/>
    </row>
    <row r="246" spans="1:12" s="39" customFormat="1" ht="12.95" customHeight="1" x14ac:dyDescent="0.25">
      <c r="A246" s="226"/>
      <c r="B246" s="29">
        <v>4304</v>
      </c>
      <c r="C246" s="30">
        <v>10</v>
      </c>
      <c r="D246" s="32" t="s">
        <v>631</v>
      </c>
      <c r="E246" s="32" t="s">
        <v>632</v>
      </c>
      <c r="F246" s="32" t="s">
        <v>633</v>
      </c>
      <c r="G246" s="33" t="s">
        <v>12</v>
      </c>
      <c r="H246" s="34" t="s">
        <v>13</v>
      </c>
      <c r="I246" s="35">
        <v>0.85599999999999998</v>
      </c>
      <c r="J246" s="19">
        <f t="shared" si="3"/>
        <v>1110660</v>
      </c>
      <c r="K246" s="37">
        <v>92555</v>
      </c>
      <c r="L246" s="38"/>
    </row>
    <row r="247" spans="1:12" s="39" customFormat="1" ht="12.95" customHeight="1" x14ac:dyDescent="0.25">
      <c r="A247" s="226"/>
      <c r="B247" s="29">
        <v>4301</v>
      </c>
      <c r="C247" s="30">
        <v>11</v>
      </c>
      <c r="D247" s="32" t="s">
        <v>634</v>
      </c>
      <c r="E247" s="32" t="s">
        <v>635</v>
      </c>
      <c r="F247" s="32" t="s">
        <v>636</v>
      </c>
      <c r="G247" s="33" t="s">
        <v>12</v>
      </c>
      <c r="H247" s="34" t="s">
        <v>13</v>
      </c>
      <c r="I247" s="35">
        <v>0.91849999999999998</v>
      </c>
      <c r="J247" s="19">
        <f t="shared" si="3"/>
        <v>1191753.72</v>
      </c>
      <c r="K247" s="37">
        <v>99312.81</v>
      </c>
      <c r="L247" s="38"/>
    </row>
    <row r="248" spans="1:12" s="39" customFormat="1" ht="12.95" customHeight="1" x14ac:dyDescent="0.25">
      <c r="A248" s="226"/>
      <c r="B248" s="29">
        <v>4321</v>
      </c>
      <c r="C248" s="30">
        <v>12</v>
      </c>
      <c r="D248" s="32" t="s">
        <v>637</v>
      </c>
      <c r="E248" s="32" t="s">
        <v>638</v>
      </c>
      <c r="F248" s="32" t="s">
        <v>418</v>
      </c>
      <c r="G248" s="33" t="s">
        <v>12</v>
      </c>
      <c r="H248" s="34" t="s">
        <v>13</v>
      </c>
      <c r="I248" s="35">
        <v>0.91400000000000003</v>
      </c>
      <c r="J248" s="19">
        <f t="shared" si="3"/>
        <v>1185915</v>
      </c>
      <c r="K248" s="37">
        <v>98826.25</v>
      </c>
      <c r="L248" s="38"/>
    </row>
    <row r="249" spans="1:12" s="39" customFormat="1" ht="12.95" customHeight="1" x14ac:dyDescent="0.25">
      <c r="A249" s="226"/>
      <c r="B249" s="29">
        <v>4319</v>
      </c>
      <c r="C249" s="30">
        <v>13</v>
      </c>
      <c r="D249" s="32" t="s">
        <v>639</v>
      </c>
      <c r="E249" s="32" t="s">
        <v>640</v>
      </c>
      <c r="F249" s="32" t="s">
        <v>641</v>
      </c>
      <c r="G249" s="33" t="s">
        <v>12</v>
      </c>
      <c r="H249" s="34" t="s">
        <v>13</v>
      </c>
      <c r="I249" s="35">
        <v>0.50670000000000004</v>
      </c>
      <c r="J249" s="19">
        <f t="shared" si="3"/>
        <v>657443.28</v>
      </c>
      <c r="K249" s="37">
        <v>54786.94</v>
      </c>
      <c r="L249" s="38"/>
    </row>
    <row r="250" spans="1:12" s="39" customFormat="1" ht="12.95" customHeight="1" x14ac:dyDescent="0.25">
      <c r="A250" s="226"/>
      <c r="B250" s="29">
        <v>4362</v>
      </c>
      <c r="C250" s="30">
        <v>14</v>
      </c>
      <c r="D250" s="32" t="s">
        <v>642</v>
      </c>
      <c r="E250" s="32" t="s">
        <v>643</v>
      </c>
      <c r="F250" s="32" t="s">
        <v>644</v>
      </c>
      <c r="G250" s="33" t="s">
        <v>12</v>
      </c>
      <c r="H250" s="34" t="s">
        <v>13</v>
      </c>
      <c r="I250" s="35">
        <v>0.93540000000000001</v>
      </c>
      <c r="J250" s="19">
        <f t="shared" si="3"/>
        <v>1213681.56</v>
      </c>
      <c r="K250" s="37">
        <v>101140.13</v>
      </c>
      <c r="L250" s="38"/>
    </row>
    <row r="251" spans="1:12" s="39" customFormat="1" ht="12.95" customHeight="1" x14ac:dyDescent="0.25">
      <c r="A251" s="226"/>
      <c r="B251" s="29">
        <v>4305</v>
      </c>
      <c r="C251" s="30">
        <v>15</v>
      </c>
      <c r="D251" s="32" t="s">
        <v>645</v>
      </c>
      <c r="E251" s="32" t="s">
        <v>646</v>
      </c>
      <c r="F251" s="32" t="s">
        <v>647</v>
      </c>
      <c r="G251" s="33" t="s">
        <v>12</v>
      </c>
      <c r="H251" s="34" t="s">
        <v>13</v>
      </c>
      <c r="I251" s="35">
        <v>0.9022</v>
      </c>
      <c r="J251" s="19">
        <f t="shared" si="3"/>
        <v>1170604.56</v>
      </c>
      <c r="K251" s="37">
        <v>97550.38</v>
      </c>
      <c r="L251" s="38"/>
    </row>
    <row r="252" spans="1:12" s="39" customFormat="1" ht="12.95" customHeight="1" x14ac:dyDescent="0.25">
      <c r="A252" s="226"/>
      <c r="B252" s="29">
        <v>4313</v>
      </c>
      <c r="C252" s="30">
        <v>16</v>
      </c>
      <c r="D252" s="32" t="s">
        <v>648</v>
      </c>
      <c r="E252" s="32" t="s">
        <v>649</v>
      </c>
      <c r="F252" s="32" t="s">
        <v>650</v>
      </c>
      <c r="G252" s="33" t="s">
        <v>12</v>
      </c>
      <c r="H252" s="34" t="s">
        <v>13</v>
      </c>
      <c r="I252" s="35">
        <v>0.90549999999999997</v>
      </c>
      <c r="J252" s="19">
        <f t="shared" si="3"/>
        <v>1174886.28</v>
      </c>
      <c r="K252" s="37">
        <v>97907.19</v>
      </c>
      <c r="L252" s="38"/>
    </row>
    <row r="253" spans="1:12" s="39" customFormat="1" ht="12.95" customHeight="1" x14ac:dyDescent="0.25">
      <c r="A253" s="226"/>
      <c r="B253" s="29">
        <v>4350</v>
      </c>
      <c r="C253" s="30">
        <v>17</v>
      </c>
      <c r="D253" s="32" t="s">
        <v>651</v>
      </c>
      <c r="E253" s="32" t="s">
        <v>652</v>
      </c>
      <c r="F253" s="32" t="s">
        <v>653</v>
      </c>
      <c r="G253" s="33" t="s">
        <v>12</v>
      </c>
      <c r="H253" s="34" t="s">
        <v>13</v>
      </c>
      <c r="I253" s="35">
        <v>0.89670000000000005</v>
      </c>
      <c r="J253" s="19">
        <f t="shared" si="3"/>
        <v>1163468.28</v>
      </c>
      <c r="K253" s="37">
        <v>96955.69</v>
      </c>
      <c r="L253" s="38"/>
    </row>
    <row r="254" spans="1:12" s="39" customFormat="1" ht="12.95" customHeight="1" x14ac:dyDescent="0.25">
      <c r="A254" s="226"/>
      <c r="B254" s="29">
        <v>4325</v>
      </c>
      <c r="C254" s="30">
        <v>18</v>
      </c>
      <c r="D254" s="32" t="s">
        <v>654</v>
      </c>
      <c r="E254" s="32" t="s">
        <v>655</v>
      </c>
      <c r="F254" s="32" t="s">
        <v>656</v>
      </c>
      <c r="G254" s="33" t="s">
        <v>12</v>
      </c>
      <c r="H254" s="34" t="s">
        <v>13</v>
      </c>
      <c r="I254" s="35">
        <v>0.91120000000000001</v>
      </c>
      <c r="J254" s="19">
        <f t="shared" si="3"/>
        <v>1182282</v>
      </c>
      <c r="K254" s="37">
        <v>98523.5</v>
      </c>
      <c r="L254" s="38"/>
    </row>
    <row r="255" spans="1:12" s="39" customFormat="1" ht="12.95" customHeight="1" x14ac:dyDescent="0.25">
      <c r="A255" s="226"/>
      <c r="B255" s="29">
        <v>4335</v>
      </c>
      <c r="C255" s="30">
        <v>19</v>
      </c>
      <c r="D255" s="32" t="s">
        <v>657</v>
      </c>
      <c r="E255" s="32" t="s">
        <v>658</v>
      </c>
      <c r="F255" s="32" t="s">
        <v>389</v>
      </c>
      <c r="G255" s="33" t="s">
        <v>12</v>
      </c>
      <c r="H255" s="34" t="s">
        <v>13</v>
      </c>
      <c r="I255" s="35">
        <v>0.91639999999999999</v>
      </c>
      <c r="J255" s="19">
        <f t="shared" si="3"/>
        <v>1189029</v>
      </c>
      <c r="K255" s="37">
        <v>99085.75</v>
      </c>
      <c r="L255" s="38"/>
    </row>
    <row r="256" spans="1:12" s="39" customFormat="1" ht="12.95" customHeight="1" x14ac:dyDescent="0.25">
      <c r="A256" s="226"/>
      <c r="B256" s="29">
        <v>4349</v>
      </c>
      <c r="C256" s="30">
        <v>20</v>
      </c>
      <c r="D256" s="42" t="s">
        <v>659</v>
      </c>
      <c r="E256" s="42" t="s">
        <v>660</v>
      </c>
      <c r="F256" s="42" t="s">
        <v>661</v>
      </c>
      <c r="G256" s="33" t="s">
        <v>12</v>
      </c>
      <c r="H256" s="34" t="s">
        <v>13</v>
      </c>
      <c r="I256" s="35">
        <v>0.95450000000000002</v>
      </c>
      <c r="J256" s="19">
        <f t="shared" si="3"/>
        <v>1238463.72</v>
      </c>
      <c r="K256" s="37">
        <v>103205.31</v>
      </c>
      <c r="L256" s="38"/>
    </row>
    <row r="257" spans="1:12" s="39" customFormat="1" ht="12.95" customHeight="1" x14ac:dyDescent="0.25">
      <c r="A257" s="226"/>
      <c r="B257" s="29">
        <v>4328</v>
      </c>
      <c r="C257" s="30">
        <v>21</v>
      </c>
      <c r="D257" s="32" t="s">
        <v>662</v>
      </c>
      <c r="E257" s="32" t="s">
        <v>663</v>
      </c>
      <c r="F257" s="32" t="s">
        <v>389</v>
      </c>
      <c r="G257" s="33" t="s">
        <v>12</v>
      </c>
      <c r="H257" s="34" t="s">
        <v>13</v>
      </c>
      <c r="I257" s="35">
        <v>0.90390000000000004</v>
      </c>
      <c r="J257" s="19">
        <f t="shared" si="3"/>
        <v>1172810.28</v>
      </c>
      <c r="K257" s="37">
        <v>97734.19</v>
      </c>
      <c r="L257" s="38"/>
    </row>
    <row r="258" spans="1:12" s="39" customFormat="1" ht="12.95" customHeight="1" x14ac:dyDescent="0.25">
      <c r="A258" s="226"/>
      <c r="B258" s="29">
        <v>4320</v>
      </c>
      <c r="C258" s="30">
        <v>22</v>
      </c>
      <c r="D258" s="32" t="s">
        <v>664</v>
      </c>
      <c r="E258" s="32" t="s">
        <v>665</v>
      </c>
      <c r="F258" s="32" t="s">
        <v>666</v>
      </c>
      <c r="G258" s="33" t="s">
        <v>12</v>
      </c>
      <c r="H258" s="34" t="s">
        <v>13</v>
      </c>
      <c r="I258" s="35">
        <v>0.499</v>
      </c>
      <c r="J258" s="19">
        <f t="shared" si="3"/>
        <v>647452.56000000006</v>
      </c>
      <c r="K258" s="37">
        <v>53954.38</v>
      </c>
      <c r="L258" s="38"/>
    </row>
    <row r="259" spans="1:12" s="39" customFormat="1" ht="12.95" customHeight="1" x14ac:dyDescent="0.25">
      <c r="A259" s="226"/>
      <c r="B259" s="29">
        <v>4310</v>
      </c>
      <c r="C259" s="30">
        <v>23</v>
      </c>
      <c r="D259" s="32" t="s">
        <v>667</v>
      </c>
      <c r="E259" s="32" t="s">
        <v>668</v>
      </c>
      <c r="F259" s="32" t="s">
        <v>669</v>
      </c>
      <c r="G259" s="33" t="s">
        <v>12</v>
      </c>
      <c r="H259" s="34" t="s">
        <v>13</v>
      </c>
      <c r="I259" s="35">
        <v>0.97209999999999996</v>
      </c>
      <c r="J259" s="19">
        <f t="shared" si="3"/>
        <v>1261299.72</v>
      </c>
      <c r="K259" s="37">
        <v>105108.31</v>
      </c>
      <c r="L259" s="38"/>
    </row>
    <row r="260" spans="1:12" s="39" customFormat="1" ht="12.95" customHeight="1" x14ac:dyDescent="0.25">
      <c r="A260" s="226"/>
      <c r="B260" s="29">
        <v>4353</v>
      </c>
      <c r="C260" s="30">
        <v>24</v>
      </c>
      <c r="D260" s="32" t="s">
        <v>670</v>
      </c>
      <c r="E260" s="32" t="s">
        <v>671</v>
      </c>
      <c r="F260" s="32" t="s">
        <v>672</v>
      </c>
      <c r="G260" s="33" t="s">
        <v>12</v>
      </c>
      <c r="H260" s="34" t="s">
        <v>13</v>
      </c>
      <c r="I260" s="35">
        <v>0.90949999999999998</v>
      </c>
      <c r="J260" s="19">
        <f t="shared" si="3"/>
        <v>1180076.28</v>
      </c>
      <c r="K260" s="37">
        <v>98339.69</v>
      </c>
      <c r="L260" s="38"/>
    </row>
    <row r="261" spans="1:12" s="39" customFormat="1" ht="12.95" customHeight="1" x14ac:dyDescent="0.25">
      <c r="A261" s="226"/>
      <c r="B261" s="29">
        <v>4327</v>
      </c>
      <c r="C261" s="30">
        <v>25</v>
      </c>
      <c r="D261" s="32" t="s">
        <v>175</v>
      </c>
      <c r="E261" s="32" t="s">
        <v>673</v>
      </c>
      <c r="F261" s="32" t="s">
        <v>674</v>
      </c>
      <c r="G261" s="33" t="s">
        <v>12</v>
      </c>
      <c r="H261" s="34" t="s">
        <v>13</v>
      </c>
      <c r="I261" s="35">
        <v>0.9204</v>
      </c>
      <c r="J261" s="19">
        <f t="shared" si="3"/>
        <v>1194219</v>
      </c>
      <c r="K261" s="37">
        <v>99518.25</v>
      </c>
      <c r="L261" s="38"/>
    </row>
    <row r="262" spans="1:12" s="39" customFormat="1" ht="12.95" customHeight="1" x14ac:dyDescent="0.25">
      <c r="A262" s="226"/>
      <c r="B262" s="29">
        <v>4361</v>
      </c>
      <c r="C262" s="30">
        <v>26</v>
      </c>
      <c r="D262" s="32" t="s">
        <v>675</v>
      </c>
      <c r="E262" s="32" t="s">
        <v>676</v>
      </c>
      <c r="F262" s="32" t="s">
        <v>677</v>
      </c>
      <c r="G262" s="33" t="s">
        <v>12</v>
      </c>
      <c r="H262" s="34" t="s">
        <v>13</v>
      </c>
      <c r="I262" s="35">
        <v>0.94059999999999999</v>
      </c>
      <c r="J262" s="19">
        <f t="shared" si="3"/>
        <v>1220428.56</v>
      </c>
      <c r="K262" s="37">
        <v>101702.38</v>
      </c>
      <c r="L262" s="38"/>
    </row>
    <row r="263" spans="1:12" s="39" customFormat="1" ht="12.95" customHeight="1" x14ac:dyDescent="0.25">
      <c r="A263" s="226"/>
      <c r="B263" s="29">
        <v>4360</v>
      </c>
      <c r="C263" s="30">
        <v>27</v>
      </c>
      <c r="D263" s="32" t="s">
        <v>678</v>
      </c>
      <c r="E263" s="32" t="s">
        <v>679</v>
      </c>
      <c r="F263" s="32" t="s">
        <v>680</v>
      </c>
      <c r="G263" s="33" t="s">
        <v>12</v>
      </c>
      <c r="H263" s="34" t="s">
        <v>13</v>
      </c>
      <c r="I263" s="35">
        <v>0.9194</v>
      </c>
      <c r="J263" s="19">
        <f t="shared" ref="J263:J326" si="4">ROUND(K263*12,2)</f>
        <v>1192921.56</v>
      </c>
      <c r="K263" s="37">
        <v>99410.13</v>
      </c>
      <c r="L263" s="38"/>
    </row>
    <row r="264" spans="1:12" s="39" customFormat="1" ht="12.95" customHeight="1" x14ac:dyDescent="0.25">
      <c r="A264" s="226"/>
      <c r="B264" s="29">
        <v>4343</v>
      </c>
      <c r="C264" s="30">
        <v>28</v>
      </c>
      <c r="D264" s="32" t="s">
        <v>681</v>
      </c>
      <c r="E264" s="32" t="s">
        <v>682</v>
      </c>
      <c r="F264" s="32" t="s">
        <v>683</v>
      </c>
      <c r="G264" s="33" t="s">
        <v>12</v>
      </c>
      <c r="H264" s="34" t="s">
        <v>13</v>
      </c>
      <c r="I264" s="35">
        <v>0.93259999999999998</v>
      </c>
      <c r="J264" s="19">
        <f t="shared" si="4"/>
        <v>1210048.56</v>
      </c>
      <c r="K264" s="37">
        <v>100837.38</v>
      </c>
      <c r="L264" s="38"/>
    </row>
    <row r="265" spans="1:12" s="39" customFormat="1" ht="12.95" customHeight="1" x14ac:dyDescent="0.25">
      <c r="A265" s="226"/>
      <c r="B265" s="29">
        <v>4316</v>
      </c>
      <c r="C265" s="30">
        <v>29</v>
      </c>
      <c r="D265" s="32" t="s">
        <v>684</v>
      </c>
      <c r="E265" s="32" t="s">
        <v>685</v>
      </c>
      <c r="F265" s="32" t="s">
        <v>686</v>
      </c>
      <c r="G265" s="33" t="s">
        <v>12</v>
      </c>
      <c r="H265" s="34" t="s">
        <v>13</v>
      </c>
      <c r="I265" s="35">
        <v>0.90039999999999998</v>
      </c>
      <c r="J265" s="19">
        <f t="shared" si="4"/>
        <v>1168269</v>
      </c>
      <c r="K265" s="37">
        <v>97355.75</v>
      </c>
      <c r="L265" s="38"/>
    </row>
    <row r="266" spans="1:12" s="39" customFormat="1" ht="12.95" customHeight="1" x14ac:dyDescent="0.25">
      <c r="A266" s="226"/>
      <c r="B266" s="29">
        <v>4318</v>
      </c>
      <c r="C266" s="30">
        <v>30</v>
      </c>
      <c r="D266" s="32" t="s">
        <v>687</v>
      </c>
      <c r="E266" s="32" t="s">
        <v>688</v>
      </c>
      <c r="F266" s="32" t="s">
        <v>689</v>
      </c>
      <c r="G266" s="33" t="s">
        <v>12</v>
      </c>
      <c r="H266" s="34" t="s">
        <v>13</v>
      </c>
      <c r="I266" s="35">
        <v>0.91649999999999998</v>
      </c>
      <c r="J266" s="19">
        <f t="shared" si="4"/>
        <v>1189158.72</v>
      </c>
      <c r="K266" s="37">
        <v>99096.56</v>
      </c>
      <c r="L266" s="38"/>
    </row>
    <row r="267" spans="1:12" s="39" customFormat="1" ht="12.95" customHeight="1" x14ac:dyDescent="0.25">
      <c r="A267" s="226"/>
      <c r="B267" s="29">
        <v>4306</v>
      </c>
      <c r="C267" s="30">
        <v>31</v>
      </c>
      <c r="D267" s="32" t="s">
        <v>690</v>
      </c>
      <c r="E267" s="32" t="s">
        <v>691</v>
      </c>
      <c r="F267" s="32" t="s">
        <v>692</v>
      </c>
      <c r="G267" s="33" t="s">
        <v>12</v>
      </c>
      <c r="H267" s="34" t="s">
        <v>13</v>
      </c>
      <c r="I267" s="35">
        <v>0.90620000000000001</v>
      </c>
      <c r="J267" s="19">
        <f t="shared" si="4"/>
        <v>1175794.56</v>
      </c>
      <c r="K267" s="37">
        <v>97982.88</v>
      </c>
      <c r="L267" s="38"/>
    </row>
    <row r="268" spans="1:12" s="39" customFormat="1" ht="12.95" customHeight="1" x14ac:dyDescent="0.25">
      <c r="A268" s="226"/>
      <c r="B268" s="29">
        <v>4309</v>
      </c>
      <c r="C268" s="30">
        <v>32</v>
      </c>
      <c r="D268" s="42" t="s">
        <v>693</v>
      </c>
      <c r="E268" s="42" t="s">
        <v>694</v>
      </c>
      <c r="F268" s="42" t="s">
        <v>695</v>
      </c>
      <c r="G268" s="33" t="s">
        <v>12</v>
      </c>
      <c r="H268" s="34" t="s">
        <v>13</v>
      </c>
      <c r="I268" s="35">
        <v>0.28399999999999997</v>
      </c>
      <c r="J268" s="19">
        <f t="shared" si="4"/>
        <v>368490</v>
      </c>
      <c r="K268" s="37">
        <v>30707.5</v>
      </c>
      <c r="L268" s="38"/>
    </row>
    <row r="269" spans="1:12" s="39" customFormat="1" ht="12.95" customHeight="1" x14ac:dyDescent="0.25">
      <c r="A269" s="226"/>
      <c r="B269" s="29">
        <v>4317</v>
      </c>
      <c r="C269" s="30">
        <v>33</v>
      </c>
      <c r="D269" s="42" t="s">
        <v>696</v>
      </c>
      <c r="E269" s="42" t="s">
        <v>697</v>
      </c>
      <c r="F269" s="42" t="s">
        <v>698</v>
      </c>
      <c r="G269" s="33" t="s">
        <v>12</v>
      </c>
      <c r="H269" s="34" t="s">
        <v>13</v>
      </c>
      <c r="I269" s="35">
        <v>0.92290000000000005</v>
      </c>
      <c r="J269" s="19">
        <f t="shared" si="4"/>
        <v>1197462.72</v>
      </c>
      <c r="K269" s="37">
        <v>99788.56</v>
      </c>
      <c r="L269" s="38"/>
    </row>
    <row r="270" spans="1:12" s="39" customFormat="1" ht="12.95" customHeight="1" x14ac:dyDescent="0.25">
      <c r="A270" s="226"/>
      <c r="B270" s="29">
        <v>4342</v>
      </c>
      <c r="C270" s="30">
        <v>34</v>
      </c>
      <c r="D270" s="32" t="s">
        <v>187</v>
      </c>
      <c r="E270" s="32" t="s">
        <v>188</v>
      </c>
      <c r="F270" s="32" t="s">
        <v>699</v>
      </c>
      <c r="G270" s="33" t="s">
        <v>12</v>
      </c>
      <c r="H270" s="34" t="s">
        <v>13</v>
      </c>
      <c r="I270" s="35">
        <v>0.91520000000000001</v>
      </c>
      <c r="J270" s="19">
        <f t="shared" si="4"/>
        <v>1187472</v>
      </c>
      <c r="K270" s="37">
        <v>98956</v>
      </c>
      <c r="L270" s="38"/>
    </row>
    <row r="271" spans="1:12" s="39" customFormat="1" ht="12.95" customHeight="1" x14ac:dyDescent="0.25">
      <c r="A271" s="226"/>
      <c r="B271" s="29">
        <v>4348</v>
      </c>
      <c r="C271" s="30">
        <v>35</v>
      </c>
      <c r="D271" s="32" t="s">
        <v>700</v>
      </c>
      <c r="E271" s="32" t="s">
        <v>701</v>
      </c>
      <c r="F271" s="32" t="s">
        <v>702</v>
      </c>
      <c r="G271" s="33" t="s">
        <v>12</v>
      </c>
      <c r="H271" s="34" t="s">
        <v>13</v>
      </c>
      <c r="I271" s="35">
        <v>0.90700000000000003</v>
      </c>
      <c r="J271" s="19">
        <f t="shared" si="4"/>
        <v>1176832.56</v>
      </c>
      <c r="K271" s="37">
        <v>98069.38</v>
      </c>
      <c r="L271" s="38"/>
    </row>
    <row r="272" spans="1:12" s="39" customFormat="1" ht="12.95" customHeight="1" x14ac:dyDescent="0.25">
      <c r="A272" s="226"/>
      <c r="B272" s="29">
        <v>4336</v>
      </c>
      <c r="C272" s="30">
        <v>36</v>
      </c>
      <c r="D272" s="32" t="s">
        <v>703</v>
      </c>
      <c r="E272" s="32" t="s">
        <v>704</v>
      </c>
      <c r="F272" s="32" t="s">
        <v>705</v>
      </c>
      <c r="G272" s="33" t="s">
        <v>12</v>
      </c>
      <c r="H272" s="34" t="s">
        <v>13</v>
      </c>
      <c r="I272" s="35">
        <v>0.97209999999999996</v>
      </c>
      <c r="J272" s="19">
        <f t="shared" si="4"/>
        <v>1261299.72</v>
      </c>
      <c r="K272" s="37">
        <v>105108.31</v>
      </c>
      <c r="L272" s="38"/>
    </row>
    <row r="273" spans="1:12" s="39" customFormat="1" ht="12.95" customHeight="1" x14ac:dyDescent="0.25">
      <c r="A273" s="226"/>
      <c r="B273" s="29">
        <v>4337</v>
      </c>
      <c r="C273" s="30">
        <v>37</v>
      </c>
      <c r="D273" s="32" t="s">
        <v>706</v>
      </c>
      <c r="E273" s="32" t="s">
        <v>707</v>
      </c>
      <c r="F273" s="32" t="s">
        <v>708</v>
      </c>
      <c r="G273" s="33" t="s">
        <v>12</v>
      </c>
      <c r="H273" s="34" t="s">
        <v>13</v>
      </c>
      <c r="I273" s="35">
        <v>0.92</v>
      </c>
      <c r="J273" s="19">
        <f t="shared" si="4"/>
        <v>1193700</v>
      </c>
      <c r="K273" s="37">
        <v>99475</v>
      </c>
      <c r="L273" s="38"/>
    </row>
    <row r="274" spans="1:12" s="39" customFormat="1" ht="12.95" customHeight="1" x14ac:dyDescent="0.25">
      <c r="A274" s="226"/>
      <c r="B274" s="29">
        <v>4329</v>
      </c>
      <c r="C274" s="30">
        <v>38</v>
      </c>
      <c r="D274" s="42" t="s">
        <v>709</v>
      </c>
      <c r="E274" s="42" t="s">
        <v>710</v>
      </c>
      <c r="F274" s="42" t="s">
        <v>711</v>
      </c>
      <c r="G274" s="33" t="s">
        <v>12</v>
      </c>
      <c r="H274" s="34" t="s">
        <v>13</v>
      </c>
      <c r="I274" s="35">
        <v>0.91400000000000003</v>
      </c>
      <c r="J274" s="19">
        <f t="shared" si="4"/>
        <v>1185915</v>
      </c>
      <c r="K274" s="37">
        <v>98826.25</v>
      </c>
      <c r="L274" s="38"/>
    </row>
    <row r="275" spans="1:12" s="39" customFormat="1" ht="12.95" customHeight="1" x14ac:dyDescent="0.2">
      <c r="A275" s="226"/>
      <c r="B275" s="29">
        <v>4334</v>
      </c>
      <c r="C275" s="30">
        <v>39</v>
      </c>
      <c r="D275" s="42" t="s">
        <v>712</v>
      </c>
      <c r="E275" s="42" t="s">
        <v>713</v>
      </c>
      <c r="F275" s="42" t="s">
        <v>714</v>
      </c>
      <c r="G275" s="45" t="s">
        <v>12</v>
      </c>
      <c r="H275" s="34" t="s">
        <v>13</v>
      </c>
      <c r="I275" s="35">
        <v>0.95399999999999996</v>
      </c>
      <c r="J275" s="19">
        <f t="shared" si="4"/>
        <v>1237815</v>
      </c>
      <c r="K275" s="37">
        <v>103151.25</v>
      </c>
      <c r="L275" s="38"/>
    </row>
    <row r="276" spans="1:12" s="39" customFormat="1" ht="12.95" customHeight="1" x14ac:dyDescent="0.25">
      <c r="A276" s="226"/>
      <c r="B276" s="29">
        <v>4358</v>
      </c>
      <c r="C276" s="30">
        <v>40</v>
      </c>
      <c r="D276" s="32" t="s">
        <v>715</v>
      </c>
      <c r="E276" s="32" t="s">
        <v>716</v>
      </c>
      <c r="F276" s="32" t="s">
        <v>717</v>
      </c>
      <c r="G276" s="50" t="s">
        <v>12</v>
      </c>
      <c r="H276" s="34" t="s">
        <v>13</v>
      </c>
      <c r="I276" s="35">
        <v>0.92900000000000005</v>
      </c>
      <c r="J276" s="19">
        <f t="shared" si="4"/>
        <v>1205377.56</v>
      </c>
      <c r="K276" s="37">
        <v>100448.13</v>
      </c>
      <c r="L276" s="38"/>
    </row>
    <row r="277" spans="1:12" s="39" customFormat="1" ht="12.95" customHeight="1" x14ac:dyDescent="0.2">
      <c r="A277" s="226"/>
      <c r="B277" s="29">
        <v>4356</v>
      </c>
      <c r="C277" s="30">
        <v>41</v>
      </c>
      <c r="D277" s="42" t="s">
        <v>718</v>
      </c>
      <c r="E277" s="42" t="s">
        <v>719</v>
      </c>
      <c r="F277" s="42" t="s">
        <v>720</v>
      </c>
      <c r="G277" s="45" t="s">
        <v>12</v>
      </c>
      <c r="H277" s="34" t="s">
        <v>13</v>
      </c>
      <c r="I277" s="35">
        <v>0.92400000000000004</v>
      </c>
      <c r="J277" s="19">
        <f t="shared" si="4"/>
        <v>1198890</v>
      </c>
      <c r="K277" s="37">
        <v>99907.5</v>
      </c>
      <c r="L277" s="38"/>
    </row>
    <row r="278" spans="1:12" s="39" customFormat="1" ht="12.95" customHeight="1" x14ac:dyDescent="0.25">
      <c r="A278" s="226"/>
      <c r="B278" s="29">
        <v>4330</v>
      </c>
      <c r="C278" s="30">
        <v>42</v>
      </c>
      <c r="D278" s="32" t="s">
        <v>721</v>
      </c>
      <c r="E278" s="32" t="s">
        <v>722</v>
      </c>
      <c r="F278" s="32" t="s">
        <v>723</v>
      </c>
      <c r="G278" s="50" t="s">
        <v>12</v>
      </c>
      <c r="H278" s="34" t="s">
        <v>13</v>
      </c>
      <c r="I278" s="35">
        <v>0.92700000000000005</v>
      </c>
      <c r="J278" s="19">
        <f t="shared" si="4"/>
        <v>1202782.56</v>
      </c>
      <c r="K278" s="37">
        <v>100231.88</v>
      </c>
      <c r="L278" s="38"/>
    </row>
    <row r="279" spans="1:12" s="39" customFormat="1" ht="12.95" customHeight="1" x14ac:dyDescent="0.25">
      <c r="A279" s="226"/>
      <c r="B279" s="29">
        <v>4354</v>
      </c>
      <c r="C279" s="30">
        <v>43</v>
      </c>
      <c r="D279" s="42" t="s">
        <v>724</v>
      </c>
      <c r="E279" s="42" t="s">
        <v>725</v>
      </c>
      <c r="F279" s="42" t="s">
        <v>726</v>
      </c>
      <c r="G279" s="50" t="s">
        <v>12</v>
      </c>
      <c r="H279" s="34" t="s">
        <v>13</v>
      </c>
      <c r="I279" s="35">
        <v>0.92720000000000002</v>
      </c>
      <c r="J279" s="19">
        <f t="shared" si="4"/>
        <v>1203042</v>
      </c>
      <c r="K279" s="37">
        <v>100253.5</v>
      </c>
      <c r="L279" s="38"/>
    </row>
    <row r="280" spans="1:12" s="39" customFormat="1" ht="12.95" customHeight="1" x14ac:dyDescent="0.2">
      <c r="A280" s="226"/>
      <c r="B280" s="43">
        <v>4324</v>
      </c>
      <c r="C280" s="30">
        <v>44</v>
      </c>
      <c r="D280" s="42" t="s">
        <v>727</v>
      </c>
      <c r="E280" s="42" t="s">
        <v>728</v>
      </c>
      <c r="F280" s="42" t="s">
        <v>729</v>
      </c>
      <c r="G280" s="45" t="s">
        <v>12</v>
      </c>
      <c r="H280" s="34" t="s">
        <v>13</v>
      </c>
      <c r="I280" s="35">
        <v>0.96460000000000001</v>
      </c>
      <c r="J280" s="19">
        <f t="shared" si="4"/>
        <v>1251568.56</v>
      </c>
      <c r="K280" s="37">
        <v>104297.38</v>
      </c>
      <c r="L280" s="38"/>
    </row>
    <row r="281" spans="1:12" s="39" customFormat="1" ht="12.95" customHeight="1" x14ac:dyDescent="0.25">
      <c r="A281" s="226"/>
      <c r="B281" s="29">
        <v>4308</v>
      </c>
      <c r="C281" s="30">
        <v>45</v>
      </c>
      <c r="D281" s="32" t="s">
        <v>730</v>
      </c>
      <c r="E281" s="32" t="s">
        <v>731</v>
      </c>
      <c r="F281" s="32" t="s">
        <v>732</v>
      </c>
      <c r="G281" s="33" t="s">
        <v>12</v>
      </c>
      <c r="H281" s="34" t="s">
        <v>13</v>
      </c>
      <c r="I281" s="35">
        <v>0.90439999999999998</v>
      </c>
      <c r="J281" s="19">
        <f t="shared" si="4"/>
        <v>1173459</v>
      </c>
      <c r="K281" s="37">
        <v>97788.25</v>
      </c>
      <c r="L281" s="38"/>
    </row>
    <row r="282" spans="1:12" s="39" customFormat="1" ht="12.95" customHeight="1" x14ac:dyDescent="0.25">
      <c r="A282" s="226"/>
      <c r="B282" s="29">
        <v>4307</v>
      </c>
      <c r="C282" s="30">
        <v>46</v>
      </c>
      <c r="D282" s="42" t="s">
        <v>733</v>
      </c>
      <c r="E282" s="42" t="s">
        <v>734</v>
      </c>
      <c r="F282" s="42" t="s">
        <v>735</v>
      </c>
      <c r="G282" s="33" t="s">
        <v>12</v>
      </c>
      <c r="H282" s="34" t="s">
        <v>13</v>
      </c>
      <c r="I282" s="35">
        <v>0.91439999999999999</v>
      </c>
      <c r="J282" s="19">
        <f t="shared" si="4"/>
        <v>1186434</v>
      </c>
      <c r="K282" s="37">
        <v>98869.5</v>
      </c>
      <c r="L282" s="38"/>
    </row>
    <row r="283" spans="1:12" s="39" customFormat="1" ht="12.95" customHeight="1" x14ac:dyDescent="0.25">
      <c r="A283" s="226"/>
      <c r="B283" s="29">
        <v>4347</v>
      </c>
      <c r="C283" s="30">
        <v>47</v>
      </c>
      <c r="D283" s="32" t="s">
        <v>736</v>
      </c>
      <c r="E283" s="32" t="s">
        <v>737</v>
      </c>
      <c r="F283" s="32" t="s">
        <v>738</v>
      </c>
      <c r="G283" s="33" t="s">
        <v>12</v>
      </c>
      <c r="H283" s="34" t="s">
        <v>13</v>
      </c>
      <c r="I283" s="35">
        <v>0.91590000000000005</v>
      </c>
      <c r="J283" s="19">
        <f t="shared" si="4"/>
        <v>1188380.28</v>
      </c>
      <c r="K283" s="37">
        <v>99031.69</v>
      </c>
      <c r="L283" s="38"/>
    </row>
    <row r="284" spans="1:12" s="39" customFormat="1" ht="12.95" customHeight="1" x14ac:dyDescent="0.25">
      <c r="A284" s="226"/>
      <c r="B284" s="29">
        <v>4340</v>
      </c>
      <c r="C284" s="30">
        <v>48</v>
      </c>
      <c r="D284" s="42" t="s">
        <v>739</v>
      </c>
      <c r="E284" s="42" t="s">
        <v>740</v>
      </c>
      <c r="F284" s="42" t="s">
        <v>375</v>
      </c>
      <c r="G284" s="33" t="s">
        <v>12</v>
      </c>
      <c r="H284" s="34" t="s">
        <v>13</v>
      </c>
      <c r="I284" s="35">
        <v>0.92320000000000002</v>
      </c>
      <c r="J284" s="19">
        <f t="shared" si="4"/>
        <v>1197852</v>
      </c>
      <c r="K284" s="37">
        <v>99821</v>
      </c>
      <c r="L284" s="38"/>
    </row>
    <row r="285" spans="1:12" s="39" customFormat="1" ht="12.95" customHeight="1" x14ac:dyDescent="0.25">
      <c r="A285" s="226"/>
      <c r="B285" s="29">
        <v>4302</v>
      </c>
      <c r="C285" s="30">
        <v>49</v>
      </c>
      <c r="D285" s="32" t="s">
        <v>741</v>
      </c>
      <c r="E285" s="32" t="s">
        <v>742</v>
      </c>
      <c r="F285" s="32" t="s">
        <v>743</v>
      </c>
      <c r="G285" s="33" t="s">
        <v>12</v>
      </c>
      <c r="H285" s="34" t="s">
        <v>13</v>
      </c>
      <c r="I285" s="35">
        <v>0.92589999999999995</v>
      </c>
      <c r="J285" s="19">
        <f t="shared" si="4"/>
        <v>1201355.28</v>
      </c>
      <c r="K285" s="37">
        <v>100112.94</v>
      </c>
      <c r="L285" s="38"/>
    </row>
    <row r="286" spans="1:12" s="39" customFormat="1" ht="12.95" customHeight="1" x14ac:dyDescent="0.25">
      <c r="A286" s="226"/>
      <c r="B286" s="29">
        <v>4352</v>
      </c>
      <c r="C286" s="30">
        <v>50</v>
      </c>
      <c r="D286" s="32" t="s">
        <v>744</v>
      </c>
      <c r="E286" s="32" t="s">
        <v>745</v>
      </c>
      <c r="F286" s="32" t="s">
        <v>746</v>
      </c>
      <c r="G286" s="33" t="s">
        <v>12</v>
      </c>
      <c r="H286" s="34" t="s">
        <v>13</v>
      </c>
      <c r="I286" s="35">
        <v>0.91149999999999998</v>
      </c>
      <c r="J286" s="19">
        <f t="shared" si="4"/>
        <v>1182671.28</v>
      </c>
      <c r="K286" s="37">
        <v>98555.94</v>
      </c>
      <c r="L286" s="58"/>
    </row>
    <row r="287" spans="1:12" s="39" customFormat="1" ht="12.95" customHeight="1" x14ac:dyDescent="0.25">
      <c r="A287" s="226"/>
      <c r="B287" s="29">
        <v>4338</v>
      </c>
      <c r="C287" s="30">
        <v>51</v>
      </c>
      <c r="D287" s="32" t="s">
        <v>747</v>
      </c>
      <c r="E287" s="32" t="s">
        <v>748</v>
      </c>
      <c r="F287" s="32" t="s">
        <v>689</v>
      </c>
      <c r="G287" s="33" t="s">
        <v>12</v>
      </c>
      <c r="H287" s="34" t="s">
        <v>13</v>
      </c>
      <c r="I287" s="35">
        <v>0.28360000000000002</v>
      </c>
      <c r="J287" s="19">
        <f t="shared" si="4"/>
        <v>367971</v>
      </c>
      <c r="K287" s="37">
        <v>30664.25</v>
      </c>
      <c r="L287" s="38"/>
    </row>
    <row r="288" spans="1:12" s="39" customFormat="1" ht="12.95" customHeight="1" x14ac:dyDescent="0.25">
      <c r="A288" s="226"/>
      <c r="B288" s="29">
        <v>4326</v>
      </c>
      <c r="C288" s="30">
        <v>52</v>
      </c>
      <c r="D288" s="42" t="s">
        <v>749</v>
      </c>
      <c r="E288" s="42" t="s">
        <v>750</v>
      </c>
      <c r="F288" s="42" t="s">
        <v>751</v>
      </c>
      <c r="G288" s="33" t="s">
        <v>12</v>
      </c>
      <c r="H288" s="34" t="s">
        <v>13</v>
      </c>
      <c r="I288" s="35">
        <v>0.92469999999999997</v>
      </c>
      <c r="J288" s="19">
        <f t="shared" si="4"/>
        <v>1199798.28</v>
      </c>
      <c r="K288" s="37">
        <v>99983.19</v>
      </c>
      <c r="L288" s="38"/>
    </row>
    <row r="289" spans="1:12" s="39" customFormat="1" ht="12.95" customHeight="1" x14ac:dyDescent="0.25">
      <c r="A289" s="226"/>
      <c r="B289" s="29">
        <v>4300</v>
      </c>
      <c r="C289" s="30">
        <v>53</v>
      </c>
      <c r="D289" s="42" t="s">
        <v>752</v>
      </c>
      <c r="E289" s="42" t="s">
        <v>753</v>
      </c>
      <c r="F289" s="42" t="s">
        <v>754</v>
      </c>
      <c r="G289" s="33" t="s">
        <v>12</v>
      </c>
      <c r="H289" s="34" t="s">
        <v>13</v>
      </c>
      <c r="I289" s="35">
        <v>0.9224</v>
      </c>
      <c r="J289" s="19">
        <f t="shared" si="4"/>
        <v>1196814</v>
      </c>
      <c r="K289" s="37">
        <v>99734.5</v>
      </c>
      <c r="L289" s="38"/>
    </row>
    <row r="290" spans="1:12" s="39" customFormat="1" ht="12.95" customHeight="1" x14ac:dyDescent="0.25">
      <c r="A290" s="226"/>
      <c r="B290" s="29">
        <v>4314</v>
      </c>
      <c r="C290" s="30">
        <v>54</v>
      </c>
      <c r="D290" s="42" t="s">
        <v>755</v>
      </c>
      <c r="E290" s="42" t="s">
        <v>756</v>
      </c>
      <c r="F290" s="42" t="s">
        <v>757</v>
      </c>
      <c r="G290" s="33" t="s">
        <v>12</v>
      </c>
      <c r="H290" s="34" t="s">
        <v>13</v>
      </c>
      <c r="I290" s="35">
        <v>0.91639999999999999</v>
      </c>
      <c r="J290" s="19">
        <f t="shared" si="4"/>
        <v>1189029</v>
      </c>
      <c r="K290" s="37">
        <v>99085.75</v>
      </c>
      <c r="L290" s="38"/>
    </row>
    <row r="291" spans="1:12" s="39" customFormat="1" ht="12.95" customHeight="1" x14ac:dyDescent="0.25">
      <c r="A291" s="226"/>
      <c r="B291" s="29">
        <v>4344</v>
      </c>
      <c r="C291" s="30">
        <v>55</v>
      </c>
      <c r="D291" s="32" t="s">
        <v>758</v>
      </c>
      <c r="E291" s="32" t="s">
        <v>759</v>
      </c>
      <c r="F291" s="32" t="s">
        <v>760</v>
      </c>
      <c r="G291" s="33" t="s">
        <v>12</v>
      </c>
      <c r="H291" s="34" t="s">
        <v>13</v>
      </c>
      <c r="I291" s="35">
        <v>0.91190000000000004</v>
      </c>
      <c r="J291" s="19">
        <f t="shared" si="4"/>
        <v>1183190.28</v>
      </c>
      <c r="K291" s="37">
        <v>98599.19</v>
      </c>
      <c r="L291" s="38"/>
    </row>
    <row r="292" spans="1:12" s="39" customFormat="1" ht="12.95" customHeight="1" x14ac:dyDescent="0.25">
      <c r="A292" s="226"/>
      <c r="B292" s="29">
        <v>4359</v>
      </c>
      <c r="C292" s="30">
        <v>56</v>
      </c>
      <c r="D292" s="32" t="s">
        <v>761</v>
      </c>
      <c r="E292" s="32" t="s">
        <v>762</v>
      </c>
      <c r="F292" s="32" t="s">
        <v>763</v>
      </c>
      <c r="G292" s="33" t="s">
        <v>12</v>
      </c>
      <c r="H292" s="34" t="s">
        <v>13</v>
      </c>
      <c r="I292" s="35">
        <v>0.91869999999999996</v>
      </c>
      <c r="J292" s="19">
        <f t="shared" si="4"/>
        <v>1192013.28</v>
      </c>
      <c r="K292" s="37">
        <v>99334.44</v>
      </c>
      <c r="L292" s="38"/>
    </row>
    <row r="293" spans="1:12" s="39" customFormat="1" ht="12.95" customHeight="1" x14ac:dyDescent="0.25">
      <c r="A293" s="226"/>
      <c r="B293" s="29">
        <v>4331</v>
      </c>
      <c r="C293" s="30">
        <v>57</v>
      </c>
      <c r="D293" s="42" t="s">
        <v>764</v>
      </c>
      <c r="E293" s="42" t="s">
        <v>765</v>
      </c>
      <c r="F293" s="42" t="s">
        <v>766</v>
      </c>
      <c r="G293" s="33" t="s">
        <v>12</v>
      </c>
      <c r="H293" s="34" t="s">
        <v>13</v>
      </c>
      <c r="I293" s="35">
        <v>0.92149999999999999</v>
      </c>
      <c r="J293" s="19">
        <f t="shared" si="4"/>
        <v>1195646.28</v>
      </c>
      <c r="K293" s="37">
        <v>99637.19</v>
      </c>
      <c r="L293" s="38"/>
    </row>
    <row r="294" spans="1:12" s="39" customFormat="1" ht="12.95" customHeight="1" x14ac:dyDescent="0.25">
      <c r="A294" s="226"/>
      <c r="B294" s="29"/>
      <c r="C294" s="30"/>
      <c r="D294" s="31" t="s">
        <v>47</v>
      </c>
      <c r="E294" s="32"/>
      <c r="F294" s="32"/>
      <c r="G294" s="33"/>
      <c r="H294" s="34"/>
      <c r="I294" s="35"/>
      <c r="J294" s="19"/>
      <c r="K294" s="37"/>
      <c r="L294" s="38"/>
    </row>
    <row r="295" spans="1:12" s="39" customFormat="1" ht="12.95" customHeight="1" x14ac:dyDescent="0.25">
      <c r="A295" s="226"/>
      <c r="B295" s="29">
        <v>4351</v>
      </c>
      <c r="C295" s="30">
        <v>1</v>
      </c>
      <c r="D295" s="32" t="s">
        <v>767</v>
      </c>
      <c r="E295" s="32" t="s">
        <v>768</v>
      </c>
      <c r="F295" s="32" t="s">
        <v>769</v>
      </c>
      <c r="G295" s="33" t="s">
        <v>51</v>
      </c>
      <c r="H295" s="34" t="s">
        <v>13</v>
      </c>
      <c r="I295" s="35">
        <v>0.93389999999999995</v>
      </c>
      <c r="J295" s="19">
        <f t="shared" si="4"/>
        <v>1919724.84</v>
      </c>
      <c r="K295" s="37">
        <v>159977.07</v>
      </c>
      <c r="L295" s="38"/>
    </row>
    <row r="296" spans="1:12" s="39" customFormat="1" ht="12.95" customHeight="1" x14ac:dyDescent="0.25">
      <c r="A296" s="225" t="s">
        <v>770</v>
      </c>
      <c r="B296" s="29"/>
      <c r="C296" s="30"/>
      <c r="D296" s="31" t="s">
        <v>11</v>
      </c>
      <c r="E296" s="32"/>
      <c r="F296" s="32"/>
      <c r="G296" s="33"/>
      <c r="H296" s="34"/>
      <c r="I296" s="35"/>
      <c r="J296" s="19"/>
      <c r="K296" s="37"/>
      <c r="L296" s="38"/>
    </row>
    <row r="297" spans="1:12" s="39" customFormat="1" ht="12.95" customHeight="1" x14ac:dyDescent="0.25">
      <c r="A297" s="226"/>
      <c r="B297" s="29">
        <v>608</v>
      </c>
      <c r="C297" s="30">
        <v>1</v>
      </c>
      <c r="D297" s="32" t="s">
        <v>771</v>
      </c>
      <c r="E297" s="32" t="s">
        <v>772</v>
      </c>
      <c r="F297" s="32" t="s">
        <v>773</v>
      </c>
      <c r="G297" s="33" t="s">
        <v>12</v>
      </c>
      <c r="H297" s="34" t="s">
        <v>13</v>
      </c>
      <c r="I297" s="35">
        <v>0.94440000000000002</v>
      </c>
      <c r="J297" s="19">
        <f t="shared" si="4"/>
        <v>1225359</v>
      </c>
      <c r="K297" s="37">
        <v>102113.25</v>
      </c>
      <c r="L297" s="38"/>
    </row>
    <row r="298" spans="1:12" s="39" customFormat="1" ht="12.95" customHeight="1" x14ac:dyDescent="0.25">
      <c r="A298" s="226"/>
      <c r="B298" s="29">
        <v>621</v>
      </c>
      <c r="C298" s="30">
        <v>2</v>
      </c>
      <c r="D298" s="32" t="s">
        <v>774</v>
      </c>
      <c r="E298" s="32" t="s">
        <v>775</v>
      </c>
      <c r="F298" s="32" t="s">
        <v>776</v>
      </c>
      <c r="G298" s="33" t="s">
        <v>12</v>
      </c>
      <c r="H298" s="34" t="s">
        <v>13</v>
      </c>
      <c r="I298" s="35">
        <v>0.93840000000000001</v>
      </c>
      <c r="J298" s="19">
        <f t="shared" si="4"/>
        <v>1217574</v>
      </c>
      <c r="K298" s="37">
        <v>101464.5</v>
      </c>
      <c r="L298" s="38"/>
    </row>
    <row r="299" spans="1:12" s="39" customFormat="1" ht="12.95" customHeight="1" x14ac:dyDescent="0.25">
      <c r="A299" s="226"/>
      <c r="B299" s="29">
        <v>620</v>
      </c>
      <c r="C299" s="30">
        <v>3</v>
      </c>
      <c r="D299" s="32" t="s">
        <v>777</v>
      </c>
      <c r="E299" s="32" t="s">
        <v>778</v>
      </c>
      <c r="F299" s="32" t="s">
        <v>779</v>
      </c>
      <c r="G299" s="33" t="s">
        <v>12</v>
      </c>
      <c r="H299" s="34" t="s">
        <v>13</v>
      </c>
      <c r="I299" s="35">
        <v>0.93840000000000001</v>
      </c>
      <c r="J299" s="19">
        <f t="shared" si="4"/>
        <v>1217574</v>
      </c>
      <c r="K299" s="37">
        <v>101464.5</v>
      </c>
      <c r="L299" s="38"/>
    </row>
    <row r="300" spans="1:12" s="39" customFormat="1" ht="12.95" customHeight="1" x14ac:dyDescent="0.25">
      <c r="A300" s="226"/>
      <c r="B300" s="29">
        <v>604</v>
      </c>
      <c r="C300" s="30">
        <v>4</v>
      </c>
      <c r="D300" s="32" t="s">
        <v>780</v>
      </c>
      <c r="E300" s="32" t="s">
        <v>781</v>
      </c>
      <c r="F300" s="32" t="s">
        <v>782</v>
      </c>
      <c r="G300" s="33" t="s">
        <v>12</v>
      </c>
      <c r="H300" s="34" t="s">
        <v>13</v>
      </c>
      <c r="I300" s="35">
        <v>0.94440000000000002</v>
      </c>
      <c r="J300" s="19">
        <f t="shared" si="4"/>
        <v>1225359</v>
      </c>
      <c r="K300" s="37">
        <v>102113.25</v>
      </c>
      <c r="L300" s="38"/>
    </row>
    <row r="301" spans="1:12" s="39" customFormat="1" ht="12.95" customHeight="1" x14ac:dyDescent="0.25">
      <c r="A301" s="226"/>
      <c r="B301" s="29">
        <v>601</v>
      </c>
      <c r="C301" s="30">
        <v>5</v>
      </c>
      <c r="D301" s="42" t="s">
        <v>783</v>
      </c>
      <c r="E301" s="42" t="s">
        <v>784</v>
      </c>
      <c r="F301" s="42" t="s">
        <v>785</v>
      </c>
      <c r="G301" s="33" t="s">
        <v>12</v>
      </c>
      <c r="H301" s="34" t="s">
        <v>13</v>
      </c>
      <c r="I301" s="35">
        <v>0.53439999999999999</v>
      </c>
      <c r="J301" s="19">
        <f t="shared" si="4"/>
        <v>693384</v>
      </c>
      <c r="K301" s="37">
        <v>57782</v>
      </c>
      <c r="L301" s="38"/>
    </row>
    <row r="302" spans="1:12" s="39" customFormat="1" ht="12.95" customHeight="1" x14ac:dyDescent="0.25">
      <c r="A302" s="226"/>
      <c r="B302" s="29">
        <v>615</v>
      </c>
      <c r="C302" s="30">
        <v>6</v>
      </c>
      <c r="D302" s="32" t="s">
        <v>786</v>
      </c>
      <c r="E302" s="32" t="s">
        <v>787</v>
      </c>
      <c r="F302" s="32" t="s">
        <v>788</v>
      </c>
      <c r="G302" s="33" t="s">
        <v>12</v>
      </c>
      <c r="H302" s="34" t="s">
        <v>13</v>
      </c>
      <c r="I302" s="35">
        <v>0.93840000000000001</v>
      </c>
      <c r="J302" s="19">
        <f t="shared" si="4"/>
        <v>1217574</v>
      </c>
      <c r="K302" s="37">
        <v>101464.5</v>
      </c>
      <c r="L302" s="38"/>
    </row>
    <row r="303" spans="1:12" s="39" customFormat="1" ht="12.95" customHeight="1" x14ac:dyDescent="0.25">
      <c r="A303" s="226"/>
      <c r="B303" s="29">
        <v>613</v>
      </c>
      <c r="C303" s="30">
        <v>7</v>
      </c>
      <c r="D303" s="32" t="s">
        <v>789</v>
      </c>
      <c r="E303" s="32" t="s">
        <v>790</v>
      </c>
      <c r="F303" s="32" t="s">
        <v>791</v>
      </c>
      <c r="G303" s="33" t="s">
        <v>12</v>
      </c>
      <c r="H303" s="34" t="s">
        <v>13</v>
      </c>
      <c r="I303" s="35">
        <v>0.93440000000000001</v>
      </c>
      <c r="J303" s="19">
        <f t="shared" si="4"/>
        <v>1212384</v>
      </c>
      <c r="K303" s="37">
        <v>101032</v>
      </c>
      <c r="L303" s="38"/>
    </row>
    <row r="304" spans="1:12" s="39" customFormat="1" ht="12.95" customHeight="1" x14ac:dyDescent="0.25">
      <c r="A304" s="226"/>
      <c r="B304" s="29">
        <v>607</v>
      </c>
      <c r="C304" s="30">
        <v>8</v>
      </c>
      <c r="D304" s="32" t="s">
        <v>771</v>
      </c>
      <c r="E304" s="32" t="s">
        <v>772</v>
      </c>
      <c r="F304" s="32" t="s">
        <v>792</v>
      </c>
      <c r="G304" s="33" t="s">
        <v>12</v>
      </c>
      <c r="H304" s="34" t="s">
        <v>13</v>
      </c>
      <c r="I304" s="35">
        <v>0.93840000000000001</v>
      </c>
      <c r="J304" s="19">
        <f t="shared" si="4"/>
        <v>1217574</v>
      </c>
      <c r="K304" s="37">
        <v>101464.5</v>
      </c>
      <c r="L304" s="38"/>
    </row>
    <row r="305" spans="1:12" s="39" customFormat="1" ht="12.95" customHeight="1" x14ac:dyDescent="0.25">
      <c r="A305" s="226"/>
      <c r="B305" s="29">
        <v>626</v>
      </c>
      <c r="C305" s="30">
        <v>9</v>
      </c>
      <c r="D305" s="32" t="s">
        <v>793</v>
      </c>
      <c r="E305" s="32" t="s">
        <v>794</v>
      </c>
      <c r="F305" s="32" t="s">
        <v>795</v>
      </c>
      <c r="G305" s="33" t="s">
        <v>12</v>
      </c>
      <c r="H305" s="34" t="s">
        <v>13</v>
      </c>
      <c r="I305" s="35">
        <v>0.94240000000000002</v>
      </c>
      <c r="J305" s="19">
        <f t="shared" si="4"/>
        <v>1222764</v>
      </c>
      <c r="K305" s="37">
        <v>101897</v>
      </c>
      <c r="L305" s="38"/>
    </row>
    <row r="306" spans="1:12" s="39" customFormat="1" ht="12.95" customHeight="1" x14ac:dyDescent="0.25">
      <c r="A306" s="226"/>
      <c r="B306" s="29">
        <v>640</v>
      </c>
      <c r="C306" s="30">
        <v>10</v>
      </c>
      <c r="D306" s="32" t="s">
        <v>796</v>
      </c>
      <c r="E306" s="32" t="s">
        <v>797</v>
      </c>
      <c r="F306" s="32" t="s">
        <v>798</v>
      </c>
      <c r="G306" s="33" t="s">
        <v>12</v>
      </c>
      <c r="H306" s="34" t="s">
        <v>13</v>
      </c>
      <c r="I306" s="35">
        <v>0.95750000000000002</v>
      </c>
      <c r="J306" s="19">
        <f t="shared" si="4"/>
        <v>1242356.28</v>
      </c>
      <c r="K306" s="37">
        <v>103529.69</v>
      </c>
      <c r="L306" s="38"/>
    </row>
    <row r="307" spans="1:12" s="39" customFormat="1" ht="12.95" customHeight="1" x14ac:dyDescent="0.25">
      <c r="A307" s="226"/>
      <c r="B307" s="29">
        <v>616</v>
      </c>
      <c r="C307" s="30">
        <v>11</v>
      </c>
      <c r="D307" s="42" t="s">
        <v>149</v>
      </c>
      <c r="E307" s="42" t="s">
        <v>799</v>
      </c>
      <c r="F307" s="42" t="s">
        <v>800</v>
      </c>
      <c r="G307" s="33" t="s">
        <v>12</v>
      </c>
      <c r="H307" s="34" t="s">
        <v>13</v>
      </c>
      <c r="I307" s="35">
        <v>0.94440000000000002</v>
      </c>
      <c r="J307" s="19">
        <f t="shared" si="4"/>
        <v>1225359</v>
      </c>
      <c r="K307" s="37">
        <v>102113.25</v>
      </c>
      <c r="L307" s="38"/>
    </row>
    <row r="308" spans="1:12" s="39" customFormat="1" ht="12.95" customHeight="1" x14ac:dyDescent="0.25">
      <c r="A308" s="226"/>
      <c r="B308" s="29">
        <v>642</v>
      </c>
      <c r="C308" s="30">
        <v>12</v>
      </c>
      <c r="D308" s="32" t="s">
        <v>801</v>
      </c>
      <c r="E308" s="32" t="s">
        <v>802</v>
      </c>
      <c r="F308" s="32" t="s">
        <v>803</v>
      </c>
      <c r="G308" s="33" t="s">
        <v>12</v>
      </c>
      <c r="H308" s="34" t="s">
        <v>13</v>
      </c>
      <c r="I308" s="35">
        <v>0.94240000000000002</v>
      </c>
      <c r="J308" s="19">
        <f t="shared" si="4"/>
        <v>1222764</v>
      </c>
      <c r="K308" s="37">
        <v>101897</v>
      </c>
      <c r="L308" s="38"/>
    </row>
    <row r="309" spans="1:12" s="39" customFormat="1" ht="12.95" customHeight="1" x14ac:dyDescent="0.25">
      <c r="A309" s="226"/>
      <c r="B309" s="29">
        <v>602</v>
      </c>
      <c r="C309" s="30">
        <v>13</v>
      </c>
      <c r="D309" s="32" t="s">
        <v>804</v>
      </c>
      <c r="E309" s="32" t="s">
        <v>805</v>
      </c>
      <c r="F309" s="32" t="s">
        <v>806</v>
      </c>
      <c r="G309" s="33" t="s">
        <v>12</v>
      </c>
      <c r="H309" s="34" t="s">
        <v>13</v>
      </c>
      <c r="I309" s="35">
        <v>0.95050000000000001</v>
      </c>
      <c r="J309" s="19">
        <f t="shared" si="4"/>
        <v>1233273.72</v>
      </c>
      <c r="K309" s="37">
        <v>102772.81</v>
      </c>
      <c r="L309" s="38"/>
    </row>
    <row r="310" spans="1:12" s="39" customFormat="1" ht="12.95" customHeight="1" x14ac:dyDescent="0.25">
      <c r="A310" s="226"/>
      <c r="B310" s="29">
        <v>637</v>
      </c>
      <c r="C310" s="30">
        <v>14</v>
      </c>
      <c r="D310" s="42" t="s">
        <v>807</v>
      </c>
      <c r="E310" s="42" t="s">
        <v>808</v>
      </c>
      <c r="F310" s="42" t="s">
        <v>809</v>
      </c>
      <c r="G310" s="33" t="s">
        <v>12</v>
      </c>
      <c r="H310" s="34" t="s">
        <v>13</v>
      </c>
      <c r="I310" s="35">
        <v>0.93840000000000001</v>
      </c>
      <c r="J310" s="19">
        <f t="shared" si="4"/>
        <v>1217574</v>
      </c>
      <c r="K310" s="37">
        <v>101464.5</v>
      </c>
      <c r="L310" s="38"/>
    </row>
    <row r="311" spans="1:12" s="39" customFormat="1" ht="12.95" customHeight="1" x14ac:dyDescent="0.25">
      <c r="A311" s="226"/>
      <c r="B311" s="29">
        <v>630</v>
      </c>
      <c r="C311" s="30">
        <v>15</v>
      </c>
      <c r="D311" s="42" t="s">
        <v>810</v>
      </c>
      <c r="E311" s="42" t="s">
        <v>811</v>
      </c>
      <c r="F311" s="42" t="s">
        <v>812</v>
      </c>
      <c r="G311" s="33" t="s">
        <v>12</v>
      </c>
      <c r="H311" s="34" t="s">
        <v>13</v>
      </c>
      <c r="I311" s="35">
        <v>0.54049999999999998</v>
      </c>
      <c r="J311" s="19">
        <f t="shared" si="4"/>
        <v>701298.72</v>
      </c>
      <c r="K311" s="37">
        <v>58441.56</v>
      </c>
      <c r="L311" s="38"/>
    </row>
    <row r="312" spans="1:12" s="39" customFormat="1" ht="12.95" customHeight="1" x14ac:dyDescent="0.25">
      <c r="A312" s="226"/>
      <c r="B312" s="29">
        <v>641</v>
      </c>
      <c r="C312" s="30">
        <v>16</v>
      </c>
      <c r="D312" s="32" t="s">
        <v>813</v>
      </c>
      <c r="E312" s="32" t="s">
        <v>814</v>
      </c>
      <c r="F312" s="32" t="s">
        <v>815</v>
      </c>
      <c r="G312" s="33" t="s">
        <v>12</v>
      </c>
      <c r="H312" s="34" t="s">
        <v>13</v>
      </c>
      <c r="I312" s="35">
        <v>0.9385</v>
      </c>
      <c r="J312" s="19">
        <f t="shared" si="4"/>
        <v>1217703.72</v>
      </c>
      <c r="K312" s="37">
        <v>101475.31</v>
      </c>
      <c r="L312" s="38"/>
    </row>
    <row r="313" spans="1:12" s="39" customFormat="1" ht="12.95" customHeight="1" x14ac:dyDescent="0.25">
      <c r="A313" s="226"/>
      <c r="B313" s="29">
        <v>624</v>
      </c>
      <c r="C313" s="30">
        <v>17</v>
      </c>
      <c r="D313" s="32" t="s">
        <v>816</v>
      </c>
      <c r="E313" s="32" t="s">
        <v>817</v>
      </c>
      <c r="F313" s="32" t="s">
        <v>818</v>
      </c>
      <c r="G313" s="33" t="s">
        <v>12</v>
      </c>
      <c r="H313" s="34" t="s">
        <v>13</v>
      </c>
      <c r="I313" s="35">
        <v>0.95450000000000002</v>
      </c>
      <c r="J313" s="19">
        <f t="shared" si="4"/>
        <v>1238463.72</v>
      </c>
      <c r="K313" s="37">
        <v>103205.31</v>
      </c>
      <c r="L313" s="38"/>
    </row>
    <row r="314" spans="1:12" s="39" customFormat="1" ht="12.95" customHeight="1" x14ac:dyDescent="0.25">
      <c r="A314" s="226"/>
      <c r="B314" s="29">
        <v>627</v>
      </c>
      <c r="C314" s="30">
        <v>18</v>
      </c>
      <c r="D314" s="32" t="s">
        <v>819</v>
      </c>
      <c r="E314" s="32" t="s">
        <v>820</v>
      </c>
      <c r="F314" s="32" t="s">
        <v>821</v>
      </c>
      <c r="G314" s="33" t="s">
        <v>12</v>
      </c>
      <c r="H314" s="34" t="s">
        <v>13</v>
      </c>
      <c r="I314" s="35">
        <v>0.95050000000000001</v>
      </c>
      <c r="J314" s="19">
        <f t="shared" si="4"/>
        <v>1233273.72</v>
      </c>
      <c r="K314" s="37">
        <v>102772.81</v>
      </c>
      <c r="L314" s="38"/>
    </row>
    <row r="315" spans="1:12" s="39" customFormat="1" ht="12.95" customHeight="1" x14ac:dyDescent="0.25">
      <c r="A315" s="226"/>
      <c r="B315" s="29">
        <v>606</v>
      </c>
      <c r="C315" s="30">
        <v>19</v>
      </c>
      <c r="D315" s="32" t="s">
        <v>822</v>
      </c>
      <c r="E315" s="32" t="s">
        <v>823</v>
      </c>
      <c r="F315" s="32" t="s">
        <v>824</v>
      </c>
      <c r="G315" s="33" t="s">
        <v>12</v>
      </c>
      <c r="H315" s="34" t="s">
        <v>13</v>
      </c>
      <c r="I315" s="35">
        <v>0.93840000000000001</v>
      </c>
      <c r="J315" s="19">
        <f t="shared" si="4"/>
        <v>1217574</v>
      </c>
      <c r="K315" s="37">
        <v>101464.5</v>
      </c>
      <c r="L315" s="38"/>
    </row>
    <row r="316" spans="1:12" s="39" customFormat="1" ht="12.95" customHeight="1" x14ac:dyDescent="0.25">
      <c r="A316" s="226"/>
      <c r="B316" s="29">
        <v>612</v>
      </c>
      <c r="C316" s="30">
        <v>20</v>
      </c>
      <c r="D316" s="32" t="s">
        <v>825</v>
      </c>
      <c r="E316" s="32" t="s">
        <v>826</v>
      </c>
      <c r="F316" s="32" t="s">
        <v>827</v>
      </c>
      <c r="G316" s="33" t="s">
        <v>12</v>
      </c>
      <c r="H316" s="34" t="s">
        <v>13</v>
      </c>
      <c r="I316" s="35">
        <v>0.94450000000000001</v>
      </c>
      <c r="J316" s="19">
        <f t="shared" si="4"/>
        <v>1225488.72</v>
      </c>
      <c r="K316" s="37">
        <v>102124.06</v>
      </c>
      <c r="L316" s="38"/>
    </row>
    <row r="317" spans="1:12" s="39" customFormat="1" ht="12.95" customHeight="1" x14ac:dyDescent="0.25">
      <c r="A317" s="226"/>
      <c r="B317" s="29">
        <v>614</v>
      </c>
      <c r="C317" s="30">
        <v>21</v>
      </c>
      <c r="D317" s="32" t="s">
        <v>828</v>
      </c>
      <c r="E317" s="32" t="s">
        <v>829</v>
      </c>
      <c r="F317" s="32" t="s">
        <v>830</v>
      </c>
      <c r="G317" s="33" t="s">
        <v>12</v>
      </c>
      <c r="H317" s="34" t="s">
        <v>13</v>
      </c>
      <c r="I317" s="35">
        <v>0.95250000000000001</v>
      </c>
      <c r="J317" s="19">
        <f t="shared" si="4"/>
        <v>1235868.72</v>
      </c>
      <c r="K317" s="37">
        <v>102989.06</v>
      </c>
      <c r="L317" s="38"/>
    </row>
    <row r="318" spans="1:12" s="39" customFormat="1" ht="12.95" customHeight="1" x14ac:dyDescent="0.25">
      <c r="A318" s="226"/>
      <c r="B318" s="29">
        <v>643</v>
      </c>
      <c r="C318" s="30">
        <v>22</v>
      </c>
      <c r="D318" s="32" t="s">
        <v>831</v>
      </c>
      <c r="E318" s="32" t="s">
        <v>832</v>
      </c>
      <c r="F318" s="32" t="s">
        <v>833</v>
      </c>
      <c r="G318" s="33" t="s">
        <v>12</v>
      </c>
      <c r="H318" s="34" t="s">
        <v>13</v>
      </c>
      <c r="I318" s="35">
        <v>0.93840000000000001</v>
      </c>
      <c r="J318" s="19">
        <f t="shared" si="4"/>
        <v>1217574</v>
      </c>
      <c r="K318" s="37">
        <v>101464.5</v>
      </c>
      <c r="L318" s="38"/>
    </row>
    <row r="319" spans="1:12" s="39" customFormat="1" ht="12.95" customHeight="1" x14ac:dyDescent="0.25">
      <c r="A319" s="226"/>
      <c r="B319" s="29">
        <v>633</v>
      </c>
      <c r="C319" s="30">
        <v>23</v>
      </c>
      <c r="D319" s="32" t="s">
        <v>834</v>
      </c>
      <c r="E319" s="32" t="s">
        <v>835</v>
      </c>
      <c r="F319" s="32" t="s">
        <v>836</v>
      </c>
      <c r="G319" s="33" t="s">
        <v>12</v>
      </c>
      <c r="H319" s="34" t="s">
        <v>13</v>
      </c>
      <c r="I319" s="35">
        <v>0.97789999999999999</v>
      </c>
      <c r="J319" s="19">
        <f t="shared" si="4"/>
        <v>1268825.28</v>
      </c>
      <c r="K319" s="37">
        <v>105735.44</v>
      </c>
      <c r="L319" s="38"/>
    </row>
    <row r="320" spans="1:12" s="39" customFormat="1" ht="12.95" customHeight="1" x14ac:dyDescent="0.25">
      <c r="A320" s="226"/>
      <c r="B320" s="29">
        <v>636</v>
      </c>
      <c r="C320" s="30">
        <v>24</v>
      </c>
      <c r="D320" s="42" t="s">
        <v>837</v>
      </c>
      <c r="E320" s="42" t="s">
        <v>838</v>
      </c>
      <c r="F320" s="42" t="s">
        <v>839</v>
      </c>
      <c r="G320" s="33" t="s">
        <v>12</v>
      </c>
      <c r="H320" s="34" t="s">
        <v>13</v>
      </c>
      <c r="I320" s="35">
        <v>0.95640000000000003</v>
      </c>
      <c r="J320" s="19">
        <f t="shared" si="4"/>
        <v>1240929</v>
      </c>
      <c r="K320" s="37">
        <v>103410.75</v>
      </c>
      <c r="L320" s="38"/>
    </row>
    <row r="321" spans="1:12" s="39" customFormat="1" ht="12.95" customHeight="1" x14ac:dyDescent="0.25">
      <c r="A321" s="226"/>
      <c r="B321" s="29">
        <v>618</v>
      </c>
      <c r="C321" s="30">
        <v>25</v>
      </c>
      <c r="D321" s="32" t="s">
        <v>840</v>
      </c>
      <c r="E321" s="32" t="s">
        <v>841</v>
      </c>
      <c r="F321" s="32" t="s">
        <v>842</v>
      </c>
      <c r="G321" s="33" t="s">
        <v>12</v>
      </c>
      <c r="H321" s="34" t="s">
        <v>13</v>
      </c>
      <c r="I321" s="35">
        <v>0.96989999999999998</v>
      </c>
      <c r="J321" s="19">
        <f t="shared" si="4"/>
        <v>1258445.28</v>
      </c>
      <c r="K321" s="37">
        <v>104870.44</v>
      </c>
      <c r="L321" s="38"/>
    </row>
    <row r="322" spans="1:12" s="39" customFormat="1" ht="12.95" customHeight="1" x14ac:dyDescent="0.25">
      <c r="A322" s="226"/>
      <c r="B322" s="29">
        <v>632</v>
      </c>
      <c r="C322" s="30">
        <v>26</v>
      </c>
      <c r="D322" s="32" t="s">
        <v>843</v>
      </c>
      <c r="E322" s="32" t="s">
        <v>844</v>
      </c>
      <c r="F322" s="32" t="s">
        <v>845</v>
      </c>
      <c r="G322" s="33" t="s">
        <v>12</v>
      </c>
      <c r="H322" s="34" t="s">
        <v>13</v>
      </c>
      <c r="I322" s="35">
        <v>0.95150000000000001</v>
      </c>
      <c r="J322" s="19">
        <f t="shared" si="4"/>
        <v>1234571.28</v>
      </c>
      <c r="K322" s="37">
        <v>102880.94</v>
      </c>
      <c r="L322" s="38"/>
    </row>
    <row r="323" spans="1:12" s="39" customFormat="1" ht="12.95" customHeight="1" x14ac:dyDescent="0.25">
      <c r="A323" s="226"/>
      <c r="B323" s="29">
        <v>605</v>
      </c>
      <c r="C323" s="30">
        <v>27</v>
      </c>
      <c r="D323" s="32" t="s">
        <v>846</v>
      </c>
      <c r="E323" s="32" t="s">
        <v>847</v>
      </c>
      <c r="F323" s="32" t="s">
        <v>848</v>
      </c>
      <c r="G323" s="33" t="s">
        <v>12</v>
      </c>
      <c r="H323" s="34" t="s">
        <v>13</v>
      </c>
      <c r="I323" s="35">
        <v>0.94450000000000001</v>
      </c>
      <c r="J323" s="19">
        <f t="shared" si="4"/>
        <v>1225488.72</v>
      </c>
      <c r="K323" s="37">
        <v>102124.06</v>
      </c>
      <c r="L323" s="38"/>
    </row>
    <row r="324" spans="1:12" s="39" customFormat="1" ht="12.95" customHeight="1" x14ac:dyDescent="0.25">
      <c r="A324" s="226"/>
      <c r="B324" s="29">
        <v>609</v>
      </c>
      <c r="C324" s="30">
        <v>28</v>
      </c>
      <c r="D324" s="32" t="s">
        <v>849</v>
      </c>
      <c r="E324" s="32" t="s">
        <v>850</v>
      </c>
      <c r="F324" s="32" t="s">
        <v>851</v>
      </c>
      <c r="G324" s="33" t="s">
        <v>12</v>
      </c>
      <c r="H324" s="34" t="s">
        <v>13</v>
      </c>
      <c r="I324" s="35">
        <v>0.95850000000000002</v>
      </c>
      <c r="J324" s="19">
        <f t="shared" si="4"/>
        <v>1243653.72</v>
      </c>
      <c r="K324" s="37">
        <v>103637.81</v>
      </c>
      <c r="L324" s="38"/>
    </row>
    <row r="325" spans="1:12" s="39" customFormat="1" ht="12.95" customHeight="1" x14ac:dyDescent="0.25">
      <c r="A325" s="226"/>
      <c r="B325" s="29">
        <v>600</v>
      </c>
      <c r="C325" s="30">
        <v>29</v>
      </c>
      <c r="D325" s="32" t="s">
        <v>852</v>
      </c>
      <c r="E325" s="32" t="s">
        <v>853</v>
      </c>
      <c r="F325" s="32" t="s">
        <v>854</v>
      </c>
      <c r="G325" s="33" t="s">
        <v>12</v>
      </c>
      <c r="H325" s="34" t="s">
        <v>13</v>
      </c>
      <c r="I325" s="35">
        <v>0.95250000000000001</v>
      </c>
      <c r="J325" s="19">
        <f t="shared" si="4"/>
        <v>1235868.72</v>
      </c>
      <c r="K325" s="37">
        <v>102989.06</v>
      </c>
      <c r="L325" s="38"/>
    </row>
    <row r="326" spans="1:12" s="39" customFormat="1" ht="12.95" customHeight="1" x14ac:dyDescent="0.25">
      <c r="A326" s="226"/>
      <c r="B326" s="29">
        <v>603</v>
      </c>
      <c r="C326" s="30">
        <v>30</v>
      </c>
      <c r="D326" s="32" t="s">
        <v>855</v>
      </c>
      <c r="E326" s="32" t="s">
        <v>856</v>
      </c>
      <c r="F326" s="32" t="s">
        <v>857</v>
      </c>
      <c r="G326" s="33" t="s">
        <v>12</v>
      </c>
      <c r="H326" s="34" t="s">
        <v>13</v>
      </c>
      <c r="I326" s="35">
        <v>0.69279999999999997</v>
      </c>
      <c r="J326" s="19">
        <f t="shared" si="4"/>
        <v>898908</v>
      </c>
      <c r="K326" s="37">
        <v>74909</v>
      </c>
      <c r="L326" s="38"/>
    </row>
    <row r="327" spans="1:12" s="39" customFormat="1" ht="12.95" customHeight="1" x14ac:dyDescent="0.25">
      <c r="A327" s="226"/>
      <c r="B327" s="29">
        <v>635</v>
      </c>
      <c r="C327" s="30">
        <v>31</v>
      </c>
      <c r="D327" s="32" t="s">
        <v>858</v>
      </c>
      <c r="E327" s="32" t="s">
        <v>859</v>
      </c>
      <c r="F327" s="32" t="s">
        <v>860</v>
      </c>
      <c r="G327" s="33" t="s">
        <v>12</v>
      </c>
      <c r="H327" s="34" t="s">
        <v>13</v>
      </c>
      <c r="I327" s="35">
        <v>0.97909999999999997</v>
      </c>
      <c r="J327" s="19">
        <f t="shared" ref="J327:J390" si="5">ROUND(K327*12,2)</f>
        <v>1270382.28</v>
      </c>
      <c r="K327" s="37">
        <v>105865.19</v>
      </c>
      <c r="L327" s="38"/>
    </row>
    <row r="328" spans="1:12" s="39" customFormat="1" ht="12.95" customHeight="1" x14ac:dyDescent="0.25">
      <c r="A328" s="226"/>
      <c r="B328" s="29">
        <v>623</v>
      </c>
      <c r="C328" s="30">
        <v>32</v>
      </c>
      <c r="D328" s="32" t="s">
        <v>861</v>
      </c>
      <c r="E328" s="32" t="s">
        <v>862</v>
      </c>
      <c r="F328" s="32" t="s">
        <v>863</v>
      </c>
      <c r="G328" s="33" t="s">
        <v>12</v>
      </c>
      <c r="H328" s="34" t="s">
        <v>13</v>
      </c>
      <c r="I328" s="35">
        <v>0.95450000000000002</v>
      </c>
      <c r="J328" s="19">
        <f t="shared" si="5"/>
        <v>1238463.72</v>
      </c>
      <c r="K328" s="37">
        <v>103205.31</v>
      </c>
      <c r="L328" s="38"/>
    </row>
    <row r="329" spans="1:12" s="39" customFormat="1" ht="12.95" customHeight="1" x14ac:dyDescent="0.25">
      <c r="A329" s="226"/>
      <c r="B329" s="29">
        <v>638</v>
      </c>
      <c r="C329" s="30">
        <v>33</v>
      </c>
      <c r="D329" s="32" t="s">
        <v>864</v>
      </c>
      <c r="E329" s="32" t="s">
        <v>865</v>
      </c>
      <c r="F329" s="32" t="s">
        <v>866</v>
      </c>
      <c r="G329" s="33" t="s">
        <v>12</v>
      </c>
      <c r="H329" s="34" t="s">
        <v>13</v>
      </c>
      <c r="I329" s="35">
        <v>0.95040000000000002</v>
      </c>
      <c r="J329" s="19">
        <f t="shared" si="5"/>
        <v>1233144</v>
      </c>
      <c r="K329" s="37">
        <v>102762</v>
      </c>
      <c r="L329" s="38"/>
    </row>
    <row r="330" spans="1:12" s="39" customFormat="1" ht="12.95" customHeight="1" x14ac:dyDescent="0.25">
      <c r="A330" s="226"/>
      <c r="B330" s="29">
        <v>611</v>
      </c>
      <c r="C330" s="30">
        <v>34</v>
      </c>
      <c r="D330" s="32" t="s">
        <v>867</v>
      </c>
      <c r="E330" s="32" t="s">
        <v>868</v>
      </c>
      <c r="F330" s="32" t="s">
        <v>869</v>
      </c>
      <c r="G330" s="33" t="s">
        <v>12</v>
      </c>
      <c r="H330" s="34" t="s">
        <v>13</v>
      </c>
      <c r="I330" s="35">
        <v>0.95050000000000001</v>
      </c>
      <c r="J330" s="19">
        <f t="shared" si="5"/>
        <v>1233273.72</v>
      </c>
      <c r="K330" s="37">
        <v>102772.81</v>
      </c>
      <c r="L330" s="38"/>
    </row>
    <row r="331" spans="1:12" s="39" customFormat="1" ht="12.95" customHeight="1" x14ac:dyDescent="0.25">
      <c r="A331" s="226"/>
      <c r="B331" s="29">
        <v>629</v>
      </c>
      <c r="C331" s="30">
        <v>35</v>
      </c>
      <c r="D331" s="32" t="s">
        <v>870</v>
      </c>
      <c r="E331" s="32" t="s">
        <v>871</v>
      </c>
      <c r="F331" s="32" t="s">
        <v>872</v>
      </c>
      <c r="G331" s="33" t="s">
        <v>12</v>
      </c>
      <c r="H331" s="34" t="s">
        <v>13</v>
      </c>
      <c r="I331" s="35">
        <v>0.96050000000000002</v>
      </c>
      <c r="J331" s="19">
        <f t="shared" si="5"/>
        <v>1246248.72</v>
      </c>
      <c r="K331" s="37">
        <v>103854.06</v>
      </c>
      <c r="L331" s="38"/>
    </row>
    <row r="332" spans="1:12" s="39" customFormat="1" ht="12.95" customHeight="1" x14ac:dyDescent="0.25">
      <c r="A332" s="226"/>
      <c r="B332" s="29">
        <v>628</v>
      </c>
      <c r="C332" s="30">
        <v>36</v>
      </c>
      <c r="D332" s="32" t="s">
        <v>873</v>
      </c>
      <c r="E332" s="32" t="s">
        <v>874</v>
      </c>
      <c r="F332" s="32" t="s">
        <v>875</v>
      </c>
      <c r="G332" s="33" t="s">
        <v>12</v>
      </c>
      <c r="H332" s="34" t="s">
        <v>13</v>
      </c>
      <c r="I332" s="35">
        <v>0.67969999999999997</v>
      </c>
      <c r="J332" s="19">
        <f t="shared" si="5"/>
        <v>881910.72</v>
      </c>
      <c r="K332" s="37">
        <v>73492.56</v>
      </c>
      <c r="L332" s="38"/>
    </row>
    <row r="333" spans="1:12" s="39" customFormat="1" ht="12.95" customHeight="1" x14ac:dyDescent="0.25">
      <c r="A333" s="226"/>
      <c r="B333" s="29">
        <v>639</v>
      </c>
      <c r="C333" s="30">
        <v>37</v>
      </c>
      <c r="D333" s="32" t="s">
        <v>876</v>
      </c>
      <c r="E333" s="32" t="s">
        <v>877</v>
      </c>
      <c r="F333" s="32" t="s">
        <v>878</v>
      </c>
      <c r="G333" s="33" t="s">
        <v>12</v>
      </c>
      <c r="H333" s="34" t="s">
        <v>13</v>
      </c>
      <c r="I333" s="35">
        <v>0.97789999999999999</v>
      </c>
      <c r="J333" s="19">
        <f t="shared" si="5"/>
        <v>1268825.28</v>
      </c>
      <c r="K333" s="37">
        <v>105735.44</v>
      </c>
      <c r="L333" s="38"/>
    </row>
    <row r="334" spans="1:12" s="39" customFormat="1" ht="12.95" customHeight="1" x14ac:dyDescent="0.25">
      <c r="A334" s="226"/>
      <c r="B334" s="29">
        <v>617</v>
      </c>
      <c r="C334" s="30">
        <v>38</v>
      </c>
      <c r="D334" s="32" t="s">
        <v>879</v>
      </c>
      <c r="E334" s="32" t="s">
        <v>880</v>
      </c>
      <c r="F334" s="32" t="s">
        <v>881</v>
      </c>
      <c r="G334" s="33" t="s">
        <v>12</v>
      </c>
      <c r="H334" s="34" t="s">
        <v>13</v>
      </c>
      <c r="I334" s="35">
        <v>0.96750000000000003</v>
      </c>
      <c r="J334" s="19">
        <f t="shared" si="5"/>
        <v>1255331.28</v>
      </c>
      <c r="K334" s="37">
        <v>104610.94</v>
      </c>
      <c r="L334" s="38"/>
    </row>
    <row r="335" spans="1:12" s="39" customFormat="1" ht="12.95" customHeight="1" x14ac:dyDescent="0.25">
      <c r="A335" s="226"/>
      <c r="B335" s="29">
        <v>622</v>
      </c>
      <c r="C335" s="30">
        <v>39</v>
      </c>
      <c r="D335" s="32" t="s">
        <v>882</v>
      </c>
      <c r="E335" s="32" t="s">
        <v>883</v>
      </c>
      <c r="F335" s="32" t="s">
        <v>884</v>
      </c>
      <c r="G335" s="33" t="s">
        <v>12</v>
      </c>
      <c r="H335" s="34" t="s">
        <v>13</v>
      </c>
      <c r="I335" s="35">
        <v>0.95689999999999997</v>
      </c>
      <c r="J335" s="19">
        <f t="shared" si="5"/>
        <v>1241577.72</v>
      </c>
      <c r="K335" s="37">
        <v>103464.81</v>
      </c>
      <c r="L335" s="38"/>
    </row>
    <row r="336" spans="1:12" s="39" customFormat="1" ht="12.95" customHeight="1" x14ac:dyDescent="0.25">
      <c r="A336" s="226"/>
      <c r="B336" s="29">
        <v>634</v>
      </c>
      <c r="C336" s="30">
        <v>40</v>
      </c>
      <c r="D336" s="32" t="s">
        <v>885</v>
      </c>
      <c r="E336" s="32" t="s">
        <v>886</v>
      </c>
      <c r="F336" s="32" t="s">
        <v>887</v>
      </c>
      <c r="G336" s="33" t="s">
        <v>12</v>
      </c>
      <c r="H336" s="34" t="s">
        <v>13</v>
      </c>
      <c r="I336" s="35">
        <v>0.98509999999999998</v>
      </c>
      <c r="J336" s="19">
        <f t="shared" si="5"/>
        <v>1278167.28</v>
      </c>
      <c r="K336" s="37">
        <v>106513.94</v>
      </c>
      <c r="L336" s="38"/>
    </row>
    <row r="337" spans="1:12" s="39" customFormat="1" ht="12.95" customHeight="1" x14ac:dyDescent="0.2">
      <c r="A337" s="227"/>
      <c r="B337" s="29">
        <v>631</v>
      </c>
      <c r="C337" s="30">
        <v>41</v>
      </c>
      <c r="D337" s="42" t="s">
        <v>888</v>
      </c>
      <c r="E337" s="42" t="s">
        <v>889</v>
      </c>
      <c r="F337" s="42" t="s">
        <v>890</v>
      </c>
      <c r="G337" s="45" t="s">
        <v>12</v>
      </c>
      <c r="H337" s="34" t="s">
        <v>13</v>
      </c>
      <c r="I337" s="35">
        <v>0.97709999999999997</v>
      </c>
      <c r="J337" s="19">
        <f t="shared" si="5"/>
        <v>1267787.28</v>
      </c>
      <c r="K337" s="36">
        <v>105648.94</v>
      </c>
      <c r="L337" s="38"/>
    </row>
    <row r="338" spans="1:12" s="39" customFormat="1" ht="12.95" customHeight="1" x14ac:dyDescent="0.25">
      <c r="A338" s="225" t="s">
        <v>891</v>
      </c>
      <c r="B338" s="29"/>
      <c r="C338" s="30"/>
      <c r="D338" s="31" t="s">
        <v>126</v>
      </c>
      <c r="E338" s="32"/>
      <c r="F338" s="32"/>
      <c r="G338" s="50"/>
      <c r="H338" s="34"/>
      <c r="I338" s="35"/>
      <c r="J338" s="19"/>
      <c r="K338" s="37"/>
      <c r="L338" s="38"/>
    </row>
    <row r="339" spans="1:12" s="39" customFormat="1" ht="12.95" customHeight="1" x14ac:dyDescent="0.2">
      <c r="A339" s="226"/>
      <c r="B339" s="29">
        <v>710</v>
      </c>
      <c r="C339" s="30">
        <v>1</v>
      </c>
      <c r="D339" s="42" t="s">
        <v>892</v>
      </c>
      <c r="E339" s="42" t="s">
        <v>893</v>
      </c>
      <c r="F339" s="42" t="s">
        <v>894</v>
      </c>
      <c r="G339" s="45" t="s">
        <v>130</v>
      </c>
      <c r="H339" s="34" t="s">
        <v>13</v>
      </c>
      <c r="I339" s="35">
        <v>0.90990000000000004</v>
      </c>
      <c r="J339" s="19">
        <f t="shared" si="5"/>
        <v>590343.12</v>
      </c>
      <c r="K339" s="37">
        <v>49195.26</v>
      </c>
      <c r="L339" s="38"/>
    </row>
    <row r="340" spans="1:12" s="39" customFormat="1" ht="12.95" customHeight="1" x14ac:dyDescent="0.25">
      <c r="A340" s="226"/>
      <c r="B340" s="29"/>
      <c r="C340" s="30"/>
      <c r="D340" s="31" t="s">
        <v>11</v>
      </c>
      <c r="E340" s="32"/>
      <c r="F340" s="32"/>
      <c r="G340" s="50"/>
      <c r="H340" s="34"/>
      <c r="I340" s="35"/>
      <c r="J340" s="19"/>
      <c r="K340" s="37"/>
      <c r="L340" s="38"/>
    </row>
    <row r="341" spans="1:12" s="39" customFormat="1" ht="12.95" customHeight="1" x14ac:dyDescent="0.25">
      <c r="A341" s="226"/>
      <c r="B341" s="29">
        <v>706</v>
      </c>
      <c r="C341" s="30">
        <v>1</v>
      </c>
      <c r="D341" s="32" t="s">
        <v>895</v>
      </c>
      <c r="E341" s="32" t="s">
        <v>896</v>
      </c>
      <c r="F341" s="32" t="s">
        <v>897</v>
      </c>
      <c r="G341" s="50" t="s">
        <v>12</v>
      </c>
      <c r="H341" s="34" t="s">
        <v>13</v>
      </c>
      <c r="I341" s="35">
        <v>0.9244</v>
      </c>
      <c r="J341" s="19">
        <f t="shared" si="5"/>
        <v>1199409</v>
      </c>
      <c r="K341" s="37">
        <v>99950.75</v>
      </c>
      <c r="L341" s="38"/>
    </row>
    <row r="342" spans="1:12" s="39" customFormat="1" ht="12.95" customHeight="1" x14ac:dyDescent="0.25">
      <c r="A342" s="226"/>
      <c r="B342" s="43">
        <v>732</v>
      </c>
      <c r="C342" s="30">
        <v>2</v>
      </c>
      <c r="D342" s="32" t="s">
        <v>898</v>
      </c>
      <c r="E342" s="32" t="s">
        <v>899</v>
      </c>
      <c r="F342" s="32" t="s">
        <v>900</v>
      </c>
      <c r="G342" s="50" t="s">
        <v>12</v>
      </c>
      <c r="H342" s="34" t="s">
        <v>13</v>
      </c>
      <c r="I342" s="35">
        <v>0.91839999999999999</v>
      </c>
      <c r="J342" s="19">
        <f t="shared" si="5"/>
        <v>1191624</v>
      </c>
      <c r="K342" s="37">
        <v>99302</v>
      </c>
      <c r="L342" s="38"/>
    </row>
    <row r="343" spans="1:12" s="39" customFormat="1" ht="12.95" customHeight="1" x14ac:dyDescent="0.2">
      <c r="A343" s="226"/>
      <c r="B343" s="29">
        <v>713</v>
      </c>
      <c r="C343" s="30">
        <v>3</v>
      </c>
      <c r="D343" s="42" t="s">
        <v>901</v>
      </c>
      <c r="E343" s="42" t="s">
        <v>902</v>
      </c>
      <c r="F343" s="42" t="s">
        <v>903</v>
      </c>
      <c r="G343" s="45" t="s">
        <v>12</v>
      </c>
      <c r="H343" s="34" t="s">
        <v>13</v>
      </c>
      <c r="I343" s="35">
        <v>0.5171</v>
      </c>
      <c r="J343" s="19">
        <f t="shared" si="5"/>
        <v>670937.28</v>
      </c>
      <c r="K343" s="37">
        <v>55911.44</v>
      </c>
      <c r="L343" s="38"/>
    </row>
    <row r="344" spans="1:12" s="39" customFormat="1" ht="12.95" customHeight="1" x14ac:dyDescent="0.25">
      <c r="A344" s="226"/>
      <c r="B344" s="29">
        <v>718</v>
      </c>
      <c r="C344" s="30">
        <v>4</v>
      </c>
      <c r="D344" s="42" t="s">
        <v>904</v>
      </c>
      <c r="E344" s="42" t="s">
        <v>905</v>
      </c>
      <c r="F344" s="42" t="s">
        <v>906</v>
      </c>
      <c r="G344" s="33" t="s">
        <v>12</v>
      </c>
      <c r="H344" s="34" t="s">
        <v>13</v>
      </c>
      <c r="I344" s="35">
        <v>0.92390000000000005</v>
      </c>
      <c r="J344" s="19">
        <f t="shared" si="5"/>
        <v>1198760.28</v>
      </c>
      <c r="K344" s="37">
        <v>99896.69</v>
      </c>
      <c r="L344" s="38"/>
    </row>
    <row r="345" spans="1:12" s="39" customFormat="1" ht="12.95" customHeight="1" x14ac:dyDescent="0.25">
      <c r="A345" s="226"/>
      <c r="B345" s="29">
        <v>738</v>
      </c>
      <c r="C345" s="30">
        <v>5</v>
      </c>
      <c r="D345" s="42" t="s">
        <v>907</v>
      </c>
      <c r="E345" s="42" t="s">
        <v>908</v>
      </c>
      <c r="F345" s="42" t="s">
        <v>909</v>
      </c>
      <c r="G345" s="33" t="s">
        <v>12</v>
      </c>
      <c r="H345" s="34" t="s">
        <v>13</v>
      </c>
      <c r="I345" s="35">
        <v>0.91359999999999997</v>
      </c>
      <c r="J345" s="19">
        <f t="shared" si="5"/>
        <v>1185396</v>
      </c>
      <c r="K345" s="37">
        <v>98783</v>
      </c>
      <c r="L345" s="38"/>
    </row>
    <row r="346" spans="1:12" s="39" customFormat="1" ht="12.95" customHeight="1" x14ac:dyDescent="0.25">
      <c r="A346" s="226"/>
      <c r="B346" s="29">
        <v>709</v>
      </c>
      <c r="C346" s="30">
        <v>6</v>
      </c>
      <c r="D346" s="32" t="s">
        <v>910</v>
      </c>
      <c r="E346" s="32" t="s">
        <v>911</v>
      </c>
      <c r="F346" s="32" t="s">
        <v>912</v>
      </c>
      <c r="G346" s="33" t="s">
        <v>12</v>
      </c>
      <c r="H346" s="34" t="s">
        <v>13</v>
      </c>
      <c r="I346" s="35">
        <v>0.93240000000000001</v>
      </c>
      <c r="J346" s="19">
        <f t="shared" si="5"/>
        <v>1209789</v>
      </c>
      <c r="K346" s="37">
        <v>100815.75</v>
      </c>
      <c r="L346" s="38"/>
    </row>
    <row r="347" spans="1:12" s="39" customFormat="1" ht="12.95" customHeight="1" x14ac:dyDescent="0.25">
      <c r="A347" s="226"/>
      <c r="B347" s="29">
        <v>705</v>
      </c>
      <c r="C347" s="30">
        <v>7</v>
      </c>
      <c r="D347" s="32" t="s">
        <v>913</v>
      </c>
      <c r="E347" s="32" t="s">
        <v>914</v>
      </c>
      <c r="F347" s="32" t="s">
        <v>915</v>
      </c>
      <c r="G347" s="33" t="s">
        <v>12</v>
      </c>
      <c r="H347" s="34" t="s">
        <v>13</v>
      </c>
      <c r="I347" s="35">
        <v>0.91839999999999999</v>
      </c>
      <c r="J347" s="19">
        <f t="shared" si="5"/>
        <v>1191624</v>
      </c>
      <c r="K347" s="37">
        <v>99302</v>
      </c>
      <c r="L347" s="38"/>
    </row>
    <row r="348" spans="1:12" s="39" customFormat="1" ht="12.95" customHeight="1" x14ac:dyDescent="0.25">
      <c r="A348" s="226"/>
      <c r="B348" s="29">
        <v>708</v>
      </c>
      <c r="C348" s="30">
        <v>8</v>
      </c>
      <c r="D348" s="32" t="s">
        <v>916</v>
      </c>
      <c r="E348" s="32" t="s">
        <v>917</v>
      </c>
      <c r="F348" s="32" t="s">
        <v>918</v>
      </c>
      <c r="G348" s="33" t="s">
        <v>12</v>
      </c>
      <c r="H348" s="34" t="s">
        <v>13</v>
      </c>
      <c r="I348" s="35">
        <v>0.91890000000000005</v>
      </c>
      <c r="J348" s="19">
        <f t="shared" si="5"/>
        <v>1192272.72</v>
      </c>
      <c r="K348" s="37">
        <v>99356.06</v>
      </c>
      <c r="L348" s="38"/>
    </row>
    <row r="349" spans="1:12" s="39" customFormat="1" ht="12.95" customHeight="1" x14ac:dyDescent="0.25">
      <c r="A349" s="226"/>
      <c r="B349" s="29">
        <v>727</v>
      </c>
      <c r="C349" s="30">
        <v>9</v>
      </c>
      <c r="D349" s="32" t="s">
        <v>919</v>
      </c>
      <c r="E349" s="32" t="s">
        <v>920</v>
      </c>
      <c r="F349" s="32" t="s">
        <v>921</v>
      </c>
      <c r="G349" s="33" t="s">
        <v>12</v>
      </c>
      <c r="H349" s="34" t="s">
        <v>13</v>
      </c>
      <c r="I349" s="35">
        <v>0.9244</v>
      </c>
      <c r="J349" s="19">
        <f t="shared" si="5"/>
        <v>1199409</v>
      </c>
      <c r="K349" s="37">
        <v>99950.75</v>
      </c>
      <c r="L349" s="38"/>
    </row>
    <row r="350" spans="1:12" s="39" customFormat="1" ht="12.95" customHeight="1" x14ac:dyDescent="0.25">
      <c r="A350" s="226"/>
      <c r="B350" s="29">
        <v>737</v>
      </c>
      <c r="C350" s="30">
        <v>10</v>
      </c>
      <c r="D350" s="32" t="s">
        <v>922</v>
      </c>
      <c r="E350" s="32" t="s">
        <v>923</v>
      </c>
      <c r="F350" s="32" t="s">
        <v>924</v>
      </c>
      <c r="G350" s="33" t="s">
        <v>12</v>
      </c>
      <c r="H350" s="34" t="s">
        <v>13</v>
      </c>
      <c r="I350" s="35">
        <v>0.91839999999999999</v>
      </c>
      <c r="J350" s="19">
        <f t="shared" si="5"/>
        <v>1191624</v>
      </c>
      <c r="K350" s="37">
        <v>99302</v>
      </c>
      <c r="L350" s="38"/>
    </row>
    <row r="351" spans="1:12" s="39" customFormat="1" ht="12.95" customHeight="1" x14ac:dyDescent="0.25">
      <c r="A351" s="226"/>
      <c r="B351" s="29">
        <v>726</v>
      </c>
      <c r="C351" s="30">
        <v>11</v>
      </c>
      <c r="D351" s="32" t="s">
        <v>925</v>
      </c>
      <c r="E351" s="32" t="s">
        <v>926</v>
      </c>
      <c r="F351" s="32" t="s">
        <v>927</v>
      </c>
      <c r="G351" s="33" t="s">
        <v>12</v>
      </c>
      <c r="H351" s="34" t="s">
        <v>13</v>
      </c>
      <c r="I351" s="35">
        <v>0.9264</v>
      </c>
      <c r="J351" s="19">
        <f t="shared" si="5"/>
        <v>1202004</v>
      </c>
      <c r="K351" s="37">
        <v>100167</v>
      </c>
      <c r="L351" s="38"/>
    </row>
    <row r="352" spans="1:12" s="39" customFormat="1" ht="12.95" customHeight="1" x14ac:dyDescent="0.25">
      <c r="A352" s="226"/>
      <c r="B352" s="29">
        <v>701</v>
      </c>
      <c r="C352" s="30">
        <v>12</v>
      </c>
      <c r="D352" s="32" t="s">
        <v>928</v>
      </c>
      <c r="E352" s="32" t="s">
        <v>929</v>
      </c>
      <c r="F352" s="32" t="s">
        <v>930</v>
      </c>
      <c r="G352" s="33" t="s">
        <v>12</v>
      </c>
      <c r="H352" s="34" t="s">
        <v>13</v>
      </c>
      <c r="I352" s="35">
        <v>0.90990000000000004</v>
      </c>
      <c r="J352" s="19">
        <f t="shared" si="5"/>
        <v>1180595.28</v>
      </c>
      <c r="K352" s="37">
        <v>98382.94</v>
      </c>
      <c r="L352" s="38"/>
    </row>
    <row r="353" spans="1:12" s="39" customFormat="1" ht="12.95" customHeight="1" x14ac:dyDescent="0.25">
      <c r="A353" s="226"/>
      <c r="B353" s="29">
        <v>734</v>
      </c>
      <c r="C353" s="30">
        <v>13</v>
      </c>
      <c r="D353" s="42" t="s">
        <v>931</v>
      </c>
      <c r="E353" s="42" t="s">
        <v>932</v>
      </c>
      <c r="F353" s="42" t="s">
        <v>933</v>
      </c>
      <c r="G353" s="33" t="s">
        <v>12</v>
      </c>
      <c r="H353" s="34" t="s">
        <v>13</v>
      </c>
      <c r="I353" s="35">
        <v>0.91890000000000005</v>
      </c>
      <c r="J353" s="19">
        <f t="shared" si="5"/>
        <v>1192272.72</v>
      </c>
      <c r="K353" s="37">
        <v>99356.06</v>
      </c>
      <c r="L353" s="38"/>
    </row>
    <row r="354" spans="1:12" s="39" customFormat="1" ht="12.95" customHeight="1" x14ac:dyDescent="0.25">
      <c r="A354" s="226"/>
      <c r="B354" s="29">
        <v>714</v>
      </c>
      <c r="C354" s="30">
        <v>14</v>
      </c>
      <c r="D354" s="32" t="s">
        <v>934</v>
      </c>
      <c r="E354" s="32" t="s">
        <v>935</v>
      </c>
      <c r="F354" s="32" t="s">
        <v>936</v>
      </c>
      <c r="G354" s="33" t="s">
        <v>12</v>
      </c>
      <c r="H354" s="34" t="s">
        <v>13</v>
      </c>
      <c r="I354" s="35">
        <v>0.92689999999999995</v>
      </c>
      <c r="J354" s="19">
        <f t="shared" si="5"/>
        <v>1202652.72</v>
      </c>
      <c r="K354" s="37">
        <v>100221.06</v>
      </c>
      <c r="L354" s="38"/>
    </row>
    <row r="355" spans="1:12" s="39" customFormat="1" ht="12.95" customHeight="1" x14ac:dyDescent="0.25">
      <c r="A355" s="226"/>
      <c r="B355" s="29">
        <v>704</v>
      </c>
      <c r="C355" s="30">
        <v>15</v>
      </c>
      <c r="D355" s="32" t="s">
        <v>937</v>
      </c>
      <c r="E355" s="32" t="s">
        <v>938</v>
      </c>
      <c r="F355" s="32" t="s">
        <v>939</v>
      </c>
      <c r="G355" s="33" t="s">
        <v>12</v>
      </c>
      <c r="H355" s="34" t="s">
        <v>13</v>
      </c>
      <c r="I355" s="35">
        <v>0.92490000000000006</v>
      </c>
      <c r="J355" s="19">
        <f t="shared" si="5"/>
        <v>1200057.72</v>
      </c>
      <c r="K355" s="37">
        <v>100004.81</v>
      </c>
      <c r="L355" s="38"/>
    </row>
    <row r="356" spans="1:12" s="39" customFormat="1" ht="12.95" customHeight="1" x14ac:dyDescent="0.25">
      <c r="A356" s="226"/>
      <c r="B356" s="29">
        <v>728</v>
      </c>
      <c r="C356" s="30">
        <v>16</v>
      </c>
      <c r="D356" s="32" t="s">
        <v>940</v>
      </c>
      <c r="E356" s="32" t="s">
        <v>941</v>
      </c>
      <c r="F356" s="32" t="s">
        <v>942</v>
      </c>
      <c r="G356" s="33" t="s">
        <v>12</v>
      </c>
      <c r="H356" s="34" t="s">
        <v>13</v>
      </c>
      <c r="I356" s="35">
        <v>0.9264</v>
      </c>
      <c r="J356" s="19">
        <f t="shared" si="5"/>
        <v>1202004</v>
      </c>
      <c r="K356" s="37">
        <v>100167</v>
      </c>
      <c r="L356" s="38"/>
    </row>
    <row r="357" spans="1:12" s="39" customFormat="1" ht="12.95" customHeight="1" x14ac:dyDescent="0.25">
      <c r="A357" s="226"/>
      <c r="B357" s="29">
        <v>715</v>
      </c>
      <c r="C357" s="30">
        <v>17</v>
      </c>
      <c r="D357" s="32" t="s">
        <v>943</v>
      </c>
      <c r="E357" s="32" t="s">
        <v>944</v>
      </c>
      <c r="F357" s="32" t="s">
        <v>945</v>
      </c>
      <c r="G357" s="33" t="s">
        <v>12</v>
      </c>
      <c r="H357" s="34" t="s">
        <v>13</v>
      </c>
      <c r="I357" s="35">
        <v>0.96440000000000003</v>
      </c>
      <c r="J357" s="19">
        <f t="shared" si="5"/>
        <v>1251309</v>
      </c>
      <c r="K357" s="37">
        <v>104275.75</v>
      </c>
      <c r="L357" s="38"/>
    </row>
    <row r="358" spans="1:12" s="39" customFormat="1" ht="12.95" customHeight="1" x14ac:dyDescent="0.25">
      <c r="A358" s="226"/>
      <c r="B358" s="29">
        <v>735</v>
      </c>
      <c r="C358" s="30">
        <v>18</v>
      </c>
      <c r="D358" s="32" t="s">
        <v>946</v>
      </c>
      <c r="E358" s="32" t="s">
        <v>947</v>
      </c>
      <c r="F358" s="32" t="s">
        <v>948</v>
      </c>
      <c r="G358" s="33" t="s">
        <v>12</v>
      </c>
      <c r="H358" s="34" t="s">
        <v>13</v>
      </c>
      <c r="I358" s="35">
        <v>0.91839999999999999</v>
      </c>
      <c r="J358" s="19">
        <f t="shared" si="5"/>
        <v>1191624</v>
      </c>
      <c r="K358" s="37">
        <v>99302</v>
      </c>
      <c r="L358" s="38"/>
    </row>
    <row r="359" spans="1:12" s="39" customFormat="1" ht="12.95" customHeight="1" x14ac:dyDescent="0.25">
      <c r="A359" s="226"/>
      <c r="B359" s="29">
        <v>722</v>
      </c>
      <c r="C359" s="30">
        <v>19</v>
      </c>
      <c r="D359" s="32" t="s">
        <v>949</v>
      </c>
      <c r="E359" s="32" t="s">
        <v>950</v>
      </c>
      <c r="F359" s="32" t="s">
        <v>903</v>
      </c>
      <c r="G359" s="33" t="s">
        <v>12</v>
      </c>
      <c r="H359" s="34" t="s">
        <v>13</v>
      </c>
      <c r="I359" s="35">
        <v>0.91839999999999999</v>
      </c>
      <c r="J359" s="19">
        <f t="shared" si="5"/>
        <v>1191624</v>
      </c>
      <c r="K359" s="37">
        <v>99302</v>
      </c>
      <c r="L359" s="38"/>
    </row>
    <row r="360" spans="1:12" s="39" customFormat="1" ht="12.95" customHeight="1" x14ac:dyDescent="0.25">
      <c r="A360" s="226"/>
      <c r="B360" s="29">
        <v>717</v>
      </c>
      <c r="C360" s="30">
        <v>20</v>
      </c>
      <c r="D360" s="32" t="s">
        <v>951</v>
      </c>
      <c r="E360" s="32" t="s">
        <v>952</v>
      </c>
      <c r="F360" s="32" t="s">
        <v>953</v>
      </c>
      <c r="G360" s="33" t="s">
        <v>12</v>
      </c>
      <c r="H360" s="34" t="s">
        <v>13</v>
      </c>
      <c r="I360" s="35">
        <v>0.91859999999999997</v>
      </c>
      <c r="J360" s="19">
        <f t="shared" si="5"/>
        <v>1191883.56</v>
      </c>
      <c r="K360" s="37">
        <v>99323.63</v>
      </c>
      <c r="L360" s="38"/>
    </row>
    <row r="361" spans="1:12" s="39" customFormat="1" ht="12.95" customHeight="1" x14ac:dyDescent="0.25">
      <c r="A361" s="226"/>
      <c r="B361" s="29">
        <v>703</v>
      </c>
      <c r="C361" s="30">
        <v>21</v>
      </c>
      <c r="D361" s="32" t="s">
        <v>954</v>
      </c>
      <c r="E361" s="32" t="s">
        <v>955</v>
      </c>
      <c r="F361" s="32" t="s">
        <v>956</v>
      </c>
      <c r="G361" s="33" t="s">
        <v>12</v>
      </c>
      <c r="H361" s="34" t="s">
        <v>13</v>
      </c>
      <c r="I361" s="35">
        <v>0.91839999999999999</v>
      </c>
      <c r="J361" s="19">
        <f t="shared" si="5"/>
        <v>1191624</v>
      </c>
      <c r="K361" s="37">
        <v>99302</v>
      </c>
      <c r="L361" s="38"/>
    </row>
    <row r="362" spans="1:12" s="39" customFormat="1" ht="12.95" customHeight="1" x14ac:dyDescent="0.25">
      <c r="A362" s="226"/>
      <c r="B362" s="29">
        <v>731</v>
      </c>
      <c r="C362" s="30">
        <v>22</v>
      </c>
      <c r="D362" s="32" t="s">
        <v>957</v>
      </c>
      <c r="E362" s="32" t="s">
        <v>958</v>
      </c>
      <c r="F362" s="32" t="s">
        <v>959</v>
      </c>
      <c r="G362" s="33" t="s">
        <v>12</v>
      </c>
      <c r="H362" s="34" t="s">
        <v>13</v>
      </c>
      <c r="I362" s="35">
        <v>0.97189999999999999</v>
      </c>
      <c r="J362" s="19">
        <f t="shared" si="5"/>
        <v>1261040.28</v>
      </c>
      <c r="K362" s="37">
        <v>105086.69</v>
      </c>
      <c r="L362" s="38"/>
    </row>
    <row r="363" spans="1:12" s="39" customFormat="1" ht="12.95" customHeight="1" x14ac:dyDescent="0.25">
      <c r="A363" s="226"/>
      <c r="B363" s="29">
        <v>719</v>
      </c>
      <c r="C363" s="30">
        <v>23</v>
      </c>
      <c r="D363" s="42" t="s">
        <v>960</v>
      </c>
      <c r="E363" s="42" t="s">
        <v>961</v>
      </c>
      <c r="F363" s="42" t="s">
        <v>962</v>
      </c>
      <c r="G363" s="33" t="s">
        <v>12</v>
      </c>
      <c r="H363" s="34" t="s">
        <v>13</v>
      </c>
      <c r="I363" s="35">
        <v>0.91639999999999999</v>
      </c>
      <c r="J363" s="19">
        <f t="shared" si="5"/>
        <v>1189029</v>
      </c>
      <c r="K363" s="37">
        <v>99085.75</v>
      </c>
      <c r="L363" s="38"/>
    </row>
    <row r="364" spans="1:12" s="39" customFormat="1" ht="12.95" customHeight="1" x14ac:dyDescent="0.25">
      <c r="A364" s="226"/>
      <c r="B364" s="29">
        <v>721</v>
      </c>
      <c r="C364" s="30">
        <v>24</v>
      </c>
      <c r="D364" s="32" t="s">
        <v>963</v>
      </c>
      <c r="E364" s="32" t="s">
        <v>964</v>
      </c>
      <c r="F364" s="32" t="s">
        <v>965</v>
      </c>
      <c r="G364" s="33" t="s">
        <v>12</v>
      </c>
      <c r="H364" s="34" t="s">
        <v>13</v>
      </c>
      <c r="I364" s="35">
        <v>0.92490000000000006</v>
      </c>
      <c r="J364" s="19">
        <f t="shared" si="5"/>
        <v>1200057.72</v>
      </c>
      <c r="K364" s="37">
        <v>100004.81</v>
      </c>
      <c r="L364" s="38"/>
    </row>
    <row r="365" spans="1:12" s="39" customFormat="1" ht="12.95" customHeight="1" x14ac:dyDescent="0.25">
      <c r="A365" s="226"/>
      <c r="B365" s="29">
        <v>707</v>
      </c>
      <c r="C365" s="30">
        <v>25</v>
      </c>
      <c r="D365" s="32" t="s">
        <v>966</v>
      </c>
      <c r="E365" s="32" t="s">
        <v>967</v>
      </c>
      <c r="F365" s="32" t="s">
        <v>968</v>
      </c>
      <c r="G365" s="33" t="s">
        <v>12</v>
      </c>
      <c r="H365" s="34" t="s">
        <v>13</v>
      </c>
      <c r="I365" s="35">
        <v>0.92490000000000006</v>
      </c>
      <c r="J365" s="19">
        <f t="shared" si="5"/>
        <v>1200057.72</v>
      </c>
      <c r="K365" s="37">
        <v>100004.81</v>
      </c>
      <c r="L365" s="38"/>
    </row>
    <row r="366" spans="1:12" s="39" customFormat="1" ht="12.95" customHeight="1" x14ac:dyDescent="0.25">
      <c r="A366" s="226"/>
      <c r="B366" s="29">
        <v>700</v>
      </c>
      <c r="C366" s="30">
        <v>26</v>
      </c>
      <c r="D366" s="32" t="s">
        <v>969</v>
      </c>
      <c r="E366" s="32" t="s">
        <v>970</v>
      </c>
      <c r="F366" s="32" t="s">
        <v>971</v>
      </c>
      <c r="G366" s="33" t="s">
        <v>12</v>
      </c>
      <c r="H366" s="34" t="s">
        <v>13</v>
      </c>
      <c r="I366" s="35">
        <v>0.96440000000000003</v>
      </c>
      <c r="J366" s="19">
        <f t="shared" si="5"/>
        <v>1251309</v>
      </c>
      <c r="K366" s="37">
        <v>104275.75</v>
      </c>
      <c r="L366" s="38"/>
    </row>
    <row r="367" spans="1:12" s="39" customFormat="1" ht="12.95" customHeight="1" x14ac:dyDescent="0.25">
      <c r="A367" s="226"/>
      <c r="B367" s="29">
        <v>723</v>
      </c>
      <c r="C367" s="30">
        <v>27</v>
      </c>
      <c r="D367" s="42" t="s">
        <v>972</v>
      </c>
      <c r="E367" s="42" t="s">
        <v>973</v>
      </c>
      <c r="F367" s="42" t="s">
        <v>974</v>
      </c>
      <c r="G367" s="33" t="s">
        <v>12</v>
      </c>
      <c r="H367" s="34" t="s">
        <v>13</v>
      </c>
      <c r="I367" s="35">
        <v>0.91839999999999999</v>
      </c>
      <c r="J367" s="19">
        <f t="shared" si="5"/>
        <v>1191624</v>
      </c>
      <c r="K367" s="37">
        <v>99302</v>
      </c>
      <c r="L367" s="38"/>
    </row>
    <row r="368" spans="1:12" s="39" customFormat="1" ht="12.95" customHeight="1" x14ac:dyDescent="0.25">
      <c r="A368" s="226"/>
      <c r="B368" s="29">
        <v>729</v>
      </c>
      <c r="C368" s="30">
        <v>28</v>
      </c>
      <c r="D368" s="42" t="s">
        <v>975</v>
      </c>
      <c r="E368" s="42" t="s">
        <v>976</v>
      </c>
      <c r="F368" s="42" t="s">
        <v>977</v>
      </c>
      <c r="G368" s="33" t="s">
        <v>12</v>
      </c>
      <c r="H368" s="34" t="s">
        <v>13</v>
      </c>
      <c r="I368" s="35">
        <v>0.52439999999999998</v>
      </c>
      <c r="J368" s="19">
        <f t="shared" si="5"/>
        <v>680409</v>
      </c>
      <c r="K368" s="37">
        <v>56700.75</v>
      </c>
      <c r="L368" s="38"/>
    </row>
    <row r="369" spans="1:12" s="39" customFormat="1" ht="12.95" customHeight="1" x14ac:dyDescent="0.25">
      <c r="A369" s="226"/>
      <c r="B369" s="29">
        <v>702</v>
      </c>
      <c r="C369" s="30">
        <v>29</v>
      </c>
      <c r="D369" s="32" t="s">
        <v>978</v>
      </c>
      <c r="E369" s="32" t="s">
        <v>979</v>
      </c>
      <c r="F369" s="32" t="s">
        <v>980</v>
      </c>
      <c r="G369" s="33" t="s">
        <v>12</v>
      </c>
      <c r="H369" s="34" t="s">
        <v>13</v>
      </c>
      <c r="I369" s="35">
        <v>0.91890000000000005</v>
      </c>
      <c r="J369" s="19">
        <f t="shared" si="5"/>
        <v>1192272.72</v>
      </c>
      <c r="K369" s="37">
        <v>99356.06</v>
      </c>
      <c r="L369" s="38"/>
    </row>
    <row r="370" spans="1:12" s="39" customFormat="1" ht="12.95" customHeight="1" x14ac:dyDescent="0.25">
      <c r="A370" s="226"/>
      <c r="B370" s="29">
        <v>712</v>
      </c>
      <c r="C370" s="30">
        <v>30</v>
      </c>
      <c r="D370" s="32" t="s">
        <v>981</v>
      </c>
      <c r="E370" s="32" t="s">
        <v>982</v>
      </c>
      <c r="F370" s="32" t="s">
        <v>983</v>
      </c>
      <c r="G370" s="33" t="s">
        <v>12</v>
      </c>
      <c r="H370" s="34" t="s">
        <v>13</v>
      </c>
      <c r="I370" s="35">
        <v>0.93240000000000001</v>
      </c>
      <c r="J370" s="19">
        <f t="shared" si="5"/>
        <v>1209789</v>
      </c>
      <c r="K370" s="37">
        <v>100815.75</v>
      </c>
      <c r="L370" s="38"/>
    </row>
    <row r="371" spans="1:12" s="39" customFormat="1" ht="12.95" customHeight="1" x14ac:dyDescent="0.25">
      <c r="A371" s="226"/>
      <c r="B371" s="29">
        <v>716</v>
      </c>
      <c r="C371" s="30">
        <v>31</v>
      </c>
      <c r="D371" s="32" t="s">
        <v>984</v>
      </c>
      <c r="E371" s="32" t="s">
        <v>985</v>
      </c>
      <c r="F371" s="32" t="s">
        <v>986</v>
      </c>
      <c r="G371" s="33" t="s">
        <v>12</v>
      </c>
      <c r="H371" s="34" t="s">
        <v>13</v>
      </c>
      <c r="I371" s="35">
        <v>0.9264</v>
      </c>
      <c r="J371" s="19">
        <f t="shared" si="5"/>
        <v>1202004</v>
      </c>
      <c r="K371" s="37">
        <v>100167</v>
      </c>
      <c r="L371" s="38"/>
    </row>
    <row r="372" spans="1:12" s="39" customFormat="1" ht="12.95" customHeight="1" x14ac:dyDescent="0.25">
      <c r="A372" s="226"/>
      <c r="B372" s="29">
        <v>725</v>
      </c>
      <c r="C372" s="30">
        <v>32</v>
      </c>
      <c r="D372" s="32" t="s">
        <v>987</v>
      </c>
      <c r="E372" s="32" t="s">
        <v>988</v>
      </c>
      <c r="F372" s="32" t="s">
        <v>989</v>
      </c>
      <c r="G372" s="33" t="s">
        <v>12</v>
      </c>
      <c r="H372" s="34" t="s">
        <v>13</v>
      </c>
      <c r="I372" s="35">
        <v>0.91839999999999999</v>
      </c>
      <c r="J372" s="19">
        <f t="shared" si="5"/>
        <v>1191624</v>
      </c>
      <c r="K372" s="37">
        <v>99302</v>
      </c>
      <c r="L372" s="38"/>
    </row>
    <row r="373" spans="1:12" s="39" customFormat="1" ht="12.95" customHeight="1" x14ac:dyDescent="0.25">
      <c r="A373" s="226"/>
      <c r="B373" s="29">
        <v>720</v>
      </c>
      <c r="C373" s="30">
        <v>33</v>
      </c>
      <c r="D373" s="32" t="s">
        <v>990</v>
      </c>
      <c r="E373" s="32" t="s">
        <v>991</v>
      </c>
      <c r="F373" s="32" t="s">
        <v>992</v>
      </c>
      <c r="G373" s="33" t="s">
        <v>12</v>
      </c>
      <c r="H373" s="34" t="s">
        <v>13</v>
      </c>
      <c r="I373" s="35">
        <v>0.95609999999999995</v>
      </c>
      <c r="J373" s="19">
        <f t="shared" si="5"/>
        <v>1240539.72</v>
      </c>
      <c r="K373" s="37">
        <v>103378.31</v>
      </c>
      <c r="L373" s="38"/>
    </row>
    <row r="374" spans="1:12" s="39" customFormat="1" ht="12.95" customHeight="1" x14ac:dyDescent="0.25">
      <c r="A374" s="226"/>
      <c r="B374" s="29">
        <v>736</v>
      </c>
      <c r="C374" s="30">
        <v>34</v>
      </c>
      <c r="D374" s="32" t="s">
        <v>993</v>
      </c>
      <c r="E374" s="32" t="s">
        <v>994</v>
      </c>
      <c r="F374" s="32" t="s">
        <v>995</v>
      </c>
      <c r="G374" s="33" t="s">
        <v>12</v>
      </c>
      <c r="H374" s="34" t="s">
        <v>13</v>
      </c>
      <c r="I374" s="35">
        <v>0.9446</v>
      </c>
      <c r="J374" s="19">
        <f t="shared" si="5"/>
        <v>1225618.56</v>
      </c>
      <c r="K374" s="37">
        <v>102134.88</v>
      </c>
      <c r="L374" s="38"/>
    </row>
    <row r="375" spans="1:12" s="39" customFormat="1" ht="12.95" customHeight="1" x14ac:dyDescent="0.25">
      <c r="A375" s="227"/>
      <c r="B375" s="29">
        <v>711</v>
      </c>
      <c r="C375" s="30">
        <v>35</v>
      </c>
      <c r="D375" s="32" t="s">
        <v>996</v>
      </c>
      <c r="E375" s="32" t="s">
        <v>997</v>
      </c>
      <c r="F375" s="32" t="s">
        <v>998</v>
      </c>
      <c r="G375" s="33" t="s">
        <v>12</v>
      </c>
      <c r="H375" s="34" t="s">
        <v>13</v>
      </c>
      <c r="I375" s="35">
        <v>0.9264</v>
      </c>
      <c r="J375" s="19">
        <f t="shared" si="5"/>
        <v>1202004</v>
      </c>
      <c r="K375" s="37">
        <v>100167</v>
      </c>
      <c r="L375" s="38"/>
    </row>
    <row r="376" spans="1:12" s="39" customFormat="1" ht="12.95" customHeight="1" x14ac:dyDescent="0.25">
      <c r="A376" s="225" t="s">
        <v>999</v>
      </c>
      <c r="B376" s="29"/>
      <c r="C376" s="30"/>
      <c r="D376" s="31" t="s">
        <v>126</v>
      </c>
      <c r="E376" s="32"/>
      <c r="F376" s="32"/>
      <c r="G376" s="33"/>
      <c r="H376" s="34"/>
      <c r="I376" s="35"/>
      <c r="J376" s="19"/>
      <c r="K376" s="37"/>
      <c r="L376" s="38"/>
    </row>
    <row r="377" spans="1:12" s="39" customFormat="1" ht="12.95" customHeight="1" x14ac:dyDescent="0.25">
      <c r="A377" s="226"/>
      <c r="B377" s="29">
        <v>4423</v>
      </c>
      <c r="C377" s="30">
        <v>1</v>
      </c>
      <c r="D377" s="32" t="s">
        <v>1000</v>
      </c>
      <c r="E377" s="32" t="s">
        <v>1001</v>
      </c>
      <c r="F377" s="32" t="s">
        <v>1002</v>
      </c>
      <c r="G377" s="33" t="s">
        <v>130</v>
      </c>
      <c r="H377" s="34" t="s">
        <v>13</v>
      </c>
      <c r="I377" s="35">
        <v>0.94499999999999995</v>
      </c>
      <c r="J377" s="19">
        <f t="shared" si="5"/>
        <v>613116</v>
      </c>
      <c r="K377" s="37">
        <v>51093</v>
      </c>
      <c r="L377" s="38"/>
    </row>
    <row r="378" spans="1:12" s="39" customFormat="1" ht="12.95" customHeight="1" x14ac:dyDescent="0.25">
      <c r="A378" s="226"/>
      <c r="B378" s="29">
        <v>4428</v>
      </c>
      <c r="C378" s="30">
        <v>2</v>
      </c>
      <c r="D378" s="32" t="s">
        <v>1003</v>
      </c>
      <c r="E378" s="32" t="s">
        <v>1004</v>
      </c>
      <c r="F378" s="32" t="s">
        <v>1005</v>
      </c>
      <c r="G378" s="33" t="s">
        <v>130</v>
      </c>
      <c r="H378" s="34" t="s">
        <v>13</v>
      </c>
      <c r="I378" s="35">
        <v>0.95420000000000005</v>
      </c>
      <c r="J378" s="19">
        <f t="shared" si="5"/>
        <v>619084.92000000004</v>
      </c>
      <c r="K378" s="37">
        <v>51590.41</v>
      </c>
      <c r="L378" s="38"/>
    </row>
    <row r="379" spans="1:12" s="39" customFormat="1" ht="12.95" customHeight="1" x14ac:dyDescent="0.25">
      <c r="A379" s="226"/>
      <c r="B379" s="29"/>
      <c r="C379" s="30"/>
      <c r="D379" s="49" t="s">
        <v>11</v>
      </c>
      <c r="E379" s="42"/>
      <c r="F379" s="42"/>
      <c r="G379" s="50"/>
      <c r="H379" s="34"/>
      <c r="I379" s="35"/>
      <c r="J379" s="19"/>
      <c r="K379" s="37"/>
      <c r="L379" s="38"/>
    </row>
    <row r="380" spans="1:12" s="39" customFormat="1" ht="12.95" customHeight="1" x14ac:dyDescent="0.25">
      <c r="A380" s="226"/>
      <c r="B380" s="29">
        <v>4400</v>
      </c>
      <c r="C380" s="30">
        <v>1</v>
      </c>
      <c r="D380" s="32" t="s">
        <v>1006</v>
      </c>
      <c r="E380" s="32" t="s">
        <v>1007</v>
      </c>
      <c r="F380" s="32" t="s">
        <v>1008</v>
      </c>
      <c r="G380" s="50" t="s">
        <v>12</v>
      </c>
      <c r="H380" s="34" t="s">
        <v>13</v>
      </c>
      <c r="I380" s="35">
        <v>0.98219999999999996</v>
      </c>
      <c r="J380" s="19">
        <f t="shared" si="5"/>
        <v>1274404.56</v>
      </c>
      <c r="K380" s="37">
        <v>106200.38</v>
      </c>
      <c r="L380" s="58"/>
    </row>
    <row r="381" spans="1:12" s="39" customFormat="1" ht="12.95" customHeight="1" x14ac:dyDescent="0.25">
      <c r="A381" s="226"/>
      <c r="B381" s="29">
        <v>4430</v>
      </c>
      <c r="C381" s="30">
        <v>2</v>
      </c>
      <c r="D381" s="42" t="s">
        <v>1009</v>
      </c>
      <c r="E381" s="42" t="s">
        <v>1010</v>
      </c>
      <c r="F381" s="42" t="s">
        <v>1011</v>
      </c>
      <c r="G381" s="33" t="s">
        <v>12</v>
      </c>
      <c r="H381" s="34" t="s">
        <v>13</v>
      </c>
      <c r="I381" s="35">
        <v>0.75009999999999999</v>
      </c>
      <c r="J381" s="19">
        <f t="shared" si="5"/>
        <v>973254.72</v>
      </c>
      <c r="K381" s="37">
        <v>81104.56</v>
      </c>
      <c r="L381" s="38"/>
    </row>
    <row r="382" spans="1:12" s="39" customFormat="1" ht="12.95" customHeight="1" x14ac:dyDescent="0.25">
      <c r="A382" s="226"/>
      <c r="B382" s="43">
        <v>4414</v>
      </c>
      <c r="C382" s="30">
        <v>3</v>
      </c>
      <c r="D382" s="32" t="s">
        <v>1012</v>
      </c>
      <c r="E382" s="32" t="s">
        <v>1013</v>
      </c>
      <c r="F382" s="32" t="s">
        <v>1014</v>
      </c>
      <c r="G382" s="33" t="s">
        <v>12</v>
      </c>
      <c r="H382" s="34" t="s">
        <v>13</v>
      </c>
      <c r="I382" s="35">
        <v>0.95669999999999999</v>
      </c>
      <c r="J382" s="19">
        <f t="shared" si="5"/>
        <v>1241318.28</v>
      </c>
      <c r="K382" s="37">
        <v>103443.19</v>
      </c>
      <c r="L382" s="38"/>
    </row>
    <row r="383" spans="1:12" s="39" customFormat="1" ht="12.95" customHeight="1" x14ac:dyDescent="0.25">
      <c r="A383" s="226"/>
      <c r="B383" s="29">
        <v>4418</v>
      </c>
      <c r="C383" s="30">
        <v>4</v>
      </c>
      <c r="D383" s="32" t="s">
        <v>1015</v>
      </c>
      <c r="E383" s="32" t="s">
        <v>1016</v>
      </c>
      <c r="F383" s="32" t="s">
        <v>1017</v>
      </c>
      <c r="G383" s="33" t="s">
        <v>12</v>
      </c>
      <c r="H383" s="34" t="s">
        <v>13</v>
      </c>
      <c r="I383" s="35">
        <v>0.97699999999999998</v>
      </c>
      <c r="J383" s="19">
        <f t="shared" si="5"/>
        <v>1267657.56</v>
      </c>
      <c r="K383" s="37">
        <v>105638.13</v>
      </c>
      <c r="L383" s="38"/>
    </row>
    <row r="384" spans="1:12" s="39" customFormat="1" ht="12.95" customHeight="1" x14ac:dyDescent="0.25">
      <c r="A384" s="226"/>
      <c r="B384" s="29">
        <v>4420</v>
      </c>
      <c r="C384" s="30">
        <v>5</v>
      </c>
      <c r="D384" s="32" t="s">
        <v>1018</v>
      </c>
      <c r="E384" s="32" t="s">
        <v>1019</v>
      </c>
      <c r="F384" s="32" t="s">
        <v>1020</v>
      </c>
      <c r="G384" s="33" t="s">
        <v>12</v>
      </c>
      <c r="H384" s="34" t="s">
        <v>13</v>
      </c>
      <c r="I384" s="35">
        <v>0.94969999999999999</v>
      </c>
      <c r="J384" s="19">
        <f t="shared" si="5"/>
        <v>1232235.72</v>
      </c>
      <c r="K384" s="37">
        <v>102686.31</v>
      </c>
      <c r="L384" s="38"/>
    </row>
    <row r="385" spans="1:12" s="39" customFormat="1" ht="12.95" customHeight="1" x14ac:dyDescent="0.25">
      <c r="A385" s="226"/>
      <c r="B385" s="29">
        <v>4404</v>
      </c>
      <c r="C385" s="30">
        <v>6</v>
      </c>
      <c r="D385" s="32" t="s">
        <v>1021</v>
      </c>
      <c r="E385" s="32" t="s">
        <v>1022</v>
      </c>
      <c r="F385" s="32" t="s">
        <v>1023</v>
      </c>
      <c r="G385" s="33" t="s">
        <v>12</v>
      </c>
      <c r="H385" s="34" t="s">
        <v>13</v>
      </c>
      <c r="I385" s="35">
        <v>0.9919</v>
      </c>
      <c r="J385" s="19">
        <f t="shared" si="5"/>
        <v>1286990.28</v>
      </c>
      <c r="K385" s="37">
        <v>107249.19</v>
      </c>
      <c r="L385" s="38"/>
    </row>
    <row r="386" spans="1:12" s="39" customFormat="1" ht="12.95" customHeight="1" x14ac:dyDescent="0.25">
      <c r="A386" s="226"/>
      <c r="B386" s="29">
        <v>4407</v>
      </c>
      <c r="C386" s="30">
        <v>7</v>
      </c>
      <c r="D386" s="32" t="s">
        <v>1024</v>
      </c>
      <c r="E386" s="32" t="s">
        <v>1025</v>
      </c>
      <c r="F386" s="32" t="s">
        <v>1026</v>
      </c>
      <c r="G386" s="33" t="s">
        <v>12</v>
      </c>
      <c r="H386" s="34" t="s">
        <v>13</v>
      </c>
      <c r="I386" s="35">
        <v>0.96060000000000001</v>
      </c>
      <c r="J386" s="19">
        <f t="shared" si="5"/>
        <v>1246378.56</v>
      </c>
      <c r="K386" s="37">
        <v>103864.88</v>
      </c>
      <c r="L386" s="38"/>
    </row>
    <row r="387" spans="1:12" s="39" customFormat="1" ht="12.95" customHeight="1" x14ac:dyDescent="0.25">
      <c r="A387" s="226"/>
      <c r="B387" s="29">
        <v>4419</v>
      </c>
      <c r="C387" s="30">
        <v>8</v>
      </c>
      <c r="D387" s="32" t="s">
        <v>1027</v>
      </c>
      <c r="E387" s="32" t="s">
        <v>1028</v>
      </c>
      <c r="F387" s="32" t="s">
        <v>1029</v>
      </c>
      <c r="G387" s="33" t="s">
        <v>12</v>
      </c>
      <c r="H387" s="34" t="s">
        <v>13</v>
      </c>
      <c r="I387" s="35">
        <v>0.94750000000000001</v>
      </c>
      <c r="J387" s="19">
        <f t="shared" si="5"/>
        <v>1229381.28</v>
      </c>
      <c r="K387" s="37">
        <v>102448.44</v>
      </c>
      <c r="L387" s="38"/>
    </row>
    <row r="388" spans="1:12" s="39" customFormat="1" ht="12.95" customHeight="1" x14ac:dyDescent="0.25">
      <c r="A388" s="226"/>
      <c r="B388" s="29">
        <v>4421</v>
      </c>
      <c r="C388" s="30">
        <v>9</v>
      </c>
      <c r="D388" s="32" t="s">
        <v>1030</v>
      </c>
      <c r="E388" s="32" t="s">
        <v>1031</v>
      </c>
      <c r="F388" s="32" t="s">
        <v>1032</v>
      </c>
      <c r="G388" s="33" t="s">
        <v>12</v>
      </c>
      <c r="H388" s="34" t="s">
        <v>13</v>
      </c>
      <c r="I388" s="35">
        <v>0.96260000000000001</v>
      </c>
      <c r="J388" s="19">
        <f t="shared" si="5"/>
        <v>1248973.56</v>
      </c>
      <c r="K388" s="37">
        <v>104081.13</v>
      </c>
      <c r="L388" s="38"/>
    </row>
    <row r="389" spans="1:12" s="39" customFormat="1" ht="12.95" customHeight="1" x14ac:dyDescent="0.25">
      <c r="A389" s="226"/>
      <c r="B389" s="29">
        <v>4429</v>
      </c>
      <c r="C389" s="30">
        <v>10</v>
      </c>
      <c r="D389" s="32" t="s">
        <v>1033</v>
      </c>
      <c r="E389" s="32" t="s">
        <v>1034</v>
      </c>
      <c r="F389" s="32" t="s">
        <v>1035</v>
      </c>
      <c r="G389" s="33" t="s">
        <v>12</v>
      </c>
      <c r="H389" s="34" t="s">
        <v>13</v>
      </c>
      <c r="I389" s="35">
        <v>0.95960000000000001</v>
      </c>
      <c r="J389" s="19">
        <f t="shared" si="5"/>
        <v>1245081</v>
      </c>
      <c r="K389" s="37">
        <v>103756.75</v>
      </c>
      <c r="L389" s="38"/>
    </row>
    <row r="390" spans="1:12" s="39" customFormat="1" ht="12.95" customHeight="1" x14ac:dyDescent="0.25">
      <c r="A390" s="226"/>
      <c r="B390" s="29">
        <v>4408</v>
      </c>
      <c r="C390" s="30">
        <v>11</v>
      </c>
      <c r="D390" s="32" t="s">
        <v>1036</v>
      </c>
      <c r="E390" s="32" t="s">
        <v>1037</v>
      </c>
      <c r="F390" s="32" t="s">
        <v>1038</v>
      </c>
      <c r="G390" s="33" t="s">
        <v>12</v>
      </c>
      <c r="H390" s="34" t="s">
        <v>13</v>
      </c>
      <c r="I390" s="35">
        <v>0.96399999999999997</v>
      </c>
      <c r="J390" s="19">
        <f t="shared" si="5"/>
        <v>1250790</v>
      </c>
      <c r="K390" s="37">
        <v>104232.5</v>
      </c>
      <c r="L390" s="38"/>
    </row>
    <row r="391" spans="1:12" s="39" customFormat="1" ht="12.95" customHeight="1" x14ac:dyDescent="0.25">
      <c r="A391" s="226"/>
      <c r="B391" s="29">
        <v>4424</v>
      </c>
      <c r="C391" s="30">
        <v>12</v>
      </c>
      <c r="D391" s="32" t="s">
        <v>1039</v>
      </c>
      <c r="E391" s="32" t="s">
        <v>1040</v>
      </c>
      <c r="F391" s="32" t="s">
        <v>1041</v>
      </c>
      <c r="G391" s="33" t="s">
        <v>12</v>
      </c>
      <c r="H391" s="34" t="s">
        <v>13</v>
      </c>
      <c r="I391" s="35">
        <v>0.95830000000000004</v>
      </c>
      <c r="J391" s="19">
        <f t="shared" ref="J391:J453" si="6">ROUND(K391*12,2)</f>
        <v>1243394.28</v>
      </c>
      <c r="K391" s="37">
        <v>103616.19</v>
      </c>
      <c r="L391" s="38"/>
    </row>
    <row r="392" spans="1:12" s="39" customFormat="1" ht="12.95" customHeight="1" x14ac:dyDescent="0.25">
      <c r="A392" s="226"/>
      <c r="B392" s="29">
        <v>4402</v>
      </c>
      <c r="C392" s="30">
        <v>13</v>
      </c>
      <c r="D392" s="42" t="s">
        <v>1042</v>
      </c>
      <c r="E392" s="42" t="s">
        <v>1043</v>
      </c>
      <c r="F392" s="42" t="s">
        <v>1044</v>
      </c>
      <c r="G392" s="33" t="s">
        <v>12</v>
      </c>
      <c r="H392" s="34" t="s">
        <v>13</v>
      </c>
      <c r="I392" s="35">
        <v>0.96870000000000001</v>
      </c>
      <c r="J392" s="19">
        <f t="shared" si="6"/>
        <v>1256888.28</v>
      </c>
      <c r="K392" s="37">
        <v>104740.69</v>
      </c>
      <c r="L392" s="38"/>
    </row>
    <row r="393" spans="1:12" s="39" customFormat="1" ht="12.95" customHeight="1" x14ac:dyDescent="0.25">
      <c r="A393" s="226"/>
      <c r="B393" s="29">
        <v>4409</v>
      </c>
      <c r="C393" s="30">
        <v>14</v>
      </c>
      <c r="D393" s="32" t="s">
        <v>1045</v>
      </c>
      <c r="E393" s="32" t="s">
        <v>1046</v>
      </c>
      <c r="F393" s="32" t="s">
        <v>1047</v>
      </c>
      <c r="G393" s="33" t="s">
        <v>12</v>
      </c>
      <c r="H393" s="34" t="s">
        <v>13</v>
      </c>
      <c r="I393" s="35">
        <v>0.96819999999999995</v>
      </c>
      <c r="J393" s="19">
        <f t="shared" si="6"/>
        <v>1256239.56</v>
      </c>
      <c r="K393" s="37">
        <v>104686.63</v>
      </c>
      <c r="L393" s="38"/>
    </row>
    <row r="394" spans="1:12" s="39" customFormat="1" ht="12.95" customHeight="1" x14ac:dyDescent="0.25">
      <c r="A394" s="226"/>
      <c r="B394" s="29">
        <v>4427</v>
      </c>
      <c r="C394" s="30">
        <v>15</v>
      </c>
      <c r="D394" s="42" t="s">
        <v>1048</v>
      </c>
      <c r="E394" s="42" t="s">
        <v>1049</v>
      </c>
      <c r="F394" s="42" t="s">
        <v>1050</v>
      </c>
      <c r="G394" s="33" t="s">
        <v>12</v>
      </c>
      <c r="H394" s="34" t="s">
        <v>13</v>
      </c>
      <c r="I394" s="35">
        <v>0.97089999999999999</v>
      </c>
      <c r="J394" s="19">
        <f t="shared" si="6"/>
        <v>1259742.72</v>
      </c>
      <c r="K394" s="37">
        <v>104978.56</v>
      </c>
      <c r="L394" s="38"/>
    </row>
    <row r="395" spans="1:12" s="39" customFormat="1" ht="12.95" customHeight="1" x14ac:dyDescent="0.25">
      <c r="A395" s="226"/>
      <c r="B395" s="29">
        <v>4413</v>
      </c>
      <c r="C395" s="30">
        <v>16</v>
      </c>
      <c r="D395" s="32" t="s">
        <v>1051</v>
      </c>
      <c r="E395" s="32" t="s">
        <v>1052</v>
      </c>
      <c r="F395" s="32" t="s">
        <v>1053</v>
      </c>
      <c r="G395" s="33" t="s">
        <v>12</v>
      </c>
      <c r="H395" s="34" t="s">
        <v>13</v>
      </c>
      <c r="I395" s="35">
        <v>0.97189999999999999</v>
      </c>
      <c r="J395" s="19">
        <f t="shared" si="6"/>
        <v>1261040.28</v>
      </c>
      <c r="K395" s="37">
        <v>105086.69</v>
      </c>
      <c r="L395" s="38"/>
    </row>
    <row r="396" spans="1:12" s="39" customFormat="1" ht="12.95" customHeight="1" x14ac:dyDescent="0.25">
      <c r="A396" s="226"/>
      <c r="B396" s="29">
        <v>4422</v>
      </c>
      <c r="C396" s="30">
        <v>17</v>
      </c>
      <c r="D396" s="32" t="s">
        <v>1054</v>
      </c>
      <c r="E396" s="32" t="s">
        <v>1055</v>
      </c>
      <c r="F396" s="32" t="s">
        <v>1056</v>
      </c>
      <c r="G396" s="33" t="s">
        <v>12</v>
      </c>
      <c r="H396" s="34" t="s">
        <v>13</v>
      </c>
      <c r="I396" s="35">
        <v>0.95989999999999998</v>
      </c>
      <c r="J396" s="19">
        <f t="shared" si="6"/>
        <v>1245470.28</v>
      </c>
      <c r="K396" s="37">
        <v>103789.19</v>
      </c>
      <c r="L396" s="38"/>
    </row>
    <row r="397" spans="1:12" s="39" customFormat="1" ht="12.95" customHeight="1" x14ac:dyDescent="0.25">
      <c r="A397" s="226"/>
      <c r="B397" s="29">
        <v>4401</v>
      </c>
      <c r="C397" s="30">
        <v>18</v>
      </c>
      <c r="D397" s="32" t="s">
        <v>1057</v>
      </c>
      <c r="E397" s="32" t="s">
        <v>1058</v>
      </c>
      <c r="F397" s="32" t="s">
        <v>1059</v>
      </c>
      <c r="G397" s="33" t="s">
        <v>12</v>
      </c>
      <c r="H397" s="34" t="s">
        <v>13</v>
      </c>
      <c r="I397" s="35">
        <v>0.97360000000000002</v>
      </c>
      <c r="J397" s="19">
        <f t="shared" si="6"/>
        <v>1263246</v>
      </c>
      <c r="K397" s="37">
        <v>105270.5</v>
      </c>
      <c r="L397" s="38"/>
    </row>
    <row r="398" spans="1:12" s="39" customFormat="1" ht="12.95" customHeight="1" x14ac:dyDescent="0.25">
      <c r="A398" s="226"/>
      <c r="B398" s="29">
        <v>4416</v>
      </c>
      <c r="C398" s="30">
        <v>19</v>
      </c>
      <c r="D398" s="32" t="s">
        <v>1060</v>
      </c>
      <c r="E398" s="32" t="s">
        <v>1061</v>
      </c>
      <c r="F398" s="32" t="s">
        <v>1062</v>
      </c>
      <c r="G398" s="33" t="s">
        <v>12</v>
      </c>
      <c r="H398" s="34" t="s">
        <v>13</v>
      </c>
      <c r="I398" s="35">
        <v>0.36199999999999999</v>
      </c>
      <c r="J398" s="19">
        <f t="shared" si="6"/>
        <v>469695</v>
      </c>
      <c r="K398" s="37">
        <v>39141.25</v>
      </c>
      <c r="L398" s="38"/>
    </row>
    <row r="399" spans="1:12" s="39" customFormat="1" ht="12.95" customHeight="1" x14ac:dyDescent="0.25">
      <c r="A399" s="226"/>
      <c r="B399" s="29">
        <v>4405</v>
      </c>
      <c r="C399" s="30">
        <v>20</v>
      </c>
      <c r="D399" s="32" t="s">
        <v>1063</v>
      </c>
      <c r="E399" s="32" t="s">
        <v>1064</v>
      </c>
      <c r="F399" s="32" t="s">
        <v>1065</v>
      </c>
      <c r="G399" s="33" t="s">
        <v>12</v>
      </c>
      <c r="H399" s="34" t="s">
        <v>13</v>
      </c>
      <c r="I399" s="35">
        <v>0.95250000000000001</v>
      </c>
      <c r="J399" s="19">
        <f t="shared" si="6"/>
        <v>1235868.72</v>
      </c>
      <c r="K399" s="37">
        <v>102989.06</v>
      </c>
      <c r="L399" s="38"/>
    </row>
    <row r="400" spans="1:12" s="39" customFormat="1" ht="12.95" customHeight="1" x14ac:dyDescent="0.25">
      <c r="A400" s="226"/>
      <c r="B400" s="29"/>
      <c r="C400" s="30"/>
      <c r="D400" s="49" t="s">
        <v>47</v>
      </c>
      <c r="E400" s="42"/>
      <c r="F400" s="42"/>
      <c r="G400" s="33"/>
      <c r="H400" s="34"/>
      <c r="I400" s="35"/>
      <c r="J400" s="19"/>
      <c r="K400" s="37"/>
      <c r="L400" s="38"/>
    </row>
    <row r="401" spans="1:12" s="39" customFormat="1" ht="12.95" customHeight="1" x14ac:dyDescent="0.25">
      <c r="A401" s="227"/>
      <c r="B401" s="29">
        <v>4403</v>
      </c>
      <c r="C401" s="30">
        <v>1</v>
      </c>
      <c r="D401" s="32" t="s">
        <v>1066</v>
      </c>
      <c r="E401" s="32" t="s">
        <v>1067</v>
      </c>
      <c r="F401" s="32" t="s">
        <v>1068</v>
      </c>
      <c r="G401" s="33" t="s">
        <v>51</v>
      </c>
      <c r="H401" s="34" t="s">
        <v>13</v>
      </c>
      <c r="I401" s="35">
        <v>0.9718</v>
      </c>
      <c r="J401" s="19">
        <f t="shared" si="6"/>
        <v>1997632.08</v>
      </c>
      <c r="K401" s="37">
        <v>166469.34</v>
      </c>
      <c r="L401" s="38"/>
    </row>
    <row r="402" spans="1:12" s="39" customFormat="1" ht="12.95" customHeight="1" x14ac:dyDescent="0.25">
      <c r="A402" s="225" t="s">
        <v>1069</v>
      </c>
      <c r="B402" s="29"/>
      <c r="C402" s="30"/>
      <c r="D402" s="31" t="s">
        <v>126</v>
      </c>
      <c r="E402" s="32"/>
      <c r="F402" s="32"/>
      <c r="G402" s="33"/>
      <c r="H402" s="34"/>
      <c r="I402" s="35"/>
      <c r="J402" s="19"/>
      <c r="K402" s="37"/>
      <c r="L402" s="38"/>
    </row>
    <row r="403" spans="1:12" s="39" customFormat="1" ht="12.95" customHeight="1" x14ac:dyDescent="0.25">
      <c r="A403" s="226"/>
      <c r="B403" s="29">
        <v>807</v>
      </c>
      <c r="C403" s="30">
        <v>1</v>
      </c>
      <c r="D403" s="32" t="s">
        <v>1070</v>
      </c>
      <c r="E403" s="32" t="s">
        <v>1071</v>
      </c>
      <c r="F403" s="32" t="s">
        <v>1072</v>
      </c>
      <c r="G403" s="33" t="s">
        <v>130</v>
      </c>
      <c r="H403" s="34" t="s">
        <v>13</v>
      </c>
      <c r="I403" s="35">
        <v>0.92579999999999996</v>
      </c>
      <c r="J403" s="19">
        <f t="shared" si="6"/>
        <v>600659.04</v>
      </c>
      <c r="K403" s="37">
        <v>50054.92</v>
      </c>
      <c r="L403" s="38"/>
    </row>
    <row r="404" spans="1:12" s="39" customFormat="1" ht="12.95" customHeight="1" x14ac:dyDescent="0.25">
      <c r="A404" s="226"/>
      <c r="B404" s="29">
        <v>816</v>
      </c>
      <c r="C404" s="30">
        <v>2</v>
      </c>
      <c r="D404" s="32" t="s">
        <v>1073</v>
      </c>
      <c r="E404" s="32" t="s">
        <v>1074</v>
      </c>
      <c r="F404" s="32" t="s">
        <v>1075</v>
      </c>
      <c r="G404" s="33" t="s">
        <v>130</v>
      </c>
      <c r="H404" s="34" t="s">
        <v>13</v>
      </c>
      <c r="I404" s="35">
        <v>0.93279999999999996</v>
      </c>
      <c r="J404" s="19">
        <f t="shared" si="6"/>
        <v>605200.68000000005</v>
      </c>
      <c r="K404" s="37">
        <v>50433.39</v>
      </c>
      <c r="L404" s="38"/>
    </row>
    <row r="405" spans="1:12" s="39" customFormat="1" ht="12.95" customHeight="1" x14ac:dyDescent="0.25">
      <c r="A405" s="226"/>
      <c r="B405" s="29">
        <v>813</v>
      </c>
      <c r="C405" s="30">
        <v>3</v>
      </c>
      <c r="D405" s="42" t="s">
        <v>1076</v>
      </c>
      <c r="E405" s="42" t="s">
        <v>1077</v>
      </c>
      <c r="F405" s="42" t="s">
        <v>1078</v>
      </c>
      <c r="G405" s="27" t="s">
        <v>130</v>
      </c>
      <c r="H405" s="34" t="s">
        <v>13</v>
      </c>
      <c r="I405" s="35">
        <v>0.92210000000000003</v>
      </c>
      <c r="J405" s="19">
        <f t="shared" si="6"/>
        <v>598258.43999999994</v>
      </c>
      <c r="K405" s="37">
        <v>49854.87</v>
      </c>
      <c r="L405" s="38"/>
    </row>
    <row r="406" spans="1:12" s="39" customFormat="1" ht="12.95" customHeight="1" x14ac:dyDescent="0.25">
      <c r="A406" s="226"/>
      <c r="B406" s="29">
        <v>824</v>
      </c>
      <c r="C406" s="30">
        <v>4</v>
      </c>
      <c r="D406" s="59" t="s">
        <v>1079</v>
      </c>
      <c r="E406" s="59" t="s">
        <v>1080</v>
      </c>
      <c r="F406" s="59" t="s">
        <v>1081</v>
      </c>
      <c r="G406" s="27" t="s">
        <v>130</v>
      </c>
      <c r="H406" s="34" t="s">
        <v>13</v>
      </c>
      <c r="I406" s="35">
        <v>0.91679999999999995</v>
      </c>
      <c r="J406" s="19">
        <f t="shared" si="6"/>
        <v>594819.83999999997</v>
      </c>
      <c r="K406" s="37">
        <v>49568.32</v>
      </c>
      <c r="L406" s="38"/>
    </row>
    <row r="407" spans="1:12" s="39" customFormat="1" ht="12.95" customHeight="1" x14ac:dyDescent="0.25">
      <c r="A407" s="226"/>
      <c r="B407" s="29">
        <v>827</v>
      </c>
      <c r="C407" s="30">
        <v>5</v>
      </c>
      <c r="D407" s="53" t="s">
        <v>387</v>
      </c>
      <c r="E407" s="53" t="s">
        <v>5595</v>
      </c>
      <c r="F407" s="53" t="s">
        <v>5596</v>
      </c>
      <c r="G407" s="27" t="s">
        <v>130</v>
      </c>
      <c r="H407" s="34" t="s">
        <v>13</v>
      </c>
      <c r="I407" s="35">
        <v>0.3206</v>
      </c>
      <c r="J407" s="19">
        <f t="shared" si="6"/>
        <v>208005.24</v>
      </c>
      <c r="K407" s="37">
        <v>17333.77</v>
      </c>
      <c r="L407" s="38"/>
    </row>
    <row r="408" spans="1:12" s="39" customFormat="1" ht="12.95" customHeight="1" x14ac:dyDescent="0.25">
      <c r="A408" s="226"/>
      <c r="B408" s="29"/>
      <c r="C408" s="30"/>
      <c r="D408" s="31" t="s">
        <v>11</v>
      </c>
      <c r="E408" s="32"/>
      <c r="F408" s="32"/>
      <c r="G408" s="33"/>
      <c r="H408" s="34"/>
      <c r="I408" s="35"/>
      <c r="J408" s="19"/>
      <c r="K408" s="37"/>
      <c r="L408" s="38"/>
    </row>
    <row r="409" spans="1:12" s="39" customFormat="1" ht="12.95" customHeight="1" x14ac:dyDescent="0.25">
      <c r="A409" s="226"/>
      <c r="B409" s="29">
        <v>821</v>
      </c>
      <c r="C409" s="30">
        <v>1</v>
      </c>
      <c r="D409" s="32" t="s">
        <v>1082</v>
      </c>
      <c r="E409" s="32" t="s">
        <v>1083</v>
      </c>
      <c r="F409" s="32" t="s">
        <v>1084</v>
      </c>
      <c r="G409" s="33" t="s">
        <v>12</v>
      </c>
      <c r="H409" s="34" t="s">
        <v>13</v>
      </c>
      <c r="I409" s="35">
        <v>0.91679999999999995</v>
      </c>
      <c r="J409" s="19">
        <f t="shared" si="6"/>
        <v>1189548</v>
      </c>
      <c r="K409" s="37">
        <v>99129</v>
      </c>
      <c r="L409" s="38"/>
    </row>
    <row r="410" spans="1:12" s="39" customFormat="1" ht="12.95" customHeight="1" x14ac:dyDescent="0.25">
      <c r="A410" s="226"/>
      <c r="B410" s="29">
        <v>805</v>
      </c>
      <c r="C410" s="30">
        <v>2</v>
      </c>
      <c r="D410" s="32" t="s">
        <v>1085</v>
      </c>
      <c r="E410" s="32" t="s">
        <v>1086</v>
      </c>
      <c r="F410" s="32" t="s">
        <v>1087</v>
      </c>
      <c r="G410" s="50" t="s">
        <v>12</v>
      </c>
      <c r="H410" s="34" t="s">
        <v>13</v>
      </c>
      <c r="I410" s="35">
        <v>0.90539999999999998</v>
      </c>
      <c r="J410" s="19">
        <f t="shared" si="6"/>
        <v>1174756.56</v>
      </c>
      <c r="K410" s="37">
        <v>97896.38</v>
      </c>
      <c r="L410" s="38"/>
    </row>
    <row r="411" spans="1:12" s="39" customFormat="1" ht="12.95" customHeight="1" x14ac:dyDescent="0.25">
      <c r="A411" s="226"/>
      <c r="B411" s="29">
        <v>809</v>
      </c>
      <c r="C411" s="30">
        <v>3</v>
      </c>
      <c r="D411" s="32" t="s">
        <v>1090</v>
      </c>
      <c r="E411" s="32" t="s">
        <v>1091</v>
      </c>
      <c r="F411" s="32" t="s">
        <v>1092</v>
      </c>
      <c r="G411" s="33" t="s">
        <v>12</v>
      </c>
      <c r="H411" s="34" t="s">
        <v>13</v>
      </c>
      <c r="I411" s="35">
        <v>0.92959999999999998</v>
      </c>
      <c r="J411" s="19">
        <f t="shared" si="6"/>
        <v>1206156</v>
      </c>
      <c r="K411" s="37">
        <v>100513</v>
      </c>
      <c r="L411" s="38"/>
    </row>
    <row r="412" spans="1:12" s="39" customFormat="1" ht="12.95" customHeight="1" x14ac:dyDescent="0.25">
      <c r="A412" s="226"/>
      <c r="B412" s="29">
        <v>812</v>
      </c>
      <c r="C412" s="30">
        <v>4</v>
      </c>
      <c r="D412" s="32" t="s">
        <v>1093</v>
      </c>
      <c r="E412" s="32" t="s">
        <v>1094</v>
      </c>
      <c r="F412" s="32" t="s">
        <v>1095</v>
      </c>
      <c r="G412" s="33" t="s">
        <v>12</v>
      </c>
      <c r="H412" s="34" t="s">
        <v>13</v>
      </c>
      <c r="I412" s="35">
        <v>0.93120000000000003</v>
      </c>
      <c r="J412" s="19">
        <f t="shared" si="6"/>
        <v>1208232</v>
      </c>
      <c r="K412" s="37">
        <v>100686</v>
      </c>
      <c r="L412" s="38"/>
    </row>
    <row r="413" spans="1:12" s="39" customFormat="1" ht="12.95" customHeight="1" x14ac:dyDescent="0.25">
      <c r="A413" s="226"/>
      <c r="B413" s="29">
        <v>802</v>
      </c>
      <c r="C413" s="30">
        <v>5</v>
      </c>
      <c r="D413" s="42" t="s">
        <v>1096</v>
      </c>
      <c r="E413" s="42" t="s">
        <v>1097</v>
      </c>
      <c r="F413" s="42" t="s">
        <v>1098</v>
      </c>
      <c r="G413" s="33" t="s">
        <v>12</v>
      </c>
      <c r="H413" s="34" t="s">
        <v>13</v>
      </c>
      <c r="I413" s="35">
        <v>0.93200000000000005</v>
      </c>
      <c r="J413" s="19">
        <f t="shared" si="6"/>
        <v>1209270</v>
      </c>
      <c r="K413" s="37">
        <v>100772.5</v>
      </c>
      <c r="L413" s="38"/>
    </row>
    <row r="414" spans="1:12" s="39" customFormat="1" ht="12.95" customHeight="1" x14ac:dyDescent="0.25">
      <c r="A414" s="226"/>
      <c r="B414" s="29">
        <v>800</v>
      </c>
      <c r="C414" s="30">
        <v>6</v>
      </c>
      <c r="D414" s="42" t="s">
        <v>1099</v>
      </c>
      <c r="E414" s="42" t="s">
        <v>1100</v>
      </c>
      <c r="F414" s="42" t="s">
        <v>1101</v>
      </c>
      <c r="G414" s="33" t="s">
        <v>12</v>
      </c>
      <c r="H414" s="34" t="s">
        <v>13</v>
      </c>
      <c r="I414" s="35">
        <v>0.80600000000000005</v>
      </c>
      <c r="J414" s="19">
        <f t="shared" si="6"/>
        <v>1045785</v>
      </c>
      <c r="K414" s="37">
        <v>87148.75</v>
      </c>
      <c r="L414" s="38"/>
    </row>
    <row r="415" spans="1:12" s="39" customFormat="1" ht="12.95" customHeight="1" x14ac:dyDescent="0.25">
      <c r="A415" s="226"/>
      <c r="B415" s="29">
        <v>808</v>
      </c>
      <c r="C415" s="30">
        <v>7</v>
      </c>
      <c r="D415" s="32" t="s">
        <v>1102</v>
      </c>
      <c r="E415" s="32" t="s">
        <v>1103</v>
      </c>
      <c r="F415" s="32" t="s">
        <v>1104</v>
      </c>
      <c r="G415" s="33" t="s">
        <v>12</v>
      </c>
      <c r="H415" s="34" t="s">
        <v>13</v>
      </c>
      <c r="I415" s="35">
        <v>0.94259999999999999</v>
      </c>
      <c r="J415" s="19">
        <f t="shared" si="6"/>
        <v>1223023.56</v>
      </c>
      <c r="K415" s="37">
        <v>101918.63</v>
      </c>
      <c r="L415" s="38"/>
    </row>
    <row r="416" spans="1:12" s="39" customFormat="1" ht="12.95" customHeight="1" x14ac:dyDescent="0.25">
      <c r="A416" s="226"/>
      <c r="B416" s="29">
        <v>826</v>
      </c>
      <c r="C416" s="30">
        <v>8</v>
      </c>
      <c r="D416" s="32" t="s">
        <v>1105</v>
      </c>
      <c r="E416" s="32" t="s">
        <v>1106</v>
      </c>
      <c r="F416" s="32" t="s">
        <v>1107</v>
      </c>
      <c r="G416" s="33" t="s">
        <v>12</v>
      </c>
      <c r="H416" s="34" t="s">
        <v>13</v>
      </c>
      <c r="I416" s="35">
        <v>0.93320000000000003</v>
      </c>
      <c r="J416" s="19">
        <f t="shared" si="6"/>
        <v>1210827</v>
      </c>
      <c r="K416" s="37">
        <v>100902.25</v>
      </c>
      <c r="L416" s="38"/>
    </row>
    <row r="417" spans="1:12" s="39" customFormat="1" ht="12.95" customHeight="1" x14ac:dyDescent="0.25">
      <c r="A417" s="226"/>
      <c r="B417" s="29">
        <v>801</v>
      </c>
      <c r="C417" s="30">
        <v>9</v>
      </c>
      <c r="D417" s="32" t="s">
        <v>1108</v>
      </c>
      <c r="E417" s="32" t="s">
        <v>1109</v>
      </c>
      <c r="F417" s="32" t="s">
        <v>1110</v>
      </c>
      <c r="G417" s="33" t="s">
        <v>12</v>
      </c>
      <c r="H417" s="34" t="s">
        <v>13</v>
      </c>
      <c r="I417" s="35">
        <v>0.92779999999999996</v>
      </c>
      <c r="J417" s="19">
        <f t="shared" si="6"/>
        <v>1203820.56</v>
      </c>
      <c r="K417" s="37">
        <v>100318.38</v>
      </c>
      <c r="L417" s="38"/>
    </row>
    <row r="418" spans="1:12" s="39" customFormat="1" ht="12.95" customHeight="1" x14ac:dyDescent="0.25">
      <c r="A418" s="226"/>
      <c r="B418" s="29">
        <v>803</v>
      </c>
      <c r="C418" s="30">
        <v>10</v>
      </c>
      <c r="D418" s="32" t="s">
        <v>1111</v>
      </c>
      <c r="E418" s="32" t="s">
        <v>1112</v>
      </c>
      <c r="F418" s="32" t="s">
        <v>1113</v>
      </c>
      <c r="G418" s="33" t="s">
        <v>12</v>
      </c>
      <c r="H418" s="34" t="s">
        <v>13</v>
      </c>
      <c r="I418" s="35">
        <v>0.92110000000000003</v>
      </c>
      <c r="J418" s="19">
        <f t="shared" si="6"/>
        <v>1195127.28</v>
      </c>
      <c r="K418" s="37">
        <v>99593.94</v>
      </c>
      <c r="L418" s="38"/>
    </row>
    <row r="419" spans="1:12" s="39" customFormat="1" ht="12.95" customHeight="1" x14ac:dyDescent="0.25">
      <c r="A419" s="226"/>
      <c r="B419" s="29">
        <v>814</v>
      </c>
      <c r="C419" s="30">
        <v>11</v>
      </c>
      <c r="D419" s="32" t="s">
        <v>1114</v>
      </c>
      <c r="E419" s="32" t="s">
        <v>1115</v>
      </c>
      <c r="F419" s="32" t="s">
        <v>1116</v>
      </c>
      <c r="G419" s="33" t="s">
        <v>12</v>
      </c>
      <c r="H419" s="34" t="s">
        <v>13</v>
      </c>
      <c r="I419" s="35">
        <v>0.54249999999999998</v>
      </c>
      <c r="J419" s="19">
        <f t="shared" si="6"/>
        <v>703893.72</v>
      </c>
      <c r="K419" s="37">
        <v>58657.81</v>
      </c>
      <c r="L419" s="38"/>
    </row>
    <row r="420" spans="1:12" s="39" customFormat="1" ht="12.95" customHeight="1" x14ac:dyDescent="0.25">
      <c r="A420" s="226"/>
      <c r="B420" s="29">
        <v>817</v>
      </c>
      <c r="C420" s="30">
        <v>12</v>
      </c>
      <c r="D420" s="32" t="s">
        <v>1117</v>
      </c>
      <c r="E420" s="32" t="s">
        <v>1118</v>
      </c>
      <c r="F420" s="32" t="s">
        <v>1119</v>
      </c>
      <c r="G420" s="33" t="s">
        <v>12</v>
      </c>
      <c r="H420" s="34" t="s">
        <v>13</v>
      </c>
      <c r="I420" s="35">
        <v>0.96279999999999999</v>
      </c>
      <c r="J420" s="19">
        <f t="shared" si="6"/>
        <v>1249233</v>
      </c>
      <c r="K420" s="37">
        <v>104102.75</v>
      </c>
      <c r="L420" s="38"/>
    </row>
    <row r="421" spans="1:12" s="39" customFormat="1" ht="12.95" customHeight="1" x14ac:dyDescent="0.25">
      <c r="A421" s="226"/>
      <c r="B421" s="29">
        <v>828</v>
      </c>
      <c r="C421" s="30">
        <v>13</v>
      </c>
      <c r="D421" s="32" t="s">
        <v>1120</v>
      </c>
      <c r="E421" s="32" t="s">
        <v>1121</v>
      </c>
      <c r="F421" s="32" t="s">
        <v>1122</v>
      </c>
      <c r="G421" s="33" t="s">
        <v>12</v>
      </c>
      <c r="H421" s="34" t="s">
        <v>13</v>
      </c>
      <c r="I421" s="35">
        <v>0.93810000000000004</v>
      </c>
      <c r="J421" s="19">
        <f t="shared" si="6"/>
        <v>1217184.72</v>
      </c>
      <c r="K421" s="37">
        <v>101432.06</v>
      </c>
      <c r="L421" s="38"/>
    </row>
    <row r="422" spans="1:12" s="39" customFormat="1" ht="12.95" customHeight="1" x14ac:dyDescent="0.25">
      <c r="A422" s="226"/>
      <c r="B422" s="29">
        <v>820</v>
      </c>
      <c r="C422" s="30">
        <v>14</v>
      </c>
      <c r="D422" s="42" t="s">
        <v>1123</v>
      </c>
      <c r="E422" s="42" t="s">
        <v>1124</v>
      </c>
      <c r="F422" s="42" t="s">
        <v>1125</v>
      </c>
      <c r="G422" s="33" t="s">
        <v>12</v>
      </c>
      <c r="H422" s="34" t="s">
        <v>13</v>
      </c>
      <c r="I422" s="35">
        <v>0.93940000000000001</v>
      </c>
      <c r="J422" s="19">
        <f t="shared" si="6"/>
        <v>1218871.56</v>
      </c>
      <c r="K422" s="37">
        <v>101572.63</v>
      </c>
      <c r="L422" s="38"/>
    </row>
    <row r="423" spans="1:12" s="39" customFormat="1" ht="12.95" customHeight="1" x14ac:dyDescent="0.25">
      <c r="A423" s="226"/>
      <c r="B423" s="29">
        <v>804</v>
      </c>
      <c r="C423" s="30">
        <v>15</v>
      </c>
      <c r="D423" s="59" t="s">
        <v>1126</v>
      </c>
      <c r="E423" s="59" t="s">
        <v>1127</v>
      </c>
      <c r="F423" s="59" t="s">
        <v>1128</v>
      </c>
      <c r="G423" s="33" t="s">
        <v>12</v>
      </c>
      <c r="H423" s="34" t="s">
        <v>13</v>
      </c>
      <c r="I423" s="35">
        <v>0.93540000000000001</v>
      </c>
      <c r="J423" s="19">
        <f t="shared" si="6"/>
        <v>1213681.56</v>
      </c>
      <c r="K423" s="37">
        <v>101140.13</v>
      </c>
      <c r="L423" s="38"/>
    </row>
    <row r="424" spans="1:12" s="39" customFormat="1" ht="12.95" customHeight="1" x14ac:dyDescent="0.25">
      <c r="A424" s="226"/>
      <c r="B424" s="29">
        <v>810</v>
      </c>
      <c r="C424" s="30">
        <v>16</v>
      </c>
      <c r="D424" s="59" t="s">
        <v>1129</v>
      </c>
      <c r="E424" s="59" t="s">
        <v>1130</v>
      </c>
      <c r="F424" s="59" t="s">
        <v>1131</v>
      </c>
      <c r="G424" s="33" t="s">
        <v>12</v>
      </c>
      <c r="H424" s="34" t="s">
        <v>13</v>
      </c>
      <c r="I424" s="35">
        <v>0.34310000000000002</v>
      </c>
      <c r="J424" s="19">
        <f t="shared" si="6"/>
        <v>445172.28</v>
      </c>
      <c r="K424" s="37">
        <v>37097.69</v>
      </c>
      <c r="L424" s="38"/>
    </row>
    <row r="425" spans="1:12" s="39" customFormat="1" ht="12.95" customHeight="1" x14ac:dyDescent="0.25">
      <c r="A425" s="226"/>
      <c r="B425" s="29">
        <v>811</v>
      </c>
      <c r="C425" s="30">
        <v>17</v>
      </c>
      <c r="D425" s="59" t="s">
        <v>1132</v>
      </c>
      <c r="E425" s="59" t="s">
        <v>1133</v>
      </c>
      <c r="F425" s="59" t="s">
        <v>1134</v>
      </c>
      <c r="G425" s="33" t="s">
        <v>12</v>
      </c>
      <c r="H425" s="34" t="s">
        <v>13</v>
      </c>
      <c r="I425" s="35">
        <v>0.54259999999999997</v>
      </c>
      <c r="J425" s="19">
        <f t="shared" si="6"/>
        <v>704023.56</v>
      </c>
      <c r="K425" s="37">
        <v>58668.63</v>
      </c>
      <c r="L425" s="38"/>
    </row>
    <row r="426" spans="1:12" s="39" customFormat="1" ht="12.95" customHeight="1" x14ac:dyDescent="0.25">
      <c r="A426" s="226"/>
      <c r="B426" s="29">
        <v>819</v>
      </c>
      <c r="C426" s="30">
        <v>18</v>
      </c>
      <c r="D426" s="53" t="s">
        <v>1088</v>
      </c>
      <c r="E426" s="53" t="s">
        <v>5554</v>
      </c>
      <c r="F426" s="53" t="s">
        <v>1089</v>
      </c>
      <c r="G426" s="33" t="s">
        <v>12</v>
      </c>
      <c r="H426" s="34" t="s">
        <v>13</v>
      </c>
      <c r="I426" s="35">
        <v>0.51480000000000004</v>
      </c>
      <c r="J426" s="19">
        <f t="shared" si="6"/>
        <v>667953</v>
      </c>
      <c r="K426" s="37">
        <v>55662.75</v>
      </c>
      <c r="L426" s="38"/>
    </row>
    <row r="427" spans="1:12" s="39" customFormat="1" ht="12.95" customHeight="1" x14ac:dyDescent="0.25">
      <c r="A427" s="226"/>
      <c r="B427" s="29">
        <v>818</v>
      </c>
      <c r="C427" s="30">
        <v>19</v>
      </c>
      <c r="D427" s="42" t="s">
        <v>1135</v>
      </c>
      <c r="E427" s="42" t="s">
        <v>1136</v>
      </c>
      <c r="F427" s="42" t="s">
        <v>1137</v>
      </c>
      <c r="G427" s="33" t="s">
        <v>12</v>
      </c>
      <c r="H427" s="34" t="s">
        <v>13</v>
      </c>
      <c r="I427" s="35">
        <v>0.94179999999999997</v>
      </c>
      <c r="J427" s="19">
        <f t="shared" si="6"/>
        <v>1221985.56</v>
      </c>
      <c r="K427" s="37">
        <v>101832.13</v>
      </c>
      <c r="L427" s="38"/>
    </row>
    <row r="428" spans="1:12" s="39" customFormat="1" ht="12.95" customHeight="1" x14ac:dyDescent="0.25">
      <c r="A428" s="227"/>
      <c r="B428" s="29">
        <v>815</v>
      </c>
      <c r="C428" s="30">
        <v>20</v>
      </c>
      <c r="D428" s="53" t="s">
        <v>1138</v>
      </c>
      <c r="E428" s="53" t="s">
        <v>1139</v>
      </c>
      <c r="F428" s="53" t="s">
        <v>1140</v>
      </c>
      <c r="G428" s="33" t="s">
        <v>12</v>
      </c>
      <c r="H428" s="34" t="s">
        <v>13</v>
      </c>
      <c r="I428" s="35">
        <v>0.98609999999999998</v>
      </c>
      <c r="J428" s="19">
        <f t="shared" si="6"/>
        <v>1279464.72</v>
      </c>
      <c r="K428" s="37">
        <v>106622.06</v>
      </c>
      <c r="L428" s="38"/>
    </row>
    <row r="429" spans="1:12" s="39" customFormat="1" ht="12.95" customHeight="1" x14ac:dyDescent="0.25">
      <c r="A429" s="225" t="s">
        <v>1141</v>
      </c>
      <c r="B429" s="29"/>
      <c r="C429" s="30"/>
      <c r="D429" s="49" t="s">
        <v>126</v>
      </c>
      <c r="E429" s="42"/>
      <c r="F429" s="42"/>
      <c r="G429" s="33"/>
      <c r="H429" s="34"/>
      <c r="I429" s="35"/>
      <c r="J429" s="19"/>
      <c r="K429" s="37"/>
      <c r="L429" s="38"/>
    </row>
    <row r="430" spans="1:12" s="39" customFormat="1" ht="12.95" customHeight="1" x14ac:dyDescent="0.25">
      <c r="A430" s="226"/>
      <c r="B430" s="29">
        <v>4514</v>
      </c>
      <c r="C430" s="30">
        <v>1</v>
      </c>
      <c r="D430" s="42" t="s">
        <v>1142</v>
      </c>
      <c r="E430" s="42" t="s">
        <v>1143</v>
      </c>
      <c r="F430" s="42" t="s">
        <v>1144</v>
      </c>
      <c r="G430" s="33" t="s">
        <v>130</v>
      </c>
      <c r="H430" s="34" t="s">
        <v>13</v>
      </c>
      <c r="I430" s="35">
        <v>0.96240000000000003</v>
      </c>
      <c r="J430" s="19">
        <f t="shared" si="6"/>
        <v>624405.12</v>
      </c>
      <c r="K430" s="37">
        <v>52033.760000000002</v>
      </c>
      <c r="L430" s="38"/>
    </row>
    <row r="431" spans="1:12" s="39" customFormat="1" ht="12.95" customHeight="1" x14ac:dyDescent="0.25">
      <c r="A431" s="226"/>
      <c r="B431" s="29">
        <v>4537</v>
      </c>
      <c r="C431" s="30">
        <v>2</v>
      </c>
      <c r="D431" s="32" t="s">
        <v>724</v>
      </c>
      <c r="E431" s="32" t="s">
        <v>725</v>
      </c>
      <c r="F431" s="32" t="s">
        <v>1145</v>
      </c>
      <c r="G431" s="33" t="s">
        <v>130</v>
      </c>
      <c r="H431" s="34" t="s">
        <v>13</v>
      </c>
      <c r="I431" s="35">
        <v>0.96240000000000003</v>
      </c>
      <c r="J431" s="19">
        <f t="shared" si="6"/>
        <v>624405.12</v>
      </c>
      <c r="K431" s="37">
        <v>52033.760000000002</v>
      </c>
      <c r="L431" s="38"/>
    </row>
    <row r="432" spans="1:12" s="39" customFormat="1" ht="12.95" customHeight="1" x14ac:dyDescent="0.25">
      <c r="A432" s="226"/>
      <c r="B432" s="29">
        <v>4521</v>
      </c>
      <c r="C432" s="30">
        <v>3</v>
      </c>
      <c r="D432" s="42" t="s">
        <v>1149</v>
      </c>
      <c r="E432" s="62" t="s">
        <v>1150</v>
      </c>
      <c r="F432" s="42" t="s">
        <v>1151</v>
      </c>
      <c r="G432" s="27" t="s">
        <v>130</v>
      </c>
      <c r="H432" s="34" t="s">
        <v>13</v>
      </c>
      <c r="I432" s="35">
        <v>0.56240000000000001</v>
      </c>
      <c r="J432" s="19">
        <f t="shared" si="6"/>
        <v>364885.08</v>
      </c>
      <c r="K432" s="37">
        <v>30407.09</v>
      </c>
      <c r="L432" s="38"/>
    </row>
    <row r="433" spans="1:12" s="39" customFormat="1" ht="12.95" customHeight="1" x14ac:dyDescent="0.25">
      <c r="A433" s="226"/>
      <c r="B433" s="29">
        <v>4527</v>
      </c>
      <c r="C433" s="30">
        <v>4</v>
      </c>
      <c r="D433" s="32" t="s">
        <v>1152</v>
      </c>
      <c r="E433" s="32" t="s">
        <v>1153</v>
      </c>
      <c r="F433" s="32" t="s">
        <v>1154</v>
      </c>
      <c r="G433" s="50" t="s">
        <v>130</v>
      </c>
      <c r="H433" s="34" t="s">
        <v>13</v>
      </c>
      <c r="I433" s="35">
        <v>0.96240000000000003</v>
      </c>
      <c r="J433" s="19">
        <f t="shared" si="6"/>
        <v>624405.12</v>
      </c>
      <c r="K433" s="37">
        <v>52033.760000000002</v>
      </c>
      <c r="L433" s="38"/>
    </row>
    <row r="434" spans="1:12" s="39" customFormat="1" ht="12.95" customHeight="1" x14ac:dyDescent="0.25">
      <c r="A434" s="226"/>
      <c r="B434" s="29">
        <v>4511</v>
      </c>
      <c r="C434" s="30">
        <v>5</v>
      </c>
      <c r="D434" s="42" t="s">
        <v>1155</v>
      </c>
      <c r="E434" s="42" t="s">
        <v>1156</v>
      </c>
      <c r="F434" s="42" t="s">
        <v>1157</v>
      </c>
      <c r="G434" s="27" t="s">
        <v>130</v>
      </c>
      <c r="H434" s="34" t="s">
        <v>13</v>
      </c>
      <c r="I434" s="35">
        <v>0.96240000000000003</v>
      </c>
      <c r="J434" s="19">
        <f t="shared" si="6"/>
        <v>624405.12</v>
      </c>
      <c r="K434" s="37">
        <v>52033.760000000002</v>
      </c>
      <c r="L434" s="38"/>
    </row>
    <row r="435" spans="1:12" s="39" customFormat="1" ht="12.95" customHeight="1" x14ac:dyDescent="0.25">
      <c r="A435" s="226"/>
      <c r="B435" s="29">
        <v>4506</v>
      </c>
      <c r="C435" s="30">
        <v>6</v>
      </c>
      <c r="D435" s="32" t="s">
        <v>1158</v>
      </c>
      <c r="E435" s="32" t="s">
        <v>1159</v>
      </c>
      <c r="F435" s="32" t="s">
        <v>1160</v>
      </c>
      <c r="G435" s="33" t="s">
        <v>130</v>
      </c>
      <c r="H435" s="34" t="s">
        <v>13</v>
      </c>
      <c r="I435" s="35">
        <v>0.96240000000000003</v>
      </c>
      <c r="J435" s="19">
        <f t="shared" si="6"/>
        <v>624405.12</v>
      </c>
      <c r="K435" s="37">
        <v>52033.760000000002</v>
      </c>
      <c r="L435" s="38"/>
    </row>
    <row r="436" spans="1:12" s="39" customFormat="1" ht="12.95" customHeight="1" x14ac:dyDescent="0.25">
      <c r="A436" s="226"/>
      <c r="B436" s="29">
        <v>4526</v>
      </c>
      <c r="C436" s="30">
        <v>7</v>
      </c>
      <c r="D436" s="32" t="s">
        <v>1161</v>
      </c>
      <c r="E436" s="32" t="s">
        <v>1162</v>
      </c>
      <c r="F436" s="32" t="s">
        <v>1163</v>
      </c>
      <c r="G436" s="33" t="s">
        <v>130</v>
      </c>
      <c r="H436" s="34" t="s">
        <v>13</v>
      </c>
      <c r="I436" s="35">
        <v>0.96240000000000003</v>
      </c>
      <c r="J436" s="19">
        <f t="shared" si="6"/>
        <v>624405.12</v>
      </c>
      <c r="K436" s="37">
        <v>52033.760000000002</v>
      </c>
      <c r="L436" s="38"/>
    </row>
    <row r="437" spans="1:12" s="39" customFormat="1" ht="12.95" customHeight="1" x14ac:dyDescent="0.25">
      <c r="A437" s="226"/>
      <c r="B437" s="29">
        <v>4504</v>
      </c>
      <c r="C437" s="30">
        <v>8</v>
      </c>
      <c r="D437" s="53" t="s">
        <v>5597</v>
      </c>
      <c r="E437" s="53" t="s">
        <v>5598</v>
      </c>
      <c r="F437" s="53" t="s">
        <v>5599</v>
      </c>
      <c r="G437" s="33" t="s">
        <v>130</v>
      </c>
      <c r="H437" s="34" t="s">
        <v>13</v>
      </c>
      <c r="I437" s="35">
        <v>0.96240000000000003</v>
      </c>
      <c r="J437" s="19">
        <f t="shared" si="6"/>
        <v>624405.12</v>
      </c>
      <c r="K437" s="37">
        <v>52033.760000000002</v>
      </c>
      <c r="L437" s="38"/>
    </row>
    <row r="438" spans="1:12" s="39" customFormat="1" ht="12.95" customHeight="1" x14ac:dyDescent="0.25">
      <c r="A438" s="226"/>
      <c r="B438" s="29"/>
      <c r="C438" s="30"/>
      <c r="D438" s="31" t="s">
        <v>11</v>
      </c>
      <c r="E438" s="32"/>
      <c r="F438" s="32"/>
      <c r="G438" s="33"/>
      <c r="H438" s="34"/>
      <c r="I438" s="35"/>
      <c r="J438" s="19"/>
      <c r="K438" s="37"/>
      <c r="L438" s="38"/>
    </row>
    <row r="439" spans="1:12" s="39" customFormat="1" ht="12.95" customHeight="1" x14ac:dyDescent="0.25">
      <c r="A439" s="226"/>
      <c r="B439" s="29">
        <v>4528</v>
      </c>
      <c r="C439" s="30">
        <v>1</v>
      </c>
      <c r="D439" s="42" t="s">
        <v>1164</v>
      </c>
      <c r="E439" s="42" t="s">
        <v>1165</v>
      </c>
      <c r="F439" s="42" t="s">
        <v>1166</v>
      </c>
      <c r="G439" s="33" t="s">
        <v>12</v>
      </c>
      <c r="H439" s="34" t="s">
        <v>13</v>
      </c>
      <c r="I439" s="35">
        <v>0.56640000000000001</v>
      </c>
      <c r="J439" s="19">
        <f t="shared" si="6"/>
        <v>734904</v>
      </c>
      <c r="K439" s="37">
        <v>61242</v>
      </c>
      <c r="L439" s="38"/>
    </row>
    <row r="440" spans="1:12" s="39" customFormat="1" ht="12.95" customHeight="1" x14ac:dyDescent="0.25">
      <c r="A440" s="226"/>
      <c r="B440" s="29">
        <v>4532</v>
      </c>
      <c r="C440" s="30">
        <v>2</v>
      </c>
      <c r="D440" s="32" t="s">
        <v>1167</v>
      </c>
      <c r="E440" s="32" t="s">
        <v>1168</v>
      </c>
      <c r="F440" s="32" t="s">
        <v>1169</v>
      </c>
      <c r="G440" s="33" t="s">
        <v>12</v>
      </c>
      <c r="H440" s="34" t="s">
        <v>13</v>
      </c>
      <c r="I440" s="35">
        <v>0.96240000000000003</v>
      </c>
      <c r="J440" s="19">
        <f t="shared" si="6"/>
        <v>1248714</v>
      </c>
      <c r="K440" s="37">
        <v>104059.5</v>
      </c>
      <c r="L440" s="38"/>
    </row>
    <row r="441" spans="1:12" s="39" customFormat="1" ht="12.95" customHeight="1" x14ac:dyDescent="0.25">
      <c r="A441" s="226"/>
      <c r="B441" s="29">
        <v>4505</v>
      </c>
      <c r="C441" s="30">
        <v>3</v>
      </c>
      <c r="D441" s="32" t="s">
        <v>1170</v>
      </c>
      <c r="E441" s="32" t="s">
        <v>1171</v>
      </c>
      <c r="F441" s="32" t="s">
        <v>1172</v>
      </c>
      <c r="G441" s="33" t="s">
        <v>12</v>
      </c>
      <c r="H441" s="34" t="s">
        <v>13</v>
      </c>
      <c r="I441" s="35">
        <v>0.96640000000000004</v>
      </c>
      <c r="J441" s="19">
        <f t="shared" si="6"/>
        <v>1253904</v>
      </c>
      <c r="K441" s="37">
        <v>104492</v>
      </c>
      <c r="L441" s="38"/>
    </row>
    <row r="442" spans="1:12" s="39" customFormat="1" ht="12.95" customHeight="1" x14ac:dyDescent="0.25">
      <c r="A442" s="226"/>
      <c r="B442" s="29">
        <v>4529</v>
      </c>
      <c r="C442" s="30">
        <v>4</v>
      </c>
      <c r="D442" s="32" t="s">
        <v>1173</v>
      </c>
      <c r="E442" s="32" t="s">
        <v>1174</v>
      </c>
      <c r="F442" s="32" t="s">
        <v>1175</v>
      </c>
      <c r="G442" s="33" t="s">
        <v>12</v>
      </c>
      <c r="H442" s="34" t="s">
        <v>13</v>
      </c>
      <c r="I442" s="35">
        <v>0.96640000000000004</v>
      </c>
      <c r="J442" s="19">
        <f t="shared" si="6"/>
        <v>1253904</v>
      </c>
      <c r="K442" s="37">
        <v>104492</v>
      </c>
      <c r="L442" s="38"/>
    </row>
    <row r="443" spans="1:12" s="39" customFormat="1" ht="12.95" customHeight="1" x14ac:dyDescent="0.25">
      <c r="A443" s="226"/>
      <c r="B443" s="43">
        <v>4517</v>
      </c>
      <c r="C443" s="30">
        <v>5</v>
      </c>
      <c r="D443" s="32" t="s">
        <v>1176</v>
      </c>
      <c r="E443" s="32" t="s">
        <v>1177</v>
      </c>
      <c r="F443" s="32" t="s">
        <v>1178</v>
      </c>
      <c r="G443" s="33" t="s">
        <v>12</v>
      </c>
      <c r="H443" s="34" t="s">
        <v>13</v>
      </c>
      <c r="I443" s="35">
        <v>0.98880000000000001</v>
      </c>
      <c r="J443" s="19">
        <f t="shared" si="6"/>
        <v>1282968</v>
      </c>
      <c r="K443" s="37">
        <v>106914</v>
      </c>
      <c r="L443" s="38"/>
    </row>
    <row r="444" spans="1:12" s="39" customFormat="1" ht="12.95" customHeight="1" x14ac:dyDescent="0.25">
      <c r="A444" s="226"/>
      <c r="B444" s="29">
        <v>4524</v>
      </c>
      <c r="C444" s="30">
        <v>6</v>
      </c>
      <c r="D444" s="32" t="s">
        <v>1179</v>
      </c>
      <c r="E444" s="32" t="s">
        <v>1180</v>
      </c>
      <c r="F444" s="32" t="s">
        <v>1181</v>
      </c>
      <c r="G444" s="33" t="s">
        <v>12</v>
      </c>
      <c r="H444" s="34" t="s">
        <v>13</v>
      </c>
      <c r="I444" s="35">
        <v>0.96240000000000003</v>
      </c>
      <c r="J444" s="19">
        <f t="shared" si="6"/>
        <v>1248714</v>
      </c>
      <c r="K444" s="37">
        <v>104059.5</v>
      </c>
    </row>
    <row r="445" spans="1:12" s="39" customFormat="1" ht="12.95" customHeight="1" x14ac:dyDescent="0.25">
      <c r="A445" s="226"/>
      <c r="B445" s="29">
        <v>4525</v>
      </c>
      <c r="C445" s="30">
        <v>7</v>
      </c>
      <c r="D445" s="32" t="s">
        <v>1182</v>
      </c>
      <c r="E445" s="32" t="s">
        <v>1183</v>
      </c>
      <c r="F445" s="32" t="s">
        <v>1184</v>
      </c>
      <c r="G445" s="33" t="s">
        <v>12</v>
      </c>
      <c r="H445" s="34" t="s">
        <v>13</v>
      </c>
      <c r="I445" s="35">
        <v>0.96240000000000003</v>
      </c>
      <c r="J445" s="19">
        <f t="shared" si="6"/>
        <v>1248714</v>
      </c>
      <c r="K445" s="37">
        <v>104059.5</v>
      </c>
      <c r="L445" s="38"/>
    </row>
    <row r="446" spans="1:12" s="39" customFormat="1" ht="12.95" customHeight="1" x14ac:dyDescent="0.25">
      <c r="A446" s="226"/>
      <c r="B446" s="29">
        <v>4501</v>
      </c>
      <c r="C446" s="30">
        <v>8</v>
      </c>
      <c r="D446" s="32" t="s">
        <v>1185</v>
      </c>
      <c r="E446" s="32" t="s">
        <v>1186</v>
      </c>
      <c r="F446" s="32" t="s">
        <v>1187</v>
      </c>
      <c r="G446" s="33" t="s">
        <v>12</v>
      </c>
      <c r="H446" s="34" t="s">
        <v>13</v>
      </c>
      <c r="I446" s="35">
        <v>0.96840000000000004</v>
      </c>
      <c r="J446" s="19">
        <f t="shared" si="6"/>
        <v>1256499</v>
      </c>
      <c r="K446" s="37">
        <v>104708.25</v>
      </c>
      <c r="L446" s="38"/>
    </row>
    <row r="447" spans="1:12" s="39" customFormat="1" ht="12.95" customHeight="1" x14ac:dyDescent="0.25">
      <c r="A447" s="226"/>
      <c r="B447" s="29">
        <v>4531</v>
      </c>
      <c r="C447" s="30">
        <v>9</v>
      </c>
      <c r="D447" s="42" t="s">
        <v>1188</v>
      </c>
      <c r="E447" s="42" t="s">
        <v>1189</v>
      </c>
      <c r="F447" s="42" t="s">
        <v>1190</v>
      </c>
      <c r="G447" s="33" t="s">
        <v>12</v>
      </c>
      <c r="H447" s="34" t="s">
        <v>13</v>
      </c>
      <c r="I447" s="35">
        <v>0.97670000000000001</v>
      </c>
      <c r="J447" s="19">
        <f t="shared" si="6"/>
        <v>1267268.28</v>
      </c>
      <c r="K447" s="37">
        <v>105605.69</v>
      </c>
      <c r="L447" s="38"/>
    </row>
    <row r="448" spans="1:12" s="39" customFormat="1" ht="12.95" customHeight="1" x14ac:dyDescent="0.25">
      <c r="A448" s="226"/>
      <c r="B448" s="29">
        <v>4508</v>
      </c>
      <c r="C448" s="30">
        <v>10</v>
      </c>
      <c r="D448" s="32" t="s">
        <v>1191</v>
      </c>
      <c r="E448" s="32" t="s">
        <v>1192</v>
      </c>
      <c r="F448" s="32" t="s">
        <v>1193</v>
      </c>
      <c r="G448" s="33" t="s">
        <v>12</v>
      </c>
      <c r="H448" s="34" t="s">
        <v>13</v>
      </c>
      <c r="I448" s="35">
        <v>0.96240000000000003</v>
      </c>
      <c r="J448" s="19">
        <f t="shared" si="6"/>
        <v>1248714</v>
      </c>
      <c r="K448" s="37">
        <v>104059.5</v>
      </c>
      <c r="L448" s="38"/>
    </row>
    <row r="449" spans="1:12" s="39" customFormat="1" ht="12.95" customHeight="1" x14ac:dyDescent="0.25">
      <c r="A449" s="226"/>
      <c r="B449" s="29">
        <v>4523</v>
      </c>
      <c r="C449" s="30">
        <v>11</v>
      </c>
      <c r="D449" s="63" t="s">
        <v>455</v>
      </c>
      <c r="E449" s="63" t="s">
        <v>1194</v>
      </c>
      <c r="F449" s="63" t="s">
        <v>1195</v>
      </c>
      <c r="G449" s="33" t="s">
        <v>12</v>
      </c>
      <c r="H449" s="34" t="s">
        <v>13</v>
      </c>
      <c r="I449" s="35">
        <v>0.96640000000000004</v>
      </c>
      <c r="J449" s="19">
        <f t="shared" si="6"/>
        <v>1253904</v>
      </c>
      <c r="K449" s="37">
        <v>104492</v>
      </c>
      <c r="L449" s="38"/>
    </row>
    <row r="450" spans="1:12" s="39" customFormat="1" ht="12.95" customHeight="1" x14ac:dyDescent="0.25">
      <c r="A450" s="226"/>
      <c r="B450" s="29">
        <v>4503</v>
      </c>
      <c r="C450" s="30">
        <v>12</v>
      </c>
      <c r="D450" s="32" t="s">
        <v>733</v>
      </c>
      <c r="E450" s="32" t="s">
        <v>1196</v>
      </c>
      <c r="F450" s="32" t="s">
        <v>1197</v>
      </c>
      <c r="G450" s="33" t="s">
        <v>12</v>
      </c>
      <c r="H450" s="34" t="s">
        <v>13</v>
      </c>
      <c r="I450" s="35">
        <v>0.96640000000000004</v>
      </c>
      <c r="J450" s="19">
        <f t="shared" si="6"/>
        <v>1253904</v>
      </c>
      <c r="K450" s="37">
        <v>104492</v>
      </c>
      <c r="L450" s="38"/>
    </row>
    <row r="451" spans="1:12" s="39" customFormat="1" ht="12.95" customHeight="1" x14ac:dyDescent="0.25">
      <c r="A451" s="226"/>
      <c r="B451" s="29">
        <v>4518</v>
      </c>
      <c r="C451" s="30">
        <v>13</v>
      </c>
      <c r="D451" s="32" t="s">
        <v>1198</v>
      </c>
      <c r="E451" s="32" t="s">
        <v>1199</v>
      </c>
      <c r="F451" s="32" t="s">
        <v>1200</v>
      </c>
      <c r="G451" s="33" t="s">
        <v>12</v>
      </c>
      <c r="H451" s="34" t="s">
        <v>13</v>
      </c>
      <c r="I451" s="35">
        <v>0.96640000000000004</v>
      </c>
      <c r="J451" s="19">
        <f t="shared" si="6"/>
        <v>1253904</v>
      </c>
      <c r="K451" s="37">
        <v>104492</v>
      </c>
      <c r="L451" s="38"/>
    </row>
    <row r="452" spans="1:12" s="39" customFormat="1" ht="12.95" customHeight="1" x14ac:dyDescent="0.25">
      <c r="A452" s="226"/>
      <c r="B452" s="29">
        <v>4507</v>
      </c>
      <c r="C452" s="30">
        <v>14</v>
      </c>
      <c r="D452" s="42" t="s">
        <v>1202</v>
      </c>
      <c r="E452" s="42" t="s">
        <v>1203</v>
      </c>
      <c r="F452" s="42" t="s">
        <v>1204</v>
      </c>
      <c r="G452" s="27" t="s">
        <v>12</v>
      </c>
      <c r="H452" s="34" t="s">
        <v>13</v>
      </c>
      <c r="I452" s="35">
        <v>0.96640000000000004</v>
      </c>
      <c r="J452" s="19">
        <f t="shared" si="6"/>
        <v>1253904</v>
      </c>
      <c r="K452" s="37">
        <v>104492</v>
      </c>
      <c r="L452" s="38"/>
    </row>
    <row r="453" spans="1:12" s="39" customFormat="1" ht="12.95" customHeight="1" x14ac:dyDescent="0.25">
      <c r="A453" s="226"/>
      <c r="B453" s="29">
        <v>4512</v>
      </c>
      <c r="C453" s="30">
        <v>15</v>
      </c>
      <c r="D453" s="32" t="s">
        <v>1205</v>
      </c>
      <c r="E453" s="32" t="s">
        <v>1206</v>
      </c>
      <c r="F453" s="32" t="s">
        <v>1207</v>
      </c>
      <c r="G453" s="50" t="s">
        <v>12</v>
      </c>
      <c r="H453" s="34" t="s">
        <v>13</v>
      </c>
      <c r="I453" s="35">
        <v>0.96640000000000004</v>
      </c>
      <c r="J453" s="19">
        <f t="shared" si="6"/>
        <v>1253904</v>
      </c>
      <c r="K453" s="37">
        <v>104492</v>
      </c>
      <c r="L453" s="38"/>
    </row>
    <row r="454" spans="1:12" s="39" customFormat="1" ht="12.95" customHeight="1" x14ac:dyDescent="0.25">
      <c r="A454" s="226"/>
      <c r="B454" s="29">
        <v>4513</v>
      </c>
      <c r="C454" s="30">
        <v>16</v>
      </c>
      <c r="D454" s="32" t="s">
        <v>1208</v>
      </c>
      <c r="E454" s="32" t="s">
        <v>1209</v>
      </c>
      <c r="F454" s="32" t="s">
        <v>1210</v>
      </c>
      <c r="G454" s="50" t="s">
        <v>12</v>
      </c>
      <c r="H454" s="34" t="s">
        <v>13</v>
      </c>
      <c r="I454" s="35">
        <v>0.96640000000000004</v>
      </c>
      <c r="J454" s="19">
        <f t="shared" ref="J454:J516" si="7">ROUND(K454*12,2)</f>
        <v>1253904</v>
      </c>
      <c r="K454" s="37">
        <v>104492</v>
      </c>
      <c r="L454" s="38"/>
    </row>
    <row r="455" spans="1:12" s="39" customFormat="1" ht="12.95" customHeight="1" x14ac:dyDescent="0.25">
      <c r="A455" s="226"/>
      <c r="B455" s="29">
        <v>4519</v>
      </c>
      <c r="C455" s="30">
        <v>17</v>
      </c>
      <c r="D455" s="32" t="s">
        <v>1211</v>
      </c>
      <c r="E455" s="32" t="s">
        <v>1212</v>
      </c>
      <c r="F455" s="32" t="s">
        <v>1213</v>
      </c>
      <c r="G455" s="50" t="s">
        <v>12</v>
      </c>
      <c r="H455" s="34" t="s">
        <v>13</v>
      </c>
      <c r="I455" s="35">
        <v>0.9929</v>
      </c>
      <c r="J455" s="19">
        <f t="shared" si="7"/>
        <v>1288287.72</v>
      </c>
      <c r="K455" s="37">
        <v>107357.31</v>
      </c>
      <c r="L455" s="38"/>
    </row>
    <row r="456" spans="1:12" s="39" customFormat="1" ht="12.95" customHeight="1" x14ac:dyDescent="0.25">
      <c r="A456" s="226"/>
      <c r="B456" s="29">
        <v>4500</v>
      </c>
      <c r="C456" s="30">
        <v>18</v>
      </c>
      <c r="D456" s="32" t="s">
        <v>1214</v>
      </c>
      <c r="E456" s="32" t="s">
        <v>1215</v>
      </c>
      <c r="F456" s="32" t="s">
        <v>1216</v>
      </c>
      <c r="G456" s="50" t="s">
        <v>12</v>
      </c>
      <c r="H456" s="34" t="s">
        <v>13</v>
      </c>
      <c r="I456" s="35">
        <v>0.9839</v>
      </c>
      <c r="J456" s="19">
        <f t="shared" si="7"/>
        <v>1276610.28</v>
      </c>
      <c r="K456" s="37">
        <v>106384.19</v>
      </c>
      <c r="L456" s="38"/>
    </row>
    <row r="457" spans="1:12" s="39" customFormat="1" ht="12.95" customHeight="1" x14ac:dyDescent="0.25">
      <c r="A457" s="226"/>
      <c r="B457" s="29">
        <v>4538</v>
      </c>
      <c r="C457" s="30">
        <v>19</v>
      </c>
      <c r="D457" s="42" t="s">
        <v>1217</v>
      </c>
      <c r="E457" s="42" t="s">
        <v>1218</v>
      </c>
      <c r="F457" s="42" t="s">
        <v>1219</v>
      </c>
      <c r="G457" s="50" t="s">
        <v>12</v>
      </c>
      <c r="H457" s="34" t="s">
        <v>13</v>
      </c>
      <c r="I457" s="35">
        <v>0.96040000000000003</v>
      </c>
      <c r="J457" s="19">
        <f t="shared" si="7"/>
        <v>1246119</v>
      </c>
      <c r="K457" s="37">
        <v>103843.25</v>
      </c>
      <c r="L457" s="38"/>
    </row>
    <row r="458" spans="1:12" s="39" customFormat="1" ht="12.95" customHeight="1" x14ac:dyDescent="0.25">
      <c r="A458" s="226"/>
      <c r="B458" s="29">
        <v>4520</v>
      </c>
      <c r="C458" s="30">
        <v>20</v>
      </c>
      <c r="D458" s="32" t="s">
        <v>1220</v>
      </c>
      <c r="E458" s="32" t="s">
        <v>1221</v>
      </c>
      <c r="F458" s="32" t="s">
        <v>1222</v>
      </c>
      <c r="G458" s="50" t="s">
        <v>12</v>
      </c>
      <c r="H458" s="34" t="s">
        <v>13</v>
      </c>
      <c r="I458" s="35">
        <v>0.96640000000000004</v>
      </c>
      <c r="J458" s="19">
        <f t="shared" si="7"/>
        <v>1253904</v>
      </c>
      <c r="K458" s="37">
        <v>104492</v>
      </c>
      <c r="L458" s="38"/>
    </row>
    <row r="459" spans="1:12" s="39" customFormat="1" ht="12.95" customHeight="1" x14ac:dyDescent="0.25">
      <c r="A459" s="226"/>
      <c r="B459" s="29">
        <v>4533</v>
      </c>
      <c r="C459" s="30">
        <v>21</v>
      </c>
      <c r="D459" s="32" t="s">
        <v>1223</v>
      </c>
      <c r="E459" s="32" t="s">
        <v>1224</v>
      </c>
      <c r="F459" s="32" t="s">
        <v>1225</v>
      </c>
      <c r="G459" s="33" t="s">
        <v>12</v>
      </c>
      <c r="H459" s="34" t="s">
        <v>13</v>
      </c>
      <c r="I459" s="35">
        <v>0.95840000000000003</v>
      </c>
      <c r="J459" s="19">
        <f t="shared" si="7"/>
        <v>1243524</v>
      </c>
      <c r="K459" s="37">
        <v>103627</v>
      </c>
      <c r="L459" s="38"/>
    </row>
    <row r="460" spans="1:12" s="39" customFormat="1" ht="12.95" customHeight="1" x14ac:dyDescent="0.25">
      <c r="A460" s="226"/>
      <c r="B460" s="29">
        <v>4539</v>
      </c>
      <c r="C460" s="30">
        <v>22</v>
      </c>
      <c r="D460" s="42" t="s">
        <v>1226</v>
      </c>
      <c r="E460" s="42" t="s">
        <v>1227</v>
      </c>
      <c r="F460" s="42" t="s">
        <v>1228</v>
      </c>
      <c r="G460" s="33" t="s">
        <v>12</v>
      </c>
      <c r="H460" s="34" t="s">
        <v>13</v>
      </c>
      <c r="I460" s="35">
        <v>0.96640000000000004</v>
      </c>
      <c r="J460" s="19">
        <f t="shared" si="7"/>
        <v>1253904</v>
      </c>
      <c r="K460" s="37">
        <v>104492</v>
      </c>
      <c r="L460" s="38"/>
    </row>
    <row r="461" spans="1:12" s="39" customFormat="1" ht="12.95" customHeight="1" x14ac:dyDescent="0.25">
      <c r="A461" s="226"/>
      <c r="B461" s="29">
        <v>4522</v>
      </c>
      <c r="C461" s="30">
        <v>23</v>
      </c>
      <c r="D461" s="42" t="s">
        <v>1229</v>
      </c>
      <c r="E461" s="42" t="s">
        <v>1230</v>
      </c>
      <c r="F461" s="42" t="s">
        <v>1231</v>
      </c>
      <c r="G461" s="33" t="s">
        <v>12</v>
      </c>
      <c r="H461" s="34" t="s">
        <v>13</v>
      </c>
      <c r="I461" s="35">
        <v>0.96240000000000003</v>
      </c>
      <c r="J461" s="19">
        <f t="shared" si="7"/>
        <v>1248714</v>
      </c>
      <c r="K461" s="37">
        <v>104059.5</v>
      </c>
      <c r="L461" s="38"/>
    </row>
    <row r="462" spans="1:12" s="39" customFormat="1" ht="12.95" customHeight="1" x14ac:dyDescent="0.25">
      <c r="A462" s="226"/>
      <c r="B462" s="29">
        <v>4536</v>
      </c>
      <c r="C462" s="30">
        <v>24</v>
      </c>
      <c r="D462" s="42" t="s">
        <v>1232</v>
      </c>
      <c r="E462" s="42" t="s">
        <v>1233</v>
      </c>
      <c r="F462" s="42" t="s">
        <v>1234</v>
      </c>
      <c r="G462" s="33" t="s">
        <v>12</v>
      </c>
      <c r="H462" s="34" t="s">
        <v>13</v>
      </c>
      <c r="I462" s="35">
        <v>0.96640000000000004</v>
      </c>
      <c r="J462" s="19">
        <f t="shared" si="7"/>
        <v>1253904</v>
      </c>
      <c r="K462" s="37">
        <v>104492</v>
      </c>
      <c r="L462" s="38"/>
    </row>
    <row r="463" spans="1:12" s="39" customFormat="1" ht="12.95" customHeight="1" x14ac:dyDescent="0.25">
      <c r="A463" s="226"/>
      <c r="B463" s="29">
        <v>4502</v>
      </c>
      <c r="C463" s="30">
        <v>25</v>
      </c>
      <c r="D463" s="32" t="s">
        <v>1235</v>
      </c>
      <c r="E463" s="32" t="s">
        <v>1236</v>
      </c>
      <c r="F463" s="32" t="s">
        <v>1237</v>
      </c>
      <c r="G463" s="33" t="s">
        <v>12</v>
      </c>
      <c r="H463" s="34" t="s">
        <v>13</v>
      </c>
      <c r="I463" s="35">
        <v>0.56640000000000001</v>
      </c>
      <c r="J463" s="19">
        <f t="shared" si="7"/>
        <v>734904</v>
      </c>
      <c r="K463" s="37">
        <v>61242</v>
      </c>
      <c r="L463" s="38"/>
    </row>
    <row r="464" spans="1:12" s="39" customFormat="1" ht="12.95" customHeight="1" x14ac:dyDescent="0.25">
      <c r="A464" s="226"/>
      <c r="B464" s="29">
        <v>4530</v>
      </c>
      <c r="C464" s="30">
        <v>26</v>
      </c>
      <c r="D464" s="59" t="s">
        <v>1238</v>
      </c>
      <c r="E464" s="59" t="s">
        <v>1239</v>
      </c>
      <c r="F464" s="59" t="s">
        <v>1240</v>
      </c>
      <c r="G464" s="33" t="s">
        <v>12</v>
      </c>
      <c r="H464" s="34" t="s">
        <v>13</v>
      </c>
      <c r="I464" s="35">
        <v>0.56240000000000001</v>
      </c>
      <c r="J464" s="19">
        <f t="shared" si="7"/>
        <v>729714</v>
      </c>
      <c r="K464" s="37">
        <v>60809.5</v>
      </c>
      <c r="L464" s="38"/>
    </row>
    <row r="465" spans="1:12" s="39" customFormat="1" ht="12.95" customHeight="1" x14ac:dyDescent="0.25">
      <c r="A465" s="226"/>
      <c r="B465" s="43">
        <v>4510</v>
      </c>
      <c r="C465" s="30">
        <v>27</v>
      </c>
      <c r="D465" s="32" t="s">
        <v>1241</v>
      </c>
      <c r="E465" s="32" t="s">
        <v>1242</v>
      </c>
      <c r="F465" s="32" t="s">
        <v>1243</v>
      </c>
      <c r="G465" s="33" t="s">
        <v>12</v>
      </c>
      <c r="H465" s="34" t="s">
        <v>13</v>
      </c>
      <c r="I465" s="35">
        <v>0.96240000000000003</v>
      </c>
      <c r="J465" s="19">
        <f t="shared" si="7"/>
        <v>1248714</v>
      </c>
      <c r="K465" s="37">
        <v>104059.5</v>
      </c>
      <c r="L465" s="38"/>
    </row>
    <row r="466" spans="1:12" s="39" customFormat="1" ht="12.95" customHeight="1" x14ac:dyDescent="0.25">
      <c r="A466" s="226"/>
      <c r="B466" s="29">
        <v>4516</v>
      </c>
      <c r="C466" s="30">
        <v>28</v>
      </c>
      <c r="D466" s="32" t="s">
        <v>1244</v>
      </c>
      <c r="E466" s="32" t="s">
        <v>1245</v>
      </c>
      <c r="F466" s="32" t="s">
        <v>1246</v>
      </c>
      <c r="G466" s="33" t="s">
        <v>12</v>
      </c>
      <c r="H466" s="34" t="s">
        <v>13</v>
      </c>
      <c r="I466" s="35">
        <v>0.95440000000000003</v>
      </c>
      <c r="J466" s="19">
        <f t="shared" si="7"/>
        <v>1238334</v>
      </c>
      <c r="K466" s="37">
        <v>103194.5</v>
      </c>
      <c r="L466" s="38"/>
    </row>
    <row r="467" spans="1:12" s="39" customFormat="1" ht="12.95" customHeight="1" x14ac:dyDescent="0.25">
      <c r="A467" s="226"/>
      <c r="B467" s="29">
        <v>4535</v>
      </c>
      <c r="C467" s="30">
        <v>29</v>
      </c>
      <c r="D467" s="32" t="s">
        <v>1247</v>
      </c>
      <c r="E467" s="32" t="s">
        <v>1248</v>
      </c>
      <c r="F467" s="32" t="s">
        <v>1249</v>
      </c>
      <c r="G467" s="33" t="s">
        <v>12</v>
      </c>
      <c r="H467" s="34" t="s">
        <v>13</v>
      </c>
      <c r="I467" s="35">
        <v>0.56640000000000001</v>
      </c>
      <c r="J467" s="19">
        <f t="shared" si="7"/>
        <v>734904</v>
      </c>
      <c r="K467" s="37">
        <v>61242</v>
      </c>
      <c r="L467" s="38"/>
    </row>
    <row r="468" spans="1:12" s="39" customFormat="1" ht="12.95" customHeight="1" x14ac:dyDescent="0.25">
      <c r="A468" s="226"/>
      <c r="B468" s="29">
        <v>4541</v>
      </c>
      <c r="C468" s="30">
        <v>30</v>
      </c>
      <c r="D468" s="42" t="s">
        <v>1250</v>
      </c>
      <c r="E468" s="42" t="s">
        <v>1251</v>
      </c>
      <c r="F468" s="42" t="s">
        <v>1252</v>
      </c>
      <c r="G468" s="33" t="s">
        <v>12</v>
      </c>
      <c r="H468" s="34" t="s">
        <v>13</v>
      </c>
      <c r="I468" s="35">
        <v>0.95840000000000003</v>
      </c>
      <c r="J468" s="19">
        <f t="shared" si="7"/>
        <v>1243524</v>
      </c>
      <c r="K468" s="37">
        <v>103627</v>
      </c>
      <c r="L468" s="38"/>
    </row>
    <row r="469" spans="1:12" s="39" customFormat="1" ht="12.95" customHeight="1" x14ac:dyDescent="0.25">
      <c r="A469" s="226"/>
      <c r="B469" s="29">
        <v>4540</v>
      </c>
      <c r="C469" s="30">
        <v>31</v>
      </c>
      <c r="D469" s="53" t="s">
        <v>1201</v>
      </c>
      <c r="E469" s="53" t="s">
        <v>5600</v>
      </c>
      <c r="F469" s="53" t="s">
        <v>5601</v>
      </c>
      <c r="G469" s="33" t="s">
        <v>12</v>
      </c>
      <c r="H469" s="34" t="s">
        <v>13</v>
      </c>
      <c r="I469" s="35">
        <v>0.56640000000000001</v>
      </c>
      <c r="J469" s="19">
        <f t="shared" si="7"/>
        <v>734904</v>
      </c>
      <c r="K469" s="37">
        <v>61242</v>
      </c>
      <c r="L469" s="38"/>
    </row>
    <row r="470" spans="1:12" s="39" customFormat="1" ht="12.95" customHeight="1" x14ac:dyDescent="0.25">
      <c r="A470" s="226"/>
      <c r="B470" s="29"/>
      <c r="C470" s="30"/>
      <c r="D470" s="49" t="s">
        <v>15</v>
      </c>
      <c r="E470" s="42"/>
      <c r="F470" s="42"/>
      <c r="G470" s="33"/>
      <c r="H470" s="34"/>
      <c r="I470" s="35"/>
      <c r="J470" s="19"/>
      <c r="K470" s="37"/>
      <c r="L470" s="38"/>
    </row>
    <row r="471" spans="1:12" s="39" customFormat="1" ht="12.95" customHeight="1" x14ac:dyDescent="0.25">
      <c r="A471" s="227"/>
      <c r="B471" s="29">
        <v>4515</v>
      </c>
      <c r="C471" s="30">
        <v>1</v>
      </c>
      <c r="D471" s="32" t="s">
        <v>1253</v>
      </c>
      <c r="E471" s="32" t="s">
        <v>1254</v>
      </c>
      <c r="F471" s="32" t="s">
        <v>1255</v>
      </c>
      <c r="G471" s="33" t="s">
        <v>19</v>
      </c>
      <c r="H471" s="34" t="s">
        <v>13</v>
      </c>
      <c r="I471" s="35">
        <v>0.69969999999999999</v>
      </c>
      <c r="J471" s="19">
        <f t="shared" si="7"/>
        <v>1695792.96</v>
      </c>
      <c r="K471" s="37">
        <v>141316.07999999999</v>
      </c>
      <c r="L471" s="38"/>
    </row>
    <row r="472" spans="1:12" s="39" customFormat="1" ht="12.95" customHeight="1" x14ac:dyDescent="0.25">
      <c r="A472" s="225" t="s">
        <v>1256</v>
      </c>
      <c r="B472" s="29"/>
      <c r="C472" s="30"/>
      <c r="D472" s="49" t="s">
        <v>126</v>
      </c>
      <c r="E472" s="42"/>
      <c r="F472" s="42"/>
      <c r="G472" s="33"/>
      <c r="H472" s="34"/>
      <c r="I472" s="35"/>
      <c r="J472" s="19"/>
      <c r="K472" s="37"/>
      <c r="L472" s="38"/>
    </row>
    <row r="473" spans="1:12" s="39" customFormat="1" ht="12.95" customHeight="1" x14ac:dyDescent="0.25">
      <c r="A473" s="226"/>
      <c r="B473" s="29">
        <v>906</v>
      </c>
      <c r="C473" s="30">
        <v>1</v>
      </c>
      <c r="D473" s="32" t="s">
        <v>1257</v>
      </c>
      <c r="E473" s="32" t="s">
        <v>1258</v>
      </c>
      <c r="F473" s="32" t="s">
        <v>1259</v>
      </c>
      <c r="G473" s="33" t="s">
        <v>130</v>
      </c>
      <c r="H473" s="34" t="s">
        <v>13</v>
      </c>
      <c r="I473" s="35">
        <v>0.99199999999999999</v>
      </c>
      <c r="J473" s="19">
        <f t="shared" si="7"/>
        <v>643609.56000000006</v>
      </c>
      <c r="K473" s="37">
        <v>53634.13</v>
      </c>
      <c r="L473" s="38"/>
    </row>
    <row r="474" spans="1:12" s="39" customFormat="1" ht="12.95" customHeight="1" x14ac:dyDescent="0.25">
      <c r="A474" s="226"/>
      <c r="B474" s="29">
        <v>905</v>
      </c>
      <c r="C474" s="30">
        <v>2</v>
      </c>
      <c r="D474" s="32" t="s">
        <v>1260</v>
      </c>
      <c r="E474" s="32" t="s">
        <v>1261</v>
      </c>
      <c r="F474" s="32" t="s">
        <v>1262</v>
      </c>
      <c r="G474" s="33" t="s">
        <v>130</v>
      </c>
      <c r="H474" s="34" t="s">
        <v>13</v>
      </c>
      <c r="I474" s="35">
        <v>0.99199999999999999</v>
      </c>
      <c r="J474" s="19">
        <f t="shared" si="7"/>
        <v>643609.56000000006</v>
      </c>
      <c r="K474" s="37">
        <v>53634.13</v>
      </c>
      <c r="L474" s="38"/>
    </row>
    <row r="475" spans="1:12" s="39" customFormat="1" ht="12.95" customHeight="1" x14ac:dyDescent="0.25">
      <c r="A475" s="226"/>
      <c r="B475" s="29">
        <v>930</v>
      </c>
      <c r="C475" s="30">
        <v>3</v>
      </c>
      <c r="D475" s="32" t="s">
        <v>95</v>
      </c>
      <c r="E475" s="32" t="s">
        <v>1263</v>
      </c>
      <c r="F475" s="32" t="s">
        <v>1264</v>
      </c>
      <c r="G475" s="33" t="s">
        <v>130</v>
      </c>
      <c r="H475" s="34" t="s">
        <v>13</v>
      </c>
      <c r="I475" s="35">
        <v>0.99</v>
      </c>
      <c r="J475" s="19">
        <f t="shared" si="7"/>
        <v>642312</v>
      </c>
      <c r="K475" s="37">
        <v>53526</v>
      </c>
      <c r="L475" s="38"/>
    </row>
    <row r="476" spans="1:12" s="39" customFormat="1" ht="12.95" customHeight="1" x14ac:dyDescent="0.25">
      <c r="A476" s="226"/>
      <c r="B476" s="29">
        <v>917</v>
      </c>
      <c r="C476" s="30">
        <v>4</v>
      </c>
      <c r="D476" s="32" t="s">
        <v>1265</v>
      </c>
      <c r="E476" s="32" t="s">
        <v>1266</v>
      </c>
      <c r="F476" s="32" t="s">
        <v>1267</v>
      </c>
      <c r="G476" s="33" t="s">
        <v>130</v>
      </c>
      <c r="H476" s="34" t="s">
        <v>13</v>
      </c>
      <c r="I476" s="35">
        <v>0.996</v>
      </c>
      <c r="J476" s="19">
        <f t="shared" si="7"/>
        <v>646204.80000000005</v>
      </c>
      <c r="K476" s="37">
        <v>53850.400000000001</v>
      </c>
      <c r="L476" s="38"/>
    </row>
    <row r="477" spans="1:12" s="39" customFormat="1" ht="12.95" customHeight="1" x14ac:dyDescent="0.25">
      <c r="A477" s="226"/>
      <c r="B477" s="29">
        <v>924</v>
      </c>
      <c r="C477" s="30">
        <v>5</v>
      </c>
      <c r="D477" s="32" t="s">
        <v>1268</v>
      </c>
      <c r="E477" s="32" t="s">
        <v>1269</v>
      </c>
      <c r="F477" s="32" t="s">
        <v>1270</v>
      </c>
      <c r="G477" s="33" t="s">
        <v>130</v>
      </c>
      <c r="H477" s="34" t="s">
        <v>13</v>
      </c>
      <c r="I477" s="35">
        <v>0.996</v>
      </c>
      <c r="J477" s="19">
        <f t="shared" si="7"/>
        <v>646204.80000000005</v>
      </c>
      <c r="K477" s="37">
        <v>53850.400000000001</v>
      </c>
      <c r="L477" s="38"/>
    </row>
    <row r="478" spans="1:12" s="39" customFormat="1" ht="12.95" customHeight="1" x14ac:dyDescent="0.25">
      <c r="A478" s="226"/>
      <c r="B478" s="29"/>
      <c r="C478" s="30"/>
      <c r="D478" s="31" t="s">
        <v>11</v>
      </c>
      <c r="E478" s="32"/>
      <c r="F478" s="32"/>
      <c r="G478" s="33"/>
      <c r="H478" s="34"/>
      <c r="I478" s="35"/>
      <c r="J478" s="19"/>
      <c r="K478" s="37"/>
      <c r="L478" s="38"/>
    </row>
    <row r="479" spans="1:12" s="39" customFormat="1" ht="12.95" customHeight="1" x14ac:dyDescent="0.25">
      <c r="A479" s="226"/>
      <c r="B479" s="29">
        <v>904</v>
      </c>
      <c r="C479" s="30">
        <v>2</v>
      </c>
      <c r="D479" s="32" t="s">
        <v>1271</v>
      </c>
      <c r="E479" s="32" t="s">
        <v>1272</v>
      </c>
      <c r="F479" s="32" t="s">
        <v>1273</v>
      </c>
      <c r="G479" s="33" t="s">
        <v>12</v>
      </c>
      <c r="H479" s="34" t="s">
        <v>13</v>
      </c>
      <c r="I479" s="35">
        <v>0.996</v>
      </c>
      <c r="J479" s="19">
        <f t="shared" si="7"/>
        <v>1292310</v>
      </c>
      <c r="K479" s="37">
        <v>107692.5</v>
      </c>
      <c r="L479" s="38"/>
    </row>
    <row r="480" spans="1:12" s="39" customFormat="1" ht="12.95" customHeight="1" x14ac:dyDescent="0.25">
      <c r="A480" s="226"/>
      <c r="B480" s="29">
        <v>908</v>
      </c>
      <c r="C480" s="30">
        <v>3</v>
      </c>
      <c r="D480" s="32" t="s">
        <v>1274</v>
      </c>
      <c r="E480" s="32" t="s">
        <v>1275</v>
      </c>
      <c r="F480" s="32" t="s">
        <v>1276</v>
      </c>
      <c r="G480" s="33" t="s">
        <v>12</v>
      </c>
      <c r="H480" s="34" t="s">
        <v>13</v>
      </c>
      <c r="I480" s="35">
        <v>0.996</v>
      </c>
      <c r="J480" s="19">
        <f t="shared" si="7"/>
        <v>1292310</v>
      </c>
      <c r="K480" s="37">
        <v>107692.5</v>
      </c>
      <c r="L480" s="38"/>
    </row>
    <row r="481" spans="1:12" s="39" customFormat="1" ht="12.95" customHeight="1" x14ac:dyDescent="0.25">
      <c r="A481" s="226"/>
      <c r="B481" s="29">
        <v>935</v>
      </c>
      <c r="C481" s="30">
        <v>4</v>
      </c>
      <c r="D481" s="32" t="s">
        <v>1277</v>
      </c>
      <c r="E481" s="32" t="s">
        <v>1278</v>
      </c>
      <c r="F481" s="32" t="s">
        <v>1279</v>
      </c>
      <c r="G481" s="33" t="s">
        <v>12</v>
      </c>
      <c r="H481" s="34" t="s">
        <v>13</v>
      </c>
      <c r="I481" s="35">
        <v>0.99180000000000001</v>
      </c>
      <c r="J481" s="19">
        <f t="shared" si="7"/>
        <v>1286860.56</v>
      </c>
      <c r="K481" s="37">
        <v>107238.38</v>
      </c>
      <c r="L481" s="38"/>
    </row>
    <row r="482" spans="1:12" s="39" customFormat="1" ht="12.95" customHeight="1" x14ac:dyDescent="0.25">
      <c r="A482" s="226"/>
      <c r="B482" s="29">
        <v>929</v>
      </c>
      <c r="C482" s="30">
        <v>5</v>
      </c>
      <c r="D482" s="32" t="s">
        <v>1280</v>
      </c>
      <c r="E482" s="32" t="s">
        <v>1281</v>
      </c>
      <c r="F482" s="32" t="s">
        <v>1282</v>
      </c>
      <c r="G482" s="33" t="s">
        <v>12</v>
      </c>
      <c r="H482" s="34" t="s">
        <v>13</v>
      </c>
      <c r="I482" s="35">
        <v>0.996</v>
      </c>
      <c r="J482" s="19">
        <f t="shared" si="7"/>
        <v>1292310</v>
      </c>
      <c r="K482" s="37">
        <v>107692.5</v>
      </c>
      <c r="L482" s="38"/>
    </row>
    <row r="483" spans="1:12" s="39" customFormat="1" ht="12.95" customHeight="1" x14ac:dyDescent="0.25">
      <c r="A483" s="226"/>
      <c r="B483" s="29">
        <v>903</v>
      </c>
      <c r="C483" s="30">
        <v>6</v>
      </c>
      <c r="D483" s="32" t="s">
        <v>410</v>
      </c>
      <c r="E483" s="32" t="s">
        <v>1283</v>
      </c>
      <c r="F483" s="32" t="s">
        <v>1284</v>
      </c>
      <c r="G483" s="33" t="s">
        <v>12</v>
      </c>
      <c r="H483" s="34" t="s">
        <v>13</v>
      </c>
      <c r="I483" s="35">
        <v>0.996</v>
      </c>
      <c r="J483" s="19">
        <f t="shared" si="7"/>
        <v>1292310</v>
      </c>
      <c r="K483" s="37">
        <v>107692.5</v>
      </c>
      <c r="L483" s="38"/>
    </row>
    <row r="484" spans="1:12" s="39" customFormat="1" ht="12.95" customHeight="1" x14ac:dyDescent="0.25">
      <c r="A484" s="226"/>
      <c r="B484" s="29">
        <v>918</v>
      </c>
      <c r="C484" s="30">
        <v>7</v>
      </c>
      <c r="D484" s="32" t="s">
        <v>1285</v>
      </c>
      <c r="E484" s="32" t="s">
        <v>1286</v>
      </c>
      <c r="F484" s="32" t="s">
        <v>1287</v>
      </c>
      <c r="G484" s="33" t="s">
        <v>12</v>
      </c>
      <c r="H484" s="34" t="s">
        <v>13</v>
      </c>
      <c r="I484" s="35">
        <v>0.996</v>
      </c>
      <c r="J484" s="19">
        <f t="shared" si="7"/>
        <v>1292310</v>
      </c>
      <c r="K484" s="37">
        <v>107692.5</v>
      </c>
      <c r="L484" s="38"/>
    </row>
    <row r="485" spans="1:12" s="39" customFormat="1" ht="12.95" customHeight="1" x14ac:dyDescent="0.25">
      <c r="A485" s="226"/>
      <c r="B485" s="29">
        <v>926</v>
      </c>
      <c r="C485" s="30">
        <v>8</v>
      </c>
      <c r="D485" s="32" t="s">
        <v>1288</v>
      </c>
      <c r="E485" s="32" t="s">
        <v>1289</v>
      </c>
      <c r="F485" s="32" t="s">
        <v>1290</v>
      </c>
      <c r="G485" s="33" t="s">
        <v>12</v>
      </c>
      <c r="H485" s="34" t="s">
        <v>13</v>
      </c>
      <c r="I485" s="35">
        <v>0.996</v>
      </c>
      <c r="J485" s="19">
        <f t="shared" si="7"/>
        <v>1292310</v>
      </c>
      <c r="K485" s="37">
        <v>107692.5</v>
      </c>
      <c r="L485" s="38"/>
    </row>
    <row r="486" spans="1:12" s="39" customFormat="1" ht="12.95" customHeight="1" x14ac:dyDescent="0.25">
      <c r="A486" s="226"/>
      <c r="B486" s="29">
        <v>901</v>
      </c>
      <c r="C486" s="30">
        <v>9</v>
      </c>
      <c r="D486" s="32" t="s">
        <v>1057</v>
      </c>
      <c r="E486" s="32" t="s">
        <v>1291</v>
      </c>
      <c r="F486" s="32" t="s">
        <v>1292</v>
      </c>
      <c r="G486" s="33" t="s">
        <v>12</v>
      </c>
      <c r="H486" s="34" t="s">
        <v>13</v>
      </c>
      <c r="I486" s="35">
        <v>0.996</v>
      </c>
      <c r="J486" s="19">
        <f t="shared" si="7"/>
        <v>1292310</v>
      </c>
      <c r="K486" s="37">
        <v>107692.5</v>
      </c>
      <c r="L486" s="38"/>
    </row>
    <row r="487" spans="1:12" s="39" customFormat="1" ht="12.95" customHeight="1" x14ac:dyDescent="0.25">
      <c r="A487" s="226"/>
      <c r="B487" s="29">
        <v>933</v>
      </c>
      <c r="C487" s="30">
        <v>10</v>
      </c>
      <c r="D487" s="32" t="s">
        <v>1293</v>
      </c>
      <c r="E487" s="32" t="s">
        <v>1294</v>
      </c>
      <c r="F487" s="32" t="s">
        <v>1295</v>
      </c>
      <c r="G487" s="33" t="s">
        <v>12</v>
      </c>
      <c r="H487" s="34" t="s">
        <v>13</v>
      </c>
      <c r="I487" s="35">
        <v>0.996</v>
      </c>
      <c r="J487" s="19">
        <f t="shared" si="7"/>
        <v>1292310</v>
      </c>
      <c r="K487" s="37">
        <v>107692.5</v>
      </c>
      <c r="L487" s="38"/>
    </row>
    <row r="488" spans="1:12" s="39" customFormat="1" ht="12.95" customHeight="1" x14ac:dyDescent="0.25">
      <c r="A488" s="226"/>
      <c r="B488" s="29">
        <v>921</v>
      </c>
      <c r="C488" s="30">
        <v>11</v>
      </c>
      <c r="D488" s="32" t="s">
        <v>1296</v>
      </c>
      <c r="E488" s="32" t="s">
        <v>1297</v>
      </c>
      <c r="F488" s="32" t="s">
        <v>1298</v>
      </c>
      <c r="G488" s="33" t="s">
        <v>12</v>
      </c>
      <c r="H488" s="34" t="s">
        <v>13</v>
      </c>
      <c r="I488" s="35">
        <v>0.996</v>
      </c>
      <c r="J488" s="19">
        <f t="shared" si="7"/>
        <v>1292310</v>
      </c>
      <c r="K488" s="37">
        <v>107692.5</v>
      </c>
      <c r="L488" s="38"/>
    </row>
    <row r="489" spans="1:12" s="39" customFormat="1" ht="12.95" customHeight="1" x14ac:dyDescent="0.25">
      <c r="A489" s="226"/>
      <c r="B489" s="29">
        <v>914</v>
      </c>
      <c r="C489" s="30">
        <v>12</v>
      </c>
      <c r="D489" s="32" t="s">
        <v>1299</v>
      </c>
      <c r="E489" s="32" t="s">
        <v>1300</v>
      </c>
      <c r="F489" s="32" t="s">
        <v>1301</v>
      </c>
      <c r="G489" s="33" t="s">
        <v>12</v>
      </c>
      <c r="H489" s="34" t="s">
        <v>13</v>
      </c>
      <c r="I489" s="35">
        <v>0.996</v>
      </c>
      <c r="J489" s="19">
        <f t="shared" si="7"/>
        <v>1292310</v>
      </c>
      <c r="K489" s="37">
        <v>107692.5</v>
      </c>
      <c r="L489" s="38"/>
    </row>
    <row r="490" spans="1:12" s="39" customFormat="1" ht="12.95" customHeight="1" x14ac:dyDescent="0.25">
      <c r="A490" s="226"/>
      <c r="B490" s="29">
        <v>928</v>
      </c>
      <c r="C490" s="30">
        <v>13</v>
      </c>
      <c r="D490" s="42" t="s">
        <v>1302</v>
      </c>
      <c r="E490" s="42" t="s">
        <v>1303</v>
      </c>
      <c r="F490" s="42" t="s">
        <v>1304</v>
      </c>
      <c r="G490" s="33" t="s">
        <v>12</v>
      </c>
      <c r="H490" s="34" t="s">
        <v>13</v>
      </c>
      <c r="I490" s="35">
        <v>0.99199999999999999</v>
      </c>
      <c r="J490" s="19">
        <f t="shared" si="7"/>
        <v>1287120</v>
      </c>
      <c r="K490" s="37">
        <v>107260</v>
      </c>
      <c r="L490" s="38"/>
    </row>
    <row r="491" spans="1:12" s="39" customFormat="1" ht="12.95" customHeight="1" x14ac:dyDescent="0.25">
      <c r="A491" s="226"/>
      <c r="B491" s="29">
        <v>900</v>
      </c>
      <c r="C491" s="30">
        <v>14</v>
      </c>
      <c r="D491" s="32" t="s">
        <v>1305</v>
      </c>
      <c r="E491" s="32" t="s">
        <v>1306</v>
      </c>
      <c r="F491" s="32" t="s">
        <v>1307</v>
      </c>
      <c r="G491" s="33" t="s">
        <v>12</v>
      </c>
      <c r="H491" s="34" t="s">
        <v>13</v>
      </c>
      <c r="I491" s="35">
        <v>0.996</v>
      </c>
      <c r="J491" s="19">
        <f t="shared" si="7"/>
        <v>1292310</v>
      </c>
      <c r="K491" s="37">
        <v>107692.5</v>
      </c>
      <c r="L491" s="38"/>
    </row>
    <row r="492" spans="1:12" s="39" customFormat="1" ht="12.95" customHeight="1" x14ac:dyDescent="0.25">
      <c r="A492" s="226"/>
      <c r="B492" s="29">
        <v>916</v>
      </c>
      <c r="C492" s="30">
        <v>15</v>
      </c>
      <c r="D492" s="42" t="s">
        <v>1308</v>
      </c>
      <c r="E492" s="42" t="s">
        <v>1309</v>
      </c>
      <c r="F492" s="42" t="s">
        <v>1310</v>
      </c>
      <c r="G492" s="27" t="s">
        <v>12</v>
      </c>
      <c r="H492" s="34" t="s">
        <v>13</v>
      </c>
      <c r="I492" s="35">
        <v>0.996</v>
      </c>
      <c r="J492" s="19">
        <f t="shared" si="7"/>
        <v>1292310</v>
      </c>
      <c r="K492" s="37">
        <v>107692.5</v>
      </c>
      <c r="L492" s="38"/>
    </row>
    <row r="493" spans="1:12" s="39" customFormat="1" ht="12.95" customHeight="1" x14ac:dyDescent="0.25">
      <c r="A493" s="226"/>
      <c r="B493" s="29">
        <v>927</v>
      </c>
      <c r="C493" s="30">
        <v>16</v>
      </c>
      <c r="D493" s="32" t="s">
        <v>1311</v>
      </c>
      <c r="E493" s="32" t="s">
        <v>1312</v>
      </c>
      <c r="F493" s="32" t="s">
        <v>1313</v>
      </c>
      <c r="G493" s="50" t="s">
        <v>12</v>
      </c>
      <c r="H493" s="34" t="s">
        <v>13</v>
      </c>
      <c r="I493" s="35">
        <v>0.996</v>
      </c>
      <c r="J493" s="19">
        <f t="shared" si="7"/>
        <v>1292310</v>
      </c>
      <c r="K493" s="37">
        <v>107692.5</v>
      </c>
      <c r="L493" s="38"/>
    </row>
    <row r="494" spans="1:12" s="39" customFormat="1" ht="12.95" customHeight="1" x14ac:dyDescent="0.25">
      <c r="A494" s="226"/>
      <c r="B494" s="29">
        <v>907</v>
      </c>
      <c r="C494" s="30">
        <v>17</v>
      </c>
      <c r="D494" s="42" t="s">
        <v>1314</v>
      </c>
      <c r="E494" s="42" t="s">
        <v>1315</v>
      </c>
      <c r="F494" s="42" t="s">
        <v>1264</v>
      </c>
      <c r="G494" s="27" t="s">
        <v>12</v>
      </c>
      <c r="H494" s="34" t="s">
        <v>13</v>
      </c>
      <c r="I494" s="35">
        <v>0.996</v>
      </c>
      <c r="J494" s="19">
        <f t="shared" si="7"/>
        <v>1292310</v>
      </c>
      <c r="K494" s="37">
        <v>107692.5</v>
      </c>
      <c r="L494" s="38"/>
    </row>
    <row r="495" spans="1:12" s="39" customFormat="1" ht="12.95" customHeight="1" x14ac:dyDescent="0.25">
      <c r="A495" s="226"/>
      <c r="B495" s="29">
        <v>920</v>
      </c>
      <c r="C495" s="30">
        <v>18</v>
      </c>
      <c r="D495" s="32" t="s">
        <v>1319</v>
      </c>
      <c r="E495" s="32" t="s">
        <v>1320</v>
      </c>
      <c r="F495" s="32" t="s">
        <v>1321</v>
      </c>
      <c r="G495" s="50" t="s">
        <v>12</v>
      </c>
      <c r="H495" s="34" t="s">
        <v>13</v>
      </c>
      <c r="I495" s="35">
        <v>0.99</v>
      </c>
      <c r="J495" s="19">
        <f t="shared" si="7"/>
        <v>1284525</v>
      </c>
      <c r="K495" s="37">
        <v>107043.75</v>
      </c>
      <c r="L495" s="38"/>
    </row>
    <row r="496" spans="1:12" s="39" customFormat="1" ht="12.95" customHeight="1" x14ac:dyDescent="0.25">
      <c r="A496" s="226"/>
      <c r="B496" s="29">
        <v>912</v>
      </c>
      <c r="C496" s="30">
        <v>19</v>
      </c>
      <c r="D496" s="32" t="s">
        <v>1322</v>
      </c>
      <c r="E496" s="32" t="s">
        <v>1323</v>
      </c>
      <c r="F496" s="32" t="s">
        <v>1324</v>
      </c>
      <c r="G496" s="50" t="s">
        <v>12</v>
      </c>
      <c r="H496" s="34" t="s">
        <v>13</v>
      </c>
      <c r="I496" s="35">
        <v>0.996</v>
      </c>
      <c r="J496" s="19">
        <f t="shared" si="7"/>
        <v>1292310</v>
      </c>
      <c r="K496" s="37">
        <v>107692.5</v>
      </c>
      <c r="L496" s="38"/>
    </row>
    <row r="497" spans="1:12" s="39" customFormat="1" ht="12.95" customHeight="1" x14ac:dyDescent="0.25">
      <c r="A497" s="226"/>
      <c r="B497" s="29">
        <v>911</v>
      </c>
      <c r="C497" s="30">
        <v>20</v>
      </c>
      <c r="D497" s="32" t="s">
        <v>1036</v>
      </c>
      <c r="E497" s="32" t="s">
        <v>1037</v>
      </c>
      <c r="F497" s="32" t="s">
        <v>1325</v>
      </c>
      <c r="G497" s="33" t="s">
        <v>12</v>
      </c>
      <c r="H497" s="34" t="s">
        <v>13</v>
      </c>
      <c r="I497" s="35">
        <v>0.996</v>
      </c>
      <c r="J497" s="19">
        <f t="shared" si="7"/>
        <v>1292310</v>
      </c>
      <c r="K497" s="37">
        <v>107692.5</v>
      </c>
      <c r="L497" s="38"/>
    </row>
    <row r="498" spans="1:12" s="39" customFormat="1" ht="12.95" customHeight="1" x14ac:dyDescent="0.25">
      <c r="A498" s="226"/>
      <c r="B498" s="29">
        <v>925</v>
      </c>
      <c r="C498" s="30">
        <v>21</v>
      </c>
      <c r="D498" s="32" t="s">
        <v>1326</v>
      </c>
      <c r="E498" s="32" t="s">
        <v>1327</v>
      </c>
      <c r="F498" s="32" t="s">
        <v>1328</v>
      </c>
      <c r="G498" s="33" t="s">
        <v>12</v>
      </c>
      <c r="H498" s="34" t="s">
        <v>13</v>
      </c>
      <c r="I498" s="35">
        <v>0.996</v>
      </c>
      <c r="J498" s="19">
        <f t="shared" si="7"/>
        <v>1292310</v>
      </c>
      <c r="K498" s="37">
        <v>107692.5</v>
      </c>
      <c r="L498" s="38"/>
    </row>
    <row r="499" spans="1:12" s="39" customFormat="1" ht="12.95" customHeight="1" x14ac:dyDescent="0.25">
      <c r="A499" s="226"/>
      <c r="B499" s="29">
        <v>915</v>
      </c>
      <c r="C499" s="30">
        <v>22</v>
      </c>
      <c r="D499" s="32" t="s">
        <v>1329</v>
      </c>
      <c r="E499" s="32" t="s">
        <v>1330</v>
      </c>
      <c r="F499" s="32" t="s">
        <v>1331</v>
      </c>
      <c r="G499" s="33" t="s">
        <v>12</v>
      </c>
      <c r="H499" s="34" t="s">
        <v>13</v>
      </c>
      <c r="I499" s="35">
        <v>0.996</v>
      </c>
      <c r="J499" s="19">
        <f t="shared" si="7"/>
        <v>1292310</v>
      </c>
      <c r="K499" s="37">
        <v>107692.5</v>
      </c>
      <c r="L499" s="38"/>
    </row>
    <row r="500" spans="1:12" s="39" customFormat="1" ht="12.95" customHeight="1" x14ac:dyDescent="0.25">
      <c r="A500" s="226"/>
      <c r="B500" s="29">
        <v>909</v>
      </c>
      <c r="C500" s="30">
        <v>23</v>
      </c>
      <c r="D500" s="32" t="s">
        <v>1332</v>
      </c>
      <c r="E500" s="32" t="s">
        <v>1333</v>
      </c>
      <c r="F500" s="32" t="s">
        <v>1334</v>
      </c>
      <c r="G500" s="33" t="s">
        <v>12</v>
      </c>
      <c r="H500" s="34" t="s">
        <v>13</v>
      </c>
      <c r="I500" s="35">
        <v>0.996</v>
      </c>
      <c r="J500" s="19">
        <f t="shared" si="7"/>
        <v>1292310</v>
      </c>
      <c r="K500" s="37">
        <v>107692.5</v>
      </c>
      <c r="L500" s="38"/>
    </row>
    <row r="501" spans="1:12" s="39" customFormat="1" ht="12.95" customHeight="1" x14ac:dyDescent="0.25">
      <c r="A501" s="226"/>
      <c r="B501" s="29">
        <v>932</v>
      </c>
      <c r="C501" s="30">
        <v>24</v>
      </c>
      <c r="D501" s="42" t="s">
        <v>1335</v>
      </c>
      <c r="E501" s="42" t="s">
        <v>1336</v>
      </c>
      <c r="F501" s="42" t="s">
        <v>1337</v>
      </c>
      <c r="G501" s="33" t="s">
        <v>12</v>
      </c>
      <c r="H501" s="34" t="s">
        <v>13</v>
      </c>
      <c r="I501" s="35">
        <v>0.996</v>
      </c>
      <c r="J501" s="19">
        <f t="shared" si="7"/>
        <v>1292310</v>
      </c>
      <c r="K501" s="37">
        <v>107692.5</v>
      </c>
      <c r="L501" s="38"/>
    </row>
    <row r="502" spans="1:12" s="39" customFormat="1" ht="12.95" customHeight="1" x14ac:dyDescent="0.25">
      <c r="A502" s="226"/>
      <c r="B502" s="29">
        <v>923</v>
      </c>
      <c r="C502" s="30">
        <v>25</v>
      </c>
      <c r="D502" s="32" t="s">
        <v>1338</v>
      </c>
      <c r="E502" s="32" t="s">
        <v>1339</v>
      </c>
      <c r="F502" s="32" t="s">
        <v>1340</v>
      </c>
      <c r="G502" s="33" t="s">
        <v>12</v>
      </c>
      <c r="H502" s="34" t="s">
        <v>13</v>
      </c>
      <c r="I502" s="35">
        <v>0.99</v>
      </c>
      <c r="J502" s="19">
        <f t="shared" si="7"/>
        <v>1284525</v>
      </c>
      <c r="K502" s="37">
        <v>107043.75</v>
      </c>
      <c r="L502" s="38"/>
    </row>
    <row r="503" spans="1:12" s="39" customFormat="1" ht="12.95" customHeight="1" x14ac:dyDescent="0.25">
      <c r="A503" s="226"/>
      <c r="B503" s="29">
        <v>934</v>
      </c>
      <c r="C503" s="30">
        <v>26</v>
      </c>
      <c r="D503" s="42" t="s">
        <v>1341</v>
      </c>
      <c r="E503" s="42" t="s">
        <v>1342</v>
      </c>
      <c r="F503" s="42" t="s">
        <v>1343</v>
      </c>
      <c r="G503" s="33" t="s">
        <v>12</v>
      </c>
      <c r="H503" s="34" t="s">
        <v>13</v>
      </c>
      <c r="I503" s="35">
        <v>0.996</v>
      </c>
      <c r="J503" s="19">
        <f t="shared" si="7"/>
        <v>1292310</v>
      </c>
      <c r="K503" s="37">
        <v>107692.5</v>
      </c>
      <c r="L503" s="38"/>
    </row>
    <row r="504" spans="1:12" s="39" customFormat="1" ht="12.95" customHeight="1" x14ac:dyDescent="0.25">
      <c r="A504" s="226"/>
      <c r="B504" s="29">
        <v>910</v>
      </c>
      <c r="C504" s="30">
        <v>27</v>
      </c>
      <c r="D504" s="32" t="s">
        <v>1344</v>
      </c>
      <c r="E504" s="32" t="s">
        <v>1345</v>
      </c>
      <c r="F504" s="32" t="s">
        <v>1346</v>
      </c>
      <c r="G504" s="33" t="s">
        <v>12</v>
      </c>
      <c r="H504" s="34" t="s">
        <v>13</v>
      </c>
      <c r="I504" s="35">
        <v>0.996</v>
      </c>
      <c r="J504" s="19">
        <f t="shared" si="7"/>
        <v>1292310</v>
      </c>
      <c r="K504" s="37">
        <v>107692.5</v>
      </c>
      <c r="L504" s="38"/>
    </row>
    <row r="505" spans="1:12" s="39" customFormat="1" ht="12.95" customHeight="1" x14ac:dyDescent="0.25">
      <c r="A505" s="226"/>
      <c r="B505" s="29">
        <v>922</v>
      </c>
      <c r="C505" s="30">
        <v>28</v>
      </c>
      <c r="D505" s="42" t="s">
        <v>1347</v>
      </c>
      <c r="E505" s="42" t="s">
        <v>1348</v>
      </c>
      <c r="F505" s="42" t="s">
        <v>1349</v>
      </c>
      <c r="G505" s="33" t="s">
        <v>12</v>
      </c>
      <c r="H505" s="34" t="s">
        <v>13</v>
      </c>
      <c r="I505" s="35">
        <v>0.996</v>
      </c>
      <c r="J505" s="19">
        <f t="shared" si="7"/>
        <v>1292310</v>
      </c>
      <c r="K505" s="37">
        <v>107692.5</v>
      </c>
      <c r="L505" s="38"/>
    </row>
    <row r="506" spans="1:12" s="39" customFormat="1" ht="12.95" customHeight="1" x14ac:dyDescent="0.25">
      <c r="A506" s="226"/>
      <c r="B506" s="29">
        <v>902</v>
      </c>
      <c r="C506" s="30">
        <v>29</v>
      </c>
      <c r="D506" s="32" t="s">
        <v>1350</v>
      </c>
      <c r="E506" s="32" t="s">
        <v>1351</v>
      </c>
      <c r="F506" s="32" t="s">
        <v>1352</v>
      </c>
      <c r="G506" s="33" t="s">
        <v>12</v>
      </c>
      <c r="H506" s="34" t="s">
        <v>13</v>
      </c>
      <c r="I506" s="35">
        <v>0.996</v>
      </c>
      <c r="J506" s="19">
        <f t="shared" si="7"/>
        <v>1292310</v>
      </c>
      <c r="K506" s="37">
        <v>107692.5</v>
      </c>
      <c r="L506" s="38"/>
    </row>
    <row r="507" spans="1:12" s="39" customFormat="1" ht="12.95" customHeight="1" x14ac:dyDescent="0.25">
      <c r="A507" s="226"/>
      <c r="B507" s="29">
        <v>931</v>
      </c>
      <c r="C507" s="30">
        <v>30</v>
      </c>
      <c r="D507" s="32" t="s">
        <v>1353</v>
      </c>
      <c r="E507" s="32" t="s">
        <v>1354</v>
      </c>
      <c r="F507" s="32" t="s">
        <v>1355</v>
      </c>
      <c r="G507" s="33" t="s">
        <v>12</v>
      </c>
      <c r="H507" s="34" t="s">
        <v>13</v>
      </c>
      <c r="I507" s="35">
        <v>0.996</v>
      </c>
      <c r="J507" s="19">
        <f t="shared" si="7"/>
        <v>1292310</v>
      </c>
      <c r="K507" s="37">
        <v>107692.5</v>
      </c>
      <c r="L507" s="38"/>
    </row>
    <row r="508" spans="1:12" s="39" customFormat="1" ht="12.95" customHeight="1" x14ac:dyDescent="0.25">
      <c r="A508" s="226"/>
      <c r="B508" s="29"/>
      <c r="C508" s="30"/>
      <c r="D508" s="31" t="s">
        <v>47</v>
      </c>
      <c r="E508" s="32"/>
      <c r="F508" s="32"/>
      <c r="G508" s="33"/>
      <c r="H508" s="34"/>
      <c r="I508" s="35"/>
      <c r="J508" s="19"/>
      <c r="K508" s="37"/>
      <c r="L508" s="38"/>
    </row>
    <row r="509" spans="1:12" s="39" customFormat="1" ht="12.95" customHeight="1" x14ac:dyDescent="0.25">
      <c r="A509" s="227"/>
      <c r="B509" s="43">
        <v>919</v>
      </c>
      <c r="C509" s="30">
        <v>1</v>
      </c>
      <c r="D509" s="32" t="s">
        <v>1356</v>
      </c>
      <c r="E509" s="32" t="s">
        <v>1357</v>
      </c>
      <c r="F509" s="32" t="s">
        <v>174</v>
      </c>
      <c r="G509" s="33" t="s">
        <v>51</v>
      </c>
      <c r="H509" s="34" t="s">
        <v>13</v>
      </c>
      <c r="I509" s="35">
        <v>0.99399999999999999</v>
      </c>
      <c r="J509" s="19">
        <f t="shared" si="7"/>
        <v>2043266.4</v>
      </c>
      <c r="K509" s="37">
        <v>170272.2</v>
      </c>
      <c r="L509" s="38"/>
    </row>
    <row r="510" spans="1:12" s="39" customFormat="1" ht="12.95" customHeight="1" x14ac:dyDescent="0.25">
      <c r="A510" s="225" t="s">
        <v>1358</v>
      </c>
      <c r="B510" s="29"/>
      <c r="C510" s="30"/>
      <c r="D510" s="31" t="s">
        <v>11</v>
      </c>
      <c r="E510" s="32"/>
      <c r="F510" s="32"/>
      <c r="G510" s="33"/>
      <c r="H510" s="34"/>
      <c r="I510" s="35"/>
      <c r="J510" s="19"/>
      <c r="K510" s="37"/>
      <c r="L510" s="38"/>
    </row>
    <row r="511" spans="1:12" s="39" customFormat="1" ht="12.95" customHeight="1" x14ac:dyDescent="0.25">
      <c r="A511" s="226"/>
      <c r="B511" s="29">
        <v>4624</v>
      </c>
      <c r="C511" s="30">
        <v>1</v>
      </c>
      <c r="D511" s="32" t="s">
        <v>1359</v>
      </c>
      <c r="E511" s="32" t="s">
        <v>1360</v>
      </c>
      <c r="F511" s="32" t="s">
        <v>1361</v>
      </c>
      <c r="G511" s="33" t="s">
        <v>12</v>
      </c>
      <c r="H511" s="34" t="s">
        <v>13</v>
      </c>
      <c r="I511" s="35">
        <v>0.92120000000000002</v>
      </c>
      <c r="J511" s="19">
        <f t="shared" si="7"/>
        <v>1195257</v>
      </c>
      <c r="K511" s="37">
        <v>99604.75</v>
      </c>
      <c r="L511" s="38"/>
    </row>
    <row r="512" spans="1:12" s="39" customFormat="1" ht="12.95" customHeight="1" x14ac:dyDescent="0.25">
      <c r="A512" s="226"/>
      <c r="B512" s="29">
        <v>4612</v>
      </c>
      <c r="C512" s="30">
        <v>2</v>
      </c>
      <c r="D512" s="32" t="s">
        <v>1362</v>
      </c>
      <c r="E512" s="32" t="s">
        <v>1363</v>
      </c>
      <c r="F512" s="32" t="s">
        <v>1364</v>
      </c>
      <c r="G512" s="33" t="s">
        <v>12</v>
      </c>
      <c r="H512" s="34" t="s">
        <v>13</v>
      </c>
      <c r="I512" s="35">
        <v>0.93169999999999997</v>
      </c>
      <c r="J512" s="19">
        <f t="shared" si="7"/>
        <v>1208880.72</v>
      </c>
      <c r="K512" s="37">
        <v>100740.06</v>
      </c>
      <c r="L512" s="38"/>
    </row>
    <row r="513" spans="1:12" s="39" customFormat="1" ht="12.95" customHeight="1" x14ac:dyDescent="0.25">
      <c r="A513" s="226"/>
      <c r="B513" s="29">
        <v>4615</v>
      </c>
      <c r="C513" s="30">
        <v>3</v>
      </c>
      <c r="D513" s="32" t="s">
        <v>1365</v>
      </c>
      <c r="E513" s="32" t="s">
        <v>1366</v>
      </c>
      <c r="F513" s="32" t="s">
        <v>1367</v>
      </c>
      <c r="G513" s="33" t="s">
        <v>12</v>
      </c>
      <c r="H513" s="34" t="s">
        <v>13</v>
      </c>
      <c r="I513" s="35">
        <v>0.92900000000000005</v>
      </c>
      <c r="J513" s="19">
        <f t="shared" si="7"/>
        <v>1205377.56</v>
      </c>
      <c r="K513" s="37">
        <v>100448.13</v>
      </c>
      <c r="L513" s="38"/>
    </row>
    <row r="514" spans="1:12" s="39" customFormat="1" ht="12.95" customHeight="1" x14ac:dyDescent="0.25">
      <c r="A514" s="226"/>
      <c r="B514" s="29">
        <v>4608</v>
      </c>
      <c r="C514" s="30">
        <v>4</v>
      </c>
      <c r="D514" s="32" t="s">
        <v>1368</v>
      </c>
      <c r="E514" s="32" t="s">
        <v>1369</v>
      </c>
      <c r="F514" s="32" t="s">
        <v>1370</v>
      </c>
      <c r="G514" s="33" t="s">
        <v>12</v>
      </c>
      <c r="H514" s="34" t="s">
        <v>13</v>
      </c>
      <c r="I514" s="35">
        <v>0.90500000000000003</v>
      </c>
      <c r="J514" s="19">
        <f t="shared" si="7"/>
        <v>1174237.56</v>
      </c>
      <c r="K514" s="37">
        <v>97853.13</v>
      </c>
      <c r="L514" s="38"/>
    </row>
    <row r="515" spans="1:12" s="39" customFormat="1" ht="12.95" customHeight="1" x14ac:dyDescent="0.25">
      <c r="A515" s="226"/>
      <c r="B515" s="29">
        <v>4605</v>
      </c>
      <c r="C515" s="30">
        <v>5</v>
      </c>
      <c r="D515" s="32" t="s">
        <v>1371</v>
      </c>
      <c r="E515" s="32" t="s">
        <v>1372</v>
      </c>
      <c r="F515" s="32" t="s">
        <v>1373</v>
      </c>
      <c r="G515" s="33" t="s">
        <v>12</v>
      </c>
      <c r="H515" s="34" t="s">
        <v>13</v>
      </c>
      <c r="I515" s="35">
        <v>0.94869999999999999</v>
      </c>
      <c r="J515" s="19">
        <f t="shared" si="7"/>
        <v>1230938.28</v>
      </c>
      <c r="K515" s="37">
        <v>102578.19</v>
      </c>
      <c r="L515" s="38"/>
    </row>
    <row r="516" spans="1:12" s="39" customFormat="1" ht="12.95" customHeight="1" x14ac:dyDescent="0.25">
      <c r="A516" s="226"/>
      <c r="B516" s="29">
        <v>4607</v>
      </c>
      <c r="C516" s="30">
        <v>6</v>
      </c>
      <c r="D516" s="32" t="s">
        <v>1374</v>
      </c>
      <c r="E516" s="32" t="s">
        <v>1375</v>
      </c>
      <c r="F516" s="32" t="s">
        <v>1376</v>
      </c>
      <c r="G516" s="33" t="s">
        <v>12</v>
      </c>
      <c r="H516" s="34" t="s">
        <v>13</v>
      </c>
      <c r="I516" s="35">
        <v>0.91969999999999996</v>
      </c>
      <c r="J516" s="19">
        <f t="shared" si="7"/>
        <v>1193310.72</v>
      </c>
      <c r="K516" s="37">
        <v>99442.559999999998</v>
      </c>
      <c r="L516" s="64"/>
    </row>
    <row r="517" spans="1:12" s="39" customFormat="1" ht="12.95" customHeight="1" x14ac:dyDescent="0.25">
      <c r="A517" s="226"/>
      <c r="B517" s="29">
        <v>4621</v>
      </c>
      <c r="C517" s="30">
        <v>7</v>
      </c>
      <c r="D517" s="32" t="s">
        <v>1377</v>
      </c>
      <c r="E517" s="32" t="s">
        <v>1378</v>
      </c>
      <c r="F517" s="32" t="s">
        <v>1379</v>
      </c>
      <c r="G517" s="33" t="s">
        <v>12</v>
      </c>
      <c r="H517" s="34" t="s">
        <v>13</v>
      </c>
      <c r="I517" s="35">
        <v>0.94240000000000002</v>
      </c>
      <c r="J517" s="19">
        <f t="shared" ref="J517:J579" si="8">ROUND(K517*12,2)</f>
        <v>1222764</v>
      </c>
      <c r="K517" s="37">
        <v>101897</v>
      </c>
      <c r="L517" s="38"/>
    </row>
    <row r="518" spans="1:12" s="39" customFormat="1" ht="12.95" customHeight="1" x14ac:dyDescent="0.25">
      <c r="A518" s="226"/>
      <c r="B518" s="29">
        <v>4610</v>
      </c>
      <c r="C518" s="30">
        <v>8</v>
      </c>
      <c r="D518" s="32" t="s">
        <v>1380</v>
      </c>
      <c r="E518" s="32" t="s">
        <v>1381</v>
      </c>
      <c r="F518" s="32" t="s">
        <v>1382</v>
      </c>
      <c r="G518" s="33" t="s">
        <v>12</v>
      </c>
      <c r="H518" s="34" t="s">
        <v>13</v>
      </c>
      <c r="I518" s="35">
        <v>0.93020000000000003</v>
      </c>
      <c r="J518" s="19">
        <f t="shared" si="8"/>
        <v>1206934.56</v>
      </c>
      <c r="K518" s="37">
        <v>100577.88</v>
      </c>
      <c r="L518" s="38"/>
    </row>
    <row r="519" spans="1:12" s="39" customFormat="1" ht="12.95" customHeight="1" x14ac:dyDescent="0.25">
      <c r="A519" s="226"/>
      <c r="B519" s="29">
        <v>4604</v>
      </c>
      <c r="C519" s="30">
        <v>9</v>
      </c>
      <c r="D519" s="42" t="s">
        <v>1383</v>
      </c>
      <c r="E519" s="42" t="s">
        <v>1384</v>
      </c>
      <c r="F519" s="42" t="s">
        <v>1385</v>
      </c>
      <c r="G519" s="33" t="s">
        <v>12</v>
      </c>
      <c r="H519" s="34" t="s">
        <v>13</v>
      </c>
      <c r="I519" s="35">
        <v>0.93020000000000003</v>
      </c>
      <c r="J519" s="19">
        <f t="shared" si="8"/>
        <v>1206934.56</v>
      </c>
      <c r="K519" s="37">
        <v>100577.88</v>
      </c>
      <c r="L519" s="38"/>
    </row>
    <row r="520" spans="1:12" s="39" customFormat="1" ht="12.95" customHeight="1" x14ac:dyDescent="0.25">
      <c r="A520" s="226"/>
      <c r="B520" s="29">
        <v>4600</v>
      </c>
      <c r="C520" s="30">
        <v>10</v>
      </c>
      <c r="D520" s="32" t="s">
        <v>1386</v>
      </c>
      <c r="E520" s="32" t="s">
        <v>1387</v>
      </c>
      <c r="F520" s="32" t="s">
        <v>1337</v>
      </c>
      <c r="G520" s="33" t="s">
        <v>12</v>
      </c>
      <c r="H520" s="34" t="s">
        <v>13</v>
      </c>
      <c r="I520" s="35">
        <v>0.92920000000000003</v>
      </c>
      <c r="J520" s="19">
        <f t="shared" si="8"/>
        <v>1205637</v>
      </c>
      <c r="K520" s="37">
        <v>100469.75</v>
      </c>
      <c r="L520" s="38"/>
    </row>
    <row r="521" spans="1:12" s="39" customFormat="1" ht="12.95" customHeight="1" x14ac:dyDescent="0.25">
      <c r="A521" s="226"/>
      <c r="B521" s="29">
        <v>4620</v>
      </c>
      <c r="C521" s="30">
        <v>11</v>
      </c>
      <c r="D521" s="32" t="s">
        <v>1388</v>
      </c>
      <c r="E521" s="32" t="s">
        <v>1389</v>
      </c>
      <c r="F521" s="32" t="s">
        <v>1390</v>
      </c>
      <c r="G521" s="33" t="s">
        <v>12</v>
      </c>
      <c r="H521" s="34" t="s">
        <v>13</v>
      </c>
      <c r="I521" s="35">
        <v>0.9254</v>
      </c>
      <c r="J521" s="19">
        <f t="shared" si="8"/>
        <v>1200706.5600000001</v>
      </c>
      <c r="K521" s="37">
        <v>100058.88</v>
      </c>
      <c r="L521" s="38"/>
    </row>
    <row r="522" spans="1:12" s="39" customFormat="1" ht="12.95" customHeight="1" x14ac:dyDescent="0.25">
      <c r="A522" s="226"/>
      <c r="B522" s="29">
        <v>4603</v>
      </c>
      <c r="C522" s="30">
        <v>12</v>
      </c>
      <c r="D522" s="32" t="s">
        <v>1391</v>
      </c>
      <c r="E522" s="32" t="s">
        <v>1392</v>
      </c>
      <c r="F522" s="32" t="s">
        <v>1062</v>
      </c>
      <c r="G522" s="33" t="s">
        <v>12</v>
      </c>
      <c r="H522" s="34" t="s">
        <v>13</v>
      </c>
      <c r="I522" s="35">
        <v>0.9304</v>
      </c>
      <c r="J522" s="19">
        <f t="shared" si="8"/>
        <v>1207194</v>
      </c>
      <c r="K522" s="37">
        <v>100599.5</v>
      </c>
      <c r="L522" s="38"/>
    </row>
    <row r="523" spans="1:12" s="39" customFormat="1" ht="12.95" customHeight="1" x14ac:dyDescent="0.25">
      <c r="A523" s="226"/>
      <c r="B523" s="29">
        <v>4616</v>
      </c>
      <c r="C523" s="30">
        <v>13</v>
      </c>
      <c r="D523" s="32" t="s">
        <v>1393</v>
      </c>
      <c r="E523" s="32" t="s">
        <v>1394</v>
      </c>
      <c r="F523" s="32" t="s">
        <v>1395</v>
      </c>
      <c r="G523" s="33" t="s">
        <v>12</v>
      </c>
      <c r="H523" s="34" t="s">
        <v>13</v>
      </c>
      <c r="I523" s="35">
        <v>0.93799999999999994</v>
      </c>
      <c r="J523" s="19">
        <f t="shared" si="8"/>
        <v>1217055</v>
      </c>
      <c r="K523" s="37">
        <v>101421.25</v>
      </c>
      <c r="L523" s="38"/>
    </row>
    <row r="524" spans="1:12" s="39" customFormat="1" ht="12.95" customHeight="1" x14ac:dyDescent="0.25">
      <c r="A524" s="226"/>
      <c r="B524" s="29">
        <v>4609</v>
      </c>
      <c r="C524" s="30">
        <v>14</v>
      </c>
      <c r="D524" s="32" t="s">
        <v>1396</v>
      </c>
      <c r="E524" s="32" t="s">
        <v>1397</v>
      </c>
      <c r="F524" s="32" t="s">
        <v>1398</v>
      </c>
      <c r="G524" s="33" t="s">
        <v>12</v>
      </c>
      <c r="H524" s="34" t="s">
        <v>13</v>
      </c>
      <c r="I524" s="35">
        <v>0.93620000000000003</v>
      </c>
      <c r="J524" s="19">
        <f t="shared" si="8"/>
        <v>1214719.56</v>
      </c>
      <c r="K524" s="37">
        <v>101226.63</v>
      </c>
      <c r="L524" s="38"/>
    </row>
    <row r="525" spans="1:12" s="39" customFormat="1" ht="12.95" customHeight="1" x14ac:dyDescent="0.25">
      <c r="A525" s="226"/>
      <c r="B525" s="29">
        <v>4614</v>
      </c>
      <c r="C525" s="30">
        <v>15</v>
      </c>
      <c r="D525" s="32" t="s">
        <v>1399</v>
      </c>
      <c r="E525" s="32" t="s">
        <v>1400</v>
      </c>
      <c r="F525" s="32" t="s">
        <v>1401</v>
      </c>
      <c r="G525" s="33" t="s">
        <v>12</v>
      </c>
      <c r="H525" s="34" t="s">
        <v>13</v>
      </c>
      <c r="I525" s="35">
        <v>0.94640000000000002</v>
      </c>
      <c r="J525" s="19">
        <f t="shared" si="8"/>
        <v>1227954</v>
      </c>
      <c r="K525" s="37">
        <v>102329.5</v>
      </c>
      <c r="L525" s="38"/>
    </row>
    <row r="526" spans="1:12" s="39" customFormat="1" ht="12.95" customHeight="1" x14ac:dyDescent="0.25">
      <c r="A526" s="226"/>
      <c r="B526" s="29">
        <v>4622</v>
      </c>
      <c r="C526" s="30">
        <v>16</v>
      </c>
      <c r="D526" s="32" t="s">
        <v>1402</v>
      </c>
      <c r="E526" s="32" t="s">
        <v>1403</v>
      </c>
      <c r="F526" s="32" t="s">
        <v>1404</v>
      </c>
      <c r="G526" s="33" t="s">
        <v>12</v>
      </c>
      <c r="H526" s="34" t="s">
        <v>13</v>
      </c>
      <c r="I526" s="35">
        <v>0.94940000000000002</v>
      </c>
      <c r="J526" s="19">
        <f t="shared" si="8"/>
        <v>1231846.56</v>
      </c>
      <c r="K526" s="37">
        <v>102653.88</v>
      </c>
      <c r="L526" s="38"/>
    </row>
    <row r="527" spans="1:12" s="39" customFormat="1" ht="12.95" customHeight="1" x14ac:dyDescent="0.25">
      <c r="A527" s="226"/>
      <c r="B527" s="29">
        <v>4617</v>
      </c>
      <c r="C527" s="30">
        <v>17</v>
      </c>
      <c r="D527" s="42" t="s">
        <v>1405</v>
      </c>
      <c r="E527" s="42" t="s">
        <v>1406</v>
      </c>
      <c r="F527" s="42" t="s">
        <v>1407</v>
      </c>
      <c r="G527" s="33" t="s">
        <v>12</v>
      </c>
      <c r="H527" s="34" t="s">
        <v>13</v>
      </c>
      <c r="I527" s="35">
        <v>0.94469999999999998</v>
      </c>
      <c r="J527" s="19">
        <f t="shared" si="8"/>
        <v>1225748.28</v>
      </c>
      <c r="K527" s="37">
        <v>102145.69</v>
      </c>
      <c r="L527" s="38"/>
    </row>
    <row r="528" spans="1:12" s="39" customFormat="1" ht="12.95" customHeight="1" x14ac:dyDescent="0.25">
      <c r="A528" s="226"/>
      <c r="B528" s="29">
        <v>4611</v>
      </c>
      <c r="C528" s="30">
        <v>18</v>
      </c>
      <c r="D528" s="42" t="s">
        <v>1408</v>
      </c>
      <c r="E528" s="42" t="s">
        <v>1409</v>
      </c>
      <c r="F528" s="42" t="s">
        <v>1050</v>
      </c>
      <c r="G528" s="27" t="s">
        <v>12</v>
      </c>
      <c r="H528" s="34" t="s">
        <v>13</v>
      </c>
      <c r="I528" s="35">
        <v>0.93520000000000003</v>
      </c>
      <c r="J528" s="19">
        <f t="shared" si="8"/>
        <v>1213422</v>
      </c>
      <c r="K528" s="37">
        <v>101118.5</v>
      </c>
      <c r="L528" s="38"/>
    </row>
    <row r="529" spans="1:12" s="39" customFormat="1" ht="12.95" customHeight="1" x14ac:dyDescent="0.25">
      <c r="A529" s="226"/>
      <c r="B529" s="29">
        <v>4618</v>
      </c>
      <c r="C529" s="30">
        <v>19</v>
      </c>
      <c r="D529" s="32" t="s">
        <v>1410</v>
      </c>
      <c r="E529" s="32" t="s">
        <v>1411</v>
      </c>
      <c r="F529" s="32" t="s">
        <v>1412</v>
      </c>
      <c r="G529" s="50" t="s">
        <v>12</v>
      </c>
      <c r="H529" s="34" t="s">
        <v>13</v>
      </c>
      <c r="I529" s="35">
        <v>0.94479999999999997</v>
      </c>
      <c r="J529" s="19">
        <f t="shared" si="8"/>
        <v>1225878</v>
      </c>
      <c r="K529" s="37">
        <v>102156.5</v>
      </c>
      <c r="L529" s="38"/>
    </row>
    <row r="530" spans="1:12" s="39" customFormat="1" ht="12.95" customHeight="1" x14ac:dyDescent="0.25">
      <c r="A530" s="226"/>
      <c r="B530" s="29">
        <v>4623</v>
      </c>
      <c r="C530" s="30">
        <v>20</v>
      </c>
      <c r="D530" s="42" t="s">
        <v>1413</v>
      </c>
      <c r="E530" s="42" t="s">
        <v>1414</v>
      </c>
      <c r="F530" s="42" t="s">
        <v>1415</v>
      </c>
      <c r="G530" s="27" t="s">
        <v>12</v>
      </c>
      <c r="H530" s="34" t="s">
        <v>13</v>
      </c>
      <c r="I530" s="35">
        <v>0.94420000000000004</v>
      </c>
      <c r="J530" s="19">
        <f t="shared" si="8"/>
        <v>1225099.56</v>
      </c>
      <c r="K530" s="37">
        <v>102091.63</v>
      </c>
      <c r="L530" s="38"/>
    </row>
    <row r="531" spans="1:12" s="39" customFormat="1" ht="12.95" customHeight="1" x14ac:dyDescent="0.25">
      <c r="A531" s="226"/>
      <c r="B531" s="29">
        <v>4613</v>
      </c>
      <c r="C531" s="30">
        <v>21</v>
      </c>
      <c r="D531" s="32" t="s">
        <v>1164</v>
      </c>
      <c r="E531" s="32" t="s">
        <v>1165</v>
      </c>
      <c r="F531" s="32" t="s">
        <v>1416</v>
      </c>
      <c r="G531" s="33" t="s">
        <v>12</v>
      </c>
      <c r="H531" s="34" t="s">
        <v>13</v>
      </c>
      <c r="I531" s="35">
        <v>0.93920000000000003</v>
      </c>
      <c r="J531" s="19">
        <f t="shared" si="8"/>
        <v>1218612</v>
      </c>
      <c r="K531" s="37">
        <v>101551</v>
      </c>
      <c r="L531" s="38"/>
    </row>
    <row r="532" spans="1:12" s="39" customFormat="1" ht="12.95" customHeight="1" x14ac:dyDescent="0.25">
      <c r="A532" s="226"/>
      <c r="B532" s="29">
        <v>4601</v>
      </c>
      <c r="C532" s="30">
        <v>22</v>
      </c>
      <c r="D532" s="32" t="s">
        <v>1066</v>
      </c>
      <c r="E532" s="32" t="s">
        <v>1067</v>
      </c>
      <c r="F532" s="32" t="s">
        <v>1417</v>
      </c>
      <c r="G532" s="33" t="s">
        <v>12</v>
      </c>
      <c r="H532" s="34" t="s">
        <v>13</v>
      </c>
      <c r="I532" s="35">
        <v>0.93840000000000001</v>
      </c>
      <c r="J532" s="19">
        <f t="shared" si="8"/>
        <v>1217574</v>
      </c>
      <c r="K532" s="37">
        <v>101464.5</v>
      </c>
      <c r="L532" s="38"/>
    </row>
    <row r="533" spans="1:12" s="39" customFormat="1" ht="12.95" customHeight="1" x14ac:dyDescent="0.25">
      <c r="A533" s="226"/>
      <c r="B533" s="29">
        <v>4602</v>
      </c>
      <c r="C533" s="30">
        <v>23</v>
      </c>
      <c r="D533" s="32" t="s">
        <v>1418</v>
      </c>
      <c r="E533" s="32" t="s">
        <v>1419</v>
      </c>
      <c r="F533" s="32" t="s">
        <v>1420</v>
      </c>
      <c r="G533" s="33" t="s">
        <v>12</v>
      </c>
      <c r="H533" s="34" t="s">
        <v>13</v>
      </c>
      <c r="I533" s="35">
        <v>0.94440000000000002</v>
      </c>
      <c r="J533" s="19">
        <f t="shared" si="8"/>
        <v>1225359</v>
      </c>
      <c r="K533" s="37">
        <v>102113.25</v>
      </c>
      <c r="L533" s="38"/>
    </row>
    <row r="534" spans="1:12" s="39" customFormat="1" ht="12.95" customHeight="1" x14ac:dyDescent="0.25">
      <c r="A534" s="226"/>
      <c r="B534" s="29">
        <v>4619</v>
      </c>
      <c r="C534" s="30">
        <v>24</v>
      </c>
      <c r="D534" s="32" t="s">
        <v>1421</v>
      </c>
      <c r="E534" s="32" t="s">
        <v>1422</v>
      </c>
      <c r="F534" s="32" t="s">
        <v>1423</v>
      </c>
      <c r="G534" s="33" t="s">
        <v>12</v>
      </c>
      <c r="H534" s="34" t="s">
        <v>13</v>
      </c>
      <c r="I534" s="35">
        <v>0.93840000000000001</v>
      </c>
      <c r="J534" s="19">
        <f t="shared" si="8"/>
        <v>1217574</v>
      </c>
      <c r="K534" s="37">
        <v>101464.5</v>
      </c>
      <c r="L534" s="38"/>
    </row>
    <row r="535" spans="1:12" s="39" customFormat="1" ht="12.95" customHeight="1" x14ac:dyDescent="0.25">
      <c r="A535" s="225" t="s">
        <v>1424</v>
      </c>
      <c r="B535" s="29"/>
      <c r="C535" s="30"/>
      <c r="D535" s="31" t="s">
        <v>11</v>
      </c>
      <c r="E535" s="32"/>
      <c r="F535" s="32"/>
      <c r="G535" s="33"/>
      <c r="H535" s="34"/>
      <c r="I535" s="35"/>
      <c r="J535" s="19"/>
      <c r="K535" s="37"/>
      <c r="L535" s="38"/>
    </row>
    <row r="536" spans="1:12" s="39" customFormat="1" ht="12.95" customHeight="1" x14ac:dyDescent="0.25">
      <c r="A536" s="226"/>
      <c r="B536" s="29">
        <v>4702</v>
      </c>
      <c r="C536" s="30">
        <v>1</v>
      </c>
      <c r="D536" s="32" t="s">
        <v>1425</v>
      </c>
      <c r="E536" s="32" t="s">
        <v>1426</v>
      </c>
      <c r="F536" s="32" t="s">
        <v>1427</v>
      </c>
      <c r="G536" s="33" t="s">
        <v>12</v>
      </c>
      <c r="H536" s="34" t="s">
        <v>13</v>
      </c>
      <c r="I536" s="35">
        <v>0.92579999999999996</v>
      </c>
      <c r="J536" s="19">
        <f t="shared" si="8"/>
        <v>1201225.56</v>
      </c>
      <c r="K536" s="37">
        <v>100102.13</v>
      </c>
      <c r="L536" s="38"/>
    </row>
    <row r="537" spans="1:12" s="39" customFormat="1" ht="12.95" customHeight="1" x14ac:dyDescent="0.25">
      <c r="A537" s="226"/>
      <c r="B537" s="29">
        <v>4722</v>
      </c>
      <c r="C537" s="30">
        <v>2</v>
      </c>
      <c r="D537" s="42" t="s">
        <v>1428</v>
      </c>
      <c r="E537" s="42" t="s">
        <v>1429</v>
      </c>
      <c r="F537" s="42" t="s">
        <v>1430</v>
      </c>
      <c r="G537" s="33" t="s">
        <v>12</v>
      </c>
      <c r="H537" s="34" t="s">
        <v>13</v>
      </c>
      <c r="I537" s="35">
        <v>0.31580000000000003</v>
      </c>
      <c r="J537" s="19">
        <f t="shared" si="8"/>
        <v>409750.56</v>
      </c>
      <c r="K537" s="37">
        <v>34145.879999999997</v>
      </c>
      <c r="L537" s="38"/>
    </row>
    <row r="538" spans="1:12" s="39" customFormat="1" ht="12.95" customHeight="1" x14ac:dyDescent="0.25">
      <c r="A538" s="226"/>
      <c r="B538" s="29">
        <v>4721</v>
      </c>
      <c r="C538" s="30">
        <v>3</v>
      </c>
      <c r="D538" s="32" t="s">
        <v>39</v>
      </c>
      <c r="E538" s="32" t="s">
        <v>1431</v>
      </c>
      <c r="F538" s="32" t="s">
        <v>1432</v>
      </c>
      <c r="G538" s="33" t="s">
        <v>12</v>
      </c>
      <c r="H538" s="34" t="s">
        <v>13</v>
      </c>
      <c r="I538" s="35">
        <v>0.92979999999999996</v>
      </c>
      <c r="J538" s="19">
        <f t="shared" si="8"/>
        <v>1206415.56</v>
      </c>
      <c r="K538" s="37">
        <v>100534.63</v>
      </c>
      <c r="L538" s="38"/>
    </row>
    <row r="539" spans="1:12" s="39" customFormat="1" ht="12.95" customHeight="1" x14ac:dyDescent="0.25">
      <c r="A539" s="226"/>
      <c r="B539" s="29">
        <v>4708</v>
      </c>
      <c r="C539" s="30">
        <v>4</v>
      </c>
      <c r="D539" s="32" t="s">
        <v>1433</v>
      </c>
      <c r="E539" s="32" t="s">
        <v>1434</v>
      </c>
      <c r="F539" s="32" t="s">
        <v>1435</v>
      </c>
      <c r="G539" s="33" t="s">
        <v>12</v>
      </c>
      <c r="H539" s="34" t="s">
        <v>13</v>
      </c>
      <c r="I539" s="35">
        <v>0.30980000000000002</v>
      </c>
      <c r="J539" s="19">
        <f t="shared" si="8"/>
        <v>401965.56</v>
      </c>
      <c r="K539" s="37">
        <v>33497.129999999997</v>
      </c>
      <c r="L539" s="38"/>
    </row>
    <row r="540" spans="1:12" s="39" customFormat="1" ht="12.95" customHeight="1" x14ac:dyDescent="0.25">
      <c r="A540" s="226"/>
      <c r="B540" s="29">
        <v>4713</v>
      </c>
      <c r="C540" s="30">
        <v>5</v>
      </c>
      <c r="D540" s="42" t="s">
        <v>1436</v>
      </c>
      <c r="E540" s="42" t="s">
        <v>1437</v>
      </c>
      <c r="F540" s="42" t="s">
        <v>1438</v>
      </c>
      <c r="G540" s="33" t="s">
        <v>12</v>
      </c>
      <c r="H540" s="34" t="s">
        <v>13</v>
      </c>
      <c r="I540" s="35">
        <v>0.94279999999999997</v>
      </c>
      <c r="J540" s="19">
        <f t="shared" si="8"/>
        <v>1223283</v>
      </c>
      <c r="K540" s="37">
        <v>101940.25</v>
      </c>
      <c r="L540" s="38"/>
    </row>
    <row r="541" spans="1:12" s="39" customFormat="1" ht="12.95" customHeight="1" x14ac:dyDescent="0.25">
      <c r="A541" s="226"/>
      <c r="B541" s="29">
        <v>4701</v>
      </c>
      <c r="C541" s="30">
        <v>6</v>
      </c>
      <c r="D541" s="32" t="s">
        <v>1439</v>
      </c>
      <c r="E541" s="32" t="s">
        <v>1440</v>
      </c>
      <c r="F541" s="32" t="s">
        <v>1441</v>
      </c>
      <c r="G541" s="33" t="s">
        <v>12</v>
      </c>
      <c r="H541" s="34" t="s">
        <v>13</v>
      </c>
      <c r="I541" s="35">
        <v>0.92979999999999996</v>
      </c>
      <c r="J541" s="19">
        <f t="shared" si="8"/>
        <v>1206415.56</v>
      </c>
      <c r="K541" s="37">
        <v>100534.63</v>
      </c>
      <c r="L541" s="38"/>
    </row>
    <row r="542" spans="1:12" s="39" customFormat="1" ht="12.95" customHeight="1" x14ac:dyDescent="0.25">
      <c r="A542" s="226"/>
      <c r="B542" s="43">
        <v>4717</v>
      </c>
      <c r="C542" s="30">
        <v>7</v>
      </c>
      <c r="D542" s="32" t="s">
        <v>1442</v>
      </c>
      <c r="E542" s="32" t="s">
        <v>1443</v>
      </c>
      <c r="F542" s="32" t="s">
        <v>1444</v>
      </c>
      <c r="G542" s="33" t="s">
        <v>12</v>
      </c>
      <c r="H542" s="34" t="s">
        <v>13</v>
      </c>
      <c r="I542" s="35">
        <v>0.33779999999999999</v>
      </c>
      <c r="J542" s="19">
        <f t="shared" si="8"/>
        <v>438295.56</v>
      </c>
      <c r="K542" s="37">
        <v>36524.629999999997</v>
      </c>
      <c r="L542" s="38"/>
    </row>
    <row r="543" spans="1:12" s="39" customFormat="1" ht="12.95" customHeight="1" x14ac:dyDescent="0.25">
      <c r="A543" s="226"/>
      <c r="B543" s="29">
        <v>4707</v>
      </c>
      <c r="C543" s="30">
        <v>8</v>
      </c>
      <c r="D543" s="32" t="s">
        <v>1445</v>
      </c>
      <c r="E543" s="32" t="s">
        <v>1446</v>
      </c>
      <c r="F543" s="32" t="s">
        <v>1447</v>
      </c>
      <c r="G543" s="33" t="s">
        <v>12</v>
      </c>
      <c r="H543" s="34" t="s">
        <v>13</v>
      </c>
      <c r="I543" s="35">
        <v>0.94579999999999997</v>
      </c>
      <c r="J543" s="19">
        <f t="shared" si="8"/>
        <v>1227175.56</v>
      </c>
      <c r="K543" s="37">
        <v>102264.63</v>
      </c>
      <c r="L543" s="38"/>
    </row>
    <row r="544" spans="1:12" s="39" customFormat="1" ht="12.95" customHeight="1" x14ac:dyDescent="0.25">
      <c r="A544" s="226"/>
      <c r="B544" s="29">
        <v>4714</v>
      </c>
      <c r="C544" s="30">
        <v>9</v>
      </c>
      <c r="D544" s="32" t="s">
        <v>352</v>
      </c>
      <c r="E544" s="32" t="s">
        <v>1448</v>
      </c>
      <c r="F544" s="32" t="s">
        <v>1449</v>
      </c>
      <c r="G544" s="33" t="s">
        <v>12</v>
      </c>
      <c r="H544" s="34" t="s">
        <v>13</v>
      </c>
      <c r="I544" s="35">
        <v>0.94579999999999997</v>
      </c>
      <c r="J544" s="19">
        <f t="shared" si="8"/>
        <v>1227175.56</v>
      </c>
      <c r="K544" s="37">
        <v>102264.63</v>
      </c>
      <c r="L544" s="38"/>
    </row>
    <row r="545" spans="1:12" s="39" customFormat="1" ht="12.95" customHeight="1" x14ac:dyDescent="0.25">
      <c r="A545" s="226"/>
      <c r="B545" s="29">
        <v>4716</v>
      </c>
      <c r="C545" s="30">
        <v>10</v>
      </c>
      <c r="D545" s="32" t="s">
        <v>1450</v>
      </c>
      <c r="E545" s="32" t="s">
        <v>1451</v>
      </c>
      <c r="F545" s="32" t="s">
        <v>1452</v>
      </c>
      <c r="G545" s="33" t="s">
        <v>12</v>
      </c>
      <c r="H545" s="34" t="s">
        <v>13</v>
      </c>
      <c r="I545" s="35">
        <v>0.99250000000000005</v>
      </c>
      <c r="J545" s="19">
        <f t="shared" si="8"/>
        <v>1287768.72</v>
      </c>
      <c r="K545" s="37">
        <v>107314.06</v>
      </c>
      <c r="L545" s="38"/>
    </row>
    <row r="546" spans="1:12" s="39" customFormat="1" ht="12.95" customHeight="1" x14ac:dyDescent="0.25">
      <c r="A546" s="226"/>
      <c r="B546" s="29">
        <v>4715</v>
      </c>
      <c r="C546" s="30">
        <v>11</v>
      </c>
      <c r="D546" s="53" t="s">
        <v>1460</v>
      </c>
      <c r="E546" s="53" t="s">
        <v>5607</v>
      </c>
      <c r="F546" s="53" t="s">
        <v>5608</v>
      </c>
      <c r="G546" s="33" t="s">
        <v>12</v>
      </c>
      <c r="H546" s="34" t="s">
        <v>13</v>
      </c>
      <c r="I546" s="35">
        <v>0.39500000000000002</v>
      </c>
      <c r="J546" s="19">
        <f t="shared" si="8"/>
        <v>512512.56</v>
      </c>
      <c r="K546" s="37">
        <v>42709.38</v>
      </c>
      <c r="L546" s="38"/>
    </row>
    <row r="547" spans="1:12" s="39" customFormat="1" ht="12.95" customHeight="1" x14ac:dyDescent="0.25">
      <c r="A547" s="226"/>
      <c r="B547" s="29">
        <v>4712</v>
      </c>
      <c r="C547" s="30">
        <v>12</v>
      </c>
      <c r="D547" s="32" t="s">
        <v>1453</v>
      </c>
      <c r="E547" s="32" t="s">
        <v>1454</v>
      </c>
      <c r="F547" s="32" t="s">
        <v>1455</v>
      </c>
      <c r="G547" s="33" t="s">
        <v>12</v>
      </c>
      <c r="H547" s="34" t="s">
        <v>13</v>
      </c>
      <c r="I547" s="35">
        <v>0.98650000000000004</v>
      </c>
      <c r="J547" s="19">
        <f t="shared" si="8"/>
        <v>1279983.72</v>
      </c>
      <c r="K547" s="37">
        <v>106665.31</v>
      </c>
      <c r="L547" s="38"/>
    </row>
    <row r="548" spans="1:12" s="39" customFormat="1" ht="12.95" customHeight="1" x14ac:dyDescent="0.25">
      <c r="A548" s="226"/>
      <c r="B548" s="29">
        <v>4718</v>
      </c>
      <c r="C548" s="30">
        <v>13</v>
      </c>
      <c r="D548" s="42" t="s">
        <v>1456</v>
      </c>
      <c r="E548" s="42" t="s">
        <v>1457</v>
      </c>
      <c r="F548" s="42" t="s">
        <v>1458</v>
      </c>
      <c r="G548" s="33" t="s">
        <v>12</v>
      </c>
      <c r="H548" s="34" t="s">
        <v>13</v>
      </c>
      <c r="I548" s="35">
        <v>0.94779999999999998</v>
      </c>
      <c r="J548" s="19">
        <f t="shared" si="8"/>
        <v>1229770.56</v>
      </c>
      <c r="K548" s="37">
        <v>102480.88</v>
      </c>
      <c r="L548" s="38"/>
    </row>
    <row r="549" spans="1:12" s="39" customFormat="1" ht="12.95" customHeight="1" x14ac:dyDescent="0.25">
      <c r="A549" s="226"/>
      <c r="B549" s="29">
        <v>4710</v>
      </c>
      <c r="C549" s="30">
        <v>14</v>
      </c>
      <c r="D549" s="32" t="s">
        <v>1164</v>
      </c>
      <c r="E549" s="32" t="s">
        <v>1165</v>
      </c>
      <c r="F549" s="32" t="s">
        <v>1459</v>
      </c>
      <c r="G549" s="33" t="s">
        <v>12</v>
      </c>
      <c r="H549" s="34" t="s">
        <v>13</v>
      </c>
      <c r="I549" s="35">
        <v>0.97299999999999998</v>
      </c>
      <c r="J549" s="19">
        <f t="shared" si="8"/>
        <v>1262467.56</v>
      </c>
      <c r="K549" s="37">
        <v>105205.63</v>
      </c>
      <c r="L549" s="38"/>
    </row>
    <row r="550" spans="1:12" s="39" customFormat="1" ht="12.95" customHeight="1" x14ac:dyDescent="0.25">
      <c r="A550" s="226"/>
      <c r="B550" s="29">
        <v>4703</v>
      </c>
      <c r="C550" s="30">
        <v>15</v>
      </c>
      <c r="D550" s="42" t="s">
        <v>1461</v>
      </c>
      <c r="E550" s="42" t="s">
        <v>1462</v>
      </c>
      <c r="F550" s="42" t="s">
        <v>1463</v>
      </c>
      <c r="G550" s="33" t="s">
        <v>12</v>
      </c>
      <c r="H550" s="34" t="s">
        <v>13</v>
      </c>
      <c r="I550" s="35">
        <v>0.35780000000000001</v>
      </c>
      <c r="J550" s="19">
        <f t="shared" si="8"/>
        <v>464245.56</v>
      </c>
      <c r="K550" s="37">
        <v>38687.129999999997</v>
      </c>
      <c r="L550" s="38"/>
    </row>
    <row r="551" spans="1:12" s="39" customFormat="1" ht="12.95" customHeight="1" x14ac:dyDescent="0.25">
      <c r="A551" s="226"/>
      <c r="B551" s="29">
        <v>4709</v>
      </c>
      <c r="C551" s="30">
        <v>16</v>
      </c>
      <c r="D551" s="42" t="s">
        <v>1464</v>
      </c>
      <c r="E551" s="42" t="s">
        <v>1465</v>
      </c>
      <c r="F551" s="42" t="s">
        <v>1466</v>
      </c>
      <c r="G551" s="27" t="s">
        <v>12</v>
      </c>
      <c r="H551" s="34" t="s">
        <v>13</v>
      </c>
      <c r="I551" s="35">
        <v>0.97719999999999996</v>
      </c>
      <c r="J551" s="19">
        <f t="shared" si="8"/>
        <v>1267917</v>
      </c>
      <c r="K551" s="37">
        <v>105659.75</v>
      </c>
      <c r="L551" s="38"/>
    </row>
    <row r="552" spans="1:12" s="39" customFormat="1" ht="12.95" customHeight="1" x14ac:dyDescent="0.25">
      <c r="A552" s="227"/>
      <c r="B552" s="29">
        <v>4720</v>
      </c>
      <c r="C552" s="30">
        <v>17</v>
      </c>
      <c r="D552" s="60" t="s">
        <v>1467</v>
      </c>
      <c r="E552" s="60" t="s">
        <v>1468</v>
      </c>
      <c r="F552" s="60" t="s">
        <v>1469</v>
      </c>
      <c r="G552" s="33" t="s">
        <v>12</v>
      </c>
      <c r="H552" s="34" t="s">
        <v>13</v>
      </c>
      <c r="I552" s="35">
        <v>0.96199999999999997</v>
      </c>
      <c r="J552" s="19">
        <f t="shared" si="8"/>
        <v>1248195</v>
      </c>
      <c r="K552" s="37">
        <v>104016.25</v>
      </c>
      <c r="L552" s="38"/>
    </row>
    <row r="553" spans="1:12" s="39" customFormat="1" ht="12.95" customHeight="1" x14ac:dyDescent="0.25">
      <c r="A553" s="225" t="s">
        <v>1470</v>
      </c>
      <c r="B553" s="29"/>
      <c r="C553" s="30"/>
      <c r="D553" s="49" t="s">
        <v>11</v>
      </c>
      <c r="E553" s="42"/>
      <c r="F553" s="42"/>
      <c r="G553" s="27"/>
      <c r="H553" s="34"/>
      <c r="I553" s="35"/>
      <c r="J553" s="19"/>
      <c r="K553" s="36"/>
      <c r="L553" s="38"/>
    </row>
    <row r="554" spans="1:12" s="39" customFormat="1" ht="12.95" customHeight="1" x14ac:dyDescent="0.25">
      <c r="A554" s="226"/>
      <c r="B554" s="29">
        <v>2707</v>
      </c>
      <c r="C554" s="30">
        <v>1</v>
      </c>
      <c r="D554" s="32" t="s">
        <v>1471</v>
      </c>
      <c r="E554" s="32" t="s">
        <v>1472</v>
      </c>
      <c r="F554" s="32" t="s">
        <v>1473</v>
      </c>
      <c r="G554" s="33" t="s">
        <v>12</v>
      </c>
      <c r="H554" s="34" t="s">
        <v>13</v>
      </c>
      <c r="I554" s="35">
        <v>0.93130000000000002</v>
      </c>
      <c r="J554" s="19">
        <f t="shared" si="8"/>
        <v>1208361.72</v>
      </c>
      <c r="K554" s="37">
        <v>100696.81</v>
      </c>
      <c r="L554" s="38"/>
    </row>
    <row r="555" spans="1:12" s="39" customFormat="1" ht="12.95" customHeight="1" x14ac:dyDescent="0.2">
      <c r="A555" s="226"/>
      <c r="B555" s="29">
        <v>2705</v>
      </c>
      <c r="C555" s="30">
        <v>2</v>
      </c>
      <c r="D555" s="65" t="s">
        <v>1474</v>
      </c>
      <c r="E555" s="65" t="s">
        <v>1475</v>
      </c>
      <c r="F555" s="65" t="s">
        <v>1476</v>
      </c>
      <c r="G555" s="33" t="s">
        <v>12</v>
      </c>
      <c r="H555" s="34" t="s">
        <v>13</v>
      </c>
      <c r="I555" s="35">
        <v>0.93969999999999998</v>
      </c>
      <c r="J555" s="19">
        <f t="shared" si="8"/>
        <v>1219260.72</v>
      </c>
      <c r="K555" s="37">
        <v>101605.06</v>
      </c>
      <c r="L555" s="38"/>
    </row>
    <row r="556" spans="1:12" s="39" customFormat="1" ht="12.95" customHeight="1" x14ac:dyDescent="0.25">
      <c r="A556" s="226"/>
      <c r="B556" s="29">
        <v>2720</v>
      </c>
      <c r="C556" s="30">
        <v>3</v>
      </c>
      <c r="D556" s="32" t="s">
        <v>1477</v>
      </c>
      <c r="E556" s="32" t="s">
        <v>1478</v>
      </c>
      <c r="F556" s="32" t="s">
        <v>1479</v>
      </c>
      <c r="G556" s="33" t="s">
        <v>12</v>
      </c>
      <c r="H556" s="34" t="s">
        <v>13</v>
      </c>
      <c r="I556" s="35">
        <v>0.93510000000000004</v>
      </c>
      <c r="J556" s="19">
        <f t="shared" si="8"/>
        <v>1213292.28</v>
      </c>
      <c r="K556" s="37">
        <v>101107.69</v>
      </c>
      <c r="L556" s="38"/>
    </row>
    <row r="557" spans="1:12" s="39" customFormat="1" ht="12.95" customHeight="1" x14ac:dyDescent="0.25">
      <c r="A557" s="226"/>
      <c r="B557" s="29">
        <v>2706</v>
      </c>
      <c r="C557" s="30">
        <v>4</v>
      </c>
      <c r="D557" s="32" t="s">
        <v>1480</v>
      </c>
      <c r="E557" s="32" t="s">
        <v>1481</v>
      </c>
      <c r="F557" s="32" t="s">
        <v>1482</v>
      </c>
      <c r="G557" s="33" t="s">
        <v>12</v>
      </c>
      <c r="H557" s="34" t="s">
        <v>13</v>
      </c>
      <c r="I557" s="35">
        <v>0.94069999999999998</v>
      </c>
      <c r="J557" s="19">
        <f t="shared" si="8"/>
        <v>1220558.28</v>
      </c>
      <c r="K557" s="37">
        <v>101713.19</v>
      </c>
      <c r="L557" s="38"/>
    </row>
    <row r="558" spans="1:12" s="39" customFormat="1" ht="12.95" customHeight="1" x14ac:dyDescent="0.25">
      <c r="A558" s="226"/>
      <c r="B558" s="29">
        <v>2708</v>
      </c>
      <c r="C558" s="30">
        <v>5</v>
      </c>
      <c r="D558" s="32" t="s">
        <v>1483</v>
      </c>
      <c r="E558" s="32" t="s">
        <v>1484</v>
      </c>
      <c r="F558" s="32" t="s">
        <v>1485</v>
      </c>
      <c r="G558" s="33" t="s">
        <v>12</v>
      </c>
      <c r="H558" s="34" t="s">
        <v>13</v>
      </c>
      <c r="I558" s="35">
        <v>0.95189999999999997</v>
      </c>
      <c r="J558" s="19">
        <f t="shared" si="8"/>
        <v>1235090.28</v>
      </c>
      <c r="K558" s="37">
        <v>102924.19</v>
      </c>
      <c r="L558" s="38"/>
    </row>
    <row r="559" spans="1:12" s="39" customFormat="1" ht="12.95" customHeight="1" x14ac:dyDescent="0.25">
      <c r="A559" s="226"/>
      <c r="B559" s="29">
        <v>2725</v>
      </c>
      <c r="C559" s="30">
        <v>6</v>
      </c>
      <c r="D559" s="32" t="s">
        <v>1486</v>
      </c>
      <c r="E559" s="32" t="s">
        <v>1487</v>
      </c>
      <c r="F559" s="32" t="s">
        <v>1488</v>
      </c>
      <c r="G559" s="33" t="s">
        <v>12</v>
      </c>
      <c r="H559" s="34" t="s">
        <v>13</v>
      </c>
      <c r="I559" s="35">
        <v>0.93269999999999997</v>
      </c>
      <c r="J559" s="19">
        <f t="shared" si="8"/>
        <v>1210178.28</v>
      </c>
      <c r="K559" s="37">
        <v>100848.19</v>
      </c>
      <c r="L559" s="38"/>
    </row>
    <row r="560" spans="1:12" s="39" customFormat="1" ht="12.95" customHeight="1" x14ac:dyDescent="0.25">
      <c r="A560" s="226"/>
      <c r="B560" s="29">
        <v>2712</v>
      </c>
      <c r="C560" s="30">
        <v>7</v>
      </c>
      <c r="D560" s="32" t="s">
        <v>1489</v>
      </c>
      <c r="E560" s="32" t="s">
        <v>1490</v>
      </c>
      <c r="F560" s="32" t="s">
        <v>1491</v>
      </c>
      <c r="G560" s="33" t="s">
        <v>12</v>
      </c>
      <c r="H560" s="34" t="s">
        <v>13</v>
      </c>
      <c r="I560" s="35">
        <v>0.93620000000000003</v>
      </c>
      <c r="J560" s="19">
        <f t="shared" si="8"/>
        <v>1214719.56</v>
      </c>
      <c r="K560" s="37">
        <v>101226.63</v>
      </c>
      <c r="L560" s="38"/>
    </row>
    <row r="561" spans="1:12" s="39" customFormat="1" ht="12.95" customHeight="1" x14ac:dyDescent="0.25">
      <c r="A561" s="226"/>
      <c r="B561" s="29">
        <v>2723</v>
      </c>
      <c r="C561" s="30">
        <v>8</v>
      </c>
      <c r="D561" s="42" t="s">
        <v>1492</v>
      </c>
      <c r="E561" s="42" t="s">
        <v>1493</v>
      </c>
      <c r="F561" s="42" t="s">
        <v>1494</v>
      </c>
      <c r="G561" s="33" t="s">
        <v>12</v>
      </c>
      <c r="H561" s="34" t="s">
        <v>13</v>
      </c>
      <c r="I561" s="35">
        <v>0.96809999999999996</v>
      </c>
      <c r="J561" s="19">
        <f t="shared" si="8"/>
        <v>1256109.72</v>
      </c>
      <c r="K561" s="37">
        <v>104675.81</v>
      </c>
      <c r="L561" s="38"/>
    </row>
    <row r="562" spans="1:12" s="39" customFormat="1" ht="12.95" customHeight="1" x14ac:dyDescent="0.25">
      <c r="A562" s="226"/>
      <c r="B562" s="29">
        <v>2722</v>
      </c>
      <c r="C562" s="30">
        <v>9</v>
      </c>
      <c r="D562" s="42" t="s">
        <v>1495</v>
      </c>
      <c r="E562" s="42" t="s">
        <v>1496</v>
      </c>
      <c r="F562" s="42" t="s">
        <v>1497</v>
      </c>
      <c r="G562" s="33" t="s">
        <v>12</v>
      </c>
      <c r="H562" s="34" t="s">
        <v>13</v>
      </c>
      <c r="I562" s="35">
        <v>0.94689999999999996</v>
      </c>
      <c r="J562" s="19">
        <f t="shared" si="8"/>
        <v>1228602.72</v>
      </c>
      <c r="K562" s="37">
        <v>102383.56</v>
      </c>
      <c r="L562" s="38"/>
    </row>
    <row r="563" spans="1:12" s="39" customFormat="1" ht="12.95" customHeight="1" x14ac:dyDescent="0.25">
      <c r="A563" s="226"/>
      <c r="B563" s="29">
        <v>2702</v>
      </c>
      <c r="C563" s="30">
        <v>10</v>
      </c>
      <c r="D563" s="32" t="s">
        <v>1498</v>
      </c>
      <c r="E563" s="32" t="s">
        <v>1499</v>
      </c>
      <c r="F563" s="32" t="s">
        <v>1500</v>
      </c>
      <c r="G563" s="33" t="s">
        <v>12</v>
      </c>
      <c r="H563" s="34" t="s">
        <v>13</v>
      </c>
      <c r="I563" s="35">
        <v>0.93030000000000002</v>
      </c>
      <c r="J563" s="19">
        <f t="shared" si="8"/>
        <v>1207064.28</v>
      </c>
      <c r="K563" s="37">
        <v>100588.69</v>
      </c>
      <c r="L563" s="38"/>
    </row>
    <row r="564" spans="1:12" s="39" customFormat="1" ht="12.95" customHeight="1" x14ac:dyDescent="0.25">
      <c r="A564" s="226"/>
      <c r="B564" s="29">
        <v>2700</v>
      </c>
      <c r="C564" s="30">
        <v>11</v>
      </c>
      <c r="D564" s="32" t="s">
        <v>1501</v>
      </c>
      <c r="E564" s="32" t="s">
        <v>1502</v>
      </c>
      <c r="F564" s="32" t="s">
        <v>1503</v>
      </c>
      <c r="G564" s="33" t="s">
        <v>12</v>
      </c>
      <c r="H564" s="34" t="s">
        <v>13</v>
      </c>
      <c r="I564" s="35">
        <v>0.94530000000000003</v>
      </c>
      <c r="J564" s="19">
        <f t="shared" si="8"/>
        <v>1226526.72</v>
      </c>
      <c r="K564" s="37">
        <v>102210.56</v>
      </c>
      <c r="L564" s="38"/>
    </row>
    <row r="565" spans="1:12" s="39" customFormat="1" ht="12.95" customHeight="1" x14ac:dyDescent="0.25">
      <c r="A565" s="226"/>
      <c r="B565" s="29">
        <v>2719</v>
      </c>
      <c r="C565" s="30">
        <v>12</v>
      </c>
      <c r="D565" s="32" t="s">
        <v>1504</v>
      </c>
      <c r="E565" s="32" t="s">
        <v>1505</v>
      </c>
      <c r="F565" s="32" t="s">
        <v>1506</v>
      </c>
      <c r="G565" s="33" t="s">
        <v>12</v>
      </c>
      <c r="H565" s="34" t="s">
        <v>13</v>
      </c>
      <c r="I565" s="35">
        <v>0.96930000000000005</v>
      </c>
      <c r="J565" s="19">
        <f t="shared" si="8"/>
        <v>1257666.72</v>
      </c>
      <c r="K565" s="37">
        <v>104805.56</v>
      </c>
      <c r="L565" s="38"/>
    </row>
    <row r="566" spans="1:12" s="39" customFormat="1" ht="12.95" customHeight="1" x14ac:dyDescent="0.25">
      <c r="A566" s="226"/>
      <c r="B566" s="29">
        <v>2717</v>
      </c>
      <c r="C566" s="30">
        <v>13</v>
      </c>
      <c r="D566" s="32" t="s">
        <v>113</v>
      </c>
      <c r="E566" s="32" t="s">
        <v>1507</v>
      </c>
      <c r="F566" s="32" t="s">
        <v>1508</v>
      </c>
      <c r="G566" s="33" t="s">
        <v>12</v>
      </c>
      <c r="H566" s="34" t="s">
        <v>13</v>
      </c>
      <c r="I566" s="35">
        <v>0.9405</v>
      </c>
      <c r="J566" s="19">
        <f t="shared" si="8"/>
        <v>1220298.72</v>
      </c>
      <c r="K566" s="37">
        <v>101691.56</v>
      </c>
      <c r="L566" s="38"/>
    </row>
    <row r="567" spans="1:12" s="39" customFormat="1" ht="12.95" customHeight="1" x14ac:dyDescent="0.25">
      <c r="A567" s="226"/>
      <c r="B567" s="43">
        <v>2724</v>
      </c>
      <c r="C567" s="30">
        <v>14</v>
      </c>
      <c r="D567" s="32" t="s">
        <v>1509</v>
      </c>
      <c r="E567" s="32" t="s">
        <v>1510</v>
      </c>
      <c r="F567" s="32" t="s">
        <v>1511</v>
      </c>
      <c r="G567" s="33" t="s">
        <v>12</v>
      </c>
      <c r="H567" s="34" t="s">
        <v>13</v>
      </c>
      <c r="I567" s="35">
        <v>0.95209999999999995</v>
      </c>
      <c r="J567" s="19">
        <f t="shared" si="8"/>
        <v>1235349.72</v>
      </c>
      <c r="K567" s="37">
        <v>102945.81</v>
      </c>
      <c r="L567" s="38"/>
    </row>
    <row r="568" spans="1:12" s="39" customFormat="1" ht="12.95" customHeight="1" x14ac:dyDescent="0.25">
      <c r="A568" s="226"/>
      <c r="B568" s="29">
        <v>2704</v>
      </c>
      <c r="C568" s="30">
        <v>15</v>
      </c>
      <c r="D568" s="32" t="s">
        <v>1512</v>
      </c>
      <c r="E568" s="32" t="s">
        <v>1513</v>
      </c>
      <c r="F568" s="32" t="s">
        <v>1514</v>
      </c>
      <c r="G568" s="33" t="s">
        <v>12</v>
      </c>
      <c r="H568" s="34" t="s">
        <v>13</v>
      </c>
      <c r="I568" s="35">
        <v>0.95489999999999997</v>
      </c>
      <c r="J568" s="19">
        <f t="shared" si="8"/>
        <v>1238982.72</v>
      </c>
      <c r="K568" s="37">
        <v>103248.56</v>
      </c>
      <c r="L568" s="38"/>
    </row>
    <row r="569" spans="1:12" s="39" customFormat="1" ht="12.95" customHeight="1" x14ac:dyDescent="0.25">
      <c r="A569" s="226"/>
      <c r="B569" s="29">
        <v>2718</v>
      </c>
      <c r="C569" s="30">
        <v>16</v>
      </c>
      <c r="D569" s="32" t="s">
        <v>1515</v>
      </c>
      <c r="E569" s="32" t="s">
        <v>1516</v>
      </c>
      <c r="F569" s="32" t="s">
        <v>1517</v>
      </c>
      <c r="G569" s="33" t="s">
        <v>12</v>
      </c>
      <c r="H569" s="34" t="s">
        <v>13</v>
      </c>
      <c r="I569" s="35">
        <v>0.93289999999999995</v>
      </c>
      <c r="J569" s="19">
        <f t="shared" si="8"/>
        <v>1210437.72</v>
      </c>
      <c r="K569" s="37">
        <v>100869.81</v>
      </c>
      <c r="L569" s="38"/>
    </row>
    <row r="570" spans="1:12" s="39" customFormat="1" ht="12.95" customHeight="1" x14ac:dyDescent="0.25">
      <c r="A570" s="226"/>
      <c r="B570" s="29">
        <v>2726</v>
      </c>
      <c r="C570" s="30">
        <v>17</v>
      </c>
      <c r="D570" s="32" t="s">
        <v>1518</v>
      </c>
      <c r="E570" s="32" t="s">
        <v>1519</v>
      </c>
      <c r="F570" s="32" t="s">
        <v>1520</v>
      </c>
      <c r="G570" s="33" t="s">
        <v>12</v>
      </c>
      <c r="H570" s="34" t="s">
        <v>13</v>
      </c>
      <c r="I570" s="35">
        <v>0.94569999999999999</v>
      </c>
      <c r="J570" s="19">
        <f t="shared" si="8"/>
        <v>1227045.72</v>
      </c>
      <c r="K570" s="37">
        <v>102253.81</v>
      </c>
      <c r="L570" s="38"/>
    </row>
    <row r="571" spans="1:12" s="39" customFormat="1" ht="12.95" customHeight="1" x14ac:dyDescent="0.25">
      <c r="A571" s="226"/>
      <c r="B571" s="29">
        <v>2709</v>
      </c>
      <c r="C571" s="30">
        <v>18</v>
      </c>
      <c r="D571" s="42" t="s">
        <v>1521</v>
      </c>
      <c r="E571" s="42" t="s">
        <v>1522</v>
      </c>
      <c r="F571" s="42" t="s">
        <v>1523</v>
      </c>
      <c r="G571" s="33" t="s">
        <v>12</v>
      </c>
      <c r="H571" s="34" t="s">
        <v>13</v>
      </c>
      <c r="I571" s="35">
        <v>0.95269999999999999</v>
      </c>
      <c r="J571" s="19">
        <f t="shared" si="8"/>
        <v>1236128.28</v>
      </c>
      <c r="K571" s="37">
        <v>103010.69</v>
      </c>
      <c r="L571" s="38"/>
    </row>
    <row r="572" spans="1:12" s="39" customFormat="1" ht="12.95" customHeight="1" x14ac:dyDescent="0.25">
      <c r="A572" s="226"/>
      <c r="B572" s="29">
        <v>2721</v>
      </c>
      <c r="C572" s="30">
        <v>19</v>
      </c>
      <c r="D572" s="32" t="s">
        <v>1524</v>
      </c>
      <c r="E572" s="32" t="s">
        <v>1525</v>
      </c>
      <c r="F572" s="32" t="s">
        <v>1526</v>
      </c>
      <c r="G572" s="33" t="s">
        <v>12</v>
      </c>
      <c r="H572" s="34" t="s">
        <v>13</v>
      </c>
      <c r="I572" s="35">
        <v>0.93889999999999996</v>
      </c>
      <c r="J572" s="19">
        <f t="shared" si="8"/>
        <v>1218222.72</v>
      </c>
      <c r="K572" s="37">
        <v>101518.56</v>
      </c>
      <c r="L572" s="38"/>
    </row>
    <row r="573" spans="1:12" s="39" customFormat="1" ht="12.95" customHeight="1" x14ac:dyDescent="0.25">
      <c r="A573" s="226"/>
      <c r="B573" s="29">
        <v>2714</v>
      </c>
      <c r="C573" s="30">
        <v>20</v>
      </c>
      <c r="D573" s="32" t="s">
        <v>1527</v>
      </c>
      <c r="E573" s="32" t="s">
        <v>1528</v>
      </c>
      <c r="F573" s="32" t="s">
        <v>1529</v>
      </c>
      <c r="G573" s="33" t="s">
        <v>12</v>
      </c>
      <c r="H573" s="34" t="s">
        <v>13</v>
      </c>
      <c r="I573" s="35">
        <v>0.94530000000000003</v>
      </c>
      <c r="J573" s="19">
        <f t="shared" si="8"/>
        <v>1226526.72</v>
      </c>
      <c r="K573" s="37">
        <v>102210.56</v>
      </c>
      <c r="L573" s="38"/>
    </row>
    <row r="574" spans="1:12" s="39" customFormat="1" ht="12.95" customHeight="1" x14ac:dyDescent="0.25">
      <c r="A574" s="226"/>
      <c r="B574" s="29">
        <v>2701</v>
      </c>
      <c r="C574" s="30">
        <v>21</v>
      </c>
      <c r="D574" s="32" t="s">
        <v>1530</v>
      </c>
      <c r="E574" s="32" t="s">
        <v>1531</v>
      </c>
      <c r="F574" s="32" t="s">
        <v>1532</v>
      </c>
      <c r="G574" s="33" t="s">
        <v>12</v>
      </c>
      <c r="H574" s="34" t="s">
        <v>13</v>
      </c>
      <c r="I574" s="35">
        <v>0.94710000000000005</v>
      </c>
      <c r="J574" s="19">
        <f t="shared" si="8"/>
        <v>1228862.28</v>
      </c>
      <c r="K574" s="37">
        <v>102405.19</v>
      </c>
      <c r="L574" s="38"/>
    </row>
    <row r="575" spans="1:12" s="39" customFormat="1" ht="12.95" customHeight="1" x14ac:dyDescent="0.25">
      <c r="A575" s="226"/>
      <c r="B575" s="29">
        <v>2716</v>
      </c>
      <c r="C575" s="30">
        <v>22</v>
      </c>
      <c r="D575" s="32" t="s">
        <v>1533</v>
      </c>
      <c r="E575" s="32" t="s">
        <v>1534</v>
      </c>
      <c r="F575" s="32" t="s">
        <v>1535</v>
      </c>
      <c r="G575" s="33" t="s">
        <v>12</v>
      </c>
      <c r="H575" s="34" t="s">
        <v>13</v>
      </c>
      <c r="I575" s="35">
        <v>0.95089999999999997</v>
      </c>
      <c r="J575" s="19">
        <f t="shared" si="8"/>
        <v>1233792.72</v>
      </c>
      <c r="K575" s="37">
        <v>102816.06</v>
      </c>
      <c r="L575" s="38"/>
    </row>
    <row r="576" spans="1:12" s="39" customFormat="1" ht="12.95" customHeight="1" x14ac:dyDescent="0.25">
      <c r="A576" s="226"/>
      <c r="B576" s="29">
        <v>2711</v>
      </c>
      <c r="C576" s="30">
        <v>23</v>
      </c>
      <c r="D576" s="42" t="s">
        <v>1536</v>
      </c>
      <c r="E576" s="42" t="s">
        <v>1537</v>
      </c>
      <c r="F576" s="42" t="s">
        <v>1538</v>
      </c>
      <c r="G576" s="27" t="s">
        <v>12</v>
      </c>
      <c r="H576" s="34" t="s">
        <v>13</v>
      </c>
      <c r="I576" s="35">
        <v>0.97030000000000005</v>
      </c>
      <c r="J576" s="19">
        <f t="shared" si="8"/>
        <v>1258964.28</v>
      </c>
      <c r="K576" s="37">
        <v>104913.69</v>
      </c>
      <c r="L576" s="38"/>
    </row>
    <row r="577" spans="1:12" s="39" customFormat="1" ht="12.95" customHeight="1" x14ac:dyDescent="0.25">
      <c r="A577" s="226"/>
      <c r="B577" s="29">
        <v>2713</v>
      </c>
      <c r="C577" s="30">
        <v>24</v>
      </c>
      <c r="D577" s="32" t="s">
        <v>1539</v>
      </c>
      <c r="E577" s="32" t="s">
        <v>1540</v>
      </c>
      <c r="F577" s="32" t="s">
        <v>1541</v>
      </c>
      <c r="G577" s="33" t="s">
        <v>12</v>
      </c>
      <c r="H577" s="34" t="s">
        <v>13</v>
      </c>
      <c r="I577" s="35">
        <v>0.9819</v>
      </c>
      <c r="J577" s="19">
        <f t="shared" si="8"/>
        <v>1274015.28</v>
      </c>
      <c r="K577" s="37">
        <v>106167.94</v>
      </c>
      <c r="L577" s="38"/>
    </row>
    <row r="578" spans="1:12" s="39" customFormat="1" ht="12.95" customHeight="1" x14ac:dyDescent="0.25">
      <c r="A578" s="226"/>
      <c r="B578" s="29">
        <v>2703</v>
      </c>
      <c r="C578" s="30">
        <v>25</v>
      </c>
      <c r="D578" s="32" t="s">
        <v>1214</v>
      </c>
      <c r="E578" s="32" t="s">
        <v>1542</v>
      </c>
      <c r="F578" s="32" t="s">
        <v>1543</v>
      </c>
      <c r="G578" s="33" t="s">
        <v>12</v>
      </c>
      <c r="H578" s="34" t="s">
        <v>13</v>
      </c>
      <c r="I578" s="35">
        <v>0.98129999999999995</v>
      </c>
      <c r="J578" s="19">
        <f t="shared" si="8"/>
        <v>1273236.72</v>
      </c>
      <c r="K578" s="37">
        <v>106103.06</v>
      </c>
      <c r="L578" s="38"/>
    </row>
    <row r="579" spans="1:12" s="39" customFormat="1" ht="12.95" customHeight="1" x14ac:dyDescent="0.25">
      <c r="A579" s="226"/>
      <c r="B579" s="29">
        <v>2710</v>
      </c>
      <c r="C579" s="30">
        <v>26</v>
      </c>
      <c r="D579" s="32" t="s">
        <v>1544</v>
      </c>
      <c r="E579" s="32" t="s">
        <v>1545</v>
      </c>
      <c r="F579" s="32" t="s">
        <v>1546</v>
      </c>
      <c r="G579" s="33" t="s">
        <v>12</v>
      </c>
      <c r="H579" s="34" t="s">
        <v>13</v>
      </c>
      <c r="I579" s="35">
        <v>0.95809999999999995</v>
      </c>
      <c r="J579" s="19">
        <f t="shared" si="8"/>
        <v>1243134.72</v>
      </c>
      <c r="K579" s="37">
        <v>103594.56</v>
      </c>
      <c r="L579" s="38"/>
    </row>
    <row r="580" spans="1:12" s="39" customFormat="1" ht="12.95" customHeight="1" x14ac:dyDescent="0.25">
      <c r="A580" s="226"/>
      <c r="B580" s="29"/>
      <c r="C580" s="30"/>
      <c r="D580" s="31" t="s">
        <v>47</v>
      </c>
      <c r="E580" s="32"/>
      <c r="F580" s="32"/>
      <c r="G580" s="33"/>
      <c r="H580" s="34"/>
      <c r="I580" s="35"/>
      <c r="J580" s="19"/>
      <c r="K580" s="37"/>
      <c r="L580" s="38"/>
    </row>
    <row r="581" spans="1:12" s="39" customFormat="1" ht="12.95" customHeight="1" x14ac:dyDescent="0.25">
      <c r="A581" s="227"/>
      <c r="B581" s="29">
        <v>2715</v>
      </c>
      <c r="C581" s="30">
        <v>1</v>
      </c>
      <c r="D581" s="32" t="s">
        <v>1547</v>
      </c>
      <c r="E581" s="32" t="s">
        <v>1548</v>
      </c>
      <c r="F581" s="32" t="s">
        <v>1549</v>
      </c>
      <c r="G581" s="33" t="s">
        <v>51</v>
      </c>
      <c r="H581" s="34" t="s">
        <v>13</v>
      </c>
      <c r="I581" s="35">
        <v>0.96609999999999996</v>
      </c>
      <c r="J581" s="19">
        <f t="shared" ref="J581:J643" si="9">ROUND(K581*12,2)</f>
        <v>1985915.16</v>
      </c>
      <c r="K581" s="37">
        <v>165492.93</v>
      </c>
      <c r="L581" s="38"/>
    </row>
    <row r="582" spans="1:12" s="39" customFormat="1" ht="12.95" customHeight="1" x14ac:dyDescent="0.25">
      <c r="A582" s="225" t="s">
        <v>1550</v>
      </c>
      <c r="B582" s="29"/>
      <c r="C582" s="30"/>
      <c r="D582" s="49" t="s">
        <v>11</v>
      </c>
      <c r="E582" s="42"/>
      <c r="F582" s="42"/>
      <c r="G582" s="33"/>
      <c r="H582" s="34"/>
      <c r="I582" s="35"/>
      <c r="J582" s="19"/>
      <c r="K582" s="37"/>
      <c r="L582" s="38"/>
    </row>
    <row r="583" spans="1:12" s="39" customFormat="1" ht="12.95" customHeight="1" x14ac:dyDescent="0.25">
      <c r="A583" s="226"/>
      <c r="B583" s="29">
        <v>1314</v>
      </c>
      <c r="C583" s="30">
        <v>1</v>
      </c>
      <c r="D583" s="32" t="s">
        <v>1551</v>
      </c>
      <c r="E583" s="32" t="s">
        <v>1552</v>
      </c>
      <c r="F583" s="32" t="s">
        <v>1553</v>
      </c>
      <c r="G583" s="33" t="s">
        <v>12</v>
      </c>
      <c r="H583" s="34" t="s">
        <v>13</v>
      </c>
      <c r="I583" s="35">
        <v>0.97350000000000003</v>
      </c>
      <c r="J583" s="19">
        <f t="shared" si="9"/>
        <v>1263116.28</v>
      </c>
      <c r="K583" s="37">
        <v>105259.69</v>
      </c>
      <c r="L583" s="38"/>
    </row>
    <row r="584" spans="1:12" s="39" customFormat="1" ht="12.95" customHeight="1" x14ac:dyDescent="0.25">
      <c r="A584" s="226"/>
      <c r="B584" s="29">
        <v>1321</v>
      </c>
      <c r="C584" s="30">
        <v>2</v>
      </c>
      <c r="D584" s="32" t="s">
        <v>1554</v>
      </c>
      <c r="E584" s="32" t="s">
        <v>1555</v>
      </c>
      <c r="F584" s="32" t="s">
        <v>1556</v>
      </c>
      <c r="G584" s="33" t="s">
        <v>12</v>
      </c>
      <c r="H584" s="34" t="s">
        <v>13</v>
      </c>
      <c r="I584" s="35">
        <v>0.97350000000000003</v>
      </c>
      <c r="J584" s="19">
        <f t="shared" si="9"/>
        <v>1263116.28</v>
      </c>
      <c r="K584" s="37">
        <v>105259.69</v>
      </c>
      <c r="L584" s="38"/>
    </row>
    <row r="585" spans="1:12" s="39" customFormat="1" ht="12.95" customHeight="1" x14ac:dyDescent="0.25">
      <c r="A585" s="226"/>
      <c r="B585" s="29">
        <v>1309</v>
      </c>
      <c r="C585" s="30">
        <v>3</v>
      </c>
      <c r="D585" s="42" t="s">
        <v>1557</v>
      </c>
      <c r="E585" s="42" t="s">
        <v>1558</v>
      </c>
      <c r="F585" s="42" t="s">
        <v>1559</v>
      </c>
      <c r="G585" s="33" t="s">
        <v>12</v>
      </c>
      <c r="H585" s="34" t="s">
        <v>13</v>
      </c>
      <c r="I585" s="35">
        <v>0.97350000000000003</v>
      </c>
      <c r="J585" s="19">
        <f t="shared" si="9"/>
        <v>1263116.28</v>
      </c>
      <c r="K585" s="37">
        <v>105259.69</v>
      </c>
      <c r="L585" s="38"/>
    </row>
    <row r="586" spans="1:12" s="39" customFormat="1" ht="12.95" customHeight="1" x14ac:dyDescent="0.25">
      <c r="A586" s="226"/>
      <c r="B586" s="29">
        <v>1312</v>
      </c>
      <c r="C586" s="30">
        <v>4</v>
      </c>
      <c r="D586" s="32" t="s">
        <v>1560</v>
      </c>
      <c r="E586" s="32" t="s">
        <v>1561</v>
      </c>
      <c r="F586" s="32" t="s">
        <v>1562</v>
      </c>
      <c r="G586" s="33" t="s">
        <v>12</v>
      </c>
      <c r="H586" s="34" t="s">
        <v>13</v>
      </c>
      <c r="I586" s="35">
        <v>0.97350000000000003</v>
      </c>
      <c r="J586" s="19">
        <f t="shared" si="9"/>
        <v>1263116.28</v>
      </c>
      <c r="K586" s="37">
        <v>105259.69</v>
      </c>
      <c r="L586" s="38"/>
    </row>
    <row r="587" spans="1:12" s="39" customFormat="1" ht="12.95" customHeight="1" x14ac:dyDescent="0.25">
      <c r="A587" s="226"/>
      <c r="B587" s="29">
        <v>1303</v>
      </c>
      <c r="C587" s="30">
        <v>5</v>
      </c>
      <c r="D587" s="32" t="s">
        <v>1563</v>
      </c>
      <c r="E587" s="32" t="s">
        <v>1564</v>
      </c>
      <c r="F587" s="32" t="s">
        <v>1565</v>
      </c>
      <c r="G587" s="33" t="s">
        <v>12</v>
      </c>
      <c r="H587" s="34" t="s">
        <v>13</v>
      </c>
      <c r="I587" s="35">
        <v>0.9919</v>
      </c>
      <c r="J587" s="19">
        <f t="shared" si="9"/>
        <v>1286990.28</v>
      </c>
      <c r="K587" s="37">
        <v>107249.19</v>
      </c>
      <c r="L587" s="38"/>
    </row>
    <row r="588" spans="1:12" s="39" customFormat="1" ht="12.95" customHeight="1" x14ac:dyDescent="0.25">
      <c r="A588" s="226"/>
      <c r="B588" s="29">
        <v>1308</v>
      </c>
      <c r="C588" s="30">
        <v>6</v>
      </c>
      <c r="D588" s="42" t="s">
        <v>1566</v>
      </c>
      <c r="E588" s="42" t="s">
        <v>1567</v>
      </c>
      <c r="F588" s="42" t="s">
        <v>1568</v>
      </c>
      <c r="G588" s="33" t="s">
        <v>12</v>
      </c>
      <c r="H588" s="34" t="s">
        <v>13</v>
      </c>
      <c r="I588" s="35">
        <v>0.96750000000000003</v>
      </c>
      <c r="J588" s="19">
        <f t="shared" si="9"/>
        <v>1255331.28</v>
      </c>
      <c r="K588" s="37">
        <v>104610.94</v>
      </c>
      <c r="L588" s="38"/>
    </row>
    <row r="589" spans="1:12" s="39" customFormat="1" ht="12.95" customHeight="1" x14ac:dyDescent="0.25">
      <c r="A589" s="226"/>
      <c r="B589" s="29">
        <v>1317</v>
      </c>
      <c r="C589" s="30">
        <v>7</v>
      </c>
      <c r="D589" s="32" t="s">
        <v>1569</v>
      </c>
      <c r="E589" s="32" t="s">
        <v>1570</v>
      </c>
      <c r="F589" s="32" t="s">
        <v>1571</v>
      </c>
      <c r="G589" s="33" t="s">
        <v>12</v>
      </c>
      <c r="H589" s="34" t="s">
        <v>13</v>
      </c>
      <c r="I589" s="35">
        <v>0.9889</v>
      </c>
      <c r="J589" s="19">
        <f t="shared" si="9"/>
        <v>1283097.72</v>
      </c>
      <c r="K589" s="37">
        <v>106924.81</v>
      </c>
      <c r="L589" s="38"/>
    </row>
    <row r="590" spans="1:12" s="39" customFormat="1" ht="12.95" customHeight="1" x14ac:dyDescent="0.25">
      <c r="A590" s="226"/>
      <c r="B590" s="29">
        <v>1318</v>
      </c>
      <c r="C590" s="30">
        <v>8</v>
      </c>
      <c r="D590" s="32" t="s">
        <v>1572</v>
      </c>
      <c r="E590" s="32" t="s">
        <v>1573</v>
      </c>
      <c r="F590" s="32" t="s">
        <v>1574</v>
      </c>
      <c r="G590" s="33" t="s">
        <v>12</v>
      </c>
      <c r="H590" s="34" t="s">
        <v>13</v>
      </c>
      <c r="I590" s="35">
        <v>0.97050000000000003</v>
      </c>
      <c r="J590" s="19">
        <f t="shared" si="9"/>
        <v>1259223.72</v>
      </c>
      <c r="K590" s="37">
        <v>104935.31</v>
      </c>
      <c r="L590" s="38"/>
    </row>
    <row r="591" spans="1:12" s="39" customFormat="1" ht="12.95" customHeight="1" x14ac:dyDescent="0.25">
      <c r="A591" s="226"/>
      <c r="B591" s="29">
        <v>1313</v>
      </c>
      <c r="C591" s="30">
        <v>9</v>
      </c>
      <c r="D591" s="42" t="s">
        <v>1575</v>
      </c>
      <c r="E591" s="42" t="s">
        <v>1576</v>
      </c>
      <c r="F591" s="42" t="s">
        <v>1577</v>
      </c>
      <c r="G591" s="33" t="s">
        <v>12</v>
      </c>
      <c r="H591" s="34" t="s">
        <v>13</v>
      </c>
      <c r="I591" s="35">
        <v>0.97350000000000003</v>
      </c>
      <c r="J591" s="19">
        <f t="shared" si="9"/>
        <v>1263116.28</v>
      </c>
      <c r="K591" s="37">
        <v>105259.69</v>
      </c>
      <c r="L591" s="38"/>
    </row>
    <row r="592" spans="1:12" s="39" customFormat="1" ht="12.95" customHeight="1" x14ac:dyDescent="0.25">
      <c r="A592" s="226"/>
      <c r="B592" s="29">
        <v>1307</v>
      </c>
      <c r="C592" s="30">
        <v>10</v>
      </c>
      <c r="D592" s="32" t="s">
        <v>1578</v>
      </c>
      <c r="E592" s="32" t="s">
        <v>1579</v>
      </c>
      <c r="F592" s="32" t="s">
        <v>1580</v>
      </c>
      <c r="G592" s="33" t="s">
        <v>12</v>
      </c>
      <c r="H592" s="34" t="s">
        <v>13</v>
      </c>
      <c r="I592" s="35">
        <v>0.97350000000000003</v>
      </c>
      <c r="J592" s="19">
        <f t="shared" si="9"/>
        <v>1263116.28</v>
      </c>
      <c r="K592" s="37">
        <v>105259.69</v>
      </c>
      <c r="L592" s="38"/>
    </row>
    <row r="593" spans="1:12" s="39" customFormat="1" ht="12.95" customHeight="1" x14ac:dyDescent="0.25">
      <c r="A593" s="226"/>
      <c r="B593" s="29">
        <v>1310</v>
      </c>
      <c r="C593" s="30">
        <v>11</v>
      </c>
      <c r="D593" s="32" t="s">
        <v>1581</v>
      </c>
      <c r="E593" s="32" t="s">
        <v>1582</v>
      </c>
      <c r="F593" s="32" t="s">
        <v>1583</v>
      </c>
      <c r="G593" s="33" t="s">
        <v>12</v>
      </c>
      <c r="H593" s="34" t="s">
        <v>13</v>
      </c>
      <c r="I593" s="35">
        <v>0.97350000000000003</v>
      </c>
      <c r="J593" s="19">
        <f t="shared" si="9"/>
        <v>1263116.28</v>
      </c>
      <c r="K593" s="37">
        <v>105259.69</v>
      </c>
      <c r="L593" s="38"/>
    </row>
    <row r="594" spans="1:12" s="39" customFormat="1" ht="12.95" customHeight="1" x14ac:dyDescent="0.25">
      <c r="A594" s="226"/>
      <c r="B594" s="29">
        <v>1325</v>
      </c>
      <c r="C594" s="30">
        <v>12</v>
      </c>
      <c r="D594" s="32" t="s">
        <v>1584</v>
      </c>
      <c r="E594" s="32" t="s">
        <v>1585</v>
      </c>
      <c r="F594" s="32" t="s">
        <v>1586</v>
      </c>
      <c r="G594" s="33" t="s">
        <v>12</v>
      </c>
      <c r="H594" s="34" t="s">
        <v>13</v>
      </c>
      <c r="I594" s="35">
        <v>0.98470000000000002</v>
      </c>
      <c r="J594" s="19">
        <f t="shared" si="9"/>
        <v>1277648.28</v>
      </c>
      <c r="K594" s="37">
        <v>106470.69</v>
      </c>
      <c r="L594" s="38"/>
    </row>
    <row r="595" spans="1:12" s="39" customFormat="1" ht="12.95" customHeight="1" x14ac:dyDescent="0.25">
      <c r="A595" s="226"/>
      <c r="B595" s="29">
        <v>1311</v>
      </c>
      <c r="C595" s="30">
        <v>13</v>
      </c>
      <c r="D595" s="32" t="s">
        <v>1587</v>
      </c>
      <c r="E595" s="32" t="s">
        <v>1588</v>
      </c>
      <c r="F595" s="32" t="s">
        <v>1589</v>
      </c>
      <c r="G595" s="33" t="s">
        <v>12</v>
      </c>
      <c r="H595" s="34" t="s">
        <v>13</v>
      </c>
      <c r="I595" s="35">
        <v>0.96750000000000003</v>
      </c>
      <c r="J595" s="19">
        <f t="shared" si="9"/>
        <v>1255331.28</v>
      </c>
      <c r="K595" s="37">
        <v>104610.94</v>
      </c>
      <c r="L595" s="38"/>
    </row>
    <row r="596" spans="1:12" s="39" customFormat="1" ht="12.95" customHeight="1" x14ac:dyDescent="0.25">
      <c r="A596" s="226"/>
      <c r="B596" s="29">
        <v>1324</v>
      </c>
      <c r="C596" s="30">
        <v>14</v>
      </c>
      <c r="D596" s="32" t="s">
        <v>1590</v>
      </c>
      <c r="E596" s="32" t="s">
        <v>1591</v>
      </c>
      <c r="F596" s="32" t="s">
        <v>1592</v>
      </c>
      <c r="G596" s="33" t="s">
        <v>12</v>
      </c>
      <c r="H596" s="34" t="s">
        <v>13</v>
      </c>
      <c r="I596" s="35">
        <v>0.97350000000000003</v>
      </c>
      <c r="J596" s="19">
        <f t="shared" si="9"/>
        <v>1263116.28</v>
      </c>
      <c r="K596" s="37">
        <v>105259.69</v>
      </c>
      <c r="L596" s="38"/>
    </row>
    <row r="597" spans="1:12" s="39" customFormat="1" ht="12.95" customHeight="1" x14ac:dyDescent="0.25">
      <c r="A597" s="226"/>
      <c r="B597" s="29">
        <v>1315</v>
      </c>
      <c r="C597" s="30">
        <v>15</v>
      </c>
      <c r="D597" s="32" t="s">
        <v>1311</v>
      </c>
      <c r="E597" s="32" t="s">
        <v>1312</v>
      </c>
      <c r="F597" s="32" t="s">
        <v>1593</v>
      </c>
      <c r="G597" s="33" t="s">
        <v>12</v>
      </c>
      <c r="H597" s="34" t="s">
        <v>13</v>
      </c>
      <c r="I597" s="35">
        <v>0.97370000000000001</v>
      </c>
      <c r="J597" s="19">
        <f t="shared" si="9"/>
        <v>1263375.72</v>
      </c>
      <c r="K597" s="37">
        <v>105281.31</v>
      </c>
      <c r="L597" s="38"/>
    </row>
    <row r="598" spans="1:12" s="39" customFormat="1" ht="12.95" customHeight="1" x14ac:dyDescent="0.25">
      <c r="A598" s="226"/>
      <c r="B598" s="29">
        <v>1316</v>
      </c>
      <c r="C598" s="30">
        <v>16</v>
      </c>
      <c r="D598" s="32" t="s">
        <v>1594</v>
      </c>
      <c r="E598" s="32" t="s">
        <v>1595</v>
      </c>
      <c r="F598" s="32" t="s">
        <v>1596</v>
      </c>
      <c r="G598" s="33" t="s">
        <v>12</v>
      </c>
      <c r="H598" s="34" t="s">
        <v>13</v>
      </c>
      <c r="I598" s="35">
        <v>0.98470000000000002</v>
      </c>
      <c r="J598" s="19">
        <f t="shared" si="9"/>
        <v>1277648.28</v>
      </c>
      <c r="K598" s="37">
        <v>106470.69</v>
      </c>
      <c r="L598" s="38"/>
    </row>
    <row r="599" spans="1:12" s="39" customFormat="1" ht="12.95" customHeight="1" x14ac:dyDescent="0.25">
      <c r="A599" s="226"/>
      <c r="B599" s="29">
        <v>1304</v>
      </c>
      <c r="C599" s="30">
        <v>17</v>
      </c>
      <c r="D599" s="32" t="s">
        <v>1597</v>
      </c>
      <c r="E599" s="32" t="s">
        <v>1598</v>
      </c>
      <c r="F599" s="32" t="s">
        <v>1599</v>
      </c>
      <c r="G599" s="33" t="s">
        <v>12</v>
      </c>
      <c r="H599" s="34" t="s">
        <v>13</v>
      </c>
      <c r="I599" s="35">
        <v>0.97350000000000003</v>
      </c>
      <c r="J599" s="19">
        <f t="shared" si="9"/>
        <v>1263116.28</v>
      </c>
      <c r="K599" s="37">
        <v>105259.69</v>
      </c>
      <c r="L599" s="38"/>
    </row>
    <row r="600" spans="1:12" s="39" customFormat="1" ht="12.95" customHeight="1" x14ac:dyDescent="0.25">
      <c r="A600" s="226"/>
      <c r="B600" s="29">
        <v>1320</v>
      </c>
      <c r="C600" s="30">
        <v>18</v>
      </c>
      <c r="D600" s="32" t="s">
        <v>1600</v>
      </c>
      <c r="E600" s="32" t="s">
        <v>1601</v>
      </c>
      <c r="F600" s="32" t="s">
        <v>1602</v>
      </c>
      <c r="G600" s="33" t="s">
        <v>12</v>
      </c>
      <c r="H600" s="34" t="s">
        <v>13</v>
      </c>
      <c r="I600" s="35">
        <v>0.97050000000000003</v>
      </c>
      <c r="J600" s="19">
        <f t="shared" si="9"/>
        <v>1259223.72</v>
      </c>
      <c r="K600" s="37">
        <v>104935.31</v>
      </c>
      <c r="L600" s="38"/>
    </row>
    <row r="601" spans="1:12" s="39" customFormat="1" ht="12.95" customHeight="1" x14ac:dyDescent="0.25">
      <c r="A601" s="226"/>
      <c r="B601" s="29">
        <v>1302</v>
      </c>
      <c r="C601" s="30">
        <v>19</v>
      </c>
      <c r="D601" s="42" t="s">
        <v>1603</v>
      </c>
      <c r="E601" s="42" t="s">
        <v>1604</v>
      </c>
      <c r="F601" s="42" t="s">
        <v>1605</v>
      </c>
      <c r="G601" s="27" t="s">
        <v>12</v>
      </c>
      <c r="H601" s="34" t="s">
        <v>13</v>
      </c>
      <c r="I601" s="35">
        <v>0.9919</v>
      </c>
      <c r="J601" s="19">
        <f t="shared" si="9"/>
        <v>1286990.28</v>
      </c>
      <c r="K601" s="37">
        <v>107249.19</v>
      </c>
      <c r="L601" s="38"/>
    </row>
    <row r="602" spans="1:12" s="39" customFormat="1" ht="12.95" customHeight="1" x14ac:dyDescent="0.25">
      <c r="A602" s="226"/>
      <c r="B602" s="29">
        <v>1301</v>
      </c>
      <c r="C602" s="30">
        <v>20</v>
      </c>
      <c r="D602" s="42" t="s">
        <v>1606</v>
      </c>
      <c r="E602" s="42" t="s">
        <v>1607</v>
      </c>
      <c r="F602" s="42" t="s">
        <v>1608</v>
      </c>
      <c r="G602" s="27" t="s">
        <v>12</v>
      </c>
      <c r="H602" s="34" t="s">
        <v>13</v>
      </c>
      <c r="I602" s="35">
        <v>0.97350000000000003</v>
      </c>
      <c r="J602" s="19">
        <f t="shared" si="9"/>
        <v>1263116.28</v>
      </c>
      <c r="K602" s="37">
        <v>105259.69</v>
      </c>
      <c r="L602" s="38"/>
    </row>
    <row r="603" spans="1:12" s="39" customFormat="1" ht="12.95" customHeight="1" x14ac:dyDescent="0.25">
      <c r="A603" s="226"/>
      <c r="B603" s="29">
        <v>1306</v>
      </c>
      <c r="C603" s="30">
        <v>21</v>
      </c>
      <c r="D603" s="32" t="s">
        <v>1609</v>
      </c>
      <c r="E603" s="32" t="s">
        <v>1610</v>
      </c>
      <c r="F603" s="32" t="s">
        <v>1611</v>
      </c>
      <c r="G603" s="33" t="s">
        <v>12</v>
      </c>
      <c r="H603" s="34" t="s">
        <v>13</v>
      </c>
      <c r="I603" s="35">
        <v>0.97350000000000003</v>
      </c>
      <c r="J603" s="19">
        <f t="shared" si="9"/>
        <v>1263116.28</v>
      </c>
      <c r="K603" s="37">
        <v>105259.69</v>
      </c>
      <c r="L603" s="38"/>
    </row>
    <row r="604" spans="1:12" s="39" customFormat="1" ht="12.95" customHeight="1" x14ac:dyDescent="0.25">
      <c r="A604" s="226"/>
      <c r="B604" s="29">
        <v>1322</v>
      </c>
      <c r="C604" s="30">
        <v>22</v>
      </c>
      <c r="D604" s="32" t="s">
        <v>1612</v>
      </c>
      <c r="E604" s="32" t="s">
        <v>1613</v>
      </c>
      <c r="F604" s="32" t="s">
        <v>1614</v>
      </c>
      <c r="G604" s="33" t="s">
        <v>12</v>
      </c>
      <c r="H604" s="34" t="s">
        <v>13</v>
      </c>
      <c r="I604" s="35">
        <v>0.98470000000000002</v>
      </c>
      <c r="J604" s="19">
        <f t="shared" si="9"/>
        <v>1277648.28</v>
      </c>
      <c r="K604" s="37">
        <v>106470.69</v>
      </c>
      <c r="L604" s="38"/>
    </row>
    <row r="605" spans="1:12" s="39" customFormat="1" ht="12.95" customHeight="1" x14ac:dyDescent="0.25">
      <c r="A605" s="226"/>
      <c r="B605" s="29">
        <v>1300</v>
      </c>
      <c r="C605" s="30">
        <v>23</v>
      </c>
      <c r="D605" s="42" t="s">
        <v>1615</v>
      </c>
      <c r="E605" s="42" t="s">
        <v>1616</v>
      </c>
      <c r="F605" s="42" t="s">
        <v>1617</v>
      </c>
      <c r="G605" s="33" t="s">
        <v>12</v>
      </c>
      <c r="H605" s="34" t="s">
        <v>13</v>
      </c>
      <c r="I605" s="35">
        <v>0.96970000000000001</v>
      </c>
      <c r="J605" s="19">
        <f t="shared" si="9"/>
        <v>1258185.72</v>
      </c>
      <c r="K605" s="37">
        <v>104848.81</v>
      </c>
      <c r="L605" s="38"/>
    </row>
    <row r="606" spans="1:12" s="39" customFormat="1" ht="12.95" customHeight="1" x14ac:dyDescent="0.25">
      <c r="A606" s="226"/>
      <c r="B606" s="29">
        <v>1323</v>
      </c>
      <c r="C606" s="30">
        <v>24</v>
      </c>
      <c r="D606" s="59" t="s">
        <v>1618</v>
      </c>
      <c r="E606" s="59" t="s">
        <v>1619</v>
      </c>
      <c r="F606" s="59" t="s">
        <v>1620</v>
      </c>
      <c r="G606" s="33" t="s">
        <v>12</v>
      </c>
      <c r="H606" s="34" t="s">
        <v>13</v>
      </c>
      <c r="I606" s="35">
        <v>0.97350000000000003</v>
      </c>
      <c r="J606" s="19">
        <f t="shared" si="9"/>
        <v>1263116.28</v>
      </c>
      <c r="K606" s="37">
        <v>105259.69</v>
      </c>
      <c r="L606" s="38"/>
    </row>
    <row r="607" spans="1:12" s="39" customFormat="1" ht="12.95" customHeight="1" x14ac:dyDescent="0.25">
      <c r="A607" s="226"/>
      <c r="B607" s="29">
        <v>1305</v>
      </c>
      <c r="C607" s="30">
        <v>25</v>
      </c>
      <c r="D607" s="42" t="s">
        <v>1621</v>
      </c>
      <c r="E607" s="42" t="s">
        <v>1622</v>
      </c>
      <c r="F607" s="42" t="s">
        <v>1623</v>
      </c>
      <c r="G607" s="33" t="s">
        <v>12</v>
      </c>
      <c r="H607" s="34" t="s">
        <v>13</v>
      </c>
      <c r="I607" s="35">
        <v>0.97350000000000003</v>
      </c>
      <c r="J607" s="19">
        <f t="shared" si="9"/>
        <v>1263116.28</v>
      </c>
      <c r="K607" s="36">
        <v>105259.69</v>
      </c>
      <c r="L607" s="38"/>
    </row>
    <row r="608" spans="1:12" s="39" customFormat="1" ht="12.95" customHeight="1" x14ac:dyDescent="0.25">
      <c r="A608" s="227"/>
      <c r="B608" s="29">
        <v>1319</v>
      </c>
      <c r="C608" s="30">
        <v>26</v>
      </c>
      <c r="D608" s="59" t="s">
        <v>1624</v>
      </c>
      <c r="E608" s="59" t="s">
        <v>1625</v>
      </c>
      <c r="F608" s="59" t="s">
        <v>1626</v>
      </c>
      <c r="G608" s="33" t="s">
        <v>12</v>
      </c>
      <c r="H608" s="34" t="s">
        <v>13</v>
      </c>
      <c r="I608" s="35">
        <v>0.97050000000000003</v>
      </c>
      <c r="J608" s="19">
        <f t="shared" si="9"/>
        <v>1259223.72</v>
      </c>
      <c r="K608" s="37">
        <v>104935.31</v>
      </c>
      <c r="L608" s="38"/>
    </row>
    <row r="609" spans="1:12" s="39" customFormat="1" ht="12.95" customHeight="1" x14ac:dyDescent="0.25">
      <c r="A609" s="225" t="s">
        <v>1627</v>
      </c>
      <c r="B609" s="29"/>
      <c r="C609" s="30"/>
      <c r="D609" s="31" t="s">
        <v>126</v>
      </c>
      <c r="E609" s="32"/>
      <c r="F609" s="32"/>
      <c r="G609" s="33"/>
      <c r="H609" s="34"/>
      <c r="I609" s="35"/>
      <c r="J609" s="19"/>
      <c r="K609" s="37"/>
      <c r="L609" s="38"/>
    </row>
    <row r="610" spans="1:12" s="39" customFormat="1" ht="12.75" customHeight="1" x14ac:dyDescent="0.25">
      <c r="A610" s="226"/>
      <c r="B610" s="29">
        <v>1112</v>
      </c>
      <c r="C610" s="30">
        <v>1</v>
      </c>
      <c r="D610" s="32" t="s">
        <v>1628</v>
      </c>
      <c r="E610" s="32" t="s">
        <v>1629</v>
      </c>
      <c r="F610" s="32" t="s">
        <v>1630</v>
      </c>
      <c r="G610" s="33" t="s">
        <v>130</v>
      </c>
      <c r="H610" s="34" t="s">
        <v>13</v>
      </c>
      <c r="I610" s="35">
        <v>0.9526</v>
      </c>
      <c r="J610" s="19">
        <f t="shared" si="9"/>
        <v>618046.92000000004</v>
      </c>
      <c r="K610" s="37">
        <v>51503.91</v>
      </c>
      <c r="L610" s="58"/>
    </row>
    <row r="611" spans="1:12" s="39" customFormat="1" ht="12.75" customHeight="1" x14ac:dyDescent="0.25">
      <c r="A611" s="226"/>
      <c r="B611" s="29">
        <v>1137</v>
      </c>
      <c r="C611" s="30">
        <v>2</v>
      </c>
      <c r="D611" s="32" t="s">
        <v>1631</v>
      </c>
      <c r="E611" s="32" t="s">
        <v>1632</v>
      </c>
      <c r="F611" s="32" t="s">
        <v>1633</v>
      </c>
      <c r="G611" s="33" t="s">
        <v>130</v>
      </c>
      <c r="H611" s="34" t="s">
        <v>13</v>
      </c>
      <c r="I611" s="35">
        <v>0.9526</v>
      </c>
      <c r="J611" s="19">
        <f t="shared" si="9"/>
        <v>618046.92000000004</v>
      </c>
      <c r="K611" s="37">
        <v>51503.91</v>
      </c>
      <c r="L611" s="58"/>
    </row>
    <row r="612" spans="1:12" s="39" customFormat="1" ht="12.75" customHeight="1" x14ac:dyDescent="0.25">
      <c r="A612" s="226"/>
      <c r="B612" s="29">
        <v>1119</v>
      </c>
      <c r="C612" s="30">
        <v>3</v>
      </c>
      <c r="D612" s="42" t="s">
        <v>1634</v>
      </c>
      <c r="E612" s="42" t="s">
        <v>1635</v>
      </c>
      <c r="F612" s="42" t="s">
        <v>1636</v>
      </c>
      <c r="G612" s="33" t="s">
        <v>130</v>
      </c>
      <c r="H612" s="34" t="s">
        <v>13</v>
      </c>
      <c r="I612" s="35">
        <v>0.9516</v>
      </c>
      <c r="J612" s="19">
        <f t="shared" si="9"/>
        <v>617398.07999999996</v>
      </c>
      <c r="K612" s="37">
        <v>51449.84</v>
      </c>
      <c r="L612" s="58"/>
    </row>
    <row r="613" spans="1:12" s="39" customFormat="1" ht="12.95" customHeight="1" x14ac:dyDescent="0.25">
      <c r="A613" s="226"/>
      <c r="B613" s="29"/>
      <c r="C613" s="30"/>
      <c r="D613" s="49" t="s">
        <v>11</v>
      </c>
      <c r="E613" s="42"/>
      <c r="F613" s="42"/>
      <c r="G613" s="33"/>
      <c r="H613" s="34"/>
      <c r="I613" s="35"/>
      <c r="J613" s="19"/>
      <c r="K613" s="37"/>
      <c r="L613" s="38"/>
    </row>
    <row r="614" spans="1:12" s="39" customFormat="1" ht="12.95" customHeight="1" x14ac:dyDescent="0.25">
      <c r="A614" s="226"/>
      <c r="B614" s="29">
        <v>1140</v>
      </c>
      <c r="C614" s="30">
        <v>1</v>
      </c>
      <c r="D614" s="32" t="s">
        <v>1637</v>
      </c>
      <c r="E614" s="32" t="s">
        <v>1638</v>
      </c>
      <c r="F614" s="32" t="s">
        <v>1639</v>
      </c>
      <c r="G614" s="33" t="s">
        <v>12</v>
      </c>
      <c r="H614" s="34" t="s">
        <v>13</v>
      </c>
      <c r="I614" s="35">
        <v>0.95660000000000001</v>
      </c>
      <c r="J614" s="19">
        <f t="shared" si="9"/>
        <v>1241188.56</v>
      </c>
      <c r="K614" s="37">
        <v>103432.38</v>
      </c>
      <c r="L614" s="38"/>
    </row>
    <row r="615" spans="1:12" s="39" customFormat="1" ht="12.95" customHeight="1" x14ac:dyDescent="0.25">
      <c r="A615" s="226"/>
      <c r="B615" s="29">
        <v>1120</v>
      </c>
      <c r="C615" s="30">
        <v>2</v>
      </c>
      <c r="D615" s="32" t="s">
        <v>1640</v>
      </c>
      <c r="E615" s="32" t="s">
        <v>1641</v>
      </c>
      <c r="F615" s="32" t="s">
        <v>1642</v>
      </c>
      <c r="G615" s="33" t="s">
        <v>12</v>
      </c>
      <c r="H615" s="34" t="s">
        <v>13</v>
      </c>
      <c r="I615" s="35">
        <v>0.95660000000000001</v>
      </c>
      <c r="J615" s="19">
        <f t="shared" si="9"/>
        <v>1241188.56</v>
      </c>
      <c r="K615" s="37">
        <v>103432.38</v>
      </c>
      <c r="L615" s="38"/>
    </row>
    <row r="616" spans="1:12" s="39" customFormat="1" ht="12.95" customHeight="1" x14ac:dyDescent="0.25">
      <c r="A616" s="226"/>
      <c r="B616" s="29">
        <v>1138</v>
      </c>
      <c r="C616" s="30">
        <v>3</v>
      </c>
      <c r="D616" s="32" t="s">
        <v>1402</v>
      </c>
      <c r="E616" s="32" t="s">
        <v>1643</v>
      </c>
      <c r="F616" s="32" t="s">
        <v>1644</v>
      </c>
      <c r="G616" s="33" t="s">
        <v>12</v>
      </c>
      <c r="H616" s="34" t="s">
        <v>13</v>
      </c>
      <c r="I616" s="35">
        <v>0.9466</v>
      </c>
      <c r="J616" s="19">
        <f t="shared" si="9"/>
        <v>1228213.56</v>
      </c>
      <c r="K616" s="37">
        <v>102351.13</v>
      </c>
      <c r="L616" s="38"/>
    </row>
    <row r="617" spans="1:12" s="39" customFormat="1" ht="12.95" customHeight="1" x14ac:dyDescent="0.25">
      <c r="A617" s="226"/>
      <c r="B617" s="29">
        <v>1123</v>
      </c>
      <c r="C617" s="30">
        <v>4</v>
      </c>
      <c r="D617" s="32" t="s">
        <v>1645</v>
      </c>
      <c r="E617" s="32" t="s">
        <v>1646</v>
      </c>
      <c r="F617" s="32" t="s">
        <v>1647</v>
      </c>
      <c r="G617" s="33" t="s">
        <v>12</v>
      </c>
      <c r="H617" s="34" t="s">
        <v>13</v>
      </c>
      <c r="I617" s="35">
        <v>0.99099999999999999</v>
      </c>
      <c r="J617" s="19">
        <f t="shared" si="9"/>
        <v>1285822.56</v>
      </c>
      <c r="K617" s="37">
        <v>107151.88</v>
      </c>
      <c r="L617" s="38"/>
    </row>
    <row r="618" spans="1:12" s="39" customFormat="1" ht="12.95" customHeight="1" x14ac:dyDescent="0.25">
      <c r="A618" s="226"/>
      <c r="B618" s="43">
        <v>1139</v>
      </c>
      <c r="C618" s="30">
        <v>5</v>
      </c>
      <c r="D618" s="32" t="s">
        <v>1648</v>
      </c>
      <c r="E618" s="32" t="s">
        <v>1649</v>
      </c>
      <c r="F618" s="32" t="s">
        <v>1650</v>
      </c>
      <c r="G618" s="33" t="s">
        <v>12</v>
      </c>
      <c r="H618" s="34" t="s">
        <v>13</v>
      </c>
      <c r="I618" s="35">
        <v>0.95960000000000001</v>
      </c>
      <c r="J618" s="19">
        <f t="shared" si="9"/>
        <v>1245081</v>
      </c>
      <c r="K618" s="37">
        <v>103756.75</v>
      </c>
      <c r="L618" s="38"/>
    </row>
    <row r="619" spans="1:12" s="39" customFormat="1" ht="12.95" customHeight="1" x14ac:dyDescent="0.25">
      <c r="A619" s="226"/>
      <c r="B619" s="29">
        <v>1124</v>
      </c>
      <c r="C619" s="30">
        <v>6</v>
      </c>
      <c r="D619" s="42" t="s">
        <v>1651</v>
      </c>
      <c r="E619" s="42" t="s">
        <v>1652</v>
      </c>
      <c r="F619" s="42" t="s">
        <v>1653</v>
      </c>
      <c r="G619" s="33" t="s">
        <v>12</v>
      </c>
      <c r="H619" s="34" t="s">
        <v>13</v>
      </c>
      <c r="I619" s="35">
        <v>0.95660000000000001</v>
      </c>
      <c r="J619" s="19">
        <f t="shared" si="9"/>
        <v>1241188.56</v>
      </c>
      <c r="K619" s="37">
        <v>103432.38</v>
      </c>
      <c r="L619" s="38"/>
    </row>
    <row r="620" spans="1:12" s="39" customFormat="1" ht="12.95" customHeight="1" x14ac:dyDescent="0.25">
      <c r="A620" s="226"/>
      <c r="B620" s="29">
        <v>1118</v>
      </c>
      <c r="C620" s="30">
        <v>7</v>
      </c>
      <c r="D620" s="32" t="s">
        <v>1654</v>
      </c>
      <c r="E620" s="32" t="s">
        <v>1655</v>
      </c>
      <c r="F620" s="32" t="s">
        <v>1656</v>
      </c>
      <c r="G620" s="33" t="s">
        <v>12</v>
      </c>
      <c r="H620" s="34" t="s">
        <v>13</v>
      </c>
      <c r="I620" s="35">
        <v>0.95660000000000001</v>
      </c>
      <c r="J620" s="19">
        <f t="shared" si="9"/>
        <v>1241188.56</v>
      </c>
      <c r="K620" s="37">
        <v>103432.38</v>
      </c>
      <c r="L620" s="58"/>
    </row>
    <row r="621" spans="1:12" s="39" customFormat="1" ht="12.95" customHeight="1" x14ac:dyDescent="0.25">
      <c r="A621" s="226"/>
      <c r="B621" s="29">
        <v>1133</v>
      </c>
      <c r="C621" s="30">
        <v>8</v>
      </c>
      <c r="D621" s="42" t="s">
        <v>1657</v>
      </c>
      <c r="E621" s="42" t="s">
        <v>1658</v>
      </c>
      <c r="F621" s="42" t="s">
        <v>1659</v>
      </c>
      <c r="G621" s="33" t="s">
        <v>12</v>
      </c>
      <c r="H621" s="34" t="s">
        <v>13</v>
      </c>
      <c r="I621" s="35">
        <v>0.95960000000000001</v>
      </c>
      <c r="J621" s="19">
        <f t="shared" si="9"/>
        <v>1245081</v>
      </c>
      <c r="K621" s="37">
        <v>103756.75</v>
      </c>
      <c r="L621" s="38"/>
    </row>
    <row r="622" spans="1:12" s="39" customFormat="1" ht="12.95" customHeight="1" x14ac:dyDescent="0.25">
      <c r="A622" s="226"/>
      <c r="B622" s="29">
        <v>1121</v>
      </c>
      <c r="C622" s="30">
        <v>9</v>
      </c>
      <c r="D622" s="32" t="s">
        <v>1660</v>
      </c>
      <c r="E622" s="32" t="s">
        <v>1661</v>
      </c>
      <c r="F622" s="32" t="s">
        <v>1662</v>
      </c>
      <c r="G622" s="33" t="s">
        <v>12</v>
      </c>
      <c r="H622" s="34" t="s">
        <v>13</v>
      </c>
      <c r="I622" s="35">
        <v>0.95040000000000002</v>
      </c>
      <c r="J622" s="19">
        <f t="shared" si="9"/>
        <v>1233144</v>
      </c>
      <c r="K622" s="37">
        <v>102762</v>
      </c>
      <c r="L622" s="38"/>
    </row>
    <row r="623" spans="1:12" s="39" customFormat="1" ht="12.95" customHeight="1" x14ac:dyDescent="0.25">
      <c r="A623" s="226"/>
      <c r="B623" s="29">
        <v>1116</v>
      </c>
      <c r="C623" s="30">
        <v>10</v>
      </c>
      <c r="D623" s="32" t="s">
        <v>1663</v>
      </c>
      <c r="E623" s="32" t="s">
        <v>1664</v>
      </c>
      <c r="F623" s="32" t="s">
        <v>1665</v>
      </c>
      <c r="G623" s="33" t="s">
        <v>12</v>
      </c>
      <c r="H623" s="34" t="s">
        <v>13</v>
      </c>
      <c r="I623" s="35">
        <v>0.96760000000000002</v>
      </c>
      <c r="J623" s="19">
        <f t="shared" si="9"/>
        <v>1255461</v>
      </c>
      <c r="K623" s="37">
        <v>104621.75</v>
      </c>
      <c r="L623" s="38"/>
    </row>
    <row r="624" spans="1:12" s="39" customFormat="1" ht="12.95" customHeight="1" x14ac:dyDescent="0.25">
      <c r="A624" s="226"/>
      <c r="B624" s="29">
        <v>1127</v>
      </c>
      <c r="C624" s="30">
        <v>11</v>
      </c>
      <c r="D624" s="32" t="s">
        <v>1666</v>
      </c>
      <c r="E624" s="32" t="s">
        <v>1667</v>
      </c>
      <c r="F624" s="32" t="s">
        <v>1668</v>
      </c>
      <c r="G624" s="33" t="s">
        <v>12</v>
      </c>
      <c r="H624" s="34" t="s">
        <v>13</v>
      </c>
      <c r="I624" s="35">
        <v>0.96460000000000001</v>
      </c>
      <c r="J624" s="19">
        <f t="shared" si="9"/>
        <v>1251568.56</v>
      </c>
      <c r="K624" s="37">
        <v>104297.38</v>
      </c>
      <c r="L624" s="38"/>
    </row>
    <row r="625" spans="1:12" s="39" customFormat="1" ht="12.95" customHeight="1" x14ac:dyDescent="0.25">
      <c r="A625" s="226"/>
      <c r="B625" s="29">
        <v>1122</v>
      </c>
      <c r="C625" s="30">
        <v>12</v>
      </c>
      <c r="D625" s="32" t="s">
        <v>1669</v>
      </c>
      <c r="E625" s="32" t="s">
        <v>1670</v>
      </c>
      <c r="F625" s="32" t="s">
        <v>1671</v>
      </c>
      <c r="G625" s="33" t="s">
        <v>12</v>
      </c>
      <c r="H625" s="34" t="s">
        <v>13</v>
      </c>
      <c r="I625" s="35">
        <v>0.9526</v>
      </c>
      <c r="J625" s="19">
        <f t="shared" si="9"/>
        <v>1235998.56</v>
      </c>
      <c r="K625" s="37">
        <v>102999.88</v>
      </c>
      <c r="L625" s="38"/>
    </row>
    <row r="626" spans="1:12" s="39" customFormat="1" ht="12.95" customHeight="1" x14ac:dyDescent="0.25">
      <c r="A626" s="226"/>
      <c r="B626" s="29">
        <v>1100</v>
      </c>
      <c r="C626" s="30">
        <v>13</v>
      </c>
      <c r="D626" s="32" t="s">
        <v>1672</v>
      </c>
      <c r="E626" s="32" t="s">
        <v>1673</v>
      </c>
      <c r="F626" s="32" t="s">
        <v>1674</v>
      </c>
      <c r="G626" s="33" t="s">
        <v>12</v>
      </c>
      <c r="H626" s="34" t="s">
        <v>13</v>
      </c>
      <c r="I626" s="35">
        <v>0.96760000000000002</v>
      </c>
      <c r="J626" s="19">
        <f t="shared" si="9"/>
        <v>1255461</v>
      </c>
      <c r="K626" s="37">
        <v>104621.75</v>
      </c>
      <c r="L626" s="38"/>
    </row>
    <row r="627" spans="1:12" s="39" customFormat="1" ht="12.95" customHeight="1" x14ac:dyDescent="0.25">
      <c r="A627" s="226"/>
      <c r="B627" s="29">
        <v>1141</v>
      </c>
      <c r="C627" s="30">
        <v>14</v>
      </c>
      <c r="D627" s="32" t="s">
        <v>1675</v>
      </c>
      <c r="E627" s="32" t="s">
        <v>1676</v>
      </c>
      <c r="F627" s="32" t="s">
        <v>1677</v>
      </c>
      <c r="G627" s="33" t="s">
        <v>12</v>
      </c>
      <c r="H627" s="34" t="s">
        <v>13</v>
      </c>
      <c r="I627" s="35">
        <v>0.96460000000000001</v>
      </c>
      <c r="J627" s="19">
        <f t="shared" si="9"/>
        <v>1251568.56</v>
      </c>
      <c r="K627" s="37">
        <v>104297.38</v>
      </c>
      <c r="L627" s="38"/>
    </row>
    <row r="628" spans="1:12" s="39" customFormat="1" ht="12.95" customHeight="1" x14ac:dyDescent="0.25">
      <c r="A628" s="226"/>
      <c r="B628" s="29">
        <v>1131</v>
      </c>
      <c r="C628" s="30">
        <v>15</v>
      </c>
      <c r="D628" s="32" t="s">
        <v>1678</v>
      </c>
      <c r="E628" s="32" t="s">
        <v>1679</v>
      </c>
      <c r="F628" s="32" t="s">
        <v>1680</v>
      </c>
      <c r="G628" s="33" t="s">
        <v>12</v>
      </c>
      <c r="H628" s="34" t="s">
        <v>13</v>
      </c>
      <c r="I628" s="35">
        <v>0.95960000000000001</v>
      </c>
      <c r="J628" s="19">
        <f t="shared" si="9"/>
        <v>1245081</v>
      </c>
      <c r="K628" s="37">
        <v>103756.75</v>
      </c>
      <c r="L628" s="38"/>
    </row>
    <row r="629" spans="1:12" s="39" customFormat="1" ht="12.95" customHeight="1" x14ac:dyDescent="0.25">
      <c r="A629" s="226"/>
      <c r="B629" s="29">
        <v>1136</v>
      </c>
      <c r="C629" s="30">
        <v>16</v>
      </c>
      <c r="D629" s="32" t="s">
        <v>1681</v>
      </c>
      <c r="E629" s="32" t="s">
        <v>1682</v>
      </c>
      <c r="F629" s="32" t="s">
        <v>1683</v>
      </c>
      <c r="G629" s="33" t="s">
        <v>12</v>
      </c>
      <c r="H629" s="34" t="s">
        <v>13</v>
      </c>
      <c r="I629" s="35">
        <v>0.34660000000000002</v>
      </c>
      <c r="J629" s="19">
        <f t="shared" si="9"/>
        <v>449713.56</v>
      </c>
      <c r="K629" s="37">
        <v>37476.129999999997</v>
      </c>
      <c r="L629" s="38"/>
    </row>
    <row r="630" spans="1:12" s="39" customFormat="1" ht="12.95" customHeight="1" x14ac:dyDescent="0.25">
      <c r="A630" s="226"/>
      <c r="B630" s="29">
        <v>1113</v>
      </c>
      <c r="C630" s="30">
        <v>17</v>
      </c>
      <c r="D630" s="32" t="s">
        <v>1684</v>
      </c>
      <c r="E630" s="32" t="s">
        <v>1685</v>
      </c>
      <c r="F630" s="32" t="s">
        <v>1686</v>
      </c>
      <c r="G630" s="33" t="s">
        <v>12</v>
      </c>
      <c r="H630" s="34" t="s">
        <v>13</v>
      </c>
      <c r="I630" s="35">
        <v>0.96460000000000001</v>
      </c>
      <c r="J630" s="19">
        <f t="shared" si="9"/>
        <v>1251568.56</v>
      </c>
      <c r="K630" s="37">
        <v>104297.38</v>
      </c>
      <c r="L630" s="38"/>
    </row>
    <row r="631" spans="1:12" s="39" customFormat="1" ht="12.95" customHeight="1" x14ac:dyDescent="0.25">
      <c r="A631" s="226"/>
      <c r="B631" s="29">
        <v>1105</v>
      </c>
      <c r="C631" s="30">
        <v>18</v>
      </c>
      <c r="D631" s="32" t="s">
        <v>1687</v>
      </c>
      <c r="E631" s="32" t="s">
        <v>1688</v>
      </c>
      <c r="F631" s="32" t="s">
        <v>1689</v>
      </c>
      <c r="G631" s="33" t="s">
        <v>12</v>
      </c>
      <c r="H631" s="34" t="s">
        <v>13</v>
      </c>
      <c r="I631" s="35">
        <v>0.95960000000000001</v>
      </c>
      <c r="J631" s="19">
        <f t="shared" si="9"/>
        <v>1245081</v>
      </c>
      <c r="K631" s="37">
        <v>103756.75</v>
      </c>
      <c r="L631" s="38"/>
    </row>
    <row r="632" spans="1:12" s="39" customFormat="1" ht="12.95" customHeight="1" x14ac:dyDescent="0.25">
      <c r="A632" s="226"/>
      <c r="B632" s="29">
        <v>1117</v>
      </c>
      <c r="C632" s="30">
        <v>19</v>
      </c>
      <c r="D632" s="42" t="s">
        <v>149</v>
      </c>
      <c r="E632" s="42" t="s">
        <v>799</v>
      </c>
      <c r="F632" s="42" t="s">
        <v>1690</v>
      </c>
      <c r="G632" s="27" t="s">
        <v>12</v>
      </c>
      <c r="H632" s="34" t="s">
        <v>13</v>
      </c>
      <c r="I632" s="35">
        <v>0.95660000000000001</v>
      </c>
      <c r="J632" s="19">
        <f t="shared" si="9"/>
        <v>1241188.56</v>
      </c>
      <c r="K632" s="37">
        <v>103432.38</v>
      </c>
      <c r="L632" s="38"/>
    </row>
    <row r="633" spans="1:12" s="39" customFormat="1" ht="12.95" customHeight="1" x14ac:dyDescent="0.25">
      <c r="A633" s="226"/>
      <c r="B633" s="29">
        <v>1109</v>
      </c>
      <c r="C633" s="30">
        <v>20</v>
      </c>
      <c r="D633" s="42" t="s">
        <v>1691</v>
      </c>
      <c r="E633" s="42" t="s">
        <v>1692</v>
      </c>
      <c r="F633" s="42" t="s">
        <v>1693</v>
      </c>
      <c r="G633" s="50" t="s">
        <v>12</v>
      </c>
      <c r="H633" s="34" t="s">
        <v>13</v>
      </c>
      <c r="I633" s="35">
        <v>0.96460000000000001</v>
      </c>
      <c r="J633" s="19">
        <f t="shared" si="9"/>
        <v>1251568.56</v>
      </c>
      <c r="K633" s="37">
        <v>104297.38</v>
      </c>
      <c r="L633" s="38"/>
    </row>
    <row r="634" spans="1:12" s="39" customFormat="1" ht="12.95" customHeight="1" x14ac:dyDescent="0.25">
      <c r="A634" s="226"/>
      <c r="B634" s="29">
        <v>1103</v>
      </c>
      <c r="C634" s="30">
        <v>21</v>
      </c>
      <c r="D634" s="32" t="s">
        <v>1694</v>
      </c>
      <c r="E634" s="32" t="s">
        <v>1695</v>
      </c>
      <c r="F634" s="32" t="s">
        <v>1696</v>
      </c>
      <c r="G634" s="50" t="s">
        <v>12</v>
      </c>
      <c r="H634" s="34" t="s">
        <v>13</v>
      </c>
      <c r="I634" s="35">
        <v>0.95960000000000001</v>
      </c>
      <c r="J634" s="19">
        <f t="shared" si="9"/>
        <v>1245081</v>
      </c>
      <c r="K634" s="37">
        <v>103756.75</v>
      </c>
      <c r="L634" s="38"/>
    </row>
    <row r="635" spans="1:12" s="39" customFormat="1" ht="12.95" customHeight="1" x14ac:dyDescent="0.25">
      <c r="A635" s="226"/>
      <c r="B635" s="29">
        <v>1115</v>
      </c>
      <c r="C635" s="30">
        <v>22</v>
      </c>
      <c r="D635" s="32" t="s">
        <v>892</v>
      </c>
      <c r="E635" s="32" t="s">
        <v>1697</v>
      </c>
      <c r="F635" s="32" t="s">
        <v>1698</v>
      </c>
      <c r="G635" s="50" t="s">
        <v>12</v>
      </c>
      <c r="H635" s="34" t="s">
        <v>13</v>
      </c>
      <c r="I635" s="35">
        <v>0.96460000000000001</v>
      </c>
      <c r="J635" s="19">
        <f t="shared" si="9"/>
        <v>1251568.56</v>
      </c>
      <c r="K635" s="37">
        <v>104297.38</v>
      </c>
      <c r="L635" s="38"/>
    </row>
    <row r="636" spans="1:12" s="39" customFormat="1" ht="12.95" customHeight="1" x14ac:dyDescent="0.25">
      <c r="A636" s="226"/>
      <c r="B636" s="29">
        <v>1135</v>
      </c>
      <c r="C636" s="30">
        <v>23</v>
      </c>
      <c r="D636" s="42" t="s">
        <v>1699</v>
      </c>
      <c r="E636" s="42" t="s">
        <v>1700</v>
      </c>
      <c r="F636" s="42" t="s">
        <v>1701</v>
      </c>
      <c r="G636" s="27" t="s">
        <v>12</v>
      </c>
      <c r="H636" s="34" t="s">
        <v>13</v>
      </c>
      <c r="I636" s="35">
        <v>0.95960000000000001</v>
      </c>
      <c r="J636" s="19">
        <f t="shared" si="9"/>
        <v>1245081</v>
      </c>
      <c r="K636" s="37">
        <v>103756.75</v>
      </c>
      <c r="L636" s="38"/>
    </row>
    <row r="637" spans="1:12" s="39" customFormat="1" ht="12.95" customHeight="1" x14ac:dyDescent="0.25">
      <c r="A637" s="226"/>
      <c r="B637" s="29">
        <v>1125</v>
      </c>
      <c r="C637" s="30">
        <v>24</v>
      </c>
      <c r="D637" s="42" t="s">
        <v>1702</v>
      </c>
      <c r="E637" s="42" t="s">
        <v>1703</v>
      </c>
      <c r="F637" s="42" t="s">
        <v>1704</v>
      </c>
      <c r="G637" s="33" t="s">
        <v>12</v>
      </c>
      <c r="H637" s="34" t="s">
        <v>13</v>
      </c>
      <c r="I637" s="35">
        <v>0.96760000000000002</v>
      </c>
      <c r="J637" s="19">
        <f t="shared" si="9"/>
        <v>1255461</v>
      </c>
      <c r="K637" s="37">
        <v>104621.75</v>
      </c>
      <c r="L637" s="38"/>
    </row>
    <row r="638" spans="1:12" s="39" customFormat="1" ht="12.95" customHeight="1" x14ac:dyDescent="0.25">
      <c r="A638" s="226"/>
      <c r="B638" s="29">
        <v>1102</v>
      </c>
      <c r="C638" s="30">
        <v>25</v>
      </c>
      <c r="D638" s="32" t="s">
        <v>1705</v>
      </c>
      <c r="E638" s="32" t="s">
        <v>1706</v>
      </c>
      <c r="F638" s="32" t="s">
        <v>1707</v>
      </c>
      <c r="G638" s="33" t="s">
        <v>12</v>
      </c>
      <c r="H638" s="34" t="s">
        <v>13</v>
      </c>
      <c r="I638" s="35">
        <v>0.98799999999999999</v>
      </c>
      <c r="J638" s="19">
        <f t="shared" si="9"/>
        <v>1281930</v>
      </c>
      <c r="K638" s="37">
        <v>106827.5</v>
      </c>
      <c r="L638" s="38"/>
    </row>
    <row r="639" spans="1:12" s="39" customFormat="1" ht="12.95" customHeight="1" x14ac:dyDescent="0.25">
      <c r="A639" s="226"/>
      <c r="B639" s="29">
        <v>1129</v>
      </c>
      <c r="C639" s="30">
        <v>26</v>
      </c>
      <c r="D639" s="42" t="s">
        <v>1708</v>
      </c>
      <c r="E639" s="42" t="s">
        <v>1709</v>
      </c>
      <c r="F639" s="42" t="s">
        <v>1710</v>
      </c>
      <c r="G639" s="33" t="s">
        <v>12</v>
      </c>
      <c r="H639" s="34" t="s">
        <v>13</v>
      </c>
      <c r="I639" s="35">
        <v>0.35959999999999998</v>
      </c>
      <c r="J639" s="19">
        <f t="shared" si="9"/>
        <v>466581</v>
      </c>
      <c r="K639" s="37">
        <v>38881.75</v>
      </c>
      <c r="L639" s="38"/>
    </row>
    <row r="640" spans="1:12" s="39" customFormat="1" ht="12.95" customHeight="1" x14ac:dyDescent="0.25">
      <c r="A640" s="226"/>
      <c r="B640" s="29">
        <v>1134</v>
      </c>
      <c r="C640" s="30">
        <v>27</v>
      </c>
      <c r="D640" s="32" t="s">
        <v>1711</v>
      </c>
      <c r="E640" s="32" t="s">
        <v>1712</v>
      </c>
      <c r="F640" s="32" t="s">
        <v>1713</v>
      </c>
      <c r="G640" s="33" t="s">
        <v>12</v>
      </c>
      <c r="H640" s="34" t="s">
        <v>13</v>
      </c>
      <c r="I640" s="35">
        <v>0.96760000000000002</v>
      </c>
      <c r="J640" s="19">
        <f t="shared" si="9"/>
        <v>1255461</v>
      </c>
      <c r="K640" s="37">
        <v>104621.75</v>
      </c>
      <c r="L640" s="38"/>
    </row>
    <row r="641" spans="1:12" s="39" customFormat="1" ht="12.95" customHeight="1" x14ac:dyDescent="0.25">
      <c r="A641" s="226"/>
      <c r="B641" s="29">
        <v>1104</v>
      </c>
      <c r="C641" s="30">
        <v>28</v>
      </c>
      <c r="D641" s="32" t="s">
        <v>1714</v>
      </c>
      <c r="E641" s="32" t="s">
        <v>1715</v>
      </c>
      <c r="F641" s="32" t="s">
        <v>1716</v>
      </c>
      <c r="G641" s="33" t="s">
        <v>12</v>
      </c>
      <c r="H641" s="34" t="s">
        <v>13</v>
      </c>
      <c r="I641" s="35">
        <v>0.9556</v>
      </c>
      <c r="J641" s="19">
        <f t="shared" si="9"/>
        <v>1239891</v>
      </c>
      <c r="K641" s="37">
        <v>103324.25</v>
      </c>
      <c r="L641" s="38"/>
    </row>
    <row r="642" spans="1:12" s="39" customFormat="1" ht="12.95" customHeight="1" x14ac:dyDescent="0.25">
      <c r="A642" s="226"/>
      <c r="B642" s="29">
        <v>1106</v>
      </c>
      <c r="C642" s="30">
        <v>29</v>
      </c>
      <c r="D642" s="66" t="s">
        <v>1717</v>
      </c>
      <c r="E642" s="32" t="s">
        <v>1718</v>
      </c>
      <c r="F642" s="32" t="s">
        <v>1719</v>
      </c>
      <c r="G642" s="33" t="s">
        <v>12</v>
      </c>
      <c r="H642" s="34" t="s">
        <v>13</v>
      </c>
      <c r="I642" s="35">
        <v>0.96760000000000002</v>
      </c>
      <c r="J642" s="19">
        <f t="shared" si="9"/>
        <v>1255461</v>
      </c>
      <c r="K642" s="37">
        <v>104621.75</v>
      </c>
      <c r="L642" s="38"/>
    </row>
    <row r="643" spans="1:12" s="39" customFormat="1" ht="12.75" customHeight="1" x14ac:dyDescent="0.25">
      <c r="A643" s="226"/>
      <c r="B643" s="29">
        <v>1101</v>
      </c>
      <c r="C643" s="30">
        <v>30</v>
      </c>
      <c r="D643" s="32" t="s">
        <v>541</v>
      </c>
      <c r="E643" s="32" t="s">
        <v>1720</v>
      </c>
      <c r="F643" s="32" t="s">
        <v>1721</v>
      </c>
      <c r="G643" s="33" t="s">
        <v>12</v>
      </c>
      <c r="H643" s="34" t="s">
        <v>13</v>
      </c>
      <c r="I643" s="35">
        <v>0.95960000000000001</v>
      </c>
      <c r="J643" s="19">
        <f t="shared" si="9"/>
        <v>1245081</v>
      </c>
      <c r="K643" s="37">
        <v>103756.75</v>
      </c>
      <c r="L643" s="58"/>
    </row>
    <row r="644" spans="1:12" s="39" customFormat="1" ht="12.95" customHeight="1" x14ac:dyDescent="0.25">
      <c r="A644" s="226"/>
      <c r="B644" s="29">
        <v>1111</v>
      </c>
      <c r="C644" s="30">
        <v>31</v>
      </c>
      <c r="D644" s="42" t="s">
        <v>1722</v>
      </c>
      <c r="E644" s="42" t="s">
        <v>1723</v>
      </c>
      <c r="F644" s="42" t="s">
        <v>1724</v>
      </c>
      <c r="G644" s="33" t="s">
        <v>12</v>
      </c>
      <c r="H644" s="34" t="s">
        <v>13</v>
      </c>
      <c r="I644" s="35">
        <v>0.96760000000000002</v>
      </c>
      <c r="J644" s="19">
        <f t="shared" ref="J644:J707" si="10">ROUND(K644*12,2)</f>
        <v>1255461</v>
      </c>
      <c r="K644" s="37">
        <v>104621.75</v>
      </c>
      <c r="L644" s="38"/>
    </row>
    <row r="645" spans="1:12" s="39" customFormat="1" ht="12.95" customHeight="1" x14ac:dyDescent="0.25">
      <c r="A645" s="226"/>
      <c r="B645" s="43">
        <v>1128</v>
      </c>
      <c r="C645" s="30">
        <v>32</v>
      </c>
      <c r="D645" s="32" t="s">
        <v>1725</v>
      </c>
      <c r="E645" s="32" t="s">
        <v>1726</v>
      </c>
      <c r="F645" s="32" t="s">
        <v>1727</v>
      </c>
      <c r="G645" s="33" t="s">
        <v>12</v>
      </c>
      <c r="H645" s="34" t="s">
        <v>13</v>
      </c>
      <c r="I645" s="35">
        <v>0.95960000000000001</v>
      </c>
      <c r="J645" s="19">
        <f t="shared" si="10"/>
        <v>1245081</v>
      </c>
      <c r="K645" s="37">
        <v>103756.75</v>
      </c>
      <c r="L645" s="38"/>
    </row>
    <row r="646" spans="1:12" s="39" customFormat="1" ht="12.95" customHeight="1" x14ac:dyDescent="0.25">
      <c r="A646" s="226"/>
      <c r="B646" s="29">
        <v>1132</v>
      </c>
      <c r="C646" s="30">
        <v>33</v>
      </c>
      <c r="D646" s="32" t="s">
        <v>1728</v>
      </c>
      <c r="E646" s="32" t="s">
        <v>1729</v>
      </c>
      <c r="F646" s="32" t="s">
        <v>1730</v>
      </c>
      <c r="G646" s="33" t="s">
        <v>12</v>
      </c>
      <c r="H646" s="34" t="s">
        <v>13</v>
      </c>
      <c r="I646" s="35">
        <v>0.95960000000000001</v>
      </c>
      <c r="J646" s="19">
        <f t="shared" si="10"/>
        <v>1245081</v>
      </c>
      <c r="K646" s="37">
        <v>103756.75</v>
      </c>
      <c r="L646" s="38"/>
    </row>
    <row r="647" spans="1:12" s="39" customFormat="1" ht="12.95" customHeight="1" x14ac:dyDescent="0.25">
      <c r="A647" s="226"/>
      <c r="B647" s="29">
        <v>1110</v>
      </c>
      <c r="C647" s="30">
        <v>34</v>
      </c>
      <c r="D647" s="32" t="s">
        <v>1731</v>
      </c>
      <c r="E647" s="32" t="s">
        <v>1732</v>
      </c>
      <c r="F647" s="32" t="s">
        <v>1733</v>
      </c>
      <c r="G647" s="33" t="s">
        <v>12</v>
      </c>
      <c r="H647" s="34" t="s">
        <v>13</v>
      </c>
      <c r="I647" s="35">
        <v>0.96760000000000002</v>
      </c>
      <c r="J647" s="19">
        <f t="shared" si="10"/>
        <v>1255461</v>
      </c>
      <c r="K647" s="37">
        <v>104621.75</v>
      </c>
      <c r="L647" s="38"/>
    </row>
    <row r="648" spans="1:12" s="39" customFormat="1" ht="12.95" customHeight="1" x14ac:dyDescent="0.25">
      <c r="A648" s="226"/>
      <c r="B648" s="29">
        <v>1130</v>
      </c>
      <c r="C648" s="30">
        <v>35</v>
      </c>
      <c r="D648" s="32" t="s">
        <v>1734</v>
      </c>
      <c r="E648" s="32" t="s">
        <v>1735</v>
      </c>
      <c r="F648" s="32" t="s">
        <v>1736</v>
      </c>
      <c r="G648" s="33" t="s">
        <v>12</v>
      </c>
      <c r="H648" s="34" t="s">
        <v>13</v>
      </c>
      <c r="I648" s="35">
        <v>0.96760000000000002</v>
      </c>
      <c r="J648" s="19">
        <f t="shared" si="10"/>
        <v>1255461</v>
      </c>
      <c r="K648" s="37">
        <v>104621.75</v>
      </c>
      <c r="L648" s="38"/>
    </row>
    <row r="649" spans="1:12" s="39" customFormat="1" ht="12.95" customHeight="1" x14ac:dyDescent="0.25">
      <c r="A649" s="226"/>
      <c r="B649" s="29">
        <v>1107</v>
      </c>
      <c r="C649" s="30">
        <v>36</v>
      </c>
      <c r="D649" s="32" t="s">
        <v>1737</v>
      </c>
      <c r="E649" s="32" t="s">
        <v>1738</v>
      </c>
      <c r="F649" s="32" t="s">
        <v>689</v>
      </c>
      <c r="G649" s="33" t="s">
        <v>12</v>
      </c>
      <c r="H649" s="34" t="s">
        <v>13</v>
      </c>
      <c r="I649" s="35">
        <v>0.96760000000000002</v>
      </c>
      <c r="J649" s="19">
        <f t="shared" si="10"/>
        <v>1255461</v>
      </c>
      <c r="K649" s="37">
        <v>104621.75</v>
      </c>
      <c r="L649" s="38"/>
    </row>
    <row r="650" spans="1:12" s="39" customFormat="1" ht="12.95" customHeight="1" x14ac:dyDescent="0.25">
      <c r="A650" s="226"/>
      <c r="B650" s="29">
        <v>1126</v>
      </c>
      <c r="C650" s="30">
        <v>37</v>
      </c>
      <c r="D650" s="32" t="s">
        <v>14</v>
      </c>
      <c r="E650" s="32" t="s">
        <v>1739</v>
      </c>
      <c r="F650" s="32" t="s">
        <v>1740</v>
      </c>
      <c r="G650" s="33" t="s">
        <v>12</v>
      </c>
      <c r="H650" s="34" t="s">
        <v>13</v>
      </c>
      <c r="I650" s="35">
        <v>0.96760000000000002</v>
      </c>
      <c r="J650" s="19">
        <f t="shared" si="10"/>
        <v>1255461</v>
      </c>
      <c r="K650" s="37">
        <v>104621.75</v>
      </c>
      <c r="L650" s="38"/>
    </row>
    <row r="651" spans="1:12" s="39" customFormat="1" ht="12.95" customHeight="1" x14ac:dyDescent="0.25">
      <c r="A651" s="226"/>
      <c r="B651" s="29">
        <v>1108</v>
      </c>
      <c r="C651" s="30">
        <v>38</v>
      </c>
      <c r="D651" s="32" t="s">
        <v>1741</v>
      </c>
      <c r="E651" s="32" t="s">
        <v>1742</v>
      </c>
      <c r="F651" s="32" t="s">
        <v>1743</v>
      </c>
      <c r="G651" s="33" t="s">
        <v>12</v>
      </c>
      <c r="H651" s="34" t="s">
        <v>13</v>
      </c>
      <c r="I651" s="35">
        <v>0.96460000000000001</v>
      </c>
      <c r="J651" s="19">
        <f t="shared" si="10"/>
        <v>1251568.56</v>
      </c>
      <c r="K651" s="37">
        <v>104297.38</v>
      </c>
      <c r="L651" s="38"/>
    </row>
    <row r="652" spans="1:12" s="39" customFormat="1" ht="12.95" customHeight="1" x14ac:dyDescent="0.25">
      <c r="A652" s="226"/>
      <c r="B652" s="29"/>
      <c r="C652" s="30"/>
      <c r="D652" s="31" t="s">
        <v>47</v>
      </c>
      <c r="E652" s="32"/>
      <c r="F652" s="32"/>
      <c r="G652" s="33"/>
      <c r="H652" s="34"/>
      <c r="I652" s="35"/>
      <c r="J652" s="19"/>
      <c r="K652" s="37"/>
      <c r="L652" s="38"/>
    </row>
    <row r="653" spans="1:12" s="39" customFormat="1" ht="12.95" customHeight="1" x14ac:dyDescent="0.25">
      <c r="A653" s="227"/>
      <c r="B653" s="29">
        <v>1114</v>
      </c>
      <c r="C653" s="30">
        <v>1</v>
      </c>
      <c r="D653" s="32" t="s">
        <v>1744</v>
      </c>
      <c r="E653" s="32" t="s">
        <v>1745</v>
      </c>
      <c r="F653" s="32" t="s">
        <v>1686</v>
      </c>
      <c r="G653" s="33" t="s">
        <v>51</v>
      </c>
      <c r="H653" s="34" t="s">
        <v>13</v>
      </c>
      <c r="I653" s="35">
        <v>0.9718</v>
      </c>
      <c r="J653" s="19">
        <f t="shared" si="10"/>
        <v>1997632.08</v>
      </c>
      <c r="K653" s="37">
        <v>166469.34</v>
      </c>
      <c r="L653" s="58"/>
    </row>
    <row r="654" spans="1:12" s="39" customFormat="1" ht="12.95" customHeight="1" x14ac:dyDescent="0.25">
      <c r="A654" s="225" t="s">
        <v>1746</v>
      </c>
      <c r="B654" s="29"/>
      <c r="C654" s="30"/>
      <c r="D654" s="67" t="s">
        <v>126</v>
      </c>
      <c r="E654" s="42"/>
      <c r="F654" s="42"/>
      <c r="G654" s="33"/>
      <c r="H654" s="34"/>
      <c r="I654" s="35"/>
      <c r="J654" s="19"/>
      <c r="K654" s="37"/>
      <c r="L654" s="38"/>
    </row>
    <row r="655" spans="1:12" s="39" customFormat="1" ht="12.95" customHeight="1" x14ac:dyDescent="0.25">
      <c r="A655" s="226"/>
      <c r="B655" s="29">
        <v>1227</v>
      </c>
      <c r="C655" s="30">
        <v>1</v>
      </c>
      <c r="D655" s="32" t="s">
        <v>1747</v>
      </c>
      <c r="E655" s="32" t="s">
        <v>1748</v>
      </c>
      <c r="F655" s="32" t="s">
        <v>1749</v>
      </c>
      <c r="G655" s="33" t="s">
        <v>130</v>
      </c>
      <c r="H655" s="34" t="s">
        <v>13</v>
      </c>
      <c r="I655" s="35">
        <v>0.90490000000000004</v>
      </c>
      <c r="J655" s="19">
        <f t="shared" si="10"/>
        <v>587099.16</v>
      </c>
      <c r="K655" s="37">
        <v>48924.93</v>
      </c>
      <c r="L655" s="38"/>
    </row>
    <row r="656" spans="1:12" s="39" customFormat="1" ht="12.95" customHeight="1" x14ac:dyDescent="0.25">
      <c r="A656" s="226"/>
      <c r="B656" s="29">
        <v>1241</v>
      </c>
      <c r="C656" s="30">
        <v>2</v>
      </c>
      <c r="D656" s="32" t="s">
        <v>1750</v>
      </c>
      <c r="E656" s="32" t="s">
        <v>1751</v>
      </c>
      <c r="F656" s="32" t="s">
        <v>442</v>
      </c>
      <c r="G656" s="33" t="s">
        <v>130</v>
      </c>
      <c r="H656" s="34" t="s">
        <v>13</v>
      </c>
      <c r="I656" s="35">
        <v>0.90410000000000001</v>
      </c>
      <c r="J656" s="19">
        <f t="shared" si="10"/>
        <v>586580.04</v>
      </c>
      <c r="K656" s="37">
        <v>48881.67</v>
      </c>
      <c r="L656" s="38"/>
    </row>
    <row r="657" spans="1:12" s="39" customFormat="1" ht="12.95" customHeight="1" x14ac:dyDescent="0.25">
      <c r="A657" s="226"/>
      <c r="B657" s="29">
        <v>1225</v>
      </c>
      <c r="C657" s="30">
        <v>3</v>
      </c>
      <c r="D657" s="32" t="s">
        <v>1752</v>
      </c>
      <c r="E657" s="32" t="s">
        <v>1753</v>
      </c>
      <c r="F657" s="32" t="s">
        <v>1754</v>
      </c>
      <c r="G657" s="33" t="s">
        <v>130</v>
      </c>
      <c r="H657" s="34" t="s">
        <v>13</v>
      </c>
      <c r="I657" s="35">
        <v>0.90110000000000001</v>
      </c>
      <c r="J657" s="19">
        <f t="shared" si="10"/>
        <v>584633.64</v>
      </c>
      <c r="K657" s="37">
        <v>48719.47</v>
      </c>
      <c r="L657" s="38"/>
    </row>
    <row r="658" spans="1:12" s="39" customFormat="1" ht="12.95" customHeight="1" x14ac:dyDescent="0.25">
      <c r="A658" s="226"/>
      <c r="B658" s="29">
        <v>1203</v>
      </c>
      <c r="C658" s="30">
        <v>4</v>
      </c>
      <c r="D658" s="32" t="s">
        <v>1755</v>
      </c>
      <c r="E658" s="32" t="s">
        <v>1756</v>
      </c>
      <c r="F658" s="32" t="s">
        <v>1757</v>
      </c>
      <c r="G658" s="33" t="s">
        <v>130</v>
      </c>
      <c r="H658" s="34" t="s">
        <v>13</v>
      </c>
      <c r="I658" s="35">
        <v>0.91610000000000003</v>
      </c>
      <c r="J658" s="19">
        <f t="shared" si="10"/>
        <v>594365.64</v>
      </c>
      <c r="K658" s="37">
        <v>49530.47</v>
      </c>
      <c r="L658" s="38"/>
    </row>
    <row r="659" spans="1:12" s="39" customFormat="1" ht="12.95" customHeight="1" x14ac:dyDescent="0.25">
      <c r="A659" s="226"/>
      <c r="B659" s="29">
        <v>1231</v>
      </c>
      <c r="C659" s="30">
        <v>5</v>
      </c>
      <c r="D659" s="32" t="s">
        <v>1758</v>
      </c>
      <c r="E659" s="32" t="s">
        <v>1759</v>
      </c>
      <c r="F659" s="32" t="s">
        <v>1760</v>
      </c>
      <c r="G659" s="33" t="s">
        <v>130</v>
      </c>
      <c r="H659" s="34" t="s">
        <v>13</v>
      </c>
      <c r="I659" s="35">
        <v>0.90410000000000001</v>
      </c>
      <c r="J659" s="19">
        <f t="shared" si="10"/>
        <v>586580.04</v>
      </c>
      <c r="K659" s="37">
        <v>48881.67</v>
      </c>
      <c r="L659" s="38"/>
    </row>
    <row r="660" spans="1:12" s="39" customFormat="1" ht="12.95" customHeight="1" x14ac:dyDescent="0.25">
      <c r="A660" s="226"/>
      <c r="B660" s="29">
        <v>1204</v>
      </c>
      <c r="C660" s="30">
        <v>6</v>
      </c>
      <c r="D660" s="32" t="s">
        <v>1761</v>
      </c>
      <c r="E660" s="32" t="s">
        <v>1762</v>
      </c>
      <c r="F660" s="32" t="s">
        <v>1763</v>
      </c>
      <c r="G660" s="33" t="s">
        <v>130</v>
      </c>
      <c r="H660" s="34" t="s">
        <v>13</v>
      </c>
      <c r="I660" s="35">
        <v>0.91810000000000003</v>
      </c>
      <c r="J660" s="19">
        <f t="shared" si="10"/>
        <v>595663.31999999995</v>
      </c>
      <c r="K660" s="37">
        <v>49638.61</v>
      </c>
      <c r="L660" s="38"/>
    </row>
    <row r="661" spans="1:12" s="39" customFormat="1" ht="12.95" customHeight="1" x14ac:dyDescent="0.25">
      <c r="A661" s="226"/>
      <c r="B661" s="29">
        <v>1244</v>
      </c>
      <c r="C661" s="30">
        <v>7</v>
      </c>
      <c r="D661" s="32" t="s">
        <v>1764</v>
      </c>
      <c r="E661" s="32" t="s">
        <v>1765</v>
      </c>
      <c r="F661" s="32" t="s">
        <v>1766</v>
      </c>
      <c r="G661" s="33" t="s">
        <v>130</v>
      </c>
      <c r="H661" s="34" t="s">
        <v>13</v>
      </c>
      <c r="I661" s="35">
        <v>0.90410000000000001</v>
      </c>
      <c r="J661" s="19">
        <f t="shared" si="10"/>
        <v>586580.04</v>
      </c>
      <c r="K661" s="37">
        <v>48881.67</v>
      </c>
      <c r="L661" s="38"/>
    </row>
    <row r="662" spans="1:12" s="39" customFormat="1" ht="12.95" customHeight="1" x14ac:dyDescent="0.25">
      <c r="A662" s="226"/>
      <c r="B662" s="29">
        <v>1236</v>
      </c>
      <c r="C662" s="30">
        <v>8</v>
      </c>
      <c r="D662" s="32" t="s">
        <v>1767</v>
      </c>
      <c r="E662" s="32" t="s">
        <v>1768</v>
      </c>
      <c r="F662" s="32" t="s">
        <v>1769</v>
      </c>
      <c r="G662" s="33" t="s">
        <v>130</v>
      </c>
      <c r="H662" s="34" t="s">
        <v>13</v>
      </c>
      <c r="I662" s="35">
        <v>0.91210000000000002</v>
      </c>
      <c r="J662" s="19">
        <f t="shared" si="10"/>
        <v>591770.52</v>
      </c>
      <c r="K662" s="37">
        <v>49314.21</v>
      </c>
      <c r="L662" s="38"/>
    </row>
    <row r="663" spans="1:12" s="39" customFormat="1" ht="12.95" customHeight="1" x14ac:dyDescent="0.25">
      <c r="A663" s="226"/>
      <c r="B663" s="29"/>
      <c r="C663" s="30"/>
      <c r="D663" s="31" t="s">
        <v>11</v>
      </c>
      <c r="E663" s="32"/>
      <c r="F663" s="32"/>
      <c r="G663" s="33"/>
      <c r="H663" s="34"/>
      <c r="I663" s="35"/>
      <c r="J663" s="19"/>
      <c r="K663" s="37"/>
      <c r="L663" s="38"/>
    </row>
    <row r="664" spans="1:12" s="39" customFormat="1" ht="12.95" customHeight="1" x14ac:dyDescent="0.25">
      <c r="A664" s="226"/>
      <c r="B664" s="29">
        <v>1242</v>
      </c>
      <c r="C664" s="30">
        <v>1</v>
      </c>
      <c r="D664" s="32" t="s">
        <v>1770</v>
      </c>
      <c r="E664" s="32" t="s">
        <v>1771</v>
      </c>
      <c r="F664" s="32" t="s">
        <v>1772</v>
      </c>
      <c r="G664" s="33" t="s">
        <v>12</v>
      </c>
      <c r="H664" s="34" t="s">
        <v>13</v>
      </c>
      <c r="I664" s="35">
        <v>0.92090000000000005</v>
      </c>
      <c r="J664" s="19">
        <f t="shared" si="10"/>
        <v>1194867.72</v>
      </c>
      <c r="K664" s="37">
        <v>99572.31</v>
      </c>
      <c r="L664" s="38"/>
    </row>
    <row r="665" spans="1:12" s="39" customFormat="1" ht="12.95" customHeight="1" x14ac:dyDescent="0.25">
      <c r="A665" s="226"/>
      <c r="B665" s="29">
        <v>1223</v>
      </c>
      <c r="C665" s="30">
        <v>2</v>
      </c>
      <c r="D665" s="32" t="s">
        <v>1773</v>
      </c>
      <c r="E665" s="32" t="s">
        <v>1774</v>
      </c>
      <c r="F665" s="32" t="s">
        <v>1775</v>
      </c>
      <c r="G665" s="33" t="s">
        <v>12</v>
      </c>
      <c r="H665" s="34" t="s">
        <v>13</v>
      </c>
      <c r="I665" s="35">
        <v>0.92310000000000003</v>
      </c>
      <c r="J665" s="19">
        <f t="shared" si="10"/>
        <v>1197722.28</v>
      </c>
      <c r="K665" s="37">
        <v>99810.19</v>
      </c>
      <c r="L665" s="38"/>
    </row>
    <row r="666" spans="1:12" s="39" customFormat="1" ht="12.95" customHeight="1" x14ac:dyDescent="0.25">
      <c r="A666" s="226"/>
      <c r="B666" s="29">
        <v>1210</v>
      </c>
      <c r="C666" s="30">
        <v>3</v>
      </c>
      <c r="D666" s="32" t="s">
        <v>1776</v>
      </c>
      <c r="E666" s="32" t="s">
        <v>1777</v>
      </c>
      <c r="F666" s="32" t="s">
        <v>1778</v>
      </c>
      <c r="G666" s="33" t="s">
        <v>12</v>
      </c>
      <c r="H666" s="34" t="s">
        <v>13</v>
      </c>
      <c r="I666" s="35">
        <v>0.92810000000000004</v>
      </c>
      <c r="J666" s="19">
        <f t="shared" si="10"/>
        <v>1204209.72</v>
      </c>
      <c r="K666" s="37">
        <v>100350.81</v>
      </c>
      <c r="L666" s="38"/>
    </row>
    <row r="667" spans="1:12" s="39" customFormat="1" ht="12.95" customHeight="1" x14ac:dyDescent="0.25">
      <c r="A667" s="226"/>
      <c r="B667" s="29">
        <v>1229</v>
      </c>
      <c r="C667" s="30">
        <v>4</v>
      </c>
      <c r="D667" s="66" t="s">
        <v>1779</v>
      </c>
      <c r="E667" s="32" t="s">
        <v>1780</v>
      </c>
      <c r="F667" s="32" t="s">
        <v>1781</v>
      </c>
      <c r="G667" s="33" t="s">
        <v>12</v>
      </c>
      <c r="H667" s="34" t="s">
        <v>13</v>
      </c>
      <c r="I667" s="35">
        <v>0.91010000000000002</v>
      </c>
      <c r="J667" s="19">
        <f t="shared" si="10"/>
        <v>1180854.72</v>
      </c>
      <c r="K667" s="37">
        <v>98404.56</v>
      </c>
      <c r="L667" s="38"/>
    </row>
    <row r="668" spans="1:12" s="39" customFormat="1" ht="12.95" customHeight="1" x14ac:dyDescent="0.25">
      <c r="A668" s="226"/>
      <c r="B668" s="29">
        <v>1205</v>
      </c>
      <c r="C668" s="30">
        <v>5</v>
      </c>
      <c r="D668" s="68" t="s">
        <v>1782</v>
      </c>
      <c r="E668" s="32" t="s">
        <v>1783</v>
      </c>
      <c r="F668" s="32" t="s">
        <v>1784</v>
      </c>
      <c r="G668" s="33" t="s">
        <v>12</v>
      </c>
      <c r="H668" s="34" t="s">
        <v>13</v>
      </c>
      <c r="I668" s="35">
        <v>0.91610000000000003</v>
      </c>
      <c r="J668" s="19">
        <f t="shared" si="10"/>
        <v>1188639.72</v>
      </c>
      <c r="K668" s="37">
        <v>99053.31</v>
      </c>
      <c r="L668" s="38"/>
    </row>
    <row r="669" spans="1:12" s="39" customFormat="1" ht="12.95" customHeight="1" x14ac:dyDescent="0.25">
      <c r="A669" s="226"/>
      <c r="B669" s="29">
        <v>1216</v>
      </c>
      <c r="C669" s="30">
        <v>6</v>
      </c>
      <c r="D669" s="32" t="s">
        <v>1785</v>
      </c>
      <c r="E669" s="32" t="s">
        <v>1786</v>
      </c>
      <c r="F669" s="32" t="s">
        <v>1787</v>
      </c>
      <c r="G669" s="33" t="s">
        <v>12</v>
      </c>
      <c r="H669" s="34" t="s">
        <v>13</v>
      </c>
      <c r="I669" s="35">
        <v>0.91590000000000005</v>
      </c>
      <c r="J669" s="19">
        <f t="shared" si="10"/>
        <v>1188380.28</v>
      </c>
      <c r="K669" s="37">
        <v>99031.69</v>
      </c>
      <c r="L669" s="38"/>
    </row>
    <row r="670" spans="1:12" s="39" customFormat="1" ht="12.95" customHeight="1" x14ac:dyDescent="0.25">
      <c r="A670" s="226"/>
      <c r="B670" s="29">
        <v>1237</v>
      </c>
      <c r="C670" s="30">
        <v>7</v>
      </c>
      <c r="D670" s="32" t="s">
        <v>1788</v>
      </c>
      <c r="E670" s="32" t="s">
        <v>1789</v>
      </c>
      <c r="F670" s="32" t="s">
        <v>1790</v>
      </c>
      <c r="G670" s="33" t="s">
        <v>12</v>
      </c>
      <c r="H670" s="34" t="s">
        <v>13</v>
      </c>
      <c r="I670" s="35">
        <v>0.91990000000000005</v>
      </c>
      <c r="J670" s="19">
        <f t="shared" si="10"/>
        <v>1193570.28</v>
      </c>
      <c r="K670" s="37">
        <v>99464.19</v>
      </c>
      <c r="L670" s="38"/>
    </row>
    <row r="671" spans="1:12" s="39" customFormat="1" ht="12.95" customHeight="1" x14ac:dyDescent="0.25">
      <c r="A671" s="226"/>
      <c r="B671" s="29">
        <v>1214</v>
      </c>
      <c r="C671" s="30">
        <v>8</v>
      </c>
      <c r="D671" s="42" t="s">
        <v>1791</v>
      </c>
      <c r="E671" s="42" t="s">
        <v>1792</v>
      </c>
      <c r="F671" s="42" t="s">
        <v>1793</v>
      </c>
      <c r="G671" s="33" t="s">
        <v>12</v>
      </c>
      <c r="H671" s="34" t="s">
        <v>13</v>
      </c>
      <c r="I671" s="35">
        <v>0.96050000000000002</v>
      </c>
      <c r="J671" s="19">
        <f t="shared" si="10"/>
        <v>1246248.72</v>
      </c>
      <c r="K671" s="37">
        <v>103854.06</v>
      </c>
      <c r="L671" s="38"/>
    </row>
    <row r="672" spans="1:12" s="39" customFormat="1" ht="12.95" customHeight="1" x14ac:dyDescent="0.25">
      <c r="A672" s="226"/>
      <c r="B672" s="29">
        <v>1230</v>
      </c>
      <c r="C672" s="30">
        <v>9</v>
      </c>
      <c r="D672" s="42" t="s">
        <v>1794</v>
      </c>
      <c r="E672" s="42" t="s">
        <v>1795</v>
      </c>
      <c r="F672" s="42" t="s">
        <v>1781</v>
      </c>
      <c r="G672" s="33" t="s">
        <v>12</v>
      </c>
      <c r="H672" s="34" t="s">
        <v>13</v>
      </c>
      <c r="I672" s="35">
        <v>0.52690000000000003</v>
      </c>
      <c r="J672" s="19">
        <f t="shared" si="10"/>
        <v>683652.72</v>
      </c>
      <c r="K672" s="37">
        <v>56971.06</v>
      </c>
      <c r="L672" s="38"/>
    </row>
    <row r="673" spans="1:12" s="39" customFormat="1" ht="12.95" customHeight="1" x14ac:dyDescent="0.25">
      <c r="A673" s="226"/>
      <c r="B673" s="29">
        <v>1215</v>
      </c>
      <c r="C673" s="30">
        <v>10</v>
      </c>
      <c r="D673" s="32" t="s">
        <v>1796</v>
      </c>
      <c r="E673" s="32" t="s">
        <v>1797</v>
      </c>
      <c r="F673" s="32" t="s">
        <v>1798</v>
      </c>
      <c r="G673" s="33" t="s">
        <v>12</v>
      </c>
      <c r="H673" s="34" t="s">
        <v>13</v>
      </c>
      <c r="I673" s="35">
        <v>0.92090000000000005</v>
      </c>
      <c r="J673" s="19">
        <f t="shared" si="10"/>
        <v>1194867.72</v>
      </c>
      <c r="K673" s="37">
        <v>99572.31</v>
      </c>
      <c r="L673" s="38"/>
    </row>
    <row r="674" spans="1:12" s="39" customFormat="1" ht="12.95" customHeight="1" x14ac:dyDescent="0.25">
      <c r="A674" s="226"/>
      <c r="B674" s="29">
        <v>1206</v>
      </c>
      <c r="C674" s="30">
        <v>11</v>
      </c>
      <c r="D674" s="32" t="s">
        <v>1799</v>
      </c>
      <c r="E674" s="32" t="s">
        <v>1800</v>
      </c>
      <c r="F674" s="32" t="s">
        <v>1801</v>
      </c>
      <c r="G674" s="33" t="s">
        <v>12</v>
      </c>
      <c r="H674" s="34" t="s">
        <v>13</v>
      </c>
      <c r="I674" s="35">
        <v>0.91690000000000005</v>
      </c>
      <c r="J674" s="19">
        <f t="shared" si="10"/>
        <v>1189677.72</v>
      </c>
      <c r="K674" s="37">
        <v>99139.81</v>
      </c>
      <c r="L674" s="38"/>
    </row>
    <row r="675" spans="1:12" s="39" customFormat="1" ht="12.95" customHeight="1" x14ac:dyDescent="0.25">
      <c r="A675" s="226"/>
      <c r="B675" s="29">
        <v>1240</v>
      </c>
      <c r="C675" s="30">
        <v>12</v>
      </c>
      <c r="D675" s="32" t="s">
        <v>1802</v>
      </c>
      <c r="E675" s="32" t="s">
        <v>1803</v>
      </c>
      <c r="F675" s="32" t="s">
        <v>1804</v>
      </c>
      <c r="G675" s="33" t="s">
        <v>12</v>
      </c>
      <c r="H675" s="34" t="s">
        <v>13</v>
      </c>
      <c r="I675" s="35">
        <v>0.92290000000000005</v>
      </c>
      <c r="J675" s="19">
        <f t="shared" si="10"/>
        <v>1197462.72</v>
      </c>
      <c r="K675" s="37">
        <v>99788.56</v>
      </c>
      <c r="L675" s="38"/>
    </row>
    <row r="676" spans="1:12" s="39" customFormat="1" ht="12.95" customHeight="1" x14ac:dyDescent="0.25">
      <c r="A676" s="226"/>
      <c r="B676" s="29">
        <v>1243</v>
      </c>
      <c r="C676" s="30">
        <v>13</v>
      </c>
      <c r="D676" s="42" t="s">
        <v>1805</v>
      </c>
      <c r="E676" s="42" t="s">
        <v>1806</v>
      </c>
      <c r="F676" s="42" t="s">
        <v>1807</v>
      </c>
      <c r="G676" s="50" t="s">
        <v>12</v>
      </c>
      <c r="H676" s="34" t="s">
        <v>13</v>
      </c>
      <c r="I676" s="35">
        <v>0.93030000000000002</v>
      </c>
      <c r="J676" s="19">
        <f t="shared" si="10"/>
        <v>1207064.28</v>
      </c>
      <c r="K676" s="37">
        <v>100588.69</v>
      </c>
      <c r="L676" s="38"/>
    </row>
    <row r="677" spans="1:12" s="39" customFormat="1" ht="12.95" customHeight="1" x14ac:dyDescent="0.25">
      <c r="A677" s="226"/>
      <c r="B677" s="29">
        <v>1239</v>
      </c>
      <c r="C677" s="30">
        <v>14</v>
      </c>
      <c r="D677" s="42" t="s">
        <v>1657</v>
      </c>
      <c r="E677" s="42" t="s">
        <v>1808</v>
      </c>
      <c r="F677" s="42" t="s">
        <v>1809</v>
      </c>
      <c r="G677" s="27" t="s">
        <v>12</v>
      </c>
      <c r="H677" s="34" t="s">
        <v>13</v>
      </c>
      <c r="I677" s="35">
        <v>0.72289999999999999</v>
      </c>
      <c r="J677" s="19">
        <f t="shared" si="10"/>
        <v>937962.72</v>
      </c>
      <c r="K677" s="37">
        <v>78163.56</v>
      </c>
      <c r="L677" s="38"/>
    </row>
    <row r="678" spans="1:12" s="39" customFormat="1" ht="12.95" customHeight="1" x14ac:dyDescent="0.25">
      <c r="A678" s="226"/>
      <c r="B678" s="29">
        <v>1202</v>
      </c>
      <c r="C678" s="30">
        <v>15</v>
      </c>
      <c r="D678" s="32" t="s">
        <v>1810</v>
      </c>
      <c r="E678" s="32" t="s">
        <v>1811</v>
      </c>
      <c r="F678" s="32" t="s">
        <v>1812</v>
      </c>
      <c r="G678" s="50" t="s">
        <v>12</v>
      </c>
      <c r="H678" s="34" t="s">
        <v>13</v>
      </c>
      <c r="I678" s="35">
        <v>0.95230000000000004</v>
      </c>
      <c r="J678" s="19">
        <f t="shared" si="10"/>
        <v>1235609.28</v>
      </c>
      <c r="K678" s="37">
        <v>102967.44</v>
      </c>
      <c r="L678" s="38"/>
    </row>
    <row r="679" spans="1:12" s="39" customFormat="1" ht="12.95" customHeight="1" x14ac:dyDescent="0.25">
      <c r="A679" s="226"/>
      <c r="B679" s="29">
        <v>1235</v>
      </c>
      <c r="C679" s="30">
        <v>16</v>
      </c>
      <c r="D679" s="32" t="s">
        <v>1813</v>
      </c>
      <c r="E679" s="32" t="s">
        <v>1814</v>
      </c>
      <c r="F679" s="32" t="s">
        <v>1815</v>
      </c>
      <c r="G679" s="50" t="s">
        <v>12</v>
      </c>
      <c r="H679" s="34" t="s">
        <v>13</v>
      </c>
      <c r="I679" s="35">
        <v>0.92889999999999995</v>
      </c>
      <c r="J679" s="19">
        <f t="shared" si="10"/>
        <v>1205247.72</v>
      </c>
      <c r="K679" s="37">
        <v>100437.31</v>
      </c>
      <c r="L679" s="38"/>
    </row>
    <row r="680" spans="1:12" s="39" customFormat="1" ht="12.95" customHeight="1" x14ac:dyDescent="0.25">
      <c r="A680" s="226"/>
      <c r="B680" s="29">
        <v>1200</v>
      </c>
      <c r="C680" s="30">
        <v>17</v>
      </c>
      <c r="D680" s="32" t="s">
        <v>1816</v>
      </c>
      <c r="E680" s="32" t="s">
        <v>1817</v>
      </c>
      <c r="F680" s="32" t="s">
        <v>1778</v>
      </c>
      <c r="G680" s="50" t="s">
        <v>12</v>
      </c>
      <c r="H680" s="34" t="s">
        <v>13</v>
      </c>
      <c r="I680" s="35">
        <v>0.91249999999999998</v>
      </c>
      <c r="J680" s="19">
        <f t="shared" si="10"/>
        <v>1183968.72</v>
      </c>
      <c r="K680" s="37">
        <v>98664.06</v>
      </c>
      <c r="L680" s="38"/>
    </row>
    <row r="681" spans="1:12" s="39" customFormat="1" ht="12.95" customHeight="1" x14ac:dyDescent="0.25">
      <c r="A681" s="226"/>
      <c r="B681" s="29">
        <v>1217</v>
      </c>
      <c r="C681" s="30">
        <v>18</v>
      </c>
      <c r="D681" s="42" t="s">
        <v>1818</v>
      </c>
      <c r="E681" s="42" t="s">
        <v>1819</v>
      </c>
      <c r="F681" s="42" t="s">
        <v>1820</v>
      </c>
      <c r="G681" s="27" t="s">
        <v>12</v>
      </c>
      <c r="H681" s="34" t="s">
        <v>13</v>
      </c>
      <c r="I681" s="35">
        <v>0.92390000000000005</v>
      </c>
      <c r="J681" s="19">
        <f t="shared" si="10"/>
        <v>1198760.28</v>
      </c>
      <c r="K681" s="37">
        <v>99896.69</v>
      </c>
      <c r="L681" s="38"/>
    </row>
    <row r="682" spans="1:12" s="39" customFormat="1" ht="12.95" customHeight="1" x14ac:dyDescent="0.25">
      <c r="A682" s="226"/>
      <c r="B682" s="29">
        <v>1222</v>
      </c>
      <c r="C682" s="30">
        <v>19</v>
      </c>
      <c r="D682" s="32" t="s">
        <v>1821</v>
      </c>
      <c r="E682" s="32" t="s">
        <v>1822</v>
      </c>
      <c r="F682" s="32" t="s">
        <v>1823</v>
      </c>
      <c r="G682" s="33" t="s">
        <v>12</v>
      </c>
      <c r="H682" s="34" t="s">
        <v>13</v>
      </c>
      <c r="I682" s="35">
        <v>0.92290000000000005</v>
      </c>
      <c r="J682" s="19">
        <f t="shared" si="10"/>
        <v>1197462.72</v>
      </c>
      <c r="K682" s="37">
        <v>99788.56</v>
      </c>
      <c r="L682" s="38"/>
    </row>
    <row r="683" spans="1:12" s="39" customFormat="1" ht="12.95" customHeight="1" x14ac:dyDescent="0.25">
      <c r="A683" s="226"/>
      <c r="B683" s="29">
        <v>1245</v>
      </c>
      <c r="C683" s="30">
        <v>20</v>
      </c>
      <c r="D683" s="32" t="s">
        <v>1824</v>
      </c>
      <c r="E683" s="32" t="s">
        <v>1825</v>
      </c>
      <c r="F683" s="32" t="s">
        <v>1826</v>
      </c>
      <c r="G683" s="33" t="s">
        <v>12</v>
      </c>
      <c r="H683" s="34" t="s">
        <v>13</v>
      </c>
      <c r="I683" s="35">
        <v>0.51729999999999998</v>
      </c>
      <c r="J683" s="19">
        <f t="shared" si="10"/>
        <v>671196.72</v>
      </c>
      <c r="K683" s="37">
        <v>55933.06</v>
      </c>
      <c r="L683" s="38"/>
    </row>
    <row r="684" spans="1:12" s="39" customFormat="1" ht="12.95" customHeight="1" x14ac:dyDescent="0.25">
      <c r="A684" s="226"/>
      <c r="B684" s="29">
        <v>1247</v>
      </c>
      <c r="C684" s="30">
        <v>21</v>
      </c>
      <c r="D684" s="32" t="s">
        <v>1827</v>
      </c>
      <c r="E684" s="32" t="s">
        <v>1828</v>
      </c>
      <c r="F684" s="32" t="s">
        <v>1829</v>
      </c>
      <c r="G684" s="33" t="s">
        <v>12</v>
      </c>
      <c r="H684" s="34" t="s">
        <v>13</v>
      </c>
      <c r="I684" s="35">
        <v>0.94230000000000003</v>
      </c>
      <c r="J684" s="19">
        <f t="shared" si="10"/>
        <v>1222634.28</v>
      </c>
      <c r="K684" s="37">
        <v>101886.19</v>
      </c>
      <c r="L684" s="38"/>
    </row>
    <row r="685" spans="1:12" s="39" customFormat="1" ht="12.95" customHeight="1" x14ac:dyDescent="0.25">
      <c r="A685" s="226"/>
      <c r="B685" s="29">
        <v>1232</v>
      </c>
      <c r="C685" s="30">
        <v>22</v>
      </c>
      <c r="D685" s="32" t="s">
        <v>1830</v>
      </c>
      <c r="E685" s="32" t="s">
        <v>1831</v>
      </c>
      <c r="F685" s="32" t="s">
        <v>1832</v>
      </c>
      <c r="G685" s="33" t="s">
        <v>12</v>
      </c>
      <c r="H685" s="34" t="s">
        <v>13</v>
      </c>
      <c r="I685" s="35">
        <v>0.92510000000000003</v>
      </c>
      <c r="J685" s="19">
        <f t="shared" si="10"/>
        <v>1200317.28</v>
      </c>
      <c r="K685" s="37">
        <v>100026.44</v>
      </c>
      <c r="L685" s="38"/>
    </row>
    <row r="686" spans="1:12" s="39" customFormat="1" ht="12.95" customHeight="1" x14ac:dyDescent="0.25">
      <c r="A686" s="226"/>
      <c r="B686" s="29">
        <v>1220</v>
      </c>
      <c r="C686" s="30">
        <v>23</v>
      </c>
      <c r="D686" s="32" t="s">
        <v>1833</v>
      </c>
      <c r="E686" s="32" t="s">
        <v>1834</v>
      </c>
      <c r="F686" s="32" t="s">
        <v>1835</v>
      </c>
      <c r="G686" s="33" t="s">
        <v>12</v>
      </c>
      <c r="H686" s="34" t="s">
        <v>13</v>
      </c>
      <c r="I686" s="35">
        <v>0.93289999999999995</v>
      </c>
      <c r="J686" s="19">
        <f t="shared" si="10"/>
        <v>1210437.72</v>
      </c>
      <c r="K686" s="37">
        <v>100869.81</v>
      </c>
      <c r="L686" s="38"/>
    </row>
    <row r="687" spans="1:12" s="39" customFormat="1" ht="12.95" customHeight="1" x14ac:dyDescent="0.25">
      <c r="A687" s="226"/>
      <c r="B687" s="29">
        <v>1219</v>
      </c>
      <c r="C687" s="30">
        <v>24</v>
      </c>
      <c r="D687" s="32" t="s">
        <v>1836</v>
      </c>
      <c r="E687" s="32" t="s">
        <v>1837</v>
      </c>
      <c r="F687" s="32" t="s">
        <v>1838</v>
      </c>
      <c r="G687" s="33" t="s">
        <v>12</v>
      </c>
      <c r="H687" s="34" t="s">
        <v>13</v>
      </c>
      <c r="I687" s="35">
        <v>0.94089999999999996</v>
      </c>
      <c r="J687" s="19">
        <f t="shared" si="10"/>
        <v>1220817.72</v>
      </c>
      <c r="K687" s="37">
        <v>101734.81</v>
      </c>
      <c r="L687" s="38"/>
    </row>
    <row r="688" spans="1:12" s="39" customFormat="1" ht="12.95" customHeight="1" x14ac:dyDescent="0.25">
      <c r="A688" s="226"/>
      <c r="B688" s="29">
        <v>1209</v>
      </c>
      <c r="C688" s="30">
        <v>25</v>
      </c>
      <c r="D688" s="32" t="s">
        <v>1839</v>
      </c>
      <c r="E688" s="32" t="s">
        <v>1840</v>
      </c>
      <c r="F688" s="32" t="s">
        <v>1841</v>
      </c>
      <c r="G688" s="33" t="s">
        <v>12</v>
      </c>
      <c r="H688" s="34" t="s">
        <v>13</v>
      </c>
      <c r="I688" s="35">
        <v>0.95279999999999998</v>
      </c>
      <c r="J688" s="19">
        <f t="shared" si="10"/>
        <v>1236258</v>
      </c>
      <c r="K688" s="37">
        <v>103021.5</v>
      </c>
      <c r="L688" s="38"/>
    </row>
    <row r="689" spans="1:12" s="39" customFormat="1" ht="12.95" customHeight="1" x14ac:dyDescent="0.25">
      <c r="A689" s="226"/>
      <c r="B689" s="29">
        <v>1233</v>
      </c>
      <c r="C689" s="30">
        <v>26</v>
      </c>
      <c r="D689" s="32" t="s">
        <v>1842</v>
      </c>
      <c r="E689" s="32" t="s">
        <v>1843</v>
      </c>
      <c r="F689" s="32" t="s">
        <v>1844</v>
      </c>
      <c r="G689" s="33" t="s">
        <v>12</v>
      </c>
      <c r="H689" s="34" t="s">
        <v>13</v>
      </c>
      <c r="I689" s="35">
        <v>0.52690000000000003</v>
      </c>
      <c r="J689" s="19">
        <f t="shared" si="10"/>
        <v>683652.72</v>
      </c>
      <c r="K689" s="37">
        <v>56971.06</v>
      </c>
      <c r="L689" s="38"/>
    </row>
    <row r="690" spans="1:12" s="39" customFormat="1" ht="12.95" customHeight="1" x14ac:dyDescent="0.25">
      <c r="A690" s="226"/>
      <c r="B690" s="29">
        <v>1201</v>
      </c>
      <c r="C690" s="30">
        <v>27</v>
      </c>
      <c r="D690" s="32" t="s">
        <v>1845</v>
      </c>
      <c r="E690" s="32" t="s">
        <v>1846</v>
      </c>
      <c r="F690" s="32" t="s">
        <v>1847</v>
      </c>
      <c r="G690" s="33" t="s">
        <v>12</v>
      </c>
      <c r="H690" s="34" t="s">
        <v>13</v>
      </c>
      <c r="I690" s="35">
        <v>0.93030000000000002</v>
      </c>
      <c r="J690" s="19">
        <f t="shared" si="10"/>
        <v>1207064.28</v>
      </c>
      <c r="K690" s="37">
        <v>100588.69</v>
      </c>
      <c r="L690" s="38"/>
    </row>
    <row r="691" spans="1:12" s="39" customFormat="1" ht="12.95" customHeight="1" x14ac:dyDescent="0.25">
      <c r="A691" s="226"/>
      <c r="B691" s="43">
        <v>1207</v>
      </c>
      <c r="C691" s="30">
        <v>28</v>
      </c>
      <c r="D691" s="42" t="s">
        <v>1848</v>
      </c>
      <c r="E691" s="42" t="s">
        <v>1849</v>
      </c>
      <c r="F691" s="42" t="s">
        <v>1850</v>
      </c>
      <c r="G691" s="33" t="s">
        <v>12</v>
      </c>
      <c r="H691" s="34" t="s">
        <v>13</v>
      </c>
      <c r="I691" s="35">
        <v>0.51590000000000003</v>
      </c>
      <c r="J691" s="19">
        <f t="shared" si="10"/>
        <v>669380.28</v>
      </c>
      <c r="K691" s="37">
        <v>55781.69</v>
      </c>
      <c r="L691" s="38"/>
    </row>
    <row r="692" spans="1:12" s="39" customFormat="1" ht="12.95" customHeight="1" x14ac:dyDescent="0.25">
      <c r="A692" s="226"/>
      <c r="B692" s="29">
        <v>1221</v>
      </c>
      <c r="C692" s="30">
        <v>29</v>
      </c>
      <c r="D692" s="32" t="s">
        <v>1851</v>
      </c>
      <c r="E692" s="32" t="s">
        <v>1852</v>
      </c>
      <c r="F692" s="32" t="s">
        <v>1853</v>
      </c>
      <c r="G692" s="33" t="s">
        <v>12</v>
      </c>
      <c r="H692" s="34" t="s">
        <v>13</v>
      </c>
      <c r="I692" s="35">
        <v>0.93889999999999996</v>
      </c>
      <c r="J692" s="19">
        <f t="shared" si="10"/>
        <v>1218222.72</v>
      </c>
      <c r="K692" s="37">
        <v>101518.56</v>
      </c>
      <c r="L692" s="38"/>
    </row>
    <row r="693" spans="1:12" s="39" customFormat="1" ht="12.95" customHeight="1" x14ac:dyDescent="0.25">
      <c r="A693" s="226"/>
      <c r="B693" s="29">
        <v>1228</v>
      </c>
      <c r="C693" s="30">
        <v>30</v>
      </c>
      <c r="D693" s="42" t="s">
        <v>1854</v>
      </c>
      <c r="E693" s="42" t="s">
        <v>1855</v>
      </c>
      <c r="F693" s="42" t="s">
        <v>1856</v>
      </c>
      <c r="G693" s="33" t="s">
        <v>12</v>
      </c>
      <c r="H693" s="34" t="s">
        <v>13</v>
      </c>
      <c r="I693" s="35">
        <v>0.92589999999999995</v>
      </c>
      <c r="J693" s="19">
        <f t="shared" si="10"/>
        <v>1201355.28</v>
      </c>
      <c r="K693" s="37">
        <v>100112.94</v>
      </c>
      <c r="L693" s="38"/>
    </row>
    <row r="694" spans="1:12" s="39" customFormat="1" ht="12.95" customHeight="1" x14ac:dyDescent="0.25">
      <c r="A694" s="226"/>
      <c r="B694" s="29">
        <v>1224</v>
      </c>
      <c r="C694" s="30">
        <v>31</v>
      </c>
      <c r="D694" s="32" t="s">
        <v>1857</v>
      </c>
      <c r="E694" s="32" t="s">
        <v>1858</v>
      </c>
      <c r="F694" s="32" t="s">
        <v>1859</v>
      </c>
      <c r="G694" s="33" t="s">
        <v>12</v>
      </c>
      <c r="H694" s="34" t="s">
        <v>13</v>
      </c>
      <c r="I694" s="35">
        <v>0.996</v>
      </c>
      <c r="J694" s="19">
        <f t="shared" si="10"/>
        <v>1292310</v>
      </c>
      <c r="K694" s="37">
        <v>107692.5</v>
      </c>
      <c r="L694" s="38"/>
    </row>
    <row r="695" spans="1:12" s="39" customFormat="1" ht="12.95" customHeight="1" x14ac:dyDescent="0.25">
      <c r="A695" s="226"/>
      <c r="B695" s="29">
        <v>1212</v>
      </c>
      <c r="C695" s="30">
        <v>32</v>
      </c>
      <c r="D695" s="42" t="s">
        <v>1860</v>
      </c>
      <c r="E695" s="42" t="s">
        <v>1861</v>
      </c>
      <c r="F695" s="42" t="s">
        <v>1862</v>
      </c>
      <c r="G695" s="33" t="s">
        <v>12</v>
      </c>
      <c r="H695" s="34" t="s">
        <v>13</v>
      </c>
      <c r="I695" s="35">
        <v>0.92410000000000003</v>
      </c>
      <c r="J695" s="19">
        <f t="shared" si="10"/>
        <v>1199019.72</v>
      </c>
      <c r="K695" s="37">
        <v>99918.31</v>
      </c>
      <c r="L695" s="38"/>
    </row>
    <row r="696" spans="1:12" s="39" customFormat="1" ht="12.95" customHeight="1" x14ac:dyDescent="0.25">
      <c r="A696" s="226"/>
      <c r="B696" s="29">
        <v>1218</v>
      </c>
      <c r="C696" s="30">
        <v>33</v>
      </c>
      <c r="D696" s="32" t="s">
        <v>1863</v>
      </c>
      <c r="E696" s="32" t="s">
        <v>1864</v>
      </c>
      <c r="F696" s="32" t="s">
        <v>1865</v>
      </c>
      <c r="G696" s="33" t="s">
        <v>12</v>
      </c>
      <c r="H696" s="34" t="s">
        <v>13</v>
      </c>
      <c r="I696" s="35">
        <v>0.95950000000000002</v>
      </c>
      <c r="J696" s="19">
        <f t="shared" si="10"/>
        <v>1244951.28</v>
      </c>
      <c r="K696" s="37">
        <v>103745.94</v>
      </c>
      <c r="L696" s="38"/>
    </row>
    <row r="697" spans="1:12" s="39" customFormat="1" ht="12.95" customHeight="1" x14ac:dyDescent="0.25">
      <c r="A697" s="226"/>
      <c r="B697" s="29">
        <v>1246</v>
      </c>
      <c r="C697" s="30">
        <v>34</v>
      </c>
      <c r="D697" s="32" t="s">
        <v>1866</v>
      </c>
      <c r="E697" s="32" t="s">
        <v>1867</v>
      </c>
      <c r="F697" s="32" t="s">
        <v>1868</v>
      </c>
      <c r="G697" s="33" t="s">
        <v>12</v>
      </c>
      <c r="H697" s="34" t="s">
        <v>13</v>
      </c>
      <c r="I697" s="35">
        <v>0.91990000000000005</v>
      </c>
      <c r="J697" s="19">
        <f t="shared" si="10"/>
        <v>1193570.28</v>
      </c>
      <c r="K697" s="37">
        <v>99464.19</v>
      </c>
      <c r="L697" s="38"/>
    </row>
    <row r="698" spans="1:12" s="39" customFormat="1" ht="12.95" customHeight="1" x14ac:dyDescent="0.25">
      <c r="A698" s="226"/>
      <c r="B698" s="29">
        <v>1238</v>
      </c>
      <c r="C698" s="30">
        <v>35</v>
      </c>
      <c r="D698" s="42" t="s">
        <v>1869</v>
      </c>
      <c r="E698" s="42" t="s">
        <v>1870</v>
      </c>
      <c r="F698" s="42" t="s">
        <v>1871</v>
      </c>
      <c r="G698" s="33" t="s">
        <v>12</v>
      </c>
      <c r="H698" s="34" t="s">
        <v>13</v>
      </c>
      <c r="I698" s="35">
        <v>0.94189999999999996</v>
      </c>
      <c r="J698" s="19">
        <f t="shared" si="10"/>
        <v>1222115.28</v>
      </c>
      <c r="K698" s="37">
        <v>101842.94</v>
      </c>
      <c r="L698" s="38"/>
    </row>
    <row r="699" spans="1:12" s="39" customFormat="1" ht="12.95" customHeight="1" x14ac:dyDescent="0.25">
      <c r="A699" s="226"/>
      <c r="B699" s="29">
        <v>1226</v>
      </c>
      <c r="C699" s="30">
        <v>36</v>
      </c>
      <c r="D699" s="32" t="s">
        <v>1872</v>
      </c>
      <c r="E699" s="32" t="s">
        <v>1873</v>
      </c>
      <c r="F699" s="32" t="s">
        <v>1874</v>
      </c>
      <c r="G699" s="33" t="s">
        <v>12</v>
      </c>
      <c r="H699" s="34" t="s">
        <v>13</v>
      </c>
      <c r="I699" s="35">
        <v>0.92789999999999995</v>
      </c>
      <c r="J699" s="19">
        <f t="shared" si="10"/>
        <v>1203950.28</v>
      </c>
      <c r="K699" s="37">
        <v>100329.19</v>
      </c>
      <c r="L699" s="38"/>
    </row>
    <row r="700" spans="1:12" s="39" customFormat="1" ht="12.95" customHeight="1" x14ac:dyDescent="0.25">
      <c r="A700" s="226"/>
      <c r="B700" s="29">
        <v>1213</v>
      </c>
      <c r="C700" s="30">
        <v>37</v>
      </c>
      <c r="D700" s="32" t="s">
        <v>1875</v>
      </c>
      <c r="E700" s="32" t="s">
        <v>1876</v>
      </c>
      <c r="F700" s="32" t="s">
        <v>1877</v>
      </c>
      <c r="G700" s="33" t="s">
        <v>12</v>
      </c>
      <c r="H700" s="34" t="s">
        <v>13</v>
      </c>
      <c r="I700" s="35">
        <v>0.94230000000000003</v>
      </c>
      <c r="J700" s="19">
        <f t="shared" si="10"/>
        <v>1222634.28</v>
      </c>
      <c r="K700" s="37">
        <v>101886.19</v>
      </c>
      <c r="L700" s="38"/>
    </row>
    <row r="701" spans="1:12" s="39" customFormat="1" ht="12.95" customHeight="1" x14ac:dyDescent="0.25">
      <c r="A701" s="226"/>
      <c r="B701" s="29">
        <v>1211</v>
      </c>
      <c r="C701" s="30">
        <v>38</v>
      </c>
      <c r="D701" s="32" t="s">
        <v>1878</v>
      </c>
      <c r="E701" s="32" t="s">
        <v>1879</v>
      </c>
      <c r="F701" s="32" t="s">
        <v>1880</v>
      </c>
      <c r="G701" s="33" t="s">
        <v>12</v>
      </c>
      <c r="H701" s="34" t="s">
        <v>13</v>
      </c>
      <c r="I701" s="35">
        <v>0.92930000000000001</v>
      </c>
      <c r="J701" s="19">
        <f t="shared" si="10"/>
        <v>1205766.72</v>
      </c>
      <c r="K701" s="37">
        <v>100480.56</v>
      </c>
      <c r="L701" s="38"/>
    </row>
    <row r="702" spans="1:12" s="39" customFormat="1" ht="12.95" customHeight="1" x14ac:dyDescent="0.25">
      <c r="A702" s="226"/>
      <c r="B702" s="29">
        <v>1208</v>
      </c>
      <c r="C702" s="30">
        <v>39</v>
      </c>
      <c r="D702" s="42" t="s">
        <v>1881</v>
      </c>
      <c r="E702" s="42" t="s">
        <v>1882</v>
      </c>
      <c r="F702" s="42" t="s">
        <v>1883</v>
      </c>
      <c r="G702" s="33" t="s">
        <v>12</v>
      </c>
      <c r="H702" s="34" t="s">
        <v>13</v>
      </c>
      <c r="I702" s="35">
        <v>0.93130000000000002</v>
      </c>
      <c r="J702" s="19">
        <f t="shared" si="10"/>
        <v>1208361.72</v>
      </c>
      <c r="K702" s="37">
        <v>100696.81</v>
      </c>
      <c r="L702" s="38"/>
    </row>
    <row r="703" spans="1:12" s="39" customFormat="1" ht="12.95" customHeight="1" x14ac:dyDescent="0.25">
      <c r="A703" s="227"/>
      <c r="B703" s="29">
        <v>1234</v>
      </c>
      <c r="C703" s="30">
        <v>40</v>
      </c>
      <c r="D703" s="32" t="s">
        <v>1884</v>
      </c>
      <c r="E703" s="32" t="s">
        <v>1885</v>
      </c>
      <c r="F703" s="32" t="s">
        <v>735</v>
      </c>
      <c r="G703" s="33" t="s">
        <v>12</v>
      </c>
      <c r="H703" s="34" t="s">
        <v>13</v>
      </c>
      <c r="I703" s="35">
        <v>0.92230000000000001</v>
      </c>
      <c r="J703" s="19">
        <f t="shared" si="10"/>
        <v>1196684.28</v>
      </c>
      <c r="K703" s="37">
        <v>99723.69</v>
      </c>
      <c r="L703" s="38"/>
    </row>
    <row r="704" spans="1:12" s="39" customFormat="1" ht="12.95" customHeight="1" x14ac:dyDescent="0.25">
      <c r="A704" s="225" t="s">
        <v>1886</v>
      </c>
      <c r="B704" s="29"/>
      <c r="C704" s="30"/>
      <c r="D704" s="67" t="s">
        <v>126</v>
      </c>
      <c r="E704" s="32"/>
      <c r="F704" s="32"/>
      <c r="G704" s="33"/>
      <c r="H704" s="34"/>
      <c r="I704" s="35"/>
      <c r="J704" s="19"/>
      <c r="K704" s="37"/>
      <c r="L704" s="38"/>
    </row>
    <row r="705" spans="1:12" s="39" customFormat="1" ht="12.95" customHeight="1" x14ac:dyDescent="0.25">
      <c r="A705" s="233"/>
      <c r="B705" s="29">
        <v>3432</v>
      </c>
      <c r="C705" s="30">
        <v>1</v>
      </c>
      <c r="D705" s="32" t="s">
        <v>1887</v>
      </c>
      <c r="E705" s="32" t="s">
        <v>1888</v>
      </c>
      <c r="F705" s="32" t="s">
        <v>1889</v>
      </c>
      <c r="G705" s="33" t="s">
        <v>130</v>
      </c>
      <c r="H705" s="34" t="s">
        <v>13</v>
      </c>
      <c r="I705" s="35">
        <v>0.94469999999999998</v>
      </c>
      <c r="J705" s="19">
        <f t="shared" si="10"/>
        <v>612921.36</v>
      </c>
      <c r="K705" s="37">
        <v>51076.78</v>
      </c>
      <c r="L705" s="38"/>
    </row>
    <row r="706" spans="1:12" s="39" customFormat="1" ht="12.95" customHeight="1" x14ac:dyDescent="0.25">
      <c r="A706" s="233"/>
      <c r="B706" s="29"/>
      <c r="C706" s="30"/>
      <c r="D706" s="31" t="s">
        <v>11</v>
      </c>
      <c r="E706" s="32"/>
      <c r="F706" s="32"/>
      <c r="G706" s="33"/>
      <c r="H706" s="34"/>
      <c r="I706" s="35"/>
      <c r="J706" s="19"/>
      <c r="K706" s="37"/>
      <c r="L706" s="38"/>
    </row>
    <row r="707" spans="1:12" s="39" customFormat="1" ht="12.95" customHeight="1" x14ac:dyDescent="0.25">
      <c r="A707" s="233"/>
      <c r="B707" s="29">
        <v>3413</v>
      </c>
      <c r="C707" s="30">
        <v>1</v>
      </c>
      <c r="D707" s="32" t="s">
        <v>1890</v>
      </c>
      <c r="E707" s="32" t="s">
        <v>1891</v>
      </c>
      <c r="F707" s="32" t="s">
        <v>1892</v>
      </c>
      <c r="G707" s="33" t="s">
        <v>12</v>
      </c>
      <c r="H707" s="34" t="s">
        <v>13</v>
      </c>
      <c r="I707" s="35">
        <v>0.93969999999999998</v>
      </c>
      <c r="J707" s="19">
        <f t="shared" si="10"/>
        <v>1219260.72</v>
      </c>
      <c r="K707" s="37">
        <v>101605.06</v>
      </c>
      <c r="L707" s="38"/>
    </row>
    <row r="708" spans="1:12" s="39" customFormat="1" ht="12.95" customHeight="1" x14ac:dyDescent="0.25">
      <c r="A708" s="233"/>
      <c r="B708" s="29">
        <v>3405</v>
      </c>
      <c r="C708" s="30">
        <v>2</v>
      </c>
      <c r="D708" s="32" t="s">
        <v>1893</v>
      </c>
      <c r="E708" s="32" t="s">
        <v>1894</v>
      </c>
      <c r="F708" s="32" t="s">
        <v>1895</v>
      </c>
      <c r="G708" s="33" t="s">
        <v>12</v>
      </c>
      <c r="H708" s="34" t="s">
        <v>13</v>
      </c>
      <c r="I708" s="35">
        <v>0.94469999999999998</v>
      </c>
      <c r="J708" s="19">
        <f t="shared" ref="J708:J771" si="11">ROUND(K708*12,2)</f>
        <v>1225748.28</v>
      </c>
      <c r="K708" s="37">
        <v>102145.69</v>
      </c>
      <c r="L708" s="38"/>
    </row>
    <row r="709" spans="1:12" s="39" customFormat="1" ht="12.95" customHeight="1" x14ac:dyDescent="0.25">
      <c r="A709" s="233"/>
      <c r="B709" s="29">
        <v>3410</v>
      </c>
      <c r="C709" s="30">
        <v>3</v>
      </c>
      <c r="D709" s="42" t="s">
        <v>1896</v>
      </c>
      <c r="E709" s="42" t="s">
        <v>1897</v>
      </c>
      <c r="F709" s="42" t="s">
        <v>1002</v>
      </c>
      <c r="G709" s="33" t="s">
        <v>12</v>
      </c>
      <c r="H709" s="34" t="s">
        <v>13</v>
      </c>
      <c r="I709" s="35">
        <v>0.94450000000000001</v>
      </c>
      <c r="J709" s="19">
        <f t="shared" si="11"/>
        <v>1225488.72</v>
      </c>
      <c r="K709" s="37">
        <v>102124.06</v>
      </c>
      <c r="L709" s="38"/>
    </row>
    <row r="710" spans="1:12" s="39" customFormat="1" ht="12.95" customHeight="1" x14ac:dyDescent="0.25">
      <c r="A710" s="233"/>
      <c r="B710" s="29">
        <v>3402</v>
      </c>
      <c r="C710" s="30">
        <v>4</v>
      </c>
      <c r="D710" s="32" t="s">
        <v>1898</v>
      </c>
      <c r="E710" s="32" t="s">
        <v>1899</v>
      </c>
      <c r="F710" s="32" t="s">
        <v>1900</v>
      </c>
      <c r="G710" s="33" t="s">
        <v>12</v>
      </c>
      <c r="H710" s="34" t="s">
        <v>13</v>
      </c>
      <c r="I710" s="35">
        <v>0.93669999999999998</v>
      </c>
      <c r="J710" s="19">
        <f t="shared" si="11"/>
        <v>1215368.28</v>
      </c>
      <c r="K710" s="37">
        <v>101280.69</v>
      </c>
      <c r="L710" s="38"/>
    </row>
    <row r="711" spans="1:12" s="39" customFormat="1" ht="12.95" customHeight="1" x14ac:dyDescent="0.25">
      <c r="A711" s="233"/>
      <c r="B711" s="29">
        <v>3416</v>
      </c>
      <c r="C711" s="30">
        <v>5</v>
      </c>
      <c r="D711" s="32" t="s">
        <v>1901</v>
      </c>
      <c r="E711" s="32" t="s">
        <v>1902</v>
      </c>
      <c r="F711" s="32" t="s">
        <v>1307</v>
      </c>
      <c r="G711" s="33" t="s">
        <v>12</v>
      </c>
      <c r="H711" s="34" t="s">
        <v>13</v>
      </c>
      <c r="I711" s="35">
        <v>0.93920000000000003</v>
      </c>
      <c r="J711" s="19">
        <f t="shared" si="11"/>
        <v>1218612</v>
      </c>
      <c r="K711" s="37">
        <v>101551</v>
      </c>
      <c r="L711" s="38"/>
    </row>
    <row r="712" spans="1:12" s="39" customFormat="1" ht="12.95" customHeight="1" x14ac:dyDescent="0.25">
      <c r="A712" s="233"/>
      <c r="B712" s="29">
        <v>3429</v>
      </c>
      <c r="C712" s="30">
        <v>6</v>
      </c>
      <c r="D712" s="42" t="s">
        <v>1903</v>
      </c>
      <c r="E712" s="42" t="s">
        <v>1904</v>
      </c>
      <c r="F712" s="42" t="s">
        <v>1905</v>
      </c>
      <c r="G712" s="33" t="s">
        <v>12</v>
      </c>
      <c r="H712" s="34" t="s">
        <v>13</v>
      </c>
      <c r="I712" s="35">
        <v>0.94420000000000004</v>
      </c>
      <c r="J712" s="19">
        <f t="shared" si="11"/>
        <v>1225099.56</v>
      </c>
      <c r="K712" s="37">
        <v>102091.63</v>
      </c>
      <c r="L712" s="38"/>
    </row>
    <row r="713" spans="1:12" s="39" customFormat="1" ht="12.95" customHeight="1" x14ac:dyDescent="0.25">
      <c r="A713" s="233"/>
      <c r="B713" s="29">
        <v>3403</v>
      </c>
      <c r="C713" s="30">
        <v>7</v>
      </c>
      <c r="D713" s="32" t="s">
        <v>1906</v>
      </c>
      <c r="E713" s="32" t="s">
        <v>1907</v>
      </c>
      <c r="F713" s="32" t="s">
        <v>1908</v>
      </c>
      <c r="G713" s="33" t="s">
        <v>12</v>
      </c>
      <c r="H713" s="34" t="s">
        <v>13</v>
      </c>
      <c r="I713" s="35">
        <v>0.93069999999999997</v>
      </c>
      <c r="J713" s="19">
        <f t="shared" si="11"/>
        <v>1207583.28</v>
      </c>
      <c r="K713" s="37">
        <v>100631.94</v>
      </c>
      <c r="L713" s="38"/>
    </row>
    <row r="714" spans="1:12" s="39" customFormat="1" ht="12.95" customHeight="1" x14ac:dyDescent="0.25">
      <c r="A714" s="233"/>
      <c r="B714" s="29">
        <v>3407</v>
      </c>
      <c r="C714" s="30">
        <v>8</v>
      </c>
      <c r="D714" s="32" t="s">
        <v>1909</v>
      </c>
      <c r="E714" s="32" t="s">
        <v>1910</v>
      </c>
      <c r="F714" s="32" t="s">
        <v>1911</v>
      </c>
      <c r="G714" s="33" t="s">
        <v>12</v>
      </c>
      <c r="H714" s="34" t="s">
        <v>13</v>
      </c>
      <c r="I714" s="35">
        <v>0.94289999999999996</v>
      </c>
      <c r="J714" s="19">
        <f t="shared" si="11"/>
        <v>1223412.72</v>
      </c>
      <c r="K714" s="37">
        <v>101951.06</v>
      </c>
      <c r="L714" s="38"/>
    </row>
    <row r="715" spans="1:12" s="39" customFormat="1" ht="12.95" customHeight="1" x14ac:dyDescent="0.25">
      <c r="A715" s="233"/>
      <c r="B715" s="29">
        <v>3418</v>
      </c>
      <c r="C715" s="30">
        <v>9</v>
      </c>
      <c r="D715" s="32" t="s">
        <v>1912</v>
      </c>
      <c r="E715" s="32" t="s">
        <v>1913</v>
      </c>
      <c r="F715" s="32" t="s">
        <v>142</v>
      </c>
      <c r="G715" s="33" t="s">
        <v>12</v>
      </c>
      <c r="H715" s="34" t="s">
        <v>13</v>
      </c>
      <c r="I715" s="35">
        <v>0.94969999999999999</v>
      </c>
      <c r="J715" s="19">
        <f t="shared" si="11"/>
        <v>1232235.72</v>
      </c>
      <c r="K715" s="37">
        <v>102686.31</v>
      </c>
      <c r="L715" s="38"/>
    </row>
    <row r="716" spans="1:12" s="39" customFormat="1" ht="12.95" customHeight="1" x14ac:dyDescent="0.25">
      <c r="A716" s="233"/>
      <c r="B716" s="29">
        <v>3408</v>
      </c>
      <c r="C716" s="30">
        <v>10</v>
      </c>
      <c r="D716" s="42" t="s">
        <v>1914</v>
      </c>
      <c r="E716" s="42" t="s">
        <v>1915</v>
      </c>
      <c r="F716" s="42" t="s">
        <v>1916</v>
      </c>
      <c r="G716" s="33" t="s">
        <v>12</v>
      </c>
      <c r="H716" s="34" t="s">
        <v>13</v>
      </c>
      <c r="I716" s="35">
        <v>0.94489999999999996</v>
      </c>
      <c r="J716" s="19">
        <f t="shared" si="11"/>
        <v>1226007.72</v>
      </c>
      <c r="K716" s="37">
        <v>102167.31</v>
      </c>
      <c r="L716" s="38"/>
    </row>
    <row r="717" spans="1:12" s="39" customFormat="1" ht="12.95" customHeight="1" x14ac:dyDescent="0.25">
      <c r="A717" s="233"/>
      <c r="B717" s="29">
        <v>3419</v>
      </c>
      <c r="C717" s="30">
        <v>11</v>
      </c>
      <c r="D717" s="32" t="s">
        <v>1917</v>
      </c>
      <c r="E717" s="32" t="s">
        <v>1918</v>
      </c>
      <c r="F717" s="32" t="s">
        <v>1919</v>
      </c>
      <c r="G717" s="33" t="s">
        <v>12</v>
      </c>
      <c r="H717" s="34" t="s">
        <v>13</v>
      </c>
      <c r="I717" s="35">
        <v>0.94469999999999998</v>
      </c>
      <c r="J717" s="19">
        <f t="shared" si="11"/>
        <v>1225748.28</v>
      </c>
      <c r="K717" s="37">
        <v>102145.69</v>
      </c>
      <c r="L717" s="38"/>
    </row>
    <row r="718" spans="1:12" s="39" customFormat="1" ht="12.95" customHeight="1" x14ac:dyDescent="0.25">
      <c r="A718" s="233"/>
      <c r="B718" s="29">
        <v>3415</v>
      </c>
      <c r="C718" s="30">
        <v>12</v>
      </c>
      <c r="D718" s="32" t="s">
        <v>1920</v>
      </c>
      <c r="E718" s="32" t="s">
        <v>1921</v>
      </c>
      <c r="F718" s="32" t="s">
        <v>1922</v>
      </c>
      <c r="G718" s="33" t="s">
        <v>12</v>
      </c>
      <c r="H718" s="34" t="s">
        <v>13</v>
      </c>
      <c r="I718" s="35">
        <v>0.9577</v>
      </c>
      <c r="J718" s="19">
        <f t="shared" si="11"/>
        <v>1242615.72</v>
      </c>
      <c r="K718" s="37">
        <v>103551.31</v>
      </c>
      <c r="L718" s="38"/>
    </row>
    <row r="719" spans="1:12" s="39" customFormat="1" ht="12.95" customHeight="1" x14ac:dyDescent="0.25">
      <c r="A719" s="233"/>
      <c r="B719" s="29">
        <v>3411</v>
      </c>
      <c r="C719" s="30">
        <v>13</v>
      </c>
      <c r="D719" s="32" t="s">
        <v>1923</v>
      </c>
      <c r="E719" s="32" t="s">
        <v>1924</v>
      </c>
      <c r="F719" s="32" t="s">
        <v>1925</v>
      </c>
      <c r="G719" s="33" t="s">
        <v>12</v>
      </c>
      <c r="H719" s="34" t="s">
        <v>13</v>
      </c>
      <c r="I719" s="35">
        <v>0.98580000000000001</v>
      </c>
      <c r="J719" s="19">
        <f t="shared" si="11"/>
        <v>1279075.56</v>
      </c>
      <c r="K719" s="37">
        <v>106589.63</v>
      </c>
      <c r="L719" s="38"/>
    </row>
    <row r="720" spans="1:12" s="39" customFormat="1" ht="12.95" customHeight="1" x14ac:dyDescent="0.25">
      <c r="A720" s="233"/>
      <c r="B720" s="29">
        <v>3414</v>
      </c>
      <c r="C720" s="30">
        <v>14</v>
      </c>
      <c r="D720" s="32" t="s">
        <v>1926</v>
      </c>
      <c r="E720" s="32" t="s">
        <v>1927</v>
      </c>
      <c r="F720" s="32" t="s">
        <v>1928</v>
      </c>
      <c r="G720" s="33" t="s">
        <v>12</v>
      </c>
      <c r="H720" s="34" t="s">
        <v>13</v>
      </c>
      <c r="I720" s="35">
        <v>0.95089999999999997</v>
      </c>
      <c r="J720" s="19">
        <f t="shared" si="11"/>
        <v>1233792.72</v>
      </c>
      <c r="K720" s="37">
        <v>102816.06</v>
      </c>
      <c r="L720" s="38"/>
    </row>
    <row r="721" spans="1:12" s="39" customFormat="1" ht="12.95" customHeight="1" x14ac:dyDescent="0.25">
      <c r="A721" s="233"/>
      <c r="B721" s="29">
        <v>3400</v>
      </c>
      <c r="C721" s="30">
        <v>15</v>
      </c>
      <c r="D721" s="32" t="s">
        <v>1929</v>
      </c>
      <c r="E721" s="32" t="s">
        <v>1930</v>
      </c>
      <c r="F721" s="32" t="s">
        <v>1931</v>
      </c>
      <c r="G721" s="33" t="s">
        <v>12</v>
      </c>
      <c r="H721" s="34" t="s">
        <v>13</v>
      </c>
      <c r="I721" s="35">
        <v>0.98580000000000001</v>
      </c>
      <c r="J721" s="19">
        <f t="shared" si="11"/>
        <v>1279075.56</v>
      </c>
      <c r="K721" s="37">
        <v>106589.63</v>
      </c>
      <c r="L721" s="38"/>
    </row>
    <row r="722" spans="1:12" s="39" customFormat="1" ht="12.95" customHeight="1" x14ac:dyDescent="0.25">
      <c r="A722" s="233"/>
      <c r="B722" s="29">
        <v>3424</v>
      </c>
      <c r="C722" s="30">
        <v>16</v>
      </c>
      <c r="D722" s="32" t="s">
        <v>1932</v>
      </c>
      <c r="E722" s="32" t="s">
        <v>1933</v>
      </c>
      <c r="F722" s="32" t="s">
        <v>1934</v>
      </c>
      <c r="G722" s="33" t="s">
        <v>12</v>
      </c>
      <c r="H722" s="34" t="s">
        <v>13</v>
      </c>
      <c r="I722" s="35">
        <v>0.93669999999999998</v>
      </c>
      <c r="J722" s="19">
        <f t="shared" si="11"/>
        <v>1215368.28</v>
      </c>
      <c r="K722" s="37">
        <v>101280.69</v>
      </c>
      <c r="L722" s="38"/>
    </row>
    <row r="723" spans="1:12" s="39" customFormat="1" ht="12.95" customHeight="1" x14ac:dyDescent="0.25">
      <c r="A723" s="233"/>
      <c r="B723" s="29">
        <v>3428</v>
      </c>
      <c r="C723" s="30">
        <v>17</v>
      </c>
      <c r="D723" s="32" t="s">
        <v>1935</v>
      </c>
      <c r="E723" s="32" t="s">
        <v>1936</v>
      </c>
      <c r="F723" s="32" t="s">
        <v>1937</v>
      </c>
      <c r="G723" s="33" t="s">
        <v>12</v>
      </c>
      <c r="H723" s="34" t="s">
        <v>13</v>
      </c>
      <c r="I723" s="35">
        <v>0.93620000000000003</v>
      </c>
      <c r="J723" s="19">
        <f t="shared" si="11"/>
        <v>1214719.56</v>
      </c>
      <c r="K723" s="37">
        <v>101226.63</v>
      </c>
      <c r="L723" s="38"/>
    </row>
    <row r="724" spans="1:12" s="39" customFormat="1" ht="12.95" customHeight="1" x14ac:dyDescent="0.25">
      <c r="A724" s="233"/>
      <c r="B724" s="29">
        <v>3434</v>
      </c>
      <c r="C724" s="30">
        <v>18</v>
      </c>
      <c r="D724" s="32" t="s">
        <v>1938</v>
      </c>
      <c r="E724" s="32" t="s">
        <v>1939</v>
      </c>
      <c r="F724" s="32" t="s">
        <v>1940</v>
      </c>
      <c r="G724" s="33" t="s">
        <v>12</v>
      </c>
      <c r="H724" s="34" t="s">
        <v>13</v>
      </c>
      <c r="I724" s="35">
        <v>0.94669999999999999</v>
      </c>
      <c r="J724" s="19">
        <f t="shared" si="11"/>
        <v>1228343.28</v>
      </c>
      <c r="K724" s="37">
        <v>102361.94</v>
      </c>
      <c r="L724" s="38"/>
    </row>
    <row r="725" spans="1:12" s="39" customFormat="1" ht="12.95" customHeight="1" x14ac:dyDescent="0.25">
      <c r="A725" s="233"/>
      <c r="B725" s="29">
        <v>3435</v>
      </c>
      <c r="C725" s="30">
        <v>19</v>
      </c>
      <c r="D725" s="32" t="s">
        <v>1941</v>
      </c>
      <c r="E725" s="32" t="s">
        <v>1942</v>
      </c>
      <c r="F725" s="32" t="s">
        <v>1943</v>
      </c>
      <c r="G725" s="33" t="s">
        <v>12</v>
      </c>
      <c r="H725" s="34" t="s">
        <v>13</v>
      </c>
      <c r="I725" s="35">
        <v>0.94589999999999996</v>
      </c>
      <c r="J725" s="19">
        <f t="shared" si="11"/>
        <v>1227305.28</v>
      </c>
      <c r="K725" s="37">
        <v>102275.44</v>
      </c>
      <c r="L725" s="38"/>
    </row>
    <row r="726" spans="1:12" s="39" customFormat="1" ht="12.95" customHeight="1" x14ac:dyDescent="0.25">
      <c r="A726" s="233"/>
      <c r="B726" s="29">
        <v>3430</v>
      </c>
      <c r="C726" s="30">
        <v>20</v>
      </c>
      <c r="D726" s="32" t="s">
        <v>1944</v>
      </c>
      <c r="E726" s="32" t="s">
        <v>1945</v>
      </c>
      <c r="F726" s="32" t="s">
        <v>1946</v>
      </c>
      <c r="G726" s="33" t="s">
        <v>12</v>
      </c>
      <c r="H726" s="34" t="s">
        <v>13</v>
      </c>
      <c r="I726" s="35">
        <v>0.98580000000000001</v>
      </c>
      <c r="J726" s="19">
        <f t="shared" si="11"/>
        <v>1279075.56</v>
      </c>
      <c r="K726" s="37">
        <v>106589.63</v>
      </c>
      <c r="L726" s="38"/>
    </row>
    <row r="727" spans="1:12" s="39" customFormat="1" ht="12.95" customHeight="1" x14ac:dyDescent="0.25">
      <c r="A727" s="233"/>
      <c r="B727" s="29">
        <v>3409</v>
      </c>
      <c r="C727" s="30">
        <v>21</v>
      </c>
      <c r="D727" s="42" t="s">
        <v>1947</v>
      </c>
      <c r="E727" s="42" t="s">
        <v>1948</v>
      </c>
      <c r="F727" s="42" t="s">
        <v>1949</v>
      </c>
      <c r="G727" s="27" t="s">
        <v>12</v>
      </c>
      <c r="H727" s="34" t="s">
        <v>13</v>
      </c>
      <c r="I727" s="35">
        <v>0.99360000000000004</v>
      </c>
      <c r="J727" s="19">
        <f t="shared" si="11"/>
        <v>1289196</v>
      </c>
      <c r="K727" s="37">
        <v>107433</v>
      </c>
      <c r="L727" s="38"/>
    </row>
    <row r="728" spans="1:12" s="39" customFormat="1" ht="12.95" customHeight="1" x14ac:dyDescent="0.25">
      <c r="A728" s="233"/>
      <c r="B728" s="29">
        <v>3404</v>
      </c>
      <c r="C728" s="30">
        <v>22</v>
      </c>
      <c r="D728" s="42" t="s">
        <v>1950</v>
      </c>
      <c r="E728" s="42" t="s">
        <v>1951</v>
      </c>
      <c r="F728" s="42" t="s">
        <v>1952</v>
      </c>
      <c r="G728" s="33" t="s">
        <v>12</v>
      </c>
      <c r="H728" s="34" t="s">
        <v>13</v>
      </c>
      <c r="I728" s="35">
        <v>0.94269999999999998</v>
      </c>
      <c r="J728" s="19">
        <f t="shared" si="11"/>
        <v>1223153.28</v>
      </c>
      <c r="K728" s="37">
        <v>101929.44</v>
      </c>
      <c r="L728" s="38"/>
    </row>
    <row r="729" spans="1:12" s="39" customFormat="1" ht="12.95" customHeight="1" x14ac:dyDescent="0.25">
      <c r="A729" s="233"/>
      <c r="B729" s="29">
        <v>3406</v>
      </c>
      <c r="C729" s="30">
        <v>23</v>
      </c>
      <c r="D729" s="42" t="s">
        <v>1953</v>
      </c>
      <c r="E729" s="42" t="s">
        <v>1954</v>
      </c>
      <c r="F729" s="42" t="s">
        <v>1955</v>
      </c>
      <c r="G729" s="33" t="s">
        <v>12</v>
      </c>
      <c r="H729" s="34" t="s">
        <v>13</v>
      </c>
      <c r="I729" s="35">
        <v>0.95369999999999999</v>
      </c>
      <c r="J729" s="19">
        <f t="shared" si="11"/>
        <v>1237425.72</v>
      </c>
      <c r="K729" s="37">
        <v>103118.81</v>
      </c>
      <c r="L729" s="38"/>
    </row>
    <row r="730" spans="1:12" s="39" customFormat="1" ht="12.95" customHeight="1" x14ac:dyDescent="0.25">
      <c r="A730" s="233"/>
      <c r="B730" s="29">
        <v>3433</v>
      </c>
      <c r="C730" s="30">
        <v>24</v>
      </c>
      <c r="D730" s="32" t="s">
        <v>1956</v>
      </c>
      <c r="E730" s="32" t="s">
        <v>1957</v>
      </c>
      <c r="F730" s="32" t="s">
        <v>1958</v>
      </c>
      <c r="G730" s="33" t="s">
        <v>12</v>
      </c>
      <c r="H730" s="34" t="s">
        <v>13</v>
      </c>
      <c r="I730" s="35">
        <v>0.94569999999999999</v>
      </c>
      <c r="J730" s="19">
        <f t="shared" si="11"/>
        <v>1227045.72</v>
      </c>
      <c r="K730" s="37">
        <v>102253.81</v>
      </c>
      <c r="L730" s="38"/>
    </row>
    <row r="731" spans="1:12" s="39" customFormat="1" ht="12.95" customHeight="1" x14ac:dyDescent="0.25">
      <c r="A731" s="233"/>
      <c r="B731" s="29">
        <v>3420</v>
      </c>
      <c r="C731" s="30">
        <v>25</v>
      </c>
      <c r="D731" s="42" t="s">
        <v>1959</v>
      </c>
      <c r="E731" s="42" t="s">
        <v>1960</v>
      </c>
      <c r="F731" s="42" t="s">
        <v>1961</v>
      </c>
      <c r="G731" s="33" t="s">
        <v>12</v>
      </c>
      <c r="H731" s="34" t="s">
        <v>13</v>
      </c>
      <c r="I731" s="35">
        <v>0.99309999999999998</v>
      </c>
      <c r="J731" s="19">
        <f t="shared" si="11"/>
        <v>1288547.28</v>
      </c>
      <c r="K731" s="37">
        <v>107378.94</v>
      </c>
      <c r="L731" s="38"/>
    </row>
    <row r="732" spans="1:12" s="39" customFormat="1" ht="12.95" customHeight="1" x14ac:dyDescent="0.25">
      <c r="A732" s="233"/>
      <c r="B732" s="29">
        <v>3423</v>
      </c>
      <c r="C732" s="30">
        <v>26</v>
      </c>
      <c r="D732" s="42" t="s">
        <v>1962</v>
      </c>
      <c r="E732" s="42" t="s">
        <v>1963</v>
      </c>
      <c r="F732" s="42" t="s">
        <v>1964</v>
      </c>
      <c r="G732" s="33" t="s">
        <v>12</v>
      </c>
      <c r="H732" s="34" t="s">
        <v>13</v>
      </c>
      <c r="I732" s="35">
        <v>0.9597</v>
      </c>
      <c r="J732" s="19">
        <f t="shared" si="11"/>
        <v>1245210.72</v>
      </c>
      <c r="K732" s="37">
        <v>103767.56</v>
      </c>
      <c r="L732" s="38"/>
    </row>
    <row r="733" spans="1:12" s="39" customFormat="1" ht="12.95" customHeight="1" x14ac:dyDescent="0.25">
      <c r="A733" s="233"/>
      <c r="B733" s="29">
        <v>3426</v>
      </c>
      <c r="C733" s="30">
        <v>27</v>
      </c>
      <c r="D733" s="32" t="s">
        <v>1965</v>
      </c>
      <c r="E733" s="32" t="s">
        <v>1966</v>
      </c>
      <c r="F733" s="32" t="s">
        <v>1967</v>
      </c>
      <c r="G733" s="33" t="s">
        <v>12</v>
      </c>
      <c r="H733" s="34" t="s">
        <v>13</v>
      </c>
      <c r="I733" s="35">
        <v>0.94289999999999996</v>
      </c>
      <c r="J733" s="19">
        <f t="shared" si="11"/>
        <v>1223412.72</v>
      </c>
      <c r="K733" s="37">
        <v>101951.06</v>
      </c>
      <c r="L733" s="38"/>
    </row>
    <row r="734" spans="1:12" s="39" customFormat="1" ht="12.95" customHeight="1" x14ac:dyDescent="0.25">
      <c r="A734" s="233"/>
      <c r="B734" s="29">
        <v>3427</v>
      </c>
      <c r="C734" s="30">
        <v>28</v>
      </c>
      <c r="D734" s="32" t="s">
        <v>1968</v>
      </c>
      <c r="E734" s="32" t="s">
        <v>1969</v>
      </c>
      <c r="F734" s="32" t="s">
        <v>1970</v>
      </c>
      <c r="G734" s="33" t="s">
        <v>12</v>
      </c>
      <c r="H734" s="34" t="s">
        <v>13</v>
      </c>
      <c r="I734" s="35">
        <v>0.95420000000000005</v>
      </c>
      <c r="J734" s="19">
        <f t="shared" si="11"/>
        <v>1238074.56</v>
      </c>
      <c r="K734" s="37">
        <v>103172.88</v>
      </c>
      <c r="L734" s="38"/>
    </row>
    <row r="735" spans="1:12" s="39" customFormat="1" ht="12.95" customHeight="1" x14ac:dyDescent="0.25">
      <c r="A735" s="233"/>
      <c r="B735" s="29">
        <v>3431</v>
      </c>
      <c r="C735" s="30">
        <v>29</v>
      </c>
      <c r="D735" s="32" t="s">
        <v>1971</v>
      </c>
      <c r="E735" s="32" t="s">
        <v>1972</v>
      </c>
      <c r="F735" s="32" t="s">
        <v>1973</v>
      </c>
      <c r="G735" s="33" t="s">
        <v>12</v>
      </c>
      <c r="H735" s="34" t="s">
        <v>13</v>
      </c>
      <c r="I735" s="35">
        <v>0.98580000000000001</v>
      </c>
      <c r="J735" s="19">
        <f t="shared" si="11"/>
        <v>1279075.56</v>
      </c>
      <c r="K735" s="37">
        <v>106589.63</v>
      </c>
      <c r="L735" s="38"/>
    </row>
    <row r="736" spans="1:12" s="39" customFormat="1" ht="12.95" customHeight="1" x14ac:dyDescent="0.25">
      <c r="A736" s="233"/>
      <c r="B736" s="29">
        <v>3425</v>
      </c>
      <c r="C736" s="30">
        <v>30</v>
      </c>
      <c r="D736" s="32" t="s">
        <v>1974</v>
      </c>
      <c r="E736" s="32" t="s">
        <v>1975</v>
      </c>
      <c r="F736" s="32" t="s">
        <v>1976</v>
      </c>
      <c r="G736" s="33" t="s">
        <v>12</v>
      </c>
      <c r="H736" s="34" t="s">
        <v>13</v>
      </c>
      <c r="I736" s="35">
        <v>0.94289999999999996</v>
      </c>
      <c r="J736" s="19">
        <f t="shared" si="11"/>
        <v>1223412.72</v>
      </c>
      <c r="K736" s="37">
        <v>101951.06</v>
      </c>
      <c r="L736" s="38"/>
    </row>
    <row r="737" spans="1:12" s="39" customFormat="1" ht="12.95" customHeight="1" x14ac:dyDescent="0.25">
      <c r="A737" s="233"/>
      <c r="B737" s="29">
        <v>3421</v>
      </c>
      <c r="C737" s="30">
        <v>31</v>
      </c>
      <c r="D737" s="32" t="s">
        <v>1977</v>
      </c>
      <c r="E737" s="32" t="s">
        <v>1978</v>
      </c>
      <c r="F737" s="32" t="s">
        <v>1979</v>
      </c>
      <c r="G737" s="33" t="s">
        <v>12</v>
      </c>
      <c r="H737" s="34" t="s">
        <v>13</v>
      </c>
      <c r="I737" s="35">
        <v>0.9627</v>
      </c>
      <c r="J737" s="19">
        <f t="shared" si="11"/>
        <v>1249103.28</v>
      </c>
      <c r="K737" s="37">
        <v>104091.94</v>
      </c>
      <c r="L737" s="38"/>
    </row>
    <row r="738" spans="1:12" s="39" customFormat="1" ht="12.95" customHeight="1" x14ac:dyDescent="0.25">
      <c r="A738" s="233"/>
      <c r="B738" s="29">
        <v>3401</v>
      </c>
      <c r="C738" s="30">
        <v>32</v>
      </c>
      <c r="D738" s="42" t="s">
        <v>1980</v>
      </c>
      <c r="E738" s="42" t="s">
        <v>1981</v>
      </c>
      <c r="F738" s="42" t="s">
        <v>1982</v>
      </c>
      <c r="G738" s="33" t="s">
        <v>12</v>
      </c>
      <c r="H738" s="34" t="s">
        <v>13</v>
      </c>
      <c r="I738" s="35">
        <v>0.9718</v>
      </c>
      <c r="J738" s="19">
        <f t="shared" si="11"/>
        <v>1260910.56</v>
      </c>
      <c r="K738" s="37">
        <v>105075.88</v>
      </c>
      <c r="L738" s="38"/>
    </row>
    <row r="739" spans="1:12" s="39" customFormat="1" ht="12.95" customHeight="1" x14ac:dyDescent="0.25">
      <c r="A739" s="234"/>
      <c r="B739" s="29">
        <v>3422</v>
      </c>
      <c r="C739" s="30">
        <v>33</v>
      </c>
      <c r="D739" s="32" t="s">
        <v>1983</v>
      </c>
      <c r="E739" s="32" t="s">
        <v>1984</v>
      </c>
      <c r="F739" s="32" t="s">
        <v>1985</v>
      </c>
      <c r="G739" s="33" t="s">
        <v>12</v>
      </c>
      <c r="H739" s="34" t="s">
        <v>13</v>
      </c>
      <c r="I739" s="35">
        <v>0.9617</v>
      </c>
      <c r="J739" s="19">
        <f t="shared" si="11"/>
        <v>1247805.72</v>
      </c>
      <c r="K739" s="37">
        <v>103983.81</v>
      </c>
      <c r="L739" s="38"/>
    </row>
    <row r="740" spans="1:12" s="39" customFormat="1" ht="12.95" customHeight="1" x14ac:dyDescent="0.25">
      <c r="A740" s="225" t="s">
        <v>1986</v>
      </c>
      <c r="B740" s="43"/>
      <c r="C740" s="30"/>
      <c r="D740" s="31" t="s">
        <v>126</v>
      </c>
      <c r="E740" s="32"/>
      <c r="F740" s="32"/>
      <c r="G740" s="33"/>
      <c r="H740" s="34"/>
      <c r="I740" s="35"/>
      <c r="J740" s="19"/>
      <c r="K740" s="37"/>
      <c r="L740" s="38"/>
    </row>
    <row r="741" spans="1:12" s="39" customFormat="1" ht="12.95" customHeight="1" x14ac:dyDescent="0.25">
      <c r="A741" s="226"/>
      <c r="B741" s="29">
        <v>2046</v>
      </c>
      <c r="C741" s="30">
        <v>1</v>
      </c>
      <c r="D741" s="32" t="s">
        <v>1987</v>
      </c>
      <c r="E741" s="32" t="s">
        <v>1988</v>
      </c>
      <c r="F741" s="32" t="s">
        <v>1989</v>
      </c>
      <c r="G741" s="33" t="s">
        <v>130</v>
      </c>
      <c r="H741" s="34" t="s">
        <v>13</v>
      </c>
      <c r="I741" s="35">
        <v>0.56259999999999999</v>
      </c>
      <c r="J741" s="19">
        <f t="shared" si="11"/>
        <v>365014.92</v>
      </c>
      <c r="K741" s="37">
        <v>30417.91</v>
      </c>
      <c r="L741" s="38"/>
    </row>
    <row r="742" spans="1:12" s="39" customFormat="1" ht="12.95" customHeight="1" x14ac:dyDescent="0.25">
      <c r="A742" s="226"/>
      <c r="B742" s="29">
        <v>2055</v>
      </c>
      <c r="C742" s="30">
        <v>2</v>
      </c>
      <c r="D742" s="32" t="s">
        <v>1990</v>
      </c>
      <c r="E742" s="32" t="s">
        <v>1991</v>
      </c>
      <c r="F742" s="32" t="s">
        <v>1992</v>
      </c>
      <c r="G742" s="33" t="s">
        <v>130</v>
      </c>
      <c r="H742" s="34" t="s">
        <v>13</v>
      </c>
      <c r="I742" s="35">
        <v>0.95960000000000001</v>
      </c>
      <c r="J742" s="19">
        <f t="shared" si="11"/>
        <v>622588.43999999994</v>
      </c>
      <c r="K742" s="37">
        <v>51882.37</v>
      </c>
      <c r="L742" s="38"/>
    </row>
    <row r="743" spans="1:12" s="39" customFormat="1" ht="12.95" customHeight="1" x14ac:dyDescent="0.25">
      <c r="A743" s="226"/>
      <c r="B743" s="29">
        <v>2024</v>
      </c>
      <c r="C743" s="30">
        <v>3</v>
      </c>
      <c r="D743" s="42" t="s">
        <v>1993</v>
      </c>
      <c r="E743" s="42" t="s">
        <v>1994</v>
      </c>
      <c r="F743" s="42" t="s">
        <v>1995</v>
      </c>
      <c r="G743" s="33" t="s">
        <v>130</v>
      </c>
      <c r="H743" s="34" t="s">
        <v>13</v>
      </c>
      <c r="I743" s="35">
        <v>0.94159999999999999</v>
      </c>
      <c r="J743" s="19">
        <f t="shared" si="11"/>
        <v>610910.04</v>
      </c>
      <c r="K743" s="37">
        <v>50909.17</v>
      </c>
      <c r="L743" s="38"/>
    </row>
    <row r="744" spans="1:12" s="39" customFormat="1" ht="12.95" customHeight="1" x14ac:dyDescent="0.25">
      <c r="A744" s="226"/>
      <c r="B744" s="29">
        <v>2023</v>
      </c>
      <c r="C744" s="30">
        <v>4</v>
      </c>
      <c r="D744" s="32" t="s">
        <v>1996</v>
      </c>
      <c r="E744" s="32" t="s">
        <v>1997</v>
      </c>
      <c r="F744" s="32" t="s">
        <v>1998</v>
      </c>
      <c r="G744" s="33" t="s">
        <v>130</v>
      </c>
      <c r="H744" s="34" t="s">
        <v>13</v>
      </c>
      <c r="I744" s="35">
        <v>0.92859999999999998</v>
      </c>
      <c r="J744" s="19">
        <f t="shared" si="11"/>
        <v>602475.72</v>
      </c>
      <c r="K744" s="37">
        <v>50206.31</v>
      </c>
      <c r="L744" s="38"/>
    </row>
    <row r="745" spans="1:12" s="39" customFormat="1" ht="12.95" customHeight="1" x14ac:dyDescent="0.25">
      <c r="A745" s="226"/>
      <c r="B745" s="29">
        <v>2050</v>
      </c>
      <c r="C745" s="30">
        <v>5</v>
      </c>
      <c r="D745" s="32" t="s">
        <v>1999</v>
      </c>
      <c r="E745" s="32" t="s">
        <v>2000</v>
      </c>
      <c r="F745" s="32" t="s">
        <v>2001</v>
      </c>
      <c r="G745" s="33" t="s">
        <v>130</v>
      </c>
      <c r="H745" s="34" t="s">
        <v>13</v>
      </c>
      <c r="I745" s="35">
        <v>0.93910000000000005</v>
      </c>
      <c r="J745" s="19">
        <f t="shared" si="11"/>
        <v>609288.12</v>
      </c>
      <c r="K745" s="37">
        <v>50774.01</v>
      </c>
      <c r="L745" s="38"/>
    </row>
    <row r="746" spans="1:12" s="39" customFormat="1" ht="12.95" customHeight="1" x14ac:dyDescent="0.25">
      <c r="A746" s="226"/>
      <c r="B746" s="29">
        <v>2031</v>
      </c>
      <c r="C746" s="30">
        <v>6</v>
      </c>
      <c r="D746" s="32" t="s">
        <v>2002</v>
      </c>
      <c r="E746" s="32" t="s">
        <v>2003</v>
      </c>
      <c r="F746" s="32" t="s">
        <v>2004</v>
      </c>
      <c r="G746" s="33" t="s">
        <v>130</v>
      </c>
      <c r="H746" s="34" t="s">
        <v>13</v>
      </c>
      <c r="I746" s="35">
        <v>0.96560000000000001</v>
      </c>
      <c r="J746" s="19">
        <f t="shared" si="11"/>
        <v>626481.24</v>
      </c>
      <c r="K746" s="37">
        <v>52206.77</v>
      </c>
      <c r="L746" s="38"/>
    </row>
    <row r="747" spans="1:12" s="39" customFormat="1" ht="12.95" customHeight="1" x14ac:dyDescent="0.25">
      <c r="A747" s="226"/>
      <c r="B747" s="29">
        <v>2010</v>
      </c>
      <c r="C747" s="30">
        <v>7</v>
      </c>
      <c r="D747" s="32" t="s">
        <v>2005</v>
      </c>
      <c r="E747" s="32" t="s">
        <v>2006</v>
      </c>
      <c r="F747" s="32" t="s">
        <v>2007</v>
      </c>
      <c r="G747" s="33" t="s">
        <v>130</v>
      </c>
      <c r="H747" s="34" t="s">
        <v>13</v>
      </c>
      <c r="I747" s="35">
        <v>0.96560000000000001</v>
      </c>
      <c r="J747" s="19">
        <f t="shared" si="11"/>
        <v>626481.24</v>
      </c>
      <c r="K747" s="37">
        <v>52206.77</v>
      </c>
      <c r="L747" s="38"/>
    </row>
    <row r="748" spans="1:12" s="39" customFormat="1" ht="12.95" customHeight="1" x14ac:dyDescent="0.25">
      <c r="A748" s="226"/>
      <c r="B748" s="29"/>
      <c r="C748" s="30"/>
      <c r="D748" s="31" t="s">
        <v>11</v>
      </c>
      <c r="E748" s="32"/>
      <c r="F748" s="32"/>
      <c r="G748" s="33"/>
      <c r="H748" s="34"/>
      <c r="I748" s="35"/>
      <c r="J748" s="19"/>
      <c r="K748" s="37"/>
      <c r="L748" s="38"/>
    </row>
    <row r="749" spans="1:12" s="39" customFormat="1" ht="12.95" customHeight="1" x14ac:dyDescent="0.25">
      <c r="A749" s="226"/>
      <c r="B749" s="29">
        <v>2013</v>
      </c>
      <c r="C749" s="30">
        <v>1</v>
      </c>
      <c r="D749" s="32" t="s">
        <v>2008</v>
      </c>
      <c r="E749" s="32" t="s">
        <v>2009</v>
      </c>
      <c r="F749" s="32" t="s">
        <v>604</v>
      </c>
      <c r="G749" s="33" t="s">
        <v>12</v>
      </c>
      <c r="H749" s="34" t="s">
        <v>13</v>
      </c>
      <c r="I749" s="35">
        <v>0.98399999999999999</v>
      </c>
      <c r="J749" s="19">
        <f t="shared" si="11"/>
        <v>1276740</v>
      </c>
      <c r="K749" s="37">
        <v>106395</v>
      </c>
      <c r="L749" s="38"/>
    </row>
    <row r="750" spans="1:12" s="39" customFormat="1" ht="12.95" customHeight="1" x14ac:dyDescent="0.25">
      <c r="A750" s="226"/>
      <c r="B750" s="29">
        <v>2035</v>
      </c>
      <c r="C750" s="30">
        <v>2</v>
      </c>
      <c r="D750" s="32" t="s">
        <v>113</v>
      </c>
      <c r="E750" s="32" t="s">
        <v>2010</v>
      </c>
      <c r="F750" s="32" t="s">
        <v>2011</v>
      </c>
      <c r="G750" s="33" t="s">
        <v>12</v>
      </c>
      <c r="H750" s="34" t="s">
        <v>13</v>
      </c>
      <c r="I750" s="35">
        <v>0.96540000000000004</v>
      </c>
      <c r="J750" s="19">
        <f t="shared" si="11"/>
        <v>1252606.56</v>
      </c>
      <c r="K750" s="37">
        <v>104383.88</v>
      </c>
      <c r="L750" s="38"/>
    </row>
    <row r="751" spans="1:12" s="39" customFormat="1" ht="12.95" customHeight="1" x14ac:dyDescent="0.25">
      <c r="A751" s="226"/>
      <c r="B751" s="29">
        <v>2012</v>
      </c>
      <c r="C751" s="30">
        <v>3</v>
      </c>
      <c r="D751" s="32" t="s">
        <v>2012</v>
      </c>
      <c r="E751" s="32" t="s">
        <v>2013</v>
      </c>
      <c r="F751" s="32" t="s">
        <v>2014</v>
      </c>
      <c r="G751" s="33" t="s">
        <v>12</v>
      </c>
      <c r="H751" s="34" t="s">
        <v>13</v>
      </c>
      <c r="I751" s="35">
        <v>0.96560000000000001</v>
      </c>
      <c r="J751" s="19">
        <f t="shared" si="11"/>
        <v>1252866</v>
      </c>
      <c r="K751" s="37">
        <v>104405.5</v>
      </c>
      <c r="L751" s="38"/>
    </row>
    <row r="752" spans="1:12" s="39" customFormat="1" ht="12.95" customHeight="1" x14ac:dyDescent="0.25">
      <c r="A752" s="226"/>
      <c r="B752" s="29">
        <v>2048</v>
      </c>
      <c r="C752" s="30">
        <v>4</v>
      </c>
      <c r="D752" s="32" t="s">
        <v>2015</v>
      </c>
      <c r="E752" s="32" t="s">
        <v>2016</v>
      </c>
      <c r="F752" s="32" t="s">
        <v>2017</v>
      </c>
      <c r="G752" s="33" t="s">
        <v>12</v>
      </c>
      <c r="H752" s="34" t="s">
        <v>13</v>
      </c>
      <c r="I752" s="35">
        <v>0.98280000000000001</v>
      </c>
      <c r="J752" s="19">
        <f t="shared" si="11"/>
        <v>1275183</v>
      </c>
      <c r="K752" s="37">
        <v>106265.25</v>
      </c>
      <c r="L752" s="38"/>
    </row>
    <row r="753" spans="1:12" s="39" customFormat="1" ht="12.95" customHeight="1" x14ac:dyDescent="0.25">
      <c r="A753" s="226"/>
      <c r="B753" s="29">
        <v>2034</v>
      </c>
      <c r="C753" s="30">
        <v>5</v>
      </c>
      <c r="D753" s="32" t="s">
        <v>2018</v>
      </c>
      <c r="E753" s="32" t="s">
        <v>2019</v>
      </c>
      <c r="F753" s="32" t="s">
        <v>2020</v>
      </c>
      <c r="G753" s="33" t="s">
        <v>12</v>
      </c>
      <c r="H753" s="34" t="s">
        <v>13</v>
      </c>
      <c r="I753" s="35">
        <v>0.96960000000000002</v>
      </c>
      <c r="J753" s="19">
        <f t="shared" si="11"/>
        <v>1258056</v>
      </c>
      <c r="K753" s="37">
        <v>104838</v>
      </c>
      <c r="L753" s="38"/>
    </row>
    <row r="754" spans="1:12" s="39" customFormat="1" ht="12.95" customHeight="1" x14ac:dyDescent="0.25">
      <c r="A754" s="226"/>
      <c r="B754" s="29">
        <v>2025</v>
      </c>
      <c r="C754" s="30">
        <v>6</v>
      </c>
      <c r="D754" s="32" t="s">
        <v>2021</v>
      </c>
      <c r="E754" s="32" t="s">
        <v>2022</v>
      </c>
      <c r="F754" s="32" t="s">
        <v>2023</v>
      </c>
      <c r="G754" s="33" t="s">
        <v>12</v>
      </c>
      <c r="H754" s="34" t="s">
        <v>13</v>
      </c>
      <c r="I754" s="35">
        <v>0.56559999999999999</v>
      </c>
      <c r="J754" s="19">
        <f t="shared" si="11"/>
        <v>733866</v>
      </c>
      <c r="K754" s="37">
        <v>61155.5</v>
      </c>
      <c r="L754" s="38"/>
    </row>
    <row r="755" spans="1:12" s="39" customFormat="1" ht="12.95" customHeight="1" x14ac:dyDescent="0.2">
      <c r="A755" s="226"/>
      <c r="B755" s="29">
        <v>2009</v>
      </c>
      <c r="C755" s="30">
        <v>7</v>
      </c>
      <c r="D755" s="65" t="s">
        <v>2024</v>
      </c>
      <c r="E755" s="65" t="s">
        <v>2025</v>
      </c>
      <c r="F755" s="65" t="s">
        <v>2026</v>
      </c>
      <c r="G755" s="33" t="s">
        <v>12</v>
      </c>
      <c r="H755" s="34" t="s">
        <v>13</v>
      </c>
      <c r="I755" s="35">
        <v>0.98399999999999999</v>
      </c>
      <c r="J755" s="19">
        <f t="shared" si="11"/>
        <v>1276740</v>
      </c>
      <c r="K755" s="37">
        <v>106395</v>
      </c>
      <c r="L755" s="69"/>
    </row>
    <row r="756" spans="1:12" s="39" customFormat="1" ht="12.95" customHeight="1" x14ac:dyDescent="0.25">
      <c r="A756" s="226"/>
      <c r="B756" s="29">
        <v>2004</v>
      </c>
      <c r="C756" s="30">
        <v>8</v>
      </c>
      <c r="D756" s="32" t="s">
        <v>2027</v>
      </c>
      <c r="E756" s="32" t="s">
        <v>2028</v>
      </c>
      <c r="F756" s="32" t="s">
        <v>2029</v>
      </c>
      <c r="G756" s="33" t="s">
        <v>12</v>
      </c>
      <c r="H756" s="34" t="s">
        <v>13</v>
      </c>
      <c r="I756" s="35">
        <v>0.95660000000000001</v>
      </c>
      <c r="J756" s="19">
        <f t="shared" si="11"/>
        <v>1241188.56</v>
      </c>
      <c r="K756" s="37">
        <v>103432.38</v>
      </c>
      <c r="L756" s="38"/>
    </row>
    <row r="757" spans="1:12" s="39" customFormat="1" ht="12.95" customHeight="1" x14ac:dyDescent="0.25">
      <c r="A757" s="226"/>
      <c r="B757" s="29">
        <v>2028</v>
      </c>
      <c r="C757" s="30">
        <v>9</v>
      </c>
      <c r="D757" s="32" t="s">
        <v>2030</v>
      </c>
      <c r="E757" s="32" t="s">
        <v>2031</v>
      </c>
      <c r="F757" s="32" t="s">
        <v>2032</v>
      </c>
      <c r="G757" s="33" t="s">
        <v>12</v>
      </c>
      <c r="H757" s="34" t="s">
        <v>13</v>
      </c>
      <c r="I757" s="35">
        <v>0.96560000000000001</v>
      </c>
      <c r="J757" s="19">
        <f t="shared" si="11"/>
        <v>1252866</v>
      </c>
      <c r="K757" s="37">
        <v>104405.5</v>
      </c>
      <c r="L757" s="38"/>
    </row>
    <row r="758" spans="1:12" s="39" customFormat="1" ht="12.95" customHeight="1" x14ac:dyDescent="0.25">
      <c r="A758" s="226"/>
      <c r="B758" s="29">
        <v>2037</v>
      </c>
      <c r="C758" s="30">
        <v>10</v>
      </c>
      <c r="D758" s="32" t="s">
        <v>2033</v>
      </c>
      <c r="E758" s="32" t="s">
        <v>2034</v>
      </c>
      <c r="F758" s="32" t="s">
        <v>2035</v>
      </c>
      <c r="G758" s="33" t="s">
        <v>12</v>
      </c>
      <c r="H758" s="34" t="s">
        <v>13</v>
      </c>
      <c r="I758" s="35">
        <v>0.9526</v>
      </c>
      <c r="J758" s="19">
        <f t="shared" si="11"/>
        <v>1235998.56</v>
      </c>
      <c r="K758" s="37">
        <v>102999.88</v>
      </c>
      <c r="L758" s="38"/>
    </row>
    <row r="759" spans="1:12" s="39" customFormat="1" ht="12.95" customHeight="1" x14ac:dyDescent="0.25">
      <c r="A759" s="226"/>
      <c r="B759" s="29">
        <v>2011</v>
      </c>
      <c r="C759" s="30">
        <v>11</v>
      </c>
      <c r="D759" s="32" t="s">
        <v>2036</v>
      </c>
      <c r="E759" s="32" t="s">
        <v>2037</v>
      </c>
      <c r="F759" s="32" t="s">
        <v>360</v>
      </c>
      <c r="G759" s="33" t="s">
        <v>12</v>
      </c>
      <c r="H759" s="34" t="s">
        <v>13</v>
      </c>
      <c r="I759" s="35">
        <v>0.9748</v>
      </c>
      <c r="J759" s="19">
        <f t="shared" si="11"/>
        <v>1264803</v>
      </c>
      <c r="K759" s="37">
        <v>105400.25</v>
      </c>
      <c r="L759" s="38"/>
    </row>
    <row r="760" spans="1:12" s="39" customFormat="1" ht="12.95" customHeight="1" x14ac:dyDescent="0.25">
      <c r="A760" s="226"/>
      <c r="B760" s="29">
        <v>2016</v>
      </c>
      <c r="C760" s="30">
        <v>12</v>
      </c>
      <c r="D760" s="32" t="s">
        <v>2038</v>
      </c>
      <c r="E760" s="32" t="s">
        <v>2039</v>
      </c>
      <c r="F760" s="32" t="s">
        <v>2040</v>
      </c>
      <c r="G760" s="33" t="s">
        <v>12</v>
      </c>
      <c r="H760" s="34" t="s">
        <v>13</v>
      </c>
      <c r="I760" s="35">
        <v>0.96560000000000001</v>
      </c>
      <c r="J760" s="19">
        <f t="shared" si="11"/>
        <v>1252866</v>
      </c>
      <c r="K760" s="37">
        <v>104405.5</v>
      </c>
      <c r="L760" s="38"/>
    </row>
    <row r="761" spans="1:12" s="39" customFormat="1" ht="12.95" customHeight="1" x14ac:dyDescent="0.25">
      <c r="A761" s="226"/>
      <c r="B761" s="29">
        <v>2058</v>
      </c>
      <c r="C761" s="30">
        <v>13</v>
      </c>
      <c r="D761" s="32" t="s">
        <v>2041</v>
      </c>
      <c r="E761" s="32" t="s">
        <v>2042</v>
      </c>
      <c r="F761" s="32" t="s">
        <v>357</v>
      </c>
      <c r="G761" s="33" t="s">
        <v>12</v>
      </c>
      <c r="H761" s="34" t="s">
        <v>13</v>
      </c>
      <c r="I761" s="35">
        <v>0.96260000000000001</v>
      </c>
      <c r="J761" s="19">
        <f t="shared" si="11"/>
        <v>1248973.56</v>
      </c>
      <c r="K761" s="37">
        <v>104081.13</v>
      </c>
      <c r="L761" s="38"/>
    </row>
    <row r="762" spans="1:12" s="39" customFormat="1" ht="12.95" customHeight="1" x14ac:dyDescent="0.25">
      <c r="A762" s="226"/>
      <c r="B762" s="29">
        <v>2033</v>
      </c>
      <c r="C762" s="30">
        <v>14</v>
      </c>
      <c r="D762" s="32" t="s">
        <v>2043</v>
      </c>
      <c r="E762" s="32" t="s">
        <v>2044</v>
      </c>
      <c r="F762" s="32" t="s">
        <v>2045</v>
      </c>
      <c r="G762" s="33" t="s">
        <v>12</v>
      </c>
      <c r="H762" s="34" t="s">
        <v>13</v>
      </c>
      <c r="I762" s="35">
        <v>0.97399999999999998</v>
      </c>
      <c r="J762" s="19">
        <f t="shared" si="11"/>
        <v>1263765</v>
      </c>
      <c r="K762" s="37">
        <v>105313.75</v>
      </c>
      <c r="L762" s="38"/>
    </row>
    <row r="763" spans="1:12" s="39" customFormat="1" ht="12.95" customHeight="1" x14ac:dyDescent="0.25">
      <c r="A763" s="226"/>
      <c r="B763" s="29">
        <v>2052</v>
      </c>
      <c r="C763" s="30">
        <v>15</v>
      </c>
      <c r="D763" s="42" t="s">
        <v>2046</v>
      </c>
      <c r="E763" s="42" t="s">
        <v>2047</v>
      </c>
      <c r="F763" s="42" t="s">
        <v>2048</v>
      </c>
      <c r="G763" s="27" t="s">
        <v>12</v>
      </c>
      <c r="H763" s="34" t="s">
        <v>13</v>
      </c>
      <c r="I763" s="35">
        <v>0.98680000000000001</v>
      </c>
      <c r="J763" s="19">
        <f t="shared" si="11"/>
        <v>1280373</v>
      </c>
      <c r="K763" s="37">
        <v>106697.75</v>
      </c>
      <c r="L763" s="38"/>
    </row>
    <row r="764" spans="1:12" s="39" customFormat="1" ht="12.95" customHeight="1" x14ac:dyDescent="0.25">
      <c r="A764" s="226"/>
      <c r="B764" s="29">
        <v>2054</v>
      </c>
      <c r="C764" s="30">
        <v>16</v>
      </c>
      <c r="D764" s="32" t="s">
        <v>2049</v>
      </c>
      <c r="E764" s="32" t="s">
        <v>2050</v>
      </c>
      <c r="F764" s="32" t="s">
        <v>1998</v>
      </c>
      <c r="G764" s="50" t="s">
        <v>12</v>
      </c>
      <c r="H764" s="34" t="s">
        <v>13</v>
      </c>
      <c r="I764" s="35">
        <v>0.96560000000000001</v>
      </c>
      <c r="J764" s="19">
        <f t="shared" si="11"/>
        <v>1252866</v>
      </c>
      <c r="K764" s="37">
        <v>104405.5</v>
      </c>
      <c r="L764" s="38"/>
    </row>
    <row r="765" spans="1:12" s="39" customFormat="1" ht="12.95" customHeight="1" x14ac:dyDescent="0.25">
      <c r="A765" s="226"/>
      <c r="B765" s="29">
        <v>2053</v>
      </c>
      <c r="C765" s="30">
        <v>17</v>
      </c>
      <c r="D765" s="32" t="s">
        <v>2051</v>
      </c>
      <c r="E765" s="32" t="s">
        <v>2052</v>
      </c>
      <c r="F765" s="32" t="s">
        <v>2053</v>
      </c>
      <c r="G765" s="50" t="s">
        <v>12</v>
      </c>
      <c r="H765" s="34" t="s">
        <v>13</v>
      </c>
      <c r="I765" s="35">
        <v>0.96560000000000001</v>
      </c>
      <c r="J765" s="19">
        <f t="shared" si="11"/>
        <v>1252866</v>
      </c>
      <c r="K765" s="37">
        <v>104405.5</v>
      </c>
      <c r="L765" s="38"/>
    </row>
    <row r="766" spans="1:12" s="39" customFormat="1" ht="12.95" customHeight="1" x14ac:dyDescent="0.25">
      <c r="A766" s="226"/>
      <c r="B766" s="29">
        <v>2007</v>
      </c>
      <c r="C766" s="30">
        <v>18</v>
      </c>
      <c r="D766" s="32" t="s">
        <v>2054</v>
      </c>
      <c r="E766" s="32" t="s">
        <v>2055</v>
      </c>
      <c r="F766" s="32" t="s">
        <v>2056</v>
      </c>
      <c r="G766" s="50" t="s">
        <v>12</v>
      </c>
      <c r="H766" s="34" t="s">
        <v>13</v>
      </c>
      <c r="I766" s="35">
        <v>0.96560000000000001</v>
      </c>
      <c r="J766" s="19">
        <f t="shared" si="11"/>
        <v>1252866</v>
      </c>
      <c r="K766" s="37">
        <v>104405.5</v>
      </c>
      <c r="L766" s="38"/>
    </row>
    <row r="767" spans="1:12" s="39" customFormat="1" ht="12.95" customHeight="1" x14ac:dyDescent="0.25">
      <c r="A767" s="226"/>
      <c r="B767" s="29">
        <v>2029</v>
      </c>
      <c r="C767" s="30">
        <v>19</v>
      </c>
      <c r="D767" s="42" t="s">
        <v>2057</v>
      </c>
      <c r="E767" s="42" t="s">
        <v>2058</v>
      </c>
      <c r="F767" s="42" t="s">
        <v>2059</v>
      </c>
      <c r="G767" s="50" t="s">
        <v>12</v>
      </c>
      <c r="H767" s="34" t="s">
        <v>13</v>
      </c>
      <c r="I767" s="35">
        <v>0.98399999999999999</v>
      </c>
      <c r="J767" s="19">
        <f t="shared" si="11"/>
        <v>1276740</v>
      </c>
      <c r="K767" s="37">
        <v>106395</v>
      </c>
      <c r="L767" s="38"/>
    </row>
    <row r="768" spans="1:12" s="39" customFormat="1" ht="12.95" customHeight="1" x14ac:dyDescent="0.25">
      <c r="A768" s="226"/>
      <c r="B768" s="29">
        <v>2042</v>
      </c>
      <c r="C768" s="30">
        <v>20</v>
      </c>
      <c r="D768" s="32" t="s">
        <v>2060</v>
      </c>
      <c r="E768" s="32" t="s">
        <v>2061</v>
      </c>
      <c r="F768" s="32" t="s">
        <v>2062</v>
      </c>
      <c r="G768" s="50" t="s">
        <v>12</v>
      </c>
      <c r="H768" s="34" t="s">
        <v>13</v>
      </c>
      <c r="I768" s="35">
        <v>0.96960000000000002</v>
      </c>
      <c r="J768" s="19">
        <f t="shared" si="11"/>
        <v>1258056</v>
      </c>
      <c r="K768" s="37">
        <v>104838</v>
      </c>
      <c r="L768" s="38"/>
    </row>
    <row r="769" spans="1:12" s="39" customFormat="1" ht="12.95" customHeight="1" x14ac:dyDescent="0.25">
      <c r="A769" s="226"/>
      <c r="B769" s="29">
        <v>2001</v>
      </c>
      <c r="C769" s="30">
        <v>21</v>
      </c>
      <c r="D769" s="32" t="s">
        <v>1530</v>
      </c>
      <c r="E769" s="32" t="s">
        <v>1531</v>
      </c>
      <c r="F769" s="32" t="s">
        <v>2063</v>
      </c>
      <c r="G769" s="50" t="s">
        <v>12</v>
      </c>
      <c r="H769" s="34" t="s">
        <v>13</v>
      </c>
      <c r="I769" s="35">
        <v>0.96260000000000001</v>
      </c>
      <c r="J769" s="19">
        <f t="shared" si="11"/>
        <v>1248973.56</v>
      </c>
      <c r="K769" s="37">
        <v>104081.13</v>
      </c>
      <c r="L769" s="38"/>
    </row>
    <row r="770" spans="1:12" s="39" customFormat="1" ht="12.95" customHeight="1" x14ac:dyDescent="0.25">
      <c r="A770" s="226"/>
      <c r="B770" s="29">
        <v>2044</v>
      </c>
      <c r="C770" s="30">
        <v>22</v>
      </c>
      <c r="D770" s="42" t="s">
        <v>2064</v>
      </c>
      <c r="E770" s="42" t="s">
        <v>2065</v>
      </c>
      <c r="F770" s="42" t="s">
        <v>2066</v>
      </c>
      <c r="G770" s="27" t="s">
        <v>12</v>
      </c>
      <c r="H770" s="34" t="s">
        <v>13</v>
      </c>
      <c r="I770" s="35">
        <v>0.96560000000000001</v>
      </c>
      <c r="J770" s="19">
        <f t="shared" si="11"/>
        <v>1252866</v>
      </c>
      <c r="K770" s="36">
        <v>104405.5</v>
      </c>
      <c r="L770" s="38"/>
    </row>
    <row r="771" spans="1:12" s="39" customFormat="1" ht="12.95" customHeight="1" x14ac:dyDescent="0.2">
      <c r="A771" s="226"/>
      <c r="B771" s="29">
        <v>2014</v>
      </c>
      <c r="C771" s="30">
        <v>23</v>
      </c>
      <c r="D771" s="65" t="s">
        <v>2067</v>
      </c>
      <c r="E771" s="65" t="s">
        <v>2068</v>
      </c>
      <c r="F771" s="65" t="s">
        <v>2069</v>
      </c>
      <c r="G771" s="33" t="s">
        <v>12</v>
      </c>
      <c r="H771" s="34" t="s">
        <v>13</v>
      </c>
      <c r="I771" s="35">
        <v>0.96560000000000001</v>
      </c>
      <c r="J771" s="19">
        <f t="shared" si="11"/>
        <v>1252866</v>
      </c>
      <c r="K771" s="37">
        <v>104405.5</v>
      </c>
      <c r="L771" s="38"/>
    </row>
    <row r="772" spans="1:12" s="39" customFormat="1" ht="12.95" customHeight="1" x14ac:dyDescent="0.25">
      <c r="A772" s="226"/>
      <c r="B772" s="29">
        <v>2043</v>
      </c>
      <c r="C772" s="30">
        <v>24</v>
      </c>
      <c r="D772" s="32" t="s">
        <v>2070</v>
      </c>
      <c r="E772" s="32" t="s">
        <v>2071</v>
      </c>
      <c r="F772" s="32" t="s">
        <v>2072</v>
      </c>
      <c r="G772" s="33" t="s">
        <v>12</v>
      </c>
      <c r="H772" s="34" t="s">
        <v>13</v>
      </c>
      <c r="I772" s="35">
        <v>0.96560000000000001</v>
      </c>
      <c r="J772" s="19">
        <f t="shared" ref="J772:J834" si="12">ROUND(K772*12,2)</f>
        <v>1252866</v>
      </c>
      <c r="K772" s="37">
        <v>104405.5</v>
      </c>
      <c r="L772" s="38"/>
    </row>
    <row r="773" spans="1:12" s="39" customFormat="1" ht="12.95" customHeight="1" x14ac:dyDescent="0.25">
      <c r="A773" s="226"/>
      <c r="B773" s="29">
        <v>2057</v>
      </c>
      <c r="C773" s="30">
        <v>25</v>
      </c>
      <c r="D773" s="32" t="s">
        <v>2073</v>
      </c>
      <c r="E773" s="32" t="s">
        <v>2074</v>
      </c>
      <c r="F773" s="32" t="s">
        <v>2075</v>
      </c>
      <c r="G773" s="33" t="s">
        <v>12</v>
      </c>
      <c r="H773" s="34" t="s">
        <v>13</v>
      </c>
      <c r="I773" s="35">
        <v>0.97760000000000002</v>
      </c>
      <c r="J773" s="19">
        <f t="shared" si="12"/>
        <v>1268436</v>
      </c>
      <c r="K773" s="37">
        <v>105703</v>
      </c>
      <c r="L773" s="38"/>
    </row>
    <row r="774" spans="1:12" s="39" customFormat="1" ht="12.95" customHeight="1" x14ac:dyDescent="0.25">
      <c r="A774" s="226"/>
      <c r="B774" s="29">
        <v>2047</v>
      </c>
      <c r="C774" s="30">
        <v>26</v>
      </c>
      <c r="D774" s="32" t="s">
        <v>2076</v>
      </c>
      <c r="E774" s="32" t="s">
        <v>2077</v>
      </c>
      <c r="F774" s="32" t="s">
        <v>2078</v>
      </c>
      <c r="G774" s="33" t="s">
        <v>12</v>
      </c>
      <c r="H774" s="34" t="s">
        <v>13</v>
      </c>
      <c r="I774" s="35">
        <v>0.96560000000000001</v>
      </c>
      <c r="J774" s="19">
        <f t="shared" si="12"/>
        <v>1252866</v>
      </c>
      <c r="K774" s="37">
        <v>104405.5</v>
      </c>
      <c r="L774" s="38"/>
    </row>
    <row r="775" spans="1:12" s="39" customFormat="1" ht="12.95" customHeight="1" x14ac:dyDescent="0.25">
      <c r="A775" s="226"/>
      <c r="B775" s="29">
        <v>2003</v>
      </c>
      <c r="C775" s="30">
        <v>27</v>
      </c>
      <c r="D775" s="32" t="s">
        <v>2079</v>
      </c>
      <c r="E775" s="32" t="s">
        <v>2080</v>
      </c>
      <c r="F775" s="32" t="s">
        <v>2081</v>
      </c>
      <c r="G775" s="33" t="s">
        <v>12</v>
      </c>
      <c r="H775" s="34" t="s">
        <v>13</v>
      </c>
      <c r="I775" s="35">
        <v>0.96260000000000001</v>
      </c>
      <c r="J775" s="19">
        <f t="shared" si="12"/>
        <v>1248973.56</v>
      </c>
      <c r="K775" s="37">
        <v>104081.13</v>
      </c>
      <c r="L775" s="38"/>
    </row>
    <row r="776" spans="1:12" s="39" customFormat="1" ht="12.95" customHeight="1" x14ac:dyDescent="0.25">
      <c r="A776" s="226"/>
      <c r="B776" s="43">
        <v>2045</v>
      </c>
      <c r="C776" s="30">
        <v>28</v>
      </c>
      <c r="D776" s="32" t="s">
        <v>2082</v>
      </c>
      <c r="E776" s="32" t="s">
        <v>2083</v>
      </c>
      <c r="F776" s="32" t="s">
        <v>2084</v>
      </c>
      <c r="G776" s="33" t="s">
        <v>12</v>
      </c>
      <c r="H776" s="34" t="s">
        <v>13</v>
      </c>
      <c r="I776" s="35">
        <v>0.96360000000000001</v>
      </c>
      <c r="J776" s="19">
        <f t="shared" si="12"/>
        <v>1250271</v>
      </c>
      <c r="K776" s="37">
        <v>104189.25</v>
      </c>
      <c r="L776" s="38"/>
    </row>
    <row r="777" spans="1:12" s="39" customFormat="1" ht="12.95" customHeight="1" x14ac:dyDescent="0.25">
      <c r="A777" s="226"/>
      <c r="B777" s="29">
        <v>2049</v>
      </c>
      <c r="C777" s="30">
        <v>29</v>
      </c>
      <c r="D777" s="32" t="s">
        <v>2085</v>
      </c>
      <c r="E777" s="32" t="s">
        <v>2086</v>
      </c>
      <c r="F777" s="32" t="s">
        <v>2087</v>
      </c>
      <c r="G777" s="33" t="s">
        <v>12</v>
      </c>
      <c r="H777" s="34" t="s">
        <v>13</v>
      </c>
      <c r="I777" s="35">
        <v>0.96560000000000001</v>
      </c>
      <c r="J777" s="19">
        <f t="shared" si="12"/>
        <v>1252866</v>
      </c>
      <c r="K777" s="37">
        <v>104405.5</v>
      </c>
      <c r="L777" s="38"/>
    </row>
    <row r="778" spans="1:12" s="39" customFormat="1" ht="12.95" customHeight="1" x14ac:dyDescent="0.25">
      <c r="A778" s="226"/>
      <c r="B778" s="29">
        <v>2032</v>
      </c>
      <c r="C778" s="30">
        <v>30</v>
      </c>
      <c r="D778" s="32" t="s">
        <v>2088</v>
      </c>
      <c r="E778" s="32" t="s">
        <v>2089</v>
      </c>
      <c r="F778" s="32" t="s">
        <v>2090</v>
      </c>
      <c r="G778" s="33" t="s">
        <v>12</v>
      </c>
      <c r="H778" s="34" t="s">
        <v>13</v>
      </c>
      <c r="I778" s="35">
        <v>0.96260000000000001</v>
      </c>
      <c r="J778" s="19">
        <f t="shared" si="12"/>
        <v>1248973.56</v>
      </c>
      <c r="K778" s="37">
        <v>104081.13</v>
      </c>
      <c r="L778" s="38"/>
    </row>
    <row r="779" spans="1:12" s="39" customFormat="1" ht="12.95" customHeight="1" x14ac:dyDescent="0.25">
      <c r="A779" s="226"/>
      <c r="B779" s="29">
        <v>2015</v>
      </c>
      <c r="C779" s="30">
        <v>31</v>
      </c>
      <c r="D779" s="42" t="s">
        <v>2091</v>
      </c>
      <c r="E779" s="42" t="s">
        <v>2092</v>
      </c>
      <c r="F779" s="42" t="s">
        <v>2093</v>
      </c>
      <c r="G779" s="33" t="s">
        <v>12</v>
      </c>
      <c r="H779" s="34" t="s">
        <v>13</v>
      </c>
      <c r="I779" s="35">
        <v>0.96960000000000002</v>
      </c>
      <c r="J779" s="19">
        <f t="shared" si="12"/>
        <v>1258056</v>
      </c>
      <c r="K779" s="37">
        <v>104838</v>
      </c>
      <c r="L779" s="38"/>
    </row>
    <row r="780" spans="1:12" s="39" customFormat="1" ht="12.95" customHeight="1" x14ac:dyDescent="0.25">
      <c r="A780" s="226"/>
      <c r="B780" s="29">
        <v>2040</v>
      </c>
      <c r="C780" s="30">
        <v>32</v>
      </c>
      <c r="D780" s="32" t="s">
        <v>2094</v>
      </c>
      <c r="E780" s="32" t="s">
        <v>2095</v>
      </c>
      <c r="F780" s="32" t="s">
        <v>2096</v>
      </c>
      <c r="G780" s="33" t="s">
        <v>12</v>
      </c>
      <c r="H780" s="34" t="s">
        <v>13</v>
      </c>
      <c r="I780" s="35">
        <v>0.97760000000000002</v>
      </c>
      <c r="J780" s="19">
        <f t="shared" si="12"/>
        <v>1268436</v>
      </c>
      <c r="K780" s="37">
        <v>105703</v>
      </c>
      <c r="L780" s="38"/>
    </row>
    <row r="781" spans="1:12" s="39" customFormat="1" ht="12.95" customHeight="1" x14ac:dyDescent="0.25">
      <c r="A781" s="226"/>
      <c r="B781" s="29">
        <v>2038</v>
      </c>
      <c r="C781" s="30">
        <v>33</v>
      </c>
      <c r="D781" s="32" t="s">
        <v>2097</v>
      </c>
      <c r="E781" s="32" t="s">
        <v>2098</v>
      </c>
      <c r="F781" s="32" t="s">
        <v>2099</v>
      </c>
      <c r="G781" s="33" t="s">
        <v>12</v>
      </c>
      <c r="H781" s="34" t="s">
        <v>13</v>
      </c>
      <c r="I781" s="35">
        <v>0.96960000000000002</v>
      </c>
      <c r="J781" s="19">
        <f t="shared" si="12"/>
        <v>1258056</v>
      </c>
      <c r="K781" s="37">
        <v>104838</v>
      </c>
      <c r="L781" s="38"/>
    </row>
    <row r="782" spans="1:12" s="39" customFormat="1" ht="12.95" customHeight="1" x14ac:dyDescent="0.25">
      <c r="A782" s="226"/>
      <c r="B782" s="29">
        <v>2041</v>
      </c>
      <c r="C782" s="30">
        <v>34</v>
      </c>
      <c r="D782" s="42" t="s">
        <v>2100</v>
      </c>
      <c r="E782" s="42" t="s">
        <v>2101</v>
      </c>
      <c r="F782" s="42" t="s">
        <v>2102</v>
      </c>
      <c r="G782" s="33" t="s">
        <v>12</v>
      </c>
      <c r="H782" s="34" t="s">
        <v>13</v>
      </c>
      <c r="I782" s="35">
        <v>0.96560000000000001</v>
      </c>
      <c r="J782" s="19">
        <f t="shared" si="12"/>
        <v>1252866</v>
      </c>
      <c r="K782" s="37">
        <v>104405.5</v>
      </c>
      <c r="L782" s="38"/>
    </row>
    <row r="783" spans="1:12" s="39" customFormat="1" ht="12.95" customHeight="1" x14ac:dyDescent="0.25">
      <c r="A783" s="226"/>
      <c r="B783" s="29">
        <v>2006</v>
      </c>
      <c r="C783" s="30">
        <v>35</v>
      </c>
      <c r="D783" s="42" t="s">
        <v>2103</v>
      </c>
      <c r="E783" s="42" t="s">
        <v>2104</v>
      </c>
      <c r="F783" s="42" t="s">
        <v>2105</v>
      </c>
      <c r="G783" s="33" t="s">
        <v>12</v>
      </c>
      <c r="H783" s="34" t="s">
        <v>13</v>
      </c>
      <c r="I783" s="35">
        <v>0.97360000000000002</v>
      </c>
      <c r="J783" s="19">
        <f t="shared" si="12"/>
        <v>1263246</v>
      </c>
      <c r="K783" s="37">
        <v>105270.5</v>
      </c>
      <c r="L783" s="38"/>
    </row>
    <row r="784" spans="1:12" s="39" customFormat="1" ht="12.95" customHeight="1" x14ac:dyDescent="0.25">
      <c r="A784" s="226"/>
      <c r="B784" s="29">
        <v>2027</v>
      </c>
      <c r="C784" s="30">
        <v>36</v>
      </c>
      <c r="D784" s="32" t="s">
        <v>2106</v>
      </c>
      <c r="E784" s="32" t="s">
        <v>2107</v>
      </c>
      <c r="F784" s="32" t="s">
        <v>2108</v>
      </c>
      <c r="G784" s="33" t="s">
        <v>12</v>
      </c>
      <c r="H784" s="34" t="s">
        <v>13</v>
      </c>
      <c r="I784" s="35">
        <v>0.97160000000000002</v>
      </c>
      <c r="J784" s="19">
        <f t="shared" si="12"/>
        <v>1260651</v>
      </c>
      <c r="K784" s="37">
        <v>105054.25</v>
      </c>
      <c r="L784" s="38"/>
    </row>
    <row r="785" spans="1:12" s="39" customFormat="1" ht="12.95" customHeight="1" x14ac:dyDescent="0.25">
      <c r="A785" s="226"/>
      <c r="B785" s="29">
        <v>2002</v>
      </c>
      <c r="C785" s="30">
        <v>37</v>
      </c>
      <c r="D785" s="32" t="s">
        <v>2109</v>
      </c>
      <c r="E785" s="32" t="s">
        <v>2110</v>
      </c>
      <c r="F785" s="32" t="s">
        <v>2111</v>
      </c>
      <c r="G785" s="33" t="s">
        <v>12</v>
      </c>
      <c r="H785" s="34" t="s">
        <v>13</v>
      </c>
      <c r="I785" s="35">
        <v>0.9778</v>
      </c>
      <c r="J785" s="19">
        <f t="shared" si="12"/>
        <v>1268695.56</v>
      </c>
      <c r="K785" s="37">
        <v>105724.63</v>
      </c>
      <c r="L785" s="38"/>
    </row>
    <row r="786" spans="1:12" s="39" customFormat="1" ht="12.95" customHeight="1" x14ac:dyDescent="0.25">
      <c r="A786" s="226"/>
      <c r="B786" s="29">
        <v>2019</v>
      </c>
      <c r="C786" s="30">
        <v>38</v>
      </c>
      <c r="D786" s="32" t="s">
        <v>2112</v>
      </c>
      <c r="E786" s="32" t="s">
        <v>2113</v>
      </c>
      <c r="F786" s="32" t="s">
        <v>2114</v>
      </c>
      <c r="G786" s="33" t="s">
        <v>12</v>
      </c>
      <c r="H786" s="34" t="s">
        <v>13</v>
      </c>
      <c r="I786" s="35">
        <v>0.96960000000000002</v>
      </c>
      <c r="J786" s="19">
        <f t="shared" si="12"/>
        <v>1258056</v>
      </c>
      <c r="K786" s="37">
        <v>104838</v>
      </c>
      <c r="L786" s="38"/>
    </row>
    <row r="787" spans="1:12" s="39" customFormat="1" ht="12.95" customHeight="1" x14ac:dyDescent="0.25">
      <c r="A787" s="226"/>
      <c r="B787" s="29">
        <v>2051</v>
      </c>
      <c r="C787" s="30">
        <v>39</v>
      </c>
      <c r="D787" s="32" t="s">
        <v>2115</v>
      </c>
      <c r="E787" s="32" t="s">
        <v>2116</v>
      </c>
      <c r="F787" s="32" t="s">
        <v>2093</v>
      </c>
      <c r="G787" s="33" t="s">
        <v>12</v>
      </c>
      <c r="H787" s="34" t="s">
        <v>13</v>
      </c>
      <c r="I787" s="35">
        <v>0.96360000000000001</v>
      </c>
      <c r="J787" s="19">
        <f t="shared" si="12"/>
        <v>1250271</v>
      </c>
      <c r="K787" s="37">
        <v>104189.25</v>
      </c>
      <c r="L787" s="38"/>
    </row>
    <row r="788" spans="1:12" s="39" customFormat="1" ht="12.95" customHeight="1" x14ac:dyDescent="0.25">
      <c r="A788" s="226"/>
      <c r="B788" s="29">
        <v>2020</v>
      </c>
      <c r="C788" s="30">
        <v>40</v>
      </c>
      <c r="D788" s="32" t="s">
        <v>966</v>
      </c>
      <c r="E788" s="32" t="s">
        <v>967</v>
      </c>
      <c r="F788" s="32" t="s">
        <v>2117</v>
      </c>
      <c r="G788" s="33" t="s">
        <v>12</v>
      </c>
      <c r="H788" s="34" t="s">
        <v>13</v>
      </c>
      <c r="I788" s="35">
        <v>0.96360000000000001</v>
      </c>
      <c r="J788" s="19">
        <f t="shared" si="12"/>
        <v>1250271</v>
      </c>
      <c r="K788" s="37">
        <v>104189.25</v>
      </c>
      <c r="L788" s="38"/>
    </row>
    <row r="789" spans="1:12" s="39" customFormat="1" ht="12.95" customHeight="1" x14ac:dyDescent="0.25">
      <c r="A789" s="226"/>
      <c r="B789" s="29">
        <v>2008</v>
      </c>
      <c r="C789" s="30">
        <v>41</v>
      </c>
      <c r="D789" s="32" t="s">
        <v>2121</v>
      </c>
      <c r="E789" s="32" t="s">
        <v>2122</v>
      </c>
      <c r="F789" s="32" t="s">
        <v>2123</v>
      </c>
      <c r="G789" s="33" t="s">
        <v>12</v>
      </c>
      <c r="H789" s="34" t="s">
        <v>13</v>
      </c>
      <c r="I789" s="35">
        <v>0.96360000000000001</v>
      </c>
      <c r="J789" s="19">
        <f t="shared" si="12"/>
        <v>1250271</v>
      </c>
      <c r="K789" s="37">
        <v>104189.25</v>
      </c>
      <c r="L789" s="38"/>
    </row>
    <row r="790" spans="1:12" s="39" customFormat="1" ht="12.95" customHeight="1" x14ac:dyDescent="0.25">
      <c r="A790" s="226"/>
      <c r="B790" s="29">
        <v>2030</v>
      </c>
      <c r="C790" s="30">
        <v>42</v>
      </c>
      <c r="D790" s="32" t="s">
        <v>2124</v>
      </c>
      <c r="E790" s="32" t="s">
        <v>2125</v>
      </c>
      <c r="F790" s="32" t="s">
        <v>2126</v>
      </c>
      <c r="G790" s="33" t="s">
        <v>12</v>
      </c>
      <c r="H790" s="34" t="s">
        <v>13</v>
      </c>
      <c r="I790" s="35">
        <v>0.96960000000000002</v>
      </c>
      <c r="J790" s="19">
        <f t="shared" si="12"/>
        <v>1258056</v>
      </c>
      <c r="K790" s="37">
        <v>104838</v>
      </c>
      <c r="L790" s="38"/>
    </row>
    <row r="791" spans="1:12" s="39" customFormat="1" ht="12.95" customHeight="1" x14ac:dyDescent="0.25">
      <c r="A791" s="226"/>
      <c r="B791" s="29">
        <v>2018</v>
      </c>
      <c r="C791" s="30">
        <v>43</v>
      </c>
      <c r="D791" s="32" t="s">
        <v>2127</v>
      </c>
      <c r="E791" s="32" t="s">
        <v>2128</v>
      </c>
      <c r="F791" s="32" t="s">
        <v>2129</v>
      </c>
      <c r="G791" s="33" t="s">
        <v>12</v>
      </c>
      <c r="H791" s="34" t="s">
        <v>13</v>
      </c>
      <c r="I791" s="35">
        <v>0.96960000000000002</v>
      </c>
      <c r="J791" s="19">
        <f t="shared" si="12"/>
        <v>1258056</v>
      </c>
      <c r="K791" s="37">
        <v>104838</v>
      </c>
      <c r="L791" s="38"/>
    </row>
    <row r="792" spans="1:12" s="39" customFormat="1" ht="12.95" customHeight="1" x14ac:dyDescent="0.25">
      <c r="A792" s="226"/>
      <c r="B792" s="29">
        <v>2017</v>
      </c>
      <c r="C792" s="30">
        <v>44</v>
      </c>
      <c r="D792" s="32" t="s">
        <v>2130</v>
      </c>
      <c r="E792" s="32" t="s">
        <v>2131</v>
      </c>
      <c r="F792" s="32" t="s">
        <v>2132</v>
      </c>
      <c r="G792" s="33" t="s">
        <v>12</v>
      </c>
      <c r="H792" s="34" t="s">
        <v>13</v>
      </c>
      <c r="I792" s="35">
        <v>0.97760000000000002</v>
      </c>
      <c r="J792" s="19">
        <f t="shared" si="12"/>
        <v>1268436</v>
      </c>
      <c r="K792" s="37">
        <v>105703</v>
      </c>
      <c r="L792" s="38"/>
    </row>
    <row r="793" spans="1:12" s="39" customFormat="1" ht="12.95" customHeight="1" x14ac:dyDescent="0.25">
      <c r="A793" s="226"/>
      <c r="B793" s="29">
        <v>2022</v>
      </c>
      <c r="C793" s="30">
        <v>45</v>
      </c>
      <c r="D793" s="32" t="s">
        <v>2133</v>
      </c>
      <c r="E793" s="32" t="s">
        <v>2134</v>
      </c>
      <c r="F793" s="32" t="s">
        <v>2135</v>
      </c>
      <c r="G793" s="33" t="s">
        <v>12</v>
      </c>
      <c r="H793" s="34" t="s">
        <v>13</v>
      </c>
      <c r="I793" s="35">
        <v>0.97760000000000002</v>
      </c>
      <c r="J793" s="19">
        <f t="shared" si="12"/>
        <v>1268436</v>
      </c>
      <c r="K793" s="37">
        <v>105703</v>
      </c>
      <c r="L793" s="38"/>
    </row>
    <row r="794" spans="1:12" s="39" customFormat="1" ht="12.95" customHeight="1" x14ac:dyDescent="0.25">
      <c r="A794" s="226"/>
      <c r="B794" s="29">
        <v>2021</v>
      </c>
      <c r="C794" s="30">
        <v>46</v>
      </c>
      <c r="D794" s="32" t="s">
        <v>1070</v>
      </c>
      <c r="E794" s="32" t="s">
        <v>2136</v>
      </c>
      <c r="F794" s="32" t="s">
        <v>2137</v>
      </c>
      <c r="G794" s="33" t="s">
        <v>12</v>
      </c>
      <c r="H794" s="34" t="s">
        <v>13</v>
      </c>
      <c r="I794" s="35">
        <v>0.9778</v>
      </c>
      <c r="J794" s="19">
        <f t="shared" si="12"/>
        <v>1268695.56</v>
      </c>
      <c r="K794" s="37">
        <v>105724.63</v>
      </c>
      <c r="L794" s="38"/>
    </row>
    <row r="795" spans="1:12" s="39" customFormat="1" ht="12.95" customHeight="1" x14ac:dyDescent="0.25">
      <c r="A795" s="226"/>
      <c r="B795" s="29">
        <v>2039</v>
      </c>
      <c r="C795" s="30">
        <v>47</v>
      </c>
      <c r="D795" s="32" t="s">
        <v>2138</v>
      </c>
      <c r="E795" s="32" t="s">
        <v>2139</v>
      </c>
      <c r="F795" s="32" t="s">
        <v>2140</v>
      </c>
      <c r="G795" s="33" t="s">
        <v>12</v>
      </c>
      <c r="H795" s="34" t="s">
        <v>13</v>
      </c>
      <c r="I795" s="35">
        <v>0.97760000000000002</v>
      </c>
      <c r="J795" s="19">
        <f t="shared" si="12"/>
        <v>1268436</v>
      </c>
      <c r="K795" s="37">
        <v>105703</v>
      </c>
      <c r="L795" s="38"/>
    </row>
    <row r="796" spans="1:12" s="39" customFormat="1" ht="12.95" customHeight="1" x14ac:dyDescent="0.25">
      <c r="A796" s="226"/>
      <c r="B796" s="29">
        <v>2056</v>
      </c>
      <c r="C796" s="30">
        <v>48</v>
      </c>
      <c r="D796" s="32" t="s">
        <v>2141</v>
      </c>
      <c r="E796" s="32" t="s">
        <v>2142</v>
      </c>
      <c r="F796" s="32" t="s">
        <v>2143</v>
      </c>
      <c r="G796" s="33" t="s">
        <v>12</v>
      </c>
      <c r="H796" s="34" t="s">
        <v>13</v>
      </c>
      <c r="I796" s="35">
        <v>0.97160000000000002</v>
      </c>
      <c r="J796" s="19">
        <f t="shared" si="12"/>
        <v>1260651</v>
      </c>
      <c r="K796" s="37">
        <v>105054.25</v>
      </c>
      <c r="L796" s="38"/>
    </row>
    <row r="797" spans="1:12" s="39" customFormat="1" ht="12.95" customHeight="1" x14ac:dyDescent="0.25">
      <c r="A797" s="226"/>
      <c r="B797" s="29">
        <v>2026</v>
      </c>
      <c r="C797" s="30">
        <v>49</v>
      </c>
      <c r="D797" s="32" t="s">
        <v>2144</v>
      </c>
      <c r="E797" s="32" t="s">
        <v>2145</v>
      </c>
      <c r="F797" s="32" t="s">
        <v>2132</v>
      </c>
      <c r="G797" s="33" t="s">
        <v>12</v>
      </c>
      <c r="H797" s="34" t="s">
        <v>13</v>
      </c>
      <c r="I797" s="35">
        <v>0.9718</v>
      </c>
      <c r="J797" s="19">
        <f t="shared" si="12"/>
        <v>1260910.56</v>
      </c>
      <c r="K797" s="37">
        <v>105075.88</v>
      </c>
      <c r="L797" s="38"/>
    </row>
    <row r="798" spans="1:12" s="39" customFormat="1" ht="14.25" customHeight="1" x14ac:dyDescent="0.25">
      <c r="A798" s="227"/>
      <c r="B798" s="29">
        <v>2036</v>
      </c>
      <c r="C798" s="30">
        <v>50</v>
      </c>
      <c r="D798" s="32" t="s">
        <v>2146</v>
      </c>
      <c r="E798" s="32" t="s">
        <v>2147</v>
      </c>
      <c r="F798" s="32" t="s">
        <v>2148</v>
      </c>
      <c r="G798" s="33" t="s">
        <v>12</v>
      </c>
      <c r="H798" s="34" t="s">
        <v>13</v>
      </c>
      <c r="I798" s="35">
        <v>0.98560000000000003</v>
      </c>
      <c r="J798" s="19">
        <f t="shared" si="12"/>
        <v>1278816</v>
      </c>
      <c r="K798" s="37">
        <v>106568</v>
      </c>
      <c r="L798" s="38"/>
    </row>
    <row r="799" spans="1:12" s="39" customFormat="1" ht="12.95" customHeight="1" x14ac:dyDescent="0.25">
      <c r="A799" s="225" t="s">
        <v>2149</v>
      </c>
      <c r="B799" s="29"/>
      <c r="C799" s="30"/>
      <c r="D799" s="31" t="s">
        <v>11</v>
      </c>
      <c r="E799" s="32"/>
      <c r="F799" s="32"/>
      <c r="G799" s="33"/>
      <c r="H799" s="34"/>
      <c r="I799" s="35"/>
      <c r="J799" s="19"/>
      <c r="K799" s="37"/>
      <c r="L799" s="38"/>
    </row>
    <row r="800" spans="1:12" s="39" customFormat="1" ht="12.95" customHeight="1" x14ac:dyDescent="0.25">
      <c r="A800" s="226"/>
      <c r="B800" s="29">
        <v>5300</v>
      </c>
      <c r="C800" s="30">
        <v>1</v>
      </c>
      <c r="D800" s="32" t="s">
        <v>2150</v>
      </c>
      <c r="E800" s="32" t="s">
        <v>2151</v>
      </c>
      <c r="F800" s="32" t="s">
        <v>2152</v>
      </c>
      <c r="G800" s="33" t="s">
        <v>12</v>
      </c>
      <c r="H800" s="34" t="s">
        <v>13</v>
      </c>
      <c r="I800" s="35">
        <v>0.98199999999999998</v>
      </c>
      <c r="J800" s="19">
        <f t="shared" si="12"/>
        <v>1274145</v>
      </c>
      <c r="K800" s="19">
        <v>106178.75</v>
      </c>
      <c r="L800" s="38"/>
    </row>
    <row r="801" spans="1:12" s="39" customFormat="1" ht="12.95" customHeight="1" x14ac:dyDescent="0.25">
      <c r="A801" s="100"/>
      <c r="B801" s="29"/>
      <c r="C801" s="30"/>
      <c r="D801" s="31" t="s">
        <v>15</v>
      </c>
      <c r="E801" s="32"/>
      <c r="F801" s="32"/>
      <c r="G801" s="33"/>
      <c r="H801" s="34"/>
      <c r="I801" s="35"/>
      <c r="J801" s="19"/>
      <c r="K801" s="28"/>
      <c r="L801" s="38"/>
    </row>
    <row r="802" spans="1:12" s="39" customFormat="1" ht="12.95" customHeight="1" x14ac:dyDescent="0.25">
      <c r="A802" s="100"/>
      <c r="B802" s="29">
        <v>5301</v>
      </c>
      <c r="C802" s="30">
        <v>1</v>
      </c>
      <c r="D802" s="53" t="s">
        <v>5610</v>
      </c>
      <c r="E802" s="53" t="s">
        <v>5611</v>
      </c>
      <c r="F802" s="53" t="s">
        <v>5612</v>
      </c>
      <c r="G802" s="33" t="s">
        <v>19</v>
      </c>
      <c r="H802" s="34" t="s">
        <v>13</v>
      </c>
      <c r="I802" s="35">
        <v>0.98529999999999995</v>
      </c>
      <c r="J802" s="19">
        <f t="shared" si="12"/>
        <v>2387973.1200000001</v>
      </c>
      <c r="K802" s="28">
        <v>198997.76000000001</v>
      </c>
      <c r="L802" s="38"/>
    </row>
    <row r="803" spans="1:12" s="39" customFormat="1" ht="12.95" customHeight="1" x14ac:dyDescent="0.25">
      <c r="A803" s="225" t="s">
        <v>2153</v>
      </c>
      <c r="B803" s="29"/>
      <c r="C803" s="30"/>
      <c r="D803" s="31" t="s">
        <v>11</v>
      </c>
      <c r="E803" s="32"/>
      <c r="F803" s="32"/>
      <c r="G803" s="33"/>
      <c r="H803" s="34"/>
      <c r="I803" s="35"/>
      <c r="J803" s="19"/>
      <c r="K803" s="37"/>
      <c r="L803" s="38"/>
    </row>
    <row r="804" spans="1:12" s="39" customFormat="1" ht="12.95" customHeight="1" x14ac:dyDescent="0.25">
      <c r="A804" s="226"/>
      <c r="B804" s="29">
        <v>3326</v>
      </c>
      <c r="C804" s="30">
        <v>1</v>
      </c>
      <c r="D804" s="32" t="s">
        <v>2154</v>
      </c>
      <c r="E804" s="32" t="s">
        <v>2155</v>
      </c>
      <c r="F804" s="32" t="s">
        <v>2156</v>
      </c>
      <c r="G804" s="33" t="s">
        <v>12</v>
      </c>
      <c r="H804" s="34" t="s">
        <v>13</v>
      </c>
      <c r="I804" s="35">
        <v>0.9244</v>
      </c>
      <c r="J804" s="19">
        <f t="shared" si="12"/>
        <v>1199409</v>
      </c>
      <c r="K804" s="37">
        <v>99950.75</v>
      </c>
      <c r="L804" s="38"/>
    </row>
    <row r="805" spans="1:12" s="39" customFormat="1" ht="12.95" customHeight="1" x14ac:dyDescent="0.25">
      <c r="A805" s="226"/>
      <c r="B805" s="29">
        <v>3307</v>
      </c>
      <c r="C805" s="30">
        <v>2</v>
      </c>
      <c r="D805" s="32" t="s">
        <v>1271</v>
      </c>
      <c r="E805" s="32" t="s">
        <v>2157</v>
      </c>
      <c r="F805" s="32" t="s">
        <v>2158</v>
      </c>
      <c r="G805" s="33" t="s">
        <v>12</v>
      </c>
      <c r="H805" s="34" t="s">
        <v>13</v>
      </c>
      <c r="I805" s="35">
        <v>0.91039999999999999</v>
      </c>
      <c r="J805" s="19">
        <f t="shared" si="12"/>
        <v>1181244</v>
      </c>
      <c r="K805" s="37">
        <v>98437</v>
      </c>
      <c r="L805" s="38"/>
    </row>
    <row r="806" spans="1:12" s="39" customFormat="1" ht="12.95" customHeight="1" x14ac:dyDescent="0.25">
      <c r="A806" s="226"/>
      <c r="B806" s="29">
        <v>3302</v>
      </c>
      <c r="C806" s="30">
        <v>3</v>
      </c>
      <c r="D806" s="32" t="s">
        <v>2159</v>
      </c>
      <c r="E806" s="32" t="s">
        <v>2160</v>
      </c>
      <c r="F806" s="32" t="s">
        <v>2161</v>
      </c>
      <c r="G806" s="33" t="s">
        <v>12</v>
      </c>
      <c r="H806" s="34" t="s">
        <v>13</v>
      </c>
      <c r="I806" s="35">
        <v>0.9264</v>
      </c>
      <c r="J806" s="19">
        <f t="shared" si="12"/>
        <v>1202004</v>
      </c>
      <c r="K806" s="37">
        <v>100167</v>
      </c>
      <c r="L806" s="38"/>
    </row>
    <row r="807" spans="1:12" s="39" customFormat="1" ht="12.95" customHeight="1" x14ac:dyDescent="0.25">
      <c r="A807" s="226"/>
      <c r="B807" s="29">
        <v>3346</v>
      </c>
      <c r="C807" s="30">
        <v>4</v>
      </c>
      <c r="D807" s="70" t="s">
        <v>2162</v>
      </c>
      <c r="E807" s="70" t="s">
        <v>2163</v>
      </c>
      <c r="F807" s="70" t="s">
        <v>2164</v>
      </c>
      <c r="G807" s="33" t="s">
        <v>12</v>
      </c>
      <c r="H807" s="34" t="s">
        <v>13</v>
      </c>
      <c r="I807" s="35">
        <v>0.9617</v>
      </c>
      <c r="J807" s="19">
        <f t="shared" si="12"/>
        <v>1247805.72</v>
      </c>
      <c r="K807" s="37">
        <v>103983.81</v>
      </c>
      <c r="L807" s="38"/>
    </row>
    <row r="808" spans="1:12" s="39" customFormat="1" ht="12.95" customHeight="1" x14ac:dyDescent="0.25">
      <c r="A808" s="226"/>
      <c r="B808" s="29">
        <v>3320</v>
      </c>
      <c r="C808" s="30">
        <v>5</v>
      </c>
      <c r="D808" s="32" t="s">
        <v>2165</v>
      </c>
      <c r="E808" s="32" t="s">
        <v>2166</v>
      </c>
      <c r="F808" s="32" t="s">
        <v>2167</v>
      </c>
      <c r="G808" s="33" t="s">
        <v>12</v>
      </c>
      <c r="H808" s="34" t="s">
        <v>13</v>
      </c>
      <c r="I808" s="35">
        <v>0.9204</v>
      </c>
      <c r="J808" s="19">
        <f t="shared" si="12"/>
        <v>1194219</v>
      </c>
      <c r="K808" s="37">
        <v>99518.25</v>
      </c>
      <c r="L808" s="38"/>
    </row>
    <row r="809" spans="1:12" s="39" customFormat="1" ht="12.95" customHeight="1" x14ac:dyDescent="0.25">
      <c r="A809" s="226"/>
      <c r="B809" s="29">
        <v>3303</v>
      </c>
      <c r="C809" s="30">
        <v>6</v>
      </c>
      <c r="D809" s="32" t="s">
        <v>2168</v>
      </c>
      <c r="E809" s="32" t="s">
        <v>2169</v>
      </c>
      <c r="F809" s="32" t="s">
        <v>2170</v>
      </c>
      <c r="G809" s="33" t="s">
        <v>12</v>
      </c>
      <c r="H809" s="34" t="s">
        <v>13</v>
      </c>
      <c r="I809" s="35">
        <v>0.93440000000000001</v>
      </c>
      <c r="J809" s="19">
        <f t="shared" si="12"/>
        <v>1212384</v>
      </c>
      <c r="K809" s="37">
        <v>101032</v>
      </c>
      <c r="L809" s="38"/>
    </row>
    <row r="810" spans="1:12" s="39" customFormat="1" ht="12.95" customHeight="1" x14ac:dyDescent="0.25">
      <c r="A810" s="226"/>
      <c r="B810" s="29">
        <v>3316</v>
      </c>
      <c r="C810" s="30">
        <v>7</v>
      </c>
      <c r="D810" s="32" t="s">
        <v>2171</v>
      </c>
      <c r="E810" s="32" t="s">
        <v>2172</v>
      </c>
      <c r="F810" s="32" t="s">
        <v>2173</v>
      </c>
      <c r="G810" s="33" t="s">
        <v>12</v>
      </c>
      <c r="H810" s="34" t="s">
        <v>13</v>
      </c>
      <c r="I810" s="35">
        <v>0.9304</v>
      </c>
      <c r="J810" s="19">
        <f t="shared" si="12"/>
        <v>1207194</v>
      </c>
      <c r="K810" s="37">
        <v>100599.5</v>
      </c>
      <c r="L810" s="38"/>
    </row>
    <row r="811" spans="1:12" s="39" customFormat="1" ht="12.95" customHeight="1" x14ac:dyDescent="0.25">
      <c r="A811" s="226"/>
      <c r="B811" s="29">
        <v>3321</v>
      </c>
      <c r="C811" s="30">
        <v>8</v>
      </c>
      <c r="D811" s="32" t="s">
        <v>2174</v>
      </c>
      <c r="E811" s="32" t="s">
        <v>2175</v>
      </c>
      <c r="F811" s="32" t="s">
        <v>2176</v>
      </c>
      <c r="G811" s="33" t="s">
        <v>12</v>
      </c>
      <c r="H811" s="34" t="s">
        <v>13</v>
      </c>
      <c r="I811" s="35">
        <v>0.9204</v>
      </c>
      <c r="J811" s="19">
        <f t="shared" si="12"/>
        <v>1194219</v>
      </c>
      <c r="K811" s="37">
        <v>99518.25</v>
      </c>
      <c r="L811" s="38"/>
    </row>
    <row r="812" spans="1:12" s="39" customFormat="1" ht="12.95" customHeight="1" x14ac:dyDescent="0.25">
      <c r="A812" s="226"/>
      <c r="B812" s="29">
        <v>3325</v>
      </c>
      <c r="C812" s="30">
        <v>9</v>
      </c>
      <c r="D812" s="32" t="s">
        <v>2177</v>
      </c>
      <c r="E812" s="32" t="s">
        <v>2178</v>
      </c>
      <c r="F812" s="32" t="s">
        <v>2179</v>
      </c>
      <c r="G812" s="33" t="s">
        <v>12</v>
      </c>
      <c r="H812" s="34" t="s">
        <v>13</v>
      </c>
      <c r="I812" s="35">
        <v>0.93240000000000001</v>
      </c>
      <c r="J812" s="19">
        <f t="shared" si="12"/>
        <v>1209789</v>
      </c>
      <c r="K812" s="37">
        <v>100815.75</v>
      </c>
      <c r="L812" s="38"/>
    </row>
    <row r="813" spans="1:12" s="39" customFormat="1" ht="12.95" customHeight="1" x14ac:dyDescent="0.25">
      <c r="A813" s="226"/>
      <c r="B813" s="29">
        <v>3308</v>
      </c>
      <c r="C813" s="30">
        <v>10</v>
      </c>
      <c r="D813" s="42" t="s">
        <v>2180</v>
      </c>
      <c r="E813" s="42" t="s">
        <v>2181</v>
      </c>
      <c r="F813" s="42" t="s">
        <v>2182</v>
      </c>
      <c r="G813" s="33" t="s">
        <v>12</v>
      </c>
      <c r="H813" s="34" t="s">
        <v>13</v>
      </c>
      <c r="I813" s="35">
        <v>0.91239999999999999</v>
      </c>
      <c r="J813" s="19">
        <f t="shared" si="12"/>
        <v>1183839</v>
      </c>
      <c r="K813" s="37">
        <v>98653.25</v>
      </c>
      <c r="L813" s="38"/>
    </row>
    <row r="814" spans="1:12" s="39" customFormat="1" ht="12.95" customHeight="1" x14ac:dyDescent="0.25">
      <c r="A814" s="226"/>
      <c r="B814" s="29">
        <v>3334</v>
      </c>
      <c r="C814" s="30">
        <v>11</v>
      </c>
      <c r="D814" s="32" t="s">
        <v>2183</v>
      </c>
      <c r="E814" s="32" t="s">
        <v>1025</v>
      </c>
      <c r="F814" s="32" t="s">
        <v>2184</v>
      </c>
      <c r="G814" s="33" t="s">
        <v>12</v>
      </c>
      <c r="H814" s="34" t="s">
        <v>13</v>
      </c>
      <c r="I814" s="35">
        <v>0.93440000000000001</v>
      </c>
      <c r="J814" s="19">
        <f t="shared" si="12"/>
        <v>1212384</v>
      </c>
      <c r="K814" s="37">
        <v>101032</v>
      </c>
      <c r="L814" s="38"/>
    </row>
    <row r="815" spans="1:12" s="39" customFormat="1" ht="12.95" customHeight="1" x14ac:dyDescent="0.25">
      <c r="A815" s="226"/>
      <c r="B815" s="29">
        <v>3304</v>
      </c>
      <c r="C815" s="30">
        <v>12</v>
      </c>
      <c r="D815" s="32" t="s">
        <v>2185</v>
      </c>
      <c r="E815" s="32" t="s">
        <v>2186</v>
      </c>
      <c r="F815" s="32" t="s">
        <v>2187</v>
      </c>
      <c r="G815" s="33" t="s">
        <v>12</v>
      </c>
      <c r="H815" s="34" t="s">
        <v>13</v>
      </c>
      <c r="I815" s="35">
        <v>0.9264</v>
      </c>
      <c r="J815" s="19">
        <f t="shared" si="12"/>
        <v>1202004</v>
      </c>
      <c r="K815" s="37">
        <v>100167</v>
      </c>
      <c r="L815" s="38"/>
    </row>
    <row r="816" spans="1:12" s="39" customFormat="1" ht="12.95" customHeight="1" x14ac:dyDescent="0.25">
      <c r="A816" s="226"/>
      <c r="B816" s="29">
        <v>3300</v>
      </c>
      <c r="C816" s="30">
        <v>13</v>
      </c>
      <c r="D816" s="42" t="s">
        <v>634</v>
      </c>
      <c r="E816" s="42" t="s">
        <v>635</v>
      </c>
      <c r="F816" s="42" t="s">
        <v>2188</v>
      </c>
      <c r="G816" s="33" t="s">
        <v>12</v>
      </c>
      <c r="H816" s="34" t="s">
        <v>13</v>
      </c>
      <c r="I816" s="35">
        <v>0.90590000000000004</v>
      </c>
      <c r="J816" s="19">
        <f t="shared" si="12"/>
        <v>1175405.28</v>
      </c>
      <c r="K816" s="37">
        <v>97950.44</v>
      </c>
      <c r="L816" s="38"/>
    </row>
    <row r="817" spans="1:12" s="39" customFormat="1" ht="12.95" customHeight="1" x14ac:dyDescent="0.25">
      <c r="A817" s="226"/>
      <c r="B817" s="29">
        <v>3330</v>
      </c>
      <c r="C817" s="30">
        <v>14</v>
      </c>
      <c r="D817" s="32" t="s">
        <v>2189</v>
      </c>
      <c r="E817" s="32" t="s">
        <v>2190</v>
      </c>
      <c r="F817" s="32" t="s">
        <v>2191</v>
      </c>
      <c r="G817" s="33" t="s">
        <v>12</v>
      </c>
      <c r="H817" s="34" t="s">
        <v>13</v>
      </c>
      <c r="I817" s="35">
        <v>0.91239999999999999</v>
      </c>
      <c r="J817" s="19">
        <f t="shared" si="12"/>
        <v>1183839</v>
      </c>
      <c r="K817" s="37">
        <v>98653.25</v>
      </c>
      <c r="L817" s="38"/>
    </row>
    <row r="818" spans="1:12" s="39" customFormat="1" ht="12.95" customHeight="1" x14ac:dyDescent="0.25">
      <c r="A818" s="226"/>
      <c r="B818" s="29">
        <v>3322</v>
      </c>
      <c r="C818" s="30">
        <v>15</v>
      </c>
      <c r="D818" s="32" t="s">
        <v>2192</v>
      </c>
      <c r="E818" s="32" t="s">
        <v>2193</v>
      </c>
      <c r="F818" s="32" t="s">
        <v>2194</v>
      </c>
      <c r="G818" s="33" t="s">
        <v>12</v>
      </c>
      <c r="H818" s="34" t="s">
        <v>13</v>
      </c>
      <c r="I818" s="35">
        <v>0.93740000000000001</v>
      </c>
      <c r="J818" s="19">
        <f t="shared" si="12"/>
        <v>1216276.56</v>
      </c>
      <c r="K818" s="37">
        <v>101356.38</v>
      </c>
      <c r="L818" s="38"/>
    </row>
    <row r="819" spans="1:12" s="39" customFormat="1" ht="12.95" customHeight="1" x14ac:dyDescent="0.25">
      <c r="A819" s="226"/>
      <c r="B819" s="29">
        <v>3305</v>
      </c>
      <c r="C819" s="30">
        <v>16</v>
      </c>
      <c r="D819" s="32" t="s">
        <v>2195</v>
      </c>
      <c r="E819" s="32" t="s">
        <v>2196</v>
      </c>
      <c r="F819" s="32" t="s">
        <v>2197</v>
      </c>
      <c r="G819" s="33" t="s">
        <v>12</v>
      </c>
      <c r="H819" s="34" t="s">
        <v>13</v>
      </c>
      <c r="I819" s="35">
        <v>0.90639999999999998</v>
      </c>
      <c r="J819" s="19">
        <f t="shared" si="12"/>
        <v>1176054</v>
      </c>
      <c r="K819" s="37">
        <v>98004.5</v>
      </c>
      <c r="L819" s="38"/>
    </row>
    <row r="820" spans="1:12" s="39" customFormat="1" ht="12.95" customHeight="1" x14ac:dyDescent="0.25">
      <c r="A820" s="226"/>
      <c r="B820" s="29">
        <v>3337</v>
      </c>
      <c r="C820" s="30">
        <v>17</v>
      </c>
      <c r="D820" s="32" t="s">
        <v>2198</v>
      </c>
      <c r="E820" s="32" t="s">
        <v>2199</v>
      </c>
      <c r="F820" s="32" t="s">
        <v>2200</v>
      </c>
      <c r="G820" s="33" t="s">
        <v>12</v>
      </c>
      <c r="H820" s="34" t="s">
        <v>13</v>
      </c>
      <c r="I820" s="35">
        <v>0.97370000000000001</v>
      </c>
      <c r="J820" s="19">
        <f t="shared" si="12"/>
        <v>1263375.72</v>
      </c>
      <c r="K820" s="37">
        <v>105281.31</v>
      </c>
      <c r="L820" s="38"/>
    </row>
    <row r="821" spans="1:12" s="39" customFormat="1" ht="12.95" customHeight="1" x14ac:dyDescent="0.25">
      <c r="A821" s="226"/>
      <c r="B821" s="29">
        <v>3313</v>
      </c>
      <c r="C821" s="30">
        <v>18</v>
      </c>
      <c r="D821" s="32" t="s">
        <v>2201</v>
      </c>
      <c r="E821" s="32" t="s">
        <v>2202</v>
      </c>
      <c r="F821" s="32" t="s">
        <v>2203</v>
      </c>
      <c r="G821" s="33" t="s">
        <v>12</v>
      </c>
      <c r="H821" s="34" t="s">
        <v>13</v>
      </c>
      <c r="I821" s="35">
        <v>0.9204</v>
      </c>
      <c r="J821" s="19">
        <f t="shared" si="12"/>
        <v>1194219</v>
      </c>
      <c r="K821" s="37">
        <v>99518.25</v>
      </c>
      <c r="L821" s="38"/>
    </row>
    <row r="822" spans="1:12" s="39" customFormat="1" ht="12.95" customHeight="1" x14ac:dyDescent="0.25">
      <c r="A822" s="226"/>
      <c r="B822" s="29">
        <v>3342</v>
      </c>
      <c r="C822" s="30">
        <v>19</v>
      </c>
      <c r="D822" s="42" t="s">
        <v>2204</v>
      </c>
      <c r="E822" s="42" t="s">
        <v>2205</v>
      </c>
      <c r="F822" s="42" t="s">
        <v>2206</v>
      </c>
      <c r="G822" s="33" t="s">
        <v>12</v>
      </c>
      <c r="H822" s="34" t="s">
        <v>13</v>
      </c>
      <c r="I822" s="35">
        <v>0.9294</v>
      </c>
      <c r="J822" s="19">
        <f t="shared" si="12"/>
        <v>1205896.56</v>
      </c>
      <c r="K822" s="37">
        <v>100491.38</v>
      </c>
      <c r="L822" s="38"/>
    </row>
    <row r="823" spans="1:12" s="39" customFormat="1" ht="12.95" customHeight="1" x14ac:dyDescent="0.25">
      <c r="A823" s="226"/>
      <c r="B823" s="29">
        <v>3311</v>
      </c>
      <c r="C823" s="30">
        <v>20</v>
      </c>
      <c r="D823" s="42" t="s">
        <v>2207</v>
      </c>
      <c r="E823" s="42" t="s">
        <v>2208</v>
      </c>
      <c r="F823" s="42" t="s">
        <v>2209</v>
      </c>
      <c r="G823" s="27" t="s">
        <v>12</v>
      </c>
      <c r="H823" s="34" t="s">
        <v>13</v>
      </c>
      <c r="I823" s="35">
        <v>0.93240000000000001</v>
      </c>
      <c r="J823" s="19">
        <f t="shared" si="12"/>
        <v>1209789</v>
      </c>
      <c r="K823" s="37">
        <v>100815.75</v>
      </c>
      <c r="L823" s="38"/>
    </row>
    <row r="824" spans="1:12" s="39" customFormat="1" ht="12.95" customHeight="1" x14ac:dyDescent="0.25">
      <c r="A824" s="226"/>
      <c r="B824" s="29">
        <v>3340</v>
      </c>
      <c r="C824" s="30">
        <v>21</v>
      </c>
      <c r="D824" s="32" t="s">
        <v>307</v>
      </c>
      <c r="E824" s="32" t="s">
        <v>2210</v>
      </c>
      <c r="F824" s="32" t="s">
        <v>2211</v>
      </c>
      <c r="G824" s="50" t="s">
        <v>12</v>
      </c>
      <c r="H824" s="34" t="s">
        <v>13</v>
      </c>
      <c r="I824" s="35">
        <v>0.39910000000000001</v>
      </c>
      <c r="J824" s="19">
        <f t="shared" si="12"/>
        <v>517832.28</v>
      </c>
      <c r="K824" s="37">
        <v>43152.69</v>
      </c>
      <c r="L824" s="38"/>
    </row>
    <row r="825" spans="1:12" s="39" customFormat="1" ht="12.95" customHeight="1" x14ac:dyDescent="0.25">
      <c r="A825" s="226"/>
      <c r="B825" s="29">
        <v>3324</v>
      </c>
      <c r="C825" s="30">
        <v>22</v>
      </c>
      <c r="D825" s="42" t="s">
        <v>2212</v>
      </c>
      <c r="E825" s="42" t="s">
        <v>2213</v>
      </c>
      <c r="F825" s="42" t="s">
        <v>2214</v>
      </c>
      <c r="G825" s="27" t="s">
        <v>12</v>
      </c>
      <c r="H825" s="34" t="s">
        <v>13</v>
      </c>
      <c r="I825" s="35">
        <v>0.9526</v>
      </c>
      <c r="J825" s="19">
        <f t="shared" si="12"/>
        <v>1235998.56</v>
      </c>
      <c r="K825" s="37">
        <v>102999.88</v>
      </c>
      <c r="L825" s="38"/>
    </row>
    <row r="826" spans="1:12" s="39" customFormat="1" ht="12.95" customHeight="1" x14ac:dyDescent="0.25">
      <c r="A826" s="226"/>
      <c r="B826" s="29">
        <v>3343</v>
      </c>
      <c r="C826" s="30">
        <v>23</v>
      </c>
      <c r="D826" s="32" t="s">
        <v>2215</v>
      </c>
      <c r="E826" s="32" t="s">
        <v>2216</v>
      </c>
      <c r="F826" s="32" t="s">
        <v>2217</v>
      </c>
      <c r="G826" s="33" t="s">
        <v>12</v>
      </c>
      <c r="H826" s="34" t="s">
        <v>13</v>
      </c>
      <c r="I826" s="35">
        <v>0.93340000000000001</v>
      </c>
      <c r="J826" s="19">
        <f t="shared" si="12"/>
        <v>1211086.56</v>
      </c>
      <c r="K826" s="37">
        <v>100923.88</v>
      </c>
      <c r="L826" s="38"/>
    </row>
    <row r="827" spans="1:12" s="39" customFormat="1" ht="12.95" customHeight="1" x14ac:dyDescent="0.25">
      <c r="A827" s="226"/>
      <c r="B827" s="29">
        <v>3341</v>
      </c>
      <c r="C827" s="30">
        <v>24</v>
      </c>
      <c r="D827" s="32" t="s">
        <v>2218</v>
      </c>
      <c r="E827" s="32" t="s">
        <v>2219</v>
      </c>
      <c r="F827" s="32" t="s">
        <v>2220</v>
      </c>
      <c r="G827" s="33" t="s">
        <v>12</v>
      </c>
      <c r="H827" s="34" t="s">
        <v>13</v>
      </c>
      <c r="I827" s="35">
        <v>0.91649999999999998</v>
      </c>
      <c r="J827" s="19">
        <f t="shared" si="12"/>
        <v>1189158.72</v>
      </c>
      <c r="K827" s="37">
        <v>99096.56</v>
      </c>
      <c r="L827" s="38"/>
    </row>
    <row r="828" spans="1:12" s="39" customFormat="1" ht="12.95" customHeight="1" x14ac:dyDescent="0.25">
      <c r="A828" s="226"/>
      <c r="B828" s="29">
        <v>3327</v>
      </c>
      <c r="C828" s="30">
        <v>25</v>
      </c>
      <c r="D828" s="32" t="s">
        <v>2221</v>
      </c>
      <c r="E828" s="32" t="s">
        <v>2222</v>
      </c>
      <c r="F828" s="32" t="s">
        <v>2223</v>
      </c>
      <c r="G828" s="33" t="s">
        <v>12</v>
      </c>
      <c r="H828" s="34" t="s">
        <v>13</v>
      </c>
      <c r="I828" s="35">
        <v>0.94989999999999997</v>
      </c>
      <c r="J828" s="19">
        <f t="shared" si="12"/>
        <v>1232495.28</v>
      </c>
      <c r="K828" s="37">
        <v>102707.94</v>
      </c>
      <c r="L828" s="38"/>
    </row>
    <row r="829" spans="1:12" s="39" customFormat="1" ht="12.95" customHeight="1" x14ac:dyDescent="0.25">
      <c r="A829" s="226"/>
      <c r="B829" s="29">
        <v>3318</v>
      </c>
      <c r="C829" s="30">
        <v>26</v>
      </c>
      <c r="D829" s="32" t="s">
        <v>2224</v>
      </c>
      <c r="E829" s="32" t="s">
        <v>2225</v>
      </c>
      <c r="F829" s="32" t="s">
        <v>2226</v>
      </c>
      <c r="G829" s="33" t="s">
        <v>12</v>
      </c>
      <c r="H829" s="34" t="s">
        <v>13</v>
      </c>
      <c r="I829" s="35">
        <v>0.92849999999999999</v>
      </c>
      <c r="J829" s="19">
        <f t="shared" si="12"/>
        <v>1204728.72</v>
      </c>
      <c r="K829" s="37">
        <v>100394.06</v>
      </c>
      <c r="L829" s="38"/>
    </row>
    <row r="830" spans="1:12" s="39" customFormat="1" ht="12.95" customHeight="1" x14ac:dyDescent="0.25">
      <c r="A830" s="226"/>
      <c r="B830" s="29">
        <v>3338</v>
      </c>
      <c r="C830" s="30">
        <v>27</v>
      </c>
      <c r="D830" s="32" t="s">
        <v>2227</v>
      </c>
      <c r="E830" s="32" t="s">
        <v>2228</v>
      </c>
      <c r="F830" s="32" t="s">
        <v>2229</v>
      </c>
      <c r="G830" s="33" t="s">
        <v>12</v>
      </c>
      <c r="H830" s="34" t="s">
        <v>13</v>
      </c>
      <c r="I830" s="35">
        <v>0.93440000000000001</v>
      </c>
      <c r="J830" s="19">
        <f t="shared" si="12"/>
        <v>1212384</v>
      </c>
      <c r="K830" s="37">
        <v>101032</v>
      </c>
      <c r="L830" s="38"/>
    </row>
    <row r="831" spans="1:12" s="39" customFormat="1" ht="12.95" customHeight="1" x14ac:dyDescent="0.25">
      <c r="A831" s="226"/>
      <c r="B831" s="29">
        <v>3323</v>
      </c>
      <c r="C831" s="30">
        <v>28</v>
      </c>
      <c r="D831" s="32" t="s">
        <v>2230</v>
      </c>
      <c r="E831" s="32" t="s">
        <v>2231</v>
      </c>
      <c r="F831" s="32" t="s">
        <v>2232</v>
      </c>
      <c r="G831" s="33" t="s">
        <v>12</v>
      </c>
      <c r="H831" s="34" t="s">
        <v>13</v>
      </c>
      <c r="I831" s="35">
        <v>0.94950000000000001</v>
      </c>
      <c r="J831" s="19">
        <f t="shared" si="12"/>
        <v>1231976.28</v>
      </c>
      <c r="K831" s="37">
        <v>102664.69</v>
      </c>
      <c r="L831" s="38"/>
    </row>
    <row r="832" spans="1:12" s="39" customFormat="1" ht="12.95" customHeight="1" x14ac:dyDescent="0.25">
      <c r="A832" s="226"/>
      <c r="B832" s="29">
        <v>3312</v>
      </c>
      <c r="C832" s="30">
        <v>29</v>
      </c>
      <c r="D832" s="32" t="s">
        <v>2233</v>
      </c>
      <c r="E832" s="32" t="s">
        <v>2234</v>
      </c>
      <c r="F832" s="32" t="s">
        <v>2235</v>
      </c>
      <c r="G832" s="33" t="s">
        <v>12</v>
      </c>
      <c r="H832" s="34" t="s">
        <v>13</v>
      </c>
      <c r="I832" s="35">
        <v>0.9425</v>
      </c>
      <c r="J832" s="19">
        <f t="shared" si="12"/>
        <v>1222893.72</v>
      </c>
      <c r="K832" s="37">
        <v>101907.81</v>
      </c>
      <c r="L832" s="38"/>
    </row>
    <row r="833" spans="1:12" s="39" customFormat="1" ht="12.95" customHeight="1" x14ac:dyDescent="0.25">
      <c r="A833" s="226"/>
      <c r="B833" s="29">
        <v>3344</v>
      </c>
      <c r="C833" s="30">
        <v>30</v>
      </c>
      <c r="D833" s="32" t="s">
        <v>2236</v>
      </c>
      <c r="E833" s="32" t="s">
        <v>2237</v>
      </c>
      <c r="F833" s="32" t="s">
        <v>2238</v>
      </c>
      <c r="G833" s="33" t="s">
        <v>12</v>
      </c>
      <c r="H833" s="34" t="s">
        <v>13</v>
      </c>
      <c r="I833" s="35">
        <v>0.94140000000000001</v>
      </c>
      <c r="J833" s="19">
        <f t="shared" si="12"/>
        <v>1221466.56</v>
      </c>
      <c r="K833" s="37">
        <v>101788.88</v>
      </c>
      <c r="L833" s="38"/>
    </row>
    <row r="834" spans="1:12" s="39" customFormat="1" ht="12.95" customHeight="1" x14ac:dyDescent="0.25">
      <c r="A834" s="226"/>
      <c r="B834" s="29">
        <v>3317</v>
      </c>
      <c r="C834" s="30">
        <v>31</v>
      </c>
      <c r="D834" s="32" t="s">
        <v>2239</v>
      </c>
      <c r="E834" s="32" t="s">
        <v>2240</v>
      </c>
      <c r="F834" s="32" t="s">
        <v>2241</v>
      </c>
      <c r="G834" s="33" t="s">
        <v>12</v>
      </c>
      <c r="H834" s="34" t="s">
        <v>13</v>
      </c>
      <c r="I834" s="35">
        <v>0.91839999999999999</v>
      </c>
      <c r="J834" s="19">
        <f t="shared" si="12"/>
        <v>1191624</v>
      </c>
      <c r="K834" s="37">
        <v>99302</v>
      </c>
      <c r="L834" s="38"/>
    </row>
    <row r="835" spans="1:12" s="39" customFormat="1" ht="12.95" customHeight="1" x14ac:dyDescent="0.25">
      <c r="A835" s="226"/>
      <c r="B835" s="29">
        <v>3345</v>
      </c>
      <c r="C835" s="30">
        <v>32</v>
      </c>
      <c r="D835" s="32" t="s">
        <v>2242</v>
      </c>
      <c r="E835" s="32" t="s">
        <v>2243</v>
      </c>
      <c r="F835" s="32" t="s">
        <v>2244</v>
      </c>
      <c r="G835" s="33" t="s">
        <v>12</v>
      </c>
      <c r="H835" s="34" t="s">
        <v>13</v>
      </c>
      <c r="I835" s="35">
        <v>0.94389999999999996</v>
      </c>
      <c r="J835" s="19">
        <f t="shared" ref="J835:J897" si="13">ROUND(K835*12,2)</f>
        <v>1224710.28</v>
      </c>
      <c r="K835" s="37">
        <v>102059.19</v>
      </c>
      <c r="L835" s="38"/>
    </row>
    <row r="836" spans="1:12" s="39" customFormat="1" ht="12.95" customHeight="1" x14ac:dyDescent="0.25">
      <c r="A836" s="226"/>
      <c r="B836" s="43">
        <v>3315</v>
      </c>
      <c r="C836" s="30">
        <v>33</v>
      </c>
      <c r="D836" s="32" t="s">
        <v>2245</v>
      </c>
      <c r="E836" s="32" t="s">
        <v>2246</v>
      </c>
      <c r="F836" s="32" t="s">
        <v>2247</v>
      </c>
      <c r="G836" s="33" t="s">
        <v>12</v>
      </c>
      <c r="H836" s="34" t="s">
        <v>13</v>
      </c>
      <c r="I836" s="35">
        <v>0.95150000000000001</v>
      </c>
      <c r="J836" s="19">
        <f t="shared" si="13"/>
        <v>1234571.28</v>
      </c>
      <c r="K836" s="37">
        <v>102880.94</v>
      </c>
      <c r="L836" s="38"/>
    </row>
    <row r="837" spans="1:12" s="39" customFormat="1" ht="12.95" customHeight="1" x14ac:dyDescent="0.25">
      <c r="A837" s="226"/>
      <c r="B837" s="29">
        <v>3314</v>
      </c>
      <c r="C837" s="30">
        <v>34</v>
      </c>
      <c r="D837" s="32" t="s">
        <v>2248</v>
      </c>
      <c r="E837" s="32" t="s">
        <v>2249</v>
      </c>
      <c r="F837" s="32" t="s">
        <v>2250</v>
      </c>
      <c r="G837" s="33" t="s">
        <v>12</v>
      </c>
      <c r="H837" s="34" t="s">
        <v>13</v>
      </c>
      <c r="I837" s="35">
        <v>0.95789999999999997</v>
      </c>
      <c r="J837" s="19">
        <f t="shared" si="13"/>
        <v>1242875.28</v>
      </c>
      <c r="K837" s="37">
        <v>103572.94</v>
      </c>
      <c r="L837" s="38"/>
    </row>
    <row r="838" spans="1:12" s="39" customFormat="1" ht="12.95" customHeight="1" x14ac:dyDescent="0.25">
      <c r="A838" s="226"/>
      <c r="B838" s="43">
        <v>3310</v>
      </c>
      <c r="C838" s="30">
        <v>35</v>
      </c>
      <c r="D838" s="32" t="s">
        <v>2251</v>
      </c>
      <c r="E838" s="32" t="s">
        <v>2252</v>
      </c>
      <c r="F838" s="32" t="s">
        <v>2253</v>
      </c>
      <c r="G838" s="33" t="s">
        <v>12</v>
      </c>
      <c r="H838" s="34" t="s">
        <v>13</v>
      </c>
      <c r="I838" s="35">
        <v>0.9244</v>
      </c>
      <c r="J838" s="19">
        <f t="shared" si="13"/>
        <v>1199409</v>
      </c>
      <c r="K838" s="37">
        <v>99950.75</v>
      </c>
      <c r="L838" s="38"/>
    </row>
    <row r="839" spans="1:12" s="39" customFormat="1" ht="12.95" customHeight="1" x14ac:dyDescent="0.25">
      <c r="A839" s="226"/>
      <c r="B839" s="29">
        <v>3301</v>
      </c>
      <c r="C839" s="30">
        <v>36</v>
      </c>
      <c r="D839" s="32" t="s">
        <v>2254</v>
      </c>
      <c r="E839" s="32" t="s">
        <v>2255</v>
      </c>
      <c r="F839" s="32" t="s">
        <v>945</v>
      </c>
      <c r="G839" s="33" t="s">
        <v>12</v>
      </c>
      <c r="H839" s="34" t="s">
        <v>13</v>
      </c>
      <c r="I839" s="35">
        <v>0.91639999999999999</v>
      </c>
      <c r="J839" s="19">
        <f t="shared" si="13"/>
        <v>1189029</v>
      </c>
      <c r="K839" s="37">
        <v>99085.75</v>
      </c>
      <c r="L839" s="38"/>
    </row>
    <row r="840" spans="1:12" s="39" customFormat="1" ht="12.95" customHeight="1" x14ac:dyDescent="0.25">
      <c r="A840" s="226"/>
      <c r="B840" s="29">
        <v>3336</v>
      </c>
      <c r="C840" s="30">
        <v>37</v>
      </c>
      <c r="D840" s="32" t="s">
        <v>2256</v>
      </c>
      <c r="E840" s="32" t="s">
        <v>353</v>
      </c>
      <c r="F840" s="32" t="s">
        <v>2257</v>
      </c>
      <c r="G840" s="33" t="s">
        <v>12</v>
      </c>
      <c r="H840" s="34" t="s">
        <v>13</v>
      </c>
      <c r="I840" s="35">
        <v>0.9264</v>
      </c>
      <c r="J840" s="19">
        <f t="shared" si="13"/>
        <v>1202004</v>
      </c>
      <c r="K840" s="37">
        <v>100167</v>
      </c>
      <c r="L840" s="38"/>
    </row>
    <row r="841" spans="1:12" s="39" customFormat="1" ht="12.95" customHeight="1" x14ac:dyDescent="0.25">
      <c r="A841" s="226"/>
      <c r="B841" s="29">
        <v>3332</v>
      </c>
      <c r="C841" s="30">
        <v>38</v>
      </c>
      <c r="D841" s="42" t="s">
        <v>2258</v>
      </c>
      <c r="E841" s="42" t="s">
        <v>2259</v>
      </c>
      <c r="F841" s="42" t="s">
        <v>2260</v>
      </c>
      <c r="G841" s="33" t="s">
        <v>12</v>
      </c>
      <c r="H841" s="34" t="s">
        <v>13</v>
      </c>
      <c r="I841" s="35">
        <v>0.91839999999999999</v>
      </c>
      <c r="J841" s="19">
        <f t="shared" si="13"/>
        <v>1191624</v>
      </c>
      <c r="K841" s="37">
        <v>99302</v>
      </c>
      <c r="L841" s="38"/>
    </row>
    <row r="842" spans="1:12" s="39" customFormat="1" ht="12.95" customHeight="1" x14ac:dyDescent="0.25">
      <c r="A842" s="226"/>
      <c r="B842" s="29">
        <v>3339</v>
      </c>
      <c r="C842" s="30">
        <v>39</v>
      </c>
      <c r="D842" s="32" t="s">
        <v>2261</v>
      </c>
      <c r="E842" s="32" t="s">
        <v>2262</v>
      </c>
      <c r="F842" s="32" t="s">
        <v>2263</v>
      </c>
      <c r="G842" s="33" t="s">
        <v>12</v>
      </c>
      <c r="H842" s="34" t="s">
        <v>13</v>
      </c>
      <c r="I842" s="35">
        <v>0.93940000000000001</v>
      </c>
      <c r="J842" s="19">
        <f t="shared" si="13"/>
        <v>1218871.56</v>
      </c>
      <c r="K842" s="37">
        <v>101572.63</v>
      </c>
      <c r="L842" s="38"/>
    </row>
    <row r="843" spans="1:12" s="39" customFormat="1" ht="12.95" customHeight="1" x14ac:dyDescent="0.25">
      <c r="A843" s="226"/>
      <c r="B843" s="29">
        <v>3319</v>
      </c>
      <c r="C843" s="30">
        <v>40</v>
      </c>
      <c r="D843" s="42" t="s">
        <v>2264</v>
      </c>
      <c r="E843" s="42" t="s">
        <v>2265</v>
      </c>
      <c r="F843" s="42" t="s">
        <v>2266</v>
      </c>
      <c r="G843" s="33" t="s">
        <v>12</v>
      </c>
      <c r="H843" s="34" t="s">
        <v>13</v>
      </c>
      <c r="I843" s="35">
        <v>0.9244</v>
      </c>
      <c r="J843" s="19">
        <f t="shared" si="13"/>
        <v>1199409</v>
      </c>
      <c r="K843" s="37">
        <v>99950.75</v>
      </c>
      <c r="L843" s="38"/>
    </row>
    <row r="844" spans="1:12" s="39" customFormat="1" ht="12.95" customHeight="1" x14ac:dyDescent="0.25">
      <c r="A844" s="226"/>
      <c r="B844" s="29">
        <v>3328</v>
      </c>
      <c r="C844" s="30">
        <v>41</v>
      </c>
      <c r="D844" s="32" t="s">
        <v>1164</v>
      </c>
      <c r="E844" s="32" t="s">
        <v>1165</v>
      </c>
      <c r="F844" s="32" t="s">
        <v>2267</v>
      </c>
      <c r="G844" s="33" t="s">
        <v>12</v>
      </c>
      <c r="H844" s="34" t="s">
        <v>13</v>
      </c>
      <c r="I844" s="35">
        <v>0.94550000000000001</v>
      </c>
      <c r="J844" s="19">
        <f t="shared" si="13"/>
        <v>1226786.28</v>
      </c>
      <c r="K844" s="37">
        <v>102232.19</v>
      </c>
      <c r="L844" s="38"/>
    </row>
    <row r="845" spans="1:12" s="39" customFormat="1" ht="12.95" customHeight="1" x14ac:dyDescent="0.25">
      <c r="A845" s="226"/>
      <c r="B845" s="29">
        <v>3329</v>
      </c>
      <c r="C845" s="30">
        <v>42</v>
      </c>
      <c r="D845" s="32" t="s">
        <v>2268</v>
      </c>
      <c r="E845" s="32" t="s">
        <v>2269</v>
      </c>
      <c r="F845" s="32" t="s">
        <v>2270</v>
      </c>
      <c r="G845" s="33" t="s">
        <v>12</v>
      </c>
      <c r="H845" s="34" t="s">
        <v>13</v>
      </c>
      <c r="I845" s="35">
        <v>0.9284</v>
      </c>
      <c r="J845" s="19">
        <f t="shared" si="13"/>
        <v>1204599</v>
      </c>
      <c r="K845" s="37">
        <v>100383.25</v>
      </c>
      <c r="L845" s="38"/>
    </row>
    <row r="846" spans="1:12" s="39" customFormat="1" ht="12.95" customHeight="1" x14ac:dyDescent="0.25">
      <c r="A846" s="226"/>
      <c r="B846" s="29">
        <v>3331</v>
      </c>
      <c r="C846" s="30">
        <v>43</v>
      </c>
      <c r="D846" s="32" t="s">
        <v>2271</v>
      </c>
      <c r="E846" s="32" t="s">
        <v>2272</v>
      </c>
      <c r="F846" s="32" t="s">
        <v>2273</v>
      </c>
      <c r="G846" s="33" t="s">
        <v>12</v>
      </c>
      <c r="H846" s="34" t="s">
        <v>13</v>
      </c>
      <c r="I846" s="35">
        <v>0.94940000000000002</v>
      </c>
      <c r="J846" s="19">
        <f t="shared" si="13"/>
        <v>1231846.56</v>
      </c>
      <c r="K846" s="37">
        <v>102653.88</v>
      </c>
      <c r="L846" s="38"/>
    </row>
    <row r="847" spans="1:12" s="39" customFormat="1" ht="12.95" customHeight="1" x14ac:dyDescent="0.25">
      <c r="A847" s="226"/>
      <c r="B847" s="29">
        <v>3309</v>
      </c>
      <c r="C847" s="30">
        <v>44</v>
      </c>
      <c r="D847" s="42" t="s">
        <v>2276</v>
      </c>
      <c r="E847" s="42" t="s">
        <v>2277</v>
      </c>
      <c r="F847" s="42" t="s">
        <v>2278</v>
      </c>
      <c r="G847" s="33" t="s">
        <v>12</v>
      </c>
      <c r="H847" s="34" t="s">
        <v>13</v>
      </c>
      <c r="I847" s="35">
        <v>0.68279999999999996</v>
      </c>
      <c r="J847" s="19">
        <f t="shared" si="13"/>
        <v>885933</v>
      </c>
      <c r="K847" s="37">
        <v>73827.75</v>
      </c>
      <c r="L847" s="38"/>
    </row>
    <row r="848" spans="1:12" s="39" customFormat="1" ht="12.95" customHeight="1" x14ac:dyDescent="0.25">
      <c r="A848" s="226"/>
      <c r="B848" s="29">
        <v>3306</v>
      </c>
      <c r="C848" s="30">
        <v>45</v>
      </c>
      <c r="D848" s="32" t="s">
        <v>2279</v>
      </c>
      <c r="E848" s="32" t="s">
        <v>2280</v>
      </c>
      <c r="F848" s="32" t="s">
        <v>2281</v>
      </c>
      <c r="G848" s="33" t="s">
        <v>12</v>
      </c>
      <c r="H848" s="34" t="s">
        <v>13</v>
      </c>
      <c r="I848" s="35">
        <v>0.69379999999999997</v>
      </c>
      <c r="J848" s="19">
        <f t="shared" si="13"/>
        <v>900205.56</v>
      </c>
      <c r="K848" s="37">
        <v>75017.13</v>
      </c>
      <c r="L848" s="38"/>
    </row>
    <row r="849" spans="1:12" s="39" customFormat="1" ht="12.95" customHeight="1" x14ac:dyDescent="0.25">
      <c r="A849" s="226"/>
      <c r="B849" s="29"/>
      <c r="C849" s="30"/>
      <c r="D849" s="31" t="s">
        <v>15</v>
      </c>
      <c r="E849" s="32"/>
      <c r="F849" s="32"/>
      <c r="G849" s="33"/>
      <c r="H849" s="34"/>
      <c r="I849" s="35"/>
      <c r="J849" s="19"/>
      <c r="K849" s="37"/>
      <c r="L849" s="38"/>
    </row>
    <row r="850" spans="1:12" s="39" customFormat="1" ht="12.95" customHeight="1" x14ac:dyDescent="0.25">
      <c r="A850" s="227"/>
      <c r="B850" s="29">
        <v>3333</v>
      </c>
      <c r="C850" s="30">
        <v>1</v>
      </c>
      <c r="D850" s="32" t="s">
        <v>2282</v>
      </c>
      <c r="E850" s="32" t="s">
        <v>2283</v>
      </c>
      <c r="F850" s="32" t="s">
        <v>2284</v>
      </c>
      <c r="G850" s="33" t="s">
        <v>19</v>
      </c>
      <c r="H850" s="34" t="s">
        <v>13</v>
      </c>
      <c r="I850" s="35">
        <v>0.84909999999999997</v>
      </c>
      <c r="J850" s="19">
        <f t="shared" si="13"/>
        <v>2057878.8</v>
      </c>
      <c r="K850" s="37">
        <v>171489.9</v>
      </c>
      <c r="L850" s="38"/>
    </row>
    <row r="851" spans="1:12" s="54" customFormat="1" ht="12.95" customHeight="1" x14ac:dyDescent="0.2">
      <c r="A851" s="225" t="s">
        <v>2285</v>
      </c>
      <c r="B851" s="29"/>
      <c r="C851" s="30"/>
      <c r="D851" s="31" t="s">
        <v>11</v>
      </c>
      <c r="E851" s="32"/>
      <c r="F851" s="32"/>
      <c r="G851" s="33"/>
      <c r="H851" s="34"/>
      <c r="I851" s="35"/>
      <c r="J851" s="19"/>
      <c r="K851" s="37"/>
      <c r="L851" s="38"/>
    </row>
    <row r="852" spans="1:12" s="54" customFormat="1" ht="12.95" customHeight="1" x14ac:dyDescent="0.2">
      <c r="A852" s="226"/>
      <c r="B852" s="29">
        <v>4838</v>
      </c>
      <c r="C852" s="30">
        <v>1</v>
      </c>
      <c r="D852" s="32" t="s">
        <v>2286</v>
      </c>
      <c r="E852" s="32" t="s">
        <v>2287</v>
      </c>
      <c r="F852" s="32" t="s">
        <v>2288</v>
      </c>
      <c r="G852" s="33" t="s">
        <v>12</v>
      </c>
      <c r="H852" s="34" t="s">
        <v>13</v>
      </c>
      <c r="I852" s="35">
        <v>0.89700000000000002</v>
      </c>
      <c r="J852" s="19">
        <f t="shared" si="13"/>
        <v>1163857.56</v>
      </c>
      <c r="K852" s="37">
        <v>96988.13</v>
      </c>
      <c r="L852" s="38"/>
    </row>
    <row r="853" spans="1:12" s="54" customFormat="1" ht="12.95" customHeight="1" x14ac:dyDescent="0.2">
      <c r="A853" s="226"/>
      <c r="B853" s="29">
        <v>4824</v>
      </c>
      <c r="C853" s="30">
        <v>2</v>
      </c>
      <c r="D853" s="32" t="s">
        <v>2289</v>
      </c>
      <c r="E853" s="32" t="s">
        <v>2290</v>
      </c>
      <c r="F853" s="32" t="s">
        <v>2291</v>
      </c>
      <c r="G853" s="33" t="s">
        <v>12</v>
      </c>
      <c r="H853" s="34" t="s">
        <v>13</v>
      </c>
      <c r="I853" s="35">
        <v>0.9325</v>
      </c>
      <c r="J853" s="19">
        <f t="shared" si="13"/>
        <v>1209918.72</v>
      </c>
      <c r="K853" s="37">
        <v>100826.56</v>
      </c>
      <c r="L853" s="38"/>
    </row>
    <row r="854" spans="1:12" s="54" customFormat="1" ht="12.95" customHeight="1" x14ac:dyDescent="0.2">
      <c r="A854" s="226"/>
      <c r="B854" s="29">
        <v>4825</v>
      </c>
      <c r="C854" s="30">
        <v>3</v>
      </c>
      <c r="D854" s="32" t="s">
        <v>2292</v>
      </c>
      <c r="E854" s="32" t="s">
        <v>2293</v>
      </c>
      <c r="F854" s="32" t="s">
        <v>2294</v>
      </c>
      <c r="G854" s="33" t="s">
        <v>12</v>
      </c>
      <c r="H854" s="34" t="s">
        <v>13</v>
      </c>
      <c r="I854" s="35">
        <v>0.89639999999999997</v>
      </c>
      <c r="J854" s="19">
        <f t="shared" si="13"/>
        <v>1163079</v>
      </c>
      <c r="K854" s="37">
        <v>96923.25</v>
      </c>
      <c r="L854" s="38"/>
    </row>
    <row r="855" spans="1:12" s="54" customFormat="1" ht="12.95" customHeight="1" x14ac:dyDescent="0.2">
      <c r="A855" s="226"/>
      <c r="B855" s="29">
        <v>4802</v>
      </c>
      <c r="C855" s="30">
        <v>4</v>
      </c>
      <c r="D855" s="32" t="s">
        <v>2295</v>
      </c>
      <c r="E855" s="32" t="s">
        <v>722</v>
      </c>
      <c r="F855" s="32" t="s">
        <v>2296</v>
      </c>
      <c r="G855" s="33" t="s">
        <v>12</v>
      </c>
      <c r="H855" s="34" t="s">
        <v>13</v>
      </c>
      <c r="I855" s="35">
        <v>0.91749999999999998</v>
      </c>
      <c r="J855" s="19">
        <f t="shared" si="13"/>
        <v>1190456.28</v>
      </c>
      <c r="K855" s="37">
        <v>99204.69</v>
      </c>
      <c r="L855" s="38"/>
    </row>
    <row r="856" spans="1:12" s="54" customFormat="1" ht="12.95" customHeight="1" x14ac:dyDescent="0.2">
      <c r="A856" s="226"/>
      <c r="B856" s="29">
        <v>4820</v>
      </c>
      <c r="C856" s="30">
        <v>5</v>
      </c>
      <c r="D856" s="32" t="s">
        <v>2297</v>
      </c>
      <c r="E856" s="32" t="s">
        <v>2298</v>
      </c>
      <c r="F856" s="32" t="s">
        <v>2299</v>
      </c>
      <c r="G856" s="33" t="s">
        <v>12</v>
      </c>
      <c r="H856" s="34" t="s">
        <v>13</v>
      </c>
      <c r="I856" s="35">
        <v>0.90449999999999997</v>
      </c>
      <c r="J856" s="19">
        <f t="shared" si="13"/>
        <v>1173588.72</v>
      </c>
      <c r="K856" s="37">
        <v>97799.06</v>
      </c>
      <c r="L856" s="38"/>
    </row>
    <row r="857" spans="1:12" s="54" customFormat="1" ht="12.95" customHeight="1" x14ac:dyDescent="0.2">
      <c r="A857" s="226"/>
      <c r="B857" s="43">
        <v>4815</v>
      </c>
      <c r="C857" s="30">
        <v>6</v>
      </c>
      <c r="D857" s="42" t="s">
        <v>2300</v>
      </c>
      <c r="E857" s="42" t="s">
        <v>2301</v>
      </c>
      <c r="F857" s="42" t="s">
        <v>2302</v>
      </c>
      <c r="G857" s="33" t="s">
        <v>12</v>
      </c>
      <c r="H857" s="34" t="s">
        <v>13</v>
      </c>
      <c r="I857" s="35">
        <v>0.89580000000000004</v>
      </c>
      <c r="J857" s="19">
        <f t="shared" si="13"/>
        <v>1162300.56</v>
      </c>
      <c r="K857" s="37">
        <v>96858.38</v>
      </c>
      <c r="L857" s="38"/>
    </row>
    <row r="858" spans="1:12" s="54" customFormat="1" ht="12.95" customHeight="1" x14ac:dyDescent="0.2">
      <c r="A858" s="226"/>
      <c r="B858" s="29">
        <v>4822</v>
      </c>
      <c r="C858" s="30">
        <v>7</v>
      </c>
      <c r="D858" s="32" t="s">
        <v>2303</v>
      </c>
      <c r="E858" s="32" t="s">
        <v>2304</v>
      </c>
      <c r="F858" s="32" t="s">
        <v>2305</v>
      </c>
      <c r="G858" s="33" t="s">
        <v>12</v>
      </c>
      <c r="H858" s="34" t="s">
        <v>13</v>
      </c>
      <c r="I858" s="35">
        <v>0.92449999999999999</v>
      </c>
      <c r="J858" s="19">
        <f t="shared" si="13"/>
        <v>1199538.72</v>
      </c>
      <c r="K858" s="37">
        <v>99961.56</v>
      </c>
      <c r="L858" s="38"/>
    </row>
    <row r="859" spans="1:12" s="39" customFormat="1" ht="12.95" customHeight="1" x14ac:dyDescent="0.25">
      <c r="A859" s="226"/>
      <c r="B859" s="29">
        <v>4839</v>
      </c>
      <c r="C859" s="30">
        <v>8</v>
      </c>
      <c r="D859" s="42" t="s">
        <v>2306</v>
      </c>
      <c r="E859" s="42" t="s">
        <v>2307</v>
      </c>
      <c r="F859" s="42" t="s">
        <v>2308</v>
      </c>
      <c r="G859" s="27" t="s">
        <v>12</v>
      </c>
      <c r="H859" s="34" t="s">
        <v>13</v>
      </c>
      <c r="I859" s="35">
        <v>0.90500000000000003</v>
      </c>
      <c r="J859" s="19">
        <f t="shared" si="13"/>
        <v>1174237.56</v>
      </c>
      <c r="K859" s="37">
        <v>97853.13</v>
      </c>
      <c r="L859" s="38"/>
    </row>
    <row r="860" spans="1:12" s="39" customFormat="1" ht="12.95" customHeight="1" x14ac:dyDescent="0.25">
      <c r="A860" s="226"/>
      <c r="B860" s="29">
        <v>4821</v>
      </c>
      <c r="C860" s="30">
        <v>9</v>
      </c>
      <c r="D860" s="32" t="s">
        <v>2309</v>
      </c>
      <c r="E860" s="32" t="s">
        <v>2310</v>
      </c>
      <c r="F860" s="32" t="s">
        <v>2311</v>
      </c>
      <c r="G860" s="50" t="s">
        <v>12</v>
      </c>
      <c r="H860" s="34" t="s">
        <v>13</v>
      </c>
      <c r="I860" s="35">
        <v>0.91720000000000002</v>
      </c>
      <c r="J860" s="19">
        <f t="shared" si="13"/>
        <v>1190067</v>
      </c>
      <c r="K860" s="37">
        <v>99172.25</v>
      </c>
      <c r="L860" s="38"/>
    </row>
    <row r="861" spans="1:12" s="39" customFormat="1" ht="12.95" customHeight="1" x14ac:dyDescent="0.25">
      <c r="A861" s="226"/>
      <c r="B861" s="29">
        <v>4829</v>
      </c>
      <c r="C861" s="30">
        <v>10</v>
      </c>
      <c r="D861" s="32" t="s">
        <v>2312</v>
      </c>
      <c r="E861" s="32" t="s">
        <v>2313</v>
      </c>
      <c r="F861" s="32" t="s">
        <v>2314</v>
      </c>
      <c r="G861" s="50" t="s">
        <v>12</v>
      </c>
      <c r="H861" s="34" t="s">
        <v>13</v>
      </c>
      <c r="I861" s="35">
        <v>0.89549999999999996</v>
      </c>
      <c r="J861" s="19">
        <f t="shared" si="13"/>
        <v>1161911.28</v>
      </c>
      <c r="K861" s="37">
        <v>96825.94</v>
      </c>
      <c r="L861" s="38"/>
    </row>
    <row r="862" spans="1:12" s="39" customFormat="1" ht="12.95" customHeight="1" x14ac:dyDescent="0.25">
      <c r="A862" s="226"/>
      <c r="B862" s="29">
        <v>4804</v>
      </c>
      <c r="C862" s="30">
        <v>11</v>
      </c>
      <c r="D862" s="32" t="s">
        <v>2315</v>
      </c>
      <c r="E862" s="32" t="s">
        <v>2316</v>
      </c>
      <c r="F862" s="32" t="s">
        <v>2317</v>
      </c>
      <c r="G862" s="50" t="s">
        <v>12</v>
      </c>
      <c r="H862" s="34" t="s">
        <v>13</v>
      </c>
      <c r="I862" s="35">
        <v>0.92249999999999999</v>
      </c>
      <c r="J862" s="19">
        <f t="shared" si="13"/>
        <v>1196943.72</v>
      </c>
      <c r="K862" s="37">
        <v>99745.31</v>
      </c>
      <c r="L862" s="38"/>
    </row>
    <row r="863" spans="1:12" s="39" customFormat="1" ht="12.95" customHeight="1" x14ac:dyDescent="0.25">
      <c r="A863" s="226"/>
      <c r="B863" s="29">
        <v>4814</v>
      </c>
      <c r="C863" s="30">
        <v>12</v>
      </c>
      <c r="D863" s="32" t="s">
        <v>608</v>
      </c>
      <c r="E863" s="32" t="s">
        <v>2318</v>
      </c>
      <c r="F863" s="32" t="s">
        <v>2319</v>
      </c>
      <c r="G863" s="50" t="s">
        <v>12</v>
      </c>
      <c r="H863" s="34" t="s">
        <v>13</v>
      </c>
      <c r="I863" s="35">
        <v>0.90920000000000001</v>
      </c>
      <c r="J863" s="19">
        <f t="shared" si="13"/>
        <v>1179687</v>
      </c>
      <c r="K863" s="37">
        <v>98307.25</v>
      </c>
      <c r="L863" s="38"/>
    </row>
    <row r="864" spans="1:12" s="39" customFormat="1" ht="12.95" customHeight="1" x14ac:dyDescent="0.25">
      <c r="A864" s="226"/>
      <c r="B864" s="29">
        <v>4809</v>
      </c>
      <c r="C864" s="30">
        <v>13</v>
      </c>
      <c r="D864" s="32" t="s">
        <v>2320</v>
      </c>
      <c r="E864" s="32" t="s">
        <v>2321</v>
      </c>
      <c r="F864" s="32" t="s">
        <v>2322</v>
      </c>
      <c r="G864" s="50" t="s">
        <v>12</v>
      </c>
      <c r="H864" s="34" t="s">
        <v>13</v>
      </c>
      <c r="I864" s="35">
        <v>0.98750000000000004</v>
      </c>
      <c r="J864" s="19">
        <f t="shared" si="13"/>
        <v>1281281.28</v>
      </c>
      <c r="K864" s="37">
        <v>106773.44</v>
      </c>
      <c r="L864" s="38"/>
    </row>
    <row r="865" spans="1:12" s="39" customFormat="1" ht="12.95" customHeight="1" x14ac:dyDescent="0.25">
      <c r="A865" s="226"/>
      <c r="B865" s="29">
        <v>4832</v>
      </c>
      <c r="C865" s="30">
        <v>14</v>
      </c>
      <c r="D865" s="32" t="s">
        <v>2323</v>
      </c>
      <c r="E865" s="32" t="s">
        <v>2324</v>
      </c>
      <c r="F865" s="32" t="s">
        <v>2325</v>
      </c>
      <c r="G865" s="50" t="s">
        <v>12</v>
      </c>
      <c r="H865" s="34" t="s">
        <v>13</v>
      </c>
      <c r="I865" s="35">
        <v>0.92049999999999998</v>
      </c>
      <c r="J865" s="19">
        <f t="shared" si="13"/>
        <v>1194348.72</v>
      </c>
      <c r="K865" s="37">
        <v>99529.06</v>
      </c>
      <c r="L865" s="38"/>
    </row>
    <row r="866" spans="1:12" s="39" customFormat="1" ht="12.95" customHeight="1" x14ac:dyDescent="0.25">
      <c r="A866" s="226"/>
      <c r="B866" s="29">
        <v>4808</v>
      </c>
      <c r="C866" s="30">
        <v>15</v>
      </c>
      <c r="D866" s="32" t="s">
        <v>2326</v>
      </c>
      <c r="E866" s="32" t="s">
        <v>2327</v>
      </c>
      <c r="F866" s="32" t="s">
        <v>2328</v>
      </c>
      <c r="G866" s="50" t="s">
        <v>12</v>
      </c>
      <c r="H866" s="34" t="s">
        <v>13</v>
      </c>
      <c r="I866" s="35">
        <v>0.90400000000000003</v>
      </c>
      <c r="J866" s="19">
        <f t="shared" si="13"/>
        <v>1172940</v>
      </c>
      <c r="K866" s="37">
        <v>97745</v>
      </c>
      <c r="L866" s="38"/>
    </row>
    <row r="867" spans="1:12" s="39" customFormat="1" ht="12.95" customHeight="1" x14ac:dyDescent="0.25">
      <c r="A867" s="226"/>
      <c r="B867" s="29">
        <v>4813</v>
      </c>
      <c r="C867" s="30">
        <v>16</v>
      </c>
      <c r="D867" s="42" t="s">
        <v>2329</v>
      </c>
      <c r="E867" s="42" t="s">
        <v>2330</v>
      </c>
      <c r="F867" s="42" t="s">
        <v>2331</v>
      </c>
      <c r="G867" s="27" t="s">
        <v>12</v>
      </c>
      <c r="H867" s="34" t="s">
        <v>13</v>
      </c>
      <c r="I867" s="35">
        <v>0.98299999999999998</v>
      </c>
      <c r="J867" s="19">
        <f t="shared" si="13"/>
        <v>1275442.56</v>
      </c>
      <c r="K867" s="37">
        <v>106286.88</v>
      </c>
      <c r="L867" s="38"/>
    </row>
    <row r="868" spans="1:12" s="39" customFormat="1" ht="12.95" customHeight="1" x14ac:dyDescent="0.25">
      <c r="A868" s="226"/>
      <c r="B868" s="29">
        <v>4818</v>
      </c>
      <c r="C868" s="30">
        <v>17</v>
      </c>
      <c r="D868" s="32" t="s">
        <v>2332</v>
      </c>
      <c r="E868" s="32" t="s">
        <v>2333</v>
      </c>
      <c r="F868" s="32" t="s">
        <v>2334</v>
      </c>
      <c r="G868" s="50" t="s">
        <v>12</v>
      </c>
      <c r="H868" s="34" t="s">
        <v>13</v>
      </c>
      <c r="I868" s="35">
        <v>0.97399999999999998</v>
      </c>
      <c r="J868" s="19">
        <f t="shared" si="13"/>
        <v>1263765</v>
      </c>
      <c r="K868" s="37">
        <v>105313.75</v>
      </c>
      <c r="L868" s="38"/>
    </row>
    <row r="869" spans="1:12" s="39" customFormat="1" ht="12.95" customHeight="1" x14ac:dyDescent="0.25">
      <c r="A869" s="226"/>
      <c r="B869" s="29">
        <v>4803</v>
      </c>
      <c r="C869" s="30">
        <v>18</v>
      </c>
      <c r="D869" s="42" t="s">
        <v>2335</v>
      </c>
      <c r="E869" s="42" t="s">
        <v>2336</v>
      </c>
      <c r="F869" s="42" t="s">
        <v>2337</v>
      </c>
      <c r="G869" s="27" t="s">
        <v>12</v>
      </c>
      <c r="H869" s="34" t="s">
        <v>13</v>
      </c>
      <c r="I869" s="35">
        <v>0.91139999999999999</v>
      </c>
      <c r="J869" s="19">
        <f t="shared" si="13"/>
        <v>1182541.56</v>
      </c>
      <c r="K869" s="37">
        <v>98545.13</v>
      </c>
      <c r="L869" s="38"/>
    </row>
    <row r="870" spans="1:12" s="39" customFormat="1" ht="12.95" customHeight="1" x14ac:dyDescent="0.25">
      <c r="A870" s="226"/>
      <c r="B870" s="29">
        <v>4800</v>
      </c>
      <c r="C870" s="30">
        <v>19</v>
      </c>
      <c r="D870" s="32" t="s">
        <v>2168</v>
      </c>
      <c r="E870" s="32" t="s">
        <v>2169</v>
      </c>
      <c r="F870" s="32" t="s">
        <v>2338</v>
      </c>
      <c r="G870" s="50" t="s">
        <v>12</v>
      </c>
      <c r="H870" s="34" t="s">
        <v>13</v>
      </c>
      <c r="I870" s="35">
        <v>0.89880000000000004</v>
      </c>
      <c r="J870" s="19">
        <f t="shared" si="13"/>
        <v>1166193</v>
      </c>
      <c r="K870" s="37">
        <v>97182.75</v>
      </c>
      <c r="L870" s="38"/>
    </row>
    <row r="871" spans="1:12" s="39" customFormat="1" ht="12.95" customHeight="1" x14ac:dyDescent="0.25">
      <c r="A871" s="226"/>
      <c r="B871" s="29">
        <v>4805</v>
      </c>
      <c r="C871" s="30">
        <v>20</v>
      </c>
      <c r="D871" s="32" t="s">
        <v>2339</v>
      </c>
      <c r="E871" s="32" t="s">
        <v>2340</v>
      </c>
      <c r="F871" s="32" t="s">
        <v>2341</v>
      </c>
      <c r="G871" s="50" t="s">
        <v>12</v>
      </c>
      <c r="H871" s="34" t="s">
        <v>13</v>
      </c>
      <c r="I871" s="35">
        <v>0.98450000000000004</v>
      </c>
      <c r="J871" s="19">
        <f t="shared" si="13"/>
        <v>1277388.72</v>
      </c>
      <c r="K871" s="37">
        <v>106449.06</v>
      </c>
      <c r="L871" s="38"/>
    </row>
    <row r="872" spans="1:12" s="39" customFormat="1" ht="12.95" customHeight="1" x14ac:dyDescent="0.25">
      <c r="A872" s="226"/>
      <c r="B872" s="29">
        <v>4835</v>
      </c>
      <c r="C872" s="30">
        <v>21</v>
      </c>
      <c r="D872" s="42" t="s">
        <v>2342</v>
      </c>
      <c r="E872" s="42" t="s">
        <v>2343</v>
      </c>
      <c r="F872" s="42" t="s">
        <v>2344</v>
      </c>
      <c r="G872" s="27" t="s">
        <v>12</v>
      </c>
      <c r="H872" s="34" t="s">
        <v>13</v>
      </c>
      <c r="I872" s="35">
        <v>0.91779999999999995</v>
      </c>
      <c r="J872" s="19">
        <f t="shared" si="13"/>
        <v>1190845.56</v>
      </c>
      <c r="K872" s="37">
        <v>99237.13</v>
      </c>
      <c r="L872" s="38"/>
    </row>
    <row r="873" spans="1:12" s="39" customFormat="1" ht="12.95" customHeight="1" x14ac:dyDescent="0.25">
      <c r="A873" s="226"/>
      <c r="B873" s="29">
        <v>4828</v>
      </c>
      <c r="C873" s="30">
        <v>22</v>
      </c>
      <c r="D873" s="32" t="s">
        <v>1018</v>
      </c>
      <c r="E873" s="32" t="s">
        <v>1670</v>
      </c>
      <c r="F873" s="32" t="s">
        <v>2345</v>
      </c>
      <c r="G873" s="33" t="s">
        <v>12</v>
      </c>
      <c r="H873" s="34" t="s">
        <v>13</v>
      </c>
      <c r="I873" s="35">
        <v>0.97989999999999999</v>
      </c>
      <c r="J873" s="19">
        <f t="shared" si="13"/>
        <v>1271420.28</v>
      </c>
      <c r="K873" s="37">
        <v>105951.69</v>
      </c>
      <c r="L873" s="38"/>
    </row>
    <row r="874" spans="1:12" s="39" customFormat="1" ht="12.95" customHeight="1" x14ac:dyDescent="0.25">
      <c r="A874" s="226"/>
      <c r="B874" s="29">
        <v>4834</v>
      </c>
      <c r="C874" s="30">
        <v>23</v>
      </c>
      <c r="D874" s="32" t="s">
        <v>1201</v>
      </c>
      <c r="E874" s="32" t="s">
        <v>2346</v>
      </c>
      <c r="F874" s="32" t="s">
        <v>2347</v>
      </c>
      <c r="G874" s="33" t="s">
        <v>12</v>
      </c>
      <c r="H874" s="34" t="s">
        <v>13</v>
      </c>
      <c r="I874" s="35">
        <v>0.92969999999999997</v>
      </c>
      <c r="J874" s="19">
        <f t="shared" si="13"/>
        <v>1206285.72</v>
      </c>
      <c r="K874" s="37">
        <v>100523.81</v>
      </c>
      <c r="L874" s="38"/>
    </row>
    <row r="875" spans="1:12" s="39" customFormat="1" ht="12.95" customHeight="1" x14ac:dyDescent="0.25">
      <c r="A875" s="226"/>
      <c r="B875" s="29">
        <v>4806</v>
      </c>
      <c r="C875" s="30">
        <v>24</v>
      </c>
      <c r="D875" s="32" t="s">
        <v>2348</v>
      </c>
      <c r="E875" s="32" t="s">
        <v>2349</v>
      </c>
      <c r="F875" s="32" t="s">
        <v>2350</v>
      </c>
      <c r="G875" s="33" t="s">
        <v>12</v>
      </c>
      <c r="H875" s="34" t="s">
        <v>13</v>
      </c>
      <c r="I875" s="35">
        <v>0.91749999999999998</v>
      </c>
      <c r="J875" s="19">
        <f t="shared" si="13"/>
        <v>1190456.28</v>
      </c>
      <c r="K875" s="37">
        <v>99204.69</v>
      </c>
      <c r="L875" s="38"/>
    </row>
    <row r="876" spans="1:12" s="39" customFormat="1" ht="12.95" customHeight="1" x14ac:dyDescent="0.25">
      <c r="A876" s="226"/>
      <c r="B876" s="29">
        <v>4810</v>
      </c>
      <c r="C876" s="30">
        <v>25</v>
      </c>
      <c r="D876" s="32" t="s">
        <v>2351</v>
      </c>
      <c r="E876" s="32" t="s">
        <v>2352</v>
      </c>
      <c r="F876" s="32" t="s">
        <v>2353</v>
      </c>
      <c r="G876" s="33" t="s">
        <v>12</v>
      </c>
      <c r="H876" s="34" t="s">
        <v>13</v>
      </c>
      <c r="I876" s="35">
        <v>0.93569999999999998</v>
      </c>
      <c r="J876" s="19">
        <f t="shared" si="13"/>
        <v>1214070.72</v>
      </c>
      <c r="K876" s="37">
        <v>101172.56</v>
      </c>
      <c r="L876" s="38"/>
    </row>
    <row r="877" spans="1:12" s="39" customFormat="1" ht="12.95" customHeight="1" x14ac:dyDescent="0.25">
      <c r="A877" s="226"/>
      <c r="B877" s="29">
        <v>4811</v>
      </c>
      <c r="C877" s="30">
        <v>26</v>
      </c>
      <c r="D877" s="32" t="s">
        <v>2354</v>
      </c>
      <c r="E877" s="32" t="s">
        <v>2355</v>
      </c>
      <c r="F877" s="32" t="s">
        <v>2356</v>
      </c>
      <c r="G877" s="33" t="s">
        <v>12</v>
      </c>
      <c r="H877" s="34" t="s">
        <v>13</v>
      </c>
      <c r="I877" s="35">
        <v>0.94769999999999999</v>
      </c>
      <c r="J877" s="19">
        <f t="shared" si="13"/>
        <v>1229640.72</v>
      </c>
      <c r="K877" s="37">
        <v>102470.06</v>
      </c>
      <c r="L877" s="38"/>
    </row>
    <row r="878" spans="1:12" s="39" customFormat="1" ht="12.95" customHeight="1" x14ac:dyDescent="0.25">
      <c r="A878" s="226"/>
      <c r="B878" s="29">
        <v>4807</v>
      </c>
      <c r="C878" s="30">
        <v>27</v>
      </c>
      <c r="D878" s="32" t="s">
        <v>2357</v>
      </c>
      <c r="E878" s="32" t="s">
        <v>2358</v>
      </c>
      <c r="F878" s="32" t="s">
        <v>2359</v>
      </c>
      <c r="G878" s="33" t="s">
        <v>12</v>
      </c>
      <c r="H878" s="34" t="s">
        <v>13</v>
      </c>
      <c r="I878" s="35">
        <v>0.90400000000000003</v>
      </c>
      <c r="J878" s="19">
        <f t="shared" si="13"/>
        <v>1172940</v>
      </c>
      <c r="K878" s="37">
        <v>97745</v>
      </c>
      <c r="L878" s="38"/>
    </row>
    <row r="879" spans="1:12" s="39" customFormat="1" ht="12.95" customHeight="1" x14ac:dyDescent="0.25">
      <c r="A879" s="226"/>
      <c r="B879" s="29">
        <v>4812</v>
      </c>
      <c r="C879" s="30">
        <v>28</v>
      </c>
      <c r="D879" s="32" t="s">
        <v>2360</v>
      </c>
      <c r="E879" s="32" t="s">
        <v>2361</v>
      </c>
      <c r="F879" s="32" t="s">
        <v>2362</v>
      </c>
      <c r="G879" s="33" t="s">
        <v>12</v>
      </c>
      <c r="H879" s="34" t="s">
        <v>13</v>
      </c>
      <c r="I879" s="35">
        <v>0.92100000000000004</v>
      </c>
      <c r="J879" s="19">
        <f t="shared" si="13"/>
        <v>1194997.56</v>
      </c>
      <c r="K879" s="37">
        <v>99583.13</v>
      </c>
      <c r="L879" s="38"/>
    </row>
    <row r="880" spans="1:12" s="39" customFormat="1" ht="12.95" customHeight="1" x14ac:dyDescent="0.25">
      <c r="A880" s="226"/>
      <c r="B880" s="29">
        <v>4823</v>
      </c>
      <c r="C880" s="30">
        <v>29</v>
      </c>
      <c r="D880" s="32" t="s">
        <v>2363</v>
      </c>
      <c r="E880" s="32" t="s">
        <v>2364</v>
      </c>
      <c r="F880" s="32" t="s">
        <v>2365</v>
      </c>
      <c r="G880" s="33" t="s">
        <v>12</v>
      </c>
      <c r="H880" s="34" t="s">
        <v>13</v>
      </c>
      <c r="I880" s="35">
        <v>0.88749999999999996</v>
      </c>
      <c r="J880" s="19">
        <f t="shared" si="13"/>
        <v>1151531.28</v>
      </c>
      <c r="K880" s="37">
        <v>95960.94</v>
      </c>
      <c r="L880" s="38"/>
    </row>
    <row r="881" spans="1:12" s="39" customFormat="1" ht="12.95" customHeight="1" x14ac:dyDescent="0.25">
      <c r="A881" s="226"/>
      <c r="B881" s="29">
        <v>4836</v>
      </c>
      <c r="C881" s="30">
        <v>30</v>
      </c>
      <c r="D881" s="42" t="s">
        <v>2366</v>
      </c>
      <c r="E881" s="42" t="s">
        <v>2367</v>
      </c>
      <c r="F881" s="42" t="s">
        <v>2368</v>
      </c>
      <c r="G881" s="33" t="s">
        <v>12</v>
      </c>
      <c r="H881" s="34" t="s">
        <v>13</v>
      </c>
      <c r="I881" s="35">
        <v>0.91749999999999998</v>
      </c>
      <c r="J881" s="19">
        <f t="shared" si="13"/>
        <v>1190456.28</v>
      </c>
      <c r="K881" s="37">
        <v>99204.69</v>
      </c>
      <c r="L881" s="38"/>
    </row>
    <row r="882" spans="1:12" s="39" customFormat="1" ht="12.95" customHeight="1" x14ac:dyDescent="0.25">
      <c r="A882" s="226"/>
      <c r="B882" s="29">
        <v>4816</v>
      </c>
      <c r="C882" s="30">
        <v>31</v>
      </c>
      <c r="D882" s="32" t="s">
        <v>2369</v>
      </c>
      <c r="E882" s="32" t="s">
        <v>2370</v>
      </c>
      <c r="F882" s="32" t="s">
        <v>2371</v>
      </c>
      <c r="G882" s="33" t="s">
        <v>12</v>
      </c>
      <c r="H882" s="34" t="s">
        <v>13</v>
      </c>
      <c r="I882" s="35">
        <v>0.90700000000000003</v>
      </c>
      <c r="J882" s="19">
        <f t="shared" si="13"/>
        <v>1176832.56</v>
      </c>
      <c r="K882" s="37">
        <v>98069.38</v>
      </c>
      <c r="L882" s="38"/>
    </row>
    <row r="883" spans="1:12" s="39" customFormat="1" ht="12.95" customHeight="1" x14ac:dyDescent="0.25">
      <c r="A883" s="226"/>
      <c r="B883" s="29">
        <v>4837</v>
      </c>
      <c r="C883" s="30">
        <v>32</v>
      </c>
      <c r="D883" s="32" t="s">
        <v>2372</v>
      </c>
      <c r="E883" s="32" t="s">
        <v>2373</v>
      </c>
      <c r="F883" s="32" t="s">
        <v>2374</v>
      </c>
      <c r="G883" s="33" t="s">
        <v>12</v>
      </c>
      <c r="H883" s="34" t="s">
        <v>13</v>
      </c>
      <c r="I883" s="35">
        <v>0.94740000000000002</v>
      </c>
      <c r="J883" s="19">
        <f t="shared" si="13"/>
        <v>1229251.56</v>
      </c>
      <c r="K883" s="37">
        <v>102437.63</v>
      </c>
      <c r="L883" s="38"/>
    </row>
    <row r="884" spans="1:12" s="39" customFormat="1" ht="12.95" customHeight="1" x14ac:dyDescent="0.25">
      <c r="A884" s="226"/>
      <c r="B884" s="29">
        <v>4826</v>
      </c>
      <c r="C884" s="30">
        <v>33</v>
      </c>
      <c r="D884" s="32" t="s">
        <v>2375</v>
      </c>
      <c r="E884" s="32" t="s">
        <v>2376</v>
      </c>
      <c r="F884" s="32" t="s">
        <v>2377</v>
      </c>
      <c r="G884" s="33" t="s">
        <v>12</v>
      </c>
      <c r="H884" s="34" t="s">
        <v>13</v>
      </c>
      <c r="I884" s="35">
        <v>0.93149999999999999</v>
      </c>
      <c r="J884" s="19">
        <f t="shared" si="13"/>
        <v>1208621.28</v>
      </c>
      <c r="K884" s="37">
        <v>100718.44</v>
      </c>
      <c r="L884" s="38"/>
    </row>
    <row r="885" spans="1:12" s="39" customFormat="1" ht="12.95" customHeight="1" x14ac:dyDescent="0.25">
      <c r="A885" s="226"/>
      <c r="B885" s="43">
        <v>4817</v>
      </c>
      <c r="C885" s="30">
        <v>34</v>
      </c>
      <c r="D885" s="32" t="s">
        <v>2378</v>
      </c>
      <c r="E885" s="32" t="s">
        <v>2379</v>
      </c>
      <c r="F885" s="32" t="s">
        <v>2380</v>
      </c>
      <c r="G885" s="33" t="s">
        <v>12</v>
      </c>
      <c r="H885" s="34" t="s">
        <v>13</v>
      </c>
      <c r="I885" s="35">
        <v>0.91679999999999995</v>
      </c>
      <c r="J885" s="19">
        <f t="shared" si="13"/>
        <v>1189548</v>
      </c>
      <c r="K885" s="37">
        <v>99129</v>
      </c>
      <c r="L885" s="38"/>
    </row>
    <row r="886" spans="1:12" s="39" customFormat="1" ht="12.95" customHeight="1" x14ac:dyDescent="0.25">
      <c r="A886" s="226"/>
      <c r="B886" s="29">
        <v>4819</v>
      </c>
      <c r="C886" s="30">
        <v>35</v>
      </c>
      <c r="D886" s="42" t="s">
        <v>2381</v>
      </c>
      <c r="E886" s="42" t="s">
        <v>2382</v>
      </c>
      <c r="F886" s="42" t="s">
        <v>2383</v>
      </c>
      <c r="G886" s="33" t="s">
        <v>12</v>
      </c>
      <c r="H886" s="34" t="s">
        <v>13</v>
      </c>
      <c r="I886" s="35">
        <v>0.92810000000000004</v>
      </c>
      <c r="J886" s="19">
        <f t="shared" si="13"/>
        <v>1204209.72</v>
      </c>
      <c r="K886" s="37">
        <v>100350.81</v>
      </c>
      <c r="L886" s="38"/>
    </row>
    <row r="887" spans="1:12" s="39" customFormat="1" ht="12.95" customHeight="1" x14ac:dyDescent="0.25">
      <c r="A887" s="226"/>
      <c r="B887" s="29">
        <v>4827</v>
      </c>
      <c r="C887" s="30">
        <v>36</v>
      </c>
      <c r="D887" s="32" t="s">
        <v>2384</v>
      </c>
      <c r="E887" s="32" t="s">
        <v>2385</v>
      </c>
      <c r="F887" s="32" t="s">
        <v>2386</v>
      </c>
      <c r="G887" s="33" t="s">
        <v>12</v>
      </c>
      <c r="H887" s="34" t="s">
        <v>13</v>
      </c>
      <c r="I887" s="35">
        <v>0.98750000000000004</v>
      </c>
      <c r="J887" s="19">
        <f t="shared" si="13"/>
        <v>1281281.28</v>
      </c>
      <c r="K887" s="37">
        <v>106773.44</v>
      </c>
      <c r="L887" s="38"/>
    </row>
    <row r="888" spans="1:12" s="39" customFormat="1" ht="12.95" customHeight="1" x14ac:dyDescent="0.25">
      <c r="A888" s="226"/>
      <c r="B888" s="29">
        <v>4831</v>
      </c>
      <c r="C888" s="30">
        <v>37</v>
      </c>
      <c r="D888" s="32" t="s">
        <v>2387</v>
      </c>
      <c r="E888" s="32" t="s">
        <v>2388</v>
      </c>
      <c r="F888" s="32" t="s">
        <v>2389</v>
      </c>
      <c r="G888" s="33" t="s">
        <v>12</v>
      </c>
      <c r="H888" s="34" t="s">
        <v>13</v>
      </c>
      <c r="I888" s="35">
        <v>0.91920000000000002</v>
      </c>
      <c r="J888" s="19">
        <f t="shared" si="13"/>
        <v>1192662</v>
      </c>
      <c r="K888" s="37">
        <v>99388.5</v>
      </c>
      <c r="L888" s="38"/>
    </row>
    <row r="889" spans="1:12" s="39" customFormat="1" ht="12.95" customHeight="1" x14ac:dyDescent="0.25">
      <c r="A889" s="226"/>
      <c r="B889" s="29">
        <v>4801</v>
      </c>
      <c r="C889" s="30">
        <v>38</v>
      </c>
      <c r="D889" s="32" t="s">
        <v>2390</v>
      </c>
      <c r="E889" s="32" t="s">
        <v>2391</v>
      </c>
      <c r="F889" s="32" t="s">
        <v>2392</v>
      </c>
      <c r="G889" s="33" t="s">
        <v>12</v>
      </c>
      <c r="H889" s="34" t="s">
        <v>13</v>
      </c>
      <c r="I889" s="35">
        <v>0.91779999999999995</v>
      </c>
      <c r="J889" s="19">
        <f t="shared" si="13"/>
        <v>1190845.56</v>
      </c>
      <c r="K889" s="37">
        <v>99237.13</v>
      </c>
      <c r="L889" s="38"/>
    </row>
    <row r="890" spans="1:12" s="39" customFormat="1" ht="12.95" customHeight="1" x14ac:dyDescent="0.25">
      <c r="A890" s="226"/>
      <c r="B890" s="29">
        <v>4830</v>
      </c>
      <c r="C890" s="30">
        <v>39</v>
      </c>
      <c r="D890" s="32" t="s">
        <v>2393</v>
      </c>
      <c r="E890" s="32" t="s">
        <v>2394</v>
      </c>
      <c r="F890" s="32" t="s">
        <v>2395</v>
      </c>
      <c r="G890" s="33" t="s">
        <v>12</v>
      </c>
      <c r="H890" s="34" t="s">
        <v>13</v>
      </c>
      <c r="I890" s="35">
        <v>0.91049999999999998</v>
      </c>
      <c r="J890" s="19">
        <f t="shared" si="13"/>
        <v>1181373.72</v>
      </c>
      <c r="K890" s="37">
        <v>98447.81</v>
      </c>
      <c r="L890" s="38"/>
    </row>
    <row r="891" spans="1:12" s="39" customFormat="1" ht="12.95" customHeight="1" x14ac:dyDescent="0.25">
      <c r="A891" s="226"/>
      <c r="B891" s="29"/>
      <c r="C891" s="30"/>
      <c r="D891" s="31" t="s">
        <v>47</v>
      </c>
      <c r="E891" s="32"/>
      <c r="F891" s="32"/>
      <c r="G891" s="33"/>
      <c r="H891" s="34"/>
      <c r="I891" s="35"/>
      <c r="J891" s="19"/>
      <c r="K891" s="37"/>
      <c r="L891" s="38"/>
    </row>
    <row r="892" spans="1:12" s="39" customFormat="1" ht="12.95" customHeight="1" x14ac:dyDescent="0.25">
      <c r="A892" s="227"/>
      <c r="B892" s="29">
        <v>4833</v>
      </c>
      <c r="C892" s="30">
        <v>1</v>
      </c>
      <c r="D892" s="32" t="s">
        <v>2396</v>
      </c>
      <c r="E892" s="32" t="s">
        <v>2397</v>
      </c>
      <c r="F892" s="32" t="s">
        <v>2398</v>
      </c>
      <c r="G892" s="33" t="s">
        <v>51</v>
      </c>
      <c r="H892" s="34" t="s">
        <v>13</v>
      </c>
      <c r="I892" s="35">
        <v>0.92300000000000004</v>
      </c>
      <c r="J892" s="19">
        <f t="shared" si="13"/>
        <v>1897318.8</v>
      </c>
      <c r="K892" s="37">
        <v>158109.9</v>
      </c>
      <c r="L892" s="38"/>
    </row>
    <row r="893" spans="1:12" s="39" customFormat="1" ht="12.95" customHeight="1" x14ac:dyDescent="0.25">
      <c r="A893" s="225" t="s">
        <v>2399</v>
      </c>
      <c r="B893" s="29"/>
      <c r="C893" s="30"/>
      <c r="D893" s="31" t="s">
        <v>11</v>
      </c>
      <c r="E893" s="32"/>
      <c r="F893" s="32"/>
      <c r="G893" s="33"/>
      <c r="H893" s="34"/>
      <c r="I893" s="35"/>
      <c r="J893" s="19"/>
      <c r="K893" s="37"/>
      <c r="L893" s="38"/>
    </row>
    <row r="894" spans="1:12" s="39" customFormat="1" ht="12.95" customHeight="1" x14ac:dyDescent="0.25">
      <c r="A894" s="226"/>
      <c r="B894" s="29">
        <v>4917</v>
      </c>
      <c r="C894" s="30">
        <v>1</v>
      </c>
      <c r="D894" s="32" t="s">
        <v>2400</v>
      </c>
      <c r="E894" s="32" t="s">
        <v>2401</v>
      </c>
      <c r="F894" s="32" t="s">
        <v>2402</v>
      </c>
      <c r="G894" s="33" t="s">
        <v>12</v>
      </c>
      <c r="H894" s="34" t="s">
        <v>13</v>
      </c>
      <c r="I894" s="35">
        <v>0.95789999999999997</v>
      </c>
      <c r="J894" s="19">
        <f t="shared" si="13"/>
        <v>1242875.28</v>
      </c>
      <c r="K894" s="37">
        <v>103572.94</v>
      </c>
      <c r="L894" s="38"/>
    </row>
    <row r="895" spans="1:12" s="39" customFormat="1" ht="12.95" customHeight="1" x14ac:dyDescent="0.25">
      <c r="A895" s="226"/>
      <c r="B895" s="29">
        <v>4915</v>
      </c>
      <c r="C895" s="30">
        <v>2</v>
      </c>
      <c r="D895" s="32" t="s">
        <v>2403</v>
      </c>
      <c r="E895" s="32" t="s">
        <v>2404</v>
      </c>
      <c r="F895" s="32" t="s">
        <v>2405</v>
      </c>
      <c r="G895" s="33" t="s">
        <v>12</v>
      </c>
      <c r="H895" s="34" t="s">
        <v>13</v>
      </c>
      <c r="I895" s="35">
        <v>0.9839</v>
      </c>
      <c r="J895" s="19">
        <f t="shared" si="13"/>
        <v>1276610.28</v>
      </c>
      <c r="K895" s="37">
        <v>106384.19</v>
      </c>
      <c r="L895" s="38"/>
    </row>
    <row r="896" spans="1:12" s="39" customFormat="1" ht="12.95" customHeight="1" x14ac:dyDescent="0.25">
      <c r="A896" s="226"/>
      <c r="B896" s="29">
        <v>4910</v>
      </c>
      <c r="C896" s="30">
        <v>3</v>
      </c>
      <c r="D896" s="32" t="s">
        <v>2406</v>
      </c>
      <c r="E896" s="32" t="s">
        <v>2407</v>
      </c>
      <c r="F896" s="32" t="s">
        <v>2408</v>
      </c>
      <c r="G896" s="33" t="s">
        <v>12</v>
      </c>
      <c r="H896" s="34" t="s">
        <v>13</v>
      </c>
      <c r="I896" s="35">
        <v>0.99739999999999995</v>
      </c>
      <c r="J896" s="19">
        <f t="shared" si="13"/>
        <v>1294126.56</v>
      </c>
      <c r="K896" s="37">
        <v>107843.88</v>
      </c>
      <c r="L896" s="38"/>
    </row>
    <row r="897" spans="1:12" s="39" customFormat="1" ht="12.95" customHeight="1" x14ac:dyDescent="0.25">
      <c r="A897" s="226"/>
      <c r="B897" s="29">
        <v>4905</v>
      </c>
      <c r="C897" s="30">
        <v>4</v>
      </c>
      <c r="D897" s="32" t="s">
        <v>2409</v>
      </c>
      <c r="E897" s="32" t="s">
        <v>2410</v>
      </c>
      <c r="F897" s="32" t="s">
        <v>2411</v>
      </c>
      <c r="G897" s="33" t="s">
        <v>12</v>
      </c>
      <c r="H897" s="34" t="s">
        <v>13</v>
      </c>
      <c r="I897" s="35">
        <v>0.95589999999999997</v>
      </c>
      <c r="J897" s="19">
        <f t="shared" si="13"/>
        <v>1240280.28</v>
      </c>
      <c r="K897" s="37">
        <v>103356.69</v>
      </c>
      <c r="L897" s="38"/>
    </row>
    <row r="898" spans="1:12" s="39" customFormat="1" ht="12.95" customHeight="1" x14ac:dyDescent="0.25">
      <c r="A898" s="226"/>
      <c r="B898" s="29">
        <v>4925</v>
      </c>
      <c r="C898" s="30">
        <v>5</v>
      </c>
      <c r="D898" s="32" t="s">
        <v>2412</v>
      </c>
      <c r="E898" s="32" t="s">
        <v>2413</v>
      </c>
      <c r="F898" s="32" t="s">
        <v>2414</v>
      </c>
      <c r="G898" s="33" t="s">
        <v>12</v>
      </c>
      <c r="H898" s="34" t="s">
        <v>13</v>
      </c>
      <c r="I898" s="35">
        <v>0.96389999999999998</v>
      </c>
      <c r="J898" s="19">
        <f t="shared" ref="J898:J961" si="14">ROUND(K898*12,2)</f>
        <v>1250660.28</v>
      </c>
      <c r="K898" s="37">
        <v>104221.69</v>
      </c>
      <c r="L898" s="38"/>
    </row>
    <row r="899" spans="1:12" s="39" customFormat="1" ht="12.95" customHeight="1" x14ac:dyDescent="0.25">
      <c r="A899" s="226"/>
      <c r="B899" s="29">
        <v>4904</v>
      </c>
      <c r="C899" s="30">
        <v>6</v>
      </c>
      <c r="D899" s="32" t="s">
        <v>2415</v>
      </c>
      <c r="E899" s="32" t="s">
        <v>2416</v>
      </c>
      <c r="F899" s="32" t="s">
        <v>2417</v>
      </c>
      <c r="G899" s="33" t="s">
        <v>12</v>
      </c>
      <c r="H899" s="34" t="s">
        <v>13</v>
      </c>
      <c r="I899" s="35">
        <v>0.96389999999999998</v>
      </c>
      <c r="J899" s="19">
        <f t="shared" si="14"/>
        <v>1250660.28</v>
      </c>
      <c r="K899" s="37">
        <v>104221.69</v>
      </c>
      <c r="L899" s="38"/>
    </row>
    <row r="900" spans="1:12" s="39" customFormat="1" ht="12.95" customHeight="1" x14ac:dyDescent="0.25">
      <c r="A900" s="226"/>
      <c r="B900" s="29">
        <v>4923</v>
      </c>
      <c r="C900" s="30">
        <v>7</v>
      </c>
      <c r="D900" s="32" t="s">
        <v>2418</v>
      </c>
      <c r="E900" s="32" t="s">
        <v>2419</v>
      </c>
      <c r="F900" s="32" t="s">
        <v>2420</v>
      </c>
      <c r="G900" s="33" t="s">
        <v>12</v>
      </c>
      <c r="H900" s="34" t="s">
        <v>13</v>
      </c>
      <c r="I900" s="35">
        <v>0.96389999999999998</v>
      </c>
      <c r="J900" s="19">
        <f t="shared" si="14"/>
        <v>1250660.28</v>
      </c>
      <c r="K900" s="37">
        <v>104221.69</v>
      </c>
      <c r="L900" s="38"/>
    </row>
    <row r="901" spans="1:12" s="39" customFormat="1" ht="12.95" customHeight="1" x14ac:dyDescent="0.25">
      <c r="A901" s="226"/>
      <c r="B901" s="29">
        <v>4918</v>
      </c>
      <c r="C901" s="30">
        <v>8</v>
      </c>
      <c r="D901" s="32" t="s">
        <v>2421</v>
      </c>
      <c r="E901" s="32" t="s">
        <v>2422</v>
      </c>
      <c r="F901" s="32" t="s">
        <v>2423</v>
      </c>
      <c r="G901" s="33" t="s">
        <v>12</v>
      </c>
      <c r="H901" s="34" t="s">
        <v>13</v>
      </c>
      <c r="I901" s="35">
        <v>0.96389999999999998</v>
      </c>
      <c r="J901" s="19">
        <f t="shared" si="14"/>
        <v>1250660.28</v>
      </c>
      <c r="K901" s="37">
        <v>104221.69</v>
      </c>
      <c r="L901" s="38"/>
    </row>
    <row r="902" spans="1:12" s="39" customFormat="1" ht="12.95" customHeight="1" x14ac:dyDescent="0.25">
      <c r="A902" s="226"/>
      <c r="B902" s="29">
        <v>4922</v>
      </c>
      <c r="C902" s="30">
        <v>9</v>
      </c>
      <c r="D902" s="32" t="s">
        <v>2424</v>
      </c>
      <c r="E902" s="32" t="s">
        <v>2425</v>
      </c>
      <c r="F902" s="32" t="s">
        <v>2426</v>
      </c>
      <c r="G902" s="33" t="s">
        <v>12</v>
      </c>
      <c r="H902" s="34" t="s">
        <v>13</v>
      </c>
      <c r="I902" s="35">
        <v>0.97040000000000004</v>
      </c>
      <c r="J902" s="19">
        <f t="shared" si="14"/>
        <v>1259094</v>
      </c>
      <c r="K902" s="37">
        <v>104924.5</v>
      </c>
      <c r="L902" s="38"/>
    </row>
    <row r="903" spans="1:12" s="39" customFormat="1" ht="12.95" customHeight="1" x14ac:dyDescent="0.25">
      <c r="A903" s="226"/>
      <c r="B903" s="29">
        <v>4916</v>
      </c>
      <c r="C903" s="30">
        <v>10</v>
      </c>
      <c r="D903" s="32" t="s">
        <v>1645</v>
      </c>
      <c r="E903" s="32" t="s">
        <v>2427</v>
      </c>
      <c r="F903" s="32" t="s">
        <v>2428</v>
      </c>
      <c r="G903" s="33" t="s">
        <v>12</v>
      </c>
      <c r="H903" s="34" t="s">
        <v>13</v>
      </c>
      <c r="I903" s="35">
        <v>0.96389999999999998</v>
      </c>
      <c r="J903" s="19">
        <f t="shared" si="14"/>
        <v>1250660.28</v>
      </c>
      <c r="K903" s="37">
        <v>104221.69</v>
      </c>
      <c r="L903" s="38"/>
    </row>
    <row r="904" spans="1:12" s="39" customFormat="1" ht="12.95" customHeight="1" x14ac:dyDescent="0.25">
      <c r="A904" s="226"/>
      <c r="B904" s="29">
        <v>4929</v>
      </c>
      <c r="C904" s="30">
        <v>11</v>
      </c>
      <c r="D904" s="32" t="s">
        <v>2429</v>
      </c>
      <c r="E904" s="32" t="s">
        <v>2430</v>
      </c>
      <c r="F904" s="32" t="s">
        <v>2431</v>
      </c>
      <c r="G904" s="33" t="s">
        <v>12</v>
      </c>
      <c r="H904" s="34" t="s">
        <v>13</v>
      </c>
      <c r="I904" s="35">
        <v>0.96389999999999998</v>
      </c>
      <c r="J904" s="19">
        <f t="shared" si="14"/>
        <v>1250660.28</v>
      </c>
      <c r="K904" s="37">
        <v>104221.69</v>
      </c>
      <c r="L904" s="38"/>
    </row>
    <row r="905" spans="1:12" s="39" customFormat="1" ht="12.95" customHeight="1" x14ac:dyDescent="0.25">
      <c r="A905" s="226"/>
      <c r="B905" s="29">
        <v>4931</v>
      </c>
      <c r="C905" s="30">
        <v>12</v>
      </c>
      <c r="D905" s="42" t="s">
        <v>2432</v>
      </c>
      <c r="E905" s="42" t="s">
        <v>2433</v>
      </c>
      <c r="F905" s="42" t="s">
        <v>2434</v>
      </c>
      <c r="G905" s="33" t="s">
        <v>12</v>
      </c>
      <c r="H905" s="34" t="s">
        <v>13</v>
      </c>
      <c r="I905" s="35">
        <v>0.99739999999999995</v>
      </c>
      <c r="J905" s="19">
        <f t="shared" si="14"/>
        <v>1294126.56</v>
      </c>
      <c r="K905" s="37">
        <v>107843.88</v>
      </c>
      <c r="L905" s="38"/>
    </row>
    <row r="906" spans="1:12" s="39" customFormat="1" ht="12.95" customHeight="1" x14ac:dyDescent="0.25">
      <c r="A906" s="226"/>
      <c r="B906" s="29">
        <v>4914</v>
      </c>
      <c r="C906" s="30">
        <v>13</v>
      </c>
      <c r="D906" s="32" t="s">
        <v>2435</v>
      </c>
      <c r="E906" s="32" t="s">
        <v>2436</v>
      </c>
      <c r="F906" s="32" t="s">
        <v>2437</v>
      </c>
      <c r="G906" s="33" t="s">
        <v>12</v>
      </c>
      <c r="H906" s="34" t="s">
        <v>13</v>
      </c>
      <c r="I906" s="35">
        <v>0.96389999999999998</v>
      </c>
      <c r="J906" s="19">
        <f t="shared" si="14"/>
        <v>1250660.28</v>
      </c>
      <c r="K906" s="37">
        <v>104221.69</v>
      </c>
      <c r="L906" s="38"/>
    </row>
    <row r="907" spans="1:12" s="39" customFormat="1" ht="12.95" customHeight="1" x14ac:dyDescent="0.25">
      <c r="A907" s="226"/>
      <c r="B907" s="29">
        <v>4912</v>
      </c>
      <c r="C907" s="30">
        <v>14</v>
      </c>
      <c r="D907" s="42" t="s">
        <v>2438</v>
      </c>
      <c r="E907" s="42" t="s">
        <v>2439</v>
      </c>
      <c r="F907" s="42" t="s">
        <v>2440</v>
      </c>
      <c r="G907" s="27" t="s">
        <v>12</v>
      </c>
      <c r="H907" s="34" t="s">
        <v>13</v>
      </c>
      <c r="I907" s="35">
        <v>0.96389999999999998</v>
      </c>
      <c r="J907" s="19">
        <f t="shared" si="14"/>
        <v>1250660.28</v>
      </c>
      <c r="K907" s="37">
        <v>104221.69</v>
      </c>
      <c r="L907" s="38"/>
    </row>
    <row r="908" spans="1:12" s="39" customFormat="1" ht="12.95" customHeight="1" x14ac:dyDescent="0.25">
      <c r="A908" s="226"/>
      <c r="B908" s="29">
        <v>4911</v>
      </c>
      <c r="C908" s="30">
        <v>15</v>
      </c>
      <c r="D908" s="42" t="s">
        <v>2441</v>
      </c>
      <c r="E908" s="42" t="s">
        <v>2442</v>
      </c>
      <c r="F908" s="42" t="s">
        <v>2443</v>
      </c>
      <c r="G908" s="50" t="s">
        <v>12</v>
      </c>
      <c r="H908" s="34" t="s">
        <v>13</v>
      </c>
      <c r="I908" s="35">
        <v>0.96389999999999998</v>
      </c>
      <c r="J908" s="19">
        <f t="shared" si="14"/>
        <v>1250660.28</v>
      </c>
      <c r="K908" s="37">
        <v>104221.69</v>
      </c>
      <c r="L908" s="38"/>
    </row>
    <row r="909" spans="1:12" s="39" customFormat="1" ht="12.95" customHeight="1" x14ac:dyDescent="0.25">
      <c r="A909" s="226"/>
      <c r="B909" s="29">
        <v>4906</v>
      </c>
      <c r="C909" s="30">
        <v>16</v>
      </c>
      <c r="D909" s="62" t="s">
        <v>2444</v>
      </c>
      <c r="E909" s="42" t="s">
        <v>2445</v>
      </c>
      <c r="F909" s="42" t="s">
        <v>2446</v>
      </c>
      <c r="G909" s="50" t="s">
        <v>12</v>
      </c>
      <c r="H909" s="34" t="s">
        <v>13</v>
      </c>
      <c r="I909" s="35">
        <v>0.96389999999999998</v>
      </c>
      <c r="J909" s="19">
        <f t="shared" si="14"/>
        <v>1250660.28</v>
      </c>
      <c r="K909" s="37">
        <v>104221.69</v>
      </c>
      <c r="L909" s="38"/>
    </row>
    <row r="910" spans="1:12" s="39" customFormat="1" ht="12.95" customHeight="1" x14ac:dyDescent="0.25">
      <c r="A910" s="226"/>
      <c r="B910" s="29">
        <v>4927</v>
      </c>
      <c r="C910" s="30">
        <v>17</v>
      </c>
      <c r="D910" s="42" t="s">
        <v>2447</v>
      </c>
      <c r="E910" s="42" t="s">
        <v>2448</v>
      </c>
      <c r="F910" s="42" t="s">
        <v>2449</v>
      </c>
      <c r="G910" s="27" t="s">
        <v>12</v>
      </c>
      <c r="H910" s="34" t="s">
        <v>13</v>
      </c>
      <c r="I910" s="35">
        <v>0.97040000000000004</v>
      </c>
      <c r="J910" s="19">
        <f t="shared" si="14"/>
        <v>1259094</v>
      </c>
      <c r="K910" s="37">
        <v>104924.5</v>
      </c>
      <c r="L910" s="38"/>
    </row>
    <row r="911" spans="1:12" s="39" customFormat="1" ht="12.95" customHeight="1" x14ac:dyDescent="0.25">
      <c r="A911" s="226"/>
      <c r="B911" s="29">
        <v>4913</v>
      </c>
      <c r="C911" s="30">
        <v>18</v>
      </c>
      <c r="D911" s="42" t="s">
        <v>2450</v>
      </c>
      <c r="E911" s="42" t="s">
        <v>2451</v>
      </c>
      <c r="F911" s="42" t="s">
        <v>2452</v>
      </c>
      <c r="G911" s="27" t="s">
        <v>12</v>
      </c>
      <c r="H911" s="34" t="s">
        <v>13</v>
      </c>
      <c r="I911" s="35">
        <v>0.96389999999999998</v>
      </c>
      <c r="J911" s="19">
        <f t="shared" si="14"/>
        <v>1250660.28</v>
      </c>
      <c r="K911" s="37">
        <v>104221.69</v>
      </c>
      <c r="L911" s="38"/>
    </row>
    <row r="912" spans="1:12" s="39" customFormat="1" ht="12.95" customHeight="1" x14ac:dyDescent="0.25">
      <c r="A912" s="226"/>
      <c r="B912" s="29">
        <v>4921</v>
      </c>
      <c r="C912" s="30">
        <v>19</v>
      </c>
      <c r="D912" s="42" t="s">
        <v>2453</v>
      </c>
      <c r="E912" s="42" t="s">
        <v>2454</v>
      </c>
      <c r="F912" s="42" t="s">
        <v>2455</v>
      </c>
      <c r="G912" s="27" t="s">
        <v>12</v>
      </c>
      <c r="H912" s="34" t="s">
        <v>13</v>
      </c>
      <c r="I912" s="35">
        <v>0.95989999999999998</v>
      </c>
      <c r="J912" s="19">
        <f t="shared" si="14"/>
        <v>1245470.28</v>
      </c>
      <c r="K912" s="37">
        <v>103789.19</v>
      </c>
      <c r="L912" s="38"/>
    </row>
    <row r="913" spans="1:12" s="39" customFormat="1" ht="12.95" customHeight="1" x14ac:dyDescent="0.25">
      <c r="A913" s="226"/>
      <c r="B913" s="29">
        <v>4903</v>
      </c>
      <c r="C913" s="30">
        <v>20</v>
      </c>
      <c r="D913" s="32" t="s">
        <v>2456</v>
      </c>
      <c r="E913" s="32" t="s">
        <v>2457</v>
      </c>
      <c r="F913" s="32" t="s">
        <v>2458</v>
      </c>
      <c r="G913" s="33" t="s">
        <v>12</v>
      </c>
      <c r="H913" s="34" t="s">
        <v>13</v>
      </c>
      <c r="I913" s="35">
        <v>0.96789999999999998</v>
      </c>
      <c r="J913" s="19">
        <f t="shared" si="14"/>
        <v>1255850.28</v>
      </c>
      <c r="K913" s="37">
        <v>104654.19</v>
      </c>
      <c r="L913" s="38"/>
    </row>
    <row r="914" spans="1:12" s="39" customFormat="1" ht="12.95" customHeight="1" x14ac:dyDescent="0.25">
      <c r="A914" s="226"/>
      <c r="B914" s="29">
        <v>4930</v>
      </c>
      <c r="C914" s="30">
        <v>21</v>
      </c>
      <c r="D914" s="32" t="s">
        <v>1912</v>
      </c>
      <c r="E914" s="32" t="s">
        <v>2459</v>
      </c>
      <c r="F914" s="32" t="s">
        <v>2460</v>
      </c>
      <c r="G914" s="33" t="s">
        <v>12</v>
      </c>
      <c r="H914" s="34" t="s">
        <v>13</v>
      </c>
      <c r="I914" s="35">
        <v>0.96389999999999998</v>
      </c>
      <c r="J914" s="19">
        <f t="shared" si="14"/>
        <v>1250660.28</v>
      </c>
      <c r="K914" s="37">
        <v>104221.69</v>
      </c>
      <c r="L914" s="38"/>
    </row>
    <row r="915" spans="1:12" s="39" customFormat="1" ht="12.95" customHeight="1" x14ac:dyDescent="0.25">
      <c r="A915" s="226"/>
      <c r="B915" s="29">
        <v>4902</v>
      </c>
      <c r="C915" s="30">
        <v>22</v>
      </c>
      <c r="D915" s="32" t="s">
        <v>2461</v>
      </c>
      <c r="E915" s="32" t="s">
        <v>2462</v>
      </c>
      <c r="F915" s="32" t="s">
        <v>2463</v>
      </c>
      <c r="G915" s="33" t="s">
        <v>12</v>
      </c>
      <c r="H915" s="34" t="s">
        <v>13</v>
      </c>
      <c r="I915" s="35">
        <v>0.95789999999999997</v>
      </c>
      <c r="J915" s="19">
        <f t="shared" si="14"/>
        <v>1242875.28</v>
      </c>
      <c r="K915" s="37">
        <v>103572.94</v>
      </c>
      <c r="L915" s="38"/>
    </row>
    <row r="916" spans="1:12" s="39" customFormat="1" ht="12.95" customHeight="1" x14ac:dyDescent="0.25">
      <c r="A916" s="226"/>
      <c r="B916" s="29">
        <v>4909</v>
      </c>
      <c r="C916" s="30">
        <v>23</v>
      </c>
      <c r="D916" s="42" t="s">
        <v>2464</v>
      </c>
      <c r="E916" s="42" t="s">
        <v>2465</v>
      </c>
      <c r="F916" s="42" t="s">
        <v>2466</v>
      </c>
      <c r="G916" s="33" t="s">
        <v>12</v>
      </c>
      <c r="H916" s="34" t="s">
        <v>13</v>
      </c>
      <c r="I916" s="35">
        <v>0.96389999999999998</v>
      </c>
      <c r="J916" s="19">
        <f t="shared" si="14"/>
        <v>1250660.28</v>
      </c>
      <c r="K916" s="37">
        <v>104221.69</v>
      </c>
      <c r="L916" s="38"/>
    </row>
    <row r="917" spans="1:12" s="39" customFormat="1" ht="12.95" customHeight="1" x14ac:dyDescent="0.25">
      <c r="A917" s="226"/>
      <c r="B917" s="29">
        <v>4928</v>
      </c>
      <c r="C917" s="30">
        <v>24</v>
      </c>
      <c r="D917" s="32" t="s">
        <v>1402</v>
      </c>
      <c r="E917" s="32" t="s">
        <v>1403</v>
      </c>
      <c r="F917" s="32" t="s">
        <v>2467</v>
      </c>
      <c r="G917" s="33" t="s">
        <v>12</v>
      </c>
      <c r="H917" s="34" t="s">
        <v>13</v>
      </c>
      <c r="I917" s="35">
        <v>0.98109999999999997</v>
      </c>
      <c r="J917" s="19">
        <f t="shared" si="14"/>
        <v>1272977.28</v>
      </c>
      <c r="K917" s="37">
        <v>106081.44</v>
      </c>
      <c r="L917" s="38"/>
    </row>
    <row r="918" spans="1:12" s="39" customFormat="1" ht="12.95" customHeight="1" x14ac:dyDescent="0.25">
      <c r="A918" s="226"/>
      <c r="B918" s="29">
        <v>4908</v>
      </c>
      <c r="C918" s="30">
        <v>25</v>
      </c>
      <c r="D918" s="32" t="s">
        <v>2468</v>
      </c>
      <c r="E918" s="32" t="s">
        <v>2469</v>
      </c>
      <c r="F918" s="32" t="s">
        <v>2470</v>
      </c>
      <c r="G918" s="33" t="s">
        <v>12</v>
      </c>
      <c r="H918" s="34" t="s">
        <v>13</v>
      </c>
      <c r="I918" s="35">
        <v>0.98029999999999995</v>
      </c>
      <c r="J918" s="19">
        <f t="shared" si="14"/>
        <v>1271939.28</v>
      </c>
      <c r="K918" s="37">
        <v>105994.94</v>
      </c>
      <c r="L918" s="38"/>
    </row>
    <row r="919" spans="1:12" s="39" customFormat="1" ht="12.95" customHeight="1" x14ac:dyDescent="0.25">
      <c r="A919" s="226"/>
      <c r="B919" s="29">
        <v>4926</v>
      </c>
      <c r="C919" s="30">
        <v>26</v>
      </c>
      <c r="D919" s="42" t="s">
        <v>2471</v>
      </c>
      <c r="E919" s="42" t="s">
        <v>2472</v>
      </c>
      <c r="F919" s="42" t="s">
        <v>2473</v>
      </c>
      <c r="G919" s="33" t="s">
        <v>12</v>
      </c>
      <c r="H919" s="34" t="s">
        <v>13</v>
      </c>
      <c r="I919" s="35">
        <v>0.96389999999999998</v>
      </c>
      <c r="J919" s="19">
        <f t="shared" si="14"/>
        <v>1250660.28</v>
      </c>
      <c r="K919" s="37">
        <v>104221.69</v>
      </c>
      <c r="L919" s="38"/>
    </row>
    <row r="920" spans="1:12" s="39" customFormat="1" ht="12.95" customHeight="1" x14ac:dyDescent="0.25">
      <c r="A920" s="226"/>
      <c r="B920" s="29">
        <v>4907</v>
      </c>
      <c r="C920" s="30">
        <v>27</v>
      </c>
      <c r="D920" s="32" t="s">
        <v>2474</v>
      </c>
      <c r="E920" s="32" t="s">
        <v>2475</v>
      </c>
      <c r="F920" s="32" t="s">
        <v>2476</v>
      </c>
      <c r="G920" s="33" t="s">
        <v>12</v>
      </c>
      <c r="H920" s="34" t="s">
        <v>13</v>
      </c>
      <c r="I920" s="35">
        <v>0.96389999999999998</v>
      </c>
      <c r="J920" s="19">
        <f t="shared" si="14"/>
        <v>1250660.28</v>
      </c>
      <c r="K920" s="37">
        <v>104221.69</v>
      </c>
      <c r="L920" s="38"/>
    </row>
    <row r="921" spans="1:12" s="39" customFormat="1" ht="12.95" customHeight="1" x14ac:dyDescent="0.25">
      <c r="A921" s="226"/>
      <c r="B921" s="29">
        <v>4924</v>
      </c>
      <c r="C921" s="30">
        <v>28</v>
      </c>
      <c r="D921" s="53" t="s">
        <v>2477</v>
      </c>
      <c r="E921" s="53" t="s">
        <v>2478</v>
      </c>
      <c r="F921" s="53" t="s">
        <v>2479</v>
      </c>
      <c r="G921" s="33" t="s">
        <v>12</v>
      </c>
      <c r="H921" s="34" t="s">
        <v>13</v>
      </c>
      <c r="I921" s="35">
        <v>0.98939999999999995</v>
      </c>
      <c r="J921" s="19">
        <f t="shared" si="14"/>
        <v>1283746.56</v>
      </c>
      <c r="K921" s="37">
        <v>106978.88</v>
      </c>
      <c r="L921" s="38"/>
    </row>
    <row r="922" spans="1:12" s="39" customFormat="1" ht="12.95" customHeight="1" x14ac:dyDescent="0.25">
      <c r="A922" s="226"/>
      <c r="B922" s="29">
        <v>4920</v>
      </c>
      <c r="C922" s="30">
        <v>29</v>
      </c>
      <c r="D922" s="53" t="s">
        <v>586</v>
      </c>
      <c r="E922" s="53" t="s">
        <v>587</v>
      </c>
      <c r="F922" s="53" t="s">
        <v>2480</v>
      </c>
      <c r="G922" s="33" t="s">
        <v>12</v>
      </c>
      <c r="H922" s="34" t="s">
        <v>13</v>
      </c>
      <c r="I922" s="35">
        <v>0.3639</v>
      </c>
      <c r="J922" s="19">
        <f t="shared" si="14"/>
        <v>472160.28</v>
      </c>
      <c r="K922" s="37">
        <v>39346.69</v>
      </c>
      <c r="L922" s="38"/>
    </row>
    <row r="923" spans="1:12" s="39" customFormat="1" ht="12.95" customHeight="1" x14ac:dyDescent="0.25">
      <c r="A923" s="226"/>
      <c r="B923" s="43"/>
      <c r="C923" s="30"/>
      <c r="D923" s="49" t="s">
        <v>47</v>
      </c>
      <c r="E923" s="42"/>
      <c r="F923" s="42"/>
      <c r="G923" s="33"/>
      <c r="H923" s="34"/>
      <c r="I923" s="35"/>
      <c r="J923" s="19"/>
      <c r="K923" s="37"/>
      <c r="L923" s="38"/>
    </row>
    <row r="924" spans="1:12" s="39" customFormat="1" ht="12.95" customHeight="1" x14ac:dyDescent="0.25">
      <c r="A924" s="226"/>
      <c r="B924" s="43">
        <v>4919</v>
      </c>
      <c r="C924" s="30">
        <v>1</v>
      </c>
      <c r="D924" s="53" t="s">
        <v>2481</v>
      </c>
      <c r="E924" s="53" t="s">
        <v>2482</v>
      </c>
      <c r="F924" s="53" t="s">
        <v>2483</v>
      </c>
      <c r="G924" s="33" t="s">
        <v>51</v>
      </c>
      <c r="H924" s="34" t="s">
        <v>13</v>
      </c>
      <c r="I924" s="35">
        <v>0.96389999999999998</v>
      </c>
      <c r="J924" s="19">
        <f t="shared" si="14"/>
        <v>1981392.84</v>
      </c>
      <c r="K924" s="37">
        <v>165116.07</v>
      </c>
      <c r="L924" s="38"/>
    </row>
    <row r="925" spans="1:12" s="39" customFormat="1" ht="12.95" customHeight="1" x14ac:dyDescent="0.25">
      <c r="A925" s="227"/>
      <c r="B925" s="29">
        <v>4901</v>
      </c>
      <c r="C925" s="30">
        <v>2</v>
      </c>
      <c r="D925" s="42" t="s">
        <v>2484</v>
      </c>
      <c r="E925" s="42" t="s">
        <v>2485</v>
      </c>
      <c r="F925" s="42" t="s">
        <v>2486</v>
      </c>
      <c r="G925" s="33" t="s">
        <v>51</v>
      </c>
      <c r="H925" s="34" t="s">
        <v>13</v>
      </c>
      <c r="I925" s="35">
        <v>0.57189999999999996</v>
      </c>
      <c r="J925" s="19">
        <f t="shared" si="14"/>
        <v>1175597.6399999999</v>
      </c>
      <c r="K925" s="37">
        <v>97966.47</v>
      </c>
      <c r="L925" s="38"/>
    </row>
    <row r="926" spans="1:12" s="39" customFormat="1" ht="12.95" customHeight="1" x14ac:dyDescent="0.25">
      <c r="A926" s="225" t="s">
        <v>2487</v>
      </c>
      <c r="B926" s="29"/>
      <c r="C926" s="30"/>
      <c r="D926" s="31" t="s">
        <v>126</v>
      </c>
      <c r="E926" s="32"/>
      <c r="F926" s="32"/>
      <c r="G926" s="33"/>
      <c r="H926" s="34"/>
      <c r="I926" s="35"/>
      <c r="J926" s="19"/>
      <c r="K926" s="37"/>
      <c r="L926" s="38"/>
    </row>
    <row r="927" spans="1:12" s="39" customFormat="1" ht="12.95" customHeight="1" x14ac:dyDescent="0.25">
      <c r="A927" s="226"/>
      <c r="B927" s="29">
        <v>1602</v>
      </c>
      <c r="C927" s="30">
        <v>1</v>
      </c>
      <c r="D927" s="32" t="s">
        <v>2488</v>
      </c>
      <c r="E927" s="32" t="s">
        <v>2489</v>
      </c>
      <c r="F927" s="32" t="s">
        <v>2490</v>
      </c>
      <c r="G927" s="33" t="s">
        <v>130</v>
      </c>
      <c r="H927" s="34" t="s">
        <v>13</v>
      </c>
      <c r="I927" s="35">
        <v>0.98440000000000005</v>
      </c>
      <c r="J927" s="19">
        <f t="shared" si="14"/>
        <v>638678.76</v>
      </c>
      <c r="K927" s="37">
        <v>53223.23</v>
      </c>
      <c r="L927" s="38"/>
    </row>
    <row r="928" spans="1:12" s="39" customFormat="1" ht="12.95" customHeight="1" x14ac:dyDescent="0.25">
      <c r="A928" s="226"/>
      <c r="B928" s="29">
        <v>1619</v>
      </c>
      <c r="C928" s="30">
        <v>2</v>
      </c>
      <c r="D928" s="32" t="s">
        <v>2491</v>
      </c>
      <c r="E928" s="32" t="s">
        <v>2492</v>
      </c>
      <c r="F928" s="32" t="s">
        <v>2493</v>
      </c>
      <c r="G928" s="33" t="s">
        <v>130</v>
      </c>
      <c r="H928" s="34" t="s">
        <v>13</v>
      </c>
      <c r="I928" s="35">
        <v>0.98040000000000005</v>
      </c>
      <c r="J928" s="19">
        <f t="shared" si="14"/>
        <v>636083.52</v>
      </c>
      <c r="K928" s="37">
        <v>53006.96</v>
      </c>
      <c r="L928" s="38"/>
    </row>
    <row r="929" spans="1:12" s="39" customFormat="1" ht="12.95" customHeight="1" x14ac:dyDescent="0.25">
      <c r="A929" s="226"/>
      <c r="B929" s="29"/>
      <c r="C929" s="30"/>
      <c r="D929" s="31" t="s">
        <v>11</v>
      </c>
      <c r="E929" s="32"/>
      <c r="F929" s="32"/>
      <c r="G929" s="33"/>
      <c r="H929" s="34"/>
      <c r="I929" s="35"/>
      <c r="J929" s="19"/>
      <c r="K929" s="37"/>
      <c r="L929" s="38"/>
    </row>
    <row r="930" spans="1:12" s="39" customFormat="1" ht="12.95" customHeight="1" x14ac:dyDescent="0.25">
      <c r="A930" s="226"/>
      <c r="B930" s="29">
        <v>1612</v>
      </c>
      <c r="C930" s="30">
        <v>1</v>
      </c>
      <c r="D930" s="32" t="s">
        <v>2494</v>
      </c>
      <c r="E930" s="32" t="s">
        <v>2495</v>
      </c>
      <c r="F930" s="32" t="s">
        <v>2496</v>
      </c>
      <c r="G930" s="33" t="s">
        <v>12</v>
      </c>
      <c r="H930" s="34" t="s">
        <v>13</v>
      </c>
      <c r="I930" s="35">
        <v>0.97240000000000004</v>
      </c>
      <c r="J930" s="19">
        <f t="shared" si="14"/>
        <v>1261689</v>
      </c>
      <c r="K930" s="37">
        <v>105140.75</v>
      </c>
      <c r="L930" s="38"/>
    </row>
    <row r="931" spans="1:12" s="39" customFormat="1" ht="12.95" customHeight="1" x14ac:dyDescent="0.25">
      <c r="A931" s="226"/>
      <c r="B931" s="29">
        <v>1625</v>
      </c>
      <c r="C931" s="30">
        <v>2</v>
      </c>
      <c r="D931" s="32" t="s">
        <v>2497</v>
      </c>
      <c r="E931" s="32" t="s">
        <v>2498</v>
      </c>
      <c r="F931" s="32" t="s">
        <v>2499</v>
      </c>
      <c r="G931" s="33" t="s">
        <v>12</v>
      </c>
      <c r="H931" s="34" t="s">
        <v>13</v>
      </c>
      <c r="I931" s="35">
        <v>0.98089999999999999</v>
      </c>
      <c r="J931" s="19">
        <f t="shared" si="14"/>
        <v>1272717.72</v>
      </c>
      <c r="K931" s="37">
        <v>106059.81</v>
      </c>
      <c r="L931" s="38"/>
    </row>
    <row r="932" spans="1:12" s="39" customFormat="1" ht="12.95" customHeight="1" x14ac:dyDescent="0.25">
      <c r="A932" s="226"/>
      <c r="B932" s="29">
        <v>1604</v>
      </c>
      <c r="C932" s="30">
        <v>3</v>
      </c>
      <c r="D932" s="32" t="s">
        <v>1461</v>
      </c>
      <c r="E932" s="32" t="s">
        <v>2500</v>
      </c>
      <c r="F932" s="32" t="s">
        <v>2501</v>
      </c>
      <c r="G932" s="33" t="s">
        <v>12</v>
      </c>
      <c r="H932" s="34" t="s">
        <v>13</v>
      </c>
      <c r="I932" s="35">
        <v>0.98440000000000005</v>
      </c>
      <c r="J932" s="19">
        <f t="shared" si="14"/>
        <v>1277259</v>
      </c>
      <c r="K932" s="37">
        <v>106438.25</v>
      </c>
      <c r="L932" s="38"/>
    </row>
    <row r="933" spans="1:12" s="39" customFormat="1" ht="12.95" customHeight="1" x14ac:dyDescent="0.25">
      <c r="A933" s="226"/>
      <c r="B933" s="29">
        <v>1607</v>
      </c>
      <c r="C933" s="30">
        <v>4</v>
      </c>
      <c r="D933" s="32" t="s">
        <v>2502</v>
      </c>
      <c r="E933" s="32" t="s">
        <v>2503</v>
      </c>
      <c r="F933" s="32" t="s">
        <v>2504</v>
      </c>
      <c r="G933" s="33" t="s">
        <v>12</v>
      </c>
      <c r="H933" s="34" t="s">
        <v>13</v>
      </c>
      <c r="I933" s="35">
        <v>0.98540000000000005</v>
      </c>
      <c r="J933" s="19">
        <f t="shared" si="14"/>
        <v>1278556.56</v>
      </c>
      <c r="K933" s="37">
        <v>106546.38</v>
      </c>
      <c r="L933" s="38"/>
    </row>
    <row r="934" spans="1:12" s="39" customFormat="1" ht="12.95" customHeight="1" x14ac:dyDescent="0.25">
      <c r="A934" s="226"/>
      <c r="B934" s="29">
        <v>1606</v>
      </c>
      <c r="C934" s="30">
        <v>5</v>
      </c>
      <c r="D934" s="32" t="s">
        <v>2505</v>
      </c>
      <c r="E934" s="32" t="s">
        <v>2506</v>
      </c>
      <c r="F934" s="32" t="s">
        <v>2507</v>
      </c>
      <c r="G934" s="33" t="s">
        <v>12</v>
      </c>
      <c r="H934" s="34" t="s">
        <v>13</v>
      </c>
      <c r="I934" s="35">
        <v>0.98440000000000005</v>
      </c>
      <c r="J934" s="19">
        <f t="shared" si="14"/>
        <v>1277259</v>
      </c>
      <c r="K934" s="37">
        <v>106438.25</v>
      </c>
      <c r="L934" s="38"/>
    </row>
    <row r="935" spans="1:12" s="39" customFormat="1" ht="12.95" customHeight="1" x14ac:dyDescent="0.25">
      <c r="A935" s="226"/>
      <c r="B935" s="29">
        <v>1605</v>
      </c>
      <c r="C935" s="30">
        <v>6</v>
      </c>
      <c r="D935" s="32" t="s">
        <v>2508</v>
      </c>
      <c r="E935" s="32" t="s">
        <v>2509</v>
      </c>
      <c r="F935" s="32" t="s">
        <v>2510</v>
      </c>
      <c r="G935" s="33" t="s">
        <v>12</v>
      </c>
      <c r="H935" s="34" t="s">
        <v>13</v>
      </c>
      <c r="I935" s="35">
        <v>0.78239999999999998</v>
      </c>
      <c r="J935" s="19">
        <f t="shared" si="14"/>
        <v>1015164</v>
      </c>
      <c r="K935" s="37">
        <v>84597</v>
      </c>
      <c r="L935" s="38"/>
    </row>
    <row r="936" spans="1:12" s="39" customFormat="1" ht="12.95" customHeight="1" x14ac:dyDescent="0.25">
      <c r="A936" s="226"/>
      <c r="B936" s="29">
        <v>1601</v>
      </c>
      <c r="C936" s="30">
        <v>7</v>
      </c>
      <c r="D936" s="42" t="s">
        <v>2511</v>
      </c>
      <c r="E936" s="42" t="s">
        <v>2512</v>
      </c>
      <c r="F936" s="42" t="s">
        <v>2513</v>
      </c>
      <c r="G936" s="33" t="s">
        <v>12</v>
      </c>
      <c r="H936" s="34" t="s">
        <v>13</v>
      </c>
      <c r="I936" s="35">
        <v>0.98440000000000005</v>
      </c>
      <c r="J936" s="19">
        <f t="shared" si="14"/>
        <v>1277259</v>
      </c>
      <c r="K936" s="37">
        <v>106438.25</v>
      </c>
      <c r="L936" s="38"/>
    </row>
    <row r="937" spans="1:12" s="39" customFormat="1" ht="12.95" customHeight="1" x14ac:dyDescent="0.25">
      <c r="A937" s="226"/>
      <c r="B937" s="29">
        <v>1617</v>
      </c>
      <c r="C937" s="30">
        <v>8</v>
      </c>
      <c r="D937" s="32" t="s">
        <v>2514</v>
      </c>
      <c r="E937" s="32" t="s">
        <v>2515</v>
      </c>
      <c r="F937" s="32" t="s">
        <v>2516</v>
      </c>
      <c r="G937" s="33" t="s">
        <v>12</v>
      </c>
      <c r="H937" s="34" t="s">
        <v>13</v>
      </c>
      <c r="I937" s="35">
        <v>0.9869</v>
      </c>
      <c r="J937" s="19">
        <f t="shared" si="14"/>
        <v>1280502.72</v>
      </c>
      <c r="K937" s="37">
        <v>106708.56</v>
      </c>
      <c r="L937" s="38"/>
    </row>
    <row r="938" spans="1:12" s="39" customFormat="1" ht="12.95" customHeight="1" x14ac:dyDescent="0.25">
      <c r="A938" s="226"/>
      <c r="B938" s="29">
        <v>1621</v>
      </c>
      <c r="C938" s="30">
        <v>9</v>
      </c>
      <c r="D938" s="32" t="s">
        <v>2517</v>
      </c>
      <c r="E938" s="32" t="s">
        <v>2518</v>
      </c>
      <c r="F938" s="32" t="s">
        <v>2519</v>
      </c>
      <c r="G938" s="33" t="s">
        <v>12</v>
      </c>
      <c r="H938" s="34" t="s">
        <v>13</v>
      </c>
      <c r="I938" s="35">
        <v>0.9849</v>
      </c>
      <c r="J938" s="19">
        <f t="shared" si="14"/>
        <v>1277907.72</v>
      </c>
      <c r="K938" s="37">
        <v>106492.31</v>
      </c>
      <c r="L938" s="38"/>
    </row>
    <row r="939" spans="1:12" s="39" customFormat="1" ht="12.95" customHeight="1" x14ac:dyDescent="0.25">
      <c r="A939" s="226"/>
      <c r="B939" s="29">
        <v>1616</v>
      </c>
      <c r="C939" s="30">
        <v>10</v>
      </c>
      <c r="D939" s="32" t="s">
        <v>2520</v>
      </c>
      <c r="E939" s="32" t="s">
        <v>2521</v>
      </c>
      <c r="F939" s="32" t="s">
        <v>2522</v>
      </c>
      <c r="G939" s="33" t="s">
        <v>12</v>
      </c>
      <c r="H939" s="34" t="s">
        <v>13</v>
      </c>
      <c r="I939" s="35">
        <v>0.78139999999999998</v>
      </c>
      <c r="J939" s="19">
        <f t="shared" si="14"/>
        <v>1013866.56</v>
      </c>
      <c r="K939" s="37">
        <v>84488.88</v>
      </c>
      <c r="L939" s="38"/>
    </row>
    <row r="940" spans="1:12" s="39" customFormat="1" ht="12.95" customHeight="1" x14ac:dyDescent="0.25">
      <c r="A940" s="226"/>
      <c r="B940" s="29">
        <v>1615</v>
      </c>
      <c r="C940" s="30">
        <v>11</v>
      </c>
      <c r="D940" s="42" t="s">
        <v>2523</v>
      </c>
      <c r="E940" s="42" t="s">
        <v>2524</v>
      </c>
      <c r="F940" s="42" t="s">
        <v>2017</v>
      </c>
      <c r="G940" s="33" t="s">
        <v>12</v>
      </c>
      <c r="H940" s="34" t="s">
        <v>13</v>
      </c>
      <c r="I940" s="35">
        <v>0.77739999999999998</v>
      </c>
      <c r="J940" s="19">
        <f t="shared" si="14"/>
        <v>1008676.56</v>
      </c>
      <c r="K940" s="37">
        <v>84056.38</v>
      </c>
      <c r="L940" s="38"/>
    </row>
    <row r="941" spans="1:12" s="39" customFormat="1" ht="12.95" customHeight="1" x14ac:dyDescent="0.25">
      <c r="A941" s="226"/>
      <c r="B941" s="29">
        <v>1618</v>
      </c>
      <c r="C941" s="30">
        <v>12</v>
      </c>
      <c r="D941" s="32" t="s">
        <v>2525</v>
      </c>
      <c r="E941" s="32" t="s">
        <v>2526</v>
      </c>
      <c r="F941" s="32" t="s">
        <v>2527</v>
      </c>
      <c r="G941" s="33" t="s">
        <v>12</v>
      </c>
      <c r="H941" s="34" t="s">
        <v>13</v>
      </c>
      <c r="I941" s="35">
        <v>0.78439999999999999</v>
      </c>
      <c r="J941" s="19">
        <f t="shared" si="14"/>
        <v>1017759</v>
      </c>
      <c r="K941" s="37">
        <v>84813.25</v>
      </c>
      <c r="L941" s="38"/>
    </row>
    <row r="942" spans="1:12" s="39" customFormat="1" ht="12.95" customHeight="1" x14ac:dyDescent="0.25">
      <c r="A942" s="226"/>
      <c r="B942" s="29">
        <v>1613</v>
      </c>
      <c r="C942" s="30">
        <v>13</v>
      </c>
      <c r="D942" s="32" t="s">
        <v>2528</v>
      </c>
      <c r="E942" s="32" t="s">
        <v>2529</v>
      </c>
      <c r="F942" s="32" t="s">
        <v>2530</v>
      </c>
      <c r="G942" s="33" t="s">
        <v>12</v>
      </c>
      <c r="H942" s="34" t="s">
        <v>13</v>
      </c>
      <c r="I942" s="35">
        <v>0.98540000000000005</v>
      </c>
      <c r="J942" s="19">
        <f t="shared" si="14"/>
        <v>1278556.56</v>
      </c>
      <c r="K942" s="37">
        <v>106546.38</v>
      </c>
      <c r="L942" s="38"/>
    </row>
    <row r="943" spans="1:12" s="39" customFormat="1" ht="12.95" customHeight="1" x14ac:dyDescent="0.25">
      <c r="A943" s="226"/>
      <c r="B943" s="29">
        <v>1627</v>
      </c>
      <c r="C943" s="30">
        <v>14</v>
      </c>
      <c r="D943" s="42" t="s">
        <v>2531</v>
      </c>
      <c r="E943" s="42" t="s">
        <v>2532</v>
      </c>
      <c r="F943" s="42" t="s">
        <v>2533</v>
      </c>
      <c r="G943" s="27" t="s">
        <v>12</v>
      </c>
      <c r="H943" s="34" t="s">
        <v>13</v>
      </c>
      <c r="I943" s="35">
        <v>0.98540000000000005</v>
      </c>
      <c r="J943" s="19">
        <f t="shared" si="14"/>
        <v>1278556.56</v>
      </c>
      <c r="K943" s="37">
        <v>106546.38</v>
      </c>
      <c r="L943" s="38"/>
    </row>
    <row r="944" spans="1:12" s="39" customFormat="1" ht="12.95" customHeight="1" x14ac:dyDescent="0.25">
      <c r="A944" s="226"/>
      <c r="B944" s="29">
        <v>1610</v>
      </c>
      <c r="C944" s="30">
        <v>15</v>
      </c>
      <c r="D944" s="32" t="s">
        <v>2534</v>
      </c>
      <c r="E944" s="32" t="s">
        <v>2535</v>
      </c>
      <c r="F944" s="32" t="s">
        <v>2536</v>
      </c>
      <c r="G944" s="50" t="s">
        <v>12</v>
      </c>
      <c r="H944" s="34" t="s">
        <v>13</v>
      </c>
      <c r="I944" s="35">
        <v>0.98540000000000005</v>
      </c>
      <c r="J944" s="19">
        <f t="shared" si="14"/>
        <v>1278556.56</v>
      </c>
      <c r="K944" s="37">
        <v>106546.38</v>
      </c>
      <c r="L944" s="38"/>
    </row>
    <row r="945" spans="1:12" s="39" customFormat="1" ht="12.95" customHeight="1" x14ac:dyDescent="0.25">
      <c r="A945" s="226"/>
      <c r="B945" s="29">
        <v>1623</v>
      </c>
      <c r="C945" s="30">
        <v>16</v>
      </c>
      <c r="D945" s="42" t="s">
        <v>2537</v>
      </c>
      <c r="E945" s="42" t="s">
        <v>2538</v>
      </c>
      <c r="F945" s="42" t="s">
        <v>2539</v>
      </c>
      <c r="G945" s="27" t="s">
        <v>12</v>
      </c>
      <c r="H945" s="34" t="s">
        <v>13</v>
      </c>
      <c r="I945" s="35">
        <v>0.98540000000000005</v>
      </c>
      <c r="J945" s="19">
        <f t="shared" si="14"/>
        <v>1278556.56</v>
      </c>
      <c r="K945" s="37">
        <v>106546.38</v>
      </c>
      <c r="L945" s="38"/>
    </row>
    <row r="946" spans="1:12" s="39" customFormat="1" ht="12.95" customHeight="1" x14ac:dyDescent="0.25">
      <c r="A946" s="226"/>
      <c r="B946" s="29">
        <v>1608</v>
      </c>
      <c r="C946" s="30">
        <v>17</v>
      </c>
      <c r="D946" s="32" t="s">
        <v>2540</v>
      </c>
      <c r="E946" s="32" t="s">
        <v>2541</v>
      </c>
      <c r="F946" s="32" t="s">
        <v>2542</v>
      </c>
      <c r="G946" s="50" t="s">
        <v>12</v>
      </c>
      <c r="H946" s="34" t="s">
        <v>13</v>
      </c>
      <c r="I946" s="35">
        <v>0.98440000000000005</v>
      </c>
      <c r="J946" s="19">
        <f t="shared" si="14"/>
        <v>1277259</v>
      </c>
      <c r="K946" s="37">
        <v>106438.25</v>
      </c>
      <c r="L946" s="38"/>
    </row>
    <row r="947" spans="1:12" s="39" customFormat="1" ht="12.95" customHeight="1" x14ac:dyDescent="0.25">
      <c r="A947" s="226"/>
      <c r="B947" s="29">
        <v>1624</v>
      </c>
      <c r="C947" s="30">
        <v>18</v>
      </c>
      <c r="D947" s="42" t="s">
        <v>2543</v>
      </c>
      <c r="E947" s="42" t="s">
        <v>2544</v>
      </c>
      <c r="F947" s="42" t="s">
        <v>2545</v>
      </c>
      <c r="G947" s="27" t="s">
        <v>12</v>
      </c>
      <c r="H947" s="34" t="s">
        <v>13</v>
      </c>
      <c r="I947" s="35">
        <v>0.98440000000000005</v>
      </c>
      <c r="J947" s="19">
        <f t="shared" si="14"/>
        <v>1277259</v>
      </c>
      <c r="K947" s="37">
        <v>106438.25</v>
      </c>
      <c r="L947" s="38"/>
    </row>
    <row r="948" spans="1:12" s="39" customFormat="1" ht="12.95" customHeight="1" x14ac:dyDescent="0.25">
      <c r="A948" s="226"/>
      <c r="B948" s="29">
        <v>1614</v>
      </c>
      <c r="C948" s="30">
        <v>19</v>
      </c>
      <c r="D948" s="32" t="s">
        <v>2546</v>
      </c>
      <c r="E948" s="32" t="s">
        <v>2547</v>
      </c>
      <c r="F948" s="32" t="s">
        <v>2548</v>
      </c>
      <c r="G948" s="50" t="s">
        <v>12</v>
      </c>
      <c r="H948" s="34" t="s">
        <v>13</v>
      </c>
      <c r="I948" s="35">
        <v>0.98040000000000005</v>
      </c>
      <c r="J948" s="19">
        <f t="shared" si="14"/>
        <v>1272069</v>
      </c>
      <c r="K948" s="37">
        <v>106005.75</v>
      </c>
      <c r="L948" s="38"/>
    </row>
    <row r="949" spans="1:12" s="39" customFormat="1" ht="12.95" customHeight="1" x14ac:dyDescent="0.25">
      <c r="A949" s="226"/>
      <c r="B949" s="29">
        <v>1600</v>
      </c>
      <c r="C949" s="30">
        <v>20</v>
      </c>
      <c r="D949" s="42" t="s">
        <v>741</v>
      </c>
      <c r="E949" s="42" t="s">
        <v>742</v>
      </c>
      <c r="F949" s="42" t="s">
        <v>2549</v>
      </c>
      <c r="G949" s="50" t="s">
        <v>12</v>
      </c>
      <c r="H949" s="34" t="s">
        <v>13</v>
      </c>
      <c r="I949" s="35">
        <v>0.98240000000000005</v>
      </c>
      <c r="J949" s="19">
        <f t="shared" si="14"/>
        <v>1274664</v>
      </c>
      <c r="K949" s="37">
        <v>106222</v>
      </c>
      <c r="L949" s="38"/>
    </row>
    <row r="950" spans="1:12" s="39" customFormat="1" ht="12.95" customHeight="1" x14ac:dyDescent="0.25">
      <c r="A950" s="226"/>
      <c r="B950" s="29">
        <v>1611</v>
      </c>
      <c r="C950" s="30">
        <v>21</v>
      </c>
      <c r="D950" s="42" t="s">
        <v>2550</v>
      </c>
      <c r="E950" s="42" t="s">
        <v>2551</v>
      </c>
      <c r="F950" s="42" t="s">
        <v>2552</v>
      </c>
      <c r="G950" s="27" t="s">
        <v>12</v>
      </c>
      <c r="H950" s="34" t="s">
        <v>13</v>
      </c>
      <c r="I950" s="35">
        <v>0.98540000000000005</v>
      </c>
      <c r="J950" s="19">
        <f t="shared" si="14"/>
        <v>1278556.56</v>
      </c>
      <c r="K950" s="37">
        <v>106546.38</v>
      </c>
      <c r="L950" s="38"/>
    </row>
    <row r="951" spans="1:12" s="39" customFormat="1" ht="12.95" customHeight="1" x14ac:dyDescent="0.25">
      <c r="A951" s="226"/>
      <c r="B951" s="29">
        <v>1622</v>
      </c>
      <c r="C951" s="30">
        <v>22</v>
      </c>
      <c r="D951" s="32" t="s">
        <v>2553</v>
      </c>
      <c r="E951" s="32" t="s">
        <v>2554</v>
      </c>
      <c r="F951" s="32" t="s">
        <v>2555</v>
      </c>
      <c r="G951" s="33" t="s">
        <v>12</v>
      </c>
      <c r="H951" s="34" t="s">
        <v>13</v>
      </c>
      <c r="I951" s="35">
        <v>0.98540000000000005</v>
      </c>
      <c r="J951" s="19">
        <f t="shared" si="14"/>
        <v>1278556.56</v>
      </c>
      <c r="K951" s="37">
        <v>106546.38</v>
      </c>
      <c r="L951" s="38"/>
    </row>
    <row r="952" spans="1:12" s="39" customFormat="1" ht="12.95" customHeight="1" x14ac:dyDescent="0.25">
      <c r="A952" s="226"/>
      <c r="B952" s="29">
        <v>1609</v>
      </c>
      <c r="C952" s="30">
        <v>23</v>
      </c>
      <c r="D952" s="32" t="s">
        <v>2556</v>
      </c>
      <c r="E952" s="32" t="s">
        <v>2557</v>
      </c>
      <c r="F952" s="32" t="s">
        <v>2558</v>
      </c>
      <c r="G952" s="33" t="s">
        <v>12</v>
      </c>
      <c r="H952" s="34" t="s">
        <v>13</v>
      </c>
      <c r="I952" s="35">
        <v>0.98240000000000005</v>
      </c>
      <c r="J952" s="19">
        <f t="shared" si="14"/>
        <v>1274664</v>
      </c>
      <c r="K952" s="37">
        <v>106222</v>
      </c>
      <c r="L952" s="38"/>
    </row>
    <row r="953" spans="1:12" s="39" customFormat="1" ht="12.95" customHeight="1" x14ac:dyDescent="0.25">
      <c r="A953" s="226"/>
      <c r="B953" s="29">
        <v>1603</v>
      </c>
      <c r="C953" s="30">
        <v>24</v>
      </c>
      <c r="D953" s="32" t="s">
        <v>2559</v>
      </c>
      <c r="E953" s="32" t="s">
        <v>2560</v>
      </c>
      <c r="F953" s="32" t="s">
        <v>689</v>
      </c>
      <c r="G953" s="33" t="s">
        <v>12</v>
      </c>
      <c r="H953" s="34" t="s">
        <v>13</v>
      </c>
      <c r="I953" s="35">
        <v>0.98140000000000005</v>
      </c>
      <c r="J953" s="19">
        <f t="shared" si="14"/>
        <v>1273366.56</v>
      </c>
      <c r="K953" s="37">
        <v>106113.88</v>
      </c>
      <c r="L953" s="38"/>
    </row>
    <row r="954" spans="1:12" s="39" customFormat="1" ht="12.95" customHeight="1" x14ac:dyDescent="0.25">
      <c r="A954" s="226"/>
      <c r="B954" s="29">
        <v>1626</v>
      </c>
      <c r="C954" s="30">
        <v>25</v>
      </c>
      <c r="D954" s="32" t="s">
        <v>2561</v>
      </c>
      <c r="E954" s="32" t="s">
        <v>2562</v>
      </c>
      <c r="F954" s="32" t="s">
        <v>2563</v>
      </c>
      <c r="G954" s="33" t="s">
        <v>12</v>
      </c>
      <c r="H954" s="34" t="s">
        <v>13</v>
      </c>
      <c r="I954" s="35">
        <v>0.98240000000000005</v>
      </c>
      <c r="J954" s="19">
        <f t="shared" si="14"/>
        <v>1274664</v>
      </c>
      <c r="K954" s="37">
        <v>106222</v>
      </c>
      <c r="L954" s="38"/>
    </row>
    <row r="955" spans="1:12" s="39" customFormat="1" ht="12.95" customHeight="1" x14ac:dyDescent="0.25">
      <c r="A955" s="227"/>
      <c r="B955" s="29">
        <v>1620</v>
      </c>
      <c r="C955" s="30">
        <v>26</v>
      </c>
      <c r="D955" s="32" t="s">
        <v>2564</v>
      </c>
      <c r="E955" s="32" t="s">
        <v>2565</v>
      </c>
      <c r="F955" s="32" t="s">
        <v>2566</v>
      </c>
      <c r="G955" s="33" t="s">
        <v>12</v>
      </c>
      <c r="H955" s="34" t="s">
        <v>13</v>
      </c>
      <c r="I955" s="35">
        <v>0.98540000000000005</v>
      </c>
      <c r="J955" s="19">
        <f t="shared" si="14"/>
        <v>1278556.56</v>
      </c>
      <c r="K955" s="37">
        <v>106546.38</v>
      </c>
      <c r="L955" s="38"/>
    </row>
    <row r="956" spans="1:12" s="39" customFormat="1" ht="12.95" customHeight="1" x14ac:dyDescent="0.25">
      <c r="A956" s="240" t="s">
        <v>2567</v>
      </c>
      <c r="B956" s="29"/>
      <c r="C956" s="30"/>
      <c r="D956" s="31" t="s">
        <v>126</v>
      </c>
      <c r="E956" s="32"/>
      <c r="F956" s="32"/>
      <c r="G956" s="33"/>
      <c r="H956" s="34"/>
      <c r="I956" s="35"/>
      <c r="J956" s="19"/>
      <c r="K956" s="37"/>
      <c r="L956" s="38"/>
    </row>
    <row r="957" spans="1:12" s="39" customFormat="1" ht="12.95" customHeight="1" x14ac:dyDescent="0.25">
      <c r="A957" s="241"/>
      <c r="B957" s="29">
        <v>1809</v>
      </c>
      <c r="C957" s="30">
        <v>1</v>
      </c>
      <c r="D957" s="32" t="s">
        <v>2568</v>
      </c>
      <c r="E957" s="32" t="s">
        <v>2569</v>
      </c>
      <c r="F957" s="32" t="s">
        <v>2570</v>
      </c>
      <c r="G957" s="33" t="s">
        <v>130</v>
      </c>
      <c r="H957" s="34" t="s">
        <v>13</v>
      </c>
      <c r="I957" s="35">
        <v>0.996</v>
      </c>
      <c r="J957" s="19">
        <f t="shared" si="14"/>
        <v>646204.80000000005</v>
      </c>
      <c r="K957" s="37">
        <v>53850.400000000001</v>
      </c>
      <c r="L957" s="38"/>
    </row>
    <row r="958" spans="1:12" s="39" customFormat="1" ht="12.95" customHeight="1" x14ac:dyDescent="0.25">
      <c r="A958" s="241"/>
      <c r="B958" s="29">
        <v>1819</v>
      </c>
      <c r="C958" s="30">
        <v>2</v>
      </c>
      <c r="D958" s="32" t="s">
        <v>2571</v>
      </c>
      <c r="E958" s="32" t="s">
        <v>2572</v>
      </c>
      <c r="F958" s="32" t="s">
        <v>2573</v>
      </c>
      <c r="G958" s="33" t="s">
        <v>130</v>
      </c>
      <c r="H958" s="34" t="s">
        <v>13</v>
      </c>
      <c r="I958" s="35">
        <v>0.996</v>
      </c>
      <c r="J958" s="19">
        <f t="shared" si="14"/>
        <v>646204.80000000005</v>
      </c>
      <c r="K958" s="37">
        <v>53850.400000000001</v>
      </c>
      <c r="L958" s="38"/>
    </row>
    <row r="959" spans="1:12" s="39" customFormat="1" ht="12.95" customHeight="1" x14ac:dyDescent="0.25">
      <c r="A959" s="241"/>
      <c r="B959" s="29">
        <v>1813</v>
      </c>
      <c r="C959" s="30">
        <v>3</v>
      </c>
      <c r="D959" s="32" t="s">
        <v>1060</v>
      </c>
      <c r="E959" s="32" t="s">
        <v>2574</v>
      </c>
      <c r="F959" s="32" t="s">
        <v>2575</v>
      </c>
      <c r="G959" s="33" t="s">
        <v>130</v>
      </c>
      <c r="H959" s="34" t="s">
        <v>13</v>
      </c>
      <c r="I959" s="35">
        <v>0.996</v>
      </c>
      <c r="J959" s="19">
        <f t="shared" si="14"/>
        <v>646204.80000000005</v>
      </c>
      <c r="K959" s="37">
        <v>53850.400000000001</v>
      </c>
      <c r="L959" s="38"/>
    </row>
    <row r="960" spans="1:12" s="39" customFormat="1" ht="12.95" customHeight="1" x14ac:dyDescent="0.25">
      <c r="A960" s="241"/>
      <c r="B960" s="29"/>
      <c r="C960" s="30"/>
      <c r="D960" s="31" t="s">
        <v>11</v>
      </c>
      <c r="E960" s="32"/>
      <c r="F960" s="32"/>
      <c r="G960" s="33"/>
      <c r="H960" s="34"/>
      <c r="I960" s="35"/>
      <c r="J960" s="19"/>
      <c r="K960" s="37"/>
      <c r="L960" s="38"/>
    </row>
    <row r="961" spans="1:12" s="39" customFormat="1" ht="12.95" customHeight="1" x14ac:dyDescent="0.25">
      <c r="A961" s="241"/>
      <c r="B961" s="29">
        <v>1815</v>
      </c>
      <c r="C961" s="30">
        <v>1</v>
      </c>
      <c r="D961" s="32" t="s">
        <v>2576</v>
      </c>
      <c r="E961" s="32" t="s">
        <v>2577</v>
      </c>
      <c r="F961" s="32" t="s">
        <v>2578</v>
      </c>
      <c r="G961" s="33" t="s">
        <v>12</v>
      </c>
      <c r="H961" s="34" t="s">
        <v>13</v>
      </c>
      <c r="I961" s="35">
        <v>0.996</v>
      </c>
      <c r="J961" s="19">
        <f t="shared" si="14"/>
        <v>1292310</v>
      </c>
      <c r="K961" s="37">
        <v>107692.5</v>
      </c>
      <c r="L961" s="38"/>
    </row>
    <row r="962" spans="1:12" s="39" customFormat="1" ht="12.95" customHeight="1" x14ac:dyDescent="0.25">
      <c r="A962" s="241"/>
      <c r="B962" s="29">
        <v>1823</v>
      </c>
      <c r="C962" s="30">
        <v>2</v>
      </c>
      <c r="D962" s="32" t="s">
        <v>2579</v>
      </c>
      <c r="E962" s="32" t="s">
        <v>2580</v>
      </c>
      <c r="F962" s="32" t="s">
        <v>2581</v>
      </c>
      <c r="G962" s="33" t="s">
        <v>12</v>
      </c>
      <c r="H962" s="34" t="s">
        <v>13</v>
      </c>
      <c r="I962" s="35">
        <v>0.996</v>
      </c>
      <c r="J962" s="19">
        <f t="shared" ref="J962:J1025" si="15">ROUND(K962*12,2)</f>
        <v>1292310</v>
      </c>
      <c r="K962" s="37">
        <v>107692.5</v>
      </c>
      <c r="L962" s="38"/>
    </row>
    <row r="963" spans="1:12" s="39" customFormat="1" ht="12.95" customHeight="1" x14ac:dyDescent="0.25">
      <c r="A963" s="241"/>
      <c r="B963" s="29">
        <v>1806</v>
      </c>
      <c r="C963" s="30">
        <v>3</v>
      </c>
      <c r="D963" s="32" t="s">
        <v>2582</v>
      </c>
      <c r="E963" s="32" t="s">
        <v>2583</v>
      </c>
      <c r="F963" s="32" t="s">
        <v>2584</v>
      </c>
      <c r="G963" s="33" t="s">
        <v>12</v>
      </c>
      <c r="H963" s="34" t="s">
        <v>13</v>
      </c>
      <c r="I963" s="35">
        <v>0.996</v>
      </c>
      <c r="J963" s="19">
        <f t="shared" si="15"/>
        <v>1292310</v>
      </c>
      <c r="K963" s="37">
        <v>107692.5</v>
      </c>
      <c r="L963" s="38"/>
    </row>
    <row r="964" spans="1:12" s="39" customFormat="1" ht="12.95" customHeight="1" x14ac:dyDescent="0.25">
      <c r="A964" s="241"/>
      <c r="B964" s="29">
        <v>1822</v>
      </c>
      <c r="C964" s="30">
        <v>4</v>
      </c>
      <c r="D964" s="32" t="s">
        <v>2585</v>
      </c>
      <c r="E964" s="32" t="s">
        <v>2586</v>
      </c>
      <c r="F964" s="32" t="s">
        <v>2587</v>
      </c>
      <c r="G964" s="33" t="s">
        <v>12</v>
      </c>
      <c r="H964" s="34" t="s">
        <v>13</v>
      </c>
      <c r="I964" s="35">
        <v>0.996</v>
      </c>
      <c r="J964" s="19">
        <f t="shared" si="15"/>
        <v>1292310</v>
      </c>
      <c r="K964" s="37">
        <v>107692.5</v>
      </c>
      <c r="L964" s="38"/>
    </row>
    <row r="965" spans="1:12" s="39" customFormat="1" ht="12.95" customHeight="1" x14ac:dyDescent="0.25">
      <c r="A965" s="241"/>
      <c r="B965" s="29">
        <v>1811</v>
      </c>
      <c r="C965" s="30">
        <v>5</v>
      </c>
      <c r="D965" s="32" t="s">
        <v>2588</v>
      </c>
      <c r="E965" s="32" t="s">
        <v>2589</v>
      </c>
      <c r="F965" s="32" t="s">
        <v>2590</v>
      </c>
      <c r="G965" s="33" t="s">
        <v>12</v>
      </c>
      <c r="H965" s="34" t="s">
        <v>13</v>
      </c>
      <c r="I965" s="35">
        <v>0.996</v>
      </c>
      <c r="J965" s="19">
        <f t="shared" si="15"/>
        <v>1292310</v>
      </c>
      <c r="K965" s="37">
        <v>107692.5</v>
      </c>
      <c r="L965" s="38"/>
    </row>
    <row r="966" spans="1:12" s="39" customFormat="1" ht="12.95" customHeight="1" x14ac:dyDescent="0.25">
      <c r="A966" s="241"/>
      <c r="B966" s="29">
        <v>1812</v>
      </c>
      <c r="C966" s="30">
        <v>6</v>
      </c>
      <c r="D966" s="32" t="s">
        <v>2591</v>
      </c>
      <c r="E966" s="32" t="s">
        <v>2592</v>
      </c>
      <c r="F966" s="32" t="s">
        <v>2593</v>
      </c>
      <c r="G966" s="33" t="s">
        <v>12</v>
      </c>
      <c r="H966" s="34" t="s">
        <v>13</v>
      </c>
      <c r="I966" s="35">
        <v>0.99199999999999999</v>
      </c>
      <c r="J966" s="19">
        <f t="shared" si="15"/>
        <v>1287120</v>
      </c>
      <c r="K966" s="37">
        <v>107260</v>
      </c>
      <c r="L966" s="38"/>
    </row>
    <row r="967" spans="1:12" s="39" customFormat="1" ht="12.95" customHeight="1" x14ac:dyDescent="0.25">
      <c r="A967" s="241"/>
      <c r="B967" s="29">
        <v>1816</v>
      </c>
      <c r="C967" s="30">
        <v>7</v>
      </c>
      <c r="D967" s="32" t="s">
        <v>2594</v>
      </c>
      <c r="E967" s="32" t="s">
        <v>2595</v>
      </c>
      <c r="F967" s="32" t="s">
        <v>2596</v>
      </c>
      <c r="G967" s="33" t="s">
        <v>12</v>
      </c>
      <c r="H967" s="34" t="s">
        <v>13</v>
      </c>
      <c r="I967" s="35">
        <v>0.996</v>
      </c>
      <c r="J967" s="19">
        <f t="shared" si="15"/>
        <v>1292310</v>
      </c>
      <c r="K967" s="37">
        <v>107692.5</v>
      </c>
      <c r="L967" s="38"/>
    </row>
    <row r="968" spans="1:12" s="39" customFormat="1" ht="12.95" customHeight="1" x14ac:dyDescent="0.25">
      <c r="A968" s="241"/>
      <c r="B968" s="29">
        <v>1801</v>
      </c>
      <c r="C968" s="30">
        <v>8</v>
      </c>
      <c r="D968" s="32" t="s">
        <v>2597</v>
      </c>
      <c r="E968" s="32" t="s">
        <v>2598</v>
      </c>
      <c r="F968" s="32" t="s">
        <v>2599</v>
      </c>
      <c r="G968" s="33" t="s">
        <v>12</v>
      </c>
      <c r="H968" s="34" t="s">
        <v>13</v>
      </c>
      <c r="I968" s="35">
        <v>0.996</v>
      </c>
      <c r="J968" s="19">
        <f t="shared" si="15"/>
        <v>1292310</v>
      </c>
      <c r="K968" s="37">
        <v>107692.5</v>
      </c>
      <c r="L968" s="38"/>
    </row>
    <row r="969" spans="1:12" s="39" customFormat="1" ht="12.95" customHeight="1" x14ac:dyDescent="0.25">
      <c r="A969" s="241"/>
      <c r="B969" s="29">
        <v>1818</v>
      </c>
      <c r="C969" s="30">
        <v>9</v>
      </c>
      <c r="D969" s="32" t="s">
        <v>2600</v>
      </c>
      <c r="E969" s="32" t="s">
        <v>2601</v>
      </c>
      <c r="F969" s="32" t="s">
        <v>2602</v>
      </c>
      <c r="G969" s="33" t="s">
        <v>12</v>
      </c>
      <c r="H969" s="34" t="s">
        <v>13</v>
      </c>
      <c r="I969" s="35">
        <v>0.996</v>
      </c>
      <c r="J969" s="19">
        <f t="shared" si="15"/>
        <v>1292310</v>
      </c>
      <c r="K969" s="37">
        <v>107692.5</v>
      </c>
      <c r="L969" s="38"/>
    </row>
    <row r="970" spans="1:12" s="39" customFormat="1" ht="12.95" customHeight="1" x14ac:dyDescent="0.25">
      <c r="A970" s="241"/>
      <c r="B970" s="29">
        <v>1802</v>
      </c>
      <c r="C970" s="30">
        <v>10</v>
      </c>
      <c r="D970" s="32" t="s">
        <v>2603</v>
      </c>
      <c r="E970" s="32" t="s">
        <v>2604</v>
      </c>
      <c r="F970" s="32" t="s">
        <v>2605</v>
      </c>
      <c r="G970" s="33" t="s">
        <v>12</v>
      </c>
      <c r="H970" s="34" t="s">
        <v>13</v>
      </c>
      <c r="I970" s="35">
        <v>0.996</v>
      </c>
      <c r="J970" s="19">
        <f t="shared" si="15"/>
        <v>1292310</v>
      </c>
      <c r="K970" s="37">
        <v>107692.5</v>
      </c>
      <c r="L970" s="38"/>
    </row>
    <row r="971" spans="1:12" s="39" customFormat="1" ht="12.95" customHeight="1" x14ac:dyDescent="0.25">
      <c r="A971" s="241"/>
      <c r="B971" s="29">
        <v>1826</v>
      </c>
      <c r="C971" s="30">
        <v>11</v>
      </c>
      <c r="D971" s="32" t="s">
        <v>2606</v>
      </c>
      <c r="E971" s="32" t="s">
        <v>2607</v>
      </c>
      <c r="F971" s="32" t="s">
        <v>2608</v>
      </c>
      <c r="G971" s="33" t="s">
        <v>12</v>
      </c>
      <c r="H971" s="34" t="s">
        <v>13</v>
      </c>
      <c r="I971" s="35">
        <v>0.996</v>
      </c>
      <c r="J971" s="19">
        <f t="shared" si="15"/>
        <v>1292310</v>
      </c>
      <c r="K971" s="37">
        <v>107692.5</v>
      </c>
      <c r="L971" s="38"/>
    </row>
    <row r="972" spans="1:12" s="39" customFormat="1" ht="12.95" customHeight="1" x14ac:dyDescent="0.25">
      <c r="A972" s="241"/>
      <c r="B972" s="29">
        <v>1817</v>
      </c>
      <c r="C972" s="30">
        <v>12</v>
      </c>
      <c r="D972" s="42" t="s">
        <v>2609</v>
      </c>
      <c r="E972" s="42" t="s">
        <v>2610</v>
      </c>
      <c r="F972" s="42" t="s">
        <v>2611</v>
      </c>
      <c r="G972" s="27" t="s">
        <v>12</v>
      </c>
      <c r="H972" s="34" t="s">
        <v>13</v>
      </c>
      <c r="I972" s="35">
        <v>0.996</v>
      </c>
      <c r="J972" s="19">
        <f t="shared" si="15"/>
        <v>1292310</v>
      </c>
      <c r="K972" s="37">
        <v>107692.5</v>
      </c>
      <c r="L972" s="38"/>
    </row>
    <row r="973" spans="1:12" s="39" customFormat="1" ht="12.95" customHeight="1" x14ac:dyDescent="0.25">
      <c r="A973" s="241"/>
      <c r="B973" s="29">
        <v>1807</v>
      </c>
      <c r="C973" s="30">
        <v>13</v>
      </c>
      <c r="D973" s="42" t="s">
        <v>2612</v>
      </c>
      <c r="E973" s="42" t="s">
        <v>2613</v>
      </c>
      <c r="F973" s="42" t="s">
        <v>2614</v>
      </c>
      <c r="G973" s="50" t="s">
        <v>12</v>
      </c>
      <c r="H973" s="34" t="s">
        <v>13</v>
      </c>
      <c r="I973" s="35">
        <v>0.996</v>
      </c>
      <c r="J973" s="19">
        <f t="shared" si="15"/>
        <v>1292310</v>
      </c>
      <c r="K973" s="37">
        <v>107692.5</v>
      </c>
      <c r="L973" s="38"/>
    </row>
    <row r="974" spans="1:12" s="39" customFormat="1" ht="12.95" customHeight="1" x14ac:dyDescent="0.25">
      <c r="A974" s="241"/>
      <c r="B974" s="29">
        <v>1805</v>
      </c>
      <c r="C974" s="30">
        <v>14</v>
      </c>
      <c r="D974" s="32" t="s">
        <v>2615</v>
      </c>
      <c r="E974" s="32" t="s">
        <v>2616</v>
      </c>
      <c r="F974" s="32" t="s">
        <v>2617</v>
      </c>
      <c r="G974" s="50" t="s">
        <v>12</v>
      </c>
      <c r="H974" s="34" t="s">
        <v>13</v>
      </c>
      <c r="I974" s="35">
        <v>0.996</v>
      </c>
      <c r="J974" s="19">
        <f t="shared" si="15"/>
        <v>1292310</v>
      </c>
      <c r="K974" s="37">
        <v>107692.5</v>
      </c>
      <c r="L974" s="38"/>
    </row>
    <row r="975" spans="1:12" s="39" customFormat="1" ht="12.95" customHeight="1" x14ac:dyDescent="0.25">
      <c r="A975" s="241"/>
      <c r="B975" s="29">
        <v>1808</v>
      </c>
      <c r="C975" s="30">
        <v>15</v>
      </c>
      <c r="D975" s="32" t="s">
        <v>2618</v>
      </c>
      <c r="E975" s="32" t="s">
        <v>2619</v>
      </c>
      <c r="F975" s="32" t="s">
        <v>2599</v>
      </c>
      <c r="G975" s="50" t="s">
        <v>12</v>
      </c>
      <c r="H975" s="34" t="s">
        <v>13</v>
      </c>
      <c r="I975" s="35">
        <v>0.996</v>
      </c>
      <c r="J975" s="19">
        <f t="shared" si="15"/>
        <v>1292310</v>
      </c>
      <c r="K975" s="37">
        <v>107692.5</v>
      </c>
      <c r="L975" s="38"/>
    </row>
    <row r="976" spans="1:12" s="39" customFormat="1" ht="12.95" customHeight="1" x14ac:dyDescent="0.25">
      <c r="A976" s="241"/>
      <c r="B976" s="29">
        <v>1824</v>
      </c>
      <c r="C976" s="30">
        <v>16</v>
      </c>
      <c r="D976" s="32" t="s">
        <v>2620</v>
      </c>
      <c r="E976" s="32" t="s">
        <v>2621</v>
      </c>
      <c r="F976" s="32" t="s">
        <v>2622</v>
      </c>
      <c r="G976" s="50" t="s">
        <v>12</v>
      </c>
      <c r="H976" s="34" t="s">
        <v>13</v>
      </c>
      <c r="I976" s="35">
        <v>0.996</v>
      </c>
      <c r="J976" s="19">
        <f t="shared" si="15"/>
        <v>1292310</v>
      </c>
      <c r="K976" s="37">
        <v>107692.5</v>
      </c>
      <c r="L976" s="38"/>
    </row>
    <row r="977" spans="1:12" s="39" customFormat="1" ht="12.95" customHeight="1" x14ac:dyDescent="0.25">
      <c r="A977" s="241"/>
      <c r="B977" s="29">
        <v>1810</v>
      </c>
      <c r="C977" s="30">
        <v>17</v>
      </c>
      <c r="D977" s="42" t="s">
        <v>2624</v>
      </c>
      <c r="E977" s="42" t="s">
        <v>2625</v>
      </c>
      <c r="F977" s="42" t="s">
        <v>2626</v>
      </c>
      <c r="G977" s="27" t="s">
        <v>12</v>
      </c>
      <c r="H977" s="34" t="s">
        <v>13</v>
      </c>
      <c r="I977" s="35">
        <v>0.996</v>
      </c>
      <c r="J977" s="19">
        <f t="shared" si="15"/>
        <v>1292310</v>
      </c>
      <c r="K977" s="37">
        <v>107692.5</v>
      </c>
      <c r="L977" s="38"/>
    </row>
    <row r="978" spans="1:12" s="39" customFormat="1" ht="12.95" customHeight="1" x14ac:dyDescent="0.25">
      <c r="A978" s="241"/>
      <c r="B978" s="29">
        <v>1825</v>
      </c>
      <c r="C978" s="30">
        <v>18</v>
      </c>
      <c r="D978" s="32" t="s">
        <v>2627</v>
      </c>
      <c r="E978" s="32" t="s">
        <v>2628</v>
      </c>
      <c r="F978" s="32" t="s">
        <v>2629</v>
      </c>
      <c r="G978" s="33" t="s">
        <v>12</v>
      </c>
      <c r="H978" s="34" t="s">
        <v>13</v>
      </c>
      <c r="I978" s="35">
        <v>0.996</v>
      </c>
      <c r="J978" s="19">
        <f t="shared" si="15"/>
        <v>1292310</v>
      </c>
      <c r="K978" s="37">
        <v>107692.5</v>
      </c>
      <c r="L978" s="38"/>
    </row>
    <row r="979" spans="1:12" s="39" customFormat="1" ht="12.95" customHeight="1" x14ac:dyDescent="0.25">
      <c r="A979" s="242"/>
      <c r="B979" s="29">
        <v>1820</v>
      </c>
      <c r="C979" s="30">
        <v>19</v>
      </c>
      <c r="D979" s="53" t="s">
        <v>5621</v>
      </c>
      <c r="E979" s="53" t="s">
        <v>5622</v>
      </c>
      <c r="F979" s="53" t="s">
        <v>5623</v>
      </c>
      <c r="G979" s="33" t="s">
        <v>12</v>
      </c>
      <c r="H979" s="34" t="s">
        <v>13</v>
      </c>
      <c r="I979" s="35">
        <v>0.996</v>
      </c>
      <c r="J979" s="19">
        <f t="shared" si="15"/>
        <v>1292310</v>
      </c>
      <c r="K979" s="37">
        <v>107692.5</v>
      </c>
      <c r="L979" s="38"/>
    </row>
    <row r="980" spans="1:12" s="39" customFormat="1" ht="12.95" customHeight="1" x14ac:dyDescent="0.25">
      <c r="A980" s="225" t="s">
        <v>2630</v>
      </c>
      <c r="B980" s="29"/>
      <c r="C980" s="30"/>
      <c r="D980" s="31" t="s">
        <v>126</v>
      </c>
      <c r="E980" s="32"/>
      <c r="F980" s="32"/>
      <c r="G980" s="33"/>
      <c r="H980" s="34"/>
      <c r="I980" s="35"/>
      <c r="J980" s="19"/>
      <c r="K980" s="37"/>
      <c r="L980" s="38"/>
    </row>
    <row r="981" spans="1:12" s="39" customFormat="1" ht="12.95" customHeight="1" x14ac:dyDescent="0.25">
      <c r="A981" s="226"/>
      <c r="B981" s="29">
        <v>1923</v>
      </c>
      <c r="C981" s="30">
        <v>1</v>
      </c>
      <c r="D981" s="32" t="s">
        <v>2631</v>
      </c>
      <c r="E981" s="32" t="s">
        <v>2632</v>
      </c>
      <c r="F981" s="32" t="s">
        <v>2633</v>
      </c>
      <c r="G981" s="33" t="s">
        <v>130</v>
      </c>
      <c r="H981" s="34" t="s">
        <v>13</v>
      </c>
      <c r="I981" s="35">
        <v>0.88619999999999999</v>
      </c>
      <c r="J981" s="19">
        <f t="shared" si="15"/>
        <v>574966.56000000006</v>
      </c>
      <c r="K981" s="37">
        <v>47913.88</v>
      </c>
      <c r="L981" s="38"/>
    </row>
    <row r="982" spans="1:12" s="39" customFormat="1" ht="12.95" customHeight="1" x14ac:dyDescent="0.25">
      <c r="A982" s="226"/>
      <c r="B982" s="43">
        <v>1934</v>
      </c>
      <c r="C982" s="30">
        <v>2</v>
      </c>
      <c r="D982" s="42" t="s">
        <v>2634</v>
      </c>
      <c r="E982" s="42" t="s">
        <v>170</v>
      </c>
      <c r="F982" s="42" t="s">
        <v>2635</v>
      </c>
      <c r="G982" s="33" t="s">
        <v>130</v>
      </c>
      <c r="H982" s="34" t="s">
        <v>13</v>
      </c>
      <c r="I982" s="35">
        <v>0.99080000000000001</v>
      </c>
      <c r="J982" s="19">
        <f t="shared" si="15"/>
        <v>642831</v>
      </c>
      <c r="K982" s="37">
        <v>53569.25</v>
      </c>
      <c r="L982" s="58"/>
    </row>
    <row r="983" spans="1:12" s="39" customFormat="1" ht="12.95" customHeight="1" x14ac:dyDescent="0.25">
      <c r="A983" s="226"/>
      <c r="B983" s="29"/>
      <c r="C983" s="30"/>
      <c r="D983" s="31" t="s">
        <v>11</v>
      </c>
      <c r="E983" s="32"/>
      <c r="F983" s="32"/>
      <c r="G983" s="33"/>
      <c r="H983" s="34"/>
      <c r="I983" s="35"/>
      <c r="J983" s="19"/>
      <c r="K983" s="37"/>
      <c r="L983" s="38"/>
    </row>
    <row r="984" spans="1:12" s="39" customFormat="1" ht="12.95" customHeight="1" x14ac:dyDescent="0.25">
      <c r="A984" s="226"/>
      <c r="B984" s="29">
        <v>1932</v>
      </c>
      <c r="C984" s="30">
        <v>1</v>
      </c>
      <c r="D984" s="42" t="s">
        <v>2636</v>
      </c>
      <c r="E984" s="42" t="s">
        <v>2637</v>
      </c>
      <c r="F984" s="42" t="s">
        <v>2638</v>
      </c>
      <c r="G984" s="33" t="s">
        <v>12</v>
      </c>
      <c r="H984" s="34" t="s">
        <v>13</v>
      </c>
      <c r="I984" s="35">
        <v>0.995</v>
      </c>
      <c r="J984" s="19">
        <f t="shared" si="15"/>
        <v>1291012.56</v>
      </c>
      <c r="K984" s="37">
        <v>107584.38</v>
      </c>
      <c r="L984" s="38"/>
    </row>
    <row r="985" spans="1:12" s="39" customFormat="1" ht="12.95" customHeight="1" x14ac:dyDescent="0.25">
      <c r="A985" s="226"/>
      <c r="B985" s="29">
        <v>1928</v>
      </c>
      <c r="C985" s="30">
        <v>2</v>
      </c>
      <c r="D985" s="42" t="s">
        <v>2639</v>
      </c>
      <c r="E985" s="42" t="s">
        <v>2640</v>
      </c>
      <c r="F985" s="42" t="s">
        <v>2641</v>
      </c>
      <c r="G985" s="33" t="s">
        <v>12</v>
      </c>
      <c r="H985" s="34" t="s">
        <v>13</v>
      </c>
      <c r="I985" s="35">
        <v>0.89419999999999999</v>
      </c>
      <c r="J985" s="19">
        <f t="shared" si="15"/>
        <v>1160224.56</v>
      </c>
      <c r="K985" s="37">
        <v>96685.38</v>
      </c>
      <c r="L985" s="38"/>
    </row>
    <row r="986" spans="1:12" s="39" customFormat="1" ht="12.95" customHeight="1" x14ac:dyDescent="0.25">
      <c r="A986" s="226"/>
      <c r="B986" s="29">
        <v>1914</v>
      </c>
      <c r="C986" s="30">
        <v>3</v>
      </c>
      <c r="D986" s="32" t="s">
        <v>2642</v>
      </c>
      <c r="E986" s="32" t="s">
        <v>2643</v>
      </c>
      <c r="F986" s="32" t="s">
        <v>2644</v>
      </c>
      <c r="G986" s="33" t="s">
        <v>12</v>
      </c>
      <c r="H986" s="34" t="s">
        <v>13</v>
      </c>
      <c r="I986" s="35">
        <v>0.99399999999999999</v>
      </c>
      <c r="J986" s="19">
        <f t="shared" si="15"/>
        <v>1289715</v>
      </c>
      <c r="K986" s="37">
        <v>107476.25</v>
      </c>
      <c r="L986" s="38"/>
    </row>
    <row r="987" spans="1:12" s="39" customFormat="1" ht="12.95" customHeight="1" x14ac:dyDescent="0.25">
      <c r="A987" s="226"/>
      <c r="B987" s="29">
        <v>1926</v>
      </c>
      <c r="C987" s="30">
        <v>4</v>
      </c>
      <c r="D987" s="42" t="s">
        <v>2645</v>
      </c>
      <c r="E987" s="42" t="s">
        <v>2646</v>
      </c>
      <c r="F987" s="42" t="s">
        <v>2647</v>
      </c>
      <c r="G987" s="33" t="s">
        <v>12</v>
      </c>
      <c r="H987" s="34" t="s">
        <v>13</v>
      </c>
      <c r="I987" s="35">
        <v>0.99099999999999999</v>
      </c>
      <c r="J987" s="19">
        <f t="shared" si="15"/>
        <v>1285822.56</v>
      </c>
      <c r="K987" s="37">
        <v>107151.88</v>
      </c>
      <c r="L987" s="38"/>
    </row>
    <row r="988" spans="1:12" s="39" customFormat="1" ht="12.95" customHeight="1" x14ac:dyDescent="0.25">
      <c r="A988" s="226"/>
      <c r="B988" s="29">
        <v>1906</v>
      </c>
      <c r="C988" s="30">
        <v>5</v>
      </c>
      <c r="D988" s="32" t="s">
        <v>2648</v>
      </c>
      <c r="E988" s="32" t="s">
        <v>2649</v>
      </c>
      <c r="F988" s="32" t="s">
        <v>2650</v>
      </c>
      <c r="G988" s="33" t="s">
        <v>12</v>
      </c>
      <c r="H988" s="34" t="s">
        <v>13</v>
      </c>
      <c r="I988" s="35">
        <v>0.99099999999999999</v>
      </c>
      <c r="J988" s="19">
        <f t="shared" si="15"/>
        <v>1285822.56</v>
      </c>
      <c r="K988" s="37">
        <v>107151.88</v>
      </c>
      <c r="L988" s="38"/>
    </row>
    <row r="989" spans="1:12" s="39" customFormat="1" ht="12.95" customHeight="1" x14ac:dyDescent="0.25">
      <c r="A989" s="226"/>
      <c r="B989" s="29">
        <v>1936</v>
      </c>
      <c r="C989" s="30">
        <v>6</v>
      </c>
      <c r="D989" s="32" t="s">
        <v>2651</v>
      </c>
      <c r="E989" s="32" t="s">
        <v>2652</v>
      </c>
      <c r="F989" s="32" t="s">
        <v>2653</v>
      </c>
      <c r="G989" s="33" t="s">
        <v>12</v>
      </c>
      <c r="H989" s="34" t="s">
        <v>13</v>
      </c>
      <c r="I989" s="35">
        <v>0.99099999999999999</v>
      </c>
      <c r="J989" s="19">
        <f t="shared" si="15"/>
        <v>1285822.56</v>
      </c>
      <c r="K989" s="37">
        <v>107151.88</v>
      </c>
      <c r="L989" s="38"/>
    </row>
    <row r="990" spans="1:12" s="39" customFormat="1" ht="12.95" customHeight="1" x14ac:dyDescent="0.25">
      <c r="A990" s="226"/>
      <c r="B990" s="29">
        <v>1939</v>
      </c>
      <c r="C990" s="30">
        <v>7</v>
      </c>
      <c r="D990" s="32" t="s">
        <v>2654</v>
      </c>
      <c r="E990" s="32" t="s">
        <v>2655</v>
      </c>
      <c r="F990" s="32" t="s">
        <v>2656</v>
      </c>
      <c r="G990" s="33" t="s">
        <v>12</v>
      </c>
      <c r="H990" s="34" t="s">
        <v>13</v>
      </c>
      <c r="I990" s="35">
        <v>0.99099999999999999</v>
      </c>
      <c r="J990" s="19">
        <f t="shared" si="15"/>
        <v>1285822.56</v>
      </c>
      <c r="K990" s="37">
        <v>107151.88</v>
      </c>
      <c r="L990" s="38"/>
    </row>
    <row r="991" spans="1:12" s="39" customFormat="1" ht="12.95" customHeight="1" x14ac:dyDescent="0.25">
      <c r="A991" s="226"/>
      <c r="B991" s="29">
        <v>1924</v>
      </c>
      <c r="C991" s="30">
        <v>8</v>
      </c>
      <c r="D991" s="42" t="s">
        <v>2657</v>
      </c>
      <c r="E991" s="42" t="s">
        <v>150</v>
      </c>
      <c r="F991" s="42" t="s">
        <v>2658</v>
      </c>
      <c r="G991" s="33" t="s">
        <v>12</v>
      </c>
      <c r="H991" s="34" t="s">
        <v>13</v>
      </c>
      <c r="I991" s="35">
        <v>0.91420000000000001</v>
      </c>
      <c r="J991" s="19">
        <f t="shared" si="15"/>
        <v>1186174.56</v>
      </c>
      <c r="K991" s="37">
        <v>98847.88</v>
      </c>
      <c r="L991" s="38"/>
    </row>
    <row r="992" spans="1:12" s="39" customFormat="1" ht="12.95" customHeight="1" x14ac:dyDescent="0.25">
      <c r="A992" s="226"/>
      <c r="B992" s="29">
        <v>1931</v>
      </c>
      <c r="C992" s="30">
        <v>9</v>
      </c>
      <c r="D992" s="32" t="s">
        <v>2659</v>
      </c>
      <c r="E992" s="32" t="s">
        <v>2660</v>
      </c>
      <c r="F992" s="32" t="s">
        <v>2661</v>
      </c>
      <c r="G992" s="33" t="s">
        <v>12</v>
      </c>
      <c r="H992" s="34" t="s">
        <v>13</v>
      </c>
      <c r="I992" s="35">
        <v>0.995</v>
      </c>
      <c r="J992" s="19">
        <f t="shared" si="15"/>
        <v>1291012.56</v>
      </c>
      <c r="K992" s="37">
        <v>107584.38</v>
      </c>
      <c r="L992" s="38"/>
    </row>
    <row r="993" spans="1:12" s="39" customFormat="1" ht="12.95" customHeight="1" x14ac:dyDescent="0.25">
      <c r="A993" s="226"/>
      <c r="B993" s="29">
        <v>1905</v>
      </c>
      <c r="C993" s="30">
        <v>10</v>
      </c>
      <c r="D993" s="32" t="s">
        <v>2662</v>
      </c>
      <c r="E993" s="32" t="s">
        <v>2663</v>
      </c>
      <c r="F993" s="32" t="s">
        <v>2664</v>
      </c>
      <c r="G993" s="33" t="s">
        <v>12</v>
      </c>
      <c r="H993" s="34" t="s">
        <v>13</v>
      </c>
      <c r="I993" s="35">
        <v>0.99099999999999999</v>
      </c>
      <c r="J993" s="19">
        <f t="shared" si="15"/>
        <v>1285822.56</v>
      </c>
      <c r="K993" s="37">
        <v>107151.88</v>
      </c>
      <c r="L993" s="38"/>
    </row>
    <row r="994" spans="1:12" s="39" customFormat="1" ht="12.95" customHeight="1" x14ac:dyDescent="0.25">
      <c r="A994" s="226"/>
      <c r="B994" s="29">
        <v>1929</v>
      </c>
      <c r="C994" s="30">
        <v>11</v>
      </c>
      <c r="D994" s="32" t="s">
        <v>2665</v>
      </c>
      <c r="E994" s="32" t="s">
        <v>2666</v>
      </c>
      <c r="F994" s="32" t="s">
        <v>2667</v>
      </c>
      <c r="G994" s="33" t="s">
        <v>12</v>
      </c>
      <c r="H994" s="34" t="s">
        <v>13</v>
      </c>
      <c r="I994" s="35">
        <v>0.995</v>
      </c>
      <c r="J994" s="19">
        <f t="shared" si="15"/>
        <v>1291012.56</v>
      </c>
      <c r="K994" s="37">
        <v>107584.38</v>
      </c>
      <c r="L994" s="38"/>
    </row>
    <row r="995" spans="1:12" s="39" customFormat="1" ht="12.95" customHeight="1" x14ac:dyDescent="0.25">
      <c r="A995" s="226"/>
      <c r="B995" s="29">
        <v>1915</v>
      </c>
      <c r="C995" s="30">
        <v>12</v>
      </c>
      <c r="D995" s="32" t="s">
        <v>2332</v>
      </c>
      <c r="E995" s="32" t="s">
        <v>2668</v>
      </c>
      <c r="F995" s="32" t="s">
        <v>2669</v>
      </c>
      <c r="G995" s="33" t="s">
        <v>12</v>
      </c>
      <c r="H995" s="34" t="s">
        <v>13</v>
      </c>
      <c r="I995" s="35">
        <v>0.995</v>
      </c>
      <c r="J995" s="19">
        <f t="shared" si="15"/>
        <v>1291012.56</v>
      </c>
      <c r="K995" s="37">
        <v>107584.38</v>
      </c>
      <c r="L995" s="38"/>
    </row>
    <row r="996" spans="1:12" s="39" customFormat="1" ht="12.95" customHeight="1" x14ac:dyDescent="0.25">
      <c r="A996" s="226"/>
      <c r="B996" s="29">
        <v>1921</v>
      </c>
      <c r="C996" s="30">
        <v>13</v>
      </c>
      <c r="D996" s="32" t="s">
        <v>352</v>
      </c>
      <c r="E996" s="32" t="s">
        <v>353</v>
      </c>
      <c r="F996" s="32" t="s">
        <v>2670</v>
      </c>
      <c r="G996" s="33" t="s">
        <v>12</v>
      </c>
      <c r="H996" s="34" t="s">
        <v>13</v>
      </c>
      <c r="I996" s="35">
        <v>0.995</v>
      </c>
      <c r="J996" s="19">
        <f t="shared" si="15"/>
        <v>1291012.56</v>
      </c>
      <c r="K996" s="37">
        <v>107584.38</v>
      </c>
      <c r="L996" s="38"/>
    </row>
    <row r="997" spans="1:12" s="39" customFormat="1" ht="12.95" customHeight="1" x14ac:dyDescent="0.25">
      <c r="A997" s="226"/>
      <c r="B997" s="29">
        <v>1938</v>
      </c>
      <c r="C997" s="30">
        <v>14</v>
      </c>
      <c r="D997" s="32" t="s">
        <v>2671</v>
      </c>
      <c r="E997" s="32" t="s">
        <v>2672</v>
      </c>
      <c r="F997" s="32" t="s">
        <v>2673</v>
      </c>
      <c r="G997" s="33" t="s">
        <v>12</v>
      </c>
      <c r="H997" s="34" t="s">
        <v>13</v>
      </c>
      <c r="I997" s="35">
        <v>0.99099999999999999</v>
      </c>
      <c r="J997" s="19">
        <f t="shared" si="15"/>
        <v>1285822.56</v>
      </c>
      <c r="K997" s="37">
        <v>107151.88</v>
      </c>
      <c r="L997" s="38"/>
    </row>
    <row r="998" spans="1:12" s="39" customFormat="1" ht="12.95" customHeight="1" x14ac:dyDescent="0.25">
      <c r="A998" s="226"/>
      <c r="B998" s="29">
        <v>1903</v>
      </c>
      <c r="C998" s="30">
        <v>15</v>
      </c>
      <c r="D998" s="32" t="s">
        <v>2674</v>
      </c>
      <c r="E998" s="32" t="s">
        <v>2675</v>
      </c>
      <c r="F998" s="32" t="s">
        <v>2676</v>
      </c>
      <c r="G998" s="33" t="s">
        <v>12</v>
      </c>
      <c r="H998" s="34" t="s">
        <v>13</v>
      </c>
      <c r="I998" s="35">
        <v>0.88419999999999999</v>
      </c>
      <c r="J998" s="19">
        <f t="shared" si="15"/>
        <v>1147249.56</v>
      </c>
      <c r="K998" s="37">
        <v>95604.13</v>
      </c>
      <c r="L998" s="38"/>
    </row>
    <row r="999" spans="1:12" s="39" customFormat="1" ht="12.95" customHeight="1" x14ac:dyDescent="0.25">
      <c r="A999" s="226"/>
      <c r="B999" s="29">
        <v>1922</v>
      </c>
      <c r="C999" s="30">
        <v>16</v>
      </c>
      <c r="D999" s="42" t="s">
        <v>2677</v>
      </c>
      <c r="E999" s="42" t="s">
        <v>2678</v>
      </c>
      <c r="F999" s="42" t="s">
        <v>2679</v>
      </c>
      <c r="G999" s="33" t="s">
        <v>12</v>
      </c>
      <c r="H999" s="34" t="s">
        <v>13</v>
      </c>
      <c r="I999" s="35">
        <v>0.995</v>
      </c>
      <c r="J999" s="19">
        <f t="shared" si="15"/>
        <v>1291012.56</v>
      </c>
      <c r="K999" s="37">
        <v>107584.38</v>
      </c>
      <c r="L999" s="38"/>
    </row>
    <row r="1000" spans="1:12" s="39" customFormat="1" ht="12.95" customHeight="1" x14ac:dyDescent="0.25">
      <c r="A1000" s="226"/>
      <c r="B1000" s="29">
        <v>1912</v>
      </c>
      <c r="C1000" s="30">
        <v>17</v>
      </c>
      <c r="D1000" s="32" t="s">
        <v>2680</v>
      </c>
      <c r="E1000" s="32" t="s">
        <v>2681</v>
      </c>
      <c r="F1000" s="32" t="s">
        <v>2682</v>
      </c>
      <c r="G1000" s="33" t="s">
        <v>12</v>
      </c>
      <c r="H1000" s="34" t="s">
        <v>13</v>
      </c>
      <c r="I1000" s="35">
        <v>0.995</v>
      </c>
      <c r="J1000" s="19">
        <f t="shared" si="15"/>
        <v>1291012.56</v>
      </c>
      <c r="K1000" s="37">
        <v>107584.38</v>
      </c>
      <c r="L1000" s="38"/>
    </row>
    <row r="1001" spans="1:12" s="39" customFormat="1" ht="12.95" customHeight="1" x14ac:dyDescent="0.25">
      <c r="A1001" s="226"/>
      <c r="B1001" s="29">
        <v>1916</v>
      </c>
      <c r="C1001" s="30">
        <v>18</v>
      </c>
      <c r="D1001" s="42" t="s">
        <v>2683</v>
      </c>
      <c r="E1001" s="42" t="s">
        <v>2684</v>
      </c>
      <c r="F1001" s="42" t="s">
        <v>2685</v>
      </c>
      <c r="G1001" s="27" t="s">
        <v>12</v>
      </c>
      <c r="H1001" s="34" t="s">
        <v>13</v>
      </c>
      <c r="I1001" s="35">
        <v>0.995</v>
      </c>
      <c r="J1001" s="19">
        <f t="shared" si="15"/>
        <v>1291012.56</v>
      </c>
      <c r="K1001" s="37">
        <v>107584.38</v>
      </c>
      <c r="L1001" s="38"/>
    </row>
    <row r="1002" spans="1:12" s="39" customFormat="1" ht="12.95" customHeight="1" x14ac:dyDescent="0.25">
      <c r="A1002" s="226"/>
      <c r="B1002" s="29">
        <v>1935</v>
      </c>
      <c r="C1002" s="30">
        <v>19</v>
      </c>
      <c r="D1002" s="32" t="s">
        <v>2686</v>
      </c>
      <c r="E1002" s="32" t="s">
        <v>2687</v>
      </c>
      <c r="F1002" s="32" t="s">
        <v>2688</v>
      </c>
      <c r="G1002" s="50" t="s">
        <v>12</v>
      </c>
      <c r="H1002" s="34" t="s">
        <v>13</v>
      </c>
      <c r="I1002" s="35">
        <v>0.995</v>
      </c>
      <c r="J1002" s="19">
        <f t="shared" si="15"/>
        <v>1291012.56</v>
      </c>
      <c r="K1002" s="37">
        <v>107584.38</v>
      </c>
      <c r="L1002" s="38"/>
    </row>
    <row r="1003" spans="1:12" s="39" customFormat="1" ht="12.95" customHeight="1" x14ac:dyDescent="0.25">
      <c r="A1003" s="226"/>
      <c r="B1003" s="29">
        <v>1918</v>
      </c>
      <c r="C1003" s="30">
        <v>20</v>
      </c>
      <c r="D1003" s="42" t="s">
        <v>1060</v>
      </c>
      <c r="E1003" s="42" t="s">
        <v>2689</v>
      </c>
      <c r="F1003" s="42" t="s">
        <v>2690</v>
      </c>
      <c r="G1003" s="27" t="s">
        <v>12</v>
      </c>
      <c r="H1003" s="34" t="s">
        <v>13</v>
      </c>
      <c r="I1003" s="35">
        <v>0.4617</v>
      </c>
      <c r="J1003" s="19">
        <f t="shared" si="15"/>
        <v>599055.72</v>
      </c>
      <c r="K1003" s="37">
        <v>49921.31</v>
      </c>
      <c r="L1003" s="38"/>
    </row>
    <row r="1004" spans="1:12" s="39" customFormat="1" ht="12.95" customHeight="1" x14ac:dyDescent="0.25">
      <c r="A1004" s="226"/>
      <c r="B1004" s="29">
        <v>1933</v>
      </c>
      <c r="C1004" s="30">
        <v>21</v>
      </c>
      <c r="D1004" s="42" t="s">
        <v>2691</v>
      </c>
      <c r="E1004" s="42" t="s">
        <v>2692</v>
      </c>
      <c r="F1004" s="42" t="s">
        <v>2693</v>
      </c>
      <c r="G1004" s="33" t="s">
        <v>12</v>
      </c>
      <c r="H1004" s="34" t="s">
        <v>13</v>
      </c>
      <c r="I1004" s="35">
        <v>0.995</v>
      </c>
      <c r="J1004" s="19">
        <f t="shared" si="15"/>
        <v>1291012.56</v>
      </c>
      <c r="K1004" s="37">
        <v>107584.38</v>
      </c>
      <c r="L1004" s="38"/>
    </row>
    <row r="1005" spans="1:12" s="39" customFormat="1" ht="12.95" customHeight="1" x14ac:dyDescent="0.25">
      <c r="A1005" s="226"/>
      <c r="B1005" s="29">
        <v>1917</v>
      </c>
      <c r="C1005" s="30">
        <v>22</v>
      </c>
      <c r="D1005" s="42" t="s">
        <v>2694</v>
      </c>
      <c r="E1005" s="42" t="s">
        <v>2695</v>
      </c>
      <c r="F1005" s="42" t="s">
        <v>2696</v>
      </c>
      <c r="G1005" s="33" t="s">
        <v>12</v>
      </c>
      <c r="H1005" s="34" t="s">
        <v>13</v>
      </c>
      <c r="I1005" s="35">
        <v>0.995</v>
      </c>
      <c r="J1005" s="19">
        <f t="shared" si="15"/>
        <v>1291012.56</v>
      </c>
      <c r="K1005" s="37">
        <v>107584.38</v>
      </c>
      <c r="L1005" s="38"/>
    </row>
    <row r="1006" spans="1:12" s="39" customFormat="1" ht="12.95" customHeight="1" x14ac:dyDescent="0.25">
      <c r="A1006" s="226"/>
      <c r="B1006" s="29">
        <v>1908</v>
      </c>
      <c r="C1006" s="30">
        <v>23</v>
      </c>
      <c r="D1006" s="32" t="s">
        <v>2697</v>
      </c>
      <c r="E1006" s="32" t="s">
        <v>2698</v>
      </c>
      <c r="F1006" s="32" t="s">
        <v>2699</v>
      </c>
      <c r="G1006" s="33" t="s">
        <v>12</v>
      </c>
      <c r="H1006" s="34" t="s">
        <v>13</v>
      </c>
      <c r="I1006" s="35">
        <v>0.995</v>
      </c>
      <c r="J1006" s="19">
        <f t="shared" si="15"/>
        <v>1291012.56</v>
      </c>
      <c r="K1006" s="37">
        <v>107584.38</v>
      </c>
      <c r="L1006" s="38"/>
    </row>
    <row r="1007" spans="1:12" s="39" customFormat="1" ht="12.95" customHeight="1" x14ac:dyDescent="0.25">
      <c r="A1007" s="226"/>
      <c r="B1007" s="29">
        <v>1925</v>
      </c>
      <c r="C1007" s="30">
        <v>24</v>
      </c>
      <c r="D1007" s="32" t="s">
        <v>2700</v>
      </c>
      <c r="E1007" s="32" t="s">
        <v>2701</v>
      </c>
      <c r="F1007" s="32" t="s">
        <v>2702</v>
      </c>
      <c r="G1007" s="33" t="s">
        <v>12</v>
      </c>
      <c r="H1007" s="34" t="s">
        <v>13</v>
      </c>
      <c r="I1007" s="35">
        <v>0.995</v>
      </c>
      <c r="J1007" s="19">
        <f t="shared" si="15"/>
        <v>1291012.56</v>
      </c>
      <c r="K1007" s="37">
        <v>107584.38</v>
      </c>
      <c r="L1007" s="38"/>
    </row>
    <row r="1008" spans="1:12" s="39" customFormat="1" ht="12.95" customHeight="1" x14ac:dyDescent="0.25">
      <c r="A1008" s="226"/>
      <c r="B1008" s="29">
        <v>1902</v>
      </c>
      <c r="C1008" s="30">
        <v>25</v>
      </c>
      <c r="D1008" s="32" t="s">
        <v>2703</v>
      </c>
      <c r="E1008" s="32" t="s">
        <v>2704</v>
      </c>
      <c r="F1008" s="32" t="s">
        <v>2705</v>
      </c>
      <c r="G1008" s="33" t="s">
        <v>12</v>
      </c>
      <c r="H1008" s="34" t="s">
        <v>13</v>
      </c>
      <c r="I1008" s="35">
        <v>0.995</v>
      </c>
      <c r="J1008" s="19">
        <f t="shared" si="15"/>
        <v>1291012.56</v>
      </c>
      <c r="K1008" s="37">
        <v>107584.38</v>
      </c>
      <c r="L1008" s="38"/>
    </row>
    <row r="1009" spans="1:12" s="39" customFormat="1" ht="12.95" customHeight="1" x14ac:dyDescent="0.25">
      <c r="A1009" s="226"/>
      <c r="B1009" s="29">
        <v>1913</v>
      </c>
      <c r="C1009" s="30">
        <v>26</v>
      </c>
      <c r="D1009" s="42" t="s">
        <v>2706</v>
      </c>
      <c r="E1009" s="42" t="s">
        <v>2707</v>
      </c>
      <c r="F1009" s="42" t="s">
        <v>2708</v>
      </c>
      <c r="G1009" s="33" t="s">
        <v>12</v>
      </c>
      <c r="H1009" s="34" t="s">
        <v>13</v>
      </c>
      <c r="I1009" s="35">
        <v>0.99</v>
      </c>
      <c r="J1009" s="19">
        <f t="shared" si="15"/>
        <v>1284525</v>
      </c>
      <c r="K1009" s="37">
        <v>107043.75</v>
      </c>
      <c r="L1009" s="38"/>
    </row>
    <row r="1010" spans="1:12" s="39" customFormat="1" ht="12.95" customHeight="1" x14ac:dyDescent="0.25">
      <c r="A1010" s="226"/>
      <c r="B1010" s="29">
        <v>1927</v>
      </c>
      <c r="C1010" s="30">
        <v>27</v>
      </c>
      <c r="D1010" s="32" t="s">
        <v>2709</v>
      </c>
      <c r="E1010" s="32" t="s">
        <v>2710</v>
      </c>
      <c r="F1010" s="32" t="s">
        <v>2711</v>
      </c>
      <c r="G1010" s="33" t="s">
        <v>12</v>
      </c>
      <c r="H1010" s="34" t="s">
        <v>13</v>
      </c>
      <c r="I1010" s="35">
        <v>0.39500000000000002</v>
      </c>
      <c r="J1010" s="19">
        <f t="shared" si="15"/>
        <v>512512.56</v>
      </c>
      <c r="K1010" s="37">
        <v>42709.38</v>
      </c>
      <c r="L1010" s="38"/>
    </row>
    <row r="1011" spans="1:12" s="39" customFormat="1" ht="12.95" customHeight="1" x14ac:dyDescent="0.25">
      <c r="A1011" s="226"/>
      <c r="B1011" s="43">
        <v>1904</v>
      </c>
      <c r="C1011" s="30">
        <v>28</v>
      </c>
      <c r="D1011" s="32" t="s">
        <v>2712</v>
      </c>
      <c r="E1011" s="32" t="s">
        <v>2713</v>
      </c>
      <c r="F1011" s="32" t="s">
        <v>2137</v>
      </c>
      <c r="G1011" s="33" t="s">
        <v>12</v>
      </c>
      <c r="H1011" s="34" t="s">
        <v>13</v>
      </c>
      <c r="I1011" s="35">
        <v>0.995</v>
      </c>
      <c r="J1011" s="19">
        <f t="shared" si="15"/>
        <v>1291012.56</v>
      </c>
      <c r="K1011" s="37">
        <v>107584.38</v>
      </c>
      <c r="L1011" s="38"/>
    </row>
    <row r="1012" spans="1:12" s="39" customFormat="1" ht="12.95" customHeight="1" x14ac:dyDescent="0.25">
      <c r="A1012" s="226"/>
      <c r="B1012" s="29">
        <v>1920</v>
      </c>
      <c r="C1012" s="30">
        <v>29</v>
      </c>
      <c r="D1012" s="42" t="s">
        <v>2714</v>
      </c>
      <c r="E1012" s="42" t="s">
        <v>2715</v>
      </c>
      <c r="F1012" s="42" t="s">
        <v>2716</v>
      </c>
      <c r="G1012" s="33" t="s">
        <v>12</v>
      </c>
      <c r="H1012" s="34" t="s">
        <v>13</v>
      </c>
      <c r="I1012" s="35">
        <v>0.995</v>
      </c>
      <c r="J1012" s="19">
        <f t="shared" si="15"/>
        <v>1291012.56</v>
      </c>
      <c r="K1012" s="37">
        <v>107584.38</v>
      </c>
      <c r="L1012" s="38"/>
    </row>
    <row r="1013" spans="1:12" s="39" customFormat="1" ht="12.95" customHeight="1" x14ac:dyDescent="0.25">
      <c r="A1013" s="226"/>
      <c r="B1013" s="29">
        <v>1919</v>
      </c>
      <c r="C1013" s="30">
        <v>30</v>
      </c>
      <c r="D1013" s="32" t="s">
        <v>2717</v>
      </c>
      <c r="E1013" s="32" t="s">
        <v>2718</v>
      </c>
      <c r="F1013" s="32" t="s">
        <v>2719</v>
      </c>
      <c r="G1013" s="33" t="s">
        <v>12</v>
      </c>
      <c r="H1013" s="34" t="s">
        <v>13</v>
      </c>
      <c r="I1013" s="35">
        <v>0.995</v>
      </c>
      <c r="J1013" s="19">
        <f t="shared" si="15"/>
        <v>1291012.56</v>
      </c>
      <c r="K1013" s="37">
        <v>107584.38</v>
      </c>
      <c r="L1013" s="38"/>
    </row>
    <row r="1014" spans="1:12" s="39" customFormat="1" ht="12.95" customHeight="1" x14ac:dyDescent="0.25">
      <c r="A1014" s="226"/>
      <c r="B1014" s="29">
        <v>1907</v>
      </c>
      <c r="C1014" s="30">
        <v>31</v>
      </c>
      <c r="D1014" s="42" t="s">
        <v>2720</v>
      </c>
      <c r="E1014" s="42" t="s">
        <v>2721</v>
      </c>
      <c r="F1014" s="42" t="s">
        <v>2676</v>
      </c>
      <c r="G1014" s="33" t="s">
        <v>12</v>
      </c>
      <c r="H1014" s="34" t="s">
        <v>13</v>
      </c>
      <c r="I1014" s="35">
        <v>0.99399999999999999</v>
      </c>
      <c r="J1014" s="19">
        <f t="shared" si="15"/>
        <v>1289715</v>
      </c>
      <c r="K1014" s="37">
        <v>107476.25</v>
      </c>
      <c r="L1014" s="38"/>
    </row>
    <row r="1015" spans="1:12" s="39" customFormat="1" ht="12.95" customHeight="1" x14ac:dyDescent="0.25">
      <c r="A1015" s="226"/>
      <c r="B1015" s="29"/>
      <c r="C1015" s="30"/>
      <c r="D1015" s="31" t="s">
        <v>47</v>
      </c>
      <c r="E1015" s="32"/>
      <c r="F1015" s="32"/>
      <c r="G1015" s="33"/>
      <c r="H1015" s="34"/>
      <c r="I1015" s="35"/>
      <c r="J1015" s="19"/>
      <c r="K1015" s="37"/>
      <c r="L1015" s="38"/>
    </row>
    <row r="1016" spans="1:12" s="39" customFormat="1" ht="12.95" customHeight="1" x14ac:dyDescent="0.25">
      <c r="A1016" s="226"/>
      <c r="B1016" s="29">
        <v>1901</v>
      </c>
      <c r="C1016" s="30">
        <v>1</v>
      </c>
      <c r="D1016" s="32" t="s">
        <v>2722</v>
      </c>
      <c r="E1016" s="32" t="s">
        <v>2723</v>
      </c>
      <c r="F1016" s="32" t="s">
        <v>2724</v>
      </c>
      <c r="G1016" s="33" t="s">
        <v>51</v>
      </c>
      <c r="H1016" s="34" t="s">
        <v>13</v>
      </c>
      <c r="I1016" s="35">
        <v>0.995</v>
      </c>
      <c r="J1016" s="19">
        <f t="shared" si="15"/>
        <v>2045322</v>
      </c>
      <c r="K1016" s="37">
        <v>170443.5</v>
      </c>
      <c r="L1016" s="38"/>
    </row>
    <row r="1017" spans="1:12" s="39" customFormat="1" ht="12.95" customHeight="1" x14ac:dyDescent="0.25">
      <c r="A1017" s="226"/>
      <c r="B1017" s="29">
        <v>1911</v>
      </c>
      <c r="C1017" s="30">
        <v>2</v>
      </c>
      <c r="D1017" s="42" t="s">
        <v>709</v>
      </c>
      <c r="E1017" s="42" t="s">
        <v>2725</v>
      </c>
      <c r="F1017" s="42" t="s">
        <v>2726</v>
      </c>
      <c r="G1017" s="33" t="s">
        <v>51</v>
      </c>
      <c r="H1017" s="34" t="s">
        <v>13</v>
      </c>
      <c r="I1017" s="35">
        <v>0.995</v>
      </c>
      <c r="J1017" s="19">
        <f t="shared" si="15"/>
        <v>2045322</v>
      </c>
      <c r="K1017" s="37">
        <v>170443.5</v>
      </c>
      <c r="L1017" s="38"/>
    </row>
    <row r="1018" spans="1:12" s="39" customFormat="1" ht="12.95" customHeight="1" x14ac:dyDescent="0.25">
      <c r="A1018" s="226"/>
      <c r="B1018" s="29">
        <v>1910</v>
      </c>
      <c r="C1018" s="30">
        <v>3</v>
      </c>
      <c r="D1018" s="32" t="s">
        <v>2727</v>
      </c>
      <c r="E1018" s="32" t="s">
        <v>2728</v>
      </c>
      <c r="F1018" s="32" t="s">
        <v>2729</v>
      </c>
      <c r="G1018" s="33" t="s">
        <v>51</v>
      </c>
      <c r="H1018" s="34" t="s">
        <v>13</v>
      </c>
      <c r="I1018" s="35">
        <v>0.995</v>
      </c>
      <c r="J1018" s="19">
        <f t="shared" si="15"/>
        <v>2045322</v>
      </c>
      <c r="K1018" s="37">
        <v>170443.5</v>
      </c>
      <c r="L1018" s="38"/>
    </row>
    <row r="1019" spans="1:12" s="39" customFormat="1" ht="12.95" customHeight="1" x14ac:dyDescent="0.25">
      <c r="A1019" s="226"/>
      <c r="B1019" s="29">
        <v>1937</v>
      </c>
      <c r="C1019" s="30">
        <v>4</v>
      </c>
      <c r="D1019" s="32" t="s">
        <v>2730</v>
      </c>
      <c r="E1019" s="32" t="s">
        <v>2731</v>
      </c>
      <c r="F1019" s="32" t="s">
        <v>2732</v>
      </c>
      <c r="G1019" s="33" t="s">
        <v>51</v>
      </c>
      <c r="H1019" s="34" t="s">
        <v>13</v>
      </c>
      <c r="I1019" s="35">
        <v>0.995</v>
      </c>
      <c r="J1019" s="19">
        <f t="shared" si="15"/>
        <v>2045322</v>
      </c>
      <c r="K1019" s="37">
        <v>170443.5</v>
      </c>
      <c r="L1019" s="38"/>
    </row>
    <row r="1020" spans="1:12" s="39" customFormat="1" ht="12.95" customHeight="1" x14ac:dyDescent="0.25">
      <c r="A1020" s="226"/>
      <c r="B1020" s="29"/>
      <c r="C1020" s="30"/>
      <c r="D1020" s="49" t="s">
        <v>38</v>
      </c>
      <c r="E1020" s="42"/>
      <c r="F1020" s="42"/>
      <c r="G1020" s="33"/>
      <c r="H1020" s="34"/>
      <c r="I1020" s="35"/>
      <c r="J1020" s="19"/>
      <c r="K1020" s="37"/>
      <c r="L1020" s="38"/>
    </row>
    <row r="1021" spans="1:12" s="39" customFormat="1" ht="12.95" customHeight="1" x14ac:dyDescent="0.25">
      <c r="A1021" s="226"/>
      <c r="B1021" s="29">
        <v>1909</v>
      </c>
      <c r="C1021" s="30">
        <v>1</v>
      </c>
      <c r="D1021" s="32" t="s">
        <v>2733</v>
      </c>
      <c r="E1021" s="32" t="s">
        <v>2734</v>
      </c>
      <c r="F1021" s="32" t="s">
        <v>2735</v>
      </c>
      <c r="G1021" s="33" t="s">
        <v>118</v>
      </c>
      <c r="H1021" s="34" t="s">
        <v>13</v>
      </c>
      <c r="I1021" s="35">
        <v>0.995</v>
      </c>
      <c r="J1021" s="19">
        <f t="shared" si="15"/>
        <v>2296659</v>
      </c>
      <c r="K1021" s="37">
        <v>191388.25</v>
      </c>
      <c r="L1021" s="38"/>
    </row>
    <row r="1022" spans="1:12" s="39" customFormat="1" ht="12.95" customHeight="1" x14ac:dyDescent="0.25">
      <c r="A1022" s="226"/>
      <c r="B1022" s="29"/>
      <c r="C1022" s="30"/>
      <c r="D1022" s="31" t="s">
        <v>15</v>
      </c>
      <c r="E1022" s="32"/>
      <c r="F1022" s="32"/>
      <c r="G1022" s="33"/>
      <c r="H1022" s="34"/>
      <c r="I1022" s="35"/>
      <c r="J1022" s="19"/>
      <c r="K1022" s="37"/>
      <c r="L1022" s="38"/>
    </row>
    <row r="1023" spans="1:12" s="39" customFormat="1" ht="12.95" customHeight="1" x14ac:dyDescent="0.25">
      <c r="A1023" s="226"/>
      <c r="B1023" s="29">
        <v>1900</v>
      </c>
      <c r="C1023" s="30">
        <v>1</v>
      </c>
      <c r="D1023" s="42" t="s">
        <v>2736</v>
      </c>
      <c r="E1023" s="42" t="s">
        <v>2737</v>
      </c>
      <c r="F1023" s="42" t="s">
        <v>2738</v>
      </c>
      <c r="G1023" s="33" t="s">
        <v>19</v>
      </c>
      <c r="H1023" s="34" t="s">
        <v>13</v>
      </c>
      <c r="I1023" s="35">
        <v>0.995</v>
      </c>
      <c r="J1023" s="19">
        <f t="shared" si="15"/>
        <v>2411481.96</v>
      </c>
      <c r="K1023" s="37">
        <v>200956.83</v>
      </c>
      <c r="L1023" s="38"/>
    </row>
    <row r="1024" spans="1:12" s="39" customFormat="1" ht="12.95" customHeight="1" x14ac:dyDescent="0.25">
      <c r="A1024" s="226"/>
      <c r="B1024" s="29">
        <v>1930</v>
      </c>
      <c r="C1024" s="30">
        <v>2</v>
      </c>
      <c r="D1024" s="32" t="s">
        <v>2739</v>
      </c>
      <c r="E1024" s="32" t="s">
        <v>2740</v>
      </c>
      <c r="F1024" s="32" t="s">
        <v>2741</v>
      </c>
      <c r="G1024" s="33" t="s">
        <v>19</v>
      </c>
      <c r="H1024" s="34" t="s">
        <v>13</v>
      </c>
      <c r="I1024" s="35">
        <v>0.999</v>
      </c>
      <c r="J1024" s="19">
        <f t="shared" si="15"/>
        <v>2421176.4</v>
      </c>
      <c r="K1024" s="37">
        <v>201764.7</v>
      </c>
      <c r="L1024" s="38"/>
    </row>
    <row r="1025" spans="1:12" s="39" customFormat="1" ht="12.95" customHeight="1" x14ac:dyDescent="0.25">
      <c r="A1025" s="227"/>
      <c r="B1025" s="29">
        <v>1940</v>
      </c>
      <c r="C1025" s="30">
        <v>3</v>
      </c>
      <c r="D1025" s="32" t="s">
        <v>2742</v>
      </c>
      <c r="E1025" s="32" t="s">
        <v>2743</v>
      </c>
      <c r="F1025" s="32" t="s">
        <v>2744</v>
      </c>
      <c r="G1025" s="33" t="s">
        <v>19</v>
      </c>
      <c r="H1025" s="34" t="s">
        <v>13</v>
      </c>
      <c r="I1025" s="35">
        <v>0.999</v>
      </c>
      <c r="J1025" s="19">
        <f t="shared" si="15"/>
        <v>2421176.4</v>
      </c>
      <c r="K1025" s="37">
        <v>201764.7</v>
      </c>
      <c r="L1025" s="38"/>
    </row>
    <row r="1026" spans="1:12" s="39" customFormat="1" ht="12.95" customHeight="1" x14ac:dyDescent="0.25">
      <c r="A1026" s="225" t="s">
        <v>2745</v>
      </c>
      <c r="B1026" s="29"/>
      <c r="C1026" s="30"/>
      <c r="D1026" s="49" t="s">
        <v>126</v>
      </c>
      <c r="E1026" s="42"/>
      <c r="F1026" s="42"/>
      <c r="G1026" s="33"/>
      <c r="H1026" s="34"/>
      <c r="I1026" s="35"/>
      <c r="J1026" s="19"/>
      <c r="K1026" s="37"/>
      <c r="L1026" s="38"/>
    </row>
    <row r="1027" spans="1:12" s="39" customFormat="1" ht="12.95" customHeight="1" x14ac:dyDescent="0.25">
      <c r="A1027" s="226"/>
      <c r="B1027" s="29">
        <v>1708</v>
      </c>
      <c r="C1027" s="30">
        <v>1</v>
      </c>
      <c r="D1027" s="32" t="s">
        <v>2746</v>
      </c>
      <c r="E1027" s="32" t="s">
        <v>2747</v>
      </c>
      <c r="F1027" s="32" t="s">
        <v>2748</v>
      </c>
      <c r="G1027" s="33" t="s">
        <v>130</v>
      </c>
      <c r="H1027" s="34" t="s">
        <v>13</v>
      </c>
      <c r="I1027" s="35">
        <v>0.91320000000000001</v>
      </c>
      <c r="J1027" s="19">
        <f t="shared" ref="J1027:J1089" si="16">ROUND(K1027*12,2)</f>
        <v>592484.16</v>
      </c>
      <c r="K1027" s="37">
        <v>49373.68</v>
      </c>
      <c r="L1027" s="38"/>
    </row>
    <row r="1028" spans="1:12" s="39" customFormat="1" ht="12.95" customHeight="1" x14ac:dyDescent="0.25">
      <c r="A1028" s="226"/>
      <c r="B1028" s="29">
        <v>1736</v>
      </c>
      <c r="C1028" s="30">
        <v>2</v>
      </c>
      <c r="D1028" s="32" t="s">
        <v>2749</v>
      </c>
      <c r="E1028" s="32" t="s">
        <v>2750</v>
      </c>
      <c r="F1028" s="32" t="s">
        <v>1151</v>
      </c>
      <c r="G1028" s="33" t="s">
        <v>130</v>
      </c>
      <c r="H1028" s="34" t="s">
        <v>13</v>
      </c>
      <c r="I1028" s="35">
        <v>0.91639999999999999</v>
      </c>
      <c r="J1028" s="19">
        <f t="shared" si="16"/>
        <v>594560.28</v>
      </c>
      <c r="K1028" s="37">
        <v>49546.69</v>
      </c>
      <c r="L1028" s="38"/>
    </row>
    <row r="1029" spans="1:12" s="39" customFormat="1" ht="12.95" customHeight="1" x14ac:dyDescent="0.25">
      <c r="A1029" s="226"/>
      <c r="B1029" s="29">
        <v>1703</v>
      </c>
      <c r="C1029" s="30">
        <v>3</v>
      </c>
      <c r="D1029" s="32" t="s">
        <v>2751</v>
      </c>
      <c r="E1029" s="32" t="s">
        <v>2752</v>
      </c>
      <c r="F1029" s="32" t="s">
        <v>2753</v>
      </c>
      <c r="G1029" s="33" t="s">
        <v>130</v>
      </c>
      <c r="H1029" s="34" t="s">
        <v>13</v>
      </c>
      <c r="I1029" s="35">
        <v>0.88619999999999999</v>
      </c>
      <c r="J1029" s="19">
        <f t="shared" si="16"/>
        <v>574966.56000000006</v>
      </c>
      <c r="K1029" s="37">
        <v>47913.88</v>
      </c>
      <c r="L1029" s="38"/>
    </row>
    <row r="1030" spans="1:12" s="39" customFormat="1" ht="12.95" customHeight="1" x14ac:dyDescent="0.25">
      <c r="A1030" s="226"/>
      <c r="B1030" s="29">
        <v>1701</v>
      </c>
      <c r="C1030" s="30">
        <v>4</v>
      </c>
      <c r="D1030" s="32" t="s">
        <v>2754</v>
      </c>
      <c r="E1030" s="32" t="s">
        <v>2755</v>
      </c>
      <c r="F1030" s="32" t="s">
        <v>2756</v>
      </c>
      <c r="G1030" s="33" t="s">
        <v>130</v>
      </c>
      <c r="H1030" s="34" t="s">
        <v>13</v>
      </c>
      <c r="I1030" s="35">
        <v>0.87319999999999998</v>
      </c>
      <c r="J1030" s="19">
        <f t="shared" si="16"/>
        <v>566532.12</v>
      </c>
      <c r="K1030" s="37">
        <v>47211.01</v>
      </c>
      <c r="L1030" s="38"/>
    </row>
    <row r="1031" spans="1:12" s="39" customFormat="1" ht="12.95" customHeight="1" x14ac:dyDescent="0.25">
      <c r="A1031" s="226"/>
      <c r="B1031" s="29">
        <v>1720</v>
      </c>
      <c r="C1031" s="30">
        <v>5</v>
      </c>
      <c r="D1031" s="32" t="s">
        <v>916</v>
      </c>
      <c r="E1031" s="32" t="s">
        <v>2757</v>
      </c>
      <c r="F1031" s="32" t="s">
        <v>2758</v>
      </c>
      <c r="G1031" s="33" t="s">
        <v>130</v>
      </c>
      <c r="H1031" s="34" t="s">
        <v>13</v>
      </c>
      <c r="I1031" s="35">
        <v>0.8982</v>
      </c>
      <c r="J1031" s="19">
        <f t="shared" si="16"/>
        <v>582752.16</v>
      </c>
      <c r="K1031" s="37">
        <v>48562.68</v>
      </c>
      <c r="L1031" s="38"/>
    </row>
    <row r="1032" spans="1:12" s="39" customFormat="1" ht="12.95" customHeight="1" x14ac:dyDescent="0.25">
      <c r="A1032" s="226"/>
      <c r="B1032" s="29">
        <v>1704</v>
      </c>
      <c r="C1032" s="30">
        <v>6</v>
      </c>
      <c r="D1032" s="42" t="s">
        <v>319</v>
      </c>
      <c r="E1032" s="42" t="s">
        <v>2769</v>
      </c>
      <c r="F1032" s="42" t="s">
        <v>2770</v>
      </c>
      <c r="G1032" s="33" t="s">
        <v>130</v>
      </c>
      <c r="H1032" s="34" t="s">
        <v>13</v>
      </c>
      <c r="I1032" s="35">
        <v>0.8962</v>
      </c>
      <c r="J1032" s="19">
        <f t="shared" si="16"/>
        <v>581454.6</v>
      </c>
      <c r="K1032" s="37">
        <v>48454.55</v>
      </c>
      <c r="L1032" s="38"/>
    </row>
    <row r="1033" spans="1:12" s="39" customFormat="1" ht="12.95" customHeight="1" x14ac:dyDescent="0.25">
      <c r="A1033" s="226"/>
      <c r="B1033" s="29">
        <v>1741</v>
      </c>
      <c r="C1033" s="30">
        <v>7</v>
      </c>
      <c r="D1033" s="42" t="s">
        <v>2763</v>
      </c>
      <c r="E1033" s="42" t="s">
        <v>2764</v>
      </c>
      <c r="F1033" s="42" t="s">
        <v>2765</v>
      </c>
      <c r="G1033" s="33" t="s">
        <v>130</v>
      </c>
      <c r="H1033" s="34" t="s">
        <v>13</v>
      </c>
      <c r="I1033" s="35">
        <v>0.90639999999999998</v>
      </c>
      <c r="J1033" s="19">
        <f t="shared" si="16"/>
        <v>588072.36</v>
      </c>
      <c r="K1033" s="37">
        <v>49006.03</v>
      </c>
      <c r="L1033" s="38"/>
    </row>
    <row r="1034" spans="1:12" s="39" customFormat="1" ht="12.95" customHeight="1" x14ac:dyDescent="0.25">
      <c r="A1034" s="226"/>
      <c r="B1034" s="29">
        <v>1734</v>
      </c>
      <c r="C1034" s="30">
        <v>8</v>
      </c>
      <c r="D1034" s="42" t="s">
        <v>767</v>
      </c>
      <c r="E1034" s="42" t="s">
        <v>2761</v>
      </c>
      <c r="F1034" s="42" t="s">
        <v>2762</v>
      </c>
      <c r="G1034" s="33" t="s">
        <v>130</v>
      </c>
      <c r="H1034" s="34" t="s">
        <v>13</v>
      </c>
      <c r="I1034" s="35">
        <v>0.88919999999999999</v>
      </c>
      <c r="J1034" s="19">
        <f t="shared" si="16"/>
        <v>576912.96</v>
      </c>
      <c r="K1034" s="37">
        <v>48076.08</v>
      </c>
      <c r="L1034" s="38"/>
    </row>
    <row r="1035" spans="1:12" s="39" customFormat="1" ht="12.95" customHeight="1" x14ac:dyDescent="0.25">
      <c r="A1035" s="226"/>
      <c r="B1035" s="29">
        <v>1712</v>
      </c>
      <c r="C1035" s="30">
        <v>9</v>
      </c>
      <c r="D1035" s="53" t="s">
        <v>5624</v>
      </c>
      <c r="E1035" s="53" t="s">
        <v>5625</v>
      </c>
      <c r="F1035" s="53" t="s">
        <v>5626</v>
      </c>
      <c r="G1035" s="33" t="s">
        <v>130</v>
      </c>
      <c r="H1035" s="34" t="s">
        <v>13</v>
      </c>
      <c r="I1035" s="35">
        <v>0.88519999999999999</v>
      </c>
      <c r="J1035" s="19">
        <f t="shared" si="16"/>
        <v>574317.72</v>
      </c>
      <c r="K1035" s="37">
        <v>47859.81</v>
      </c>
      <c r="L1035" s="38"/>
    </row>
    <row r="1036" spans="1:12" s="39" customFormat="1" ht="12.95" customHeight="1" x14ac:dyDescent="0.25">
      <c r="A1036" s="226"/>
      <c r="B1036" s="29"/>
      <c r="C1036" s="30"/>
      <c r="D1036" s="31" t="s">
        <v>11</v>
      </c>
      <c r="E1036" s="32"/>
      <c r="F1036" s="32"/>
      <c r="G1036" s="33"/>
      <c r="H1036" s="34"/>
      <c r="I1036" s="35"/>
      <c r="J1036" s="19"/>
      <c r="K1036" s="37"/>
      <c r="L1036" s="38"/>
    </row>
    <row r="1037" spans="1:12" s="39" customFormat="1" ht="12.95" customHeight="1" x14ac:dyDescent="0.25">
      <c r="A1037" s="226"/>
      <c r="B1037" s="29">
        <v>1702</v>
      </c>
      <c r="C1037" s="30">
        <v>1</v>
      </c>
      <c r="D1037" s="32" t="s">
        <v>2759</v>
      </c>
      <c r="E1037" s="32" t="s">
        <v>2760</v>
      </c>
      <c r="F1037" s="32" t="s">
        <v>2753</v>
      </c>
      <c r="G1037" s="33" t="s">
        <v>12</v>
      </c>
      <c r="H1037" s="34" t="s">
        <v>13</v>
      </c>
      <c r="I1037" s="35">
        <v>0.92020000000000002</v>
      </c>
      <c r="J1037" s="19">
        <f t="shared" si="16"/>
        <v>1193959.56</v>
      </c>
      <c r="K1037" s="37">
        <v>99496.63</v>
      </c>
      <c r="L1037" s="38"/>
    </row>
    <row r="1038" spans="1:12" s="39" customFormat="1" ht="12.95" customHeight="1" x14ac:dyDescent="0.25">
      <c r="A1038" s="226"/>
      <c r="B1038" s="29">
        <v>1721</v>
      </c>
      <c r="C1038" s="30">
        <v>2</v>
      </c>
      <c r="D1038" s="32" t="s">
        <v>2766</v>
      </c>
      <c r="E1038" s="32" t="s">
        <v>2767</v>
      </c>
      <c r="F1038" s="32" t="s">
        <v>2768</v>
      </c>
      <c r="G1038" s="50" t="s">
        <v>12</v>
      </c>
      <c r="H1038" s="34" t="s">
        <v>13</v>
      </c>
      <c r="I1038" s="35">
        <v>0.87819999999999998</v>
      </c>
      <c r="J1038" s="19">
        <f t="shared" si="16"/>
        <v>1139464.56</v>
      </c>
      <c r="K1038" s="37">
        <v>94955.38</v>
      </c>
      <c r="L1038" s="38"/>
    </row>
    <row r="1039" spans="1:12" s="39" customFormat="1" ht="12.95" customHeight="1" x14ac:dyDescent="0.25">
      <c r="A1039" s="226"/>
      <c r="B1039" s="29">
        <v>1726</v>
      </c>
      <c r="C1039" s="30">
        <v>3</v>
      </c>
      <c r="D1039" s="32" t="s">
        <v>2771</v>
      </c>
      <c r="E1039" s="32" t="s">
        <v>2772</v>
      </c>
      <c r="F1039" s="32" t="s">
        <v>2773</v>
      </c>
      <c r="G1039" s="50" t="s">
        <v>12</v>
      </c>
      <c r="H1039" s="34" t="s">
        <v>13</v>
      </c>
      <c r="I1039" s="35">
        <v>0.89319999999999999</v>
      </c>
      <c r="J1039" s="19">
        <f t="shared" si="16"/>
        <v>1158927</v>
      </c>
      <c r="K1039" s="37">
        <v>96577.25</v>
      </c>
      <c r="L1039" s="38"/>
    </row>
    <row r="1040" spans="1:12" s="39" customFormat="1" ht="12.95" customHeight="1" x14ac:dyDescent="0.25">
      <c r="A1040" s="226"/>
      <c r="B1040" s="29">
        <v>1715</v>
      </c>
      <c r="C1040" s="30">
        <v>4</v>
      </c>
      <c r="D1040" s="42" t="s">
        <v>2774</v>
      </c>
      <c r="E1040" s="42" t="s">
        <v>2775</v>
      </c>
      <c r="F1040" s="42" t="s">
        <v>2776</v>
      </c>
      <c r="G1040" s="27" t="s">
        <v>12</v>
      </c>
      <c r="H1040" s="34" t="s">
        <v>13</v>
      </c>
      <c r="I1040" s="35">
        <v>0.8992</v>
      </c>
      <c r="J1040" s="19">
        <f t="shared" si="16"/>
        <v>1166712</v>
      </c>
      <c r="K1040" s="37">
        <v>97226</v>
      </c>
      <c r="L1040" s="38"/>
    </row>
    <row r="1041" spans="1:12" s="39" customFormat="1" ht="12.95" customHeight="1" x14ac:dyDescent="0.25">
      <c r="A1041" s="226"/>
      <c r="B1041" s="29">
        <v>1723</v>
      </c>
      <c r="C1041" s="30">
        <v>5</v>
      </c>
      <c r="D1041" s="32" t="s">
        <v>2777</v>
      </c>
      <c r="E1041" s="32" t="s">
        <v>2778</v>
      </c>
      <c r="F1041" s="32" t="s">
        <v>2779</v>
      </c>
      <c r="G1041" s="50" t="s">
        <v>12</v>
      </c>
      <c r="H1041" s="34" t="s">
        <v>13</v>
      </c>
      <c r="I1041" s="35">
        <v>0.88519999999999999</v>
      </c>
      <c r="J1041" s="19">
        <f t="shared" si="16"/>
        <v>1148547</v>
      </c>
      <c r="K1041" s="37">
        <v>95712.25</v>
      </c>
      <c r="L1041" s="38"/>
    </row>
    <row r="1042" spans="1:12" s="39" customFormat="1" ht="12.95" customHeight="1" x14ac:dyDescent="0.25">
      <c r="A1042" s="226"/>
      <c r="B1042" s="29">
        <v>1710</v>
      </c>
      <c r="C1042" s="30">
        <v>6</v>
      </c>
      <c r="D1042" s="32" t="s">
        <v>2780</v>
      </c>
      <c r="E1042" s="32" t="s">
        <v>2781</v>
      </c>
      <c r="F1042" s="32" t="s">
        <v>2782</v>
      </c>
      <c r="G1042" s="50" t="s">
        <v>12</v>
      </c>
      <c r="H1042" s="34" t="s">
        <v>13</v>
      </c>
      <c r="I1042" s="35">
        <v>0.89119999999999999</v>
      </c>
      <c r="J1042" s="19">
        <f t="shared" si="16"/>
        <v>1156332</v>
      </c>
      <c r="K1042" s="37">
        <v>96361</v>
      </c>
      <c r="L1042" s="38"/>
    </row>
    <row r="1043" spans="1:12" s="39" customFormat="1" ht="12.95" customHeight="1" x14ac:dyDescent="0.25">
      <c r="A1043" s="226"/>
      <c r="B1043" s="29">
        <v>1727</v>
      </c>
      <c r="C1043" s="30">
        <v>7</v>
      </c>
      <c r="D1043" s="42" t="s">
        <v>2783</v>
      </c>
      <c r="E1043" s="42" t="s">
        <v>2784</v>
      </c>
      <c r="F1043" s="42" t="s">
        <v>2785</v>
      </c>
      <c r="G1043" s="27" t="s">
        <v>12</v>
      </c>
      <c r="H1043" s="34" t="s">
        <v>13</v>
      </c>
      <c r="I1043" s="35">
        <v>0.88719999999999999</v>
      </c>
      <c r="J1043" s="19">
        <f t="shared" si="16"/>
        <v>1151142</v>
      </c>
      <c r="K1043" s="37">
        <v>95928.5</v>
      </c>
      <c r="L1043" s="38"/>
    </row>
    <row r="1044" spans="1:12" s="39" customFormat="1" ht="12.95" customHeight="1" x14ac:dyDescent="0.25">
      <c r="A1044" s="226"/>
      <c r="B1044" s="29">
        <v>1742</v>
      </c>
      <c r="C1044" s="30">
        <v>8</v>
      </c>
      <c r="D1044" s="32" t="s">
        <v>2786</v>
      </c>
      <c r="E1044" s="32" t="s">
        <v>2787</v>
      </c>
      <c r="F1044" s="32" t="s">
        <v>2788</v>
      </c>
      <c r="G1044" s="50" t="s">
        <v>12</v>
      </c>
      <c r="H1044" s="34" t="s">
        <v>13</v>
      </c>
      <c r="I1044" s="35">
        <v>0.90720000000000001</v>
      </c>
      <c r="J1044" s="19">
        <f t="shared" si="16"/>
        <v>1177092</v>
      </c>
      <c r="K1044" s="37">
        <v>98091</v>
      </c>
      <c r="L1044" s="38"/>
    </row>
    <row r="1045" spans="1:12" s="39" customFormat="1" ht="12.95" customHeight="1" x14ac:dyDescent="0.25">
      <c r="A1045" s="226"/>
      <c r="B1045" s="29">
        <v>1713</v>
      </c>
      <c r="C1045" s="30">
        <v>9</v>
      </c>
      <c r="D1045" s="32" t="s">
        <v>2315</v>
      </c>
      <c r="E1045" s="32" t="s">
        <v>2789</v>
      </c>
      <c r="F1045" s="32" t="s">
        <v>2790</v>
      </c>
      <c r="G1045" s="50" t="s">
        <v>12</v>
      </c>
      <c r="H1045" s="34" t="s">
        <v>13</v>
      </c>
      <c r="I1045" s="35">
        <v>0.91120000000000001</v>
      </c>
      <c r="J1045" s="19">
        <f t="shared" si="16"/>
        <v>1182282</v>
      </c>
      <c r="K1045" s="37">
        <v>98523.5</v>
      </c>
      <c r="L1045" s="38"/>
    </row>
    <row r="1046" spans="1:12" s="39" customFormat="1" ht="12.95" customHeight="1" x14ac:dyDescent="0.25">
      <c r="A1046" s="226"/>
      <c r="B1046" s="29">
        <v>1711</v>
      </c>
      <c r="C1046" s="30">
        <v>10</v>
      </c>
      <c r="D1046" s="42" t="s">
        <v>2791</v>
      </c>
      <c r="E1046" s="42" t="s">
        <v>2792</v>
      </c>
      <c r="F1046" s="42" t="s">
        <v>2793</v>
      </c>
      <c r="G1046" s="27" t="s">
        <v>12</v>
      </c>
      <c r="H1046" s="34" t="s">
        <v>13</v>
      </c>
      <c r="I1046" s="35">
        <v>0.89319999999999999</v>
      </c>
      <c r="J1046" s="19">
        <f t="shared" si="16"/>
        <v>1158927</v>
      </c>
      <c r="K1046" s="37">
        <v>96577.25</v>
      </c>
      <c r="L1046" s="38"/>
    </row>
    <row r="1047" spans="1:12" s="39" customFormat="1" ht="12.95" customHeight="1" x14ac:dyDescent="0.25">
      <c r="A1047" s="226"/>
      <c r="B1047" s="29">
        <v>1728</v>
      </c>
      <c r="C1047" s="30">
        <v>11</v>
      </c>
      <c r="D1047" s="32" t="s">
        <v>2794</v>
      </c>
      <c r="E1047" s="32" t="s">
        <v>2795</v>
      </c>
      <c r="F1047" s="32" t="s">
        <v>2796</v>
      </c>
      <c r="G1047" s="50" t="s">
        <v>12</v>
      </c>
      <c r="H1047" s="34" t="s">
        <v>13</v>
      </c>
      <c r="I1047" s="35">
        <v>0.88919999999999999</v>
      </c>
      <c r="J1047" s="19">
        <f t="shared" si="16"/>
        <v>1153737</v>
      </c>
      <c r="K1047" s="37">
        <v>96144.75</v>
      </c>
      <c r="L1047" s="38"/>
    </row>
    <row r="1048" spans="1:12" s="39" customFormat="1" ht="12.95" customHeight="1" x14ac:dyDescent="0.25">
      <c r="A1048" s="226"/>
      <c r="B1048" s="29">
        <v>1709</v>
      </c>
      <c r="C1048" s="30">
        <v>12</v>
      </c>
      <c r="D1048" s="32" t="s">
        <v>2797</v>
      </c>
      <c r="E1048" s="32" t="s">
        <v>2798</v>
      </c>
      <c r="F1048" s="32" t="s">
        <v>2799</v>
      </c>
      <c r="G1048" s="50" t="s">
        <v>12</v>
      </c>
      <c r="H1048" s="34" t="s">
        <v>13</v>
      </c>
      <c r="I1048" s="35">
        <v>0.89219999999999999</v>
      </c>
      <c r="J1048" s="19">
        <f t="shared" si="16"/>
        <v>1157629.56</v>
      </c>
      <c r="K1048" s="37">
        <v>96469.13</v>
      </c>
      <c r="L1048" s="38"/>
    </row>
    <row r="1049" spans="1:12" s="39" customFormat="1" ht="12.95" customHeight="1" x14ac:dyDescent="0.25">
      <c r="A1049" s="226"/>
      <c r="B1049" s="29">
        <v>1718</v>
      </c>
      <c r="C1049" s="30">
        <v>13</v>
      </c>
      <c r="D1049" s="32" t="s">
        <v>2800</v>
      </c>
      <c r="E1049" s="32" t="s">
        <v>2801</v>
      </c>
      <c r="F1049" s="32" t="s">
        <v>2802</v>
      </c>
      <c r="G1049" s="50" t="s">
        <v>12</v>
      </c>
      <c r="H1049" s="34" t="s">
        <v>13</v>
      </c>
      <c r="I1049" s="35">
        <v>0.91120000000000001</v>
      </c>
      <c r="J1049" s="19">
        <f t="shared" si="16"/>
        <v>1182282</v>
      </c>
      <c r="K1049" s="37">
        <v>98523.5</v>
      </c>
      <c r="L1049" s="38"/>
    </row>
    <row r="1050" spans="1:12" s="39" customFormat="1" ht="12.95" customHeight="1" x14ac:dyDescent="0.25">
      <c r="A1050" s="226"/>
      <c r="B1050" s="29">
        <v>1724</v>
      </c>
      <c r="C1050" s="30">
        <v>14</v>
      </c>
      <c r="D1050" s="42" t="s">
        <v>2803</v>
      </c>
      <c r="E1050" s="42" t="s">
        <v>2804</v>
      </c>
      <c r="F1050" s="42" t="s">
        <v>2805</v>
      </c>
      <c r="G1050" s="50" t="s">
        <v>12</v>
      </c>
      <c r="H1050" s="34" t="s">
        <v>13</v>
      </c>
      <c r="I1050" s="35">
        <v>0.9012</v>
      </c>
      <c r="J1050" s="19">
        <f t="shared" si="16"/>
        <v>1169307</v>
      </c>
      <c r="K1050" s="37">
        <v>97442.25</v>
      </c>
      <c r="L1050" s="38"/>
    </row>
    <row r="1051" spans="1:12" s="39" customFormat="1" ht="12.95" customHeight="1" x14ac:dyDescent="0.25">
      <c r="A1051" s="226"/>
      <c r="B1051" s="29">
        <v>1719</v>
      </c>
      <c r="C1051" s="30">
        <v>15</v>
      </c>
      <c r="D1051" s="42" t="s">
        <v>175</v>
      </c>
      <c r="E1051" s="42" t="s">
        <v>673</v>
      </c>
      <c r="F1051" s="42" t="s">
        <v>2806</v>
      </c>
      <c r="G1051" s="27" t="s">
        <v>12</v>
      </c>
      <c r="H1051" s="34" t="s">
        <v>13</v>
      </c>
      <c r="I1051" s="35">
        <v>0.9042</v>
      </c>
      <c r="J1051" s="19">
        <f t="shared" si="16"/>
        <v>1173199.56</v>
      </c>
      <c r="K1051" s="37">
        <v>97766.63</v>
      </c>
      <c r="L1051" s="38"/>
    </row>
    <row r="1052" spans="1:12" s="39" customFormat="1" ht="12.95" customHeight="1" x14ac:dyDescent="0.25">
      <c r="A1052" s="226"/>
      <c r="B1052" s="29">
        <v>1737</v>
      </c>
      <c r="C1052" s="30">
        <v>16</v>
      </c>
      <c r="D1052" s="42" t="s">
        <v>2807</v>
      </c>
      <c r="E1052" s="42" t="s">
        <v>2808</v>
      </c>
      <c r="F1052" s="42" t="s">
        <v>2809</v>
      </c>
      <c r="G1052" s="33" t="s">
        <v>12</v>
      </c>
      <c r="H1052" s="34" t="s">
        <v>13</v>
      </c>
      <c r="I1052" s="35">
        <v>0.91520000000000001</v>
      </c>
      <c r="J1052" s="19">
        <f t="shared" si="16"/>
        <v>1187472</v>
      </c>
      <c r="K1052" s="37">
        <v>98956</v>
      </c>
      <c r="L1052" s="38"/>
    </row>
    <row r="1053" spans="1:12" s="39" customFormat="1" ht="12.95" customHeight="1" x14ac:dyDescent="0.25">
      <c r="A1053" s="226"/>
      <c r="B1053" s="29">
        <v>1705</v>
      </c>
      <c r="C1053" s="30">
        <v>17</v>
      </c>
      <c r="D1053" s="32" t="s">
        <v>2810</v>
      </c>
      <c r="E1053" s="32" t="s">
        <v>2811</v>
      </c>
      <c r="F1053" s="32" t="s">
        <v>2812</v>
      </c>
      <c r="G1053" s="33" t="s">
        <v>12</v>
      </c>
      <c r="H1053" s="34" t="s">
        <v>13</v>
      </c>
      <c r="I1053" s="35">
        <v>0.8962</v>
      </c>
      <c r="J1053" s="19">
        <f t="shared" si="16"/>
        <v>1162819.56</v>
      </c>
      <c r="K1053" s="37">
        <v>96901.63</v>
      </c>
      <c r="L1053" s="38"/>
    </row>
    <row r="1054" spans="1:12" s="39" customFormat="1" ht="12.95" customHeight="1" x14ac:dyDescent="0.25">
      <c r="A1054" s="226"/>
      <c r="B1054" s="29">
        <v>1700</v>
      </c>
      <c r="C1054" s="30">
        <v>18</v>
      </c>
      <c r="D1054" s="32" t="s">
        <v>2813</v>
      </c>
      <c r="E1054" s="32" t="s">
        <v>2814</v>
      </c>
      <c r="F1054" s="32" t="s">
        <v>2815</v>
      </c>
      <c r="G1054" s="33" t="s">
        <v>12</v>
      </c>
      <c r="H1054" s="34" t="s">
        <v>13</v>
      </c>
      <c r="I1054" s="35">
        <v>0.8992</v>
      </c>
      <c r="J1054" s="19">
        <f t="shared" si="16"/>
        <v>1166712</v>
      </c>
      <c r="K1054" s="37">
        <v>97226</v>
      </c>
      <c r="L1054" s="38"/>
    </row>
    <row r="1055" spans="1:12" s="39" customFormat="1" ht="12.95" customHeight="1" x14ac:dyDescent="0.25">
      <c r="A1055" s="226"/>
      <c r="B1055" s="29">
        <v>1731</v>
      </c>
      <c r="C1055" s="30">
        <v>19</v>
      </c>
      <c r="D1055" s="32" t="s">
        <v>155</v>
      </c>
      <c r="E1055" s="32" t="s">
        <v>156</v>
      </c>
      <c r="F1055" s="32" t="s">
        <v>2816</v>
      </c>
      <c r="G1055" s="33" t="s">
        <v>12</v>
      </c>
      <c r="H1055" s="34" t="s">
        <v>13</v>
      </c>
      <c r="I1055" s="35">
        <v>0.88219999999999998</v>
      </c>
      <c r="J1055" s="19">
        <f t="shared" si="16"/>
        <v>1144654.56</v>
      </c>
      <c r="K1055" s="37">
        <v>95387.88</v>
      </c>
      <c r="L1055" s="38"/>
    </row>
    <row r="1056" spans="1:12" s="39" customFormat="1" ht="12.95" customHeight="1" x14ac:dyDescent="0.25">
      <c r="A1056" s="226"/>
      <c r="B1056" s="43">
        <v>1733</v>
      </c>
      <c r="C1056" s="30">
        <v>20</v>
      </c>
      <c r="D1056" s="32" t="s">
        <v>2817</v>
      </c>
      <c r="E1056" s="32" t="s">
        <v>2818</v>
      </c>
      <c r="F1056" s="32" t="s">
        <v>2819</v>
      </c>
      <c r="G1056" s="33" t="s">
        <v>12</v>
      </c>
      <c r="H1056" s="34" t="s">
        <v>13</v>
      </c>
      <c r="I1056" s="35">
        <v>0.95240000000000002</v>
      </c>
      <c r="J1056" s="19">
        <f t="shared" si="16"/>
        <v>1235739</v>
      </c>
      <c r="K1056" s="37">
        <v>102978.25</v>
      </c>
      <c r="L1056" s="38"/>
    </row>
    <row r="1057" spans="1:12" s="39" customFormat="1" ht="12.95" customHeight="1" x14ac:dyDescent="0.25">
      <c r="A1057" s="226"/>
      <c r="B1057" s="29">
        <v>1732</v>
      </c>
      <c r="C1057" s="30">
        <v>21</v>
      </c>
      <c r="D1057" s="32" t="s">
        <v>2820</v>
      </c>
      <c r="E1057" s="32" t="s">
        <v>2821</v>
      </c>
      <c r="F1057" s="32" t="s">
        <v>2822</v>
      </c>
      <c r="G1057" s="33" t="s">
        <v>12</v>
      </c>
      <c r="H1057" s="34" t="s">
        <v>13</v>
      </c>
      <c r="I1057" s="35">
        <v>0.91139999999999999</v>
      </c>
      <c r="J1057" s="19">
        <f t="shared" si="16"/>
        <v>1182541.56</v>
      </c>
      <c r="K1057" s="37">
        <v>98545.13</v>
      </c>
      <c r="L1057" s="38"/>
    </row>
    <row r="1058" spans="1:12" s="39" customFormat="1" ht="12.95" customHeight="1" x14ac:dyDescent="0.25">
      <c r="A1058" s="226"/>
      <c r="B1058" s="29">
        <v>1725</v>
      </c>
      <c r="C1058" s="30">
        <v>22</v>
      </c>
      <c r="D1058" s="32" t="s">
        <v>1051</v>
      </c>
      <c r="E1058" s="32" t="s">
        <v>1052</v>
      </c>
      <c r="F1058" s="32" t="s">
        <v>2823</v>
      </c>
      <c r="G1058" s="33" t="s">
        <v>12</v>
      </c>
      <c r="H1058" s="34" t="s">
        <v>13</v>
      </c>
      <c r="I1058" s="35">
        <v>0.88519999999999999</v>
      </c>
      <c r="J1058" s="19">
        <f t="shared" si="16"/>
        <v>1148547</v>
      </c>
      <c r="K1058" s="37">
        <v>95712.25</v>
      </c>
      <c r="L1058" s="38"/>
    </row>
    <row r="1059" spans="1:12" s="39" customFormat="1" ht="12.95" customHeight="1" x14ac:dyDescent="0.25">
      <c r="A1059" s="226"/>
      <c r="B1059" s="29">
        <v>1744</v>
      </c>
      <c r="C1059" s="30">
        <v>23</v>
      </c>
      <c r="D1059" s="32" t="s">
        <v>2824</v>
      </c>
      <c r="E1059" s="32" t="s">
        <v>2825</v>
      </c>
      <c r="F1059" s="32" t="s">
        <v>2826</v>
      </c>
      <c r="G1059" s="33" t="s">
        <v>12</v>
      </c>
      <c r="H1059" s="34" t="s">
        <v>13</v>
      </c>
      <c r="I1059" s="35">
        <v>0.90920000000000001</v>
      </c>
      <c r="J1059" s="19">
        <f t="shared" si="16"/>
        <v>1179687</v>
      </c>
      <c r="K1059" s="37">
        <v>98307.25</v>
      </c>
      <c r="L1059" s="38"/>
    </row>
    <row r="1060" spans="1:12" s="39" customFormat="1" ht="12.95" customHeight="1" x14ac:dyDescent="0.25">
      <c r="A1060" s="226"/>
      <c r="B1060" s="29">
        <v>1740</v>
      </c>
      <c r="C1060" s="30">
        <v>24</v>
      </c>
      <c r="D1060" s="32" t="s">
        <v>387</v>
      </c>
      <c r="E1060" s="32" t="s">
        <v>2827</v>
      </c>
      <c r="F1060" s="32" t="s">
        <v>2828</v>
      </c>
      <c r="G1060" s="33" t="s">
        <v>12</v>
      </c>
      <c r="H1060" s="34" t="s">
        <v>13</v>
      </c>
      <c r="I1060" s="35">
        <v>0.90720000000000001</v>
      </c>
      <c r="J1060" s="19">
        <f t="shared" si="16"/>
        <v>1177092</v>
      </c>
      <c r="K1060" s="37">
        <v>98091</v>
      </c>
      <c r="L1060" s="38"/>
    </row>
    <row r="1061" spans="1:12" s="39" customFormat="1" ht="12.95" customHeight="1" x14ac:dyDescent="0.25">
      <c r="A1061" s="226"/>
      <c r="B1061" s="29">
        <v>1738</v>
      </c>
      <c r="C1061" s="30">
        <v>25</v>
      </c>
      <c r="D1061" s="32" t="s">
        <v>2829</v>
      </c>
      <c r="E1061" s="32" t="s">
        <v>2830</v>
      </c>
      <c r="F1061" s="32" t="s">
        <v>2831</v>
      </c>
      <c r="G1061" s="33" t="s">
        <v>12</v>
      </c>
      <c r="H1061" s="34" t="s">
        <v>13</v>
      </c>
      <c r="I1061" s="35">
        <v>0.9274</v>
      </c>
      <c r="J1061" s="19">
        <f t="shared" si="16"/>
        <v>1203301.56</v>
      </c>
      <c r="K1061" s="37">
        <v>100275.13</v>
      </c>
      <c r="L1061" s="38"/>
    </row>
    <row r="1062" spans="1:12" s="39" customFormat="1" ht="12.95" customHeight="1" x14ac:dyDescent="0.25">
      <c r="A1062" s="226"/>
      <c r="B1062" s="29">
        <v>1722</v>
      </c>
      <c r="C1062" s="30">
        <v>26</v>
      </c>
      <c r="D1062" s="42" t="s">
        <v>2832</v>
      </c>
      <c r="E1062" s="42" t="s">
        <v>2833</v>
      </c>
      <c r="F1062" s="42" t="s">
        <v>2834</v>
      </c>
      <c r="G1062" s="33" t="s">
        <v>12</v>
      </c>
      <c r="H1062" s="34" t="s">
        <v>13</v>
      </c>
      <c r="I1062" s="35">
        <v>0.92420000000000002</v>
      </c>
      <c r="J1062" s="19">
        <f t="shared" si="16"/>
        <v>1199149.56</v>
      </c>
      <c r="K1062" s="37">
        <v>99929.13</v>
      </c>
      <c r="L1062" s="38"/>
    </row>
    <row r="1063" spans="1:12" s="39" customFormat="1" ht="12.95" customHeight="1" x14ac:dyDescent="0.25">
      <c r="A1063" s="226"/>
      <c r="B1063" s="29">
        <v>1739</v>
      </c>
      <c r="C1063" s="30">
        <v>27</v>
      </c>
      <c r="D1063" s="32" t="s">
        <v>2835</v>
      </c>
      <c r="E1063" s="32" t="s">
        <v>2836</v>
      </c>
      <c r="F1063" s="32" t="s">
        <v>2837</v>
      </c>
      <c r="G1063" s="33" t="s">
        <v>12</v>
      </c>
      <c r="H1063" s="34" t="s">
        <v>13</v>
      </c>
      <c r="I1063" s="35">
        <v>0.95040000000000002</v>
      </c>
      <c r="J1063" s="19">
        <f t="shared" si="16"/>
        <v>1233144</v>
      </c>
      <c r="K1063" s="37">
        <v>102762</v>
      </c>
      <c r="L1063" s="38"/>
    </row>
    <row r="1064" spans="1:12" s="39" customFormat="1" ht="12.95" customHeight="1" x14ac:dyDescent="0.25">
      <c r="A1064" s="226"/>
      <c r="B1064" s="29">
        <v>1706</v>
      </c>
      <c r="C1064" s="30">
        <v>28</v>
      </c>
      <c r="D1064" s="32" t="s">
        <v>693</v>
      </c>
      <c r="E1064" s="32" t="s">
        <v>694</v>
      </c>
      <c r="F1064" s="32" t="s">
        <v>2838</v>
      </c>
      <c r="G1064" s="33" t="s">
        <v>12</v>
      </c>
      <c r="H1064" s="34" t="s">
        <v>13</v>
      </c>
      <c r="I1064" s="35">
        <v>0.95240000000000002</v>
      </c>
      <c r="J1064" s="19">
        <f t="shared" si="16"/>
        <v>1235739</v>
      </c>
      <c r="K1064" s="37">
        <v>102978.25</v>
      </c>
      <c r="L1064" s="38"/>
    </row>
    <row r="1065" spans="1:12" s="39" customFormat="1" ht="12.95" customHeight="1" x14ac:dyDescent="0.25">
      <c r="A1065" s="226"/>
      <c r="B1065" s="29">
        <v>1717</v>
      </c>
      <c r="C1065" s="30">
        <v>29</v>
      </c>
      <c r="D1065" s="32" t="s">
        <v>343</v>
      </c>
      <c r="E1065" s="32" t="s">
        <v>2839</v>
      </c>
      <c r="F1065" s="32" t="s">
        <v>2840</v>
      </c>
      <c r="G1065" s="33" t="s">
        <v>12</v>
      </c>
      <c r="H1065" s="34" t="s">
        <v>13</v>
      </c>
      <c r="I1065" s="35">
        <v>0.8962</v>
      </c>
      <c r="J1065" s="19">
        <f t="shared" si="16"/>
        <v>1162819.56</v>
      </c>
      <c r="K1065" s="37">
        <v>96901.63</v>
      </c>
      <c r="L1065" s="38"/>
    </row>
    <row r="1066" spans="1:12" s="39" customFormat="1" ht="12.95" customHeight="1" x14ac:dyDescent="0.25">
      <c r="A1066" s="226"/>
      <c r="B1066" s="29">
        <v>1716</v>
      </c>
      <c r="C1066" s="30">
        <v>30</v>
      </c>
      <c r="D1066" s="32" t="s">
        <v>2841</v>
      </c>
      <c r="E1066" s="32" t="s">
        <v>2842</v>
      </c>
      <c r="F1066" s="32" t="s">
        <v>2843</v>
      </c>
      <c r="G1066" s="33" t="s">
        <v>12</v>
      </c>
      <c r="H1066" s="34" t="s">
        <v>13</v>
      </c>
      <c r="I1066" s="35">
        <v>0.91220000000000001</v>
      </c>
      <c r="J1066" s="19">
        <f t="shared" si="16"/>
        <v>1183579.56</v>
      </c>
      <c r="K1066" s="37">
        <v>98631.63</v>
      </c>
      <c r="L1066" s="38"/>
    </row>
    <row r="1067" spans="1:12" s="39" customFormat="1" ht="12.95" customHeight="1" x14ac:dyDescent="0.25">
      <c r="A1067" s="226"/>
      <c r="B1067" s="29">
        <v>1729</v>
      </c>
      <c r="C1067" s="30">
        <v>31</v>
      </c>
      <c r="D1067" s="42" t="s">
        <v>268</v>
      </c>
      <c r="E1067" s="42" t="s">
        <v>2844</v>
      </c>
      <c r="F1067" s="42" t="s">
        <v>2845</v>
      </c>
      <c r="G1067" s="33" t="s">
        <v>12</v>
      </c>
      <c r="H1067" s="34" t="s">
        <v>13</v>
      </c>
      <c r="I1067" s="35">
        <v>0.8992</v>
      </c>
      <c r="J1067" s="19">
        <f t="shared" si="16"/>
        <v>1166712</v>
      </c>
      <c r="K1067" s="37">
        <v>97226</v>
      </c>
      <c r="L1067" s="38"/>
    </row>
    <row r="1068" spans="1:12" s="39" customFormat="1" ht="12.95" customHeight="1" x14ac:dyDescent="0.25">
      <c r="A1068" s="226"/>
      <c r="B1068" s="29">
        <v>1743</v>
      </c>
      <c r="C1068" s="30">
        <v>32</v>
      </c>
      <c r="D1068" s="32" t="s">
        <v>1120</v>
      </c>
      <c r="E1068" s="32" t="s">
        <v>2846</v>
      </c>
      <c r="F1068" s="32" t="s">
        <v>2847</v>
      </c>
      <c r="G1068" s="33" t="s">
        <v>12</v>
      </c>
      <c r="H1068" s="34" t="s">
        <v>13</v>
      </c>
      <c r="I1068" s="35">
        <v>0.8992</v>
      </c>
      <c r="J1068" s="19">
        <f t="shared" si="16"/>
        <v>1166712</v>
      </c>
      <c r="K1068" s="37">
        <v>97226</v>
      </c>
      <c r="L1068" s="38"/>
    </row>
    <row r="1069" spans="1:12" s="39" customFormat="1" ht="12.95" customHeight="1" x14ac:dyDescent="0.25">
      <c r="A1069" s="226"/>
      <c r="B1069" s="29">
        <v>1714</v>
      </c>
      <c r="C1069" s="30">
        <v>33</v>
      </c>
      <c r="D1069" s="32" t="s">
        <v>2848</v>
      </c>
      <c r="E1069" s="32" t="s">
        <v>2849</v>
      </c>
      <c r="F1069" s="32" t="s">
        <v>2850</v>
      </c>
      <c r="G1069" s="33" t="s">
        <v>12</v>
      </c>
      <c r="H1069" s="34" t="s">
        <v>13</v>
      </c>
      <c r="I1069" s="35">
        <v>0.91239999999999999</v>
      </c>
      <c r="J1069" s="19">
        <f t="shared" si="16"/>
        <v>1183839</v>
      </c>
      <c r="K1069" s="37">
        <v>98653.25</v>
      </c>
      <c r="L1069" s="38"/>
    </row>
    <row r="1070" spans="1:12" s="39" customFormat="1" ht="12.95" customHeight="1" x14ac:dyDescent="0.25">
      <c r="A1070" s="226"/>
      <c r="B1070" s="29">
        <v>1730</v>
      </c>
      <c r="C1070" s="30">
        <v>34</v>
      </c>
      <c r="D1070" s="32" t="s">
        <v>2851</v>
      </c>
      <c r="E1070" s="32" t="s">
        <v>2852</v>
      </c>
      <c r="F1070" s="32" t="s">
        <v>2853</v>
      </c>
      <c r="G1070" s="33" t="s">
        <v>12</v>
      </c>
      <c r="H1070" s="34" t="s">
        <v>13</v>
      </c>
      <c r="I1070" s="35">
        <v>0.91420000000000001</v>
      </c>
      <c r="J1070" s="19">
        <f t="shared" si="16"/>
        <v>1186174.56</v>
      </c>
      <c r="K1070" s="37">
        <v>98847.88</v>
      </c>
      <c r="L1070" s="38"/>
    </row>
    <row r="1071" spans="1:12" s="39" customFormat="1" ht="12.95" customHeight="1" x14ac:dyDescent="0.25">
      <c r="A1071" s="226"/>
      <c r="B1071" s="29">
        <v>1707</v>
      </c>
      <c r="C1071" s="30">
        <v>35</v>
      </c>
      <c r="D1071" s="32" t="s">
        <v>2854</v>
      </c>
      <c r="E1071" s="32" t="s">
        <v>2855</v>
      </c>
      <c r="F1071" s="32" t="s">
        <v>2856</v>
      </c>
      <c r="G1071" s="33" t="s">
        <v>12</v>
      </c>
      <c r="H1071" s="34" t="s">
        <v>13</v>
      </c>
      <c r="I1071" s="35">
        <v>0.94740000000000002</v>
      </c>
      <c r="J1071" s="19">
        <f t="shared" si="16"/>
        <v>1229251.56</v>
      </c>
      <c r="K1071" s="37">
        <v>102437.63</v>
      </c>
      <c r="L1071" s="38"/>
    </row>
    <row r="1072" spans="1:12" s="39" customFormat="1" ht="12.95" customHeight="1" x14ac:dyDescent="0.25">
      <c r="A1072" s="226"/>
      <c r="B1072" s="29"/>
      <c r="C1072" s="30"/>
      <c r="D1072" s="31" t="s">
        <v>47</v>
      </c>
      <c r="E1072" s="32"/>
      <c r="F1072" s="32"/>
      <c r="G1072" s="33"/>
      <c r="H1072" s="34"/>
      <c r="I1072" s="35"/>
      <c r="J1072" s="19"/>
      <c r="K1072" s="37"/>
      <c r="L1072" s="38"/>
    </row>
    <row r="1073" spans="1:12" s="39" customFormat="1" ht="12.95" customHeight="1" x14ac:dyDescent="0.25">
      <c r="A1073" s="226"/>
      <c r="B1073" s="29">
        <v>1735</v>
      </c>
      <c r="C1073" s="30">
        <v>1</v>
      </c>
      <c r="D1073" s="32" t="s">
        <v>2857</v>
      </c>
      <c r="E1073" s="32" t="s">
        <v>2858</v>
      </c>
      <c r="F1073" s="32" t="s">
        <v>2859</v>
      </c>
      <c r="G1073" s="33" t="s">
        <v>51</v>
      </c>
      <c r="H1073" s="34" t="s">
        <v>13</v>
      </c>
      <c r="I1073" s="35">
        <v>0.9244</v>
      </c>
      <c r="J1073" s="19">
        <f t="shared" si="16"/>
        <v>1900196.64</v>
      </c>
      <c r="K1073" s="37">
        <v>158349.72</v>
      </c>
      <c r="L1073" s="38"/>
    </row>
    <row r="1074" spans="1:12" s="39" customFormat="1" ht="12.95" customHeight="1" x14ac:dyDescent="0.25">
      <c r="A1074" s="225" t="s">
        <v>2860</v>
      </c>
      <c r="B1074" s="29"/>
      <c r="C1074" s="30"/>
      <c r="D1074" s="31" t="s">
        <v>126</v>
      </c>
      <c r="E1074" s="32"/>
      <c r="F1074" s="32"/>
      <c r="G1074" s="33"/>
      <c r="H1074" s="34"/>
      <c r="I1074" s="35"/>
      <c r="J1074" s="19"/>
      <c r="K1074" s="37"/>
      <c r="L1074" s="38"/>
    </row>
    <row r="1075" spans="1:12" s="39" customFormat="1" ht="12.95" customHeight="1" x14ac:dyDescent="0.25">
      <c r="A1075" s="226"/>
      <c r="B1075" s="29">
        <v>5013</v>
      </c>
      <c r="C1075" s="30">
        <v>1</v>
      </c>
      <c r="D1075" s="32" t="s">
        <v>2861</v>
      </c>
      <c r="E1075" s="32" t="s">
        <v>2862</v>
      </c>
      <c r="F1075" s="32" t="s">
        <v>2863</v>
      </c>
      <c r="G1075" s="33" t="s">
        <v>130</v>
      </c>
      <c r="H1075" s="34" t="s">
        <v>13</v>
      </c>
      <c r="I1075" s="35">
        <v>0.98060000000000003</v>
      </c>
      <c r="J1075" s="19">
        <f t="shared" si="16"/>
        <v>636213.24</v>
      </c>
      <c r="K1075" s="37">
        <v>53017.77</v>
      </c>
      <c r="L1075" s="38"/>
    </row>
    <row r="1076" spans="1:12" s="39" customFormat="1" ht="12.95" customHeight="1" x14ac:dyDescent="0.25">
      <c r="A1076" s="226"/>
      <c r="B1076" s="29">
        <v>5001</v>
      </c>
      <c r="C1076" s="30">
        <v>2</v>
      </c>
      <c r="D1076" s="32" t="s">
        <v>2864</v>
      </c>
      <c r="E1076" s="32" t="s">
        <v>2865</v>
      </c>
      <c r="F1076" s="32" t="s">
        <v>2866</v>
      </c>
      <c r="G1076" s="33" t="s">
        <v>130</v>
      </c>
      <c r="H1076" s="34" t="s">
        <v>13</v>
      </c>
      <c r="I1076" s="35">
        <v>0.98019999999999996</v>
      </c>
      <c r="J1076" s="19">
        <f t="shared" si="16"/>
        <v>635953.80000000005</v>
      </c>
      <c r="K1076" s="37">
        <v>52996.15</v>
      </c>
      <c r="L1076" s="38"/>
    </row>
    <row r="1077" spans="1:12" s="39" customFormat="1" ht="12.95" customHeight="1" x14ac:dyDescent="0.25">
      <c r="A1077" s="226"/>
      <c r="B1077" s="29">
        <v>5015</v>
      </c>
      <c r="C1077" s="30">
        <v>3</v>
      </c>
      <c r="D1077" s="42" t="s">
        <v>2867</v>
      </c>
      <c r="E1077" s="42" t="s">
        <v>2868</v>
      </c>
      <c r="F1077" s="42" t="s">
        <v>2869</v>
      </c>
      <c r="G1077" s="33" t="s">
        <v>130</v>
      </c>
      <c r="H1077" s="34" t="s">
        <v>13</v>
      </c>
      <c r="I1077" s="35">
        <v>0.97619999999999996</v>
      </c>
      <c r="J1077" s="19">
        <f t="shared" si="16"/>
        <v>633358.56000000006</v>
      </c>
      <c r="K1077" s="37">
        <v>52779.88</v>
      </c>
      <c r="L1077" s="38"/>
    </row>
    <row r="1078" spans="1:12" s="39" customFormat="1" ht="12.95" customHeight="1" x14ac:dyDescent="0.25">
      <c r="A1078" s="226"/>
      <c r="B1078" s="29"/>
      <c r="C1078" s="30"/>
      <c r="D1078" s="31" t="s">
        <v>11</v>
      </c>
      <c r="E1078" s="32"/>
      <c r="F1078" s="32"/>
      <c r="G1078" s="33"/>
      <c r="H1078" s="34"/>
      <c r="I1078" s="35"/>
      <c r="J1078" s="19"/>
      <c r="K1078" s="37"/>
      <c r="L1078" s="38"/>
    </row>
    <row r="1079" spans="1:12" s="39" customFormat="1" ht="12.95" customHeight="1" x14ac:dyDescent="0.25">
      <c r="A1079" s="226"/>
      <c r="B1079" s="29">
        <v>5026</v>
      </c>
      <c r="C1079" s="30">
        <v>1</v>
      </c>
      <c r="D1079" s="42" t="s">
        <v>2870</v>
      </c>
      <c r="E1079" s="42" t="s">
        <v>2871</v>
      </c>
      <c r="F1079" s="42" t="s">
        <v>2872</v>
      </c>
      <c r="G1079" s="33" t="s">
        <v>12</v>
      </c>
      <c r="H1079" s="34" t="s">
        <v>13</v>
      </c>
      <c r="I1079" s="35">
        <v>0.97570000000000001</v>
      </c>
      <c r="J1079" s="19">
        <f t="shared" si="16"/>
        <v>1265970.72</v>
      </c>
      <c r="K1079" s="37">
        <v>105497.56</v>
      </c>
      <c r="L1079" s="38"/>
    </row>
    <row r="1080" spans="1:12" s="39" customFormat="1" ht="12.95" customHeight="1" x14ac:dyDescent="0.25">
      <c r="A1080" s="226"/>
      <c r="B1080" s="29">
        <v>5016</v>
      </c>
      <c r="C1080" s="30">
        <v>2</v>
      </c>
      <c r="D1080" s="32" t="s">
        <v>2873</v>
      </c>
      <c r="E1080" s="32" t="s">
        <v>2874</v>
      </c>
      <c r="F1080" s="32" t="s">
        <v>2875</v>
      </c>
      <c r="G1080" s="33" t="s">
        <v>12</v>
      </c>
      <c r="H1080" s="34" t="s">
        <v>13</v>
      </c>
      <c r="I1080" s="35">
        <v>0.97589999999999999</v>
      </c>
      <c r="J1080" s="19">
        <f t="shared" si="16"/>
        <v>1266230.28</v>
      </c>
      <c r="K1080" s="37">
        <v>105519.19</v>
      </c>
      <c r="L1080" s="38"/>
    </row>
    <row r="1081" spans="1:12" s="39" customFormat="1" ht="12.95" customHeight="1" x14ac:dyDescent="0.25">
      <c r="A1081" s="226"/>
      <c r="B1081" s="29">
        <v>5023</v>
      </c>
      <c r="C1081" s="30">
        <v>3</v>
      </c>
      <c r="D1081" s="32" t="s">
        <v>2876</v>
      </c>
      <c r="E1081" s="32" t="s">
        <v>2877</v>
      </c>
      <c r="F1081" s="32" t="s">
        <v>2878</v>
      </c>
      <c r="G1081" s="33" t="s">
        <v>12</v>
      </c>
      <c r="H1081" s="34" t="s">
        <v>13</v>
      </c>
      <c r="I1081" s="35">
        <v>0.98399999999999999</v>
      </c>
      <c r="J1081" s="19">
        <f t="shared" si="16"/>
        <v>1276740</v>
      </c>
      <c r="K1081" s="37">
        <v>106395</v>
      </c>
      <c r="L1081" s="38"/>
    </row>
    <row r="1082" spans="1:12" s="39" customFormat="1" ht="12.95" customHeight="1" x14ac:dyDescent="0.25">
      <c r="A1082" s="226"/>
      <c r="B1082" s="29">
        <v>5025</v>
      </c>
      <c r="C1082" s="30">
        <v>4</v>
      </c>
      <c r="D1082" s="32" t="s">
        <v>2879</v>
      </c>
      <c r="E1082" s="32" t="s">
        <v>2880</v>
      </c>
      <c r="F1082" s="32" t="s">
        <v>2881</v>
      </c>
      <c r="G1082" s="33" t="s">
        <v>12</v>
      </c>
      <c r="H1082" s="34" t="s">
        <v>13</v>
      </c>
      <c r="I1082" s="35">
        <v>0.98939999999999995</v>
      </c>
      <c r="J1082" s="19">
        <f t="shared" si="16"/>
        <v>1283746.56</v>
      </c>
      <c r="K1082" s="37">
        <v>106978.88</v>
      </c>
      <c r="L1082" s="38"/>
    </row>
    <row r="1083" spans="1:12" s="39" customFormat="1" ht="12.95" customHeight="1" x14ac:dyDescent="0.25">
      <c r="A1083" s="226"/>
      <c r="B1083" s="29">
        <v>5020</v>
      </c>
      <c r="C1083" s="30">
        <v>5</v>
      </c>
      <c r="D1083" s="32" t="s">
        <v>2882</v>
      </c>
      <c r="E1083" s="32" t="s">
        <v>2883</v>
      </c>
      <c r="F1083" s="32" t="s">
        <v>2884</v>
      </c>
      <c r="G1083" s="33" t="s">
        <v>12</v>
      </c>
      <c r="H1083" s="34" t="s">
        <v>13</v>
      </c>
      <c r="I1083" s="35">
        <v>0.98419999999999996</v>
      </c>
      <c r="J1083" s="19">
        <f t="shared" si="16"/>
        <v>1276999.56</v>
      </c>
      <c r="K1083" s="37">
        <v>106416.63</v>
      </c>
      <c r="L1083" s="38"/>
    </row>
    <row r="1084" spans="1:12" s="39" customFormat="1" ht="12.95" customHeight="1" x14ac:dyDescent="0.25">
      <c r="A1084" s="226"/>
      <c r="B1084" s="29">
        <v>5011</v>
      </c>
      <c r="C1084" s="30">
        <v>6</v>
      </c>
      <c r="D1084" s="32" t="s">
        <v>2885</v>
      </c>
      <c r="E1084" s="32" t="s">
        <v>2886</v>
      </c>
      <c r="F1084" s="32" t="s">
        <v>2887</v>
      </c>
      <c r="G1084" s="33" t="s">
        <v>12</v>
      </c>
      <c r="H1084" s="34" t="s">
        <v>13</v>
      </c>
      <c r="I1084" s="35">
        <v>0.97719999999999996</v>
      </c>
      <c r="J1084" s="19">
        <f t="shared" si="16"/>
        <v>1267917</v>
      </c>
      <c r="K1084" s="37">
        <v>105659.75</v>
      </c>
      <c r="L1084" s="38"/>
    </row>
    <row r="1085" spans="1:12" s="39" customFormat="1" ht="12.95" customHeight="1" x14ac:dyDescent="0.25">
      <c r="A1085" s="226"/>
      <c r="B1085" s="29">
        <v>5006</v>
      </c>
      <c r="C1085" s="30">
        <v>7</v>
      </c>
      <c r="D1085" s="42" t="s">
        <v>2888</v>
      </c>
      <c r="E1085" s="42" t="s">
        <v>2889</v>
      </c>
      <c r="F1085" s="42" t="s">
        <v>2890</v>
      </c>
      <c r="G1085" s="33" t="s">
        <v>12</v>
      </c>
      <c r="H1085" s="34" t="s">
        <v>13</v>
      </c>
      <c r="I1085" s="35">
        <v>0.98540000000000005</v>
      </c>
      <c r="J1085" s="19">
        <f t="shared" si="16"/>
        <v>1278556.56</v>
      </c>
      <c r="K1085" s="37">
        <v>106546.38</v>
      </c>
      <c r="L1085" s="38"/>
    </row>
    <row r="1086" spans="1:12" s="39" customFormat="1" ht="12.95" customHeight="1" x14ac:dyDescent="0.25">
      <c r="A1086" s="226"/>
      <c r="B1086" s="29">
        <v>5018</v>
      </c>
      <c r="C1086" s="30">
        <v>8</v>
      </c>
      <c r="D1086" s="32" t="s">
        <v>2891</v>
      </c>
      <c r="E1086" s="32" t="s">
        <v>2892</v>
      </c>
      <c r="F1086" s="32" t="s">
        <v>2893</v>
      </c>
      <c r="G1086" s="33" t="s">
        <v>12</v>
      </c>
      <c r="H1086" s="34" t="s">
        <v>13</v>
      </c>
      <c r="I1086" s="35">
        <v>0.98419999999999996</v>
      </c>
      <c r="J1086" s="19">
        <f t="shared" si="16"/>
        <v>1276999.56</v>
      </c>
      <c r="K1086" s="37">
        <v>106416.63</v>
      </c>
      <c r="L1086" s="38"/>
    </row>
    <row r="1087" spans="1:12" s="39" customFormat="1" ht="12.95" customHeight="1" x14ac:dyDescent="0.25">
      <c r="A1087" s="226"/>
      <c r="B1087" s="29">
        <v>5002</v>
      </c>
      <c r="C1087" s="30">
        <v>9</v>
      </c>
      <c r="D1087" s="42" t="s">
        <v>2894</v>
      </c>
      <c r="E1087" s="42" t="s">
        <v>2895</v>
      </c>
      <c r="F1087" s="42" t="s">
        <v>2896</v>
      </c>
      <c r="G1087" s="33" t="s">
        <v>12</v>
      </c>
      <c r="H1087" s="34" t="s">
        <v>13</v>
      </c>
      <c r="I1087" s="35">
        <v>0.98519999999999996</v>
      </c>
      <c r="J1087" s="19">
        <f t="shared" si="16"/>
        <v>1278297</v>
      </c>
      <c r="K1087" s="37">
        <v>106524.75</v>
      </c>
      <c r="L1087" s="38"/>
    </row>
    <row r="1088" spans="1:12" s="39" customFormat="1" ht="12.95" customHeight="1" x14ac:dyDescent="0.25">
      <c r="A1088" s="226"/>
      <c r="B1088" s="29">
        <v>5000</v>
      </c>
      <c r="C1088" s="30">
        <v>10</v>
      </c>
      <c r="D1088" s="42" t="s">
        <v>1305</v>
      </c>
      <c r="E1088" s="42" t="s">
        <v>2897</v>
      </c>
      <c r="F1088" s="42" t="s">
        <v>2898</v>
      </c>
      <c r="G1088" s="27" t="s">
        <v>12</v>
      </c>
      <c r="H1088" s="34" t="s">
        <v>13</v>
      </c>
      <c r="I1088" s="35">
        <v>0.98419999999999996</v>
      </c>
      <c r="J1088" s="19">
        <f t="shared" si="16"/>
        <v>1276999.56</v>
      </c>
      <c r="K1088" s="37">
        <v>106416.63</v>
      </c>
      <c r="L1088" s="38"/>
    </row>
    <row r="1089" spans="1:12" s="39" customFormat="1" ht="12.95" customHeight="1" x14ac:dyDescent="0.25">
      <c r="A1089" s="226"/>
      <c r="B1089" s="29">
        <v>5014</v>
      </c>
      <c r="C1089" s="30">
        <v>11</v>
      </c>
      <c r="D1089" s="32" t="s">
        <v>2899</v>
      </c>
      <c r="E1089" s="32" t="s">
        <v>2900</v>
      </c>
      <c r="F1089" s="32" t="s">
        <v>2901</v>
      </c>
      <c r="G1089" s="50" t="s">
        <v>12</v>
      </c>
      <c r="H1089" s="34" t="s">
        <v>13</v>
      </c>
      <c r="I1089" s="35">
        <v>0.98540000000000005</v>
      </c>
      <c r="J1089" s="19">
        <f t="shared" si="16"/>
        <v>1278556.56</v>
      </c>
      <c r="K1089" s="37">
        <v>106546.38</v>
      </c>
      <c r="L1089" s="38"/>
    </row>
    <row r="1090" spans="1:12" s="39" customFormat="1" ht="12.95" customHeight="1" x14ac:dyDescent="0.25">
      <c r="A1090" s="226"/>
      <c r="B1090" s="29">
        <v>5027</v>
      </c>
      <c r="C1090" s="30">
        <v>12</v>
      </c>
      <c r="D1090" s="42" t="s">
        <v>2902</v>
      </c>
      <c r="E1090" s="42" t="s">
        <v>2903</v>
      </c>
      <c r="F1090" s="42" t="s">
        <v>2904</v>
      </c>
      <c r="G1090" s="27" t="s">
        <v>12</v>
      </c>
      <c r="H1090" s="34" t="s">
        <v>13</v>
      </c>
      <c r="I1090" s="35">
        <v>0.98740000000000006</v>
      </c>
      <c r="J1090" s="19">
        <f t="shared" ref="J1090:J1153" si="17">ROUND(K1090*12,2)</f>
        <v>1281151.56</v>
      </c>
      <c r="K1090" s="37">
        <v>106762.63</v>
      </c>
      <c r="L1090" s="38"/>
    </row>
    <row r="1091" spans="1:12" s="39" customFormat="1" ht="12.95" customHeight="1" x14ac:dyDescent="0.25">
      <c r="A1091" s="226"/>
      <c r="B1091" s="29">
        <v>5012</v>
      </c>
      <c r="C1091" s="30">
        <v>13</v>
      </c>
      <c r="D1091" s="32" t="s">
        <v>2905</v>
      </c>
      <c r="E1091" s="32" t="s">
        <v>665</v>
      </c>
      <c r="F1091" s="32" t="s">
        <v>2906</v>
      </c>
      <c r="G1091" s="50" t="s">
        <v>12</v>
      </c>
      <c r="H1091" s="34" t="s">
        <v>13</v>
      </c>
      <c r="I1091" s="35">
        <v>0.98540000000000005</v>
      </c>
      <c r="J1091" s="19">
        <f t="shared" si="17"/>
        <v>1278556.56</v>
      </c>
      <c r="K1091" s="37">
        <v>106546.38</v>
      </c>
      <c r="L1091" s="38"/>
    </row>
    <row r="1092" spans="1:12" s="39" customFormat="1" ht="12.95" customHeight="1" x14ac:dyDescent="0.25">
      <c r="A1092" s="226"/>
      <c r="B1092" s="29">
        <v>5009</v>
      </c>
      <c r="C1092" s="30">
        <v>14</v>
      </c>
      <c r="D1092" s="32" t="s">
        <v>2907</v>
      </c>
      <c r="E1092" s="32" t="s">
        <v>2908</v>
      </c>
      <c r="F1092" s="32" t="s">
        <v>2909</v>
      </c>
      <c r="G1092" s="50" t="s">
        <v>12</v>
      </c>
      <c r="H1092" s="34" t="s">
        <v>13</v>
      </c>
      <c r="I1092" s="35">
        <v>0.98519999999999996</v>
      </c>
      <c r="J1092" s="19">
        <f t="shared" si="17"/>
        <v>1278297</v>
      </c>
      <c r="K1092" s="37">
        <v>106524.75</v>
      </c>
      <c r="L1092" s="38"/>
    </row>
    <row r="1093" spans="1:12" s="39" customFormat="1" ht="12.95" customHeight="1" x14ac:dyDescent="0.25">
      <c r="A1093" s="226"/>
      <c r="B1093" s="29">
        <v>5007</v>
      </c>
      <c r="C1093" s="30">
        <v>15</v>
      </c>
      <c r="D1093" s="53" t="s">
        <v>5628</v>
      </c>
      <c r="E1093" s="53" t="s">
        <v>5629</v>
      </c>
      <c r="F1093" s="53" t="s">
        <v>5630</v>
      </c>
      <c r="G1093" s="27" t="s">
        <v>12</v>
      </c>
      <c r="H1093" s="34" t="s">
        <v>13</v>
      </c>
      <c r="I1093" s="35">
        <v>0.98499999999999999</v>
      </c>
      <c r="J1093" s="19">
        <f t="shared" si="17"/>
        <v>1278037.56</v>
      </c>
      <c r="K1093" s="37">
        <v>106503.13</v>
      </c>
      <c r="L1093" s="38"/>
    </row>
    <row r="1094" spans="1:12" s="39" customFormat="1" ht="12.95" customHeight="1" x14ac:dyDescent="0.25">
      <c r="A1094" s="226"/>
      <c r="B1094" s="29">
        <v>5032</v>
      </c>
      <c r="C1094" s="30">
        <v>16</v>
      </c>
      <c r="D1094" s="53" t="s">
        <v>5631</v>
      </c>
      <c r="E1094" s="53" t="s">
        <v>5632</v>
      </c>
      <c r="F1094" s="53" t="s">
        <v>5633</v>
      </c>
      <c r="G1094" s="50" t="s">
        <v>12</v>
      </c>
      <c r="H1094" s="34" t="s">
        <v>13</v>
      </c>
      <c r="I1094" s="35">
        <v>0.98399999999999999</v>
      </c>
      <c r="J1094" s="19">
        <f t="shared" si="17"/>
        <v>1276740</v>
      </c>
      <c r="K1094" s="37">
        <v>106395</v>
      </c>
      <c r="L1094" s="38"/>
    </row>
    <row r="1095" spans="1:12" s="39" customFormat="1" ht="12.95" customHeight="1" x14ac:dyDescent="0.25">
      <c r="A1095" s="226"/>
      <c r="B1095" s="29">
        <v>5031</v>
      </c>
      <c r="C1095" s="30">
        <v>17</v>
      </c>
      <c r="D1095" s="32" t="s">
        <v>2910</v>
      </c>
      <c r="E1095" s="32" t="s">
        <v>2911</v>
      </c>
      <c r="F1095" s="32" t="s">
        <v>2912</v>
      </c>
      <c r="G1095" s="50" t="s">
        <v>12</v>
      </c>
      <c r="H1095" s="34" t="s">
        <v>13</v>
      </c>
      <c r="I1095" s="35">
        <v>0.97660000000000002</v>
      </c>
      <c r="J1095" s="19">
        <f t="shared" si="17"/>
        <v>1267138.5600000001</v>
      </c>
      <c r="K1095" s="37">
        <v>105594.88</v>
      </c>
      <c r="L1095" s="38"/>
    </row>
    <row r="1096" spans="1:12" s="39" customFormat="1" ht="12.95" customHeight="1" x14ac:dyDescent="0.25">
      <c r="A1096" s="226"/>
      <c r="B1096" s="29">
        <v>5029</v>
      </c>
      <c r="C1096" s="30">
        <v>18</v>
      </c>
      <c r="D1096" s="32" t="s">
        <v>2913</v>
      </c>
      <c r="E1096" s="32" t="s">
        <v>2914</v>
      </c>
      <c r="F1096" s="32" t="s">
        <v>2915</v>
      </c>
      <c r="G1096" s="50" t="s">
        <v>12</v>
      </c>
      <c r="H1096" s="34" t="s">
        <v>13</v>
      </c>
      <c r="I1096" s="35">
        <v>0.98740000000000006</v>
      </c>
      <c r="J1096" s="19">
        <f t="shared" si="17"/>
        <v>1281151.56</v>
      </c>
      <c r="K1096" s="37">
        <v>106762.63</v>
      </c>
      <c r="L1096" s="38"/>
    </row>
    <row r="1097" spans="1:12" s="39" customFormat="1" ht="12.95" customHeight="1" x14ac:dyDescent="0.25">
      <c r="A1097" s="226"/>
      <c r="B1097" s="29">
        <v>5005</v>
      </c>
      <c r="C1097" s="30">
        <v>19</v>
      </c>
      <c r="D1097" s="32" t="s">
        <v>2916</v>
      </c>
      <c r="E1097" s="32" t="s">
        <v>2917</v>
      </c>
      <c r="F1097" s="32" t="s">
        <v>2918</v>
      </c>
      <c r="G1097" s="33" t="s">
        <v>12</v>
      </c>
      <c r="H1097" s="34" t="s">
        <v>13</v>
      </c>
      <c r="I1097" s="35">
        <v>0.98519999999999996</v>
      </c>
      <c r="J1097" s="19">
        <f t="shared" si="17"/>
        <v>1278297</v>
      </c>
      <c r="K1097" s="37">
        <v>106524.75</v>
      </c>
      <c r="L1097" s="38"/>
    </row>
    <row r="1098" spans="1:12" s="39" customFormat="1" ht="12.95" customHeight="1" x14ac:dyDescent="0.25">
      <c r="A1098" s="226"/>
      <c r="B1098" s="29">
        <v>5024</v>
      </c>
      <c r="C1098" s="30">
        <v>20</v>
      </c>
      <c r="D1098" s="32" t="s">
        <v>2919</v>
      </c>
      <c r="E1098" s="32" t="s">
        <v>2920</v>
      </c>
      <c r="F1098" s="32" t="s">
        <v>2921</v>
      </c>
      <c r="G1098" s="33" t="s">
        <v>12</v>
      </c>
      <c r="H1098" s="34" t="s">
        <v>13</v>
      </c>
      <c r="I1098" s="35">
        <v>0.99590000000000001</v>
      </c>
      <c r="J1098" s="19">
        <f t="shared" si="17"/>
        <v>1292180.28</v>
      </c>
      <c r="K1098" s="37">
        <v>107681.69</v>
      </c>
      <c r="L1098" s="38"/>
    </row>
    <row r="1099" spans="1:12" s="39" customFormat="1" ht="12.95" customHeight="1" x14ac:dyDescent="0.25">
      <c r="A1099" s="226"/>
      <c r="B1099" s="29">
        <v>5034</v>
      </c>
      <c r="C1099" s="30">
        <v>21</v>
      </c>
      <c r="D1099" s="42" t="s">
        <v>2922</v>
      </c>
      <c r="E1099" s="42" t="s">
        <v>2923</v>
      </c>
      <c r="F1099" s="42" t="s">
        <v>2924</v>
      </c>
      <c r="G1099" s="33" t="s">
        <v>12</v>
      </c>
      <c r="H1099" s="34" t="s">
        <v>13</v>
      </c>
      <c r="I1099" s="35">
        <v>0.98080000000000001</v>
      </c>
      <c r="J1099" s="19">
        <f t="shared" si="17"/>
        <v>1272588</v>
      </c>
      <c r="K1099" s="37">
        <v>106049</v>
      </c>
      <c r="L1099" s="38"/>
    </row>
    <row r="1100" spans="1:12" s="39" customFormat="1" ht="12.95" customHeight="1" x14ac:dyDescent="0.25">
      <c r="A1100" s="226"/>
      <c r="B1100" s="43">
        <v>5035</v>
      </c>
      <c r="C1100" s="30">
        <v>22</v>
      </c>
      <c r="D1100" s="32" t="s">
        <v>2925</v>
      </c>
      <c r="E1100" s="32" t="s">
        <v>2926</v>
      </c>
      <c r="F1100" s="32" t="s">
        <v>2927</v>
      </c>
      <c r="G1100" s="33" t="s">
        <v>12</v>
      </c>
      <c r="H1100" s="34" t="s">
        <v>13</v>
      </c>
      <c r="I1100" s="35">
        <v>0.97640000000000005</v>
      </c>
      <c r="J1100" s="19">
        <f t="shared" si="17"/>
        <v>1266879</v>
      </c>
      <c r="K1100" s="37">
        <v>105573.25</v>
      </c>
      <c r="L1100" s="38"/>
    </row>
    <row r="1101" spans="1:12" s="39" customFormat="1" ht="12.95" customHeight="1" x14ac:dyDescent="0.25">
      <c r="A1101" s="226"/>
      <c r="B1101" s="29">
        <v>5033</v>
      </c>
      <c r="C1101" s="30">
        <v>23</v>
      </c>
      <c r="D1101" s="42" t="s">
        <v>2928</v>
      </c>
      <c r="E1101" s="42" t="s">
        <v>2929</v>
      </c>
      <c r="F1101" s="42" t="s">
        <v>2930</v>
      </c>
      <c r="G1101" s="33" t="s">
        <v>12</v>
      </c>
      <c r="H1101" s="34" t="s">
        <v>13</v>
      </c>
      <c r="I1101" s="35">
        <v>0.97619999999999996</v>
      </c>
      <c r="J1101" s="19">
        <f t="shared" si="17"/>
        <v>1266619.56</v>
      </c>
      <c r="K1101" s="37">
        <v>105551.63</v>
      </c>
      <c r="L1101" s="38"/>
    </row>
    <row r="1102" spans="1:12" s="39" customFormat="1" ht="12.95" customHeight="1" x14ac:dyDescent="0.25">
      <c r="A1102" s="226"/>
      <c r="B1102" s="29">
        <v>5028</v>
      </c>
      <c r="C1102" s="30">
        <v>24</v>
      </c>
      <c r="D1102" s="32" t="s">
        <v>2931</v>
      </c>
      <c r="E1102" s="32" t="s">
        <v>2932</v>
      </c>
      <c r="F1102" s="32" t="s">
        <v>2933</v>
      </c>
      <c r="G1102" s="33" t="s">
        <v>12</v>
      </c>
      <c r="H1102" s="34" t="s">
        <v>13</v>
      </c>
      <c r="I1102" s="35">
        <v>0.98399999999999999</v>
      </c>
      <c r="J1102" s="19">
        <f t="shared" si="17"/>
        <v>1276740</v>
      </c>
      <c r="K1102" s="37">
        <v>106395</v>
      </c>
      <c r="L1102" s="38"/>
    </row>
    <row r="1103" spans="1:12" s="39" customFormat="1" ht="12.95" customHeight="1" x14ac:dyDescent="0.25">
      <c r="A1103" s="226"/>
      <c r="B1103" s="29">
        <v>5017</v>
      </c>
      <c r="C1103" s="30">
        <v>25</v>
      </c>
      <c r="D1103" s="42" t="s">
        <v>2934</v>
      </c>
      <c r="E1103" s="42" t="s">
        <v>2935</v>
      </c>
      <c r="F1103" s="42" t="s">
        <v>2936</v>
      </c>
      <c r="G1103" s="33" t="s">
        <v>12</v>
      </c>
      <c r="H1103" s="34" t="s">
        <v>13</v>
      </c>
      <c r="I1103" s="35">
        <v>0.99990000000000001</v>
      </c>
      <c r="J1103" s="19">
        <f t="shared" si="17"/>
        <v>1297370.28</v>
      </c>
      <c r="K1103" s="37">
        <v>108114.19</v>
      </c>
      <c r="L1103" s="38"/>
    </row>
    <row r="1104" spans="1:12" s="39" customFormat="1" ht="12.95" customHeight="1" x14ac:dyDescent="0.25">
      <c r="A1104" s="226"/>
      <c r="B1104" s="29">
        <v>5010</v>
      </c>
      <c r="C1104" s="30">
        <v>26</v>
      </c>
      <c r="D1104" s="32" t="s">
        <v>2937</v>
      </c>
      <c r="E1104" s="56" t="s">
        <v>2938</v>
      </c>
      <c r="F1104" s="32" t="s">
        <v>2939</v>
      </c>
      <c r="G1104" s="33" t="s">
        <v>12</v>
      </c>
      <c r="H1104" s="34" t="s">
        <v>13</v>
      </c>
      <c r="I1104" s="35">
        <v>0.98560000000000003</v>
      </c>
      <c r="J1104" s="19">
        <f t="shared" si="17"/>
        <v>1278816</v>
      </c>
      <c r="K1104" s="37">
        <v>106568</v>
      </c>
      <c r="L1104" s="38"/>
    </row>
    <row r="1105" spans="1:12" s="39" customFormat="1" ht="12.95" customHeight="1" x14ac:dyDescent="0.25">
      <c r="A1105" s="226"/>
      <c r="B1105" s="29">
        <v>5008</v>
      </c>
      <c r="C1105" s="30">
        <v>27</v>
      </c>
      <c r="D1105" s="32" t="s">
        <v>2251</v>
      </c>
      <c r="E1105" s="56" t="s">
        <v>2940</v>
      </c>
      <c r="F1105" s="32" t="s">
        <v>2941</v>
      </c>
      <c r="G1105" s="33" t="s">
        <v>12</v>
      </c>
      <c r="H1105" s="34" t="s">
        <v>13</v>
      </c>
      <c r="I1105" s="35">
        <v>0.98519999999999996</v>
      </c>
      <c r="J1105" s="19">
        <f t="shared" si="17"/>
        <v>1278297</v>
      </c>
      <c r="K1105" s="37">
        <v>106524.75</v>
      </c>
      <c r="L1105" s="38"/>
    </row>
    <row r="1106" spans="1:12" s="39" customFormat="1" ht="12.95" customHeight="1" x14ac:dyDescent="0.25">
      <c r="A1106" s="226"/>
      <c r="B1106" s="29">
        <v>5022</v>
      </c>
      <c r="C1106" s="30">
        <v>28</v>
      </c>
      <c r="D1106" s="32" t="s">
        <v>2942</v>
      </c>
      <c r="E1106" s="56" t="s">
        <v>2943</v>
      </c>
      <c r="F1106" s="32" t="s">
        <v>2944</v>
      </c>
      <c r="G1106" s="33" t="s">
        <v>12</v>
      </c>
      <c r="H1106" s="34" t="s">
        <v>13</v>
      </c>
      <c r="I1106" s="35">
        <v>0.98919999999999997</v>
      </c>
      <c r="J1106" s="19">
        <f t="shared" si="17"/>
        <v>1283487</v>
      </c>
      <c r="K1106" s="37">
        <v>106957.25</v>
      </c>
      <c r="L1106" s="38"/>
    </row>
    <row r="1107" spans="1:12" s="39" customFormat="1" ht="12.95" customHeight="1" x14ac:dyDescent="0.25">
      <c r="A1107" s="226"/>
      <c r="B1107" s="29">
        <v>5030</v>
      </c>
      <c r="C1107" s="30">
        <v>29</v>
      </c>
      <c r="D1107" s="42" t="s">
        <v>2945</v>
      </c>
      <c r="E1107" s="71" t="s">
        <v>2946</v>
      </c>
      <c r="F1107" s="42" t="s">
        <v>2947</v>
      </c>
      <c r="G1107" s="33" t="s">
        <v>12</v>
      </c>
      <c r="H1107" s="34" t="s">
        <v>13</v>
      </c>
      <c r="I1107" s="35">
        <v>0.97740000000000005</v>
      </c>
      <c r="J1107" s="19">
        <f t="shared" si="17"/>
        <v>1268176.56</v>
      </c>
      <c r="K1107" s="37">
        <v>105681.38</v>
      </c>
      <c r="L1107" s="38"/>
    </row>
    <row r="1108" spans="1:12" s="39" customFormat="1" ht="12.95" customHeight="1" x14ac:dyDescent="0.25">
      <c r="A1108" s="226"/>
      <c r="B1108" s="72">
        <v>5036</v>
      </c>
      <c r="C1108" s="30">
        <v>30</v>
      </c>
      <c r="D1108" s="59" t="s">
        <v>733</v>
      </c>
      <c r="E1108" s="59" t="s">
        <v>2948</v>
      </c>
      <c r="F1108" s="59" t="s">
        <v>2949</v>
      </c>
      <c r="G1108" s="33" t="s">
        <v>12</v>
      </c>
      <c r="H1108" s="34" t="s">
        <v>13</v>
      </c>
      <c r="I1108" s="35">
        <v>0.99839999999999995</v>
      </c>
      <c r="J1108" s="19">
        <f t="shared" si="17"/>
        <v>1295424</v>
      </c>
      <c r="K1108" s="37">
        <v>107952</v>
      </c>
      <c r="L1108" s="38"/>
    </row>
    <row r="1109" spans="1:12" s="39" customFormat="1" ht="12.95" customHeight="1" x14ac:dyDescent="0.25">
      <c r="A1109" s="226"/>
      <c r="B1109" s="29"/>
      <c r="C1109" s="30"/>
      <c r="D1109" s="31" t="s">
        <v>47</v>
      </c>
      <c r="E1109" s="32"/>
      <c r="F1109" s="32"/>
      <c r="G1109" s="33"/>
      <c r="H1109" s="34"/>
      <c r="I1109" s="35"/>
      <c r="J1109" s="19"/>
      <c r="K1109" s="37"/>
      <c r="L1109" s="38"/>
    </row>
    <row r="1110" spans="1:12" s="39" customFormat="1" ht="12.95" customHeight="1" x14ac:dyDescent="0.25">
      <c r="A1110" s="227"/>
      <c r="B1110" s="29">
        <v>5019</v>
      </c>
      <c r="C1110" s="30">
        <v>1</v>
      </c>
      <c r="D1110" s="42" t="s">
        <v>2950</v>
      </c>
      <c r="E1110" s="42" t="s">
        <v>2951</v>
      </c>
      <c r="F1110" s="42" t="s">
        <v>2952</v>
      </c>
      <c r="G1110" s="33" t="s">
        <v>51</v>
      </c>
      <c r="H1110" s="34" t="s">
        <v>13</v>
      </c>
      <c r="I1110" s="35">
        <v>0.98939999999999995</v>
      </c>
      <c r="J1110" s="19">
        <f t="shared" si="17"/>
        <v>2033810.64</v>
      </c>
      <c r="K1110" s="37">
        <v>169484.22</v>
      </c>
      <c r="L1110" s="38"/>
    </row>
    <row r="1111" spans="1:12" s="39" customFormat="1" ht="12.95" customHeight="1" x14ac:dyDescent="0.25">
      <c r="A1111" s="225" t="s">
        <v>2953</v>
      </c>
      <c r="B1111" s="29"/>
      <c r="C1111" s="30"/>
      <c r="D1111" s="31" t="s">
        <v>126</v>
      </c>
      <c r="E1111" s="32"/>
      <c r="F1111" s="32"/>
      <c r="G1111" s="33"/>
      <c r="H1111" s="34"/>
      <c r="I1111" s="35"/>
      <c r="J1111" s="19"/>
      <c r="K1111" s="37"/>
      <c r="L1111" s="38"/>
    </row>
    <row r="1112" spans="1:12" s="39" customFormat="1" ht="12.95" customHeight="1" x14ac:dyDescent="0.25">
      <c r="A1112" s="226"/>
      <c r="B1112" s="29">
        <v>2202</v>
      </c>
      <c r="C1112" s="30">
        <v>1</v>
      </c>
      <c r="D1112" s="32" t="s">
        <v>2390</v>
      </c>
      <c r="E1112" s="32" t="s">
        <v>2954</v>
      </c>
      <c r="F1112" s="32" t="s">
        <v>2955</v>
      </c>
      <c r="G1112" s="33" t="s">
        <v>130</v>
      </c>
      <c r="H1112" s="34" t="s">
        <v>13</v>
      </c>
      <c r="I1112" s="35">
        <v>0.9829</v>
      </c>
      <c r="J1112" s="19">
        <f t="shared" si="17"/>
        <v>637705.56000000006</v>
      </c>
      <c r="K1112" s="37">
        <v>53142.13</v>
      </c>
      <c r="L1112" s="38"/>
    </row>
    <row r="1113" spans="1:12" s="39" customFormat="1" ht="12.95" customHeight="1" x14ac:dyDescent="0.25">
      <c r="A1113" s="226"/>
      <c r="B1113" s="29">
        <v>2205</v>
      </c>
      <c r="C1113" s="30">
        <v>2</v>
      </c>
      <c r="D1113" s="32" t="s">
        <v>2956</v>
      </c>
      <c r="E1113" s="32" t="s">
        <v>2957</v>
      </c>
      <c r="F1113" s="32" t="s">
        <v>2958</v>
      </c>
      <c r="G1113" s="33" t="s">
        <v>130</v>
      </c>
      <c r="H1113" s="34" t="s">
        <v>13</v>
      </c>
      <c r="I1113" s="35">
        <v>0.97889999999999999</v>
      </c>
      <c r="J1113" s="19">
        <f t="shared" si="17"/>
        <v>635110.31999999995</v>
      </c>
      <c r="K1113" s="37">
        <v>52925.86</v>
      </c>
      <c r="L1113" s="38"/>
    </row>
    <row r="1114" spans="1:12" s="39" customFormat="1" ht="12.95" customHeight="1" x14ac:dyDescent="0.25">
      <c r="A1114" s="226"/>
      <c r="B1114" s="29">
        <v>2244</v>
      </c>
      <c r="C1114" s="30">
        <v>3</v>
      </c>
      <c r="D1114" s="42" t="s">
        <v>2959</v>
      </c>
      <c r="E1114" s="42" t="s">
        <v>2960</v>
      </c>
      <c r="F1114" s="42" t="s">
        <v>2961</v>
      </c>
      <c r="G1114" s="33" t="s">
        <v>130</v>
      </c>
      <c r="H1114" s="34" t="s">
        <v>13</v>
      </c>
      <c r="I1114" s="35">
        <v>0.97889999999999999</v>
      </c>
      <c r="J1114" s="19">
        <f t="shared" si="17"/>
        <v>635110.31999999995</v>
      </c>
      <c r="K1114" s="37">
        <v>52925.86</v>
      </c>
      <c r="L1114" s="38"/>
    </row>
    <row r="1115" spans="1:12" s="39" customFormat="1" ht="12.95" customHeight="1" x14ac:dyDescent="0.25">
      <c r="A1115" s="226"/>
      <c r="B1115" s="29">
        <v>2215</v>
      </c>
      <c r="C1115" s="30">
        <v>4</v>
      </c>
      <c r="D1115" s="32" t="s">
        <v>2962</v>
      </c>
      <c r="E1115" s="32" t="s">
        <v>2963</v>
      </c>
      <c r="F1115" s="32" t="s">
        <v>2964</v>
      </c>
      <c r="G1115" s="33" t="s">
        <v>130</v>
      </c>
      <c r="H1115" s="34" t="s">
        <v>13</v>
      </c>
      <c r="I1115" s="35">
        <v>0.9829</v>
      </c>
      <c r="J1115" s="19">
        <f t="shared" si="17"/>
        <v>637705.56000000006</v>
      </c>
      <c r="K1115" s="37">
        <v>53142.13</v>
      </c>
      <c r="L1115" s="38"/>
    </row>
    <row r="1116" spans="1:12" s="39" customFormat="1" ht="12.95" customHeight="1" x14ac:dyDescent="0.25">
      <c r="A1116" s="226"/>
      <c r="B1116" s="29">
        <v>2229</v>
      </c>
      <c r="C1116" s="30">
        <v>5</v>
      </c>
      <c r="D1116" s="32" t="s">
        <v>2965</v>
      </c>
      <c r="E1116" s="32" t="s">
        <v>2966</v>
      </c>
      <c r="F1116" s="32" t="s">
        <v>2967</v>
      </c>
      <c r="G1116" s="33" t="s">
        <v>130</v>
      </c>
      <c r="H1116" s="34" t="s">
        <v>13</v>
      </c>
      <c r="I1116" s="35">
        <v>0.97889999999999999</v>
      </c>
      <c r="J1116" s="19">
        <f t="shared" si="17"/>
        <v>635110.31999999995</v>
      </c>
      <c r="K1116" s="37">
        <v>52925.86</v>
      </c>
      <c r="L1116" s="38"/>
    </row>
    <row r="1117" spans="1:12" s="39" customFormat="1" ht="12.95" customHeight="1" x14ac:dyDescent="0.25">
      <c r="A1117" s="226"/>
      <c r="B1117" s="29">
        <v>2232</v>
      </c>
      <c r="C1117" s="30">
        <v>6</v>
      </c>
      <c r="D1117" s="32" t="s">
        <v>2971</v>
      </c>
      <c r="E1117" s="32" t="s">
        <v>188</v>
      </c>
      <c r="F1117" s="32" t="s">
        <v>2972</v>
      </c>
      <c r="G1117" s="33" t="s">
        <v>130</v>
      </c>
      <c r="H1117" s="34" t="s">
        <v>13</v>
      </c>
      <c r="I1117" s="35">
        <v>0.9819</v>
      </c>
      <c r="J1117" s="19">
        <f t="shared" si="17"/>
        <v>637056.72</v>
      </c>
      <c r="K1117" s="37">
        <v>53088.06</v>
      </c>
      <c r="L1117" s="38"/>
    </row>
    <row r="1118" spans="1:12" s="39" customFormat="1" ht="12.95" customHeight="1" x14ac:dyDescent="0.25">
      <c r="A1118" s="226"/>
      <c r="B1118" s="29"/>
      <c r="C1118" s="30"/>
      <c r="D1118" s="31" t="s">
        <v>11</v>
      </c>
      <c r="E1118" s="32"/>
      <c r="F1118" s="32"/>
      <c r="G1118" s="33"/>
      <c r="H1118" s="34"/>
      <c r="I1118" s="35"/>
      <c r="J1118" s="19"/>
      <c r="K1118" s="37"/>
      <c r="L1118" s="38"/>
    </row>
    <row r="1119" spans="1:12" s="39" customFormat="1" ht="12.95" customHeight="1" x14ac:dyDescent="0.25">
      <c r="A1119" s="226"/>
      <c r="B1119" s="29">
        <v>2212</v>
      </c>
      <c r="C1119" s="30">
        <v>1</v>
      </c>
      <c r="D1119" s="42" t="s">
        <v>2968</v>
      </c>
      <c r="E1119" s="42" t="s">
        <v>2969</v>
      </c>
      <c r="F1119" s="42" t="s">
        <v>2970</v>
      </c>
      <c r="G1119" s="33" t="s">
        <v>12</v>
      </c>
      <c r="H1119" s="34" t="s">
        <v>13</v>
      </c>
      <c r="I1119" s="35">
        <v>0.97889999999999999</v>
      </c>
      <c r="J1119" s="19">
        <f t="shared" si="17"/>
        <v>1270122.72</v>
      </c>
      <c r="K1119" s="37">
        <v>105843.56</v>
      </c>
      <c r="L1119" s="38"/>
    </row>
    <row r="1120" spans="1:12" s="39" customFormat="1" ht="12.95" customHeight="1" x14ac:dyDescent="0.25">
      <c r="A1120" s="226"/>
      <c r="B1120" s="29">
        <v>2235</v>
      </c>
      <c r="C1120" s="30">
        <v>2</v>
      </c>
      <c r="D1120" s="32" t="s">
        <v>2973</v>
      </c>
      <c r="E1120" s="32" t="s">
        <v>2974</v>
      </c>
      <c r="F1120" s="32" t="s">
        <v>2975</v>
      </c>
      <c r="G1120" s="33" t="s">
        <v>12</v>
      </c>
      <c r="H1120" s="34" t="s">
        <v>13</v>
      </c>
      <c r="I1120" s="35">
        <v>0.97489999999999999</v>
      </c>
      <c r="J1120" s="19">
        <f t="shared" si="17"/>
        <v>1264932.72</v>
      </c>
      <c r="K1120" s="37">
        <v>105411.06</v>
      </c>
      <c r="L1120" s="38"/>
    </row>
    <row r="1121" spans="1:12" s="39" customFormat="1" ht="12.95" customHeight="1" x14ac:dyDescent="0.25">
      <c r="A1121" s="226"/>
      <c r="B1121" s="29">
        <v>2241</v>
      </c>
      <c r="C1121" s="30">
        <v>3</v>
      </c>
      <c r="D1121" s="42" t="s">
        <v>2976</v>
      </c>
      <c r="E1121" s="42" t="s">
        <v>2977</v>
      </c>
      <c r="F1121" s="42" t="s">
        <v>2978</v>
      </c>
      <c r="G1121" s="33" t="s">
        <v>12</v>
      </c>
      <c r="H1121" s="34" t="s">
        <v>13</v>
      </c>
      <c r="I1121" s="35">
        <v>0.97889999999999999</v>
      </c>
      <c r="J1121" s="19">
        <f t="shared" si="17"/>
        <v>1270122.72</v>
      </c>
      <c r="K1121" s="37">
        <v>105843.56</v>
      </c>
      <c r="L1121" s="38"/>
    </row>
    <row r="1122" spans="1:12" s="39" customFormat="1" ht="12.95" customHeight="1" x14ac:dyDescent="0.25">
      <c r="A1122" s="226"/>
      <c r="B1122" s="29">
        <v>2211</v>
      </c>
      <c r="C1122" s="30">
        <v>4</v>
      </c>
      <c r="D1122" s="32" t="s">
        <v>2979</v>
      </c>
      <c r="E1122" s="32" t="s">
        <v>2623</v>
      </c>
      <c r="F1122" s="32" t="s">
        <v>2980</v>
      </c>
      <c r="G1122" s="33" t="s">
        <v>12</v>
      </c>
      <c r="H1122" s="34" t="s">
        <v>13</v>
      </c>
      <c r="I1122" s="35">
        <v>0.99199999999999999</v>
      </c>
      <c r="J1122" s="19">
        <f t="shared" si="17"/>
        <v>1287120</v>
      </c>
      <c r="K1122" s="37">
        <v>107260</v>
      </c>
      <c r="L1122" s="38"/>
    </row>
    <row r="1123" spans="1:12" s="39" customFormat="1" ht="12.95" customHeight="1" x14ac:dyDescent="0.25">
      <c r="A1123" s="226"/>
      <c r="B1123" s="29">
        <v>2209</v>
      </c>
      <c r="C1123" s="30">
        <v>5</v>
      </c>
      <c r="D1123" s="32" t="s">
        <v>2981</v>
      </c>
      <c r="E1123" s="32" t="s">
        <v>2982</v>
      </c>
      <c r="F1123" s="32" t="s">
        <v>2983</v>
      </c>
      <c r="G1123" s="33" t="s">
        <v>12</v>
      </c>
      <c r="H1123" s="34" t="s">
        <v>13</v>
      </c>
      <c r="I1123" s="35">
        <v>0.97889999999999999</v>
      </c>
      <c r="J1123" s="19">
        <f t="shared" si="17"/>
        <v>1270122.72</v>
      </c>
      <c r="K1123" s="37">
        <v>105843.56</v>
      </c>
      <c r="L1123" s="38"/>
    </row>
    <row r="1124" spans="1:12" s="39" customFormat="1" ht="12.95" customHeight="1" x14ac:dyDescent="0.25">
      <c r="A1124" s="226"/>
      <c r="B1124" s="29">
        <v>2216</v>
      </c>
      <c r="C1124" s="30">
        <v>6</v>
      </c>
      <c r="D1124" s="32" t="s">
        <v>2984</v>
      </c>
      <c r="E1124" s="32" t="s">
        <v>2985</v>
      </c>
      <c r="F1124" s="32" t="s">
        <v>2986</v>
      </c>
      <c r="G1124" s="33" t="s">
        <v>12</v>
      </c>
      <c r="H1124" s="34" t="s">
        <v>13</v>
      </c>
      <c r="I1124" s="35">
        <v>0.98089999999999999</v>
      </c>
      <c r="J1124" s="19">
        <f t="shared" si="17"/>
        <v>1272717.72</v>
      </c>
      <c r="K1124" s="37">
        <v>106059.81</v>
      </c>
      <c r="L1124" s="38"/>
    </row>
    <row r="1125" spans="1:12" s="39" customFormat="1" ht="12.95" customHeight="1" x14ac:dyDescent="0.25">
      <c r="A1125" s="226"/>
      <c r="B1125" s="29">
        <v>2210</v>
      </c>
      <c r="C1125" s="30">
        <v>7</v>
      </c>
      <c r="D1125" s="32" t="s">
        <v>2987</v>
      </c>
      <c r="E1125" s="32" t="s">
        <v>2988</v>
      </c>
      <c r="F1125" s="32" t="s">
        <v>2989</v>
      </c>
      <c r="G1125" s="33" t="s">
        <v>12</v>
      </c>
      <c r="H1125" s="34" t="s">
        <v>13</v>
      </c>
      <c r="I1125" s="35">
        <v>0.97889999999999999</v>
      </c>
      <c r="J1125" s="19">
        <f t="shared" si="17"/>
        <v>1270122.72</v>
      </c>
      <c r="K1125" s="37">
        <v>105843.56</v>
      </c>
      <c r="L1125" s="38"/>
    </row>
    <row r="1126" spans="1:12" s="39" customFormat="1" ht="12.95" customHeight="1" x14ac:dyDescent="0.25">
      <c r="A1126" s="226"/>
      <c r="B1126" s="29">
        <v>2222</v>
      </c>
      <c r="C1126" s="30">
        <v>8</v>
      </c>
      <c r="D1126" s="32" t="s">
        <v>2990</v>
      </c>
      <c r="E1126" s="32" t="s">
        <v>2991</v>
      </c>
      <c r="F1126" s="32" t="s">
        <v>2992</v>
      </c>
      <c r="G1126" s="33" t="s">
        <v>12</v>
      </c>
      <c r="H1126" s="34" t="s">
        <v>13</v>
      </c>
      <c r="I1126" s="35">
        <v>0.97889999999999999</v>
      </c>
      <c r="J1126" s="19">
        <f t="shared" si="17"/>
        <v>1270122.72</v>
      </c>
      <c r="K1126" s="37">
        <v>105843.56</v>
      </c>
      <c r="L1126" s="38"/>
    </row>
    <row r="1127" spans="1:12" s="39" customFormat="1" ht="12.95" customHeight="1" x14ac:dyDescent="0.25">
      <c r="A1127" s="226"/>
      <c r="B1127" s="29">
        <v>2234</v>
      </c>
      <c r="C1127" s="30">
        <v>9</v>
      </c>
      <c r="D1127" s="32" t="s">
        <v>1524</v>
      </c>
      <c r="E1127" s="32" t="s">
        <v>1525</v>
      </c>
      <c r="F1127" s="32" t="s">
        <v>2993</v>
      </c>
      <c r="G1127" s="33" t="s">
        <v>12</v>
      </c>
      <c r="H1127" s="34" t="s">
        <v>13</v>
      </c>
      <c r="I1127" s="35">
        <v>0.98089999999999999</v>
      </c>
      <c r="J1127" s="19">
        <f t="shared" si="17"/>
        <v>1272717.72</v>
      </c>
      <c r="K1127" s="37">
        <v>106059.81</v>
      </c>
      <c r="L1127" s="38"/>
    </row>
    <row r="1128" spans="1:12" s="39" customFormat="1" ht="12.95" customHeight="1" x14ac:dyDescent="0.25">
      <c r="A1128" s="226"/>
      <c r="B1128" s="29">
        <v>2237</v>
      </c>
      <c r="C1128" s="30">
        <v>10</v>
      </c>
      <c r="D1128" s="32" t="s">
        <v>2994</v>
      </c>
      <c r="E1128" s="32" t="s">
        <v>2995</v>
      </c>
      <c r="F1128" s="32" t="s">
        <v>2996</v>
      </c>
      <c r="G1128" s="33" t="s">
        <v>12</v>
      </c>
      <c r="H1128" s="34" t="s">
        <v>13</v>
      </c>
      <c r="I1128" s="35">
        <v>0.97889999999999999</v>
      </c>
      <c r="J1128" s="19">
        <f t="shared" si="17"/>
        <v>1270122.72</v>
      </c>
      <c r="K1128" s="37">
        <v>105843.56</v>
      </c>
      <c r="L1128" s="38"/>
    </row>
    <row r="1129" spans="1:12" s="39" customFormat="1" ht="12.95" customHeight="1" x14ac:dyDescent="0.25">
      <c r="A1129" s="226"/>
      <c r="B1129" s="29">
        <v>2230</v>
      </c>
      <c r="C1129" s="30">
        <v>11</v>
      </c>
      <c r="D1129" s="42" t="s">
        <v>2997</v>
      </c>
      <c r="E1129" s="42" t="s">
        <v>1001</v>
      </c>
      <c r="F1129" s="42" t="s">
        <v>2998</v>
      </c>
      <c r="G1129" s="33" t="s">
        <v>12</v>
      </c>
      <c r="H1129" s="34" t="s">
        <v>13</v>
      </c>
      <c r="I1129" s="35">
        <v>0.97889999999999999</v>
      </c>
      <c r="J1129" s="19">
        <f t="shared" si="17"/>
        <v>1270122.72</v>
      </c>
      <c r="K1129" s="37">
        <v>105843.56</v>
      </c>
      <c r="L1129" s="38"/>
    </row>
    <row r="1130" spans="1:12" s="39" customFormat="1" ht="12.95" customHeight="1" x14ac:dyDescent="0.25">
      <c r="A1130" s="226"/>
      <c r="B1130" s="29">
        <v>2214</v>
      </c>
      <c r="C1130" s="30">
        <v>12</v>
      </c>
      <c r="D1130" s="32" t="s">
        <v>2999</v>
      </c>
      <c r="E1130" s="32" t="s">
        <v>3000</v>
      </c>
      <c r="F1130" s="32" t="s">
        <v>3001</v>
      </c>
      <c r="G1130" s="50" t="s">
        <v>12</v>
      </c>
      <c r="H1130" s="34" t="s">
        <v>13</v>
      </c>
      <c r="I1130" s="35">
        <v>0.9829</v>
      </c>
      <c r="J1130" s="19">
        <f t="shared" si="17"/>
        <v>1275312.72</v>
      </c>
      <c r="K1130" s="37">
        <v>106276.06</v>
      </c>
      <c r="L1130" s="38"/>
    </row>
    <row r="1131" spans="1:12" s="39" customFormat="1" ht="12.95" customHeight="1" x14ac:dyDescent="0.25">
      <c r="A1131" s="226"/>
      <c r="B1131" s="29">
        <v>2219</v>
      </c>
      <c r="C1131" s="30">
        <v>13</v>
      </c>
      <c r="D1131" s="42" t="s">
        <v>3002</v>
      </c>
      <c r="E1131" s="42" t="s">
        <v>3003</v>
      </c>
      <c r="F1131" s="42" t="s">
        <v>3004</v>
      </c>
      <c r="G1131" s="27" t="s">
        <v>12</v>
      </c>
      <c r="H1131" s="34" t="s">
        <v>13</v>
      </c>
      <c r="I1131" s="35">
        <v>0.9829</v>
      </c>
      <c r="J1131" s="19">
        <f t="shared" si="17"/>
        <v>1275312.72</v>
      </c>
      <c r="K1131" s="37">
        <v>106276.06</v>
      </c>
      <c r="L1131" s="38"/>
    </row>
    <row r="1132" spans="1:12" s="39" customFormat="1" ht="12.95" customHeight="1" x14ac:dyDescent="0.25">
      <c r="A1132" s="226"/>
      <c r="B1132" s="29">
        <v>2213</v>
      </c>
      <c r="C1132" s="30">
        <v>14</v>
      </c>
      <c r="D1132" s="32" t="s">
        <v>3005</v>
      </c>
      <c r="E1132" s="32" t="s">
        <v>3006</v>
      </c>
      <c r="F1132" s="32" t="s">
        <v>3007</v>
      </c>
      <c r="G1132" s="50" t="s">
        <v>12</v>
      </c>
      <c r="H1132" s="34" t="s">
        <v>13</v>
      </c>
      <c r="I1132" s="35">
        <v>0.97889999999999999</v>
      </c>
      <c r="J1132" s="19">
        <f t="shared" si="17"/>
        <v>1270122.72</v>
      </c>
      <c r="K1132" s="37">
        <v>105843.56</v>
      </c>
      <c r="L1132" s="38"/>
    </row>
    <row r="1133" spans="1:12" s="39" customFormat="1" ht="12.95" customHeight="1" x14ac:dyDescent="0.25">
      <c r="A1133" s="226"/>
      <c r="B1133" s="29">
        <v>2203</v>
      </c>
      <c r="C1133" s="30">
        <v>15</v>
      </c>
      <c r="D1133" s="42" t="s">
        <v>690</v>
      </c>
      <c r="E1133" s="42" t="s">
        <v>691</v>
      </c>
      <c r="F1133" s="42" t="s">
        <v>3008</v>
      </c>
      <c r="G1133" s="50" t="s">
        <v>12</v>
      </c>
      <c r="H1133" s="34" t="s">
        <v>13</v>
      </c>
      <c r="I1133" s="35">
        <v>0.996</v>
      </c>
      <c r="J1133" s="19">
        <f t="shared" si="17"/>
        <v>1292310</v>
      </c>
      <c r="K1133" s="37">
        <v>107692.5</v>
      </c>
      <c r="L1133" s="38"/>
    </row>
    <row r="1134" spans="1:12" s="39" customFormat="1" ht="12.95" customHeight="1" x14ac:dyDescent="0.25">
      <c r="A1134" s="226"/>
      <c r="B1134" s="29">
        <v>2201</v>
      </c>
      <c r="C1134" s="30">
        <v>16</v>
      </c>
      <c r="D1134" s="42" t="s">
        <v>3009</v>
      </c>
      <c r="E1134" s="42" t="s">
        <v>3010</v>
      </c>
      <c r="F1134" s="42" t="s">
        <v>3011</v>
      </c>
      <c r="G1134" s="50" t="s">
        <v>12</v>
      </c>
      <c r="H1134" s="34" t="s">
        <v>13</v>
      </c>
      <c r="I1134" s="35">
        <v>0.99199999999999999</v>
      </c>
      <c r="J1134" s="19">
        <f t="shared" si="17"/>
        <v>1287120</v>
      </c>
      <c r="K1134" s="37">
        <v>107260</v>
      </c>
      <c r="L1134" s="38"/>
    </row>
    <row r="1135" spans="1:12" s="39" customFormat="1" ht="12.95" customHeight="1" x14ac:dyDescent="0.25">
      <c r="A1135" s="226"/>
      <c r="B1135" s="29">
        <v>2248</v>
      </c>
      <c r="C1135" s="30">
        <v>17</v>
      </c>
      <c r="D1135" s="42" t="s">
        <v>3012</v>
      </c>
      <c r="E1135" s="42" t="s">
        <v>3013</v>
      </c>
      <c r="F1135" s="42" t="s">
        <v>3014</v>
      </c>
      <c r="G1135" s="50" t="s">
        <v>12</v>
      </c>
      <c r="H1135" s="34" t="s">
        <v>13</v>
      </c>
      <c r="I1135" s="35">
        <v>0.97889999999999999</v>
      </c>
      <c r="J1135" s="19">
        <f t="shared" si="17"/>
        <v>1270122.72</v>
      </c>
      <c r="K1135" s="37">
        <v>105843.56</v>
      </c>
      <c r="L1135" s="38"/>
    </row>
    <row r="1136" spans="1:12" s="39" customFormat="1" ht="12.95" customHeight="1" x14ac:dyDescent="0.25">
      <c r="A1136" s="226"/>
      <c r="B1136" s="29">
        <v>2227</v>
      </c>
      <c r="C1136" s="30">
        <v>18</v>
      </c>
      <c r="D1136" s="32" t="s">
        <v>3015</v>
      </c>
      <c r="E1136" s="32" t="s">
        <v>3016</v>
      </c>
      <c r="F1136" s="32" t="s">
        <v>3017</v>
      </c>
      <c r="G1136" s="50" t="s">
        <v>12</v>
      </c>
      <c r="H1136" s="34" t="s">
        <v>13</v>
      </c>
      <c r="I1136" s="35">
        <v>0.97889999999999999</v>
      </c>
      <c r="J1136" s="19">
        <f t="shared" si="17"/>
        <v>1270122.72</v>
      </c>
      <c r="K1136" s="37">
        <v>105843.56</v>
      </c>
      <c r="L1136" s="38"/>
    </row>
    <row r="1137" spans="1:12" s="39" customFormat="1" ht="12.95" customHeight="1" x14ac:dyDescent="0.25">
      <c r="A1137" s="226"/>
      <c r="B1137" s="29">
        <v>2245</v>
      </c>
      <c r="C1137" s="30">
        <v>19</v>
      </c>
      <c r="D1137" s="32" t="s">
        <v>3018</v>
      </c>
      <c r="E1137" s="32" t="s">
        <v>3019</v>
      </c>
      <c r="F1137" s="32" t="s">
        <v>3020</v>
      </c>
      <c r="G1137" s="50" t="s">
        <v>12</v>
      </c>
      <c r="H1137" s="34" t="s">
        <v>13</v>
      </c>
      <c r="I1137" s="35">
        <v>0.58289999999999997</v>
      </c>
      <c r="J1137" s="19">
        <f t="shared" si="17"/>
        <v>756312.72</v>
      </c>
      <c r="K1137" s="37">
        <v>63026.06</v>
      </c>
      <c r="L1137" s="38"/>
    </row>
    <row r="1138" spans="1:12" s="39" customFormat="1" ht="12.95" customHeight="1" x14ac:dyDescent="0.25">
      <c r="A1138" s="226"/>
      <c r="B1138" s="43">
        <v>2249</v>
      </c>
      <c r="C1138" s="30">
        <v>20</v>
      </c>
      <c r="D1138" s="32" t="s">
        <v>3021</v>
      </c>
      <c r="E1138" s="32" t="s">
        <v>3022</v>
      </c>
      <c r="F1138" s="32" t="s">
        <v>3023</v>
      </c>
      <c r="G1138" s="50" t="s">
        <v>12</v>
      </c>
      <c r="H1138" s="34" t="s">
        <v>13</v>
      </c>
      <c r="I1138" s="35">
        <v>0.9829</v>
      </c>
      <c r="J1138" s="19">
        <f t="shared" si="17"/>
        <v>1275312.72</v>
      </c>
      <c r="K1138" s="37">
        <v>106276.06</v>
      </c>
      <c r="L1138" s="38"/>
    </row>
    <row r="1139" spans="1:12" s="39" customFormat="1" ht="12.95" customHeight="1" x14ac:dyDescent="0.25">
      <c r="A1139" s="226"/>
      <c r="B1139" s="29">
        <v>2226</v>
      </c>
      <c r="C1139" s="30">
        <v>21</v>
      </c>
      <c r="D1139" s="42" t="s">
        <v>3024</v>
      </c>
      <c r="E1139" s="42" t="s">
        <v>3025</v>
      </c>
      <c r="F1139" s="42" t="s">
        <v>3026</v>
      </c>
      <c r="G1139" s="27" t="s">
        <v>12</v>
      </c>
      <c r="H1139" s="34" t="s">
        <v>13</v>
      </c>
      <c r="I1139" s="35">
        <v>0.99199999999999999</v>
      </c>
      <c r="J1139" s="19">
        <f t="shared" si="17"/>
        <v>1287120</v>
      </c>
      <c r="K1139" s="37">
        <v>107260</v>
      </c>
      <c r="L1139" s="38"/>
    </row>
    <row r="1140" spans="1:12" s="39" customFormat="1" ht="12.95" customHeight="1" x14ac:dyDescent="0.25">
      <c r="A1140" s="226"/>
      <c r="B1140" s="29">
        <v>2221</v>
      </c>
      <c r="C1140" s="30">
        <v>22</v>
      </c>
      <c r="D1140" s="32" t="s">
        <v>3027</v>
      </c>
      <c r="E1140" s="32" t="s">
        <v>3028</v>
      </c>
      <c r="F1140" s="32" t="s">
        <v>3029</v>
      </c>
      <c r="G1140" s="33" t="s">
        <v>12</v>
      </c>
      <c r="H1140" s="34" t="s">
        <v>13</v>
      </c>
      <c r="I1140" s="35">
        <v>0.97889999999999999</v>
      </c>
      <c r="J1140" s="19">
        <f t="shared" si="17"/>
        <v>1270122.72</v>
      </c>
      <c r="K1140" s="37">
        <v>105843.56</v>
      </c>
      <c r="L1140" s="38"/>
    </row>
    <row r="1141" spans="1:12" s="39" customFormat="1" ht="12.95" customHeight="1" x14ac:dyDescent="0.25">
      <c r="A1141" s="226"/>
      <c r="B1141" s="29">
        <v>2243</v>
      </c>
      <c r="C1141" s="30">
        <v>23</v>
      </c>
      <c r="D1141" s="32" t="s">
        <v>3030</v>
      </c>
      <c r="E1141" s="32" t="s">
        <v>3031</v>
      </c>
      <c r="F1141" s="32" t="s">
        <v>3032</v>
      </c>
      <c r="G1141" s="33" t="s">
        <v>12</v>
      </c>
      <c r="H1141" s="34" t="s">
        <v>13</v>
      </c>
      <c r="I1141" s="35">
        <v>0.9829</v>
      </c>
      <c r="J1141" s="19">
        <f t="shared" si="17"/>
        <v>1275312.72</v>
      </c>
      <c r="K1141" s="37">
        <v>106276.06</v>
      </c>
      <c r="L1141" s="38"/>
    </row>
    <row r="1142" spans="1:12" s="39" customFormat="1" ht="12.95" customHeight="1" x14ac:dyDescent="0.25">
      <c r="A1142" s="226"/>
      <c r="B1142" s="29">
        <v>2239</v>
      </c>
      <c r="C1142" s="30">
        <v>24</v>
      </c>
      <c r="D1142" s="32" t="s">
        <v>957</v>
      </c>
      <c r="E1142" s="32" t="s">
        <v>958</v>
      </c>
      <c r="F1142" s="32" t="s">
        <v>2978</v>
      </c>
      <c r="G1142" s="33" t="s">
        <v>12</v>
      </c>
      <c r="H1142" s="34" t="s">
        <v>13</v>
      </c>
      <c r="I1142" s="35">
        <v>0.9829</v>
      </c>
      <c r="J1142" s="19">
        <f t="shared" si="17"/>
        <v>1275312.72</v>
      </c>
      <c r="K1142" s="37">
        <v>106276.06</v>
      </c>
      <c r="L1142" s="38"/>
    </row>
    <row r="1143" spans="1:12" s="39" customFormat="1" ht="12.95" customHeight="1" x14ac:dyDescent="0.25">
      <c r="A1143" s="226"/>
      <c r="B1143" s="29">
        <v>2228</v>
      </c>
      <c r="C1143" s="30">
        <v>25</v>
      </c>
      <c r="D1143" s="32" t="s">
        <v>3033</v>
      </c>
      <c r="E1143" s="32" t="s">
        <v>3034</v>
      </c>
      <c r="F1143" s="32" t="s">
        <v>1210</v>
      </c>
      <c r="G1143" s="33" t="s">
        <v>12</v>
      </c>
      <c r="H1143" s="34" t="s">
        <v>13</v>
      </c>
      <c r="I1143" s="35">
        <v>0.97889999999999999</v>
      </c>
      <c r="J1143" s="19">
        <f t="shared" si="17"/>
        <v>1270122.72</v>
      </c>
      <c r="K1143" s="37">
        <v>105843.56</v>
      </c>
      <c r="L1143" s="38"/>
    </row>
    <row r="1144" spans="1:12" s="39" customFormat="1" ht="12.95" customHeight="1" x14ac:dyDescent="0.25">
      <c r="A1144" s="226"/>
      <c r="B1144" s="29">
        <v>2220</v>
      </c>
      <c r="C1144" s="30">
        <v>26</v>
      </c>
      <c r="D1144" s="32" t="s">
        <v>3035</v>
      </c>
      <c r="E1144" s="32" t="s">
        <v>3036</v>
      </c>
      <c r="F1144" s="32" t="s">
        <v>3037</v>
      </c>
      <c r="G1144" s="33" t="s">
        <v>12</v>
      </c>
      <c r="H1144" s="34" t="s">
        <v>13</v>
      </c>
      <c r="I1144" s="35">
        <v>0.97889999999999999</v>
      </c>
      <c r="J1144" s="19">
        <f t="shared" si="17"/>
        <v>1270122.72</v>
      </c>
      <c r="K1144" s="37">
        <v>105843.56</v>
      </c>
      <c r="L1144" s="38"/>
    </row>
    <row r="1145" spans="1:12" s="39" customFormat="1" ht="12.95" customHeight="1" x14ac:dyDescent="0.25">
      <c r="A1145" s="226"/>
      <c r="B1145" s="29">
        <v>2200</v>
      </c>
      <c r="C1145" s="30">
        <v>27</v>
      </c>
      <c r="D1145" s="32" t="s">
        <v>1530</v>
      </c>
      <c r="E1145" s="32" t="s">
        <v>1531</v>
      </c>
      <c r="F1145" s="32" t="s">
        <v>3038</v>
      </c>
      <c r="G1145" s="33" t="s">
        <v>12</v>
      </c>
      <c r="H1145" s="34" t="s">
        <v>13</v>
      </c>
      <c r="I1145" s="35">
        <v>0.97889999999999999</v>
      </c>
      <c r="J1145" s="19">
        <f t="shared" si="17"/>
        <v>1270122.72</v>
      </c>
      <c r="K1145" s="37">
        <v>105843.56</v>
      </c>
      <c r="L1145" s="38"/>
    </row>
    <row r="1146" spans="1:12" s="39" customFormat="1" ht="12.95" customHeight="1" x14ac:dyDescent="0.25">
      <c r="A1146" s="226"/>
      <c r="B1146" s="29">
        <v>2208</v>
      </c>
      <c r="C1146" s="30">
        <v>28</v>
      </c>
      <c r="D1146" s="32" t="s">
        <v>3039</v>
      </c>
      <c r="E1146" s="32" t="s">
        <v>3040</v>
      </c>
      <c r="F1146" s="32" t="s">
        <v>3041</v>
      </c>
      <c r="G1146" s="33" t="s">
        <v>12</v>
      </c>
      <c r="H1146" s="34" t="s">
        <v>13</v>
      </c>
      <c r="I1146" s="35">
        <v>0.97889999999999999</v>
      </c>
      <c r="J1146" s="19">
        <f t="shared" si="17"/>
        <v>1270122.72</v>
      </c>
      <c r="K1146" s="37">
        <v>105843.56</v>
      </c>
      <c r="L1146" s="38"/>
    </row>
    <row r="1147" spans="1:12" s="39" customFormat="1" ht="12.95" customHeight="1" x14ac:dyDescent="0.25">
      <c r="A1147" s="226"/>
      <c r="B1147" s="29">
        <v>2247</v>
      </c>
      <c r="C1147" s="30">
        <v>29</v>
      </c>
      <c r="D1147" s="42" t="s">
        <v>1675</v>
      </c>
      <c r="E1147" s="42" t="s">
        <v>3042</v>
      </c>
      <c r="F1147" s="42" t="s">
        <v>3043</v>
      </c>
      <c r="G1147" s="33" t="s">
        <v>12</v>
      </c>
      <c r="H1147" s="34" t="s">
        <v>13</v>
      </c>
      <c r="I1147" s="35">
        <v>0.99199999999999999</v>
      </c>
      <c r="J1147" s="19">
        <f t="shared" si="17"/>
        <v>1287120</v>
      </c>
      <c r="K1147" s="37">
        <v>107260</v>
      </c>
      <c r="L1147" s="38"/>
    </row>
    <row r="1148" spans="1:12" s="39" customFormat="1" ht="12.95" customHeight="1" x14ac:dyDescent="0.25">
      <c r="A1148" s="226"/>
      <c r="B1148" s="29">
        <v>2233</v>
      </c>
      <c r="C1148" s="30">
        <v>30</v>
      </c>
      <c r="D1148" s="42" t="s">
        <v>3044</v>
      </c>
      <c r="E1148" s="42" t="s">
        <v>3045</v>
      </c>
      <c r="F1148" s="42" t="s">
        <v>3046</v>
      </c>
      <c r="G1148" s="33" t="s">
        <v>12</v>
      </c>
      <c r="H1148" s="34" t="s">
        <v>13</v>
      </c>
      <c r="I1148" s="35">
        <v>0.995</v>
      </c>
      <c r="J1148" s="19">
        <f t="shared" si="17"/>
        <v>1291012.56</v>
      </c>
      <c r="K1148" s="37">
        <v>107584.38</v>
      </c>
      <c r="L1148" s="38"/>
    </row>
    <row r="1149" spans="1:12" s="39" customFormat="1" ht="12.95" customHeight="1" x14ac:dyDescent="0.25">
      <c r="A1149" s="226"/>
      <c r="B1149" s="29">
        <v>2225</v>
      </c>
      <c r="C1149" s="30">
        <v>31</v>
      </c>
      <c r="D1149" s="32" t="s">
        <v>3047</v>
      </c>
      <c r="E1149" s="32" t="s">
        <v>3048</v>
      </c>
      <c r="F1149" s="32" t="s">
        <v>3049</v>
      </c>
      <c r="G1149" s="33" t="s">
        <v>12</v>
      </c>
      <c r="H1149" s="34" t="s">
        <v>13</v>
      </c>
      <c r="I1149" s="35">
        <v>0.9849</v>
      </c>
      <c r="J1149" s="19">
        <f t="shared" si="17"/>
        <v>1277907.72</v>
      </c>
      <c r="K1149" s="37">
        <v>106492.31</v>
      </c>
      <c r="L1149" s="38"/>
    </row>
    <row r="1150" spans="1:12" s="39" customFormat="1" ht="12.95" customHeight="1" x14ac:dyDescent="0.25">
      <c r="A1150" s="226"/>
      <c r="B1150" s="29">
        <v>2224</v>
      </c>
      <c r="C1150" s="30">
        <v>32</v>
      </c>
      <c r="D1150" s="32" t="s">
        <v>3050</v>
      </c>
      <c r="E1150" s="32" t="s">
        <v>188</v>
      </c>
      <c r="F1150" s="32" t="s">
        <v>3051</v>
      </c>
      <c r="G1150" s="33" t="s">
        <v>12</v>
      </c>
      <c r="H1150" s="34" t="s">
        <v>13</v>
      </c>
      <c r="I1150" s="35">
        <v>0.9849</v>
      </c>
      <c r="J1150" s="19">
        <f t="shared" si="17"/>
        <v>1277907.72</v>
      </c>
      <c r="K1150" s="37">
        <v>106492.31</v>
      </c>
      <c r="L1150" s="38"/>
    </row>
    <row r="1151" spans="1:12" s="39" customFormat="1" ht="12.95" customHeight="1" x14ac:dyDescent="0.25">
      <c r="A1151" s="226"/>
      <c r="B1151" s="29">
        <v>2231</v>
      </c>
      <c r="C1151" s="30">
        <v>33</v>
      </c>
      <c r="D1151" s="32" t="s">
        <v>3052</v>
      </c>
      <c r="E1151" s="32" t="s">
        <v>3053</v>
      </c>
      <c r="F1151" s="32" t="s">
        <v>3054</v>
      </c>
      <c r="G1151" s="33" t="s">
        <v>12</v>
      </c>
      <c r="H1151" s="34" t="s">
        <v>13</v>
      </c>
      <c r="I1151" s="35">
        <v>0.9829</v>
      </c>
      <c r="J1151" s="19">
        <f t="shared" si="17"/>
        <v>1275312.72</v>
      </c>
      <c r="K1151" s="37">
        <v>106276.06</v>
      </c>
      <c r="L1151" s="38"/>
    </row>
    <row r="1152" spans="1:12" s="39" customFormat="1" ht="12.95" customHeight="1" x14ac:dyDescent="0.25">
      <c r="A1152" s="226"/>
      <c r="B1152" s="29">
        <v>2218</v>
      </c>
      <c r="C1152" s="30">
        <v>34</v>
      </c>
      <c r="D1152" s="32" t="s">
        <v>608</v>
      </c>
      <c r="E1152" s="32" t="s">
        <v>3055</v>
      </c>
      <c r="F1152" s="32" t="s">
        <v>3056</v>
      </c>
      <c r="G1152" s="33" t="s">
        <v>12</v>
      </c>
      <c r="H1152" s="34" t="s">
        <v>13</v>
      </c>
      <c r="I1152" s="35">
        <v>0.99199999999999999</v>
      </c>
      <c r="J1152" s="19">
        <f t="shared" si="17"/>
        <v>1287120</v>
      </c>
      <c r="K1152" s="37">
        <v>107260</v>
      </c>
      <c r="L1152" s="38"/>
    </row>
    <row r="1153" spans="1:12" s="39" customFormat="1" ht="12.95" customHeight="1" x14ac:dyDescent="0.25">
      <c r="A1153" s="226"/>
      <c r="B1153" s="29">
        <v>2223</v>
      </c>
      <c r="C1153" s="30">
        <v>35</v>
      </c>
      <c r="D1153" s="32" t="s">
        <v>3057</v>
      </c>
      <c r="E1153" s="32" t="s">
        <v>3058</v>
      </c>
      <c r="F1153" s="32" t="s">
        <v>3059</v>
      </c>
      <c r="G1153" s="33" t="s">
        <v>12</v>
      </c>
      <c r="H1153" s="34" t="s">
        <v>13</v>
      </c>
      <c r="I1153" s="35">
        <v>0.9849</v>
      </c>
      <c r="J1153" s="19">
        <f t="shared" si="17"/>
        <v>1277907.72</v>
      </c>
      <c r="K1153" s="37">
        <v>106492.31</v>
      </c>
      <c r="L1153" s="38"/>
    </row>
    <row r="1154" spans="1:12" s="39" customFormat="1" ht="12.95" customHeight="1" x14ac:dyDescent="0.25">
      <c r="A1154" s="226"/>
      <c r="B1154" s="29">
        <v>2206</v>
      </c>
      <c r="C1154" s="30">
        <v>36</v>
      </c>
      <c r="D1154" s="42" t="s">
        <v>3060</v>
      </c>
      <c r="E1154" s="42" t="s">
        <v>3061</v>
      </c>
      <c r="F1154" s="42" t="s">
        <v>3062</v>
      </c>
      <c r="G1154" s="33" t="s">
        <v>12</v>
      </c>
      <c r="H1154" s="34" t="s">
        <v>13</v>
      </c>
      <c r="I1154" s="35">
        <v>0.97689999999999999</v>
      </c>
      <c r="J1154" s="19">
        <f t="shared" ref="J1154:J1216" si="18">ROUND(K1154*12,2)</f>
        <v>1267527.72</v>
      </c>
      <c r="K1154" s="37">
        <v>105627.31</v>
      </c>
      <c r="L1154" s="38"/>
    </row>
    <row r="1155" spans="1:12" s="39" customFormat="1" ht="12.95" customHeight="1" x14ac:dyDescent="0.25">
      <c r="A1155" s="226"/>
      <c r="B1155" s="29">
        <v>2238</v>
      </c>
      <c r="C1155" s="30">
        <v>37</v>
      </c>
      <c r="D1155" s="32" t="s">
        <v>3063</v>
      </c>
      <c r="E1155" s="32" t="s">
        <v>3064</v>
      </c>
      <c r="F1155" s="32" t="s">
        <v>3065</v>
      </c>
      <c r="G1155" s="33" t="s">
        <v>12</v>
      </c>
      <c r="H1155" s="34" t="s">
        <v>13</v>
      </c>
      <c r="I1155" s="35">
        <v>0.9829</v>
      </c>
      <c r="J1155" s="19">
        <f t="shared" si="18"/>
        <v>1275312.72</v>
      </c>
      <c r="K1155" s="37">
        <v>106276.06</v>
      </c>
      <c r="L1155" s="38"/>
    </row>
    <row r="1156" spans="1:12" s="39" customFormat="1" ht="12.95" customHeight="1" x14ac:dyDescent="0.25">
      <c r="A1156" s="226"/>
      <c r="B1156" s="29">
        <v>2246</v>
      </c>
      <c r="C1156" s="30">
        <v>38</v>
      </c>
      <c r="D1156" s="42" t="s">
        <v>3066</v>
      </c>
      <c r="E1156" s="42" t="s">
        <v>3067</v>
      </c>
      <c r="F1156" s="42" t="s">
        <v>3068</v>
      </c>
      <c r="G1156" s="33" t="s">
        <v>12</v>
      </c>
      <c r="H1156" s="34" t="s">
        <v>13</v>
      </c>
      <c r="I1156" s="35">
        <v>0.9829</v>
      </c>
      <c r="J1156" s="19">
        <f t="shared" si="18"/>
        <v>1275312.72</v>
      </c>
      <c r="K1156" s="37">
        <v>106276.06</v>
      </c>
      <c r="L1156" s="38"/>
    </row>
    <row r="1157" spans="1:12" s="39" customFormat="1" ht="12.95" customHeight="1" x14ac:dyDescent="0.25">
      <c r="A1157" s="226"/>
      <c r="B1157" s="29">
        <v>2204</v>
      </c>
      <c r="C1157" s="30">
        <v>39</v>
      </c>
      <c r="D1157" s="42" t="s">
        <v>3069</v>
      </c>
      <c r="E1157" s="42" t="s">
        <v>3070</v>
      </c>
      <c r="F1157" s="42" t="s">
        <v>3071</v>
      </c>
      <c r="G1157" s="33" t="s">
        <v>12</v>
      </c>
      <c r="H1157" s="34" t="s">
        <v>13</v>
      </c>
      <c r="I1157" s="35">
        <v>0.9849</v>
      </c>
      <c r="J1157" s="19">
        <f t="shared" si="18"/>
        <v>1277907.72</v>
      </c>
      <c r="K1157" s="37">
        <v>106492.31</v>
      </c>
      <c r="L1157" s="38"/>
    </row>
    <row r="1158" spans="1:12" s="39" customFormat="1" ht="12.95" customHeight="1" x14ac:dyDescent="0.25">
      <c r="A1158" s="226"/>
      <c r="B1158" s="29">
        <v>2236</v>
      </c>
      <c r="C1158" s="30">
        <v>40</v>
      </c>
      <c r="D1158" s="42" t="s">
        <v>3072</v>
      </c>
      <c r="E1158" s="42" t="s">
        <v>3073</v>
      </c>
      <c r="F1158" s="42" t="s">
        <v>3074</v>
      </c>
      <c r="G1158" s="33" t="s">
        <v>12</v>
      </c>
      <c r="H1158" s="34" t="s">
        <v>13</v>
      </c>
      <c r="I1158" s="35">
        <v>0.996</v>
      </c>
      <c r="J1158" s="19">
        <f t="shared" si="18"/>
        <v>1292310</v>
      </c>
      <c r="K1158" s="37">
        <v>107692.5</v>
      </c>
      <c r="L1158" s="38"/>
    </row>
    <row r="1159" spans="1:12" s="39" customFormat="1" ht="12.95" customHeight="1" x14ac:dyDescent="0.25">
      <c r="A1159" s="226"/>
      <c r="B1159" s="29">
        <v>2217</v>
      </c>
      <c r="C1159" s="30">
        <v>41</v>
      </c>
      <c r="D1159" s="42" t="s">
        <v>3075</v>
      </c>
      <c r="E1159" s="42" t="s">
        <v>3076</v>
      </c>
      <c r="F1159" s="42" t="s">
        <v>3077</v>
      </c>
      <c r="G1159" s="33" t="s">
        <v>12</v>
      </c>
      <c r="H1159" s="34" t="s">
        <v>13</v>
      </c>
      <c r="I1159" s="35">
        <v>0.98089999999999999</v>
      </c>
      <c r="J1159" s="19">
        <f t="shared" si="18"/>
        <v>1272717.72</v>
      </c>
      <c r="K1159" s="37">
        <v>106059.81</v>
      </c>
      <c r="L1159" s="38"/>
    </row>
    <row r="1160" spans="1:12" s="39" customFormat="1" ht="12.95" customHeight="1" x14ac:dyDescent="0.25">
      <c r="A1160" s="226"/>
      <c r="B1160" s="29">
        <v>2242</v>
      </c>
      <c r="C1160" s="30">
        <v>42</v>
      </c>
      <c r="D1160" s="42" t="s">
        <v>482</v>
      </c>
      <c r="E1160" s="42" t="s">
        <v>3078</v>
      </c>
      <c r="F1160" s="42" t="s">
        <v>3079</v>
      </c>
      <c r="G1160" s="33" t="s">
        <v>12</v>
      </c>
      <c r="H1160" s="34" t="s">
        <v>13</v>
      </c>
      <c r="I1160" s="35">
        <v>0.9829</v>
      </c>
      <c r="J1160" s="19">
        <f t="shared" si="18"/>
        <v>1275312.72</v>
      </c>
      <c r="K1160" s="37">
        <v>106276.06</v>
      </c>
      <c r="L1160" s="38"/>
    </row>
    <row r="1161" spans="1:12" s="39" customFormat="1" ht="12.95" customHeight="1" x14ac:dyDescent="0.25">
      <c r="A1161" s="226"/>
      <c r="B1161" s="29">
        <v>2240</v>
      </c>
      <c r="C1161" s="30">
        <v>43</v>
      </c>
      <c r="D1161" s="42" t="s">
        <v>3080</v>
      </c>
      <c r="E1161" s="42" t="s">
        <v>3081</v>
      </c>
      <c r="F1161" s="42" t="s">
        <v>3082</v>
      </c>
      <c r="G1161" s="33" t="s">
        <v>12</v>
      </c>
      <c r="H1161" s="34" t="s">
        <v>13</v>
      </c>
      <c r="I1161" s="35">
        <v>0.9829</v>
      </c>
      <c r="J1161" s="19">
        <f t="shared" si="18"/>
        <v>1275312.72</v>
      </c>
      <c r="K1161" s="37">
        <v>106276.06</v>
      </c>
      <c r="L1161" s="38"/>
    </row>
    <row r="1162" spans="1:12" s="39" customFormat="1" ht="12.95" customHeight="1" x14ac:dyDescent="0.25">
      <c r="A1162" s="226"/>
      <c r="B1162" s="29"/>
      <c r="C1162" s="30"/>
      <c r="D1162" s="31" t="s">
        <v>47</v>
      </c>
      <c r="E1162" s="32"/>
      <c r="F1162" s="32"/>
      <c r="G1162" s="33"/>
      <c r="H1162" s="34"/>
      <c r="I1162" s="35"/>
      <c r="J1162" s="19"/>
      <c r="K1162" s="37"/>
      <c r="L1162" s="38"/>
    </row>
    <row r="1163" spans="1:12" s="39" customFormat="1" ht="12.95" customHeight="1" x14ac:dyDescent="0.25">
      <c r="A1163" s="227"/>
      <c r="B1163" s="29">
        <v>2207</v>
      </c>
      <c r="C1163" s="30">
        <v>1</v>
      </c>
      <c r="D1163" s="32" t="s">
        <v>3083</v>
      </c>
      <c r="E1163" s="32" t="s">
        <v>3084</v>
      </c>
      <c r="F1163" s="32" t="s">
        <v>3085</v>
      </c>
      <c r="G1163" s="33" t="s">
        <v>51</v>
      </c>
      <c r="H1163" s="34" t="s">
        <v>13</v>
      </c>
      <c r="I1163" s="35">
        <v>0.9849</v>
      </c>
      <c r="J1163" s="19">
        <f t="shared" si="18"/>
        <v>2024560.44</v>
      </c>
      <c r="K1163" s="37">
        <v>168713.37</v>
      </c>
      <c r="L1163" s="38"/>
    </row>
    <row r="1164" spans="1:12" s="39" customFormat="1" ht="12.95" customHeight="1" x14ac:dyDescent="0.25">
      <c r="A1164" s="225" t="s">
        <v>3086</v>
      </c>
      <c r="B1164" s="29"/>
      <c r="C1164" s="30"/>
      <c r="D1164" s="49" t="s">
        <v>11</v>
      </c>
      <c r="E1164" s="42"/>
      <c r="F1164" s="42"/>
      <c r="G1164" s="33"/>
      <c r="H1164" s="34"/>
      <c r="I1164" s="35"/>
      <c r="J1164" s="19"/>
      <c r="K1164" s="37"/>
      <c r="L1164" s="38"/>
    </row>
    <row r="1165" spans="1:12" s="39" customFormat="1" ht="12.95" customHeight="1" x14ac:dyDescent="0.25">
      <c r="A1165" s="226"/>
      <c r="B1165" s="29">
        <v>2118</v>
      </c>
      <c r="C1165" s="30">
        <v>1</v>
      </c>
      <c r="D1165" s="32" t="s">
        <v>3087</v>
      </c>
      <c r="E1165" s="32" t="s">
        <v>3088</v>
      </c>
      <c r="F1165" s="32" t="s">
        <v>3089</v>
      </c>
      <c r="G1165" s="33" t="s">
        <v>12</v>
      </c>
      <c r="H1165" s="34" t="s">
        <v>13</v>
      </c>
      <c r="I1165" s="35">
        <v>0.95099999999999996</v>
      </c>
      <c r="J1165" s="19">
        <f t="shared" si="18"/>
        <v>1233922.5600000001</v>
      </c>
      <c r="K1165" s="37">
        <v>102826.88</v>
      </c>
      <c r="L1165" s="38"/>
    </row>
    <row r="1166" spans="1:12" s="39" customFormat="1" ht="12.95" customHeight="1" x14ac:dyDescent="0.25">
      <c r="A1166" s="226"/>
      <c r="B1166" s="29">
        <v>2125</v>
      </c>
      <c r="C1166" s="30">
        <v>2</v>
      </c>
      <c r="D1166" s="32" t="s">
        <v>3090</v>
      </c>
      <c r="E1166" s="32" t="s">
        <v>3091</v>
      </c>
      <c r="F1166" s="32" t="s">
        <v>3092</v>
      </c>
      <c r="G1166" s="33" t="s">
        <v>12</v>
      </c>
      <c r="H1166" s="34" t="s">
        <v>13</v>
      </c>
      <c r="I1166" s="35">
        <v>0.94399999999999995</v>
      </c>
      <c r="J1166" s="19">
        <f t="shared" si="18"/>
        <v>1224840</v>
      </c>
      <c r="K1166" s="37">
        <v>102070</v>
      </c>
      <c r="L1166" s="38"/>
    </row>
    <row r="1167" spans="1:12" s="39" customFormat="1" ht="12.95" customHeight="1" x14ac:dyDescent="0.25">
      <c r="A1167" s="226"/>
      <c r="B1167" s="29">
        <v>2108</v>
      </c>
      <c r="C1167" s="30">
        <v>3</v>
      </c>
      <c r="D1167" s="32" t="s">
        <v>3093</v>
      </c>
      <c r="E1167" s="32" t="s">
        <v>3094</v>
      </c>
      <c r="F1167" s="32" t="s">
        <v>3095</v>
      </c>
      <c r="G1167" s="33" t="s">
        <v>12</v>
      </c>
      <c r="H1167" s="34" t="s">
        <v>13</v>
      </c>
      <c r="I1167" s="35">
        <v>0.93400000000000005</v>
      </c>
      <c r="J1167" s="19">
        <f t="shared" si="18"/>
        <v>1211865</v>
      </c>
      <c r="K1167" s="37">
        <v>100988.75</v>
      </c>
      <c r="L1167" s="38"/>
    </row>
    <row r="1168" spans="1:12" s="39" customFormat="1" ht="12.95" customHeight="1" x14ac:dyDescent="0.25">
      <c r="A1168" s="226"/>
      <c r="B1168" s="29">
        <v>2110</v>
      </c>
      <c r="C1168" s="30">
        <v>4</v>
      </c>
      <c r="D1168" s="42" t="s">
        <v>3096</v>
      </c>
      <c r="E1168" s="42" t="s">
        <v>3097</v>
      </c>
      <c r="F1168" s="42" t="s">
        <v>3098</v>
      </c>
      <c r="G1168" s="33" t="s">
        <v>12</v>
      </c>
      <c r="H1168" s="34" t="s">
        <v>13</v>
      </c>
      <c r="I1168" s="35">
        <v>0.98250000000000004</v>
      </c>
      <c r="J1168" s="19">
        <f t="shared" si="18"/>
        <v>1274793.72</v>
      </c>
      <c r="K1168" s="37">
        <v>106232.81</v>
      </c>
      <c r="L1168" s="38"/>
    </row>
    <row r="1169" spans="1:12" s="39" customFormat="1" ht="12.95" customHeight="1" x14ac:dyDescent="0.25">
      <c r="A1169" s="226"/>
      <c r="B1169" s="29">
        <v>2130</v>
      </c>
      <c r="C1169" s="30">
        <v>5</v>
      </c>
      <c r="D1169" s="32" t="s">
        <v>3099</v>
      </c>
      <c r="E1169" s="32" t="s">
        <v>3100</v>
      </c>
      <c r="F1169" s="32" t="s">
        <v>3101</v>
      </c>
      <c r="G1169" s="33" t="s">
        <v>12</v>
      </c>
      <c r="H1169" s="34" t="s">
        <v>13</v>
      </c>
      <c r="I1169" s="35">
        <v>0.91400000000000003</v>
      </c>
      <c r="J1169" s="19">
        <f t="shared" si="18"/>
        <v>1185915</v>
      </c>
      <c r="K1169" s="37">
        <v>98826.25</v>
      </c>
      <c r="L1169" s="38"/>
    </row>
    <row r="1170" spans="1:12" s="39" customFormat="1" ht="12.95" customHeight="1" x14ac:dyDescent="0.25">
      <c r="A1170" s="226"/>
      <c r="B1170" s="29">
        <v>2109</v>
      </c>
      <c r="C1170" s="30">
        <v>6</v>
      </c>
      <c r="D1170" s="32" t="s">
        <v>3102</v>
      </c>
      <c r="E1170" s="32" t="s">
        <v>3103</v>
      </c>
      <c r="F1170" s="32" t="s">
        <v>3104</v>
      </c>
      <c r="G1170" s="33" t="s">
        <v>12</v>
      </c>
      <c r="H1170" s="34" t="s">
        <v>13</v>
      </c>
      <c r="I1170" s="35">
        <v>0.97250000000000003</v>
      </c>
      <c r="J1170" s="19">
        <f t="shared" si="18"/>
        <v>1261818.72</v>
      </c>
      <c r="K1170" s="37">
        <v>105151.56</v>
      </c>
      <c r="L1170" s="38"/>
    </row>
    <row r="1171" spans="1:12" s="39" customFormat="1" ht="12.95" customHeight="1" x14ac:dyDescent="0.25">
      <c r="A1171" s="226"/>
      <c r="B1171" s="29">
        <v>2116</v>
      </c>
      <c r="C1171" s="30">
        <v>7</v>
      </c>
      <c r="D1171" s="32" t="s">
        <v>3105</v>
      </c>
      <c r="E1171" s="32" t="s">
        <v>3106</v>
      </c>
      <c r="F1171" s="32" t="s">
        <v>3107</v>
      </c>
      <c r="G1171" s="33" t="s">
        <v>12</v>
      </c>
      <c r="H1171" s="34" t="s">
        <v>13</v>
      </c>
      <c r="I1171" s="35">
        <v>0.95069999999999999</v>
      </c>
      <c r="J1171" s="19">
        <f t="shared" si="18"/>
        <v>1233533.28</v>
      </c>
      <c r="K1171" s="37">
        <v>102794.44</v>
      </c>
      <c r="L1171" s="38"/>
    </row>
    <row r="1172" spans="1:12" s="39" customFormat="1" ht="12.95" customHeight="1" x14ac:dyDescent="0.25">
      <c r="A1172" s="226"/>
      <c r="B1172" s="29">
        <v>2119</v>
      </c>
      <c r="C1172" s="30">
        <v>8</v>
      </c>
      <c r="D1172" s="32" t="s">
        <v>3108</v>
      </c>
      <c r="E1172" s="32" t="s">
        <v>3109</v>
      </c>
      <c r="F1172" s="32" t="s">
        <v>3110</v>
      </c>
      <c r="G1172" s="33" t="s">
        <v>12</v>
      </c>
      <c r="H1172" s="34" t="s">
        <v>13</v>
      </c>
      <c r="I1172" s="35">
        <v>0.98250000000000004</v>
      </c>
      <c r="J1172" s="19">
        <f t="shared" si="18"/>
        <v>1274793.72</v>
      </c>
      <c r="K1172" s="37">
        <v>106232.81</v>
      </c>
      <c r="L1172" s="38"/>
    </row>
    <row r="1173" spans="1:12" s="39" customFormat="1" ht="12.95" customHeight="1" x14ac:dyDescent="0.25">
      <c r="A1173" s="226"/>
      <c r="B1173" s="29">
        <v>2128</v>
      </c>
      <c r="C1173" s="30">
        <v>9</v>
      </c>
      <c r="D1173" s="32" t="s">
        <v>3111</v>
      </c>
      <c r="E1173" s="32" t="s">
        <v>3112</v>
      </c>
      <c r="F1173" s="32" t="s">
        <v>3113</v>
      </c>
      <c r="G1173" s="33" t="s">
        <v>12</v>
      </c>
      <c r="H1173" s="34" t="s">
        <v>13</v>
      </c>
      <c r="I1173" s="35">
        <v>0.96499999999999997</v>
      </c>
      <c r="J1173" s="19">
        <f t="shared" si="18"/>
        <v>1252087.56</v>
      </c>
      <c r="K1173" s="37">
        <v>104340.63</v>
      </c>
      <c r="L1173" s="38"/>
    </row>
    <row r="1174" spans="1:12" s="39" customFormat="1" ht="12.95" customHeight="1" x14ac:dyDescent="0.25">
      <c r="A1174" s="226"/>
      <c r="B1174" s="29">
        <v>2114</v>
      </c>
      <c r="C1174" s="30">
        <v>10</v>
      </c>
      <c r="D1174" s="32" t="s">
        <v>3114</v>
      </c>
      <c r="E1174" s="32" t="s">
        <v>3115</v>
      </c>
      <c r="F1174" s="32" t="s">
        <v>3116</v>
      </c>
      <c r="G1174" s="33" t="s">
        <v>12</v>
      </c>
      <c r="H1174" s="34" t="s">
        <v>13</v>
      </c>
      <c r="I1174" s="35">
        <v>0.96550000000000002</v>
      </c>
      <c r="J1174" s="19">
        <f t="shared" si="18"/>
        <v>1252736.28</v>
      </c>
      <c r="K1174" s="37">
        <v>104394.69</v>
      </c>
      <c r="L1174" s="38"/>
    </row>
    <row r="1175" spans="1:12" s="39" customFormat="1" ht="12.95" customHeight="1" x14ac:dyDescent="0.25">
      <c r="A1175" s="226"/>
      <c r="B1175" s="29">
        <v>2126</v>
      </c>
      <c r="C1175" s="30">
        <v>11</v>
      </c>
      <c r="D1175" s="32" t="s">
        <v>3117</v>
      </c>
      <c r="E1175" s="32" t="s">
        <v>3118</v>
      </c>
      <c r="F1175" s="32" t="s">
        <v>3119</v>
      </c>
      <c r="G1175" s="33" t="s">
        <v>12</v>
      </c>
      <c r="H1175" s="34" t="s">
        <v>13</v>
      </c>
      <c r="I1175" s="35">
        <v>0.9577</v>
      </c>
      <c r="J1175" s="19">
        <f t="shared" si="18"/>
        <v>1242615.72</v>
      </c>
      <c r="K1175" s="37">
        <v>103551.31</v>
      </c>
      <c r="L1175" s="38"/>
    </row>
    <row r="1176" spans="1:12" s="39" customFormat="1" ht="12.95" customHeight="1" x14ac:dyDescent="0.25">
      <c r="A1176" s="226"/>
      <c r="B1176" s="29">
        <v>2106</v>
      </c>
      <c r="C1176" s="30">
        <v>12</v>
      </c>
      <c r="D1176" s="32" t="s">
        <v>3120</v>
      </c>
      <c r="E1176" s="32" t="s">
        <v>3121</v>
      </c>
      <c r="F1176" s="32" t="s">
        <v>3122</v>
      </c>
      <c r="G1176" s="33" t="s">
        <v>12</v>
      </c>
      <c r="H1176" s="34" t="s">
        <v>13</v>
      </c>
      <c r="I1176" s="35">
        <v>0.95389999999999997</v>
      </c>
      <c r="J1176" s="19">
        <f t="shared" si="18"/>
        <v>1237685.28</v>
      </c>
      <c r="K1176" s="37">
        <v>103140.44</v>
      </c>
      <c r="L1176" s="38"/>
    </row>
    <row r="1177" spans="1:12" s="39" customFormat="1" ht="12.95" customHeight="1" x14ac:dyDescent="0.25">
      <c r="A1177" s="226"/>
      <c r="B1177" s="29">
        <v>2123</v>
      </c>
      <c r="C1177" s="30">
        <v>13</v>
      </c>
      <c r="D1177" s="32" t="s">
        <v>3123</v>
      </c>
      <c r="E1177" s="32" t="s">
        <v>3124</v>
      </c>
      <c r="F1177" s="32" t="s">
        <v>3125</v>
      </c>
      <c r="G1177" s="33" t="s">
        <v>12</v>
      </c>
      <c r="H1177" s="34" t="s">
        <v>13</v>
      </c>
      <c r="I1177" s="35">
        <v>0.95689999999999997</v>
      </c>
      <c r="J1177" s="19">
        <f t="shared" si="18"/>
        <v>1241577.72</v>
      </c>
      <c r="K1177" s="37">
        <v>103464.81</v>
      </c>
      <c r="L1177" s="38"/>
    </row>
    <row r="1178" spans="1:12" s="39" customFormat="1" ht="12.75" customHeight="1" x14ac:dyDescent="0.25">
      <c r="A1178" s="226"/>
      <c r="B1178" s="29">
        <v>2107</v>
      </c>
      <c r="C1178" s="30">
        <v>14</v>
      </c>
      <c r="D1178" s="32" t="s">
        <v>3126</v>
      </c>
      <c r="E1178" s="32" t="s">
        <v>3127</v>
      </c>
      <c r="F1178" s="32" t="s">
        <v>3128</v>
      </c>
      <c r="G1178" s="33" t="s">
        <v>12</v>
      </c>
      <c r="H1178" s="34" t="s">
        <v>13</v>
      </c>
      <c r="I1178" s="35">
        <v>0.93930000000000002</v>
      </c>
      <c r="J1178" s="19">
        <f t="shared" si="18"/>
        <v>1218741.72</v>
      </c>
      <c r="K1178" s="37">
        <v>101561.81</v>
      </c>
      <c r="L1178" s="58"/>
    </row>
    <row r="1179" spans="1:12" s="39" customFormat="1" ht="12.95" customHeight="1" x14ac:dyDescent="0.25">
      <c r="A1179" s="226"/>
      <c r="B1179" s="29">
        <v>2117</v>
      </c>
      <c r="C1179" s="30">
        <v>15</v>
      </c>
      <c r="D1179" s="32" t="s">
        <v>3129</v>
      </c>
      <c r="E1179" s="32" t="s">
        <v>3130</v>
      </c>
      <c r="F1179" s="32" t="s">
        <v>3131</v>
      </c>
      <c r="G1179" s="33" t="s">
        <v>12</v>
      </c>
      <c r="H1179" s="34" t="s">
        <v>13</v>
      </c>
      <c r="I1179" s="35">
        <v>0.93740000000000001</v>
      </c>
      <c r="J1179" s="19">
        <f t="shared" si="18"/>
        <v>1216276.56</v>
      </c>
      <c r="K1179" s="37">
        <v>101356.38</v>
      </c>
      <c r="L1179" s="38"/>
    </row>
    <row r="1180" spans="1:12" s="39" customFormat="1" ht="12.95" customHeight="1" x14ac:dyDescent="0.25">
      <c r="A1180" s="226"/>
      <c r="B1180" s="29">
        <v>2112</v>
      </c>
      <c r="C1180" s="30">
        <v>16</v>
      </c>
      <c r="D1180" s="42" t="s">
        <v>3132</v>
      </c>
      <c r="E1180" s="42" t="s">
        <v>3133</v>
      </c>
      <c r="F1180" s="42" t="s">
        <v>3134</v>
      </c>
      <c r="G1180" s="27" t="s">
        <v>12</v>
      </c>
      <c r="H1180" s="34" t="s">
        <v>13</v>
      </c>
      <c r="I1180" s="35">
        <v>0.96689999999999998</v>
      </c>
      <c r="J1180" s="19">
        <f t="shared" si="18"/>
        <v>1254552.72</v>
      </c>
      <c r="K1180" s="37">
        <v>104546.06</v>
      </c>
      <c r="L1180" s="38"/>
    </row>
    <row r="1181" spans="1:12" s="39" customFormat="1" ht="12.95" customHeight="1" x14ac:dyDescent="0.25">
      <c r="A1181" s="226"/>
      <c r="B1181" s="29">
        <v>2102</v>
      </c>
      <c r="C1181" s="30">
        <v>17</v>
      </c>
      <c r="D1181" s="32" t="s">
        <v>3135</v>
      </c>
      <c r="E1181" s="32" t="s">
        <v>3136</v>
      </c>
      <c r="F1181" s="32" t="s">
        <v>3137</v>
      </c>
      <c r="G1181" s="50" t="s">
        <v>12</v>
      </c>
      <c r="H1181" s="34" t="s">
        <v>13</v>
      </c>
      <c r="I1181" s="35">
        <v>0.9869</v>
      </c>
      <c r="J1181" s="19">
        <f t="shared" si="18"/>
        <v>1280502.72</v>
      </c>
      <c r="K1181" s="37">
        <v>106708.56</v>
      </c>
      <c r="L1181" s="38"/>
    </row>
    <row r="1182" spans="1:12" s="39" customFormat="1" ht="12.95" customHeight="1" x14ac:dyDescent="0.25">
      <c r="A1182" s="226"/>
      <c r="B1182" s="29">
        <v>2127</v>
      </c>
      <c r="C1182" s="30">
        <v>18</v>
      </c>
      <c r="D1182" s="42" t="s">
        <v>3138</v>
      </c>
      <c r="E1182" s="42" t="s">
        <v>3139</v>
      </c>
      <c r="F1182" s="42" t="s">
        <v>3140</v>
      </c>
      <c r="G1182" s="27" t="s">
        <v>12</v>
      </c>
      <c r="H1182" s="34" t="s">
        <v>13</v>
      </c>
      <c r="I1182" s="35">
        <v>0.95979999999999999</v>
      </c>
      <c r="J1182" s="19">
        <f t="shared" si="18"/>
        <v>1245340.56</v>
      </c>
      <c r="K1182" s="37">
        <v>103778.38</v>
      </c>
      <c r="L1182" s="38"/>
    </row>
    <row r="1183" spans="1:12" s="39" customFormat="1" ht="12.95" customHeight="1" x14ac:dyDescent="0.25">
      <c r="A1183" s="226"/>
      <c r="B1183" s="29">
        <v>2111</v>
      </c>
      <c r="C1183" s="30">
        <v>19</v>
      </c>
      <c r="D1183" s="32" t="s">
        <v>3141</v>
      </c>
      <c r="E1183" s="32" t="s">
        <v>3142</v>
      </c>
      <c r="F1183" s="32" t="s">
        <v>3143</v>
      </c>
      <c r="G1183" s="50" t="s">
        <v>12</v>
      </c>
      <c r="H1183" s="34" t="s">
        <v>13</v>
      </c>
      <c r="I1183" s="35">
        <v>0.9677</v>
      </c>
      <c r="J1183" s="19">
        <f t="shared" si="18"/>
        <v>1255590.72</v>
      </c>
      <c r="K1183" s="37">
        <v>104632.56</v>
      </c>
      <c r="L1183" s="38"/>
    </row>
    <row r="1184" spans="1:12" s="39" customFormat="1" ht="12.95" customHeight="1" x14ac:dyDescent="0.25">
      <c r="A1184" s="226"/>
      <c r="B1184" s="29">
        <v>2105</v>
      </c>
      <c r="C1184" s="30">
        <v>20</v>
      </c>
      <c r="D1184" s="42" t="s">
        <v>3144</v>
      </c>
      <c r="E1184" s="42" t="s">
        <v>3145</v>
      </c>
      <c r="F1184" s="42" t="s">
        <v>3146</v>
      </c>
      <c r="G1184" s="27" t="s">
        <v>12</v>
      </c>
      <c r="H1184" s="34" t="s">
        <v>13</v>
      </c>
      <c r="I1184" s="35">
        <v>0.94389999999999996</v>
      </c>
      <c r="J1184" s="19">
        <f t="shared" si="18"/>
        <v>1224710.28</v>
      </c>
      <c r="K1184" s="37">
        <v>102059.19</v>
      </c>
      <c r="L1184" s="38"/>
    </row>
    <row r="1185" spans="1:12" s="39" customFormat="1" ht="12.95" customHeight="1" x14ac:dyDescent="0.25">
      <c r="A1185" s="226"/>
      <c r="B1185" s="29">
        <v>2129</v>
      </c>
      <c r="C1185" s="30">
        <v>21</v>
      </c>
      <c r="D1185" s="32" t="s">
        <v>3147</v>
      </c>
      <c r="E1185" s="32" t="s">
        <v>3148</v>
      </c>
      <c r="F1185" s="32" t="s">
        <v>3149</v>
      </c>
      <c r="G1185" s="33" t="s">
        <v>12</v>
      </c>
      <c r="H1185" s="34" t="s">
        <v>13</v>
      </c>
      <c r="I1185" s="35">
        <v>0.93030000000000002</v>
      </c>
      <c r="J1185" s="19">
        <f t="shared" si="18"/>
        <v>1207064.28</v>
      </c>
      <c r="K1185" s="37">
        <v>100588.69</v>
      </c>
      <c r="L1185" s="38"/>
    </row>
    <row r="1186" spans="1:12" s="39" customFormat="1" ht="12.95" customHeight="1" x14ac:dyDescent="0.25">
      <c r="A1186" s="226"/>
      <c r="B1186" s="29">
        <v>2120</v>
      </c>
      <c r="C1186" s="30">
        <v>22</v>
      </c>
      <c r="D1186" s="32" t="s">
        <v>3150</v>
      </c>
      <c r="E1186" s="32" t="s">
        <v>3151</v>
      </c>
      <c r="F1186" s="32" t="s">
        <v>3134</v>
      </c>
      <c r="G1186" s="33" t="s">
        <v>12</v>
      </c>
      <c r="H1186" s="34" t="s">
        <v>13</v>
      </c>
      <c r="I1186" s="35">
        <v>0.94099999999999995</v>
      </c>
      <c r="J1186" s="19">
        <f t="shared" si="18"/>
        <v>1220947.56</v>
      </c>
      <c r="K1186" s="37">
        <v>101745.63</v>
      </c>
      <c r="L1186" s="38"/>
    </row>
    <row r="1187" spans="1:12" s="39" customFormat="1" ht="12.95" customHeight="1" x14ac:dyDescent="0.25">
      <c r="A1187" s="226"/>
      <c r="B1187" s="29">
        <v>2100</v>
      </c>
      <c r="C1187" s="30">
        <v>23</v>
      </c>
      <c r="D1187" s="32" t="s">
        <v>3152</v>
      </c>
      <c r="E1187" s="32" t="s">
        <v>3153</v>
      </c>
      <c r="F1187" s="32" t="s">
        <v>3137</v>
      </c>
      <c r="G1187" s="33" t="s">
        <v>12</v>
      </c>
      <c r="H1187" s="34" t="s">
        <v>13</v>
      </c>
      <c r="I1187" s="35">
        <v>0.94199999999999995</v>
      </c>
      <c r="J1187" s="19">
        <f t="shared" si="18"/>
        <v>1222245</v>
      </c>
      <c r="K1187" s="37">
        <v>101853.75</v>
      </c>
      <c r="L1187" s="38"/>
    </row>
    <row r="1188" spans="1:12" s="39" customFormat="1" ht="12.95" customHeight="1" x14ac:dyDescent="0.25">
      <c r="A1188" s="226"/>
      <c r="B1188" s="29">
        <v>2103</v>
      </c>
      <c r="C1188" s="30">
        <v>24</v>
      </c>
      <c r="D1188" s="32" t="s">
        <v>3154</v>
      </c>
      <c r="E1188" s="32" t="s">
        <v>3155</v>
      </c>
      <c r="F1188" s="32" t="s">
        <v>3156</v>
      </c>
      <c r="G1188" s="33" t="s">
        <v>12</v>
      </c>
      <c r="H1188" s="34" t="s">
        <v>13</v>
      </c>
      <c r="I1188" s="35">
        <v>0.95479999999999998</v>
      </c>
      <c r="J1188" s="19">
        <f t="shared" si="18"/>
        <v>1238853</v>
      </c>
      <c r="K1188" s="37">
        <v>103237.75</v>
      </c>
      <c r="L1188" s="38"/>
    </row>
    <row r="1189" spans="1:12" s="39" customFormat="1" ht="12.95" customHeight="1" x14ac:dyDescent="0.25">
      <c r="A1189" s="226"/>
      <c r="B1189" s="43">
        <v>2122</v>
      </c>
      <c r="C1189" s="30">
        <v>25</v>
      </c>
      <c r="D1189" s="32" t="s">
        <v>3157</v>
      </c>
      <c r="E1189" s="32" t="s">
        <v>3158</v>
      </c>
      <c r="F1189" s="32" t="s">
        <v>3159</v>
      </c>
      <c r="G1189" s="33" t="s">
        <v>12</v>
      </c>
      <c r="H1189" s="34" t="s">
        <v>13</v>
      </c>
      <c r="I1189" s="35">
        <v>0.94130000000000003</v>
      </c>
      <c r="J1189" s="19">
        <f t="shared" si="18"/>
        <v>1221336.72</v>
      </c>
      <c r="K1189" s="37">
        <v>101778.06</v>
      </c>
      <c r="L1189" s="38"/>
    </row>
    <row r="1190" spans="1:12" s="39" customFormat="1" ht="12.95" customHeight="1" x14ac:dyDescent="0.25">
      <c r="A1190" s="226"/>
      <c r="B1190" s="29">
        <v>2113</v>
      </c>
      <c r="C1190" s="30">
        <v>26</v>
      </c>
      <c r="D1190" s="42" t="s">
        <v>3160</v>
      </c>
      <c r="E1190" s="42" t="s">
        <v>3161</v>
      </c>
      <c r="F1190" s="42" t="s">
        <v>3162</v>
      </c>
      <c r="G1190" s="33" t="s">
        <v>12</v>
      </c>
      <c r="H1190" s="34" t="s">
        <v>13</v>
      </c>
      <c r="I1190" s="35">
        <v>0.96479999999999999</v>
      </c>
      <c r="J1190" s="19">
        <f t="shared" si="18"/>
        <v>1251828</v>
      </c>
      <c r="K1190" s="37">
        <v>104319</v>
      </c>
      <c r="L1190" s="38"/>
    </row>
    <row r="1191" spans="1:12" s="39" customFormat="1" ht="12.95" customHeight="1" x14ac:dyDescent="0.25">
      <c r="A1191" s="226"/>
      <c r="B1191" s="29">
        <v>2101</v>
      </c>
      <c r="C1191" s="30">
        <v>27</v>
      </c>
      <c r="D1191" s="32" t="s">
        <v>3163</v>
      </c>
      <c r="E1191" s="32" t="s">
        <v>3164</v>
      </c>
      <c r="F1191" s="32" t="s">
        <v>3165</v>
      </c>
      <c r="G1191" s="33" t="s">
        <v>12</v>
      </c>
      <c r="H1191" s="34" t="s">
        <v>13</v>
      </c>
      <c r="I1191" s="35">
        <v>0.95299999999999996</v>
      </c>
      <c r="J1191" s="19">
        <f t="shared" si="18"/>
        <v>1236517.56</v>
      </c>
      <c r="K1191" s="37">
        <v>103043.13</v>
      </c>
      <c r="L1191" s="38"/>
    </row>
    <row r="1192" spans="1:12" s="39" customFormat="1" ht="12.95" customHeight="1" x14ac:dyDescent="0.25">
      <c r="A1192" s="226"/>
      <c r="B1192" s="29">
        <v>2124</v>
      </c>
      <c r="C1192" s="30">
        <v>28</v>
      </c>
      <c r="D1192" s="42" t="s">
        <v>3166</v>
      </c>
      <c r="E1192" s="42" t="s">
        <v>3167</v>
      </c>
      <c r="F1192" s="42" t="s">
        <v>3168</v>
      </c>
      <c r="G1192" s="33" t="s">
        <v>12</v>
      </c>
      <c r="H1192" s="34" t="s">
        <v>13</v>
      </c>
      <c r="I1192" s="35">
        <v>0.98270000000000002</v>
      </c>
      <c r="J1192" s="19">
        <f t="shared" si="18"/>
        <v>1275053.28</v>
      </c>
      <c r="K1192" s="37">
        <v>106254.44</v>
      </c>
      <c r="L1192" s="38"/>
    </row>
    <row r="1193" spans="1:12" s="39" customFormat="1" ht="12.95" customHeight="1" x14ac:dyDescent="0.25">
      <c r="A1193" s="226"/>
      <c r="B1193" s="29">
        <v>2104</v>
      </c>
      <c r="C1193" s="30">
        <v>29</v>
      </c>
      <c r="D1193" s="32" t="s">
        <v>3169</v>
      </c>
      <c r="E1193" s="32" t="s">
        <v>3170</v>
      </c>
      <c r="F1193" s="32" t="s">
        <v>3171</v>
      </c>
      <c r="G1193" s="33" t="s">
        <v>12</v>
      </c>
      <c r="H1193" s="34" t="s">
        <v>13</v>
      </c>
      <c r="I1193" s="35">
        <v>0.96499999999999997</v>
      </c>
      <c r="J1193" s="19">
        <f t="shared" si="18"/>
        <v>1252087.56</v>
      </c>
      <c r="K1193" s="37">
        <v>104340.63</v>
      </c>
      <c r="L1193" s="38"/>
    </row>
    <row r="1194" spans="1:12" s="39" customFormat="1" ht="12.95" customHeight="1" x14ac:dyDescent="0.25">
      <c r="A1194" s="227"/>
      <c r="B1194" s="29">
        <v>2115</v>
      </c>
      <c r="C1194" s="30">
        <v>30</v>
      </c>
      <c r="D1194" s="42" t="s">
        <v>3172</v>
      </c>
      <c r="E1194" s="42" t="s">
        <v>3173</v>
      </c>
      <c r="F1194" s="42" t="s">
        <v>3174</v>
      </c>
      <c r="G1194" s="33" t="s">
        <v>12</v>
      </c>
      <c r="H1194" s="34" t="s">
        <v>13</v>
      </c>
      <c r="I1194" s="35">
        <v>0.97219999999999995</v>
      </c>
      <c r="J1194" s="19">
        <f t="shared" si="18"/>
        <v>1261429.56</v>
      </c>
      <c r="K1194" s="37">
        <v>105119.13</v>
      </c>
      <c r="L1194" s="38"/>
    </row>
    <row r="1195" spans="1:12" s="39" customFormat="1" ht="12.95" customHeight="1" x14ac:dyDescent="0.25">
      <c r="A1195" s="225" t="s">
        <v>3175</v>
      </c>
      <c r="B1195" s="29"/>
      <c r="C1195" s="30"/>
      <c r="D1195" s="31" t="s">
        <v>11</v>
      </c>
      <c r="E1195" s="32"/>
      <c r="F1195" s="32"/>
      <c r="G1195" s="33"/>
      <c r="H1195" s="34"/>
      <c r="I1195" s="35"/>
      <c r="J1195" s="19"/>
      <c r="K1195" s="37"/>
      <c r="L1195" s="38"/>
    </row>
    <row r="1196" spans="1:12" s="39" customFormat="1" ht="12.95" customHeight="1" x14ac:dyDescent="0.25">
      <c r="A1196" s="226"/>
      <c r="B1196" s="29">
        <v>2322</v>
      </c>
      <c r="C1196" s="30">
        <v>1</v>
      </c>
      <c r="D1196" s="32" t="s">
        <v>3176</v>
      </c>
      <c r="E1196" s="32" t="s">
        <v>3177</v>
      </c>
      <c r="F1196" s="32" t="s">
        <v>3178</v>
      </c>
      <c r="G1196" s="33" t="s">
        <v>12</v>
      </c>
      <c r="H1196" s="34" t="s">
        <v>13</v>
      </c>
      <c r="I1196" s="35">
        <v>0.92049999999999998</v>
      </c>
      <c r="J1196" s="19">
        <f t="shared" si="18"/>
        <v>1194348.72</v>
      </c>
      <c r="K1196" s="37">
        <v>99529.06</v>
      </c>
      <c r="L1196" s="38"/>
    </row>
    <row r="1197" spans="1:12" s="39" customFormat="1" ht="12.95" customHeight="1" x14ac:dyDescent="0.25">
      <c r="A1197" s="226"/>
      <c r="B1197" s="29">
        <v>2320</v>
      </c>
      <c r="C1197" s="30">
        <v>2</v>
      </c>
      <c r="D1197" s="32" t="s">
        <v>3179</v>
      </c>
      <c r="E1197" s="32" t="s">
        <v>3180</v>
      </c>
      <c r="F1197" s="32" t="s">
        <v>3181</v>
      </c>
      <c r="G1197" s="33" t="s">
        <v>12</v>
      </c>
      <c r="H1197" s="34" t="s">
        <v>13</v>
      </c>
      <c r="I1197" s="35">
        <v>0.90900000000000003</v>
      </c>
      <c r="J1197" s="19">
        <f t="shared" si="18"/>
        <v>1179427.56</v>
      </c>
      <c r="K1197" s="37">
        <v>98285.63</v>
      </c>
      <c r="L1197" s="38"/>
    </row>
    <row r="1198" spans="1:12" s="39" customFormat="1" ht="12.95" customHeight="1" x14ac:dyDescent="0.25">
      <c r="A1198" s="226"/>
      <c r="B1198" s="29">
        <v>2303</v>
      </c>
      <c r="C1198" s="30">
        <v>3</v>
      </c>
      <c r="D1198" s="42" t="s">
        <v>1705</v>
      </c>
      <c r="E1198" s="42" t="s">
        <v>3182</v>
      </c>
      <c r="F1198" s="42" t="s">
        <v>3183</v>
      </c>
      <c r="G1198" s="33" t="s">
        <v>12</v>
      </c>
      <c r="H1198" s="34" t="s">
        <v>13</v>
      </c>
      <c r="I1198" s="35">
        <v>0.90639999999999998</v>
      </c>
      <c r="J1198" s="19">
        <f t="shared" si="18"/>
        <v>1176054</v>
      </c>
      <c r="K1198" s="37">
        <v>98004.5</v>
      </c>
      <c r="L1198" s="38"/>
    </row>
    <row r="1199" spans="1:12" s="39" customFormat="1" ht="12.95" customHeight="1" x14ac:dyDescent="0.25">
      <c r="A1199" s="226"/>
      <c r="B1199" s="29">
        <v>2301</v>
      </c>
      <c r="C1199" s="30">
        <v>4</v>
      </c>
      <c r="D1199" s="32" t="s">
        <v>3184</v>
      </c>
      <c r="E1199" s="32" t="s">
        <v>3185</v>
      </c>
      <c r="F1199" s="32" t="s">
        <v>3186</v>
      </c>
      <c r="G1199" s="33" t="s">
        <v>12</v>
      </c>
      <c r="H1199" s="34" t="s">
        <v>13</v>
      </c>
      <c r="I1199" s="35">
        <v>0.51500000000000001</v>
      </c>
      <c r="J1199" s="19">
        <f t="shared" si="18"/>
        <v>668212.56000000006</v>
      </c>
      <c r="K1199" s="37">
        <v>55684.38</v>
      </c>
      <c r="L1199" s="38"/>
    </row>
    <row r="1200" spans="1:12" s="39" customFormat="1" ht="12.95" customHeight="1" x14ac:dyDescent="0.25">
      <c r="A1200" s="226"/>
      <c r="B1200" s="29">
        <v>2302</v>
      </c>
      <c r="C1200" s="30">
        <v>5</v>
      </c>
      <c r="D1200" s="32" t="s">
        <v>3187</v>
      </c>
      <c r="E1200" s="32" t="s">
        <v>3188</v>
      </c>
      <c r="F1200" s="32" t="s">
        <v>3189</v>
      </c>
      <c r="G1200" s="33" t="s">
        <v>12</v>
      </c>
      <c r="H1200" s="34" t="s">
        <v>13</v>
      </c>
      <c r="I1200" s="35">
        <v>0.90649999999999997</v>
      </c>
      <c r="J1200" s="19">
        <f t="shared" si="18"/>
        <v>1176183.72</v>
      </c>
      <c r="K1200" s="37">
        <v>98015.31</v>
      </c>
      <c r="L1200" s="38"/>
    </row>
    <row r="1201" spans="1:12" s="39" customFormat="1" ht="12.95" customHeight="1" x14ac:dyDescent="0.25">
      <c r="A1201" s="226"/>
      <c r="B1201" s="29">
        <v>2317</v>
      </c>
      <c r="C1201" s="30">
        <v>6</v>
      </c>
      <c r="D1201" s="32" t="s">
        <v>3190</v>
      </c>
      <c r="E1201" s="32" t="s">
        <v>3191</v>
      </c>
      <c r="F1201" s="32" t="s">
        <v>3192</v>
      </c>
      <c r="G1201" s="33" t="s">
        <v>12</v>
      </c>
      <c r="H1201" s="34" t="s">
        <v>13</v>
      </c>
      <c r="I1201" s="35">
        <v>0.91639999999999999</v>
      </c>
      <c r="J1201" s="19">
        <f t="shared" si="18"/>
        <v>1189029</v>
      </c>
      <c r="K1201" s="37">
        <v>99085.75</v>
      </c>
      <c r="L1201" s="38"/>
    </row>
    <row r="1202" spans="1:12" s="39" customFormat="1" ht="12.95" customHeight="1" x14ac:dyDescent="0.25">
      <c r="A1202" s="226"/>
      <c r="B1202" s="29">
        <v>2321</v>
      </c>
      <c r="C1202" s="30">
        <v>7</v>
      </c>
      <c r="D1202" s="32" t="s">
        <v>3193</v>
      </c>
      <c r="E1202" s="32" t="s">
        <v>3194</v>
      </c>
      <c r="F1202" s="32" t="s">
        <v>3195</v>
      </c>
      <c r="G1202" s="33" t="s">
        <v>12</v>
      </c>
      <c r="H1202" s="34" t="s">
        <v>13</v>
      </c>
      <c r="I1202" s="35">
        <v>0.90700000000000003</v>
      </c>
      <c r="J1202" s="19">
        <f t="shared" si="18"/>
        <v>1176832.56</v>
      </c>
      <c r="K1202" s="37">
        <v>98069.38</v>
      </c>
      <c r="L1202" s="38"/>
    </row>
    <row r="1203" spans="1:12" s="39" customFormat="1" ht="12.95" customHeight="1" x14ac:dyDescent="0.25">
      <c r="A1203" s="226"/>
      <c r="B1203" s="29">
        <v>2309</v>
      </c>
      <c r="C1203" s="30">
        <v>8</v>
      </c>
      <c r="D1203" s="32" t="s">
        <v>2008</v>
      </c>
      <c r="E1203" s="32" t="s">
        <v>3196</v>
      </c>
      <c r="F1203" s="32" t="s">
        <v>3197</v>
      </c>
      <c r="G1203" s="33" t="s">
        <v>12</v>
      </c>
      <c r="H1203" s="34" t="s">
        <v>13</v>
      </c>
      <c r="I1203" s="35">
        <v>0.90790000000000004</v>
      </c>
      <c r="J1203" s="19">
        <f t="shared" si="18"/>
        <v>1178000.28</v>
      </c>
      <c r="K1203" s="37">
        <v>98166.69</v>
      </c>
      <c r="L1203" s="38"/>
    </row>
    <row r="1204" spans="1:12" s="39" customFormat="1" ht="12.95" customHeight="1" x14ac:dyDescent="0.25">
      <c r="A1204" s="226"/>
      <c r="B1204" s="29">
        <v>2312</v>
      </c>
      <c r="C1204" s="30">
        <v>9</v>
      </c>
      <c r="D1204" s="32" t="s">
        <v>101</v>
      </c>
      <c r="E1204" s="32" t="s">
        <v>3198</v>
      </c>
      <c r="F1204" s="32" t="s">
        <v>3199</v>
      </c>
      <c r="G1204" s="33" t="s">
        <v>12</v>
      </c>
      <c r="H1204" s="34" t="s">
        <v>13</v>
      </c>
      <c r="I1204" s="35">
        <v>0.91900000000000004</v>
      </c>
      <c r="J1204" s="19">
        <f t="shared" si="18"/>
        <v>1192402.56</v>
      </c>
      <c r="K1204" s="37">
        <v>99366.88</v>
      </c>
      <c r="L1204" s="38"/>
    </row>
    <row r="1205" spans="1:12" s="39" customFormat="1" ht="12.95" customHeight="1" x14ac:dyDescent="0.25">
      <c r="A1205" s="226"/>
      <c r="B1205" s="29">
        <v>2307</v>
      </c>
      <c r="C1205" s="30">
        <v>10</v>
      </c>
      <c r="D1205" s="32" t="s">
        <v>3200</v>
      </c>
      <c r="E1205" s="32" t="s">
        <v>3201</v>
      </c>
      <c r="F1205" s="32" t="s">
        <v>3202</v>
      </c>
      <c r="G1205" s="33" t="s">
        <v>12</v>
      </c>
      <c r="H1205" s="34" t="s">
        <v>13</v>
      </c>
      <c r="I1205" s="35">
        <v>0.91600000000000004</v>
      </c>
      <c r="J1205" s="19">
        <f t="shared" si="18"/>
        <v>1188510</v>
      </c>
      <c r="K1205" s="37">
        <v>99042.5</v>
      </c>
      <c r="L1205" s="38"/>
    </row>
    <row r="1206" spans="1:12" s="39" customFormat="1" ht="12.95" customHeight="1" x14ac:dyDescent="0.25">
      <c r="A1206" s="226"/>
      <c r="B1206" s="29">
        <v>2313</v>
      </c>
      <c r="C1206" s="30">
        <v>11</v>
      </c>
      <c r="D1206" s="32" t="s">
        <v>3203</v>
      </c>
      <c r="E1206" s="32" t="s">
        <v>3204</v>
      </c>
      <c r="F1206" s="32" t="s">
        <v>921</v>
      </c>
      <c r="G1206" s="33" t="s">
        <v>12</v>
      </c>
      <c r="H1206" s="34" t="s">
        <v>13</v>
      </c>
      <c r="I1206" s="35">
        <v>0.91900000000000004</v>
      </c>
      <c r="J1206" s="19">
        <f t="shared" si="18"/>
        <v>1192402.56</v>
      </c>
      <c r="K1206" s="37">
        <v>99366.88</v>
      </c>
      <c r="L1206" s="38"/>
    </row>
    <row r="1207" spans="1:12" s="39" customFormat="1" ht="12.95" customHeight="1" x14ac:dyDescent="0.25">
      <c r="A1207" s="226"/>
      <c r="B1207" s="29">
        <v>2316</v>
      </c>
      <c r="C1207" s="30">
        <v>12</v>
      </c>
      <c r="D1207" s="42" t="s">
        <v>3205</v>
      </c>
      <c r="E1207" s="42" t="s">
        <v>3206</v>
      </c>
      <c r="F1207" s="42" t="s">
        <v>3207</v>
      </c>
      <c r="G1207" s="33" t="s">
        <v>12</v>
      </c>
      <c r="H1207" s="34" t="s">
        <v>13</v>
      </c>
      <c r="I1207" s="35">
        <v>0.59199999999999997</v>
      </c>
      <c r="J1207" s="19">
        <f t="shared" si="18"/>
        <v>768120</v>
      </c>
      <c r="K1207" s="37">
        <v>64010</v>
      </c>
      <c r="L1207" s="38"/>
    </row>
    <row r="1208" spans="1:12" s="39" customFormat="1" ht="12.95" customHeight="1" x14ac:dyDescent="0.25">
      <c r="A1208" s="226"/>
      <c r="B1208" s="29">
        <v>2318</v>
      </c>
      <c r="C1208" s="30">
        <v>13</v>
      </c>
      <c r="D1208" s="32" t="s">
        <v>3208</v>
      </c>
      <c r="E1208" s="32" t="s">
        <v>3209</v>
      </c>
      <c r="F1208" s="32" t="s">
        <v>3210</v>
      </c>
      <c r="G1208" s="33" t="s">
        <v>12</v>
      </c>
      <c r="H1208" s="34" t="s">
        <v>13</v>
      </c>
      <c r="I1208" s="35">
        <v>0.91049999999999998</v>
      </c>
      <c r="J1208" s="19">
        <f t="shared" si="18"/>
        <v>1181373.72</v>
      </c>
      <c r="K1208" s="37">
        <v>98447.81</v>
      </c>
      <c r="L1208" s="38"/>
    </row>
    <row r="1209" spans="1:12" s="39" customFormat="1" ht="12.95" customHeight="1" x14ac:dyDescent="0.25">
      <c r="A1209" s="226"/>
      <c r="B1209" s="29">
        <v>2338</v>
      </c>
      <c r="C1209" s="30">
        <v>14</v>
      </c>
      <c r="D1209" s="32" t="s">
        <v>422</v>
      </c>
      <c r="E1209" s="32" t="s">
        <v>3211</v>
      </c>
      <c r="F1209" s="32" t="s">
        <v>3212</v>
      </c>
      <c r="G1209" s="33" t="s">
        <v>12</v>
      </c>
      <c r="H1209" s="34" t="s">
        <v>13</v>
      </c>
      <c r="I1209" s="35">
        <v>0.996</v>
      </c>
      <c r="J1209" s="19">
        <f t="shared" si="18"/>
        <v>1292310</v>
      </c>
      <c r="K1209" s="37">
        <v>107692.5</v>
      </c>
      <c r="L1209" s="38"/>
    </row>
    <row r="1210" spans="1:12" s="39" customFormat="1" ht="12.95" customHeight="1" x14ac:dyDescent="0.25">
      <c r="A1210" s="226"/>
      <c r="B1210" s="29">
        <v>2330</v>
      </c>
      <c r="C1210" s="30">
        <v>15</v>
      </c>
      <c r="D1210" s="32" t="s">
        <v>3213</v>
      </c>
      <c r="E1210" s="32" t="s">
        <v>3214</v>
      </c>
      <c r="F1210" s="32" t="s">
        <v>3215</v>
      </c>
      <c r="G1210" s="33" t="s">
        <v>12</v>
      </c>
      <c r="H1210" s="34" t="s">
        <v>13</v>
      </c>
      <c r="I1210" s="35">
        <v>0.91600000000000004</v>
      </c>
      <c r="J1210" s="19">
        <f t="shared" si="18"/>
        <v>1188510</v>
      </c>
      <c r="K1210" s="37">
        <v>99042.5</v>
      </c>
      <c r="L1210" s="38"/>
    </row>
    <row r="1211" spans="1:12" s="39" customFormat="1" ht="12.95" customHeight="1" x14ac:dyDescent="0.25">
      <c r="A1211" s="226"/>
      <c r="B1211" s="29">
        <v>2311</v>
      </c>
      <c r="C1211" s="30">
        <v>16</v>
      </c>
      <c r="D1211" s="42" t="s">
        <v>3216</v>
      </c>
      <c r="E1211" s="42" t="s">
        <v>3217</v>
      </c>
      <c r="F1211" s="42" t="s">
        <v>3218</v>
      </c>
      <c r="G1211" s="33" t="s">
        <v>12</v>
      </c>
      <c r="H1211" s="34" t="s">
        <v>13</v>
      </c>
      <c r="I1211" s="35">
        <v>0.93</v>
      </c>
      <c r="J1211" s="19">
        <f t="shared" si="18"/>
        <v>1206675</v>
      </c>
      <c r="K1211" s="37">
        <v>100556.25</v>
      </c>
      <c r="L1211" s="58"/>
    </row>
    <row r="1212" spans="1:12" s="39" customFormat="1" ht="12.95" customHeight="1" x14ac:dyDescent="0.25">
      <c r="A1212" s="226"/>
      <c r="B1212" s="29">
        <v>2319</v>
      </c>
      <c r="C1212" s="30">
        <v>17</v>
      </c>
      <c r="D1212" s="42" t="s">
        <v>3219</v>
      </c>
      <c r="E1212" s="42" t="s">
        <v>3220</v>
      </c>
      <c r="F1212" s="42" t="s">
        <v>3221</v>
      </c>
      <c r="G1212" s="27" t="s">
        <v>12</v>
      </c>
      <c r="H1212" s="34" t="s">
        <v>13</v>
      </c>
      <c r="I1212" s="35">
        <v>0.92200000000000004</v>
      </c>
      <c r="J1212" s="19">
        <f t="shared" si="18"/>
        <v>1196295</v>
      </c>
      <c r="K1212" s="37">
        <v>99691.25</v>
      </c>
      <c r="L1212" s="38"/>
    </row>
    <row r="1213" spans="1:12" s="39" customFormat="1" ht="12.95" customHeight="1" x14ac:dyDescent="0.25">
      <c r="A1213" s="226"/>
      <c r="B1213" s="29">
        <v>2325</v>
      </c>
      <c r="C1213" s="30">
        <v>18</v>
      </c>
      <c r="D1213" s="32" t="s">
        <v>169</v>
      </c>
      <c r="E1213" s="32" t="s">
        <v>170</v>
      </c>
      <c r="F1213" s="32" t="s">
        <v>3222</v>
      </c>
      <c r="G1213" s="50" t="s">
        <v>12</v>
      </c>
      <c r="H1213" s="34" t="s">
        <v>13</v>
      </c>
      <c r="I1213" s="35">
        <v>0.94369999999999998</v>
      </c>
      <c r="J1213" s="19">
        <f t="shared" si="18"/>
        <v>1224450.72</v>
      </c>
      <c r="K1213" s="37">
        <v>102037.56</v>
      </c>
      <c r="L1213" s="38"/>
    </row>
    <row r="1214" spans="1:12" s="39" customFormat="1" ht="12.95" customHeight="1" x14ac:dyDescent="0.25">
      <c r="A1214" s="226"/>
      <c r="B1214" s="29">
        <v>2305</v>
      </c>
      <c r="C1214" s="30">
        <v>19</v>
      </c>
      <c r="D1214" s="42" t="s">
        <v>2279</v>
      </c>
      <c r="E1214" s="42" t="s">
        <v>3223</v>
      </c>
      <c r="F1214" s="42" t="s">
        <v>3224</v>
      </c>
      <c r="G1214" s="27" t="s">
        <v>12</v>
      </c>
      <c r="H1214" s="34" t="s">
        <v>13</v>
      </c>
      <c r="I1214" s="35">
        <v>0.91869999999999996</v>
      </c>
      <c r="J1214" s="19">
        <f t="shared" si="18"/>
        <v>1192013.28</v>
      </c>
      <c r="K1214" s="37">
        <v>99334.44</v>
      </c>
      <c r="L1214" s="38"/>
    </row>
    <row r="1215" spans="1:12" s="39" customFormat="1" ht="12.95" customHeight="1" x14ac:dyDescent="0.25">
      <c r="A1215" s="226"/>
      <c r="B1215" s="29">
        <v>2300</v>
      </c>
      <c r="C1215" s="30">
        <v>20</v>
      </c>
      <c r="D1215" s="32" t="s">
        <v>3225</v>
      </c>
      <c r="E1215" s="32" t="s">
        <v>3226</v>
      </c>
      <c r="F1215" s="32" t="s">
        <v>3227</v>
      </c>
      <c r="G1215" s="33" t="s">
        <v>12</v>
      </c>
      <c r="H1215" s="34" t="s">
        <v>13</v>
      </c>
      <c r="I1215" s="35">
        <v>0.99490000000000001</v>
      </c>
      <c r="J1215" s="19">
        <f t="shared" si="18"/>
        <v>1290882.72</v>
      </c>
      <c r="K1215" s="37">
        <v>107573.56</v>
      </c>
      <c r="L1215" s="38"/>
    </row>
    <row r="1216" spans="1:12" s="39" customFormat="1" ht="12.95" customHeight="1" x14ac:dyDescent="0.25">
      <c r="A1216" s="226"/>
      <c r="B1216" s="29">
        <v>2340</v>
      </c>
      <c r="C1216" s="30">
        <v>21</v>
      </c>
      <c r="D1216" s="42" t="s">
        <v>3228</v>
      </c>
      <c r="E1216" s="42" t="s">
        <v>3229</v>
      </c>
      <c r="F1216" s="42" t="s">
        <v>3230</v>
      </c>
      <c r="G1216" s="33" t="s">
        <v>12</v>
      </c>
      <c r="H1216" s="34" t="s">
        <v>13</v>
      </c>
      <c r="I1216" s="35">
        <v>0.91420000000000001</v>
      </c>
      <c r="J1216" s="19">
        <f t="shared" si="18"/>
        <v>1186174.56</v>
      </c>
      <c r="K1216" s="37">
        <v>98847.88</v>
      </c>
      <c r="L1216" s="38"/>
    </row>
    <row r="1217" spans="1:12" s="39" customFormat="1" ht="12.95" customHeight="1" x14ac:dyDescent="0.25">
      <c r="A1217" s="226"/>
      <c r="B1217" s="29">
        <v>2337</v>
      </c>
      <c r="C1217" s="30">
        <v>22</v>
      </c>
      <c r="D1217" s="42" t="s">
        <v>619</v>
      </c>
      <c r="E1217" s="42" t="s">
        <v>3231</v>
      </c>
      <c r="F1217" s="42" t="s">
        <v>953</v>
      </c>
      <c r="G1217" s="33" t="s">
        <v>12</v>
      </c>
      <c r="H1217" s="34" t="s">
        <v>13</v>
      </c>
      <c r="I1217" s="35">
        <v>0.93600000000000005</v>
      </c>
      <c r="J1217" s="19">
        <f t="shared" ref="J1217:J1280" si="19">ROUND(K1217*12,2)</f>
        <v>1214460</v>
      </c>
      <c r="K1217" s="37">
        <v>101205</v>
      </c>
      <c r="L1217" s="58"/>
    </row>
    <row r="1218" spans="1:12" s="39" customFormat="1" ht="12.95" customHeight="1" x14ac:dyDescent="0.25">
      <c r="A1218" s="226"/>
      <c r="B1218" s="29">
        <v>2333</v>
      </c>
      <c r="C1218" s="30">
        <v>23</v>
      </c>
      <c r="D1218" s="32" t="s">
        <v>3232</v>
      </c>
      <c r="E1218" s="32" t="s">
        <v>3233</v>
      </c>
      <c r="F1218" s="32" t="s">
        <v>3234</v>
      </c>
      <c r="G1218" s="33" t="s">
        <v>12</v>
      </c>
      <c r="H1218" s="34" t="s">
        <v>13</v>
      </c>
      <c r="I1218" s="35">
        <v>0.9355</v>
      </c>
      <c r="J1218" s="19">
        <f t="shared" si="19"/>
        <v>1213811.28</v>
      </c>
      <c r="K1218" s="37">
        <v>101150.94</v>
      </c>
      <c r="L1218" s="38"/>
    </row>
    <row r="1219" spans="1:12" s="39" customFormat="1" ht="12.95" customHeight="1" x14ac:dyDescent="0.25">
      <c r="A1219" s="226"/>
      <c r="B1219" s="43">
        <v>2304</v>
      </c>
      <c r="C1219" s="30">
        <v>24</v>
      </c>
      <c r="D1219" s="42" t="s">
        <v>2559</v>
      </c>
      <c r="E1219" s="42" t="s">
        <v>2560</v>
      </c>
      <c r="F1219" s="42" t="s">
        <v>3235</v>
      </c>
      <c r="G1219" s="33" t="s">
        <v>12</v>
      </c>
      <c r="H1219" s="34" t="s">
        <v>13</v>
      </c>
      <c r="I1219" s="35">
        <v>0.91320000000000001</v>
      </c>
      <c r="J1219" s="19">
        <f t="shared" si="19"/>
        <v>1184877</v>
      </c>
      <c r="K1219" s="37">
        <v>98739.75</v>
      </c>
      <c r="L1219" s="38"/>
    </row>
    <row r="1220" spans="1:12" s="39" customFormat="1" ht="12.95" customHeight="1" x14ac:dyDescent="0.25">
      <c r="A1220" s="226"/>
      <c r="B1220" s="29">
        <v>2306</v>
      </c>
      <c r="C1220" s="30">
        <v>25</v>
      </c>
      <c r="D1220" s="32" t="s">
        <v>3236</v>
      </c>
      <c r="E1220" s="32" t="s">
        <v>3237</v>
      </c>
      <c r="F1220" s="32" t="s">
        <v>3238</v>
      </c>
      <c r="G1220" s="33" t="s">
        <v>12</v>
      </c>
      <c r="H1220" s="34" t="s">
        <v>13</v>
      </c>
      <c r="I1220" s="35">
        <v>0.93500000000000005</v>
      </c>
      <c r="J1220" s="19">
        <f t="shared" si="19"/>
        <v>1213162.56</v>
      </c>
      <c r="K1220" s="37">
        <v>101096.88</v>
      </c>
      <c r="L1220" s="38"/>
    </row>
    <row r="1221" spans="1:12" s="39" customFormat="1" ht="12.95" customHeight="1" x14ac:dyDescent="0.25">
      <c r="A1221" s="226"/>
      <c r="B1221" s="29">
        <v>2326</v>
      </c>
      <c r="C1221" s="30">
        <v>26</v>
      </c>
      <c r="D1221" s="32" t="s">
        <v>3024</v>
      </c>
      <c r="E1221" s="32" t="s">
        <v>3239</v>
      </c>
      <c r="F1221" s="32" t="s">
        <v>3240</v>
      </c>
      <c r="G1221" s="33" t="s">
        <v>12</v>
      </c>
      <c r="H1221" s="34" t="s">
        <v>13</v>
      </c>
      <c r="I1221" s="35">
        <v>0.95620000000000005</v>
      </c>
      <c r="J1221" s="19">
        <f t="shared" si="19"/>
        <v>1240669.56</v>
      </c>
      <c r="K1221" s="37">
        <v>103389.13</v>
      </c>
      <c r="L1221" s="38"/>
    </row>
    <row r="1222" spans="1:12" s="39" customFormat="1" ht="12.95" customHeight="1" x14ac:dyDescent="0.25">
      <c r="A1222" s="226"/>
      <c r="B1222" s="29">
        <v>2314</v>
      </c>
      <c r="C1222" s="30">
        <v>27</v>
      </c>
      <c r="D1222" s="32" t="s">
        <v>3241</v>
      </c>
      <c r="E1222" s="32" t="s">
        <v>3242</v>
      </c>
      <c r="F1222" s="32" t="s">
        <v>3243</v>
      </c>
      <c r="G1222" s="33" t="s">
        <v>12</v>
      </c>
      <c r="H1222" s="34" t="s">
        <v>13</v>
      </c>
      <c r="I1222" s="35">
        <v>0.92620000000000002</v>
      </c>
      <c r="J1222" s="19">
        <f t="shared" si="19"/>
        <v>1201744.56</v>
      </c>
      <c r="K1222" s="37">
        <v>100145.38</v>
      </c>
      <c r="L1222" s="58"/>
    </row>
    <row r="1223" spans="1:12" s="39" customFormat="1" ht="12.95" customHeight="1" x14ac:dyDescent="0.25">
      <c r="A1223" s="226"/>
      <c r="B1223" s="29">
        <v>2331</v>
      </c>
      <c r="C1223" s="30">
        <v>28</v>
      </c>
      <c r="D1223" s="32" t="s">
        <v>3244</v>
      </c>
      <c r="E1223" s="32" t="s">
        <v>3245</v>
      </c>
      <c r="F1223" s="32" t="s">
        <v>3246</v>
      </c>
      <c r="G1223" s="33" t="s">
        <v>12</v>
      </c>
      <c r="H1223" s="34" t="s">
        <v>13</v>
      </c>
      <c r="I1223" s="35">
        <v>0.94450000000000001</v>
      </c>
      <c r="J1223" s="19">
        <f t="shared" si="19"/>
        <v>1225488.72</v>
      </c>
      <c r="K1223" s="37">
        <v>102124.06</v>
      </c>
      <c r="L1223" s="58"/>
    </row>
    <row r="1224" spans="1:12" s="39" customFormat="1" ht="12.95" customHeight="1" x14ac:dyDescent="0.25">
      <c r="A1224" s="226"/>
      <c r="B1224" s="29">
        <v>2334</v>
      </c>
      <c r="C1224" s="30">
        <v>29</v>
      </c>
      <c r="D1224" s="32" t="s">
        <v>3247</v>
      </c>
      <c r="E1224" s="32" t="s">
        <v>3248</v>
      </c>
      <c r="F1224" s="32" t="s">
        <v>3249</v>
      </c>
      <c r="G1224" s="33" t="s">
        <v>12</v>
      </c>
      <c r="H1224" s="34" t="s">
        <v>13</v>
      </c>
      <c r="I1224" s="35">
        <v>0.85870000000000002</v>
      </c>
      <c r="J1224" s="19">
        <f t="shared" si="19"/>
        <v>1114163.28</v>
      </c>
      <c r="K1224" s="37">
        <v>92846.94</v>
      </c>
      <c r="L1224" s="38"/>
    </row>
    <row r="1225" spans="1:12" s="39" customFormat="1" ht="12.95" customHeight="1" x14ac:dyDescent="0.25">
      <c r="A1225" s="226"/>
      <c r="B1225" s="29">
        <v>2310</v>
      </c>
      <c r="C1225" s="30">
        <v>30</v>
      </c>
      <c r="D1225" s="32" t="s">
        <v>3250</v>
      </c>
      <c r="E1225" s="32" t="s">
        <v>3251</v>
      </c>
      <c r="F1225" s="32" t="s">
        <v>3252</v>
      </c>
      <c r="G1225" s="33" t="s">
        <v>12</v>
      </c>
      <c r="H1225" s="34" t="s">
        <v>13</v>
      </c>
      <c r="I1225" s="35">
        <v>0.94159999999999999</v>
      </c>
      <c r="J1225" s="19">
        <f t="shared" si="19"/>
        <v>1221726</v>
      </c>
      <c r="K1225" s="37">
        <v>101810.5</v>
      </c>
      <c r="L1225" s="38"/>
    </row>
    <row r="1226" spans="1:12" s="39" customFormat="1" ht="12.95" customHeight="1" x14ac:dyDescent="0.25">
      <c r="A1226" s="226"/>
      <c r="B1226" s="29">
        <v>2323</v>
      </c>
      <c r="C1226" s="30">
        <v>31</v>
      </c>
      <c r="D1226" s="32" t="s">
        <v>1164</v>
      </c>
      <c r="E1226" s="32" t="s">
        <v>1165</v>
      </c>
      <c r="F1226" s="32" t="s">
        <v>3253</v>
      </c>
      <c r="G1226" s="33" t="s">
        <v>12</v>
      </c>
      <c r="H1226" s="34" t="s">
        <v>13</v>
      </c>
      <c r="I1226" s="35">
        <v>0.93969999999999998</v>
      </c>
      <c r="J1226" s="19">
        <f t="shared" si="19"/>
        <v>1219260.72</v>
      </c>
      <c r="K1226" s="37">
        <v>101605.06</v>
      </c>
      <c r="L1226" s="38"/>
    </row>
    <row r="1227" spans="1:12" s="39" customFormat="1" ht="12.95" customHeight="1" x14ac:dyDescent="0.25">
      <c r="A1227" s="226"/>
      <c r="B1227" s="29"/>
      <c r="C1227" s="30"/>
      <c r="D1227" s="31" t="s">
        <v>47</v>
      </c>
      <c r="E1227" s="32"/>
      <c r="F1227" s="32"/>
      <c r="G1227" s="33"/>
      <c r="H1227" s="34"/>
      <c r="I1227" s="35"/>
      <c r="J1227" s="19"/>
      <c r="K1227" s="37"/>
      <c r="L1227" s="38"/>
    </row>
    <row r="1228" spans="1:12" s="39" customFormat="1" ht="12.95" customHeight="1" x14ac:dyDescent="0.25">
      <c r="A1228" s="226"/>
      <c r="B1228" s="29">
        <v>2339</v>
      </c>
      <c r="C1228" s="30">
        <v>1</v>
      </c>
      <c r="D1228" s="32" t="s">
        <v>3254</v>
      </c>
      <c r="E1228" s="32" t="s">
        <v>3255</v>
      </c>
      <c r="F1228" s="32" t="s">
        <v>3256</v>
      </c>
      <c r="G1228" s="33" t="s">
        <v>51</v>
      </c>
      <c r="H1228" s="34" t="s">
        <v>13</v>
      </c>
      <c r="I1228" s="35">
        <v>0.95850000000000002</v>
      </c>
      <c r="J1228" s="19">
        <f t="shared" si="19"/>
        <v>1970292.6</v>
      </c>
      <c r="K1228" s="37">
        <v>164191.04999999999</v>
      </c>
      <c r="L1228" s="38"/>
    </row>
    <row r="1229" spans="1:12" s="39" customFormat="1" ht="12.95" customHeight="1" x14ac:dyDescent="0.25">
      <c r="A1229" s="226"/>
      <c r="B1229" s="29">
        <v>2332</v>
      </c>
      <c r="C1229" s="30">
        <v>2</v>
      </c>
      <c r="D1229" s="32" t="s">
        <v>3257</v>
      </c>
      <c r="E1229" s="32" t="s">
        <v>3258</v>
      </c>
      <c r="F1229" s="32" t="s">
        <v>3259</v>
      </c>
      <c r="G1229" s="33" t="s">
        <v>51</v>
      </c>
      <c r="H1229" s="34" t="s">
        <v>13</v>
      </c>
      <c r="I1229" s="35">
        <v>0.9415</v>
      </c>
      <c r="J1229" s="19">
        <f t="shared" si="19"/>
        <v>1935347.4</v>
      </c>
      <c r="K1229" s="37">
        <v>161278.95000000001</v>
      </c>
      <c r="L1229" s="38"/>
    </row>
    <row r="1230" spans="1:12" s="39" customFormat="1" ht="12.95" customHeight="1" x14ac:dyDescent="0.25">
      <c r="A1230" s="226"/>
      <c r="B1230" s="29">
        <v>2329</v>
      </c>
      <c r="C1230" s="30">
        <v>3</v>
      </c>
      <c r="D1230" s="42" t="s">
        <v>3260</v>
      </c>
      <c r="E1230" s="42" t="s">
        <v>3261</v>
      </c>
      <c r="F1230" s="42" t="s">
        <v>3262</v>
      </c>
      <c r="G1230" s="33" t="s">
        <v>51</v>
      </c>
      <c r="H1230" s="34" t="s">
        <v>13</v>
      </c>
      <c r="I1230" s="35">
        <v>0.95569999999999999</v>
      </c>
      <c r="J1230" s="19">
        <f t="shared" si="19"/>
        <v>1964536.92</v>
      </c>
      <c r="K1230" s="37">
        <v>163711.41</v>
      </c>
      <c r="L1230" s="38"/>
    </row>
    <row r="1231" spans="1:12" s="39" customFormat="1" ht="12.95" customHeight="1" x14ac:dyDescent="0.25">
      <c r="A1231" s="226"/>
      <c r="B1231" s="29">
        <v>2324</v>
      </c>
      <c r="C1231" s="30">
        <v>4</v>
      </c>
      <c r="D1231" s="32" t="s">
        <v>3263</v>
      </c>
      <c r="E1231" s="32" t="s">
        <v>3264</v>
      </c>
      <c r="F1231" s="32" t="s">
        <v>3265</v>
      </c>
      <c r="G1231" s="33" t="s">
        <v>51</v>
      </c>
      <c r="H1231" s="34" t="s">
        <v>13</v>
      </c>
      <c r="I1231" s="35">
        <v>0.94299999999999995</v>
      </c>
      <c r="J1231" s="19">
        <f t="shared" si="19"/>
        <v>1938430.8</v>
      </c>
      <c r="K1231" s="37">
        <v>161535.9</v>
      </c>
      <c r="L1231" s="38"/>
    </row>
    <row r="1232" spans="1:12" s="39" customFormat="1" ht="12.95" customHeight="1" x14ac:dyDescent="0.25">
      <c r="A1232" s="226"/>
      <c r="B1232" s="29">
        <v>2328</v>
      </c>
      <c r="C1232" s="30">
        <v>5</v>
      </c>
      <c r="D1232" s="32" t="s">
        <v>3266</v>
      </c>
      <c r="E1232" s="32" t="s">
        <v>3267</v>
      </c>
      <c r="F1232" s="32" t="s">
        <v>3268</v>
      </c>
      <c r="G1232" s="33" t="s">
        <v>51</v>
      </c>
      <c r="H1232" s="34" t="s">
        <v>13</v>
      </c>
      <c r="I1232" s="35">
        <v>0.97050000000000003</v>
      </c>
      <c r="J1232" s="19">
        <f t="shared" si="19"/>
        <v>1994959.8</v>
      </c>
      <c r="K1232" s="37">
        <v>166246.65</v>
      </c>
      <c r="L1232" s="38"/>
    </row>
    <row r="1233" spans="1:12" s="39" customFormat="1" ht="12.95" customHeight="1" x14ac:dyDescent="0.25">
      <c r="A1233" s="226"/>
      <c r="B1233" s="29">
        <v>2308</v>
      </c>
      <c r="C1233" s="30">
        <v>6</v>
      </c>
      <c r="D1233" s="32" t="s">
        <v>3269</v>
      </c>
      <c r="E1233" s="32" t="s">
        <v>3270</v>
      </c>
      <c r="F1233" s="32" t="s">
        <v>3271</v>
      </c>
      <c r="G1233" s="33" t="s">
        <v>51</v>
      </c>
      <c r="H1233" s="34" t="s">
        <v>13</v>
      </c>
      <c r="I1233" s="35">
        <v>0.9194</v>
      </c>
      <c r="J1233" s="19">
        <f t="shared" si="19"/>
        <v>1889918.64</v>
      </c>
      <c r="K1233" s="37">
        <v>157493.22</v>
      </c>
      <c r="L1233" s="38"/>
    </row>
    <row r="1234" spans="1:12" s="39" customFormat="1" ht="12.95" customHeight="1" x14ac:dyDescent="0.25">
      <c r="A1234" s="226"/>
      <c r="B1234" s="29">
        <v>2336</v>
      </c>
      <c r="C1234" s="30">
        <v>7</v>
      </c>
      <c r="D1234" s="32" t="s">
        <v>3272</v>
      </c>
      <c r="E1234" s="32" t="s">
        <v>3273</v>
      </c>
      <c r="F1234" s="32" t="s">
        <v>3274</v>
      </c>
      <c r="G1234" s="33" t="s">
        <v>51</v>
      </c>
      <c r="H1234" s="34" t="s">
        <v>13</v>
      </c>
      <c r="I1234" s="35">
        <v>0.95079999999999998</v>
      </c>
      <c r="J1234" s="19">
        <f t="shared" si="19"/>
        <v>1954464.48</v>
      </c>
      <c r="K1234" s="37">
        <v>162872.04</v>
      </c>
      <c r="L1234" s="38"/>
    </row>
    <row r="1235" spans="1:12" s="39" customFormat="1" ht="12.95" customHeight="1" x14ac:dyDescent="0.25">
      <c r="A1235" s="226"/>
      <c r="B1235" s="29">
        <v>2327</v>
      </c>
      <c r="C1235" s="30">
        <v>8</v>
      </c>
      <c r="D1235" s="32" t="s">
        <v>3275</v>
      </c>
      <c r="E1235" s="32" t="s">
        <v>3276</v>
      </c>
      <c r="F1235" s="32" t="s">
        <v>3277</v>
      </c>
      <c r="G1235" s="33" t="s">
        <v>51</v>
      </c>
      <c r="H1235" s="34" t="s">
        <v>13</v>
      </c>
      <c r="I1235" s="35">
        <v>0.94550000000000001</v>
      </c>
      <c r="J1235" s="19">
        <f t="shared" si="19"/>
        <v>1943569.8</v>
      </c>
      <c r="K1235" s="37">
        <v>161964.15</v>
      </c>
      <c r="L1235" s="38"/>
    </row>
    <row r="1236" spans="1:12" s="39" customFormat="1" ht="12.95" customHeight="1" x14ac:dyDescent="0.25">
      <c r="A1236" s="226"/>
      <c r="B1236" s="29"/>
      <c r="C1236" s="30"/>
      <c r="D1236" s="49" t="s">
        <v>38</v>
      </c>
      <c r="E1236" s="42"/>
      <c r="F1236" s="42"/>
      <c r="G1236" s="33"/>
      <c r="H1236" s="34"/>
      <c r="I1236" s="35"/>
      <c r="J1236" s="19"/>
      <c r="K1236" s="37"/>
      <c r="L1236" s="38"/>
    </row>
    <row r="1237" spans="1:12" s="39" customFormat="1" ht="12.95" customHeight="1" x14ac:dyDescent="0.25">
      <c r="A1237" s="227"/>
      <c r="B1237" s="29">
        <v>2315</v>
      </c>
      <c r="C1237" s="30">
        <v>1</v>
      </c>
      <c r="D1237" s="42" t="s">
        <v>3278</v>
      </c>
      <c r="E1237" s="42" t="s">
        <v>3279</v>
      </c>
      <c r="F1237" s="42" t="s">
        <v>3280</v>
      </c>
      <c r="G1237" s="33" t="s">
        <v>118</v>
      </c>
      <c r="H1237" s="34" t="s">
        <v>13</v>
      </c>
      <c r="I1237" s="35">
        <v>0.95120000000000005</v>
      </c>
      <c r="J1237" s="19">
        <f t="shared" si="19"/>
        <v>2195559.84</v>
      </c>
      <c r="K1237" s="37">
        <v>182963.32</v>
      </c>
      <c r="L1237" s="38"/>
    </row>
    <row r="1238" spans="1:12" s="39" customFormat="1" ht="12.95" customHeight="1" x14ac:dyDescent="0.25">
      <c r="A1238" s="225" t="s">
        <v>3281</v>
      </c>
      <c r="B1238" s="29"/>
      <c r="C1238" s="30"/>
      <c r="D1238" s="31" t="s">
        <v>126</v>
      </c>
      <c r="E1238" s="32"/>
      <c r="F1238" s="32"/>
      <c r="G1238" s="33"/>
      <c r="H1238" s="34"/>
      <c r="I1238" s="35"/>
      <c r="J1238" s="19"/>
      <c r="K1238" s="37"/>
      <c r="L1238" s="38"/>
    </row>
    <row r="1239" spans="1:12" s="39" customFormat="1" ht="12.95" customHeight="1" x14ac:dyDescent="0.25">
      <c r="A1239" s="226"/>
      <c r="B1239" s="29">
        <v>2418</v>
      </c>
      <c r="C1239" s="30">
        <v>1</v>
      </c>
      <c r="D1239" s="32" t="s">
        <v>3282</v>
      </c>
      <c r="E1239" s="32" t="s">
        <v>3283</v>
      </c>
      <c r="F1239" s="32" t="s">
        <v>3284</v>
      </c>
      <c r="G1239" s="33" t="s">
        <v>130</v>
      </c>
      <c r="H1239" s="34" t="s">
        <v>13</v>
      </c>
      <c r="I1239" s="35">
        <v>0.83240000000000003</v>
      </c>
      <c r="J1239" s="19">
        <f t="shared" si="19"/>
        <v>540061.07999999996</v>
      </c>
      <c r="K1239" s="37">
        <v>45005.09</v>
      </c>
      <c r="L1239" s="38"/>
    </row>
    <row r="1240" spans="1:12" s="39" customFormat="1" ht="12.95" customHeight="1" x14ac:dyDescent="0.25">
      <c r="A1240" s="226"/>
      <c r="B1240" s="29">
        <v>2414</v>
      </c>
      <c r="C1240" s="30">
        <v>2</v>
      </c>
      <c r="D1240" s="32" t="s">
        <v>113</v>
      </c>
      <c r="E1240" s="32" t="s">
        <v>3285</v>
      </c>
      <c r="F1240" s="32" t="s">
        <v>3286</v>
      </c>
      <c r="G1240" s="33" t="s">
        <v>130</v>
      </c>
      <c r="H1240" s="34" t="s">
        <v>13</v>
      </c>
      <c r="I1240" s="35">
        <v>0.83240000000000003</v>
      </c>
      <c r="J1240" s="19">
        <f t="shared" si="19"/>
        <v>540061.07999999996</v>
      </c>
      <c r="K1240" s="37">
        <v>45005.09</v>
      </c>
      <c r="L1240" s="38"/>
    </row>
    <row r="1241" spans="1:12" s="39" customFormat="1" ht="12.95" customHeight="1" x14ac:dyDescent="0.25">
      <c r="A1241" s="226"/>
      <c r="B1241" s="29"/>
      <c r="C1241" s="30"/>
      <c r="D1241" s="31" t="s">
        <v>11</v>
      </c>
      <c r="E1241" s="32"/>
      <c r="F1241" s="32"/>
      <c r="G1241" s="33"/>
      <c r="H1241" s="34"/>
      <c r="I1241" s="35"/>
      <c r="J1241" s="19"/>
      <c r="K1241" s="37"/>
      <c r="L1241" s="38"/>
    </row>
    <row r="1242" spans="1:12" s="39" customFormat="1" ht="12.95" customHeight="1" x14ac:dyDescent="0.25">
      <c r="A1242" s="226"/>
      <c r="B1242" s="29">
        <v>2424</v>
      </c>
      <c r="C1242" s="30">
        <v>1</v>
      </c>
      <c r="D1242" s="32" t="s">
        <v>3287</v>
      </c>
      <c r="E1242" s="32" t="s">
        <v>3288</v>
      </c>
      <c r="F1242" s="32" t="s">
        <v>3289</v>
      </c>
      <c r="G1242" s="33" t="s">
        <v>12</v>
      </c>
      <c r="H1242" s="34" t="s">
        <v>13</v>
      </c>
      <c r="I1242" s="35">
        <v>0.43240000000000001</v>
      </c>
      <c r="J1242" s="19">
        <f t="shared" si="19"/>
        <v>561039</v>
      </c>
      <c r="K1242" s="37">
        <v>46753.25</v>
      </c>
      <c r="L1242" s="38"/>
    </row>
    <row r="1243" spans="1:12" s="39" customFormat="1" ht="12.95" customHeight="1" x14ac:dyDescent="0.25">
      <c r="A1243" s="226"/>
      <c r="B1243" s="29">
        <v>2403</v>
      </c>
      <c r="C1243" s="30">
        <v>2</v>
      </c>
      <c r="D1243" s="32" t="s">
        <v>3290</v>
      </c>
      <c r="E1243" s="32" t="s">
        <v>3291</v>
      </c>
      <c r="F1243" s="32" t="s">
        <v>3292</v>
      </c>
      <c r="G1243" s="33" t="s">
        <v>12</v>
      </c>
      <c r="H1243" s="34" t="s">
        <v>13</v>
      </c>
      <c r="I1243" s="35">
        <v>0.83379999999999999</v>
      </c>
      <c r="J1243" s="19">
        <f t="shared" si="19"/>
        <v>1081855.56</v>
      </c>
      <c r="K1243" s="37">
        <v>90154.63</v>
      </c>
      <c r="L1243" s="38"/>
    </row>
    <row r="1244" spans="1:12" s="39" customFormat="1" ht="12.95" customHeight="1" x14ac:dyDescent="0.25">
      <c r="A1244" s="226"/>
      <c r="B1244" s="29">
        <v>2408</v>
      </c>
      <c r="C1244" s="30">
        <v>3</v>
      </c>
      <c r="D1244" s="42" t="s">
        <v>3293</v>
      </c>
      <c r="E1244" s="42" t="s">
        <v>3294</v>
      </c>
      <c r="F1244" s="42" t="s">
        <v>2533</v>
      </c>
      <c r="G1244" s="33" t="s">
        <v>12</v>
      </c>
      <c r="H1244" s="34" t="s">
        <v>13</v>
      </c>
      <c r="I1244" s="35">
        <v>0.83240000000000003</v>
      </c>
      <c r="J1244" s="19">
        <f t="shared" si="19"/>
        <v>1080039</v>
      </c>
      <c r="K1244" s="37">
        <v>90003.25</v>
      </c>
      <c r="L1244" s="38"/>
    </row>
    <row r="1245" spans="1:12" s="39" customFormat="1" ht="12.95" customHeight="1" x14ac:dyDescent="0.25">
      <c r="A1245" s="226"/>
      <c r="B1245" s="29">
        <v>2417</v>
      </c>
      <c r="C1245" s="30">
        <v>4</v>
      </c>
      <c r="D1245" s="32" t="s">
        <v>3295</v>
      </c>
      <c r="E1245" s="32" t="s">
        <v>3296</v>
      </c>
      <c r="F1245" s="32" t="s">
        <v>3297</v>
      </c>
      <c r="G1245" s="33" t="s">
        <v>12</v>
      </c>
      <c r="H1245" s="34" t="s">
        <v>13</v>
      </c>
      <c r="I1245" s="35">
        <v>0.83240000000000003</v>
      </c>
      <c r="J1245" s="19">
        <f t="shared" si="19"/>
        <v>1080039</v>
      </c>
      <c r="K1245" s="37">
        <v>90003.25</v>
      </c>
      <c r="L1245" s="38"/>
    </row>
    <row r="1246" spans="1:12" s="39" customFormat="1" ht="12.95" customHeight="1" x14ac:dyDescent="0.25">
      <c r="A1246" s="226"/>
      <c r="B1246" s="29">
        <v>2422</v>
      </c>
      <c r="C1246" s="30">
        <v>5</v>
      </c>
      <c r="D1246" s="32" t="s">
        <v>1518</v>
      </c>
      <c r="E1246" s="32" t="s">
        <v>1519</v>
      </c>
      <c r="F1246" s="32" t="s">
        <v>3298</v>
      </c>
      <c r="G1246" s="33" t="s">
        <v>12</v>
      </c>
      <c r="H1246" s="34" t="s">
        <v>13</v>
      </c>
      <c r="I1246" s="35">
        <v>0.83240000000000003</v>
      </c>
      <c r="J1246" s="19">
        <f t="shared" si="19"/>
        <v>1080039</v>
      </c>
      <c r="K1246" s="37">
        <v>90003.25</v>
      </c>
      <c r="L1246" s="38"/>
    </row>
    <row r="1247" spans="1:12" s="39" customFormat="1" ht="12.95" customHeight="1" x14ac:dyDescent="0.25">
      <c r="A1247" s="226"/>
      <c r="B1247" s="29">
        <v>2413</v>
      </c>
      <c r="C1247" s="30">
        <v>6</v>
      </c>
      <c r="D1247" s="32" t="s">
        <v>3299</v>
      </c>
      <c r="E1247" s="32" t="s">
        <v>3300</v>
      </c>
      <c r="F1247" s="32" t="s">
        <v>3301</v>
      </c>
      <c r="G1247" s="50" t="s">
        <v>12</v>
      </c>
      <c r="H1247" s="34" t="s">
        <v>13</v>
      </c>
      <c r="I1247" s="35">
        <v>0.83240000000000003</v>
      </c>
      <c r="J1247" s="19">
        <f t="shared" si="19"/>
        <v>1080039</v>
      </c>
      <c r="K1247" s="37">
        <v>90003.25</v>
      </c>
      <c r="L1247" s="38"/>
    </row>
    <row r="1248" spans="1:12" s="39" customFormat="1" ht="12.95" customHeight="1" x14ac:dyDescent="0.25">
      <c r="A1248" s="226"/>
      <c r="B1248" s="29">
        <v>2420</v>
      </c>
      <c r="C1248" s="30">
        <v>7</v>
      </c>
      <c r="D1248" s="32" t="s">
        <v>1750</v>
      </c>
      <c r="E1248" s="32" t="s">
        <v>1751</v>
      </c>
      <c r="F1248" s="32" t="s">
        <v>3302</v>
      </c>
      <c r="G1248" s="50" t="s">
        <v>12</v>
      </c>
      <c r="H1248" s="34" t="s">
        <v>13</v>
      </c>
      <c r="I1248" s="35">
        <v>0.43240000000000001</v>
      </c>
      <c r="J1248" s="19">
        <f t="shared" si="19"/>
        <v>561039</v>
      </c>
      <c r="K1248" s="37">
        <v>46753.25</v>
      </c>
      <c r="L1248" s="38"/>
    </row>
    <row r="1249" spans="1:12" s="39" customFormat="1" ht="12.95" customHeight="1" x14ac:dyDescent="0.25">
      <c r="A1249" s="226"/>
      <c r="B1249" s="29">
        <v>2411</v>
      </c>
      <c r="C1249" s="30">
        <v>8</v>
      </c>
      <c r="D1249" s="32" t="s">
        <v>3303</v>
      </c>
      <c r="E1249" s="32" t="s">
        <v>3304</v>
      </c>
      <c r="F1249" s="32" t="s">
        <v>3305</v>
      </c>
      <c r="G1249" s="50" t="s">
        <v>12</v>
      </c>
      <c r="H1249" s="34" t="s">
        <v>13</v>
      </c>
      <c r="I1249" s="35">
        <v>0.83240000000000003</v>
      </c>
      <c r="J1249" s="19">
        <f t="shared" si="19"/>
        <v>1080039</v>
      </c>
      <c r="K1249" s="37">
        <v>90003.25</v>
      </c>
      <c r="L1249" s="38"/>
    </row>
    <row r="1250" spans="1:12" s="39" customFormat="1" ht="12.95" customHeight="1" x14ac:dyDescent="0.25">
      <c r="A1250" s="226"/>
      <c r="B1250" s="29">
        <v>2412</v>
      </c>
      <c r="C1250" s="30">
        <v>9</v>
      </c>
      <c r="D1250" s="32" t="s">
        <v>3306</v>
      </c>
      <c r="E1250" s="32" t="s">
        <v>3307</v>
      </c>
      <c r="F1250" s="32" t="s">
        <v>3308</v>
      </c>
      <c r="G1250" s="50" t="s">
        <v>12</v>
      </c>
      <c r="H1250" s="34" t="s">
        <v>13</v>
      </c>
      <c r="I1250" s="35">
        <v>0.83689999999999998</v>
      </c>
      <c r="J1250" s="19">
        <f t="shared" si="19"/>
        <v>1085877.72</v>
      </c>
      <c r="K1250" s="37">
        <v>90489.81</v>
      </c>
      <c r="L1250" s="38"/>
    </row>
    <row r="1251" spans="1:12" s="39" customFormat="1" ht="12.95" customHeight="1" x14ac:dyDescent="0.25">
      <c r="A1251" s="226"/>
      <c r="B1251" s="29">
        <v>2416</v>
      </c>
      <c r="C1251" s="30">
        <v>10</v>
      </c>
      <c r="D1251" s="42" t="s">
        <v>3309</v>
      </c>
      <c r="E1251" s="42" t="s">
        <v>3310</v>
      </c>
      <c r="F1251" s="42" t="s">
        <v>3311</v>
      </c>
      <c r="G1251" s="50" t="s">
        <v>12</v>
      </c>
      <c r="H1251" s="34" t="s">
        <v>13</v>
      </c>
      <c r="I1251" s="35">
        <v>0.83240000000000003</v>
      </c>
      <c r="J1251" s="19">
        <f t="shared" si="19"/>
        <v>1080039</v>
      </c>
      <c r="K1251" s="37">
        <v>90003.25</v>
      </c>
      <c r="L1251" s="38"/>
    </row>
    <row r="1252" spans="1:12" s="39" customFormat="1" ht="12.95" customHeight="1" x14ac:dyDescent="0.25">
      <c r="A1252" s="226"/>
      <c r="B1252" s="29">
        <v>2407</v>
      </c>
      <c r="C1252" s="30">
        <v>11</v>
      </c>
      <c r="D1252" s="32" t="s">
        <v>2841</v>
      </c>
      <c r="E1252" s="32" t="s">
        <v>3312</v>
      </c>
      <c r="F1252" s="32" t="s">
        <v>3313</v>
      </c>
      <c r="G1252" s="50" t="s">
        <v>12</v>
      </c>
      <c r="H1252" s="34" t="s">
        <v>13</v>
      </c>
      <c r="I1252" s="35">
        <v>0.92030000000000001</v>
      </c>
      <c r="J1252" s="19">
        <f t="shared" si="19"/>
        <v>1194089.28</v>
      </c>
      <c r="K1252" s="37">
        <v>99507.44</v>
      </c>
      <c r="L1252" s="38"/>
    </row>
    <row r="1253" spans="1:12" s="39" customFormat="1" ht="12.95" customHeight="1" x14ac:dyDescent="0.25">
      <c r="A1253" s="226"/>
      <c r="B1253" s="29">
        <v>2423</v>
      </c>
      <c r="C1253" s="30">
        <v>12</v>
      </c>
      <c r="D1253" s="42" t="s">
        <v>1912</v>
      </c>
      <c r="E1253" s="42" t="s">
        <v>1913</v>
      </c>
      <c r="F1253" s="42" t="s">
        <v>3314</v>
      </c>
      <c r="G1253" s="27" t="s">
        <v>12</v>
      </c>
      <c r="H1253" s="34" t="s">
        <v>13</v>
      </c>
      <c r="I1253" s="35">
        <v>0.93279999999999996</v>
      </c>
      <c r="J1253" s="19">
        <f t="shared" si="19"/>
        <v>1210308</v>
      </c>
      <c r="K1253" s="37">
        <v>100859</v>
      </c>
      <c r="L1253" s="38"/>
    </row>
    <row r="1254" spans="1:12" s="39" customFormat="1" ht="12.95" customHeight="1" x14ac:dyDescent="0.25">
      <c r="A1254" s="226"/>
      <c r="B1254" s="29">
        <v>2404</v>
      </c>
      <c r="C1254" s="30">
        <v>13</v>
      </c>
      <c r="D1254" s="32" t="s">
        <v>3315</v>
      </c>
      <c r="E1254" s="32" t="s">
        <v>3316</v>
      </c>
      <c r="F1254" s="32" t="s">
        <v>3317</v>
      </c>
      <c r="G1254" s="50" t="s">
        <v>12</v>
      </c>
      <c r="H1254" s="34" t="s">
        <v>13</v>
      </c>
      <c r="I1254" s="35">
        <v>0.93220000000000003</v>
      </c>
      <c r="J1254" s="19">
        <f t="shared" si="19"/>
        <v>1209529.56</v>
      </c>
      <c r="K1254" s="37">
        <v>100794.13</v>
      </c>
      <c r="L1254" s="58"/>
    </row>
    <row r="1255" spans="1:12" s="39" customFormat="1" ht="12.95" customHeight="1" x14ac:dyDescent="0.25">
      <c r="A1255" s="226"/>
      <c r="B1255" s="29">
        <v>2401</v>
      </c>
      <c r="C1255" s="30">
        <v>14</v>
      </c>
      <c r="D1255" s="32" t="s">
        <v>3318</v>
      </c>
      <c r="E1255" s="32" t="s">
        <v>3319</v>
      </c>
      <c r="F1255" s="32" t="s">
        <v>3320</v>
      </c>
      <c r="G1255" s="50" t="s">
        <v>12</v>
      </c>
      <c r="H1255" s="34" t="s">
        <v>13</v>
      </c>
      <c r="I1255" s="35">
        <v>0.92030000000000001</v>
      </c>
      <c r="J1255" s="19">
        <f t="shared" si="19"/>
        <v>1194089.28</v>
      </c>
      <c r="K1255" s="37">
        <v>99507.44</v>
      </c>
      <c r="L1255" s="38"/>
    </row>
    <row r="1256" spans="1:12" s="39" customFormat="1" ht="12.95" customHeight="1" x14ac:dyDescent="0.25">
      <c r="A1256" s="226"/>
      <c r="B1256" s="29">
        <v>2415</v>
      </c>
      <c r="C1256" s="30">
        <v>15</v>
      </c>
      <c r="D1256" s="42" t="s">
        <v>3321</v>
      </c>
      <c r="E1256" s="42" t="s">
        <v>3322</v>
      </c>
      <c r="F1256" s="42" t="s">
        <v>3284</v>
      </c>
      <c r="G1256" s="27" t="s">
        <v>12</v>
      </c>
      <c r="H1256" s="34" t="s">
        <v>13</v>
      </c>
      <c r="I1256" s="35">
        <v>0.83240000000000003</v>
      </c>
      <c r="J1256" s="19">
        <f t="shared" si="19"/>
        <v>1080039</v>
      </c>
      <c r="K1256" s="37">
        <v>90003.25</v>
      </c>
      <c r="L1256" s="38"/>
    </row>
    <row r="1257" spans="1:12" s="39" customFormat="1" ht="12.95" customHeight="1" x14ac:dyDescent="0.25">
      <c r="A1257" s="226"/>
      <c r="B1257" s="29">
        <v>2400</v>
      </c>
      <c r="C1257" s="30">
        <v>16</v>
      </c>
      <c r="D1257" s="32" t="s">
        <v>1816</v>
      </c>
      <c r="E1257" s="32" t="s">
        <v>3323</v>
      </c>
      <c r="F1257" s="32" t="s">
        <v>3324</v>
      </c>
      <c r="G1257" s="50" t="s">
        <v>12</v>
      </c>
      <c r="H1257" s="34" t="s">
        <v>13</v>
      </c>
      <c r="I1257" s="35">
        <v>0.83240000000000003</v>
      </c>
      <c r="J1257" s="19">
        <f t="shared" si="19"/>
        <v>1080039</v>
      </c>
      <c r="K1257" s="37">
        <v>90003.25</v>
      </c>
      <c r="L1257" s="38"/>
    </row>
    <row r="1258" spans="1:12" s="39" customFormat="1" ht="12.95" customHeight="1" x14ac:dyDescent="0.25">
      <c r="A1258" s="226"/>
      <c r="B1258" s="29">
        <v>2402</v>
      </c>
      <c r="C1258" s="30">
        <v>17</v>
      </c>
      <c r="D1258" s="42" t="s">
        <v>1705</v>
      </c>
      <c r="E1258" s="42" t="s">
        <v>1706</v>
      </c>
      <c r="F1258" s="42" t="s">
        <v>3325</v>
      </c>
      <c r="G1258" s="50" t="s">
        <v>12</v>
      </c>
      <c r="H1258" s="34" t="s">
        <v>13</v>
      </c>
      <c r="I1258" s="35">
        <v>0.83479999999999999</v>
      </c>
      <c r="J1258" s="19">
        <f t="shared" si="19"/>
        <v>1083153</v>
      </c>
      <c r="K1258" s="37">
        <v>90262.75</v>
      </c>
      <c r="L1258" s="38"/>
    </row>
    <row r="1259" spans="1:12" s="39" customFormat="1" ht="12.95" customHeight="1" x14ac:dyDescent="0.25">
      <c r="A1259" s="226"/>
      <c r="B1259" s="29">
        <v>2419</v>
      </c>
      <c r="C1259" s="30">
        <v>18</v>
      </c>
      <c r="D1259" s="42" t="s">
        <v>3326</v>
      </c>
      <c r="E1259" s="42" t="s">
        <v>3327</v>
      </c>
      <c r="F1259" s="42" t="s">
        <v>3328</v>
      </c>
      <c r="G1259" s="50" t="s">
        <v>12</v>
      </c>
      <c r="H1259" s="34" t="s">
        <v>13</v>
      </c>
      <c r="I1259" s="35">
        <v>0.83240000000000003</v>
      </c>
      <c r="J1259" s="19">
        <f t="shared" si="19"/>
        <v>1080039</v>
      </c>
      <c r="K1259" s="37">
        <v>90003.25</v>
      </c>
      <c r="L1259" s="38"/>
    </row>
    <row r="1260" spans="1:12" s="39" customFormat="1" ht="12.95" customHeight="1" x14ac:dyDescent="0.25">
      <c r="A1260" s="226"/>
      <c r="B1260" s="29">
        <v>2409</v>
      </c>
      <c r="C1260" s="30">
        <v>19</v>
      </c>
      <c r="D1260" s="42" t="s">
        <v>1374</v>
      </c>
      <c r="E1260" s="42" t="s">
        <v>3329</v>
      </c>
      <c r="F1260" s="42" t="s">
        <v>3330</v>
      </c>
      <c r="G1260" s="33" t="s">
        <v>12</v>
      </c>
      <c r="H1260" s="34" t="s">
        <v>13</v>
      </c>
      <c r="I1260" s="35">
        <v>0.9173</v>
      </c>
      <c r="J1260" s="19">
        <f t="shared" si="19"/>
        <v>1190196.72</v>
      </c>
      <c r="K1260" s="37">
        <v>99183.06</v>
      </c>
      <c r="L1260" s="38"/>
    </row>
    <row r="1261" spans="1:12" s="39" customFormat="1" ht="12.95" customHeight="1" x14ac:dyDescent="0.25">
      <c r="A1261" s="226"/>
      <c r="B1261" s="29">
        <v>2421</v>
      </c>
      <c r="C1261" s="30">
        <v>20</v>
      </c>
      <c r="D1261" s="32" t="s">
        <v>2429</v>
      </c>
      <c r="E1261" s="32" t="s">
        <v>3331</v>
      </c>
      <c r="F1261" s="32" t="s">
        <v>3332</v>
      </c>
      <c r="G1261" s="33" t="s">
        <v>12</v>
      </c>
      <c r="H1261" s="34" t="s">
        <v>13</v>
      </c>
      <c r="I1261" s="35">
        <v>0.83240000000000003</v>
      </c>
      <c r="J1261" s="19">
        <f t="shared" si="19"/>
        <v>1080039</v>
      </c>
      <c r="K1261" s="37">
        <v>90003.25</v>
      </c>
      <c r="L1261" s="38"/>
    </row>
    <row r="1262" spans="1:12" s="39" customFormat="1" ht="12.95" customHeight="1" x14ac:dyDescent="0.25">
      <c r="A1262" s="226"/>
      <c r="B1262" s="29">
        <v>2410</v>
      </c>
      <c r="C1262" s="30">
        <v>21</v>
      </c>
      <c r="D1262" s="53" t="s">
        <v>5634</v>
      </c>
      <c r="E1262" s="53" t="s">
        <v>5635</v>
      </c>
      <c r="F1262" s="53" t="s">
        <v>5636</v>
      </c>
      <c r="G1262" s="33" t="s">
        <v>12</v>
      </c>
      <c r="H1262" s="34" t="s">
        <v>13</v>
      </c>
      <c r="I1262" s="35">
        <v>0.92169999999999996</v>
      </c>
      <c r="J1262" s="19">
        <f t="shared" si="19"/>
        <v>1195905.72</v>
      </c>
      <c r="K1262" s="37">
        <v>99658.81</v>
      </c>
      <c r="L1262" s="38"/>
    </row>
    <row r="1263" spans="1:12" s="39" customFormat="1" ht="12.95" customHeight="1" x14ac:dyDescent="0.25">
      <c r="A1263" s="226"/>
      <c r="B1263" s="29">
        <v>2405</v>
      </c>
      <c r="C1263" s="30">
        <v>22</v>
      </c>
      <c r="D1263" s="32" t="s">
        <v>3333</v>
      </c>
      <c r="E1263" s="32" t="s">
        <v>3334</v>
      </c>
      <c r="F1263" s="32" t="s">
        <v>3335</v>
      </c>
      <c r="G1263" s="33" t="s">
        <v>12</v>
      </c>
      <c r="H1263" s="34" t="s">
        <v>13</v>
      </c>
      <c r="I1263" s="35">
        <v>0.91990000000000005</v>
      </c>
      <c r="J1263" s="19">
        <f t="shared" si="19"/>
        <v>1193570.28</v>
      </c>
      <c r="K1263" s="37">
        <v>99464.19</v>
      </c>
      <c r="L1263" s="38"/>
    </row>
    <row r="1264" spans="1:12" s="39" customFormat="1" ht="12.95" customHeight="1" x14ac:dyDescent="0.25">
      <c r="A1264" s="227"/>
      <c r="B1264" s="43">
        <v>2406</v>
      </c>
      <c r="C1264" s="30">
        <v>23</v>
      </c>
      <c r="D1264" s="42" t="s">
        <v>3336</v>
      </c>
      <c r="E1264" s="42" t="s">
        <v>3337</v>
      </c>
      <c r="F1264" s="42" t="s">
        <v>3338</v>
      </c>
      <c r="G1264" s="33" t="s">
        <v>12</v>
      </c>
      <c r="H1264" s="34" t="s">
        <v>13</v>
      </c>
      <c r="I1264" s="35">
        <v>0.83240000000000003</v>
      </c>
      <c r="J1264" s="19">
        <f t="shared" si="19"/>
        <v>1080039</v>
      </c>
      <c r="K1264" s="37">
        <v>90003.25</v>
      </c>
      <c r="L1264" s="38"/>
    </row>
    <row r="1265" spans="1:12" s="39" customFormat="1" ht="12.95" customHeight="1" x14ac:dyDescent="0.25">
      <c r="A1265" s="225" t="s">
        <v>3339</v>
      </c>
      <c r="B1265" s="29"/>
      <c r="C1265" s="30"/>
      <c r="D1265" s="31" t="s">
        <v>126</v>
      </c>
      <c r="E1265" s="32"/>
      <c r="F1265" s="32"/>
      <c r="G1265" s="33"/>
      <c r="H1265" s="34"/>
      <c r="I1265" s="35"/>
      <c r="J1265" s="19"/>
      <c r="K1265" s="37"/>
      <c r="L1265" s="38"/>
    </row>
    <row r="1266" spans="1:12" s="39" customFormat="1" ht="12.95" customHeight="1" x14ac:dyDescent="0.25">
      <c r="A1266" s="226"/>
      <c r="B1266" s="29">
        <v>5369</v>
      </c>
      <c r="C1266" s="30">
        <v>1</v>
      </c>
      <c r="D1266" s="32" t="s">
        <v>3340</v>
      </c>
      <c r="E1266" s="32" t="s">
        <v>3341</v>
      </c>
      <c r="F1266" s="32" t="s">
        <v>3342</v>
      </c>
      <c r="G1266" s="33" t="s">
        <v>130</v>
      </c>
      <c r="H1266" s="34" t="s">
        <v>13</v>
      </c>
      <c r="I1266" s="35">
        <v>0.90400000000000003</v>
      </c>
      <c r="J1266" s="19">
        <f t="shared" si="19"/>
        <v>586515.24</v>
      </c>
      <c r="K1266" s="37">
        <v>48876.27</v>
      </c>
      <c r="L1266" s="38"/>
    </row>
    <row r="1267" spans="1:12" s="39" customFormat="1" ht="12.95" customHeight="1" x14ac:dyDescent="0.25">
      <c r="A1267" s="226"/>
      <c r="B1267" s="29">
        <v>5352</v>
      </c>
      <c r="C1267" s="30">
        <v>2</v>
      </c>
      <c r="D1267" s="42" t="s">
        <v>3343</v>
      </c>
      <c r="E1267" s="42" t="s">
        <v>3344</v>
      </c>
      <c r="F1267" s="42" t="s">
        <v>3345</v>
      </c>
      <c r="G1267" s="33" t="s">
        <v>130</v>
      </c>
      <c r="H1267" s="34" t="s">
        <v>13</v>
      </c>
      <c r="I1267" s="35">
        <v>0.95430000000000004</v>
      </c>
      <c r="J1267" s="19">
        <f t="shared" si="19"/>
        <v>619149.84</v>
      </c>
      <c r="K1267" s="37">
        <v>51595.82</v>
      </c>
      <c r="L1267" s="38"/>
    </row>
    <row r="1268" spans="1:12" s="39" customFormat="1" ht="12.95" customHeight="1" x14ac:dyDescent="0.25">
      <c r="A1268" s="226"/>
      <c r="B1268" s="29"/>
      <c r="C1268" s="30"/>
      <c r="D1268" s="49" t="s">
        <v>11</v>
      </c>
      <c r="E1268" s="42"/>
      <c r="F1268" s="42"/>
      <c r="G1268" s="33"/>
      <c r="H1268" s="34"/>
      <c r="I1268" s="35"/>
      <c r="J1268" s="19"/>
      <c r="K1268" s="37"/>
      <c r="L1268" s="38"/>
    </row>
    <row r="1269" spans="1:12" s="39" customFormat="1" ht="12.95" customHeight="1" x14ac:dyDescent="0.25">
      <c r="A1269" s="226"/>
      <c r="B1269" s="29">
        <v>5376</v>
      </c>
      <c r="C1269" s="30">
        <v>1</v>
      </c>
      <c r="D1269" s="32" t="s">
        <v>3346</v>
      </c>
      <c r="E1269" s="32" t="s">
        <v>3347</v>
      </c>
      <c r="F1269" s="32" t="s">
        <v>3348</v>
      </c>
      <c r="G1269" s="33" t="s">
        <v>12</v>
      </c>
      <c r="H1269" s="34" t="s">
        <v>13</v>
      </c>
      <c r="I1269" s="35">
        <v>0.93020000000000003</v>
      </c>
      <c r="J1269" s="19">
        <f t="shared" si="19"/>
        <v>1206934.56</v>
      </c>
      <c r="K1269" s="37">
        <v>100577.88</v>
      </c>
      <c r="L1269" s="38"/>
    </row>
    <row r="1270" spans="1:12" s="39" customFormat="1" ht="12.95" customHeight="1" x14ac:dyDescent="0.25">
      <c r="A1270" s="226"/>
      <c r="B1270" s="29">
        <v>5355</v>
      </c>
      <c r="C1270" s="30">
        <v>2</v>
      </c>
      <c r="D1270" s="32" t="s">
        <v>3349</v>
      </c>
      <c r="E1270" s="32" t="s">
        <v>3350</v>
      </c>
      <c r="F1270" s="32" t="s">
        <v>3351</v>
      </c>
      <c r="G1270" s="33" t="s">
        <v>12</v>
      </c>
      <c r="H1270" s="34" t="s">
        <v>13</v>
      </c>
      <c r="I1270" s="35">
        <v>0.93049999999999999</v>
      </c>
      <c r="J1270" s="19">
        <f t="shared" si="19"/>
        <v>1207323.72</v>
      </c>
      <c r="K1270" s="37">
        <v>100610.31</v>
      </c>
      <c r="L1270" s="38"/>
    </row>
    <row r="1271" spans="1:12" s="39" customFormat="1" ht="12.95" customHeight="1" x14ac:dyDescent="0.25">
      <c r="A1271" s="226"/>
      <c r="B1271" s="29">
        <v>5358</v>
      </c>
      <c r="C1271" s="30">
        <v>3</v>
      </c>
      <c r="D1271" s="42" t="s">
        <v>3352</v>
      </c>
      <c r="E1271" s="42" t="s">
        <v>3353</v>
      </c>
      <c r="F1271" s="42" t="s">
        <v>1361</v>
      </c>
      <c r="G1271" s="33" t="s">
        <v>12</v>
      </c>
      <c r="H1271" s="34" t="s">
        <v>13</v>
      </c>
      <c r="I1271" s="35">
        <v>0.91300000000000003</v>
      </c>
      <c r="J1271" s="19">
        <f t="shared" si="19"/>
        <v>1184617.56</v>
      </c>
      <c r="K1271" s="37">
        <v>98718.13</v>
      </c>
      <c r="L1271" s="38"/>
    </row>
    <row r="1272" spans="1:12" s="39" customFormat="1" ht="12.95" customHeight="1" x14ac:dyDescent="0.25">
      <c r="A1272" s="226"/>
      <c r="B1272" s="29">
        <v>5370</v>
      </c>
      <c r="C1272" s="30">
        <v>4</v>
      </c>
      <c r="D1272" s="32" t="s">
        <v>3354</v>
      </c>
      <c r="E1272" s="32" t="s">
        <v>3355</v>
      </c>
      <c r="F1272" s="32" t="s">
        <v>3356</v>
      </c>
      <c r="G1272" s="33" t="s">
        <v>12</v>
      </c>
      <c r="H1272" s="34" t="s">
        <v>13</v>
      </c>
      <c r="I1272" s="35">
        <v>0.93620000000000003</v>
      </c>
      <c r="J1272" s="19">
        <f t="shared" si="19"/>
        <v>1214719.56</v>
      </c>
      <c r="K1272" s="37">
        <v>101226.63</v>
      </c>
      <c r="L1272" s="38"/>
    </row>
    <row r="1273" spans="1:12" s="39" customFormat="1" ht="12.95" customHeight="1" x14ac:dyDescent="0.25">
      <c r="A1273" s="226"/>
      <c r="B1273" s="29">
        <v>5363</v>
      </c>
      <c r="C1273" s="30">
        <v>5</v>
      </c>
      <c r="D1273" s="42" t="s">
        <v>3357</v>
      </c>
      <c r="E1273" s="42" t="s">
        <v>3358</v>
      </c>
      <c r="F1273" s="42" t="s">
        <v>3359</v>
      </c>
      <c r="G1273" s="33" t="s">
        <v>12</v>
      </c>
      <c r="H1273" s="34" t="s">
        <v>13</v>
      </c>
      <c r="I1273" s="35">
        <v>0.95069999999999999</v>
      </c>
      <c r="J1273" s="19">
        <f t="shared" si="19"/>
        <v>1233533.28</v>
      </c>
      <c r="K1273" s="37">
        <v>102794.44</v>
      </c>
      <c r="L1273" s="38"/>
    </row>
    <row r="1274" spans="1:12" s="39" customFormat="1" ht="12.95" customHeight="1" x14ac:dyDescent="0.25">
      <c r="A1274" s="226"/>
      <c r="B1274" s="29">
        <v>5359</v>
      </c>
      <c r="C1274" s="30">
        <v>6</v>
      </c>
      <c r="D1274" s="32" t="s">
        <v>3360</v>
      </c>
      <c r="E1274" s="32" t="s">
        <v>3361</v>
      </c>
      <c r="F1274" s="32" t="s">
        <v>3362</v>
      </c>
      <c r="G1274" s="33" t="s">
        <v>12</v>
      </c>
      <c r="H1274" s="34" t="s">
        <v>13</v>
      </c>
      <c r="I1274" s="35">
        <v>0.97350000000000003</v>
      </c>
      <c r="J1274" s="19">
        <f t="shared" si="19"/>
        <v>1263116.28</v>
      </c>
      <c r="K1274" s="37">
        <v>105259.69</v>
      </c>
      <c r="L1274" s="38"/>
    </row>
    <row r="1275" spans="1:12" s="39" customFormat="1" ht="12.95" customHeight="1" x14ac:dyDescent="0.25">
      <c r="A1275" s="226"/>
      <c r="B1275" s="29">
        <v>5381</v>
      </c>
      <c r="C1275" s="30">
        <v>7</v>
      </c>
      <c r="D1275" s="32" t="s">
        <v>3363</v>
      </c>
      <c r="E1275" s="32" t="s">
        <v>3364</v>
      </c>
      <c r="F1275" s="32" t="s">
        <v>3365</v>
      </c>
      <c r="G1275" s="33" t="s">
        <v>12</v>
      </c>
      <c r="H1275" s="34" t="s">
        <v>13</v>
      </c>
      <c r="I1275" s="35">
        <v>0.9335</v>
      </c>
      <c r="J1275" s="19">
        <f t="shared" si="19"/>
        <v>1211216.28</v>
      </c>
      <c r="K1275" s="37">
        <v>100934.69</v>
      </c>
      <c r="L1275" s="38"/>
    </row>
    <row r="1276" spans="1:12" s="39" customFormat="1" ht="12.95" customHeight="1" x14ac:dyDescent="0.25">
      <c r="A1276" s="226"/>
      <c r="B1276" s="29">
        <v>5368</v>
      </c>
      <c r="C1276" s="30">
        <v>8</v>
      </c>
      <c r="D1276" s="42" t="s">
        <v>3366</v>
      </c>
      <c r="E1276" s="42" t="s">
        <v>3367</v>
      </c>
      <c r="F1276" s="42" t="s">
        <v>3368</v>
      </c>
      <c r="G1276" s="33" t="s">
        <v>12</v>
      </c>
      <c r="H1276" s="34" t="s">
        <v>13</v>
      </c>
      <c r="I1276" s="35">
        <v>0.93569999999999998</v>
      </c>
      <c r="J1276" s="19">
        <f t="shared" si="19"/>
        <v>1214070.72</v>
      </c>
      <c r="K1276" s="37">
        <v>101172.56</v>
      </c>
      <c r="L1276" s="38"/>
    </row>
    <row r="1277" spans="1:12" s="39" customFormat="1" ht="12.95" customHeight="1" x14ac:dyDescent="0.25">
      <c r="A1277" s="226"/>
      <c r="B1277" s="29">
        <v>5354</v>
      </c>
      <c r="C1277" s="30">
        <v>9</v>
      </c>
      <c r="D1277" s="32" t="s">
        <v>3369</v>
      </c>
      <c r="E1277" s="32" t="s">
        <v>3370</v>
      </c>
      <c r="F1277" s="32" t="s">
        <v>3371</v>
      </c>
      <c r="G1277" s="33" t="s">
        <v>12</v>
      </c>
      <c r="H1277" s="34" t="s">
        <v>13</v>
      </c>
      <c r="I1277" s="35">
        <v>0.94399999999999995</v>
      </c>
      <c r="J1277" s="19">
        <f t="shared" si="19"/>
        <v>1224840</v>
      </c>
      <c r="K1277" s="37">
        <v>102070</v>
      </c>
      <c r="L1277" s="38"/>
    </row>
    <row r="1278" spans="1:12" s="39" customFormat="1" ht="12.95" customHeight="1" x14ac:dyDescent="0.25">
      <c r="A1278" s="226"/>
      <c r="B1278" s="29">
        <v>5353</v>
      </c>
      <c r="C1278" s="30">
        <v>10</v>
      </c>
      <c r="D1278" s="32" t="s">
        <v>3372</v>
      </c>
      <c r="E1278" s="32" t="s">
        <v>3373</v>
      </c>
      <c r="F1278" s="32" t="s">
        <v>3374</v>
      </c>
      <c r="G1278" s="33" t="s">
        <v>12</v>
      </c>
      <c r="H1278" s="34" t="s">
        <v>13</v>
      </c>
      <c r="I1278" s="35">
        <v>0.94499999999999995</v>
      </c>
      <c r="J1278" s="19">
        <f t="shared" si="19"/>
        <v>1226137.56</v>
      </c>
      <c r="K1278" s="37">
        <v>102178.13</v>
      </c>
      <c r="L1278" s="38"/>
    </row>
    <row r="1279" spans="1:12" s="39" customFormat="1" ht="12.95" customHeight="1" x14ac:dyDescent="0.25">
      <c r="A1279" s="226"/>
      <c r="B1279" s="29">
        <v>5371</v>
      </c>
      <c r="C1279" s="30">
        <v>11</v>
      </c>
      <c r="D1279" s="32" t="s">
        <v>3375</v>
      </c>
      <c r="E1279" s="32" t="s">
        <v>3376</v>
      </c>
      <c r="F1279" s="32" t="s">
        <v>3377</v>
      </c>
      <c r="G1279" s="33" t="s">
        <v>12</v>
      </c>
      <c r="H1279" s="34" t="s">
        <v>13</v>
      </c>
      <c r="I1279" s="35">
        <v>0.93940000000000001</v>
      </c>
      <c r="J1279" s="19">
        <f t="shared" si="19"/>
        <v>1218871.56</v>
      </c>
      <c r="K1279" s="37">
        <v>101572.63</v>
      </c>
      <c r="L1279" s="38"/>
    </row>
    <row r="1280" spans="1:12" s="39" customFormat="1" ht="12.95" customHeight="1" x14ac:dyDescent="0.25">
      <c r="A1280" s="226"/>
      <c r="B1280" s="29">
        <v>5377</v>
      </c>
      <c r="C1280" s="30">
        <v>12</v>
      </c>
      <c r="D1280" s="32" t="s">
        <v>3378</v>
      </c>
      <c r="E1280" s="32" t="s">
        <v>3379</v>
      </c>
      <c r="F1280" s="32" t="s">
        <v>3380</v>
      </c>
      <c r="G1280" s="33" t="s">
        <v>12</v>
      </c>
      <c r="H1280" s="34" t="s">
        <v>13</v>
      </c>
      <c r="I1280" s="35">
        <v>0.93479999999999996</v>
      </c>
      <c r="J1280" s="19">
        <f t="shared" si="19"/>
        <v>1212903</v>
      </c>
      <c r="K1280" s="37">
        <v>101075.25</v>
      </c>
      <c r="L1280" s="38"/>
    </row>
    <row r="1281" spans="1:12" s="39" customFormat="1" ht="12.95" customHeight="1" x14ac:dyDescent="0.25">
      <c r="A1281" s="226"/>
      <c r="B1281" s="29">
        <v>5360</v>
      </c>
      <c r="C1281" s="30">
        <v>13</v>
      </c>
      <c r="D1281" s="42" t="s">
        <v>3381</v>
      </c>
      <c r="E1281" s="42" t="s">
        <v>3382</v>
      </c>
      <c r="F1281" s="42" t="s">
        <v>3383</v>
      </c>
      <c r="G1281" s="33" t="s">
        <v>12</v>
      </c>
      <c r="H1281" s="34" t="s">
        <v>13</v>
      </c>
      <c r="I1281" s="35">
        <v>0.94989999999999997</v>
      </c>
      <c r="J1281" s="19">
        <f t="shared" ref="J1281:J1344" si="20">ROUND(K1281*12,2)</f>
        <v>1232495.28</v>
      </c>
      <c r="K1281" s="37">
        <v>102707.94</v>
      </c>
      <c r="L1281" s="38"/>
    </row>
    <row r="1282" spans="1:12" s="39" customFormat="1" ht="12.95" customHeight="1" x14ac:dyDescent="0.25">
      <c r="A1282" s="226"/>
      <c r="B1282" s="29">
        <v>5372</v>
      </c>
      <c r="C1282" s="30">
        <v>14</v>
      </c>
      <c r="D1282" s="32" t="s">
        <v>3384</v>
      </c>
      <c r="E1282" s="32" t="s">
        <v>3385</v>
      </c>
      <c r="F1282" s="32" t="s">
        <v>3386</v>
      </c>
      <c r="G1282" s="33" t="s">
        <v>12</v>
      </c>
      <c r="H1282" s="34" t="s">
        <v>13</v>
      </c>
      <c r="I1282" s="35">
        <v>0.93200000000000005</v>
      </c>
      <c r="J1282" s="19">
        <f t="shared" si="20"/>
        <v>1209270</v>
      </c>
      <c r="K1282" s="37">
        <v>100772.5</v>
      </c>
      <c r="L1282" s="38"/>
    </row>
    <row r="1283" spans="1:12" s="39" customFormat="1" ht="12.95" customHeight="1" x14ac:dyDescent="0.25">
      <c r="A1283" s="226"/>
      <c r="B1283" s="29">
        <v>5361</v>
      </c>
      <c r="C1283" s="30">
        <v>15</v>
      </c>
      <c r="D1283" s="32" t="s">
        <v>3387</v>
      </c>
      <c r="E1283" s="32" t="s">
        <v>3388</v>
      </c>
      <c r="F1283" s="32" t="s">
        <v>3389</v>
      </c>
      <c r="G1283" s="33" t="s">
        <v>12</v>
      </c>
      <c r="H1283" s="34" t="s">
        <v>13</v>
      </c>
      <c r="I1283" s="35">
        <v>0.94989999999999997</v>
      </c>
      <c r="J1283" s="19">
        <f t="shared" si="20"/>
        <v>1232495.28</v>
      </c>
      <c r="K1283" s="37">
        <v>102707.94</v>
      </c>
      <c r="L1283" s="38"/>
    </row>
    <row r="1284" spans="1:12" s="39" customFormat="1" ht="12.95" customHeight="1" x14ac:dyDescent="0.25">
      <c r="A1284" s="226"/>
      <c r="B1284" s="29">
        <v>5374</v>
      </c>
      <c r="C1284" s="30">
        <v>16</v>
      </c>
      <c r="D1284" s="42" t="s">
        <v>3390</v>
      </c>
      <c r="E1284" s="42" t="s">
        <v>3391</v>
      </c>
      <c r="F1284" s="42" t="s">
        <v>3392</v>
      </c>
      <c r="G1284" s="27" t="s">
        <v>12</v>
      </c>
      <c r="H1284" s="34" t="s">
        <v>13</v>
      </c>
      <c r="I1284" s="35">
        <v>0.93340000000000001</v>
      </c>
      <c r="J1284" s="19">
        <f t="shared" si="20"/>
        <v>1211086.56</v>
      </c>
      <c r="K1284" s="37">
        <v>100923.88</v>
      </c>
      <c r="L1284" s="38"/>
    </row>
    <row r="1285" spans="1:12" s="39" customFormat="1" ht="12.95" customHeight="1" x14ac:dyDescent="0.25">
      <c r="A1285" s="226"/>
      <c r="B1285" s="29">
        <v>5380</v>
      </c>
      <c r="C1285" s="30">
        <v>17</v>
      </c>
      <c r="D1285" s="42" t="s">
        <v>3393</v>
      </c>
      <c r="E1285" s="42" t="s">
        <v>3394</v>
      </c>
      <c r="F1285" s="42" t="s">
        <v>3395</v>
      </c>
      <c r="G1285" s="50" t="s">
        <v>12</v>
      </c>
      <c r="H1285" s="34" t="s">
        <v>13</v>
      </c>
      <c r="I1285" s="35">
        <v>0.95</v>
      </c>
      <c r="J1285" s="19">
        <f t="shared" si="20"/>
        <v>1232625</v>
      </c>
      <c r="K1285" s="37">
        <v>102718.75</v>
      </c>
      <c r="L1285" s="38"/>
    </row>
    <row r="1286" spans="1:12" s="39" customFormat="1" ht="12.95" customHeight="1" x14ac:dyDescent="0.25">
      <c r="A1286" s="226"/>
      <c r="B1286" s="29">
        <v>5357</v>
      </c>
      <c r="C1286" s="30">
        <v>18</v>
      </c>
      <c r="D1286" s="32" t="s">
        <v>3396</v>
      </c>
      <c r="E1286" s="32" t="s">
        <v>3397</v>
      </c>
      <c r="F1286" s="32" t="s">
        <v>3398</v>
      </c>
      <c r="G1286" s="50" t="s">
        <v>12</v>
      </c>
      <c r="H1286" s="34" t="s">
        <v>13</v>
      </c>
      <c r="I1286" s="35">
        <v>0.98070000000000002</v>
      </c>
      <c r="J1286" s="19">
        <f t="shared" si="20"/>
        <v>1272458.28</v>
      </c>
      <c r="K1286" s="37">
        <v>106038.19</v>
      </c>
      <c r="L1286" s="38"/>
    </row>
    <row r="1287" spans="1:12" s="39" customFormat="1" ht="12.95" customHeight="1" x14ac:dyDescent="0.25">
      <c r="A1287" s="226"/>
      <c r="B1287" s="29">
        <v>5375</v>
      </c>
      <c r="C1287" s="30">
        <v>19</v>
      </c>
      <c r="D1287" s="42" t="s">
        <v>3399</v>
      </c>
      <c r="E1287" s="42" t="s">
        <v>3400</v>
      </c>
      <c r="F1287" s="42" t="s">
        <v>3401</v>
      </c>
      <c r="G1287" s="27" t="s">
        <v>12</v>
      </c>
      <c r="H1287" s="34" t="s">
        <v>13</v>
      </c>
      <c r="I1287" s="35">
        <v>0.9486</v>
      </c>
      <c r="J1287" s="19">
        <f t="shared" si="20"/>
        <v>1230808.56</v>
      </c>
      <c r="K1287" s="36">
        <v>102567.38</v>
      </c>
      <c r="L1287" s="38"/>
    </row>
    <row r="1288" spans="1:12" s="39" customFormat="1" ht="12.95" customHeight="1" x14ac:dyDescent="0.25">
      <c r="A1288" s="226"/>
      <c r="B1288" s="29">
        <v>5378</v>
      </c>
      <c r="C1288" s="30">
        <v>20</v>
      </c>
      <c r="D1288" s="32" t="s">
        <v>3402</v>
      </c>
      <c r="E1288" s="32" t="s">
        <v>3403</v>
      </c>
      <c r="F1288" s="32" t="s">
        <v>3404</v>
      </c>
      <c r="G1288" s="33" t="s">
        <v>12</v>
      </c>
      <c r="H1288" s="34" t="s">
        <v>13</v>
      </c>
      <c r="I1288" s="35">
        <v>0.93720000000000003</v>
      </c>
      <c r="J1288" s="19">
        <f t="shared" si="20"/>
        <v>1216017</v>
      </c>
      <c r="K1288" s="37">
        <v>101334.75</v>
      </c>
      <c r="L1288" s="38"/>
    </row>
    <row r="1289" spans="1:12" s="39" customFormat="1" ht="12.95" customHeight="1" x14ac:dyDescent="0.25">
      <c r="A1289" s="226"/>
      <c r="B1289" s="29">
        <v>5366</v>
      </c>
      <c r="C1289" s="30">
        <v>21</v>
      </c>
      <c r="D1289" s="42" t="s">
        <v>3405</v>
      </c>
      <c r="E1289" s="42" t="s">
        <v>3406</v>
      </c>
      <c r="F1289" s="42" t="s">
        <v>3407</v>
      </c>
      <c r="G1289" s="33" t="s">
        <v>12</v>
      </c>
      <c r="H1289" s="34" t="s">
        <v>13</v>
      </c>
      <c r="I1289" s="35">
        <v>0.94469999999999998</v>
      </c>
      <c r="J1289" s="19">
        <f t="shared" si="20"/>
        <v>1225748.28</v>
      </c>
      <c r="K1289" s="37">
        <v>102145.69</v>
      </c>
      <c r="L1289" s="38"/>
    </row>
    <row r="1290" spans="1:12" s="39" customFormat="1" ht="12.95" customHeight="1" x14ac:dyDescent="0.25">
      <c r="A1290" s="226"/>
      <c r="B1290" s="29">
        <v>5367</v>
      </c>
      <c r="C1290" s="30">
        <v>22</v>
      </c>
      <c r="D1290" s="32" t="s">
        <v>3408</v>
      </c>
      <c r="E1290" s="32" t="s">
        <v>3409</v>
      </c>
      <c r="F1290" s="32" t="s">
        <v>3410</v>
      </c>
      <c r="G1290" s="33" t="s">
        <v>12</v>
      </c>
      <c r="H1290" s="34" t="s">
        <v>13</v>
      </c>
      <c r="I1290" s="35">
        <v>0.94820000000000004</v>
      </c>
      <c r="J1290" s="19">
        <f t="shared" si="20"/>
        <v>1230289.56</v>
      </c>
      <c r="K1290" s="37">
        <v>102524.13</v>
      </c>
      <c r="L1290" s="38"/>
    </row>
    <row r="1291" spans="1:12" s="39" customFormat="1" ht="12.95" customHeight="1" x14ac:dyDescent="0.25">
      <c r="A1291" s="226"/>
      <c r="B1291" s="43">
        <v>5356</v>
      </c>
      <c r="C1291" s="30">
        <v>23</v>
      </c>
      <c r="D1291" s="32" t="s">
        <v>3411</v>
      </c>
      <c r="E1291" s="32" t="s">
        <v>3412</v>
      </c>
      <c r="F1291" s="32" t="s">
        <v>3413</v>
      </c>
      <c r="G1291" s="33" t="s">
        <v>12</v>
      </c>
      <c r="H1291" s="34" t="s">
        <v>13</v>
      </c>
      <c r="I1291" s="35">
        <v>0.9476</v>
      </c>
      <c r="J1291" s="19">
        <f t="shared" si="20"/>
        <v>1229511</v>
      </c>
      <c r="K1291" s="37">
        <v>102459.25</v>
      </c>
      <c r="L1291" s="38"/>
    </row>
    <row r="1292" spans="1:12" s="39" customFormat="1" ht="12.95" customHeight="1" x14ac:dyDescent="0.25">
      <c r="A1292" s="226"/>
      <c r="B1292" s="29">
        <v>5379</v>
      </c>
      <c r="C1292" s="30">
        <v>24</v>
      </c>
      <c r="D1292" s="32" t="s">
        <v>3414</v>
      </c>
      <c r="E1292" s="32" t="s">
        <v>3415</v>
      </c>
      <c r="F1292" s="32" t="s">
        <v>3416</v>
      </c>
      <c r="G1292" s="33" t="s">
        <v>12</v>
      </c>
      <c r="H1292" s="34" t="s">
        <v>13</v>
      </c>
      <c r="I1292" s="35">
        <v>0.94140000000000001</v>
      </c>
      <c r="J1292" s="19">
        <f t="shared" si="20"/>
        <v>1221466.56</v>
      </c>
      <c r="K1292" s="37">
        <v>101788.88</v>
      </c>
      <c r="L1292" s="38"/>
    </row>
    <row r="1293" spans="1:12" s="39" customFormat="1" ht="12.95" customHeight="1" x14ac:dyDescent="0.25">
      <c r="A1293" s="226"/>
      <c r="B1293" s="29">
        <v>5350</v>
      </c>
      <c r="C1293" s="30">
        <v>25</v>
      </c>
      <c r="D1293" s="32" t="s">
        <v>3417</v>
      </c>
      <c r="E1293" s="32" t="s">
        <v>3418</v>
      </c>
      <c r="F1293" s="32" t="s">
        <v>3419</v>
      </c>
      <c r="G1293" s="33" t="s">
        <v>12</v>
      </c>
      <c r="H1293" s="34" t="s">
        <v>13</v>
      </c>
      <c r="I1293" s="35">
        <v>0.96450000000000002</v>
      </c>
      <c r="J1293" s="19">
        <f t="shared" si="20"/>
        <v>1251438.72</v>
      </c>
      <c r="K1293" s="37">
        <v>104286.56</v>
      </c>
      <c r="L1293" s="38"/>
    </row>
    <row r="1294" spans="1:12" s="39" customFormat="1" ht="12.95" customHeight="1" x14ac:dyDescent="0.25">
      <c r="A1294" s="226"/>
      <c r="B1294" s="29">
        <v>5364</v>
      </c>
      <c r="C1294" s="30">
        <v>26</v>
      </c>
      <c r="D1294" s="32" t="s">
        <v>1654</v>
      </c>
      <c r="E1294" s="32" t="s">
        <v>1655</v>
      </c>
      <c r="F1294" s="32" t="s">
        <v>3420</v>
      </c>
      <c r="G1294" s="33" t="s">
        <v>12</v>
      </c>
      <c r="H1294" s="34" t="s">
        <v>13</v>
      </c>
      <c r="I1294" s="35">
        <v>0.94699999999999995</v>
      </c>
      <c r="J1294" s="19">
        <f t="shared" si="20"/>
        <v>1228732.56</v>
      </c>
      <c r="K1294" s="37">
        <v>102394.38</v>
      </c>
      <c r="L1294" s="38"/>
    </row>
    <row r="1295" spans="1:12" s="39" customFormat="1" ht="12.95" customHeight="1" x14ac:dyDescent="0.25">
      <c r="A1295" s="226"/>
      <c r="B1295" s="29">
        <v>5362</v>
      </c>
      <c r="C1295" s="30">
        <v>27</v>
      </c>
      <c r="D1295" s="42" t="s">
        <v>3421</v>
      </c>
      <c r="E1295" s="42" t="s">
        <v>3422</v>
      </c>
      <c r="F1295" s="42" t="s">
        <v>1304</v>
      </c>
      <c r="G1295" s="33" t="s">
        <v>12</v>
      </c>
      <c r="H1295" s="34" t="s">
        <v>13</v>
      </c>
      <c r="I1295" s="35">
        <v>0.74319999999999997</v>
      </c>
      <c r="J1295" s="19">
        <f t="shared" si="20"/>
        <v>964302</v>
      </c>
      <c r="K1295" s="37">
        <v>80358.5</v>
      </c>
      <c r="L1295" s="38"/>
    </row>
    <row r="1296" spans="1:12" s="39" customFormat="1" ht="12.95" customHeight="1" x14ac:dyDescent="0.25">
      <c r="A1296" s="226"/>
      <c r="B1296" s="29"/>
      <c r="C1296" s="30"/>
      <c r="D1296" s="31" t="s">
        <v>47</v>
      </c>
      <c r="E1296" s="32"/>
      <c r="F1296" s="32"/>
      <c r="G1296" s="33"/>
      <c r="H1296" s="34"/>
      <c r="I1296" s="35"/>
      <c r="J1296" s="19"/>
      <c r="K1296" s="37"/>
      <c r="L1296" s="38"/>
    </row>
    <row r="1297" spans="1:12" s="39" customFormat="1" ht="12.95" customHeight="1" x14ac:dyDescent="0.25">
      <c r="A1297" s="226"/>
      <c r="B1297" s="29">
        <v>5373</v>
      </c>
      <c r="C1297" s="30">
        <v>1</v>
      </c>
      <c r="D1297" s="32" t="s">
        <v>3423</v>
      </c>
      <c r="E1297" s="32" t="s">
        <v>3424</v>
      </c>
      <c r="F1297" s="32" t="s">
        <v>3425</v>
      </c>
      <c r="G1297" s="33" t="s">
        <v>51</v>
      </c>
      <c r="H1297" s="34" t="s">
        <v>13</v>
      </c>
      <c r="I1297" s="35">
        <v>0.94820000000000004</v>
      </c>
      <c r="J1297" s="19">
        <f t="shared" si="20"/>
        <v>1949119.92</v>
      </c>
      <c r="K1297" s="37">
        <v>162426.66</v>
      </c>
      <c r="L1297" s="38"/>
    </row>
    <row r="1298" spans="1:12" s="39" customFormat="1" ht="12.95" customHeight="1" x14ac:dyDescent="0.25">
      <c r="A1298" s="226"/>
      <c r="B1298" s="29">
        <v>5351</v>
      </c>
      <c r="C1298" s="30">
        <v>2</v>
      </c>
      <c r="D1298" s="32" t="s">
        <v>3426</v>
      </c>
      <c r="E1298" s="32" t="s">
        <v>3427</v>
      </c>
      <c r="F1298" s="32" t="s">
        <v>3428</v>
      </c>
      <c r="G1298" s="33" t="s">
        <v>51</v>
      </c>
      <c r="H1298" s="34" t="s">
        <v>13</v>
      </c>
      <c r="I1298" s="35">
        <v>0.97570000000000001</v>
      </c>
      <c r="J1298" s="19">
        <f t="shared" si="20"/>
        <v>2005648.92</v>
      </c>
      <c r="K1298" s="37">
        <v>167137.41</v>
      </c>
      <c r="L1298" s="38"/>
    </row>
    <row r="1299" spans="1:12" s="39" customFormat="1" ht="12.95" customHeight="1" x14ac:dyDescent="0.25">
      <c r="A1299" s="227"/>
      <c r="B1299" s="29">
        <v>5365</v>
      </c>
      <c r="C1299" s="30">
        <v>3</v>
      </c>
      <c r="D1299" s="32" t="s">
        <v>3429</v>
      </c>
      <c r="E1299" s="32" t="s">
        <v>3430</v>
      </c>
      <c r="F1299" s="32" t="s">
        <v>3431</v>
      </c>
      <c r="G1299" s="33" t="s">
        <v>51</v>
      </c>
      <c r="H1299" s="34" t="s">
        <v>13</v>
      </c>
      <c r="I1299" s="35">
        <v>0.94669999999999999</v>
      </c>
      <c r="J1299" s="19">
        <f t="shared" si="20"/>
        <v>1946036.52</v>
      </c>
      <c r="K1299" s="37">
        <v>162169.71</v>
      </c>
      <c r="L1299" s="38"/>
    </row>
    <row r="1300" spans="1:12" s="39" customFormat="1" ht="12.95" customHeight="1" x14ac:dyDescent="0.25">
      <c r="A1300" s="225" t="s">
        <v>3432</v>
      </c>
      <c r="B1300" s="29"/>
      <c r="C1300" s="30"/>
      <c r="D1300" s="31" t="s">
        <v>11</v>
      </c>
      <c r="E1300" s="32"/>
      <c r="F1300" s="32"/>
      <c r="G1300" s="33"/>
      <c r="H1300" s="34"/>
      <c r="I1300" s="35"/>
      <c r="J1300" s="19"/>
      <c r="K1300" s="37"/>
      <c r="L1300" s="38"/>
    </row>
    <row r="1301" spans="1:12" s="39" customFormat="1" ht="12.95" customHeight="1" x14ac:dyDescent="0.25">
      <c r="A1301" s="226"/>
      <c r="B1301" s="29">
        <v>1422</v>
      </c>
      <c r="C1301" s="30">
        <v>1</v>
      </c>
      <c r="D1301" s="42" t="s">
        <v>3433</v>
      </c>
      <c r="E1301" s="42" t="s">
        <v>3434</v>
      </c>
      <c r="F1301" s="42" t="s">
        <v>3435</v>
      </c>
      <c r="G1301" s="33" t="s">
        <v>12</v>
      </c>
      <c r="H1301" s="34" t="s">
        <v>13</v>
      </c>
      <c r="I1301" s="35">
        <v>0.94889999999999997</v>
      </c>
      <c r="J1301" s="19">
        <f t="shared" si="20"/>
        <v>1231197.72</v>
      </c>
      <c r="K1301" s="37">
        <v>102599.81</v>
      </c>
      <c r="L1301" s="38"/>
    </row>
    <row r="1302" spans="1:12" s="39" customFormat="1" ht="12.95" customHeight="1" x14ac:dyDescent="0.25">
      <c r="A1302" s="226"/>
      <c r="B1302" s="29">
        <v>1428</v>
      </c>
      <c r="C1302" s="30">
        <v>2</v>
      </c>
      <c r="D1302" s="32" t="s">
        <v>3436</v>
      </c>
      <c r="E1302" s="32" t="s">
        <v>3437</v>
      </c>
      <c r="F1302" s="32" t="s">
        <v>3438</v>
      </c>
      <c r="G1302" s="33" t="s">
        <v>12</v>
      </c>
      <c r="H1302" s="34" t="s">
        <v>13</v>
      </c>
      <c r="I1302" s="35">
        <v>0.95469999999999999</v>
      </c>
      <c r="J1302" s="19">
        <f t="shared" si="20"/>
        <v>1238723.28</v>
      </c>
      <c r="K1302" s="37">
        <v>103226.94</v>
      </c>
      <c r="L1302" s="38"/>
    </row>
    <row r="1303" spans="1:12" s="39" customFormat="1" ht="12.95" customHeight="1" x14ac:dyDescent="0.25">
      <c r="A1303" s="226"/>
      <c r="B1303" s="29">
        <v>1400</v>
      </c>
      <c r="C1303" s="30">
        <v>3</v>
      </c>
      <c r="D1303" s="73" t="s">
        <v>3439</v>
      </c>
      <c r="E1303" s="32" t="s">
        <v>3440</v>
      </c>
      <c r="F1303" s="32" t="s">
        <v>3441</v>
      </c>
      <c r="G1303" s="33" t="s">
        <v>12</v>
      </c>
      <c r="H1303" s="34" t="s">
        <v>13</v>
      </c>
      <c r="I1303" s="35">
        <v>0.96309999999999996</v>
      </c>
      <c r="J1303" s="19">
        <f t="shared" si="20"/>
        <v>1249622.28</v>
      </c>
      <c r="K1303" s="37">
        <v>104135.19</v>
      </c>
      <c r="L1303" s="38"/>
    </row>
    <row r="1304" spans="1:12" s="39" customFormat="1" ht="12.95" customHeight="1" x14ac:dyDescent="0.25">
      <c r="A1304" s="226"/>
      <c r="B1304" s="29">
        <v>1418</v>
      </c>
      <c r="C1304" s="30">
        <v>4</v>
      </c>
      <c r="D1304" s="32" t="s">
        <v>3442</v>
      </c>
      <c r="E1304" s="32" t="s">
        <v>3443</v>
      </c>
      <c r="F1304" s="32" t="s">
        <v>3444</v>
      </c>
      <c r="G1304" s="33" t="s">
        <v>12</v>
      </c>
      <c r="H1304" s="34" t="s">
        <v>13</v>
      </c>
      <c r="I1304" s="35">
        <v>0.95089999999999997</v>
      </c>
      <c r="J1304" s="19">
        <f t="shared" si="20"/>
        <v>1233792.72</v>
      </c>
      <c r="K1304" s="37">
        <v>102816.06</v>
      </c>
      <c r="L1304" s="38"/>
    </row>
    <row r="1305" spans="1:12" s="39" customFormat="1" ht="12.95" customHeight="1" x14ac:dyDescent="0.25">
      <c r="A1305" s="226"/>
      <c r="B1305" s="29">
        <v>1411</v>
      </c>
      <c r="C1305" s="30">
        <v>5</v>
      </c>
      <c r="D1305" s="32" t="s">
        <v>3445</v>
      </c>
      <c r="E1305" s="32" t="s">
        <v>3446</v>
      </c>
      <c r="F1305" s="32" t="s">
        <v>3447</v>
      </c>
      <c r="G1305" s="33" t="s">
        <v>12</v>
      </c>
      <c r="H1305" s="34" t="s">
        <v>13</v>
      </c>
      <c r="I1305" s="35">
        <v>0.95630000000000004</v>
      </c>
      <c r="J1305" s="19">
        <f t="shared" si="20"/>
        <v>1240799.28</v>
      </c>
      <c r="K1305" s="37">
        <v>103399.94</v>
      </c>
      <c r="L1305" s="38"/>
    </row>
    <row r="1306" spans="1:12" s="39" customFormat="1" ht="12.95" customHeight="1" x14ac:dyDescent="0.25">
      <c r="A1306" s="226"/>
      <c r="B1306" s="29">
        <v>1425</v>
      </c>
      <c r="C1306" s="30">
        <v>6</v>
      </c>
      <c r="D1306" s="32" t="s">
        <v>3448</v>
      </c>
      <c r="E1306" s="32" t="s">
        <v>3449</v>
      </c>
      <c r="F1306" s="32" t="s">
        <v>3450</v>
      </c>
      <c r="G1306" s="33" t="s">
        <v>12</v>
      </c>
      <c r="H1306" s="34" t="s">
        <v>13</v>
      </c>
      <c r="I1306" s="35">
        <v>0.96609999999999996</v>
      </c>
      <c r="J1306" s="19">
        <f t="shared" si="20"/>
        <v>1253514.72</v>
      </c>
      <c r="K1306" s="37">
        <v>104459.56</v>
      </c>
      <c r="L1306" s="38"/>
    </row>
    <row r="1307" spans="1:12" s="39" customFormat="1" ht="12.95" customHeight="1" x14ac:dyDescent="0.25">
      <c r="A1307" s="226"/>
      <c r="B1307" s="29">
        <v>1436</v>
      </c>
      <c r="C1307" s="30">
        <v>7</v>
      </c>
      <c r="D1307" s="42" t="s">
        <v>898</v>
      </c>
      <c r="E1307" s="42" t="s">
        <v>899</v>
      </c>
      <c r="F1307" s="42" t="s">
        <v>3451</v>
      </c>
      <c r="G1307" s="33" t="s">
        <v>12</v>
      </c>
      <c r="H1307" s="34" t="s">
        <v>13</v>
      </c>
      <c r="I1307" s="35">
        <v>0.98199999999999998</v>
      </c>
      <c r="J1307" s="19">
        <f t="shared" si="20"/>
        <v>1274145</v>
      </c>
      <c r="K1307" s="37">
        <v>106178.75</v>
      </c>
      <c r="L1307" s="38"/>
    </row>
    <row r="1308" spans="1:12" s="39" customFormat="1" ht="12.95" customHeight="1" x14ac:dyDescent="0.25">
      <c r="A1308" s="226"/>
      <c r="B1308" s="29">
        <v>1431</v>
      </c>
      <c r="C1308" s="30">
        <v>8</v>
      </c>
      <c r="D1308" s="42" t="s">
        <v>3452</v>
      </c>
      <c r="E1308" s="42" t="s">
        <v>3453</v>
      </c>
      <c r="F1308" s="42" t="s">
        <v>3454</v>
      </c>
      <c r="G1308" s="33" t="s">
        <v>12</v>
      </c>
      <c r="H1308" s="34" t="s">
        <v>13</v>
      </c>
      <c r="I1308" s="35">
        <v>0.98970000000000002</v>
      </c>
      <c r="J1308" s="19">
        <f t="shared" si="20"/>
        <v>1284135.72</v>
      </c>
      <c r="K1308" s="37">
        <v>107011.31</v>
      </c>
      <c r="L1308" s="38"/>
    </row>
    <row r="1309" spans="1:12" s="39" customFormat="1" ht="12.95" customHeight="1" x14ac:dyDescent="0.25">
      <c r="A1309" s="226"/>
      <c r="B1309" s="29">
        <v>1403</v>
      </c>
      <c r="C1309" s="30">
        <v>9</v>
      </c>
      <c r="D1309" s="32" t="s">
        <v>3455</v>
      </c>
      <c r="E1309" s="32" t="s">
        <v>3456</v>
      </c>
      <c r="F1309" s="32" t="s">
        <v>924</v>
      </c>
      <c r="G1309" s="33" t="s">
        <v>12</v>
      </c>
      <c r="H1309" s="34" t="s">
        <v>13</v>
      </c>
      <c r="I1309" s="35">
        <v>0.57999999999999996</v>
      </c>
      <c r="J1309" s="19">
        <f t="shared" si="20"/>
        <v>752550</v>
      </c>
      <c r="K1309" s="37">
        <v>62712.5</v>
      </c>
      <c r="L1309" s="38"/>
    </row>
    <row r="1310" spans="1:12" s="39" customFormat="1" ht="12.95" customHeight="1" x14ac:dyDescent="0.25">
      <c r="A1310" s="226"/>
      <c r="B1310" s="29">
        <v>1440</v>
      </c>
      <c r="C1310" s="30">
        <v>10</v>
      </c>
      <c r="D1310" s="32" t="s">
        <v>3457</v>
      </c>
      <c r="E1310" s="32" t="s">
        <v>3458</v>
      </c>
      <c r="F1310" s="32" t="s">
        <v>3459</v>
      </c>
      <c r="G1310" s="33" t="s">
        <v>12</v>
      </c>
      <c r="H1310" s="34" t="s">
        <v>13</v>
      </c>
      <c r="I1310" s="35">
        <v>0.56869999999999998</v>
      </c>
      <c r="J1310" s="19">
        <f t="shared" si="20"/>
        <v>737888.28</v>
      </c>
      <c r="K1310" s="37">
        <v>61490.69</v>
      </c>
      <c r="L1310" s="38"/>
    </row>
    <row r="1311" spans="1:12" s="39" customFormat="1" ht="12.95" customHeight="1" x14ac:dyDescent="0.25">
      <c r="A1311" s="226"/>
      <c r="B1311" s="29">
        <v>1419</v>
      </c>
      <c r="C1311" s="30">
        <v>11</v>
      </c>
      <c r="D1311" s="32" t="s">
        <v>3460</v>
      </c>
      <c r="E1311" s="32" t="s">
        <v>3461</v>
      </c>
      <c r="F1311" s="32" t="s">
        <v>3462</v>
      </c>
      <c r="G1311" s="50" t="s">
        <v>12</v>
      </c>
      <c r="H1311" s="34" t="s">
        <v>13</v>
      </c>
      <c r="I1311" s="35">
        <v>0.93669999999999998</v>
      </c>
      <c r="J1311" s="19">
        <f t="shared" si="20"/>
        <v>1215368.28</v>
      </c>
      <c r="K1311" s="37">
        <v>101280.69</v>
      </c>
      <c r="L1311" s="38"/>
    </row>
    <row r="1312" spans="1:12" s="39" customFormat="1" ht="12.95" customHeight="1" x14ac:dyDescent="0.25">
      <c r="A1312" s="226"/>
      <c r="B1312" s="29">
        <v>1402</v>
      </c>
      <c r="C1312" s="30">
        <v>12</v>
      </c>
      <c r="D1312" s="32" t="s">
        <v>3463</v>
      </c>
      <c r="E1312" s="32" t="s">
        <v>3464</v>
      </c>
      <c r="F1312" s="32" t="s">
        <v>3465</v>
      </c>
      <c r="G1312" s="50" t="s">
        <v>12</v>
      </c>
      <c r="H1312" s="34" t="s">
        <v>13</v>
      </c>
      <c r="I1312" s="35">
        <v>0.95550000000000002</v>
      </c>
      <c r="J1312" s="19">
        <f t="shared" si="20"/>
        <v>1239761.28</v>
      </c>
      <c r="K1312" s="37">
        <v>103313.44</v>
      </c>
      <c r="L1312" s="38"/>
    </row>
    <row r="1313" spans="1:12" s="39" customFormat="1" ht="12.95" customHeight="1" x14ac:dyDescent="0.25">
      <c r="A1313" s="226"/>
      <c r="B1313" s="29">
        <v>1416</v>
      </c>
      <c r="C1313" s="30">
        <v>13</v>
      </c>
      <c r="D1313" s="42" t="s">
        <v>3466</v>
      </c>
      <c r="E1313" s="42" t="s">
        <v>3467</v>
      </c>
      <c r="F1313" s="42" t="s">
        <v>3468</v>
      </c>
      <c r="G1313" s="27" t="s">
        <v>12</v>
      </c>
      <c r="H1313" s="34" t="s">
        <v>13</v>
      </c>
      <c r="I1313" s="35">
        <v>0.96109999999999995</v>
      </c>
      <c r="J1313" s="19">
        <f t="shared" si="20"/>
        <v>1247027.28</v>
      </c>
      <c r="K1313" s="37">
        <v>103918.94</v>
      </c>
      <c r="L1313" s="38"/>
    </row>
    <row r="1314" spans="1:12" s="39" customFormat="1" ht="12.95" customHeight="1" x14ac:dyDescent="0.25">
      <c r="A1314" s="226"/>
      <c r="B1314" s="29">
        <v>1433</v>
      </c>
      <c r="C1314" s="30">
        <v>14</v>
      </c>
      <c r="D1314" s="42" t="s">
        <v>3469</v>
      </c>
      <c r="E1314" s="42" t="s">
        <v>3470</v>
      </c>
      <c r="F1314" s="42" t="s">
        <v>3471</v>
      </c>
      <c r="G1314" s="27" t="s">
        <v>12</v>
      </c>
      <c r="H1314" s="34" t="s">
        <v>13</v>
      </c>
      <c r="I1314" s="35">
        <v>0.96089999999999998</v>
      </c>
      <c r="J1314" s="19">
        <f t="shared" si="20"/>
        <v>1246767.72</v>
      </c>
      <c r="K1314" s="37">
        <v>103897.31</v>
      </c>
      <c r="L1314" s="38"/>
    </row>
    <row r="1315" spans="1:12" s="39" customFormat="1" ht="12.95" customHeight="1" x14ac:dyDescent="0.25">
      <c r="A1315" s="226"/>
      <c r="B1315" s="29">
        <v>1441</v>
      </c>
      <c r="C1315" s="30">
        <v>15</v>
      </c>
      <c r="D1315" s="32" t="s">
        <v>3066</v>
      </c>
      <c r="E1315" s="32" t="s">
        <v>3472</v>
      </c>
      <c r="F1315" s="32" t="s">
        <v>3473</v>
      </c>
      <c r="G1315" s="33" t="s">
        <v>12</v>
      </c>
      <c r="H1315" s="34" t="s">
        <v>13</v>
      </c>
      <c r="I1315" s="35">
        <v>0.97099999999999997</v>
      </c>
      <c r="J1315" s="19">
        <f t="shared" si="20"/>
        <v>1259872.56</v>
      </c>
      <c r="K1315" s="37">
        <v>104989.38</v>
      </c>
      <c r="L1315" s="38"/>
    </row>
    <row r="1316" spans="1:12" s="39" customFormat="1" ht="12.95" customHeight="1" x14ac:dyDescent="0.25">
      <c r="A1316" s="226"/>
      <c r="B1316" s="29">
        <v>1413</v>
      </c>
      <c r="C1316" s="30">
        <v>16</v>
      </c>
      <c r="D1316" s="32" t="s">
        <v>3474</v>
      </c>
      <c r="E1316" s="32" t="s">
        <v>3475</v>
      </c>
      <c r="F1316" s="32" t="s">
        <v>3476</v>
      </c>
      <c r="G1316" s="33" t="s">
        <v>12</v>
      </c>
      <c r="H1316" s="34" t="s">
        <v>13</v>
      </c>
      <c r="I1316" s="35">
        <v>0.96609999999999996</v>
      </c>
      <c r="J1316" s="19">
        <f t="shared" si="20"/>
        <v>1253514.72</v>
      </c>
      <c r="K1316" s="37">
        <v>104459.56</v>
      </c>
      <c r="L1316" s="38"/>
    </row>
    <row r="1317" spans="1:12" s="39" customFormat="1" ht="12.95" customHeight="1" x14ac:dyDescent="0.25">
      <c r="A1317" s="226"/>
      <c r="B1317" s="29">
        <v>1426</v>
      </c>
      <c r="C1317" s="30">
        <v>17</v>
      </c>
      <c r="D1317" s="32" t="s">
        <v>3477</v>
      </c>
      <c r="E1317" s="32" t="s">
        <v>3478</v>
      </c>
      <c r="F1317" s="32" t="s">
        <v>3479</v>
      </c>
      <c r="G1317" s="33" t="s">
        <v>12</v>
      </c>
      <c r="H1317" s="34" t="s">
        <v>13</v>
      </c>
      <c r="I1317" s="35">
        <v>0.98599999999999999</v>
      </c>
      <c r="J1317" s="19">
        <f t="shared" si="20"/>
        <v>1279335</v>
      </c>
      <c r="K1317" s="37">
        <v>106611.25</v>
      </c>
      <c r="L1317" s="38"/>
    </row>
    <row r="1318" spans="1:12" s="39" customFormat="1" ht="12.95" customHeight="1" x14ac:dyDescent="0.25">
      <c r="A1318" s="226"/>
      <c r="B1318" s="29">
        <v>1420</v>
      </c>
      <c r="C1318" s="30">
        <v>18</v>
      </c>
      <c r="D1318" s="32" t="s">
        <v>3480</v>
      </c>
      <c r="E1318" s="32" t="s">
        <v>3481</v>
      </c>
      <c r="F1318" s="32" t="s">
        <v>3482</v>
      </c>
      <c r="G1318" s="33" t="s">
        <v>12</v>
      </c>
      <c r="H1318" s="34" t="s">
        <v>13</v>
      </c>
      <c r="I1318" s="35">
        <v>0.55189999999999995</v>
      </c>
      <c r="J1318" s="19">
        <f t="shared" si="20"/>
        <v>716090.28</v>
      </c>
      <c r="K1318" s="37">
        <v>59674.19</v>
      </c>
      <c r="L1318" s="38"/>
    </row>
    <row r="1319" spans="1:12" s="39" customFormat="1" ht="12.95" customHeight="1" x14ac:dyDescent="0.25">
      <c r="A1319" s="226"/>
      <c r="B1319" s="29">
        <v>1415</v>
      </c>
      <c r="C1319" s="30">
        <v>19</v>
      </c>
      <c r="D1319" s="52" t="s">
        <v>3483</v>
      </c>
      <c r="E1319" s="32" t="s">
        <v>3484</v>
      </c>
      <c r="F1319" s="32" t="s">
        <v>3485</v>
      </c>
      <c r="G1319" s="33" t="s">
        <v>12</v>
      </c>
      <c r="H1319" s="34" t="s">
        <v>13</v>
      </c>
      <c r="I1319" s="35">
        <v>0.96709999999999996</v>
      </c>
      <c r="J1319" s="19">
        <f t="shared" si="20"/>
        <v>1254812.28</v>
      </c>
      <c r="K1319" s="37">
        <v>104567.69</v>
      </c>
      <c r="L1319" s="38"/>
    </row>
    <row r="1320" spans="1:12" s="39" customFormat="1" ht="12.95" customHeight="1" x14ac:dyDescent="0.25">
      <c r="A1320" s="226"/>
      <c r="B1320" s="43">
        <v>1434</v>
      </c>
      <c r="C1320" s="30">
        <v>20</v>
      </c>
      <c r="D1320" s="32" t="s">
        <v>1657</v>
      </c>
      <c r="E1320" s="32" t="s">
        <v>3486</v>
      </c>
      <c r="F1320" s="32" t="s">
        <v>3487</v>
      </c>
      <c r="G1320" s="33" t="s">
        <v>12</v>
      </c>
      <c r="H1320" s="34" t="s">
        <v>13</v>
      </c>
      <c r="I1320" s="35">
        <v>0.95409999999999995</v>
      </c>
      <c r="J1320" s="19">
        <f t="shared" si="20"/>
        <v>1237944.72</v>
      </c>
      <c r="K1320" s="37">
        <v>103162.06</v>
      </c>
      <c r="L1320" s="38"/>
    </row>
    <row r="1321" spans="1:12" s="39" customFormat="1" ht="12.95" customHeight="1" x14ac:dyDescent="0.25">
      <c r="A1321" s="226"/>
      <c r="B1321" s="29">
        <v>1412</v>
      </c>
      <c r="C1321" s="30">
        <v>21</v>
      </c>
      <c r="D1321" s="32" t="s">
        <v>2008</v>
      </c>
      <c r="E1321" s="32" t="s">
        <v>3488</v>
      </c>
      <c r="F1321" s="32" t="s">
        <v>3489</v>
      </c>
      <c r="G1321" s="33" t="s">
        <v>12</v>
      </c>
      <c r="H1321" s="34" t="s">
        <v>13</v>
      </c>
      <c r="I1321" s="35">
        <v>0.96109999999999995</v>
      </c>
      <c r="J1321" s="19">
        <f t="shared" si="20"/>
        <v>1247027.28</v>
      </c>
      <c r="K1321" s="37">
        <v>103918.94</v>
      </c>
      <c r="L1321" s="38"/>
    </row>
    <row r="1322" spans="1:12" s="39" customFormat="1" ht="12.95" customHeight="1" x14ac:dyDescent="0.25">
      <c r="A1322" s="226"/>
      <c r="B1322" s="29">
        <v>1424</v>
      </c>
      <c r="C1322" s="30">
        <v>22</v>
      </c>
      <c r="D1322" s="53" t="s">
        <v>5637</v>
      </c>
      <c r="E1322" s="53" t="s">
        <v>5638</v>
      </c>
      <c r="F1322" s="53" t="s">
        <v>5639</v>
      </c>
      <c r="G1322" s="33" t="s">
        <v>12</v>
      </c>
      <c r="H1322" s="34" t="s">
        <v>13</v>
      </c>
      <c r="I1322" s="35">
        <v>0.54969999999999997</v>
      </c>
      <c r="J1322" s="19">
        <f t="shared" si="20"/>
        <v>713235.72</v>
      </c>
      <c r="K1322" s="37">
        <v>59436.31</v>
      </c>
      <c r="L1322" s="38"/>
    </row>
    <row r="1323" spans="1:12" s="39" customFormat="1" ht="12.95" customHeight="1" x14ac:dyDescent="0.25">
      <c r="A1323" s="226"/>
      <c r="B1323" s="29">
        <v>1404</v>
      </c>
      <c r="C1323" s="30">
        <v>23</v>
      </c>
      <c r="D1323" s="53" t="s">
        <v>5640</v>
      </c>
      <c r="E1323" s="53" t="s">
        <v>5641</v>
      </c>
      <c r="F1323" s="53" t="s">
        <v>2952</v>
      </c>
      <c r="G1323" s="33" t="s">
        <v>12</v>
      </c>
      <c r="H1323" s="34" t="s">
        <v>13</v>
      </c>
      <c r="I1323" s="35">
        <v>0.53469999999999995</v>
      </c>
      <c r="J1323" s="19">
        <f t="shared" si="20"/>
        <v>693773.28</v>
      </c>
      <c r="K1323" s="37">
        <v>57814.44</v>
      </c>
      <c r="L1323" s="38"/>
    </row>
    <row r="1324" spans="1:12" s="39" customFormat="1" ht="12.95" customHeight="1" x14ac:dyDescent="0.25">
      <c r="A1324" s="226"/>
      <c r="B1324" s="29">
        <v>1409</v>
      </c>
      <c r="C1324" s="30">
        <v>24</v>
      </c>
      <c r="D1324" s="53" t="s">
        <v>5642</v>
      </c>
      <c r="E1324" s="53" t="s">
        <v>5643</v>
      </c>
      <c r="F1324" s="53" t="s">
        <v>3207</v>
      </c>
      <c r="G1324" s="33" t="s">
        <v>12</v>
      </c>
      <c r="H1324" s="34" t="s">
        <v>13</v>
      </c>
      <c r="I1324" s="35">
        <v>0.76029999999999998</v>
      </c>
      <c r="J1324" s="19">
        <f t="shared" si="20"/>
        <v>986489.28</v>
      </c>
      <c r="K1324" s="37">
        <v>82207.44</v>
      </c>
      <c r="L1324" s="38"/>
    </row>
    <row r="1325" spans="1:12" s="39" customFormat="1" ht="12.95" customHeight="1" x14ac:dyDescent="0.25">
      <c r="A1325" s="226"/>
      <c r="B1325" s="29">
        <v>1406</v>
      </c>
      <c r="C1325" s="30">
        <v>25</v>
      </c>
      <c r="D1325" s="53" t="s">
        <v>1383</v>
      </c>
      <c r="E1325" s="53" t="s">
        <v>5644</v>
      </c>
      <c r="F1325" s="53" t="s">
        <v>3195</v>
      </c>
      <c r="G1325" s="33" t="s">
        <v>12</v>
      </c>
      <c r="H1325" s="34" t="s">
        <v>13</v>
      </c>
      <c r="I1325" s="35">
        <v>0.91710000000000003</v>
      </c>
      <c r="J1325" s="19">
        <f t="shared" si="20"/>
        <v>1189937.28</v>
      </c>
      <c r="K1325" s="37">
        <v>99161.44</v>
      </c>
      <c r="L1325" s="38"/>
    </row>
    <row r="1326" spans="1:12" s="39" customFormat="1" ht="12.95" customHeight="1" x14ac:dyDescent="0.25">
      <c r="A1326" s="226"/>
      <c r="B1326" s="29">
        <v>1429</v>
      </c>
      <c r="C1326" s="30">
        <v>26</v>
      </c>
      <c r="D1326" s="53" t="s">
        <v>5645</v>
      </c>
      <c r="E1326" s="53" t="s">
        <v>5646</v>
      </c>
      <c r="F1326" s="53" t="s">
        <v>5647</v>
      </c>
      <c r="G1326" s="33" t="s">
        <v>12</v>
      </c>
      <c r="H1326" s="34" t="s">
        <v>13</v>
      </c>
      <c r="I1326" s="35">
        <v>0.55569999999999997</v>
      </c>
      <c r="J1326" s="19">
        <f t="shared" si="20"/>
        <v>721020.72</v>
      </c>
      <c r="K1326" s="37">
        <v>60085.06</v>
      </c>
      <c r="L1326" s="38"/>
    </row>
    <row r="1327" spans="1:12" s="39" customFormat="1" ht="12.95" customHeight="1" x14ac:dyDescent="0.25">
      <c r="A1327" s="226"/>
      <c r="B1327" s="29">
        <v>1430</v>
      </c>
      <c r="C1327" s="30">
        <v>27</v>
      </c>
      <c r="D1327" s="53" t="s">
        <v>5648</v>
      </c>
      <c r="E1327" s="53" t="s">
        <v>5649</v>
      </c>
      <c r="F1327" s="53" t="s">
        <v>5650</v>
      </c>
      <c r="G1327" s="33" t="s">
        <v>12</v>
      </c>
      <c r="H1327" s="34" t="s">
        <v>13</v>
      </c>
      <c r="I1327" s="35">
        <v>0.96289999999999998</v>
      </c>
      <c r="J1327" s="19">
        <f t="shared" si="20"/>
        <v>1249362.72</v>
      </c>
      <c r="K1327" s="37">
        <v>104113.56</v>
      </c>
      <c r="L1327" s="38"/>
    </row>
    <row r="1328" spans="1:12" s="39" customFormat="1" ht="12.95" customHeight="1" x14ac:dyDescent="0.25">
      <c r="A1328" s="226"/>
      <c r="B1328" s="29">
        <v>1435</v>
      </c>
      <c r="C1328" s="30">
        <v>28</v>
      </c>
      <c r="D1328" s="53" t="s">
        <v>5651</v>
      </c>
      <c r="E1328" s="53" t="s">
        <v>5652</v>
      </c>
      <c r="F1328" s="53" t="s">
        <v>5653</v>
      </c>
      <c r="G1328" s="33" t="s">
        <v>12</v>
      </c>
      <c r="H1328" s="34" t="s">
        <v>13</v>
      </c>
      <c r="I1328" s="35">
        <v>0.76910000000000001</v>
      </c>
      <c r="J1328" s="19">
        <f t="shared" si="20"/>
        <v>997907.28</v>
      </c>
      <c r="K1328" s="37">
        <v>83158.94</v>
      </c>
      <c r="L1328" s="38"/>
    </row>
    <row r="1329" spans="1:12" s="39" customFormat="1" ht="12.95" customHeight="1" x14ac:dyDescent="0.25">
      <c r="A1329" s="226"/>
      <c r="B1329" s="29">
        <v>1410</v>
      </c>
      <c r="C1329" s="30">
        <v>29</v>
      </c>
      <c r="D1329" s="53" t="s">
        <v>5654</v>
      </c>
      <c r="E1329" s="53" t="s">
        <v>5655</v>
      </c>
      <c r="F1329" s="53" t="s">
        <v>5656</v>
      </c>
      <c r="G1329" s="33" t="s">
        <v>12</v>
      </c>
      <c r="H1329" s="34" t="s">
        <v>13</v>
      </c>
      <c r="I1329" s="35">
        <v>0.96109999999999995</v>
      </c>
      <c r="J1329" s="19">
        <f t="shared" si="20"/>
        <v>1247027.28</v>
      </c>
      <c r="K1329" s="37">
        <v>103918.94</v>
      </c>
      <c r="L1329" s="38"/>
    </row>
    <row r="1330" spans="1:12" s="39" customFormat="1" ht="12.95" customHeight="1" x14ac:dyDescent="0.25">
      <c r="A1330" s="226"/>
      <c r="B1330" s="29">
        <v>1407</v>
      </c>
      <c r="C1330" s="30">
        <v>30</v>
      </c>
      <c r="D1330" s="74" t="s">
        <v>3490</v>
      </c>
      <c r="E1330" s="32" t="s">
        <v>3491</v>
      </c>
      <c r="F1330" s="32" t="s">
        <v>3492</v>
      </c>
      <c r="G1330" s="33" t="s">
        <v>12</v>
      </c>
      <c r="H1330" s="34" t="s">
        <v>13</v>
      </c>
      <c r="I1330" s="35">
        <v>0.97409999999999997</v>
      </c>
      <c r="J1330" s="19">
        <f t="shared" si="20"/>
        <v>1263894.72</v>
      </c>
      <c r="K1330" s="37">
        <v>105324.56</v>
      </c>
      <c r="L1330" s="38"/>
    </row>
    <row r="1331" spans="1:12" s="39" customFormat="1" ht="12.95" customHeight="1" x14ac:dyDescent="0.25">
      <c r="A1331" s="226"/>
      <c r="B1331" s="29">
        <v>1439</v>
      </c>
      <c r="C1331" s="30">
        <v>31</v>
      </c>
      <c r="D1331" s="74" t="s">
        <v>3493</v>
      </c>
      <c r="E1331" s="32" t="s">
        <v>3494</v>
      </c>
      <c r="F1331" s="32" t="s">
        <v>3495</v>
      </c>
      <c r="G1331" s="33" t="s">
        <v>12</v>
      </c>
      <c r="H1331" s="34" t="s">
        <v>13</v>
      </c>
      <c r="I1331" s="35">
        <v>0.96889999999999998</v>
      </c>
      <c r="J1331" s="19">
        <f t="shared" si="20"/>
        <v>1257147.72</v>
      </c>
      <c r="K1331" s="37">
        <v>104762.31</v>
      </c>
      <c r="L1331" s="38"/>
    </row>
    <row r="1332" spans="1:12" s="39" customFormat="1" ht="12.95" customHeight="1" x14ac:dyDescent="0.25">
      <c r="A1332" s="226"/>
      <c r="B1332" s="29">
        <v>1438</v>
      </c>
      <c r="C1332" s="30">
        <v>32</v>
      </c>
      <c r="D1332" s="42" t="s">
        <v>3496</v>
      </c>
      <c r="E1332" s="42" t="s">
        <v>3497</v>
      </c>
      <c r="F1332" s="42" t="s">
        <v>3498</v>
      </c>
      <c r="G1332" s="33" t="s">
        <v>12</v>
      </c>
      <c r="H1332" s="34" t="s">
        <v>13</v>
      </c>
      <c r="I1332" s="35">
        <v>0.95909999999999995</v>
      </c>
      <c r="J1332" s="19">
        <f t="shared" si="20"/>
        <v>1244432.28</v>
      </c>
      <c r="K1332" s="37">
        <v>103702.69</v>
      </c>
      <c r="L1332" s="38"/>
    </row>
    <row r="1333" spans="1:12" s="39" customFormat="1" ht="12.95" customHeight="1" x14ac:dyDescent="0.25">
      <c r="A1333" s="226"/>
      <c r="B1333" s="29">
        <v>1408</v>
      </c>
      <c r="C1333" s="30">
        <v>33</v>
      </c>
      <c r="D1333" s="32" t="s">
        <v>3499</v>
      </c>
      <c r="E1333" s="32" t="s">
        <v>3500</v>
      </c>
      <c r="F1333" s="32" t="s">
        <v>2257</v>
      </c>
      <c r="G1333" s="33" t="s">
        <v>12</v>
      </c>
      <c r="H1333" s="34" t="s">
        <v>13</v>
      </c>
      <c r="I1333" s="35">
        <v>0.98519999999999996</v>
      </c>
      <c r="J1333" s="19">
        <f t="shared" si="20"/>
        <v>1278297</v>
      </c>
      <c r="K1333" s="37">
        <v>106524.75</v>
      </c>
      <c r="L1333" s="38"/>
    </row>
    <row r="1334" spans="1:12" s="39" customFormat="1" ht="12.95" customHeight="1" x14ac:dyDescent="0.25">
      <c r="A1334" s="226"/>
      <c r="B1334" s="29">
        <v>1432</v>
      </c>
      <c r="C1334" s="30">
        <v>34</v>
      </c>
      <c r="D1334" s="32" t="s">
        <v>3501</v>
      </c>
      <c r="E1334" s="32" t="s">
        <v>3502</v>
      </c>
      <c r="F1334" s="32" t="s">
        <v>986</v>
      </c>
      <c r="G1334" s="33" t="s">
        <v>12</v>
      </c>
      <c r="H1334" s="34" t="s">
        <v>13</v>
      </c>
      <c r="I1334" s="35">
        <v>0.9647</v>
      </c>
      <c r="J1334" s="19">
        <f t="shared" si="20"/>
        <v>1251698.28</v>
      </c>
      <c r="K1334" s="37">
        <v>104308.19</v>
      </c>
      <c r="L1334" s="38"/>
    </row>
    <row r="1335" spans="1:12" s="39" customFormat="1" ht="12.95" customHeight="1" x14ac:dyDescent="0.25">
      <c r="A1335" s="226"/>
      <c r="B1335" s="29">
        <v>1437</v>
      </c>
      <c r="C1335" s="30">
        <v>35</v>
      </c>
      <c r="D1335" s="32" t="s">
        <v>3503</v>
      </c>
      <c r="E1335" s="32" t="s">
        <v>3504</v>
      </c>
      <c r="F1335" s="32" t="s">
        <v>3505</v>
      </c>
      <c r="G1335" s="33" t="s">
        <v>12</v>
      </c>
      <c r="H1335" s="34" t="s">
        <v>13</v>
      </c>
      <c r="I1335" s="35">
        <v>0.96609999999999996</v>
      </c>
      <c r="J1335" s="19">
        <f t="shared" si="20"/>
        <v>1253514.72</v>
      </c>
      <c r="K1335" s="37">
        <v>104459.56</v>
      </c>
      <c r="L1335" s="38"/>
    </row>
    <row r="1336" spans="1:12" s="39" customFormat="1" ht="12.95" customHeight="1" x14ac:dyDescent="0.25">
      <c r="A1336" s="226"/>
      <c r="B1336" s="29">
        <v>1401</v>
      </c>
      <c r="C1336" s="30">
        <v>36</v>
      </c>
      <c r="D1336" s="32" t="s">
        <v>3187</v>
      </c>
      <c r="E1336" s="32" t="s">
        <v>3506</v>
      </c>
      <c r="F1336" s="32" t="s">
        <v>3507</v>
      </c>
      <c r="G1336" s="33" t="s">
        <v>12</v>
      </c>
      <c r="H1336" s="34" t="s">
        <v>13</v>
      </c>
      <c r="I1336" s="35">
        <v>0.95589999999999997</v>
      </c>
      <c r="J1336" s="19">
        <f t="shared" si="20"/>
        <v>1240280.28</v>
      </c>
      <c r="K1336" s="37">
        <v>103356.69</v>
      </c>
      <c r="L1336" s="38"/>
    </row>
    <row r="1337" spans="1:12" s="39" customFormat="1" ht="12" customHeight="1" x14ac:dyDescent="0.25">
      <c r="A1337" s="226"/>
      <c r="B1337" s="29">
        <v>1421</v>
      </c>
      <c r="C1337" s="30">
        <v>37</v>
      </c>
      <c r="D1337" s="41" t="s">
        <v>3508</v>
      </c>
      <c r="E1337" s="41" t="s">
        <v>3509</v>
      </c>
      <c r="F1337" s="32" t="s">
        <v>3510</v>
      </c>
      <c r="G1337" s="33" t="s">
        <v>12</v>
      </c>
      <c r="H1337" s="34" t="s">
        <v>13</v>
      </c>
      <c r="I1337" s="35">
        <v>0.96589999999999998</v>
      </c>
      <c r="J1337" s="19">
        <f t="shared" si="20"/>
        <v>1253255.28</v>
      </c>
      <c r="K1337" s="36">
        <v>104437.94</v>
      </c>
      <c r="L1337" s="75"/>
    </row>
    <row r="1338" spans="1:12" s="39" customFormat="1" ht="12.95" customHeight="1" x14ac:dyDescent="0.25">
      <c r="A1338" s="226"/>
      <c r="B1338" s="29">
        <v>1405</v>
      </c>
      <c r="C1338" s="30">
        <v>38</v>
      </c>
      <c r="D1338" s="32" t="s">
        <v>3511</v>
      </c>
      <c r="E1338" s="32" t="s">
        <v>3512</v>
      </c>
      <c r="F1338" s="32" t="s">
        <v>3513</v>
      </c>
      <c r="G1338" s="33" t="s">
        <v>12</v>
      </c>
      <c r="H1338" s="34" t="s">
        <v>13</v>
      </c>
      <c r="I1338" s="35">
        <v>0.51049999999999995</v>
      </c>
      <c r="J1338" s="19">
        <f t="shared" si="20"/>
        <v>662373.72</v>
      </c>
      <c r="K1338" s="36">
        <v>55197.81</v>
      </c>
      <c r="L1338" s="75"/>
    </row>
    <row r="1339" spans="1:12" s="39" customFormat="1" ht="12.95" customHeight="1" x14ac:dyDescent="0.25">
      <c r="A1339" s="226"/>
      <c r="B1339" s="29">
        <v>1417</v>
      </c>
      <c r="C1339" s="30">
        <v>39</v>
      </c>
      <c r="D1339" s="32" t="s">
        <v>3514</v>
      </c>
      <c r="E1339" s="32" t="s">
        <v>3515</v>
      </c>
      <c r="F1339" s="32" t="s">
        <v>2918</v>
      </c>
      <c r="G1339" s="33" t="s">
        <v>12</v>
      </c>
      <c r="H1339" s="34" t="s">
        <v>13</v>
      </c>
      <c r="I1339" s="35">
        <v>0.96509999999999996</v>
      </c>
      <c r="J1339" s="19">
        <f t="shared" si="20"/>
        <v>1252217.28</v>
      </c>
      <c r="K1339" s="36">
        <v>104351.44</v>
      </c>
      <c r="L1339" s="75"/>
    </row>
    <row r="1340" spans="1:12" s="39" customFormat="1" ht="12.95" customHeight="1" x14ac:dyDescent="0.25">
      <c r="A1340" s="226"/>
      <c r="B1340" s="29">
        <v>1423</v>
      </c>
      <c r="C1340" s="30">
        <v>40</v>
      </c>
      <c r="D1340" s="32" t="s">
        <v>3516</v>
      </c>
      <c r="E1340" s="32" t="s">
        <v>3517</v>
      </c>
      <c r="F1340" s="32" t="s">
        <v>3518</v>
      </c>
      <c r="G1340" s="33" t="s">
        <v>12</v>
      </c>
      <c r="H1340" s="34" t="s">
        <v>13</v>
      </c>
      <c r="I1340" s="35">
        <v>0.97989999999999999</v>
      </c>
      <c r="J1340" s="19">
        <f t="shared" si="20"/>
        <v>1271420.28</v>
      </c>
      <c r="K1340" s="36">
        <v>105951.69</v>
      </c>
    </row>
    <row r="1341" spans="1:12" s="39" customFormat="1" ht="12.95" customHeight="1" x14ac:dyDescent="0.25">
      <c r="A1341" s="226"/>
      <c r="B1341" s="29">
        <v>1414</v>
      </c>
      <c r="C1341" s="30">
        <v>41</v>
      </c>
      <c r="D1341" s="59" t="s">
        <v>3519</v>
      </c>
      <c r="E1341" s="59" t="s">
        <v>3520</v>
      </c>
      <c r="F1341" s="59" t="s">
        <v>3521</v>
      </c>
      <c r="G1341" s="33" t="s">
        <v>12</v>
      </c>
      <c r="H1341" s="34" t="s">
        <v>13</v>
      </c>
      <c r="I1341" s="35">
        <v>0.96830000000000005</v>
      </c>
      <c r="J1341" s="19">
        <f t="shared" si="20"/>
        <v>1256369.28</v>
      </c>
      <c r="K1341" s="36">
        <v>104697.44</v>
      </c>
      <c r="L1341" s="75"/>
    </row>
    <row r="1342" spans="1:12" s="39" customFormat="1" ht="12.95" customHeight="1" x14ac:dyDescent="0.25">
      <c r="A1342" s="227"/>
      <c r="B1342" s="29">
        <v>1427</v>
      </c>
      <c r="C1342" s="30">
        <v>42</v>
      </c>
      <c r="D1342" s="32" t="s">
        <v>137</v>
      </c>
      <c r="E1342" s="32" t="s">
        <v>3522</v>
      </c>
      <c r="F1342" s="32" t="s">
        <v>986</v>
      </c>
      <c r="G1342" s="33" t="s">
        <v>12</v>
      </c>
      <c r="H1342" s="34" t="s">
        <v>13</v>
      </c>
      <c r="I1342" s="35">
        <v>0.96309999999999996</v>
      </c>
      <c r="J1342" s="19">
        <f t="shared" si="20"/>
        <v>1249622.28</v>
      </c>
      <c r="K1342" s="36">
        <v>104135.19</v>
      </c>
      <c r="L1342" s="75"/>
    </row>
    <row r="1343" spans="1:12" s="39" customFormat="1" ht="12.95" customHeight="1" x14ac:dyDescent="0.25">
      <c r="A1343" s="225" t="s">
        <v>3523</v>
      </c>
      <c r="B1343" s="29"/>
      <c r="C1343" s="30"/>
      <c r="D1343" s="49" t="s">
        <v>126</v>
      </c>
      <c r="E1343" s="42"/>
      <c r="F1343" s="42"/>
      <c r="G1343" s="33"/>
      <c r="H1343" s="34"/>
      <c r="I1343" s="35"/>
      <c r="J1343" s="19"/>
      <c r="K1343" s="36"/>
      <c r="L1343" s="75"/>
    </row>
    <row r="1344" spans="1:12" s="39" customFormat="1" ht="12.95" customHeight="1" x14ac:dyDescent="0.25">
      <c r="A1344" s="226"/>
      <c r="B1344" s="29">
        <v>2621</v>
      </c>
      <c r="C1344" s="30">
        <v>1</v>
      </c>
      <c r="D1344" s="32" t="s">
        <v>3524</v>
      </c>
      <c r="E1344" s="32" t="s">
        <v>3525</v>
      </c>
      <c r="F1344" s="32" t="s">
        <v>3526</v>
      </c>
      <c r="G1344" s="33" t="s">
        <v>130</v>
      </c>
      <c r="H1344" s="34" t="s">
        <v>13</v>
      </c>
      <c r="I1344" s="35">
        <v>0.91490000000000005</v>
      </c>
      <c r="J1344" s="19">
        <f t="shared" si="20"/>
        <v>593587.07999999996</v>
      </c>
      <c r="K1344" s="36">
        <v>49465.59</v>
      </c>
      <c r="L1344" s="75"/>
    </row>
    <row r="1345" spans="1:12" s="39" customFormat="1" ht="12.95" customHeight="1" x14ac:dyDescent="0.25">
      <c r="A1345" s="226"/>
      <c r="B1345" s="29">
        <v>2620</v>
      </c>
      <c r="C1345" s="30">
        <v>2</v>
      </c>
      <c r="D1345" s="32" t="s">
        <v>3527</v>
      </c>
      <c r="E1345" s="32" t="s">
        <v>3528</v>
      </c>
      <c r="F1345" s="32" t="s">
        <v>3529</v>
      </c>
      <c r="G1345" s="33" t="s">
        <v>130</v>
      </c>
      <c r="H1345" s="34" t="s">
        <v>13</v>
      </c>
      <c r="I1345" s="35">
        <v>0.91490000000000005</v>
      </c>
      <c r="J1345" s="19">
        <f t="shared" ref="J1345:J1408" si="21">ROUND(K1345*12,2)</f>
        <v>593587.07999999996</v>
      </c>
      <c r="K1345" s="36">
        <v>49465.59</v>
      </c>
      <c r="L1345" s="75"/>
    </row>
    <row r="1346" spans="1:12" s="39" customFormat="1" ht="12.95" customHeight="1" x14ac:dyDescent="0.25">
      <c r="A1346" s="226"/>
      <c r="B1346" s="29">
        <v>2602</v>
      </c>
      <c r="C1346" s="30">
        <v>3</v>
      </c>
      <c r="D1346" s="53" t="s">
        <v>3530</v>
      </c>
      <c r="E1346" s="53" t="s">
        <v>3531</v>
      </c>
      <c r="F1346" s="53" t="s">
        <v>3532</v>
      </c>
      <c r="G1346" s="33" t="s">
        <v>130</v>
      </c>
      <c r="H1346" s="34" t="s">
        <v>13</v>
      </c>
      <c r="I1346" s="35">
        <v>0.91490000000000005</v>
      </c>
      <c r="J1346" s="19">
        <f t="shared" si="21"/>
        <v>593587.07999999996</v>
      </c>
      <c r="K1346" s="37">
        <v>49465.59</v>
      </c>
      <c r="L1346" s="38"/>
    </row>
    <row r="1347" spans="1:12" s="39" customFormat="1" ht="12.95" customHeight="1" x14ac:dyDescent="0.25">
      <c r="A1347" s="226"/>
      <c r="B1347" s="29"/>
      <c r="C1347" s="30"/>
      <c r="D1347" s="31" t="s">
        <v>11</v>
      </c>
      <c r="E1347" s="32"/>
      <c r="F1347" s="32"/>
      <c r="G1347" s="33"/>
      <c r="H1347" s="34"/>
      <c r="I1347" s="35"/>
      <c r="J1347" s="19"/>
      <c r="K1347" s="37"/>
      <c r="L1347" s="38"/>
    </row>
    <row r="1348" spans="1:12" s="39" customFormat="1" ht="12.95" customHeight="1" x14ac:dyDescent="0.25">
      <c r="A1348" s="226"/>
      <c r="B1348" s="29">
        <v>2617</v>
      </c>
      <c r="C1348" s="30">
        <v>1</v>
      </c>
      <c r="D1348" s="32" t="s">
        <v>3533</v>
      </c>
      <c r="E1348" s="32" t="s">
        <v>3534</v>
      </c>
      <c r="F1348" s="32" t="s">
        <v>3535</v>
      </c>
      <c r="G1348" s="33" t="s">
        <v>12</v>
      </c>
      <c r="H1348" s="34" t="s">
        <v>13</v>
      </c>
      <c r="I1348" s="35">
        <v>0.90049999999999997</v>
      </c>
      <c r="J1348" s="19">
        <f t="shared" si="21"/>
        <v>1168398.72</v>
      </c>
      <c r="K1348" s="37">
        <v>97366.56</v>
      </c>
      <c r="L1348" s="38"/>
    </row>
    <row r="1349" spans="1:12" s="39" customFormat="1" ht="12.95" customHeight="1" x14ac:dyDescent="0.25">
      <c r="A1349" s="226"/>
      <c r="B1349" s="29">
        <v>2619</v>
      </c>
      <c r="C1349" s="30">
        <v>2</v>
      </c>
      <c r="D1349" s="32" t="s">
        <v>3536</v>
      </c>
      <c r="E1349" s="32" t="s">
        <v>3537</v>
      </c>
      <c r="F1349" s="32" t="s">
        <v>3538</v>
      </c>
      <c r="G1349" s="33" t="s">
        <v>12</v>
      </c>
      <c r="H1349" s="34" t="s">
        <v>13</v>
      </c>
      <c r="I1349" s="35">
        <v>0.91090000000000004</v>
      </c>
      <c r="J1349" s="19">
        <f t="shared" si="21"/>
        <v>1181892.72</v>
      </c>
      <c r="K1349" s="37">
        <v>98491.06</v>
      </c>
      <c r="L1349" s="38"/>
    </row>
    <row r="1350" spans="1:12" s="39" customFormat="1" ht="12.95" customHeight="1" x14ac:dyDescent="0.25">
      <c r="A1350" s="226"/>
      <c r="B1350" s="29">
        <v>2622</v>
      </c>
      <c r="C1350" s="30">
        <v>3</v>
      </c>
      <c r="D1350" s="32" t="s">
        <v>3539</v>
      </c>
      <c r="E1350" s="32" t="s">
        <v>3540</v>
      </c>
      <c r="F1350" s="32" t="s">
        <v>3541</v>
      </c>
      <c r="G1350" s="33" t="s">
        <v>12</v>
      </c>
      <c r="H1350" s="34" t="s">
        <v>13</v>
      </c>
      <c r="I1350" s="35">
        <v>0.9133</v>
      </c>
      <c r="J1350" s="19">
        <f t="shared" si="21"/>
        <v>1185006.72</v>
      </c>
      <c r="K1350" s="37">
        <v>98750.56</v>
      </c>
      <c r="L1350" s="38"/>
    </row>
    <row r="1351" spans="1:12" s="39" customFormat="1" ht="12.95" customHeight="1" x14ac:dyDescent="0.25">
      <c r="A1351" s="226"/>
      <c r="B1351" s="29">
        <v>2606</v>
      </c>
      <c r="C1351" s="30">
        <v>4</v>
      </c>
      <c r="D1351" s="32" t="s">
        <v>3542</v>
      </c>
      <c r="E1351" s="32" t="s">
        <v>3543</v>
      </c>
      <c r="F1351" s="32" t="s">
        <v>1704</v>
      </c>
      <c r="G1351" s="33" t="s">
        <v>12</v>
      </c>
      <c r="H1351" s="34" t="s">
        <v>13</v>
      </c>
      <c r="I1351" s="35">
        <v>0.91810000000000003</v>
      </c>
      <c r="J1351" s="19">
        <f t="shared" si="21"/>
        <v>1191234.72</v>
      </c>
      <c r="K1351" s="37">
        <v>99269.56</v>
      </c>
      <c r="L1351" s="38"/>
    </row>
    <row r="1352" spans="1:12" s="39" customFormat="1" ht="12.95" customHeight="1" x14ac:dyDescent="0.25">
      <c r="A1352" s="226"/>
      <c r="B1352" s="29">
        <v>2624</v>
      </c>
      <c r="C1352" s="30">
        <v>5</v>
      </c>
      <c r="D1352" s="32" t="s">
        <v>3544</v>
      </c>
      <c r="E1352" s="32" t="s">
        <v>3545</v>
      </c>
      <c r="F1352" s="32" t="s">
        <v>3546</v>
      </c>
      <c r="G1352" s="33" t="s">
        <v>12</v>
      </c>
      <c r="H1352" s="34" t="s">
        <v>13</v>
      </c>
      <c r="I1352" s="35">
        <v>0.91290000000000004</v>
      </c>
      <c r="J1352" s="19">
        <f t="shared" si="21"/>
        <v>1184487.72</v>
      </c>
      <c r="K1352" s="37">
        <v>98707.31</v>
      </c>
      <c r="L1352" s="38"/>
    </row>
    <row r="1353" spans="1:12" s="39" customFormat="1" ht="12.95" customHeight="1" x14ac:dyDescent="0.25">
      <c r="A1353" s="226"/>
      <c r="B1353" s="29">
        <v>2600</v>
      </c>
      <c r="C1353" s="30">
        <v>6</v>
      </c>
      <c r="D1353" s="32" t="s">
        <v>1439</v>
      </c>
      <c r="E1353" s="32" t="s">
        <v>1440</v>
      </c>
      <c r="F1353" s="32" t="s">
        <v>2017</v>
      </c>
      <c r="G1353" s="33" t="s">
        <v>12</v>
      </c>
      <c r="H1353" s="34" t="s">
        <v>13</v>
      </c>
      <c r="I1353" s="35">
        <v>0.91690000000000005</v>
      </c>
      <c r="J1353" s="19">
        <f t="shared" si="21"/>
        <v>1189677.72</v>
      </c>
      <c r="K1353" s="37">
        <v>99139.81</v>
      </c>
      <c r="L1353" s="38"/>
    </row>
    <row r="1354" spans="1:12" s="39" customFormat="1" ht="12.95" customHeight="1" x14ac:dyDescent="0.25">
      <c r="A1354" s="226"/>
      <c r="B1354" s="29">
        <v>2608</v>
      </c>
      <c r="C1354" s="30">
        <v>7</v>
      </c>
      <c r="D1354" s="42" t="s">
        <v>3547</v>
      </c>
      <c r="E1354" s="42" t="s">
        <v>3548</v>
      </c>
      <c r="F1354" s="42" t="s">
        <v>3549</v>
      </c>
      <c r="G1354" s="33" t="s">
        <v>12</v>
      </c>
      <c r="H1354" s="34" t="s">
        <v>13</v>
      </c>
      <c r="I1354" s="35">
        <v>0.9133</v>
      </c>
      <c r="J1354" s="19">
        <f t="shared" si="21"/>
        <v>1185006.72</v>
      </c>
      <c r="K1354" s="37">
        <v>98750.56</v>
      </c>
      <c r="L1354" s="38"/>
    </row>
    <row r="1355" spans="1:12" s="39" customFormat="1" ht="12.95" customHeight="1" x14ac:dyDescent="0.25">
      <c r="A1355" s="226"/>
      <c r="B1355" s="29">
        <v>2616</v>
      </c>
      <c r="C1355" s="30">
        <v>8</v>
      </c>
      <c r="D1355" s="32" t="s">
        <v>3550</v>
      </c>
      <c r="E1355" s="32" t="s">
        <v>3551</v>
      </c>
      <c r="F1355" s="32" t="s">
        <v>3552</v>
      </c>
      <c r="G1355" s="33" t="s">
        <v>12</v>
      </c>
      <c r="H1355" s="34" t="s">
        <v>13</v>
      </c>
      <c r="I1355" s="35">
        <v>0.91490000000000005</v>
      </c>
      <c r="J1355" s="19">
        <f t="shared" si="21"/>
        <v>1187082.72</v>
      </c>
      <c r="K1355" s="37">
        <v>98923.56</v>
      </c>
      <c r="L1355" s="38"/>
    </row>
    <row r="1356" spans="1:12" s="39" customFormat="1" ht="12.95" customHeight="1" x14ac:dyDescent="0.25">
      <c r="A1356" s="226"/>
      <c r="B1356" s="29">
        <v>2634</v>
      </c>
      <c r="C1356" s="30">
        <v>9</v>
      </c>
      <c r="D1356" s="32" t="s">
        <v>1377</v>
      </c>
      <c r="E1356" s="32" t="s">
        <v>1378</v>
      </c>
      <c r="F1356" s="32" t="s">
        <v>3553</v>
      </c>
      <c r="G1356" s="33" t="s">
        <v>12</v>
      </c>
      <c r="H1356" s="34" t="s">
        <v>13</v>
      </c>
      <c r="I1356" s="35">
        <v>0.90969999999999995</v>
      </c>
      <c r="J1356" s="19">
        <f t="shared" si="21"/>
        <v>1180335.72</v>
      </c>
      <c r="K1356" s="37">
        <v>98361.31</v>
      </c>
      <c r="L1356" s="38"/>
    </row>
    <row r="1357" spans="1:12" s="39" customFormat="1" ht="12.95" customHeight="1" x14ac:dyDescent="0.25">
      <c r="A1357" s="226"/>
      <c r="B1357" s="29">
        <v>2615</v>
      </c>
      <c r="C1357" s="30">
        <v>10</v>
      </c>
      <c r="D1357" s="32" t="s">
        <v>3554</v>
      </c>
      <c r="E1357" s="32" t="s">
        <v>3555</v>
      </c>
      <c r="F1357" s="32" t="s">
        <v>3556</v>
      </c>
      <c r="G1357" s="33" t="s">
        <v>12</v>
      </c>
      <c r="H1357" s="34" t="s">
        <v>13</v>
      </c>
      <c r="I1357" s="35">
        <v>0.91090000000000004</v>
      </c>
      <c r="J1357" s="19">
        <f t="shared" si="21"/>
        <v>1181892.72</v>
      </c>
      <c r="K1357" s="37">
        <v>98491.06</v>
      </c>
      <c r="L1357" s="38"/>
    </row>
    <row r="1358" spans="1:12" s="39" customFormat="1" ht="12.95" customHeight="1" x14ac:dyDescent="0.25">
      <c r="A1358" s="226"/>
      <c r="B1358" s="29">
        <v>2611</v>
      </c>
      <c r="C1358" s="30">
        <v>11</v>
      </c>
      <c r="D1358" s="42" t="s">
        <v>3557</v>
      </c>
      <c r="E1358" s="42" t="s">
        <v>3558</v>
      </c>
      <c r="F1358" s="42" t="s">
        <v>674</v>
      </c>
      <c r="G1358" s="27" t="s">
        <v>12</v>
      </c>
      <c r="H1358" s="34" t="s">
        <v>13</v>
      </c>
      <c r="I1358" s="35">
        <v>0.90510000000000002</v>
      </c>
      <c r="J1358" s="19">
        <f t="shared" si="21"/>
        <v>1174367.28</v>
      </c>
      <c r="K1358" s="37">
        <v>97863.94</v>
      </c>
      <c r="L1358" s="38"/>
    </row>
    <row r="1359" spans="1:12" s="39" customFormat="1" ht="12.95" customHeight="1" x14ac:dyDescent="0.25">
      <c r="A1359" s="226"/>
      <c r="B1359" s="29">
        <v>2627</v>
      </c>
      <c r="C1359" s="30">
        <v>12</v>
      </c>
      <c r="D1359" s="32" t="s">
        <v>3559</v>
      </c>
      <c r="E1359" s="32" t="s">
        <v>3560</v>
      </c>
      <c r="F1359" s="32" t="s">
        <v>1689</v>
      </c>
      <c r="G1359" s="50" t="s">
        <v>12</v>
      </c>
      <c r="H1359" s="34" t="s">
        <v>13</v>
      </c>
      <c r="I1359" s="35">
        <v>0.90820000000000001</v>
      </c>
      <c r="J1359" s="19">
        <f t="shared" si="21"/>
        <v>1178389.56</v>
      </c>
      <c r="K1359" s="37">
        <v>98199.13</v>
      </c>
      <c r="L1359" s="59"/>
    </row>
    <row r="1360" spans="1:12" s="39" customFormat="1" ht="12.95" customHeight="1" x14ac:dyDescent="0.25">
      <c r="A1360" s="226"/>
      <c r="B1360" s="29">
        <v>2635</v>
      </c>
      <c r="C1360" s="30">
        <v>13</v>
      </c>
      <c r="D1360" s="42" t="s">
        <v>3561</v>
      </c>
      <c r="E1360" s="42" t="s">
        <v>3562</v>
      </c>
      <c r="F1360" s="42" t="s">
        <v>3563</v>
      </c>
      <c r="G1360" s="50" t="s">
        <v>12</v>
      </c>
      <c r="H1360" s="34" t="s">
        <v>13</v>
      </c>
      <c r="I1360" s="35">
        <v>0.90839999999999999</v>
      </c>
      <c r="J1360" s="19">
        <f t="shared" si="21"/>
        <v>1178649</v>
      </c>
      <c r="K1360" s="37">
        <v>98220.75</v>
      </c>
      <c r="L1360" s="38"/>
    </row>
    <row r="1361" spans="1:12" s="39" customFormat="1" ht="12.95" customHeight="1" x14ac:dyDescent="0.25">
      <c r="A1361" s="226"/>
      <c r="B1361" s="29">
        <v>2607</v>
      </c>
      <c r="C1361" s="30">
        <v>14</v>
      </c>
      <c r="D1361" s="42" t="s">
        <v>3564</v>
      </c>
      <c r="E1361" s="42" t="s">
        <v>3565</v>
      </c>
      <c r="F1361" s="42" t="s">
        <v>3566</v>
      </c>
      <c r="G1361" s="27" t="s">
        <v>12</v>
      </c>
      <c r="H1361" s="34" t="s">
        <v>13</v>
      </c>
      <c r="I1361" s="35">
        <v>0.90969999999999995</v>
      </c>
      <c r="J1361" s="19">
        <f t="shared" si="21"/>
        <v>1180335.72</v>
      </c>
      <c r="K1361" s="37">
        <v>98361.31</v>
      </c>
      <c r="L1361" s="38"/>
    </row>
    <row r="1362" spans="1:12" s="39" customFormat="1" ht="12.95" customHeight="1" x14ac:dyDescent="0.25">
      <c r="A1362" s="226"/>
      <c r="B1362" s="29">
        <v>2633</v>
      </c>
      <c r="C1362" s="30">
        <v>15</v>
      </c>
      <c r="D1362" s="42" t="s">
        <v>3567</v>
      </c>
      <c r="E1362" s="42" t="s">
        <v>3568</v>
      </c>
      <c r="F1362" s="42" t="s">
        <v>3569</v>
      </c>
      <c r="G1362" s="33" t="s">
        <v>12</v>
      </c>
      <c r="H1362" s="34" t="s">
        <v>13</v>
      </c>
      <c r="I1362" s="35">
        <v>0.90969999999999995</v>
      </c>
      <c r="J1362" s="19">
        <f t="shared" si="21"/>
        <v>1180335.72</v>
      </c>
      <c r="K1362" s="37">
        <v>98361.31</v>
      </c>
      <c r="L1362" s="38"/>
    </row>
    <row r="1363" spans="1:12" s="39" customFormat="1" ht="12.95" customHeight="1" x14ac:dyDescent="0.25">
      <c r="A1363" s="226"/>
      <c r="B1363" s="43">
        <v>2626</v>
      </c>
      <c r="C1363" s="30">
        <v>16</v>
      </c>
      <c r="D1363" s="42" t="s">
        <v>3570</v>
      </c>
      <c r="E1363" s="42" t="s">
        <v>3571</v>
      </c>
      <c r="F1363" s="42" t="s">
        <v>3572</v>
      </c>
      <c r="G1363" s="33" t="s">
        <v>12</v>
      </c>
      <c r="H1363" s="34" t="s">
        <v>13</v>
      </c>
      <c r="I1363" s="35">
        <v>0.92420000000000002</v>
      </c>
      <c r="J1363" s="19">
        <f t="shared" si="21"/>
        <v>1199149.56</v>
      </c>
      <c r="K1363" s="37">
        <v>99929.13</v>
      </c>
      <c r="L1363" s="38"/>
    </row>
    <row r="1364" spans="1:12" s="39" customFormat="1" ht="12.95" customHeight="1" x14ac:dyDescent="0.25">
      <c r="A1364" s="226"/>
      <c r="B1364" s="43">
        <v>2609</v>
      </c>
      <c r="C1364" s="30">
        <v>17</v>
      </c>
      <c r="D1364" s="53" t="s">
        <v>664</v>
      </c>
      <c r="E1364" s="53" t="s">
        <v>3573</v>
      </c>
      <c r="F1364" s="53" t="s">
        <v>3574</v>
      </c>
      <c r="G1364" s="33" t="s">
        <v>12</v>
      </c>
      <c r="H1364" s="34" t="s">
        <v>13</v>
      </c>
      <c r="I1364" s="35">
        <v>0.90790000000000004</v>
      </c>
      <c r="J1364" s="19">
        <f t="shared" si="21"/>
        <v>1178000.28</v>
      </c>
      <c r="K1364" s="37">
        <v>98166.69</v>
      </c>
      <c r="L1364" s="38"/>
    </row>
    <row r="1365" spans="1:12" s="39" customFormat="1" ht="12.95" customHeight="1" x14ac:dyDescent="0.25">
      <c r="A1365" s="226"/>
      <c r="B1365" s="43">
        <v>2614</v>
      </c>
      <c r="C1365" s="30">
        <v>18</v>
      </c>
      <c r="D1365" s="53" t="s">
        <v>3575</v>
      </c>
      <c r="E1365" s="53" t="s">
        <v>3576</v>
      </c>
      <c r="F1365" s="53" t="s">
        <v>1740</v>
      </c>
      <c r="G1365" s="33" t="s">
        <v>12</v>
      </c>
      <c r="H1365" s="34" t="s">
        <v>13</v>
      </c>
      <c r="I1365" s="35">
        <v>0.90700000000000003</v>
      </c>
      <c r="J1365" s="19">
        <f t="shared" si="21"/>
        <v>1176832.56</v>
      </c>
      <c r="K1365" s="37">
        <v>98069.38</v>
      </c>
      <c r="L1365" s="38"/>
    </row>
    <row r="1366" spans="1:12" s="39" customFormat="1" ht="12.95" customHeight="1" x14ac:dyDescent="0.25">
      <c r="A1366" s="226"/>
      <c r="B1366" s="43">
        <v>2603</v>
      </c>
      <c r="C1366" s="30">
        <v>19</v>
      </c>
      <c r="D1366" s="53" t="s">
        <v>3577</v>
      </c>
      <c r="E1366" s="53" t="s">
        <v>3578</v>
      </c>
      <c r="F1366" s="53" t="s">
        <v>3579</v>
      </c>
      <c r="G1366" s="33" t="s">
        <v>12</v>
      </c>
      <c r="H1366" s="34" t="s">
        <v>13</v>
      </c>
      <c r="I1366" s="35">
        <v>0.91290000000000004</v>
      </c>
      <c r="J1366" s="19">
        <f t="shared" si="21"/>
        <v>1184487.72</v>
      </c>
      <c r="K1366" s="37">
        <v>98707.31</v>
      </c>
      <c r="L1366" s="38"/>
    </row>
    <row r="1367" spans="1:12" s="39" customFormat="1" ht="12.95" customHeight="1" x14ac:dyDescent="0.25">
      <c r="A1367" s="226"/>
      <c r="B1367" s="43">
        <v>2604</v>
      </c>
      <c r="C1367" s="30">
        <v>20</v>
      </c>
      <c r="D1367" s="53" t="s">
        <v>3580</v>
      </c>
      <c r="E1367" s="53" t="s">
        <v>3581</v>
      </c>
      <c r="F1367" s="53" t="s">
        <v>3582</v>
      </c>
      <c r="G1367" s="33" t="s">
        <v>12</v>
      </c>
      <c r="H1367" s="34" t="s">
        <v>13</v>
      </c>
      <c r="I1367" s="35">
        <v>0.91710000000000003</v>
      </c>
      <c r="J1367" s="19">
        <f t="shared" si="21"/>
        <v>1189937.28</v>
      </c>
      <c r="K1367" s="37">
        <v>99161.44</v>
      </c>
      <c r="L1367" s="38"/>
    </row>
    <row r="1368" spans="1:12" s="39" customFormat="1" ht="12.95" customHeight="1" x14ac:dyDescent="0.25">
      <c r="A1368" s="226"/>
      <c r="B1368" s="43">
        <v>2610</v>
      </c>
      <c r="C1368" s="30">
        <v>21</v>
      </c>
      <c r="D1368" s="53" t="s">
        <v>1445</v>
      </c>
      <c r="E1368" s="53" t="s">
        <v>3583</v>
      </c>
      <c r="F1368" s="53" t="s">
        <v>3584</v>
      </c>
      <c r="G1368" s="33" t="s">
        <v>12</v>
      </c>
      <c r="H1368" s="34" t="s">
        <v>13</v>
      </c>
      <c r="I1368" s="35">
        <v>0.91739999999999999</v>
      </c>
      <c r="J1368" s="19">
        <f t="shared" si="21"/>
        <v>1190326.56</v>
      </c>
      <c r="K1368" s="37">
        <v>99193.88</v>
      </c>
      <c r="L1368" s="38"/>
    </row>
    <row r="1369" spans="1:12" s="39" customFormat="1" ht="12.95" customHeight="1" x14ac:dyDescent="0.25">
      <c r="A1369" s="226"/>
      <c r="B1369" s="43">
        <v>2625</v>
      </c>
      <c r="C1369" s="30">
        <v>22</v>
      </c>
      <c r="D1369" s="53" t="s">
        <v>3585</v>
      </c>
      <c r="E1369" s="53" t="s">
        <v>3586</v>
      </c>
      <c r="F1369" s="53" t="s">
        <v>1730</v>
      </c>
      <c r="G1369" s="33" t="s">
        <v>12</v>
      </c>
      <c r="H1369" s="34" t="s">
        <v>13</v>
      </c>
      <c r="I1369" s="35">
        <v>0.90569999999999995</v>
      </c>
      <c r="J1369" s="19">
        <f t="shared" si="21"/>
        <v>1175145.72</v>
      </c>
      <c r="K1369" s="37">
        <v>97928.81</v>
      </c>
      <c r="L1369" s="38"/>
    </row>
    <row r="1370" spans="1:12" s="39" customFormat="1" ht="12.95" customHeight="1" x14ac:dyDescent="0.25">
      <c r="A1370" s="226"/>
      <c r="B1370" s="43">
        <v>2613</v>
      </c>
      <c r="C1370" s="30">
        <v>23</v>
      </c>
      <c r="D1370" s="53" t="s">
        <v>3587</v>
      </c>
      <c r="E1370" s="53" t="s">
        <v>3588</v>
      </c>
      <c r="F1370" s="53" t="s">
        <v>3589</v>
      </c>
      <c r="G1370" s="33" t="s">
        <v>12</v>
      </c>
      <c r="H1370" s="34" t="s">
        <v>13</v>
      </c>
      <c r="I1370" s="35">
        <v>0.98419999999999996</v>
      </c>
      <c r="J1370" s="19">
        <f t="shared" si="21"/>
        <v>1276999.56</v>
      </c>
      <c r="K1370" s="37">
        <v>106416.63</v>
      </c>
      <c r="L1370" s="38"/>
    </row>
    <row r="1371" spans="1:12" s="39" customFormat="1" ht="12.95" customHeight="1" x14ac:dyDescent="0.25">
      <c r="A1371" s="226"/>
      <c r="B1371" s="43">
        <v>2629</v>
      </c>
      <c r="C1371" s="30">
        <v>24</v>
      </c>
      <c r="D1371" s="53" t="s">
        <v>3590</v>
      </c>
      <c r="E1371" s="53" t="s">
        <v>3591</v>
      </c>
      <c r="F1371" s="53" t="s">
        <v>3592</v>
      </c>
      <c r="G1371" s="33" t="s">
        <v>12</v>
      </c>
      <c r="H1371" s="34" t="s">
        <v>13</v>
      </c>
      <c r="I1371" s="35">
        <v>0.98670000000000002</v>
      </c>
      <c r="J1371" s="19">
        <f t="shared" si="21"/>
        <v>1280243.28</v>
      </c>
      <c r="K1371" s="37">
        <v>106686.94</v>
      </c>
      <c r="L1371" s="38"/>
    </row>
    <row r="1372" spans="1:12" s="39" customFormat="1" ht="12.95" customHeight="1" x14ac:dyDescent="0.25">
      <c r="A1372" s="226"/>
      <c r="B1372" s="29">
        <v>2636</v>
      </c>
      <c r="C1372" s="30">
        <v>25</v>
      </c>
      <c r="D1372" s="42" t="s">
        <v>1675</v>
      </c>
      <c r="E1372" s="42" t="s">
        <v>1676</v>
      </c>
      <c r="F1372" s="42" t="s">
        <v>3584</v>
      </c>
      <c r="G1372" s="33" t="s">
        <v>12</v>
      </c>
      <c r="H1372" s="34" t="s">
        <v>13</v>
      </c>
      <c r="I1372" s="35">
        <v>0.98370000000000002</v>
      </c>
      <c r="J1372" s="19">
        <f t="shared" si="21"/>
        <v>1276350.72</v>
      </c>
      <c r="K1372" s="37">
        <v>106362.56</v>
      </c>
      <c r="L1372" s="38"/>
    </row>
    <row r="1373" spans="1:12" s="39" customFormat="1" ht="12.95" customHeight="1" x14ac:dyDescent="0.25">
      <c r="A1373" s="226"/>
      <c r="B1373" s="29">
        <v>2605</v>
      </c>
      <c r="C1373" s="30">
        <v>26</v>
      </c>
      <c r="D1373" s="32" t="s">
        <v>3593</v>
      </c>
      <c r="E1373" s="32" t="s">
        <v>3594</v>
      </c>
      <c r="F1373" s="32" t="s">
        <v>3595</v>
      </c>
      <c r="G1373" s="33" t="s">
        <v>12</v>
      </c>
      <c r="H1373" s="34" t="s">
        <v>13</v>
      </c>
      <c r="I1373" s="35">
        <v>0.92359999999999998</v>
      </c>
      <c r="J1373" s="19">
        <f t="shared" si="21"/>
        <v>1198371</v>
      </c>
      <c r="K1373" s="37">
        <v>99864.25</v>
      </c>
      <c r="L1373" s="38"/>
    </row>
    <row r="1374" spans="1:12" s="39" customFormat="1" ht="12.95" customHeight="1" x14ac:dyDescent="0.25">
      <c r="A1374" s="226"/>
      <c r="B1374" s="29">
        <v>2618</v>
      </c>
      <c r="C1374" s="30">
        <v>27</v>
      </c>
      <c r="D1374" s="32" t="s">
        <v>3596</v>
      </c>
      <c r="E1374" s="32" t="s">
        <v>3597</v>
      </c>
      <c r="F1374" s="32" t="s">
        <v>2507</v>
      </c>
      <c r="G1374" s="33" t="s">
        <v>12</v>
      </c>
      <c r="H1374" s="34" t="s">
        <v>13</v>
      </c>
      <c r="I1374" s="35">
        <v>0.98370000000000002</v>
      </c>
      <c r="J1374" s="19">
        <f t="shared" si="21"/>
        <v>1276350.72</v>
      </c>
      <c r="K1374" s="37">
        <v>106362.56</v>
      </c>
      <c r="L1374" s="38"/>
    </row>
    <row r="1375" spans="1:12" s="39" customFormat="1" ht="12.95" customHeight="1" x14ac:dyDescent="0.25">
      <c r="A1375" s="226"/>
      <c r="B1375" s="29">
        <v>2623</v>
      </c>
      <c r="C1375" s="30">
        <v>28</v>
      </c>
      <c r="D1375" s="32" t="s">
        <v>3598</v>
      </c>
      <c r="E1375" s="32" t="s">
        <v>3599</v>
      </c>
      <c r="F1375" s="32" t="s">
        <v>2056</v>
      </c>
      <c r="G1375" s="33" t="s">
        <v>12</v>
      </c>
      <c r="H1375" s="34" t="s">
        <v>13</v>
      </c>
      <c r="I1375" s="35">
        <v>0.91490000000000005</v>
      </c>
      <c r="J1375" s="19">
        <f t="shared" si="21"/>
        <v>1187082.72</v>
      </c>
      <c r="K1375" s="37">
        <v>98923.56</v>
      </c>
      <c r="L1375" s="38"/>
    </row>
    <row r="1376" spans="1:12" s="39" customFormat="1" ht="12.95" customHeight="1" x14ac:dyDescent="0.25">
      <c r="A1376" s="226"/>
      <c r="B1376" s="29">
        <v>2612</v>
      </c>
      <c r="C1376" s="30">
        <v>29</v>
      </c>
      <c r="D1376" s="32" t="s">
        <v>3600</v>
      </c>
      <c r="E1376" s="32" t="s">
        <v>3601</v>
      </c>
      <c r="F1376" s="32" t="s">
        <v>2017</v>
      </c>
      <c r="G1376" s="33" t="s">
        <v>12</v>
      </c>
      <c r="H1376" s="34" t="s">
        <v>13</v>
      </c>
      <c r="I1376" s="35">
        <v>0.91890000000000005</v>
      </c>
      <c r="J1376" s="19">
        <f t="shared" si="21"/>
        <v>1192272.72</v>
      </c>
      <c r="K1376" s="37">
        <v>99356.06</v>
      </c>
      <c r="L1376" s="38"/>
    </row>
    <row r="1377" spans="1:12" s="39" customFormat="1" ht="12.95" customHeight="1" x14ac:dyDescent="0.25">
      <c r="A1377" s="226"/>
      <c r="B1377" s="29">
        <v>2628</v>
      </c>
      <c r="C1377" s="30">
        <v>30</v>
      </c>
      <c r="D1377" s="32" t="s">
        <v>3602</v>
      </c>
      <c r="E1377" s="32" t="s">
        <v>3603</v>
      </c>
      <c r="F1377" s="32" t="s">
        <v>3604</v>
      </c>
      <c r="G1377" s="33" t="s">
        <v>12</v>
      </c>
      <c r="H1377" s="34" t="s">
        <v>13</v>
      </c>
      <c r="I1377" s="35">
        <v>0.91090000000000004</v>
      </c>
      <c r="J1377" s="19">
        <f t="shared" si="21"/>
        <v>1181892.72</v>
      </c>
      <c r="K1377" s="37">
        <v>98491.06</v>
      </c>
      <c r="L1377" s="38"/>
    </row>
    <row r="1378" spans="1:12" s="39" customFormat="1" ht="12.95" customHeight="1" x14ac:dyDescent="0.25">
      <c r="A1378" s="226"/>
      <c r="B1378" s="29">
        <v>2630</v>
      </c>
      <c r="C1378" s="30">
        <v>31</v>
      </c>
      <c r="D1378" s="32" t="s">
        <v>3605</v>
      </c>
      <c r="E1378" s="32" t="s">
        <v>3606</v>
      </c>
      <c r="F1378" s="32" t="s">
        <v>3607</v>
      </c>
      <c r="G1378" s="33" t="s">
        <v>12</v>
      </c>
      <c r="H1378" s="34" t="s">
        <v>13</v>
      </c>
      <c r="I1378" s="35">
        <v>0.91139999999999999</v>
      </c>
      <c r="J1378" s="19">
        <f t="shared" si="21"/>
        <v>1182541.56</v>
      </c>
      <c r="K1378" s="37">
        <v>98545.13</v>
      </c>
      <c r="L1378" s="38"/>
    </row>
    <row r="1379" spans="1:12" s="39" customFormat="1" ht="12.95" customHeight="1" x14ac:dyDescent="0.25">
      <c r="A1379" s="226"/>
      <c r="B1379" s="29">
        <v>2601</v>
      </c>
      <c r="C1379" s="30">
        <v>32</v>
      </c>
      <c r="D1379" s="32" t="s">
        <v>328</v>
      </c>
      <c r="E1379" s="32" t="s">
        <v>3608</v>
      </c>
      <c r="F1379" s="32" t="s">
        <v>3609</v>
      </c>
      <c r="G1379" s="33" t="s">
        <v>12</v>
      </c>
      <c r="H1379" s="34" t="s">
        <v>13</v>
      </c>
      <c r="I1379" s="35">
        <v>0.92989999999999995</v>
      </c>
      <c r="J1379" s="19">
        <f t="shared" si="21"/>
        <v>1206545.28</v>
      </c>
      <c r="K1379" s="37">
        <v>100545.44</v>
      </c>
      <c r="L1379" s="38"/>
    </row>
    <row r="1380" spans="1:12" s="39" customFormat="1" ht="12.95" customHeight="1" x14ac:dyDescent="0.25">
      <c r="A1380" s="226"/>
      <c r="B1380" s="29">
        <v>2631</v>
      </c>
      <c r="C1380" s="30">
        <v>33</v>
      </c>
      <c r="D1380" s="59" t="s">
        <v>3610</v>
      </c>
      <c r="E1380" s="59" t="s">
        <v>3611</v>
      </c>
      <c r="F1380" s="59" t="s">
        <v>3252</v>
      </c>
      <c r="G1380" s="33" t="s">
        <v>12</v>
      </c>
      <c r="H1380" s="34" t="s">
        <v>13</v>
      </c>
      <c r="I1380" s="35">
        <v>0.98260000000000003</v>
      </c>
      <c r="J1380" s="19">
        <f t="shared" si="21"/>
        <v>1274923.56</v>
      </c>
      <c r="K1380" s="37">
        <v>106243.63</v>
      </c>
      <c r="L1380" s="38"/>
    </row>
    <row r="1381" spans="1:12" s="39" customFormat="1" ht="12.95" customHeight="1" x14ac:dyDescent="0.25">
      <c r="A1381" s="226"/>
      <c r="B1381" s="29"/>
      <c r="C1381" s="30"/>
      <c r="D1381" s="31" t="s">
        <v>47</v>
      </c>
      <c r="E1381" s="32"/>
      <c r="F1381" s="32"/>
      <c r="G1381" s="33"/>
      <c r="H1381" s="34"/>
      <c r="I1381" s="35"/>
      <c r="J1381" s="19"/>
      <c r="K1381" s="37"/>
      <c r="L1381" s="38"/>
    </row>
    <row r="1382" spans="1:12" s="39" customFormat="1" ht="12.95" customHeight="1" x14ac:dyDescent="0.25">
      <c r="A1382" s="227"/>
      <c r="B1382" s="29">
        <v>2632</v>
      </c>
      <c r="C1382" s="30">
        <v>1</v>
      </c>
      <c r="D1382" s="32" t="s">
        <v>3612</v>
      </c>
      <c r="E1382" s="32" t="s">
        <v>3613</v>
      </c>
      <c r="F1382" s="32" t="s">
        <v>3614</v>
      </c>
      <c r="G1382" s="33" t="s">
        <v>51</v>
      </c>
      <c r="H1382" s="34" t="s">
        <v>13</v>
      </c>
      <c r="I1382" s="35">
        <v>0.98370000000000002</v>
      </c>
      <c r="J1382" s="19">
        <f t="shared" si="21"/>
        <v>2022093.72</v>
      </c>
      <c r="K1382" s="37">
        <v>168507.81</v>
      </c>
      <c r="L1382" s="38"/>
    </row>
    <row r="1383" spans="1:12" s="39" customFormat="1" ht="12.95" customHeight="1" x14ac:dyDescent="0.25">
      <c r="A1383" s="225" t="s">
        <v>3615</v>
      </c>
      <c r="B1383" s="29"/>
      <c r="C1383" s="30"/>
      <c r="D1383" s="31" t="s">
        <v>126</v>
      </c>
      <c r="E1383" s="32"/>
      <c r="F1383" s="32"/>
      <c r="G1383" s="33"/>
      <c r="H1383" s="34"/>
      <c r="I1383" s="35"/>
      <c r="J1383" s="19"/>
      <c r="K1383" s="37"/>
      <c r="L1383" s="38"/>
    </row>
    <row r="1384" spans="1:12" s="39" customFormat="1" ht="12.95" customHeight="1" x14ac:dyDescent="0.25">
      <c r="A1384" s="226"/>
      <c r="B1384" s="29">
        <v>3130</v>
      </c>
      <c r="C1384" s="30">
        <v>1</v>
      </c>
      <c r="D1384" s="42" t="s">
        <v>3616</v>
      </c>
      <c r="E1384" s="42" t="s">
        <v>3617</v>
      </c>
      <c r="F1384" s="42" t="s">
        <v>3618</v>
      </c>
      <c r="G1384" s="33" t="s">
        <v>130</v>
      </c>
      <c r="H1384" s="34" t="s">
        <v>13</v>
      </c>
      <c r="I1384" s="35">
        <v>0.93899999999999995</v>
      </c>
      <c r="J1384" s="19">
        <f t="shared" si="21"/>
        <v>609223.19999999995</v>
      </c>
      <c r="K1384" s="37">
        <v>50768.6</v>
      </c>
      <c r="L1384" s="38"/>
    </row>
    <row r="1385" spans="1:12" s="39" customFormat="1" ht="12.95" customHeight="1" x14ac:dyDescent="0.25">
      <c r="A1385" s="226"/>
      <c r="B1385" s="29">
        <v>3100</v>
      </c>
      <c r="C1385" s="30">
        <v>2</v>
      </c>
      <c r="D1385" s="32" t="s">
        <v>3623</v>
      </c>
      <c r="E1385" s="32" t="s">
        <v>3624</v>
      </c>
      <c r="F1385" s="32" t="s">
        <v>3356</v>
      </c>
      <c r="G1385" s="33" t="s">
        <v>130</v>
      </c>
      <c r="H1385" s="34" t="s">
        <v>13</v>
      </c>
      <c r="I1385" s="35">
        <v>0.91320000000000001</v>
      </c>
      <c r="J1385" s="19">
        <f t="shared" si="21"/>
        <v>592484.16</v>
      </c>
      <c r="K1385" s="37">
        <v>49373.68</v>
      </c>
      <c r="L1385" s="38"/>
    </row>
    <row r="1386" spans="1:12" s="39" customFormat="1" ht="12.95" customHeight="1" x14ac:dyDescent="0.25">
      <c r="A1386" s="226"/>
      <c r="B1386" s="29">
        <v>3132</v>
      </c>
      <c r="C1386" s="30">
        <v>3</v>
      </c>
      <c r="D1386" s="32" t="s">
        <v>3628</v>
      </c>
      <c r="E1386" s="32" t="s">
        <v>3629</v>
      </c>
      <c r="F1386" s="32" t="s">
        <v>3630</v>
      </c>
      <c r="G1386" s="33" t="s">
        <v>130</v>
      </c>
      <c r="H1386" s="34" t="s">
        <v>13</v>
      </c>
      <c r="I1386" s="35">
        <v>0.91910000000000003</v>
      </c>
      <c r="J1386" s="19">
        <f t="shared" si="21"/>
        <v>596312.04</v>
      </c>
      <c r="K1386" s="37">
        <v>49692.67</v>
      </c>
      <c r="L1386" s="38"/>
    </row>
    <row r="1387" spans="1:12" s="39" customFormat="1" ht="12.95" customHeight="1" x14ac:dyDescent="0.25">
      <c r="A1387" s="226"/>
      <c r="B1387" s="29"/>
      <c r="C1387" s="30"/>
      <c r="D1387" s="31" t="s">
        <v>11</v>
      </c>
      <c r="E1387" s="32"/>
      <c r="F1387" s="32"/>
      <c r="G1387" s="33"/>
      <c r="H1387" s="34"/>
      <c r="I1387" s="35"/>
      <c r="J1387" s="19"/>
      <c r="K1387" s="37"/>
      <c r="L1387" s="38"/>
    </row>
    <row r="1388" spans="1:12" s="39" customFormat="1" ht="12.95" customHeight="1" x14ac:dyDescent="0.25">
      <c r="A1388" s="226"/>
      <c r="B1388" s="29">
        <v>3108</v>
      </c>
      <c r="C1388" s="30">
        <v>1</v>
      </c>
      <c r="D1388" s="32" t="s">
        <v>3293</v>
      </c>
      <c r="E1388" s="32" t="s">
        <v>3294</v>
      </c>
      <c r="F1388" s="32" t="s">
        <v>3619</v>
      </c>
      <c r="G1388" s="33" t="s">
        <v>12</v>
      </c>
      <c r="H1388" s="34" t="s">
        <v>13</v>
      </c>
      <c r="I1388" s="35">
        <v>0.91010000000000002</v>
      </c>
      <c r="J1388" s="19">
        <f t="shared" si="21"/>
        <v>1180854.72</v>
      </c>
      <c r="K1388" s="37">
        <v>98404.56</v>
      </c>
      <c r="L1388" s="38"/>
    </row>
    <row r="1389" spans="1:12" s="39" customFormat="1" ht="12.95" customHeight="1" x14ac:dyDescent="0.25">
      <c r="A1389" s="226"/>
      <c r="B1389" s="29">
        <v>3122</v>
      </c>
      <c r="C1389" s="30">
        <v>2</v>
      </c>
      <c r="D1389" s="42" t="s">
        <v>3620</v>
      </c>
      <c r="E1389" s="42" t="s">
        <v>3621</v>
      </c>
      <c r="F1389" s="42" t="s">
        <v>3622</v>
      </c>
      <c r="G1389" s="33" t="s">
        <v>12</v>
      </c>
      <c r="H1389" s="34" t="s">
        <v>13</v>
      </c>
      <c r="I1389" s="35">
        <v>0.87270000000000003</v>
      </c>
      <c r="J1389" s="19">
        <f t="shared" si="21"/>
        <v>1132328.28</v>
      </c>
      <c r="K1389" s="37">
        <v>94360.69</v>
      </c>
      <c r="L1389" s="38"/>
    </row>
    <row r="1390" spans="1:12" s="39" customFormat="1" ht="12.95" customHeight="1" x14ac:dyDescent="0.25">
      <c r="A1390" s="226"/>
      <c r="B1390" s="29">
        <v>3129</v>
      </c>
      <c r="C1390" s="30">
        <v>3</v>
      </c>
      <c r="D1390" s="32" t="s">
        <v>3625</v>
      </c>
      <c r="E1390" s="32" t="s">
        <v>3626</v>
      </c>
      <c r="F1390" s="32" t="s">
        <v>3627</v>
      </c>
      <c r="G1390" s="33" t="s">
        <v>12</v>
      </c>
      <c r="H1390" s="34" t="s">
        <v>13</v>
      </c>
      <c r="I1390" s="35">
        <v>0.53110000000000002</v>
      </c>
      <c r="J1390" s="19">
        <f t="shared" si="21"/>
        <v>689102.28</v>
      </c>
      <c r="K1390" s="37">
        <v>57425.19</v>
      </c>
      <c r="L1390" s="38"/>
    </row>
    <row r="1391" spans="1:12" s="39" customFormat="1" ht="12.95" customHeight="1" x14ac:dyDescent="0.25">
      <c r="A1391" s="226"/>
      <c r="B1391" s="29">
        <v>3126</v>
      </c>
      <c r="C1391" s="30">
        <v>4</v>
      </c>
      <c r="D1391" s="32" t="s">
        <v>3631</v>
      </c>
      <c r="E1391" s="32" t="s">
        <v>3632</v>
      </c>
      <c r="F1391" s="32" t="s">
        <v>3633</v>
      </c>
      <c r="G1391" s="33" t="s">
        <v>12</v>
      </c>
      <c r="H1391" s="34" t="s">
        <v>13</v>
      </c>
      <c r="I1391" s="35">
        <v>0.91959999999999997</v>
      </c>
      <c r="J1391" s="19">
        <f t="shared" si="21"/>
        <v>1193181</v>
      </c>
      <c r="K1391" s="37">
        <v>99431.75</v>
      </c>
      <c r="L1391" s="38"/>
    </row>
    <row r="1392" spans="1:12" s="39" customFormat="1" ht="12.95" customHeight="1" x14ac:dyDescent="0.25">
      <c r="A1392" s="226"/>
      <c r="B1392" s="29">
        <v>3120</v>
      </c>
      <c r="C1392" s="30">
        <v>5</v>
      </c>
      <c r="D1392" s="32" t="s">
        <v>3634</v>
      </c>
      <c r="E1392" s="32" t="s">
        <v>3635</v>
      </c>
      <c r="F1392" s="32" t="s">
        <v>3636</v>
      </c>
      <c r="G1392" s="33" t="s">
        <v>12</v>
      </c>
      <c r="H1392" s="34" t="s">
        <v>13</v>
      </c>
      <c r="I1392" s="35">
        <v>0.92520000000000002</v>
      </c>
      <c r="J1392" s="19">
        <f t="shared" si="21"/>
        <v>1200447</v>
      </c>
      <c r="K1392" s="37">
        <v>100037.25</v>
      </c>
      <c r="L1392" s="38"/>
    </row>
    <row r="1393" spans="1:12" s="39" customFormat="1" ht="12.95" customHeight="1" x14ac:dyDescent="0.25">
      <c r="A1393" s="226"/>
      <c r="B1393" s="29">
        <v>3109</v>
      </c>
      <c r="C1393" s="30">
        <v>6</v>
      </c>
      <c r="D1393" s="32" t="s">
        <v>3637</v>
      </c>
      <c r="E1393" s="32" t="s">
        <v>3638</v>
      </c>
      <c r="F1393" s="32" t="s">
        <v>3639</v>
      </c>
      <c r="G1393" s="33" t="s">
        <v>12</v>
      </c>
      <c r="H1393" s="34" t="s">
        <v>13</v>
      </c>
      <c r="I1393" s="35">
        <v>0.91039999999999999</v>
      </c>
      <c r="J1393" s="19">
        <f t="shared" si="21"/>
        <v>1181244</v>
      </c>
      <c r="K1393" s="37">
        <v>98437</v>
      </c>
      <c r="L1393" s="38"/>
    </row>
    <row r="1394" spans="1:12" s="39" customFormat="1" ht="12.95" customHeight="1" x14ac:dyDescent="0.25">
      <c r="A1394" s="226"/>
      <c r="B1394" s="29">
        <v>3112</v>
      </c>
      <c r="C1394" s="30">
        <v>7</v>
      </c>
      <c r="D1394" s="32" t="s">
        <v>3640</v>
      </c>
      <c r="E1394" s="32" t="s">
        <v>3641</v>
      </c>
      <c r="F1394" s="32" t="s">
        <v>3642</v>
      </c>
      <c r="G1394" s="33" t="s">
        <v>12</v>
      </c>
      <c r="H1394" s="34" t="s">
        <v>13</v>
      </c>
      <c r="I1394" s="35">
        <v>0.91639999999999999</v>
      </c>
      <c r="J1394" s="19">
        <f t="shared" si="21"/>
        <v>1189029</v>
      </c>
      <c r="K1394" s="37">
        <v>99085.75</v>
      </c>
      <c r="L1394" s="38"/>
    </row>
    <row r="1395" spans="1:12" s="39" customFormat="1" ht="12.95" customHeight="1" x14ac:dyDescent="0.25">
      <c r="A1395" s="226"/>
      <c r="B1395" s="29">
        <v>3131</v>
      </c>
      <c r="C1395" s="30">
        <v>8</v>
      </c>
      <c r="D1395" s="32" t="s">
        <v>1518</v>
      </c>
      <c r="E1395" s="32" t="s">
        <v>1519</v>
      </c>
      <c r="F1395" s="32" t="s">
        <v>3643</v>
      </c>
      <c r="G1395" s="33" t="s">
        <v>12</v>
      </c>
      <c r="H1395" s="34" t="s">
        <v>13</v>
      </c>
      <c r="I1395" s="35">
        <v>0.93069999999999997</v>
      </c>
      <c r="J1395" s="19">
        <f t="shared" si="21"/>
        <v>1207583.28</v>
      </c>
      <c r="K1395" s="37">
        <v>100631.94</v>
      </c>
      <c r="L1395" s="38"/>
    </row>
    <row r="1396" spans="1:12" s="39" customFormat="1" ht="12.95" customHeight="1" x14ac:dyDescent="0.25">
      <c r="A1396" s="226"/>
      <c r="B1396" s="29">
        <v>3117</v>
      </c>
      <c r="C1396" s="30">
        <v>9</v>
      </c>
      <c r="D1396" s="32" t="s">
        <v>3644</v>
      </c>
      <c r="E1396" s="32" t="s">
        <v>3645</v>
      </c>
      <c r="F1396" s="32" t="s">
        <v>3646</v>
      </c>
      <c r="G1396" s="33" t="s">
        <v>12</v>
      </c>
      <c r="H1396" s="34" t="s">
        <v>13</v>
      </c>
      <c r="I1396" s="35">
        <v>0.91659999999999997</v>
      </c>
      <c r="J1396" s="19">
        <f t="shared" si="21"/>
        <v>1189288.56</v>
      </c>
      <c r="K1396" s="37">
        <v>99107.38</v>
      </c>
      <c r="L1396" s="38"/>
    </row>
    <row r="1397" spans="1:12" s="39" customFormat="1" ht="12.95" customHeight="1" x14ac:dyDescent="0.25">
      <c r="A1397" s="226"/>
      <c r="B1397" s="29">
        <v>3113</v>
      </c>
      <c r="C1397" s="30">
        <v>10</v>
      </c>
      <c r="D1397" s="42" t="s">
        <v>3647</v>
      </c>
      <c r="E1397" s="42" t="s">
        <v>3648</v>
      </c>
      <c r="F1397" s="42" t="s">
        <v>3618</v>
      </c>
      <c r="G1397" s="27" t="s">
        <v>12</v>
      </c>
      <c r="H1397" s="34" t="s">
        <v>13</v>
      </c>
      <c r="I1397" s="35">
        <v>0.90439999999999998</v>
      </c>
      <c r="J1397" s="19">
        <f t="shared" si="21"/>
        <v>1173459</v>
      </c>
      <c r="K1397" s="37">
        <v>97788.25</v>
      </c>
      <c r="L1397" s="38"/>
    </row>
    <row r="1398" spans="1:12" s="39" customFormat="1" ht="12.95" customHeight="1" x14ac:dyDescent="0.25">
      <c r="A1398" s="226"/>
      <c r="B1398" s="29">
        <v>3104</v>
      </c>
      <c r="C1398" s="30">
        <v>11</v>
      </c>
      <c r="D1398" s="32" t="s">
        <v>3649</v>
      </c>
      <c r="E1398" s="32" t="s">
        <v>3650</v>
      </c>
      <c r="F1398" s="32" t="s">
        <v>3651</v>
      </c>
      <c r="G1398" s="50" t="s">
        <v>12</v>
      </c>
      <c r="H1398" s="34" t="s">
        <v>13</v>
      </c>
      <c r="I1398" s="35">
        <v>0.95140000000000002</v>
      </c>
      <c r="J1398" s="19">
        <f t="shared" si="21"/>
        <v>1234441.56</v>
      </c>
      <c r="K1398" s="37">
        <v>102870.13</v>
      </c>
      <c r="L1398" s="38"/>
    </row>
    <row r="1399" spans="1:12" s="39" customFormat="1" ht="12.95" customHeight="1" x14ac:dyDescent="0.25">
      <c r="A1399" s="226"/>
      <c r="B1399" s="29">
        <v>3106</v>
      </c>
      <c r="C1399" s="30">
        <v>12</v>
      </c>
      <c r="D1399" s="42" t="s">
        <v>3652</v>
      </c>
      <c r="E1399" s="42" t="s">
        <v>3653</v>
      </c>
      <c r="F1399" s="42" t="s">
        <v>3654</v>
      </c>
      <c r="G1399" s="27" t="s">
        <v>12</v>
      </c>
      <c r="H1399" s="34" t="s">
        <v>13</v>
      </c>
      <c r="I1399" s="35">
        <v>0.98609999999999998</v>
      </c>
      <c r="J1399" s="19">
        <f t="shared" si="21"/>
        <v>1279464.72</v>
      </c>
      <c r="K1399" s="37">
        <v>106622.06</v>
      </c>
      <c r="L1399" s="38"/>
    </row>
    <row r="1400" spans="1:12" s="39" customFormat="1" ht="12.95" customHeight="1" x14ac:dyDescent="0.25">
      <c r="A1400" s="226"/>
      <c r="B1400" s="29">
        <v>3111</v>
      </c>
      <c r="C1400" s="30">
        <v>13</v>
      </c>
      <c r="D1400" s="32" t="s">
        <v>3655</v>
      </c>
      <c r="E1400" s="32" t="s">
        <v>3656</v>
      </c>
      <c r="F1400" s="32" t="s">
        <v>3657</v>
      </c>
      <c r="G1400" s="50" t="s">
        <v>12</v>
      </c>
      <c r="H1400" s="34" t="s">
        <v>13</v>
      </c>
      <c r="I1400" s="35">
        <v>0.90869999999999995</v>
      </c>
      <c r="J1400" s="19">
        <f t="shared" si="21"/>
        <v>1179038.28</v>
      </c>
      <c r="K1400" s="37">
        <v>98253.19</v>
      </c>
      <c r="L1400" s="38"/>
    </row>
    <row r="1401" spans="1:12" s="39" customFormat="1" ht="12.95" customHeight="1" x14ac:dyDescent="0.25">
      <c r="A1401" s="226"/>
      <c r="B1401" s="29">
        <v>3103</v>
      </c>
      <c r="C1401" s="30">
        <v>14</v>
      </c>
      <c r="D1401" s="42" t="s">
        <v>3658</v>
      </c>
      <c r="E1401" s="42" t="s">
        <v>3659</v>
      </c>
      <c r="F1401" s="42" t="s">
        <v>3660</v>
      </c>
      <c r="G1401" s="27" t="s">
        <v>12</v>
      </c>
      <c r="H1401" s="34" t="s">
        <v>13</v>
      </c>
      <c r="I1401" s="35">
        <v>0.95599999999999996</v>
      </c>
      <c r="J1401" s="19">
        <f t="shared" si="21"/>
        <v>1240410</v>
      </c>
      <c r="K1401" s="37">
        <v>103367.5</v>
      </c>
      <c r="L1401" s="38"/>
    </row>
    <row r="1402" spans="1:12" s="39" customFormat="1" ht="12.95" customHeight="1" x14ac:dyDescent="0.25">
      <c r="A1402" s="226"/>
      <c r="B1402" s="29">
        <v>3128</v>
      </c>
      <c r="C1402" s="30">
        <v>15</v>
      </c>
      <c r="D1402" s="32" t="s">
        <v>393</v>
      </c>
      <c r="E1402" s="32" t="s">
        <v>3661</v>
      </c>
      <c r="F1402" s="32" t="s">
        <v>3618</v>
      </c>
      <c r="G1402" s="33" t="s">
        <v>12</v>
      </c>
      <c r="H1402" s="34" t="s">
        <v>13</v>
      </c>
      <c r="I1402" s="35">
        <v>0.96679999999999999</v>
      </c>
      <c r="J1402" s="19">
        <f t="shared" si="21"/>
        <v>1254423</v>
      </c>
      <c r="K1402" s="37">
        <v>104535.25</v>
      </c>
      <c r="L1402" s="38"/>
    </row>
    <row r="1403" spans="1:12" s="39" customFormat="1" ht="12.95" customHeight="1" x14ac:dyDescent="0.25">
      <c r="A1403" s="226"/>
      <c r="B1403" s="29">
        <v>3134</v>
      </c>
      <c r="C1403" s="30">
        <v>16</v>
      </c>
      <c r="D1403" s="32" t="s">
        <v>3662</v>
      </c>
      <c r="E1403" s="32" t="s">
        <v>3663</v>
      </c>
      <c r="F1403" s="32" t="s">
        <v>3664</v>
      </c>
      <c r="G1403" s="33" t="s">
        <v>12</v>
      </c>
      <c r="H1403" s="34" t="s">
        <v>13</v>
      </c>
      <c r="I1403" s="35">
        <v>0.96399999999999997</v>
      </c>
      <c r="J1403" s="19">
        <f t="shared" si="21"/>
        <v>1250790</v>
      </c>
      <c r="K1403" s="37">
        <v>104232.5</v>
      </c>
      <c r="L1403" s="38"/>
    </row>
    <row r="1404" spans="1:12" s="39" customFormat="1" ht="12.95" customHeight="1" x14ac:dyDescent="0.25">
      <c r="A1404" s="226"/>
      <c r="B1404" s="29">
        <v>3119</v>
      </c>
      <c r="C1404" s="30">
        <v>17</v>
      </c>
      <c r="D1404" s="32" t="s">
        <v>3665</v>
      </c>
      <c r="E1404" s="32" t="s">
        <v>3666</v>
      </c>
      <c r="F1404" s="32" t="s">
        <v>3667</v>
      </c>
      <c r="G1404" s="33" t="s">
        <v>12</v>
      </c>
      <c r="H1404" s="34" t="s">
        <v>13</v>
      </c>
      <c r="I1404" s="35">
        <v>0.96099999999999997</v>
      </c>
      <c r="J1404" s="19">
        <f t="shared" si="21"/>
        <v>1246897.56</v>
      </c>
      <c r="K1404" s="37">
        <v>103908.13</v>
      </c>
      <c r="L1404" s="38"/>
    </row>
    <row r="1405" spans="1:12" s="39" customFormat="1" ht="12.95" customHeight="1" x14ac:dyDescent="0.25">
      <c r="A1405" s="226"/>
      <c r="B1405" s="29">
        <v>3107</v>
      </c>
      <c r="C1405" s="30">
        <v>18</v>
      </c>
      <c r="D1405" s="32" t="s">
        <v>3668</v>
      </c>
      <c r="E1405" s="32" t="s">
        <v>3669</v>
      </c>
      <c r="F1405" s="32" t="s">
        <v>3670</v>
      </c>
      <c r="G1405" s="33" t="s">
        <v>12</v>
      </c>
      <c r="H1405" s="34" t="s">
        <v>13</v>
      </c>
      <c r="I1405" s="35">
        <v>0.51359999999999995</v>
      </c>
      <c r="J1405" s="19">
        <f t="shared" si="21"/>
        <v>666396</v>
      </c>
      <c r="K1405" s="37">
        <v>55533</v>
      </c>
      <c r="L1405" s="38"/>
    </row>
    <row r="1406" spans="1:12" s="39" customFormat="1" ht="12.95" customHeight="1" x14ac:dyDescent="0.25">
      <c r="A1406" s="226"/>
      <c r="B1406" s="43">
        <v>3125</v>
      </c>
      <c r="C1406" s="30">
        <v>19</v>
      </c>
      <c r="D1406" s="32" t="s">
        <v>3671</v>
      </c>
      <c r="E1406" s="32" t="s">
        <v>3672</v>
      </c>
      <c r="F1406" s="32" t="s">
        <v>3673</v>
      </c>
      <c r="G1406" s="33" t="s">
        <v>12</v>
      </c>
      <c r="H1406" s="34" t="s">
        <v>13</v>
      </c>
      <c r="I1406" s="35">
        <v>0.9214</v>
      </c>
      <c r="J1406" s="19">
        <f t="shared" si="21"/>
        <v>1195516.56</v>
      </c>
      <c r="K1406" s="37">
        <v>99626.38</v>
      </c>
      <c r="L1406" s="38"/>
    </row>
    <row r="1407" spans="1:12" s="39" customFormat="1" ht="12.95" customHeight="1" x14ac:dyDescent="0.25">
      <c r="A1407" s="226"/>
      <c r="B1407" s="29">
        <v>3105</v>
      </c>
      <c r="C1407" s="30">
        <v>20</v>
      </c>
      <c r="D1407" s="32" t="s">
        <v>479</v>
      </c>
      <c r="E1407" s="32" t="s">
        <v>3674</v>
      </c>
      <c r="F1407" s="32" t="s">
        <v>3675</v>
      </c>
      <c r="G1407" s="33" t="s">
        <v>12</v>
      </c>
      <c r="H1407" s="34" t="s">
        <v>13</v>
      </c>
      <c r="I1407" s="35">
        <v>0.97670000000000001</v>
      </c>
      <c r="J1407" s="19">
        <f t="shared" si="21"/>
        <v>1267268.28</v>
      </c>
      <c r="K1407" s="37">
        <v>105605.69</v>
      </c>
      <c r="L1407" s="38"/>
    </row>
    <row r="1408" spans="1:12" s="39" customFormat="1" ht="12.95" customHeight="1" x14ac:dyDescent="0.25">
      <c r="A1408" s="226"/>
      <c r="B1408" s="29">
        <v>3110</v>
      </c>
      <c r="C1408" s="30">
        <v>21</v>
      </c>
      <c r="D1408" s="32" t="s">
        <v>3676</v>
      </c>
      <c r="E1408" s="32" t="s">
        <v>3677</v>
      </c>
      <c r="F1408" s="32" t="s">
        <v>3678</v>
      </c>
      <c r="G1408" s="33" t="s">
        <v>12</v>
      </c>
      <c r="H1408" s="34" t="s">
        <v>13</v>
      </c>
      <c r="I1408" s="35">
        <v>0.93089999999999995</v>
      </c>
      <c r="J1408" s="19">
        <f t="shared" si="21"/>
        <v>1207842.72</v>
      </c>
      <c r="K1408" s="37">
        <v>100653.56</v>
      </c>
      <c r="L1408" s="38"/>
    </row>
    <row r="1409" spans="1:12" s="39" customFormat="1" ht="12.95" customHeight="1" x14ac:dyDescent="0.25">
      <c r="A1409" s="226"/>
      <c r="B1409" s="29">
        <v>3124</v>
      </c>
      <c r="C1409" s="30">
        <v>22</v>
      </c>
      <c r="D1409" s="42" t="s">
        <v>3679</v>
      </c>
      <c r="E1409" s="42" t="s">
        <v>3680</v>
      </c>
      <c r="F1409" s="42" t="s">
        <v>3681</v>
      </c>
      <c r="G1409" s="33" t="s">
        <v>12</v>
      </c>
      <c r="H1409" s="34" t="s">
        <v>13</v>
      </c>
      <c r="I1409" s="35">
        <v>0.93379999999999996</v>
      </c>
      <c r="J1409" s="19">
        <f t="shared" ref="J1409:J1471" si="22">ROUND(K1409*12,2)</f>
        <v>1211605.56</v>
      </c>
      <c r="K1409" s="37">
        <v>100967.13</v>
      </c>
      <c r="L1409" s="38"/>
    </row>
    <row r="1410" spans="1:12" s="39" customFormat="1" ht="12.95" customHeight="1" x14ac:dyDescent="0.25">
      <c r="A1410" s="226"/>
      <c r="B1410" s="29">
        <v>3116</v>
      </c>
      <c r="C1410" s="30">
        <v>23</v>
      </c>
      <c r="D1410" s="42" t="s">
        <v>3682</v>
      </c>
      <c r="E1410" s="42" t="s">
        <v>3683</v>
      </c>
      <c r="F1410" s="42" t="s">
        <v>3684</v>
      </c>
      <c r="G1410" s="33" t="s">
        <v>12</v>
      </c>
      <c r="H1410" s="34" t="s">
        <v>13</v>
      </c>
      <c r="I1410" s="35">
        <v>0.90669999999999995</v>
      </c>
      <c r="J1410" s="19">
        <f t="shared" si="22"/>
        <v>1176443.28</v>
      </c>
      <c r="K1410" s="37">
        <v>98036.94</v>
      </c>
      <c r="L1410" s="38"/>
    </row>
    <row r="1411" spans="1:12" s="39" customFormat="1" ht="12.95" customHeight="1" x14ac:dyDescent="0.25">
      <c r="A1411" s="226"/>
      <c r="B1411" s="29">
        <v>3127</v>
      </c>
      <c r="C1411" s="30">
        <v>24</v>
      </c>
      <c r="D1411" s="32" t="s">
        <v>3685</v>
      </c>
      <c r="E1411" s="32" t="s">
        <v>3686</v>
      </c>
      <c r="F1411" s="32" t="s">
        <v>3687</v>
      </c>
      <c r="G1411" s="33" t="s">
        <v>12</v>
      </c>
      <c r="H1411" s="34" t="s">
        <v>13</v>
      </c>
      <c r="I1411" s="35">
        <v>0.91659999999999997</v>
      </c>
      <c r="J1411" s="19">
        <f t="shared" si="22"/>
        <v>1189288.56</v>
      </c>
      <c r="K1411" s="37">
        <v>99107.38</v>
      </c>
      <c r="L1411" s="38"/>
    </row>
    <row r="1412" spans="1:12" s="39" customFormat="1" ht="12.95" customHeight="1" x14ac:dyDescent="0.25">
      <c r="A1412" s="226"/>
      <c r="B1412" s="29">
        <v>3101</v>
      </c>
      <c r="C1412" s="30">
        <v>25</v>
      </c>
      <c r="D1412" s="42" t="s">
        <v>3688</v>
      </c>
      <c r="E1412" s="42" t="s">
        <v>3689</v>
      </c>
      <c r="F1412" s="42" t="s">
        <v>3690</v>
      </c>
      <c r="G1412" s="33" t="s">
        <v>12</v>
      </c>
      <c r="H1412" s="34" t="s">
        <v>13</v>
      </c>
      <c r="I1412" s="35">
        <v>0.94520000000000004</v>
      </c>
      <c r="J1412" s="19">
        <f t="shared" si="22"/>
        <v>1226397</v>
      </c>
      <c r="K1412" s="37">
        <v>102199.75</v>
      </c>
      <c r="L1412" s="38"/>
    </row>
    <row r="1413" spans="1:12" s="39" customFormat="1" ht="12.95" customHeight="1" x14ac:dyDescent="0.25">
      <c r="A1413" s="226"/>
      <c r="B1413" s="29">
        <v>3121</v>
      </c>
      <c r="C1413" s="30">
        <v>26</v>
      </c>
      <c r="D1413" s="32" t="s">
        <v>3691</v>
      </c>
      <c r="E1413" s="32" t="s">
        <v>3692</v>
      </c>
      <c r="F1413" s="32" t="s">
        <v>3693</v>
      </c>
      <c r="G1413" s="33" t="s">
        <v>12</v>
      </c>
      <c r="H1413" s="34" t="s">
        <v>13</v>
      </c>
      <c r="I1413" s="35">
        <v>0.98570000000000002</v>
      </c>
      <c r="J1413" s="19">
        <f t="shared" si="22"/>
        <v>1278945.72</v>
      </c>
      <c r="K1413" s="37">
        <v>106578.81</v>
      </c>
      <c r="L1413" s="38"/>
    </row>
    <row r="1414" spans="1:12" s="39" customFormat="1" ht="12.95" customHeight="1" x14ac:dyDescent="0.25">
      <c r="A1414" s="226"/>
      <c r="B1414" s="29">
        <v>3114</v>
      </c>
      <c r="C1414" s="30">
        <v>27</v>
      </c>
      <c r="D1414" s="42" t="s">
        <v>3694</v>
      </c>
      <c r="E1414" s="42" t="s">
        <v>3695</v>
      </c>
      <c r="F1414" s="42" t="s">
        <v>3696</v>
      </c>
      <c r="G1414" s="33" t="s">
        <v>12</v>
      </c>
      <c r="H1414" s="34" t="s">
        <v>13</v>
      </c>
      <c r="I1414" s="35">
        <v>0.93100000000000005</v>
      </c>
      <c r="J1414" s="19">
        <f t="shared" si="22"/>
        <v>1207972.56</v>
      </c>
      <c r="K1414" s="37">
        <v>100664.38</v>
      </c>
      <c r="L1414" s="38"/>
    </row>
    <row r="1415" spans="1:12" s="39" customFormat="1" ht="12.95" customHeight="1" x14ac:dyDescent="0.25">
      <c r="A1415" s="226"/>
      <c r="B1415" s="29">
        <v>3115</v>
      </c>
      <c r="C1415" s="30">
        <v>28</v>
      </c>
      <c r="D1415" s="32" t="s">
        <v>3697</v>
      </c>
      <c r="E1415" s="32" t="s">
        <v>3698</v>
      </c>
      <c r="F1415" s="32" t="s">
        <v>3699</v>
      </c>
      <c r="G1415" s="33" t="s">
        <v>12</v>
      </c>
      <c r="H1415" s="34" t="s">
        <v>13</v>
      </c>
      <c r="I1415" s="35">
        <v>0.98709999999999998</v>
      </c>
      <c r="J1415" s="19">
        <f t="shared" si="22"/>
        <v>1280762.28</v>
      </c>
      <c r="K1415" s="37">
        <v>106730.19</v>
      </c>
      <c r="L1415" s="38"/>
    </row>
    <row r="1416" spans="1:12" s="39" customFormat="1" ht="12.95" customHeight="1" x14ac:dyDescent="0.25">
      <c r="A1416" s="226"/>
      <c r="B1416" s="29">
        <v>3102</v>
      </c>
      <c r="C1416" s="30">
        <v>29</v>
      </c>
      <c r="D1416" s="32" t="s">
        <v>3700</v>
      </c>
      <c r="E1416" s="32" t="s">
        <v>3701</v>
      </c>
      <c r="F1416" s="32" t="s">
        <v>3702</v>
      </c>
      <c r="G1416" s="33" t="s">
        <v>12</v>
      </c>
      <c r="H1416" s="34" t="s">
        <v>13</v>
      </c>
      <c r="I1416" s="35">
        <v>0.92710000000000004</v>
      </c>
      <c r="J1416" s="19">
        <f t="shared" si="22"/>
        <v>1202912.28</v>
      </c>
      <c r="K1416" s="37">
        <v>100242.69</v>
      </c>
      <c r="L1416" s="38"/>
    </row>
    <row r="1417" spans="1:12" s="39" customFormat="1" ht="12.95" customHeight="1" x14ac:dyDescent="0.25">
      <c r="A1417" s="226"/>
      <c r="B1417" s="29">
        <v>3123</v>
      </c>
      <c r="C1417" s="30">
        <v>30</v>
      </c>
      <c r="D1417" s="32" t="s">
        <v>3703</v>
      </c>
      <c r="E1417" s="32" t="s">
        <v>3704</v>
      </c>
      <c r="F1417" s="32" t="s">
        <v>3705</v>
      </c>
      <c r="G1417" s="33" t="s">
        <v>12</v>
      </c>
      <c r="H1417" s="34" t="s">
        <v>13</v>
      </c>
      <c r="I1417" s="35">
        <v>0.96909999999999996</v>
      </c>
      <c r="J1417" s="19">
        <f t="shared" si="22"/>
        <v>1257407.28</v>
      </c>
      <c r="K1417" s="37">
        <v>104783.94</v>
      </c>
      <c r="L1417" s="38"/>
    </row>
    <row r="1418" spans="1:12" s="39" customFormat="1" ht="12.95" customHeight="1" x14ac:dyDescent="0.25">
      <c r="A1418" s="226"/>
      <c r="B1418" s="29">
        <v>3118</v>
      </c>
      <c r="C1418" s="30">
        <v>31</v>
      </c>
      <c r="D1418" s="32" t="s">
        <v>3706</v>
      </c>
      <c r="E1418" s="32" t="s">
        <v>3707</v>
      </c>
      <c r="F1418" s="32" t="s">
        <v>3708</v>
      </c>
      <c r="G1418" s="33" t="s">
        <v>12</v>
      </c>
      <c r="H1418" s="34" t="s">
        <v>13</v>
      </c>
      <c r="I1418" s="35">
        <v>0.99390000000000001</v>
      </c>
      <c r="J1418" s="19">
        <f t="shared" si="22"/>
        <v>1289585.28</v>
      </c>
      <c r="K1418" s="37">
        <v>107465.44</v>
      </c>
      <c r="L1418" s="38"/>
    </row>
    <row r="1419" spans="1:12" s="39" customFormat="1" ht="12.95" customHeight="1" x14ac:dyDescent="0.25">
      <c r="A1419" s="226"/>
      <c r="B1419" s="29"/>
      <c r="C1419" s="30"/>
      <c r="D1419" s="31" t="s">
        <v>47</v>
      </c>
      <c r="E1419" s="32"/>
      <c r="F1419" s="32"/>
      <c r="G1419" s="33"/>
      <c r="H1419" s="34"/>
      <c r="I1419" s="35"/>
      <c r="J1419" s="19"/>
      <c r="K1419" s="37"/>
      <c r="L1419" s="38"/>
    </row>
    <row r="1420" spans="1:12" s="39" customFormat="1" ht="12.95" customHeight="1" x14ac:dyDescent="0.25">
      <c r="A1420" s="227"/>
      <c r="B1420" s="29">
        <v>3133</v>
      </c>
      <c r="C1420" s="30">
        <v>2</v>
      </c>
      <c r="D1420" s="32" t="s">
        <v>3709</v>
      </c>
      <c r="E1420" s="32" t="s">
        <v>3710</v>
      </c>
      <c r="F1420" s="32" t="s">
        <v>3711</v>
      </c>
      <c r="G1420" s="33" t="s">
        <v>51</v>
      </c>
      <c r="H1420" s="34" t="s">
        <v>13</v>
      </c>
      <c r="I1420" s="35">
        <v>0.94030000000000002</v>
      </c>
      <c r="J1420" s="19">
        <f t="shared" si="22"/>
        <v>1932880.68</v>
      </c>
      <c r="K1420" s="37">
        <v>161073.39000000001</v>
      </c>
      <c r="L1420" s="38"/>
    </row>
    <row r="1421" spans="1:12" s="39" customFormat="1" ht="12.95" customHeight="1" x14ac:dyDescent="0.25">
      <c r="A1421" s="225" t="s">
        <v>3712</v>
      </c>
      <c r="B1421" s="29"/>
      <c r="C1421" s="30"/>
      <c r="D1421" s="31" t="s">
        <v>126</v>
      </c>
      <c r="E1421" s="32"/>
      <c r="F1421" s="32"/>
      <c r="G1421" s="33"/>
      <c r="H1421" s="34"/>
      <c r="I1421" s="35"/>
      <c r="J1421" s="19"/>
      <c r="K1421" s="37"/>
      <c r="L1421" s="38"/>
    </row>
    <row r="1422" spans="1:12" s="39" customFormat="1" ht="12.95" customHeight="1" x14ac:dyDescent="0.25">
      <c r="A1422" s="226"/>
      <c r="B1422" s="29">
        <v>5224</v>
      </c>
      <c r="C1422" s="30">
        <v>1</v>
      </c>
      <c r="D1422" s="32" t="s">
        <v>3713</v>
      </c>
      <c r="E1422" s="32" t="s">
        <v>150</v>
      </c>
      <c r="F1422" s="32" t="s">
        <v>3714</v>
      </c>
      <c r="G1422" s="33" t="s">
        <v>130</v>
      </c>
      <c r="H1422" s="34" t="s">
        <v>13</v>
      </c>
      <c r="I1422" s="35">
        <v>0.92200000000000004</v>
      </c>
      <c r="J1422" s="19">
        <f t="shared" si="22"/>
        <v>598193.64</v>
      </c>
      <c r="K1422" s="37">
        <v>49849.47</v>
      </c>
      <c r="L1422" s="38"/>
    </row>
    <row r="1423" spans="1:12" s="39" customFormat="1" ht="12.95" customHeight="1" x14ac:dyDescent="0.25">
      <c r="A1423" s="226"/>
      <c r="B1423" s="29">
        <v>5246</v>
      </c>
      <c r="C1423" s="30">
        <v>2</v>
      </c>
      <c r="D1423" s="42" t="s">
        <v>3715</v>
      </c>
      <c r="E1423" s="42" t="s">
        <v>3716</v>
      </c>
      <c r="F1423" s="42" t="s">
        <v>3717</v>
      </c>
      <c r="G1423" s="33" t="s">
        <v>130</v>
      </c>
      <c r="H1423" s="34" t="s">
        <v>13</v>
      </c>
      <c r="I1423" s="35">
        <v>0.92800000000000005</v>
      </c>
      <c r="J1423" s="19">
        <f t="shared" si="22"/>
        <v>602086.43999999994</v>
      </c>
      <c r="K1423" s="37">
        <v>50173.87</v>
      </c>
      <c r="L1423" s="38"/>
    </row>
    <row r="1424" spans="1:12" s="39" customFormat="1" ht="12.95" customHeight="1" x14ac:dyDescent="0.25">
      <c r="A1424" s="226"/>
      <c r="B1424" s="29">
        <v>5208</v>
      </c>
      <c r="C1424" s="30">
        <v>3</v>
      </c>
      <c r="D1424" s="32" t="s">
        <v>3718</v>
      </c>
      <c r="E1424" s="32" t="s">
        <v>3719</v>
      </c>
      <c r="F1424" s="32" t="s">
        <v>3720</v>
      </c>
      <c r="G1424" s="33" t="s">
        <v>130</v>
      </c>
      <c r="H1424" s="34" t="s">
        <v>13</v>
      </c>
      <c r="I1424" s="35">
        <v>0.91200000000000003</v>
      </c>
      <c r="J1424" s="19">
        <f t="shared" si="22"/>
        <v>591705.59999999998</v>
      </c>
      <c r="K1424" s="37">
        <v>49308.800000000003</v>
      </c>
      <c r="L1424" s="38"/>
    </row>
    <row r="1425" spans="1:12" s="39" customFormat="1" ht="12.95" customHeight="1" x14ac:dyDescent="0.25">
      <c r="A1425" s="226"/>
      <c r="B1425" s="29">
        <v>5228</v>
      </c>
      <c r="C1425" s="30">
        <v>4</v>
      </c>
      <c r="D1425" s="42" t="s">
        <v>3721</v>
      </c>
      <c r="E1425" s="42" t="s">
        <v>519</v>
      </c>
      <c r="F1425" s="42" t="s">
        <v>3722</v>
      </c>
      <c r="G1425" s="33" t="s">
        <v>130</v>
      </c>
      <c r="H1425" s="34" t="s">
        <v>13</v>
      </c>
      <c r="I1425" s="35">
        <v>0.91800000000000004</v>
      </c>
      <c r="J1425" s="19">
        <f t="shared" si="22"/>
        <v>595598.4</v>
      </c>
      <c r="K1425" s="37">
        <v>49633.2</v>
      </c>
      <c r="L1425" s="38"/>
    </row>
    <row r="1426" spans="1:12" s="39" customFormat="1" ht="12.95" customHeight="1" x14ac:dyDescent="0.25">
      <c r="A1426" s="226"/>
      <c r="B1426" s="29">
        <v>5210</v>
      </c>
      <c r="C1426" s="30">
        <v>5</v>
      </c>
      <c r="D1426" s="32" t="s">
        <v>3732</v>
      </c>
      <c r="E1426" s="32" t="s">
        <v>3733</v>
      </c>
      <c r="F1426" s="32" t="s">
        <v>3734</v>
      </c>
      <c r="G1426" s="33" t="s">
        <v>130</v>
      </c>
      <c r="H1426" s="34" t="s">
        <v>13</v>
      </c>
      <c r="I1426" s="35">
        <v>0.8972</v>
      </c>
      <c r="J1426" s="19">
        <f t="shared" si="22"/>
        <v>582103.31999999995</v>
      </c>
      <c r="K1426" s="37">
        <v>48508.61</v>
      </c>
      <c r="L1426" s="38"/>
    </row>
    <row r="1427" spans="1:12" s="39" customFormat="1" ht="12.95" customHeight="1" x14ac:dyDescent="0.25">
      <c r="A1427" s="226"/>
      <c r="B1427" s="29"/>
      <c r="C1427" s="30"/>
      <c r="D1427" s="31" t="s">
        <v>11</v>
      </c>
      <c r="E1427" s="32"/>
      <c r="F1427" s="32"/>
      <c r="G1427" s="33"/>
      <c r="H1427" s="34"/>
      <c r="I1427" s="35"/>
      <c r="J1427" s="19"/>
      <c r="K1427" s="37"/>
      <c r="L1427" s="38"/>
    </row>
    <row r="1428" spans="1:12" s="39" customFormat="1" ht="12.95" customHeight="1" x14ac:dyDescent="0.25">
      <c r="A1428" s="226"/>
      <c r="B1428" s="29">
        <v>5225</v>
      </c>
      <c r="C1428" s="30">
        <v>2</v>
      </c>
      <c r="D1428" s="32" t="s">
        <v>3723</v>
      </c>
      <c r="E1428" s="32" t="s">
        <v>3724</v>
      </c>
      <c r="F1428" s="32" t="s">
        <v>3725</v>
      </c>
      <c r="G1428" s="33" t="s">
        <v>12</v>
      </c>
      <c r="H1428" s="34" t="s">
        <v>13</v>
      </c>
      <c r="I1428" s="35">
        <v>0.92</v>
      </c>
      <c r="J1428" s="19">
        <f t="shared" si="22"/>
        <v>1193700</v>
      </c>
      <c r="K1428" s="37">
        <v>99475</v>
      </c>
      <c r="L1428" s="38"/>
    </row>
    <row r="1429" spans="1:12" s="39" customFormat="1" ht="12.95" customHeight="1" x14ac:dyDescent="0.25">
      <c r="A1429" s="226"/>
      <c r="B1429" s="29">
        <v>5226</v>
      </c>
      <c r="C1429" s="30">
        <v>3</v>
      </c>
      <c r="D1429" s="32" t="s">
        <v>3726</v>
      </c>
      <c r="E1429" s="32" t="s">
        <v>3727</v>
      </c>
      <c r="F1429" s="32" t="s">
        <v>3728</v>
      </c>
      <c r="G1429" s="33" t="s">
        <v>12</v>
      </c>
      <c r="H1429" s="34" t="s">
        <v>13</v>
      </c>
      <c r="I1429" s="35">
        <v>0.92800000000000005</v>
      </c>
      <c r="J1429" s="19">
        <f t="shared" si="22"/>
        <v>1204080</v>
      </c>
      <c r="K1429" s="37">
        <v>100340</v>
      </c>
      <c r="L1429" s="38"/>
    </row>
    <row r="1430" spans="1:12" s="39" customFormat="1" ht="12.95" customHeight="1" x14ac:dyDescent="0.25">
      <c r="A1430" s="226"/>
      <c r="B1430" s="29">
        <v>5201</v>
      </c>
      <c r="C1430" s="30">
        <v>4</v>
      </c>
      <c r="D1430" s="32" t="s">
        <v>236</v>
      </c>
      <c r="E1430" s="32" t="s">
        <v>237</v>
      </c>
      <c r="F1430" s="32" t="s">
        <v>1455</v>
      </c>
      <c r="G1430" s="33" t="s">
        <v>12</v>
      </c>
      <c r="H1430" s="34" t="s">
        <v>13</v>
      </c>
      <c r="I1430" s="35">
        <v>0.91920000000000002</v>
      </c>
      <c r="J1430" s="19">
        <f t="shared" si="22"/>
        <v>1192662</v>
      </c>
      <c r="K1430" s="37">
        <v>99388.5</v>
      </c>
      <c r="L1430" s="38"/>
    </row>
    <row r="1431" spans="1:12" s="39" customFormat="1" ht="12.95" customHeight="1" x14ac:dyDescent="0.25">
      <c r="A1431" s="226"/>
      <c r="B1431" s="29">
        <v>5242</v>
      </c>
      <c r="C1431" s="30">
        <v>5</v>
      </c>
      <c r="D1431" s="32" t="s">
        <v>3729</v>
      </c>
      <c r="E1431" s="32" t="s">
        <v>3730</v>
      </c>
      <c r="F1431" s="32" t="s">
        <v>3731</v>
      </c>
      <c r="G1431" s="33" t="s">
        <v>12</v>
      </c>
      <c r="H1431" s="34" t="s">
        <v>13</v>
      </c>
      <c r="I1431" s="35">
        <v>0.98570000000000002</v>
      </c>
      <c r="J1431" s="19">
        <f t="shared" si="22"/>
        <v>1278945.72</v>
      </c>
      <c r="K1431" s="37">
        <v>106578.81</v>
      </c>
      <c r="L1431" s="58"/>
    </row>
    <row r="1432" spans="1:12" s="39" customFormat="1" ht="12.95" customHeight="1" x14ac:dyDescent="0.25">
      <c r="A1432" s="226"/>
      <c r="B1432" s="29">
        <v>5229</v>
      </c>
      <c r="C1432" s="30">
        <v>7</v>
      </c>
      <c r="D1432" s="32" t="s">
        <v>3735</v>
      </c>
      <c r="E1432" s="32" t="s">
        <v>1019</v>
      </c>
      <c r="F1432" s="32" t="s">
        <v>3736</v>
      </c>
      <c r="G1432" s="33" t="s">
        <v>12</v>
      </c>
      <c r="H1432" s="34" t="s">
        <v>13</v>
      </c>
      <c r="I1432" s="35">
        <v>0.91720000000000002</v>
      </c>
      <c r="J1432" s="19">
        <f t="shared" si="22"/>
        <v>1190067</v>
      </c>
      <c r="K1432" s="37">
        <v>99172.25</v>
      </c>
      <c r="L1432" s="38"/>
    </row>
    <row r="1433" spans="1:12" s="39" customFormat="1" ht="12.95" customHeight="1" x14ac:dyDescent="0.25">
      <c r="A1433" s="226"/>
      <c r="B1433" s="29">
        <v>5205</v>
      </c>
      <c r="C1433" s="30">
        <v>8</v>
      </c>
      <c r="D1433" s="32" t="s">
        <v>3737</v>
      </c>
      <c r="E1433" s="32" t="s">
        <v>3738</v>
      </c>
      <c r="F1433" s="32" t="s">
        <v>3739</v>
      </c>
      <c r="G1433" s="33" t="s">
        <v>12</v>
      </c>
      <c r="H1433" s="34" t="s">
        <v>13</v>
      </c>
      <c r="I1433" s="35">
        <v>0.91200000000000003</v>
      </c>
      <c r="J1433" s="19">
        <f t="shared" si="22"/>
        <v>1183320</v>
      </c>
      <c r="K1433" s="37">
        <v>98610</v>
      </c>
      <c r="L1433" s="38"/>
    </row>
    <row r="1434" spans="1:12" s="39" customFormat="1" ht="12.95" customHeight="1" x14ac:dyDescent="0.25">
      <c r="A1434" s="226"/>
      <c r="B1434" s="29">
        <v>5241</v>
      </c>
      <c r="C1434" s="30">
        <v>9</v>
      </c>
      <c r="D1434" s="42" t="s">
        <v>3740</v>
      </c>
      <c r="E1434" s="42" t="s">
        <v>3741</v>
      </c>
      <c r="F1434" s="42" t="s">
        <v>3742</v>
      </c>
      <c r="G1434" s="27" t="s">
        <v>12</v>
      </c>
      <c r="H1434" s="34" t="s">
        <v>13</v>
      </c>
      <c r="I1434" s="35">
        <v>0.93500000000000005</v>
      </c>
      <c r="J1434" s="19">
        <f t="shared" si="22"/>
        <v>1213162.56</v>
      </c>
      <c r="K1434" s="37">
        <v>101096.88</v>
      </c>
      <c r="L1434" s="38"/>
    </row>
    <row r="1435" spans="1:12" s="39" customFormat="1" ht="12.95" customHeight="1" x14ac:dyDescent="0.25">
      <c r="A1435" s="226"/>
      <c r="B1435" s="29">
        <v>5235</v>
      </c>
      <c r="C1435" s="30">
        <v>10</v>
      </c>
      <c r="D1435" s="32" t="s">
        <v>3743</v>
      </c>
      <c r="E1435" s="32" t="s">
        <v>3744</v>
      </c>
      <c r="F1435" s="32" t="s">
        <v>3745</v>
      </c>
      <c r="G1435" s="50" t="s">
        <v>12</v>
      </c>
      <c r="H1435" s="34" t="s">
        <v>13</v>
      </c>
      <c r="I1435" s="35">
        <v>0.93300000000000005</v>
      </c>
      <c r="J1435" s="19">
        <f t="shared" si="22"/>
        <v>1210567.56</v>
      </c>
      <c r="K1435" s="37">
        <v>100880.63</v>
      </c>
      <c r="L1435" s="38"/>
    </row>
    <row r="1436" spans="1:12" s="39" customFormat="1" ht="12.95" customHeight="1" x14ac:dyDescent="0.25">
      <c r="A1436" s="226"/>
      <c r="B1436" s="29">
        <v>5232</v>
      </c>
      <c r="C1436" s="30">
        <v>11</v>
      </c>
      <c r="D1436" s="42" t="s">
        <v>3746</v>
      </c>
      <c r="E1436" s="42" t="s">
        <v>3747</v>
      </c>
      <c r="F1436" s="42" t="s">
        <v>3748</v>
      </c>
      <c r="G1436" s="50" t="s">
        <v>12</v>
      </c>
      <c r="H1436" s="34" t="s">
        <v>13</v>
      </c>
      <c r="I1436" s="35">
        <v>0.95620000000000005</v>
      </c>
      <c r="J1436" s="19">
        <f t="shared" si="22"/>
        <v>1240669.56</v>
      </c>
      <c r="K1436" s="37">
        <v>103389.13</v>
      </c>
      <c r="L1436" s="38"/>
    </row>
    <row r="1437" spans="1:12" s="39" customFormat="1" ht="12.95" customHeight="1" x14ac:dyDescent="0.25">
      <c r="A1437" s="226"/>
      <c r="B1437" s="29">
        <v>5243</v>
      </c>
      <c r="C1437" s="30">
        <v>12</v>
      </c>
      <c r="D1437" s="42" t="s">
        <v>3749</v>
      </c>
      <c r="E1437" s="42" t="s">
        <v>3750</v>
      </c>
      <c r="F1437" s="42" t="s">
        <v>3751</v>
      </c>
      <c r="G1437" s="27" t="s">
        <v>12</v>
      </c>
      <c r="H1437" s="34" t="s">
        <v>13</v>
      </c>
      <c r="I1437" s="35">
        <v>0.92400000000000004</v>
      </c>
      <c r="J1437" s="19">
        <f t="shared" si="22"/>
        <v>1198890</v>
      </c>
      <c r="K1437" s="37">
        <v>99907.5</v>
      </c>
      <c r="L1437" s="38"/>
    </row>
    <row r="1438" spans="1:12" s="39" customFormat="1" ht="12.95" customHeight="1" x14ac:dyDescent="0.25">
      <c r="A1438" s="226"/>
      <c r="B1438" s="29">
        <v>5227</v>
      </c>
      <c r="C1438" s="30">
        <v>13</v>
      </c>
      <c r="D1438" s="32" t="s">
        <v>3752</v>
      </c>
      <c r="E1438" s="32" t="s">
        <v>3048</v>
      </c>
      <c r="F1438" s="32" t="s">
        <v>3753</v>
      </c>
      <c r="G1438" s="50" t="s">
        <v>12</v>
      </c>
      <c r="H1438" s="34" t="s">
        <v>13</v>
      </c>
      <c r="I1438" s="35">
        <v>0.9204</v>
      </c>
      <c r="J1438" s="19">
        <f t="shared" si="22"/>
        <v>1194219</v>
      </c>
      <c r="K1438" s="37">
        <v>99518.25</v>
      </c>
      <c r="L1438" s="38"/>
    </row>
    <row r="1439" spans="1:12" s="39" customFormat="1" ht="12.95" customHeight="1" x14ac:dyDescent="0.25">
      <c r="A1439" s="226"/>
      <c r="B1439" s="29">
        <v>5231</v>
      </c>
      <c r="C1439" s="30">
        <v>14</v>
      </c>
      <c r="D1439" s="32" t="s">
        <v>3754</v>
      </c>
      <c r="E1439" s="32" t="s">
        <v>3755</v>
      </c>
      <c r="F1439" s="32" t="s">
        <v>2281</v>
      </c>
      <c r="G1439" s="50" t="s">
        <v>12</v>
      </c>
      <c r="H1439" s="34" t="s">
        <v>13</v>
      </c>
      <c r="I1439" s="35">
        <v>0.94769999999999999</v>
      </c>
      <c r="J1439" s="19">
        <f t="shared" si="22"/>
        <v>1229640.72</v>
      </c>
      <c r="K1439" s="37">
        <v>102470.06</v>
      </c>
      <c r="L1439" s="38"/>
    </row>
    <row r="1440" spans="1:12" s="39" customFormat="1" ht="12.95" customHeight="1" x14ac:dyDescent="0.25">
      <c r="A1440" s="226"/>
      <c r="B1440" s="29">
        <v>5217</v>
      </c>
      <c r="C1440" s="30">
        <v>15</v>
      </c>
      <c r="D1440" s="32" t="s">
        <v>3445</v>
      </c>
      <c r="E1440" s="32" t="s">
        <v>3446</v>
      </c>
      <c r="F1440" s="32" t="s">
        <v>3224</v>
      </c>
      <c r="G1440" s="50" t="s">
        <v>12</v>
      </c>
      <c r="H1440" s="34" t="s">
        <v>13</v>
      </c>
      <c r="I1440" s="35">
        <v>0.92420000000000002</v>
      </c>
      <c r="J1440" s="19">
        <f t="shared" si="22"/>
        <v>1199149.56</v>
      </c>
      <c r="K1440" s="37">
        <v>99929.13</v>
      </c>
      <c r="L1440" s="38"/>
    </row>
    <row r="1441" spans="1:12" s="39" customFormat="1" ht="12.95" customHeight="1" x14ac:dyDescent="0.25">
      <c r="A1441" s="226"/>
      <c r="B1441" s="29">
        <v>5244</v>
      </c>
      <c r="C1441" s="30">
        <v>16</v>
      </c>
      <c r="D1441" s="42" t="s">
        <v>3756</v>
      </c>
      <c r="E1441" s="42" t="s">
        <v>3757</v>
      </c>
      <c r="F1441" s="42" t="s">
        <v>3758</v>
      </c>
      <c r="G1441" s="27" t="s">
        <v>12</v>
      </c>
      <c r="H1441" s="34" t="s">
        <v>13</v>
      </c>
      <c r="I1441" s="35">
        <v>0.92400000000000004</v>
      </c>
      <c r="J1441" s="19">
        <f t="shared" si="22"/>
        <v>1198890</v>
      </c>
      <c r="K1441" s="37">
        <v>99907.5</v>
      </c>
      <c r="L1441" s="38"/>
    </row>
    <row r="1442" spans="1:12" s="39" customFormat="1" ht="12.95" customHeight="1" x14ac:dyDescent="0.25">
      <c r="A1442" s="226"/>
      <c r="B1442" s="29">
        <v>5247</v>
      </c>
      <c r="C1442" s="30">
        <v>17</v>
      </c>
      <c r="D1442" s="32" t="s">
        <v>3759</v>
      </c>
      <c r="E1442" s="32" t="s">
        <v>3760</v>
      </c>
      <c r="F1442" s="32" t="s">
        <v>3761</v>
      </c>
      <c r="G1442" s="33" t="s">
        <v>12</v>
      </c>
      <c r="H1442" s="34" t="s">
        <v>13</v>
      </c>
      <c r="I1442" s="35">
        <v>0.92600000000000005</v>
      </c>
      <c r="J1442" s="19">
        <f t="shared" si="22"/>
        <v>1201485</v>
      </c>
      <c r="K1442" s="37">
        <v>100123.75</v>
      </c>
      <c r="L1442" s="38"/>
    </row>
    <row r="1443" spans="1:12" s="39" customFormat="1" ht="12.95" customHeight="1" x14ac:dyDescent="0.25">
      <c r="A1443" s="226"/>
      <c r="B1443" s="29">
        <v>5216</v>
      </c>
      <c r="C1443" s="30">
        <v>18</v>
      </c>
      <c r="D1443" s="42" t="s">
        <v>2612</v>
      </c>
      <c r="E1443" s="42" t="s">
        <v>2613</v>
      </c>
      <c r="F1443" s="42" t="s">
        <v>3762</v>
      </c>
      <c r="G1443" s="33" t="s">
        <v>12</v>
      </c>
      <c r="H1443" s="34" t="s">
        <v>13</v>
      </c>
      <c r="I1443" s="35">
        <v>0.9</v>
      </c>
      <c r="J1443" s="19">
        <f t="shared" si="22"/>
        <v>1167750</v>
      </c>
      <c r="K1443" s="37">
        <v>97312.5</v>
      </c>
      <c r="L1443" s="38"/>
    </row>
    <row r="1444" spans="1:12" s="39" customFormat="1" ht="12.95" customHeight="1" x14ac:dyDescent="0.25">
      <c r="A1444" s="226"/>
      <c r="B1444" s="43">
        <v>5207</v>
      </c>
      <c r="C1444" s="30">
        <v>19</v>
      </c>
      <c r="D1444" s="32" t="s">
        <v>2279</v>
      </c>
      <c r="E1444" s="32" t="s">
        <v>3763</v>
      </c>
      <c r="F1444" s="32" t="s">
        <v>3764</v>
      </c>
      <c r="G1444" s="33" t="s">
        <v>12</v>
      </c>
      <c r="H1444" s="34" t="s">
        <v>13</v>
      </c>
      <c r="I1444" s="35">
        <v>0.94399999999999995</v>
      </c>
      <c r="J1444" s="19">
        <f t="shared" si="22"/>
        <v>1224840</v>
      </c>
      <c r="K1444" s="37">
        <v>102070</v>
      </c>
      <c r="L1444" s="38"/>
    </row>
    <row r="1445" spans="1:12" s="39" customFormat="1" ht="12.95" customHeight="1" x14ac:dyDescent="0.25">
      <c r="A1445" s="226"/>
      <c r="B1445" s="29">
        <v>5218</v>
      </c>
      <c r="C1445" s="30">
        <v>20</v>
      </c>
      <c r="D1445" s="42" t="s">
        <v>3765</v>
      </c>
      <c r="E1445" s="42" t="s">
        <v>3766</v>
      </c>
      <c r="F1445" s="42" t="s">
        <v>3767</v>
      </c>
      <c r="G1445" s="33" t="s">
        <v>12</v>
      </c>
      <c r="H1445" s="34" t="s">
        <v>13</v>
      </c>
      <c r="I1445" s="35">
        <v>0.5252</v>
      </c>
      <c r="J1445" s="19">
        <f t="shared" si="22"/>
        <v>681447</v>
      </c>
      <c r="K1445" s="37">
        <v>56787.25</v>
      </c>
      <c r="L1445" s="38"/>
    </row>
    <row r="1446" spans="1:12" s="39" customFormat="1" ht="12.95" customHeight="1" x14ac:dyDescent="0.25">
      <c r="A1446" s="226"/>
      <c r="B1446" s="29">
        <v>5223</v>
      </c>
      <c r="C1446" s="30">
        <v>21</v>
      </c>
      <c r="D1446" s="42" t="s">
        <v>3768</v>
      </c>
      <c r="E1446" s="42" t="s">
        <v>3769</v>
      </c>
      <c r="F1446" s="42" t="s">
        <v>3770</v>
      </c>
      <c r="G1446" s="33" t="s">
        <v>12</v>
      </c>
      <c r="H1446" s="34" t="s">
        <v>13</v>
      </c>
      <c r="I1446" s="35">
        <v>0.91820000000000002</v>
      </c>
      <c r="J1446" s="19">
        <f t="shared" si="22"/>
        <v>1191364.56</v>
      </c>
      <c r="K1446" s="37">
        <v>99280.38</v>
      </c>
      <c r="L1446" s="38"/>
    </row>
    <row r="1447" spans="1:12" s="39" customFormat="1" ht="12.95" customHeight="1" x14ac:dyDescent="0.25">
      <c r="A1447" s="226"/>
      <c r="B1447" s="29">
        <v>5203</v>
      </c>
      <c r="C1447" s="30">
        <v>22</v>
      </c>
      <c r="D1447" s="32" t="s">
        <v>3187</v>
      </c>
      <c r="E1447" s="32" t="s">
        <v>3188</v>
      </c>
      <c r="F1447" s="32" t="s">
        <v>3771</v>
      </c>
      <c r="G1447" s="33" t="s">
        <v>12</v>
      </c>
      <c r="H1447" s="34" t="s">
        <v>13</v>
      </c>
      <c r="I1447" s="35">
        <v>0.91920000000000002</v>
      </c>
      <c r="J1447" s="19">
        <f t="shared" si="22"/>
        <v>1192662</v>
      </c>
      <c r="K1447" s="37">
        <v>99388.5</v>
      </c>
      <c r="L1447" s="38"/>
    </row>
    <row r="1448" spans="1:12" s="39" customFormat="1" ht="12.95" customHeight="1" x14ac:dyDescent="0.25">
      <c r="A1448" s="226"/>
      <c r="B1448" s="29">
        <v>5237</v>
      </c>
      <c r="C1448" s="30">
        <v>23</v>
      </c>
      <c r="D1448" s="32" t="s">
        <v>3772</v>
      </c>
      <c r="E1448" s="32" t="s">
        <v>3773</v>
      </c>
      <c r="F1448" s="32" t="s">
        <v>3774</v>
      </c>
      <c r="G1448" s="33" t="s">
        <v>12</v>
      </c>
      <c r="H1448" s="34" t="s">
        <v>13</v>
      </c>
      <c r="I1448" s="35">
        <v>0.53300000000000003</v>
      </c>
      <c r="J1448" s="19">
        <f t="shared" si="22"/>
        <v>691567.56</v>
      </c>
      <c r="K1448" s="37">
        <v>57630.63</v>
      </c>
      <c r="L1448" s="38"/>
    </row>
    <row r="1449" spans="1:12" s="39" customFormat="1" ht="12.95" customHeight="1" x14ac:dyDescent="0.25">
      <c r="A1449" s="226"/>
      <c r="B1449" s="29">
        <v>5213</v>
      </c>
      <c r="C1449" s="30">
        <v>24</v>
      </c>
      <c r="D1449" s="42" t="s">
        <v>1687</v>
      </c>
      <c r="E1449" s="42" t="s">
        <v>3775</v>
      </c>
      <c r="F1449" s="42" t="s">
        <v>3776</v>
      </c>
      <c r="G1449" s="33" t="s">
        <v>12</v>
      </c>
      <c r="H1449" s="34" t="s">
        <v>13</v>
      </c>
      <c r="I1449" s="35">
        <v>0.92900000000000005</v>
      </c>
      <c r="J1449" s="19">
        <f t="shared" si="22"/>
        <v>1205377.56</v>
      </c>
      <c r="K1449" s="37">
        <v>100448.13</v>
      </c>
      <c r="L1449" s="38"/>
    </row>
    <row r="1450" spans="1:12" s="39" customFormat="1" ht="12.95" customHeight="1" x14ac:dyDescent="0.25">
      <c r="A1450" s="226"/>
      <c r="B1450" s="29">
        <v>5211</v>
      </c>
      <c r="C1450" s="30">
        <v>25</v>
      </c>
      <c r="D1450" s="32" t="s">
        <v>2251</v>
      </c>
      <c r="E1450" s="32" t="s">
        <v>2940</v>
      </c>
      <c r="F1450" s="32" t="s">
        <v>3777</v>
      </c>
      <c r="G1450" s="33" t="s">
        <v>12</v>
      </c>
      <c r="H1450" s="34" t="s">
        <v>13</v>
      </c>
      <c r="I1450" s="35">
        <v>0.94099999999999995</v>
      </c>
      <c r="J1450" s="19">
        <f t="shared" si="22"/>
        <v>1220947.56</v>
      </c>
      <c r="K1450" s="37">
        <v>101745.63</v>
      </c>
      <c r="L1450" s="38"/>
    </row>
    <row r="1451" spans="1:12" s="39" customFormat="1" ht="12.95" customHeight="1" x14ac:dyDescent="0.25">
      <c r="A1451" s="226"/>
      <c r="B1451" s="29">
        <v>5238</v>
      </c>
      <c r="C1451" s="30">
        <v>26</v>
      </c>
      <c r="D1451" s="32" t="s">
        <v>3778</v>
      </c>
      <c r="E1451" s="32" t="s">
        <v>3779</v>
      </c>
      <c r="F1451" s="32" t="s">
        <v>3780</v>
      </c>
      <c r="G1451" s="33" t="s">
        <v>12</v>
      </c>
      <c r="H1451" s="34" t="s">
        <v>13</v>
      </c>
      <c r="I1451" s="35">
        <v>0.93300000000000005</v>
      </c>
      <c r="J1451" s="19">
        <f t="shared" si="22"/>
        <v>1210567.56</v>
      </c>
      <c r="K1451" s="37">
        <v>100880.63</v>
      </c>
      <c r="L1451" s="38"/>
    </row>
    <row r="1452" spans="1:12" s="39" customFormat="1" ht="12.95" customHeight="1" x14ac:dyDescent="0.25">
      <c r="A1452" s="226"/>
      <c r="B1452" s="29">
        <v>5209</v>
      </c>
      <c r="C1452" s="30">
        <v>27</v>
      </c>
      <c r="D1452" s="32" t="s">
        <v>3781</v>
      </c>
      <c r="E1452" s="32" t="s">
        <v>1462</v>
      </c>
      <c r="F1452" s="32" t="s">
        <v>3782</v>
      </c>
      <c r="G1452" s="33" t="s">
        <v>12</v>
      </c>
      <c r="H1452" s="34" t="s">
        <v>13</v>
      </c>
      <c r="I1452" s="35">
        <v>0.92600000000000005</v>
      </c>
      <c r="J1452" s="19">
        <f t="shared" si="22"/>
        <v>1201485</v>
      </c>
      <c r="K1452" s="37">
        <v>100123.75</v>
      </c>
      <c r="L1452" s="38"/>
    </row>
    <row r="1453" spans="1:12" s="39" customFormat="1" ht="12.95" customHeight="1" x14ac:dyDescent="0.25">
      <c r="A1453" s="226"/>
      <c r="B1453" s="29">
        <v>5206</v>
      </c>
      <c r="C1453" s="30">
        <v>28</v>
      </c>
      <c r="D1453" s="32" t="s">
        <v>3783</v>
      </c>
      <c r="E1453" s="32" t="s">
        <v>3784</v>
      </c>
      <c r="F1453" s="32" t="s">
        <v>3785</v>
      </c>
      <c r="G1453" s="33" t="s">
        <v>12</v>
      </c>
      <c r="H1453" s="34" t="s">
        <v>13</v>
      </c>
      <c r="I1453" s="35">
        <v>0.53600000000000003</v>
      </c>
      <c r="J1453" s="19">
        <f t="shared" si="22"/>
        <v>695460</v>
      </c>
      <c r="K1453" s="37">
        <v>57955</v>
      </c>
      <c r="L1453" s="38"/>
    </row>
    <row r="1454" spans="1:12" s="39" customFormat="1" ht="12.95" customHeight="1" x14ac:dyDescent="0.25">
      <c r="A1454" s="226"/>
      <c r="B1454" s="29">
        <v>5220</v>
      </c>
      <c r="C1454" s="30">
        <v>29</v>
      </c>
      <c r="D1454" s="32" t="s">
        <v>3786</v>
      </c>
      <c r="E1454" s="32" t="s">
        <v>3787</v>
      </c>
      <c r="F1454" s="32" t="s">
        <v>3788</v>
      </c>
      <c r="G1454" s="33" t="s">
        <v>12</v>
      </c>
      <c r="H1454" s="34" t="s">
        <v>13</v>
      </c>
      <c r="I1454" s="35">
        <v>0.92200000000000004</v>
      </c>
      <c r="J1454" s="19">
        <f t="shared" si="22"/>
        <v>1196295</v>
      </c>
      <c r="K1454" s="37">
        <v>99691.25</v>
      </c>
      <c r="L1454" s="38"/>
    </row>
    <row r="1455" spans="1:12" s="39" customFormat="1" ht="12.95" customHeight="1" x14ac:dyDescent="0.25">
      <c r="A1455" s="226"/>
      <c r="B1455" s="29">
        <v>5202</v>
      </c>
      <c r="C1455" s="30">
        <v>30</v>
      </c>
      <c r="D1455" s="42" t="s">
        <v>3789</v>
      </c>
      <c r="E1455" s="42" t="s">
        <v>3790</v>
      </c>
      <c r="F1455" s="42" t="s">
        <v>3791</v>
      </c>
      <c r="G1455" s="33" t="s">
        <v>12</v>
      </c>
      <c r="H1455" s="34" t="s">
        <v>13</v>
      </c>
      <c r="I1455" s="35">
        <v>0.92120000000000002</v>
      </c>
      <c r="J1455" s="19">
        <f t="shared" si="22"/>
        <v>1195257</v>
      </c>
      <c r="K1455" s="37">
        <v>99604.75</v>
      </c>
      <c r="L1455" s="38"/>
    </row>
    <row r="1456" spans="1:12" s="39" customFormat="1" ht="12.95" customHeight="1" x14ac:dyDescent="0.25">
      <c r="A1456" s="226"/>
      <c r="B1456" s="29">
        <v>5214</v>
      </c>
      <c r="C1456" s="30">
        <v>31</v>
      </c>
      <c r="D1456" s="32" t="s">
        <v>3792</v>
      </c>
      <c r="E1456" s="32" t="s">
        <v>3793</v>
      </c>
      <c r="F1456" s="32" t="s">
        <v>3794</v>
      </c>
      <c r="G1456" s="33" t="s">
        <v>12</v>
      </c>
      <c r="H1456" s="34" t="s">
        <v>13</v>
      </c>
      <c r="I1456" s="35">
        <v>0.91800000000000004</v>
      </c>
      <c r="J1456" s="19">
        <f t="shared" si="22"/>
        <v>1191105</v>
      </c>
      <c r="K1456" s="37">
        <v>99258.75</v>
      </c>
      <c r="L1456" s="38"/>
    </row>
    <row r="1457" spans="1:12" s="39" customFormat="1" ht="12.95" customHeight="1" x14ac:dyDescent="0.25">
      <c r="A1457" s="226"/>
      <c r="B1457" s="29">
        <v>5234</v>
      </c>
      <c r="C1457" s="30">
        <v>32</v>
      </c>
      <c r="D1457" s="32" t="s">
        <v>3795</v>
      </c>
      <c r="E1457" s="32" t="s">
        <v>3796</v>
      </c>
      <c r="F1457" s="32" t="s">
        <v>3797</v>
      </c>
      <c r="G1457" s="33" t="s">
        <v>12</v>
      </c>
      <c r="H1457" s="34" t="s">
        <v>13</v>
      </c>
      <c r="I1457" s="35">
        <v>0.94899999999999995</v>
      </c>
      <c r="J1457" s="19">
        <f t="shared" si="22"/>
        <v>1231327.56</v>
      </c>
      <c r="K1457" s="37">
        <v>102610.63</v>
      </c>
      <c r="L1457" s="38"/>
    </row>
    <row r="1458" spans="1:12" s="39" customFormat="1" ht="12.95" customHeight="1" x14ac:dyDescent="0.25">
      <c r="A1458" s="226"/>
      <c r="B1458" s="29">
        <v>5236</v>
      </c>
      <c r="C1458" s="30">
        <v>33</v>
      </c>
      <c r="D1458" s="32" t="s">
        <v>3798</v>
      </c>
      <c r="E1458" s="32" t="s">
        <v>3799</v>
      </c>
      <c r="F1458" s="32" t="s">
        <v>3800</v>
      </c>
      <c r="G1458" s="33" t="s">
        <v>12</v>
      </c>
      <c r="H1458" s="34" t="s">
        <v>13</v>
      </c>
      <c r="I1458" s="35">
        <v>0.93899999999999995</v>
      </c>
      <c r="J1458" s="19">
        <f t="shared" si="22"/>
        <v>1218352.56</v>
      </c>
      <c r="K1458" s="37">
        <v>101529.38</v>
      </c>
      <c r="L1458" s="38"/>
    </row>
    <row r="1459" spans="1:12" s="39" customFormat="1" ht="12.95" customHeight="1" x14ac:dyDescent="0.25">
      <c r="A1459" s="226"/>
      <c r="B1459" s="29">
        <v>5200</v>
      </c>
      <c r="C1459" s="30">
        <v>34</v>
      </c>
      <c r="D1459" s="32" t="s">
        <v>3801</v>
      </c>
      <c r="E1459" s="32" t="s">
        <v>3802</v>
      </c>
      <c r="F1459" s="32" t="s">
        <v>3803</v>
      </c>
      <c r="G1459" s="33" t="s">
        <v>12</v>
      </c>
      <c r="H1459" s="34" t="s">
        <v>13</v>
      </c>
      <c r="I1459" s="35">
        <v>0.91920000000000002</v>
      </c>
      <c r="J1459" s="19">
        <f t="shared" si="22"/>
        <v>1192662</v>
      </c>
      <c r="K1459" s="37">
        <v>99388.5</v>
      </c>
      <c r="L1459" s="38"/>
    </row>
    <row r="1460" spans="1:12" s="39" customFormat="1" ht="12.95" customHeight="1" x14ac:dyDescent="0.25">
      <c r="A1460" s="226"/>
      <c r="B1460" s="29">
        <v>5212</v>
      </c>
      <c r="C1460" s="30">
        <v>35</v>
      </c>
      <c r="D1460" s="32" t="s">
        <v>3804</v>
      </c>
      <c r="E1460" s="32" t="s">
        <v>3805</v>
      </c>
      <c r="F1460" s="32" t="s">
        <v>3806</v>
      </c>
      <c r="G1460" s="33" t="s">
        <v>12</v>
      </c>
      <c r="H1460" s="34" t="s">
        <v>13</v>
      </c>
      <c r="I1460" s="35">
        <v>0.91200000000000003</v>
      </c>
      <c r="J1460" s="19">
        <f t="shared" si="22"/>
        <v>1183320</v>
      </c>
      <c r="K1460" s="37">
        <v>98610</v>
      </c>
      <c r="L1460" s="38"/>
    </row>
    <row r="1461" spans="1:12" s="39" customFormat="1" ht="12.95" customHeight="1" x14ac:dyDescent="0.25">
      <c r="A1461" s="226"/>
      <c r="B1461" s="29">
        <v>5233</v>
      </c>
      <c r="C1461" s="30">
        <v>36</v>
      </c>
      <c r="D1461" s="32" t="s">
        <v>3807</v>
      </c>
      <c r="E1461" s="32" t="s">
        <v>3808</v>
      </c>
      <c r="F1461" s="32" t="s">
        <v>3809</v>
      </c>
      <c r="G1461" s="33" t="s">
        <v>12</v>
      </c>
      <c r="H1461" s="34" t="s">
        <v>13</v>
      </c>
      <c r="I1461" s="35">
        <v>0.9829</v>
      </c>
      <c r="J1461" s="19">
        <f t="shared" si="22"/>
        <v>1275312.72</v>
      </c>
      <c r="K1461" s="37">
        <v>106276.06</v>
      </c>
      <c r="L1461" s="38"/>
    </row>
    <row r="1462" spans="1:12" s="39" customFormat="1" ht="12.95" customHeight="1" x14ac:dyDescent="0.25">
      <c r="A1462" s="226"/>
      <c r="B1462" s="29">
        <v>5204</v>
      </c>
      <c r="C1462" s="30">
        <v>37</v>
      </c>
      <c r="D1462" s="32" t="s">
        <v>3810</v>
      </c>
      <c r="E1462" s="32" t="s">
        <v>3811</v>
      </c>
      <c r="F1462" s="32" t="s">
        <v>3812</v>
      </c>
      <c r="G1462" s="33" t="s">
        <v>12</v>
      </c>
      <c r="H1462" s="34" t="s">
        <v>13</v>
      </c>
      <c r="I1462" s="35">
        <v>0.92800000000000005</v>
      </c>
      <c r="J1462" s="19">
        <f t="shared" si="22"/>
        <v>1204080</v>
      </c>
      <c r="K1462" s="37">
        <v>100340</v>
      </c>
      <c r="L1462" s="38"/>
    </row>
    <row r="1463" spans="1:12" s="39" customFormat="1" ht="12.95" customHeight="1" x14ac:dyDescent="0.25">
      <c r="A1463" s="226"/>
      <c r="B1463" s="29">
        <v>5230</v>
      </c>
      <c r="C1463" s="30">
        <v>38</v>
      </c>
      <c r="D1463" s="32" t="s">
        <v>3813</v>
      </c>
      <c r="E1463" s="32" t="s">
        <v>3814</v>
      </c>
      <c r="F1463" s="32" t="s">
        <v>3815</v>
      </c>
      <c r="G1463" s="33" t="s">
        <v>12</v>
      </c>
      <c r="H1463" s="34" t="s">
        <v>13</v>
      </c>
      <c r="I1463" s="35">
        <v>0.92</v>
      </c>
      <c r="J1463" s="19">
        <f t="shared" si="22"/>
        <v>1193700</v>
      </c>
      <c r="K1463" s="37">
        <v>99475</v>
      </c>
      <c r="L1463" s="38"/>
    </row>
    <row r="1464" spans="1:12" s="39" customFormat="1" ht="12.95" customHeight="1" x14ac:dyDescent="0.25">
      <c r="A1464" s="226"/>
      <c r="B1464" s="29">
        <v>5219</v>
      </c>
      <c r="C1464" s="30">
        <v>39</v>
      </c>
      <c r="D1464" s="32" t="s">
        <v>3816</v>
      </c>
      <c r="E1464" s="32" t="s">
        <v>3817</v>
      </c>
      <c r="F1464" s="32" t="s">
        <v>3818</v>
      </c>
      <c r="G1464" s="33" t="s">
        <v>12</v>
      </c>
      <c r="H1464" s="34" t="s">
        <v>13</v>
      </c>
      <c r="I1464" s="35">
        <v>0.94830000000000003</v>
      </c>
      <c r="J1464" s="19">
        <f t="shared" si="22"/>
        <v>1230419.28</v>
      </c>
      <c r="K1464" s="37">
        <v>102534.94</v>
      </c>
      <c r="L1464" s="38"/>
    </row>
    <row r="1465" spans="1:12" s="39" customFormat="1" ht="12.95" customHeight="1" x14ac:dyDescent="0.25">
      <c r="A1465" s="226"/>
      <c r="B1465" s="29">
        <v>5240</v>
      </c>
      <c r="C1465" s="30">
        <v>40</v>
      </c>
      <c r="D1465" s="32" t="s">
        <v>152</v>
      </c>
      <c r="E1465" s="32" t="s">
        <v>3819</v>
      </c>
      <c r="F1465" s="32" t="s">
        <v>3820</v>
      </c>
      <c r="G1465" s="33" t="s">
        <v>12</v>
      </c>
      <c r="H1465" s="34" t="s">
        <v>13</v>
      </c>
      <c r="I1465" s="35">
        <v>0.92900000000000005</v>
      </c>
      <c r="J1465" s="19">
        <f t="shared" si="22"/>
        <v>1205377.56</v>
      </c>
      <c r="K1465" s="37">
        <v>100448.13</v>
      </c>
      <c r="L1465" s="38"/>
    </row>
    <row r="1466" spans="1:12" s="39" customFormat="1" ht="12.95" customHeight="1" x14ac:dyDescent="0.25">
      <c r="A1466" s="226"/>
      <c r="B1466" s="29">
        <v>5245</v>
      </c>
      <c r="C1466" s="30">
        <v>41</v>
      </c>
      <c r="D1466" s="32" t="s">
        <v>3821</v>
      </c>
      <c r="E1466" s="32" t="s">
        <v>402</v>
      </c>
      <c r="F1466" s="32" t="s">
        <v>3822</v>
      </c>
      <c r="G1466" s="33" t="s">
        <v>12</v>
      </c>
      <c r="H1466" s="34" t="s">
        <v>13</v>
      </c>
      <c r="I1466" s="35">
        <v>0.94499999999999995</v>
      </c>
      <c r="J1466" s="19">
        <f t="shared" si="22"/>
        <v>1226137.56</v>
      </c>
      <c r="K1466" s="37">
        <v>102178.13</v>
      </c>
      <c r="L1466" s="38"/>
    </row>
    <row r="1467" spans="1:12" s="39" customFormat="1" ht="12.95" customHeight="1" x14ac:dyDescent="0.25">
      <c r="A1467" s="226"/>
      <c r="B1467" s="29">
        <v>5221</v>
      </c>
      <c r="C1467" s="30">
        <v>42</v>
      </c>
      <c r="D1467" s="32" t="s">
        <v>3823</v>
      </c>
      <c r="E1467" s="32" t="s">
        <v>3824</v>
      </c>
      <c r="F1467" s="32" t="s">
        <v>3825</v>
      </c>
      <c r="G1467" s="33" t="s">
        <v>12</v>
      </c>
      <c r="H1467" s="34" t="s">
        <v>13</v>
      </c>
      <c r="I1467" s="35">
        <v>0.96299999999999997</v>
      </c>
      <c r="J1467" s="19">
        <f t="shared" si="22"/>
        <v>1249492.56</v>
      </c>
      <c r="K1467" s="37">
        <v>104124.38</v>
      </c>
      <c r="L1467" s="38"/>
    </row>
    <row r="1468" spans="1:12" s="39" customFormat="1" ht="12.95" customHeight="1" x14ac:dyDescent="0.25">
      <c r="A1468" s="226"/>
      <c r="B1468" s="29">
        <v>5222</v>
      </c>
      <c r="C1468" s="30">
        <v>43</v>
      </c>
      <c r="D1468" s="32" t="s">
        <v>3826</v>
      </c>
      <c r="E1468" s="32" t="s">
        <v>3827</v>
      </c>
      <c r="F1468" s="32" t="s">
        <v>3828</v>
      </c>
      <c r="G1468" s="33" t="s">
        <v>12</v>
      </c>
      <c r="H1468" s="34" t="s">
        <v>13</v>
      </c>
      <c r="I1468" s="35">
        <v>0.92800000000000005</v>
      </c>
      <c r="J1468" s="19">
        <f t="shared" si="22"/>
        <v>1204080</v>
      </c>
      <c r="K1468" s="37">
        <v>100340</v>
      </c>
      <c r="L1468" s="38"/>
    </row>
    <row r="1469" spans="1:12" s="39" customFormat="1" ht="12.95" customHeight="1" x14ac:dyDescent="0.25">
      <c r="A1469" s="226"/>
      <c r="B1469" s="29">
        <v>5215</v>
      </c>
      <c r="C1469" s="30">
        <v>44</v>
      </c>
      <c r="D1469" s="42" t="s">
        <v>3829</v>
      </c>
      <c r="E1469" s="42" t="s">
        <v>3830</v>
      </c>
      <c r="F1469" s="42" t="s">
        <v>3831</v>
      </c>
      <c r="G1469" s="33" t="s">
        <v>12</v>
      </c>
      <c r="H1469" s="34" t="s">
        <v>13</v>
      </c>
      <c r="I1469" s="35">
        <v>0.93600000000000005</v>
      </c>
      <c r="J1469" s="19">
        <f t="shared" si="22"/>
        <v>1214460</v>
      </c>
      <c r="K1469" s="37">
        <v>101205</v>
      </c>
      <c r="L1469" s="38"/>
    </row>
    <row r="1470" spans="1:12" s="39" customFormat="1" ht="12.95" customHeight="1" x14ac:dyDescent="0.25">
      <c r="A1470" s="226"/>
      <c r="B1470" s="29"/>
      <c r="C1470" s="30"/>
      <c r="D1470" s="49" t="s">
        <v>47</v>
      </c>
      <c r="E1470" s="42"/>
      <c r="F1470" s="42"/>
      <c r="G1470" s="33"/>
      <c r="H1470" s="34"/>
      <c r="I1470" s="35"/>
      <c r="J1470" s="19"/>
      <c r="K1470" s="37"/>
      <c r="L1470" s="38"/>
    </row>
    <row r="1471" spans="1:12" s="39" customFormat="1" ht="12.95" customHeight="1" x14ac:dyDescent="0.25">
      <c r="A1471" s="227"/>
      <c r="B1471" s="29">
        <v>5239</v>
      </c>
      <c r="C1471" s="30">
        <v>2</v>
      </c>
      <c r="D1471" s="32" t="s">
        <v>3832</v>
      </c>
      <c r="E1471" s="32" t="s">
        <v>3833</v>
      </c>
      <c r="F1471" s="32" t="s">
        <v>3834</v>
      </c>
      <c r="G1471" s="33" t="s">
        <v>51</v>
      </c>
      <c r="H1471" s="34" t="s">
        <v>13</v>
      </c>
      <c r="I1471" s="35">
        <v>0.93899999999999995</v>
      </c>
      <c r="J1471" s="19">
        <f t="shared" si="22"/>
        <v>1930208.4</v>
      </c>
      <c r="K1471" s="37">
        <v>160850.70000000001</v>
      </c>
      <c r="L1471" s="38"/>
    </row>
    <row r="1472" spans="1:12" s="39" customFormat="1" ht="12.95" customHeight="1" x14ac:dyDescent="0.25">
      <c r="A1472" s="225" t="s">
        <v>3835</v>
      </c>
      <c r="B1472" s="29"/>
      <c r="C1472" s="30"/>
      <c r="D1472" s="31" t="s">
        <v>126</v>
      </c>
      <c r="E1472" s="32"/>
      <c r="F1472" s="32"/>
      <c r="G1472" s="33"/>
      <c r="H1472" s="34"/>
      <c r="I1472" s="35"/>
      <c r="J1472" s="19"/>
      <c r="K1472" s="37"/>
      <c r="L1472" s="38"/>
    </row>
    <row r="1473" spans="1:12" s="39" customFormat="1" ht="12.95" customHeight="1" x14ac:dyDescent="0.25">
      <c r="A1473" s="226"/>
      <c r="B1473" s="29">
        <v>1518</v>
      </c>
      <c r="C1473" s="30">
        <v>1</v>
      </c>
      <c r="D1473" s="32" t="s">
        <v>3836</v>
      </c>
      <c r="E1473" s="32" t="s">
        <v>3837</v>
      </c>
      <c r="F1473" s="32" t="s">
        <v>3838</v>
      </c>
      <c r="G1473" s="33" t="s">
        <v>130</v>
      </c>
      <c r="H1473" s="34" t="s">
        <v>13</v>
      </c>
      <c r="I1473" s="35">
        <v>0.95230000000000004</v>
      </c>
      <c r="J1473" s="19">
        <f t="shared" ref="J1473:J1536" si="23">ROUND(K1473*12,2)</f>
        <v>617852.28</v>
      </c>
      <c r="K1473" s="37">
        <v>51487.69</v>
      </c>
      <c r="L1473" s="38"/>
    </row>
    <row r="1474" spans="1:12" s="39" customFormat="1" ht="12.95" customHeight="1" x14ac:dyDescent="0.25">
      <c r="A1474" s="226"/>
      <c r="B1474" s="29"/>
      <c r="C1474" s="30"/>
      <c r="D1474" s="31" t="s">
        <v>11</v>
      </c>
      <c r="E1474" s="32"/>
      <c r="F1474" s="32"/>
      <c r="G1474" s="33"/>
      <c r="H1474" s="34"/>
      <c r="I1474" s="35"/>
      <c r="J1474" s="19"/>
      <c r="K1474" s="37"/>
      <c r="L1474" s="38"/>
    </row>
    <row r="1475" spans="1:12" s="39" customFormat="1" ht="12.95" customHeight="1" x14ac:dyDescent="0.25">
      <c r="A1475" s="226"/>
      <c r="B1475" s="29">
        <v>1504</v>
      </c>
      <c r="C1475" s="30">
        <v>1</v>
      </c>
      <c r="D1475" s="32" t="s">
        <v>3839</v>
      </c>
      <c r="E1475" s="32" t="s">
        <v>3840</v>
      </c>
      <c r="F1475" s="32" t="s">
        <v>3471</v>
      </c>
      <c r="G1475" s="33" t="s">
        <v>12</v>
      </c>
      <c r="H1475" s="34" t="s">
        <v>13</v>
      </c>
      <c r="I1475" s="35">
        <v>0.97119999999999995</v>
      </c>
      <c r="J1475" s="19">
        <f t="shared" si="23"/>
        <v>1260132</v>
      </c>
      <c r="K1475" s="37">
        <v>105011</v>
      </c>
      <c r="L1475" s="38"/>
    </row>
    <row r="1476" spans="1:12" s="39" customFormat="1" ht="12.95" customHeight="1" x14ac:dyDescent="0.25">
      <c r="A1476" s="226"/>
      <c r="B1476" s="29">
        <v>1517</v>
      </c>
      <c r="C1476" s="30">
        <v>2</v>
      </c>
      <c r="D1476" s="32" t="s">
        <v>3841</v>
      </c>
      <c r="E1476" s="32" t="s">
        <v>3842</v>
      </c>
      <c r="F1476" s="32" t="s">
        <v>3843</v>
      </c>
      <c r="G1476" s="33" t="s">
        <v>12</v>
      </c>
      <c r="H1476" s="34" t="s">
        <v>13</v>
      </c>
      <c r="I1476" s="35">
        <v>0.95330000000000004</v>
      </c>
      <c r="J1476" s="19">
        <f t="shared" si="23"/>
        <v>1236906.72</v>
      </c>
      <c r="K1476" s="37">
        <v>103075.56</v>
      </c>
      <c r="L1476" s="38"/>
    </row>
    <row r="1477" spans="1:12" s="39" customFormat="1" ht="12.95" customHeight="1" x14ac:dyDescent="0.25">
      <c r="A1477" s="226"/>
      <c r="B1477" s="29">
        <v>1509</v>
      </c>
      <c r="C1477" s="30">
        <v>3</v>
      </c>
      <c r="D1477" s="32" t="s">
        <v>3844</v>
      </c>
      <c r="E1477" s="32" t="s">
        <v>3845</v>
      </c>
      <c r="F1477" s="32" t="s">
        <v>3192</v>
      </c>
      <c r="G1477" s="33" t="s">
        <v>12</v>
      </c>
      <c r="H1477" s="34" t="s">
        <v>13</v>
      </c>
      <c r="I1477" s="35">
        <v>0.95930000000000004</v>
      </c>
      <c r="J1477" s="19">
        <f t="shared" si="23"/>
        <v>1244691.72</v>
      </c>
      <c r="K1477" s="37">
        <v>103724.31</v>
      </c>
      <c r="L1477" s="38"/>
    </row>
    <row r="1478" spans="1:12" s="39" customFormat="1" ht="12.95" customHeight="1" x14ac:dyDescent="0.25">
      <c r="A1478" s="226"/>
      <c r="B1478" s="29">
        <v>1511</v>
      </c>
      <c r="C1478" s="30">
        <v>4</v>
      </c>
      <c r="D1478" s="32" t="s">
        <v>113</v>
      </c>
      <c r="E1478" s="32" t="s">
        <v>3846</v>
      </c>
      <c r="F1478" s="32" t="s">
        <v>3847</v>
      </c>
      <c r="G1478" s="33" t="s">
        <v>12</v>
      </c>
      <c r="H1478" s="34" t="s">
        <v>13</v>
      </c>
      <c r="I1478" s="35">
        <v>0.96799999999999997</v>
      </c>
      <c r="J1478" s="19">
        <f t="shared" si="23"/>
        <v>1255980</v>
      </c>
      <c r="K1478" s="37">
        <v>104665</v>
      </c>
      <c r="L1478" s="38"/>
    </row>
    <row r="1479" spans="1:12" s="39" customFormat="1" ht="12.95" customHeight="1" x14ac:dyDescent="0.25">
      <c r="A1479" s="226"/>
      <c r="B1479" s="29">
        <v>1507</v>
      </c>
      <c r="C1479" s="30">
        <v>5</v>
      </c>
      <c r="D1479" s="32" t="s">
        <v>3848</v>
      </c>
      <c r="E1479" s="32" t="s">
        <v>3849</v>
      </c>
      <c r="F1479" s="32" t="s">
        <v>3271</v>
      </c>
      <c r="G1479" s="33" t="s">
        <v>12</v>
      </c>
      <c r="H1479" s="34" t="s">
        <v>13</v>
      </c>
      <c r="I1479" s="35">
        <v>0.95950000000000002</v>
      </c>
      <c r="J1479" s="19">
        <f t="shared" si="23"/>
        <v>1244951.28</v>
      </c>
      <c r="K1479" s="37">
        <v>103745.94</v>
      </c>
      <c r="L1479" s="38"/>
    </row>
    <row r="1480" spans="1:12" s="39" customFormat="1" ht="12.95" customHeight="1" x14ac:dyDescent="0.25">
      <c r="A1480" s="226"/>
      <c r="B1480" s="29">
        <v>1503</v>
      </c>
      <c r="C1480" s="30">
        <v>6</v>
      </c>
      <c r="D1480" s="32" t="s">
        <v>1070</v>
      </c>
      <c r="E1480" s="32" t="s">
        <v>1071</v>
      </c>
      <c r="F1480" s="32" t="s">
        <v>3850</v>
      </c>
      <c r="G1480" s="33" t="s">
        <v>12</v>
      </c>
      <c r="H1480" s="34" t="s">
        <v>13</v>
      </c>
      <c r="I1480" s="35">
        <v>0.76729999999999998</v>
      </c>
      <c r="J1480" s="19">
        <f t="shared" si="23"/>
        <v>995571.72</v>
      </c>
      <c r="K1480" s="37">
        <v>82964.31</v>
      </c>
      <c r="L1480" s="38"/>
    </row>
    <row r="1481" spans="1:12" s="39" customFormat="1" ht="12.95" customHeight="1" x14ac:dyDescent="0.25">
      <c r="A1481" s="226"/>
      <c r="B1481" s="29">
        <v>1501</v>
      </c>
      <c r="C1481" s="30">
        <v>7</v>
      </c>
      <c r="D1481" s="42" t="s">
        <v>3851</v>
      </c>
      <c r="E1481" s="42" t="s">
        <v>3852</v>
      </c>
      <c r="F1481" s="42" t="s">
        <v>3853</v>
      </c>
      <c r="G1481" s="33" t="s">
        <v>12</v>
      </c>
      <c r="H1481" s="34" t="s">
        <v>13</v>
      </c>
      <c r="I1481" s="35">
        <v>0.94750000000000001</v>
      </c>
      <c r="J1481" s="19">
        <f t="shared" si="23"/>
        <v>1229381.28</v>
      </c>
      <c r="K1481" s="37">
        <v>102448.44</v>
      </c>
      <c r="L1481" s="38"/>
    </row>
    <row r="1482" spans="1:12" s="39" customFormat="1" ht="12.95" customHeight="1" x14ac:dyDescent="0.25">
      <c r="A1482" s="226"/>
      <c r="B1482" s="29">
        <v>1500</v>
      </c>
      <c r="C1482" s="30">
        <v>8</v>
      </c>
      <c r="D1482" s="32" t="s">
        <v>3854</v>
      </c>
      <c r="E1482" s="32" t="s">
        <v>3855</v>
      </c>
      <c r="F1482" s="32" t="s">
        <v>3856</v>
      </c>
      <c r="G1482" s="33" t="s">
        <v>12</v>
      </c>
      <c r="H1482" s="34" t="s">
        <v>13</v>
      </c>
      <c r="I1482" s="35">
        <v>0.96020000000000005</v>
      </c>
      <c r="J1482" s="19">
        <f t="shared" si="23"/>
        <v>1245859.56</v>
      </c>
      <c r="K1482" s="37">
        <v>103821.63</v>
      </c>
      <c r="L1482" s="38"/>
    </row>
    <row r="1483" spans="1:12" s="39" customFormat="1" ht="12.95" customHeight="1" x14ac:dyDescent="0.25">
      <c r="A1483" s="226"/>
      <c r="B1483" s="29">
        <v>1506</v>
      </c>
      <c r="C1483" s="30">
        <v>9</v>
      </c>
      <c r="D1483" s="32" t="s">
        <v>3857</v>
      </c>
      <c r="E1483" s="32" t="s">
        <v>3858</v>
      </c>
      <c r="F1483" s="32" t="s">
        <v>953</v>
      </c>
      <c r="G1483" s="33" t="s">
        <v>12</v>
      </c>
      <c r="H1483" s="34" t="s">
        <v>13</v>
      </c>
      <c r="I1483" s="35">
        <v>0.99070000000000003</v>
      </c>
      <c r="J1483" s="19">
        <f t="shared" si="23"/>
        <v>1285433.28</v>
      </c>
      <c r="K1483" s="37">
        <v>107119.44</v>
      </c>
      <c r="L1483" s="38"/>
    </row>
    <row r="1484" spans="1:12" s="39" customFormat="1" ht="12.95" customHeight="1" x14ac:dyDescent="0.25">
      <c r="A1484" s="226"/>
      <c r="B1484" s="29">
        <v>1515</v>
      </c>
      <c r="C1484" s="30">
        <v>10</v>
      </c>
      <c r="D1484" s="32" t="s">
        <v>3859</v>
      </c>
      <c r="E1484" s="32" t="s">
        <v>3860</v>
      </c>
      <c r="F1484" s="32" t="s">
        <v>3861</v>
      </c>
      <c r="G1484" s="33" t="s">
        <v>12</v>
      </c>
      <c r="H1484" s="34" t="s">
        <v>13</v>
      </c>
      <c r="I1484" s="35">
        <v>0.97470000000000001</v>
      </c>
      <c r="J1484" s="19">
        <f t="shared" si="23"/>
        <v>1264673.28</v>
      </c>
      <c r="K1484" s="37">
        <v>105389.44</v>
      </c>
      <c r="L1484" s="38"/>
    </row>
    <row r="1485" spans="1:12" s="39" customFormat="1" ht="12.95" customHeight="1" x14ac:dyDescent="0.25">
      <c r="A1485" s="226"/>
      <c r="B1485" s="29">
        <v>1505</v>
      </c>
      <c r="C1485" s="30">
        <v>11</v>
      </c>
      <c r="D1485" s="32" t="s">
        <v>3862</v>
      </c>
      <c r="E1485" s="32" t="s">
        <v>3863</v>
      </c>
      <c r="F1485" s="32" t="s">
        <v>3864</v>
      </c>
      <c r="G1485" s="33" t="s">
        <v>12</v>
      </c>
      <c r="H1485" s="34" t="s">
        <v>13</v>
      </c>
      <c r="I1485" s="35">
        <v>0.97919999999999996</v>
      </c>
      <c r="J1485" s="19">
        <f t="shared" si="23"/>
        <v>1270512</v>
      </c>
      <c r="K1485" s="37">
        <v>105876</v>
      </c>
      <c r="L1485" s="38"/>
    </row>
    <row r="1486" spans="1:12" s="39" customFormat="1" ht="12.95" customHeight="1" x14ac:dyDescent="0.25">
      <c r="A1486" s="226"/>
      <c r="B1486" s="29">
        <v>1510</v>
      </c>
      <c r="C1486" s="30">
        <v>12</v>
      </c>
      <c r="D1486" s="32" t="s">
        <v>3865</v>
      </c>
      <c r="E1486" s="32" t="s">
        <v>3866</v>
      </c>
      <c r="F1486" s="32" t="s">
        <v>3867</v>
      </c>
      <c r="G1486" s="33" t="s">
        <v>12</v>
      </c>
      <c r="H1486" s="34" t="s">
        <v>13</v>
      </c>
      <c r="I1486" s="35">
        <v>0.97470000000000001</v>
      </c>
      <c r="J1486" s="19">
        <f t="shared" si="23"/>
        <v>1264673.28</v>
      </c>
      <c r="K1486" s="37">
        <v>105389.44</v>
      </c>
      <c r="L1486" s="38"/>
    </row>
    <row r="1487" spans="1:12" s="39" customFormat="1" ht="12.95" customHeight="1" x14ac:dyDescent="0.25">
      <c r="A1487" s="226"/>
      <c r="B1487" s="29">
        <v>1512</v>
      </c>
      <c r="C1487" s="30">
        <v>13</v>
      </c>
      <c r="D1487" s="42" t="s">
        <v>3868</v>
      </c>
      <c r="E1487" s="42" t="s">
        <v>3869</v>
      </c>
      <c r="F1487" s="42" t="s">
        <v>3870</v>
      </c>
      <c r="G1487" s="27" t="s">
        <v>12</v>
      </c>
      <c r="H1487" s="34" t="s">
        <v>13</v>
      </c>
      <c r="I1487" s="35">
        <v>0.97019999999999995</v>
      </c>
      <c r="J1487" s="19">
        <f t="shared" si="23"/>
        <v>1258834.56</v>
      </c>
      <c r="K1487" s="37">
        <v>104902.88</v>
      </c>
      <c r="L1487" s="38"/>
    </row>
    <row r="1488" spans="1:12" s="39" customFormat="1" ht="12.95" customHeight="1" x14ac:dyDescent="0.25">
      <c r="A1488" s="226"/>
      <c r="B1488" s="29">
        <v>1508</v>
      </c>
      <c r="C1488" s="30">
        <v>14</v>
      </c>
      <c r="D1488" s="42" t="s">
        <v>149</v>
      </c>
      <c r="E1488" s="42" t="s">
        <v>799</v>
      </c>
      <c r="F1488" s="42" t="s">
        <v>3871</v>
      </c>
      <c r="G1488" s="27" t="s">
        <v>12</v>
      </c>
      <c r="H1488" s="34" t="s">
        <v>13</v>
      </c>
      <c r="I1488" s="35">
        <v>0.98370000000000002</v>
      </c>
      <c r="J1488" s="19">
        <f t="shared" si="23"/>
        <v>1276350.72</v>
      </c>
      <c r="K1488" s="37">
        <v>106362.56</v>
      </c>
      <c r="L1488" s="38"/>
    </row>
    <row r="1489" spans="1:12" s="39" customFormat="1" ht="12.95" customHeight="1" x14ac:dyDescent="0.25">
      <c r="A1489" s="226"/>
      <c r="B1489" s="29">
        <v>1513</v>
      </c>
      <c r="C1489" s="30">
        <v>15</v>
      </c>
      <c r="D1489" s="32" t="s">
        <v>3872</v>
      </c>
      <c r="E1489" s="32" t="s">
        <v>3873</v>
      </c>
      <c r="F1489" s="32" t="s">
        <v>3874</v>
      </c>
      <c r="G1489" s="33" t="s">
        <v>12</v>
      </c>
      <c r="H1489" s="34" t="s">
        <v>13</v>
      </c>
      <c r="I1489" s="35">
        <v>0.98219999999999996</v>
      </c>
      <c r="J1489" s="19">
        <f t="shared" si="23"/>
        <v>1274404.56</v>
      </c>
      <c r="K1489" s="37">
        <v>106200.38</v>
      </c>
      <c r="L1489" s="38"/>
    </row>
    <row r="1490" spans="1:12" s="39" customFormat="1" ht="12.95" customHeight="1" x14ac:dyDescent="0.25">
      <c r="A1490" s="226"/>
      <c r="B1490" s="29">
        <v>1502</v>
      </c>
      <c r="C1490" s="30">
        <v>16</v>
      </c>
      <c r="D1490" s="32" t="s">
        <v>3875</v>
      </c>
      <c r="E1490" s="32" t="s">
        <v>3876</v>
      </c>
      <c r="F1490" s="32" t="s">
        <v>3877</v>
      </c>
      <c r="G1490" s="33" t="s">
        <v>12</v>
      </c>
      <c r="H1490" s="34" t="s">
        <v>13</v>
      </c>
      <c r="I1490" s="35">
        <v>0.76770000000000005</v>
      </c>
      <c r="J1490" s="19">
        <f t="shared" si="23"/>
        <v>996090.72</v>
      </c>
      <c r="K1490" s="37">
        <v>83007.56</v>
      </c>
      <c r="L1490" s="38"/>
    </row>
    <row r="1491" spans="1:12" s="39" customFormat="1" ht="12.95" customHeight="1" x14ac:dyDescent="0.25">
      <c r="A1491" s="226"/>
      <c r="B1491" s="29">
        <v>1514</v>
      </c>
      <c r="C1491" s="30">
        <v>17</v>
      </c>
      <c r="D1491" s="32" t="s">
        <v>3878</v>
      </c>
      <c r="E1491" s="32" t="s">
        <v>3879</v>
      </c>
      <c r="F1491" s="32" t="s">
        <v>3880</v>
      </c>
      <c r="G1491" s="33" t="s">
        <v>5671</v>
      </c>
      <c r="H1491" s="34" t="s">
        <v>13</v>
      </c>
      <c r="I1491" s="35">
        <v>0.98970000000000002</v>
      </c>
      <c r="J1491" s="19">
        <f t="shared" si="23"/>
        <v>1284135.72</v>
      </c>
      <c r="K1491" s="37">
        <v>107011.31</v>
      </c>
      <c r="L1491" s="38"/>
    </row>
    <row r="1492" spans="1:12" s="39" customFormat="1" ht="12.95" customHeight="1" x14ac:dyDescent="0.25">
      <c r="A1492" s="226"/>
      <c r="B1492" s="29"/>
      <c r="C1492" s="30"/>
      <c r="D1492" s="49" t="s">
        <v>47</v>
      </c>
      <c r="E1492" s="42"/>
      <c r="F1492" s="42"/>
      <c r="G1492" s="33"/>
      <c r="H1492" s="34"/>
      <c r="I1492" s="35"/>
      <c r="J1492" s="19"/>
      <c r="K1492" s="37"/>
      <c r="L1492" s="38"/>
    </row>
    <row r="1493" spans="1:12" s="39" customFormat="1" ht="12.95" customHeight="1" x14ac:dyDescent="0.25">
      <c r="A1493" s="227"/>
      <c r="B1493" s="29">
        <v>1516</v>
      </c>
      <c r="C1493" s="30">
        <v>1</v>
      </c>
      <c r="D1493" s="42" t="s">
        <v>3881</v>
      </c>
      <c r="E1493" s="42" t="s">
        <v>3882</v>
      </c>
      <c r="F1493" s="42" t="s">
        <v>3883</v>
      </c>
      <c r="G1493" s="33" t="s">
        <v>51</v>
      </c>
      <c r="H1493" s="34" t="s">
        <v>13</v>
      </c>
      <c r="I1493" s="35">
        <v>0.85540000000000005</v>
      </c>
      <c r="J1493" s="19">
        <f t="shared" si="23"/>
        <v>1758360.24</v>
      </c>
      <c r="K1493" s="37">
        <v>146530.01999999999</v>
      </c>
      <c r="L1493" s="38"/>
    </row>
    <row r="1494" spans="1:12" s="39" customFormat="1" ht="12.95" customHeight="1" x14ac:dyDescent="0.25">
      <c r="A1494" s="225" t="s">
        <v>3884</v>
      </c>
      <c r="B1494" s="43"/>
      <c r="C1494" s="30"/>
      <c r="D1494" s="31" t="s">
        <v>11</v>
      </c>
      <c r="E1494" s="32"/>
      <c r="F1494" s="32"/>
      <c r="G1494" s="33"/>
      <c r="H1494" s="34"/>
      <c r="I1494" s="35"/>
      <c r="J1494" s="19"/>
      <c r="K1494" s="37"/>
      <c r="L1494" s="38"/>
    </row>
    <row r="1495" spans="1:12" s="39" customFormat="1" ht="12.95" customHeight="1" x14ac:dyDescent="0.25">
      <c r="A1495" s="226"/>
      <c r="B1495" s="29">
        <v>2803</v>
      </c>
      <c r="C1495" s="30">
        <v>1</v>
      </c>
      <c r="D1495" s="32" t="s">
        <v>3135</v>
      </c>
      <c r="E1495" s="32" t="s">
        <v>3885</v>
      </c>
      <c r="F1495" s="32" t="s">
        <v>3886</v>
      </c>
      <c r="G1495" s="33" t="s">
        <v>12</v>
      </c>
      <c r="H1495" s="34" t="s">
        <v>13</v>
      </c>
      <c r="I1495" s="35">
        <v>0.92059999999999997</v>
      </c>
      <c r="J1495" s="19">
        <f t="shared" si="23"/>
        <v>1194478.56</v>
      </c>
      <c r="K1495" s="37">
        <v>99539.88</v>
      </c>
      <c r="L1495" s="38"/>
    </row>
    <row r="1496" spans="1:12" s="39" customFormat="1" ht="12.95" customHeight="1" x14ac:dyDescent="0.25">
      <c r="A1496" s="226"/>
      <c r="B1496" s="29">
        <v>2817</v>
      </c>
      <c r="C1496" s="30">
        <v>2</v>
      </c>
      <c r="D1496" s="32" t="s">
        <v>3887</v>
      </c>
      <c r="E1496" s="32" t="s">
        <v>3888</v>
      </c>
      <c r="F1496" s="32" t="s">
        <v>3748</v>
      </c>
      <c r="G1496" s="33" t="s">
        <v>12</v>
      </c>
      <c r="H1496" s="34" t="s">
        <v>13</v>
      </c>
      <c r="I1496" s="35">
        <v>0.94259999999999999</v>
      </c>
      <c r="J1496" s="19">
        <f t="shared" si="23"/>
        <v>1223023.56</v>
      </c>
      <c r="K1496" s="37">
        <v>101918.63</v>
      </c>
      <c r="L1496" s="38"/>
    </row>
    <row r="1497" spans="1:12" s="39" customFormat="1" ht="12.95" customHeight="1" x14ac:dyDescent="0.25">
      <c r="A1497" s="226"/>
      <c r="B1497" s="29">
        <v>2802</v>
      </c>
      <c r="C1497" s="30">
        <v>3</v>
      </c>
      <c r="D1497" s="32" t="s">
        <v>3889</v>
      </c>
      <c r="E1497" s="32" t="s">
        <v>3890</v>
      </c>
      <c r="F1497" s="32" t="s">
        <v>3725</v>
      </c>
      <c r="G1497" s="33" t="s">
        <v>12</v>
      </c>
      <c r="H1497" s="34" t="s">
        <v>13</v>
      </c>
      <c r="I1497" s="35">
        <v>0.92659999999999998</v>
      </c>
      <c r="J1497" s="19">
        <f t="shared" si="23"/>
        <v>1202263.56</v>
      </c>
      <c r="K1497" s="37">
        <v>100188.63</v>
      </c>
      <c r="L1497" s="38"/>
    </row>
    <row r="1498" spans="1:12" s="39" customFormat="1" ht="12.95" customHeight="1" x14ac:dyDescent="0.25">
      <c r="A1498" s="226"/>
      <c r="B1498" s="29">
        <v>2820</v>
      </c>
      <c r="C1498" s="30">
        <v>4</v>
      </c>
      <c r="D1498" s="32" t="s">
        <v>3891</v>
      </c>
      <c r="E1498" s="32" t="s">
        <v>3892</v>
      </c>
      <c r="F1498" s="32" t="s">
        <v>3893</v>
      </c>
      <c r="G1498" s="33" t="s">
        <v>12</v>
      </c>
      <c r="H1498" s="34" t="s">
        <v>13</v>
      </c>
      <c r="I1498" s="35">
        <v>0.93310000000000004</v>
      </c>
      <c r="J1498" s="19">
        <f t="shared" si="23"/>
        <v>1210697.28</v>
      </c>
      <c r="K1498" s="37">
        <v>100891.44</v>
      </c>
      <c r="L1498" s="38"/>
    </row>
    <row r="1499" spans="1:12" s="39" customFormat="1" ht="12.95" customHeight="1" x14ac:dyDescent="0.25">
      <c r="A1499" s="226"/>
      <c r="B1499" s="29">
        <v>2805</v>
      </c>
      <c r="C1499" s="30">
        <v>5</v>
      </c>
      <c r="D1499" s="42" t="s">
        <v>3894</v>
      </c>
      <c r="E1499" s="42" t="s">
        <v>3895</v>
      </c>
      <c r="F1499" s="42" t="s">
        <v>3896</v>
      </c>
      <c r="G1499" s="33" t="s">
        <v>12</v>
      </c>
      <c r="H1499" s="34" t="s">
        <v>13</v>
      </c>
      <c r="I1499" s="35">
        <v>0.93059999999999998</v>
      </c>
      <c r="J1499" s="19">
        <f t="shared" si="23"/>
        <v>1207453.56</v>
      </c>
      <c r="K1499" s="37">
        <v>100621.13</v>
      </c>
      <c r="L1499" s="38"/>
    </row>
    <row r="1500" spans="1:12" s="39" customFormat="1" ht="12.95" customHeight="1" x14ac:dyDescent="0.25">
      <c r="A1500" s="226"/>
      <c r="B1500" s="29">
        <v>2822</v>
      </c>
      <c r="C1500" s="30">
        <v>6</v>
      </c>
      <c r="D1500" s="32" t="s">
        <v>3047</v>
      </c>
      <c r="E1500" s="32" t="s">
        <v>3048</v>
      </c>
      <c r="F1500" s="32" t="s">
        <v>3897</v>
      </c>
      <c r="G1500" s="33" t="s">
        <v>12</v>
      </c>
      <c r="H1500" s="34" t="s">
        <v>13</v>
      </c>
      <c r="I1500" s="35">
        <v>0.94310000000000005</v>
      </c>
      <c r="J1500" s="19">
        <f t="shared" si="23"/>
        <v>1223672.28</v>
      </c>
      <c r="K1500" s="37">
        <v>101972.69</v>
      </c>
      <c r="L1500" s="38"/>
    </row>
    <row r="1501" spans="1:12" s="39" customFormat="1" ht="12.95" customHeight="1" x14ac:dyDescent="0.25">
      <c r="A1501" s="226"/>
      <c r="B1501" s="29">
        <v>2808</v>
      </c>
      <c r="C1501" s="30">
        <v>7</v>
      </c>
      <c r="D1501" s="32" t="s">
        <v>3898</v>
      </c>
      <c r="E1501" s="32" t="s">
        <v>3899</v>
      </c>
      <c r="F1501" s="32" t="s">
        <v>3900</v>
      </c>
      <c r="G1501" s="33" t="s">
        <v>12</v>
      </c>
      <c r="H1501" s="34" t="s">
        <v>13</v>
      </c>
      <c r="I1501" s="35">
        <v>0.94259999999999999</v>
      </c>
      <c r="J1501" s="19">
        <f t="shared" si="23"/>
        <v>1223023.56</v>
      </c>
      <c r="K1501" s="37">
        <v>101918.63</v>
      </c>
      <c r="L1501" s="38"/>
    </row>
    <row r="1502" spans="1:12" s="39" customFormat="1" ht="12.95" customHeight="1" x14ac:dyDescent="0.25">
      <c r="A1502" s="226"/>
      <c r="B1502" s="29">
        <v>2825</v>
      </c>
      <c r="C1502" s="30">
        <v>8</v>
      </c>
      <c r="D1502" s="32" t="s">
        <v>3901</v>
      </c>
      <c r="E1502" s="32" t="s">
        <v>3902</v>
      </c>
      <c r="F1502" s="32" t="s">
        <v>3903</v>
      </c>
      <c r="G1502" s="33" t="s">
        <v>12</v>
      </c>
      <c r="H1502" s="34" t="s">
        <v>13</v>
      </c>
      <c r="I1502" s="35">
        <v>0.92459999999999998</v>
      </c>
      <c r="J1502" s="19">
        <f t="shared" si="23"/>
        <v>1199668.56</v>
      </c>
      <c r="K1502" s="37">
        <v>99972.38</v>
      </c>
      <c r="L1502" s="38"/>
    </row>
    <row r="1503" spans="1:12" s="39" customFormat="1" ht="12.95" customHeight="1" x14ac:dyDescent="0.25">
      <c r="A1503" s="226"/>
      <c r="B1503" s="29">
        <v>2812</v>
      </c>
      <c r="C1503" s="30">
        <v>9</v>
      </c>
      <c r="D1503" s="32" t="s">
        <v>1445</v>
      </c>
      <c r="E1503" s="32" t="s">
        <v>3904</v>
      </c>
      <c r="F1503" s="32" t="s">
        <v>3905</v>
      </c>
      <c r="G1503" s="33" t="s">
        <v>12</v>
      </c>
      <c r="H1503" s="34" t="s">
        <v>13</v>
      </c>
      <c r="I1503" s="35">
        <v>0.92659999999999998</v>
      </c>
      <c r="J1503" s="19">
        <f t="shared" si="23"/>
        <v>1202263.56</v>
      </c>
      <c r="K1503" s="37">
        <v>100188.63</v>
      </c>
      <c r="L1503" s="38"/>
    </row>
    <row r="1504" spans="1:12" s="39" customFormat="1" ht="12.95" customHeight="1" x14ac:dyDescent="0.25">
      <c r="A1504" s="226"/>
      <c r="B1504" s="29">
        <v>2830</v>
      </c>
      <c r="C1504" s="30">
        <v>10</v>
      </c>
      <c r="D1504" s="32" t="s">
        <v>3906</v>
      </c>
      <c r="E1504" s="32" t="s">
        <v>3907</v>
      </c>
      <c r="F1504" s="32" t="s">
        <v>3908</v>
      </c>
      <c r="G1504" s="33" t="s">
        <v>12</v>
      </c>
      <c r="H1504" s="34" t="s">
        <v>13</v>
      </c>
      <c r="I1504" s="35">
        <v>0.94259999999999999</v>
      </c>
      <c r="J1504" s="19">
        <f t="shared" si="23"/>
        <v>1223023.56</v>
      </c>
      <c r="K1504" s="37">
        <v>101918.63</v>
      </c>
      <c r="L1504" s="38"/>
    </row>
    <row r="1505" spans="1:12" s="39" customFormat="1" ht="12.95" customHeight="1" x14ac:dyDescent="0.25">
      <c r="A1505" s="226"/>
      <c r="B1505" s="29">
        <v>2814</v>
      </c>
      <c r="C1505" s="30">
        <v>11</v>
      </c>
      <c r="D1505" s="42" t="s">
        <v>3909</v>
      </c>
      <c r="E1505" s="42" t="s">
        <v>3910</v>
      </c>
      <c r="F1505" s="42" t="s">
        <v>3911</v>
      </c>
      <c r="G1505" s="27" t="s">
        <v>12</v>
      </c>
      <c r="H1505" s="34" t="s">
        <v>13</v>
      </c>
      <c r="I1505" s="35">
        <v>0.92659999999999998</v>
      </c>
      <c r="J1505" s="19">
        <f t="shared" si="23"/>
        <v>1202263.56</v>
      </c>
      <c r="K1505" s="37">
        <v>100188.63</v>
      </c>
      <c r="L1505" s="38"/>
    </row>
    <row r="1506" spans="1:12" s="39" customFormat="1" ht="12.95" customHeight="1" x14ac:dyDescent="0.25">
      <c r="A1506" s="226"/>
      <c r="B1506" s="29">
        <v>2818</v>
      </c>
      <c r="C1506" s="30">
        <v>12</v>
      </c>
      <c r="D1506" s="32" t="s">
        <v>2332</v>
      </c>
      <c r="E1506" s="32" t="s">
        <v>3912</v>
      </c>
      <c r="F1506" s="32" t="s">
        <v>3913</v>
      </c>
      <c r="G1506" s="50" t="s">
        <v>12</v>
      </c>
      <c r="H1506" s="34" t="s">
        <v>13</v>
      </c>
      <c r="I1506" s="35">
        <v>0.94310000000000005</v>
      </c>
      <c r="J1506" s="19">
        <f t="shared" si="23"/>
        <v>1223672.28</v>
      </c>
      <c r="K1506" s="37">
        <v>101972.69</v>
      </c>
      <c r="L1506" s="38"/>
    </row>
    <row r="1507" spans="1:12" s="39" customFormat="1" ht="12.95" customHeight="1" x14ac:dyDescent="0.25">
      <c r="A1507" s="226"/>
      <c r="B1507" s="29">
        <v>2828</v>
      </c>
      <c r="C1507" s="30">
        <v>13</v>
      </c>
      <c r="D1507" s="42" t="s">
        <v>3914</v>
      </c>
      <c r="E1507" s="42" t="s">
        <v>3915</v>
      </c>
      <c r="F1507" s="42" t="s">
        <v>3916</v>
      </c>
      <c r="G1507" s="50" t="s">
        <v>12</v>
      </c>
      <c r="H1507" s="34" t="s">
        <v>13</v>
      </c>
      <c r="I1507" s="35">
        <v>0.94310000000000005</v>
      </c>
      <c r="J1507" s="19">
        <f t="shared" si="23"/>
        <v>1223672.28</v>
      </c>
      <c r="K1507" s="37">
        <v>101972.69</v>
      </c>
      <c r="L1507" s="38"/>
    </row>
    <row r="1508" spans="1:12" s="39" customFormat="1" ht="12.95" customHeight="1" x14ac:dyDescent="0.25">
      <c r="A1508" s="226"/>
      <c r="B1508" s="29">
        <v>2821</v>
      </c>
      <c r="C1508" s="30">
        <v>14</v>
      </c>
      <c r="D1508" s="32" t="s">
        <v>3917</v>
      </c>
      <c r="E1508" s="32" t="s">
        <v>3918</v>
      </c>
      <c r="F1508" s="32" t="s">
        <v>3919</v>
      </c>
      <c r="G1508" s="50" t="s">
        <v>12</v>
      </c>
      <c r="H1508" s="34" t="s">
        <v>13</v>
      </c>
      <c r="I1508" s="35">
        <v>0.94259999999999999</v>
      </c>
      <c r="J1508" s="19">
        <f t="shared" si="23"/>
        <v>1223023.56</v>
      </c>
      <c r="K1508" s="37">
        <v>101918.63</v>
      </c>
      <c r="L1508" s="38"/>
    </row>
    <row r="1509" spans="1:12" s="39" customFormat="1" ht="12.95" customHeight="1" x14ac:dyDescent="0.25">
      <c r="A1509" s="226"/>
      <c r="B1509" s="29">
        <v>2811</v>
      </c>
      <c r="C1509" s="30">
        <v>15</v>
      </c>
      <c r="D1509" s="42" t="s">
        <v>3920</v>
      </c>
      <c r="E1509" s="42" t="s">
        <v>3921</v>
      </c>
      <c r="F1509" s="42" t="s">
        <v>3922</v>
      </c>
      <c r="G1509" s="27" t="s">
        <v>12</v>
      </c>
      <c r="H1509" s="34" t="s">
        <v>13</v>
      </c>
      <c r="I1509" s="35">
        <v>0.9899</v>
      </c>
      <c r="J1509" s="19">
        <f t="shared" si="23"/>
        <v>1284395.28</v>
      </c>
      <c r="K1509" s="37">
        <v>107032.94</v>
      </c>
      <c r="L1509" s="38"/>
    </row>
    <row r="1510" spans="1:12" s="39" customFormat="1" ht="12.95" customHeight="1" x14ac:dyDescent="0.25">
      <c r="A1510" s="226"/>
      <c r="B1510" s="29">
        <v>2831</v>
      </c>
      <c r="C1510" s="30">
        <v>16</v>
      </c>
      <c r="D1510" s="32" t="s">
        <v>3923</v>
      </c>
      <c r="E1510" s="32" t="s">
        <v>3924</v>
      </c>
      <c r="F1510" s="32" t="s">
        <v>3925</v>
      </c>
      <c r="G1510" s="33" t="s">
        <v>12</v>
      </c>
      <c r="H1510" s="34" t="s">
        <v>13</v>
      </c>
      <c r="I1510" s="35">
        <v>0.97989999999999999</v>
      </c>
      <c r="J1510" s="19">
        <f t="shared" si="23"/>
        <v>1271420.28</v>
      </c>
      <c r="K1510" s="37">
        <v>105951.69</v>
      </c>
      <c r="L1510" s="38"/>
    </row>
    <row r="1511" spans="1:12" s="39" customFormat="1" ht="12.95" customHeight="1" x14ac:dyDescent="0.25">
      <c r="A1511" s="226"/>
      <c r="B1511" s="29">
        <v>2810</v>
      </c>
      <c r="C1511" s="30">
        <v>17</v>
      </c>
      <c r="D1511" s="32" t="s">
        <v>3926</v>
      </c>
      <c r="E1511" s="32" t="s">
        <v>3927</v>
      </c>
      <c r="F1511" s="32" t="s">
        <v>3928</v>
      </c>
      <c r="G1511" s="33" t="s">
        <v>12</v>
      </c>
      <c r="H1511" s="34" t="s">
        <v>13</v>
      </c>
      <c r="I1511" s="35">
        <v>0.93910000000000005</v>
      </c>
      <c r="J1511" s="19">
        <f t="shared" si="23"/>
        <v>1218482.28</v>
      </c>
      <c r="K1511" s="37">
        <v>101540.19</v>
      </c>
      <c r="L1511" s="38"/>
    </row>
    <row r="1512" spans="1:12" s="39" customFormat="1" ht="12.95" customHeight="1" x14ac:dyDescent="0.25">
      <c r="A1512" s="226"/>
      <c r="B1512" s="29">
        <v>2827</v>
      </c>
      <c r="C1512" s="30">
        <v>18</v>
      </c>
      <c r="D1512" s="32" t="s">
        <v>3929</v>
      </c>
      <c r="E1512" s="32" t="s">
        <v>3930</v>
      </c>
      <c r="F1512" s="32" t="s">
        <v>1698</v>
      </c>
      <c r="G1512" s="33" t="s">
        <v>12</v>
      </c>
      <c r="H1512" s="34" t="s">
        <v>13</v>
      </c>
      <c r="I1512" s="35">
        <v>0.91659999999999997</v>
      </c>
      <c r="J1512" s="19">
        <f t="shared" si="23"/>
        <v>1189288.56</v>
      </c>
      <c r="K1512" s="37">
        <v>99107.38</v>
      </c>
      <c r="L1512" s="38"/>
    </row>
    <row r="1513" spans="1:12" s="39" customFormat="1" ht="12.95" customHeight="1" x14ac:dyDescent="0.25">
      <c r="A1513" s="226"/>
      <c r="B1513" s="29">
        <v>2816</v>
      </c>
      <c r="C1513" s="30">
        <v>19</v>
      </c>
      <c r="D1513" s="32" t="s">
        <v>3931</v>
      </c>
      <c r="E1513" s="32" t="s">
        <v>3932</v>
      </c>
      <c r="F1513" s="32" t="s">
        <v>3933</v>
      </c>
      <c r="G1513" s="33" t="s">
        <v>12</v>
      </c>
      <c r="H1513" s="34" t="s">
        <v>13</v>
      </c>
      <c r="I1513" s="35">
        <v>0.92510000000000003</v>
      </c>
      <c r="J1513" s="19">
        <f t="shared" si="23"/>
        <v>1200317.28</v>
      </c>
      <c r="K1513" s="37">
        <v>100026.44</v>
      </c>
      <c r="L1513" s="38"/>
    </row>
    <row r="1514" spans="1:12" s="39" customFormat="1" ht="12.95" customHeight="1" x14ac:dyDescent="0.25">
      <c r="A1514" s="226"/>
      <c r="B1514" s="29">
        <v>2807</v>
      </c>
      <c r="C1514" s="30">
        <v>20</v>
      </c>
      <c r="D1514" s="32" t="s">
        <v>3934</v>
      </c>
      <c r="E1514" s="32" t="s">
        <v>3935</v>
      </c>
      <c r="F1514" s="32" t="s">
        <v>3936</v>
      </c>
      <c r="G1514" s="33" t="s">
        <v>12</v>
      </c>
      <c r="H1514" s="34" t="s">
        <v>13</v>
      </c>
      <c r="I1514" s="35">
        <v>0.91659999999999997</v>
      </c>
      <c r="J1514" s="19">
        <f t="shared" si="23"/>
        <v>1189288.56</v>
      </c>
      <c r="K1514" s="37">
        <v>99107.38</v>
      </c>
      <c r="L1514" s="38"/>
    </row>
    <row r="1515" spans="1:12" s="39" customFormat="1" ht="12.95" customHeight="1" x14ac:dyDescent="0.25">
      <c r="A1515" s="226"/>
      <c r="B1515" s="29">
        <v>2826</v>
      </c>
      <c r="C1515" s="30">
        <v>21</v>
      </c>
      <c r="D1515" s="32" t="s">
        <v>3937</v>
      </c>
      <c r="E1515" s="32" t="s">
        <v>3938</v>
      </c>
      <c r="F1515" s="32" t="s">
        <v>3925</v>
      </c>
      <c r="G1515" s="33" t="s">
        <v>12</v>
      </c>
      <c r="H1515" s="34" t="s">
        <v>13</v>
      </c>
      <c r="I1515" s="35">
        <v>0.97940000000000005</v>
      </c>
      <c r="J1515" s="19">
        <f t="shared" si="23"/>
        <v>1270771.56</v>
      </c>
      <c r="K1515" s="37">
        <v>105897.63</v>
      </c>
      <c r="L1515" s="38"/>
    </row>
    <row r="1516" spans="1:12" s="39" customFormat="1" ht="12.95" customHeight="1" x14ac:dyDescent="0.25">
      <c r="A1516" s="226"/>
      <c r="B1516" s="43">
        <v>2824</v>
      </c>
      <c r="C1516" s="30">
        <v>22</v>
      </c>
      <c r="D1516" s="32" t="s">
        <v>651</v>
      </c>
      <c r="E1516" s="32" t="s">
        <v>652</v>
      </c>
      <c r="F1516" s="32" t="s">
        <v>3939</v>
      </c>
      <c r="G1516" s="33" t="s">
        <v>12</v>
      </c>
      <c r="H1516" s="34" t="s">
        <v>13</v>
      </c>
      <c r="I1516" s="35">
        <v>0.94310000000000005</v>
      </c>
      <c r="J1516" s="19">
        <f t="shared" si="23"/>
        <v>1223672.28</v>
      </c>
      <c r="K1516" s="37">
        <v>101972.69</v>
      </c>
      <c r="L1516" s="38"/>
    </row>
    <row r="1517" spans="1:12" s="39" customFormat="1" ht="12.95" customHeight="1" x14ac:dyDescent="0.25">
      <c r="A1517" s="226"/>
      <c r="B1517" s="29">
        <v>2823</v>
      </c>
      <c r="C1517" s="30">
        <v>23</v>
      </c>
      <c r="D1517" s="32" t="s">
        <v>3940</v>
      </c>
      <c r="E1517" s="32" t="s">
        <v>3941</v>
      </c>
      <c r="F1517" s="32" t="s">
        <v>3942</v>
      </c>
      <c r="G1517" s="33" t="s">
        <v>12</v>
      </c>
      <c r="H1517" s="34" t="s">
        <v>13</v>
      </c>
      <c r="I1517" s="35">
        <v>0.97989999999999999</v>
      </c>
      <c r="J1517" s="19">
        <f t="shared" si="23"/>
        <v>1271420.28</v>
      </c>
      <c r="K1517" s="37">
        <v>105951.69</v>
      </c>
      <c r="L1517" s="38"/>
    </row>
    <row r="1518" spans="1:12" s="39" customFormat="1" ht="12.95" customHeight="1" x14ac:dyDescent="0.25">
      <c r="A1518" s="226"/>
      <c r="B1518" s="29">
        <v>2815</v>
      </c>
      <c r="C1518" s="30">
        <v>24</v>
      </c>
      <c r="D1518" s="42" t="s">
        <v>3943</v>
      </c>
      <c r="E1518" s="42" t="s">
        <v>3944</v>
      </c>
      <c r="F1518" s="42" t="s">
        <v>3945</v>
      </c>
      <c r="G1518" s="33" t="s">
        <v>12</v>
      </c>
      <c r="H1518" s="34" t="s">
        <v>13</v>
      </c>
      <c r="I1518" s="35">
        <v>0.93459999999999999</v>
      </c>
      <c r="J1518" s="19">
        <f t="shared" si="23"/>
        <v>1212643.56</v>
      </c>
      <c r="K1518" s="37">
        <v>101053.63</v>
      </c>
      <c r="L1518" s="38"/>
    </row>
    <row r="1519" spans="1:12" s="39" customFormat="1" ht="12.95" customHeight="1" x14ac:dyDescent="0.25">
      <c r="A1519" s="226"/>
      <c r="B1519" s="29">
        <v>2819</v>
      </c>
      <c r="C1519" s="30">
        <v>25</v>
      </c>
      <c r="D1519" s="32" t="s">
        <v>3946</v>
      </c>
      <c r="E1519" s="32" t="s">
        <v>3947</v>
      </c>
      <c r="F1519" s="32" t="s">
        <v>3948</v>
      </c>
      <c r="G1519" s="33" t="s">
        <v>12</v>
      </c>
      <c r="H1519" s="34" t="s">
        <v>13</v>
      </c>
      <c r="I1519" s="35">
        <v>0.94310000000000005</v>
      </c>
      <c r="J1519" s="19">
        <f t="shared" si="23"/>
        <v>1223672.28</v>
      </c>
      <c r="K1519" s="37">
        <v>101972.69</v>
      </c>
      <c r="L1519" s="38"/>
    </row>
    <row r="1520" spans="1:12" s="39" customFormat="1" ht="12.95" customHeight="1" x14ac:dyDescent="0.25">
      <c r="A1520" s="226"/>
      <c r="B1520" s="29">
        <v>2809</v>
      </c>
      <c r="C1520" s="30">
        <v>26</v>
      </c>
      <c r="D1520" s="32" t="s">
        <v>3949</v>
      </c>
      <c r="E1520" s="32" t="s">
        <v>3950</v>
      </c>
      <c r="F1520" s="32" t="s">
        <v>3951</v>
      </c>
      <c r="G1520" s="33" t="s">
        <v>12</v>
      </c>
      <c r="H1520" s="34" t="s">
        <v>13</v>
      </c>
      <c r="I1520" s="35">
        <v>0.94310000000000005</v>
      </c>
      <c r="J1520" s="19">
        <f t="shared" si="23"/>
        <v>1223672.28</v>
      </c>
      <c r="K1520" s="37">
        <v>101972.69</v>
      </c>
      <c r="L1520" s="38"/>
    </row>
    <row r="1521" spans="1:12" s="39" customFormat="1" ht="12.95" customHeight="1" x14ac:dyDescent="0.25">
      <c r="A1521" s="226"/>
      <c r="B1521" s="29">
        <v>2800</v>
      </c>
      <c r="C1521" s="30">
        <v>27</v>
      </c>
      <c r="D1521" s="32" t="s">
        <v>3952</v>
      </c>
      <c r="E1521" s="32" t="s">
        <v>3953</v>
      </c>
      <c r="F1521" s="32" t="s">
        <v>3954</v>
      </c>
      <c r="G1521" s="33" t="s">
        <v>12</v>
      </c>
      <c r="H1521" s="34" t="s">
        <v>13</v>
      </c>
      <c r="I1521" s="35">
        <v>0.94310000000000005</v>
      </c>
      <c r="J1521" s="19">
        <f t="shared" si="23"/>
        <v>1223672.28</v>
      </c>
      <c r="K1521" s="37">
        <v>101972.69</v>
      </c>
      <c r="L1521" s="38"/>
    </row>
    <row r="1522" spans="1:12" s="39" customFormat="1" ht="12.95" customHeight="1" x14ac:dyDescent="0.25">
      <c r="A1522" s="226"/>
      <c r="B1522" s="29">
        <v>2801</v>
      </c>
      <c r="C1522" s="30">
        <v>28</v>
      </c>
      <c r="D1522" s="32" t="s">
        <v>3955</v>
      </c>
      <c r="E1522" s="32" t="s">
        <v>3956</v>
      </c>
      <c r="F1522" s="32" t="s">
        <v>3957</v>
      </c>
      <c r="G1522" s="33" t="s">
        <v>12</v>
      </c>
      <c r="H1522" s="34" t="s">
        <v>13</v>
      </c>
      <c r="I1522" s="35">
        <v>0.9899</v>
      </c>
      <c r="J1522" s="19">
        <f t="shared" si="23"/>
        <v>1284395.28</v>
      </c>
      <c r="K1522" s="37">
        <v>107032.94</v>
      </c>
      <c r="L1522" s="38"/>
    </row>
    <row r="1523" spans="1:12" s="39" customFormat="1" ht="12.95" customHeight="1" x14ac:dyDescent="0.25">
      <c r="A1523" s="226"/>
      <c r="B1523" s="29">
        <v>2829</v>
      </c>
      <c r="C1523" s="30">
        <v>29</v>
      </c>
      <c r="D1523" s="32" t="s">
        <v>2959</v>
      </c>
      <c r="E1523" s="32" t="s">
        <v>2960</v>
      </c>
      <c r="F1523" s="32" t="s">
        <v>3958</v>
      </c>
      <c r="G1523" s="33" t="s">
        <v>12</v>
      </c>
      <c r="H1523" s="34" t="s">
        <v>13</v>
      </c>
      <c r="I1523" s="35">
        <v>0.93510000000000004</v>
      </c>
      <c r="J1523" s="19">
        <f t="shared" si="23"/>
        <v>1213292.28</v>
      </c>
      <c r="K1523" s="37">
        <v>101107.69</v>
      </c>
      <c r="L1523" s="38"/>
    </row>
    <row r="1524" spans="1:12" s="39" customFormat="1" ht="12.95" customHeight="1" x14ac:dyDescent="0.25">
      <c r="A1524" s="226"/>
      <c r="B1524" s="29">
        <v>2804</v>
      </c>
      <c r="C1524" s="30">
        <v>30</v>
      </c>
      <c r="D1524" s="32" t="s">
        <v>1021</v>
      </c>
      <c r="E1524" s="32" t="s">
        <v>1022</v>
      </c>
      <c r="F1524" s="32" t="s">
        <v>3959</v>
      </c>
      <c r="G1524" s="33" t="s">
        <v>12</v>
      </c>
      <c r="H1524" s="34" t="s">
        <v>13</v>
      </c>
      <c r="I1524" s="35">
        <v>0.94310000000000005</v>
      </c>
      <c r="J1524" s="19">
        <f t="shared" si="23"/>
        <v>1223672.28</v>
      </c>
      <c r="K1524" s="37">
        <v>101972.69</v>
      </c>
      <c r="L1524" s="38"/>
    </row>
    <row r="1525" spans="1:12" s="39" customFormat="1" ht="12.95" customHeight="1" x14ac:dyDescent="0.25">
      <c r="A1525" s="226"/>
      <c r="B1525" s="29">
        <v>2813</v>
      </c>
      <c r="C1525" s="30">
        <v>31</v>
      </c>
      <c r="D1525" s="32" t="s">
        <v>3960</v>
      </c>
      <c r="E1525" s="32" t="s">
        <v>3961</v>
      </c>
      <c r="F1525" s="32" t="s">
        <v>3962</v>
      </c>
      <c r="G1525" s="33" t="s">
        <v>12</v>
      </c>
      <c r="H1525" s="34" t="s">
        <v>13</v>
      </c>
      <c r="I1525" s="35">
        <v>0.93310000000000004</v>
      </c>
      <c r="J1525" s="19">
        <f t="shared" si="23"/>
        <v>1210697.28</v>
      </c>
      <c r="K1525" s="37">
        <v>100891.44</v>
      </c>
      <c r="L1525" s="38"/>
    </row>
    <row r="1526" spans="1:12" s="39" customFormat="1" ht="12.95" customHeight="1" x14ac:dyDescent="0.25">
      <c r="A1526" s="227"/>
      <c r="B1526" s="29">
        <v>2806</v>
      </c>
      <c r="C1526" s="30">
        <v>32</v>
      </c>
      <c r="D1526" s="42" t="s">
        <v>3963</v>
      </c>
      <c r="E1526" s="42" t="s">
        <v>3964</v>
      </c>
      <c r="F1526" s="42" t="s">
        <v>3965</v>
      </c>
      <c r="G1526" s="33" t="s">
        <v>12</v>
      </c>
      <c r="H1526" s="34" t="s">
        <v>13</v>
      </c>
      <c r="I1526" s="35">
        <v>0.93710000000000004</v>
      </c>
      <c r="J1526" s="19">
        <f t="shared" si="23"/>
        <v>1215887.28</v>
      </c>
      <c r="K1526" s="37">
        <v>101323.94</v>
      </c>
      <c r="L1526" s="38"/>
    </row>
    <row r="1527" spans="1:12" s="39" customFormat="1" ht="12.95" customHeight="1" x14ac:dyDescent="0.25">
      <c r="A1527" s="225" t="s">
        <v>3966</v>
      </c>
      <c r="B1527" s="29"/>
      <c r="C1527" s="30"/>
      <c r="D1527" s="31" t="s">
        <v>126</v>
      </c>
      <c r="E1527" s="32"/>
      <c r="F1527" s="32"/>
      <c r="G1527" s="33"/>
      <c r="H1527" s="34"/>
      <c r="I1527" s="35"/>
      <c r="J1527" s="19"/>
      <c r="K1527" s="37"/>
      <c r="L1527" s="38"/>
    </row>
    <row r="1528" spans="1:12" s="39" customFormat="1" ht="12.95" customHeight="1" x14ac:dyDescent="0.25">
      <c r="A1528" s="226"/>
      <c r="B1528" s="29">
        <v>2933</v>
      </c>
      <c r="C1528" s="30">
        <v>1</v>
      </c>
      <c r="D1528" s="32" t="s">
        <v>3967</v>
      </c>
      <c r="E1528" s="32" t="s">
        <v>3968</v>
      </c>
      <c r="F1528" s="32" t="s">
        <v>3969</v>
      </c>
      <c r="G1528" s="33" t="s">
        <v>130</v>
      </c>
      <c r="H1528" s="34" t="s">
        <v>13</v>
      </c>
      <c r="I1528" s="35">
        <v>0.84919999999999995</v>
      </c>
      <c r="J1528" s="19">
        <f t="shared" si="23"/>
        <v>550960.92000000004</v>
      </c>
      <c r="K1528" s="37">
        <v>45913.41</v>
      </c>
      <c r="L1528" s="38"/>
    </row>
    <row r="1529" spans="1:12" s="39" customFormat="1" ht="12.95" customHeight="1" x14ac:dyDescent="0.25">
      <c r="A1529" s="226"/>
      <c r="B1529" s="29">
        <v>2900</v>
      </c>
      <c r="C1529" s="30">
        <v>2</v>
      </c>
      <c r="D1529" s="32" t="s">
        <v>3970</v>
      </c>
      <c r="E1529" s="32" t="s">
        <v>3971</v>
      </c>
      <c r="F1529" s="32" t="s">
        <v>3972</v>
      </c>
      <c r="G1529" s="33" t="s">
        <v>130</v>
      </c>
      <c r="H1529" s="34" t="s">
        <v>13</v>
      </c>
      <c r="I1529" s="35">
        <v>0.87819999999999998</v>
      </c>
      <c r="J1529" s="19">
        <f t="shared" si="23"/>
        <v>569776.19999999995</v>
      </c>
      <c r="K1529" s="37">
        <v>47481.35</v>
      </c>
      <c r="L1529" s="38"/>
    </row>
    <row r="1530" spans="1:12" s="39" customFormat="1" ht="12.95" customHeight="1" x14ac:dyDescent="0.25">
      <c r="A1530" s="226"/>
      <c r="B1530" s="29">
        <v>2909</v>
      </c>
      <c r="C1530" s="30">
        <v>3</v>
      </c>
      <c r="D1530" s="32" t="s">
        <v>3973</v>
      </c>
      <c r="E1530" s="32" t="s">
        <v>3974</v>
      </c>
      <c r="F1530" s="32" t="s">
        <v>3975</v>
      </c>
      <c r="G1530" s="33" t="s">
        <v>130</v>
      </c>
      <c r="H1530" s="34" t="s">
        <v>13</v>
      </c>
      <c r="I1530" s="35">
        <v>0.87019999999999997</v>
      </c>
      <c r="J1530" s="19">
        <f t="shared" si="23"/>
        <v>564585.72</v>
      </c>
      <c r="K1530" s="37">
        <v>47048.81</v>
      </c>
      <c r="L1530" s="38"/>
    </row>
    <row r="1531" spans="1:12" s="39" customFormat="1" ht="12.95" customHeight="1" x14ac:dyDescent="0.25">
      <c r="A1531" s="226"/>
      <c r="B1531" s="29">
        <v>2935</v>
      </c>
      <c r="C1531" s="30">
        <v>4</v>
      </c>
      <c r="D1531" s="32" t="s">
        <v>3976</v>
      </c>
      <c r="E1531" s="32" t="s">
        <v>3977</v>
      </c>
      <c r="F1531" s="32" t="s">
        <v>3978</v>
      </c>
      <c r="G1531" s="33" t="s">
        <v>130</v>
      </c>
      <c r="H1531" s="34" t="s">
        <v>13</v>
      </c>
      <c r="I1531" s="35">
        <v>0.90300000000000002</v>
      </c>
      <c r="J1531" s="19">
        <f t="shared" si="23"/>
        <v>585866.4</v>
      </c>
      <c r="K1531" s="37">
        <v>48822.2</v>
      </c>
      <c r="L1531" s="38"/>
    </row>
    <row r="1532" spans="1:12" s="39" customFormat="1" ht="12.95" customHeight="1" x14ac:dyDescent="0.25">
      <c r="A1532" s="226"/>
      <c r="B1532" s="29">
        <v>2940</v>
      </c>
      <c r="C1532" s="30">
        <v>5</v>
      </c>
      <c r="D1532" s="32" t="s">
        <v>3979</v>
      </c>
      <c r="E1532" s="32" t="s">
        <v>3980</v>
      </c>
      <c r="F1532" s="32" t="s">
        <v>3981</v>
      </c>
      <c r="G1532" s="33" t="s">
        <v>130</v>
      </c>
      <c r="H1532" s="34" t="s">
        <v>13</v>
      </c>
      <c r="I1532" s="35">
        <v>0.86919999999999997</v>
      </c>
      <c r="J1532" s="19">
        <f t="shared" si="23"/>
        <v>563937</v>
      </c>
      <c r="K1532" s="37">
        <v>46994.75</v>
      </c>
      <c r="L1532" s="38"/>
    </row>
    <row r="1533" spans="1:12" s="39" customFormat="1" ht="12.95" customHeight="1" x14ac:dyDescent="0.25">
      <c r="A1533" s="226"/>
      <c r="B1533" s="29"/>
      <c r="C1533" s="30"/>
      <c r="D1533" s="49" t="s">
        <v>11</v>
      </c>
      <c r="E1533" s="42"/>
      <c r="F1533" s="42"/>
      <c r="G1533" s="33"/>
      <c r="H1533" s="34"/>
      <c r="I1533" s="35"/>
      <c r="J1533" s="19"/>
      <c r="K1533" s="37"/>
      <c r="L1533" s="38"/>
    </row>
    <row r="1534" spans="1:12" s="39" customFormat="1" ht="12.95" customHeight="1" x14ac:dyDescent="0.25">
      <c r="A1534" s="226"/>
      <c r="B1534" s="29">
        <v>2902</v>
      </c>
      <c r="C1534" s="30">
        <v>1</v>
      </c>
      <c r="D1534" s="32" t="s">
        <v>3982</v>
      </c>
      <c r="E1534" s="32" t="s">
        <v>3983</v>
      </c>
      <c r="F1534" s="32" t="s">
        <v>3984</v>
      </c>
      <c r="G1534" s="33" t="s">
        <v>12</v>
      </c>
      <c r="H1534" s="34" t="s">
        <v>13</v>
      </c>
      <c r="I1534" s="35">
        <v>0.86919999999999997</v>
      </c>
      <c r="J1534" s="19">
        <f t="shared" si="23"/>
        <v>1127787</v>
      </c>
      <c r="K1534" s="37">
        <v>93982.25</v>
      </c>
      <c r="L1534" s="38"/>
    </row>
    <row r="1535" spans="1:12" s="39" customFormat="1" ht="12.95" customHeight="1" x14ac:dyDescent="0.25">
      <c r="A1535" s="226"/>
      <c r="B1535" s="29">
        <v>2930</v>
      </c>
      <c r="C1535" s="30">
        <v>2</v>
      </c>
      <c r="D1535" s="32" t="s">
        <v>3985</v>
      </c>
      <c r="E1535" s="32" t="s">
        <v>3986</v>
      </c>
      <c r="F1535" s="32" t="s">
        <v>3987</v>
      </c>
      <c r="G1535" s="33" t="s">
        <v>12</v>
      </c>
      <c r="H1535" s="34" t="s">
        <v>13</v>
      </c>
      <c r="I1535" s="35">
        <v>0.86919999999999997</v>
      </c>
      <c r="J1535" s="19">
        <f t="shared" si="23"/>
        <v>1127787</v>
      </c>
      <c r="K1535" s="37">
        <v>93982.25</v>
      </c>
      <c r="L1535" s="38"/>
    </row>
    <row r="1536" spans="1:12" s="39" customFormat="1" ht="12.95" customHeight="1" x14ac:dyDescent="0.25">
      <c r="A1536" s="226"/>
      <c r="B1536" s="29">
        <v>2916</v>
      </c>
      <c r="C1536" s="30">
        <v>3</v>
      </c>
      <c r="D1536" s="42" t="s">
        <v>608</v>
      </c>
      <c r="E1536" s="42" t="s">
        <v>3840</v>
      </c>
      <c r="F1536" s="42" t="s">
        <v>3988</v>
      </c>
      <c r="G1536" s="33" t="s">
        <v>12</v>
      </c>
      <c r="H1536" s="34" t="s">
        <v>13</v>
      </c>
      <c r="I1536" s="35">
        <v>0.876</v>
      </c>
      <c r="J1536" s="19">
        <f t="shared" si="23"/>
        <v>1136610</v>
      </c>
      <c r="K1536" s="37">
        <v>94717.5</v>
      </c>
      <c r="L1536" s="38"/>
    </row>
    <row r="1537" spans="1:12" s="39" customFormat="1" ht="12.95" customHeight="1" x14ac:dyDescent="0.25">
      <c r="A1537" s="226"/>
      <c r="B1537" s="29">
        <v>2932</v>
      </c>
      <c r="C1537" s="30">
        <v>4</v>
      </c>
      <c r="D1537" s="32" t="s">
        <v>3989</v>
      </c>
      <c r="E1537" s="32" t="s">
        <v>3990</v>
      </c>
      <c r="F1537" s="32" t="s">
        <v>3991</v>
      </c>
      <c r="G1537" s="33" t="s">
        <v>12</v>
      </c>
      <c r="H1537" s="34" t="s">
        <v>13</v>
      </c>
      <c r="I1537" s="35">
        <v>0.90820000000000001</v>
      </c>
      <c r="J1537" s="19">
        <f t="shared" ref="J1537:J1600" si="24">ROUND(K1537*12,2)</f>
        <v>1178389.56</v>
      </c>
      <c r="K1537" s="37">
        <v>98199.13</v>
      </c>
      <c r="L1537" s="38"/>
    </row>
    <row r="1538" spans="1:12" s="39" customFormat="1" ht="12.95" customHeight="1" x14ac:dyDescent="0.25">
      <c r="A1538" s="226"/>
      <c r="B1538" s="29">
        <v>2915</v>
      </c>
      <c r="C1538" s="30">
        <v>5</v>
      </c>
      <c r="D1538" s="32" t="s">
        <v>3992</v>
      </c>
      <c r="E1538" s="32" t="s">
        <v>3993</v>
      </c>
      <c r="F1538" s="32" t="s">
        <v>3994</v>
      </c>
      <c r="G1538" s="33" t="s">
        <v>12</v>
      </c>
      <c r="H1538" s="34" t="s">
        <v>13</v>
      </c>
      <c r="I1538" s="35">
        <v>0.87019999999999997</v>
      </c>
      <c r="J1538" s="19">
        <f t="shared" si="24"/>
        <v>1129084.56</v>
      </c>
      <c r="K1538" s="37">
        <v>94090.38</v>
      </c>
      <c r="L1538" s="38"/>
    </row>
    <row r="1539" spans="1:12" s="39" customFormat="1" ht="12.95" customHeight="1" x14ac:dyDescent="0.25">
      <c r="A1539" s="226"/>
      <c r="B1539" s="29">
        <v>2921</v>
      </c>
      <c r="C1539" s="30">
        <v>6</v>
      </c>
      <c r="D1539" s="32" t="s">
        <v>3995</v>
      </c>
      <c r="E1539" s="32" t="s">
        <v>3996</v>
      </c>
      <c r="F1539" s="32" t="s">
        <v>3997</v>
      </c>
      <c r="G1539" s="33" t="s">
        <v>12</v>
      </c>
      <c r="H1539" s="34" t="s">
        <v>13</v>
      </c>
      <c r="I1539" s="35">
        <v>0.94889999999999997</v>
      </c>
      <c r="J1539" s="19">
        <f t="shared" si="24"/>
        <v>1231197.72</v>
      </c>
      <c r="K1539" s="37">
        <v>102599.81</v>
      </c>
      <c r="L1539" s="38"/>
    </row>
    <row r="1540" spans="1:12" s="39" customFormat="1" ht="12.95" customHeight="1" x14ac:dyDescent="0.25">
      <c r="A1540" s="226"/>
      <c r="B1540" s="29">
        <v>2908</v>
      </c>
      <c r="C1540" s="30">
        <v>7</v>
      </c>
      <c r="D1540" s="32" t="s">
        <v>3998</v>
      </c>
      <c r="E1540" s="32" t="s">
        <v>3999</v>
      </c>
      <c r="F1540" s="32" t="s">
        <v>4000</v>
      </c>
      <c r="G1540" s="33" t="s">
        <v>12</v>
      </c>
      <c r="H1540" s="34" t="s">
        <v>13</v>
      </c>
      <c r="I1540" s="35">
        <v>0.87</v>
      </c>
      <c r="J1540" s="19">
        <f t="shared" si="24"/>
        <v>1128825</v>
      </c>
      <c r="K1540" s="37">
        <v>94068.75</v>
      </c>
      <c r="L1540" s="38"/>
    </row>
    <row r="1541" spans="1:12" s="39" customFormat="1" ht="12.95" customHeight="1" x14ac:dyDescent="0.25">
      <c r="A1541" s="226"/>
      <c r="B1541" s="29">
        <v>2913</v>
      </c>
      <c r="C1541" s="30">
        <v>8</v>
      </c>
      <c r="D1541" s="32" t="s">
        <v>4001</v>
      </c>
      <c r="E1541" s="32" t="s">
        <v>4002</v>
      </c>
      <c r="F1541" s="32" t="s">
        <v>4003</v>
      </c>
      <c r="G1541" s="33" t="s">
        <v>12</v>
      </c>
      <c r="H1541" s="34" t="s">
        <v>13</v>
      </c>
      <c r="I1541" s="35">
        <v>0.877</v>
      </c>
      <c r="J1541" s="19">
        <f t="shared" si="24"/>
        <v>1137907.56</v>
      </c>
      <c r="K1541" s="37">
        <v>94825.63</v>
      </c>
      <c r="L1541" s="38"/>
    </row>
    <row r="1542" spans="1:12" s="39" customFormat="1" ht="12.95" customHeight="1" x14ac:dyDescent="0.25">
      <c r="A1542" s="226"/>
      <c r="B1542" s="29">
        <v>2939</v>
      </c>
      <c r="C1542" s="30">
        <v>9</v>
      </c>
      <c r="D1542" s="42" t="s">
        <v>4004</v>
      </c>
      <c r="E1542" s="42" t="s">
        <v>4005</v>
      </c>
      <c r="F1542" s="42" t="s">
        <v>4006</v>
      </c>
      <c r="G1542" s="27" t="s">
        <v>12</v>
      </c>
      <c r="H1542" s="34" t="s">
        <v>13</v>
      </c>
      <c r="I1542" s="35">
        <v>0.9</v>
      </c>
      <c r="J1542" s="19">
        <f t="shared" si="24"/>
        <v>1167750</v>
      </c>
      <c r="K1542" s="37">
        <v>97312.5</v>
      </c>
      <c r="L1542" s="38"/>
    </row>
    <row r="1543" spans="1:12" s="39" customFormat="1" ht="12.95" customHeight="1" x14ac:dyDescent="0.25">
      <c r="A1543" s="226"/>
      <c r="B1543" s="29">
        <v>2929</v>
      </c>
      <c r="C1543" s="30">
        <v>10</v>
      </c>
      <c r="D1543" s="32" t="s">
        <v>4007</v>
      </c>
      <c r="E1543" s="32" t="s">
        <v>4008</v>
      </c>
      <c r="F1543" s="32" t="s">
        <v>4009</v>
      </c>
      <c r="G1543" s="50" t="s">
        <v>12</v>
      </c>
      <c r="H1543" s="34" t="s">
        <v>13</v>
      </c>
      <c r="I1543" s="35">
        <v>0.89100000000000001</v>
      </c>
      <c r="J1543" s="19">
        <f t="shared" si="24"/>
        <v>1156072.56</v>
      </c>
      <c r="K1543" s="37">
        <v>96339.38</v>
      </c>
      <c r="L1543" s="38"/>
    </row>
    <row r="1544" spans="1:12" s="39" customFormat="1" ht="12.95" customHeight="1" x14ac:dyDescent="0.25">
      <c r="A1544" s="226"/>
      <c r="B1544" s="29">
        <v>2918</v>
      </c>
      <c r="C1544" s="30">
        <v>11</v>
      </c>
      <c r="D1544" s="32" t="s">
        <v>4010</v>
      </c>
      <c r="E1544" s="32" t="s">
        <v>4011</v>
      </c>
      <c r="F1544" s="32" t="s">
        <v>4012</v>
      </c>
      <c r="G1544" s="50" t="s">
        <v>12</v>
      </c>
      <c r="H1544" s="34" t="s">
        <v>13</v>
      </c>
      <c r="I1544" s="35">
        <v>0.82099999999999995</v>
      </c>
      <c r="J1544" s="19">
        <f t="shared" si="24"/>
        <v>1065247.56</v>
      </c>
      <c r="K1544" s="37">
        <v>88770.63</v>
      </c>
      <c r="L1544" s="38"/>
    </row>
    <row r="1545" spans="1:12" s="39" customFormat="1" ht="12.95" customHeight="1" x14ac:dyDescent="0.25">
      <c r="A1545" s="226"/>
      <c r="B1545" s="29">
        <v>2938</v>
      </c>
      <c r="C1545" s="30">
        <v>12</v>
      </c>
      <c r="D1545" s="42" t="s">
        <v>4013</v>
      </c>
      <c r="E1545" s="42" t="s">
        <v>4014</v>
      </c>
      <c r="F1545" s="42" t="s">
        <v>4015</v>
      </c>
      <c r="G1545" s="50" t="s">
        <v>12</v>
      </c>
      <c r="H1545" s="34" t="s">
        <v>13</v>
      </c>
      <c r="I1545" s="35">
        <v>0.89749999999999996</v>
      </c>
      <c r="J1545" s="19">
        <f t="shared" si="24"/>
        <v>1164506.28</v>
      </c>
      <c r="K1545" s="37">
        <v>97042.19</v>
      </c>
      <c r="L1545" s="38"/>
    </row>
    <row r="1546" spans="1:12" s="39" customFormat="1" ht="12.95" customHeight="1" x14ac:dyDescent="0.25">
      <c r="A1546" s="226"/>
      <c r="B1546" s="29">
        <v>2904</v>
      </c>
      <c r="C1546" s="30">
        <v>13</v>
      </c>
      <c r="D1546" s="32" t="s">
        <v>410</v>
      </c>
      <c r="E1546" s="32" t="s">
        <v>1283</v>
      </c>
      <c r="F1546" s="32" t="s">
        <v>1197</v>
      </c>
      <c r="G1546" s="50" t="s">
        <v>12</v>
      </c>
      <c r="H1546" s="34" t="s">
        <v>13</v>
      </c>
      <c r="I1546" s="35">
        <v>0.89670000000000005</v>
      </c>
      <c r="J1546" s="19">
        <f t="shared" si="24"/>
        <v>1163468.28</v>
      </c>
      <c r="K1546" s="37">
        <v>96955.69</v>
      </c>
      <c r="L1546" s="38"/>
    </row>
    <row r="1547" spans="1:12" s="39" customFormat="1" ht="12.95" customHeight="1" x14ac:dyDescent="0.25">
      <c r="A1547" s="226"/>
      <c r="B1547" s="29">
        <v>2922</v>
      </c>
      <c r="C1547" s="30">
        <v>14</v>
      </c>
      <c r="D1547" s="32" t="s">
        <v>4016</v>
      </c>
      <c r="E1547" s="32" t="s">
        <v>4017</v>
      </c>
      <c r="F1547" s="32" t="s">
        <v>4018</v>
      </c>
      <c r="G1547" s="50" t="s">
        <v>12</v>
      </c>
      <c r="H1547" s="34" t="s">
        <v>13</v>
      </c>
      <c r="I1547" s="35">
        <v>0.87919999999999998</v>
      </c>
      <c r="J1547" s="19">
        <f t="shared" si="24"/>
        <v>1140762</v>
      </c>
      <c r="K1547" s="37">
        <v>95063.5</v>
      </c>
      <c r="L1547" s="38"/>
    </row>
    <row r="1548" spans="1:12" s="39" customFormat="1" ht="12.95" customHeight="1" x14ac:dyDescent="0.25">
      <c r="A1548" s="226"/>
      <c r="B1548" s="29">
        <v>2926</v>
      </c>
      <c r="C1548" s="30">
        <v>15</v>
      </c>
      <c r="D1548" s="42" t="s">
        <v>1018</v>
      </c>
      <c r="E1548" s="42" t="s">
        <v>4019</v>
      </c>
      <c r="F1548" s="42" t="s">
        <v>4020</v>
      </c>
      <c r="G1548" s="27" t="s">
        <v>12</v>
      </c>
      <c r="H1548" s="34" t="s">
        <v>13</v>
      </c>
      <c r="I1548" s="35">
        <v>0.88919999999999999</v>
      </c>
      <c r="J1548" s="19">
        <f t="shared" si="24"/>
        <v>1153737</v>
      </c>
      <c r="K1548" s="37">
        <v>96144.75</v>
      </c>
      <c r="L1548" s="38"/>
    </row>
    <row r="1549" spans="1:12" s="39" customFormat="1" ht="12.95" customHeight="1" x14ac:dyDescent="0.25">
      <c r="A1549" s="226"/>
      <c r="B1549" s="43">
        <v>2936</v>
      </c>
      <c r="C1549" s="30">
        <v>16</v>
      </c>
      <c r="D1549" s="32" t="s">
        <v>4021</v>
      </c>
      <c r="E1549" s="32" t="s">
        <v>4022</v>
      </c>
      <c r="F1549" s="32" t="s">
        <v>4023</v>
      </c>
      <c r="G1549" s="33" t="s">
        <v>12</v>
      </c>
      <c r="H1549" s="34" t="s">
        <v>13</v>
      </c>
      <c r="I1549" s="35">
        <v>0.94869999999999999</v>
      </c>
      <c r="J1549" s="19">
        <f t="shared" si="24"/>
        <v>1230938.28</v>
      </c>
      <c r="K1549" s="37">
        <v>102578.19</v>
      </c>
      <c r="L1549" s="38"/>
    </row>
    <row r="1550" spans="1:12" s="39" customFormat="1" ht="12.95" customHeight="1" x14ac:dyDescent="0.25">
      <c r="A1550" s="226"/>
      <c r="B1550" s="29">
        <v>2925</v>
      </c>
      <c r="C1550" s="30">
        <v>17</v>
      </c>
      <c r="D1550" s="32" t="s">
        <v>4024</v>
      </c>
      <c r="E1550" s="32" t="s">
        <v>4025</v>
      </c>
      <c r="F1550" s="32" t="s">
        <v>4026</v>
      </c>
      <c r="G1550" s="33" t="s">
        <v>12</v>
      </c>
      <c r="H1550" s="34" t="s">
        <v>13</v>
      </c>
      <c r="I1550" s="35">
        <v>0.9032</v>
      </c>
      <c r="J1550" s="19">
        <f t="shared" si="24"/>
        <v>1171902</v>
      </c>
      <c r="K1550" s="37">
        <v>97658.5</v>
      </c>
      <c r="L1550" s="38"/>
    </row>
    <row r="1551" spans="1:12" s="39" customFormat="1" ht="12.95" customHeight="1" x14ac:dyDescent="0.25">
      <c r="A1551" s="226"/>
      <c r="B1551" s="29">
        <v>2923</v>
      </c>
      <c r="C1551" s="30">
        <v>18</v>
      </c>
      <c r="D1551" s="32" t="s">
        <v>4027</v>
      </c>
      <c r="E1551" s="32" t="s">
        <v>4028</v>
      </c>
      <c r="F1551" s="32" t="s">
        <v>82</v>
      </c>
      <c r="G1551" s="33" t="s">
        <v>12</v>
      </c>
      <c r="H1551" s="34" t="s">
        <v>13</v>
      </c>
      <c r="I1551" s="35">
        <v>0.90500000000000003</v>
      </c>
      <c r="J1551" s="19">
        <f t="shared" si="24"/>
        <v>1174237.56</v>
      </c>
      <c r="K1551" s="37">
        <v>97853.13</v>
      </c>
      <c r="L1551" s="38"/>
    </row>
    <row r="1552" spans="1:12" s="39" customFormat="1" ht="12.95" customHeight="1" x14ac:dyDescent="0.25">
      <c r="A1552" s="226"/>
      <c r="B1552" s="29">
        <v>2912</v>
      </c>
      <c r="C1552" s="30">
        <v>19</v>
      </c>
      <c r="D1552" s="32" t="s">
        <v>4029</v>
      </c>
      <c r="E1552" s="32" t="s">
        <v>4030</v>
      </c>
      <c r="F1552" s="32" t="s">
        <v>4031</v>
      </c>
      <c r="G1552" s="33" t="s">
        <v>12</v>
      </c>
      <c r="H1552" s="34" t="s">
        <v>13</v>
      </c>
      <c r="I1552" s="35">
        <v>0.90400000000000003</v>
      </c>
      <c r="J1552" s="19">
        <f t="shared" si="24"/>
        <v>1172940</v>
      </c>
      <c r="K1552" s="37">
        <v>97745</v>
      </c>
      <c r="L1552" s="38"/>
    </row>
    <row r="1553" spans="1:12" s="39" customFormat="1" ht="12.95" customHeight="1" x14ac:dyDescent="0.25">
      <c r="A1553" s="226"/>
      <c r="B1553" s="29">
        <v>2914</v>
      </c>
      <c r="C1553" s="30">
        <v>20</v>
      </c>
      <c r="D1553" s="32" t="s">
        <v>4032</v>
      </c>
      <c r="E1553" s="32" t="s">
        <v>4033</v>
      </c>
      <c r="F1553" s="32" t="s">
        <v>4034</v>
      </c>
      <c r="G1553" s="33" t="s">
        <v>12</v>
      </c>
      <c r="H1553" s="34" t="s">
        <v>13</v>
      </c>
      <c r="I1553" s="35">
        <v>0.8972</v>
      </c>
      <c r="J1553" s="19">
        <f t="shared" si="24"/>
        <v>1164117</v>
      </c>
      <c r="K1553" s="37">
        <v>97009.75</v>
      </c>
      <c r="L1553" s="38"/>
    </row>
    <row r="1554" spans="1:12" s="39" customFormat="1" ht="12.95" customHeight="1" x14ac:dyDescent="0.25">
      <c r="A1554" s="226"/>
      <c r="B1554" s="29">
        <v>2906</v>
      </c>
      <c r="C1554" s="30">
        <v>21</v>
      </c>
      <c r="D1554" s="32" t="s">
        <v>4035</v>
      </c>
      <c r="E1554" s="32" t="s">
        <v>4036</v>
      </c>
      <c r="F1554" s="32" t="s">
        <v>4037</v>
      </c>
      <c r="G1554" s="33" t="s">
        <v>12</v>
      </c>
      <c r="H1554" s="34" t="s">
        <v>13</v>
      </c>
      <c r="I1554" s="35">
        <v>0.89419999999999999</v>
      </c>
      <c r="J1554" s="19">
        <f t="shared" si="24"/>
        <v>1160224.56</v>
      </c>
      <c r="K1554" s="37">
        <v>96685.38</v>
      </c>
      <c r="L1554" s="38"/>
    </row>
    <row r="1555" spans="1:12" s="39" customFormat="1" ht="12.95" customHeight="1" x14ac:dyDescent="0.25">
      <c r="A1555" s="226"/>
      <c r="B1555" s="29">
        <v>2928</v>
      </c>
      <c r="C1555" s="30">
        <v>22</v>
      </c>
      <c r="D1555" s="42" t="s">
        <v>4038</v>
      </c>
      <c r="E1555" s="42" t="s">
        <v>4039</v>
      </c>
      <c r="F1555" s="42" t="s">
        <v>4040</v>
      </c>
      <c r="G1555" s="33" t="s">
        <v>12</v>
      </c>
      <c r="H1555" s="34" t="s">
        <v>13</v>
      </c>
      <c r="I1555" s="35">
        <v>0.89700000000000002</v>
      </c>
      <c r="J1555" s="19">
        <f t="shared" si="24"/>
        <v>1163857.56</v>
      </c>
      <c r="K1555" s="37">
        <v>96988.13</v>
      </c>
      <c r="L1555" s="38"/>
    </row>
    <row r="1556" spans="1:12" s="39" customFormat="1" ht="12.95" customHeight="1" x14ac:dyDescent="0.25">
      <c r="A1556" s="226"/>
      <c r="B1556" s="29">
        <v>2931</v>
      </c>
      <c r="C1556" s="30">
        <v>23</v>
      </c>
      <c r="D1556" s="32" t="s">
        <v>2481</v>
      </c>
      <c r="E1556" s="32" t="s">
        <v>4041</v>
      </c>
      <c r="F1556" s="32" t="s">
        <v>4042</v>
      </c>
      <c r="G1556" s="33" t="s">
        <v>12</v>
      </c>
      <c r="H1556" s="34" t="s">
        <v>13</v>
      </c>
      <c r="I1556" s="35">
        <v>0.88719999999999999</v>
      </c>
      <c r="J1556" s="19">
        <f t="shared" si="24"/>
        <v>1151142</v>
      </c>
      <c r="K1556" s="37">
        <v>95928.5</v>
      </c>
      <c r="L1556" s="38"/>
    </row>
    <row r="1557" spans="1:12" s="39" customFormat="1" ht="12.95" customHeight="1" x14ac:dyDescent="0.25">
      <c r="A1557" s="226"/>
      <c r="B1557" s="29">
        <v>2905</v>
      </c>
      <c r="C1557" s="30">
        <v>24</v>
      </c>
      <c r="D1557" s="42" t="s">
        <v>4043</v>
      </c>
      <c r="E1557" s="42" t="s">
        <v>4044</v>
      </c>
      <c r="F1557" s="42" t="s">
        <v>4020</v>
      </c>
      <c r="G1557" s="33" t="s">
        <v>12</v>
      </c>
      <c r="H1557" s="34" t="s">
        <v>13</v>
      </c>
      <c r="I1557" s="35">
        <v>0.90200000000000002</v>
      </c>
      <c r="J1557" s="19">
        <f t="shared" si="24"/>
        <v>1170345</v>
      </c>
      <c r="K1557" s="37">
        <v>97528.75</v>
      </c>
      <c r="L1557" s="38"/>
    </row>
    <row r="1558" spans="1:12" s="39" customFormat="1" ht="12.95" customHeight="1" x14ac:dyDescent="0.25">
      <c r="A1558" s="226"/>
      <c r="B1558" s="29">
        <v>2937</v>
      </c>
      <c r="C1558" s="30">
        <v>25</v>
      </c>
      <c r="D1558" s="32" t="s">
        <v>4045</v>
      </c>
      <c r="E1558" s="32" t="s">
        <v>4046</v>
      </c>
      <c r="F1558" s="32" t="s">
        <v>3988</v>
      </c>
      <c r="G1558" s="33" t="s">
        <v>12</v>
      </c>
      <c r="H1558" s="34" t="s">
        <v>13</v>
      </c>
      <c r="I1558" s="35">
        <v>0.8992</v>
      </c>
      <c r="J1558" s="19">
        <f t="shared" si="24"/>
        <v>1166712</v>
      </c>
      <c r="K1558" s="37">
        <v>97226</v>
      </c>
      <c r="L1558" s="38"/>
    </row>
    <row r="1559" spans="1:12" s="39" customFormat="1" ht="12.95" customHeight="1" x14ac:dyDescent="0.25">
      <c r="A1559" s="226"/>
      <c r="B1559" s="29">
        <v>2903</v>
      </c>
      <c r="C1559" s="30">
        <v>26</v>
      </c>
      <c r="D1559" s="32" t="s">
        <v>4047</v>
      </c>
      <c r="E1559" s="32" t="s">
        <v>4048</v>
      </c>
      <c r="F1559" s="32" t="s">
        <v>4049</v>
      </c>
      <c r="G1559" s="33" t="s">
        <v>12</v>
      </c>
      <c r="H1559" s="34" t="s">
        <v>13</v>
      </c>
      <c r="I1559" s="35">
        <v>0.9002</v>
      </c>
      <c r="J1559" s="19">
        <f t="shared" si="24"/>
        <v>1168009.56</v>
      </c>
      <c r="K1559" s="37">
        <v>97334.13</v>
      </c>
      <c r="L1559" s="38"/>
    </row>
    <row r="1560" spans="1:12" s="39" customFormat="1" ht="12.95" customHeight="1" x14ac:dyDescent="0.25">
      <c r="A1560" s="226"/>
      <c r="B1560" s="29">
        <v>2934</v>
      </c>
      <c r="C1560" s="30">
        <v>27</v>
      </c>
      <c r="D1560" s="32" t="s">
        <v>4050</v>
      </c>
      <c r="E1560" s="32" t="s">
        <v>4051</v>
      </c>
      <c r="F1560" s="32" t="s">
        <v>3988</v>
      </c>
      <c r="G1560" s="33" t="s">
        <v>12</v>
      </c>
      <c r="H1560" s="34" t="s">
        <v>13</v>
      </c>
      <c r="I1560" s="35">
        <v>0.89119999999999999</v>
      </c>
      <c r="J1560" s="19">
        <f t="shared" si="24"/>
        <v>1156332</v>
      </c>
      <c r="K1560" s="37">
        <v>96361</v>
      </c>
      <c r="L1560" s="38"/>
    </row>
    <row r="1561" spans="1:12" s="39" customFormat="1" ht="12.95" customHeight="1" x14ac:dyDescent="0.25">
      <c r="A1561" s="226"/>
      <c r="B1561" s="29">
        <v>2911</v>
      </c>
      <c r="C1561" s="30">
        <v>28</v>
      </c>
      <c r="D1561" s="42" t="s">
        <v>4052</v>
      </c>
      <c r="E1561" s="42" t="s">
        <v>4053</v>
      </c>
      <c r="F1561" s="42" t="s">
        <v>4054</v>
      </c>
      <c r="G1561" s="33" t="s">
        <v>12</v>
      </c>
      <c r="H1561" s="34" t="s">
        <v>13</v>
      </c>
      <c r="I1561" s="35">
        <v>0.8952</v>
      </c>
      <c r="J1561" s="19">
        <f t="shared" si="24"/>
        <v>1161522</v>
      </c>
      <c r="K1561" s="37">
        <v>96793.5</v>
      </c>
      <c r="L1561" s="38"/>
    </row>
    <row r="1562" spans="1:12" s="39" customFormat="1" ht="12.95" customHeight="1" x14ac:dyDescent="0.25">
      <c r="A1562" s="226"/>
      <c r="B1562" s="29">
        <v>2941</v>
      </c>
      <c r="C1562" s="30">
        <v>29</v>
      </c>
      <c r="D1562" s="42" t="s">
        <v>4055</v>
      </c>
      <c r="E1562" s="42" t="s">
        <v>4056</v>
      </c>
      <c r="F1562" s="42" t="s">
        <v>4057</v>
      </c>
      <c r="G1562" s="33" t="s">
        <v>12</v>
      </c>
      <c r="H1562" s="34" t="s">
        <v>13</v>
      </c>
      <c r="I1562" s="35">
        <v>0.91720000000000002</v>
      </c>
      <c r="J1562" s="19">
        <f t="shared" si="24"/>
        <v>1190067</v>
      </c>
      <c r="K1562" s="37">
        <v>99172.25</v>
      </c>
      <c r="L1562" s="38"/>
    </row>
    <row r="1563" spans="1:12" s="39" customFormat="1" ht="12.95" customHeight="1" x14ac:dyDescent="0.25">
      <c r="A1563" s="226"/>
      <c r="B1563" s="29">
        <v>2919</v>
      </c>
      <c r="C1563" s="30">
        <v>30</v>
      </c>
      <c r="D1563" s="32" t="s">
        <v>4058</v>
      </c>
      <c r="E1563" s="32" t="s">
        <v>4059</v>
      </c>
      <c r="F1563" s="32" t="s">
        <v>4060</v>
      </c>
      <c r="G1563" s="33" t="s">
        <v>12</v>
      </c>
      <c r="H1563" s="34" t="s">
        <v>13</v>
      </c>
      <c r="I1563" s="35">
        <v>0.90400000000000003</v>
      </c>
      <c r="J1563" s="19">
        <f t="shared" si="24"/>
        <v>1172940</v>
      </c>
      <c r="K1563" s="37">
        <v>97745</v>
      </c>
      <c r="L1563" s="38"/>
    </row>
    <row r="1564" spans="1:12" s="39" customFormat="1" ht="12.95" customHeight="1" x14ac:dyDescent="0.25">
      <c r="A1564" s="226"/>
      <c r="B1564" s="29">
        <v>2917</v>
      </c>
      <c r="C1564" s="30">
        <v>31</v>
      </c>
      <c r="D1564" s="32" t="s">
        <v>4061</v>
      </c>
      <c r="E1564" s="32" t="s">
        <v>4062</v>
      </c>
      <c r="F1564" s="32" t="s">
        <v>4063</v>
      </c>
      <c r="G1564" s="33" t="s">
        <v>12</v>
      </c>
      <c r="H1564" s="34" t="s">
        <v>13</v>
      </c>
      <c r="I1564" s="35">
        <v>0.90300000000000002</v>
      </c>
      <c r="J1564" s="19">
        <f t="shared" si="24"/>
        <v>1171642.56</v>
      </c>
      <c r="K1564" s="37">
        <v>97636.88</v>
      </c>
      <c r="L1564" s="38"/>
    </row>
    <row r="1565" spans="1:12" s="39" customFormat="1" ht="12.95" customHeight="1" x14ac:dyDescent="0.25">
      <c r="A1565" s="226"/>
      <c r="B1565" s="29">
        <v>2907</v>
      </c>
      <c r="C1565" s="30">
        <v>32</v>
      </c>
      <c r="D1565" s="32" t="s">
        <v>4064</v>
      </c>
      <c r="E1565" s="32" t="s">
        <v>4065</v>
      </c>
      <c r="F1565" s="32" t="s">
        <v>4066</v>
      </c>
      <c r="G1565" s="33" t="s">
        <v>12</v>
      </c>
      <c r="H1565" s="34" t="s">
        <v>13</v>
      </c>
      <c r="I1565" s="35">
        <v>0.89100000000000001</v>
      </c>
      <c r="J1565" s="19">
        <f t="shared" si="24"/>
        <v>1156072.56</v>
      </c>
      <c r="K1565" s="37">
        <v>96339.38</v>
      </c>
      <c r="L1565" s="38"/>
    </row>
    <row r="1566" spans="1:12" s="39" customFormat="1" ht="12.95" customHeight="1" x14ac:dyDescent="0.25">
      <c r="A1566" s="226"/>
      <c r="B1566" s="29">
        <v>2924</v>
      </c>
      <c r="C1566" s="30">
        <v>33</v>
      </c>
      <c r="D1566" s="32" t="s">
        <v>4067</v>
      </c>
      <c r="E1566" s="32" t="s">
        <v>4068</v>
      </c>
      <c r="F1566" s="32" t="s">
        <v>4069</v>
      </c>
      <c r="G1566" s="33" t="s">
        <v>12</v>
      </c>
      <c r="H1566" s="34" t="s">
        <v>13</v>
      </c>
      <c r="I1566" s="35">
        <v>0.90500000000000003</v>
      </c>
      <c r="J1566" s="19">
        <f t="shared" si="24"/>
        <v>1174237.56</v>
      </c>
      <c r="K1566" s="37">
        <v>97853.13</v>
      </c>
      <c r="L1566" s="38"/>
    </row>
    <row r="1567" spans="1:12" s="39" customFormat="1" ht="12.95" customHeight="1" x14ac:dyDescent="0.25">
      <c r="A1567" s="226"/>
      <c r="B1567" s="29">
        <v>2910</v>
      </c>
      <c r="C1567" s="30">
        <v>34</v>
      </c>
      <c r="D1567" s="32" t="s">
        <v>4070</v>
      </c>
      <c r="E1567" s="32" t="s">
        <v>4071</v>
      </c>
      <c r="F1567" s="32" t="s">
        <v>4072</v>
      </c>
      <c r="G1567" s="33" t="s">
        <v>12</v>
      </c>
      <c r="H1567" s="34" t="s">
        <v>13</v>
      </c>
      <c r="I1567" s="35">
        <v>0.90500000000000003</v>
      </c>
      <c r="J1567" s="19">
        <f t="shared" si="24"/>
        <v>1174237.56</v>
      </c>
      <c r="K1567" s="37">
        <v>97853.13</v>
      </c>
      <c r="L1567" s="38"/>
    </row>
    <row r="1568" spans="1:12" s="39" customFormat="1" ht="12.95" customHeight="1" x14ac:dyDescent="0.25">
      <c r="A1568" s="226"/>
      <c r="B1568" s="29">
        <v>2920</v>
      </c>
      <c r="C1568" s="30">
        <v>35</v>
      </c>
      <c r="D1568" s="32" t="s">
        <v>4073</v>
      </c>
      <c r="E1568" s="32" t="s">
        <v>4074</v>
      </c>
      <c r="F1568" s="32" t="s">
        <v>4075</v>
      </c>
      <c r="G1568" s="33" t="s">
        <v>12</v>
      </c>
      <c r="H1568" s="34" t="s">
        <v>13</v>
      </c>
      <c r="I1568" s="35">
        <v>0.90500000000000003</v>
      </c>
      <c r="J1568" s="19">
        <f t="shared" si="24"/>
        <v>1174237.56</v>
      </c>
      <c r="K1568" s="37">
        <v>97853.13</v>
      </c>
      <c r="L1568" s="38"/>
    </row>
    <row r="1569" spans="1:12" s="39" customFormat="1" ht="12.95" customHeight="1" x14ac:dyDescent="0.25">
      <c r="A1569" s="226"/>
      <c r="B1569" s="29">
        <v>2901</v>
      </c>
      <c r="C1569" s="30">
        <v>36</v>
      </c>
      <c r="D1569" s="32" t="s">
        <v>4076</v>
      </c>
      <c r="E1569" s="32" t="s">
        <v>4077</v>
      </c>
      <c r="F1569" s="32" t="s">
        <v>4078</v>
      </c>
      <c r="G1569" s="33" t="s">
        <v>12</v>
      </c>
      <c r="H1569" s="34" t="s">
        <v>13</v>
      </c>
      <c r="I1569" s="35">
        <v>0.90600000000000003</v>
      </c>
      <c r="J1569" s="19">
        <f t="shared" si="24"/>
        <v>1175535</v>
      </c>
      <c r="K1569" s="37">
        <v>97961.25</v>
      </c>
      <c r="L1569" s="38"/>
    </row>
    <row r="1570" spans="1:12" s="39" customFormat="1" ht="12.95" customHeight="1" x14ac:dyDescent="0.25">
      <c r="A1570" s="226"/>
      <c r="B1570" s="29"/>
      <c r="C1570" s="30"/>
      <c r="D1570" s="31" t="s">
        <v>47</v>
      </c>
      <c r="E1570" s="32"/>
      <c r="F1570" s="32"/>
      <c r="G1570" s="33"/>
      <c r="H1570" s="34"/>
      <c r="I1570" s="35"/>
      <c r="J1570" s="19"/>
      <c r="K1570" s="37"/>
      <c r="L1570" s="38"/>
    </row>
    <row r="1571" spans="1:12" s="39" customFormat="1" ht="12.95" customHeight="1" x14ac:dyDescent="0.25">
      <c r="A1571" s="227"/>
      <c r="B1571" s="29">
        <v>2927</v>
      </c>
      <c r="C1571" s="30">
        <v>1</v>
      </c>
      <c r="D1571" s="32" t="s">
        <v>1030</v>
      </c>
      <c r="E1571" s="32" t="s">
        <v>4079</v>
      </c>
      <c r="F1571" s="32" t="s">
        <v>4080</v>
      </c>
      <c r="G1571" s="33" t="s">
        <v>51</v>
      </c>
      <c r="H1571" s="34" t="s">
        <v>13</v>
      </c>
      <c r="I1571" s="35">
        <v>0.91320000000000001</v>
      </c>
      <c r="J1571" s="19">
        <f t="shared" si="24"/>
        <v>1877173.92</v>
      </c>
      <c r="K1571" s="37">
        <v>156431.16</v>
      </c>
      <c r="L1571" s="38"/>
    </row>
    <row r="1572" spans="1:12" s="39" customFormat="1" ht="12.95" customHeight="1" x14ac:dyDescent="0.25">
      <c r="A1572" s="225" t="s">
        <v>4081</v>
      </c>
      <c r="B1572" s="29"/>
      <c r="C1572" s="30"/>
      <c r="D1572" s="31" t="s">
        <v>126</v>
      </c>
      <c r="E1572" s="32"/>
      <c r="F1572" s="32"/>
      <c r="G1572" s="33"/>
      <c r="H1572" s="34"/>
      <c r="I1572" s="35"/>
      <c r="J1572" s="19"/>
      <c r="K1572" s="37"/>
      <c r="L1572" s="38"/>
    </row>
    <row r="1573" spans="1:12" s="39" customFormat="1" ht="12.95" customHeight="1" x14ac:dyDescent="0.25">
      <c r="A1573" s="226"/>
      <c r="B1573" s="29">
        <v>2546</v>
      </c>
      <c r="C1573" s="30">
        <v>1</v>
      </c>
      <c r="D1573" s="32" t="s">
        <v>3756</v>
      </c>
      <c r="E1573" s="32" t="s">
        <v>4082</v>
      </c>
      <c r="F1573" s="32" t="s">
        <v>4083</v>
      </c>
      <c r="G1573" s="33" t="s">
        <v>130</v>
      </c>
      <c r="H1573" s="34" t="s">
        <v>13</v>
      </c>
      <c r="I1573" s="35">
        <v>0.92779999999999996</v>
      </c>
      <c r="J1573" s="19">
        <f t="shared" si="24"/>
        <v>601956.6</v>
      </c>
      <c r="K1573" s="37">
        <v>50163.05</v>
      </c>
      <c r="L1573" s="38"/>
    </row>
    <row r="1574" spans="1:12" s="39" customFormat="1" ht="12.95" customHeight="1" x14ac:dyDescent="0.25">
      <c r="A1574" s="226"/>
      <c r="B1574" s="29">
        <v>2522</v>
      </c>
      <c r="C1574" s="30">
        <v>2</v>
      </c>
      <c r="D1574" s="32" t="s">
        <v>4084</v>
      </c>
      <c r="E1574" s="32" t="s">
        <v>4085</v>
      </c>
      <c r="F1574" s="32" t="s">
        <v>4086</v>
      </c>
      <c r="G1574" s="33" t="s">
        <v>130</v>
      </c>
      <c r="H1574" s="34" t="s">
        <v>13</v>
      </c>
      <c r="I1574" s="35">
        <v>0.91979999999999995</v>
      </c>
      <c r="J1574" s="19">
        <f t="shared" si="24"/>
        <v>596766.24</v>
      </c>
      <c r="K1574" s="37">
        <v>49730.52</v>
      </c>
      <c r="L1574" s="38"/>
    </row>
    <row r="1575" spans="1:12" s="39" customFormat="1" ht="12.95" customHeight="1" x14ac:dyDescent="0.25">
      <c r="A1575" s="226"/>
      <c r="B1575" s="29">
        <v>2545</v>
      </c>
      <c r="C1575" s="30">
        <v>3</v>
      </c>
      <c r="D1575" s="32" t="s">
        <v>4087</v>
      </c>
      <c r="E1575" s="32" t="s">
        <v>4088</v>
      </c>
      <c r="F1575" s="32" t="s">
        <v>4089</v>
      </c>
      <c r="G1575" s="33" t="s">
        <v>130</v>
      </c>
      <c r="H1575" s="34" t="s">
        <v>13</v>
      </c>
      <c r="I1575" s="35">
        <v>0.92779999999999996</v>
      </c>
      <c r="J1575" s="19">
        <f t="shared" si="24"/>
        <v>601956.6</v>
      </c>
      <c r="K1575" s="37">
        <v>50163.05</v>
      </c>
      <c r="L1575" s="38"/>
    </row>
    <row r="1576" spans="1:12" s="39" customFormat="1" ht="12.95" customHeight="1" x14ac:dyDescent="0.25">
      <c r="A1576" s="226"/>
      <c r="B1576" s="29">
        <v>2544</v>
      </c>
      <c r="C1576" s="30">
        <v>4</v>
      </c>
      <c r="D1576" s="32" t="s">
        <v>4092</v>
      </c>
      <c r="E1576" s="32" t="s">
        <v>4093</v>
      </c>
      <c r="F1576" s="32" t="s">
        <v>4094</v>
      </c>
      <c r="G1576" s="33" t="s">
        <v>130</v>
      </c>
      <c r="H1576" s="34" t="s">
        <v>13</v>
      </c>
      <c r="I1576" s="35">
        <v>0.93400000000000005</v>
      </c>
      <c r="J1576" s="19">
        <f t="shared" si="24"/>
        <v>605979.24</v>
      </c>
      <c r="K1576" s="37">
        <v>50498.27</v>
      </c>
      <c r="L1576" s="38"/>
    </row>
    <row r="1577" spans="1:12" s="39" customFormat="1" ht="12.95" customHeight="1" x14ac:dyDescent="0.25">
      <c r="A1577" s="226"/>
      <c r="B1577" s="29"/>
      <c r="C1577" s="30"/>
      <c r="D1577" s="31" t="s">
        <v>11</v>
      </c>
      <c r="E1577" s="32"/>
      <c r="F1577" s="32"/>
      <c r="G1577" s="33"/>
      <c r="H1577" s="34"/>
      <c r="I1577" s="35"/>
      <c r="J1577" s="19"/>
      <c r="K1577" s="37"/>
      <c r="L1577" s="38"/>
    </row>
    <row r="1578" spans="1:12" s="39" customFormat="1" ht="12.95" customHeight="1" x14ac:dyDescent="0.25">
      <c r="A1578" s="226"/>
      <c r="B1578" s="29">
        <v>2541</v>
      </c>
      <c r="C1578" s="30">
        <v>1</v>
      </c>
      <c r="D1578" s="32" t="s">
        <v>4090</v>
      </c>
      <c r="E1578" s="32" t="s">
        <v>4091</v>
      </c>
      <c r="F1578" s="32" t="s">
        <v>1207</v>
      </c>
      <c r="G1578" s="33" t="s">
        <v>12</v>
      </c>
      <c r="H1578" s="34" t="s">
        <v>13</v>
      </c>
      <c r="I1578" s="35">
        <v>0.93600000000000005</v>
      </c>
      <c r="J1578" s="19">
        <f t="shared" si="24"/>
        <v>1214460</v>
      </c>
      <c r="K1578" s="37">
        <v>101205</v>
      </c>
      <c r="L1578" s="38"/>
    </row>
    <row r="1579" spans="1:12" s="39" customFormat="1" ht="12.95" customHeight="1" x14ac:dyDescent="0.25">
      <c r="A1579" s="226"/>
      <c r="B1579" s="29">
        <v>2538</v>
      </c>
      <c r="C1579" s="30">
        <v>3</v>
      </c>
      <c r="D1579" s="42" t="s">
        <v>4095</v>
      </c>
      <c r="E1579" s="42" t="s">
        <v>4096</v>
      </c>
      <c r="F1579" s="42" t="s">
        <v>4097</v>
      </c>
      <c r="G1579" s="33" t="s">
        <v>12</v>
      </c>
      <c r="H1579" s="34" t="s">
        <v>13</v>
      </c>
      <c r="I1579" s="35">
        <v>0.92779999999999996</v>
      </c>
      <c r="J1579" s="19">
        <f t="shared" si="24"/>
        <v>1203820.56</v>
      </c>
      <c r="K1579" s="37">
        <v>100318.38</v>
      </c>
      <c r="L1579" s="38"/>
    </row>
    <row r="1580" spans="1:12" s="39" customFormat="1" ht="12.95" customHeight="1" x14ac:dyDescent="0.25">
      <c r="A1580" s="226"/>
      <c r="B1580" s="29">
        <v>2549</v>
      </c>
      <c r="C1580" s="30">
        <v>4</v>
      </c>
      <c r="D1580" s="32" t="s">
        <v>4098</v>
      </c>
      <c r="E1580" s="32" t="s">
        <v>4099</v>
      </c>
      <c r="F1580" s="32" t="s">
        <v>4100</v>
      </c>
      <c r="G1580" s="33" t="s">
        <v>12</v>
      </c>
      <c r="H1580" s="34" t="s">
        <v>13</v>
      </c>
      <c r="I1580" s="35">
        <v>0.93200000000000005</v>
      </c>
      <c r="J1580" s="19">
        <f t="shared" si="24"/>
        <v>1209270</v>
      </c>
      <c r="K1580" s="37">
        <v>100772.5</v>
      </c>
      <c r="L1580" s="38"/>
    </row>
    <row r="1581" spans="1:12" s="39" customFormat="1" ht="12.95" customHeight="1" x14ac:dyDescent="0.25">
      <c r="A1581" s="226"/>
      <c r="B1581" s="29">
        <v>2515</v>
      </c>
      <c r="C1581" s="30">
        <v>5</v>
      </c>
      <c r="D1581" s="32" t="s">
        <v>2008</v>
      </c>
      <c r="E1581" s="32" t="s">
        <v>3196</v>
      </c>
      <c r="F1581" s="32" t="s">
        <v>1207</v>
      </c>
      <c r="G1581" s="33" t="s">
        <v>12</v>
      </c>
      <c r="H1581" s="34" t="s">
        <v>13</v>
      </c>
      <c r="I1581" s="35">
        <v>0.93200000000000005</v>
      </c>
      <c r="J1581" s="19">
        <f t="shared" si="24"/>
        <v>1209270</v>
      </c>
      <c r="K1581" s="37">
        <v>100772.5</v>
      </c>
      <c r="L1581" s="38"/>
    </row>
    <row r="1582" spans="1:12" s="39" customFormat="1" ht="12.95" customHeight="1" x14ac:dyDescent="0.25">
      <c r="A1582" s="226"/>
      <c r="B1582" s="29">
        <v>2519</v>
      </c>
      <c r="C1582" s="30">
        <v>6</v>
      </c>
      <c r="D1582" s="32" t="s">
        <v>4101</v>
      </c>
      <c r="E1582" s="32" t="s">
        <v>4102</v>
      </c>
      <c r="F1582" s="32" t="s">
        <v>4103</v>
      </c>
      <c r="G1582" s="33" t="s">
        <v>12</v>
      </c>
      <c r="H1582" s="34" t="s">
        <v>13</v>
      </c>
      <c r="I1582" s="35">
        <v>0.92779999999999996</v>
      </c>
      <c r="J1582" s="19">
        <f t="shared" si="24"/>
        <v>1203820.56</v>
      </c>
      <c r="K1582" s="37">
        <v>100318.38</v>
      </c>
      <c r="L1582" s="38"/>
    </row>
    <row r="1583" spans="1:12" s="39" customFormat="1" ht="12.95" customHeight="1" x14ac:dyDescent="0.25">
      <c r="A1583" s="226"/>
      <c r="B1583" s="29">
        <v>2525</v>
      </c>
      <c r="C1583" s="30">
        <v>7</v>
      </c>
      <c r="D1583" s="32" t="s">
        <v>4104</v>
      </c>
      <c r="E1583" s="32" t="s">
        <v>4105</v>
      </c>
      <c r="F1583" s="32" t="s">
        <v>4106</v>
      </c>
      <c r="G1583" s="33" t="s">
        <v>12</v>
      </c>
      <c r="H1583" s="34" t="s">
        <v>13</v>
      </c>
      <c r="I1583" s="35">
        <v>0.93179999999999996</v>
      </c>
      <c r="J1583" s="19">
        <f t="shared" si="24"/>
        <v>1209010.56</v>
      </c>
      <c r="K1583" s="37">
        <v>100750.88</v>
      </c>
      <c r="L1583" s="38"/>
    </row>
    <row r="1584" spans="1:12" s="39" customFormat="1" ht="12.95" customHeight="1" x14ac:dyDescent="0.25">
      <c r="A1584" s="226"/>
      <c r="B1584" s="29">
        <v>2503</v>
      </c>
      <c r="C1584" s="30">
        <v>8</v>
      </c>
      <c r="D1584" s="42" t="s">
        <v>4107</v>
      </c>
      <c r="E1584" s="42" t="s">
        <v>4108</v>
      </c>
      <c r="F1584" s="42" t="s">
        <v>4109</v>
      </c>
      <c r="G1584" s="33" t="s">
        <v>12</v>
      </c>
      <c r="H1584" s="34" t="s">
        <v>13</v>
      </c>
      <c r="I1584" s="35">
        <v>0.92779999999999996</v>
      </c>
      <c r="J1584" s="19">
        <f t="shared" si="24"/>
        <v>1203820.56</v>
      </c>
      <c r="K1584" s="37">
        <v>100318.38</v>
      </c>
      <c r="L1584" s="38"/>
    </row>
    <row r="1585" spans="1:12" s="39" customFormat="1" ht="12.95" customHeight="1" x14ac:dyDescent="0.25">
      <c r="A1585" s="226"/>
      <c r="B1585" s="29">
        <v>2524</v>
      </c>
      <c r="C1585" s="30">
        <v>9</v>
      </c>
      <c r="D1585" s="42" t="s">
        <v>1311</v>
      </c>
      <c r="E1585" s="42" t="s">
        <v>4110</v>
      </c>
      <c r="F1585" s="42" t="s">
        <v>2856</v>
      </c>
      <c r="G1585" s="27" t="s">
        <v>12</v>
      </c>
      <c r="H1585" s="34" t="s">
        <v>13</v>
      </c>
      <c r="I1585" s="35">
        <v>0.9325</v>
      </c>
      <c r="J1585" s="19">
        <f t="shared" si="24"/>
        <v>1209918.72</v>
      </c>
      <c r="K1585" s="37">
        <v>100826.56</v>
      </c>
      <c r="L1585" s="38"/>
    </row>
    <row r="1586" spans="1:12" s="39" customFormat="1" ht="12.95" customHeight="1" x14ac:dyDescent="0.25">
      <c r="A1586" s="226"/>
      <c r="B1586" s="29">
        <v>2536</v>
      </c>
      <c r="C1586" s="30">
        <v>10</v>
      </c>
      <c r="D1586" s="32" t="s">
        <v>4111</v>
      </c>
      <c r="E1586" s="32" t="s">
        <v>4112</v>
      </c>
      <c r="F1586" s="32" t="s">
        <v>4113</v>
      </c>
      <c r="G1586" s="50" t="s">
        <v>12</v>
      </c>
      <c r="H1586" s="34" t="s">
        <v>13</v>
      </c>
      <c r="I1586" s="35">
        <v>0.92800000000000005</v>
      </c>
      <c r="J1586" s="19">
        <f t="shared" si="24"/>
        <v>1204080</v>
      </c>
      <c r="K1586" s="37">
        <v>100340</v>
      </c>
      <c r="L1586" s="38"/>
    </row>
    <row r="1587" spans="1:12" s="39" customFormat="1" ht="12.95" customHeight="1" x14ac:dyDescent="0.25">
      <c r="A1587" s="226"/>
      <c r="B1587" s="29">
        <v>2514</v>
      </c>
      <c r="C1587" s="30">
        <v>11</v>
      </c>
      <c r="D1587" s="42" t="s">
        <v>1322</v>
      </c>
      <c r="E1587" s="42" t="s">
        <v>4114</v>
      </c>
      <c r="F1587" s="42" t="s">
        <v>4115</v>
      </c>
      <c r="G1587" s="27" t="s">
        <v>12</v>
      </c>
      <c r="H1587" s="34" t="s">
        <v>13</v>
      </c>
      <c r="I1587" s="35">
        <v>0.92800000000000005</v>
      </c>
      <c r="J1587" s="19">
        <f t="shared" si="24"/>
        <v>1204080</v>
      </c>
      <c r="K1587" s="37">
        <v>100340</v>
      </c>
      <c r="L1587" s="38"/>
    </row>
    <row r="1588" spans="1:12" s="39" customFormat="1" ht="12.95" customHeight="1" x14ac:dyDescent="0.25">
      <c r="A1588" s="226"/>
      <c r="B1588" s="29">
        <v>2517</v>
      </c>
      <c r="C1588" s="30">
        <v>12</v>
      </c>
      <c r="D1588" s="32" t="s">
        <v>4116</v>
      </c>
      <c r="E1588" s="32" t="s">
        <v>4117</v>
      </c>
      <c r="F1588" s="32" t="s">
        <v>4118</v>
      </c>
      <c r="G1588" s="50" t="s">
        <v>12</v>
      </c>
      <c r="H1588" s="34" t="s">
        <v>13</v>
      </c>
      <c r="I1588" s="35">
        <v>0.94299999999999995</v>
      </c>
      <c r="J1588" s="19">
        <f t="shared" si="24"/>
        <v>1223542.56</v>
      </c>
      <c r="K1588" s="37">
        <v>101961.88</v>
      </c>
      <c r="L1588" s="38"/>
    </row>
    <row r="1589" spans="1:12" s="39" customFormat="1" ht="12.95" customHeight="1" x14ac:dyDescent="0.25">
      <c r="A1589" s="226"/>
      <c r="B1589" s="29">
        <v>2508</v>
      </c>
      <c r="C1589" s="30">
        <v>13</v>
      </c>
      <c r="D1589" s="42" t="s">
        <v>4119</v>
      </c>
      <c r="E1589" s="42" t="s">
        <v>4120</v>
      </c>
      <c r="F1589" s="42" t="s">
        <v>4121</v>
      </c>
      <c r="G1589" s="50" t="s">
        <v>12</v>
      </c>
      <c r="H1589" s="34" t="s">
        <v>13</v>
      </c>
      <c r="I1589" s="35">
        <v>0.93279999999999996</v>
      </c>
      <c r="J1589" s="19">
        <f t="shared" si="24"/>
        <v>1210308</v>
      </c>
      <c r="K1589" s="37">
        <v>100859</v>
      </c>
      <c r="L1589" s="38"/>
    </row>
    <row r="1590" spans="1:12" s="39" customFormat="1" ht="12.95" customHeight="1" x14ac:dyDescent="0.25">
      <c r="A1590" s="226"/>
      <c r="B1590" s="29">
        <v>2523</v>
      </c>
      <c r="C1590" s="30">
        <v>14</v>
      </c>
      <c r="D1590" s="32" t="s">
        <v>4122</v>
      </c>
      <c r="E1590" s="32" t="s">
        <v>4123</v>
      </c>
      <c r="F1590" s="32" t="s">
        <v>4124</v>
      </c>
      <c r="G1590" s="50" t="s">
        <v>12</v>
      </c>
      <c r="H1590" s="34" t="s">
        <v>13</v>
      </c>
      <c r="I1590" s="35">
        <v>0.95899999999999996</v>
      </c>
      <c r="J1590" s="19">
        <f t="shared" si="24"/>
        <v>1244302.56</v>
      </c>
      <c r="K1590" s="37">
        <v>103691.88</v>
      </c>
      <c r="L1590" s="38"/>
    </row>
    <row r="1591" spans="1:12" s="39" customFormat="1" ht="12.95" customHeight="1" x14ac:dyDescent="0.25">
      <c r="A1591" s="226"/>
      <c r="B1591" s="29">
        <v>2507</v>
      </c>
      <c r="C1591" s="30">
        <v>15</v>
      </c>
      <c r="D1591" s="42" t="s">
        <v>4125</v>
      </c>
      <c r="E1591" s="42" t="s">
        <v>4126</v>
      </c>
      <c r="F1591" s="42" t="s">
        <v>4127</v>
      </c>
      <c r="G1591" s="27" t="s">
        <v>12</v>
      </c>
      <c r="H1591" s="34" t="s">
        <v>13</v>
      </c>
      <c r="I1591" s="35">
        <v>0.93200000000000005</v>
      </c>
      <c r="J1591" s="19">
        <f t="shared" si="24"/>
        <v>1209270</v>
      </c>
      <c r="K1591" s="37">
        <v>100772.5</v>
      </c>
      <c r="L1591" s="38"/>
    </row>
    <row r="1592" spans="1:12" s="39" customFormat="1" ht="12.95" customHeight="1" x14ac:dyDescent="0.25">
      <c r="A1592" s="226"/>
      <c r="B1592" s="29">
        <v>2531</v>
      </c>
      <c r="C1592" s="30">
        <v>16</v>
      </c>
      <c r="D1592" s="42" t="s">
        <v>4128</v>
      </c>
      <c r="E1592" s="42" t="s">
        <v>4129</v>
      </c>
      <c r="F1592" s="42" t="s">
        <v>4130</v>
      </c>
      <c r="G1592" s="33" t="s">
        <v>12</v>
      </c>
      <c r="H1592" s="34" t="s">
        <v>13</v>
      </c>
      <c r="I1592" s="35">
        <v>0.93979999999999997</v>
      </c>
      <c r="J1592" s="19">
        <f t="shared" si="24"/>
        <v>1219390.56</v>
      </c>
      <c r="K1592" s="37">
        <v>101615.88</v>
      </c>
      <c r="L1592" s="38"/>
    </row>
    <row r="1593" spans="1:12" s="39" customFormat="1" ht="12.95" customHeight="1" x14ac:dyDescent="0.25">
      <c r="A1593" s="226"/>
      <c r="B1593" s="29">
        <v>2511</v>
      </c>
      <c r="C1593" s="30">
        <v>17</v>
      </c>
      <c r="D1593" s="32" t="s">
        <v>4131</v>
      </c>
      <c r="E1593" s="32" t="s">
        <v>4132</v>
      </c>
      <c r="F1593" s="32" t="s">
        <v>4133</v>
      </c>
      <c r="G1593" s="33" t="s">
        <v>12</v>
      </c>
      <c r="H1593" s="34" t="s">
        <v>13</v>
      </c>
      <c r="I1593" s="35">
        <v>0.94950000000000001</v>
      </c>
      <c r="J1593" s="19">
        <f t="shared" si="24"/>
        <v>1231976.28</v>
      </c>
      <c r="K1593" s="37">
        <v>102664.69</v>
      </c>
      <c r="L1593" s="38"/>
    </row>
    <row r="1594" spans="1:12" s="39" customFormat="1" ht="12.95" customHeight="1" x14ac:dyDescent="0.25">
      <c r="A1594" s="226"/>
      <c r="B1594" s="43">
        <v>2521</v>
      </c>
      <c r="C1594" s="30">
        <v>18</v>
      </c>
      <c r="D1594" s="32" t="s">
        <v>2174</v>
      </c>
      <c r="E1594" s="32" t="s">
        <v>2175</v>
      </c>
      <c r="F1594" s="32" t="s">
        <v>4134</v>
      </c>
      <c r="G1594" s="33" t="s">
        <v>12</v>
      </c>
      <c r="H1594" s="34" t="s">
        <v>13</v>
      </c>
      <c r="I1594" s="35">
        <v>0.93179999999999996</v>
      </c>
      <c r="J1594" s="19">
        <f t="shared" si="24"/>
        <v>1209010.56</v>
      </c>
      <c r="K1594" s="37">
        <v>100750.88</v>
      </c>
      <c r="L1594" s="38"/>
    </row>
    <row r="1595" spans="1:12" s="39" customFormat="1" ht="12.95" customHeight="1" x14ac:dyDescent="0.25">
      <c r="A1595" s="226"/>
      <c r="B1595" s="29">
        <v>2542</v>
      </c>
      <c r="C1595" s="30">
        <v>19</v>
      </c>
      <c r="D1595" s="32" t="s">
        <v>4135</v>
      </c>
      <c r="E1595" s="32" t="s">
        <v>4136</v>
      </c>
      <c r="F1595" s="32" t="s">
        <v>4137</v>
      </c>
      <c r="G1595" s="33" t="s">
        <v>12</v>
      </c>
      <c r="H1595" s="34" t="s">
        <v>13</v>
      </c>
      <c r="I1595" s="35">
        <v>0.95450000000000002</v>
      </c>
      <c r="J1595" s="19">
        <f t="shared" si="24"/>
        <v>1238463.72</v>
      </c>
      <c r="K1595" s="37">
        <v>103205.31</v>
      </c>
      <c r="L1595" s="38"/>
    </row>
    <row r="1596" spans="1:12" s="39" customFormat="1" ht="12.95" customHeight="1" x14ac:dyDescent="0.25">
      <c r="A1596" s="226"/>
      <c r="B1596" s="29">
        <v>2502</v>
      </c>
      <c r="C1596" s="30">
        <v>20</v>
      </c>
      <c r="D1596" s="42" t="s">
        <v>4138</v>
      </c>
      <c r="E1596" s="42" t="s">
        <v>4139</v>
      </c>
      <c r="F1596" s="42" t="s">
        <v>4140</v>
      </c>
      <c r="G1596" s="33" t="s">
        <v>12</v>
      </c>
      <c r="H1596" s="34" t="s">
        <v>13</v>
      </c>
      <c r="I1596" s="35">
        <v>0.92779999999999996</v>
      </c>
      <c r="J1596" s="19">
        <f t="shared" si="24"/>
        <v>1203820.56</v>
      </c>
      <c r="K1596" s="37">
        <v>100318.38</v>
      </c>
      <c r="L1596" s="38"/>
    </row>
    <row r="1597" spans="1:12" s="39" customFormat="1" ht="12.95" customHeight="1" x14ac:dyDescent="0.25">
      <c r="A1597" s="226"/>
      <c r="B1597" s="29">
        <v>2533</v>
      </c>
      <c r="C1597" s="30">
        <v>21</v>
      </c>
      <c r="D1597" s="32" t="s">
        <v>4141</v>
      </c>
      <c r="E1597" s="32" t="s">
        <v>4142</v>
      </c>
      <c r="F1597" s="32" t="s">
        <v>4143</v>
      </c>
      <c r="G1597" s="33" t="s">
        <v>12</v>
      </c>
      <c r="H1597" s="34" t="s">
        <v>13</v>
      </c>
      <c r="I1597" s="35">
        <v>0.94</v>
      </c>
      <c r="J1597" s="19">
        <f t="shared" si="24"/>
        <v>1219650</v>
      </c>
      <c r="K1597" s="37">
        <v>101637.5</v>
      </c>
      <c r="L1597" s="38"/>
    </row>
    <row r="1598" spans="1:12" s="39" customFormat="1" ht="12.95" customHeight="1" x14ac:dyDescent="0.25">
      <c r="A1598" s="226"/>
      <c r="B1598" s="29">
        <v>2526</v>
      </c>
      <c r="C1598" s="30">
        <v>22</v>
      </c>
      <c r="D1598" s="32" t="s">
        <v>4144</v>
      </c>
      <c r="E1598" s="32" t="s">
        <v>4145</v>
      </c>
      <c r="F1598" s="32" t="s">
        <v>4146</v>
      </c>
      <c r="G1598" s="33" t="s">
        <v>12</v>
      </c>
      <c r="H1598" s="34" t="s">
        <v>13</v>
      </c>
      <c r="I1598" s="35">
        <v>0.93579999999999997</v>
      </c>
      <c r="J1598" s="19">
        <f t="shared" si="24"/>
        <v>1214200.56</v>
      </c>
      <c r="K1598" s="37">
        <v>101183.38</v>
      </c>
      <c r="L1598" s="38"/>
    </row>
    <row r="1599" spans="1:12" s="39" customFormat="1" ht="12.95" customHeight="1" x14ac:dyDescent="0.25">
      <c r="A1599" s="226"/>
      <c r="B1599" s="29">
        <v>2547</v>
      </c>
      <c r="C1599" s="30">
        <v>23</v>
      </c>
      <c r="D1599" s="52" t="s">
        <v>2763</v>
      </c>
      <c r="E1599" s="32" t="s">
        <v>4147</v>
      </c>
      <c r="F1599" s="32" t="s">
        <v>4148</v>
      </c>
      <c r="G1599" s="33" t="s">
        <v>12</v>
      </c>
      <c r="H1599" s="34" t="s">
        <v>13</v>
      </c>
      <c r="I1599" s="35">
        <v>0.95350000000000001</v>
      </c>
      <c r="J1599" s="19">
        <f t="shared" si="24"/>
        <v>1237166.28</v>
      </c>
      <c r="K1599" s="37">
        <v>103097.19</v>
      </c>
      <c r="L1599" s="38"/>
    </row>
    <row r="1600" spans="1:12" s="39" customFormat="1" ht="12.95" customHeight="1" x14ac:dyDescent="0.25">
      <c r="A1600" s="226"/>
      <c r="B1600" s="29">
        <v>2550</v>
      </c>
      <c r="C1600" s="30">
        <v>24</v>
      </c>
      <c r="D1600" s="32" t="s">
        <v>4149</v>
      </c>
      <c r="E1600" s="32" t="s">
        <v>4099</v>
      </c>
      <c r="F1600" s="32" t="s">
        <v>3065</v>
      </c>
      <c r="G1600" s="33" t="s">
        <v>12</v>
      </c>
      <c r="H1600" s="34" t="s">
        <v>13</v>
      </c>
      <c r="I1600" s="35">
        <v>0.93179999999999996</v>
      </c>
      <c r="J1600" s="19">
        <f t="shared" si="24"/>
        <v>1209010.56</v>
      </c>
      <c r="K1600" s="37">
        <v>100750.88</v>
      </c>
      <c r="L1600" s="38"/>
    </row>
    <row r="1601" spans="1:12" s="39" customFormat="1" ht="12.95" customHeight="1" x14ac:dyDescent="0.25">
      <c r="A1601" s="226"/>
      <c r="B1601" s="29">
        <v>2512</v>
      </c>
      <c r="C1601" s="30">
        <v>25</v>
      </c>
      <c r="D1601" s="42" t="s">
        <v>4150</v>
      </c>
      <c r="E1601" s="42" t="s">
        <v>4151</v>
      </c>
      <c r="F1601" s="42" t="s">
        <v>4152</v>
      </c>
      <c r="G1601" s="33" t="s">
        <v>12</v>
      </c>
      <c r="H1601" s="34" t="s">
        <v>13</v>
      </c>
      <c r="I1601" s="35">
        <v>0.95550000000000002</v>
      </c>
      <c r="J1601" s="19">
        <f t="shared" ref="J1601:J1664" si="25">ROUND(K1601*12,2)</f>
        <v>1239761.28</v>
      </c>
      <c r="K1601" s="37">
        <v>103313.44</v>
      </c>
      <c r="L1601" s="38"/>
    </row>
    <row r="1602" spans="1:12" s="39" customFormat="1" ht="12.95" customHeight="1" x14ac:dyDescent="0.25">
      <c r="A1602" s="226"/>
      <c r="B1602" s="29">
        <v>2529</v>
      </c>
      <c r="C1602" s="30">
        <v>26</v>
      </c>
      <c r="D1602" s="32" t="s">
        <v>4153</v>
      </c>
      <c r="E1602" s="32" t="s">
        <v>4154</v>
      </c>
      <c r="F1602" s="32" t="s">
        <v>2978</v>
      </c>
      <c r="G1602" s="33" t="s">
        <v>12</v>
      </c>
      <c r="H1602" s="34" t="s">
        <v>13</v>
      </c>
      <c r="I1602" s="35">
        <v>0.95099999999999996</v>
      </c>
      <c r="J1602" s="19">
        <f t="shared" si="25"/>
        <v>1233922.5600000001</v>
      </c>
      <c r="K1602" s="37">
        <v>102826.88</v>
      </c>
      <c r="L1602" s="38"/>
    </row>
    <row r="1603" spans="1:12" s="39" customFormat="1" ht="12.95" customHeight="1" x14ac:dyDescent="0.25">
      <c r="A1603" s="226"/>
      <c r="B1603" s="29">
        <v>2530</v>
      </c>
      <c r="C1603" s="30">
        <v>27</v>
      </c>
      <c r="D1603" s="42" t="s">
        <v>4155</v>
      </c>
      <c r="E1603" s="42" t="s">
        <v>4156</v>
      </c>
      <c r="F1603" s="42" t="s">
        <v>4157</v>
      </c>
      <c r="G1603" s="33" t="s">
        <v>12</v>
      </c>
      <c r="H1603" s="34" t="s">
        <v>13</v>
      </c>
      <c r="I1603" s="35">
        <v>0.93799999999999994</v>
      </c>
      <c r="J1603" s="19">
        <f t="shared" si="25"/>
        <v>1217055</v>
      </c>
      <c r="K1603" s="37">
        <v>101421.25</v>
      </c>
      <c r="L1603" s="38"/>
    </row>
    <row r="1604" spans="1:12" s="39" customFormat="1" ht="12.95" customHeight="1" x14ac:dyDescent="0.25">
      <c r="A1604" s="226"/>
      <c r="B1604" s="29">
        <v>2500</v>
      </c>
      <c r="C1604" s="30">
        <v>28</v>
      </c>
      <c r="D1604" s="32" t="s">
        <v>2390</v>
      </c>
      <c r="E1604" s="32" t="s">
        <v>3790</v>
      </c>
      <c r="F1604" s="32" t="s">
        <v>4158</v>
      </c>
      <c r="G1604" s="33" t="s">
        <v>12</v>
      </c>
      <c r="H1604" s="34" t="s">
        <v>13</v>
      </c>
      <c r="I1604" s="35">
        <v>0.93200000000000005</v>
      </c>
      <c r="J1604" s="19">
        <f t="shared" si="25"/>
        <v>1209270</v>
      </c>
      <c r="K1604" s="37">
        <v>100772.5</v>
      </c>
      <c r="L1604" s="38"/>
    </row>
    <row r="1605" spans="1:12" s="39" customFormat="1" ht="12.95" customHeight="1" x14ac:dyDescent="0.25">
      <c r="A1605" s="226"/>
      <c r="B1605" s="29">
        <v>2535</v>
      </c>
      <c r="C1605" s="30">
        <v>29</v>
      </c>
      <c r="D1605" s="32" t="s">
        <v>4159</v>
      </c>
      <c r="E1605" s="32" t="s">
        <v>4160</v>
      </c>
      <c r="F1605" s="32" t="s">
        <v>4161</v>
      </c>
      <c r="G1605" s="33" t="s">
        <v>12</v>
      </c>
      <c r="H1605" s="34" t="s">
        <v>13</v>
      </c>
      <c r="I1605" s="35">
        <v>0.93600000000000005</v>
      </c>
      <c r="J1605" s="19">
        <f t="shared" si="25"/>
        <v>1214460</v>
      </c>
      <c r="K1605" s="37">
        <v>101205</v>
      </c>
      <c r="L1605" s="38"/>
    </row>
    <row r="1606" spans="1:12" s="39" customFormat="1" ht="12.95" customHeight="1" x14ac:dyDescent="0.25">
      <c r="A1606" s="226"/>
      <c r="B1606" s="29">
        <v>2518</v>
      </c>
      <c r="C1606" s="30">
        <v>30</v>
      </c>
      <c r="D1606" s="32" t="s">
        <v>4162</v>
      </c>
      <c r="E1606" s="32" t="s">
        <v>4163</v>
      </c>
      <c r="F1606" s="32" t="s">
        <v>4164</v>
      </c>
      <c r="G1606" s="33" t="s">
        <v>12</v>
      </c>
      <c r="H1606" s="34" t="s">
        <v>13</v>
      </c>
      <c r="I1606" s="35">
        <v>0.95750000000000002</v>
      </c>
      <c r="J1606" s="19">
        <f t="shared" si="25"/>
        <v>1242356.28</v>
      </c>
      <c r="K1606" s="37">
        <v>103529.69</v>
      </c>
      <c r="L1606" s="38"/>
    </row>
    <row r="1607" spans="1:12" s="39" customFormat="1" ht="12.95" customHeight="1" x14ac:dyDescent="0.25">
      <c r="A1607" s="226"/>
      <c r="B1607" s="29">
        <v>2505</v>
      </c>
      <c r="C1607" s="30">
        <v>31</v>
      </c>
      <c r="D1607" s="32" t="s">
        <v>4165</v>
      </c>
      <c r="E1607" s="32" t="s">
        <v>4166</v>
      </c>
      <c r="F1607" s="32" t="s">
        <v>4167</v>
      </c>
      <c r="G1607" s="33" t="s">
        <v>12</v>
      </c>
      <c r="H1607" s="34" t="s">
        <v>13</v>
      </c>
      <c r="I1607" s="35">
        <v>0.93979999999999997</v>
      </c>
      <c r="J1607" s="19">
        <f t="shared" si="25"/>
        <v>1219390.56</v>
      </c>
      <c r="K1607" s="37">
        <v>101615.88</v>
      </c>
      <c r="L1607" s="38"/>
    </row>
    <row r="1608" spans="1:12" s="39" customFormat="1" ht="12.95" customHeight="1" x14ac:dyDescent="0.25">
      <c r="A1608" s="226"/>
      <c r="B1608" s="29">
        <v>2548</v>
      </c>
      <c r="C1608" s="30">
        <v>32</v>
      </c>
      <c r="D1608" s="32" t="s">
        <v>4168</v>
      </c>
      <c r="E1608" s="32" t="s">
        <v>4169</v>
      </c>
      <c r="F1608" s="32" t="s">
        <v>4170</v>
      </c>
      <c r="G1608" s="33" t="s">
        <v>12</v>
      </c>
      <c r="H1608" s="34" t="s">
        <v>13</v>
      </c>
      <c r="I1608" s="35">
        <v>0.93200000000000005</v>
      </c>
      <c r="J1608" s="19">
        <f t="shared" si="25"/>
        <v>1209270</v>
      </c>
      <c r="K1608" s="37">
        <v>100772.5</v>
      </c>
      <c r="L1608" s="38"/>
    </row>
    <row r="1609" spans="1:12" s="39" customFormat="1" ht="12.95" customHeight="1" x14ac:dyDescent="0.25">
      <c r="A1609" s="226"/>
      <c r="B1609" s="29">
        <v>2539</v>
      </c>
      <c r="C1609" s="30">
        <v>33</v>
      </c>
      <c r="D1609" s="42" t="s">
        <v>4171</v>
      </c>
      <c r="E1609" s="42" t="s">
        <v>4172</v>
      </c>
      <c r="F1609" s="42" t="s">
        <v>4173</v>
      </c>
      <c r="G1609" s="33" t="s">
        <v>12</v>
      </c>
      <c r="H1609" s="34" t="s">
        <v>13</v>
      </c>
      <c r="I1609" s="35">
        <v>0.93600000000000005</v>
      </c>
      <c r="J1609" s="19">
        <f t="shared" si="25"/>
        <v>1214460</v>
      </c>
      <c r="K1609" s="37">
        <v>101205</v>
      </c>
      <c r="L1609" s="38"/>
    </row>
    <row r="1610" spans="1:12" s="39" customFormat="1" ht="12.95" customHeight="1" x14ac:dyDescent="0.25">
      <c r="A1610" s="226"/>
      <c r="B1610" s="29">
        <v>2528</v>
      </c>
      <c r="C1610" s="30">
        <v>34</v>
      </c>
      <c r="D1610" s="32" t="s">
        <v>268</v>
      </c>
      <c r="E1610" s="32" t="s">
        <v>269</v>
      </c>
      <c r="F1610" s="32" t="s">
        <v>4174</v>
      </c>
      <c r="G1610" s="33" t="s">
        <v>12</v>
      </c>
      <c r="H1610" s="34" t="s">
        <v>13</v>
      </c>
      <c r="I1610" s="35">
        <v>0.94</v>
      </c>
      <c r="J1610" s="19">
        <f t="shared" si="25"/>
        <v>1219650</v>
      </c>
      <c r="K1610" s="37">
        <v>101637.5</v>
      </c>
      <c r="L1610" s="38"/>
    </row>
    <row r="1611" spans="1:12" s="39" customFormat="1" ht="12.95" customHeight="1" x14ac:dyDescent="0.25">
      <c r="A1611" s="226"/>
      <c r="B1611" s="29">
        <v>2543</v>
      </c>
      <c r="C1611" s="30">
        <v>35</v>
      </c>
      <c r="D1611" s="32" t="s">
        <v>4175</v>
      </c>
      <c r="E1611" s="32" t="s">
        <v>4176</v>
      </c>
      <c r="F1611" s="32" t="s">
        <v>4177</v>
      </c>
      <c r="G1611" s="33" t="s">
        <v>12</v>
      </c>
      <c r="H1611" s="34" t="s">
        <v>13</v>
      </c>
      <c r="I1611" s="35">
        <v>0.95699999999999996</v>
      </c>
      <c r="J1611" s="19">
        <f t="shared" si="25"/>
        <v>1241707.56</v>
      </c>
      <c r="K1611" s="37">
        <v>103475.63</v>
      </c>
      <c r="L1611" s="38"/>
    </row>
    <row r="1612" spans="1:12" s="39" customFormat="1" ht="12.95" customHeight="1" x14ac:dyDescent="0.25">
      <c r="A1612" s="226"/>
      <c r="B1612" s="29">
        <v>2534</v>
      </c>
      <c r="C1612" s="30">
        <v>36</v>
      </c>
      <c r="D1612" s="42" t="s">
        <v>4178</v>
      </c>
      <c r="E1612" s="42" t="s">
        <v>4179</v>
      </c>
      <c r="F1612" s="42" t="s">
        <v>4180</v>
      </c>
      <c r="G1612" s="33" t="s">
        <v>12</v>
      </c>
      <c r="H1612" s="34" t="s">
        <v>13</v>
      </c>
      <c r="I1612" s="35">
        <v>0.92779999999999996</v>
      </c>
      <c r="J1612" s="19">
        <f t="shared" si="25"/>
        <v>1203820.56</v>
      </c>
      <c r="K1612" s="37">
        <v>100318.38</v>
      </c>
      <c r="L1612" s="38"/>
    </row>
    <row r="1613" spans="1:12" s="39" customFormat="1" ht="12.95" customHeight="1" x14ac:dyDescent="0.25">
      <c r="A1613" s="226"/>
      <c r="B1613" s="29">
        <v>2513</v>
      </c>
      <c r="C1613" s="30">
        <v>37</v>
      </c>
      <c r="D1613" s="32" t="s">
        <v>4181</v>
      </c>
      <c r="E1613" s="32" t="s">
        <v>4182</v>
      </c>
      <c r="F1613" s="32" t="s">
        <v>4183</v>
      </c>
      <c r="G1613" s="33" t="s">
        <v>12</v>
      </c>
      <c r="H1613" s="34" t="s">
        <v>13</v>
      </c>
      <c r="I1613" s="35">
        <v>0.93179999999999996</v>
      </c>
      <c r="J1613" s="19">
        <f t="shared" si="25"/>
        <v>1209010.56</v>
      </c>
      <c r="K1613" s="37">
        <v>100750.88</v>
      </c>
      <c r="L1613" s="38"/>
    </row>
    <row r="1614" spans="1:12" s="39" customFormat="1" ht="12.95" customHeight="1" x14ac:dyDescent="0.25">
      <c r="A1614" s="226"/>
      <c r="B1614" s="29">
        <v>2537</v>
      </c>
      <c r="C1614" s="30">
        <v>38</v>
      </c>
      <c r="D1614" s="42" t="s">
        <v>4184</v>
      </c>
      <c r="E1614" s="42" t="s">
        <v>4185</v>
      </c>
      <c r="F1614" s="42" t="s">
        <v>4186</v>
      </c>
      <c r="G1614" s="33" t="s">
        <v>12</v>
      </c>
      <c r="H1614" s="34" t="s">
        <v>13</v>
      </c>
      <c r="I1614" s="35">
        <v>0.92800000000000005</v>
      </c>
      <c r="J1614" s="19">
        <f t="shared" si="25"/>
        <v>1204080</v>
      </c>
      <c r="K1614" s="37">
        <v>100340</v>
      </c>
      <c r="L1614" s="38"/>
    </row>
    <row r="1615" spans="1:12" s="39" customFormat="1" ht="12.95" customHeight="1" x14ac:dyDescent="0.25">
      <c r="A1615" s="226"/>
      <c r="B1615" s="29">
        <v>2501</v>
      </c>
      <c r="C1615" s="30">
        <v>39</v>
      </c>
      <c r="D1615" s="32" t="s">
        <v>4187</v>
      </c>
      <c r="E1615" s="32" t="s">
        <v>4188</v>
      </c>
      <c r="F1615" s="32" t="s">
        <v>4189</v>
      </c>
      <c r="G1615" s="33" t="s">
        <v>12</v>
      </c>
      <c r="H1615" s="34" t="s">
        <v>13</v>
      </c>
      <c r="I1615" s="35">
        <v>0.93400000000000005</v>
      </c>
      <c r="J1615" s="19">
        <f t="shared" si="25"/>
        <v>1211865</v>
      </c>
      <c r="K1615" s="37">
        <v>100988.75</v>
      </c>
      <c r="L1615" s="38"/>
    </row>
    <row r="1616" spans="1:12" s="39" customFormat="1" ht="12.95" customHeight="1" x14ac:dyDescent="0.25">
      <c r="A1616" s="226"/>
      <c r="B1616" s="29">
        <v>2532</v>
      </c>
      <c r="C1616" s="30">
        <v>40</v>
      </c>
      <c r="D1616" s="32" t="s">
        <v>2033</v>
      </c>
      <c r="E1616" s="32" t="s">
        <v>4190</v>
      </c>
      <c r="F1616" s="32" t="s">
        <v>4191</v>
      </c>
      <c r="G1616" s="33" t="s">
        <v>12</v>
      </c>
      <c r="H1616" s="34" t="s">
        <v>13</v>
      </c>
      <c r="I1616" s="35">
        <v>0.95499999999999996</v>
      </c>
      <c r="J1616" s="19">
        <f t="shared" si="25"/>
        <v>1239112.56</v>
      </c>
      <c r="K1616" s="37">
        <v>103259.38</v>
      </c>
      <c r="L1616" s="38"/>
    </row>
    <row r="1617" spans="1:12" s="39" customFormat="1" ht="12.95" customHeight="1" x14ac:dyDescent="0.25">
      <c r="A1617" s="226"/>
      <c r="B1617" s="29">
        <v>2551</v>
      </c>
      <c r="C1617" s="30">
        <v>41</v>
      </c>
      <c r="D1617" s="42" t="s">
        <v>3012</v>
      </c>
      <c r="E1617" s="42" t="s">
        <v>4192</v>
      </c>
      <c r="F1617" s="42" t="s">
        <v>4193</v>
      </c>
      <c r="G1617" s="33" t="s">
        <v>12</v>
      </c>
      <c r="H1617" s="34" t="s">
        <v>13</v>
      </c>
      <c r="I1617" s="35">
        <v>0.95379999999999998</v>
      </c>
      <c r="J1617" s="19">
        <f t="shared" si="25"/>
        <v>1237555.56</v>
      </c>
      <c r="K1617" s="37">
        <v>103129.63</v>
      </c>
      <c r="L1617" s="38"/>
    </row>
    <row r="1618" spans="1:12" s="39" customFormat="1" ht="12.95" customHeight="1" x14ac:dyDescent="0.25">
      <c r="A1618" s="226"/>
      <c r="B1618" s="29">
        <v>2527</v>
      </c>
      <c r="C1618" s="30">
        <v>42</v>
      </c>
      <c r="D1618" s="32" t="s">
        <v>2794</v>
      </c>
      <c r="E1618" s="32" t="s">
        <v>4194</v>
      </c>
      <c r="F1618" s="32" t="s">
        <v>4195</v>
      </c>
      <c r="G1618" s="33" t="s">
        <v>12</v>
      </c>
      <c r="H1618" s="34" t="s">
        <v>13</v>
      </c>
      <c r="I1618" s="35">
        <v>0.93479999999999996</v>
      </c>
      <c r="J1618" s="19">
        <f t="shared" si="25"/>
        <v>1212903</v>
      </c>
      <c r="K1618" s="37">
        <v>101075.25</v>
      </c>
      <c r="L1618" s="38"/>
    </row>
    <row r="1619" spans="1:12" s="39" customFormat="1" ht="12.95" customHeight="1" x14ac:dyDescent="0.25">
      <c r="A1619" s="226"/>
      <c r="B1619" s="29">
        <v>2509</v>
      </c>
      <c r="C1619" s="30">
        <v>43</v>
      </c>
      <c r="D1619" s="32" t="s">
        <v>4196</v>
      </c>
      <c r="E1619" s="32" t="s">
        <v>4197</v>
      </c>
      <c r="F1619" s="32" t="s">
        <v>2753</v>
      </c>
      <c r="G1619" s="33" t="s">
        <v>12</v>
      </c>
      <c r="H1619" s="34" t="s">
        <v>13</v>
      </c>
      <c r="I1619" s="35">
        <v>0.94199999999999995</v>
      </c>
      <c r="J1619" s="19">
        <f t="shared" si="25"/>
        <v>1222245</v>
      </c>
      <c r="K1619" s="37">
        <v>101853.75</v>
      </c>
      <c r="L1619" s="38"/>
    </row>
    <row r="1620" spans="1:12" s="39" customFormat="1" ht="12.95" customHeight="1" x14ac:dyDescent="0.25">
      <c r="A1620" s="226"/>
      <c r="B1620" s="29">
        <v>2540</v>
      </c>
      <c r="C1620" s="30">
        <v>44</v>
      </c>
      <c r="D1620" s="42" t="s">
        <v>4198</v>
      </c>
      <c r="E1620" s="42" t="s">
        <v>4199</v>
      </c>
      <c r="F1620" s="42" t="s">
        <v>4200</v>
      </c>
      <c r="G1620" s="33" t="s">
        <v>12</v>
      </c>
      <c r="H1620" s="34" t="s">
        <v>13</v>
      </c>
      <c r="I1620" s="35">
        <v>0.96750000000000003</v>
      </c>
      <c r="J1620" s="19">
        <f t="shared" si="25"/>
        <v>1255331.28</v>
      </c>
      <c r="K1620" s="37">
        <v>104610.94</v>
      </c>
      <c r="L1620" s="38"/>
    </row>
    <row r="1621" spans="1:12" s="39" customFormat="1" ht="12.95" customHeight="1" x14ac:dyDescent="0.25">
      <c r="A1621" s="226"/>
      <c r="B1621" s="29">
        <v>2516</v>
      </c>
      <c r="C1621" s="30">
        <v>45</v>
      </c>
      <c r="D1621" s="32" t="s">
        <v>2841</v>
      </c>
      <c r="E1621" s="32" t="s">
        <v>2842</v>
      </c>
      <c r="F1621" s="32" t="s">
        <v>4201</v>
      </c>
      <c r="G1621" s="33" t="s">
        <v>12</v>
      </c>
      <c r="H1621" s="34" t="s">
        <v>13</v>
      </c>
      <c r="I1621" s="35">
        <v>0.95699999999999996</v>
      </c>
      <c r="J1621" s="19">
        <f t="shared" si="25"/>
        <v>1241707.56</v>
      </c>
      <c r="K1621" s="37">
        <v>103475.63</v>
      </c>
      <c r="L1621" s="38"/>
    </row>
    <row r="1622" spans="1:12" s="39" customFormat="1" ht="12.95" customHeight="1" x14ac:dyDescent="0.25">
      <c r="A1622" s="226"/>
      <c r="B1622" s="29">
        <v>2510</v>
      </c>
      <c r="C1622" s="30">
        <v>46</v>
      </c>
      <c r="D1622" s="32" t="s">
        <v>2582</v>
      </c>
      <c r="E1622" s="32" t="s">
        <v>4202</v>
      </c>
      <c r="F1622" s="32" t="s">
        <v>4203</v>
      </c>
      <c r="G1622" s="33" t="s">
        <v>12</v>
      </c>
      <c r="H1622" s="34" t="s">
        <v>13</v>
      </c>
      <c r="I1622" s="35">
        <v>0.96</v>
      </c>
      <c r="J1622" s="19">
        <f t="shared" si="25"/>
        <v>1245600</v>
      </c>
      <c r="K1622" s="37">
        <v>103800</v>
      </c>
      <c r="L1622" s="38"/>
    </row>
    <row r="1623" spans="1:12" s="39" customFormat="1" ht="12.95" customHeight="1" x14ac:dyDescent="0.25">
      <c r="A1623" s="226"/>
      <c r="B1623" s="29">
        <v>2504</v>
      </c>
      <c r="C1623" s="30">
        <v>47</v>
      </c>
      <c r="D1623" s="32" t="s">
        <v>4204</v>
      </c>
      <c r="E1623" s="32" t="s">
        <v>4205</v>
      </c>
      <c r="F1623" s="32" t="s">
        <v>4206</v>
      </c>
      <c r="G1623" s="33" t="s">
        <v>12</v>
      </c>
      <c r="H1623" s="34" t="s">
        <v>13</v>
      </c>
      <c r="I1623" s="35">
        <v>0.94579999999999997</v>
      </c>
      <c r="J1623" s="19">
        <f t="shared" si="25"/>
        <v>1227175.56</v>
      </c>
      <c r="K1623" s="37">
        <v>102264.63</v>
      </c>
      <c r="L1623" s="38"/>
    </row>
    <row r="1624" spans="1:12" s="39" customFormat="1" ht="12.95" customHeight="1" x14ac:dyDescent="0.25">
      <c r="A1624" s="226"/>
      <c r="B1624" s="29">
        <v>2506</v>
      </c>
      <c r="C1624" s="30">
        <v>48</v>
      </c>
      <c r="D1624" s="41" t="s">
        <v>4207</v>
      </c>
      <c r="E1624" s="41" t="s">
        <v>4208</v>
      </c>
      <c r="F1624" s="41" t="s">
        <v>4209</v>
      </c>
      <c r="G1624" s="33" t="s">
        <v>12</v>
      </c>
      <c r="H1624" s="34" t="s">
        <v>13</v>
      </c>
      <c r="I1624" s="35">
        <v>0.92579999999999996</v>
      </c>
      <c r="J1624" s="19">
        <f t="shared" si="25"/>
        <v>1201225.56</v>
      </c>
      <c r="K1624" s="37">
        <v>100102.13</v>
      </c>
      <c r="L1624" s="38"/>
    </row>
    <row r="1625" spans="1:12" s="39" customFormat="1" ht="12.95" customHeight="1" x14ac:dyDescent="0.25">
      <c r="A1625" s="227"/>
      <c r="B1625" s="29">
        <v>2520</v>
      </c>
      <c r="C1625" s="30">
        <v>49</v>
      </c>
      <c r="D1625" s="42" t="s">
        <v>3087</v>
      </c>
      <c r="E1625" s="42" t="s">
        <v>4210</v>
      </c>
      <c r="F1625" s="42" t="s">
        <v>4211</v>
      </c>
      <c r="G1625" s="33" t="s">
        <v>12</v>
      </c>
      <c r="H1625" s="34" t="s">
        <v>13</v>
      </c>
      <c r="I1625" s="35">
        <v>0.95</v>
      </c>
      <c r="J1625" s="19">
        <f t="shared" si="25"/>
        <v>1232625</v>
      </c>
      <c r="K1625" s="37">
        <v>102718.75</v>
      </c>
      <c r="L1625" s="38"/>
    </row>
    <row r="1626" spans="1:12" s="39" customFormat="1" ht="12.95" customHeight="1" x14ac:dyDescent="0.25">
      <c r="A1626" s="225" t="s">
        <v>4212</v>
      </c>
      <c r="B1626" s="29"/>
      <c r="C1626" s="30"/>
      <c r="D1626" s="31" t="s">
        <v>126</v>
      </c>
      <c r="E1626" s="42"/>
      <c r="F1626" s="42"/>
      <c r="G1626" s="33"/>
      <c r="H1626" s="34"/>
      <c r="I1626" s="35"/>
      <c r="J1626" s="19"/>
      <c r="K1626" s="37"/>
      <c r="L1626" s="38"/>
    </row>
    <row r="1627" spans="1:12" s="39" customFormat="1" ht="12.95" customHeight="1" x14ac:dyDescent="0.25">
      <c r="A1627" s="226"/>
      <c r="B1627" s="29">
        <v>3017</v>
      </c>
      <c r="C1627" s="30">
        <v>1</v>
      </c>
      <c r="D1627" s="42" t="s">
        <v>4213</v>
      </c>
      <c r="E1627" s="42" t="s">
        <v>4214</v>
      </c>
      <c r="F1627" s="42" t="s">
        <v>4215</v>
      </c>
      <c r="G1627" s="33" t="s">
        <v>130</v>
      </c>
      <c r="H1627" s="34" t="s">
        <v>13</v>
      </c>
      <c r="I1627" s="35">
        <v>0.92959999999999998</v>
      </c>
      <c r="J1627" s="19">
        <f t="shared" si="25"/>
        <v>603124.43999999994</v>
      </c>
      <c r="K1627" s="37">
        <v>50260.37</v>
      </c>
      <c r="L1627" s="38"/>
    </row>
    <row r="1628" spans="1:12" s="39" customFormat="1" ht="12.95" customHeight="1" x14ac:dyDescent="0.25">
      <c r="A1628" s="226"/>
      <c r="B1628" s="29"/>
      <c r="C1628" s="30"/>
      <c r="D1628" s="31" t="s">
        <v>11</v>
      </c>
      <c r="E1628" s="32"/>
      <c r="F1628" s="32"/>
      <c r="G1628" s="33"/>
      <c r="H1628" s="34"/>
      <c r="I1628" s="35"/>
      <c r="J1628" s="19"/>
      <c r="K1628" s="37"/>
      <c r="L1628" s="38"/>
    </row>
    <row r="1629" spans="1:12" s="39" customFormat="1" ht="12.95" customHeight="1" x14ac:dyDescent="0.25">
      <c r="A1629" s="226"/>
      <c r="B1629" s="29">
        <v>3021</v>
      </c>
      <c r="C1629" s="30">
        <v>1</v>
      </c>
      <c r="D1629" s="32" t="s">
        <v>4216</v>
      </c>
      <c r="E1629" s="32" t="s">
        <v>4217</v>
      </c>
      <c r="F1629" s="32" t="s">
        <v>4218</v>
      </c>
      <c r="G1629" s="33" t="s">
        <v>12</v>
      </c>
      <c r="H1629" s="34" t="s">
        <v>13</v>
      </c>
      <c r="I1629" s="35">
        <v>0.91849999999999998</v>
      </c>
      <c r="J1629" s="19">
        <f t="shared" si="25"/>
        <v>1191753.72</v>
      </c>
      <c r="K1629" s="37">
        <v>99312.81</v>
      </c>
      <c r="L1629" s="38"/>
    </row>
    <row r="1630" spans="1:12" s="39" customFormat="1" ht="12.95" customHeight="1" x14ac:dyDescent="0.25">
      <c r="A1630" s="226"/>
      <c r="B1630" s="29">
        <v>3014</v>
      </c>
      <c r="C1630" s="30">
        <v>2</v>
      </c>
      <c r="D1630" s="32" t="s">
        <v>4219</v>
      </c>
      <c r="E1630" s="32" t="s">
        <v>4220</v>
      </c>
      <c r="F1630" s="32" t="s">
        <v>4221</v>
      </c>
      <c r="G1630" s="33" t="s">
        <v>12</v>
      </c>
      <c r="H1630" s="34" t="s">
        <v>13</v>
      </c>
      <c r="I1630" s="35">
        <v>0.94389999999999996</v>
      </c>
      <c r="J1630" s="19">
        <f t="shared" si="25"/>
        <v>1224710.28</v>
      </c>
      <c r="K1630" s="37">
        <v>102059.19</v>
      </c>
      <c r="L1630" s="38"/>
    </row>
    <row r="1631" spans="1:12" s="39" customFormat="1" ht="12.95" customHeight="1" x14ac:dyDescent="0.25">
      <c r="A1631" s="226"/>
      <c r="B1631" s="29">
        <v>3007</v>
      </c>
      <c r="C1631" s="30">
        <v>3</v>
      </c>
      <c r="D1631" s="32" t="s">
        <v>4222</v>
      </c>
      <c r="E1631" s="32" t="s">
        <v>4223</v>
      </c>
      <c r="F1631" s="32" t="s">
        <v>4224</v>
      </c>
      <c r="G1631" s="33" t="s">
        <v>12</v>
      </c>
      <c r="H1631" s="34" t="s">
        <v>13</v>
      </c>
      <c r="I1631" s="35">
        <v>0.9345</v>
      </c>
      <c r="J1631" s="19">
        <f t="shared" si="25"/>
        <v>1212513.72</v>
      </c>
      <c r="K1631" s="37">
        <v>101042.81</v>
      </c>
      <c r="L1631" s="38"/>
    </row>
    <row r="1632" spans="1:12" s="39" customFormat="1" ht="12.95" customHeight="1" x14ac:dyDescent="0.25">
      <c r="A1632" s="226"/>
      <c r="B1632" s="29">
        <v>3006</v>
      </c>
      <c r="C1632" s="30">
        <v>4</v>
      </c>
      <c r="D1632" s="32" t="s">
        <v>4225</v>
      </c>
      <c r="E1632" s="32" t="s">
        <v>4226</v>
      </c>
      <c r="F1632" s="32" t="s">
        <v>4227</v>
      </c>
      <c r="G1632" s="33" t="s">
        <v>12</v>
      </c>
      <c r="H1632" s="34" t="s">
        <v>13</v>
      </c>
      <c r="I1632" s="35">
        <v>0.96060000000000001</v>
      </c>
      <c r="J1632" s="19">
        <f t="shared" si="25"/>
        <v>1246378.56</v>
      </c>
      <c r="K1632" s="37">
        <v>103864.88</v>
      </c>
      <c r="L1632" s="38"/>
    </row>
    <row r="1633" spans="1:12" s="39" customFormat="1" ht="12.95" customHeight="1" x14ac:dyDescent="0.25">
      <c r="A1633" s="226"/>
      <c r="B1633" s="29">
        <v>3013</v>
      </c>
      <c r="C1633" s="30">
        <v>5</v>
      </c>
      <c r="D1633" s="32" t="s">
        <v>4228</v>
      </c>
      <c r="E1633" s="32" t="s">
        <v>4229</v>
      </c>
      <c r="F1633" s="32" t="s">
        <v>4230</v>
      </c>
      <c r="G1633" s="33" t="s">
        <v>12</v>
      </c>
      <c r="H1633" s="34" t="s">
        <v>13</v>
      </c>
      <c r="I1633" s="35">
        <v>0.97540000000000004</v>
      </c>
      <c r="J1633" s="19">
        <f t="shared" si="25"/>
        <v>1265581.56</v>
      </c>
      <c r="K1633" s="37">
        <v>105465.13</v>
      </c>
      <c r="L1633" s="38"/>
    </row>
    <row r="1634" spans="1:12" s="39" customFormat="1" ht="12.95" customHeight="1" x14ac:dyDescent="0.25">
      <c r="A1634" s="226"/>
      <c r="B1634" s="29">
        <v>3000</v>
      </c>
      <c r="C1634" s="30">
        <v>6</v>
      </c>
      <c r="D1634" s="32" t="s">
        <v>4231</v>
      </c>
      <c r="E1634" s="32" t="s">
        <v>4232</v>
      </c>
      <c r="F1634" s="32" t="s">
        <v>4233</v>
      </c>
      <c r="G1634" s="33" t="s">
        <v>12</v>
      </c>
      <c r="H1634" s="34" t="s">
        <v>13</v>
      </c>
      <c r="I1634" s="35">
        <v>0.95040000000000002</v>
      </c>
      <c r="J1634" s="19">
        <f t="shared" si="25"/>
        <v>1233144</v>
      </c>
      <c r="K1634" s="37">
        <v>102762</v>
      </c>
      <c r="L1634" s="38"/>
    </row>
    <row r="1635" spans="1:12" s="39" customFormat="1" ht="12.95" customHeight="1" x14ac:dyDescent="0.25">
      <c r="A1635" s="226"/>
      <c r="B1635" s="29">
        <v>3004</v>
      </c>
      <c r="C1635" s="30">
        <v>7</v>
      </c>
      <c r="D1635" s="42" t="s">
        <v>4234</v>
      </c>
      <c r="E1635" s="42" t="s">
        <v>4235</v>
      </c>
      <c r="F1635" s="42" t="s">
        <v>4236</v>
      </c>
      <c r="G1635" s="27" t="s">
        <v>12</v>
      </c>
      <c r="H1635" s="34" t="s">
        <v>13</v>
      </c>
      <c r="I1635" s="35">
        <v>0.96740000000000004</v>
      </c>
      <c r="J1635" s="19">
        <f t="shared" si="25"/>
        <v>1255201.56</v>
      </c>
      <c r="K1635" s="37">
        <v>104600.13</v>
      </c>
      <c r="L1635" s="38"/>
    </row>
    <row r="1636" spans="1:12" s="39" customFormat="1" ht="12.95" customHeight="1" x14ac:dyDescent="0.25">
      <c r="A1636" s="226"/>
      <c r="B1636" s="29">
        <v>3005</v>
      </c>
      <c r="C1636" s="30">
        <v>8</v>
      </c>
      <c r="D1636" s="42" t="s">
        <v>4237</v>
      </c>
      <c r="E1636" s="42" t="s">
        <v>4238</v>
      </c>
      <c r="F1636" s="42" t="s">
        <v>109</v>
      </c>
      <c r="G1636" s="50" t="s">
        <v>12</v>
      </c>
      <c r="H1636" s="34" t="s">
        <v>13</v>
      </c>
      <c r="I1636" s="35">
        <v>0.94840000000000002</v>
      </c>
      <c r="J1636" s="19">
        <f t="shared" si="25"/>
        <v>1230549</v>
      </c>
      <c r="K1636" s="37">
        <v>102545.75</v>
      </c>
      <c r="L1636" s="38"/>
    </row>
    <row r="1637" spans="1:12" s="39" customFormat="1" ht="12.95" customHeight="1" x14ac:dyDescent="0.25">
      <c r="A1637" s="226"/>
      <c r="B1637" s="29">
        <v>3020</v>
      </c>
      <c r="C1637" s="30">
        <v>9</v>
      </c>
      <c r="D1637" s="32" t="s">
        <v>4239</v>
      </c>
      <c r="E1637" s="32" t="s">
        <v>4240</v>
      </c>
      <c r="F1637" s="32" t="s">
        <v>4241</v>
      </c>
      <c r="G1637" s="50" t="s">
        <v>12</v>
      </c>
      <c r="H1637" s="34" t="s">
        <v>13</v>
      </c>
      <c r="I1637" s="35">
        <v>0.94289999999999996</v>
      </c>
      <c r="J1637" s="19">
        <f t="shared" si="25"/>
        <v>1223412.72</v>
      </c>
      <c r="K1637" s="37">
        <v>101951.06</v>
      </c>
      <c r="L1637" s="38"/>
    </row>
    <row r="1638" spans="1:12" s="39" customFormat="1" ht="12.95" customHeight="1" x14ac:dyDescent="0.25">
      <c r="A1638" s="226"/>
      <c r="B1638" s="29">
        <v>3018</v>
      </c>
      <c r="C1638" s="30">
        <v>10</v>
      </c>
      <c r="D1638" s="42" t="s">
        <v>4242</v>
      </c>
      <c r="E1638" s="42" t="s">
        <v>4243</v>
      </c>
      <c r="F1638" s="42" t="s">
        <v>4244</v>
      </c>
      <c r="G1638" s="50" t="s">
        <v>12</v>
      </c>
      <c r="H1638" s="34" t="s">
        <v>13</v>
      </c>
      <c r="I1638" s="35">
        <v>0.94630000000000003</v>
      </c>
      <c r="J1638" s="19">
        <f t="shared" si="25"/>
        <v>1227824.28</v>
      </c>
      <c r="K1638" s="37">
        <v>102318.69</v>
      </c>
      <c r="L1638" s="38"/>
    </row>
    <row r="1639" spans="1:12" s="39" customFormat="1" ht="12.95" customHeight="1" x14ac:dyDescent="0.25">
      <c r="A1639" s="226"/>
      <c r="B1639" s="29">
        <v>3002</v>
      </c>
      <c r="C1639" s="30">
        <v>11</v>
      </c>
      <c r="D1639" s="42" t="s">
        <v>4245</v>
      </c>
      <c r="E1639" s="42" t="s">
        <v>4246</v>
      </c>
      <c r="F1639" s="42" t="s">
        <v>4247</v>
      </c>
      <c r="G1639" s="27" t="s">
        <v>12</v>
      </c>
      <c r="H1639" s="34" t="s">
        <v>13</v>
      </c>
      <c r="I1639" s="35">
        <v>0.92679999999999996</v>
      </c>
      <c r="J1639" s="19">
        <f t="shared" si="25"/>
        <v>1202523</v>
      </c>
      <c r="K1639" s="37">
        <v>100210.25</v>
      </c>
      <c r="L1639" s="38"/>
    </row>
    <row r="1640" spans="1:12" s="39" customFormat="1" ht="12.95" customHeight="1" x14ac:dyDescent="0.25">
      <c r="A1640" s="226"/>
      <c r="B1640" s="29">
        <v>3010</v>
      </c>
      <c r="C1640" s="30">
        <v>12</v>
      </c>
      <c r="D1640" s="42" t="s">
        <v>4248</v>
      </c>
      <c r="E1640" s="42" t="s">
        <v>4249</v>
      </c>
      <c r="F1640" s="42" t="s">
        <v>4250</v>
      </c>
      <c r="G1640" s="27" t="s">
        <v>12</v>
      </c>
      <c r="H1640" s="34" t="s">
        <v>13</v>
      </c>
      <c r="I1640" s="35">
        <v>0.94420000000000004</v>
      </c>
      <c r="J1640" s="19">
        <f t="shared" si="25"/>
        <v>1225099.56</v>
      </c>
      <c r="K1640" s="37">
        <v>102091.63</v>
      </c>
      <c r="L1640" s="38"/>
    </row>
    <row r="1641" spans="1:12" s="39" customFormat="1" ht="12.95" customHeight="1" x14ac:dyDescent="0.25">
      <c r="A1641" s="226"/>
      <c r="B1641" s="29">
        <v>3016</v>
      </c>
      <c r="C1641" s="30">
        <v>13</v>
      </c>
      <c r="D1641" s="32" t="s">
        <v>4251</v>
      </c>
      <c r="E1641" s="32" t="s">
        <v>4252</v>
      </c>
      <c r="F1641" s="32" t="s">
        <v>4253</v>
      </c>
      <c r="G1641" s="33" t="s">
        <v>12</v>
      </c>
      <c r="H1641" s="34" t="s">
        <v>13</v>
      </c>
      <c r="I1641" s="35">
        <v>0.94940000000000002</v>
      </c>
      <c r="J1641" s="19">
        <f t="shared" si="25"/>
        <v>1231846.56</v>
      </c>
      <c r="K1641" s="37">
        <v>102653.88</v>
      </c>
      <c r="L1641" s="38"/>
    </row>
    <row r="1642" spans="1:12" s="39" customFormat="1" ht="12.95" customHeight="1" x14ac:dyDescent="0.25">
      <c r="A1642" s="226"/>
      <c r="B1642" s="29">
        <v>3019</v>
      </c>
      <c r="C1642" s="30">
        <v>14</v>
      </c>
      <c r="D1642" s="42" t="s">
        <v>4254</v>
      </c>
      <c r="E1642" s="42" t="s">
        <v>4255</v>
      </c>
      <c r="F1642" s="42" t="s">
        <v>4256</v>
      </c>
      <c r="G1642" s="33" t="s">
        <v>12</v>
      </c>
      <c r="H1642" s="34" t="s">
        <v>13</v>
      </c>
      <c r="I1642" s="35">
        <v>0.95140000000000002</v>
      </c>
      <c r="J1642" s="19">
        <f t="shared" si="25"/>
        <v>1234441.56</v>
      </c>
      <c r="K1642" s="37">
        <v>102870.13</v>
      </c>
      <c r="L1642" s="38"/>
    </row>
    <row r="1643" spans="1:12" s="39" customFormat="1" ht="12.95" customHeight="1" x14ac:dyDescent="0.25">
      <c r="A1643" s="226"/>
      <c r="B1643" s="43">
        <v>3012</v>
      </c>
      <c r="C1643" s="30">
        <v>15</v>
      </c>
      <c r="D1643" s="32" t="s">
        <v>4257</v>
      </c>
      <c r="E1643" s="32" t="s">
        <v>4258</v>
      </c>
      <c r="F1643" s="32" t="s">
        <v>4259</v>
      </c>
      <c r="G1643" s="33" t="s">
        <v>12</v>
      </c>
      <c r="H1643" s="34" t="s">
        <v>13</v>
      </c>
      <c r="I1643" s="35">
        <v>0.95199999999999996</v>
      </c>
      <c r="J1643" s="19">
        <f t="shared" si="25"/>
        <v>1235220</v>
      </c>
      <c r="K1643" s="37">
        <v>102935</v>
      </c>
      <c r="L1643" s="38"/>
    </row>
    <row r="1644" spans="1:12" s="39" customFormat="1" ht="12.95" customHeight="1" x14ac:dyDescent="0.25">
      <c r="A1644" s="226"/>
      <c r="B1644" s="43">
        <v>3011</v>
      </c>
      <c r="C1644" s="30">
        <v>16</v>
      </c>
      <c r="D1644" s="53" t="s">
        <v>4260</v>
      </c>
      <c r="E1644" s="53" t="s">
        <v>4261</v>
      </c>
      <c r="F1644" s="53" t="s">
        <v>4262</v>
      </c>
      <c r="G1644" s="33" t="s">
        <v>12</v>
      </c>
      <c r="H1644" s="34" t="s">
        <v>13</v>
      </c>
      <c r="I1644" s="35">
        <v>0.49569999999999997</v>
      </c>
      <c r="J1644" s="19">
        <f t="shared" si="25"/>
        <v>643170.72</v>
      </c>
      <c r="K1644" s="37">
        <v>53597.56</v>
      </c>
      <c r="L1644" s="38"/>
    </row>
    <row r="1645" spans="1:12" s="39" customFormat="1" ht="12.95" customHeight="1" x14ac:dyDescent="0.25">
      <c r="A1645" s="226"/>
      <c r="B1645" s="43">
        <v>3003</v>
      </c>
      <c r="C1645" s="30">
        <v>17</v>
      </c>
      <c r="D1645" s="53" t="s">
        <v>4263</v>
      </c>
      <c r="E1645" s="53" t="s">
        <v>4264</v>
      </c>
      <c r="F1645" s="53" t="s">
        <v>64</v>
      </c>
      <c r="G1645" s="33" t="s">
        <v>12</v>
      </c>
      <c r="H1645" s="34" t="s">
        <v>13</v>
      </c>
      <c r="I1645" s="35">
        <v>0.54369999999999996</v>
      </c>
      <c r="J1645" s="19">
        <f t="shared" si="25"/>
        <v>705450.72</v>
      </c>
      <c r="K1645" s="37">
        <v>58787.56</v>
      </c>
      <c r="L1645" s="38"/>
    </row>
    <row r="1646" spans="1:12" s="39" customFormat="1" ht="12.95" customHeight="1" x14ac:dyDescent="0.25">
      <c r="A1646" s="227"/>
      <c r="B1646" s="29">
        <v>3009</v>
      </c>
      <c r="C1646" s="30">
        <v>18</v>
      </c>
      <c r="D1646" s="32" t="s">
        <v>1654</v>
      </c>
      <c r="E1646" s="32" t="s">
        <v>1655</v>
      </c>
      <c r="F1646" s="32" t="s">
        <v>4265</v>
      </c>
      <c r="G1646" s="33" t="s">
        <v>12</v>
      </c>
      <c r="H1646" s="34" t="s">
        <v>13</v>
      </c>
      <c r="I1646" s="35">
        <v>0.95520000000000005</v>
      </c>
      <c r="J1646" s="19">
        <f t="shared" si="25"/>
        <v>1239372</v>
      </c>
      <c r="K1646" s="37">
        <v>103281</v>
      </c>
      <c r="L1646" s="38"/>
    </row>
    <row r="1647" spans="1:12" s="39" customFormat="1" ht="12.95" customHeight="1" x14ac:dyDescent="0.25">
      <c r="A1647" s="225" t="s">
        <v>4266</v>
      </c>
      <c r="B1647" s="29"/>
      <c r="C1647" s="30"/>
      <c r="D1647" s="31" t="s">
        <v>126</v>
      </c>
      <c r="E1647" s="32"/>
      <c r="F1647" s="32"/>
      <c r="G1647" s="33"/>
      <c r="H1647" s="34"/>
      <c r="I1647" s="35"/>
      <c r="J1647" s="19"/>
      <c r="K1647" s="37"/>
      <c r="L1647" s="38"/>
    </row>
    <row r="1648" spans="1:12" s="39" customFormat="1" ht="12.95" customHeight="1" x14ac:dyDescent="0.25">
      <c r="A1648" s="226"/>
      <c r="B1648" s="29">
        <v>218</v>
      </c>
      <c r="C1648" s="30">
        <v>1</v>
      </c>
      <c r="D1648" s="32" t="s">
        <v>4267</v>
      </c>
      <c r="E1648" s="32" t="s">
        <v>4268</v>
      </c>
      <c r="F1648" s="32" t="s">
        <v>4269</v>
      </c>
      <c r="G1648" s="33" t="s">
        <v>130</v>
      </c>
      <c r="H1648" s="34" t="s">
        <v>13</v>
      </c>
      <c r="I1648" s="35">
        <v>0.96260000000000001</v>
      </c>
      <c r="J1648" s="19">
        <f t="shared" si="25"/>
        <v>624534.84</v>
      </c>
      <c r="K1648" s="37">
        <v>52044.57</v>
      </c>
      <c r="L1648" s="38"/>
    </row>
    <row r="1649" spans="1:12" s="39" customFormat="1" ht="12.95" customHeight="1" x14ac:dyDescent="0.25">
      <c r="A1649" s="226"/>
      <c r="B1649" s="29">
        <v>210</v>
      </c>
      <c r="C1649" s="30">
        <v>2</v>
      </c>
      <c r="D1649" s="32" t="s">
        <v>4270</v>
      </c>
      <c r="E1649" s="32" t="s">
        <v>4271</v>
      </c>
      <c r="F1649" s="32" t="s">
        <v>4272</v>
      </c>
      <c r="G1649" s="33" t="s">
        <v>130</v>
      </c>
      <c r="H1649" s="34" t="s">
        <v>13</v>
      </c>
      <c r="I1649" s="35">
        <v>0.96460000000000001</v>
      </c>
      <c r="J1649" s="19">
        <f t="shared" si="25"/>
        <v>625832.52</v>
      </c>
      <c r="K1649" s="37">
        <v>52152.71</v>
      </c>
      <c r="L1649" s="38"/>
    </row>
    <row r="1650" spans="1:12" s="39" customFormat="1" ht="12.95" customHeight="1" x14ac:dyDescent="0.25">
      <c r="A1650" s="226"/>
      <c r="B1650" s="29"/>
      <c r="C1650" s="30"/>
      <c r="D1650" s="31" t="s">
        <v>11</v>
      </c>
      <c r="E1650" s="32"/>
      <c r="F1650" s="32"/>
      <c r="G1650" s="33"/>
      <c r="H1650" s="34"/>
      <c r="I1650" s="35"/>
      <c r="J1650" s="19"/>
      <c r="K1650" s="37"/>
      <c r="L1650" s="38"/>
    </row>
    <row r="1651" spans="1:12" s="39" customFormat="1" ht="12.95" customHeight="1" x14ac:dyDescent="0.25">
      <c r="A1651" s="226"/>
      <c r="B1651" s="29">
        <v>201</v>
      </c>
      <c r="C1651" s="30">
        <v>1</v>
      </c>
      <c r="D1651" s="32" t="s">
        <v>4273</v>
      </c>
      <c r="E1651" s="32" t="s">
        <v>4274</v>
      </c>
      <c r="F1651" s="32" t="s">
        <v>4275</v>
      </c>
      <c r="G1651" s="33" t="s">
        <v>12</v>
      </c>
      <c r="H1651" s="34" t="s">
        <v>13</v>
      </c>
      <c r="I1651" s="35">
        <v>0.96260000000000001</v>
      </c>
      <c r="J1651" s="19">
        <f t="shared" si="25"/>
        <v>1248973.56</v>
      </c>
      <c r="K1651" s="37">
        <v>104081.13</v>
      </c>
      <c r="L1651" s="38"/>
    </row>
    <row r="1652" spans="1:12" s="39" customFormat="1" ht="12.95" customHeight="1" x14ac:dyDescent="0.25">
      <c r="A1652" s="226"/>
      <c r="B1652" s="29">
        <v>217</v>
      </c>
      <c r="C1652" s="30">
        <v>2</v>
      </c>
      <c r="D1652" s="32" t="s">
        <v>4276</v>
      </c>
      <c r="E1652" s="32" t="s">
        <v>4277</v>
      </c>
      <c r="F1652" s="32" t="s">
        <v>4278</v>
      </c>
      <c r="G1652" s="33" t="s">
        <v>12</v>
      </c>
      <c r="H1652" s="34" t="s">
        <v>13</v>
      </c>
      <c r="I1652" s="35">
        <v>0.96260000000000001</v>
      </c>
      <c r="J1652" s="19">
        <f t="shared" si="25"/>
        <v>1248973.56</v>
      </c>
      <c r="K1652" s="37">
        <v>104081.13</v>
      </c>
      <c r="L1652" s="38"/>
    </row>
    <row r="1653" spans="1:12" s="39" customFormat="1" ht="12.95" customHeight="1" x14ac:dyDescent="0.25">
      <c r="A1653" s="226"/>
      <c r="B1653" s="29">
        <v>227</v>
      </c>
      <c r="C1653" s="30">
        <v>3</v>
      </c>
      <c r="D1653" s="42" t="s">
        <v>2070</v>
      </c>
      <c r="E1653" s="42" t="s">
        <v>4279</v>
      </c>
      <c r="F1653" s="42" t="s">
        <v>4280</v>
      </c>
      <c r="G1653" s="33" t="s">
        <v>12</v>
      </c>
      <c r="H1653" s="34" t="s">
        <v>13</v>
      </c>
      <c r="I1653" s="35">
        <v>0.9546</v>
      </c>
      <c r="J1653" s="19">
        <f t="shared" si="25"/>
        <v>1238593.56</v>
      </c>
      <c r="K1653" s="37">
        <v>103216.13</v>
      </c>
      <c r="L1653" s="38"/>
    </row>
    <row r="1654" spans="1:12" s="39" customFormat="1" ht="12.95" customHeight="1" x14ac:dyDescent="0.25">
      <c r="A1654" s="226"/>
      <c r="B1654" s="29">
        <v>221</v>
      </c>
      <c r="C1654" s="30">
        <v>4</v>
      </c>
      <c r="D1654" s="32" t="s">
        <v>4281</v>
      </c>
      <c r="E1654" s="32" t="s">
        <v>4282</v>
      </c>
      <c r="F1654" s="32" t="s">
        <v>4283</v>
      </c>
      <c r="G1654" s="33" t="s">
        <v>12</v>
      </c>
      <c r="H1654" s="34" t="s">
        <v>13</v>
      </c>
      <c r="I1654" s="35">
        <v>0.96260000000000001</v>
      </c>
      <c r="J1654" s="19">
        <f t="shared" si="25"/>
        <v>1248973.56</v>
      </c>
      <c r="K1654" s="37">
        <v>104081.13</v>
      </c>
      <c r="L1654" s="38"/>
    </row>
    <row r="1655" spans="1:12" s="39" customFormat="1" ht="12.95" customHeight="1" x14ac:dyDescent="0.25">
      <c r="A1655" s="226"/>
      <c r="B1655" s="29">
        <v>238</v>
      </c>
      <c r="C1655" s="30">
        <v>5</v>
      </c>
      <c r="D1655" s="32" t="s">
        <v>4284</v>
      </c>
      <c r="E1655" s="32" t="s">
        <v>4285</v>
      </c>
      <c r="F1655" s="32" t="s">
        <v>4286</v>
      </c>
      <c r="G1655" s="33" t="s">
        <v>12</v>
      </c>
      <c r="H1655" s="34" t="s">
        <v>13</v>
      </c>
      <c r="I1655" s="35">
        <v>0.95860000000000001</v>
      </c>
      <c r="J1655" s="19">
        <f t="shared" si="25"/>
        <v>1243783.56</v>
      </c>
      <c r="K1655" s="37">
        <v>103648.63</v>
      </c>
      <c r="L1655" s="38"/>
    </row>
    <row r="1656" spans="1:12" s="39" customFormat="1" ht="12.95" customHeight="1" x14ac:dyDescent="0.25">
      <c r="A1656" s="226"/>
      <c r="B1656" s="29">
        <v>223</v>
      </c>
      <c r="C1656" s="30">
        <v>6</v>
      </c>
      <c r="D1656" s="32" t="s">
        <v>2282</v>
      </c>
      <c r="E1656" s="32" t="s">
        <v>4287</v>
      </c>
      <c r="F1656" s="32" t="s">
        <v>4288</v>
      </c>
      <c r="G1656" s="33" t="s">
        <v>12</v>
      </c>
      <c r="H1656" s="34" t="s">
        <v>13</v>
      </c>
      <c r="I1656" s="35">
        <v>0.96260000000000001</v>
      </c>
      <c r="J1656" s="19">
        <f t="shared" si="25"/>
        <v>1248973.56</v>
      </c>
      <c r="K1656" s="37">
        <v>104081.13</v>
      </c>
      <c r="L1656" s="38"/>
    </row>
    <row r="1657" spans="1:12" s="39" customFormat="1" ht="12.95" customHeight="1" x14ac:dyDescent="0.25">
      <c r="A1657" s="226"/>
      <c r="B1657" s="29">
        <v>202</v>
      </c>
      <c r="C1657" s="30">
        <v>7</v>
      </c>
      <c r="D1657" s="32" t="s">
        <v>4289</v>
      </c>
      <c r="E1657" s="32" t="s">
        <v>4290</v>
      </c>
      <c r="F1657" s="32" t="s">
        <v>1225</v>
      </c>
      <c r="G1657" s="33" t="s">
        <v>12</v>
      </c>
      <c r="H1657" s="34" t="s">
        <v>13</v>
      </c>
      <c r="I1657" s="35">
        <v>0.96260000000000001</v>
      </c>
      <c r="J1657" s="19">
        <f t="shared" si="25"/>
        <v>1248973.56</v>
      </c>
      <c r="K1657" s="37">
        <v>104081.13</v>
      </c>
      <c r="L1657" s="38"/>
    </row>
    <row r="1658" spans="1:12" s="39" customFormat="1" ht="12.95" customHeight="1" x14ac:dyDescent="0.25">
      <c r="A1658" s="226"/>
      <c r="B1658" s="29">
        <v>232</v>
      </c>
      <c r="C1658" s="30">
        <v>8</v>
      </c>
      <c r="D1658" s="42" t="s">
        <v>242</v>
      </c>
      <c r="E1658" s="42" t="s">
        <v>4291</v>
      </c>
      <c r="F1658" s="42" t="s">
        <v>4292</v>
      </c>
      <c r="G1658" s="27" t="s">
        <v>12</v>
      </c>
      <c r="H1658" s="34" t="s">
        <v>13</v>
      </c>
      <c r="I1658" s="35">
        <v>0.96260000000000001</v>
      </c>
      <c r="J1658" s="19">
        <f t="shared" si="25"/>
        <v>1248973.56</v>
      </c>
      <c r="K1658" s="37">
        <v>104081.13</v>
      </c>
      <c r="L1658" s="38"/>
    </row>
    <row r="1659" spans="1:12" s="39" customFormat="1" ht="12.95" customHeight="1" x14ac:dyDescent="0.25">
      <c r="A1659" s="226"/>
      <c r="B1659" s="29">
        <v>225</v>
      </c>
      <c r="C1659" s="30">
        <v>9</v>
      </c>
      <c r="D1659" s="32" t="s">
        <v>4293</v>
      </c>
      <c r="E1659" s="32" t="s">
        <v>4294</v>
      </c>
      <c r="F1659" s="32" t="s">
        <v>4295</v>
      </c>
      <c r="G1659" s="50" t="s">
        <v>12</v>
      </c>
      <c r="H1659" s="34" t="s">
        <v>13</v>
      </c>
      <c r="I1659" s="35">
        <v>0.96260000000000001</v>
      </c>
      <c r="J1659" s="19">
        <f t="shared" si="25"/>
        <v>1248973.56</v>
      </c>
      <c r="K1659" s="37">
        <v>104081.13</v>
      </c>
      <c r="L1659" s="38"/>
    </row>
    <row r="1660" spans="1:12" s="39" customFormat="1" ht="12.95" customHeight="1" x14ac:dyDescent="0.25">
      <c r="A1660" s="226"/>
      <c r="B1660" s="29">
        <v>231</v>
      </c>
      <c r="C1660" s="30">
        <v>10</v>
      </c>
      <c r="D1660" s="42" t="s">
        <v>4296</v>
      </c>
      <c r="E1660" s="42" t="s">
        <v>4297</v>
      </c>
      <c r="F1660" s="42" t="s">
        <v>4298</v>
      </c>
      <c r="G1660" s="27" t="s">
        <v>12</v>
      </c>
      <c r="H1660" s="34" t="s">
        <v>13</v>
      </c>
      <c r="I1660" s="35">
        <v>0.9546</v>
      </c>
      <c r="J1660" s="19">
        <f t="shared" si="25"/>
        <v>1238593.56</v>
      </c>
      <c r="K1660" s="37">
        <v>103216.13</v>
      </c>
      <c r="L1660" s="38"/>
    </row>
    <row r="1661" spans="1:12" s="39" customFormat="1" ht="12.95" customHeight="1" x14ac:dyDescent="0.25">
      <c r="A1661" s="226"/>
      <c r="B1661" s="29">
        <v>229</v>
      </c>
      <c r="C1661" s="30">
        <v>11</v>
      </c>
      <c r="D1661" s="32" t="s">
        <v>4299</v>
      </c>
      <c r="E1661" s="32" t="s">
        <v>4300</v>
      </c>
      <c r="F1661" s="32" t="s">
        <v>4301</v>
      </c>
      <c r="G1661" s="33" t="s">
        <v>12</v>
      </c>
      <c r="H1661" s="34" t="s">
        <v>13</v>
      </c>
      <c r="I1661" s="35">
        <v>0.99070000000000003</v>
      </c>
      <c r="J1661" s="19">
        <f t="shared" si="25"/>
        <v>1285433.28</v>
      </c>
      <c r="K1661" s="37">
        <v>107119.44</v>
      </c>
      <c r="L1661" s="38"/>
    </row>
    <row r="1662" spans="1:12" s="39" customFormat="1" ht="12.95" customHeight="1" x14ac:dyDescent="0.25">
      <c r="A1662" s="226"/>
      <c r="B1662" s="29">
        <v>214</v>
      </c>
      <c r="C1662" s="30">
        <v>12</v>
      </c>
      <c r="D1662" s="32" t="s">
        <v>4302</v>
      </c>
      <c r="E1662" s="32" t="s">
        <v>4303</v>
      </c>
      <c r="F1662" s="32" t="s">
        <v>4304</v>
      </c>
      <c r="G1662" s="33" t="s">
        <v>12</v>
      </c>
      <c r="H1662" s="34" t="s">
        <v>13</v>
      </c>
      <c r="I1662" s="35">
        <v>0.95640000000000003</v>
      </c>
      <c r="J1662" s="19">
        <f t="shared" si="25"/>
        <v>1240929</v>
      </c>
      <c r="K1662" s="37">
        <v>103410.75</v>
      </c>
      <c r="L1662" s="38"/>
    </row>
    <row r="1663" spans="1:12" s="39" customFormat="1" ht="12.95" customHeight="1" x14ac:dyDescent="0.25">
      <c r="A1663" s="226"/>
      <c r="B1663" s="29">
        <v>205</v>
      </c>
      <c r="C1663" s="30">
        <v>13</v>
      </c>
      <c r="D1663" s="32" t="s">
        <v>4305</v>
      </c>
      <c r="E1663" s="32" t="s">
        <v>4306</v>
      </c>
      <c r="F1663" s="32" t="s">
        <v>4307</v>
      </c>
      <c r="G1663" s="33" t="s">
        <v>12</v>
      </c>
      <c r="H1663" s="34" t="s">
        <v>13</v>
      </c>
      <c r="I1663" s="35">
        <v>0.96260000000000001</v>
      </c>
      <c r="J1663" s="19">
        <f t="shared" si="25"/>
        <v>1248973.56</v>
      </c>
      <c r="K1663" s="37">
        <v>104081.13</v>
      </c>
      <c r="L1663" s="38"/>
    </row>
    <row r="1664" spans="1:12" s="39" customFormat="1" ht="12.95" customHeight="1" x14ac:dyDescent="0.25">
      <c r="A1664" s="226"/>
      <c r="B1664" s="29">
        <v>224</v>
      </c>
      <c r="C1664" s="30">
        <v>14</v>
      </c>
      <c r="D1664" s="32" t="s">
        <v>4308</v>
      </c>
      <c r="E1664" s="32" t="s">
        <v>4309</v>
      </c>
      <c r="F1664" s="32" t="s">
        <v>4133</v>
      </c>
      <c r="G1664" s="33" t="s">
        <v>12</v>
      </c>
      <c r="H1664" s="34" t="s">
        <v>13</v>
      </c>
      <c r="I1664" s="35">
        <v>0.96260000000000001</v>
      </c>
      <c r="J1664" s="19">
        <f t="shared" si="25"/>
        <v>1248973.56</v>
      </c>
      <c r="K1664" s="37">
        <v>104081.13</v>
      </c>
      <c r="L1664" s="38"/>
    </row>
    <row r="1665" spans="1:12" s="39" customFormat="1" ht="12.95" customHeight="1" x14ac:dyDescent="0.25">
      <c r="A1665" s="226"/>
      <c r="B1665" s="43">
        <v>235</v>
      </c>
      <c r="C1665" s="30">
        <v>15</v>
      </c>
      <c r="D1665" s="32" t="s">
        <v>4310</v>
      </c>
      <c r="E1665" s="32" t="s">
        <v>4311</v>
      </c>
      <c r="F1665" s="32" t="s">
        <v>4312</v>
      </c>
      <c r="G1665" s="33" t="s">
        <v>12</v>
      </c>
      <c r="H1665" s="34" t="s">
        <v>13</v>
      </c>
      <c r="I1665" s="35">
        <v>0.9546</v>
      </c>
      <c r="J1665" s="19">
        <f t="shared" ref="J1665:J1728" si="26">ROUND(K1665*12,2)</f>
        <v>1238593.56</v>
      </c>
      <c r="K1665" s="37">
        <v>103216.13</v>
      </c>
      <c r="L1665" s="38"/>
    </row>
    <row r="1666" spans="1:12" s="39" customFormat="1" ht="12.95" customHeight="1" x14ac:dyDescent="0.25">
      <c r="A1666" s="226"/>
      <c r="B1666" s="29">
        <v>215</v>
      </c>
      <c r="C1666" s="30">
        <v>16</v>
      </c>
      <c r="D1666" s="42" t="s">
        <v>4313</v>
      </c>
      <c r="E1666" s="42" t="s">
        <v>4314</v>
      </c>
      <c r="F1666" s="42" t="s">
        <v>4315</v>
      </c>
      <c r="G1666" s="33" t="s">
        <v>12</v>
      </c>
      <c r="H1666" s="34" t="s">
        <v>13</v>
      </c>
      <c r="I1666" s="35">
        <v>0.96260000000000001</v>
      </c>
      <c r="J1666" s="19">
        <f t="shared" si="26"/>
        <v>1248973.56</v>
      </c>
      <c r="K1666" s="37">
        <v>104081.13</v>
      </c>
      <c r="L1666" s="38"/>
    </row>
    <row r="1667" spans="1:12" s="39" customFormat="1" ht="12.95" customHeight="1" x14ac:dyDescent="0.25">
      <c r="A1667" s="226"/>
      <c r="B1667" s="29">
        <v>216</v>
      </c>
      <c r="C1667" s="30">
        <v>17</v>
      </c>
      <c r="D1667" s="32" t="s">
        <v>4316</v>
      </c>
      <c r="E1667" s="32" t="s">
        <v>4317</v>
      </c>
      <c r="F1667" s="32" t="s">
        <v>4318</v>
      </c>
      <c r="G1667" s="33" t="s">
        <v>12</v>
      </c>
      <c r="H1667" s="34" t="s">
        <v>13</v>
      </c>
      <c r="I1667" s="35">
        <v>0.9546</v>
      </c>
      <c r="J1667" s="19">
        <f t="shared" si="26"/>
        <v>1238593.56</v>
      </c>
      <c r="K1667" s="37">
        <v>103216.13</v>
      </c>
      <c r="L1667" s="38"/>
    </row>
    <row r="1668" spans="1:12" s="39" customFormat="1" ht="12.95" customHeight="1" x14ac:dyDescent="0.25">
      <c r="A1668" s="226"/>
      <c r="B1668" s="29">
        <v>222</v>
      </c>
      <c r="C1668" s="30">
        <v>18</v>
      </c>
      <c r="D1668" s="32" t="s">
        <v>4319</v>
      </c>
      <c r="E1668" s="32" t="s">
        <v>4320</v>
      </c>
      <c r="F1668" s="32" t="s">
        <v>1128</v>
      </c>
      <c r="G1668" s="33" t="s">
        <v>12</v>
      </c>
      <c r="H1668" s="34" t="s">
        <v>13</v>
      </c>
      <c r="I1668" s="35">
        <v>0.96260000000000001</v>
      </c>
      <c r="J1668" s="19">
        <f t="shared" si="26"/>
        <v>1248973.56</v>
      </c>
      <c r="K1668" s="37">
        <v>104081.13</v>
      </c>
      <c r="L1668" s="38"/>
    </row>
    <row r="1669" spans="1:12" s="39" customFormat="1" ht="12.95" customHeight="1" x14ac:dyDescent="0.25">
      <c r="A1669" s="226"/>
      <c r="B1669" s="29">
        <v>236</v>
      </c>
      <c r="C1669" s="30">
        <v>19</v>
      </c>
      <c r="D1669" s="32" t="s">
        <v>3979</v>
      </c>
      <c r="E1669" s="32" t="s">
        <v>3980</v>
      </c>
      <c r="F1669" s="32" t="s">
        <v>4321</v>
      </c>
      <c r="G1669" s="33" t="s">
        <v>12</v>
      </c>
      <c r="H1669" s="34" t="s">
        <v>13</v>
      </c>
      <c r="I1669" s="35">
        <v>0.95860000000000001</v>
      </c>
      <c r="J1669" s="19">
        <f t="shared" si="26"/>
        <v>1243783.56</v>
      </c>
      <c r="K1669" s="37">
        <v>103648.63</v>
      </c>
      <c r="L1669" s="38"/>
    </row>
    <row r="1670" spans="1:12" s="39" customFormat="1" ht="12.95" customHeight="1" x14ac:dyDescent="0.25">
      <c r="A1670" s="226"/>
      <c r="B1670" s="29">
        <v>203</v>
      </c>
      <c r="C1670" s="30">
        <v>20</v>
      </c>
      <c r="D1670" s="32" t="s">
        <v>4322</v>
      </c>
      <c r="E1670" s="32" t="s">
        <v>4323</v>
      </c>
      <c r="F1670" s="32" t="s">
        <v>4324</v>
      </c>
      <c r="G1670" s="33" t="s">
        <v>12</v>
      </c>
      <c r="H1670" s="34" t="s">
        <v>13</v>
      </c>
      <c r="I1670" s="35">
        <v>0.96260000000000001</v>
      </c>
      <c r="J1670" s="19">
        <f t="shared" si="26"/>
        <v>1248973.56</v>
      </c>
      <c r="K1670" s="37">
        <v>104081.13</v>
      </c>
      <c r="L1670" s="38"/>
    </row>
    <row r="1671" spans="1:12" s="39" customFormat="1" ht="12.95" customHeight="1" x14ac:dyDescent="0.25">
      <c r="A1671" s="226"/>
      <c r="B1671" s="29">
        <v>226</v>
      </c>
      <c r="C1671" s="30">
        <v>21</v>
      </c>
      <c r="D1671" s="32" t="s">
        <v>4325</v>
      </c>
      <c r="E1671" s="32" t="s">
        <v>4326</v>
      </c>
      <c r="F1671" s="32" t="s">
        <v>4327</v>
      </c>
      <c r="G1671" s="33" t="s">
        <v>12</v>
      </c>
      <c r="H1671" s="34" t="s">
        <v>13</v>
      </c>
      <c r="I1671" s="35">
        <v>0.9546</v>
      </c>
      <c r="J1671" s="19">
        <f t="shared" si="26"/>
        <v>1238593.56</v>
      </c>
      <c r="K1671" s="37">
        <v>103216.13</v>
      </c>
      <c r="L1671" s="38"/>
    </row>
    <row r="1672" spans="1:12" s="39" customFormat="1" ht="12.95" customHeight="1" x14ac:dyDescent="0.25">
      <c r="A1672" s="226"/>
      <c r="B1672" s="29">
        <v>228</v>
      </c>
      <c r="C1672" s="30">
        <v>22</v>
      </c>
      <c r="D1672" s="32" t="s">
        <v>3501</v>
      </c>
      <c r="E1672" s="32" t="s">
        <v>4328</v>
      </c>
      <c r="F1672" s="32" t="s">
        <v>2847</v>
      </c>
      <c r="G1672" s="33" t="s">
        <v>12</v>
      </c>
      <c r="H1672" s="34" t="s">
        <v>13</v>
      </c>
      <c r="I1672" s="35">
        <v>0.96360000000000001</v>
      </c>
      <c r="J1672" s="19">
        <f t="shared" si="26"/>
        <v>1250271</v>
      </c>
      <c r="K1672" s="37">
        <v>104189.25</v>
      </c>
      <c r="L1672" s="38"/>
    </row>
    <row r="1673" spans="1:12" s="39" customFormat="1" ht="12.95" customHeight="1" x14ac:dyDescent="0.25">
      <c r="A1673" s="226"/>
      <c r="B1673" s="29">
        <v>212</v>
      </c>
      <c r="C1673" s="30">
        <v>23</v>
      </c>
      <c r="D1673" s="32" t="s">
        <v>4329</v>
      </c>
      <c r="E1673" s="32" t="s">
        <v>4330</v>
      </c>
      <c r="F1673" s="32" t="s">
        <v>4331</v>
      </c>
      <c r="G1673" s="33" t="s">
        <v>12</v>
      </c>
      <c r="H1673" s="34" t="s">
        <v>13</v>
      </c>
      <c r="I1673" s="35">
        <v>0.96260000000000001</v>
      </c>
      <c r="J1673" s="19">
        <f t="shared" si="26"/>
        <v>1248973.56</v>
      </c>
      <c r="K1673" s="37">
        <v>104081.13</v>
      </c>
      <c r="L1673" s="38"/>
    </row>
    <row r="1674" spans="1:12" s="39" customFormat="1" ht="12.95" customHeight="1" x14ac:dyDescent="0.25">
      <c r="A1674" s="226"/>
      <c r="B1674" s="29">
        <v>237</v>
      </c>
      <c r="C1674" s="30">
        <v>24</v>
      </c>
      <c r="D1674" s="32" t="s">
        <v>4332</v>
      </c>
      <c r="E1674" s="32" t="s">
        <v>4333</v>
      </c>
      <c r="F1674" s="32" t="s">
        <v>4334</v>
      </c>
      <c r="G1674" s="33" t="s">
        <v>12</v>
      </c>
      <c r="H1674" s="34" t="s">
        <v>13</v>
      </c>
      <c r="I1674" s="35">
        <v>0.95860000000000001</v>
      </c>
      <c r="J1674" s="19">
        <f t="shared" si="26"/>
        <v>1243783.56</v>
      </c>
      <c r="K1674" s="37">
        <v>103648.63</v>
      </c>
      <c r="L1674" s="38"/>
    </row>
    <row r="1675" spans="1:12" s="39" customFormat="1" ht="12.95" customHeight="1" x14ac:dyDescent="0.25">
      <c r="A1675" s="226"/>
      <c r="B1675" s="29">
        <v>206</v>
      </c>
      <c r="C1675" s="30">
        <v>25</v>
      </c>
      <c r="D1675" s="32" t="s">
        <v>4335</v>
      </c>
      <c r="E1675" s="32" t="s">
        <v>4336</v>
      </c>
      <c r="F1675" s="32" t="s">
        <v>1207</v>
      </c>
      <c r="G1675" s="33" t="s">
        <v>12</v>
      </c>
      <c r="H1675" s="34" t="s">
        <v>13</v>
      </c>
      <c r="I1675" s="35">
        <v>0.96260000000000001</v>
      </c>
      <c r="J1675" s="19">
        <f t="shared" si="26"/>
        <v>1248973.56</v>
      </c>
      <c r="K1675" s="37">
        <v>104081.13</v>
      </c>
      <c r="L1675" s="38"/>
    </row>
    <row r="1676" spans="1:12" s="39" customFormat="1" ht="12.95" customHeight="1" x14ac:dyDescent="0.25">
      <c r="A1676" s="226"/>
      <c r="B1676" s="29">
        <v>233</v>
      </c>
      <c r="C1676" s="30">
        <v>26</v>
      </c>
      <c r="D1676" s="32" t="s">
        <v>4337</v>
      </c>
      <c r="E1676" s="32" t="s">
        <v>4338</v>
      </c>
      <c r="F1676" s="32" t="s">
        <v>4286</v>
      </c>
      <c r="G1676" s="33" t="s">
        <v>12</v>
      </c>
      <c r="H1676" s="34" t="s">
        <v>13</v>
      </c>
      <c r="I1676" s="35">
        <v>0.96260000000000001</v>
      </c>
      <c r="J1676" s="19">
        <f t="shared" si="26"/>
        <v>1248973.56</v>
      </c>
      <c r="K1676" s="37">
        <v>104081.13</v>
      </c>
      <c r="L1676" s="38"/>
    </row>
    <row r="1677" spans="1:12" s="39" customFormat="1" ht="12.95" customHeight="1" x14ac:dyDescent="0.25">
      <c r="A1677" s="226"/>
      <c r="B1677" s="29">
        <v>219</v>
      </c>
      <c r="C1677" s="30">
        <v>27</v>
      </c>
      <c r="D1677" s="32" t="s">
        <v>4339</v>
      </c>
      <c r="E1677" s="32" t="s">
        <v>4340</v>
      </c>
      <c r="F1677" s="32" t="s">
        <v>4341</v>
      </c>
      <c r="G1677" s="33" t="s">
        <v>12</v>
      </c>
      <c r="H1677" s="34" t="s">
        <v>13</v>
      </c>
      <c r="I1677" s="35">
        <v>0.96260000000000001</v>
      </c>
      <c r="J1677" s="19">
        <f t="shared" si="26"/>
        <v>1248973.56</v>
      </c>
      <c r="K1677" s="37">
        <v>104081.13</v>
      </c>
      <c r="L1677" s="38"/>
    </row>
    <row r="1678" spans="1:12" s="39" customFormat="1" ht="12.95" customHeight="1" x14ac:dyDescent="0.25">
      <c r="A1678" s="226"/>
      <c r="B1678" s="29">
        <v>207</v>
      </c>
      <c r="C1678" s="30">
        <v>28</v>
      </c>
      <c r="D1678" s="32" t="s">
        <v>2841</v>
      </c>
      <c r="E1678" s="32" t="s">
        <v>4342</v>
      </c>
      <c r="F1678" s="32" t="s">
        <v>4343</v>
      </c>
      <c r="G1678" s="33" t="s">
        <v>12</v>
      </c>
      <c r="H1678" s="34" t="s">
        <v>13</v>
      </c>
      <c r="I1678" s="35">
        <v>0.96260000000000001</v>
      </c>
      <c r="J1678" s="19">
        <f t="shared" si="26"/>
        <v>1248973.56</v>
      </c>
      <c r="K1678" s="37">
        <v>104081.13</v>
      </c>
      <c r="L1678" s="38"/>
    </row>
    <row r="1679" spans="1:12" s="39" customFormat="1" ht="12.95" customHeight="1" x14ac:dyDescent="0.25">
      <c r="A1679" s="226"/>
      <c r="B1679" s="29">
        <v>209</v>
      </c>
      <c r="C1679" s="30">
        <v>29</v>
      </c>
      <c r="D1679" s="32" t="s">
        <v>175</v>
      </c>
      <c r="E1679" s="32" t="s">
        <v>176</v>
      </c>
      <c r="F1679" s="32" t="s">
        <v>4344</v>
      </c>
      <c r="G1679" s="33" t="s">
        <v>12</v>
      </c>
      <c r="H1679" s="34" t="s">
        <v>13</v>
      </c>
      <c r="I1679" s="35">
        <v>0.9859</v>
      </c>
      <c r="J1679" s="19">
        <f t="shared" si="26"/>
        <v>1279205.28</v>
      </c>
      <c r="K1679" s="37">
        <v>106600.44</v>
      </c>
      <c r="L1679" s="38"/>
    </row>
    <row r="1680" spans="1:12" s="39" customFormat="1" ht="12.95" customHeight="1" x14ac:dyDescent="0.25">
      <c r="A1680" s="226"/>
      <c r="B1680" s="29">
        <v>208</v>
      </c>
      <c r="C1680" s="30">
        <v>30</v>
      </c>
      <c r="D1680" s="32" t="s">
        <v>3293</v>
      </c>
      <c r="E1680" s="32" t="s">
        <v>3294</v>
      </c>
      <c r="F1680" s="32" t="s">
        <v>4345</v>
      </c>
      <c r="G1680" s="33" t="s">
        <v>12</v>
      </c>
      <c r="H1680" s="34" t="s">
        <v>13</v>
      </c>
      <c r="I1680" s="35">
        <v>0.96260000000000001</v>
      </c>
      <c r="J1680" s="19">
        <f t="shared" si="26"/>
        <v>1248973.56</v>
      </c>
      <c r="K1680" s="37">
        <v>104081.13</v>
      </c>
      <c r="L1680" s="38"/>
    </row>
    <row r="1681" spans="1:12" s="39" customFormat="1" ht="12.95" customHeight="1" x14ac:dyDescent="0.25">
      <c r="A1681" s="226"/>
      <c r="B1681" s="29">
        <v>200</v>
      </c>
      <c r="C1681" s="30">
        <v>31</v>
      </c>
      <c r="D1681" s="32" t="s">
        <v>3854</v>
      </c>
      <c r="E1681" s="32" t="s">
        <v>4346</v>
      </c>
      <c r="F1681" s="32" t="s">
        <v>4347</v>
      </c>
      <c r="G1681" s="33" t="s">
        <v>12</v>
      </c>
      <c r="H1681" s="34" t="s">
        <v>13</v>
      </c>
      <c r="I1681" s="35">
        <v>0.96260000000000001</v>
      </c>
      <c r="J1681" s="19">
        <f t="shared" si="26"/>
        <v>1248973.56</v>
      </c>
      <c r="K1681" s="37">
        <v>104081.13</v>
      </c>
      <c r="L1681" s="38"/>
    </row>
    <row r="1682" spans="1:12" s="39" customFormat="1" ht="12.95" customHeight="1" x14ac:dyDescent="0.25">
      <c r="A1682" s="226"/>
      <c r="B1682" s="29">
        <v>213</v>
      </c>
      <c r="C1682" s="30">
        <v>32</v>
      </c>
      <c r="D1682" s="32" t="s">
        <v>4348</v>
      </c>
      <c r="E1682" s="32" t="s">
        <v>4349</v>
      </c>
      <c r="F1682" s="32" t="s">
        <v>4350</v>
      </c>
      <c r="G1682" s="33" t="s">
        <v>12</v>
      </c>
      <c r="H1682" s="34" t="s">
        <v>13</v>
      </c>
      <c r="I1682" s="35">
        <v>0.9546</v>
      </c>
      <c r="J1682" s="19">
        <f t="shared" si="26"/>
        <v>1238593.56</v>
      </c>
      <c r="K1682" s="37">
        <v>103216.13</v>
      </c>
      <c r="L1682" s="38"/>
    </row>
    <row r="1683" spans="1:12" s="39" customFormat="1" ht="12.95" customHeight="1" x14ac:dyDescent="0.25">
      <c r="A1683" s="226"/>
      <c r="B1683" s="29">
        <v>211</v>
      </c>
      <c r="C1683" s="30">
        <v>33</v>
      </c>
      <c r="D1683" s="32" t="s">
        <v>4351</v>
      </c>
      <c r="E1683" s="32" t="s">
        <v>4352</v>
      </c>
      <c r="F1683" s="32" t="s">
        <v>4353</v>
      </c>
      <c r="G1683" s="33" t="s">
        <v>12</v>
      </c>
      <c r="H1683" s="34" t="s">
        <v>13</v>
      </c>
      <c r="I1683" s="35">
        <v>0.96260000000000001</v>
      </c>
      <c r="J1683" s="19">
        <f t="shared" si="26"/>
        <v>1248973.56</v>
      </c>
      <c r="K1683" s="37">
        <v>104081.13</v>
      </c>
      <c r="L1683" s="38"/>
    </row>
    <row r="1684" spans="1:12" s="39" customFormat="1" ht="12.95" customHeight="1" x14ac:dyDescent="0.25">
      <c r="A1684" s="226"/>
      <c r="B1684" s="29">
        <v>220</v>
      </c>
      <c r="C1684" s="30">
        <v>34</v>
      </c>
      <c r="D1684" s="32" t="s">
        <v>4354</v>
      </c>
      <c r="E1684" s="32" t="s">
        <v>4355</v>
      </c>
      <c r="F1684" s="32" t="s">
        <v>4356</v>
      </c>
      <c r="G1684" s="33" t="s">
        <v>12</v>
      </c>
      <c r="H1684" s="34" t="s">
        <v>13</v>
      </c>
      <c r="I1684" s="35">
        <v>0.95660000000000001</v>
      </c>
      <c r="J1684" s="19">
        <f t="shared" si="26"/>
        <v>1241188.56</v>
      </c>
      <c r="K1684" s="37">
        <v>103432.38</v>
      </c>
      <c r="L1684" s="38"/>
    </row>
    <row r="1685" spans="1:12" s="39" customFormat="1" ht="12.95" customHeight="1" x14ac:dyDescent="0.25">
      <c r="A1685" s="226"/>
      <c r="B1685" s="29">
        <v>234</v>
      </c>
      <c r="C1685" s="30">
        <v>35</v>
      </c>
      <c r="D1685" s="32" t="s">
        <v>4357</v>
      </c>
      <c r="E1685" s="32" t="s">
        <v>4358</v>
      </c>
      <c r="F1685" s="32" t="s">
        <v>4359</v>
      </c>
      <c r="G1685" s="33" t="s">
        <v>12</v>
      </c>
      <c r="H1685" s="34" t="s">
        <v>13</v>
      </c>
      <c r="I1685" s="35">
        <v>0.95660000000000001</v>
      </c>
      <c r="J1685" s="19">
        <f t="shared" si="26"/>
        <v>1241188.56</v>
      </c>
      <c r="K1685" s="37">
        <v>103432.38</v>
      </c>
      <c r="L1685" s="38"/>
    </row>
    <row r="1686" spans="1:12" s="39" customFormat="1" ht="12.95" customHeight="1" x14ac:dyDescent="0.25">
      <c r="A1686" s="226"/>
      <c r="B1686" s="29">
        <v>239</v>
      </c>
      <c r="C1686" s="30">
        <v>36</v>
      </c>
      <c r="D1686" s="53" t="s">
        <v>5657</v>
      </c>
      <c r="E1686" s="53" t="s">
        <v>5658</v>
      </c>
      <c r="F1686" s="53" t="s">
        <v>1151</v>
      </c>
      <c r="G1686" s="33" t="s">
        <v>12</v>
      </c>
      <c r="H1686" s="34" t="s">
        <v>13</v>
      </c>
      <c r="I1686" s="35">
        <v>0.96060000000000001</v>
      </c>
      <c r="J1686" s="19">
        <f t="shared" si="26"/>
        <v>1246378.56</v>
      </c>
      <c r="K1686" s="37">
        <v>103864.88</v>
      </c>
      <c r="L1686" s="38"/>
    </row>
    <row r="1687" spans="1:12" s="39" customFormat="1" ht="12.95" customHeight="1" x14ac:dyDescent="0.25">
      <c r="A1687" s="226"/>
      <c r="B1687" s="29">
        <v>204</v>
      </c>
      <c r="C1687" s="30">
        <v>37</v>
      </c>
      <c r="D1687" s="32" t="s">
        <v>4360</v>
      </c>
      <c r="E1687" s="32" t="s">
        <v>4361</v>
      </c>
      <c r="F1687" s="32" t="s">
        <v>1166</v>
      </c>
      <c r="G1687" s="33" t="s">
        <v>12</v>
      </c>
      <c r="H1687" s="34" t="s">
        <v>13</v>
      </c>
      <c r="I1687" s="35">
        <v>0.96260000000000001</v>
      </c>
      <c r="J1687" s="19">
        <f t="shared" si="26"/>
        <v>1248973.56</v>
      </c>
      <c r="K1687" s="37">
        <v>104081.13</v>
      </c>
      <c r="L1687" s="38"/>
    </row>
    <row r="1688" spans="1:12" s="39" customFormat="1" ht="12.95" customHeight="1" x14ac:dyDescent="0.25">
      <c r="A1688" s="227"/>
      <c r="B1688" s="29">
        <v>230</v>
      </c>
      <c r="C1688" s="30">
        <v>38</v>
      </c>
      <c r="D1688" s="32" t="s">
        <v>4362</v>
      </c>
      <c r="E1688" s="32" t="s">
        <v>4363</v>
      </c>
      <c r="F1688" s="32" t="s">
        <v>4364</v>
      </c>
      <c r="G1688" s="33" t="s">
        <v>12</v>
      </c>
      <c r="H1688" s="34" t="s">
        <v>13</v>
      </c>
      <c r="I1688" s="35">
        <v>0.95660000000000001</v>
      </c>
      <c r="J1688" s="19">
        <f t="shared" si="26"/>
        <v>1241188.56</v>
      </c>
      <c r="K1688" s="37">
        <v>103432.38</v>
      </c>
      <c r="L1688" s="38"/>
    </row>
    <row r="1689" spans="1:12" s="39" customFormat="1" ht="12.95" customHeight="1" x14ac:dyDescent="0.25">
      <c r="A1689" s="225" t="s">
        <v>4365</v>
      </c>
      <c r="B1689" s="29"/>
      <c r="C1689" s="30"/>
      <c r="D1689" s="31" t="s">
        <v>11</v>
      </c>
      <c r="E1689" s="32"/>
      <c r="F1689" s="32"/>
      <c r="G1689" s="33"/>
      <c r="H1689" s="34"/>
      <c r="I1689" s="35"/>
      <c r="J1689" s="19"/>
      <c r="K1689" s="37"/>
      <c r="L1689" s="38"/>
    </row>
    <row r="1690" spans="1:12" s="39" customFormat="1" ht="12.95" customHeight="1" x14ac:dyDescent="0.25">
      <c r="A1690" s="226"/>
      <c r="B1690" s="29">
        <v>3213</v>
      </c>
      <c r="C1690" s="30">
        <v>1</v>
      </c>
      <c r="D1690" s="42" t="s">
        <v>4366</v>
      </c>
      <c r="E1690" s="42" t="s">
        <v>4367</v>
      </c>
      <c r="F1690" s="42" t="s">
        <v>4368</v>
      </c>
      <c r="G1690" s="33" t="s">
        <v>12</v>
      </c>
      <c r="H1690" s="34" t="s">
        <v>13</v>
      </c>
      <c r="I1690" s="35">
        <v>0.93620000000000003</v>
      </c>
      <c r="J1690" s="19">
        <f t="shared" si="26"/>
        <v>1214719.56</v>
      </c>
      <c r="K1690" s="37">
        <v>101226.63</v>
      </c>
      <c r="L1690" s="38"/>
    </row>
    <row r="1691" spans="1:12" s="39" customFormat="1" ht="12.95" customHeight="1" x14ac:dyDescent="0.25">
      <c r="A1691" s="226"/>
      <c r="B1691" s="29">
        <v>3205</v>
      </c>
      <c r="C1691" s="30">
        <v>2</v>
      </c>
      <c r="D1691" s="42" t="s">
        <v>4369</v>
      </c>
      <c r="E1691" s="42" t="s">
        <v>4370</v>
      </c>
      <c r="F1691" s="42" t="s">
        <v>4371</v>
      </c>
      <c r="G1691" s="33" t="s">
        <v>12</v>
      </c>
      <c r="H1691" s="34" t="s">
        <v>13</v>
      </c>
      <c r="I1691" s="35">
        <v>0.9304</v>
      </c>
      <c r="J1691" s="19">
        <f t="shared" si="26"/>
        <v>1207194</v>
      </c>
      <c r="K1691" s="37">
        <v>100599.5</v>
      </c>
      <c r="L1691" s="38"/>
    </row>
    <row r="1692" spans="1:12" s="39" customFormat="1" ht="12.95" customHeight="1" x14ac:dyDescent="0.25">
      <c r="A1692" s="226"/>
      <c r="B1692" s="29">
        <v>3224</v>
      </c>
      <c r="C1692" s="30">
        <v>3</v>
      </c>
      <c r="D1692" s="32" t="s">
        <v>4372</v>
      </c>
      <c r="E1692" s="32" t="s">
        <v>4373</v>
      </c>
      <c r="F1692" s="32" t="s">
        <v>4374</v>
      </c>
      <c r="G1692" s="33" t="s">
        <v>12</v>
      </c>
      <c r="H1692" s="34" t="s">
        <v>13</v>
      </c>
      <c r="I1692" s="35">
        <v>0.93240000000000001</v>
      </c>
      <c r="J1692" s="19">
        <f t="shared" si="26"/>
        <v>1209789</v>
      </c>
      <c r="K1692" s="37">
        <v>100815.75</v>
      </c>
      <c r="L1692" s="38"/>
    </row>
    <row r="1693" spans="1:12" s="39" customFormat="1" ht="12.95" customHeight="1" x14ac:dyDescent="0.25">
      <c r="A1693" s="226"/>
      <c r="B1693" s="29">
        <v>3216</v>
      </c>
      <c r="C1693" s="30">
        <v>4</v>
      </c>
      <c r="D1693" s="42" t="s">
        <v>4375</v>
      </c>
      <c r="E1693" s="42" t="s">
        <v>4376</v>
      </c>
      <c r="F1693" s="42" t="s">
        <v>4377</v>
      </c>
      <c r="G1693" s="33" t="s">
        <v>12</v>
      </c>
      <c r="H1693" s="34" t="s">
        <v>13</v>
      </c>
      <c r="I1693" s="35">
        <v>0.94220000000000004</v>
      </c>
      <c r="J1693" s="19">
        <f t="shared" si="26"/>
        <v>1222504.56</v>
      </c>
      <c r="K1693" s="37">
        <v>101875.38</v>
      </c>
      <c r="L1693" s="38"/>
    </row>
    <row r="1694" spans="1:12" s="39" customFormat="1" ht="12.95" customHeight="1" x14ac:dyDescent="0.25">
      <c r="A1694" s="226"/>
      <c r="B1694" s="29">
        <v>3217</v>
      </c>
      <c r="C1694" s="30">
        <v>5</v>
      </c>
      <c r="D1694" s="32" t="s">
        <v>4378</v>
      </c>
      <c r="E1694" s="32" t="s">
        <v>4379</v>
      </c>
      <c r="F1694" s="32" t="s">
        <v>4380</v>
      </c>
      <c r="G1694" s="33" t="s">
        <v>12</v>
      </c>
      <c r="H1694" s="34" t="s">
        <v>13</v>
      </c>
      <c r="I1694" s="35">
        <v>0.93620000000000003</v>
      </c>
      <c r="J1694" s="19">
        <f t="shared" si="26"/>
        <v>1214719.56</v>
      </c>
      <c r="K1694" s="37">
        <v>101226.63</v>
      </c>
      <c r="L1694" s="38"/>
    </row>
    <row r="1695" spans="1:12" s="39" customFormat="1" ht="12.95" customHeight="1" x14ac:dyDescent="0.25">
      <c r="A1695" s="226"/>
      <c r="B1695" s="29">
        <v>3210</v>
      </c>
      <c r="C1695" s="30">
        <v>6</v>
      </c>
      <c r="D1695" s="32" t="s">
        <v>4381</v>
      </c>
      <c r="E1695" s="32" t="s">
        <v>3824</v>
      </c>
      <c r="F1695" s="32" t="s">
        <v>4382</v>
      </c>
      <c r="G1695" s="33" t="s">
        <v>12</v>
      </c>
      <c r="H1695" s="34" t="s">
        <v>13</v>
      </c>
      <c r="I1695" s="35">
        <v>0.93620000000000003</v>
      </c>
      <c r="J1695" s="19">
        <f t="shared" si="26"/>
        <v>1214719.56</v>
      </c>
      <c r="K1695" s="37">
        <v>101226.63</v>
      </c>
      <c r="L1695" s="38"/>
    </row>
    <row r="1696" spans="1:12" s="39" customFormat="1" ht="12.95" customHeight="1" x14ac:dyDescent="0.25">
      <c r="A1696" s="226"/>
      <c r="B1696" s="29">
        <v>3221</v>
      </c>
      <c r="C1696" s="30">
        <v>7</v>
      </c>
      <c r="D1696" s="32" t="s">
        <v>4383</v>
      </c>
      <c r="E1696" s="32" t="s">
        <v>4384</v>
      </c>
      <c r="F1696" s="32" t="s">
        <v>4385</v>
      </c>
      <c r="G1696" s="33" t="s">
        <v>12</v>
      </c>
      <c r="H1696" s="34" t="s">
        <v>13</v>
      </c>
      <c r="I1696" s="35">
        <v>0.93220000000000003</v>
      </c>
      <c r="J1696" s="19">
        <f t="shared" si="26"/>
        <v>1209529.56</v>
      </c>
      <c r="K1696" s="37">
        <v>100794.13</v>
      </c>
      <c r="L1696" s="38"/>
    </row>
    <row r="1697" spans="1:12" s="39" customFormat="1" ht="12.95" customHeight="1" x14ac:dyDescent="0.25">
      <c r="A1697" s="226"/>
      <c r="B1697" s="29">
        <v>3214</v>
      </c>
      <c r="C1697" s="30">
        <v>8</v>
      </c>
      <c r="D1697" s="32" t="s">
        <v>4386</v>
      </c>
      <c r="E1697" s="32" t="s">
        <v>4387</v>
      </c>
      <c r="F1697" s="32" t="s">
        <v>4388</v>
      </c>
      <c r="G1697" s="33" t="s">
        <v>12</v>
      </c>
      <c r="H1697" s="34" t="s">
        <v>13</v>
      </c>
      <c r="I1697" s="35">
        <v>0.98899999999999999</v>
      </c>
      <c r="J1697" s="19">
        <f t="shared" si="26"/>
        <v>1283227.56</v>
      </c>
      <c r="K1697" s="37">
        <v>106935.63</v>
      </c>
      <c r="L1697" s="38"/>
    </row>
    <row r="1698" spans="1:12" s="39" customFormat="1" ht="12.95" customHeight="1" x14ac:dyDescent="0.25">
      <c r="A1698" s="226"/>
      <c r="B1698" s="29">
        <v>3222</v>
      </c>
      <c r="C1698" s="30">
        <v>9</v>
      </c>
      <c r="D1698" s="32" t="s">
        <v>4389</v>
      </c>
      <c r="E1698" s="32" t="s">
        <v>4390</v>
      </c>
      <c r="F1698" s="32" t="s">
        <v>4391</v>
      </c>
      <c r="G1698" s="33" t="s">
        <v>12</v>
      </c>
      <c r="H1698" s="34" t="s">
        <v>13</v>
      </c>
      <c r="I1698" s="35">
        <v>0.94220000000000004</v>
      </c>
      <c r="J1698" s="19">
        <f t="shared" si="26"/>
        <v>1222504.56</v>
      </c>
      <c r="K1698" s="37">
        <v>101875.38</v>
      </c>
      <c r="L1698" s="38"/>
    </row>
    <row r="1699" spans="1:12" s="39" customFormat="1" ht="12.95" customHeight="1" x14ac:dyDescent="0.25">
      <c r="A1699" s="226"/>
      <c r="B1699" s="29">
        <v>3223</v>
      </c>
      <c r="C1699" s="30">
        <v>10</v>
      </c>
      <c r="D1699" s="42" t="s">
        <v>4392</v>
      </c>
      <c r="E1699" s="42" t="s">
        <v>4393</v>
      </c>
      <c r="F1699" s="42" t="s">
        <v>4394</v>
      </c>
      <c r="G1699" s="27" t="s">
        <v>12</v>
      </c>
      <c r="H1699" s="34" t="s">
        <v>13</v>
      </c>
      <c r="I1699" s="35">
        <v>0.98899999999999999</v>
      </c>
      <c r="J1699" s="19">
        <f t="shared" si="26"/>
        <v>1283227.56</v>
      </c>
      <c r="K1699" s="37">
        <v>106935.63</v>
      </c>
      <c r="L1699" s="38"/>
    </row>
    <row r="1700" spans="1:12" s="39" customFormat="1" ht="12.95" customHeight="1" x14ac:dyDescent="0.25">
      <c r="A1700" s="226"/>
      <c r="B1700" s="29">
        <v>3225</v>
      </c>
      <c r="C1700" s="30">
        <v>11</v>
      </c>
      <c r="D1700" s="32" t="s">
        <v>4395</v>
      </c>
      <c r="E1700" s="32" t="s">
        <v>4396</v>
      </c>
      <c r="F1700" s="32" t="s">
        <v>4397</v>
      </c>
      <c r="G1700" s="33" t="s">
        <v>12</v>
      </c>
      <c r="H1700" s="34" t="s">
        <v>13</v>
      </c>
      <c r="I1700" s="35">
        <v>0.93820000000000003</v>
      </c>
      <c r="J1700" s="19">
        <f t="shared" si="26"/>
        <v>1217314.56</v>
      </c>
      <c r="K1700" s="37">
        <v>101442.88</v>
      </c>
      <c r="L1700" s="38"/>
    </row>
    <row r="1701" spans="1:12" s="39" customFormat="1" ht="12.95" customHeight="1" x14ac:dyDescent="0.25">
      <c r="A1701" s="226"/>
      <c r="B1701" s="29">
        <v>3219</v>
      </c>
      <c r="C1701" s="30">
        <v>12</v>
      </c>
      <c r="D1701" s="42" t="s">
        <v>4398</v>
      </c>
      <c r="E1701" s="42" t="s">
        <v>4399</v>
      </c>
      <c r="F1701" s="42" t="s">
        <v>4400</v>
      </c>
      <c r="G1701" s="33" t="s">
        <v>12</v>
      </c>
      <c r="H1701" s="34" t="s">
        <v>13</v>
      </c>
      <c r="I1701" s="35">
        <v>0.996</v>
      </c>
      <c r="J1701" s="19">
        <f t="shared" si="26"/>
        <v>1292310</v>
      </c>
      <c r="K1701" s="37">
        <v>107692.5</v>
      </c>
      <c r="L1701" s="38"/>
    </row>
    <row r="1702" spans="1:12" s="39" customFormat="1" ht="12.95" customHeight="1" x14ac:dyDescent="0.25">
      <c r="A1702" s="226"/>
      <c r="B1702" s="29">
        <v>3212</v>
      </c>
      <c r="C1702" s="30">
        <v>13</v>
      </c>
      <c r="D1702" s="32" t="s">
        <v>4401</v>
      </c>
      <c r="E1702" s="32" t="s">
        <v>4402</v>
      </c>
      <c r="F1702" s="32" t="s">
        <v>4403</v>
      </c>
      <c r="G1702" s="33" t="s">
        <v>12</v>
      </c>
      <c r="H1702" s="34" t="s">
        <v>13</v>
      </c>
      <c r="I1702" s="35">
        <v>0.95020000000000004</v>
      </c>
      <c r="J1702" s="19">
        <f t="shared" si="26"/>
        <v>1232884.56</v>
      </c>
      <c r="K1702" s="37">
        <v>102740.38</v>
      </c>
      <c r="L1702" s="38"/>
    </row>
    <row r="1703" spans="1:12" s="39" customFormat="1" ht="12.95" customHeight="1" x14ac:dyDescent="0.25">
      <c r="A1703" s="226"/>
      <c r="B1703" s="29">
        <v>3220</v>
      </c>
      <c r="C1703" s="30">
        <v>14</v>
      </c>
      <c r="D1703" s="42" t="s">
        <v>4404</v>
      </c>
      <c r="E1703" s="42" t="s">
        <v>4405</v>
      </c>
      <c r="F1703" s="42" t="s">
        <v>4406</v>
      </c>
      <c r="G1703" s="33" t="s">
        <v>12</v>
      </c>
      <c r="H1703" s="34" t="s">
        <v>13</v>
      </c>
      <c r="I1703" s="35">
        <v>0.94620000000000004</v>
      </c>
      <c r="J1703" s="19">
        <f t="shared" si="26"/>
        <v>1227694.56</v>
      </c>
      <c r="K1703" s="37">
        <v>102307.88</v>
      </c>
      <c r="L1703" s="38"/>
    </row>
    <row r="1704" spans="1:12" s="39" customFormat="1" ht="12.95" customHeight="1" x14ac:dyDescent="0.25">
      <c r="A1704" s="226"/>
      <c r="B1704" s="29">
        <v>3207</v>
      </c>
      <c r="C1704" s="30">
        <v>15</v>
      </c>
      <c r="D1704" s="32" t="s">
        <v>4407</v>
      </c>
      <c r="E1704" s="32" t="s">
        <v>4408</v>
      </c>
      <c r="F1704" s="32" t="s">
        <v>4409</v>
      </c>
      <c r="G1704" s="33" t="s">
        <v>12</v>
      </c>
      <c r="H1704" s="34" t="s">
        <v>13</v>
      </c>
      <c r="I1704" s="35">
        <v>0.93840000000000001</v>
      </c>
      <c r="J1704" s="19">
        <f t="shared" si="26"/>
        <v>1217574</v>
      </c>
      <c r="K1704" s="37">
        <v>101464.5</v>
      </c>
      <c r="L1704" s="38"/>
    </row>
    <row r="1705" spans="1:12" s="39" customFormat="1" ht="12.95" customHeight="1" x14ac:dyDescent="0.25">
      <c r="A1705" s="226"/>
      <c r="B1705" s="29">
        <v>3202</v>
      </c>
      <c r="C1705" s="30">
        <v>16</v>
      </c>
      <c r="D1705" s="32" t="s">
        <v>541</v>
      </c>
      <c r="E1705" s="32" t="s">
        <v>1720</v>
      </c>
      <c r="F1705" s="32" t="s">
        <v>4410</v>
      </c>
      <c r="G1705" s="33" t="s">
        <v>12</v>
      </c>
      <c r="H1705" s="34" t="s">
        <v>13</v>
      </c>
      <c r="I1705" s="35">
        <v>0.96340000000000003</v>
      </c>
      <c r="J1705" s="19">
        <f t="shared" si="26"/>
        <v>1250011.56</v>
      </c>
      <c r="K1705" s="37">
        <v>104167.63</v>
      </c>
      <c r="L1705" s="38"/>
    </row>
    <row r="1706" spans="1:12" s="39" customFormat="1" ht="12.95" customHeight="1" x14ac:dyDescent="0.25">
      <c r="A1706" s="226"/>
      <c r="B1706" s="43">
        <v>3206</v>
      </c>
      <c r="C1706" s="30">
        <v>17</v>
      </c>
      <c r="D1706" s="32" t="s">
        <v>431</v>
      </c>
      <c r="E1706" s="32" t="s">
        <v>4411</v>
      </c>
      <c r="F1706" s="32" t="s">
        <v>4412</v>
      </c>
      <c r="G1706" s="33" t="s">
        <v>12</v>
      </c>
      <c r="H1706" s="34" t="s">
        <v>13</v>
      </c>
      <c r="I1706" s="35">
        <v>0.95420000000000005</v>
      </c>
      <c r="J1706" s="19">
        <f t="shared" si="26"/>
        <v>1238074.56</v>
      </c>
      <c r="K1706" s="37">
        <v>103172.88</v>
      </c>
      <c r="L1706" s="38"/>
    </row>
    <row r="1707" spans="1:12" s="39" customFormat="1" ht="12.95" customHeight="1" x14ac:dyDescent="0.25">
      <c r="A1707" s="226"/>
      <c r="B1707" s="29">
        <v>3208</v>
      </c>
      <c r="C1707" s="30">
        <v>18</v>
      </c>
      <c r="D1707" s="32" t="s">
        <v>4413</v>
      </c>
      <c r="E1707" s="32" t="s">
        <v>4414</v>
      </c>
      <c r="F1707" s="32" t="s">
        <v>4415</v>
      </c>
      <c r="G1707" s="33" t="s">
        <v>12</v>
      </c>
      <c r="H1707" s="34" t="s">
        <v>13</v>
      </c>
      <c r="I1707" s="35">
        <v>0.95440000000000003</v>
      </c>
      <c r="J1707" s="19">
        <f t="shared" si="26"/>
        <v>1238334</v>
      </c>
      <c r="K1707" s="37">
        <v>103194.5</v>
      </c>
      <c r="L1707" s="38"/>
    </row>
    <row r="1708" spans="1:12" s="39" customFormat="1" ht="12.95" customHeight="1" x14ac:dyDescent="0.25">
      <c r="A1708" s="226"/>
      <c r="B1708" s="29">
        <v>3215</v>
      </c>
      <c r="C1708" s="30">
        <v>19</v>
      </c>
      <c r="D1708" s="32" t="s">
        <v>4416</v>
      </c>
      <c r="E1708" s="32" t="s">
        <v>4417</v>
      </c>
      <c r="F1708" s="32" t="s">
        <v>4418</v>
      </c>
      <c r="G1708" s="33" t="s">
        <v>12</v>
      </c>
      <c r="H1708" s="34" t="s">
        <v>13</v>
      </c>
      <c r="I1708" s="35">
        <v>0.93840000000000001</v>
      </c>
      <c r="J1708" s="19">
        <f t="shared" si="26"/>
        <v>1217574</v>
      </c>
      <c r="K1708" s="37">
        <v>101464.5</v>
      </c>
      <c r="L1708" s="38"/>
    </row>
    <row r="1709" spans="1:12" s="39" customFormat="1" ht="12.95" customHeight="1" x14ac:dyDescent="0.25">
      <c r="A1709" s="226"/>
      <c r="B1709" s="29">
        <v>3226</v>
      </c>
      <c r="C1709" s="30">
        <v>20</v>
      </c>
      <c r="D1709" s="32" t="s">
        <v>4419</v>
      </c>
      <c r="E1709" s="32" t="s">
        <v>4420</v>
      </c>
      <c r="F1709" s="32" t="s">
        <v>4421</v>
      </c>
      <c r="G1709" s="33" t="s">
        <v>12</v>
      </c>
      <c r="H1709" s="34" t="s">
        <v>13</v>
      </c>
      <c r="I1709" s="35">
        <v>0.95040000000000002</v>
      </c>
      <c r="J1709" s="19">
        <f t="shared" si="26"/>
        <v>1233144</v>
      </c>
      <c r="K1709" s="37">
        <v>102762</v>
      </c>
      <c r="L1709" s="38"/>
    </row>
    <row r="1710" spans="1:12" s="39" customFormat="1" ht="12.95" customHeight="1" x14ac:dyDescent="0.25">
      <c r="A1710" s="226"/>
      <c r="B1710" s="29">
        <v>3209</v>
      </c>
      <c r="C1710" s="30">
        <v>21</v>
      </c>
      <c r="D1710" s="32" t="s">
        <v>4422</v>
      </c>
      <c r="E1710" s="32" t="s">
        <v>4423</v>
      </c>
      <c r="F1710" s="32" t="s">
        <v>4424</v>
      </c>
      <c r="G1710" s="33" t="s">
        <v>12</v>
      </c>
      <c r="H1710" s="34" t="s">
        <v>13</v>
      </c>
      <c r="I1710" s="35">
        <v>0.94620000000000004</v>
      </c>
      <c r="J1710" s="19">
        <f t="shared" si="26"/>
        <v>1227694.56</v>
      </c>
      <c r="K1710" s="37">
        <v>102307.88</v>
      </c>
      <c r="L1710" s="38"/>
    </row>
    <row r="1711" spans="1:12" s="39" customFormat="1" ht="12.95" customHeight="1" x14ac:dyDescent="0.25">
      <c r="A1711" s="226"/>
      <c r="B1711" s="29">
        <v>3204</v>
      </c>
      <c r="C1711" s="30">
        <v>22</v>
      </c>
      <c r="D1711" s="32" t="s">
        <v>4425</v>
      </c>
      <c r="E1711" s="32" t="s">
        <v>4426</v>
      </c>
      <c r="F1711" s="32" t="s">
        <v>4427</v>
      </c>
      <c r="G1711" s="33" t="s">
        <v>12</v>
      </c>
      <c r="H1711" s="34" t="s">
        <v>13</v>
      </c>
      <c r="I1711" s="35">
        <v>0.95040000000000002</v>
      </c>
      <c r="J1711" s="19">
        <f t="shared" si="26"/>
        <v>1233144</v>
      </c>
      <c r="K1711" s="37">
        <v>102762</v>
      </c>
      <c r="L1711" s="38"/>
    </row>
    <row r="1712" spans="1:12" s="39" customFormat="1" ht="12.95" customHeight="1" x14ac:dyDescent="0.25">
      <c r="A1712" s="226"/>
      <c r="B1712" s="29">
        <v>3200</v>
      </c>
      <c r="C1712" s="30">
        <v>23</v>
      </c>
      <c r="D1712" s="42" t="s">
        <v>4428</v>
      </c>
      <c r="E1712" s="42" t="s">
        <v>4429</v>
      </c>
      <c r="F1712" s="42" t="s">
        <v>4430</v>
      </c>
      <c r="G1712" s="33" t="s">
        <v>12</v>
      </c>
      <c r="H1712" s="34" t="s">
        <v>13</v>
      </c>
      <c r="I1712" s="35">
        <v>0.96240000000000003</v>
      </c>
      <c r="J1712" s="19">
        <f t="shared" si="26"/>
        <v>1248714</v>
      </c>
      <c r="K1712" s="37">
        <v>104059.5</v>
      </c>
      <c r="L1712" s="38"/>
    </row>
    <row r="1713" spans="1:12" s="39" customFormat="1" ht="12.95" customHeight="1" x14ac:dyDescent="0.25">
      <c r="A1713" s="226"/>
      <c r="B1713" s="29">
        <v>3203</v>
      </c>
      <c r="C1713" s="30">
        <v>24</v>
      </c>
      <c r="D1713" s="32" t="s">
        <v>4431</v>
      </c>
      <c r="E1713" s="32" t="s">
        <v>4432</v>
      </c>
      <c r="F1713" s="32" t="s">
        <v>4433</v>
      </c>
      <c r="G1713" s="33" t="s">
        <v>12</v>
      </c>
      <c r="H1713" s="34" t="s">
        <v>13</v>
      </c>
      <c r="I1713" s="35">
        <v>0.96040000000000003</v>
      </c>
      <c r="J1713" s="19">
        <f t="shared" si="26"/>
        <v>1246119</v>
      </c>
      <c r="K1713" s="37">
        <v>103843.25</v>
      </c>
      <c r="L1713" s="38"/>
    </row>
    <row r="1714" spans="1:12" s="39" customFormat="1" ht="12.95" customHeight="1" x14ac:dyDescent="0.25">
      <c r="A1714" s="226"/>
      <c r="B1714" s="29">
        <v>3201</v>
      </c>
      <c r="C1714" s="30">
        <v>25</v>
      </c>
      <c r="D1714" s="32" t="s">
        <v>4434</v>
      </c>
      <c r="E1714" s="32" t="s">
        <v>4435</v>
      </c>
      <c r="F1714" s="32" t="s">
        <v>4436</v>
      </c>
      <c r="G1714" s="33" t="s">
        <v>12</v>
      </c>
      <c r="H1714" s="34" t="s">
        <v>13</v>
      </c>
      <c r="I1714" s="35">
        <v>0.94220000000000004</v>
      </c>
      <c r="J1714" s="19">
        <f t="shared" si="26"/>
        <v>1222504.56</v>
      </c>
      <c r="K1714" s="37">
        <v>101875.38</v>
      </c>
      <c r="L1714" s="38"/>
    </row>
    <row r="1715" spans="1:12" s="39" customFormat="1" ht="12.95" customHeight="1" x14ac:dyDescent="0.25">
      <c r="A1715" s="226"/>
      <c r="B1715" s="29">
        <v>3211</v>
      </c>
      <c r="C1715" s="30">
        <v>26</v>
      </c>
      <c r="D1715" s="32" t="s">
        <v>4437</v>
      </c>
      <c r="E1715" s="32" t="s">
        <v>4438</v>
      </c>
      <c r="F1715" s="32" t="s">
        <v>4439</v>
      </c>
      <c r="G1715" s="33" t="s">
        <v>12</v>
      </c>
      <c r="H1715" s="34" t="s">
        <v>13</v>
      </c>
      <c r="I1715" s="35">
        <v>0.96440000000000003</v>
      </c>
      <c r="J1715" s="19">
        <f t="shared" si="26"/>
        <v>1251309</v>
      </c>
      <c r="K1715" s="37">
        <v>104275.75</v>
      </c>
      <c r="L1715" s="38"/>
    </row>
    <row r="1716" spans="1:12" s="39" customFormat="1" ht="12.95" customHeight="1" x14ac:dyDescent="0.25">
      <c r="A1716" s="226"/>
      <c r="B1716" s="29">
        <v>3218</v>
      </c>
      <c r="C1716" s="30">
        <v>27</v>
      </c>
      <c r="D1716" s="32" t="s">
        <v>62</v>
      </c>
      <c r="E1716" s="32" t="s">
        <v>3650</v>
      </c>
      <c r="F1716" s="32" t="s">
        <v>4440</v>
      </c>
      <c r="G1716" s="33" t="s">
        <v>12</v>
      </c>
      <c r="H1716" s="34" t="s">
        <v>13</v>
      </c>
      <c r="I1716" s="35">
        <v>0.95240000000000002</v>
      </c>
      <c r="J1716" s="19">
        <f t="shared" si="26"/>
        <v>1235739</v>
      </c>
      <c r="K1716" s="37">
        <v>102978.25</v>
      </c>
      <c r="L1716" s="38"/>
    </row>
    <row r="1717" spans="1:12" s="39" customFormat="1" ht="12.95" customHeight="1" x14ac:dyDescent="0.25">
      <c r="A1717" s="227"/>
      <c r="B1717" s="29">
        <v>3227</v>
      </c>
      <c r="C1717" s="30">
        <v>28</v>
      </c>
      <c r="D1717" s="32" t="s">
        <v>4441</v>
      </c>
      <c r="E1717" s="32" t="s">
        <v>4442</v>
      </c>
      <c r="F1717" s="32" t="s">
        <v>4443</v>
      </c>
      <c r="G1717" s="33" t="s">
        <v>12</v>
      </c>
      <c r="H1717" s="34" t="s">
        <v>13</v>
      </c>
      <c r="I1717" s="35">
        <v>0.996</v>
      </c>
      <c r="J1717" s="19">
        <f t="shared" si="26"/>
        <v>1292310</v>
      </c>
      <c r="K1717" s="37">
        <v>107692.5</v>
      </c>
      <c r="L1717" s="38"/>
    </row>
    <row r="1718" spans="1:12" s="39" customFormat="1" ht="12.95" customHeight="1" x14ac:dyDescent="0.25">
      <c r="A1718" s="225" t="s">
        <v>4444</v>
      </c>
      <c r="B1718" s="29"/>
      <c r="C1718" s="30"/>
      <c r="D1718" s="31" t="s">
        <v>11</v>
      </c>
      <c r="E1718" s="32"/>
      <c r="F1718" s="32"/>
      <c r="G1718" s="33"/>
      <c r="H1718" s="34"/>
      <c r="I1718" s="35"/>
      <c r="J1718" s="19"/>
      <c r="K1718" s="37"/>
      <c r="L1718" s="38"/>
    </row>
    <row r="1719" spans="1:12" s="39" customFormat="1" ht="12.95" customHeight="1" x14ac:dyDescent="0.25">
      <c r="A1719" s="226"/>
      <c r="B1719" s="29">
        <v>522</v>
      </c>
      <c r="C1719" s="30">
        <v>1</v>
      </c>
      <c r="D1719" s="32" t="s">
        <v>4445</v>
      </c>
      <c r="E1719" s="32" t="s">
        <v>4446</v>
      </c>
      <c r="F1719" s="32" t="s">
        <v>4447</v>
      </c>
      <c r="G1719" s="33" t="s">
        <v>12</v>
      </c>
      <c r="H1719" s="34" t="s">
        <v>13</v>
      </c>
      <c r="I1719" s="35">
        <v>0.92669999999999997</v>
      </c>
      <c r="J1719" s="19">
        <f t="shared" si="26"/>
        <v>1202393.28</v>
      </c>
      <c r="K1719" s="37">
        <v>100199.44</v>
      </c>
      <c r="L1719" s="38"/>
    </row>
    <row r="1720" spans="1:12" s="39" customFormat="1" ht="12.95" customHeight="1" x14ac:dyDescent="0.25">
      <c r="A1720" s="226"/>
      <c r="B1720" s="29">
        <v>512</v>
      </c>
      <c r="C1720" s="30">
        <v>2</v>
      </c>
      <c r="D1720" s="32" t="s">
        <v>4448</v>
      </c>
      <c r="E1720" s="32" t="s">
        <v>4449</v>
      </c>
      <c r="F1720" s="32" t="s">
        <v>4450</v>
      </c>
      <c r="G1720" s="33" t="s">
        <v>12</v>
      </c>
      <c r="H1720" s="34" t="s">
        <v>13</v>
      </c>
      <c r="I1720" s="35">
        <v>0.92279999999999995</v>
      </c>
      <c r="J1720" s="19">
        <f t="shared" si="26"/>
        <v>1197333</v>
      </c>
      <c r="K1720" s="37">
        <v>99777.75</v>
      </c>
      <c r="L1720" s="38"/>
    </row>
    <row r="1721" spans="1:12" s="39" customFormat="1" ht="12.95" customHeight="1" x14ac:dyDescent="0.25">
      <c r="A1721" s="226"/>
      <c r="B1721" s="29">
        <v>520</v>
      </c>
      <c r="C1721" s="30">
        <v>3</v>
      </c>
      <c r="D1721" s="32" t="s">
        <v>4451</v>
      </c>
      <c r="E1721" s="32" t="s">
        <v>4452</v>
      </c>
      <c r="F1721" s="32" t="s">
        <v>4066</v>
      </c>
      <c r="G1721" s="33" t="s">
        <v>12</v>
      </c>
      <c r="H1721" s="34" t="s">
        <v>13</v>
      </c>
      <c r="I1721" s="35">
        <v>0.91579999999999995</v>
      </c>
      <c r="J1721" s="19">
        <f t="shared" si="26"/>
        <v>1188250.56</v>
      </c>
      <c r="K1721" s="37">
        <v>99020.88</v>
      </c>
      <c r="L1721" s="38"/>
    </row>
    <row r="1722" spans="1:12" s="39" customFormat="1" ht="12.95" customHeight="1" x14ac:dyDescent="0.25">
      <c r="A1722" s="226"/>
      <c r="B1722" s="29">
        <v>537</v>
      </c>
      <c r="C1722" s="30">
        <v>4</v>
      </c>
      <c r="D1722" s="32" t="s">
        <v>1402</v>
      </c>
      <c r="E1722" s="32" t="s">
        <v>1643</v>
      </c>
      <c r="F1722" s="32" t="s">
        <v>4453</v>
      </c>
      <c r="G1722" s="33" t="s">
        <v>12</v>
      </c>
      <c r="H1722" s="34" t="s">
        <v>13</v>
      </c>
      <c r="I1722" s="35">
        <v>0.92579999999999996</v>
      </c>
      <c r="J1722" s="19">
        <f t="shared" si="26"/>
        <v>1201225.56</v>
      </c>
      <c r="K1722" s="37">
        <v>100102.13</v>
      </c>
      <c r="L1722" s="38"/>
    </row>
    <row r="1723" spans="1:12" s="39" customFormat="1" ht="12.95" customHeight="1" x14ac:dyDescent="0.25">
      <c r="A1723" s="226"/>
      <c r="B1723" s="29">
        <v>526</v>
      </c>
      <c r="C1723" s="30">
        <v>5</v>
      </c>
      <c r="D1723" s="32" t="s">
        <v>4454</v>
      </c>
      <c r="E1723" s="32" t="s">
        <v>4455</v>
      </c>
      <c r="F1723" s="32" t="s">
        <v>4456</v>
      </c>
      <c r="G1723" s="33" t="s">
        <v>12</v>
      </c>
      <c r="H1723" s="34" t="s">
        <v>13</v>
      </c>
      <c r="I1723" s="35">
        <v>0.93169999999999997</v>
      </c>
      <c r="J1723" s="19">
        <f t="shared" si="26"/>
        <v>1208880.72</v>
      </c>
      <c r="K1723" s="37">
        <v>100740.06</v>
      </c>
      <c r="L1723" s="38"/>
    </row>
    <row r="1724" spans="1:12" s="39" customFormat="1" ht="12.95" customHeight="1" x14ac:dyDescent="0.25">
      <c r="A1724" s="226"/>
      <c r="B1724" s="29">
        <v>535</v>
      </c>
      <c r="C1724" s="30">
        <v>6</v>
      </c>
      <c r="D1724" s="42" t="s">
        <v>898</v>
      </c>
      <c r="E1724" s="42" t="s">
        <v>899</v>
      </c>
      <c r="F1724" s="42" t="s">
        <v>4457</v>
      </c>
      <c r="G1724" s="33" t="s">
        <v>12</v>
      </c>
      <c r="H1724" s="34" t="s">
        <v>13</v>
      </c>
      <c r="I1724" s="35">
        <v>0.97860000000000003</v>
      </c>
      <c r="J1724" s="19">
        <f t="shared" si="26"/>
        <v>1269733.56</v>
      </c>
      <c r="K1724" s="37">
        <v>105811.13</v>
      </c>
      <c r="L1724" s="38"/>
    </row>
    <row r="1725" spans="1:12" s="39" customFormat="1" ht="12.95" customHeight="1" x14ac:dyDescent="0.25">
      <c r="A1725" s="226"/>
      <c r="B1725" s="29">
        <v>534</v>
      </c>
      <c r="C1725" s="30">
        <v>7</v>
      </c>
      <c r="D1725" s="32" t="s">
        <v>4458</v>
      </c>
      <c r="E1725" s="32" t="s">
        <v>4459</v>
      </c>
      <c r="F1725" s="32" t="s">
        <v>4460</v>
      </c>
      <c r="G1725" s="33" t="s">
        <v>12</v>
      </c>
      <c r="H1725" s="34" t="s">
        <v>13</v>
      </c>
      <c r="I1725" s="35">
        <v>0.91990000000000005</v>
      </c>
      <c r="J1725" s="19">
        <f t="shared" si="26"/>
        <v>1193570.28</v>
      </c>
      <c r="K1725" s="37">
        <v>99464.19</v>
      </c>
      <c r="L1725" s="38"/>
    </row>
    <row r="1726" spans="1:12" s="39" customFormat="1" ht="12.95" customHeight="1" x14ac:dyDescent="0.25">
      <c r="A1726" s="226"/>
      <c r="B1726" s="29">
        <v>514</v>
      </c>
      <c r="C1726" s="30">
        <v>8</v>
      </c>
      <c r="D1726" s="32" t="s">
        <v>149</v>
      </c>
      <c r="E1726" s="32" t="s">
        <v>150</v>
      </c>
      <c r="F1726" s="32" t="s">
        <v>4461</v>
      </c>
      <c r="G1726" s="33" t="s">
        <v>12</v>
      </c>
      <c r="H1726" s="34" t="s">
        <v>13</v>
      </c>
      <c r="I1726" s="35">
        <v>0.93469999999999998</v>
      </c>
      <c r="J1726" s="19">
        <f t="shared" si="26"/>
        <v>1212773.28</v>
      </c>
      <c r="K1726" s="37">
        <v>101064.44</v>
      </c>
      <c r="L1726" s="38"/>
    </row>
    <row r="1727" spans="1:12" s="39" customFormat="1" ht="12.95" customHeight="1" x14ac:dyDescent="0.25">
      <c r="A1727" s="226"/>
      <c r="B1727" s="29">
        <v>511</v>
      </c>
      <c r="C1727" s="30">
        <v>9</v>
      </c>
      <c r="D1727" s="32" t="s">
        <v>4462</v>
      </c>
      <c r="E1727" s="32" t="s">
        <v>4463</v>
      </c>
      <c r="F1727" s="32" t="s">
        <v>4464</v>
      </c>
      <c r="G1727" s="33" t="s">
        <v>12</v>
      </c>
      <c r="H1727" s="34" t="s">
        <v>13</v>
      </c>
      <c r="I1727" s="35">
        <v>0.92469999999999997</v>
      </c>
      <c r="J1727" s="19">
        <f t="shared" si="26"/>
        <v>1199798.28</v>
      </c>
      <c r="K1727" s="37">
        <v>99983.19</v>
      </c>
      <c r="L1727" s="38"/>
    </row>
    <row r="1728" spans="1:12" s="39" customFormat="1" ht="12.95" customHeight="1" x14ac:dyDescent="0.25">
      <c r="A1728" s="226"/>
      <c r="B1728" s="29">
        <v>509</v>
      </c>
      <c r="C1728" s="30">
        <v>10</v>
      </c>
      <c r="D1728" s="42" t="s">
        <v>4465</v>
      </c>
      <c r="E1728" s="42" t="s">
        <v>4466</v>
      </c>
      <c r="F1728" s="42" t="s">
        <v>4467</v>
      </c>
      <c r="G1728" s="27" t="s">
        <v>12</v>
      </c>
      <c r="H1728" s="34" t="s">
        <v>13</v>
      </c>
      <c r="I1728" s="35">
        <v>0.93200000000000005</v>
      </c>
      <c r="J1728" s="19">
        <f t="shared" si="26"/>
        <v>1209270</v>
      </c>
      <c r="K1728" s="37">
        <v>100772.5</v>
      </c>
      <c r="L1728" s="38"/>
    </row>
    <row r="1729" spans="1:12" s="39" customFormat="1" ht="12.95" customHeight="1" x14ac:dyDescent="0.25">
      <c r="A1729" s="226"/>
      <c r="B1729" s="29">
        <v>532</v>
      </c>
      <c r="C1729" s="30">
        <v>11</v>
      </c>
      <c r="D1729" s="32" t="s">
        <v>4468</v>
      </c>
      <c r="E1729" s="32" t="s">
        <v>4469</v>
      </c>
      <c r="F1729" s="32" t="s">
        <v>4470</v>
      </c>
      <c r="G1729" s="33" t="s">
        <v>12</v>
      </c>
      <c r="H1729" s="34" t="s">
        <v>13</v>
      </c>
      <c r="I1729" s="35">
        <v>0.94020000000000004</v>
      </c>
      <c r="J1729" s="19">
        <f t="shared" ref="J1729:J1792" si="27">ROUND(K1729*12,2)</f>
        <v>1219909.56</v>
      </c>
      <c r="K1729" s="37">
        <v>101659.13</v>
      </c>
      <c r="L1729" s="38"/>
    </row>
    <row r="1730" spans="1:12" s="39" customFormat="1" ht="12.95" customHeight="1" x14ac:dyDescent="0.25">
      <c r="A1730" s="226"/>
      <c r="B1730" s="29">
        <v>513</v>
      </c>
      <c r="C1730" s="30">
        <v>12</v>
      </c>
      <c r="D1730" s="32" t="s">
        <v>4471</v>
      </c>
      <c r="E1730" s="32" t="s">
        <v>4472</v>
      </c>
      <c r="F1730" s="32" t="s">
        <v>4473</v>
      </c>
      <c r="G1730" s="33" t="s">
        <v>12</v>
      </c>
      <c r="H1730" s="34" t="s">
        <v>13</v>
      </c>
      <c r="I1730" s="35">
        <v>0.95740000000000003</v>
      </c>
      <c r="J1730" s="19">
        <f t="shared" si="27"/>
        <v>1242226.56</v>
      </c>
      <c r="K1730" s="37">
        <v>103518.88</v>
      </c>
      <c r="L1730" s="38"/>
    </row>
    <row r="1731" spans="1:12" s="39" customFormat="1" ht="12.95" customHeight="1" x14ac:dyDescent="0.25">
      <c r="A1731" s="226"/>
      <c r="B1731" s="29">
        <v>510</v>
      </c>
      <c r="C1731" s="30">
        <v>13</v>
      </c>
      <c r="D1731" s="32" t="s">
        <v>4474</v>
      </c>
      <c r="E1731" s="32" t="s">
        <v>4475</v>
      </c>
      <c r="F1731" s="32" t="s">
        <v>4476</v>
      </c>
      <c r="G1731" s="33" t="s">
        <v>12</v>
      </c>
      <c r="H1731" s="34" t="s">
        <v>13</v>
      </c>
      <c r="I1731" s="35">
        <v>0.97889999999999999</v>
      </c>
      <c r="J1731" s="19">
        <f t="shared" si="27"/>
        <v>1270122.72</v>
      </c>
      <c r="K1731" s="37">
        <v>105843.56</v>
      </c>
      <c r="L1731" s="38"/>
    </row>
    <row r="1732" spans="1:12" s="39" customFormat="1" ht="12.95" customHeight="1" x14ac:dyDescent="0.25">
      <c r="A1732" s="226"/>
      <c r="B1732" s="29">
        <v>501</v>
      </c>
      <c r="C1732" s="30">
        <v>14</v>
      </c>
      <c r="D1732" s="32" t="s">
        <v>4477</v>
      </c>
      <c r="E1732" s="32" t="s">
        <v>4478</v>
      </c>
      <c r="F1732" s="32" t="s">
        <v>4479</v>
      </c>
      <c r="G1732" s="33" t="s">
        <v>12</v>
      </c>
      <c r="H1732" s="34" t="s">
        <v>13</v>
      </c>
      <c r="I1732" s="35">
        <v>0.92800000000000005</v>
      </c>
      <c r="J1732" s="19">
        <f t="shared" si="27"/>
        <v>1204080</v>
      </c>
      <c r="K1732" s="37">
        <v>100340</v>
      </c>
      <c r="L1732" s="38"/>
    </row>
    <row r="1733" spans="1:12" s="39" customFormat="1" ht="12.95" customHeight="1" x14ac:dyDescent="0.25">
      <c r="A1733" s="226"/>
      <c r="B1733" s="29">
        <v>504</v>
      </c>
      <c r="C1733" s="30">
        <v>15</v>
      </c>
      <c r="D1733" s="32" t="s">
        <v>4480</v>
      </c>
      <c r="E1733" s="32" t="s">
        <v>4481</v>
      </c>
      <c r="F1733" s="32" t="s">
        <v>4482</v>
      </c>
      <c r="G1733" s="33" t="s">
        <v>12</v>
      </c>
      <c r="H1733" s="34" t="s">
        <v>13</v>
      </c>
      <c r="I1733" s="35">
        <v>0.92520000000000002</v>
      </c>
      <c r="J1733" s="19">
        <f t="shared" si="27"/>
        <v>1200447</v>
      </c>
      <c r="K1733" s="37">
        <v>100037.25</v>
      </c>
      <c r="L1733" s="38"/>
    </row>
    <row r="1734" spans="1:12" s="39" customFormat="1" ht="12.95" customHeight="1" x14ac:dyDescent="0.25">
      <c r="A1734" s="226"/>
      <c r="B1734" s="29">
        <v>503</v>
      </c>
      <c r="C1734" s="30">
        <v>16</v>
      </c>
      <c r="D1734" s="32" t="s">
        <v>4483</v>
      </c>
      <c r="E1734" s="32" t="s">
        <v>4484</v>
      </c>
      <c r="F1734" s="32" t="s">
        <v>4485</v>
      </c>
      <c r="G1734" s="33" t="s">
        <v>12</v>
      </c>
      <c r="H1734" s="34" t="s">
        <v>13</v>
      </c>
      <c r="I1734" s="35">
        <v>0.92879999999999996</v>
      </c>
      <c r="J1734" s="19">
        <f t="shared" si="27"/>
        <v>1205118</v>
      </c>
      <c r="K1734" s="37">
        <v>100426.5</v>
      </c>
      <c r="L1734" s="38"/>
    </row>
    <row r="1735" spans="1:12" s="39" customFormat="1" ht="12.95" customHeight="1" x14ac:dyDescent="0.25">
      <c r="A1735" s="226"/>
      <c r="B1735" s="43">
        <v>533</v>
      </c>
      <c r="C1735" s="30">
        <v>17</v>
      </c>
      <c r="D1735" s="32" t="s">
        <v>4486</v>
      </c>
      <c r="E1735" s="32" t="s">
        <v>4487</v>
      </c>
      <c r="F1735" s="32" t="s">
        <v>121</v>
      </c>
      <c r="G1735" s="33" t="s">
        <v>12</v>
      </c>
      <c r="H1735" s="34" t="s">
        <v>13</v>
      </c>
      <c r="I1735" s="35">
        <v>0.92349999999999999</v>
      </c>
      <c r="J1735" s="19">
        <f t="shared" si="27"/>
        <v>1198241.28</v>
      </c>
      <c r="K1735" s="37">
        <v>99853.440000000002</v>
      </c>
      <c r="L1735" s="38"/>
    </row>
    <row r="1736" spans="1:12" s="39" customFormat="1" ht="12.95" customHeight="1" x14ac:dyDescent="0.25">
      <c r="A1736" s="226"/>
      <c r="B1736" s="29">
        <v>539</v>
      </c>
      <c r="C1736" s="30">
        <v>18</v>
      </c>
      <c r="D1736" s="32" t="s">
        <v>4488</v>
      </c>
      <c r="E1736" s="32" t="s">
        <v>4489</v>
      </c>
      <c r="F1736" s="32" t="s">
        <v>4490</v>
      </c>
      <c r="G1736" s="33" t="s">
        <v>12</v>
      </c>
      <c r="H1736" s="34" t="s">
        <v>13</v>
      </c>
      <c r="I1736" s="35">
        <v>0.92669999999999997</v>
      </c>
      <c r="J1736" s="19">
        <f t="shared" si="27"/>
        <v>1202393.28</v>
      </c>
      <c r="K1736" s="37">
        <v>100199.44</v>
      </c>
      <c r="L1736" s="38"/>
    </row>
    <row r="1737" spans="1:12" s="39" customFormat="1" ht="12.95" customHeight="1" x14ac:dyDescent="0.25">
      <c r="A1737" s="226"/>
      <c r="B1737" s="29">
        <v>519</v>
      </c>
      <c r="C1737" s="30">
        <v>19</v>
      </c>
      <c r="D1737" s="32" t="s">
        <v>4491</v>
      </c>
      <c r="E1737" s="32" t="s">
        <v>4492</v>
      </c>
      <c r="F1737" s="32" t="s">
        <v>4493</v>
      </c>
      <c r="G1737" s="33" t="s">
        <v>12</v>
      </c>
      <c r="H1737" s="34" t="s">
        <v>13</v>
      </c>
      <c r="I1737" s="35">
        <v>0.93020000000000003</v>
      </c>
      <c r="J1737" s="19">
        <f t="shared" si="27"/>
        <v>1206934.56</v>
      </c>
      <c r="K1737" s="37">
        <v>100577.88</v>
      </c>
      <c r="L1737" s="38"/>
    </row>
    <row r="1738" spans="1:12" s="39" customFormat="1" ht="12.95" customHeight="1" x14ac:dyDescent="0.25">
      <c r="A1738" s="226"/>
      <c r="B1738" s="29">
        <v>515</v>
      </c>
      <c r="C1738" s="30">
        <v>20</v>
      </c>
      <c r="D1738" s="32" t="s">
        <v>879</v>
      </c>
      <c r="E1738" s="32" t="s">
        <v>4494</v>
      </c>
      <c r="F1738" s="32" t="s">
        <v>4495</v>
      </c>
      <c r="G1738" s="33" t="s">
        <v>12</v>
      </c>
      <c r="H1738" s="34" t="s">
        <v>13</v>
      </c>
      <c r="I1738" s="35">
        <v>0.93400000000000005</v>
      </c>
      <c r="J1738" s="19">
        <f t="shared" si="27"/>
        <v>1211865</v>
      </c>
      <c r="K1738" s="37">
        <v>100988.75</v>
      </c>
      <c r="L1738" s="38"/>
    </row>
    <row r="1739" spans="1:12" s="39" customFormat="1" ht="12.95" customHeight="1" x14ac:dyDescent="0.25">
      <c r="A1739" s="226"/>
      <c r="B1739" s="29">
        <v>523</v>
      </c>
      <c r="C1739" s="30">
        <v>21</v>
      </c>
      <c r="D1739" s="32" t="s">
        <v>4496</v>
      </c>
      <c r="E1739" s="32" t="s">
        <v>4497</v>
      </c>
      <c r="F1739" s="32" t="s">
        <v>4498</v>
      </c>
      <c r="G1739" s="33" t="s">
        <v>12</v>
      </c>
      <c r="H1739" s="34" t="s">
        <v>13</v>
      </c>
      <c r="I1739" s="35">
        <v>0.91549999999999998</v>
      </c>
      <c r="J1739" s="19">
        <f t="shared" si="27"/>
        <v>1187861.28</v>
      </c>
      <c r="K1739" s="37">
        <v>98988.44</v>
      </c>
      <c r="L1739" s="38"/>
    </row>
    <row r="1740" spans="1:12" s="39" customFormat="1" ht="12.95" customHeight="1" x14ac:dyDescent="0.25">
      <c r="A1740" s="226"/>
      <c r="B1740" s="29">
        <v>507</v>
      </c>
      <c r="C1740" s="30">
        <v>22</v>
      </c>
      <c r="D1740" s="42" t="s">
        <v>4499</v>
      </c>
      <c r="E1740" s="42" t="s">
        <v>4500</v>
      </c>
      <c r="F1740" s="42" t="s">
        <v>4501</v>
      </c>
      <c r="G1740" s="33" t="s">
        <v>12</v>
      </c>
      <c r="H1740" s="34" t="s">
        <v>13</v>
      </c>
      <c r="I1740" s="35">
        <v>0.93069999999999997</v>
      </c>
      <c r="J1740" s="19">
        <f t="shared" si="27"/>
        <v>1207583.28</v>
      </c>
      <c r="K1740" s="37">
        <v>100631.94</v>
      </c>
      <c r="L1740" s="38"/>
    </row>
    <row r="1741" spans="1:12" s="39" customFormat="1" ht="12.95" customHeight="1" x14ac:dyDescent="0.25">
      <c r="A1741" s="226"/>
      <c r="B1741" s="29">
        <v>518</v>
      </c>
      <c r="C1741" s="30">
        <v>23</v>
      </c>
      <c r="D1741" s="32" t="s">
        <v>4502</v>
      </c>
      <c r="E1741" s="32" t="s">
        <v>4503</v>
      </c>
      <c r="F1741" s="32" t="s">
        <v>4504</v>
      </c>
      <c r="G1741" s="33" t="s">
        <v>12</v>
      </c>
      <c r="H1741" s="34" t="s">
        <v>13</v>
      </c>
      <c r="I1741" s="35">
        <v>0.91569999999999996</v>
      </c>
      <c r="J1741" s="19">
        <f t="shared" si="27"/>
        <v>1188120.72</v>
      </c>
      <c r="K1741" s="37">
        <v>99010.06</v>
      </c>
      <c r="L1741" s="38"/>
    </row>
    <row r="1742" spans="1:12" s="39" customFormat="1" ht="12.95" customHeight="1" x14ac:dyDescent="0.25">
      <c r="A1742" s="226"/>
      <c r="B1742" s="29">
        <v>502</v>
      </c>
      <c r="C1742" s="30">
        <v>24</v>
      </c>
      <c r="D1742" s="32" t="s">
        <v>4505</v>
      </c>
      <c r="E1742" s="32" t="s">
        <v>4506</v>
      </c>
      <c r="F1742" s="32" t="s">
        <v>4507</v>
      </c>
      <c r="G1742" s="33" t="s">
        <v>12</v>
      </c>
      <c r="H1742" s="34" t="s">
        <v>13</v>
      </c>
      <c r="I1742" s="35">
        <v>0.96519999999999995</v>
      </c>
      <c r="J1742" s="19">
        <f t="shared" si="27"/>
        <v>1252347</v>
      </c>
      <c r="K1742" s="37">
        <v>104362.25</v>
      </c>
      <c r="L1742" s="38"/>
    </row>
    <row r="1743" spans="1:12" s="39" customFormat="1" ht="12.95" customHeight="1" x14ac:dyDescent="0.25">
      <c r="A1743" s="226"/>
      <c r="B1743" s="29">
        <v>500</v>
      </c>
      <c r="C1743" s="30">
        <v>25</v>
      </c>
      <c r="D1743" s="42" t="s">
        <v>4508</v>
      </c>
      <c r="E1743" s="42" t="s">
        <v>4509</v>
      </c>
      <c r="F1743" s="42" t="s">
        <v>4510</v>
      </c>
      <c r="G1743" s="33" t="s">
        <v>12</v>
      </c>
      <c r="H1743" s="34" t="s">
        <v>13</v>
      </c>
      <c r="I1743" s="35">
        <v>0.96819999999999995</v>
      </c>
      <c r="J1743" s="19">
        <f t="shared" si="27"/>
        <v>1256239.56</v>
      </c>
      <c r="K1743" s="37">
        <v>104686.63</v>
      </c>
      <c r="L1743" s="38"/>
    </row>
    <row r="1744" spans="1:12" s="39" customFormat="1" ht="12.95" customHeight="1" x14ac:dyDescent="0.25">
      <c r="A1744" s="226"/>
      <c r="B1744" s="29">
        <v>540</v>
      </c>
      <c r="C1744" s="30">
        <v>26</v>
      </c>
      <c r="D1744" s="32" t="s">
        <v>4511</v>
      </c>
      <c r="E1744" s="32" t="s">
        <v>4512</v>
      </c>
      <c r="F1744" s="32" t="s">
        <v>4513</v>
      </c>
      <c r="G1744" s="33" t="s">
        <v>12</v>
      </c>
      <c r="H1744" s="34" t="s">
        <v>13</v>
      </c>
      <c r="I1744" s="35">
        <v>0.95620000000000005</v>
      </c>
      <c r="J1744" s="19">
        <f t="shared" si="27"/>
        <v>1240669.56</v>
      </c>
      <c r="K1744" s="37">
        <v>103389.13</v>
      </c>
      <c r="L1744" s="38"/>
    </row>
    <row r="1745" spans="1:12" s="39" customFormat="1" ht="12.95" customHeight="1" x14ac:dyDescent="0.25">
      <c r="A1745" s="226"/>
      <c r="B1745" s="29">
        <v>521</v>
      </c>
      <c r="C1745" s="30">
        <v>27</v>
      </c>
      <c r="D1745" s="32" t="s">
        <v>2258</v>
      </c>
      <c r="E1745" s="32" t="s">
        <v>4514</v>
      </c>
      <c r="F1745" s="32" t="s">
        <v>4515</v>
      </c>
      <c r="G1745" s="33" t="s">
        <v>12</v>
      </c>
      <c r="H1745" s="34" t="s">
        <v>13</v>
      </c>
      <c r="I1745" s="35">
        <v>0.94220000000000004</v>
      </c>
      <c r="J1745" s="19">
        <f t="shared" si="27"/>
        <v>1222504.56</v>
      </c>
      <c r="K1745" s="37">
        <v>101875.38</v>
      </c>
      <c r="L1745" s="38"/>
    </row>
    <row r="1746" spans="1:12" s="39" customFormat="1" ht="12.95" customHeight="1" x14ac:dyDescent="0.25">
      <c r="A1746" s="226"/>
      <c r="B1746" s="29">
        <v>527</v>
      </c>
      <c r="C1746" s="30">
        <v>28</v>
      </c>
      <c r="D1746" s="32" t="s">
        <v>4516</v>
      </c>
      <c r="E1746" s="32" t="s">
        <v>4517</v>
      </c>
      <c r="F1746" s="32" t="s">
        <v>4518</v>
      </c>
      <c r="G1746" s="33" t="s">
        <v>12</v>
      </c>
      <c r="H1746" s="34" t="s">
        <v>13</v>
      </c>
      <c r="I1746" s="35">
        <v>0.93079999999999996</v>
      </c>
      <c r="J1746" s="19">
        <f t="shared" si="27"/>
        <v>1207713</v>
      </c>
      <c r="K1746" s="37">
        <v>100642.75</v>
      </c>
      <c r="L1746" s="38"/>
    </row>
    <row r="1747" spans="1:12" s="39" customFormat="1" ht="12.95" customHeight="1" x14ac:dyDescent="0.25">
      <c r="A1747" s="226"/>
      <c r="B1747" s="29">
        <v>505</v>
      </c>
      <c r="C1747" s="30">
        <v>29</v>
      </c>
      <c r="D1747" s="32" t="s">
        <v>2326</v>
      </c>
      <c r="E1747" s="32" t="s">
        <v>2327</v>
      </c>
      <c r="F1747" s="32" t="s">
        <v>4457</v>
      </c>
      <c r="G1747" s="33" t="s">
        <v>12</v>
      </c>
      <c r="H1747" s="34" t="s">
        <v>13</v>
      </c>
      <c r="I1747" s="35">
        <v>0.95499999999999996</v>
      </c>
      <c r="J1747" s="19">
        <f t="shared" si="27"/>
        <v>1239112.56</v>
      </c>
      <c r="K1747" s="37">
        <v>103259.38</v>
      </c>
      <c r="L1747" s="38"/>
    </row>
    <row r="1748" spans="1:12" s="39" customFormat="1" ht="12.95" customHeight="1" x14ac:dyDescent="0.25">
      <c r="A1748" s="226"/>
      <c r="B1748" s="29">
        <v>516</v>
      </c>
      <c r="C1748" s="30">
        <v>30</v>
      </c>
      <c r="D1748" s="32" t="s">
        <v>4519</v>
      </c>
      <c r="E1748" s="32" t="s">
        <v>4520</v>
      </c>
      <c r="F1748" s="32" t="s">
        <v>4521</v>
      </c>
      <c r="G1748" s="33" t="s">
        <v>12</v>
      </c>
      <c r="H1748" s="34" t="s">
        <v>13</v>
      </c>
      <c r="I1748" s="35">
        <v>0.96419999999999995</v>
      </c>
      <c r="J1748" s="19">
        <f t="shared" si="27"/>
        <v>1251049.56</v>
      </c>
      <c r="K1748" s="37">
        <v>104254.13</v>
      </c>
      <c r="L1748" s="38"/>
    </row>
    <row r="1749" spans="1:12" s="39" customFormat="1" ht="12.95" customHeight="1" x14ac:dyDescent="0.25">
      <c r="A1749" s="226"/>
      <c r="B1749" s="29">
        <v>508</v>
      </c>
      <c r="C1749" s="30">
        <v>31</v>
      </c>
      <c r="D1749" s="32" t="s">
        <v>4522</v>
      </c>
      <c r="E1749" s="32" t="s">
        <v>4523</v>
      </c>
      <c r="F1749" s="32" t="s">
        <v>4524</v>
      </c>
      <c r="G1749" s="33" t="s">
        <v>12</v>
      </c>
      <c r="H1749" s="34" t="s">
        <v>13</v>
      </c>
      <c r="I1749" s="35">
        <v>0.93689999999999996</v>
      </c>
      <c r="J1749" s="19">
        <f t="shared" si="27"/>
        <v>1215627.72</v>
      </c>
      <c r="K1749" s="37">
        <v>101302.31</v>
      </c>
      <c r="L1749" s="38"/>
    </row>
    <row r="1750" spans="1:12" s="39" customFormat="1" ht="12.95" customHeight="1" x14ac:dyDescent="0.25">
      <c r="A1750" s="226"/>
      <c r="B1750" s="29">
        <v>531</v>
      </c>
      <c r="C1750" s="30">
        <v>32</v>
      </c>
      <c r="D1750" s="32" t="s">
        <v>1750</v>
      </c>
      <c r="E1750" s="32" t="s">
        <v>4525</v>
      </c>
      <c r="F1750" s="32" t="s">
        <v>4526</v>
      </c>
      <c r="G1750" s="33" t="s">
        <v>12</v>
      </c>
      <c r="H1750" s="34" t="s">
        <v>13</v>
      </c>
      <c r="I1750" s="35">
        <v>0.98540000000000005</v>
      </c>
      <c r="J1750" s="19">
        <f t="shared" si="27"/>
        <v>1278556.56</v>
      </c>
      <c r="K1750" s="37">
        <v>106546.38</v>
      </c>
      <c r="L1750" s="38"/>
    </row>
    <row r="1751" spans="1:12" s="39" customFormat="1" ht="12.95" customHeight="1" x14ac:dyDescent="0.25">
      <c r="A1751" s="226"/>
      <c r="B1751" s="29">
        <v>529</v>
      </c>
      <c r="C1751" s="30">
        <v>33</v>
      </c>
      <c r="D1751" s="32" t="s">
        <v>4527</v>
      </c>
      <c r="E1751" s="32" t="s">
        <v>4528</v>
      </c>
      <c r="F1751" s="32" t="s">
        <v>4529</v>
      </c>
      <c r="G1751" s="33" t="s">
        <v>12</v>
      </c>
      <c r="H1751" s="34" t="s">
        <v>13</v>
      </c>
      <c r="I1751" s="35">
        <v>0.93920000000000003</v>
      </c>
      <c r="J1751" s="19">
        <f t="shared" si="27"/>
        <v>1218612</v>
      </c>
      <c r="K1751" s="37">
        <v>101551</v>
      </c>
      <c r="L1751" s="38"/>
    </row>
    <row r="1752" spans="1:12" s="39" customFormat="1" ht="12.95" customHeight="1" x14ac:dyDescent="0.25">
      <c r="A1752" s="226"/>
      <c r="B1752" s="29">
        <v>528</v>
      </c>
      <c r="C1752" s="30">
        <v>34</v>
      </c>
      <c r="D1752" s="32" t="s">
        <v>4530</v>
      </c>
      <c r="E1752" s="32" t="s">
        <v>4531</v>
      </c>
      <c r="F1752" s="32" t="s">
        <v>4532</v>
      </c>
      <c r="G1752" s="33" t="s">
        <v>12</v>
      </c>
      <c r="H1752" s="34" t="s">
        <v>13</v>
      </c>
      <c r="I1752" s="35">
        <v>0.98340000000000005</v>
      </c>
      <c r="J1752" s="19">
        <f t="shared" si="27"/>
        <v>1275961.56</v>
      </c>
      <c r="K1752" s="37">
        <v>106330.13</v>
      </c>
      <c r="L1752" s="38"/>
    </row>
    <row r="1753" spans="1:12" s="39" customFormat="1" ht="12.95" customHeight="1" x14ac:dyDescent="0.25">
      <c r="A1753" s="226"/>
      <c r="B1753" s="29">
        <v>506</v>
      </c>
      <c r="C1753" s="30">
        <v>35</v>
      </c>
      <c r="D1753" s="32" t="s">
        <v>4533</v>
      </c>
      <c r="E1753" s="32" t="s">
        <v>4534</v>
      </c>
      <c r="F1753" s="32" t="s">
        <v>4535</v>
      </c>
      <c r="G1753" s="33" t="s">
        <v>12</v>
      </c>
      <c r="H1753" s="34" t="s">
        <v>13</v>
      </c>
      <c r="I1753" s="35">
        <v>0.96699999999999997</v>
      </c>
      <c r="J1753" s="19">
        <f t="shared" si="27"/>
        <v>1254682.56</v>
      </c>
      <c r="K1753" s="37">
        <v>104556.88</v>
      </c>
      <c r="L1753" s="38"/>
    </row>
    <row r="1754" spans="1:12" s="39" customFormat="1" ht="12.95" customHeight="1" x14ac:dyDescent="0.25">
      <c r="A1754" s="226"/>
      <c r="B1754" s="29">
        <v>538</v>
      </c>
      <c r="C1754" s="30">
        <v>36</v>
      </c>
      <c r="D1754" s="32" t="s">
        <v>4536</v>
      </c>
      <c r="E1754" s="32" t="s">
        <v>4537</v>
      </c>
      <c r="F1754" s="32" t="s">
        <v>4538</v>
      </c>
      <c r="G1754" s="33" t="s">
        <v>12</v>
      </c>
      <c r="H1754" s="34" t="s">
        <v>13</v>
      </c>
      <c r="I1754" s="35">
        <v>0.95189999999999997</v>
      </c>
      <c r="J1754" s="19">
        <f t="shared" si="27"/>
        <v>1235090.28</v>
      </c>
      <c r="K1754" s="37">
        <v>102924.19</v>
      </c>
      <c r="L1754" s="38"/>
    </row>
    <row r="1755" spans="1:12" s="39" customFormat="1" ht="12.95" customHeight="1" x14ac:dyDescent="0.25">
      <c r="A1755" s="226"/>
      <c r="B1755" s="29">
        <v>525</v>
      </c>
      <c r="C1755" s="30">
        <v>37</v>
      </c>
      <c r="D1755" s="32" t="s">
        <v>503</v>
      </c>
      <c r="E1755" s="32" t="s">
        <v>4539</v>
      </c>
      <c r="F1755" s="32" t="s">
        <v>4540</v>
      </c>
      <c r="G1755" s="33" t="s">
        <v>12</v>
      </c>
      <c r="H1755" s="34" t="s">
        <v>13</v>
      </c>
      <c r="I1755" s="35">
        <v>0.98540000000000005</v>
      </c>
      <c r="J1755" s="19">
        <f t="shared" si="27"/>
        <v>1278556.56</v>
      </c>
      <c r="K1755" s="37">
        <v>106546.38</v>
      </c>
      <c r="L1755" s="38"/>
    </row>
    <row r="1756" spans="1:12" s="39" customFormat="1" ht="12.95" customHeight="1" x14ac:dyDescent="0.25">
      <c r="A1756" s="226"/>
      <c r="B1756" s="29">
        <v>524</v>
      </c>
      <c r="C1756" s="30">
        <v>38</v>
      </c>
      <c r="D1756" s="32" t="s">
        <v>4541</v>
      </c>
      <c r="E1756" s="32" t="s">
        <v>4542</v>
      </c>
      <c r="F1756" s="32" t="s">
        <v>4543</v>
      </c>
      <c r="G1756" s="33" t="s">
        <v>12</v>
      </c>
      <c r="H1756" s="34" t="s">
        <v>13</v>
      </c>
      <c r="I1756" s="35">
        <v>0.96499999999999997</v>
      </c>
      <c r="J1756" s="19">
        <f t="shared" si="27"/>
        <v>1252087.56</v>
      </c>
      <c r="K1756" s="37">
        <v>104340.63</v>
      </c>
      <c r="L1756" s="38"/>
    </row>
    <row r="1757" spans="1:12" s="39" customFormat="1" ht="12.95" customHeight="1" x14ac:dyDescent="0.25">
      <c r="A1757" s="226"/>
      <c r="B1757" s="29">
        <v>536</v>
      </c>
      <c r="C1757" s="30">
        <v>39</v>
      </c>
      <c r="D1757" s="59" t="s">
        <v>4544</v>
      </c>
      <c r="E1757" s="59" t="s">
        <v>4545</v>
      </c>
      <c r="F1757" s="59" t="s">
        <v>4546</v>
      </c>
      <c r="G1757" s="33" t="s">
        <v>12</v>
      </c>
      <c r="H1757" s="34" t="s">
        <v>13</v>
      </c>
      <c r="I1757" s="35">
        <v>0.93540000000000001</v>
      </c>
      <c r="J1757" s="19">
        <f t="shared" si="27"/>
        <v>1213681.56</v>
      </c>
      <c r="K1757" s="37">
        <v>101140.13</v>
      </c>
      <c r="L1757" s="38"/>
    </row>
    <row r="1758" spans="1:12" s="39" customFormat="1" ht="12.95" customHeight="1" x14ac:dyDescent="0.25">
      <c r="A1758" s="226"/>
      <c r="B1758" s="29">
        <v>517</v>
      </c>
      <c r="C1758" s="30">
        <v>40</v>
      </c>
      <c r="D1758" s="53" t="s">
        <v>4547</v>
      </c>
      <c r="E1758" s="53" t="s">
        <v>4548</v>
      </c>
      <c r="F1758" s="53" t="s">
        <v>4549</v>
      </c>
      <c r="G1758" s="33" t="s">
        <v>12</v>
      </c>
      <c r="H1758" s="34" t="s">
        <v>13</v>
      </c>
      <c r="I1758" s="35">
        <v>0.95020000000000004</v>
      </c>
      <c r="J1758" s="19">
        <f t="shared" si="27"/>
        <v>1232884.56</v>
      </c>
      <c r="K1758" s="37">
        <v>102740.38</v>
      </c>
      <c r="L1758" s="38"/>
    </row>
    <row r="1759" spans="1:12" s="39" customFormat="1" ht="12.95" customHeight="1" x14ac:dyDescent="0.25">
      <c r="A1759" s="226"/>
      <c r="B1759" s="29"/>
      <c r="C1759" s="30"/>
      <c r="D1759" s="31" t="s">
        <v>38</v>
      </c>
      <c r="E1759" s="32"/>
      <c r="F1759" s="32"/>
      <c r="G1759" s="33"/>
      <c r="H1759" s="34"/>
      <c r="I1759" s="35"/>
      <c r="J1759" s="19"/>
      <c r="K1759" s="37"/>
      <c r="L1759" s="38"/>
    </row>
    <row r="1760" spans="1:12" s="39" customFormat="1" ht="12.95" customHeight="1" x14ac:dyDescent="0.25">
      <c r="A1760" s="227"/>
      <c r="B1760" s="29">
        <v>530</v>
      </c>
      <c r="C1760" s="30">
        <v>1</v>
      </c>
      <c r="D1760" s="32" t="s">
        <v>3567</v>
      </c>
      <c r="E1760" s="32" t="s">
        <v>3568</v>
      </c>
      <c r="F1760" s="32" t="s">
        <v>4550</v>
      </c>
      <c r="G1760" s="33" t="s">
        <v>118</v>
      </c>
      <c r="H1760" s="34" t="s">
        <v>13</v>
      </c>
      <c r="I1760" s="35">
        <v>0.95940000000000003</v>
      </c>
      <c r="J1760" s="19">
        <f t="shared" si="27"/>
        <v>2214487.08</v>
      </c>
      <c r="K1760" s="37">
        <v>184540.59</v>
      </c>
      <c r="L1760" s="38"/>
    </row>
    <row r="1761" spans="1:12" s="39" customFormat="1" ht="12.95" customHeight="1" x14ac:dyDescent="0.25">
      <c r="A1761" s="225" t="s">
        <v>4551</v>
      </c>
      <c r="B1761" s="29"/>
      <c r="C1761" s="30"/>
      <c r="D1761" s="49" t="s">
        <v>11</v>
      </c>
      <c r="E1761" s="42"/>
      <c r="F1761" s="42"/>
      <c r="G1761" s="33"/>
      <c r="H1761" s="34"/>
      <c r="I1761" s="35"/>
      <c r="J1761" s="19"/>
      <c r="K1761" s="37"/>
      <c r="L1761" s="38"/>
    </row>
    <row r="1762" spans="1:12" s="39" customFormat="1" ht="12.95" customHeight="1" x14ac:dyDescent="0.25">
      <c r="A1762" s="233"/>
      <c r="B1762" s="29">
        <v>5850</v>
      </c>
      <c r="C1762" s="30">
        <v>1</v>
      </c>
      <c r="D1762" s="32" t="s">
        <v>4552</v>
      </c>
      <c r="E1762" s="32" t="s">
        <v>4553</v>
      </c>
      <c r="F1762" s="32" t="s">
        <v>4554</v>
      </c>
      <c r="G1762" s="33" t="s">
        <v>12</v>
      </c>
      <c r="H1762" s="34" t="s">
        <v>13</v>
      </c>
      <c r="I1762" s="35">
        <v>0.93530000000000002</v>
      </c>
      <c r="J1762" s="19">
        <f t="shared" si="27"/>
        <v>1213551.72</v>
      </c>
      <c r="K1762" s="37">
        <v>101129.31</v>
      </c>
      <c r="L1762" s="38"/>
    </row>
    <row r="1763" spans="1:12" s="39" customFormat="1" ht="12.95" customHeight="1" x14ac:dyDescent="0.25">
      <c r="A1763" s="233"/>
      <c r="B1763" s="29">
        <v>5805</v>
      </c>
      <c r="C1763" s="30">
        <v>2</v>
      </c>
      <c r="D1763" s="42" t="s">
        <v>4555</v>
      </c>
      <c r="E1763" s="42" t="s">
        <v>4556</v>
      </c>
      <c r="F1763" s="42" t="s">
        <v>4557</v>
      </c>
      <c r="G1763" s="27" t="s">
        <v>12</v>
      </c>
      <c r="H1763" s="34" t="s">
        <v>13</v>
      </c>
      <c r="I1763" s="35">
        <v>0.93359999999999999</v>
      </c>
      <c r="J1763" s="19">
        <f t="shared" si="27"/>
        <v>1211346</v>
      </c>
      <c r="K1763" s="37">
        <v>100945.5</v>
      </c>
      <c r="L1763" s="38"/>
    </row>
    <row r="1764" spans="1:12" s="39" customFormat="1" ht="12.95" customHeight="1" x14ac:dyDescent="0.25">
      <c r="A1764" s="233"/>
      <c r="B1764" s="29">
        <v>5816</v>
      </c>
      <c r="C1764" s="30">
        <v>3</v>
      </c>
      <c r="D1764" s="32" t="s">
        <v>4558</v>
      </c>
      <c r="E1764" s="32" t="s">
        <v>4559</v>
      </c>
      <c r="F1764" s="32" t="s">
        <v>4560</v>
      </c>
      <c r="G1764" s="50" t="s">
        <v>12</v>
      </c>
      <c r="H1764" s="34" t="s">
        <v>13</v>
      </c>
      <c r="I1764" s="35">
        <v>0.96079999999999999</v>
      </c>
      <c r="J1764" s="19">
        <f t="shared" si="27"/>
        <v>1246638</v>
      </c>
      <c r="K1764" s="37">
        <v>103886.5</v>
      </c>
      <c r="L1764" s="38"/>
    </row>
    <row r="1765" spans="1:12" s="39" customFormat="1" ht="12.95" customHeight="1" x14ac:dyDescent="0.25">
      <c r="A1765" s="233"/>
      <c r="B1765" s="29">
        <v>5807</v>
      </c>
      <c r="C1765" s="30">
        <v>4</v>
      </c>
      <c r="D1765" s="42" t="s">
        <v>340</v>
      </c>
      <c r="E1765" s="42" t="s">
        <v>4561</v>
      </c>
      <c r="F1765" s="42" t="s">
        <v>4562</v>
      </c>
      <c r="G1765" s="50" t="s">
        <v>12</v>
      </c>
      <c r="H1765" s="34" t="s">
        <v>13</v>
      </c>
      <c r="I1765" s="35">
        <v>0.94120000000000004</v>
      </c>
      <c r="J1765" s="19">
        <f t="shared" si="27"/>
        <v>1221207</v>
      </c>
      <c r="K1765" s="37">
        <v>101767.25</v>
      </c>
      <c r="L1765" s="38"/>
    </row>
    <row r="1766" spans="1:12" s="39" customFormat="1" ht="12.95" customHeight="1" x14ac:dyDescent="0.25">
      <c r="A1766" s="233"/>
      <c r="B1766" s="29">
        <v>5828</v>
      </c>
      <c r="C1766" s="30">
        <v>5</v>
      </c>
      <c r="D1766" s="42" t="s">
        <v>4563</v>
      </c>
      <c r="E1766" s="42" t="s">
        <v>4564</v>
      </c>
      <c r="F1766" s="42" t="s">
        <v>4565</v>
      </c>
      <c r="G1766" s="27" t="s">
        <v>12</v>
      </c>
      <c r="H1766" s="34" t="s">
        <v>13</v>
      </c>
      <c r="I1766" s="35">
        <v>0.9264</v>
      </c>
      <c r="J1766" s="19">
        <f t="shared" si="27"/>
        <v>1202004</v>
      </c>
      <c r="K1766" s="37">
        <v>100167</v>
      </c>
      <c r="L1766" s="38"/>
    </row>
    <row r="1767" spans="1:12" s="39" customFormat="1" ht="12.95" customHeight="1" x14ac:dyDescent="0.25">
      <c r="A1767" s="233"/>
      <c r="B1767" s="29">
        <v>5804</v>
      </c>
      <c r="C1767" s="30">
        <v>6</v>
      </c>
      <c r="D1767" s="42" t="s">
        <v>4566</v>
      </c>
      <c r="E1767" s="42" t="s">
        <v>4567</v>
      </c>
      <c r="F1767" s="42" t="s">
        <v>4568</v>
      </c>
      <c r="G1767" s="50" t="s">
        <v>12</v>
      </c>
      <c r="H1767" s="34" t="s">
        <v>13</v>
      </c>
      <c r="I1767" s="35">
        <v>0.93720000000000003</v>
      </c>
      <c r="J1767" s="19">
        <f t="shared" si="27"/>
        <v>1216017</v>
      </c>
      <c r="K1767" s="37">
        <v>101334.75</v>
      </c>
      <c r="L1767" s="38"/>
    </row>
    <row r="1768" spans="1:12" s="39" customFormat="1" ht="12.95" customHeight="1" x14ac:dyDescent="0.25">
      <c r="A1768" s="233"/>
      <c r="B1768" s="29">
        <v>5843</v>
      </c>
      <c r="C1768" s="30">
        <v>7</v>
      </c>
      <c r="D1768" s="32" t="s">
        <v>4569</v>
      </c>
      <c r="E1768" s="32" t="s">
        <v>4570</v>
      </c>
      <c r="F1768" s="32" t="s">
        <v>4571</v>
      </c>
      <c r="G1768" s="33" t="s">
        <v>12</v>
      </c>
      <c r="H1768" s="34" t="s">
        <v>13</v>
      </c>
      <c r="I1768" s="35">
        <v>0.9264</v>
      </c>
      <c r="J1768" s="19">
        <f t="shared" si="27"/>
        <v>1202004</v>
      </c>
      <c r="K1768" s="37">
        <v>100167</v>
      </c>
      <c r="L1768" s="38"/>
    </row>
    <row r="1769" spans="1:12" s="39" customFormat="1" ht="12.95" customHeight="1" x14ac:dyDescent="0.25">
      <c r="A1769" s="233"/>
      <c r="B1769" s="29">
        <v>5836</v>
      </c>
      <c r="C1769" s="30">
        <v>8</v>
      </c>
      <c r="D1769" s="32" t="s">
        <v>4572</v>
      </c>
      <c r="E1769" s="32" t="s">
        <v>4573</v>
      </c>
      <c r="F1769" s="32" t="s">
        <v>4574</v>
      </c>
      <c r="G1769" s="33" t="s">
        <v>12</v>
      </c>
      <c r="H1769" s="34" t="s">
        <v>13</v>
      </c>
      <c r="I1769" s="35">
        <v>0.93540000000000001</v>
      </c>
      <c r="J1769" s="19">
        <f t="shared" si="27"/>
        <v>1213681.56</v>
      </c>
      <c r="K1769" s="37">
        <v>101140.13</v>
      </c>
      <c r="L1769" s="38"/>
    </row>
    <row r="1770" spans="1:12" s="39" customFormat="1" ht="12.95" customHeight="1" x14ac:dyDescent="0.25">
      <c r="A1770" s="233"/>
      <c r="B1770" s="29">
        <v>5844</v>
      </c>
      <c r="C1770" s="30">
        <v>9</v>
      </c>
      <c r="D1770" s="42" t="s">
        <v>4575</v>
      </c>
      <c r="E1770" s="42" t="s">
        <v>4576</v>
      </c>
      <c r="F1770" s="42" t="s">
        <v>4577</v>
      </c>
      <c r="G1770" s="33" t="s">
        <v>12</v>
      </c>
      <c r="H1770" s="34" t="s">
        <v>13</v>
      </c>
      <c r="I1770" s="35">
        <v>0.93659999999999999</v>
      </c>
      <c r="J1770" s="19">
        <f t="shared" si="27"/>
        <v>1215238.56</v>
      </c>
      <c r="K1770" s="37">
        <v>101269.88</v>
      </c>
      <c r="L1770" s="38"/>
    </row>
    <row r="1771" spans="1:12" s="39" customFormat="1" ht="12.95" customHeight="1" x14ac:dyDescent="0.25">
      <c r="A1771" s="233"/>
      <c r="B1771" s="29">
        <v>5812</v>
      </c>
      <c r="C1771" s="30">
        <v>10</v>
      </c>
      <c r="D1771" s="32" t="s">
        <v>4578</v>
      </c>
      <c r="E1771" s="32" t="s">
        <v>4579</v>
      </c>
      <c r="F1771" s="32" t="s">
        <v>4580</v>
      </c>
      <c r="G1771" s="33" t="s">
        <v>12</v>
      </c>
      <c r="H1771" s="34" t="s">
        <v>13</v>
      </c>
      <c r="I1771" s="35">
        <v>0.93400000000000005</v>
      </c>
      <c r="J1771" s="19">
        <f t="shared" si="27"/>
        <v>1211865</v>
      </c>
      <c r="K1771" s="37">
        <v>100988.75</v>
      </c>
      <c r="L1771" s="38"/>
    </row>
    <row r="1772" spans="1:12" s="39" customFormat="1" ht="12.95" customHeight="1" x14ac:dyDescent="0.25">
      <c r="A1772" s="233"/>
      <c r="B1772" s="29">
        <v>5849</v>
      </c>
      <c r="C1772" s="30">
        <v>11</v>
      </c>
      <c r="D1772" s="42" t="s">
        <v>4581</v>
      </c>
      <c r="E1772" s="42" t="s">
        <v>4582</v>
      </c>
      <c r="F1772" s="42" t="s">
        <v>4583</v>
      </c>
      <c r="G1772" s="33" t="s">
        <v>12</v>
      </c>
      <c r="H1772" s="34" t="s">
        <v>13</v>
      </c>
      <c r="I1772" s="35">
        <v>0.93279999999999996</v>
      </c>
      <c r="J1772" s="19">
        <f t="shared" si="27"/>
        <v>1210308</v>
      </c>
      <c r="K1772" s="37">
        <v>100859</v>
      </c>
      <c r="L1772" s="38"/>
    </row>
    <row r="1773" spans="1:12" s="39" customFormat="1" ht="12.95" customHeight="1" x14ac:dyDescent="0.25">
      <c r="A1773" s="233"/>
      <c r="B1773" s="29">
        <v>5826</v>
      </c>
      <c r="C1773" s="30">
        <v>12</v>
      </c>
      <c r="D1773" s="32" t="s">
        <v>4584</v>
      </c>
      <c r="E1773" s="32" t="s">
        <v>4585</v>
      </c>
      <c r="F1773" s="32" t="s">
        <v>4586</v>
      </c>
      <c r="G1773" s="33" t="s">
        <v>12</v>
      </c>
      <c r="H1773" s="34" t="s">
        <v>13</v>
      </c>
      <c r="I1773" s="35">
        <v>0.93240000000000001</v>
      </c>
      <c r="J1773" s="19">
        <f t="shared" si="27"/>
        <v>1209789</v>
      </c>
      <c r="K1773" s="37">
        <v>100815.75</v>
      </c>
      <c r="L1773" s="38"/>
    </row>
    <row r="1774" spans="1:12" s="39" customFormat="1" ht="12.95" customHeight="1" x14ac:dyDescent="0.25">
      <c r="A1774" s="233"/>
      <c r="B1774" s="43">
        <v>5802</v>
      </c>
      <c r="C1774" s="30">
        <v>13</v>
      </c>
      <c r="D1774" s="32" t="s">
        <v>4587</v>
      </c>
      <c r="E1774" s="32" t="s">
        <v>4588</v>
      </c>
      <c r="F1774" s="32" t="s">
        <v>942</v>
      </c>
      <c r="G1774" s="33" t="s">
        <v>12</v>
      </c>
      <c r="H1774" s="34" t="s">
        <v>13</v>
      </c>
      <c r="I1774" s="35">
        <v>0.93759999999999999</v>
      </c>
      <c r="J1774" s="19">
        <f t="shared" si="27"/>
        <v>1216536</v>
      </c>
      <c r="K1774" s="37">
        <v>101378</v>
      </c>
      <c r="L1774" s="38"/>
    </row>
    <row r="1775" spans="1:12" s="39" customFormat="1" ht="12.95" customHeight="1" x14ac:dyDescent="0.25">
      <c r="A1775" s="233"/>
      <c r="B1775" s="29">
        <v>5848</v>
      </c>
      <c r="C1775" s="30">
        <v>14</v>
      </c>
      <c r="D1775" s="32" t="s">
        <v>4589</v>
      </c>
      <c r="E1775" s="32" t="s">
        <v>4590</v>
      </c>
      <c r="F1775" s="32" t="s">
        <v>4591</v>
      </c>
      <c r="G1775" s="33" t="s">
        <v>12</v>
      </c>
      <c r="H1775" s="34" t="s">
        <v>13</v>
      </c>
      <c r="I1775" s="35">
        <v>0.94640000000000002</v>
      </c>
      <c r="J1775" s="19">
        <f t="shared" si="27"/>
        <v>1227954</v>
      </c>
      <c r="K1775" s="37">
        <v>102329.5</v>
      </c>
      <c r="L1775" s="38"/>
    </row>
    <row r="1776" spans="1:12" s="39" customFormat="1" ht="12.95" customHeight="1" x14ac:dyDescent="0.25">
      <c r="A1776" s="233"/>
      <c r="B1776" s="29">
        <v>5847</v>
      </c>
      <c r="C1776" s="30">
        <v>15</v>
      </c>
      <c r="D1776" s="32" t="s">
        <v>4592</v>
      </c>
      <c r="E1776" s="32" t="s">
        <v>4593</v>
      </c>
      <c r="F1776" s="32" t="s">
        <v>4594</v>
      </c>
      <c r="G1776" s="33" t="s">
        <v>12</v>
      </c>
      <c r="H1776" s="34" t="s">
        <v>13</v>
      </c>
      <c r="I1776" s="35">
        <v>0.9274</v>
      </c>
      <c r="J1776" s="19">
        <f t="shared" si="27"/>
        <v>1203301.56</v>
      </c>
      <c r="K1776" s="37">
        <v>100275.13</v>
      </c>
      <c r="L1776" s="38"/>
    </row>
    <row r="1777" spans="1:12" s="39" customFormat="1" ht="12.95" customHeight="1" x14ac:dyDescent="0.25">
      <c r="A1777" s="233"/>
      <c r="B1777" s="29">
        <v>5823</v>
      </c>
      <c r="C1777" s="30">
        <v>16</v>
      </c>
      <c r="D1777" s="32" t="s">
        <v>4595</v>
      </c>
      <c r="E1777" s="32" t="s">
        <v>4596</v>
      </c>
      <c r="F1777" s="32" t="s">
        <v>4597</v>
      </c>
      <c r="G1777" s="33" t="s">
        <v>12</v>
      </c>
      <c r="H1777" s="34" t="s">
        <v>13</v>
      </c>
      <c r="I1777" s="35">
        <v>0.93820000000000003</v>
      </c>
      <c r="J1777" s="19">
        <f t="shared" si="27"/>
        <v>1217314.56</v>
      </c>
      <c r="K1777" s="37">
        <v>101442.88</v>
      </c>
      <c r="L1777" s="38"/>
    </row>
    <row r="1778" spans="1:12" s="39" customFormat="1" ht="12.95" customHeight="1" x14ac:dyDescent="0.25">
      <c r="A1778" s="233"/>
      <c r="B1778" s="29">
        <v>5837</v>
      </c>
      <c r="C1778" s="30">
        <v>17</v>
      </c>
      <c r="D1778" s="42" t="s">
        <v>4598</v>
      </c>
      <c r="E1778" s="42" t="s">
        <v>4599</v>
      </c>
      <c r="F1778" s="42" t="s">
        <v>4600</v>
      </c>
      <c r="G1778" s="33" t="s">
        <v>12</v>
      </c>
      <c r="H1778" s="34" t="s">
        <v>13</v>
      </c>
      <c r="I1778" s="35">
        <v>0.94040000000000001</v>
      </c>
      <c r="J1778" s="19">
        <f t="shared" si="27"/>
        <v>1220169</v>
      </c>
      <c r="K1778" s="37">
        <v>101680.75</v>
      </c>
      <c r="L1778" s="38"/>
    </row>
    <row r="1779" spans="1:12" s="39" customFormat="1" ht="12.95" customHeight="1" x14ac:dyDescent="0.25">
      <c r="A1779" s="233"/>
      <c r="B1779" s="29">
        <v>5825</v>
      </c>
      <c r="C1779" s="30">
        <v>18</v>
      </c>
      <c r="D1779" s="32" t="s">
        <v>3278</v>
      </c>
      <c r="E1779" s="32" t="s">
        <v>4601</v>
      </c>
      <c r="F1779" s="32" t="s">
        <v>4602</v>
      </c>
      <c r="G1779" s="33" t="s">
        <v>12</v>
      </c>
      <c r="H1779" s="34" t="s">
        <v>13</v>
      </c>
      <c r="I1779" s="35">
        <v>0.94440000000000002</v>
      </c>
      <c r="J1779" s="19">
        <f t="shared" si="27"/>
        <v>1225359</v>
      </c>
      <c r="K1779" s="37">
        <v>102113.25</v>
      </c>
      <c r="L1779" s="38"/>
    </row>
    <row r="1780" spans="1:12" s="39" customFormat="1" ht="12.95" customHeight="1" x14ac:dyDescent="0.25">
      <c r="A1780" s="233"/>
      <c r="B1780" s="29">
        <v>5833</v>
      </c>
      <c r="C1780" s="30">
        <v>19</v>
      </c>
      <c r="D1780" s="32" t="s">
        <v>352</v>
      </c>
      <c r="E1780" s="32" t="s">
        <v>353</v>
      </c>
      <c r="F1780" s="32" t="s">
        <v>4603</v>
      </c>
      <c r="G1780" s="33" t="s">
        <v>12</v>
      </c>
      <c r="H1780" s="34" t="s">
        <v>13</v>
      </c>
      <c r="I1780" s="35">
        <v>0.94140000000000001</v>
      </c>
      <c r="J1780" s="19">
        <f t="shared" si="27"/>
        <v>1221466.56</v>
      </c>
      <c r="K1780" s="37">
        <v>101788.88</v>
      </c>
      <c r="L1780" s="38"/>
    </row>
    <row r="1781" spans="1:12" s="39" customFormat="1" ht="12.95" customHeight="1" x14ac:dyDescent="0.25">
      <c r="A1781" s="233"/>
      <c r="B1781" s="29">
        <v>5809</v>
      </c>
      <c r="C1781" s="30">
        <v>20</v>
      </c>
      <c r="D1781" s="32" t="s">
        <v>4604</v>
      </c>
      <c r="E1781" s="32" t="s">
        <v>4605</v>
      </c>
      <c r="F1781" s="32" t="s">
        <v>4606</v>
      </c>
      <c r="G1781" s="33" t="s">
        <v>12</v>
      </c>
      <c r="H1781" s="34" t="s">
        <v>13</v>
      </c>
      <c r="I1781" s="35">
        <v>0.93279999999999996</v>
      </c>
      <c r="J1781" s="19">
        <f t="shared" si="27"/>
        <v>1210308</v>
      </c>
      <c r="K1781" s="37">
        <v>100859</v>
      </c>
      <c r="L1781" s="38"/>
    </row>
    <row r="1782" spans="1:12" s="39" customFormat="1" ht="12.95" customHeight="1" x14ac:dyDescent="0.25">
      <c r="A1782" s="233"/>
      <c r="B1782" s="29">
        <v>5820</v>
      </c>
      <c r="C1782" s="30">
        <v>21</v>
      </c>
      <c r="D1782" s="32" t="s">
        <v>4607</v>
      </c>
      <c r="E1782" s="32" t="s">
        <v>4608</v>
      </c>
      <c r="F1782" s="32" t="s">
        <v>4609</v>
      </c>
      <c r="G1782" s="33" t="s">
        <v>12</v>
      </c>
      <c r="H1782" s="34" t="s">
        <v>13</v>
      </c>
      <c r="I1782" s="35">
        <v>0.94140000000000001</v>
      </c>
      <c r="J1782" s="19">
        <f t="shared" si="27"/>
        <v>1221466.56</v>
      </c>
      <c r="K1782" s="37">
        <v>101788.88</v>
      </c>
      <c r="L1782" s="38"/>
    </row>
    <row r="1783" spans="1:12" s="39" customFormat="1" ht="12.95" customHeight="1" x14ac:dyDescent="0.25">
      <c r="A1783" s="233"/>
      <c r="B1783" s="29">
        <v>5822</v>
      </c>
      <c r="C1783" s="30">
        <v>22</v>
      </c>
      <c r="D1783" s="32" t="s">
        <v>4610</v>
      </c>
      <c r="E1783" s="32" t="s">
        <v>4611</v>
      </c>
      <c r="F1783" s="32" t="s">
        <v>4612</v>
      </c>
      <c r="G1783" s="33" t="s">
        <v>12</v>
      </c>
      <c r="H1783" s="34" t="s">
        <v>13</v>
      </c>
      <c r="I1783" s="35">
        <v>0.93340000000000001</v>
      </c>
      <c r="J1783" s="19">
        <f t="shared" si="27"/>
        <v>1211086.56</v>
      </c>
      <c r="K1783" s="37">
        <v>100923.88</v>
      </c>
      <c r="L1783" s="38"/>
    </row>
    <row r="1784" spans="1:12" s="39" customFormat="1" ht="12.95" customHeight="1" x14ac:dyDescent="0.25">
      <c r="A1784" s="233"/>
      <c r="B1784" s="29">
        <v>5814</v>
      </c>
      <c r="C1784" s="30">
        <v>23</v>
      </c>
      <c r="D1784" s="32" t="s">
        <v>4613</v>
      </c>
      <c r="E1784" s="32" t="s">
        <v>4614</v>
      </c>
      <c r="F1784" s="32" t="s">
        <v>4615</v>
      </c>
      <c r="G1784" s="33" t="s">
        <v>12</v>
      </c>
      <c r="H1784" s="34" t="s">
        <v>13</v>
      </c>
      <c r="I1784" s="35">
        <v>0.93500000000000005</v>
      </c>
      <c r="J1784" s="19">
        <f t="shared" si="27"/>
        <v>1213162.56</v>
      </c>
      <c r="K1784" s="37">
        <v>101096.88</v>
      </c>
      <c r="L1784" s="38"/>
    </row>
    <row r="1785" spans="1:12" s="39" customFormat="1" ht="12.95" customHeight="1" x14ac:dyDescent="0.25">
      <c r="A1785" s="233"/>
      <c r="B1785" s="29">
        <v>5800</v>
      </c>
      <c r="C1785" s="30">
        <v>24</v>
      </c>
      <c r="D1785" s="32" t="s">
        <v>4616</v>
      </c>
      <c r="E1785" s="32" t="s">
        <v>4617</v>
      </c>
      <c r="F1785" s="32" t="s">
        <v>4618</v>
      </c>
      <c r="G1785" s="33" t="s">
        <v>12</v>
      </c>
      <c r="H1785" s="34" t="s">
        <v>13</v>
      </c>
      <c r="I1785" s="35">
        <v>0.94320000000000004</v>
      </c>
      <c r="J1785" s="19">
        <f t="shared" si="27"/>
        <v>1223802</v>
      </c>
      <c r="K1785" s="37">
        <v>101983.5</v>
      </c>
      <c r="L1785" s="38"/>
    </row>
    <row r="1786" spans="1:12" s="39" customFormat="1" ht="12.95" customHeight="1" x14ac:dyDescent="0.25">
      <c r="A1786" s="233"/>
      <c r="B1786" s="29">
        <v>5835</v>
      </c>
      <c r="C1786" s="30">
        <v>25</v>
      </c>
      <c r="D1786" s="32" t="s">
        <v>2902</v>
      </c>
      <c r="E1786" s="32" t="s">
        <v>2903</v>
      </c>
      <c r="F1786" s="32" t="s">
        <v>4619</v>
      </c>
      <c r="G1786" s="33" t="s">
        <v>12</v>
      </c>
      <c r="H1786" s="34" t="s">
        <v>13</v>
      </c>
      <c r="I1786" s="35">
        <v>0.93440000000000001</v>
      </c>
      <c r="J1786" s="19">
        <f t="shared" si="27"/>
        <v>1212384</v>
      </c>
      <c r="K1786" s="37">
        <v>101032</v>
      </c>
      <c r="L1786" s="38"/>
    </row>
    <row r="1787" spans="1:12" s="39" customFormat="1" ht="12.95" customHeight="1" x14ac:dyDescent="0.25">
      <c r="A1787" s="233"/>
      <c r="B1787" s="29">
        <v>5840</v>
      </c>
      <c r="C1787" s="30">
        <v>26</v>
      </c>
      <c r="D1787" s="32" t="s">
        <v>1750</v>
      </c>
      <c r="E1787" s="32" t="s">
        <v>4525</v>
      </c>
      <c r="F1787" s="32" t="s">
        <v>4620</v>
      </c>
      <c r="G1787" s="33" t="s">
        <v>12</v>
      </c>
      <c r="H1787" s="34" t="s">
        <v>13</v>
      </c>
      <c r="I1787" s="35">
        <v>0.94540000000000002</v>
      </c>
      <c r="J1787" s="19">
        <f t="shared" si="27"/>
        <v>1226656.56</v>
      </c>
      <c r="K1787" s="37">
        <v>102221.38</v>
      </c>
      <c r="L1787" s="38"/>
    </row>
    <row r="1788" spans="1:12" s="39" customFormat="1" ht="12.95" customHeight="1" x14ac:dyDescent="0.25">
      <c r="A1788" s="233"/>
      <c r="B1788" s="29">
        <v>5813</v>
      </c>
      <c r="C1788" s="30">
        <v>27</v>
      </c>
      <c r="D1788" s="32" t="s">
        <v>4621</v>
      </c>
      <c r="E1788" s="32" t="s">
        <v>4622</v>
      </c>
      <c r="F1788" s="32" t="s">
        <v>4623</v>
      </c>
      <c r="G1788" s="33" t="s">
        <v>12</v>
      </c>
      <c r="H1788" s="34" t="s">
        <v>13</v>
      </c>
      <c r="I1788" s="35">
        <v>0.96689999999999998</v>
      </c>
      <c r="J1788" s="19">
        <f t="shared" si="27"/>
        <v>1254552.72</v>
      </c>
      <c r="K1788" s="37">
        <v>104546.06</v>
      </c>
      <c r="L1788" s="38"/>
    </row>
    <row r="1789" spans="1:12" s="39" customFormat="1" ht="12.95" customHeight="1" x14ac:dyDescent="0.25">
      <c r="A1789" s="233"/>
      <c r="B1789" s="29">
        <v>5845</v>
      </c>
      <c r="C1789" s="30">
        <v>28</v>
      </c>
      <c r="D1789" s="42" t="s">
        <v>4624</v>
      </c>
      <c r="E1789" s="42" t="s">
        <v>4625</v>
      </c>
      <c r="F1789" s="42" t="s">
        <v>4626</v>
      </c>
      <c r="G1789" s="33" t="s">
        <v>12</v>
      </c>
      <c r="H1789" s="34" t="s">
        <v>13</v>
      </c>
      <c r="I1789" s="35">
        <v>0.95220000000000005</v>
      </c>
      <c r="J1789" s="19">
        <f t="shared" si="27"/>
        <v>1235479.56</v>
      </c>
      <c r="K1789" s="37">
        <v>102956.63</v>
      </c>
      <c r="L1789" s="38"/>
    </row>
    <row r="1790" spans="1:12" s="39" customFormat="1" ht="12.95" customHeight="1" x14ac:dyDescent="0.25">
      <c r="A1790" s="233"/>
      <c r="B1790" s="29">
        <v>5841</v>
      </c>
      <c r="C1790" s="30">
        <v>29</v>
      </c>
      <c r="D1790" s="42" t="s">
        <v>4627</v>
      </c>
      <c r="E1790" s="42" t="s">
        <v>4628</v>
      </c>
      <c r="F1790" s="42" t="s">
        <v>4629</v>
      </c>
      <c r="G1790" s="33" t="s">
        <v>12</v>
      </c>
      <c r="H1790" s="34" t="s">
        <v>13</v>
      </c>
      <c r="I1790" s="35">
        <v>0.9526</v>
      </c>
      <c r="J1790" s="19">
        <f t="shared" si="27"/>
        <v>1235998.56</v>
      </c>
      <c r="K1790" s="37">
        <v>102999.88</v>
      </c>
      <c r="L1790" s="38"/>
    </row>
    <row r="1791" spans="1:12" s="39" customFormat="1" ht="12.95" customHeight="1" x14ac:dyDescent="0.25">
      <c r="A1791" s="233"/>
      <c r="B1791" s="29">
        <v>5829</v>
      </c>
      <c r="C1791" s="30">
        <v>30</v>
      </c>
      <c r="D1791" s="32" t="s">
        <v>3176</v>
      </c>
      <c r="E1791" s="32" t="s">
        <v>4630</v>
      </c>
      <c r="F1791" s="32" t="s">
        <v>4631</v>
      </c>
      <c r="G1791" s="33" t="s">
        <v>12</v>
      </c>
      <c r="H1791" s="34" t="s">
        <v>13</v>
      </c>
      <c r="I1791" s="35">
        <v>0.93720000000000003</v>
      </c>
      <c r="J1791" s="19">
        <f t="shared" si="27"/>
        <v>1216017</v>
      </c>
      <c r="K1791" s="37">
        <v>101334.75</v>
      </c>
      <c r="L1791" s="38"/>
    </row>
    <row r="1792" spans="1:12" s="39" customFormat="1" ht="12.95" customHeight="1" x14ac:dyDescent="0.25">
      <c r="A1792" s="233"/>
      <c r="B1792" s="29">
        <v>5821</v>
      </c>
      <c r="C1792" s="30">
        <v>31</v>
      </c>
      <c r="D1792" s="32" t="s">
        <v>4632</v>
      </c>
      <c r="E1792" s="32" t="s">
        <v>4633</v>
      </c>
      <c r="F1792" s="32" t="s">
        <v>4634</v>
      </c>
      <c r="G1792" s="33" t="s">
        <v>12</v>
      </c>
      <c r="H1792" s="34" t="s">
        <v>13</v>
      </c>
      <c r="I1792" s="35">
        <v>0.94259999999999999</v>
      </c>
      <c r="J1792" s="19">
        <f t="shared" si="27"/>
        <v>1223023.56</v>
      </c>
      <c r="K1792" s="37">
        <v>101918.63</v>
      </c>
      <c r="L1792" s="38"/>
    </row>
    <row r="1793" spans="1:12" s="39" customFormat="1" ht="12.95" customHeight="1" x14ac:dyDescent="0.25">
      <c r="A1793" s="233"/>
      <c r="B1793" s="29">
        <v>5839</v>
      </c>
      <c r="C1793" s="30">
        <v>32</v>
      </c>
      <c r="D1793" s="42" t="s">
        <v>4635</v>
      </c>
      <c r="E1793" s="42" t="s">
        <v>4636</v>
      </c>
      <c r="F1793" s="42" t="s">
        <v>4637</v>
      </c>
      <c r="G1793" s="33" t="s">
        <v>12</v>
      </c>
      <c r="H1793" s="34" t="s">
        <v>13</v>
      </c>
      <c r="I1793" s="35">
        <v>0.94420000000000004</v>
      </c>
      <c r="J1793" s="19">
        <f t="shared" ref="J1793:J1855" si="28">ROUND(K1793*12,2)</f>
        <v>1225099.56</v>
      </c>
      <c r="K1793" s="37">
        <v>102091.63</v>
      </c>
      <c r="L1793" s="38"/>
    </row>
    <row r="1794" spans="1:12" s="39" customFormat="1" ht="12.95" customHeight="1" x14ac:dyDescent="0.25">
      <c r="A1794" s="233"/>
      <c r="B1794" s="29">
        <v>5824</v>
      </c>
      <c r="C1794" s="30">
        <v>33</v>
      </c>
      <c r="D1794" s="32" t="s">
        <v>4638</v>
      </c>
      <c r="E1794" s="32" t="s">
        <v>4639</v>
      </c>
      <c r="F1794" s="32" t="s">
        <v>4640</v>
      </c>
      <c r="G1794" s="33" t="s">
        <v>12</v>
      </c>
      <c r="H1794" s="34" t="s">
        <v>13</v>
      </c>
      <c r="I1794" s="35">
        <v>0.94440000000000002</v>
      </c>
      <c r="J1794" s="19">
        <f t="shared" si="28"/>
        <v>1225359</v>
      </c>
      <c r="K1794" s="37">
        <v>102113.25</v>
      </c>
      <c r="L1794" s="38"/>
    </row>
    <row r="1795" spans="1:12" s="39" customFormat="1" ht="12.95" customHeight="1" x14ac:dyDescent="0.25">
      <c r="A1795" s="233"/>
      <c r="B1795" s="29">
        <v>5806</v>
      </c>
      <c r="C1795" s="30">
        <v>34</v>
      </c>
      <c r="D1795" s="32" t="s">
        <v>2103</v>
      </c>
      <c r="E1795" s="32" t="s">
        <v>2104</v>
      </c>
      <c r="F1795" s="32" t="s">
        <v>4641</v>
      </c>
      <c r="G1795" s="33" t="s">
        <v>12</v>
      </c>
      <c r="H1795" s="34" t="s">
        <v>13</v>
      </c>
      <c r="I1795" s="35">
        <v>0.94820000000000004</v>
      </c>
      <c r="J1795" s="19">
        <f t="shared" si="28"/>
        <v>1230289.56</v>
      </c>
      <c r="K1795" s="37">
        <v>102524.13</v>
      </c>
      <c r="L1795" s="38"/>
    </row>
    <row r="1796" spans="1:12" s="39" customFormat="1" ht="12.95" customHeight="1" x14ac:dyDescent="0.25">
      <c r="A1796" s="233"/>
      <c r="B1796" s="29">
        <v>5830</v>
      </c>
      <c r="C1796" s="30">
        <v>35</v>
      </c>
      <c r="D1796" s="42" t="s">
        <v>1164</v>
      </c>
      <c r="E1796" s="42" t="s">
        <v>1165</v>
      </c>
      <c r="F1796" s="42" t="s">
        <v>4642</v>
      </c>
      <c r="G1796" s="33" t="s">
        <v>12</v>
      </c>
      <c r="H1796" s="34" t="s">
        <v>13</v>
      </c>
      <c r="I1796" s="35">
        <v>0.93359999999999999</v>
      </c>
      <c r="J1796" s="19">
        <f t="shared" si="28"/>
        <v>1211346</v>
      </c>
      <c r="K1796" s="37">
        <v>100945.5</v>
      </c>
      <c r="L1796" s="38"/>
    </row>
    <row r="1797" spans="1:12" s="39" customFormat="1" ht="12.95" customHeight="1" x14ac:dyDescent="0.25">
      <c r="A1797" s="233"/>
      <c r="B1797" s="29">
        <v>5808</v>
      </c>
      <c r="C1797" s="30">
        <v>36</v>
      </c>
      <c r="D1797" s="32" t="s">
        <v>4643</v>
      </c>
      <c r="E1797" s="32" t="s">
        <v>4644</v>
      </c>
      <c r="F1797" s="32" t="s">
        <v>4645</v>
      </c>
      <c r="G1797" s="33" t="s">
        <v>12</v>
      </c>
      <c r="H1797" s="34" t="s">
        <v>13</v>
      </c>
      <c r="I1797" s="35">
        <v>0.94879999999999998</v>
      </c>
      <c r="J1797" s="19">
        <f t="shared" si="28"/>
        <v>1231068</v>
      </c>
      <c r="K1797" s="37">
        <v>102589</v>
      </c>
      <c r="L1797" s="38"/>
    </row>
    <row r="1798" spans="1:12" s="39" customFormat="1" ht="12.95" customHeight="1" x14ac:dyDescent="0.25">
      <c r="A1798" s="233"/>
      <c r="B1798" s="29">
        <v>5803</v>
      </c>
      <c r="C1798" s="30">
        <v>37</v>
      </c>
      <c r="D1798" s="59" t="s">
        <v>1057</v>
      </c>
      <c r="E1798" s="59" t="s">
        <v>4646</v>
      </c>
      <c r="F1798" s="59" t="s">
        <v>4647</v>
      </c>
      <c r="G1798" s="33" t="s">
        <v>12</v>
      </c>
      <c r="H1798" s="34" t="s">
        <v>13</v>
      </c>
      <c r="I1798" s="35">
        <v>0.95650000000000002</v>
      </c>
      <c r="J1798" s="19">
        <f t="shared" si="28"/>
        <v>1241058.72</v>
      </c>
      <c r="K1798" s="37">
        <v>103421.56</v>
      </c>
      <c r="L1798" s="38"/>
    </row>
    <row r="1799" spans="1:12" s="39" customFormat="1" ht="12.95" customHeight="1" x14ac:dyDescent="0.25">
      <c r="A1799" s="233"/>
      <c r="B1799" s="29"/>
      <c r="C1799" s="30"/>
      <c r="D1799" s="31" t="s">
        <v>47</v>
      </c>
      <c r="E1799" s="32"/>
      <c r="F1799" s="32"/>
      <c r="G1799" s="33"/>
      <c r="H1799" s="34"/>
      <c r="I1799" s="35"/>
      <c r="J1799" s="19"/>
      <c r="K1799" s="37"/>
      <c r="L1799" s="38"/>
    </row>
    <row r="1800" spans="1:12" s="39" customFormat="1" ht="12.95" customHeight="1" x14ac:dyDescent="0.25">
      <c r="A1800" s="233"/>
      <c r="B1800" s="29">
        <v>5851</v>
      </c>
      <c r="C1800" s="30">
        <v>1</v>
      </c>
      <c r="D1800" s="32" t="s">
        <v>4648</v>
      </c>
      <c r="E1800" s="32" t="s">
        <v>4649</v>
      </c>
      <c r="F1800" s="32" t="s">
        <v>4650</v>
      </c>
      <c r="G1800" s="33" t="s">
        <v>51</v>
      </c>
      <c r="H1800" s="34" t="s">
        <v>13</v>
      </c>
      <c r="I1800" s="35">
        <v>0.94620000000000004</v>
      </c>
      <c r="J1800" s="19">
        <f t="shared" si="28"/>
        <v>1945008.72</v>
      </c>
      <c r="K1800" s="37">
        <v>162084.06</v>
      </c>
      <c r="L1800" s="38"/>
    </row>
    <row r="1801" spans="1:12" s="39" customFormat="1" ht="12.95" customHeight="1" x14ac:dyDescent="0.25">
      <c r="A1801" s="233"/>
      <c r="B1801" s="29">
        <v>5832</v>
      </c>
      <c r="C1801" s="30">
        <v>2</v>
      </c>
      <c r="D1801" s="32" t="s">
        <v>62</v>
      </c>
      <c r="E1801" s="32" t="s">
        <v>257</v>
      </c>
      <c r="F1801" s="32" t="s">
        <v>4651</v>
      </c>
      <c r="G1801" s="33" t="s">
        <v>51</v>
      </c>
      <c r="H1801" s="34" t="s">
        <v>13</v>
      </c>
      <c r="I1801" s="35">
        <v>0.93959999999999999</v>
      </c>
      <c r="J1801" s="19">
        <f t="shared" si="28"/>
        <v>1931441.76</v>
      </c>
      <c r="K1801" s="37">
        <v>160953.48000000001</v>
      </c>
      <c r="L1801" s="38"/>
    </row>
    <row r="1802" spans="1:12" s="39" customFormat="1" ht="12.95" customHeight="1" x14ac:dyDescent="0.25">
      <c r="A1802" s="233"/>
      <c r="B1802" s="29">
        <v>5801</v>
      </c>
      <c r="C1802" s="30">
        <v>3</v>
      </c>
      <c r="D1802" s="32" t="s">
        <v>4652</v>
      </c>
      <c r="E1802" s="32" t="s">
        <v>4653</v>
      </c>
      <c r="F1802" s="32" t="s">
        <v>4654</v>
      </c>
      <c r="G1802" s="33" t="s">
        <v>51</v>
      </c>
      <c r="H1802" s="34" t="s">
        <v>13</v>
      </c>
      <c r="I1802" s="35">
        <v>0.94330000000000003</v>
      </c>
      <c r="J1802" s="19">
        <f t="shared" si="28"/>
        <v>1939047.48</v>
      </c>
      <c r="K1802" s="37">
        <v>161587.29</v>
      </c>
      <c r="L1802" s="38"/>
    </row>
    <row r="1803" spans="1:12" s="39" customFormat="1" ht="12.95" customHeight="1" x14ac:dyDescent="0.25">
      <c r="A1803" s="233"/>
      <c r="B1803" s="29">
        <v>5819</v>
      </c>
      <c r="C1803" s="30">
        <v>4</v>
      </c>
      <c r="D1803" s="42" t="s">
        <v>4655</v>
      </c>
      <c r="E1803" s="42" t="s">
        <v>4656</v>
      </c>
      <c r="F1803" s="42" t="s">
        <v>3195</v>
      </c>
      <c r="G1803" s="33" t="s">
        <v>51</v>
      </c>
      <c r="H1803" s="34" t="s">
        <v>13</v>
      </c>
      <c r="I1803" s="35">
        <v>0.94440000000000002</v>
      </c>
      <c r="J1803" s="19">
        <f t="shared" si="28"/>
        <v>1941308.64</v>
      </c>
      <c r="K1803" s="37">
        <v>161775.72</v>
      </c>
      <c r="L1803" s="38"/>
    </row>
    <row r="1804" spans="1:12" s="39" customFormat="1" ht="12.95" customHeight="1" x14ac:dyDescent="0.25">
      <c r="A1804" s="233"/>
      <c r="B1804" s="29">
        <v>5810</v>
      </c>
      <c r="C1804" s="30">
        <v>5</v>
      </c>
      <c r="D1804" s="32" t="s">
        <v>4657</v>
      </c>
      <c r="E1804" s="32" t="s">
        <v>4658</v>
      </c>
      <c r="F1804" s="32" t="s">
        <v>4659</v>
      </c>
      <c r="G1804" s="33" t="s">
        <v>51</v>
      </c>
      <c r="H1804" s="34" t="s">
        <v>13</v>
      </c>
      <c r="I1804" s="35">
        <v>0.95279999999999998</v>
      </c>
      <c r="J1804" s="19">
        <f t="shared" si="28"/>
        <v>1958575.68</v>
      </c>
      <c r="K1804" s="37">
        <v>163214.64000000001</v>
      </c>
      <c r="L1804" s="38"/>
    </row>
    <row r="1805" spans="1:12" s="39" customFormat="1" ht="12.95" customHeight="1" x14ac:dyDescent="0.25">
      <c r="A1805" s="233"/>
      <c r="B1805" s="29">
        <v>5827</v>
      </c>
      <c r="C1805" s="30">
        <v>6</v>
      </c>
      <c r="D1805" s="32" t="s">
        <v>4660</v>
      </c>
      <c r="E1805" s="32" t="s">
        <v>4661</v>
      </c>
      <c r="F1805" s="32" t="s">
        <v>4662</v>
      </c>
      <c r="G1805" s="33" t="s">
        <v>51</v>
      </c>
      <c r="H1805" s="34" t="s">
        <v>13</v>
      </c>
      <c r="I1805" s="35">
        <v>0.94299999999999995</v>
      </c>
      <c r="J1805" s="19">
        <f t="shared" si="28"/>
        <v>1938430.8</v>
      </c>
      <c r="K1805" s="37">
        <v>161535.9</v>
      </c>
      <c r="L1805" s="38"/>
    </row>
    <row r="1806" spans="1:12" s="39" customFormat="1" ht="12.95" customHeight="1" x14ac:dyDescent="0.25">
      <c r="A1806" s="233"/>
      <c r="B1806" s="29">
        <v>5842</v>
      </c>
      <c r="C1806" s="30">
        <v>7</v>
      </c>
      <c r="D1806" s="42" t="s">
        <v>4663</v>
      </c>
      <c r="E1806" s="42" t="s">
        <v>4664</v>
      </c>
      <c r="F1806" s="42" t="s">
        <v>4665</v>
      </c>
      <c r="G1806" s="27" t="s">
        <v>51</v>
      </c>
      <c r="H1806" s="34" t="s">
        <v>13</v>
      </c>
      <c r="I1806" s="35">
        <v>0.95879999999999999</v>
      </c>
      <c r="J1806" s="19">
        <f t="shared" si="28"/>
        <v>1970909.28</v>
      </c>
      <c r="K1806" s="37">
        <v>164242.44</v>
      </c>
      <c r="L1806" s="38"/>
    </row>
    <row r="1807" spans="1:12" s="39" customFormat="1" ht="12.95" customHeight="1" x14ac:dyDescent="0.25">
      <c r="A1807" s="233"/>
      <c r="B1807" s="29">
        <v>5815</v>
      </c>
      <c r="C1807" s="30">
        <v>8</v>
      </c>
      <c r="D1807" s="32" t="s">
        <v>4666</v>
      </c>
      <c r="E1807" s="32" t="s">
        <v>4667</v>
      </c>
      <c r="F1807" s="32" t="s">
        <v>4668</v>
      </c>
      <c r="G1807" s="50" t="s">
        <v>51</v>
      </c>
      <c r="H1807" s="34" t="s">
        <v>13</v>
      </c>
      <c r="I1807" s="35">
        <v>0.95140000000000002</v>
      </c>
      <c r="J1807" s="19">
        <f t="shared" si="28"/>
        <v>1955697.84</v>
      </c>
      <c r="K1807" s="37">
        <v>162974.82</v>
      </c>
      <c r="L1807" s="38"/>
    </row>
    <row r="1808" spans="1:12" s="39" customFormat="1" ht="12.95" customHeight="1" x14ac:dyDescent="0.25">
      <c r="A1808" s="233"/>
      <c r="B1808" s="29">
        <v>5831</v>
      </c>
      <c r="C1808" s="30">
        <v>9</v>
      </c>
      <c r="D1808" s="32" t="s">
        <v>4669</v>
      </c>
      <c r="E1808" s="32" t="s">
        <v>4670</v>
      </c>
      <c r="F1808" s="32" t="s">
        <v>4671</v>
      </c>
      <c r="G1808" s="27" t="s">
        <v>51</v>
      </c>
      <c r="H1808" s="34" t="s">
        <v>13</v>
      </c>
      <c r="I1808" s="35">
        <v>0.94720000000000004</v>
      </c>
      <c r="J1808" s="19">
        <f t="shared" si="28"/>
        <v>1947064.3200000001</v>
      </c>
      <c r="K1808" s="37">
        <v>162255.35999999999</v>
      </c>
      <c r="L1808" s="38"/>
    </row>
    <row r="1809" spans="1:12" s="39" customFormat="1" ht="12.95" customHeight="1" x14ac:dyDescent="0.25">
      <c r="A1809" s="233"/>
      <c r="B1809" s="29">
        <v>5811</v>
      </c>
      <c r="C1809" s="30">
        <v>10</v>
      </c>
      <c r="D1809" s="32" t="s">
        <v>4672</v>
      </c>
      <c r="E1809" s="32" t="s">
        <v>4673</v>
      </c>
      <c r="F1809" s="32" t="s">
        <v>4674</v>
      </c>
      <c r="G1809" s="50" t="s">
        <v>51</v>
      </c>
      <c r="H1809" s="34" t="s">
        <v>13</v>
      </c>
      <c r="I1809" s="35">
        <v>0.94359999999999999</v>
      </c>
      <c r="J1809" s="19">
        <f t="shared" si="28"/>
        <v>1939664.16</v>
      </c>
      <c r="K1809" s="37">
        <v>161638.68</v>
      </c>
      <c r="L1809" s="38"/>
    </row>
    <row r="1810" spans="1:12" s="39" customFormat="1" ht="12.95" customHeight="1" x14ac:dyDescent="0.25">
      <c r="A1810" s="233"/>
      <c r="B1810" s="29"/>
      <c r="C1810" s="30"/>
      <c r="D1810" s="31" t="s">
        <v>15</v>
      </c>
      <c r="E1810" s="32"/>
      <c r="F1810" s="32"/>
      <c r="G1810" s="50"/>
      <c r="H1810" s="34"/>
      <c r="I1810" s="35"/>
      <c r="J1810" s="19"/>
      <c r="K1810" s="37"/>
      <c r="L1810" s="38"/>
    </row>
    <row r="1811" spans="1:12" s="39" customFormat="1" ht="12.95" customHeight="1" x14ac:dyDescent="0.25">
      <c r="A1811" s="233"/>
      <c r="B1811" s="29">
        <v>5838</v>
      </c>
      <c r="C1811" s="30">
        <v>1</v>
      </c>
      <c r="D1811" s="32" t="s">
        <v>4675</v>
      </c>
      <c r="E1811" s="32" t="s">
        <v>4676</v>
      </c>
      <c r="F1811" s="32" t="s">
        <v>4677</v>
      </c>
      <c r="G1811" s="50" t="s">
        <v>19</v>
      </c>
      <c r="H1811" s="34" t="s">
        <v>13</v>
      </c>
      <c r="I1811" s="35">
        <v>0.96220000000000006</v>
      </c>
      <c r="J1811" s="19">
        <f t="shared" si="28"/>
        <v>2331987.96</v>
      </c>
      <c r="K1811" s="37">
        <v>194332.33</v>
      </c>
      <c r="L1811" s="38"/>
    </row>
    <row r="1812" spans="1:12" s="39" customFormat="1" ht="12.95" customHeight="1" x14ac:dyDescent="0.25">
      <c r="A1812" s="233"/>
      <c r="B1812" s="29">
        <v>5846</v>
      </c>
      <c r="C1812" s="30">
        <v>2</v>
      </c>
      <c r="D1812" s="32" t="s">
        <v>4678</v>
      </c>
      <c r="E1812" s="32" t="s">
        <v>4679</v>
      </c>
      <c r="F1812" s="32" t="s">
        <v>4680</v>
      </c>
      <c r="G1812" s="50" t="s">
        <v>19</v>
      </c>
      <c r="H1812" s="34" t="s">
        <v>13</v>
      </c>
      <c r="I1812" s="35">
        <v>0.96240000000000003</v>
      </c>
      <c r="J1812" s="19">
        <f t="shared" si="28"/>
        <v>2332472.64</v>
      </c>
      <c r="K1812" s="37">
        <v>194372.72</v>
      </c>
      <c r="L1812" s="38"/>
    </row>
    <row r="1813" spans="1:12" s="39" customFormat="1" ht="12.95" customHeight="1" x14ac:dyDescent="0.25">
      <c r="A1813" s="234"/>
      <c r="B1813" s="29">
        <v>5834</v>
      </c>
      <c r="C1813" s="30">
        <v>3</v>
      </c>
      <c r="D1813" s="32" t="s">
        <v>2491</v>
      </c>
      <c r="E1813" s="32" t="s">
        <v>4681</v>
      </c>
      <c r="F1813" s="32" t="s">
        <v>4682</v>
      </c>
      <c r="G1813" s="50" t="s">
        <v>19</v>
      </c>
      <c r="H1813" s="34" t="s">
        <v>13</v>
      </c>
      <c r="I1813" s="35">
        <v>0.96120000000000005</v>
      </c>
      <c r="J1813" s="19">
        <f t="shared" si="28"/>
        <v>2329564.3199999998</v>
      </c>
      <c r="K1813" s="37">
        <v>194130.36</v>
      </c>
      <c r="L1813" s="38"/>
    </row>
    <row r="1814" spans="1:12" s="39" customFormat="1" ht="12.95" customHeight="1" x14ac:dyDescent="0.25">
      <c r="A1814" s="225" t="s">
        <v>4683</v>
      </c>
      <c r="B1814" s="29"/>
      <c r="C1814" s="30"/>
      <c r="D1814" s="31" t="s">
        <v>126</v>
      </c>
      <c r="E1814" s="32"/>
      <c r="F1814" s="32"/>
      <c r="G1814" s="50"/>
      <c r="H1814" s="34"/>
      <c r="I1814" s="35"/>
      <c r="J1814" s="19"/>
      <c r="K1814" s="37"/>
      <c r="L1814" s="38"/>
    </row>
    <row r="1815" spans="1:12" s="39" customFormat="1" ht="12.95" customHeight="1" x14ac:dyDescent="0.25">
      <c r="A1815" s="226"/>
      <c r="B1815" s="29">
        <v>6024</v>
      </c>
      <c r="C1815" s="30">
        <v>1</v>
      </c>
      <c r="D1815" s="42" t="s">
        <v>4684</v>
      </c>
      <c r="E1815" s="42" t="s">
        <v>4685</v>
      </c>
      <c r="F1815" s="42" t="s">
        <v>4686</v>
      </c>
      <c r="G1815" s="27" t="s">
        <v>130</v>
      </c>
      <c r="H1815" s="34" t="s">
        <v>13</v>
      </c>
      <c r="I1815" s="35">
        <v>0.89610000000000001</v>
      </c>
      <c r="J1815" s="19">
        <f t="shared" si="28"/>
        <v>581389.68000000005</v>
      </c>
      <c r="K1815" s="37">
        <v>48449.14</v>
      </c>
      <c r="L1815" s="38"/>
    </row>
    <row r="1816" spans="1:12" s="39" customFormat="1" ht="12.95" customHeight="1" x14ac:dyDescent="0.25">
      <c r="A1816" s="226"/>
      <c r="B1816" s="29">
        <v>6019</v>
      </c>
      <c r="C1816" s="30">
        <v>2</v>
      </c>
      <c r="D1816" s="42" t="s">
        <v>4687</v>
      </c>
      <c r="E1816" s="42" t="s">
        <v>4688</v>
      </c>
      <c r="F1816" s="42" t="s">
        <v>4689</v>
      </c>
      <c r="G1816" s="50" t="s">
        <v>130</v>
      </c>
      <c r="H1816" s="34" t="s">
        <v>13</v>
      </c>
      <c r="I1816" s="35">
        <v>0.90329999999999999</v>
      </c>
      <c r="J1816" s="19">
        <f t="shared" si="28"/>
        <v>586061.04</v>
      </c>
      <c r="K1816" s="37">
        <v>48838.42</v>
      </c>
      <c r="L1816" s="38"/>
    </row>
    <row r="1817" spans="1:12" s="39" customFormat="1" ht="12.95" customHeight="1" x14ac:dyDescent="0.25">
      <c r="A1817" s="226"/>
      <c r="B1817" s="29">
        <v>6036</v>
      </c>
      <c r="C1817" s="30">
        <v>3</v>
      </c>
      <c r="D1817" s="42" t="s">
        <v>4690</v>
      </c>
      <c r="E1817" s="42" t="s">
        <v>4691</v>
      </c>
      <c r="F1817" s="42" t="s">
        <v>4692</v>
      </c>
      <c r="G1817" s="50" t="s">
        <v>130</v>
      </c>
      <c r="H1817" s="34" t="s">
        <v>13</v>
      </c>
      <c r="I1817" s="35">
        <v>0.90910000000000002</v>
      </c>
      <c r="J1817" s="19">
        <f t="shared" si="28"/>
        <v>589824.12</v>
      </c>
      <c r="K1817" s="37">
        <v>49152.01</v>
      </c>
      <c r="L1817" s="38"/>
    </row>
    <row r="1818" spans="1:12" s="39" customFormat="1" ht="12.95" customHeight="1" x14ac:dyDescent="0.25">
      <c r="A1818" s="226"/>
      <c r="B1818" s="29">
        <v>6012</v>
      </c>
      <c r="C1818" s="30">
        <v>4</v>
      </c>
      <c r="D1818" s="42" t="s">
        <v>4693</v>
      </c>
      <c r="E1818" s="42" t="s">
        <v>4694</v>
      </c>
      <c r="F1818" s="42" t="s">
        <v>4695</v>
      </c>
      <c r="G1818" s="27" t="s">
        <v>130</v>
      </c>
      <c r="H1818" s="34" t="s">
        <v>13</v>
      </c>
      <c r="I1818" s="35">
        <v>0.90710000000000002</v>
      </c>
      <c r="J1818" s="19">
        <f t="shared" si="28"/>
        <v>588526.43999999994</v>
      </c>
      <c r="K1818" s="37">
        <v>49043.87</v>
      </c>
      <c r="L1818" s="38"/>
    </row>
    <row r="1819" spans="1:12" s="39" customFormat="1" ht="12.95" customHeight="1" x14ac:dyDescent="0.25">
      <c r="A1819" s="226"/>
      <c r="B1819" s="29">
        <v>6002</v>
      </c>
      <c r="C1819" s="30">
        <v>5</v>
      </c>
      <c r="D1819" s="32" t="s">
        <v>4696</v>
      </c>
      <c r="E1819" s="32" t="s">
        <v>4697</v>
      </c>
      <c r="F1819" s="32" t="s">
        <v>4698</v>
      </c>
      <c r="G1819" s="50" t="s">
        <v>130</v>
      </c>
      <c r="H1819" s="34" t="s">
        <v>13</v>
      </c>
      <c r="I1819" s="35">
        <v>0.9093</v>
      </c>
      <c r="J1819" s="19">
        <f t="shared" si="28"/>
        <v>589953.84</v>
      </c>
      <c r="K1819" s="37">
        <v>49162.82</v>
      </c>
      <c r="L1819" s="38"/>
    </row>
    <row r="1820" spans="1:12" s="39" customFormat="1" ht="12.95" customHeight="1" x14ac:dyDescent="0.25">
      <c r="A1820" s="226"/>
      <c r="B1820" s="29">
        <v>6008</v>
      </c>
      <c r="C1820" s="30">
        <v>6</v>
      </c>
      <c r="D1820" s="32" t="s">
        <v>4699</v>
      </c>
      <c r="E1820" s="32" t="s">
        <v>4700</v>
      </c>
      <c r="F1820" s="32" t="s">
        <v>2066</v>
      </c>
      <c r="G1820" s="50" t="s">
        <v>130</v>
      </c>
      <c r="H1820" s="34" t="s">
        <v>13</v>
      </c>
      <c r="I1820" s="35">
        <v>0.88109999999999999</v>
      </c>
      <c r="J1820" s="19">
        <f t="shared" si="28"/>
        <v>571657.68000000005</v>
      </c>
      <c r="K1820" s="37">
        <v>47638.14</v>
      </c>
      <c r="L1820" s="58"/>
    </row>
    <row r="1821" spans="1:12" s="39" customFormat="1" ht="12.95" customHeight="1" x14ac:dyDescent="0.25">
      <c r="A1821" s="226"/>
      <c r="B1821" s="29">
        <v>6016</v>
      </c>
      <c r="C1821" s="30">
        <v>7</v>
      </c>
      <c r="D1821" s="42" t="s">
        <v>4701</v>
      </c>
      <c r="E1821" s="42" t="s">
        <v>3206</v>
      </c>
      <c r="F1821" s="42" t="s">
        <v>4702</v>
      </c>
      <c r="G1821" s="27" t="s">
        <v>130</v>
      </c>
      <c r="H1821" s="34" t="s">
        <v>13</v>
      </c>
      <c r="I1821" s="35">
        <v>0.91410000000000002</v>
      </c>
      <c r="J1821" s="19">
        <f t="shared" si="28"/>
        <v>593068.07999999996</v>
      </c>
      <c r="K1821" s="37">
        <v>49422.34</v>
      </c>
      <c r="L1821" s="38"/>
    </row>
    <row r="1822" spans="1:12" s="39" customFormat="1" ht="12.95" customHeight="1" x14ac:dyDescent="0.25">
      <c r="A1822" s="226"/>
      <c r="B1822" s="29">
        <v>6020</v>
      </c>
      <c r="C1822" s="30">
        <v>8</v>
      </c>
      <c r="D1822" s="32" t="s">
        <v>4687</v>
      </c>
      <c r="E1822" s="32" t="s">
        <v>4703</v>
      </c>
      <c r="F1822" s="32" t="s">
        <v>4704</v>
      </c>
      <c r="G1822" s="33" t="s">
        <v>130</v>
      </c>
      <c r="H1822" s="34" t="s">
        <v>13</v>
      </c>
      <c r="I1822" s="35">
        <v>0.31609999999999999</v>
      </c>
      <c r="J1822" s="19">
        <f t="shared" si="28"/>
        <v>205085.64</v>
      </c>
      <c r="K1822" s="37">
        <v>17090.47</v>
      </c>
      <c r="L1822" s="38"/>
    </row>
    <row r="1823" spans="1:12" s="39" customFormat="1" ht="12.95" customHeight="1" x14ac:dyDescent="0.25">
      <c r="A1823" s="226"/>
      <c r="B1823" s="29">
        <v>6027</v>
      </c>
      <c r="C1823" s="30">
        <v>9</v>
      </c>
      <c r="D1823" s="42" t="s">
        <v>4705</v>
      </c>
      <c r="E1823" s="42" t="s">
        <v>4706</v>
      </c>
      <c r="F1823" s="42" t="s">
        <v>4707</v>
      </c>
      <c r="G1823" s="27" t="s">
        <v>130</v>
      </c>
      <c r="H1823" s="34" t="s">
        <v>13</v>
      </c>
      <c r="I1823" s="35">
        <v>0.91410000000000002</v>
      </c>
      <c r="J1823" s="19">
        <f t="shared" si="28"/>
        <v>593068.07999999996</v>
      </c>
      <c r="K1823" s="37">
        <v>49422.34</v>
      </c>
      <c r="L1823" s="38"/>
    </row>
    <row r="1824" spans="1:12" s="39" customFormat="1" ht="12.95" customHeight="1" x14ac:dyDescent="0.25">
      <c r="A1824" s="226"/>
      <c r="B1824" s="29">
        <v>6038</v>
      </c>
      <c r="C1824" s="30">
        <v>10</v>
      </c>
      <c r="D1824" s="32" t="s">
        <v>4708</v>
      </c>
      <c r="E1824" s="32" t="s">
        <v>620</v>
      </c>
      <c r="F1824" s="32" t="s">
        <v>4709</v>
      </c>
      <c r="G1824" s="33" t="s">
        <v>130</v>
      </c>
      <c r="H1824" s="34" t="s">
        <v>13</v>
      </c>
      <c r="I1824" s="35">
        <v>0.3009</v>
      </c>
      <c r="J1824" s="19">
        <f t="shared" si="28"/>
        <v>195223.92</v>
      </c>
      <c r="K1824" s="37">
        <v>16268.66</v>
      </c>
      <c r="L1824" s="38"/>
    </row>
    <row r="1825" spans="1:12" s="39" customFormat="1" ht="12.95" customHeight="1" x14ac:dyDescent="0.25">
      <c r="A1825" s="226"/>
      <c r="B1825" s="29"/>
      <c r="C1825" s="30"/>
      <c r="D1825" s="31" t="s">
        <v>11</v>
      </c>
      <c r="E1825" s="32"/>
      <c r="F1825" s="32"/>
      <c r="G1825" s="50"/>
      <c r="H1825" s="34"/>
      <c r="I1825" s="35"/>
      <c r="J1825" s="19"/>
      <c r="K1825" s="37"/>
      <c r="L1825" s="38"/>
    </row>
    <row r="1826" spans="1:12" s="39" customFormat="1" ht="12.95" customHeight="1" x14ac:dyDescent="0.25">
      <c r="A1826" s="226"/>
      <c r="B1826" s="29">
        <v>6034</v>
      </c>
      <c r="C1826" s="30">
        <v>1</v>
      </c>
      <c r="D1826" s="32" t="s">
        <v>4710</v>
      </c>
      <c r="E1826" s="32" t="s">
        <v>4711</v>
      </c>
      <c r="F1826" s="32" t="s">
        <v>4712</v>
      </c>
      <c r="G1826" s="33" t="s">
        <v>12</v>
      </c>
      <c r="H1826" s="34" t="s">
        <v>13</v>
      </c>
      <c r="I1826" s="35">
        <v>0.90710000000000002</v>
      </c>
      <c r="J1826" s="19">
        <f t="shared" si="28"/>
        <v>1176962.28</v>
      </c>
      <c r="K1826" s="37">
        <v>98080.19</v>
      </c>
      <c r="L1826" s="38"/>
    </row>
    <row r="1827" spans="1:12" s="39" customFormat="1" ht="12.95" customHeight="1" x14ac:dyDescent="0.25">
      <c r="A1827" s="226"/>
      <c r="B1827" s="29">
        <v>6032</v>
      </c>
      <c r="C1827" s="30">
        <v>2</v>
      </c>
      <c r="D1827" s="32" t="s">
        <v>4713</v>
      </c>
      <c r="E1827" s="32" t="s">
        <v>4714</v>
      </c>
      <c r="F1827" s="32" t="s">
        <v>4715</v>
      </c>
      <c r="G1827" s="33" t="s">
        <v>12</v>
      </c>
      <c r="H1827" s="34" t="s">
        <v>13</v>
      </c>
      <c r="I1827" s="35">
        <v>0.92090000000000005</v>
      </c>
      <c r="J1827" s="19">
        <f t="shared" si="28"/>
        <v>1194867.72</v>
      </c>
      <c r="K1827" s="37">
        <v>99572.31</v>
      </c>
      <c r="L1827" s="38"/>
    </row>
    <row r="1828" spans="1:12" s="39" customFormat="1" ht="12.95" customHeight="1" x14ac:dyDescent="0.25">
      <c r="A1828" s="226"/>
      <c r="B1828" s="29">
        <v>6026</v>
      </c>
      <c r="C1828" s="30">
        <v>3</v>
      </c>
      <c r="D1828" s="42" t="s">
        <v>4716</v>
      </c>
      <c r="E1828" s="42" t="s">
        <v>1507</v>
      </c>
      <c r="F1828" s="42" t="s">
        <v>641</v>
      </c>
      <c r="G1828" s="33" t="s">
        <v>12</v>
      </c>
      <c r="H1828" s="34" t="s">
        <v>13</v>
      </c>
      <c r="I1828" s="35">
        <v>0.91490000000000005</v>
      </c>
      <c r="J1828" s="19">
        <f t="shared" si="28"/>
        <v>1187082.72</v>
      </c>
      <c r="K1828" s="37">
        <v>98923.56</v>
      </c>
      <c r="L1828" s="38"/>
    </row>
    <row r="1829" spans="1:12" s="39" customFormat="1" ht="12.95" customHeight="1" x14ac:dyDescent="0.25">
      <c r="A1829" s="226"/>
      <c r="B1829" s="43">
        <v>6011</v>
      </c>
      <c r="C1829" s="30">
        <v>4</v>
      </c>
      <c r="D1829" s="32" t="s">
        <v>4717</v>
      </c>
      <c r="E1829" s="32" t="s">
        <v>1266</v>
      </c>
      <c r="F1829" s="32" t="s">
        <v>4718</v>
      </c>
      <c r="G1829" s="33" t="s">
        <v>12</v>
      </c>
      <c r="H1829" s="34" t="s">
        <v>13</v>
      </c>
      <c r="I1829" s="35">
        <v>0.92310000000000003</v>
      </c>
      <c r="J1829" s="19">
        <f t="shared" si="28"/>
        <v>1197722.28</v>
      </c>
      <c r="K1829" s="37">
        <v>99810.19</v>
      </c>
      <c r="L1829" s="38"/>
    </row>
    <row r="1830" spans="1:12" s="39" customFormat="1" ht="12.95" customHeight="1" x14ac:dyDescent="0.25">
      <c r="A1830" s="226"/>
      <c r="B1830" s="29">
        <v>6029</v>
      </c>
      <c r="C1830" s="30">
        <v>5</v>
      </c>
      <c r="D1830" s="32" t="s">
        <v>4719</v>
      </c>
      <c r="E1830" s="32" t="s">
        <v>4720</v>
      </c>
      <c r="F1830" s="32" t="s">
        <v>4721</v>
      </c>
      <c r="G1830" s="33" t="s">
        <v>12</v>
      </c>
      <c r="H1830" s="34" t="s">
        <v>13</v>
      </c>
      <c r="I1830" s="35">
        <v>0.93930000000000002</v>
      </c>
      <c r="J1830" s="19">
        <f t="shared" si="28"/>
        <v>1218741.72</v>
      </c>
      <c r="K1830" s="37">
        <v>101561.81</v>
      </c>
      <c r="L1830" s="38"/>
    </row>
    <row r="1831" spans="1:12" s="39" customFormat="1" ht="12.95" customHeight="1" x14ac:dyDescent="0.25">
      <c r="A1831" s="226"/>
      <c r="B1831" s="29">
        <v>6037</v>
      </c>
      <c r="C1831" s="30">
        <v>6</v>
      </c>
      <c r="D1831" s="32" t="s">
        <v>4722</v>
      </c>
      <c r="E1831" s="32" t="s">
        <v>4723</v>
      </c>
      <c r="F1831" s="32" t="s">
        <v>4724</v>
      </c>
      <c r="G1831" s="33" t="s">
        <v>12</v>
      </c>
      <c r="H1831" s="34" t="s">
        <v>13</v>
      </c>
      <c r="I1831" s="35">
        <v>0.92410000000000003</v>
      </c>
      <c r="J1831" s="19">
        <f t="shared" si="28"/>
        <v>1199019.72</v>
      </c>
      <c r="K1831" s="37">
        <v>99918.31</v>
      </c>
      <c r="L1831" s="38"/>
    </row>
    <row r="1832" spans="1:12" s="39" customFormat="1" ht="12.95" customHeight="1" x14ac:dyDescent="0.25">
      <c r="A1832" s="226"/>
      <c r="B1832" s="29">
        <v>6033</v>
      </c>
      <c r="C1832" s="30">
        <v>7</v>
      </c>
      <c r="D1832" s="32" t="s">
        <v>4725</v>
      </c>
      <c r="E1832" s="32" t="s">
        <v>4726</v>
      </c>
      <c r="F1832" s="32" t="s">
        <v>4727</v>
      </c>
      <c r="G1832" s="33" t="s">
        <v>12</v>
      </c>
      <c r="H1832" s="34" t="s">
        <v>13</v>
      </c>
      <c r="I1832" s="35">
        <v>0.91090000000000004</v>
      </c>
      <c r="J1832" s="19">
        <f t="shared" si="28"/>
        <v>1181892.72</v>
      </c>
      <c r="K1832" s="37">
        <v>98491.06</v>
      </c>
      <c r="L1832" s="38"/>
    </row>
    <row r="1833" spans="1:12" s="39" customFormat="1" ht="12.95" customHeight="1" x14ac:dyDescent="0.25">
      <c r="A1833" s="226"/>
      <c r="B1833" s="29">
        <v>6018</v>
      </c>
      <c r="C1833" s="30">
        <v>8</v>
      </c>
      <c r="D1833" s="32" t="s">
        <v>4728</v>
      </c>
      <c r="E1833" s="32" t="s">
        <v>4729</v>
      </c>
      <c r="F1833" s="32" t="s">
        <v>4730</v>
      </c>
      <c r="G1833" s="33" t="s">
        <v>12</v>
      </c>
      <c r="H1833" s="34" t="s">
        <v>13</v>
      </c>
      <c r="I1833" s="35">
        <v>0.92889999999999995</v>
      </c>
      <c r="J1833" s="19">
        <f t="shared" si="28"/>
        <v>1205247.72</v>
      </c>
      <c r="K1833" s="37">
        <v>100437.31</v>
      </c>
      <c r="L1833" s="38"/>
    </row>
    <row r="1834" spans="1:12" s="39" customFormat="1" ht="12.95" customHeight="1" x14ac:dyDescent="0.25">
      <c r="A1834" s="226"/>
      <c r="B1834" s="29">
        <v>6009</v>
      </c>
      <c r="C1834" s="30">
        <v>9</v>
      </c>
      <c r="D1834" s="32" t="s">
        <v>4731</v>
      </c>
      <c r="E1834" s="32" t="s">
        <v>4732</v>
      </c>
      <c r="F1834" s="32" t="s">
        <v>4733</v>
      </c>
      <c r="G1834" s="33" t="s">
        <v>12</v>
      </c>
      <c r="H1834" s="34" t="s">
        <v>13</v>
      </c>
      <c r="I1834" s="35">
        <v>0.93089999999999995</v>
      </c>
      <c r="J1834" s="19">
        <f t="shared" si="28"/>
        <v>1207842.72</v>
      </c>
      <c r="K1834" s="37">
        <v>100653.56</v>
      </c>
      <c r="L1834" s="38"/>
    </row>
    <row r="1835" spans="1:12" s="39" customFormat="1" ht="12.95" customHeight="1" x14ac:dyDescent="0.25">
      <c r="A1835" s="226"/>
      <c r="B1835" s="29">
        <v>6004</v>
      </c>
      <c r="C1835" s="30">
        <v>10</v>
      </c>
      <c r="D1835" s="32" t="s">
        <v>4734</v>
      </c>
      <c r="E1835" s="32" t="s">
        <v>4735</v>
      </c>
      <c r="F1835" s="32" t="s">
        <v>4736</v>
      </c>
      <c r="G1835" s="33" t="s">
        <v>12</v>
      </c>
      <c r="H1835" s="34" t="s">
        <v>13</v>
      </c>
      <c r="I1835" s="35">
        <v>0.98250000000000004</v>
      </c>
      <c r="J1835" s="19">
        <f t="shared" si="28"/>
        <v>1274793.72</v>
      </c>
      <c r="K1835" s="37">
        <v>106232.81</v>
      </c>
      <c r="L1835" s="38"/>
    </row>
    <row r="1836" spans="1:12" s="39" customFormat="1" ht="12.95" customHeight="1" x14ac:dyDescent="0.25">
      <c r="A1836" s="226"/>
      <c r="B1836" s="29">
        <v>6007</v>
      </c>
      <c r="C1836" s="30">
        <v>11</v>
      </c>
      <c r="D1836" s="32" t="s">
        <v>4737</v>
      </c>
      <c r="E1836" s="32" t="s">
        <v>4738</v>
      </c>
      <c r="F1836" s="32" t="s">
        <v>4739</v>
      </c>
      <c r="G1836" s="33" t="s">
        <v>12</v>
      </c>
      <c r="H1836" s="34" t="s">
        <v>13</v>
      </c>
      <c r="I1836" s="35">
        <v>0.91590000000000005</v>
      </c>
      <c r="J1836" s="19">
        <f t="shared" si="28"/>
        <v>1188380.28</v>
      </c>
      <c r="K1836" s="37">
        <v>99031.69</v>
      </c>
      <c r="L1836" s="38"/>
    </row>
    <row r="1837" spans="1:12" s="39" customFormat="1" ht="12.95" customHeight="1" x14ac:dyDescent="0.25">
      <c r="A1837" s="226"/>
      <c r="B1837" s="29">
        <v>6006</v>
      </c>
      <c r="C1837" s="30">
        <v>12</v>
      </c>
      <c r="D1837" s="32" t="s">
        <v>4740</v>
      </c>
      <c r="E1837" s="32" t="s">
        <v>4741</v>
      </c>
      <c r="F1837" s="32" t="s">
        <v>1778</v>
      </c>
      <c r="G1837" s="33" t="s">
        <v>12</v>
      </c>
      <c r="H1837" s="34" t="s">
        <v>13</v>
      </c>
      <c r="I1837" s="35">
        <v>0.52590000000000003</v>
      </c>
      <c r="J1837" s="19">
        <f t="shared" si="28"/>
        <v>682355.28</v>
      </c>
      <c r="K1837" s="37">
        <v>56862.94</v>
      </c>
      <c r="L1837" s="38"/>
    </row>
    <row r="1838" spans="1:12" s="39" customFormat="1" ht="12.95" customHeight="1" x14ac:dyDescent="0.25">
      <c r="A1838" s="226"/>
      <c r="B1838" s="29">
        <v>6005</v>
      </c>
      <c r="C1838" s="30">
        <v>13</v>
      </c>
      <c r="D1838" s="32" t="s">
        <v>4742</v>
      </c>
      <c r="E1838" s="32" t="s">
        <v>4743</v>
      </c>
      <c r="F1838" s="32" t="s">
        <v>4744</v>
      </c>
      <c r="G1838" s="33" t="s">
        <v>12</v>
      </c>
      <c r="H1838" s="34" t="s">
        <v>13</v>
      </c>
      <c r="I1838" s="35">
        <v>0.93410000000000004</v>
      </c>
      <c r="J1838" s="19">
        <f t="shared" si="28"/>
        <v>1211994.72</v>
      </c>
      <c r="K1838" s="37">
        <v>100999.56</v>
      </c>
      <c r="L1838" s="38"/>
    </row>
    <row r="1839" spans="1:12" s="39" customFormat="1" ht="12.95" customHeight="1" x14ac:dyDescent="0.25">
      <c r="A1839" s="226"/>
      <c r="B1839" s="29">
        <v>6028</v>
      </c>
      <c r="C1839" s="30">
        <v>14</v>
      </c>
      <c r="D1839" s="32" t="s">
        <v>4745</v>
      </c>
      <c r="E1839" s="32" t="s">
        <v>4746</v>
      </c>
      <c r="F1839" s="32" t="s">
        <v>1686</v>
      </c>
      <c r="G1839" s="33" t="s">
        <v>12</v>
      </c>
      <c r="H1839" s="34" t="s">
        <v>13</v>
      </c>
      <c r="I1839" s="35">
        <v>0.93659999999999999</v>
      </c>
      <c r="J1839" s="19">
        <f t="shared" si="28"/>
        <v>1215238.56</v>
      </c>
      <c r="K1839" s="37">
        <v>101269.88</v>
      </c>
      <c r="L1839" s="38"/>
    </row>
    <row r="1840" spans="1:12" s="39" customFormat="1" ht="12.95" customHeight="1" x14ac:dyDescent="0.25">
      <c r="A1840" s="226"/>
      <c r="B1840" s="29">
        <v>6035</v>
      </c>
      <c r="C1840" s="30">
        <v>15</v>
      </c>
      <c r="D1840" s="32" t="s">
        <v>4747</v>
      </c>
      <c r="E1840" s="32" t="s">
        <v>4748</v>
      </c>
      <c r="F1840" s="32" t="s">
        <v>4749</v>
      </c>
      <c r="G1840" s="33" t="s">
        <v>12</v>
      </c>
      <c r="H1840" s="34" t="s">
        <v>13</v>
      </c>
      <c r="I1840" s="35">
        <v>0.91690000000000005</v>
      </c>
      <c r="J1840" s="19">
        <f t="shared" si="28"/>
        <v>1189677.72</v>
      </c>
      <c r="K1840" s="37">
        <v>99139.81</v>
      </c>
      <c r="L1840" s="38"/>
    </row>
    <row r="1841" spans="1:12" s="39" customFormat="1" ht="12.95" customHeight="1" x14ac:dyDescent="0.25">
      <c r="A1841" s="226"/>
      <c r="B1841" s="29">
        <v>6015</v>
      </c>
      <c r="C1841" s="30">
        <v>16</v>
      </c>
      <c r="D1841" s="32" t="s">
        <v>4750</v>
      </c>
      <c r="E1841" s="32" t="s">
        <v>1864</v>
      </c>
      <c r="F1841" s="32" t="s">
        <v>4751</v>
      </c>
      <c r="G1841" s="33" t="s">
        <v>12</v>
      </c>
      <c r="H1841" s="34" t="s">
        <v>13</v>
      </c>
      <c r="I1841" s="35">
        <v>0.98350000000000004</v>
      </c>
      <c r="J1841" s="19">
        <f t="shared" si="28"/>
        <v>1276091.28</v>
      </c>
      <c r="K1841" s="37">
        <v>106340.94</v>
      </c>
      <c r="L1841" s="38"/>
    </row>
    <row r="1842" spans="1:12" s="39" customFormat="1" ht="12.95" customHeight="1" x14ac:dyDescent="0.25">
      <c r="A1842" s="226"/>
      <c r="B1842" s="29">
        <v>6031</v>
      </c>
      <c r="C1842" s="30">
        <v>17</v>
      </c>
      <c r="D1842" s="42" t="s">
        <v>4752</v>
      </c>
      <c r="E1842" s="42" t="s">
        <v>4753</v>
      </c>
      <c r="F1842" s="42" t="s">
        <v>4754</v>
      </c>
      <c r="G1842" s="33" t="s">
        <v>12</v>
      </c>
      <c r="H1842" s="34" t="s">
        <v>13</v>
      </c>
      <c r="I1842" s="35">
        <v>0.93110000000000004</v>
      </c>
      <c r="J1842" s="19">
        <f t="shared" si="28"/>
        <v>1208102.28</v>
      </c>
      <c r="K1842" s="37">
        <v>100675.19</v>
      </c>
      <c r="L1842" s="38"/>
    </row>
    <row r="1843" spans="1:12" s="39" customFormat="1" ht="12.95" customHeight="1" x14ac:dyDescent="0.25">
      <c r="A1843" s="226"/>
      <c r="B1843" s="29">
        <v>6010</v>
      </c>
      <c r="C1843" s="30">
        <v>18</v>
      </c>
      <c r="D1843" s="32" t="s">
        <v>4755</v>
      </c>
      <c r="E1843" s="32" t="s">
        <v>4756</v>
      </c>
      <c r="F1843" s="32" t="s">
        <v>4757</v>
      </c>
      <c r="G1843" s="33" t="s">
        <v>12</v>
      </c>
      <c r="H1843" s="34" t="s">
        <v>13</v>
      </c>
      <c r="I1843" s="35">
        <v>0.97950000000000004</v>
      </c>
      <c r="J1843" s="19">
        <f t="shared" si="28"/>
        <v>1270901.28</v>
      </c>
      <c r="K1843" s="37">
        <v>105908.44</v>
      </c>
      <c r="L1843" s="38"/>
    </row>
    <row r="1844" spans="1:12" s="39" customFormat="1" ht="12.95" customHeight="1" x14ac:dyDescent="0.25">
      <c r="A1844" s="226"/>
      <c r="B1844" s="29">
        <v>6046</v>
      </c>
      <c r="C1844" s="30">
        <v>19</v>
      </c>
      <c r="D1844" s="32" t="s">
        <v>4758</v>
      </c>
      <c r="E1844" s="32" t="s">
        <v>4759</v>
      </c>
      <c r="F1844" s="32" t="s">
        <v>4760</v>
      </c>
      <c r="G1844" s="33" t="s">
        <v>12</v>
      </c>
      <c r="H1844" s="34" t="s">
        <v>13</v>
      </c>
      <c r="I1844" s="35">
        <v>0.98750000000000004</v>
      </c>
      <c r="J1844" s="19">
        <f t="shared" si="28"/>
        <v>1281281.28</v>
      </c>
      <c r="K1844" s="37">
        <v>106773.44</v>
      </c>
      <c r="L1844" s="38"/>
    </row>
    <row r="1845" spans="1:12" s="39" customFormat="1" ht="12.95" customHeight="1" x14ac:dyDescent="0.25">
      <c r="A1845" s="226"/>
      <c r="B1845" s="29">
        <v>6030</v>
      </c>
      <c r="C1845" s="30">
        <v>20</v>
      </c>
      <c r="D1845" s="32" t="s">
        <v>4761</v>
      </c>
      <c r="E1845" s="32" t="s">
        <v>4762</v>
      </c>
      <c r="F1845" s="32" t="s">
        <v>4763</v>
      </c>
      <c r="G1845" s="33" t="s">
        <v>12</v>
      </c>
      <c r="H1845" s="34" t="s">
        <v>13</v>
      </c>
      <c r="I1845" s="35">
        <v>0.94979999999999998</v>
      </c>
      <c r="J1845" s="19">
        <f t="shared" si="28"/>
        <v>1232365.56</v>
      </c>
      <c r="K1845" s="37">
        <v>102697.13</v>
      </c>
      <c r="L1845" s="38"/>
    </row>
    <row r="1846" spans="1:12" s="39" customFormat="1" ht="12.95" customHeight="1" x14ac:dyDescent="0.25">
      <c r="A1846" s="226"/>
      <c r="B1846" s="29">
        <v>6047</v>
      </c>
      <c r="C1846" s="30">
        <v>21</v>
      </c>
      <c r="D1846" s="32" t="s">
        <v>4764</v>
      </c>
      <c r="E1846" s="32" t="s">
        <v>4765</v>
      </c>
      <c r="F1846" s="32" t="s">
        <v>1787</v>
      </c>
      <c r="G1846" s="33" t="s">
        <v>12</v>
      </c>
      <c r="H1846" s="34" t="s">
        <v>13</v>
      </c>
      <c r="I1846" s="35">
        <v>0.97840000000000005</v>
      </c>
      <c r="J1846" s="19">
        <f t="shared" si="28"/>
        <v>1269474</v>
      </c>
      <c r="K1846" s="37">
        <v>105789.5</v>
      </c>
      <c r="L1846" s="38"/>
    </row>
    <row r="1847" spans="1:12" s="39" customFormat="1" ht="12.95" customHeight="1" x14ac:dyDescent="0.25">
      <c r="A1847" s="226"/>
      <c r="B1847" s="29">
        <v>6014</v>
      </c>
      <c r="C1847" s="30">
        <v>22</v>
      </c>
      <c r="D1847" s="32" t="s">
        <v>4766</v>
      </c>
      <c r="E1847" s="32" t="s">
        <v>4767</v>
      </c>
      <c r="F1847" s="32" t="s">
        <v>4768</v>
      </c>
      <c r="G1847" s="33" t="s">
        <v>12</v>
      </c>
      <c r="H1847" s="34" t="s">
        <v>13</v>
      </c>
      <c r="I1847" s="35">
        <v>0.98350000000000004</v>
      </c>
      <c r="J1847" s="19">
        <f t="shared" si="28"/>
        <v>1276091.28</v>
      </c>
      <c r="K1847" s="37">
        <v>106340.94</v>
      </c>
      <c r="L1847" s="38"/>
    </row>
    <row r="1848" spans="1:12" s="39" customFormat="1" ht="12.95" customHeight="1" x14ac:dyDescent="0.25">
      <c r="A1848" s="226"/>
      <c r="B1848" s="29">
        <v>6013</v>
      </c>
      <c r="C1848" s="30">
        <v>23</v>
      </c>
      <c r="D1848" s="32" t="s">
        <v>4769</v>
      </c>
      <c r="E1848" s="32" t="s">
        <v>4720</v>
      </c>
      <c r="F1848" s="32" t="s">
        <v>4770</v>
      </c>
      <c r="G1848" s="33" t="s">
        <v>12</v>
      </c>
      <c r="H1848" s="34" t="s">
        <v>13</v>
      </c>
      <c r="I1848" s="35">
        <v>0.91890000000000005</v>
      </c>
      <c r="J1848" s="19">
        <f t="shared" si="28"/>
        <v>1192272.72</v>
      </c>
      <c r="K1848" s="37">
        <v>99356.06</v>
      </c>
      <c r="L1848" s="38"/>
    </row>
    <row r="1849" spans="1:12" s="39" customFormat="1" ht="12.95" customHeight="1" x14ac:dyDescent="0.25">
      <c r="A1849" s="226"/>
      <c r="B1849" s="29">
        <v>6040</v>
      </c>
      <c r="C1849" s="30">
        <v>24</v>
      </c>
      <c r="D1849" s="32" t="s">
        <v>4771</v>
      </c>
      <c r="E1849" s="32" t="s">
        <v>4772</v>
      </c>
      <c r="F1849" s="32" t="s">
        <v>4773</v>
      </c>
      <c r="G1849" s="33" t="s">
        <v>12</v>
      </c>
      <c r="H1849" s="34" t="s">
        <v>13</v>
      </c>
      <c r="I1849" s="35">
        <v>0.98350000000000004</v>
      </c>
      <c r="J1849" s="19">
        <f t="shared" si="28"/>
        <v>1276091.28</v>
      </c>
      <c r="K1849" s="37">
        <v>106340.94</v>
      </c>
      <c r="L1849" s="38"/>
    </row>
    <row r="1850" spans="1:12" s="39" customFormat="1" ht="12.95" customHeight="1" x14ac:dyDescent="0.25">
      <c r="A1850" s="226"/>
      <c r="B1850" s="29">
        <v>6003</v>
      </c>
      <c r="C1850" s="30">
        <v>25</v>
      </c>
      <c r="D1850" s="32" t="s">
        <v>4774</v>
      </c>
      <c r="E1850" s="32" t="s">
        <v>4775</v>
      </c>
      <c r="F1850" s="32" t="s">
        <v>4776</v>
      </c>
      <c r="G1850" s="33" t="s">
        <v>12</v>
      </c>
      <c r="H1850" s="34" t="s">
        <v>13</v>
      </c>
      <c r="I1850" s="35">
        <v>0.93189999999999995</v>
      </c>
      <c r="J1850" s="19">
        <f t="shared" si="28"/>
        <v>1209140.28</v>
      </c>
      <c r="K1850" s="37">
        <v>100761.69</v>
      </c>
      <c r="L1850" s="38"/>
    </row>
    <row r="1851" spans="1:12" s="39" customFormat="1" ht="12.95" customHeight="1" x14ac:dyDescent="0.25">
      <c r="A1851" s="226"/>
      <c r="B1851" s="29">
        <v>6023</v>
      </c>
      <c r="C1851" s="30">
        <v>26</v>
      </c>
      <c r="D1851" s="32" t="s">
        <v>4777</v>
      </c>
      <c r="E1851" s="32" t="s">
        <v>4778</v>
      </c>
      <c r="F1851" s="32" t="s">
        <v>4779</v>
      </c>
      <c r="G1851" s="33" t="s">
        <v>12</v>
      </c>
      <c r="H1851" s="34" t="s">
        <v>13</v>
      </c>
      <c r="I1851" s="35">
        <v>0.91490000000000005</v>
      </c>
      <c r="J1851" s="19">
        <f t="shared" si="28"/>
        <v>1187082.72</v>
      </c>
      <c r="K1851" s="37">
        <v>98923.56</v>
      </c>
      <c r="L1851" s="38"/>
    </row>
    <row r="1852" spans="1:12" s="39" customFormat="1" ht="12.95" customHeight="1" x14ac:dyDescent="0.25">
      <c r="A1852" s="226"/>
      <c r="B1852" s="29">
        <v>6017</v>
      </c>
      <c r="C1852" s="30">
        <v>27</v>
      </c>
      <c r="D1852" s="42" t="s">
        <v>4780</v>
      </c>
      <c r="E1852" s="42" t="s">
        <v>4781</v>
      </c>
      <c r="F1852" s="42" t="s">
        <v>4782</v>
      </c>
      <c r="G1852" s="27" t="s">
        <v>12</v>
      </c>
      <c r="H1852" s="34" t="s">
        <v>13</v>
      </c>
      <c r="I1852" s="35">
        <v>0.91590000000000005</v>
      </c>
      <c r="J1852" s="19">
        <f t="shared" si="28"/>
        <v>1188380.28</v>
      </c>
      <c r="K1852" s="37">
        <v>99031.69</v>
      </c>
      <c r="L1852" s="38"/>
    </row>
    <row r="1853" spans="1:12" s="39" customFormat="1" ht="12.95" customHeight="1" x14ac:dyDescent="0.25">
      <c r="A1853" s="226"/>
      <c r="B1853" s="29">
        <v>6044</v>
      </c>
      <c r="C1853" s="30">
        <v>28</v>
      </c>
      <c r="D1853" s="32" t="s">
        <v>4783</v>
      </c>
      <c r="E1853" s="32" t="s">
        <v>4784</v>
      </c>
      <c r="F1853" s="32" t="s">
        <v>4785</v>
      </c>
      <c r="G1853" s="33" t="s">
        <v>12</v>
      </c>
      <c r="H1853" s="34" t="s">
        <v>13</v>
      </c>
      <c r="I1853" s="35">
        <v>0.93330000000000002</v>
      </c>
      <c r="J1853" s="19">
        <f t="shared" si="28"/>
        <v>1210956.72</v>
      </c>
      <c r="K1853" s="37">
        <v>100913.06</v>
      </c>
      <c r="L1853" s="38"/>
    </row>
    <row r="1854" spans="1:12" s="39" customFormat="1" ht="12.95" customHeight="1" x14ac:dyDescent="0.25">
      <c r="A1854" s="226"/>
      <c r="B1854" s="29">
        <v>6021</v>
      </c>
      <c r="C1854" s="30">
        <v>29</v>
      </c>
      <c r="D1854" s="42" t="s">
        <v>4786</v>
      </c>
      <c r="E1854" s="42" t="s">
        <v>4787</v>
      </c>
      <c r="F1854" s="42" t="s">
        <v>4788</v>
      </c>
      <c r="G1854" s="27" t="s">
        <v>12</v>
      </c>
      <c r="H1854" s="34" t="s">
        <v>13</v>
      </c>
      <c r="I1854" s="35">
        <v>0.93089999999999995</v>
      </c>
      <c r="J1854" s="19">
        <f t="shared" si="28"/>
        <v>1207842.72</v>
      </c>
      <c r="K1854" s="37">
        <v>100653.56</v>
      </c>
      <c r="L1854" s="38"/>
    </row>
    <row r="1855" spans="1:12" s="39" customFormat="1" ht="12.95" customHeight="1" x14ac:dyDescent="0.25">
      <c r="A1855" s="226"/>
      <c r="B1855" s="29">
        <v>6048</v>
      </c>
      <c r="C1855" s="30">
        <v>30</v>
      </c>
      <c r="D1855" s="42" t="s">
        <v>4789</v>
      </c>
      <c r="E1855" s="42" t="s">
        <v>2376</v>
      </c>
      <c r="F1855" s="42" t="s">
        <v>4790</v>
      </c>
      <c r="G1855" s="33" t="s">
        <v>12</v>
      </c>
      <c r="H1855" s="34" t="s">
        <v>13</v>
      </c>
      <c r="I1855" s="35">
        <v>0.93810000000000004</v>
      </c>
      <c r="J1855" s="19">
        <f t="shared" si="28"/>
        <v>1217184.72</v>
      </c>
      <c r="K1855" s="37">
        <v>101432.06</v>
      </c>
      <c r="L1855" s="38"/>
    </row>
    <row r="1856" spans="1:12" s="39" customFormat="1" ht="12.95" customHeight="1" x14ac:dyDescent="0.25">
      <c r="A1856" s="226"/>
      <c r="B1856" s="29">
        <v>6049</v>
      </c>
      <c r="C1856" s="30">
        <v>31</v>
      </c>
      <c r="D1856" s="42" t="s">
        <v>4791</v>
      </c>
      <c r="E1856" s="42" t="s">
        <v>4792</v>
      </c>
      <c r="F1856" s="42" t="s">
        <v>4793</v>
      </c>
      <c r="G1856" s="33" t="s">
        <v>12</v>
      </c>
      <c r="H1856" s="34" t="s">
        <v>13</v>
      </c>
      <c r="I1856" s="35">
        <v>0.93730000000000002</v>
      </c>
      <c r="J1856" s="19">
        <f t="shared" ref="J1856:J1919" si="29">ROUND(K1856*12,2)</f>
        <v>1216146.72</v>
      </c>
      <c r="K1856" s="37">
        <v>101345.56</v>
      </c>
      <c r="L1856" s="38"/>
    </row>
    <row r="1857" spans="1:12" s="39" customFormat="1" ht="12.95" customHeight="1" x14ac:dyDescent="0.25">
      <c r="A1857" s="226"/>
      <c r="B1857" s="29">
        <v>6001</v>
      </c>
      <c r="C1857" s="30">
        <v>32</v>
      </c>
      <c r="D1857" s="32" t="s">
        <v>4794</v>
      </c>
      <c r="E1857" s="32" t="s">
        <v>626</v>
      </c>
      <c r="F1857" s="32" t="s">
        <v>4795</v>
      </c>
      <c r="G1857" s="33" t="s">
        <v>12</v>
      </c>
      <c r="H1857" s="34" t="s">
        <v>13</v>
      </c>
      <c r="I1857" s="35">
        <v>0.94879999999999998</v>
      </c>
      <c r="J1857" s="19">
        <f t="shared" si="29"/>
        <v>1231068</v>
      </c>
      <c r="K1857" s="37">
        <v>102589</v>
      </c>
      <c r="L1857" s="38"/>
    </row>
    <row r="1858" spans="1:12" s="39" customFormat="1" ht="12.95" customHeight="1" x14ac:dyDescent="0.25">
      <c r="A1858" s="226"/>
      <c r="B1858" s="29">
        <v>6050</v>
      </c>
      <c r="C1858" s="30">
        <v>33</v>
      </c>
      <c r="D1858" s="32" t="s">
        <v>4796</v>
      </c>
      <c r="E1858" s="32" t="s">
        <v>4797</v>
      </c>
      <c r="F1858" s="32" t="s">
        <v>3552</v>
      </c>
      <c r="G1858" s="33" t="s">
        <v>12</v>
      </c>
      <c r="H1858" s="34" t="s">
        <v>13</v>
      </c>
      <c r="I1858" s="35">
        <v>0.98140000000000005</v>
      </c>
      <c r="J1858" s="19">
        <f t="shared" si="29"/>
        <v>1273366.56</v>
      </c>
      <c r="K1858" s="37">
        <v>106113.88</v>
      </c>
      <c r="L1858" s="38"/>
    </row>
    <row r="1859" spans="1:12" s="39" customFormat="1" ht="12.95" customHeight="1" x14ac:dyDescent="0.25">
      <c r="A1859" s="226"/>
      <c r="B1859" s="43">
        <v>6041</v>
      </c>
      <c r="C1859" s="30">
        <v>34</v>
      </c>
      <c r="D1859" s="32" t="s">
        <v>4798</v>
      </c>
      <c r="E1859" s="32" t="s">
        <v>4799</v>
      </c>
      <c r="F1859" s="32" t="s">
        <v>4800</v>
      </c>
      <c r="G1859" s="33" t="s">
        <v>12</v>
      </c>
      <c r="H1859" s="34" t="s">
        <v>13</v>
      </c>
      <c r="I1859" s="35">
        <v>0.98350000000000004</v>
      </c>
      <c r="J1859" s="19">
        <f t="shared" si="29"/>
        <v>1276091.28</v>
      </c>
      <c r="K1859" s="37">
        <v>106340.94</v>
      </c>
      <c r="L1859" s="38"/>
    </row>
    <row r="1860" spans="1:12" s="39" customFormat="1" ht="12.95" customHeight="1" x14ac:dyDescent="0.25">
      <c r="A1860" s="226"/>
      <c r="B1860" s="29">
        <v>6025</v>
      </c>
      <c r="C1860" s="30">
        <v>35</v>
      </c>
      <c r="D1860" s="32" t="s">
        <v>4801</v>
      </c>
      <c r="E1860" s="32" t="s">
        <v>4802</v>
      </c>
      <c r="F1860" s="32" t="s">
        <v>4803</v>
      </c>
      <c r="G1860" s="33" t="s">
        <v>12</v>
      </c>
      <c r="H1860" s="34" t="s">
        <v>13</v>
      </c>
      <c r="I1860" s="35">
        <v>0.93610000000000004</v>
      </c>
      <c r="J1860" s="19">
        <f t="shared" si="29"/>
        <v>1214589.72</v>
      </c>
      <c r="K1860" s="37">
        <v>101215.81</v>
      </c>
      <c r="L1860" s="38"/>
    </row>
    <row r="1861" spans="1:12" s="39" customFormat="1" ht="12.95" customHeight="1" x14ac:dyDescent="0.25">
      <c r="A1861" s="226"/>
      <c r="B1861" s="43">
        <v>6052</v>
      </c>
      <c r="C1861" s="30">
        <v>36</v>
      </c>
      <c r="D1861" s="42" t="s">
        <v>4804</v>
      </c>
      <c r="E1861" s="42" t="s">
        <v>4805</v>
      </c>
      <c r="F1861" s="42" t="s">
        <v>4806</v>
      </c>
      <c r="G1861" s="33" t="s">
        <v>12</v>
      </c>
      <c r="H1861" s="34" t="s">
        <v>13</v>
      </c>
      <c r="I1861" s="35">
        <v>0.58740000000000003</v>
      </c>
      <c r="J1861" s="19">
        <f t="shared" si="29"/>
        <v>762151.56</v>
      </c>
      <c r="K1861" s="37">
        <v>63512.63</v>
      </c>
      <c r="L1861" s="38"/>
    </row>
    <row r="1862" spans="1:12" s="39" customFormat="1" ht="12.95" customHeight="1" x14ac:dyDescent="0.25">
      <c r="A1862" s="226"/>
      <c r="B1862" s="29">
        <v>6022</v>
      </c>
      <c r="C1862" s="30">
        <v>37</v>
      </c>
      <c r="D1862" s="32" t="s">
        <v>4807</v>
      </c>
      <c r="E1862" s="32" t="s">
        <v>4808</v>
      </c>
      <c r="F1862" s="32" t="s">
        <v>4809</v>
      </c>
      <c r="G1862" s="33" t="s">
        <v>12</v>
      </c>
      <c r="H1862" s="34" t="s">
        <v>13</v>
      </c>
      <c r="I1862" s="35">
        <v>0.94059999999999999</v>
      </c>
      <c r="J1862" s="19">
        <f t="shared" si="29"/>
        <v>1220428.56</v>
      </c>
      <c r="K1862" s="37">
        <v>101702.38</v>
      </c>
      <c r="L1862" s="38"/>
    </row>
    <row r="1863" spans="1:12" s="39" customFormat="1" ht="12.95" customHeight="1" x14ac:dyDescent="0.25">
      <c r="A1863" s="226"/>
      <c r="B1863" s="29">
        <v>6039</v>
      </c>
      <c r="C1863" s="30">
        <v>38</v>
      </c>
      <c r="D1863" s="32" t="s">
        <v>4810</v>
      </c>
      <c r="E1863" s="32" t="s">
        <v>4811</v>
      </c>
      <c r="F1863" s="32" t="s">
        <v>2507</v>
      </c>
      <c r="G1863" s="33" t="s">
        <v>12</v>
      </c>
      <c r="H1863" s="34" t="s">
        <v>13</v>
      </c>
      <c r="I1863" s="35">
        <v>0.94059999999999999</v>
      </c>
      <c r="J1863" s="19">
        <f t="shared" si="29"/>
        <v>1220428.56</v>
      </c>
      <c r="K1863" s="37">
        <v>101702.38</v>
      </c>
      <c r="L1863" s="38"/>
    </row>
    <row r="1864" spans="1:12" s="39" customFormat="1" ht="12.95" customHeight="1" x14ac:dyDescent="0.25">
      <c r="A1864" s="226"/>
      <c r="B1864" s="29"/>
      <c r="C1864" s="30"/>
      <c r="D1864" s="31" t="s">
        <v>47</v>
      </c>
      <c r="E1864" s="32"/>
      <c r="F1864" s="32"/>
      <c r="G1864" s="33"/>
      <c r="H1864" s="34"/>
      <c r="I1864" s="35"/>
      <c r="J1864" s="19"/>
      <c r="K1864" s="37"/>
      <c r="L1864" s="38"/>
    </row>
    <row r="1865" spans="1:12" s="39" customFormat="1" ht="12.95" customHeight="1" x14ac:dyDescent="0.25">
      <c r="A1865" s="226"/>
      <c r="B1865" s="29">
        <v>6042</v>
      </c>
      <c r="C1865" s="30">
        <v>1</v>
      </c>
      <c r="D1865" s="32" t="s">
        <v>4812</v>
      </c>
      <c r="E1865" s="32" t="s">
        <v>4813</v>
      </c>
      <c r="F1865" s="32" t="s">
        <v>4814</v>
      </c>
      <c r="G1865" s="33" t="s">
        <v>51</v>
      </c>
      <c r="H1865" s="34" t="s">
        <v>13</v>
      </c>
      <c r="I1865" s="35">
        <v>0.9929</v>
      </c>
      <c r="J1865" s="19">
        <f t="shared" si="29"/>
        <v>2041005.24</v>
      </c>
      <c r="K1865" s="37">
        <v>170083.77</v>
      </c>
      <c r="L1865" s="38"/>
    </row>
    <row r="1866" spans="1:12" s="39" customFormat="1" ht="12.95" customHeight="1" x14ac:dyDescent="0.25">
      <c r="A1866" s="226"/>
      <c r="B1866" s="29">
        <v>6045</v>
      </c>
      <c r="C1866" s="30">
        <v>2</v>
      </c>
      <c r="D1866" s="32" t="s">
        <v>4815</v>
      </c>
      <c r="E1866" s="32" t="s">
        <v>4816</v>
      </c>
      <c r="F1866" s="32" t="s">
        <v>4817</v>
      </c>
      <c r="G1866" s="33" t="s">
        <v>51</v>
      </c>
      <c r="H1866" s="34" t="s">
        <v>13</v>
      </c>
      <c r="I1866" s="35">
        <v>0.93710000000000004</v>
      </c>
      <c r="J1866" s="19">
        <f t="shared" si="29"/>
        <v>1926302.76</v>
      </c>
      <c r="K1866" s="37">
        <v>160525.23000000001</v>
      </c>
      <c r="L1866" s="38"/>
    </row>
    <row r="1867" spans="1:12" s="39" customFormat="1" ht="12.95" customHeight="1" x14ac:dyDescent="0.25">
      <c r="A1867" s="226"/>
      <c r="B1867" s="29">
        <v>6043</v>
      </c>
      <c r="C1867" s="30">
        <v>3</v>
      </c>
      <c r="D1867" s="42" t="s">
        <v>4818</v>
      </c>
      <c r="E1867" s="42" t="s">
        <v>4819</v>
      </c>
      <c r="F1867" s="42" t="s">
        <v>4820</v>
      </c>
      <c r="G1867" s="33" t="s">
        <v>51</v>
      </c>
      <c r="H1867" s="34" t="s">
        <v>13</v>
      </c>
      <c r="I1867" s="35">
        <v>0.95430000000000004</v>
      </c>
      <c r="J1867" s="19">
        <f t="shared" si="29"/>
        <v>1961659.08</v>
      </c>
      <c r="K1867" s="37">
        <v>163471.59</v>
      </c>
      <c r="L1867" s="38"/>
    </row>
    <row r="1868" spans="1:12" s="39" customFormat="1" ht="12.95" customHeight="1" x14ac:dyDescent="0.25">
      <c r="A1868" s="227"/>
      <c r="B1868" s="29">
        <v>6051</v>
      </c>
      <c r="C1868" s="30">
        <v>4</v>
      </c>
      <c r="D1868" s="32" t="s">
        <v>4821</v>
      </c>
      <c r="E1868" s="32" t="s">
        <v>4822</v>
      </c>
      <c r="F1868" s="32" t="s">
        <v>4823</v>
      </c>
      <c r="G1868" s="33" t="s">
        <v>51</v>
      </c>
      <c r="H1868" s="34" t="s">
        <v>13</v>
      </c>
      <c r="I1868" s="35">
        <v>0.94610000000000005</v>
      </c>
      <c r="J1868" s="19">
        <f t="shared" si="29"/>
        <v>1944803.16</v>
      </c>
      <c r="K1868" s="37">
        <v>162066.93</v>
      </c>
      <c r="L1868" s="38"/>
    </row>
    <row r="1869" spans="1:12" s="39" customFormat="1" ht="12.95" customHeight="1" x14ac:dyDescent="0.25">
      <c r="A1869" s="225" t="s">
        <v>4824</v>
      </c>
      <c r="B1869" s="29"/>
      <c r="C1869" s="30"/>
      <c r="D1869" s="31" t="s">
        <v>11</v>
      </c>
      <c r="E1869" s="32"/>
      <c r="F1869" s="32"/>
      <c r="G1869" s="33"/>
      <c r="H1869" s="34"/>
      <c r="I1869" s="35"/>
      <c r="J1869" s="19"/>
      <c r="K1869" s="37"/>
      <c r="L1869" s="38"/>
    </row>
    <row r="1870" spans="1:12" s="39" customFormat="1" ht="12.95" customHeight="1" x14ac:dyDescent="0.25">
      <c r="A1870" s="226"/>
      <c r="B1870" s="29">
        <v>3621</v>
      </c>
      <c r="C1870" s="30">
        <v>1</v>
      </c>
      <c r="D1870" s="32" t="s">
        <v>4825</v>
      </c>
      <c r="E1870" s="32" t="s">
        <v>4826</v>
      </c>
      <c r="F1870" s="32" t="s">
        <v>4827</v>
      </c>
      <c r="G1870" s="33" t="s">
        <v>12</v>
      </c>
      <c r="H1870" s="34" t="s">
        <v>13</v>
      </c>
      <c r="I1870" s="35">
        <v>0.98099999999999998</v>
      </c>
      <c r="J1870" s="19">
        <f t="shared" si="29"/>
        <v>1272847.56</v>
      </c>
      <c r="K1870" s="37">
        <v>106070.63</v>
      </c>
      <c r="L1870" s="38"/>
    </row>
    <row r="1871" spans="1:12" s="39" customFormat="1" ht="12.95" customHeight="1" x14ac:dyDescent="0.25">
      <c r="A1871" s="226"/>
      <c r="B1871" s="29">
        <v>3601</v>
      </c>
      <c r="C1871" s="30">
        <v>2</v>
      </c>
      <c r="D1871" s="32" t="s">
        <v>4828</v>
      </c>
      <c r="E1871" s="32" t="s">
        <v>4829</v>
      </c>
      <c r="F1871" s="32" t="s">
        <v>4830</v>
      </c>
      <c r="G1871" s="33" t="s">
        <v>12</v>
      </c>
      <c r="H1871" s="34" t="s">
        <v>13</v>
      </c>
      <c r="I1871" s="35">
        <v>0.98099999999999998</v>
      </c>
      <c r="J1871" s="19">
        <f t="shared" si="29"/>
        <v>1272847.56</v>
      </c>
      <c r="K1871" s="37">
        <v>106070.63</v>
      </c>
      <c r="L1871" s="38"/>
    </row>
    <row r="1872" spans="1:12" s="39" customFormat="1" ht="12.95" customHeight="1" x14ac:dyDescent="0.25">
      <c r="A1872" s="226"/>
      <c r="B1872" s="29">
        <v>3604</v>
      </c>
      <c r="C1872" s="30">
        <v>3</v>
      </c>
      <c r="D1872" s="32" t="s">
        <v>4831</v>
      </c>
      <c r="E1872" s="32" t="s">
        <v>4832</v>
      </c>
      <c r="F1872" s="32" t="s">
        <v>4833</v>
      </c>
      <c r="G1872" s="33" t="s">
        <v>12</v>
      </c>
      <c r="H1872" s="34" t="s">
        <v>13</v>
      </c>
      <c r="I1872" s="35">
        <v>0.98099999999999998</v>
      </c>
      <c r="J1872" s="19">
        <f t="shared" si="29"/>
        <v>1272847.56</v>
      </c>
      <c r="K1872" s="37">
        <v>106070.63</v>
      </c>
      <c r="L1872" s="38"/>
    </row>
    <row r="1873" spans="1:12" s="39" customFormat="1" ht="12.95" customHeight="1" x14ac:dyDescent="0.25">
      <c r="A1873" s="226"/>
      <c r="B1873" s="29">
        <v>3608</v>
      </c>
      <c r="C1873" s="30">
        <v>4</v>
      </c>
      <c r="D1873" s="32" t="s">
        <v>4834</v>
      </c>
      <c r="E1873" s="32" t="s">
        <v>4835</v>
      </c>
      <c r="F1873" s="32" t="s">
        <v>921</v>
      </c>
      <c r="G1873" s="33" t="s">
        <v>12</v>
      </c>
      <c r="H1873" s="34" t="s">
        <v>13</v>
      </c>
      <c r="I1873" s="35">
        <v>0.98099999999999998</v>
      </c>
      <c r="J1873" s="19">
        <f t="shared" si="29"/>
        <v>1272847.56</v>
      </c>
      <c r="K1873" s="37">
        <v>106070.63</v>
      </c>
      <c r="L1873" s="38"/>
    </row>
    <row r="1874" spans="1:12" s="39" customFormat="1" ht="12.95" customHeight="1" x14ac:dyDescent="0.25">
      <c r="A1874" s="226"/>
      <c r="B1874" s="29">
        <v>3602</v>
      </c>
      <c r="C1874" s="30">
        <v>5</v>
      </c>
      <c r="D1874" s="42" t="s">
        <v>4836</v>
      </c>
      <c r="E1874" s="42" t="s">
        <v>4837</v>
      </c>
      <c r="F1874" s="42" t="s">
        <v>4838</v>
      </c>
      <c r="G1874" s="33" t="s">
        <v>12</v>
      </c>
      <c r="H1874" s="34" t="s">
        <v>13</v>
      </c>
      <c r="I1874" s="35">
        <v>0.995</v>
      </c>
      <c r="J1874" s="19">
        <f t="shared" si="29"/>
        <v>1291012.56</v>
      </c>
      <c r="K1874" s="37">
        <v>107584.38</v>
      </c>
      <c r="L1874" s="38"/>
    </row>
    <row r="1875" spans="1:12" s="39" customFormat="1" ht="12.95" customHeight="1" x14ac:dyDescent="0.25">
      <c r="A1875" s="226"/>
      <c r="B1875" s="29">
        <v>3626</v>
      </c>
      <c r="C1875" s="30">
        <v>6</v>
      </c>
      <c r="D1875" s="32" t="s">
        <v>4839</v>
      </c>
      <c r="E1875" s="32" t="s">
        <v>4840</v>
      </c>
      <c r="F1875" s="32" t="s">
        <v>4841</v>
      </c>
      <c r="G1875" s="33" t="s">
        <v>12</v>
      </c>
      <c r="H1875" s="34" t="s">
        <v>13</v>
      </c>
      <c r="I1875" s="35">
        <v>0.995</v>
      </c>
      <c r="J1875" s="19">
        <f t="shared" si="29"/>
        <v>1291012.56</v>
      </c>
      <c r="K1875" s="37">
        <v>107584.38</v>
      </c>
      <c r="L1875" s="38"/>
    </row>
    <row r="1876" spans="1:12" s="39" customFormat="1" ht="12.95" customHeight="1" x14ac:dyDescent="0.25">
      <c r="A1876" s="226"/>
      <c r="B1876" s="29">
        <v>3609</v>
      </c>
      <c r="C1876" s="30">
        <v>7</v>
      </c>
      <c r="D1876" s="32" t="s">
        <v>4842</v>
      </c>
      <c r="E1876" s="32" t="s">
        <v>4843</v>
      </c>
      <c r="F1876" s="32" t="s">
        <v>4844</v>
      </c>
      <c r="G1876" s="33" t="s">
        <v>12</v>
      </c>
      <c r="H1876" s="34" t="s">
        <v>13</v>
      </c>
      <c r="I1876" s="35">
        <v>0.98099999999999998</v>
      </c>
      <c r="J1876" s="19">
        <f t="shared" si="29"/>
        <v>1272847.56</v>
      </c>
      <c r="K1876" s="37">
        <v>106070.63</v>
      </c>
      <c r="L1876" s="38"/>
    </row>
    <row r="1877" spans="1:12" s="39" customFormat="1" ht="12.95" customHeight="1" x14ac:dyDescent="0.25">
      <c r="A1877" s="226"/>
      <c r="B1877" s="29">
        <v>3618</v>
      </c>
      <c r="C1877" s="30">
        <v>8</v>
      </c>
      <c r="D1877" s="32" t="s">
        <v>4845</v>
      </c>
      <c r="E1877" s="32" t="s">
        <v>4846</v>
      </c>
      <c r="F1877" s="32" t="s">
        <v>4847</v>
      </c>
      <c r="G1877" s="33" t="s">
        <v>12</v>
      </c>
      <c r="H1877" s="34" t="s">
        <v>13</v>
      </c>
      <c r="I1877" s="35">
        <v>0.98099999999999998</v>
      </c>
      <c r="J1877" s="19">
        <f t="shared" si="29"/>
        <v>1272847.56</v>
      </c>
      <c r="K1877" s="37">
        <v>106070.63</v>
      </c>
      <c r="L1877" s="38"/>
    </row>
    <row r="1878" spans="1:12" s="39" customFormat="1" ht="12.95" customHeight="1" x14ac:dyDescent="0.25">
      <c r="A1878" s="226"/>
      <c r="B1878" s="29">
        <v>3623</v>
      </c>
      <c r="C1878" s="30">
        <v>9</v>
      </c>
      <c r="D1878" s="42" t="s">
        <v>4848</v>
      </c>
      <c r="E1878" s="42" t="s">
        <v>4849</v>
      </c>
      <c r="F1878" s="42" t="s">
        <v>4850</v>
      </c>
      <c r="G1878" s="33" t="s">
        <v>12</v>
      </c>
      <c r="H1878" s="34" t="s">
        <v>13</v>
      </c>
      <c r="I1878" s="35">
        <v>0.98499999999999999</v>
      </c>
      <c r="J1878" s="19">
        <f t="shared" si="29"/>
        <v>1278037.56</v>
      </c>
      <c r="K1878" s="37">
        <v>106503.13</v>
      </c>
      <c r="L1878" s="38"/>
    </row>
    <row r="1879" spans="1:12" s="39" customFormat="1" ht="12.95" customHeight="1" x14ac:dyDescent="0.25">
      <c r="A1879" s="226"/>
      <c r="B1879" s="29">
        <v>3625</v>
      </c>
      <c r="C1879" s="30">
        <v>10</v>
      </c>
      <c r="D1879" s="32" t="s">
        <v>4851</v>
      </c>
      <c r="E1879" s="32" t="s">
        <v>4852</v>
      </c>
      <c r="F1879" s="32" t="s">
        <v>4853</v>
      </c>
      <c r="G1879" s="33" t="s">
        <v>12</v>
      </c>
      <c r="H1879" s="34" t="s">
        <v>13</v>
      </c>
      <c r="I1879" s="35">
        <v>0.98099999999999998</v>
      </c>
      <c r="J1879" s="19">
        <f t="shared" si="29"/>
        <v>1272847.56</v>
      </c>
      <c r="K1879" s="37">
        <v>106070.63</v>
      </c>
      <c r="L1879" s="38"/>
    </row>
    <row r="1880" spans="1:12" s="39" customFormat="1" ht="12.95" customHeight="1" x14ac:dyDescent="0.25">
      <c r="A1880" s="226"/>
      <c r="B1880" s="29">
        <v>3616</v>
      </c>
      <c r="C1880" s="30">
        <v>11</v>
      </c>
      <c r="D1880" s="32" t="s">
        <v>4854</v>
      </c>
      <c r="E1880" s="32" t="s">
        <v>4855</v>
      </c>
      <c r="F1880" s="32" t="s">
        <v>4856</v>
      </c>
      <c r="G1880" s="33" t="s">
        <v>12</v>
      </c>
      <c r="H1880" s="34" t="s">
        <v>13</v>
      </c>
      <c r="I1880" s="35">
        <v>0.98099999999999998</v>
      </c>
      <c r="J1880" s="19">
        <f t="shared" si="29"/>
        <v>1272847.56</v>
      </c>
      <c r="K1880" s="37">
        <v>106070.63</v>
      </c>
      <c r="L1880" s="38"/>
    </row>
    <row r="1881" spans="1:12" s="39" customFormat="1" ht="12.95" customHeight="1" x14ac:dyDescent="0.25">
      <c r="A1881" s="226"/>
      <c r="B1881" s="29">
        <v>3624</v>
      </c>
      <c r="C1881" s="30">
        <v>12</v>
      </c>
      <c r="D1881" s="32" t="s">
        <v>4857</v>
      </c>
      <c r="E1881" s="32" t="s">
        <v>4858</v>
      </c>
      <c r="F1881" s="32" t="s">
        <v>4859</v>
      </c>
      <c r="G1881" s="33" t="s">
        <v>12</v>
      </c>
      <c r="H1881" s="34" t="s">
        <v>13</v>
      </c>
      <c r="I1881" s="35">
        <v>0.98099999999999998</v>
      </c>
      <c r="J1881" s="19">
        <f t="shared" si="29"/>
        <v>1272847.56</v>
      </c>
      <c r="K1881" s="37">
        <v>106070.63</v>
      </c>
      <c r="L1881" s="38"/>
    </row>
    <row r="1882" spans="1:12" s="39" customFormat="1" ht="12.95" customHeight="1" x14ac:dyDescent="0.25">
      <c r="A1882" s="226"/>
      <c r="B1882" s="29">
        <v>3613</v>
      </c>
      <c r="C1882" s="30">
        <v>13</v>
      </c>
      <c r="D1882" s="42" t="s">
        <v>4860</v>
      </c>
      <c r="E1882" s="42" t="s">
        <v>4861</v>
      </c>
      <c r="F1882" s="42" t="s">
        <v>4862</v>
      </c>
      <c r="G1882" s="33" t="s">
        <v>12</v>
      </c>
      <c r="H1882" s="34" t="s">
        <v>13</v>
      </c>
      <c r="I1882" s="35">
        <v>0.98099999999999998</v>
      </c>
      <c r="J1882" s="19">
        <f t="shared" si="29"/>
        <v>1272847.56</v>
      </c>
      <c r="K1882" s="37">
        <v>106070.63</v>
      </c>
      <c r="L1882" s="38"/>
    </row>
    <row r="1883" spans="1:12" s="39" customFormat="1" ht="12.95" customHeight="1" x14ac:dyDescent="0.25">
      <c r="A1883" s="226"/>
      <c r="B1883" s="29">
        <v>3612</v>
      </c>
      <c r="C1883" s="30">
        <v>14</v>
      </c>
      <c r="D1883" s="32" t="s">
        <v>4863</v>
      </c>
      <c r="E1883" s="32" t="s">
        <v>4864</v>
      </c>
      <c r="F1883" s="32" t="s">
        <v>1832</v>
      </c>
      <c r="G1883" s="33" t="s">
        <v>12</v>
      </c>
      <c r="H1883" s="34" t="s">
        <v>13</v>
      </c>
      <c r="I1883" s="35">
        <v>0.98099999999999998</v>
      </c>
      <c r="J1883" s="19">
        <f t="shared" si="29"/>
        <v>1272847.56</v>
      </c>
      <c r="K1883" s="37">
        <v>106070.63</v>
      </c>
      <c r="L1883" s="38"/>
    </row>
    <row r="1884" spans="1:12" s="39" customFormat="1" ht="12.95" customHeight="1" x14ac:dyDescent="0.25">
      <c r="A1884" s="226"/>
      <c r="B1884" s="29">
        <v>3622</v>
      </c>
      <c r="C1884" s="30">
        <v>15</v>
      </c>
      <c r="D1884" s="32" t="s">
        <v>4865</v>
      </c>
      <c r="E1884" s="32" t="s">
        <v>4866</v>
      </c>
      <c r="F1884" s="32" t="s">
        <v>4867</v>
      </c>
      <c r="G1884" s="33" t="s">
        <v>12</v>
      </c>
      <c r="H1884" s="34" t="s">
        <v>13</v>
      </c>
      <c r="I1884" s="35">
        <v>0.99099999999999999</v>
      </c>
      <c r="J1884" s="19">
        <f t="shared" si="29"/>
        <v>1285822.56</v>
      </c>
      <c r="K1884" s="37">
        <v>107151.88</v>
      </c>
      <c r="L1884" s="38"/>
    </row>
    <row r="1885" spans="1:12" s="39" customFormat="1" ht="12.95" customHeight="1" x14ac:dyDescent="0.25">
      <c r="A1885" s="226"/>
      <c r="B1885" s="29">
        <v>3628</v>
      </c>
      <c r="C1885" s="30">
        <v>16</v>
      </c>
      <c r="D1885" s="42" t="s">
        <v>4868</v>
      </c>
      <c r="E1885" s="42" t="s">
        <v>4869</v>
      </c>
      <c r="F1885" s="42" t="s">
        <v>4642</v>
      </c>
      <c r="G1885" s="33" t="s">
        <v>12</v>
      </c>
      <c r="H1885" s="34" t="s">
        <v>13</v>
      </c>
      <c r="I1885" s="35">
        <v>0.995</v>
      </c>
      <c r="J1885" s="19">
        <f t="shared" si="29"/>
        <v>1291012.56</v>
      </c>
      <c r="K1885" s="37">
        <v>107584.38</v>
      </c>
      <c r="L1885" s="38"/>
    </row>
    <row r="1886" spans="1:12" s="39" customFormat="1" ht="12.95" customHeight="1" x14ac:dyDescent="0.25">
      <c r="A1886" s="226"/>
      <c r="B1886" s="29">
        <v>3606</v>
      </c>
      <c r="C1886" s="30">
        <v>17</v>
      </c>
      <c r="D1886" s="32" t="s">
        <v>4870</v>
      </c>
      <c r="E1886" s="32" t="s">
        <v>4871</v>
      </c>
      <c r="F1886" s="32" t="s">
        <v>4872</v>
      </c>
      <c r="G1886" s="33" t="s">
        <v>12</v>
      </c>
      <c r="H1886" s="34" t="s">
        <v>13</v>
      </c>
      <c r="I1886" s="35">
        <v>0.98499999999999999</v>
      </c>
      <c r="J1886" s="19">
        <f t="shared" si="29"/>
        <v>1278037.56</v>
      </c>
      <c r="K1886" s="37">
        <v>106503.13</v>
      </c>
      <c r="L1886" s="38"/>
    </row>
    <row r="1887" spans="1:12" s="39" customFormat="1" ht="12.95" customHeight="1" x14ac:dyDescent="0.25">
      <c r="A1887" s="226"/>
      <c r="B1887" s="29">
        <v>3605</v>
      </c>
      <c r="C1887" s="30">
        <v>18</v>
      </c>
      <c r="D1887" s="32" t="s">
        <v>4873</v>
      </c>
      <c r="E1887" s="32" t="s">
        <v>4874</v>
      </c>
      <c r="F1887" s="32" t="s">
        <v>4875</v>
      </c>
      <c r="G1887" s="33" t="s">
        <v>12</v>
      </c>
      <c r="H1887" s="34" t="s">
        <v>13</v>
      </c>
      <c r="I1887" s="35">
        <v>0.98099999999999998</v>
      </c>
      <c r="J1887" s="19">
        <f t="shared" si="29"/>
        <v>1272847.56</v>
      </c>
      <c r="K1887" s="37">
        <v>106070.63</v>
      </c>
      <c r="L1887" s="38"/>
    </row>
    <row r="1888" spans="1:12" s="39" customFormat="1" ht="12.95" customHeight="1" x14ac:dyDescent="0.25">
      <c r="A1888" s="226"/>
      <c r="B1888" s="29">
        <v>3615</v>
      </c>
      <c r="C1888" s="30">
        <v>19</v>
      </c>
      <c r="D1888" s="42" t="s">
        <v>4876</v>
      </c>
      <c r="E1888" s="42" t="s">
        <v>4877</v>
      </c>
      <c r="F1888" s="42" t="s">
        <v>4878</v>
      </c>
      <c r="G1888" s="33" t="s">
        <v>12</v>
      </c>
      <c r="H1888" s="34" t="s">
        <v>13</v>
      </c>
      <c r="I1888" s="35">
        <v>0.98499999999999999</v>
      </c>
      <c r="J1888" s="19">
        <f t="shared" si="29"/>
        <v>1278037.56</v>
      </c>
      <c r="K1888" s="37">
        <v>106503.13</v>
      </c>
      <c r="L1888" s="38"/>
    </row>
    <row r="1889" spans="1:12" s="39" customFormat="1" ht="12.95" customHeight="1" x14ac:dyDescent="0.25">
      <c r="A1889" s="226"/>
      <c r="B1889" s="29">
        <v>3620</v>
      </c>
      <c r="C1889" s="30">
        <v>20</v>
      </c>
      <c r="D1889" s="32" t="s">
        <v>4879</v>
      </c>
      <c r="E1889" s="32" t="s">
        <v>4880</v>
      </c>
      <c r="F1889" s="32" t="s">
        <v>4881</v>
      </c>
      <c r="G1889" s="33" t="s">
        <v>12</v>
      </c>
      <c r="H1889" s="34" t="s">
        <v>13</v>
      </c>
      <c r="I1889" s="35">
        <v>0.98299999999999998</v>
      </c>
      <c r="J1889" s="19">
        <f t="shared" si="29"/>
        <v>1275442.56</v>
      </c>
      <c r="K1889" s="37">
        <v>106286.88</v>
      </c>
      <c r="L1889" s="38"/>
    </row>
    <row r="1890" spans="1:12" s="39" customFormat="1" ht="12.95" customHeight="1" x14ac:dyDescent="0.25">
      <c r="A1890" s="226"/>
      <c r="B1890" s="29">
        <v>3627</v>
      </c>
      <c r="C1890" s="30">
        <v>21</v>
      </c>
      <c r="D1890" s="42" t="s">
        <v>4882</v>
      </c>
      <c r="E1890" s="42" t="s">
        <v>4883</v>
      </c>
      <c r="F1890" s="42" t="s">
        <v>4884</v>
      </c>
      <c r="G1890" s="33" t="s">
        <v>12</v>
      </c>
      <c r="H1890" s="34" t="s">
        <v>13</v>
      </c>
      <c r="I1890" s="35">
        <v>0.98499999999999999</v>
      </c>
      <c r="J1890" s="19">
        <f t="shared" si="29"/>
        <v>1278037.56</v>
      </c>
      <c r="K1890" s="37">
        <v>106503.13</v>
      </c>
      <c r="L1890" s="38"/>
    </row>
    <row r="1891" spans="1:12" s="39" customFormat="1" ht="12.95" customHeight="1" x14ac:dyDescent="0.25">
      <c r="A1891" s="226"/>
      <c r="B1891" s="29">
        <v>3614</v>
      </c>
      <c r="C1891" s="30">
        <v>22</v>
      </c>
      <c r="D1891" s="32" t="s">
        <v>4885</v>
      </c>
      <c r="E1891" s="32" t="s">
        <v>4886</v>
      </c>
      <c r="F1891" s="32" t="s">
        <v>4887</v>
      </c>
      <c r="G1891" s="33" t="s">
        <v>12</v>
      </c>
      <c r="H1891" s="34" t="s">
        <v>13</v>
      </c>
      <c r="I1891" s="35">
        <v>0.97899999999999998</v>
      </c>
      <c r="J1891" s="19">
        <f t="shared" si="29"/>
        <v>1270252.56</v>
      </c>
      <c r="K1891" s="37">
        <v>105854.38</v>
      </c>
      <c r="L1891" s="38"/>
    </row>
    <row r="1892" spans="1:12" s="39" customFormat="1" ht="12.95" customHeight="1" x14ac:dyDescent="0.25">
      <c r="A1892" s="226"/>
      <c r="B1892" s="29">
        <v>3617</v>
      </c>
      <c r="C1892" s="30">
        <v>23</v>
      </c>
      <c r="D1892" s="32" t="s">
        <v>4888</v>
      </c>
      <c r="E1892" s="32" t="s">
        <v>4889</v>
      </c>
      <c r="F1892" s="32" t="s">
        <v>4890</v>
      </c>
      <c r="G1892" s="33" t="s">
        <v>12</v>
      </c>
      <c r="H1892" s="34" t="s">
        <v>13</v>
      </c>
      <c r="I1892" s="35">
        <v>0.98099999999999998</v>
      </c>
      <c r="J1892" s="19">
        <f t="shared" si="29"/>
        <v>1272847.56</v>
      </c>
      <c r="K1892" s="37">
        <v>106070.63</v>
      </c>
      <c r="L1892" s="38"/>
    </row>
    <row r="1893" spans="1:12" s="39" customFormat="1" ht="12.95" customHeight="1" x14ac:dyDescent="0.25">
      <c r="A1893" s="226"/>
      <c r="B1893" s="29">
        <v>3607</v>
      </c>
      <c r="C1893" s="30">
        <v>24</v>
      </c>
      <c r="D1893" s="32" t="s">
        <v>4891</v>
      </c>
      <c r="E1893" s="32" t="s">
        <v>4892</v>
      </c>
      <c r="F1893" s="32" t="s">
        <v>4893</v>
      </c>
      <c r="G1893" s="33" t="s">
        <v>12</v>
      </c>
      <c r="H1893" s="34" t="s">
        <v>13</v>
      </c>
      <c r="I1893" s="35">
        <v>0.98699999999999999</v>
      </c>
      <c r="J1893" s="19">
        <f t="shared" si="29"/>
        <v>1280632.56</v>
      </c>
      <c r="K1893" s="37">
        <v>106719.38</v>
      </c>
      <c r="L1893" s="38"/>
    </row>
    <row r="1894" spans="1:12" s="39" customFormat="1" ht="12.95" customHeight="1" x14ac:dyDescent="0.25">
      <c r="A1894" s="226"/>
      <c r="B1894" s="29">
        <v>3619</v>
      </c>
      <c r="C1894" s="30">
        <v>25</v>
      </c>
      <c r="D1894" s="32" t="s">
        <v>4894</v>
      </c>
      <c r="E1894" s="32" t="s">
        <v>4895</v>
      </c>
      <c r="F1894" s="32" t="s">
        <v>4896</v>
      </c>
      <c r="G1894" s="33" t="s">
        <v>12</v>
      </c>
      <c r="H1894" s="34" t="s">
        <v>13</v>
      </c>
      <c r="I1894" s="35">
        <v>0.98299999999999998</v>
      </c>
      <c r="J1894" s="19">
        <f t="shared" si="29"/>
        <v>1275442.56</v>
      </c>
      <c r="K1894" s="37">
        <v>106286.88</v>
      </c>
      <c r="L1894" s="38"/>
    </row>
    <row r="1895" spans="1:12" s="39" customFormat="1" ht="12.95" customHeight="1" x14ac:dyDescent="0.25">
      <c r="A1895" s="226"/>
      <c r="B1895" s="29">
        <v>3611</v>
      </c>
      <c r="C1895" s="30">
        <v>26</v>
      </c>
      <c r="D1895" s="42" t="s">
        <v>4897</v>
      </c>
      <c r="E1895" s="42" t="s">
        <v>4898</v>
      </c>
      <c r="F1895" s="42" t="s">
        <v>4899</v>
      </c>
      <c r="G1895" s="27" t="s">
        <v>12</v>
      </c>
      <c r="H1895" s="34" t="s">
        <v>13</v>
      </c>
      <c r="I1895" s="35">
        <v>0.98499999999999999</v>
      </c>
      <c r="J1895" s="19">
        <f t="shared" si="29"/>
        <v>1278037.56</v>
      </c>
      <c r="K1895" s="37">
        <v>106503.13</v>
      </c>
      <c r="L1895" s="38"/>
    </row>
    <row r="1896" spans="1:12" s="39" customFormat="1" ht="12.95" customHeight="1" x14ac:dyDescent="0.25">
      <c r="A1896" s="226"/>
      <c r="B1896" s="29">
        <v>3603</v>
      </c>
      <c r="C1896" s="30">
        <v>27</v>
      </c>
      <c r="D1896" s="32" t="s">
        <v>4900</v>
      </c>
      <c r="E1896" s="32" t="s">
        <v>4901</v>
      </c>
      <c r="F1896" s="32" t="s">
        <v>4902</v>
      </c>
      <c r="G1896" s="50" t="s">
        <v>12</v>
      </c>
      <c r="H1896" s="34" t="s">
        <v>13</v>
      </c>
      <c r="I1896" s="35">
        <v>0.98499999999999999</v>
      </c>
      <c r="J1896" s="19">
        <f t="shared" si="29"/>
        <v>1278037.56</v>
      </c>
      <c r="K1896" s="37">
        <v>106503.13</v>
      </c>
      <c r="L1896" s="38"/>
    </row>
    <row r="1897" spans="1:12" s="39" customFormat="1" ht="12.95" customHeight="1" x14ac:dyDescent="0.25">
      <c r="A1897" s="226"/>
      <c r="B1897" s="29">
        <v>3610</v>
      </c>
      <c r="C1897" s="30">
        <v>28</v>
      </c>
      <c r="D1897" s="42" t="s">
        <v>4903</v>
      </c>
      <c r="E1897" s="42" t="s">
        <v>4904</v>
      </c>
      <c r="F1897" s="42" t="s">
        <v>4905</v>
      </c>
      <c r="G1897" s="27" t="s">
        <v>12</v>
      </c>
      <c r="H1897" s="34" t="s">
        <v>13</v>
      </c>
      <c r="I1897" s="35">
        <v>0.98499999999999999</v>
      </c>
      <c r="J1897" s="19">
        <f t="shared" si="29"/>
        <v>1278037.56</v>
      </c>
      <c r="K1897" s="37">
        <v>106503.13</v>
      </c>
      <c r="L1897" s="38"/>
    </row>
    <row r="1898" spans="1:12" s="39" customFormat="1" ht="12.95" customHeight="1" x14ac:dyDescent="0.25">
      <c r="A1898" s="227"/>
      <c r="B1898" s="29">
        <v>3600</v>
      </c>
      <c r="C1898" s="30">
        <v>29</v>
      </c>
      <c r="D1898" s="53" t="s">
        <v>4906</v>
      </c>
      <c r="E1898" s="53" t="s">
        <v>4907</v>
      </c>
      <c r="F1898" s="53" t="s">
        <v>4908</v>
      </c>
      <c r="G1898" s="27" t="s">
        <v>12</v>
      </c>
      <c r="H1898" s="34" t="s">
        <v>13</v>
      </c>
      <c r="I1898" s="35">
        <v>0.98099999999999998</v>
      </c>
      <c r="J1898" s="19">
        <f t="shared" si="29"/>
        <v>1272847.56</v>
      </c>
      <c r="K1898" s="37">
        <v>106070.63</v>
      </c>
      <c r="L1898" s="38"/>
    </row>
    <row r="1899" spans="1:12" s="39" customFormat="1" ht="12.95" customHeight="1" x14ac:dyDescent="0.25">
      <c r="A1899" s="225" t="s">
        <v>4909</v>
      </c>
      <c r="B1899" s="29"/>
      <c r="C1899" s="30"/>
      <c r="D1899" s="31" t="s">
        <v>11</v>
      </c>
      <c r="E1899" s="32"/>
      <c r="F1899" s="32"/>
      <c r="G1899" s="33"/>
      <c r="H1899" s="34"/>
      <c r="I1899" s="35"/>
      <c r="J1899" s="19"/>
      <c r="K1899" s="37"/>
      <c r="L1899" s="38"/>
    </row>
    <row r="1900" spans="1:12" s="39" customFormat="1" ht="12.95" customHeight="1" x14ac:dyDescent="0.25">
      <c r="A1900" s="227"/>
      <c r="B1900" s="29">
        <v>5600</v>
      </c>
      <c r="C1900" s="30">
        <v>1</v>
      </c>
      <c r="D1900" s="42" t="s">
        <v>4910</v>
      </c>
      <c r="E1900" s="42" t="s">
        <v>4911</v>
      </c>
      <c r="F1900" s="42" t="s">
        <v>4912</v>
      </c>
      <c r="G1900" s="33" t="s">
        <v>12</v>
      </c>
      <c r="H1900" s="34" t="s">
        <v>13</v>
      </c>
      <c r="I1900" s="35">
        <v>0.996</v>
      </c>
      <c r="J1900" s="19">
        <f t="shared" si="29"/>
        <v>1292310</v>
      </c>
      <c r="K1900" s="37">
        <v>107692.5</v>
      </c>
      <c r="L1900" s="38"/>
    </row>
    <row r="1901" spans="1:12" s="39" customFormat="1" ht="12.95" customHeight="1" x14ac:dyDescent="0.25">
      <c r="A1901" s="225" t="s">
        <v>4913</v>
      </c>
      <c r="B1901" s="29"/>
      <c r="C1901" s="30"/>
      <c r="D1901" s="31" t="s">
        <v>126</v>
      </c>
      <c r="E1901" s="42"/>
      <c r="F1901" s="42"/>
      <c r="G1901" s="33"/>
      <c r="H1901" s="34"/>
      <c r="I1901" s="35"/>
      <c r="J1901" s="19"/>
      <c r="K1901" s="37"/>
      <c r="L1901" s="38"/>
    </row>
    <row r="1902" spans="1:12" s="39" customFormat="1" ht="12.95" customHeight="1" x14ac:dyDescent="0.25">
      <c r="A1902" s="226"/>
      <c r="B1902" s="29">
        <v>3804</v>
      </c>
      <c r="C1902" s="30">
        <v>1</v>
      </c>
      <c r="D1902" s="32" t="s">
        <v>4914</v>
      </c>
      <c r="E1902" s="32" t="s">
        <v>4915</v>
      </c>
      <c r="F1902" s="32" t="s">
        <v>3082</v>
      </c>
      <c r="G1902" s="33" t="s">
        <v>130</v>
      </c>
      <c r="H1902" s="34" t="s">
        <v>13</v>
      </c>
      <c r="I1902" s="35">
        <v>0.91700000000000004</v>
      </c>
      <c r="J1902" s="19">
        <f t="shared" si="29"/>
        <v>594949.56000000006</v>
      </c>
      <c r="K1902" s="37">
        <v>49579.13</v>
      </c>
      <c r="L1902" s="38"/>
    </row>
    <row r="1903" spans="1:12" s="39" customFormat="1" ht="12.95" customHeight="1" x14ac:dyDescent="0.25">
      <c r="A1903" s="226"/>
      <c r="B1903" s="29">
        <v>3836</v>
      </c>
      <c r="C1903" s="30">
        <v>2</v>
      </c>
      <c r="D1903" s="32" t="s">
        <v>4916</v>
      </c>
      <c r="E1903" s="32" t="s">
        <v>4917</v>
      </c>
      <c r="F1903" s="32" t="s">
        <v>4918</v>
      </c>
      <c r="G1903" s="33" t="s">
        <v>130</v>
      </c>
      <c r="H1903" s="34" t="s">
        <v>13</v>
      </c>
      <c r="I1903" s="35">
        <v>0.93300000000000005</v>
      </c>
      <c r="J1903" s="19">
        <f t="shared" si="29"/>
        <v>605330.4</v>
      </c>
      <c r="K1903" s="37">
        <v>50444.2</v>
      </c>
      <c r="L1903" s="38"/>
    </row>
    <row r="1904" spans="1:12" s="39" customFormat="1" ht="12.95" customHeight="1" x14ac:dyDescent="0.25">
      <c r="A1904" s="226"/>
      <c r="B1904" s="29"/>
      <c r="C1904" s="30"/>
      <c r="D1904" s="31" t="s">
        <v>11</v>
      </c>
      <c r="E1904" s="32"/>
      <c r="F1904" s="32"/>
      <c r="G1904" s="33"/>
      <c r="H1904" s="34"/>
      <c r="I1904" s="35"/>
      <c r="J1904" s="19"/>
      <c r="K1904" s="37"/>
      <c r="L1904" s="38"/>
    </row>
    <row r="1905" spans="1:12" s="39" customFormat="1" ht="12.95" customHeight="1" x14ac:dyDescent="0.25">
      <c r="A1905" s="226"/>
      <c r="B1905" s="29">
        <v>3811</v>
      </c>
      <c r="C1905" s="30">
        <v>1</v>
      </c>
      <c r="D1905" s="32" t="s">
        <v>2624</v>
      </c>
      <c r="E1905" s="32" t="s">
        <v>2625</v>
      </c>
      <c r="F1905" s="32" t="s">
        <v>4919</v>
      </c>
      <c r="G1905" s="33" t="s">
        <v>12</v>
      </c>
      <c r="H1905" s="34" t="s">
        <v>13</v>
      </c>
      <c r="I1905" s="35">
        <v>0.97809999999999997</v>
      </c>
      <c r="J1905" s="19">
        <f t="shared" si="29"/>
        <v>1269084.72</v>
      </c>
      <c r="K1905" s="37">
        <v>105757.06</v>
      </c>
      <c r="L1905" s="38"/>
    </row>
    <row r="1906" spans="1:12" s="39" customFormat="1" ht="12.95" customHeight="1" x14ac:dyDescent="0.25">
      <c r="A1906" s="226"/>
      <c r="B1906" s="29">
        <v>3832</v>
      </c>
      <c r="C1906" s="30">
        <v>2</v>
      </c>
      <c r="D1906" s="32" t="s">
        <v>4920</v>
      </c>
      <c r="E1906" s="32" t="s">
        <v>4921</v>
      </c>
      <c r="F1906" s="32" t="s">
        <v>4922</v>
      </c>
      <c r="G1906" s="33" t="s">
        <v>12</v>
      </c>
      <c r="H1906" s="34" t="s">
        <v>13</v>
      </c>
      <c r="I1906" s="35">
        <v>0.98109999999999997</v>
      </c>
      <c r="J1906" s="19">
        <f t="shared" si="29"/>
        <v>1272977.28</v>
      </c>
      <c r="K1906" s="37">
        <v>106081.44</v>
      </c>
      <c r="L1906" s="38"/>
    </row>
    <row r="1907" spans="1:12" s="39" customFormat="1" ht="12.95" customHeight="1" x14ac:dyDescent="0.25">
      <c r="A1907" s="226"/>
      <c r="B1907" s="29">
        <v>3821</v>
      </c>
      <c r="C1907" s="30">
        <v>3</v>
      </c>
      <c r="D1907" s="32" t="s">
        <v>4923</v>
      </c>
      <c r="E1907" s="32" t="s">
        <v>4924</v>
      </c>
      <c r="F1907" s="32" t="s">
        <v>4925</v>
      </c>
      <c r="G1907" s="33" t="s">
        <v>12</v>
      </c>
      <c r="H1907" s="34" t="s">
        <v>13</v>
      </c>
      <c r="I1907" s="35">
        <v>0.93</v>
      </c>
      <c r="J1907" s="19">
        <f t="shared" si="29"/>
        <v>1206675</v>
      </c>
      <c r="K1907" s="37">
        <v>100556.25</v>
      </c>
      <c r="L1907" s="38"/>
    </row>
    <row r="1908" spans="1:12" s="39" customFormat="1" ht="12.95" customHeight="1" x14ac:dyDescent="0.25">
      <c r="A1908" s="226"/>
      <c r="B1908" s="29">
        <v>3817</v>
      </c>
      <c r="C1908" s="30">
        <v>4</v>
      </c>
      <c r="D1908" s="32" t="s">
        <v>4926</v>
      </c>
      <c r="E1908" s="32" t="s">
        <v>4927</v>
      </c>
      <c r="F1908" s="32" t="s">
        <v>4133</v>
      </c>
      <c r="G1908" s="33" t="s">
        <v>12</v>
      </c>
      <c r="H1908" s="34" t="s">
        <v>13</v>
      </c>
      <c r="I1908" s="35">
        <v>0.92700000000000005</v>
      </c>
      <c r="J1908" s="19">
        <f t="shared" si="29"/>
        <v>1202782.56</v>
      </c>
      <c r="K1908" s="37">
        <v>100231.88</v>
      </c>
      <c r="L1908" s="38"/>
    </row>
    <row r="1909" spans="1:12" s="39" customFormat="1" ht="12.95" customHeight="1" x14ac:dyDescent="0.25">
      <c r="A1909" s="226"/>
      <c r="B1909" s="29">
        <v>3830</v>
      </c>
      <c r="C1909" s="30">
        <v>5</v>
      </c>
      <c r="D1909" s="32" t="s">
        <v>4928</v>
      </c>
      <c r="E1909" s="32" t="s">
        <v>4929</v>
      </c>
      <c r="F1909" s="32" t="s">
        <v>4930</v>
      </c>
      <c r="G1909" s="33" t="s">
        <v>12</v>
      </c>
      <c r="H1909" s="34" t="s">
        <v>13</v>
      </c>
      <c r="I1909" s="35">
        <v>0.93</v>
      </c>
      <c r="J1909" s="19">
        <f t="shared" si="29"/>
        <v>1206675</v>
      </c>
      <c r="K1909" s="37">
        <v>100556.25</v>
      </c>
      <c r="L1909" s="38"/>
    </row>
    <row r="1910" spans="1:12" s="39" customFormat="1" ht="12.95" customHeight="1" x14ac:dyDescent="0.25">
      <c r="A1910" s="226"/>
      <c r="B1910" s="29">
        <v>3810</v>
      </c>
      <c r="C1910" s="30">
        <v>6</v>
      </c>
      <c r="D1910" s="32" t="s">
        <v>916</v>
      </c>
      <c r="E1910" s="32" t="s">
        <v>4931</v>
      </c>
      <c r="F1910" s="32" t="s">
        <v>4932</v>
      </c>
      <c r="G1910" s="33" t="s">
        <v>12</v>
      </c>
      <c r="H1910" s="34" t="s">
        <v>13</v>
      </c>
      <c r="I1910" s="35">
        <v>0.98109999999999997</v>
      </c>
      <c r="J1910" s="19">
        <f t="shared" si="29"/>
        <v>1272977.28</v>
      </c>
      <c r="K1910" s="37">
        <v>106081.44</v>
      </c>
      <c r="L1910" s="38"/>
    </row>
    <row r="1911" spans="1:12" s="39" customFormat="1" ht="12.95" customHeight="1" x14ac:dyDescent="0.25">
      <c r="A1911" s="226"/>
      <c r="B1911" s="29">
        <v>3808</v>
      </c>
      <c r="C1911" s="30">
        <v>7</v>
      </c>
      <c r="D1911" s="32" t="s">
        <v>1741</v>
      </c>
      <c r="E1911" s="32" t="s">
        <v>1661</v>
      </c>
      <c r="F1911" s="32" t="s">
        <v>4933</v>
      </c>
      <c r="G1911" s="33" t="s">
        <v>12</v>
      </c>
      <c r="H1911" s="34" t="s">
        <v>13</v>
      </c>
      <c r="I1911" s="35">
        <v>0.93300000000000005</v>
      </c>
      <c r="J1911" s="19">
        <f t="shared" si="29"/>
        <v>1210567.56</v>
      </c>
      <c r="K1911" s="37">
        <v>100880.63</v>
      </c>
      <c r="L1911" s="38"/>
    </row>
    <row r="1912" spans="1:12" s="39" customFormat="1" ht="12.95" customHeight="1" x14ac:dyDescent="0.25">
      <c r="A1912" s="226"/>
      <c r="B1912" s="29">
        <v>3824</v>
      </c>
      <c r="C1912" s="30">
        <v>8</v>
      </c>
      <c r="D1912" s="32" t="s">
        <v>1015</v>
      </c>
      <c r="E1912" s="32" t="s">
        <v>1016</v>
      </c>
      <c r="F1912" s="32" t="s">
        <v>4934</v>
      </c>
      <c r="G1912" s="33" t="s">
        <v>12</v>
      </c>
      <c r="H1912" s="34" t="s">
        <v>13</v>
      </c>
      <c r="I1912" s="35">
        <v>0.93100000000000005</v>
      </c>
      <c r="J1912" s="19">
        <f t="shared" si="29"/>
        <v>1207972.56</v>
      </c>
      <c r="K1912" s="37">
        <v>100664.38</v>
      </c>
      <c r="L1912" s="38"/>
    </row>
    <row r="1913" spans="1:12" s="39" customFormat="1" ht="12.95" customHeight="1" x14ac:dyDescent="0.25">
      <c r="A1913" s="226"/>
      <c r="B1913" s="29">
        <v>3837</v>
      </c>
      <c r="C1913" s="30">
        <v>9</v>
      </c>
      <c r="D1913" s="32" t="s">
        <v>4935</v>
      </c>
      <c r="E1913" s="32" t="s">
        <v>4936</v>
      </c>
      <c r="F1913" s="32" t="s">
        <v>4937</v>
      </c>
      <c r="G1913" s="33" t="s">
        <v>12</v>
      </c>
      <c r="H1913" s="34" t="s">
        <v>13</v>
      </c>
      <c r="I1913" s="35">
        <v>0.93</v>
      </c>
      <c r="J1913" s="19">
        <f t="shared" si="29"/>
        <v>1206675</v>
      </c>
      <c r="K1913" s="37">
        <v>100556.25</v>
      </c>
      <c r="L1913" s="38"/>
    </row>
    <row r="1914" spans="1:12" s="39" customFormat="1" ht="12.95" customHeight="1" x14ac:dyDescent="0.25">
      <c r="A1914" s="226"/>
      <c r="B1914" s="29">
        <v>3820</v>
      </c>
      <c r="C1914" s="30">
        <v>10</v>
      </c>
      <c r="D1914" s="32" t="s">
        <v>4938</v>
      </c>
      <c r="E1914" s="32" t="s">
        <v>4939</v>
      </c>
      <c r="F1914" s="32" t="s">
        <v>4940</v>
      </c>
      <c r="G1914" s="33" t="s">
        <v>12</v>
      </c>
      <c r="H1914" s="34" t="s">
        <v>13</v>
      </c>
      <c r="I1914" s="35">
        <v>0.93</v>
      </c>
      <c r="J1914" s="19">
        <f t="shared" si="29"/>
        <v>1206675</v>
      </c>
      <c r="K1914" s="37">
        <v>100556.25</v>
      </c>
      <c r="L1914" s="38"/>
    </row>
    <row r="1915" spans="1:12" s="39" customFormat="1" ht="12.95" customHeight="1" x14ac:dyDescent="0.25">
      <c r="A1915" s="226"/>
      <c r="B1915" s="29">
        <v>3835</v>
      </c>
      <c r="C1915" s="30">
        <v>11</v>
      </c>
      <c r="D1915" s="42" t="s">
        <v>4941</v>
      </c>
      <c r="E1915" s="42" t="s">
        <v>4942</v>
      </c>
      <c r="F1915" s="42" t="s">
        <v>4106</v>
      </c>
      <c r="G1915" s="33" t="s">
        <v>12</v>
      </c>
      <c r="H1915" s="34" t="s">
        <v>13</v>
      </c>
      <c r="I1915" s="35">
        <v>0.93620000000000003</v>
      </c>
      <c r="J1915" s="19">
        <f t="shared" si="29"/>
        <v>1214719.56</v>
      </c>
      <c r="K1915" s="37">
        <v>101226.63</v>
      </c>
      <c r="L1915" s="38"/>
    </row>
    <row r="1916" spans="1:12" s="39" customFormat="1" ht="12.95" customHeight="1" x14ac:dyDescent="0.25">
      <c r="A1916" s="226"/>
      <c r="B1916" s="29">
        <v>3812</v>
      </c>
      <c r="C1916" s="30">
        <v>12</v>
      </c>
      <c r="D1916" s="32" t="s">
        <v>4943</v>
      </c>
      <c r="E1916" s="32" t="s">
        <v>4944</v>
      </c>
      <c r="F1916" s="32" t="s">
        <v>4945</v>
      </c>
      <c r="G1916" s="33" t="s">
        <v>12</v>
      </c>
      <c r="H1916" s="34" t="s">
        <v>13</v>
      </c>
      <c r="I1916" s="35">
        <v>0.92700000000000005</v>
      </c>
      <c r="J1916" s="19">
        <f t="shared" si="29"/>
        <v>1202782.56</v>
      </c>
      <c r="K1916" s="37">
        <v>100231.88</v>
      </c>
      <c r="L1916" s="38"/>
    </row>
    <row r="1917" spans="1:12" s="39" customFormat="1" ht="12.95" customHeight="1" x14ac:dyDescent="0.25">
      <c r="A1917" s="226"/>
      <c r="B1917" s="29">
        <v>3809</v>
      </c>
      <c r="C1917" s="30">
        <v>13</v>
      </c>
      <c r="D1917" s="32" t="s">
        <v>4946</v>
      </c>
      <c r="E1917" s="32" t="s">
        <v>4947</v>
      </c>
      <c r="F1917" s="32" t="s">
        <v>4948</v>
      </c>
      <c r="G1917" s="33" t="s">
        <v>12</v>
      </c>
      <c r="H1917" s="34" t="s">
        <v>13</v>
      </c>
      <c r="I1917" s="35">
        <v>0.93100000000000005</v>
      </c>
      <c r="J1917" s="19">
        <f t="shared" si="29"/>
        <v>1207972.56</v>
      </c>
      <c r="K1917" s="37">
        <v>100664.38</v>
      </c>
      <c r="L1917" s="38"/>
    </row>
    <row r="1918" spans="1:12" s="39" customFormat="1" ht="12.95" customHeight="1" x14ac:dyDescent="0.25">
      <c r="A1918" s="226"/>
      <c r="B1918" s="29">
        <v>3839</v>
      </c>
      <c r="C1918" s="30">
        <v>14</v>
      </c>
      <c r="D1918" s="32" t="s">
        <v>4949</v>
      </c>
      <c r="E1918" s="32" t="s">
        <v>4950</v>
      </c>
      <c r="F1918" s="32" t="s">
        <v>4951</v>
      </c>
      <c r="G1918" s="33" t="s">
        <v>12</v>
      </c>
      <c r="H1918" s="34" t="s">
        <v>13</v>
      </c>
      <c r="I1918" s="35">
        <v>0.93799999999999994</v>
      </c>
      <c r="J1918" s="19">
        <f t="shared" si="29"/>
        <v>1217055</v>
      </c>
      <c r="K1918" s="37">
        <v>101421.25</v>
      </c>
      <c r="L1918" s="38"/>
    </row>
    <row r="1919" spans="1:12" s="39" customFormat="1" ht="12.95" customHeight="1" x14ac:dyDescent="0.25">
      <c r="A1919" s="226"/>
      <c r="B1919" s="29">
        <v>3801</v>
      </c>
      <c r="C1919" s="30">
        <v>15</v>
      </c>
      <c r="D1919" s="32" t="s">
        <v>328</v>
      </c>
      <c r="E1919" s="32" t="s">
        <v>329</v>
      </c>
      <c r="F1919" s="32" t="s">
        <v>4952</v>
      </c>
      <c r="G1919" s="33" t="s">
        <v>12</v>
      </c>
      <c r="H1919" s="34" t="s">
        <v>13</v>
      </c>
      <c r="I1919" s="35">
        <v>0.97009999999999996</v>
      </c>
      <c r="J1919" s="19">
        <f t="shared" si="29"/>
        <v>1258704.72</v>
      </c>
      <c r="K1919" s="37">
        <v>104892.06</v>
      </c>
      <c r="L1919" s="38"/>
    </row>
    <row r="1920" spans="1:12" s="39" customFormat="1" ht="12.95" customHeight="1" x14ac:dyDescent="0.25">
      <c r="A1920" s="226"/>
      <c r="B1920" s="29">
        <v>3841</v>
      </c>
      <c r="C1920" s="30">
        <v>16</v>
      </c>
      <c r="D1920" s="32" t="s">
        <v>4953</v>
      </c>
      <c r="E1920" s="32" t="s">
        <v>4954</v>
      </c>
      <c r="F1920" s="32" t="s">
        <v>4955</v>
      </c>
      <c r="G1920" s="33" t="s">
        <v>12</v>
      </c>
      <c r="H1920" s="34" t="s">
        <v>13</v>
      </c>
      <c r="I1920" s="35">
        <v>0.51680000000000004</v>
      </c>
      <c r="J1920" s="19">
        <f t="shared" ref="J1920:J1981" si="30">ROUND(K1920*12,2)</f>
        <v>670548</v>
      </c>
      <c r="K1920" s="37">
        <v>55879</v>
      </c>
      <c r="L1920" s="38"/>
    </row>
    <row r="1921" spans="1:12" s="39" customFormat="1" ht="12.95" customHeight="1" x14ac:dyDescent="0.25">
      <c r="A1921" s="226"/>
      <c r="B1921" s="29">
        <v>3813</v>
      </c>
      <c r="C1921" s="30">
        <v>17</v>
      </c>
      <c r="D1921" s="42" t="s">
        <v>1380</v>
      </c>
      <c r="E1921" s="42" t="s">
        <v>1381</v>
      </c>
      <c r="F1921" s="42" t="s">
        <v>4956</v>
      </c>
      <c r="G1921" s="33" t="s">
        <v>12</v>
      </c>
      <c r="H1921" s="34" t="s">
        <v>13</v>
      </c>
      <c r="I1921" s="35">
        <v>0.93500000000000005</v>
      </c>
      <c r="J1921" s="19">
        <f t="shared" si="30"/>
        <v>1213162.56</v>
      </c>
      <c r="K1921" s="37">
        <v>101096.88</v>
      </c>
      <c r="L1921" s="38"/>
    </row>
    <row r="1922" spans="1:12" s="39" customFormat="1" ht="12.95" customHeight="1" x14ac:dyDescent="0.2">
      <c r="A1922" s="226"/>
      <c r="B1922" s="29">
        <v>3831</v>
      </c>
      <c r="C1922" s="30">
        <v>18</v>
      </c>
      <c r="D1922" s="65" t="s">
        <v>4957</v>
      </c>
      <c r="E1922" s="65" t="s">
        <v>4958</v>
      </c>
      <c r="F1922" s="65" t="s">
        <v>4959</v>
      </c>
      <c r="G1922" s="33" t="s">
        <v>12</v>
      </c>
      <c r="H1922" s="34" t="s">
        <v>13</v>
      </c>
      <c r="I1922" s="35">
        <v>0.93510000000000004</v>
      </c>
      <c r="J1922" s="19">
        <f t="shared" si="30"/>
        <v>1213292.28</v>
      </c>
      <c r="K1922" s="37">
        <v>101107.69</v>
      </c>
      <c r="L1922" s="38"/>
    </row>
    <row r="1923" spans="1:12" s="39" customFormat="1" ht="12.95" customHeight="1" x14ac:dyDescent="0.25">
      <c r="A1923" s="226"/>
      <c r="B1923" s="29">
        <v>3828</v>
      </c>
      <c r="C1923" s="30">
        <v>19</v>
      </c>
      <c r="D1923" s="42" t="s">
        <v>4960</v>
      </c>
      <c r="E1923" s="42" t="s">
        <v>4961</v>
      </c>
      <c r="F1923" s="42" t="s">
        <v>4962</v>
      </c>
      <c r="G1923" s="33" t="s">
        <v>12</v>
      </c>
      <c r="H1923" s="34" t="s">
        <v>13</v>
      </c>
      <c r="I1923" s="35">
        <v>0.94399999999999995</v>
      </c>
      <c r="J1923" s="19">
        <f t="shared" si="30"/>
        <v>1224840</v>
      </c>
      <c r="K1923" s="37">
        <v>102070</v>
      </c>
      <c r="L1923" s="38"/>
    </row>
    <row r="1924" spans="1:12" s="39" customFormat="1" ht="12.95" customHeight="1" x14ac:dyDescent="0.25">
      <c r="A1924" s="226"/>
      <c r="B1924" s="29">
        <v>3807</v>
      </c>
      <c r="C1924" s="30">
        <v>20</v>
      </c>
      <c r="D1924" s="32" t="s">
        <v>4963</v>
      </c>
      <c r="E1924" s="32" t="s">
        <v>4964</v>
      </c>
      <c r="F1924" s="32" t="s">
        <v>4965</v>
      </c>
      <c r="G1924" s="33" t="s">
        <v>12</v>
      </c>
      <c r="H1924" s="34" t="s">
        <v>13</v>
      </c>
      <c r="I1924" s="35">
        <v>0.93500000000000005</v>
      </c>
      <c r="J1924" s="19">
        <f t="shared" si="30"/>
        <v>1213162.56</v>
      </c>
      <c r="K1924" s="37">
        <v>101096.88</v>
      </c>
      <c r="L1924" s="38"/>
    </row>
    <row r="1925" spans="1:12" s="39" customFormat="1" ht="12.95" customHeight="1" x14ac:dyDescent="0.25">
      <c r="A1925" s="226"/>
      <c r="B1925" s="29">
        <v>3803</v>
      </c>
      <c r="C1925" s="30">
        <v>21</v>
      </c>
      <c r="D1925" s="32" t="s">
        <v>4966</v>
      </c>
      <c r="E1925" s="32" t="s">
        <v>4967</v>
      </c>
      <c r="F1925" s="32" t="s">
        <v>4968</v>
      </c>
      <c r="G1925" s="33" t="s">
        <v>12</v>
      </c>
      <c r="H1925" s="34" t="s">
        <v>13</v>
      </c>
      <c r="I1925" s="35">
        <v>0.94099999999999995</v>
      </c>
      <c r="J1925" s="19">
        <f t="shared" si="30"/>
        <v>1220947.56</v>
      </c>
      <c r="K1925" s="37">
        <v>101745.63</v>
      </c>
      <c r="L1925" s="38"/>
    </row>
    <row r="1926" spans="1:12" s="39" customFormat="1" ht="12.95" customHeight="1" x14ac:dyDescent="0.25">
      <c r="A1926" s="226"/>
      <c r="B1926" s="29">
        <v>3815</v>
      </c>
      <c r="C1926" s="30">
        <v>22</v>
      </c>
      <c r="D1926" s="32" t="s">
        <v>4969</v>
      </c>
      <c r="E1926" s="32" t="s">
        <v>4970</v>
      </c>
      <c r="F1926" s="32" t="s">
        <v>4083</v>
      </c>
      <c r="G1926" s="33" t="s">
        <v>12</v>
      </c>
      <c r="H1926" s="34" t="s">
        <v>13</v>
      </c>
      <c r="I1926" s="35">
        <v>0.98099999999999998</v>
      </c>
      <c r="J1926" s="19">
        <f t="shared" si="30"/>
        <v>1272847.56</v>
      </c>
      <c r="K1926" s="37">
        <v>106070.63</v>
      </c>
      <c r="L1926" s="38"/>
    </row>
    <row r="1927" spans="1:12" s="39" customFormat="1" ht="12.95" customHeight="1" x14ac:dyDescent="0.25">
      <c r="A1927" s="226"/>
      <c r="B1927" s="29">
        <v>3834</v>
      </c>
      <c r="C1927" s="30">
        <v>23</v>
      </c>
      <c r="D1927" s="32" t="s">
        <v>4971</v>
      </c>
      <c r="E1927" s="32" t="s">
        <v>4972</v>
      </c>
      <c r="F1927" s="32" t="s">
        <v>2993</v>
      </c>
      <c r="G1927" s="33" t="s">
        <v>12</v>
      </c>
      <c r="H1927" s="34" t="s">
        <v>13</v>
      </c>
      <c r="I1927" s="35">
        <v>0.97309999999999997</v>
      </c>
      <c r="J1927" s="19">
        <f t="shared" si="30"/>
        <v>1262597.28</v>
      </c>
      <c r="K1927" s="37">
        <v>105216.44</v>
      </c>
      <c r="L1927" s="38"/>
    </row>
    <row r="1928" spans="1:12" s="39" customFormat="1" ht="12.95" customHeight="1" x14ac:dyDescent="0.25">
      <c r="A1928" s="226"/>
      <c r="B1928" s="29">
        <v>3823</v>
      </c>
      <c r="C1928" s="30">
        <v>24</v>
      </c>
      <c r="D1928" s="32" t="s">
        <v>4973</v>
      </c>
      <c r="E1928" s="32" t="s">
        <v>4974</v>
      </c>
      <c r="F1928" s="32" t="s">
        <v>4975</v>
      </c>
      <c r="G1928" s="33" t="s">
        <v>12</v>
      </c>
      <c r="H1928" s="34" t="s">
        <v>13</v>
      </c>
      <c r="I1928" s="35">
        <v>0.93300000000000005</v>
      </c>
      <c r="J1928" s="19">
        <f t="shared" si="30"/>
        <v>1210567.56</v>
      </c>
      <c r="K1928" s="37">
        <v>100880.63</v>
      </c>
      <c r="L1928" s="38"/>
    </row>
    <row r="1929" spans="1:12" s="39" customFormat="1" ht="12.95" customHeight="1" x14ac:dyDescent="0.25">
      <c r="A1929" s="226"/>
      <c r="B1929" s="29">
        <v>3826</v>
      </c>
      <c r="C1929" s="30">
        <v>25</v>
      </c>
      <c r="D1929" s="32" t="s">
        <v>4976</v>
      </c>
      <c r="E1929" s="32" t="s">
        <v>4977</v>
      </c>
      <c r="F1929" s="32" t="s">
        <v>4978</v>
      </c>
      <c r="G1929" s="33" t="s">
        <v>12</v>
      </c>
      <c r="H1929" s="34" t="s">
        <v>13</v>
      </c>
      <c r="I1929" s="35">
        <v>0.98099999999999998</v>
      </c>
      <c r="J1929" s="19">
        <f t="shared" si="30"/>
        <v>1272847.56</v>
      </c>
      <c r="K1929" s="37">
        <v>106070.63</v>
      </c>
      <c r="L1929" s="38"/>
    </row>
    <row r="1930" spans="1:12" s="39" customFormat="1" ht="12.95" customHeight="1" x14ac:dyDescent="0.25">
      <c r="A1930" s="226"/>
      <c r="B1930" s="29">
        <v>3838</v>
      </c>
      <c r="C1930" s="30">
        <v>26</v>
      </c>
      <c r="D1930" s="32" t="s">
        <v>4979</v>
      </c>
      <c r="E1930" s="32" t="s">
        <v>4980</v>
      </c>
      <c r="F1930" s="32" t="s">
        <v>4981</v>
      </c>
      <c r="G1930" s="33" t="s">
        <v>12</v>
      </c>
      <c r="H1930" s="34" t="s">
        <v>13</v>
      </c>
      <c r="I1930" s="35">
        <v>0.746</v>
      </c>
      <c r="J1930" s="19">
        <f t="shared" si="30"/>
        <v>967935</v>
      </c>
      <c r="K1930" s="37">
        <v>80661.25</v>
      </c>
      <c r="L1930" s="38"/>
    </row>
    <row r="1931" spans="1:12" s="39" customFormat="1" ht="12.95" customHeight="1" x14ac:dyDescent="0.25">
      <c r="A1931" s="226"/>
      <c r="B1931" s="29">
        <v>3833</v>
      </c>
      <c r="C1931" s="30">
        <v>27</v>
      </c>
      <c r="D1931" s="32" t="s">
        <v>4982</v>
      </c>
      <c r="E1931" s="32" t="s">
        <v>4983</v>
      </c>
      <c r="F1931" s="32" t="s">
        <v>4984</v>
      </c>
      <c r="G1931" s="50" t="s">
        <v>12</v>
      </c>
      <c r="H1931" s="34" t="s">
        <v>13</v>
      </c>
      <c r="I1931" s="35">
        <v>0.94099999999999995</v>
      </c>
      <c r="J1931" s="19">
        <f t="shared" si="30"/>
        <v>1220947.56</v>
      </c>
      <c r="K1931" s="37">
        <v>101745.63</v>
      </c>
      <c r="L1931" s="38"/>
    </row>
    <row r="1932" spans="1:12" s="39" customFormat="1" ht="12.95" customHeight="1" x14ac:dyDescent="0.25">
      <c r="A1932" s="226"/>
      <c r="B1932" s="29">
        <v>3840</v>
      </c>
      <c r="C1932" s="30">
        <v>28</v>
      </c>
      <c r="D1932" s="32" t="s">
        <v>242</v>
      </c>
      <c r="E1932" s="32" t="s">
        <v>4291</v>
      </c>
      <c r="F1932" s="32" t="s">
        <v>4985</v>
      </c>
      <c r="G1932" s="50" t="s">
        <v>12</v>
      </c>
      <c r="H1932" s="34" t="s">
        <v>13</v>
      </c>
      <c r="I1932" s="35">
        <v>0.94599999999999995</v>
      </c>
      <c r="J1932" s="19">
        <f t="shared" si="30"/>
        <v>1227435</v>
      </c>
      <c r="K1932" s="37">
        <v>102286.25</v>
      </c>
      <c r="L1932" s="38"/>
    </row>
    <row r="1933" spans="1:12" s="39" customFormat="1" ht="12.95" customHeight="1" x14ac:dyDescent="0.25">
      <c r="A1933" s="226"/>
      <c r="B1933" s="29">
        <v>3802</v>
      </c>
      <c r="C1933" s="30">
        <v>29</v>
      </c>
      <c r="D1933" s="53" t="s">
        <v>4986</v>
      </c>
      <c r="E1933" s="53" t="s">
        <v>4987</v>
      </c>
      <c r="F1933" s="53" t="s">
        <v>4988</v>
      </c>
      <c r="G1933" s="50" t="s">
        <v>12</v>
      </c>
      <c r="H1933" s="34" t="s">
        <v>13</v>
      </c>
      <c r="I1933" s="35">
        <v>0.93899999999999995</v>
      </c>
      <c r="J1933" s="19">
        <f t="shared" si="30"/>
        <v>1218352.56</v>
      </c>
      <c r="K1933" s="37">
        <v>101529.38</v>
      </c>
      <c r="L1933" s="38"/>
    </row>
    <row r="1934" spans="1:12" s="39" customFormat="1" ht="12.95" customHeight="1" x14ac:dyDescent="0.25">
      <c r="A1934" s="226"/>
      <c r="B1934" s="29">
        <v>3819</v>
      </c>
      <c r="C1934" s="30">
        <v>30</v>
      </c>
      <c r="D1934" s="32" t="s">
        <v>963</v>
      </c>
      <c r="E1934" s="32" t="s">
        <v>4989</v>
      </c>
      <c r="F1934" s="32" t="s">
        <v>4990</v>
      </c>
      <c r="G1934" s="50" t="s">
        <v>12</v>
      </c>
      <c r="H1934" s="34" t="s">
        <v>13</v>
      </c>
      <c r="I1934" s="35">
        <v>0.93500000000000005</v>
      </c>
      <c r="J1934" s="19">
        <f t="shared" si="30"/>
        <v>1213162.56</v>
      </c>
      <c r="K1934" s="37">
        <v>101096.88</v>
      </c>
      <c r="L1934" s="38"/>
    </row>
    <row r="1935" spans="1:12" s="39" customFormat="1" ht="12.95" customHeight="1" x14ac:dyDescent="0.25">
      <c r="A1935" s="226"/>
      <c r="B1935" s="29">
        <v>3806</v>
      </c>
      <c r="C1935" s="30">
        <v>31</v>
      </c>
      <c r="D1935" s="32" t="s">
        <v>4991</v>
      </c>
      <c r="E1935" s="32" t="s">
        <v>4992</v>
      </c>
      <c r="F1935" s="32" t="s">
        <v>4993</v>
      </c>
      <c r="G1935" s="50" t="s">
        <v>12</v>
      </c>
      <c r="H1935" s="34" t="s">
        <v>13</v>
      </c>
      <c r="I1935" s="35">
        <v>0.97609999999999997</v>
      </c>
      <c r="J1935" s="19">
        <f t="shared" si="30"/>
        <v>1266489.72</v>
      </c>
      <c r="K1935" s="37">
        <v>105540.81</v>
      </c>
      <c r="L1935" s="38"/>
    </row>
    <row r="1936" spans="1:12" s="39" customFormat="1" ht="12.95" customHeight="1" x14ac:dyDescent="0.25">
      <c r="A1936" s="226"/>
      <c r="B1936" s="29">
        <v>3827</v>
      </c>
      <c r="C1936" s="30">
        <v>32</v>
      </c>
      <c r="D1936" s="53" t="s">
        <v>5662</v>
      </c>
      <c r="E1936" s="53" t="s">
        <v>5663</v>
      </c>
      <c r="F1936" s="53" t="s">
        <v>5664</v>
      </c>
      <c r="G1936" s="50" t="s">
        <v>12</v>
      </c>
      <c r="H1936" s="34" t="s">
        <v>13</v>
      </c>
      <c r="I1936" s="35">
        <v>0.91700000000000004</v>
      </c>
      <c r="J1936" s="19">
        <f t="shared" si="30"/>
        <v>1189807.56</v>
      </c>
      <c r="K1936" s="37">
        <v>99150.63</v>
      </c>
      <c r="L1936" s="38"/>
    </row>
    <row r="1937" spans="1:12" s="39" customFormat="1" ht="12.95" customHeight="1" x14ac:dyDescent="0.25">
      <c r="A1937" s="226"/>
      <c r="B1937" s="29">
        <v>3822</v>
      </c>
      <c r="C1937" s="30">
        <v>33</v>
      </c>
      <c r="D1937" s="53" t="s">
        <v>5659</v>
      </c>
      <c r="E1937" s="53" t="s">
        <v>5660</v>
      </c>
      <c r="F1937" s="53" t="s">
        <v>5661</v>
      </c>
      <c r="G1937" s="50" t="s">
        <v>12</v>
      </c>
      <c r="H1937" s="34" t="s">
        <v>13</v>
      </c>
      <c r="I1937" s="35">
        <v>0.52800000000000002</v>
      </c>
      <c r="J1937" s="19">
        <f t="shared" si="30"/>
        <v>685080</v>
      </c>
      <c r="K1937" s="37">
        <v>57090</v>
      </c>
      <c r="L1937" s="38"/>
    </row>
    <row r="1938" spans="1:12" s="39" customFormat="1" ht="12.95" customHeight="1" x14ac:dyDescent="0.25">
      <c r="A1938" s="226"/>
      <c r="B1938" s="29">
        <v>3829</v>
      </c>
      <c r="C1938" s="30">
        <v>34</v>
      </c>
      <c r="D1938" s="53" t="s">
        <v>5665</v>
      </c>
      <c r="E1938" s="53" t="s">
        <v>5666</v>
      </c>
      <c r="F1938" s="53" t="s">
        <v>5667</v>
      </c>
      <c r="G1938" s="50" t="s">
        <v>12</v>
      </c>
      <c r="H1938" s="34" t="s">
        <v>13</v>
      </c>
      <c r="I1938" s="35">
        <v>0.92700000000000005</v>
      </c>
      <c r="J1938" s="19">
        <f t="shared" si="30"/>
        <v>1202782.56</v>
      </c>
      <c r="K1938" s="37">
        <v>100231.88</v>
      </c>
      <c r="L1938" s="38"/>
    </row>
    <row r="1939" spans="1:12" s="39" customFormat="1" ht="12.95" customHeight="1" x14ac:dyDescent="0.25">
      <c r="A1939" s="226"/>
      <c r="B1939" s="29">
        <v>3805</v>
      </c>
      <c r="C1939" s="30">
        <v>35</v>
      </c>
      <c r="D1939" s="42" t="s">
        <v>4994</v>
      </c>
      <c r="E1939" s="42" t="s">
        <v>4995</v>
      </c>
      <c r="F1939" s="42" t="s">
        <v>4996</v>
      </c>
      <c r="G1939" s="27" t="s">
        <v>12</v>
      </c>
      <c r="H1939" s="34" t="s">
        <v>13</v>
      </c>
      <c r="I1939" s="35">
        <v>0.97709999999999997</v>
      </c>
      <c r="J1939" s="19">
        <f t="shared" si="30"/>
        <v>1267787.28</v>
      </c>
      <c r="K1939" s="37">
        <v>105648.94</v>
      </c>
      <c r="L1939" s="38"/>
    </row>
    <row r="1940" spans="1:12" s="39" customFormat="1" ht="12.95" customHeight="1" x14ac:dyDescent="0.25">
      <c r="A1940" s="226"/>
      <c r="B1940" s="29">
        <v>3825</v>
      </c>
      <c r="C1940" s="30">
        <v>36</v>
      </c>
      <c r="D1940" s="52" t="s">
        <v>4997</v>
      </c>
      <c r="E1940" s="52" t="s">
        <v>4998</v>
      </c>
      <c r="F1940" s="52" t="s">
        <v>4999</v>
      </c>
      <c r="G1940" s="33" t="s">
        <v>12</v>
      </c>
      <c r="H1940" s="34" t="s">
        <v>13</v>
      </c>
      <c r="I1940" s="35">
        <v>0.93100000000000005</v>
      </c>
      <c r="J1940" s="19">
        <f t="shared" si="30"/>
        <v>1207972.56</v>
      </c>
      <c r="K1940" s="37">
        <v>100664.38</v>
      </c>
      <c r="L1940" s="38"/>
    </row>
    <row r="1941" spans="1:12" s="39" customFormat="1" ht="12.95" customHeight="1" x14ac:dyDescent="0.25">
      <c r="A1941" s="226"/>
      <c r="B1941" s="29"/>
      <c r="C1941" s="30"/>
      <c r="D1941" s="76" t="s">
        <v>47</v>
      </c>
      <c r="E1941" s="52"/>
      <c r="F1941" s="52"/>
      <c r="G1941" s="33"/>
      <c r="H1941" s="34"/>
      <c r="I1941" s="35"/>
      <c r="J1941" s="19"/>
      <c r="K1941" s="37"/>
      <c r="L1941" s="38"/>
    </row>
    <row r="1942" spans="1:12" s="39" customFormat="1" ht="12.95" customHeight="1" x14ac:dyDescent="0.25">
      <c r="A1942" s="227"/>
      <c r="B1942" s="29">
        <v>3800</v>
      </c>
      <c r="C1942" s="30">
        <v>1</v>
      </c>
      <c r="D1942" s="62" t="s">
        <v>4616</v>
      </c>
      <c r="E1942" s="62" t="s">
        <v>5000</v>
      </c>
      <c r="F1942" s="62" t="s">
        <v>5001</v>
      </c>
      <c r="G1942" s="33" t="s">
        <v>51</v>
      </c>
      <c r="H1942" s="34" t="s">
        <v>13</v>
      </c>
      <c r="I1942" s="35">
        <v>0.84099999999999997</v>
      </c>
      <c r="J1942" s="19">
        <f t="shared" si="30"/>
        <v>1728759.6</v>
      </c>
      <c r="K1942" s="37">
        <v>144063.29999999999</v>
      </c>
      <c r="L1942" s="38"/>
    </row>
    <row r="1943" spans="1:12" s="39" customFormat="1" ht="12.95" customHeight="1" x14ac:dyDescent="0.25">
      <c r="A1943" s="225" t="s">
        <v>5002</v>
      </c>
      <c r="B1943" s="29"/>
      <c r="C1943" s="30"/>
      <c r="D1943" s="76" t="s">
        <v>11</v>
      </c>
      <c r="E1943" s="52"/>
      <c r="F1943" s="52"/>
      <c r="G1943" s="33"/>
      <c r="H1943" s="34"/>
      <c r="I1943" s="35"/>
      <c r="J1943" s="19"/>
      <c r="K1943" s="37"/>
      <c r="L1943" s="38"/>
    </row>
    <row r="1944" spans="1:12" s="39" customFormat="1" ht="12.95" customHeight="1" x14ac:dyDescent="0.25">
      <c r="A1944" s="226"/>
      <c r="B1944" s="29">
        <v>3909</v>
      </c>
      <c r="C1944" s="30">
        <v>1</v>
      </c>
      <c r="D1944" s="52" t="s">
        <v>5003</v>
      </c>
      <c r="E1944" s="52" t="s">
        <v>5004</v>
      </c>
      <c r="F1944" s="52" t="s">
        <v>5005</v>
      </c>
      <c r="G1944" s="33" t="s">
        <v>12</v>
      </c>
      <c r="H1944" s="34" t="s">
        <v>13</v>
      </c>
      <c r="I1944" s="35">
        <v>0.95530000000000004</v>
      </c>
      <c r="J1944" s="19">
        <f t="shared" si="30"/>
        <v>1239501.72</v>
      </c>
      <c r="K1944" s="37">
        <v>103291.81</v>
      </c>
      <c r="L1944" s="38"/>
    </row>
    <row r="1945" spans="1:12" s="39" customFormat="1" ht="12.95" customHeight="1" x14ac:dyDescent="0.25">
      <c r="A1945" s="226"/>
      <c r="B1945" s="43">
        <v>3934</v>
      </c>
      <c r="C1945" s="30">
        <v>2</v>
      </c>
      <c r="D1945" s="52" t="s">
        <v>5006</v>
      </c>
      <c r="E1945" s="52" t="s">
        <v>5007</v>
      </c>
      <c r="F1945" s="52" t="s">
        <v>5008</v>
      </c>
      <c r="G1945" s="33" t="s">
        <v>12</v>
      </c>
      <c r="H1945" s="34" t="s">
        <v>13</v>
      </c>
      <c r="I1945" s="35">
        <v>0.95399999999999996</v>
      </c>
      <c r="J1945" s="19">
        <f t="shared" si="30"/>
        <v>1237815</v>
      </c>
      <c r="K1945" s="37">
        <v>103151.25</v>
      </c>
      <c r="L1945" s="38"/>
    </row>
    <row r="1946" spans="1:12" s="39" customFormat="1" ht="12.95" customHeight="1" x14ac:dyDescent="0.25">
      <c r="A1946" s="226"/>
      <c r="B1946" s="29">
        <v>3923</v>
      </c>
      <c r="C1946" s="30">
        <v>3</v>
      </c>
      <c r="D1946" s="52" t="s">
        <v>5009</v>
      </c>
      <c r="E1946" s="52" t="s">
        <v>5010</v>
      </c>
      <c r="F1946" s="73" t="s">
        <v>5011</v>
      </c>
      <c r="G1946" s="33" t="s">
        <v>12</v>
      </c>
      <c r="H1946" s="34" t="s">
        <v>13</v>
      </c>
      <c r="I1946" s="35">
        <v>0.95409999999999995</v>
      </c>
      <c r="J1946" s="19">
        <f t="shared" si="30"/>
        <v>1237944.72</v>
      </c>
      <c r="K1946" s="37">
        <v>103162.06</v>
      </c>
      <c r="L1946" s="38"/>
    </row>
    <row r="1947" spans="1:12" s="39" customFormat="1" ht="12.95" customHeight="1" x14ac:dyDescent="0.25">
      <c r="A1947" s="226"/>
      <c r="B1947" s="29">
        <v>3913</v>
      </c>
      <c r="C1947" s="30">
        <v>4</v>
      </c>
      <c r="D1947" s="52" t="s">
        <v>2612</v>
      </c>
      <c r="E1947" s="52" t="s">
        <v>2613</v>
      </c>
      <c r="F1947" s="73" t="s">
        <v>5012</v>
      </c>
      <c r="G1947" s="33" t="s">
        <v>12</v>
      </c>
      <c r="H1947" s="34" t="s">
        <v>13</v>
      </c>
      <c r="I1947" s="35">
        <v>0.98550000000000004</v>
      </c>
      <c r="J1947" s="19">
        <f t="shared" si="30"/>
        <v>1278686.28</v>
      </c>
      <c r="K1947" s="37">
        <v>106557.19</v>
      </c>
      <c r="L1947" s="38"/>
    </row>
    <row r="1948" spans="1:12" s="39" customFormat="1" ht="12.95" customHeight="1" x14ac:dyDescent="0.25">
      <c r="A1948" s="226"/>
      <c r="B1948" s="29">
        <v>3928</v>
      </c>
      <c r="C1948" s="30">
        <v>5</v>
      </c>
      <c r="D1948" s="52" t="s">
        <v>5013</v>
      </c>
      <c r="E1948" s="52" t="s">
        <v>5014</v>
      </c>
      <c r="F1948" s="52" t="s">
        <v>5015</v>
      </c>
      <c r="G1948" s="33" t="s">
        <v>12</v>
      </c>
      <c r="H1948" s="34" t="s">
        <v>13</v>
      </c>
      <c r="I1948" s="35">
        <v>0.96960000000000002</v>
      </c>
      <c r="J1948" s="19">
        <f t="shared" si="30"/>
        <v>1258056</v>
      </c>
      <c r="K1948" s="37">
        <v>104838</v>
      </c>
      <c r="L1948" s="38"/>
    </row>
    <row r="1949" spans="1:12" s="39" customFormat="1" ht="12.95" customHeight="1" x14ac:dyDescent="0.25">
      <c r="A1949" s="226"/>
      <c r="B1949" s="29">
        <v>3925</v>
      </c>
      <c r="C1949" s="30">
        <v>6</v>
      </c>
      <c r="D1949" s="52" t="s">
        <v>5016</v>
      </c>
      <c r="E1949" s="52" t="s">
        <v>5017</v>
      </c>
      <c r="F1949" s="52" t="s">
        <v>5018</v>
      </c>
      <c r="G1949" s="33" t="s">
        <v>12</v>
      </c>
      <c r="H1949" s="34" t="s">
        <v>13</v>
      </c>
      <c r="I1949" s="35">
        <v>0.9597</v>
      </c>
      <c r="J1949" s="19">
        <f t="shared" si="30"/>
        <v>1245210.72</v>
      </c>
      <c r="K1949" s="37">
        <v>103767.56</v>
      </c>
      <c r="L1949" s="38"/>
    </row>
    <row r="1950" spans="1:12" s="39" customFormat="1" ht="12.95" customHeight="1" x14ac:dyDescent="0.25">
      <c r="A1950" s="226"/>
      <c r="B1950" s="29">
        <v>3900</v>
      </c>
      <c r="C1950" s="30">
        <v>7</v>
      </c>
      <c r="D1950" s="73" t="s">
        <v>5019</v>
      </c>
      <c r="E1950" s="52" t="s">
        <v>5020</v>
      </c>
      <c r="F1950" s="52" t="s">
        <v>5021</v>
      </c>
      <c r="G1950" s="33" t="s">
        <v>12</v>
      </c>
      <c r="H1950" s="34" t="s">
        <v>13</v>
      </c>
      <c r="I1950" s="35">
        <v>0.94320000000000004</v>
      </c>
      <c r="J1950" s="19">
        <f t="shared" si="30"/>
        <v>1223802</v>
      </c>
      <c r="K1950" s="37">
        <v>101983.5</v>
      </c>
      <c r="L1950" s="38"/>
    </row>
    <row r="1951" spans="1:12" s="39" customFormat="1" ht="12.95" customHeight="1" x14ac:dyDescent="0.25">
      <c r="A1951" s="226"/>
      <c r="B1951" s="29">
        <v>3907</v>
      </c>
      <c r="C1951" s="30">
        <v>8</v>
      </c>
      <c r="D1951" s="73" t="s">
        <v>5022</v>
      </c>
      <c r="E1951" s="52" t="s">
        <v>5023</v>
      </c>
      <c r="F1951" s="52" t="s">
        <v>5024</v>
      </c>
      <c r="G1951" s="33" t="s">
        <v>12</v>
      </c>
      <c r="H1951" s="34" t="s">
        <v>13</v>
      </c>
      <c r="I1951" s="35">
        <v>0.9889</v>
      </c>
      <c r="J1951" s="19">
        <f t="shared" si="30"/>
        <v>1283097.72</v>
      </c>
      <c r="K1951" s="37">
        <v>106924.81</v>
      </c>
      <c r="L1951" s="38"/>
    </row>
    <row r="1952" spans="1:12" s="39" customFormat="1" ht="12.95" customHeight="1" x14ac:dyDescent="0.25">
      <c r="A1952" s="226"/>
      <c r="B1952" s="29">
        <v>3916</v>
      </c>
      <c r="C1952" s="30">
        <v>9</v>
      </c>
      <c r="D1952" s="73" t="s">
        <v>5025</v>
      </c>
      <c r="E1952" s="52" t="s">
        <v>3488</v>
      </c>
      <c r="F1952" s="52" t="s">
        <v>5026</v>
      </c>
      <c r="G1952" s="33" t="s">
        <v>12</v>
      </c>
      <c r="H1952" s="34" t="s">
        <v>13</v>
      </c>
      <c r="I1952" s="35">
        <v>0.93799999999999994</v>
      </c>
      <c r="J1952" s="19">
        <f t="shared" si="30"/>
        <v>1217055</v>
      </c>
      <c r="K1952" s="37">
        <v>101421.25</v>
      </c>
      <c r="L1952" s="38"/>
    </row>
    <row r="1953" spans="1:12" s="39" customFormat="1" ht="12.95" customHeight="1" x14ac:dyDescent="0.25">
      <c r="A1953" s="226"/>
      <c r="B1953" s="29">
        <v>3912</v>
      </c>
      <c r="C1953" s="30">
        <v>10</v>
      </c>
      <c r="D1953" s="52" t="s">
        <v>2612</v>
      </c>
      <c r="E1953" s="52" t="s">
        <v>2613</v>
      </c>
      <c r="F1953" s="73" t="s">
        <v>5027</v>
      </c>
      <c r="G1953" s="33" t="s">
        <v>12</v>
      </c>
      <c r="H1953" s="34" t="s">
        <v>13</v>
      </c>
      <c r="I1953" s="35">
        <v>0.9859</v>
      </c>
      <c r="J1953" s="19">
        <f t="shared" si="30"/>
        <v>1279205.28</v>
      </c>
      <c r="K1953" s="37">
        <v>106600.44</v>
      </c>
      <c r="L1953" s="38"/>
    </row>
    <row r="1954" spans="1:12" s="39" customFormat="1" ht="12.95" customHeight="1" x14ac:dyDescent="0.25">
      <c r="A1954" s="226"/>
      <c r="B1954" s="29">
        <v>3906</v>
      </c>
      <c r="C1954" s="30">
        <v>11</v>
      </c>
      <c r="D1954" s="62" t="s">
        <v>5028</v>
      </c>
      <c r="E1954" s="62" t="s">
        <v>5029</v>
      </c>
      <c r="F1954" s="77" t="s">
        <v>5030</v>
      </c>
      <c r="G1954" s="33" t="s">
        <v>12</v>
      </c>
      <c r="H1954" s="34" t="s">
        <v>13</v>
      </c>
      <c r="I1954" s="35">
        <v>0.95569999999999999</v>
      </c>
      <c r="J1954" s="19">
        <f t="shared" si="30"/>
        <v>1240020.72</v>
      </c>
      <c r="K1954" s="37">
        <v>103335.06</v>
      </c>
      <c r="L1954" s="38"/>
    </row>
    <row r="1955" spans="1:12" s="39" customFormat="1" ht="12.95" customHeight="1" x14ac:dyDescent="0.25">
      <c r="A1955" s="226"/>
      <c r="B1955" s="29">
        <v>3933</v>
      </c>
      <c r="C1955" s="30">
        <v>12</v>
      </c>
      <c r="D1955" s="73" t="s">
        <v>5031</v>
      </c>
      <c r="E1955" s="52" t="s">
        <v>5032</v>
      </c>
      <c r="F1955" s="52" t="s">
        <v>5033</v>
      </c>
      <c r="G1955" s="33" t="s">
        <v>12</v>
      </c>
      <c r="H1955" s="34" t="s">
        <v>13</v>
      </c>
      <c r="I1955" s="35">
        <v>0.9859</v>
      </c>
      <c r="J1955" s="19">
        <f t="shared" si="30"/>
        <v>1279205.28</v>
      </c>
      <c r="K1955" s="37">
        <v>106600.44</v>
      </c>
      <c r="L1955" s="38"/>
    </row>
    <row r="1956" spans="1:12" s="39" customFormat="1" ht="12.95" customHeight="1" x14ac:dyDescent="0.25">
      <c r="A1956" s="226"/>
      <c r="B1956" s="29">
        <v>3940</v>
      </c>
      <c r="C1956" s="30">
        <v>13</v>
      </c>
      <c r="D1956" s="62" t="s">
        <v>5034</v>
      </c>
      <c r="E1956" s="62" t="s">
        <v>5035</v>
      </c>
      <c r="F1956" s="62" t="s">
        <v>490</v>
      </c>
      <c r="G1956" s="33" t="s">
        <v>12</v>
      </c>
      <c r="H1956" s="34" t="s">
        <v>13</v>
      </c>
      <c r="I1956" s="35">
        <v>0.94879999999999998</v>
      </c>
      <c r="J1956" s="19">
        <f t="shared" si="30"/>
        <v>1231068</v>
      </c>
      <c r="K1956" s="37">
        <v>102589</v>
      </c>
      <c r="L1956" s="38"/>
    </row>
    <row r="1957" spans="1:12" s="39" customFormat="1" ht="12.95" customHeight="1" x14ac:dyDescent="0.25">
      <c r="A1957" s="226"/>
      <c r="B1957" s="29">
        <v>3930</v>
      </c>
      <c r="C1957" s="30">
        <v>14</v>
      </c>
      <c r="D1957" s="77" t="s">
        <v>2931</v>
      </c>
      <c r="E1957" s="62" t="s">
        <v>2932</v>
      </c>
      <c r="F1957" s="62" t="s">
        <v>5036</v>
      </c>
      <c r="G1957" s="33" t="s">
        <v>12</v>
      </c>
      <c r="H1957" s="34" t="s">
        <v>13</v>
      </c>
      <c r="I1957" s="35">
        <v>0.95569999999999999</v>
      </c>
      <c r="J1957" s="19">
        <f t="shared" si="30"/>
        <v>1240020.72</v>
      </c>
      <c r="K1957" s="37">
        <v>103335.06</v>
      </c>
      <c r="L1957" s="38"/>
    </row>
    <row r="1958" spans="1:12" s="39" customFormat="1" ht="12.95" customHeight="1" x14ac:dyDescent="0.25">
      <c r="A1958" s="226"/>
      <c r="B1958" s="29">
        <v>3922</v>
      </c>
      <c r="C1958" s="30">
        <v>15</v>
      </c>
      <c r="D1958" s="77" t="s">
        <v>5037</v>
      </c>
      <c r="E1958" s="62" t="s">
        <v>5038</v>
      </c>
      <c r="F1958" s="62" t="s">
        <v>5039</v>
      </c>
      <c r="G1958" s="33" t="s">
        <v>12</v>
      </c>
      <c r="H1958" s="34" t="s">
        <v>13</v>
      </c>
      <c r="I1958" s="35">
        <v>0.98770000000000002</v>
      </c>
      <c r="J1958" s="19">
        <f t="shared" si="30"/>
        <v>1281540.72</v>
      </c>
      <c r="K1958" s="37">
        <v>106795.06</v>
      </c>
      <c r="L1958" s="38"/>
    </row>
    <row r="1959" spans="1:12" s="39" customFormat="1" ht="12.95" customHeight="1" x14ac:dyDescent="0.25">
      <c r="A1959" s="226"/>
      <c r="B1959" s="29">
        <v>3917</v>
      </c>
      <c r="C1959" s="30">
        <v>16</v>
      </c>
      <c r="D1959" s="73" t="s">
        <v>5040</v>
      </c>
      <c r="E1959" s="52" t="s">
        <v>5041</v>
      </c>
      <c r="F1959" s="73" t="s">
        <v>5042</v>
      </c>
      <c r="G1959" s="33" t="s">
        <v>12</v>
      </c>
      <c r="H1959" s="34" t="s">
        <v>13</v>
      </c>
      <c r="I1959" s="35">
        <v>0.98770000000000002</v>
      </c>
      <c r="J1959" s="19">
        <f t="shared" si="30"/>
        <v>1281540.72</v>
      </c>
      <c r="K1959" s="37">
        <v>106795.06</v>
      </c>
      <c r="L1959" s="38"/>
    </row>
    <row r="1960" spans="1:12" s="39" customFormat="1" ht="12.95" customHeight="1" x14ac:dyDescent="0.25">
      <c r="A1960" s="226"/>
      <c r="B1960" s="29">
        <v>3935</v>
      </c>
      <c r="C1960" s="30">
        <v>17</v>
      </c>
      <c r="D1960" s="52" t="s">
        <v>5043</v>
      </c>
      <c r="E1960" s="52" t="s">
        <v>5044</v>
      </c>
      <c r="F1960" s="52" t="s">
        <v>5045</v>
      </c>
      <c r="G1960" s="33" t="s">
        <v>12</v>
      </c>
      <c r="H1960" s="34" t="s">
        <v>13</v>
      </c>
      <c r="I1960" s="35">
        <v>0.9375</v>
      </c>
      <c r="J1960" s="19">
        <f t="shared" si="30"/>
        <v>1216406.28</v>
      </c>
      <c r="K1960" s="37">
        <v>101367.19</v>
      </c>
      <c r="L1960" s="38"/>
    </row>
    <row r="1961" spans="1:12" s="39" customFormat="1" ht="12.95" customHeight="1" x14ac:dyDescent="0.25">
      <c r="A1961" s="226"/>
      <c r="B1961" s="29">
        <v>3926</v>
      </c>
      <c r="C1961" s="30">
        <v>18</v>
      </c>
      <c r="D1961" s="73" t="s">
        <v>3917</v>
      </c>
      <c r="E1961" s="52" t="s">
        <v>3918</v>
      </c>
      <c r="F1961" s="52" t="s">
        <v>496</v>
      </c>
      <c r="G1961" s="33" t="s">
        <v>12</v>
      </c>
      <c r="H1961" s="34" t="s">
        <v>13</v>
      </c>
      <c r="I1961" s="35">
        <v>0.97070000000000001</v>
      </c>
      <c r="J1961" s="19">
        <f t="shared" si="30"/>
        <v>1259483.28</v>
      </c>
      <c r="K1961" s="37">
        <v>104956.94</v>
      </c>
      <c r="L1961" s="38"/>
    </row>
    <row r="1962" spans="1:12" s="39" customFormat="1" ht="12.95" customHeight="1" x14ac:dyDescent="0.25">
      <c r="A1962" s="226"/>
      <c r="B1962" s="29">
        <v>3936</v>
      </c>
      <c r="C1962" s="30">
        <v>19</v>
      </c>
      <c r="D1962" s="52" t="s">
        <v>5046</v>
      </c>
      <c r="E1962" s="52" t="s">
        <v>5047</v>
      </c>
      <c r="F1962" s="73" t="s">
        <v>5048</v>
      </c>
      <c r="G1962" s="33" t="s">
        <v>12</v>
      </c>
      <c r="H1962" s="34" t="s">
        <v>13</v>
      </c>
      <c r="I1962" s="35">
        <v>0.98850000000000005</v>
      </c>
      <c r="J1962" s="19">
        <f t="shared" si="30"/>
        <v>1282578.72</v>
      </c>
      <c r="K1962" s="37">
        <v>106881.56</v>
      </c>
      <c r="L1962" s="38"/>
    </row>
    <row r="1963" spans="1:12" s="39" customFormat="1" ht="12.95" customHeight="1" x14ac:dyDescent="0.25">
      <c r="A1963" s="226"/>
      <c r="B1963" s="29">
        <v>3927</v>
      </c>
      <c r="C1963" s="30">
        <v>20</v>
      </c>
      <c r="D1963" s="73" t="s">
        <v>1600</v>
      </c>
      <c r="E1963" s="52" t="s">
        <v>1601</v>
      </c>
      <c r="F1963" s="52" t="s">
        <v>5049</v>
      </c>
      <c r="G1963" s="33" t="s">
        <v>12</v>
      </c>
      <c r="H1963" s="34" t="s">
        <v>13</v>
      </c>
      <c r="I1963" s="35">
        <v>0.98770000000000002</v>
      </c>
      <c r="J1963" s="19">
        <f t="shared" si="30"/>
        <v>1281540.72</v>
      </c>
      <c r="K1963" s="37">
        <v>106795.06</v>
      </c>
      <c r="L1963" s="38"/>
    </row>
    <row r="1964" spans="1:12" s="39" customFormat="1" ht="12.95" customHeight="1" x14ac:dyDescent="0.25">
      <c r="A1964" s="226"/>
      <c r="B1964" s="29">
        <v>3941</v>
      </c>
      <c r="C1964" s="30">
        <v>21</v>
      </c>
      <c r="D1964" s="73" t="s">
        <v>5050</v>
      </c>
      <c r="E1964" s="52" t="s">
        <v>5051</v>
      </c>
      <c r="F1964" s="73" t="s">
        <v>5052</v>
      </c>
      <c r="G1964" s="33" t="s">
        <v>12</v>
      </c>
      <c r="H1964" s="34" t="s">
        <v>13</v>
      </c>
      <c r="I1964" s="35">
        <v>0.95150000000000001</v>
      </c>
      <c r="J1964" s="19">
        <f t="shared" si="30"/>
        <v>1234571.28</v>
      </c>
      <c r="K1964" s="37">
        <v>102880.94</v>
      </c>
      <c r="L1964" s="38"/>
    </row>
    <row r="1965" spans="1:12" s="39" customFormat="1" ht="12.95" customHeight="1" x14ac:dyDescent="0.25">
      <c r="A1965" s="226"/>
      <c r="B1965" s="29">
        <v>3924</v>
      </c>
      <c r="C1965" s="30">
        <v>22</v>
      </c>
      <c r="D1965" s="77" t="s">
        <v>5053</v>
      </c>
      <c r="E1965" s="62" t="s">
        <v>5054</v>
      </c>
      <c r="F1965" s="62" t="s">
        <v>5055</v>
      </c>
      <c r="G1965" s="33" t="s">
        <v>12</v>
      </c>
      <c r="H1965" s="34" t="s">
        <v>13</v>
      </c>
      <c r="I1965" s="35">
        <v>0.97250000000000003</v>
      </c>
      <c r="J1965" s="19">
        <f t="shared" si="30"/>
        <v>1261818.72</v>
      </c>
      <c r="K1965" s="37">
        <v>105151.56</v>
      </c>
      <c r="L1965" s="38"/>
    </row>
    <row r="1966" spans="1:12" s="39" customFormat="1" ht="12.95" customHeight="1" x14ac:dyDescent="0.25">
      <c r="A1966" s="226"/>
      <c r="B1966" s="29">
        <v>3908</v>
      </c>
      <c r="C1966" s="30">
        <v>23</v>
      </c>
      <c r="D1966" s="73" t="s">
        <v>5056</v>
      </c>
      <c r="E1966" s="52" t="s">
        <v>5057</v>
      </c>
      <c r="F1966" s="52" t="s">
        <v>5058</v>
      </c>
      <c r="G1966" s="33" t="s">
        <v>12</v>
      </c>
      <c r="H1966" s="34" t="s">
        <v>13</v>
      </c>
      <c r="I1966" s="35">
        <v>0.93379999999999996</v>
      </c>
      <c r="J1966" s="19">
        <f t="shared" si="30"/>
        <v>1211605.56</v>
      </c>
      <c r="K1966" s="37">
        <v>100967.13</v>
      </c>
      <c r="L1966" s="38"/>
    </row>
    <row r="1967" spans="1:12" s="39" customFormat="1" ht="12.95" customHeight="1" x14ac:dyDescent="0.25">
      <c r="A1967" s="226"/>
      <c r="B1967" s="29">
        <v>3938</v>
      </c>
      <c r="C1967" s="30">
        <v>24</v>
      </c>
      <c r="D1967" s="73" t="s">
        <v>4021</v>
      </c>
      <c r="E1967" s="52" t="s">
        <v>63</v>
      </c>
      <c r="F1967" s="52" t="s">
        <v>5059</v>
      </c>
      <c r="G1967" s="33" t="s">
        <v>12</v>
      </c>
      <c r="H1967" s="34" t="s">
        <v>13</v>
      </c>
      <c r="I1967" s="35">
        <v>0.95669999999999999</v>
      </c>
      <c r="J1967" s="19">
        <f t="shared" si="30"/>
        <v>1241318.28</v>
      </c>
      <c r="K1967" s="37">
        <v>103443.19</v>
      </c>
      <c r="L1967" s="38"/>
    </row>
    <row r="1968" spans="1:12" s="39" customFormat="1" ht="12.95" customHeight="1" x14ac:dyDescent="0.25">
      <c r="A1968" s="226"/>
      <c r="B1968" s="29">
        <v>3929</v>
      </c>
      <c r="C1968" s="30">
        <v>25</v>
      </c>
      <c r="D1968" s="73" t="s">
        <v>2902</v>
      </c>
      <c r="E1968" s="52" t="s">
        <v>2903</v>
      </c>
      <c r="F1968" s="73" t="s">
        <v>502</v>
      </c>
      <c r="G1968" s="33" t="s">
        <v>12</v>
      </c>
      <c r="H1968" s="34" t="s">
        <v>13</v>
      </c>
      <c r="I1968" s="35">
        <v>0.96830000000000005</v>
      </c>
      <c r="J1968" s="19">
        <f t="shared" si="30"/>
        <v>1256369.28</v>
      </c>
      <c r="K1968" s="37">
        <v>104697.44</v>
      </c>
      <c r="L1968" s="38"/>
    </row>
    <row r="1969" spans="1:12" s="39" customFormat="1" ht="12.95" customHeight="1" x14ac:dyDescent="0.25">
      <c r="A1969" s="226"/>
      <c r="B1969" s="29">
        <v>3937</v>
      </c>
      <c r="C1969" s="30">
        <v>26</v>
      </c>
      <c r="D1969" s="52" t="s">
        <v>5060</v>
      </c>
      <c r="E1969" s="52" t="s">
        <v>5061</v>
      </c>
      <c r="F1969" s="73" t="s">
        <v>5062</v>
      </c>
      <c r="G1969" s="33" t="s">
        <v>12</v>
      </c>
      <c r="H1969" s="34" t="s">
        <v>13</v>
      </c>
      <c r="I1969" s="35">
        <v>0.98750000000000004</v>
      </c>
      <c r="J1969" s="19">
        <f t="shared" si="30"/>
        <v>1281281.28</v>
      </c>
      <c r="K1969" s="37">
        <v>106773.44</v>
      </c>
      <c r="L1969" s="38"/>
    </row>
    <row r="1970" spans="1:12" s="39" customFormat="1" ht="12.95" customHeight="1" x14ac:dyDescent="0.25">
      <c r="A1970" s="226"/>
      <c r="B1970" s="29">
        <v>3939</v>
      </c>
      <c r="C1970" s="30">
        <v>27</v>
      </c>
      <c r="D1970" s="52" t="s">
        <v>5063</v>
      </c>
      <c r="E1970" s="52" t="s">
        <v>5064</v>
      </c>
      <c r="F1970" s="73" t="s">
        <v>5065</v>
      </c>
      <c r="G1970" s="33" t="s">
        <v>12</v>
      </c>
      <c r="H1970" s="34" t="s">
        <v>13</v>
      </c>
      <c r="I1970" s="35">
        <v>0.97970000000000002</v>
      </c>
      <c r="J1970" s="19">
        <f t="shared" si="30"/>
        <v>1271160.72</v>
      </c>
      <c r="K1970" s="37">
        <v>105930.06</v>
      </c>
      <c r="L1970" s="38"/>
    </row>
    <row r="1971" spans="1:12" s="39" customFormat="1" ht="12.95" customHeight="1" x14ac:dyDescent="0.25">
      <c r="A1971" s="226"/>
      <c r="B1971" s="78">
        <v>3911</v>
      </c>
      <c r="C1971" s="30">
        <v>28</v>
      </c>
      <c r="D1971" s="53" t="s">
        <v>5066</v>
      </c>
      <c r="E1971" s="59" t="s">
        <v>5067</v>
      </c>
      <c r="F1971" s="59" t="s">
        <v>5068</v>
      </c>
      <c r="G1971" s="33" t="s">
        <v>12</v>
      </c>
      <c r="H1971" s="34" t="s">
        <v>13</v>
      </c>
      <c r="I1971" s="35">
        <v>0.94330000000000003</v>
      </c>
      <c r="J1971" s="19">
        <f t="shared" si="30"/>
        <v>1223931.72</v>
      </c>
      <c r="K1971" s="37">
        <v>101994.31</v>
      </c>
      <c r="L1971" s="38"/>
    </row>
    <row r="1972" spans="1:12" s="39" customFormat="1" ht="12.95" customHeight="1" x14ac:dyDescent="0.25">
      <c r="A1972" s="226"/>
      <c r="B1972" s="29">
        <v>3902</v>
      </c>
      <c r="C1972" s="30">
        <v>29</v>
      </c>
      <c r="D1972" s="73" t="s">
        <v>5069</v>
      </c>
      <c r="E1972" s="52" t="s">
        <v>5070</v>
      </c>
      <c r="F1972" s="73" t="s">
        <v>5071</v>
      </c>
      <c r="G1972" s="33" t="s">
        <v>12</v>
      </c>
      <c r="H1972" s="34" t="s">
        <v>13</v>
      </c>
      <c r="I1972" s="35">
        <v>0.98750000000000004</v>
      </c>
      <c r="J1972" s="19">
        <f t="shared" si="30"/>
        <v>1281281.28</v>
      </c>
      <c r="K1972" s="37">
        <v>106773.44</v>
      </c>
      <c r="L1972" s="38"/>
    </row>
    <row r="1973" spans="1:12" s="39" customFormat="1" ht="12.95" customHeight="1" x14ac:dyDescent="0.25">
      <c r="A1973" s="226"/>
      <c r="B1973" s="78">
        <v>3914</v>
      </c>
      <c r="C1973" s="30">
        <v>30</v>
      </c>
      <c r="D1973" s="73" t="s">
        <v>5072</v>
      </c>
      <c r="E1973" s="52" t="s">
        <v>5073</v>
      </c>
      <c r="F1973" s="73" t="s">
        <v>5074</v>
      </c>
      <c r="G1973" s="33" t="s">
        <v>12</v>
      </c>
      <c r="H1973" s="34" t="s">
        <v>13</v>
      </c>
      <c r="I1973" s="35">
        <v>0.9577</v>
      </c>
      <c r="J1973" s="19">
        <f t="shared" si="30"/>
        <v>1242615.72</v>
      </c>
      <c r="K1973" s="37">
        <v>103551.31</v>
      </c>
      <c r="L1973" s="38"/>
    </row>
    <row r="1974" spans="1:12" s="39" customFormat="1" ht="12.95" customHeight="1" x14ac:dyDescent="0.25">
      <c r="A1974" s="226"/>
      <c r="B1974" s="29">
        <v>3920</v>
      </c>
      <c r="C1974" s="30">
        <v>31</v>
      </c>
      <c r="D1974" s="41" t="s">
        <v>2680</v>
      </c>
      <c r="E1974" s="41" t="s">
        <v>2681</v>
      </c>
      <c r="F1974" s="73" t="s">
        <v>3054</v>
      </c>
      <c r="G1974" s="33" t="s">
        <v>12</v>
      </c>
      <c r="H1974" s="34" t="s">
        <v>13</v>
      </c>
      <c r="I1974" s="35">
        <v>0.95530000000000004</v>
      </c>
      <c r="J1974" s="19">
        <f t="shared" si="30"/>
        <v>1239501.72</v>
      </c>
      <c r="K1974" s="37">
        <v>103291.81</v>
      </c>
      <c r="L1974" s="38"/>
    </row>
    <row r="1975" spans="1:12" s="39" customFormat="1" ht="12.95" customHeight="1" x14ac:dyDescent="0.25">
      <c r="A1975" s="226"/>
      <c r="B1975" s="29">
        <v>3919</v>
      </c>
      <c r="C1975" s="30">
        <v>32</v>
      </c>
      <c r="D1975" s="73" t="s">
        <v>5075</v>
      </c>
      <c r="E1975" s="52" t="s">
        <v>5076</v>
      </c>
      <c r="F1975" s="73" t="s">
        <v>5077</v>
      </c>
      <c r="G1975" s="33" t="s">
        <v>12</v>
      </c>
      <c r="H1975" s="34" t="s">
        <v>13</v>
      </c>
      <c r="I1975" s="35">
        <v>0.9899</v>
      </c>
      <c r="J1975" s="19">
        <f t="shared" si="30"/>
        <v>1284395.28</v>
      </c>
      <c r="K1975" s="37">
        <v>107032.94</v>
      </c>
      <c r="L1975" s="38"/>
    </row>
    <row r="1976" spans="1:12" s="39" customFormat="1" ht="12.95" customHeight="1" x14ac:dyDescent="0.25">
      <c r="A1976" s="226"/>
      <c r="B1976" s="29">
        <v>3904</v>
      </c>
      <c r="C1976" s="30">
        <v>33</v>
      </c>
      <c r="D1976" s="42" t="s">
        <v>5078</v>
      </c>
      <c r="E1976" s="42" t="s">
        <v>5079</v>
      </c>
      <c r="F1976" s="79" t="s">
        <v>5080</v>
      </c>
      <c r="G1976" s="27" t="s">
        <v>12</v>
      </c>
      <c r="H1976" s="34" t="s">
        <v>13</v>
      </c>
      <c r="I1976" s="35">
        <v>0.94079999999999997</v>
      </c>
      <c r="J1976" s="19">
        <f t="shared" si="30"/>
        <v>1220688</v>
      </c>
      <c r="K1976" s="37">
        <v>101724</v>
      </c>
      <c r="L1976" s="38"/>
    </row>
    <row r="1977" spans="1:12" s="39" customFormat="1" ht="12.95" customHeight="1" x14ac:dyDescent="0.25">
      <c r="A1977" s="226"/>
      <c r="B1977" s="29">
        <v>3905</v>
      </c>
      <c r="C1977" s="30">
        <v>34</v>
      </c>
      <c r="D1977" s="74" t="s">
        <v>1705</v>
      </c>
      <c r="E1977" s="32" t="s">
        <v>1706</v>
      </c>
      <c r="F1977" s="74" t="s">
        <v>5077</v>
      </c>
      <c r="G1977" s="33" t="s">
        <v>12</v>
      </c>
      <c r="H1977" s="34" t="s">
        <v>13</v>
      </c>
      <c r="I1977" s="35">
        <v>0.97170000000000001</v>
      </c>
      <c r="J1977" s="19">
        <f t="shared" si="30"/>
        <v>1260780.72</v>
      </c>
      <c r="K1977" s="37">
        <v>105065.06</v>
      </c>
      <c r="L1977" s="38"/>
    </row>
    <row r="1978" spans="1:12" s="39" customFormat="1" ht="12.95" customHeight="1" x14ac:dyDescent="0.25">
      <c r="A1978" s="226"/>
      <c r="B1978" s="29">
        <v>3932</v>
      </c>
      <c r="C1978" s="30">
        <v>35</v>
      </c>
      <c r="D1978" s="32" t="s">
        <v>4007</v>
      </c>
      <c r="E1978" s="32" t="s">
        <v>5081</v>
      </c>
      <c r="F1978" s="32" t="s">
        <v>5082</v>
      </c>
      <c r="G1978" s="33" t="s">
        <v>12</v>
      </c>
      <c r="H1978" s="34" t="s">
        <v>13</v>
      </c>
      <c r="I1978" s="35">
        <v>0.9607</v>
      </c>
      <c r="J1978" s="19">
        <f t="shared" si="30"/>
        <v>1246508.28</v>
      </c>
      <c r="K1978" s="37">
        <v>103875.69</v>
      </c>
      <c r="L1978" s="38"/>
    </row>
    <row r="1979" spans="1:12" s="39" customFormat="1" ht="12.95" customHeight="1" x14ac:dyDescent="0.25">
      <c r="A1979" s="226"/>
      <c r="B1979" s="29">
        <v>3910</v>
      </c>
      <c r="C1979" s="30">
        <v>36</v>
      </c>
      <c r="D1979" s="32" t="s">
        <v>5083</v>
      </c>
      <c r="E1979" s="32" t="s">
        <v>5084</v>
      </c>
      <c r="F1979" s="32" t="s">
        <v>5085</v>
      </c>
      <c r="G1979" s="33" t="s">
        <v>12</v>
      </c>
      <c r="H1979" s="34" t="s">
        <v>13</v>
      </c>
      <c r="I1979" s="35">
        <v>0.9889</v>
      </c>
      <c r="J1979" s="19">
        <f t="shared" si="30"/>
        <v>1283097.72</v>
      </c>
      <c r="K1979" s="37">
        <v>106924.81</v>
      </c>
      <c r="L1979" s="38"/>
    </row>
    <row r="1980" spans="1:12" s="39" customFormat="1" ht="12.95" customHeight="1" x14ac:dyDescent="0.25">
      <c r="A1980" s="226"/>
      <c r="B1980" s="29">
        <v>3903</v>
      </c>
      <c r="C1980" s="30">
        <v>37</v>
      </c>
      <c r="D1980" s="32" t="s">
        <v>690</v>
      </c>
      <c r="E1980" s="32" t="s">
        <v>5086</v>
      </c>
      <c r="F1980" s="32" t="s">
        <v>5087</v>
      </c>
      <c r="G1980" s="33" t="s">
        <v>12</v>
      </c>
      <c r="H1980" s="34" t="s">
        <v>13</v>
      </c>
      <c r="I1980" s="35">
        <v>0.95230000000000004</v>
      </c>
      <c r="J1980" s="19">
        <f t="shared" si="30"/>
        <v>1235609.28</v>
      </c>
      <c r="K1980" s="37">
        <v>102967.44</v>
      </c>
      <c r="L1980" s="38"/>
    </row>
    <row r="1981" spans="1:12" s="39" customFormat="1" ht="12.95" customHeight="1" x14ac:dyDescent="0.25">
      <c r="A1981" s="226"/>
      <c r="B1981" s="29">
        <v>3918</v>
      </c>
      <c r="C1981" s="30">
        <v>38</v>
      </c>
      <c r="D1981" s="32" t="s">
        <v>3160</v>
      </c>
      <c r="E1981" s="32" t="s">
        <v>5088</v>
      </c>
      <c r="F1981" s="32" t="s">
        <v>5089</v>
      </c>
      <c r="G1981" s="33" t="s">
        <v>12</v>
      </c>
      <c r="H1981" s="34" t="s">
        <v>13</v>
      </c>
      <c r="I1981" s="35">
        <v>0.95130000000000003</v>
      </c>
      <c r="J1981" s="19">
        <f t="shared" si="30"/>
        <v>1234311.72</v>
      </c>
      <c r="K1981" s="37">
        <v>102859.31</v>
      </c>
      <c r="L1981" s="38"/>
    </row>
    <row r="1982" spans="1:12" s="39" customFormat="1" ht="12.95" customHeight="1" x14ac:dyDescent="0.25">
      <c r="A1982" s="226"/>
      <c r="B1982" s="29"/>
      <c r="C1982" s="30"/>
      <c r="D1982" s="49" t="s">
        <v>47</v>
      </c>
      <c r="E1982" s="42"/>
      <c r="F1982" s="42"/>
      <c r="G1982" s="27"/>
      <c r="H1982" s="34"/>
      <c r="I1982" s="35"/>
      <c r="J1982" s="19"/>
      <c r="K1982" s="37"/>
      <c r="L1982" s="38"/>
    </row>
    <row r="1983" spans="1:12" s="39" customFormat="1" ht="12.95" customHeight="1" x14ac:dyDescent="0.25">
      <c r="A1983" s="226"/>
      <c r="B1983" s="29">
        <v>3915</v>
      </c>
      <c r="C1983" s="30">
        <v>1</v>
      </c>
      <c r="D1983" s="32" t="s">
        <v>5090</v>
      </c>
      <c r="E1983" s="32" t="s">
        <v>5091</v>
      </c>
      <c r="F1983" s="32" t="s">
        <v>5026</v>
      </c>
      <c r="G1983" s="33" t="s">
        <v>51</v>
      </c>
      <c r="H1983" s="34" t="s">
        <v>13</v>
      </c>
      <c r="I1983" s="35">
        <v>0.96099999999999997</v>
      </c>
      <c r="J1983" s="19">
        <f t="shared" ref="J1983:J2047" si="31">ROUND(K1983*12,2)</f>
        <v>1975431.6</v>
      </c>
      <c r="K1983" s="37">
        <v>164619.29999999999</v>
      </c>
      <c r="L1983" s="38"/>
    </row>
    <row r="1984" spans="1:12" s="39" customFormat="1" ht="12.95" customHeight="1" x14ac:dyDescent="0.25">
      <c r="A1984" s="227"/>
      <c r="B1984" s="29">
        <v>3901</v>
      </c>
      <c r="C1984" s="30">
        <v>2</v>
      </c>
      <c r="D1984" s="74" t="s">
        <v>5092</v>
      </c>
      <c r="E1984" s="32" t="s">
        <v>5093</v>
      </c>
      <c r="F1984" s="32" t="s">
        <v>5094</v>
      </c>
      <c r="G1984" s="33" t="s">
        <v>51</v>
      </c>
      <c r="H1984" s="34" t="s">
        <v>13</v>
      </c>
      <c r="I1984" s="35">
        <v>0.97570000000000001</v>
      </c>
      <c r="J1984" s="19">
        <f t="shared" si="31"/>
        <v>2005648.92</v>
      </c>
      <c r="K1984" s="37">
        <v>167137.41</v>
      </c>
      <c r="L1984" s="38"/>
    </row>
    <row r="1985" spans="1:12" s="39" customFormat="1" ht="12.95" customHeight="1" x14ac:dyDescent="0.25">
      <c r="A1985" s="228" t="s">
        <v>5095</v>
      </c>
      <c r="B1985" s="29"/>
      <c r="C1985" s="30"/>
      <c r="D1985" s="31" t="s">
        <v>11</v>
      </c>
      <c r="E1985" s="32"/>
      <c r="F1985" s="32"/>
      <c r="G1985" s="33"/>
      <c r="H1985" s="34"/>
      <c r="I1985" s="35"/>
      <c r="J1985" s="19"/>
      <c r="K1985" s="37"/>
      <c r="L1985" s="38"/>
    </row>
    <row r="1986" spans="1:12" s="39" customFormat="1" ht="12.95" customHeight="1" x14ac:dyDescent="0.25">
      <c r="A1986" s="229"/>
      <c r="B1986" s="43">
        <v>4039</v>
      </c>
      <c r="C1986" s="30">
        <v>1</v>
      </c>
      <c r="D1986" s="32" t="s">
        <v>5096</v>
      </c>
      <c r="E1986" s="32" t="s">
        <v>5097</v>
      </c>
      <c r="F1986" s="32" t="s">
        <v>5098</v>
      </c>
      <c r="G1986" s="33" t="s">
        <v>12</v>
      </c>
      <c r="H1986" s="34" t="s">
        <v>13</v>
      </c>
      <c r="I1986" s="35">
        <v>0.95450000000000002</v>
      </c>
      <c r="J1986" s="19">
        <f t="shared" si="31"/>
        <v>1238463.72</v>
      </c>
      <c r="K1986" s="37">
        <v>103205.31</v>
      </c>
      <c r="L1986" s="38"/>
    </row>
    <row r="1987" spans="1:12" s="39" customFormat="1" ht="12.95" customHeight="1" x14ac:dyDescent="0.25">
      <c r="A1987" s="229"/>
      <c r="B1987" s="29">
        <v>4022</v>
      </c>
      <c r="C1987" s="30">
        <v>2</v>
      </c>
      <c r="D1987" s="42" t="s">
        <v>5099</v>
      </c>
      <c r="E1987" s="42" t="s">
        <v>5100</v>
      </c>
      <c r="F1987" s="42" t="s">
        <v>5101</v>
      </c>
      <c r="G1987" s="33" t="s">
        <v>12</v>
      </c>
      <c r="H1987" s="34" t="s">
        <v>13</v>
      </c>
      <c r="I1987" s="35">
        <v>0.96050000000000002</v>
      </c>
      <c r="J1987" s="19">
        <f t="shared" si="31"/>
        <v>1246248.72</v>
      </c>
      <c r="K1987" s="37">
        <v>103854.06</v>
      </c>
      <c r="L1987" s="38"/>
    </row>
    <row r="1988" spans="1:12" s="39" customFormat="1" ht="12.95" customHeight="1" x14ac:dyDescent="0.25">
      <c r="A1988" s="229"/>
      <c r="B1988" s="29">
        <v>4036</v>
      </c>
      <c r="C1988" s="30">
        <v>3</v>
      </c>
      <c r="D1988" s="32" t="s">
        <v>5102</v>
      </c>
      <c r="E1988" s="32" t="s">
        <v>5103</v>
      </c>
      <c r="F1988" s="32" t="s">
        <v>5104</v>
      </c>
      <c r="G1988" s="33" t="s">
        <v>12</v>
      </c>
      <c r="H1988" s="34" t="s">
        <v>13</v>
      </c>
      <c r="I1988" s="35">
        <v>0.95720000000000005</v>
      </c>
      <c r="J1988" s="19">
        <f t="shared" si="31"/>
        <v>1241967</v>
      </c>
      <c r="K1988" s="37">
        <v>103497.25</v>
      </c>
      <c r="L1988" s="38"/>
    </row>
    <row r="1989" spans="1:12" s="39" customFormat="1" ht="12.95" customHeight="1" x14ac:dyDescent="0.25">
      <c r="A1989" s="229"/>
      <c r="B1989" s="29">
        <v>4016</v>
      </c>
      <c r="C1989" s="30">
        <v>4</v>
      </c>
      <c r="D1989" s="32" t="s">
        <v>5105</v>
      </c>
      <c r="E1989" s="32" t="s">
        <v>150</v>
      </c>
      <c r="F1989" s="32" t="s">
        <v>5106</v>
      </c>
      <c r="G1989" s="33" t="s">
        <v>12</v>
      </c>
      <c r="H1989" s="34" t="s">
        <v>13</v>
      </c>
      <c r="I1989" s="35">
        <v>0.93689999999999996</v>
      </c>
      <c r="J1989" s="19">
        <f t="shared" si="31"/>
        <v>1215627.72</v>
      </c>
      <c r="K1989" s="37">
        <v>101302.31</v>
      </c>
      <c r="L1989" s="38"/>
    </row>
    <row r="1990" spans="1:12" s="39" customFormat="1" ht="12.95" customHeight="1" x14ac:dyDescent="0.25">
      <c r="A1990" s="229"/>
      <c r="B1990" s="29">
        <v>4031</v>
      </c>
      <c r="C1990" s="30">
        <v>5</v>
      </c>
      <c r="D1990" s="32" t="s">
        <v>5107</v>
      </c>
      <c r="E1990" s="32" t="s">
        <v>5108</v>
      </c>
      <c r="F1990" s="32" t="s">
        <v>174</v>
      </c>
      <c r="G1990" s="33" t="s">
        <v>12</v>
      </c>
      <c r="H1990" s="34" t="s">
        <v>13</v>
      </c>
      <c r="I1990" s="35">
        <v>0.9869</v>
      </c>
      <c r="J1990" s="19">
        <f t="shared" si="31"/>
        <v>1280502.72</v>
      </c>
      <c r="K1990" s="37">
        <v>106708.56</v>
      </c>
      <c r="L1990" s="38"/>
    </row>
    <row r="1991" spans="1:12" s="39" customFormat="1" ht="12.95" customHeight="1" x14ac:dyDescent="0.25">
      <c r="A1991" s="229"/>
      <c r="B1991" s="29">
        <v>4001</v>
      </c>
      <c r="C1991" s="30">
        <v>6</v>
      </c>
      <c r="D1991" s="32" t="s">
        <v>5109</v>
      </c>
      <c r="E1991" s="32" t="s">
        <v>5110</v>
      </c>
      <c r="F1991" s="32" t="s">
        <v>5111</v>
      </c>
      <c r="G1991" s="33" t="s">
        <v>12</v>
      </c>
      <c r="H1991" s="34" t="s">
        <v>13</v>
      </c>
      <c r="I1991" s="35">
        <v>0.9829</v>
      </c>
      <c r="J1991" s="19">
        <f t="shared" si="31"/>
        <v>1275312.72</v>
      </c>
      <c r="K1991" s="37">
        <v>106276.06</v>
      </c>
      <c r="L1991" s="38"/>
    </row>
    <row r="1992" spans="1:12" s="39" customFormat="1" ht="12.95" customHeight="1" x14ac:dyDescent="0.25">
      <c r="A1992" s="229"/>
      <c r="B1992" s="29">
        <v>4025</v>
      </c>
      <c r="C1992" s="30">
        <v>7</v>
      </c>
      <c r="D1992" s="32" t="s">
        <v>5112</v>
      </c>
      <c r="E1992" s="32" t="s">
        <v>5113</v>
      </c>
      <c r="F1992" s="32" t="s">
        <v>5114</v>
      </c>
      <c r="G1992" s="33" t="s">
        <v>12</v>
      </c>
      <c r="H1992" s="34" t="s">
        <v>13</v>
      </c>
      <c r="I1992" s="35">
        <v>0.97589999999999999</v>
      </c>
      <c r="J1992" s="19">
        <f t="shared" si="31"/>
        <v>1266230.28</v>
      </c>
      <c r="K1992" s="37">
        <v>105519.19</v>
      </c>
      <c r="L1992" s="38"/>
    </row>
    <row r="1993" spans="1:12" s="39" customFormat="1" ht="12.95" customHeight="1" x14ac:dyDescent="0.25">
      <c r="A1993" s="229"/>
      <c r="B1993" s="29">
        <v>4015</v>
      </c>
      <c r="C1993" s="30">
        <v>8</v>
      </c>
      <c r="D1993" s="32" t="s">
        <v>5115</v>
      </c>
      <c r="E1993" s="32" t="s">
        <v>5116</v>
      </c>
      <c r="F1993" s="32" t="s">
        <v>5117</v>
      </c>
      <c r="G1993" s="33" t="s">
        <v>12</v>
      </c>
      <c r="H1993" s="34" t="s">
        <v>13</v>
      </c>
      <c r="I1993" s="35">
        <v>0.93769999999999998</v>
      </c>
      <c r="J1993" s="19">
        <f t="shared" si="31"/>
        <v>1216665.72</v>
      </c>
      <c r="K1993" s="37">
        <v>101388.81</v>
      </c>
      <c r="L1993" s="38"/>
    </row>
    <row r="1994" spans="1:12" s="39" customFormat="1" ht="12.95" customHeight="1" x14ac:dyDescent="0.25">
      <c r="A1994" s="229"/>
      <c r="B1994" s="29">
        <v>4013</v>
      </c>
      <c r="C1994" s="30">
        <v>9</v>
      </c>
      <c r="D1994" s="32" t="s">
        <v>5118</v>
      </c>
      <c r="E1994" s="32" t="s">
        <v>5119</v>
      </c>
      <c r="F1994" s="32" t="s">
        <v>5120</v>
      </c>
      <c r="G1994" s="33" t="s">
        <v>12</v>
      </c>
      <c r="H1994" s="34" t="s">
        <v>13</v>
      </c>
      <c r="I1994" s="35">
        <v>0.94089999999999996</v>
      </c>
      <c r="J1994" s="19">
        <f t="shared" si="31"/>
        <v>1220817.72</v>
      </c>
      <c r="K1994" s="37">
        <v>101734.81</v>
      </c>
      <c r="L1994" s="38"/>
    </row>
    <row r="1995" spans="1:12" s="39" customFormat="1" ht="12.95" customHeight="1" x14ac:dyDescent="0.25">
      <c r="A1995" s="229"/>
      <c r="B1995" s="29">
        <v>4040</v>
      </c>
      <c r="C1995" s="30">
        <v>10</v>
      </c>
      <c r="D1995" s="42" t="s">
        <v>5121</v>
      </c>
      <c r="E1995" s="42" t="s">
        <v>5122</v>
      </c>
      <c r="F1995" s="42" t="s">
        <v>5123</v>
      </c>
      <c r="G1995" s="33" t="s">
        <v>12</v>
      </c>
      <c r="H1995" s="34" t="s">
        <v>13</v>
      </c>
      <c r="I1995" s="35">
        <v>0.94520000000000004</v>
      </c>
      <c r="J1995" s="19">
        <f t="shared" si="31"/>
        <v>1226397</v>
      </c>
      <c r="K1995" s="37">
        <v>102199.75</v>
      </c>
      <c r="L1995" s="38"/>
    </row>
    <row r="1996" spans="1:12" s="39" customFormat="1" ht="12.95" customHeight="1" x14ac:dyDescent="0.25">
      <c r="A1996" s="229"/>
      <c r="B1996" s="29">
        <v>4021</v>
      </c>
      <c r="C1996" s="30">
        <v>11</v>
      </c>
      <c r="D1996" s="32" t="s">
        <v>5124</v>
      </c>
      <c r="E1996" s="32" t="s">
        <v>1673</v>
      </c>
      <c r="F1996" s="32" t="s">
        <v>5114</v>
      </c>
      <c r="G1996" s="33" t="s">
        <v>12</v>
      </c>
      <c r="H1996" s="34" t="s">
        <v>13</v>
      </c>
      <c r="I1996" s="35">
        <v>0.98719999999999997</v>
      </c>
      <c r="J1996" s="19">
        <f t="shared" si="31"/>
        <v>1280892</v>
      </c>
      <c r="K1996" s="37">
        <v>106741</v>
      </c>
      <c r="L1996" s="38"/>
    </row>
    <row r="1997" spans="1:12" s="39" customFormat="1" ht="12.95" customHeight="1" x14ac:dyDescent="0.25">
      <c r="A1997" s="229"/>
      <c r="B1997" s="29">
        <v>4014</v>
      </c>
      <c r="C1997" s="30">
        <v>12</v>
      </c>
      <c r="D1997" s="32" t="s">
        <v>5125</v>
      </c>
      <c r="E1997" s="32" t="s">
        <v>5126</v>
      </c>
      <c r="F1997" s="32" t="s">
        <v>190</v>
      </c>
      <c r="G1997" s="33" t="s">
        <v>12</v>
      </c>
      <c r="H1997" s="34" t="s">
        <v>13</v>
      </c>
      <c r="I1997" s="35">
        <v>0.94020000000000004</v>
      </c>
      <c r="J1997" s="19">
        <f t="shared" si="31"/>
        <v>1219909.56</v>
      </c>
      <c r="K1997" s="37">
        <v>101659.13</v>
      </c>
      <c r="L1997" s="38"/>
    </row>
    <row r="1998" spans="1:12" s="39" customFormat="1" ht="12.95" customHeight="1" x14ac:dyDescent="0.25">
      <c r="A1998" s="229"/>
      <c r="B1998" s="29">
        <v>4026</v>
      </c>
      <c r="C1998" s="30">
        <v>13</v>
      </c>
      <c r="D1998" s="32" t="s">
        <v>5127</v>
      </c>
      <c r="E1998" s="32" t="s">
        <v>5128</v>
      </c>
      <c r="F1998" s="32" t="s">
        <v>5129</v>
      </c>
      <c r="G1998" s="33" t="s">
        <v>12</v>
      </c>
      <c r="H1998" s="34" t="s">
        <v>13</v>
      </c>
      <c r="I1998" s="35">
        <v>0.99490000000000001</v>
      </c>
      <c r="J1998" s="19">
        <f t="shared" si="31"/>
        <v>1290882.72</v>
      </c>
      <c r="K1998" s="37">
        <v>107573.56</v>
      </c>
      <c r="L1998" s="38"/>
    </row>
    <row r="1999" spans="1:12" s="39" customFormat="1" ht="12.95" customHeight="1" x14ac:dyDescent="0.25">
      <c r="A1999" s="229"/>
      <c r="B1999" s="29">
        <v>4003</v>
      </c>
      <c r="C1999" s="30">
        <v>14</v>
      </c>
      <c r="D1999" s="32" t="s">
        <v>5130</v>
      </c>
      <c r="E1999" s="32" t="s">
        <v>5131</v>
      </c>
      <c r="F1999" s="32" t="s">
        <v>5132</v>
      </c>
      <c r="G1999" s="33" t="s">
        <v>12</v>
      </c>
      <c r="H1999" s="34" t="s">
        <v>13</v>
      </c>
      <c r="I1999" s="35">
        <v>0.94469999999999998</v>
      </c>
      <c r="J1999" s="19">
        <f t="shared" si="31"/>
        <v>1225748.28</v>
      </c>
      <c r="K1999" s="37">
        <v>102145.69</v>
      </c>
      <c r="L1999" s="38"/>
    </row>
    <row r="2000" spans="1:12" s="39" customFormat="1" ht="12.95" customHeight="1" x14ac:dyDescent="0.25">
      <c r="A2000" s="229"/>
      <c r="B2000" s="29">
        <v>4030</v>
      </c>
      <c r="C2000" s="30">
        <v>15</v>
      </c>
      <c r="D2000" s="32" t="s">
        <v>5133</v>
      </c>
      <c r="E2000" s="32" t="s">
        <v>5134</v>
      </c>
      <c r="F2000" s="32" t="s">
        <v>5135</v>
      </c>
      <c r="G2000" s="33" t="s">
        <v>12</v>
      </c>
      <c r="H2000" s="34" t="s">
        <v>13</v>
      </c>
      <c r="I2000" s="35">
        <v>0.97019999999999995</v>
      </c>
      <c r="J2000" s="19">
        <f t="shared" si="31"/>
        <v>1258834.56</v>
      </c>
      <c r="K2000" s="37">
        <v>104902.88</v>
      </c>
      <c r="L2000" s="38"/>
    </row>
    <row r="2001" spans="1:12" s="39" customFormat="1" ht="12.95" customHeight="1" x14ac:dyDescent="0.25">
      <c r="A2001" s="229"/>
      <c r="B2001" s="29">
        <v>4034</v>
      </c>
      <c r="C2001" s="30">
        <v>16</v>
      </c>
      <c r="D2001" s="32" t="s">
        <v>5136</v>
      </c>
      <c r="E2001" s="32" t="s">
        <v>5137</v>
      </c>
      <c r="F2001" s="32" t="s">
        <v>5138</v>
      </c>
      <c r="G2001" s="33" t="s">
        <v>12</v>
      </c>
      <c r="H2001" s="34" t="s">
        <v>13</v>
      </c>
      <c r="I2001" s="35">
        <v>0.9869</v>
      </c>
      <c r="J2001" s="19">
        <f t="shared" si="31"/>
        <v>1280502.72</v>
      </c>
      <c r="K2001" s="37">
        <v>106708.56</v>
      </c>
      <c r="L2001" s="38"/>
    </row>
    <row r="2002" spans="1:12" s="39" customFormat="1" ht="12.95" customHeight="1" x14ac:dyDescent="0.25">
      <c r="A2002" s="229"/>
      <c r="B2002" s="29">
        <v>4010</v>
      </c>
      <c r="C2002" s="30">
        <v>17</v>
      </c>
      <c r="D2002" s="32" t="s">
        <v>5139</v>
      </c>
      <c r="E2002" s="32" t="s">
        <v>5140</v>
      </c>
      <c r="F2002" s="32" t="s">
        <v>5141</v>
      </c>
      <c r="G2002" s="33" t="s">
        <v>12</v>
      </c>
      <c r="H2002" s="34" t="s">
        <v>13</v>
      </c>
      <c r="I2002" s="35">
        <v>0.94420000000000004</v>
      </c>
      <c r="J2002" s="19">
        <f t="shared" si="31"/>
        <v>1225099.56</v>
      </c>
      <c r="K2002" s="37">
        <v>102091.63</v>
      </c>
      <c r="L2002" s="38"/>
    </row>
    <row r="2003" spans="1:12" s="39" customFormat="1" ht="12.95" customHeight="1" x14ac:dyDescent="0.25">
      <c r="A2003" s="229"/>
      <c r="B2003" s="29">
        <v>4032</v>
      </c>
      <c r="C2003" s="30">
        <v>18</v>
      </c>
      <c r="D2003" s="42" t="s">
        <v>5142</v>
      </c>
      <c r="E2003" s="42" t="s">
        <v>5143</v>
      </c>
      <c r="F2003" s="42" t="s">
        <v>5144</v>
      </c>
      <c r="G2003" s="33" t="s">
        <v>12</v>
      </c>
      <c r="H2003" s="34" t="s">
        <v>13</v>
      </c>
      <c r="I2003" s="35">
        <v>0.96220000000000006</v>
      </c>
      <c r="J2003" s="19">
        <f t="shared" si="31"/>
        <v>1248454.56</v>
      </c>
      <c r="K2003" s="37">
        <v>104037.88</v>
      </c>
      <c r="L2003" s="38"/>
    </row>
    <row r="2004" spans="1:12" s="39" customFormat="1" ht="12.95" customHeight="1" x14ac:dyDescent="0.25">
      <c r="A2004" s="229"/>
      <c r="B2004" s="29">
        <v>4005</v>
      </c>
      <c r="C2004" s="30">
        <v>19</v>
      </c>
      <c r="D2004" s="32" t="s">
        <v>5145</v>
      </c>
      <c r="E2004" s="32" t="s">
        <v>5146</v>
      </c>
      <c r="F2004" s="32" t="s">
        <v>5147</v>
      </c>
      <c r="G2004" s="33" t="s">
        <v>12</v>
      </c>
      <c r="H2004" s="34" t="s">
        <v>13</v>
      </c>
      <c r="I2004" s="35">
        <v>0.95499999999999996</v>
      </c>
      <c r="J2004" s="19">
        <f t="shared" si="31"/>
        <v>1239112.56</v>
      </c>
      <c r="K2004" s="37">
        <v>103259.38</v>
      </c>
      <c r="L2004" s="38"/>
    </row>
    <row r="2005" spans="1:12" s="39" customFormat="1" ht="12.95" customHeight="1" x14ac:dyDescent="0.25">
      <c r="A2005" s="229"/>
      <c r="B2005" s="29">
        <v>4033</v>
      </c>
      <c r="C2005" s="30">
        <v>20</v>
      </c>
      <c r="D2005" s="32" t="s">
        <v>5148</v>
      </c>
      <c r="E2005" s="32" t="s">
        <v>5149</v>
      </c>
      <c r="F2005" s="32" t="s">
        <v>5150</v>
      </c>
      <c r="G2005" s="33" t="s">
        <v>12</v>
      </c>
      <c r="H2005" s="34" t="s">
        <v>13</v>
      </c>
      <c r="I2005" s="35">
        <v>0.95220000000000005</v>
      </c>
      <c r="J2005" s="19">
        <f t="shared" si="31"/>
        <v>1235479.56</v>
      </c>
      <c r="K2005" s="37">
        <v>102956.63</v>
      </c>
      <c r="L2005" s="38"/>
    </row>
    <row r="2006" spans="1:12" s="39" customFormat="1" ht="12.95" customHeight="1" x14ac:dyDescent="0.25">
      <c r="A2006" s="229"/>
      <c r="B2006" s="29">
        <v>4028</v>
      </c>
      <c r="C2006" s="30">
        <v>21</v>
      </c>
      <c r="D2006" s="32" t="s">
        <v>5151</v>
      </c>
      <c r="E2006" s="32" t="s">
        <v>5152</v>
      </c>
      <c r="F2006" s="32" t="s">
        <v>5153</v>
      </c>
      <c r="G2006" s="33" t="s">
        <v>12</v>
      </c>
      <c r="H2006" s="34" t="s">
        <v>13</v>
      </c>
      <c r="I2006" s="35">
        <v>0.95420000000000005</v>
      </c>
      <c r="J2006" s="19">
        <f t="shared" si="31"/>
        <v>1238074.56</v>
      </c>
      <c r="K2006" s="37">
        <v>103172.88</v>
      </c>
      <c r="L2006" s="38"/>
    </row>
    <row r="2007" spans="1:12" s="39" customFormat="1" ht="12.95" customHeight="1" x14ac:dyDescent="0.25">
      <c r="A2007" s="229"/>
      <c r="B2007" s="29">
        <v>4027</v>
      </c>
      <c r="C2007" s="30">
        <v>22</v>
      </c>
      <c r="D2007" s="32" t="s">
        <v>5154</v>
      </c>
      <c r="E2007" s="32" t="s">
        <v>5155</v>
      </c>
      <c r="F2007" s="32" t="s">
        <v>5156</v>
      </c>
      <c r="G2007" s="33" t="s">
        <v>12</v>
      </c>
      <c r="H2007" s="34" t="s">
        <v>13</v>
      </c>
      <c r="I2007" s="35">
        <v>0.94220000000000004</v>
      </c>
      <c r="J2007" s="19">
        <f t="shared" si="31"/>
        <v>1222504.56</v>
      </c>
      <c r="K2007" s="37">
        <v>101875.38</v>
      </c>
      <c r="L2007" s="38"/>
    </row>
    <row r="2008" spans="1:12" s="39" customFormat="1" ht="12.95" customHeight="1" x14ac:dyDescent="0.25">
      <c r="A2008" s="229"/>
      <c r="B2008" s="29">
        <v>4009</v>
      </c>
      <c r="C2008" s="30">
        <v>23</v>
      </c>
      <c r="D2008" s="32" t="s">
        <v>5157</v>
      </c>
      <c r="E2008" s="32" t="s">
        <v>5158</v>
      </c>
      <c r="F2008" s="32" t="s">
        <v>5159</v>
      </c>
      <c r="G2008" s="33" t="s">
        <v>12</v>
      </c>
      <c r="H2008" s="34" t="s">
        <v>13</v>
      </c>
      <c r="I2008" s="35">
        <v>0.94769999999999999</v>
      </c>
      <c r="J2008" s="19">
        <f t="shared" si="31"/>
        <v>1229640.72</v>
      </c>
      <c r="K2008" s="37">
        <v>102470.06</v>
      </c>
      <c r="L2008" s="38"/>
    </row>
    <row r="2009" spans="1:12" s="39" customFormat="1" ht="12.95" customHeight="1" x14ac:dyDescent="0.25">
      <c r="A2009" s="229"/>
      <c r="B2009" s="29">
        <v>4007</v>
      </c>
      <c r="C2009" s="30">
        <v>24</v>
      </c>
      <c r="D2009" s="32" t="s">
        <v>5160</v>
      </c>
      <c r="E2009" s="32" t="s">
        <v>5161</v>
      </c>
      <c r="F2009" s="32" t="s">
        <v>5162</v>
      </c>
      <c r="G2009" s="33" t="s">
        <v>12</v>
      </c>
      <c r="H2009" s="34" t="s">
        <v>13</v>
      </c>
      <c r="I2009" s="35">
        <v>0.94669999999999999</v>
      </c>
      <c r="J2009" s="19">
        <f t="shared" si="31"/>
        <v>1228343.28</v>
      </c>
      <c r="K2009" s="37">
        <v>102361.94</v>
      </c>
      <c r="L2009" s="38"/>
    </row>
    <row r="2010" spans="1:12" s="39" customFormat="1" ht="12.95" customHeight="1" x14ac:dyDescent="0.25">
      <c r="A2010" s="229"/>
      <c r="B2010" s="29">
        <v>4037</v>
      </c>
      <c r="C2010" s="30">
        <v>25</v>
      </c>
      <c r="D2010" s="32" t="s">
        <v>5163</v>
      </c>
      <c r="E2010" s="32" t="s">
        <v>5164</v>
      </c>
      <c r="F2010" s="32" t="s">
        <v>5165</v>
      </c>
      <c r="G2010" s="33" t="s">
        <v>12</v>
      </c>
      <c r="H2010" s="34" t="s">
        <v>13</v>
      </c>
      <c r="I2010" s="35">
        <v>0.94520000000000004</v>
      </c>
      <c r="J2010" s="19">
        <f t="shared" si="31"/>
        <v>1226397</v>
      </c>
      <c r="K2010" s="37">
        <v>102199.75</v>
      </c>
      <c r="L2010" s="38"/>
    </row>
    <row r="2011" spans="1:12" s="39" customFormat="1" ht="12.95" customHeight="1" x14ac:dyDescent="0.25">
      <c r="A2011" s="229"/>
      <c r="B2011" s="29">
        <v>4023</v>
      </c>
      <c r="C2011" s="30">
        <v>26</v>
      </c>
      <c r="D2011" s="42" t="s">
        <v>5166</v>
      </c>
      <c r="E2011" s="42" t="s">
        <v>5167</v>
      </c>
      <c r="F2011" s="42" t="s">
        <v>5168</v>
      </c>
      <c r="G2011" s="27" t="s">
        <v>12</v>
      </c>
      <c r="H2011" s="34" t="s">
        <v>13</v>
      </c>
      <c r="I2011" s="35">
        <v>0.94569999999999999</v>
      </c>
      <c r="J2011" s="19">
        <f t="shared" si="31"/>
        <v>1227045.72</v>
      </c>
      <c r="K2011" s="37">
        <v>102253.81</v>
      </c>
      <c r="L2011" s="38"/>
    </row>
    <row r="2012" spans="1:12" s="39" customFormat="1" ht="12.95" customHeight="1" x14ac:dyDescent="0.25">
      <c r="A2012" s="229"/>
      <c r="B2012" s="29">
        <v>4008</v>
      </c>
      <c r="C2012" s="30">
        <v>27</v>
      </c>
      <c r="D2012" s="32" t="s">
        <v>5169</v>
      </c>
      <c r="E2012" s="32" t="s">
        <v>5170</v>
      </c>
      <c r="F2012" s="32" t="s">
        <v>5171</v>
      </c>
      <c r="G2012" s="50" t="s">
        <v>12</v>
      </c>
      <c r="H2012" s="34" t="s">
        <v>13</v>
      </c>
      <c r="I2012" s="35">
        <v>0.96250000000000002</v>
      </c>
      <c r="J2012" s="19">
        <f t="shared" si="31"/>
        <v>1248843.72</v>
      </c>
      <c r="K2012" s="37">
        <v>104070.31</v>
      </c>
      <c r="L2012" s="38"/>
    </row>
    <row r="2013" spans="1:12" s="39" customFormat="1" ht="12.95" customHeight="1" x14ac:dyDescent="0.25">
      <c r="A2013" s="229"/>
      <c r="B2013" s="29">
        <v>4024</v>
      </c>
      <c r="C2013" s="30">
        <v>28</v>
      </c>
      <c r="D2013" s="42" t="s">
        <v>5172</v>
      </c>
      <c r="E2013" s="42" t="s">
        <v>5173</v>
      </c>
      <c r="F2013" s="42" t="s">
        <v>5174</v>
      </c>
      <c r="G2013" s="27" t="s">
        <v>12</v>
      </c>
      <c r="H2013" s="34" t="s">
        <v>13</v>
      </c>
      <c r="I2013" s="35">
        <v>0.94920000000000004</v>
      </c>
      <c r="J2013" s="19">
        <f t="shared" si="31"/>
        <v>1231587</v>
      </c>
      <c r="K2013" s="37">
        <v>102632.25</v>
      </c>
      <c r="L2013" s="38"/>
    </row>
    <row r="2014" spans="1:12" s="39" customFormat="1" ht="12.95" customHeight="1" x14ac:dyDescent="0.25">
      <c r="A2014" s="229"/>
      <c r="B2014" s="29">
        <v>4038</v>
      </c>
      <c r="C2014" s="30">
        <v>29</v>
      </c>
      <c r="D2014" s="32" t="s">
        <v>5175</v>
      </c>
      <c r="E2014" s="32" t="s">
        <v>5176</v>
      </c>
      <c r="F2014" s="32" t="s">
        <v>5177</v>
      </c>
      <c r="G2014" s="50" t="s">
        <v>12</v>
      </c>
      <c r="H2014" s="34" t="s">
        <v>13</v>
      </c>
      <c r="I2014" s="35">
        <v>0.94520000000000004</v>
      </c>
      <c r="J2014" s="19">
        <f t="shared" si="31"/>
        <v>1226397</v>
      </c>
      <c r="K2014" s="37">
        <v>102199.75</v>
      </c>
      <c r="L2014" s="38"/>
    </row>
    <row r="2015" spans="1:12" s="39" customFormat="1" ht="12.95" customHeight="1" x14ac:dyDescent="0.25">
      <c r="A2015" s="229"/>
      <c r="B2015" s="29">
        <v>4029</v>
      </c>
      <c r="C2015" s="30">
        <v>30</v>
      </c>
      <c r="D2015" s="32" t="s">
        <v>5178</v>
      </c>
      <c r="E2015" s="32" t="s">
        <v>5179</v>
      </c>
      <c r="F2015" s="32" t="s">
        <v>5180</v>
      </c>
      <c r="G2015" s="50" t="s">
        <v>12</v>
      </c>
      <c r="H2015" s="34" t="s">
        <v>13</v>
      </c>
      <c r="I2015" s="35">
        <v>0.9869</v>
      </c>
      <c r="J2015" s="19">
        <f t="shared" si="31"/>
        <v>1280502.72</v>
      </c>
      <c r="K2015" s="37">
        <v>106708.56</v>
      </c>
      <c r="L2015" s="38"/>
    </row>
    <row r="2016" spans="1:12" s="39" customFormat="1" ht="12.95" customHeight="1" x14ac:dyDescent="0.25">
      <c r="A2016" s="229"/>
      <c r="B2016" s="29">
        <v>4000</v>
      </c>
      <c r="C2016" s="30">
        <v>31</v>
      </c>
      <c r="D2016" s="32" t="s">
        <v>5181</v>
      </c>
      <c r="E2016" s="32" t="s">
        <v>5182</v>
      </c>
      <c r="F2016" s="32" t="s">
        <v>5183</v>
      </c>
      <c r="G2016" s="50" t="s">
        <v>12</v>
      </c>
      <c r="H2016" s="34" t="s">
        <v>13</v>
      </c>
      <c r="I2016" s="35">
        <v>0.93869999999999998</v>
      </c>
      <c r="J2016" s="19">
        <f t="shared" si="31"/>
        <v>1217963.28</v>
      </c>
      <c r="K2016" s="37">
        <v>101496.94</v>
      </c>
      <c r="L2016" s="38"/>
    </row>
    <row r="2017" spans="1:12" s="39" customFormat="1" ht="12.95" customHeight="1" x14ac:dyDescent="0.25">
      <c r="A2017" s="229"/>
      <c r="B2017" s="29">
        <v>4012</v>
      </c>
      <c r="C2017" s="30">
        <v>32</v>
      </c>
      <c r="D2017" s="42" t="s">
        <v>5184</v>
      </c>
      <c r="E2017" s="42" t="s">
        <v>5185</v>
      </c>
      <c r="F2017" s="42" t="s">
        <v>5186</v>
      </c>
      <c r="G2017" s="27" t="s">
        <v>12</v>
      </c>
      <c r="H2017" s="34" t="s">
        <v>13</v>
      </c>
      <c r="I2017" s="35">
        <v>0.94669999999999999</v>
      </c>
      <c r="J2017" s="19">
        <f t="shared" si="31"/>
        <v>1228343.28</v>
      </c>
      <c r="K2017" s="37">
        <v>102361.94</v>
      </c>
      <c r="L2017" s="38"/>
    </row>
    <row r="2018" spans="1:12" s="39" customFormat="1" ht="12.95" customHeight="1" x14ac:dyDescent="0.25">
      <c r="A2018" s="229"/>
      <c r="B2018" s="29">
        <v>4035</v>
      </c>
      <c r="C2018" s="30">
        <v>33</v>
      </c>
      <c r="D2018" s="32" t="s">
        <v>5187</v>
      </c>
      <c r="E2018" s="32" t="s">
        <v>5188</v>
      </c>
      <c r="F2018" s="32" t="s">
        <v>5189</v>
      </c>
      <c r="G2018" s="33" t="s">
        <v>12</v>
      </c>
      <c r="H2018" s="34" t="s">
        <v>13</v>
      </c>
      <c r="I2018" s="35">
        <v>0.96419999999999995</v>
      </c>
      <c r="J2018" s="19">
        <f t="shared" si="31"/>
        <v>1251049.56</v>
      </c>
      <c r="K2018" s="37">
        <v>104254.13</v>
      </c>
      <c r="L2018" s="38"/>
    </row>
    <row r="2019" spans="1:12" s="39" customFormat="1" ht="12.95" customHeight="1" x14ac:dyDescent="0.25">
      <c r="A2019" s="229"/>
      <c r="B2019" s="29">
        <v>4006</v>
      </c>
      <c r="C2019" s="30">
        <v>34</v>
      </c>
      <c r="D2019" s="32" t="s">
        <v>5190</v>
      </c>
      <c r="E2019" s="32" t="s">
        <v>2370</v>
      </c>
      <c r="F2019" s="32" t="s">
        <v>5191</v>
      </c>
      <c r="G2019" s="33" t="s">
        <v>12</v>
      </c>
      <c r="H2019" s="34" t="s">
        <v>13</v>
      </c>
      <c r="I2019" s="35">
        <v>0.95669999999999999</v>
      </c>
      <c r="J2019" s="19">
        <f t="shared" si="31"/>
        <v>1241318.28</v>
      </c>
      <c r="K2019" s="37">
        <v>103443.19</v>
      </c>
      <c r="L2019" s="38"/>
    </row>
    <row r="2020" spans="1:12" s="39" customFormat="1" ht="12.95" customHeight="1" x14ac:dyDescent="0.25">
      <c r="A2020" s="229"/>
      <c r="B2020" s="43">
        <v>4020</v>
      </c>
      <c r="C2020" s="30">
        <v>35</v>
      </c>
      <c r="D2020" s="32" t="s">
        <v>5192</v>
      </c>
      <c r="E2020" s="32" t="s">
        <v>5193</v>
      </c>
      <c r="F2020" s="32" t="s">
        <v>5194</v>
      </c>
      <c r="G2020" s="33" t="s">
        <v>12</v>
      </c>
      <c r="H2020" s="34" t="s">
        <v>13</v>
      </c>
      <c r="I2020" s="35">
        <v>0.94320000000000004</v>
      </c>
      <c r="J2020" s="19">
        <f t="shared" si="31"/>
        <v>1223802</v>
      </c>
      <c r="K2020" s="37">
        <v>101983.5</v>
      </c>
      <c r="L2020" s="38"/>
    </row>
    <row r="2021" spans="1:12" s="39" customFormat="1" ht="12.95" customHeight="1" x14ac:dyDescent="0.25">
      <c r="A2021" s="229"/>
      <c r="B2021" s="29">
        <v>4004</v>
      </c>
      <c r="C2021" s="30">
        <v>36</v>
      </c>
      <c r="D2021" s="32" t="s">
        <v>5195</v>
      </c>
      <c r="E2021" s="32" t="s">
        <v>5196</v>
      </c>
      <c r="F2021" s="32" t="s">
        <v>174</v>
      </c>
      <c r="G2021" s="33" t="s">
        <v>12</v>
      </c>
      <c r="H2021" s="34" t="s">
        <v>13</v>
      </c>
      <c r="I2021" s="35">
        <v>0.96199999999999997</v>
      </c>
      <c r="J2021" s="19">
        <f t="shared" si="31"/>
        <v>1248195</v>
      </c>
      <c r="K2021" s="37">
        <v>104016.25</v>
      </c>
      <c r="L2021" s="38"/>
    </row>
    <row r="2022" spans="1:12" s="39" customFormat="1" ht="12.95" customHeight="1" x14ac:dyDescent="0.25">
      <c r="A2022" s="229"/>
      <c r="B2022" s="29">
        <v>4019</v>
      </c>
      <c r="C2022" s="30">
        <v>37</v>
      </c>
      <c r="D2022" s="32" t="s">
        <v>5197</v>
      </c>
      <c r="E2022" s="32" t="s">
        <v>5198</v>
      </c>
      <c r="F2022" s="32" t="s">
        <v>5199</v>
      </c>
      <c r="G2022" s="33" t="s">
        <v>12</v>
      </c>
      <c r="H2022" s="34" t="s">
        <v>13</v>
      </c>
      <c r="I2022" s="35">
        <v>0.96599999999999997</v>
      </c>
      <c r="J2022" s="19">
        <f t="shared" si="31"/>
        <v>1253385</v>
      </c>
      <c r="K2022" s="37">
        <v>104448.75</v>
      </c>
      <c r="L2022" s="38"/>
    </row>
    <row r="2023" spans="1:12" s="39" customFormat="1" ht="12.95" customHeight="1" x14ac:dyDescent="0.25">
      <c r="A2023" s="229"/>
      <c r="B2023" s="29">
        <v>4002</v>
      </c>
      <c r="C2023" s="30">
        <v>38</v>
      </c>
      <c r="D2023" s="42" t="s">
        <v>5200</v>
      </c>
      <c r="E2023" s="42" t="s">
        <v>5201</v>
      </c>
      <c r="F2023" s="42" t="s">
        <v>5202</v>
      </c>
      <c r="G2023" s="33" t="s">
        <v>12</v>
      </c>
      <c r="H2023" s="34" t="s">
        <v>13</v>
      </c>
      <c r="I2023" s="35">
        <v>0.96199999999999997</v>
      </c>
      <c r="J2023" s="19">
        <f t="shared" si="31"/>
        <v>1248195</v>
      </c>
      <c r="K2023" s="37">
        <v>104016.25</v>
      </c>
      <c r="L2023" s="38"/>
    </row>
    <row r="2024" spans="1:12" s="39" customFormat="1" ht="12.95" customHeight="1" x14ac:dyDescent="0.25">
      <c r="A2024" s="229"/>
      <c r="B2024" s="29">
        <v>4018</v>
      </c>
      <c r="C2024" s="30">
        <v>39</v>
      </c>
      <c r="D2024" s="32" t="s">
        <v>5203</v>
      </c>
      <c r="E2024" s="32" t="s">
        <v>5204</v>
      </c>
      <c r="F2024" s="32" t="s">
        <v>5205</v>
      </c>
      <c r="G2024" s="33" t="s">
        <v>12</v>
      </c>
      <c r="H2024" s="34" t="s">
        <v>13</v>
      </c>
      <c r="I2024" s="35">
        <v>0.94920000000000004</v>
      </c>
      <c r="J2024" s="19">
        <f t="shared" si="31"/>
        <v>1231587</v>
      </c>
      <c r="K2024" s="37">
        <v>102632.25</v>
      </c>
      <c r="L2024" s="38"/>
    </row>
    <row r="2025" spans="1:12" s="39" customFormat="1" ht="12.95" customHeight="1" x14ac:dyDescent="0.25">
      <c r="A2025" s="229"/>
      <c r="B2025" s="29">
        <v>4017</v>
      </c>
      <c r="C2025" s="30">
        <v>40</v>
      </c>
      <c r="D2025" s="32" t="s">
        <v>5206</v>
      </c>
      <c r="E2025" s="32" t="s">
        <v>5207</v>
      </c>
      <c r="F2025" s="32" t="s">
        <v>5208</v>
      </c>
      <c r="G2025" s="33" t="s">
        <v>12</v>
      </c>
      <c r="H2025" s="34" t="s">
        <v>13</v>
      </c>
      <c r="I2025" s="35">
        <v>0.96950000000000003</v>
      </c>
      <c r="J2025" s="19">
        <f t="shared" si="31"/>
        <v>1257926.28</v>
      </c>
      <c r="K2025" s="37">
        <v>104827.19</v>
      </c>
      <c r="L2025" s="38"/>
    </row>
    <row r="2026" spans="1:12" s="39" customFormat="1" ht="12.95" customHeight="1" x14ac:dyDescent="0.25">
      <c r="A2026" s="230"/>
      <c r="B2026" s="29">
        <v>4011</v>
      </c>
      <c r="C2026" s="30">
        <v>41</v>
      </c>
      <c r="D2026" s="32" t="s">
        <v>1322</v>
      </c>
      <c r="E2026" s="32" t="s">
        <v>1323</v>
      </c>
      <c r="F2026" s="32" t="s">
        <v>5209</v>
      </c>
      <c r="G2026" s="33" t="s">
        <v>12</v>
      </c>
      <c r="H2026" s="34" t="s">
        <v>13</v>
      </c>
      <c r="I2026" s="35">
        <v>0.96640000000000004</v>
      </c>
      <c r="J2026" s="19">
        <f t="shared" si="31"/>
        <v>1253904</v>
      </c>
      <c r="K2026" s="37">
        <v>104492</v>
      </c>
      <c r="L2026" s="38"/>
    </row>
    <row r="2027" spans="1:12" s="39" customFormat="1" ht="12.95" customHeight="1" x14ac:dyDescent="0.25">
      <c r="A2027" s="225" t="s">
        <v>5210</v>
      </c>
      <c r="B2027" s="29"/>
      <c r="C2027" s="30"/>
      <c r="D2027" s="31" t="s">
        <v>126</v>
      </c>
      <c r="E2027" s="32"/>
      <c r="F2027" s="32"/>
      <c r="G2027" s="33"/>
      <c r="H2027" s="34"/>
      <c r="I2027" s="35"/>
      <c r="J2027" s="19"/>
      <c r="K2027" s="37"/>
      <c r="L2027" s="38"/>
    </row>
    <row r="2028" spans="1:12" s="39" customFormat="1" ht="12.95" customHeight="1" x14ac:dyDescent="0.25">
      <c r="A2028" s="226"/>
      <c r="B2028" s="29">
        <v>1027</v>
      </c>
      <c r="C2028" s="30">
        <v>1</v>
      </c>
      <c r="D2028" s="42" t="s">
        <v>5211</v>
      </c>
      <c r="E2028" s="42" t="s">
        <v>5212</v>
      </c>
      <c r="F2028" s="42" t="s">
        <v>5213</v>
      </c>
      <c r="G2028" s="33" t="s">
        <v>130</v>
      </c>
      <c r="H2028" s="34" t="s">
        <v>13</v>
      </c>
      <c r="I2028" s="35">
        <v>0.93799999999999994</v>
      </c>
      <c r="J2028" s="19">
        <f t="shared" si="31"/>
        <v>608574.36</v>
      </c>
      <c r="K2028" s="37">
        <v>50714.53</v>
      </c>
      <c r="L2028" s="38"/>
    </row>
    <row r="2029" spans="1:12" s="39" customFormat="1" ht="12.95" customHeight="1" x14ac:dyDescent="0.25">
      <c r="A2029" s="226"/>
      <c r="B2029" s="29"/>
      <c r="C2029" s="30"/>
      <c r="D2029" s="31" t="s">
        <v>11</v>
      </c>
      <c r="E2029" s="32"/>
      <c r="F2029" s="32"/>
      <c r="G2029" s="33"/>
      <c r="H2029" s="34"/>
      <c r="I2029" s="35"/>
      <c r="J2029" s="19"/>
      <c r="K2029" s="37"/>
      <c r="L2029" s="38"/>
    </row>
    <row r="2030" spans="1:12" s="39" customFormat="1" ht="12.95" customHeight="1" x14ac:dyDescent="0.25">
      <c r="A2030" s="226"/>
      <c r="B2030" s="29">
        <v>1010</v>
      </c>
      <c r="C2030" s="30">
        <v>1</v>
      </c>
      <c r="D2030" s="42" t="s">
        <v>5214</v>
      </c>
      <c r="E2030" s="42" t="s">
        <v>5215</v>
      </c>
      <c r="F2030" s="42" t="s">
        <v>5216</v>
      </c>
      <c r="G2030" s="33" t="s">
        <v>12</v>
      </c>
      <c r="H2030" s="34" t="s">
        <v>13</v>
      </c>
      <c r="I2030" s="35">
        <v>0.93899999999999995</v>
      </c>
      <c r="J2030" s="19">
        <f t="shared" si="31"/>
        <v>1218352.56</v>
      </c>
      <c r="K2030" s="37">
        <v>101529.38</v>
      </c>
      <c r="L2030" s="38"/>
    </row>
    <row r="2031" spans="1:12" s="39" customFormat="1" ht="12.95" customHeight="1" x14ac:dyDescent="0.25">
      <c r="A2031" s="226"/>
      <c r="B2031" s="29">
        <v>1006</v>
      </c>
      <c r="C2031" s="30">
        <v>2</v>
      </c>
      <c r="D2031" s="53" t="s">
        <v>5668</v>
      </c>
      <c r="E2031" s="53" t="s">
        <v>5669</v>
      </c>
      <c r="F2031" s="53" t="s">
        <v>5670</v>
      </c>
      <c r="G2031" s="33" t="s">
        <v>12</v>
      </c>
      <c r="H2031" s="34" t="s">
        <v>13</v>
      </c>
      <c r="I2031" s="35">
        <v>0.92900000000000005</v>
      </c>
      <c r="J2031" s="19">
        <f t="shared" si="31"/>
        <v>1205377.56</v>
      </c>
      <c r="K2031" s="37">
        <v>100448.13</v>
      </c>
      <c r="L2031" s="38"/>
    </row>
    <row r="2032" spans="1:12" s="39" customFormat="1" ht="12.95" customHeight="1" x14ac:dyDescent="0.25">
      <c r="A2032" s="226"/>
      <c r="B2032" s="29">
        <v>1001</v>
      </c>
      <c r="C2032" s="30">
        <v>3</v>
      </c>
      <c r="D2032" s="32" t="s">
        <v>5092</v>
      </c>
      <c r="E2032" s="32" t="s">
        <v>5217</v>
      </c>
      <c r="F2032" s="32" t="s">
        <v>5218</v>
      </c>
      <c r="G2032" s="33" t="s">
        <v>12</v>
      </c>
      <c r="H2032" s="34" t="s">
        <v>13</v>
      </c>
      <c r="I2032" s="35">
        <v>0.93799999999999994</v>
      </c>
      <c r="J2032" s="19">
        <f t="shared" si="31"/>
        <v>1217055</v>
      </c>
      <c r="K2032" s="37">
        <v>101421.25</v>
      </c>
      <c r="L2032" s="38"/>
    </row>
    <row r="2033" spans="1:12" s="39" customFormat="1" ht="12.95" customHeight="1" x14ac:dyDescent="0.25">
      <c r="A2033" s="226"/>
      <c r="B2033" s="29">
        <v>1013</v>
      </c>
      <c r="C2033" s="30">
        <v>4</v>
      </c>
      <c r="D2033" s="32" t="s">
        <v>5219</v>
      </c>
      <c r="E2033" s="32" t="s">
        <v>5220</v>
      </c>
      <c r="F2033" s="32" t="s">
        <v>5221</v>
      </c>
      <c r="G2033" s="33" t="s">
        <v>12</v>
      </c>
      <c r="H2033" s="34" t="s">
        <v>13</v>
      </c>
      <c r="I2033" s="35">
        <v>0.93</v>
      </c>
      <c r="J2033" s="19">
        <f t="shared" si="31"/>
        <v>1206675</v>
      </c>
      <c r="K2033" s="37">
        <v>100556.25</v>
      </c>
      <c r="L2033" s="38"/>
    </row>
    <row r="2034" spans="1:12" s="39" customFormat="1" ht="12.95" customHeight="1" x14ac:dyDescent="0.25">
      <c r="A2034" s="226"/>
      <c r="B2034" s="29">
        <v>1014</v>
      </c>
      <c r="C2034" s="30">
        <v>5</v>
      </c>
      <c r="D2034" s="32" t="s">
        <v>5222</v>
      </c>
      <c r="E2034" s="32" t="s">
        <v>5223</v>
      </c>
      <c r="F2034" s="32" t="s">
        <v>5224</v>
      </c>
      <c r="G2034" s="33" t="s">
        <v>12</v>
      </c>
      <c r="H2034" s="34" t="s">
        <v>13</v>
      </c>
      <c r="I2034" s="35">
        <v>0.93300000000000005</v>
      </c>
      <c r="J2034" s="19">
        <f t="shared" si="31"/>
        <v>1210567.56</v>
      </c>
      <c r="K2034" s="37">
        <v>100880.63</v>
      </c>
      <c r="L2034" s="38"/>
    </row>
    <row r="2035" spans="1:12" s="39" customFormat="1" ht="12.95" customHeight="1" x14ac:dyDescent="0.25">
      <c r="A2035" s="226"/>
      <c r="B2035" s="29">
        <v>1002</v>
      </c>
      <c r="C2035" s="30">
        <v>6</v>
      </c>
      <c r="D2035" s="42" t="s">
        <v>328</v>
      </c>
      <c r="E2035" s="42" t="s">
        <v>329</v>
      </c>
      <c r="F2035" s="42" t="s">
        <v>5225</v>
      </c>
      <c r="G2035" s="33" t="s">
        <v>12</v>
      </c>
      <c r="H2035" s="34" t="s">
        <v>13</v>
      </c>
      <c r="I2035" s="35">
        <v>0.97599999999999998</v>
      </c>
      <c r="J2035" s="19">
        <f t="shared" si="31"/>
        <v>1266360</v>
      </c>
      <c r="K2035" s="37">
        <v>105530</v>
      </c>
      <c r="L2035" s="38"/>
    </row>
    <row r="2036" spans="1:12" s="39" customFormat="1" ht="12.95" customHeight="1" x14ac:dyDescent="0.25">
      <c r="A2036" s="226"/>
      <c r="B2036" s="29">
        <v>1022</v>
      </c>
      <c r="C2036" s="30">
        <v>7</v>
      </c>
      <c r="D2036" s="32" t="s">
        <v>5226</v>
      </c>
      <c r="E2036" s="32" t="s">
        <v>5227</v>
      </c>
      <c r="F2036" s="32" t="s">
        <v>5228</v>
      </c>
      <c r="G2036" s="33" t="s">
        <v>12</v>
      </c>
      <c r="H2036" s="34" t="s">
        <v>13</v>
      </c>
      <c r="I2036" s="35">
        <v>0.94699999999999995</v>
      </c>
      <c r="J2036" s="19">
        <f t="shared" si="31"/>
        <v>1228732.56</v>
      </c>
      <c r="K2036" s="37">
        <v>102394.38</v>
      </c>
      <c r="L2036" s="38"/>
    </row>
    <row r="2037" spans="1:12" s="39" customFormat="1" ht="12.95" customHeight="1" x14ac:dyDescent="0.25">
      <c r="A2037" s="226"/>
      <c r="B2037" s="29">
        <v>1003</v>
      </c>
      <c r="C2037" s="30">
        <v>8</v>
      </c>
      <c r="D2037" s="32" t="s">
        <v>1694</v>
      </c>
      <c r="E2037" s="32" t="s">
        <v>3701</v>
      </c>
      <c r="F2037" s="32" t="s">
        <v>5229</v>
      </c>
      <c r="G2037" s="33" t="s">
        <v>12</v>
      </c>
      <c r="H2037" s="34" t="s">
        <v>13</v>
      </c>
      <c r="I2037" s="35">
        <v>0.93400000000000005</v>
      </c>
      <c r="J2037" s="19">
        <f t="shared" si="31"/>
        <v>1211865</v>
      </c>
      <c r="K2037" s="37">
        <v>100988.75</v>
      </c>
      <c r="L2037" s="38"/>
    </row>
    <row r="2038" spans="1:12" s="39" customFormat="1" ht="12.95" customHeight="1" x14ac:dyDescent="0.25">
      <c r="A2038" s="226"/>
      <c r="B2038" s="29">
        <v>1016</v>
      </c>
      <c r="C2038" s="30">
        <v>9</v>
      </c>
      <c r="D2038" s="32" t="s">
        <v>5230</v>
      </c>
      <c r="E2038" s="32" t="s">
        <v>5231</v>
      </c>
      <c r="F2038" s="32" t="s">
        <v>5232</v>
      </c>
      <c r="G2038" s="33" t="s">
        <v>12</v>
      </c>
      <c r="H2038" s="34" t="s">
        <v>13</v>
      </c>
      <c r="I2038" s="35">
        <v>0.94599999999999995</v>
      </c>
      <c r="J2038" s="19">
        <f t="shared" si="31"/>
        <v>1227435</v>
      </c>
      <c r="K2038" s="37">
        <v>102286.25</v>
      </c>
      <c r="L2038" s="38"/>
    </row>
    <row r="2039" spans="1:12" s="39" customFormat="1" ht="12.95" customHeight="1" x14ac:dyDescent="0.25">
      <c r="A2039" s="226"/>
      <c r="B2039" s="29">
        <v>1030</v>
      </c>
      <c r="C2039" s="30">
        <v>10</v>
      </c>
      <c r="D2039" s="32" t="s">
        <v>5233</v>
      </c>
      <c r="E2039" s="32" t="s">
        <v>5234</v>
      </c>
      <c r="F2039" s="32" t="s">
        <v>5235</v>
      </c>
      <c r="G2039" s="33" t="s">
        <v>12</v>
      </c>
      <c r="H2039" s="34" t="s">
        <v>13</v>
      </c>
      <c r="I2039" s="35">
        <v>0.95199999999999996</v>
      </c>
      <c r="J2039" s="19">
        <f t="shared" si="31"/>
        <v>1235220</v>
      </c>
      <c r="K2039" s="37">
        <v>102935</v>
      </c>
      <c r="L2039" s="38"/>
    </row>
    <row r="2040" spans="1:12" s="39" customFormat="1" ht="12.95" customHeight="1" x14ac:dyDescent="0.25">
      <c r="A2040" s="226"/>
      <c r="B2040" s="29">
        <v>1007</v>
      </c>
      <c r="C2040" s="30">
        <v>11</v>
      </c>
      <c r="D2040" s="32" t="s">
        <v>2612</v>
      </c>
      <c r="E2040" s="32" t="s">
        <v>2613</v>
      </c>
      <c r="F2040" s="32" t="s">
        <v>5236</v>
      </c>
      <c r="G2040" s="33" t="s">
        <v>12</v>
      </c>
      <c r="H2040" s="34" t="s">
        <v>13</v>
      </c>
      <c r="I2040" s="35">
        <v>0.94</v>
      </c>
      <c r="J2040" s="19">
        <f t="shared" si="31"/>
        <v>1219650</v>
      </c>
      <c r="K2040" s="37">
        <v>101637.5</v>
      </c>
      <c r="L2040" s="38"/>
    </row>
    <row r="2041" spans="1:12" s="39" customFormat="1" ht="12.95" customHeight="1" x14ac:dyDescent="0.25">
      <c r="A2041" s="226"/>
      <c r="B2041" s="29">
        <v>1026</v>
      </c>
      <c r="C2041" s="30">
        <v>12</v>
      </c>
      <c r="D2041" s="42" t="s">
        <v>5237</v>
      </c>
      <c r="E2041" s="42" t="s">
        <v>5238</v>
      </c>
      <c r="F2041" s="42" t="s">
        <v>5239</v>
      </c>
      <c r="G2041" s="33" t="s">
        <v>12</v>
      </c>
      <c r="H2041" s="34" t="s">
        <v>13</v>
      </c>
      <c r="I2041" s="35">
        <v>0.94499999999999995</v>
      </c>
      <c r="J2041" s="19">
        <f t="shared" si="31"/>
        <v>1226137.56</v>
      </c>
      <c r="K2041" s="37">
        <v>102178.13</v>
      </c>
      <c r="L2041" s="38"/>
    </row>
    <row r="2042" spans="1:12" s="39" customFormat="1" ht="12.95" customHeight="1" x14ac:dyDescent="0.25">
      <c r="A2042" s="226"/>
      <c r="B2042" s="29">
        <v>1017</v>
      </c>
      <c r="C2042" s="30">
        <v>13</v>
      </c>
      <c r="D2042" s="32" t="s">
        <v>5240</v>
      </c>
      <c r="E2042" s="32" t="s">
        <v>5241</v>
      </c>
      <c r="F2042" s="32" t="s">
        <v>5242</v>
      </c>
      <c r="G2042" s="33" t="s">
        <v>12</v>
      </c>
      <c r="H2042" s="34" t="s">
        <v>13</v>
      </c>
      <c r="I2042" s="35">
        <v>0.94899999999999995</v>
      </c>
      <c r="J2042" s="19">
        <f t="shared" si="31"/>
        <v>1231327.56</v>
      </c>
      <c r="K2042" s="37">
        <v>102610.63</v>
      </c>
      <c r="L2042" s="38"/>
    </row>
    <row r="2043" spans="1:12" s="39" customFormat="1" ht="12.95" customHeight="1" x14ac:dyDescent="0.25">
      <c r="A2043" s="226"/>
      <c r="B2043" s="29">
        <v>1018</v>
      </c>
      <c r="C2043" s="30">
        <v>14</v>
      </c>
      <c r="D2043" s="32" t="s">
        <v>5243</v>
      </c>
      <c r="E2043" s="32" t="s">
        <v>5244</v>
      </c>
      <c r="F2043" s="32" t="s">
        <v>5245</v>
      </c>
      <c r="G2043" s="33" t="s">
        <v>12</v>
      </c>
      <c r="H2043" s="34" t="s">
        <v>13</v>
      </c>
      <c r="I2043" s="35">
        <v>0.93600000000000005</v>
      </c>
      <c r="J2043" s="19">
        <f t="shared" si="31"/>
        <v>1214460</v>
      </c>
      <c r="K2043" s="37">
        <v>101205</v>
      </c>
      <c r="L2043" s="38"/>
    </row>
    <row r="2044" spans="1:12" s="39" customFormat="1" ht="12.95" customHeight="1" x14ac:dyDescent="0.25">
      <c r="A2044" s="226"/>
      <c r="B2044" s="29">
        <v>1021</v>
      </c>
      <c r="C2044" s="30">
        <v>15</v>
      </c>
      <c r="D2044" s="32" t="s">
        <v>5246</v>
      </c>
      <c r="E2044" s="32" t="s">
        <v>5247</v>
      </c>
      <c r="F2044" s="32" t="s">
        <v>5248</v>
      </c>
      <c r="G2044" s="33" t="s">
        <v>12</v>
      </c>
      <c r="H2044" s="34" t="s">
        <v>13</v>
      </c>
      <c r="I2044" s="35">
        <v>0.95099999999999996</v>
      </c>
      <c r="J2044" s="19">
        <f t="shared" si="31"/>
        <v>1233922.5600000001</v>
      </c>
      <c r="K2044" s="37">
        <v>102826.88</v>
      </c>
      <c r="L2044" s="38"/>
    </row>
    <row r="2045" spans="1:12" s="39" customFormat="1" ht="12.95" customHeight="1" x14ac:dyDescent="0.25">
      <c r="A2045" s="226"/>
      <c r="B2045" s="29">
        <v>1009</v>
      </c>
      <c r="C2045" s="30">
        <v>16</v>
      </c>
      <c r="D2045" s="32" t="s">
        <v>916</v>
      </c>
      <c r="E2045" s="32" t="s">
        <v>5249</v>
      </c>
      <c r="F2045" s="32" t="s">
        <v>5250</v>
      </c>
      <c r="G2045" s="33" t="s">
        <v>12</v>
      </c>
      <c r="H2045" s="34" t="s">
        <v>13</v>
      </c>
      <c r="I2045" s="35">
        <v>0.93600000000000005</v>
      </c>
      <c r="J2045" s="19">
        <f t="shared" si="31"/>
        <v>1214460</v>
      </c>
      <c r="K2045" s="37">
        <v>101205</v>
      </c>
      <c r="L2045" s="38"/>
    </row>
    <row r="2046" spans="1:12" s="39" customFormat="1" ht="12.95" customHeight="1" x14ac:dyDescent="0.25">
      <c r="A2046" s="226"/>
      <c r="B2046" s="29">
        <v>1023</v>
      </c>
      <c r="C2046" s="30">
        <v>17</v>
      </c>
      <c r="D2046" s="32" t="s">
        <v>5251</v>
      </c>
      <c r="E2046" s="32" t="s">
        <v>5252</v>
      </c>
      <c r="F2046" s="32" t="s">
        <v>5253</v>
      </c>
      <c r="G2046" s="33" t="s">
        <v>12</v>
      </c>
      <c r="H2046" s="34" t="s">
        <v>13</v>
      </c>
      <c r="I2046" s="35">
        <v>0.94099999999999995</v>
      </c>
      <c r="J2046" s="19">
        <f t="shared" si="31"/>
        <v>1220947.56</v>
      </c>
      <c r="K2046" s="37">
        <v>101745.63</v>
      </c>
      <c r="L2046" s="38"/>
    </row>
    <row r="2047" spans="1:12" s="39" customFormat="1" ht="12.95" customHeight="1" x14ac:dyDescent="0.25">
      <c r="A2047" s="226"/>
      <c r="B2047" s="29">
        <v>1024</v>
      </c>
      <c r="C2047" s="30">
        <v>18</v>
      </c>
      <c r="D2047" s="32" t="s">
        <v>152</v>
      </c>
      <c r="E2047" s="32" t="s">
        <v>5254</v>
      </c>
      <c r="F2047" s="32" t="s">
        <v>5255</v>
      </c>
      <c r="G2047" s="33" t="s">
        <v>12</v>
      </c>
      <c r="H2047" s="34" t="s">
        <v>13</v>
      </c>
      <c r="I2047" s="35">
        <v>0.94299999999999995</v>
      </c>
      <c r="J2047" s="19">
        <f t="shared" si="31"/>
        <v>1223542.56</v>
      </c>
      <c r="K2047" s="37">
        <v>101961.88</v>
      </c>
      <c r="L2047" s="38"/>
    </row>
    <row r="2048" spans="1:12" s="39" customFormat="1" ht="12.95" customHeight="1" x14ac:dyDescent="0.25">
      <c r="A2048" s="226"/>
      <c r="B2048" s="29">
        <v>1000</v>
      </c>
      <c r="C2048" s="30">
        <v>19</v>
      </c>
      <c r="D2048" s="32" t="s">
        <v>1057</v>
      </c>
      <c r="E2048" s="32" t="s">
        <v>1058</v>
      </c>
      <c r="F2048" s="32" t="s">
        <v>5256</v>
      </c>
      <c r="G2048" s="33" t="s">
        <v>12</v>
      </c>
      <c r="H2048" s="34" t="s">
        <v>13</v>
      </c>
      <c r="I2048" s="35">
        <v>0.95</v>
      </c>
      <c r="J2048" s="19">
        <f t="shared" ref="J2048:J2110" si="32">ROUND(K2048*12,2)</f>
        <v>1232625</v>
      </c>
      <c r="K2048" s="37">
        <v>102718.75</v>
      </c>
      <c r="L2048" s="38"/>
    </row>
    <row r="2049" spans="1:12" s="39" customFormat="1" ht="12.95" customHeight="1" x14ac:dyDescent="0.25">
      <c r="A2049" s="226"/>
      <c r="B2049" s="29">
        <v>1019</v>
      </c>
      <c r="C2049" s="30">
        <v>20</v>
      </c>
      <c r="D2049" s="32" t="s">
        <v>1460</v>
      </c>
      <c r="E2049" s="32" t="s">
        <v>5257</v>
      </c>
      <c r="F2049" s="32" t="s">
        <v>5258</v>
      </c>
      <c r="G2049" s="33" t="s">
        <v>12</v>
      </c>
      <c r="H2049" s="34" t="s">
        <v>13</v>
      </c>
      <c r="I2049" s="35">
        <v>0.93400000000000005</v>
      </c>
      <c r="J2049" s="19">
        <f t="shared" si="32"/>
        <v>1211865</v>
      </c>
      <c r="K2049" s="37">
        <v>100988.75</v>
      </c>
      <c r="L2049" s="38"/>
    </row>
    <row r="2050" spans="1:12" s="39" customFormat="1" ht="12.95" customHeight="1" x14ac:dyDescent="0.25">
      <c r="A2050" s="226"/>
      <c r="B2050" s="29">
        <v>1029</v>
      </c>
      <c r="C2050" s="30">
        <v>21</v>
      </c>
      <c r="D2050" s="32" t="s">
        <v>5259</v>
      </c>
      <c r="E2050" s="32" t="s">
        <v>5260</v>
      </c>
      <c r="F2050" s="32" t="s">
        <v>5261</v>
      </c>
      <c r="G2050" s="33" t="s">
        <v>12</v>
      </c>
      <c r="H2050" s="34" t="s">
        <v>13</v>
      </c>
      <c r="I2050" s="35">
        <v>0.93799999999999994</v>
      </c>
      <c r="J2050" s="19">
        <f t="shared" si="32"/>
        <v>1217055</v>
      </c>
      <c r="K2050" s="37">
        <v>101421.25</v>
      </c>
      <c r="L2050" s="38"/>
    </row>
    <row r="2051" spans="1:12" s="39" customFormat="1" ht="12.95" customHeight="1" x14ac:dyDescent="0.25">
      <c r="A2051" s="226"/>
      <c r="B2051" s="29">
        <v>1008</v>
      </c>
      <c r="C2051" s="30">
        <v>22</v>
      </c>
      <c r="D2051" s="32" t="s">
        <v>5262</v>
      </c>
      <c r="E2051" s="32" t="s">
        <v>5263</v>
      </c>
      <c r="F2051" s="32" t="s">
        <v>5264</v>
      </c>
      <c r="G2051" s="33" t="s">
        <v>12</v>
      </c>
      <c r="H2051" s="34" t="s">
        <v>13</v>
      </c>
      <c r="I2051" s="35">
        <v>0.94599999999999995</v>
      </c>
      <c r="J2051" s="19">
        <f t="shared" si="32"/>
        <v>1227435</v>
      </c>
      <c r="K2051" s="37">
        <v>102286.25</v>
      </c>
      <c r="L2051" s="38"/>
    </row>
    <row r="2052" spans="1:12" s="39" customFormat="1" ht="12.95" customHeight="1" x14ac:dyDescent="0.25">
      <c r="A2052" s="226"/>
      <c r="B2052" s="29">
        <v>1020</v>
      </c>
      <c r="C2052" s="30">
        <v>23</v>
      </c>
      <c r="D2052" s="32" t="s">
        <v>5265</v>
      </c>
      <c r="E2052" s="32" t="s">
        <v>5266</v>
      </c>
      <c r="F2052" s="32" t="s">
        <v>5267</v>
      </c>
      <c r="G2052" s="33" t="s">
        <v>12</v>
      </c>
      <c r="H2052" s="34" t="s">
        <v>13</v>
      </c>
      <c r="I2052" s="35">
        <v>0.96819999999999995</v>
      </c>
      <c r="J2052" s="19">
        <f t="shared" si="32"/>
        <v>1256239.56</v>
      </c>
      <c r="K2052" s="37">
        <v>104686.63</v>
      </c>
      <c r="L2052" s="38"/>
    </row>
    <row r="2053" spans="1:12" s="39" customFormat="1" ht="12.95" customHeight="1" x14ac:dyDescent="0.25">
      <c r="A2053" s="226"/>
      <c r="B2053" s="29">
        <v>1028</v>
      </c>
      <c r="C2053" s="30">
        <v>24</v>
      </c>
      <c r="D2053" s="32" t="s">
        <v>5268</v>
      </c>
      <c r="E2053" s="32" t="s">
        <v>5269</v>
      </c>
      <c r="F2053" s="32" t="s">
        <v>5270</v>
      </c>
      <c r="G2053" s="33" t="s">
        <v>12</v>
      </c>
      <c r="H2053" s="34" t="s">
        <v>13</v>
      </c>
      <c r="I2053" s="35">
        <v>0.95599999999999996</v>
      </c>
      <c r="J2053" s="19">
        <f t="shared" si="32"/>
        <v>1240410</v>
      </c>
      <c r="K2053" s="37">
        <v>103367.5</v>
      </c>
      <c r="L2053" s="38"/>
    </row>
    <row r="2054" spans="1:12" s="39" customFormat="1" ht="12.95" customHeight="1" x14ac:dyDescent="0.25">
      <c r="A2054" s="226"/>
      <c r="B2054" s="29">
        <v>1011</v>
      </c>
      <c r="C2054" s="30">
        <v>25</v>
      </c>
      <c r="D2054" s="42" t="s">
        <v>5271</v>
      </c>
      <c r="E2054" s="42" t="s">
        <v>5272</v>
      </c>
      <c r="F2054" s="42" t="s">
        <v>5273</v>
      </c>
      <c r="G2054" s="33" t="s">
        <v>12</v>
      </c>
      <c r="H2054" s="34" t="s">
        <v>13</v>
      </c>
      <c r="I2054" s="35">
        <v>0.95599999999999996</v>
      </c>
      <c r="J2054" s="19">
        <f t="shared" si="32"/>
        <v>1240410</v>
      </c>
      <c r="K2054" s="37">
        <v>103367.5</v>
      </c>
      <c r="L2054" s="38"/>
    </row>
    <row r="2055" spans="1:12" s="39" customFormat="1" ht="12.95" customHeight="1" x14ac:dyDescent="0.25">
      <c r="A2055" s="226"/>
      <c r="B2055" s="29">
        <v>1025</v>
      </c>
      <c r="C2055" s="30">
        <v>26</v>
      </c>
      <c r="D2055" s="32" t="s">
        <v>5274</v>
      </c>
      <c r="E2055" s="32" t="s">
        <v>5275</v>
      </c>
      <c r="F2055" s="32" t="s">
        <v>5276</v>
      </c>
      <c r="G2055" s="33" t="s">
        <v>12</v>
      </c>
      <c r="H2055" s="34" t="s">
        <v>13</v>
      </c>
      <c r="I2055" s="35">
        <v>0.96099999999999997</v>
      </c>
      <c r="J2055" s="19">
        <f t="shared" si="32"/>
        <v>1246897.56</v>
      </c>
      <c r="K2055" s="37">
        <v>103908.13</v>
      </c>
      <c r="L2055" s="38"/>
    </row>
    <row r="2056" spans="1:12" s="39" customFormat="1" ht="12.95" customHeight="1" x14ac:dyDescent="0.25">
      <c r="A2056" s="226"/>
      <c r="B2056" s="29">
        <v>1012</v>
      </c>
      <c r="C2056" s="30">
        <v>27</v>
      </c>
      <c r="D2056" s="32" t="s">
        <v>5277</v>
      </c>
      <c r="E2056" s="32" t="s">
        <v>5278</v>
      </c>
      <c r="F2056" s="32" t="s">
        <v>5229</v>
      </c>
      <c r="G2056" s="33" t="s">
        <v>12</v>
      </c>
      <c r="H2056" s="34" t="s">
        <v>13</v>
      </c>
      <c r="I2056" s="35">
        <v>0.94</v>
      </c>
      <c r="J2056" s="19">
        <f t="shared" si="32"/>
        <v>1219650</v>
      </c>
      <c r="K2056" s="37">
        <v>101637.5</v>
      </c>
      <c r="L2056" s="38"/>
    </row>
    <row r="2057" spans="1:12" s="39" customFormat="1" ht="12.95" customHeight="1" x14ac:dyDescent="0.25">
      <c r="A2057" s="226"/>
      <c r="B2057" s="29">
        <v>1004</v>
      </c>
      <c r="C2057" s="30">
        <v>28</v>
      </c>
      <c r="D2057" s="32" t="s">
        <v>5279</v>
      </c>
      <c r="E2057" s="32" t="s">
        <v>5280</v>
      </c>
      <c r="F2057" s="32" t="s">
        <v>5281</v>
      </c>
      <c r="G2057" s="33" t="s">
        <v>12</v>
      </c>
      <c r="H2057" s="34" t="s">
        <v>13</v>
      </c>
      <c r="I2057" s="35">
        <v>0.96</v>
      </c>
      <c r="J2057" s="19">
        <f t="shared" si="32"/>
        <v>1245600</v>
      </c>
      <c r="K2057" s="37">
        <v>103800</v>
      </c>
      <c r="L2057" s="38"/>
    </row>
    <row r="2058" spans="1:12" s="39" customFormat="1" ht="12.95" customHeight="1" x14ac:dyDescent="0.25">
      <c r="A2058" s="226"/>
      <c r="B2058" s="29"/>
      <c r="C2058" s="30"/>
      <c r="D2058" s="31" t="s">
        <v>11</v>
      </c>
      <c r="E2058" s="32"/>
      <c r="F2058" s="32"/>
      <c r="G2058" s="33"/>
      <c r="H2058" s="34"/>
      <c r="I2058" s="35"/>
      <c r="J2058" s="19"/>
      <c r="K2058" s="37"/>
      <c r="L2058" s="38"/>
    </row>
    <row r="2059" spans="1:12" s="39" customFormat="1" ht="12.95" customHeight="1" x14ac:dyDescent="0.25">
      <c r="A2059" s="226"/>
      <c r="B2059" s="29">
        <v>1015</v>
      </c>
      <c r="C2059" s="30">
        <v>1</v>
      </c>
      <c r="D2059" s="42" t="s">
        <v>5282</v>
      </c>
      <c r="E2059" s="42" t="s">
        <v>5283</v>
      </c>
      <c r="F2059" s="42" t="s">
        <v>5284</v>
      </c>
      <c r="G2059" s="50" t="s">
        <v>12</v>
      </c>
      <c r="H2059" s="34" t="s">
        <v>13</v>
      </c>
      <c r="I2059" s="35">
        <v>0.97050000000000003</v>
      </c>
      <c r="J2059" s="19">
        <f t="shared" si="32"/>
        <v>1259223.72</v>
      </c>
      <c r="K2059" s="37">
        <v>104935.31</v>
      </c>
      <c r="L2059" s="38"/>
    </row>
    <row r="2060" spans="1:12" s="39" customFormat="1" ht="12.95" customHeight="1" x14ac:dyDescent="0.25">
      <c r="A2060" s="226"/>
      <c r="B2060" s="29"/>
      <c r="C2060" s="30"/>
      <c r="D2060" s="31" t="s">
        <v>38</v>
      </c>
      <c r="E2060" s="32"/>
      <c r="F2060" s="32"/>
      <c r="G2060" s="50"/>
      <c r="H2060" s="34"/>
      <c r="I2060" s="35"/>
      <c r="J2060" s="19"/>
      <c r="K2060" s="37"/>
      <c r="L2060" s="38"/>
    </row>
    <row r="2061" spans="1:12" s="39" customFormat="1" ht="12.95" customHeight="1" x14ac:dyDescent="0.25">
      <c r="A2061" s="227"/>
      <c r="B2061" s="29">
        <v>1005</v>
      </c>
      <c r="C2061" s="30">
        <v>1</v>
      </c>
      <c r="D2061" s="42" t="s">
        <v>5285</v>
      </c>
      <c r="E2061" s="42" t="s">
        <v>5286</v>
      </c>
      <c r="F2061" s="42" t="s">
        <v>5287</v>
      </c>
      <c r="G2061" s="27" t="s">
        <v>118</v>
      </c>
      <c r="H2061" s="34" t="s">
        <v>13</v>
      </c>
      <c r="I2061" s="35">
        <v>0.97699999999999998</v>
      </c>
      <c r="J2061" s="19">
        <f t="shared" si="32"/>
        <v>2255111.4</v>
      </c>
      <c r="K2061" s="37">
        <v>187925.95</v>
      </c>
      <c r="L2061" s="38"/>
    </row>
    <row r="2062" spans="1:12" s="39" customFormat="1" ht="12.95" customHeight="1" x14ac:dyDescent="0.25">
      <c r="A2062" s="225" t="s">
        <v>5288</v>
      </c>
      <c r="B2062" s="29"/>
      <c r="C2062" s="30"/>
      <c r="D2062" s="31" t="s">
        <v>126</v>
      </c>
      <c r="E2062" s="32"/>
      <c r="F2062" s="32"/>
      <c r="G2062" s="50"/>
      <c r="H2062" s="34"/>
      <c r="I2062" s="35"/>
      <c r="J2062" s="19"/>
      <c r="K2062" s="37"/>
      <c r="L2062" s="38"/>
    </row>
    <row r="2063" spans="1:12" s="39" customFormat="1" ht="12.75" customHeight="1" x14ac:dyDescent="0.25">
      <c r="A2063" s="226"/>
      <c r="B2063" s="29">
        <v>6141</v>
      </c>
      <c r="C2063" s="30">
        <v>1</v>
      </c>
      <c r="D2063" s="32" t="s">
        <v>5289</v>
      </c>
      <c r="E2063" s="32" t="s">
        <v>5290</v>
      </c>
      <c r="F2063" s="32" t="s">
        <v>5291</v>
      </c>
      <c r="G2063" s="50" t="s">
        <v>130</v>
      </c>
      <c r="H2063" s="34" t="s">
        <v>13</v>
      </c>
      <c r="I2063" s="35">
        <v>0.95340000000000003</v>
      </c>
      <c r="J2063" s="19">
        <f t="shared" si="32"/>
        <v>618565.92000000004</v>
      </c>
      <c r="K2063" s="37">
        <v>51547.16</v>
      </c>
      <c r="L2063" s="58"/>
    </row>
    <row r="2064" spans="1:12" s="39" customFormat="1" ht="12.95" customHeight="1" x14ac:dyDescent="0.25">
      <c r="A2064" s="226"/>
      <c r="B2064" s="29">
        <v>6115</v>
      </c>
      <c r="C2064" s="30">
        <v>2</v>
      </c>
      <c r="D2064" s="32" t="s">
        <v>2127</v>
      </c>
      <c r="E2064" s="32" t="s">
        <v>2128</v>
      </c>
      <c r="F2064" s="32" t="s">
        <v>180</v>
      </c>
      <c r="G2064" s="50" t="s">
        <v>130</v>
      </c>
      <c r="H2064" s="34" t="s">
        <v>13</v>
      </c>
      <c r="I2064" s="35">
        <v>0.95640000000000003</v>
      </c>
      <c r="J2064" s="19">
        <f t="shared" si="32"/>
        <v>620512.31999999995</v>
      </c>
      <c r="K2064" s="37">
        <v>51709.36</v>
      </c>
      <c r="L2064" s="38"/>
    </row>
    <row r="2065" spans="1:12" s="39" customFormat="1" ht="12.95" customHeight="1" x14ac:dyDescent="0.25">
      <c r="A2065" s="226"/>
      <c r="B2065" s="29">
        <v>6127</v>
      </c>
      <c r="C2065" s="30">
        <v>3</v>
      </c>
      <c r="D2065" s="42" t="s">
        <v>5292</v>
      </c>
      <c r="E2065" s="42" t="s">
        <v>5293</v>
      </c>
      <c r="F2065" s="42" t="s">
        <v>5294</v>
      </c>
      <c r="G2065" s="50" t="s">
        <v>130</v>
      </c>
      <c r="H2065" s="34" t="s">
        <v>13</v>
      </c>
      <c r="I2065" s="35">
        <v>0.96040000000000003</v>
      </c>
      <c r="J2065" s="19">
        <f t="shared" si="32"/>
        <v>623107.56000000006</v>
      </c>
      <c r="K2065" s="37">
        <v>51925.63</v>
      </c>
      <c r="L2065" s="38"/>
    </row>
    <row r="2066" spans="1:12" s="39" customFormat="1" ht="12.95" customHeight="1" x14ac:dyDescent="0.25">
      <c r="A2066" s="226"/>
      <c r="B2066" s="29">
        <v>6101</v>
      </c>
      <c r="C2066" s="30">
        <v>4</v>
      </c>
      <c r="D2066" s="42" t="s">
        <v>5295</v>
      </c>
      <c r="E2066" s="42" t="s">
        <v>5296</v>
      </c>
      <c r="F2066" s="42" t="s">
        <v>5297</v>
      </c>
      <c r="G2066" s="50" t="s">
        <v>130</v>
      </c>
      <c r="H2066" s="34" t="s">
        <v>13</v>
      </c>
      <c r="I2066" s="35">
        <v>0.95340000000000003</v>
      </c>
      <c r="J2066" s="19">
        <f t="shared" si="32"/>
        <v>618565.92000000004</v>
      </c>
      <c r="K2066" s="37">
        <v>51547.16</v>
      </c>
      <c r="L2066" s="38"/>
    </row>
    <row r="2067" spans="1:12" s="39" customFormat="1" ht="12.95" customHeight="1" x14ac:dyDescent="0.25">
      <c r="A2067" s="226"/>
      <c r="B2067" s="43">
        <v>6129</v>
      </c>
      <c r="C2067" s="30">
        <v>5</v>
      </c>
      <c r="D2067" s="42" t="s">
        <v>2594</v>
      </c>
      <c r="E2067" s="42" t="s">
        <v>5298</v>
      </c>
      <c r="F2067" s="42" t="s">
        <v>5299</v>
      </c>
      <c r="G2067" s="50" t="s">
        <v>130</v>
      </c>
      <c r="H2067" s="34" t="s">
        <v>13</v>
      </c>
      <c r="I2067" s="35">
        <v>0.96020000000000005</v>
      </c>
      <c r="J2067" s="19">
        <f t="shared" si="32"/>
        <v>622977.72</v>
      </c>
      <c r="K2067" s="37">
        <v>51914.81</v>
      </c>
      <c r="L2067" s="38"/>
    </row>
    <row r="2068" spans="1:12" s="39" customFormat="1" ht="12.95" customHeight="1" x14ac:dyDescent="0.25">
      <c r="A2068" s="226"/>
      <c r="B2068" s="29">
        <v>6122</v>
      </c>
      <c r="C2068" s="30">
        <v>6</v>
      </c>
      <c r="D2068" s="32" t="s">
        <v>5303</v>
      </c>
      <c r="E2068" s="32" t="s">
        <v>5304</v>
      </c>
      <c r="F2068" s="32" t="s">
        <v>5305</v>
      </c>
      <c r="G2068" s="50" t="s">
        <v>130</v>
      </c>
      <c r="H2068" s="34" t="s">
        <v>13</v>
      </c>
      <c r="I2068" s="35">
        <v>0.9516</v>
      </c>
      <c r="J2068" s="19">
        <f t="shared" si="32"/>
        <v>617398.07999999996</v>
      </c>
      <c r="K2068" s="37">
        <v>51449.84</v>
      </c>
      <c r="L2068" s="38"/>
    </row>
    <row r="2069" spans="1:12" s="39" customFormat="1" ht="12.95" customHeight="1" x14ac:dyDescent="0.25">
      <c r="A2069" s="226"/>
      <c r="B2069" s="29"/>
      <c r="C2069" s="30"/>
      <c r="D2069" s="31" t="s">
        <v>11</v>
      </c>
      <c r="E2069" s="32"/>
      <c r="F2069" s="32"/>
      <c r="G2069" s="50"/>
      <c r="H2069" s="34"/>
      <c r="I2069" s="35"/>
      <c r="J2069" s="19"/>
      <c r="K2069" s="37"/>
      <c r="L2069" s="38"/>
    </row>
    <row r="2070" spans="1:12" s="39" customFormat="1" ht="12.95" customHeight="1" x14ac:dyDescent="0.25">
      <c r="A2070" s="226"/>
      <c r="B2070" s="29">
        <v>6146</v>
      </c>
      <c r="C2070" s="30">
        <v>1</v>
      </c>
      <c r="D2070" s="32" t="s">
        <v>5300</v>
      </c>
      <c r="E2070" s="32" t="s">
        <v>5301</v>
      </c>
      <c r="F2070" s="32" t="s">
        <v>5302</v>
      </c>
      <c r="G2070" s="50" t="s">
        <v>12</v>
      </c>
      <c r="H2070" s="34" t="s">
        <v>13</v>
      </c>
      <c r="I2070" s="35">
        <v>0.96040000000000003</v>
      </c>
      <c r="J2070" s="19">
        <f t="shared" si="32"/>
        <v>1246119</v>
      </c>
      <c r="K2070" s="37">
        <v>103843.25</v>
      </c>
      <c r="L2070" s="38"/>
    </row>
    <row r="2071" spans="1:12" s="39" customFormat="1" ht="12.95" customHeight="1" x14ac:dyDescent="0.25">
      <c r="A2071" s="226"/>
      <c r="B2071" s="29">
        <v>6142</v>
      </c>
      <c r="C2071" s="30">
        <v>2</v>
      </c>
      <c r="D2071" s="32" t="s">
        <v>4087</v>
      </c>
      <c r="E2071" s="32" t="s">
        <v>4088</v>
      </c>
      <c r="F2071" s="32" t="s">
        <v>5306</v>
      </c>
      <c r="G2071" s="50" t="s">
        <v>12</v>
      </c>
      <c r="H2071" s="34" t="s">
        <v>13</v>
      </c>
      <c r="I2071" s="35">
        <v>0.95840000000000003</v>
      </c>
      <c r="J2071" s="19">
        <f t="shared" si="32"/>
        <v>1243524</v>
      </c>
      <c r="K2071" s="37">
        <v>103627</v>
      </c>
      <c r="L2071" s="38"/>
    </row>
    <row r="2072" spans="1:12" s="39" customFormat="1" ht="12.95" customHeight="1" x14ac:dyDescent="0.25">
      <c r="A2072" s="226"/>
      <c r="B2072" s="29">
        <v>6145</v>
      </c>
      <c r="C2072" s="30">
        <v>3</v>
      </c>
      <c r="D2072" s="32" t="s">
        <v>5307</v>
      </c>
      <c r="E2072" s="32" t="s">
        <v>5308</v>
      </c>
      <c r="F2072" s="32" t="s">
        <v>5309</v>
      </c>
      <c r="G2072" s="33" t="s">
        <v>12</v>
      </c>
      <c r="H2072" s="34" t="s">
        <v>13</v>
      </c>
      <c r="I2072" s="35">
        <v>0.96040000000000003</v>
      </c>
      <c r="J2072" s="19">
        <f t="shared" si="32"/>
        <v>1246119</v>
      </c>
      <c r="K2072" s="37">
        <v>103843.25</v>
      </c>
      <c r="L2072" s="38"/>
    </row>
    <row r="2073" spans="1:12" s="39" customFormat="1" ht="12.95" customHeight="1" x14ac:dyDescent="0.25">
      <c r="A2073" s="226"/>
      <c r="B2073" s="29">
        <v>6125</v>
      </c>
      <c r="C2073" s="30">
        <v>4</v>
      </c>
      <c r="D2073" s="32" t="s">
        <v>5310</v>
      </c>
      <c r="E2073" s="32" t="s">
        <v>5311</v>
      </c>
      <c r="F2073" s="32" t="s">
        <v>5312</v>
      </c>
      <c r="G2073" s="33" t="s">
        <v>12</v>
      </c>
      <c r="H2073" s="34" t="s">
        <v>13</v>
      </c>
      <c r="I2073" s="35">
        <v>0.96040000000000003</v>
      </c>
      <c r="J2073" s="19">
        <f t="shared" si="32"/>
        <v>1246119</v>
      </c>
      <c r="K2073" s="37">
        <v>103843.25</v>
      </c>
      <c r="L2073" s="38"/>
    </row>
    <row r="2074" spans="1:12" s="39" customFormat="1" ht="12.95" customHeight="1" x14ac:dyDescent="0.25">
      <c r="A2074" s="226"/>
      <c r="B2074" s="29">
        <v>6114</v>
      </c>
      <c r="C2074" s="30">
        <v>5</v>
      </c>
      <c r="D2074" s="32" t="s">
        <v>5313</v>
      </c>
      <c r="E2074" s="32" t="s">
        <v>5314</v>
      </c>
      <c r="F2074" s="32" t="s">
        <v>5315</v>
      </c>
      <c r="G2074" s="33" t="s">
        <v>12</v>
      </c>
      <c r="H2074" s="34" t="s">
        <v>13</v>
      </c>
      <c r="I2074" s="35">
        <v>0.98480000000000001</v>
      </c>
      <c r="J2074" s="19">
        <f t="shared" si="32"/>
        <v>1277778</v>
      </c>
      <c r="K2074" s="37">
        <v>106481.5</v>
      </c>
      <c r="L2074" s="38"/>
    </row>
    <row r="2075" spans="1:12" s="39" customFormat="1" ht="12.95" customHeight="1" x14ac:dyDescent="0.25">
      <c r="A2075" s="226"/>
      <c r="B2075" s="29">
        <v>6109</v>
      </c>
      <c r="C2075" s="30">
        <v>6</v>
      </c>
      <c r="D2075" s="32" t="s">
        <v>5316</v>
      </c>
      <c r="E2075" s="32" t="s">
        <v>5317</v>
      </c>
      <c r="F2075" s="32" t="s">
        <v>5318</v>
      </c>
      <c r="G2075" s="33" t="s">
        <v>12</v>
      </c>
      <c r="H2075" s="34" t="s">
        <v>13</v>
      </c>
      <c r="I2075" s="35">
        <v>0.95640000000000003</v>
      </c>
      <c r="J2075" s="19">
        <f t="shared" si="32"/>
        <v>1240929</v>
      </c>
      <c r="K2075" s="37">
        <v>103410.75</v>
      </c>
      <c r="L2075" s="38"/>
    </row>
    <row r="2076" spans="1:12" s="39" customFormat="1" ht="12.95" customHeight="1" x14ac:dyDescent="0.25">
      <c r="A2076" s="226"/>
      <c r="B2076" s="29">
        <v>6110</v>
      </c>
      <c r="C2076" s="30">
        <v>7</v>
      </c>
      <c r="D2076" s="32" t="s">
        <v>5319</v>
      </c>
      <c r="E2076" s="32" t="s">
        <v>5320</v>
      </c>
      <c r="F2076" s="32" t="s">
        <v>5321</v>
      </c>
      <c r="G2076" s="33" t="s">
        <v>12</v>
      </c>
      <c r="H2076" s="34" t="s">
        <v>13</v>
      </c>
      <c r="I2076" s="35">
        <v>0.98040000000000005</v>
      </c>
      <c r="J2076" s="19">
        <f t="shared" si="32"/>
        <v>1272069</v>
      </c>
      <c r="K2076" s="37">
        <v>106005.75</v>
      </c>
      <c r="L2076" s="38"/>
    </row>
    <row r="2077" spans="1:12" s="39" customFormat="1" ht="12.95" customHeight="1" x14ac:dyDescent="0.25">
      <c r="A2077" s="226"/>
      <c r="B2077" s="29">
        <v>6113</v>
      </c>
      <c r="C2077" s="30">
        <v>8</v>
      </c>
      <c r="D2077" s="32" t="s">
        <v>5322</v>
      </c>
      <c r="E2077" s="32" t="s">
        <v>5323</v>
      </c>
      <c r="F2077" s="32" t="s">
        <v>5324</v>
      </c>
      <c r="G2077" s="33" t="s">
        <v>12</v>
      </c>
      <c r="H2077" s="34" t="s">
        <v>13</v>
      </c>
      <c r="I2077" s="35">
        <v>0.98180000000000001</v>
      </c>
      <c r="J2077" s="19">
        <f t="shared" si="32"/>
        <v>1273885.56</v>
      </c>
      <c r="K2077" s="37">
        <v>106157.13</v>
      </c>
      <c r="L2077" s="38"/>
    </row>
    <row r="2078" spans="1:12" s="39" customFormat="1" ht="12.95" customHeight="1" x14ac:dyDescent="0.25">
      <c r="A2078" s="226"/>
      <c r="B2078" s="29">
        <v>6140</v>
      </c>
      <c r="C2078" s="30">
        <v>9</v>
      </c>
      <c r="D2078" s="32" t="s">
        <v>5325</v>
      </c>
      <c r="E2078" s="32" t="s">
        <v>5326</v>
      </c>
      <c r="F2078" s="32" t="s">
        <v>5327</v>
      </c>
      <c r="G2078" s="33" t="s">
        <v>12</v>
      </c>
      <c r="H2078" s="34" t="s">
        <v>13</v>
      </c>
      <c r="I2078" s="35">
        <v>0.95740000000000003</v>
      </c>
      <c r="J2078" s="19">
        <f t="shared" si="32"/>
        <v>1242226.56</v>
      </c>
      <c r="K2078" s="37">
        <v>103518.88</v>
      </c>
      <c r="L2078" s="38"/>
    </row>
    <row r="2079" spans="1:12" s="39" customFormat="1" ht="12.95" customHeight="1" x14ac:dyDescent="0.25">
      <c r="A2079" s="226"/>
      <c r="B2079" s="29">
        <v>6121</v>
      </c>
      <c r="C2079" s="30">
        <v>10</v>
      </c>
      <c r="D2079" s="42" t="s">
        <v>5328</v>
      </c>
      <c r="E2079" s="42" t="s">
        <v>5329</v>
      </c>
      <c r="F2079" s="42" t="s">
        <v>5330</v>
      </c>
      <c r="G2079" s="33" t="s">
        <v>12</v>
      </c>
      <c r="H2079" s="34" t="s">
        <v>13</v>
      </c>
      <c r="I2079" s="35">
        <v>0.96040000000000003</v>
      </c>
      <c r="J2079" s="19">
        <f t="shared" si="32"/>
        <v>1246119</v>
      </c>
      <c r="K2079" s="37">
        <v>103843.25</v>
      </c>
      <c r="L2079" s="38"/>
    </row>
    <row r="2080" spans="1:12" s="39" customFormat="1" ht="12.95" customHeight="1" x14ac:dyDescent="0.25">
      <c r="A2080" s="226"/>
      <c r="B2080" s="29">
        <v>6133</v>
      </c>
      <c r="C2080" s="30">
        <v>11</v>
      </c>
      <c r="D2080" s="32" t="s">
        <v>5331</v>
      </c>
      <c r="E2080" s="32" t="s">
        <v>5332</v>
      </c>
      <c r="F2080" s="32" t="s">
        <v>5333</v>
      </c>
      <c r="G2080" s="33" t="s">
        <v>12</v>
      </c>
      <c r="H2080" s="34" t="s">
        <v>13</v>
      </c>
      <c r="I2080" s="35">
        <v>0.95940000000000003</v>
      </c>
      <c r="J2080" s="19">
        <f t="shared" si="32"/>
        <v>1244821.56</v>
      </c>
      <c r="K2080" s="37">
        <v>103735.13</v>
      </c>
      <c r="L2080" s="38"/>
    </row>
    <row r="2081" spans="1:12" s="39" customFormat="1" ht="12.95" customHeight="1" x14ac:dyDescent="0.25">
      <c r="A2081" s="226"/>
      <c r="B2081" s="29">
        <v>6138</v>
      </c>
      <c r="C2081" s="30">
        <v>12</v>
      </c>
      <c r="D2081" s="42" t="s">
        <v>5334</v>
      </c>
      <c r="E2081" s="42" t="s">
        <v>5335</v>
      </c>
      <c r="F2081" s="42" t="s">
        <v>5336</v>
      </c>
      <c r="G2081" s="33" t="s">
        <v>12</v>
      </c>
      <c r="H2081" s="34" t="s">
        <v>13</v>
      </c>
      <c r="I2081" s="35">
        <v>0.96040000000000003</v>
      </c>
      <c r="J2081" s="19">
        <f t="shared" si="32"/>
        <v>1246119</v>
      </c>
      <c r="K2081" s="37">
        <v>103843.25</v>
      </c>
      <c r="L2081" s="38"/>
    </row>
    <row r="2082" spans="1:12" s="39" customFormat="1" ht="12.95" customHeight="1" x14ac:dyDescent="0.25">
      <c r="A2082" s="226"/>
      <c r="B2082" s="29">
        <v>6144</v>
      </c>
      <c r="C2082" s="30">
        <v>13</v>
      </c>
      <c r="D2082" s="32" t="s">
        <v>5337</v>
      </c>
      <c r="E2082" s="32" t="s">
        <v>5338</v>
      </c>
      <c r="F2082" s="32" t="s">
        <v>5339</v>
      </c>
      <c r="G2082" s="33" t="s">
        <v>12</v>
      </c>
      <c r="H2082" s="34" t="s">
        <v>13</v>
      </c>
      <c r="I2082" s="35">
        <v>0.96040000000000003</v>
      </c>
      <c r="J2082" s="19">
        <f t="shared" si="32"/>
        <v>1246119</v>
      </c>
      <c r="K2082" s="37">
        <v>103843.25</v>
      </c>
      <c r="L2082" s="38"/>
    </row>
    <row r="2083" spans="1:12" s="39" customFormat="1" ht="12.95" customHeight="1" x14ac:dyDescent="0.25">
      <c r="A2083" s="226"/>
      <c r="B2083" s="29">
        <v>6102</v>
      </c>
      <c r="C2083" s="30">
        <v>14</v>
      </c>
      <c r="D2083" s="32" t="s">
        <v>4477</v>
      </c>
      <c r="E2083" s="32" t="s">
        <v>4478</v>
      </c>
      <c r="F2083" s="32" t="s">
        <v>5340</v>
      </c>
      <c r="G2083" s="33" t="s">
        <v>12</v>
      </c>
      <c r="H2083" s="34" t="s">
        <v>13</v>
      </c>
      <c r="I2083" s="35">
        <v>0.98699999999999999</v>
      </c>
      <c r="J2083" s="19">
        <f t="shared" si="32"/>
        <v>1280632.56</v>
      </c>
      <c r="K2083" s="37">
        <v>106719.38</v>
      </c>
      <c r="L2083" s="38"/>
    </row>
    <row r="2084" spans="1:12" s="39" customFormat="1" ht="12.95" customHeight="1" x14ac:dyDescent="0.25">
      <c r="A2084" s="226"/>
      <c r="B2084" s="29">
        <v>6137</v>
      </c>
      <c r="C2084" s="30">
        <v>15</v>
      </c>
      <c r="D2084" s="32" t="s">
        <v>5341</v>
      </c>
      <c r="E2084" s="32" t="s">
        <v>5342</v>
      </c>
      <c r="F2084" s="32" t="s">
        <v>5343</v>
      </c>
      <c r="G2084" s="33" t="s">
        <v>12</v>
      </c>
      <c r="H2084" s="34" t="s">
        <v>13</v>
      </c>
      <c r="I2084" s="35">
        <v>0.96040000000000003</v>
      </c>
      <c r="J2084" s="19">
        <f t="shared" si="32"/>
        <v>1246119</v>
      </c>
      <c r="K2084" s="37">
        <v>103843.25</v>
      </c>
      <c r="L2084" s="38"/>
    </row>
    <row r="2085" spans="1:12" s="39" customFormat="1" ht="12.95" customHeight="1" x14ac:dyDescent="0.25">
      <c r="A2085" s="226"/>
      <c r="B2085" s="29">
        <v>6108</v>
      </c>
      <c r="C2085" s="30">
        <v>16</v>
      </c>
      <c r="D2085" s="32" t="s">
        <v>5344</v>
      </c>
      <c r="E2085" s="32" t="s">
        <v>5345</v>
      </c>
      <c r="F2085" s="32" t="s">
        <v>5346</v>
      </c>
      <c r="G2085" s="33" t="s">
        <v>12</v>
      </c>
      <c r="H2085" s="34" t="s">
        <v>13</v>
      </c>
      <c r="I2085" s="35">
        <v>0.96640000000000004</v>
      </c>
      <c r="J2085" s="19">
        <f t="shared" si="32"/>
        <v>1253904</v>
      </c>
      <c r="K2085" s="37">
        <v>104492</v>
      </c>
      <c r="L2085" s="38"/>
    </row>
    <row r="2086" spans="1:12" s="39" customFormat="1" ht="12.95" customHeight="1" x14ac:dyDescent="0.25">
      <c r="A2086" s="226"/>
      <c r="B2086" s="29">
        <v>6103</v>
      </c>
      <c r="C2086" s="30">
        <v>17</v>
      </c>
      <c r="D2086" s="32" t="s">
        <v>5347</v>
      </c>
      <c r="E2086" s="32" t="s">
        <v>5348</v>
      </c>
      <c r="F2086" s="32" t="s">
        <v>785</v>
      </c>
      <c r="G2086" s="33" t="s">
        <v>12</v>
      </c>
      <c r="H2086" s="34" t="s">
        <v>13</v>
      </c>
      <c r="I2086" s="35">
        <v>0.98880000000000001</v>
      </c>
      <c r="J2086" s="19">
        <f t="shared" si="32"/>
        <v>1282968</v>
      </c>
      <c r="K2086" s="37">
        <v>106914</v>
      </c>
      <c r="L2086" s="38"/>
    </row>
    <row r="2087" spans="1:12" s="39" customFormat="1" ht="12.95" customHeight="1" x14ac:dyDescent="0.25">
      <c r="A2087" s="226"/>
      <c r="B2087" s="29">
        <v>6126</v>
      </c>
      <c r="C2087" s="30">
        <v>18</v>
      </c>
      <c r="D2087" s="32" t="s">
        <v>5349</v>
      </c>
      <c r="E2087" s="32" t="s">
        <v>5350</v>
      </c>
      <c r="F2087" s="32" t="s">
        <v>5351</v>
      </c>
      <c r="G2087" s="33" t="s">
        <v>12</v>
      </c>
      <c r="H2087" s="34" t="s">
        <v>13</v>
      </c>
      <c r="I2087" s="35">
        <v>0.96040000000000003</v>
      </c>
      <c r="J2087" s="19">
        <f t="shared" si="32"/>
        <v>1246119</v>
      </c>
      <c r="K2087" s="37">
        <v>103843.25</v>
      </c>
      <c r="L2087" s="38"/>
    </row>
    <row r="2088" spans="1:12" s="39" customFormat="1" ht="12.95" customHeight="1" x14ac:dyDescent="0.25">
      <c r="A2088" s="226"/>
      <c r="B2088" s="29">
        <v>6128</v>
      </c>
      <c r="C2088" s="30">
        <v>19</v>
      </c>
      <c r="D2088" s="32" t="s">
        <v>169</v>
      </c>
      <c r="E2088" s="32" t="s">
        <v>5352</v>
      </c>
      <c r="F2088" s="32" t="s">
        <v>5353</v>
      </c>
      <c r="G2088" s="33" t="s">
        <v>12</v>
      </c>
      <c r="H2088" s="34" t="s">
        <v>13</v>
      </c>
      <c r="I2088" s="35">
        <v>0.96440000000000003</v>
      </c>
      <c r="J2088" s="19">
        <f t="shared" si="32"/>
        <v>1251309</v>
      </c>
      <c r="K2088" s="37">
        <v>104275.75</v>
      </c>
      <c r="L2088" s="38"/>
    </row>
    <row r="2089" spans="1:12" s="39" customFormat="1" ht="12.95" customHeight="1" x14ac:dyDescent="0.25">
      <c r="A2089" s="226"/>
      <c r="B2089" s="29">
        <v>6124</v>
      </c>
      <c r="C2089" s="30">
        <v>20</v>
      </c>
      <c r="D2089" s="32" t="s">
        <v>5354</v>
      </c>
      <c r="E2089" s="32" t="s">
        <v>5355</v>
      </c>
      <c r="F2089" s="32" t="s">
        <v>5356</v>
      </c>
      <c r="G2089" s="33" t="s">
        <v>12</v>
      </c>
      <c r="H2089" s="34" t="s">
        <v>13</v>
      </c>
      <c r="I2089" s="35">
        <v>0.96840000000000004</v>
      </c>
      <c r="J2089" s="19">
        <f t="shared" si="32"/>
        <v>1256499</v>
      </c>
      <c r="K2089" s="37">
        <v>104708.25</v>
      </c>
      <c r="L2089" s="38"/>
    </row>
    <row r="2090" spans="1:12" s="39" customFormat="1" ht="12.95" customHeight="1" x14ac:dyDescent="0.25">
      <c r="A2090" s="226"/>
      <c r="B2090" s="29">
        <v>6135</v>
      </c>
      <c r="C2090" s="30">
        <v>21</v>
      </c>
      <c r="D2090" s="32" t="s">
        <v>5357</v>
      </c>
      <c r="E2090" s="32" t="s">
        <v>5358</v>
      </c>
      <c r="F2090" s="32" t="s">
        <v>5359</v>
      </c>
      <c r="G2090" s="33" t="s">
        <v>12</v>
      </c>
      <c r="H2090" s="34" t="s">
        <v>13</v>
      </c>
      <c r="I2090" s="35">
        <v>0.96440000000000003</v>
      </c>
      <c r="J2090" s="19">
        <f t="shared" si="32"/>
        <v>1251309</v>
      </c>
      <c r="K2090" s="37">
        <v>104275.75</v>
      </c>
      <c r="L2090" s="38"/>
    </row>
    <row r="2091" spans="1:12" s="39" customFormat="1" ht="12.95" customHeight="1" x14ac:dyDescent="0.25">
      <c r="A2091" s="226"/>
      <c r="B2091" s="29">
        <v>6136</v>
      </c>
      <c r="C2091" s="30">
        <v>22</v>
      </c>
      <c r="D2091" s="32" t="s">
        <v>5360</v>
      </c>
      <c r="E2091" s="32" t="s">
        <v>5361</v>
      </c>
      <c r="F2091" s="32" t="s">
        <v>5362</v>
      </c>
      <c r="G2091" s="33" t="s">
        <v>12</v>
      </c>
      <c r="H2091" s="34" t="s">
        <v>13</v>
      </c>
      <c r="I2091" s="35">
        <v>0.95740000000000003</v>
      </c>
      <c r="J2091" s="19">
        <f t="shared" si="32"/>
        <v>1242226.56</v>
      </c>
      <c r="K2091" s="37">
        <v>103518.88</v>
      </c>
      <c r="L2091" s="38"/>
    </row>
    <row r="2092" spans="1:12" s="39" customFormat="1" ht="12.95" customHeight="1" x14ac:dyDescent="0.25">
      <c r="A2092" s="226"/>
      <c r="B2092" s="29">
        <v>6104</v>
      </c>
      <c r="C2092" s="30">
        <v>23</v>
      </c>
      <c r="D2092" s="32" t="s">
        <v>5363</v>
      </c>
      <c r="E2092" s="32" t="s">
        <v>5364</v>
      </c>
      <c r="F2092" s="32" t="s">
        <v>2676</v>
      </c>
      <c r="G2092" s="33" t="s">
        <v>12</v>
      </c>
      <c r="H2092" s="34" t="s">
        <v>13</v>
      </c>
      <c r="I2092" s="35">
        <v>0.98480000000000001</v>
      </c>
      <c r="J2092" s="19">
        <f t="shared" si="32"/>
        <v>1277778</v>
      </c>
      <c r="K2092" s="37">
        <v>106481.5</v>
      </c>
      <c r="L2092" s="38"/>
    </row>
    <row r="2093" spans="1:12" s="39" customFormat="1" ht="12.95" customHeight="1" x14ac:dyDescent="0.25">
      <c r="A2093" s="226"/>
      <c r="B2093" s="29">
        <v>6111</v>
      </c>
      <c r="C2093" s="30">
        <v>24</v>
      </c>
      <c r="D2093" s="42" t="s">
        <v>5365</v>
      </c>
      <c r="E2093" s="42" t="s">
        <v>5366</v>
      </c>
      <c r="F2093" s="42" t="s">
        <v>5367</v>
      </c>
      <c r="G2093" s="33" t="s">
        <v>12</v>
      </c>
      <c r="H2093" s="34" t="s">
        <v>13</v>
      </c>
      <c r="I2093" s="35">
        <v>0.98480000000000001</v>
      </c>
      <c r="J2093" s="19">
        <f t="shared" si="32"/>
        <v>1277778</v>
      </c>
      <c r="K2093" s="37">
        <v>106481.5</v>
      </c>
      <c r="L2093" s="38"/>
    </row>
    <row r="2094" spans="1:12" s="39" customFormat="1" ht="12.95" customHeight="1" x14ac:dyDescent="0.25">
      <c r="A2094" s="226"/>
      <c r="B2094" s="29">
        <v>6131</v>
      </c>
      <c r="C2094" s="30">
        <v>25</v>
      </c>
      <c r="D2094" s="42" t="s">
        <v>2931</v>
      </c>
      <c r="E2094" s="42" t="s">
        <v>2932</v>
      </c>
      <c r="F2094" s="42" t="s">
        <v>5368</v>
      </c>
      <c r="G2094" s="33" t="s">
        <v>12</v>
      </c>
      <c r="H2094" s="34" t="s">
        <v>13</v>
      </c>
      <c r="I2094" s="35">
        <v>0.96040000000000003</v>
      </c>
      <c r="J2094" s="19">
        <f t="shared" si="32"/>
        <v>1246119</v>
      </c>
      <c r="K2094" s="37">
        <v>103843.25</v>
      </c>
      <c r="L2094" s="38"/>
    </row>
    <row r="2095" spans="1:12" s="39" customFormat="1" ht="12.95" customHeight="1" x14ac:dyDescent="0.25">
      <c r="A2095" s="226"/>
      <c r="B2095" s="29">
        <v>6112</v>
      </c>
      <c r="C2095" s="30">
        <v>26</v>
      </c>
      <c r="D2095" s="42" t="s">
        <v>5369</v>
      </c>
      <c r="E2095" s="42" t="s">
        <v>5370</v>
      </c>
      <c r="F2095" s="42" t="s">
        <v>5371</v>
      </c>
      <c r="G2095" s="33" t="s">
        <v>12</v>
      </c>
      <c r="H2095" s="34" t="s">
        <v>13</v>
      </c>
      <c r="I2095" s="35">
        <v>0.96640000000000004</v>
      </c>
      <c r="J2095" s="19">
        <f t="shared" si="32"/>
        <v>1253904</v>
      </c>
      <c r="K2095" s="37">
        <v>104492</v>
      </c>
      <c r="L2095" s="38"/>
    </row>
    <row r="2096" spans="1:12" s="39" customFormat="1" ht="12.95" customHeight="1" x14ac:dyDescent="0.25">
      <c r="A2096" s="226"/>
      <c r="B2096" s="29">
        <v>6130</v>
      </c>
      <c r="C2096" s="30">
        <v>27</v>
      </c>
      <c r="D2096" s="42" t="s">
        <v>5372</v>
      </c>
      <c r="E2096" s="42" t="s">
        <v>5373</v>
      </c>
      <c r="F2096" s="42" t="s">
        <v>5374</v>
      </c>
      <c r="G2096" s="33" t="s">
        <v>12</v>
      </c>
      <c r="H2096" s="34" t="s">
        <v>13</v>
      </c>
      <c r="I2096" s="35">
        <v>0.96040000000000003</v>
      </c>
      <c r="J2096" s="19">
        <f t="shared" si="32"/>
        <v>1246119</v>
      </c>
      <c r="K2096" s="37">
        <v>103843.25</v>
      </c>
      <c r="L2096" s="38"/>
    </row>
    <row r="2097" spans="1:12" s="39" customFormat="1" ht="12.95" customHeight="1" x14ac:dyDescent="0.25">
      <c r="A2097" s="226"/>
      <c r="B2097" s="29">
        <v>6107</v>
      </c>
      <c r="C2097" s="30">
        <v>28</v>
      </c>
      <c r="D2097" s="42" t="s">
        <v>5375</v>
      </c>
      <c r="E2097" s="42" t="s">
        <v>5376</v>
      </c>
      <c r="F2097" s="42" t="s">
        <v>5377</v>
      </c>
      <c r="G2097" s="33" t="s">
        <v>12</v>
      </c>
      <c r="H2097" s="34" t="s">
        <v>13</v>
      </c>
      <c r="I2097" s="35">
        <v>0.96040000000000003</v>
      </c>
      <c r="J2097" s="19">
        <f t="shared" si="32"/>
        <v>1246119</v>
      </c>
      <c r="K2097" s="37">
        <v>103843.25</v>
      </c>
      <c r="L2097" s="38"/>
    </row>
    <row r="2098" spans="1:12" s="39" customFormat="1" ht="12.95" customHeight="1" x14ac:dyDescent="0.25">
      <c r="A2098" s="226"/>
      <c r="B2098" s="29">
        <v>6106</v>
      </c>
      <c r="C2098" s="30">
        <v>29</v>
      </c>
      <c r="D2098" s="42" t="s">
        <v>2916</v>
      </c>
      <c r="E2098" s="42" t="s">
        <v>5378</v>
      </c>
      <c r="F2098" s="42" t="s">
        <v>5379</v>
      </c>
      <c r="G2098" s="33" t="s">
        <v>12</v>
      </c>
      <c r="H2098" s="34" t="s">
        <v>13</v>
      </c>
      <c r="I2098" s="35">
        <v>0.96640000000000004</v>
      </c>
      <c r="J2098" s="19">
        <f t="shared" si="32"/>
        <v>1253904</v>
      </c>
      <c r="K2098" s="37">
        <v>104492</v>
      </c>
      <c r="L2098" s="38"/>
    </row>
    <row r="2099" spans="1:12" s="39" customFormat="1" ht="12.95" customHeight="1" x14ac:dyDescent="0.25">
      <c r="A2099" s="226"/>
      <c r="B2099" s="29">
        <v>6105</v>
      </c>
      <c r="C2099" s="30">
        <v>30</v>
      </c>
      <c r="D2099" s="42" t="s">
        <v>5380</v>
      </c>
      <c r="E2099" s="42" t="s">
        <v>5381</v>
      </c>
      <c r="F2099" s="42" t="s">
        <v>5382</v>
      </c>
      <c r="G2099" s="33" t="s">
        <v>12</v>
      </c>
      <c r="H2099" s="34" t="s">
        <v>13</v>
      </c>
      <c r="I2099" s="35">
        <v>0.98099999999999998</v>
      </c>
      <c r="J2099" s="19">
        <f t="shared" si="32"/>
        <v>1272847.56</v>
      </c>
      <c r="K2099" s="37">
        <v>106070.63</v>
      </c>
      <c r="L2099" s="38"/>
    </row>
    <row r="2100" spans="1:12" s="39" customFormat="1" ht="12.95" customHeight="1" x14ac:dyDescent="0.25">
      <c r="A2100" s="226"/>
      <c r="B2100" s="29">
        <v>6100</v>
      </c>
      <c r="C2100" s="30">
        <v>31</v>
      </c>
      <c r="D2100" s="42" t="s">
        <v>5383</v>
      </c>
      <c r="E2100" s="42" t="s">
        <v>5384</v>
      </c>
      <c r="F2100" s="42" t="s">
        <v>5385</v>
      </c>
      <c r="G2100" s="33" t="s">
        <v>12</v>
      </c>
      <c r="H2100" s="34" t="s">
        <v>13</v>
      </c>
      <c r="I2100" s="35">
        <v>0.98699999999999999</v>
      </c>
      <c r="J2100" s="19">
        <f t="shared" si="32"/>
        <v>1280632.56</v>
      </c>
      <c r="K2100" s="37">
        <v>106719.38</v>
      </c>
      <c r="L2100" s="38"/>
    </row>
    <row r="2101" spans="1:12" s="39" customFormat="1" ht="12.95" customHeight="1" x14ac:dyDescent="0.25">
      <c r="A2101" s="226"/>
      <c r="B2101" s="29">
        <v>6134</v>
      </c>
      <c r="C2101" s="30">
        <v>32</v>
      </c>
      <c r="D2101" s="42" t="s">
        <v>5386</v>
      </c>
      <c r="E2101" s="42" t="s">
        <v>5387</v>
      </c>
      <c r="F2101" s="42" t="s">
        <v>5388</v>
      </c>
      <c r="G2101" s="33" t="s">
        <v>12</v>
      </c>
      <c r="H2101" s="34" t="s">
        <v>13</v>
      </c>
      <c r="I2101" s="35">
        <v>0.97440000000000004</v>
      </c>
      <c r="J2101" s="19">
        <f t="shared" si="32"/>
        <v>1264284</v>
      </c>
      <c r="K2101" s="37">
        <v>105357</v>
      </c>
      <c r="L2101" s="38"/>
    </row>
    <row r="2102" spans="1:12" s="39" customFormat="1" ht="12.95" customHeight="1" x14ac:dyDescent="0.25">
      <c r="A2102" s="226"/>
      <c r="B2102" s="29">
        <v>6123</v>
      </c>
      <c r="C2102" s="30">
        <v>33</v>
      </c>
      <c r="D2102" s="42" t="s">
        <v>2230</v>
      </c>
      <c r="E2102" s="42" t="s">
        <v>5389</v>
      </c>
      <c r="F2102" s="42" t="s">
        <v>5390</v>
      </c>
      <c r="G2102" s="33" t="s">
        <v>12</v>
      </c>
      <c r="H2102" s="34" t="s">
        <v>13</v>
      </c>
      <c r="I2102" s="35">
        <v>0.96840000000000004</v>
      </c>
      <c r="J2102" s="19">
        <f t="shared" si="32"/>
        <v>1256499</v>
      </c>
      <c r="K2102" s="37">
        <v>104708.25</v>
      </c>
      <c r="L2102" s="38"/>
    </row>
    <row r="2103" spans="1:12" s="39" customFormat="1" ht="12.95" customHeight="1" x14ac:dyDescent="0.25">
      <c r="A2103" s="226"/>
      <c r="B2103" s="29">
        <v>6118</v>
      </c>
      <c r="C2103" s="30">
        <v>34</v>
      </c>
      <c r="D2103" s="42" t="s">
        <v>5391</v>
      </c>
      <c r="E2103" s="42" t="s">
        <v>5392</v>
      </c>
      <c r="F2103" s="42" t="s">
        <v>5393</v>
      </c>
      <c r="G2103" s="33" t="s">
        <v>12</v>
      </c>
      <c r="H2103" s="34" t="s">
        <v>13</v>
      </c>
      <c r="I2103" s="35">
        <v>0.98699999999999999</v>
      </c>
      <c r="J2103" s="19">
        <f t="shared" si="32"/>
        <v>1280632.56</v>
      </c>
      <c r="K2103" s="37">
        <v>106719.38</v>
      </c>
      <c r="L2103" s="38"/>
    </row>
    <row r="2104" spans="1:12" s="39" customFormat="1" ht="12.95" customHeight="1" x14ac:dyDescent="0.25">
      <c r="A2104" s="226"/>
      <c r="B2104" s="29">
        <v>6116</v>
      </c>
      <c r="C2104" s="30">
        <v>35</v>
      </c>
      <c r="D2104" s="42" t="s">
        <v>5394</v>
      </c>
      <c r="E2104" s="42" t="s">
        <v>5395</v>
      </c>
      <c r="F2104" s="42" t="s">
        <v>5396</v>
      </c>
      <c r="G2104" s="33" t="s">
        <v>12</v>
      </c>
      <c r="H2104" s="34" t="s">
        <v>13</v>
      </c>
      <c r="I2104" s="35">
        <v>0.99439999999999995</v>
      </c>
      <c r="J2104" s="19">
        <f t="shared" si="32"/>
        <v>1290234</v>
      </c>
      <c r="K2104" s="37">
        <v>107519.5</v>
      </c>
      <c r="L2104" s="38"/>
    </row>
    <row r="2105" spans="1:12" s="39" customFormat="1" ht="12.95" customHeight="1" x14ac:dyDescent="0.25">
      <c r="A2105" s="226"/>
      <c r="B2105" s="29">
        <v>6132</v>
      </c>
      <c r="C2105" s="30">
        <v>36</v>
      </c>
      <c r="D2105" s="42" t="s">
        <v>5397</v>
      </c>
      <c r="E2105" s="42" t="s">
        <v>5398</v>
      </c>
      <c r="F2105" s="42" t="s">
        <v>5396</v>
      </c>
      <c r="G2105" s="33" t="s">
        <v>12</v>
      </c>
      <c r="H2105" s="34" t="s">
        <v>13</v>
      </c>
      <c r="I2105" s="35">
        <v>0.98880000000000001</v>
      </c>
      <c r="J2105" s="19">
        <f t="shared" si="32"/>
        <v>1282968</v>
      </c>
      <c r="K2105" s="37">
        <v>106914</v>
      </c>
      <c r="L2105" s="38"/>
    </row>
    <row r="2106" spans="1:12" s="39" customFormat="1" ht="12.95" customHeight="1" x14ac:dyDescent="0.25">
      <c r="A2106" s="226"/>
      <c r="B2106" s="29">
        <v>6139</v>
      </c>
      <c r="C2106" s="30">
        <v>37</v>
      </c>
      <c r="D2106" s="42" t="s">
        <v>5399</v>
      </c>
      <c r="E2106" s="42" t="s">
        <v>5400</v>
      </c>
      <c r="F2106" s="42" t="s">
        <v>5401</v>
      </c>
      <c r="G2106" s="33" t="s">
        <v>12</v>
      </c>
      <c r="H2106" s="34" t="s">
        <v>13</v>
      </c>
      <c r="I2106" s="35">
        <v>0.97640000000000005</v>
      </c>
      <c r="J2106" s="19">
        <f t="shared" si="32"/>
        <v>1266879</v>
      </c>
      <c r="K2106" s="37">
        <v>105573.25</v>
      </c>
      <c r="L2106" s="38"/>
    </row>
    <row r="2107" spans="1:12" s="39" customFormat="1" ht="12.95" customHeight="1" x14ac:dyDescent="0.25">
      <c r="A2107" s="226"/>
      <c r="B2107" s="29">
        <v>6120</v>
      </c>
      <c r="C2107" s="30">
        <v>38</v>
      </c>
      <c r="D2107" s="42" t="s">
        <v>5402</v>
      </c>
      <c r="E2107" s="42" t="s">
        <v>5403</v>
      </c>
      <c r="F2107" s="42" t="s">
        <v>5404</v>
      </c>
      <c r="G2107" s="33" t="s">
        <v>12</v>
      </c>
      <c r="H2107" s="34" t="s">
        <v>13</v>
      </c>
      <c r="I2107" s="35">
        <v>0.97440000000000004</v>
      </c>
      <c r="J2107" s="19">
        <f t="shared" si="32"/>
        <v>1264284</v>
      </c>
      <c r="K2107" s="37">
        <v>105357</v>
      </c>
      <c r="L2107" s="38"/>
    </row>
    <row r="2108" spans="1:12" s="39" customFormat="1" ht="12.95" customHeight="1" x14ac:dyDescent="0.25">
      <c r="A2108" s="226"/>
      <c r="B2108" s="29">
        <v>6117</v>
      </c>
      <c r="C2108" s="30">
        <v>39</v>
      </c>
      <c r="D2108" s="42" t="s">
        <v>5405</v>
      </c>
      <c r="E2108" s="42" t="s">
        <v>5406</v>
      </c>
      <c r="F2108" s="42" t="s">
        <v>5407</v>
      </c>
      <c r="G2108" s="33" t="s">
        <v>12</v>
      </c>
      <c r="H2108" s="34" t="s">
        <v>13</v>
      </c>
      <c r="I2108" s="35">
        <v>0.98199999999999998</v>
      </c>
      <c r="J2108" s="19">
        <f t="shared" si="32"/>
        <v>1274145</v>
      </c>
      <c r="K2108" s="37">
        <v>106178.75</v>
      </c>
      <c r="L2108" s="38"/>
    </row>
    <row r="2109" spans="1:12" s="39" customFormat="1" ht="12.95" customHeight="1" x14ac:dyDescent="0.25">
      <c r="A2109" s="226"/>
      <c r="B2109" s="29">
        <v>6143</v>
      </c>
      <c r="C2109" s="30">
        <v>40</v>
      </c>
      <c r="D2109" s="42" t="s">
        <v>5408</v>
      </c>
      <c r="E2109" s="42" t="s">
        <v>5409</v>
      </c>
      <c r="F2109" s="42" t="s">
        <v>5410</v>
      </c>
      <c r="G2109" s="33" t="s">
        <v>12</v>
      </c>
      <c r="H2109" s="34" t="s">
        <v>13</v>
      </c>
      <c r="I2109" s="35">
        <v>0.98880000000000001</v>
      </c>
      <c r="J2109" s="19">
        <f t="shared" si="32"/>
        <v>1282968</v>
      </c>
      <c r="K2109" s="37">
        <v>106914</v>
      </c>
      <c r="L2109" s="38"/>
    </row>
    <row r="2110" spans="1:12" s="39" customFormat="1" ht="12.95" customHeight="1" x14ac:dyDescent="0.25">
      <c r="A2110" s="226"/>
      <c r="B2110" s="29">
        <v>6147</v>
      </c>
      <c r="C2110" s="30">
        <v>41</v>
      </c>
      <c r="D2110" s="59" t="s">
        <v>5411</v>
      </c>
      <c r="E2110" s="59" t="s">
        <v>5412</v>
      </c>
      <c r="F2110" s="59" t="s">
        <v>5413</v>
      </c>
      <c r="G2110" s="33" t="s">
        <v>12</v>
      </c>
      <c r="H2110" s="34" t="s">
        <v>13</v>
      </c>
      <c r="I2110" s="35">
        <v>0.98699999999999999</v>
      </c>
      <c r="J2110" s="19">
        <f t="shared" si="32"/>
        <v>1280632.56</v>
      </c>
      <c r="K2110" s="37">
        <v>106719.38</v>
      </c>
      <c r="L2110" s="38"/>
    </row>
    <row r="2111" spans="1:12" s="39" customFormat="1" ht="12.95" customHeight="1" x14ac:dyDescent="0.25">
      <c r="A2111" s="226"/>
      <c r="B2111" s="29"/>
      <c r="C2111" s="30"/>
      <c r="D2111" s="49" t="s">
        <v>47</v>
      </c>
      <c r="E2111" s="42"/>
      <c r="F2111" s="42"/>
      <c r="G2111" s="33"/>
      <c r="H2111" s="34"/>
      <c r="I2111" s="35"/>
      <c r="J2111" s="19"/>
      <c r="K2111" s="37"/>
      <c r="L2111" s="38"/>
    </row>
    <row r="2112" spans="1:12" s="39" customFormat="1" ht="12.95" customHeight="1" x14ac:dyDescent="0.25">
      <c r="A2112" s="227"/>
      <c r="B2112" s="29">
        <v>6119</v>
      </c>
      <c r="C2112" s="30">
        <v>1</v>
      </c>
      <c r="D2112" s="42" t="s">
        <v>5414</v>
      </c>
      <c r="E2112" s="42" t="s">
        <v>5415</v>
      </c>
      <c r="F2112" s="42" t="s">
        <v>5416</v>
      </c>
      <c r="G2112" s="33" t="s">
        <v>51</v>
      </c>
      <c r="H2112" s="34" t="s">
        <v>13</v>
      </c>
      <c r="I2112" s="35">
        <v>0.97640000000000005</v>
      </c>
      <c r="J2112" s="19">
        <f t="shared" ref="J2112:J2160" si="33">ROUND(K2112*12,2)</f>
        <v>2007087.84</v>
      </c>
      <c r="K2112" s="37">
        <v>167257.32</v>
      </c>
      <c r="L2112" s="38"/>
    </row>
    <row r="2113" spans="1:12" s="39" customFormat="1" ht="12.95" customHeight="1" x14ac:dyDescent="0.25">
      <c r="A2113" s="225" t="s">
        <v>5417</v>
      </c>
      <c r="B2113" s="29"/>
      <c r="C2113" s="30"/>
      <c r="D2113" s="49" t="s">
        <v>126</v>
      </c>
      <c r="E2113" s="42"/>
      <c r="F2113" s="42"/>
      <c r="G2113" s="33"/>
      <c r="H2113" s="34"/>
      <c r="I2113" s="35"/>
      <c r="J2113" s="19"/>
      <c r="K2113" s="37"/>
      <c r="L2113" s="38"/>
    </row>
    <row r="2114" spans="1:12" s="39" customFormat="1" ht="12.95" customHeight="1" x14ac:dyDescent="0.25">
      <c r="A2114" s="226"/>
      <c r="B2114" s="29">
        <v>5116</v>
      </c>
      <c r="C2114" s="30">
        <v>1</v>
      </c>
      <c r="D2114" s="42" t="s">
        <v>5418</v>
      </c>
      <c r="E2114" s="42" t="s">
        <v>5419</v>
      </c>
      <c r="F2114" s="42" t="s">
        <v>5420</v>
      </c>
      <c r="G2114" s="33" t="s">
        <v>130</v>
      </c>
      <c r="H2114" s="34" t="s">
        <v>13</v>
      </c>
      <c r="I2114" s="35">
        <v>0.87</v>
      </c>
      <c r="J2114" s="19">
        <f t="shared" si="33"/>
        <v>564456</v>
      </c>
      <c r="K2114" s="37">
        <v>47038</v>
      </c>
      <c r="L2114" s="38"/>
    </row>
    <row r="2115" spans="1:12" s="39" customFormat="1" ht="12.95" customHeight="1" x14ac:dyDescent="0.25">
      <c r="A2115" s="226"/>
      <c r="B2115" s="29">
        <v>5112</v>
      </c>
      <c r="C2115" s="30">
        <v>2</v>
      </c>
      <c r="D2115" s="42" t="s">
        <v>5421</v>
      </c>
      <c r="E2115" s="42" t="s">
        <v>5422</v>
      </c>
      <c r="F2115" s="42" t="s">
        <v>5423</v>
      </c>
      <c r="G2115" s="33" t="s">
        <v>130</v>
      </c>
      <c r="H2115" s="34" t="s">
        <v>13</v>
      </c>
      <c r="I2115" s="35">
        <v>0.86860000000000004</v>
      </c>
      <c r="J2115" s="19">
        <f t="shared" si="33"/>
        <v>563547.72</v>
      </c>
      <c r="K2115" s="37">
        <v>46962.31</v>
      </c>
      <c r="L2115" s="38"/>
    </row>
    <row r="2116" spans="1:12" s="39" customFormat="1" ht="12.95" customHeight="1" x14ac:dyDescent="0.25">
      <c r="A2116" s="226"/>
      <c r="B2116" s="29">
        <v>5117</v>
      </c>
      <c r="C2116" s="30">
        <v>3</v>
      </c>
      <c r="D2116" s="42" t="s">
        <v>5424</v>
      </c>
      <c r="E2116" s="42" t="s">
        <v>5425</v>
      </c>
      <c r="F2116" s="42" t="s">
        <v>5426</v>
      </c>
      <c r="G2116" s="33" t="s">
        <v>130</v>
      </c>
      <c r="H2116" s="34" t="s">
        <v>13</v>
      </c>
      <c r="I2116" s="35">
        <v>0.92390000000000005</v>
      </c>
      <c r="J2116" s="19">
        <f t="shared" si="33"/>
        <v>599426.28</v>
      </c>
      <c r="K2116" s="37">
        <v>49952.19</v>
      </c>
      <c r="L2116" s="38"/>
    </row>
    <row r="2117" spans="1:12" s="39" customFormat="1" ht="12.95" customHeight="1" x14ac:dyDescent="0.25">
      <c r="A2117" s="226"/>
      <c r="B2117" s="29">
        <v>5108</v>
      </c>
      <c r="C2117" s="30">
        <v>4</v>
      </c>
      <c r="D2117" s="42" t="s">
        <v>5427</v>
      </c>
      <c r="E2117" s="42" t="s">
        <v>5428</v>
      </c>
      <c r="F2117" s="42" t="s">
        <v>5429</v>
      </c>
      <c r="G2117" s="33" t="s">
        <v>130</v>
      </c>
      <c r="H2117" s="34" t="s">
        <v>13</v>
      </c>
      <c r="I2117" s="35">
        <v>0.91359999999999997</v>
      </c>
      <c r="J2117" s="19">
        <f t="shared" si="33"/>
        <v>592743.72</v>
      </c>
      <c r="K2117" s="37">
        <v>49395.31</v>
      </c>
      <c r="L2117" s="38"/>
    </row>
    <row r="2118" spans="1:12" s="39" customFormat="1" ht="12.95" customHeight="1" x14ac:dyDescent="0.25">
      <c r="A2118" s="226"/>
      <c r="B2118" s="29">
        <v>5113</v>
      </c>
      <c r="C2118" s="30">
        <v>5</v>
      </c>
      <c r="D2118" s="42" t="s">
        <v>5430</v>
      </c>
      <c r="E2118" s="42" t="s">
        <v>5431</v>
      </c>
      <c r="F2118" s="42" t="s">
        <v>5432</v>
      </c>
      <c r="G2118" s="33" t="s">
        <v>130</v>
      </c>
      <c r="H2118" s="34" t="s">
        <v>13</v>
      </c>
      <c r="I2118" s="35">
        <v>0.91400000000000003</v>
      </c>
      <c r="J2118" s="19">
        <f t="shared" si="33"/>
        <v>593003.16</v>
      </c>
      <c r="K2118" s="37">
        <v>49416.93</v>
      </c>
      <c r="L2118" s="38"/>
    </row>
    <row r="2119" spans="1:12" s="39" customFormat="1" ht="12.95" customHeight="1" x14ac:dyDescent="0.25">
      <c r="A2119" s="226"/>
      <c r="B2119" s="29">
        <v>5102</v>
      </c>
      <c r="C2119" s="30">
        <v>6</v>
      </c>
      <c r="D2119" s="42" t="s">
        <v>5433</v>
      </c>
      <c r="E2119" s="42" t="s">
        <v>5434</v>
      </c>
      <c r="F2119" s="42" t="s">
        <v>5435</v>
      </c>
      <c r="G2119" s="33" t="s">
        <v>130</v>
      </c>
      <c r="H2119" s="34" t="s">
        <v>13</v>
      </c>
      <c r="I2119" s="35">
        <v>0.93799999999999994</v>
      </c>
      <c r="J2119" s="19">
        <f t="shared" si="33"/>
        <v>608574.36</v>
      </c>
      <c r="K2119" s="37">
        <v>50714.53</v>
      </c>
      <c r="L2119" s="38"/>
    </row>
    <row r="2120" spans="1:12" s="39" customFormat="1" ht="12.95" customHeight="1" x14ac:dyDescent="0.25">
      <c r="A2120" s="226"/>
      <c r="B2120" s="29">
        <v>5110</v>
      </c>
      <c r="C2120" s="30">
        <v>7</v>
      </c>
      <c r="D2120" s="42" t="s">
        <v>5436</v>
      </c>
      <c r="E2120" s="42" t="s">
        <v>5437</v>
      </c>
      <c r="F2120" s="42" t="s">
        <v>5438</v>
      </c>
      <c r="G2120" s="33" t="s">
        <v>130</v>
      </c>
      <c r="H2120" s="34" t="s">
        <v>13</v>
      </c>
      <c r="I2120" s="35">
        <v>0.93320000000000003</v>
      </c>
      <c r="J2120" s="19">
        <f t="shared" si="33"/>
        <v>605460.12</v>
      </c>
      <c r="K2120" s="37">
        <v>50455.01</v>
      </c>
      <c r="L2120" s="38"/>
    </row>
    <row r="2121" spans="1:12" s="39" customFormat="1" ht="12.95" customHeight="1" x14ac:dyDescent="0.25">
      <c r="A2121" s="226"/>
      <c r="B2121" s="29">
        <v>5103</v>
      </c>
      <c r="C2121" s="30">
        <v>8</v>
      </c>
      <c r="D2121" s="42" t="s">
        <v>5439</v>
      </c>
      <c r="E2121" s="42" t="s">
        <v>5440</v>
      </c>
      <c r="F2121" s="42" t="s">
        <v>5441</v>
      </c>
      <c r="G2121" s="33" t="s">
        <v>130</v>
      </c>
      <c r="H2121" s="34" t="s">
        <v>13</v>
      </c>
      <c r="I2121" s="35">
        <v>0.92100000000000004</v>
      </c>
      <c r="J2121" s="19">
        <f t="shared" si="33"/>
        <v>597544.80000000005</v>
      </c>
      <c r="K2121" s="37">
        <v>49795.4</v>
      </c>
      <c r="L2121" s="38"/>
    </row>
    <row r="2122" spans="1:12" s="39" customFormat="1" ht="12.95" customHeight="1" x14ac:dyDescent="0.25">
      <c r="A2122" s="226"/>
      <c r="B2122" s="29">
        <v>5109</v>
      </c>
      <c r="C2122" s="30">
        <v>9</v>
      </c>
      <c r="D2122" s="42" t="s">
        <v>5442</v>
      </c>
      <c r="E2122" s="42" t="s">
        <v>5443</v>
      </c>
      <c r="F2122" s="42" t="s">
        <v>5444</v>
      </c>
      <c r="G2122" s="33" t="s">
        <v>130</v>
      </c>
      <c r="H2122" s="34" t="s">
        <v>13</v>
      </c>
      <c r="I2122" s="35">
        <v>0.94199999999999995</v>
      </c>
      <c r="J2122" s="19">
        <f t="shared" si="33"/>
        <v>611169.6</v>
      </c>
      <c r="K2122" s="37">
        <v>50930.8</v>
      </c>
      <c r="L2122" s="38"/>
    </row>
    <row r="2123" spans="1:12" s="39" customFormat="1" ht="12.95" customHeight="1" x14ac:dyDescent="0.25">
      <c r="A2123" s="226"/>
      <c r="B2123" s="29">
        <v>5104</v>
      </c>
      <c r="C2123" s="30">
        <v>10</v>
      </c>
      <c r="D2123" s="42" t="s">
        <v>5445</v>
      </c>
      <c r="E2123" s="42" t="s">
        <v>5446</v>
      </c>
      <c r="F2123" s="42" t="s">
        <v>5447</v>
      </c>
      <c r="G2123" s="33" t="s">
        <v>130</v>
      </c>
      <c r="H2123" s="34" t="s">
        <v>13</v>
      </c>
      <c r="I2123" s="35">
        <v>0.9284</v>
      </c>
      <c r="J2123" s="19">
        <f t="shared" si="33"/>
        <v>602345.88</v>
      </c>
      <c r="K2123" s="37">
        <v>50195.49</v>
      </c>
      <c r="L2123" s="38"/>
    </row>
    <row r="2124" spans="1:12" s="39" customFormat="1" ht="12.95" customHeight="1" x14ac:dyDescent="0.25">
      <c r="A2124" s="226"/>
      <c r="B2124" s="29"/>
      <c r="C2124" s="30"/>
      <c r="D2124" s="49" t="s">
        <v>11</v>
      </c>
      <c r="E2124" s="42"/>
      <c r="F2124" s="42"/>
      <c r="G2124" s="33"/>
      <c r="H2124" s="34"/>
      <c r="I2124" s="35"/>
      <c r="J2124" s="19"/>
      <c r="K2124" s="37"/>
      <c r="L2124" s="38"/>
    </row>
    <row r="2125" spans="1:12" s="39" customFormat="1" ht="12.95" customHeight="1" x14ac:dyDescent="0.25">
      <c r="A2125" s="226"/>
      <c r="B2125" s="29">
        <v>5119</v>
      </c>
      <c r="C2125" s="30">
        <v>1</v>
      </c>
      <c r="D2125" s="42" t="s">
        <v>5448</v>
      </c>
      <c r="E2125" s="42" t="s">
        <v>5449</v>
      </c>
      <c r="F2125" s="42" t="s">
        <v>5450</v>
      </c>
      <c r="G2125" s="33" t="s">
        <v>12</v>
      </c>
      <c r="H2125" s="34" t="s">
        <v>13</v>
      </c>
      <c r="I2125" s="35">
        <v>0.93730000000000002</v>
      </c>
      <c r="J2125" s="19">
        <f t="shared" si="33"/>
        <v>1216146.72</v>
      </c>
      <c r="K2125" s="37">
        <v>101345.56</v>
      </c>
      <c r="L2125" s="38"/>
    </row>
    <row r="2126" spans="1:12" s="39" customFormat="1" ht="12.95" customHeight="1" x14ac:dyDescent="0.25">
      <c r="A2126" s="226"/>
      <c r="B2126" s="29">
        <v>5123</v>
      </c>
      <c r="C2126" s="30">
        <v>2</v>
      </c>
      <c r="D2126" s="42" t="s">
        <v>5451</v>
      </c>
      <c r="E2126" s="42" t="s">
        <v>5452</v>
      </c>
      <c r="F2126" s="42" t="s">
        <v>5453</v>
      </c>
      <c r="G2126" s="33" t="s">
        <v>12</v>
      </c>
      <c r="H2126" s="34" t="s">
        <v>13</v>
      </c>
      <c r="I2126" s="35">
        <v>0.92920000000000003</v>
      </c>
      <c r="J2126" s="19">
        <f t="shared" si="33"/>
        <v>1205637</v>
      </c>
      <c r="K2126" s="37">
        <v>100469.75</v>
      </c>
      <c r="L2126" s="38"/>
    </row>
    <row r="2127" spans="1:12" s="39" customFormat="1" ht="12.95" customHeight="1" x14ac:dyDescent="0.25">
      <c r="A2127" s="226"/>
      <c r="B2127" s="29">
        <v>5126</v>
      </c>
      <c r="C2127" s="30">
        <v>3</v>
      </c>
      <c r="D2127" s="42" t="s">
        <v>5454</v>
      </c>
      <c r="E2127" s="42" t="s">
        <v>5455</v>
      </c>
      <c r="F2127" s="42" t="s">
        <v>5456</v>
      </c>
      <c r="G2127" s="33" t="s">
        <v>12</v>
      </c>
      <c r="H2127" s="34" t="s">
        <v>13</v>
      </c>
      <c r="I2127" s="35">
        <v>0.93559999999999999</v>
      </c>
      <c r="J2127" s="19">
        <f t="shared" si="33"/>
        <v>1213941</v>
      </c>
      <c r="K2127" s="37">
        <v>101161.75</v>
      </c>
      <c r="L2127" s="38"/>
    </row>
    <row r="2128" spans="1:12" s="39" customFormat="1" ht="12.95" customHeight="1" x14ac:dyDescent="0.25">
      <c r="A2128" s="226"/>
      <c r="B2128" s="29">
        <v>5128</v>
      </c>
      <c r="C2128" s="30">
        <v>4</v>
      </c>
      <c r="D2128" s="42" t="s">
        <v>5457</v>
      </c>
      <c r="E2128" s="42" t="s">
        <v>5458</v>
      </c>
      <c r="F2128" s="42" t="s">
        <v>5459</v>
      </c>
      <c r="G2128" s="33" t="s">
        <v>12</v>
      </c>
      <c r="H2128" s="34" t="s">
        <v>13</v>
      </c>
      <c r="I2128" s="35">
        <v>0.92969999999999997</v>
      </c>
      <c r="J2128" s="19">
        <f t="shared" si="33"/>
        <v>1206285.72</v>
      </c>
      <c r="K2128" s="37">
        <v>100523.81</v>
      </c>
      <c r="L2128" s="38"/>
    </row>
    <row r="2129" spans="1:12" s="39" customFormat="1" ht="12.95" customHeight="1" x14ac:dyDescent="0.25">
      <c r="A2129" s="226"/>
      <c r="B2129" s="29">
        <v>5130</v>
      </c>
      <c r="C2129" s="30">
        <v>5</v>
      </c>
      <c r="D2129" s="42" t="s">
        <v>5460</v>
      </c>
      <c r="E2129" s="42" t="s">
        <v>5461</v>
      </c>
      <c r="F2129" s="42" t="s">
        <v>5462</v>
      </c>
      <c r="G2129" s="33" t="s">
        <v>12</v>
      </c>
      <c r="H2129" s="34" t="s">
        <v>13</v>
      </c>
      <c r="I2129" s="35">
        <v>0.93189999999999995</v>
      </c>
      <c r="J2129" s="19">
        <f t="shared" si="33"/>
        <v>1209140.28</v>
      </c>
      <c r="K2129" s="37">
        <v>100761.69</v>
      </c>
      <c r="L2129" s="38"/>
    </row>
    <row r="2130" spans="1:12" s="39" customFormat="1" ht="12.95" customHeight="1" x14ac:dyDescent="0.25">
      <c r="A2130" s="226"/>
      <c r="B2130" s="29">
        <v>5127</v>
      </c>
      <c r="C2130" s="30">
        <v>6</v>
      </c>
      <c r="D2130" s="42" t="s">
        <v>5463</v>
      </c>
      <c r="E2130" s="42" t="s">
        <v>5464</v>
      </c>
      <c r="F2130" s="42" t="s">
        <v>493</v>
      </c>
      <c r="G2130" s="33" t="s">
        <v>12</v>
      </c>
      <c r="H2130" s="34" t="s">
        <v>13</v>
      </c>
      <c r="I2130" s="35">
        <v>0.94010000000000005</v>
      </c>
      <c r="J2130" s="19">
        <f t="shared" si="33"/>
        <v>1219779.72</v>
      </c>
      <c r="K2130" s="37">
        <v>101648.31</v>
      </c>
      <c r="L2130" s="38"/>
    </row>
    <row r="2131" spans="1:12" s="39" customFormat="1" ht="12.95" customHeight="1" x14ac:dyDescent="0.25">
      <c r="A2131" s="226"/>
      <c r="B2131" s="29">
        <v>5145</v>
      </c>
      <c r="C2131" s="30">
        <v>7</v>
      </c>
      <c r="D2131" s="42" t="s">
        <v>5465</v>
      </c>
      <c r="E2131" s="42" t="s">
        <v>5466</v>
      </c>
      <c r="F2131" s="42" t="s">
        <v>490</v>
      </c>
      <c r="G2131" s="33" t="s">
        <v>12</v>
      </c>
      <c r="H2131" s="34" t="s">
        <v>13</v>
      </c>
      <c r="I2131" s="35">
        <v>0.93259999999999998</v>
      </c>
      <c r="J2131" s="19">
        <f t="shared" si="33"/>
        <v>1210048.56</v>
      </c>
      <c r="K2131" s="37">
        <v>100837.38</v>
      </c>
      <c r="L2131" s="38"/>
    </row>
    <row r="2132" spans="1:12" s="39" customFormat="1" ht="12.95" customHeight="1" x14ac:dyDescent="0.25">
      <c r="A2132" s="226"/>
      <c r="B2132" s="29">
        <v>5107</v>
      </c>
      <c r="C2132" s="30">
        <v>8</v>
      </c>
      <c r="D2132" s="42" t="s">
        <v>5467</v>
      </c>
      <c r="E2132" s="42" t="s">
        <v>5468</v>
      </c>
      <c r="F2132" s="42" t="s">
        <v>5469</v>
      </c>
      <c r="G2132" s="33" t="s">
        <v>12</v>
      </c>
      <c r="H2132" s="34" t="s">
        <v>13</v>
      </c>
      <c r="I2132" s="35">
        <v>0.92779999999999996</v>
      </c>
      <c r="J2132" s="19">
        <f t="shared" si="33"/>
        <v>1203820.56</v>
      </c>
      <c r="K2132" s="37">
        <v>100318.38</v>
      </c>
      <c r="L2132" s="38"/>
    </row>
    <row r="2133" spans="1:12" s="39" customFormat="1" ht="12.95" customHeight="1" x14ac:dyDescent="0.25">
      <c r="A2133" s="226"/>
      <c r="B2133" s="29">
        <v>5115</v>
      </c>
      <c r="C2133" s="30">
        <v>9</v>
      </c>
      <c r="D2133" s="42" t="s">
        <v>5470</v>
      </c>
      <c r="E2133" s="42" t="s">
        <v>5471</v>
      </c>
      <c r="F2133" s="42" t="s">
        <v>555</v>
      </c>
      <c r="G2133" s="33" t="s">
        <v>12</v>
      </c>
      <c r="H2133" s="34" t="s">
        <v>13</v>
      </c>
      <c r="I2133" s="35">
        <v>0.90559999999999996</v>
      </c>
      <c r="J2133" s="19">
        <f t="shared" si="33"/>
        <v>1175016</v>
      </c>
      <c r="K2133" s="37">
        <v>97918</v>
      </c>
      <c r="L2133" s="38"/>
    </row>
    <row r="2134" spans="1:12" s="39" customFormat="1" ht="12.95" customHeight="1" x14ac:dyDescent="0.25">
      <c r="A2134" s="226"/>
      <c r="B2134" s="29">
        <v>5121</v>
      </c>
      <c r="C2134" s="30">
        <v>10</v>
      </c>
      <c r="D2134" s="42" t="s">
        <v>5472</v>
      </c>
      <c r="E2134" s="42" t="s">
        <v>5473</v>
      </c>
      <c r="F2134" s="42" t="s">
        <v>5474</v>
      </c>
      <c r="G2134" s="33" t="s">
        <v>12</v>
      </c>
      <c r="H2134" s="34" t="s">
        <v>13</v>
      </c>
      <c r="I2134" s="35">
        <v>0.93620000000000003</v>
      </c>
      <c r="J2134" s="19">
        <f t="shared" si="33"/>
        <v>1214719.56</v>
      </c>
      <c r="K2134" s="37">
        <v>101226.63</v>
      </c>
      <c r="L2134" s="38"/>
    </row>
    <row r="2135" spans="1:12" s="39" customFormat="1" ht="12.95" customHeight="1" x14ac:dyDescent="0.25">
      <c r="A2135" s="226"/>
      <c r="B2135" s="29">
        <v>5114</v>
      </c>
      <c r="C2135" s="30">
        <v>11</v>
      </c>
      <c r="D2135" s="42" t="s">
        <v>5475</v>
      </c>
      <c r="E2135" s="42" t="s">
        <v>5476</v>
      </c>
      <c r="F2135" s="42" t="s">
        <v>5477</v>
      </c>
      <c r="G2135" s="33" t="s">
        <v>12</v>
      </c>
      <c r="H2135" s="34" t="s">
        <v>13</v>
      </c>
      <c r="I2135" s="35">
        <v>0.91859999999999997</v>
      </c>
      <c r="J2135" s="19">
        <f t="shared" si="33"/>
        <v>1191883.56</v>
      </c>
      <c r="K2135" s="37">
        <v>99323.63</v>
      </c>
      <c r="L2135" s="38"/>
    </row>
    <row r="2136" spans="1:12" s="39" customFormat="1" ht="12.95" customHeight="1" x14ac:dyDescent="0.25">
      <c r="A2136" s="226"/>
      <c r="B2136" s="29">
        <v>5138</v>
      </c>
      <c r="C2136" s="30">
        <v>12</v>
      </c>
      <c r="D2136" s="42" t="s">
        <v>5478</v>
      </c>
      <c r="E2136" s="42" t="s">
        <v>5479</v>
      </c>
      <c r="F2136" s="42" t="s">
        <v>5480</v>
      </c>
      <c r="G2136" s="33" t="s">
        <v>12</v>
      </c>
      <c r="H2136" s="34" t="s">
        <v>13</v>
      </c>
      <c r="I2136" s="35">
        <v>0.93620000000000003</v>
      </c>
      <c r="J2136" s="19">
        <f t="shared" si="33"/>
        <v>1214719.56</v>
      </c>
      <c r="K2136" s="37">
        <v>101226.63</v>
      </c>
      <c r="L2136" s="38"/>
    </row>
    <row r="2137" spans="1:12" s="39" customFormat="1" ht="12.95" customHeight="1" x14ac:dyDescent="0.25">
      <c r="A2137" s="226"/>
      <c r="B2137" s="29">
        <v>5122</v>
      </c>
      <c r="C2137" s="30">
        <v>13</v>
      </c>
      <c r="D2137" s="42" t="s">
        <v>5481</v>
      </c>
      <c r="E2137" s="42" t="s">
        <v>5482</v>
      </c>
      <c r="F2137" s="42" t="s">
        <v>5483</v>
      </c>
      <c r="G2137" s="33" t="s">
        <v>12</v>
      </c>
      <c r="H2137" s="34" t="s">
        <v>13</v>
      </c>
      <c r="I2137" s="35">
        <v>0.93230000000000002</v>
      </c>
      <c r="J2137" s="19">
        <f t="shared" si="33"/>
        <v>1209659.28</v>
      </c>
      <c r="K2137" s="37">
        <v>100804.94</v>
      </c>
      <c r="L2137" s="38"/>
    </row>
    <row r="2138" spans="1:12" s="39" customFormat="1" ht="12.95" customHeight="1" x14ac:dyDescent="0.25">
      <c r="A2138" s="226"/>
      <c r="B2138" s="29">
        <v>5105</v>
      </c>
      <c r="C2138" s="30">
        <v>14</v>
      </c>
      <c r="D2138" s="42" t="s">
        <v>5484</v>
      </c>
      <c r="E2138" s="42" t="s">
        <v>5485</v>
      </c>
      <c r="F2138" s="42" t="s">
        <v>5486</v>
      </c>
      <c r="G2138" s="33" t="s">
        <v>12</v>
      </c>
      <c r="H2138" s="34" t="s">
        <v>13</v>
      </c>
      <c r="I2138" s="35">
        <v>0.94920000000000004</v>
      </c>
      <c r="J2138" s="19">
        <f t="shared" si="33"/>
        <v>1231587</v>
      </c>
      <c r="K2138" s="37">
        <v>102632.25</v>
      </c>
      <c r="L2138" s="38"/>
    </row>
    <row r="2139" spans="1:12" s="39" customFormat="1" ht="12.95" customHeight="1" x14ac:dyDescent="0.25">
      <c r="A2139" s="226"/>
      <c r="B2139" s="29">
        <v>5137</v>
      </c>
      <c r="C2139" s="30">
        <v>15</v>
      </c>
      <c r="D2139" s="42" t="s">
        <v>5487</v>
      </c>
      <c r="E2139" s="42" t="s">
        <v>5488</v>
      </c>
      <c r="F2139" s="42" t="s">
        <v>5489</v>
      </c>
      <c r="G2139" s="33" t="s">
        <v>12</v>
      </c>
      <c r="H2139" s="34" t="s">
        <v>13</v>
      </c>
      <c r="I2139" s="35">
        <v>0.95420000000000005</v>
      </c>
      <c r="J2139" s="19">
        <f t="shared" si="33"/>
        <v>1238074.56</v>
      </c>
      <c r="K2139" s="37">
        <v>103172.88</v>
      </c>
      <c r="L2139" s="38"/>
    </row>
    <row r="2140" spans="1:12" s="39" customFormat="1" ht="12.95" customHeight="1" x14ac:dyDescent="0.25">
      <c r="A2140" s="226"/>
      <c r="B2140" s="29">
        <v>5136</v>
      </c>
      <c r="C2140" s="30">
        <v>16</v>
      </c>
      <c r="D2140" s="42" t="s">
        <v>5490</v>
      </c>
      <c r="E2140" s="42" t="s">
        <v>5491</v>
      </c>
      <c r="F2140" s="42" t="s">
        <v>5492</v>
      </c>
      <c r="G2140" s="33" t="s">
        <v>12</v>
      </c>
      <c r="H2140" s="34" t="s">
        <v>13</v>
      </c>
      <c r="I2140" s="35">
        <v>0.9244</v>
      </c>
      <c r="J2140" s="19">
        <f t="shared" si="33"/>
        <v>1199409</v>
      </c>
      <c r="K2140" s="37">
        <v>99950.75</v>
      </c>
      <c r="L2140" s="38"/>
    </row>
    <row r="2141" spans="1:12" s="39" customFormat="1" ht="12.95" customHeight="1" x14ac:dyDescent="0.25">
      <c r="A2141" s="226"/>
      <c r="B2141" s="29">
        <v>5139</v>
      </c>
      <c r="C2141" s="30">
        <v>17</v>
      </c>
      <c r="D2141" s="42" t="s">
        <v>5493</v>
      </c>
      <c r="E2141" s="42" t="s">
        <v>5017</v>
      </c>
      <c r="F2141" s="42" t="s">
        <v>5494</v>
      </c>
      <c r="G2141" s="33" t="s">
        <v>12</v>
      </c>
      <c r="H2141" s="34" t="s">
        <v>13</v>
      </c>
      <c r="I2141" s="35">
        <v>0.9405</v>
      </c>
      <c r="J2141" s="19">
        <f t="shared" si="33"/>
        <v>1220298.72</v>
      </c>
      <c r="K2141" s="37">
        <v>101691.56</v>
      </c>
      <c r="L2141" s="38"/>
    </row>
    <row r="2142" spans="1:12" s="39" customFormat="1" ht="12.95" customHeight="1" x14ac:dyDescent="0.25">
      <c r="A2142" s="226"/>
      <c r="B2142" s="29">
        <v>5124</v>
      </c>
      <c r="C2142" s="30">
        <v>18</v>
      </c>
      <c r="D2142" s="42" t="s">
        <v>5495</v>
      </c>
      <c r="E2142" s="42" t="s">
        <v>5496</v>
      </c>
      <c r="F2142" s="42" t="s">
        <v>5497</v>
      </c>
      <c r="G2142" s="33" t="s">
        <v>12</v>
      </c>
      <c r="H2142" s="34" t="s">
        <v>13</v>
      </c>
      <c r="I2142" s="35">
        <v>0.94920000000000004</v>
      </c>
      <c r="J2142" s="19">
        <f t="shared" si="33"/>
        <v>1231587</v>
      </c>
      <c r="K2142" s="37">
        <v>102632.25</v>
      </c>
      <c r="L2142" s="38"/>
    </row>
    <row r="2143" spans="1:12" s="39" customFormat="1" ht="12.95" customHeight="1" x14ac:dyDescent="0.25">
      <c r="A2143" s="226"/>
      <c r="B2143" s="29">
        <v>5120</v>
      </c>
      <c r="C2143" s="30">
        <v>19</v>
      </c>
      <c r="D2143" s="42" t="s">
        <v>5498</v>
      </c>
      <c r="E2143" s="42" t="s">
        <v>5499</v>
      </c>
      <c r="F2143" s="42" t="s">
        <v>5500</v>
      </c>
      <c r="G2143" s="33" t="s">
        <v>12</v>
      </c>
      <c r="H2143" s="34" t="s">
        <v>13</v>
      </c>
      <c r="I2143" s="35">
        <v>0.54320000000000002</v>
      </c>
      <c r="J2143" s="19">
        <f t="shared" si="33"/>
        <v>704802</v>
      </c>
      <c r="K2143" s="37">
        <v>58733.5</v>
      </c>
      <c r="L2143" s="38"/>
    </row>
    <row r="2144" spans="1:12" s="39" customFormat="1" ht="12.95" customHeight="1" x14ac:dyDescent="0.25">
      <c r="A2144" s="226"/>
      <c r="B2144" s="29">
        <v>5106</v>
      </c>
      <c r="C2144" s="30">
        <v>20</v>
      </c>
      <c r="D2144" s="42" t="s">
        <v>5501</v>
      </c>
      <c r="E2144" s="42" t="s">
        <v>5502</v>
      </c>
      <c r="F2144" s="42" t="s">
        <v>5503</v>
      </c>
      <c r="G2144" s="33" t="s">
        <v>12</v>
      </c>
      <c r="H2144" s="34" t="s">
        <v>13</v>
      </c>
      <c r="I2144" s="35">
        <v>0.94379999999999997</v>
      </c>
      <c r="J2144" s="19">
        <f t="shared" si="33"/>
        <v>1224580.56</v>
      </c>
      <c r="K2144" s="37">
        <v>102048.38</v>
      </c>
      <c r="L2144" s="38"/>
    </row>
    <row r="2145" spans="1:12" s="39" customFormat="1" ht="12.95" customHeight="1" x14ac:dyDescent="0.25">
      <c r="A2145" s="226"/>
      <c r="B2145" s="29">
        <v>5142</v>
      </c>
      <c r="C2145" s="30">
        <v>21</v>
      </c>
      <c r="D2145" s="42" t="s">
        <v>5504</v>
      </c>
      <c r="E2145" s="42" t="s">
        <v>5505</v>
      </c>
      <c r="F2145" s="42" t="s">
        <v>5506</v>
      </c>
      <c r="G2145" s="33" t="s">
        <v>12</v>
      </c>
      <c r="H2145" s="34" t="s">
        <v>13</v>
      </c>
      <c r="I2145" s="35">
        <v>0.9395</v>
      </c>
      <c r="J2145" s="19">
        <f t="shared" si="33"/>
        <v>1219001.28</v>
      </c>
      <c r="K2145" s="37">
        <v>101583.44</v>
      </c>
      <c r="L2145" s="38"/>
    </row>
    <row r="2146" spans="1:12" s="39" customFormat="1" ht="12.95" customHeight="1" x14ac:dyDescent="0.25">
      <c r="A2146" s="226"/>
      <c r="B2146" s="29">
        <v>5144</v>
      </c>
      <c r="C2146" s="30">
        <v>22</v>
      </c>
      <c r="D2146" s="42" t="s">
        <v>5507</v>
      </c>
      <c r="E2146" s="42" t="s">
        <v>5508</v>
      </c>
      <c r="F2146" s="42" t="s">
        <v>5509</v>
      </c>
      <c r="G2146" s="33" t="s">
        <v>12</v>
      </c>
      <c r="H2146" s="34" t="s">
        <v>13</v>
      </c>
      <c r="I2146" s="35">
        <v>0.9425</v>
      </c>
      <c r="J2146" s="19">
        <f t="shared" si="33"/>
        <v>1222893.72</v>
      </c>
      <c r="K2146" s="37">
        <v>101907.81</v>
      </c>
      <c r="L2146" s="38"/>
    </row>
    <row r="2147" spans="1:12" s="39" customFormat="1" ht="12.95" customHeight="1" x14ac:dyDescent="0.25">
      <c r="A2147" s="226"/>
      <c r="B2147" s="29">
        <v>5143</v>
      </c>
      <c r="C2147" s="30">
        <v>23</v>
      </c>
      <c r="D2147" s="42" t="s">
        <v>5510</v>
      </c>
      <c r="E2147" s="42" t="s">
        <v>1676</v>
      </c>
      <c r="F2147" s="42" t="s">
        <v>5511</v>
      </c>
      <c r="G2147" s="33" t="s">
        <v>12</v>
      </c>
      <c r="H2147" s="34" t="s">
        <v>13</v>
      </c>
      <c r="I2147" s="35">
        <v>0.9194</v>
      </c>
      <c r="J2147" s="19">
        <f t="shared" si="33"/>
        <v>1192921.56</v>
      </c>
      <c r="K2147" s="37">
        <v>99410.13</v>
      </c>
      <c r="L2147" s="38"/>
    </row>
    <row r="2148" spans="1:12" s="39" customFormat="1" ht="12.95" customHeight="1" x14ac:dyDescent="0.25">
      <c r="A2148" s="226"/>
      <c r="B2148" s="29">
        <v>5118</v>
      </c>
      <c r="C2148" s="30">
        <v>24</v>
      </c>
      <c r="D2148" s="42" t="s">
        <v>5512</v>
      </c>
      <c r="E2148" s="42" t="s">
        <v>5513</v>
      </c>
      <c r="F2148" s="42" t="s">
        <v>5514</v>
      </c>
      <c r="G2148" s="33" t="s">
        <v>12</v>
      </c>
      <c r="H2148" s="34" t="s">
        <v>13</v>
      </c>
      <c r="I2148" s="35">
        <v>0.93220000000000003</v>
      </c>
      <c r="J2148" s="19">
        <f t="shared" si="33"/>
        <v>1209529.56</v>
      </c>
      <c r="K2148" s="37">
        <v>100794.13</v>
      </c>
      <c r="L2148" s="38"/>
    </row>
    <row r="2149" spans="1:12" s="39" customFormat="1" ht="12.95" customHeight="1" x14ac:dyDescent="0.25">
      <c r="A2149" s="226"/>
      <c r="B2149" s="29">
        <v>5111</v>
      </c>
      <c r="C2149" s="30">
        <v>25</v>
      </c>
      <c r="D2149" s="42" t="s">
        <v>5515</v>
      </c>
      <c r="E2149" s="42" t="s">
        <v>5516</v>
      </c>
      <c r="F2149" s="42" t="s">
        <v>5517</v>
      </c>
      <c r="G2149" s="33" t="s">
        <v>12</v>
      </c>
      <c r="H2149" s="34" t="s">
        <v>13</v>
      </c>
      <c r="I2149" s="35">
        <v>0.93720000000000003</v>
      </c>
      <c r="J2149" s="19">
        <f t="shared" si="33"/>
        <v>1216017</v>
      </c>
      <c r="K2149" s="37">
        <v>101334.75</v>
      </c>
      <c r="L2149" s="38"/>
    </row>
    <row r="2150" spans="1:12" s="39" customFormat="1" ht="12.95" customHeight="1" x14ac:dyDescent="0.25">
      <c r="A2150" s="226"/>
      <c r="B2150" s="29">
        <v>5101</v>
      </c>
      <c r="C2150" s="30">
        <v>26</v>
      </c>
      <c r="D2150" s="42" t="s">
        <v>5518</v>
      </c>
      <c r="E2150" s="42" t="s">
        <v>5519</v>
      </c>
      <c r="F2150" s="42" t="s">
        <v>5520</v>
      </c>
      <c r="G2150" s="33" t="s">
        <v>12</v>
      </c>
      <c r="H2150" s="34" t="s">
        <v>13</v>
      </c>
      <c r="I2150" s="35">
        <v>0.94369999999999998</v>
      </c>
      <c r="J2150" s="19">
        <f t="shared" si="33"/>
        <v>1224450.72</v>
      </c>
      <c r="K2150" s="37">
        <v>102037.56</v>
      </c>
      <c r="L2150" s="38"/>
    </row>
    <row r="2151" spans="1:12" s="39" customFormat="1" ht="12.95" customHeight="1" x14ac:dyDescent="0.25">
      <c r="A2151" s="226"/>
      <c r="B2151" s="29">
        <v>5129</v>
      </c>
      <c r="C2151" s="30">
        <v>27</v>
      </c>
      <c r="D2151" s="42" t="s">
        <v>5521</v>
      </c>
      <c r="E2151" s="42" t="s">
        <v>5522</v>
      </c>
      <c r="F2151" s="42" t="s">
        <v>5523</v>
      </c>
      <c r="G2151" s="33" t="s">
        <v>12</v>
      </c>
      <c r="H2151" s="34" t="s">
        <v>13</v>
      </c>
      <c r="I2151" s="35">
        <v>0.94089999999999996</v>
      </c>
      <c r="J2151" s="19">
        <f t="shared" si="33"/>
        <v>1220817.72</v>
      </c>
      <c r="K2151" s="37">
        <v>101734.81</v>
      </c>
      <c r="L2151" s="38"/>
    </row>
    <row r="2152" spans="1:12" s="39" customFormat="1" ht="12.95" customHeight="1" x14ac:dyDescent="0.25">
      <c r="A2152" s="226"/>
      <c r="B2152" s="29">
        <v>5100</v>
      </c>
      <c r="C2152" s="30">
        <v>28</v>
      </c>
      <c r="D2152" s="42" t="s">
        <v>5524</v>
      </c>
      <c r="E2152" s="42" t="s">
        <v>1058</v>
      </c>
      <c r="F2152" s="42" t="s">
        <v>5525</v>
      </c>
      <c r="G2152" s="33" t="s">
        <v>12</v>
      </c>
      <c r="H2152" s="34" t="s">
        <v>13</v>
      </c>
      <c r="I2152" s="35">
        <v>0.93899999999999995</v>
      </c>
      <c r="J2152" s="19">
        <f t="shared" si="33"/>
        <v>1218352.56</v>
      </c>
      <c r="K2152" s="37">
        <v>101529.38</v>
      </c>
      <c r="L2152" s="38"/>
    </row>
    <row r="2153" spans="1:12" s="39" customFormat="1" ht="12.95" customHeight="1" x14ac:dyDescent="0.25">
      <c r="A2153" s="226"/>
      <c r="B2153" s="29">
        <v>5132</v>
      </c>
      <c r="C2153" s="30">
        <v>29</v>
      </c>
      <c r="D2153" s="42" t="s">
        <v>5526</v>
      </c>
      <c r="E2153" s="42" t="s">
        <v>2512</v>
      </c>
      <c r="F2153" s="42" t="s">
        <v>5527</v>
      </c>
      <c r="G2153" s="33" t="s">
        <v>12</v>
      </c>
      <c r="H2153" s="34" t="s">
        <v>13</v>
      </c>
      <c r="I2153" s="35">
        <v>0.94540000000000002</v>
      </c>
      <c r="J2153" s="19">
        <f t="shared" si="33"/>
        <v>1226656.56</v>
      </c>
      <c r="K2153" s="37">
        <v>102221.38</v>
      </c>
      <c r="L2153" s="38"/>
    </row>
    <row r="2154" spans="1:12" s="39" customFormat="1" ht="12.95" customHeight="1" x14ac:dyDescent="0.25">
      <c r="A2154" s="226"/>
      <c r="B2154" s="29">
        <v>5140</v>
      </c>
      <c r="C2154" s="30">
        <v>30</v>
      </c>
      <c r="D2154" s="42" t="s">
        <v>5528</v>
      </c>
      <c r="E2154" s="42" t="s">
        <v>5529</v>
      </c>
      <c r="F2154" s="42" t="s">
        <v>5530</v>
      </c>
      <c r="G2154" s="33" t="s">
        <v>12</v>
      </c>
      <c r="H2154" s="34" t="s">
        <v>13</v>
      </c>
      <c r="I2154" s="35">
        <v>0.94430000000000003</v>
      </c>
      <c r="J2154" s="19">
        <f t="shared" si="33"/>
        <v>1225229.28</v>
      </c>
      <c r="K2154" s="37">
        <v>102102.44</v>
      </c>
      <c r="L2154" s="38"/>
    </row>
    <row r="2155" spans="1:12" s="39" customFormat="1" ht="12.95" customHeight="1" x14ac:dyDescent="0.25">
      <c r="A2155" s="226"/>
      <c r="B2155" s="29">
        <v>5125</v>
      </c>
      <c r="C2155" s="30">
        <v>31</v>
      </c>
      <c r="D2155" s="42" t="s">
        <v>5531</v>
      </c>
      <c r="E2155" s="42" t="s">
        <v>5532</v>
      </c>
      <c r="F2155" s="42" t="s">
        <v>5533</v>
      </c>
      <c r="G2155" s="33" t="s">
        <v>12</v>
      </c>
      <c r="H2155" s="34" t="s">
        <v>13</v>
      </c>
      <c r="I2155" s="35">
        <v>0.94389999999999996</v>
      </c>
      <c r="J2155" s="19">
        <f t="shared" si="33"/>
        <v>1224710.28</v>
      </c>
      <c r="K2155" s="37">
        <v>102059.19</v>
      </c>
      <c r="L2155" s="38"/>
    </row>
    <row r="2156" spans="1:12" s="39" customFormat="1" ht="12.95" customHeight="1" x14ac:dyDescent="0.25">
      <c r="A2156" s="226"/>
      <c r="B2156" s="29">
        <v>5141</v>
      </c>
      <c r="C2156" s="30">
        <v>32</v>
      </c>
      <c r="D2156" s="42" t="s">
        <v>5534</v>
      </c>
      <c r="E2156" s="42" t="s">
        <v>5535</v>
      </c>
      <c r="F2156" s="42" t="s">
        <v>5536</v>
      </c>
      <c r="G2156" s="33" t="s">
        <v>12</v>
      </c>
      <c r="H2156" s="34" t="s">
        <v>13</v>
      </c>
      <c r="I2156" s="35">
        <v>0.96220000000000006</v>
      </c>
      <c r="J2156" s="19">
        <f t="shared" si="33"/>
        <v>1248454.56</v>
      </c>
      <c r="K2156" s="37">
        <v>104037.88</v>
      </c>
      <c r="L2156" s="38"/>
    </row>
    <row r="2157" spans="1:12" s="39" customFormat="1" ht="12.95" customHeight="1" x14ac:dyDescent="0.25">
      <c r="A2157" s="226"/>
      <c r="B2157" s="29">
        <v>5135</v>
      </c>
      <c r="C2157" s="30">
        <v>33</v>
      </c>
      <c r="D2157" s="42" t="s">
        <v>5537</v>
      </c>
      <c r="E2157" s="42" t="s">
        <v>5538</v>
      </c>
      <c r="F2157" s="42" t="s">
        <v>5539</v>
      </c>
      <c r="G2157" s="33" t="s">
        <v>12</v>
      </c>
      <c r="H2157" s="34" t="s">
        <v>13</v>
      </c>
      <c r="I2157" s="35">
        <v>0.95</v>
      </c>
      <c r="J2157" s="19">
        <f t="shared" si="33"/>
        <v>1232625</v>
      </c>
      <c r="K2157" s="37">
        <v>102718.75</v>
      </c>
      <c r="L2157" s="38"/>
    </row>
    <row r="2158" spans="1:12" s="39" customFormat="1" ht="12.95" customHeight="1" x14ac:dyDescent="0.25">
      <c r="A2158" s="226"/>
      <c r="B2158" s="29">
        <v>5131</v>
      </c>
      <c r="C2158" s="30">
        <v>34</v>
      </c>
      <c r="D2158" s="42" t="s">
        <v>5540</v>
      </c>
      <c r="E2158" s="42" t="s">
        <v>5541</v>
      </c>
      <c r="F2158" s="42" t="s">
        <v>5542</v>
      </c>
      <c r="G2158" s="33" t="s">
        <v>12</v>
      </c>
      <c r="H2158" s="34" t="s">
        <v>13</v>
      </c>
      <c r="I2158" s="35">
        <v>0.96</v>
      </c>
      <c r="J2158" s="19">
        <f t="shared" si="33"/>
        <v>1245600</v>
      </c>
      <c r="K2158" s="37">
        <v>103800</v>
      </c>
      <c r="L2158" s="38"/>
    </row>
    <row r="2159" spans="1:12" s="39" customFormat="1" ht="12.95" customHeight="1" x14ac:dyDescent="0.25">
      <c r="A2159" s="226"/>
      <c r="B2159" s="29">
        <v>5134</v>
      </c>
      <c r="C2159" s="30">
        <v>35</v>
      </c>
      <c r="D2159" s="42" t="s">
        <v>5543</v>
      </c>
      <c r="E2159" s="42" t="s">
        <v>5544</v>
      </c>
      <c r="F2159" s="42" t="s">
        <v>5545</v>
      </c>
      <c r="G2159" s="33" t="s">
        <v>12</v>
      </c>
      <c r="H2159" s="34" t="s">
        <v>13</v>
      </c>
      <c r="I2159" s="35">
        <v>0.28799999999999998</v>
      </c>
      <c r="J2159" s="19">
        <f t="shared" si="33"/>
        <v>373680</v>
      </c>
      <c r="K2159" s="37">
        <v>31140</v>
      </c>
      <c r="L2159" s="38"/>
    </row>
    <row r="2160" spans="1:12" s="39" customFormat="1" ht="12.95" customHeight="1" x14ac:dyDescent="0.25">
      <c r="A2160" s="227"/>
      <c r="B2160" s="29">
        <v>5133</v>
      </c>
      <c r="C2160" s="30">
        <v>36</v>
      </c>
      <c r="D2160" s="42" t="s">
        <v>5546</v>
      </c>
      <c r="E2160" s="42" t="s">
        <v>5547</v>
      </c>
      <c r="F2160" s="42" t="s">
        <v>5548</v>
      </c>
      <c r="G2160" s="33" t="s">
        <v>12</v>
      </c>
      <c r="H2160" s="34" t="s">
        <v>13</v>
      </c>
      <c r="I2160" s="35">
        <v>0.91549999999999998</v>
      </c>
      <c r="J2160" s="19">
        <f t="shared" si="33"/>
        <v>1187861.28</v>
      </c>
      <c r="K2160" s="37">
        <v>98988.44</v>
      </c>
      <c r="L2160" s="58"/>
    </row>
    <row r="2161" spans="1:12" s="39" customFormat="1" ht="12.75" customHeight="1" x14ac:dyDescent="0.25">
      <c r="A2161" s="235" t="s">
        <v>5672</v>
      </c>
      <c r="B2161" s="236"/>
      <c r="C2161" s="236"/>
      <c r="D2161" s="236"/>
      <c r="E2161" s="236"/>
      <c r="F2161" s="236"/>
      <c r="G2161" s="236"/>
      <c r="H2161" s="236"/>
      <c r="I2161" s="236"/>
      <c r="J2161" s="236"/>
      <c r="K2161" s="236"/>
      <c r="L2161" s="237"/>
    </row>
  </sheetData>
  <autoFilter ref="A6:L2161"/>
  <mergeCells count="76">
    <mergeCell ref="A2161:L2161"/>
    <mergeCell ref="A1718:A1760"/>
    <mergeCell ref="A1761:A1813"/>
    <mergeCell ref="A1814:A1868"/>
    <mergeCell ref="A1869:A1898"/>
    <mergeCell ref="A1899:A1900"/>
    <mergeCell ref="A1901:A1942"/>
    <mergeCell ref="A1943:A1984"/>
    <mergeCell ref="A1985:A2026"/>
    <mergeCell ref="A2027:A2061"/>
    <mergeCell ref="A2062:A2112"/>
    <mergeCell ref="A2113:A2160"/>
    <mergeCell ref="A1689:A1717"/>
    <mergeCell ref="A1265:A1299"/>
    <mergeCell ref="A1343:A1382"/>
    <mergeCell ref="A1383:A1420"/>
    <mergeCell ref="A1421:A1471"/>
    <mergeCell ref="A1472:A1493"/>
    <mergeCell ref="A1494:A1526"/>
    <mergeCell ref="A1527:A1571"/>
    <mergeCell ref="A1572:A1625"/>
    <mergeCell ref="A1626:A1646"/>
    <mergeCell ref="A1647:A1688"/>
    <mergeCell ref="A1300:A1342"/>
    <mergeCell ref="A1238:A1264"/>
    <mergeCell ref="A803:A850"/>
    <mergeCell ref="A851:A892"/>
    <mergeCell ref="A893:A925"/>
    <mergeCell ref="A926:A955"/>
    <mergeCell ref="A980:A1025"/>
    <mergeCell ref="A1026:A1073"/>
    <mergeCell ref="A1074:A1110"/>
    <mergeCell ref="A1111:A1163"/>
    <mergeCell ref="A1195:A1237"/>
    <mergeCell ref="A956:A979"/>
    <mergeCell ref="A1164:A1194"/>
    <mergeCell ref="A13:A15"/>
    <mergeCell ref="A7:A12"/>
    <mergeCell ref="A799:A800"/>
    <mergeCell ref="A402:A428"/>
    <mergeCell ref="A429:A471"/>
    <mergeCell ref="A472:A509"/>
    <mergeCell ref="A510:A534"/>
    <mergeCell ref="A535:A552"/>
    <mergeCell ref="A553:A581"/>
    <mergeCell ref="A582:A608"/>
    <mergeCell ref="A609:A653"/>
    <mergeCell ref="A654:A703"/>
    <mergeCell ref="A704:A739"/>
    <mergeCell ref="A740:A798"/>
    <mergeCell ref="A376:A401"/>
    <mergeCell ref="A16:A18"/>
    <mergeCell ref="A19:A22"/>
    <mergeCell ref="A23:A24"/>
    <mergeCell ref="A25:A52"/>
    <mergeCell ref="A53:A91"/>
    <mergeCell ref="A92:A132"/>
    <mergeCell ref="A133:A191"/>
    <mergeCell ref="A192:A230"/>
    <mergeCell ref="A231:A295"/>
    <mergeCell ref="A296:A337"/>
    <mergeCell ref="A338:A375"/>
    <mergeCell ref="J1:L1"/>
    <mergeCell ref="K2:L2"/>
    <mergeCell ref="A3:L3"/>
    <mergeCell ref="A4:A5"/>
    <mergeCell ref="B4:B5"/>
    <mergeCell ref="C4:C5"/>
    <mergeCell ref="D4:D5"/>
    <mergeCell ref="E4:F4"/>
    <mergeCell ref="G4:G5"/>
    <mergeCell ref="H4:H5"/>
    <mergeCell ref="I4:I5"/>
    <mergeCell ref="J4:J5"/>
    <mergeCell ref="K4:K5"/>
    <mergeCell ref="L4:L5"/>
  </mergeCells>
  <pageMargins left="0" right="0" top="0" bottom="0" header="0.11811023622047245" footer="0.11811023622047245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67"/>
  <sheetViews>
    <sheetView zoomScaleNormal="100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K17" sqref="K17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2.85546875" style="83" customWidth="1"/>
    <col min="6" max="6" width="21.140625" style="83" customWidth="1"/>
    <col min="7" max="7" width="13" style="5" customWidth="1"/>
    <col min="8" max="8" width="13.85546875" style="83" customWidth="1"/>
    <col min="9" max="9" width="9.5703125" style="84" customWidth="1"/>
    <col min="10" max="10" width="10.5703125" style="88" customWidth="1"/>
    <col min="11" max="11" width="12" style="85" customWidth="1"/>
    <col min="12" max="12" width="13.5703125" style="88" customWidth="1"/>
    <col min="13" max="13" width="3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8"/>
      <c r="L2" s="211" t="s">
        <v>5686</v>
      </c>
      <c r="M2" s="211"/>
    </row>
    <row r="3" spans="1:13" s="7" customFormat="1" ht="16.5" customHeight="1" x14ac:dyDescent="0.2">
      <c r="A3" s="212" t="s">
        <v>5684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5678</v>
      </c>
      <c r="J4" s="207" t="s">
        <v>5680</v>
      </c>
      <c r="K4" s="207" t="s">
        <v>5557</v>
      </c>
      <c r="L4" s="207" t="s">
        <v>5679</v>
      </c>
      <c r="M4" s="209" t="s">
        <v>7</v>
      </c>
    </row>
    <row r="5" spans="1:13" ht="69.7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96"/>
      <c r="K6" s="14">
        <v>9</v>
      </c>
      <c r="L6" s="14">
        <v>10</v>
      </c>
      <c r="M6" s="12">
        <v>12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159635.76</v>
      </c>
      <c r="K8" s="19">
        <f>ROUND(J8+L8*10,2)</f>
        <v>957814.56</v>
      </c>
      <c r="L8" s="25">
        <v>79817.88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158338.26</v>
      </c>
      <c r="K9" s="19">
        <f t="shared" ref="K9:K73" si="0">ROUND(J9+L9*10,2)</f>
        <v>950029.56</v>
      </c>
      <c r="L9" s="25">
        <v>79169.13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162490.26</v>
      </c>
      <c r="K10" s="19">
        <f t="shared" si="0"/>
        <v>974941.56</v>
      </c>
      <c r="L10" s="25">
        <v>81245.13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19</v>
      </c>
      <c r="H12" s="15" t="s">
        <v>13</v>
      </c>
      <c r="I12" s="24">
        <v>0.53339999999999999</v>
      </c>
      <c r="J12" s="19">
        <v>276048.03999999998</v>
      </c>
      <c r="K12" s="19">
        <f t="shared" si="0"/>
        <v>1353338.24</v>
      </c>
      <c r="L12" s="28">
        <v>107729.02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204464.38</v>
      </c>
      <c r="K14" s="19">
        <f t="shared" si="0"/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32" t="s">
        <v>24</v>
      </c>
      <c r="E15" s="32" t="s">
        <v>5609</v>
      </c>
      <c r="F15" s="32" t="s">
        <v>26</v>
      </c>
      <c r="G15" s="33" t="s">
        <v>12</v>
      </c>
      <c r="H15" s="34" t="s">
        <v>13</v>
      </c>
      <c r="I15" s="35">
        <v>0.54549999999999998</v>
      </c>
      <c r="J15" s="36">
        <v>58982.19</v>
      </c>
      <c r="K15" s="19">
        <f t="shared" si="0"/>
        <v>648804.09</v>
      </c>
      <c r="L15" s="37">
        <v>58982.19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203318.26</v>
      </c>
      <c r="K16" s="19">
        <f t="shared" si="0"/>
        <v>1219909.56</v>
      </c>
      <c r="L16" s="37">
        <v>101659.13</v>
      </c>
      <c r="M16" s="38"/>
    </row>
    <row r="17" spans="1:13" ht="12.75" customHeight="1" x14ac:dyDescent="0.2">
      <c r="A17" s="225" t="s">
        <v>30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0.96460000000000001</v>
      </c>
      <c r="J18" s="36">
        <v>208594.76</v>
      </c>
      <c r="K18" s="19">
        <f t="shared" si="0"/>
        <v>1251568.56</v>
      </c>
      <c r="L18" s="37">
        <v>104297.38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0.97589999999999999</v>
      </c>
      <c r="J19" s="36">
        <v>211038.38</v>
      </c>
      <c r="K19" s="19">
        <f t="shared" si="0"/>
        <v>1266230.28</v>
      </c>
      <c r="L19" s="37">
        <v>105519.19</v>
      </c>
      <c r="M19" s="38"/>
    </row>
    <row r="20" spans="1:13" s="39" customFormat="1" ht="12" customHeight="1" x14ac:dyDescent="0.25">
      <c r="A20" s="228" t="s">
        <v>37</v>
      </c>
      <c r="B20" s="29"/>
      <c r="C20" s="30"/>
      <c r="D20" s="31" t="s">
        <v>38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29"/>
      <c r="B21" s="43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118</v>
      </c>
      <c r="H21" s="34" t="s">
        <v>13</v>
      </c>
      <c r="I21" s="46">
        <v>0.96179999999999999</v>
      </c>
      <c r="J21" s="97">
        <v>370004.46</v>
      </c>
      <c r="K21" s="19">
        <f t="shared" si="0"/>
        <v>2220026.7599999998</v>
      </c>
      <c r="L21" s="47">
        <v>185002.23</v>
      </c>
      <c r="M21" s="48"/>
    </row>
    <row r="22" spans="1:13" s="39" customFormat="1" ht="12" customHeight="1" x14ac:dyDescent="0.25">
      <c r="A22" s="229"/>
      <c r="B22" s="29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30"/>
      <c r="B23" s="43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19</v>
      </c>
      <c r="H23" s="34" t="s">
        <v>13</v>
      </c>
      <c r="I23" s="35">
        <v>0.92100000000000004</v>
      </c>
      <c r="J23" s="36">
        <v>372022.6</v>
      </c>
      <c r="K23" s="19">
        <f t="shared" si="0"/>
        <v>2232135.6</v>
      </c>
      <c r="L23" s="37">
        <v>186011.3</v>
      </c>
      <c r="M23" s="38"/>
    </row>
    <row r="24" spans="1:13" ht="22.5" customHeight="1" x14ac:dyDescent="0.2">
      <c r="A24" s="231" t="s">
        <v>46</v>
      </c>
      <c r="B24" s="51"/>
      <c r="C24" s="30"/>
      <c r="D24" s="49" t="s">
        <v>47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32"/>
      <c r="B25" s="43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51</v>
      </c>
      <c r="H25" s="34" t="s">
        <v>5553</v>
      </c>
      <c r="I25" s="35">
        <v>1</v>
      </c>
      <c r="J25" s="36">
        <v>342600</v>
      </c>
      <c r="K25" s="19">
        <f t="shared" si="0"/>
        <v>2055600</v>
      </c>
      <c r="L25" s="37">
        <v>171300</v>
      </c>
      <c r="M25" s="38"/>
    </row>
    <row r="26" spans="1:13" s="39" customFormat="1" ht="12" customHeight="1" x14ac:dyDescent="0.25">
      <c r="A26" s="225" t="s">
        <v>52</v>
      </c>
      <c r="B26" s="29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226"/>
      <c r="B27" s="29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0.69789999999999996</v>
      </c>
      <c r="J27" s="36">
        <v>150920.88</v>
      </c>
      <c r="K27" s="19">
        <f t="shared" si="0"/>
        <v>905525.28</v>
      </c>
      <c r="L27" s="37">
        <v>75460.44</v>
      </c>
      <c r="M27" s="38"/>
    </row>
    <row r="28" spans="1:13" s="39" customFormat="1" ht="12" customHeight="1" x14ac:dyDescent="0.25">
      <c r="A28" s="226"/>
      <c r="B28" s="29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0.92169999999999996</v>
      </c>
      <c r="J28" s="36">
        <v>199317.62</v>
      </c>
      <c r="K28" s="19">
        <f t="shared" si="0"/>
        <v>1195905.72</v>
      </c>
      <c r="L28" s="37">
        <v>99658.81</v>
      </c>
      <c r="M28" s="38"/>
    </row>
    <row r="29" spans="1:13" s="39" customFormat="1" ht="12" customHeight="1" x14ac:dyDescent="0.25">
      <c r="A29" s="226"/>
      <c r="B29" s="29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0.91459999999999997</v>
      </c>
      <c r="J29" s="36">
        <v>197782.26</v>
      </c>
      <c r="K29" s="19">
        <f t="shared" si="0"/>
        <v>1186693.56</v>
      </c>
      <c r="L29" s="37">
        <v>98891.13</v>
      </c>
      <c r="M29" s="38"/>
    </row>
    <row r="30" spans="1:13" s="39" customFormat="1" ht="12" customHeight="1" x14ac:dyDescent="0.25">
      <c r="A30" s="226"/>
      <c r="B30" s="29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0.93259999999999998</v>
      </c>
      <c r="J30" s="36">
        <v>201674.76</v>
      </c>
      <c r="K30" s="19">
        <f t="shared" si="0"/>
        <v>1210048.56</v>
      </c>
      <c r="L30" s="37">
        <v>100837.38</v>
      </c>
      <c r="M30" s="38"/>
    </row>
    <row r="31" spans="1:13" s="39" customFormat="1" ht="12" customHeight="1" x14ac:dyDescent="0.25">
      <c r="A31" s="226"/>
      <c r="B31" s="29">
        <v>3514</v>
      </c>
      <c r="C31" s="30">
        <v>5</v>
      </c>
      <c r="D31" s="32" t="s">
        <v>65</v>
      </c>
      <c r="E31" s="32" t="s">
        <v>66</v>
      </c>
      <c r="F31" s="32" t="s">
        <v>67</v>
      </c>
      <c r="G31" s="33" t="s">
        <v>12</v>
      </c>
      <c r="H31" s="34" t="s">
        <v>13</v>
      </c>
      <c r="I31" s="35">
        <v>0.93259999999999998</v>
      </c>
      <c r="J31" s="36">
        <v>201674.76</v>
      </c>
      <c r="K31" s="19">
        <f t="shared" si="0"/>
        <v>1210048.56</v>
      </c>
      <c r="L31" s="37">
        <v>100837.38</v>
      </c>
      <c r="M31" s="38"/>
    </row>
    <row r="32" spans="1:13" s="39" customFormat="1" ht="12" customHeight="1" x14ac:dyDescent="0.25">
      <c r="A32" s="226"/>
      <c r="B32" s="29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0.93779999999999997</v>
      </c>
      <c r="J32" s="36">
        <v>202799.26</v>
      </c>
      <c r="K32" s="19">
        <f t="shared" si="0"/>
        <v>1216795.56</v>
      </c>
      <c r="L32" s="37">
        <v>101399.63</v>
      </c>
      <c r="M32" s="38"/>
    </row>
    <row r="33" spans="1:13" s="39" customFormat="1" ht="12" customHeight="1" x14ac:dyDescent="0.25">
      <c r="A33" s="226"/>
      <c r="B33" s="29">
        <v>3522</v>
      </c>
      <c r="C33" s="30">
        <v>7</v>
      </c>
      <c r="D33" s="42" t="s">
        <v>71</v>
      </c>
      <c r="E33" s="42" t="s">
        <v>72</v>
      </c>
      <c r="F33" s="42" t="s">
        <v>73</v>
      </c>
      <c r="G33" s="33" t="s">
        <v>12</v>
      </c>
      <c r="H33" s="34" t="s">
        <v>13</v>
      </c>
      <c r="I33" s="35">
        <v>0.97560000000000002</v>
      </c>
      <c r="J33" s="36">
        <v>210973.5</v>
      </c>
      <c r="K33" s="19">
        <f t="shared" si="0"/>
        <v>1265841</v>
      </c>
      <c r="L33" s="37">
        <v>105486.75</v>
      </c>
      <c r="M33" s="38"/>
    </row>
    <row r="34" spans="1:13" s="39" customFormat="1" ht="12" customHeight="1" x14ac:dyDescent="0.25">
      <c r="A34" s="226"/>
      <c r="B34" s="29">
        <v>3503</v>
      </c>
      <c r="C34" s="30">
        <v>8</v>
      </c>
      <c r="D34" s="32" t="s">
        <v>74</v>
      </c>
      <c r="E34" s="32" t="s">
        <v>75</v>
      </c>
      <c r="F34" s="32" t="s">
        <v>76</v>
      </c>
      <c r="G34" s="33" t="s">
        <v>12</v>
      </c>
      <c r="H34" s="34" t="s">
        <v>13</v>
      </c>
      <c r="I34" s="35">
        <v>0.94610000000000005</v>
      </c>
      <c r="J34" s="36">
        <v>204594.12</v>
      </c>
      <c r="K34" s="19">
        <f t="shared" si="0"/>
        <v>1227564.72</v>
      </c>
      <c r="L34" s="37">
        <v>102297.06</v>
      </c>
      <c r="M34" s="38"/>
    </row>
    <row r="35" spans="1:13" s="39" customFormat="1" ht="12" customHeight="1" x14ac:dyDescent="0.25">
      <c r="A35" s="226"/>
      <c r="B35" s="29">
        <v>3523</v>
      </c>
      <c r="C35" s="30">
        <v>9</v>
      </c>
      <c r="D35" s="32" t="s">
        <v>77</v>
      </c>
      <c r="E35" s="32" t="s">
        <v>78</v>
      </c>
      <c r="F35" s="32" t="s">
        <v>79</v>
      </c>
      <c r="G35" s="33" t="s">
        <v>12</v>
      </c>
      <c r="H35" s="34" t="s">
        <v>13</v>
      </c>
      <c r="I35" s="35">
        <v>0.94820000000000004</v>
      </c>
      <c r="J35" s="36">
        <v>205048.26</v>
      </c>
      <c r="K35" s="19">
        <f t="shared" si="0"/>
        <v>1230289.56</v>
      </c>
      <c r="L35" s="37">
        <v>102524.13</v>
      </c>
      <c r="M35" s="38"/>
    </row>
    <row r="36" spans="1:13" s="39" customFormat="1" ht="12" customHeight="1" x14ac:dyDescent="0.25">
      <c r="A36" s="226"/>
      <c r="B36" s="29">
        <v>3508</v>
      </c>
      <c r="C36" s="30">
        <v>10</v>
      </c>
      <c r="D36" s="32" t="s">
        <v>80</v>
      </c>
      <c r="E36" s="32" t="s">
        <v>81</v>
      </c>
      <c r="F36" s="32" t="s">
        <v>82</v>
      </c>
      <c r="G36" s="33" t="s">
        <v>12</v>
      </c>
      <c r="H36" s="34" t="s">
        <v>13</v>
      </c>
      <c r="I36" s="35">
        <v>0.94989999999999997</v>
      </c>
      <c r="J36" s="36">
        <v>205415.88</v>
      </c>
      <c r="K36" s="19">
        <f t="shared" si="0"/>
        <v>1232495.28</v>
      </c>
      <c r="L36" s="37">
        <v>102707.94</v>
      </c>
      <c r="M36" s="38"/>
    </row>
    <row r="37" spans="1:13" s="39" customFormat="1" ht="12" customHeight="1" x14ac:dyDescent="0.25">
      <c r="A37" s="226"/>
      <c r="B37" s="29">
        <v>3509</v>
      </c>
      <c r="C37" s="30">
        <v>11</v>
      </c>
      <c r="D37" s="53" t="s">
        <v>83</v>
      </c>
      <c r="E37" s="53" t="s">
        <v>84</v>
      </c>
      <c r="F37" s="53" t="s">
        <v>85</v>
      </c>
      <c r="G37" s="33" t="s">
        <v>12</v>
      </c>
      <c r="H37" s="34" t="s">
        <v>13</v>
      </c>
      <c r="I37" s="35">
        <v>0.95189999999999997</v>
      </c>
      <c r="J37" s="36">
        <v>205848.38</v>
      </c>
      <c r="K37" s="19">
        <f t="shared" si="0"/>
        <v>1235090.28</v>
      </c>
      <c r="L37" s="37">
        <v>102924.19</v>
      </c>
      <c r="M37" s="38"/>
    </row>
    <row r="38" spans="1:13" s="39" customFormat="1" ht="12" customHeight="1" x14ac:dyDescent="0.25">
      <c r="A38" s="226"/>
      <c r="B38" s="29">
        <v>3517</v>
      </c>
      <c r="C38" s="30">
        <v>12</v>
      </c>
      <c r="D38" s="53" t="s">
        <v>86</v>
      </c>
      <c r="E38" s="53" t="s">
        <v>87</v>
      </c>
      <c r="F38" s="53" t="s">
        <v>88</v>
      </c>
      <c r="G38" s="33" t="s">
        <v>12</v>
      </c>
      <c r="H38" s="34" t="s">
        <v>13</v>
      </c>
      <c r="I38" s="35">
        <v>0.95189999999999997</v>
      </c>
      <c r="J38" s="36">
        <v>205848.38</v>
      </c>
      <c r="K38" s="19">
        <f t="shared" si="0"/>
        <v>1235090.28</v>
      </c>
      <c r="L38" s="37">
        <v>102924.19</v>
      </c>
      <c r="M38" s="38"/>
    </row>
    <row r="39" spans="1:13" s="39" customFormat="1" ht="12" customHeight="1" x14ac:dyDescent="0.25">
      <c r="A39" s="226"/>
      <c r="B39" s="29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205848.38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226"/>
      <c r="B40" s="29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0.95279999999999998</v>
      </c>
      <c r="J40" s="36">
        <v>206043</v>
      </c>
      <c r="K40" s="19">
        <f t="shared" si="0"/>
        <v>1236258</v>
      </c>
      <c r="L40" s="37">
        <v>103021.5</v>
      </c>
      <c r="M40" s="38"/>
    </row>
    <row r="41" spans="1:13" s="39" customFormat="1" ht="12.95" customHeight="1" x14ac:dyDescent="0.25">
      <c r="A41" s="226"/>
      <c r="B41" s="29">
        <v>3513</v>
      </c>
      <c r="C41" s="30">
        <v>15</v>
      </c>
      <c r="D41" s="32" t="s">
        <v>95</v>
      </c>
      <c r="E41" s="32" t="s">
        <v>96</v>
      </c>
      <c r="F41" s="32" t="s">
        <v>97</v>
      </c>
      <c r="G41" s="33" t="s">
        <v>12</v>
      </c>
      <c r="H41" s="34" t="s">
        <v>13</v>
      </c>
      <c r="I41" s="35">
        <v>0.93259999999999998</v>
      </c>
      <c r="J41" s="36">
        <v>201674.76</v>
      </c>
      <c r="K41" s="19">
        <f t="shared" si="0"/>
        <v>1210048.56</v>
      </c>
      <c r="L41" s="37">
        <v>100837.38</v>
      </c>
      <c r="M41" s="38"/>
    </row>
    <row r="42" spans="1:13" s="39" customFormat="1" ht="12.95" customHeight="1" x14ac:dyDescent="0.25">
      <c r="A42" s="226"/>
      <c r="B42" s="29">
        <v>3507</v>
      </c>
      <c r="C42" s="30">
        <v>16</v>
      </c>
      <c r="D42" s="53" t="s">
        <v>98</v>
      </c>
      <c r="E42" s="53" t="s">
        <v>99</v>
      </c>
      <c r="F42" s="53" t="s">
        <v>100</v>
      </c>
      <c r="G42" s="33" t="s">
        <v>12</v>
      </c>
      <c r="H42" s="34" t="s">
        <v>13</v>
      </c>
      <c r="I42" s="35">
        <v>0.95189999999999997</v>
      </c>
      <c r="J42" s="36">
        <v>205848.38</v>
      </c>
      <c r="K42" s="19">
        <f t="shared" si="0"/>
        <v>1235090.28</v>
      </c>
      <c r="L42" s="37">
        <v>102924.19</v>
      </c>
      <c r="M42" s="38"/>
    </row>
    <row r="43" spans="1:13" s="39" customFormat="1" ht="12.95" customHeight="1" x14ac:dyDescent="0.25">
      <c r="A43" s="226"/>
      <c r="B43" s="29"/>
      <c r="C43" s="30"/>
      <c r="D43" s="31" t="s">
        <v>47</v>
      </c>
      <c r="E43" s="32"/>
      <c r="F43" s="32"/>
      <c r="G43" s="33"/>
      <c r="H43" s="34"/>
      <c r="I43" s="35"/>
      <c r="J43" s="36"/>
      <c r="K43" s="19"/>
      <c r="L43" s="37"/>
      <c r="M43" s="38"/>
    </row>
    <row r="44" spans="1:13" s="39" customFormat="1" ht="12.95" customHeight="1" x14ac:dyDescent="0.25">
      <c r="A44" s="226"/>
      <c r="B44" s="29">
        <v>3505</v>
      </c>
      <c r="C44" s="30">
        <v>1</v>
      </c>
      <c r="D44" s="32" t="s">
        <v>101</v>
      </c>
      <c r="E44" s="32" t="s">
        <v>102</v>
      </c>
      <c r="F44" s="32" t="s">
        <v>103</v>
      </c>
      <c r="G44" s="33" t="s">
        <v>51</v>
      </c>
      <c r="H44" s="34" t="s">
        <v>13</v>
      </c>
      <c r="I44" s="35">
        <v>0.94789999999999996</v>
      </c>
      <c r="J44" s="36">
        <v>324750.53999999998</v>
      </c>
      <c r="K44" s="19">
        <f t="shared" si="0"/>
        <v>1948503.24</v>
      </c>
      <c r="L44" s="37">
        <v>162375.26999999999</v>
      </c>
      <c r="M44" s="38"/>
    </row>
    <row r="45" spans="1:13" s="39" customFormat="1" ht="12.95" customHeight="1" x14ac:dyDescent="0.25">
      <c r="A45" s="226"/>
      <c r="B45" s="29">
        <v>3518</v>
      </c>
      <c r="C45" s="30">
        <v>2</v>
      </c>
      <c r="D45" s="42" t="s">
        <v>104</v>
      </c>
      <c r="E45" s="42" t="s">
        <v>105</v>
      </c>
      <c r="F45" s="42" t="s">
        <v>106</v>
      </c>
      <c r="G45" s="33" t="s">
        <v>51</v>
      </c>
      <c r="H45" s="34" t="s">
        <v>13</v>
      </c>
      <c r="I45" s="35">
        <v>0.93210000000000004</v>
      </c>
      <c r="J45" s="36">
        <v>319337.46000000002</v>
      </c>
      <c r="K45" s="19">
        <f t="shared" si="0"/>
        <v>1916024.76</v>
      </c>
      <c r="L45" s="37">
        <v>159668.73000000001</v>
      </c>
      <c r="M45" s="38"/>
    </row>
    <row r="46" spans="1:13" s="39" customFormat="1" ht="12.95" customHeight="1" x14ac:dyDescent="0.25">
      <c r="A46" s="226"/>
      <c r="B46" s="29">
        <v>3519</v>
      </c>
      <c r="C46" s="30">
        <v>3</v>
      </c>
      <c r="D46" s="42" t="s">
        <v>107</v>
      </c>
      <c r="E46" s="42" t="s">
        <v>108</v>
      </c>
      <c r="F46" s="42" t="s">
        <v>109</v>
      </c>
      <c r="G46" s="27" t="s">
        <v>51</v>
      </c>
      <c r="H46" s="34" t="s">
        <v>13</v>
      </c>
      <c r="I46" s="35">
        <v>0.80459999999999998</v>
      </c>
      <c r="J46" s="36">
        <v>275655.96000000002</v>
      </c>
      <c r="K46" s="19">
        <f t="shared" si="0"/>
        <v>1653935.76</v>
      </c>
      <c r="L46" s="37">
        <v>137827.98000000001</v>
      </c>
      <c r="M46" s="38"/>
    </row>
    <row r="47" spans="1:13" s="54" customFormat="1" ht="12.95" customHeight="1" x14ac:dyDescent="0.2">
      <c r="A47" s="226"/>
      <c r="B47" s="29">
        <v>3516</v>
      </c>
      <c r="C47" s="30">
        <v>4</v>
      </c>
      <c r="D47" s="32" t="s">
        <v>110</v>
      </c>
      <c r="E47" s="32" t="s">
        <v>111</v>
      </c>
      <c r="F47" s="32" t="s">
        <v>112</v>
      </c>
      <c r="G47" s="50" t="s">
        <v>51</v>
      </c>
      <c r="H47" s="34" t="s">
        <v>13</v>
      </c>
      <c r="I47" s="35">
        <v>0.96160000000000001</v>
      </c>
      <c r="J47" s="36">
        <v>330814.56</v>
      </c>
      <c r="K47" s="19">
        <f t="shared" si="0"/>
        <v>1978035.36</v>
      </c>
      <c r="L47" s="37">
        <v>164722.07999999999</v>
      </c>
      <c r="M47" s="38"/>
    </row>
    <row r="48" spans="1:13" s="54" customFormat="1" ht="12.95" customHeight="1" x14ac:dyDescent="0.2">
      <c r="A48" s="226"/>
      <c r="B48" s="29">
        <v>3512</v>
      </c>
      <c r="C48" s="30">
        <v>5</v>
      </c>
      <c r="D48" s="42" t="s">
        <v>113</v>
      </c>
      <c r="E48" s="42" t="s">
        <v>114</v>
      </c>
      <c r="F48" s="42" t="s">
        <v>112</v>
      </c>
      <c r="G48" s="27" t="s">
        <v>51</v>
      </c>
      <c r="H48" s="34" t="s">
        <v>13</v>
      </c>
      <c r="I48" s="35">
        <v>0.93010000000000004</v>
      </c>
      <c r="J48" s="36">
        <v>318652.26</v>
      </c>
      <c r="K48" s="19">
        <f t="shared" si="0"/>
        <v>1911913.56</v>
      </c>
      <c r="L48" s="37">
        <v>159326.13</v>
      </c>
      <c r="M48" s="38"/>
    </row>
    <row r="49" spans="1:13" s="54" customFormat="1" ht="12.95" customHeight="1" x14ac:dyDescent="0.2">
      <c r="A49" s="226"/>
      <c r="B49" s="29"/>
      <c r="C49" s="30"/>
      <c r="D49" s="31" t="s">
        <v>38</v>
      </c>
      <c r="E49" s="32"/>
      <c r="F49" s="32"/>
      <c r="G49" s="33"/>
      <c r="H49" s="34"/>
      <c r="I49" s="35"/>
      <c r="J49" s="36"/>
      <c r="K49" s="19"/>
      <c r="L49" s="37"/>
      <c r="M49" s="38"/>
    </row>
    <row r="50" spans="1:13" s="54" customFormat="1" ht="12.95" customHeight="1" x14ac:dyDescent="0.2">
      <c r="A50" s="226"/>
      <c r="B50" s="29">
        <v>3511</v>
      </c>
      <c r="C50" s="30">
        <v>1</v>
      </c>
      <c r="D50" s="42" t="s">
        <v>115</v>
      </c>
      <c r="E50" s="42" t="s">
        <v>116</v>
      </c>
      <c r="F50" s="42" t="s">
        <v>117</v>
      </c>
      <c r="G50" s="33" t="s">
        <v>118</v>
      </c>
      <c r="H50" s="34" t="s">
        <v>13</v>
      </c>
      <c r="I50" s="35">
        <v>0.95189999999999997</v>
      </c>
      <c r="J50" s="36">
        <v>366195.94</v>
      </c>
      <c r="K50" s="19">
        <f t="shared" si="0"/>
        <v>2197175.64</v>
      </c>
      <c r="L50" s="37">
        <v>183097.97</v>
      </c>
      <c r="M50" s="38"/>
    </row>
    <row r="51" spans="1:13" s="54" customFormat="1" ht="12.95" customHeight="1" x14ac:dyDescent="0.2">
      <c r="A51" s="226"/>
      <c r="B51" s="29"/>
      <c r="C51" s="30"/>
      <c r="D51" s="31" t="s">
        <v>15</v>
      </c>
      <c r="E51" s="32"/>
      <c r="F51" s="32"/>
      <c r="G51" s="33"/>
      <c r="H51" s="34"/>
      <c r="I51" s="35"/>
      <c r="J51" s="36"/>
      <c r="K51" s="19"/>
      <c r="L51" s="37"/>
      <c r="M51" s="38"/>
    </row>
    <row r="52" spans="1:13" s="54" customFormat="1" ht="12.95" customHeight="1" x14ac:dyDescent="0.2">
      <c r="A52" s="226"/>
      <c r="B52" s="29">
        <v>3520</v>
      </c>
      <c r="C52" s="30">
        <v>1</v>
      </c>
      <c r="D52" s="32" t="s">
        <v>119</v>
      </c>
      <c r="E52" s="32" t="s">
        <v>120</v>
      </c>
      <c r="F52" s="32" t="s">
        <v>121</v>
      </c>
      <c r="G52" s="33" t="s">
        <v>19</v>
      </c>
      <c r="H52" s="34" t="s">
        <v>13</v>
      </c>
      <c r="I52" s="35">
        <v>0.9577</v>
      </c>
      <c r="J52" s="36">
        <v>388462.69</v>
      </c>
      <c r="K52" s="19">
        <f t="shared" si="0"/>
        <v>2322697.4900000002</v>
      </c>
      <c r="L52" s="37">
        <v>193423.48</v>
      </c>
      <c r="M52" s="38"/>
    </row>
    <row r="53" spans="1:13" s="54" customFormat="1" ht="12.95" customHeight="1" x14ac:dyDescent="0.2">
      <c r="A53" s="226"/>
      <c r="B53" s="29">
        <v>3524</v>
      </c>
      <c r="C53" s="30">
        <v>2</v>
      </c>
      <c r="D53" s="32" t="s">
        <v>122</v>
      </c>
      <c r="E53" s="32" t="s">
        <v>123</v>
      </c>
      <c r="F53" s="32" t="s">
        <v>124</v>
      </c>
      <c r="G53" s="33" t="s">
        <v>19</v>
      </c>
      <c r="H53" s="34" t="s">
        <v>13</v>
      </c>
      <c r="I53" s="35">
        <v>0.96940000000000004</v>
      </c>
      <c r="J53" s="36">
        <v>391572.98</v>
      </c>
      <c r="K53" s="19">
        <f t="shared" si="0"/>
        <v>2349437.88</v>
      </c>
      <c r="L53" s="37">
        <v>195786.49</v>
      </c>
      <c r="M53" s="38"/>
    </row>
    <row r="54" spans="1:13" ht="12.95" customHeight="1" x14ac:dyDescent="0.2">
      <c r="A54" s="225" t="s">
        <v>125</v>
      </c>
      <c r="B54" s="29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26"/>
      <c r="B55" s="29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0.88600000000000001</v>
      </c>
      <c r="J55" s="36">
        <v>95806.14</v>
      </c>
      <c r="K55" s="19">
        <f t="shared" si="0"/>
        <v>574836.84</v>
      </c>
      <c r="L55" s="37">
        <v>47903.07</v>
      </c>
      <c r="M55" s="38"/>
    </row>
    <row r="56" spans="1:13" s="39" customFormat="1" ht="12.95" customHeight="1" x14ac:dyDescent="0.25">
      <c r="A56" s="226"/>
      <c r="B56" s="29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0.90949999999999998</v>
      </c>
      <c r="J56" s="36">
        <v>98347.26</v>
      </c>
      <c r="K56" s="19">
        <f t="shared" si="0"/>
        <v>590083.56000000006</v>
      </c>
      <c r="L56" s="37">
        <v>49173.63</v>
      </c>
      <c r="M56" s="38"/>
    </row>
    <row r="57" spans="1:13" s="39" customFormat="1" ht="12.95" customHeight="1" x14ac:dyDescent="0.25">
      <c r="A57" s="226"/>
      <c r="B57" s="29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</v>
      </c>
      <c r="J57" s="36">
        <v>97320</v>
      </c>
      <c r="K57" s="19">
        <f t="shared" si="0"/>
        <v>583920</v>
      </c>
      <c r="L57" s="37">
        <v>48660</v>
      </c>
      <c r="M57" s="38"/>
    </row>
    <row r="58" spans="1:13" s="39" customFormat="1" ht="12.95" customHeight="1" x14ac:dyDescent="0.25">
      <c r="A58" s="226"/>
      <c r="B58" s="29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0.91549999999999998</v>
      </c>
      <c r="J58" s="36">
        <v>98996.06</v>
      </c>
      <c r="K58" s="19">
        <f t="shared" si="0"/>
        <v>593976.36</v>
      </c>
      <c r="L58" s="37">
        <v>49498.03</v>
      </c>
      <c r="M58" s="38"/>
    </row>
    <row r="59" spans="1:13" s="39" customFormat="1" ht="12.95" customHeight="1" x14ac:dyDescent="0.25">
      <c r="A59" s="226"/>
      <c r="B59" s="29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0.8972</v>
      </c>
      <c r="J59" s="36">
        <v>97017.22</v>
      </c>
      <c r="K59" s="19">
        <f t="shared" si="0"/>
        <v>582103.31999999995</v>
      </c>
      <c r="L59" s="37">
        <v>48508.61</v>
      </c>
      <c r="M59" s="38"/>
    </row>
    <row r="60" spans="1:13" s="39" customFormat="1" ht="12.95" customHeight="1" x14ac:dyDescent="0.25">
      <c r="A60" s="226"/>
      <c r="B60" s="29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26"/>
      <c r="B61" s="29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0.89249999999999996</v>
      </c>
      <c r="J61" s="36">
        <v>193003.12</v>
      </c>
      <c r="K61" s="19">
        <f t="shared" si="0"/>
        <v>1158018.72</v>
      </c>
      <c r="L61" s="37">
        <v>96501.56</v>
      </c>
      <c r="M61" s="38"/>
    </row>
    <row r="62" spans="1:13" s="39" customFormat="1" ht="12.95" customHeight="1" x14ac:dyDescent="0.25">
      <c r="A62" s="226"/>
      <c r="B62" s="29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0.9052</v>
      </c>
      <c r="J62" s="36">
        <v>195749.5</v>
      </c>
      <c r="K62" s="19">
        <f t="shared" si="0"/>
        <v>1174497</v>
      </c>
      <c r="L62" s="37">
        <v>97874.75</v>
      </c>
      <c r="M62" s="38"/>
    </row>
    <row r="63" spans="1:13" s="39" customFormat="1" ht="12.95" customHeight="1" x14ac:dyDescent="0.25">
      <c r="A63" s="226"/>
      <c r="B63" s="29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0.88849999999999996</v>
      </c>
      <c r="J63" s="36">
        <v>192138.12</v>
      </c>
      <c r="K63" s="19">
        <f t="shared" si="0"/>
        <v>1152828.72</v>
      </c>
      <c r="L63" s="37">
        <v>96069.06</v>
      </c>
      <c r="M63" s="38"/>
    </row>
    <row r="64" spans="1:13" s="39" customFormat="1" ht="12.95" customHeight="1" x14ac:dyDescent="0.25">
      <c r="A64" s="226"/>
      <c r="B64" s="29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0.91449999999999998</v>
      </c>
      <c r="J64" s="36">
        <v>197760.62</v>
      </c>
      <c r="K64" s="19">
        <f t="shared" si="0"/>
        <v>1186563.72</v>
      </c>
      <c r="L64" s="37">
        <v>98880.31</v>
      </c>
      <c r="M64" s="38"/>
    </row>
    <row r="65" spans="1:13" s="39" customFormat="1" ht="12.95" customHeight="1" x14ac:dyDescent="0.25">
      <c r="A65" s="226"/>
      <c r="B65" s="29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0.91400000000000003</v>
      </c>
      <c r="J65" s="36">
        <v>197652.5</v>
      </c>
      <c r="K65" s="19">
        <f t="shared" si="0"/>
        <v>1185915</v>
      </c>
      <c r="L65" s="37">
        <v>98826.25</v>
      </c>
      <c r="M65" s="38"/>
    </row>
    <row r="66" spans="1:13" s="39" customFormat="1" ht="12.95" customHeight="1" x14ac:dyDescent="0.25">
      <c r="A66" s="226"/>
      <c r="B66" s="29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0.8972</v>
      </c>
      <c r="J66" s="36">
        <v>194019.5</v>
      </c>
      <c r="K66" s="19">
        <f t="shared" si="0"/>
        <v>1164117</v>
      </c>
      <c r="L66" s="37">
        <v>97009.75</v>
      </c>
      <c r="M66" s="38"/>
    </row>
    <row r="67" spans="1:13" s="39" customFormat="1" ht="12.95" customHeight="1" x14ac:dyDescent="0.25">
      <c r="A67" s="226"/>
      <c r="B67" s="29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0.91100000000000003</v>
      </c>
      <c r="J67" s="36">
        <v>197003.76</v>
      </c>
      <c r="K67" s="19">
        <f t="shared" si="0"/>
        <v>1182022.56</v>
      </c>
      <c r="L67" s="37">
        <v>98501.88</v>
      </c>
      <c r="M67" s="38"/>
    </row>
    <row r="68" spans="1:13" s="39" customFormat="1" ht="12.95" customHeight="1" x14ac:dyDescent="0.25">
      <c r="A68" s="226"/>
      <c r="B68" s="29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0.98019999999999996</v>
      </c>
      <c r="J68" s="36">
        <v>211968.26</v>
      </c>
      <c r="K68" s="19">
        <f t="shared" si="0"/>
        <v>1271809.56</v>
      </c>
      <c r="L68" s="37">
        <v>105984.13</v>
      </c>
      <c r="M68" s="38"/>
    </row>
    <row r="69" spans="1:13" s="39" customFormat="1" ht="12.95" customHeight="1" x14ac:dyDescent="0.25">
      <c r="A69" s="226"/>
      <c r="B69" s="29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0.9</v>
      </c>
      <c r="J69" s="36">
        <v>194625</v>
      </c>
      <c r="K69" s="19">
        <f t="shared" si="0"/>
        <v>1167750</v>
      </c>
      <c r="L69" s="37">
        <v>97312.5</v>
      </c>
      <c r="M69" s="38"/>
    </row>
    <row r="70" spans="1:13" s="39" customFormat="1" ht="12.95" customHeight="1" x14ac:dyDescent="0.25">
      <c r="A70" s="226"/>
      <c r="B70" s="29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0.90620000000000001</v>
      </c>
      <c r="J70" s="36">
        <v>195965.76</v>
      </c>
      <c r="K70" s="19">
        <f t="shared" si="0"/>
        <v>1175794.56</v>
      </c>
      <c r="L70" s="37">
        <v>97982.88</v>
      </c>
      <c r="M70" s="38"/>
    </row>
    <row r="71" spans="1:13" s="39" customFormat="1" ht="12.95" customHeight="1" x14ac:dyDescent="0.25">
      <c r="A71" s="226"/>
      <c r="B71" s="29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0.91590000000000005</v>
      </c>
      <c r="J71" s="36">
        <v>198063.38</v>
      </c>
      <c r="K71" s="19">
        <f t="shared" si="0"/>
        <v>1188380.28</v>
      </c>
      <c r="L71" s="37">
        <v>99031.69</v>
      </c>
      <c r="M71" s="38"/>
    </row>
    <row r="72" spans="1:13" s="39" customFormat="1" ht="12.95" customHeight="1" x14ac:dyDescent="0.25">
      <c r="A72" s="226"/>
      <c r="B72" s="29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0.88400000000000001</v>
      </c>
      <c r="J72" s="36">
        <v>191165</v>
      </c>
      <c r="K72" s="19">
        <f t="shared" si="0"/>
        <v>1146990</v>
      </c>
      <c r="L72" s="37">
        <v>95582.5</v>
      </c>
      <c r="M72" s="38"/>
    </row>
    <row r="73" spans="1:13" s="39" customFormat="1" ht="12.95" customHeight="1" x14ac:dyDescent="0.25">
      <c r="A73" s="226"/>
      <c r="B73" s="29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0.90600000000000003</v>
      </c>
      <c r="J73" s="36">
        <v>195922.5</v>
      </c>
      <c r="K73" s="19">
        <f t="shared" si="0"/>
        <v>1175535</v>
      </c>
      <c r="L73" s="37">
        <v>97961.25</v>
      </c>
      <c r="M73" s="38"/>
    </row>
    <row r="74" spans="1:13" s="39" customFormat="1" ht="12.95" customHeight="1" x14ac:dyDescent="0.25">
      <c r="A74" s="226"/>
      <c r="B74" s="29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0.8992</v>
      </c>
      <c r="J74" s="36">
        <v>194452</v>
      </c>
      <c r="K74" s="19">
        <f t="shared" ref="K74:K136" si="1">ROUND(J74+L74*10,2)</f>
        <v>1166712</v>
      </c>
      <c r="L74" s="37">
        <v>97226</v>
      </c>
      <c r="M74" s="38"/>
    </row>
    <row r="75" spans="1:13" s="39" customFormat="1" ht="12.95" customHeight="1" x14ac:dyDescent="0.25">
      <c r="A75" s="226"/>
      <c r="B75" s="29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0.92669999999999997</v>
      </c>
      <c r="J75" s="36">
        <v>200398.88</v>
      </c>
      <c r="K75" s="19">
        <f t="shared" si="1"/>
        <v>1202393.28</v>
      </c>
      <c r="L75" s="37">
        <v>100199.44</v>
      </c>
      <c r="M75" s="38"/>
    </row>
    <row r="76" spans="1:13" s="39" customFormat="1" ht="12.95" customHeight="1" x14ac:dyDescent="0.25">
      <c r="A76" s="226"/>
      <c r="B76" s="29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0.92169999999999996</v>
      </c>
      <c r="J76" s="36">
        <v>199317.62</v>
      </c>
      <c r="K76" s="19">
        <f t="shared" si="1"/>
        <v>1195905.72</v>
      </c>
      <c r="L76" s="37">
        <v>99658.81</v>
      </c>
      <c r="M76" s="38"/>
    </row>
    <row r="77" spans="1:13" s="39" customFormat="1" ht="12.95" customHeight="1" x14ac:dyDescent="0.25">
      <c r="A77" s="226"/>
      <c r="B77" s="29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0.91849999999999998</v>
      </c>
      <c r="J77" s="36">
        <v>198625.62</v>
      </c>
      <c r="K77" s="19">
        <f t="shared" si="1"/>
        <v>1191753.72</v>
      </c>
      <c r="L77" s="37">
        <v>99312.81</v>
      </c>
      <c r="M77" s="38"/>
    </row>
    <row r="78" spans="1:13" s="39" customFormat="1" ht="12.95" customHeight="1" x14ac:dyDescent="0.25">
      <c r="A78" s="226"/>
      <c r="B78" s="29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0.91869999999999996</v>
      </c>
      <c r="J78" s="36">
        <v>198668.88</v>
      </c>
      <c r="K78" s="19">
        <f t="shared" si="1"/>
        <v>1192013.28</v>
      </c>
      <c r="L78" s="37">
        <v>99334.44</v>
      </c>
      <c r="M78" s="38"/>
    </row>
    <row r="79" spans="1:13" s="39" customFormat="1" ht="12.95" customHeight="1" x14ac:dyDescent="0.25">
      <c r="A79" s="226"/>
      <c r="B79" s="29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0.91249999999999998</v>
      </c>
      <c r="J79" s="36">
        <v>197328.12</v>
      </c>
      <c r="K79" s="19">
        <f t="shared" si="1"/>
        <v>1183968.72</v>
      </c>
      <c r="L79" s="37">
        <v>98664.06</v>
      </c>
      <c r="M79" s="38"/>
    </row>
    <row r="80" spans="1:13" s="39" customFormat="1" ht="12.95" customHeight="1" x14ac:dyDescent="0.25">
      <c r="A80" s="226"/>
      <c r="B80" s="29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0.91200000000000003</v>
      </c>
      <c r="J80" s="36">
        <v>197220</v>
      </c>
      <c r="K80" s="19">
        <f t="shared" si="1"/>
        <v>1183320</v>
      </c>
      <c r="L80" s="37">
        <v>98610</v>
      </c>
      <c r="M80" s="38"/>
    </row>
    <row r="81" spans="1:13" s="39" customFormat="1" ht="12.95" customHeight="1" x14ac:dyDescent="0.25">
      <c r="A81" s="226"/>
      <c r="B81" s="29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0.91</v>
      </c>
      <c r="J81" s="36">
        <v>196787.5</v>
      </c>
      <c r="K81" s="19">
        <f t="shared" si="1"/>
        <v>1180725</v>
      </c>
      <c r="L81" s="37">
        <v>98393.75</v>
      </c>
      <c r="M81" s="38"/>
    </row>
    <row r="82" spans="1:13" s="39" customFormat="1" ht="12.95" customHeight="1" x14ac:dyDescent="0.25">
      <c r="A82" s="226"/>
      <c r="B82" s="29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0.91549999999999998</v>
      </c>
      <c r="J82" s="36">
        <v>197976.88</v>
      </c>
      <c r="K82" s="19">
        <f t="shared" si="1"/>
        <v>1187861.28</v>
      </c>
      <c r="L82" s="37">
        <v>98988.44</v>
      </c>
      <c r="M82" s="38"/>
    </row>
    <row r="83" spans="1:13" s="39" customFormat="1" ht="12.95" customHeight="1" x14ac:dyDescent="0.25">
      <c r="A83" s="226"/>
      <c r="B83" s="29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0.92520000000000002</v>
      </c>
      <c r="J83" s="36">
        <v>200074.5</v>
      </c>
      <c r="K83" s="19">
        <f t="shared" si="1"/>
        <v>1200447</v>
      </c>
      <c r="L83" s="37">
        <v>100037.25</v>
      </c>
      <c r="M83" s="38"/>
    </row>
    <row r="84" spans="1:13" s="39" customFormat="1" ht="12.95" customHeight="1" x14ac:dyDescent="0.25">
      <c r="A84" s="226"/>
      <c r="B84" s="29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0.91369999999999996</v>
      </c>
      <c r="J84" s="36">
        <v>197587.62</v>
      </c>
      <c r="K84" s="19">
        <f t="shared" si="1"/>
        <v>1185525.72</v>
      </c>
      <c r="L84" s="37">
        <v>98793.81</v>
      </c>
      <c r="M84" s="38"/>
    </row>
    <row r="85" spans="1:13" s="39" customFormat="1" ht="12.95" customHeight="1" x14ac:dyDescent="0.25">
      <c r="A85" s="226"/>
      <c r="B85" s="29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0.877</v>
      </c>
      <c r="J85" s="36">
        <v>189651.26</v>
      </c>
      <c r="K85" s="19">
        <f t="shared" si="1"/>
        <v>1137907.56</v>
      </c>
      <c r="L85" s="37">
        <v>94825.63</v>
      </c>
      <c r="M85" s="38"/>
    </row>
    <row r="86" spans="1:13" s="39" customFormat="1" ht="12.95" customHeight="1" x14ac:dyDescent="0.25">
      <c r="A86" s="226"/>
      <c r="B86" s="29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0.94750000000000001</v>
      </c>
      <c r="J86" s="36">
        <v>204896.88</v>
      </c>
      <c r="K86" s="19">
        <f t="shared" si="1"/>
        <v>1229381.28</v>
      </c>
      <c r="L86" s="37">
        <v>102448.44</v>
      </c>
      <c r="M86" s="38"/>
    </row>
    <row r="87" spans="1:13" s="39" customFormat="1" ht="12.95" customHeight="1" x14ac:dyDescent="0.25">
      <c r="A87" s="226"/>
      <c r="B87" s="29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0.9819</v>
      </c>
      <c r="J87" s="36">
        <v>212335.88</v>
      </c>
      <c r="K87" s="19">
        <f t="shared" si="1"/>
        <v>1274015.28</v>
      </c>
      <c r="L87" s="37">
        <v>106167.94</v>
      </c>
      <c r="M87" s="38"/>
    </row>
    <row r="88" spans="1:13" s="39" customFormat="1" ht="12.95" customHeight="1" x14ac:dyDescent="0.25">
      <c r="A88" s="226"/>
      <c r="B88" s="29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0.92349999999999999</v>
      </c>
      <c r="J88" s="36">
        <v>199706.88</v>
      </c>
      <c r="K88" s="19">
        <f t="shared" si="1"/>
        <v>1198241.28</v>
      </c>
      <c r="L88" s="37">
        <v>99853.440000000002</v>
      </c>
      <c r="M88" s="38"/>
    </row>
    <row r="89" spans="1:13" s="39" customFormat="1" ht="12.95" customHeight="1" x14ac:dyDescent="0.25">
      <c r="A89" s="226"/>
      <c r="B89" s="29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0.9244</v>
      </c>
      <c r="J89" s="36">
        <v>199901.5</v>
      </c>
      <c r="K89" s="19">
        <f t="shared" si="1"/>
        <v>1199409</v>
      </c>
      <c r="L89" s="37">
        <v>99950.75</v>
      </c>
      <c r="M89" s="38"/>
    </row>
    <row r="90" spans="1:13" s="39" customFormat="1" ht="12.95" customHeight="1" x14ac:dyDescent="0.25">
      <c r="A90" s="226"/>
      <c r="B90" s="29"/>
      <c r="C90" s="30"/>
      <c r="D90" s="31" t="s">
        <v>47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26"/>
      <c r="B91" s="29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51</v>
      </c>
      <c r="H91" s="34" t="s">
        <v>13</v>
      </c>
      <c r="I91" s="35">
        <v>0.92830000000000001</v>
      </c>
      <c r="J91" s="36">
        <v>318035.58</v>
      </c>
      <c r="K91" s="19">
        <f t="shared" si="1"/>
        <v>1908213.48</v>
      </c>
      <c r="L91" s="37">
        <v>159017.79</v>
      </c>
      <c r="M91" s="38"/>
    </row>
    <row r="92" spans="1:13" s="39" customFormat="1" ht="12.95" customHeight="1" x14ac:dyDescent="0.25">
      <c r="A92" s="227"/>
      <c r="B92" s="29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51</v>
      </c>
      <c r="H92" s="34" t="s">
        <v>13</v>
      </c>
      <c r="I92" s="35">
        <v>0.91790000000000005</v>
      </c>
      <c r="J92" s="36">
        <v>314472.53999999998</v>
      </c>
      <c r="K92" s="19">
        <f t="shared" si="1"/>
        <v>1886835.24</v>
      </c>
      <c r="L92" s="37">
        <v>157236.26999999999</v>
      </c>
      <c r="M92" s="38"/>
    </row>
    <row r="93" spans="1:13" s="39" customFormat="1" ht="12.95" customHeight="1" x14ac:dyDescent="0.25">
      <c r="A93" s="225" t="s">
        <v>209</v>
      </c>
      <c r="B93" s="29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26"/>
      <c r="B94" s="29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0.91320000000000001</v>
      </c>
      <c r="J94" s="36">
        <v>98747.36</v>
      </c>
      <c r="K94" s="19">
        <f t="shared" si="1"/>
        <v>592484.16</v>
      </c>
      <c r="L94" s="37">
        <v>49373.68</v>
      </c>
      <c r="M94" s="38"/>
    </row>
    <row r="95" spans="1:13" s="39" customFormat="1" ht="12.95" customHeight="1" x14ac:dyDescent="0.25">
      <c r="A95" s="226"/>
      <c r="B95" s="29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98314.82</v>
      </c>
      <c r="K95" s="19">
        <f t="shared" si="1"/>
        <v>589888.92000000004</v>
      </c>
      <c r="L95" s="37">
        <v>49157.41</v>
      </c>
      <c r="M95" s="38"/>
    </row>
    <row r="96" spans="1:13" s="39" customFormat="1" ht="12.95" customHeight="1" x14ac:dyDescent="0.2">
      <c r="A96" s="226"/>
      <c r="B96" s="29">
        <v>3734</v>
      </c>
      <c r="C96" s="30">
        <v>3</v>
      </c>
      <c r="D96" s="42" t="s">
        <v>216</v>
      </c>
      <c r="E96" s="42" t="s">
        <v>217</v>
      </c>
      <c r="F96" s="42" t="s">
        <v>218</v>
      </c>
      <c r="G96" s="45" t="s">
        <v>130</v>
      </c>
      <c r="H96" s="34" t="s">
        <v>13</v>
      </c>
      <c r="I96" s="35">
        <v>0.92220000000000002</v>
      </c>
      <c r="J96" s="36">
        <v>99720.56</v>
      </c>
      <c r="K96" s="19">
        <f t="shared" si="1"/>
        <v>598323.36</v>
      </c>
      <c r="L96" s="37">
        <v>49860.28</v>
      </c>
      <c r="M96" s="38"/>
    </row>
    <row r="97" spans="1:13" s="39" customFormat="1" ht="12.95" customHeight="1" x14ac:dyDescent="0.25">
      <c r="A97" s="226"/>
      <c r="B97" s="29"/>
      <c r="C97" s="30"/>
      <c r="D97" s="55" t="s">
        <v>11</v>
      </c>
      <c r="E97" s="56"/>
      <c r="F97" s="32"/>
      <c r="G97" s="50"/>
      <c r="H97" s="34"/>
      <c r="I97" s="35"/>
      <c r="J97" s="36"/>
      <c r="K97" s="19"/>
      <c r="L97" s="37"/>
      <c r="M97" s="38"/>
    </row>
    <row r="98" spans="1:13" s="39" customFormat="1" ht="12.95" customHeight="1" x14ac:dyDescent="0.25">
      <c r="A98" s="226"/>
      <c r="B98" s="29">
        <v>3732</v>
      </c>
      <c r="C98" s="30">
        <v>1</v>
      </c>
      <c r="D98" s="53" t="s">
        <v>155</v>
      </c>
      <c r="E98" s="53" t="s">
        <v>5587</v>
      </c>
      <c r="F98" s="53" t="s">
        <v>5588</v>
      </c>
      <c r="G98" s="50" t="s">
        <v>12</v>
      </c>
      <c r="H98" s="34" t="s">
        <v>13</v>
      </c>
      <c r="I98" s="35">
        <v>0.53349999999999997</v>
      </c>
      <c r="J98" s="36">
        <v>115369.38</v>
      </c>
      <c r="K98" s="19">
        <f t="shared" si="1"/>
        <v>692216.28</v>
      </c>
      <c r="L98" s="37">
        <v>57684.69</v>
      </c>
      <c r="M98" s="38"/>
    </row>
    <row r="99" spans="1:13" s="39" customFormat="1" ht="12.95" customHeight="1" x14ac:dyDescent="0.25">
      <c r="A99" s="226"/>
      <c r="B99" s="29">
        <v>3722</v>
      </c>
      <c r="C99" s="30">
        <v>2</v>
      </c>
      <c r="D99" s="53" t="s">
        <v>268</v>
      </c>
      <c r="E99" s="53" t="s">
        <v>5589</v>
      </c>
      <c r="F99" s="53" t="s">
        <v>5590</v>
      </c>
      <c r="G99" s="50" t="s">
        <v>12</v>
      </c>
      <c r="H99" s="34" t="s">
        <v>13</v>
      </c>
      <c r="I99" s="35">
        <v>0.52500000000000002</v>
      </c>
      <c r="J99" s="36">
        <v>113531.26</v>
      </c>
      <c r="K99" s="19">
        <f t="shared" si="1"/>
        <v>681187.56</v>
      </c>
      <c r="L99" s="37">
        <v>56765.63</v>
      </c>
      <c r="M99" s="38"/>
    </row>
    <row r="100" spans="1:13" s="39" customFormat="1" ht="12.95" customHeight="1" x14ac:dyDescent="0.25">
      <c r="A100" s="226"/>
      <c r="B100" s="29">
        <v>3700</v>
      </c>
      <c r="C100" s="30">
        <v>3</v>
      </c>
      <c r="D100" s="32" t="s">
        <v>227</v>
      </c>
      <c r="E100" s="32" t="s">
        <v>228</v>
      </c>
      <c r="F100" s="32" t="s">
        <v>229</v>
      </c>
      <c r="G100" s="50" t="s">
        <v>12</v>
      </c>
      <c r="H100" s="34" t="s">
        <v>13</v>
      </c>
      <c r="I100" s="35">
        <v>0.92420000000000002</v>
      </c>
      <c r="J100" s="36">
        <v>199858.26</v>
      </c>
      <c r="K100" s="19">
        <f t="shared" si="1"/>
        <v>1199149.56</v>
      </c>
      <c r="L100" s="37">
        <v>99929.13</v>
      </c>
      <c r="M100" s="38"/>
    </row>
    <row r="101" spans="1:13" s="39" customFormat="1" ht="12.95" customHeight="1" x14ac:dyDescent="0.25">
      <c r="A101" s="226"/>
      <c r="B101" s="29">
        <v>3711</v>
      </c>
      <c r="C101" s="30">
        <v>4</v>
      </c>
      <c r="D101" s="42" t="s">
        <v>230</v>
      </c>
      <c r="E101" s="42" t="s">
        <v>231</v>
      </c>
      <c r="F101" s="42" t="s">
        <v>232</v>
      </c>
      <c r="G101" s="50" t="s">
        <v>12</v>
      </c>
      <c r="H101" s="34" t="s">
        <v>13</v>
      </c>
      <c r="I101" s="35">
        <v>0.92520000000000002</v>
      </c>
      <c r="J101" s="36">
        <v>200074.5</v>
      </c>
      <c r="K101" s="19">
        <f t="shared" si="1"/>
        <v>1200447</v>
      </c>
      <c r="L101" s="37">
        <v>100037.25</v>
      </c>
      <c r="M101" s="38"/>
    </row>
    <row r="102" spans="1:13" s="39" customFormat="1" ht="12.95" customHeight="1" x14ac:dyDescent="0.2">
      <c r="A102" s="226"/>
      <c r="B102" s="29">
        <v>3730</v>
      </c>
      <c r="C102" s="30">
        <v>5</v>
      </c>
      <c r="D102" s="42" t="s">
        <v>233</v>
      </c>
      <c r="E102" s="42" t="s">
        <v>234</v>
      </c>
      <c r="F102" s="42" t="s">
        <v>235</v>
      </c>
      <c r="G102" s="45" t="s">
        <v>12</v>
      </c>
      <c r="H102" s="34" t="s">
        <v>13</v>
      </c>
      <c r="I102" s="35">
        <v>0.93169999999999997</v>
      </c>
      <c r="J102" s="36">
        <v>201480.12</v>
      </c>
      <c r="K102" s="19">
        <f t="shared" si="1"/>
        <v>1208880.72</v>
      </c>
      <c r="L102" s="37">
        <v>100740.06</v>
      </c>
      <c r="M102" s="38"/>
    </row>
    <row r="103" spans="1:13" s="39" customFormat="1" ht="12.95" customHeight="1" x14ac:dyDescent="0.25">
      <c r="A103" s="226"/>
      <c r="B103" s="29">
        <v>3703</v>
      </c>
      <c r="C103" s="30">
        <v>6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211903.38</v>
      </c>
      <c r="K103" s="19">
        <f t="shared" si="1"/>
        <v>1271420.28</v>
      </c>
      <c r="L103" s="37">
        <v>105951.69</v>
      </c>
      <c r="M103" s="38"/>
    </row>
    <row r="104" spans="1:13" s="39" customFormat="1" ht="12.95" customHeight="1" x14ac:dyDescent="0.25">
      <c r="A104" s="226"/>
      <c r="B104" s="29">
        <v>3740</v>
      </c>
      <c r="C104" s="30">
        <v>7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198777</v>
      </c>
      <c r="K104" s="19">
        <f t="shared" si="1"/>
        <v>1192662</v>
      </c>
      <c r="L104" s="37">
        <v>99388.5</v>
      </c>
      <c r="M104" s="38"/>
    </row>
    <row r="105" spans="1:13" s="39" customFormat="1" ht="12.95" customHeight="1" x14ac:dyDescent="0.25">
      <c r="A105" s="226"/>
      <c r="B105" s="29">
        <v>3742</v>
      </c>
      <c r="C105" s="30">
        <v>8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201047.62</v>
      </c>
      <c r="K105" s="19">
        <f t="shared" si="1"/>
        <v>1206285.72</v>
      </c>
      <c r="L105" s="37">
        <v>100523.81</v>
      </c>
      <c r="M105" s="38"/>
    </row>
    <row r="106" spans="1:13" s="39" customFormat="1" ht="12.95" customHeight="1" x14ac:dyDescent="0.25">
      <c r="A106" s="226"/>
      <c r="B106" s="29">
        <v>3723</v>
      </c>
      <c r="C106" s="30">
        <v>9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198733.76</v>
      </c>
      <c r="K106" s="19">
        <f t="shared" si="1"/>
        <v>1192402.56</v>
      </c>
      <c r="L106" s="37">
        <v>99366.88</v>
      </c>
      <c r="M106" s="38"/>
    </row>
    <row r="107" spans="1:13" s="39" customFormat="1" ht="12.95" customHeight="1" x14ac:dyDescent="0.25">
      <c r="A107" s="226"/>
      <c r="B107" s="43">
        <v>3702</v>
      </c>
      <c r="C107" s="30">
        <v>10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211470.88</v>
      </c>
      <c r="K107" s="19">
        <f t="shared" si="1"/>
        <v>1268825.28</v>
      </c>
      <c r="L107" s="37">
        <v>105735.44</v>
      </c>
      <c r="M107" s="38"/>
    </row>
    <row r="108" spans="1:13" s="39" customFormat="1" ht="12.95" customHeight="1" x14ac:dyDescent="0.25">
      <c r="A108" s="226"/>
      <c r="B108" s="29">
        <v>3731</v>
      </c>
      <c r="C108" s="30">
        <v>11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201372</v>
      </c>
      <c r="K108" s="19">
        <f t="shared" si="1"/>
        <v>1208232</v>
      </c>
      <c r="L108" s="37">
        <v>100686</v>
      </c>
      <c r="M108" s="38"/>
    </row>
    <row r="109" spans="1:13" s="39" customFormat="1" ht="12.95" customHeight="1" x14ac:dyDescent="0.2">
      <c r="A109" s="226"/>
      <c r="B109" s="29">
        <v>3725</v>
      </c>
      <c r="C109" s="30">
        <v>12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0.54479999999999995</v>
      </c>
      <c r="J109" s="36">
        <v>117813</v>
      </c>
      <c r="K109" s="19">
        <f t="shared" si="1"/>
        <v>706878</v>
      </c>
      <c r="L109" s="37">
        <v>58906.5</v>
      </c>
      <c r="M109" s="38"/>
    </row>
    <row r="110" spans="1:13" s="39" customFormat="1" ht="12.95" customHeight="1" x14ac:dyDescent="0.25">
      <c r="A110" s="226"/>
      <c r="B110" s="29">
        <v>3743</v>
      </c>
      <c r="C110" s="30">
        <v>13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202561.38</v>
      </c>
      <c r="K110" s="19">
        <f t="shared" si="1"/>
        <v>1215368.28</v>
      </c>
      <c r="L110" s="37">
        <v>101280.69</v>
      </c>
      <c r="M110" s="38"/>
    </row>
    <row r="111" spans="1:13" s="39" customFormat="1" ht="12.95" customHeight="1" x14ac:dyDescent="0.25">
      <c r="A111" s="226"/>
      <c r="B111" s="29">
        <v>3719</v>
      </c>
      <c r="C111" s="30">
        <v>14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0.92269999999999996</v>
      </c>
      <c r="J111" s="36">
        <v>199533.88</v>
      </c>
      <c r="K111" s="19">
        <f t="shared" si="1"/>
        <v>1197203.28</v>
      </c>
      <c r="L111" s="37">
        <v>99766.94</v>
      </c>
      <c r="M111" s="38"/>
    </row>
    <row r="112" spans="1:13" s="39" customFormat="1" ht="12.95" customHeight="1" x14ac:dyDescent="0.2">
      <c r="A112" s="226"/>
      <c r="B112" s="29">
        <v>3716</v>
      </c>
      <c r="C112" s="30">
        <v>15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201155.76</v>
      </c>
      <c r="K112" s="19">
        <f t="shared" si="1"/>
        <v>1206934.56</v>
      </c>
      <c r="L112" s="37">
        <v>100577.88</v>
      </c>
      <c r="M112" s="38"/>
    </row>
    <row r="113" spans="1:13" s="39" customFormat="1" ht="12.95" customHeight="1" x14ac:dyDescent="0.25">
      <c r="A113" s="226"/>
      <c r="B113" s="29">
        <v>3709</v>
      </c>
      <c r="C113" s="30">
        <v>16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0.93049999999999999</v>
      </c>
      <c r="J113" s="36">
        <v>201220.62</v>
      </c>
      <c r="K113" s="19">
        <f t="shared" si="1"/>
        <v>1207323.72</v>
      </c>
      <c r="L113" s="37">
        <v>100610.31</v>
      </c>
      <c r="M113" s="38"/>
    </row>
    <row r="114" spans="1:13" s="39" customFormat="1" ht="12.95" customHeight="1" x14ac:dyDescent="0.25">
      <c r="A114" s="226"/>
      <c r="B114" s="29">
        <v>3710</v>
      </c>
      <c r="C114" s="30">
        <v>17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210605.88</v>
      </c>
      <c r="K114" s="19">
        <f t="shared" si="1"/>
        <v>1267960.28</v>
      </c>
      <c r="L114" s="37">
        <v>105735.44</v>
      </c>
      <c r="M114" s="38"/>
    </row>
    <row r="115" spans="1:13" s="39" customFormat="1" ht="12.95" customHeight="1" x14ac:dyDescent="0.25">
      <c r="A115" s="226"/>
      <c r="B115" s="29">
        <v>3738</v>
      </c>
      <c r="C115" s="30">
        <v>18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0.92649999999999999</v>
      </c>
      <c r="J115" s="36">
        <v>200355.62</v>
      </c>
      <c r="K115" s="19">
        <f t="shared" si="1"/>
        <v>1202133.72</v>
      </c>
      <c r="L115" s="37">
        <v>100177.81</v>
      </c>
      <c r="M115" s="38"/>
    </row>
    <row r="116" spans="1:13" s="39" customFormat="1" ht="12.95" customHeight="1" x14ac:dyDescent="0.25">
      <c r="A116" s="226"/>
      <c r="B116" s="29">
        <v>3708</v>
      </c>
      <c r="C116" s="30">
        <v>19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0.70309999999999995</v>
      </c>
      <c r="J116" s="36">
        <v>152045.38</v>
      </c>
      <c r="K116" s="19">
        <f t="shared" si="1"/>
        <v>912272.28</v>
      </c>
      <c r="L116" s="37">
        <v>76022.69</v>
      </c>
      <c r="M116" s="38"/>
    </row>
    <row r="117" spans="1:13" s="39" customFormat="1" ht="12.95" customHeight="1" x14ac:dyDescent="0.25">
      <c r="A117" s="226"/>
      <c r="B117" s="29">
        <v>3717</v>
      </c>
      <c r="C117" s="30">
        <v>20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201761.26</v>
      </c>
      <c r="K117" s="19">
        <f t="shared" si="1"/>
        <v>1210567.56</v>
      </c>
      <c r="L117" s="37">
        <v>100880.63</v>
      </c>
      <c r="M117" s="38"/>
    </row>
    <row r="118" spans="1:13" s="39" customFormat="1" ht="12.95" customHeight="1" x14ac:dyDescent="0.25">
      <c r="A118" s="226"/>
      <c r="B118" s="29">
        <v>3712</v>
      </c>
      <c r="C118" s="30">
        <v>21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202734.38</v>
      </c>
      <c r="K118" s="19">
        <f t="shared" si="1"/>
        <v>1216406.28</v>
      </c>
      <c r="L118" s="37">
        <v>101367.19</v>
      </c>
      <c r="M118" s="38"/>
    </row>
    <row r="119" spans="1:13" s="39" customFormat="1" ht="12.95" customHeight="1" x14ac:dyDescent="0.25">
      <c r="A119" s="226"/>
      <c r="B119" s="29">
        <v>3715</v>
      </c>
      <c r="C119" s="30">
        <v>22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210951.88</v>
      </c>
      <c r="K119" s="19">
        <f t="shared" si="1"/>
        <v>1265711.28</v>
      </c>
      <c r="L119" s="37">
        <v>105475.94</v>
      </c>
      <c r="M119" s="38"/>
    </row>
    <row r="120" spans="1:13" s="39" customFormat="1" ht="12.95" customHeight="1" x14ac:dyDescent="0.25">
      <c r="A120" s="226"/>
      <c r="B120" s="29">
        <v>3720</v>
      </c>
      <c r="C120" s="30">
        <v>23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209524.62</v>
      </c>
      <c r="K120" s="19">
        <f t="shared" si="1"/>
        <v>1261472.72</v>
      </c>
      <c r="L120" s="37">
        <v>105194.81</v>
      </c>
      <c r="M120" s="38"/>
    </row>
    <row r="121" spans="1:13" s="39" customFormat="1" ht="12.95" customHeight="1" x14ac:dyDescent="0.25">
      <c r="A121" s="226"/>
      <c r="B121" s="29">
        <v>3701</v>
      </c>
      <c r="C121" s="30">
        <v>24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206670.12</v>
      </c>
      <c r="K121" s="19">
        <f t="shared" si="1"/>
        <v>1240020.72</v>
      </c>
      <c r="L121" s="37">
        <v>103335.06</v>
      </c>
      <c r="M121" s="38"/>
    </row>
    <row r="122" spans="1:13" s="39" customFormat="1" ht="12.95" customHeight="1" x14ac:dyDescent="0.25">
      <c r="A122" s="226"/>
      <c r="B122" s="29">
        <v>3745</v>
      </c>
      <c r="C122" s="30">
        <v>25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201047.62</v>
      </c>
      <c r="K122" s="19">
        <f t="shared" si="1"/>
        <v>1206285.72</v>
      </c>
      <c r="L122" s="37">
        <v>100523.81</v>
      </c>
      <c r="M122" s="38"/>
    </row>
    <row r="123" spans="1:13" s="39" customFormat="1" ht="12.95" customHeight="1" x14ac:dyDescent="0.25">
      <c r="A123" s="226"/>
      <c r="B123" s="29">
        <v>3741</v>
      </c>
      <c r="C123" s="30">
        <v>26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0.38040000000000002</v>
      </c>
      <c r="J123" s="36">
        <v>147136.5</v>
      </c>
      <c r="K123" s="19">
        <f t="shared" si="1"/>
        <v>558444</v>
      </c>
      <c r="L123" s="37">
        <v>41130.75</v>
      </c>
      <c r="M123" s="38"/>
    </row>
    <row r="124" spans="1:13" s="39" customFormat="1" ht="12.95" customHeight="1" x14ac:dyDescent="0.25">
      <c r="A124" s="226"/>
      <c r="B124" s="29">
        <v>3707</v>
      </c>
      <c r="C124" s="30">
        <v>27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207275.63</v>
      </c>
      <c r="K124" s="19">
        <f t="shared" si="1"/>
        <v>1246897.53</v>
      </c>
      <c r="L124" s="37">
        <v>103962.19</v>
      </c>
      <c r="M124" s="38"/>
    </row>
    <row r="125" spans="1:13" s="39" customFormat="1" ht="12.95" customHeight="1" x14ac:dyDescent="0.25">
      <c r="A125" s="226"/>
      <c r="B125" s="29">
        <v>3713</v>
      </c>
      <c r="C125" s="30">
        <v>28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200939.5</v>
      </c>
      <c r="K125" s="19">
        <f t="shared" si="1"/>
        <v>1205637</v>
      </c>
      <c r="L125" s="37">
        <v>100469.75</v>
      </c>
      <c r="M125" s="38"/>
    </row>
    <row r="126" spans="1:13" s="39" customFormat="1" x14ac:dyDescent="0.25">
      <c r="A126" s="226"/>
      <c r="B126" s="57">
        <v>3733</v>
      </c>
      <c r="C126" s="30">
        <v>29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201263.88</v>
      </c>
      <c r="K126" s="19">
        <f t="shared" si="1"/>
        <v>1207583.28</v>
      </c>
      <c r="L126" s="37">
        <v>100631.94</v>
      </c>
      <c r="M126" s="58"/>
    </row>
    <row r="127" spans="1:13" s="39" customFormat="1" ht="12.95" customHeight="1" x14ac:dyDescent="0.25">
      <c r="A127" s="226"/>
      <c r="B127" s="29">
        <v>3735</v>
      </c>
      <c r="C127" s="30">
        <v>30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202993.88</v>
      </c>
      <c r="K127" s="19">
        <f t="shared" si="1"/>
        <v>1217963.28</v>
      </c>
      <c r="L127" s="37">
        <v>101496.94</v>
      </c>
      <c r="M127" s="38"/>
    </row>
    <row r="128" spans="1:13" s="39" customFormat="1" ht="12.95" customHeight="1" x14ac:dyDescent="0.25">
      <c r="A128" s="226"/>
      <c r="B128" s="29">
        <v>3736</v>
      </c>
      <c r="C128" s="30">
        <v>31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208573.12</v>
      </c>
      <c r="K128" s="19">
        <f t="shared" si="1"/>
        <v>1251438.72</v>
      </c>
      <c r="L128" s="37">
        <v>104286.56</v>
      </c>
      <c r="M128" s="38"/>
    </row>
    <row r="129" spans="1:13" s="39" customFormat="1" ht="12.95" customHeight="1" x14ac:dyDescent="0.25">
      <c r="A129" s="226"/>
      <c r="B129" s="29">
        <v>3724</v>
      </c>
      <c r="C129" s="30">
        <v>32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0.91769999999999996</v>
      </c>
      <c r="J129" s="36">
        <v>198452.62</v>
      </c>
      <c r="K129" s="19">
        <f t="shared" si="1"/>
        <v>1190715.72</v>
      </c>
      <c r="L129" s="37">
        <v>99226.31</v>
      </c>
      <c r="M129" s="38"/>
    </row>
    <row r="130" spans="1:13" s="39" customFormat="1" ht="23.25" customHeight="1" x14ac:dyDescent="0.25">
      <c r="A130" s="226"/>
      <c r="B130" s="57">
        <v>3728</v>
      </c>
      <c r="C130" s="30">
        <v>33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0.91700000000000004</v>
      </c>
      <c r="J130" s="36">
        <v>155051.26</v>
      </c>
      <c r="K130" s="19">
        <f t="shared" si="1"/>
        <v>1146557.56</v>
      </c>
      <c r="L130" s="37">
        <v>99150.63</v>
      </c>
      <c r="M130" s="38"/>
    </row>
    <row r="131" spans="1:13" s="39" customFormat="1" ht="12.95" customHeight="1" x14ac:dyDescent="0.25">
      <c r="A131" s="226"/>
      <c r="B131" s="29"/>
      <c r="C131" s="30"/>
      <c r="D131" s="31" t="s">
        <v>47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26"/>
      <c r="B132" s="29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51</v>
      </c>
      <c r="H132" s="34" t="s">
        <v>13</v>
      </c>
      <c r="I132" s="35">
        <v>0.98040000000000005</v>
      </c>
      <c r="J132" s="36">
        <v>335885.04</v>
      </c>
      <c r="K132" s="19">
        <f t="shared" si="1"/>
        <v>2015310.24</v>
      </c>
      <c r="L132" s="37">
        <v>167942.52</v>
      </c>
      <c r="M132" s="38"/>
    </row>
    <row r="133" spans="1:13" s="39" customFormat="1" ht="12.95" customHeight="1" x14ac:dyDescent="0.25">
      <c r="A133" s="227"/>
      <c r="B133" s="29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51</v>
      </c>
      <c r="H133" s="34" t="s">
        <v>13</v>
      </c>
      <c r="I133" s="35">
        <v>0.97619999999999996</v>
      </c>
      <c r="J133" s="36">
        <v>333075.71999999997</v>
      </c>
      <c r="K133" s="19">
        <f t="shared" si="1"/>
        <v>2005306.32</v>
      </c>
      <c r="L133" s="37">
        <v>167223.06</v>
      </c>
      <c r="M133" s="38"/>
    </row>
    <row r="134" spans="1:13" s="39" customFormat="1" ht="12.95" customHeight="1" x14ac:dyDescent="0.25">
      <c r="A134" s="225" t="s">
        <v>327</v>
      </c>
      <c r="B134" s="29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26"/>
      <c r="B135" s="29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53796.34</v>
      </c>
      <c r="K135" s="19">
        <f t="shared" si="1"/>
        <v>322778.03999999998</v>
      </c>
      <c r="L135" s="37">
        <v>26898.17</v>
      </c>
      <c r="M135" s="38"/>
    </row>
    <row r="136" spans="1:13" s="39" customFormat="1" ht="12.95" customHeight="1" x14ac:dyDescent="0.25">
      <c r="A136" s="226"/>
      <c r="B136" s="29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97752.54</v>
      </c>
      <c r="K136" s="19">
        <f t="shared" si="1"/>
        <v>586515.24</v>
      </c>
      <c r="L136" s="37">
        <v>48876.27</v>
      </c>
      <c r="M136" s="38"/>
    </row>
    <row r="137" spans="1:13" s="39" customFormat="1" ht="12.95" customHeight="1" x14ac:dyDescent="0.25">
      <c r="A137" s="226"/>
      <c r="B137" s="29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26"/>
      <c r="B138" s="29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0.94340000000000002</v>
      </c>
      <c r="J138" s="36">
        <v>204010.26</v>
      </c>
      <c r="K138" s="19">
        <f t="shared" ref="K138:K200" si="2">ROUND(J138+L138*10,2)</f>
        <v>1224061.56</v>
      </c>
      <c r="L138" s="37">
        <v>102005.13</v>
      </c>
      <c r="M138" s="38"/>
    </row>
    <row r="139" spans="1:13" s="39" customFormat="1" ht="12.95" customHeight="1" x14ac:dyDescent="0.25">
      <c r="A139" s="226"/>
      <c r="B139" s="29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0.51500000000000001</v>
      </c>
      <c r="J139" s="36">
        <v>111368.76</v>
      </c>
      <c r="K139" s="19">
        <f t="shared" si="2"/>
        <v>668212.56000000006</v>
      </c>
      <c r="L139" s="37">
        <v>55684.38</v>
      </c>
      <c r="M139" s="38"/>
    </row>
    <row r="140" spans="1:13" s="39" customFormat="1" ht="12.95" customHeight="1" x14ac:dyDescent="0.25">
      <c r="A140" s="226"/>
      <c r="B140" s="29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197652.5</v>
      </c>
      <c r="K140" s="19">
        <f t="shared" si="2"/>
        <v>1185915</v>
      </c>
      <c r="L140" s="37">
        <v>98826.25</v>
      </c>
      <c r="M140" s="38"/>
    </row>
    <row r="141" spans="1:13" s="39" customFormat="1" ht="12.95" customHeight="1" x14ac:dyDescent="0.2">
      <c r="A141" s="226"/>
      <c r="B141" s="29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0.90600000000000003</v>
      </c>
      <c r="J141" s="36">
        <v>195922.5</v>
      </c>
      <c r="K141" s="19">
        <f t="shared" si="2"/>
        <v>1175535</v>
      </c>
      <c r="L141" s="37">
        <v>97961.25</v>
      </c>
      <c r="M141" s="38"/>
    </row>
    <row r="142" spans="1:13" s="39" customFormat="1" ht="12.95" customHeight="1" x14ac:dyDescent="0.25">
      <c r="A142" s="226"/>
      <c r="B142" s="29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197436.26</v>
      </c>
      <c r="K142" s="19">
        <f t="shared" si="2"/>
        <v>1184617.56</v>
      </c>
      <c r="L142" s="37">
        <v>98718.13</v>
      </c>
      <c r="M142" s="38"/>
    </row>
    <row r="143" spans="1:13" s="39" customFormat="1" ht="12.95" customHeight="1" x14ac:dyDescent="0.2">
      <c r="A143" s="226"/>
      <c r="B143" s="29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197220</v>
      </c>
      <c r="K143" s="19">
        <f t="shared" si="2"/>
        <v>1183320</v>
      </c>
      <c r="L143" s="37">
        <v>98610</v>
      </c>
      <c r="M143" s="38"/>
    </row>
    <row r="144" spans="1:13" s="39" customFormat="1" ht="12.95" customHeight="1" x14ac:dyDescent="0.25">
      <c r="A144" s="226"/>
      <c r="B144" s="43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0.91400000000000003</v>
      </c>
      <c r="J144" s="36">
        <v>197652.5</v>
      </c>
      <c r="K144" s="19">
        <f t="shared" si="2"/>
        <v>1185915</v>
      </c>
      <c r="L144" s="37">
        <v>98826.25</v>
      </c>
      <c r="M144" s="38"/>
    </row>
    <row r="145" spans="1:13" s="39" customFormat="1" ht="12.95" customHeight="1" x14ac:dyDescent="0.25">
      <c r="A145" s="226"/>
      <c r="B145" s="29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0.92279999999999995</v>
      </c>
      <c r="J145" s="36">
        <v>199555.5</v>
      </c>
      <c r="K145" s="19">
        <f t="shared" si="2"/>
        <v>1197333</v>
      </c>
      <c r="L145" s="37">
        <v>99777.75</v>
      </c>
      <c r="M145" s="38"/>
    </row>
    <row r="146" spans="1:13" s="39" customFormat="1" ht="12.95" customHeight="1" x14ac:dyDescent="0.25">
      <c r="A146" s="226"/>
      <c r="B146" s="29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192678.76</v>
      </c>
      <c r="K146" s="19">
        <f t="shared" si="2"/>
        <v>1156072.56</v>
      </c>
      <c r="L146" s="37">
        <v>96339.38</v>
      </c>
      <c r="M146" s="38"/>
    </row>
    <row r="147" spans="1:13" s="39" customFormat="1" ht="12.95" customHeight="1" x14ac:dyDescent="0.25">
      <c r="A147" s="226"/>
      <c r="B147" s="29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0.92200000000000004</v>
      </c>
      <c r="J147" s="36">
        <v>199382.5</v>
      </c>
      <c r="K147" s="19">
        <f t="shared" si="2"/>
        <v>1196295</v>
      </c>
      <c r="L147" s="37">
        <v>99691.25</v>
      </c>
      <c r="M147" s="38"/>
    </row>
    <row r="148" spans="1:13" s="39" customFormat="1" ht="14.25" customHeight="1" x14ac:dyDescent="0.25">
      <c r="A148" s="226"/>
      <c r="B148" s="29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0.88900000000000001</v>
      </c>
      <c r="J148" s="36">
        <v>192246.26</v>
      </c>
      <c r="K148" s="19">
        <f t="shared" si="2"/>
        <v>1153477.56</v>
      </c>
      <c r="L148" s="37">
        <v>96123.13</v>
      </c>
      <c r="M148" s="58"/>
    </row>
    <row r="149" spans="1:13" s="39" customFormat="1" ht="12.95" customHeight="1" x14ac:dyDescent="0.25">
      <c r="A149" s="226"/>
      <c r="B149" s="29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198085</v>
      </c>
      <c r="K149" s="19">
        <f t="shared" si="2"/>
        <v>1188510</v>
      </c>
      <c r="L149" s="37">
        <v>99042.5</v>
      </c>
      <c r="M149" s="38"/>
    </row>
    <row r="150" spans="1:13" s="39" customFormat="1" ht="12.95" customHeight="1" x14ac:dyDescent="0.2">
      <c r="A150" s="226"/>
      <c r="B150" s="29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0.92430000000000001</v>
      </c>
      <c r="J150" s="36">
        <v>199879.88</v>
      </c>
      <c r="K150" s="19">
        <f t="shared" si="2"/>
        <v>1199279.28</v>
      </c>
      <c r="L150" s="37">
        <v>99939.94</v>
      </c>
      <c r="M150" s="38"/>
    </row>
    <row r="151" spans="1:13" s="39" customFormat="1" ht="12.95" customHeight="1" x14ac:dyDescent="0.25">
      <c r="A151" s="226"/>
      <c r="B151" s="29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0.91920000000000002</v>
      </c>
      <c r="J151" s="36">
        <v>198777</v>
      </c>
      <c r="K151" s="19">
        <f t="shared" si="2"/>
        <v>1192662</v>
      </c>
      <c r="L151" s="37">
        <v>99388.5</v>
      </c>
      <c r="M151" s="38"/>
    </row>
    <row r="152" spans="1:13" s="39" customFormat="1" ht="12.95" customHeight="1" x14ac:dyDescent="0.25">
      <c r="A152" s="226"/>
      <c r="B152" s="29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0.92169999999999996</v>
      </c>
      <c r="J152" s="36">
        <v>199317.62</v>
      </c>
      <c r="K152" s="19">
        <f t="shared" si="2"/>
        <v>1195905.72</v>
      </c>
      <c r="L152" s="37">
        <v>99658.81</v>
      </c>
      <c r="M152" s="38"/>
    </row>
    <row r="153" spans="1:13" s="39" customFormat="1" ht="12.95" customHeight="1" x14ac:dyDescent="0.25">
      <c r="A153" s="226"/>
      <c r="B153" s="29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0.91400000000000003</v>
      </c>
      <c r="J153" s="36">
        <v>197652.5</v>
      </c>
      <c r="K153" s="19">
        <f t="shared" si="2"/>
        <v>1185915</v>
      </c>
      <c r="L153" s="37">
        <v>98826.25</v>
      </c>
      <c r="M153" s="38"/>
    </row>
    <row r="154" spans="1:13" s="39" customFormat="1" ht="12.95" customHeight="1" x14ac:dyDescent="0.25">
      <c r="A154" s="226"/>
      <c r="B154" s="29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0.90700000000000003</v>
      </c>
      <c r="J154" s="36">
        <v>196138.76</v>
      </c>
      <c r="K154" s="19">
        <f t="shared" si="2"/>
        <v>1176832.56</v>
      </c>
      <c r="L154" s="37">
        <v>98069.38</v>
      </c>
      <c r="M154" s="38"/>
    </row>
    <row r="155" spans="1:13" s="39" customFormat="1" ht="12.95" customHeight="1" x14ac:dyDescent="0.25">
      <c r="A155" s="226"/>
      <c r="B155" s="29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195749.5</v>
      </c>
      <c r="K155" s="19">
        <f t="shared" si="2"/>
        <v>1174497</v>
      </c>
      <c r="L155" s="37">
        <v>97874.75</v>
      </c>
      <c r="M155" s="38"/>
    </row>
    <row r="156" spans="1:13" s="39" customFormat="1" ht="12.95" customHeight="1" x14ac:dyDescent="0.25">
      <c r="A156" s="226"/>
      <c r="B156" s="29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</v>
      </c>
      <c r="J156" s="36">
        <v>55922.25</v>
      </c>
      <c r="K156" s="19">
        <f t="shared" si="2"/>
        <v>55922.25</v>
      </c>
      <c r="L156" s="37">
        <v>0</v>
      </c>
      <c r="M156" s="38" t="s">
        <v>5685</v>
      </c>
    </row>
    <row r="157" spans="1:13" s="39" customFormat="1" ht="12.95" customHeight="1" x14ac:dyDescent="0.25">
      <c r="A157" s="226"/>
      <c r="B157" s="29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196355</v>
      </c>
      <c r="K157" s="19">
        <f t="shared" si="2"/>
        <v>1178130</v>
      </c>
      <c r="L157" s="37">
        <v>98177.5</v>
      </c>
      <c r="M157" s="38"/>
    </row>
    <row r="158" spans="1:13" s="39" customFormat="1" ht="12.95" customHeight="1" x14ac:dyDescent="0.25">
      <c r="A158" s="226"/>
      <c r="B158" s="29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0.99</v>
      </c>
      <c r="J158" s="36">
        <v>214087.5</v>
      </c>
      <c r="K158" s="19">
        <f t="shared" si="2"/>
        <v>1284525</v>
      </c>
      <c r="L158" s="37">
        <v>107043.75</v>
      </c>
      <c r="M158" s="38"/>
    </row>
    <row r="159" spans="1:13" s="39" customFormat="1" ht="12.95" customHeight="1" x14ac:dyDescent="0.25">
      <c r="A159" s="226"/>
      <c r="B159" s="29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0.91679999999999995</v>
      </c>
      <c r="J159" s="36">
        <v>198258</v>
      </c>
      <c r="K159" s="19">
        <f t="shared" si="2"/>
        <v>1189548</v>
      </c>
      <c r="L159" s="37">
        <v>99129</v>
      </c>
      <c r="M159" s="38"/>
    </row>
    <row r="160" spans="1:13" s="39" customFormat="1" ht="12.95" customHeight="1" x14ac:dyDescent="0.25">
      <c r="A160" s="226"/>
      <c r="B160" s="29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194841.26</v>
      </c>
      <c r="K160" s="19">
        <f t="shared" si="2"/>
        <v>1169047.56</v>
      </c>
      <c r="L160" s="37">
        <v>97420.63</v>
      </c>
      <c r="M160" s="38"/>
    </row>
    <row r="161" spans="1:13" s="39" customFormat="1" ht="12.95" customHeight="1" x14ac:dyDescent="0.25">
      <c r="A161" s="226"/>
      <c r="B161" s="29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0.91300000000000003</v>
      </c>
      <c r="J161" s="36">
        <v>197436.26</v>
      </c>
      <c r="K161" s="19">
        <f t="shared" si="2"/>
        <v>1184617.56</v>
      </c>
      <c r="L161" s="37">
        <v>98718.13</v>
      </c>
      <c r="M161" s="38"/>
    </row>
    <row r="162" spans="1:13" s="39" customFormat="1" ht="12.95" customHeight="1" x14ac:dyDescent="0.25">
      <c r="A162" s="226"/>
      <c r="B162" s="29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0.98750000000000004</v>
      </c>
      <c r="J162" s="36">
        <v>213546.88</v>
      </c>
      <c r="K162" s="19">
        <f t="shared" si="2"/>
        <v>1281281.28</v>
      </c>
      <c r="L162" s="37">
        <v>106773.44</v>
      </c>
      <c r="M162" s="38"/>
    </row>
    <row r="163" spans="1:13" s="39" customFormat="1" ht="12.95" customHeight="1" x14ac:dyDescent="0.25">
      <c r="A163" s="226"/>
      <c r="B163" s="29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0.92649999999999999</v>
      </c>
      <c r="J163" s="36">
        <v>200355.62</v>
      </c>
      <c r="K163" s="19">
        <f t="shared" si="2"/>
        <v>1202133.72</v>
      </c>
      <c r="L163" s="37">
        <v>100177.81</v>
      </c>
      <c r="M163" s="38"/>
    </row>
    <row r="164" spans="1:13" s="39" customFormat="1" ht="12.95" customHeight="1" x14ac:dyDescent="0.25">
      <c r="A164" s="226"/>
      <c r="B164" s="29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</v>
      </c>
      <c r="J164" s="36">
        <v>198950</v>
      </c>
      <c r="K164" s="19">
        <f t="shared" si="2"/>
        <v>1193700</v>
      </c>
      <c r="L164" s="37">
        <v>99475</v>
      </c>
      <c r="M164" s="38"/>
    </row>
    <row r="165" spans="1:13" s="39" customFormat="1" ht="12.95" customHeight="1" x14ac:dyDescent="0.25">
      <c r="A165" s="226"/>
      <c r="B165" s="29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0.91620000000000001</v>
      </c>
      <c r="J165" s="36">
        <v>198128.26</v>
      </c>
      <c r="K165" s="19">
        <f t="shared" si="2"/>
        <v>1188769.56</v>
      </c>
      <c r="L165" s="37">
        <v>99064.13</v>
      </c>
      <c r="M165" s="38"/>
    </row>
    <row r="166" spans="1:13" s="39" customFormat="1" ht="12.95" customHeight="1" x14ac:dyDescent="0.25">
      <c r="A166" s="226"/>
      <c r="B166" s="29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0.90700000000000003</v>
      </c>
      <c r="J166" s="36">
        <v>196138.76</v>
      </c>
      <c r="K166" s="19">
        <f t="shared" si="2"/>
        <v>1176832.56</v>
      </c>
      <c r="L166" s="37">
        <v>98069.38</v>
      </c>
      <c r="M166" s="38"/>
    </row>
    <row r="167" spans="1:13" s="39" customFormat="1" ht="12.95" customHeight="1" x14ac:dyDescent="0.25">
      <c r="A167" s="226"/>
      <c r="B167" s="29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0.91600000000000004</v>
      </c>
      <c r="J167" s="36">
        <v>198085</v>
      </c>
      <c r="K167" s="19">
        <f t="shared" si="2"/>
        <v>1188510</v>
      </c>
      <c r="L167" s="37">
        <v>99042.5</v>
      </c>
      <c r="M167" s="38"/>
    </row>
    <row r="168" spans="1:13" s="39" customFormat="1" ht="12.95" customHeight="1" x14ac:dyDescent="0.25">
      <c r="A168" s="226"/>
      <c r="B168" s="29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0.91379999999999995</v>
      </c>
      <c r="J168" s="36">
        <v>197609.26</v>
      </c>
      <c r="K168" s="19">
        <f t="shared" si="2"/>
        <v>1185655.56</v>
      </c>
      <c r="L168" s="37">
        <v>98804.63</v>
      </c>
      <c r="M168" s="38"/>
    </row>
    <row r="169" spans="1:13" s="39" customFormat="1" ht="12.95" customHeight="1" x14ac:dyDescent="0.25">
      <c r="A169" s="226"/>
      <c r="B169" s="29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0.93300000000000005</v>
      </c>
      <c r="J169" s="36">
        <v>201761.26</v>
      </c>
      <c r="K169" s="19">
        <f t="shared" si="2"/>
        <v>1210567.56</v>
      </c>
      <c r="L169" s="37">
        <v>100880.63</v>
      </c>
      <c r="M169" s="38"/>
    </row>
    <row r="170" spans="1:13" s="39" customFormat="1" ht="12.95" customHeight="1" x14ac:dyDescent="0.25">
      <c r="A170" s="226"/>
      <c r="B170" s="29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200355.62</v>
      </c>
      <c r="K170" s="19">
        <f t="shared" si="2"/>
        <v>1202133.72</v>
      </c>
      <c r="L170" s="37">
        <v>100177.81</v>
      </c>
      <c r="M170" s="38"/>
    </row>
    <row r="171" spans="1:13" s="39" customFormat="1" ht="12" customHeight="1" x14ac:dyDescent="0.25">
      <c r="A171" s="226"/>
      <c r="B171" s="29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196138.76</v>
      </c>
      <c r="K171" s="19">
        <f t="shared" si="2"/>
        <v>1176832.56</v>
      </c>
      <c r="L171" s="37">
        <v>98069.38</v>
      </c>
      <c r="M171" s="58"/>
    </row>
    <row r="172" spans="1:13" s="39" customFormat="1" ht="12.95" customHeight="1" x14ac:dyDescent="0.25">
      <c r="A172" s="226"/>
      <c r="B172" s="29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0.91300000000000003</v>
      </c>
      <c r="J172" s="36">
        <v>197436.26</v>
      </c>
      <c r="K172" s="19">
        <f t="shared" si="2"/>
        <v>1184617.56</v>
      </c>
      <c r="L172" s="37">
        <v>98718.13</v>
      </c>
      <c r="M172" s="38"/>
    </row>
    <row r="173" spans="1:13" s="39" customFormat="1" ht="12.95" customHeight="1" x14ac:dyDescent="0.2">
      <c r="A173" s="226"/>
      <c r="B173" s="29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198474.26</v>
      </c>
      <c r="K173" s="19">
        <f t="shared" si="2"/>
        <v>1190845.56</v>
      </c>
      <c r="L173" s="37">
        <v>99237.13</v>
      </c>
      <c r="M173" s="38"/>
    </row>
    <row r="174" spans="1:13" s="39" customFormat="1" ht="12.95" customHeight="1" x14ac:dyDescent="0.25">
      <c r="A174" s="226"/>
      <c r="B174" s="29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195598.12</v>
      </c>
      <c r="K174" s="19">
        <f t="shared" si="2"/>
        <v>1173588.72</v>
      </c>
      <c r="L174" s="37">
        <v>97799.06</v>
      </c>
      <c r="M174" s="38"/>
    </row>
    <row r="175" spans="1:13" s="39" customFormat="1" ht="12.95" customHeight="1" x14ac:dyDescent="0.2">
      <c r="A175" s="226"/>
      <c r="B175" s="29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0.54139999999999999</v>
      </c>
      <c r="J175" s="36">
        <v>117077.75999999999</v>
      </c>
      <c r="K175" s="19">
        <f t="shared" si="2"/>
        <v>702466.56000000006</v>
      </c>
      <c r="L175" s="37">
        <v>58538.879999999997</v>
      </c>
      <c r="M175" s="38"/>
    </row>
    <row r="176" spans="1:13" s="39" customFormat="1" ht="12.95" customHeight="1" x14ac:dyDescent="0.25">
      <c r="A176" s="226"/>
      <c r="B176" s="29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0.94269999999999998</v>
      </c>
      <c r="J176" s="36">
        <v>203858.88</v>
      </c>
      <c r="K176" s="19">
        <f t="shared" si="2"/>
        <v>1223153.28</v>
      </c>
      <c r="L176" s="37">
        <v>101929.44</v>
      </c>
      <c r="M176" s="38"/>
    </row>
    <row r="177" spans="1:13" s="39" customFormat="1" ht="12.95" customHeight="1" x14ac:dyDescent="0.25">
      <c r="A177" s="226"/>
      <c r="B177" s="29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204356.26</v>
      </c>
      <c r="K177" s="19">
        <f t="shared" si="2"/>
        <v>1226137.56</v>
      </c>
      <c r="L177" s="37">
        <v>102178.13</v>
      </c>
      <c r="M177" s="38"/>
    </row>
    <row r="178" spans="1:13" s="39" customFormat="1" ht="12.95" customHeight="1" x14ac:dyDescent="0.25">
      <c r="A178" s="226"/>
      <c r="B178" s="29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194235.76</v>
      </c>
      <c r="K178" s="19">
        <f t="shared" si="2"/>
        <v>1165414.56</v>
      </c>
      <c r="L178" s="37">
        <v>97117.88</v>
      </c>
      <c r="M178" s="38"/>
    </row>
    <row r="179" spans="1:13" s="39" customFormat="1" ht="12.95" customHeight="1" x14ac:dyDescent="0.25">
      <c r="A179" s="226"/>
      <c r="B179" s="43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196506.38</v>
      </c>
      <c r="K179" s="19">
        <f t="shared" si="2"/>
        <v>1179038.28</v>
      </c>
      <c r="L179" s="37">
        <v>98253.19</v>
      </c>
      <c r="M179" s="38"/>
    </row>
    <row r="180" spans="1:13" s="39" customFormat="1" ht="12.95" customHeight="1" x14ac:dyDescent="0.25">
      <c r="A180" s="226"/>
      <c r="B180" s="29">
        <v>124</v>
      </c>
      <c r="C180" s="30">
        <v>43</v>
      </c>
      <c r="D180" s="59" t="s">
        <v>458</v>
      </c>
      <c r="E180" s="59" t="s">
        <v>459</v>
      </c>
      <c r="F180" s="59" t="s">
        <v>460</v>
      </c>
      <c r="G180" s="33" t="s">
        <v>12</v>
      </c>
      <c r="H180" s="34" t="s">
        <v>13</v>
      </c>
      <c r="I180" s="35">
        <v>0.94840000000000002</v>
      </c>
      <c r="J180" s="36">
        <v>205091.5</v>
      </c>
      <c r="K180" s="19">
        <f t="shared" si="2"/>
        <v>1230549</v>
      </c>
      <c r="L180" s="37">
        <v>102545.75</v>
      </c>
      <c r="M180" s="38"/>
    </row>
    <row r="181" spans="1:13" s="39" customFormat="1" ht="12.95" customHeight="1" x14ac:dyDescent="0.25">
      <c r="A181" s="226"/>
      <c r="B181" s="29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0.55159999999999998</v>
      </c>
      <c r="J181" s="36">
        <v>119283.5</v>
      </c>
      <c r="K181" s="19">
        <f t="shared" si="2"/>
        <v>715701</v>
      </c>
      <c r="L181" s="37">
        <v>59641.75</v>
      </c>
      <c r="M181" s="38"/>
    </row>
    <row r="182" spans="1:13" s="39" customFormat="1" ht="12.95" customHeight="1" x14ac:dyDescent="0.25">
      <c r="A182" s="226"/>
      <c r="B182" s="29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202193.76</v>
      </c>
      <c r="K182" s="19">
        <f t="shared" si="2"/>
        <v>1213162.56</v>
      </c>
      <c r="L182" s="37">
        <v>101096.88</v>
      </c>
      <c r="M182" s="38"/>
    </row>
    <row r="183" spans="1:13" s="39" customFormat="1" ht="12.95" customHeight="1" x14ac:dyDescent="0.25">
      <c r="A183" s="226"/>
      <c r="B183" s="29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0.74719999999999998</v>
      </c>
      <c r="J183" s="36">
        <v>161582</v>
      </c>
      <c r="K183" s="19">
        <f t="shared" si="2"/>
        <v>969492</v>
      </c>
      <c r="L183" s="37">
        <v>80791</v>
      </c>
      <c r="M183" s="38"/>
    </row>
    <row r="184" spans="1:13" s="39" customFormat="1" ht="12.95" customHeight="1" x14ac:dyDescent="0.25">
      <c r="A184" s="226"/>
      <c r="B184" s="29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116385.76</v>
      </c>
      <c r="K184" s="19">
        <f t="shared" si="2"/>
        <v>698314.56</v>
      </c>
      <c r="L184" s="37">
        <v>58192.88</v>
      </c>
      <c r="M184" s="38"/>
    </row>
    <row r="185" spans="1:13" s="39" customFormat="1" ht="12.95" customHeight="1" x14ac:dyDescent="0.25">
      <c r="A185" s="226"/>
      <c r="B185" s="29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110071.26</v>
      </c>
      <c r="K185" s="19">
        <f t="shared" si="2"/>
        <v>660427.56000000006</v>
      </c>
      <c r="L185" s="37">
        <v>55035.63</v>
      </c>
      <c r="M185" s="38"/>
    </row>
    <row r="186" spans="1:13" s="39" customFormat="1" ht="12.95" customHeight="1" x14ac:dyDescent="0.25">
      <c r="A186" s="226"/>
      <c r="B186" s="29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196138.76</v>
      </c>
      <c r="K186" s="19">
        <f t="shared" si="2"/>
        <v>1176832.56</v>
      </c>
      <c r="L186" s="37">
        <v>98069.38</v>
      </c>
      <c r="M186" s="38"/>
    </row>
    <row r="187" spans="1:13" s="39" customFormat="1" ht="12.95" customHeight="1" x14ac:dyDescent="0.25">
      <c r="A187" s="226"/>
      <c r="B187" s="29"/>
      <c r="C187" s="30"/>
      <c r="D187" s="31" t="s">
        <v>47</v>
      </c>
      <c r="E187" s="32"/>
      <c r="F187" s="32"/>
      <c r="G187" s="33"/>
      <c r="H187" s="34"/>
      <c r="I187" s="35"/>
      <c r="J187" s="36"/>
      <c r="K187" s="19"/>
      <c r="L187" s="37"/>
      <c r="M187" s="38"/>
    </row>
    <row r="188" spans="1:13" s="39" customFormat="1" ht="12.95" customHeight="1" x14ac:dyDescent="0.25">
      <c r="A188" s="226"/>
      <c r="B188" s="29">
        <v>113</v>
      </c>
      <c r="C188" s="30">
        <v>1</v>
      </c>
      <c r="D188" s="32" t="s">
        <v>476</v>
      </c>
      <c r="E188" s="32" t="s">
        <v>477</v>
      </c>
      <c r="F188" s="32" t="s">
        <v>478</v>
      </c>
      <c r="G188" s="33" t="s">
        <v>51</v>
      </c>
      <c r="H188" s="34" t="s">
        <v>13</v>
      </c>
      <c r="I188" s="35">
        <v>0.54500000000000004</v>
      </c>
      <c r="J188" s="36">
        <v>255237</v>
      </c>
      <c r="K188" s="19">
        <f t="shared" si="2"/>
        <v>1188822</v>
      </c>
      <c r="L188" s="37">
        <v>93358.5</v>
      </c>
      <c r="M188" s="38"/>
    </row>
    <row r="189" spans="1:13" s="39" customFormat="1" ht="12.95" customHeight="1" x14ac:dyDescent="0.25">
      <c r="A189" s="226"/>
      <c r="B189" s="29">
        <v>112</v>
      </c>
      <c r="C189" s="30">
        <v>2</v>
      </c>
      <c r="D189" s="32" t="s">
        <v>479</v>
      </c>
      <c r="E189" s="32" t="s">
        <v>480</v>
      </c>
      <c r="F189" s="32" t="s">
        <v>481</v>
      </c>
      <c r="G189" s="33" t="s">
        <v>51</v>
      </c>
      <c r="H189" s="34" t="s">
        <v>13</v>
      </c>
      <c r="I189" s="35">
        <v>0.94820000000000004</v>
      </c>
      <c r="J189" s="36">
        <v>324853.32</v>
      </c>
      <c r="K189" s="19">
        <f t="shared" si="2"/>
        <v>1949119.92</v>
      </c>
      <c r="L189" s="37">
        <v>162426.66</v>
      </c>
      <c r="M189" s="38"/>
    </row>
    <row r="190" spans="1:13" s="39" customFormat="1" ht="12.95" customHeight="1" x14ac:dyDescent="0.25">
      <c r="A190" s="226"/>
      <c r="B190" s="29"/>
      <c r="C190" s="30"/>
      <c r="D190" s="31" t="s">
        <v>38</v>
      </c>
      <c r="E190" s="32"/>
      <c r="F190" s="32"/>
      <c r="G190" s="33"/>
      <c r="H190" s="34"/>
      <c r="I190" s="35"/>
      <c r="J190" s="36"/>
      <c r="K190" s="19"/>
      <c r="L190" s="37"/>
      <c r="M190" s="38"/>
    </row>
    <row r="191" spans="1:13" s="39" customFormat="1" ht="12.95" customHeight="1" x14ac:dyDescent="0.25">
      <c r="A191" s="227"/>
      <c r="B191" s="29">
        <v>130</v>
      </c>
      <c r="C191" s="30">
        <v>1</v>
      </c>
      <c r="D191" s="32" t="s">
        <v>149</v>
      </c>
      <c r="E191" s="32" t="s">
        <v>485</v>
      </c>
      <c r="F191" s="32" t="s">
        <v>486</v>
      </c>
      <c r="G191" s="33" t="s">
        <v>118</v>
      </c>
      <c r="H191" s="34" t="s">
        <v>13</v>
      </c>
      <c r="I191" s="35">
        <v>0.93899999999999995</v>
      </c>
      <c r="J191" s="36">
        <v>361233.3</v>
      </c>
      <c r="K191" s="19">
        <f t="shared" si="2"/>
        <v>2167399.7999999998</v>
      </c>
      <c r="L191" s="37">
        <v>180616.65</v>
      </c>
      <c r="M191" s="38"/>
    </row>
    <row r="192" spans="1:13" s="39" customFormat="1" ht="12.95" customHeight="1" x14ac:dyDescent="0.25">
      <c r="A192" s="225" t="s">
        <v>487</v>
      </c>
      <c r="B192" s="29"/>
      <c r="C192" s="30"/>
      <c r="D192" s="31" t="s">
        <v>126</v>
      </c>
      <c r="E192" s="32"/>
      <c r="F192" s="32"/>
      <c r="G192" s="33"/>
      <c r="H192" s="34"/>
      <c r="I192" s="35"/>
      <c r="J192" s="36"/>
      <c r="K192" s="19"/>
      <c r="L192" s="37"/>
      <c r="M192" s="38"/>
    </row>
    <row r="193" spans="1:13" s="39" customFormat="1" ht="12.95" customHeight="1" x14ac:dyDescent="0.25">
      <c r="A193" s="226"/>
      <c r="B193" s="29">
        <v>424</v>
      </c>
      <c r="C193" s="30">
        <v>1</v>
      </c>
      <c r="D193" s="32" t="s">
        <v>488</v>
      </c>
      <c r="E193" s="32" t="s">
        <v>489</v>
      </c>
      <c r="F193" s="32" t="s">
        <v>490</v>
      </c>
      <c r="G193" s="33" t="s">
        <v>130</v>
      </c>
      <c r="H193" s="34" t="s">
        <v>13</v>
      </c>
      <c r="I193" s="35">
        <v>0.93369999999999997</v>
      </c>
      <c r="J193" s="36">
        <v>100964.1</v>
      </c>
      <c r="K193" s="19">
        <f t="shared" si="2"/>
        <v>605784.6</v>
      </c>
      <c r="L193" s="37">
        <v>50482.05</v>
      </c>
      <c r="M193" s="58"/>
    </row>
    <row r="194" spans="1:13" s="39" customFormat="1" ht="12.95" customHeight="1" x14ac:dyDescent="0.25">
      <c r="A194" s="226"/>
      <c r="B194" s="29">
        <v>404</v>
      </c>
      <c r="C194" s="30">
        <v>2</v>
      </c>
      <c r="D194" s="32" t="s">
        <v>491</v>
      </c>
      <c r="E194" s="32" t="s">
        <v>492</v>
      </c>
      <c r="F194" s="32" t="s">
        <v>493</v>
      </c>
      <c r="G194" s="33" t="s">
        <v>130</v>
      </c>
      <c r="H194" s="34" t="s">
        <v>13</v>
      </c>
      <c r="I194" s="35">
        <v>0.93700000000000006</v>
      </c>
      <c r="J194" s="36">
        <v>101320.94</v>
      </c>
      <c r="K194" s="19">
        <f t="shared" si="2"/>
        <v>607925.64</v>
      </c>
      <c r="L194" s="37">
        <v>50660.47</v>
      </c>
      <c r="M194" s="58"/>
    </row>
    <row r="195" spans="1:13" s="39" customFormat="1" ht="12.95" customHeight="1" x14ac:dyDescent="0.25">
      <c r="A195" s="226"/>
      <c r="B195" s="29">
        <v>427</v>
      </c>
      <c r="C195" s="30">
        <v>3</v>
      </c>
      <c r="D195" s="32" t="s">
        <v>503</v>
      </c>
      <c r="E195" s="32" t="s">
        <v>504</v>
      </c>
      <c r="F195" s="32" t="s">
        <v>505</v>
      </c>
      <c r="G195" s="33" t="s">
        <v>130</v>
      </c>
      <c r="H195" s="34" t="s">
        <v>13</v>
      </c>
      <c r="I195" s="35">
        <v>0.93149999999999999</v>
      </c>
      <c r="J195" s="36">
        <v>100726.2</v>
      </c>
      <c r="K195" s="19">
        <f t="shared" si="2"/>
        <v>604357.19999999995</v>
      </c>
      <c r="L195" s="37">
        <v>50363.1</v>
      </c>
      <c r="M195" s="38"/>
    </row>
    <row r="196" spans="1:13" s="39" customFormat="1" ht="12.95" customHeight="1" x14ac:dyDescent="0.25">
      <c r="A196" s="226"/>
      <c r="B196" s="29">
        <v>406</v>
      </c>
      <c r="C196" s="30">
        <v>4</v>
      </c>
      <c r="D196" s="32" t="s">
        <v>497</v>
      </c>
      <c r="E196" s="32" t="s">
        <v>498</v>
      </c>
      <c r="F196" s="32" t="s">
        <v>499</v>
      </c>
      <c r="G196" s="33" t="s">
        <v>130</v>
      </c>
      <c r="H196" s="34" t="s">
        <v>13</v>
      </c>
      <c r="I196" s="35">
        <v>0.9415</v>
      </c>
      <c r="J196" s="36">
        <v>101807.54</v>
      </c>
      <c r="K196" s="19">
        <f t="shared" si="2"/>
        <v>610845.24</v>
      </c>
      <c r="L196" s="37">
        <v>50903.77</v>
      </c>
      <c r="M196" s="38"/>
    </row>
    <row r="197" spans="1:13" s="39" customFormat="1" ht="12.95" customHeight="1" x14ac:dyDescent="0.25">
      <c r="A197" s="226"/>
      <c r="B197" s="29"/>
      <c r="C197" s="30"/>
      <c r="D197" s="31" t="s">
        <v>11</v>
      </c>
      <c r="E197" s="32"/>
      <c r="F197" s="32"/>
      <c r="G197" s="33"/>
      <c r="H197" s="34"/>
      <c r="I197" s="35"/>
      <c r="J197" s="36"/>
      <c r="K197" s="19"/>
      <c r="L197" s="37"/>
      <c r="M197" s="38"/>
    </row>
    <row r="198" spans="1:13" s="39" customFormat="1" ht="12.95" customHeight="1" x14ac:dyDescent="0.25">
      <c r="A198" s="226"/>
      <c r="B198" s="29">
        <v>411</v>
      </c>
      <c r="C198" s="30">
        <v>1</v>
      </c>
      <c r="D198" s="32" t="s">
        <v>494</v>
      </c>
      <c r="E198" s="32" t="s">
        <v>495</v>
      </c>
      <c r="F198" s="32" t="s">
        <v>496</v>
      </c>
      <c r="G198" s="33" t="s">
        <v>12</v>
      </c>
      <c r="H198" s="34" t="s">
        <v>13</v>
      </c>
      <c r="I198" s="35">
        <v>0.97340000000000004</v>
      </c>
      <c r="J198" s="36">
        <v>207427.01</v>
      </c>
      <c r="K198" s="19">
        <f t="shared" si="2"/>
        <v>1259915.81</v>
      </c>
      <c r="L198" s="37">
        <v>105248.88</v>
      </c>
      <c r="M198" s="38"/>
    </row>
    <row r="199" spans="1:13" s="39" customFormat="1" ht="12.95" customHeight="1" x14ac:dyDescent="0.25">
      <c r="A199" s="226"/>
      <c r="B199" s="29">
        <v>432</v>
      </c>
      <c r="C199" s="30">
        <v>2</v>
      </c>
      <c r="D199" s="32" t="s">
        <v>500</v>
      </c>
      <c r="E199" s="32" t="s">
        <v>501</v>
      </c>
      <c r="F199" s="32" t="s">
        <v>502</v>
      </c>
      <c r="G199" s="33" t="s">
        <v>12</v>
      </c>
      <c r="H199" s="34" t="s">
        <v>13</v>
      </c>
      <c r="I199" s="35">
        <v>0.92469999999999997</v>
      </c>
      <c r="J199" s="36">
        <v>199966.38</v>
      </c>
      <c r="K199" s="19">
        <f t="shared" si="2"/>
        <v>1199798.28</v>
      </c>
      <c r="L199" s="37">
        <v>99983.19</v>
      </c>
      <c r="M199" s="38"/>
    </row>
    <row r="200" spans="1:13" s="39" customFormat="1" ht="12.95" customHeight="1" x14ac:dyDescent="0.25">
      <c r="A200" s="226"/>
      <c r="B200" s="29">
        <v>439</v>
      </c>
      <c r="C200" s="30">
        <v>3</v>
      </c>
      <c r="D200" s="32" t="s">
        <v>506</v>
      </c>
      <c r="E200" s="32" t="s">
        <v>507</v>
      </c>
      <c r="F200" s="32" t="s">
        <v>508</v>
      </c>
      <c r="G200" s="33" t="s">
        <v>12</v>
      </c>
      <c r="H200" s="34" t="s">
        <v>13</v>
      </c>
      <c r="I200" s="35">
        <v>0.94399999999999995</v>
      </c>
      <c r="J200" s="36">
        <v>204140</v>
      </c>
      <c r="K200" s="19">
        <f t="shared" si="2"/>
        <v>1224840</v>
      </c>
      <c r="L200" s="37">
        <v>102070</v>
      </c>
      <c r="M200" s="38"/>
    </row>
    <row r="201" spans="1:13" s="39" customFormat="1" ht="12.95" customHeight="1" x14ac:dyDescent="0.25">
      <c r="A201" s="226"/>
      <c r="B201" s="29">
        <v>402</v>
      </c>
      <c r="C201" s="30">
        <v>4</v>
      </c>
      <c r="D201" s="32" t="s">
        <v>509</v>
      </c>
      <c r="E201" s="32" t="s">
        <v>510</v>
      </c>
      <c r="F201" s="32" t="s">
        <v>511</v>
      </c>
      <c r="G201" s="33" t="s">
        <v>12</v>
      </c>
      <c r="H201" s="34" t="s">
        <v>13</v>
      </c>
      <c r="I201" s="35">
        <v>0.94569999999999999</v>
      </c>
      <c r="J201" s="36">
        <v>204507.62</v>
      </c>
      <c r="K201" s="19">
        <f t="shared" ref="K201:K264" si="3">ROUND(J201+L201*10,2)</f>
        <v>1227045.72</v>
      </c>
      <c r="L201" s="37">
        <v>102253.81</v>
      </c>
      <c r="M201" s="38"/>
    </row>
    <row r="202" spans="1:13" s="39" customFormat="1" ht="12.95" customHeight="1" x14ac:dyDescent="0.25">
      <c r="A202" s="226"/>
      <c r="B202" s="29">
        <v>421</v>
      </c>
      <c r="C202" s="30">
        <v>5</v>
      </c>
      <c r="D202" s="32" t="s">
        <v>512</v>
      </c>
      <c r="E202" s="32" t="s">
        <v>513</v>
      </c>
      <c r="F202" s="32" t="s">
        <v>514</v>
      </c>
      <c r="G202" s="33" t="s">
        <v>12</v>
      </c>
      <c r="H202" s="34" t="s">
        <v>13</v>
      </c>
      <c r="I202" s="35">
        <v>0.74470000000000003</v>
      </c>
      <c r="J202" s="36">
        <v>161041.38</v>
      </c>
      <c r="K202" s="19">
        <f t="shared" si="3"/>
        <v>966248.28</v>
      </c>
      <c r="L202" s="37">
        <v>80520.69</v>
      </c>
      <c r="M202" s="38"/>
    </row>
    <row r="203" spans="1:13" s="39" customFormat="1" ht="12.95" customHeight="1" x14ac:dyDescent="0.25">
      <c r="A203" s="226"/>
      <c r="B203" s="29">
        <v>415</v>
      </c>
      <c r="C203" s="30">
        <v>6</v>
      </c>
      <c r="D203" s="32" t="s">
        <v>515</v>
      </c>
      <c r="E203" s="32" t="s">
        <v>516</v>
      </c>
      <c r="F203" s="32" t="s">
        <v>517</v>
      </c>
      <c r="G203" s="33" t="s">
        <v>12</v>
      </c>
      <c r="H203" s="34" t="s">
        <v>13</v>
      </c>
      <c r="I203" s="35">
        <v>0.94450000000000001</v>
      </c>
      <c r="J203" s="36">
        <v>204248.12</v>
      </c>
      <c r="K203" s="19">
        <f t="shared" si="3"/>
        <v>1225488.72</v>
      </c>
      <c r="L203" s="37">
        <v>102124.06</v>
      </c>
      <c r="M203" s="38"/>
    </row>
    <row r="204" spans="1:13" s="39" customFormat="1" ht="12.95" customHeight="1" x14ac:dyDescent="0.25">
      <c r="A204" s="226"/>
      <c r="B204" s="29">
        <v>425</v>
      </c>
      <c r="C204" s="30">
        <v>7</v>
      </c>
      <c r="D204" s="32" t="s">
        <v>518</v>
      </c>
      <c r="E204" s="32" t="s">
        <v>519</v>
      </c>
      <c r="F204" s="32" t="s">
        <v>520</v>
      </c>
      <c r="G204" s="33" t="s">
        <v>12</v>
      </c>
      <c r="H204" s="34" t="s">
        <v>13</v>
      </c>
      <c r="I204" s="35">
        <v>0.95599999999999996</v>
      </c>
      <c r="J204" s="36">
        <v>206735</v>
      </c>
      <c r="K204" s="19">
        <f t="shared" si="3"/>
        <v>1240410</v>
      </c>
      <c r="L204" s="37">
        <v>103367.5</v>
      </c>
      <c r="M204" s="38"/>
    </row>
    <row r="205" spans="1:13" s="39" customFormat="1" ht="12.95" customHeight="1" x14ac:dyDescent="0.25">
      <c r="A205" s="226"/>
      <c r="B205" s="29">
        <v>403</v>
      </c>
      <c r="C205" s="30">
        <v>8</v>
      </c>
      <c r="D205" s="32" t="s">
        <v>521</v>
      </c>
      <c r="E205" s="32" t="s">
        <v>522</v>
      </c>
      <c r="F205" s="32" t="s">
        <v>523</v>
      </c>
      <c r="G205" s="33" t="s">
        <v>12</v>
      </c>
      <c r="H205" s="34" t="s">
        <v>13</v>
      </c>
      <c r="I205" s="35">
        <v>0.95120000000000005</v>
      </c>
      <c r="J205" s="36">
        <v>205697</v>
      </c>
      <c r="K205" s="19">
        <f t="shared" si="3"/>
        <v>1234182</v>
      </c>
      <c r="L205" s="37">
        <v>102848.5</v>
      </c>
      <c r="M205" s="38"/>
    </row>
    <row r="206" spans="1:13" s="39" customFormat="1" ht="12.95" customHeight="1" x14ac:dyDescent="0.25">
      <c r="A206" s="226"/>
      <c r="B206" s="29">
        <v>412</v>
      </c>
      <c r="C206" s="30">
        <v>9</v>
      </c>
      <c r="D206" s="32" t="s">
        <v>524</v>
      </c>
      <c r="E206" s="32" t="s">
        <v>525</v>
      </c>
      <c r="F206" s="32" t="s">
        <v>493</v>
      </c>
      <c r="G206" s="33" t="s">
        <v>12</v>
      </c>
      <c r="H206" s="34" t="s">
        <v>13</v>
      </c>
      <c r="I206" s="35">
        <v>0.95</v>
      </c>
      <c r="J206" s="36">
        <v>205437.5</v>
      </c>
      <c r="K206" s="19">
        <f t="shared" si="3"/>
        <v>1232625</v>
      </c>
      <c r="L206" s="37">
        <v>102718.75</v>
      </c>
      <c r="M206" s="38"/>
    </row>
    <row r="207" spans="1:13" s="39" customFormat="1" ht="12.95" customHeight="1" x14ac:dyDescent="0.25">
      <c r="A207" s="226"/>
      <c r="B207" s="29">
        <v>436</v>
      </c>
      <c r="C207" s="30">
        <v>10</v>
      </c>
      <c r="D207" s="32" t="s">
        <v>526</v>
      </c>
      <c r="E207" s="32" t="s">
        <v>527</v>
      </c>
      <c r="F207" s="32" t="s">
        <v>528</v>
      </c>
      <c r="G207" s="33" t="s">
        <v>12</v>
      </c>
      <c r="H207" s="34" t="s">
        <v>13</v>
      </c>
      <c r="I207" s="35">
        <v>0.95120000000000005</v>
      </c>
      <c r="J207" s="36">
        <v>205697</v>
      </c>
      <c r="K207" s="19">
        <f t="shared" si="3"/>
        <v>1234182</v>
      </c>
      <c r="L207" s="37">
        <v>102848.5</v>
      </c>
      <c r="M207" s="38"/>
    </row>
    <row r="208" spans="1:13" s="39" customFormat="1" ht="12.95" customHeight="1" x14ac:dyDescent="0.25">
      <c r="A208" s="226"/>
      <c r="B208" s="29">
        <v>423</v>
      </c>
      <c r="C208" s="30">
        <v>11</v>
      </c>
      <c r="D208" s="32" t="s">
        <v>529</v>
      </c>
      <c r="E208" s="32" t="s">
        <v>530</v>
      </c>
      <c r="F208" s="32" t="s">
        <v>531</v>
      </c>
      <c r="G208" s="33" t="s">
        <v>12</v>
      </c>
      <c r="H208" s="34" t="s">
        <v>13</v>
      </c>
      <c r="I208" s="35">
        <v>0.94520000000000004</v>
      </c>
      <c r="J208" s="36">
        <v>204399.5</v>
      </c>
      <c r="K208" s="19">
        <f t="shared" si="3"/>
        <v>1226397</v>
      </c>
      <c r="L208" s="37">
        <v>102199.75</v>
      </c>
      <c r="M208" s="38"/>
    </row>
    <row r="209" spans="1:13" s="39" customFormat="1" ht="12.95" customHeight="1" x14ac:dyDescent="0.25">
      <c r="A209" s="226"/>
      <c r="B209" s="29">
        <v>416</v>
      </c>
      <c r="C209" s="30">
        <v>12</v>
      </c>
      <c r="D209" s="32" t="s">
        <v>532</v>
      </c>
      <c r="E209" s="32" t="s">
        <v>533</v>
      </c>
      <c r="F209" s="32" t="s">
        <v>534</v>
      </c>
      <c r="G209" s="33" t="s">
        <v>12</v>
      </c>
      <c r="H209" s="34" t="s">
        <v>13</v>
      </c>
      <c r="I209" s="35">
        <v>0.96099999999999997</v>
      </c>
      <c r="J209" s="36">
        <v>207816.26</v>
      </c>
      <c r="K209" s="19">
        <f t="shared" si="3"/>
        <v>1246897.56</v>
      </c>
      <c r="L209" s="37">
        <v>103908.13</v>
      </c>
      <c r="M209" s="38"/>
    </row>
    <row r="210" spans="1:13" s="39" customFormat="1" ht="12.95" customHeight="1" x14ac:dyDescent="0.25">
      <c r="A210" s="226"/>
      <c r="B210" s="29">
        <v>420</v>
      </c>
      <c r="C210" s="30">
        <v>13</v>
      </c>
      <c r="D210" s="32" t="s">
        <v>535</v>
      </c>
      <c r="E210" s="32" t="s">
        <v>536</v>
      </c>
      <c r="F210" s="32" t="s">
        <v>537</v>
      </c>
      <c r="G210" s="33" t="s">
        <v>12</v>
      </c>
      <c r="H210" s="34" t="s">
        <v>13</v>
      </c>
      <c r="I210" s="35">
        <v>0.94920000000000004</v>
      </c>
      <c r="J210" s="36">
        <v>205264.5</v>
      </c>
      <c r="K210" s="19">
        <f t="shared" si="3"/>
        <v>1231587</v>
      </c>
      <c r="L210" s="37">
        <v>102632.25</v>
      </c>
      <c r="M210" s="38"/>
    </row>
    <row r="211" spans="1:13" s="39" customFormat="1" ht="12.95" customHeight="1" x14ac:dyDescent="0.25">
      <c r="A211" s="226"/>
      <c r="B211" s="29">
        <v>431</v>
      </c>
      <c r="C211" s="30">
        <v>14</v>
      </c>
      <c r="D211" s="32" t="s">
        <v>538</v>
      </c>
      <c r="E211" s="32" t="s">
        <v>539</v>
      </c>
      <c r="F211" s="32" t="s">
        <v>540</v>
      </c>
      <c r="G211" s="33" t="s">
        <v>12</v>
      </c>
      <c r="H211" s="34" t="s">
        <v>13</v>
      </c>
      <c r="I211" s="35">
        <v>0.93920000000000003</v>
      </c>
      <c r="J211" s="36">
        <v>203102</v>
      </c>
      <c r="K211" s="19">
        <f t="shared" si="3"/>
        <v>1218612</v>
      </c>
      <c r="L211" s="37">
        <v>101551</v>
      </c>
      <c r="M211" s="38"/>
    </row>
    <row r="212" spans="1:13" s="39" customFormat="1" ht="12.95" customHeight="1" x14ac:dyDescent="0.25">
      <c r="A212" s="226"/>
      <c r="B212" s="29">
        <v>401</v>
      </c>
      <c r="C212" s="30">
        <v>15</v>
      </c>
      <c r="D212" s="32" t="s">
        <v>541</v>
      </c>
      <c r="E212" s="32" t="s">
        <v>542</v>
      </c>
      <c r="F212" s="32" t="s">
        <v>543</v>
      </c>
      <c r="G212" s="33" t="s">
        <v>12</v>
      </c>
      <c r="H212" s="34" t="s">
        <v>13</v>
      </c>
      <c r="I212" s="35">
        <v>0.95399999999999996</v>
      </c>
      <c r="J212" s="36">
        <v>206302.5</v>
      </c>
      <c r="K212" s="19">
        <f t="shared" si="3"/>
        <v>1237815</v>
      </c>
      <c r="L212" s="37">
        <v>103151.25</v>
      </c>
      <c r="M212" s="38"/>
    </row>
    <row r="213" spans="1:13" s="39" customFormat="1" ht="12.95" customHeight="1" x14ac:dyDescent="0.25">
      <c r="A213" s="226"/>
      <c r="B213" s="29">
        <v>438</v>
      </c>
      <c r="C213" s="30">
        <v>16</v>
      </c>
      <c r="D213" s="32" t="s">
        <v>544</v>
      </c>
      <c r="E213" s="32" t="s">
        <v>545</v>
      </c>
      <c r="F213" s="32" t="s">
        <v>546</v>
      </c>
      <c r="G213" s="33" t="s">
        <v>12</v>
      </c>
      <c r="H213" s="34" t="s">
        <v>13</v>
      </c>
      <c r="I213" s="35">
        <v>0.93769999999999998</v>
      </c>
      <c r="J213" s="36">
        <v>202777.62</v>
      </c>
      <c r="K213" s="19">
        <f t="shared" si="3"/>
        <v>1216665.72</v>
      </c>
      <c r="L213" s="37">
        <v>101388.81</v>
      </c>
      <c r="M213" s="38"/>
    </row>
    <row r="214" spans="1:13" s="39" customFormat="1" ht="12.95" customHeight="1" x14ac:dyDescent="0.25">
      <c r="A214" s="226"/>
      <c r="B214" s="29">
        <v>405</v>
      </c>
      <c r="C214" s="30">
        <v>17</v>
      </c>
      <c r="D214" s="32" t="s">
        <v>547</v>
      </c>
      <c r="E214" s="32" t="s">
        <v>548</v>
      </c>
      <c r="F214" s="32" t="s">
        <v>549</v>
      </c>
      <c r="G214" s="33" t="s">
        <v>12</v>
      </c>
      <c r="H214" s="34" t="s">
        <v>13</v>
      </c>
      <c r="I214" s="35">
        <v>0.95799999999999996</v>
      </c>
      <c r="J214" s="36">
        <v>207167.5</v>
      </c>
      <c r="K214" s="19">
        <f t="shared" si="3"/>
        <v>1243005</v>
      </c>
      <c r="L214" s="37">
        <v>103583.75</v>
      </c>
      <c r="M214" s="38"/>
    </row>
    <row r="215" spans="1:13" s="39" customFormat="1" ht="12.95" customHeight="1" x14ac:dyDescent="0.25">
      <c r="A215" s="226"/>
      <c r="B215" s="29">
        <v>434</v>
      </c>
      <c r="C215" s="30">
        <v>18</v>
      </c>
      <c r="D215" s="42" t="s">
        <v>550</v>
      </c>
      <c r="E215" s="42" t="s">
        <v>551</v>
      </c>
      <c r="F215" s="42" t="s">
        <v>552</v>
      </c>
      <c r="G215" s="33" t="s">
        <v>12</v>
      </c>
      <c r="H215" s="34" t="s">
        <v>13</v>
      </c>
      <c r="I215" s="35">
        <v>0.97799999999999998</v>
      </c>
      <c r="J215" s="36">
        <v>211492.5</v>
      </c>
      <c r="K215" s="19">
        <f t="shared" si="3"/>
        <v>1268955</v>
      </c>
      <c r="L215" s="37">
        <v>105746.25</v>
      </c>
      <c r="M215" s="38"/>
    </row>
    <row r="216" spans="1:13" s="39" customFormat="1" ht="12.95" customHeight="1" x14ac:dyDescent="0.25">
      <c r="A216" s="226"/>
      <c r="B216" s="29">
        <v>426</v>
      </c>
      <c r="C216" s="30">
        <v>19</v>
      </c>
      <c r="D216" s="32" t="s">
        <v>553</v>
      </c>
      <c r="E216" s="32" t="s">
        <v>554</v>
      </c>
      <c r="F216" s="32" t="s">
        <v>555</v>
      </c>
      <c r="G216" s="33" t="s">
        <v>12</v>
      </c>
      <c r="H216" s="34" t="s">
        <v>13</v>
      </c>
      <c r="I216" s="35">
        <v>0.95920000000000005</v>
      </c>
      <c r="J216" s="36">
        <v>207427</v>
      </c>
      <c r="K216" s="19">
        <f t="shared" si="3"/>
        <v>1244562</v>
      </c>
      <c r="L216" s="37">
        <v>103713.5</v>
      </c>
      <c r="M216" s="38"/>
    </row>
    <row r="217" spans="1:13" s="39" customFormat="1" ht="12.95" customHeight="1" x14ac:dyDescent="0.25">
      <c r="A217" s="226"/>
      <c r="B217" s="29">
        <v>437</v>
      </c>
      <c r="C217" s="30">
        <v>20</v>
      </c>
      <c r="D217" s="42" t="s">
        <v>556</v>
      </c>
      <c r="E217" s="42" t="s">
        <v>557</v>
      </c>
      <c r="F217" s="42" t="s">
        <v>558</v>
      </c>
      <c r="G217" s="33" t="s">
        <v>12</v>
      </c>
      <c r="H217" s="34" t="s">
        <v>13</v>
      </c>
      <c r="I217" s="35">
        <v>0.94520000000000004</v>
      </c>
      <c r="J217" s="36">
        <v>204399.5</v>
      </c>
      <c r="K217" s="19">
        <f t="shared" si="3"/>
        <v>1226397</v>
      </c>
      <c r="L217" s="37">
        <v>102199.75</v>
      </c>
      <c r="M217" s="38"/>
    </row>
    <row r="218" spans="1:13" s="39" customFormat="1" ht="12.95" customHeight="1" x14ac:dyDescent="0.25">
      <c r="A218" s="226"/>
      <c r="B218" s="29">
        <v>430</v>
      </c>
      <c r="C218" s="30">
        <v>21</v>
      </c>
      <c r="D218" s="42" t="s">
        <v>559</v>
      </c>
      <c r="E218" s="42" t="s">
        <v>560</v>
      </c>
      <c r="F218" s="42" t="s">
        <v>561</v>
      </c>
      <c r="G218" s="33" t="s">
        <v>12</v>
      </c>
      <c r="H218" s="34" t="s">
        <v>13</v>
      </c>
      <c r="I218" s="35">
        <v>0.94520000000000004</v>
      </c>
      <c r="J218" s="36">
        <v>204399.5</v>
      </c>
      <c r="K218" s="19">
        <f t="shared" si="3"/>
        <v>1226397</v>
      </c>
      <c r="L218" s="37">
        <v>102199.75</v>
      </c>
      <c r="M218" s="38"/>
    </row>
    <row r="219" spans="1:13" s="39" customFormat="1" ht="12.95" customHeight="1" x14ac:dyDescent="0.25">
      <c r="A219" s="226"/>
      <c r="B219" s="29">
        <v>428</v>
      </c>
      <c r="C219" s="30">
        <v>22</v>
      </c>
      <c r="D219" s="32" t="s">
        <v>562</v>
      </c>
      <c r="E219" s="32" t="s">
        <v>563</v>
      </c>
      <c r="F219" s="32" t="s">
        <v>564</v>
      </c>
      <c r="G219" s="33" t="s">
        <v>12</v>
      </c>
      <c r="H219" s="34" t="s">
        <v>13</v>
      </c>
      <c r="I219" s="35">
        <v>0.95</v>
      </c>
      <c r="J219" s="36">
        <v>205437.5</v>
      </c>
      <c r="K219" s="19">
        <f t="shared" si="3"/>
        <v>1232625</v>
      </c>
      <c r="L219" s="37">
        <v>102718.75</v>
      </c>
      <c r="M219" s="38"/>
    </row>
    <row r="220" spans="1:13" s="39" customFormat="1" ht="12.95" customHeight="1" x14ac:dyDescent="0.25">
      <c r="A220" s="226"/>
      <c r="B220" s="29">
        <v>419</v>
      </c>
      <c r="C220" s="30">
        <v>23</v>
      </c>
      <c r="D220" s="32" t="s">
        <v>565</v>
      </c>
      <c r="E220" s="32" t="s">
        <v>566</v>
      </c>
      <c r="F220" s="32" t="s">
        <v>567</v>
      </c>
      <c r="G220" s="33" t="s">
        <v>12</v>
      </c>
      <c r="H220" s="34" t="s">
        <v>13</v>
      </c>
      <c r="I220" s="35">
        <v>0.97440000000000004</v>
      </c>
      <c r="J220" s="36">
        <v>210714</v>
      </c>
      <c r="K220" s="19">
        <f t="shared" si="3"/>
        <v>1264284</v>
      </c>
      <c r="L220" s="37">
        <v>105357</v>
      </c>
      <c r="M220" s="38"/>
    </row>
    <row r="221" spans="1:13" s="39" customFormat="1" ht="12.95" customHeight="1" x14ac:dyDescent="0.25">
      <c r="A221" s="226"/>
      <c r="B221" s="29">
        <v>433</v>
      </c>
      <c r="C221" s="30">
        <v>24</v>
      </c>
      <c r="D221" s="32" t="s">
        <v>568</v>
      </c>
      <c r="E221" s="32" t="s">
        <v>569</v>
      </c>
      <c r="F221" s="32" t="s">
        <v>570</v>
      </c>
      <c r="G221" s="33" t="s">
        <v>12</v>
      </c>
      <c r="H221" s="34" t="s">
        <v>13</v>
      </c>
      <c r="I221" s="35">
        <v>0.54</v>
      </c>
      <c r="J221" s="36">
        <v>116775</v>
      </c>
      <c r="K221" s="19">
        <f t="shared" si="3"/>
        <v>700650</v>
      </c>
      <c r="L221" s="37">
        <v>58387.5</v>
      </c>
      <c r="M221" s="38"/>
    </row>
    <row r="222" spans="1:13" s="39" customFormat="1" ht="12.95" customHeight="1" x14ac:dyDescent="0.25">
      <c r="A222" s="226"/>
      <c r="B222" s="29">
        <v>409</v>
      </c>
      <c r="C222" s="30">
        <v>25</v>
      </c>
      <c r="D222" s="32" t="s">
        <v>571</v>
      </c>
      <c r="E222" s="32" t="s">
        <v>572</v>
      </c>
      <c r="F222" s="32" t="s">
        <v>573</v>
      </c>
      <c r="G222" s="33" t="s">
        <v>12</v>
      </c>
      <c r="H222" s="34" t="s">
        <v>13</v>
      </c>
      <c r="I222" s="35">
        <v>0.94899999999999995</v>
      </c>
      <c r="J222" s="36">
        <v>205221.26</v>
      </c>
      <c r="K222" s="19">
        <f t="shared" si="3"/>
        <v>1231327.56</v>
      </c>
      <c r="L222" s="37">
        <v>102610.63</v>
      </c>
      <c r="M222" s="38"/>
    </row>
    <row r="223" spans="1:13" s="39" customFormat="1" ht="12.95" customHeight="1" x14ac:dyDescent="0.25">
      <c r="A223" s="226"/>
      <c r="B223" s="29">
        <v>417</v>
      </c>
      <c r="C223" s="30">
        <v>26</v>
      </c>
      <c r="D223" s="32" t="s">
        <v>574</v>
      </c>
      <c r="E223" s="32" t="s">
        <v>575</v>
      </c>
      <c r="F223" s="32" t="s">
        <v>576</v>
      </c>
      <c r="G223" s="33" t="s">
        <v>12</v>
      </c>
      <c r="H223" s="34" t="s">
        <v>13</v>
      </c>
      <c r="I223" s="35">
        <v>0.94920000000000004</v>
      </c>
      <c r="J223" s="36">
        <v>205264.5</v>
      </c>
      <c r="K223" s="19">
        <f t="shared" si="3"/>
        <v>1231587</v>
      </c>
      <c r="L223" s="37">
        <v>102632.25</v>
      </c>
      <c r="M223" s="38"/>
    </row>
    <row r="224" spans="1:13" s="39" customFormat="1" ht="12.95" customHeight="1" x14ac:dyDescent="0.25">
      <c r="A224" s="226"/>
      <c r="B224" s="29">
        <v>435</v>
      </c>
      <c r="C224" s="30">
        <v>27</v>
      </c>
      <c r="D224" s="32" t="s">
        <v>577</v>
      </c>
      <c r="E224" s="32" t="s">
        <v>578</v>
      </c>
      <c r="F224" s="32" t="s">
        <v>579</v>
      </c>
      <c r="G224" s="33" t="s">
        <v>12</v>
      </c>
      <c r="H224" s="34" t="s">
        <v>13</v>
      </c>
      <c r="I224" s="35">
        <v>0.96319999999999995</v>
      </c>
      <c r="J224" s="36">
        <v>208292</v>
      </c>
      <c r="K224" s="19">
        <f t="shared" si="3"/>
        <v>1249752</v>
      </c>
      <c r="L224" s="37">
        <v>104146</v>
      </c>
      <c r="M224" s="38"/>
    </row>
    <row r="225" spans="1:13" s="39" customFormat="1" ht="12.95" customHeight="1" x14ac:dyDescent="0.25">
      <c r="A225" s="226"/>
      <c r="B225" s="29">
        <v>410</v>
      </c>
      <c r="C225" s="30">
        <v>28</v>
      </c>
      <c r="D225" s="32" t="s">
        <v>580</v>
      </c>
      <c r="E225" s="32" t="s">
        <v>581</v>
      </c>
      <c r="F225" s="32" t="s">
        <v>582</v>
      </c>
      <c r="G225" s="33" t="s">
        <v>12</v>
      </c>
      <c r="H225" s="34" t="s">
        <v>13</v>
      </c>
      <c r="I225" s="35">
        <v>0.95720000000000005</v>
      </c>
      <c r="J225" s="36">
        <v>206994.5</v>
      </c>
      <c r="K225" s="19">
        <f t="shared" si="3"/>
        <v>1241967</v>
      </c>
      <c r="L225" s="37">
        <v>103497.25</v>
      </c>
      <c r="M225" s="38"/>
    </row>
    <row r="226" spans="1:13" s="39" customFormat="1" ht="12.95" customHeight="1" x14ac:dyDescent="0.25">
      <c r="A226" s="226"/>
      <c r="B226" s="29">
        <v>422</v>
      </c>
      <c r="C226" s="30">
        <v>29</v>
      </c>
      <c r="D226" s="32" t="s">
        <v>583</v>
      </c>
      <c r="E226" s="32" t="s">
        <v>584</v>
      </c>
      <c r="F226" s="32" t="s">
        <v>585</v>
      </c>
      <c r="G226" s="33" t="s">
        <v>12</v>
      </c>
      <c r="H226" s="34" t="s">
        <v>13</v>
      </c>
      <c r="I226" s="35">
        <v>0.97360000000000002</v>
      </c>
      <c r="J226" s="36">
        <v>164652.75</v>
      </c>
      <c r="K226" s="19">
        <f t="shared" si="3"/>
        <v>1217357.75</v>
      </c>
      <c r="L226" s="37">
        <v>105270.5</v>
      </c>
      <c r="M226" s="38"/>
    </row>
    <row r="227" spans="1:13" s="39" customFormat="1" ht="12.95" customHeight="1" x14ac:dyDescent="0.25">
      <c r="A227" s="226"/>
      <c r="B227" s="29">
        <v>429</v>
      </c>
      <c r="C227" s="30">
        <v>30</v>
      </c>
      <c r="D227" s="42" t="s">
        <v>586</v>
      </c>
      <c r="E227" s="42" t="s">
        <v>587</v>
      </c>
      <c r="F227" s="42" t="s">
        <v>588</v>
      </c>
      <c r="G227" s="33" t="s">
        <v>12</v>
      </c>
      <c r="H227" s="34" t="s">
        <v>13</v>
      </c>
      <c r="I227" s="35">
        <v>0.95799999999999996</v>
      </c>
      <c r="J227" s="36">
        <v>207167.5</v>
      </c>
      <c r="K227" s="19">
        <f t="shared" si="3"/>
        <v>1243005</v>
      </c>
      <c r="L227" s="37">
        <v>103583.75</v>
      </c>
      <c r="M227" s="38"/>
    </row>
    <row r="228" spans="1:13" s="39" customFormat="1" ht="12.95" customHeight="1" x14ac:dyDescent="0.25">
      <c r="A228" s="226"/>
      <c r="B228" s="29">
        <v>414</v>
      </c>
      <c r="C228" s="30">
        <v>31</v>
      </c>
      <c r="D228" s="32" t="s">
        <v>589</v>
      </c>
      <c r="E228" s="32" t="s">
        <v>590</v>
      </c>
      <c r="F228" s="32" t="s">
        <v>591</v>
      </c>
      <c r="G228" s="33" t="s">
        <v>12</v>
      </c>
      <c r="H228" s="34" t="s">
        <v>13</v>
      </c>
      <c r="I228" s="35">
        <v>0.96399999999999997</v>
      </c>
      <c r="J228" s="36">
        <v>208465</v>
      </c>
      <c r="K228" s="19">
        <f t="shared" si="3"/>
        <v>1250790</v>
      </c>
      <c r="L228" s="37">
        <v>104232.5</v>
      </c>
      <c r="M228" s="38"/>
    </row>
    <row r="229" spans="1:13" s="39" customFormat="1" ht="12.95" customHeight="1" x14ac:dyDescent="0.2">
      <c r="A229" s="226"/>
      <c r="B229" s="29"/>
      <c r="C229" s="30"/>
      <c r="D229" s="49" t="s">
        <v>47</v>
      </c>
      <c r="E229" s="42"/>
      <c r="F229" s="42"/>
      <c r="G229" s="45"/>
      <c r="H229" s="34"/>
      <c r="I229" s="35"/>
      <c r="J229" s="36"/>
      <c r="K229" s="19"/>
      <c r="L229" s="37"/>
      <c r="M229" s="38"/>
    </row>
    <row r="230" spans="1:13" s="39" customFormat="1" ht="12.95" customHeight="1" x14ac:dyDescent="0.25">
      <c r="A230" s="227"/>
      <c r="B230" s="29">
        <v>413</v>
      </c>
      <c r="C230" s="30">
        <v>1</v>
      </c>
      <c r="D230" s="32" t="s">
        <v>592</v>
      </c>
      <c r="E230" s="32" t="s">
        <v>593</v>
      </c>
      <c r="F230" s="32" t="s">
        <v>594</v>
      </c>
      <c r="G230" s="50" t="s">
        <v>51</v>
      </c>
      <c r="H230" s="34" t="s">
        <v>13</v>
      </c>
      <c r="I230" s="35">
        <v>0.95389999999999997</v>
      </c>
      <c r="J230" s="36">
        <v>326806.14</v>
      </c>
      <c r="K230" s="19">
        <f t="shared" si="3"/>
        <v>1960836.84</v>
      </c>
      <c r="L230" s="37">
        <v>163403.07</v>
      </c>
      <c r="M230" s="38"/>
    </row>
    <row r="231" spans="1:13" s="39" customFormat="1" ht="12.95" customHeight="1" x14ac:dyDescent="0.25">
      <c r="A231" s="225" t="s">
        <v>595</v>
      </c>
      <c r="B231" s="29"/>
      <c r="C231" s="30"/>
      <c r="D231" s="31" t="s">
        <v>126</v>
      </c>
      <c r="E231" s="32"/>
      <c r="F231" s="32"/>
      <c r="G231" s="50"/>
      <c r="H231" s="34"/>
      <c r="I231" s="35"/>
      <c r="J231" s="36"/>
      <c r="K231" s="19"/>
      <c r="L231" s="37"/>
      <c r="M231" s="38"/>
    </row>
    <row r="232" spans="1:13" s="39" customFormat="1" ht="12.95" customHeight="1" x14ac:dyDescent="0.25">
      <c r="A232" s="226"/>
      <c r="B232" s="29">
        <v>4346</v>
      </c>
      <c r="C232" s="30">
        <v>1</v>
      </c>
      <c r="D232" s="32" t="s">
        <v>352</v>
      </c>
      <c r="E232" s="32" t="s">
        <v>353</v>
      </c>
      <c r="F232" s="32" t="s">
        <v>596</v>
      </c>
      <c r="G232" s="50" t="s">
        <v>130</v>
      </c>
      <c r="H232" s="34" t="s">
        <v>13</v>
      </c>
      <c r="I232" s="35">
        <v>0.88500000000000001</v>
      </c>
      <c r="J232" s="36">
        <v>95698</v>
      </c>
      <c r="K232" s="19">
        <f t="shared" si="3"/>
        <v>574188</v>
      </c>
      <c r="L232" s="37">
        <v>47849</v>
      </c>
      <c r="M232" s="38"/>
    </row>
    <row r="233" spans="1:13" s="39" customFormat="1" ht="12.95" customHeight="1" x14ac:dyDescent="0.2">
      <c r="A233" s="226"/>
      <c r="B233" s="29">
        <v>4357</v>
      </c>
      <c r="C233" s="30">
        <v>2</v>
      </c>
      <c r="D233" s="42" t="s">
        <v>597</v>
      </c>
      <c r="E233" s="42" t="s">
        <v>598</v>
      </c>
      <c r="F233" s="42" t="s">
        <v>599</v>
      </c>
      <c r="G233" s="45" t="s">
        <v>130</v>
      </c>
      <c r="H233" s="34" t="s">
        <v>13</v>
      </c>
      <c r="I233" s="35">
        <v>0.90849999999999997</v>
      </c>
      <c r="J233" s="36">
        <v>98239.14</v>
      </c>
      <c r="K233" s="19">
        <f t="shared" si="3"/>
        <v>589434.84</v>
      </c>
      <c r="L233" s="37">
        <v>49119.57</v>
      </c>
      <c r="M233" s="38"/>
    </row>
    <row r="234" spans="1:13" s="39" customFormat="1" ht="12.95" customHeight="1" x14ac:dyDescent="0.2">
      <c r="A234" s="226"/>
      <c r="B234" s="29">
        <v>4345</v>
      </c>
      <c r="C234" s="30">
        <v>3</v>
      </c>
      <c r="D234" s="42" t="s">
        <v>113</v>
      </c>
      <c r="E234" s="42" t="s">
        <v>600</v>
      </c>
      <c r="F234" s="42" t="s">
        <v>601</v>
      </c>
      <c r="G234" s="45" t="s">
        <v>130</v>
      </c>
      <c r="H234" s="34" t="s">
        <v>13</v>
      </c>
      <c r="I234" s="35">
        <v>0.84799999999999998</v>
      </c>
      <c r="J234" s="36">
        <v>91697.06</v>
      </c>
      <c r="K234" s="19">
        <f t="shared" si="3"/>
        <v>550182.36</v>
      </c>
      <c r="L234" s="37">
        <v>45848.53</v>
      </c>
      <c r="M234" s="38"/>
    </row>
    <row r="235" spans="1:13" s="39" customFormat="1" ht="12.95" customHeight="1" x14ac:dyDescent="0.25">
      <c r="A235" s="226"/>
      <c r="B235" s="29">
        <v>4341</v>
      </c>
      <c r="C235" s="30">
        <v>4</v>
      </c>
      <c r="D235" s="32" t="s">
        <v>602</v>
      </c>
      <c r="E235" s="32" t="s">
        <v>603</v>
      </c>
      <c r="F235" s="32" t="s">
        <v>604</v>
      </c>
      <c r="G235" s="50" t="s">
        <v>130</v>
      </c>
      <c r="H235" s="34" t="s">
        <v>13</v>
      </c>
      <c r="I235" s="35">
        <v>0.85119999999999996</v>
      </c>
      <c r="J235" s="36">
        <v>92043.1</v>
      </c>
      <c r="K235" s="19">
        <f t="shared" si="3"/>
        <v>552258.6</v>
      </c>
      <c r="L235" s="37">
        <v>46021.55</v>
      </c>
      <c r="M235" s="38"/>
    </row>
    <row r="236" spans="1:13" s="39" customFormat="1" ht="12.95" customHeight="1" x14ac:dyDescent="0.25">
      <c r="A236" s="226"/>
      <c r="B236" s="29">
        <v>4332</v>
      </c>
      <c r="C236" s="30">
        <v>5</v>
      </c>
      <c r="D236" s="32" t="s">
        <v>608</v>
      </c>
      <c r="E236" s="32" t="s">
        <v>609</v>
      </c>
      <c r="F236" s="32" t="s">
        <v>610</v>
      </c>
      <c r="G236" s="50" t="s">
        <v>130</v>
      </c>
      <c r="H236" s="34" t="s">
        <v>13</v>
      </c>
      <c r="I236" s="35">
        <v>0.90600000000000003</v>
      </c>
      <c r="J236" s="36">
        <v>97968.8</v>
      </c>
      <c r="K236" s="19">
        <f t="shared" si="3"/>
        <v>587812.80000000005</v>
      </c>
      <c r="L236" s="37">
        <v>48984.4</v>
      </c>
      <c r="M236" s="38"/>
    </row>
    <row r="237" spans="1:13" s="39" customFormat="1" ht="12.95" customHeight="1" x14ac:dyDescent="0.25">
      <c r="A237" s="226"/>
      <c r="B237" s="29"/>
      <c r="C237" s="30"/>
      <c r="D237" s="31" t="s">
        <v>11</v>
      </c>
      <c r="E237" s="32"/>
      <c r="F237" s="32"/>
      <c r="G237" s="50"/>
      <c r="H237" s="34"/>
      <c r="I237" s="35"/>
      <c r="J237" s="36"/>
      <c r="K237" s="19"/>
      <c r="L237" s="37"/>
      <c r="M237" s="38"/>
    </row>
    <row r="238" spans="1:13" s="39" customFormat="1" ht="12.95" customHeight="1" x14ac:dyDescent="0.25">
      <c r="A238" s="226"/>
      <c r="B238" s="29">
        <v>4315</v>
      </c>
      <c r="C238" s="30">
        <v>1</v>
      </c>
      <c r="D238" s="60" t="s">
        <v>605</v>
      </c>
      <c r="E238" s="60" t="s">
        <v>606</v>
      </c>
      <c r="F238" s="60" t="s">
        <v>607</v>
      </c>
      <c r="G238" s="50" t="s">
        <v>12</v>
      </c>
      <c r="H238" s="34" t="s">
        <v>13</v>
      </c>
      <c r="I238" s="35">
        <v>0.48899999999999999</v>
      </c>
      <c r="J238" s="36">
        <v>105746.26</v>
      </c>
      <c r="K238" s="19">
        <f t="shared" si="3"/>
        <v>634477.56000000006</v>
      </c>
      <c r="L238" s="37">
        <v>52873.13</v>
      </c>
      <c r="M238" s="38"/>
    </row>
    <row r="239" spans="1:13" s="39" customFormat="1" ht="12.95" customHeight="1" x14ac:dyDescent="0.25">
      <c r="A239" s="226"/>
      <c r="B239" s="43">
        <v>4339</v>
      </c>
      <c r="C239" s="30">
        <v>2</v>
      </c>
      <c r="D239" s="42" t="s">
        <v>291</v>
      </c>
      <c r="E239" s="42" t="s">
        <v>611</v>
      </c>
      <c r="F239" s="42" t="s">
        <v>612</v>
      </c>
      <c r="G239" s="50" t="s">
        <v>12</v>
      </c>
      <c r="H239" s="34" t="s">
        <v>13</v>
      </c>
      <c r="I239" s="35">
        <v>0.89400000000000002</v>
      </c>
      <c r="J239" s="36">
        <v>193327.5</v>
      </c>
      <c r="K239" s="19">
        <f t="shared" si="3"/>
        <v>1159965</v>
      </c>
      <c r="L239" s="37">
        <v>96663.75</v>
      </c>
      <c r="M239" s="38"/>
    </row>
    <row r="240" spans="1:13" s="39" customFormat="1" ht="12.95" customHeight="1" x14ac:dyDescent="0.25">
      <c r="A240" s="226"/>
      <c r="B240" s="29">
        <v>4323</v>
      </c>
      <c r="C240" s="30">
        <v>3</v>
      </c>
      <c r="D240" s="32" t="s">
        <v>613</v>
      </c>
      <c r="E240" s="32" t="s">
        <v>614</v>
      </c>
      <c r="F240" s="32" t="s">
        <v>615</v>
      </c>
      <c r="G240" s="50" t="s">
        <v>12</v>
      </c>
      <c r="H240" s="34" t="s">
        <v>13</v>
      </c>
      <c r="I240" s="35">
        <v>0.91100000000000003</v>
      </c>
      <c r="J240" s="36">
        <v>197003.76</v>
      </c>
      <c r="K240" s="19">
        <f t="shared" si="3"/>
        <v>1182022.56</v>
      </c>
      <c r="L240" s="37">
        <v>98501.88</v>
      </c>
      <c r="M240" s="38"/>
    </row>
    <row r="241" spans="1:13" s="39" customFormat="1" ht="12.95" customHeight="1" x14ac:dyDescent="0.25">
      <c r="A241" s="226"/>
      <c r="B241" s="29">
        <v>4333</v>
      </c>
      <c r="C241" s="30">
        <v>4</v>
      </c>
      <c r="D241" s="32" t="s">
        <v>616</v>
      </c>
      <c r="E241" s="32" t="s">
        <v>617</v>
      </c>
      <c r="F241" s="32" t="s">
        <v>618</v>
      </c>
      <c r="G241" s="50" t="s">
        <v>12</v>
      </c>
      <c r="H241" s="34" t="s">
        <v>13</v>
      </c>
      <c r="I241" s="35">
        <v>0.90600000000000003</v>
      </c>
      <c r="J241" s="36">
        <v>195922.5</v>
      </c>
      <c r="K241" s="19">
        <f t="shared" si="3"/>
        <v>1175535</v>
      </c>
      <c r="L241" s="37">
        <v>97961.25</v>
      </c>
      <c r="M241" s="38"/>
    </row>
    <row r="242" spans="1:13" s="39" customFormat="1" ht="12.95" customHeight="1" x14ac:dyDescent="0.25">
      <c r="A242" s="226"/>
      <c r="B242" s="29">
        <v>4355</v>
      </c>
      <c r="C242" s="30">
        <v>5</v>
      </c>
      <c r="D242" s="32" t="s">
        <v>619</v>
      </c>
      <c r="E242" s="32" t="s">
        <v>620</v>
      </c>
      <c r="F242" s="32" t="s">
        <v>621</v>
      </c>
      <c r="G242" s="50" t="s">
        <v>12</v>
      </c>
      <c r="H242" s="34" t="s">
        <v>13</v>
      </c>
      <c r="I242" s="35">
        <v>0.91400000000000003</v>
      </c>
      <c r="J242" s="36">
        <v>197652.5</v>
      </c>
      <c r="K242" s="19">
        <f t="shared" si="3"/>
        <v>1185915</v>
      </c>
      <c r="L242" s="37">
        <v>98826.25</v>
      </c>
      <c r="M242" s="38"/>
    </row>
    <row r="243" spans="1:13" s="39" customFormat="1" ht="12.95" customHeight="1" x14ac:dyDescent="0.2">
      <c r="A243" s="226"/>
      <c r="B243" s="29">
        <v>4312</v>
      </c>
      <c r="C243" s="30">
        <v>6</v>
      </c>
      <c r="D243" s="42" t="s">
        <v>622</v>
      </c>
      <c r="E243" s="42" t="s">
        <v>623</v>
      </c>
      <c r="F243" s="42" t="s">
        <v>624</v>
      </c>
      <c r="G243" s="45" t="s">
        <v>12</v>
      </c>
      <c r="H243" s="34" t="s">
        <v>13</v>
      </c>
      <c r="I243" s="35">
        <v>0.90300000000000002</v>
      </c>
      <c r="J243" s="36">
        <v>195273.76</v>
      </c>
      <c r="K243" s="19">
        <f t="shared" si="3"/>
        <v>1171642.56</v>
      </c>
      <c r="L243" s="37">
        <v>97636.88</v>
      </c>
      <c r="M243" s="38"/>
    </row>
    <row r="244" spans="1:13" s="39" customFormat="1" ht="12.95" customHeight="1" x14ac:dyDescent="0.25">
      <c r="A244" s="226"/>
      <c r="B244" s="29">
        <v>4303</v>
      </c>
      <c r="C244" s="30">
        <v>7</v>
      </c>
      <c r="D244" s="42" t="s">
        <v>625</v>
      </c>
      <c r="E244" s="42" t="s">
        <v>626</v>
      </c>
      <c r="F244" s="42" t="s">
        <v>627</v>
      </c>
      <c r="G244" s="33" t="s">
        <v>12</v>
      </c>
      <c r="H244" s="34" t="s">
        <v>13</v>
      </c>
      <c r="I244" s="35">
        <v>0.89449999999999996</v>
      </c>
      <c r="J244" s="36">
        <v>193435.62</v>
      </c>
      <c r="K244" s="19">
        <f t="shared" si="3"/>
        <v>1160613.72</v>
      </c>
      <c r="L244" s="37">
        <v>96717.81</v>
      </c>
      <c r="M244" s="38"/>
    </row>
    <row r="245" spans="1:13" s="39" customFormat="1" ht="12.95" customHeight="1" x14ac:dyDescent="0.25">
      <c r="A245" s="226"/>
      <c r="B245" s="29">
        <v>4322</v>
      </c>
      <c r="C245" s="30">
        <v>8</v>
      </c>
      <c r="D245" s="32" t="s">
        <v>628</v>
      </c>
      <c r="E245" s="32" t="s">
        <v>629</v>
      </c>
      <c r="F245" s="32" t="s">
        <v>630</v>
      </c>
      <c r="G245" s="33" t="s">
        <v>12</v>
      </c>
      <c r="H245" s="34" t="s">
        <v>13</v>
      </c>
      <c r="I245" s="35">
        <v>0.87119999999999997</v>
      </c>
      <c r="J245" s="36">
        <v>188397</v>
      </c>
      <c r="K245" s="19">
        <f t="shared" si="3"/>
        <v>1130382</v>
      </c>
      <c r="L245" s="37">
        <v>94198.5</v>
      </c>
      <c r="M245" s="38"/>
    </row>
    <row r="246" spans="1:13" s="39" customFormat="1" ht="12.95" customHeight="1" x14ac:dyDescent="0.25">
      <c r="A246" s="226"/>
      <c r="B246" s="29">
        <v>4304</v>
      </c>
      <c r="C246" s="30">
        <v>9</v>
      </c>
      <c r="D246" s="32" t="s">
        <v>631</v>
      </c>
      <c r="E246" s="32" t="s">
        <v>632</v>
      </c>
      <c r="F246" s="32" t="s">
        <v>633</v>
      </c>
      <c r="G246" s="33" t="s">
        <v>12</v>
      </c>
      <c r="H246" s="34" t="s">
        <v>13</v>
      </c>
      <c r="I246" s="35">
        <v>0.85599999999999998</v>
      </c>
      <c r="J246" s="36">
        <v>185110</v>
      </c>
      <c r="K246" s="19">
        <f t="shared" si="3"/>
        <v>1110660</v>
      </c>
      <c r="L246" s="37">
        <v>92555</v>
      </c>
      <c r="M246" s="38"/>
    </row>
    <row r="247" spans="1:13" s="39" customFormat="1" ht="12.95" customHeight="1" x14ac:dyDescent="0.25">
      <c r="A247" s="226"/>
      <c r="B247" s="29">
        <v>4301</v>
      </c>
      <c r="C247" s="30">
        <v>10</v>
      </c>
      <c r="D247" s="32" t="s">
        <v>634</v>
      </c>
      <c r="E247" s="32" t="s">
        <v>635</v>
      </c>
      <c r="F247" s="32" t="s">
        <v>636</v>
      </c>
      <c r="G247" s="33" t="s">
        <v>12</v>
      </c>
      <c r="H247" s="34" t="s">
        <v>13</v>
      </c>
      <c r="I247" s="35">
        <v>0.91849999999999998</v>
      </c>
      <c r="J247" s="36">
        <v>198625.62</v>
      </c>
      <c r="K247" s="19">
        <f t="shared" si="3"/>
        <v>1191753.72</v>
      </c>
      <c r="L247" s="37">
        <v>99312.81</v>
      </c>
      <c r="M247" s="38"/>
    </row>
    <row r="248" spans="1:13" s="39" customFormat="1" ht="12.95" customHeight="1" x14ac:dyDescent="0.25">
      <c r="A248" s="226"/>
      <c r="B248" s="29">
        <v>4321</v>
      </c>
      <c r="C248" s="30">
        <v>11</v>
      </c>
      <c r="D248" s="32" t="s">
        <v>637</v>
      </c>
      <c r="E248" s="32" t="s">
        <v>638</v>
      </c>
      <c r="F248" s="32" t="s">
        <v>418</v>
      </c>
      <c r="G248" s="33" t="s">
        <v>12</v>
      </c>
      <c r="H248" s="34" t="s">
        <v>13</v>
      </c>
      <c r="I248" s="35">
        <v>0.91400000000000003</v>
      </c>
      <c r="J248" s="36">
        <v>197652.5</v>
      </c>
      <c r="K248" s="19">
        <f t="shared" si="3"/>
        <v>1185915</v>
      </c>
      <c r="L248" s="37">
        <v>98826.25</v>
      </c>
      <c r="M248" s="38"/>
    </row>
    <row r="249" spans="1:13" s="39" customFormat="1" ht="12.95" customHeight="1" x14ac:dyDescent="0.25">
      <c r="A249" s="226"/>
      <c r="B249" s="29">
        <v>4319</v>
      </c>
      <c r="C249" s="30">
        <v>12</v>
      </c>
      <c r="D249" s="32" t="s">
        <v>639</v>
      </c>
      <c r="E249" s="32" t="s">
        <v>640</v>
      </c>
      <c r="F249" s="32" t="s">
        <v>641</v>
      </c>
      <c r="G249" s="33" t="s">
        <v>12</v>
      </c>
      <c r="H249" s="34" t="s">
        <v>13</v>
      </c>
      <c r="I249" s="35">
        <v>0.50670000000000004</v>
      </c>
      <c r="J249" s="36">
        <v>109573.88</v>
      </c>
      <c r="K249" s="19">
        <f t="shared" si="3"/>
        <v>657443.28</v>
      </c>
      <c r="L249" s="37">
        <v>54786.94</v>
      </c>
      <c r="M249" s="38"/>
    </row>
    <row r="250" spans="1:13" s="39" customFormat="1" ht="12.95" customHeight="1" x14ac:dyDescent="0.25">
      <c r="A250" s="226"/>
      <c r="B250" s="29">
        <v>4362</v>
      </c>
      <c r="C250" s="30">
        <v>13</v>
      </c>
      <c r="D250" s="32" t="s">
        <v>642</v>
      </c>
      <c r="E250" s="32" t="s">
        <v>643</v>
      </c>
      <c r="F250" s="32" t="s">
        <v>644</v>
      </c>
      <c r="G250" s="33" t="s">
        <v>12</v>
      </c>
      <c r="H250" s="34" t="s">
        <v>13</v>
      </c>
      <c r="I250" s="35">
        <v>0.93540000000000001</v>
      </c>
      <c r="J250" s="36">
        <v>202280.26</v>
      </c>
      <c r="K250" s="19">
        <f t="shared" si="3"/>
        <v>1213681.56</v>
      </c>
      <c r="L250" s="37">
        <v>101140.13</v>
      </c>
      <c r="M250" s="38"/>
    </row>
    <row r="251" spans="1:13" s="39" customFormat="1" ht="12.95" customHeight="1" x14ac:dyDescent="0.25">
      <c r="A251" s="226"/>
      <c r="B251" s="29">
        <v>4305</v>
      </c>
      <c r="C251" s="30">
        <v>14</v>
      </c>
      <c r="D251" s="32" t="s">
        <v>645</v>
      </c>
      <c r="E251" s="32" t="s">
        <v>646</v>
      </c>
      <c r="F251" s="32" t="s">
        <v>647</v>
      </c>
      <c r="G251" s="33" t="s">
        <v>12</v>
      </c>
      <c r="H251" s="34" t="s">
        <v>13</v>
      </c>
      <c r="I251" s="35">
        <v>0.9022</v>
      </c>
      <c r="J251" s="36">
        <v>195100.76</v>
      </c>
      <c r="K251" s="19">
        <f t="shared" si="3"/>
        <v>1170604.56</v>
      </c>
      <c r="L251" s="37">
        <v>97550.38</v>
      </c>
      <c r="M251" s="38"/>
    </row>
    <row r="252" spans="1:13" s="39" customFormat="1" ht="12.95" customHeight="1" x14ac:dyDescent="0.25">
      <c r="A252" s="226"/>
      <c r="B252" s="29">
        <v>4313</v>
      </c>
      <c r="C252" s="30">
        <v>15</v>
      </c>
      <c r="D252" s="32" t="s">
        <v>648</v>
      </c>
      <c r="E252" s="32" t="s">
        <v>649</v>
      </c>
      <c r="F252" s="32" t="s">
        <v>650</v>
      </c>
      <c r="G252" s="33" t="s">
        <v>12</v>
      </c>
      <c r="H252" s="34" t="s">
        <v>13</v>
      </c>
      <c r="I252" s="35">
        <v>0.90549999999999997</v>
      </c>
      <c r="J252" s="36">
        <v>195814.38</v>
      </c>
      <c r="K252" s="19">
        <f t="shared" si="3"/>
        <v>1174886.28</v>
      </c>
      <c r="L252" s="37">
        <v>97907.19</v>
      </c>
      <c r="M252" s="38"/>
    </row>
    <row r="253" spans="1:13" s="39" customFormat="1" ht="12.95" customHeight="1" x14ac:dyDescent="0.25">
      <c r="A253" s="226"/>
      <c r="B253" s="29">
        <v>4350</v>
      </c>
      <c r="C253" s="30">
        <v>16</v>
      </c>
      <c r="D253" s="32" t="s">
        <v>651</v>
      </c>
      <c r="E253" s="32" t="s">
        <v>652</v>
      </c>
      <c r="F253" s="32" t="s">
        <v>653</v>
      </c>
      <c r="G253" s="33" t="s">
        <v>12</v>
      </c>
      <c r="H253" s="34" t="s">
        <v>13</v>
      </c>
      <c r="I253" s="35">
        <v>0.89670000000000005</v>
      </c>
      <c r="J253" s="36">
        <v>193911.38</v>
      </c>
      <c r="K253" s="19">
        <f t="shared" si="3"/>
        <v>1163468.28</v>
      </c>
      <c r="L253" s="37">
        <v>96955.69</v>
      </c>
      <c r="M253" s="38"/>
    </row>
    <row r="254" spans="1:13" s="39" customFormat="1" ht="12.95" customHeight="1" x14ac:dyDescent="0.25">
      <c r="A254" s="226"/>
      <c r="B254" s="29">
        <v>4325</v>
      </c>
      <c r="C254" s="30">
        <v>17</v>
      </c>
      <c r="D254" s="32" t="s">
        <v>654</v>
      </c>
      <c r="E254" s="32" t="s">
        <v>655</v>
      </c>
      <c r="F254" s="32" t="s">
        <v>656</v>
      </c>
      <c r="G254" s="33" t="s">
        <v>12</v>
      </c>
      <c r="H254" s="34" t="s">
        <v>13</v>
      </c>
      <c r="I254" s="35">
        <v>0.91120000000000001</v>
      </c>
      <c r="J254" s="36">
        <v>197047</v>
      </c>
      <c r="K254" s="19">
        <f t="shared" si="3"/>
        <v>1182282</v>
      </c>
      <c r="L254" s="37">
        <v>98523.5</v>
      </c>
      <c r="M254" s="38"/>
    </row>
    <row r="255" spans="1:13" s="39" customFormat="1" ht="12.95" customHeight="1" x14ac:dyDescent="0.25">
      <c r="A255" s="226"/>
      <c r="B255" s="29">
        <v>4335</v>
      </c>
      <c r="C255" s="30">
        <v>18</v>
      </c>
      <c r="D255" s="32" t="s">
        <v>657</v>
      </c>
      <c r="E255" s="32" t="s">
        <v>658</v>
      </c>
      <c r="F255" s="32" t="s">
        <v>389</v>
      </c>
      <c r="G255" s="33" t="s">
        <v>12</v>
      </c>
      <c r="H255" s="34" t="s">
        <v>13</v>
      </c>
      <c r="I255" s="35">
        <v>0.91639999999999999</v>
      </c>
      <c r="J255" s="36">
        <v>198171.5</v>
      </c>
      <c r="K255" s="19">
        <f t="shared" si="3"/>
        <v>1189029</v>
      </c>
      <c r="L255" s="37">
        <v>99085.75</v>
      </c>
      <c r="M255" s="38"/>
    </row>
    <row r="256" spans="1:13" s="39" customFormat="1" ht="12.95" customHeight="1" x14ac:dyDescent="0.25">
      <c r="A256" s="226"/>
      <c r="B256" s="29">
        <v>4349</v>
      </c>
      <c r="C256" s="30">
        <v>19</v>
      </c>
      <c r="D256" s="42" t="s">
        <v>659</v>
      </c>
      <c r="E256" s="42" t="s">
        <v>660</v>
      </c>
      <c r="F256" s="42" t="s">
        <v>661</v>
      </c>
      <c r="G256" s="33" t="s">
        <v>12</v>
      </c>
      <c r="H256" s="34" t="s">
        <v>13</v>
      </c>
      <c r="I256" s="35">
        <v>0.95450000000000002</v>
      </c>
      <c r="J256" s="36">
        <v>206410.62</v>
      </c>
      <c r="K256" s="19">
        <f t="shared" si="3"/>
        <v>1238463.72</v>
      </c>
      <c r="L256" s="37">
        <v>103205.31</v>
      </c>
      <c r="M256" s="38"/>
    </row>
    <row r="257" spans="1:13" s="39" customFormat="1" ht="12.95" customHeight="1" x14ac:dyDescent="0.25">
      <c r="A257" s="226"/>
      <c r="B257" s="29">
        <v>4328</v>
      </c>
      <c r="C257" s="30">
        <v>20</v>
      </c>
      <c r="D257" s="32" t="s">
        <v>662</v>
      </c>
      <c r="E257" s="32" t="s">
        <v>663</v>
      </c>
      <c r="F257" s="32" t="s">
        <v>389</v>
      </c>
      <c r="G257" s="33" t="s">
        <v>12</v>
      </c>
      <c r="H257" s="34" t="s">
        <v>13</v>
      </c>
      <c r="I257" s="35">
        <v>0.90390000000000004</v>
      </c>
      <c r="J257" s="36">
        <v>195468.38</v>
      </c>
      <c r="K257" s="19">
        <f t="shared" si="3"/>
        <v>1172810.28</v>
      </c>
      <c r="L257" s="37">
        <v>97734.19</v>
      </c>
      <c r="M257" s="38"/>
    </row>
    <row r="258" spans="1:13" s="39" customFormat="1" ht="12.95" customHeight="1" x14ac:dyDescent="0.25">
      <c r="A258" s="226"/>
      <c r="B258" s="29">
        <v>4320</v>
      </c>
      <c r="C258" s="30">
        <v>21</v>
      </c>
      <c r="D258" s="32" t="s">
        <v>664</v>
      </c>
      <c r="E258" s="32" t="s">
        <v>665</v>
      </c>
      <c r="F258" s="32" t="s">
        <v>666</v>
      </c>
      <c r="G258" s="33" t="s">
        <v>12</v>
      </c>
      <c r="H258" s="34" t="s">
        <v>13</v>
      </c>
      <c r="I258" s="35">
        <v>0.499</v>
      </c>
      <c r="J258" s="36">
        <v>107908.76</v>
      </c>
      <c r="K258" s="19">
        <f t="shared" si="3"/>
        <v>647452.56000000006</v>
      </c>
      <c r="L258" s="37">
        <v>53954.38</v>
      </c>
      <c r="M258" s="38"/>
    </row>
    <row r="259" spans="1:13" s="39" customFormat="1" ht="12.95" customHeight="1" x14ac:dyDescent="0.25">
      <c r="A259" s="226"/>
      <c r="B259" s="29">
        <v>4310</v>
      </c>
      <c r="C259" s="30">
        <v>22</v>
      </c>
      <c r="D259" s="32" t="s">
        <v>667</v>
      </c>
      <c r="E259" s="32" t="s">
        <v>668</v>
      </c>
      <c r="F259" s="32" t="s">
        <v>669</v>
      </c>
      <c r="G259" s="33" t="s">
        <v>12</v>
      </c>
      <c r="H259" s="34" t="s">
        <v>13</v>
      </c>
      <c r="I259" s="35">
        <v>0.97209999999999996</v>
      </c>
      <c r="J259" s="36">
        <v>210216.62</v>
      </c>
      <c r="K259" s="19">
        <f t="shared" si="3"/>
        <v>1261299.72</v>
      </c>
      <c r="L259" s="37">
        <v>105108.31</v>
      </c>
      <c r="M259" s="38"/>
    </row>
    <row r="260" spans="1:13" s="39" customFormat="1" ht="12.95" customHeight="1" x14ac:dyDescent="0.25">
      <c r="A260" s="226"/>
      <c r="B260" s="29">
        <v>4353</v>
      </c>
      <c r="C260" s="30">
        <v>23</v>
      </c>
      <c r="D260" s="32" t="s">
        <v>670</v>
      </c>
      <c r="E260" s="32" t="s">
        <v>671</v>
      </c>
      <c r="F260" s="32" t="s">
        <v>672</v>
      </c>
      <c r="G260" s="33" t="s">
        <v>12</v>
      </c>
      <c r="H260" s="34" t="s">
        <v>13</v>
      </c>
      <c r="I260" s="35">
        <v>0.90949999999999998</v>
      </c>
      <c r="J260" s="36">
        <v>196679.38</v>
      </c>
      <c r="K260" s="19">
        <f t="shared" si="3"/>
        <v>1180076.28</v>
      </c>
      <c r="L260" s="37">
        <v>98339.69</v>
      </c>
      <c r="M260" s="38"/>
    </row>
    <row r="261" spans="1:13" s="39" customFormat="1" ht="12.95" customHeight="1" x14ac:dyDescent="0.25">
      <c r="A261" s="226"/>
      <c r="B261" s="29">
        <v>4327</v>
      </c>
      <c r="C261" s="30">
        <v>24</v>
      </c>
      <c r="D261" s="32" t="s">
        <v>175</v>
      </c>
      <c r="E261" s="32" t="s">
        <v>673</v>
      </c>
      <c r="F261" s="32" t="s">
        <v>674</v>
      </c>
      <c r="G261" s="33" t="s">
        <v>12</v>
      </c>
      <c r="H261" s="34" t="s">
        <v>13</v>
      </c>
      <c r="I261" s="35">
        <v>0.9204</v>
      </c>
      <c r="J261" s="36">
        <v>199036.5</v>
      </c>
      <c r="K261" s="19">
        <f t="shared" si="3"/>
        <v>1194219</v>
      </c>
      <c r="L261" s="37">
        <v>99518.25</v>
      </c>
      <c r="M261" s="38"/>
    </row>
    <row r="262" spans="1:13" s="39" customFormat="1" ht="12.95" customHeight="1" x14ac:dyDescent="0.25">
      <c r="A262" s="226"/>
      <c r="B262" s="29">
        <v>4361</v>
      </c>
      <c r="C262" s="30">
        <v>25</v>
      </c>
      <c r="D262" s="32" t="s">
        <v>675</v>
      </c>
      <c r="E262" s="32" t="s">
        <v>676</v>
      </c>
      <c r="F262" s="32" t="s">
        <v>677</v>
      </c>
      <c r="G262" s="33" t="s">
        <v>12</v>
      </c>
      <c r="H262" s="34" t="s">
        <v>13</v>
      </c>
      <c r="I262" s="35">
        <v>0.94059999999999999</v>
      </c>
      <c r="J262" s="36">
        <v>203404.76</v>
      </c>
      <c r="K262" s="19">
        <f t="shared" si="3"/>
        <v>1220428.56</v>
      </c>
      <c r="L262" s="37">
        <v>101702.38</v>
      </c>
      <c r="M262" s="38"/>
    </row>
    <row r="263" spans="1:13" s="39" customFormat="1" ht="12.95" customHeight="1" x14ac:dyDescent="0.25">
      <c r="A263" s="226"/>
      <c r="B263" s="29">
        <v>4360</v>
      </c>
      <c r="C263" s="30">
        <v>26</v>
      </c>
      <c r="D263" s="32" t="s">
        <v>678</v>
      </c>
      <c r="E263" s="32" t="s">
        <v>679</v>
      </c>
      <c r="F263" s="32" t="s">
        <v>680</v>
      </c>
      <c r="G263" s="33" t="s">
        <v>12</v>
      </c>
      <c r="H263" s="34" t="s">
        <v>13</v>
      </c>
      <c r="I263" s="35">
        <v>0.9194</v>
      </c>
      <c r="J263" s="36">
        <v>198820.26</v>
      </c>
      <c r="K263" s="19">
        <f t="shared" si="3"/>
        <v>1192921.56</v>
      </c>
      <c r="L263" s="37">
        <v>99410.13</v>
      </c>
      <c r="M263" s="38"/>
    </row>
    <row r="264" spans="1:13" s="39" customFormat="1" ht="12.95" customHeight="1" x14ac:dyDescent="0.25">
      <c r="A264" s="226"/>
      <c r="B264" s="29">
        <v>4343</v>
      </c>
      <c r="C264" s="30">
        <v>27</v>
      </c>
      <c r="D264" s="32" t="s">
        <v>681</v>
      </c>
      <c r="E264" s="32" t="s">
        <v>682</v>
      </c>
      <c r="F264" s="32" t="s">
        <v>683</v>
      </c>
      <c r="G264" s="33" t="s">
        <v>12</v>
      </c>
      <c r="H264" s="34" t="s">
        <v>13</v>
      </c>
      <c r="I264" s="35">
        <v>0.93259999999999998</v>
      </c>
      <c r="J264" s="36">
        <v>201674.76</v>
      </c>
      <c r="K264" s="19">
        <f t="shared" si="3"/>
        <v>1210048.56</v>
      </c>
      <c r="L264" s="37">
        <v>100837.38</v>
      </c>
      <c r="M264" s="38"/>
    </row>
    <row r="265" spans="1:13" s="39" customFormat="1" ht="12.95" customHeight="1" x14ac:dyDescent="0.25">
      <c r="A265" s="226"/>
      <c r="B265" s="29">
        <v>4316</v>
      </c>
      <c r="C265" s="30">
        <v>28</v>
      </c>
      <c r="D265" s="32" t="s">
        <v>684</v>
      </c>
      <c r="E265" s="32" t="s">
        <v>685</v>
      </c>
      <c r="F265" s="32" t="s">
        <v>686</v>
      </c>
      <c r="G265" s="33" t="s">
        <v>12</v>
      </c>
      <c r="H265" s="34" t="s">
        <v>13</v>
      </c>
      <c r="I265" s="35">
        <v>0.90039999999999998</v>
      </c>
      <c r="J265" s="36">
        <v>194711.5</v>
      </c>
      <c r="K265" s="19">
        <f t="shared" ref="K265:K328" si="4">ROUND(J265+L265*10,2)</f>
        <v>1168269</v>
      </c>
      <c r="L265" s="37">
        <v>97355.75</v>
      </c>
      <c r="M265" s="38"/>
    </row>
    <row r="266" spans="1:13" s="39" customFormat="1" ht="12.95" customHeight="1" x14ac:dyDescent="0.25">
      <c r="A266" s="226"/>
      <c r="B266" s="29">
        <v>4318</v>
      </c>
      <c r="C266" s="30">
        <v>29</v>
      </c>
      <c r="D266" s="32" t="s">
        <v>687</v>
      </c>
      <c r="E266" s="32" t="s">
        <v>688</v>
      </c>
      <c r="F266" s="32" t="s">
        <v>689</v>
      </c>
      <c r="G266" s="33" t="s">
        <v>12</v>
      </c>
      <c r="H266" s="34" t="s">
        <v>13</v>
      </c>
      <c r="I266" s="35">
        <v>0.91649999999999998</v>
      </c>
      <c r="J266" s="36">
        <v>198193.12</v>
      </c>
      <c r="K266" s="19">
        <f t="shared" si="4"/>
        <v>1189158.72</v>
      </c>
      <c r="L266" s="37">
        <v>99096.56</v>
      </c>
      <c r="M266" s="38"/>
    </row>
    <row r="267" spans="1:13" s="39" customFormat="1" ht="12.95" customHeight="1" x14ac:dyDescent="0.25">
      <c r="A267" s="226"/>
      <c r="B267" s="29">
        <v>4306</v>
      </c>
      <c r="C267" s="30">
        <v>30</v>
      </c>
      <c r="D267" s="32" t="s">
        <v>690</v>
      </c>
      <c r="E267" s="32" t="s">
        <v>691</v>
      </c>
      <c r="F267" s="32" t="s">
        <v>692</v>
      </c>
      <c r="G267" s="33" t="s">
        <v>12</v>
      </c>
      <c r="H267" s="34" t="s">
        <v>13</v>
      </c>
      <c r="I267" s="35">
        <v>0.90620000000000001</v>
      </c>
      <c r="J267" s="36">
        <v>195965.76</v>
      </c>
      <c r="K267" s="19">
        <f t="shared" si="4"/>
        <v>1175794.56</v>
      </c>
      <c r="L267" s="37">
        <v>97982.88</v>
      </c>
      <c r="M267" s="38"/>
    </row>
    <row r="268" spans="1:13" s="39" customFormat="1" ht="12.95" customHeight="1" x14ac:dyDescent="0.25">
      <c r="A268" s="226"/>
      <c r="B268" s="29">
        <v>4309</v>
      </c>
      <c r="C268" s="30">
        <v>31</v>
      </c>
      <c r="D268" s="42" t="s">
        <v>693</v>
      </c>
      <c r="E268" s="42" t="s">
        <v>694</v>
      </c>
      <c r="F268" s="42" t="s">
        <v>695</v>
      </c>
      <c r="G268" s="33" t="s">
        <v>12</v>
      </c>
      <c r="H268" s="34" t="s">
        <v>13</v>
      </c>
      <c r="I268" s="35">
        <v>0.28399999999999997</v>
      </c>
      <c r="J268" s="36">
        <v>61415</v>
      </c>
      <c r="K268" s="19">
        <f t="shared" si="4"/>
        <v>368490</v>
      </c>
      <c r="L268" s="37">
        <v>30707.5</v>
      </c>
      <c r="M268" s="38"/>
    </row>
    <row r="269" spans="1:13" s="39" customFormat="1" ht="12.95" customHeight="1" x14ac:dyDescent="0.25">
      <c r="A269" s="226"/>
      <c r="B269" s="29">
        <v>4317</v>
      </c>
      <c r="C269" s="30">
        <v>32</v>
      </c>
      <c r="D269" s="42" t="s">
        <v>696</v>
      </c>
      <c r="E269" s="42" t="s">
        <v>697</v>
      </c>
      <c r="F269" s="42" t="s">
        <v>698</v>
      </c>
      <c r="G269" s="33" t="s">
        <v>12</v>
      </c>
      <c r="H269" s="34" t="s">
        <v>13</v>
      </c>
      <c r="I269" s="35">
        <v>0.92290000000000005</v>
      </c>
      <c r="J269" s="36">
        <v>199577.12</v>
      </c>
      <c r="K269" s="19">
        <f t="shared" si="4"/>
        <v>1197462.72</v>
      </c>
      <c r="L269" s="37">
        <v>99788.56</v>
      </c>
      <c r="M269" s="38"/>
    </row>
    <row r="270" spans="1:13" s="39" customFormat="1" ht="12.95" customHeight="1" x14ac:dyDescent="0.25">
      <c r="A270" s="226"/>
      <c r="B270" s="29">
        <v>4342</v>
      </c>
      <c r="C270" s="30">
        <v>33</v>
      </c>
      <c r="D270" s="32" t="s">
        <v>187</v>
      </c>
      <c r="E270" s="32" t="s">
        <v>188</v>
      </c>
      <c r="F270" s="32" t="s">
        <v>699</v>
      </c>
      <c r="G270" s="33" t="s">
        <v>12</v>
      </c>
      <c r="H270" s="34" t="s">
        <v>13</v>
      </c>
      <c r="I270" s="35">
        <v>0.91520000000000001</v>
      </c>
      <c r="J270" s="36">
        <v>197912</v>
      </c>
      <c r="K270" s="19">
        <f t="shared" si="4"/>
        <v>1187472</v>
      </c>
      <c r="L270" s="37">
        <v>98956</v>
      </c>
      <c r="M270" s="38"/>
    </row>
    <row r="271" spans="1:13" s="39" customFormat="1" ht="12.95" customHeight="1" x14ac:dyDescent="0.25">
      <c r="A271" s="226"/>
      <c r="B271" s="29">
        <v>4348</v>
      </c>
      <c r="C271" s="30">
        <v>34</v>
      </c>
      <c r="D271" s="32" t="s">
        <v>700</v>
      </c>
      <c r="E271" s="32" t="s">
        <v>701</v>
      </c>
      <c r="F271" s="32" t="s">
        <v>702</v>
      </c>
      <c r="G271" s="33" t="s">
        <v>12</v>
      </c>
      <c r="H271" s="34" t="s">
        <v>13</v>
      </c>
      <c r="I271" s="35">
        <v>0.90700000000000003</v>
      </c>
      <c r="J271" s="36">
        <v>196138.76</v>
      </c>
      <c r="K271" s="19">
        <f t="shared" si="4"/>
        <v>1176832.56</v>
      </c>
      <c r="L271" s="37">
        <v>98069.38</v>
      </c>
      <c r="M271" s="38"/>
    </row>
    <row r="272" spans="1:13" s="39" customFormat="1" ht="12.95" customHeight="1" x14ac:dyDescent="0.25">
      <c r="A272" s="226"/>
      <c r="B272" s="29">
        <v>4336</v>
      </c>
      <c r="C272" s="30">
        <v>35</v>
      </c>
      <c r="D272" s="32" t="s">
        <v>703</v>
      </c>
      <c r="E272" s="32" t="s">
        <v>704</v>
      </c>
      <c r="F272" s="32" t="s">
        <v>705</v>
      </c>
      <c r="G272" s="33" t="s">
        <v>12</v>
      </c>
      <c r="H272" s="34" t="s">
        <v>13</v>
      </c>
      <c r="I272" s="35">
        <v>0.97209999999999996</v>
      </c>
      <c r="J272" s="36">
        <v>210216.62</v>
      </c>
      <c r="K272" s="19">
        <f t="shared" si="4"/>
        <v>1261299.72</v>
      </c>
      <c r="L272" s="37">
        <v>105108.31</v>
      </c>
      <c r="M272" s="38"/>
    </row>
    <row r="273" spans="1:13" s="39" customFormat="1" ht="12.95" customHeight="1" x14ac:dyDescent="0.25">
      <c r="A273" s="226"/>
      <c r="B273" s="29">
        <v>4337</v>
      </c>
      <c r="C273" s="30">
        <v>36</v>
      </c>
      <c r="D273" s="32" t="s">
        <v>706</v>
      </c>
      <c r="E273" s="32" t="s">
        <v>707</v>
      </c>
      <c r="F273" s="32" t="s">
        <v>708</v>
      </c>
      <c r="G273" s="33" t="s">
        <v>12</v>
      </c>
      <c r="H273" s="34" t="s">
        <v>13</v>
      </c>
      <c r="I273" s="35">
        <v>0.92</v>
      </c>
      <c r="J273" s="36">
        <v>198950</v>
      </c>
      <c r="K273" s="19">
        <f t="shared" si="4"/>
        <v>1193700</v>
      </c>
      <c r="L273" s="37">
        <v>99475</v>
      </c>
      <c r="M273" s="38"/>
    </row>
    <row r="274" spans="1:13" s="39" customFormat="1" ht="12.95" customHeight="1" x14ac:dyDescent="0.25">
      <c r="A274" s="226"/>
      <c r="B274" s="29">
        <v>4329</v>
      </c>
      <c r="C274" s="30">
        <v>37</v>
      </c>
      <c r="D274" s="42" t="s">
        <v>709</v>
      </c>
      <c r="E274" s="42" t="s">
        <v>710</v>
      </c>
      <c r="F274" s="42" t="s">
        <v>711</v>
      </c>
      <c r="G274" s="33" t="s">
        <v>12</v>
      </c>
      <c r="H274" s="34" t="s">
        <v>13</v>
      </c>
      <c r="I274" s="35">
        <v>0.91400000000000003</v>
      </c>
      <c r="J274" s="36">
        <v>197652.5</v>
      </c>
      <c r="K274" s="19">
        <f t="shared" si="4"/>
        <v>1185915</v>
      </c>
      <c r="L274" s="37">
        <v>98826.25</v>
      </c>
      <c r="M274" s="38"/>
    </row>
    <row r="275" spans="1:13" s="39" customFormat="1" ht="12.95" customHeight="1" x14ac:dyDescent="0.2">
      <c r="A275" s="226"/>
      <c r="B275" s="29">
        <v>4334</v>
      </c>
      <c r="C275" s="30">
        <v>38</v>
      </c>
      <c r="D275" s="42" t="s">
        <v>712</v>
      </c>
      <c r="E275" s="42" t="s">
        <v>713</v>
      </c>
      <c r="F275" s="42" t="s">
        <v>714</v>
      </c>
      <c r="G275" s="45" t="s">
        <v>12</v>
      </c>
      <c r="H275" s="34" t="s">
        <v>13</v>
      </c>
      <c r="I275" s="35">
        <v>0.95399999999999996</v>
      </c>
      <c r="J275" s="36">
        <v>206302.5</v>
      </c>
      <c r="K275" s="19">
        <f t="shared" si="4"/>
        <v>1237815</v>
      </c>
      <c r="L275" s="37">
        <v>103151.25</v>
      </c>
      <c r="M275" s="38"/>
    </row>
    <row r="276" spans="1:13" s="39" customFormat="1" ht="12.95" customHeight="1" x14ac:dyDescent="0.25">
      <c r="A276" s="226"/>
      <c r="B276" s="29">
        <v>4358</v>
      </c>
      <c r="C276" s="30">
        <v>39</v>
      </c>
      <c r="D276" s="32" t="s">
        <v>715</v>
      </c>
      <c r="E276" s="32" t="s">
        <v>716</v>
      </c>
      <c r="F276" s="32" t="s">
        <v>717</v>
      </c>
      <c r="G276" s="50" t="s">
        <v>12</v>
      </c>
      <c r="H276" s="34" t="s">
        <v>13</v>
      </c>
      <c r="I276" s="35">
        <v>0.92900000000000005</v>
      </c>
      <c r="J276" s="36">
        <v>200896.26</v>
      </c>
      <c r="K276" s="19">
        <f t="shared" si="4"/>
        <v>1205377.56</v>
      </c>
      <c r="L276" s="37">
        <v>100448.13</v>
      </c>
      <c r="M276" s="38"/>
    </row>
    <row r="277" spans="1:13" s="39" customFormat="1" ht="12.95" customHeight="1" x14ac:dyDescent="0.2">
      <c r="A277" s="226"/>
      <c r="B277" s="29">
        <v>4356</v>
      </c>
      <c r="C277" s="30">
        <v>40</v>
      </c>
      <c r="D277" s="42" t="s">
        <v>718</v>
      </c>
      <c r="E277" s="42" t="s">
        <v>719</v>
      </c>
      <c r="F277" s="42" t="s">
        <v>720</v>
      </c>
      <c r="G277" s="45" t="s">
        <v>12</v>
      </c>
      <c r="H277" s="34" t="s">
        <v>13</v>
      </c>
      <c r="I277" s="35">
        <v>0.92400000000000004</v>
      </c>
      <c r="J277" s="36">
        <v>199815</v>
      </c>
      <c r="K277" s="19">
        <f t="shared" si="4"/>
        <v>1198890</v>
      </c>
      <c r="L277" s="37">
        <v>99907.5</v>
      </c>
      <c r="M277" s="38"/>
    </row>
    <row r="278" spans="1:13" s="39" customFormat="1" ht="12.95" customHeight="1" x14ac:dyDescent="0.25">
      <c r="A278" s="226"/>
      <c r="B278" s="29">
        <v>4330</v>
      </c>
      <c r="C278" s="30">
        <v>41</v>
      </c>
      <c r="D278" s="32" t="s">
        <v>721</v>
      </c>
      <c r="E278" s="32" t="s">
        <v>722</v>
      </c>
      <c r="F278" s="32" t="s">
        <v>723</v>
      </c>
      <c r="G278" s="50" t="s">
        <v>12</v>
      </c>
      <c r="H278" s="34" t="s">
        <v>13</v>
      </c>
      <c r="I278" s="35">
        <v>0.92700000000000005</v>
      </c>
      <c r="J278" s="36">
        <v>200463.76</v>
      </c>
      <c r="K278" s="19">
        <f t="shared" si="4"/>
        <v>1202782.56</v>
      </c>
      <c r="L278" s="37">
        <v>100231.88</v>
      </c>
      <c r="M278" s="38"/>
    </row>
    <row r="279" spans="1:13" s="39" customFormat="1" ht="12.95" customHeight="1" x14ac:dyDescent="0.25">
      <c r="A279" s="226"/>
      <c r="B279" s="29">
        <v>4354</v>
      </c>
      <c r="C279" s="30">
        <v>42</v>
      </c>
      <c r="D279" s="42" t="s">
        <v>724</v>
      </c>
      <c r="E279" s="42" t="s">
        <v>725</v>
      </c>
      <c r="F279" s="42" t="s">
        <v>726</v>
      </c>
      <c r="G279" s="50" t="s">
        <v>12</v>
      </c>
      <c r="H279" s="34" t="s">
        <v>13</v>
      </c>
      <c r="I279" s="35">
        <v>0.92720000000000002</v>
      </c>
      <c r="J279" s="36">
        <v>200507</v>
      </c>
      <c r="K279" s="19">
        <f t="shared" si="4"/>
        <v>1203042</v>
      </c>
      <c r="L279" s="37">
        <v>100253.5</v>
      </c>
      <c r="M279" s="38"/>
    </row>
    <row r="280" spans="1:13" s="39" customFormat="1" ht="12.95" customHeight="1" x14ac:dyDescent="0.2">
      <c r="A280" s="226"/>
      <c r="B280" s="43">
        <v>4324</v>
      </c>
      <c r="C280" s="30">
        <v>43</v>
      </c>
      <c r="D280" s="42" t="s">
        <v>727</v>
      </c>
      <c r="E280" s="42" t="s">
        <v>728</v>
      </c>
      <c r="F280" s="42" t="s">
        <v>729</v>
      </c>
      <c r="G280" s="45" t="s">
        <v>12</v>
      </c>
      <c r="H280" s="34" t="s">
        <v>13</v>
      </c>
      <c r="I280" s="35">
        <v>0.96460000000000001</v>
      </c>
      <c r="J280" s="36">
        <v>208594.76</v>
      </c>
      <c r="K280" s="19">
        <f t="shared" si="4"/>
        <v>1251568.56</v>
      </c>
      <c r="L280" s="37">
        <v>104297.38</v>
      </c>
      <c r="M280" s="38"/>
    </row>
    <row r="281" spans="1:13" s="39" customFormat="1" ht="12.95" customHeight="1" x14ac:dyDescent="0.25">
      <c r="A281" s="226"/>
      <c r="B281" s="29">
        <v>4308</v>
      </c>
      <c r="C281" s="30">
        <v>44</v>
      </c>
      <c r="D281" s="32" t="s">
        <v>730</v>
      </c>
      <c r="E281" s="32" t="s">
        <v>731</v>
      </c>
      <c r="F281" s="32" t="s">
        <v>732</v>
      </c>
      <c r="G281" s="33" t="s">
        <v>12</v>
      </c>
      <c r="H281" s="34" t="s">
        <v>13</v>
      </c>
      <c r="I281" s="35">
        <v>0.90439999999999998</v>
      </c>
      <c r="J281" s="36">
        <v>195576.5</v>
      </c>
      <c r="K281" s="19">
        <f t="shared" si="4"/>
        <v>1173459</v>
      </c>
      <c r="L281" s="37">
        <v>97788.25</v>
      </c>
      <c r="M281" s="38"/>
    </row>
    <row r="282" spans="1:13" s="39" customFormat="1" ht="12.95" customHeight="1" x14ac:dyDescent="0.25">
      <c r="A282" s="226"/>
      <c r="B282" s="29">
        <v>4307</v>
      </c>
      <c r="C282" s="30">
        <v>45</v>
      </c>
      <c r="D282" s="42" t="s">
        <v>733</v>
      </c>
      <c r="E282" s="42" t="s">
        <v>734</v>
      </c>
      <c r="F282" s="42" t="s">
        <v>735</v>
      </c>
      <c r="G282" s="33" t="s">
        <v>12</v>
      </c>
      <c r="H282" s="34" t="s">
        <v>13</v>
      </c>
      <c r="I282" s="35">
        <v>0.91439999999999999</v>
      </c>
      <c r="J282" s="36">
        <v>197739</v>
      </c>
      <c r="K282" s="19">
        <f t="shared" si="4"/>
        <v>1186434</v>
      </c>
      <c r="L282" s="37">
        <v>98869.5</v>
      </c>
      <c r="M282" s="38"/>
    </row>
    <row r="283" spans="1:13" s="39" customFormat="1" ht="12.95" customHeight="1" x14ac:dyDescent="0.25">
      <c r="A283" s="226"/>
      <c r="B283" s="29">
        <v>4347</v>
      </c>
      <c r="C283" s="30">
        <v>46</v>
      </c>
      <c r="D283" s="32" t="s">
        <v>736</v>
      </c>
      <c r="E283" s="32" t="s">
        <v>737</v>
      </c>
      <c r="F283" s="32" t="s">
        <v>738</v>
      </c>
      <c r="G283" s="33" t="s">
        <v>12</v>
      </c>
      <c r="H283" s="34" t="s">
        <v>13</v>
      </c>
      <c r="I283" s="35">
        <v>0.91590000000000005</v>
      </c>
      <c r="J283" s="36">
        <v>198063.38</v>
      </c>
      <c r="K283" s="19">
        <f t="shared" si="4"/>
        <v>1188380.28</v>
      </c>
      <c r="L283" s="37">
        <v>99031.69</v>
      </c>
      <c r="M283" s="38"/>
    </row>
    <row r="284" spans="1:13" s="39" customFormat="1" ht="12.95" customHeight="1" x14ac:dyDescent="0.25">
      <c r="A284" s="226"/>
      <c r="B284" s="29">
        <v>4340</v>
      </c>
      <c r="C284" s="30">
        <v>47</v>
      </c>
      <c r="D284" s="42" t="s">
        <v>739</v>
      </c>
      <c r="E284" s="42" t="s">
        <v>740</v>
      </c>
      <c r="F284" s="42" t="s">
        <v>375</v>
      </c>
      <c r="G284" s="33" t="s">
        <v>12</v>
      </c>
      <c r="H284" s="34" t="s">
        <v>13</v>
      </c>
      <c r="I284" s="35">
        <v>0.92320000000000002</v>
      </c>
      <c r="J284" s="36">
        <v>199642</v>
      </c>
      <c r="K284" s="19">
        <f t="shared" si="4"/>
        <v>1197852</v>
      </c>
      <c r="L284" s="37">
        <v>99821</v>
      </c>
      <c r="M284" s="38"/>
    </row>
    <row r="285" spans="1:13" s="39" customFormat="1" ht="12.95" customHeight="1" x14ac:dyDescent="0.25">
      <c r="A285" s="226"/>
      <c r="B285" s="29">
        <v>4302</v>
      </c>
      <c r="C285" s="30">
        <v>48</v>
      </c>
      <c r="D285" s="32" t="s">
        <v>741</v>
      </c>
      <c r="E285" s="32" t="s">
        <v>742</v>
      </c>
      <c r="F285" s="32" t="s">
        <v>743</v>
      </c>
      <c r="G285" s="33" t="s">
        <v>12</v>
      </c>
      <c r="H285" s="34" t="s">
        <v>13</v>
      </c>
      <c r="I285" s="35">
        <v>0.92589999999999995</v>
      </c>
      <c r="J285" s="36">
        <v>200225.88</v>
      </c>
      <c r="K285" s="19">
        <f t="shared" si="4"/>
        <v>1201355.28</v>
      </c>
      <c r="L285" s="37">
        <v>100112.94</v>
      </c>
      <c r="M285" s="38"/>
    </row>
    <row r="286" spans="1:13" s="39" customFormat="1" ht="12.95" customHeight="1" x14ac:dyDescent="0.25">
      <c r="A286" s="226"/>
      <c r="B286" s="29">
        <v>4352</v>
      </c>
      <c r="C286" s="30">
        <v>49</v>
      </c>
      <c r="D286" s="32" t="s">
        <v>744</v>
      </c>
      <c r="E286" s="32" t="s">
        <v>745</v>
      </c>
      <c r="F286" s="32" t="s">
        <v>746</v>
      </c>
      <c r="G286" s="33" t="s">
        <v>12</v>
      </c>
      <c r="H286" s="34" t="s">
        <v>13</v>
      </c>
      <c r="I286" s="35">
        <v>0.91149999999999998</v>
      </c>
      <c r="J286" s="36">
        <v>197111.88</v>
      </c>
      <c r="K286" s="19">
        <f t="shared" si="4"/>
        <v>1182671.28</v>
      </c>
      <c r="L286" s="37">
        <v>98555.94</v>
      </c>
      <c r="M286" s="58"/>
    </row>
    <row r="287" spans="1:13" s="39" customFormat="1" ht="12.95" customHeight="1" x14ac:dyDescent="0.25">
      <c r="A287" s="226"/>
      <c r="B287" s="29">
        <v>4338</v>
      </c>
      <c r="C287" s="30">
        <v>50</v>
      </c>
      <c r="D287" s="32" t="s">
        <v>747</v>
      </c>
      <c r="E287" s="32" t="s">
        <v>748</v>
      </c>
      <c r="F287" s="32" t="s">
        <v>689</v>
      </c>
      <c r="G287" s="33" t="s">
        <v>12</v>
      </c>
      <c r="H287" s="34" t="s">
        <v>13</v>
      </c>
      <c r="I287" s="35">
        <v>0.28360000000000002</v>
      </c>
      <c r="J287" s="36">
        <v>61328.5</v>
      </c>
      <c r="K287" s="19">
        <f t="shared" si="4"/>
        <v>367971</v>
      </c>
      <c r="L287" s="37">
        <v>30664.25</v>
      </c>
      <c r="M287" s="38"/>
    </row>
    <row r="288" spans="1:13" s="39" customFormat="1" ht="12.95" customHeight="1" x14ac:dyDescent="0.25">
      <c r="A288" s="226"/>
      <c r="B288" s="29">
        <v>4326</v>
      </c>
      <c r="C288" s="30">
        <v>51</v>
      </c>
      <c r="D288" s="42" t="s">
        <v>749</v>
      </c>
      <c r="E288" s="42" t="s">
        <v>750</v>
      </c>
      <c r="F288" s="42" t="s">
        <v>751</v>
      </c>
      <c r="G288" s="33" t="s">
        <v>12</v>
      </c>
      <c r="H288" s="34" t="s">
        <v>13</v>
      </c>
      <c r="I288" s="35">
        <v>0.92469999999999997</v>
      </c>
      <c r="J288" s="36">
        <v>199966.38</v>
      </c>
      <c r="K288" s="19">
        <f t="shared" si="4"/>
        <v>1199798.28</v>
      </c>
      <c r="L288" s="37">
        <v>99983.19</v>
      </c>
      <c r="M288" s="38"/>
    </row>
    <row r="289" spans="1:13" s="39" customFormat="1" ht="12.95" customHeight="1" x14ac:dyDescent="0.25">
      <c r="A289" s="226"/>
      <c r="B289" s="29">
        <v>4300</v>
      </c>
      <c r="C289" s="30">
        <v>52</v>
      </c>
      <c r="D289" s="42" t="s">
        <v>752</v>
      </c>
      <c r="E289" s="42" t="s">
        <v>753</v>
      </c>
      <c r="F289" s="42" t="s">
        <v>754</v>
      </c>
      <c r="G289" s="33" t="s">
        <v>12</v>
      </c>
      <c r="H289" s="34" t="s">
        <v>13</v>
      </c>
      <c r="I289" s="35">
        <v>0.9224</v>
      </c>
      <c r="J289" s="36">
        <v>199469</v>
      </c>
      <c r="K289" s="19">
        <f t="shared" si="4"/>
        <v>1196814</v>
      </c>
      <c r="L289" s="37">
        <v>99734.5</v>
      </c>
      <c r="M289" s="38"/>
    </row>
    <row r="290" spans="1:13" s="39" customFormat="1" ht="12.95" customHeight="1" x14ac:dyDescent="0.25">
      <c r="A290" s="226"/>
      <c r="B290" s="29">
        <v>4314</v>
      </c>
      <c r="C290" s="30">
        <v>53</v>
      </c>
      <c r="D290" s="42" t="s">
        <v>755</v>
      </c>
      <c r="E290" s="42" t="s">
        <v>756</v>
      </c>
      <c r="F290" s="42" t="s">
        <v>757</v>
      </c>
      <c r="G290" s="33" t="s">
        <v>12</v>
      </c>
      <c r="H290" s="34" t="s">
        <v>13</v>
      </c>
      <c r="I290" s="35">
        <v>0.91639999999999999</v>
      </c>
      <c r="J290" s="36">
        <v>198171.5</v>
      </c>
      <c r="K290" s="19">
        <f t="shared" si="4"/>
        <v>1189029</v>
      </c>
      <c r="L290" s="37">
        <v>99085.75</v>
      </c>
      <c r="M290" s="38"/>
    </row>
    <row r="291" spans="1:13" s="39" customFormat="1" ht="12.95" customHeight="1" x14ac:dyDescent="0.25">
      <c r="A291" s="226"/>
      <c r="B291" s="29">
        <v>4344</v>
      </c>
      <c r="C291" s="30">
        <v>54</v>
      </c>
      <c r="D291" s="32" t="s">
        <v>758</v>
      </c>
      <c r="E291" s="32" t="s">
        <v>759</v>
      </c>
      <c r="F291" s="32" t="s">
        <v>760</v>
      </c>
      <c r="G291" s="33" t="s">
        <v>12</v>
      </c>
      <c r="H291" s="34" t="s">
        <v>13</v>
      </c>
      <c r="I291" s="35">
        <v>0.91190000000000004</v>
      </c>
      <c r="J291" s="36">
        <v>197198.38</v>
      </c>
      <c r="K291" s="19">
        <f t="shared" si="4"/>
        <v>1183190.28</v>
      </c>
      <c r="L291" s="37">
        <v>98599.19</v>
      </c>
      <c r="M291" s="38"/>
    </row>
    <row r="292" spans="1:13" s="39" customFormat="1" ht="12.95" customHeight="1" x14ac:dyDescent="0.25">
      <c r="A292" s="226"/>
      <c r="B292" s="29">
        <v>4359</v>
      </c>
      <c r="C292" s="30">
        <v>55</v>
      </c>
      <c r="D292" s="32" t="s">
        <v>761</v>
      </c>
      <c r="E292" s="32" t="s">
        <v>762</v>
      </c>
      <c r="F292" s="32" t="s">
        <v>763</v>
      </c>
      <c r="G292" s="33" t="s">
        <v>12</v>
      </c>
      <c r="H292" s="34" t="s">
        <v>13</v>
      </c>
      <c r="I292" s="35">
        <v>0.91869999999999996</v>
      </c>
      <c r="J292" s="36">
        <v>198668.88</v>
      </c>
      <c r="K292" s="19">
        <f t="shared" si="4"/>
        <v>1192013.28</v>
      </c>
      <c r="L292" s="37">
        <v>99334.44</v>
      </c>
      <c r="M292" s="38"/>
    </row>
    <row r="293" spans="1:13" s="39" customFormat="1" ht="12.95" customHeight="1" x14ac:dyDescent="0.25">
      <c r="A293" s="226"/>
      <c r="B293" s="29">
        <v>4331</v>
      </c>
      <c r="C293" s="30">
        <v>56</v>
      </c>
      <c r="D293" s="42" t="s">
        <v>764</v>
      </c>
      <c r="E293" s="42" t="s">
        <v>765</v>
      </c>
      <c r="F293" s="42" t="s">
        <v>766</v>
      </c>
      <c r="G293" s="33" t="s">
        <v>12</v>
      </c>
      <c r="H293" s="34" t="s">
        <v>13</v>
      </c>
      <c r="I293" s="35">
        <v>0.92149999999999999</v>
      </c>
      <c r="J293" s="36">
        <v>199274.38</v>
      </c>
      <c r="K293" s="19">
        <f t="shared" si="4"/>
        <v>1195646.28</v>
      </c>
      <c r="L293" s="37">
        <v>99637.19</v>
      </c>
      <c r="M293" s="38"/>
    </row>
    <row r="294" spans="1:13" s="39" customFormat="1" ht="12.95" customHeight="1" x14ac:dyDescent="0.25">
      <c r="A294" s="226"/>
      <c r="B294" s="29"/>
      <c r="C294" s="30"/>
      <c r="D294" s="31" t="s">
        <v>47</v>
      </c>
      <c r="E294" s="32"/>
      <c r="F294" s="32"/>
      <c r="G294" s="33"/>
      <c r="H294" s="34"/>
      <c r="I294" s="35"/>
      <c r="J294" s="36"/>
      <c r="K294" s="19"/>
      <c r="L294" s="37"/>
      <c r="M294" s="38"/>
    </row>
    <row r="295" spans="1:13" s="39" customFormat="1" ht="12.95" customHeight="1" x14ac:dyDescent="0.25">
      <c r="A295" s="226"/>
      <c r="B295" s="29">
        <v>4351</v>
      </c>
      <c r="C295" s="30">
        <v>1</v>
      </c>
      <c r="D295" s="32" t="s">
        <v>767</v>
      </c>
      <c r="E295" s="32" t="s">
        <v>768</v>
      </c>
      <c r="F295" s="32" t="s">
        <v>769</v>
      </c>
      <c r="G295" s="33" t="s">
        <v>51</v>
      </c>
      <c r="H295" s="34" t="s">
        <v>13</v>
      </c>
      <c r="I295" s="35">
        <v>0.93389999999999995</v>
      </c>
      <c r="J295" s="36">
        <v>319954.14</v>
      </c>
      <c r="K295" s="19">
        <f t="shared" si="4"/>
        <v>1919724.84</v>
      </c>
      <c r="L295" s="37">
        <v>159977.07</v>
      </c>
      <c r="M295" s="38"/>
    </row>
    <row r="296" spans="1:13" s="39" customFormat="1" ht="12.95" customHeight="1" x14ac:dyDescent="0.25">
      <c r="A296" s="225" t="s">
        <v>770</v>
      </c>
      <c r="B296" s="29"/>
      <c r="C296" s="30"/>
      <c r="D296" s="31" t="s">
        <v>11</v>
      </c>
      <c r="E296" s="32"/>
      <c r="F296" s="32"/>
      <c r="G296" s="33"/>
      <c r="H296" s="34"/>
      <c r="I296" s="35"/>
      <c r="J296" s="36"/>
      <c r="K296" s="19"/>
      <c r="L296" s="37"/>
      <c r="M296" s="38"/>
    </row>
    <row r="297" spans="1:13" s="39" customFormat="1" ht="12.95" customHeight="1" x14ac:dyDescent="0.25">
      <c r="A297" s="226"/>
      <c r="B297" s="29">
        <v>608</v>
      </c>
      <c r="C297" s="30">
        <v>1</v>
      </c>
      <c r="D297" s="32" t="s">
        <v>771</v>
      </c>
      <c r="E297" s="32" t="s">
        <v>772</v>
      </c>
      <c r="F297" s="32" t="s">
        <v>773</v>
      </c>
      <c r="G297" s="33" t="s">
        <v>12</v>
      </c>
      <c r="H297" s="34" t="s">
        <v>13</v>
      </c>
      <c r="I297" s="35">
        <v>0.94440000000000002</v>
      </c>
      <c r="J297" s="36">
        <v>204226.5</v>
      </c>
      <c r="K297" s="19">
        <f t="shared" si="4"/>
        <v>1225359</v>
      </c>
      <c r="L297" s="37">
        <v>102113.25</v>
      </c>
      <c r="M297" s="38"/>
    </row>
    <row r="298" spans="1:13" s="39" customFormat="1" ht="12.95" customHeight="1" x14ac:dyDescent="0.25">
      <c r="A298" s="226"/>
      <c r="B298" s="29">
        <v>621</v>
      </c>
      <c r="C298" s="30">
        <v>2</v>
      </c>
      <c r="D298" s="32" t="s">
        <v>774</v>
      </c>
      <c r="E298" s="32" t="s">
        <v>775</v>
      </c>
      <c r="F298" s="32" t="s">
        <v>776</v>
      </c>
      <c r="G298" s="33" t="s">
        <v>12</v>
      </c>
      <c r="H298" s="34" t="s">
        <v>13</v>
      </c>
      <c r="I298" s="35">
        <v>0.93840000000000001</v>
      </c>
      <c r="J298" s="36">
        <v>202929</v>
      </c>
      <c r="K298" s="19">
        <f t="shared" si="4"/>
        <v>1217574</v>
      </c>
      <c r="L298" s="37">
        <v>101464.5</v>
      </c>
      <c r="M298" s="38"/>
    </row>
    <row r="299" spans="1:13" s="39" customFormat="1" ht="12.95" customHeight="1" x14ac:dyDescent="0.25">
      <c r="A299" s="226"/>
      <c r="B299" s="29">
        <v>620</v>
      </c>
      <c r="C299" s="30">
        <v>3</v>
      </c>
      <c r="D299" s="32" t="s">
        <v>777</v>
      </c>
      <c r="E299" s="32" t="s">
        <v>778</v>
      </c>
      <c r="F299" s="32" t="s">
        <v>779</v>
      </c>
      <c r="G299" s="33" t="s">
        <v>12</v>
      </c>
      <c r="H299" s="34" t="s">
        <v>13</v>
      </c>
      <c r="I299" s="35">
        <v>0.93840000000000001</v>
      </c>
      <c r="J299" s="36">
        <v>202929</v>
      </c>
      <c r="K299" s="19">
        <f t="shared" si="4"/>
        <v>1217574</v>
      </c>
      <c r="L299" s="37">
        <v>101464.5</v>
      </c>
      <c r="M299" s="38"/>
    </row>
    <row r="300" spans="1:13" s="39" customFormat="1" ht="12.95" customHeight="1" x14ac:dyDescent="0.25">
      <c r="A300" s="226"/>
      <c r="B300" s="29">
        <v>604</v>
      </c>
      <c r="C300" s="30">
        <v>4</v>
      </c>
      <c r="D300" s="32" t="s">
        <v>780</v>
      </c>
      <c r="E300" s="32" t="s">
        <v>781</v>
      </c>
      <c r="F300" s="32" t="s">
        <v>782</v>
      </c>
      <c r="G300" s="33" t="s">
        <v>12</v>
      </c>
      <c r="H300" s="34" t="s">
        <v>13</v>
      </c>
      <c r="I300" s="35">
        <v>0.94440000000000002</v>
      </c>
      <c r="J300" s="36">
        <v>204226.5</v>
      </c>
      <c r="K300" s="19">
        <f t="shared" si="4"/>
        <v>1225359</v>
      </c>
      <c r="L300" s="37">
        <v>102113.25</v>
      </c>
      <c r="M300" s="38"/>
    </row>
    <row r="301" spans="1:13" s="39" customFormat="1" ht="12.95" customHeight="1" x14ac:dyDescent="0.25">
      <c r="A301" s="226"/>
      <c r="B301" s="29">
        <v>601</v>
      </c>
      <c r="C301" s="30">
        <v>5</v>
      </c>
      <c r="D301" s="42" t="s">
        <v>783</v>
      </c>
      <c r="E301" s="42" t="s">
        <v>784</v>
      </c>
      <c r="F301" s="42" t="s">
        <v>785</v>
      </c>
      <c r="G301" s="33" t="s">
        <v>12</v>
      </c>
      <c r="H301" s="34" t="s">
        <v>13</v>
      </c>
      <c r="I301" s="35">
        <v>0.53439999999999999</v>
      </c>
      <c r="J301" s="36">
        <v>115564</v>
      </c>
      <c r="K301" s="19">
        <f t="shared" si="4"/>
        <v>693384</v>
      </c>
      <c r="L301" s="37">
        <v>57782</v>
      </c>
      <c r="M301" s="38"/>
    </row>
    <row r="302" spans="1:13" s="39" customFormat="1" ht="12.95" customHeight="1" x14ac:dyDescent="0.25">
      <c r="A302" s="226"/>
      <c r="B302" s="29">
        <v>615</v>
      </c>
      <c r="C302" s="30">
        <v>6</v>
      </c>
      <c r="D302" s="32" t="s">
        <v>786</v>
      </c>
      <c r="E302" s="32" t="s">
        <v>787</v>
      </c>
      <c r="F302" s="32" t="s">
        <v>788</v>
      </c>
      <c r="G302" s="33" t="s">
        <v>12</v>
      </c>
      <c r="H302" s="34" t="s">
        <v>13</v>
      </c>
      <c r="I302" s="35">
        <v>0.93840000000000001</v>
      </c>
      <c r="J302" s="36">
        <v>202929</v>
      </c>
      <c r="K302" s="19">
        <f t="shared" si="4"/>
        <v>1217574</v>
      </c>
      <c r="L302" s="37">
        <v>101464.5</v>
      </c>
      <c r="M302" s="38"/>
    </row>
    <row r="303" spans="1:13" s="39" customFormat="1" ht="12.95" customHeight="1" x14ac:dyDescent="0.25">
      <c r="A303" s="226"/>
      <c r="B303" s="29">
        <v>613</v>
      </c>
      <c r="C303" s="30">
        <v>7</v>
      </c>
      <c r="D303" s="32" t="s">
        <v>789</v>
      </c>
      <c r="E303" s="32" t="s">
        <v>790</v>
      </c>
      <c r="F303" s="32" t="s">
        <v>791</v>
      </c>
      <c r="G303" s="33" t="s">
        <v>12</v>
      </c>
      <c r="H303" s="34" t="s">
        <v>13</v>
      </c>
      <c r="I303" s="35">
        <v>0.93440000000000001</v>
      </c>
      <c r="J303" s="36">
        <v>202064</v>
      </c>
      <c r="K303" s="19">
        <f t="shared" si="4"/>
        <v>1212384</v>
      </c>
      <c r="L303" s="37">
        <v>101032</v>
      </c>
      <c r="M303" s="38"/>
    </row>
    <row r="304" spans="1:13" s="39" customFormat="1" ht="12.95" customHeight="1" x14ac:dyDescent="0.25">
      <c r="A304" s="226"/>
      <c r="B304" s="29">
        <v>607</v>
      </c>
      <c r="C304" s="30">
        <v>8</v>
      </c>
      <c r="D304" s="32" t="s">
        <v>771</v>
      </c>
      <c r="E304" s="32" t="s">
        <v>772</v>
      </c>
      <c r="F304" s="32" t="s">
        <v>792</v>
      </c>
      <c r="G304" s="33" t="s">
        <v>12</v>
      </c>
      <c r="H304" s="34" t="s">
        <v>13</v>
      </c>
      <c r="I304" s="35">
        <v>0.93840000000000001</v>
      </c>
      <c r="J304" s="36">
        <v>202929</v>
      </c>
      <c r="K304" s="19">
        <f t="shared" si="4"/>
        <v>1217574</v>
      </c>
      <c r="L304" s="37">
        <v>101464.5</v>
      </c>
      <c r="M304" s="38"/>
    </row>
    <row r="305" spans="1:13" s="39" customFormat="1" ht="12.95" customHeight="1" x14ac:dyDescent="0.25">
      <c r="A305" s="226"/>
      <c r="B305" s="29">
        <v>626</v>
      </c>
      <c r="C305" s="30">
        <v>9</v>
      </c>
      <c r="D305" s="32" t="s">
        <v>793</v>
      </c>
      <c r="E305" s="32" t="s">
        <v>794</v>
      </c>
      <c r="F305" s="32" t="s">
        <v>795</v>
      </c>
      <c r="G305" s="33" t="s">
        <v>12</v>
      </c>
      <c r="H305" s="34" t="s">
        <v>13</v>
      </c>
      <c r="I305" s="35">
        <v>0.94240000000000002</v>
      </c>
      <c r="J305" s="36">
        <v>203794</v>
      </c>
      <c r="K305" s="19">
        <f t="shared" si="4"/>
        <v>1222764</v>
      </c>
      <c r="L305" s="37">
        <v>101897</v>
      </c>
      <c r="M305" s="38"/>
    </row>
    <row r="306" spans="1:13" s="39" customFormat="1" ht="12.95" customHeight="1" x14ac:dyDescent="0.25">
      <c r="A306" s="226"/>
      <c r="B306" s="29">
        <v>640</v>
      </c>
      <c r="C306" s="30">
        <v>10</v>
      </c>
      <c r="D306" s="32" t="s">
        <v>796</v>
      </c>
      <c r="E306" s="32" t="s">
        <v>797</v>
      </c>
      <c r="F306" s="32" t="s">
        <v>798</v>
      </c>
      <c r="G306" s="33" t="s">
        <v>12</v>
      </c>
      <c r="H306" s="34" t="s">
        <v>13</v>
      </c>
      <c r="I306" s="35">
        <v>0.95750000000000002</v>
      </c>
      <c r="J306" s="36">
        <v>207059.38</v>
      </c>
      <c r="K306" s="19">
        <f t="shared" si="4"/>
        <v>1242356.28</v>
      </c>
      <c r="L306" s="37">
        <v>103529.69</v>
      </c>
      <c r="M306" s="38"/>
    </row>
    <row r="307" spans="1:13" s="39" customFormat="1" ht="12.95" customHeight="1" x14ac:dyDescent="0.25">
      <c r="A307" s="226"/>
      <c r="B307" s="29">
        <v>616</v>
      </c>
      <c r="C307" s="30">
        <v>11</v>
      </c>
      <c r="D307" s="42" t="s">
        <v>149</v>
      </c>
      <c r="E307" s="42" t="s">
        <v>799</v>
      </c>
      <c r="F307" s="42" t="s">
        <v>800</v>
      </c>
      <c r="G307" s="33" t="s">
        <v>12</v>
      </c>
      <c r="H307" s="34" t="s">
        <v>13</v>
      </c>
      <c r="I307" s="35">
        <v>0.94440000000000002</v>
      </c>
      <c r="J307" s="36">
        <v>204226.5</v>
      </c>
      <c r="K307" s="19">
        <f t="shared" si="4"/>
        <v>1225359</v>
      </c>
      <c r="L307" s="37">
        <v>102113.25</v>
      </c>
      <c r="M307" s="38"/>
    </row>
    <row r="308" spans="1:13" s="39" customFormat="1" ht="12.95" customHeight="1" x14ac:dyDescent="0.25">
      <c r="A308" s="226"/>
      <c r="B308" s="29">
        <v>642</v>
      </c>
      <c r="C308" s="30">
        <v>12</v>
      </c>
      <c r="D308" s="32" t="s">
        <v>801</v>
      </c>
      <c r="E308" s="32" t="s">
        <v>802</v>
      </c>
      <c r="F308" s="32" t="s">
        <v>803</v>
      </c>
      <c r="G308" s="33" t="s">
        <v>12</v>
      </c>
      <c r="H308" s="34" t="s">
        <v>13</v>
      </c>
      <c r="I308" s="35">
        <v>0.94240000000000002</v>
      </c>
      <c r="J308" s="36">
        <v>203794</v>
      </c>
      <c r="K308" s="19">
        <f t="shared" si="4"/>
        <v>1222764</v>
      </c>
      <c r="L308" s="37">
        <v>101897</v>
      </c>
      <c r="M308" s="38"/>
    </row>
    <row r="309" spans="1:13" s="39" customFormat="1" ht="12.95" customHeight="1" x14ac:dyDescent="0.25">
      <c r="A309" s="226"/>
      <c r="B309" s="29">
        <v>602</v>
      </c>
      <c r="C309" s="30">
        <v>13</v>
      </c>
      <c r="D309" s="32" t="s">
        <v>804</v>
      </c>
      <c r="E309" s="32" t="s">
        <v>805</v>
      </c>
      <c r="F309" s="32" t="s">
        <v>806</v>
      </c>
      <c r="G309" s="33" t="s">
        <v>12</v>
      </c>
      <c r="H309" s="34" t="s">
        <v>13</v>
      </c>
      <c r="I309" s="35">
        <v>0.95050000000000001</v>
      </c>
      <c r="J309" s="36">
        <v>205545.62</v>
      </c>
      <c r="K309" s="19">
        <f t="shared" si="4"/>
        <v>1233273.72</v>
      </c>
      <c r="L309" s="37">
        <v>102772.81</v>
      </c>
      <c r="M309" s="38"/>
    </row>
    <row r="310" spans="1:13" s="39" customFormat="1" ht="12.95" customHeight="1" x14ac:dyDescent="0.25">
      <c r="A310" s="226"/>
      <c r="B310" s="29">
        <v>637</v>
      </c>
      <c r="C310" s="30">
        <v>14</v>
      </c>
      <c r="D310" s="42" t="s">
        <v>807</v>
      </c>
      <c r="E310" s="42" t="s">
        <v>808</v>
      </c>
      <c r="F310" s="42" t="s">
        <v>809</v>
      </c>
      <c r="G310" s="33" t="s">
        <v>12</v>
      </c>
      <c r="H310" s="34" t="s">
        <v>13</v>
      </c>
      <c r="I310" s="35">
        <v>0.93840000000000001</v>
      </c>
      <c r="J310" s="36">
        <v>202929</v>
      </c>
      <c r="K310" s="19">
        <f t="shared" si="4"/>
        <v>1217574</v>
      </c>
      <c r="L310" s="37">
        <v>101464.5</v>
      </c>
      <c r="M310" s="38"/>
    </row>
    <row r="311" spans="1:13" s="39" customFormat="1" ht="12.95" customHeight="1" x14ac:dyDescent="0.25">
      <c r="A311" s="226"/>
      <c r="B311" s="29">
        <v>630</v>
      </c>
      <c r="C311" s="30">
        <v>15</v>
      </c>
      <c r="D311" s="42" t="s">
        <v>810</v>
      </c>
      <c r="E311" s="42" t="s">
        <v>811</v>
      </c>
      <c r="F311" s="42" t="s">
        <v>812</v>
      </c>
      <c r="G311" s="33" t="s">
        <v>12</v>
      </c>
      <c r="H311" s="34" t="s">
        <v>13</v>
      </c>
      <c r="I311" s="35">
        <v>0.54049999999999998</v>
      </c>
      <c r="J311" s="36">
        <v>116883.12</v>
      </c>
      <c r="K311" s="19">
        <f t="shared" si="4"/>
        <v>701298.72</v>
      </c>
      <c r="L311" s="37">
        <v>58441.56</v>
      </c>
      <c r="M311" s="38"/>
    </row>
    <row r="312" spans="1:13" s="39" customFormat="1" ht="12.95" customHeight="1" x14ac:dyDescent="0.25">
      <c r="A312" s="226"/>
      <c r="B312" s="29">
        <v>641</v>
      </c>
      <c r="C312" s="30">
        <v>16</v>
      </c>
      <c r="D312" s="32" t="s">
        <v>813</v>
      </c>
      <c r="E312" s="32" t="s">
        <v>814</v>
      </c>
      <c r="F312" s="32" t="s">
        <v>815</v>
      </c>
      <c r="G312" s="33" t="s">
        <v>12</v>
      </c>
      <c r="H312" s="34" t="s">
        <v>13</v>
      </c>
      <c r="I312" s="35">
        <v>0.9385</v>
      </c>
      <c r="J312" s="36">
        <v>202950.62</v>
      </c>
      <c r="K312" s="19">
        <f t="shared" si="4"/>
        <v>1217703.72</v>
      </c>
      <c r="L312" s="37">
        <v>101475.31</v>
      </c>
      <c r="M312" s="38"/>
    </row>
    <row r="313" spans="1:13" s="39" customFormat="1" ht="12.95" customHeight="1" x14ac:dyDescent="0.25">
      <c r="A313" s="226"/>
      <c r="B313" s="29">
        <v>624</v>
      </c>
      <c r="C313" s="30">
        <v>17</v>
      </c>
      <c r="D313" s="32" t="s">
        <v>816</v>
      </c>
      <c r="E313" s="32" t="s">
        <v>817</v>
      </c>
      <c r="F313" s="32" t="s">
        <v>818</v>
      </c>
      <c r="G313" s="33" t="s">
        <v>12</v>
      </c>
      <c r="H313" s="34" t="s">
        <v>13</v>
      </c>
      <c r="I313" s="35">
        <v>0.95450000000000002</v>
      </c>
      <c r="J313" s="36">
        <v>206410.62</v>
      </c>
      <c r="K313" s="19">
        <f t="shared" si="4"/>
        <v>1238463.72</v>
      </c>
      <c r="L313" s="37">
        <v>103205.31</v>
      </c>
      <c r="M313" s="38"/>
    </row>
    <row r="314" spans="1:13" s="39" customFormat="1" ht="12.95" customHeight="1" x14ac:dyDescent="0.25">
      <c r="A314" s="226"/>
      <c r="B314" s="29">
        <v>627</v>
      </c>
      <c r="C314" s="30">
        <v>18</v>
      </c>
      <c r="D314" s="32" t="s">
        <v>819</v>
      </c>
      <c r="E314" s="32" t="s">
        <v>820</v>
      </c>
      <c r="F314" s="32" t="s">
        <v>821</v>
      </c>
      <c r="G314" s="33" t="s">
        <v>12</v>
      </c>
      <c r="H314" s="34" t="s">
        <v>13</v>
      </c>
      <c r="I314" s="35">
        <v>0.95050000000000001</v>
      </c>
      <c r="J314" s="36">
        <v>205545.62</v>
      </c>
      <c r="K314" s="19">
        <f t="shared" si="4"/>
        <v>1233273.72</v>
      </c>
      <c r="L314" s="37">
        <v>102772.81</v>
      </c>
      <c r="M314" s="38"/>
    </row>
    <row r="315" spans="1:13" s="39" customFormat="1" ht="12.95" customHeight="1" x14ac:dyDescent="0.25">
      <c r="A315" s="226"/>
      <c r="B315" s="29">
        <v>606</v>
      </c>
      <c r="C315" s="30">
        <v>19</v>
      </c>
      <c r="D315" s="32" t="s">
        <v>822</v>
      </c>
      <c r="E315" s="32" t="s">
        <v>823</v>
      </c>
      <c r="F315" s="32" t="s">
        <v>824</v>
      </c>
      <c r="G315" s="33" t="s">
        <v>12</v>
      </c>
      <c r="H315" s="34" t="s">
        <v>13</v>
      </c>
      <c r="I315" s="35">
        <v>0.93840000000000001</v>
      </c>
      <c r="J315" s="36">
        <v>202929</v>
      </c>
      <c r="K315" s="19">
        <f t="shared" si="4"/>
        <v>1217574</v>
      </c>
      <c r="L315" s="37">
        <v>101464.5</v>
      </c>
      <c r="M315" s="38"/>
    </row>
    <row r="316" spans="1:13" s="39" customFormat="1" ht="12.95" customHeight="1" x14ac:dyDescent="0.25">
      <c r="A316" s="226"/>
      <c r="B316" s="29">
        <v>612</v>
      </c>
      <c r="C316" s="30">
        <v>20</v>
      </c>
      <c r="D316" s="32" t="s">
        <v>825</v>
      </c>
      <c r="E316" s="32" t="s">
        <v>826</v>
      </c>
      <c r="F316" s="32" t="s">
        <v>827</v>
      </c>
      <c r="G316" s="33" t="s">
        <v>12</v>
      </c>
      <c r="H316" s="34" t="s">
        <v>13</v>
      </c>
      <c r="I316" s="35">
        <v>0.94450000000000001</v>
      </c>
      <c r="J316" s="36">
        <v>204248.12</v>
      </c>
      <c r="K316" s="19">
        <f t="shared" si="4"/>
        <v>1225488.72</v>
      </c>
      <c r="L316" s="37">
        <v>102124.06</v>
      </c>
      <c r="M316" s="38"/>
    </row>
    <row r="317" spans="1:13" s="39" customFormat="1" ht="12.95" customHeight="1" x14ac:dyDescent="0.25">
      <c r="A317" s="226"/>
      <c r="B317" s="29">
        <v>614</v>
      </c>
      <c r="C317" s="30">
        <v>21</v>
      </c>
      <c r="D317" s="32" t="s">
        <v>828</v>
      </c>
      <c r="E317" s="32" t="s">
        <v>829</v>
      </c>
      <c r="F317" s="32" t="s">
        <v>830</v>
      </c>
      <c r="G317" s="33" t="s">
        <v>12</v>
      </c>
      <c r="H317" s="34" t="s">
        <v>13</v>
      </c>
      <c r="I317" s="35">
        <v>0.95250000000000001</v>
      </c>
      <c r="J317" s="36">
        <v>205978.12</v>
      </c>
      <c r="K317" s="19">
        <f t="shared" si="4"/>
        <v>1235868.72</v>
      </c>
      <c r="L317" s="37">
        <v>102989.06</v>
      </c>
      <c r="M317" s="38"/>
    </row>
    <row r="318" spans="1:13" s="39" customFormat="1" ht="12.95" customHeight="1" x14ac:dyDescent="0.25">
      <c r="A318" s="226"/>
      <c r="B318" s="29">
        <v>643</v>
      </c>
      <c r="C318" s="30">
        <v>22</v>
      </c>
      <c r="D318" s="32" t="s">
        <v>831</v>
      </c>
      <c r="E318" s="32" t="s">
        <v>832</v>
      </c>
      <c r="F318" s="32" t="s">
        <v>833</v>
      </c>
      <c r="G318" s="33" t="s">
        <v>12</v>
      </c>
      <c r="H318" s="34" t="s">
        <v>13</v>
      </c>
      <c r="I318" s="35">
        <v>0.93840000000000001</v>
      </c>
      <c r="J318" s="36">
        <v>202929</v>
      </c>
      <c r="K318" s="19">
        <f t="shared" si="4"/>
        <v>1217574</v>
      </c>
      <c r="L318" s="37">
        <v>101464.5</v>
      </c>
      <c r="M318" s="38"/>
    </row>
    <row r="319" spans="1:13" s="39" customFormat="1" ht="12.95" customHeight="1" x14ac:dyDescent="0.25">
      <c r="A319" s="226"/>
      <c r="B319" s="29">
        <v>633</v>
      </c>
      <c r="C319" s="30">
        <v>23</v>
      </c>
      <c r="D319" s="32" t="s">
        <v>834</v>
      </c>
      <c r="E319" s="32" t="s">
        <v>835</v>
      </c>
      <c r="F319" s="32" t="s">
        <v>836</v>
      </c>
      <c r="G319" s="33" t="s">
        <v>12</v>
      </c>
      <c r="H319" s="34" t="s">
        <v>13</v>
      </c>
      <c r="I319" s="35">
        <v>0.97789999999999999</v>
      </c>
      <c r="J319" s="36">
        <v>211470.88</v>
      </c>
      <c r="K319" s="19">
        <f t="shared" si="4"/>
        <v>1268825.28</v>
      </c>
      <c r="L319" s="37">
        <v>105735.44</v>
      </c>
      <c r="M319" s="38"/>
    </row>
    <row r="320" spans="1:13" s="39" customFormat="1" ht="12.95" customHeight="1" x14ac:dyDescent="0.25">
      <c r="A320" s="226"/>
      <c r="B320" s="29">
        <v>636</v>
      </c>
      <c r="C320" s="30">
        <v>24</v>
      </c>
      <c r="D320" s="42" t="s">
        <v>837</v>
      </c>
      <c r="E320" s="42" t="s">
        <v>838</v>
      </c>
      <c r="F320" s="42" t="s">
        <v>839</v>
      </c>
      <c r="G320" s="33" t="s">
        <v>12</v>
      </c>
      <c r="H320" s="34" t="s">
        <v>13</v>
      </c>
      <c r="I320" s="35">
        <v>0.95640000000000003</v>
      </c>
      <c r="J320" s="36">
        <v>206821.5</v>
      </c>
      <c r="K320" s="19">
        <f t="shared" si="4"/>
        <v>1240929</v>
      </c>
      <c r="L320" s="37">
        <v>103410.75</v>
      </c>
      <c r="M320" s="38"/>
    </row>
    <row r="321" spans="1:13" s="39" customFormat="1" ht="12.95" customHeight="1" x14ac:dyDescent="0.25">
      <c r="A321" s="226"/>
      <c r="B321" s="29">
        <v>618</v>
      </c>
      <c r="C321" s="30">
        <v>25</v>
      </c>
      <c r="D321" s="32" t="s">
        <v>840</v>
      </c>
      <c r="E321" s="32" t="s">
        <v>841</v>
      </c>
      <c r="F321" s="32" t="s">
        <v>842</v>
      </c>
      <c r="G321" s="33" t="s">
        <v>12</v>
      </c>
      <c r="H321" s="34" t="s">
        <v>13</v>
      </c>
      <c r="I321" s="35">
        <v>0.96989999999999998</v>
      </c>
      <c r="J321" s="36">
        <v>209740.88</v>
      </c>
      <c r="K321" s="19">
        <f t="shared" si="4"/>
        <v>1258445.28</v>
      </c>
      <c r="L321" s="37">
        <v>104870.44</v>
      </c>
      <c r="M321" s="38"/>
    </row>
    <row r="322" spans="1:13" s="39" customFormat="1" ht="12.95" customHeight="1" x14ac:dyDescent="0.25">
      <c r="A322" s="226"/>
      <c r="B322" s="29">
        <v>632</v>
      </c>
      <c r="C322" s="30">
        <v>26</v>
      </c>
      <c r="D322" s="32" t="s">
        <v>843</v>
      </c>
      <c r="E322" s="32" t="s">
        <v>844</v>
      </c>
      <c r="F322" s="32" t="s">
        <v>845</v>
      </c>
      <c r="G322" s="33" t="s">
        <v>12</v>
      </c>
      <c r="H322" s="34" t="s">
        <v>13</v>
      </c>
      <c r="I322" s="35">
        <v>0.95350000000000001</v>
      </c>
      <c r="J322" s="36">
        <v>205978.13</v>
      </c>
      <c r="K322" s="19">
        <f t="shared" si="4"/>
        <v>1236950.03</v>
      </c>
      <c r="L322" s="37">
        <v>103097.19</v>
      </c>
      <c r="M322" s="38"/>
    </row>
    <row r="323" spans="1:13" s="39" customFormat="1" ht="12.95" customHeight="1" x14ac:dyDescent="0.25">
      <c r="A323" s="226"/>
      <c r="B323" s="29">
        <v>605</v>
      </c>
      <c r="C323" s="30">
        <v>27</v>
      </c>
      <c r="D323" s="32" t="s">
        <v>846</v>
      </c>
      <c r="E323" s="32" t="s">
        <v>847</v>
      </c>
      <c r="F323" s="32" t="s">
        <v>848</v>
      </c>
      <c r="G323" s="33" t="s">
        <v>12</v>
      </c>
      <c r="H323" s="34" t="s">
        <v>13</v>
      </c>
      <c r="I323" s="35">
        <v>0.94450000000000001</v>
      </c>
      <c r="J323" s="36">
        <v>204248.12</v>
      </c>
      <c r="K323" s="19">
        <f t="shared" si="4"/>
        <v>1225488.72</v>
      </c>
      <c r="L323" s="37">
        <v>102124.06</v>
      </c>
      <c r="M323" s="38"/>
    </row>
    <row r="324" spans="1:13" s="39" customFormat="1" ht="12.95" customHeight="1" x14ac:dyDescent="0.25">
      <c r="A324" s="226"/>
      <c r="B324" s="29">
        <v>609</v>
      </c>
      <c r="C324" s="30">
        <v>28</v>
      </c>
      <c r="D324" s="32" t="s">
        <v>849</v>
      </c>
      <c r="E324" s="32" t="s">
        <v>850</v>
      </c>
      <c r="F324" s="32" t="s">
        <v>851</v>
      </c>
      <c r="G324" s="33" t="s">
        <v>12</v>
      </c>
      <c r="H324" s="34" t="s">
        <v>13</v>
      </c>
      <c r="I324" s="35">
        <v>0.95850000000000002</v>
      </c>
      <c r="J324" s="36">
        <v>207275.62</v>
      </c>
      <c r="K324" s="19">
        <f t="shared" si="4"/>
        <v>1243653.72</v>
      </c>
      <c r="L324" s="37">
        <v>103637.81</v>
      </c>
      <c r="M324" s="38"/>
    </row>
    <row r="325" spans="1:13" s="39" customFormat="1" ht="12.95" customHeight="1" x14ac:dyDescent="0.25">
      <c r="A325" s="226"/>
      <c r="B325" s="29">
        <v>600</v>
      </c>
      <c r="C325" s="30">
        <v>29</v>
      </c>
      <c r="D325" s="32" t="s">
        <v>852</v>
      </c>
      <c r="E325" s="32" t="s">
        <v>853</v>
      </c>
      <c r="F325" s="32" t="s">
        <v>854</v>
      </c>
      <c r="G325" s="33" t="s">
        <v>12</v>
      </c>
      <c r="H325" s="34" t="s">
        <v>13</v>
      </c>
      <c r="I325" s="35">
        <v>0.95250000000000001</v>
      </c>
      <c r="J325" s="36">
        <v>205978.12</v>
      </c>
      <c r="K325" s="19">
        <f t="shared" si="4"/>
        <v>1235868.72</v>
      </c>
      <c r="L325" s="37">
        <v>102989.06</v>
      </c>
      <c r="M325" s="38"/>
    </row>
    <row r="326" spans="1:13" s="39" customFormat="1" ht="12.95" customHeight="1" x14ac:dyDescent="0.25">
      <c r="A326" s="226"/>
      <c r="B326" s="29">
        <v>603</v>
      </c>
      <c r="C326" s="30">
        <v>30</v>
      </c>
      <c r="D326" s="32" t="s">
        <v>855</v>
      </c>
      <c r="E326" s="32" t="s">
        <v>856</v>
      </c>
      <c r="F326" s="32" t="s">
        <v>857</v>
      </c>
      <c r="G326" s="33" t="s">
        <v>12</v>
      </c>
      <c r="H326" s="34" t="s">
        <v>13</v>
      </c>
      <c r="I326" s="35">
        <v>0.69279999999999997</v>
      </c>
      <c r="J326" s="36">
        <v>149818</v>
      </c>
      <c r="K326" s="19">
        <f t="shared" si="4"/>
        <v>898908</v>
      </c>
      <c r="L326" s="37">
        <v>74909</v>
      </c>
      <c r="M326" s="38"/>
    </row>
    <row r="327" spans="1:13" s="39" customFormat="1" ht="12.95" customHeight="1" x14ac:dyDescent="0.25">
      <c r="A327" s="226"/>
      <c r="B327" s="29">
        <v>635</v>
      </c>
      <c r="C327" s="30">
        <v>31</v>
      </c>
      <c r="D327" s="32" t="s">
        <v>858</v>
      </c>
      <c r="E327" s="32" t="s">
        <v>859</v>
      </c>
      <c r="F327" s="32" t="s">
        <v>860</v>
      </c>
      <c r="G327" s="33" t="s">
        <v>12</v>
      </c>
      <c r="H327" s="34" t="s">
        <v>13</v>
      </c>
      <c r="I327" s="35">
        <v>0.97909999999999997</v>
      </c>
      <c r="J327" s="36">
        <v>211730.38</v>
      </c>
      <c r="K327" s="19">
        <f t="shared" si="4"/>
        <v>1270382.28</v>
      </c>
      <c r="L327" s="37">
        <v>105865.19</v>
      </c>
      <c r="M327" s="38"/>
    </row>
    <row r="328" spans="1:13" s="39" customFormat="1" ht="12.95" customHeight="1" x14ac:dyDescent="0.25">
      <c r="A328" s="226"/>
      <c r="B328" s="29">
        <v>623</v>
      </c>
      <c r="C328" s="30">
        <v>32</v>
      </c>
      <c r="D328" s="32" t="s">
        <v>861</v>
      </c>
      <c r="E328" s="32" t="s">
        <v>862</v>
      </c>
      <c r="F328" s="32" t="s">
        <v>863</v>
      </c>
      <c r="G328" s="33" t="s">
        <v>12</v>
      </c>
      <c r="H328" s="34" t="s">
        <v>13</v>
      </c>
      <c r="I328" s="35">
        <v>0.95450000000000002</v>
      </c>
      <c r="J328" s="36">
        <v>206410.62</v>
      </c>
      <c r="K328" s="19">
        <f t="shared" si="4"/>
        <v>1238463.72</v>
      </c>
      <c r="L328" s="37">
        <v>103205.31</v>
      </c>
      <c r="M328" s="38"/>
    </row>
    <row r="329" spans="1:13" s="39" customFormat="1" ht="12.95" customHeight="1" x14ac:dyDescent="0.25">
      <c r="A329" s="226"/>
      <c r="B329" s="29">
        <v>638</v>
      </c>
      <c r="C329" s="30">
        <v>33</v>
      </c>
      <c r="D329" s="32" t="s">
        <v>864</v>
      </c>
      <c r="E329" s="32" t="s">
        <v>865</v>
      </c>
      <c r="F329" s="32" t="s">
        <v>866</v>
      </c>
      <c r="G329" s="33" t="s">
        <v>12</v>
      </c>
      <c r="H329" s="34" t="s">
        <v>13</v>
      </c>
      <c r="I329" s="35">
        <v>0.95240000000000002</v>
      </c>
      <c r="J329" s="36">
        <v>205740.25</v>
      </c>
      <c r="K329" s="19">
        <f t="shared" ref="K329:K392" si="5">ROUND(J329+L329*10,2)</f>
        <v>1235522.75</v>
      </c>
      <c r="L329" s="37">
        <v>102978.25</v>
      </c>
      <c r="M329" s="38"/>
    </row>
    <row r="330" spans="1:13" s="39" customFormat="1" ht="12.95" customHeight="1" x14ac:dyDescent="0.25">
      <c r="A330" s="226"/>
      <c r="B330" s="29">
        <v>611</v>
      </c>
      <c r="C330" s="30">
        <v>34</v>
      </c>
      <c r="D330" s="32" t="s">
        <v>867</v>
      </c>
      <c r="E330" s="32" t="s">
        <v>868</v>
      </c>
      <c r="F330" s="32" t="s">
        <v>869</v>
      </c>
      <c r="G330" s="33" t="s">
        <v>12</v>
      </c>
      <c r="H330" s="34" t="s">
        <v>13</v>
      </c>
      <c r="I330" s="35">
        <v>0.95050000000000001</v>
      </c>
      <c r="J330" s="36">
        <v>205545.62</v>
      </c>
      <c r="K330" s="19">
        <f t="shared" si="5"/>
        <v>1233273.72</v>
      </c>
      <c r="L330" s="37">
        <v>102772.81</v>
      </c>
      <c r="M330" s="38"/>
    </row>
    <row r="331" spans="1:13" s="39" customFormat="1" ht="12.95" customHeight="1" x14ac:dyDescent="0.25">
      <c r="A331" s="226"/>
      <c r="B331" s="29">
        <v>629</v>
      </c>
      <c r="C331" s="30">
        <v>35</v>
      </c>
      <c r="D331" s="32" t="s">
        <v>870</v>
      </c>
      <c r="E331" s="32" t="s">
        <v>871</v>
      </c>
      <c r="F331" s="32" t="s">
        <v>872</v>
      </c>
      <c r="G331" s="33" t="s">
        <v>12</v>
      </c>
      <c r="H331" s="34" t="s">
        <v>13</v>
      </c>
      <c r="I331" s="35">
        <v>0.96050000000000002</v>
      </c>
      <c r="J331" s="36">
        <v>207708.12</v>
      </c>
      <c r="K331" s="19">
        <f t="shared" si="5"/>
        <v>1246248.72</v>
      </c>
      <c r="L331" s="37">
        <v>103854.06</v>
      </c>
      <c r="M331" s="38"/>
    </row>
    <row r="332" spans="1:13" s="39" customFormat="1" ht="12.95" customHeight="1" x14ac:dyDescent="0.25">
      <c r="A332" s="226"/>
      <c r="B332" s="29">
        <v>628</v>
      </c>
      <c r="C332" s="30">
        <v>36</v>
      </c>
      <c r="D332" s="32" t="s">
        <v>873</v>
      </c>
      <c r="E332" s="32" t="s">
        <v>874</v>
      </c>
      <c r="F332" s="32" t="s">
        <v>875</v>
      </c>
      <c r="G332" s="33" t="s">
        <v>12</v>
      </c>
      <c r="H332" s="34" t="s">
        <v>13</v>
      </c>
      <c r="I332" s="35">
        <v>0.67969999999999997</v>
      </c>
      <c r="J332" s="36">
        <v>146985.12</v>
      </c>
      <c r="K332" s="19">
        <f t="shared" si="5"/>
        <v>881910.72</v>
      </c>
      <c r="L332" s="37">
        <v>73492.56</v>
      </c>
      <c r="M332" s="38"/>
    </row>
    <row r="333" spans="1:13" s="39" customFormat="1" ht="12.95" customHeight="1" x14ac:dyDescent="0.25">
      <c r="A333" s="226"/>
      <c r="B333" s="29">
        <v>639</v>
      </c>
      <c r="C333" s="30">
        <v>37</v>
      </c>
      <c r="D333" s="32" t="s">
        <v>876</v>
      </c>
      <c r="E333" s="32" t="s">
        <v>877</v>
      </c>
      <c r="F333" s="32" t="s">
        <v>878</v>
      </c>
      <c r="G333" s="33" t="s">
        <v>12</v>
      </c>
      <c r="H333" s="34" t="s">
        <v>13</v>
      </c>
      <c r="I333" s="35">
        <v>0.97789999999999999</v>
      </c>
      <c r="J333" s="36">
        <v>211470.88</v>
      </c>
      <c r="K333" s="19">
        <f t="shared" si="5"/>
        <v>1268825.28</v>
      </c>
      <c r="L333" s="37">
        <v>105735.44</v>
      </c>
      <c r="M333" s="38"/>
    </row>
    <row r="334" spans="1:13" s="39" customFormat="1" ht="12.95" customHeight="1" x14ac:dyDescent="0.25">
      <c r="A334" s="226"/>
      <c r="B334" s="29">
        <v>617</v>
      </c>
      <c r="C334" s="30">
        <v>38</v>
      </c>
      <c r="D334" s="32" t="s">
        <v>879</v>
      </c>
      <c r="E334" s="32" t="s">
        <v>880</v>
      </c>
      <c r="F334" s="32" t="s">
        <v>881</v>
      </c>
      <c r="G334" s="33" t="s">
        <v>12</v>
      </c>
      <c r="H334" s="34" t="s">
        <v>13</v>
      </c>
      <c r="I334" s="35">
        <v>0.96750000000000003</v>
      </c>
      <c r="J334" s="36">
        <v>209221.88</v>
      </c>
      <c r="K334" s="19">
        <f t="shared" si="5"/>
        <v>1255331.28</v>
      </c>
      <c r="L334" s="37">
        <v>104610.94</v>
      </c>
      <c r="M334" s="38"/>
    </row>
    <row r="335" spans="1:13" s="39" customFormat="1" ht="12.95" customHeight="1" x14ac:dyDescent="0.25">
      <c r="A335" s="226"/>
      <c r="B335" s="29">
        <v>622</v>
      </c>
      <c r="C335" s="30">
        <v>39</v>
      </c>
      <c r="D335" s="32" t="s">
        <v>882</v>
      </c>
      <c r="E335" s="32" t="s">
        <v>883</v>
      </c>
      <c r="F335" s="32" t="s">
        <v>884</v>
      </c>
      <c r="G335" s="33" t="s">
        <v>12</v>
      </c>
      <c r="H335" s="34" t="s">
        <v>13</v>
      </c>
      <c r="I335" s="35">
        <v>0.95689999999999997</v>
      </c>
      <c r="J335" s="36">
        <v>206929.62</v>
      </c>
      <c r="K335" s="19">
        <f t="shared" si="5"/>
        <v>1241577.72</v>
      </c>
      <c r="L335" s="37">
        <v>103464.81</v>
      </c>
      <c r="M335" s="38"/>
    </row>
    <row r="336" spans="1:13" s="39" customFormat="1" ht="12.95" customHeight="1" x14ac:dyDescent="0.25">
      <c r="A336" s="226"/>
      <c r="B336" s="29">
        <v>634</v>
      </c>
      <c r="C336" s="30">
        <v>40</v>
      </c>
      <c r="D336" s="32" t="s">
        <v>885</v>
      </c>
      <c r="E336" s="32" t="s">
        <v>886</v>
      </c>
      <c r="F336" s="32" t="s">
        <v>887</v>
      </c>
      <c r="G336" s="33" t="s">
        <v>12</v>
      </c>
      <c r="H336" s="34" t="s">
        <v>13</v>
      </c>
      <c r="I336" s="35">
        <v>0.98509999999999998</v>
      </c>
      <c r="J336" s="36">
        <v>213027.88</v>
      </c>
      <c r="K336" s="19">
        <f t="shared" si="5"/>
        <v>1278167.28</v>
      </c>
      <c r="L336" s="37">
        <v>106513.94</v>
      </c>
      <c r="M336" s="38"/>
    </row>
    <row r="337" spans="1:13" s="39" customFormat="1" ht="12.95" customHeight="1" x14ac:dyDescent="0.2">
      <c r="A337" s="227"/>
      <c r="B337" s="29">
        <v>631</v>
      </c>
      <c r="C337" s="30">
        <v>41</v>
      </c>
      <c r="D337" s="42" t="s">
        <v>888</v>
      </c>
      <c r="E337" s="42" t="s">
        <v>889</v>
      </c>
      <c r="F337" s="42" t="s">
        <v>890</v>
      </c>
      <c r="G337" s="45" t="s">
        <v>12</v>
      </c>
      <c r="H337" s="34" t="s">
        <v>13</v>
      </c>
      <c r="I337" s="35">
        <v>0.97709999999999997</v>
      </c>
      <c r="J337" s="36">
        <v>211297.88</v>
      </c>
      <c r="K337" s="19">
        <f t="shared" si="5"/>
        <v>1267787.28</v>
      </c>
      <c r="L337" s="36">
        <v>105648.94</v>
      </c>
      <c r="M337" s="38"/>
    </row>
    <row r="338" spans="1:13" s="39" customFormat="1" ht="12.95" customHeight="1" x14ac:dyDescent="0.25">
      <c r="A338" s="225" t="s">
        <v>891</v>
      </c>
      <c r="B338" s="29"/>
      <c r="C338" s="30"/>
      <c r="D338" s="31" t="s">
        <v>126</v>
      </c>
      <c r="E338" s="32"/>
      <c r="F338" s="32"/>
      <c r="G338" s="50"/>
      <c r="H338" s="34"/>
      <c r="I338" s="35"/>
      <c r="J338" s="36"/>
      <c r="K338" s="19"/>
      <c r="L338" s="37"/>
      <c r="M338" s="38"/>
    </row>
    <row r="339" spans="1:13" s="39" customFormat="1" ht="12.95" customHeight="1" x14ac:dyDescent="0.2">
      <c r="A339" s="226"/>
      <c r="B339" s="29">
        <v>710</v>
      </c>
      <c r="C339" s="30">
        <v>1</v>
      </c>
      <c r="D339" s="42" t="s">
        <v>892</v>
      </c>
      <c r="E339" s="42" t="s">
        <v>893</v>
      </c>
      <c r="F339" s="42" t="s">
        <v>894</v>
      </c>
      <c r="G339" s="45" t="s">
        <v>130</v>
      </c>
      <c r="H339" s="34" t="s">
        <v>13</v>
      </c>
      <c r="I339" s="35">
        <v>0.90990000000000004</v>
      </c>
      <c r="J339" s="36">
        <v>98390.52</v>
      </c>
      <c r="K339" s="19">
        <f t="shared" si="5"/>
        <v>590343.12</v>
      </c>
      <c r="L339" s="37">
        <v>49195.26</v>
      </c>
      <c r="M339" s="38"/>
    </row>
    <row r="340" spans="1:13" s="39" customFormat="1" ht="12.95" customHeight="1" x14ac:dyDescent="0.25">
      <c r="A340" s="226"/>
      <c r="B340" s="29"/>
      <c r="C340" s="30"/>
      <c r="D340" s="31" t="s">
        <v>11</v>
      </c>
      <c r="E340" s="32"/>
      <c r="F340" s="32"/>
      <c r="G340" s="50"/>
      <c r="H340" s="34"/>
      <c r="I340" s="35"/>
      <c r="J340" s="36"/>
      <c r="K340" s="19"/>
      <c r="L340" s="37"/>
      <c r="M340" s="38"/>
    </row>
    <row r="341" spans="1:13" s="39" customFormat="1" ht="12.95" customHeight="1" x14ac:dyDescent="0.25">
      <c r="A341" s="226"/>
      <c r="B341" s="29">
        <v>706</v>
      </c>
      <c r="C341" s="30">
        <v>1</v>
      </c>
      <c r="D341" s="32" t="s">
        <v>895</v>
      </c>
      <c r="E341" s="32" t="s">
        <v>896</v>
      </c>
      <c r="F341" s="32" t="s">
        <v>897</v>
      </c>
      <c r="G341" s="50" t="s">
        <v>12</v>
      </c>
      <c r="H341" s="34" t="s">
        <v>13</v>
      </c>
      <c r="I341" s="35">
        <v>0.9244</v>
      </c>
      <c r="J341" s="36">
        <v>199901.5</v>
      </c>
      <c r="K341" s="19">
        <f t="shared" si="5"/>
        <v>1199409</v>
      </c>
      <c r="L341" s="37">
        <v>99950.75</v>
      </c>
      <c r="M341" s="38"/>
    </row>
    <row r="342" spans="1:13" s="39" customFormat="1" ht="12.95" customHeight="1" x14ac:dyDescent="0.25">
      <c r="A342" s="226"/>
      <c r="B342" s="43">
        <v>732</v>
      </c>
      <c r="C342" s="30">
        <v>2</v>
      </c>
      <c r="D342" s="32" t="s">
        <v>898</v>
      </c>
      <c r="E342" s="32" t="s">
        <v>899</v>
      </c>
      <c r="F342" s="32" t="s">
        <v>900</v>
      </c>
      <c r="G342" s="50" t="s">
        <v>12</v>
      </c>
      <c r="H342" s="34" t="s">
        <v>13</v>
      </c>
      <c r="I342" s="35">
        <v>0.91839999999999999</v>
      </c>
      <c r="J342" s="36">
        <v>198604</v>
      </c>
      <c r="K342" s="19">
        <f t="shared" si="5"/>
        <v>1191624</v>
      </c>
      <c r="L342" s="37">
        <v>99302</v>
      </c>
      <c r="M342" s="38"/>
    </row>
    <row r="343" spans="1:13" s="39" customFormat="1" ht="12.95" customHeight="1" x14ac:dyDescent="0.2">
      <c r="A343" s="226"/>
      <c r="B343" s="29">
        <v>713</v>
      </c>
      <c r="C343" s="30">
        <v>3</v>
      </c>
      <c r="D343" s="42" t="s">
        <v>901</v>
      </c>
      <c r="E343" s="42" t="s">
        <v>902</v>
      </c>
      <c r="F343" s="42" t="s">
        <v>903</v>
      </c>
      <c r="G343" s="45" t="s">
        <v>12</v>
      </c>
      <c r="H343" s="34" t="s">
        <v>13</v>
      </c>
      <c r="I343" s="35">
        <v>0.92190000000000005</v>
      </c>
      <c r="J343" s="36">
        <v>155591.88</v>
      </c>
      <c r="K343" s="19">
        <f t="shared" si="5"/>
        <v>1152396.28</v>
      </c>
      <c r="L343" s="37">
        <v>99680.44</v>
      </c>
      <c r="M343" s="38"/>
    </row>
    <row r="344" spans="1:13" s="39" customFormat="1" ht="12.95" customHeight="1" x14ac:dyDescent="0.25">
      <c r="A344" s="226"/>
      <c r="B344" s="29">
        <v>718</v>
      </c>
      <c r="C344" s="30">
        <v>4</v>
      </c>
      <c r="D344" s="42" t="s">
        <v>904</v>
      </c>
      <c r="E344" s="42" t="s">
        <v>905</v>
      </c>
      <c r="F344" s="42" t="s">
        <v>906</v>
      </c>
      <c r="G344" s="33" t="s">
        <v>12</v>
      </c>
      <c r="H344" s="34" t="s">
        <v>13</v>
      </c>
      <c r="I344" s="35">
        <v>0.92390000000000005</v>
      </c>
      <c r="J344" s="36">
        <v>199793.38</v>
      </c>
      <c r="K344" s="19">
        <f t="shared" si="5"/>
        <v>1198760.28</v>
      </c>
      <c r="L344" s="37">
        <v>99896.69</v>
      </c>
      <c r="M344" s="38"/>
    </row>
    <row r="345" spans="1:13" s="39" customFormat="1" ht="12.95" customHeight="1" x14ac:dyDescent="0.25">
      <c r="A345" s="226"/>
      <c r="B345" s="29">
        <v>738</v>
      </c>
      <c r="C345" s="30">
        <v>5</v>
      </c>
      <c r="D345" s="42" t="s">
        <v>907</v>
      </c>
      <c r="E345" s="42" t="s">
        <v>908</v>
      </c>
      <c r="F345" s="42" t="s">
        <v>909</v>
      </c>
      <c r="G345" s="33" t="s">
        <v>12</v>
      </c>
      <c r="H345" s="34" t="s">
        <v>13</v>
      </c>
      <c r="I345" s="35">
        <v>0.91359999999999997</v>
      </c>
      <c r="J345" s="36">
        <v>197566</v>
      </c>
      <c r="K345" s="19">
        <f t="shared" si="5"/>
        <v>1185396</v>
      </c>
      <c r="L345" s="37">
        <v>98783</v>
      </c>
      <c r="M345" s="38"/>
    </row>
    <row r="346" spans="1:13" s="39" customFormat="1" ht="12.95" customHeight="1" x14ac:dyDescent="0.25">
      <c r="A346" s="226"/>
      <c r="B346" s="29">
        <v>709</v>
      </c>
      <c r="C346" s="30">
        <v>6</v>
      </c>
      <c r="D346" s="32" t="s">
        <v>910</v>
      </c>
      <c r="E346" s="32" t="s">
        <v>911</v>
      </c>
      <c r="F346" s="32" t="s">
        <v>912</v>
      </c>
      <c r="G346" s="33" t="s">
        <v>12</v>
      </c>
      <c r="H346" s="34" t="s">
        <v>13</v>
      </c>
      <c r="I346" s="35">
        <v>0.93240000000000001</v>
      </c>
      <c r="J346" s="36">
        <v>201631.5</v>
      </c>
      <c r="K346" s="19">
        <f t="shared" si="5"/>
        <v>1209789</v>
      </c>
      <c r="L346" s="37">
        <v>100815.75</v>
      </c>
      <c r="M346" s="38"/>
    </row>
    <row r="347" spans="1:13" s="39" customFormat="1" ht="12.95" customHeight="1" x14ac:dyDescent="0.25">
      <c r="A347" s="226"/>
      <c r="B347" s="29">
        <v>705</v>
      </c>
      <c r="C347" s="30">
        <v>7</v>
      </c>
      <c r="D347" s="32" t="s">
        <v>913</v>
      </c>
      <c r="E347" s="32" t="s">
        <v>914</v>
      </c>
      <c r="F347" s="32" t="s">
        <v>915</v>
      </c>
      <c r="G347" s="33" t="s">
        <v>12</v>
      </c>
      <c r="H347" s="34" t="s">
        <v>13</v>
      </c>
      <c r="I347" s="35">
        <v>0.91839999999999999</v>
      </c>
      <c r="J347" s="36">
        <v>198604</v>
      </c>
      <c r="K347" s="19">
        <f t="shared" si="5"/>
        <v>1191624</v>
      </c>
      <c r="L347" s="37">
        <v>99302</v>
      </c>
      <c r="M347" s="38"/>
    </row>
    <row r="348" spans="1:13" s="39" customFormat="1" ht="12.95" customHeight="1" x14ac:dyDescent="0.25">
      <c r="A348" s="226"/>
      <c r="B348" s="29">
        <v>708</v>
      </c>
      <c r="C348" s="30">
        <v>8</v>
      </c>
      <c r="D348" s="32" t="s">
        <v>916</v>
      </c>
      <c r="E348" s="32" t="s">
        <v>917</v>
      </c>
      <c r="F348" s="32" t="s">
        <v>918</v>
      </c>
      <c r="G348" s="33" t="s">
        <v>12</v>
      </c>
      <c r="H348" s="34" t="s">
        <v>13</v>
      </c>
      <c r="I348" s="35">
        <v>0.91890000000000005</v>
      </c>
      <c r="J348" s="36">
        <v>198712.12</v>
      </c>
      <c r="K348" s="19">
        <f t="shared" si="5"/>
        <v>1192272.72</v>
      </c>
      <c r="L348" s="37">
        <v>99356.06</v>
      </c>
      <c r="M348" s="38"/>
    </row>
    <row r="349" spans="1:13" s="39" customFormat="1" ht="12.95" customHeight="1" x14ac:dyDescent="0.25">
      <c r="A349" s="226"/>
      <c r="B349" s="29">
        <v>727</v>
      </c>
      <c r="C349" s="30">
        <v>9</v>
      </c>
      <c r="D349" s="32" t="s">
        <v>919</v>
      </c>
      <c r="E349" s="32" t="s">
        <v>920</v>
      </c>
      <c r="F349" s="32" t="s">
        <v>921</v>
      </c>
      <c r="G349" s="33" t="s">
        <v>12</v>
      </c>
      <c r="H349" s="34" t="s">
        <v>13</v>
      </c>
      <c r="I349" s="35">
        <v>0.9244</v>
      </c>
      <c r="J349" s="36">
        <v>199901.5</v>
      </c>
      <c r="K349" s="19">
        <f t="shared" si="5"/>
        <v>1199409</v>
      </c>
      <c r="L349" s="37">
        <v>99950.75</v>
      </c>
      <c r="M349" s="38"/>
    </row>
    <row r="350" spans="1:13" s="39" customFormat="1" ht="12.95" customHeight="1" x14ac:dyDescent="0.25">
      <c r="A350" s="226"/>
      <c r="B350" s="29">
        <v>737</v>
      </c>
      <c r="C350" s="30">
        <v>10</v>
      </c>
      <c r="D350" s="32" t="s">
        <v>922</v>
      </c>
      <c r="E350" s="32" t="s">
        <v>923</v>
      </c>
      <c r="F350" s="32" t="s">
        <v>924</v>
      </c>
      <c r="G350" s="33" t="s">
        <v>12</v>
      </c>
      <c r="H350" s="34" t="s">
        <v>13</v>
      </c>
      <c r="I350" s="35">
        <v>0.91839999999999999</v>
      </c>
      <c r="J350" s="36">
        <v>198604</v>
      </c>
      <c r="K350" s="19">
        <f t="shared" si="5"/>
        <v>1191624</v>
      </c>
      <c r="L350" s="37">
        <v>99302</v>
      </c>
      <c r="M350" s="38"/>
    </row>
    <row r="351" spans="1:13" s="39" customFormat="1" ht="12.95" customHeight="1" x14ac:dyDescent="0.25">
      <c r="A351" s="226"/>
      <c r="B351" s="29">
        <v>726</v>
      </c>
      <c r="C351" s="30">
        <v>11</v>
      </c>
      <c r="D351" s="32" t="s">
        <v>925</v>
      </c>
      <c r="E351" s="32" t="s">
        <v>926</v>
      </c>
      <c r="F351" s="32" t="s">
        <v>927</v>
      </c>
      <c r="G351" s="33" t="s">
        <v>12</v>
      </c>
      <c r="H351" s="34" t="s">
        <v>13</v>
      </c>
      <c r="I351" s="35">
        <v>0.9264</v>
      </c>
      <c r="J351" s="36">
        <v>200334</v>
      </c>
      <c r="K351" s="19">
        <f t="shared" si="5"/>
        <v>1202004</v>
      </c>
      <c r="L351" s="37">
        <v>100167</v>
      </c>
      <c r="M351" s="38"/>
    </row>
    <row r="352" spans="1:13" s="39" customFormat="1" ht="12.95" customHeight="1" x14ac:dyDescent="0.25">
      <c r="A352" s="226"/>
      <c r="B352" s="29">
        <v>701</v>
      </c>
      <c r="C352" s="30">
        <v>12</v>
      </c>
      <c r="D352" s="32" t="s">
        <v>928</v>
      </c>
      <c r="E352" s="32" t="s">
        <v>929</v>
      </c>
      <c r="F352" s="32" t="s">
        <v>930</v>
      </c>
      <c r="G352" s="33" t="s">
        <v>12</v>
      </c>
      <c r="H352" s="34" t="s">
        <v>13</v>
      </c>
      <c r="I352" s="35">
        <v>0.90990000000000004</v>
      </c>
      <c r="J352" s="36">
        <v>196765.88</v>
      </c>
      <c r="K352" s="19">
        <f t="shared" si="5"/>
        <v>1180595.28</v>
      </c>
      <c r="L352" s="37">
        <v>98382.94</v>
      </c>
      <c r="M352" s="38"/>
    </row>
    <row r="353" spans="1:13" s="39" customFormat="1" ht="12.95" customHeight="1" x14ac:dyDescent="0.25">
      <c r="A353" s="226"/>
      <c r="B353" s="29">
        <v>734</v>
      </c>
      <c r="C353" s="30">
        <v>13</v>
      </c>
      <c r="D353" s="42" t="s">
        <v>931</v>
      </c>
      <c r="E353" s="42" t="s">
        <v>932</v>
      </c>
      <c r="F353" s="42" t="s">
        <v>933</v>
      </c>
      <c r="G353" s="33" t="s">
        <v>12</v>
      </c>
      <c r="H353" s="34" t="s">
        <v>13</v>
      </c>
      <c r="I353" s="35">
        <v>0.91890000000000005</v>
      </c>
      <c r="J353" s="36">
        <v>198712.12</v>
      </c>
      <c r="K353" s="19">
        <f t="shared" si="5"/>
        <v>1192272.72</v>
      </c>
      <c r="L353" s="37">
        <v>99356.06</v>
      </c>
      <c r="M353" s="38"/>
    </row>
    <row r="354" spans="1:13" s="39" customFormat="1" ht="12.95" customHeight="1" x14ac:dyDescent="0.25">
      <c r="A354" s="226"/>
      <c r="B354" s="29">
        <v>714</v>
      </c>
      <c r="C354" s="30">
        <v>14</v>
      </c>
      <c r="D354" s="32" t="s">
        <v>934</v>
      </c>
      <c r="E354" s="32" t="s">
        <v>935</v>
      </c>
      <c r="F354" s="32" t="s">
        <v>936</v>
      </c>
      <c r="G354" s="33" t="s">
        <v>12</v>
      </c>
      <c r="H354" s="34" t="s">
        <v>13</v>
      </c>
      <c r="I354" s="35">
        <v>0.92689999999999995</v>
      </c>
      <c r="J354" s="36">
        <v>200442.12</v>
      </c>
      <c r="K354" s="19">
        <f t="shared" si="5"/>
        <v>1202652.72</v>
      </c>
      <c r="L354" s="37">
        <v>100221.06</v>
      </c>
      <c r="M354" s="38"/>
    </row>
    <row r="355" spans="1:13" s="39" customFormat="1" ht="12.95" customHeight="1" x14ac:dyDescent="0.25">
      <c r="A355" s="226"/>
      <c r="B355" s="29">
        <v>704</v>
      </c>
      <c r="C355" s="30">
        <v>15</v>
      </c>
      <c r="D355" s="32" t="s">
        <v>937</v>
      </c>
      <c r="E355" s="32" t="s">
        <v>938</v>
      </c>
      <c r="F355" s="32" t="s">
        <v>939</v>
      </c>
      <c r="G355" s="33" t="s">
        <v>12</v>
      </c>
      <c r="H355" s="34" t="s">
        <v>13</v>
      </c>
      <c r="I355" s="35">
        <v>0.92490000000000006</v>
      </c>
      <c r="J355" s="36">
        <v>200009.62</v>
      </c>
      <c r="K355" s="19">
        <f t="shared" si="5"/>
        <v>1200057.72</v>
      </c>
      <c r="L355" s="37">
        <v>100004.81</v>
      </c>
      <c r="M355" s="38"/>
    </row>
    <row r="356" spans="1:13" s="39" customFormat="1" ht="12.95" customHeight="1" x14ac:dyDescent="0.25">
      <c r="A356" s="226"/>
      <c r="B356" s="29">
        <v>728</v>
      </c>
      <c r="C356" s="30">
        <v>16</v>
      </c>
      <c r="D356" s="32" t="s">
        <v>940</v>
      </c>
      <c r="E356" s="32" t="s">
        <v>941</v>
      </c>
      <c r="F356" s="32" t="s">
        <v>942</v>
      </c>
      <c r="G356" s="33" t="s">
        <v>12</v>
      </c>
      <c r="H356" s="34" t="s">
        <v>13</v>
      </c>
      <c r="I356" s="35">
        <v>0.9264</v>
      </c>
      <c r="J356" s="36">
        <v>200334</v>
      </c>
      <c r="K356" s="19">
        <f t="shared" si="5"/>
        <v>1202004</v>
      </c>
      <c r="L356" s="37">
        <v>100167</v>
      </c>
      <c r="M356" s="38"/>
    </row>
    <row r="357" spans="1:13" s="39" customFormat="1" ht="12.95" customHeight="1" x14ac:dyDescent="0.25">
      <c r="A357" s="226"/>
      <c r="B357" s="29">
        <v>715</v>
      </c>
      <c r="C357" s="30">
        <v>17</v>
      </c>
      <c r="D357" s="32" t="s">
        <v>943</v>
      </c>
      <c r="E357" s="32" t="s">
        <v>944</v>
      </c>
      <c r="F357" s="32" t="s">
        <v>945</v>
      </c>
      <c r="G357" s="33" t="s">
        <v>12</v>
      </c>
      <c r="H357" s="34" t="s">
        <v>13</v>
      </c>
      <c r="I357" s="35">
        <v>0.96440000000000003</v>
      </c>
      <c r="J357" s="36">
        <v>208551.5</v>
      </c>
      <c r="K357" s="19">
        <f t="shared" si="5"/>
        <v>1251309</v>
      </c>
      <c r="L357" s="37">
        <v>104275.75</v>
      </c>
      <c r="M357" s="38"/>
    </row>
    <row r="358" spans="1:13" s="39" customFormat="1" ht="12.95" customHeight="1" x14ac:dyDescent="0.25">
      <c r="A358" s="226"/>
      <c r="B358" s="29">
        <v>735</v>
      </c>
      <c r="C358" s="30">
        <v>18</v>
      </c>
      <c r="D358" s="32" t="s">
        <v>946</v>
      </c>
      <c r="E358" s="32" t="s">
        <v>947</v>
      </c>
      <c r="F358" s="32" t="s">
        <v>948</v>
      </c>
      <c r="G358" s="33" t="s">
        <v>12</v>
      </c>
      <c r="H358" s="34" t="s">
        <v>13</v>
      </c>
      <c r="I358" s="35">
        <v>0.91839999999999999</v>
      </c>
      <c r="J358" s="36">
        <v>198604</v>
      </c>
      <c r="K358" s="19">
        <f t="shared" si="5"/>
        <v>1191624</v>
      </c>
      <c r="L358" s="37">
        <v>99302</v>
      </c>
      <c r="M358" s="38"/>
    </row>
    <row r="359" spans="1:13" s="39" customFormat="1" ht="12.95" customHeight="1" x14ac:dyDescent="0.25">
      <c r="A359" s="226"/>
      <c r="B359" s="29">
        <v>722</v>
      </c>
      <c r="C359" s="30">
        <v>19</v>
      </c>
      <c r="D359" s="32" t="s">
        <v>949</v>
      </c>
      <c r="E359" s="32" t="s">
        <v>950</v>
      </c>
      <c r="F359" s="32" t="s">
        <v>903</v>
      </c>
      <c r="G359" s="33" t="s">
        <v>12</v>
      </c>
      <c r="H359" s="34" t="s">
        <v>13</v>
      </c>
      <c r="I359" s="35">
        <v>0.91839999999999999</v>
      </c>
      <c r="J359" s="36">
        <v>198604</v>
      </c>
      <c r="K359" s="19">
        <f t="shared" si="5"/>
        <v>1191624</v>
      </c>
      <c r="L359" s="37">
        <v>99302</v>
      </c>
      <c r="M359" s="38"/>
    </row>
    <row r="360" spans="1:13" s="39" customFormat="1" ht="12.95" customHeight="1" x14ac:dyDescent="0.25">
      <c r="A360" s="226"/>
      <c r="B360" s="29">
        <v>717</v>
      </c>
      <c r="C360" s="30">
        <v>20</v>
      </c>
      <c r="D360" s="32" t="s">
        <v>951</v>
      </c>
      <c r="E360" s="32" t="s">
        <v>952</v>
      </c>
      <c r="F360" s="32" t="s">
        <v>953</v>
      </c>
      <c r="G360" s="33" t="s">
        <v>12</v>
      </c>
      <c r="H360" s="34" t="s">
        <v>13</v>
      </c>
      <c r="I360" s="35">
        <v>0.91859999999999997</v>
      </c>
      <c r="J360" s="36">
        <v>198647.26</v>
      </c>
      <c r="K360" s="19">
        <f t="shared" si="5"/>
        <v>1191883.56</v>
      </c>
      <c r="L360" s="37">
        <v>99323.63</v>
      </c>
      <c r="M360" s="38"/>
    </row>
    <row r="361" spans="1:13" s="39" customFormat="1" ht="12.95" customHeight="1" x14ac:dyDescent="0.25">
      <c r="A361" s="226"/>
      <c r="B361" s="29">
        <v>703</v>
      </c>
      <c r="C361" s="30">
        <v>21</v>
      </c>
      <c r="D361" s="32" t="s">
        <v>954</v>
      </c>
      <c r="E361" s="32" t="s">
        <v>955</v>
      </c>
      <c r="F361" s="32" t="s">
        <v>956</v>
      </c>
      <c r="G361" s="33" t="s">
        <v>12</v>
      </c>
      <c r="H361" s="34" t="s">
        <v>13</v>
      </c>
      <c r="I361" s="35">
        <v>0.91839999999999999</v>
      </c>
      <c r="J361" s="36">
        <v>198604</v>
      </c>
      <c r="K361" s="19">
        <f t="shared" si="5"/>
        <v>1191624</v>
      </c>
      <c r="L361" s="37">
        <v>99302</v>
      </c>
      <c r="M361" s="38"/>
    </row>
    <row r="362" spans="1:13" s="39" customFormat="1" ht="12.95" customHeight="1" x14ac:dyDescent="0.25">
      <c r="A362" s="226"/>
      <c r="B362" s="29">
        <v>731</v>
      </c>
      <c r="C362" s="30">
        <v>22</v>
      </c>
      <c r="D362" s="32" t="s">
        <v>957</v>
      </c>
      <c r="E362" s="32" t="s">
        <v>958</v>
      </c>
      <c r="F362" s="32" t="s">
        <v>959</v>
      </c>
      <c r="G362" s="33" t="s">
        <v>12</v>
      </c>
      <c r="H362" s="34" t="s">
        <v>13</v>
      </c>
      <c r="I362" s="35">
        <v>0.57189999999999996</v>
      </c>
      <c r="J362" s="36">
        <v>166923.38</v>
      </c>
      <c r="K362" s="19">
        <f t="shared" si="5"/>
        <v>785290.28</v>
      </c>
      <c r="L362" s="37">
        <v>61836.69</v>
      </c>
      <c r="M362" s="38"/>
    </row>
    <row r="363" spans="1:13" s="39" customFormat="1" ht="12.95" customHeight="1" x14ac:dyDescent="0.25">
      <c r="A363" s="226"/>
      <c r="B363" s="29">
        <v>719</v>
      </c>
      <c r="C363" s="30">
        <v>23</v>
      </c>
      <c r="D363" s="42" t="s">
        <v>960</v>
      </c>
      <c r="E363" s="42" t="s">
        <v>961</v>
      </c>
      <c r="F363" s="42" t="s">
        <v>962</v>
      </c>
      <c r="G363" s="33" t="s">
        <v>12</v>
      </c>
      <c r="H363" s="34" t="s">
        <v>13</v>
      </c>
      <c r="I363" s="35">
        <v>0.91639999999999999</v>
      </c>
      <c r="J363" s="36">
        <v>198171.5</v>
      </c>
      <c r="K363" s="19">
        <f t="shared" si="5"/>
        <v>1189029</v>
      </c>
      <c r="L363" s="37">
        <v>99085.75</v>
      </c>
      <c r="M363" s="38"/>
    </row>
    <row r="364" spans="1:13" s="39" customFormat="1" ht="12.95" customHeight="1" x14ac:dyDescent="0.25">
      <c r="A364" s="226"/>
      <c r="B364" s="29">
        <v>721</v>
      </c>
      <c r="C364" s="30">
        <v>24</v>
      </c>
      <c r="D364" s="32" t="s">
        <v>963</v>
      </c>
      <c r="E364" s="32" t="s">
        <v>964</v>
      </c>
      <c r="F364" s="32" t="s">
        <v>965</v>
      </c>
      <c r="G364" s="33" t="s">
        <v>12</v>
      </c>
      <c r="H364" s="34" t="s">
        <v>13</v>
      </c>
      <c r="I364" s="35">
        <v>0.92490000000000006</v>
      </c>
      <c r="J364" s="36">
        <v>200009.62</v>
      </c>
      <c r="K364" s="19">
        <f t="shared" si="5"/>
        <v>1200057.72</v>
      </c>
      <c r="L364" s="37">
        <v>100004.81</v>
      </c>
      <c r="M364" s="38"/>
    </row>
    <row r="365" spans="1:13" s="39" customFormat="1" ht="12.95" customHeight="1" x14ac:dyDescent="0.25">
      <c r="A365" s="226"/>
      <c r="B365" s="29">
        <v>707</v>
      </c>
      <c r="C365" s="30">
        <v>25</v>
      </c>
      <c r="D365" s="32" t="s">
        <v>966</v>
      </c>
      <c r="E365" s="32" t="s">
        <v>967</v>
      </c>
      <c r="F365" s="32" t="s">
        <v>968</v>
      </c>
      <c r="G365" s="33" t="s">
        <v>12</v>
      </c>
      <c r="H365" s="34" t="s">
        <v>13</v>
      </c>
      <c r="I365" s="35">
        <v>0.92490000000000006</v>
      </c>
      <c r="J365" s="36">
        <v>200009.62</v>
      </c>
      <c r="K365" s="19">
        <f t="shared" si="5"/>
        <v>1200057.72</v>
      </c>
      <c r="L365" s="37">
        <v>100004.81</v>
      </c>
      <c r="M365" s="38"/>
    </row>
    <row r="366" spans="1:13" s="39" customFormat="1" ht="12.95" customHeight="1" x14ac:dyDescent="0.25">
      <c r="A366" s="226"/>
      <c r="B366" s="29">
        <v>700</v>
      </c>
      <c r="C366" s="30">
        <v>26</v>
      </c>
      <c r="D366" s="32" t="s">
        <v>969</v>
      </c>
      <c r="E366" s="32" t="s">
        <v>970</v>
      </c>
      <c r="F366" s="32" t="s">
        <v>971</v>
      </c>
      <c r="G366" s="33" t="s">
        <v>12</v>
      </c>
      <c r="H366" s="34" t="s">
        <v>13</v>
      </c>
      <c r="I366" s="35">
        <v>0.96440000000000003</v>
      </c>
      <c r="J366" s="36">
        <v>208551.5</v>
      </c>
      <c r="K366" s="19">
        <f t="shared" si="5"/>
        <v>1251309</v>
      </c>
      <c r="L366" s="37">
        <v>104275.75</v>
      </c>
      <c r="M366" s="38"/>
    </row>
    <row r="367" spans="1:13" s="39" customFormat="1" ht="12.95" customHeight="1" x14ac:dyDescent="0.25">
      <c r="A367" s="226"/>
      <c r="B367" s="29">
        <v>723</v>
      </c>
      <c r="C367" s="30">
        <v>27</v>
      </c>
      <c r="D367" s="42" t="s">
        <v>972</v>
      </c>
      <c r="E367" s="42" t="s">
        <v>973</v>
      </c>
      <c r="F367" s="42" t="s">
        <v>974</v>
      </c>
      <c r="G367" s="33" t="s">
        <v>12</v>
      </c>
      <c r="H367" s="34" t="s">
        <v>13</v>
      </c>
      <c r="I367" s="35">
        <v>0.91839999999999999</v>
      </c>
      <c r="J367" s="36">
        <v>198604</v>
      </c>
      <c r="K367" s="19">
        <f t="shared" si="5"/>
        <v>1191624</v>
      </c>
      <c r="L367" s="37">
        <v>99302</v>
      </c>
      <c r="M367" s="38"/>
    </row>
    <row r="368" spans="1:13" s="39" customFormat="1" ht="12.95" customHeight="1" x14ac:dyDescent="0.25">
      <c r="A368" s="226"/>
      <c r="B368" s="29">
        <v>729</v>
      </c>
      <c r="C368" s="30">
        <v>28</v>
      </c>
      <c r="D368" s="42" t="s">
        <v>975</v>
      </c>
      <c r="E368" s="42" t="s">
        <v>976</v>
      </c>
      <c r="F368" s="42" t="s">
        <v>977</v>
      </c>
      <c r="G368" s="33" t="s">
        <v>12</v>
      </c>
      <c r="H368" s="34" t="s">
        <v>13</v>
      </c>
      <c r="I368" s="35">
        <v>0.52439999999999998</v>
      </c>
      <c r="J368" s="36">
        <v>113401.5</v>
      </c>
      <c r="K368" s="19">
        <f t="shared" si="5"/>
        <v>680409</v>
      </c>
      <c r="L368" s="37">
        <v>56700.75</v>
      </c>
      <c r="M368" s="38"/>
    </row>
    <row r="369" spans="1:13" s="39" customFormat="1" ht="12.95" customHeight="1" x14ac:dyDescent="0.25">
      <c r="A369" s="226"/>
      <c r="B369" s="29">
        <v>702</v>
      </c>
      <c r="C369" s="30">
        <v>29</v>
      </c>
      <c r="D369" s="32" t="s">
        <v>978</v>
      </c>
      <c r="E369" s="32" t="s">
        <v>979</v>
      </c>
      <c r="F369" s="32" t="s">
        <v>980</v>
      </c>
      <c r="G369" s="33" t="s">
        <v>12</v>
      </c>
      <c r="H369" s="34" t="s">
        <v>13</v>
      </c>
      <c r="I369" s="35">
        <v>0.91890000000000005</v>
      </c>
      <c r="J369" s="36">
        <v>198712.12</v>
      </c>
      <c r="K369" s="19">
        <f t="shared" si="5"/>
        <v>1192272.72</v>
      </c>
      <c r="L369" s="37">
        <v>99356.06</v>
      </c>
      <c r="M369" s="38"/>
    </row>
    <row r="370" spans="1:13" s="39" customFormat="1" ht="12.95" customHeight="1" x14ac:dyDescent="0.25">
      <c r="A370" s="226"/>
      <c r="B370" s="29">
        <v>712</v>
      </c>
      <c r="C370" s="30">
        <v>30</v>
      </c>
      <c r="D370" s="32" t="s">
        <v>981</v>
      </c>
      <c r="E370" s="32" t="s">
        <v>982</v>
      </c>
      <c r="F370" s="32" t="s">
        <v>983</v>
      </c>
      <c r="G370" s="33" t="s">
        <v>12</v>
      </c>
      <c r="H370" s="34" t="s">
        <v>13</v>
      </c>
      <c r="I370" s="35">
        <v>0.93240000000000001</v>
      </c>
      <c r="J370" s="36">
        <v>201631.5</v>
      </c>
      <c r="K370" s="19">
        <f t="shared" si="5"/>
        <v>1209789</v>
      </c>
      <c r="L370" s="37">
        <v>100815.75</v>
      </c>
      <c r="M370" s="38"/>
    </row>
    <row r="371" spans="1:13" s="39" customFormat="1" ht="12.95" customHeight="1" x14ac:dyDescent="0.25">
      <c r="A371" s="226"/>
      <c r="B371" s="29">
        <v>716</v>
      </c>
      <c r="C371" s="30">
        <v>31</v>
      </c>
      <c r="D371" s="32" t="s">
        <v>984</v>
      </c>
      <c r="E371" s="32" t="s">
        <v>985</v>
      </c>
      <c r="F371" s="32" t="s">
        <v>986</v>
      </c>
      <c r="G371" s="33" t="s">
        <v>12</v>
      </c>
      <c r="H371" s="34" t="s">
        <v>13</v>
      </c>
      <c r="I371" s="35">
        <v>0.9264</v>
      </c>
      <c r="J371" s="36">
        <v>200334</v>
      </c>
      <c r="K371" s="19">
        <f t="shared" si="5"/>
        <v>1202004</v>
      </c>
      <c r="L371" s="37">
        <v>100167</v>
      </c>
      <c r="M371" s="38"/>
    </row>
    <row r="372" spans="1:13" s="39" customFormat="1" ht="12.95" customHeight="1" x14ac:dyDescent="0.25">
      <c r="A372" s="226"/>
      <c r="B372" s="29">
        <v>725</v>
      </c>
      <c r="C372" s="30">
        <v>32</v>
      </c>
      <c r="D372" s="32" t="s">
        <v>987</v>
      </c>
      <c r="E372" s="32" t="s">
        <v>988</v>
      </c>
      <c r="F372" s="32" t="s">
        <v>989</v>
      </c>
      <c r="G372" s="33" t="s">
        <v>12</v>
      </c>
      <c r="H372" s="34" t="s">
        <v>13</v>
      </c>
      <c r="I372" s="35">
        <v>0.91839999999999999</v>
      </c>
      <c r="J372" s="36">
        <v>198604</v>
      </c>
      <c r="K372" s="19">
        <f t="shared" si="5"/>
        <v>1191624</v>
      </c>
      <c r="L372" s="37">
        <v>99302</v>
      </c>
      <c r="M372" s="38"/>
    </row>
    <row r="373" spans="1:13" s="39" customFormat="1" ht="12.95" customHeight="1" x14ac:dyDescent="0.25">
      <c r="A373" s="226"/>
      <c r="B373" s="29">
        <v>720</v>
      </c>
      <c r="C373" s="30">
        <v>33</v>
      </c>
      <c r="D373" s="32" t="s">
        <v>990</v>
      </c>
      <c r="E373" s="32" t="s">
        <v>991</v>
      </c>
      <c r="F373" s="32" t="s">
        <v>992</v>
      </c>
      <c r="G373" s="33" t="s">
        <v>12</v>
      </c>
      <c r="H373" s="34" t="s">
        <v>13</v>
      </c>
      <c r="I373" s="35">
        <v>0.95609999999999995</v>
      </c>
      <c r="J373" s="36">
        <v>206756.62</v>
      </c>
      <c r="K373" s="19">
        <f t="shared" si="5"/>
        <v>1240539.72</v>
      </c>
      <c r="L373" s="37">
        <v>103378.31</v>
      </c>
      <c r="M373" s="38"/>
    </row>
    <row r="374" spans="1:13" s="39" customFormat="1" ht="12.95" customHeight="1" x14ac:dyDescent="0.25">
      <c r="A374" s="226"/>
      <c r="B374" s="29">
        <v>736</v>
      </c>
      <c r="C374" s="30">
        <v>34</v>
      </c>
      <c r="D374" s="32" t="s">
        <v>993</v>
      </c>
      <c r="E374" s="32" t="s">
        <v>994</v>
      </c>
      <c r="F374" s="32" t="s">
        <v>995</v>
      </c>
      <c r="G374" s="33" t="s">
        <v>12</v>
      </c>
      <c r="H374" s="34" t="s">
        <v>13</v>
      </c>
      <c r="I374" s="35">
        <v>0.9446</v>
      </c>
      <c r="J374" s="36">
        <v>204269.76</v>
      </c>
      <c r="K374" s="19">
        <f t="shared" si="5"/>
        <v>1225618.56</v>
      </c>
      <c r="L374" s="37">
        <v>102134.88</v>
      </c>
      <c r="M374" s="38"/>
    </row>
    <row r="375" spans="1:13" s="39" customFormat="1" ht="12.95" customHeight="1" x14ac:dyDescent="0.25">
      <c r="A375" s="227"/>
      <c r="B375" s="29">
        <v>711</v>
      </c>
      <c r="C375" s="30">
        <v>35</v>
      </c>
      <c r="D375" s="32" t="s">
        <v>996</v>
      </c>
      <c r="E375" s="32" t="s">
        <v>997</v>
      </c>
      <c r="F375" s="32" t="s">
        <v>998</v>
      </c>
      <c r="G375" s="33" t="s">
        <v>12</v>
      </c>
      <c r="H375" s="34" t="s">
        <v>13</v>
      </c>
      <c r="I375" s="35">
        <v>0.9264</v>
      </c>
      <c r="J375" s="36">
        <v>200334</v>
      </c>
      <c r="K375" s="19">
        <f t="shared" si="5"/>
        <v>1202004</v>
      </c>
      <c r="L375" s="37">
        <v>100167</v>
      </c>
      <c r="M375" s="38"/>
    </row>
    <row r="376" spans="1:13" s="39" customFormat="1" ht="12.95" customHeight="1" x14ac:dyDescent="0.25">
      <c r="A376" s="225" t="s">
        <v>999</v>
      </c>
      <c r="B376" s="29"/>
      <c r="C376" s="30"/>
      <c r="D376" s="31" t="s">
        <v>126</v>
      </c>
      <c r="E376" s="32"/>
      <c r="F376" s="32"/>
      <c r="G376" s="33"/>
      <c r="H376" s="34"/>
      <c r="I376" s="35"/>
      <c r="J376" s="36"/>
      <c r="K376" s="19"/>
      <c r="L376" s="37"/>
      <c r="M376" s="38"/>
    </row>
    <row r="377" spans="1:13" s="39" customFormat="1" ht="12.95" customHeight="1" x14ac:dyDescent="0.25">
      <c r="A377" s="226"/>
      <c r="B377" s="29">
        <v>4423</v>
      </c>
      <c r="C377" s="30">
        <v>1</v>
      </c>
      <c r="D377" s="32" t="s">
        <v>1000</v>
      </c>
      <c r="E377" s="32" t="s">
        <v>1001</v>
      </c>
      <c r="F377" s="32" t="s">
        <v>1002</v>
      </c>
      <c r="G377" s="33" t="s">
        <v>130</v>
      </c>
      <c r="H377" s="34" t="s">
        <v>13</v>
      </c>
      <c r="I377" s="35">
        <v>0.94499999999999995</v>
      </c>
      <c r="J377" s="36">
        <v>102186</v>
      </c>
      <c r="K377" s="19">
        <f t="shared" si="5"/>
        <v>613116</v>
      </c>
      <c r="L377" s="37">
        <v>51093</v>
      </c>
      <c r="M377" s="38"/>
    </row>
    <row r="378" spans="1:13" s="39" customFormat="1" ht="12.95" customHeight="1" x14ac:dyDescent="0.25">
      <c r="A378" s="226"/>
      <c r="B378" s="29">
        <v>4428</v>
      </c>
      <c r="C378" s="30">
        <v>2</v>
      </c>
      <c r="D378" s="32" t="s">
        <v>1003</v>
      </c>
      <c r="E378" s="32" t="s">
        <v>1004</v>
      </c>
      <c r="F378" s="32" t="s">
        <v>1005</v>
      </c>
      <c r="G378" s="33" t="s">
        <v>130</v>
      </c>
      <c r="H378" s="34" t="s">
        <v>13</v>
      </c>
      <c r="I378" s="35">
        <v>0.95420000000000005</v>
      </c>
      <c r="J378" s="36">
        <v>103180.82</v>
      </c>
      <c r="K378" s="19">
        <f t="shared" si="5"/>
        <v>619084.92000000004</v>
      </c>
      <c r="L378" s="37">
        <v>51590.41</v>
      </c>
      <c r="M378" s="38"/>
    </row>
    <row r="379" spans="1:13" s="39" customFormat="1" ht="12.95" customHeight="1" x14ac:dyDescent="0.25">
      <c r="A379" s="226"/>
      <c r="B379" s="29"/>
      <c r="C379" s="30"/>
      <c r="D379" s="49" t="s">
        <v>11</v>
      </c>
      <c r="E379" s="42"/>
      <c r="F379" s="42"/>
      <c r="G379" s="50"/>
      <c r="H379" s="34"/>
      <c r="I379" s="35"/>
      <c r="J379" s="36"/>
      <c r="K379" s="19"/>
      <c r="L379" s="37"/>
      <c r="M379" s="38"/>
    </row>
    <row r="380" spans="1:13" s="39" customFormat="1" ht="12.95" customHeight="1" x14ac:dyDescent="0.25">
      <c r="A380" s="226"/>
      <c r="B380" s="29">
        <v>4400</v>
      </c>
      <c r="C380" s="30">
        <v>1</v>
      </c>
      <c r="D380" s="32" t="s">
        <v>1006</v>
      </c>
      <c r="E380" s="32" t="s">
        <v>1007</v>
      </c>
      <c r="F380" s="32" t="s">
        <v>1008</v>
      </c>
      <c r="G380" s="50" t="s">
        <v>12</v>
      </c>
      <c r="H380" s="34" t="s">
        <v>13</v>
      </c>
      <c r="I380" s="35">
        <v>0.98219999999999996</v>
      </c>
      <c r="J380" s="36">
        <v>212400.76</v>
      </c>
      <c r="K380" s="19">
        <f t="shared" si="5"/>
        <v>1274404.56</v>
      </c>
      <c r="L380" s="37">
        <v>106200.38</v>
      </c>
      <c r="M380" s="58"/>
    </row>
    <row r="381" spans="1:13" s="39" customFormat="1" ht="12.95" customHeight="1" x14ac:dyDescent="0.25">
      <c r="A381" s="226"/>
      <c r="B381" s="29">
        <v>4430</v>
      </c>
      <c r="C381" s="30">
        <v>2</v>
      </c>
      <c r="D381" s="42" t="s">
        <v>1009</v>
      </c>
      <c r="E381" s="42" t="s">
        <v>1010</v>
      </c>
      <c r="F381" s="42" t="s">
        <v>1011</v>
      </c>
      <c r="G381" s="33" t="s">
        <v>12</v>
      </c>
      <c r="H381" s="34" t="s">
        <v>13</v>
      </c>
      <c r="I381" s="35">
        <v>0.75009999999999999</v>
      </c>
      <c r="J381" s="36">
        <v>162209.12</v>
      </c>
      <c r="K381" s="19">
        <f t="shared" si="5"/>
        <v>973254.72</v>
      </c>
      <c r="L381" s="37">
        <v>81104.56</v>
      </c>
      <c r="M381" s="38"/>
    </row>
    <row r="382" spans="1:13" s="39" customFormat="1" ht="12.95" customHeight="1" x14ac:dyDescent="0.25">
      <c r="A382" s="226"/>
      <c r="B382" s="43">
        <v>4414</v>
      </c>
      <c r="C382" s="30">
        <v>3</v>
      </c>
      <c r="D382" s="32" t="s">
        <v>1012</v>
      </c>
      <c r="E382" s="32" t="s">
        <v>1013</v>
      </c>
      <c r="F382" s="32" t="s">
        <v>1014</v>
      </c>
      <c r="G382" s="33" t="s">
        <v>12</v>
      </c>
      <c r="H382" s="34" t="s">
        <v>13</v>
      </c>
      <c r="I382" s="35">
        <v>0.95669999999999999</v>
      </c>
      <c r="J382" s="36">
        <v>206886.38</v>
      </c>
      <c r="K382" s="19">
        <f t="shared" si="5"/>
        <v>1241318.28</v>
      </c>
      <c r="L382" s="37">
        <v>103443.19</v>
      </c>
      <c r="M382" s="38"/>
    </row>
    <row r="383" spans="1:13" s="39" customFormat="1" ht="12.95" customHeight="1" x14ac:dyDescent="0.25">
      <c r="A383" s="226"/>
      <c r="B383" s="29">
        <v>4418</v>
      </c>
      <c r="C383" s="30">
        <v>4</v>
      </c>
      <c r="D383" s="32" t="s">
        <v>1015</v>
      </c>
      <c r="E383" s="32" t="s">
        <v>1016</v>
      </c>
      <c r="F383" s="32" t="s">
        <v>1017</v>
      </c>
      <c r="G383" s="33" t="s">
        <v>12</v>
      </c>
      <c r="H383" s="34" t="s">
        <v>13</v>
      </c>
      <c r="I383" s="35">
        <v>0.97699999999999998</v>
      </c>
      <c r="J383" s="36">
        <v>211276.26</v>
      </c>
      <c r="K383" s="19">
        <f t="shared" si="5"/>
        <v>1267657.56</v>
      </c>
      <c r="L383" s="37">
        <v>105638.13</v>
      </c>
      <c r="M383" s="38"/>
    </row>
    <row r="384" spans="1:13" s="39" customFormat="1" ht="12.95" customHeight="1" x14ac:dyDescent="0.25">
      <c r="A384" s="226"/>
      <c r="B384" s="29">
        <v>4420</v>
      </c>
      <c r="C384" s="30">
        <v>5</v>
      </c>
      <c r="D384" s="32" t="s">
        <v>1018</v>
      </c>
      <c r="E384" s="32" t="s">
        <v>1019</v>
      </c>
      <c r="F384" s="32" t="s">
        <v>1020</v>
      </c>
      <c r="G384" s="33" t="s">
        <v>12</v>
      </c>
      <c r="H384" s="34" t="s">
        <v>13</v>
      </c>
      <c r="I384" s="35">
        <v>0.94969999999999999</v>
      </c>
      <c r="J384" s="36">
        <v>205372.62</v>
      </c>
      <c r="K384" s="19">
        <f t="shared" si="5"/>
        <v>1232235.72</v>
      </c>
      <c r="L384" s="37">
        <v>102686.31</v>
      </c>
      <c r="M384" s="38"/>
    </row>
    <row r="385" spans="1:13" s="39" customFormat="1" ht="12.95" customHeight="1" x14ac:dyDescent="0.25">
      <c r="A385" s="226"/>
      <c r="B385" s="29">
        <v>4404</v>
      </c>
      <c r="C385" s="30">
        <v>6</v>
      </c>
      <c r="D385" s="32" t="s">
        <v>1021</v>
      </c>
      <c r="E385" s="32" t="s">
        <v>1022</v>
      </c>
      <c r="F385" s="32" t="s">
        <v>1023</v>
      </c>
      <c r="G385" s="33" t="s">
        <v>12</v>
      </c>
      <c r="H385" s="34" t="s">
        <v>13</v>
      </c>
      <c r="I385" s="35">
        <v>0.9919</v>
      </c>
      <c r="J385" s="36">
        <v>214498.38</v>
      </c>
      <c r="K385" s="19">
        <f t="shared" si="5"/>
        <v>1286990.28</v>
      </c>
      <c r="L385" s="37">
        <v>107249.19</v>
      </c>
      <c r="M385" s="38"/>
    </row>
    <row r="386" spans="1:13" s="39" customFormat="1" ht="12.95" customHeight="1" x14ac:dyDescent="0.25">
      <c r="A386" s="226"/>
      <c r="B386" s="29">
        <v>4407</v>
      </c>
      <c r="C386" s="30">
        <v>7</v>
      </c>
      <c r="D386" s="32" t="s">
        <v>1024</v>
      </c>
      <c r="E386" s="32" t="s">
        <v>1025</v>
      </c>
      <c r="F386" s="32" t="s">
        <v>1026</v>
      </c>
      <c r="G386" s="33" t="s">
        <v>12</v>
      </c>
      <c r="H386" s="34" t="s">
        <v>13</v>
      </c>
      <c r="I386" s="35">
        <v>0.96060000000000001</v>
      </c>
      <c r="J386" s="36">
        <v>207729.76</v>
      </c>
      <c r="K386" s="19">
        <f t="shared" si="5"/>
        <v>1246378.56</v>
      </c>
      <c r="L386" s="37">
        <v>103864.88</v>
      </c>
      <c r="M386" s="38"/>
    </row>
    <row r="387" spans="1:13" s="39" customFormat="1" ht="12.95" customHeight="1" x14ac:dyDescent="0.25">
      <c r="A387" s="226"/>
      <c r="B387" s="29">
        <v>4419</v>
      </c>
      <c r="C387" s="30">
        <v>8</v>
      </c>
      <c r="D387" s="32" t="s">
        <v>1027</v>
      </c>
      <c r="E387" s="32" t="s">
        <v>1028</v>
      </c>
      <c r="F387" s="32" t="s">
        <v>1029</v>
      </c>
      <c r="G387" s="33" t="s">
        <v>12</v>
      </c>
      <c r="H387" s="34" t="s">
        <v>13</v>
      </c>
      <c r="I387" s="35">
        <v>0.94750000000000001</v>
      </c>
      <c r="J387" s="36">
        <v>204896.88</v>
      </c>
      <c r="K387" s="19">
        <f t="shared" si="5"/>
        <v>1229381.28</v>
      </c>
      <c r="L387" s="37">
        <v>102448.44</v>
      </c>
      <c r="M387" s="38"/>
    </row>
    <row r="388" spans="1:13" s="39" customFormat="1" ht="12.95" customHeight="1" x14ac:dyDescent="0.25">
      <c r="A388" s="226"/>
      <c r="B388" s="29">
        <v>4421</v>
      </c>
      <c r="C388" s="30">
        <v>9</v>
      </c>
      <c r="D388" s="32" t="s">
        <v>1030</v>
      </c>
      <c r="E388" s="32" t="s">
        <v>1031</v>
      </c>
      <c r="F388" s="32" t="s">
        <v>1032</v>
      </c>
      <c r="G388" s="33" t="s">
        <v>12</v>
      </c>
      <c r="H388" s="34" t="s">
        <v>13</v>
      </c>
      <c r="I388" s="35">
        <v>0.96260000000000001</v>
      </c>
      <c r="J388" s="36">
        <v>208162.26</v>
      </c>
      <c r="K388" s="19">
        <f t="shared" si="5"/>
        <v>1248973.56</v>
      </c>
      <c r="L388" s="37">
        <v>104081.13</v>
      </c>
      <c r="M388" s="38"/>
    </row>
    <row r="389" spans="1:13" s="39" customFormat="1" ht="12.95" customHeight="1" x14ac:dyDescent="0.25">
      <c r="A389" s="226"/>
      <c r="B389" s="29">
        <v>4429</v>
      </c>
      <c r="C389" s="30">
        <v>10</v>
      </c>
      <c r="D389" s="32" t="s">
        <v>1033</v>
      </c>
      <c r="E389" s="32" t="s">
        <v>1034</v>
      </c>
      <c r="F389" s="32" t="s">
        <v>1035</v>
      </c>
      <c r="G389" s="33" t="s">
        <v>12</v>
      </c>
      <c r="H389" s="34" t="s">
        <v>13</v>
      </c>
      <c r="I389" s="35">
        <v>0.95960000000000001</v>
      </c>
      <c r="J389" s="36">
        <v>207513.5</v>
      </c>
      <c r="K389" s="19">
        <f t="shared" si="5"/>
        <v>1245081</v>
      </c>
      <c r="L389" s="37">
        <v>103756.75</v>
      </c>
      <c r="M389" s="38"/>
    </row>
    <row r="390" spans="1:13" s="39" customFormat="1" ht="12.95" customHeight="1" x14ac:dyDescent="0.25">
      <c r="A390" s="226"/>
      <c r="B390" s="29">
        <v>4408</v>
      </c>
      <c r="C390" s="30">
        <v>11</v>
      </c>
      <c r="D390" s="32" t="s">
        <v>1036</v>
      </c>
      <c r="E390" s="32" t="s">
        <v>1037</v>
      </c>
      <c r="F390" s="32" t="s">
        <v>1038</v>
      </c>
      <c r="G390" s="33" t="s">
        <v>12</v>
      </c>
      <c r="H390" s="34" t="s">
        <v>13</v>
      </c>
      <c r="I390" s="35">
        <v>0.96399999999999997</v>
      </c>
      <c r="J390" s="36">
        <v>208465</v>
      </c>
      <c r="K390" s="19">
        <f t="shared" si="5"/>
        <v>1250790</v>
      </c>
      <c r="L390" s="37">
        <v>104232.5</v>
      </c>
      <c r="M390" s="38"/>
    </row>
    <row r="391" spans="1:13" s="39" customFormat="1" ht="12.95" customHeight="1" x14ac:dyDescent="0.25">
      <c r="A391" s="226"/>
      <c r="B391" s="29">
        <v>4424</v>
      </c>
      <c r="C391" s="30">
        <v>12</v>
      </c>
      <c r="D391" s="32" t="s">
        <v>1039</v>
      </c>
      <c r="E391" s="32" t="s">
        <v>1040</v>
      </c>
      <c r="F391" s="32" t="s">
        <v>1041</v>
      </c>
      <c r="G391" s="33" t="s">
        <v>12</v>
      </c>
      <c r="H391" s="34" t="s">
        <v>13</v>
      </c>
      <c r="I391" s="35">
        <v>0.95830000000000004</v>
      </c>
      <c r="J391" s="36">
        <v>207232.38</v>
      </c>
      <c r="K391" s="19">
        <f t="shared" si="5"/>
        <v>1243394.28</v>
      </c>
      <c r="L391" s="37">
        <v>103616.19</v>
      </c>
      <c r="M391" s="38"/>
    </row>
    <row r="392" spans="1:13" s="39" customFormat="1" ht="12.95" customHeight="1" x14ac:dyDescent="0.25">
      <c r="A392" s="226"/>
      <c r="B392" s="29">
        <v>4402</v>
      </c>
      <c r="C392" s="30">
        <v>13</v>
      </c>
      <c r="D392" s="42" t="s">
        <v>1042</v>
      </c>
      <c r="E392" s="42" t="s">
        <v>1043</v>
      </c>
      <c r="F392" s="42" t="s">
        <v>1044</v>
      </c>
      <c r="G392" s="33" t="s">
        <v>12</v>
      </c>
      <c r="H392" s="34" t="s">
        <v>13</v>
      </c>
      <c r="I392" s="35">
        <v>0.96870000000000001</v>
      </c>
      <c r="J392" s="36">
        <v>209481.38</v>
      </c>
      <c r="K392" s="19">
        <f t="shared" si="5"/>
        <v>1256888.28</v>
      </c>
      <c r="L392" s="37">
        <v>104740.69</v>
      </c>
      <c r="M392" s="38"/>
    </row>
    <row r="393" spans="1:13" s="39" customFormat="1" ht="12.95" customHeight="1" x14ac:dyDescent="0.25">
      <c r="A393" s="226"/>
      <c r="B393" s="29">
        <v>4409</v>
      </c>
      <c r="C393" s="30">
        <v>14</v>
      </c>
      <c r="D393" s="32" t="s">
        <v>1045</v>
      </c>
      <c r="E393" s="32" t="s">
        <v>1046</v>
      </c>
      <c r="F393" s="32" t="s">
        <v>1047</v>
      </c>
      <c r="G393" s="33" t="s">
        <v>12</v>
      </c>
      <c r="H393" s="34" t="s">
        <v>13</v>
      </c>
      <c r="I393" s="35">
        <v>0.96819999999999995</v>
      </c>
      <c r="J393" s="36">
        <v>209373.26</v>
      </c>
      <c r="K393" s="19">
        <f t="shared" ref="K393:K455" si="6">ROUND(J393+L393*10,2)</f>
        <v>1256239.56</v>
      </c>
      <c r="L393" s="37">
        <v>104686.63</v>
      </c>
      <c r="M393" s="38"/>
    </row>
    <row r="394" spans="1:13" s="39" customFormat="1" ht="12.95" customHeight="1" x14ac:dyDescent="0.25">
      <c r="A394" s="226"/>
      <c r="B394" s="29">
        <v>4427</v>
      </c>
      <c r="C394" s="30">
        <v>15</v>
      </c>
      <c r="D394" s="42" t="s">
        <v>1048</v>
      </c>
      <c r="E394" s="42" t="s">
        <v>1049</v>
      </c>
      <c r="F394" s="42" t="s">
        <v>1050</v>
      </c>
      <c r="G394" s="33" t="s">
        <v>12</v>
      </c>
      <c r="H394" s="34" t="s">
        <v>13</v>
      </c>
      <c r="I394" s="35">
        <v>0.97089999999999999</v>
      </c>
      <c r="J394" s="36">
        <v>209957.12</v>
      </c>
      <c r="K394" s="19">
        <f t="shared" si="6"/>
        <v>1259742.72</v>
      </c>
      <c r="L394" s="37">
        <v>104978.56</v>
      </c>
      <c r="M394" s="38"/>
    </row>
    <row r="395" spans="1:13" s="39" customFormat="1" ht="12.95" customHeight="1" x14ac:dyDescent="0.25">
      <c r="A395" s="226"/>
      <c r="B395" s="29">
        <v>4413</v>
      </c>
      <c r="C395" s="30">
        <v>16</v>
      </c>
      <c r="D395" s="32" t="s">
        <v>1051</v>
      </c>
      <c r="E395" s="32" t="s">
        <v>1052</v>
      </c>
      <c r="F395" s="32" t="s">
        <v>1053</v>
      </c>
      <c r="G395" s="33" t="s">
        <v>12</v>
      </c>
      <c r="H395" s="34" t="s">
        <v>13</v>
      </c>
      <c r="I395" s="35">
        <v>0.97189999999999999</v>
      </c>
      <c r="J395" s="36">
        <v>210173.38</v>
      </c>
      <c r="K395" s="19">
        <f t="shared" si="6"/>
        <v>1261040.28</v>
      </c>
      <c r="L395" s="37">
        <v>105086.69</v>
      </c>
      <c r="M395" s="38"/>
    </row>
    <row r="396" spans="1:13" s="39" customFormat="1" ht="12.95" customHeight="1" x14ac:dyDescent="0.25">
      <c r="A396" s="226"/>
      <c r="B396" s="29">
        <v>4422</v>
      </c>
      <c r="C396" s="30">
        <v>17</v>
      </c>
      <c r="D396" s="32" t="s">
        <v>1054</v>
      </c>
      <c r="E396" s="32" t="s">
        <v>1055</v>
      </c>
      <c r="F396" s="32" t="s">
        <v>1056</v>
      </c>
      <c r="G396" s="33" t="s">
        <v>12</v>
      </c>
      <c r="H396" s="34" t="s">
        <v>13</v>
      </c>
      <c r="I396" s="35">
        <v>0.95989999999999998</v>
      </c>
      <c r="J396" s="36">
        <v>207578.38</v>
      </c>
      <c r="K396" s="19">
        <f t="shared" si="6"/>
        <v>1245470.28</v>
      </c>
      <c r="L396" s="37">
        <v>103789.19</v>
      </c>
      <c r="M396" s="38"/>
    </row>
    <row r="397" spans="1:13" s="39" customFormat="1" ht="12.95" customHeight="1" x14ac:dyDescent="0.25">
      <c r="A397" s="226"/>
      <c r="B397" s="29">
        <v>4425</v>
      </c>
      <c r="C397" s="30">
        <v>18</v>
      </c>
      <c r="D397" s="59" t="s">
        <v>4979</v>
      </c>
      <c r="E397" s="59" t="s">
        <v>5593</v>
      </c>
      <c r="F397" s="59" t="s">
        <v>5594</v>
      </c>
      <c r="G397" s="33" t="s">
        <v>12</v>
      </c>
      <c r="H397" s="34" t="s">
        <v>13</v>
      </c>
      <c r="I397" s="35">
        <v>0.30969999999999998</v>
      </c>
      <c r="J397" s="36">
        <v>33486.31</v>
      </c>
      <c r="K397" s="19">
        <f t="shared" si="6"/>
        <v>368349.41</v>
      </c>
      <c r="L397" s="37">
        <v>33486.31</v>
      </c>
      <c r="M397" s="38"/>
    </row>
    <row r="398" spans="1:13" s="39" customFormat="1" ht="12.95" customHeight="1" x14ac:dyDescent="0.25">
      <c r="A398" s="226"/>
      <c r="B398" s="29">
        <v>4401</v>
      </c>
      <c r="C398" s="30">
        <v>19</v>
      </c>
      <c r="D398" s="32" t="s">
        <v>1057</v>
      </c>
      <c r="E398" s="32" t="s">
        <v>1058</v>
      </c>
      <c r="F398" s="32" t="s">
        <v>1059</v>
      </c>
      <c r="G398" s="33" t="s">
        <v>12</v>
      </c>
      <c r="H398" s="34" t="s">
        <v>13</v>
      </c>
      <c r="I398" s="35">
        <v>0.97360000000000002</v>
      </c>
      <c r="J398" s="36">
        <v>210541</v>
      </c>
      <c r="K398" s="19">
        <f t="shared" si="6"/>
        <v>1263246</v>
      </c>
      <c r="L398" s="37">
        <v>105270.5</v>
      </c>
      <c r="M398" s="38"/>
    </row>
    <row r="399" spans="1:13" s="39" customFormat="1" ht="12.95" customHeight="1" x14ac:dyDescent="0.25">
      <c r="A399" s="226"/>
      <c r="B399" s="29">
        <v>4416</v>
      </c>
      <c r="C399" s="30">
        <v>20</v>
      </c>
      <c r="D399" s="32" t="s">
        <v>1060</v>
      </c>
      <c r="E399" s="32" t="s">
        <v>1061</v>
      </c>
      <c r="F399" s="32" t="s">
        <v>1062</v>
      </c>
      <c r="G399" s="33" t="s">
        <v>12</v>
      </c>
      <c r="H399" s="34" t="s">
        <v>13</v>
      </c>
      <c r="I399" s="35">
        <v>0.36199999999999999</v>
      </c>
      <c r="J399" s="36">
        <v>78282.5</v>
      </c>
      <c r="K399" s="19">
        <f t="shared" si="6"/>
        <v>469695</v>
      </c>
      <c r="L399" s="37">
        <v>39141.25</v>
      </c>
      <c r="M399" s="38"/>
    </row>
    <row r="400" spans="1:13" s="39" customFormat="1" ht="12.95" customHeight="1" x14ac:dyDescent="0.25">
      <c r="A400" s="226"/>
      <c r="B400" s="29">
        <v>4405</v>
      </c>
      <c r="C400" s="30">
        <v>21</v>
      </c>
      <c r="D400" s="32" t="s">
        <v>1063</v>
      </c>
      <c r="E400" s="32" t="s">
        <v>1064</v>
      </c>
      <c r="F400" s="32" t="s">
        <v>1065</v>
      </c>
      <c r="G400" s="33" t="s">
        <v>12</v>
      </c>
      <c r="H400" s="34" t="s">
        <v>13</v>
      </c>
      <c r="I400" s="35">
        <v>0.95250000000000001</v>
      </c>
      <c r="J400" s="36">
        <v>205978.12</v>
      </c>
      <c r="K400" s="19">
        <f t="shared" si="6"/>
        <v>1235868.72</v>
      </c>
      <c r="L400" s="37">
        <v>102989.06</v>
      </c>
      <c r="M400" s="38"/>
    </row>
    <row r="401" spans="1:13" s="39" customFormat="1" ht="12.95" customHeight="1" x14ac:dyDescent="0.25">
      <c r="A401" s="226"/>
      <c r="B401" s="29"/>
      <c r="C401" s="30"/>
      <c r="D401" s="49" t="s">
        <v>47</v>
      </c>
      <c r="E401" s="42"/>
      <c r="F401" s="42"/>
      <c r="G401" s="33"/>
      <c r="H401" s="34"/>
      <c r="I401" s="35"/>
      <c r="J401" s="36"/>
      <c r="K401" s="19"/>
      <c r="L401" s="37"/>
      <c r="M401" s="38"/>
    </row>
    <row r="402" spans="1:13" s="39" customFormat="1" ht="12.95" customHeight="1" x14ac:dyDescent="0.25">
      <c r="A402" s="227"/>
      <c r="B402" s="29">
        <v>4403</v>
      </c>
      <c r="C402" s="30">
        <v>1</v>
      </c>
      <c r="D402" s="32" t="s">
        <v>1066</v>
      </c>
      <c r="E402" s="32" t="s">
        <v>1067</v>
      </c>
      <c r="F402" s="32" t="s">
        <v>1068</v>
      </c>
      <c r="G402" s="33" t="s">
        <v>51</v>
      </c>
      <c r="H402" s="34" t="s">
        <v>13</v>
      </c>
      <c r="I402" s="35">
        <v>0.9718</v>
      </c>
      <c r="J402" s="36">
        <v>332938.68</v>
      </c>
      <c r="K402" s="19">
        <f t="shared" si="6"/>
        <v>1997632.08</v>
      </c>
      <c r="L402" s="37">
        <v>166469.34</v>
      </c>
      <c r="M402" s="38"/>
    </row>
    <row r="403" spans="1:13" s="39" customFormat="1" ht="12.95" customHeight="1" x14ac:dyDescent="0.25">
      <c r="A403" s="225" t="s">
        <v>1069</v>
      </c>
      <c r="B403" s="29"/>
      <c r="C403" s="30"/>
      <c r="D403" s="31" t="s">
        <v>126</v>
      </c>
      <c r="E403" s="32"/>
      <c r="F403" s="32"/>
      <c r="G403" s="33"/>
      <c r="H403" s="34"/>
      <c r="I403" s="35"/>
      <c r="J403" s="36"/>
      <c r="K403" s="19"/>
      <c r="L403" s="37"/>
      <c r="M403" s="38"/>
    </row>
    <row r="404" spans="1:13" s="39" customFormat="1" ht="12.95" customHeight="1" x14ac:dyDescent="0.25">
      <c r="A404" s="226"/>
      <c r="B404" s="29">
        <v>807</v>
      </c>
      <c r="C404" s="30">
        <v>1</v>
      </c>
      <c r="D404" s="32" t="s">
        <v>1070</v>
      </c>
      <c r="E404" s="32" t="s">
        <v>1071</v>
      </c>
      <c r="F404" s="32" t="s">
        <v>1072</v>
      </c>
      <c r="G404" s="33" t="s">
        <v>130</v>
      </c>
      <c r="H404" s="34" t="s">
        <v>13</v>
      </c>
      <c r="I404" s="35">
        <v>0.92579999999999996</v>
      </c>
      <c r="J404" s="36">
        <v>100109.84</v>
      </c>
      <c r="K404" s="19">
        <f t="shared" si="6"/>
        <v>600659.04</v>
      </c>
      <c r="L404" s="37">
        <v>50054.92</v>
      </c>
      <c r="M404" s="38"/>
    </row>
    <row r="405" spans="1:13" s="39" customFormat="1" ht="12.95" customHeight="1" x14ac:dyDescent="0.25">
      <c r="A405" s="226"/>
      <c r="B405" s="29">
        <v>816</v>
      </c>
      <c r="C405" s="30">
        <v>2</v>
      </c>
      <c r="D405" s="32" t="s">
        <v>1073</v>
      </c>
      <c r="E405" s="32" t="s">
        <v>1074</v>
      </c>
      <c r="F405" s="32" t="s">
        <v>1075</v>
      </c>
      <c r="G405" s="33" t="s">
        <v>130</v>
      </c>
      <c r="H405" s="34" t="s">
        <v>13</v>
      </c>
      <c r="I405" s="35">
        <v>0.93279999999999996</v>
      </c>
      <c r="J405" s="36">
        <v>100866.78</v>
      </c>
      <c r="K405" s="19">
        <f t="shared" si="6"/>
        <v>605200.68000000005</v>
      </c>
      <c r="L405" s="37">
        <v>50433.39</v>
      </c>
      <c r="M405" s="38"/>
    </row>
    <row r="406" spans="1:13" s="39" customFormat="1" ht="12.95" customHeight="1" x14ac:dyDescent="0.25">
      <c r="A406" s="226"/>
      <c r="B406" s="29">
        <v>813</v>
      </c>
      <c r="C406" s="30">
        <v>3</v>
      </c>
      <c r="D406" s="42" t="s">
        <v>1076</v>
      </c>
      <c r="E406" s="42" t="s">
        <v>1077</v>
      </c>
      <c r="F406" s="42" t="s">
        <v>1078</v>
      </c>
      <c r="G406" s="27" t="s">
        <v>130</v>
      </c>
      <c r="H406" s="34" t="s">
        <v>13</v>
      </c>
      <c r="I406" s="35">
        <v>0.92210000000000003</v>
      </c>
      <c r="J406" s="36">
        <v>99709.74</v>
      </c>
      <c r="K406" s="19">
        <f t="shared" si="6"/>
        <v>598258.43999999994</v>
      </c>
      <c r="L406" s="37">
        <v>49854.87</v>
      </c>
      <c r="M406" s="38"/>
    </row>
    <row r="407" spans="1:13" s="39" customFormat="1" ht="12.95" customHeight="1" x14ac:dyDescent="0.25">
      <c r="A407" s="226"/>
      <c r="B407" s="29">
        <v>824</v>
      </c>
      <c r="C407" s="30">
        <v>4</v>
      </c>
      <c r="D407" s="59" t="s">
        <v>1079</v>
      </c>
      <c r="E407" s="59" t="s">
        <v>1080</v>
      </c>
      <c r="F407" s="59" t="s">
        <v>1081</v>
      </c>
      <c r="G407" s="27" t="s">
        <v>130</v>
      </c>
      <c r="H407" s="34" t="s">
        <v>13</v>
      </c>
      <c r="I407" s="35">
        <v>0.91679999999999995</v>
      </c>
      <c r="J407" s="36">
        <v>99136.639999999999</v>
      </c>
      <c r="K407" s="19">
        <f t="shared" si="6"/>
        <v>594819.83999999997</v>
      </c>
      <c r="L407" s="37">
        <v>49568.32</v>
      </c>
      <c r="M407" s="38"/>
    </row>
    <row r="408" spans="1:13" s="39" customFormat="1" ht="12.95" customHeight="1" x14ac:dyDescent="0.25">
      <c r="A408" s="226"/>
      <c r="B408" s="29">
        <v>827</v>
      </c>
      <c r="C408" s="30">
        <v>5</v>
      </c>
      <c r="D408" s="53" t="s">
        <v>387</v>
      </c>
      <c r="E408" s="53" t="s">
        <v>5595</v>
      </c>
      <c r="F408" s="53" t="s">
        <v>5596</v>
      </c>
      <c r="G408" s="27" t="s">
        <v>130</v>
      </c>
      <c r="H408" s="34" t="s">
        <v>13</v>
      </c>
      <c r="I408" s="35">
        <v>0.3206</v>
      </c>
      <c r="J408" s="36">
        <v>34667.54</v>
      </c>
      <c r="K408" s="19">
        <f t="shared" si="6"/>
        <v>208005.24</v>
      </c>
      <c r="L408" s="37">
        <v>17333.77</v>
      </c>
      <c r="M408" s="38"/>
    </row>
    <row r="409" spans="1:13" s="39" customFormat="1" ht="12.95" customHeight="1" x14ac:dyDescent="0.25">
      <c r="A409" s="226"/>
      <c r="B409" s="29">
        <v>821</v>
      </c>
      <c r="C409" s="30">
        <v>6</v>
      </c>
      <c r="D409" s="32" t="s">
        <v>1082</v>
      </c>
      <c r="E409" s="32" t="s">
        <v>1083</v>
      </c>
      <c r="F409" s="32" t="s">
        <v>1084</v>
      </c>
      <c r="G409" s="27" t="s">
        <v>130</v>
      </c>
      <c r="H409" s="34" t="s">
        <v>13</v>
      </c>
      <c r="I409" s="35">
        <v>0.91679999999999995</v>
      </c>
      <c r="J409" s="36">
        <v>148697.32</v>
      </c>
      <c r="K409" s="19">
        <f t="shared" si="6"/>
        <v>644380.52</v>
      </c>
      <c r="L409" s="37">
        <v>49568.32</v>
      </c>
      <c r="M409" s="38"/>
    </row>
    <row r="410" spans="1:13" s="39" customFormat="1" ht="12.95" customHeight="1" x14ac:dyDescent="0.25">
      <c r="A410" s="226"/>
      <c r="B410" s="29"/>
      <c r="C410" s="30"/>
      <c r="D410" s="31" t="s">
        <v>11</v>
      </c>
      <c r="E410" s="32"/>
      <c r="F410" s="32"/>
      <c r="G410" s="33"/>
      <c r="H410" s="34"/>
      <c r="I410" s="35"/>
      <c r="J410" s="36"/>
      <c r="K410" s="19"/>
      <c r="L410" s="37"/>
      <c r="M410" s="38"/>
    </row>
    <row r="411" spans="1:13" s="39" customFormat="1" ht="12.95" customHeight="1" x14ac:dyDescent="0.25">
      <c r="A411" s="226"/>
      <c r="B411" s="29">
        <v>805</v>
      </c>
      <c r="C411" s="30">
        <v>1</v>
      </c>
      <c r="D411" s="32" t="s">
        <v>1085</v>
      </c>
      <c r="E411" s="32" t="s">
        <v>1086</v>
      </c>
      <c r="F411" s="32" t="s">
        <v>1087</v>
      </c>
      <c r="G411" s="50" t="s">
        <v>12</v>
      </c>
      <c r="H411" s="34" t="s">
        <v>13</v>
      </c>
      <c r="I411" s="35">
        <v>0.90539999999999998</v>
      </c>
      <c r="J411" s="36">
        <v>195792.76</v>
      </c>
      <c r="K411" s="19">
        <f t="shared" si="6"/>
        <v>1174756.56</v>
      </c>
      <c r="L411" s="37">
        <v>97896.38</v>
      </c>
      <c r="M411" s="38"/>
    </row>
    <row r="412" spans="1:13" s="39" customFormat="1" ht="12.95" customHeight="1" x14ac:dyDescent="0.25">
      <c r="A412" s="226"/>
      <c r="B412" s="29">
        <v>809</v>
      </c>
      <c r="C412" s="30">
        <v>2</v>
      </c>
      <c r="D412" s="32" t="s">
        <v>1090</v>
      </c>
      <c r="E412" s="32" t="s">
        <v>1091</v>
      </c>
      <c r="F412" s="32" t="s">
        <v>1092</v>
      </c>
      <c r="G412" s="33" t="s">
        <v>12</v>
      </c>
      <c r="H412" s="34" t="s">
        <v>13</v>
      </c>
      <c r="I412" s="35">
        <v>0.92959999999999998</v>
      </c>
      <c r="J412" s="36">
        <v>201026</v>
      </c>
      <c r="K412" s="19">
        <f t="shared" si="6"/>
        <v>1206156</v>
      </c>
      <c r="L412" s="37">
        <v>100513</v>
      </c>
      <c r="M412" s="38"/>
    </row>
    <row r="413" spans="1:13" s="39" customFormat="1" ht="12.95" customHeight="1" x14ac:dyDescent="0.25">
      <c r="A413" s="226"/>
      <c r="B413" s="29">
        <v>812</v>
      </c>
      <c r="C413" s="30">
        <v>3</v>
      </c>
      <c r="D413" s="32" t="s">
        <v>1093</v>
      </c>
      <c r="E413" s="32" t="s">
        <v>1094</v>
      </c>
      <c r="F413" s="32" t="s">
        <v>1095</v>
      </c>
      <c r="G413" s="33" t="s">
        <v>12</v>
      </c>
      <c r="H413" s="34" t="s">
        <v>13</v>
      </c>
      <c r="I413" s="35">
        <v>0.93120000000000003</v>
      </c>
      <c r="J413" s="36">
        <v>201372</v>
      </c>
      <c r="K413" s="19">
        <f t="shared" si="6"/>
        <v>1208232</v>
      </c>
      <c r="L413" s="37">
        <v>100686</v>
      </c>
      <c r="M413" s="38"/>
    </row>
    <row r="414" spans="1:13" s="39" customFormat="1" ht="12.95" customHeight="1" x14ac:dyDescent="0.25">
      <c r="A414" s="226"/>
      <c r="B414" s="29">
        <v>802</v>
      </c>
      <c r="C414" s="30">
        <v>4</v>
      </c>
      <c r="D414" s="42" t="s">
        <v>1096</v>
      </c>
      <c r="E414" s="42" t="s">
        <v>1097</v>
      </c>
      <c r="F414" s="42" t="s">
        <v>1098</v>
      </c>
      <c r="G414" s="33" t="s">
        <v>12</v>
      </c>
      <c r="H414" s="34" t="s">
        <v>13</v>
      </c>
      <c r="I414" s="35">
        <v>0.33200000000000002</v>
      </c>
      <c r="J414" s="36">
        <v>136670</v>
      </c>
      <c r="K414" s="19">
        <f t="shared" si="6"/>
        <v>495645</v>
      </c>
      <c r="L414" s="37">
        <v>35897.5</v>
      </c>
      <c r="M414" s="38"/>
    </row>
    <row r="415" spans="1:13" s="39" customFormat="1" ht="12.95" customHeight="1" x14ac:dyDescent="0.25">
      <c r="A415" s="226"/>
      <c r="B415" s="29">
        <v>800</v>
      </c>
      <c r="C415" s="30">
        <v>5</v>
      </c>
      <c r="D415" s="42" t="s">
        <v>1099</v>
      </c>
      <c r="E415" s="42" t="s">
        <v>1100</v>
      </c>
      <c r="F415" s="42" t="s">
        <v>1101</v>
      </c>
      <c r="G415" s="33" t="s">
        <v>12</v>
      </c>
      <c r="H415" s="34" t="s">
        <v>13</v>
      </c>
      <c r="I415" s="35">
        <v>0.80600000000000005</v>
      </c>
      <c r="J415" s="36">
        <v>174297.5</v>
      </c>
      <c r="K415" s="19">
        <f t="shared" si="6"/>
        <v>1045785</v>
      </c>
      <c r="L415" s="37">
        <v>87148.75</v>
      </c>
      <c r="M415" s="38"/>
    </row>
    <row r="416" spans="1:13" s="39" customFormat="1" ht="12.95" customHeight="1" x14ac:dyDescent="0.25">
      <c r="A416" s="226"/>
      <c r="B416" s="29">
        <v>808</v>
      </c>
      <c r="C416" s="30">
        <v>6</v>
      </c>
      <c r="D416" s="32" t="s">
        <v>1102</v>
      </c>
      <c r="E416" s="32" t="s">
        <v>1103</v>
      </c>
      <c r="F416" s="32" t="s">
        <v>1104</v>
      </c>
      <c r="G416" s="33" t="s">
        <v>12</v>
      </c>
      <c r="H416" s="34" t="s">
        <v>13</v>
      </c>
      <c r="I416" s="35">
        <v>0.94259999999999999</v>
      </c>
      <c r="J416" s="36">
        <v>203837.26</v>
      </c>
      <c r="K416" s="19">
        <f t="shared" si="6"/>
        <v>1223023.56</v>
      </c>
      <c r="L416" s="37">
        <v>101918.63</v>
      </c>
      <c r="M416" s="38"/>
    </row>
    <row r="417" spans="1:13" s="39" customFormat="1" ht="12.95" customHeight="1" x14ac:dyDescent="0.25">
      <c r="A417" s="226"/>
      <c r="B417" s="29">
        <v>826</v>
      </c>
      <c r="C417" s="30">
        <v>7</v>
      </c>
      <c r="D417" s="32" t="s">
        <v>1105</v>
      </c>
      <c r="E417" s="32" t="s">
        <v>1106</v>
      </c>
      <c r="F417" s="32" t="s">
        <v>1107</v>
      </c>
      <c r="G417" s="33" t="s">
        <v>12</v>
      </c>
      <c r="H417" s="34" t="s">
        <v>13</v>
      </c>
      <c r="I417" s="35">
        <v>0.93320000000000003</v>
      </c>
      <c r="J417" s="36">
        <v>201804.5</v>
      </c>
      <c r="K417" s="19">
        <f t="shared" si="6"/>
        <v>1210827</v>
      </c>
      <c r="L417" s="37">
        <v>100902.25</v>
      </c>
      <c r="M417" s="38"/>
    </row>
    <row r="418" spans="1:13" s="39" customFormat="1" ht="12.95" customHeight="1" x14ac:dyDescent="0.25">
      <c r="A418" s="226"/>
      <c r="B418" s="29">
        <v>801</v>
      </c>
      <c r="C418" s="30">
        <v>8</v>
      </c>
      <c r="D418" s="32" t="s">
        <v>1108</v>
      </c>
      <c r="E418" s="32" t="s">
        <v>1109</v>
      </c>
      <c r="F418" s="32" t="s">
        <v>1110</v>
      </c>
      <c r="G418" s="33" t="s">
        <v>12</v>
      </c>
      <c r="H418" s="34" t="s">
        <v>13</v>
      </c>
      <c r="I418" s="35">
        <v>0.92779999999999996</v>
      </c>
      <c r="J418" s="36">
        <v>200636.76</v>
      </c>
      <c r="K418" s="19">
        <f t="shared" si="6"/>
        <v>1203820.56</v>
      </c>
      <c r="L418" s="37">
        <v>100318.38</v>
      </c>
      <c r="M418" s="38"/>
    </row>
    <row r="419" spans="1:13" s="39" customFormat="1" ht="12.95" customHeight="1" x14ac:dyDescent="0.25">
      <c r="A419" s="226"/>
      <c r="B419" s="29">
        <v>803</v>
      </c>
      <c r="C419" s="30">
        <v>9</v>
      </c>
      <c r="D419" s="32" t="s">
        <v>1111</v>
      </c>
      <c r="E419" s="32" t="s">
        <v>1112</v>
      </c>
      <c r="F419" s="32" t="s">
        <v>1113</v>
      </c>
      <c r="G419" s="33" t="s">
        <v>12</v>
      </c>
      <c r="H419" s="34" t="s">
        <v>13</v>
      </c>
      <c r="I419" s="35">
        <v>0.92110000000000003</v>
      </c>
      <c r="J419" s="36">
        <v>199187.88</v>
      </c>
      <c r="K419" s="19">
        <f t="shared" si="6"/>
        <v>1195127.28</v>
      </c>
      <c r="L419" s="37">
        <v>99593.94</v>
      </c>
      <c r="M419" s="38"/>
    </row>
    <row r="420" spans="1:13" s="39" customFormat="1" ht="12.95" customHeight="1" x14ac:dyDescent="0.25">
      <c r="A420" s="226"/>
      <c r="B420" s="29">
        <v>814</v>
      </c>
      <c r="C420" s="30">
        <v>10</v>
      </c>
      <c r="D420" s="32" t="s">
        <v>1114</v>
      </c>
      <c r="E420" s="32" t="s">
        <v>1115</v>
      </c>
      <c r="F420" s="32" t="s">
        <v>1116</v>
      </c>
      <c r="G420" s="33" t="s">
        <v>12</v>
      </c>
      <c r="H420" s="34" t="s">
        <v>13</v>
      </c>
      <c r="I420" s="35">
        <v>0.54249999999999998</v>
      </c>
      <c r="J420" s="36">
        <v>117315.62</v>
      </c>
      <c r="K420" s="19">
        <f t="shared" si="6"/>
        <v>703893.72</v>
      </c>
      <c r="L420" s="37">
        <v>58657.81</v>
      </c>
      <c r="M420" s="38"/>
    </row>
    <row r="421" spans="1:13" s="39" customFormat="1" ht="12.95" customHeight="1" x14ac:dyDescent="0.25">
      <c r="A421" s="226"/>
      <c r="B421" s="29">
        <v>817</v>
      </c>
      <c r="C421" s="30">
        <v>11</v>
      </c>
      <c r="D421" s="32" t="s">
        <v>1117</v>
      </c>
      <c r="E421" s="32" t="s">
        <v>1118</v>
      </c>
      <c r="F421" s="32" t="s">
        <v>1119</v>
      </c>
      <c r="G421" s="33" t="s">
        <v>12</v>
      </c>
      <c r="H421" s="34" t="s">
        <v>13</v>
      </c>
      <c r="I421" s="35">
        <v>0.96279999999999999</v>
      </c>
      <c r="J421" s="36">
        <v>208205.5</v>
      </c>
      <c r="K421" s="19">
        <f t="shared" si="6"/>
        <v>1249233</v>
      </c>
      <c r="L421" s="37">
        <v>104102.75</v>
      </c>
      <c r="M421" s="38"/>
    </row>
    <row r="422" spans="1:13" s="39" customFormat="1" ht="12.95" customHeight="1" x14ac:dyDescent="0.25">
      <c r="A422" s="226"/>
      <c r="B422" s="29">
        <v>828</v>
      </c>
      <c r="C422" s="30">
        <v>12</v>
      </c>
      <c r="D422" s="32" t="s">
        <v>1120</v>
      </c>
      <c r="E422" s="32" t="s">
        <v>1121</v>
      </c>
      <c r="F422" s="32" t="s">
        <v>1122</v>
      </c>
      <c r="G422" s="33" t="s">
        <v>12</v>
      </c>
      <c r="H422" s="34" t="s">
        <v>13</v>
      </c>
      <c r="I422" s="35">
        <v>0.93810000000000004</v>
      </c>
      <c r="J422" s="36">
        <v>202864.12</v>
      </c>
      <c r="K422" s="19">
        <f t="shared" si="6"/>
        <v>1217184.72</v>
      </c>
      <c r="L422" s="37">
        <v>101432.06</v>
      </c>
      <c r="M422" s="38"/>
    </row>
    <row r="423" spans="1:13" s="39" customFormat="1" ht="12.95" customHeight="1" x14ac:dyDescent="0.25">
      <c r="A423" s="226"/>
      <c r="B423" s="29">
        <v>820</v>
      </c>
      <c r="C423" s="30">
        <v>13</v>
      </c>
      <c r="D423" s="42" t="s">
        <v>1123</v>
      </c>
      <c r="E423" s="42" t="s">
        <v>1124</v>
      </c>
      <c r="F423" s="42" t="s">
        <v>1125</v>
      </c>
      <c r="G423" s="33" t="s">
        <v>12</v>
      </c>
      <c r="H423" s="34" t="s">
        <v>13</v>
      </c>
      <c r="I423" s="35">
        <v>0.93940000000000001</v>
      </c>
      <c r="J423" s="36">
        <v>203145.26</v>
      </c>
      <c r="K423" s="19">
        <f t="shared" si="6"/>
        <v>1218871.56</v>
      </c>
      <c r="L423" s="37">
        <v>101572.63</v>
      </c>
      <c r="M423" s="38"/>
    </row>
    <row r="424" spans="1:13" s="39" customFormat="1" ht="12.95" customHeight="1" x14ac:dyDescent="0.25">
      <c r="A424" s="226"/>
      <c r="B424" s="29">
        <v>804</v>
      </c>
      <c r="C424" s="30">
        <v>14</v>
      </c>
      <c r="D424" s="59" t="s">
        <v>1126</v>
      </c>
      <c r="E424" s="59" t="s">
        <v>1127</v>
      </c>
      <c r="F424" s="59" t="s">
        <v>1128</v>
      </c>
      <c r="G424" s="33" t="s">
        <v>12</v>
      </c>
      <c r="H424" s="34" t="s">
        <v>13</v>
      </c>
      <c r="I424" s="35">
        <v>0.93540000000000001</v>
      </c>
      <c r="J424" s="36">
        <v>202280.26</v>
      </c>
      <c r="K424" s="19">
        <f t="shared" si="6"/>
        <v>1213681.56</v>
      </c>
      <c r="L424" s="37">
        <v>101140.13</v>
      </c>
      <c r="M424" s="38"/>
    </row>
    <row r="425" spans="1:13" s="39" customFormat="1" ht="12.95" customHeight="1" x14ac:dyDescent="0.25">
      <c r="A425" s="226"/>
      <c r="B425" s="29">
        <v>810</v>
      </c>
      <c r="C425" s="30">
        <v>15</v>
      </c>
      <c r="D425" s="59" t="s">
        <v>1129</v>
      </c>
      <c r="E425" s="59" t="s">
        <v>1130</v>
      </c>
      <c r="F425" s="59" t="s">
        <v>1131</v>
      </c>
      <c r="G425" s="33" t="s">
        <v>12</v>
      </c>
      <c r="H425" s="34" t="s">
        <v>13</v>
      </c>
      <c r="I425" s="35">
        <v>0.34310000000000002</v>
      </c>
      <c r="J425" s="36">
        <v>74195.38</v>
      </c>
      <c r="K425" s="19">
        <f t="shared" si="6"/>
        <v>445172.28</v>
      </c>
      <c r="L425" s="37">
        <v>37097.69</v>
      </c>
      <c r="M425" s="38"/>
    </row>
    <row r="426" spans="1:13" s="39" customFormat="1" ht="12.95" customHeight="1" x14ac:dyDescent="0.25">
      <c r="A426" s="226"/>
      <c r="B426" s="29">
        <v>811</v>
      </c>
      <c r="C426" s="30">
        <v>16</v>
      </c>
      <c r="D426" s="59" t="s">
        <v>1132</v>
      </c>
      <c r="E426" s="59" t="s">
        <v>1133</v>
      </c>
      <c r="F426" s="59" t="s">
        <v>1134</v>
      </c>
      <c r="G426" s="33" t="s">
        <v>12</v>
      </c>
      <c r="H426" s="34" t="s">
        <v>13</v>
      </c>
      <c r="I426" s="35">
        <v>0.54259999999999997</v>
      </c>
      <c r="J426" s="36">
        <v>117337.26</v>
      </c>
      <c r="K426" s="19">
        <f t="shared" si="6"/>
        <v>704023.56</v>
      </c>
      <c r="L426" s="37">
        <v>58668.63</v>
      </c>
      <c r="M426" s="38"/>
    </row>
    <row r="427" spans="1:13" s="39" customFormat="1" ht="12.95" customHeight="1" x14ac:dyDescent="0.25">
      <c r="A427" s="226"/>
      <c r="B427" s="29">
        <v>819</v>
      </c>
      <c r="C427" s="30">
        <v>17</v>
      </c>
      <c r="D427" s="53" t="s">
        <v>1088</v>
      </c>
      <c r="E427" s="53" t="s">
        <v>5554</v>
      </c>
      <c r="F427" s="53" t="s">
        <v>1089</v>
      </c>
      <c r="G427" s="33" t="s">
        <v>12</v>
      </c>
      <c r="H427" s="34" t="s">
        <v>13</v>
      </c>
      <c r="I427" s="35">
        <v>0.51480000000000004</v>
      </c>
      <c r="J427" s="36">
        <v>111325.5</v>
      </c>
      <c r="K427" s="19">
        <f t="shared" si="6"/>
        <v>667953</v>
      </c>
      <c r="L427" s="37">
        <v>55662.75</v>
      </c>
      <c r="M427" s="38"/>
    </row>
    <row r="428" spans="1:13" s="39" customFormat="1" ht="12.95" customHeight="1" x14ac:dyDescent="0.25">
      <c r="A428" s="226"/>
      <c r="B428" s="29">
        <v>818</v>
      </c>
      <c r="C428" s="30">
        <v>18</v>
      </c>
      <c r="D428" s="42" t="s">
        <v>1135</v>
      </c>
      <c r="E428" s="42" t="s">
        <v>1136</v>
      </c>
      <c r="F428" s="42" t="s">
        <v>1137</v>
      </c>
      <c r="G428" s="33" t="s">
        <v>12</v>
      </c>
      <c r="H428" s="34" t="s">
        <v>13</v>
      </c>
      <c r="I428" s="35">
        <v>0.94179999999999997</v>
      </c>
      <c r="J428" s="36">
        <v>203664.26</v>
      </c>
      <c r="K428" s="19">
        <f t="shared" si="6"/>
        <v>1221985.56</v>
      </c>
      <c r="L428" s="37">
        <v>101832.13</v>
      </c>
      <c r="M428" s="38"/>
    </row>
    <row r="429" spans="1:13" s="39" customFormat="1" ht="12.95" customHeight="1" x14ac:dyDescent="0.25">
      <c r="A429" s="227"/>
      <c r="B429" s="29">
        <v>815</v>
      </c>
      <c r="C429" s="30">
        <v>19</v>
      </c>
      <c r="D429" s="53" t="s">
        <v>1138</v>
      </c>
      <c r="E429" s="53" t="s">
        <v>1139</v>
      </c>
      <c r="F429" s="53" t="s">
        <v>1140</v>
      </c>
      <c r="G429" s="33" t="s">
        <v>12</v>
      </c>
      <c r="H429" s="34" t="s">
        <v>13</v>
      </c>
      <c r="I429" s="35">
        <v>0.98609999999999998</v>
      </c>
      <c r="J429" s="36">
        <v>213244.12</v>
      </c>
      <c r="K429" s="19">
        <f t="shared" si="6"/>
        <v>1279464.72</v>
      </c>
      <c r="L429" s="37">
        <v>106622.06</v>
      </c>
      <c r="M429" s="38"/>
    </row>
    <row r="430" spans="1:13" s="39" customFormat="1" ht="12.95" customHeight="1" x14ac:dyDescent="0.25">
      <c r="A430" s="225" t="s">
        <v>1141</v>
      </c>
      <c r="B430" s="29"/>
      <c r="C430" s="30"/>
      <c r="D430" s="49" t="s">
        <v>126</v>
      </c>
      <c r="E430" s="42"/>
      <c r="F430" s="42"/>
      <c r="G430" s="33"/>
      <c r="H430" s="34"/>
      <c r="I430" s="35"/>
      <c r="J430" s="36"/>
      <c r="K430" s="19"/>
      <c r="L430" s="37"/>
      <c r="M430" s="38"/>
    </row>
    <row r="431" spans="1:13" s="39" customFormat="1" ht="12.95" customHeight="1" x14ac:dyDescent="0.25">
      <c r="A431" s="226"/>
      <c r="B431" s="29">
        <v>4514</v>
      </c>
      <c r="C431" s="30">
        <v>1</v>
      </c>
      <c r="D431" s="42" t="s">
        <v>1142</v>
      </c>
      <c r="E431" s="42" t="s">
        <v>1143</v>
      </c>
      <c r="F431" s="42" t="s">
        <v>1144</v>
      </c>
      <c r="G431" s="33" t="s">
        <v>130</v>
      </c>
      <c r="H431" s="34" t="s">
        <v>13</v>
      </c>
      <c r="I431" s="35">
        <v>0.96240000000000003</v>
      </c>
      <c r="J431" s="36">
        <v>104067.52</v>
      </c>
      <c r="K431" s="19">
        <f t="shared" si="6"/>
        <v>624405.12</v>
      </c>
      <c r="L431" s="37">
        <v>52033.760000000002</v>
      </c>
      <c r="M431" s="38"/>
    </row>
    <row r="432" spans="1:13" s="39" customFormat="1" ht="12.95" customHeight="1" x14ac:dyDescent="0.25">
      <c r="A432" s="226"/>
      <c r="B432" s="29">
        <v>4537</v>
      </c>
      <c r="C432" s="30">
        <v>2</v>
      </c>
      <c r="D432" s="32" t="s">
        <v>724</v>
      </c>
      <c r="E432" s="32" t="s">
        <v>725</v>
      </c>
      <c r="F432" s="32" t="s">
        <v>1145</v>
      </c>
      <c r="G432" s="33" t="s">
        <v>130</v>
      </c>
      <c r="H432" s="34" t="s">
        <v>13</v>
      </c>
      <c r="I432" s="35">
        <v>0.96240000000000003</v>
      </c>
      <c r="J432" s="36">
        <v>104067.52</v>
      </c>
      <c r="K432" s="19">
        <f t="shared" si="6"/>
        <v>624405.12</v>
      </c>
      <c r="L432" s="37">
        <v>52033.760000000002</v>
      </c>
      <c r="M432" s="38"/>
    </row>
    <row r="433" spans="1:13" s="39" customFormat="1" ht="12.95" customHeight="1" x14ac:dyDescent="0.25">
      <c r="A433" s="226"/>
      <c r="B433" s="29">
        <v>4521</v>
      </c>
      <c r="C433" s="30">
        <v>3</v>
      </c>
      <c r="D433" s="42" t="s">
        <v>1149</v>
      </c>
      <c r="E433" s="62" t="s">
        <v>1150</v>
      </c>
      <c r="F433" s="42" t="s">
        <v>1151</v>
      </c>
      <c r="G433" s="27" t="s">
        <v>130</v>
      </c>
      <c r="H433" s="34" t="s">
        <v>13</v>
      </c>
      <c r="I433" s="35">
        <v>0.56240000000000001</v>
      </c>
      <c r="J433" s="36">
        <v>60814.18</v>
      </c>
      <c r="K433" s="19">
        <f t="shared" si="6"/>
        <v>364885.08</v>
      </c>
      <c r="L433" s="37">
        <v>30407.09</v>
      </c>
      <c r="M433" s="38"/>
    </row>
    <row r="434" spans="1:13" s="39" customFormat="1" ht="12.95" customHeight="1" x14ac:dyDescent="0.25">
      <c r="A434" s="226"/>
      <c r="B434" s="29">
        <v>4527</v>
      </c>
      <c r="C434" s="30">
        <v>4</v>
      </c>
      <c r="D434" s="32" t="s">
        <v>1152</v>
      </c>
      <c r="E434" s="32" t="s">
        <v>1153</v>
      </c>
      <c r="F434" s="32" t="s">
        <v>1154</v>
      </c>
      <c r="G434" s="50" t="s">
        <v>130</v>
      </c>
      <c r="H434" s="34" t="s">
        <v>13</v>
      </c>
      <c r="I434" s="35">
        <v>0.96240000000000003</v>
      </c>
      <c r="J434" s="36">
        <v>104067.52</v>
      </c>
      <c r="K434" s="19">
        <f t="shared" si="6"/>
        <v>624405.12</v>
      </c>
      <c r="L434" s="37">
        <v>52033.760000000002</v>
      </c>
      <c r="M434" s="38"/>
    </row>
    <row r="435" spans="1:13" s="39" customFormat="1" ht="12.95" customHeight="1" x14ac:dyDescent="0.25">
      <c r="A435" s="226"/>
      <c r="B435" s="29">
        <v>4511</v>
      </c>
      <c r="C435" s="30">
        <v>5</v>
      </c>
      <c r="D435" s="42" t="s">
        <v>1155</v>
      </c>
      <c r="E435" s="42" t="s">
        <v>1156</v>
      </c>
      <c r="F435" s="42" t="s">
        <v>1157</v>
      </c>
      <c r="G435" s="27" t="s">
        <v>130</v>
      </c>
      <c r="H435" s="34" t="s">
        <v>13</v>
      </c>
      <c r="I435" s="35">
        <v>0.96240000000000003</v>
      </c>
      <c r="J435" s="36">
        <v>104067.52</v>
      </c>
      <c r="K435" s="19">
        <f t="shared" si="6"/>
        <v>624405.12</v>
      </c>
      <c r="L435" s="37">
        <v>52033.760000000002</v>
      </c>
      <c r="M435" s="38"/>
    </row>
    <row r="436" spans="1:13" s="39" customFormat="1" ht="12.95" customHeight="1" x14ac:dyDescent="0.25">
      <c r="A436" s="226"/>
      <c r="B436" s="29">
        <v>4506</v>
      </c>
      <c r="C436" s="30">
        <v>6</v>
      </c>
      <c r="D436" s="32" t="s">
        <v>1158</v>
      </c>
      <c r="E436" s="32" t="s">
        <v>1159</v>
      </c>
      <c r="F436" s="32" t="s">
        <v>1160</v>
      </c>
      <c r="G436" s="33" t="s">
        <v>130</v>
      </c>
      <c r="H436" s="34" t="s">
        <v>13</v>
      </c>
      <c r="I436" s="35">
        <v>0.96240000000000003</v>
      </c>
      <c r="J436" s="36">
        <v>104067.52</v>
      </c>
      <c r="K436" s="19">
        <f t="shared" si="6"/>
        <v>624405.12</v>
      </c>
      <c r="L436" s="37">
        <v>52033.760000000002</v>
      </c>
      <c r="M436" s="38"/>
    </row>
    <row r="437" spans="1:13" s="39" customFormat="1" ht="12.95" customHeight="1" x14ac:dyDescent="0.25">
      <c r="A437" s="226"/>
      <c r="B437" s="29">
        <v>4526</v>
      </c>
      <c r="C437" s="30">
        <v>7</v>
      </c>
      <c r="D437" s="32" t="s">
        <v>1161</v>
      </c>
      <c r="E437" s="32" t="s">
        <v>1162</v>
      </c>
      <c r="F437" s="32" t="s">
        <v>1163</v>
      </c>
      <c r="G437" s="33" t="s">
        <v>130</v>
      </c>
      <c r="H437" s="34" t="s">
        <v>13</v>
      </c>
      <c r="I437" s="35">
        <v>0.96240000000000003</v>
      </c>
      <c r="J437" s="36">
        <v>104067.52</v>
      </c>
      <c r="K437" s="19">
        <f t="shared" si="6"/>
        <v>624405.12</v>
      </c>
      <c r="L437" s="37">
        <v>52033.760000000002</v>
      </c>
      <c r="M437" s="38"/>
    </row>
    <row r="438" spans="1:13" s="39" customFormat="1" ht="12.95" customHeight="1" x14ac:dyDescent="0.25">
      <c r="A438" s="226"/>
      <c r="B438" s="29">
        <v>4504</v>
      </c>
      <c r="C438" s="30">
        <v>8</v>
      </c>
      <c r="D438" s="53" t="s">
        <v>5597</v>
      </c>
      <c r="E438" s="53" t="s">
        <v>5598</v>
      </c>
      <c r="F438" s="53" t="s">
        <v>5599</v>
      </c>
      <c r="G438" s="33" t="s">
        <v>130</v>
      </c>
      <c r="H438" s="34" t="s">
        <v>13</v>
      </c>
      <c r="I438" s="35">
        <v>0.96240000000000003</v>
      </c>
      <c r="J438" s="36">
        <v>104067.52</v>
      </c>
      <c r="K438" s="19">
        <f t="shared" si="6"/>
        <v>624405.12</v>
      </c>
      <c r="L438" s="37">
        <v>52033.760000000002</v>
      </c>
      <c r="M438" s="38"/>
    </row>
    <row r="439" spans="1:13" s="39" customFormat="1" ht="12.95" customHeight="1" x14ac:dyDescent="0.25">
      <c r="A439" s="226"/>
      <c r="B439" s="29"/>
      <c r="C439" s="30"/>
      <c r="D439" s="31" t="s">
        <v>11</v>
      </c>
      <c r="E439" s="32"/>
      <c r="F439" s="32"/>
      <c r="G439" s="33"/>
      <c r="H439" s="34"/>
      <c r="I439" s="35"/>
      <c r="J439" s="36"/>
      <c r="K439" s="19"/>
      <c r="L439" s="37"/>
      <c r="M439" s="38"/>
    </row>
    <row r="440" spans="1:13" s="39" customFormat="1" ht="12.95" customHeight="1" x14ac:dyDescent="0.25">
      <c r="A440" s="226"/>
      <c r="B440" s="29">
        <v>4528</v>
      </c>
      <c r="C440" s="30">
        <v>1</v>
      </c>
      <c r="D440" s="42" t="s">
        <v>1164</v>
      </c>
      <c r="E440" s="42" t="s">
        <v>1165</v>
      </c>
      <c r="F440" s="42" t="s">
        <v>1166</v>
      </c>
      <c r="G440" s="33" t="s">
        <v>12</v>
      </c>
      <c r="H440" s="34" t="s">
        <v>13</v>
      </c>
      <c r="I440" s="35">
        <v>0.56640000000000001</v>
      </c>
      <c r="J440" s="36">
        <v>122484</v>
      </c>
      <c r="K440" s="19">
        <f t="shared" si="6"/>
        <v>734904</v>
      </c>
      <c r="L440" s="37">
        <v>61242</v>
      </c>
      <c r="M440" s="38"/>
    </row>
    <row r="441" spans="1:13" s="39" customFormat="1" ht="12.95" customHeight="1" x14ac:dyDescent="0.25">
      <c r="A441" s="226"/>
      <c r="B441" s="29">
        <v>4532</v>
      </c>
      <c r="C441" s="30">
        <v>2</v>
      </c>
      <c r="D441" s="32" t="s">
        <v>1167</v>
      </c>
      <c r="E441" s="32" t="s">
        <v>1168</v>
      </c>
      <c r="F441" s="32" t="s">
        <v>1169</v>
      </c>
      <c r="G441" s="33" t="s">
        <v>12</v>
      </c>
      <c r="H441" s="34" t="s">
        <v>13</v>
      </c>
      <c r="I441" s="35">
        <v>0.96240000000000003</v>
      </c>
      <c r="J441" s="36">
        <v>208119</v>
      </c>
      <c r="K441" s="19">
        <f t="shared" si="6"/>
        <v>1248714</v>
      </c>
      <c r="L441" s="37">
        <v>104059.5</v>
      </c>
      <c r="M441" s="38"/>
    </row>
    <row r="442" spans="1:13" s="39" customFormat="1" ht="12.95" customHeight="1" x14ac:dyDescent="0.25">
      <c r="A442" s="226"/>
      <c r="B442" s="29">
        <v>4505</v>
      </c>
      <c r="C442" s="30">
        <v>3</v>
      </c>
      <c r="D442" s="32" t="s">
        <v>1170</v>
      </c>
      <c r="E442" s="32" t="s">
        <v>1171</v>
      </c>
      <c r="F442" s="32" t="s">
        <v>1172</v>
      </c>
      <c r="G442" s="33" t="s">
        <v>12</v>
      </c>
      <c r="H442" s="34" t="s">
        <v>13</v>
      </c>
      <c r="I442" s="35">
        <v>0.96640000000000004</v>
      </c>
      <c r="J442" s="36">
        <v>208984</v>
      </c>
      <c r="K442" s="19">
        <f t="shared" si="6"/>
        <v>1253904</v>
      </c>
      <c r="L442" s="37">
        <v>104492</v>
      </c>
      <c r="M442" s="38"/>
    </row>
    <row r="443" spans="1:13" s="39" customFormat="1" ht="12.95" customHeight="1" x14ac:dyDescent="0.25">
      <c r="A443" s="226"/>
      <c r="B443" s="29">
        <v>4529</v>
      </c>
      <c r="C443" s="30">
        <v>4</v>
      </c>
      <c r="D443" s="32" t="s">
        <v>1173</v>
      </c>
      <c r="E443" s="32" t="s">
        <v>1174</v>
      </c>
      <c r="F443" s="32" t="s">
        <v>1175</v>
      </c>
      <c r="G443" s="33" t="s">
        <v>12</v>
      </c>
      <c r="H443" s="34" t="s">
        <v>13</v>
      </c>
      <c r="I443" s="35">
        <v>0.96640000000000004</v>
      </c>
      <c r="J443" s="36">
        <v>208984</v>
      </c>
      <c r="K443" s="19">
        <f t="shared" si="6"/>
        <v>1253904</v>
      </c>
      <c r="L443" s="37">
        <v>104492</v>
      </c>
      <c r="M443" s="38"/>
    </row>
    <row r="444" spans="1:13" s="39" customFormat="1" ht="12.95" customHeight="1" x14ac:dyDescent="0.25">
      <c r="A444" s="226"/>
      <c r="B444" s="43">
        <v>4517</v>
      </c>
      <c r="C444" s="30">
        <v>5</v>
      </c>
      <c r="D444" s="32" t="s">
        <v>1176</v>
      </c>
      <c r="E444" s="32" t="s">
        <v>1177</v>
      </c>
      <c r="F444" s="32" t="s">
        <v>1178</v>
      </c>
      <c r="G444" s="33" t="s">
        <v>12</v>
      </c>
      <c r="H444" s="34" t="s">
        <v>13</v>
      </c>
      <c r="I444" s="35">
        <v>0.98880000000000001</v>
      </c>
      <c r="J444" s="36">
        <v>213828</v>
      </c>
      <c r="K444" s="19">
        <f t="shared" si="6"/>
        <v>1282968</v>
      </c>
      <c r="L444" s="37">
        <v>106914</v>
      </c>
      <c r="M444" s="38"/>
    </row>
    <row r="445" spans="1:13" s="39" customFormat="1" ht="12.95" customHeight="1" x14ac:dyDescent="0.25">
      <c r="A445" s="226"/>
      <c r="B445" s="29">
        <v>4524</v>
      </c>
      <c r="C445" s="30">
        <v>6</v>
      </c>
      <c r="D445" s="32" t="s">
        <v>1179</v>
      </c>
      <c r="E445" s="32" t="s">
        <v>1180</v>
      </c>
      <c r="F445" s="32" t="s">
        <v>1181</v>
      </c>
      <c r="G445" s="33" t="s">
        <v>12</v>
      </c>
      <c r="H445" s="34" t="s">
        <v>13</v>
      </c>
      <c r="I445" s="35">
        <v>0.96240000000000003</v>
      </c>
      <c r="J445" s="36">
        <v>208119</v>
      </c>
      <c r="K445" s="19">
        <f t="shared" si="6"/>
        <v>1248714</v>
      </c>
      <c r="L445" s="37">
        <v>104059.5</v>
      </c>
    </row>
    <row r="446" spans="1:13" s="39" customFormat="1" ht="12.95" customHeight="1" x14ac:dyDescent="0.25">
      <c r="A446" s="226"/>
      <c r="B446" s="29">
        <v>4525</v>
      </c>
      <c r="C446" s="30">
        <v>7</v>
      </c>
      <c r="D446" s="32" t="s">
        <v>1182</v>
      </c>
      <c r="E446" s="32" t="s">
        <v>1183</v>
      </c>
      <c r="F446" s="32" t="s">
        <v>1184</v>
      </c>
      <c r="G446" s="33" t="s">
        <v>12</v>
      </c>
      <c r="H446" s="34" t="s">
        <v>13</v>
      </c>
      <c r="I446" s="35">
        <v>0.96240000000000003</v>
      </c>
      <c r="J446" s="36">
        <v>208119</v>
      </c>
      <c r="K446" s="19">
        <f t="shared" si="6"/>
        <v>1248714</v>
      </c>
      <c r="L446" s="37">
        <v>104059.5</v>
      </c>
      <c r="M446" s="38"/>
    </row>
    <row r="447" spans="1:13" s="39" customFormat="1" ht="12.95" customHeight="1" x14ac:dyDescent="0.25">
      <c r="A447" s="226"/>
      <c r="B447" s="29">
        <v>4501</v>
      </c>
      <c r="C447" s="30">
        <v>8</v>
      </c>
      <c r="D447" s="32" t="s">
        <v>1185</v>
      </c>
      <c r="E447" s="32" t="s">
        <v>1186</v>
      </c>
      <c r="F447" s="32" t="s">
        <v>1187</v>
      </c>
      <c r="G447" s="33" t="s">
        <v>12</v>
      </c>
      <c r="H447" s="34" t="s">
        <v>13</v>
      </c>
      <c r="I447" s="35">
        <v>0.96840000000000004</v>
      </c>
      <c r="J447" s="36">
        <v>209416.5</v>
      </c>
      <c r="K447" s="19">
        <f t="shared" si="6"/>
        <v>1256499</v>
      </c>
      <c r="L447" s="37">
        <v>104708.25</v>
      </c>
      <c r="M447" s="38"/>
    </row>
    <row r="448" spans="1:13" s="39" customFormat="1" ht="12.95" customHeight="1" x14ac:dyDescent="0.25">
      <c r="A448" s="226"/>
      <c r="B448" s="29">
        <v>4531</v>
      </c>
      <c r="C448" s="30">
        <v>9</v>
      </c>
      <c r="D448" s="42" t="s">
        <v>1188</v>
      </c>
      <c r="E448" s="42" t="s">
        <v>1189</v>
      </c>
      <c r="F448" s="42" t="s">
        <v>1190</v>
      </c>
      <c r="G448" s="33" t="s">
        <v>12</v>
      </c>
      <c r="H448" s="34" t="s">
        <v>13</v>
      </c>
      <c r="I448" s="35">
        <v>0.97670000000000001</v>
      </c>
      <c r="J448" s="36">
        <v>211211.38</v>
      </c>
      <c r="K448" s="19">
        <f t="shared" si="6"/>
        <v>1267268.28</v>
      </c>
      <c r="L448" s="37">
        <v>105605.69</v>
      </c>
      <c r="M448" s="38"/>
    </row>
    <row r="449" spans="1:13" s="39" customFormat="1" ht="12.95" customHeight="1" x14ac:dyDescent="0.25">
      <c r="A449" s="226"/>
      <c r="B449" s="29">
        <v>4508</v>
      </c>
      <c r="C449" s="30">
        <v>10</v>
      </c>
      <c r="D449" s="32" t="s">
        <v>1191</v>
      </c>
      <c r="E449" s="32" t="s">
        <v>1192</v>
      </c>
      <c r="F449" s="32" t="s">
        <v>1193</v>
      </c>
      <c r="G449" s="33" t="s">
        <v>12</v>
      </c>
      <c r="H449" s="34" t="s">
        <v>13</v>
      </c>
      <c r="I449" s="35">
        <v>0.96240000000000003</v>
      </c>
      <c r="J449" s="36">
        <v>208119</v>
      </c>
      <c r="K449" s="19">
        <f t="shared" si="6"/>
        <v>1248714</v>
      </c>
      <c r="L449" s="37">
        <v>104059.5</v>
      </c>
      <c r="M449" s="38"/>
    </row>
    <row r="450" spans="1:13" s="39" customFormat="1" ht="12.95" customHeight="1" x14ac:dyDescent="0.25">
      <c r="A450" s="226"/>
      <c r="B450" s="29">
        <v>4523</v>
      </c>
      <c r="C450" s="30">
        <v>11</v>
      </c>
      <c r="D450" s="63" t="s">
        <v>455</v>
      </c>
      <c r="E450" s="63" t="s">
        <v>1194</v>
      </c>
      <c r="F450" s="63" t="s">
        <v>1195</v>
      </c>
      <c r="G450" s="33" t="s">
        <v>12</v>
      </c>
      <c r="H450" s="34" t="s">
        <v>13</v>
      </c>
      <c r="I450" s="35">
        <v>0.96640000000000004</v>
      </c>
      <c r="J450" s="36">
        <v>208984</v>
      </c>
      <c r="K450" s="19">
        <f t="shared" si="6"/>
        <v>1253904</v>
      </c>
      <c r="L450" s="37">
        <v>104492</v>
      </c>
      <c r="M450" s="38"/>
    </row>
    <row r="451" spans="1:13" s="39" customFormat="1" ht="12.95" customHeight="1" x14ac:dyDescent="0.25">
      <c r="A451" s="226"/>
      <c r="B451" s="29">
        <v>4503</v>
      </c>
      <c r="C451" s="30">
        <v>12</v>
      </c>
      <c r="D451" s="32" t="s">
        <v>733</v>
      </c>
      <c r="E451" s="32" t="s">
        <v>1196</v>
      </c>
      <c r="F451" s="32" t="s">
        <v>1197</v>
      </c>
      <c r="G451" s="33" t="s">
        <v>12</v>
      </c>
      <c r="H451" s="34" t="s">
        <v>13</v>
      </c>
      <c r="I451" s="35">
        <v>0.96640000000000004</v>
      </c>
      <c r="J451" s="36">
        <v>208984</v>
      </c>
      <c r="K451" s="19">
        <f t="shared" si="6"/>
        <v>1253904</v>
      </c>
      <c r="L451" s="37">
        <v>104492</v>
      </c>
      <c r="M451" s="38"/>
    </row>
    <row r="452" spans="1:13" s="39" customFormat="1" ht="12.95" customHeight="1" x14ac:dyDescent="0.25">
      <c r="A452" s="226"/>
      <c r="B452" s="29">
        <v>4518</v>
      </c>
      <c r="C452" s="30">
        <v>13</v>
      </c>
      <c r="D452" s="32" t="s">
        <v>1198</v>
      </c>
      <c r="E452" s="32" t="s">
        <v>1199</v>
      </c>
      <c r="F452" s="32" t="s">
        <v>1200</v>
      </c>
      <c r="G452" s="33" t="s">
        <v>12</v>
      </c>
      <c r="H452" s="34" t="s">
        <v>13</v>
      </c>
      <c r="I452" s="35">
        <v>0.96640000000000004</v>
      </c>
      <c r="J452" s="36">
        <v>208984</v>
      </c>
      <c r="K452" s="19">
        <f t="shared" si="6"/>
        <v>1253904</v>
      </c>
      <c r="L452" s="37">
        <v>104492</v>
      </c>
      <c r="M452" s="38"/>
    </row>
    <row r="453" spans="1:13" s="39" customFormat="1" ht="12.95" customHeight="1" x14ac:dyDescent="0.25">
      <c r="A453" s="226"/>
      <c r="B453" s="29">
        <v>4507</v>
      </c>
      <c r="C453" s="30">
        <v>14</v>
      </c>
      <c r="D453" s="42" t="s">
        <v>1202</v>
      </c>
      <c r="E453" s="42" t="s">
        <v>1203</v>
      </c>
      <c r="F453" s="42" t="s">
        <v>1204</v>
      </c>
      <c r="G453" s="27" t="s">
        <v>12</v>
      </c>
      <c r="H453" s="34" t="s">
        <v>13</v>
      </c>
      <c r="I453" s="35">
        <v>0.96640000000000004</v>
      </c>
      <c r="J453" s="36">
        <v>208984</v>
      </c>
      <c r="K453" s="19">
        <f t="shared" si="6"/>
        <v>1253904</v>
      </c>
      <c r="L453" s="37">
        <v>104492</v>
      </c>
      <c r="M453" s="38"/>
    </row>
    <row r="454" spans="1:13" s="39" customFormat="1" ht="12.95" customHeight="1" x14ac:dyDescent="0.25">
      <c r="A454" s="226"/>
      <c r="B454" s="29">
        <v>4512</v>
      </c>
      <c r="C454" s="30">
        <v>15</v>
      </c>
      <c r="D454" s="32" t="s">
        <v>1205</v>
      </c>
      <c r="E454" s="32" t="s">
        <v>1206</v>
      </c>
      <c r="F454" s="32" t="s">
        <v>1207</v>
      </c>
      <c r="G454" s="50" t="s">
        <v>12</v>
      </c>
      <c r="H454" s="34" t="s">
        <v>13</v>
      </c>
      <c r="I454" s="35">
        <v>0.96640000000000004</v>
      </c>
      <c r="J454" s="36">
        <v>208984</v>
      </c>
      <c r="K454" s="19">
        <f t="shared" si="6"/>
        <v>1253904</v>
      </c>
      <c r="L454" s="37">
        <v>104492</v>
      </c>
      <c r="M454" s="38"/>
    </row>
    <row r="455" spans="1:13" s="39" customFormat="1" ht="12.95" customHeight="1" x14ac:dyDescent="0.25">
      <c r="A455" s="226"/>
      <c r="B455" s="29">
        <v>4513</v>
      </c>
      <c r="C455" s="30">
        <v>16</v>
      </c>
      <c r="D455" s="32" t="s">
        <v>1208</v>
      </c>
      <c r="E455" s="32" t="s">
        <v>1209</v>
      </c>
      <c r="F455" s="32" t="s">
        <v>1210</v>
      </c>
      <c r="G455" s="50" t="s">
        <v>12</v>
      </c>
      <c r="H455" s="34" t="s">
        <v>13</v>
      </c>
      <c r="I455" s="35">
        <v>0.96640000000000004</v>
      </c>
      <c r="J455" s="36">
        <v>208984</v>
      </c>
      <c r="K455" s="19">
        <f t="shared" si="6"/>
        <v>1253904</v>
      </c>
      <c r="L455" s="37">
        <v>104492</v>
      </c>
      <c r="M455" s="38"/>
    </row>
    <row r="456" spans="1:13" s="39" customFormat="1" ht="12.95" customHeight="1" x14ac:dyDescent="0.25">
      <c r="A456" s="226"/>
      <c r="B456" s="29">
        <v>4519</v>
      </c>
      <c r="C456" s="30">
        <v>17</v>
      </c>
      <c r="D456" s="32" t="s">
        <v>1211</v>
      </c>
      <c r="E456" s="32" t="s">
        <v>1212</v>
      </c>
      <c r="F456" s="32" t="s">
        <v>1213</v>
      </c>
      <c r="G456" s="50" t="s">
        <v>12</v>
      </c>
      <c r="H456" s="34" t="s">
        <v>13</v>
      </c>
      <c r="I456" s="35">
        <v>0.9929</v>
      </c>
      <c r="J456" s="36">
        <v>214714.62</v>
      </c>
      <c r="K456" s="19">
        <f t="shared" ref="K456:K519" si="7">ROUND(J456+L456*10,2)</f>
        <v>1288287.72</v>
      </c>
      <c r="L456" s="37">
        <v>107357.31</v>
      </c>
      <c r="M456" s="38"/>
    </row>
    <row r="457" spans="1:13" s="39" customFormat="1" ht="12.95" customHeight="1" x14ac:dyDescent="0.25">
      <c r="A457" s="226"/>
      <c r="B457" s="29">
        <v>4500</v>
      </c>
      <c r="C457" s="30">
        <v>18</v>
      </c>
      <c r="D457" s="32" t="s">
        <v>1214</v>
      </c>
      <c r="E457" s="32" t="s">
        <v>1215</v>
      </c>
      <c r="F457" s="32" t="s">
        <v>1216</v>
      </c>
      <c r="G457" s="50" t="s">
        <v>12</v>
      </c>
      <c r="H457" s="34" t="s">
        <v>13</v>
      </c>
      <c r="I457" s="35">
        <v>0.9839</v>
      </c>
      <c r="J457" s="36">
        <v>212768.38</v>
      </c>
      <c r="K457" s="19">
        <f t="shared" si="7"/>
        <v>1276610.28</v>
      </c>
      <c r="L457" s="37">
        <v>106384.19</v>
      </c>
      <c r="M457" s="38"/>
    </row>
    <row r="458" spans="1:13" s="39" customFormat="1" ht="12.95" customHeight="1" x14ac:dyDescent="0.25">
      <c r="A458" s="226"/>
      <c r="B458" s="29">
        <v>4538</v>
      </c>
      <c r="C458" s="30">
        <v>19</v>
      </c>
      <c r="D458" s="42" t="s">
        <v>1217</v>
      </c>
      <c r="E458" s="42" t="s">
        <v>1218</v>
      </c>
      <c r="F458" s="42" t="s">
        <v>1219</v>
      </c>
      <c r="G458" s="50" t="s">
        <v>12</v>
      </c>
      <c r="H458" s="34" t="s">
        <v>13</v>
      </c>
      <c r="I458" s="35">
        <v>0.96040000000000003</v>
      </c>
      <c r="J458" s="36">
        <v>207686.5</v>
      </c>
      <c r="K458" s="19">
        <f t="shared" si="7"/>
        <v>1246119</v>
      </c>
      <c r="L458" s="37">
        <v>103843.25</v>
      </c>
      <c r="M458" s="38"/>
    </row>
    <row r="459" spans="1:13" s="39" customFormat="1" ht="12.95" customHeight="1" x14ac:dyDescent="0.25">
      <c r="A459" s="226"/>
      <c r="B459" s="29">
        <v>4520</v>
      </c>
      <c r="C459" s="30">
        <v>20</v>
      </c>
      <c r="D459" s="32" t="s">
        <v>1220</v>
      </c>
      <c r="E459" s="32" t="s">
        <v>1221</v>
      </c>
      <c r="F459" s="32" t="s">
        <v>1222</v>
      </c>
      <c r="G459" s="50" t="s">
        <v>12</v>
      </c>
      <c r="H459" s="34" t="s">
        <v>13</v>
      </c>
      <c r="I459" s="35">
        <v>0.96640000000000004</v>
      </c>
      <c r="J459" s="36">
        <v>208984</v>
      </c>
      <c r="K459" s="19">
        <f t="shared" si="7"/>
        <v>1253904</v>
      </c>
      <c r="L459" s="37">
        <v>104492</v>
      </c>
      <c r="M459" s="38"/>
    </row>
    <row r="460" spans="1:13" s="39" customFormat="1" ht="12.95" customHeight="1" x14ac:dyDescent="0.25">
      <c r="A460" s="226"/>
      <c r="B460" s="29">
        <v>4533</v>
      </c>
      <c r="C460" s="30">
        <v>21</v>
      </c>
      <c r="D460" s="32" t="s">
        <v>1223</v>
      </c>
      <c r="E460" s="32" t="s">
        <v>1224</v>
      </c>
      <c r="F460" s="32" t="s">
        <v>1225</v>
      </c>
      <c r="G460" s="33" t="s">
        <v>12</v>
      </c>
      <c r="H460" s="34" t="s">
        <v>13</v>
      </c>
      <c r="I460" s="35">
        <v>0.95840000000000003</v>
      </c>
      <c r="J460" s="36">
        <v>207254</v>
      </c>
      <c r="K460" s="19">
        <f t="shared" si="7"/>
        <v>1243524</v>
      </c>
      <c r="L460" s="37">
        <v>103627</v>
      </c>
      <c r="M460" s="38"/>
    </row>
    <row r="461" spans="1:13" s="39" customFormat="1" ht="12.95" customHeight="1" x14ac:dyDescent="0.25">
      <c r="A461" s="226"/>
      <c r="B461" s="29">
        <v>4539</v>
      </c>
      <c r="C461" s="30">
        <v>22</v>
      </c>
      <c r="D461" s="42" t="s">
        <v>1226</v>
      </c>
      <c r="E461" s="42" t="s">
        <v>1227</v>
      </c>
      <c r="F461" s="42" t="s">
        <v>1228</v>
      </c>
      <c r="G461" s="33" t="s">
        <v>12</v>
      </c>
      <c r="H461" s="34" t="s">
        <v>13</v>
      </c>
      <c r="I461" s="35">
        <v>0.96640000000000004</v>
      </c>
      <c r="J461" s="36">
        <v>208984</v>
      </c>
      <c r="K461" s="19">
        <f t="shared" si="7"/>
        <v>1253904</v>
      </c>
      <c r="L461" s="37">
        <v>104492</v>
      </c>
      <c r="M461" s="38"/>
    </row>
    <row r="462" spans="1:13" s="39" customFormat="1" ht="12.95" customHeight="1" x14ac:dyDescent="0.25">
      <c r="A462" s="226"/>
      <c r="B462" s="29">
        <v>4522</v>
      </c>
      <c r="C462" s="30">
        <v>23</v>
      </c>
      <c r="D462" s="42" t="s">
        <v>1229</v>
      </c>
      <c r="E462" s="42" t="s">
        <v>1230</v>
      </c>
      <c r="F462" s="42" t="s">
        <v>1231</v>
      </c>
      <c r="G462" s="33" t="s">
        <v>12</v>
      </c>
      <c r="H462" s="34" t="s">
        <v>13</v>
      </c>
      <c r="I462" s="35">
        <v>0.96240000000000003</v>
      </c>
      <c r="J462" s="36">
        <v>208119</v>
      </c>
      <c r="K462" s="19">
        <f t="shared" si="7"/>
        <v>1248714</v>
      </c>
      <c r="L462" s="37">
        <v>104059.5</v>
      </c>
      <c r="M462" s="38"/>
    </row>
    <row r="463" spans="1:13" s="39" customFormat="1" ht="12.95" customHeight="1" x14ac:dyDescent="0.25">
      <c r="A463" s="226"/>
      <c r="B463" s="29">
        <v>4536</v>
      </c>
      <c r="C463" s="30">
        <v>24</v>
      </c>
      <c r="D463" s="42" t="s">
        <v>1232</v>
      </c>
      <c r="E463" s="42" t="s">
        <v>1233</v>
      </c>
      <c r="F463" s="42" t="s">
        <v>1234</v>
      </c>
      <c r="G463" s="33" t="s">
        <v>12</v>
      </c>
      <c r="H463" s="34" t="s">
        <v>13</v>
      </c>
      <c r="I463" s="35">
        <v>0.96640000000000004</v>
      </c>
      <c r="J463" s="36">
        <v>208984</v>
      </c>
      <c r="K463" s="19">
        <f t="shared" si="7"/>
        <v>1253904</v>
      </c>
      <c r="L463" s="37">
        <v>104492</v>
      </c>
      <c r="M463" s="38"/>
    </row>
    <row r="464" spans="1:13" s="39" customFormat="1" ht="12.95" customHeight="1" x14ac:dyDescent="0.25">
      <c r="A464" s="226"/>
      <c r="B464" s="29">
        <v>4502</v>
      </c>
      <c r="C464" s="30">
        <v>25</v>
      </c>
      <c r="D464" s="32" t="s">
        <v>1235</v>
      </c>
      <c r="E464" s="32" t="s">
        <v>1236</v>
      </c>
      <c r="F464" s="32" t="s">
        <v>1237</v>
      </c>
      <c r="G464" s="33" t="s">
        <v>12</v>
      </c>
      <c r="H464" s="34" t="s">
        <v>13</v>
      </c>
      <c r="I464" s="35">
        <v>0.56640000000000001</v>
      </c>
      <c r="J464" s="36">
        <v>122484</v>
      </c>
      <c r="K464" s="19">
        <f t="shared" si="7"/>
        <v>734904</v>
      </c>
      <c r="L464" s="37">
        <v>61242</v>
      </c>
      <c r="M464" s="38"/>
    </row>
    <row r="465" spans="1:13" s="39" customFormat="1" ht="12.95" customHeight="1" x14ac:dyDescent="0.25">
      <c r="A465" s="226"/>
      <c r="B465" s="29">
        <v>4530</v>
      </c>
      <c r="C465" s="30">
        <v>26</v>
      </c>
      <c r="D465" s="59" t="s">
        <v>1238</v>
      </c>
      <c r="E465" s="59" t="s">
        <v>1239</v>
      </c>
      <c r="F465" s="59" t="s">
        <v>1240</v>
      </c>
      <c r="G465" s="33" t="s">
        <v>12</v>
      </c>
      <c r="H465" s="34" t="s">
        <v>13</v>
      </c>
      <c r="I465" s="35">
        <v>0.96640000000000004</v>
      </c>
      <c r="J465" s="36">
        <v>165301.5</v>
      </c>
      <c r="K465" s="19">
        <f t="shared" si="7"/>
        <v>1210221.5</v>
      </c>
      <c r="L465" s="37">
        <v>104492</v>
      </c>
      <c r="M465" s="38"/>
    </row>
    <row r="466" spans="1:13" s="39" customFormat="1" ht="12.95" customHeight="1" x14ac:dyDescent="0.25">
      <c r="A466" s="226"/>
      <c r="B466" s="43">
        <v>4510</v>
      </c>
      <c r="C466" s="30">
        <v>27</v>
      </c>
      <c r="D466" s="32" t="s">
        <v>1241</v>
      </c>
      <c r="E466" s="32" t="s">
        <v>1242</v>
      </c>
      <c r="F466" s="32" t="s">
        <v>1243</v>
      </c>
      <c r="G466" s="33" t="s">
        <v>12</v>
      </c>
      <c r="H466" s="34" t="s">
        <v>13</v>
      </c>
      <c r="I466" s="35">
        <v>0.96240000000000003</v>
      </c>
      <c r="J466" s="36">
        <v>208119</v>
      </c>
      <c r="K466" s="19">
        <f t="shared" si="7"/>
        <v>1248714</v>
      </c>
      <c r="L466" s="37">
        <v>104059.5</v>
      </c>
      <c r="M466" s="38"/>
    </row>
    <row r="467" spans="1:13" s="39" customFormat="1" ht="12.95" customHeight="1" x14ac:dyDescent="0.25">
      <c r="A467" s="226"/>
      <c r="B467" s="29">
        <v>4516</v>
      </c>
      <c r="C467" s="30">
        <v>28</v>
      </c>
      <c r="D467" s="32" t="s">
        <v>1244</v>
      </c>
      <c r="E467" s="32" t="s">
        <v>1245</v>
      </c>
      <c r="F467" s="32" t="s">
        <v>1246</v>
      </c>
      <c r="G467" s="33" t="s">
        <v>12</v>
      </c>
      <c r="H467" s="34" t="s">
        <v>13</v>
      </c>
      <c r="I467" s="35">
        <v>0.95440000000000003</v>
      </c>
      <c r="J467" s="36">
        <v>206389</v>
      </c>
      <c r="K467" s="19">
        <f t="shared" si="7"/>
        <v>1238334</v>
      </c>
      <c r="L467" s="37">
        <v>103194.5</v>
      </c>
      <c r="M467" s="38"/>
    </row>
    <row r="468" spans="1:13" s="39" customFormat="1" ht="12.95" customHeight="1" x14ac:dyDescent="0.25">
      <c r="A468" s="226"/>
      <c r="B468" s="29">
        <v>4535</v>
      </c>
      <c r="C468" s="30">
        <v>29</v>
      </c>
      <c r="D468" s="32" t="s">
        <v>1247</v>
      </c>
      <c r="E468" s="32" t="s">
        <v>1248</v>
      </c>
      <c r="F468" s="32" t="s">
        <v>1249</v>
      </c>
      <c r="G468" s="33" t="s">
        <v>12</v>
      </c>
      <c r="H468" s="34" t="s">
        <v>13</v>
      </c>
      <c r="I468" s="35">
        <v>0.56640000000000001</v>
      </c>
      <c r="J468" s="36">
        <v>122484</v>
      </c>
      <c r="K468" s="19">
        <f t="shared" si="7"/>
        <v>734904</v>
      </c>
      <c r="L468" s="37">
        <v>61242</v>
      </c>
      <c r="M468" s="38"/>
    </row>
    <row r="469" spans="1:13" s="39" customFormat="1" ht="12.95" customHeight="1" x14ac:dyDescent="0.25">
      <c r="A469" s="226"/>
      <c r="B469" s="29">
        <v>4541</v>
      </c>
      <c r="C469" s="30">
        <v>30</v>
      </c>
      <c r="D469" s="42" t="s">
        <v>1250</v>
      </c>
      <c r="E469" s="42" t="s">
        <v>1251</v>
      </c>
      <c r="F469" s="42" t="s">
        <v>1252</v>
      </c>
      <c r="G469" s="33" t="s">
        <v>12</v>
      </c>
      <c r="H469" s="34" t="s">
        <v>13</v>
      </c>
      <c r="I469" s="35">
        <v>0.95840000000000003</v>
      </c>
      <c r="J469" s="36">
        <v>207254</v>
      </c>
      <c r="K469" s="19">
        <f t="shared" si="7"/>
        <v>1243524</v>
      </c>
      <c r="L469" s="37">
        <v>103627</v>
      </c>
      <c r="M469" s="38"/>
    </row>
    <row r="470" spans="1:13" s="39" customFormat="1" ht="12.95" customHeight="1" x14ac:dyDescent="0.25">
      <c r="A470" s="226"/>
      <c r="B470" s="29">
        <v>4540</v>
      </c>
      <c r="C470" s="30">
        <v>31</v>
      </c>
      <c r="D470" s="53" t="s">
        <v>1201</v>
      </c>
      <c r="E470" s="53" t="s">
        <v>5600</v>
      </c>
      <c r="F470" s="53" t="s">
        <v>5601</v>
      </c>
      <c r="G470" s="33" t="s">
        <v>12</v>
      </c>
      <c r="H470" s="34" t="s">
        <v>13</v>
      </c>
      <c r="I470" s="35">
        <v>0.56640000000000001</v>
      </c>
      <c r="J470" s="36">
        <v>122484</v>
      </c>
      <c r="K470" s="19">
        <f t="shared" si="7"/>
        <v>734904</v>
      </c>
      <c r="L470" s="37">
        <v>61242</v>
      </c>
      <c r="M470" s="38"/>
    </row>
    <row r="471" spans="1:13" s="39" customFormat="1" ht="12.95" customHeight="1" x14ac:dyDescent="0.25">
      <c r="A471" s="226"/>
      <c r="B471" s="29"/>
      <c r="C471" s="30"/>
      <c r="D471" s="49" t="s">
        <v>15</v>
      </c>
      <c r="E471" s="42"/>
      <c r="F471" s="42"/>
      <c r="G471" s="33"/>
      <c r="H471" s="34"/>
      <c r="I471" s="35"/>
      <c r="J471" s="36"/>
      <c r="K471" s="19"/>
      <c r="L471" s="37"/>
      <c r="M471" s="38"/>
    </row>
    <row r="472" spans="1:13" s="39" customFormat="1" ht="12.95" customHeight="1" x14ac:dyDescent="0.25">
      <c r="A472" s="227"/>
      <c r="B472" s="29">
        <v>4515</v>
      </c>
      <c r="C472" s="30">
        <v>1</v>
      </c>
      <c r="D472" s="32" t="s">
        <v>1253</v>
      </c>
      <c r="E472" s="32" t="s">
        <v>1254</v>
      </c>
      <c r="F472" s="32" t="s">
        <v>1255</v>
      </c>
      <c r="G472" s="33" t="s">
        <v>19</v>
      </c>
      <c r="H472" s="34" t="s">
        <v>13</v>
      </c>
      <c r="I472" s="35">
        <v>0.69969999999999999</v>
      </c>
      <c r="J472" s="36">
        <v>282632.15999999997</v>
      </c>
      <c r="K472" s="19">
        <f t="shared" si="7"/>
        <v>1695792.96</v>
      </c>
      <c r="L472" s="37">
        <v>141316.07999999999</v>
      </c>
      <c r="M472" s="38"/>
    </row>
    <row r="473" spans="1:13" s="39" customFormat="1" ht="12.95" customHeight="1" x14ac:dyDescent="0.25">
      <c r="A473" s="225" t="s">
        <v>1256</v>
      </c>
      <c r="B473" s="29"/>
      <c r="C473" s="30"/>
      <c r="D473" s="49" t="s">
        <v>126</v>
      </c>
      <c r="E473" s="42"/>
      <c r="F473" s="42"/>
      <c r="G473" s="33"/>
      <c r="H473" s="34"/>
      <c r="I473" s="35"/>
      <c r="J473" s="36"/>
      <c r="K473" s="19"/>
      <c r="L473" s="37"/>
      <c r="M473" s="38"/>
    </row>
    <row r="474" spans="1:13" s="39" customFormat="1" ht="12.95" customHeight="1" x14ac:dyDescent="0.25">
      <c r="A474" s="226"/>
      <c r="B474" s="29">
        <v>906</v>
      </c>
      <c r="C474" s="30">
        <v>1</v>
      </c>
      <c r="D474" s="32" t="s">
        <v>1257</v>
      </c>
      <c r="E474" s="32" t="s">
        <v>1258</v>
      </c>
      <c r="F474" s="32" t="s">
        <v>1259</v>
      </c>
      <c r="G474" s="33" t="s">
        <v>130</v>
      </c>
      <c r="H474" s="34" t="s">
        <v>13</v>
      </c>
      <c r="I474" s="35">
        <v>0.99199999999999999</v>
      </c>
      <c r="J474" s="36">
        <v>107268.26</v>
      </c>
      <c r="K474" s="19">
        <f t="shared" si="7"/>
        <v>643609.56000000006</v>
      </c>
      <c r="L474" s="37">
        <v>53634.13</v>
      </c>
      <c r="M474" s="38"/>
    </row>
    <row r="475" spans="1:13" s="39" customFormat="1" ht="12.95" customHeight="1" x14ac:dyDescent="0.25">
      <c r="A475" s="226"/>
      <c r="B475" s="29">
        <v>905</v>
      </c>
      <c r="C475" s="30">
        <v>2</v>
      </c>
      <c r="D475" s="32" t="s">
        <v>1260</v>
      </c>
      <c r="E475" s="32" t="s">
        <v>1261</v>
      </c>
      <c r="F475" s="32" t="s">
        <v>1262</v>
      </c>
      <c r="G475" s="33" t="s">
        <v>130</v>
      </c>
      <c r="H475" s="34" t="s">
        <v>13</v>
      </c>
      <c r="I475" s="35">
        <v>0.99199999999999999</v>
      </c>
      <c r="J475" s="36">
        <v>107268.26</v>
      </c>
      <c r="K475" s="19">
        <f t="shared" si="7"/>
        <v>643609.56000000006</v>
      </c>
      <c r="L475" s="37">
        <v>53634.13</v>
      </c>
      <c r="M475" s="38"/>
    </row>
    <row r="476" spans="1:13" s="39" customFormat="1" ht="12.95" customHeight="1" x14ac:dyDescent="0.25">
      <c r="A476" s="226"/>
      <c r="B476" s="29">
        <v>930</v>
      </c>
      <c r="C476" s="30">
        <v>3</v>
      </c>
      <c r="D476" s="32" t="s">
        <v>95</v>
      </c>
      <c r="E476" s="32" t="s">
        <v>1263</v>
      </c>
      <c r="F476" s="32" t="s">
        <v>1264</v>
      </c>
      <c r="G476" s="33" t="s">
        <v>130</v>
      </c>
      <c r="H476" s="34" t="s">
        <v>13</v>
      </c>
      <c r="I476" s="35">
        <v>0.99</v>
      </c>
      <c r="J476" s="36">
        <v>107052</v>
      </c>
      <c r="K476" s="19">
        <f t="shared" si="7"/>
        <v>642312</v>
      </c>
      <c r="L476" s="37">
        <v>53526</v>
      </c>
      <c r="M476" s="38"/>
    </row>
    <row r="477" spans="1:13" s="39" customFormat="1" ht="12.95" customHeight="1" x14ac:dyDescent="0.25">
      <c r="A477" s="226"/>
      <c r="B477" s="29">
        <v>917</v>
      </c>
      <c r="C477" s="30">
        <v>4</v>
      </c>
      <c r="D477" s="32" t="s">
        <v>1265</v>
      </c>
      <c r="E477" s="32" t="s">
        <v>1266</v>
      </c>
      <c r="F477" s="32" t="s">
        <v>1267</v>
      </c>
      <c r="G477" s="33" t="s">
        <v>130</v>
      </c>
      <c r="H477" s="34" t="s">
        <v>13</v>
      </c>
      <c r="I477" s="35">
        <v>0.996</v>
      </c>
      <c r="J477" s="36">
        <v>107700.8</v>
      </c>
      <c r="K477" s="19">
        <f t="shared" si="7"/>
        <v>646204.80000000005</v>
      </c>
      <c r="L477" s="37">
        <v>53850.400000000001</v>
      </c>
      <c r="M477" s="38"/>
    </row>
    <row r="478" spans="1:13" s="39" customFormat="1" ht="12.95" customHeight="1" x14ac:dyDescent="0.25">
      <c r="A478" s="226"/>
      <c r="B478" s="29">
        <v>924</v>
      </c>
      <c r="C478" s="30">
        <v>5</v>
      </c>
      <c r="D478" s="32" t="s">
        <v>1268</v>
      </c>
      <c r="E478" s="32" t="s">
        <v>1269</v>
      </c>
      <c r="F478" s="32" t="s">
        <v>1270</v>
      </c>
      <c r="G478" s="33" t="s">
        <v>130</v>
      </c>
      <c r="H478" s="34" t="s">
        <v>13</v>
      </c>
      <c r="I478" s="35">
        <v>0.996</v>
      </c>
      <c r="J478" s="36">
        <v>107700.8</v>
      </c>
      <c r="K478" s="19">
        <f t="shared" si="7"/>
        <v>646204.80000000005</v>
      </c>
      <c r="L478" s="37">
        <v>53850.400000000001</v>
      </c>
      <c r="M478" s="38"/>
    </row>
    <row r="479" spans="1:13" s="39" customFormat="1" ht="12.95" customHeight="1" x14ac:dyDescent="0.25">
      <c r="A479" s="226"/>
      <c r="B479" s="29"/>
      <c r="C479" s="30"/>
      <c r="D479" s="31" t="s">
        <v>11</v>
      </c>
      <c r="E479" s="32"/>
      <c r="F479" s="32"/>
      <c r="G479" s="33"/>
      <c r="H479" s="34"/>
      <c r="I479" s="35"/>
      <c r="J479" s="36"/>
      <c r="K479" s="19"/>
      <c r="L479" s="37"/>
      <c r="M479" s="38"/>
    </row>
    <row r="480" spans="1:13" s="39" customFormat="1" ht="12.95" customHeight="1" x14ac:dyDescent="0.25">
      <c r="A480" s="226"/>
      <c r="B480" s="29">
        <v>904</v>
      </c>
      <c r="C480" s="30">
        <v>1</v>
      </c>
      <c r="D480" s="32" t="s">
        <v>1271</v>
      </c>
      <c r="E480" s="32" t="s">
        <v>1272</v>
      </c>
      <c r="F480" s="32" t="s">
        <v>1273</v>
      </c>
      <c r="G480" s="33" t="s">
        <v>12</v>
      </c>
      <c r="H480" s="34" t="s">
        <v>13</v>
      </c>
      <c r="I480" s="35">
        <v>0.996</v>
      </c>
      <c r="J480" s="36">
        <v>215385</v>
      </c>
      <c r="K480" s="19">
        <f t="shared" si="7"/>
        <v>1292310</v>
      </c>
      <c r="L480" s="37">
        <v>107692.5</v>
      </c>
      <c r="M480" s="38"/>
    </row>
    <row r="481" spans="1:13" s="39" customFormat="1" ht="12.95" customHeight="1" x14ac:dyDescent="0.25">
      <c r="A481" s="226"/>
      <c r="B481" s="29">
        <v>908</v>
      </c>
      <c r="C481" s="30">
        <v>2</v>
      </c>
      <c r="D481" s="32" t="s">
        <v>1274</v>
      </c>
      <c r="E481" s="32" t="s">
        <v>1275</v>
      </c>
      <c r="F481" s="32" t="s">
        <v>1276</v>
      </c>
      <c r="G481" s="33" t="s">
        <v>12</v>
      </c>
      <c r="H481" s="34" t="s">
        <v>13</v>
      </c>
      <c r="I481" s="35">
        <v>0.996</v>
      </c>
      <c r="J481" s="36">
        <v>215385</v>
      </c>
      <c r="K481" s="19">
        <f t="shared" si="7"/>
        <v>1292310</v>
      </c>
      <c r="L481" s="37">
        <v>107692.5</v>
      </c>
      <c r="M481" s="38"/>
    </row>
    <row r="482" spans="1:13" s="39" customFormat="1" ht="12.95" customHeight="1" x14ac:dyDescent="0.25">
      <c r="A482" s="226"/>
      <c r="B482" s="29">
        <v>935</v>
      </c>
      <c r="C482" s="30">
        <v>3</v>
      </c>
      <c r="D482" s="32" t="s">
        <v>1277</v>
      </c>
      <c r="E482" s="32" t="s">
        <v>1278</v>
      </c>
      <c r="F482" s="32" t="s">
        <v>1279</v>
      </c>
      <c r="G482" s="33" t="s">
        <v>12</v>
      </c>
      <c r="H482" s="34" t="s">
        <v>13</v>
      </c>
      <c r="I482" s="35">
        <v>0.99180000000000001</v>
      </c>
      <c r="J482" s="36">
        <v>214476.76</v>
      </c>
      <c r="K482" s="19">
        <f t="shared" si="7"/>
        <v>1286860.56</v>
      </c>
      <c r="L482" s="37">
        <v>107238.38</v>
      </c>
      <c r="M482" s="38"/>
    </row>
    <row r="483" spans="1:13" s="39" customFormat="1" ht="12.95" customHeight="1" x14ac:dyDescent="0.25">
      <c r="A483" s="226"/>
      <c r="B483" s="29">
        <v>929</v>
      </c>
      <c r="C483" s="30">
        <v>4</v>
      </c>
      <c r="D483" s="32" t="s">
        <v>1280</v>
      </c>
      <c r="E483" s="32" t="s">
        <v>1281</v>
      </c>
      <c r="F483" s="32" t="s">
        <v>1282</v>
      </c>
      <c r="G483" s="33" t="s">
        <v>12</v>
      </c>
      <c r="H483" s="34" t="s">
        <v>13</v>
      </c>
      <c r="I483" s="35">
        <v>0.996</v>
      </c>
      <c r="J483" s="36">
        <v>215385</v>
      </c>
      <c r="K483" s="19">
        <f t="shared" si="7"/>
        <v>1292310</v>
      </c>
      <c r="L483" s="37">
        <v>107692.5</v>
      </c>
      <c r="M483" s="38"/>
    </row>
    <row r="484" spans="1:13" s="39" customFormat="1" ht="12.95" customHeight="1" x14ac:dyDescent="0.25">
      <c r="A484" s="226"/>
      <c r="B484" s="29">
        <v>903</v>
      </c>
      <c r="C484" s="30">
        <v>5</v>
      </c>
      <c r="D484" s="32" t="s">
        <v>410</v>
      </c>
      <c r="E484" s="32" t="s">
        <v>1283</v>
      </c>
      <c r="F484" s="32" t="s">
        <v>1284</v>
      </c>
      <c r="G484" s="33" t="s">
        <v>12</v>
      </c>
      <c r="H484" s="34" t="s">
        <v>13</v>
      </c>
      <c r="I484" s="35">
        <v>0.996</v>
      </c>
      <c r="J484" s="36">
        <v>215385</v>
      </c>
      <c r="K484" s="19">
        <f t="shared" si="7"/>
        <v>1292310</v>
      </c>
      <c r="L484" s="37">
        <v>107692.5</v>
      </c>
      <c r="M484" s="38"/>
    </row>
    <row r="485" spans="1:13" s="39" customFormat="1" ht="12.95" customHeight="1" x14ac:dyDescent="0.25">
      <c r="A485" s="226"/>
      <c r="B485" s="29">
        <v>918</v>
      </c>
      <c r="C485" s="30">
        <v>6</v>
      </c>
      <c r="D485" s="32" t="s">
        <v>1285</v>
      </c>
      <c r="E485" s="32" t="s">
        <v>1286</v>
      </c>
      <c r="F485" s="32" t="s">
        <v>1287</v>
      </c>
      <c r="G485" s="33" t="s">
        <v>12</v>
      </c>
      <c r="H485" s="34" t="s">
        <v>13</v>
      </c>
      <c r="I485" s="35">
        <v>0.996</v>
      </c>
      <c r="J485" s="36">
        <v>215385</v>
      </c>
      <c r="K485" s="19">
        <f t="shared" si="7"/>
        <v>1292310</v>
      </c>
      <c r="L485" s="37">
        <v>107692.5</v>
      </c>
      <c r="M485" s="38"/>
    </row>
    <row r="486" spans="1:13" s="39" customFormat="1" ht="12.95" customHeight="1" x14ac:dyDescent="0.25">
      <c r="A486" s="226"/>
      <c r="B486" s="29">
        <v>926</v>
      </c>
      <c r="C486" s="30">
        <v>7</v>
      </c>
      <c r="D486" s="32" t="s">
        <v>1288</v>
      </c>
      <c r="E486" s="32" t="s">
        <v>1289</v>
      </c>
      <c r="F486" s="32" t="s">
        <v>1290</v>
      </c>
      <c r="G486" s="33" t="s">
        <v>12</v>
      </c>
      <c r="H486" s="34" t="s">
        <v>13</v>
      </c>
      <c r="I486" s="35">
        <v>0.996</v>
      </c>
      <c r="J486" s="36">
        <v>215385</v>
      </c>
      <c r="K486" s="19">
        <f t="shared" si="7"/>
        <v>1292310</v>
      </c>
      <c r="L486" s="37">
        <v>107692.5</v>
      </c>
      <c r="M486" s="38"/>
    </row>
    <row r="487" spans="1:13" s="39" customFormat="1" ht="12.95" customHeight="1" x14ac:dyDescent="0.25">
      <c r="A487" s="226"/>
      <c r="B487" s="29">
        <v>901</v>
      </c>
      <c r="C487" s="30">
        <v>8</v>
      </c>
      <c r="D487" s="32" t="s">
        <v>1057</v>
      </c>
      <c r="E487" s="32" t="s">
        <v>1291</v>
      </c>
      <c r="F487" s="32" t="s">
        <v>1292</v>
      </c>
      <c r="G487" s="33" t="s">
        <v>12</v>
      </c>
      <c r="H487" s="34" t="s">
        <v>13</v>
      </c>
      <c r="I487" s="35">
        <v>0.996</v>
      </c>
      <c r="J487" s="36">
        <v>215385</v>
      </c>
      <c r="K487" s="19">
        <f t="shared" si="7"/>
        <v>1292310</v>
      </c>
      <c r="L487" s="37">
        <v>107692.5</v>
      </c>
      <c r="M487" s="38"/>
    </row>
    <row r="488" spans="1:13" s="39" customFormat="1" ht="12.95" customHeight="1" x14ac:dyDescent="0.25">
      <c r="A488" s="226"/>
      <c r="B488" s="29">
        <v>933</v>
      </c>
      <c r="C488" s="30">
        <v>9</v>
      </c>
      <c r="D488" s="32" t="s">
        <v>1293</v>
      </c>
      <c r="E488" s="32" t="s">
        <v>1294</v>
      </c>
      <c r="F488" s="32" t="s">
        <v>1295</v>
      </c>
      <c r="G488" s="33" t="s">
        <v>12</v>
      </c>
      <c r="H488" s="34" t="s">
        <v>13</v>
      </c>
      <c r="I488" s="35">
        <v>0.996</v>
      </c>
      <c r="J488" s="36">
        <v>215385</v>
      </c>
      <c r="K488" s="19">
        <f t="shared" si="7"/>
        <v>1292310</v>
      </c>
      <c r="L488" s="37">
        <v>107692.5</v>
      </c>
      <c r="M488" s="38"/>
    </row>
    <row r="489" spans="1:13" s="39" customFormat="1" ht="12.95" customHeight="1" x14ac:dyDescent="0.25">
      <c r="A489" s="226"/>
      <c r="B489" s="29">
        <v>921</v>
      </c>
      <c r="C489" s="30">
        <v>10</v>
      </c>
      <c r="D489" s="32" t="s">
        <v>1296</v>
      </c>
      <c r="E489" s="32" t="s">
        <v>1297</v>
      </c>
      <c r="F489" s="32" t="s">
        <v>1298</v>
      </c>
      <c r="G489" s="33" t="s">
        <v>12</v>
      </c>
      <c r="H489" s="34" t="s">
        <v>13</v>
      </c>
      <c r="I489" s="35">
        <v>0.996</v>
      </c>
      <c r="J489" s="36">
        <v>215385</v>
      </c>
      <c r="K489" s="19">
        <f t="shared" si="7"/>
        <v>1292310</v>
      </c>
      <c r="L489" s="37">
        <v>107692.5</v>
      </c>
      <c r="M489" s="38"/>
    </row>
    <row r="490" spans="1:13" s="39" customFormat="1" ht="12.95" customHeight="1" x14ac:dyDescent="0.25">
      <c r="A490" s="226"/>
      <c r="B490" s="29">
        <v>914</v>
      </c>
      <c r="C490" s="30">
        <v>11</v>
      </c>
      <c r="D490" s="32" t="s">
        <v>1299</v>
      </c>
      <c r="E490" s="32" t="s">
        <v>1300</v>
      </c>
      <c r="F490" s="32" t="s">
        <v>1301</v>
      </c>
      <c r="G490" s="33" t="s">
        <v>12</v>
      </c>
      <c r="H490" s="34" t="s">
        <v>13</v>
      </c>
      <c r="I490" s="35">
        <v>0.996</v>
      </c>
      <c r="J490" s="36">
        <v>215385</v>
      </c>
      <c r="K490" s="19">
        <f t="shared" si="7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928</v>
      </c>
      <c r="C491" s="30">
        <v>12</v>
      </c>
      <c r="D491" s="42" t="s">
        <v>1302</v>
      </c>
      <c r="E491" s="42" t="s">
        <v>1303</v>
      </c>
      <c r="F491" s="42" t="s">
        <v>1304</v>
      </c>
      <c r="G491" s="33" t="s">
        <v>12</v>
      </c>
      <c r="H491" s="34" t="s">
        <v>13</v>
      </c>
      <c r="I491" s="35">
        <v>0.99199999999999999</v>
      </c>
      <c r="J491" s="36">
        <v>214520</v>
      </c>
      <c r="K491" s="19">
        <f t="shared" si="7"/>
        <v>1287120</v>
      </c>
      <c r="L491" s="37">
        <v>107260</v>
      </c>
      <c r="M491" s="38"/>
    </row>
    <row r="492" spans="1:13" s="39" customFormat="1" ht="12.95" customHeight="1" x14ac:dyDescent="0.25">
      <c r="A492" s="226"/>
      <c r="B492" s="29">
        <v>900</v>
      </c>
      <c r="C492" s="30">
        <v>13</v>
      </c>
      <c r="D492" s="32" t="s">
        <v>1305</v>
      </c>
      <c r="E492" s="32" t="s">
        <v>1306</v>
      </c>
      <c r="F492" s="32" t="s">
        <v>1307</v>
      </c>
      <c r="G492" s="33" t="s">
        <v>12</v>
      </c>
      <c r="H492" s="34" t="s">
        <v>13</v>
      </c>
      <c r="I492" s="35">
        <v>0.996</v>
      </c>
      <c r="J492" s="36">
        <v>215385</v>
      </c>
      <c r="K492" s="19">
        <f t="shared" si="7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916</v>
      </c>
      <c r="C493" s="30">
        <v>14</v>
      </c>
      <c r="D493" s="42" t="s">
        <v>1308</v>
      </c>
      <c r="E493" s="42" t="s">
        <v>1309</v>
      </c>
      <c r="F493" s="42" t="s">
        <v>1310</v>
      </c>
      <c r="G493" s="27" t="s">
        <v>12</v>
      </c>
      <c r="H493" s="34" t="s">
        <v>13</v>
      </c>
      <c r="I493" s="35">
        <v>0.996</v>
      </c>
      <c r="J493" s="36">
        <v>215385</v>
      </c>
      <c r="K493" s="19">
        <f t="shared" si="7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927</v>
      </c>
      <c r="C494" s="30">
        <v>15</v>
      </c>
      <c r="D494" s="32" t="s">
        <v>1311</v>
      </c>
      <c r="E494" s="32" t="s">
        <v>1312</v>
      </c>
      <c r="F494" s="32" t="s">
        <v>1313</v>
      </c>
      <c r="G494" s="50" t="s">
        <v>12</v>
      </c>
      <c r="H494" s="34" t="s">
        <v>13</v>
      </c>
      <c r="I494" s="35">
        <v>0.996</v>
      </c>
      <c r="J494" s="36">
        <v>215385</v>
      </c>
      <c r="K494" s="19">
        <f t="shared" si="7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907</v>
      </c>
      <c r="C495" s="30">
        <v>16</v>
      </c>
      <c r="D495" s="42" t="s">
        <v>1314</v>
      </c>
      <c r="E495" s="42" t="s">
        <v>1315</v>
      </c>
      <c r="F495" s="42" t="s">
        <v>1264</v>
      </c>
      <c r="G495" s="27" t="s">
        <v>12</v>
      </c>
      <c r="H495" s="34" t="s">
        <v>13</v>
      </c>
      <c r="I495" s="35">
        <v>0.996</v>
      </c>
      <c r="J495" s="36">
        <v>215385</v>
      </c>
      <c r="K495" s="19">
        <f t="shared" si="7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920</v>
      </c>
      <c r="C496" s="30">
        <v>17</v>
      </c>
      <c r="D496" s="32" t="s">
        <v>1319</v>
      </c>
      <c r="E496" s="32" t="s">
        <v>1320</v>
      </c>
      <c r="F496" s="32" t="s">
        <v>1321</v>
      </c>
      <c r="G496" s="50" t="s">
        <v>12</v>
      </c>
      <c r="H496" s="34" t="s">
        <v>13</v>
      </c>
      <c r="I496" s="35">
        <v>0.99</v>
      </c>
      <c r="J496" s="36">
        <v>214087.5</v>
      </c>
      <c r="K496" s="19">
        <f t="shared" si="7"/>
        <v>1284525</v>
      </c>
      <c r="L496" s="37">
        <v>107043.75</v>
      </c>
      <c r="M496" s="38"/>
    </row>
    <row r="497" spans="1:13" s="39" customFormat="1" ht="12.95" customHeight="1" x14ac:dyDescent="0.25">
      <c r="A497" s="226"/>
      <c r="B497" s="29">
        <v>912</v>
      </c>
      <c r="C497" s="30">
        <v>18</v>
      </c>
      <c r="D497" s="32" t="s">
        <v>1322</v>
      </c>
      <c r="E497" s="32" t="s">
        <v>1323</v>
      </c>
      <c r="F497" s="32" t="s">
        <v>1324</v>
      </c>
      <c r="G497" s="50" t="s">
        <v>12</v>
      </c>
      <c r="H497" s="34" t="s">
        <v>13</v>
      </c>
      <c r="I497" s="35">
        <v>0.996</v>
      </c>
      <c r="J497" s="36">
        <v>215385</v>
      </c>
      <c r="K497" s="19">
        <f t="shared" si="7"/>
        <v>1292310</v>
      </c>
      <c r="L497" s="37">
        <v>107692.5</v>
      </c>
      <c r="M497" s="38"/>
    </row>
    <row r="498" spans="1:13" s="39" customFormat="1" ht="12.95" customHeight="1" x14ac:dyDescent="0.25">
      <c r="A498" s="226"/>
      <c r="B498" s="29">
        <v>911</v>
      </c>
      <c r="C498" s="30">
        <v>19</v>
      </c>
      <c r="D498" s="32" t="s">
        <v>1036</v>
      </c>
      <c r="E498" s="32" t="s">
        <v>1037</v>
      </c>
      <c r="F498" s="32" t="s">
        <v>1325</v>
      </c>
      <c r="G498" s="33" t="s">
        <v>12</v>
      </c>
      <c r="H498" s="34" t="s">
        <v>13</v>
      </c>
      <c r="I498" s="35">
        <v>0.996</v>
      </c>
      <c r="J498" s="36">
        <v>215385</v>
      </c>
      <c r="K498" s="19">
        <f t="shared" si="7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925</v>
      </c>
      <c r="C499" s="30">
        <v>20</v>
      </c>
      <c r="D499" s="32" t="s">
        <v>1326</v>
      </c>
      <c r="E499" s="32" t="s">
        <v>1327</v>
      </c>
      <c r="F499" s="32" t="s">
        <v>1328</v>
      </c>
      <c r="G499" s="33" t="s">
        <v>12</v>
      </c>
      <c r="H499" s="34" t="s">
        <v>13</v>
      </c>
      <c r="I499" s="35">
        <v>0.996</v>
      </c>
      <c r="J499" s="36">
        <v>215385</v>
      </c>
      <c r="K499" s="19">
        <f t="shared" si="7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915</v>
      </c>
      <c r="C500" s="30">
        <v>21</v>
      </c>
      <c r="D500" s="32" t="s">
        <v>1329</v>
      </c>
      <c r="E500" s="32" t="s">
        <v>1330</v>
      </c>
      <c r="F500" s="32" t="s">
        <v>1331</v>
      </c>
      <c r="G500" s="33" t="s">
        <v>12</v>
      </c>
      <c r="H500" s="34" t="s">
        <v>13</v>
      </c>
      <c r="I500" s="35">
        <v>0.996</v>
      </c>
      <c r="J500" s="36">
        <v>215385</v>
      </c>
      <c r="K500" s="19">
        <f t="shared" si="7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909</v>
      </c>
      <c r="C501" s="30">
        <v>22</v>
      </c>
      <c r="D501" s="32" t="s">
        <v>1332</v>
      </c>
      <c r="E501" s="32" t="s">
        <v>1333</v>
      </c>
      <c r="F501" s="32" t="s">
        <v>1334</v>
      </c>
      <c r="G501" s="33" t="s">
        <v>12</v>
      </c>
      <c r="H501" s="34" t="s">
        <v>13</v>
      </c>
      <c r="I501" s="35">
        <v>0.996</v>
      </c>
      <c r="J501" s="36">
        <v>215385</v>
      </c>
      <c r="K501" s="19">
        <f t="shared" si="7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932</v>
      </c>
      <c r="C502" s="30">
        <v>23</v>
      </c>
      <c r="D502" s="42" t="s">
        <v>1335</v>
      </c>
      <c r="E502" s="42" t="s">
        <v>1336</v>
      </c>
      <c r="F502" s="42" t="s">
        <v>1337</v>
      </c>
      <c r="G502" s="33" t="s">
        <v>12</v>
      </c>
      <c r="H502" s="34" t="s">
        <v>13</v>
      </c>
      <c r="I502" s="35">
        <v>0.996</v>
      </c>
      <c r="J502" s="36">
        <v>215385</v>
      </c>
      <c r="K502" s="19">
        <f t="shared" si="7"/>
        <v>1292310</v>
      </c>
      <c r="L502" s="37">
        <v>107692.5</v>
      </c>
      <c r="M502" s="38"/>
    </row>
    <row r="503" spans="1:13" s="39" customFormat="1" ht="12.95" customHeight="1" x14ac:dyDescent="0.25">
      <c r="A503" s="226"/>
      <c r="B503" s="29">
        <v>923</v>
      </c>
      <c r="C503" s="30">
        <v>24</v>
      </c>
      <c r="D503" s="32" t="s">
        <v>1338</v>
      </c>
      <c r="E503" s="32" t="s">
        <v>1339</v>
      </c>
      <c r="F503" s="32" t="s">
        <v>1340</v>
      </c>
      <c r="G503" s="33" t="s">
        <v>12</v>
      </c>
      <c r="H503" s="34" t="s">
        <v>13</v>
      </c>
      <c r="I503" s="35">
        <v>0.99</v>
      </c>
      <c r="J503" s="36">
        <v>214087.5</v>
      </c>
      <c r="K503" s="19">
        <f t="shared" si="7"/>
        <v>1284525</v>
      </c>
      <c r="L503" s="37">
        <v>107043.75</v>
      </c>
      <c r="M503" s="38"/>
    </row>
    <row r="504" spans="1:13" s="39" customFormat="1" ht="12.95" customHeight="1" x14ac:dyDescent="0.25">
      <c r="A504" s="226"/>
      <c r="B504" s="29">
        <v>934</v>
      </c>
      <c r="C504" s="30">
        <v>25</v>
      </c>
      <c r="D504" s="42" t="s">
        <v>1341</v>
      </c>
      <c r="E504" s="42" t="s">
        <v>1342</v>
      </c>
      <c r="F504" s="42" t="s">
        <v>1343</v>
      </c>
      <c r="G504" s="33" t="s">
        <v>12</v>
      </c>
      <c r="H504" s="34" t="s">
        <v>13</v>
      </c>
      <c r="I504" s="35">
        <v>0.996</v>
      </c>
      <c r="J504" s="36">
        <v>215385</v>
      </c>
      <c r="K504" s="19">
        <f t="shared" si="7"/>
        <v>1292310</v>
      </c>
      <c r="L504" s="37">
        <v>107692.5</v>
      </c>
      <c r="M504" s="38"/>
    </row>
    <row r="505" spans="1:13" s="39" customFormat="1" ht="12.95" customHeight="1" x14ac:dyDescent="0.25">
      <c r="A505" s="226"/>
      <c r="B505" s="29">
        <v>910</v>
      </c>
      <c r="C505" s="30">
        <v>26</v>
      </c>
      <c r="D505" s="32" t="s">
        <v>1344</v>
      </c>
      <c r="E505" s="32" t="s">
        <v>1345</v>
      </c>
      <c r="F505" s="32" t="s">
        <v>1346</v>
      </c>
      <c r="G505" s="33" t="s">
        <v>12</v>
      </c>
      <c r="H505" s="34" t="s">
        <v>13</v>
      </c>
      <c r="I505" s="35">
        <v>0.996</v>
      </c>
      <c r="J505" s="36">
        <v>215385</v>
      </c>
      <c r="K505" s="19">
        <f t="shared" si="7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922</v>
      </c>
      <c r="C506" s="30">
        <v>27</v>
      </c>
      <c r="D506" s="42" t="s">
        <v>1347</v>
      </c>
      <c r="E506" s="42" t="s">
        <v>1348</v>
      </c>
      <c r="F506" s="42" t="s">
        <v>1349</v>
      </c>
      <c r="G506" s="33" t="s">
        <v>12</v>
      </c>
      <c r="H506" s="34" t="s">
        <v>13</v>
      </c>
      <c r="I506" s="35">
        <v>0.996</v>
      </c>
      <c r="J506" s="36">
        <v>215385</v>
      </c>
      <c r="K506" s="19">
        <f t="shared" si="7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902</v>
      </c>
      <c r="C507" s="30">
        <v>28</v>
      </c>
      <c r="D507" s="32" t="s">
        <v>1350</v>
      </c>
      <c r="E507" s="32" t="s">
        <v>1351</v>
      </c>
      <c r="F507" s="32" t="s">
        <v>1352</v>
      </c>
      <c r="G507" s="33" t="s">
        <v>12</v>
      </c>
      <c r="H507" s="34" t="s">
        <v>13</v>
      </c>
      <c r="I507" s="35">
        <v>0.996</v>
      </c>
      <c r="J507" s="36">
        <v>215385</v>
      </c>
      <c r="K507" s="19">
        <f t="shared" si="7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931</v>
      </c>
      <c r="C508" s="30">
        <v>29</v>
      </c>
      <c r="D508" s="32" t="s">
        <v>1353</v>
      </c>
      <c r="E508" s="32" t="s">
        <v>1354</v>
      </c>
      <c r="F508" s="32" t="s">
        <v>1355</v>
      </c>
      <c r="G508" s="33" t="s">
        <v>12</v>
      </c>
      <c r="H508" s="34" t="s">
        <v>13</v>
      </c>
      <c r="I508" s="35">
        <v>0.996</v>
      </c>
      <c r="J508" s="36">
        <v>215385</v>
      </c>
      <c r="K508" s="19">
        <f t="shared" si="7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/>
      <c r="C509" s="30"/>
      <c r="D509" s="31" t="s">
        <v>47</v>
      </c>
      <c r="E509" s="32"/>
      <c r="F509" s="32"/>
      <c r="G509" s="33"/>
      <c r="H509" s="34"/>
      <c r="I509" s="35"/>
      <c r="J509" s="36"/>
      <c r="K509" s="19"/>
      <c r="L509" s="37"/>
      <c r="M509" s="38"/>
    </row>
    <row r="510" spans="1:13" s="39" customFormat="1" ht="12.95" customHeight="1" x14ac:dyDescent="0.25">
      <c r="A510" s="227"/>
      <c r="B510" s="43">
        <v>919</v>
      </c>
      <c r="C510" s="30">
        <v>1</v>
      </c>
      <c r="D510" s="32" t="s">
        <v>1356</v>
      </c>
      <c r="E510" s="32" t="s">
        <v>1357</v>
      </c>
      <c r="F510" s="32" t="s">
        <v>174</v>
      </c>
      <c r="G510" s="33" t="s">
        <v>51</v>
      </c>
      <c r="H510" s="34" t="s">
        <v>13</v>
      </c>
      <c r="I510" s="35">
        <v>0.99399999999999999</v>
      </c>
      <c r="J510" s="36">
        <v>340544.4</v>
      </c>
      <c r="K510" s="19">
        <f t="shared" si="7"/>
        <v>2043266.4</v>
      </c>
      <c r="L510" s="37">
        <v>170272.2</v>
      </c>
      <c r="M510" s="38"/>
    </row>
    <row r="511" spans="1:13" s="39" customFormat="1" ht="12.95" customHeight="1" x14ac:dyDescent="0.25">
      <c r="A511" s="225" t="s">
        <v>1358</v>
      </c>
      <c r="B511" s="29"/>
      <c r="C511" s="30"/>
      <c r="D511" s="31" t="s">
        <v>11</v>
      </c>
      <c r="E511" s="32"/>
      <c r="F511" s="32"/>
      <c r="G511" s="33"/>
      <c r="H511" s="34"/>
      <c r="I511" s="35"/>
      <c r="J511" s="36"/>
      <c r="K511" s="19"/>
      <c r="L511" s="37"/>
      <c r="M511" s="38"/>
    </row>
    <row r="512" spans="1:13" s="39" customFormat="1" ht="12.95" customHeight="1" x14ac:dyDescent="0.25">
      <c r="A512" s="226"/>
      <c r="B512" s="29">
        <v>4624</v>
      </c>
      <c r="C512" s="30">
        <v>1</v>
      </c>
      <c r="D512" s="32" t="s">
        <v>1359</v>
      </c>
      <c r="E512" s="32" t="s">
        <v>1360</v>
      </c>
      <c r="F512" s="32" t="s">
        <v>1361</v>
      </c>
      <c r="G512" s="33" t="s">
        <v>12</v>
      </c>
      <c r="H512" s="34" t="s">
        <v>13</v>
      </c>
      <c r="I512" s="35">
        <v>0.92120000000000002</v>
      </c>
      <c r="J512" s="36">
        <v>199209.5</v>
      </c>
      <c r="K512" s="19">
        <f t="shared" si="7"/>
        <v>1195257</v>
      </c>
      <c r="L512" s="37">
        <v>99604.75</v>
      </c>
      <c r="M512" s="38"/>
    </row>
    <row r="513" spans="1:13" s="39" customFormat="1" ht="12.95" customHeight="1" x14ac:dyDescent="0.25">
      <c r="A513" s="226"/>
      <c r="B513" s="29">
        <v>4612</v>
      </c>
      <c r="C513" s="30">
        <v>2</v>
      </c>
      <c r="D513" s="32" t="s">
        <v>1362</v>
      </c>
      <c r="E513" s="32" t="s">
        <v>1363</v>
      </c>
      <c r="F513" s="32" t="s">
        <v>1364</v>
      </c>
      <c r="G513" s="33" t="s">
        <v>12</v>
      </c>
      <c r="H513" s="34" t="s">
        <v>13</v>
      </c>
      <c r="I513" s="35">
        <v>0.93169999999999997</v>
      </c>
      <c r="J513" s="36">
        <v>201480.12</v>
      </c>
      <c r="K513" s="19">
        <f t="shared" si="7"/>
        <v>1208880.72</v>
      </c>
      <c r="L513" s="37">
        <v>100740.06</v>
      </c>
      <c r="M513" s="38"/>
    </row>
    <row r="514" spans="1:13" s="39" customFormat="1" ht="12.95" customHeight="1" x14ac:dyDescent="0.25">
      <c r="A514" s="226"/>
      <c r="B514" s="29">
        <v>4615</v>
      </c>
      <c r="C514" s="30">
        <v>3</v>
      </c>
      <c r="D514" s="32" t="s">
        <v>1365</v>
      </c>
      <c r="E514" s="32" t="s">
        <v>1366</v>
      </c>
      <c r="F514" s="32" t="s">
        <v>1367</v>
      </c>
      <c r="G514" s="33" t="s">
        <v>12</v>
      </c>
      <c r="H514" s="34" t="s">
        <v>13</v>
      </c>
      <c r="I514" s="35">
        <v>0.92900000000000005</v>
      </c>
      <c r="J514" s="36">
        <v>200896.26</v>
      </c>
      <c r="K514" s="19">
        <f t="shared" si="7"/>
        <v>1205377.56</v>
      </c>
      <c r="L514" s="37">
        <v>100448.13</v>
      </c>
      <c r="M514" s="38"/>
    </row>
    <row r="515" spans="1:13" s="39" customFormat="1" ht="12.95" customHeight="1" x14ac:dyDescent="0.25">
      <c r="A515" s="226"/>
      <c r="B515" s="29">
        <v>4608</v>
      </c>
      <c r="C515" s="30">
        <v>4</v>
      </c>
      <c r="D515" s="32" t="s">
        <v>1368</v>
      </c>
      <c r="E515" s="32" t="s">
        <v>1369</v>
      </c>
      <c r="F515" s="32" t="s">
        <v>1370</v>
      </c>
      <c r="G515" s="33" t="s">
        <v>12</v>
      </c>
      <c r="H515" s="34" t="s">
        <v>13</v>
      </c>
      <c r="I515" s="35">
        <v>0.90500000000000003</v>
      </c>
      <c r="J515" s="36">
        <v>195706.26</v>
      </c>
      <c r="K515" s="19">
        <f t="shared" si="7"/>
        <v>1174237.56</v>
      </c>
      <c r="L515" s="37">
        <v>97853.13</v>
      </c>
      <c r="M515" s="38"/>
    </row>
    <row r="516" spans="1:13" s="39" customFormat="1" ht="12.95" customHeight="1" x14ac:dyDescent="0.25">
      <c r="A516" s="226"/>
      <c r="B516" s="29">
        <v>4605</v>
      </c>
      <c r="C516" s="30">
        <v>5</v>
      </c>
      <c r="D516" s="32" t="s">
        <v>1371</v>
      </c>
      <c r="E516" s="32" t="s">
        <v>1372</v>
      </c>
      <c r="F516" s="32" t="s">
        <v>1373</v>
      </c>
      <c r="G516" s="33" t="s">
        <v>12</v>
      </c>
      <c r="H516" s="34" t="s">
        <v>13</v>
      </c>
      <c r="I516" s="35">
        <v>0.94869999999999999</v>
      </c>
      <c r="J516" s="36">
        <v>205156.38</v>
      </c>
      <c r="K516" s="19">
        <f t="shared" si="7"/>
        <v>1230938.28</v>
      </c>
      <c r="L516" s="37">
        <v>102578.19</v>
      </c>
      <c r="M516" s="38"/>
    </row>
    <row r="517" spans="1:13" s="39" customFormat="1" ht="12.95" customHeight="1" x14ac:dyDescent="0.25">
      <c r="A517" s="226"/>
      <c r="B517" s="29">
        <v>4607</v>
      </c>
      <c r="C517" s="30">
        <v>6</v>
      </c>
      <c r="D517" s="32" t="s">
        <v>1374</v>
      </c>
      <c r="E517" s="32" t="s">
        <v>1375</v>
      </c>
      <c r="F517" s="32" t="s">
        <v>1376</v>
      </c>
      <c r="G517" s="33" t="s">
        <v>12</v>
      </c>
      <c r="H517" s="34" t="s">
        <v>13</v>
      </c>
      <c r="I517" s="35">
        <v>0.91969999999999996</v>
      </c>
      <c r="J517" s="36">
        <v>198885.12</v>
      </c>
      <c r="K517" s="19">
        <f t="shared" si="7"/>
        <v>1193310.72</v>
      </c>
      <c r="L517" s="37">
        <v>99442.559999999998</v>
      </c>
      <c r="M517" s="64"/>
    </row>
    <row r="518" spans="1:13" s="39" customFormat="1" ht="12.95" customHeight="1" x14ac:dyDescent="0.25">
      <c r="A518" s="226"/>
      <c r="B518" s="29">
        <v>4621</v>
      </c>
      <c r="C518" s="30">
        <v>7</v>
      </c>
      <c r="D518" s="32" t="s">
        <v>1377</v>
      </c>
      <c r="E518" s="32" t="s">
        <v>1378</v>
      </c>
      <c r="F518" s="32" t="s">
        <v>1379</v>
      </c>
      <c r="G518" s="33" t="s">
        <v>12</v>
      </c>
      <c r="H518" s="34" t="s">
        <v>13</v>
      </c>
      <c r="I518" s="35">
        <v>0</v>
      </c>
      <c r="J518" s="36">
        <v>101897</v>
      </c>
      <c r="K518" s="19">
        <f t="shared" si="7"/>
        <v>101897</v>
      </c>
      <c r="L518" s="37">
        <v>0</v>
      </c>
      <c r="M518" s="38" t="s">
        <v>5685</v>
      </c>
    </row>
    <row r="519" spans="1:13" s="39" customFormat="1" ht="12.95" customHeight="1" x14ac:dyDescent="0.25">
      <c r="A519" s="226"/>
      <c r="B519" s="29">
        <v>4610</v>
      </c>
      <c r="C519" s="30">
        <v>8</v>
      </c>
      <c r="D519" s="32" t="s">
        <v>1380</v>
      </c>
      <c r="E519" s="32" t="s">
        <v>1381</v>
      </c>
      <c r="F519" s="32" t="s">
        <v>1382</v>
      </c>
      <c r="G519" s="33" t="s">
        <v>12</v>
      </c>
      <c r="H519" s="34" t="s">
        <v>13</v>
      </c>
      <c r="I519" s="35">
        <v>0.93020000000000003</v>
      </c>
      <c r="J519" s="36">
        <v>201155.76</v>
      </c>
      <c r="K519" s="19">
        <f t="shared" si="7"/>
        <v>1206934.56</v>
      </c>
      <c r="L519" s="37">
        <v>100577.88</v>
      </c>
      <c r="M519" s="38"/>
    </row>
    <row r="520" spans="1:13" s="39" customFormat="1" ht="12.95" customHeight="1" x14ac:dyDescent="0.25">
      <c r="A520" s="226"/>
      <c r="B520" s="29">
        <v>4604</v>
      </c>
      <c r="C520" s="30">
        <v>9</v>
      </c>
      <c r="D520" s="42" t="s">
        <v>1383</v>
      </c>
      <c r="E520" s="42" t="s">
        <v>1384</v>
      </c>
      <c r="F520" s="42" t="s">
        <v>1385</v>
      </c>
      <c r="G520" s="33" t="s">
        <v>12</v>
      </c>
      <c r="H520" s="34" t="s">
        <v>13</v>
      </c>
      <c r="I520" s="35">
        <v>0.93020000000000003</v>
      </c>
      <c r="J520" s="36">
        <v>201155.76</v>
      </c>
      <c r="K520" s="19">
        <f t="shared" ref="K520:K582" si="8">ROUND(J520+L520*10,2)</f>
        <v>1206934.56</v>
      </c>
      <c r="L520" s="37">
        <v>100577.88</v>
      </c>
      <c r="M520" s="38"/>
    </row>
    <row r="521" spans="1:13" s="39" customFormat="1" ht="12.95" customHeight="1" x14ac:dyDescent="0.25">
      <c r="A521" s="226"/>
      <c r="B521" s="29">
        <v>4600</v>
      </c>
      <c r="C521" s="30">
        <v>10</v>
      </c>
      <c r="D521" s="32" t="s">
        <v>1386</v>
      </c>
      <c r="E521" s="32" t="s">
        <v>1387</v>
      </c>
      <c r="F521" s="32" t="s">
        <v>1337</v>
      </c>
      <c r="G521" s="33" t="s">
        <v>12</v>
      </c>
      <c r="H521" s="34" t="s">
        <v>13</v>
      </c>
      <c r="I521" s="35">
        <v>0.92920000000000003</v>
      </c>
      <c r="J521" s="36">
        <v>200939.5</v>
      </c>
      <c r="K521" s="19">
        <f t="shared" si="8"/>
        <v>1205637</v>
      </c>
      <c r="L521" s="37">
        <v>100469.75</v>
      </c>
      <c r="M521" s="38"/>
    </row>
    <row r="522" spans="1:13" s="39" customFormat="1" ht="12.95" customHeight="1" x14ac:dyDescent="0.25">
      <c r="A522" s="226"/>
      <c r="B522" s="29">
        <v>4620</v>
      </c>
      <c r="C522" s="30">
        <v>11</v>
      </c>
      <c r="D522" s="32" t="s">
        <v>1388</v>
      </c>
      <c r="E522" s="32" t="s">
        <v>1389</v>
      </c>
      <c r="F522" s="32" t="s">
        <v>1390</v>
      </c>
      <c r="G522" s="33" t="s">
        <v>12</v>
      </c>
      <c r="H522" s="34" t="s">
        <v>13</v>
      </c>
      <c r="I522" s="35">
        <v>0.9254</v>
      </c>
      <c r="J522" s="36">
        <v>200117.76000000001</v>
      </c>
      <c r="K522" s="19">
        <f t="shared" si="8"/>
        <v>1200706.5600000001</v>
      </c>
      <c r="L522" s="37">
        <v>100058.88</v>
      </c>
      <c r="M522" s="38"/>
    </row>
    <row r="523" spans="1:13" s="39" customFormat="1" ht="12.95" customHeight="1" x14ac:dyDescent="0.25">
      <c r="A523" s="226"/>
      <c r="B523" s="29">
        <v>4603</v>
      </c>
      <c r="C523" s="30">
        <v>12</v>
      </c>
      <c r="D523" s="32" t="s">
        <v>1391</v>
      </c>
      <c r="E523" s="32" t="s">
        <v>1392</v>
      </c>
      <c r="F523" s="32" t="s">
        <v>1062</v>
      </c>
      <c r="G523" s="33" t="s">
        <v>12</v>
      </c>
      <c r="H523" s="34" t="s">
        <v>13</v>
      </c>
      <c r="I523" s="35">
        <v>0.9304</v>
      </c>
      <c r="J523" s="36">
        <v>201199</v>
      </c>
      <c r="K523" s="19">
        <f t="shared" si="8"/>
        <v>1207194</v>
      </c>
      <c r="L523" s="37">
        <v>100599.5</v>
      </c>
      <c r="M523" s="38"/>
    </row>
    <row r="524" spans="1:13" s="39" customFormat="1" ht="12.95" customHeight="1" x14ac:dyDescent="0.25">
      <c r="A524" s="226"/>
      <c r="B524" s="29">
        <v>4616</v>
      </c>
      <c r="C524" s="30">
        <v>13</v>
      </c>
      <c r="D524" s="32" t="s">
        <v>1393</v>
      </c>
      <c r="E524" s="32" t="s">
        <v>1394</v>
      </c>
      <c r="F524" s="32" t="s">
        <v>1395</v>
      </c>
      <c r="G524" s="33" t="s">
        <v>12</v>
      </c>
      <c r="H524" s="34" t="s">
        <v>13</v>
      </c>
      <c r="I524" s="35">
        <v>0.93799999999999994</v>
      </c>
      <c r="J524" s="36">
        <v>202842.5</v>
      </c>
      <c r="K524" s="19">
        <f t="shared" si="8"/>
        <v>1217055</v>
      </c>
      <c r="L524" s="37">
        <v>101421.25</v>
      </c>
      <c r="M524" s="38"/>
    </row>
    <row r="525" spans="1:13" s="39" customFormat="1" ht="12.95" customHeight="1" x14ac:dyDescent="0.25">
      <c r="A525" s="226"/>
      <c r="B525" s="29">
        <v>4609</v>
      </c>
      <c r="C525" s="30">
        <v>14</v>
      </c>
      <c r="D525" s="32" t="s">
        <v>1396</v>
      </c>
      <c r="E525" s="32" t="s">
        <v>1397</v>
      </c>
      <c r="F525" s="32" t="s">
        <v>1398</v>
      </c>
      <c r="G525" s="33" t="s">
        <v>12</v>
      </c>
      <c r="H525" s="34" t="s">
        <v>13</v>
      </c>
      <c r="I525" s="35">
        <v>0.93620000000000003</v>
      </c>
      <c r="J525" s="36">
        <v>202453.26</v>
      </c>
      <c r="K525" s="19">
        <f t="shared" si="8"/>
        <v>1214719.56</v>
      </c>
      <c r="L525" s="37">
        <v>101226.63</v>
      </c>
      <c r="M525" s="38"/>
    </row>
    <row r="526" spans="1:13" s="39" customFormat="1" ht="12.95" customHeight="1" x14ac:dyDescent="0.25">
      <c r="A526" s="226"/>
      <c r="B526" s="29">
        <v>4614</v>
      </c>
      <c r="C526" s="30">
        <v>15</v>
      </c>
      <c r="D526" s="32" t="s">
        <v>1399</v>
      </c>
      <c r="E526" s="32" t="s">
        <v>1400</v>
      </c>
      <c r="F526" s="32" t="s">
        <v>1401</v>
      </c>
      <c r="G526" s="33" t="s">
        <v>12</v>
      </c>
      <c r="H526" s="34" t="s">
        <v>13</v>
      </c>
      <c r="I526" s="35">
        <v>0.94640000000000002</v>
      </c>
      <c r="J526" s="36">
        <v>204659</v>
      </c>
      <c r="K526" s="19">
        <f t="shared" si="8"/>
        <v>1227954</v>
      </c>
      <c r="L526" s="37">
        <v>102329.5</v>
      </c>
      <c r="M526" s="38"/>
    </row>
    <row r="527" spans="1:13" s="39" customFormat="1" ht="12.95" customHeight="1" x14ac:dyDescent="0.25">
      <c r="A527" s="226"/>
      <c r="B527" s="29">
        <v>4622</v>
      </c>
      <c r="C527" s="30">
        <v>16</v>
      </c>
      <c r="D527" s="32" t="s">
        <v>1402</v>
      </c>
      <c r="E527" s="32" t="s">
        <v>1403</v>
      </c>
      <c r="F527" s="32" t="s">
        <v>1404</v>
      </c>
      <c r="G527" s="33" t="s">
        <v>12</v>
      </c>
      <c r="H527" s="34" t="s">
        <v>13</v>
      </c>
      <c r="I527" s="35">
        <v>0.94940000000000002</v>
      </c>
      <c r="J527" s="36">
        <v>205307.76</v>
      </c>
      <c r="K527" s="19">
        <f t="shared" si="8"/>
        <v>1231846.56</v>
      </c>
      <c r="L527" s="37">
        <v>102653.88</v>
      </c>
      <c r="M527" s="38"/>
    </row>
    <row r="528" spans="1:13" s="39" customFormat="1" ht="12.95" customHeight="1" x14ac:dyDescent="0.25">
      <c r="A528" s="226"/>
      <c r="B528" s="29">
        <v>4617</v>
      </c>
      <c r="C528" s="30">
        <v>17</v>
      </c>
      <c r="D528" s="42" t="s">
        <v>1405</v>
      </c>
      <c r="E528" s="42" t="s">
        <v>1406</v>
      </c>
      <c r="F528" s="42" t="s">
        <v>1407</v>
      </c>
      <c r="G528" s="33" t="s">
        <v>12</v>
      </c>
      <c r="H528" s="34" t="s">
        <v>13</v>
      </c>
      <c r="I528" s="35">
        <v>0</v>
      </c>
      <c r="J528" s="36">
        <v>102145.69</v>
      </c>
      <c r="K528" s="19">
        <f t="shared" si="8"/>
        <v>102145.69</v>
      </c>
      <c r="L528" s="37">
        <v>0</v>
      </c>
      <c r="M528" s="38" t="s">
        <v>5685</v>
      </c>
    </row>
    <row r="529" spans="1:13" s="39" customFormat="1" ht="12.95" customHeight="1" x14ac:dyDescent="0.25">
      <c r="A529" s="226"/>
      <c r="B529" s="29">
        <v>4611</v>
      </c>
      <c r="C529" s="30">
        <v>18</v>
      </c>
      <c r="D529" s="42" t="s">
        <v>1408</v>
      </c>
      <c r="E529" s="42" t="s">
        <v>1409</v>
      </c>
      <c r="F529" s="42" t="s">
        <v>1050</v>
      </c>
      <c r="G529" s="27" t="s">
        <v>12</v>
      </c>
      <c r="H529" s="34" t="s">
        <v>13</v>
      </c>
      <c r="I529" s="35">
        <v>0.93520000000000003</v>
      </c>
      <c r="J529" s="36">
        <v>202237</v>
      </c>
      <c r="K529" s="19">
        <f t="shared" si="8"/>
        <v>1213422</v>
      </c>
      <c r="L529" s="37">
        <v>101118.5</v>
      </c>
      <c r="M529" s="38"/>
    </row>
    <row r="530" spans="1:13" s="39" customFormat="1" ht="12.95" customHeight="1" x14ac:dyDescent="0.25">
      <c r="A530" s="226"/>
      <c r="B530" s="29">
        <v>4618</v>
      </c>
      <c r="C530" s="30">
        <v>19</v>
      </c>
      <c r="D530" s="32" t="s">
        <v>1410</v>
      </c>
      <c r="E530" s="32" t="s">
        <v>1411</v>
      </c>
      <c r="F530" s="32" t="s">
        <v>1412</v>
      </c>
      <c r="G530" s="50" t="s">
        <v>12</v>
      </c>
      <c r="H530" s="34" t="s">
        <v>13</v>
      </c>
      <c r="I530" s="35">
        <v>0.94479999999999997</v>
      </c>
      <c r="J530" s="36">
        <v>204313</v>
      </c>
      <c r="K530" s="19">
        <f t="shared" si="8"/>
        <v>1225878</v>
      </c>
      <c r="L530" s="37">
        <v>102156.5</v>
      </c>
      <c r="M530" s="38"/>
    </row>
    <row r="531" spans="1:13" s="39" customFormat="1" ht="12.95" customHeight="1" x14ac:dyDescent="0.25">
      <c r="A531" s="226"/>
      <c r="B531" s="29">
        <v>4623</v>
      </c>
      <c r="C531" s="30">
        <v>20</v>
      </c>
      <c r="D531" s="42" t="s">
        <v>1413</v>
      </c>
      <c r="E531" s="42" t="s">
        <v>1414</v>
      </c>
      <c r="F531" s="42" t="s">
        <v>1415</v>
      </c>
      <c r="G531" s="27" t="s">
        <v>12</v>
      </c>
      <c r="H531" s="34" t="s">
        <v>13</v>
      </c>
      <c r="I531" s="35">
        <v>0.94420000000000004</v>
      </c>
      <c r="J531" s="36">
        <v>204183.26</v>
      </c>
      <c r="K531" s="19">
        <f t="shared" si="8"/>
        <v>1225099.56</v>
      </c>
      <c r="L531" s="37">
        <v>102091.63</v>
      </c>
      <c r="M531" s="38"/>
    </row>
    <row r="532" spans="1:13" s="39" customFormat="1" ht="12.95" customHeight="1" x14ac:dyDescent="0.25">
      <c r="A532" s="226"/>
      <c r="B532" s="29">
        <v>4613</v>
      </c>
      <c r="C532" s="30">
        <v>21</v>
      </c>
      <c r="D532" s="32" t="s">
        <v>1164</v>
      </c>
      <c r="E532" s="32" t="s">
        <v>1165</v>
      </c>
      <c r="F532" s="32" t="s">
        <v>1416</v>
      </c>
      <c r="G532" s="33" t="s">
        <v>12</v>
      </c>
      <c r="H532" s="34" t="s">
        <v>13</v>
      </c>
      <c r="I532" s="35">
        <v>0.93920000000000003</v>
      </c>
      <c r="J532" s="36">
        <v>203102</v>
      </c>
      <c r="K532" s="19">
        <f t="shared" si="8"/>
        <v>1218612</v>
      </c>
      <c r="L532" s="37">
        <v>101551</v>
      </c>
      <c r="M532" s="38"/>
    </row>
    <row r="533" spans="1:13" s="39" customFormat="1" ht="12.95" customHeight="1" x14ac:dyDescent="0.25">
      <c r="A533" s="226"/>
      <c r="B533" s="29">
        <v>4601</v>
      </c>
      <c r="C533" s="30">
        <v>22</v>
      </c>
      <c r="D533" s="32" t="s">
        <v>1066</v>
      </c>
      <c r="E533" s="32" t="s">
        <v>1067</v>
      </c>
      <c r="F533" s="32" t="s">
        <v>1417</v>
      </c>
      <c r="G533" s="33" t="s">
        <v>12</v>
      </c>
      <c r="H533" s="34" t="s">
        <v>13</v>
      </c>
      <c r="I533" s="35">
        <v>0.93840000000000001</v>
      </c>
      <c r="J533" s="36">
        <v>202929</v>
      </c>
      <c r="K533" s="19">
        <f t="shared" si="8"/>
        <v>1217574</v>
      </c>
      <c r="L533" s="37">
        <v>101464.5</v>
      </c>
      <c r="M533" s="38"/>
    </row>
    <row r="534" spans="1:13" s="39" customFormat="1" ht="12.95" customHeight="1" x14ac:dyDescent="0.25">
      <c r="A534" s="226"/>
      <c r="B534" s="29">
        <v>4602</v>
      </c>
      <c r="C534" s="30">
        <v>23</v>
      </c>
      <c r="D534" s="32" t="s">
        <v>1418</v>
      </c>
      <c r="E534" s="32" t="s">
        <v>1419</v>
      </c>
      <c r="F534" s="32" t="s">
        <v>1420</v>
      </c>
      <c r="G534" s="33" t="s">
        <v>12</v>
      </c>
      <c r="H534" s="34" t="s">
        <v>13</v>
      </c>
      <c r="I534" s="35">
        <v>0.94440000000000002</v>
      </c>
      <c r="J534" s="36">
        <v>204226.5</v>
      </c>
      <c r="K534" s="19">
        <f t="shared" si="8"/>
        <v>1225359</v>
      </c>
      <c r="L534" s="37">
        <v>102113.25</v>
      </c>
      <c r="M534" s="38"/>
    </row>
    <row r="535" spans="1:13" s="39" customFormat="1" ht="12.95" customHeight="1" x14ac:dyDescent="0.25">
      <c r="A535" s="227"/>
      <c r="B535" s="29">
        <v>4619</v>
      </c>
      <c r="C535" s="30">
        <v>24</v>
      </c>
      <c r="D535" s="32" t="s">
        <v>1421</v>
      </c>
      <c r="E535" s="32" t="s">
        <v>1422</v>
      </c>
      <c r="F535" s="32" t="s">
        <v>1423</v>
      </c>
      <c r="G535" s="33" t="s">
        <v>12</v>
      </c>
      <c r="H535" s="34" t="s">
        <v>13</v>
      </c>
      <c r="I535" s="35">
        <v>0.93840000000000001</v>
      </c>
      <c r="J535" s="36">
        <v>202929</v>
      </c>
      <c r="K535" s="19">
        <f t="shared" si="8"/>
        <v>1217574</v>
      </c>
      <c r="L535" s="37">
        <v>101464.5</v>
      </c>
      <c r="M535" s="38"/>
    </row>
    <row r="536" spans="1:13" s="39" customFormat="1" ht="12.95" customHeight="1" x14ac:dyDescent="0.25">
      <c r="A536" s="226" t="s">
        <v>1424</v>
      </c>
      <c r="B536" s="29"/>
      <c r="C536" s="30"/>
      <c r="D536" s="31" t="s">
        <v>11</v>
      </c>
      <c r="E536" s="32"/>
      <c r="F536" s="32"/>
      <c r="G536" s="33"/>
      <c r="H536" s="34"/>
      <c r="I536" s="35"/>
      <c r="J536" s="36"/>
      <c r="K536" s="19"/>
      <c r="L536" s="37"/>
      <c r="M536" s="38"/>
    </row>
    <row r="537" spans="1:13" s="39" customFormat="1" ht="12.95" customHeight="1" x14ac:dyDescent="0.25">
      <c r="A537" s="226"/>
      <c r="B537" s="29">
        <v>4702</v>
      </c>
      <c r="C537" s="30">
        <v>1</v>
      </c>
      <c r="D537" s="32" t="s">
        <v>1425</v>
      </c>
      <c r="E537" s="32" t="s">
        <v>1426</v>
      </c>
      <c r="F537" s="32" t="s">
        <v>1427</v>
      </c>
      <c r="G537" s="33" t="s">
        <v>12</v>
      </c>
      <c r="H537" s="34" t="s">
        <v>13</v>
      </c>
      <c r="I537" s="35">
        <v>0.92579999999999996</v>
      </c>
      <c r="J537" s="36">
        <v>200204.26</v>
      </c>
      <c r="K537" s="19">
        <f t="shared" si="8"/>
        <v>1201225.56</v>
      </c>
      <c r="L537" s="37">
        <v>100102.13</v>
      </c>
      <c r="M537" s="38"/>
    </row>
    <row r="538" spans="1:13" s="39" customFormat="1" ht="12.95" customHeight="1" x14ac:dyDescent="0.25">
      <c r="A538" s="226"/>
      <c r="B538" s="29">
        <v>4722</v>
      </c>
      <c r="C538" s="30">
        <v>2</v>
      </c>
      <c r="D538" s="42" t="s">
        <v>1428</v>
      </c>
      <c r="E538" s="42" t="s">
        <v>1429</v>
      </c>
      <c r="F538" s="42" t="s">
        <v>1430</v>
      </c>
      <c r="G538" s="33" t="s">
        <v>12</v>
      </c>
      <c r="H538" s="34" t="s">
        <v>13</v>
      </c>
      <c r="I538" s="35">
        <v>0.31580000000000003</v>
      </c>
      <c r="J538" s="36">
        <v>68291.759999999995</v>
      </c>
      <c r="K538" s="19">
        <f t="shared" si="8"/>
        <v>409750.56</v>
      </c>
      <c r="L538" s="37">
        <v>34145.879999999997</v>
      </c>
      <c r="M538" s="38"/>
    </row>
    <row r="539" spans="1:13" s="39" customFormat="1" ht="12.95" customHeight="1" x14ac:dyDescent="0.25">
      <c r="A539" s="226"/>
      <c r="B539" s="29">
        <v>4706</v>
      </c>
      <c r="C539" s="30">
        <v>3</v>
      </c>
      <c r="D539" s="59" t="s">
        <v>2612</v>
      </c>
      <c r="E539" s="59" t="s">
        <v>5602</v>
      </c>
      <c r="F539" s="59" t="s">
        <v>5603</v>
      </c>
      <c r="G539" s="33" t="s">
        <v>12</v>
      </c>
      <c r="H539" s="34" t="s">
        <v>13</v>
      </c>
      <c r="I539" s="35">
        <v>0.52380000000000004</v>
      </c>
      <c r="J539" s="36">
        <v>56635.88</v>
      </c>
      <c r="K539" s="19">
        <f t="shared" si="8"/>
        <v>622994.68000000005</v>
      </c>
      <c r="L539" s="37">
        <v>56635.88</v>
      </c>
      <c r="M539" s="38"/>
    </row>
    <row r="540" spans="1:13" s="39" customFormat="1" ht="12.95" customHeight="1" x14ac:dyDescent="0.25">
      <c r="A540" s="226"/>
      <c r="B540" s="29">
        <v>4721</v>
      </c>
      <c r="C540" s="30">
        <v>4</v>
      </c>
      <c r="D540" s="32" t="s">
        <v>39</v>
      </c>
      <c r="E540" s="32" t="s">
        <v>1431</v>
      </c>
      <c r="F540" s="32" t="s">
        <v>1432</v>
      </c>
      <c r="G540" s="33" t="s">
        <v>12</v>
      </c>
      <c r="H540" s="34" t="s">
        <v>13</v>
      </c>
      <c r="I540" s="35">
        <v>0.92979999999999996</v>
      </c>
      <c r="J540" s="36">
        <v>201069.26</v>
      </c>
      <c r="K540" s="19">
        <f t="shared" si="8"/>
        <v>1206415.56</v>
      </c>
      <c r="L540" s="37">
        <v>100534.63</v>
      </c>
      <c r="M540" s="38"/>
    </row>
    <row r="541" spans="1:13" s="39" customFormat="1" ht="12.95" customHeight="1" x14ac:dyDescent="0.25">
      <c r="A541" s="226"/>
      <c r="B541" s="29">
        <v>4708</v>
      </c>
      <c r="C541" s="30">
        <v>5</v>
      </c>
      <c r="D541" s="32" t="s">
        <v>1433</v>
      </c>
      <c r="E541" s="32" t="s">
        <v>1434</v>
      </c>
      <c r="F541" s="32" t="s">
        <v>1435</v>
      </c>
      <c r="G541" s="33" t="s">
        <v>12</v>
      </c>
      <c r="H541" s="34" t="s">
        <v>13</v>
      </c>
      <c r="I541" s="35">
        <v>0.30980000000000002</v>
      </c>
      <c r="J541" s="36">
        <v>66994.259999999995</v>
      </c>
      <c r="K541" s="19">
        <f t="shared" si="8"/>
        <v>401965.56</v>
      </c>
      <c r="L541" s="37">
        <v>33497.129999999997</v>
      </c>
      <c r="M541" s="38"/>
    </row>
    <row r="542" spans="1:13" s="39" customFormat="1" ht="12.95" customHeight="1" x14ac:dyDescent="0.25">
      <c r="A542" s="226"/>
      <c r="B542" s="29">
        <v>4713</v>
      </c>
      <c r="C542" s="30">
        <v>6</v>
      </c>
      <c r="D542" s="42" t="s">
        <v>1436</v>
      </c>
      <c r="E542" s="42" t="s">
        <v>1437</v>
      </c>
      <c r="F542" s="42" t="s">
        <v>1438</v>
      </c>
      <c r="G542" s="33" t="s">
        <v>12</v>
      </c>
      <c r="H542" s="34" t="s">
        <v>13</v>
      </c>
      <c r="I542" s="35">
        <v>0.94279999999999997</v>
      </c>
      <c r="J542" s="36">
        <v>203880.5</v>
      </c>
      <c r="K542" s="19">
        <f t="shared" si="8"/>
        <v>1223283</v>
      </c>
      <c r="L542" s="37">
        <v>101940.25</v>
      </c>
      <c r="M542" s="38"/>
    </row>
    <row r="543" spans="1:13" s="39" customFormat="1" ht="12.95" customHeight="1" x14ac:dyDescent="0.25">
      <c r="A543" s="226"/>
      <c r="B543" s="29">
        <v>4701</v>
      </c>
      <c r="C543" s="30">
        <v>7</v>
      </c>
      <c r="D543" s="32" t="s">
        <v>1439</v>
      </c>
      <c r="E543" s="32" t="s">
        <v>1440</v>
      </c>
      <c r="F543" s="32" t="s">
        <v>1441</v>
      </c>
      <c r="G543" s="33" t="s">
        <v>12</v>
      </c>
      <c r="H543" s="34" t="s">
        <v>13</v>
      </c>
      <c r="I543" s="35">
        <v>0.92979999999999996</v>
      </c>
      <c r="J543" s="36">
        <v>201069.26</v>
      </c>
      <c r="K543" s="19">
        <f t="shared" si="8"/>
        <v>1206415.56</v>
      </c>
      <c r="L543" s="37">
        <v>100534.63</v>
      </c>
      <c r="M543" s="38"/>
    </row>
    <row r="544" spans="1:13" s="39" customFormat="1" ht="12.95" customHeight="1" x14ac:dyDescent="0.25">
      <c r="A544" s="226"/>
      <c r="B544" s="43">
        <v>4717</v>
      </c>
      <c r="C544" s="30">
        <v>8</v>
      </c>
      <c r="D544" s="32" t="s">
        <v>1442</v>
      </c>
      <c r="E544" s="32" t="s">
        <v>1443</v>
      </c>
      <c r="F544" s="32" t="s">
        <v>1444</v>
      </c>
      <c r="G544" s="33" t="s">
        <v>12</v>
      </c>
      <c r="H544" s="34" t="s">
        <v>13</v>
      </c>
      <c r="I544" s="35">
        <v>0.33779999999999999</v>
      </c>
      <c r="J544" s="36">
        <v>73049.259999999995</v>
      </c>
      <c r="K544" s="19">
        <f t="shared" si="8"/>
        <v>438295.56</v>
      </c>
      <c r="L544" s="37">
        <v>36524.629999999997</v>
      </c>
      <c r="M544" s="38"/>
    </row>
    <row r="545" spans="1:13" s="39" customFormat="1" ht="12.95" customHeight="1" x14ac:dyDescent="0.25">
      <c r="A545" s="226"/>
      <c r="B545" s="29">
        <v>4707</v>
      </c>
      <c r="C545" s="30">
        <v>9</v>
      </c>
      <c r="D545" s="32" t="s">
        <v>1445</v>
      </c>
      <c r="E545" s="32" t="s">
        <v>1446</v>
      </c>
      <c r="F545" s="32" t="s">
        <v>1447</v>
      </c>
      <c r="G545" s="33" t="s">
        <v>12</v>
      </c>
      <c r="H545" s="34" t="s">
        <v>13</v>
      </c>
      <c r="I545" s="35">
        <v>0.94579999999999997</v>
      </c>
      <c r="J545" s="36">
        <v>204529.26</v>
      </c>
      <c r="K545" s="19">
        <f t="shared" si="8"/>
        <v>1227175.56</v>
      </c>
      <c r="L545" s="37">
        <v>102264.63</v>
      </c>
      <c r="M545" s="38"/>
    </row>
    <row r="546" spans="1:13" s="39" customFormat="1" ht="12.95" customHeight="1" x14ac:dyDescent="0.25">
      <c r="A546" s="226"/>
      <c r="B546" s="29">
        <v>4714</v>
      </c>
      <c r="C546" s="30">
        <v>10</v>
      </c>
      <c r="D546" s="32" t="s">
        <v>352</v>
      </c>
      <c r="E546" s="32" t="s">
        <v>1448</v>
      </c>
      <c r="F546" s="32" t="s">
        <v>1449</v>
      </c>
      <c r="G546" s="33" t="s">
        <v>12</v>
      </c>
      <c r="H546" s="34" t="s">
        <v>13</v>
      </c>
      <c r="I546" s="35">
        <v>0.94579999999999997</v>
      </c>
      <c r="J546" s="36">
        <v>204529.26</v>
      </c>
      <c r="K546" s="19">
        <f t="shared" si="8"/>
        <v>1227175.56</v>
      </c>
      <c r="L546" s="37">
        <v>102264.63</v>
      </c>
      <c r="M546" s="38"/>
    </row>
    <row r="547" spans="1:13" s="39" customFormat="1" ht="12.95" customHeight="1" x14ac:dyDescent="0.25">
      <c r="A547" s="226"/>
      <c r="B547" s="29">
        <v>4716</v>
      </c>
      <c r="C547" s="30">
        <v>11</v>
      </c>
      <c r="D547" s="32" t="s">
        <v>1450</v>
      </c>
      <c r="E547" s="32" t="s">
        <v>1451</v>
      </c>
      <c r="F547" s="32" t="s">
        <v>1452</v>
      </c>
      <c r="G547" s="33" t="s">
        <v>12</v>
      </c>
      <c r="H547" s="34" t="s">
        <v>13</v>
      </c>
      <c r="I547" s="35">
        <v>0.99250000000000005</v>
      </c>
      <c r="J547" s="36">
        <v>214628.12</v>
      </c>
      <c r="K547" s="19">
        <f t="shared" si="8"/>
        <v>1287768.72</v>
      </c>
      <c r="L547" s="37">
        <v>107314.06</v>
      </c>
      <c r="M547" s="38"/>
    </row>
    <row r="548" spans="1:13" s="39" customFormat="1" ht="12.95" customHeight="1" x14ac:dyDescent="0.25">
      <c r="A548" s="226"/>
      <c r="B548" s="29">
        <v>4715</v>
      </c>
      <c r="C548" s="30">
        <v>12</v>
      </c>
      <c r="D548" s="53" t="s">
        <v>1460</v>
      </c>
      <c r="E548" s="53" t="s">
        <v>5607</v>
      </c>
      <c r="F548" s="53" t="s">
        <v>5608</v>
      </c>
      <c r="G548" s="33" t="s">
        <v>12</v>
      </c>
      <c r="H548" s="34" t="s">
        <v>13</v>
      </c>
      <c r="I548" s="35">
        <v>0.39500000000000002</v>
      </c>
      <c r="J548" s="36">
        <v>85418.76</v>
      </c>
      <c r="K548" s="19">
        <f t="shared" si="8"/>
        <v>512512.56</v>
      </c>
      <c r="L548" s="37">
        <v>42709.38</v>
      </c>
      <c r="M548" s="38"/>
    </row>
    <row r="549" spans="1:13" s="39" customFormat="1" ht="12.95" customHeight="1" x14ac:dyDescent="0.25">
      <c r="A549" s="226"/>
      <c r="B549" s="29">
        <v>4719</v>
      </c>
      <c r="C549" s="30">
        <v>13</v>
      </c>
      <c r="D549" s="59" t="s">
        <v>5604</v>
      </c>
      <c r="E549" s="59" t="s">
        <v>5605</v>
      </c>
      <c r="F549" s="59" t="s">
        <v>5606</v>
      </c>
      <c r="G549" s="33" t="s">
        <v>12</v>
      </c>
      <c r="H549" s="34" t="s">
        <v>13</v>
      </c>
      <c r="I549" s="35">
        <v>0.35699999999999998</v>
      </c>
      <c r="J549" s="36">
        <v>38600.629999999997</v>
      </c>
      <c r="K549" s="19">
        <f t="shared" si="8"/>
        <v>424606.93</v>
      </c>
      <c r="L549" s="37">
        <v>38600.629999999997</v>
      </c>
      <c r="M549" s="38"/>
    </row>
    <row r="550" spans="1:13" s="39" customFormat="1" ht="12.95" customHeight="1" x14ac:dyDescent="0.25">
      <c r="A550" s="226"/>
      <c r="B550" s="29">
        <v>4712</v>
      </c>
      <c r="C550" s="30">
        <v>14</v>
      </c>
      <c r="D550" s="32" t="s">
        <v>1453</v>
      </c>
      <c r="E550" s="32" t="s">
        <v>1454</v>
      </c>
      <c r="F550" s="32" t="s">
        <v>1455</v>
      </c>
      <c r="G550" s="33" t="s">
        <v>12</v>
      </c>
      <c r="H550" s="34" t="s">
        <v>13</v>
      </c>
      <c r="I550" s="35">
        <v>0.98650000000000004</v>
      </c>
      <c r="J550" s="36">
        <v>213330.62</v>
      </c>
      <c r="K550" s="19">
        <f t="shared" si="8"/>
        <v>1279983.72</v>
      </c>
      <c r="L550" s="37">
        <v>106665.31</v>
      </c>
      <c r="M550" s="38"/>
    </row>
    <row r="551" spans="1:13" s="39" customFormat="1" ht="12.95" customHeight="1" x14ac:dyDescent="0.25">
      <c r="A551" s="226"/>
      <c r="B551" s="29">
        <v>4718</v>
      </c>
      <c r="C551" s="30">
        <v>15</v>
      </c>
      <c r="D551" s="42" t="s">
        <v>1456</v>
      </c>
      <c r="E551" s="42" t="s">
        <v>1457</v>
      </c>
      <c r="F551" s="42" t="s">
        <v>1458</v>
      </c>
      <c r="G551" s="33" t="s">
        <v>12</v>
      </c>
      <c r="H551" s="34" t="s">
        <v>13</v>
      </c>
      <c r="I551" s="35">
        <v>0.94779999999999998</v>
      </c>
      <c r="J551" s="36">
        <v>204961.76</v>
      </c>
      <c r="K551" s="19">
        <f t="shared" si="8"/>
        <v>1229770.56</v>
      </c>
      <c r="L551" s="37">
        <v>102480.88</v>
      </c>
      <c r="M551" s="38"/>
    </row>
    <row r="552" spans="1:13" s="39" customFormat="1" ht="12.95" customHeight="1" x14ac:dyDescent="0.25">
      <c r="A552" s="226"/>
      <c r="B552" s="29">
        <v>4710</v>
      </c>
      <c r="C552" s="30">
        <v>16</v>
      </c>
      <c r="D552" s="32" t="s">
        <v>1164</v>
      </c>
      <c r="E552" s="32" t="s">
        <v>1165</v>
      </c>
      <c r="F552" s="32" t="s">
        <v>1459</v>
      </c>
      <c r="G552" s="33" t="s">
        <v>12</v>
      </c>
      <c r="H552" s="34" t="s">
        <v>13</v>
      </c>
      <c r="I552" s="35">
        <v>0.97299999999999998</v>
      </c>
      <c r="J552" s="36">
        <v>210411.26</v>
      </c>
      <c r="K552" s="19">
        <f t="shared" si="8"/>
        <v>1262467.56</v>
      </c>
      <c r="L552" s="37">
        <v>105205.63</v>
      </c>
      <c r="M552" s="38"/>
    </row>
    <row r="553" spans="1:13" s="39" customFormat="1" ht="12.95" customHeight="1" x14ac:dyDescent="0.25">
      <c r="A553" s="226"/>
      <c r="B553" s="29">
        <v>4703</v>
      </c>
      <c r="C553" s="30">
        <v>17</v>
      </c>
      <c r="D553" s="42" t="s">
        <v>1461</v>
      </c>
      <c r="E553" s="42" t="s">
        <v>1462</v>
      </c>
      <c r="F553" s="42" t="s">
        <v>1463</v>
      </c>
      <c r="G553" s="33" t="s">
        <v>12</v>
      </c>
      <c r="H553" s="34" t="s">
        <v>13</v>
      </c>
      <c r="I553" s="35">
        <v>0.35780000000000001</v>
      </c>
      <c r="J553" s="36">
        <v>77374.259999999995</v>
      </c>
      <c r="K553" s="19">
        <f t="shared" si="8"/>
        <v>464245.56</v>
      </c>
      <c r="L553" s="37">
        <v>38687.129999999997</v>
      </c>
      <c r="M553" s="38"/>
    </row>
    <row r="554" spans="1:13" s="39" customFormat="1" ht="12.95" customHeight="1" x14ac:dyDescent="0.25">
      <c r="A554" s="226"/>
      <c r="B554" s="29">
        <v>4709</v>
      </c>
      <c r="C554" s="30">
        <v>18</v>
      </c>
      <c r="D554" s="42" t="s">
        <v>1464</v>
      </c>
      <c r="E554" s="42" t="s">
        <v>1465</v>
      </c>
      <c r="F554" s="42" t="s">
        <v>1466</v>
      </c>
      <c r="G554" s="27" t="s">
        <v>12</v>
      </c>
      <c r="H554" s="34" t="s">
        <v>13</v>
      </c>
      <c r="I554" s="35">
        <v>0.97719999999999996</v>
      </c>
      <c r="J554" s="36">
        <v>211319.5</v>
      </c>
      <c r="K554" s="19">
        <f t="shared" si="8"/>
        <v>1267917</v>
      </c>
      <c r="L554" s="37">
        <v>105659.75</v>
      </c>
      <c r="M554" s="38"/>
    </row>
    <row r="555" spans="1:13" s="39" customFormat="1" ht="12.95" customHeight="1" x14ac:dyDescent="0.25">
      <c r="A555" s="227"/>
      <c r="B555" s="29">
        <v>4720</v>
      </c>
      <c r="C555" s="30">
        <v>19</v>
      </c>
      <c r="D555" s="60" t="s">
        <v>1467</v>
      </c>
      <c r="E555" s="60" t="s">
        <v>1468</v>
      </c>
      <c r="F555" s="60" t="s">
        <v>1469</v>
      </c>
      <c r="G555" s="33" t="s">
        <v>12</v>
      </c>
      <c r="H555" s="34" t="s">
        <v>13</v>
      </c>
      <c r="I555" s="35">
        <v>0.96199999999999997</v>
      </c>
      <c r="J555" s="36">
        <v>208032.5</v>
      </c>
      <c r="K555" s="19">
        <f t="shared" si="8"/>
        <v>1248195</v>
      </c>
      <c r="L555" s="37">
        <v>104016.25</v>
      </c>
      <c r="M555" s="38"/>
    </row>
    <row r="556" spans="1:13" s="39" customFormat="1" ht="12.95" customHeight="1" x14ac:dyDescent="0.25">
      <c r="A556" s="225" t="s">
        <v>1470</v>
      </c>
      <c r="B556" s="29"/>
      <c r="C556" s="30"/>
      <c r="D556" s="49" t="s">
        <v>11</v>
      </c>
      <c r="E556" s="42"/>
      <c r="F556" s="42"/>
      <c r="G556" s="27"/>
      <c r="H556" s="34"/>
      <c r="I556" s="35"/>
      <c r="J556" s="36"/>
      <c r="K556" s="19"/>
      <c r="L556" s="36"/>
      <c r="M556" s="38"/>
    </row>
    <row r="557" spans="1:13" s="39" customFormat="1" ht="12.95" customHeight="1" x14ac:dyDescent="0.25">
      <c r="A557" s="226"/>
      <c r="B557" s="29">
        <v>2707</v>
      </c>
      <c r="C557" s="30">
        <v>1</v>
      </c>
      <c r="D557" s="32" t="s">
        <v>1471</v>
      </c>
      <c r="E557" s="32" t="s">
        <v>1472</v>
      </c>
      <c r="F557" s="32" t="s">
        <v>1473</v>
      </c>
      <c r="G557" s="33" t="s">
        <v>12</v>
      </c>
      <c r="H557" s="34" t="s">
        <v>13</v>
      </c>
      <c r="I557" s="35">
        <v>0.93130000000000002</v>
      </c>
      <c r="J557" s="36">
        <v>201393.62</v>
      </c>
      <c r="K557" s="19">
        <f t="shared" si="8"/>
        <v>1208361.72</v>
      </c>
      <c r="L557" s="37">
        <v>100696.81</v>
      </c>
      <c r="M557" s="38"/>
    </row>
    <row r="558" spans="1:13" s="39" customFormat="1" ht="12.95" customHeight="1" x14ac:dyDescent="0.2">
      <c r="A558" s="226"/>
      <c r="B558" s="29">
        <v>2705</v>
      </c>
      <c r="C558" s="30">
        <v>2</v>
      </c>
      <c r="D558" s="65" t="s">
        <v>1474</v>
      </c>
      <c r="E558" s="65" t="s">
        <v>1475</v>
      </c>
      <c r="F558" s="65" t="s">
        <v>1476</v>
      </c>
      <c r="G558" s="33" t="s">
        <v>12</v>
      </c>
      <c r="H558" s="34" t="s">
        <v>13</v>
      </c>
      <c r="I558" s="35">
        <v>0.93969999999999998</v>
      </c>
      <c r="J558" s="36">
        <v>203210.12</v>
      </c>
      <c r="K558" s="19">
        <f t="shared" si="8"/>
        <v>1219260.72</v>
      </c>
      <c r="L558" s="37">
        <v>101605.06</v>
      </c>
      <c r="M558" s="38"/>
    </row>
    <row r="559" spans="1:13" s="39" customFormat="1" ht="12.95" customHeight="1" x14ac:dyDescent="0.25">
      <c r="A559" s="226"/>
      <c r="B559" s="29">
        <v>2720</v>
      </c>
      <c r="C559" s="30">
        <v>3</v>
      </c>
      <c r="D559" s="32" t="s">
        <v>1477</v>
      </c>
      <c r="E559" s="32" t="s">
        <v>1478</v>
      </c>
      <c r="F559" s="32" t="s">
        <v>1479</v>
      </c>
      <c r="G559" s="33" t="s">
        <v>12</v>
      </c>
      <c r="H559" s="34" t="s">
        <v>13</v>
      </c>
      <c r="I559" s="35">
        <v>0.93510000000000004</v>
      </c>
      <c r="J559" s="36">
        <v>202215.38</v>
      </c>
      <c r="K559" s="19">
        <f t="shared" si="8"/>
        <v>1213292.28</v>
      </c>
      <c r="L559" s="37">
        <v>101107.69</v>
      </c>
      <c r="M559" s="38"/>
    </row>
    <row r="560" spans="1:13" s="39" customFormat="1" ht="12.95" customHeight="1" x14ac:dyDescent="0.25">
      <c r="A560" s="226"/>
      <c r="B560" s="29">
        <v>2706</v>
      </c>
      <c r="C560" s="30">
        <v>4</v>
      </c>
      <c r="D560" s="32" t="s">
        <v>1480</v>
      </c>
      <c r="E560" s="32" t="s">
        <v>1481</v>
      </c>
      <c r="F560" s="32" t="s">
        <v>1482</v>
      </c>
      <c r="G560" s="33" t="s">
        <v>12</v>
      </c>
      <c r="H560" s="34" t="s">
        <v>13</v>
      </c>
      <c r="I560" s="35">
        <v>0.94069999999999998</v>
      </c>
      <c r="J560" s="36">
        <v>203426.38</v>
      </c>
      <c r="K560" s="19">
        <f t="shared" si="8"/>
        <v>1220558.28</v>
      </c>
      <c r="L560" s="37">
        <v>101713.19</v>
      </c>
      <c r="M560" s="38"/>
    </row>
    <row r="561" spans="1:13" s="39" customFormat="1" ht="12.95" customHeight="1" x14ac:dyDescent="0.25">
      <c r="A561" s="226"/>
      <c r="B561" s="29">
        <v>2708</v>
      </c>
      <c r="C561" s="30">
        <v>5</v>
      </c>
      <c r="D561" s="32" t="s">
        <v>1483</v>
      </c>
      <c r="E561" s="32" t="s">
        <v>1484</v>
      </c>
      <c r="F561" s="32" t="s">
        <v>1485</v>
      </c>
      <c r="G561" s="33" t="s">
        <v>12</v>
      </c>
      <c r="H561" s="34" t="s">
        <v>13</v>
      </c>
      <c r="I561" s="35">
        <v>0.95189999999999997</v>
      </c>
      <c r="J561" s="36">
        <v>205848.38</v>
      </c>
      <c r="K561" s="19">
        <f t="shared" si="8"/>
        <v>1235090.28</v>
      </c>
      <c r="L561" s="37">
        <v>102924.19</v>
      </c>
      <c r="M561" s="38"/>
    </row>
    <row r="562" spans="1:13" s="39" customFormat="1" ht="12.95" customHeight="1" x14ac:dyDescent="0.25">
      <c r="A562" s="226"/>
      <c r="B562" s="29">
        <v>2725</v>
      </c>
      <c r="C562" s="30">
        <v>6</v>
      </c>
      <c r="D562" s="32" t="s">
        <v>1486</v>
      </c>
      <c r="E562" s="32" t="s">
        <v>1487</v>
      </c>
      <c r="F562" s="32" t="s">
        <v>1488</v>
      </c>
      <c r="G562" s="33" t="s">
        <v>12</v>
      </c>
      <c r="H562" s="34" t="s">
        <v>13</v>
      </c>
      <c r="I562" s="35">
        <v>0.93269999999999997</v>
      </c>
      <c r="J562" s="36">
        <v>201696.38</v>
      </c>
      <c r="K562" s="19">
        <f t="shared" si="8"/>
        <v>1210178.28</v>
      </c>
      <c r="L562" s="37">
        <v>100848.19</v>
      </c>
      <c r="M562" s="38"/>
    </row>
    <row r="563" spans="1:13" s="39" customFormat="1" ht="12.95" customHeight="1" x14ac:dyDescent="0.25">
      <c r="A563" s="226"/>
      <c r="B563" s="29">
        <v>2712</v>
      </c>
      <c r="C563" s="30">
        <v>7</v>
      </c>
      <c r="D563" s="32" t="s">
        <v>1489</v>
      </c>
      <c r="E563" s="32" t="s">
        <v>1490</v>
      </c>
      <c r="F563" s="32" t="s">
        <v>1491</v>
      </c>
      <c r="G563" s="33" t="s">
        <v>12</v>
      </c>
      <c r="H563" s="34" t="s">
        <v>13</v>
      </c>
      <c r="I563" s="35">
        <v>0.93620000000000003</v>
      </c>
      <c r="J563" s="36">
        <v>202453.26</v>
      </c>
      <c r="K563" s="19">
        <f t="shared" si="8"/>
        <v>1214719.56</v>
      </c>
      <c r="L563" s="37">
        <v>101226.63</v>
      </c>
      <c r="M563" s="38"/>
    </row>
    <row r="564" spans="1:13" s="39" customFormat="1" ht="12.95" customHeight="1" x14ac:dyDescent="0.25">
      <c r="A564" s="226"/>
      <c r="B564" s="29">
        <v>2723</v>
      </c>
      <c r="C564" s="30">
        <v>8</v>
      </c>
      <c r="D564" s="42" t="s">
        <v>1492</v>
      </c>
      <c r="E564" s="42" t="s">
        <v>1493</v>
      </c>
      <c r="F564" s="42" t="s">
        <v>1494</v>
      </c>
      <c r="G564" s="33" t="s">
        <v>12</v>
      </c>
      <c r="H564" s="34" t="s">
        <v>13</v>
      </c>
      <c r="I564" s="35">
        <v>0.96809999999999996</v>
      </c>
      <c r="J564" s="36">
        <v>209351.62</v>
      </c>
      <c r="K564" s="19">
        <f t="shared" si="8"/>
        <v>1256109.72</v>
      </c>
      <c r="L564" s="37">
        <v>104675.81</v>
      </c>
      <c r="M564" s="38"/>
    </row>
    <row r="565" spans="1:13" s="39" customFormat="1" ht="12.95" customHeight="1" x14ac:dyDescent="0.25">
      <c r="A565" s="226"/>
      <c r="B565" s="29">
        <v>2722</v>
      </c>
      <c r="C565" s="30">
        <v>9</v>
      </c>
      <c r="D565" s="42" t="s">
        <v>1495</v>
      </c>
      <c r="E565" s="42" t="s">
        <v>1496</v>
      </c>
      <c r="F565" s="42" t="s">
        <v>1497</v>
      </c>
      <c r="G565" s="33" t="s">
        <v>12</v>
      </c>
      <c r="H565" s="34" t="s">
        <v>13</v>
      </c>
      <c r="I565" s="35">
        <v>0.94689999999999996</v>
      </c>
      <c r="J565" s="36">
        <v>204767.12</v>
      </c>
      <c r="K565" s="19">
        <f t="shared" si="8"/>
        <v>1228602.72</v>
      </c>
      <c r="L565" s="37">
        <v>102383.56</v>
      </c>
      <c r="M565" s="38"/>
    </row>
    <row r="566" spans="1:13" s="39" customFormat="1" ht="12.95" customHeight="1" x14ac:dyDescent="0.25">
      <c r="A566" s="226"/>
      <c r="B566" s="29">
        <v>2702</v>
      </c>
      <c r="C566" s="30">
        <v>10</v>
      </c>
      <c r="D566" s="32" t="s">
        <v>1498</v>
      </c>
      <c r="E566" s="32" t="s">
        <v>1499</v>
      </c>
      <c r="F566" s="32" t="s">
        <v>1500</v>
      </c>
      <c r="G566" s="33" t="s">
        <v>12</v>
      </c>
      <c r="H566" s="34" t="s">
        <v>13</v>
      </c>
      <c r="I566" s="35">
        <v>0.93030000000000002</v>
      </c>
      <c r="J566" s="36">
        <v>201177.38</v>
      </c>
      <c r="K566" s="19">
        <f t="shared" si="8"/>
        <v>1207064.28</v>
      </c>
      <c r="L566" s="37">
        <v>100588.69</v>
      </c>
      <c r="M566" s="38"/>
    </row>
    <row r="567" spans="1:13" s="39" customFormat="1" ht="12.95" customHeight="1" x14ac:dyDescent="0.25">
      <c r="A567" s="226"/>
      <c r="B567" s="29">
        <v>2700</v>
      </c>
      <c r="C567" s="30">
        <v>11</v>
      </c>
      <c r="D567" s="32" t="s">
        <v>1501</v>
      </c>
      <c r="E567" s="32" t="s">
        <v>1502</v>
      </c>
      <c r="F567" s="32" t="s">
        <v>1503</v>
      </c>
      <c r="G567" s="33" t="s">
        <v>12</v>
      </c>
      <c r="H567" s="34" t="s">
        <v>13</v>
      </c>
      <c r="I567" s="35">
        <v>0.94530000000000003</v>
      </c>
      <c r="J567" s="36">
        <v>204421.12</v>
      </c>
      <c r="K567" s="19">
        <f t="shared" si="8"/>
        <v>1226526.72</v>
      </c>
      <c r="L567" s="37">
        <v>102210.56</v>
      </c>
      <c r="M567" s="38"/>
    </row>
    <row r="568" spans="1:13" s="39" customFormat="1" ht="12.95" customHeight="1" x14ac:dyDescent="0.25">
      <c r="A568" s="226"/>
      <c r="B568" s="29">
        <v>2719</v>
      </c>
      <c r="C568" s="30">
        <v>12</v>
      </c>
      <c r="D568" s="32" t="s">
        <v>1504</v>
      </c>
      <c r="E568" s="32" t="s">
        <v>1505</v>
      </c>
      <c r="F568" s="32" t="s">
        <v>1506</v>
      </c>
      <c r="G568" s="33" t="s">
        <v>12</v>
      </c>
      <c r="H568" s="34" t="s">
        <v>13</v>
      </c>
      <c r="I568" s="35">
        <v>0.96930000000000005</v>
      </c>
      <c r="J568" s="36">
        <v>209611.12</v>
      </c>
      <c r="K568" s="19">
        <f t="shared" si="8"/>
        <v>1257666.72</v>
      </c>
      <c r="L568" s="37">
        <v>104805.56</v>
      </c>
      <c r="M568" s="38"/>
    </row>
    <row r="569" spans="1:13" s="39" customFormat="1" ht="12.95" customHeight="1" x14ac:dyDescent="0.25">
      <c r="A569" s="226"/>
      <c r="B569" s="29">
        <v>2717</v>
      </c>
      <c r="C569" s="30">
        <v>13</v>
      </c>
      <c r="D569" s="32" t="s">
        <v>113</v>
      </c>
      <c r="E569" s="32" t="s">
        <v>1507</v>
      </c>
      <c r="F569" s="32" t="s">
        <v>1508</v>
      </c>
      <c r="G569" s="33" t="s">
        <v>12</v>
      </c>
      <c r="H569" s="34" t="s">
        <v>13</v>
      </c>
      <c r="I569" s="35">
        <v>0.9405</v>
      </c>
      <c r="J569" s="36">
        <v>203383.12</v>
      </c>
      <c r="K569" s="19">
        <f t="shared" si="8"/>
        <v>1220298.72</v>
      </c>
      <c r="L569" s="37">
        <v>101691.56</v>
      </c>
      <c r="M569" s="38"/>
    </row>
    <row r="570" spans="1:13" s="39" customFormat="1" ht="12.95" customHeight="1" x14ac:dyDescent="0.25">
      <c r="A570" s="226"/>
      <c r="B570" s="43">
        <v>2724</v>
      </c>
      <c r="C570" s="30">
        <v>14</v>
      </c>
      <c r="D570" s="32" t="s">
        <v>1509</v>
      </c>
      <c r="E570" s="32" t="s">
        <v>1510</v>
      </c>
      <c r="F570" s="32" t="s">
        <v>1511</v>
      </c>
      <c r="G570" s="33" t="s">
        <v>12</v>
      </c>
      <c r="H570" s="34" t="s">
        <v>13</v>
      </c>
      <c r="I570" s="35">
        <v>0.95209999999999995</v>
      </c>
      <c r="J570" s="36">
        <v>205891.62</v>
      </c>
      <c r="K570" s="19">
        <f t="shared" si="8"/>
        <v>1235349.72</v>
      </c>
      <c r="L570" s="37">
        <v>102945.81</v>
      </c>
      <c r="M570" s="38"/>
    </row>
    <row r="571" spans="1:13" s="39" customFormat="1" ht="12.95" customHeight="1" x14ac:dyDescent="0.25">
      <c r="A571" s="226"/>
      <c r="B571" s="29">
        <v>2704</v>
      </c>
      <c r="C571" s="30">
        <v>15</v>
      </c>
      <c r="D571" s="32" t="s">
        <v>1512</v>
      </c>
      <c r="E571" s="32" t="s">
        <v>1513</v>
      </c>
      <c r="F571" s="32" t="s">
        <v>1514</v>
      </c>
      <c r="G571" s="33" t="s">
        <v>12</v>
      </c>
      <c r="H571" s="34" t="s">
        <v>13</v>
      </c>
      <c r="I571" s="35">
        <v>0.95489999999999997</v>
      </c>
      <c r="J571" s="36">
        <v>206497.12</v>
      </c>
      <c r="K571" s="19">
        <f t="shared" si="8"/>
        <v>1238982.72</v>
      </c>
      <c r="L571" s="37">
        <v>103248.56</v>
      </c>
      <c r="M571" s="38"/>
    </row>
    <row r="572" spans="1:13" s="39" customFormat="1" ht="12.95" customHeight="1" x14ac:dyDescent="0.25">
      <c r="A572" s="226"/>
      <c r="B572" s="29">
        <v>2718</v>
      </c>
      <c r="C572" s="30">
        <v>16</v>
      </c>
      <c r="D572" s="32" t="s">
        <v>1515</v>
      </c>
      <c r="E572" s="32" t="s">
        <v>1516</v>
      </c>
      <c r="F572" s="32" t="s">
        <v>1517</v>
      </c>
      <c r="G572" s="33" t="s">
        <v>12</v>
      </c>
      <c r="H572" s="34" t="s">
        <v>13</v>
      </c>
      <c r="I572" s="35">
        <v>0.93289999999999995</v>
      </c>
      <c r="J572" s="36">
        <v>201739.62</v>
      </c>
      <c r="K572" s="19">
        <f t="shared" si="8"/>
        <v>1210437.72</v>
      </c>
      <c r="L572" s="37">
        <v>100869.81</v>
      </c>
      <c r="M572" s="38"/>
    </row>
    <row r="573" spans="1:13" s="39" customFormat="1" ht="12.95" customHeight="1" x14ac:dyDescent="0.25">
      <c r="A573" s="226"/>
      <c r="B573" s="29">
        <v>2726</v>
      </c>
      <c r="C573" s="30">
        <v>17</v>
      </c>
      <c r="D573" s="32" t="s">
        <v>1518</v>
      </c>
      <c r="E573" s="32" t="s">
        <v>1519</v>
      </c>
      <c r="F573" s="32" t="s">
        <v>1520</v>
      </c>
      <c r="G573" s="33" t="s">
        <v>12</v>
      </c>
      <c r="H573" s="34" t="s">
        <v>13</v>
      </c>
      <c r="I573" s="35">
        <v>0.94569999999999999</v>
      </c>
      <c r="J573" s="36">
        <v>204507.62</v>
      </c>
      <c r="K573" s="19">
        <f t="shared" si="8"/>
        <v>1227045.72</v>
      </c>
      <c r="L573" s="37">
        <v>102253.81</v>
      </c>
      <c r="M573" s="38"/>
    </row>
    <row r="574" spans="1:13" s="39" customFormat="1" ht="12.95" customHeight="1" x14ac:dyDescent="0.25">
      <c r="A574" s="226"/>
      <c r="B574" s="29">
        <v>2709</v>
      </c>
      <c r="C574" s="30">
        <v>18</v>
      </c>
      <c r="D574" s="42" t="s">
        <v>1521</v>
      </c>
      <c r="E574" s="42" t="s">
        <v>1522</v>
      </c>
      <c r="F574" s="42" t="s">
        <v>1523</v>
      </c>
      <c r="G574" s="33" t="s">
        <v>12</v>
      </c>
      <c r="H574" s="34" t="s">
        <v>13</v>
      </c>
      <c r="I574" s="35">
        <v>0.95269999999999999</v>
      </c>
      <c r="J574" s="36">
        <v>206021.38</v>
      </c>
      <c r="K574" s="19">
        <f t="shared" si="8"/>
        <v>1236128.28</v>
      </c>
      <c r="L574" s="37">
        <v>103010.69</v>
      </c>
      <c r="M574" s="38"/>
    </row>
    <row r="575" spans="1:13" s="39" customFormat="1" ht="12.95" customHeight="1" x14ac:dyDescent="0.25">
      <c r="A575" s="226"/>
      <c r="B575" s="29">
        <v>2721</v>
      </c>
      <c r="C575" s="30">
        <v>19</v>
      </c>
      <c r="D575" s="32" t="s">
        <v>1524</v>
      </c>
      <c r="E575" s="32" t="s">
        <v>1525</v>
      </c>
      <c r="F575" s="32" t="s">
        <v>1526</v>
      </c>
      <c r="G575" s="33" t="s">
        <v>12</v>
      </c>
      <c r="H575" s="34" t="s">
        <v>13</v>
      </c>
      <c r="I575" s="35">
        <v>0.93889999999999996</v>
      </c>
      <c r="J575" s="36">
        <v>203037.12</v>
      </c>
      <c r="K575" s="19">
        <f t="shared" si="8"/>
        <v>1218222.72</v>
      </c>
      <c r="L575" s="37">
        <v>101518.56</v>
      </c>
      <c r="M575" s="38"/>
    </row>
    <row r="576" spans="1:13" s="39" customFormat="1" ht="12.95" customHeight="1" x14ac:dyDescent="0.25">
      <c r="A576" s="226"/>
      <c r="B576" s="29">
        <v>2714</v>
      </c>
      <c r="C576" s="30">
        <v>20</v>
      </c>
      <c r="D576" s="32" t="s">
        <v>1527</v>
      </c>
      <c r="E576" s="32" t="s">
        <v>1528</v>
      </c>
      <c r="F576" s="32" t="s">
        <v>1529</v>
      </c>
      <c r="G576" s="33" t="s">
        <v>12</v>
      </c>
      <c r="H576" s="34" t="s">
        <v>13</v>
      </c>
      <c r="I576" s="35">
        <v>0.94530000000000003</v>
      </c>
      <c r="J576" s="36">
        <v>204421.12</v>
      </c>
      <c r="K576" s="19">
        <f t="shared" si="8"/>
        <v>1226526.72</v>
      </c>
      <c r="L576" s="37">
        <v>102210.56</v>
      </c>
      <c r="M576" s="38"/>
    </row>
    <row r="577" spans="1:13" s="39" customFormat="1" ht="12.95" customHeight="1" x14ac:dyDescent="0.25">
      <c r="A577" s="226"/>
      <c r="B577" s="29">
        <v>2701</v>
      </c>
      <c r="C577" s="30">
        <v>21</v>
      </c>
      <c r="D577" s="32" t="s">
        <v>1530</v>
      </c>
      <c r="E577" s="32" t="s">
        <v>1531</v>
      </c>
      <c r="F577" s="32" t="s">
        <v>1532</v>
      </c>
      <c r="G577" s="33" t="s">
        <v>12</v>
      </c>
      <c r="H577" s="34" t="s">
        <v>13</v>
      </c>
      <c r="I577" s="35">
        <v>0.94710000000000005</v>
      </c>
      <c r="J577" s="36">
        <v>204810.38</v>
      </c>
      <c r="K577" s="19">
        <f t="shared" si="8"/>
        <v>1228862.28</v>
      </c>
      <c r="L577" s="37">
        <v>102405.19</v>
      </c>
      <c r="M577" s="38"/>
    </row>
    <row r="578" spans="1:13" s="39" customFormat="1" ht="12.95" customHeight="1" x14ac:dyDescent="0.25">
      <c r="A578" s="226"/>
      <c r="B578" s="29">
        <v>2716</v>
      </c>
      <c r="C578" s="30">
        <v>22</v>
      </c>
      <c r="D578" s="32" t="s">
        <v>1533</v>
      </c>
      <c r="E578" s="32" t="s">
        <v>1534</v>
      </c>
      <c r="F578" s="32" t="s">
        <v>1535</v>
      </c>
      <c r="G578" s="33" t="s">
        <v>12</v>
      </c>
      <c r="H578" s="34" t="s">
        <v>13</v>
      </c>
      <c r="I578" s="35">
        <v>0.95089999999999997</v>
      </c>
      <c r="J578" s="36">
        <v>205632.12</v>
      </c>
      <c r="K578" s="19">
        <f t="shared" si="8"/>
        <v>1233792.72</v>
      </c>
      <c r="L578" s="37">
        <v>102816.06</v>
      </c>
      <c r="M578" s="38"/>
    </row>
    <row r="579" spans="1:13" s="39" customFormat="1" ht="12.95" customHeight="1" x14ac:dyDescent="0.25">
      <c r="A579" s="226"/>
      <c r="B579" s="29">
        <v>2711</v>
      </c>
      <c r="C579" s="30">
        <v>23</v>
      </c>
      <c r="D579" s="42" t="s">
        <v>1536</v>
      </c>
      <c r="E579" s="42" t="s">
        <v>1537</v>
      </c>
      <c r="F579" s="42" t="s">
        <v>1538</v>
      </c>
      <c r="G579" s="27" t="s">
        <v>12</v>
      </c>
      <c r="H579" s="34" t="s">
        <v>13</v>
      </c>
      <c r="I579" s="35">
        <v>0.97030000000000005</v>
      </c>
      <c r="J579" s="36">
        <v>209827.38</v>
      </c>
      <c r="K579" s="19">
        <f t="shared" si="8"/>
        <v>1258964.28</v>
      </c>
      <c r="L579" s="37">
        <v>104913.69</v>
      </c>
      <c r="M579" s="38"/>
    </row>
    <row r="580" spans="1:13" s="39" customFormat="1" ht="12.95" customHeight="1" x14ac:dyDescent="0.25">
      <c r="A580" s="226"/>
      <c r="B580" s="29">
        <v>2713</v>
      </c>
      <c r="C580" s="30">
        <v>24</v>
      </c>
      <c r="D580" s="32" t="s">
        <v>1539</v>
      </c>
      <c r="E580" s="32" t="s">
        <v>1540</v>
      </c>
      <c r="F580" s="32" t="s">
        <v>1541</v>
      </c>
      <c r="G580" s="33" t="s">
        <v>12</v>
      </c>
      <c r="H580" s="34" t="s">
        <v>13</v>
      </c>
      <c r="I580" s="35">
        <v>0.9819</v>
      </c>
      <c r="J580" s="36">
        <v>212335.88</v>
      </c>
      <c r="K580" s="19">
        <f t="shared" si="8"/>
        <v>1274015.28</v>
      </c>
      <c r="L580" s="37">
        <v>106167.94</v>
      </c>
      <c r="M580" s="38"/>
    </row>
    <row r="581" spans="1:13" s="39" customFormat="1" ht="12.95" customHeight="1" x14ac:dyDescent="0.25">
      <c r="A581" s="226"/>
      <c r="B581" s="29">
        <v>2703</v>
      </c>
      <c r="C581" s="30">
        <v>25</v>
      </c>
      <c r="D581" s="32" t="s">
        <v>1214</v>
      </c>
      <c r="E581" s="32" t="s">
        <v>1542</v>
      </c>
      <c r="F581" s="32" t="s">
        <v>1543</v>
      </c>
      <c r="G581" s="33" t="s">
        <v>12</v>
      </c>
      <c r="H581" s="34" t="s">
        <v>13</v>
      </c>
      <c r="I581" s="35">
        <v>0.98129999999999995</v>
      </c>
      <c r="J581" s="36">
        <v>212206.12</v>
      </c>
      <c r="K581" s="19">
        <f t="shared" si="8"/>
        <v>1273236.72</v>
      </c>
      <c r="L581" s="37">
        <v>106103.06</v>
      </c>
      <c r="M581" s="38"/>
    </row>
    <row r="582" spans="1:13" s="39" customFormat="1" ht="12.95" customHeight="1" x14ac:dyDescent="0.25">
      <c r="A582" s="226"/>
      <c r="B582" s="29">
        <v>2710</v>
      </c>
      <c r="C582" s="30">
        <v>26</v>
      </c>
      <c r="D582" s="32" t="s">
        <v>1544</v>
      </c>
      <c r="E582" s="32" t="s">
        <v>1545</v>
      </c>
      <c r="F582" s="32" t="s">
        <v>1546</v>
      </c>
      <c r="G582" s="33" t="s">
        <v>12</v>
      </c>
      <c r="H582" s="34" t="s">
        <v>13</v>
      </c>
      <c r="I582" s="35">
        <v>0.95809999999999995</v>
      </c>
      <c r="J582" s="36">
        <v>207189.12</v>
      </c>
      <c r="K582" s="19">
        <f t="shared" si="8"/>
        <v>1243134.72</v>
      </c>
      <c r="L582" s="37">
        <v>103594.56</v>
      </c>
      <c r="M582" s="38"/>
    </row>
    <row r="583" spans="1:13" s="39" customFormat="1" ht="12.95" customHeight="1" x14ac:dyDescent="0.25">
      <c r="A583" s="226"/>
      <c r="B583" s="29"/>
      <c r="C583" s="30"/>
      <c r="D583" s="31" t="s">
        <v>47</v>
      </c>
      <c r="E583" s="32"/>
      <c r="F583" s="32"/>
      <c r="G583" s="33"/>
      <c r="H583" s="34"/>
      <c r="I583" s="35"/>
      <c r="J583" s="36"/>
      <c r="K583" s="19"/>
      <c r="L583" s="37"/>
      <c r="M583" s="38"/>
    </row>
    <row r="584" spans="1:13" s="39" customFormat="1" ht="12.95" customHeight="1" x14ac:dyDescent="0.25">
      <c r="A584" s="227"/>
      <c r="B584" s="29">
        <v>2715</v>
      </c>
      <c r="C584" s="30">
        <v>1</v>
      </c>
      <c r="D584" s="32" t="s">
        <v>1547</v>
      </c>
      <c r="E584" s="32" t="s">
        <v>1548</v>
      </c>
      <c r="F584" s="32" t="s">
        <v>1549</v>
      </c>
      <c r="G584" s="33" t="s">
        <v>51</v>
      </c>
      <c r="H584" s="34" t="s">
        <v>13</v>
      </c>
      <c r="I584" s="35">
        <v>0.96609999999999996</v>
      </c>
      <c r="J584" s="36">
        <v>330985.86</v>
      </c>
      <c r="K584" s="19">
        <f t="shared" ref="K584:K647" si="9">ROUND(J584+L584*10,2)</f>
        <v>1985915.16</v>
      </c>
      <c r="L584" s="37">
        <v>165492.93</v>
      </c>
      <c r="M584" s="38"/>
    </row>
    <row r="585" spans="1:13" s="39" customFormat="1" ht="12.95" customHeight="1" x14ac:dyDescent="0.25">
      <c r="A585" s="225" t="s">
        <v>1550</v>
      </c>
      <c r="B585" s="29"/>
      <c r="C585" s="30"/>
      <c r="D585" s="49" t="s">
        <v>11</v>
      </c>
      <c r="E585" s="42"/>
      <c r="F585" s="42"/>
      <c r="G585" s="33"/>
      <c r="H585" s="34"/>
      <c r="I585" s="35"/>
      <c r="J585" s="36"/>
      <c r="K585" s="19"/>
      <c r="L585" s="37"/>
      <c r="M585" s="38"/>
    </row>
    <row r="586" spans="1:13" s="39" customFormat="1" ht="12.95" customHeight="1" x14ac:dyDescent="0.25">
      <c r="A586" s="226"/>
      <c r="B586" s="29">
        <v>1314</v>
      </c>
      <c r="C586" s="30">
        <v>1</v>
      </c>
      <c r="D586" s="32" t="s">
        <v>1551</v>
      </c>
      <c r="E586" s="32" t="s">
        <v>1552</v>
      </c>
      <c r="F586" s="32" t="s">
        <v>1553</v>
      </c>
      <c r="G586" s="33" t="s">
        <v>12</v>
      </c>
      <c r="H586" s="34" t="s">
        <v>13</v>
      </c>
      <c r="I586" s="35">
        <v>0.97350000000000003</v>
      </c>
      <c r="J586" s="36">
        <v>210519.38</v>
      </c>
      <c r="K586" s="19">
        <f t="shared" si="9"/>
        <v>1263116.28</v>
      </c>
      <c r="L586" s="37">
        <v>105259.69</v>
      </c>
      <c r="M586" s="38"/>
    </row>
    <row r="587" spans="1:13" s="39" customFormat="1" ht="12.95" customHeight="1" x14ac:dyDescent="0.25">
      <c r="A587" s="226"/>
      <c r="B587" s="29">
        <v>1321</v>
      </c>
      <c r="C587" s="30">
        <v>2</v>
      </c>
      <c r="D587" s="32" t="s">
        <v>1554</v>
      </c>
      <c r="E587" s="32" t="s">
        <v>1555</v>
      </c>
      <c r="F587" s="32" t="s">
        <v>1556</v>
      </c>
      <c r="G587" s="33" t="s">
        <v>12</v>
      </c>
      <c r="H587" s="34" t="s">
        <v>13</v>
      </c>
      <c r="I587" s="35">
        <v>0.97350000000000003</v>
      </c>
      <c r="J587" s="36">
        <v>210519.38</v>
      </c>
      <c r="K587" s="19">
        <f t="shared" si="9"/>
        <v>1263116.28</v>
      </c>
      <c r="L587" s="37">
        <v>105259.69</v>
      </c>
      <c r="M587" s="38"/>
    </row>
    <row r="588" spans="1:13" s="39" customFormat="1" ht="12.95" customHeight="1" x14ac:dyDescent="0.25">
      <c r="A588" s="226"/>
      <c r="B588" s="29">
        <v>1309</v>
      </c>
      <c r="C588" s="30">
        <v>3</v>
      </c>
      <c r="D588" s="42" t="s">
        <v>1557</v>
      </c>
      <c r="E588" s="42" t="s">
        <v>1558</v>
      </c>
      <c r="F588" s="42" t="s">
        <v>1559</v>
      </c>
      <c r="G588" s="33" t="s">
        <v>12</v>
      </c>
      <c r="H588" s="34" t="s">
        <v>13</v>
      </c>
      <c r="I588" s="35">
        <v>0.97350000000000003</v>
      </c>
      <c r="J588" s="36">
        <v>210519.38</v>
      </c>
      <c r="K588" s="19">
        <f t="shared" si="9"/>
        <v>1263116.28</v>
      </c>
      <c r="L588" s="37">
        <v>105259.69</v>
      </c>
      <c r="M588" s="38"/>
    </row>
    <row r="589" spans="1:13" s="39" customFormat="1" ht="12.95" customHeight="1" x14ac:dyDescent="0.25">
      <c r="A589" s="226"/>
      <c r="B589" s="29">
        <v>1312</v>
      </c>
      <c r="C589" s="30">
        <v>4</v>
      </c>
      <c r="D589" s="32" t="s">
        <v>1560</v>
      </c>
      <c r="E589" s="32" t="s">
        <v>1561</v>
      </c>
      <c r="F589" s="32" t="s">
        <v>1562</v>
      </c>
      <c r="G589" s="33" t="s">
        <v>12</v>
      </c>
      <c r="H589" s="34" t="s">
        <v>13</v>
      </c>
      <c r="I589" s="35">
        <v>0.97350000000000003</v>
      </c>
      <c r="J589" s="36">
        <v>210519.38</v>
      </c>
      <c r="K589" s="19">
        <f t="shared" si="9"/>
        <v>1263116.28</v>
      </c>
      <c r="L589" s="37">
        <v>105259.69</v>
      </c>
      <c r="M589" s="38"/>
    </row>
    <row r="590" spans="1:13" s="39" customFormat="1" ht="12.95" customHeight="1" x14ac:dyDescent="0.25">
      <c r="A590" s="226"/>
      <c r="B590" s="29">
        <v>1303</v>
      </c>
      <c r="C590" s="30">
        <v>5</v>
      </c>
      <c r="D590" s="32" t="s">
        <v>1563</v>
      </c>
      <c r="E590" s="32" t="s">
        <v>1564</v>
      </c>
      <c r="F590" s="32" t="s">
        <v>1565</v>
      </c>
      <c r="G590" s="33" t="s">
        <v>12</v>
      </c>
      <c r="H590" s="34" t="s">
        <v>13</v>
      </c>
      <c r="I590" s="35">
        <v>0.9919</v>
      </c>
      <c r="J590" s="36">
        <v>214498.38</v>
      </c>
      <c r="K590" s="19">
        <f t="shared" si="9"/>
        <v>1286990.28</v>
      </c>
      <c r="L590" s="37">
        <v>107249.19</v>
      </c>
      <c r="M590" s="38"/>
    </row>
    <row r="591" spans="1:13" s="39" customFormat="1" ht="12.95" customHeight="1" x14ac:dyDescent="0.25">
      <c r="A591" s="226"/>
      <c r="B591" s="29">
        <v>1308</v>
      </c>
      <c r="C591" s="30">
        <v>6</v>
      </c>
      <c r="D591" s="42" t="s">
        <v>1566</v>
      </c>
      <c r="E591" s="42" t="s">
        <v>1567</v>
      </c>
      <c r="F591" s="42" t="s">
        <v>1568</v>
      </c>
      <c r="G591" s="33" t="s">
        <v>12</v>
      </c>
      <c r="H591" s="34" t="s">
        <v>13</v>
      </c>
      <c r="I591" s="35">
        <v>0.96750000000000003</v>
      </c>
      <c r="J591" s="36">
        <v>209221.88</v>
      </c>
      <c r="K591" s="19">
        <f t="shared" si="9"/>
        <v>1255331.28</v>
      </c>
      <c r="L591" s="37">
        <v>104610.94</v>
      </c>
      <c r="M591" s="38"/>
    </row>
    <row r="592" spans="1:13" s="39" customFormat="1" ht="12.95" customHeight="1" x14ac:dyDescent="0.25">
      <c r="A592" s="226"/>
      <c r="B592" s="29">
        <v>1317</v>
      </c>
      <c r="C592" s="30">
        <v>7</v>
      </c>
      <c r="D592" s="32" t="s">
        <v>1569</v>
      </c>
      <c r="E592" s="32" t="s">
        <v>1570</v>
      </c>
      <c r="F592" s="32" t="s">
        <v>1571</v>
      </c>
      <c r="G592" s="33" t="s">
        <v>12</v>
      </c>
      <c r="H592" s="34" t="s">
        <v>13</v>
      </c>
      <c r="I592" s="35">
        <v>0.9889</v>
      </c>
      <c r="J592" s="36">
        <v>213849.62</v>
      </c>
      <c r="K592" s="19">
        <f t="shared" si="9"/>
        <v>1283097.72</v>
      </c>
      <c r="L592" s="37">
        <v>106924.81</v>
      </c>
      <c r="M592" s="38"/>
    </row>
    <row r="593" spans="1:13" s="39" customFormat="1" ht="12.95" customHeight="1" x14ac:dyDescent="0.25">
      <c r="A593" s="226"/>
      <c r="B593" s="29">
        <v>1318</v>
      </c>
      <c r="C593" s="30">
        <v>8</v>
      </c>
      <c r="D593" s="32" t="s">
        <v>1572</v>
      </c>
      <c r="E593" s="32" t="s">
        <v>1573</v>
      </c>
      <c r="F593" s="32" t="s">
        <v>1574</v>
      </c>
      <c r="G593" s="33" t="s">
        <v>12</v>
      </c>
      <c r="H593" s="34" t="s">
        <v>13</v>
      </c>
      <c r="I593" s="35">
        <v>0.97050000000000003</v>
      </c>
      <c r="J593" s="36">
        <v>209870.62</v>
      </c>
      <c r="K593" s="19">
        <f t="shared" si="9"/>
        <v>1259223.72</v>
      </c>
      <c r="L593" s="37">
        <v>104935.31</v>
      </c>
      <c r="M593" s="38"/>
    </row>
    <row r="594" spans="1:13" s="39" customFormat="1" ht="12.95" customHeight="1" x14ac:dyDescent="0.25">
      <c r="A594" s="226"/>
      <c r="B594" s="29">
        <v>1313</v>
      </c>
      <c r="C594" s="30">
        <v>9</v>
      </c>
      <c r="D594" s="42" t="s">
        <v>1575</v>
      </c>
      <c r="E594" s="42" t="s">
        <v>1576</v>
      </c>
      <c r="F594" s="42" t="s">
        <v>1577</v>
      </c>
      <c r="G594" s="33" t="s">
        <v>12</v>
      </c>
      <c r="H594" s="34" t="s">
        <v>13</v>
      </c>
      <c r="I594" s="35">
        <v>0.97350000000000003</v>
      </c>
      <c r="J594" s="36">
        <v>210519.38</v>
      </c>
      <c r="K594" s="19">
        <f t="shared" si="9"/>
        <v>1263116.28</v>
      </c>
      <c r="L594" s="37">
        <v>105259.69</v>
      </c>
      <c r="M594" s="38"/>
    </row>
    <row r="595" spans="1:13" s="39" customFormat="1" ht="12.95" customHeight="1" x14ac:dyDescent="0.25">
      <c r="A595" s="226"/>
      <c r="B595" s="29">
        <v>1307</v>
      </c>
      <c r="C595" s="30">
        <v>10</v>
      </c>
      <c r="D595" s="32" t="s">
        <v>1578</v>
      </c>
      <c r="E595" s="32" t="s">
        <v>1579</v>
      </c>
      <c r="F595" s="32" t="s">
        <v>1580</v>
      </c>
      <c r="G595" s="33" t="s">
        <v>12</v>
      </c>
      <c r="H595" s="34" t="s">
        <v>13</v>
      </c>
      <c r="I595" s="35">
        <v>0.97350000000000003</v>
      </c>
      <c r="J595" s="36">
        <v>210519.38</v>
      </c>
      <c r="K595" s="19">
        <f t="shared" si="9"/>
        <v>1263116.28</v>
      </c>
      <c r="L595" s="37">
        <v>105259.69</v>
      </c>
      <c r="M595" s="38"/>
    </row>
    <row r="596" spans="1:13" s="39" customFormat="1" ht="12.95" customHeight="1" x14ac:dyDescent="0.25">
      <c r="A596" s="226"/>
      <c r="B596" s="29">
        <v>1310</v>
      </c>
      <c r="C596" s="30">
        <v>11</v>
      </c>
      <c r="D596" s="32" t="s">
        <v>1581</v>
      </c>
      <c r="E596" s="32" t="s">
        <v>1582</v>
      </c>
      <c r="F596" s="32" t="s">
        <v>1583</v>
      </c>
      <c r="G596" s="33" t="s">
        <v>12</v>
      </c>
      <c r="H596" s="34" t="s">
        <v>13</v>
      </c>
      <c r="I596" s="35">
        <v>0.97350000000000003</v>
      </c>
      <c r="J596" s="36">
        <v>210519.38</v>
      </c>
      <c r="K596" s="19">
        <f t="shared" si="9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1325</v>
      </c>
      <c r="C597" s="30">
        <v>12</v>
      </c>
      <c r="D597" s="32" t="s">
        <v>1584</v>
      </c>
      <c r="E597" s="32" t="s">
        <v>1585</v>
      </c>
      <c r="F597" s="32" t="s">
        <v>1586</v>
      </c>
      <c r="G597" s="33" t="s">
        <v>12</v>
      </c>
      <c r="H597" s="34" t="s">
        <v>13</v>
      </c>
      <c r="I597" s="35">
        <v>0.98470000000000002</v>
      </c>
      <c r="J597" s="36">
        <v>212941.38</v>
      </c>
      <c r="K597" s="19">
        <f t="shared" si="9"/>
        <v>1277648.28</v>
      </c>
      <c r="L597" s="37">
        <v>106470.69</v>
      </c>
      <c r="M597" s="38"/>
    </row>
    <row r="598" spans="1:13" s="39" customFormat="1" ht="12.95" customHeight="1" x14ac:dyDescent="0.25">
      <c r="A598" s="226"/>
      <c r="B598" s="29">
        <v>1311</v>
      </c>
      <c r="C598" s="30">
        <v>13</v>
      </c>
      <c r="D598" s="32" t="s">
        <v>1587</v>
      </c>
      <c r="E598" s="32" t="s">
        <v>1588</v>
      </c>
      <c r="F598" s="32" t="s">
        <v>1589</v>
      </c>
      <c r="G598" s="33" t="s">
        <v>12</v>
      </c>
      <c r="H598" s="34" t="s">
        <v>13</v>
      </c>
      <c r="I598" s="35">
        <v>0.96750000000000003</v>
      </c>
      <c r="J598" s="36">
        <v>209221.88</v>
      </c>
      <c r="K598" s="19">
        <f t="shared" si="9"/>
        <v>1255331.28</v>
      </c>
      <c r="L598" s="37">
        <v>104610.94</v>
      </c>
      <c r="M598" s="38"/>
    </row>
    <row r="599" spans="1:13" s="39" customFormat="1" ht="12.95" customHeight="1" x14ac:dyDescent="0.25">
      <c r="A599" s="226"/>
      <c r="B599" s="29">
        <v>1324</v>
      </c>
      <c r="C599" s="30">
        <v>14</v>
      </c>
      <c r="D599" s="32" t="s">
        <v>1590</v>
      </c>
      <c r="E599" s="32" t="s">
        <v>1591</v>
      </c>
      <c r="F599" s="32" t="s">
        <v>1592</v>
      </c>
      <c r="G599" s="33" t="s">
        <v>12</v>
      </c>
      <c r="H599" s="34" t="s">
        <v>13</v>
      </c>
      <c r="I599" s="35">
        <v>0.97350000000000003</v>
      </c>
      <c r="J599" s="36">
        <v>210519.38</v>
      </c>
      <c r="K599" s="19">
        <f t="shared" si="9"/>
        <v>1263116.28</v>
      </c>
      <c r="L599" s="37">
        <v>105259.69</v>
      </c>
      <c r="M599" s="38"/>
    </row>
    <row r="600" spans="1:13" s="39" customFormat="1" ht="12.95" customHeight="1" x14ac:dyDescent="0.25">
      <c r="A600" s="226"/>
      <c r="B600" s="29">
        <v>1315</v>
      </c>
      <c r="C600" s="30">
        <v>15</v>
      </c>
      <c r="D600" s="32" t="s">
        <v>1311</v>
      </c>
      <c r="E600" s="32" t="s">
        <v>1312</v>
      </c>
      <c r="F600" s="32" t="s">
        <v>1593</v>
      </c>
      <c r="G600" s="33" t="s">
        <v>12</v>
      </c>
      <c r="H600" s="34" t="s">
        <v>13</v>
      </c>
      <c r="I600" s="35">
        <v>0.97370000000000001</v>
      </c>
      <c r="J600" s="36">
        <v>210562.62</v>
      </c>
      <c r="K600" s="19">
        <f t="shared" si="9"/>
        <v>1263375.72</v>
      </c>
      <c r="L600" s="37">
        <v>105281.31</v>
      </c>
      <c r="M600" s="38"/>
    </row>
    <row r="601" spans="1:13" s="39" customFormat="1" ht="12.95" customHeight="1" x14ac:dyDescent="0.25">
      <c r="A601" s="226"/>
      <c r="B601" s="29">
        <v>1316</v>
      </c>
      <c r="C601" s="30">
        <v>16</v>
      </c>
      <c r="D601" s="32" t="s">
        <v>1594</v>
      </c>
      <c r="E601" s="32" t="s">
        <v>1595</v>
      </c>
      <c r="F601" s="32" t="s">
        <v>1596</v>
      </c>
      <c r="G601" s="33" t="s">
        <v>12</v>
      </c>
      <c r="H601" s="34" t="s">
        <v>13</v>
      </c>
      <c r="I601" s="35">
        <v>0.98470000000000002</v>
      </c>
      <c r="J601" s="36">
        <v>212941.38</v>
      </c>
      <c r="K601" s="19">
        <f t="shared" si="9"/>
        <v>1277648.28</v>
      </c>
      <c r="L601" s="37">
        <v>106470.69</v>
      </c>
      <c r="M601" s="38"/>
    </row>
    <row r="602" spans="1:13" s="39" customFormat="1" ht="12.95" customHeight="1" x14ac:dyDescent="0.25">
      <c r="A602" s="226"/>
      <c r="B602" s="29">
        <v>1304</v>
      </c>
      <c r="C602" s="30">
        <v>17</v>
      </c>
      <c r="D602" s="32" t="s">
        <v>1597</v>
      </c>
      <c r="E602" s="32" t="s">
        <v>1598</v>
      </c>
      <c r="F602" s="32" t="s">
        <v>1599</v>
      </c>
      <c r="G602" s="33" t="s">
        <v>12</v>
      </c>
      <c r="H602" s="34" t="s">
        <v>13</v>
      </c>
      <c r="I602" s="35">
        <v>0.97350000000000003</v>
      </c>
      <c r="J602" s="36">
        <v>210519.38</v>
      </c>
      <c r="K602" s="19">
        <f t="shared" si="9"/>
        <v>1263116.28</v>
      </c>
      <c r="L602" s="37">
        <v>105259.69</v>
      </c>
      <c r="M602" s="38"/>
    </row>
    <row r="603" spans="1:13" s="39" customFormat="1" ht="12.95" customHeight="1" x14ac:dyDescent="0.25">
      <c r="A603" s="226"/>
      <c r="B603" s="29">
        <v>1320</v>
      </c>
      <c r="C603" s="30">
        <v>18</v>
      </c>
      <c r="D603" s="32" t="s">
        <v>1600</v>
      </c>
      <c r="E603" s="32" t="s">
        <v>1601</v>
      </c>
      <c r="F603" s="32" t="s">
        <v>1602</v>
      </c>
      <c r="G603" s="33" t="s">
        <v>12</v>
      </c>
      <c r="H603" s="34" t="s">
        <v>13</v>
      </c>
      <c r="I603" s="35">
        <v>0.97050000000000003</v>
      </c>
      <c r="J603" s="36">
        <v>209870.62</v>
      </c>
      <c r="K603" s="19">
        <f t="shared" si="9"/>
        <v>1259223.72</v>
      </c>
      <c r="L603" s="37">
        <v>104935.31</v>
      </c>
      <c r="M603" s="38"/>
    </row>
    <row r="604" spans="1:13" s="39" customFormat="1" ht="12.95" customHeight="1" x14ac:dyDescent="0.25">
      <c r="A604" s="226"/>
      <c r="B604" s="29">
        <v>1302</v>
      </c>
      <c r="C604" s="30">
        <v>19</v>
      </c>
      <c r="D604" s="42" t="s">
        <v>1603</v>
      </c>
      <c r="E604" s="42" t="s">
        <v>1604</v>
      </c>
      <c r="F604" s="42" t="s">
        <v>1605</v>
      </c>
      <c r="G604" s="27" t="s">
        <v>12</v>
      </c>
      <c r="H604" s="34" t="s">
        <v>13</v>
      </c>
      <c r="I604" s="35">
        <v>0.9919</v>
      </c>
      <c r="J604" s="36">
        <v>214498.38</v>
      </c>
      <c r="K604" s="19">
        <f t="shared" si="9"/>
        <v>1286990.28</v>
      </c>
      <c r="L604" s="37">
        <v>107249.19</v>
      </c>
      <c r="M604" s="38"/>
    </row>
    <row r="605" spans="1:13" s="39" customFormat="1" ht="12.95" customHeight="1" x14ac:dyDescent="0.25">
      <c r="A605" s="226"/>
      <c r="B605" s="29">
        <v>1301</v>
      </c>
      <c r="C605" s="30">
        <v>20</v>
      </c>
      <c r="D605" s="42" t="s">
        <v>1606</v>
      </c>
      <c r="E605" s="42" t="s">
        <v>1607</v>
      </c>
      <c r="F605" s="42" t="s">
        <v>1608</v>
      </c>
      <c r="G605" s="27" t="s">
        <v>12</v>
      </c>
      <c r="H605" s="34" t="s">
        <v>13</v>
      </c>
      <c r="I605" s="35">
        <v>0.97350000000000003</v>
      </c>
      <c r="J605" s="36">
        <v>210519.38</v>
      </c>
      <c r="K605" s="19">
        <f t="shared" si="9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1306</v>
      </c>
      <c r="C606" s="30">
        <v>21</v>
      </c>
      <c r="D606" s="32" t="s">
        <v>1609</v>
      </c>
      <c r="E606" s="32" t="s">
        <v>1610</v>
      </c>
      <c r="F606" s="32" t="s">
        <v>1611</v>
      </c>
      <c r="G606" s="33" t="s">
        <v>12</v>
      </c>
      <c r="H606" s="34" t="s">
        <v>13</v>
      </c>
      <c r="I606" s="35">
        <v>0.97350000000000003</v>
      </c>
      <c r="J606" s="36">
        <v>210519.38</v>
      </c>
      <c r="K606" s="19">
        <f t="shared" si="9"/>
        <v>1263116.28</v>
      </c>
      <c r="L606" s="37">
        <v>105259.69</v>
      </c>
      <c r="M606" s="38"/>
    </row>
    <row r="607" spans="1:13" s="39" customFormat="1" ht="12.95" customHeight="1" x14ac:dyDescent="0.25">
      <c r="A607" s="226"/>
      <c r="B607" s="29">
        <v>1322</v>
      </c>
      <c r="C607" s="30">
        <v>22</v>
      </c>
      <c r="D607" s="32" t="s">
        <v>1612</v>
      </c>
      <c r="E607" s="32" t="s">
        <v>1613</v>
      </c>
      <c r="F607" s="32" t="s">
        <v>1614</v>
      </c>
      <c r="G607" s="33" t="s">
        <v>12</v>
      </c>
      <c r="H607" s="34" t="s">
        <v>13</v>
      </c>
      <c r="I607" s="35">
        <v>0.98470000000000002</v>
      </c>
      <c r="J607" s="36">
        <v>212941.38</v>
      </c>
      <c r="K607" s="19">
        <f t="shared" si="9"/>
        <v>1277648.28</v>
      </c>
      <c r="L607" s="37">
        <v>106470.69</v>
      </c>
      <c r="M607" s="38"/>
    </row>
    <row r="608" spans="1:13" s="39" customFormat="1" ht="12.95" customHeight="1" x14ac:dyDescent="0.25">
      <c r="A608" s="226"/>
      <c r="B608" s="29">
        <v>1300</v>
      </c>
      <c r="C608" s="30">
        <v>23</v>
      </c>
      <c r="D608" s="42" t="s">
        <v>1615</v>
      </c>
      <c r="E608" s="42" t="s">
        <v>1616</v>
      </c>
      <c r="F608" s="42" t="s">
        <v>1617</v>
      </c>
      <c r="G608" s="33" t="s">
        <v>12</v>
      </c>
      <c r="H608" s="34" t="s">
        <v>13</v>
      </c>
      <c r="I608" s="35">
        <v>0.96970000000000001</v>
      </c>
      <c r="J608" s="36">
        <v>209697.62</v>
      </c>
      <c r="K608" s="19">
        <f t="shared" si="9"/>
        <v>1258185.72</v>
      </c>
      <c r="L608" s="37">
        <v>104848.81</v>
      </c>
      <c r="M608" s="38"/>
    </row>
    <row r="609" spans="1:13" s="39" customFormat="1" ht="12.95" customHeight="1" x14ac:dyDescent="0.25">
      <c r="A609" s="226"/>
      <c r="B609" s="29">
        <v>1323</v>
      </c>
      <c r="C609" s="30">
        <v>24</v>
      </c>
      <c r="D609" s="59" t="s">
        <v>1618</v>
      </c>
      <c r="E609" s="59" t="s">
        <v>1619</v>
      </c>
      <c r="F609" s="59" t="s">
        <v>1620</v>
      </c>
      <c r="G609" s="33" t="s">
        <v>12</v>
      </c>
      <c r="H609" s="34" t="s">
        <v>13</v>
      </c>
      <c r="I609" s="35">
        <v>0.97350000000000003</v>
      </c>
      <c r="J609" s="36">
        <v>210519.38</v>
      </c>
      <c r="K609" s="19">
        <f t="shared" si="9"/>
        <v>1263116.28</v>
      </c>
      <c r="L609" s="37">
        <v>105259.69</v>
      </c>
      <c r="M609" s="38"/>
    </row>
    <row r="610" spans="1:13" s="39" customFormat="1" ht="12.95" customHeight="1" x14ac:dyDescent="0.25">
      <c r="A610" s="226"/>
      <c r="B610" s="29">
        <v>1305</v>
      </c>
      <c r="C610" s="30">
        <v>25</v>
      </c>
      <c r="D610" s="42" t="s">
        <v>1621</v>
      </c>
      <c r="E610" s="42" t="s">
        <v>1622</v>
      </c>
      <c r="F610" s="42" t="s">
        <v>1623</v>
      </c>
      <c r="G610" s="33" t="s">
        <v>12</v>
      </c>
      <c r="H610" s="34" t="s">
        <v>13</v>
      </c>
      <c r="I610" s="35">
        <v>0.97350000000000003</v>
      </c>
      <c r="J610" s="36">
        <v>210519.38</v>
      </c>
      <c r="K610" s="19">
        <f t="shared" si="9"/>
        <v>1263116.28</v>
      </c>
      <c r="L610" s="36">
        <v>105259.69</v>
      </c>
      <c r="M610" s="38"/>
    </row>
    <row r="611" spans="1:13" s="39" customFormat="1" ht="12.95" customHeight="1" x14ac:dyDescent="0.25">
      <c r="A611" s="227"/>
      <c r="B611" s="29">
        <v>1319</v>
      </c>
      <c r="C611" s="30">
        <v>26</v>
      </c>
      <c r="D611" s="59" t="s">
        <v>1624</v>
      </c>
      <c r="E611" s="59" t="s">
        <v>1625</v>
      </c>
      <c r="F611" s="59" t="s">
        <v>1626</v>
      </c>
      <c r="G611" s="33" t="s">
        <v>12</v>
      </c>
      <c r="H611" s="34" t="s">
        <v>13</v>
      </c>
      <c r="I611" s="35">
        <v>0.97050000000000003</v>
      </c>
      <c r="J611" s="36">
        <v>209870.62</v>
      </c>
      <c r="K611" s="19">
        <f t="shared" si="9"/>
        <v>1259223.72</v>
      </c>
      <c r="L611" s="37">
        <v>104935.31</v>
      </c>
      <c r="M611" s="38"/>
    </row>
    <row r="612" spans="1:13" s="39" customFormat="1" ht="12.95" customHeight="1" x14ac:dyDescent="0.25">
      <c r="A612" s="225" t="s">
        <v>1627</v>
      </c>
      <c r="B612" s="29"/>
      <c r="C612" s="30"/>
      <c r="D612" s="31" t="s">
        <v>126</v>
      </c>
      <c r="E612" s="32"/>
      <c r="F612" s="32"/>
      <c r="G612" s="33"/>
      <c r="H612" s="34"/>
      <c r="I612" s="35"/>
      <c r="J612" s="36"/>
      <c r="K612" s="19"/>
      <c r="L612" s="37"/>
      <c r="M612" s="38"/>
    </row>
    <row r="613" spans="1:13" s="39" customFormat="1" ht="12.75" customHeight="1" x14ac:dyDescent="0.25">
      <c r="A613" s="226"/>
      <c r="B613" s="29">
        <v>1112</v>
      </c>
      <c r="C613" s="30">
        <v>1</v>
      </c>
      <c r="D613" s="32" t="s">
        <v>1628</v>
      </c>
      <c r="E613" s="32" t="s">
        <v>1629</v>
      </c>
      <c r="F613" s="32" t="s">
        <v>1630</v>
      </c>
      <c r="G613" s="33" t="s">
        <v>130</v>
      </c>
      <c r="H613" s="34" t="s">
        <v>13</v>
      </c>
      <c r="I613" s="35">
        <v>0.9526</v>
      </c>
      <c r="J613" s="36">
        <v>103007.82</v>
      </c>
      <c r="K613" s="19">
        <f t="shared" si="9"/>
        <v>618046.92000000004</v>
      </c>
      <c r="L613" s="37">
        <v>51503.91</v>
      </c>
      <c r="M613" s="58"/>
    </row>
    <row r="614" spans="1:13" s="39" customFormat="1" ht="12.75" customHeight="1" x14ac:dyDescent="0.25">
      <c r="A614" s="226"/>
      <c r="B614" s="29">
        <v>1137</v>
      </c>
      <c r="C614" s="30">
        <v>2</v>
      </c>
      <c r="D614" s="32" t="s">
        <v>1631</v>
      </c>
      <c r="E614" s="32" t="s">
        <v>1632</v>
      </c>
      <c r="F614" s="32" t="s">
        <v>1633</v>
      </c>
      <c r="G614" s="33" t="s">
        <v>130</v>
      </c>
      <c r="H614" s="34" t="s">
        <v>13</v>
      </c>
      <c r="I614" s="35">
        <v>0.9526</v>
      </c>
      <c r="J614" s="36">
        <v>103007.82</v>
      </c>
      <c r="K614" s="19">
        <f t="shared" si="9"/>
        <v>618046.92000000004</v>
      </c>
      <c r="L614" s="37">
        <v>51503.91</v>
      </c>
      <c r="M614" s="58"/>
    </row>
    <row r="615" spans="1:13" s="39" customFormat="1" ht="12.75" customHeight="1" x14ac:dyDescent="0.25">
      <c r="A615" s="226"/>
      <c r="B615" s="29">
        <v>1119</v>
      </c>
      <c r="C615" s="30">
        <v>3</v>
      </c>
      <c r="D615" s="42" t="s">
        <v>1634</v>
      </c>
      <c r="E615" s="42" t="s">
        <v>1635</v>
      </c>
      <c r="F615" s="42" t="s">
        <v>1636</v>
      </c>
      <c r="G615" s="33" t="s">
        <v>130</v>
      </c>
      <c r="H615" s="34" t="s">
        <v>13</v>
      </c>
      <c r="I615" s="35">
        <v>0.9526</v>
      </c>
      <c r="J615" s="36">
        <v>102953.75</v>
      </c>
      <c r="K615" s="19">
        <f t="shared" si="9"/>
        <v>617992.85</v>
      </c>
      <c r="L615" s="37">
        <v>51503.91</v>
      </c>
      <c r="M615" s="58"/>
    </row>
    <row r="616" spans="1:13" s="39" customFormat="1" ht="12.95" customHeight="1" x14ac:dyDescent="0.25">
      <c r="A616" s="226"/>
      <c r="B616" s="29"/>
      <c r="C616" s="30"/>
      <c r="D616" s="49" t="s">
        <v>11</v>
      </c>
      <c r="E616" s="42"/>
      <c r="F616" s="42"/>
      <c r="G616" s="33"/>
      <c r="H616" s="34"/>
      <c r="I616" s="35"/>
      <c r="J616" s="36"/>
      <c r="K616" s="19"/>
      <c r="L616" s="37"/>
      <c r="M616" s="38"/>
    </row>
    <row r="617" spans="1:13" s="39" customFormat="1" ht="12.95" customHeight="1" x14ac:dyDescent="0.25">
      <c r="A617" s="226"/>
      <c r="B617" s="29">
        <v>1140</v>
      </c>
      <c r="C617" s="30">
        <v>1</v>
      </c>
      <c r="D617" s="32" t="s">
        <v>1637</v>
      </c>
      <c r="E617" s="32" t="s">
        <v>1638</v>
      </c>
      <c r="F617" s="32" t="s">
        <v>1639</v>
      </c>
      <c r="G617" s="33" t="s">
        <v>12</v>
      </c>
      <c r="H617" s="34" t="s">
        <v>13</v>
      </c>
      <c r="I617" s="35">
        <v>0.95660000000000001</v>
      </c>
      <c r="J617" s="36">
        <v>206864.76</v>
      </c>
      <c r="K617" s="19">
        <f t="shared" si="9"/>
        <v>1241188.56</v>
      </c>
      <c r="L617" s="37">
        <v>103432.38</v>
      </c>
      <c r="M617" s="38"/>
    </row>
    <row r="618" spans="1:13" s="39" customFormat="1" ht="12.95" customHeight="1" x14ac:dyDescent="0.25">
      <c r="A618" s="226"/>
      <c r="B618" s="29">
        <v>1120</v>
      </c>
      <c r="C618" s="30">
        <v>2</v>
      </c>
      <c r="D618" s="32" t="s">
        <v>1640</v>
      </c>
      <c r="E618" s="32" t="s">
        <v>1641</v>
      </c>
      <c r="F618" s="32" t="s">
        <v>1642</v>
      </c>
      <c r="G618" s="33" t="s">
        <v>12</v>
      </c>
      <c r="H618" s="34" t="s">
        <v>13</v>
      </c>
      <c r="I618" s="35">
        <v>0.95660000000000001</v>
      </c>
      <c r="J618" s="36">
        <v>206864.76</v>
      </c>
      <c r="K618" s="19">
        <f t="shared" si="9"/>
        <v>1241188.56</v>
      </c>
      <c r="L618" s="37">
        <v>103432.38</v>
      </c>
      <c r="M618" s="38"/>
    </row>
    <row r="619" spans="1:13" s="39" customFormat="1" ht="12.95" customHeight="1" x14ac:dyDescent="0.25">
      <c r="A619" s="226"/>
      <c r="B619" s="29">
        <v>1138</v>
      </c>
      <c r="C619" s="30">
        <v>3</v>
      </c>
      <c r="D619" s="32" t="s">
        <v>1402</v>
      </c>
      <c r="E619" s="32" t="s">
        <v>1643</v>
      </c>
      <c r="F619" s="32" t="s">
        <v>1644</v>
      </c>
      <c r="G619" s="33" t="s">
        <v>12</v>
      </c>
      <c r="H619" s="34" t="s">
        <v>13</v>
      </c>
      <c r="I619" s="35">
        <v>0.9466</v>
      </c>
      <c r="J619" s="36">
        <v>204702.26</v>
      </c>
      <c r="K619" s="19">
        <f t="shared" si="9"/>
        <v>1228213.56</v>
      </c>
      <c r="L619" s="37">
        <v>102351.13</v>
      </c>
      <c r="M619" s="38"/>
    </row>
    <row r="620" spans="1:13" s="39" customFormat="1" ht="12.95" customHeight="1" x14ac:dyDescent="0.25">
      <c r="A620" s="226"/>
      <c r="B620" s="29">
        <v>1123</v>
      </c>
      <c r="C620" s="30">
        <v>4</v>
      </c>
      <c r="D620" s="32" t="s">
        <v>1645</v>
      </c>
      <c r="E620" s="32" t="s">
        <v>1646</v>
      </c>
      <c r="F620" s="32" t="s">
        <v>1647</v>
      </c>
      <c r="G620" s="33" t="s">
        <v>12</v>
      </c>
      <c r="H620" s="34" t="s">
        <v>13</v>
      </c>
      <c r="I620" s="35">
        <v>0.99099999999999999</v>
      </c>
      <c r="J620" s="36">
        <v>214303.76</v>
      </c>
      <c r="K620" s="19">
        <f t="shared" si="9"/>
        <v>1285822.56</v>
      </c>
      <c r="L620" s="37">
        <v>107151.88</v>
      </c>
      <c r="M620" s="38"/>
    </row>
    <row r="621" spans="1:13" s="39" customFormat="1" ht="12.95" customHeight="1" x14ac:dyDescent="0.25">
      <c r="A621" s="226"/>
      <c r="B621" s="43">
        <v>1139</v>
      </c>
      <c r="C621" s="30">
        <v>5</v>
      </c>
      <c r="D621" s="32" t="s">
        <v>1648</v>
      </c>
      <c r="E621" s="32" t="s">
        <v>1649</v>
      </c>
      <c r="F621" s="32" t="s">
        <v>1650</v>
      </c>
      <c r="G621" s="33" t="s">
        <v>12</v>
      </c>
      <c r="H621" s="34" t="s">
        <v>13</v>
      </c>
      <c r="I621" s="35">
        <v>0.95960000000000001</v>
      </c>
      <c r="J621" s="36">
        <v>207513.5</v>
      </c>
      <c r="K621" s="19">
        <f t="shared" si="9"/>
        <v>1245081</v>
      </c>
      <c r="L621" s="37">
        <v>103756.75</v>
      </c>
      <c r="M621" s="38"/>
    </row>
    <row r="622" spans="1:13" s="39" customFormat="1" ht="12.95" customHeight="1" x14ac:dyDescent="0.25">
      <c r="A622" s="226"/>
      <c r="B622" s="29">
        <v>1124</v>
      </c>
      <c r="C622" s="30">
        <v>6</v>
      </c>
      <c r="D622" s="42" t="s">
        <v>1651</v>
      </c>
      <c r="E622" s="42" t="s">
        <v>1652</v>
      </c>
      <c r="F622" s="42" t="s">
        <v>1653</v>
      </c>
      <c r="G622" s="33" t="s">
        <v>12</v>
      </c>
      <c r="H622" s="34" t="s">
        <v>13</v>
      </c>
      <c r="I622" s="35">
        <v>0.95660000000000001</v>
      </c>
      <c r="J622" s="36">
        <v>206864.76</v>
      </c>
      <c r="K622" s="19">
        <f t="shared" si="9"/>
        <v>1241188.56</v>
      </c>
      <c r="L622" s="37">
        <v>103432.38</v>
      </c>
      <c r="M622" s="38"/>
    </row>
    <row r="623" spans="1:13" s="39" customFormat="1" ht="12.95" customHeight="1" x14ac:dyDescent="0.25">
      <c r="A623" s="226"/>
      <c r="B623" s="29">
        <v>1118</v>
      </c>
      <c r="C623" s="30">
        <v>7</v>
      </c>
      <c r="D623" s="32" t="s">
        <v>1654</v>
      </c>
      <c r="E623" s="32" t="s">
        <v>1655</v>
      </c>
      <c r="F623" s="32" t="s">
        <v>1656</v>
      </c>
      <c r="G623" s="33" t="s">
        <v>12</v>
      </c>
      <c r="H623" s="34" t="s">
        <v>13</v>
      </c>
      <c r="I623" s="35">
        <v>0.98299999999999998</v>
      </c>
      <c r="J623" s="36">
        <v>209719.26</v>
      </c>
      <c r="K623" s="19">
        <f t="shared" si="9"/>
        <v>1272588.06</v>
      </c>
      <c r="L623" s="37">
        <v>106286.88</v>
      </c>
      <c r="M623" s="58"/>
    </row>
    <row r="624" spans="1:13" s="39" customFormat="1" ht="12.95" customHeight="1" x14ac:dyDescent="0.25">
      <c r="A624" s="226"/>
      <c r="B624" s="29">
        <v>1133</v>
      </c>
      <c r="C624" s="30">
        <v>8</v>
      </c>
      <c r="D624" s="42" t="s">
        <v>1657</v>
      </c>
      <c r="E624" s="42" t="s">
        <v>1658</v>
      </c>
      <c r="F624" s="42" t="s">
        <v>1659</v>
      </c>
      <c r="G624" s="33" t="s">
        <v>12</v>
      </c>
      <c r="H624" s="34" t="s">
        <v>13</v>
      </c>
      <c r="I624" s="35">
        <v>0.95960000000000001</v>
      </c>
      <c r="J624" s="36">
        <v>207513.5</v>
      </c>
      <c r="K624" s="19">
        <f t="shared" si="9"/>
        <v>1245081</v>
      </c>
      <c r="L624" s="37">
        <v>103756.75</v>
      </c>
      <c r="M624" s="38"/>
    </row>
    <row r="625" spans="1:13" s="39" customFormat="1" ht="12.95" customHeight="1" x14ac:dyDescent="0.25">
      <c r="A625" s="226"/>
      <c r="B625" s="29">
        <v>1121</v>
      </c>
      <c r="C625" s="30">
        <v>9</v>
      </c>
      <c r="D625" s="32" t="s">
        <v>1660</v>
      </c>
      <c r="E625" s="32" t="s">
        <v>1661</v>
      </c>
      <c r="F625" s="32" t="s">
        <v>1662</v>
      </c>
      <c r="G625" s="33" t="s">
        <v>12</v>
      </c>
      <c r="H625" s="34" t="s">
        <v>13</v>
      </c>
      <c r="I625" s="35">
        <v>0.95040000000000002</v>
      </c>
      <c r="J625" s="36">
        <v>205524</v>
      </c>
      <c r="K625" s="19">
        <f t="shared" si="9"/>
        <v>1233144</v>
      </c>
      <c r="L625" s="37">
        <v>102762</v>
      </c>
      <c r="M625" s="38"/>
    </row>
    <row r="626" spans="1:13" s="39" customFormat="1" ht="12.95" customHeight="1" x14ac:dyDescent="0.25">
      <c r="A626" s="226"/>
      <c r="B626" s="29">
        <v>1116</v>
      </c>
      <c r="C626" s="30">
        <v>10</v>
      </c>
      <c r="D626" s="32" t="s">
        <v>1663</v>
      </c>
      <c r="E626" s="32" t="s">
        <v>1664</v>
      </c>
      <c r="F626" s="32" t="s">
        <v>1665</v>
      </c>
      <c r="G626" s="33" t="s">
        <v>12</v>
      </c>
      <c r="H626" s="34" t="s">
        <v>13</v>
      </c>
      <c r="I626" s="35">
        <v>0.96760000000000002</v>
      </c>
      <c r="J626" s="36">
        <v>209243.5</v>
      </c>
      <c r="K626" s="19">
        <f t="shared" si="9"/>
        <v>1255461</v>
      </c>
      <c r="L626" s="37">
        <v>104621.75</v>
      </c>
      <c r="M626" s="38"/>
    </row>
    <row r="627" spans="1:13" s="39" customFormat="1" ht="12.95" customHeight="1" x14ac:dyDescent="0.25">
      <c r="A627" s="226"/>
      <c r="B627" s="29">
        <v>1127</v>
      </c>
      <c r="C627" s="30">
        <v>11</v>
      </c>
      <c r="D627" s="32" t="s">
        <v>1666</v>
      </c>
      <c r="E627" s="32" t="s">
        <v>1667</v>
      </c>
      <c r="F627" s="32" t="s">
        <v>1668</v>
      </c>
      <c r="G627" s="33" t="s">
        <v>12</v>
      </c>
      <c r="H627" s="34" t="s">
        <v>13</v>
      </c>
      <c r="I627" s="35">
        <v>0.96460000000000001</v>
      </c>
      <c r="J627" s="36">
        <v>208594.76</v>
      </c>
      <c r="K627" s="19">
        <f t="shared" si="9"/>
        <v>1251568.56</v>
      </c>
      <c r="L627" s="37">
        <v>104297.38</v>
      </c>
      <c r="M627" s="38"/>
    </row>
    <row r="628" spans="1:13" s="39" customFormat="1" ht="12.95" customHeight="1" x14ac:dyDescent="0.25">
      <c r="A628" s="226"/>
      <c r="B628" s="29">
        <v>1122</v>
      </c>
      <c r="C628" s="30">
        <v>12</v>
      </c>
      <c r="D628" s="32" t="s">
        <v>1669</v>
      </c>
      <c r="E628" s="32" t="s">
        <v>1670</v>
      </c>
      <c r="F628" s="32" t="s">
        <v>1671</v>
      </c>
      <c r="G628" s="33" t="s">
        <v>12</v>
      </c>
      <c r="H628" s="34" t="s">
        <v>13</v>
      </c>
      <c r="I628" s="35">
        <v>0.9526</v>
      </c>
      <c r="J628" s="36">
        <v>205999.76</v>
      </c>
      <c r="K628" s="19">
        <f t="shared" si="9"/>
        <v>1235998.56</v>
      </c>
      <c r="L628" s="37">
        <v>102999.88</v>
      </c>
      <c r="M628" s="38"/>
    </row>
    <row r="629" spans="1:13" s="39" customFormat="1" ht="12.95" customHeight="1" x14ac:dyDescent="0.25">
      <c r="A629" s="226"/>
      <c r="B629" s="29">
        <v>1100</v>
      </c>
      <c r="C629" s="30">
        <v>13</v>
      </c>
      <c r="D629" s="32" t="s">
        <v>1672</v>
      </c>
      <c r="E629" s="32" t="s">
        <v>1673</v>
      </c>
      <c r="F629" s="32" t="s">
        <v>1674</v>
      </c>
      <c r="G629" s="33" t="s">
        <v>12</v>
      </c>
      <c r="H629" s="34" t="s">
        <v>13</v>
      </c>
      <c r="I629" s="35">
        <v>0.96760000000000002</v>
      </c>
      <c r="J629" s="36">
        <v>209243.5</v>
      </c>
      <c r="K629" s="19">
        <f t="shared" si="9"/>
        <v>1255461</v>
      </c>
      <c r="L629" s="37">
        <v>104621.75</v>
      </c>
      <c r="M629" s="38"/>
    </row>
    <row r="630" spans="1:13" s="39" customFormat="1" ht="12.95" customHeight="1" x14ac:dyDescent="0.25">
      <c r="A630" s="226"/>
      <c r="B630" s="29">
        <v>1141</v>
      </c>
      <c r="C630" s="30">
        <v>14</v>
      </c>
      <c r="D630" s="32" t="s">
        <v>1675</v>
      </c>
      <c r="E630" s="32" t="s">
        <v>1676</v>
      </c>
      <c r="F630" s="32" t="s">
        <v>1677</v>
      </c>
      <c r="G630" s="33" t="s">
        <v>12</v>
      </c>
      <c r="H630" s="34" t="s">
        <v>13</v>
      </c>
      <c r="I630" s="35">
        <v>0.96460000000000001</v>
      </c>
      <c r="J630" s="36">
        <v>208594.76</v>
      </c>
      <c r="K630" s="19">
        <f t="shared" si="9"/>
        <v>1251568.56</v>
      </c>
      <c r="L630" s="37">
        <v>104297.38</v>
      </c>
      <c r="M630" s="38"/>
    </row>
    <row r="631" spans="1:13" s="39" customFormat="1" ht="12.95" customHeight="1" x14ac:dyDescent="0.25">
      <c r="A631" s="226"/>
      <c r="B631" s="29">
        <v>1131</v>
      </c>
      <c r="C631" s="30">
        <v>15</v>
      </c>
      <c r="D631" s="32" t="s">
        <v>1678</v>
      </c>
      <c r="E631" s="32" t="s">
        <v>1679</v>
      </c>
      <c r="F631" s="32" t="s">
        <v>1680</v>
      </c>
      <c r="G631" s="33" t="s">
        <v>12</v>
      </c>
      <c r="H631" s="34" t="s">
        <v>13</v>
      </c>
      <c r="I631" s="35">
        <v>0.95960000000000001</v>
      </c>
      <c r="J631" s="36">
        <v>207513.5</v>
      </c>
      <c r="K631" s="19">
        <f t="shared" si="9"/>
        <v>1245081</v>
      </c>
      <c r="L631" s="37">
        <v>103756.75</v>
      </c>
      <c r="M631" s="38"/>
    </row>
    <row r="632" spans="1:13" s="39" customFormat="1" ht="12.95" customHeight="1" x14ac:dyDescent="0.25">
      <c r="A632" s="226"/>
      <c r="B632" s="29">
        <v>1136</v>
      </c>
      <c r="C632" s="30">
        <v>16</v>
      </c>
      <c r="D632" s="32" t="s">
        <v>1681</v>
      </c>
      <c r="E632" s="32" t="s">
        <v>1682</v>
      </c>
      <c r="F632" s="32" t="s">
        <v>1683</v>
      </c>
      <c r="G632" s="33" t="s">
        <v>12</v>
      </c>
      <c r="H632" s="34" t="s">
        <v>13</v>
      </c>
      <c r="I632" s="35">
        <v>0.34660000000000002</v>
      </c>
      <c r="J632" s="36">
        <v>74952.259999999995</v>
      </c>
      <c r="K632" s="19">
        <f t="shared" si="9"/>
        <v>449713.56</v>
      </c>
      <c r="L632" s="37">
        <v>37476.129999999997</v>
      </c>
      <c r="M632" s="38"/>
    </row>
    <row r="633" spans="1:13" s="39" customFormat="1" ht="12.95" customHeight="1" x14ac:dyDescent="0.25">
      <c r="A633" s="226"/>
      <c r="B633" s="29">
        <v>1113</v>
      </c>
      <c r="C633" s="30">
        <v>17</v>
      </c>
      <c r="D633" s="32" t="s">
        <v>1684</v>
      </c>
      <c r="E633" s="32" t="s">
        <v>1685</v>
      </c>
      <c r="F633" s="32" t="s">
        <v>1686</v>
      </c>
      <c r="G633" s="33" t="s">
        <v>12</v>
      </c>
      <c r="H633" s="34" t="s">
        <v>13</v>
      </c>
      <c r="I633" s="35">
        <v>0.96460000000000001</v>
      </c>
      <c r="J633" s="36">
        <v>208594.76</v>
      </c>
      <c r="K633" s="19">
        <f t="shared" si="9"/>
        <v>1251568.56</v>
      </c>
      <c r="L633" s="37">
        <v>104297.38</v>
      </c>
      <c r="M633" s="38"/>
    </row>
    <row r="634" spans="1:13" s="39" customFormat="1" ht="12.95" customHeight="1" x14ac:dyDescent="0.25">
      <c r="A634" s="226"/>
      <c r="B634" s="29">
        <v>1105</v>
      </c>
      <c r="C634" s="30">
        <v>18</v>
      </c>
      <c r="D634" s="32" t="s">
        <v>1687</v>
      </c>
      <c r="E634" s="32" t="s">
        <v>1688</v>
      </c>
      <c r="F634" s="32" t="s">
        <v>1689</v>
      </c>
      <c r="G634" s="33" t="s">
        <v>12</v>
      </c>
      <c r="H634" s="34" t="s">
        <v>13</v>
      </c>
      <c r="I634" s="35">
        <v>0.95960000000000001</v>
      </c>
      <c r="J634" s="36">
        <v>207513.5</v>
      </c>
      <c r="K634" s="19">
        <f t="shared" si="9"/>
        <v>1245081</v>
      </c>
      <c r="L634" s="37">
        <v>103756.75</v>
      </c>
      <c r="M634" s="38"/>
    </row>
    <row r="635" spans="1:13" s="39" customFormat="1" ht="12.95" customHeight="1" x14ac:dyDescent="0.25">
      <c r="A635" s="226"/>
      <c r="B635" s="29">
        <v>1117</v>
      </c>
      <c r="C635" s="30">
        <v>19</v>
      </c>
      <c r="D635" s="42" t="s">
        <v>149</v>
      </c>
      <c r="E635" s="42" t="s">
        <v>799</v>
      </c>
      <c r="F635" s="42" t="s">
        <v>1690</v>
      </c>
      <c r="G635" s="27" t="s">
        <v>12</v>
      </c>
      <c r="H635" s="34" t="s">
        <v>13</v>
      </c>
      <c r="I635" s="35">
        <v>0.95660000000000001</v>
      </c>
      <c r="J635" s="36">
        <v>206864.76</v>
      </c>
      <c r="K635" s="19">
        <f t="shared" si="9"/>
        <v>1241188.56</v>
      </c>
      <c r="L635" s="37">
        <v>103432.38</v>
      </c>
      <c r="M635" s="38"/>
    </row>
    <row r="636" spans="1:13" s="39" customFormat="1" ht="12.95" customHeight="1" x14ac:dyDescent="0.25">
      <c r="A636" s="226"/>
      <c r="B636" s="29">
        <v>1109</v>
      </c>
      <c r="C636" s="30">
        <v>20</v>
      </c>
      <c r="D636" s="42" t="s">
        <v>1691</v>
      </c>
      <c r="E636" s="42" t="s">
        <v>1692</v>
      </c>
      <c r="F636" s="42" t="s">
        <v>1693</v>
      </c>
      <c r="G636" s="50" t="s">
        <v>12</v>
      </c>
      <c r="H636" s="34" t="s">
        <v>13</v>
      </c>
      <c r="I636" s="35">
        <v>0.96460000000000001</v>
      </c>
      <c r="J636" s="36">
        <v>208594.76</v>
      </c>
      <c r="K636" s="19">
        <f t="shared" si="9"/>
        <v>1251568.56</v>
      </c>
      <c r="L636" s="37">
        <v>104297.38</v>
      </c>
      <c r="M636" s="38"/>
    </row>
    <row r="637" spans="1:13" s="39" customFormat="1" ht="12.95" customHeight="1" x14ac:dyDescent="0.25">
      <c r="A637" s="226"/>
      <c r="B637" s="29">
        <v>1103</v>
      </c>
      <c r="C637" s="30">
        <v>21</v>
      </c>
      <c r="D637" s="32" t="s">
        <v>1694</v>
      </c>
      <c r="E637" s="32" t="s">
        <v>1695</v>
      </c>
      <c r="F637" s="32" t="s">
        <v>1696</v>
      </c>
      <c r="G637" s="50" t="s">
        <v>12</v>
      </c>
      <c r="H637" s="34" t="s">
        <v>13</v>
      </c>
      <c r="I637" s="35">
        <v>0.95960000000000001</v>
      </c>
      <c r="J637" s="36">
        <v>207513.5</v>
      </c>
      <c r="K637" s="19">
        <f t="shared" si="9"/>
        <v>1245081</v>
      </c>
      <c r="L637" s="37">
        <v>103756.75</v>
      </c>
      <c r="M637" s="38"/>
    </row>
    <row r="638" spans="1:13" s="39" customFormat="1" ht="12.95" customHeight="1" x14ac:dyDescent="0.25">
      <c r="A638" s="226"/>
      <c r="B638" s="29">
        <v>1115</v>
      </c>
      <c r="C638" s="30">
        <v>22</v>
      </c>
      <c r="D638" s="32" t="s">
        <v>892</v>
      </c>
      <c r="E638" s="32" t="s">
        <v>1697</v>
      </c>
      <c r="F638" s="32" t="s">
        <v>1698</v>
      </c>
      <c r="G638" s="50" t="s">
        <v>12</v>
      </c>
      <c r="H638" s="34" t="s">
        <v>13</v>
      </c>
      <c r="I638" s="35">
        <v>0.96460000000000001</v>
      </c>
      <c r="J638" s="36">
        <v>208594.76</v>
      </c>
      <c r="K638" s="19">
        <f t="shared" si="9"/>
        <v>1251568.56</v>
      </c>
      <c r="L638" s="37">
        <v>104297.38</v>
      </c>
      <c r="M638" s="38"/>
    </row>
    <row r="639" spans="1:13" s="39" customFormat="1" ht="12.95" customHeight="1" x14ac:dyDescent="0.25">
      <c r="A639" s="226"/>
      <c r="B639" s="29">
        <v>1135</v>
      </c>
      <c r="C639" s="30">
        <v>23</v>
      </c>
      <c r="D639" s="42" t="s">
        <v>1699</v>
      </c>
      <c r="E639" s="42" t="s">
        <v>1700</v>
      </c>
      <c r="F639" s="42" t="s">
        <v>1701</v>
      </c>
      <c r="G639" s="27" t="s">
        <v>12</v>
      </c>
      <c r="H639" s="34" t="s">
        <v>13</v>
      </c>
      <c r="I639" s="35">
        <v>0.95960000000000001</v>
      </c>
      <c r="J639" s="36">
        <v>207513.5</v>
      </c>
      <c r="K639" s="19">
        <f t="shared" si="9"/>
        <v>1245081</v>
      </c>
      <c r="L639" s="37">
        <v>103756.75</v>
      </c>
      <c r="M639" s="38"/>
    </row>
    <row r="640" spans="1:13" s="39" customFormat="1" ht="12.95" customHeight="1" x14ac:dyDescent="0.25">
      <c r="A640" s="226"/>
      <c r="B640" s="29">
        <v>1125</v>
      </c>
      <c r="C640" s="30">
        <v>24</v>
      </c>
      <c r="D640" s="42" t="s">
        <v>1702</v>
      </c>
      <c r="E640" s="42" t="s">
        <v>1703</v>
      </c>
      <c r="F640" s="42" t="s">
        <v>1704</v>
      </c>
      <c r="G640" s="33" t="s">
        <v>12</v>
      </c>
      <c r="H640" s="34" t="s">
        <v>13</v>
      </c>
      <c r="I640" s="35">
        <v>0.96760000000000002</v>
      </c>
      <c r="J640" s="36">
        <v>209243.5</v>
      </c>
      <c r="K640" s="19">
        <f t="shared" si="9"/>
        <v>1255461</v>
      </c>
      <c r="L640" s="37">
        <v>104621.75</v>
      </c>
      <c r="M640" s="38"/>
    </row>
    <row r="641" spans="1:13" s="39" customFormat="1" ht="12.95" customHeight="1" x14ac:dyDescent="0.25">
      <c r="A641" s="226"/>
      <c r="B641" s="29">
        <v>1102</v>
      </c>
      <c r="C641" s="30">
        <v>25</v>
      </c>
      <c r="D641" s="32" t="s">
        <v>1705</v>
      </c>
      <c r="E641" s="32" t="s">
        <v>1706</v>
      </c>
      <c r="F641" s="32" t="s">
        <v>1707</v>
      </c>
      <c r="G641" s="33" t="s">
        <v>12</v>
      </c>
      <c r="H641" s="34" t="s">
        <v>13</v>
      </c>
      <c r="I641" s="35">
        <v>0.98799999999999999</v>
      </c>
      <c r="J641" s="36">
        <v>213655</v>
      </c>
      <c r="K641" s="19">
        <f t="shared" si="9"/>
        <v>1281930</v>
      </c>
      <c r="L641" s="37">
        <v>106827.5</v>
      </c>
      <c r="M641" s="38"/>
    </row>
    <row r="642" spans="1:13" s="39" customFormat="1" ht="12.95" customHeight="1" x14ac:dyDescent="0.25">
      <c r="A642" s="226"/>
      <c r="B642" s="29">
        <v>1129</v>
      </c>
      <c r="C642" s="30">
        <v>26</v>
      </c>
      <c r="D642" s="42" t="s">
        <v>1708</v>
      </c>
      <c r="E642" s="42" t="s">
        <v>1709</v>
      </c>
      <c r="F642" s="42" t="s">
        <v>1710</v>
      </c>
      <c r="G642" s="33" t="s">
        <v>12</v>
      </c>
      <c r="H642" s="34" t="s">
        <v>13</v>
      </c>
      <c r="I642" s="35">
        <v>0.35959999999999998</v>
      </c>
      <c r="J642" s="36">
        <v>77763.5</v>
      </c>
      <c r="K642" s="19">
        <f t="shared" si="9"/>
        <v>466581</v>
      </c>
      <c r="L642" s="37">
        <v>38881.75</v>
      </c>
      <c r="M642" s="38"/>
    </row>
    <row r="643" spans="1:13" s="39" customFormat="1" ht="12.95" customHeight="1" x14ac:dyDescent="0.25">
      <c r="A643" s="226"/>
      <c r="B643" s="29">
        <v>1134</v>
      </c>
      <c r="C643" s="30">
        <v>27</v>
      </c>
      <c r="D643" s="32" t="s">
        <v>1711</v>
      </c>
      <c r="E643" s="32" t="s">
        <v>1712</v>
      </c>
      <c r="F643" s="32" t="s">
        <v>1713</v>
      </c>
      <c r="G643" s="33" t="s">
        <v>12</v>
      </c>
      <c r="H643" s="34" t="s">
        <v>13</v>
      </c>
      <c r="I643" s="35">
        <v>0.96760000000000002</v>
      </c>
      <c r="J643" s="36">
        <v>209243.5</v>
      </c>
      <c r="K643" s="19">
        <f t="shared" si="9"/>
        <v>1255461</v>
      </c>
      <c r="L643" s="37">
        <v>104621.75</v>
      </c>
      <c r="M643" s="38"/>
    </row>
    <row r="644" spans="1:13" s="39" customFormat="1" ht="12.95" customHeight="1" x14ac:dyDescent="0.25">
      <c r="A644" s="226"/>
      <c r="B644" s="29">
        <v>1104</v>
      </c>
      <c r="C644" s="30">
        <v>28</v>
      </c>
      <c r="D644" s="32" t="s">
        <v>1714</v>
      </c>
      <c r="E644" s="32" t="s">
        <v>1715</v>
      </c>
      <c r="F644" s="32" t="s">
        <v>1716</v>
      </c>
      <c r="G644" s="33" t="s">
        <v>12</v>
      </c>
      <c r="H644" s="34" t="s">
        <v>13</v>
      </c>
      <c r="I644" s="35">
        <v>0.9556</v>
      </c>
      <c r="J644" s="36">
        <v>206648.5</v>
      </c>
      <c r="K644" s="19">
        <f t="shared" si="9"/>
        <v>1239891</v>
      </c>
      <c r="L644" s="37">
        <v>103324.25</v>
      </c>
      <c r="M644" s="38"/>
    </row>
    <row r="645" spans="1:13" s="39" customFormat="1" ht="12.95" customHeight="1" x14ac:dyDescent="0.25">
      <c r="A645" s="226"/>
      <c r="B645" s="29">
        <v>1106</v>
      </c>
      <c r="C645" s="30">
        <v>29</v>
      </c>
      <c r="D645" s="66" t="s">
        <v>1717</v>
      </c>
      <c r="E645" s="32" t="s">
        <v>1718</v>
      </c>
      <c r="F645" s="32" t="s">
        <v>1719</v>
      </c>
      <c r="G645" s="33" t="s">
        <v>12</v>
      </c>
      <c r="H645" s="34" t="s">
        <v>13</v>
      </c>
      <c r="I645" s="35">
        <v>0.96760000000000002</v>
      </c>
      <c r="J645" s="36">
        <v>209243.5</v>
      </c>
      <c r="K645" s="19">
        <f t="shared" si="9"/>
        <v>1255461</v>
      </c>
      <c r="L645" s="37">
        <v>104621.75</v>
      </c>
      <c r="M645" s="38"/>
    </row>
    <row r="646" spans="1:13" s="39" customFormat="1" ht="12.75" customHeight="1" x14ac:dyDescent="0.25">
      <c r="A646" s="226"/>
      <c r="B646" s="29">
        <v>1101</v>
      </c>
      <c r="C646" s="30">
        <v>30</v>
      </c>
      <c r="D646" s="32" t="s">
        <v>541</v>
      </c>
      <c r="E646" s="32" t="s">
        <v>1720</v>
      </c>
      <c r="F646" s="32" t="s">
        <v>1721</v>
      </c>
      <c r="G646" s="33" t="s">
        <v>12</v>
      </c>
      <c r="H646" s="34" t="s">
        <v>13</v>
      </c>
      <c r="I646" s="35">
        <v>0.95960000000000001</v>
      </c>
      <c r="J646" s="36">
        <v>207513.5</v>
      </c>
      <c r="K646" s="19">
        <f t="shared" si="9"/>
        <v>1245081</v>
      </c>
      <c r="L646" s="37">
        <v>103756.75</v>
      </c>
      <c r="M646" s="58"/>
    </row>
    <row r="647" spans="1:13" s="39" customFormat="1" ht="12.95" customHeight="1" x14ac:dyDescent="0.25">
      <c r="A647" s="226"/>
      <c r="B647" s="29">
        <v>1111</v>
      </c>
      <c r="C647" s="30">
        <v>31</v>
      </c>
      <c r="D647" s="42" t="s">
        <v>1722</v>
      </c>
      <c r="E647" s="42" t="s">
        <v>1723</v>
      </c>
      <c r="F647" s="42" t="s">
        <v>1724</v>
      </c>
      <c r="G647" s="33" t="s">
        <v>12</v>
      </c>
      <c r="H647" s="34" t="s">
        <v>13</v>
      </c>
      <c r="I647" s="35">
        <v>0.96760000000000002</v>
      </c>
      <c r="J647" s="36">
        <v>209243.5</v>
      </c>
      <c r="K647" s="19">
        <f t="shared" si="9"/>
        <v>1255461</v>
      </c>
      <c r="L647" s="37">
        <v>104621.75</v>
      </c>
      <c r="M647" s="38"/>
    </row>
    <row r="648" spans="1:13" s="39" customFormat="1" ht="12.95" customHeight="1" x14ac:dyDescent="0.25">
      <c r="A648" s="226"/>
      <c r="B648" s="43">
        <v>1128</v>
      </c>
      <c r="C648" s="30">
        <v>32</v>
      </c>
      <c r="D648" s="32" t="s">
        <v>1725</v>
      </c>
      <c r="E648" s="32" t="s">
        <v>1726</v>
      </c>
      <c r="F648" s="32" t="s">
        <v>1727</v>
      </c>
      <c r="G648" s="33" t="s">
        <v>12</v>
      </c>
      <c r="H648" s="34" t="s">
        <v>13</v>
      </c>
      <c r="I648" s="35">
        <v>0.95960000000000001</v>
      </c>
      <c r="J648" s="36">
        <v>207513.5</v>
      </c>
      <c r="K648" s="19">
        <f t="shared" ref="K648:K708" si="10">ROUND(J648+L648*10,2)</f>
        <v>1245081</v>
      </c>
      <c r="L648" s="37">
        <v>103756.75</v>
      </c>
      <c r="M648" s="38"/>
    </row>
    <row r="649" spans="1:13" s="39" customFormat="1" ht="12.95" customHeight="1" x14ac:dyDescent="0.25">
      <c r="A649" s="226"/>
      <c r="B649" s="29">
        <v>1132</v>
      </c>
      <c r="C649" s="30">
        <v>33</v>
      </c>
      <c r="D649" s="32" t="s">
        <v>1728</v>
      </c>
      <c r="E649" s="32" t="s">
        <v>1729</v>
      </c>
      <c r="F649" s="32" t="s">
        <v>1730</v>
      </c>
      <c r="G649" s="33" t="s">
        <v>12</v>
      </c>
      <c r="H649" s="34" t="s">
        <v>13</v>
      </c>
      <c r="I649" s="35">
        <v>0.95960000000000001</v>
      </c>
      <c r="J649" s="36">
        <v>207513.5</v>
      </c>
      <c r="K649" s="19">
        <f t="shared" si="10"/>
        <v>1245081</v>
      </c>
      <c r="L649" s="37">
        <v>103756.75</v>
      </c>
      <c r="M649" s="38"/>
    </row>
    <row r="650" spans="1:13" s="39" customFormat="1" ht="12.95" customHeight="1" x14ac:dyDescent="0.25">
      <c r="A650" s="226"/>
      <c r="B650" s="29">
        <v>1110</v>
      </c>
      <c r="C650" s="30">
        <v>34</v>
      </c>
      <c r="D650" s="32" t="s">
        <v>1731</v>
      </c>
      <c r="E650" s="32" t="s">
        <v>1732</v>
      </c>
      <c r="F650" s="32" t="s">
        <v>1733</v>
      </c>
      <c r="G650" s="33" t="s">
        <v>12</v>
      </c>
      <c r="H650" s="34" t="s">
        <v>13</v>
      </c>
      <c r="I650" s="35">
        <v>0.96760000000000002</v>
      </c>
      <c r="J650" s="36">
        <v>209243.5</v>
      </c>
      <c r="K650" s="19">
        <f t="shared" si="10"/>
        <v>1255461</v>
      </c>
      <c r="L650" s="37">
        <v>104621.75</v>
      </c>
      <c r="M650" s="38"/>
    </row>
    <row r="651" spans="1:13" s="39" customFormat="1" ht="12.95" customHeight="1" x14ac:dyDescent="0.25">
      <c r="A651" s="226"/>
      <c r="B651" s="29">
        <v>1130</v>
      </c>
      <c r="C651" s="30">
        <v>35</v>
      </c>
      <c r="D651" s="32" t="s">
        <v>1734</v>
      </c>
      <c r="E651" s="32" t="s">
        <v>1735</v>
      </c>
      <c r="F651" s="32" t="s">
        <v>1736</v>
      </c>
      <c r="G651" s="33" t="s">
        <v>12</v>
      </c>
      <c r="H651" s="34" t="s">
        <v>13</v>
      </c>
      <c r="I651" s="35">
        <v>0.96760000000000002</v>
      </c>
      <c r="J651" s="36">
        <v>209243.5</v>
      </c>
      <c r="K651" s="19">
        <f t="shared" si="10"/>
        <v>1255461</v>
      </c>
      <c r="L651" s="37">
        <v>104621.75</v>
      </c>
      <c r="M651" s="38"/>
    </row>
    <row r="652" spans="1:13" s="39" customFormat="1" ht="12.95" customHeight="1" x14ac:dyDescent="0.25">
      <c r="A652" s="226"/>
      <c r="B652" s="29">
        <v>1107</v>
      </c>
      <c r="C652" s="30">
        <v>36</v>
      </c>
      <c r="D652" s="32" t="s">
        <v>1737</v>
      </c>
      <c r="E652" s="32" t="s">
        <v>1738</v>
      </c>
      <c r="F652" s="32" t="s">
        <v>689</v>
      </c>
      <c r="G652" s="33" t="s">
        <v>12</v>
      </c>
      <c r="H652" s="34" t="s">
        <v>13</v>
      </c>
      <c r="I652" s="35">
        <v>0.96760000000000002</v>
      </c>
      <c r="J652" s="36">
        <v>209243.5</v>
      </c>
      <c r="K652" s="19">
        <f t="shared" si="10"/>
        <v>1255461</v>
      </c>
      <c r="L652" s="37">
        <v>104621.75</v>
      </c>
      <c r="M652" s="38"/>
    </row>
    <row r="653" spans="1:13" s="39" customFormat="1" ht="12.95" customHeight="1" x14ac:dyDescent="0.25">
      <c r="A653" s="226"/>
      <c r="B653" s="29">
        <v>1126</v>
      </c>
      <c r="C653" s="30">
        <v>37</v>
      </c>
      <c r="D653" s="32" t="s">
        <v>14</v>
      </c>
      <c r="E653" s="32" t="s">
        <v>1739</v>
      </c>
      <c r="F653" s="32" t="s">
        <v>1740</v>
      </c>
      <c r="G653" s="33" t="s">
        <v>12</v>
      </c>
      <c r="H653" s="34" t="s">
        <v>13</v>
      </c>
      <c r="I653" s="35">
        <v>0.96760000000000002</v>
      </c>
      <c r="J653" s="36">
        <v>209243.5</v>
      </c>
      <c r="K653" s="19">
        <f t="shared" si="10"/>
        <v>1255461</v>
      </c>
      <c r="L653" s="37">
        <v>104621.75</v>
      </c>
      <c r="M653" s="38"/>
    </row>
    <row r="654" spans="1:13" s="39" customFormat="1" ht="12.95" customHeight="1" x14ac:dyDescent="0.25">
      <c r="A654" s="226"/>
      <c r="B654" s="29">
        <v>1108</v>
      </c>
      <c r="C654" s="30">
        <v>38</v>
      </c>
      <c r="D654" s="32" t="s">
        <v>1741</v>
      </c>
      <c r="E654" s="32" t="s">
        <v>1742</v>
      </c>
      <c r="F654" s="32" t="s">
        <v>1743</v>
      </c>
      <c r="G654" s="33" t="s">
        <v>12</v>
      </c>
      <c r="H654" s="34" t="s">
        <v>13</v>
      </c>
      <c r="I654" s="35">
        <v>0.96460000000000001</v>
      </c>
      <c r="J654" s="36">
        <v>208594.76</v>
      </c>
      <c r="K654" s="19">
        <f t="shared" si="10"/>
        <v>1251568.56</v>
      </c>
      <c r="L654" s="37">
        <v>104297.38</v>
      </c>
      <c r="M654" s="38"/>
    </row>
    <row r="655" spans="1:13" s="39" customFormat="1" ht="12.95" customHeight="1" x14ac:dyDescent="0.25">
      <c r="A655" s="226"/>
      <c r="B655" s="29"/>
      <c r="C655" s="30"/>
      <c r="D655" s="31" t="s">
        <v>47</v>
      </c>
      <c r="E655" s="32"/>
      <c r="F655" s="32"/>
      <c r="G655" s="33"/>
      <c r="H655" s="34"/>
      <c r="I655" s="35"/>
      <c r="J655" s="36"/>
      <c r="K655" s="19"/>
      <c r="L655" s="37"/>
      <c r="M655" s="38"/>
    </row>
    <row r="656" spans="1:13" s="39" customFormat="1" ht="12.95" customHeight="1" x14ac:dyDescent="0.25">
      <c r="A656" s="227"/>
      <c r="B656" s="29">
        <v>1114</v>
      </c>
      <c r="C656" s="30">
        <v>1</v>
      </c>
      <c r="D656" s="32" t="s">
        <v>1744</v>
      </c>
      <c r="E656" s="32" t="s">
        <v>1745</v>
      </c>
      <c r="F656" s="32" t="s">
        <v>1686</v>
      </c>
      <c r="G656" s="33" t="s">
        <v>51</v>
      </c>
      <c r="H656" s="34" t="s">
        <v>13</v>
      </c>
      <c r="I656" s="35">
        <v>0.9718</v>
      </c>
      <c r="J656" s="36">
        <v>332938.68</v>
      </c>
      <c r="K656" s="19">
        <f t="shared" si="10"/>
        <v>1997632.08</v>
      </c>
      <c r="L656" s="37">
        <v>166469.34</v>
      </c>
      <c r="M656" s="58"/>
    </row>
    <row r="657" spans="1:13" s="39" customFormat="1" ht="12.95" customHeight="1" x14ac:dyDescent="0.25">
      <c r="A657" s="225" t="s">
        <v>1746</v>
      </c>
      <c r="B657" s="29"/>
      <c r="C657" s="30"/>
      <c r="D657" s="67" t="s">
        <v>126</v>
      </c>
      <c r="E657" s="42"/>
      <c r="F657" s="42"/>
      <c r="G657" s="33"/>
      <c r="H657" s="34"/>
      <c r="I657" s="35"/>
      <c r="J657" s="36"/>
      <c r="K657" s="19"/>
      <c r="L657" s="37"/>
      <c r="M657" s="38"/>
    </row>
    <row r="658" spans="1:13" s="39" customFormat="1" ht="12.95" customHeight="1" x14ac:dyDescent="0.25">
      <c r="A658" s="226"/>
      <c r="B658" s="29">
        <v>1227</v>
      </c>
      <c r="C658" s="30">
        <v>1</v>
      </c>
      <c r="D658" s="32" t="s">
        <v>1747</v>
      </c>
      <c r="E658" s="32" t="s">
        <v>1748</v>
      </c>
      <c r="F658" s="32" t="s">
        <v>1749</v>
      </c>
      <c r="G658" s="33" t="s">
        <v>130</v>
      </c>
      <c r="H658" s="34" t="s">
        <v>13</v>
      </c>
      <c r="I658" s="35">
        <v>0.90490000000000004</v>
      </c>
      <c r="J658" s="36">
        <v>97849.86</v>
      </c>
      <c r="K658" s="19">
        <f t="shared" si="10"/>
        <v>587099.16</v>
      </c>
      <c r="L658" s="37">
        <v>48924.93</v>
      </c>
      <c r="M658" s="38"/>
    </row>
    <row r="659" spans="1:13" s="39" customFormat="1" ht="12.95" customHeight="1" x14ac:dyDescent="0.25">
      <c r="A659" s="226"/>
      <c r="B659" s="29">
        <v>1241</v>
      </c>
      <c r="C659" s="30">
        <v>2</v>
      </c>
      <c r="D659" s="32" t="s">
        <v>1750</v>
      </c>
      <c r="E659" s="32" t="s">
        <v>1751</v>
      </c>
      <c r="F659" s="32" t="s">
        <v>442</v>
      </c>
      <c r="G659" s="33" t="s">
        <v>130</v>
      </c>
      <c r="H659" s="34" t="s">
        <v>13</v>
      </c>
      <c r="I659" s="35">
        <v>0.90410000000000001</v>
      </c>
      <c r="J659" s="36">
        <v>97763.34</v>
      </c>
      <c r="K659" s="19">
        <f t="shared" si="10"/>
        <v>586580.04</v>
      </c>
      <c r="L659" s="37">
        <v>48881.67</v>
      </c>
      <c r="M659" s="38"/>
    </row>
    <row r="660" spans="1:13" s="39" customFormat="1" ht="12.95" customHeight="1" x14ac:dyDescent="0.25">
      <c r="A660" s="226"/>
      <c r="B660" s="29">
        <v>1225</v>
      </c>
      <c r="C660" s="30">
        <v>3</v>
      </c>
      <c r="D660" s="32" t="s">
        <v>1752</v>
      </c>
      <c r="E660" s="32" t="s">
        <v>1753</v>
      </c>
      <c r="F660" s="32" t="s">
        <v>1754</v>
      </c>
      <c r="G660" s="33" t="s">
        <v>130</v>
      </c>
      <c r="H660" s="34" t="s">
        <v>13</v>
      </c>
      <c r="I660" s="35">
        <v>0.90110000000000001</v>
      </c>
      <c r="J660" s="36">
        <v>97438.94</v>
      </c>
      <c r="K660" s="19">
        <f t="shared" si="10"/>
        <v>584633.64</v>
      </c>
      <c r="L660" s="37">
        <v>48719.47</v>
      </c>
      <c r="M660" s="38"/>
    </row>
    <row r="661" spans="1:13" s="39" customFormat="1" ht="12.95" customHeight="1" x14ac:dyDescent="0.25">
      <c r="A661" s="226"/>
      <c r="B661" s="29">
        <v>1203</v>
      </c>
      <c r="C661" s="30">
        <v>4</v>
      </c>
      <c r="D661" s="32" t="s">
        <v>1755</v>
      </c>
      <c r="E661" s="32" t="s">
        <v>1756</v>
      </c>
      <c r="F661" s="32" t="s">
        <v>1757</v>
      </c>
      <c r="G661" s="33" t="s">
        <v>130</v>
      </c>
      <c r="H661" s="34" t="s">
        <v>13</v>
      </c>
      <c r="I661" s="35">
        <v>0.91610000000000003</v>
      </c>
      <c r="J661" s="36">
        <v>99060.94</v>
      </c>
      <c r="K661" s="19">
        <f t="shared" si="10"/>
        <v>594365.64</v>
      </c>
      <c r="L661" s="37">
        <v>49530.47</v>
      </c>
      <c r="M661" s="38"/>
    </row>
    <row r="662" spans="1:13" s="39" customFormat="1" ht="12.95" customHeight="1" x14ac:dyDescent="0.25">
      <c r="A662" s="226"/>
      <c r="B662" s="29">
        <v>1231</v>
      </c>
      <c r="C662" s="30">
        <v>5</v>
      </c>
      <c r="D662" s="32" t="s">
        <v>1758</v>
      </c>
      <c r="E662" s="32" t="s">
        <v>1759</v>
      </c>
      <c r="F662" s="32" t="s">
        <v>1760</v>
      </c>
      <c r="G662" s="33" t="s">
        <v>130</v>
      </c>
      <c r="H662" s="34" t="s">
        <v>13</v>
      </c>
      <c r="I662" s="35">
        <v>0.90410000000000001</v>
      </c>
      <c r="J662" s="36">
        <v>97763.34</v>
      </c>
      <c r="K662" s="19">
        <f t="shared" si="10"/>
        <v>586580.04</v>
      </c>
      <c r="L662" s="37">
        <v>48881.67</v>
      </c>
      <c r="M662" s="38"/>
    </row>
    <row r="663" spans="1:13" s="39" customFormat="1" ht="12.95" customHeight="1" x14ac:dyDescent="0.25">
      <c r="A663" s="226"/>
      <c r="B663" s="29">
        <v>1204</v>
      </c>
      <c r="C663" s="30">
        <v>6</v>
      </c>
      <c r="D663" s="32" t="s">
        <v>1761</v>
      </c>
      <c r="E663" s="32" t="s">
        <v>1762</v>
      </c>
      <c r="F663" s="32" t="s">
        <v>1763</v>
      </c>
      <c r="G663" s="33" t="s">
        <v>130</v>
      </c>
      <c r="H663" s="34" t="s">
        <v>13</v>
      </c>
      <c r="I663" s="35">
        <v>0.91810000000000003</v>
      </c>
      <c r="J663" s="36">
        <v>99277.22</v>
      </c>
      <c r="K663" s="19">
        <f t="shared" si="10"/>
        <v>595663.31999999995</v>
      </c>
      <c r="L663" s="37">
        <v>49638.61</v>
      </c>
      <c r="M663" s="38"/>
    </row>
    <row r="664" spans="1:13" s="39" customFormat="1" ht="12.95" customHeight="1" x14ac:dyDescent="0.25">
      <c r="A664" s="226"/>
      <c r="B664" s="29">
        <v>1244</v>
      </c>
      <c r="C664" s="30">
        <v>7</v>
      </c>
      <c r="D664" s="32" t="s">
        <v>1764</v>
      </c>
      <c r="E664" s="32" t="s">
        <v>1765</v>
      </c>
      <c r="F664" s="32" t="s">
        <v>1766</v>
      </c>
      <c r="G664" s="33" t="s">
        <v>130</v>
      </c>
      <c r="H664" s="34" t="s">
        <v>13</v>
      </c>
      <c r="I664" s="35">
        <v>0.90410000000000001</v>
      </c>
      <c r="J664" s="36">
        <v>97763.34</v>
      </c>
      <c r="K664" s="19">
        <f t="shared" si="10"/>
        <v>586580.04</v>
      </c>
      <c r="L664" s="37">
        <v>48881.67</v>
      </c>
      <c r="M664" s="38"/>
    </row>
    <row r="665" spans="1:13" s="39" customFormat="1" ht="12.95" customHeight="1" x14ac:dyDescent="0.25">
      <c r="A665" s="226"/>
      <c r="B665" s="29">
        <v>1236</v>
      </c>
      <c r="C665" s="30">
        <v>8</v>
      </c>
      <c r="D665" s="32" t="s">
        <v>1767</v>
      </c>
      <c r="E665" s="32" t="s">
        <v>1768</v>
      </c>
      <c r="F665" s="32" t="s">
        <v>1769</v>
      </c>
      <c r="G665" s="33" t="s">
        <v>130</v>
      </c>
      <c r="H665" s="34" t="s">
        <v>13</v>
      </c>
      <c r="I665" s="35">
        <v>0.91210000000000002</v>
      </c>
      <c r="J665" s="36">
        <v>98628.42</v>
      </c>
      <c r="K665" s="19">
        <f t="shared" si="10"/>
        <v>591770.52</v>
      </c>
      <c r="L665" s="37">
        <v>49314.21</v>
      </c>
      <c r="M665" s="38"/>
    </row>
    <row r="666" spans="1:13" s="39" customFormat="1" ht="12.95" customHeight="1" x14ac:dyDescent="0.25">
      <c r="A666" s="226"/>
      <c r="B666" s="29"/>
      <c r="C666" s="30"/>
      <c r="D666" s="31" t="s">
        <v>11</v>
      </c>
      <c r="E666" s="32"/>
      <c r="F666" s="32"/>
      <c r="G666" s="33"/>
      <c r="H666" s="34"/>
      <c r="I666" s="35"/>
      <c r="J666" s="36"/>
      <c r="K666" s="19"/>
      <c r="L666" s="37"/>
      <c r="M666" s="38"/>
    </row>
    <row r="667" spans="1:13" s="39" customFormat="1" ht="12.95" customHeight="1" x14ac:dyDescent="0.25">
      <c r="A667" s="226"/>
      <c r="B667" s="29">
        <v>1242</v>
      </c>
      <c r="C667" s="30">
        <v>1</v>
      </c>
      <c r="D667" s="32" t="s">
        <v>1770</v>
      </c>
      <c r="E667" s="32" t="s">
        <v>1771</v>
      </c>
      <c r="F667" s="32" t="s">
        <v>1772</v>
      </c>
      <c r="G667" s="33" t="s">
        <v>12</v>
      </c>
      <c r="H667" s="34" t="s">
        <v>13</v>
      </c>
      <c r="I667" s="35">
        <v>0.92090000000000005</v>
      </c>
      <c r="J667" s="36">
        <v>199144.62</v>
      </c>
      <c r="K667" s="19">
        <f t="shared" si="10"/>
        <v>1194867.72</v>
      </c>
      <c r="L667" s="37">
        <v>99572.31</v>
      </c>
      <c r="M667" s="38"/>
    </row>
    <row r="668" spans="1:13" s="39" customFormat="1" ht="12.95" customHeight="1" x14ac:dyDescent="0.25">
      <c r="A668" s="226"/>
      <c r="B668" s="29">
        <v>1223</v>
      </c>
      <c r="C668" s="30">
        <v>2</v>
      </c>
      <c r="D668" s="32" t="s">
        <v>1773</v>
      </c>
      <c r="E668" s="32" t="s">
        <v>1774</v>
      </c>
      <c r="F668" s="32" t="s">
        <v>1775</v>
      </c>
      <c r="G668" s="33" t="s">
        <v>12</v>
      </c>
      <c r="H668" s="34" t="s">
        <v>13</v>
      </c>
      <c r="I668" s="35">
        <v>0.92310000000000003</v>
      </c>
      <c r="J668" s="36">
        <v>199620.38</v>
      </c>
      <c r="K668" s="19">
        <f t="shared" si="10"/>
        <v>1197722.28</v>
      </c>
      <c r="L668" s="37">
        <v>99810.19</v>
      </c>
      <c r="M668" s="38"/>
    </row>
    <row r="669" spans="1:13" s="39" customFormat="1" ht="12.95" customHeight="1" x14ac:dyDescent="0.25">
      <c r="A669" s="226"/>
      <c r="B669" s="29">
        <v>1210</v>
      </c>
      <c r="C669" s="30">
        <v>3</v>
      </c>
      <c r="D669" s="32" t="s">
        <v>1776</v>
      </c>
      <c r="E669" s="32" t="s">
        <v>1777</v>
      </c>
      <c r="F669" s="32" t="s">
        <v>1778</v>
      </c>
      <c r="G669" s="33" t="s">
        <v>12</v>
      </c>
      <c r="H669" s="34" t="s">
        <v>13</v>
      </c>
      <c r="I669" s="35">
        <v>0.92810000000000004</v>
      </c>
      <c r="J669" s="36">
        <v>200701.62</v>
      </c>
      <c r="K669" s="19">
        <f t="shared" si="10"/>
        <v>1204209.72</v>
      </c>
      <c r="L669" s="37">
        <v>100350.81</v>
      </c>
      <c r="M669" s="38"/>
    </row>
    <row r="670" spans="1:13" s="39" customFormat="1" ht="12.95" customHeight="1" x14ac:dyDescent="0.25">
      <c r="A670" s="226"/>
      <c r="B670" s="29">
        <v>1229</v>
      </c>
      <c r="C670" s="30">
        <v>4</v>
      </c>
      <c r="D670" s="66" t="s">
        <v>1779</v>
      </c>
      <c r="E670" s="32" t="s">
        <v>1780</v>
      </c>
      <c r="F670" s="32" t="s">
        <v>1781</v>
      </c>
      <c r="G670" s="33" t="s">
        <v>12</v>
      </c>
      <c r="H670" s="34" t="s">
        <v>13</v>
      </c>
      <c r="I670" s="35">
        <v>0.91010000000000002</v>
      </c>
      <c r="J670" s="36">
        <v>196809.12</v>
      </c>
      <c r="K670" s="19">
        <f t="shared" si="10"/>
        <v>1180854.72</v>
      </c>
      <c r="L670" s="37">
        <v>98404.56</v>
      </c>
      <c r="M670" s="38"/>
    </row>
    <row r="671" spans="1:13" s="39" customFormat="1" ht="12.95" customHeight="1" x14ac:dyDescent="0.25">
      <c r="A671" s="226"/>
      <c r="B671" s="29">
        <v>1205</v>
      </c>
      <c r="C671" s="30">
        <v>5</v>
      </c>
      <c r="D671" s="68" t="s">
        <v>1782</v>
      </c>
      <c r="E671" s="32" t="s">
        <v>1783</v>
      </c>
      <c r="F671" s="32" t="s">
        <v>1784</v>
      </c>
      <c r="G671" s="33" t="s">
        <v>12</v>
      </c>
      <c r="H671" s="34" t="s">
        <v>13</v>
      </c>
      <c r="I671" s="35">
        <v>0.91610000000000003</v>
      </c>
      <c r="J671" s="36">
        <v>198106.62</v>
      </c>
      <c r="K671" s="19">
        <f t="shared" si="10"/>
        <v>1188639.72</v>
      </c>
      <c r="L671" s="37">
        <v>99053.31</v>
      </c>
      <c r="M671" s="38"/>
    </row>
    <row r="672" spans="1:13" s="39" customFormat="1" ht="12.95" customHeight="1" x14ac:dyDescent="0.25">
      <c r="A672" s="226"/>
      <c r="B672" s="29">
        <v>1216</v>
      </c>
      <c r="C672" s="30">
        <v>6</v>
      </c>
      <c r="D672" s="32" t="s">
        <v>1785</v>
      </c>
      <c r="E672" s="32" t="s">
        <v>1786</v>
      </c>
      <c r="F672" s="32" t="s">
        <v>1787</v>
      </c>
      <c r="G672" s="33" t="s">
        <v>12</v>
      </c>
      <c r="H672" s="34" t="s">
        <v>13</v>
      </c>
      <c r="I672" s="35">
        <v>0.91590000000000005</v>
      </c>
      <c r="J672" s="36">
        <v>198063.38</v>
      </c>
      <c r="K672" s="19">
        <f t="shared" si="10"/>
        <v>1188380.28</v>
      </c>
      <c r="L672" s="37">
        <v>99031.69</v>
      </c>
      <c r="M672" s="38"/>
    </row>
    <row r="673" spans="1:13" s="39" customFormat="1" ht="12.95" customHeight="1" x14ac:dyDescent="0.25">
      <c r="A673" s="226"/>
      <c r="B673" s="29">
        <v>1237</v>
      </c>
      <c r="C673" s="30">
        <v>7</v>
      </c>
      <c r="D673" s="32" t="s">
        <v>1788</v>
      </c>
      <c r="E673" s="32" t="s">
        <v>1789</v>
      </c>
      <c r="F673" s="32" t="s">
        <v>1790</v>
      </c>
      <c r="G673" s="33" t="s">
        <v>12</v>
      </c>
      <c r="H673" s="34" t="s">
        <v>13</v>
      </c>
      <c r="I673" s="35">
        <v>0.91390000000000005</v>
      </c>
      <c r="J673" s="36">
        <v>198279.63</v>
      </c>
      <c r="K673" s="19">
        <f t="shared" si="10"/>
        <v>1186434.03</v>
      </c>
      <c r="L673" s="37">
        <v>98815.44</v>
      </c>
      <c r="M673" s="38"/>
    </row>
    <row r="674" spans="1:13" s="39" customFormat="1" ht="12.95" customHeight="1" x14ac:dyDescent="0.25">
      <c r="A674" s="226"/>
      <c r="B674" s="29">
        <v>1214</v>
      </c>
      <c r="C674" s="30">
        <v>8</v>
      </c>
      <c r="D674" s="42" t="s">
        <v>1791</v>
      </c>
      <c r="E674" s="42" t="s">
        <v>1792</v>
      </c>
      <c r="F674" s="42" t="s">
        <v>1793</v>
      </c>
      <c r="G674" s="33" t="s">
        <v>12</v>
      </c>
      <c r="H674" s="34" t="s">
        <v>13</v>
      </c>
      <c r="I674" s="35">
        <v>0.96050000000000002</v>
      </c>
      <c r="J674" s="36">
        <v>207708.12</v>
      </c>
      <c r="K674" s="19">
        <f t="shared" si="10"/>
        <v>1246248.72</v>
      </c>
      <c r="L674" s="37">
        <v>103854.06</v>
      </c>
      <c r="M674" s="38"/>
    </row>
    <row r="675" spans="1:13" s="39" customFormat="1" ht="12.95" customHeight="1" x14ac:dyDescent="0.25">
      <c r="A675" s="226"/>
      <c r="B675" s="29">
        <v>1230</v>
      </c>
      <c r="C675" s="30">
        <v>9</v>
      </c>
      <c r="D675" s="42" t="s">
        <v>1794</v>
      </c>
      <c r="E675" s="42" t="s">
        <v>1795</v>
      </c>
      <c r="F675" s="42" t="s">
        <v>1781</v>
      </c>
      <c r="G675" s="33" t="s">
        <v>12</v>
      </c>
      <c r="H675" s="34" t="s">
        <v>13</v>
      </c>
      <c r="I675" s="35">
        <v>0.52690000000000003</v>
      </c>
      <c r="J675" s="36">
        <v>113942.12</v>
      </c>
      <c r="K675" s="19">
        <f t="shared" si="10"/>
        <v>683652.72</v>
      </c>
      <c r="L675" s="37">
        <v>56971.06</v>
      </c>
      <c r="M675" s="38"/>
    </row>
    <row r="676" spans="1:13" s="39" customFormat="1" ht="12.95" customHeight="1" x14ac:dyDescent="0.25">
      <c r="A676" s="226"/>
      <c r="B676" s="29">
        <v>1215</v>
      </c>
      <c r="C676" s="30">
        <v>10</v>
      </c>
      <c r="D676" s="32" t="s">
        <v>1796</v>
      </c>
      <c r="E676" s="32" t="s">
        <v>1797</v>
      </c>
      <c r="F676" s="32" t="s">
        <v>1798</v>
      </c>
      <c r="G676" s="33" t="s">
        <v>12</v>
      </c>
      <c r="H676" s="34" t="s">
        <v>13</v>
      </c>
      <c r="I676" s="35">
        <v>0.92090000000000005</v>
      </c>
      <c r="J676" s="36">
        <v>199144.62</v>
      </c>
      <c r="K676" s="19">
        <f t="shared" si="10"/>
        <v>1194867.72</v>
      </c>
      <c r="L676" s="37">
        <v>99572.31</v>
      </c>
      <c r="M676" s="38"/>
    </row>
    <row r="677" spans="1:13" s="39" customFormat="1" ht="12.95" customHeight="1" x14ac:dyDescent="0.25">
      <c r="A677" s="226"/>
      <c r="B677" s="29">
        <v>1206</v>
      </c>
      <c r="C677" s="30">
        <v>11</v>
      </c>
      <c r="D677" s="32" t="s">
        <v>1799</v>
      </c>
      <c r="E677" s="32" t="s">
        <v>1800</v>
      </c>
      <c r="F677" s="32" t="s">
        <v>1801</v>
      </c>
      <c r="G677" s="33" t="s">
        <v>12</v>
      </c>
      <c r="H677" s="34" t="s">
        <v>13</v>
      </c>
      <c r="I677" s="35">
        <v>0.91690000000000005</v>
      </c>
      <c r="J677" s="36">
        <v>198279.62</v>
      </c>
      <c r="K677" s="19">
        <f t="shared" si="10"/>
        <v>1189677.72</v>
      </c>
      <c r="L677" s="37">
        <v>99139.81</v>
      </c>
      <c r="M677" s="38"/>
    </row>
    <row r="678" spans="1:13" s="39" customFormat="1" ht="12.95" customHeight="1" x14ac:dyDescent="0.25">
      <c r="A678" s="226"/>
      <c r="B678" s="29">
        <v>1240</v>
      </c>
      <c r="C678" s="30">
        <v>12</v>
      </c>
      <c r="D678" s="32" t="s">
        <v>1802</v>
      </c>
      <c r="E678" s="32" t="s">
        <v>1803</v>
      </c>
      <c r="F678" s="32" t="s">
        <v>1804</v>
      </c>
      <c r="G678" s="33" t="s">
        <v>12</v>
      </c>
      <c r="H678" s="34" t="s">
        <v>13</v>
      </c>
      <c r="I678" s="35">
        <v>0.92290000000000005</v>
      </c>
      <c r="J678" s="36">
        <v>199577.12</v>
      </c>
      <c r="K678" s="19">
        <f t="shared" si="10"/>
        <v>1197462.72</v>
      </c>
      <c r="L678" s="37">
        <v>99788.56</v>
      </c>
      <c r="M678" s="38"/>
    </row>
    <row r="679" spans="1:13" s="39" customFormat="1" ht="12.95" customHeight="1" x14ac:dyDescent="0.25">
      <c r="A679" s="226"/>
      <c r="B679" s="29">
        <v>1243</v>
      </c>
      <c r="C679" s="30">
        <v>13</v>
      </c>
      <c r="D679" s="42" t="s">
        <v>1805</v>
      </c>
      <c r="E679" s="42" t="s">
        <v>1806</v>
      </c>
      <c r="F679" s="42" t="s">
        <v>1807</v>
      </c>
      <c r="G679" s="50" t="s">
        <v>12</v>
      </c>
      <c r="H679" s="34" t="s">
        <v>13</v>
      </c>
      <c r="I679" s="35">
        <v>0.93030000000000002</v>
      </c>
      <c r="J679" s="36">
        <v>201177.38</v>
      </c>
      <c r="K679" s="19">
        <f t="shared" si="10"/>
        <v>1207064.28</v>
      </c>
      <c r="L679" s="37">
        <v>100588.69</v>
      </c>
      <c r="M679" s="38"/>
    </row>
    <row r="680" spans="1:13" s="39" customFormat="1" ht="12.95" customHeight="1" x14ac:dyDescent="0.25">
      <c r="A680" s="226"/>
      <c r="B680" s="29">
        <v>1239</v>
      </c>
      <c r="C680" s="30">
        <v>14</v>
      </c>
      <c r="D680" s="42" t="s">
        <v>1657</v>
      </c>
      <c r="E680" s="42" t="s">
        <v>1808</v>
      </c>
      <c r="F680" s="42" t="s">
        <v>1809</v>
      </c>
      <c r="G680" s="27" t="s">
        <v>12</v>
      </c>
      <c r="H680" s="34" t="s">
        <v>13</v>
      </c>
      <c r="I680" s="35">
        <v>0.72289999999999999</v>
      </c>
      <c r="J680" s="36">
        <v>156327.12</v>
      </c>
      <c r="K680" s="19">
        <f t="shared" si="10"/>
        <v>937962.72</v>
      </c>
      <c r="L680" s="37">
        <v>78163.56</v>
      </c>
      <c r="M680" s="38"/>
    </row>
    <row r="681" spans="1:13" s="39" customFormat="1" ht="12.95" customHeight="1" x14ac:dyDescent="0.25">
      <c r="A681" s="226"/>
      <c r="B681" s="29">
        <v>1202</v>
      </c>
      <c r="C681" s="30">
        <v>15</v>
      </c>
      <c r="D681" s="32" t="s">
        <v>1810</v>
      </c>
      <c r="E681" s="32" t="s">
        <v>1811</v>
      </c>
      <c r="F681" s="32" t="s">
        <v>1812</v>
      </c>
      <c r="G681" s="50" t="s">
        <v>12</v>
      </c>
      <c r="H681" s="34" t="s">
        <v>13</v>
      </c>
      <c r="I681" s="35">
        <v>0.95230000000000004</v>
      </c>
      <c r="J681" s="36">
        <v>205934.88</v>
      </c>
      <c r="K681" s="19">
        <f t="shared" si="10"/>
        <v>1235609.28</v>
      </c>
      <c r="L681" s="37">
        <v>102967.44</v>
      </c>
      <c r="M681" s="38"/>
    </row>
    <row r="682" spans="1:13" s="39" customFormat="1" ht="12.95" customHeight="1" x14ac:dyDescent="0.25">
      <c r="A682" s="226"/>
      <c r="B682" s="29">
        <v>1235</v>
      </c>
      <c r="C682" s="30">
        <v>16</v>
      </c>
      <c r="D682" s="32" t="s">
        <v>1813</v>
      </c>
      <c r="E682" s="32" t="s">
        <v>1814</v>
      </c>
      <c r="F682" s="32" t="s">
        <v>1815</v>
      </c>
      <c r="G682" s="50" t="s">
        <v>12</v>
      </c>
      <c r="H682" s="34" t="s">
        <v>13</v>
      </c>
      <c r="I682" s="35">
        <v>0.92889999999999995</v>
      </c>
      <c r="J682" s="36">
        <v>200874.62</v>
      </c>
      <c r="K682" s="19">
        <f t="shared" si="10"/>
        <v>1205247.72</v>
      </c>
      <c r="L682" s="37">
        <v>100437.31</v>
      </c>
      <c r="M682" s="38"/>
    </row>
    <row r="683" spans="1:13" s="39" customFormat="1" ht="12.95" customHeight="1" x14ac:dyDescent="0.25">
      <c r="A683" s="226"/>
      <c r="B683" s="29">
        <v>1200</v>
      </c>
      <c r="C683" s="30">
        <v>17</v>
      </c>
      <c r="D683" s="32" t="s">
        <v>1816</v>
      </c>
      <c r="E683" s="32" t="s">
        <v>1817</v>
      </c>
      <c r="F683" s="32" t="s">
        <v>1778</v>
      </c>
      <c r="G683" s="50" t="s">
        <v>12</v>
      </c>
      <c r="H683" s="34" t="s">
        <v>13</v>
      </c>
      <c r="I683" s="35">
        <v>0.91249999999999998</v>
      </c>
      <c r="J683" s="36">
        <v>197328.12</v>
      </c>
      <c r="K683" s="19">
        <f t="shared" si="10"/>
        <v>1183968.72</v>
      </c>
      <c r="L683" s="37">
        <v>98664.06</v>
      </c>
      <c r="M683" s="38"/>
    </row>
    <row r="684" spans="1:13" s="39" customFormat="1" ht="12.95" customHeight="1" x14ac:dyDescent="0.25">
      <c r="A684" s="226"/>
      <c r="B684" s="29">
        <v>1217</v>
      </c>
      <c r="C684" s="30">
        <v>18</v>
      </c>
      <c r="D684" s="42" t="s">
        <v>1818</v>
      </c>
      <c r="E684" s="42" t="s">
        <v>1819</v>
      </c>
      <c r="F684" s="42" t="s">
        <v>1820</v>
      </c>
      <c r="G684" s="27" t="s">
        <v>12</v>
      </c>
      <c r="H684" s="34" t="s">
        <v>13</v>
      </c>
      <c r="I684" s="35">
        <v>0.92390000000000005</v>
      </c>
      <c r="J684" s="36">
        <v>199793.38</v>
      </c>
      <c r="K684" s="19">
        <f t="shared" si="10"/>
        <v>1198760.28</v>
      </c>
      <c r="L684" s="37">
        <v>99896.69</v>
      </c>
      <c r="M684" s="38"/>
    </row>
    <row r="685" spans="1:13" s="39" customFormat="1" ht="12.95" customHeight="1" x14ac:dyDescent="0.25">
      <c r="A685" s="226"/>
      <c r="B685" s="29">
        <v>1222</v>
      </c>
      <c r="C685" s="30">
        <v>19</v>
      </c>
      <c r="D685" s="32" t="s">
        <v>1821</v>
      </c>
      <c r="E685" s="32" t="s">
        <v>1822</v>
      </c>
      <c r="F685" s="32" t="s">
        <v>1823</v>
      </c>
      <c r="G685" s="33" t="s">
        <v>12</v>
      </c>
      <c r="H685" s="34" t="s">
        <v>13</v>
      </c>
      <c r="I685" s="35">
        <v>0.92290000000000005</v>
      </c>
      <c r="J685" s="36">
        <v>199577.12</v>
      </c>
      <c r="K685" s="19">
        <f t="shared" si="10"/>
        <v>1197462.72</v>
      </c>
      <c r="L685" s="37">
        <v>99788.56</v>
      </c>
      <c r="M685" s="38"/>
    </row>
    <row r="686" spans="1:13" s="39" customFormat="1" ht="12.95" customHeight="1" x14ac:dyDescent="0.25">
      <c r="A686" s="226"/>
      <c r="B686" s="29">
        <v>1245</v>
      </c>
      <c r="C686" s="30">
        <v>20</v>
      </c>
      <c r="D686" s="32" t="s">
        <v>1824</v>
      </c>
      <c r="E686" s="32" t="s">
        <v>1825</v>
      </c>
      <c r="F686" s="32" t="s">
        <v>1826</v>
      </c>
      <c r="G686" s="33" t="s">
        <v>12</v>
      </c>
      <c r="H686" s="34" t="s">
        <v>13</v>
      </c>
      <c r="I686" s="35">
        <v>0.51129999999999998</v>
      </c>
      <c r="J686" s="36">
        <v>111217.37</v>
      </c>
      <c r="K686" s="19">
        <f t="shared" si="10"/>
        <v>664060.47</v>
      </c>
      <c r="L686" s="37">
        <v>55284.31</v>
      </c>
      <c r="M686" s="38"/>
    </row>
    <row r="687" spans="1:13" s="39" customFormat="1" ht="12.95" customHeight="1" x14ac:dyDescent="0.25">
      <c r="A687" s="226"/>
      <c r="B687" s="29">
        <v>1247</v>
      </c>
      <c r="C687" s="30">
        <v>21</v>
      </c>
      <c r="D687" s="32" t="s">
        <v>1827</v>
      </c>
      <c r="E687" s="32" t="s">
        <v>1828</v>
      </c>
      <c r="F687" s="32" t="s">
        <v>1829</v>
      </c>
      <c r="G687" s="33" t="s">
        <v>12</v>
      </c>
      <c r="H687" s="34" t="s">
        <v>13</v>
      </c>
      <c r="I687" s="35">
        <v>0.94230000000000003</v>
      </c>
      <c r="J687" s="36">
        <v>203772.38</v>
      </c>
      <c r="K687" s="19">
        <f t="shared" si="10"/>
        <v>1222634.28</v>
      </c>
      <c r="L687" s="37">
        <v>101886.19</v>
      </c>
      <c r="M687" s="38"/>
    </row>
    <row r="688" spans="1:13" s="39" customFormat="1" ht="12.95" customHeight="1" x14ac:dyDescent="0.25">
      <c r="A688" s="226"/>
      <c r="B688" s="29">
        <v>1232</v>
      </c>
      <c r="C688" s="30">
        <v>22</v>
      </c>
      <c r="D688" s="32" t="s">
        <v>1830</v>
      </c>
      <c r="E688" s="32" t="s">
        <v>1831</v>
      </c>
      <c r="F688" s="32" t="s">
        <v>1832</v>
      </c>
      <c r="G688" s="33" t="s">
        <v>12</v>
      </c>
      <c r="H688" s="34" t="s">
        <v>13</v>
      </c>
      <c r="I688" s="35">
        <v>0.92510000000000003</v>
      </c>
      <c r="J688" s="36">
        <v>200052.88</v>
      </c>
      <c r="K688" s="19">
        <f t="shared" si="10"/>
        <v>1200317.28</v>
      </c>
      <c r="L688" s="37">
        <v>100026.44</v>
      </c>
      <c r="M688" s="38"/>
    </row>
    <row r="689" spans="1:13" s="39" customFormat="1" ht="12.95" customHeight="1" x14ac:dyDescent="0.25">
      <c r="A689" s="226"/>
      <c r="B689" s="29">
        <v>1220</v>
      </c>
      <c r="C689" s="30">
        <v>23</v>
      </c>
      <c r="D689" s="32" t="s">
        <v>1833</v>
      </c>
      <c r="E689" s="32" t="s">
        <v>1834</v>
      </c>
      <c r="F689" s="32" t="s">
        <v>1835</v>
      </c>
      <c r="G689" s="33" t="s">
        <v>12</v>
      </c>
      <c r="H689" s="34" t="s">
        <v>13</v>
      </c>
      <c r="I689" s="35">
        <v>0.93289999999999995</v>
      </c>
      <c r="J689" s="36">
        <v>201739.62</v>
      </c>
      <c r="K689" s="19">
        <f t="shared" si="10"/>
        <v>1210437.72</v>
      </c>
      <c r="L689" s="37">
        <v>100869.81</v>
      </c>
      <c r="M689" s="38"/>
    </row>
    <row r="690" spans="1:13" s="39" customFormat="1" ht="12.95" customHeight="1" x14ac:dyDescent="0.25">
      <c r="A690" s="226"/>
      <c r="B690" s="29">
        <v>1219</v>
      </c>
      <c r="C690" s="30">
        <v>24</v>
      </c>
      <c r="D690" s="32" t="s">
        <v>1836</v>
      </c>
      <c r="E690" s="32" t="s">
        <v>1837</v>
      </c>
      <c r="F690" s="32" t="s">
        <v>1838</v>
      </c>
      <c r="G690" s="33" t="s">
        <v>12</v>
      </c>
      <c r="H690" s="34" t="s">
        <v>13</v>
      </c>
      <c r="I690" s="35">
        <v>0.94089999999999996</v>
      </c>
      <c r="J690" s="36">
        <v>203469.62</v>
      </c>
      <c r="K690" s="19">
        <f t="shared" si="10"/>
        <v>1220817.72</v>
      </c>
      <c r="L690" s="37">
        <v>101734.81</v>
      </c>
      <c r="M690" s="38"/>
    </row>
    <row r="691" spans="1:13" s="39" customFormat="1" ht="12.95" customHeight="1" x14ac:dyDescent="0.25">
      <c r="A691" s="226"/>
      <c r="B691" s="29">
        <v>1209</v>
      </c>
      <c r="C691" s="30">
        <v>25</v>
      </c>
      <c r="D691" s="32" t="s">
        <v>1839</v>
      </c>
      <c r="E691" s="32" t="s">
        <v>1840</v>
      </c>
      <c r="F691" s="32" t="s">
        <v>1841</v>
      </c>
      <c r="G691" s="33" t="s">
        <v>12</v>
      </c>
      <c r="H691" s="34" t="s">
        <v>13</v>
      </c>
      <c r="I691" s="35">
        <v>0.95279999999999998</v>
      </c>
      <c r="J691" s="36">
        <v>206043</v>
      </c>
      <c r="K691" s="19">
        <f t="shared" si="10"/>
        <v>1236258</v>
      </c>
      <c r="L691" s="37">
        <v>103021.5</v>
      </c>
      <c r="M691" s="38"/>
    </row>
    <row r="692" spans="1:13" s="39" customFormat="1" ht="12.95" customHeight="1" x14ac:dyDescent="0.25">
      <c r="A692" s="226"/>
      <c r="B692" s="29">
        <v>1233</v>
      </c>
      <c r="C692" s="30">
        <v>26</v>
      </c>
      <c r="D692" s="32" t="s">
        <v>1842</v>
      </c>
      <c r="E692" s="32" t="s">
        <v>1843</v>
      </c>
      <c r="F692" s="32" t="s">
        <v>1844</v>
      </c>
      <c r="G692" s="33" t="s">
        <v>12</v>
      </c>
      <c r="H692" s="34" t="s">
        <v>13</v>
      </c>
      <c r="I692" s="35">
        <v>0.52690000000000003</v>
      </c>
      <c r="J692" s="36">
        <v>113942.12</v>
      </c>
      <c r="K692" s="19">
        <f t="shared" si="10"/>
        <v>683652.72</v>
      </c>
      <c r="L692" s="37">
        <v>56971.06</v>
      </c>
      <c r="M692" s="38"/>
    </row>
    <row r="693" spans="1:13" s="39" customFormat="1" ht="12.95" customHeight="1" x14ac:dyDescent="0.25">
      <c r="A693" s="226"/>
      <c r="B693" s="29">
        <v>1201</v>
      </c>
      <c r="C693" s="30">
        <v>27</v>
      </c>
      <c r="D693" s="32" t="s">
        <v>1845</v>
      </c>
      <c r="E693" s="32" t="s">
        <v>1846</v>
      </c>
      <c r="F693" s="32" t="s">
        <v>1847</v>
      </c>
      <c r="G693" s="33" t="s">
        <v>12</v>
      </c>
      <c r="H693" s="34" t="s">
        <v>13</v>
      </c>
      <c r="I693" s="35">
        <v>0.93030000000000002</v>
      </c>
      <c r="J693" s="36">
        <v>201177.38</v>
      </c>
      <c r="K693" s="19">
        <f t="shared" si="10"/>
        <v>1207064.28</v>
      </c>
      <c r="L693" s="37">
        <v>100588.69</v>
      </c>
      <c r="M693" s="38"/>
    </row>
    <row r="694" spans="1:13" s="39" customFormat="1" ht="12.95" customHeight="1" x14ac:dyDescent="0.25">
      <c r="A694" s="226"/>
      <c r="B694" s="43">
        <v>1207</v>
      </c>
      <c r="C694" s="30">
        <v>28</v>
      </c>
      <c r="D694" s="42" t="s">
        <v>1848</v>
      </c>
      <c r="E694" s="42" t="s">
        <v>1849</v>
      </c>
      <c r="F694" s="42" t="s">
        <v>1850</v>
      </c>
      <c r="G694" s="33" t="s">
        <v>12</v>
      </c>
      <c r="H694" s="34" t="s">
        <v>13</v>
      </c>
      <c r="I694" s="35">
        <v>0.51590000000000003</v>
      </c>
      <c r="J694" s="36">
        <v>111563.38</v>
      </c>
      <c r="K694" s="19">
        <f t="shared" si="10"/>
        <v>669380.28</v>
      </c>
      <c r="L694" s="37">
        <v>55781.69</v>
      </c>
      <c r="M694" s="38"/>
    </row>
    <row r="695" spans="1:13" s="39" customFormat="1" ht="12.95" customHeight="1" x14ac:dyDescent="0.25">
      <c r="A695" s="226"/>
      <c r="B695" s="29">
        <v>1221</v>
      </c>
      <c r="C695" s="30">
        <v>29</v>
      </c>
      <c r="D695" s="32" t="s">
        <v>1851</v>
      </c>
      <c r="E695" s="32" t="s">
        <v>1852</v>
      </c>
      <c r="F695" s="32" t="s">
        <v>1853</v>
      </c>
      <c r="G695" s="33" t="s">
        <v>12</v>
      </c>
      <c r="H695" s="34" t="s">
        <v>13</v>
      </c>
      <c r="I695" s="35">
        <v>0.93889999999999996</v>
      </c>
      <c r="J695" s="36">
        <v>203037.12</v>
      </c>
      <c r="K695" s="19">
        <f t="shared" si="10"/>
        <v>1218222.72</v>
      </c>
      <c r="L695" s="37">
        <v>101518.56</v>
      </c>
      <c r="M695" s="38"/>
    </row>
    <row r="696" spans="1:13" s="39" customFormat="1" ht="12.95" customHeight="1" x14ac:dyDescent="0.25">
      <c r="A696" s="226"/>
      <c r="B696" s="29">
        <v>1228</v>
      </c>
      <c r="C696" s="30">
        <v>30</v>
      </c>
      <c r="D696" s="42" t="s">
        <v>1854</v>
      </c>
      <c r="E696" s="42" t="s">
        <v>1855</v>
      </c>
      <c r="F696" s="42" t="s">
        <v>1856</v>
      </c>
      <c r="G696" s="33" t="s">
        <v>12</v>
      </c>
      <c r="H696" s="34" t="s">
        <v>13</v>
      </c>
      <c r="I696" s="35">
        <v>0.92589999999999995</v>
      </c>
      <c r="J696" s="36">
        <v>200225.88</v>
      </c>
      <c r="K696" s="19">
        <f t="shared" si="10"/>
        <v>1201355.28</v>
      </c>
      <c r="L696" s="37">
        <v>100112.94</v>
      </c>
      <c r="M696" s="38"/>
    </row>
    <row r="697" spans="1:13" s="39" customFormat="1" ht="12.95" customHeight="1" x14ac:dyDescent="0.25">
      <c r="A697" s="226"/>
      <c r="B697" s="29">
        <v>1224</v>
      </c>
      <c r="C697" s="30">
        <v>31</v>
      </c>
      <c r="D697" s="32" t="s">
        <v>1857</v>
      </c>
      <c r="E697" s="32" t="s">
        <v>1858</v>
      </c>
      <c r="F697" s="32" t="s">
        <v>1859</v>
      </c>
      <c r="G697" s="33" t="s">
        <v>12</v>
      </c>
      <c r="H697" s="34" t="s">
        <v>13</v>
      </c>
      <c r="I697" s="35">
        <v>0.996</v>
      </c>
      <c r="J697" s="36">
        <v>215385</v>
      </c>
      <c r="K697" s="19">
        <f t="shared" si="10"/>
        <v>1292310</v>
      </c>
      <c r="L697" s="37">
        <v>107692.5</v>
      </c>
      <c r="M697" s="38"/>
    </row>
    <row r="698" spans="1:13" s="39" customFormat="1" ht="12.95" customHeight="1" x14ac:dyDescent="0.25">
      <c r="A698" s="226"/>
      <c r="B698" s="29">
        <v>1212</v>
      </c>
      <c r="C698" s="30">
        <v>32</v>
      </c>
      <c r="D698" s="42" t="s">
        <v>1860</v>
      </c>
      <c r="E698" s="42" t="s">
        <v>1861</v>
      </c>
      <c r="F698" s="42" t="s">
        <v>1862</v>
      </c>
      <c r="G698" s="33" t="s">
        <v>12</v>
      </c>
      <c r="H698" s="34" t="s">
        <v>13</v>
      </c>
      <c r="I698" s="35">
        <v>0.92410000000000003</v>
      </c>
      <c r="J698" s="36">
        <v>199836.62</v>
      </c>
      <c r="K698" s="19">
        <f t="shared" si="10"/>
        <v>1199019.72</v>
      </c>
      <c r="L698" s="37">
        <v>99918.31</v>
      </c>
      <c r="M698" s="38"/>
    </row>
    <row r="699" spans="1:13" s="39" customFormat="1" ht="12.95" customHeight="1" x14ac:dyDescent="0.25">
      <c r="A699" s="226"/>
      <c r="B699" s="29">
        <v>1218</v>
      </c>
      <c r="C699" s="30">
        <v>33</v>
      </c>
      <c r="D699" s="32" t="s">
        <v>1863</v>
      </c>
      <c r="E699" s="32" t="s">
        <v>1864</v>
      </c>
      <c r="F699" s="32" t="s">
        <v>1865</v>
      </c>
      <c r="G699" s="33" t="s">
        <v>12</v>
      </c>
      <c r="H699" s="34" t="s">
        <v>13</v>
      </c>
      <c r="I699" s="35">
        <v>0.95950000000000002</v>
      </c>
      <c r="J699" s="36">
        <v>207491.88</v>
      </c>
      <c r="K699" s="19">
        <f t="shared" si="10"/>
        <v>1244951.28</v>
      </c>
      <c r="L699" s="37">
        <v>103745.94</v>
      </c>
      <c r="M699" s="38"/>
    </row>
    <row r="700" spans="1:13" s="39" customFormat="1" ht="12.95" customHeight="1" x14ac:dyDescent="0.25">
      <c r="A700" s="226"/>
      <c r="B700" s="29">
        <v>1246</v>
      </c>
      <c r="C700" s="30">
        <v>34</v>
      </c>
      <c r="D700" s="32" t="s">
        <v>1866</v>
      </c>
      <c r="E700" s="32" t="s">
        <v>1867</v>
      </c>
      <c r="F700" s="32" t="s">
        <v>1868</v>
      </c>
      <c r="G700" s="33" t="s">
        <v>12</v>
      </c>
      <c r="H700" s="34" t="s">
        <v>13</v>
      </c>
      <c r="I700" s="35">
        <v>0.91990000000000005</v>
      </c>
      <c r="J700" s="36">
        <v>198928.38</v>
      </c>
      <c r="K700" s="19">
        <f t="shared" si="10"/>
        <v>1193570.28</v>
      </c>
      <c r="L700" s="37">
        <v>99464.19</v>
      </c>
      <c r="M700" s="38"/>
    </row>
    <row r="701" spans="1:13" s="39" customFormat="1" ht="12.95" customHeight="1" x14ac:dyDescent="0.25">
      <c r="A701" s="226"/>
      <c r="B701" s="29">
        <v>1238</v>
      </c>
      <c r="C701" s="30">
        <v>35</v>
      </c>
      <c r="D701" s="42" t="s">
        <v>1869</v>
      </c>
      <c r="E701" s="42" t="s">
        <v>1870</v>
      </c>
      <c r="F701" s="42" t="s">
        <v>1871</v>
      </c>
      <c r="G701" s="33" t="s">
        <v>12</v>
      </c>
      <c r="H701" s="34" t="s">
        <v>13</v>
      </c>
      <c r="I701" s="35">
        <v>0.94189999999999996</v>
      </c>
      <c r="J701" s="36">
        <v>203685.88</v>
      </c>
      <c r="K701" s="19">
        <f t="shared" si="10"/>
        <v>1222115.28</v>
      </c>
      <c r="L701" s="37">
        <v>101842.94</v>
      </c>
      <c r="M701" s="38"/>
    </row>
    <row r="702" spans="1:13" s="39" customFormat="1" ht="12.95" customHeight="1" x14ac:dyDescent="0.25">
      <c r="A702" s="226"/>
      <c r="B702" s="29">
        <v>1226</v>
      </c>
      <c r="C702" s="30">
        <v>36</v>
      </c>
      <c r="D702" s="32" t="s">
        <v>1872</v>
      </c>
      <c r="E702" s="32" t="s">
        <v>1873</v>
      </c>
      <c r="F702" s="32" t="s">
        <v>1874</v>
      </c>
      <c r="G702" s="33" t="s">
        <v>12</v>
      </c>
      <c r="H702" s="34" t="s">
        <v>13</v>
      </c>
      <c r="I702" s="35">
        <v>0.92789999999999995</v>
      </c>
      <c r="J702" s="36">
        <v>200658.38</v>
      </c>
      <c r="K702" s="19">
        <f t="shared" si="10"/>
        <v>1203950.28</v>
      </c>
      <c r="L702" s="37">
        <v>100329.19</v>
      </c>
      <c r="M702" s="38"/>
    </row>
    <row r="703" spans="1:13" s="39" customFormat="1" ht="12.95" customHeight="1" x14ac:dyDescent="0.25">
      <c r="A703" s="226"/>
      <c r="B703" s="29">
        <v>1213</v>
      </c>
      <c r="C703" s="30">
        <v>37</v>
      </c>
      <c r="D703" s="32" t="s">
        <v>1875</v>
      </c>
      <c r="E703" s="32" t="s">
        <v>1876</v>
      </c>
      <c r="F703" s="32" t="s">
        <v>1877</v>
      </c>
      <c r="G703" s="33" t="s">
        <v>12</v>
      </c>
      <c r="H703" s="34" t="s">
        <v>13</v>
      </c>
      <c r="I703" s="35">
        <v>0.94230000000000003</v>
      </c>
      <c r="J703" s="36">
        <v>203772.38</v>
      </c>
      <c r="K703" s="19">
        <f t="shared" si="10"/>
        <v>1222634.28</v>
      </c>
      <c r="L703" s="37">
        <v>101886.19</v>
      </c>
      <c r="M703" s="38"/>
    </row>
    <row r="704" spans="1:13" s="39" customFormat="1" ht="12.95" customHeight="1" x14ac:dyDescent="0.25">
      <c r="A704" s="226"/>
      <c r="B704" s="29">
        <v>1211</v>
      </c>
      <c r="C704" s="30">
        <v>38</v>
      </c>
      <c r="D704" s="32" t="s">
        <v>1878</v>
      </c>
      <c r="E704" s="32" t="s">
        <v>1879</v>
      </c>
      <c r="F704" s="32" t="s">
        <v>1880</v>
      </c>
      <c r="G704" s="33" t="s">
        <v>12</v>
      </c>
      <c r="H704" s="34" t="s">
        <v>13</v>
      </c>
      <c r="I704" s="35">
        <v>0.92930000000000001</v>
      </c>
      <c r="J704" s="36">
        <v>200961.12</v>
      </c>
      <c r="K704" s="19">
        <f t="shared" si="10"/>
        <v>1205766.72</v>
      </c>
      <c r="L704" s="37">
        <v>100480.56</v>
      </c>
      <c r="M704" s="38"/>
    </row>
    <row r="705" spans="1:13" s="39" customFormat="1" ht="12.95" customHeight="1" x14ac:dyDescent="0.25">
      <c r="A705" s="226"/>
      <c r="B705" s="29">
        <v>1208</v>
      </c>
      <c r="C705" s="30">
        <v>39</v>
      </c>
      <c r="D705" s="42" t="s">
        <v>1881</v>
      </c>
      <c r="E705" s="42" t="s">
        <v>1882</v>
      </c>
      <c r="F705" s="42" t="s">
        <v>1883</v>
      </c>
      <c r="G705" s="33" t="s">
        <v>12</v>
      </c>
      <c r="H705" s="34" t="s">
        <v>13</v>
      </c>
      <c r="I705" s="35">
        <v>0.93130000000000002</v>
      </c>
      <c r="J705" s="36">
        <v>201393.62</v>
      </c>
      <c r="K705" s="19">
        <f t="shared" si="10"/>
        <v>1208361.72</v>
      </c>
      <c r="L705" s="37">
        <v>100696.81</v>
      </c>
      <c r="M705" s="38"/>
    </row>
    <row r="706" spans="1:13" s="39" customFormat="1" ht="12.95" customHeight="1" x14ac:dyDescent="0.25">
      <c r="A706" s="227"/>
      <c r="B706" s="29">
        <v>1234</v>
      </c>
      <c r="C706" s="30">
        <v>40</v>
      </c>
      <c r="D706" s="32" t="s">
        <v>1884</v>
      </c>
      <c r="E706" s="32" t="s">
        <v>1885</v>
      </c>
      <c r="F706" s="32" t="s">
        <v>735</v>
      </c>
      <c r="G706" s="33" t="s">
        <v>12</v>
      </c>
      <c r="H706" s="34" t="s">
        <v>13</v>
      </c>
      <c r="I706" s="35">
        <v>0.92230000000000001</v>
      </c>
      <c r="J706" s="36">
        <v>199447.38</v>
      </c>
      <c r="K706" s="19">
        <f t="shared" si="10"/>
        <v>1196684.28</v>
      </c>
      <c r="L706" s="37">
        <v>99723.69</v>
      </c>
      <c r="M706" s="38"/>
    </row>
    <row r="707" spans="1:13" s="39" customFormat="1" ht="12.95" customHeight="1" x14ac:dyDescent="0.25">
      <c r="A707" s="225" t="s">
        <v>1886</v>
      </c>
      <c r="B707" s="29"/>
      <c r="C707" s="30"/>
      <c r="D707" s="67" t="s">
        <v>126</v>
      </c>
      <c r="E707" s="32"/>
      <c r="F707" s="32"/>
      <c r="G707" s="33"/>
      <c r="H707" s="34"/>
      <c r="I707" s="35"/>
      <c r="J707" s="36"/>
      <c r="K707" s="19"/>
      <c r="L707" s="37"/>
      <c r="M707" s="38"/>
    </row>
    <row r="708" spans="1:13" s="39" customFormat="1" ht="12.95" customHeight="1" x14ac:dyDescent="0.25">
      <c r="A708" s="233"/>
      <c r="B708" s="29">
        <v>3432</v>
      </c>
      <c r="C708" s="30">
        <v>1</v>
      </c>
      <c r="D708" s="32" t="s">
        <v>1887</v>
      </c>
      <c r="E708" s="32" t="s">
        <v>1888</v>
      </c>
      <c r="F708" s="32" t="s">
        <v>1889</v>
      </c>
      <c r="G708" s="33" t="s">
        <v>130</v>
      </c>
      <c r="H708" s="34" t="s">
        <v>13</v>
      </c>
      <c r="I708" s="35">
        <v>0.94469999999999998</v>
      </c>
      <c r="J708" s="36">
        <v>102153.56</v>
      </c>
      <c r="K708" s="19">
        <f t="shared" si="10"/>
        <v>612921.36</v>
      </c>
      <c r="L708" s="37">
        <v>51076.78</v>
      </c>
      <c r="M708" s="38"/>
    </row>
    <row r="709" spans="1:13" s="39" customFormat="1" ht="12.95" customHeight="1" x14ac:dyDescent="0.25">
      <c r="A709" s="233"/>
      <c r="B709" s="29"/>
      <c r="C709" s="30"/>
      <c r="D709" s="31" t="s">
        <v>11</v>
      </c>
      <c r="E709" s="32"/>
      <c r="F709" s="32"/>
      <c r="G709" s="33"/>
      <c r="H709" s="34"/>
      <c r="I709" s="35"/>
      <c r="J709" s="36"/>
      <c r="K709" s="19"/>
      <c r="L709" s="37"/>
      <c r="M709" s="38"/>
    </row>
    <row r="710" spans="1:13" s="39" customFormat="1" ht="12.95" customHeight="1" x14ac:dyDescent="0.25">
      <c r="A710" s="233"/>
      <c r="B710" s="29">
        <v>3413</v>
      </c>
      <c r="C710" s="30">
        <v>1</v>
      </c>
      <c r="D710" s="32" t="s">
        <v>1890</v>
      </c>
      <c r="E710" s="32" t="s">
        <v>1891</v>
      </c>
      <c r="F710" s="32" t="s">
        <v>1892</v>
      </c>
      <c r="G710" s="33" t="s">
        <v>12</v>
      </c>
      <c r="H710" s="34" t="s">
        <v>13</v>
      </c>
      <c r="I710" s="35">
        <v>0.93969999999999998</v>
      </c>
      <c r="J710" s="36">
        <v>203210.12</v>
      </c>
      <c r="K710" s="19">
        <f t="shared" ref="K710:K773" si="11">ROUND(J710+L710*10,2)</f>
        <v>1219260.72</v>
      </c>
      <c r="L710" s="37">
        <v>101605.06</v>
      </c>
      <c r="M710" s="38"/>
    </row>
    <row r="711" spans="1:13" s="39" customFormat="1" ht="12.95" customHeight="1" x14ac:dyDescent="0.25">
      <c r="A711" s="233"/>
      <c r="B711" s="29">
        <v>3405</v>
      </c>
      <c r="C711" s="30">
        <v>2</v>
      </c>
      <c r="D711" s="32" t="s">
        <v>1893</v>
      </c>
      <c r="E711" s="32" t="s">
        <v>1894</v>
      </c>
      <c r="F711" s="32" t="s">
        <v>1895</v>
      </c>
      <c r="G711" s="33" t="s">
        <v>12</v>
      </c>
      <c r="H711" s="34" t="s">
        <v>13</v>
      </c>
      <c r="I711" s="35">
        <v>0.94469999999999998</v>
      </c>
      <c r="J711" s="36">
        <v>204291.38</v>
      </c>
      <c r="K711" s="19">
        <f t="shared" si="11"/>
        <v>1225748.28</v>
      </c>
      <c r="L711" s="37">
        <v>102145.69</v>
      </c>
      <c r="M711" s="38"/>
    </row>
    <row r="712" spans="1:13" s="39" customFormat="1" ht="12.95" customHeight="1" x14ac:dyDescent="0.25">
      <c r="A712" s="233"/>
      <c r="B712" s="29">
        <v>3410</v>
      </c>
      <c r="C712" s="30">
        <v>3</v>
      </c>
      <c r="D712" s="42" t="s">
        <v>1896</v>
      </c>
      <c r="E712" s="42" t="s">
        <v>1897</v>
      </c>
      <c r="F712" s="42" t="s">
        <v>1002</v>
      </c>
      <c r="G712" s="33" t="s">
        <v>12</v>
      </c>
      <c r="H712" s="34" t="s">
        <v>13</v>
      </c>
      <c r="I712" s="35">
        <v>0.94450000000000001</v>
      </c>
      <c r="J712" s="36">
        <v>204248.12</v>
      </c>
      <c r="K712" s="19">
        <f t="shared" si="11"/>
        <v>1225488.72</v>
      </c>
      <c r="L712" s="37">
        <v>102124.06</v>
      </c>
      <c r="M712" s="38"/>
    </row>
    <row r="713" spans="1:13" s="39" customFormat="1" ht="12.95" customHeight="1" x14ac:dyDescent="0.25">
      <c r="A713" s="233"/>
      <c r="B713" s="29">
        <v>3402</v>
      </c>
      <c r="C713" s="30">
        <v>4</v>
      </c>
      <c r="D713" s="32" t="s">
        <v>1898</v>
      </c>
      <c r="E713" s="32" t="s">
        <v>1899</v>
      </c>
      <c r="F713" s="32" t="s">
        <v>1900</v>
      </c>
      <c r="G713" s="33" t="s">
        <v>12</v>
      </c>
      <c r="H713" s="34" t="s">
        <v>13</v>
      </c>
      <c r="I713" s="35">
        <v>0.93669999999999998</v>
      </c>
      <c r="J713" s="36">
        <v>202561.38</v>
      </c>
      <c r="K713" s="19">
        <f t="shared" si="11"/>
        <v>1215368.28</v>
      </c>
      <c r="L713" s="37">
        <v>101280.69</v>
      </c>
      <c r="M713" s="38"/>
    </row>
    <row r="714" spans="1:13" s="39" customFormat="1" ht="12.95" customHeight="1" x14ac:dyDescent="0.25">
      <c r="A714" s="233"/>
      <c r="B714" s="29">
        <v>3416</v>
      </c>
      <c r="C714" s="30">
        <v>5</v>
      </c>
      <c r="D714" s="32" t="s">
        <v>1901</v>
      </c>
      <c r="E714" s="32" t="s">
        <v>1902</v>
      </c>
      <c r="F714" s="32" t="s">
        <v>1307</v>
      </c>
      <c r="G714" s="33" t="s">
        <v>12</v>
      </c>
      <c r="H714" s="34" t="s">
        <v>13</v>
      </c>
      <c r="I714" s="35">
        <v>0.93920000000000003</v>
      </c>
      <c r="J714" s="36">
        <v>203102</v>
      </c>
      <c r="K714" s="19">
        <f t="shared" si="11"/>
        <v>1218612</v>
      </c>
      <c r="L714" s="37">
        <v>101551</v>
      </c>
      <c r="M714" s="38"/>
    </row>
    <row r="715" spans="1:13" s="39" customFormat="1" ht="12.95" customHeight="1" x14ac:dyDescent="0.25">
      <c r="A715" s="233"/>
      <c r="B715" s="29">
        <v>3429</v>
      </c>
      <c r="C715" s="30">
        <v>6</v>
      </c>
      <c r="D715" s="42" t="s">
        <v>1903</v>
      </c>
      <c r="E715" s="42" t="s">
        <v>1904</v>
      </c>
      <c r="F715" s="42" t="s">
        <v>1905</v>
      </c>
      <c r="G715" s="33" t="s">
        <v>12</v>
      </c>
      <c r="H715" s="34" t="s">
        <v>13</v>
      </c>
      <c r="I715" s="35">
        <v>0.94420000000000004</v>
      </c>
      <c r="J715" s="36">
        <v>204183.26</v>
      </c>
      <c r="K715" s="19">
        <f t="shared" si="11"/>
        <v>1225099.56</v>
      </c>
      <c r="L715" s="37">
        <v>102091.63</v>
      </c>
      <c r="M715" s="38"/>
    </row>
    <row r="716" spans="1:13" s="39" customFormat="1" ht="12.95" customHeight="1" x14ac:dyDescent="0.25">
      <c r="A716" s="233"/>
      <c r="B716" s="29">
        <v>3403</v>
      </c>
      <c r="C716" s="30">
        <v>7</v>
      </c>
      <c r="D716" s="32" t="s">
        <v>1906</v>
      </c>
      <c r="E716" s="32" t="s">
        <v>1907</v>
      </c>
      <c r="F716" s="32" t="s">
        <v>1908</v>
      </c>
      <c r="G716" s="33" t="s">
        <v>12</v>
      </c>
      <c r="H716" s="34" t="s">
        <v>13</v>
      </c>
      <c r="I716" s="35">
        <v>0.93069999999999997</v>
      </c>
      <c r="J716" s="36">
        <v>201263.88</v>
      </c>
      <c r="K716" s="19">
        <f t="shared" si="11"/>
        <v>1207583.28</v>
      </c>
      <c r="L716" s="37">
        <v>100631.94</v>
      </c>
      <c r="M716" s="38"/>
    </row>
    <row r="717" spans="1:13" s="39" customFormat="1" ht="12.95" customHeight="1" x14ac:dyDescent="0.25">
      <c r="A717" s="233"/>
      <c r="B717" s="29">
        <v>3407</v>
      </c>
      <c r="C717" s="30">
        <v>8</v>
      </c>
      <c r="D717" s="32" t="s">
        <v>1909</v>
      </c>
      <c r="E717" s="32" t="s">
        <v>1910</v>
      </c>
      <c r="F717" s="32" t="s">
        <v>1911</v>
      </c>
      <c r="G717" s="33" t="s">
        <v>12</v>
      </c>
      <c r="H717" s="34" t="s">
        <v>13</v>
      </c>
      <c r="I717" s="35">
        <v>0.94289999999999996</v>
      </c>
      <c r="J717" s="36">
        <v>203902.12</v>
      </c>
      <c r="K717" s="19">
        <f t="shared" si="11"/>
        <v>1223412.72</v>
      </c>
      <c r="L717" s="37">
        <v>101951.06</v>
      </c>
      <c r="M717" s="38"/>
    </row>
    <row r="718" spans="1:13" s="39" customFormat="1" ht="12.95" customHeight="1" x14ac:dyDescent="0.25">
      <c r="A718" s="233"/>
      <c r="B718" s="29">
        <v>3418</v>
      </c>
      <c r="C718" s="30">
        <v>9</v>
      </c>
      <c r="D718" s="32" t="s">
        <v>1912</v>
      </c>
      <c r="E718" s="32" t="s">
        <v>1913</v>
      </c>
      <c r="F718" s="32" t="s">
        <v>142</v>
      </c>
      <c r="G718" s="33" t="s">
        <v>12</v>
      </c>
      <c r="H718" s="34" t="s">
        <v>13</v>
      </c>
      <c r="I718" s="35">
        <v>0.94969999999999999</v>
      </c>
      <c r="J718" s="36">
        <v>205372.62</v>
      </c>
      <c r="K718" s="19">
        <f t="shared" si="11"/>
        <v>1232235.72</v>
      </c>
      <c r="L718" s="37">
        <v>102686.31</v>
      </c>
      <c r="M718" s="38"/>
    </row>
    <row r="719" spans="1:13" s="39" customFormat="1" ht="12.95" customHeight="1" x14ac:dyDescent="0.25">
      <c r="A719" s="233"/>
      <c r="B719" s="29">
        <v>3408</v>
      </c>
      <c r="C719" s="30">
        <v>10</v>
      </c>
      <c r="D719" s="42" t="s">
        <v>1914</v>
      </c>
      <c r="E719" s="42" t="s">
        <v>1915</v>
      </c>
      <c r="F719" s="42" t="s">
        <v>1916</v>
      </c>
      <c r="G719" s="33" t="s">
        <v>12</v>
      </c>
      <c r="H719" s="34" t="s">
        <v>13</v>
      </c>
      <c r="I719" s="35">
        <v>0.94489999999999996</v>
      </c>
      <c r="J719" s="36">
        <v>204334.62</v>
      </c>
      <c r="K719" s="19">
        <f t="shared" si="11"/>
        <v>1226007.72</v>
      </c>
      <c r="L719" s="37">
        <v>102167.31</v>
      </c>
      <c r="M719" s="38"/>
    </row>
    <row r="720" spans="1:13" s="39" customFormat="1" ht="12.95" customHeight="1" x14ac:dyDescent="0.25">
      <c r="A720" s="233"/>
      <c r="B720" s="29">
        <v>3419</v>
      </c>
      <c r="C720" s="30">
        <v>11</v>
      </c>
      <c r="D720" s="32" t="s">
        <v>1917</v>
      </c>
      <c r="E720" s="32" t="s">
        <v>1918</v>
      </c>
      <c r="F720" s="32" t="s">
        <v>1919</v>
      </c>
      <c r="G720" s="33" t="s">
        <v>12</v>
      </c>
      <c r="H720" s="34" t="s">
        <v>13</v>
      </c>
      <c r="I720" s="35">
        <v>0.94469999999999998</v>
      </c>
      <c r="J720" s="36">
        <v>204291.38</v>
      </c>
      <c r="K720" s="19">
        <f t="shared" si="11"/>
        <v>1225748.28</v>
      </c>
      <c r="L720" s="37">
        <v>102145.69</v>
      </c>
      <c r="M720" s="38"/>
    </row>
    <row r="721" spans="1:13" s="39" customFormat="1" ht="12.95" customHeight="1" x14ac:dyDescent="0.25">
      <c r="A721" s="233"/>
      <c r="B721" s="29">
        <v>3415</v>
      </c>
      <c r="C721" s="30">
        <v>12</v>
      </c>
      <c r="D721" s="32" t="s">
        <v>1920</v>
      </c>
      <c r="E721" s="32" t="s">
        <v>1921</v>
      </c>
      <c r="F721" s="32" t="s">
        <v>1922</v>
      </c>
      <c r="G721" s="33" t="s">
        <v>12</v>
      </c>
      <c r="H721" s="34" t="s">
        <v>13</v>
      </c>
      <c r="I721" s="35">
        <v>0.9577</v>
      </c>
      <c r="J721" s="36">
        <v>207102.62</v>
      </c>
      <c r="K721" s="19">
        <f t="shared" si="11"/>
        <v>1242615.72</v>
      </c>
      <c r="L721" s="37">
        <v>103551.31</v>
      </c>
      <c r="M721" s="38"/>
    </row>
    <row r="722" spans="1:13" s="39" customFormat="1" ht="12.95" customHeight="1" x14ac:dyDescent="0.25">
      <c r="A722" s="233"/>
      <c r="B722" s="29">
        <v>3411</v>
      </c>
      <c r="C722" s="30">
        <v>13</v>
      </c>
      <c r="D722" s="32" t="s">
        <v>1923</v>
      </c>
      <c r="E722" s="32" t="s">
        <v>1924</v>
      </c>
      <c r="F722" s="32" t="s">
        <v>1925</v>
      </c>
      <c r="G722" s="33" t="s">
        <v>12</v>
      </c>
      <c r="H722" s="34" t="s">
        <v>13</v>
      </c>
      <c r="I722" s="35">
        <v>0.98580000000000001</v>
      </c>
      <c r="J722" s="36">
        <v>213179.26</v>
      </c>
      <c r="K722" s="19">
        <f t="shared" si="11"/>
        <v>1279075.56</v>
      </c>
      <c r="L722" s="37">
        <v>106589.63</v>
      </c>
      <c r="M722" s="38"/>
    </row>
    <row r="723" spans="1:13" s="39" customFormat="1" ht="12.95" customHeight="1" x14ac:dyDescent="0.25">
      <c r="A723" s="233"/>
      <c r="B723" s="29">
        <v>3414</v>
      </c>
      <c r="C723" s="30">
        <v>14</v>
      </c>
      <c r="D723" s="32" t="s">
        <v>1926</v>
      </c>
      <c r="E723" s="32" t="s">
        <v>1927</v>
      </c>
      <c r="F723" s="32" t="s">
        <v>1928</v>
      </c>
      <c r="G723" s="33" t="s">
        <v>12</v>
      </c>
      <c r="H723" s="34" t="s">
        <v>13</v>
      </c>
      <c r="I723" s="35">
        <v>0.95089999999999997</v>
      </c>
      <c r="J723" s="36">
        <v>205632.12</v>
      </c>
      <c r="K723" s="19">
        <f t="shared" si="11"/>
        <v>1233792.72</v>
      </c>
      <c r="L723" s="37">
        <v>102816.06</v>
      </c>
      <c r="M723" s="38"/>
    </row>
    <row r="724" spans="1:13" s="39" customFormat="1" ht="12.95" customHeight="1" x14ac:dyDescent="0.25">
      <c r="A724" s="233"/>
      <c r="B724" s="29">
        <v>3400</v>
      </c>
      <c r="C724" s="30">
        <v>15</v>
      </c>
      <c r="D724" s="32" t="s">
        <v>1929</v>
      </c>
      <c r="E724" s="32" t="s">
        <v>1930</v>
      </c>
      <c r="F724" s="32" t="s">
        <v>1931</v>
      </c>
      <c r="G724" s="33" t="s">
        <v>12</v>
      </c>
      <c r="H724" s="34" t="s">
        <v>13</v>
      </c>
      <c r="I724" s="35">
        <v>0.98580000000000001</v>
      </c>
      <c r="J724" s="36">
        <v>213179.26</v>
      </c>
      <c r="K724" s="19">
        <f t="shared" si="11"/>
        <v>1279075.56</v>
      </c>
      <c r="L724" s="37">
        <v>106589.63</v>
      </c>
      <c r="M724" s="38"/>
    </row>
    <row r="725" spans="1:13" s="39" customFormat="1" ht="12.95" customHeight="1" x14ac:dyDescent="0.25">
      <c r="A725" s="233"/>
      <c r="B725" s="29">
        <v>3424</v>
      </c>
      <c r="C725" s="30">
        <v>16</v>
      </c>
      <c r="D725" s="32" t="s">
        <v>1932</v>
      </c>
      <c r="E725" s="32" t="s">
        <v>1933</v>
      </c>
      <c r="F725" s="32" t="s">
        <v>1934</v>
      </c>
      <c r="G725" s="33" t="s">
        <v>12</v>
      </c>
      <c r="H725" s="34" t="s">
        <v>13</v>
      </c>
      <c r="I725" s="35">
        <v>0.93669999999999998</v>
      </c>
      <c r="J725" s="36">
        <v>202561.38</v>
      </c>
      <c r="K725" s="19">
        <f t="shared" si="11"/>
        <v>1215368.28</v>
      </c>
      <c r="L725" s="37">
        <v>101280.69</v>
      </c>
      <c r="M725" s="38"/>
    </row>
    <row r="726" spans="1:13" s="39" customFormat="1" ht="12.95" customHeight="1" x14ac:dyDescent="0.25">
      <c r="A726" s="233"/>
      <c r="B726" s="29">
        <v>3428</v>
      </c>
      <c r="C726" s="30">
        <v>17</v>
      </c>
      <c r="D726" s="32" t="s">
        <v>1935</v>
      </c>
      <c r="E726" s="32" t="s">
        <v>1936</v>
      </c>
      <c r="F726" s="32" t="s">
        <v>1937</v>
      </c>
      <c r="G726" s="33" t="s">
        <v>12</v>
      </c>
      <c r="H726" s="34" t="s">
        <v>13</v>
      </c>
      <c r="I726" s="35">
        <v>0.93620000000000003</v>
      </c>
      <c r="J726" s="36">
        <v>202453.26</v>
      </c>
      <c r="K726" s="19">
        <f t="shared" si="11"/>
        <v>1214719.56</v>
      </c>
      <c r="L726" s="37">
        <v>101226.63</v>
      </c>
      <c r="M726" s="38"/>
    </row>
    <row r="727" spans="1:13" s="39" customFormat="1" ht="12.95" customHeight="1" x14ac:dyDescent="0.25">
      <c r="A727" s="233"/>
      <c r="B727" s="29">
        <v>3434</v>
      </c>
      <c r="C727" s="30">
        <v>18</v>
      </c>
      <c r="D727" s="32" t="s">
        <v>1938</v>
      </c>
      <c r="E727" s="32" t="s">
        <v>1939</v>
      </c>
      <c r="F727" s="32" t="s">
        <v>1940</v>
      </c>
      <c r="G727" s="33" t="s">
        <v>12</v>
      </c>
      <c r="H727" s="34" t="s">
        <v>13</v>
      </c>
      <c r="I727" s="35">
        <v>0.94669999999999999</v>
      </c>
      <c r="J727" s="36">
        <v>204723.88</v>
      </c>
      <c r="K727" s="19">
        <f t="shared" si="11"/>
        <v>1228343.28</v>
      </c>
      <c r="L727" s="37">
        <v>102361.94</v>
      </c>
      <c r="M727" s="38"/>
    </row>
    <row r="728" spans="1:13" s="39" customFormat="1" ht="12.95" customHeight="1" x14ac:dyDescent="0.25">
      <c r="A728" s="233"/>
      <c r="B728" s="29">
        <v>3435</v>
      </c>
      <c r="C728" s="30">
        <v>19</v>
      </c>
      <c r="D728" s="32" t="s">
        <v>1941</v>
      </c>
      <c r="E728" s="32" t="s">
        <v>1942</v>
      </c>
      <c r="F728" s="32" t="s">
        <v>1943</v>
      </c>
      <c r="G728" s="33" t="s">
        <v>12</v>
      </c>
      <c r="H728" s="34" t="s">
        <v>13</v>
      </c>
      <c r="I728" s="35">
        <v>0.94589999999999996</v>
      </c>
      <c r="J728" s="36">
        <v>204550.88</v>
      </c>
      <c r="K728" s="19">
        <f t="shared" si="11"/>
        <v>1227305.28</v>
      </c>
      <c r="L728" s="37">
        <v>102275.44</v>
      </c>
      <c r="M728" s="38"/>
    </row>
    <row r="729" spans="1:13" s="39" customFormat="1" ht="12.95" customHeight="1" x14ac:dyDescent="0.25">
      <c r="A729" s="233"/>
      <c r="B729" s="29">
        <v>3430</v>
      </c>
      <c r="C729" s="30">
        <v>20</v>
      </c>
      <c r="D729" s="32" t="s">
        <v>1944</v>
      </c>
      <c r="E729" s="32" t="s">
        <v>1945</v>
      </c>
      <c r="F729" s="32" t="s">
        <v>1946</v>
      </c>
      <c r="G729" s="33" t="s">
        <v>12</v>
      </c>
      <c r="H729" s="34" t="s">
        <v>13</v>
      </c>
      <c r="I729" s="35">
        <v>0.98580000000000001</v>
      </c>
      <c r="J729" s="36">
        <v>213179.26</v>
      </c>
      <c r="K729" s="19">
        <f t="shared" si="11"/>
        <v>1279075.56</v>
      </c>
      <c r="L729" s="37">
        <v>106589.63</v>
      </c>
      <c r="M729" s="38"/>
    </row>
    <row r="730" spans="1:13" s="39" customFormat="1" ht="12.95" customHeight="1" x14ac:dyDescent="0.25">
      <c r="A730" s="233"/>
      <c r="B730" s="29">
        <v>3409</v>
      </c>
      <c r="C730" s="30">
        <v>21</v>
      </c>
      <c r="D730" s="42" t="s">
        <v>1947</v>
      </c>
      <c r="E730" s="42" t="s">
        <v>1948</v>
      </c>
      <c r="F730" s="42" t="s">
        <v>1949</v>
      </c>
      <c r="G730" s="27" t="s">
        <v>12</v>
      </c>
      <c r="H730" s="34" t="s">
        <v>13</v>
      </c>
      <c r="I730" s="35">
        <v>0.99360000000000004</v>
      </c>
      <c r="J730" s="36">
        <v>214866</v>
      </c>
      <c r="K730" s="19">
        <f t="shared" si="11"/>
        <v>1289196</v>
      </c>
      <c r="L730" s="37">
        <v>107433</v>
      </c>
      <c r="M730" s="38"/>
    </row>
    <row r="731" spans="1:13" s="39" customFormat="1" ht="12.95" customHeight="1" x14ac:dyDescent="0.25">
      <c r="A731" s="233"/>
      <c r="B731" s="29">
        <v>3404</v>
      </c>
      <c r="C731" s="30">
        <v>22</v>
      </c>
      <c r="D731" s="42" t="s">
        <v>1950</v>
      </c>
      <c r="E731" s="42" t="s">
        <v>1951</v>
      </c>
      <c r="F731" s="42" t="s">
        <v>1952</v>
      </c>
      <c r="G731" s="33" t="s">
        <v>12</v>
      </c>
      <c r="H731" s="34" t="s">
        <v>13</v>
      </c>
      <c r="I731" s="35">
        <v>0.94269999999999998</v>
      </c>
      <c r="J731" s="36">
        <v>203858.88</v>
      </c>
      <c r="K731" s="19">
        <f t="shared" si="11"/>
        <v>1223153.28</v>
      </c>
      <c r="L731" s="37">
        <v>101929.44</v>
      </c>
      <c r="M731" s="38"/>
    </row>
    <row r="732" spans="1:13" s="39" customFormat="1" ht="12.95" customHeight="1" x14ac:dyDescent="0.25">
      <c r="A732" s="233"/>
      <c r="B732" s="29">
        <v>3406</v>
      </c>
      <c r="C732" s="30">
        <v>23</v>
      </c>
      <c r="D732" s="42" t="s">
        <v>1953</v>
      </c>
      <c r="E732" s="42" t="s">
        <v>1954</v>
      </c>
      <c r="F732" s="42" t="s">
        <v>1955</v>
      </c>
      <c r="G732" s="33" t="s">
        <v>12</v>
      </c>
      <c r="H732" s="34" t="s">
        <v>13</v>
      </c>
      <c r="I732" s="35">
        <v>0.95369999999999999</v>
      </c>
      <c r="J732" s="36">
        <v>206237.62</v>
      </c>
      <c r="K732" s="19">
        <f t="shared" si="11"/>
        <v>1237425.72</v>
      </c>
      <c r="L732" s="37">
        <v>103118.81</v>
      </c>
      <c r="M732" s="38"/>
    </row>
    <row r="733" spans="1:13" s="39" customFormat="1" ht="12.95" customHeight="1" x14ac:dyDescent="0.25">
      <c r="A733" s="233"/>
      <c r="B733" s="29">
        <v>3433</v>
      </c>
      <c r="C733" s="30">
        <v>24</v>
      </c>
      <c r="D733" s="32" t="s">
        <v>1956</v>
      </c>
      <c r="E733" s="32" t="s">
        <v>1957</v>
      </c>
      <c r="F733" s="32" t="s">
        <v>1958</v>
      </c>
      <c r="G733" s="33" t="s">
        <v>12</v>
      </c>
      <c r="H733" s="34" t="s">
        <v>13</v>
      </c>
      <c r="I733" s="35">
        <v>0.94569999999999999</v>
      </c>
      <c r="J733" s="36">
        <v>204507.62</v>
      </c>
      <c r="K733" s="19">
        <f t="shared" si="11"/>
        <v>1227045.72</v>
      </c>
      <c r="L733" s="37">
        <v>102253.81</v>
      </c>
      <c r="M733" s="38"/>
    </row>
    <row r="734" spans="1:13" s="39" customFormat="1" ht="12.95" customHeight="1" x14ac:dyDescent="0.25">
      <c r="A734" s="233"/>
      <c r="B734" s="29">
        <v>3420</v>
      </c>
      <c r="C734" s="30">
        <v>25</v>
      </c>
      <c r="D734" s="42" t="s">
        <v>1959</v>
      </c>
      <c r="E734" s="42" t="s">
        <v>1960</v>
      </c>
      <c r="F734" s="42" t="s">
        <v>1961</v>
      </c>
      <c r="G734" s="33" t="s">
        <v>12</v>
      </c>
      <c r="H734" s="34" t="s">
        <v>13</v>
      </c>
      <c r="I734" s="35">
        <v>0.99309999999999998</v>
      </c>
      <c r="J734" s="36">
        <v>214757.88</v>
      </c>
      <c r="K734" s="19">
        <f t="shared" si="11"/>
        <v>1288547.28</v>
      </c>
      <c r="L734" s="37">
        <v>107378.94</v>
      </c>
      <c r="M734" s="38"/>
    </row>
    <row r="735" spans="1:13" s="39" customFormat="1" ht="12.95" customHeight="1" x14ac:dyDescent="0.25">
      <c r="A735" s="233"/>
      <c r="B735" s="29">
        <v>3423</v>
      </c>
      <c r="C735" s="30">
        <v>26</v>
      </c>
      <c r="D735" s="42" t="s">
        <v>1962</v>
      </c>
      <c r="E735" s="42" t="s">
        <v>1963</v>
      </c>
      <c r="F735" s="42" t="s">
        <v>1964</v>
      </c>
      <c r="G735" s="33" t="s">
        <v>12</v>
      </c>
      <c r="H735" s="34" t="s">
        <v>13</v>
      </c>
      <c r="I735" s="35">
        <v>0.9597</v>
      </c>
      <c r="J735" s="36">
        <v>207535.12</v>
      </c>
      <c r="K735" s="19">
        <f t="shared" si="11"/>
        <v>1245210.72</v>
      </c>
      <c r="L735" s="37">
        <v>103767.56</v>
      </c>
      <c r="M735" s="38"/>
    </row>
    <row r="736" spans="1:13" s="39" customFormat="1" ht="12.95" customHeight="1" x14ac:dyDescent="0.25">
      <c r="A736" s="233"/>
      <c r="B736" s="29">
        <v>3426</v>
      </c>
      <c r="C736" s="30">
        <v>27</v>
      </c>
      <c r="D736" s="32" t="s">
        <v>1965</v>
      </c>
      <c r="E736" s="32" t="s">
        <v>1966</v>
      </c>
      <c r="F736" s="32" t="s">
        <v>1967</v>
      </c>
      <c r="G736" s="33" t="s">
        <v>12</v>
      </c>
      <c r="H736" s="34" t="s">
        <v>13</v>
      </c>
      <c r="I736" s="35">
        <v>0.94289999999999996</v>
      </c>
      <c r="J736" s="36">
        <v>203902.12</v>
      </c>
      <c r="K736" s="19">
        <f t="shared" si="11"/>
        <v>1223412.72</v>
      </c>
      <c r="L736" s="37">
        <v>101951.06</v>
      </c>
      <c r="M736" s="38"/>
    </row>
    <row r="737" spans="1:13" s="39" customFormat="1" ht="21.75" customHeight="1" x14ac:dyDescent="0.25">
      <c r="A737" s="233"/>
      <c r="B737" s="29">
        <v>3427</v>
      </c>
      <c r="C737" s="30">
        <v>28</v>
      </c>
      <c r="D737" s="32" t="s">
        <v>1968</v>
      </c>
      <c r="E737" s="32" t="s">
        <v>1969</v>
      </c>
      <c r="F737" s="32" t="s">
        <v>1970</v>
      </c>
      <c r="G737" s="33" t="s">
        <v>12</v>
      </c>
      <c r="H737" s="34" t="s">
        <v>13</v>
      </c>
      <c r="I737" s="35">
        <v>0</v>
      </c>
      <c r="J737" s="36">
        <v>103172.88</v>
      </c>
      <c r="K737" s="19">
        <f t="shared" si="11"/>
        <v>103172.88</v>
      </c>
      <c r="L737" s="37">
        <v>0</v>
      </c>
      <c r="M737" s="59" t="s">
        <v>5682</v>
      </c>
    </row>
    <row r="738" spans="1:13" s="39" customFormat="1" ht="12.95" customHeight="1" x14ac:dyDescent="0.25">
      <c r="A738" s="233"/>
      <c r="B738" s="29">
        <v>3431</v>
      </c>
      <c r="C738" s="30">
        <v>29</v>
      </c>
      <c r="D738" s="32" t="s">
        <v>1971</v>
      </c>
      <c r="E738" s="32" t="s">
        <v>1972</v>
      </c>
      <c r="F738" s="32" t="s">
        <v>1973</v>
      </c>
      <c r="G738" s="33" t="s">
        <v>12</v>
      </c>
      <c r="H738" s="34" t="s">
        <v>13</v>
      </c>
      <c r="I738" s="35">
        <v>0.98580000000000001</v>
      </c>
      <c r="J738" s="36">
        <v>213179.26</v>
      </c>
      <c r="K738" s="19">
        <f t="shared" si="11"/>
        <v>1279075.56</v>
      </c>
      <c r="L738" s="37">
        <v>106589.63</v>
      </c>
      <c r="M738" s="38"/>
    </row>
    <row r="739" spans="1:13" s="39" customFormat="1" ht="12.95" customHeight="1" x14ac:dyDescent="0.25">
      <c r="A739" s="233"/>
      <c r="B739" s="29">
        <v>3425</v>
      </c>
      <c r="C739" s="30">
        <v>30</v>
      </c>
      <c r="D739" s="32" t="s">
        <v>1974</v>
      </c>
      <c r="E739" s="32" t="s">
        <v>1975</v>
      </c>
      <c r="F739" s="32" t="s">
        <v>1976</v>
      </c>
      <c r="G739" s="33" t="s">
        <v>12</v>
      </c>
      <c r="H739" s="34" t="s">
        <v>13</v>
      </c>
      <c r="I739" s="35">
        <v>0.94289999999999996</v>
      </c>
      <c r="J739" s="36">
        <v>203902.12</v>
      </c>
      <c r="K739" s="19">
        <f t="shared" si="11"/>
        <v>1223412.72</v>
      </c>
      <c r="L739" s="37">
        <v>101951.06</v>
      </c>
      <c r="M739" s="38"/>
    </row>
    <row r="740" spans="1:13" s="39" customFormat="1" ht="12.95" customHeight="1" x14ac:dyDescent="0.25">
      <c r="A740" s="233"/>
      <c r="B740" s="29">
        <v>3421</v>
      </c>
      <c r="C740" s="30">
        <v>31</v>
      </c>
      <c r="D740" s="32" t="s">
        <v>1977</v>
      </c>
      <c r="E740" s="32" t="s">
        <v>1978</v>
      </c>
      <c r="F740" s="32" t="s">
        <v>1979</v>
      </c>
      <c r="G740" s="33" t="s">
        <v>12</v>
      </c>
      <c r="H740" s="34" t="s">
        <v>13</v>
      </c>
      <c r="I740" s="35">
        <v>0.9627</v>
      </c>
      <c r="J740" s="36">
        <v>208183.88</v>
      </c>
      <c r="K740" s="19">
        <f t="shared" si="11"/>
        <v>1249103.28</v>
      </c>
      <c r="L740" s="37">
        <v>104091.94</v>
      </c>
      <c r="M740" s="38"/>
    </row>
    <row r="741" spans="1:13" s="39" customFormat="1" ht="12.95" customHeight="1" x14ac:dyDescent="0.25">
      <c r="A741" s="233"/>
      <c r="B741" s="29">
        <v>3401</v>
      </c>
      <c r="C741" s="30">
        <v>32</v>
      </c>
      <c r="D741" s="42" t="s">
        <v>1980</v>
      </c>
      <c r="E741" s="42" t="s">
        <v>1981</v>
      </c>
      <c r="F741" s="42" t="s">
        <v>1982</v>
      </c>
      <c r="G741" s="33" t="s">
        <v>12</v>
      </c>
      <c r="H741" s="34" t="s">
        <v>13</v>
      </c>
      <c r="I741" s="35">
        <v>0.9718</v>
      </c>
      <c r="J741" s="36">
        <v>210151.76</v>
      </c>
      <c r="K741" s="19">
        <f t="shared" si="11"/>
        <v>1260910.56</v>
      </c>
      <c r="L741" s="37">
        <v>105075.88</v>
      </c>
      <c r="M741" s="38"/>
    </row>
    <row r="742" spans="1:13" s="39" customFormat="1" ht="12.95" customHeight="1" x14ac:dyDescent="0.25">
      <c r="A742" s="234"/>
      <c r="B742" s="29">
        <v>3422</v>
      </c>
      <c r="C742" s="30">
        <v>33</v>
      </c>
      <c r="D742" s="32" t="s">
        <v>1983</v>
      </c>
      <c r="E742" s="32" t="s">
        <v>1984</v>
      </c>
      <c r="F742" s="32" t="s">
        <v>1985</v>
      </c>
      <c r="G742" s="33" t="s">
        <v>12</v>
      </c>
      <c r="H742" s="34" t="s">
        <v>13</v>
      </c>
      <c r="I742" s="35">
        <v>0.9617</v>
      </c>
      <c r="J742" s="36">
        <v>207967.62</v>
      </c>
      <c r="K742" s="19">
        <f t="shared" si="11"/>
        <v>1247805.72</v>
      </c>
      <c r="L742" s="37">
        <v>103983.81</v>
      </c>
      <c r="M742" s="38"/>
    </row>
    <row r="743" spans="1:13" s="39" customFormat="1" ht="12.95" customHeight="1" x14ac:dyDescent="0.25">
      <c r="A743" s="225" t="s">
        <v>1986</v>
      </c>
      <c r="B743" s="43"/>
      <c r="C743" s="30"/>
      <c r="D743" s="31" t="s">
        <v>126</v>
      </c>
      <c r="E743" s="32"/>
      <c r="F743" s="32"/>
      <c r="G743" s="33"/>
      <c r="H743" s="34"/>
      <c r="I743" s="35"/>
      <c r="J743" s="36"/>
      <c r="K743" s="19"/>
      <c r="L743" s="37"/>
      <c r="M743" s="38"/>
    </row>
    <row r="744" spans="1:13" s="39" customFormat="1" ht="12.95" customHeight="1" x14ac:dyDescent="0.25">
      <c r="A744" s="226"/>
      <c r="B744" s="29">
        <v>2046</v>
      </c>
      <c r="C744" s="30">
        <v>1</v>
      </c>
      <c r="D744" s="32" t="s">
        <v>1987</v>
      </c>
      <c r="E744" s="32" t="s">
        <v>1988</v>
      </c>
      <c r="F744" s="32" t="s">
        <v>1989</v>
      </c>
      <c r="G744" s="33" t="s">
        <v>130</v>
      </c>
      <c r="H744" s="34" t="s">
        <v>13</v>
      </c>
      <c r="I744" s="35">
        <v>0.56259999999999999</v>
      </c>
      <c r="J744" s="36">
        <v>60835.82</v>
      </c>
      <c r="K744" s="19">
        <f t="shared" si="11"/>
        <v>365014.92</v>
      </c>
      <c r="L744" s="37">
        <v>30417.91</v>
      </c>
      <c r="M744" s="38"/>
    </row>
    <row r="745" spans="1:13" s="39" customFormat="1" ht="12.95" customHeight="1" x14ac:dyDescent="0.25">
      <c r="A745" s="226"/>
      <c r="B745" s="29">
        <v>2055</v>
      </c>
      <c r="C745" s="30">
        <v>2</v>
      </c>
      <c r="D745" s="32" t="s">
        <v>1990</v>
      </c>
      <c r="E745" s="32" t="s">
        <v>1991</v>
      </c>
      <c r="F745" s="32" t="s">
        <v>1992</v>
      </c>
      <c r="G745" s="33" t="s">
        <v>130</v>
      </c>
      <c r="H745" s="34" t="s">
        <v>13</v>
      </c>
      <c r="I745" s="35">
        <v>0.95960000000000001</v>
      </c>
      <c r="J745" s="36">
        <v>103764.74</v>
      </c>
      <c r="K745" s="19">
        <f t="shared" si="11"/>
        <v>622588.43999999994</v>
      </c>
      <c r="L745" s="37">
        <v>51882.37</v>
      </c>
      <c r="M745" s="38"/>
    </row>
    <row r="746" spans="1:13" s="39" customFormat="1" ht="12.95" customHeight="1" x14ac:dyDescent="0.25">
      <c r="A746" s="226"/>
      <c r="B746" s="29">
        <v>2024</v>
      </c>
      <c r="C746" s="30">
        <v>3</v>
      </c>
      <c r="D746" s="42" t="s">
        <v>1993</v>
      </c>
      <c r="E746" s="42" t="s">
        <v>1994</v>
      </c>
      <c r="F746" s="42" t="s">
        <v>1995</v>
      </c>
      <c r="G746" s="33" t="s">
        <v>130</v>
      </c>
      <c r="H746" s="34" t="s">
        <v>13</v>
      </c>
      <c r="I746" s="35">
        <v>0.94159999999999999</v>
      </c>
      <c r="J746" s="36">
        <v>101818.34</v>
      </c>
      <c r="K746" s="19">
        <f t="shared" si="11"/>
        <v>610910.04</v>
      </c>
      <c r="L746" s="37">
        <v>50909.17</v>
      </c>
      <c r="M746" s="38"/>
    </row>
    <row r="747" spans="1:13" s="39" customFormat="1" ht="12.95" customHeight="1" x14ac:dyDescent="0.25">
      <c r="A747" s="226"/>
      <c r="B747" s="29">
        <v>2023</v>
      </c>
      <c r="C747" s="30">
        <v>4</v>
      </c>
      <c r="D747" s="32" t="s">
        <v>1996</v>
      </c>
      <c r="E747" s="32" t="s">
        <v>1997</v>
      </c>
      <c r="F747" s="32" t="s">
        <v>1998</v>
      </c>
      <c r="G747" s="33" t="s">
        <v>130</v>
      </c>
      <c r="H747" s="34" t="s">
        <v>13</v>
      </c>
      <c r="I747" s="35">
        <v>0.92859999999999998</v>
      </c>
      <c r="J747" s="36">
        <v>100412.62</v>
      </c>
      <c r="K747" s="19">
        <f t="shared" si="11"/>
        <v>602475.72</v>
      </c>
      <c r="L747" s="37">
        <v>50206.31</v>
      </c>
      <c r="M747" s="38"/>
    </row>
    <row r="748" spans="1:13" s="39" customFormat="1" ht="12.95" customHeight="1" x14ac:dyDescent="0.25">
      <c r="A748" s="226"/>
      <c r="B748" s="29">
        <v>2050</v>
      </c>
      <c r="C748" s="30">
        <v>5</v>
      </c>
      <c r="D748" s="32" t="s">
        <v>1999</v>
      </c>
      <c r="E748" s="32" t="s">
        <v>2000</v>
      </c>
      <c r="F748" s="32" t="s">
        <v>2001</v>
      </c>
      <c r="G748" s="33" t="s">
        <v>130</v>
      </c>
      <c r="H748" s="34" t="s">
        <v>13</v>
      </c>
      <c r="I748" s="35">
        <v>0.93910000000000005</v>
      </c>
      <c r="J748" s="36">
        <v>101548.02</v>
      </c>
      <c r="K748" s="19">
        <f t="shared" si="11"/>
        <v>609288.12</v>
      </c>
      <c r="L748" s="37">
        <v>50774.01</v>
      </c>
      <c r="M748" s="38"/>
    </row>
    <row r="749" spans="1:13" s="39" customFormat="1" ht="12.95" customHeight="1" x14ac:dyDescent="0.25">
      <c r="A749" s="226"/>
      <c r="B749" s="29">
        <v>2031</v>
      </c>
      <c r="C749" s="30">
        <v>6</v>
      </c>
      <c r="D749" s="32" t="s">
        <v>2002</v>
      </c>
      <c r="E749" s="32" t="s">
        <v>2003</v>
      </c>
      <c r="F749" s="32" t="s">
        <v>2004</v>
      </c>
      <c r="G749" s="33" t="s">
        <v>130</v>
      </c>
      <c r="H749" s="34" t="s">
        <v>13</v>
      </c>
      <c r="I749" s="35">
        <v>0.96560000000000001</v>
      </c>
      <c r="J749" s="36">
        <v>104413.54</v>
      </c>
      <c r="K749" s="19">
        <f t="shared" si="11"/>
        <v>626481.24</v>
      </c>
      <c r="L749" s="37">
        <v>52206.77</v>
      </c>
      <c r="M749" s="38"/>
    </row>
    <row r="750" spans="1:13" s="39" customFormat="1" ht="12.95" customHeight="1" x14ac:dyDescent="0.25">
      <c r="A750" s="226"/>
      <c r="B750" s="29">
        <v>2010</v>
      </c>
      <c r="C750" s="30">
        <v>7</v>
      </c>
      <c r="D750" s="32" t="s">
        <v>2005</v>
      </c>
      <c r="E750" s="32" t="s">
        <v>2006</v>
      </c>
      <c r="F750" s="32" t="s">
        <v>2007</v>
      </c>
      <c r="G750" s="33" t="s">
        <v>130</v>
      </c>
      <c r="H750" s="34" t="s">
        <v>13</v>
      </c>
      <c r="I750" s="35">
        <v>0.96560000000000001</v>
      </c>
      <c r="J750" s="36">
        <v>104413.54</v>
      </c>
      <c r="K750" s="19">
        <f t="shared" si="11"/>
        <v>626481.24</v>
      </c>
      <c r="L750" s="37">
        <v>52206.77</v>
      </c>
      <c r="M750" s="38"/>
    </row>
    <row r="751" spans="1:13" s="39" customFormat="1" ht="12.95" customHeight="1" x14ac:dyDescent="0.25">
      <c r="A751" s="226"/>
      <c r="B751" s="29"/>
      <c r="C751" s="30"/>
      <c r="D751" s="31" t="s">
        <v>11</v>
      </c>
      <c r="E751" s="32"/>
      <c r="F751" s="32"/>
      <c r="G751" s="33"/>
      <c r="H751" s="34"/>
      <c r="I751" s="35"/>
      <c r="J751" s="36"/>
      <c r="K751" s="19"/>
      <c r="L751" s="37"/>
      <c r="M751" s="38"/>
    </row>
    <row r="752" spans="1:13" s="39" customFormat="1" ht="12.95" customHeight="1" x14ac:dyDescent="0.25">
      <c r="A752" s="226"/>
      <c r="B752" s="29">
        <v>2013</v>
      </c>
      <c r="C752" s="30">
        <v>1</v>
      </c>
      <c r="D752" s="32" t="s">
        <v>2008</v>
      </c>
      <c r="E752" s="32" t="s">
        <v>2009</v>
      </c>
      <c r="F752" s="32" t="s">
        <v>604</v>
      </c>
      <c r="G752" s="33" t="s">
        <v>12</v>
      </c>
      <c r="H752" s="34" t="s">
        <v>13</v>
      </c>
      <c r="I752" s="35">
        <v>0.98399999999999999</v>
      </c>
      <c r="J752" s="36">
        <v>212790</v>
      </c>
      <c r="K752" s="19">
        <f t="shared" si="11"/>
        <v>1276740</v>
      </c>
      <c r="L752" s="37">
        <v>106395</v>
      </c>
      <c r="M752" s="38"/>
    </row>
    <row r="753" spans="1:13" s="39" customFormat="1" ht="12.95" customHeight="1" x14ac:dyDescent="0.25">
      <c r="A753" s="226"/>
      <c r="B753" s="29">
        <v>2035</v>
      </c>
      <c r="C753" s="30">
        <v>2</v>
      </c>
      <c r="D753" s="32" t="s">
        <v>113</v>
      </c>
      <c r="E753" s="32" t="s">
        <v>2010</v>
      </c>
      <c r="F753" s="32" t="s">
        <v>2011</v>
      </c>
      <c r="G753" s="33" t="s">
        <v>12</v>
      </c>
      <c r="H753" s="34" t="s">
        <v>13</v>
      </c>
      <c r="I753" s="35">
        <v>0.96540000000000004</v>
      </c>
      <c r="J753" s="36">
        <v>208767.76</v>
      </c>
      <c r="K753" s="19">
        <f t="shared" si="11"/>
        <v>1252606.56</v>
      </c>
      <c r="L753" s="37">
        <v>104383.88</v>
      </c>
      <c r="M753" s="38"/>
    </row>
    <row r="754" spans="1:13" s="39" customFormat="1" ht="12.95" customHeight="1" x14ac:dyDescent="0.25">
      <c r="A754" s="226"/>
      <c r="B754" s="29">
        <v>2012</v>
      </c>
      <c r="C754" s="30">
        <v>3</v>
      </c>
      <c r="D754" s="32" t="s">
        <v>2012</v>
      </c>
      <c r="E754" s="32" t="s">
        <v>2013</v>
      </c>
      <c r="F754" s="32" t="s">
        <v>2014</v>
      </c>
      <c r="G754" s="33" t="s">
        <v>12</v>
      </c>
      <c r="H754" s="34" t="s">
        <v>13</v>
      </c>
      <c r="I754" s="35">
        <v>0.96560000000000001</v>
      </c>
      <c r="J754" s="36">
        <v>208811</v>
      </c>
      <c r="K754" s="19">
        <f t="shared" si="11"/>
        <v>1252866</v>
      </c>
      <c r="L754" s="37">
        <v>104405.5</v>
      </c>
      <c r="M754" s="38"/>
    </row>
    <row r="755" spans="1:13" s="39" customFormat="1" ht="12.95" customHeight="1" x14ac:dyDescent="0.25">
      <c r="A755" s="226"/>
      <c r="B755" s="29">
        <v>2048</v>
      </c>
      <c r="C755" s="30">
        <v>4</v>
      </c>
      <c r="D755" s="32" t="s">
        <v>2015</v>
      </c>
      <c r="E755" s="32" t="s">
        <v>2016</v>
      </c>
      <c r="F755" s="32" t="s">
        <v>2017</v>
      </c>
      <c r="G755" s="33" t="s">
        <v>12</v>
      </c>
      <c r="H755" s="34" t="s">
        <v>13</v>
      </c>
      <c r="I755" s="35">
        <v>0.98280000000000001</v>
      </c>
      <c r="J755" s="36">
        <v>212530.5</v>
      </c>
      <c r="K755" s="19">
        <f t="shared" si="11"/>
        <v>1275183</v>
      </c>
      <c r="L755" s="37">
        <v>106265.25</v>
      </c>
      <c r="M755" s="38"/>
    </row>
    <row r="756" spans="1:13" s="39" customFormat="1" ht="12.95" customHeight="1" x14ac:dyDescent="0.25">
      <c r="A756" s="226"/>
      <c r="B756" s="29">
        <v>2034</v>
      </c>
      <c r="C756" s="30">
        <v>5</v>
      </c>
      <c r="D756" s="32" t="s">
        <v>2018</v>
      </c>
      <c r="E756" s="32" t="s">
        <v>2019</v>
      </c>
      <c r="F756" s="32" t="s">
        <v>2020</v>
      </c>
      <c r="G756" s="33" t="s">
        <v>12</v>
      </c>
      <c r="H756" s="34" t="s">
        <v>13</v>
      </c>
      <c r="I756" s="35">
        <v>0.96960000000000002</v>
      </c>
      <c r="J756" s="36">
        <v>209676</v>
      </c>
      <c r="K756" s="19">
        <f t="shared" si="11"/>
        <v>1258056</v>
      </c>
      <c r="L756" s="37">
        <v>104838</v>
      </c>
      <c r="M756" s="38"/>
    </row>
    <row r="757" spans="1:13" s="39" customFormat="1" ht="12.95" customHeight="1" x14ac:dyDescent="0.25">
      <c r="A757" s="226"/>
      <c r="B757" s="29">
        <v>2025</v>
      </c>
      <c r="C757" s="30">
        <v>6</v>
      </c>
      <c r="D757" s="32" t="s">
        <v>2021</v>
      </c>
      <c r="E757" s="32" t="s">
        <v>2022</v>
      </c>
      <c r="F757" s="32" t="s">
        <v>2023</v>
      </c>
      <c r="G757" s="33" t="s">
        <v>12</v>
      </c>
      <c r="H757" s="34" t="s">
        <v>13</v>
      </c>
      <c r="I757" s="35">
        <v>0.56559999999999999</v>
      </c>
      <c r="J757" s="36">
        <v>122311</v>
      </c>
      <c r="K757" s="19">
        <f t="shared" si="11"/>
        <v>733866</v>
      </c>
      <c r="L757" s="37">
        <v>61155.5</v>
      </c>
      <c r="M757" s="38"/>
    </row>
    <row r="758" spans="1:13" s="39" customFormat="1" ht="12.95" customHeight="1" x14ac:dyDescent="0.2">
      <c r="A758" s="226"/>
      <c r="B758" s="29">
        <v>2009</v>
      </c>
      <c r="C758" s="30">
        <v>7</v>
      </c>
      <c r="D758" s="65" t="s">
        <v>2024</v>
      </c>
      <c r="E758" s="65" t="s">
        <v>2025</v>
      </c>
      <c r="F758" s="65" t="s">
        <v>2026</v>
      </c>
      <c r="G758" s="33" t="s">
        <v>12</v>
      </c>
      <c r="H758" s="34" t="s">
        <v>13</v>
      </c>
      <c r="I758" s="35">
        <v>0.98399999999999999</v>
      </c>
      <c r="J758" s="36">
        <v>212790</v>
      </c>
      <c r="K758" s="19">
        <f t="shared" si="11"/>
        <v>1276740</v>
      </c>
      <c r="L758" s="37">
        <v>106395</v>
      </c>
      <c r="M758" s="69"/>
    </row>
    <row r="759" spans="1:13" s="39" customFormat="1" ht="12.95" customHeight="1" x14ac:dyDescent="0.25">
      <c r="A759" s="226"/>
      <c r="B759" s="29">
        <v>2004</v>
      </c>
      <c r="C759" s="30">
        <v>8</v>
      </c>
      <c r="D759" s="32" t="s">
        <v>2027</v>
      </c>
      <c r="E759" s="32" t="s">
        <v>2028</v>
      </c>
      <c r="F759" s="32" t="s">
        <v>2029</v>
      </c>
      <c r="G759" s="33" t="s">
        <v>12</v>
      </c>
      <c r="H759" s="34" t="s">
        <v>13</v>
      </c>
      <c r="I759" s="35">
        <v>0.95660000000000001</v>
      </c>
      <c r="J759" s="36">
        <v>206864.76</v>
      </c>
      <c r="K759" s="19">
        <f t="shared" si="11"/>
        <v>1241188.56</v>
      </c>
      <c r="L759" s="37">
        <v>103432.38</v>
      </c>
      <c r="M759" s="38"/>
    </row>
    <row r="760" spans="1:13" s="39" customFormat="1" ht="12.95" customHeight="1" x14ac:dyDescent="0.25">
      <c r="A760" s="226"/>
      <c r="B760" s="29">
        <v>2028</v>
      </c>
      <c r="C760" s="30">
        <v>9</v>
      </c>
      <c r="D760" s="32" t="s">
        <v>2030</v>
      </c>
      <c r="E760" s="32" t="s">
        <v>2031</v>
      </c>
      <c r="F760" s="32" t="s">
        <v>2032</v>
      </c>
      <c r="G760" s="33" t="s">
        <v>12</v>
      </c>
      <c r="H760" s="34" t="s">
        <v>13</v>
      </c>
      <c r="I760" s="35">
        <v>0.96560000000000001</v>
      </c>
      <c r="J760" s="36">
        <v>208811</v>
      </c>
      <c r="K760" s="19">
        <f t="shared" si="11"/>
        <v>1252866</v>
      </c>
      <c r="L760" s="37">
        <v>104405.5</v>
      </c>
      <c r="M760" s="38"/>
    </row>
    <row r="761" spans="1:13" s="39" customFormat="1" ht="12.95" customHeight="1" x14ac:dyDescent="0.25">
      <c r="A761" s="226"/>
      <c r="B761" s="29">
        <v>2037</v>
      </c>
      <c r="C761" s="30">
        <v>10</v>
      </c>
      <c r="D761" s="32" t="s">
        <v>2033</v>
      </c>
      <c r="E761" s="32" t="s">
        <v>2034</v>
      </c>
      <c r="F761" s="32" t="s">
        <v>2035</v>
      </c>
      <c r="G761" s="33" t="s">
        <v>12</v>
      </c>
      <c r="H761" s="34" t="s">
        <v>13</v>
      </c>
      <c r="I761" s="35">
        <v>0.9526</v>
      </c>
      <c r="J761" s="36">
        <v>205999.76</v>
      </c>
      <c r="K761" s="19">
        <f t="shared" si="11"/>
        <v>1235998.56</v>
      </c>
      <c r="L761" s="37">
        <v>102999.88</v>
      </c>
      <c r="M761" s="38"/>
    </row>
    <row r="762" spans="1:13" s="39" customFormat="1" ht="12.95" customHeight="1" x14ac:dyDescent="0.25">
      <c r="A762" s="226"/>
      <c r="B762" s="29">
        <v>2011</v>
      </c>
      <c r="C762" s="30">
        <v>11</v>
      </c>
      <c r="D762" s="32" t="s">
        <v>2036</v>
      </c>
      <c r="E762" s="32" t="s">
        <v>2037</v>
      </c>
      <c r="F762" s="32" t="s">
        <v>360</v>
      </c>
      <c r="G762" s="33" t="s">
        <v>12</v>
      </c>
      <c r="H762" s="34" t="s">
        <v>13</v>
      </c>
      <c r="I762" s="35">
        <v>0.9748</v>
      </c>
      <c r="J762" s="36">
        <v>210800.5</v>
      </c>
      <c r="K762" s="19">
        <f t="shared" si="11"/>
        <v>1264803</v>
      </c>
      <c r="L762" s="37">
        <v>105400.25</v>
      </c>
      <c r="M762" s="38"/>
    </row>
    <row r="763" spans="1:13" s="39" customFormat="1" ht="12.95" customHeight="1" x14ac:dyDescent="0.25">
      <c r="A763" s="226"/>
      <c r="B763" s="29">
        <v>2016</v>
      </c>
      <c r="C763" s="30">
        <v>12</v>
      </c>
      <c r="D763" s="32" t="s">
        <v>2038</v>
      </c>
      <c r="E763" s="32" t="s">
        <v>2039</v>
      </c>
      <c r="F763" s="32" t="s">
        <v>2040</v>
      </c>
      <c r="G763" s="33" t="s">
        <v>12</v>
      </c>
      <c r="H763" s="34" t="s">
        <v>13</v>
      </c>
      <c r="I763" s="35">
        <v>0.96560000000000001</v>
      </c>
      <c r="J763" s="36">
        <v>208811</v>
      </c>
      <c r="K763" s="19">
        <f t="shared" si="11"/>
        <v>1252866</v>
      </c>
      <c r="L763" s="37">
        <v>104405.5</v>
      </c>
      <c r="M763" s="38"/>
    </row>
    <row r="764" spans="1:13" s="39" customFormat="1" ht="12.95" customHeight="1" x14ac:dyDescent="0.25">
      <c r="A764" s="226"/>
      <c r="B764" s="29">
        <v>2058</v>
      </c>
      <c r="C764" s="30">
        <v>13</v>
      </c>
      <c r="D764" s="32" t="s">
        <v>2041</v>
      </c>
      <c r="E764" s="32" t="s">
        <v>2042</v>
      </c>
      <c r="F764" s="32" t="s">
        <v>357</v>
      </c>
      <c r="G764" s="33" t="s">
        <v>12</v>
      </c>
      <c r="H764" s="34" t="s">
        <v>13</v>
      </c>
      <c r="I764" s="35">
        <v>0.96260000000000001</v>
      </c>
      <c r="J764" s="36">
        <v>208162.26</v>
      </c>
      <c r="K764" s="19">
        <f t="shared" si="11"/>
        <v>1248973.56</v>
      </c>
      <c r="L764" s="37">
        <v>104081.13</v>
      </c>
      <c r="M764" s="38"/>
    </row>
    <row r="765" spans="1:13" s="39" customFormat="1" ht="12.95" customHeight="1" x14ac:dyDescent="0.25">
      <c r="A765" s="226"/>
      <c r="B765" s="29">
        <v>2033</v>
      </c>
      <c r="C765" s="30">
        <v>14</v>
      </c>
      <c r="D765" s="32" t="s">
        <v>2043</v>
      </c>
      <c r="E765" s="32" t="s">
        <v>2044</v>
      </c>
      <c r="F765" s="32" t="s">
        <v>2045</v>
      </c>
      <c r="G765" s="33" t="s">
        <v>12</v>
      </c>
      <c r="H765" s="34" t="s">
        <v>13</v>
      </c>
      <c r="I765" s="35">
        <v>0.97399999999999998</v>
      </c>
      <c r="J765" s="36">
        <v>210627.5</v>
      </c>
      <c r="K765" s="19">
        <f t="shared" si="11"/>
        <v>1263765</v>
      </c>
      <c r="L765" s="37">
        <v>105313.75</v>
      </c>
      <c r="M765" s="38"/>
    </row>
    <row r="766" spans="1:13" s="39" customFormat="1" ht="12.95" customHeight="1" x14ac:dyDescent="0.25">
      <c r="A766" s="226"/>
      <c r="B766" s="29">
        <v>2052</v>
      </c>
      <c r="C766" s="30">
        <v>15</v>
      </c>
      <c r="D766" s="42" t="s">
        <v>2046</v>
      </c>
      <c r="E766" s="42" t="s">
        <v>2047</v>
      </c>
      <c r="F766" s="42" t="s">
        <v>2048</v>
      </c>
      <c r="G766" s="27" t="s">
        <v>12</v>
      </c>
      <c r="H766" s="34" t="s">
        <v>13</v>
      </c>
      <c r="I766" s="35">
        <v>0.98680000000000001</v>
      </c>
      <c r="J766" s="36">
        <v>213395.5</v>
      </c>
      <c r="K766" s="19">
        <f t="shared" si="11"/>
        <v>1280373</v>
      </c>
      <c r="L766" s="37">
        <v>106697.75</v>
      </c>
      <c r="M766" s="38"/>
    </row>
    <row r="767" spans="1:13" s="39" customFormat="1" ht="12.95" customHeight="1" x14ac:dyDescent="0.25">
      <c r="A767" s="226"/>
      <c r="B767" s="29">
        <v>2054</v>
      </c>
      <c r="C767" s="30">
        <v>16</v>
      </c>
      <c r="D767" s="32" t="s">
        <v>2049</v>
      </c>
      <c r="E767" s="32" t="s">
        <v>2050</v>
      </c>
      <c r="F767" s="32" t="s">
        <v>1998</v>
      </c>
      <c r="G767" s="50" t="s">
        <v>12</v>
      </c>
      <c r="H767" s="34" t="s">
        <v>13</v>
      </c>
      <c r="I767" s="35">
        <v>0.96560000000000001</v>
      </c>
      <c r="J767" s="36">
        <v>208811</v>
      </c>
      <c r="K767" s="19">
        <f t="shared" si="11"/>
        <v>1252866</v>
      </c>
      <c r="L767" s="37">
        <v>104405.5</v>
      </c>
      <c r="M767" s="38"/>
    </row>
    <row r="768" spans="1:13" s="39" customFormat="1" ht="12.95" customHeight="1" x14ac:dyDescent="0.25">
      <c r="A768" s="226"/>
      <c r="B768" s="29">
        <v>2053</v>
      </c>
      <c r="C768" s="30">
        <v>17</v>
      </c>
      <c r="D768" s="32" t="s">
        <v>2051</v>
      </c>
      <c r="E768" s="32" t="s">
        <v>2052</v>
      </c>
      <c r="F768" s="32" t="s">
        <v>2053</v>
      </c>
      <c r="G768" s="50" t="s">
        <v>12</v>
      </c>
      <c r="H768" s="34" t="s">
        <v>13</v>
      </c>
      <c r="I768" s="35">
        <v>0.96560000000000001</v>
      </c>
      <c r="J768" s="36">
        <v>208811</v>
      </c>
      <c r="K768" s="19">
        <f t="shared" si="11"/>
        <v>1252866</v>
      </c>
      <c r="L768" s="37">
        <v>104405.5</v>
      </c>
      <c r="M768" s="38"/>
    </row>
    <row r="769" spans="1:13" s="39" customFormat="1" ht="12.95" customHeight="1" x14ac:dyDescent="0.25">
      <c r="A769" s="226"/>
      <c r="B769" s="29">
        <v>2007</v>
      </c>
      <c r="C769" s="30">
        <v>18</v>
      </c>
      <c r="D769" s="32" t="s">
        <v>2054</v>
      </c>
      <c r="E769" s="32" t="s">
        <v>2055</v>
      </c>
      <c r="F769" s="32" t="s">
        <v>2056</v>
      </c>
      <c r="G769" s="50" t="s">
        <v>12</v>
      </c>
      <c r="H769" s="34" t="s">
        <v>13</v>
      </c>
      <c r="I769" s="35">
        <v>0.96560000000000001</v>
      </c>
      <c r="J769" s="36">
        <v>208811</v>
      </c>
      <c r="K769" s="19">
        <f t="shared" si="11"/>
        <v>1252866</v>
      </c>
      <c r="L769" s="37">
        <v>104405.5</v>
      </c>
      <c r="M769" s="38"/>
    </row>
    <row r="770" spans="1:13" s="39" customFormat="1" ht="12.95" customHeight="1" x14ac:dyDescent="0.25">
      <c r="A770" s="226"/>
      <c r="B770" s="29">
        <v>2029</v>
      </c>
      <c r="C770" s="30">
        <v>19</v>
      </c>
      <c r="D770" s="42" t="s">
        <v>2057</v>
      </c>
      <c r="E770" s="42" t="s">
        <v>2058</v>
      </c>
      <c r="F770" s="42" t="s">
        <v>2059</v>
      </c>
      <c r="G770" s="50" t="s">
        <v>12</v>
      </c>
      <c r="H770" s="34" t="s">
        <v>13</v>
      </c>
      <c r="I770" s="35">
        <v>0.98399999999999999</v>
      </c>
      <c r="J770" s="36">
        <v>212790</v>
      </c>
      <c r="K770" s="19">
        <f t="shared" si="11"/>
        <v>1276740</v>
      </c>
      <c r="L770" s="37">
        <v>106395</v>
      </c>
      <c r="M770" s="38"/>
    </row>
    <row r="771" spans="1:13" s="39" customFormat="1" ht="12.95" customHeight="1" x14ac:dyDescent="0.25">
      <c r="A771" s="226"/>
      <c r="B771" s="29">
        <v>2042</v>
      </c>
      <c r="C771" s="30">
        <v>20</v>
      </c>
      <c r="D771" s="32" t="s">
        <v>2060</v>
      </c>
      <c r="E771" s="32" t="s">
        <v>2061</v>
      </c>
      <c r="F771" s="32" t="s">
        <v>2062</v>
      </c>
      <c r="G771" s="50" t="s">
        <v>12</v>
      </c>
      <c r="H771" s="34" t="s">
        <v>13</v>
      </c>
      <c r="I771" s="35">
        <v>0.96960000000000002</v>
      </c>
      <c r="J771" s="36">
        <v>209676</v>
      </c>
      <c r="K771" s="19">
        <f t="shared" si="11"/>
        <v>1258056</v>
      </c>
      <c r="L771" s="37">
        <v>104838</v>
      </c>
      <c r="M771" s="38"/>
    </row>
    <row r="772" spans="1:13" s="39" customFormat="1" ht="12.95" customHeight="1" x14ac:dyDescent="0.25">
      <c r="A772" s="226"/>
      <c r="B772" s="29">
        <v>2001</v>
      </c>
      <c r="C772" s="30">
        <v>21</v>
      </c>
      <c r="D772" s="32" t="s">
        <v>1530</v>
      </c>
      <c r="E772" s="32" t="s">
        <v>1531</v>
      </c>
      <c r="F772" s="32" t="s">
        <v>2063</v>
      </c>
      <c r="G772" s="50" t="s">
        <v>12</v>
      </c>
      <c r="H772" s="34" t="s">
        <v>13</v>
      </c>
      <c r="I772" s="35">
        <v>0.96260000000000001</v>
      </c>
      <c r="J772" s="36">
        <v>208162.26</v>
      </c>
      <c r="K772" s="19">
        <f t="shared" si="11"/>
        <v>1248973.56</v>
      </c>
      <c r="L772" s="37">
        <v>104081.13</v>
      </c>
      <c r="M772" s="38"/>
    </row>
    <row r="773" spans="1:13" s="39" customFormat="1" ht="12.95" customHeight="1" x14ac:dyDescent="0.25">
      <c r="A773" s="226"/>
      <c r="B773" s="29">
        <v>2044</v>
      </c>
      <c r="C773" s="30">
        <v>22</v>
      </c>
      <c r="D773" s="42" t="s">
        <v>2064</v>
      </c>
      <c r="E773" s="42" t="s">
        <v>2065</v>
      </c>
      <c r="F773" s="42" t="s">
        <v>2066</v>
      </c>
      <c r="G773" s="27" t="s">
        <v>12</v>
      </c>
      <c r="H773" s="34" t="s">
        <v>13</v>
      </c>
      <c r="I773" s="35">
        <v>0.96560000000000001</v>
      </c>
      <c r="J773" s="36">
        <v>208811</v>
      </c>
      <c r="K773" s="19">
        <f t="shared" si="11"/>
        <v>1252866</v>
      </c>
      <c r="L773" s="36">
        <v>104405.5</v>
      </c>
      <c r="M773" s="38"/>
    </row>
    <row r="774" spans="1:13" s="39" customFormat="1" ht="12.95" customHeight="1" x14ac:dyDescent="0.2">
      <c r="A774" s="226"/>
      <c r="B774" s="29">
        <v>2014</v>
      </c>
      <c r="C774" s="30">
        <v>23</v>
      </c>
      <c r="D774" s="65" t="s">
        <v>2067</v>
      </c>
      <c r="E774" s="65" t="s">
        <v>2068</v>
      </c>
      <c r="F774" s="65" t="s">
        <v>2069</v>
      </c>
      <c r="G774" s="33" t="s">
        <v>12</v>
      </c>
      <c r="H774" s="34" t="s">
        <v>13</v>
      </c>
      <c r="I774" s="35">
        <v>0.96560000000000001</v>
      </c>
      <c r="J774" s="36">
        <v>208811</v>
      </c>
      <c r="K774" s="19">
        <f t="shared" ref="K774:K837" si="12">ROUND(J774+L774*10,2)</f>
        <v>1252866</v>
      </c>
      <c r="L774" s="37">
        <v>104405.5</v>
      </c>
      <c r="M774" s="38"/>
    </row>
    <row r="775" spans="1:13" s="39" customFormat="1" ht="12.95" customHeight="1" x14ac:dyDescent="0.25">
      <c r="A775" s="226"/>
      <c r="B775" s="29">
        <v>2043</v>
      </c>
      <c r="C775" s="30">
        <v>24</v>
      </c>
      <c r="D775" s="32" t="s">
        <v>2070</v>
      </c>
      <c r="E775" s="32" t="s">
        <v>2071</v>
      </c>
      <c r="F775" s="32" t="s">
        <v>2072</v>
      </c>
      <c r="G775" s="33" t="s">
        <v>12</v>
      </c>
      <c r="H775" s="34" t="s">
        <v>13</v>
      </c>
      <c r="I775" s="35">
        <v>0.96560000000000001</v>
      </c>
      <c r="J775" s="36">
        <v>208811</v>
      </c>
      <c r="K775" s="19">
        <f t="shared" si="12"/>
        <v>1252866</v>
      </c>
      <c r="L775" s="37">
        <v>104405.5</v>
      </c>
      <c r="M775" s="38"/>
    </row>
    <row r="776" spans="1:13" s="39" customFormat="1" ht="12.95" customHeight="1" x14ac:dyDescent="0.25">
      <c r="A776" s="226"/>
      <c r="B776" s="29">
        <v>2057</v>
      </c>
      <c r="C776" s="30">
        <v>25</v>
      </c>
      <c r="D776" s="32" t="s">
        <v>2073</v>
      </c>
      <c r="E776" s="32" t="s">
        <v>2074</v>
      </c>
      <c r="F776" s="32" t="s">
        <v>2075</v>
      </c>
      <c r="G776" s="33" t="s">
        <v>12</v>
      </c>
      <c r="H776" s="34" t="s">
        <v>13</v>
      </c>
      <c r="I776" s="35">
        <v>0.97760000000000002</v>
      </c>
      <c r="J776" s="36">
        <v>211406</v>
      </c>
      <c r="K776" s="19">
        <f t="shared" si="12"/>
        <v>1268436</v>
      </c>
      <c r="L776" s="37">
        <v>105703</v>
      </c>
      <c r="M776" s="38"/>
    </row>
    <row r="777" spans="1:13" s="39" customFormat="1" ht="12.95" customHeight="1" x14ac:dyDescent="0.25">
      <c r="A777" s="226"/>
      <c r="B777" s="29">
        <v>2047</v>
      </c>
      <c r="C777" s="30">
        <v>26</v>
      </c>
      <c r="D777" s="32" t="s">
        <v>2076</v>
      </c>
      <c r="E777" s="32" t="s">
        <v>2077</v>
      </c>
      <c r="F777" s="32" t="s">
        <v>2078</v>
      </c>
      <c r="G777" s="33" t="s">
        <v>12</v>
      </c>
      <c r="H777" s="34" t="s">
        <v>13</v>
      </c>
      <c r="I777" s="35">
        <v>0.96560000000000001</v>
      </c>
      <c r="J777" s="36">
        <v>208811</v>
      </c>
      <c r="K777" s="19">
        <f t="shared" si="12"/>
        <v>1252866</v>
      </c>
      <c r="L777" s="37">
        <v>104405.5</v>
      </c>
      <c r="M777" s="38"/>
    </row>
    <row r="778" spans="1:13" s="39" customFormat="1" ht="12.95" customHeight="1" x14ac:dyDescent="0.25">
      <c r="A778" s="226"/>
      <c r="B778" s="29">
        <v>2003</v>
      </c>
      <c r="C778" s="30">
        <v>27</v>
      </c>
      <c r="D778" s="32" t="s">
        <v>2079</v>
      </c>
      <c r="E778" s="32" t="s">
        <v>2080</v>
      </c>
      <c r="F778" s="32" t="s">
        <v>2081</v>
      </c>
      <c r="G778" s="33" t="s">
        <v>12</v>
      </c>
      <c r="H778" s="34" t="s">
        <v>13</v>
      </c>
      <c r="I778" s="35">
        <v>0.96260000000000001</v>
      </c>
      <c r="J778" s="36">
        <v>208162.26</v>
      </c>
      <c r="K778" s="19">
        <f t="shared" si="12"/>
        <v>1248973.56</v>
      </c>
      <c r="L778" s="37">
        <v>104081.13</v>
      </c>
      <c r="M778" s="38"/>
    </row>
    <row r="779" spans="1:13" s="39" customFormat="1" ht="12.95" customHeight="1" x14ac:dyDescent="0.25">
      <c r="A779" s="226"/>
      <c r="B779" s="43">
        <v>2045</v>
      </c>
      <c r="C779" s="30">
        <v>28</v>
      </c>
      <c r="D779" s="32" t="s">
        <v>2082</v>
      </c>
      <c r="E779" s="32" t="s">
        <v>2083</v>
      </c>
      <c r="F779" s="32" t="s">
        <v>2084</v>
      </c>
      <c r="G779" s="33" t="s">
        <v>12</v>
      </c>
      <c r="H779" s="34" t="s">
        <v>13</v>
      </c>
      <c r="I779" s="35">
        <v>0.96360000000000001</v>
      </c>
      <c r="J779" s="36">
        <v>208378.5</v>
      </c>
      <c r="K779" s="19">
        <f t="shared" si="12"/>
        <v>1250271</v>
      </c>
      <c r="L779" s="37">
        <v>104189.25</v>
      </c>
      <c r="M779" s="38"/>
    </row>
    <row r="780" spans="1:13" s="39" customFormat="1" ht="12.95" customHeight="1" x14ac:dyDescent="0.25">
      <c r="A780" s="226"/>
      <c r="B780" s="29">
        <v>2049</v>
      </c>
      <c r="C780" s="30">
        <v>29</v>
      </c>
      <c r="D780" s="32" t="s">
        <v>2085</v>
      </c>
      <c r="E780" s="32" t="s">
        <v>2086</v>
      </c>
      <c r="F780" s="32" t="s">
        <v>2087</v>
      </c>
      <c r="G780" s="33" t="s">
        <v>12</v>
      </c>
      <c r="H780" s="34" t="s">
        <v>13</v>
      </c>
      <c r="I780" s="35">
        <v>0.96560000000000001</v>
      </c>
      <c r="J780" s="36">
        <v>208811</v>
      </c>
      <c r="K780" s="19">
        <f t="shared" si="12"/>
        <v>1252866</v>
      </c>
      <c r="L780" s="37">
        <v>104405.5</v>
      </c>
      <c r="M780" s="38"/>
    </row>
    <row r="781" spans="1:13" s="39" customFormat="1" ht="12.95" customHeight="1" x14ac:dyDescent="0.25">
      <c r="A781" s="226"/>
      <c r="B781" s="29">
        <v>2032</v>
      </c>
      <c r="C781" s="30">
        <v>30</v>
      </c>
      <c r="D781" s="32" t="s">
        <v>2088</v>
      </c>
      <c r="E781" s="32" t="s">
        <v>2089</v>
      </c>
      <c r="F781" s="32" t="s">
        <v>2090</v>
      </c>
      <c r="G781" s="33" t="s">
        <v>12</v>
      </c>
      <c r="H781" s="34" t="s">
        <v>13</v>
      </c>
      <c r="I781" s="35">
        <v>0.96260000000000001</v>
      </c>
      <c r="J781" s="36">
        <v>208162.26</v>
      </c>
      <c r="K781" s="19">
        <f t="shared" si="12"/>
        <v>1248973.56</v>
      </c>
      <c r="L781" s="37">
        <v>104081.13</v>
      </c>
      <c r="M781" s="38"/>
    </row>
    <row r="782" spans="1:13" s="39" customFormat="1" ht="12.95" customHeight="1" x14ac:dyDescent="0.25">
      <c r="A782" s="226"/>
      <c r="B782" s="29">
        <v>2015</v>
      </c>
      <c r="C782" s="30">
        <v>31</v>
      </c>
      <c r="D782" s="42" t="s">
        <v>2091</v>
      </c>
      <c r="E782" s="42" t="s">
        <v>2092</v>
      </c>
      <c r="F782" s="42" t="s">
        <v>2093</v>
      </c>
      <c r="G782" s="33" t="s">
        <v>12</v>
      </c>
      <c r="H782" s="34" t="s">
        <v>13</v>
      </c>
      <c r="I782" s="35">
        <v>0.96960000000000002</v>
      </c>
      <c r="J782" s="36">
        <v>209676</v>
      </c>
      <c r="K782" s="19">
        <f t="shared" si="12"/>
        <v>1258056</v>
      </c>
      <c r="L782" s="37">
        <v>104838</v>
      </c>
      <c r="M782" s="38"/>
    </row>
    <row r="783" spans="1:13" s="39" customFormat="1" ht="12.95" customHeight="1" x14ac:dyDescent="0.25">
      <c r="A783" s="226"/>
      <c r="B783" s="29">
        <v>2040</v>
      </c>
      <c r="C783" s="30">
        <v>32</v>
      </c>
      <c r="D783" s="32" t="s">
        <v>2094</v>
      </c>
      <c r="E783" s="32" t="s">
        <v>2095</v>
      </c>
      <c r="F783" s="32" t="s">
        <v>2096</v>
      </c>
      <c r="G783" s="33" t="s">
        <v>12</v>
      </c>
      <c r="H783" s="34" t="s">
        <v>13</v>
      </c>
      <c r="I783" s="35">
        <v>0.97760000000000002</v>
      </c>
      <c r="J783" s="36">
        <v>211406</v>
      </c>
      <c r="K783" s="19">
        <f t="shared" si="12"/>
        <v>1268436</v>
      </c>
      <c r="L783" s="37">
        <v>105703</v>
      </c>
      <c r="M783" s="38"/>
    </row>
    <row r="784" spans="1:13" s="39" customFormat="1" ht="12.95" customHeight="1" x14ac:dyDescent="0.25">
      <c r="A784" s="226"/>
      <c r="B784" s="29">
        <v>2038</v>
      </c>
      <c r="C784" s="30">
        <v>33</v>
      </c>
      <c r="D784" s="32" t="s">
        <v>2097</v>
      </c>
      <c r="E784" s="32" t="s">
        <v>2098</v>
      </c>
      <c r="F784" s="32" t="s">
        <v>2099</v>
      </c>
      <c r="G784" s="33" t="s">
        <v>12</v>
      </c>
      <c r="H784" s="34" t="s">
        <v>13</v>
      </c>
      <c r="I784" s="35">
        <v>0.96960000000000002</v>
      </c>
      <c r="J784" s="36">
        <v>209676</v>
      </c>
      <c r="K784" s="19">
        <f t="shared" si="12"/>
        <v>1258056</v>
      </c>
      <c r="L784" s="37">
        <v>104838</v>
      </c>
      <c r="M784" s="38"/>
    </row>
    <row r="785" spans="1:13" s="39" customFormat="1" ht="12.95" customHeight="1" x14ac:dyDescent="0.25">
      <c r="A785" s="226"/>
      <c r="B785" s="29">
        <v>2041</v>
      </c>
      <c r="C785" s="30">
        <v>34</v>
      </c>
      <c r="D785" s="42" t="s">
        <v>2100</v>
      </c>
      <c r="E785" s="42" t="s">
        <v>2101</v>
      </c>
      <c r="F785" s="42" t="s">
        <v>2102</v>
      </c>
      <c r="G785" s="33" t="s">
        <v>12</v>
      </c>
      <c r="H785" s="34" t="s">
        <v>13</v>
      </c>
      <c r="I785" s="35">
        <v>0.96560000000000001</v>
      </c>
      <c r="J785" s="36">
        <v>208811</v>
      </c>
      <c r="K785" s="19">
        <f t="shared" si="12"/>
        <v>1252866</v>
      </c>
      <c r="L785" s="37">
        <v>104405.5</v>
      </c>
      <c r="M785" s="38"/>
    </row>
    <row r="786" spans="1:13" s="39" customFormat="1" ht="12.95" customHeight="1" x14ac:dyDescent="0.25">
      <c r="A786" s="226"/>
      <c r="B786" s="29">
        <v>2006</v>
      </c>
      <c r="C786" s="30">
        <v>35</v>
      </c>
      <c r="D786" s="42" t="s">
        <v>2103</v>
      </c>
      <c r="E786" s="42" t="s">
        <v>2104</v>
      </c>
      <c r="F786" s="42" t="s">
        <v>2105</v>
      </c>
      <c r="G786" s="33" t="s">
        <v>12</v>
      </c>
      <c r="H786" s="34" t="s">
        <v>13</v>
      </c>
      <c r="I786" s="35">
        <v>0.97360000000000002</v>
      </c>
      <c r="J786" s="36">
        <v>210541</v>
      </c>
      <c r="K786" s="19">
        <f t="shared" si="12"/>
        <v>1263246</v>
      </c>
      <c r="L786" s="37">
        <v>105270.5</v>
      </c>
      <c r="M786" s="38"/>
    </row>
    <row r="787" spans="1:13" s="39" customFormat="1" ht="12.95" customHeight="1" x14ac:dyDescent="0.25">
      <c r="A787" s="226"/>
      <c r="B787" s="29">
        <v>2027</v>
      </c>
      <c r="C787" s="30">
        <v>36</v>
      </c>
      <c r="D787" s="32" t="s">
        <v>2106</v>
      </c>
      <c r="E787" s="32" t="s">
        <v>2107</v>
      </c>
      <c r="F787" s="32" t="s">
        <v>2108</v>
      </c>
      <c r="G787" s="33" t="s">
        <v>12</v>
      </c>
      <c r="H787" s="34" t="s">
        <v>13</v>
      </c>
      <c r="I787" s="35">
        <v>0.97160000000000002</v>
      </c>
      <c r="J787" s="36">
        <v>210108.5</v>
      </c>
      <c r="K787" s="19">
        <f t="shared" si="12"/>
        <v>1260651</v>
      </c>
      <c r="L787" s="37">
        <v>105054.25</v>
      </c>
      <c r="M787" s="38"/>
    </row>
    <row r="788" spans="1:13" s="39" customFormat="1" ht="12.95" customHeight="1" x14ac:dyDescent="0.25">
      <c r="A788" s="226"/>
      <c r="B788" s="29">
        <v>2002</v>
      </c>
      <c r="C788" s="30">
        <v>37</v>
      </c>
      <c r="D788" s="32" t="s">
        <v>2109</v>
      </c>
      <c r="E788" s="32" t="s">
        <v>2110</v>
      </c>
      <c r="F788" s="32" t="s">
        <v>2111</v>
      </c>
      <c r="G788" s="33" t="s">
        <v>12</v>
      </c>
      <c r="H788" s="34" t="s">
        <v>13</v>
      </c>
      <c r="I788" s="35">
        <v>0.9778</v>
      </c>
      <c r="J788" s="36">
        <v>211449.26</v>
      </c>
      <c r="K788" s="19">
        <f t="shared" si="12"/>
        <v>1268695.56</v>
      </c>
      <c r="L788" s="37">
        <v>105724.63</v>
      </c>
      <c r="M788" s="38"/>
    </row>
    <row r="789" spans="1:13" s="39" customFormat="1" ht="12.95" customHeight="1" x14ac:dyDescent="0.25">
      <c r="A789" s="226"/>
      <c r="B789" s="29">
        <v>2019</v>
      </c>
      <c r="C789" s="30">
        <v>38</v>
      </c>
      <c r="D789" s="32" t="s">
        <v>2112</v>
      </c>
      <c r="E789" s="32" t="s">
        <v>2113</v>
      </c>
      <c r="F789" s="32" t="s">
        <v>2114</v>
      </c>
      <c r="G789" s="33" t="s">
        <v>12</v>
      </c>
      <c r="H789" s="34" t="s">
        <v>13</v>
      </c>
      <c r="I789" s="35">
        <v>0.96960000000000002</v>
      </c>
      <c r="J789" s="36">
        <v>209676</v>
      </c>
      <c r="K789" s="19">
        <f t="shared" si="12"/>
        <v>1258056</v>
      </c>
      <c r="L789" s="37">
        <v>104838</v>
      </c>
      <c r="M789" s="38"/>
    </row>
    <row r="790" spans="1:13" s="39" customFormat="1" ht="12.95" customHeight="1" x14ac:dyDescent="0.25">
      <c r="A790" s="226"/>
      <c r="B790" s="29">
        <v>2051</v>
      </c>
      <c r="C790" s="30">
        <v>39</v>
      </c>
      <c r="D790" s="32" t="s">
        <v>2115</v>
      </c>
      <c r="E790" s="32" t="s">
        <v>2116</v>
      </c>
      <c r="F790" s="32" t="s">
        <v>2093</v>
      </c>
      <c r="G790" s="33" t="s">
        <v>12</v>
      </c>
      <c r="H790" s="34" t="s">
        <v>13</v>
      </c>
      <c r="I790" s="35">
        <v>0.96360000000000001</v>
      </c>
      <c r="J790" s="36">
        <v>208378.5</v>
      </c>
      <c r="K790" s="19">
        <f t="shared" si="12"/>
        <v>1250271</v>
      </c>
      <c r="L790" s="37">
        <v>104189.25</v>
      </c>
      <c r="M790" s="38"/>
    </row>
    <row r="791" spans="1:13" s="39" customFormat="1" ht="12.95" customHeight="1" x14ac:dyDescent="0.25">
      <c r="A791" s="226"/>
      <c r="B791" s="29">
        <v>2020</v>
      </c>
      <c r="C791" s="30">
        <v>40</v>
      </c>
      <c r="D791" s="32" t="s">
        <v>966</v>
      </c>
      <c r="E791" s="32" t="s">
        <v>967</v>
      </c>
      <c r="F791" s="32" t="s">
        <v>2117</v>
      </c>
      <c r="G791" s="33" t="s">
        <v>12</v>
      </c>
      <c r="H791" s="34" t="s">
        <v>13</v>
      </c>
      <c r="I791" s="35">
        <v>0.96360000000000001</v>
      </c>
      <c r="J791" s="36">
        <v>208378.5</v>
      </c>
      <c r="K791" s="19">
        <f t="shared" si="12"/>
        <v>1250271</v>
      </c>
      <c r="L791" s="37">
        <v>104189.25</v>
      </c>
      <c r="M791" s="38"/>
    </row>
    <row r="792" spans="1:13" s="39" customFormat="1" ht="12.95" customHeight="1" x14ac:dyDescent="0.25">
      <c r="A792" s="226"/>
      <c r="B792" s="29">
        <v>2008</v>
      </c>
      <c r="C792" s="30">
        <v>41</v>
      </c>
      <c r="D792" s="32" t="s">
        <v>2121</v>
      </c>
      <c r="E792" s="32" t="s">
        <v>2122</v>
      </c>
      <c r="F792" s="32" t="s">
        <v>2123</v>
      </c>
      <c r="G792" s="33" t="s">
        <v>12</v>
      </c>
      <c r="H792" s="34" t="s">
        <v>13</v>
      </c>
      <c r="I792" s="35">
        <v>0.96360000000000001</v>
      </c>
      <c r="J792" s="36">
        <v>208378.5</v>
      </c>
      <c r="K792" s="19">
        <f t="shared" si="12"/>
        <v>1250271</v>
      </c>
      <c r="L792" s="37">
        <v>104189.25</v>
      </c>
      <c r="M792" s="38"/>
    </row>
    <row r="793" spans="1:13" s="39" customFormat="1" ht="12.95" customHeight="1" x14ac:dyDescent="0.25">
      <c r="A793" s="226"/>
      <c r="B793" s="29">
        <v>2030</v>
      </c>
      <c r="C793" s="30">
        <v>42</v>
      </c>
      <c r="D793" s="32" t="s">
        <v>2124</v>
      </c>
      <c r="E793" s="32" t="s">
        <v>2125</v>
      </c>
      <c r="F793" s="32" t="s">
        <v>2126</v>
      </c>
      <c r="G793" s="33" t="s">
        <v>12</v>
      </c>
      <c r="H793" s="34" t="s">
        <v>13</v>
      </c>
      <c r="I793" s="35">
        <v>0.96960000000000002</v>
      </c>
      <c r="J793" s="36">
        <v>209676</v>
      </c>
      <c r="K793" s="19">
        <f t="shared" si="12"/>
        <v>1258056</v>
      </c>
      <c r="L793" s="37">
        <v>104838</v>
      </c>
      <c r="M793" s="38"/>
    </row>
    <row r="794" spans="1:13" s="39" customFormat="1" ht="12.95" customHeight="1" x14ac:dyDescent="0.25">
      <c r="A794" s="226"/>
      <c r="B794" s="29">
        <v>2018</v>
      </c>
      <c r="C794" s="30">
        <v>43</v>
      </c>
      <c r="D794" s="32" t="s">
        <v>2127</v>
      </c>
      <c r="E794" s="32" t="s">
        <v>2128</v>
      </c>
      <c r="F794" s="32" t="s">
        <v>2129</v>
      </c>
      <c r="G794" s="33" t="s">
        <v>12</v>
      </c>
      <c r="H794" s="34" t="s">
        <v>13</v>
      </c>
      <c r="I794" s="35">
        <v>0.96960000000000002</v>
      </c>
      <c r="J794" s="36">
        <v>209676</v>
      </c>
      <c r="K794" s="19">
        <f t="shared" si="12"/>
        <v>1258056</v>
      </c>
      <c r="L794" s="37">
        <v>104838</v>
      </c>
      <c r="M794" s="38"/>
    </row>
    <row r="795" spans="1:13" s="39" customFormat="1" ht="12.95" customHeight="1" x14ac:dyDescent="0.25">
      <c r="A795" s="226"/>
      <c r="B795" s="29">
        <v>2017</v>
      </c>
      <c r="C795" s="30">
        <v>44</v>
      </c>
      <c r="D795" s="32" t="s">
        <v>2130</v>
      </c>
      <c r="E795" s="32" t="s">
        <v>2131</v>
      </c>
      <c r="F795" s="32" t="s">
        <v>2132</v>
      </c>
      <c r="G795" s="33" t="s">
        <v>12</v>
      </c>
      <c r="H795" s="34" t="s">
        <v>13</v>
      </c>
      <c r="I795" s="35">
        <v>0.97760000000000002</v>
      </c>
      <c r="J795" s="36">
        <v>211406</v>
      </c>
      <c r="K795" s="19">
        <f t="shared" si="12"/>
        <v>1268436</v>
      </c>
      <c r="L795" s="37">
        <v>105703</v>
      </c>
      <c r="M795" s="38"/>
    </row>
    <row r="796" spans="1:13" s="39" customFormat="1" ht="12.95" customHeight="1" x14ac:dyDescent="0.25">
      <c r="A796" s="226"/>
      <c r="B796" s="29">
        <v>2022</v>
      </c>
      <c r="C796" s="30">
        <v>45</v>
      </c>
      <c r="D796" s="32" t="s">
        <v>2133</v>
      </c>
      <c r="E796" s="32" t="s">
        <v>2134</v>
      </c>
      <c r="F796" s="32" t="s">
        <v>2135</v>
      </c>
      <c r="G796" s="33" t="s">
        <v>12</v>
      </c>
      <c r="H796" s="34" t="s">
        <v>13</v>
      </c>
      <c r="I796" s="35">
        <v>0.97760000000000002</v>
      </c>
      <c r="J796" s="36">
        <v>211406</v>
      </c>
      <c r="K796" s="19">
        <f t="shared" si="12"/>
        <v>1268436</v>
      </c>
      <c r="L796" s="37">
        <v>105703</v>
      </c>
      <c r="M796" s="38"/>
    </row>
    <row r="797" spans="1:13" s="94" customFormat="1" ht="12.95" customHeight="1" x14ac:dyDescent="0.25">
      <c r="A797" s="226"/>
      <c r="B797" s="99">
        <v>2021</v>
      </c>
      <c r="C797" s="30">
        <v>46</v>
      </c>
      <c r="D797" s="90" t="s">
        <v>1070</v>
      </c>
      <c r="E797" s="90" t="s">
        <v>2136</v>
      </c>
      <c r="F797" s="90" t="s">
        <v>2137</v>
      </c>
      <c r="G797" s="33" t="s">
        <v>12</v>
      </c>
      <c r="H797" s="34" t="s">
        <v>13</v>
      </c>
      <c r="I797" s="91">
        <v>0.9778</v>
      </c>
      <c r="J797" s="98">
        <v>211449.26</v>
      </c>
      <c r="K797" s="19">
        <f t="shared" si="12"/>
        <v>1268695.56</v>
      </c>
      <c r="L797" s="92">
        <v>105724.63</v>
      </c>
      <c r="M797" s="93"/>
    </row>
    <row r="798" spans="1:13" s="39" customFormat="1" ht="12.95" customHeight="1" x14ac:dyDescent="0.25">
      <c r="A798" s="226"/>
      <c r="B798" s="29">
        <v>2039</v>
      </c>
      <c r="C798" s="30">
        <v>47</v>
      </c>
      <c r="D798" s="32" t="s">
        <v>2138</v>
      </c>
      <c r="E798" s="32" t="s">
        <v>2139</v>
      </c>
      <c r="F798" s="32" t="s">
        <v>2140</v>
      </c>
      <c r="G798" s="33" t="s">
        <v>12</v>
      </c>
      <c r="H798" s="34" t="s">
        <v>13</v>
      </c>
      <c r="I798" s="35">
        <v>0.97760000000000002</v>
      </c>
      <c r="J798" s="36">
        <v>211406</v>
      </c>
      <c r="K798" s="19">
        <f t="shared" si="12"/>
        <v>1268436</v>
      </c>
      <c r="L798" s="37">
        <v>105703</v>
      </c>
      <c r="M798" s="38"/>
    </row>
    <row r="799" spans="1:13" s="39" customFormat="1" ht="12.95" customHeight="1" x14ac:dyDescent="0.25">
      <c r="A799" s="226"/>
      <c r="B799" s="29">
        <v>2056</v>
      </c>
      <c r="C799" s="30">
        <v>48</v>
      </c>
      <c r="D799" s="32" t="s">
        <v>2141</v>
      </c>
      <c r="E799" s="32" t="s">
        <v>2142</v>
      </c>
      <c r="F799" s="32" t="s">
        <v>2143</v>
      </c>
      <c r="G799" s="33" t="s">
        <v>12</v>
      </c>
      <c r="H799" s="34" t="s">
        <v>13</v>
      </c>
      <c r="I799" s="35">
        <v>0.97160000000000002</v>
      </c>
      <c r="J799" s="36">
        <v>210108.5</v>
      </c>
      <c r="K799" s="19">
        <f t="shared" si="12"/>
        <v>1260651</v>
      </c>
      <c r="L799" s="37">
        <v>105054.25</v>
      </c>
      <c r="M799" s="38"/>
    </row>
    <row r="800" spans="1:13" s="39" customFormat="1" ht="12.95" customHeight="1" x14ac:dyDescent="0.25">
      <c r="A800" s="226"/>
      <c r="B800" s="29">
        <v>2059</v>
      </c>
      <c r="C800" s="30">
        <v>49</v>
      </c>
      <c r="D800" s="59" t="s">
        <v>5675</v>
      </c>
      <c r="E800" s="59" t="s">
        <v>5676</v>
      </c>
      <c r="F800" s="59" t="s">
        <v>5677</v>
      </c>
      <c r="G800" s="33" t="s">
        <v>12</v>
      </c>
      <c r="H800" s="34" t="s">
        <v>13</v>
      </c>
      <c r="I800" s="35">
        <v>0.96960000000000002</v>
      </c>
      <c r="J800" s="36">
        <v>104838</v>
      </c>
      <c r="K800" s="19">
        <f t="shared" si="12"/>
        <v>1153218</v>
      </c>
      <c r="L800" s="37">
        <v>104838</v>
      </c>
      <c r="M800" s="38"/>
    </row>
    <row r="801" spans="1:13" s="39" customFormat="1" ht="12.95" customHeight="1" x14ac:dyDescent="0.25">
      <c r="A801" s="226"/>
      <c r="B801" s="29">
        <v>2026</v>
      </c>
      <c r="C801" s="30">
        <v>50</v>
      </c>
      <c r="D801" s="32" t="s">
        <v>2144</v>
      </c>
      <c r="E801" s="32" t="s">
        <v>2145</v>
      </c>
      <c r="F801" s="32" t="s">
        <v>2132</v>
      </c>
      <c r="G801" s="33" t="s">
        <v>12</v>
      </c>
      <c r="H801" s="34" t="s">
        <v>13</v>
      </c>
      <c r="I801" s="35">
        <v>0.9718</v>
      </c>
      <c r="J801" s="36">
        <v>210151.76</v>
      </c>
      <c r="K801" s="19">
        <f t="shared" si="12"/>
        <v>1260910.56</v>
      </c>
      <c r="L801" s="37">
        <v>105075.88</v>
      </c>
      <c r="M801" s="38"/>
    </row>
    <row r="802" spans="1:13" s="39" customFormat="1" ht="14.25" customHeight="1" x14ac:dyDescent="0.25">
      <c r="A802" s="227"/>
      <c r="B802" s="29">
        <v>2036</v>
      </c>
      <c r="C802" s="30">
        <v>51</v>
      </c>
      <c r="D802" s="32" t="s">
        <v>2146</v>
      </c>
      <c r="E802" s="32" t="s">
        <v>2147</v>
      </c>
      <c r="F802" s="32" t="s">
        <v>2148</v>
      </c>
      <c r="G802" s="33" t="s">
        <v>12</v>
      </c>
      <c r="H802" s="34" t="s">
        <v>13</v>
      </c>
      <c r="I802" s="35">
        <v>0.98560000000000003</v>
      </c>
      <c r="J802" s="36">
        <v>213136</v>
      </c>
      <c r="K802" s="19">
        <f t="shared" si="12"/>
        <v>1278816</v>
      </c>
      <c r="L802" s="37">
        <v>106568</v>
      </c>
      <c r="M802" s="38"/>
    </row>
    <row r="803" spans="1:13" s="39" customFormat="1" ht="12.95" customHeight="1" x14ac:dyDescent="0.25">
      <c r="A803" s="225" t="s">
        <v>2149</v>
      </c>
      <c r="B803" s="29"/>
      <c r="C803" s="30"/>
      <c r="D803" s="31" t="s">
        <v>11</v>
      </c>
      <c r="E803" s="32"/>
      <c r="F803" s="32"/>
      <c r="G803" s="33"/>
      <c r="H803" s="34"/>
      <c r="I803" s="35"/>
      <c r="J803" s="36"/>
      <c r="K803" s="19"/>
      <c r="L803" s="37"/>
      <c r="M803" s="38"/>
    </row>
    <row r="804" spans="1:13" s="39" customFormat="1" ht="12.95" customHeight="1" x14ac:dyDescent="0.25">
      <c r="A804" s="226"/>
      <c r="B804" s="29">
        <v>5300</v>
      </c>
      <c r="C804" s="30">
        <v>1</v>
      </c>
      <c r="D804" s="32" t="s">
        <v>2150</v>
      </c>
      <c r="E804" s="32" t="s">
        <v>2151</v>
      </c>
      <c r="F804" s="32" t="s">
        <v>2152</v>
      </c>
      <c r="G804" s="33" t="s">
        <v>12</v>
      </c>
      <c r="H804" s="34" t="s">
        <v>13</v>
      </c>
      <c r="I804" s="35">
        <v>0.98199999999999998</v>
      </c>
      <c r="J804" s="36">
        <v>212357.5</v>
      </c>
      <c r="K804" s="19">
        <f t="shared" si="12"/>
        <v>1274145</v>
      </c>
      <c r="L804" s="19">
        <v>106178.75</v>
      </c>
      <c r="M804" s="38"/>
    </row>
    <row r="805" spans="1:13" s="39" customFormat="1" ht="12.95" customHeight="1" x14ac:dyDescent="0.25">
      <c r="A805" s="226"/>
      <c r="B805" s="29"/>
      <c r="C805" s="30"/>
      <c r="D805" s="31" t="s">
        <v>15</v>
      </c>
      <c r="E805" s="32"/>
      <c r="F805" s="32"/>
      <c r="G805" s="33"/>
      <c r="H805" s="34"/>
      <c r="I805" s="35"/>
      <c r="J805" s="36"/>
      <c r="K805" s="19"/>
      <c r="L805" s="28"/>
      <c r="M805" s="38"/>
    </row>
    <row r="806" spans="1:13" s="39" customFormat="1" ht="12.95" customHeight="1" x14ac:dyDescent="0.25">
      <c r="A806" s="226"/>
      <c r="B806" s="29">
        <v>5301</v>
      </c>
      <c r="C806" s="30">
        <v>1</v>
      </c>
      <c r="D806" s="53" t="s">
        <v>5610</v>
      </c>
      <c r="E806" s="53" t="s">
        <v>5611</v>
      </c>
      <c r="F806" s="53" t="s">
        <v>5612</v>
      </c>
      <c r="G806" s="33" t="s">
        <v>19</v>
      </c>
      <c r="H806" s="34" t="s">
        <v>13</v>
      </c>
      <c r="I806" s="35">
        <v>0.98529999999999995</v>
      </c>
      <c r="J806" s="36">
        <v>397995.52000000002</v>
      </c>
      <c r="K806" s="19">
        <f t="shared" si="12"/>
        <v>2387973.1200000001</v>
      </c>
      <c r="L806" s="28">
        <v>198997.76000000001</v>
      </c>
      <c r="M806" s="38"/>
    </row>
    <row r="807" spans="1:13" s="39" customFormat="1" ht="12.95" customHeight="1" x14ac:dyDescent="0.25">
      <c r="A807" s="225" t="s">
        <v>2153</v>
      </c>
      <c r="B807" s="29"/>
      <c r="C807" s="30"/>
      <c r="D807" s="31" t="s">
        <v>11</v>
      </c>
      <c r="E807" s="32"/>
      <c r="F807" s="32"/>
      <c r="G807" s="33"/>
      <c r="H807" s="34"/>
      <c r="I807" s="35"/>
      <c r="J807" s="36"/>
      <c r="K807" s="19"/>
      <c r="L807" s="37"/>
      <c r="M807" s="38"/>
    </row>
    <row r="808" spans="1:13" s="39" customFormat="1" ht="12.95" customHeight="1" x14ac:dyDescent="0.25">
      <c r="A808" s="226"/>
      <c r="B808" s="29">
        <v>3326</v>
      </c>
      <c r="C808" s="30">
        <v>1</v>
      </c>
      <c r="D808" s="32" t="s">
        <v>2154</v>
      </c>
      <c r="E808" s="32" t="s">
        <v>2155</v>
      </c>
      <c r="F808" s="32" t="s">
        <v>2156</v>
      </c>
      <c r="G808" s="33" t="s">
        <v>12</v>
      </c>
      <c r="H808" s="34" t="s">
        <v>13</v>
      </c>
      <c r="I808" s="35">
        <v>0.9244</v>
      </c>
      <c r="J808" s="36">
        <v>199901.5</v>
      </c>
      <c r="K808" s="19">
        <f t="shared" si="12"/>
        <v>1199409</v>
      </c>
      <c r="L808" s="37">
        <v>99950.75</v>
      </c>
      <c r="M808" s="38"/>
    </row>
    <row r="809" spans="1:13" s="39" customFormat="1" ht="12.95" customHeight="1" x14ac:dyDescent="0.25">
      <c r="A809" s="226"/>
      <c r="B809" s="29">
        <v>3307</v>
      </c>
      <c r="C809" s="30">
        <v>2</v>
      </c>
      <c r="D809" s="32" t="s">
        <v>1271</v>
      </c>
      <c r="E809" s="32" t="s">
        <v>2157</v>
      </c>
      <c r="F809" s="32" t="s">
        <v>2158</v>
      </c>
      <c r="G809" s="33" t="s">
        <v>12</v>
      </c>
      <c r="H809" s="34" t="s">
        <v>13</v>
      </c>
      <c r="I809" s="35">
        <v>0.91039999999999999</v>
      </c>
      <c r="J809" s="36">
        <v>196874</v>
      </c>
      <c r="K809" s="19">
        <f t="shared" si="12"/>
        <v>1181244</v>
      </c>
      <c r="L809" s="37">
        <v>98437</v>
      </c>
      <c r="M809" s="38"/>
    </row>
    <row r="810" spans="1:13" s="39" customFormat="1" ht="12.95" customHeight="1" x14ac:dyDescent="0.25">
      <c r="A810" s="226"/>
      <c r="B810" s="29">
        <v>3302</v>
      </c>
      <c r="C810" s="30">
        <v>3</v>
      </c>
      <c r="D810" s="32" t="s">
        <v>2159</v>
      </c>
      <c r="E810" s="32" t="s">
        <v>2160</v>
      </c>
      <c r="F810" s="32" t="s">
        <v>2161</v>
      </c>
      <c r="G810" s="33" t="s">
        <v>12</v>
      </c>
      <c r="H810" s="34" t="s">
        <v>13</v>
      </c>
      <c r="I810" s="35">
        <v>0.9264</v>
      </c>
      <c r="J810" s="36">
        <v>200334</v>
      </c>
      <c r="K810" s="19">
        <f t="shared" si="12"/>
        <v>1202004</v>
      </c>
      <c r="L810" s="37">
        <v>100167</v>
      </c>
      <c r="M810" s="38"/>
    </row>
    <row r="811" spans="1:13" s="39" customFormat="1" ht="12.95" customHeight="1" x14ac:dyDescent="0.25">
      <c r="A811" s="226"/>
      <c r="B811" s="29">
        <v>3346</v>
      </c>
      <c r="C811" s="30">
        <v>4</v>
      </c>
      <c r="D811" s="70" t="s">
        <v>2162</v>
      </c>
      <c r="E811" s="70" t="s">
        <v>2163</v>
      </c>
      <c r="F811" s="70" t="s">
        <v>2164</v>
      </c>
      <c r="G811" s="33" t="s">
        <v>12</v>
      </c>
      <c r="H811" s="34" t="s">
        <v>13</v>
      </c>
      <c r="I811" s="35">
        <v>0.9617</v>
      </c>
      <c r="J811" s="36">
        <v>207967.62</v>
      </c>
      <c r="K811" s="19">
        <f t="shared" si="12"/>
        <v>1247805.72</v>
      </c>
      <c r="L811" s="37">
        <v>103983.81</v>
      </c>
      <c r="M811" s="38"/>
    </row>
    <row r="812" spans="1:13" s="39" customFormat="1" ht="12.95" customHeight="1" x14ac:dyDescent="0.25">
      <c r="A812" s="226"/>
      <c r="B812" s="29">
        <v>3320</v>
      </c>
      <c r="C812" s="30">
        <v>5</v>
      </c>
      <c r="D812" s="32" t="s">
        <v>2165</v>
      </c>
      <c r="E812" s="32" t="s">
        <v>2166</v>
      </c>
      <c r="F812" s="32" t="s">
        <v>2167</v>
      </c>
      <c r="G812" s="33" t="s">
        <v>12</v>
      </c>
      <c r="H812" s="34" t="s">
        <v>13</v>
      </c>
      <c r="I812" s="35">
        <v>0.9204</v>
      </c>
      <c r="J812" s="36">
        <v>199036.5</v>
      </c>
      <c r="K812" s="19">
        <f t="shared" si="12"/>
        <v>1194219</v>
      </c>
      <c r="L812" s="37">
        <v>99518.25</v>
      </c>
      <c r="M812" s="38"/>
    </row>
    <row r="813" spans="1:13" s="39" customFormat="1" ht="12.95" customHeight="1" x14ac:dyDescent="0.25">
      <c r="A813" s="226"/>
      <c r="B813" s="29">
        <v>3303</v>
      </c>
      <c r="C813" s="30">
        <v>6</v>
      </c>
      <c r="D813" s="32" t="s">
        <v>2168</v>
      </c>
      <c r="E813" s="32" t="s">
        <v>2169</v>
      </c>
      <c r="F813" s="32" t="s">
        <v>2170</v>
      </c>
      <c r="G813" s="33" t="s">
        <v>12</v>
      </c>
      <c r="H813" s="34" t="s">
        <v>13</v>
      </c>
      <c r="I813" s="35">
        <v>0.93440000000000001</v>
      </c>
      <c r="J813" s="36">
        <v>202064</v>
      </c>
      <c r="K813" s="19">
        <f t="shared" si="12"/>
        <v>1212384</v>
      </c>
      <c r="L813" s="37">
        <v>101032</v>
      </c>
      <c r="M813" s="38"/>
    </row>
    <row r="814" spans="1:13" s="39" customFormat="1" ht="12.95" customHeight="1" x14ac:dyDescent="0.25">
      <c r="A814" s="226"/>
      <c r="B814" s="29">
        <v>3316</v>
      </c>
      <c r="C814" s="30">
        <v>7</v>
      </c>
      <c r="D814" s="32" t="s">
        <v>2171</v>
      </c>
      <c r="E814" s="32" t="s">
        <v>2172</v>
      </c>
      <c r="F814" s="32" t="s">
        <v>2173</v>
      </c>
      <c r="G814" s="33" t="s">
        <v>12</v>
      </c>
      <c r="H814" s="34" t="s">
        <v>13</v>
      </c>
      <c r="I814" s="35">
        <v>0.9304</v>
      </c>
      <c r="J814" s="36">
        <v>201199</v>
      </c>
      <c r="K814" s="19">
        <f t="shared" si="12"/>
        <v>1207194</v>
      </c>
      <c r="L814" s="37">
        <v>100599.5</v>
      </c>
      <c r="M814" s="38"/>
    </row>
    <row r="815" spans="1:13" s="39" customFormat="1" ht="12.95" customHeight="1" x14ac:dyDescent="0.25">
      <c r="A815" s="226"/>
      <c r="B815" s="29">
        <v>3321</v>
      </c>
      <c r="C815" s="30">
        <v>8</v>
      </c>
      <c r="D815" s="32" t="s">
        <v>2174</v>
      </c>
      <c r="E815" s="32" t="s">
        <v>2175</v>
      </c>
      <c r="F815" s="32" t="s">
        <v>2176</v>
      </c>
      <c r="G815" s="33" t="s">
        <v>12</v>
      </c>
      <c r="H815" s="34" t="s">
        <v>13</v>
      </c>
      <c r="I815" s="35">
        <v>0.9204</v>
      </c>
      <c r="J815" s="36">
        <v>199036.5</v>
      </c>
      <c r="K815" s="19">
        <f t="shared" si="12"/>
        <v>1194219</v>
      </c>
      <c r="L815" s="37">
        <v>99518.25</v>
      </c>
      <c r="M815" s="38"/>
    </row>
    <row r="816" spans="1:13" s="39" customFormat="1" ht="12.95" customHeight="1" x14ac:dyDescent="0.25">
      <c r="A816" s="226"/>
      <c r="B816" s="29">
        <v>3325</v>
      </c>
      <c r="C816" s="30">
        <v>9</v>
      </c>
      <c r="D816" s="32" t="s">
        <v>2177</v>
      </c>
      <c r="E816" s="32" t="s">
        <v>2178</v>
      </c>
      <c r="F816" s="32" t="s">
        <v>2179</v>
      </c>
      <c r="G816" s="33" t="s">
        <v>12</v>
      </c>
      <c r="H816" s="34" t="s">
        <v>13</v>
      </c>
      <c r="I816" s="35">
        <v>0.93240000000000001</v>
      </c>
      <c r="J816" s="36">
        <v>201631.5</v>
      </c>
      <c r="K816" s="19">
        <f t="shared" si="12"/>
        <v>1209789</v>
      </c>
      <c r="L816" s="37">
        <v>100815.75</v>
      </c>
      <c r="M816" s="38"/>
    </row>
    <row r="817" spans="1:13" s="39" customFormat="1" ht="12.95" customHeight="1" x14ac:dyDescent="0.25">
      <c r="A817" s="226"/>
      <c r="B817" s="29">
        <v>3308</v>
      </c>
      <c r="C817" s="30">
        <v>10</v>
      </c>
      <c r="D817" s="42" t="s">
        <v>2180</v>
      </c>
      <c r="E817" s="42" t="s">
        <v>2181</v>
      </c>
      <c r="F817" s="42" t="s">
        <v>2182</v>
      </c>
      <c r="G817" s="33" t="s">
        <v>12</v>
      </c>
      <c r="H817" s="34" t="s">
        <v>13</v>
      </c>
      <c r="I817" s="35">
        <v>0.91239999999999999</v>
      </c>
      <c r="J817" s="36">
        <v>197306.5</v>
      </c>
      <c r="K817" s="19">
        <f t="shared" si="12"/>
        <v>1183839</v>
      </c>
      <c r="L817" s="37">
        <v>98653.25</v>
      </c>
      <c r="M817" s="38"/>
    </row>
    <row r="818" spans="1:13" s="39" customFormat="1" ht="12.95" customHeight="1" x14ac:dyDescent="0.25">
      <c r="A818" s="226"/>
      <c r="B818" s="29">
        <v>3334</v>
      </c>
      <c r="C818" s="30">
        <v>11</v>
      </c>
      <c r="D818" s="32" t="s">
        <v>2183</v>
      </c>
      <c r="E818" s="32" t="s">
        <v>1025</v>
      </c>
      <c r="F818" s="32" t="s">
        <v>2184</v>
      </c>
      <c r="G818" s="33" t="s">
        <v>12</v>
      </c>
      <c r="H818" s="34" t="s">
        <v>13</v>
      </c>
      <c r="I818" s="35">
        <v>0.93440000000000001</v>
      </c>
      <c r="J818" s="36">
        <v>202064</v>
      </c>
      <c r="K818" s="19">
        <f t="shared" si="12"/>
        <v>1212384</v>
      </c>
      <c r="L818" s="37">
        <v>101032</v>
      </c>
      <c r="M818" s="38"/>
    </row>
    <row r="819" spans="1:13" s="39" customFormat="1" ht="12.95" customHeight="1" x14ac:dyDescent="0.25">
      <c r="A819" s="226"/>
      <c r="B819" s="29">
        <v>3304</v>
      </c>
      <c r="C819" s="30">
        <v>12</v>
      </c>
      <c r="D819" s="32" t="s">
        <v>2185</v>
      </c>
      <c r="E819" s="32" t="s">
        <v>2186</v>
      </c>
      <c r="F819" s="32" t="s">
        <v>2187</v>
      </c>
      <c r="G819" s="33" t="s">
        <v>12</v>
      </c>
      <c r="H819" s="34" t="s">
        <v>13</v>
      </c>
      <c r="I819" s="35">
        <v>0.9264</v>
      </c>
      <c r="J819" s="36">
        <v>200334</v>
      </c>
      <c r="K819" s="19">
        <f t="shared" si="12"/>
        <v>1202004</v>
      </c>
      <c r="L819" s="37">
        <v>100167</v>
      </c>
      <c r="M819" s="38"/>
    </row>
    <row r="820" spans="1:13" s="39" customFormat="1" ht="12.95" customHeight="1" x14ac:dyDescent="0.25">
      <c r="A820" s="226"/>
      <c r="B820" s="29">
        <v>3300</v>
      </c>
      <c r="C820" s="30">
        <v>13</v>
      </c>
      <c r="D820" s="42" t="s">
        <v>634</v>
      </c>
      <c r="E820" s="42" t="s">
        <v>635</v>
      </c>
      <c r="F820" s="42" t="s">
        <v>2188</v>
      </c>
      <c r="G820" s="33" t="s">
        <v>12</v>
      </c>
      <c r="H820" s="34" t="s">
        <v>13</v>
      </c>
      <c r="I820" s="35">
        <v>0.90590000000000004</v>
      </c>
      <c r="J820" s="36">
        <v>195900.88</v>
      </c>
      <c r="K820" s="19">
        <f t="shared" si="12"/>
        <v>1175405.28</v>
      </c>
      <c r="L820" s="37">
        <v>97950.44</v>
      </c>
      <c r="M820" s="38"/>
    </row>
    <row r="821" spans="1:13" s="39" customFormat="1" ht="12.95" customHeight="1" x14ac:dyDescent="0.25">
      <c r="A821" s="226"/>
      <c r="B821" s="29">
        <v>3330</v>
      </c>
      <c r="C821" s="30">
        <v>14</v>
      </c>
      <c r="D821" s="32" t="s">
        <v>2189</v>
      </c>
      <c r="E821" s="32" t="s">
        <v>2190</v>
      </c>
      <c r="F821" s="32" t="s">
        <v>2191</v>
      </c>
      <c r="G821" s="33" t="s">
        <v>12</v>
      </c>
      <c r="H821" s="34" t="s">
        <v>13</v>
      </c>
      <c r="I821" s="35">
        <v>0.91239999999999999</v>
      </c>
      <c r="J821" s="36">
        <v>197306.5</v>
      </c>
      <c r="K821" s="19">
        <f t="shared" si="12"/>
        <v>1183839</v>
      </c>
      <c r="L821" s="37">
        <v>98653.25</v>
      </c>
      <c r="M821" s="38"/>
    </row>
    <row r="822" spans="1:13" s="39" customFormat="1" ht="12.95" customHeight="1" x14ac:dyDescent="0.25">
      <c r="A822" s="226"/>
      <c r="B822" s="29">
        <v>3322</v>
      </c>
      <c r="C822" s="30">
        <v>15</v>
      </c>
      <c r="D822" s="32" t="s">
        <v>2192</v>
      </c>
      <c r="E822" s="32" t="s">
        <v>2193</v>
      </c>
      <c r="F822" s="32" t="s">
        <v>2194</v>
      </c>
      <c r="G822" s="33" t="s">
        <v>12</v>
      </c>
      <c r="H822" s="34" t="s">
        <v>13</v>
      </c>
      <c r="I822" s="35">
        <v>0.93740000000000001</v>
      </c>
      <c r="J822" s="36">
        <v>202712.76</v>
      </c>
      <c r="K822" s="19">
        <f t="shared" si="12"/>
        <v>1216276.56</v>
      </c>
      <c r="L822" s="37">
        <v>101356.38</v>
      </c>
      <c r="M822" s="38"/>
    </row>
    <row r="823" spans="1:13" s="39" customFormat="1" ht="12.95" customHeight="1" x14ac:dyDescent="0.25">
      <c r="A823" s="226"/>
      <c r="B823" s="29">
        <v>3305</v>
      </c>
      <c r="C823" s="30">
        <v>16</v>
      </c>
      <c r="D823" s="32" t="s">
        <v>2195</v>
      </c>
      <c r="E823" s="32" t="s">
        <v>2196</v>
      </c>
      <c r="F823" s="32" t="s">
        <v>2197</v>
      </c>
      <c r="G823" s="33" t="s">
        <v>12</v>
      </c>
      <c r="H823" s="34" t="s">
        <v>13</v>
      </c>
      <c r="I823" s="35">
        <v>0.90639999999999998</v>
      </c>
      <c r="J823" s="36">
        <v>196009</v>
      </c>
      <c r="K823" s="19">
        <f t="shared" si="12"/>
        <v>1176054</v>
      </c>
      <c r="L823" s="37">
        <v>98004.5</v>
      </c>
      <c r="M823" s="38"/>
    </row>
    <row r="824" spans="1:13" s="39" customFormat="1" ht="12.95" customHeight="1" x14ac:dyDescent="0.25">
      <c r="A824" s="226"/>
      <c r="B824" s="29">
        <v>3337</v>
      </c>
      <c r="C824" s="30">
        <v>17</v>
      </c>
      <c r="D824" s="32" t="s">
        <v>2198</v>
      </c>
      <c r="E824" s="32" t="s">
        <v>2199</v>
      </c>
      <c r="F824" s="32" t="s">
        <v>2200</v>
      </c>
      <c r="G824" s="33" t="s">
        <v>12</v>
      </c>
      <c r="H824" s="34" t="s">
        <v>13</v>
      </c>
      <c r="I824" s="35">
        <v>0.97370000000000001</v>
      </c>
      <c r="J824" s="36">
        <v>210562.62</v>
      </c>
      <c r="K824" s="19">
        <f t="shared" si="12"/>
        <v>1263375.72</v>
      </c>
      <c r="L824" s="37">
        <v>105281.31</v>
      </c>
      <c r="M824" s="38"/>
    </row>
    <row r="825" spans="1:13" s="39" customFormat="1" ht="12.95" customHeight="1" x14ac:dyDescent="0.25">
      <c r="A825" s="226"/>
      <c r="B825" s="29">
        <v>3313</v>
      </c>
      <c r="C825" s="30">
        <v>18</v>
      </c>
      <c r="D825" s="32" t="s">
        <v>2201</v>
      </c>
      <c r="E825" s="32" t="s">
        <v>2202</v>
      </c>
      <c r="F825" s="32" t="s">
        <v>2203</v>
      </c>
      <c r="G825" s="33" t="s">
        <v>12</v>
      </c>
      <c r="H825" s="34" t="s">
        <v>13</v>
      </c>
      <c r="I825" s="35">
        <v>0.9204</v>
      </c>
      <c r="J825" s="36">
        <v>199036.5</v>
      </c>
      <c r="K825" s="19">
        <f t="shared" si="12"/>
        <v>1194219</v>
      </c>
      <c r="L825" s="37">
        <v>99518.25</v>
      </c>
      <c r="M825" s="38"/>
    </row>
    <row r="826" spans="1:13" s="39" customFormat="1" ht="12.95" customHeight="1" x14ac:dyDescent="0.25">
      <c r="A826" s="226"/>
      <c r="B826" s="29">
        <v>3342</v>
      </c>
      <c r="C826" s="30">
        <v>19</v>
      </c>
      <c r="D826" s="42" t="s">
        <v>2204</v>
      </c>
      <c r="E826" s="42" t="s">
        <v>2205</v>
      </c>
      <c r="F826" s="42" t="s">
        <v>2206</v>
      </c>
      <c r="G826" s="33" t="s">
        <v>12</v>
      </c>
      <c r="H826" s="34" t="s">
        <v>13</v>
      </c>
      <c r="I826" s="35">
        <v>0.9294</v>
      </c>
      <c r="J826" s="36">
        <v>200982.76</v>
      </c>
      <c r="K826" s="19">
        <f t="shared" si="12"/>
        <v>1205896.56</v>
      </c>
      <c r="L826" s="37">
        <v>100491.38</v>
      </c>
      <c r="M826" s="38"/>
    </row>
    <row r="827" spans="1:13" s="39" customFormat="1" ht="12.95" customHeight="1" x14ac:dyDescent="0.25">
      <c r="A827" s="226"/>
      <c r="B827" s="29">
        <v>3311</v>
      </c>
      <c r="C827" s="30">
        <v>20</v>
      </c>
      <c r="D827" s="42" t="s">
        <v>2207</v>
      </c>
      <c r="E827" s="42" t="s">
        <v>2208</v>
      </c>
      <c r="F827" s="42" t="s">
        <v>2209</v>
      </c>
      <c r="G827" s="27" t="s">
        <v>12</v>
      </c>
      <c r="H827" s="34" t="s">
        <v>13</v>
      </c>
      <c r="I827" s="35">
        <v>0.93240000000000001</v>
      </c>
      <c r="J827" s="36">
        <v>201631.5</v>
      </c>
      <c r="K827" s="19">
        <f t="shared" si="12"/>
        <v>1209789</v>
      </c>
      <c r="L827" s="37">
        <v>100815.75</v>
      </c>
      <c r="M827" s="38"/>
    </row>
    <row r="828" spans="1:13" s="39" customFormat="1" ht="12.95" customHeight="1" x14ac:dyDescent="0.25">
      <c r="A828" s="226"/>
      <c r="B828" s="29">
        <v>3340</v>
      </c>
      <c r="C828" s="30">
        <v>21</v>
      </c>
      <c r="D828" s="32" t="s">
        <v>307</v>
      </c>
      <c r="E828" s="32" t="s">
        <v>2210</v>
      </c>
      <c r="F828" s="32" t="s">
        <v>2211</v>
      </c>
      <c r="G828" s="50" t="s">
        <v>12</v>
      </c>
      <c r="H828" s="34" t="s">
        <v>13</v>
      </c>
      <c r="I828" s="35">
        <v>0.39910000000000001</v>
      </c>
      <c r="J828" s="36">
        <v>86305.38</v>
      </c>
      <c r="K828" s="19">
        <f t="shared" si="12"/>
        <v>517832.28</v>
      </c>
      <c r="L828" s="37">
        <v>43152.69</v>
      </c>
      <c r="M828" s="38"/>
    </row>
    <row r="829" spans="1:13" s="39" customFormat="1" ht="12.95" customHeight="1" x14ac:dyDescent="0.25">
      <c r="A829" s="226"/>
      <c r="B829" s="29">
        <v>3324</v>
      </c>
      <c r="C829" s="30">
        <v>22</v>
      </c>
      <c r="D829" s="42" t="s">
        <v>2212</v>
      </c>
      <c r="E829" s="42" t="s">
        <v>2213</v>
      </c>
      <c r="F829" s="42" t="s">
        <v>2214</v>
      </c>
      <c r="G829" s="27" t="s">
        <v>12</v>
      </c>
      <c r="H829" s="34" t="s">
        <v>13</v>
      </c>
      <c r="I829" s="35">
        <v>0.9526</v>
      </c>
      <c r="J829" s="36">
        <v>205999.76</v>
      </c>
      <c r="K829" s="19">
        <f t="shared" si="12"/>
        <v>1235998.56</v>
      </c>
      <c r="L829" s="37">
        <v>102999.88</v>
      </c>
      <c r="M829" s="38"/>
    </row>
    <row r="830" spans="1:13" s="39" customFormat="1" ht="12.95" customHeight="1" x14ac:dyDescent="0.25">
      <c r="A830" s="226"/>
      <c r="B830" s="29">
        <v>3343</v>
      </c>
      <c r="C830" s="30">
        <v>23</v>
      </c>
      <c r="D830" s="32" t="s">
        <v>2215</v>
      </c>
      <c r="E830" s="32" t="s">
        <v>2216</v>
      </c>
      <c r="F830" s="32" t="s">
        <v>2217</v>
      </c>
      <c r="G830" s="33" t="s">
        <v>12</v>
      </c>
      <c r="H830" s="34" t="s">
        <v>13</v>
      </c>
      <c r="I830" s="35">
        <v>0.93340000000000001</v>
      </c>
      <c r="J830" s="36">
        <v>201847.76</v>
      </c>
      <c r="K830" s="19">
        <f t="shared" si="12"/>
        <v>1211086.56</v>
      </c>
      <c r="L830" s="37">
        <v>100923.88</v>
      </c>
      <c r="M830" s="38"/>
    </row>
    <row r="831" spans="1:13" s="39" customFormat="1" ht="12.95" customHeight="1" x14ac:dyDescent="0.25">
      <c r="A831" s="226"/>
      <c r="B831" s="29">
        <v>3341</v>
      </c>
      <c r="C831" s="30">
        <v>24</v>
      </c>
      <c r="D831" s="32" t="s">
        <v>2218</v>
      </c>
      <c r="E831" s="32" t="s">
        <v>2219</v>
      </c>
      <c r="F831" s="32" t="s">
        <v>2220</v>
      </c>
      <c r="G831" s="33" t="s">
        <v>12</v>
      </c>
      <c r="H831" s="34" t="s">
        <v>13</v>
      </c>
      <c r="I831" s="35">
        <v>0.91649999999999998</v>
      </c>
      <c r="J831" s="36">
        <v>198193.12</v>
      </c>
      <c r="K831" s="19">
        <f t="shared" si="12"/>
        <v>1189158.72</v>
      </c>
      <c r="L831" s="37">
        <v>99096.56</v>
      </c>
      <c r="M831" s="38"/>
    </row>
    <row r="832" spans="1:13" s="39" customFormat="1" ht="12.95" customHeight="1" x14ac:dyDescent="0.25">
      <c r="A832" s="226"/>
      <c r="B832" s="29">
        <v>3327</v>
      </c>
      <c r="C832" s="30">
        <v>25</v>
      </c>
      <c r="D832" s="32" t="s">
        <v>2221</v>
      </c>
      <c r="E832" s="32" t="s">
        <v>2222</v>
      </c>
      <c r="F832" s="32" t="s">
        <v>2223</v>
      </c>
      <c r="G832" s="33" t="s">
        <v>12</v>
      </c>
      <c r="H832" s="34" t="s">
        <v>13</v>
      </c>
      <c r="I832" s="35">
        <v>0.94989999999999997</v>
      </c>
      <c r="J832" s="36">
        <v>205415.88</v>
      </c>
      <c r="K832" s="19">
        <f t="shared" si="12"/>
        <v>1232495.28</v>
      </c>
      <c r="L832" s="37">
        <v>102707.94</v>
      </c>
      <c r="M832" s="38"/>
    </row>
    <row r="833" spans="1:13" s="39" customFormat="1" ht="12.95" customHeight="1" x14ac:dyDescent="0.25">
      <c r="A833" s="226"/>
      <c r="B833" s="29">
        <v>3318</v>
      </c>
      <c r="C833" s="30">
        <v>26</v>
      </c>
      <c r="D833" s="32" t="s">
        <v>2224</v>
      </c>
      <c r="E833" s="32" t="s">
        <v>2225</v>
      </c>
      <c r="F833" s="32" t="s">
        <v>2226</v>
      </c>
      <c r="G833" s="33" t="s">
        <v>12</v>
      </c>
      <c r="H833" s="34" t="s">
        <v>13</v>
      </c>
      <c r="I833" s="35">
        <v>0.92849999999999999</v>
      </c>
      <c r="J833" s="36">
        <v>200788.12</v>
      </c>
      <c r="K833" s="19">
        <f t="shared" si="12"/>
        <v>1204728.72</v>
      </c>
      <c r="L833" s="37">
        <v>100394.06</v>
      </c>
      <c r="M833" s="38"/>
    </row>
    <row r="834" spans="1:13" s="39" customFormat="1" ht="12.95" customHeight="1" x14ac:dyDescent="0.25">
      <c r="A834" s="226"/>
      <c r="B834" s="29">
        <v>3338</v>
      </c>
      <c r="C834" s="30">
        <v>27</v>
      </c>
      <c r="D834" s="32" t="s">
        <v>2227</v>
      </c>
      <c r="E834" s="32" t="s">
        <v>2228</v>
      </c>
      <c r="F834" s="32" t="s">
        <v>2229</v>
      </c>
      <c r="G834" s="33" t="s">
        <v>12</v>
      </c>
      <c r="H834" s="34" t="s">
        <v>13</v>
      </c>
      <c r="I834" s="35">
        <v>0.93440000000000001</v>
      </c>
      <c r="J834" s="36">
        <v>202064</v>
      </c>
      <c r="K834" s="19">
        <f t="shared" si="12"/>
        <v>1212384</v>
      </c>
      <c r="L834" s="37">
        <v>101032</v>
      </c>
      <c r="M834" s="38"/>
    </row>
    <row r="835" spans="1:13" s="39" customFormat="1" ht="12.95" customHeight="1" x14ac:dyDescent="0.25">
      <c r="A835" s="226"/>
      <c r="B835" s="29">
        <v>3323</v>
      </c>
      <c r="C835" s="30">
        <v>28</v>
      </c>
      <c r="D835" s="32" t="s">
        <v>2230</v>
      </c>
      <c r="E835" s="32" t="s">
        <v>2231</v>
      </c>
      <c r="F835" s="32" t="s">
        <v>2232</v>
      </c>
      <c r="G835" s="33" t="s">
        <v>12</v>
      </c>
      <c r="H835" s="34" t="s">
        <v>13</v>
      </c>
      <c r="I835" s="35">
        <v>0.94950000000000001</v>
      </c>
      <c r="J835" s="36">
        <v>205329.38</v>
      </c>
      <c r="K835" s="19">
        <f t="shared" si="12"/>
        <v>1231976.28</v>
      </c>
      <c r="L835" s="37">
        <v>102664.69</v>
      </c>
      <c r="M835" s="38"/>
    </row>
    <row r="836" spans="1:13" s="39" customFormat="1" ht="12.95" customHeight="1" x14ac:dyDescent="0.25">
      <c r="A836" s="226"/>
      <c r="B836" s="29">
        <v>3312</v>
      </c>
      <c r="C836" s="30">
        <v>29</v>
      </c>
      <c r="D836" s="32" t="s">
        <v>2233</v>
      </c>
      <c r="E836" s="32" t="s">
        <v>2234</v>
      </c>
      <c r="F836" s="32" t="s">
        <v>2235</v>
      </c>
      <c r="G836" s="33" t="s">
        <v>12</v>
      </c>
      <c r="H836" s="34" t="s">
        <v>13</v>
      </c>
      <c r="I836" s="35">
        <v>0.9425</v>
      </c>
      <c r="J836" s="36">
        <v>203815.62</v>
      </c>
      <c r="K836" s="19">
        <f t="shared" si="12"/>
        <v>1222893.72</v>
      </c>
      <c r="L836" s="37">
        <v>101907.81</v>
      </c>
      <c r="M836" s="38"/>
    </row>
    <row r="837" spans="1:13" s="39" customFormat="1" ht="12.95" customHeight="1" x14ac:dyDescent="0.25">
      <c r="A837" s="226"/>
      <c r="B837" s="29">
        <v>3344</v>
      </c>
      <c r="C837" s="30">
        <v>30</v>
      </c>
      <c r="D837" s="32" t="s">
        <v>2236</v>
      </c>
      <c r="E837" s="32" t="s">
        <v>2237</v>
      </c>
      <c r="F837" s="32" t="s">
        <v>2238</v>
      </c>
      <c r="G837" s="33" t="s">
        <v>12</v>
      </c>
      <c r="H837" s="34" t="s">
        <v>13</v>
      </c>
      <c r="I837" s="35">
        <v>0.94140000000000001</v>
      </c>
      <c r="J837" s="36">
        <v>203577.76</v>
      </c>
      <c r="K837" s="19">
        <f t="shared" si="12"/>
        <v>1221466.56</v>
      </c>
      <c r="L837" s="37">
        <v>101788.88</v>
      </c>
      <c r="M837" s="38"/>
    </row>
    <row r="838" spans="1:13" s="39" customFormat="1" ht="12.95" customHeight="1" x14ac:dyDescent="0.25">
      <c r="A838" s="226"/>
      <c r="B838" s="29">
        <v>3317</v>
      </c>
      <c r="C838" s="30">
        <v>31</v>
      </c>
      <c r="D838" s="32" t="s">
        <v>2239</v>
      </c>
      <c r="E838" s="32" t="s">
        <v>2240</v>
      </c>
      <c r="F838" s="32" t="s">
        <v>2241</v>
      </c>
      <c r="G838" s="33" t="s">
        <v>12</v>
      </c>
      <c r="H838" s="34" t="s">
        <v>13</v>
      </c>
      <c r="I838" s="35">
        <v>0.91839999999999999</v>
      </c>
      <c r="J838" s="36">
        <v>198604</v>
      </c>
      <c r="K838" s="19">
        <f t="shared" ref="K838:K901" si="13">ROUND(J838+L838*10,2)</f>
        <v>1191624</v>
      </c>
      <c r="L838" s="37">
        <v>99302</v>
      </c>
      <c r="M838" s="38"/>
    </row>
    <row r="839" spans="1:13" s="39" customFormat="1" ht="12.95" customHeight="1" x14ac:dyDescent="0.25">
      <c r="A839" s="226"/>
      <c r="B839" s="29">
        <v>3345</v>
      </c>
      <c r="C839" s="30">
        <v>32</v>
      </c>
      <c r="D839" s="32" t="s">
        <v>2242</v>
      </c>
      <c r="E839" s="32" t="s">
        <v>2243</v>
      </c>
      <c r="F839" s="32" t="s">
        <v>2244</v>
      </c>
      <c r="G839" s="33" t="s">
        <v>12</v>
      </c>
      <c r="H839" s="34" t="s">
        <v>13</v>
      </c>
      <c r="I839" s="35">
        <v>0.94389999999999996</v>
      </c>
      <c r="J839" s="36">
        <v>204118.38</v>
      </c>
      <c r="K839" s="19">
        <f t="shared" si="13"/>
        <v>1224710.28</v>
      </c>
      <c r="L839" s="37">
        <v>102059.19</v>
      </c>
      <c r="M839" s="38"/>
    </row>
    <row r="840" spans="1:13" s="39" customFormat="1" ht="12.95" customHeight="1" x14ac:dyDescent="0.25">
      <c r="A840" s="226"/>
      <c r="B840" s="43">
        <v>3315</v>
      </c>
      <c r="C840" s="30">
        <v>33</v>
      </c>
      <c r="D840" s="32" t="s">
        <v>2245</v>
      </c>
      <c r="E840" s="32" t="s">
        <v>2246</v>
      </c>
      <c r="F840" s="32" t="s">
        <v>2247</v>
      </c>
      <c r="G840" s="33" t="s">
        <v>12</v>
      </c>
      <c r="H840" s="34" t="s">
        <v>13</v>
      </c>
      <c r="I840" s="35">
        <v>0.95150000000000001</v>
      </c>
      <c r="J840" s="36">
        <v>205761.88</v>
      </c>
      <c r="K840" s="19">
        <f t="shared" si="13"/>
        <v>1234571.28</v>
      </c>
      <c r="L840" s="37">
        <v>102880.94</v>
      </c>
      <c r="M840" s="38"/>
    </row>
    <row r="841" spans="1:13" s="39" customFormat="1" ht="12.95" customHeight="1" x14ac:dyDescent="0.25">
      <c r="A841" s="226"/>
      <c r="B841" s="29">
        <v>3314</v>
      </c>
      <c r="C841" s="30">
        <v>34</v>
      </c>
      <c r="D841" s="32" t="s">
        <v>2248</v>
      </c>
      <c r="E841" s="32" t="s">
        <v>2249</v>
      </c>
      <c r="F841" s="32" t="s">
        <v>2250</v>
      </c>
      <c r="G841" s="33" t="s">
        <v>12</v>
      </c>
      <c r="H841" s="34" t="s">
        <v>13</v>
      </c>
      <c r="I841" s="35">
        <v>0.95789999999999997</v>
      </c>
      <c r="J841" s="36">
        <v>207145.88</v>
      </c>
      <c r="K841" s="19">
        <f t="shared" si="13"/>
        <v>1242875.28</v>
      </c>
      <c r="L841" s="37">
        <v>103572.94</v>
      </c>
      <c r="M841" s="38"/>
    </row>
    <row r="842" spans="1:13" s="39" customFormat="1" ht="12.95" customHeight="1" x14ac:dyDescent="0.25">
      <c r="A842" s="226"/>
      <c r="B842" s="43">
        <v>3310</v>
      </c>
      <c r="C842" s="30">
        <v>35</v>
      </c>
      <c r="D842" s="32" t="s">
        <v>2251</v>
      </c>
      <c r="E842" s="32" t="s">
        <v>2252</v>
      </c>
      <c r="F842" s="32" t="s">
        <v>2253</v>
      </c>
      <c r="G842" s="33" t="s">
        <v>12</v>
      </c>
      <c r="H842" s="34" t="s">
        <v>13</v>
      </c>
      <c r="I842" s="35">
        <v>0.9244</v>
      </c>
      <c r="J842" s="36">
        <v>199901.5</v>
      </c>
      <c r="K842" s="19">
        <f t="shared" si="13"/>
        <v>1199409</v>
      </c>
      <c r="L842" s="37">
        <v>99950.75</v>
      </c>
      <c r="M842" s="38"/>
    </row>
    <row r="843" spans="1:13" s="39" customFormat="1" ht="12.95" customHeight="1" x14ac:dyDescent="0.25">
      <c r="A843" s="226"/>
      <c r="B843" s="29">
        <v>3301</v>
      </c>
      <c r="C843" s="30">
        <v>36</v>
      </c>
      <c r="D843" s="32" t="s">
        <v>2254</v>
      </c>
      <c r="E843" s="32" t="s">
        <v>2255</v>
      </c>
      <c r="F843" s="32" t="s">
        <v>945</v>
      </c>
      <c r="G843" s="33" t="s">
        <v>12</v>
      </c>
      <c r="H843" s="34" t="s">
        <v>13</v>
      </c>
      <c r="I843" s="35">
        <v>0.91639999999999999</v>
      </c>
      <c r="J843" s="36">
        <v>198171.5</v>
      </c>
      <c r="K843" s="19">
        <f t="shared" si="13"/>
        <v>1189029</v>
      </c>
      <c r="L843" s="37">
        <v>99085.75</v>
      </c>
      <c r="M843" s="38"/>
    </row>
    <row r="844" spans="1:13" s="39" customFormat="1" ht="12.95" customHeight="1" x14ac:dyDescent="0.25">
      <c r="A844" s="226"/>
      <c r="B844" s="29">
        <v>3336</v>
      </c>
      <c r="C844" s="30">
        <v>37</v>
      </c>
      <c r="D844" s="32" t="s">
        <v>2256</v>
      </c>
      <c r="E844" s="32" t="s">
        <v>353</v>
      </c>
      <c r="F844" s="32" t="s">
        <v>2257</v>
      </c>
      <c r="G844" s="33" t="s">
        <v>12</v>
      </c>
      <c r="H844" s="34" t="s">
        <v>13</v>
      </c>
      <c r="I844" s="35">
        <v>0.9264</v>
      </c>
      <c r="J844" s="36">
        <v>200334</v>
      </c>
      <c r="K844" s="19">
        <f t="shared" si="13"/>
        <v>1202004</v>
      </c>
      <c r="L844" s="37">
        <v>100167</v>
      </c>
      <c r="M844" s="38"/>
    </row>
    <row r="845" spans="1:13" s="39" customFormat="1" ht="12.95" customHeight="1" x14ac:dyDescent="0.25">
      <c r="A845" s="226"/>
      <c r="B845" s="29">
        <v>3332</v>
      </c>
      <c r="C845" s="30">
        <v>38</v>
      </c>
      <c r="D845" s="42" t="s">
        <v>2258</v>
      </c>
      <c r="E845" s="42" t="s">
        <v>2259</v>
      </c>
      <c r="F845" s="42" t="s">
        <v>2260</v>
      </c>
      <c r="G845" s="33" t="s">
        <v>12</v>
      </c>
      <c r="H845" s="34" t="s">
        <v>13</v>
      </c>
      <c r="I845" s="35">
        <v>0.91839999999999999</v>
      </c>
      <c r="J845" s="36">
        <v>198604</v>
      </c>
      <c r="K845" s="19">
        <f t="shared" si="13"/>
        <v>1191624</v>
      </c>
      <c r="L845" s="37">
        <v>99302</v>
      </c>
      <c r="M845" s="38"/>
    </row>
    <row r="846" spans="1:13" s="39" customFormat="1" ht="12.95" customHeight="1" x14ac:dyDescent="0.25">
      <c r="A846" s="226"/>
      <c r="B846" s="29">
        <v>3339</v>
      </c>
      <c r="C846" s="30">
        <v>39</v>
      </c>
      <c r="D846" s="32" t="s">
        <v>2261</v>
      </c>
      <c r="E846" s="32" t="s">
        <v>2262</v>
      </c>
      <c r="F846" s="32" t="s">
        <v>2263</v>
      </c>
      <c r="G846" s="33" t="s">
        <v>12</v>
      </c>
      <c r="H846" s="34" t="s">
        <v>13</v>
      </c>
      <c r="I846" s="35">
        <v>0.93940000000000001</v>
      </c>
      <c r="J846" s="36">
        <v>203145.26</v>
      </c>
      <c r="K846" s="19">
        <f t="shared" si="13"/>
        <v>1218871.56</v>
      </c>
      <c r="L846" s="37">
        <v>101572.63</v>
      </c>
      <c r="M846" s="38"/>
    </row>
    <row r="847" spans="1:13" s="39" customFormat="1" ht="12.95" customHeight="1" x14ac:dyDescent="0.25">
      <c r="A847" s="226"/>
      <c r="B847" s="29">
        <v>3319</v>
      </c>
      <c r="C847" s="30">
        <v>40</v>
      </c>
      <c r="D847" s="42" t="s">
        <v>2264</v>
      </c>
      <c r="E847" s="42" t="s">
        <v>2265</v>
      </c>
      <c r="F847" s="42" t="s">
        <v>2266</v>
      </c>
      <c r="G847" s="33" t="s">
        <v>12</v>
      </c>
      <c r="H847" s="34" t="s">
        <v>13</v>
      </c>
      <c r="I847" s="35">
        <v>0.9244</v>
      </c>
      <c r="J847" s="36">
        <v>199901.5</v>
      </c>
      <c r="K847" s="19">
        <f t="shared" si="13"/>
        <v>1199409</v>
      </c>
      <c r="L847" s="37">
        <v>99950.75</v>
      </c>
      <c r="M847" s="38"/>
    </row>
    <row r="848" spans="1:13" s="39" customFormat="1" ht="12.95" customHeight="1" x14ac:dyDescent="0.25">
      <c r="A848" s="226"/>
      <c r="B848" s="29">
        <v>3328</v>
      </c>
      <c r="C848" s="30">
        <v>41</v>
      </c>
      <c r="D848" s="32" t="s">
        <v>1164</v>
      </c>
      <c r="E848" s="32" t="s">
        <v>1165</v>
      </c>
      <c r="F848" s="32" t="s">
        <v>2267</v>
      </c>
      <c r="G848" s="33" t="s">
        <v>12</v>
      </c>
      <c r="H848" s="34" t="s">
        <v>13</v>
      </c>
      <c r="I848" s="35">
        <v>0.94550000000000001</v>
      </c>
      <c r="J848" s="36">
        <v>204464.38</v>
      </c>
      <c r="K848" s="19">
        <f t="shared" si="13"/>
        <v>1226786.28</v>
      </c>
      <c r="L848" s="37">
        <v>102232.19</v>
      </c>
      <c r="M848" s="38"/>
    </row>
    <row r="849" spans="1:13" s="39" customFormat="1" ht="12.95" customHeight="1" x14ac:dyDescent="0.25">
      <c r="A849" s="226"/>
      <c r="B849" s="29">
        <v>3329</v>
      </c>
      <c r="C849" s="30">
        <v>42</v>
      </c>
      <c r="D849" s="32" t="s">
        <v>2268</v>
      </c>
      <c r="E849" s="32" t="s">
        <v>2269</v>
      </c>
      <c r="F849" s="32" t="s">
        <v>2270</v>
      </c>
      <c r="G849" s="33" t="s">
        <v>12</v>
      </c>
      <c r="H849" s="34" t="s">
        <v>13</v>
      </c>
      <c r="I849" s="35">
        <v>0.9284</v>
      </c>
      <c r="J849" s="36">
        <v>200766.5</v>
      </c>
      <c r="K849" s="19">
        <f t="shared" si="13"/>
        <v>1204599</v>
      </c>
      <c r="L849" s="37">
        <v>100383.25</v>
      </c>
      <c r="M849" s="38"/>
    </row>
    <row r="850" spans="1:13" s="39" customFormat="1" ht="12.95" customHeight="1" x14ac:dyDescent="0.25">
      <c r="A850" s="226"/>
      <c r="B850" s="29">
        <v>3331</v>
      </c>
      <c r="C850" s="30">
        <v>43</v>
      </c>
      <c r="D850" s="32" t="s">
        <v>2271</v>
      </c>
      <c r="E850" s="32" t="s">
        <v>2272</v>
      </c>
      <c r="F850" s="32" t="s">
        <v>2273</v>
      </c>
      <c r="G850" s="33" t="s">
        <v>12</v>
      </c>
      <c r="H850" s="34" t="s">
        <v>13</v>
      </c>
      <c r="I850" s="35">
        <v>0.94940000000000002</v>
      </c>
      <c r="J850" s="36">
        <v>205307.76</v>
      </c>
      <c r="K850" s="19">
        <f t="shared" si="13"/>
        <v>1231846.56</v>
      </c>
      <c r="L850" s="37">
        <v>102653.88</v>
      </c>
      <c r="M850" s="38"/>
    </row>
    <row r="851" spans="1:13" s="39" customFormat="1" ht="12.95" customHeight="1" x14ac:dyDescent="0.25">
      <c r="A851" s="226"/>
      <c r="B851" s="29">
        <v>3306</v>
      </c>
      <c r="C851" s="30">
        <v>44</v>
      </c>
      <c r="D851" s="32" t="s">
        <v>2279</v>
      </c>
      <c r="E851" s="32" t="s">
        <v>2280</v>
      </c>
      <c r="F851" s="32" t="s">
        <v>2281</v>
      </c>
      <c r="G851" s="33" t="s">
        <v>12</v>
      </c>
      <c r="H851" s="34" t="s">
        <v>13</v>
      </c>
      <c r="I851" s="35">
        <v>0.69379999999999997</v>
      </c>
      <c r="J851" s="36">
        <v>150034.26</v>
      </c>
      <c r="K851" s="19">
        <f t="shared" si="13"/>
        <v>900205.56</v>
      </c>
      <c r="L851" s="37">
        <v>75017.13</v>
      </c>
      <c r="M851" s="38"/>
    </row>
    <row r="852" spans="1:13" s="39" customFormat="1" ht="12.95" customHeight="1" x14ac:dyDescent="0.25">
      <c r="A852" s="226"/>
      <c r="B852" s="29"/>
      <c r="C852" s="30"/>
      <c r="D852" s="31" t="s">
        <v>47</v>
      </c>
      <c r="E852" s="32"/>
      <c r="F852" s="32"/>
      <c r="G852" s="33"/>
      <c r="H852" s="34"/>
      <c r="I852" s="35"/>
      <c r="J852" s="36"/>
      <c r="K852" s="19"/>
      <c r="L852" s="37"/>
      <c r="M852" s="38"/>
    </row>
    <row r="853" spans="1:13" s="39" customFormat="1" ht="12.95" customHeight="1" x14ac:dyDescent="0.25">
      <c r="A853" s="226"/>
      <c r="B853" s="29">
        <v>3309</v>
      </c>
      <c r="C853" s="30">
        <v>1</v>
      </c>
      <c r="D853" s="42" t="s">
        <v>2276</v>
      </c>
      <c r="E853" s="42" t="s">
        <v>2277</v>
      </c>
      <c r="F853" s="42" t="s">
        <v>2278</v>
      </c>
      <c r="G853" s="33" t="s">
        <v>51</v>
      </c>
      <c r="H853" s="34" t="s">
        <v>13</v>
      </c>
      <c r="I853" s="35">
        <v>0.68279999999999996</v>
      </c>
      <c r="J853" s="36">
        <v>190791.39</v>
      </c>
      <c r="K853" s="19">
        <f t="shared" si="13"/>
        <v>1360427.79</v>
      </c>
      <c r="L853" s="37">
        <v>116963.64</v>
      </c>
      <c r="M853" s="38"/>
    </row>
    <row r="854" spans="1:13" s="39" customFormat="1" ht="12.95" customHeight="1" x14ac:dyDescent="0.25">
      <c r="A854" s="226"/>
      <c r="B854" s="29"/>
      <c r="C854" s="30"/>
      <c r="D854" s="31" t="s">
        <v>15</v>
      </c>
      <c r="E854" s="32"/>
      <c r="F854" s="32"/>
      <c r="G854" s="33"/>
      <c r="H854" s="34"/>
      <c r="I854" s="35"/>
      <c r="J854" s="36"/>
      <c r="K854" s="19"/>
      <c r="L854" s="37"/>
      <c r="M854" s="38"/>
    </row>
    <row r="855" spans="1:13" s="39" customFormat="1" ht="12.95" customHeight="1" x14ac:dyDescent="0.25">
      <c r="A855" s="227"/>
      <c r="B855" s="29">
        <v>3333</v>
      </c>
      <c r="C855" s="30">
        <v>1</v>
      </c>
      <c r="D855" s="32" t="s">
        <v>2282</v>
      </c>
      <c r="E855" s="32" t="s">
        <v>2283</v>
      </c>
      <c r="F855" s="32" t="s">
        <v>2284</v>
      </c>
      <c r="G855" s="33" t="s">
        <v>19</v>
      </c>
      <c r="H855" s="34" t="s">
        <v>13</v>
      </c>
      <c r="I855" s="35">
        <v>0.84909999999999997</v>
      </c>
      <c r="J855" s="36">
        <v>342979.8</v>
      </c>
      <c r="K855" s="19">
        <f t="shared" si="13"/>
        <v>2057878.8</v>
      </c>
      <c r="L855" s="37">
        <v>171489.9</v>
      </c>
      <c r="M855" s="38"/>
    </row>
    <row r="856" spans="1:13" s="54" customFormat="1" ht="12.95" customHeight="1" x14ac:dyDescent="0.2">
      <c r="A856" s="225" t="s">
        <v>2285</v>
      </c>
      <c r="B856" s="29"/>
      <c r="C856" s="30"/>
      <c r="D856" s="31" t="s">
        <v>11</v>
      </c>
      <c r="E856" s="32"/>
      <c r="F856" s="32"/>
      <c r="G856" s="33"/>
      <c r="H856" s="34"/>
      <c r="I856" s="35"/>
      <c r="J856" s="36"/>
      <c r="K856" s="19"/>
      <c r="L856" s="37"/>
      <c r="M856" s="38"/>
    </row>
    <row r="857" spans="1:13" s="54" customFormat="1" ht="12.95" customHeight="1" x14ac:dyDescent="0.2">
      <c r="A857" s="226"/>
      <c r="B857" s="29">
        <v>4838</v>
      </c>
      <c r="C857" s="30">
        <v>1</v>
      </c>
      <c r="D857" s="32" t="s">
        <v>2286</v>
      </c>
      <c r="E857" s="32" t="s">
        <v>2287</v>
      </c>
      <c r="F857" s="32" t="s">
        <v>2288</v>
      </c>
      <c r="G857" s="33" t="s">
        <v>12</v>
      </c>
      <c r="H857" s="34" t="s">
        <v>13</v>
      </c>
      <c r="I857" s="35">
        <v>0.89700000000000002</v>
      </c>
      <c r="J857" s="36">
        <v>193976.26</v>
      </c>
      <c r="K857" s="19">
        <f t="shared" si="13"/>
        <v>1163857.56</v>
      </c>
      <c r="L857" s="37">
        <v>96988.13</v>
      </c>
      <c r="M857" s="38"/>
    </row>
    <row r="858" spans="1:13" s="54" customFormat="1" ht="12.95" customHeight="1" x14ac:dyDescent="0.2">
      <c r="A858" s="226"/>
      <c r="B858" s="29">
        <v>4824</v>
      </c>
      <c r="C858" s="30">
        <v>2</v>
      </c>
      <c r="D858" s="32" t="s">
        <v>2289</v>
      </c>
      <c r="E858" s="32" t="s">
        <v>2290</v>
      </c>
      <c r="F858" s="32" t="s">
        <v>2291</v>
      </c>
      <c r="G858" s="33" t="s">
        <v>12</v>
      </c>
      <c r="H858" s="34" t="s">
        <v>13</v>
      </c>
      <c r="I858" s="35">
        <v>0.9325</v>
      </c>
      <c r="J858" s="36">
        <v>201653.12</v>
      </c>
      <c r="K858" s="19">
        <f t="shared" si="13"/>
        <v>1209918.72</v>
      </c>
      <c r="L858" s="37">
        <v>100826.56</v>
      </c>
      <c r="M858" s="38"/>
    </row>
    <row r="859" spans="1:13" s="54" customFormat="1" ht="12.95" customHeight="1" x14ac:dyDescent="0.2">
      <c r="A859" s="226"/>
      <c r="B859" s="29">
        <v>4825</v>
      </c>
      <c r="C859" s="30">
        <v>3</v>
      </c>
      <c r="D859" s="32" t="s">
        <v>2292</v>
      </c>
      <c r="E859" s="32" t="s">
        <v>2293</v>
      </c>
      <c r="F859" s="32" t="s">
        <v>2294</v>
      </c>
      <c r="G859" s="33" t="s">
        <v>12</v>
      </c>
      <c r="H859" s="34" t="s">
        <v>13</v>
      </c>
      <c r="I859" s="35">
        <v>0.89639999999999997</v>
      </c>
      <c r="J859" s="36">
        <v>193846.5</v>
      </c>
      <c r="K859" s="19">
        <f t="shared" si="13"/>
        <v>1163079</v>
      </c>
      <c r="L859" s="37">
        <v>96923.25</v>
      </c>
      <c r="M859" s="38"/>
    </row>
    <row r="860" spans="1:13" s="54" customFormat="1" ht="12.95" customHeight="1" x14ac:dyDescent="0.2">
      <c r="A860" s="226"/>
      <c r="B860" s="29">
        <v>4802</v>
      </c>
      <c r="C860" s="30">
        <v>4</v>
      </c>
      <c r="D860" s="32" t="s">
        <v>2295</v>
      </c>
      <c r="E860" s="32" t="s">
        <v>722</v>
      </c>
      <c r="F860" s="32" t="s">
        <v>2296</v>
      </c>
      <c r="G860" s="33" t="s">
        <v>12</v>
      </c>
      <c r="H860" s="34" t="s">
        <v>13</v>
      </c>
      <c r="I860" s="35">
        <v>0.91749999999999998</v>
      </c>
      <c r="J860" s="36">
        <v>198409.38</v>
      </c>
      <c r="K860" s="19">
        <f t="shared" si="13"/>
        <v>1190456.28</v>
      </c>
      <c r="L860" s="37">
        <v>99204.69</v>
      </c>
      <c r="M860" s="38"/>
    </row>
    <row r="861" spans="1:13" s="54" customFormat="1" ht="12.95" customHeight="1" x14ac:dyDescent="0.2">
      <c r="A861" s="226"/>
      <c r="B861" s="29">
        <v>4820</v>
      </c>
      <c r="C861" s="30">
        <v>5</v>
      </c>
      <c r="D861" s="32" t="s">
        <v>2297</v>
      </c>
      <c r="E861" s="32" t="s">
        <v>2298</v>
      </c>
      <c r="F861" s="32" t="s">
        <v>2299</v>
      </c>
      <c r="G861" s="33" t="s">
        <v>12</v>
      </c>
      <c r="H861" s="34" t="s">
        <v>13</v>
      </c>
      <c r="I861" s="35">
        <v>0.90449999999999997</v>
      </c>
      <c r="J861" s="36">
        <v>195598.12</v>
      </c>
      <c r="K861" s="19">
        <f t="shared" si="13"/>
        <v>1173588.72</v>
      </c>
      <c r="L861" s="37">
        <v>97799.06</v>
      </c>
      <c r="M861" s="38"/>
    </row>
    <row r="862" spans="1:13" s="54" customFormat="1" ht="12.95" customHeight="1" x14ac:dyDescent="0.2">
      <c r="A862" s="226"/>
      <c r="B862" s="43">
        <v>4815</v>
      </c>
      <c r="C862" s="30">
        <v>6</v>
      </c>
      <c r="D862" s="42" t="s">
        <v>2300</v>
      </c>
      <c r="E862" s="42" t="s">
        <v>2301</v>
      </c>
      <c r="F862" s="42" t="s">
        <v>2302</v>
      </c>
      <c r="G862" s="33" t="s">
        <v>12</v>
      </c>
      <c r="H862" s="34" t="s">
        <v>13</v>
      </c>
      <c r="I862" s="35">
        <v>0.89580000000000004</v>
      </c>
      <c r="J862" s="36">
        <v>193716.76</v>
      </c>
      <c r="K862" s="19">
        <f t="shared" si="13"/>
        <v>1162300.56</v>
      </c>
      <c r="L862" s="37">
        <v>96858.38</v>
      </c>
      <c r="M862" s="38"/>
    </row>
    <row r="863" spans="1:13" s="54" customFormat="1" ht="12.95" customHeight="1" x14ac:dyDescent="0.2">
      <c r="A863" s="226"/>
      <c r="B863" s="29">
        <v>4822</v>
      </c>
      <c r="C863" s="30">
        <v>7</v>
      </c>
      <c r="D863" s="32" t="s">
        <v>2303</v>
      </c>
      <c r="E863" s="32" t="s">
        <v>2304</v>
      </c>
      <c r="F863" s="32" t="s">
        <v>2305</v>
      </c>
      <c r="G863" s="33" t="s">
        <v>12</v>
      </c>
      <c r="H863" s="34" t="s">
        <v>13</v>
      </c>
      <c r="I863" s="35">
        <v>0.92449999999999999</v>
      </c>
      <c r="J863" s="36">
        <v>199923.12</v>
      </c>
      <c r="K863" s="19">
        <f t="shared" si="13"/>
        <v>1199538.72</v>
      </c>
      <c r="L863" s="37">
        <v>99961.56</v>
      </c>
      <c r="M863" s="38"/>
    </row>
    <row r="864" spans="1:13" s="39" customFormat="1" ht="12.95" customHeight="1" x14ac:dyDescent="0.25">
      <c r="A864" s="226"/>
      <c r="B864" s="29">
        <v>4839</v>
      </c>
      <c r="C864" s="30">
        <v>8</v>
      </c>
      <c r="D864" s="42" t="s">
        <v>2306</v>
      </c>
      <c r="E864" s="42" t="s">
        <v>2307</v>
      </c>
      <c r="F864" s="42" t="s">
        <v>2308</v>
      </c>
      <c r="G864" s="27" t="s">
        <v>12</v>
      </c>
      <c r="H864" s="34" t="s">
        <v>13</v>
      </c>
      <c r="I864" s="35">
        <v>0.90500000000000003</v>
      </c>
      <c r="J864" s="36">
        <v>195706.26</v>
      </c>
      <c r="K864" s="19">
        <f t="shared" si="13"/>
        <v>1174237.56</v>
      </c>
      <c r="L864" s="37">
        <v>97853.13</v>
      </c>
      <c r="M864" s="38"/>
    </row>
    <row r="865" spans="1:13" s="39" customFormat="1" ht="12.95" customHeight="1" x14ac:dyDescent="0.25">
      <c r="A865" s="226"/>
      <c r="B865" s="29">
        <v>4821</v>
      </c>
      <c r="C865" s="30">
        <v>9</v>
      </c>
      <c r="D865" s="32" t="s">
        <v>2309</v>
      </c>
      <c r="E865" s="32" t="s">
        <v>2310</v>
      </c>
      <c r="F865" s="32" t="s">
        <v>2311</v>
      </c>
      <c r="G865" s="50" t="s">
        <v>12</v>
      </c>
      <c r="H865" s="34" t="s">
        <v>13</v>
      </c>
      <c r="I865" s="35">
        <v>0.91720000000000002</v>
      </c>
      <c r="J865" s="36">
        <v>198344.5</v>
      </c>
      <c r="K865" s="19">
        <f t="shared" si="13"/>
        <v>1190067</v>
      </c>
      <c r="L865" s="37">
        <v>99172.25</v>
      </c>
      <c r="M865" s="38"/>
    </row>
    <row r="866" spans="1:13" s="39" customFormat="1" ht="12.95" customHeight="1" x14ac:dyDescent="0.25">
      <c r="A866" s="226"/>
      <c r="B866" s="29">
        <v>4829</v>
      </c>
      <c r="C866" s="30">
        <v>10</v>
      </c>
      <c r="D866" s="32" t="s">
        <v>2312</v>
      </c>
      <c r="E866" s="32" t="s">
        <v>2313</v>
      </c>
      <c r="F866" s="32" t="s">
        <v>2314</v>
      </c>
      <c r="G866" s="50" t="s">
        <v>12</v>
      </c>
      <c r="H866" s="34" t="s">
        <v>13</v>
      </c>
      <c r="I866" s="35">
        <v>0.89549999999999996</v>
      </c>
      <c r="J866" s="36">
        <v>193651.88</v>
      </c>
      <c r="K866" s="19">
        <f t="shared" si="13"/>
        <v>1161911.28</v>
      </c>
      <c r="L866" s="37">
        <v>96825.94</v>
      </c>
      <c r="M866" s="38"/>
    </row>
    <row r="867" spans="1:13" s="39" customFormat="1" ht="12.95" customHeight="1" x14ac:dyDescent="0.25">
      <c r="A867" s="226"/>
      <c r="B867" s="29">
        <v>4804</v>
      </c>
      <c r="C867" s="30">
        <v>11</v>
      </c>
      <c r="D867" s="32" t="s">
        <v>2315</v>
      </c>
      <c r="E867" s="32" t="s">
        <v>2316</v>
      </c>
      <c r="F867" s="32" t="s">
        <v>2317</v>
      </c>
      <c r="G867" s="50" t="s">
        <v>12</v>
      </c>
      <c r="H867" s="34" t="s">
        <v>13</v>
      </c>
      <c r="I867" s="35">
        <v>0.92249999999999999</v>
      </c>
      <c r="J867" s="36">
        <v>199490.62</v>
      </c>
      <c r="K867" s="19">
        <f t="shared" si="13"/>
        <v>1196943.72</v>
      </c>
      <c r="L867" s="37">
        <v>99745.31</v>
      </c>
      <c r="M867" s="38"/>
    </row>
    <row r="868" spans="1:13" s="39" customFormat="1" ht="12.95" customHeight="1" x14ac:dyDescent="0.25">
      <c r="A868" s="226"/>
      <c r="B868" s="29">
        <v>4814</v>
      </c>
      <c r="C868" s="30">
        <v>12</v>
      </c>
      <c r="D868" s="32" t="s">
        <v>608</v>
      </c>
      <c r="E868" s="32" t="s">
        <v>2318</v>
      </c>
      <c r="F868" s="32" t="s">
        <v>2319</v>
      </c>
      <c r="G868" s="50" t="s">
        <v>12</v>
      </c>
      <c r="H868" s="34" t="s">
        <v>13</v>
      </c>
      <c r="I868" s="35">
        <v>0.90920000000000001</v>
      </c>
      <c r="J868" s="36">
        <v>196614.5</v>
      </c>
      <c r="K868" s="19">
        <f t="shared" si="13"/>
        <v>1179687</v>
      </c>
      <c r="L868" s="37">
        <v>98307.25</v>
      </c>
      <c r="M868" s="38"/>
    </row>
    <row r="869" spans="1:13" s="39" customFormat="1" ht="12.95" customHeight="1" x14ac:dyDescent="0.25">
      <c r="A869" s="226"/>
      <c r="B869" s="29">
        <v>4809</v>
      </c>
      <c r="C869" s="30">
        <v>13</v>
      </c>
      <c r="D869" s="32" t="s">
        <v>2320</v>
      </c>
      <c r="E869" s="32" t="s">
        <v>2321</v>
      </c>
      <c r="F869" s="32" t="s">
        <v>2322</v>
      </c>
      <c r="G869" s="50" t="s">
        <v>12</v>
      </c>
      <c r="H869" s="34" t="s">
        <v>13</v>
      </c>
      <c r="I869" s="35">
        <v>0.98750000000000004</v>
      </c>
      <c r="J869" s="36">
        <v>213546.88</v>
      </c>
      <c r="K869" s="19">
        <f t="shared" si="13"/>
        <v>1281281.28</v>
      </c>
      <c r="L869" s="37">
        <v>106773.44</v>
      </c>
      <c r="M869" s="38"/>
    </row>
    <row r="870" spans="1:13" s="39" customFormat="1" ht="12.95" customHeight="1" x14ac:dyDescent="0.25">
      <c r="A870" s="226"/>
      <c r="B870" s="29">
        <v>4832</v>
      </c>
      <c r="C870" s="30">
        <v>14</v>
      </c>
      <c r="D870" s="32" t="s">
        <v>2323</v>
      </c>
      <c r="E870" s="32" t="s">
        <v>2324</v>
      </c>
      <c r="F870" s="32" t="s">
        <v>2325</v>
      </c>
      <c r="G870" s="50" t="s">
        <v>12</v>
      </c>
      <c r="H870" s="34" t="s">
        <v>13</v>
      </c>
      <c r="I870" s="35">
        <v>0.92049999999999998</v>
      </c>
      <c r="J870" s="36">
        <v>199058.12</v>
      </c>
      <c r="K870" s="19">
        <f t="shared" si="13"/>
        <v>1194348.72</v>
      </c>
      <c r="L870" s="37">
        <v>99529.06</v>
      </c>
      <c r="M870" s="38"/>
    </row>
    <row r="871" spans="1:13" s="39" customFormat="1" ht="12.95" customHeight="1" x14ac:dyDescent="0.25">
      <c r="A871" s="226"/>
      <c r="B871" s="29">
        <v>4808</v>
      </c>
      <c r="C871" s="30">
        <v>15</v>
      </c>
      <c r="D871" s="32" t="s">
        <v>2326</v>
      </c>
      <c r="E871" s="32" t="s">
        <v>2327</v>
      </c>
      <c r="F871" s="32" t="s">
        <v>2328</v>
      </c>
      <c r="G871" s="50" t="s">
        <v>12</v>
      </c>
      <c r="H871" s="34" t="s">
        <v>13</v>
      </c>
      <c r="I871" s="35">
        <v>0.90400000000000003</v>
      </c>
      <c r="J871" s="36">
        <v>195490</v>
      </c>
      <c r="K871" s="19">
        <f t="shared" si="13"/>
        <v>1172940</v>
      </c>
      <c r="L871" s="37">
        <v>97745</v>
      </c>
      <c r="M871" s="38"/>
    </row>
    <row r="872" spans="1:13" s="39" customFormat="1" ht="12.95" customHeight="1" x14ac:dyDescent="0.25">
      <c r="A872" s="226"/>
      <c r="B872" s="29">
        <v>4813</v>
      </c>
      <c r="C872" s="30">
        <v>16</v>
      </c>
      <c r="D872" s="42" t="s">
        <v>2329</v>
      </c>
      <c r="E872" s="42" t="s">
        <v>2330</v>
      </c>
      <c r="F872" s="42" t="s">
        <v>2331</v>
      </c>
      <c r="G872" s="27" t="s">
        <v>12</v>
      </c>
      <c r="H872" s="34" t="s">
        <v>13</v>
      </c>
      <c r="I872" s="35">
        <v>0.98299999999999998</v>
      </c>
      <c r="J872" s="36">
        <v>212573.76</v>
      </c>
      <c r="K872" s="19">
        <f t="shared" si="13"/>
        <v>1275442.56</v>
      </c>
      <c r="L872" s="37">
        <v>106286.88</v>
      </c>
      <c r="M872" s="38"/>
    </row>
    <row r="873" spans="1:13" s="39" customFormat="1" ht="12.95" customHeight="1" x14ac:dyDescent="0.25">
      <c r="A873" s="226"/>
      <c r="B873" s="29">
        <v>4818</v>
      </c>
      <c r="C873" s="30">
        <v>17</v>
      </c>
      <c r="D873" s="32" t="s">
        <v>2332</v>
      </c>
      <c r="E873" s="32" t="s">
        <v>2333</v>
      </c>
      <c r="F873" s="32" t="s">
        <v>2334</v>
      </c>
      <c r="G873" s="50" t="s">
        <v>12</v>
      </c>
      <c r="H873" s="34" t="s">
        <v>13</v>
      </c>
      <c r="I873" s="35">
        <v>0.97399999999999998</v>
      </c>
      <c r="J873" s="36">
        <v>210627.5</v>
      </c>
      <c r="K873" s="19">
        <f t="shared" si="13"/>
        <v>1263765</v>
      </c>
      <c r="L873" s="37">
        <v>105313.75</v>
      </c>
      <c r="M873" s="38"/>
    </row>
    <row r="874" spans="1:13" s="39" customFormat="1" ht="12.95" customHeight="1" x14ac:dyDescent="0.25">
      <c r="A874" s="226"/>
      <c r="B874" s="29">
        <v>4803</v>
      </c>
      <c r="C874" s="30">
        <v>18</v>
      </c>
      <c r="D874" s="42" t="s">
        <v>2335</v>
      </c>
      <c r="E874" s="42" t="s">
        <v>2336</v>
      </c>
      <c r="F874" s="42" t="s">
        <v>2337</v>
      </c>
      <c r="G874" s="27" t="s">
        <v>12</v>
      </c>
      <c r="H874" s="34" t="s">
        <v>13</v>
      </c>
      <c r="I874" s="35">
        <v>0.91139999999999999</v>
      </c>
      <c r="J874" s="36">
        <v>197090.26</v>
      </c>
      <c r="K874" s="19">
        <f t="shared" si="13"/>
        <v>1182541.56</v>
      </c>
      <c r="L874" s="37">
        <v>98545.13</v>
      </c>
      <c r="M874" s="38"/>
    </row>
    <row r="875" spans="1:13" s="39" customFormat="1" ht="12.95" customHeight="1" x14ac:dyDescent="0.25">
      <c r="A875" s="226"/>
      <c r="B875" s="29">
        <v>4800</v>
      </c>
      <c r="C875" s="30">
        <v>19</v>
      </c>
      <c r="D875" s="32" t="s">
        <v>2168</v>
      </c>
      <c r="E875" s="32" t="s">
        <v>2169</v>
      </c>
      <c r="F875" s="32" t="s">
        <v>2338</v>
      </c>
      <c r="G875" s="50" t="s">
        <v>12</v>
      </c>
      <c r="H875" s="34" t="s">
        <v>13</v>
      </c>
      <c r="I875" s="35">
        <v>0.89880000000000004</v>
      </c>
      <c r="J875" s="36">
        <v>194365.5</v>
      </c>
      <c r="K875" s="19">
        <f t="shared" si="13"/>
        <v>1166193</v>
      </c>
      <c r="L875" s="37">
        <v>97182.75</v>
      </c>
      <c r="M875" s="38"/>
    </row>
    <row r="876" spans="1:13" s="39" customFormat="1" ht="12.95" customHeight="1" x14ac:dyDescent="0.25">
      <c r="A876" s="226"/>
      <c r="B876" s="29">
        <v>4805</v>
      </c>
      <c r="C876" s="30">
        <v>20</v>
      </c>
      <c r="D876" s="32" t="s">
        <v>2339</v>
      </c>
      <c r="E876" s="32" t="s">
        <v>2340</v>
      </c>
      <c r="F876" s="32" t="s">
        <v>2341</v>
      </c>
      <c r="G876" s="50" t="s">
        <v>12</v>
      </c>
      <c r="H876" s="34" t="s">
        <v>13</v>
      </c>
      <c r="I876" s="35">
        <v>0.98450000000000004</v>
      </c>
      <c r="J876" s="36">
        <v>212898.12</v>
      </c>
      <c r="K876" s="19">
        <f t="shared" si="13"/>
        <v>1277388.72</v>
      </c>
      <c r="L876" s="37">
        <v>106449.06</v>
      </c>
      <c r="M876" s="38"/>
    </row>
    <row r="877" spans="1:13" s="39" customFormat="1" ht="12.95" customHeight="1" x14ac:dyDescent="0.25">
      <c r="A877" s="226"/>
      <c r="B877" s="29">
        <v>4835</v>
      </c>
      <c r="C877" s="30">
        <v>21</v>
      </c>
      <c r="D877" s="42" t="s">
        <v>2342</v>
      </c>
      <c r="E877" s="42" t="s">
        <v>2343</v>
      </c>
      <c r="F877" s="42" t="s">
        <v>2344</v>
      </c>
      <c r="G877" s="27" t="s">
        <v>12</v>
      </c>
      <c r="H877" s="34" t="s">
        <v>13</v>
      </c>
      <c r="I877" s="35">
        <v>0.91679999999999995</v>
      </c>
      <c r="J877" s="36">
        <v>198366.13</v>
      </c>
      <c r="K877" s="19">
        <f t="shared" si="13"/>
        <v>1189656.1299999999</v>
      </c>
      <c r="L877" s="37">
        <v>99129</v>
      </c>
      <c r="M877" s="38"/>
    </row>
    <row r="878" spans="1:13" s="39" customFormat="1" ht="12.95" customHeight="1" x14ac:dyDescent="0.25">
      <c r="A878" s="226"/>
      <c r="B878" s="29">
        <v>4828</v>
      </c>
      <c r="C878" s="30">
        <v>22</v>
      </c>
      <c r="D878" s="32" t="s">
        <v>1018</v>
      </c>
      <c r="E878" s="32" t="s">
        <v>1670</v>
      </c>
      <c r="F878" s="32" t="s">
        <v>2345</v>
      </c>
      <c r="G878" s="33" t="s">
        <v>12</v>
      </c>
      <c r="H878" s="34" t="s">
        <v>13</v>
      </c>
      <c r="I878" s="35">
        <v>0.97989999999999999</v>
      </c>
      <c r="J878" s="36">
        <v>211903.38</v>
      </c>
      <c r="K878" s="19">
        <f t="shared" si="13"/>
        <v>1271420.28</v>
      </c>
      <c r="L878" s="37">
        <v>105951.69</v>
      </c>
      <c r="M878" s="38"/>
    </row>
    <row r="879" spans="1:13" s="39" customFormat="1" ht="12.95" customHeight="1" x14ac:dyDescent="0.25">
      <c r="A879" s="226"/>
      <c r="B879" s="29">
        <v>4834</v>
      </c>
      <c r="C879" s="30">
        <v>23</v>
      </c>
      <c r="D879" s="32" t="s">
        <v>1201</v>
      </c>
      <c r="E879" s="32" t="s">
        <v>2346</v>
      </c>
      <c r="F879" s="32" t="s">
        <v>2347</v>
      </c>
      <c r="G879" s="33" t="s">
        <v>12</v>
      </c>
      <c r="H879" s="34" t="s">
        <v>13</v>
      </c>
      <c r="I879" s="35">
        <v>0.92969999999999997</v>
      </c>
      <c r="J879" s="36">
        <v>201047.62</v>
      </c>
      <c r="K879" s="19">
        <f t="shared" si="13"/>
        <v>1206285.72</v>
      </c>
      <c r="L879" s="37">
        <v>100523.81</v>
      </c>
      <c r="M879" s="38"/>
    </row>
    <row r="880" spans="1:13" s="39" customFormat="1" ht="12.95" customHeight="1" x14ac:dyDescent="0.25">
      <c r="A880" s="226"/>
      <c r="B880" s="29">
        <v>4806</v>
      </c>
      <c r="C880" s="30">
        <v>24</v>
      </c>
      <c r="D880" s="32" t="s">
        <v>2348</v>
      </c>
      <c r="E880" s="32" t="s">
        <v>2349</v>
      </c>
      <c r="F880" s="32" t="s">
        <v>2350</v>
      </c>
      <c r="G880" s="33" t="s">
        <v>12</v>
      </c>
      <c r="H880" s="34" t="s">
        <v>13</v>
      </c>
      <c r="I880" s="35">
        <v>0.91749999999999998</v>
      </c>
      <c r="J880" s="36">
        <v>198409.38</v>
      </c>
      <c r="K880" s="19">
        <f t="shared" si="13"/>
        <v>1190456.28</v>
      </c>
      <c r="L880" s="37">
        <v>99204.69</v>
      </c>
      <c r="M880" s="38"/>
    </row>
    <row r="881" spans="1:13" s="39" customFormat="1" ht="12.95" customHeight="1" x14ac:dyDescent="0.25">
      <c r="A881" s="226"/>
      <c r="B881" s="29">
        <v>4810</v>
      </c>
      <c r="C881" s="30">
        <v>25</v>
      </c>
      <c r="D881" s="32" t="s">
        <v>2351</v>
      </c>
      <c r="E881" s="32" t="s">
        <v>2352</v>
      </c>
      <c r="F881" s="32" t="s">
        <v>2353</v>
      </c>
      <c r="G881" s="33" t="s">
        <v>12</v>
      </c>
      <c r="H881" s="34" t="s">
        <v>13</v>
      </c>
      <c r="I881" s="35">
        <v>0.93569999999999998</v>
      </c>
      <c r="J881" s="36">
        <v>202345.12</v>
      </c>
      <c r="K881" s="19">
        <f t="shared" si="13"/>
        <v>1214070.72</v>
      </c>
      <c r="L881" s="37">
        <v>101172.56</v>
      </c>
      <c r="M881" s="38"/>
    </row>
    <row r="882" spans="1:13" s="39" customFormat="1" ht="12.95" customHeight="1" x14ac:dyDescent="0.25">
      <c r="A882" s="226"/>
      <c r="B882" s="29">
        <v>4811</v>
      </c>
      <c r="C882" s="30">
        <v>26</v>
      </c>
      <c r="D882" s="32" t="s">
        <v>2354</v>
      </c>
      <c r="E882" s="32" t="s">
        <v>2355</v>
      </c>
      <c r="F882" s="32" t="s">
        <v>2356</v>
      </c>
      <c r="G882" s="33" t="s">
        <v>12</v>
      </c>
      <c r="H882" s="34" t="s">
        <v>13</v>
      </c>
      <c r="I882" s="35">
        <v>0.94769999999999999</v>
      </c>
      <c r="J882" s="36">
        <v>204940.12</v>
      </c>
      <c r="K882" s="19">
        <f t="shared" si="13"/>
        <v>1229640.72</v>
      </c>
      <c r="L882" s="37">
        <v>102470.06</v>
      </c>
      <c r="M882" s="38"/>
    </row>
    <row r="883" spans="1:13" s="39" customFormat="1" ht="12.95" customHeight="1" x14ac:dyDescent="0.25">
      <c r="A883" s="226"/>
      <c r="B883" s="29">
        <v>4807</v>
      </c>
      <c r="C883" s="30">
        <v>27</v>
      </c>
      <c r="D883" s="32" t="s">
        <v>2357</v>
      </c>
      <c r="E883" s="32" t="s">
        <v>2358</v>
      </c>
      <c r="F883" s="32" t="s">
        <v>2359</v>
      </c>
      <c r="G883" s="33" t="s">
        <v>12</v>
      </c>
      <c r="H883" s="34" t="s">
        <v>13</v>
      </c>
      <c r="I883" s="35">
        <v>0.90400000000000003</v>
      </c>
      <c r="J883" s="36">
        <v>195490</v>
      </c>
      <c r="K883" s="19">
        <f t="shared" si="13"/>
        <v>1172940</v>
      </c>
      <c r="L883" s="37">
        <v>97745</v>
      </c>
      <c r="M883" s="38"/>
    </row>
    <row r="884" spans="1:13" s="39" customFormat="1" ht="12.95" customHeight="1" x14ac:dyDescent="0.25">
      <c r="A884" s="226"/>
      <c r="B884" s="29">
        <v>4812</v>
      </c>
      <c r="C884" s="30">
        <v>28</v>
      </c>
      <c r="D884" s="32" t="s">
        <v>2360</v>
      </c>
      <c r="E884" s="32" t="s">
        <v>2361</v>
      </c>
      <c r="F884" s="32" t="s">
        <v>2362</v>
      </c>
      <c r="G884" s="33" t="s">
        <v>12</v>
      </c>
      <c r="H884" s="34" t="s">
        <v>13</v>
      </c>
      <c r="I884" s="35">
        <v>0.92100000000000004</v>
      </c>
      <c r="J884" s="36">
        <v>199166.26</v>
      </c>
      <c r="K884" s="19">
        <f t="shared" si="13"/>
        <v>1194997.56</v>
      </c>
      <c r="L884" s="37">
        <v>99583.13</v>
      </c>
      <c r="M884" s="38"/>
    </row>
    <row r="885" spans="1:13" s="39" customFormat="1" ht="12.95" customHeight="1" x14ac:dyDescent="0.25">
      <c r="A885" s="226"/>
      <c r="B885" s="29">
        <v>4823</v>
      </c>
      <c r="C885" s="30">
        <v>29</v>
      </c>
      <c r="D885" s="32" t="s">
        <v>2363</v>
      </c>
      <c r="E885" s="32" t="s">
        <v>2364</v>
      </c>
      <c r="F885" s="32" t="s">
        <v>2365</v>
      </c>
      <c r="G885" s="33" t="s">
        <v>12</v>
      </c>
      <c r="H885" s="34" t="s">
        <v>13</v>
      </c>
      <c r="I885" s="35">
        <v>0.88749999999999996</v>
      </c>
      <c r="J885" s="36">
        <v>191921.88</v>
      </c>
      <c r="K885" s="19">
        <f t="shared" si="13"/>
        <v>1151531.28</v>
      </c>
      <c r="L885" s="37">
        <v>95960.94</v>
      </c>
      <c r="M885" s="38"/>
    </row>
    <row r="886" spans="1:13" s="39" customFormat="1" ht="12.95" customHeight="1" x14ac:dyDescent="0.25">
      <c r="A886" s="226"/>
      <c r="B886" s="29">
        <v>4836</v>
      </c>
      <c r="C886" s="30">
        <v>30</v>
      </c>
      <c r="D886" s="42" t="s">
        <v>2366</v>
      </c>
      <c r="E886" s="42" t="s">
        <v>2367</v>
      </c>
      <c r="F886" s="42" t="s">
        <v>2368</v>
      </c>
      <c r="G886" s="33" t="s">
        <v>12</v>
      </c>
      <c r="H886" s="34" t="s">
        <v>13</v>
      </c>
      <c r="I886" s="35">
        <v>0.91749999999999998</v>
      </c>
      <c r="J886" s="36">
        <v>198409.38</v>
      </c>
      <c r="K886" s="19">
        <f t="shared" si="13"/>
        <v>1190456.28</v>
      </c>
      <c r="L886" s="37">
        <v>99204.69</v>
      </c>
      <c r="M886" s="38"/>
    </row>
    <row r="887" spans="1:13" s="39" customFormat="1" ht="12.95" customHeight="1" x14ac:dyDescent="0.25">
      <c r="A887" s="226"/>
      <c r="B887" s="29">
        <v>4816</v>
      </c>
      <c r="C887" s="30">
        <v>31</v>
      </c>
      <c r="D887" s="32" t="s">
        <v>2369</v>
      </c>
      <c r="E887" s="32" t="s">
        <v>2370</v>
      </c>
      <c r="F887" s="32" t="s">
        <v>2371</v>
      </c>
      <c r="G887" s="33" t="s">
        <v>12</v>
      </c>
      <c r="H887" s="34" t="s">
        <v>13</v>
      </c>
      <c r="I887" s="35">
        <v>0.90700000000000003</v>
      </c>
      <c r="J887" s="36">
        <v>196138.76</v>
      </c>
      <c r="K887" s="19">
        <f t="shared" si="13"/>
        <v>1176832.56</v>
      </c>
      <c r="L887" s="37">
        <v>98069.38</v>
      </c>
      <c r="M887" s="38"/>
    </row>
    <row r="888" spans="1:13" s="39" customFormat="1" ht="12.95" customHeight="1" x14ac:dyDescent="0.25">
      <c r="A888" s="226"/>
      <c r="B888" s="29">
        <v>4837</v>
      </c>
      <c r="C888" s="30">
        <v>32</v>
      </c>
      <c r="D888" s="32" t="s">
        <v>2372</v>
      </c>
      <c r="E888" s="32" t="s">
        <v>2373</v>
      </c>
      <c r="F888" s="32" t="s">
        <v>2374</v>
      </c>
      <c r="G888" s="33" t="s">
        <v>12</v>
      </c>
      <c r="H888" s="34" t="s">
        <v>13</v>
      </c>
      <c r="I888" s="35">
        <v>0.94740000000000002</v>
      </c>
      <c r="J888" s="36">
        <v>204875.26</v>
      </c>
      <c r="K888" s="19">
        <f t="shared" si="13"/>
        <v>1229251.56</v>
      </c>
      <c r="L888" s="37">
        <v>102437.63</v>
      </c>
      <c r="M888" s="38"/>
    </row>
    <row r="889" spans="1:13" s="39" customFormat="1" ht="12.95" customHeight="1" x14ac:dyDescent="0.25">
      <c r="A889" s="226"/>
      <c r="B889" s="29">
        <v>4826</v>
      </c>
      <c r="C889" s="30">
        <v>33</v>
      </c>
      <c r="D889" s="32" t="s">
        <v>2375</v>
      </c>
      <c r="E889" s="32" t="s">
        <v>2376</v>
      </c>
      <c r="F889" s="32" t="s">
        <v>2377</v>
      </c>
      <c r="G889" s="33" t="s">
        <v>12</v>
      </c>
      <c r="H889" s="34" t="s">
        <v>13</v>
      </c>
      <c r="I889" s="35">
        <v>0.93149999999999999</v>
      </c>
      <c r="J889" s="36">
        <v>201436.88</v>
      </c>
      <c r="K889" s="19">
        <f t="shared" si="13"/>
        <v>1208621.28</v>
      </c>
      <c r="L889" s="37">
        <v>100718.44</v>
      </c>
      <c r="M889" s="38"/>
    </row>
    <row r="890" spans="1:13" s="39" customFormat="1" ht="12.95" customHeight="1" x14ac:dyDescent="0.25">
      <c r="A890" s="226"/>
      <c r="B890" s="43">
        <v>4817</v>
      </c>
      <c r="C890" s="30">
        <v>34</v>
      </c>
      <c r="D890" s="32" t="s">
        <v>2378</v>
      </c>
      <c r="E890" s="32" t="s">
        <v>2379</v>
      </c>
      <c r="F890" s="32" t="s">
        <v>2380</v>
      </c>
      <c r="G890" s="33" t="s">
        <v>12</v>
      </c>
      <c r="H890" s="34" t="s">
        <v>13</v>
      </c>
      <c r="I890" s="35">
        <v>0.91679999999999995</v>
      </c>
      <c r="J890" s="36">
        <v>198258</v>
      </c>
      <c r="K890" s="19">
        <f t="shared" si="13"/>
        <v>1189548</v>
      </c>
      <c r="L890" s="37">
        <v>99129</v>
      </c>
      <c r="M890" s="38"/>
    </row>
    <row r="891" spans="1:13" s="39" customFormat="1" ht="12.95" customHeight="1" x14ac:dyDescent="0.25">
      <c r="A891" s="226"/>
      <c r="B891" s="29">
        <v>4819</v>
      </c>
      <c r="C891" s="30">
        <v>35</v>
      </c>
      <c r="D891" s="42" t="s">
        <v>2381</v>
      </c>
      <c r="E891" s="42" t="s">
        <v>2382</v>
      </c>
      <c r="F891" s="42" t="s">
        <v>2383</v>
      </c>
      <c r="G891" s="33" t="s">
        <v>12</v>
      </c>
      <c r="H891" s="34" t="s">
        <v>13</v>
      </c>
      <c r="I891" s="35">
        <v>0.92810000000000004</v>
      </c>
      <c r="J891" s="36">
        <v>200701.62</v>
      </c>
      <c r="K891" s="19">
        <f t="shared" si="13"/>
        <v>1204209.72</v>
      </c>
      <c r="L891" s="37">
        <v>100350.81</v>
      </c>
      <c r="M891" s="38"/>
    </row>
    <row r="892" spans="1:13" s="39" customFormat="1" ht="12.95" customHeight="1" x14ac:dyDescent="0.25">
      <c r="A892" s="226"/>
      <c r="B892" s="29">
        <v>4827</v>
      </c>
      <c r="C892" s="30">
        <v>36</v>
      </c>
      <c r="D892" s="32" t="s">
        <v>2384</v>
      </c>
      <c r="E892" s="32" t="s">
        <v>2385</v>
      </c>
      <c r="F892" s="32" t="s">
        <v>2386</v>
      </c>
      <c r="G892" s="33" t="s">
        <v>12</v>
      </c>
      <c r="H892" s="34" t="s">
        <v>13</v>
      </c>
      <c r="I892" s="35">
        <v>0.98750000000000004</v>
      </c>
      <c r="J892" s="36">
        <v>213546.88</v>
      </c>
      <c r="K892" s="19">
        <f t="shared" si="13"/>
        <v>1281281.28</v>
      </c>
      <c r="L892" s="37">
        <v>106773.44</v>
      </c>
      <c r="M892" s="38"/>
    </row>
    <row r="893" spans="1:13" s="39" customFormat="1" ht="12.95" customHeight="1" x14ac:dyDescent="0.25">
      <c r="A893" s="226"/>
      <c r="B893" s="29">
        <v>4831</v>
      </c>
      <c r="C893" s="30">
        <v>37</v>
      </c>
      <c r="D893" s="32" t="s">
        <v>2387</v>
      </c>
      <c r="E893" s="32" t="s">
        <v>2388</v>
      </c>
      <c r="F893" s="32" t="s">
        <v>2389</v>
      </c>
      <c r="G893" s="33" t="s">
        <v>12</v>
      </c>
      <c r="H893" s="34" t="s">
        <v>13</v>
      </c>
      <c r="I893" s="35">
        <v>0.91920000000000002</v>
      </c>
      <c r="J893" s="36">
        <v>198777</v>
      </c>
      <c r="K893" s="19">
        <f t="shared" si="13"/>
        <v>1192662</v>
      </c>
      <c r="L893" s="37">
        <v>99388.5</v>
      </c>
      <c r="M893" s="38"/>
    </row>
    <row r="894" spans="1:13" s="39" customFormat="1" ht="12.95" customHeight="1" x14ac:dyDescent="0.25">
      <c r="A894" s="226"/>
      <c r="B894" s="29">
        <v>4801</v>
      </c>
      <c r="C894" s="30">
        <v>38</v>
      </c>
      <c r="D894" s="32" t="s">
        <v>2390</v>
      </c>
      <c r="E894" s="32" t="s">
        <v>2391</v>
      </c>
      <c r="F894" s="32" t="s">
        <v>2392</v>
      </c>
      <c r="G894" s="33" t="s">
        <v>12</v>
      </c>
      <c r="H894" s="34" t="s">
        <v>13</v>
      </c>
      <c r="I894" s="35">
        <v>0.91779999999999995</v>
      </c>
      <c r="J894" s="36">
        <v>198474.26</v>
      </c>
      <c r="K894" s="19">
        <f t="shared" si="13"/>
        <v>1190845.56</v>
      </c>
      <c r="L894" s="37">
        <v>99237.13</v>
      </c>
      <c r="M894" s="38"/>
    </row>
    <row r="895" spans="1:13" s="39" customFormat="1" ht="12.95" customHeight="1" x14ac:dyDescent="0.25">
      <c r="A895" s="226"/>
      <c r="B895" s="29">
        <v>4830</v>
      </c>
      <c r="C895" s="30">
        <v>39</v>
      </c>
      <c r="D895" s="32" t="s">
        <v>2393</v>
      </c>
      <c r="E895" s="32" t="s">
        <v>2394</v>
      </c>
      <c r="F895" s="32" t="s">
        <v>2395</v>
      </c>
      <c r="G895" s="33" t="s">
        <v>12</v>
      </c>
      <c r="H895" s="34" t="s">
        <v>13</v>
      </c>
      <c r="I895" s="35">
        <v>0.91049999999999998</v>
      </c>
      <c r="J895" s="36">
        <v>196895.62</v>
      </c>
      <c r="K895" s="19">
        <f t="shared" si="13"/>
        <v>1181373.72</v>
      </c>
      <c r="L895" s="37">
        <v>98447.81</v>
      </c>
      <c r="M895" s="38"/>
    </row>
    <row r="896" spans="1:13" s="39" customFormat="1" ht="12.95" customHeight="1" x14ac:dyDescent="0.25">
      <c r="A896" s="226"/>
      <c r="B896" s="29"/>
      <c r="C896" s="30"/>
      <c r="D896" s="31" t="s">
        <v>47</v>
      </c>
      <c r="E896" s="32"/>
      <c r="F896" s="32"/>
      <c r="G896" s="33"/>
      <c r="H896" s="34"/>
      <c r="I896" s="35"/>
      <c r="J896" s="36"/>
      <c r="K896" s="19"/>
      <c r="L896" s="37"/>
      <c r="M896" s="38"/>
    </row>
    <row r="897" spans="1:13" s="39" customFormat="1" ht="12.95" customHeight="1" x14ac:dyDescent="0.25">
      <c r="A897" s="227"/>
      <c r="B897" s="29">
        <v>4833</v>
      </c>
      <c r="C897" s="30">
        <v>1</v>
      </c>
      <c r="D897" s="32" t="s">
        <v>2396</v>
      </c>
      <c r="E897" s="32" t="s">
        <v>2397</v>
      </c>
      <c r="F897" s="32" t="s">
        <v>2398</v>
      </c>
      <c r="G897" s="33" t="s">
        <v>51</v>
      </c>
      <c r="H897" s="34" t="s">
        <v>13</v>
      </c>
      <c r="I897" s="35">
        <v>0.92300000000000004</v>
      </c>
      <c r="J897" s="36">
        <v>316219.8</v>
      </c>
      <c r="K897" s="19">
        <f t="shared" si="13"/>
        <v>1897318.8</v>
      </c>
      <c r="L897" s="37">
        <v>158109.9</v>
      </c>
      <c r="M897" s="38"/>
    </row>
    <row r="898" spans="1:13" s="39" customFormat="1" ht="12.95" customHeight="1" x14ac:dyDescent="0.25">
      <c r="A898" s="225" t="s">
        <v>2399</v>
      </c>
      <c r="B898" s="29"/>
      <c r="C898" s="30"/>
      <c r="D898" s="31" t="s">
        <v>11</v>
      </c>
      <c r="E898" s="32"/>
      <c r="F898" s="32"/>
      <c r="G898" s="33"/>
      <c r="H898" s="34"/>
      <c r="I898" s="35"/>
      <c r="J898" s="36"/>
      <c r="K898" s="19"/>
      <c r="L898" s="37"/>
      <c r="M898" s="38"/>
    </row>
    <row r="899" spans="1:13" s="39" customFormat="1" ht="12.95" customHeight="1" x14ac:dyDescent="0.25">
      <c r="A899" s="226"/>
      <c r="B899" s="29">
        <v>4917</v>
      </c>
      <c r="C899" s="30">
        <v>1</v>
      </c>
      <c r="D899" s="32" t="s">
        <v>2400</v>
      </c>
      <c r="E899" s="32" t="s">
        <v>2401</v>
      </c>
      <c r="F899" s="32" t="s">
        <v>2402</v>
      </c>
      <c r="G899" s="33" t="s">
        <v>12</v>
      </c>
      <c r="H899" s="34" t="s">
        <v>13</v>
      </c>
      <c r="I899" s="35">
        <v>0</v>
      </c>
      <c r="J899" s="36">
        <v>103572.94</v>
      </c>
      <c r="K899" s="19">
        <f t="shared" si="13"/>
        <v>103572.94</v>
      </c>
      <c r="L899" s="37">
        <v>0</v>
      </c>
      <c r="M899" s="38" t="s">
        <v>5685</v>
      </c>
    </row>
    <row r="900" spans="1:13" s="39" customFormat="1" ht="12.95" customHeight="1" x14ac:dyDescent="0.25">
      <c r="A900" s="226"/>
      <c r="B900" s="29">
        <v>4915</v>
      </c>
      <c r="C900" s="30">
        <v>2</v>
      </c>
      <c r="D900" s="32" t="s">
        <v>2403</v>
      </c>
      <c r="E900" s="32" t="s">
        <v>2404</v>
      </c>
      <c r="F900" s="32" t="s">
        <v>2405</v>
      </c>
      <c r="G900" s="33" t="s">
        <v>12</v>
      </c>
      <c r="H900" s="34" t="s">
        <v>13</v>
      </c>
      <c r="I900" s="35">
        <v>0.9839</v>
      </c>
      <c r="J900" s="36">
        <v>212768.38</v>
      </c>
      <c r="K900" s="19">
        <f t="shared" si="13"/>
        <v>1276610.28</v>
      </c>
      <c r="L900" s="37">
        <v>106384.19</v>
      </c>
      <c r="M900" s="38"/>
    </row>
    <row r="901" spans="1:13" s="39" customFormat="1" ht="12.95" customHeight="1" x14ac:dyDescent="0.25">
      <c r="A901" s="226"/>
      <c r="B901" s="29">
        <v>4910</v>
      </c>
      <c r="C901" s="30">
        <v>3</v>
      </c>
      <c r="D901" s="32" t="s">
        <v>2406</v>
      </c>
      <c r="E901" s="32" t="s">
        <v>2407</v>
      </c>
      <c r="F901" s="32" t="s">
        <v>2408</v>
      </c>
      <c r="G901" s="33" t="s">
        <v>12</v>
      </c>
      <c r="H901" s="34" t="s">
        <v>13</v>
      </c>
      <c r="I901" s="35">
        <v>0.99739999999999995</v>
      </c>
      <c r="J901" s="36">
        <v>215687.76</v>
      </c>
      <c r="K901" s="19">
        <f t="shared" si="13"/>
        <v>1294126.56</v>
      </c>
      <c r="L901" s="37">
        <v>107843.88</v>
      </c>
      <c r="M901" s="38"/>
    </row>
    <row r="902" spans="1:13" s="39" customFormat="1" ht="12.95" customHeight="1" x14ac:dyDescent="0.25">
      <c r="A902" s="226"/>
      <c r="B902" s="29">
        <v>4905</v>
      </c>
      <c r="C902" s="30">
        <v>4</v>
      </c>
      <c r="D902" s="32" t="s">
        <v>2409</v>
      </c>
      <c r="E902" s="32" t="s">
        <v>2410</v>
      </c>
      <c r="F902" s="32" t="s">
        <v>2411</v>
      </c>
      <c r="G902" s="33" t="s">
        <v>12</v>
      </c>
      <c r="H902" s="34" t="s">
        <v>13</v>
      </c>
      <c r="I902" s="35">
        <v>0.95589999999999997</v>
      </c>
      <c r="J902" s="36">
        <v>206713.38</v>
      </c>
      <c r="K902" s="19">
        <f t="shared" ref="K902:K964" si="14">ROUND(J902+L902*10,2)</f>
        <v>1240280.28</v>
      </c>
      <c r="L902" s="37">
        <v>103356.69</v>
      </c>
      <c r="M902" s="38"/>
    </row>
    <row r="903" spans="1:13" s="39" customFormat="1" ht="12.95" customHeight="1" x14ac:dyDescent="0.25">
      <c r="A903" s="226"/>
      <c r="B903" s="29">
        <v>4925</v>
      </c>
      <c r="C903" s="30">
        <v>5</v>
      </c>
      <c r="D903" s="32" t="s">
        <v>2412</v>
      </c>
      <c r="E903" s="32" t="s">
        <v>2413</v>
      </c>
      <c r="F903" s="32" t="s">
        <v>2414</v>
      </c>
      <c r="G903" s="33" t="s">
        <v>12</v>
      </c>
      <c r="H903" s="34" t="s">
        <v>13</v>
      </c>
      <c r="I903" s="35">
        <v>0.96389999999999998</v>
      </c>
      <c r="J903" s="36">
        <v>208443.38</v>
      </c>
      <c r="K903" s="19">
        <f t="shared" si="14"/>
        <v>1250660.28</v>
      </c>
      <c r="L903" s="37">
        <v>104221.69</v>
      </c>
      <c r="M903" s="38"/>
    </row>
    <row r="904" spans="1:13" s="39" customFormat="1" ht="12.95" customHeight="1" x14ac:dyDescent="0.25">
      <c r="A904" s="226"/>
      <c r="B904" s="29">
        <v>4904</v>
      </c>
      <c r="C904" s="30">
        <v>6</v>
      </c>
      <c r="D904" s="32" t="s">
        <v>2415</v>
      </c>
      <c r="E904" s="32" t="s">
        <v>2416</v>
      </c>
      <c r="F904" s="32" t="s">
        <v>2417</v>
      </c>
      <c r="G904" s="33" t="s">
        <v>12</v>
      </c>
      <c r="H904" s="34" t="s">
        <v>13</v>
      </c>
      <c r="I904" s="35">
        <v>0.96389999999999998</v>
      </c>
      <c r="J904" s="36">
        <v>208443.38</v>
      </c>
      <c r="K904" s="19">
        <f t="shared" si="14"/>
        <v>1250660.28</v>
      </c>
      <c r="L904" s="37">
        <v>104221.69</v>
      </c>
      <c r="M904" s="38"/>
    </row>
    <row r="905" spans="1:13" s="39" customFormat="1" ht="12.95" customHeight="1" x14ac:dyDescent="0.25">
      <c r="A905" s="226"/>
      <c r="B905" s="29">
        <v>4923</v>
      </c>
      <c r="C905" s="30">
        <v>7</v>
      </c>
      <c r="D905" s="32" t="s">
        <v>2418</v>
      </c>
      <c r="E905" s="32" t="s">
        <v>2419</v>
      </c>
      <c r="F905" s="32" t="s">
        <v>2420</v>
      </c>
      <c r="G905" s="33" t="s">
        <v>12</v>
      </c>
      <c r="H905" s="34" t="s">
        <v>13</v>
      </c>
      <c r="I905" s="35">
        <v>0.96389999999999998</v>
      </c>
      <c r="J905" s="36">
        <v>208443.38</v>
      </c>
      <c r="K905" s="19">
        <f t="shared" si="14"/>
        <v>1250660.28</v>
      </c>
      <c r="L905" s="37">
        <v>104221.69</v>
      </c>
      <c r="M905" s="38"/>
    </row>
    <row r="906" spans="1:13" s="39" customFormat="1" ht="12.95" customHeight="1" x14ac:dyDescent="0.25">
      <c r="A906" s="226"/>
      <c r="B906" s="29">
        <v>4918</v>
      </c>
      <c r="C906" s="30">
        <v>8</v>
      </c>
      <c r="D906" s="32" t="s">
        <v>2421</v>
      </c>
      <c r="E906" s="32" t="s">
        <v>2422</v>
      </c>
      <c r="F906" s="32" t="s">
        <v>2423</v>
      </c>
      <c r="G906" s="33" t="s">
        <v>12</v>
      </c>
      <c r="H906" s="34" t="s">
        <v>13</v>
      </c>
      <c r="I906" s="35">
        <v>0.96389999999999998</v>
      </c>
      <c r="J906" s="36">
        <v>208443.38</v>
      </c>
      <c r="K906" s="19">
        <f t="shared" si="14"/>
        <v>1250660.28</v>
      </c>
      <c r="L906" s="37">
        <v>104221.69</v>
      </c>
      <c r="M906" s="38"/>
    </row>
    <row r="907" spans="1:13" s="39" customFormat="1" ht="12.95" customHeight="1" x14ac:dyDescent="0.25">
      <c r="A907" s="226"/>
      <c r="B907" s="29">
        <v>4922</v>
      </c>
      <c r="C907" s="30">
        <v>9</v>
      </c>
      <c r="D907" s="32" t="s">
        <v>2424</v>
      </c>
      <c r="E907" s="32" t="s">
        <v>2425</v>
      </c>
      <c r="F907" s="32" t="s">
        <v>2426</v>
      </c>
      <c r="G907" s="33" t="s">
        <v>12</v>
      </c>
      <c r="H907" s="34" t="s">
        <v>13</v>
      </c>
      <c r="I907" s="35">
        <v>0.97040000000000004</v>
      </c>
      <c r="J907" s="36">
        <v>209849</v>
      </c>
      <c r="K907" s="19">
        <f t="shared" si="14"/>
        <v>1259094</v>
      </c>
      <c r="L907" s="37">
        <v>104924.5</v>
      </c>
      <c r="M907" s="38"/>
    </row>
    <row r="908" spans="1:13" s="39" customFormat="1" ht="12.95" customHeight="1" x14ac:dyDescent="0.25">
      <c r="A908" s="226"/>
      <c r="B908" s="29">
        <v>4916</v>
      </c>
      <c r="C908" s="30">
        <v>10</v>
      </c>
      <c r="D908" s="32" t="s">
        <v>1645</v>
      </c>
      <c r="E908" s="32" t="s">
        <v>2427</v>
      </c>
      <c r="F908" s="32" t="s">
        <v>2428</v>
      </c>
      <c r="G908" s="33" t="s">
        <v>12</v>
      </c>
      <c r="H908" s="34" t="s">
        <v>13</v>
      </c>
      <c r="I908" s="35">
        <v>0.96389999999999998</v>
      </c>
      <c r="J908" s="36">
        <v>208443.38</v>
      </c>
      <c r="K908" s="19">
        <f t="shared" si="14"/>
        <v>1250660.28</v>
      </c>
      <c r="L908" s="37">
        <v>104221.69</v>
      </c>
      <c r="M908" s="38"/>
    </row>
    <row r="909" spans="1:13" s="39" customFormat="1" ht="12.95" customHeight="1" x14ac:dyDescent="0.25">
      <c r="A909" s="226"/>
      <c r="B909" s="29">
        <v>4929</v>
      </c>
      <c r="C909" s="30">
        <v>11</v>
      </c>
      <c r="D909" s="32" t="s">
        <v>2429</v>
      </c>
      <c r="E909" s="32" t="s">
        <v>2430</v>
      </c>
      <c r="F909" s="32" t="s">
        <v>2431</v>
      </c>
      <c r="G909" s="33" t="s">
        <v>12</v>
      </c>
      <c r="H909" s="34" t="s">
        <v>13</v>
      </c>
      <c r="I909" s="35">
        <v>0.96389999999999998</v>
      </c>
      <c r="J909" s="36">
        <v>208443.38</v>
      </c>
      <c r="K909" s="19">
        <f t="shared" si="14"/>
        <v>1250660.28</v>
      </c>
      <c r="L909" s="37">
        <v>104221.69</v>
      </c>
      <c r="M909" s="38"/>
    </row>
    <row r="910" spans="1:13" s="39" customFormat="1" ht="12.95" customHeight="1" x14ac:dyDescent="0.25">
      <c r="A910" s="226"/>
      <c r="B910" s="29">
        <v>4931</v>
      </c>
      <c r="C910" s="30">
        <v>12</v>
      </c>
      <c r="D910" s="42" t="s">
        <v>2432</v>
      </c>
      <c r="E910" s="42" t="s">
        <v>2433</v>
      </c>
      <c r="F910" s="42" t="s">
        <v>2434</v>
      </c>
      <c r="G910" s="33" t="s">
        <v>12</v>
      </c>
      <c r="H910" s="34" t="s">
        <v>13</v>
      </c>
      <c r="I910" s="35">
        <v>0.99739999999999995</v>
      </c>
      <c r="J910" s="36">
        <v>215687.76</v>
      </c>
      <c r="K910" s="19">
        <f t="shared" si="14"/>
        <v>1294126.56</v>
      </c>
      <c r="L910" s="37">
        <v>107843.88</v>
      </c>
      <c r="M910" s="38"/>
    </row>
    <row r="911" spans="1:13" s="39" customFormat="1" ht="12.95" customHeight="1" x14ac:dyDescent="0.25">
      <c r="A911" s="226"/>
      <c r="B911" s="29">
        <v>4914</v>
      </c>
      <c r="C911" s="30">
        <v>13</v>
      </c>
      <c r="D911" s="32" t="s">
        <v>2435</v>
      </c>
      <c r="E911" s="32" t="s">
        <v>2436</v>
      </c>
      <c r="F911" s="32" t="s">
        <v>2437</v>
      </c>
      <c r="G911" s="33" t="s">
        <v>12</v>
      </c>
      <c r="H911" s="34" t="s">
        <v>13</v>
      </c>
      <c r="I911" s="35">
        <v>0.96389999999999998</v>
      </c>
      <c r="J911" s="36">
        <v>208443.38</v>
      </c>
      <c r="K911" s="19">
        <f t="shared" si="14"/>
        <v>1250660.28</v>
      </c>
      <c r="L911" s="37">
        <v>104221.69</v>
      </c>
      <c r="M911" s="38"/>
    </row>
    <row r="912" spans="1:13" s="39" customFormat="1" ht="12.95" customHeight="1" x14ac:dyDescent="0.25">
      <c r="A912" s="226"/>
      <c r="B912" s="29">
        <v>4912</v>
      </c>
      <c r="C912" s="30">
        <v>14</v>
      </c>
      <c r="D912" s="42" t="s">
        <v>2438</v>
      </c>
      <c r="E912" s="42" t="s">
        <v>2439</v>
      </c>
      <c r="F912" s="42" t="s">
        <v>2440</v>
      </c>
      <c r="G912" s="27" t="s">
        <v>12</v>
      </c>
      <c r="H912" s="34" t="s">
        <v>13</v>
      </c>
      <c r="I912" s="35">
        <v>0.96389999999999998</v>
      </c>
      <c r="J912" s="36">
        <v>208443.38</v>
      </c>
      <c r="K912" s="19">
        <f t="shared" si="14"/>
        <v>1250660.28</v>
      </c>
      <c r="L912" s="37">
        <v>104221.69</v>
      </c>
      <c r="M912" s="38"/>
    </row>
    <row r="913" spans="1:13" s="39" customFormat="1" ht="12.95" customHeight="1" x14ac:dyDescent="0.25">
      <c r="A913" s="226"/>
      <c r="B913" s="29">
        <v>4911</v>
      </c>
      <c r="C913" s="30">
        <v>15</v>
      </c>
      <c r="D913" s="42" t="s">
        <v>2441</v>
      </c>
      <c r="E913" s="42" t="s">
        <v>2442</v>
      </c>
      <c r="F913" s="42" t="s">
        <v>2443</v>
      </c>
      <c r="G913" s="50" t="s">
        <v>12</v>
      </c>
      <c r="H913" s="34" t="s">
        <v>13</v>
      </c>
      <c r="I913" s="35">
        <v>0.96389999999999998</v>
      </c>
      <c r="J913" s="36">
        <v>208443.38</v>
      </c>
      <c r="K913" s="19">
        <f t="shared" si="14"/>
        <v>1250660.28</v>
      </c>
      <c r="L913" s="37">
        <v>104221.69</v>
      </c>
      <c r="M913" s="38"/>
    </row>
    <row r="914" spans="1:13" s="39" customFormat="1" ht="12.95" customHeight="1" x14ac:dyDescent="0.25">
      <c r="A914" s="226"/>
      <c r="B914" s="29">
        <v>4906</v>
      </c>
      <c r="C914" s="30">
        <v>16</v>
      </c>
      <c r="D914" s="62" t="s">
        <v>2444</v>
      </c>
      <c r="E914" s="42" t="s">
        <v>2445</v>
      </c>
      <c r="F914" s="42" t="s">
        <v>2446</v>
      </c>
      <c r="G914" s="50" t="s">
        <v>12</v>
      </c>
      <c r="H914" s="34" t="s">
        <v>13</v>
      </c>
      <c r="I914" s="35">
        <v>0.96389999999999998</v>
      </c>
      <c r="J914" s="36">
        <v>208443.38</v>
      </c>
      <c r="K914" s="19">
        <f t="shared" si="14"/>
        <v>1250660.28</v>
      </c>
      <c r="L914" s="37">
        <v>104221.69</v>
      </c>
      <c r="M914" s="38"/>
    </row>
    <row r="915" spans="1:13" s="39" customFormat="1" ht="12.95" customHeight="1" x14ac:dyDescent="0.25">
      <c r="A915" s="226"/>
      <c r="B915" s="29">
        <v>4927</v>
      </c>
      <c r="C915" s="30">
        <v>17</v>
      </c>
      <c r="D915" s="42" t="s">
        <v>2447</v>
      </c>
      <c r="E915" s="42" t="s">
        <v>2448</v>
      </c>
      <c r="F915" s="42" t="s">
        <v>2449</v>
      </c>
      <c r="G915" s="27" t="s">
        <v>12</v>
      </c>
      <c r="H915" s="34" t="s">
        <v>13</v>
      </c>
      <c r="I915" s="35">
        <v>0.97040000000000004</v>
      </c>
      <c r="J915" s="36">
        <v>209849</v>
      </c>
      <c r="K915" s="19">
        <f t="shared" si="14"/>
        <v>1259094</v>
      </c>
      <c r="L915" s="37">
        <v>104924.5</v>
      </c>
      <c r="M915" s="38"/>
    </row>
    <row r="916" spans="1:13" s="39" customFormat="1" ht="12.95" customHeight="1" x14ac:dyDescent="0.25">
      <c r="A916" s="226"/>
      <c r="B916" s="29">
        <v>4913</v>
      </c>
      <c r="C916" s="30">
        <v>18</v>
      </c>
      <c r="D916" s="42" t="s">
        <v>2450</v>
      </c>
      <c r="E916" s="42" t="s">
        <v>2451</v>
      </c>
      <c r="F916" s="42" t="s">
        <v>2452</v>
      </c>
      <c r="G916" s="27" t="s">
        <v>12</v>
      </c>
      <c r="H916" s="34" t="s">
        <v>13</v>
      </c>
      <c r="I916" s="35">
        <v>0.96389999999999998</v>
      </c>
      <c r="J916" s="36">
        <v>208443.38</v>
      </c>
      <c r="K916" s="19">
        <f t="shared" si="14"/>
        <v>1250660.28</v>
      </c>
      <c r="L916" s="37">
        <v>104221.69</v>
      </c>
      <c r="M916" s="38"/>
    </row>
    <row r="917" spans="1:13" s="39" customFormat="1" ht="12.95" customHeight="1" x14ac:dyDescent="0.25">
      <c r="A917" s="226"/>
      <c r="B917" s="29">
        <v>4921</v>
      </c>
      <c r="C917" s="30">
        <v>19</v>
      </c>
      <c r="D917" s="42" t="s">
        <v>2453</v>
      </c>
      <c r="E917" s="42" t="s">
        <v>2454</v>
      </c>
      <c r="F917" s="42" t="s">
        <v>2455</v>
      </c>
      <c r="G917" s="27" t="s">
        <v>12</v>
      </c>
      <c r="H917" s="34" t="s">
        <v>13</v>
      </c>
      <c r="I917" s="35">
        <v>0.95989999999999998</v>
      </c>
      <c r="J917" s="36">
        <v>207578.38</v>
      </c>
      <c r="K917" s="19">
        <f t="shared" si="14"/>
        <v>1245470.28</v>
      </c>
      <c r="L917" s="37">
        <v>103789.19</v>
      </c>
      <c r="M917" s="38"/>
    </row>
    <row r="918" spans="1:13" s="39" customFormat="1" ht="12.95" customHeight="1" x14ac:dyDescent="0.25">
      <c r="A918" s="226"/>
      <c r="B918" s="29">
        <v>4903</v>
      </c>
      <c r="C918" s="30">
        <v>20</v>
      </c>
      <c r="D918" s="32" t="s">
        <v>2456</v>
      </c>
      <c r="E918" s="32" t="s">
        <v>2457</v>
      </c>
      <c r="F918" s="32" t="s">
        <v>2458</v>
      </c>
      <c r="G918" s="33" t="s">
        <v>12</v>
      </c>
      <c r="H918" s="34" t="s">
        <v>13</v>
      </c>
      <c r="I918" s="35">
        <v>0.96789999999999998</v>
      </c>
      <c r="J918" s="36">
        <v>209308.38</v>
      </c>
      <c r="K918" s="19">
        <f t="shared" si="14"/>
        <v>1255850.28</v>
      </c>
      <c r="L918" s="37">
        <v>104654.19</v>
      </c>
      <c r="M918" s="38"/>
    </row>
    <row r="919" spans="1:13" s="39" customFormat="1" ht="12.95" customHeight="1" x14ac:dyDescent="0.25">
      <c r="A919" s="226"/>
      <c r="B919" s="29">
        <v>4930</v>
      </c>
      <c r="C919" s="30">
        <v>21</v>
      </c>
      <c r="D919" s="32" t="s">
        <v>1912</v>
      </c>
      <c r="E919" s="32" t="s">
        <v>2459</v>
      </c>
      <c r="F919" s="32" t="s">
        <v>2460</v>
      </c>
      <c r="G919" s="33" t="s">
        <v>12</v>
      </c>
      <c r="H919" s="34" t="s">
        <v>13</v>
      </c>
      <c r="I919" s="35">
        <v>0.96389999999999998</v>
      </c>
      <c r="J919" s="36">
        <v>208443.38</v>
      </c>
      <c r="K919" s="19">
        <f t="shared" si="14"/>
        <v>1250660.28</v>
      </c>
      <c r="L919" s="37">
        <v>104221.69</v>
      </c>
      <c r="M919" s="38"/>
    </row>
    <row r="920" spans="1:13" s="39" customFormat="1" ht="12.95" customHeight="1" x14ac:dyDescent="0.25">
      <c r="A920" s="226"/>
      <c r="B920" s="29">
        <v>4902</v>
      </c>
      <c r="C920" s="30">
        <v>22</v>
      </c>
      <c r="D920" s="32" t="s">
        <v>2461</v>
      </c>
      <c r="E920" s="32" t="s">
        <v>2462</v>
      </c>
      <c r="F920" s="32" t="s">
        <v>2463</v>
      </c>
      <c r="G920" s="33" t="s">
        <v>12</v>
      </c>
      <c r="H920" s="34" t="s">
        <v>13</v>
      </c>
      <c r="I920" s="35">
        <v>0.95789999999999997</v>
      </c>
      <c r="J920" s="36">
        <v>207145.88</v>
      </c>
      <c r="K920" s="19">
        <f t="shared" si="14"/>
        <v>1242875.28</v>
      </c>
      <c r="L920" s="37">
        <v>103572.94</v>
      </c>
      <c r="M920" s="38"/>
    </row>
    <row r="921" spans="1:13" s="39" customFormat="1" ht="12.95" customHeight="1" x14ac:dyDescent="0.25">
      <c r="A921" s="226"/>
      <c r="B921" s="29">
        <v>4909</v>
      </c>
      <c r="C921" s="30">
        <v>23</v>
      </c>
      <c r="D921" s="42" t="s">
        <v>2464</v>
      </c>
      <c r="E921" s="42" t="s">
        <v>2465</v>
      </c>
      <c r="F921" s="42" t="s">
        <v>2466</v>
      </c>
      <c r="G921" s="33" t="s">
        <v>12</v>
      </c>
      <c r="H921" s="34" t="s">
        <v>13</v>
      </c>
      <c r="I921" s="35">
        <v>0.96389999999999998</v>
      </c>
      <c r="J921" s="36">
        <v>208443.38</v>
      </c>
      <c r="K921" s="19">
        <f t="shared" si="14"/>
        <v>1250660.28</v>
      </c>
      <c r="L921" s="37">
        <v>104221.69</v>
      </c>
      <c r="M921" s="38"/>
    </row>
    <row r="922" spans="1:13" s="39" customFormat="1" ht="12.95" customHeight="1" x14ac:dyDescent="0.25">
      <c r="A922" s="226"/>
      <c r="B922" s="29">
        <v>4928</v>
      </c>
      <c r="C922" s="30">
        <v>24</v>
      </c>
      <c r="D922" s="32" t="s">
        <v>1402</v>
      </c>
      <c r="E922" s="32" t="s">
        <v>1403</v>
      </c>
      <c r="F922" s="32" t="s">
        <v>2467</v>
      </c>
      <c r="G922" s="33" t="s">
        <v>12</v>
      </c>
      <c r="H922" s="34" t="s">
        <v>13</v>
      </c>
      <c r="I922" s="35">
        <v>0.98109999999999997</v>
      </c>
      <c r="J922" s="36">
        <v>212162.88</v>
      </c>
      <c r="K922" s="19">
        <f t="shared" si="14"/>
        <v>1272977.28</v>
      </c>
      <c r="L922" s="37">
        <v>106081.44</v>
      </c>
      <c r="M922" s="38"/>
    </row>
    <row r="923" spans="1:13" s="39" customFormat="1" ht="12.95" customHeight="1" x14ac:dyDescent="0.25">
      <c r="A923" s="226"/>
      <c r="B923" s="29">
        <v>4908</v>
      </c>
      <c r="C923" s="30">
        <v>25</v>
      </c>
      <c r="D923" s="32" t="s">
        <v>2468</v>
      </c>
      <c r="E923" s="32" t="s">
        <v>2469</v>
      </c>
      <c r="F923" s="32" t="s">
        <v>2470</v>
      </c>
      <c r="G923" s="33" t="s">
        <v>12</v>
      </c>
      <c r="H923" s="34" t="s">
        <v>13</v>
      </c>
      <c r="I923" s="35">
        <v>0.98029999999999995</v>
      </c>
      <c r="J923" s="36">
        <v>211989.88</v>
      </c>
      <c r="K923" s="19">
        <f t="shared" si="14"/>
        <v>1271939.28</v>
      </c>
      <c r="L923" s="37">
        <v>105994.94</v>
      </c>
      <c r="M923" s="38"/>
    </row>
    <row r="924" spans="1:13" s="39" customFormat="1" ht="12.95" customHeight="1" x14ac:dyDescent="0.25">
      <c r="A924" s="226"/>
      <c r="B924" s="29">
        <v>4926</v>
      </c>
      <c r="C924" s="30">
        <v>26</v>
      </c>
      <c r="D924" s="42" t="s">
        <v>2471</v>
      </c>
      <c r="E924" s="42" t="s">
        <v>2472</v>
      </c>
      <c r="F924" s="42" t="s">
        <v>2473</v>
      </c>
      <c r="G924" s="33" t="s">
        <v>12</v>
      </c>
      <c r="H924" s="34" t="s">
        <v>13</v>
      </c>
      <c r="I924" s="35">
        <v>0.96389999999999998</v>
      </c>
      <c r="J924" s="36">
        <v>208443.38</v>
      </c>
      <c r="K924" s="19">
        <f t="shared" si="14"/>
        <v>1250660.28</v>
      </c>
      <c r="L924" s="37">
        <v>104221.69</v>
      </c>
      <c r="M924" s="38"/>
    </row>
    <row r="925" spans="1:13" s="39" customFormat="1" ht="12.95" customHeight="1" x14ac:dyDescent="0.25">
      <c r="A925" s="226"/>
      <c r="B925" s="29">
        <v>4907</v>
      </c>
      <c r="C925" s="30">
        <v>27</v>
      </c>
      <c r="D925" s="32" t="s">
        <v>2474</v>
      </c>
      <c r="E925" s="32" t="s">
        <v>2475</v>
      </c>
      <c r="F925" s="32" t="s">
        <v>2476</v>
      </c>
      <c r="G925" s="33" t="s">
        <v>12</v>
      </c>
      <c r="H925" s="34" t="s">
        <v>13</v>
      </c>
      <c r="I925" s="35">
        <v>0.96389999999999998</v>
      </c>
      <c r="J925" s="36">
        <v>208443.38</v>
      </c>
      <c r="K925" s="19">
        <f t="shared" si="14"/>
        <v>1250660.28</v>
      </c>
      <c r="L925" s="37">
        <v>104221.69</v>
      </c>
      <c r="M925" s="38"/>
    </row>
    <row r="926" spans="1:13" s="39" customFormat="1" ht="12.95" customHeight="1" x14ac:dyDescent="0.25">
      <c r="A926" s="226"/>
      <c r="B926" s="29">
        <v>4924</v>
      </c>
      <c r="C926" s="30">
        <v>28</v>
      </c>
      <c r="D926" s="53" t="s">
        <v>2477</v>
      </c>
      <c r="E926" s="53" t="s">
        <v>2478</v>
      </c>
      <c r="F926" s="53" t="s">
        <v>2479</v>
      </c>
      <c r="G926" s="33" t="s">
        <v>12</v>
      </c>
      <c r="H926" s="34" t="s">
        <v>13</v>
      </c>
      <c r="I926" s="35">
        <v>0.98939999999999995</v>
      </c>
      <c r="J926" s="36">
        <v>213957.76000000001</v>
      </c>
      <c r="K926" s="19">
        <f t="shared" si="14"/>
        <v>1283746.56</v>
      </c>
      <c r="L926" s="37">
        <v>106978.88</v>
      </c>
      <c r="M926" s="38"/>
    </row>
    <row r="927" spans="1:13" s="39" customFormat="1" ht="12.95" customHeight="1" x14ac:dyDescent="0.25">
      <c r="A927" s="226"/>
      <c r="B927" s="29">
        <v>4920</v>
      </c>
      <c r="C927" s="30">
        <v>29</v>
      </c>
      <c r="D927" s="53" t="s">
        <v>586</v>
      </c>
      <c r="E927" s="53" t="s">
        <v>587</v>
      </c>
      <c r="F927" s="53" t="s">
        <v>2480</v>
      </c>
      <c r="G927" s="33" t="s">
        <v>12</v>
      </c>
      <c r="H927" s="34" t="s">
        <v>13</v>
      </c>
      <c r="I927" s="35">
        <v>0.3639</v>
      </c>
      <c r="J927" s="36">
        <v>78693.38</v>
      </c>
      <c r="K927" s="19">
        <f t="shared" si="14"/>
        <v>472160.28</v>
      </c>
      <c r="L927" s="37">
        <v>39346.69</v>
      </c>
      <c r="M927" s="38"/>
    </row>
    <row r="928" spans="1:13" s="39" customFormat="1" ht="12.95" customHeight="1" x14ac:dyDescent="0.25">
      <c r="A928" s="226"/>
      <c r="B928" s="43"/>
      <c r="C928" s="30"/>
      <c r="D928" s="49" t="s">
        <v>47</v>
      </c>
      <c r="E928" s="42"/>
      <c r="F928" s="42"/>
      <c r="G928" s="33"/>
      <c r="H928" s="34"/>
      <c r="I928" s="35"/>
      <c r="J928" s="36"/>
      <c r="K928" s="19"/>
      <c r="L928" s="37"/>
      <c r="M928" s="38"/>
    </row>
    <row r="929" spans="1:13" s="39" customFormat="1" ht="12.95" customHeight="1" x14ac:dyDescent="0.25">
      <c r="A929" s="226"/>
      <c r="B929" s="43">
        <v>4919</v>
      </c>
      <c r="C929" s="30">
        <v>1</v>
      </c>
      <c r="D929" s="53" t="s">
        <v>2481</v>
      </c>
      <c r="E929" s="53" t="s">
        <v>2482</v>
      </c>
      <c r="F929" s="53" t="s">
        <v>2483</v>
      </c>
      <c r="G929" s="33" t="s">
        <v>51</v>
      </c>
      <c r="H929" s="34" t="s">
        <v>13</v>
      </c>
      <c r="I929" s="35">
        <v>0.96389999999999998</v>
      </c>
      <c r="J929" s="36">
        <v>330232.14</v>
      </c>
      <c r="K929" s="19">
        <f t="shared" si="14"/>
        <v>1981392.84</v>
      </c>
      <c r="L929" s="37">
        <v>165116.07</v>
      </c>
      <c r="M929" s="38"/>
    </row>
    <row r="930" spans="1:13" s="39" customFormat="1" ht="12.95" customHeight="1" x14ac:dyDescent="0.25">
      <c r="A930" s="227"/>
      <c r="B930" s="29">
        <v>4901</v>
      </c>
      <c r="C930" s="30">
        <v>2</v>
      </c>
      <c r="D930" s="42" t="s">
        <v>2484</v>
      </c>
      <c r="E930" s="42" t="s">
        <v>2485</v>
      </c>
      <c r="F930" s="42" t="s">
        <v>2486</v>
      </c>
      <c r="G930" s="33" t="s">
        <v>51</v>
      </c>
      <c r="H930" s="34" t="s">
        <v>13</v>
      </c>
      <c r="I930" s="35">
        <v>0.57189999999999996</v>
      </c>
      <c r="J930" s="36">
        <v>195932.94</v>
      </c>
      <c r="K930" s="19">
        <f t="shared" si="14"/>
        <v>1175597.6399999999</v>
      </c>
      <c r="L930" s="37">
        <v>97966.47</v>
      </c>
      <c r="M930" s="38"/>
    </row>
    <row r="931" spans="1:13" s="39" customFormat="1" ht="12.95" customHeight="1" x14ac:dyDescent="0.25">
      <c r="A931" s="225" t="s">
        <v>2487</v>
      </c>
      <c r="B931" s="29"/>
      <c r="C931" s="30"/>
      <c r="D931" s="31" t="s">
        <v>126</v>
      </c>
      <c r="E931" s="32"/>
      <c r="F931" s="32"/>
      <c r="G931" s="33"/>
      <c r="H931" s="34"/>
      <c r="I931" s="35"/>
      <c r="J931" s="36"/>
      <c r="K931" s="19"/>
      <c r="L931" s="37"/>
      <c r="M931" s="38"/>
    </row>
    <row r="932" spans="1:13" s="39" customFormat="1" ht="12.95" customHeight="1" x14ac:dyDescent="0.25">
      <c r="A932" s="226"/>
      <c r="B932" s="29">
        <v>1602</v>
      </c>
      <c r="C932" s="30">
        <v>1</v>
      </c>
      <c r="D932" s="32" t="s">
        <v>2488</v>
      </c>
      <c r="E932" s="32" t="s">
        <v>2489</v>
      </c>
      <c r="F932" s="32" t="s">
        <v>2490</v>
      </c>
      <c r="G932" s="33" t="s">
        <v>130</v>
      </c>
      <c r="H932" s="34" t="s">
        <v>13</v>
      </c>
      <c r="I932" s="35">
        <v>0.98440000000000005</v>
      </c>
      <c r="J932" s="36">
        <v>106446.46</v>
      </c>
      <c r="K932" s="19">
        <f t="shared" si="14"/>
        <v>638678.76</v>
      </c>
      <c r="L932" s="37">
        <v>53223.23</v>
      </c>
      <c r="M932" s="38"/>
    </row>
    <row r="933" spans="1:13" s="39" customFormat="1" ht="12.95" customHeight="1" x14ac:dyDescent="0.25">
      <c r="A933" s="226"/>
      <c r="B933" s="29">
        <v>1619</v>
      </c>
      <c r="C933" s="30">
        <v>2</v>
      </c>
      <c r="D933" s="32" t="s">
        <v>2491</v>
      </c>
      <c r="E933" s="32" t="s">
        <v>2492</v>
      </c>
      <c r="F933" s="32" t="s">
        <v>2493</v>
      </c>
      <c r="G933" s="33" t="s">
        <v>130</v>
      </c>
      <c r="H933" s="34" t="s">
        <v>13</v>
      </c>
      <c r="I933" s="35">
        <v>0.98040000000000005</v>
      </c>
      <c r="J933" s="36">
        <v>106013.92</v>
      </c>
      <c r="K933" s="19">
        <f t="shared" si="14"/>
        <v>636083.52</v>
      </c>
      <c r="L933" s="37">
        <v>53006.96</v>
      </c>
      <c r="M933" s="38"/>
    </row>
    <row r="934" spans="1:13" s="39" customFormat="1" ht="12.95" customHeight="1" x14ac:dyDescent="0.25">
      <c r="A934" s="226"/>
      <c r="B934" s="29"/>
      <c r="C934" s="30"/>
      <c r="D934" s="31" t="s">
        <v>11</v>
      </c>
      <c r="E934" s="32"/>
      <c r="F934" s="32"/>
      <c r="G934" s="33"/>
      <c r="H934" s="34"/>
      <c r="I934" s="35"/>
      <c r="J934" s="36"/>
      <c r="K934" s="19"/>
      <c r="L934" s="37"/>
      <c r="M934" s="38"/>
    </row>
    <row r="935" spans="1:13" s="39" customFormat="1" ht="12.95" customHeight="1" x14ac:dyDescent="0.25">
      <c r="A935" s="226"/>
      <c r="B935" s="29">
        <v>1612</v>
      </c>
      <c r="C935" s="30">
        <v>1</v>
      </c>
      <c r="D935" s="32" t="s">
        <v>2494</v>
      </c>
      <c r="E935" s="32" t="s">
        <v>2495</v>
      </c>
      <c r="F935" s="32" t="s">
        <v>2496</v>
      </c>
      <c r="G935" s="33" t="s">
        <v>12</v>
      </c>
      <c r="H935" s="34" t="s">
        <v>13</v>
      </c>
      <c r="I935" s="35">
        <v>0.97240000000000004</v>
      </c>
      <c r="J935" s="36">
        <v>210281.5</v>
      </c>
      <c r="K935" s="19">
        <f t="shared" si="14"/>
        <v>1261689</v>
      </c>
      <c r="L935" s="37">
        <v>105140.75</v>
      </c>
      <c r="M935" s="38"/>
    </row>
    <row r="936" spans="1:13" s="39" customFormat="1" ht="12.95" customHeight="1" x14ac:dyDescent="0.25">
      <c r="A936" s="226"/>
      <c r="B936" s="29">
        <v>1625</v>
      </c>
      <c r="C936" s="30">
        <v>2</v>
      </c>
      <c r="D936" s="32" t="s">
        <v>2497</v>
      </c>
      <c r="E936" s="32" t="s">
        <v>2498</v>
      </c>
      <c r="F936" s="32" t="s">
        <v>2499</v>
      </c>
      <c r="G936" s="33" t="s">
        <v>12</v>
      </c>
      <c r="H936" s="34" t="s">
        <v>13</v>
      </c>
      <c r="I936" s="35">
        <v>0.98089999999999999</v>
      </c>
      <c r="J936" s="36">
        <v>212119.62</v>
      </c>
      <c r="K936" s="19">
        <f t="shared" si="14"/>
        <v>1272717.72</v>
      </c>
      <c r="L936" s="37">
        <v>106059.81</v>
      </c>
      <c r="M936" s="38"/>
    </row>
    <row r="937" spans="1:13" s="39" customFormat="1" ht="12.95" customHeight="1" x14ac:dyDescent="0.25">
      <c r="A937" s="226"/>
      <c r="B937" s="29">
        <v>1604</v>
      </c>
      <c r="C937" s="30">
        <v>3</v>
      </c>
      <c r="D937" s="32" t="s">
        <v>1461</v>
      </c>
      <c r="E937" s="32" t="s">
        <v>2500</v>
      </c>
      <c r="F937" s="32" t="s">
        <v>2501</v>
      </c>
      <c r="G937" s="33" t="s">
        <v>12</v>
      </c>
      <c r="H937" s="34" t="s">
        <v>13</v>
      </c>
      <c r="I937" s="35">
        <v>0.98440000000000005</v>
      </c>
      <c r="J937" s="36">
        <v>212876.5</v>
      </c>
      <c r="K937" s="19">
        <f t="shared" si="14"/>
        <v>1277259</v>
      </c>
      <c r="L937" s="37">
        <v>106438.25</v>
      </c>
      <c r="M937" s="38"/>
    </row>
    <row r="938" spans="1:13" s="39" customFormat="1" ht="12.95" customHeight="1" x14ac:dyDescent="0.25">
      <c r="A938" s="226"/>
      <c r="B938" s="29">
        <v>1607</v>
      </c>
      <c r="C938" s="30">
        <v>4</v>
      </c>
      <c r="D938" s="32" t="s">
        <v>2502</v>
      </c>
      <c r="E938" s="32" t="s">
        <v>2503</v>
      </c>
      <c r="F938" s="32" t="s">
        <v>2504</v>
      </c>
      <c r="G938" s="33" t="s">
        <v>12</v>
      </c>
      <c r="H938" s="34" t="s">
        <v>13</v>
      </c>
      <c r="I938" s="35">
        <v>0.98540000000000005</v>
      </c>
      <c r="J938" s="36">
        <v>213092.76</v>
      </c>
      <c r="K938" s="19">
        <f t="shared" si="14"/>
        <v>1278556.56</v>
      </c>
      <c r="L938" s="37">
        <v>106546.38</v>
      </c>
      <c r="M938" s="38"/>
    </row>
    <row r="939" spans="1:13" s="39" customFormat="1" ht="12.95" customHeight="1" x14ac:dyDescent="0.25">
      <c r="A939" s="226"/>
      <c r="B939" s="29">
        <v>1606</v>
      </c>
      <c r="C939" s="30">
        <v>5</v>
      </c>
      <c r="D939" s="32" t="s">
        <v>2505</v>
      </c>
      <c r="E939" s="32" t="s">
        <v>2506</v>
      </c>
      <c r="F939" s="32" t="s">
        <v>2507</v>
      </c>
      <c r="G939" s="33" t="s">
        <v>12</v>
      </c>
      <c r="H939" s="34" t="s">
        <v>13</v>
      </c>
      <c r="I939" s="35">
        <v>0.98440000000000005</v>
      </c>
      <c r="J939" s="36">
        <v>212876.5</v>
      </c>
      <c r="K939" s="19">
        <f t="shared" si="14"/>
        <v>1277259</v>
      </c>
      <c r="L939" s="37">
        <v>106438.25</v>
      </c>
      <c r="M939" s="38"/>
    </row>
    <row r="940" spans="1:13" s="39" customFormat="1" ht="12.95" customHeight="1" x14ac:dyDescent="0.25">
      <c r="A940" s="226"/>
      <c r="B940" s="29">
        <v>1605</v>
      </c>
      <c r="C940" s="30">
        <v>6</v>
      </c>
      <c r="D940" s="32" t="s">
        <v>2508</v>
      </c>
      <c r="E940" s="32" t="s">
        <v>2509</v>
      </c>
      <c r="F940" s="32" t="s">
        <v>2510</v>
      </c>
      <c r="G940" s="33" t="s">
        <v>12</v>
      </c>
      <c r="H940" s="34" t="s">
        <v>13</v>
      </c>
      <c r="I940" s="35">
        <v>0.78239999999999998</v>
      </c>
      <c r="J940" s="36">
        <v>169194</v>
      </c>
      <c r="K940" s="19">
        <f t="shared" si="14"/>
        <v>1015164</v>
      </c>
      <c r="L940" s="37">
        <v>84597</v>
      </c>
      <c r="M940" s="38"/>
    </row>
    <row r="941" spans="1:13" s="39" customFormat="1" ht="12.95" customHeight="1" x14ac:dyDescent="0.25">
      <c r="A941" s="226"/>
      <c r="B941" s="29">
        <v>1601</v>
      </c>
      <c r="C941" s="30">
        <v>7</v>
      </c>
      <c r="D941" s="42" t="s">
        <v>2511</v>
      </c>
      <c r="E941" s="42" t="s">
        <v>2512</v>
      </c>
      <c r="F941" s="42" t="s">
        <v>2513</v>
      </c>
      <c r="G941" s="33" t="s">
        <v>12</v>
      </c>
      <c r="H941" s="34" t="s">
        <v>13</v>
      </c>
      <c r="I941" s="35">
        <v>0.98440000000000005</v>
      </c>
      <c r="J941" s="36">
        <v>212876.5</v>
      </c>
      <c r="K941" s="19">
        <f t="shared" si="14"/>
        <v>1277259</v>
      </c>
      <c r="L941" s="37">
        <v>106438.25</v>
      </c>
      <c r="M941" s="38"/>
    </row>
    <row r="942" spans="1:13" s="39" customFormat="1" ht="12.95" customHeight="1" x14ac:dyDescent="0.25">
      <c r="A942" s="226"/>
      <c r="B942" s="29">
        <v>1617</v>
      </c>
      <c r="C942" s="30">
        <v>8</v>
      </c>
      <c r="D942" s="32" t="s">
        <v>2514</v>
      </c>
      <c r="E942" s="32" t="s">
        <v>2515</v>
      </c>
      <c r="F942" s="32" t="s">
        <v>2516</v>
      </c>
      <c r="G942" s="33" t="s">
        <v>12</v>
      </c>
      <c r="H942" s="34" t="s">
        <v>13</v>
      </c>
      <c r="I942" s="35">
        <v>0.9869</v>
      </c>
      <c r="J942" s="36">
        <v>213417.12</v>
      </c>
      <c r="K942" s="19">
        <f t="shared" si="14"/>
        <v>1280502.72</v>
      </c>
      <c r="L942" s="37">
        <v>106708.56</v>
      </c>
      <c r="M942" s="38"/>
    </row>
    <row r="943" spans="1:13" s="39" customFormat="1" ht="12.95" customHeight="1" x14ac:dyDescent="0.25">
      <c r="A943" s="226"/>
      <c r="B943" s="29">
        <v>1621</v>
      </c>
      <c r="C943" s="30">
        <v>9</v>
      </c>
      <c r="D943" s="32" t="s">
        <v>2517</v>
      </c>
      <c r="E943" s="32" t="s">
        <v>2518</v>
      </c>
      <c r="F943" s="32" t="s">
        <v>2519</v>
      </c>
      <c r="G943" s="33" t="s">
        <v>12</v>
      </c>
      <c r="H943" s="34" t="s">
        <v>13</v>
      </c>
      <c r="I943" s="35">
        <v>0.9849</v>
      </c>
      <c r="J943" s="36">
        <v>212984.62</v>
      </c>
      <c r="K943" s="19">
        <f t="shared" si="14"/>
        <v>1277907.72</v>
      </c>
      <c r="L943" s="37">
        <v>106492.31</v>
      </c>
      <c r="M943" s="38"/>
    </row>
    <row r="944" spans="1:13" s="39" customFormat="1" ht="12.95" customHeight="1" x14ac:dyDescent="0.25">
      <c r="A944" s="226"/>
      <c r="B944" s="29">
        <v>1616</v>
      </c>
      <c r="C944" s="30">
        <v>10</v>
      </c>
      <c r="D944" s="32" t="s">
        <v>2520</v>
      </c>
      <c r="E944" s="32" t="s">
        <v>2521</v>
      </c>
      <c r="F944" s="32" t="s">
        <v>2522</v>
      </c>
      <c r="G944" s="33" t="s">
        <v>12</v>
      </c>
      <c r="H944" s="34" t="s">
        <v>13</v>
      </c>
      <c r="I944" s="35">
        <v>0.78139999999999998</v>
      </c>
      <c r="J944" s="36">
        <v>168977.76</v>
      </c>
      <c r="K944" s="19">
        <f t="shared" si="14"/>
        <v>1013866.56</v>
      </c>
      <c r="L944" s="37">
        <v>84488.88</v>
      </c>
      <c r="M944" s="38"/>
    </row>
    <row r="945" spans="1:13" s="39" customFormat="1" ht="12.95" customHeight="1" x14ac:dyDescent="0.25">
      <c r="A945" s="226"/>
      <c r="B945" s="29">
        <v>1615</v>
      </c>
      <c r="C945" s="30">
        <v>11</v>
      </c>
      <c r="D945" s="42" t="s">
        <v>2523</v>
      </c>
      <c r="E945" s="42" t="s">
        <v>2524</v>
      </c>
      <c r="F945" s="42" t="s">
        <v>2017</v>
      </c>
      <c r="G945" s="33" t="s">
        <v>12</v>
      </c>
      <c r="H945" s="34" t="s">
        <v>13</v>
      </c>
      <c r="I945" s="35">
        <v>0.77739999999999998</v>
      </c>
      <c r="J945" s="36">
        <v>168112.76</v>
      </c>
      <c r="K945" s="19">
        <f t="shared" si="14"/>
        <v>1008676.56</v>
      </c>
      <c r="L945" s="37">
        <v>84056.38</v>
      </c>
      <c r="M945" s="38"/>
    </row>
    <row r="946" spans="1:13" s="39" customFormat="1" ht="12.95" customHeight="1" x14ac:dyDescent="0.25">
      <c r="A946" s="226"/>
      <c r="B946" s="29">
        <v>1618</v>
      </c>
      <c r="C946" s="30">
        <v>12</v>
      </c>
      <c r="D946" s="32" t="s">
        <v>2525</v>
      </c>
      <c r="E946" s="32" t="s">
        <v>2526</v>
      </c>
      <c r="F946" s="32" t="s">
        <v>2527</v>
      </c>
      <c r="G946" s="33" t="s">
        <v>12</v>
      </c>
      <c r="H946" s="34" t="s">
        <v>13</v>
      </c>
      <c r="I946" s="35">
        <v>0.78439999999999999</v>
      </c>
      <c r="J946" s="36">
        <v>169626.5</v>
      </c>
      <c r="K946" s="19">
        <f t="shared" si="14"/>
        <v>1017759</v>
      </c>
      <c r="L946" s="37">
        <v>84813.25</v>
      </c>
      <c r="M946" s="38"/>
    </row>
    <row r="947" spans="1:13" s="39" customFormat="1" ht="12.95" customHeight="1" x14ac:dyDescent="0.25">
      <c r="A947" s="226"/>
      <c r="B947" s="29">
        <v>1613</v>
      </c>
      <c r="C947" s="30">
        <v>13</v>
      </c>
      <c r="D947" s="32" t="s">
        <v>2528</v>
      </c>
      <c r="E947" s="32" t="s">
        <v>2529</v>
      </c>
      <c r="F947" s="32" t="s">
        <v>2530</v>
      </c>
      <c r="G947" s="33" t="s">
        <v>12</v>
      </c>
      <c r="H947" s="34" t="s">
        <v>13</v>
      </c>
      <c r="I947" s="35">
        <v>0.98540000000000005</v>
      </c>
      <c r="J947" s="36">
        <v>213092.76</v>
      </c>
      <c r="K947" s="19">
        <f t="shared" si="14"/>
        <v>1278556.56</v>
      </c>
      <c r="L947" s="37">
        <v>106546.38</v>
      </c>
      <c r="M947" s="38"/>
    </row>
    <row r="948" spans="1:13" s="39" customFormat="1" ht="12.95" customHeight="1" x14ac:dyDescent="0.25">
      <c r="A948" s="226"/>
      <c r="B948" s="29">
        <v>1627</v>
      </c>
      <c r="C948" s="30">
        <v>14</v>
      </c>
      <c r="D948" s="42" t="s">
        <v>2531</v>
      </c>
      <c r="E948" s="42" t="s">
        <v>2532</v>
      </c>
      <c r="F948" s="42" t="s">
        <v>2533</v>
      </c>
      <c r="G948" s="27" t="s">
        <v>12</v>
      </c>
      <c r="H948" s="34" t="s">
        <v>13</v>
      </c>
      <c r="I948" s="35">
        <v>0.98540000000000005</v>
      </c>
      <c r="J948" s="36">
        <v>213092.76</v>
      </c>
      <c r="K948" s="19">
        <f t="shared" si="14"/>
        <v>1278556.56</v>
      </c>
      <c r="L948" s="37">
        <v>106546.38</v>
      </c>
      <c r="M948" s="38"/>
    </row>
    <row r="949" spans="1:13" s="39" customFormat="1" ht="12.95" customHeight="1" x14ac:dyDescent="0.25">
      <c r="A949" s="226"/>
      <c r="B949" s="29">
        <v>1610</v>
      </c>
      <c r="C949" s="30">
        <v>15</v>
      </c>
      <c r="D949" s="32" t="s">
        <v>2534</v>
      </c>
      <c r="E949" s="32" t="s">
        <v>2535</v>
      </c>
      <c r="F949" s="32" t="s">
        <v>2536</v>
      </c>
      <c r="G949" s="50" t="s">
        <v>12</v>
      </c>
      <c r="H949" s="34" t="s">
        <v>13</v>
      </c>
      <c r="I949" s="35">
        <v>0.98540000000000005</v>
      </c>
      <c r="J949" s="36">
        <v>213092.76</v>
      </c>
      <c r="K949" s="19">
        <f t="shared" si="14"/>
        <v>1278556.56</v>
      </c>
      <c r="L949" s="37">
        <v>106546.38</v>
      </c>
      <c r="M949" s="38"/>
    </row>
    <row r="950" spans="1:13" s="39" customFormat="1" ht="12.95" customHeight="1" x14ac:dyDescent="0.25">
      <c r="A950" s="226"/>
      <c r="B950" s="29">
        <v>1623</v>
      </c>
      <c r="C950" s="30">
        <v>16</v>
      </c>
      <c r="D950" s="42" t="s">
        <v>2537</v>
      </c>
      <c r="E950" s="42" t="s">
        <v>2538</v>
      </c>
      <c r="F950" s="42" t="s">
        <v>2539</v>
      </c>
      <c r="G950" s="27" t="s">
        <v>12</v>
      </c>
      <c r="H950" s="34" t="s">
        <v>13</v>
      </c>
      <c r="I950" s="35">
        <v>0.98540000000000005</v>
      </c>
      <c r="J950" s="36">
        <v>213092.76</v>
      </c>
      <c r="K950" s="19">
        <f t="shared" si="14"/>
        <v>1278556.56</v>
      </c>
      <c r="L950" s="37">
        <v>106546.38</v>
      </c>
      <c r="M950" s="38"/>
    </row>
    <row r="951" spans="1:13" s="39" customFormat="1" ht="12.95" customHeight="1" x14ac:dyDescent="0.25">
      <c r="A951" s="226"/>
      <c r="B951" s="29">
        <v>1608</v>
      </c>
      <c r="C951" s="30">
        <v>17</v>
      </c>
      <c r="D951" s="32" t="s">
        <v>2540</v>
      </c>
      <c r="E951" s="32" t="s">
        <v>2541</v>
      </c>
      <c r="F951" s="32" t="s">
        <v>2542</v>
      </c>
      <c r="G951" s="50" t="s">
        <v>12</v>
      </c>
      <c r="H951" s="34" t="s">
        <v>13</v>
      </c>
      <c r="I951" s="35">
        <v>0.98440000000000005</v>
      </c>
      <c r="J951" s="36">
        <v>212876.5</v>
      </c>
      <c r="K951" s="19">
        <f t="shared" si="14"/>
        <v>1277259</v>
      </c>
      <c r="L951" s="37">
        <v>106438.25</v>
      </c>
      <c r="M951" s="38"/>
    </row>
    <row r="952" spans="1:13" s="39" customFormat="1" ht="12.95" customHeight="1" x14ac:dyDescent="0.25">
      <c r="A952" s="226"/>
      <c r="B952" s="29">
        <v>1624</v>
      </c>
      <c r="C952" s="30">
        <v>18</v>
      </c>
      <c r="D952" s="42" t="s">
        <v>2543</v>
      </c>
      <c r="E952" s="42" t="s">
        <v>2544</v>
      </c>
      <c r="F952" s="42" t="s">
        <v>2545</v>
      </c>
      <c r="G952" s="27" t="s">
        <v>12</v>
      </c>
      <c r="H952" s="34" t="s">
        <v>13</v>
      </c>
      <c r="I952" s="35">
        <v>0.98440000000000005</v>
      </c>
      <c r="J952" s="36">
        <v>212876.5</v>
      </c>
      <c r="K952" s="19">
        <f t="shared" si="14"/>
        <v>1277259</v>
      </c>
      <c r="L952" s="37">
        <v>106438.25</v>
      </c>
      <c r="M952" s="38"/>
    </row>
    <row r="953" spans="1:13" s="39" customFormat="1" ht="12.95" customHeight="1" x14ac:dyDescent="0.25">
      <c r="A953" s="226"/>
      <c r="B953" s="29">
        <v>1614</v>
      </c>
      <c r="C953" s="30">
        <v>19</v>
      </c>
      <c r="D953" s="32" t="s">
        <v>2546</v>
      </c>
      <c r="E953" s="32" t="s">
        <v>2547</v>
      </c>
      <c r="F953" s="32" t="s">
        <v>2548</v>
      </c>
      <c r="G953" s="50" t="s">
        <v>12</v>
      </c>
      <c r="H953" s="34" t="s">
        <v>13</v>
      </c>
      <c r="I953" s="35">
        <v>0.98040000000000005</v>
      </c>
      <c r="J953" s="36">
        <v>212011.5</v>
      </c>
      <c r="K953" s="19">
        <f t="shared" si="14"/>
        <v>1272069</v>
      </c>
      <c r="L953" s="37">
        <v>106005.75</v>
      </c>
      <c r="M953" s="38"/>
    </row>
    <row r="954" spans="1:13" s="39" customFormat="1" ht="12.95" customHeight="1" x14ac:dyDescent="0.25">
      <c r="A954" s="226"/>
      <c r="B954" s="29">
        <v>1600</v>
      </c>
      <c r="C954" s="30">
        <v>20</v>
      </c>
      <c r="D954" s="42" t="s">
        <v>741</v>
      </c>
      <c r="E954" s="42" t="s">
        <v>742</v>
      </c>
      <c r="F954" s="42" t="s">
        <v>2549</v>
      </c>
      <c r="G954" s="50" t="s">
        <v>12</v>
      </c>
      <c r="H954" s="34" t="s">
        <v>13</v>
      </c>
      <c r="I954" s="35">
        <v>0.98240000000000005</v>
      </c>
      <c r="J954" s="36">
        <v>212444</v>
      </c>
      <c r="K954" s="19">
        <f t="shared" si="14"/>
        <v>1274664</v>
      </c>
      <c r="L954" s="37">
        <v>106222</v>
      </c>
      <c r="M954" s="38"/>
    </row>
    <row r="955" spans="1:13" s="39" customFormat="1" ht="12.95" customHeight="1" x14ac:dyDescent="0.25">
      <c r="A955" s="226"/>
      <c r="B955" s="29">
        <v>1611</v>
      </c>
      <c r="C955" s="30">
        <v>21</v>
      </c>
      <c r="D955" s="42" t="s">
        <v>2550</v>
      </c>
      <c r="E955" s="42" t="s">
        <v>2551</v>
      </c>
      <c r="F955" s="42" t="s">
        <v>2552</v>
      </c>
      <c r="G955" s="27" t="s">
        <v>12</v>
      </c>
      <c r="H955" s="34" t="s">
        <v>13</v>
      </c>
      <c r="I955" s="35">
        <v>0.98540000000000005</v>
      </c>
      <c r="J955" s="36">
        <v>213092.76</v>
      </c>
      <c r="K955" s="19">
        <f t="shared" si="14"/>
        <v>1278556.56</v>
      </c>
      <c r="L955" s="37">
        <v>106546.38</v>
      </c>
      <c r="M955" s="38"/>
    </row>
    <row r="956" spans="1:13" s="39" customFormat="1" ht="12.95" customHeight="1" x14ac:dyDescent="0.25">
      <c r="A956" s="226"/>
      <c r="B956" s="29">
        <v>1622</v>
      </c>
      <c r="C956" s="30">
        <v>22</v>
      </c>
      <c r="D956" s="32" t="s">
        <v>2553</v>
      </c>
      <c r="E956" s="32" t="s">
        <v>2554</v>
      </c>
      <c r="F956" s="32" t="s">
        <v>2555</v>
      </c>
      <c r="G956" s="33" t="s">
        <v>12</v>
      </c>
      <c r="H956" s="34" t="s">
        <v>13</v>
      </c>
      <c r="I956" s="35">
        <v>0.98540000000000005</v>
      </c>
      <c r="J956" s="36">
        <v>213092.76</v>
      </c>
      <c r="K956" s="19">
        <f t="shared" si="14"/>
        <v>1278556.56</v>
      </c>
      <c r="L956" s="37">
        <v>106546.38</v>
      </c>
      <c r="M956" s="38"/>
    </row>
    <row r="957" spans="1:13" s="39" customFormat="1" ht="12.95" customHeight="1" x14ac:dyDescent="0.25">
      <c r="A957" s="226"/>
      <c r="B957" s="29">
        <v>1609</v>
      </c>
      <c r="C957" s="30">
        <v>23</v>
      </c>
      <c r="D957" s="32" t="s">
        <v>2556</v>
      </c>
      <c r="E957" s="32" t="s">
        <v>2557</v>
      </c>
      <c r="F957" s="32" t="s">
        <v>2558</v>
      </c>
      <c r="G957" s="33" t="s">
        <v>12</v>
      </c>
      <c r="H957" s="34" t="s">
        <v>13</v>
      </c>
      <c r="I957" s="35">
        <v>0.98240000000000005</v>
      </c>
      <c r="J957" s="36">
        <v>212444</v>
      </c>
      <c r="K957" s="19">
        <f t="shared" si="14"/>
        <v>1274664</v>
      </c>
      <c r="L957" s="37">
        <v>106222</v>
      </c>
      <c r="M957" s="38"/>
    </row>
    <row r="958" spans="1:13" s="39" customFormat="1" ht="12.95" customHeight="1" x14ac:dyDescent="0.25">
      <c r="A958" s="226"/>
      <c r="B958" s="29">
        <v>1603</v>
      </c>
      <c r="C958" s="30">
        <v>24</v>
      </c>
      <c r="D958" s="32" t="s">
        <v>2559</v>
      </c>
      <c r="E958" s="32" t="s">
        <v>2560</v>
      </c>
      <c r="F958" s="32" t="s">
        <v>689</v>
      </c>
      <c r="G958" s="33" t="s">
        <v>12</v>
      </c>
      <c r="H958" s="34" t="s">
        <v>13</v>
      </c>
      <c r="I958" s="35">
        <v>0.98140000000000005</v>
      </c>
      <c r="J958" s="36">
        <v>212227.76</v>
      </c>
      <c r="K958" s="19">
        <f t="shared" si="14"/>
        <v>1273366.56</v>
      </c>
      <c r="L958" s="37">
        <v>106113.88</v>
      </c>
      <c r="M958" s="38"/>
    </row>
    <row r="959" spans="1:13" s="39" customFormat="1" ht="12.95" customHeight="1" x14ac:dyDescent="0.25">
      <c r="A959" s="226"/>
      <c r="B959" s="29">
        <v>1626</v>
      </c>
      <c r="C959" s="30">
        <v>25</v>
      </c>
      <c r="D959" s="32" t="s">
        <v>2561</v>
      </c>
      <c r="E959" s="32" t="s">
        <v>2562</v>
      </c>
      <c r="F959" s="32" t="s">
        <v>2563</v>
      </c>
      <c r="G959" s="33" t="s">
        <v>12</v>
      </c>
      <c r="H959" s="34" t="s">
        <v>13</v>
      </c>
      <c r="I959" s="35">
        <v>0.98240000000000005</v>
      </c>
      <c r="J959" s="36">
        <v>212444</v>
      </c>
      <c r="K959" s="19">
        <f t="shared" si="14"/>
        <v>1274664</v>
      </c>
      <c r="L959" s="37">
        <v>106222</v>
      </c>
      <c r="M959" s="38"/>
    </row>
    <row r="960" spans="1:13" s="39" customFormat="1" ht="12.95" customHeight="1" x14ac:dyDescent="0.25">
      <c r="A960" s="227"/>
      <c r="B960" s="29">
        <v>1620</v>
      </c>
      <c r="C960" s="30">
        <v>26</v>
      </c>
      <c r="D960" s="32" t="s">
        <v>2564</v>
      </c>
      <c r="E960" s="32" t="s">
        <v>2565</v>
      </c>
      <c r="F960" s="32" t="s">
        <v>2566</v>
      </c>
      <c r="G960" s="33" t="s">
        <v>12</v>
      </c>
      <c r="H960" s="34" t="s">
        <v>13</v>
      </c>
      <c r="I960" s="35">
        <v>0.98540000000000005</v>
      </c>
      <c r="J960" s="36">
        <v>213092.76</v>
      </c>
      <c r="K960" s="19">
        <f t="shared" si="14"/>
        <v>1278556.56</v>
      </c>
      <c r="L960" s="37">
        <v>106546.38</v>
      </c>
      <c r="M960" s="38"/>
    </row>
    <row r="961" spans="1:13" s="39" customFormat="1" ht="12.95" customHeight="1" x14ac:dyDescent="0.25">
      <c r="A961" s="240" t="s">
        <v>2567</v>
      </c>
      <c r="B961" s="29"/>
      <c r="C961" s="30"/>
      <c r="D961" s="31" t="s">
        <v>126</v>
      </c>
      <c r="E961" s="32"/>
      <c r="F961" s="32"/>
      <c r="G961" s="33"/>
      <c r="H961" s="34"/>
      <c r="I961" s="35"/>
      <c r="J961" s="36"/>
      <c r="K961" s="19"/>
      <c r="L961" s="37"/>
      <c r="M961" s="38"/>
    </row>
    <row r="962" spans="1:13" s="39" customFormat="1" ht="12.95" customHeight="1" x14ac:dyDescent="0.25">
      <c r="A962" s="241"/>
      <c r="B962" s="29">
        <v>1809</v>
      </c>
      <c r="C962" s="30">
        <v>1</v>
      </c>
      <c r="D962" s="32" t="s">
        <v>2568</v>
      </c>
      <c r="E962" s="32" t="s">
        <v>2569</v>
      </c>
      <c r="F962" s="32" t="s">
        <v>2570</v>
      </c>
      <c r="G962" s="33" t="s">
        <v>130</v>
      </c>
      <c r="H962" s="34" t="s">
        <v>13</v>
      </c>
      <c r="I962" s="35">
        <v>0.996</v>
      </c>
      <c r="J962" s="36">
        <v>107700.8</v>
      </c>
      <c r="K962" s="19">
        <f t="shared" si="14"/>
        <v>646204.80000000005</v>
      </c>
      <c r="L962" s="37">
        <v>53850.400000000001</v>
      </c>
      <c r="M962" s="38"/>
    </row>
    <row r="963" spans="1:13" s="39" customFormat="1" ht="12.95" customHeight="1" x14ac:dyDescent="0.25">
      <c r="A963" s="241"/>
      <c r="B963" s="29">
        <v>1819</v>
      </c>
      <c r="C963" s="30">
        <v>2</v>
      </c>
      <c r="D963" s="32" t="s">
        <v>2571</v>
      </c>
      <c r="E963" s="32" t="s">
        <v>2572</v>
      </c>
      <c r="F963" s="32" t="s">
        <v>2573</v>
      </c>
      <c r="G963" s="33" t="s">
        <v>130</v>
      </c>
      <c r="H963" s="34" t="s">
        <v>13</v>
      </c>
      <c r="I963" s="35">
        <v>0.996</v>
      </c>
      <c r="J963" s="36">
        <v>107700.8</v>
      </c>
      <c r="K963" s="19">
        <f t="shared" si="14"/>
        <v>646204.80000000005</v>
      </c>
      <c r="L963" s="37">
        <v>53850.400000000001</v>
      </c>
      <c r="M963" s="38"/>
    </row>
    <row r="964" spans="1:13" s="39" customFormat="1" ht="12.95" customHeight="1" x14ac:dyDescent="0.25">
      <c r="A964" s="241"/>
      <c r="B964" s="29">
        <v>1813</v>
      </c>
      <c r="C964" s="30">
        <v>3</v>
      </c>
      <c r="D964" s="32" t="s">
        <v>1060</v>
      </c>
      <c r="E964" s="32" t="s">
        <v>2574</v>
      </c>
      <c r="F964" s="32" t="s">
        <v>2575</v>
      </c>
      <c r="G964" s="33" t="s">
        <v>130</v>
      </c>
      <c r="H964" s="34" t="s">
        <v>13</v>
      </c>
      <c r="I964" s="35">
        <v>0.996</v>
      </c>
      <c r="J964" s="36">
        <v>107700.8</v>
      </c>
      <c r="K964" s="19">
        <f t="shared" si="14"/>
        <v>646204.80000000005</v>
      </c>
      <c r="L964" s="37">
        <v>53850.400000000001</v>
      </c>
      <c r="M964" s="38"/>
    </row>
    <row r="965" spans="1:13" s="39" customFormat="1" ht="12.95" customHeight="1" x14ac:dyDescent="0.25">
      <c r="A965" s="241"/>
      <c r="B965" s="29"/>
      <c r="C965" s="30"/>
      <c r="D965" s="31" t="s">
        <v>11</v>
      </c>
      <c r="E965" s="32"/>
      <c r="F965" s="32"/>
      <c r="G965" s="33"/>
      <c r="H965" s="34"/>
      <c r="I965" s="35"/>
      <c r="J965" s="36"/>
      <c r="K965" s="19"/>
      <c r="L965" s="37"/>
      <c r="M965" s="38"/>
    </row>
    <row r="966" spans="1:13" s="39" customFormat="1" ht="12.95" customHeight="1" x14ac:dyDescent="0.25">
      <c r="A966" s="241"/>
      <c r="B966" s="29">
        <v>1815</v>
      </c>
      <c r="C966" s="30">
        <v>1</v>
      </c>
      <c r="D966" s="32" t="s">
        <v>2576</v>
      </c>
      <c r="E966" s="32" t="s">
        <v>2577</v>
      </c>
      <c r="F966" s="32" t="s">
        <v>2578</v>
      </c>
      <c r="G966" s="33" t="s">
        <v>12</v>
      </c>
      <c r="H966" s="34" t="s">
        <v>13</v>
      </c>
      <c r="I966" s="35">
        <v>0.996</v>
      </c>
      <c r="J966" s="36">
        <v>215385</v>
      </c>
      <c r="K966" s="19">
        <f t="shared" ref="K966:K1026" si="15">ROUND(J966+L966*10,2)</f>
        <v>1292310</v>
      </c>
      <c r="L966" s="37">
        <v>107692.5</v>
      </c>
      <c r="M966" s="38"/>
    </row>
    <row r="967" spans="1:13" s="39" customFormat="1" ht="12.95" customHeight="1" x14ac:dyDescent="0.25">
      <c r="A967" s="241"/>
      <c r="B967" s="29">
        <v>1823</v>
      </c>
      <c r="C967" s="30">
        <v>2</v>
      </c>
      <c r="D967" s="32" t="s">
        <v>2579</v>
      </c>
      <c r="E967" s="32" t="s">
        <v>2580</v>
      </c>
      <c r="F967" s="32" t="s">
        <v>2581</v>
      </c>
      <c r="G967" s="33" t="s">
        <v>12</v>
      </c>
      <c r="H967" s="34" t="s">
        <v>13</v>
      </c>
      <c r="I967" s="35">
        <v>0.996</v>
      </c>
      <c r="J967" s="36">
        <v>215385</v>
      </c>
      <c r="K967" s="19">
        <f t="shared" si="15"/>
        <v>1292310</v>
      </c>
      <c r="L967" s="37">
        <v>107692.5</v>
      </c>
      <c r="M967" s="38"/>
    </row>
    <row r="968" spans="1:13" s="39" customFormat="1" ht="12.95" customHeight="1" x14ac:dyDescent="0.25">
      <c r="A968" s="241"/>
      <c r="B968" s="29">
        <v>1806</v>
      </c>
      <c r="C968" s="30">
        <v>3</v>
      </c>
      <c r="D968" s="32" t="s">
        <v>2582</v>
      </c>
      <c r="E968" s="32" t="s">
        <v>2583</v>
      </c>
      <c r="F968" s="32" t="s">
        <v>2584</v>
      </c>
      <c r="G968" s="33" t="s">
        <v>12</v>
      </c>
      <c r="H968" s="34" t="s">
        <v>13</v>
      </c>
      <c r="I968" s="35">
        <v>0.996</v>
      </c>
      <c r="J968" s="36">
        <v>215385</v>
      </c>
      <c r="K968" s="19">
        <f t="shared" si="15"/>
        <v>1292310</v>
      </c>
      <c r="L968" s="37">
        <v>107692.5</v>
      </c>
      <c r="M968" s="38"/>
    </row>
    <row r="969" spans="1:13" s="39" customFormat="1" ht="12.95" customHeight="1" x14ac:dyDescent="0.25">
      <c r="A969" s="241"/>
      <c r="B969" s="29">
        <v>1822</v>
      </c>
      <c r="C969" s="30">
        <v>4</v>
      </c>
      <c r="D969" s="32" t="s">
        <v>2585</v>
      </c>
      <c r="E969" s="32" t="s">
        <v>2586</v>
      </c>
      <c r="F969" s="32" t="s">
        <v>2587</v>
      </c>
      <c r="G969" s="33" t="s">
        <v>12</v>
      </c>
      <c r="H969" s="34" t="s">
        <v>13</v>
      </c>
      <c r="I969" s="35">
        <v>0.996</v>
      </c>
      <c r="J969" s="36">
        <v>215385</v>
      </c>
      <c r="K969" s="19">
        <f t="shared" si="15"/>
        <v>1292310</v>
      </c>
      <c r="L969" s="37">
        <v>107692.5</v>
      </c>
      <c r="M969" s="38"/>
    </row>
    <row r="970" spans="1:13" s="39" customFormat="1" ht="12.95" customHeight="1" x14ac:dyDescent="0.25">
      <c r="A970" s="241"/>
      <c r="B970" s="29">
        <v>1811</v>
      </c>
      <c r="C970" s="30">
        <v>5</v>
      </c>
      <c r="D970" s="32" t="s">
        <v>2588</v>
      </c>
      <c r="E970" s="32" t="s">
        <v>2589</v>
      </c>
      <c r="F970" s="32" t="s">
        <v>2590</v>
      </c>
      <c r="G970" s="33" t="s">
        <v>12</v>
      </c>
      <c r="H970" s="34" t="s">
        <v>13</v>
      </c>
      <c r="I970" s="35">
        <v>0.996</v>
      </c>
      <c r="J970" s="36">
        <v>215385</v>
      </c>
      <c r="K970" s="19">
        <f t="shared" si="15"/>
        <v>1292310</v>
      </c>
      <c r="L970" s="37">
        <v>107692.5</v>
      </c>
      <c r="M970" s="38"/>
    </row>
    <row r="971" spans="1:13" s="39" customFormat="1" ht="12.95" customHeight="1" x14ac:dyDescent="0.25">
      <c r="A971" s="241"/>
      <c r="B971" s="29">
        <v>1812</v>
      </c>
      <c r="C971" s="30">
        <v>6</v>
      </c>
      <c r="D971" s="32" t="s">
        <v>2591</v>
      </c>
      <c r="E971" s="32" t="s">
        <v>2592</v>
      </c>
      <c r="F971" s="32" t="s">
        <v>2593</v>
      </c>
      <c r="G971" s="33" t="s">
        <v>12</v>
      </c>
      <c r="H971" s="34" t="s">
        <v>13</v>
      </c>
      <c r="I971" s="35">
        <v>0.99199999999999999</v>
      </c>
      <c r="J971" s="36">
        <v>214520</v>
      </c>
      <c r="K971" s="19">
        <f t="shared" si="15"/>
        <v>1287120</v>
      </c>
      <c r="L971" s="37">
        <v>107260</v>
      </c>
      <c r="M971" s="38"/>
    </row>
    <row r="972" spans="1:13" s="39" customFormat="1" ht="12.95" customHeight="1" x14ac:dyDescent="0.25">
      <c r="A972" s="241"/>
      <c r="B972" s="29">
        <v>1816</v>
      </c>
      <c r="C972" s="30">
        <v>7</v>
      </c>
      <c r="D972" s="32" t="s">
        <v>2594</v>
      </c>
      <c r="E972" s="32" t="s">
        <v>2595</v>
      </c>
      <c r="F972" s="32" t="s">
        <v>2596</v>
      </c>
      <c r="G972" s="33" t="s">
        <v>12</v>
      </c>
      <c r="H972" s="34" t="s">
        <v>13</v>
      </c>
      <c r="I972" s="35">
        <v>0.996</v>
      </c>
      <c r="J972" s="36">
        <v>215385</v>
      </c>
      <c r="K972" s="19">
        <f t="shared" si="15"/>
        <v>1292310</v>
      </c>
      <c r="L972" s="37">
        <v>107692.5</v>
      </c>
      <c r="M972" s="38"/>
    </row>
    <row r="973" spans="1:13" s="39" customFormat="1" ht="12.95" customHeight="1" x14ac:dyDescent="0.25">
      <c r="A973" s="241"/>
      <c r="B973" s="29">
        <v>1801</v>
      </c>
      <c r="C973" s="30">
        <v>8</v>
      </c>
      <c r="D973" s="32" t="s">
        <v>2597</v>
      </c>
      <c r="E973" s="32" t="s">
        <v>2598</v>
      </c>
      <c r="F973" s="32" t="s">
        <v>2599</v>
      </c>
      <c r="G973" s="33" t="s">
        <v>12</v>
      </c>
      <c r="H973" s="34" t="s">
        <v>13</v>
      </c>
      <c r="I973" s="35">
        <v>0.996</v>
      </c>
      <c r="J973" s="36">
        <v>215385</v>
      </c>
      <c r="K973" s="19">
        <f t="shared" si="15"/>
        <v>1292310</v>
      </c>
      <c r="L973" s="37">
        <v>107692.5</v>
      </c>
      <c r="M973" s="38"/>
    </row>
    <row r="974" spans="1:13" s="39" customFormat="1" ht="12.95" customHeight="1" x14ac:dyDescent="0.25">
      <c r="A974" s="241"/>
      <c r="B974" s="29">
        <v>1818</v>
      </c>
      <c r="C974" s="30">
        <v>9</v>
      </c>
      <c r="D974" s="32" t="s">
        <v>2600</v>
      </c>
      <c r="E974" s="32" t="s">
        <v>2601</v>
      </c>
      <c r="F974" s="32" t="s">
        <v>2602</v>
      </c>
      <c r="G974" s="33" t="s">
        <v>12</v>
      </c>
      <c r="H974" s="34" t="s">
        <v>13</v>
      </c>
      <c r="I974" s="35">
        <v>0.996</v>
      </c>
      <c r="J974" s="36">
        <v>215385</v>
      </c>
      <c r="K974" s="19">
        <f t="shared" si="15"/>
        <v>1292310</v>
      </c>
      <c r="L974" s="37">
        <v>107692.5</v>
      </c>
      <c r="M974" s="38"/>
    </row>
    <row r="975" spans="1:13" s="39" customFormat="1" ht="12.95" customHeight="1" x14ac:dyDescent="0.25">
      <c r="A975" s="241"/>
      <c r="B975" s="29">
        <v>1802</v>
      </c>
      <c r="C975" s="30">
        <v>10</v>
      </c>
      <c r="D975" s="32" t="s">
        <v>2603</v>
      </c>
      <c r="E975" s="32" t="s">
        <v>2604</v>
      </c>
      <c r="F975" s="32" t="s">
        <v>2605</v>
      </c>
      <c r="G975" s="33" t="s">
        <v>12</v>
      </c>
      <c r="H975" s="34" t="s">
        <v>13</v>
      </c>
      <c r="I975" s="35">
        <v>0.996</v>
      </c>
      <c r="J975" s="36">
        <v>215385</v>
      </c>
      <c r="K975" s="19">
        <f t="shared" si="15"/>
        <v>1292310</v>
      </c>
      <c r="L975" s="37">
        <v>107692.5</v>
      </c>
      <c r="M975" s="38"/>
    </row>
    <row r="976" spans="1:13" s="39" customFormat="1" ht="12.95" customHeight="1" x14ac:dyDescent="0.25">
      <c r="A976" s="241"/>
      <c r="B976" s="29">
        <v>1826</v>
      </c>
      <c r="C976" s="30">
        <v>11</v>
      </c>
      <c r="D976" s="32" t="s">
        <v>2606</v>
      </c>
      <c r="E976" s="32" t="s">
        <v>2607</v>
      </c>
      <c r="F976" s="32" t="s">
        <v>2608</v>
      </c>
      <c r="G976" s="33" t="s">
        <v>12</v>
      </c>
      <c r="H976" s="34" t="s">
        <v>13</v>
      </c>
      <c r="I976" s="35">
        <v>0.996</v>
      </c>
      <c r="J976" s="36">
        <v>215385</v>
      </c>
      <c r="K976" s="19">
        <f t="shared" si="15"/>
        <v>1292310</v>
      </c>
      <c r="L976" s="37">
        <v>107692.5</v>
      </c>
      <c r="M976" s="38"/>
    </row>
    <row r="977" spans="1:13" s="39" customFormat="1" ht="12.95" customHeight="1" x14ac:dyDescent="0.25">
      <c r="A977" s="241"/>
      <c r="B977" s="29">
        <v>1817</v>
      </c>
      <c r="C977" s="30">
        <v>12</v>
      </c>
      <c r="D977" s="42" t="s">
        <v>2609</v>
      </c>
      <c r="E977" s="42" t="s">
        <v>2610</v>
      </c>
      <c r="F977" s="42" t="s">
        <v>2611</v>
      </c>
      <c r="G977" s="27" t="s">
        <v>12</v>
      </c>
      <c r="H977" s="34" t="s">
        <v>13</v>
      </c>
      <c r="I977" s="35">
        <v>0.996</v>
      </c>
      <c r="J977" s="36">
        <v>215385</v>
      </c>
      <c r="K977" s="19">
        <f t="shared" si="15"/>
        <v>1292310</v>
      </c>
      <c r="L977" s="37">
        <v>107692.5</v>
      </c>
      <c r="M977" s="38"/>
    </row>
    <row r="978" spans="1:13" s="39" customFormat="1" ht="12.95" customHeight="1" x14ac:dyDescent="0.25">
      <c r="A978" s="241"/>
      <c r="B978" s="29">
        <v>1807</v>
      </c>
      <c r="C978" s="30">
        <v>13</v>
      </c>
      <c r="D978" s="42" t="s">
        <v>2612</v>
      </c>
      <c r="E978" s="42" t="s">
        <v>2613</v>
      </c>
      <c r="F978" s="42" t="s">
        <v>2614</v>
      </c>
      <c r="G978" s="50" t="s">
        <v>12</v>
      </c>
      <c r="H978" s="34" t="s">
        <v>13</v>
      </c>
      <c r="I978" s="35">
        <v>0.996</v>
      </c>
      <c r="J978" s="36">
        <v>215385</v>
      </c>
      <c r="K978" s="19">
        <f t="shared" si="15"/>
        <v>1292310</v>
      </c>
      <c r="L978" s="37">
        <v>107692.5</v>
      </c>
      <c r="M978" s="38"/>
    </row>
    <row r="979" spans="1:13" s="39" customFormat="1" ht="12.95" customHeight="1" x14ac:dyDescent="0.25">
      <c r="A979" s="241"/>
      <c r="B979" s="29">
        <v>1805</v>
      </c>
      <c r="C979" s="30">
        <v>14</v>
      </c>
      <c r="D979" s="32" t="s">
        <v>2615</v>
      </c>
      <c r="E979" s="32" t="s">
        <v>2616</v>
      </c>
      <c r="F979" s="32" t="s">
        <v>2617</v>
      </c>
      <c r="G979" s="50" t="s">
        <v>12</v>
      </c>
      <c r="H979" s="34" t="s">
        <v>13</v>
      </c>
      <c r="I979" s="35">
        <v>0.996</v>
      </c>
      <c r="J979" s="36">
        <v>215385</v>
      </c>
      <c r="K979" s="19">
        <f t="shared" si="15"/>
        <v>1292310</v>
      </c>
      <c r="L979" s="37">
        <v>107692.5</v>
      </c>
      <c r="M979" s="38"/>
    </row>
    <row r="980" spans="1:13" s="39" customFormat="1" ht="12.95" customHeight="1" x14ac:dyDescent="0.25">
      <c r="A980" s="241"/>
      <c r="B980" s="29">
        <v>1808</v>
      </c>
      <c r="C980" s="30">
        <v>15</v>
      </c>
      <c r="D980" s="32" t="s">
        <v>2618</v>
      </c>
      <c r="E980" s="32" t="s">
        <v>2619</v>
      </c>
      <c r="F980" s="32" t="s">
        <v>2599</v>
      </c>
      <c r="G980" s="50" t="s">
        <v>12</v>
      </c>
      <c r="H980" s="34" t="s">
        <v>13</v>
      </c>
      <c r="I980" s="35">
        <v>0.996</v>
      </c>
      <c r="J980" s="36">
        <v>215385</v>
      </c>
      <c r="K980" s="19">
        <f t="shared" si="15"/>
        <v>1292310</v>
      </c>
      <c r="L980" s="37">
        <v>107692.5</v>
      </c>
      <c r="M980" s="38"/>
    </row>
    <row r="981" spans="1:13" s="39" customFormat="1" ht="12.95" customHeight="1" x14ac:dyDescent="0.25">
      <c r="A981" s="241"/>
      <c r="B981" s="29">
        <v>1824</v>
      </c>
      <c r="C981" s="30">
        <v>16</v>
      </c>
      <c r="D981" s="32" t="s">
        <v>2620</v>
      </c>
      <c r="E981" s="32" t="s">
        <v>2621</v>
      </c>
      <c r="F981" s="32" t="s">
        <v>2622</v>
      </c>
      <c r="G981" s="50" t="s">
        <v>12</v>
      </c>
      <c r="H981" s="34" t="s">
        <v>13</v>
      </c>
      <c r="I981" s="35">
        <v>0.996</v>
      </c>
      <c r="J981" s="36">
        <v>215385</v>
      </c>
      <c r="K981" s="19">
        <f t="shared" si="15"/>
        <v>1292310</v>
      </c>
      <c r="L981" s="37">
        <v>107692.5</v>
      </c>
      <c r="M981" s="38"/>
    </row>
    <row r="982" spans="1:13" s="39" customFormat="1" ht="12.95" customHeight="1" x14ac:dyDescent="0.25">
      <c r="A982" s="241"/>
      <c r="B982" s="29">
        <v>1810</v>
      </c>
      <c r="C982" s="30">
        <v>17</v>
      </c>
      <c r="D982" s="42" t="s">
        <v>2624</v>
      </c>
      <c r="E982" s="42" t="s">
        <v>2625</v>
      </c>
      <c r="F982" s="42" t="s">
        <v>2626</v>
      </c>
      <c r="G982" s="27" t="s">
        <v>12</v>
      </c>
      <c r="H982" s="34" t="s">
        <v>13</v>
      </c>
      <c r="I982" s="35">
        <v>0.996</v>
      </c>
      <c r="J982" s="36">
        <v>215385</v>
      </c>
      <c r="K982" s="19">
        <f t="shared" si="15"/>
        <v>1292310</v>
      </c>
      <c r="L982" s="37">
        <v>107692.5</v>
      </c>
      <c r="M982" s="38"/>
    </row>
    <row r="983" spans="1:13" s="39" customFormat="1" ht="12.95" customHeight="1" x14ac:dyDescent="0.25">
      <c r="A983" s="241"/>
      <c r="B983" s="29">
        <v>1825</v>
      </c>
      <c r="C983" s="30">
        <v>18</v>
      </c>
      <c r="D983" s="32" t="s">
        <v>2627</v>
      </c>
      <c r="E983" s="32" t="s">
        <v>2628</v>
      </c>
      <c r="F983" s="32" t="s">
        <v>2629</v>
      </c>
      <c r="G983" s="33" t="s">
        <v>12</v>
      </c>
      <c r="H983" s="34" t="s">
        <v>13</v>
      </c>
      <c r="I983" s="35">
        <v>0.996</v>
      </c>
      <c r="J983" s="36">
        <v>215385</v>
      </c>
      <c r="K983" s="19">
        <f t="shared" si="15"/>
        <v>1292310</v>
      </c>
      <c r="L983" s="37">
        <v>107692.5</v>
      </c>
      <c r="M983" s="38"/>
    </row>
    <row r="984" spans="1:13" s="39" customFormat="1" ht="12.95" customHeight="1" x14ac:dyDescent="0.25">
      <c r="A984" s="242"/>
      <c r="B984" s="29">
        <v>1820</v>
      </c>
      <c r="C984" s="30">
        <v>19</v>
      </c>
      <c r="D984" s="53" t="s">
        <v>5621</v>
      </c>
      <c r="E984" s="53" t="s">
        <v>5622</v>
      </c>
      <c r="F984" s="53" t="s">
        <v>5623</v>
      </c>
      <c r="G984" s="33" t="s">
        <v>12</v>
      </c>
      <c r="H984" s="34" t="s">
        <v>13</v>
      </c>
      <c r="I984" s="35">
        <v>0.996</v>
      </c>
      <c r="J984" s="36">
        <v>215385</v>
      </c>
      <c r="K984" s="19">
        <f t="shared" si="15"/>
        <v>1292310</v>
      </c>
      <c r="L984" s="37">
        <v>107692.5</v>
      </c>
      <c r="M984" s="38"/>
    </row>
    <row r="985" spans="1:13" s="39" customFormat="1" ht="12.95" customHeight="1" x14ac:dyDescent="0.25">
      <c r="A985" s="225" t="s">
        <v>2630</v>
      </c>
      <c r="B985" s="29"/>
      <c r="C985" s="30"/>
      <c r="D985" s="31" t="s">
        <v>126</v>
      </c>
      <c r="E985" s="32"/>
      <c r="F985" s="32"/>
      <c r="G985" s="33"/>
      <c r="H985" s="34"/>
      <c r="I985" s="35"/>
      <c r="J985" s="36"/>
      <c r="K985" s="19"/>
      <c r="L985" s="37"/>
      <c r="M985" s="38"/>
    </row>
    <row r="986" spans="1:13" s="39" customFormat="1" ht="12.95" customHeight="1" x14ac:dyDescent="0.25">
      <c r="A986" s="226"/>
      <c r="B986" s="29">
        <v>1923</v>
      </c>
      <c r="C986" s="30">
        <v>1</v>
      </c>
      <c r="D986" s="32" t="s">
        <v>2631</v>
      </c>
      <c r="E986" s="32" t="s">
        <v>2632</v>
      </c>
      <c r="F986" s="32" t="s">
        <v>2633</v>
      </c>
      <c r="G986" s="33" t="s">
        <v>130</v>
      </c>
      <c r="H986" s="34" t="s">
        <v>13</v>
      </c>
      <c r="I986" s="35">
        <v>0.88619999999999999</v>
      </c>
      <c r="J986" s="36">
        <v>95827.76</v>
      </c>
      <c r="K986" s="19">
        <f t="shared" si="15"/>
        <v>574966.56000000006</v>
      </c>
      <c r="L986" s="37">
        <v>47913.88</v>
      </c>
      <c r="M986" s="38"/>
    </row>
    <row r="987" spans="1:13" s="39" customFormat="1" ht="12.95" customHeight="1" x14ac:dyDescent="0.25">
      <c r="A987" s="226"/>
      <c r="B987" s="43">
        <v>1934</v>
      </c>
      <c r="C987" s="30">
        <v>2</v>
      </c>
      <c r="D987" s="42" t="s">
        <v>2634</v>
      </c>
      <c r="E987" s="42" t="s">
        <v>170</v>
      </c>
      <c r="F987" s="42" t="s">
        <v>2635</v>
      </c>
      <c r="G987" s="33" t="s">
        <v>130</v>
      </c>
      <c r="H987" s="34" t="s">
        <v>13</v>
      </c>
      <c r="I987" s="35">
        <v>0.59079999999999999</v>
      </c>
      <c r="J987" s="36">
        <v>85511.84</v>
      </c>
      <c r="K987" s="19">
        <f t="shared" si="15"/>
        <v>404937.74</v>
      </c>
      <c r="L987" s="37">
        <v>31942.59</v>
      </c>
      <c r="M987" s="58"/>
    </row>
    <row r="988" spans="1:13" s="39" customFormat="1" ht="12.95" customHeight="1" x14ac:dyDescent="0.25">
      <c r="A988" s="226"/>
      <c r="B988" s="29"/>
      <c r="C988" s="30"/>
      <c r="D988" s="31" t="s">
        <v>11</v>
      </c>
      <c r="E988" s="32"/>
      <c r="F988" s="32"/>
      <c r="G988" s="33"/>
      <c r="H988" s="34"/>
      <c r="I988" s="35"/>
      <c r="J988" s="36"/>
      <c r="K988" s="19"/>
      <c r="L988" s="37"/>
      <c r="M988" s="38"/>
    </row>
    <row r="989" spans="1:13" s="39" customFormat="1" ht="12.95" customHeight="1" x14ac:dyDescent="0.25">
      <c r="A989" s="226"/>
      <c r="B989" s="29">
        <v>1932</v>
      </c>
      <c r="C989" s="30">
        <v>1</v>
      </c>
      <c r="D989" s="42" t="s">
        <v>2636</v>
      </c>
      <c r="E989" s="42" t="s">
        <v>2637</v>
      </c>
      <c r="F989" s="42" t="s">
        <v>2638</v>
      </c>
      <c r="G989" s="33" t="s">
        <v>12</v>
      </c>
      <c r="H989" s="34" t="s">
        <v>13</v>
      </c>
      <c r="I989" s="35">
        <v>0.995</v>
      </c>
      <c r="J989" s="36">
        <v>215168.76</v>
      </c>
      <c r="K989" s="19">
        <f t="shared" si="15"/>
        <v>1291012.56</v>
      </c>
      <c r="L989" s="37">
        <v>107584.38</v>
      </c>
      <c r="M989" s="38"/>
    </row>
    <row r="990" spans="1:13" s="39" customFormat="1" ht="12.95" customHeight="1" x14ac:dyDescent="0.25">
      <c r="A990" s="226"/>
      <c r="B990" s="29">
        <v>1928</v>
      </c>
      <c r="C990" s="30">
        <v>2</v>
      </c>
      <c r="D990" s="42" t="s">
        <v>2639</v>
      </c>
      <c r="E990" s="42" t="s">
        <v>2640</v>
      </c>
      <c r="F990" s="42" t="s">
        <v>2641</v>
      </c>
      <c r="G990" s="33" t="s">
        <v>12</v>
      </c>
      <c r="H990" s="34" t="s">
        <v>13</v>
      </c>
      <c r="I990" s="35">
        <v>0.89419999999999999</v>
      </c>
      <c r="J990" s="36">
        <v>193370.76</v>
      </c>
      <c r="K990" s="19">
        <f t="shared" si="15"/>
        <v>1160224.56</v>
      </c>
      <c r="L990" s="37">
        <v>96685.38</v>
      </c>
      <c r="M990" s="38"/>
    </row>
    <row r="991" spans="1:13" s="39" customFormat="1" ht="12.95" customHeight="1" x14ac:dyDescent="0.25">
      <c r="A991" s="226"/>
      <c r="B991" s="29">
        <v>1914</v>
      </c>
      <c r="C991" s="30">
        <v>3</v>
      </c>
      <c r="D991" s="32" t="s">
        <v>2642</v>
      </c>
      <c r="E991" s="32" t="s">
        <v>2643</v>
      </c>
      <c r="F991" s="32" t="s">
        <v>2644</v>
      </c>
      <c r="G991" s="33" t="s">
        <v>12</v>
      </c>
      <c r="H991" s="34" t="s">
        <v>13</v>
      </c>
      <c r="I991" s="35">
        <v>0.99399999999999999</v>
      </c>
      <c r="J991" s="36">
        <v>214952.5</v>
      </c>
      <c r="K991" s="19">
        <f t="shared" si="15"/>
        <v>1289715</v>
      </c>
      <c r="L991" s="37">
        <v>107476.25</v>
      </c>
      <c r="M991" s="38"/>
    </row>
    <row r="992" spans="1:13" s="39" customFormat="1" ht="12.95" customHeight="1" x14ac:dyDescent="0.25">
      <c r="A992" s="226"/>
      <c r="B992" s="29">
        <v>1926</v>
      </c>
      <c r="C992" s="30">
        <v>4</v>
      </c>
      <c r="D992" s="42" t="s">
        <v>2645</v>
      </c>
      <c r="E992" s="42" t="s">
        <v>2646</v>
      </c>
      <c r="F992" s="42" t="s">
        <v>2647</v>
      </c>
      <c r="G992" s="33" t="s">
        <v>12</v>
      </c>
      <c r="H992" s="34" t="s">
        <v>13</v>
      </c>
      <c r="I992" s="35">
        <v>0.99099999999999999</v>
      </c>
      <c r="J992" s="36">
        <v>214303.76</v>
      </c>
      <c r="K992" s="19">
        <f t="shared" si="15"/>
        <v>1285822.56</v>
      </c>
      <c r="L992" s="37">
        <v>107151.88</v>
      </c>
      <c r="M992" s="38"/>
    </row>
    <row r="993" spans="1:13" s="39" customFormat="1" ht="12.95" customHeight="1" x14ac:dyDescent="0.25">
      <c r="A993" s="226"/>
      <c r="B993" s="29">
        <v>1906</v>
      </c>
      <c r="C993" s="30">
        <v>5</v>
      </c>
      <c r="D993" s="32" t="s">
        <v>2648</v>
      </c>
      <c r="E993" s="32" t="s">
        <v>2649</v>
      </c>
      <c r="F993" s="32" t="s">
        <v>2650</v>
      </c>
      <c r="G993" s="33" t="s">
        <v>12</v>
      </c>
      <c r="H993" s="34" t="s">
        <v>13</v>
      </c>
      <c r="I993" s="35">
        <v>0.99099999999999999</v>
      </c>
      <c r="J993" s="36">
        <v>214303.76</v>
      </c>
      <c r="K993" s="19">
        <f t="shared" si="15"/>
        <v>1285822.56</v>
      </c>
      <c r="L993" s="37">
        <v>107151.88</v>
      </c>
      <c r="M993" s="38"/>
    </row>
    <row r="994" spans="1:13" s="39" customFormat="1" ht="12.95" customHeight="1" x14ac:dyDescent="0.25">
      <c r="A994" s="226"/>
      <c r="B994" s="29">
        <v>1936</v>
      </c>
      <c r="C994" s="30">
        <v>6</v>
      </c>
      <c r="D994" s="32" t="s">
        <v>2651</v>
      </c>
      <c r="E994" s="32" t="s">
        <v>2652</v>
      </c>
      <c r="F994" s="32" t="s">
        <v>2653</v>
      </c>
      <c r="G994" s="33" t="s">
        <v>12</v>
      </c>
      <c r="H994" s="34" t="s">
        <v>13</v>
      </c>
      <c r="I994" s="35">
        <v>0.99099999999999999</v>
      </c>
      <c r="J994" s="36">
        <v>214303.76</v>
      </c>
      <c r="K994" s="19">
        <f t="shared" si="15"/>
        <v>1285822.56</v>
      </c>
      <c r="L994" s="37">
        <v>107151.88</v>
      </c>
      <c r="M994" s="38"/>
    </row>
    <row r="995" spans="1:13" s="39" customFormat="1" ht="12.95" customHeight="1" x14ac:dyDescent="0.25">
      <c r="A995" s="226"/>
      <c r="B995" s="29">
        <v>1939</v>
      </c>
      <c r="C995" s="30">
        <v>7</v>
      </c>
      <c r="D995" s="32" t="s">
        <v>2654</v>
      </c>
      <c r="E995" s="32" t="s">
        <v>2655</v>
      </c>
      <c r="F995" s="32" t="s">
        <v>2656</v>
      </c>
      <c r="G995" s="33" t="s">
        <v>12</v>
      </c>
      <c r="H995" s="34" t="s">
        <v>13</v>
      </c>
      <c r="I995" s="35">
        <v>0.59099999999999997</v>
      </c>
      <c r="J995" s="36">
        <v>171053.76</v>
      </c>
      <c r="K995" s="19">
        <f t="shared" si="15"/>
        <v>810072.56</v>
      </c>
      <c r="L995" s="37">
        <v>63901.88</v>
      </c>
      <c r="M995" s="38"/>
    </row>
    <row r="996" spans="1:13" s="39" customFormat="1" ht="12.95" customHeight="1" x14ac:dyDescent="0.25">
      <c r="A996" s="226"/>
      <c r="B996" s="29">
        <v>1924</v>
      </c>
      <c r="C996" s="30">
        <v>8</v>
      </c>
      <c r="D996" s="42" t="s">
        <v>2657</v>
      </c>
      <c r="E996" s="42" t="s">
        <v>150</v>
      </c>
      <c r="F996" s="42" t="s">
        <v>2658</v>
      </c>
      <c r="G996" s="33" t="s">
        <v>12</v>
      </c>
      <c r="H996" s="34" t="s">
        <v>13</v>
      </c>
      <c r="I996" s="35">
        <v>0.91420000000000001</v>
      </c>
      <c r="J996" s="36">
        <v>197695.76</v>
      </c>
      <c r="K996" s="19">
        <f t="shared" si="15"/>
        <v>1186174.56</v>
      </c>
      <c r="L996" s="37">
        <v>98847.88</v>
      </c>
      <c r="M996" s="38"/>
    </row>
    <row r="997" spans="1:13" s="39" customFormat="1" ht="12.95" customHeight="1" x14ac:dyDescent="0.25">
      <c r="A997" s="226"/>
      <c r="B997" s="29">
        <v>1931</v>
      </c>
      <c r="C997" s="30">
        <v>9</v>
      </c>
      <c r="D997" s="32" t="s">
        <v>2659</v>
      </c>
      <c r="E997" s="32" t="s">
        <v>2660</v>
      </c>
      <c r="F997" s="32" t="s">
        <v>2661</v>
      </c>
      <c r="G997" s="33" t="s">
        <v>12</v>
      </c>
      <c r="H997" s="34" t="s">
        <v>13</v>
      </c>
      <c r="I997" s="35">
        <v>0.995</v>
      </c>
      <c r="J997" s="36">
        <v>215168.76</v>
      </c>
      <c r="K997" s="19">
        <f t="shared" si="15"/>
        <v>1291012.56</v>
      </c>
      <c r="L997" s="37">
        <v>107584.38</v>
      </c>
      <c r="M997" s="38"/>
    </row>
    <row r="998" spans="1:13" s="39" customFormat="1" ht="12.95" customHeight="1" x14ac:dyDescent="0.25">
      <c r="A998" s="226"/>
      <c r="B998" s="29">
        <v>1905</v>
      </c>
      <c r="C998" s="30">
        <v>10</v>
      </c>
      <c r="D998" s="32" t="s">
        <v>2662</v>
      </c>
      <c r="E998" s="32" t="s">
        <v>2663</v>
      </c>
      <c r="F998" s="32" t="s">
        <v>2664</v>
      </c>
      <c r="G998" s="33" t="s">
        <v>12</v>
      </c>
      <c r="H998" s="34" t="s">
        <v>13</v>
      </c>
      <c r="I998" s="35">
        <v>0.99099999999999999</v>
      </c>
      <c r="J998" s="36">
        <v>214303.76</v>
      </c>
      <c r="K998" s="19">
        <f t="shared" si="15"/>
        <v>1285822.56</v>
      </c>
      <c r="L998" s="37">
        <v>107151.88</v>
      </c>
      <c r="M998" s="38"/>
    </row>
    <row r="999" spans="1:13" s="39" customFormat="1" ht="12.95" customHeight="1" x14ac:dyDescent="0.25">
      <c r="A999" s="226"/>
      <c r="B999" s="29">
        <v>1929</v>
      </c>
      <c r="C999" s="30">
        <v>11</v>
      </c>
      <c r="D999" s="32" t="s">
        <v>2665</v>
      </c>
      <c r="E999" s="32" t="s">
        <v>2666</v>
      </c>
      <c r="F999" s="32" t="s">
        <v>2667</v>
      </c>
      <c r="G999" s="33" t="s">
        <v>12</v>
      </c>
      <c r="H999" s="34" t="s">
        <v>13</v>
      </c>
      <c r="I999" s="35">
        <v>0.995</v>
      </c>
      <c r="J999" s="36">
        <v>215168.76</v>
      </c>
      <c r="K999" s="19">
        <f t="shared" si="15"/>
        <v>1291012.56</v>
      </c>
      <c r="L999" s="37">
        <v>107584.38</v>
      </c>
      <c r="M999" s="38"/>
    </row>
    <row r="1000" spans="1:13" s="39" customFormat="1" ht="12.95" customHeight="1" x14ac:dyDescent="0.25">
      <c r="A1000" s="226"/>
      <c r="B1000" s="29">
        <v>1915</v>
      </c>
      <c r="C1000" s="30">
        <v>12</v>
      </c>
      <c r="D1000" s="32" t="s">
        <v>2332</v>
      </c>
      <c r="E1000" s="32" t="s">
        <v>2668</v>
      </c>
      <c r="F1000" s="32" t="s">
        <v>2669</v>
      </c>
      <c r="G1000" s="33" t="s">
        <v>12</v>
      </c>
      <c r="H1000" s="34" t="s">
        <v>13</v>
      </c>
      <c r="I1000" s="35">
        <v>0.995</v>
      </c>
      <c r="J1000" s="36">
        <v>215168.76</v>
      </c>
      <c r="K1000" s="19">
        <f t="shared" si="15"/>
        <v>1291012.56</v>
      </c>
      <c r="L1000" s="37">
        <v>107584.38</v>
      </c>
      <c r="M1000" s="38"/>
    </row>
    <row r="1001" spans="1:13" s="39" customFormat="1" ht="12.95" customHeight="1" x14ac:dyDescent="0.25">
      <c r="A1001" s="226"/>
      <c r="B1001" s="29">
        <v>1921</v>
      </c>
      <c r="C1001" s="30">
        <v>13</v>
      </c>
      <c r="D1001" s="32" t="s">
        <v>352</v>
      </c>
      <c r="E1001" s="32" t="s">
        <v>353</v>
      </c>
      <c r="F1001" s="32" t="s">
        <v>2670</v>
      </c>
      <c r="G1001" s="33" t="s">
        <v>12</v>
      </c>
      <c r="H1001" s="34" t="s">
        <v>13</v>
      </c>
      <c r="I1001" s="35">
        <v>0.995</v>
      </c>
      <c r="J1001" s="36">
        <v>215168.76</v>
      </c>
      <c r="K1001" s="19">
        <f t="shared" si="15"/>
        <v>1291012.56</v>
      </c>
      <c r="L1001" s="37">
        <v>107584.38</v>
      </c>
      <c r="M1001" s="38"/>
    </row>
    <row r="1002" spans="1:13" s="39" customFormat="1" ht="12.95" customHeight="1" x14ac:dyDescent="0.25">
      <c r="A1002" s="226"/>
      <c r="B1002" s="29">
        <v>1938</v>
      </c>
      <c r="C1002" s="30">
        <v>14</v>
      </c>
      <c r="D1002" s="32" t="s">
        <v>2671</v>
      </c>
      <c r="E1002" s="32" t="s">
        <v>2672</v>
      </c>
      <c r="F1002" s="32" t="s">
        <v>2673</v>
      </c>
      <c r="G1002" s="33" t="s">
        <v>12</v>
      </c>
      <c r="H1002" s="34" t="s">
        <v>13</v>
      </c>
      <c r="I1002" s="35">
        <v>0.99099999999999999</v>
      </c>
      <c r="J1002" s="36">
        <v>214303.76</v>
      </c>
      <c r="K1002" s="19">
        <f t="shared" si="15"/>
        <v>1285822.56</v>
      </c>
      <c r="L1002" s="37">
        <v>107151.88</v>
      </c>
      <c r="M1002" s="38"/>
    </row>
    <row r="1003" spans="1:13" s="39" customFormat="1" ht="12.95" customHeight="1" x14ac:dyDescent="0.25">
      <c r="A1003" s="226"/>
      <c r="B1003" s="29">
        <v>1903</v>
      </c>
      <c r="C1003" s="30">
        <v>15</v>
      </c>
      <c r="D1003" s="32" t="s">
        <v>2674</v>
      </c>
      <c r="E1003" s="32" t="s">
        <v>2675</v>
      </c>
      <c r="F1003" s="32" t="s">
        <v>2676</v>
      </c>
      <c r="G1003" s="33" t="s">
        <v>12</v>
      </c>
      <c r="H1003" s="34" t="s">
        <v>13</v>
      </c>
      <c r="I1003" s="35">
        <v>0.88419999999999999</v>
      </c>
      <c r="J1003" s="36">
        <v>191208.26</v>
      </c>
      <c r="K1003" s="19">
        <f t="shared" si="15"/>
        <v>1147249.56</v>
      </c>
      <c r="L1003" s="37">
        <v>95604.13</v>
      </c>
      <c r="M1003" s="38"/>
    </row>
    <row r="1004" spans="1:13" s="39" customFormat="1" ht="12.95" customHeight="1" x14ac:dyDescent="0.25">
      <c r="A1004" s="226"/>
      <c r="B1004" s="29">
        <v>1922</v>
      </c>
      <c r="C1004" s="30">
        <v>16</v>
      </c>
      <c r="D1004" s="42" t="s">
        <v>2677</v>
      </c>
      <c r="E1004" s="42" t="s">
        <v>2678</v>
      </c>
      <c r="F1004" s="42" t="s">
        <v>2679</v>
      </c>
      <c r="G1004" s="33" t="s">
        <v>12</v>
      </c>
      <c r="H1004" s="34" t="s">
        <v>13</v>
      </c>
      <c r="I1004" s="35">
        <v>0.995</v>
      </c>
      <c r="J1004" s="36">
        <v>215168.76</v>
      </c>
      <c r="K1004" s="19">
        <f t="shared" si="15"/>
        <v>1291012.56</v>
      </c>
      <c r="L1004" s="37">
        <v>107584.38</v>
      </c>
      <c r="M1004" s="38"/>
    </row>
    <row r="1005" spans="1:13" s="39" customFormat="1" ht="12.95" customHeight="1" x14ac:dyDescent="0.25">
      <c r="A1005" s="226"/>
      <c r="B1005" s="29">
        <v>1912</v>
      </c>
      <c r="C1005" s="30">
        <v>17</v>
      </c>
      <c r="D1005" s="32" t="s">
        <v>2680</v>
      </c>
      <c r="E1005" s="32" t="s">
        <v>2681</v>
      </c>
      <c r="F1005" s="32" t="s">
        <v>2682</v>
      </c>
      <c r="G1005" s="33" t="s">
        <v>12</v>
      </c>
      <c r="H1005" s="34" t="s">
        <v>13</v>
      </c>
      <c r="I1005" s="35">
        <v>0.995</v>
      </c>
      <c r="J1005" s="36">
        <v>215168.76</v>
      </c>
      <c r="K1005" s="19">
        <f t="shared" si="15"/>
        <v>1291012.56</v>
      </c>
      <c r="L1005" s="37">
        <v>107584.38</v>
      </c>
      <c r="M1005" s="38"/>
    </row>
    <row r="1006" spans="1:13" s="39" customFormat="1" ht="12.95" customHeight="1" x14ac:dyDescent="0.25">
      <c r="A1006" s="226"/>
      <c r="B1006" s="29">
        <v>1916</v>
      </c>
      <c r="C1006" s="30">
        <v>18</v>
      </c>
      <c r="D1006" s="42" t="s">
        <v>2683</v>
      </c>
      <c r="E1006" s="42" t="s">
        <v>2684</v>
      </c>
      <c r="F1006" s="42" t="s">
        <v>2685</v>
      </c>
      <c r="G1006" s="27" t="s">
        <v>12</v>
      </c>
      <c r="H1006" s="34" t="s">
        <v>13</v>
      </c>
      <c r="I1006" s="35">
        <v>0.995</v>
      </c>
      <c r="J1006" s="36">
        <v>215168.76</v>
      </c>
      <c r="K1006" s="19">
        <f t="shared" si="15"/>
        <v>1291012.56</v>
      </c>
      <c r="L1006" s="37">
        <v>107584.38</v>
      </c>
      <c r="M1006" s="38"/>
    </row>
    <row r="1007" spans="1:13" s="39" customFormat="1" ht="12.95" customHeight="1" x14ac:dyDescent="0.25">
      <c r="A1007" s="226"/>
      <c r="B1007" s="29">
        <v>1935</v>
      </c>
      <c r="C1007" s="30">
        <v>19</v>
      </c>
      <c r="D1007" s="32" t="s">
        <v>2686</v>
      </c>
      <c r="E1007" s="32" t="s">
        <v>2687</v>
      </c>
      <c r="F1007" s="32" t="s">
        <v>2688</v>
      </c>
      <c r="G1007" s="50" t="s">
        <v>12</v>
      </c>
      <c r="H1007" s="34" t="s">
        <v>13</v>
      </c>
      <c r="I1007" s="35">
        <v>0.995</v>
      </c>
      <c r="J1007" s="36">
        <v>215168.76</v>
      </c>
      <c r="K1007" s="19">
        <f t="shared" si="15"/>
        <v>1291012.56</v>
      </c>
      <c r="L1007" s="37">
        <v>107584.38</v>
      </c>
      <c r="M1007" s="38"/>
    </row>
    <row r="1008" spans="1:13" s="39" customFormat="1" ht="12.95" customHeight="1" x14ac:dyDescent="0.25">
      <c r="A1008" s="226"/>
      <c r="B1008" s="29">
        <v>1918</v>
      </c>
      <c r="C1008" s="30">
        <v>20</v>
      </c>
      <c r="D1008" s="42" t="s">
        <v>1060</v>
      </c>
      <c r="E1008" s="42" t="s">
        <v>2689</v>
      </c>
      <c r="F1008" s="42" t="s">
        <v>2690</v>
      </c>
      <c r="G1008" s="27" t="s">
        <v>12</v>
      </c>
      <c r="H1008" s="34" t="s">
        <v>13</v>
      </c>
      <c r="I1008" s="35">
        <v>0.59499999999999997</v>
      </c>
      <c r="J1008" s="36">
        <v>114255.69</v>
      </c>
      <c r="K1008" s="19">
        <f t="shared" si="15"/>
        <v>757599.49</v>
      </c>
      <c r="L1008" s="37">
        <v>64334.38</v>
      </c>
      <c r="M1008" s="38"/>
    </row>
    <row r="1009" spans="1:13" s="39" customFormat="1" ht="12.95" customHeight="1" x14ac:dyDescent="0.25">
      <c r="A1009" s="226"/>
      <c r="B1009" s="29">
        <v>1933</v>
      </c>
      <c r="C1009" s="30">
        <v>21</v>
      </c>
      <c r="D1009" s="42" t="s">
        <v>2691</v>
      </c>
      <c r="E1009" s="42" t="s">
        <v>2692</v>
      </c>
      <c r="F1009" s="42" t="s">
        <v>2693</v>
      </c>
      <c r="G1009" s="33" t="s">
        <v>12</v>
      </c>
      <c r="H1009" s="34" t="s">
        <v>13</v>
      </c>
      <c r="I1009" s="35">
        <v>0.995</v>
      </c>
      <c r="J1009" s="36">
        <v>215168.76</v>
      </c>
      <c r="K1009" s="19">
        <f t="shared" si="15"/>
        <v>1291012.56</v>
      </c>
      <c r="L1009" s="37">
        <v>107584.38</v>
      </c>
      <c r="M1009" s="38"/>
    </row>
    <row r="1010" spans="1:13" s="39" customFormat="1" ht="12.95" customHeight="1" x14ac:dyDescent="0.25">
      <c r="A1010" s="226"/>
      <c r="B1010" s="29">
        <v>1917</v>
      </c>
      <c r="C1010" s="30">
        <v>22</v>
      </c>
      <c r="D1010" s="42" t="s">
        <v>2694</v>
      </c>
      <c r="E1010" s="42" t="s">
        <v>2695</v>
      </c>
      <c r="F1010" s="42" t="s">
        <v>2696</v>
      </c>
      <c r="G1010" s="33" t="s">
        <v>12</v>
      </c>
      <c r="H1010" s="34" t="s">
        <v>13</v>
      </c>
      <c r="I1010" s="35">
        <v>0.995</v>
      </c>
      <c r="J1010" s="36">
        <v>215168.76</v>
      </c>
      <c r="K1010" s="19">
        <f t="shared" si="15"/>
        <v>1291012.56</v>
      </c>
      <c r="L1010" s="37">
        <v>107584.38</v>
      </c>
      <c r="M1010" s="38"/>
    </row>
    <row r="1011" spans="1:13" s="39" customFormat="1" ht="12.95" customHeight="1" x14ac:dyDescent="0.25">
      <c r="A1011" s="226"/>
      <c r="B1011" s="29">
        <v>1908</v>
      </c>
      <c r="C1011" s="30">
        <v>23</v>
      </c>
      <c r="D1011" s="32" t="s">
        <v>2697</v>
      </c>
      <c r="E1011" s="32" t="s">
        <v>2698</v>
      </c>
      <c r="F1011" s="32" t="s">
        <v>2699</v>
      </c>
      <c r="G1011" s="33" t="s">
        <v>12</v>
      </c>
      <c r="H1011" s="34" t="s">
        <v>13</v>
      </c>
      <c r="I1011" s="35">
        <v>0.995</v>
      </c>
      <c r="J1011" s="36">
        <v>215168.76</v>
      </c>
      <c r="K1011" s="19">
        <f t="shared" si="15"/>
        <v>1291012.56</v>
      </c>
      <c r="L1011" s="37">
        <v>107584.38</v>
      </c>
      <c r="M1011" s="38"/>
    </row>
    <row r="1012" spans="1:13" s="39" customFormat="1" ht="12.95" customHeight="1" x14ac:dyDescent="0.25">
      <c r="A1012" s="226"/>
      <c r="B1012" s="29">
        <v>1925</v>
      </c>
      <c r="C1012" s="30">
        <v>24</v>
      </c>
      <c r="D1012" s="32" t="s">
        <v>2700</v>
      </c>
      <c r="E1012" s="32" t="s">
        <v>2701</v>
      </c>
      <c r="F1012" s="32" t="s">
        <v>2702</v>
      </c>
      <c r="G1012" s="33" t="s">
        <v>12</v>
      </c>
      <c r="H1012" s="34" t="s">
        <v>13</v>
      </c>
      <c r="I1012" s="35">
        <v>0.995</v>
      </c>
      <c r="J1012" s="36">
        <v>215168.76</v>
      </c>
      <c r="K1012" s="19">
        <f t="shared" si="15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1902</v>
      </c>
      <c r="C1013" s="30">
        <v>25</v>
      </c>
      <c r="D1013" s="32" t="s">
        <v>2703</v>
      </c>
      <c r="E1013" s="32" t="s">
        <v>2704</v>
      </c>
      <c r="F1013" s="32" t="s">
        <v>2705</v>
      </c>
      <c r="G1013" s="33" t="s">
        <v>12</v>
      </c>
      <c r="H1013" s="34" t="s">
        <v>13</v>
      </c>
      <c r="I1013" s="35">
        <v>0.995</v>
      </c>
      <c r="J1013" s="36">
        <v>215168.76</v>
      </c>
      <c r="K1013" s="19">
        <f t="shared" si="15"/>
        <v>1291012.56</v>
      </c>
      <c r="L1013" s="37">
        <v>107584.38</v>
      </c>
      <c r="M1013" s="38"/>
    </row>
    <row r="1014" spans="1:13" s="39" customFormat="1" ht="12.95" customHeight="1" x14ac:dyDescent="0.25">
      <c r="A1014" s="226"/>
      <c r="B1014" s="29">
        <v>1913</v>
      </c>
      <c r="C1014" s="30">
        <v>26</v>
      </c>
      <c r="D1014" s="42" t="s">
        <v>2706</v>
      </c>
      <c r="E1014" s="42" t="s">
        <v>2707</v>
      </c>
      <c r="F1014" s="42" t="s">
        <v>2708</v>
      </c>
      <c r="G1014" s="33" t="s">
        <v>12</v>
      </c>
      <c r="H1014" s="34" t="s">
        <v>13</v>
      </c>
      <c r="I1014" s="35">
        <v>0.99</v>
      </c>
      <c r="J1014" s="36">
        <v>214087.5</v>
      </c>
      <c r="K1014" s="19">
        <f t="shared" si="15"/>
        <v>1284525</v>
      </c>
      <c r="L1014" s="37">
        <v>107043.75</v>
      </c>
      <c r="M1014" s="38"/>
    </row>
    <row r="1015" spans="1:13" s="39" customFormat="1" ht="12.95" customHeight="1" x14ac:dyDescent="0.25">
      <c r="A1015" s="226"/>
      <c r="B1015" s="29">
        <v>1927</v>
      </c>
      <c r="C1015" s="30">
        <v>27</v>
      </c>
      <c r="D1015" s="32" t="s">
        <v>2709</v>
      </c>
      <c r="E1015" s="32" t="s">
        <v>2710</v>
      </c>
      <c r="F1015" s="32" t="s">
        <v>2711</v>
      </c>
      <c r="G1015" s="33" t="s">
        <v>12</v>
      </c>
      <c r="H1015" s="34" t="s">
        <v>13</v>
      </c>
      <c r="I1015" s="35">
        <v>0.39500000000000002</v>
      </c>
      <c r="J1015" s="36">
        <v>85418.76</v>
      </c>
      <c r="K1015" s="19">
        <f t="shared" si="15"/>
        <v>512512.56</v>
      </c>
      <c r="L1015" s="37">
        <v>42709.38</v>
      </c>
      <c r="M1015" s="38"/>
    </row>
    <row r="1016" spans="1:13" s="39" customFormat="1" ht="12.95" customHeight="1" x14ac:dyDescent="0.25">
      <c r="A1016" s="226"/>
      <c r="B1016" s="43">
        <v>1904</v>
      </c>
      <c r="C1016" s="30">
        <v>28</v>
      </c>
      <c r="D1016" s="32" t="s">
        <v>2712</v>
      </c>
      <c r="E1016" s="32" t="s">
        <v>2713</v>
      </c>
      <c r="F1016" s="32" t="s">
        <v>2137</v>
      </c>
      <c r="G1016" s="33" t="s">
        <v>12</v>
      </c>
      <c r="H1016" s="34" t="s">
        <v>13</v>
      </c>
      <c r="I1016" s="35">
        <v>0.995</v>
      </c>
      <c r="J1016" s="36">
        <v>215168.76</v>
      </c>
      <c r="K1016" s="19">
        <f t="shared" si="15"/>
        <v>1291012.56</v>
      </c>
      <c r="L1016" s="37">
        <v>107584.38</v>
      </c>
      <c r="M1016" s="38"/>
    </row>
    <row r="1017" spans="1:13" s="39" customFormat="1" ht="12.95" customHeight="1" x14ac:dyDescent="0.25">
      <c r="A1017" s="226"/>
      <c r="B1017" s="29">
        <v>1920</v>
      </c>
      <c r="C1017" s="30">
        <v>29</v>
      </c>
      <c r="D1017" s="42" t="s">
        <v>2714</v>
      </c>
      <c r="E1017" s="42" t="s">
        <v>2715</v>
      </c>
      <c r="F1017" s="42" t="s">
        <v>2716</v>
      </c>
      <c r="G1017" s="33" t="s">
        <v>12</v>
      </c>
      <c r="H1017" s="34" t="s">
        <v>13</v>
      </c>
      <c r="I1017" s="35">
        <v>0.995</v>
      </c>
      <c r="J1017" s="36">
        <v>215168.76</v>
      </c>
      <c r="K1017" s="19">
        <f t="shared" si="15"/>
        <v>1291012.56</v>
      </c>
      <c r="L1017" s="37">
        <v>107584.38</v>
      </c>
      <c r="M1017" s="38"/>
    </row>
    <row r="1018" spans="1:13" s="39" customFormat="1" ht="12.95" customHeight="1" x14ac:dyDescent="0.25">
      <c r="A1018" s="226"/>
      <c r="B1018" s="29">
        <v>1919</v>
      </c>
      <c r="C1018" s="30">
        <v>30</v>
      </c>
      <c r="D1018" s="32" t="s">
        <v>2717</v>
      </c>
      <c r="E1018" s="32" t="s">
        <v>2718</v>
      </c>
      <c r="F1018" s="32" t="s">
        <v>2719</v>
      </c>
      <c r="G1018" s="33" t="s">
        <v>12</v>
      </c>
      <c r="H1018" s="34" t="s">
        <v>13</v>
      </c>
      <c r="I1018" s="35">
        <v>0.995</v>
      </c>
      <c r="J1018" s="36">
        <v>215168.76</v>
      </c>
      <c r="K1018" s="19">
        <f t="shared" si="15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1907</v>
      </c>
      <c r="C1019" s="30">
        <v>31</v>
      </c>
      <c r="D1019" s="42" t="s">
        <v>2720</v>
      </c>
      <c r="E1019" s="42" t="s">
        <v>2721</v>
      </c>
      <c r="F1019" s="42" t="s">
        <v>2676</v>
      </c>
      <c r="G1019" s="33" t="s">
        <v>12</v>
      </c>
      <c r="H1019" s="34" t="s">
        <v>13</v>
      </c>
      <c r="I1019" s="35">
        <v>0.99399999999999999</v>
      </c>
      <c r="J1019" s="36">
        <v>214952.5</v>
      </c>
      <c r="K1019" s="19">
        <f t="shared" si="15"/>
        <v>1289715</v>
      </c>
      <c r="L1019" s="37">
        <v>107476.25</v>
      </c>
      <c r="M1019" s="38"/>
    </row>
    <row r="1020" spans="1:13" s="39" customFormat="1" ht="12.95" customHeight="1" x14ac:dyDescent="0.25">
      <c r="A1020" s="226"/>
      <c r="B1020" s="29"/>
      <c r="C1020" s="30"/>
      <c r="D1020" s="31" t="s">
        <v>47</v>
      </c>
      <c r="E1020" s="32"/>
      <c r="F1020" s="32"/>
      <c r="G1020" s="33"/>
      <c r="H1020" s="34"/>
      <c r="I1020" s="35"/>
      <c r="J1020" s="36"/>
      <c r="K1020" s="19"/>
      <c r="L1020" s="37"/>
      <c r="M1020" s="38"/>
    </row>
    <row r="1021" spans="1:13" s="39" customFormat="1" ht="12.95" customHeight="1" x14ac:dyDescent="0.25">
      <c r="A1021" s="226"/>
      <c r="B1021" s="29">
        <v>1901</v>
      </c>
      <c r="C1021" s="30">
        <v>1</v>
      </c>
      <c r="D1021" s="32" t="s">
        <v>2722</v>
      </c>
      <c r="E1021" s="32" t="s">
        <v>2723</v>
      </c>
      <c r="F1021" s="32" t="s">
        <v>2724</v>
      </c>
      <c r="G1021" s="33" t="s">
        <v>51</v>
      </c>
      <c r="H1021" s="34" t="s">
        <v>13</v>
      </c>
      <c r="I1021" s="35">
        <v>0.995</v>
      </c>
      <c r="J1021" s="36">
        <v>340887</v>
      </c>
      <c r="K1021" s="19">
        <f t="shared" si="15"/>
        <v>2045322</v>
      </c>
      <c r="L1021" s="37">
        <v>170443.5</v>
      </c>
      <c r="M1021" s="38"/>
    </row>
    <row r="1022" spans="1:13" s="39" customFormat="1" ht="12.95" customHeight="1" x14ac:dyDescent="0.25">
      <c r="A1022" s="226"/>
      <c r="B1022" s="29">
        <v>1911</v>
      </c>
      <c r="C1022" s="30">
        <v>2</v>
      </c>
      <c r="D1022" s="42" t="s">
        <v>709</v>
      </c>
      <c r="E1022" s="42" t="s">
        <v>2725</v>
      </c>
      <c r="F1022" s="42" t="s">
        <v>2726</v>
      </c>
      <c r="G1022" s="33" t="s">
        <v>51</v>
      </c>
      <c r="H1022" s="34" t="s">
        <v>13</v>
      </c>
      <c r="I1022" s="35">
        <v>0.995</v>
      </c>
      <c r="J1022" s="36">
        <v>340887</v>
      </c>
      <c r="K1022" s="19">
        <f t="shared" si="15"/>
        <v>2045322</v>
      </c>
      <c r="L1022" s="37">
        <v>170443.5</v>
      </c>
      <c r="M1022" s="38"/>
    </row>
    <row r="1023" spans="1:13" s="39" customFormat="1" ht="12.95" customHeight="1" x14ac:dyDescent="0.25">
      <c r="A1023" s="226"/>
      <c r="B1023" s="29">
        <v>1910</v>
      </c>
      <c r="C1023" s="30">
        <v>3</v>
      </c>
      <c r="D1023" s="32" t="s">
        <v>2727</v>
      </c>
      <c r="E1023" s="32" t="s">
        <v>2728</v>
      </c>
      <c r="F1023" s="32" t="s">
        <v>2729</v>
      </c>
      <c r="G1023" s="33" t="s">
        <v>51</v>
      </c>
      <c r="H1023" s="34" t="s">
        <v>13</v>
      </c>
      <c r="I1023" s="35">
        <v>0.39500000000000002</v>
      </c>
      <c r="J1023" s="36">
        <v>238107</v>
      </c>
      <c r="K1023" s="19">
        <f t="shared" si="15"/>
        <v>914742</v>
      </c>
      <c r="L1023" s="37">
        <v>67663.5</v>
      </c>
      <c r="M1023" s="38"/>
    </row>
    <row r="1024" spans="1:13" s="39" customFormat="1" ht="12.95" customHeight="1" x14ac:dyDescent="0.25">
      <c r="A1024" s="226"/>
      <c r="B1024" s="29">
        <v>1937</v>
      </c>
      <c r="C1024" s="30">
        <v>4</v>
      </c>
      <c r="D1024" s="32" t="s">
        <v>2730</v>
      </c>
      <c r="E1024" s="32" t="s">
        <v>2731</v>
      </c>
      <c r="F1024" s="32" t="s">
        <v>2732</v>
      </c>
      <c r="G1024" s="33" t="s">
        <v>51</v>
      </c>
      <c r="H1024" s="34" t="s">
        <v>13</v>
      </c>
      <c r="I1024" s="35">
        <v>0.83499999999999996</v>
      </c>
      <c r="J1024" s="36">
        <v>313479</v>
      </c>
      <c r="K1024" s="19">
        <f t="shared" si="15"/>
        <v>1743834</v>
      </c>
      <c r="L1024" s="37">
        <v>143035.5</v>
      </c>
      <c r="M1024" s="38"/>
    </row>
    <row r="1025" spans="1:13" s="39" customFormat="1" ht="12.95" customHeight="1" x14ac:dyDescent="0.25">
      <c r="A1025" s="226"/>
      <c r="B1025" s="29"/>
      <c r="C1025" s="30"/>
      <c r="D1025" s="49" t="s">
        <v>38</v>
      </c>
      <c r="E1025" s="42"/>
      <c r="F1025" s="42"/>
      <c r="G1025" s="33"/>
      <c r="H1025" s="34"/>
      <c r="I1025" s="35"/>
      <c r="J1025" s="36"/>
      <c r="K1025" s="19"/>
      <c r="L1025" s="37"/>
      <c r="M1025" s="38"/>
    </row>
    <row r="1026" spans="1:13" s="39" customFormat="1" ht="12.95" customHeight="1" x14ac:dyDescent="0.25">
      <c r="A1026" s="226"/>
      <c r="B1026" s="29">
        <v>1909</v>
      </c>
      <c r="C1026" s="30">
        <v>1</v>
      </c>
      <c r="D1026" s="32" t="s">
        <v>2733</v>
      </c>
      <c r="E1026" s="32" t="s">
        <v>2734</v>
      </c>
      <c r="F1026" s="32" t="s">
        <v>2735</v>
      </c>
      <c r="G1026" s="33" t="s">
        <v>118</v>
      </c>
      <c r="H1026" s="34" t="s">
        <v>13</v>
      </c>
      <c r="I1026" s="35">
        <v>0.79500000000000004</v>
      </c>
      <c r="J1026" s="36">
        <v>344306.5</v>
      </c>
      <c r="K1026" s="19">
        <f t="shared" si="15"/>
        <v>1873489</v>
      </c>
      <c r="L1026" s="37">
        <v>152918.25</v>
      </c>
      <c r="M1026" s="38"/>
    </row>
    <row r="1027" spans="1:13" s="39" customFormat="1" ht="12.95" customHeight="1" x14ac:dyDescent="0.25">
      <c r="A1027" s="226"/>
      <c r="B1027" s="29"/>
      <c r="C1027" s="30"/>
      <c r="D1027" s="31" t="s">
        <v>15</v>
      </c>
      <c r="E1027" s="32"/>
      <c r="F1027" s="32"/>
      <c r="G1027" s="33"/>
      <c r="H1027" s="34"/>
      <c r="I1027" s="35"/>
      <c r="J1027" s="36"/>
      <c r="K1027" s="19"/>
      <c r="L1027" s="37"/>
      <c r="M1027" s="38"/>
    </row>
    <row r="1028" spans="1:13" s="39" customFormat="1" ht="12.95" customHeight="1" x14ac:dyDescent="0.25">
      <c r="A1028" s="226"/>
      <c r="B1028" s="29">
        <v>1900</v>
      </c>
      <c r="C1028" s="30">
        <v>1</v>
      </c>
      <c r="D1028" s="42" t="s">
        <v>2736</v>
      </c>
      <c r="E1028" s="42" t="s">
        <v>2737</v>
      </c>
      <c r="F1028" s="42" t="s">
        <v>2738</v>
      </c>
      <c r="G1028" s="33" t="s">
        <v>19</v>
      </c>
      <c r="H1028" s="34" t="s">
        <v>13</v>
      </c>
      <c r="I1028" s="35">
        <v>0.995</v>
      </c>
      <c r="J1028" s="36">
        <v>401913.66</v>
      </c>
      <c r="K1028" s="19">
        <f t="shared" ref="K1028:K1091" si="16">ROUND(J1028+L1028*10,2)</f>
        <v>2411481.96</v>
      </c>
      <c r="L1028" s="37">
        <v>200956.83</v>
      </c>
      <c r="M1028" s="38"/>
    </row>
    <row r="1029" spans="1:13" s="39" customFormat="1" ht="12.95" customHeight="1" x14ac:dyDescent="0.25">
      <c r="A1029" s="226"/>
      <c r="B1029" s="29">
        <v>1930</v>
      </c>
      <c r="C1029" s="30">
        <v>2</v>
      </c>
      <c r="D1029" s="32" t="s">
        <v>2739</v>
      </c>
      <c r="E1029" s="32" t="s">
        <v>2740</v>
      </c>
      <c r="F1029" s="32" t="s">
        <v>2741</v>
      </c>
      <c r="G1029" s="33" t="s">
        <v>19</v>
      </c>
      <c r="H1029" s="34" t="s">
        <v>13</v>
      </c>
      <c r="I1029" s="35">
        <v>0.999</v>
      </c>
      <c r="J1029" s="36">
        <v>403529.4</v>
      </c>
      <c r="K1029" s="19">
        <f t="shared" si="16"/>
        <v>2421176.4</v>
      </c>
      <c r="L1029" s="37">
        <v>201764.7</v>
      </c>
      <c r="M1029" s="38"/>
    </row>
    <row r="1030" spans="1:13" s="39" customFormat="1" ht="12.95" customHeight="1" x14ac:dyDescent="0.25">
      <c r="A1030" s="227"/>
      <c r="B1030" s="29">
        <v>1940</v>
      </c>
      <c r="C1030" s="30">
        <v>3</v>
      </c>
      <c r="D1030" s="32" t="s">
        <v>2742</v>
      </c>
      <c r="E1030" s="32" t="s">
        <v>2743</v>
      </c>
      <c r="F1030" s="32" t="s">
        <v>2744</v>
      </c>
      <c r="G1030" s="33" t="s">
        <v>19</v>
      </c>
      <c r="H1030" s="34" t="s">
        <v>13</v>
      </c>
      <c r="I1030" s="35">
        <v>0.999</v>
      </c>
      <c r="J1030" s="36">
        <v>403529.4</v>
      </c>
      <c r="K1030" s="19">
        <f t="shared" si="16"/>
        <v>2421176.4</v>
      </c>
      <c r="L1030" s="37">
        <v>201764.7</v>
      </c>
      <c r="M1030" s="38"/>
    </row>
    <row r="1031" spans="1:13" s="39" customFormat="1" ht="12.95" customHeight="1" x14ac:dyDescent="0.25">
      <c r="A1031" s="225" t="s">
        <v>2745</v>
      </c>
      <c r="B1031" s="29"/>
      <c r="C1031" s="30"/>
      <c r="D1031" s="49" t="s">
        <v>126</v>
      </c>
      <c r="E1031" s="42"/>
      <c r="F1031" s="42"/>
      <c r="G1031" s="33"/>
      <c r="H1031" s="34"/>
      <c r="I1031" s="35"/>
      <c r="J1031" s="36"/>
      <c r="K1031" s="19"/>
      <c r="L1031" s="37"/>
      <c r="M1031" s="38"/>
    </row>
    <row r="1032" spans="1:13" s="39" customFormat="1" ht="12.95" customHeight="1" x14ac:dyDescent="0.25">
      <c r="A1032" s="226"/>
      <c r="B1032" s="29">
        <v>1708</v>
      </c>
      <c r="C1032" s="30">
        <v>1</v>
      </c>
      <c r="D1032" s="32" t="s">
        <v>2746</v>
      </c>
      <c r="E1032" s="32" t="s">
        <v>2747</v>
      </c>
      <c r="F1032" s="32" t="s">
        <v>2748</v>
      </c>
      <c r="G1032" s="33" t="s">
        <v>130</v>
      </c>
      <c r="H1032" s="34" t="s">
        <v>13</v>
      </c>
      <c r="I1032" s="35">
        <v>0.91320000000000001</v>
      </c>
      <c r="J1032" s="36">
        <v>98747.36</v>
      </c>
      <c r="K1032" s="19">
        <f t="shared" si="16"/>
        <v>592484.16</v>
      </c>
      <c r="L1032" s="37">
        <v>49373.68</v>
      </c>
      <c r="M1032" s="38"/>
    </row>
    <row r="1033" spans="1:13" s="39" customFormat="1" ht="12.95" customHeight="1" x14ac:dyDescent="0.25">
      <c r="A1033" s="226"/>
      <c r="B1033" s="29">
        <v>1736</v>
      </c>
      <c r="C1033" s="30">
        <v>2</v>
      </c>
      <c r="D1033" s="32" t="s">
        <v>2749</v>
      </c>
      <c r="E1033" s="32" t="s">
        <v>2750</v>
      </c>
      <c r="F1033" s="32" t="s">
        <v>1151</v>
      </c>
      <c r="G1033" s="33" t="s">
        <v>130</v>
      </c>
      <c r="H1033" s="34" t="s">
        <v>13</v>
      </c>
      <c r="I1033" s="35">
        <v>0.91639999999999999</v>
      </c>
      <c r="J1033" s="36">
        <v>99093.38</v>
      </c>
      <c r="K1033" s="19">
        <f t="shared" si="16"/>
        <v>594560.28</v>
      </c>
      <c r="L1033" s="37">
        <v>49546.69</v>
      </c>
      <c r="M1033" s="38"/>
    </row>
    <row r="1034" spans="1:13" s="39" customFormat="1" ht="12.95" customHeight="1" x14ac:dyDescent="0.25">
      <c r="A1034" s="226"/>
      <c r="B1034" s="29">
        <v>1703</v>
      </c>
      <c r="C1034" s="30">
        <v>3</v>
      </c>
      <c r="D1034" s="32" t="s">
        <v>2751</v>
      </c>
      <c r="E1034" s="32" t="s">
        <v>2752</v>
      </c>
      <c r="F1034" s="32" t="s">
        <v>2753</v>
      </c>
      <c r="G1034" s="33" t="s">
        <v>130</v>
      </c>
      <c r="H1034" s="34" t="s">
        <v>13</v>
      </c>
      <c r="I1034" s="35">
        <v>0.88619999999999999</v>
      </c>
      <c r="J1034" s="36">
        <v>95827.76</v>
      </c>
      <c r="K1034" s="19">
        <f t="shared" si="16"/>
        <v>574966.56000000006</v>
      </c>
      <c r="L1034" s="37">
        <v>47913.88</v>
      </c>
      <c r="M1034" s="38"/>
    </row>
    <row r="1035" spans="1:13" s="39" customFormat="1" ht="12.95" customHeight="1" x14ac:dyDescent="0.25">
      <c r="A1035" s="226"/>
      <c r="B1035" s="29">
        <v>1701</v>
      </c>
      <c r="C1035" s="30">
        <v>4</v>
      </c>
      <c r="D1035" s="32" t="s">
        <v>2754</v>
      </c>
      <c r="E1035" s="32" t="s">
        <v>2755</v>
      </c>
      <c r="F1035" s="32" t="s">
        <v>2756</v>
      </c>
      <c r="G1035" s="33" t="s">
        <v>130</v>
      </c>
      <c r="H1035" s="34" t="s">
        <v>13</v>
      </c>
      <c r="I1035" s="35">
        <v>0.87319999999999998</v>
      </c>
      <c r="J1035" s="36">
        <v>94422.02</v>
      </c>
      <c r="K1035" s="19">
        <f t="shared" si="16"/>
        <v>566532.12</v>
      </c>
      <c r="L1035" s="37">
        <v>47211.01</v>
      </c>
      <c r="M1035" s="38"/>
    </row>
    <row r="1036" spans="1:13" s="39" customFormat="1" ht="12.95" customHeight="1" x14ac:dyDescent="0.25">
      <c r="A1036" s="226"/>
      <c r="B1036" s="29">
        <v>1720</v>
      </c>
      <c r="C1036" s="30">
        <v>5</v>
      </c>
      <c r="D1036" s="32" t="s">
        <v>916</v>
      </c>
      <c r="E1036" s="32" t="s">
        <v>2757</v>
      </c>
      <c r="F1036" s="32" t="s">
        <v>2758</v>
      </c>
      <c r="G1036" s="33" t="s">
        <v>130</v>
      </c>
      <c r="H1036" s="34" t="s">
        <v>13</v>
      </c>
      <c r="I1036" s="35">
        <v>0.8982</v>
      </c>
      <c r="J1036" s="36">
        <v>97125.36</v>
      </c>
      <c r="K1036" s="19">
        <f t="shared" si="16"/>
        <v>582752.16</v>
      </c>
      <c r="L1036" s="37">
        <v>48562.68</v>
      </c>
      <c r="M1036" s="38"/>
    </row>
    <row r="1037" spans="1:13" s="39" customFormat="1" ht="12.95" customHeight="1" x14ac:dyDescent="0.25">
      <c r="A1037" s="226"/>
      <c r="B1037" s="29">
        <v>1704</v>
      </c>
      <c r="C1037" s="30">
        <v>6</v>
      </c>
      <c r="D1037" s="42" t="s">
        <v>319</v>
      </c>
      <c r="E1037" s="42" t="s">
        <v>2769</v>
      </c>
      <c r="F1037" s="42" t="s">
        <v>2770</v>
      </c>
      <c r="G1037" s="33" t="s">
        <v>130</v>
      </c>
      <c r="H1037" s="34" t="s">
        <v>13</v>
      </c>
      <c r="I1037" s="35">
        <v>0.8962</v>
      </c>
      <c r="J1037" s="36">
        <v>96909.1</v>
      </c>
      <c r="K1037" s="19">
        <f t="shared" si="16"/>
        <v>581454.6</v>
      </c>
      <c r="L1037" s="37">
        <v>48454.55</v>
      </c>
      <c r="M1037" s="38"/>
    </row>
    <row r="1038" spans="1:13" s="39" customFormat="1" ht="12.95" customHeight="1" x14ac:dyDescent="0.25">
      <c r="A1038" s="226"/>
      <c r="B1038" s="29">
        <v>1741</v>
      </c>
      <c r="C1038" s="30">
        <v>7</v>
      </c>
      <c r="D1038" s="42" t="s">
        <v>2763</v>
      </c>
      <c r="E1038" s="42" t="s">
        <v>2764</v>
      </c>
      <c r="F1038" s="42" t="s">
        <v>2765</v>
      </c>
      <c r="G1038" s="33" t="s">
        <v>130</v>
      </c>
      <c r="H1038" s="34" t="s">
        <v>13</v>
      </c>
      <c r="I1038" s="35">
        <v>0.90639999999999998</v>
      </c>
      <c r="J1038" s="36">
        <v>98012.06</v>
      </c>
      <c r="K1038" s="19">
        <f t="shared" si="16"/>
        <v>588072.36</v>
      </c>
      <c r="L1038" s="37">
        <v>49006.03</v>
      </c>
      <c r="M1038" s="38"/>
    </row>
    <row r="1039" spans="1:13" s="39" customFormat="1" ht="12.95" customHeight="1" x14ac:dyDescent="0.25">
      <c r="A1039" s="226"/>
      <c r="B1039" s="29">
        <v>1734</v>
      </c>
      <c r="C1039" s="30">
        <v>8</v>
      </c>
      <c r="D1039" s="42" t="s">
        <v>767</v>
      </c>
      <c r="E1039" s="42" t="s">
        <v>2761</v>
      </c>
      <c r="F1039" s="42" t="s">
        <v>2762</v>
      </c>
      <c r="G1039" s="33" t="s">
        <v>130</v>
      </c>
      <c r="H1039" s="34" t="s">
        <v>13</v>
      </c>
      <c r="I1039" s="35">
        <v>0.88919999999999999</v>
      </c>
      <c r="J1039" s="36">
        <v>96152.16</v>
      </c>
      <c r="K1039" s="19">
        <f t="shared" si="16"/>
        <v>576912.96</v>
      </c>
      <c r="L1039" s="37">
        <v>48076.08</v>
      </c>
      <c r="M1039" s="38"/>
    </row>
    <row r="1040" spans="1:13" s="39" customFormat="1" ht="12.95" customHeight="1" x14ac:dyDescent="0.25">
      <c r="A1040" s="226"/>
      <c r="B1040" s="29">
        <v>1712</v>
      </c>
      <c r="C1040" s="30">
        <v>9</v>
      </c>
      <c r="D1040" s="53" t="s">
        <v>5624</v>
      </c>
      <c r="E1040" s="53" t="s">
        <v>5625</v>
      </c>
      <c r="F1040" s="53" t="s">
        <v>5626</v>
      </c>
      <c r="G1040" s="33" t="s">
        <v>130</v>
      </c>
      <c r="H1040" s="34" t="s">
        <v>13</v>
      </c>
      <c r="I1040" s="35">
        <v>0.88519999999999999</v>
      </c>
      <c r="J1040" s="36">
        <v>95719.62</v>
      </c>
      <c r="K1040" s="19">
        <f t="shared" si="16"/>
        <v>574317.72</v>
      </c>
      <c r="L1040" s="37">
        <v>47859.81</v>
      </c>
      <c r="M1040" s="38"/>
    </row>
    <row r="1041" spans="1:13" s="39" customFormat="1" ht="12.95" customHeight="1" x14ac:dyDescent="0.25">
      <c r="A1041" s="226"/>
      <c r="B1041" s="29"/>
      <c r="C1041" s="30"/>
      <c r="D1041" s="31" t="s">
        <v>11</v>
      </c>
      <c r="E1041" s="32"/>
      <c r="F1041" s="32"/>
      <c r="G1041" s="33"/>
      <c r="H1041" s="34"/>
      <c r="I1041" s="35"/>
      <c r="J1041" s="36"/>
      <c r="K1041" s="19"/>
      <c r="L1041" s="37"/>
      <c r="M1041" s="38"/>
    </row>
    <row r="1042" spans="1:13" s="39" customFormat="1" ht="12.95" customHeight="1" x14ac:dyDescent="0.25">
      <c r="A1042" s="226"/>
      <c r="B1042" s="29">
        <v>1702</v>
      </c>
      <c r="C1042" s="30">
        <v>1</v>
      </c>
      <c r="D1042" s="32" t="s">
        <v>2759</v>
      </c>
      <c r="E1042" s="32" t="s">
        <v>2760</v>
      </c>
      <c r="F1042" s="32" t="s">
        <v>2753</v>
      </c>
      <c r="G1042" s="33" t="s">
        <v>12</v>
      </c>
      <c r="H1042" s="34" t="s">
        <v>13</v>
      </c>
      <c r="I1042" s="35">
        <v>0.92020000000000002</v>
      </c>
      <c r="J1042" s="36">
        <v>198993.26</v>
      </c>
      <c r="K1042" s="19">
        <f t="shared" si="16"/>
        <v>1193959.56</v>
      </c>
      <c r="L1042" s="37">
        <v>99496.63</v>
      </c>
      <c r="M1042" s="38"/>
    </row>
    <row r="1043" spans="1:13" s="39" customFormat="1" ht="12.95" customHeight="1" x14ac:dyDescent="0.25">
      <c r="A1043" s="226"/>
      <c r="B1043" s="29">
        <v>1721</v>
      </c>
      <c r="C1043" s="30">
        <v>2</v>
      </c>
      <c r="D1043" s="32" t="s">
        <v>2766</v>
      </c>
      <c r="E1043" s="32" t="s">
        <v>2767</v>
      </c>
      <c r="F1043" s="32" t="s">
        <v>2768</v>
      </c>
      <c r="G1043" s="50" t="s">
        <v>12</v>
      </c>
      <c r="H1043" s="34" t="s">
        <v>13</v>
      </c>
      <c r="I1043" s="35">
        <v>0.87819999999999998</v>
      </c>
      <c r="J1043" s="36">
        <v>189910.76</v>
      </c>
      <c r="K1043" s="19">
        <f t="shared" si="16"/>
        <v>1139464.56</v>
      </c>
      <c r="L1043" s="37">
        <v>94955.38</v>
      </c>
      <c r="M1043" s="38"/>
    </row>
    <row r="1044" spans="1:13" s="39" customFormat="1" ht="12.95" customHeight="1" x14ac:dyDescent="0.25">
      <c r="A1044" s="226"/>
      <c r="B1044" s="29">
        <v>1726</v>
      </c>
      <c r="C1044" s="30">
        <v>3</v>
      </c>
      <c r="D1044" s="32" t="s">
        <v>2771</v>
      </c>
      <c r="E1044" s="32" t="s">
        <v>2772</v>
      </c>
      <c r="F1044" s="32" t="s">
        <v>2773</v>
      </c>
      <c r="G1044" s="50" t="s">
        <v>12</v>
      </c>
      <c r="H1044" s="34" t="s">
        <v>13</v>
      </c>
      <c r="I1044" s="35">
        <v>0.89319999999999999</v>
      </c>
      <c r="J1044" s="36">
        <v>193154.5</v>
      </c>
      <c r="K1044" s="19">
        <f t="shared" si="16"/>
        <v>1158927</v>
      </c>
      <c r="L1044" s="37">
        <v>96577.25</v>
      </c>
      <c r="M1044" s="38"/>
    </row>
    <row r="1045" spans="1:13" s="39" customFormat="1" ht="12.95" customHeight="1" x14ac:dyDescent="0.25">
      <c r="A1045" s="226"/>
      <c r="B1045" s="29">
        <v>1715</v>
      </c>
      <c r="C1045" s="30">
        <v>4</v>
      </c>
      <c r="D1045" s="42" t="s">
        <v>2774</v>
      </c>
      <c r="E1045" s="42" t="s">
        <v>2775</v>
      </c>
      <c r="F1045" s="42" t="s">
        <v>2776</v>
      </c>
      <c r="G1045" s="27" t="s">
        <v>12</v>
      </c>
      <c r="H1045" s="34" t="s">
        <v>13</v>
      </c>
      <c r="I1045" s="35">
        <v>0.8992</v>
      </c>
      <c r="J1045" s="36">
        <v>194452</v>
      </c>
      <c r="K1045" s="19">
        <f t="shared" si="16"/>
        <v>1166712</v>
      </c>
      <c r="L1045" s="37">
        <v>97226</v>
      </c>
      <c r="M1045" s="38"/>
    </row>
    <row r="1046" spans="1:13" s="39" customFormat="1" ht="12.95" customHeight="1" x14ac:dyDescent="0.25">
      <c r="A1046" s="226"/>
      <c r="B1046" s="29">
        <v>1723</v>
      </c>
      <c r="C1046" s="30">
        <v>5</v>
      </c>
      <c r="D1046" s="32" t="s">
        <v>2777</v>
      </c>
      <c r="E1046" s="32" t="s">
        <v>2778</v>
      </c>
      <c r="F1046" s="32" t="s">
        <v>2779</v>
      </c>
      <c r="G1046" s="50" t="s">
        <v>12</v>
      </c>
      <c r="H1046" s="34" t="s">
        <v>13</v>
      </c>
      <c r="I1046" s="35">
        <v>0.88519999999999999</v>
      </c>
      <c r="J1046" s="36">
        <v>191424.5</v>
      </c>
      <c r="K1046" s="19">
        <f t="shared" si="16"/>
        <v>1148547</v>
      </c>
      <c r="L1046" s="37">
        <v>95712.25</v>
      </c>
      <c r="M1046" s="38"/>
    </row>
    <row r="1047" spans="1:13" s="39" customFormat="1" ht="12.95" customHeight="1" x14ac:dyDescent="0.25">
      <c r="A1047" s="226"/>
      <c r="B1047" s="29">
        <v>1710</v>
      </c>
      <c r="C1047" s="30">
        <v>6</v>
      </c>
      <c r="D1047" s="32" t="s">
        <v>2780</v>
      </c>
      <c r="E1047" s="32" t="s">
        <v>2781</v>
      </c>
      <c r="F1047" s="32" t="s">
        <v>2782</v>
      </c>
      <c r="G1047" s="50" t="s">
        <v>12</v>
      </c>
      <c r="H1047" s="34" t="s">
        <v>13</v>
      </c>
      <c r="I1047" s="35">
        <v>0.89119999999999999</v>
      </c>
      <c r="J1047" s="36">
        <v>192722</v>
      </c>
      <c r="K1047" s="19">
        <f t="shared" si="16"/>
        <v>1156332</v>
      </c>
      <c r="L1047" s="37">
        <v>96361</v>
      </c>
      <c r="M1047" s="38"/>
    </row>
    <row r="1048" spans="1:13" s="39" customFormat="1" ht="12.95" customHeight="1" x14ac:dyDescent="0.25">
      <c r="A1048" s="226"/>
      <c r="B1048" s="29">
        <v>1727</v>
      </c>
      <c r="C1048" s="30">
        <v>7</v>
      </c>
      <c r="D1048" s="42" t="s">
        <v>2783</v>
      </c>
      <c r="E1048" s="42" t="s">
        <v>2784</v>
      </c>
      <c r="F1048" s="42" t="s">
        <v>2785</v>
      </c>
      <c r="G1048" s="27" t="s">
        <v>12</v>
      </c>
      <c r="H1048" s="34" t="s">
        <v>13</v>
      </c>
      <c r="I1048" s="35">
        <v>0.88719999999999999</v>
      </c>
      <c r="J1048" s="36">
        <v>191857</v>
      </c>
      <c r="K1048" s="19">
        <f t="shared" si="16"/>
        <v>1151142</v>
      </c>
      <c r="L1048" s="37">
        <v>95928.5</v>
      </c>
      <c r="M1048" s="38"/>
    </row>
    <row r="1049" spans="1:13" s="39" customFormat="1" ht="12.95" customHeight="1" x14ac:dyDescent="0.25">
      <c r="A1049" s="226"/>
      <c r="B1049" s="29">
        <v>1742</v>
      </c>
      <c r="C1049" s="30">
        <v>8</v>
      </c>
      <c r="D1049" s="32" t="s">
        <v>2786</v>
      </c>
      <c r="E1049" s="32" t="s">
        <v>2787</v>
      </c>
      <c r="F1049" s="32" t="s">
        <v>2788</v>
      </c>
      <c r="G1049" s="50" t="s">
        <v>12</v>
      </c>
      <c r="H1049" s="34" t="s">
        <v>13</v>
      </c>
      <c r="I1049" s="35">
        <v>0.90720000000000001</v>
      </c>
      <c r="J1049" s="36">
        <v>196182</v>
      </c>
      <c r="K1049" s="19">
        <f t="shared" si="16"/>
        <v>1177092</v>
      </c>
      <c r="L1049" s="37">
        <v>98091</v>
      </c>
      <c r="M1049" s="38"/>
    </row>
    <row r="1050" spans="1:13" s="39" customFormat="1" ht="12.95" customHeight="1" x14ac:dyDescent="0.25">
      <c r="A1050" s="226"/>
      <c r="B1050" s="29">
        <v>1713</v>
      </c>
      <c r="C1050" s="30">
        <v>9</v>
      </c>
      <c r="D1050" s="32" t="s">
        <v>2315</v>
      </c>
      <c r="E1050" s="32" t="s">
        <v>2789</v>
      </c>
      <c r="F1050" s="32" t="s">
        <v>2790</v>
      </c>
      <c r="G1050" s="50" t="s">
        <v>12</v>
      </c>
      <c r="H1050" s="34" t="s">
        <v>13</v>
      </c>
      <c r="I1050" s="35">
        <v>0.91120000000000001</v>
      </c>
      <c r="J1050" s="36">
        <v>197047</v>
      </c>
      <c r="K1050" s="19">
        <f t="shared" si="16"/>
        <v>1182282</v>
      </c>
      <c r="L1050" s="37">
        <v>98523.5</v>
      </c>
      <c r="M1050" s="38"/>
    </row>
    <row r="1051" spans="1:13" s="39" customFormat="1" ht="12.95" customHeight="1" x14ac:dyDescent="0.25">
      <c r="A1051" s="226"/>
      <c r="B1051" s="29">
        <v>1711</v>
      </c>
      <c r="C1051" s="30">
        <v>10</v>
      </c>
      <c r="D1051" s="42" t="s">
        <v>2791</v>
      </c>
      <c r="E1051" s="42" t="s">
        <v>2792</v>
      </c>
      <c r="F1051" s="42" t="s">
        <v>2793</v>
      </c>
      <c r="G1051" s="27" t="s">
        <v>12</v>
      </c>
      <c r="H1051" s="34" t="s">
        <v>13</v>
      </c>
      <c r="I1051" s="35">
        <v>0.89319999999999999</v>
      </c>
      <c r="J1051" s="36">
        <v>193154.5</v>
      </c>
      <c r="K1051" s="19">
        <f t="shared" si="16"/>
        <v>1158927</v>
      </c>
      <c r="L1051" s="37">
        <v>96577.25</v>
      </c>
      <c r="M1051" s="38"/>
    </row>
    <row r="1052" spans="1:13" s="39" customFormat="1" ht="12.95" customHeight="1" x14ac:dyDescent="0.25">
      <c r="A1052" s="226"/>
      <c r="B1052" s="29">
        <v>1728</v>
      </c>
      <c r="C1052" s="30">
        <v>11</v>
      </c>
      <c r="D1052" s="32" t="s">
        <v>2794</v>
      </c>
      <c r="E1052" s="32" t="s">
        <v>2795</v>
      </c>
      <c r="F1052" s="32" t="s">
        <v>2796</v>
      </c>
      <c r="G1052" s="50" t="s">
        <v>12</v>
      </c>
      <c r="H1052" s="34" t="s">
        <v>13</v>
      </c>
      <c r="I1052" s="35">
        <v>0.88919999999999999</v>
      </c>
      <c r="J1052" s="36">
        <v>192289.5</v>
      </c>
      <c r="K1052" s="19">
        <f t="shared" si="16"/>
        <v>1153737</v>
      </c>
      <c r="L1052" s="37">
        <v>96144.75</v>
      </c>
      <c r="M1052" s="38"/>
    </row>
    <row r="1053" spans="1:13" s="39" customFormat="1" ht="12.95" customHeight="1" x14ac:dyDescent="0.25">
      <c r="A1053" s="226"/>
      <c r="B1053" s="29">
        <v>1709</v>
      </c>
      <c r="C1053" s="30">
        <v>12</v>
      </c>
      <c r="D1053" s="32" t="s">
        <v>2797</v>
      </c>
      <c r="E1053" s="32" t="s">
        <v>2798</v>
      </c>
      <c r="F1053" s="32" t="s">
        <v>2799</v>
      </c>
      <c r="G1053" s="50" t="s">
        <v>12</v>
      </c>
      <c r="H1053" s="34" t="s">
        <v>13</v>
      </c>
      <c r="I1053" s="35">
        <v>0.89219999999999999</v>
      </c>
      <c r="J1053" s="36">
        <v>192938.26</v>
      </c>
      <c r="K1053" s="19">
        <f t="shared" si="16"/>
        <v>1157629.56</v>
      </c>
      <c r="L1053" s="37">
        <v>96469.13</v>
      </c>
      <c r="M1053" s="38"/>
    </row>
    <row r="1054" spans="1:13" s="39" customFormat="1" ht="12.95" customHeight="1" x14ac:dyDescent="0.25">
      <c r="A1054" s="226"/>
      <c r="B1054" s="29">
        <v>1718</v>
      </c>
      <c r="C1054" s="30">
        <v>13</v>
      </c>
      <c r="D1054" s="32" t="s">
        <v>2800</v>
      </c>
      <c r="E1054" s="32" t="s">
        <v>2801</v>
      </c>
      <c r="F1054" s="32" t="s">
        <v>2802</v>
      </c>
      <c r="G1054" s="50" t="s">
        <v>12</v>
      </c>
      <c r="H1054" s="34" t="s">
        <v>13</v>
      </c>
      <c r="I1054" s="35">
        <v>0.91120000000000001</v>
      </c>
      <c r="J1054" s="36">
        <v>197047</v>
      </c>
      <c r="K1054" s="19">
        <f t="shared" si="16"/>
        <v>1182282</v>
      </c>
      <c r="L1054" s="37">
        <v>98523.5</v>
      </c>
      <c r="M1054" s="38"/>
    </row>
    <row r="1055" spans="1:13" s="39" customFormat="1" ht="12.95" customHeight="1" x14ac:dyDescent="0.25">
      <c r="A1055" s="226"/>
      <c r="B1055" s="29">
        <v>1724</v>
      </c>
      <c r="C1055" s="30">
        <v>14</v>
      </c>
      <c r="D1055" s="42" t="s">
        <v>2803</v>
      </c>
      <c r="E1055" s="42" t="s">
        <v>2804</v>
      </c>
      <c r="F1055" s="42" t="s">
        <v>2805</v>
      </c>
      <c r="G1055" s="50" t="s">
        <v>12</v>
      </c>
      <c r="H1055" s="34" t="s">
        <v>13</v>
      </c>
      <c r="I1055" s="35">
        <v>0.9012</v>
      </c>
      <c r="J1055" s="36">
        <v>194884.5</v>
      </c>
      <c r="K1055" s="19">
        <f t="shared" si="16"/>
        <v>1169307</v>
      </c>
      <c r="L1055" s="37">
        <v>97442.25</v>
      </c>
      <c r="M1055" s="38"/>
    </row>
    <row r="1056" spans="1:13" s="39" customFormat="1" ht="12.95" customHeight="1" x14ac:dyDescent="0.25">
      <c r="A1056" s="226"/>
      <c r="B1056" s="29">
        <v>1719</v>
      </c>
      <c r="C1056" s="30">
        <v>15</v>
      </c>
      <c r="D1056" s="42" t="s">
        <v>175</v>
      </c>
      <c r="E1056" s="42" t="s">
        <v>673</v>
      </c>
      <c r="F1056" s="42" t="s">
        <v>2806</v>
      </c>
      <c r="G1056" s="27" t="s">
        <v>12</v>
      </c>
      <c r="H1056" s="34" t="s">
        <v>13</v>
      </c>
      <c r="I1056" s="35">
        <v>0.9042</v>
      </c>
      <c r="J1056" s="36">
        <v>195533.26</v>
      </c>
      <c r="K1056" s="19">
        <f t="shared" si="16"/>
        <v>1173199.56</v>
      </c>
      <c r="L1056" s="37">
        <v>97766.63</v>
      </c>
      <c r="M1056" s="38"/>
    </row>
    <row r="1057" spans="1:13" s="39" customFormat="1" ht="12.95" customHeight="1" x14ac:dyDescent="0.25">
      <c r="A1057" s="226"/>
      <c r="B1057" s="29">
        <v>1737</v>
      </c>
      <c r="C1057" s="30">
        <v>16</v>
      </c>
      <c r="D1057" s="42" t="s">
        <v>2807</v>
      </c>
      <c r="E1057" s="42" t="s">
        <v>2808</v>
      </c>
      <c r="F1057" s="42" t="s">
        <v>2809</v>
      </c>
      <c r="G1057" s="33" t="s">
        <v>12</v>
      </c>
      <c r="H1057" s="34" t="s">
        <v>13</v>
      </c>
      <c r="I1057" s="35">
        <v>0.91520000000000001</v>
      </c>
      <c r="J1057" s="36">
        <v>197912</v>
      </c>
      <c r="K1057" s="19">
        <f t="shared" si="16"/>
        <v>1187472</v>
      </c>
      <c r="L1057" s="37">
        <v>98956</v>
      </c>
      <c r="M1057" s="38"/>
    </row>
    <row r="1058" spans="1:13" s="39" customFormat="1" ht="12.95" customHeight="1" x14ac:dyDescent="0.25">
      <c r="A1058" s="226"/>
      <c r="B1058" s="29">
        <v>1705</v>
      </c>
      <c r="C1058" s="30">
        <v>17</v>
      </c>
      <c r="D1058" s="32" t="s">
        <v>2810</v>
      </c>
      <c r="E1058" s="32" t="s">
        <v>2811</v>
      </c>
      <c r="F1058" s="32" t="s">
        <v>2812</v>
      </c>
      <c r="G1058" s="33" t="s">
        <v>12</v>
      </c>
      <c r="H1058" s="34" t="s">
        <v>13</v>
      </c>
      <c r="I1058" s="35">
        <v>0.8962</v>
      </c>
      <c r="J1058" s="36">
        <v>193803.26</v>
      </c>
      <c r="K1058" s="19">
        <f t="shared" si="16"/>
        <v>1162819.56</v>
      </c>
      <c r="L1058" s="37">
        <v>96901.63</v>
      </c>
      <c r="M1058" s="38"/>
    </row>
    <row r="1059" spans="1:13" s="39" customFormat="1" ht="12.95" customHeight="1" x14ac:dyDescent="0.25">
      <c r="A1059" s="226"/>
      <c r="B1059" s="29">
        <v>1700</v>
      </c>
      <c r="C1059" s="30">
        <v>18</v>
      </c>
      <c r="D1059" s="32" t="s">
        <v>2813</v>
      </c>
      <c r="E1059" s="32" t="s">
        <v>2814</v>
      </c>
      <c r="F1059" s="32" t="s">
        <v>2815</v>
      </c>
      <c r="G1059" s="33" t="s">
        <v>12</v>
      </c>
      <c r="H1059" s="34" t="s">
        <v>13</v>
      </c>
      <c r="I1059" s="35">
        <v>0.8992</v>
      </c>
      <c r="J1059" s="36">
        <v>194452</v>
      </c>
      <c r="K1059" s="19">
        <f t="shared" si="16"/>
        <v>1166712</v>
      </c>
      <c r="L1059" s="37">
        <v>97226</v>
      </c>
      <c r="M1059" s="38"/>
    </row>
    <row r="1060" spans="1:13" s="39" customFormat="1" ht="12.95" customHeight="1" x14ac:dyDescent="0.25">
      <c r="A1060" s="226"/>
      <c r="B1060" s="29">
        <v>1731</v>
      </c>
      <c r="C1060" s="30">
        <v>19</v>
      </c>
      <c r="D1060" s="32" t="s">
        <v>155</v>
      </c>
      <c r="E1060" s="32" t="s">
        <v>156</v>
      </c>
      <c r="F1060" s="32" t="s">
        <v>2816</v>
      </c>
      <c r="G1060" s="33" t="s">
        <v>12</v>
      </c>
      <c r="H1060" s="34" t="s">
        <v>13</v>
      </c>
      <c r="I1060" s="35">
        <v>0.88219999999999998</v>
      </c>
      <c r="J1060" s="36">
        <v>190775.76</v>
      </c>
      <c r="K1060" s="19">
        <f t="shared" si="16"/>
        <v>1144654.56</v>
      </c>
      <c r="L1060" s="37">
        <v>95387.88</v>
      </c>
      <c r="M1060" s="38"/>
    </row>
    <row r="1061" spans="1:13" s="39" customFormat="1" ht="12.95" customHeight="1" x14ac:dyDescent="0.25">
      <c r="A1061" s="226"/>
      <c r="B1061" s="43">
        <v>1733</v>
      </c>
      <c r="C1061" s="30">
        <v>20</v>
      </c>
      <c r="D1061" s="32" t="s">
        <v>2817</v>
      </c>
      <c r="E1061" s="32" t="s">
        <v>2818</v>
      </c>
      <c r="F1061" s="32" t="s">
        <v>2819</v>
      </c>
      <c r="G1061" s="33" t="s">
        <v>12</v>
      </c>
      <c r="H1061" s="34" t="s">
        <v>13</v>
      </c>
      <c r="I1061" s="35">
        <v>0.95240000000000002</v>
      </c>
      <c r="J1061" s="36">
        <v>205956.5</v>
      </c>
      <c r="K1061" s="19">
        <f t="shared" si="16"/>
        <v>1235739</v>
      </c>
      <c r="L1061" s="37">
        <v>102978.25</v>
      </c>
      <c r="M1061" s="38"/>
    </row>
    <row r="1062" spans="1:13" s="39" customFormat="1" ht="12.95" customHeight="1" x14ac:dyDescent="0.25">
      <c r="A1062" s="226"/>
      <c r="B1062" s="29">
        <v>1732</v>
      </c>
      <c r="C1062" s="30">
        <v>21</v>
      </c>
      <c r="D1062" s="32" t="s">
        <v>2820</v>
      </c>
      <c r="E1062" s="32" t="s">
        <v>2821</v>
      </c>
      <c r="F1062" s="32" t="s">
        <v>2822</v>
      </c>
      <c r="G1062" s="33" t="s">
        <v>12</v>
      </c>
      <c r="H1062" s="34" t="s">
        <v>13</v>
      </c>
      <c r="I1062" s="35">
        <v>0.91139999999999999</v>
      </c>
      <c r="J1062" s="36">
        <v>197090.26</v>
      </c>
      <c r="K1062" s="19">
        <f t="shared" si="16"/>
        <v>1182541.56</v>
      </c>
      <c r="L1062" s="37">
        <v>98545.13</v>
      </c>
      <c r="M1062" s="38"/>
    </row>
    <row r="1063" spans="1:13" s="39" customFormat="1" ht="12.95" customHeight="1" x14ac:dyDescent="0.25">
      <c r="A1063" s="226"/>
      <c r="B1063" s="29">
        <v>1725</v>
      </c>
      <c r="C1063" s="30">
        <v>22</v>
      </c>
      <c r="D1063" s="32" t="s">
        <v>1051</v>
      </c>
      <c r="E1063" s="32" t="s">
        <v>1052</v>
      </c>
      <c r="F1063" s="32" t="s">
        <v>2823</v>
      </c>
      <c r="G1063" s="33" t="s">
        <v>12</v>
      </c>
      <c r="H1063" s="34" t="s">
        <v>13</v>
      </c>
      <c r="I1063" s="35">
        <v>0.88519999999999999</v>
      </c>
      <c r="J1063" s="36">
        <v>191424.5</v>
      </c>
      <c r="K1063" s="19">
        <f t="shared" si="16"/>
        <v>1148547</v>
      </c>
      <c r="L1063" s="37">
        <v>95712.25</v>
      </c>
      <c r="M1063" s="38"/>
    </row>
    <row r="1064" spans="1:13" s="39" customFormat="1" ht="12.95" customHeight="1" x14ac:dyDescent="0.25">
      <c r="A1064" s="226"/>
      <c r="B1064" s="29">
        <v>1744</v>
      </c>
      <c r="C1064" s="30">
        <v>23</v>
      </c>
      <c r="D1064" s="32" t="s">
        <v>2824</v>
      </c>
      <c r="E1064" s="32" t="s">
        <v>2825</v>
      </c>
      <c r="F1064" s="32" t="s">
        <v>2826</v>
      </c>
      <c r="G1064" s="33" t="s">
        <v>12</v>
      </c>
      <c r="H1064" s="34" t="s">
        <v>13</v>
      </c>
      <c r="I1064" s="35">
        <v>0.90920000000000001</v>
      </c>
      <c r="J1064" s="36">
        <v>196614.5</v>
      </c>
      <c r="K1064" s="19">
        <f t="shared" si="16"/>
        <v>1179687</v>
      </c>
      <c r="L1064" s="37">
        <v>98307.25</v>
      </c>
      <c r="M1064" s="38"/>
    </row>
    <row r="1065" spans="1:13" s="39" customFormat="1" ht="12.95" customHeight="1" x14ac:dyDescent="0.25">
      <c r="A1065" s="226"/>
      <c r="B1065" s="29">
        <v>1740</v>
      </c>
      <c r="C1065" s="30">
        <v>24</v>
      </c>
      <c r="D1065" s="32" t="s">
        <v>387</v>
      </c>
      <c r="E1065" s="32" t="s">
        <v>2827</v>
      </c>
      <c r="F1065" s="32" t="s">
        <v>2828</v>
      </c>
      <c r="G1065" s="33" t="s">
        <v>12</v>
      </c>
      <c r="H1065" s="34" t="s">
        <v>13</v>
      </c>
      <c r="I1065" s="35">
        <v>0.90720000000000001</v>
      </c>
      <c r="J1065" s="36">
        <v>196182</v>
      </c>
      <c r="K1065" s="19">
        <f t="shared" si="16"/>
        <v>1177092</v>
      </c>
      <c r="L1065" s="37">
        <v>98091</v>
      </c>
      <c r="M1065" s="38"/>
    </row>
    <row r="1066" spans="1:13" s="39" customFormat="1" ht="12.95" customHeight="1" x14ac:dyDescent="0.25">
      <c r="A1066" s="226"/>
      <c r="B1066" s="29">
        <v>1738</v>
      </c>
      <c r="C1066" s="30">
        <v>25</v>
      </c>
      <c r="D1066" s="32" t="s">
        <v>2829</v>
      </c>
      <c r="E1066" s="32" t="s">
        <v>2830</v>
      </c>
      <c r="F1066" s="32" t="s">
        <v>2831</v>
      </c>
      <c r="G1066" s="33" t="s">
        <v>12</v>
      </c>
      <c r="H1066" s="34" t="s">
        <v>13</v>
      </c>
      <c r="I1066" s="35">
        <v>0.9274</v>
      </c>
      <c r="J1066" s="36">
        <v>200550.26</v>
      </c>
      <c r="K1066" s="19">
        <f t="shared" si="16"/>
        <v>1203301.56</v>
      </c>
      <c r="L1066" s="37">
        <v>100275.13</v>
      </c>
      <c r="M1066" s="38"/>
    </row>
    <row r="1067" spans="1:13" s="39" customFormat="1" ht="12.95" customHeight="1" x14ac:dyDescent="0.25">
      <c r="A1067" s="226"/>
      <c r="B1067" s="29">
        <v>1722</v>
      </c>
      <c r="C1067" s="30">
        <v>26</v>
      </c>
      <c r="D1067" s="42" t="s">
        <v>2832</v>
      </c>
      <c r="E1067" s="42" t="s">
        <v>2833</v>
      </c>
      <c r="F1067" s="42" t="s">
        <v>2834</v>
      </c>
      <c r="G1067" s="33" t="s">
        <v>12</v>
      </c>
      <c r="H1067" s="34" t="s">
        <v>13</v>
      </c>
      <c r="I1067" s="35">
        <v>0.92420000000000002</v>
      </c>
      <c r="J1067" s="36">
        <v>199858.26</v>
      </c>
      <c r="K1067" s="19">
        <f t="shared" si="16"/>
        <v>1199149.56</v>
      </c>
      <c r="L1067" s="37">
        <v>99929.13</v>
      </c>
      <c r="M1067" s="38"/>
    </row>
    <row r="1068" spans="1:13" s="39" customFormat="1" ht="12.95" customHeight="1" x14ac:dyDescent="0.25">
      <c r="A1068" s="226"/>
      <c r="B1068" s="29">
        <v>1739</v>
      </c>
      <c r="C1068" s="30">
        <v>27</v>
      </c>
      <c r="D1068" s="32" t="s">
        <v>2835</v>
      </c>
      <c r="E1068" s="32" t="s">
        <v>2836</v>
      </c>
      <c r="F1068" s="32" t="s">
        <v>2837</v>
      </c>
      <c r="G1068" s="33" t="s">
        <v>12</v>
      </c>
      <c r="H1068" s="34" t="s">
        <v>13</v>
      </c>
      <c r="I1068" s="35">
        <v>0.95040000000000002</v>
      </c>
      <c r="J1068" s="36">
        <v>205524</v>
      </c>
      <c r="K1068" s="19">
        <f t="shared" si="16"/>
        <v>1233144</v>
      </c>
      <c r="L1068" s="37">
        <v>102762</v>
      </c>
      <c r="M1068" s="38"/>
    </row>
    <row r="1069" spans="1:13" s="39" customFormat="1" ht="12.95" customHeight="1" x14ac:dyDescent="0.25">
      <c r="A1069" s="226"/>
      <c r="B1069" s="29">
        <v>1706</v>
      </c>
      <c r="C1069" s="30">
        <v>28</v>
      </c>
      <c r="D1069" s="32" t="s">
        <v>693</v>
      </c>
      <c r="E1069" s="32" t="s">
        <v>694</v>
      </c>
      <c r="F1069" s="32" t="s">
        <v>2838</v>
      </c>
      <c r="G1069" s="33" t="s">
        <v>12</v>
      </c>
      <c r="H1069" s="34" t="s">
        <v>13</v>
      </c>
      <c r="I1069" s="35">
        <v>0.95240000000000002</v>
      </c>
      <c r="J1069" s="36">
        <v>205956.5</v>
      </c>
      <c r="K1069" s="19">
        <f t="shared" si="16"/>
        <v>1235739</v>
      </c>
      <c r="L1069" s="37">
        <v>102978.25</v>
      </c>
      <c r="M1069" s="38"/>
    </row>
    <row r="1070" spans="1:13" s="39" customFormat="1" ht="12.95" customHeight="1" x14ac:dyDescent="0.25">
      <c r="A1070" s="226"/>
      <c r="B1070" s="29">
        <v>1717</v>
      </c>
      <c r="C1070" s="30">
        <v>29</v>
      </c>
      <c r="D1070" s="32" t="s">
        <v>343</v>
      </c>
      <c r="E1070" s="32" t="s">
        <v>2839</v>
      </c>
      <c r="F1070" s="32" t="s">
        <v>2840</v>
      </c>
      <c r="G1070" s="33" t="s">
        <v>12</v>
      </c>
      <c r="H1070" s="34" t="s">
        <v>13</v>
      </c>
      <c r="I1070" s="35">
        <v>0.8962</v>
      </c>
      <c r="J1070" s="36">
        <v>193803.26</v>
      </c>
      <c r="K1070" s="19">
        <f t="shared" si="16"/>
        <v>1162819.56</v>
      </c>
      <c r="L1070" s="37">
        <v>96901.63</v>
      </c>
      <c r="M1070" s="38"/>
    </row>
    <row r="1071" spans="1:13" s="39" customFormat="1" ht="12.95" customHeight="1" x14ac:dyDescent="0.25">
      <c r="A1071" s="226"/>
      <c r="B1071" s="29">
        <v>1716</v>
      </c>
      <c r="C1071" s="30">
        <v>30</v>
      </c>
      <c r="D1071" s="32" t="s">
        <v>2841</v>
      </c>
      <c r="E1071" s="32" t="s">
        <v>2842</v>
      </c>
      <c r="F1071" s="32" t="s">
        <v>2843</v>
      </c>
      <c r="G1071" s="33" t="s">
        <v>12</v>
      </c>
      <c r="H1071" s="34" t="s">
        <v>13</v>
      </c>
      <c r="I1071" s="35">
        <v>0.91220000000000001</v>
      </c>
      <c r="J1071" s="36">
        <v>197263.26</v>
      </c>
      <c r="K1071" s="19">
        <f t="shared" si="16"/>
        <v>1183579.56</v>
      </c>
      <c r="L1071" s="37">
        <v>98631.63</v>
      </c>
      <c r="M1071" s="38"/>
    </row>
    <row r="1072" spans="1:13" s="39" customFormat="1" ht="12.95" customHeight="1" x14ac:dyDescent="0.25">
      <c r="A1072" s="226"/>
      <c r="B1072" s="29">
        <v>1729</v>
      </c>
      <c r="C1072" s="30">
        <v>31</v>
      </c>
      <c r="D1072" s="42" t="s">
        <v>268</v>
      </c>
      <c r="E1072" s="42" t="s">
        <v>2844</v>
      </c>
      <c r="F1072" s="42" t="s">
        <v>2845</v>
      </c>
      <c r="G1072" s="33" t="s">
        <v>12</v>
      </c>
      <c r="H1072" s="34" t="s">
        <v>13</v>
      </c>
      <c r="I1072" s="35">
        <v>0.8992</v>
      </c>
      <c r="J1072" s="36">
        <v>194452</v>
      </c>
      <c r="K1072" s="19">
        <f t="shared" si="16"/>
        <v>1166712</v>
      </c>
      <c r="L1072" s="37">
        <v>97226</v>
      </c>
      <c r="M1072" s="38"/>
    </row>
    <row r="1073" spans="1:13" s="39" customFormat="1" ht="12.95" customHeight="1" x14ac:dyDescent="0.25">
      <c r="A1073" s="226"/>
      <c r="B1073" s="29">
        <v>1743</v>
      </c>
      <c r="C1073" s="30">
        <v>32</v>
      </c>
      <c r="D1073" s="32" t="s">
        <v>1120</v>
      </c>
      <c r="E1073" s="32" t="s">
        <v>2846</v>
      </c>
      <c r="F1073" s="32" t="s">
        <v>2847</v>
      </c>
      <c r="G1073" s="33" t="s">
        <v>12</v>
      </c>
      <c r="H1073" s="34" t="s">
        <v>13</v>
      </c>
      <c r="I1073" s="35">
        <v>0.8992</v>
      </c>
      <c r="J1073" s="36">
        <v>194452</v>
      </c>
      <c r="K1073" s="19">
        <f t="shared" si="16"/>
        <v>1166712</v>
      </c>
      <c r="L1073" s="37">
        <v>97226</v>
      </c>
      <c r="M1073" s="38"/>
    </row>
    <row r="1074" spans="1:13" s="39" customFormat="1" ht="12.95" customHeight="1" x14ac:dyDescent="0.25">
      <c r="A1074" s="226"/>
      <c r="B1074" s="29">
        <v>1714</v>
      </c>
      <c r="C1074" s="30">
        <v>33</v>
      </c>
      <c r="D1074" s="32" t="s">
        <v>2848</v>
      </c>
      <c r="E1074" s="32" t="s">
        <v>2849</v>
      </c>
      <c r="F1074" s="32" t="s">
        <v>2850</v>
      </c>
      <c r="G1074" s="33" t="s">
        <v>12</v>
      </c>
      <c r="H1074" s="34" t="s">
        <v>13</v>
      </c>
      <c r="I1074" s="35">
        <v>0.91239999999999999</v>
      </c>
      <c r="J1074" s="36">
        <v>197306.5</v>
      </c>
      <c r="K1074" s="19">
        <f t="shared" si="16"/>
        <v>1183839</v>
      </c>
      <c r="L1074" s="37">
        <v>98653.25</v>
      </c>
      <c r="M1074" s="38"/>
    </row>
    <row r="1075" spans="1:13" s="39" customFormat="1" ht="12.95" customHeight="1" x14ac:dyDescent="0.25">
      <c r="A1075" s="226"/>
      <c r="B1075" s="29">
        <v>1730</v>
      </c>
      <c r="C1075" s="30">
        <v>34</v>
      </c>
      <c r="D1075" s="32" t="s">
        <v>2851</v>
      </c>
      <c r="E1075" s="32" t="s">
        <v>2852</v>
      </c>
      <c r="F1075" s="32" t="s">
        <v>2853</v>
      </c>
      <c r="G1075" s="33" t="s">
        <v>12</v>
      </c>
      <c r="H1075" s="34" t="s">
        <v>13</v>
      </c>
      <c r="I1075" s="35">
        <v>0.91420000000000001</v>
      </c>
      <c r="J1075" s="36">
        <v>197695.76</v>
      </c>
      <c r="K1075" s="19">
        <f t="shared" si="16"/>
        <v>1186174.56</v>
      </c>
      <c r="L1075" s="37">
        <v>98847.88</v>
      </c>
      <c r="M1075" s="38"/>
    </row>
    <row r="1076" spans="1:13" s="39" customFormat="1" ht="12.95" customHeight="1" x14ac:dyDescent="0.25">
      <c r="A1076" s="226"/>
      <c r="B1076" s="29">
        <v>1707</v>
      </c>
      <c r="C1076" s="30">
        <v>35</v>
      </c>
      <c r="D1076" s="32" t="s">
        <v>2854</v>
      </c>
      <c r="E1076" s="32" t="s">
        <v>2855</v>
      </c>
      <c r="F1076" s="32" t="s">
        <v>2856</v>
      </c>
      <c r="G1076" s="33" t="s">
        <v>12</v>
      </c>
      <c r="H1076" s="34" t="s">
        <v>13</v>
      </c>
      <c r="I1076" s="35">
        <v>0.94740000000000002</v>
      </c>
      <c r="J1076" s="36">
        <v>204875.26</v>
      </c>
      <c r="K1076" s="19">
        <f t="shared" si="16"/>
        <v>1229251.56</v>
      </c>
      <c r="L1076" s="37">
        <v>102437.63</v>
      </c>
      <c r="M1076" s="38"/>
    </row>
    <row r="1077" spans="1:13" s="39" customFormat="1" ht="12.95" customHeight="1" x14ac:dyDescent="0.25">
      <c r="A1077" s="226"/>
      <c r="B1077" s="29"/>
      <c r="C1077" s="30"/>
      <c r="D1077" s="31" t="s">
        <v>47</v>
      </c>
      <c r="E1077" s="32"/>
      <c r="F1077" s="32"/>
      <c r="G1077" s="33"/>
      <c r="H1077" s="34"/>
      <c r="I1077" s="35"/>
      <c r="J1077" s="36"/>
      <c r="K1077" s="19"/>
      <c r="L1077" s="37"/>
      <c r="M1077" s="38"/>
    </row>
    <row r="1078" spans="1:13" s="39" customFormat="1" ht="12.95" customHeight="1" x14ac:dyDescent="0.25">
      <c r="A1078" s="226"/>
      <c r="B1078" s="29">
        <v>1735</v>
      </c>
      <c r="C1078" s="30">
        <v>1</v>
      </c>
      <c r="D1078" s="32" t="s">
        <v>2857</v>
      </c>
      <c r="E1078" s="32" t="s">
        <v>2858</v>
      </c>
      <c r="F1078" s="32" t="s">
        <v>2859</v>
      </c>
      <c r="G1078" s="33" t="s">
        <v>51</v>
      </c>
      <c r="H1078" s="34" t="s">
        <v>13</v>
      </c>
      <c r="I1078" s="35">
        <v>0.9244</v>
      </c>
      <c r="J1078" s="36">
        <v>316699.44</v>
      </c>
      <c r="K1078" s="19">
        <f t="shared" si="16"/>
        <v>1900196.64</v>
      </c>
      <c r="L1078" s="37">
        <v>158349.72</v>
      </c>
      <c r="M1078" s="38"/>
    </row>
    <row r="1079" spans="1:13" s="39" customFormat="1" ht="12.95" customHeight="1" x14ac:dyDescent="0.25">
      <c r="A1079" s="225" t="s">
        <v>2860</v>
      </c>
      <c r="B1079" s="29"/>
      <c r="C1079" s="30"/>
      <c r="D1079" s="31" t="s">
        <v>126</v>
      </c>
      <c r="E1079" s="32"/>
      <c r="F1079" s="32"/>
      <c r="G1079" s="33"/>
      <c r="H1079" s="34"/>
      <c r="I1079" s="35"/>
      <c r="J1079" s="36"/>
      <c r="K1079" s="19"/>
      <c r="L1079" s="37"/>
      <c r="M1079" s="38"/>
    </row>
    <row r="1080" spans="1:13" s="39" customFormat="1" ht="12.95" customHeight="1" x14ac:dyDescent="0.25">
      <c r="A1080" s="226"/>
      <c r="B1080" s="29">
        <v>5013</v>
      </c>
      <c r="C1080" s="30">
        <v>1</v>
      </c>
      <c r="D1080" s="32" t="s">
        <v>2861</v>
      </c>
      <c r="E1080" s="32" t="s">
        <v>2862</v>
      </c>
      <c r="F1080" s="32" t="s">
        <v>2863</v>
      </c>
      <c r="G1080" s="33" t="s">
        <v>130</v>
      </c>
      <c r="H1080" s="34" t="s">
        <v>13</v>
      </c>
      <c r="I1080" s="35">
        <v>0.98060000000000003</v>
      </c>
      <c r="J1080" s="36">
        <v>106035.54</v>
      </c>
      <c r="K1080" s="19">
        <f t="shared" si="16"/>
        <v>636213.24</v>
      </c>
      <c r="L1080" s="37">
        <v>53017.77</v>
      </c>
      <c r="M1080" s="38"/>
    </row>
    <row r="1081" spans="1:13" s="39" customFormat="1" ht="12.95" customHeight="1" x14ac:dyDescent="0.25">
      <c r="A1081" s="226"/>
      <c r="B1081" s="29">
        <v>5001</v>
      </c>
      <c r="C1081" s="30">
        <v>2</v>
      </c>
      <c r="D1081" s="32" t="s">
        <v>2864</v>
      </c>
      <c r="E1081" s="32" t="s">
        <v>2865</v>
      </c>
      <c r="F1081" s="32" t="s">
        <v>2866</v>
      </c>
      <c r="G1081" s="33" t="s">
        <v>130</v>
      </c>
      <c r="H1081" s="34" t="s">
        <v>13</v>
      </c>
      <c r="I1081" s="35">
        <v>0.98019999999999996</v>
      </c>
      <c r="J1081" s="36">
        <v>105992.3</v>
      </c>
      <c r="K1081" s="19">
        <f t="shared" si="16"/>
        <v>635953.80000000005</v>
      </c>
      <c r="L1081" s="37">
        <v>52996.15</v>
      </c>
      <c r="M1081" s="38"/>
    </row>
    <row r="1082" spans="1:13" s="39" customFormat="1" ht="12.95" customHeight="1" x14ac:dyDescent="0.25">
      <c r="A1082" s="226"/>
      <c r="B1082" s="29">
        <v>5015</v>
      </c>
      <c r="C1082" s="30">
        <v>3</v>
      </c>
      <c r="D1082" s="42" t="s">
        <v>2867</v>
      </c>
      <c r="E1082" s="42" t="s">
        <v>2868</v>
      </c>
      <c r="F1082" s="42" t="s">
        <v>2869</v>
      </c>
      <c r="G1082" s="33" t="s">
        <v>130</v>
      </c>
      <c r="H1082" s="34" t="s">
        <v>13</v>
      </c>
      <c r="I1082" s="35">
        <v>0</v>
      </c>
      <c r="J1082" s="36">
        <v>52779.88</v>
      </c>
      <c r="K1082" s="19">
        <f t="shared" si="16"/>
        <v>52779.88</v>
      </c>
      <c r="L1082" s="37">
        <v>0</v>
      </c>
      <c r="M1082" s="59" t="s">
        <v>5627</v>
      </c>
    </row>
    <row r="1083" spans="1:13" s="39" customFormat="1" ht="12.95" customHeight="1" x14ac:dyDescent="0.25">
      <c r="A1083" s="226"/>
      <c r="B1083" s="29"/>
      <c r="C1083" s="30"/>
      <c r="D1083" s="31" t="s">
        <v>11</v>
      </c>
      <c r="E1083" s="32"/>
      <c r="F1083" s="32"/>
      <c r="G1083" s="33"/>
      <c r="H1083" s="34"/>
      <c r="I1083" s="35"/>
      <c r="J1083" s="36"/>
      <c r="K1083" s="19"/>
      <c r="L1083" s="37"/>
      <c r="M1083" s="38"/>
    </row>
    <row r="1084" spans="1:13" s="39" customFormat="1" ht="12.95" customHeight="1" x14ac:dyDescent="0.25">
      <c r="A1084" s="226"/>
      <c r="B1084" s="29">
        <v>5026</v>
      </c>
      <c r="C1084" s="30">
        <v>1</v>
      </c>
      <c r="D1084" s="42" t="s">
        <v>2870</v>
      </c>
      <c r="E1084" s="42" t="s">
        <v>2871</v>
      </c>
      <c r="F1084" s="42" t="s">
        <v>2872</v>
      </c>
      <c r="G1084" s="33" t="s">
        <v>12</v>
      </c>
      <c r="H1084" s="34" t="s">
        <v>13</v>
      </c>
      <c r="I1084" s="35">
        <v>0.97570000000000001</v>
      </c>
      <c r="J1084" s="36">
        <v>210995.12</v>
      </c>
      <c r="K1084" s="19">
        <f t="shared" si="16"/>
        <v>1265970.72</v>
      </c>
      <c r="L1084" s="37">
        <v>105497.56</v>
      </c>
      <c r="M1084" s="38"/>
    </row>
    <row r="1085" spans="1:13" s="39" customFormat="1" ht="12.95" customHeight="1" x14ac:dyDescent="0.25">
      <c r="A1085" s="226"/>
      <c r="B1085" s="29">
        <v>5016</v>
      </c>
      <c r="C1085" s="30">
        <v>2</v>
      </c>
      <c r="D1085" s="32" t="s">
        <v>2873</v>
      </c>
      <c r="E1085" s="32" t="s">
        <v>2874</v>
      </c>
      <c r="F1085" s="32" t="s">
        <v>2875</v>
      </c>
      <c r="G1085" s="33" t="s">
        <v>12</v>
      </c>
      <c r="H1085" s="34" t="s">
        <v>13</v>
      </c>
      <c r="I1085" s="35">
        <v>0.97589999999999999</v>
      </c>
      <c r="J1085" s="36">
        <v>211038.38</v>
      </c>
      <c r="K1085" s="19">
        <f t="shared" si="16"/>
        <v>1266230.28</v>
      </c>
      <c r="L1085" s="37">
        <v>105519.19</v>
      </c>
      <c r="M1085" s="38"/>
    </row>
    <row r="1086" spans="1:13" s="39" customFormat="1" ht="12.95" customHeight="1" x14ac:dyDescent="0.25">
      <c r="A1086" s="226"/>
      <c r="B1086" s="29">
        <v>5023</v>
      </c>
      <c r="C1086" s="30">
        <v>3</v>
      </c>
      <c r="D1086" s="32" t="s">
        <v>2876</v>
      </c>
      <c r="E1086" s="32" t="s">
        <v>2877</v>
      </c>
      <c r="F1086" s="32" t="s">
        <v>2878</v>
      </c>
      <c r="G1086" s="33" t="s">
        <v>12</v>
      </c>
      <c r="H1086" s="34" t="s">
        <v>13</v>
      </c>
      <c r="I1086" s="35">
        <v>0.98399999999999999</v>
      </c>
      <c r="J1086" s="36">
        <v>212790</v>
      </c>
      <c r="K1086" s="19">
        <f t="shared" si="16"/>
        <v>1276740</v>
      </c>
      <c r="L1086" s="37">
        <v>106395</v>
      </c>
      <c r="M1086" s="38"/>
    </row>
    <row r="1087" spans="1:13" s="39" customFormat="1" ht="12.95" customHeight="1" x14ac:dyDescent="0.25">
      <c r="A1087" s="226"/>
      <c r="B1087" s="29">
        <v>5025</v>
      </c>
      <c r="C1087" s="30">
        <v>4</v>
      </c>
      <c r="D1087" s="32" t="s">
        <v>2879</v>
      </c>
      <c r="E1087" s="32" t="s">
        <v>2880</v>
      </c>
      <c r="F1087" s="32" t="s">
        <v>2881</v>
      </c>
      <c r="G1087" s="33" t="s">
        <v>12</v>
      </c>
      <c r="H1087" s="34" t="s">
        <v>13</v>
      </c>
      <c r="I1087" s="35">
        <v>0.98939999999999995</v>
      </c>
      <c r="J1087" s="36">
        <v>213957.76000000001</v>
      </c>
      <c r="K1087" s="19">
        <f t="shared" si="16"/>
        <v>1283746.56</v>
      </c>
      <c r="L1087" s="37">
        <v>106978.88</v>
      </c>
      <c r="M1087" s="38"/>
    </row>
    <row r="1088" spans="1:13" s="39" customFormat="1" ht="12.95" customHeight="1" x14ac:dyDescent="0.25">
      <c r="A1088" s="226"/>
      <c r="B1088" s="29">
        <v>5020</v>
      </c>
      <c r="C1088" s="30">
        <v>5</v>
      </c>
      <c r="D1088" s="32" t="s">
        <v>2882</v>
      </c>
      <c r="E1088" s="32" t="s">
        <v>2883</v>
      </c>
      <c r="F1088" s="32" t="s">
        <v>2884</v>
      </c>
      <c r="G1088" s="33" t="s">
        <v>12</v>
      </c>
      <c r="H1088" s="34" t="s">
        <v>13</v>
      </c>
      <c r="I1088" s="35">
        <v>0.98419999999999996</v>
      </c>
      <c r="J1088" s="36">
        <v>212833.26</v>
      </c>
      <c r="K1088" s="19">
        <f t="shared" si="16"/>
        <v>1276999.56</v>
      </c>
      <c r="L1088" s="37">
        <v>106416.63</v>
      </c>
      <c r="M1088" s="38"/>
    </row>
    <row r="1089" spans="1:13" s="39" customFormat="1" ht="12.95" customHeight="1" x14ac:dyDescent="0.25">
      <c r="A1089" s="226"/>
      <c r="B1089" s="29">
        <v>5011</v>
      </c>
      <c r="C1089" s="30">
        <v>6</v>
      </c>
      <c r="D1089" s="32" t="s">
        <v>2885</v>
      </c>
      <c r="E1089" s="32" t="s">
        <v>2886</v>
      </c>
      <c r="F1089" s="32" t="s">
        <v>2887</v>
      </c>
      <c r="G1089" s="33" t="s">
        <v>12</v>
      </c>
      <c r="H1089" s="34" t="s">
        <v>13</v>
      </c>
      <c r="I1089" s="35">
        <v>0.97719999999999996</v>
      </c>
      <c r="J1089" s="36">
        <v>211319.5</v>
      </c>
      <c r="K1089" s="19">
        <f t="shared" si="16"/>
        <v>1267917</v>
      </c>
      <c r="L1089" s="37">
        <v>105659.75</v>
      </c>
      <c r="M1089" s="38"/>
    </row>
    <row r="1090" spans="1:13" s="39" customFormat="1" ht="12.95" customHeight="1" x14ac:dyDescent="0.25">
      <c r="A1090" s="226"/>
      <c r="B1090" s="29">
        <v>5006</v>
      </c>
      <c r="C1090" s="30">
        <v>7</v>
      </c>
      <c r="D1090" s="42" t="s">
        <v>2888</v>
      </c>
      <c r="E1090" s="42" t="s">
        <v>2889</v>
      </c>
      <c r="F1090" s="42" t="s">
        <v>2890</v>
      </c>
      <c r="G1090" s="33" t="s">
        <v>12</v>
      </c>
      <c r="H1090" s="34" t="s">
        <v>13</v>
      </c>
      <c r="I1090" s="35">
        <v>0.98540000000000005</v>
      </c>
      <c r="J1090" s="36">
        <v>213092.76</v>
      </c>
      <c r="K1090" s="19">
        <f t="shared" si="16"/>
        <v>1278556.56</v>
      </c>
      <c r="L1090" s="37">
        <v>106546.38</v>
      </c>
      <c r="M1090" s="38"/>
    </row>
    <row r="1091" spans="1:13" s="39" customFormat="1" ht="12.95" customHeight="1" x14ac:dyDescent="0.25">
      <c r="A1091" s="226"/>
      <c r="B1091" s="29">
        <v>5018</v>
      </c>
      <c r="C1091" s="30">
        <v>8</v>
      </c>
      <c r="D1091" s="32" t="s">
        <v>2891</v>
      </c>
      <c r="E1091" s="32" t="s">
        <v>2892</v>
      </c>
      <c r="F1091" s="32" t="s">
        <v>2893</v>
      </c>
      <c r="G1091" s="33" t="s">
        <v>12</v>
      </c>
      <c r="H1091" s="34" t="s">
        <v>13</v>
      </c>
      <c r="I1091" s="35">
        <v>0.98419999999999996</v>
      </c>
      <c r="J1091" s="36">
        <v>212833.26</v>
      </c>
      <c r="K1091" s="19">
        <f t="shared" si="16"/>
        <v>1276999.56</v>
      </c>
      <c r="L1091" s="37">
        <v>106416.63</v>
      </c>
      <c r="M1091" s="38"/>
    </row>
    <row r="1092" spans="1:13" s="39" customFormat="1" ht="12.95" customHeight="1" x14ac:dyDescent="0.25">
      <c r="A1092" s="226"/>
      <c r="B1092" s="29">
        <v>5002</v>
      </c>
      <c r="C1092" s="30">
        <v>9</v>
      </c>
      <c r="D1092" s="42" t="s">
        <v>2894</v>
      </c>
      <c r="E1092" s="42" t="s">
        <v>2895</v>
      </c>
      <c r="F1092" s="42" t="s">
        <v>2896</v>
      </c>
      <c r="G1092" s="33" t="s">
        <v>12</v>
      </c>
      <c r="H1092" s="34" t="s">
        <v>13</v>
      </c>
      <c r="I1092" s="35">
        <v>0.98519999999999996</v>
      </c>
      <c r="J1092" s="36">
        <v>213049.5</v>
      </c>
      <c r="K1092" s="19">
        <f t="shared" ref="K1092:K1155" si="17">ROUND(J1092+L1092*10,2)</f>
        <v>1278297</v>
      </c>
      <c r="L1092" s="37">
        <v>106524.75</v>
      </c>
      <c r="M1092" s="38"/>
    </row>
    <row r="1093" spans="1:13" s="39" customFormat="1" ht="12.95" customHeight="1" x14ac:dyDescent="0.25">
      <c r="A1093" s="226"/>
      <c r="B1093" s="29">
        <v>5000</v>
      </c>
      <c r="C1093" s="30">
        <v>10</v>
      </c>
      <c r="D1093" s="42" t="s">
        <v>1305</v>
      </c>
      <c r="E1093" s="42" t="s">
        <v>2897</v>
      </c>
      <c r="F1093" s="42" t="s">
        <v>2898</v>
      </c>
      <c r="G1093" s="27" t="s">
        <v>12</v>
      </c>
      <c r="H1093" s="34" t="s">
        <v>13</v>
      </c>
      <c r="I1093" s="35">
        <v>0.98419999999999996</v>
      </c>
      <c r="J1093" s="36">
        <v>212833.26</v>
      </c>
      <c r="K1093" s="19">
        <f t="shared" si="17"/>
        <v>1276999.56</v>
      </c>
      <c r="L1093" s="37">
        <v>106416.63</v>
      </c>
      <c r="M1093" s="38"/>
    </row>
    <row r="1094" spans="1:13" s="39" customFormat="1" ht="12.95" customHeight="1" x14ac:dyDescent="0.25">
      <c r="A1094" s="226"/>
      <c r="B1094" s="29">
        <v>5014</v>
      </c>
      <c r="C1094" s="30">
        <v>11</v>
      </c>
      <c r="D1094" s="32" t="s">
        <v>2899</v>
      </c>
      <c r="E1094" s="32" t="s">
        <v>2900</v>
      </c>
      <c r="F1094" s="32" t="s">
        <v>2901</v>
      </c>
      <c r="G1094" s="50" t="s">
        <v>12</v>
      </c>
      <c r="H1094" s="34" t="s">
        <v>13</v>
      </c>
      <c r="I1094" s="35">
        <v>0.98540000000000005</v>
      </c>
      <c r="J1094" s="36">
        <v>213092.76</v>
      </c>
      <c r="K1094" s="19">
        <f t="shared" si="17"/>
        <v>1278556.56</v>
      </c>
      <c r="L1094" s="37">
        <v>106546.38</v>
      </c>
      <c r="M1094" s="38"/>
    </row>
    <row r="1095" spans="1:13" s="39" customFormat="1" ht="12.95" customHeight="1" x14ac:dyDescent="0.25">
      <c r="A1095" s="226"/>
      <c r="B1095" s="29">
        <v>5027</v>
      </c>
      <c r="C1095" s="30">
        <v>12</v>
      </c>
      <c r="D1095" s="42" t="s">
        <v>2902</v>
      </c>
      <c r="E1095" s="42" t="s">
        <v>2903</v>
      </c>
      <c r="F1095" s="42" t="s">
        <v>2904</v>
      </c>
      <c r="G1095" s="27" t="s">
        <v>12</v>
      </c>
      <c r="H1095" s="34" t="s">
        <v>13</v>
      </c>
      <c r="I1095" s="35">
        <v>0.98740000000000006</v>
      </c>
      <c r="J1095" s="36">
        <v>213525.26</v>
      </c>
      <c r="K1095" s="19">
        <f t="shared" si="17"/>
        <v>1281151.56</v>
      </c>
      <c r="L1095" s="37">
        <v>106762.63</v>
      </c>
      <c r="M1095" s="38"/>
    </row>
    <row r="1096" spans="1:13" s="39" customFormat="1" ht="12.95" customHeight="1" x14ac:dyDescent="0.25">
      <c r="A1096" s="226"/>
      <c r="B1096" s="29">
        <v>5012</v>
      </c>
      <c r="C1096" s="30">
        <v>13</v>
      </c>
      <c r="D1096" s="32" t="s">
        <v>2905</v>
      </c>
      <c r="E1096" s="32" t="s">
        <v>665</v>
      </c>
      <c r="F1096" s="32" t="s">
        <v>2906</v>
      </c>
      <c r="G1096" s="50" t="s">
        <v>12</v>
      </c>
      <c r="H1096" s="34" t="s">
        <v>13</v>
      </c>
      <c r="I1096" s="35">
        <v>0.98540000000000005</v>
      </c>
      <c r="J1096" s="36">
        <v>213092.76</v>
      </c>
      <c r="K1096" s="19">
        <f t="shared" si="17"/>
        <v>1278556.56</v>
      </c>
      <c r="L1096" s="37">
        <v>106546.38</v>
      </c>
      <c r="M1096" s="38"/>
    </row>
    <row r="1097" spans="1:13" s="39" customFormat="1" ht="12.95" customHeight="1" x14ac:dyDescent="0.25">
      <c r="A1097" s="226"/>
      <c r="B1097" s="29">
        <v>5009</v>
      </c>
      <c r="C1097" s="30">
        <v>14</v>
      </c>
      <c r="D1097" s="32" t="s">
        <v>2907</v>
      </c>
      <c r="E1097" s="32" t="s">
        <v>2908</v>
      </c>
      <c r="F1097" s="32" t="s">
        <v>2909</v>
      </c>
      <c r="G1097" s="50" t="s">
        <v>12</v>
      </c>
      <c r="H1097" s="34" t="s">
        <v>13</v>
      </c>
      <c r="I1097" s="35">
        <v>0.98519999999999996</v>
      </c>
      <c r="J1097" s="36">
        <v>213049.5</v>
      </c>
      <c r="K1097" s="19">
        <f t="shared" si="17"/>
        <v>1278297</v>
      </c>
      <c r="L1097" s="37">
        <v>106524.75</v>
      </c>
      <c r="M1097" s="38"/>
    </row>
    <row r="1098" spans="1:13" s="39" customFormat="1" ht="12.95" customHeight="1" x14ac:dyDescent="0.25">
      <c r="A1098" s="226"/>
      <c r="B1098" s="29">
        <v>5007</v>
      </c>
      <c r="C1098" s="30">
        <v>15</v>
      </c>
      <c r="D1098" s="53" t="s">
        <v>5628</v>
      </c>
      <c r="E1098" s="53" t="s">
        <v>5629</v>
      </c>
      <c r="F1098" s="53" t="s">
        <v>5630</v>
      </c>
      <c r="G1098" s="27" t="s">
        <v>12</v>
      </c>
      <c r="H1098" s="34" t="s">
        <v>13</v>
      </c>
      <c r="I1098" s="35">
        <v>0.98499999999999999</v>
      </c>
      <c r="J1098" s="36">
        <v>213006.26</v>
      </c>
      <c r="K1098" s="19">
        <f t="shared" si="17"/>
        <v>1278037.56</v>
      </c>
      <c r="L1098" s="37">
        <v>106503.13</v>
      </c>
      <c r="M1098" s="38"/>
    </row>
    <row r="1099" spans="1:13" s="39" customFormat="1" ht="12.95" customHeight="1" x14ac:dyDescent="0.25">
      <c r="A1099" s="226"/>
      <c r="B1099" s="29">
        <v>5032</v>
      </c>
      <c r="C1099" s="30">
        <v>16</v>
      </c>
      <c r="D1099" s="53" t="s">
        <v>5631</v>
      </c>
      <c r="E1099" s="53" t="s">
        <v>5632</v>
      </c>
      <c r="F1099" s="53" t="s">
        <v>5633</v>
      </c>
      <c r="G1099" s="50" t="s">
        <v>12</v>
      </c>
      <c r="H1099" s="34" t="s">
        <v>13</v>
      </c>
      <c r="I1099" s="35">
        <v>0.98399999999999999</v>
      </c>
      <c r="J1099" s="36">
        <v>212790</v>
      </c>
      <c r="K1099" s="19">
        <f t="shared" si="17"/>
        <v>1276740</v>
      </c>
      <c r="L1099" s="37">
        <v>106395</v>
      </c>
      <c r="M1099" s="38"/>
    </row>
    <row r="1100" spans="1:13" s="39" customFormat="1" ht="12.95" customHeight="1" x14ac:dyDescent="0.25">
      <c r="A1100" s="226"/>
      <c r="B1100" s="29">
        <v>5031</v>
      </c>
      <c r="C1100" s="30">
        <v>17</v>
      </c>
      <c r="D1100" s="32" t="s">
        <v>2910</v>
      </c>
      <c r="E1100" s="32" t="s">
        <v>2911</v>
      </c>
      <c r="F1100" s="32" t="s">
        <v>2912</v>
      </c>
      <c r="G1100" s="50" t="s">
        <v>12</v>
      </c>
      <c r="H1100" s="34" t="s">
        <v>13</v>
      </c>
      <c r="I1100" s="35">
        <v>0</v>
      </c>
      <c r="J1100" s="36">
        <v>105594.88</v>
      </c>
      <c r="K1100" s="19">
        <f t="shared" si="17"/>
        <v>105594.88</v>
      </c>
      <c r="L1100" s="37">
        <v>0</v>
      </c>
      <c r="M1100" s="38" t="s">
        <v>5685</v>
      </c>
    </row>
    <row r="1101" spans="1:13" s="39" customFormat="1" ht="12.95" customHeight="1" x14ac:dyDescent="0.25">
      <c r="A1101" s="226"/>
      <c r="B1101" s="29">
        <v>5029</v>
      </c>
      <c r="C1101" s="30">
        <v>18</v>
      </c>
      <c r="D1101" s="32" t="s">
        <v>2913</v>
      </c>
      <c r="E1101" s="32" t="s">
        <v>2914</v>
      </c>
      <c r="F1101" s="32" t="s">
        <v>2915</v>
      </c>
      <c r="G1101" s="50" t="s">
        <v>12</v>
      </c>
      <c r="H1101" s="34" t="s">
        <v>13</v>
      </c>
      <c r="I1101" s="35">
        <v>0.98740000000000006</v>
      </c>
      <c r="J1101" s="36">
        <v>213525.26</v>
      </c>
      <c r="K1101" s="19">
        <f t="shared" si="17"/>
        <v>1281151.56</v>
      </c>
      <c r="L1101" s="37">
        <v>106762.63</v>
      </c>
      <c r="M1101" s="38"/>
    </row>
    <row r="1102" spans="1:13" s="39" customFormat="1" ht="12.95" customHeight="1" x14ac:dyDescent="0.25">
      <c r="A1102" s="226"/>
      <c r="B1102" s="29">
        <v>5005</v>
      </c>
      <c r="C1102" s="30">
        <v>19</v>
      </c>
      <c r="D1102" s="32" t="s">
        <v>2916</v>
      </c>
      <c r="E1102" s="32" t="s">
        <v>2917</v>
      </c>
      <c r="F1102" s="32" t="s">
        <v>2918</v>
      </c>
      <c r="G1102" s="33" t="s">
        <v>12</v>
      </c>
      <c r="H1102" s="34" t="s">
        <v>13</v>
      </c>
      <c r="I1102" s="35">
        <v>0.98519999999999996</v>
      </c>
      <c r="J1102" s="36">
        <v>213049.5</v>
      </c>
      <c r="K1102" s="19">
        <f t="shared" si="17"/>
        <v>1278297</v>
      </c>
      <c r="L1102" s="37">
        <v>106524.75</v>
      </c>
      <c r="M1102" s="38"/>
    </row>
    <row r="1103" spans="1:13" s="39" customFormat="1" ht="12.95" customHeight="1" x14ac:dyDescent="0.25">
      <c r="A1103" s="226"/>
      <c r="B1103" s="29">
        <v>5024</v>
      </c>
      <c r="C1103" s="30">
        <v>20</v>
      </c>
      <c r="D1103" s="32" t="s">
        <v>2919</v>
      </c>
      <c r="E1103" s="32" t="s">
        <v>2920</v>
      </c>
      <c r="F1103" s="32" t="s">
        <v>2921</v>
      </c>
      <c r="G1103" s="33" t="s">
        <v>12</v>
      </c>
      <c r="H1103" s="34" t="s">
        <v>13</v>
      </c>
      <c r="I1103" s="35">
        <v>0.99590000000000001</v>
      </c>
      <c r="J1103" s="36">
        <v>215363.38</v>
      </c>
      <c r="K1103" s="19">
        <f t="shared" si="17"/>
        <v>1292180.28</v>
      </c>
      <c r="L1103" s="37">
        <v>107681.69</v>
      </c>
      <c r="M1103" s="38"/>
    </row>
    <row r="1104" spans="1:13" s="39" customFormat="1" ht="12.95" customHeight="1" x14ac:dyDescent="0.25">
      <c r="A1104" s="226"/>
      <c r="B1104" s="29">
        <v>5034</v>
      </c>
      <c r="C1104" s="30">
        <v>21</v>
      </c>
      <c r="D1104" s="42" t="s">
        <v>2922</v>
      </c>
      <c r="E1104" s="42" t="s">
        <v>2923</v>
      </c>
      <c r="F1104" s="42" t="s">
        <v>2924</v>
      </c>
      <c r="G1104" s="33" t="s">
        <v>12</v>
      </c>
      <c r="H1104" s="34" t="s">
        <v>13</v>
      </c>
      <c r="I1104" s="35">
        <v>0.98080000000000001</v>
      </c>
      <c r="J1104" s="36">
        <v>212098</v>
      </c>
      <c r="K1104" s="19">
        <f t="shared" si="17"/>
        <v>1272588</v>
      </c>
      <c r="L1104" s="37">
        <v>106049</v>
      </c>
      <c r="M1104" s="38"/>
    </row>
    <row r="1105" spans="1:13" s="39" customFormat="1" ht="12.95" customHeight="1" x14ac:dyDescent="0.25">
      <c r="A1105" s="226"/>
      <c r="B1105" s="43">
        <v>5035</v>
      </c>
      <c r="C1105" s="30">
        <v>22</v>
      </c>
      <c r="D1105" s="32" t="s">
        <v>2925</v>
      </c>
      <c r="E1105" s="32" t="s">
        <v>2926</v>
      </c>
      <c r="F1105" s="32" t="s">
        <v>2927</v>
      </c>
      <c r="G1105" s="33" t="s">
        <v>12</v>
      </c>
      <c r="H1105" s="34" t="s">
        <v>13</v>
      </c>
      <c r="I1105" s="35">
        <v>0.97640000000000005</v>
      </c>
      <c r="J1105" s="36">
        <v>211146.5</v>
      </c>
      <c r="K1105" s="19">
        <f t="shared" si="17"/>
        <v>1266879</v>
      </c>
      <c r="L1105" s="37">
        <v>105573.25</v>
      </c>
      <c r="M1105" s="38"/>
    </row>
    <row r="1106" spans="1:13" s="39" customFormat="1" ht="12.95" customHeight="1" x14ac:dyDescent="0.25">
      <c r="A1106" s="226"/>
      <c r="B1106" s="29">
        <v>5033</v>
      </c>
      <c r="C1106" s="30">
        <v>23</v>
      </c>
      <c r="D1106" s="42" t="s">
        <v>2928</v>
      </c>
      <c r="E1106" s="42" t="s">
        <v>2929</v>
      </c>
      <c r="F1106" s="42" t="s">
        <v>2930</v>
      </c>
      <c r="G1106" s="33" t="s">
        <v>12</v>
      </c>
      <c r="H1106" s="34" t="s">
        <v>13</v>
      </c>
      <c r="I1106" s="35">
        <v>0.97619999999999996</v>
      </c>
      <c r="J1106" s="36">
        <v>211103.26</v>
      </c>
      <c r="K1106" s="19">
        <f t="shared" si="17"/>
        <v>1266619.56</v>
      </c>
      <c r="L1106" s="37">
        <v>105551.63</v>
      </c>
      <c r="M1106" s="38"/>
    </row>
    <row r="1107" spans="1:13" s="39" customFormat="1" ht="12.95" customHeight="1" x14ac:dyDescent="0.25">
      <c r="A1107" s="226"/>
      <c r="B1107" s="29">
        <v>5028</v>
      </c>
      <c r="C1107" s="30">
        <v>24</v>
      </c>
      <c r="D1107" s="32" t="s">
        <v>2931</v>
      </c>
      <c r="E1107" s="32" t="s">
        <v>2932</v>
      </c>
      <c r="F1107" s="32" t="s">
        <v>2933</v>
      </c>
      <c r="G1107" s="33" t="s">
        <v>12</v>
      </c>
      <c r="H1107" s="34" t="s">
        <v>13</v>
      </c>
      <c r="I1107" s="35">
        <v>0.98399999999999999</v>
      </c>
      <c r="J1107" s="36">
        <v>212790</v>
      </c>
      <c r="K1107" s="19">
        <f t="shared" si="17"/>
        <v>1276740</v>
      </c>
      <c r="L1107" s="37">
        <v>106395</v>
      </c>
      <c r="M1107" s="38"/>
    </row>
    <row r="1108" spans="1:13" s="39" customFormat="1" ht="12.95" customHeight="1" x14ac:dyDescent="0.25">
      <c r="A1108" s="226"/>
      <c r="B1108" s="29">
        <v>5017</v>
      </c>
      <c r="C1108" s="30">
        <v>25</v>
      </c>
      <c r="D1108" s="42" t="s">
        <v>2934</v>
      </c>
      <c r="E1108" s="42" t="s">
        <v>2935</v>
      </c>
      <c r="F1108" s="42" t="s">
        <v>2936</v>
      </c>
      <c r="G1108" s="33" t="s">
        <v>12</v>
      </c>
      <c r="H1108" s="34" t="s">
        <v>13</v>
      </c>
      <c r="I1108" s="35">
        <v>0.99990000000000001</v>
      </c>
      <c r="J1108" s="36">
        <v>216228.38</v>
      </c>
      <c r="K1108" s="19">
        <f t="shared" si="17"/>
        <v>1297370.28</v>
      </c>
      <c r="L1108" s="37">
        <v>108114.19</v>
      </c>
      <c r="M1108" s="38"/>
    </row>
    <row r="1109" spans="1:13" s="39" customFormat="1" ht="12.95" customHeight="1" x14ac:dyDescent="0.25">
      <c r="A1109" s="226"/>
      <c r="B1109" s="29">
        <v>5010</v>
      </c>
      <c r="C1109" s="30">
        <v>26</v>
      </c>
      <c r="D1109" s="32" t="s">
        <v>2937</v>
      </c>
      <c r="E1109" s="56" t="s">
        <v>2938</v>
      </c>
      <c r="F1109" s="32" t="s">
        <v>2939</v>
      </c>
      <c r="G1109" s="33" t="s">
        <v>12</v>
      </c>
      <c r="H1109" s="34" t="s">
        <v>13</v>
      </c>
      <c r="I1109" s="35">
        <v>0.98560000000000003</v>
      </c>
      <c r="J1109" s="36">
        <v>213136</v>
      </c>
      <c r="K1109" s="19">
        <f t="shared" si="17"/>
        <v>1278816</v>
      </c>
      <c r="L1109" s="37">
        <v>106568</v>
      </c>
      <c r="M1109" s="38"/>
    </row>
    <row r="1110" spans="1:13" s="39" customFormat="1" ht="12.95" customHeight="1" x14ac:dyDescent="0.25">
      <c r="A1110" s="226"/>
      <c r="B1110" s="29">
        <v>5008</v>
      </c>
      <c r="C1110" s="30">
        <v>27</v>
      </c>
      <c r="D1110" s="32" t="s">
        <v>2251</v>
      </c>
      <c r="E1110" s="56" t="s">
        <v>2940</v>
      </c>
      <c r="F1110" s="32" t="s">
        <v>2941</v>
      </c>
      <c r="G1110" s="33" t="s">
        <v>12</v>
      </c>
      <c r="H1110" s="34" t="s">
        <v>13</v>
      </c>
      <c r="I1110" s="35">
        <v>0.98519999999999996</v>
      </c>
      <c r="J1110" s="36">
        <v>213049.5</v>
      </c>
      <c r="K1110" s="19">
        <f t="shared" si="17"/>
        <v>1278297</v>
      </c>
      <c r="L1110" s="37">
        <v>106524.75</v>
      </c>
      <c r="M1110" s="38"/>
    </row>
    <row r="1111" spans="1:13" s="39" customFormat="1" ht="12.95" customHeight="1" x14ac:dyDescent="0.25">
      <c r="A1111" s="226"/>
      <c r="B1111" s="29">
        <v>5022</v>
      </c>
      <c r="C1111" s="30">
        <v>28</v>
      </c>
      <c r="D1111" s="32" t="s">
        <v>2942</v>
      </c>
      <c r="E1111" s="56" t="s">
        <v>2943</v>
      </c>
      <c r="F1111" s="32" t="s">
        <v>2944</v>
      </c>
      <c r="G1111" s="33" t="s">
        <v>12</v>
      </c>
      <c r="H1111" s="34" t="s">
        <v>13</v>
      </c>
      <c r="I1111" s="35">
        <v>0.98919999999999997</v>
      </c>
      <c r="J1111" s="36">
        <v>213914.5</v>
      </c>
      <c r="K1111" s="19">
        <f t="shared" si="17"/>
        <v>1283487</v>
      </c>
      <c r="L1111" s="37">
        <v>106957.25</v>
      </c>
      <c r="M1111" s="38"/>
    </row>
    <row r="1112" spans="1:13" s="39" customFormat="1" ht="12.95" customHeight="1" x14ac:dyDescent="0.25">
      <c r="A1112" s="226"/>
      <c r="B1112" s="29">
        <v>5030</v>
      </c>
      <c r="C1112" s="30">
        <v>29</v>
      </c>
      <c r="D1112" s="42" t="s">
        <v>2945</v>
      </c>
      <c r="E1112" s="71" t="s">
        <v>2946</v>
      </c>
      <c r="F1112" s="42" t="s">
        <v>2947</v>
      </c>
      <c r="G1112" s="33" t="s">
        <v>12</v>
      </c>
      <c r="H1112" s="34" t="s">
        <v>13</v>
      </c>
      <c r="I1112" s="35">
        <v>0.97740000000000005</v>
      </c>
      <c r="J1112" s="36">
        <v>211362.76</v>
      </c>
      <c r="K1112" s="19">
        <f t="shared" si="17"/>
        <v>1268176.56</v>
      </c>
      <c r="L1112" s="37">
        <v>105681.38</v>
      </c>
      <c r="M1112" s="38"/>
    </row>
    <row r="1113" spans="1:13" s="39" customFormat="1" ht="12.95" customHeight="1" x14ac:dyDescent="0.25">
      <c r="A1113" s="226"/>
      <c r="B1113" s="72">
        <v>5036</v>
      </c>
      <c r="C1113" s="30">
        <v>30</v>
      </c>
      <c r="D1113" s="59" t="s">
        <v>733</v>
      </c>
      <c r="E1113" s="59" t="s">
        <v>2948</v>
      </c>
      <c r="F1113" s="59" t="s">
        <v>2949</v>
      </c>
      <c r="G1113" s="33" t="s">
        <v>12</v>
      </c>
      <c r="H1113" s="34" t="s">
        <v>13</v>
      </c>
      <c r="I1113" s="35">
        <v>0.99839999999999995</v>
      </c>
      <c r="J1113" s="36">
        <v>215904</v>
      </c>
      <c r="K1113" s="19">
        <f t="shared" si="17"/>
        <v>1295424</v>
      </c>
      <c r="L1113" s="37">
        <v>107952</v>
      </c>
      <c r="M1113" s="38"/>
    </row>
    <row r="1114" spans="1:13" s="39" customFormat="1" ht="12.95" customHeight="1" x14ac:dyDescent="0.25">
      <c r="A1114" s="226"/>
      <c r="B1114" s="29"/>
      <c r="C1114" s="30"/>
      <c r="D1114" s="31" t="s">
        <v>47</v>
      </c>
      <c r="E1114" s="32"/>
      <c r="F1114" s="32"/>
      <c r="G1114" s="33"/>
      <c r="H1114" s="34"/>
      <c r="I1114" s="35"/>
      <c r="J1114" s="36"/>
      <c r="K1114" s="19"/>
      <c r="L1114" s="37"/>
      <c r="M1114" s="38"/>
    </row>
    <row r="1115" spans="1:13" s="39" customFormat="1" ht="12.95" customHeight="1" x14ac:dyDescent="0.25">
      <c r="A1115" s="227"/>
      <c r="B1115" s="29">
        <v>5019</v>
      </c>
      <c r="C1115" s="30">
        <v>1</v>
      </c>
      <c r="D1115" s="42" t="s">
        <v>2950</v>
      </c>
      <c r="E1115" s="42" t="s">
        <v>2951</v>
      </c>
      <c r="F1115" s="42" t="s">
        <v>2952</v>
      </c>
      <c r="G1115" s="33" t="s">
        <v>51</v>
      </c>
      <c r="H1115" s="34" t="s">
        <v>13</v>
      </c>
      <c r="I1115" s="35">
        <v>0.98939999999999995</v>
      </c>
      <c r="J1115" s="36">
        <v>338968.44</v>
      </c>
      <c r="K1115" s="19">
        <f t="shared" si="17"/>
        <v>2033810.64</v>
      </c>
      <c r="L1115" s="37">
        <v>169484.22</v>
      </c>
      <c r="M1115" s="38"/>
    </row>
    <row r="1116" spans="1:13" s="39" customFormat="1" ht="12.95" customHeight="1" x14ac:dyDescent="0.25">
      <c r="A1116" s="225" t="s">
        <v>2953</v>
      </c>
      <c r="B1116" s="29"/>
      <c r="C1116" s="30"/>
      <c r="D1116" s="31" t="s">
        <v>126</v>
      </c>
      <c r="E1116" s="32"/>
      <c r="F1116" s="32"/>
      <c r="G1116" s="33"/>
      <c r="H1116" s="34"/>
      <c r="I1116" s="35"/>
      <c r="J1116" s="36"/>
      <c r="K1116" s="19"/>
      <c r="L1116" s="37"/>
      <c r="M1116" s="38"/>
    </row>
    <row r="1117" spans="1:13" s="39" customFormat="1" ht="12.95" customHeight="1" x14ac:dyDescent="0.25">
      <c r="A1117" s="226"/>
      <c r="B1117" s="29">
        <v>2202</v>
      </c>
      <c r="C1117" s="30">
        <v>1</v>
      </c>
      <c r="D1117" s="32" t="s">
        <v>2390</v>
      </c>
      <c r="E1117" s="32" t="s">
        <v>2954</v>
      </c>
      <c r="F1117" s="32" t="s">
        <v>2955</v>
      </c>
      <c r="G1117" s="33" t="s">
        <v>130</v>
      </c>
      <c r="H1117" s="34" t="s">
        <v>13</v>
      </c>
      <c r="I1117" s="35">
        <v>0.9829</v>
      </c>
      <c r="J1117" s="36">
        <v>106284.26</v>
      </c>
      <c r="K1117" s="19">
        <f t="shared" si="17"/>
        <v>637705.56000000006</v>
      </c>
      <c r="L1117" s="37">
        <v>53142.13</v>
      </c>
      <c r="M1117" s="38"/>
    </row>
    <row r="1118" spans="1:13" s="39" customFormat="1" ht="12.95" customHeight="1" x14ac:dyDescent="0.25">
      <c r="A1118" s="226"/>
      <c r="B1118" s="29">
        <v>2205</v>
      </c>
      <c r="C1118" s="30">
        <v>2</v>
      </c>
      <c r="D1118" s="32" t="s">
        <v>2956</v>
      </c>
      <c r="E1118" s="32" t="s">
        <v>2957</v>
      </c>
      <c r="F1118" s="32" t="s">
        <v>2958</v>
      </c>
      <c r="G1118" s="33" t="s">
        <v>130</v>
      </c>
      <c r="H1118" s="34" t="s">
        <v>13</v>
      </c>
      <c r="I1118" s="35">
        <v>0.97889999999999999</v>
      </c>
      <c r="J1118" s="36">
        <v>105851.72</v>
      </c>
      <c r="K1118" s="19">
        <f t="shared" si="17"/>
        <v>635110.31999999995</v>
      </c>
      <c r="L1118" s="37">
        <v>52925.86</v>
      </c>
      <c r="M1118" s="38"/>
    </row>
    <row r="1119" spans="1:13" s="39" customFormat="1" ht="12.95" customHeight="1" x14ac:dyDescent="0.25">
      <c r="A1119" s="226"/>
      <c r="B1119" s="29">
        <v>2244</v>
      </c>
      <c r="C1119" s="30">
        <v>3</v>
      </c>
      <c r="D1119" s="42" t="s">
        <v>2959</v>
      </c>
      <c r="E1119" s="42" t="s">
        <v>2960</v>
      </c>
      <c r="F1119" s="42" t="s">
        <v>2961</v>
      </c>
      <c r="G1119" s="33" t="s">
        <v>130</v>
      </c>
      <c r="H1119" s="34" t="s">
        <v>13</v>
      </c>
      <c r="I1119" s="35">
        <v>0.97889999999999999</v>
      </c>
      <c r="J1119" s="36">
        <v>105851.72</v>
      </c>
      <c r="K1119" s="19">
        <f t="shared" si="17"/>
        <v>635110.31999999995</v>
      </c>
      <c r="L1119" s="37">
        <v>52925.86</v>
      </c>
      <c r="M1119" s="38"/>
    </row>
    <row r="1120" spans="1:13" s="39" customFormat="1" ht="12.95" customHeight="1" x14ac:dyDescent="0.25">
      <c r="A1120" s="226"/>
      <c r="B1120" s="29">
        <v>2215</v>
      </c>
      <c r="C1120" s="30">
        <v>4</v>
      </c>
      <c r="D1120" s="32" t="s">
        <v>2962</v>
      </c>
      <c r="E1120" s="32" t="s">
        <v>2963</v>
      </c>
      <c r="F1120" s="32" t="s">
        <v>2964</v>
      </c>
      <c r="G1120" s="33" t="s">
        <v>130</v>
      </c>
      <c r="H1120" s="34" t="s">
        <v>13</v>
      </c>
      <c r="I1120" s="35">
        <v>0.9829</v>
      </c>
      <c r="J1120" s="36">
        <v>106284.26</v>
      </c>
      <c r="K1120" s="19">
        <f t="shared" si="17"/>
        <v>637705.56000000006</v>
      </c>
      <c r="L1120" s="37">
        <v>53142.13</v>
      </c>
      <c r="M1120" s="38"/>
    </row>
    <row r="1121" spans="1:13" s="39" customFormat="1" ht="12.95" customHeight="1" x14ac:dyDescent="0.25">
      <c r="A1121" s="226"/>
      <c r="B1121" s="29">
        <v>2229</v>
      </c>
      <c r="C1121" s="30">
        <v>5</v>
      </c>
      <c r="D1121" s="32" t="s">
        <v>2965</v>
      </c>
      <c r="E1121" s="32" t="s">
        <v>2966</v>
      </c>
      <c r="F1121" s="32" t="s">
        <v>2967</v>
      </c>
      <c r="G1121" s="33" t="s">
        <v>130</v>
      </c>
      <c r="H1121" s="34" t="s">
        <v>13</v>
      </c>
      <c r="I1121" s="35">
        <v>0.97889999999999999</v>
      </c>
      <c r="J1121" s="36">
        <v>105851.72</v>
      </c>
      <c r="K1121" s="19">
        <f t="shared" si="17"/>
        <v>635110.31999999995</v>
      </c>
      <c r="L1121" s="37">
        <v>52925.86</v>
      </c>
      <c r="M1121" s="38"/>
    </row>
    <row r="1122" spans="1:13" s="39" customFormat="1" ht="12.95" customHeight="1" x14ac:dyDescent="0.25">
      <c r="A1122" s="226"/>
      <c r="B1122" s="29">
        <v>2232</v>
      </c>
      <c r="C1122" s="30">
        <v>6</v>
      </c>
      <c r="D1122" s="32" t="s">
        <v>2971</v>
      </c>
      <c r="E1122" s="32" t="s">
        <v>188</v>
      </c>
      <c r="F1122" s="32" t="s">
        <v>2972</v>
      </c>
      <c r="G1122" s="33" t="s">
        <v>130</v>
      </c>
      <c r="H1122" s="34" t="s">
        <v>13</v>
      </c>
      <c r="I1122" s="35">
        <v>0.9819</v>
      </c>
      <c r="J1122" s="36">
        <v>106176.12</v>
      </c>
      <c r="K1122" s="19">
        <f t="shared" si="17"/>
        <v>637056.72</v>
      </c>
      <c r="L1122" s="37">
        <v>53088.06</v>
      </c>
      <c r="M1122" s="38"/>
    </row>
    <row r="1123" spans="1:13" s="39" customFormat="1" ht="12.95" customHeight="1" x14ac:dyDescent="0.25">
      <c r="A1123" s="226"/>
      <c r="B1123" s="29"/>
      <c r="C1123" s="30"/>
      <c r="D1123" s="31" t="s">
        <v>11</v>
      </c>
      <c r="E1123" s="32"/>
      <c r="F1123" s="32"/>
      <c r="G1123" s="33"/>
      <c r="H1123" s="34"/>
      <c r="I1123" s="35"/>
      <c r="J1123" s="36"/>
      <c r="K1123" s="19"/>
      <c r="L1123" s="37"/>
      <c r="M1123" s="38"/>
    </row>
    <row r="1124" spans="1:13" s="39" customFormat="1" ht="12.95" customHeight="1" x14ac:dyDescent="0.25">
      <c r="A1124" s="226"/>
      <c r="B1124" s="29">
        <v>2212</v>
      </c>
      <c r="C1124" s="30">
        <v>1</v>
      </c>
      <c r="D1124" s="42" t="s">
        <v>2968</v>
      </c>
      <c r="E1124" s="42" t="s">
        <v>2969</v>
      </c>
      <c r="F1124" s="42" t="s">
        <v>2970</v>
      </c>
      <c r="G1124" s="33" t="s">
        <v>12</v>
      </c>
      <c r="H1124" s="34" t="s">
        <v>13</v>
      </c>
      <c r="I1124" s="35">
        <v>0.97889999999999999</v>
      </c>
      <c r="J1124" s="36">
        <v>211687.12</v>
      </c>
      <c r="K1124" s="19">
        <f t="shared" si="17"/>
        <v>1270122.72</v>
      </c>
      <c r="L1124" s="37">
        <v>105843.56</v>
      </c>
      <c r="M1124" s="38"/>
    </row>
    <row r="1125" spans="1:13" s="39" customFormat="1" ht="12.95" customHeight="1" x14ac:dyDescent="0.25">
      <c r="A1125" s="226"/>
      <c r="B1125" s="29">
        <v>2235</v>
      </c>
      <c r="C1125" s="30">
        <v>2</v>
      </c>
      <c r="D1125" s="32" t="s">
        <v>2973</v>
      </c>
      <c r="E1125" s="32" t="s">
        <v>2974</v>
      </c>
      <c r="F1125" s="32" t="s">
        <v>2975</v>
      </c>
      <c r="G1125" s="33" t="s">
        <v>12</v>
      </c>
      <c r="H1125" s="34" t="s">
        <v>13</v>
      </c>
      <c r="I1125" s="35">
        <v>0.97489999999999999</v>
      </c>
      <c r="J1125" s="36">
        <v>210822.12</v>
      </c>
      <c r="K1125" s="19">
        <f t="shared" si="17"/>
        <v>1264932.72</v>
      </c>
      <c r="L1125" s="37">
        <v>105411.06</v>
      </c>
      <c r="M1125" s="38"/>
    </row>
    <row r="1126" spans="1:13" s="39" customFormat="1" ht="12.95" customHeight="1" x14ac:dyDescent="0.25">
      <c r="A1126" s="226"/>
      <c r="B1126" s="29">
        <v>2241</v>
      </c>
      <c r="C1126" s="30">
        <v>3</v>
      </c>
      <c r="D1126" s="42" t="s">
        <v>2976</v>
      </c>
      <c r="E1126" s="42" t="s">
        <v>2977</v>
      </c>
      <c r="F1126" s="42" t="s">
        <v>2978</v>
      </c>
      <c r="G1126" s="33" t="s">
        <v>12</v>
      </c>
      <c r="H1126" s="34" t="s">
        <v>13</v>
      </c>
      <c r="I1126" s="35">
        <v>0.97889999999999999</v>
      </c>
      <c r="J1126" s="36">
        <v>211687.12</v>
      </c>
      <c r="K1126" s="19">
        <f t="shared" si="17"/>
        <v>1270122.72</v>
      </c>
      <c r="L1126" s="37">
        <v>105843.56</v>
      </c>
      <c r="M1126" s="38"/>
    </row>
    <row r="1127" spans="1:13" s="39" customFormat="1" ht="12.95" customHeight="1" x14ac:dyDescent="0.25">
      <c r="A1127" s="226"/>
      <c r="B1127" s="29">
        <v>2211</v>
      </c>
      <c r="C1127" s="30">
        <v>4</v>
      </c>
      <c r="D1127" s="32" t="s">
        <v>2979</v>
      </c>
      <c r="E1127" s="32" t="s">
        <v>2623</v>
      </c>
      <c r="F1127" s="32" t="s">
        <v>2980</v>
      </c>
      <c r="G1127" s="33" t="s">
        <v>12</v>
      </c>
      <c r="H1127" s="34" t="s">
        <v>13</v>
      </c>
      <c r="I1127" s="35">
        <v>0.99199999999999999</v>
      </c>
      <c r="J1127" s="36">
        <v>214520</v>
      </c>
      <c r="K1127" s="19">
        <f t="shared" si="17"/>
        <v>1287120</v>
      </c>
      <c r="L1127" s="37">
        <v>107260</v>
      </c>
      <c r="M1127" s="38"/>
    </row>
    <row r="1128" spans="1:13" s="39" customFormat="1" ht="12.95" customHeight="1" x14ac:dyDescent="0.25">
      <c r="A1128" s="226"/>
      <c r="B1128" s="29">
        <v>2209</v>
      </c>
      <c r="C1128" s="30">
        <v>5</v>
      </c>
      <c r="D1128" s="32" t="s">
        <v>2981</v>
      </c>
      <c r="E1128" s="32" t="s">
        <v>2982</v>
      </c>
      <c r="F1128" s="32" t="s">
        <v>2983</v>
      </c>
      <c r="G1128" s="33" t="s">
        <v>12</v>
      </c>
      <c r="H1128" s="34" t="s">
        <v>13</v>
      </c>
      <c r="I1128" s="35">
        <v>0.97889999999999999</v>
      </c>
      <c r="J1128" s="36">
        <v>211687.12</v>
      </c>
      <c r="K1128" s="19">
        <f t="shared" si="17"/>
        <v>1270122.72</v>
      </c>
      <c r="L1128" s="37">
        <v>105843.56</v>
      </c>
      <c r="M1128" s="38"/>
    </row>
    <row r="1129" spans="1:13" s="39" customFormat="1" ht="12.95" customHeight="1" x14ac:dyDescent="0.25">
      <c r="A1129" s="226"/>
      <c r="B1129" s="29">
        <v>2216</v>
      </c>
      <c r="C1129" s="30">
        <v>6</v>
      </c>
      <c r="D1129" s="32" t="s">
        <v>2984</v>
      </c>
      <c r="E1129" s="32" t="s">
        <v>2985</v>
      </c>
      <c r="F1129" s="32" t="s">
        <v>2986</v>
      </c>
      <c r="G1129" s="33" t="s">
        <v>12</v>
      </c>
      <c r="H1129" s="34" t="s">
        <v>13</v>
      </c>
      <c r="I1129" s="35">
        <v>0.98089999999999999</v>
      </c>
      <c r="J1129" s="36">
        <v>212119.62</v>
      </c>
      <c r="K1129" s="19">
        <f t="shared" si="17"/>
        <v>1272717.72</v>
      </c>
      <c r="L1129" s="37">
        <v>106059.81</v>
      </c>
      <c r="M1129" s="38"/>
    </row>
    <row r="1130" spans="1:13" s="39" customFormat="1" ht="12.95" customHeight="1" x14ac:dyDescent="0.25">
      <c r="A1130" s="226"/>
      <c r="B1130" s="29">
        <v>2210</v>
      </c>
      <c r="C1130" s="30">
        <v>7</v>
      </c>
      <c r="D1130" s="32" t="s">
        <v>2987</v>
      </c>
      <c r="E1130" s="32" t="s">
        <v>2988</v>
      </c>
      <c r="F1130" s="32" t="s">
        <v>2989</v>
      </c>
      <c r="G1130" s="33" t="s">
        <v>12</v>
      </c>
      <c r="H1130" s="34" t="s">
        <v>13</v>
      </c>
      <c r="I1130" s="35">
        <v>0.97889999999999999</v>
      </c>
      <c r="J1130" s="36">
        <v>211687.12</v>
      </c>
      <c r="K1130" s="19">
        <f t="shared" si="17"/>
        <v>1270122.72</v>
      </c>
      <c r="L1130" s="37">
        <v>105843.56</v>
      </c>
      <c r="M1130" s="38"/>
    </row>
    <row r="1131" spans="1:13" s="39" customFormat="1" ht="12.95" customHeight="1" x14ac:dyDescent="0.25">
      <c r="A1131" s="226"/>
      <c r="B1131" s="29">
        <v>2222</v>
      </c>
      <c r="C1131" s="30">
        <v>8</v>
      </c>
      <c r="D1131" s="32" t="s">
        <v>2990</v>
      </c>
      <c r="E1131" s="32" t="s">
        <v>2991</v>
      </c>
      <c r="F1131" s="32" t="s">
        <v>2992</v>
      </c>
      <c r="G1131" s="33" t="s">
        <v>12</v>
      </c>
      <c r="H1131" s="34" t="s">
        <v>13</v>
      </c>
      <c r="I1131" s="35">
        <v>0.97889999999999999</v>
      </c>
      <c r="J1131" s="36">
        <v>211687.12</v>
      </c>
      <c r="K1131" s="19">
        <f t="shared" si="17"/>
        <v>1270122.72</v>
      </c>
      <c r="L1131" s="37">
        <v>105843.56</v>
      </c>
      <c r="M1131" s="38"/>
    </row>
    <row r="1132" spans="1:13" s="39" customFormat="1" ht="12.95" customHeight="1" x14ac:dyDescent="0.25">
      <c r="A1132" s="226"/>
      <c r="B1132" s="29">
        <v>2234</v>
      </c>
      <c r="C1132" s="30">
        <v>9</v>
      </c>
      <c r="D1132" s="32" t="s">
        <v>1524</v>
      </c>
      <c r="E1132" s="32" t="s">
        <v>1525</v>
      </c>
      <c r="F1132" s="32" t="s">
        <v>2993</v>
      </c>
      <c r="G1132" s="33" t="s">
        <v>12</v>
      </c>
      <c r="H1132" s="34" t="s">
        <v>13</v>
      </c>
      <c r="I1132" s="35">
        <v>0.98089999999999999</v>
      </c>
      <c r="J1132" s="36">
        <v>212119.62</v>
      </c>
      <c r="K1132" s="19">
        <f t="shared" si="17"/>
        <v>1272717.72</v>
      </c>
      <c r="L1132" s="37">
        <v>106059.81</v>
      </c>
      <c r="M1132" s="38"/>
    </row>
    <row r="1133" spans="1:13" s="39" customFormat="1" ht="12.95" customHeight="1" x14ac:dyDescent="0.25">
      <c r="A1133" s="226"/>
      <c r="B1133" s="29">
        <v>2237</v>
      </c>
      <c r="C1133" s="30">
        <v>10</v>
      </c>
      <c r="D1133" s="32" t="s">
        <v>2994</v>
      </c>
      <c r="E1133" s="32" t="s">
        <v>2995</v>
      </c>
      <c r="F1133" s="32" t="s">
        <v>2996</v>
      </c>
      <c r="G1133" s="33" t="s">
        <v>12</v>
      </c>
      <c r="H1133" s="34" t="s">
        <v>13</v>
      </c>
      <c r="I1133" s="35">
        <v>0.97889999999999999</v>
      </c>
      <c r="J1133" s="36">
        <v>211687.12</v>
      </c>
      <c r="K1133" s="19">
        <f t="shared" si="17"/>
        <v>1270122.72</v>
      </c>
      <c r="L1133" s="37">
        <v>105843.56</v>
      </c>
      <c r="M1133" s="38"/>
    </row>
    <row r="1134" spans="1:13" s="39" customFormat="1" ht="12.95" customHeight="1" x14ac:dyDescent="0.25">
      <c r="A1134" s="226"/>
      <c r="B1134" s="29">
        <v>2230</v>
      </c>
      <c r="C1134" s="30">
        <v>11</v>
      </c>
      <c r="D1134" s="42" t="s">
        <v>2997</v>
      </c>
      <c r="E1134" s="42" t="s">
        <v>1001</v>
      </c>
      <c r="F1134" s="42" t="s">
        <v>2998</v>
      </c>
      <c r="G1134" s="33" t="s">
        <v>12</v>
      </c>
      <c r="H1134" s="34" t="s">
        <v>13</v>
      </c>
      <c r="I1134" s="35">
        <v>0.97889999999999999</v>
      </c>
      <c r="J1134" s="36">
        <v>211687.12</v>
      </c>
      <c r="K1134" s="19">
        <f t="shared" si="17"/>
        <v>1270122.72</v>
      </c>
      <c r="L1134" s="37">
        <v>105843.56</v>
      </c>
      <c r="M1134" s="38"/>
    </row>
    <row r="1135" spans="1:13" s="39" customFormat="1" ht="12.95" customHeight="1" x14ac:dyDescent="0.25">
      <c r="A1135" s="226"/>
      <c r="B1135" s="29">
        <v>2214</v>
      </c>
      <c r="C1135" s="30">
        <v>12</v>
      </c>
      <c r="D1135" s="32" t="s">
        <v>2999</v>
      </c>
      <c r="E1135" s="32" t="s">
        <v>3000</v>
      </c>
      <c r="F1135" s="32" t="s">
        <v>3001</v>
      </c>
      <c r="G1135" s="50" t="s">
        <v>12</v>
      </c>
      <c r="H1135" s="34" t="s">
        <v>13</v>
      </c>
      <c r="I1135" s="35">
        <v>0.9829</v>
      </c>
      <c r="J1135" s="36">
        <v>212552.12</v>
      </c>
      <c r="K1135" s="19">
        <f t="shared" si="17"/>
        <v>1275312.72</v>
      </c>
      <c r="L1135" s="37">
        <v>106276.06</v>
      </c>
      <c r="M1135" s="38"/>
    </row>
    <row r="1136" spans="1:13" s="39" customFormat="1" ht="12.95" customHeight="1" x14ac:dyDescent="0.25">
      <c r="A1136" s="226"/>
      <c r="B1136" s="29">
        <v>2219</v>
      </c>
      <c r="C1136" s="30">
        <v>13</v>
      </c>
      <c r="D1136" s="42" t="s">
        <v>3002</v>
      </c>
      <c r="E1136" s="42" t="s">
        <v>3003</v>
      </c>
      <c r="F1136" s="42" t="s">
        <v>3004</v>
      </c>
      <c r="G1136" s="27" t="s">
        <v>12</v>
      </c>
      <c r="H1136" s="34" t="s">
        <v>13</v>
      </c>
      <c r="I1136" s="35">
        <v>0.9829</v>
      </c>
      <c r="J1136" s="36">
        <v>212552.12</v>
      </c>
      <c r="K1136" s="19">
        <f t="shared" si="17"/>
        <v>1275312.72</v>
      </c>
      <c r="L1136" s="37">
        <v>106276.06</v>
      </c>
      <c r="M1136" s="38"/>
    </row>
    <row r="1137" spans="1:13" s="39" customFormat="1" ht="12.95" customHeight="1" x14ac:dyDescent="0.25">
      <c r="A1137" s="226"/>
      <c r="B1137" s="29">
        <v>2213</v>
      </c>
      <c r="C1137" s="30">
        <v>14</v>
      </c>
      <c r="D1137" s="32" t="s">
        <v>3005</v>
      </c>
      <c r="E1137" s="32" t="s">
        <v>3006</v>
      </c>
      <c r="F1137" s="32" t="s">
        <v>3007</v>
      </c>
      <c r="G1137" s="50" t="s">
        <v>12</v>
      </c>
      <c r="H1137" s="34" t="s">
        <v>13</v>
      </c>
      <c r="I1137" s="35">
        <v>0.97889999999999999</v>
      </c>
      <c r="J1137" s="36">
        <v>211687.12</v>
      </c>
      <c r="K1137" s="19">
        <f t="shared" si="17"/>
        <v>1270122.72</v>
      </c>
      <c r="L1137" s="37">
        <v>105843.56</v>
      </c>
      <c r="M1137" s="38"/>
    </row>
    <row r="1138" spans="1:13" s="39" customFormat="1" ht="12.95" customHeight="1" x14ac:dyDescent="0.25">
      <c r="A1138" s="226"/>
      <c r="B1138" s="29">
        <v>2203</v>
      </c>
      <c r="C1138" s="30">
        <v>15</v>
      </c>
      <c r="D1138" s="42" t="s">
        <v>690</v>
      </c>
      <c r="E1138" s="42" t="s">
        <v>691</v>
      </c>
      <c r="F1138" s="42" t="s">
        <v>3008</v>
      </c>
      <c r="G1138" s="50" t="s">
        <v>12</v>
      </c>
      <c r="H1138" s="34" t="s">
        <v>13</v>
      </c>
      <c r="I1138" s="35">
        <v>0.996</v>
      </c>
      <c r="J1138" s="36">
        <v>215385</v>
      </c>
      <c r="K1138" s="19">
        <f t="shared" si="17"/>
        <v>1292310</v>
      </c>
      <c r="L1138" s="37">
        <v>107692.5</v>
      </c>
      <c r="M1138" s="38"/>
    </row>
    <row r="1139" spans="1:13" s="39" customFormat="1" ht="12.95" customHeight="1" x14ac:dyDescent="0.25">
      <c r="A1139" s="226"/>
      <c r="B1139" s="29">
        <v>2201</v>
      </c>
      <c r="C1139" s="30">
        <v>16</v>
      </c>
      <c r="D1139" s="42" t="s">
        <v>3009</v>
      </c>
      <c r="E1139" s="42" t="s">
        <v>3010</v>
      </c>
      <c r="F1139" s="42" t="s">
        <v>3011</v>
      </c>
      <c r="G1139" s="50" t="s">
        <v>12</v>
      </c>
      <c r="H1139" s="34" t="s">
        <v>13</v>
      </c>
      <c r="I1139" s="35">
        <v>0.99199999999999999</v>
      </c>
      <c r="J1139" s="36">
        <v>214520</v>
      </c>
      <c r="K1139" s="19">
        <f t="shared" si="17"/>
        <v>1287120</v>
      </c>
      <c r="L1139" s="37">
        <v>107260</v>
      </c>
      <c r="M1139" s="38"/>
    </row>
    <row r="1140" spans="1:13" s="39" customFormat="1" ht="12.95" customHeight="1" x14ac:dyDescent="0.25">
      <c r="A1140" s="226"/>
      <c r="B1140" s="29">
        <v>2248</v>
      </c>
      <c r="C1140" s="30">
        <v>17</v>
      </c>
      <c r="D1140" s="42" t="s">
        <v>3012</v>
      </c>
      <c r="E1140" s="42" t="s">
        <v>3013</v>
      </c>
      <c r="F1140" s="42" t="s">
        <v>3014</v>
      </c>
      <c r="G1140" s="50" t="s">
        <v>12</v>
      </c>
      <c r="H1140" s="34" t="s">
        <v>13</v>
      </c>
      <c r="I1140" s="35">
        <v>0.97889999999999999</v>
      </c>
      <c r="J1140" s="36">
        <v>211687.12</v>
      </c>
      <c r="K1140" s="19">
        <f t="shared" si="17"/>
        <v>1270122.72</v>
      </c>
      <c r="L1140" s="37">
        <v>105843.56</v>
      </c>
      <c r="M1140" s="38"/>
    </row>
    <row r="1141" spans="1:13" s="39" customFormat="1" ht="12.95" customHeight="1" x14ac:dyDescent="0.25">
      <c r="A1141" s="226"/>
      <c r="B1141" s="29">
        <v>2227</v>
      </c>
      <c r="C1141" s="30">
        <v>18</v>
      </c>
      <c r="D1141" s="32" t="s">
        <v>3015</v>
      </c>
      <c r="E1141" s="32" t="s">
        <v>3016</v>
      </c>
      <c r="F1141" s="32" t="s">
        <v>3017</v>
      </c>
      <c r="G1141" s="50" t="s">
        <v>12</v>
      </c>
      <c r="H1141" s="34" t="s">
        <v>13</v>
      </c>
      <c r="I1141" s="35">
        <v>0.97889999999999999</v>
      </c>
      <c r="J1141" s="36">
        <v>211687.12</v>
      </c>
      <c r="K1141" s="19">
        <f t="shared" si="17"/>
        <v>1270122.72</v>
      </c>
      <c r="L1141" s="37">
        <v>105843.56</v>
      </c>
      <c r="M1141" s="38"/>
    </row>
    <row r="1142" spans="1:13" s="39" customFormat="1" ht="12.95" customHeight="1" x14ac:dyDescent="0.25">
      <c r="A1142" s="226"/>
      <c r="B1142" s="29">
        <v>2245</v>
      </c>
      <c r="C1142" s="30">
        <v>19</v>
      </c>
      <c r="D1142" s="32" t="s">
        <v>3018</v>
      </c>
      <c r="E1142" s="32" t="s">
        <v>3019</v>
      </c>
      <c r="F1142" s="32" t="s">
        <v>3020</v>
      </c>
      <c r="G1142" s="50" t="s">
        <v>12</v>
      </c>
      <c r="H1142" s="34" t="s">
        <v>13</v>
      </c>
      <c r="I1142" s="35">
        <v>0.58289999999999997</v>
      </c>
      <c r="J1142" s="36">
        <v>126052.12</v>
      </c>
      <c r="K1142" s="19">
        <f t="shared" si="17"/>
        <v>756312.72</v>
      </c>
      <c r="L1142" s="37">
        <v>63026.06</v>
      </c>
      <c r="M1142" s="38"/>
    </row>
    <row r="1143" spans="1:13" s="39" customFormat="1" ht="12.95" customHeight="1" x14ac:dyDescent="0.25">
      <c r="A1143" s="226"/>
      <c r="B1143" s="43">
        <v>2249</v>
      </c>
      <c r="C1143" s="30">
        <v>20</v>
      </c>
      <c r="D1143" s="32" t="s">
        <v>3021</v>
      </c>
      <c r="E1143" s="32" t="s">
        <v>3022</v>
      </c>
      <c r="F1143" s="32" t="s">
        <v>3023</v>
      </c>
      <c r="G1143" s="50" t="s">
        <v>12</v>
      </c>
      <c r="H1143" s="34" t="s">
        <v>13</v>
      </c>
      <c r="I1143" s="35">
        <v>0.9829</v>
      </c>
      <c r="J1143" s="36">
        <v>212552.12</v>
      </c>
      <c r="K1143" s="19">
        <f t="shared" si="17"/>
        <v>1275312.72</v>
      </c>
      <c r="L1143" s="37">
        <v>106276.06</v>
      </c>
      <c r="M1143" s="38"/>
    </row>
    <row r="1144" spans="1:13" s="39" customFormat="1" ht="12.95" customHeight="1" x14ac:dyDescent="0.25">
      <c r="A1144" s="226"/>
      <c r="B1144" s="29">
        <v>2226</v>
      </c>
      <c r="C1144" s="30">
        <v>21</v>
      </c>
      <c r="D1144" s="42" t="s">
        <v>3024</v>
      </c>
      <c r="E1144" s="42" t="s">
        <v>3025</v>
      </c>
      <c r="F1144" s="42" t="s">
        <v>3026</v>
      </c>
      <c r="G1144" s="27" t="s">
        <v>12</v>
      </c>
      <c r="H1144" s="34" t="s">
        <v>13</v>
      </c>
      <c r="I1144" s="35">
        <v>0.99199999999999999</v>
      </c>
      <c r="J1144" s="36">
        <v>214520</v>
      </c>
      <c r="K1144" s="19">
        <f t="shared" si="17"/>
        <v>1287120</v>
      </c>
      <c r="L1144" s="37">
        <v>107260</v>
      </c>
      <c r="M1144" s="38"/>
    </row>
    <row r="1145" spans="1:13" s="39" customFormat="1" ht="12.95" customHeight="1" x14ac:dyDescent="0.25">
      <c r="A1145" s="226"/>
      <c r="B1145" s="29">
        <v>2221</v>
      </c>
      <c r="C1145" s="30">
        <v>22</v>
      </c>
      <c r="D1145" s="32" t="s">
        <v>3027</v>
      </c>
      <c r="E1145" s="32" t="s">
        <v>3028</v>
      </c>
      <c r="F1145" s="32" t="s">
        <v>3029</v>
      </c>
      <c r="G1145" s="33" t="s">
        <v>12</v>
      </c>
      <c r="H1145" s="34" t="s">
        <v>13</v>
      </c>
      <c r="I1145" s="35">
        <v>0.97889999999999999</v>
      </c>
      <c r="J1145" s="36">
        <v>211687.12</v>
      </c>
      <c r="K1145" s="19">
        <f t="shared" si="17"/>
        <v>1270122.72</v>
      </c>
      <c r="L1145" s="37">
        <v>105843.56</v>
      </c>
      <c r="M1145" s="38"/>
    </row>
    <row r="1146" spans="1:13" s="39" customFormat="1" ht="12.95" customHeight="1" x14ac:dyDescent="0.25">
      <c r="A1146" s="226"/>
      <c r="B1146" s="29">
        <v>2243</v>
      </c>
      <c r="C1146" s="30">
        <v>23</v>
      </c>
      <c r="D1146" s="32" t="s">
        <v>3030</v>
      </c>
      <c r="E1146" s="32" t="s">
        <v>3031</v>
      </c>
      <c r="F1146" s="32" t="s">
        <v>3032</v>
      </c>
      <c r="G1146" s="33" t="s">
        <v>12</v>
      </c>
      <c r="H1146" s="34" t="s">
        <v>13</v>
      </c>
      <c r="I1146" s="35">
        <v>0.9829</v>
      </c>
      <c r="J1146" s="36">
        <v>212552.12</v>
      </c>
      <c r="K1146" s="19">
        <f t="shared" si="17"/>
        <v>1275312.72</v>
      </c>
      <c r="L1146" s="37">
        <v>106276.06</v>
      </c>
      <c r="M1146" s="38"/>
    </row>
    <row r="1147" spans="1:13" s="39" customFormat="1" ht="12.95" customHeight="1" x14ac:dyDescent="0.25">
      <c r="A1147" s="226"/>
      <c r="B1147" s="29">
        <v>2239</v>
      </c>
      <c r="C1147" s="30">
        <v>24</v>
      </c>
      <c r="D1147" s="32" t="s">
        <v>957</v>
      </c>
      <c r="E1147" s="32" t="s">
        <v>958</v>
      </c>
      <c r="F1147" s="32" t="s">
        <v>2978</v>
      </c>
      <c r="G1147" s="33" t="s">
        <v>12</v>
      </c>
      <c r="H1147" s="34" t="s">
        <v>13</v>
      </c>
      <c r="I1147" s="35">
        <v>0.9829</v>
      </c>
      <c r="J1147" s="36">
        <v>212552.12</v>
      </c>
      <c r="K1147" s="19">
        <f t="shared" si="17"/>
        <v>1275312.72</v>
      </c>
      <c r="L1147" s="37">
        <v>106276.06</v>
      </c>
      <c r="M1147" s="38"/>
    </row>
    <row r="1148" spans="1:13" s="39" customFormat="1" ht="12.95" customHeight="1" x14ac:dyDescent="0.25">
      <c r="A1148" s="226"/>
      <c r="B1148" s="29">
        <v>2228</v>
      </c>
      <c r="C1148" s="30">
        <v>25</v>
      </c>
      <c r="D1148" s="32" t="s">
        <v>3033</v>
      </c>
      <c r="E1148" s="32" t="s">
        <v>3034</v>
      </c>
      <c r="F1148" s="32" t="s">
        <v>1210</v>
      </c>
      <c r="G1148" s="33" t="s">
        <v>12</v>
      </c>
      <c r="H1148" s="34" t="s">
        <v>13</v>
      </c>
      <c r="I1148" s="35">
        <v>0.97889999999999999</v>
      </c>
      <c r="J1148" s="36">
        <v>211687.12</v>
      </c>
      <c r="K1148" s="19">
        <f t="shared" si="17"/>
        <v>1270122.72</v>
      </c>
      <c r="L1148" s="37">
        <v>105843.56</v>
      </c>
      <c r="M1148" s="38"/>
    </row>
    <row r="1149" spans="1:13" s="39" customFormat="1" ht="12.95" customHeight="1" x14ac:dyDescent="0.25">
      <c r="A1149" s="226"/>
      <c r="B1149" s="29">
        <v>2220</v>
      </c>
      <c r="C1149" s="30">
        <v>26</v>
      </c>
      <c r="D1149" s="32" t="s">
        <v>3035</v>
      </c>
      <c r="E1149" s="32" t="s">
        <v>3036</v>
      </c>
      <c r="F1149" s="32" t="s">
        <v>3037</v>
      </c>
      <c r="G1149" s="33" t="s">
        <v>12</v>
      </c>
      <c r="H1149" s="34" t="s">
        <v>13</v>
      </c>
      <c r="I1149" s="35">
        <v>0.97889999999999999</v>
      </c>
      <c r="J1149" s="36">
        <v>211687.12</v>
      </c>
      <c r="K1149" s="19">
        <f t="shared" si="17"/>
        <v>1270122.72</v>
      </c>
      <c r="L1149" s="37">
        <v>105843.56</v>
      </c>
      <c r="M1149" s="38"/>
    </row>
    <row r="1150" spans="1:13" s="39" customFormat="1" ht="12.95" customHeight="1" x14ac:dyDescent="0.25">
      <c r="A1150" s="226"/>
      <c r="B1150" s="29">
        <v>2200</v>
      </c>
      <c r="C1150" s="30">
        <v>27</v>
      </c>
      <c r="D1150" s="32" t="s">
        <v>1530</v>
      </c>
      <c r="E1150" s="32" t="s">
        <v>1531</v>
      </c>
      <c r="F1150" s="32" t="s">
        <v>3038</v>
      </c>
      <c r="G1150" s="33" t="s">
        <v>12</v>
      </c>
      <c r="H1150" s="34" t="s">
        <v>13</v>
      </c>
      <c r="I1150" s="35">
        <v>0.97889999999999999</v>
      </c>
      <c r="J1150" s="36">
        <v>211687.12</v>
      </c>
      <c r="K1150" s="19">
        <f t="shared" si="17"/>
        <v>1270122.72</v>
      </c>
      <c r="L1150" s="37">
        <v>105843.56</v>
      </c>
      <c r="M1150" s="38"/>
    </row>
    <row r="1151" spans="1:13" s="39" customFormat="1" ht="12.95" customHeight="1" x14ac:dyDescent="0.25">
      <c r="A1151" s="226"/>
      <c r="B1151" s="29">
        <v>2208</v>
      </c>
      <c r="C1151" s="30">
        <v>28</v>
      </c>
      <c r="D1151" s="32" t="s">
        <v>3039</v>
      </c>
      <c r="E1151" s="32" t="s">
        <v>3040</v>
      </c>
      <c r="F1151" s="32" t="s">
        <v>3041</v>
      </c>
      <c r="G1151" s="33" t="s">
        <v>12</v>
      </c>
      <c r="H1151" s="34" t="s">
        <v>13</v>
      </c>
      <c r="I1151" s="35">
        <v>0.97889999999999999</v>
      </c>
      <c r="J1151" s="36">
        <v>211687.12</v>
      </c>
      <c r="K1151" s="19">
        <f t="shared" si="17"/>
        <v>1270122.72</v>
      </c>
      <c r="L1151" s="37">
        <v>105843.56</v>
      </c>
      <c r="M1151" s="38"/>
    </row>
    <row r="1152" spans="1:13" s="39" customFormat="1" ht="12.95" customHeight="1" x14ac:dyDescent="0.25">
      <c r="A1152" s="226"/>
      <c r="B1152" s="29">
        <v>2247</v>
      </c>
      <c r="C1152" s="30">
        <v>29</v>
      </c>
      <c r="D1152" s="42" t="s">
        <v>1675</v>
      </c>
      <c r="E1152" s="42" t="s">
        <v>3042</v>
      </c>
      <c r="F1152" s="42" t="s">
        <v>3043</v>
      </c>
      <c r="G1152" s="33" t="s">
        <v>12</v>
      </c>
      <c r="H1152" s="34" t="s">
        <v>13</v>
      </c>
      <c r="I1152" s="35">
        <v>0.99199999999999999</v>
      </c>
      <c r="J1152" s="36">
        <v>214520</v>
      </c>
      <c r="K1152" s="19">
        <f t="shared" si="17"/>
        <v>1287120</v>
      </c>
      <c r="L1152" s="37">
        <v>107260</v>
      </c>
      <c r="M1152" s="38"/>
    </row>
    <row r="1153" spans="1:13" s="39" customFormat="1" ht="12.95" customHeight="1" x14ac:dyDescent="0.25">
      <c r="A1153" s="226"/>
      <c r="B1153" s="29">
        <v>2233</v>
      </c>
      <c r="C1153" s="30">
        <v>30</v>
      </c>
      <c r="D1153" s="42" t="s">
        <v>3044</v>
      </c>
      <c r="E1153" s="42" t="s">
        <v>3045</v>
      </c>
      <c r="F1153" s="42" t="s">
        <v>3046</v>
      </c>
      <c r="G1153" s="33" t="s">
        <v>12</v>
      </c>
      <c r="H1153" s="34" t="s">
        <v>13</v>
      </c>
      <c r="I1153" s="35">
        <v>0.995</v>
      </c>
      <c r="J1153" s="36">
        <v>215168.76</v>
      </c>
      <c r="K1153" s="19">
        <f t="shared" si="17"/>
        <v>1291012.56</v>
      </c>
      <c r="L1153" s="37">
        <v>107584.38</v>
      </c>
      <c r="M1153" s="38"/>
    </row>
    <row r="1154" spans="1:13" s="39" customFormat="1" ht="12.95" customHeight="1" x14ac:dyDescent="0.25">
      <c r="A1154" s="226"/>
      <c r="B1154" s="29">
        <v>2225</v>
      </c>
      <c r="C1154" s="30">
        <v>31</v>
      </c>
      <c r="D1154" s="32" t="s">
        <v>3047</v>
      </c>
      <c r="E1154" s="32" t="s">
        <v>3048</v>
      </c>
      <c r="F1154" s="32" t="s">
        <v>3049</v>
      </c>
      <c r="G1154" s="33" t="s">
        <v>12</v>
      </c>
      <c r="H1154" s="34" t="s">
        <v>13</v>
      </c>
      <c r="I1154" s="35">
        <v>0.9849</v>
      </c>
      <c r="J1154" s="36">
        <v>212984.62</v>
      </c>
      <c r="K1154" s="19">
        <f t="shared" si="17"/>
        <v>1277907.72</v>
      </c>
      <c r="L1154" s="37">
        <v>106492.31</v>
      </c>
      <c r="M1154" s="38"/>
    </row>
    <row r="1155" spans="1:13" s="39" customFormat="1" ht="12.95" customHeight="1" x14ac:dyDescent="0.25">
      <c r="A1155" s="226"/>
      <c r="B1155" s="29">
        <v>2224</v>
      </c>
      <c r="C1155" s="30">
        <v>32</v>
      </c>
      <c r="D1155" s="32" t="s">
        <v>3050</v>
      </c>
      <c r="E1155" s="32" t="s">
        <v>188</v>
      </c>
      <c r="F1155" s="32" t="s">
        <v>3051</v>
      </c>
      <c r="G1155" s="33" t="s">
        <v>12</v>
      </c>
      <c r="H1155" s="34" t="s">
        <v>13</v>
      </c>
      <c r="I1155" s="35">
        <v>0.9849</v>
      </c>
      <c r="J1155" s="36">
        <v>212984.62</v>
      </c>
      <c r="K1155" s="19">
        <f t="shared" si="17"/>
        <v>1277907.72</v>
      </c>
      <c r="L1155" s="37">
        <v>106492.31</v>
      </c>
      <c r="M1155" s="38"/>
    </row>
    <row r="1156" spans="1:13" s="39" customFormat="1" ht="12.95" customHeight="1" x14ac:dyDescent="0.25">
      <c r="A1156" s="226"/>
      <c r="B1156" s="29">
        <v>2231</v>
      </c>
      <c r="C1156" s="30">
        <v>33</v>
      </c>
      <c r="D1156" s="32" t="s">
        <v>3052</v>
      </c>
      <c r="E1156" s="32" t="s">
        <v>3053</v>
      </c>
      <c r="F1156" s="32" t="s">
        <v>3054</v>
      </c>
      <c r="G1156" s="33" t="s">
        <v>12</v>
      </c>
      <c r="H1156" s="34" t="s">
        <v>13</v>
      </c>
      <c r="I1156" s="35">
        <v>0.9829</v>
      </c>
      <c r="J1156" s="36">
        <v>212552.12</v>
      </c>
      <c r="K1156" s="19">
        <f t="shared" ref="K1156:K1219" si="18">ROUND(J1156+L1156*10,2)</f>
        <v>1275312.72</v>
      </c>
      <c r="L1156" s="37">
        <v>106276.06</v>
      </c>
      <c r="M1156" s="38"/>
    </row>
    <row r="1157" spans="1:13" s="39" customFormat="1" ht="12.95" customHeight="1" x14ac:dyDescent="0.25">
      <c r="A1157" s="226"/>
      <c r="B1157" s="29">
        <v>2218</v>
      </c>
      <c r="C1157" s="30">
        <v>34</v>
      </c>
      <c r="D1157" s="32" t="s">
        <v>608</v>
      </c>
      <c r="E1157" s="32" t="s">
        <v>3055</v>
      </c>
      <c r="F1157" s="32" t="s">
        <v>3056</v>
      </c>
      <c r="G1157" s="33" t="s">
        <v>12</v>
      </c>
      <c r="H1157" s="34" t="s">
        <v>13</v>
      </c>
      <c r="I1157" s="35">
        <v>0.99199999999999999</v>
      </c>
      <c r="J1157" s="36">
        <v>214520</v>
      </c>
      <c r="K1157" s="19">
        <f t="shared" si="18"/>
        <v>1287120</v>
      </c>
      <c r="L1157" s="37">
        <v>107260</v>
      </c>
      <c r="M1157" s="38"/>
    </row>
    <row r="1158" spans="1:13" s="39" customFormat="1" ht="12.95" customHeight="1" x14ac:dyDescent="0.25">
      <c r="A1158" s="226"/>
      <c r="B1158" s="29">
        <v>2223</v>
      </c>
      <c r="C1158" s="30">
        <v>35</v>
      </c>
      <c r="D1158" s="32" t="s">
        <v>3057</v>
      </c>
      <c r="E1158" s="32" t="s">
        <v>3058</v>
      </c>
      <c r="F1158" s="32" t="s">
        <v>3059</v>
      </c>
      <c r="G1158" s="33" t="s">
        <v>12</v>
      </c>
      <c r="H1158" s="34" t="s">
        <v>13</v>
      </c>
      <c r="I1158" s="35">
        <v>0.9849</v>
      </c>
      <c r="J1158" s="36">
        <v>212984.62</v>
      </c>
      <c r="K1158" s="19">
        <f t="shared" si="18"/>
        <v>1277907.72</v>
      </c>
      <c r="L1158" s="37">
        <v>106492.31</v>
      </c>
      <c r="M1158" s="38"/>
    </row>
    <row r="1159" spans="1:13" s="39" customFormat="1" ht="12.95" customHeight="1" x14ac:dyDescent="0.25">
      <c r="A1159" s="226"/>
      <c r="B1159" s="29">
        <v>2206</v>
      </c>
      <c r="C1159" s="30">
        <v>36</v>
      </c>
      <c r="D1159" s="42" t="s">
        <v>3060</v>
      </c>
      <c r="E1159" s="42" t="s">
        <v>3061</v>
      </c>
      <c r="F1159" s="42" t="s">
        <v>3062</v>
      </c>
      <c r="G1159" s="33" t="s">
        <v>12</v>
      </c>
      <c r="H1159" s="34" t="s">
        <v>13</v>
      </c>
      <c r="I1159" s="35">
        <v>0.97689999999999999</v>
      </c>
      <c r="J1159" s="36">
        <v>211254.62</v>
      </c>
      <c r="K1159" s="19">
        <f t="shared" si="18"/>
        <v>1267527.72</v>
      </c>
      <c r="L1159" s="37">
        <v>105627.31</v>
      </c>
      <c r="M1159" s="38"/>
    </row>
    <row r="1160" spans="1:13" s="39" customFormat="1" ht="12.95" customHeight="1" x14ac:dyDescent="0.25">
      <c r="A1160" s="226"/>
      <c r="B1160" s="29">
        <v>2238</v>
      </c>
      <c r="C1160" s="30">
        <v>37</v>
      </c>
      <c r="D1160" s="32" t="s">
        <v>3063</v>
      </c>
      <c r="E1160" s="32" t="s">
        <v>3064</v>
      </c>
      <c r="F1160" s="32" t="s">
        <v>3065</v>
      </c>
      <c r="G1160" s="33" t="s">
        <v>12</v>
      </c>
      <c r="H1160" s="34" t="s">
        <v>13</v>
      </c>
      <c r="I1160" s="35">
        <v>0.9829</v>
      </c>
      <c r="J1160" s="36">
        <v>212552.12</v>
      </c>
      <c r="K1160" s="19">
        <f t="shared" si="18"/>
        <v>1275312.72</v>
      </c>
      <c r="L1160" s="37">
        <v>106276.06</v>
      </c>
      <c r="M1160" s="38"/>
    </row>
    <row r="1161" spans="1:13" s="39" customFormat="1" ht="12.95" customHeight="1" x14ac:dyDescent="0.25">
      <c r="A1161" s="226"/>
      <c r="B1161" s="29">
        <v>2246</v>
      </c>
      <c r="C1161" s="30">
        <v>38</v>
      </c>
      <c r="D1161" s="42" t="s">
        <v>3066</v>
      </c>
      <c r="E1161" s="42" t="s">
        <v>3067</v>
      </c>
      <c r="F1161" s="42" t="s">
        <v>3068</v>
      </c>
      <c r="G1161" s="33" t="s">
        <v>12</v>
      </c>
      <c r="H1161" s="34" t="s">
        <v>13</v>
      </c>
      <c r="I1161" s="35">
        <v>0.9829</v>
      </c>
      <c r="J1161" s="36">
        <v>212552.12</v>
      </c>
      <c r="K1161" s="19">
        <f t="shared" si="18"/>
        <v>1275312.72</v>
      </c>
      <c r="L1161" s="37">
        <v>106276.06</v>
      </c>
      <c r="M1161" s="38"/>
    </row>
    <row r="1162" spans="1:13" s="39" customFormat="1" ht="12.95" customHeight="1" x14ac:dyDescent="0.25">
      <c r="A1162" s="226"/>
      <c r="B1162" s="29">
        <v>2204</v>
      </c>
      <c r="C1162" s="30">
        <v>39</v>
      </c>
      <c r="D1162" s="42" t="s">
        <v>3069</v>
      </c>
      <c r="E1162" s="42" t="s">
        <v>3070</v>
      </c>
      <c r="F1162" s="42" t="s">
        <v>3071</v>
      </c>
      <c r="G1162" s="33" t="s">
        <v>12</v>
      </c>
      <c r="H1162" s="34" t="s">
        <v>13</v>
      </c>
      <c r="I1162" s="35">
        <v>0.9849</v>
      </c>
      <c r="J1162" s="36">
        <v>212984.62</v>
      </c>
      <c r="K1162" s="19">
        <f t="shared" si="18"/>
        <v>1277907.72</v>
      </c>
      <c r="L1162" s="37">
        <v>106492.31</v>
      </c>
      <c r="M1162" s="38"/>
    </row>
    <row r="1163" spans="1:13" s="39" customFormat="1" ht="12.95" customHeight="1" x14ac:dyDescent="0.25">
      <c r="A1163" s="226"/>
      <c r="B1163" s="29">
        <v>2236</v>
      </c>
      <c r="C1163" s="30">
        <v>40</v>
      </c>
      <c r="D1163" s="42" t="s">
        <v>3072</v>
      </c>
      <c r="E1163" s="42" t="s">
        <v>3073</v>
      </c>
      <c r="F1163" s="42" t="s">
        <v>3074</v>
      </c>
      <c r="G1163" s="33" t="s">
        <v>12</v>
      </c>
      <c r="H1163" s="34" t="s">
        <v>13</v>
      </c>
      <c r="I1163" s="35">
        <v>0.996</v>
      </c>
      <c r="J1163" s="36">
        <v>215385</v>
      </c>
      <c r="K1163" s="19">
        <f t="shared" si="18"/>
        <v>1292310</v>
      </c>
      <c r="L1163" s="37">
        <v>107692.5</v>
      </c>
      <c r="M1163" s="38"/>
    </row>
    <row r="1164" spans="1:13" s="39" customFormat="1" ht="12.95" customHeight="1" x14ac:dyDescent="0.25">
      <c r="A1164" s="226"/>
      <c r="B1164" s="29">
        <v>2217</v>
      </c>
      <c r="C1164" s="30">
        <v>41</v>
      </c>
      <c r="D1164" s="42" t="s">
        <v>3075</v>
      </c>
      <c r="E1164" s="42" t="s">
        <v>3076</v>
      </c>
      <c r="F1164" s="42" t="s">
        <v>3077</v>
      </c>
      <c r="G1164" s="33" t="s">
        <v>12</v>
      </c>
      <c r="H1164" s="34" t="s">
        <v>13</v>
      </c>
      <c r="I1164" s="35">
        <v>0.98089999999999999</v>
      </c>
      <c r="J1164" s="36">
        <v>212119.62</v>
      </c>
      <c r="K1164" s="19">
        <f t="shared" si="18"/>
        <v>1272717.72</v>
      </c>
      <c r="L1164" s="37">
        <v>106059.81</v>
      </c>
      <c r="M1164" s="38"/>
    </row>
    <row r="1165" spans="1:13" s="39" customFormat="1" ht="12.95" customHeight="1" x14ac:dyDescent="0.25">
      <c r="A1165" s="226"/>
      <c r="B1165" s="29">
        <v>2242</v>
      </c>
      <c r="C1165" s="30">
        <v>42</v>
      </c>
      <c r="D1165" s="42" t="s">
        <v>482</v>
      </c>
      <c r="E1165" s="42" t="s">
        <v>3078</v>
      </c>
      <c r="F1165" s="42" t="s">
        <v>3079</v>
      </c>
      <c r="G1165" s="33" t="s">
        <v>12</v>
      </c>
      <c r="H1165" s="34" t="s">
        <v>13</v>
      </c>
      <c r="I1165" s="35">
        <v>0.9829</v>
      </c>
      <c r="J1165" s="36">
        <v>212552.12</v>
      </c>
      <c r="K1165" s="19">
        <f t="shared" si="18"/>
        <v>1275312.72</v>
      </c>
      <c r="L1165" s="37">
        <v>106276.06</v>
      </c>
      <c r="M1165" s="38"/>
    </row>
    <row r="1166" spans="1:13" s="39" customFormat="1" ht="12.95" customHeight="1" x14ac:dyDescent="0.25">
      <c r="A1166" s="226"/>
      <c r="B1166" s="29">
        <v>2240</v>
      </c>
      <c r="C1166" s="30">
        <v>43</v>
      </c>
      <c r="D1166" s="42" t="s">
        <v>3080</v>
      </c>
      <c r="E1166" s="42" t="s">
        <v>3081</v>
      </c>
      <c r="F1166" s="42" t="s">
        <v>3082</v>
      </c>
      <c r="G1166" s="33" t="s">
        <v>12</v>
      </c>
      <c r="H1166" s="34" t="s">
        <v>13</v>
      </c>
      <c r="I1166" s="35">
        <v>0.9829</v>
      </c>
      <c r="J1166" s="36">
        <v>212552.12</v>
      </c>
      <c r="K1166" s="19">
        <f t="shared" si="18"/>
        <v>1275312.72</v>
      </c>
      <c r="L1166" s="37">
        <v>106276.06</v>
      </c>
      <c r="M1166" s="38"/>
    </row>
    <row r="1167" spans="1:13" s="39" customFormat="1" ht="12.95" customHeight="1" x14ac:dyDescent="0.25">
      <c r="A1167" s="226"/>
      <c r="B1167" s="29"/>
      <c r="C1167" s="30"/>
      <c r="D1167" s="31" t="s">
        <v>47</v>
      </c>
      <c r="E1167" s="32"/>
      <c r="F1167" s="32"/>
      <c r="G1167" s="33"/>
      <c r="H1167" s="34"/>
      <c r="I1167" s="35"/>
      <c r="J1167" s="36"/>
      <c r="K1167" s="19"/>
      <c r="L1167" s="37"/>
      <c r="M1167" s="38"/>
    </row>
    <row r="1168" spans="1:13" s="39" customFormat="1" ht="12.95" customHeight="1" x14ac:dyDescent="0.25">
      <c r="A1168" s="227"/>
      <c r="B1168" s="29">
        <v>2207</v>
      </c>
      <c r="C1168" s="30">
        <v>1</v>
      </c>
      <c r="D1168" s="32" t="s">
        <v>3083</v>
      </c>
      <c r="E1168" s="32" t="s">
        <v>3084</v>
      </c>
      <c r="F1168" s="32" t="s">
        <v>3085</v>
      </c>
      <c r="G1168" s="33" t="s">
        <v>51</v>
      </c>
      <c r="H1168" s="34" t="s">
        <v>13</v>
      </c>
      <c r="I1168" s="35">
        <v>0.9849</v>
      </c>
      <c r="J1168" s="36">
        <v>337426.74</v>
      </c>
      <c r="K1168" s="19">
        <f t="shared" si="18"/>
        <v>2024560.44</v>
      </c>
      <c r="L1168" s="37">
        <v>168713.37</v>
      </c>
      <c r="M1168" s="38"/>
    </row>
    <row r="1169" spans="1:13" s="39" customFormat="1" ht="12.95" customHeight="1" x14ac:dyDescent="0.25">
      <c r="A1169" s="225" t="s">
        <v>3086</v>
      </c>
      <c r="B1169" s="29"/>
      <c r="C1169" s="30"/>
      <c r="D1169" s="49" t="s">
        <v>11</v>
      </c>
      <c r="E1169" s="42"/>
      <c r="F1169" s="42"/>
      <c r="G1169" s="33"/>
      <c r="H1169" s="34"/>
      <c r="I1169" s="35"/>
      <c r="J1169" s="36"/>
      <c r="K1169" s="19"/>
      <c r="L1169" s="37"/>
      <c r="M1169" s="38"/>
    </row>
    <row r="1170" spans="1:13" s="39" customFormat="1" ht="12.95" customHeight="1" x14ac:dyDescent="0.25">
      <c r="A1170" s="226"/>
      <c r="B1170" s="29">
        <v>2118</v>
      </c>
      <c r="C1170" s="30">
        <v>1</v>
      </c>
      <c r="D1170" s="32" t="s">
        <v>3087</v>
      </c>
      <c r="E1170" s="32" t="s">
        <v>3088</v>
      </c>
      <c r="F1170" s="32" t="s">
        <v>3089</v>
      </c>
      <c r="G1170" s="33" t="s">
        <v>12</v>
      </c>
      <c r="H1170" s="34" t="s">
        <v>13</v>
      </c>
      <c r="I1170" s="35">
        <v>0.95099999999999996</v>
      </c>
      <c r="J1170" s="36">
        <v>205653.76000000001</v>
      </c>
      <c r="K1170" s="19">
        <f t="shared" si="18"/>
        <v>1233922.5600000001</v>
      </c>
      <c r="L1170" s="37">
        <v>102826.88</v>
      </c>
      <c r="M1170" s="38"/>
    </row>
    <row r="1171" spans="1:13" s="39" customFormat="1" ht="12.95" customHeight="1" x14ac:dyDescent="0.25">
      <c r="A1171" s="226"/>
      <c r="B1171" s="29">
        <v>2125</v>
      </c>
      <c r="C1171" s="30">
        <v>2</v>
      </c>
      <c r="D1171" s="32" t="s">
        <v>3090</v>
      </c>
      <c r="E1171" s="32" t="s">
        <v>3091</v>
      </c>
      <c r="F1171" s="32" t="s">
        <v>3092</v>
      </c>
      <c r="G1171" s="33" t="s">
        <v>12</v>
      </c>
      <c r="H1171" s="34" t="s">
        <v>13</v>
      </c>
      <c r="I1171" s="35">
        <v>0.94399999999999995</v>
      </c>
      <c r="J1171" s="36">
        <v>204140</v>
      </c>
      <c r="K1171" s="19">
        <f t="shared" si="18"/>
        <v>1224840</v>
      </c>
      <c r="L1171" s="37">
        <v>102070</v>
      </c>
      <c r="M1171" s="38"/>
    </row>
    <row r="1172" spans="1:13" s="39" customFormat="1" ht="12.95" customHeight="1" x14ac:dyDescent="0.25">
      <c r="A1172" s="226"/>
      <c r="B1172" s="29">
        <v>2108</v>
      </c>
      <c r="C1172" s="30">
        <v>3</v>
      </c>
      <c r="D1172" s="32" t="s">
        <v>3093</v>
      </c>
      <c r="E1172" s="32" t="s">
        <v>3094</v>
      </c>
      <c r="F1172" s="32" t="s">
        <v>3095</v>
      </c>
      <c r="G1172" s="33" t="s">
        <v>12</v>
      </c>
      <c r="H1172" s="34" t="s">
        <v>13</v>
      </c>
      <c r="I1172" s="35">
        <v>0</v>
      </c>
      <c r="J1172" s="36">
        <v>100988.75</v>
      </c>
      <c r="K1172" s="19">
        <f t="shared" si="18"/>
        <v>100988.75</v>
      </c>
      <c r="L1172" s="37">
        <v>0</v>
      </c>
      <c r="M1172" s="38" t="s">
        <v>5685</v>
      </c>
    </row>
    <row r="1173" spans="1:13" s="39" customFormat="1" ht="12.95" customHeight="1" x14ac:dyDescent="0.25">
      <c r="A1173" s="226"/>
      <c r="B1173" s="29">
        <v>2110</v>
      </c>
      <c r="C1173" s="30">
        <v>4</v>
      </c>
      <c r="D1173" s="42" t="s">
        <v>3096</v>
      </c>
      <c r="E1173" s="42" t="s">
        <v>3097</v>
      </c>
      <c r="F1173" s="42" t="s">
        <v>3098</v>
      </c>
      <c r="G1173" s="33" t="s">
        <v>12</v>
      </c>
      <c r="H1173" s="34" t="s">
        <v>13</v>
      </c>
      <c r="I1173" s="35">
        <v>0.98250000000000004</v>
      </c>
      <c r="J1173" s="36">
        <v>212465.62</v>
      </c>
      <c r="K1173" s="19">
        <f t="shared" si="18"/>
        <v>1274793.72</v>
      </c>
      <c r="L1173" s="37">
        <v>106232.81</v>
      </c>
      <c r="M1173" s="38"/>
    </row>
    <row r="1174" spans="1:13" s="39" customFormat="1" ht="12.95" customHeight="1" x14ac:dyDescent="0.25">
      <c r="A1174" s="226"/>
      <c r="B1174" s="29">
        <v>2130</v>
      </c>
      <c r="C1174" s="30">
        <v>5</v>
      </c>
      <c r="D1174" s="32" t="s">
        <v>3099</v>
      </c>
      <c r="E1174" s="32" t="s">
        <v>3100</v>
      </c>
      <c r="F1174" s="32" t="s">
        <v>3101</v>
      </c>
      <c r="G1174" s="33" t="s">
        <v>12</v>
      </c>
      <c r="H1174" s="34" t="s">
        <v>13</v>
      </c>
      <c r="I1174" s="35">
        <v>0.91400000000000003</v>
      </c>
      <c r="J1174" s="36">
        <v>197652.5</v>
      </c>
      <c r="K1174" s="19">
        <f t="shared" si="18"/>
        <v>1185915</v>
      </c>
      <c r="L1174" s="37">
        <v>98826.25</v>
      </c>
      <c r="M1174" s="38"/>
    </row>
    <row r="1175" spans="1:13" s="39" customFormat="1" ht="12.95" customHeight="1" x14ac:dyDescent="0.25">
      <c r="A1175" s="226"/>
      <c r="B1175" s="29">
        <v>2109</v>
      </c>
      <c r="C1175" s="30">
        <v>6</v>
      </c>
      <c r="D1175" s="32" t="s">
        <v>3102</v>
      </c>
      <c r="E1175" s="32" t="s">
        <v>3103</v>
      </c>
      <c r="F1175" s="32" t="s">
        <v>3104</v>
      </c>
      <c r="G1175" s="33" t="s">
        <v>12</v>
      </c>
      <c r="H1175" s="34" t="s">
        <v>13</v>
      </c>
      <c r="I1175" s="35">
        <v>0.97250000000000003</v>
      </c>
      <c r="J1175" s="36">
        <v>210303.12</v>
      </c>
      <c r="K1175" s="19">
        <f t="shared" si="18"/>
        <v>1261818.72</v>
      </c>
      <c r="L1175" s="37">
        <v>105151.56</v>
      </c>
      <c r="M1175" s="38"/>
    </row>
    <row r="1176" spans="1:13" s="39" customFormat="1" ht="12.95" customHeight="1" x14ac:dyDescent="0.25">
      <c r="A1176" s="226"/>
      <c r="B1176" s="29">
        <v>2116</v>
      </c>
      <c r="C1176" s="30">
        <v>7</v>
      </c>
      <c r="D1176" s="32" t="s">
        <v>3105</v>
      </c>
      <c r="E1176" s="32" t="s">
        <v>3106</v>
      </c>
      <c r="F1176" s="32" t="s">
        <v>3107</v>
      </c>
      <c r="G1176" s="33" t="s">
        <v>12</v>
      </c>
      <c r="H1176" s="34" t="s">
        <v>13</v>
      </c>
      <c r="I1176" s="35">
        <v>0.95069999999999999</v>
      </c>
      <c r="J1176" s="36">
        <v>205588.88</v>
      </c>
      <c r="K1176" s="19">
        <f t="shared" si="18"/>
        <v>1233533.28</v>
      </c>
      <c r="L1176" s="37">
        <v>102794.44</v>
      </c>
      <c r="M1176" s="38"/>
    </row>
    <row r="1177" spans="1:13" s="39" customFormat="1" ht="12.95" customHeight="1" x14ac:dyDescent="0.25">
      <c r="A1177" s="226"/>
      <c r="B1177" s="29">
        <v>2119</v>
      </c>
      <c r="C1177" s="30">
        <v>8</v>
      </c>
      <c r="D1177" s="32" t="s">
        <v>3108</v>
      </c>
      <c r="E1177" s="32" t="s">
        <v>3109</v>
      </c>
      <c r="F1177" s="32" t="s">
        <v>3110</v>
      </c>
      <c r="G1177" s="33" t="s">
        <v>12</v>
      </c>
      <c r="H1177" s="34" t="s">
        <v>13</v>
      </c>
      <c r="I1177" s="35">
        <v>0.98250000000000004</v>
      </c>
      <c r="J1177" s="36">
        <v>212465.62</v>
      </c>
      <c r="K1177" s="19">
        <f t="shared" si="18"/>
        <v>1274793.72</v>
      </c>
      <c r="L1177" s="37">
        <v>106232.81</v>
      </c>
      <c r="M1177" s="38"/>
    </row>
    <row r="1178" spans="1:13" s="39" customFormat="1" ht="12.95" customHeight="1" x14ac:dyDescent="0.25">
      <c r="A1178" s="226"/>
      <c r="B1178" s="29">
        <v>2128</v>
      </c>
      <c r="C1178" s="30">
        <v>9</v>
      </c>
      <c r="D1178" s="32" t="s">
        <v>3111</v>
      </c>
      <c r="E1178" s="32" t="s">
        <v>3112</v>
      </c>
      <c r="F1178" s="32" t="s">
        <v>3113</v>
      </c>
      <c r="G1178" s="33" t="s">
        <v>12</v>
      </c>
      <c r="H1178" s="34" t="s">
        <v>13</v>
      </c>
      <c r="I1178" s="35">
        <v>0.96499999999999997</v>
      </c>
      <c r="J1178" s="36">
        <v>208681.26</v>
      </c>
      <c r="K1178" s="19">
        <f t="shared" si="18"/>
        <v>1252087.56</v>
      </c>
      <c r="L1178" s="37">
        <v>104340.63</v>
      </c>
      <c r="M1178" s="38"/>
    </row>
    <row r="1179" spans="1:13" s="39" customFormat="1" ht="12.95" customHeight="1" x14ac:dyDescent="0.25">
      <c r="A1179" s="226"/>
      <c r="B1179" s="29">
        <v>2114</v>
      </c>
      <c r="C1179" s="30">
        <v>10</v>
      </c>
      <c r="D1179" s="32" t="s">
        <v>3114</v>
      </c>
      <c r="E1179" s="32" t="s">
        <v>3115</v>
      </c>
      <c r="F1179" s="32" t="s">
        <v>3116</v>
      </c>
      <c r="G1179" s="33" t="s">
        <v>12</v>
      </c>
      <c r="H1179" s="34" t="s">
        <v>13</v>
      </c>
      <c r="I1179" s="35">
        <v>0.96550000000000002</v>
      </c>
      <c r="J1179" s="36">
        <v>208789.38</v>
      </c>
      <c r="K1179" s="19">
        <f t="shared" si="18"/>
        <v>1252736.28</v>
      </c>
      <c r="L1179" s="37">
        <v>104394.69</v>
      </c>
      <c r="M1179" s="38"/>
    </row>
    <row r="1180" spans="1:13" s="39" customFormat="1" ht="12.95" customHeight="1" x14ac:dyDescent="0.25">
      <c r="A1180" s="226"/>
      <c r="B1180" s="29">
        <v>2126</v>
      </c>
      <c r="C1180" s="30">
        <v>11</v>
      </c>
      <c r="D1180" s="32" t="s">
        <v>3117</v>
      </c>
      <c r="E1180" s="32" t="s">
        <v>3118</v>
      </c>
      <c r="F1180" s="32" t="s">
        <v>3119</v>
      </c>
      <c r="G1180" s="33" t="s">
        <v>12</v>
      </c>
      <c r="H1180" s="34" t="s">
        <v>13</v>
      </c>
      <c r="I1180" s="35">
        <v>0.9577</v>
      </c>
      <c r="J1180" s="36">
        <v>207102.62</v>
      </c>
      <c r="K1180" s="19">
        <f t="shared" si="18"/>
        <v>1242615.72</v>
      </c>
      <c r="L1180" s="37">
        <v>103551.31</v>
      </c>
      <c r="M1180" s="38"/>
    </row>
    <row r="1181" spans="1:13" s="39" customFormat="1" ht="12.95" customHeight="1" x14ac:dyDescent="0.25">
      <c r="A1181" s="226"/>
      <c r="B1181" s="29">
        <v>2106</v>
      </c>
      <c r="C1181" s="30">
        <v>12</v>
      </c>
      <c r="D1181" s="32" t="s">
        <v>3120</v>
      </c>
      <c r="E1181" s="32" t="s">
        <v>3121</v>
      </c>
      <c r="F1181" s="32" t="s">
        <v>3122</v>
      </c>
      <c r="G1181" s="33" t="s">
        <v>12</v>
      </c>
      <c r="H1181" s="34" t="s">
        <v>13</v>
      </c>
      <c r="I1181" s="35">
        <v>0.95389999999999997</v>
      </c>
      <c r="J1181" s="36">
        <v>206280.88</v>
      </c>
      <c r="K1181" s="19">
        <f t="shared" si="18"/>
        <v>1237685.28</v>
      </c>
      <c r="L1181" s="37">
        <v>103140.44</v>
      </c>
      <c r="M1181" s="38"/>
    </row>
    <row r="1182" spans="1:13" s="39" customFormat="1" ht="12.95" customHeight="1" x14ac:dyDescent="0.25">
      <c r="A1182" s="226"/>
      <c r="B1182" s="29">
        <v>2123</v>
      </c>
      <c r="C1182" s="30">
        <v>13</v>
      </c>
      <c r="D1182" s="32" t="s">
        <v>3123</v>
      </c>
      <c r="E1182" s="32" t="s">
        <v>3124</v>
      </c>
      <c r="F1182" s="32" t="s">
        <v>3125</v>
      </c>
      <c r="G1182" s="33" t="s">
        <v>12</v>
      </c>
      <c r="H1182" s="34" t="s">
        <v>13</v>
      </c>
      <c r="I1182" s="35">
        <v>0.95689999999999997</v>
      </c>
      <c r="J1182" s="36">
        <v>206929.62</v>
      </c>
      <c r="K1182" s="19">
        <f t="shared" si="18"/>
        <v>1241577.72</v>
      </c>
      <c r="L1182" s="37">
        <v>103464.81</v>
      </c>
      <c r="M1182" s="38"/>
    </row>
    <row r="1183" spans="1:13" s="39" customFormat="1" ht="12.75" customHeight="1" x14ac:dyDescent="0.25">
      <c r="A1183" s="226"/>
      <c r="B1183" s="29">
        <v>2107</v>
      </c>
      <c r="C1183" s="30">
        <v>14</v>
      </c>
      <c r="D1183" s="32" t="s">
        <v>3126</v>
      </c>
      <c r="E1183" s="32" t="s">
        <v>3127</v>
      </c>
      <c r="F1183" s="32" t="s">
        <v>3128</v>
      </c>
      <c r="G1183" s="33" t="s">
        <v>12</v>
      </c>
      <c r="H1183" s="34" t="s">
        <v>13</v>
      </c>
      <c r="I1183" s="35">
        <v>0.93930000000000002</v>
      </c>
      <c r="J1183" s="36">
        <v>203123.62</v>
      </c>
      <c r="K1183" s="19">
        <f t="shared" si="18"/>
        <v>1218741.72</v>
      </c>
      <c r="L1183" s="37">
        <v>101561.81</v>
      </c>
      <c r="M1183" s="58"/>
    </row>
    <row r="1184" spans="1:13" s="39" customFormat="1" ht="12.95" customHeight="1" x14ac:dyDescent="0.25">
      <c r="A1184" s="226"/>
      <c r="B1184" s="29">
        <v>2117</v>
      </c>
      <c r="C1184" s="30">
        <v>15</v>
      </c>
      <c r="D1184" s="32" t="s">
        <v>3129</v>
      </c>
      <c r="E1184" s="32" t="s">
        <v>3130</v>
      </c>
      <c r="F1184" s="32" t="s">
        <v>3131</v>
      </c>
      <c r="G1184" s="33" t="s">
        <v>12</v>
      </c>
      <c r="H1184" s="34" t="s">
        <v>13</v>
      </c>
      <c r="I1184" s="35">
        <v>0.93740000000000001</v>
      </c>
      <c r="J1184" s="36">
        <v>202712.76</v>
      </c>
      <c r="K1184" s="19">
        <f t="shared" si="18"/>
        <v>1216276.56</v>
      </c>
      <c r="L1184" s="37">
        <v>101356.38</v>
      </c>
      <c r="M1184" s="38"/>
    </row>
    <row r="1185" spans="1:13" s="39" customFormat="1" ht="12.95" customHeight="1" x14ac:dyDescent="0.25">
      <c r="A1185" s="226"/>
      <c r="B1185" s="29">
        <v>2112</v>
      </c>
      <c r="C1185" s="30">
        <v>16</v>
      </c>
      <c r="D1185" s="42" t="s">
        <v>3132</v>
      </c>
      <c r="E1185" s="42" t="s">
        <v>3133</v>
      </c>
      <c r="F1185" s="42" t="s">
        <v>3134</v>
      </c>
      <c r="G1185" s="27" t="s">
        <v>12</v>
      </c>
      <c r="H1185" s="34" t="s">
        <v>13</v>
      </c>
      <c r="I1185" s="35">
        <v>0.96689999999999998</v>
      </c>
      <c r="J1185" s="36">
        <v>209092.12</v>
      </c>
      <c r="K1185" s="19">
        <f t="shared" si="18"/>
        <v>1254552.72</v>
      </c>
      <c r="L1185" s="37">
        <v>104546.06</v>
      </c>
      <c r="M1185" s="38"/>
    </row>
    <row r="1186" spans="1:13" s="39" customFormat="1" ht="12.95" customHeight="1" x14ac:dyDescent="0.25">
      <c r="A1186" s="226"/>
      <c r="B1186" s="29">
        <v>2102</v>
      </c>
      <c r="C1186" s="30">
        <v>17</v>
      </c>
      <c r="D1186" s="32" t="s">
        <v>3135</v>
      </c>
      <c r="E1186" s="32" t="s">
        <v>3136</v>
      </c>
      <c r="F1186" s="32" t="s">
        <v>3137</v>
      </c>
      <c r="G1186" s="50" t="s">
        <v>12</v>
      </c>
      <c r="H1186" s="34" t="s">
        <v>13</v>
      </c>
      <c r="I1186" s="35">
        <v>0.9869</v>
      </c>
      <c r="J1186" s="36">
        <v>213417.12</v>
      </c>
      <c r="K1186" s="19">
        <f t="shared" si="18"/>
        <v>1280502.72</v>
      </c>
      <c r="L1186" s="37">
        <v>106708.56</v>
      </c>
      <c r="M1186" s="38"/>
    </row>
    <row r="1187" spans="1:13" s="39" customFormat="1" ht="12.95" customHeight="1" x14ac:dyDescent="0.25">
      <c r="A1187" s="226"/>
      <c r="B1187" s="29">
        <v>2127</v>
      </c>
      <c r="C1187" s="30">
        <v>18</v>
      </c>
      <c r="D1187" s="42" t="s">
        <v>3138</v>
      </c>
      <c r="E1187" s="42" t="s">
        <v>3139</v>
      </c>
      <c r="F1187" s="42" t="s">
        <v>3140</v>
      </c>
      <c r="G1187" s="27" t="s">
        <v>12</v>
      </c>
      <c r="H1187" s="34" t="s">
        <v>13</v>
      </c>
      <c r="I1187" s="35">
        <v>0.95979999999999999</v>
      </c>
      <c r="J1187" s="36">
        <v>207556.76</v>
      </c>
      <c r="K1187" s="19">
        <f t="shared" si="18"/>
        <v>1245340.56</v>
      </c>
      <c r="L1187" s="37">
        <v>103778.38</v>
      </c>
      <c r="M1187" s="38"/>
    </row>
    <row r="1188" spans="1:13" s="39" customFormat="1" ht="12.95" customHeight="1" x14ac:dyDescent="0.25">
      <c r="A1188" s="226"/>
      <c r="B1188" s="29">
        <v>2111</v>
      </c>
      <c r="C1188" s="30">
        <v>19</v>
      </c>
      <c r="D1188" s="32" t="s">
        <v>3141</v>
      </c>
      <c r="E1188" s="32" t="s">
        <v>3142</v>
      </c>
      <c r="F1188" s="32" t="s">
        <v>3143</v>
      </c>
      <c r="G1188" s="50" t="s">
        <v>12</v>
      </c>
      <c r="H1188" s="34" t="s">
        <v>13</v>
      </c>
      <c r="I1188" s="35">
        <v>0.9677</v>
      </c>
      <c r="J1188" s="36">
        <v>209265.12</v>
      </c>
      <c r="K1188" s="19">
        <f t="shared" si="18"/>
        <v>1255590.72</v>
      </c>
      <c r="L1188" s="37">
        <v>104632.56</v>
      </c>
      <c r="M1188" s="38"/>
    </row>
    <row r="1189" spans="1:13" s="39" customFormat="1" ht="12.95" customHeight="1" x14ac:dyDescent="0.25">
      <c r="A1189" s="226"/>
      <c r="B1189" s="29">
        <v>2105</v>
      </c>
      <c r="C1189" s="30">
        <v>20</v>
      </c>
      <c r="D1189" s="42" t="s">
        <v>3144</v>
      </c>
      <c r="E1189" s="42" t="s">
        <v>3145</v>
      </c>
      <c r="F1189" s="42" t="s">
        <v>3146</v>
      </c>
      <c r="G1189" s="27" t="s">
        <v>12</v>
      </c>
      <c r="H1189" s="34" t="s">
        <v>13</v>
      </c>
      <c r="I1189" s="35">
        <v>0.94389999999999996</v>
      </c>
      <c r="J1189" s="36">
        <v>204118.38</v>
      </c>
      <c r="K1189" s="19">
        <f t="shared" si="18"/>
        <v>1224710.28</v>
      </c>
      <c r="L1189" s="37">
        <v>102059.19</v>
      </c>
      <c r="M1189" s="38"/>
    </row>
    <row r="1190" spans="1:13" s="39" customFormat="1" ht="12.95" customHeight="1" x14ac:dyDescent="0.25">
      <c r="A1190" s="226"/>
      <c r="B1190" s="29">
        <v>2129</v>
      </c>
      <c r="C1190" s="30">
        <v>21</v>
      </c>
      <c r="D1190" s="32" t="s">
        <v>3147</v>
      </c>
      <c r="E1190" s="32" t="s">
        <v>3148</v>
      </c>
      <c r="F1190" s="32" t="s">
        <v>3149</v>
      </c>
      <c r="G1190" s="33" t="s">
        <v>12</v>
      </c>
      <c r="H1190" s="34" t="s">
        <v>13</v>
      </c>
      <c r="I1190" s="35">
        <v>0.93030000000000002</v>
      </c>
      <c r="J1190" s="36">
        <v>201177.38</v>
      </c>
      <c r="K1190" s="19">
        <f t="shared" si="18"/>
        <v>1207064.28</v>
      </c>
      <c r="L1190" s="37">
        <v>100588.69</v>
      </c>
      <c r="M1190" s="38"/>
    </row>
    <row r="1191" spans="1:13" s="39" customFormat="1" ht="12.95" customHeight="1" x14ac:dyDescent="0.25">
      <c r="A1191" s="226"/>
      <c r="B1191" s="29">
        <v>2120</v>
      </c>
      <c r="C1191" s="30">
        <v>22</v>
      </c>
      <c r="D1191" s="32" t="s">
        <v>3150</v>
      </c>
      <c r="E1191" s="32" t="s">
        <v>3151</v>
      </c>
      <c r="F1191" s="32" t="s">
        <v>3134</v>
      </c>
      <c r="G1191" s="33" t="s">
        <v>12</v>
      </c>
      <c r="H1191" s="34" t="s">
        <v>13</v>
      </c>
      <c r="I1191" s="35">
        <v>0.94099999999999995</v>
      </c>
      <c r="J1191" s="36">
        <v>203491.26</v>
      </c>
      <c r="K1191" s="19">
        <f t="shared" si="18"/>
        <v>1220947.56</v>
      </c>
      <c r="L1191" s="37">
        <v>101745.63</v>
      </c>
      <c r="M1191" s="38"/>
    </row>
    <row r="1192" spans="1:13" s="39" customFormat="1" ht="12.95" customHeight="1" x14ac:dyDescent="0.25">
      <c r="A1192" s="226"/>
      <c r="B1192" s="29">
        <v>2100</v>
      </c>
      <c r="C1192" s="30">
        <v>23</v>
      </c>
      <c r="D1192" s="32" t="s">
        <v>3152</v>
      </c>
      <c r="E1192" s="32" t="s">
        <v>3153</v>
      </c>
      <c r="F1192" s="32" t="s">
        <v>3137</v>
      </c>
      <c r="G1192" s="33" t="s">
        <v>12</v>
      </c>
      <c r="H1192" s="34" t="s">
        <v>13</v>
      </c>
      <c r="I1192" s="35">
        <v>0.94199999999999995</v>
      </c>
      <c r="J1192" s="36">
        <v>203707.5</v>
      </c>
      <c r="K1192" s="19">
        <f t="shared" si="18"/>
        <v>1222245</v>
      </c>
      <c r="L1192" s="37">
        <v>101853.75</v>
      </c>
      <c r="M1192" s="38"/>
    </row>
    <row r="1193" spans="1:13" s="39" customFormat="1" ht="12.95" customHeight="1" x14ac:dyDescent="0.25">
      <c r="A1193" s="226"/>
      <c r="B1193" s="29">
        <v>2103</v>
      </c>
      <c r="C1193" s="30">
        <v>24</v>
      </c>
      <c r="D1193" s="32" t="s">
        <v>3154</v>
      </c>
      <c r="E1193" s="32" t="s">
        <v>3155</v>
      </c>
      <c r="F1193" s="32" t="s">
        <v>3156</v>
      </c>
      <c r="G1193" s="33" t="s">
        <v>12</v>
      </c>
      <c r="H1193" s="34" t="s">
        <v>13</v>
      </c>
      <c r="I1193" s="35">
        <v>0.95479999999999998</v>
      </c>
      <c r="J1193" s="36">
        <v>206475.5</v>
      </c>
      <c r="K1193" s="19">
        <f t="shared" si="18"/>
        <v>1238853</v>
      </c>
      <c r="L1193" s="37">
        <v>103237.75</v>
      </c>
      <c r="M1193" s="38"/>
    </row>
    <row r="1194" spans="1:13" s="39" customFormat="1" ht="12.95" customHeight="1" x14ac:dyDescent="0.25">
      <c r="A1194" s="226"/>
      <c r="B1194" s="43">
        <v>2122</v>
      </c>
      <c r="C1194" s="30">
        <v>25</v>
      </c>
      <c r="D1194" s="32" t="s">
        <v>3157</v>
      </c>
      <c r="E1194" s="32" t="s">
        <v>3158</v>
      </c>
      <c r="F1194" s="32" t="s">
        <v>3159</v>
      </c>
      <c r="G1194" s="33" t="s">
        <v>12</v>
      </c>
      <c r="H1194" s="34" t="s">
        <v>13</v>
      </c>
      <c r="I1194" s="35">
        <v>0.94130000000000003</v>
      </c>
      <c r="J1194" s="36">
        <v>203556.12</v>
      </c>
      <c r="K1194" s="19">
        <f t="shared" si="18"/>
        <v>1221336.72</v>
      </c>
      <c r="L1194" s="37">
        <v>101778.06</v>
      </c>
      <c r="M1194" s="38"/>
    </row>
    <row r="1195" spans="1:13" s="39" customFormat="1" ht="12.95" customHeight="1" x14ac:dyDescent="0.25">
      <c r="A1195" s="226"/>
      <c r="B1195" s="29">
        <v>2113</v>
      </c>
      <c r="C1195" s="30">
        <v>26</v>
      </c>
      <c r="D1195" s="42" t="s">
        <v>3160</v>
      </c>
      <c r="E1195" s="42" t="s">
        <v>3161</v>
      </c>
      <c r="F1195" s="42" t="s">
        <v>3162</v>
      </c>
      <c r="G1195" s="33" t="s">
        <v>12</v>
      </c>
      <c r="H1195" s="34" t="s">
        <v>13</v>
      </c>
      <c r="I1195" s="35">
        <v>0.96479999999999999</v>
      </c>
      <c r="J1195" s="36">
        <v>208638</v>
      </c>
      <c r="K1195" s="19">
        <f t="shared" si="18"/>
        <v>1251828</v>
      </c>
      <c r="L1195" s="37">
        <v>104319</v>
      </c>
      <c r="M1195" s="38"/>
    </row>
    <row r="1196" spans="1:13" s="39" customFormat="1" ht="12.95" customHeight="1" x14ac:dyDescent="0.25">
      <c r="A1196" s="226"/>
      <c r="B1196" s="29">
        <v>2101</v>
      </c>
      <c r="C1196" s="30">
        <v>27</v>
      </c>
      <c r="D1196" s="32" t="s">
        <v>3163</v>
      </c>
      <c r="E1196" s="32" t="s">
        <v>3164</v>
      </c>
      <c r="F1196" s="32" t="s">
        <v>3165</v>
      </c>
      <c r="G1196" s="33" t="s">
        <v>12</v>
      </c>
      <c r="H1196" s="34" t="s">
        <v>13</v>
      </c>
      <c r="I1196" s="35">
        <v>0.95299999999999996</v>
      </c>
      <c r="J1196" s="36">
        <v>206086.26</v>
      </c>
      <c r="K1196" s="19">
        <f t="shared" si="18"/>
        <v>1236517.56</v>
      </c>
      <c r="L1196" s="37">
        <v>103043.13</v>
      </c>
      <c r="M1196" s="38"/>
    </row>
    <row r="1197" spans="1:13" s="39" customFormat="1" ht="12.95" customHeight="1" x14ac:dyDescent="0.25">
      <c r="A1197" s="226"/>
      <c r="B1197" s="29">
        <v>2124</v>
      </c>
      <c r="C1197" s="30">
        <v>28</v>
      </c>
      <c r="D1197" s="42" t="s">
        <v>3166</v>
      </c>
      <c r="E1197" s="42" t="s">
        <v>3167</v>
      </c>
      <c r="F1197" s="42" t="s">
        <v>3168</v>
      </c>
      <c r="G1197" s="33" t="s">
        <v>12</v>
      </c>
      <c r="H1197" s="34" t="s">
        <v>13</v>
      </c>
      <c r="I1197" s="35">
        <v>0.98270000000000002</v>
      </c>
      <c r="J1197" s="36">
        <v>212508.88</v>
      </c>
      <c r="K1197" s="19">
        <f t="shared" si="18"/>
        <v>1275053.28</v>
      </c>
      <c r="L1197" s="37">
        <v>106254.44</v>
      </c>
      <c r="M1197" s="38"/>
    </row>
    <row r="1198" spans="1:13" s="39" customFormat="1" ht="12.95" customHeight="1" x14ac:dyDescent="0.25">
      <c r="A1198" s="226"/>
      <c r="B1198" s="29">
        <v>2104</v>
      </c>
      <c r="C1198" s="30">
        <v>29</v>
      </c>
      <c r="D1198" s="32" t="s">
        <v>3169</v>
      </c>
      <c r="E1198" s="32" t="s">
        <v>3170</v>
      </c>
      <c r="F1198" s="32" t="s">
        <v>3171</v>
      </c>
      <c r="G1198" s="33" t="s">
        <v>12</v>
      </c>
      <c r="H1198" s="34" t="s">
        <v>13</v>
      </c>
      <c r="I1198" s="35">
        <v>0.96499999999999997</v>
      </c>
      <c r="J1198" s="36">
        <v>208681.26</v>
      </c>
      <c r="K1198" s="19">
        <f t="shared" si="18"/>
        <v>1252087.56</v>
      </c>
      <c r="L1198" s="37">
        <v>104340.63</v>
      </c>
      <c r="M1198" s="38"/>
    </row>
    <row r="1199" spans="1:13" s="39" customFormat="1" ht="12.95" customHeight="1" x14ac:dyDescent="0.25">
      <c r="A1199" s="227"/>
      <c r="B1199" s="29">
        <v>2115</v>
      </c>
      <c r="C1199" s="30">
        <v>30</v>
      </c>
      <c r="D1199" s="42" t="s">
        <v>3172</v>
      </c>
      <c r="E1199" s="42" t="s">
        <v>3173</v>
      </c>
      <c r="F1199" s="42" t="s">
        <v>3174</v>
      </c>
      <c r="G1199" s="33" t="s">
        <v>12</v>
      </c>
      <c r="H1199" s="34" t="s">
        <v>13</v>
      </c>
      <c r="I1199" s="35">
        <v>0.70550000000000002</v>
      </c>
      <c r="J1199" s="36">
        <v>181401.32</v>
      </c>
      <c r="K1199" s="19">
        <f t="shared" si="18"/>
        <v>944223.22</v>
      </c>
      <c r="L1199" s="37">
        <v>76282.19</v>
      </c>
      <c r="M1199" s="38"/>
    </row>
    <row r="1200" spans="1:13" s="39" customFormat="1" ht="12.95" customHeight="1" x14ac:dyDescent="0.25">
      <c r="A1200" s="225" t="s">
        <v>3175</v>
      </c>
      <c r="B1200" s="29"/>
      <c r="C1200" s="30"/>
      <c r="D1200" s="31" t="s">
        <v>11</v>
      </c>
      <c r="E1200" s="32"/>
      <c r="F1200" s="32"/>
      <c r="G1200" s="33"/>
      <c r="H1200" s="34"/>
      <c r="I1200" s="35"/>
      <c r="J1200" s="36"/>
      <c r="K1200" s="19"/>
      <c r="L1200" s="37"/>
      <c r="M1200" s="38"/>
    </row>
    <row r="1201" spans="1:13" s="39" customFormat="1" ht="12.95" customHeight="1" x14ac:dyDescent="0.25">
      <c r="A1201" s="226"/>
      <c r="B1201" s="29">
        <v>2322</v>
      </c>
      <c r="C1201" s="30">
        <v>1</v>
      </c>
      <c r="D1201" s="32" t="s">
        <v>3176</v>
      </c>
      <c r="E1201" s="32" t="s">
        <v>3177</v>
      </c>
      <c r="F1201" s="32" t="s">
        <v>3178</v>
      </c>
      <c r="G1201" s="33" t="s">
        <v>12</v>
      </c>
      <c r="H1201" s="34" t="s">
        <v>13</v>
      </c>
      <c r="I1201" s="35">
        <v>0.92049999999999998</v>
      </c>
      <c r="J1201" s="36">
        <v>199058.12</v>
      </c>
      <c r="K1201" s="19">
        <f t="shared" si="18"/>
        <v>1194348.72</v>
      </c>
      <c r="L1201" s="37">
        <v>99529.06</v>
      </c>
      <c r="M1201" s="38"/>
    </row>
    <row r="1202" spans="1:13" s="39" customFormat="1" ht="12.95" customHeight="1" x14ac:dyDescent="0.25">
      <c r="A1202" s="226"/>
      <c r="B1202" s="29">
        <v>2320</v>
      </c>
      <c r="C1202" s="30">
        <v>2</v>
      </c>
      <c r="D1202" s="32" t="s">
        <v>3179</v>
      </c>
      <c r="E1202" s="32" t="s">
        <v>3180</v>
      </c>
      <c r="F1202" s="32" t="s">
        <v>3181</v>
      </c>
      <c r="G1202" s="33" t="s">
        <v>12</v>
      </c>
      <c r="H1202" s="34" t="s">
        <v>13</v>
      </c>
      <c r="I1202" s="35">
        <v>0.90900000000000003</v>
      </c>
      <c r="J1202" s="36">
        <v>196571.26</v>
      </c>
      <c r="K1202" s="19">
        <f t="shared" si="18"/>
        <v>1179427.56</v>
      </c>
      <c r="L1202" s="37">
        <v>98285.63</v>
      </c>
      <c r="M1202" s="38"/>
    </row>
    <row r="1203" spans="1:13" s="39" customFormat="1" ht="12.95" customHeight="1" x14ac:dyDescent="0.25">
      <c r="A1203" s="226"/>
      <c r="B1203" s="29">
        <v>2303</v>
      </c>
      <c r="C1203" s="30">
        <v>3</v>
      </c>
      <c r="D1203" s="42" t="s">
        <v>1705</v>
      </c>
      <c r="E1203" s="42" t="s">
        <v>3182</v>
      </c>
      <c r="F1203" s="42" t="s">
        <v>3183</v>
      </c>
      <c r="G1203" s="33" t="s">
        <v>12</v>
      </c>
      <c r="H1203" s="34" t="s">
        <v>13</v>
      </c>
      <c r="I1203" s="35">
        <v>0.90639999999999998</v>
      </c>
      <c r="J1203" s="36">
        <v>196009</v>
      </c>
      <c r="K1203" s="19">
        <f t="shared" si="18"/>
        <v>1176054</v>
      </c>
      <c r="L1203" s="37">
        <v>98004.5</v>
      </c>
      <c r="M1203" s="38"/>
    </row>
    <row r="1204" spans="1:13" s="39" customFormat="1" ht="12.95" customHeight="1" x14ac:dyDescent="0.25">
      <c r="A1204" s="226"/>
      <c r="B1204" s="29">
        <v>2301</v>
      </c>
      <c r="C1204" s="30">
        <v>4</v>
      </c>
      <c r="D1204" s="32" t="s">
        <v>3184</v>
      </c>
      <c r="E1204" s="32" t="s">
        <v>3185</v>
      </c>
      <c r="F1204" s="32" t="s">
        <v>3186</v>
      </c>
      <c r="G1204" s="33" t="s">
        <v>12</v>
      </c>
      <c r="H1204" s="34" t="s">
        <v>13</v>
      </c>
      <c r="I1204" s="35">
        <v>0.91500000000000004</v>
      </c>
      <c r="J1204" s="36">
        <v>154618.76</v>
      </c>
      <c r="K1204" s="19">
        <f t="shared" si="18"/>
        <v>1143962.56</v>
      </c>
      <c r="L1204" s="37">
        <v>98934.38</v>
      </c>
      <c r="M1204" s="38"/>
    </row>
    <row r="1205" spans="1:13" s="39" customFormat="1" ht="12.95" customHeight="1" x14ac:dyDescent="0.25">
      <c r="A1205" s="226"/>
      <c r="B1205" s="29">
        <v>2302</v>
      </c>
      <c r="C1205" s="30">
        <v>5</v>
      </c>
      <c r="D1205" s="32" t="s">
        <v>3187</v>
      </c>
      <c r="E1205" s="32" t="s">
        <v>3188</v>
      </c>
      <c r="F1205" s="32" t="s">
        <v>3189</v>
      </c>
      <c r="G1205" s="33" t="s">
        <v>12</v>
      </c>
      <c r="H1205" s="34" t="s">
        <v>13</v>
      </c>
      <c r="I1205" s="35">
        <v>0.90649999999999997</v>
      </c>
      <c r="J1205" s="36">
        <v>196030.62</v>
      </c>
      <c r="K1205" s="19">
        <f t="shared" si="18"/>
        <v>1176183.72</v>
      </c>
      <c r="L1205" s="37">
        <v>98015.31</v>
      </c>
      <c r="M1205" s="38"/>
    </row>
    <row r="1206" spans="1:13" s="39" customFormat="1" ht="12.95" customHeight="1" x14ac:dyDescent="0.25">
      <c r="A1206" s="226"/>
      <c r="B1206" s="29">
        <v>2317</v>
      </c>
      <c r="C1206" s="30">
        <v>6</v>
      </c>
      <c r="D1206" s="32" t="s">
        <v>3190</v>
      </c>
      <c r="E1206" s="32" t="s">
        <v>3191</v>
      </c>
      <c r="F1206" s="32" t="s">
        <v>3192</v>
      </c>
      <c r="G1206" s="33" t="s">
        <v>12</v>
      </c>
      <c r="H1206" s="34" t="s">
        <v>13</v>
      </c>
      <c r="I1206" s="35">
        <v>0.91639999999999999</v>
      </c>
      <c r="J1206" s="36">
        <v>198171.5</v>
      </c>
      <c r="K1206" s="19">
        <f t="shared" si="18"/>
        <v>1189029</v>
      </c>
      <c r="L1206" s="37">
        <v>99085.75</v>
      </c>
      <c r="M1206" s="38"/>
    </row>
    <row r="1207" spans="1:13" s="39" customFormat="1" ht="12.95" customHeight="1" x14ac:dyDescent="0.25">
      <c r="A1207" s="226"/>
      <c r="B1207" s="29">
        <v>2321</v>
      </c>
      <c r="C1207" s="30">
        <v>7</v>
      </c>
      <c r="D1207" s="32" t="s">
        <v>3193</v>
      </c>
      <c r="E1207" s="32" t="s">
        <v>3194</v>
      </c>
      <c r="F1207" s="32" t="s">
        <v>3195</v>
      </c>
      <c r="G1207" s="33" t="s">
        <v>12</v>
      </c>
      <c r="H1207" s="34" t="s">
        <v>13</v>
      </c>
      <c r="I1207" s="35">
        <v>0.90700000000000003</v>
      </c>
      <c r="J1207" s="36">
        <v>196138.76</v>
      </c>
      <c r="K1207" s="19">
        <f t="shared" si="18"/>
        <v>1176832.56</v>
      </c>
      <c r="L1207" s="37">
        <v>98069.38</v>
      </c>
      <c r="M1207" s="38"/>
    </row>
    <row r="1208" spans="1:13" s="39" customFormat="1" ht="12.95" customHeight="1" x14ac:dyDescent="0.25">
      <c r="A1208" s="226"/>
      <c r="B1208" s="29">
        <v>2309</v>
      </c>
      <c r="C1208" s="30">
        <v>8</v>
      </c>
      <c r="D1208" s="32" t="s">
        <v>2008</v>
      </c>
      <c r="E1208" s="32" t="s">
        <v>3196</v>
      </c>
      <c r="F1208" s="32" t="s">
        <v>3197</v>
      </c>
      <c r="G1208" s="33" t="s">
        <v>12</v>
      </c>
      <c r="H1208" s="34" t="s">
        <v>13</v>
      </c>
      <c r="I1208" s="35">
        <v>0.90790000000000004</v>
      </c>
      <c r="J1208" s="36">
        <v>196333.38</v>
      </c>
      <c r="K1208" s="19">
        <f t="shared" si="18"/>
        <v>1178000.28</v>
      </c>
      <c r="L1208" s="37">
        <v>98166.69</v>
      </c>
      <c r="M1208" s="38"/>
    </row>
    <row r="1209" spans="1:13" s="39" customFormat="1" ht="12.95" customHeight="1" x14ac:dyDescent="0.25">
      <c r="A1209" s="226"/>
      <c r="B1209" s="29">
        <v>2312</v>
      </c>
      <c r="C1209" s="30">
        <v>9</v>
      </c>
      <c r="D1209" s="32" t="s">
        <v>101</v>
      </c>
      <c r="E1209" s="32" t="s">
        <v>3198</v>
      </c>
      <c r="F1209" s="32" t="s">
        <v>3199</v>
      </c>
      <c r="G1209" s="33" t="s">
        <v>12</v>
      </c>
      <c r="H1209" s="34" t="s">
        <v>13</v>
      </c>
      <c r="I1209" s="35">
        <v>0.91900000000000004</v>
      </c>
      <c r="J1209" s="36">
        <v>198733.76</v>
      </c>
      <c r="K1209" s="19">
        <f t="shared" si="18"/>
        <v>1192402.56</v>
      </c>
      <c r="L1209" s="37">
        <v>99366.88</v>
      </c>
      <c r="M1209" s="38"/>
    </row>
    <row r="1210" spans="1:13" s="39" customFormat="1" ht="12.95" customHeight="1" x14ac:dyDescent="0.25">
      <c r="A1210" s="226"/>
      <c r="B1210" s="29">
        <v>2307</v>
      </c>
      <c r="C1210" s="30">
        <v>10</v>
      </c>
      <c r="D1210" s="32" t="s">
        <v>3200</v>
      </c>
      <c r="E1210" s="32" t="s">
        <v>3201</v>
      </c>
      <c r="F1210" s="32" t="s">
        <v>3202</v>
      </c>
      <c r="G1210" s="33" t="s">
        <v>12</v>
      </c>
      <c r="H1210" s="34" t="s">
        <v>13</v>
      </c>
      <c r="I1210" s="35">
        <v>0.91600000000000004</v>
      </c>
      <c r="J1210" s="36">
        <v>198085</v>
      </c>
      <c r="K1210" s="19">
        <f t="shared" si="18"/>
        <v>1188510</v>
      </c>
      <c r="L1210" s="37">
        <v>99042.5</v>
      </c>
      <c r="M1210" s="38"/>
    </row>
    <row r="1211" spans="1:13" s="39" customFormat="1" ht="12.95" customHeight="1" x14ac:dyDescent="0.25">
      <c r="A1211" s="226"/>
      <c r="B1211" s="29">
        <v>2313</v>
      </c>
      <c r="C1211" s="30">
        <v>11</v>
      </c>
      <c r="D1211" s="32" t="s">
        <v>3203</v>
      </c>
      <c r="E1211" s="32" t="s">
        <v>3204</v>
      </c>
      <c r="F1211" s="32" t="s">
        <v>921</v>
      </c>
      <c r="G1211" s="33" t="s">
        <v>12</v>
      </c>
      <c r="H1211" s="34" t="s">
        <v>13</v>
      </c>
      <c r="I1211" s="35">
        <v>0.91900000000000004</v>
      </c>
      <c r="J1211" s="36">
        <v>198733.76</v>
      </c>
      <c r="K1211" s="19">
        <f t="shared" si="18"/>
        <v>1192402.56</v>
      </c>
      <c r="L1211" s="37">
        <v>99366.88</v>
      </c>
      <c r="M1211" s="38"/>
    </row>
    <row r="1212" spans="1:13" s="39" customFormat="1" ht="12.95" customHeight="1" x14ac:dyDescent="0.25">
      <c r="A1212" s="226"/>
      <c r="B1212" s="29">
        <v>2316</v>
      </c>
      <c r="C1212" s="30">
        <v>12</v>
      </c>
      <c r="D1212" s="42" t="s">
        <v>3205</v>
      </c>
      <c r="E1212" s="42" t="s">
        <v>3206</v>
      </c>
      <c r="F1212" s="42" t="s">
        <v>3207</v>
      </c>
      <c r="G1212" s="33" t="s">
        <v>12</v>
      </c>
      <c r="H1212" s="34" t="s">
        <v>13</v>
      </c>
      <c r="I1212" s="35">
        <v>0.98799999999999999</v>
      </c>
      <c r="J1212" s="36">
        <v>170837.5</v>
      </c>
      <c r="K1212" s="19">
        <f t="shared" si="18"/>
        <v>1239112.5</v>
      </c>
      <c r="L1212" s="37">
        <v>106827.5</v>
      </c>
      <c r="M1212" s="38"/>
    </row>
    <row r="1213" spans="1:13" s="39" customFormat="1" ht="12.95" customHeight="1" x14ac:dyDescent="0.25">
      <c r="A1213" s="226"/>
      <c r="B1213" s="29">
        <v>2318</v>
      </c>
      <c r="C1213" s="30">
        <v>13</v>
      </c>
      <c r="D1213" s="32" t="s">
        <v>3208</v>
      </c>
      <c r="E1213" s="32" t="s">
        <v>3209</v>
      </c>
      <c r="F1213" s="32" t="s">
        <v>3210</v>
      </c>
      <c r="G1213" s="33" t="s">
        <v>12</v>
      </c>
      <c r="H1213" s="34" t="s">
        <v>13</v>
      </c>
      <c r="I1213" s="35">
        <v>0.91049999999999998</v>
      </c>
      <c r="J1213" s="36">
        <v>196895.62</v>
      </c>
      <c r="K1213" s="19">
        <f t="shared" si="18"/>
        <v>1181373.72</v>
      </c>
      <c r="L1213" s="37">
        <v>98447.81</v>
      </c>
      <c r="M1213" s="38"/>
    </row>
    <row r="1214" spans="1:13" s="39" customFormat="1" ht="12.95" customHeight="1" x14ac:dyDescent="0.25">
      <c r="A1214" s="226"/>
      <c r="B1214" s="29">
        <v>2338</v>
      </c>
      <c r="C1214" s="30">
        <v>14</v>
      </c>
      <c r="D1214" s="32" t="s">
        <v>422</v>
      </c>
      <c r="E1214" s="32" t="s">
        <v>3211</v>
      </c>
      <c r="F1214" s="32" t="s">
        <v>3212</v>
      </c>
      <c r="G1214" s="33" t="s">
        <v>12</v>
      </c>
      <c r="H1214" s="34" t="s">
        <v>13</v>
      </c>
      <c r="I1214" s="35">
        <v>0.996</v>
      </c>
      <c r="J1214" s="36">
        <v>215385</v>
      </c>
      <c r="K1214" s="19">
        <f t="shared" si="18"/>
        <v>1292310</v>
      </c>
      <c r="L1214" s="37">
        <v>107692.5</v>
      </c>
      <c r="M1214" s="38"/>
    </row>
    <row r="1215" spans="1:13" s="39" customFormat="1" ht="12.95" customHeight="1" x14ac:dyDescent="0.25">
      <c r="A1215" s="226"/>
      <c r="B1215" s="29">
        <v>2330</v>
      </c>
      <c r="C1215" s="30">
        <v>15</v>
      </c>
      <c r="D1215" s="32" t="s">
        <v>3213</v>
      </c>
      <c r="E1215" s="32" t="s">
        <v>3214</v>
      </c>
      <c r="F1215" s="32" t="s">
        <v>3215</v>
      </c>
      <c r="G1215" s="33" t="s">
        <v>12</v>
      </c>
      <c r="H1215" s="34" t="s">
        <v>13</v>
      </c>
      <c r="I1215" s="35">
        <v>0.91600000000000004</v>
      </c>
      <c r="J1215" s="36">
        <v>198085</v>
      </c>
      <c r="K1215" s="19">
        <f t="shared" si="18"/>
        <v>1188510</v>
      </c>
      <c r="L1215" s="37">
        <v>99042.5</v>
      </c>
      <c r="M1215" s="38"/>
    </row>
    <row r="1216" spans="1:13" s="39" customFormat="1" ht="12.95" customHeight="1" x14ac:dyDescent="0.25">
      <c r="A1216" s="226"/>
      <c r="B1216" s="29">
        <v>2311</v>
      </c>
      <c r="C1216" s="30">
        <v>16</v>
      </c>
      <c r="D1216" s="42" t="s">
        <v>3216</v>
      </c>
      <c r="E1216" s="42" t="s">
        <v>3217</v>
      </c>
      <c r="F1216" s="42" t="s">
        <v>3218</v>
      </c>
      <c r="G1216" s="33" t="s">
        <v>12</v>
      </c>
      <c r="H1216" s="34" t="s">
        <v>13</v>
      </c>
      <c r="I1216" s="35">
        <v>0.93</v>
      </c>
      <c r="J1216" s="36">
        <v>201112.5</v>
      </c>
      <c r="K1216" s="19">
        <f t="shared" si="18"/>
        <v>1206675</v>
      </c>
      <c r="L1216" s="37">
        <v>100556.25</v>
      </c>
      <c r="M1216" s="58"/>
    </row>
    <row r="1217" spans="1:13" s="39" customFormat="1" ht="12.95" customHeight="1" x14ac:dyDescent="0.25">
      <c r="A1217" s="226"/>
      <c r="B1217" s="29">
        <v>2319</v>
      </c>
      <c r="C1217" s="30">
        <v>17</v>
      </c>
      <c r="D1217" s="42" t="s">
        <v>3219</v>
      </c>
      <c r="E1217" s="42" t="s">
        <v>3220</v>
      </c>
      <c r="F1217" s="42" t="s">
        <v>3221</v>
      </c>
      <c r="G1217" s="27" t="s">
        <v>12</v>
      </c>
      <c r="H1217" s="34" t="s">
        <v>13</v>
      </c>
      <c r="I1217" s="35">
        <v>0.92200000000000004</v>
      </c>
      <c r="J1217" s="36">
        <v>199382.5</v>
      </c>
      <c r="K1217" s="19">
        <f t="shared" si="18"/>
        <v>1196295</v>
      </c>
      <c r="L1217" s="37">
        <v>99691.25</v>
      </c>
      <c r="M1217" s="38"/>
    </row>
    <row r="1218" spans="1:13" s="39" customFormat="1" ht="12.95" customHeight="1" x14ac:dyDescent="0.25">
      <c r="A1218" s="226"/>
      <c r="B1218" s="29">
        <v>2325</v>
      </c>
      <c r="C1218" s="30">
        <v>18</v>
      </c>
      <c r="D1218" s="32" t="s">
        <v>169</v>
      </c>
      <c r="E1218" s="32" t="s">
        <v>170</v>
      </c>
      <c r="F1218" s="32" t="s">
        <v>3222</v>
      </c>
      <c r="G1218" s="50" t="s">
        <v>12</v>
      </c>
      <c r="H1218" s="34" t="s">
        <v>13</v>
      </c>
      <c r="I1218" s="35">
        <v>0.94369999999999998</v>
      </c>
      <c r="J1218" s="36">
        <v>204075.12</v>
      </c>
      <c r="K1218" s="19">
        <f t="shared" si="18"/>
        <v>1224450.72</v>
      </c>
      <c r="L1218" s="37">
        <v>102037.56</v>
      </c>
      <c r="M1218" s="38"/>
    </row>
    <row r="1219" spans="1:13" s="39" customFormat="1" ht="12.95" customHeight="1" x14ac:dyDescent="0.25">
      <c r="A1219" s="226"/>
      <c r="B1219" s="29">
        <v>2305</v>
      </c>
      <c r="C1219" s="30">
        <v>19</v>
      </c>
      <c r="D1219" s="42" t="s">
        <v>2279</v>
      </c>
      <c r="E1219" s="42" t="s">
        <v>3223</v>
      </c>
      <c r="F1219" s="42" t="s">
        <v>3224</v>
      </c>
      <c r="G1219" s="27" t="s">
        <v>12</v>
      </c>
      <c r="H1219" s="34" t="s">
        <v>13</v>
      </c>
      <c r="I1219" s="35">
        <v>0.91869999999999996</v>
      </c>
      <c r="J1219" s="36">
        <v>198668.88</v>
      </c>
      <c r="K1219" s="19">
        <f t="shared" si="18"/>
        <v>1192013.28</v>
      </c>
      <c r="L1219" s="37">
        <v>99334.44</v>
      </c>
      <c r="M1219" s="38"/>
    </row>
    <row r="1220" spans="1:13" s="39" customFormat="1" ht="12.95" customHeight="1" x14ac:dyDescent="0.25">
      <c r="A1220" s="226"/>
      <c r="B1220" s="29">
        <v>2300</v>
      </c>
      <c r="C1220" s="30">
        <v>20</v>
      </c>
      <c r="D1220" s="32" t="s">
        <v>3225</v>
      </c>
      <c r="E1220" s="32" t="s">
        <v>3226</v>
      </c>
      <c r="F1220" s="32" t="s">
        <v>3227</v>
      </c>
      <c r="G1220" s="33" t="s">
        <v>12</v>
      </c>
      <c r="H1220" s="34" t="s">
        <v>13</v>
      </c>
      <c r="I1220" s="35">
        <v>0.99490000000000001</v>
      </c>
      <c r="J1220" s="36">
        <v>215147.12</v>
      </c>
      <c r="K1220" s="19">
        <f t="shared" ref="K1220:K1283" si="19">ROUND(J1220+L1220*10,2)</f>
        <v>1290882.72</v>
      </c>
      <c r="L1220" s="37">
        <v>107573.56</v>
      </c>
      <c r="M1220" s="38"/>
    </row>
    <row r="1221" spans="1:13" s="39" customFormat="1" ht="12.95" customHeight="1" x14ac:dyDescent="0.25">
      <c r="A1221" s="226"/>
      <c r="B1221" s="29">
        <v>2340</v>
      </c>
      <c r="C1221" s="30">
        <v>21</v>
      </c>
      <c r="D1221" s="42" t="s">
        <v>3228</v>
      </c>
      <c r="E1221" s="42" t="s">
        <v>3229</v>
      </c>
      <c r="F1221" s="42" t="s">
        <v>3230</v>
      </c>
      <c r="G1221" s="33" t="s">
        <v>12</v>
      </c>
      <c r="H1221" s="34" t="s">
        <v>13</v>
      </c>
      <c r="I1221" s="35">
        <v>0.91420000000000001</v>
      </c>
      <c r="J1221" s="36">
        <v>197695.76</v>
      </c>
      <c r="K1221" s="19">
        <f t="shared" si="19"/>
        <v>1186174.56</v>
      </c>
      <c r="L1221" s="37">
        <v>98847.88</v>
      </c>
      <c r="M1221" s="38"/>
    </row>
    <row r="1222" spans="1:13" s="39" customFormat="1" ht="12.95" customHeight="1" x14ac:dyDescent="0.25">
      <c r="A1222" s="226"/>
      <c r="B1222" s="29">
        <v>2337</v>
      </c>
      <c r="C1222" s="30">
        <v>22</v>
      </c>
      <c r="D1222" s="42" t="s">
        <v>619</v>
      </c>
      <c r="E1222" s="42" t="s">
        <v>3231</v>
      </c>
      <c r="F1222" s="42" t="s">
        <v>953</v>
      </c>
      <c r="G1222" s="33" t="s">
        <v>12</v>
      </c>
      <c r="H1222" s="34" t="s">
        <v>13</v>
      </c>
      <c r="I1222" s="35">
        <v>0.93600000000000005</v>
      </c>
      <c r="J1222" s="36">
        <v>202410</v>
      </c>
      <c r="K1222" s="19">
        <f t="shared" si="19"/>
        <v>1214460</v>
      </c>
      <c r="L1222" s="37">
        <v>101205</v>
      </c>
      <c r="M1222" s="58"/>
    </row>
    <row r="1223" spans="1:13" s="39" customFormat="1" ht="12.95" customHeight="1" x14ac:dyDescent="0.25">
      <c r="A1223" s="226"/>
      <c r="B1223" s="29">
        <v>2333</v>
      </c>
      <c r="C1223" s="30">
        <v>23</v>
      </c>
      <c r="D1223" s="32" t="s">
        <v>3232</v>
      </c>
      <c r="E1223" s="32" t="s">
        <v>3233</v>
      </c>
      <c r="F1223" s="32" t="s">
        <v>3234</v>
      </c>
      <c r="G1223" s="33" t="s">
        <v>12</v>
      </c>
      <c r="H1223" s="34" t="s">
        <v>13</v>
      </c>
      <c r="I1223" s="35">
        <v>0.9355</v>
      </c>
      <c r="J1223" s="36">
        <v>202301.88</v>
      </c>
      <c r="K1223" s="19">
        <f t="shared" si="19"/>
        <v>1213811.28</v>
      </c>
      <c r="L1223" s="37">
        <v>101150.94</v>
      </c>
      <c r="M1223" s="38"/>
    </row>
    <row r="1224" spans="1:13" s="39" customFormat="1" ht="12.95" customHeight="1" x14ac:dyDescent="0.25">
      <c r="A1224" s="226"/>
      <c r="B1224" s="43">
        <v>2304</v>
      </c>
      <c r="C1224" s="30">
        <v>24</v>
      </c>
      <c r="D1224" s="42" t="s">
        <v>2559</v>
      </c>
      <c r="E1224" s="42" t="s">
        <v>2560</v>
      </c>
      <c r="F1224" s="42" t="s">
        <v>3235</v>
      </c>
      <c r="G1224" s="33" t="s">
        <v>12</v>
      </c>
      <c r="H1224" s="34" t="s">
        <v>13</v>
      </c>
      <c r="I1224" s="35">
        <v>0.91320000000000001</v>
      </c>
      <c r="J1224" s="36">
        <v>197479.5</v>
      </c>
      <c r="K1224" s="19">
        <f t="shared" si="19"/>
        <v>1184877</v>
      </c>
      <c r="L1224" s="37">
        <v>98739.75</v>
      </c>
      <c r="M1224" s="38"/>
    </row>
    <row r="1225" spans="1:13" s="39" customFormat="1" ht="12.95" customHeight="1" x14ac:dyDescent="0.25">
      <c r="A1225" s="226"/>
      <c r="B1225" s="29">
        <v>2306</v>
      </c>
      <c r="C1225" s="30">
        <v>25</v>
      </c>
      <c r="D1225" s="32" t="s">
        <v>3236</v>
      </c>
      <c r="E1225" s="32" t="s">
        <v>3237</v>
      </c>
      <c r="F1225" s="32" t="s">
        <v>3238</v>
      </c>
      <c r="G1225" s="33" t="s">
        <v>12</v>
      </c>
      <c r="H1225" s="34" t="s">
        <v>13</v>
      </c>
      <c r="I1225" s="35">
        <v>0.93500000000000005</v>
      </c>
      <c r="J1225" s="36">
        <v>202193.76</v>
      </c>
      <c r="K1225" s="19">
        <f t="shared" si="19"/>
        <v>1213162.56</v>
      </c>
      <c r="L1225" s="37">
        <v>101096.88</v>
      </c>
      <c r="M1225" s="38"/>
    </row>
    <row r="1226" spans="1:13" s="39" customFormat="1" ht="12.95" customHeight="1" x14ac:dyDescent="0.25">
      <c r="A1226" s="226"/>
      <c r="B1226" s="29">
        <v>2326</v>
      </c>
      <c r="C1226" s="30">
        <v>26</v>
      </c>
      <c r="D1226" s="32" t="s">
        <v>3024</v>
      </c>
      <c r="E1226" s="32" t="s">
        <v>3239</v>
      </c>
      <c r="F1226" s="32" t="s">
        <v>3240</v>
      </c>
      <c r="G1226" s="33" t="s">
        <v>12</v>
      </c>
      <c r="H1226" s="34" t="s">
        <v>13</v>
      </c>
      <c r="I1226" s="35">
        <v>0.95620000000000005</v>
      </c>
      <c r="J1226" s="36">
        <v>206778.26</v>
      </c>
      <c r="K1226" s="19">
        <f t="shared" si="19"/>
        <v>1240669.56</v>
      </c>
      <c r="L1226" s="37">
        <v>103389.13</v>
      </c>
      <c r="M1226" s="38"/>
    </row>
    <row r="1227" spans="1:13" s="39" customFormat="1" ht="12.95" customHeight="1" x14ac:dyDescent="0.25">
      <c r="A1227" s="226"/>
      <c r="B1227" s="29">
        <v>2314</v>
      </c>
      <c r="C1227" s="30">
        <v>27</v>
      </c>
      <c r="D1227" s="32" t="s">
        <v>3241</v>
      </c>
      <c r="E1227" s="32" t="s">
        <v>3242</v>
      </c>
      <c r="F1227" s="32" t="s">
        <v>3243</v>
      </c>
      <c r="G1227" s="33" t="s">
        <v>12</v>
      </c>
      <c r="H1227" s="34" t="s">
        <v>13</v>
      </c>
      <c r="I1227" s="35">
        <v>0.92620000000000002</v>
      </c>
      <c r="J1227" s="36">
        <v>200290.76</v>
      </c>
      <c r="K1227" s="19">
        <f t="shared" si="19"/>
        <v>1201744.56</v>
      </c>
      <c r="L1227" s="37">
        <v>100145.38</v>
      </c>
      <c r="M1227" s="58"/>
    </row>
    <row r="1228" spans="1:13" s="39" customFormat="1" ht="12.95" customHeight="1" x14ac:dyDescent="0.25">
      <c r="A1228" s="226"/>
      <c r="B1228" s="29">
        <v>2331</v>
      </c>
      <c r="C1228" s="30">
        <v>28</v>
      </c>
      <c r="D1228" s="32" t="s">
        <v>3244</v>
      </c>
      <c r="E1228" s="32" t="s">
        <v>3245</v>
      </c>
      <c r="F1228" s="32" t="s">
        <v>3246</v>
      </c>
      <c r="G1228" s="33" t="s">
        <v>12</v>
      </c>
      <c r="H1228" s="34" t="s">
        <v>13</v>
      </c>
      <c r="I1228" s="35">
        <v>0.94450000000000001</v>
      </c>
      <c r="J1228" s="36">
        <v>204248.12</v>
      </c>
      <c r="K1228" s="19">
        <f t="shared" si="19"/>
        <v>1225488.72</v>
      </c>
      <c r="L1228" s="37">
        <v>102124.06</v>
      </c>
      <c r="M1228" s="58"/>
    </row>
    <row r="1229" spans="1:13" s="39" customFormat="1" ht="12.95" customHeight="1" x14ac:dyDescent="0.25">
      <c r="A1229" s="226"/>
      <c r="B1229" s="29">
        <v>2334</v>
      </c>
      <c r="C1229" s="30">
        <v>29</v>
      </c>
      <c r="D1229" s="32" t="s">
        <v>3247</v>
      </c>
      <c r="E1229" s="32" t="s">
        <v>3248</v>
      </c>
      <c r="F1229" s="32" t="s">
        <v>3249</v>
      </c>
      <c r="G1229" s="33" t="s">
        <v>12</v>
      </c>
      <c r="H1229" s="34" t="s">
        <v>13</v>
      </c>
      <c r="I1229" s="35">
        <v>0.99199999999999999</v>
      </c>
      <c r="J1229" s="36">
        <v>200106.94</v>
      </c>
      <c r="K1229" s="19">
        <f t="shared" si="19"/>
        <v>1272706.94</v>
      </c>
      <c r="L1229" s="37">
        <v>107260</v>
      </c>
      <c r="M1229" s="38"/>
    </row>
    <row r="1230" spans="1:13" s="39" customFormat="1" ht="12.95" customHeight="1" x14ac:dyDescent="0.25">
      <c r="A1230" s="226"/>
      <c r="B1230" s="29">
        <v>2310</v>
      </c>
      <c r="C1230" s="30">
        <v>30</v>
      </c>
      <c r="D1230" s="32" t="s">
        <v>3250</v>
      </c>
      <c r="E1230" s="32" t="s">
        <v>3251</v>
      </c>
      <c r="F1230" s="32" t="s">
        <v>3252</v>
      </c>
      <c r="G1230" s="33" t="s">
        <v>12</v>
      </c>
      <c r="H1230" s="34" t="s">
        <v>13</v>
      </c>
      <c r="I1230" s="35">
        <v>0.94159999999999999</v>
      </c>
      <c r="J1230" s="36">
        <v>203621</v>
      </c>
      <c r="K1230" s="19">
        <f t="shared" si="19"/>
        <v>1221726</v>
      </c>
      <c r="L1230" s="37">
        <v>101810.5</v>
      </c>
      <c r="M1230" s="38"/>
    </row>
    <row r="1231" spans="1:13" s="39" customFormat="1" ht="12.95" customHeight="1" x14ac:dyDescent="0.25">
      <c r="A1231" s="226"/>
      <c r="B1231" s="29">
        <v>2323</v>
      </c>
      <c r="C1231" s="30">
        <v>31</v>
      </c>
      <c r="D1231" s="32" t="s">
        <v>1164</v>
      </c>
      <c r="E1231" s="32" t="s">
        <v>1165</v>
      </c>
      <c r="F1231" s="32" t="s">
        <v>3253</v>
      </c>
      <c r="G1231" s="33" t="s">
        <v>12</v>
      </c>
      <c r="H1231" s="34" t="s">
        <v>13</v>
      </c>
      <c r="I1231" s="35">
        <v>0.93969999999999998</v>
      </c>
      <c r="J1231" s="36">
        <v>203210.12</v>
      </c>
      <c r="K1231" s="19">
        <f t="shared" si="19"/>
        <v>1219260.72</v>
      </c>
      <c r="L1231" s="37">
        <v>101605.06</v>
      </c>
      <c r="M1231" s="38"/>
    </row>
    <row r="1232" spans="1:13" s="39" customFormat="1" ht="12.95" customHeight="1" x14ac:dyDescent="0.25">
      <c r="A1232" s="226"/>
      <c r="B1232" s="29"/>
      <c r="C1232" s="30"/>
      <c r="D1232" s="31" t="s">
        <v>47</v>
      </c>
      <c r="E1232" s="32"/>
      <c r="F1232" s="32"/>
      <c r="G1232" s="33"/>
      <c r="H1232" s="34"/>
      <c r="I1232" s="35"/>
      <c r="J1232" s="36"/>
      <c r="K1232" s="19"/>
      <c r="L1232" s="37"/>
      <c r="M1232" s="38"/>
    </row>
    <row r="1233" spans="1:13" s="39" customFormat="1" ht="12.95" customHeight="1" x14ac:dyDescent="0.25">
      <c r="A1233" s="226"/>
      <c r="B1233" s="29">
        <v>2339</v>
      </c>
      <c r="C1233" s="30">
        <v>1</v>
      </c>
      <c r="D1233" s="32" t="s">
        <v>3254</v>
      </c>
      <c r="E1233" s="32" t="s">
        <v>3255</v>
      </c>
      <c r="F1233" s="32" t="s">
        <v>3256</v>
      </c>
      <c r="G1233" s="33" t="s">
        <v>51</v>
      </c>
      <c r="H1233" s="34" t="s">
        <v>13</v>
      </c>
      <c r="I1233" s="35">
        <v>0.95850000000000002</v>
      </c>
      <c r="J1233" s="36">
        <v>328382.09999999998</v>
      </c>
      <c r="K1233" s="19">
        <f t="shared" si="19"/>
        <v>1970292.6</v>
      </c>
      <c r="L1233" s="37">
        <v>164191.04999999999</v>
      </c>
      <c r="M1233" s="38"/>
    </row>
    <row r="1234" spans="1:13" s="39" customFormat="1" ht="12.95" customHeight="1" x14ac:dyDescent="0.25">
      <c r="A1234" s="226"/>
      <c r="B1234" s="29">
        <v>2332</v>
      </c>
      <c r="C1234" s="30">
        <v>2</v>
      </c>
      <c r="D1234" s="32" t="s">
        <v>3257</v>
      </c>
      <c r="E1234" s="32" t="s">
        <v>3258</v>
      </c>
      <c r="F1234" s="32" t="s">
        <v>3259</v>
      </c>
      <c r="G1234" s="33" t="s">
        <v>51</v>
      </c>
      <c r="H1234" s="34" t="s">
        <v>13</v>
      </c>
      <c r="I1234" s="35">
        <v>0.9415</v>
      </c>
      <c r="J1234" s="36">
        <v>322557.90000000002</v>
      </c>
      <c r="K1234" s="19">
        <f t="shared" si="19"/>
        <v>1935347.4</v>
      </c>
      <c r="L1234" s="37">
        <v>161278.95000000001</v>
      </c>
      <c r="M1234" s="38"/>
    </row>
    <row r="1235" spans="1:13" s="39" customFormat="1" ht="12.95" customHeight="1" x14ac:dyDescent="0.25">
      <c r="A1235" s="226"/>
      <c r="B1235" s="29">
        <v>2329</v>
      </c>
      <c r="C1235" s="30">
        <v>3</v>
      </c>
      <c r="D1235" s="42" t="s">
        <v>3260</v>
      </c>
      <c r="E1235" s="42" t="s">
        <v>3261</v>
      </c>
      <c r="F1235" s="42" t="s">
        <v>3262</v>
      </c>
      <c r="G1235" s="33" t="s">
        <v>51</v>
      </c>
      <c r="H1235" s="34" t="s">
        <v>13</v>
      </c>
      <c r="I1235" s="35">
        <v>0.95569999999999999</v>
      </c>
      <c r="J1235" s="36">
        <v>327422.82</v>
      </c>
      <c r="K1235" s="19">
        <f t="shared" si="19"/>
        <v>1964536.92</v>
      </c>
      <c r="L1235" s="37">
        <v>163711.41</v>
      </c>
      <c r="M1235" s="38"/>
    </row>
    <row r="1236" spans="1:13" s="39" customFormat="1" ht="12.95" customHeight="1" x14ac:dyDescent="0.25">
      <c r="A1236" s="226"/>
      <c r="B1236" s="29">
        <v>2324</v>
      </c>
      <c r="C1236" s="30">
        <v>4</v>
      </c>
      <c r="D1236" s="32" t="s">
        <v>3263</v>
      </c>
      <c r="E1236" s="32" t="s">
        <v>3264</v>
      </c>
      <c r="F1236" s="32" t="s">
        <v>3265</v>
      </c>
      <c r="G1236" s="33" t="s">
        <v>51</v>
      </c>
      <c r="H1236" s="34" t="s">
        <v>13</v>
      </c>
      <c r="I1236" s="35">
        <v>0.94299999999999995</v>
      </c>
      <c r="J1236" s="36">
        <v>323071.8</v>
      </c>
      <c r="K1236" s="19">
        <f t="shared" si="19"/>
        <v>1938430.8</v>
      </c>
      <c r="L1236" s="37">
        <v>161535.9</v>
      </c>
      <c r="M1236" s="38"/>
    </row>
    <row r="1237" spans="1:13" s="39" customFormat="1" ht="12.95" customHeight="1" x14ac:dyDescent="0.25">
      <c r="A1237" s="226"/>
      <c r="B1237" s="29">
        <v>2328</v>
      </c>
      <c r="C1237" s="30">
        <v>5</v>
      </c>
      <c r="D1237" s="32" t="s">
        <v>3266</v>
      </c>
      <c r="E1237" s="32" t="s">
        <v>3267</v>
      </c>
      <c r="F1237" s="32" t="s">
        <v>3268</v>
      </c>
      <c r="G1237" s="33" t="s">
        <v>51</v>
      </c>
      <c r="H1237" s="34" t="s">
        <v>13</v>
      </c>
      <c r="I1237" s="35">
        <v>0.97050000000000003</v>
      </c>
      <c r="J1237" s="36">
        <v>332493.3</v>
      </c>
      <c r="K1237" s="19">
        <f t="shared" si="19"/>
        <v>1994959.8</v>
      </c>
      <c r="L1237" s="37">
        <v>166246.65</v>
      </c>
      <c r="M1237" s="38"/>
    </row>
    <row r="1238" spans="1:13" s="39" customFormat="1" ht="12.95" customHeight="1" x14ac:dyDescent="0.25">
      <c r="A1238" s="226"/>
      <c r="B1238" s="29">
        <v>2308</v>
      </c>
      <c r="C1238" s="30">
        <v>6</v>
      </c>
      <c r="D1238" s="32" t="s">
        <v>3269</v>
      </c>
      <c r="E1238" s="32" t="s">
        <v>3270</v>
      </c>
      <c r="F1238" s="32" t="s">
        <v>3271</v>
      </c>
      <c r="G1238" s="33" t="s">
        <v>51</v>
      </c>
      <c r="H1238" s="34" t="s">
        <v>13</v>
      </c>
      <c r="I1238" s="35">
        <v>0.9194</v>
      </c>
      <c r="J1238" s="36">
        <v>314986.44</v>
      </c>
      <c r="K1238" s="19">
        <f t="shared" si="19"/>
        <v>1889918.64</v>
      </c>
      <c r="L1238" s="37">
        <v>157493.22</v>
      </c>
      <c r="M1238" s="38"/>
    </row>
    <row r="1239" spans="1:13" s="39" customFormat="1" ht="12.95" customHeight="1" x14ac:dyDescent="0.25">
      <c r="A1239" s="226"/>
      <c r="B1239" s="29">
        <v>2336</v>
      </c>
      <c r="C1239" s="30">
        <v>7</v>
      </c>
      <c r="D1239" s="32" t="s">
        <v>3272</v>
      </c>
      <c r="E1239" s="32" t="s">
        <v>3273</v>
      </c>
      <c r="F1239" s="32" t="s">
        <v>3274</v>
      </c>
      <c r="G1239" s="33" t="s">
        <v>51</v>
      </c>
      <c r="H1239" s="34" t="s">
        <v>13</v>
      </c>
      <c r="I1239" s="35">
        <v>0.95079999999999998</v>
      </c>
      <c r="J1239" s="36">
        <v>325744.08</v>
      </c>
      <c r="K1239" s="19">
        <f t="shared" si="19"/>
        <v>1954464.48</v>
      </c>
      <c r="L1239" s="37">
        <v>162872.04</v>
      </c>
      <c r="M1239" s="38"/>
    </row>
    <row r="1240" spans="1:13" s="39" customFormat="1" ht="12.95" customHeight="1" x14ac:dyDescent="0.25">
      <c r="A1240" s="226"/>
      <c r="B1240" s="29">
        <v>2327</v>
      </c>
      <c r="C1240" s="30">
        <v>8</v>
      </c>
      <c r="D1240" s="32" t="s">
        <v>3275</v>
      </c>
      <c r="E1240" s="32" t="s">
        <v>3276</v>
      </c>
      <c r="F1240" s="32" t="s">
        <v>3277</v>
      </c>
      <c r="G1240" s="33" t="s">
        <v>51</v>
      </c>
      <c r="H1240" s="34" t="s">
        <v>13</v>
      </c>
      <c r="I1240" s="35">
        <v>0.94550000000000001</v>
      </c>
      <c r="J1240" s="36">
        <v>323928.3</v>
      </c>
      <c r="K1240" s="19">
        <f t="shared" si="19"/>
        <v>1943569.8</v>
      </c>
      <c r="L1240" s="37">
        <v>161964.15</v>
      </c>
      <c r="M1240" s="38"/>
    </row>
    <row r="1241" spans="1:13" s="39" customFormat="1" ht="12.95" customHeight="1" x14ac:dyDescent="0.25">
      <c r="A1241" s="226"/>
      <c r="B1241" s="29"/>
      <c r="C1241" s="30"/>
      <c r="D1241" s="49" t="s">
        <v>38</v>
      </c>
      <c r="E1241" s="42"/>
      <c r="F1241" s="42"/>
      <c r="G1241" s="33"/>
      <c r="H1241" s="34"/>
      <c r="I1241" s="35"/>
      <c r="J1241" s="36"/>
      <c r="K1241" s="19"/>
      <c r="L1241" s="37"/>
      <c r="M1241" s="38"/>
    </row>
    <row r="1242" spans="1:13" s="39" customFormat="1" ht="12.95" customHeight="1" x14ac:dyDescent="0.25">
      <c r="A1242" s="227"/>
      <c r="B1242" s="29">
        <v>2315</v>
      </c>
      <c r="C1242" s="30">
        <v>1</v>
      </c>
      <c r="D1242" s="42" t="s">
        <v>3278</v>
      </c>
      <c r="E1242" s="42" t="s">
        <v>3279</v>
      </c>
      <c r="F1242" s="42" t="s">
        <v>3280</v>
      </c>
      <c r="G1242" s="33" t="s">
        <v>118</v>
      </c>
      <c r="H1242" s="34" t="s">
        <v>13</v>
      </c>
      <c r="I1242" s="35">
        <v>0.95120000000000005</v>
      </c>
      <c r="J1242" s="36">
        <v>365926.64</v>
      </c>
      <c r="K1242" s="19">
        <f t="shared" si="19"/>
        <v>2195559.84</v>
      </c>
      <c r="L1242" s="37">
        <v>182963.32</v>
      </c>
      <c r="M1242" s="38"/>
    </row>
    <row r="1243" spans="1:13" s="39" customFormat="1" ht="12.95" customHeight="1" x14ac:dyDescent="0.25">
      <c r="A1243" s="225" t="s">
        <v>3281</v>
      </c>
      <c r="B1243" s="29"/>
      <c r="C1243" s="30"/>
      <c r="D1243" s="31" t="s">
        <v>126</v>
      </c>
      <c r="E1243" s="32"/>
      <c r="F1243" s="32"/>
      <c r="G1243" s="33"/>
      <c r="H1243" s="34"/>
      <c r="I1243" s="35"/>
      <c r="J1243" s="36"/>
      <c r="K1243" s="19"/>
      <c r="L1243" s="37"/>
      <c r="M1243" s="38"/>
    </row>
    <row r="1244" spans="1:13" s="39" customFormat="1" ht="12.95" customHeight="1" x14ac:dyDescent="0.25">
      <c r="A1244" s="226"/>
      <c r="B1244" s="29">
        <v>2418</v>
      </c>
      <c r="C1244" s="30">
        <v>1</v>
      </c>
      <c r="D1244" s="32" t="s">
        <v>3282</v>
      </c>
      <c r="E1244" s="32" t="s">
        <v>3283</v>
      </c>
      <c r="F1244" s="32" t="s">
        <v>3284</v>
      </c>
      <c r="G1244" s="33" t="s">
        <v>130</v>
      </c>
      <c r="H1244" s="34" t="s">
        <v>13</v>
      </c>
      <c r="I1244" s="35">
        <v>0.83240000000000003</v>
      </c>
      <c r="J1244" s="36">
        <v>90010.18</v>
      </c>
      <c r="K1244" s="19">
        <f t="shared" si="19"/>
        <v>540061.07999999996</v>
      </c>
      <c r="L1244" s="37">
        <v>45005.09</v>
      </c>
      <c r="M1244" s="38"/>
    </row>
    <row r="1245" spans="1:13" s="39" customFormat="1" ht="12.95" customHeight="1" x14ac:dyDescent="0.25">
      <c r="A1245" s="226"/>
      <c r="B1245" s="29">
        <v>2414</v>
      </c>
      <c r="C1245" s="30">
        <v>2</v>
      </c>
      <c r="D1245" s="32" t="s">
        <v>113</v>
      </c>
      <c r="E1245" s="32" t="s">
        <v>3285</v>
      </c>
      <c r="F1245" s="32" t="s">
        <v>3286</v>
      </c>
      <c r="G1245" s="33" t="s">
        <v>130</v>
      </c>
      <c r="H1245" s="34" t="s">
        <v>13</v>
      </c>
      <c r="I1245" s="35">
        <v>0.83240000000000003</v>
      </c>
      <c r="J1245" s="36">
        <v>90010.18</v>
      </c>
      <c r="K1245" s="19">
        <f t="shared" si="19"/>
        <v>540061.07999999996</v>
      </c>
      <c r="L1245" s="37">
        <v>45005.09</v>
      </c>
      <c r="M1245" s="38"/>
    </row>
    <row r="1246" spans="1:13" s="39" customFormat="1" ht="12.95" customHeight="1" x14ac:dyDescent="0.25">
      <c r="A1246" s="226"/>
      <c r="B1246" s="29"/>
      <c r="C1246" s="30"/>
      <c r="D1246" s="31" t="s">
        <v>11</v>
      </c>
      <c r="E1246" s="32"/>
      <c r="F1246" s="32"/>
      <c r="G1246" s="33"/>
      <c r="H1246" s="34"/>
      <c r="I1246" s="35"/>
      <c r="J1246" s="36"/>
      <c r="K1246" s="19"/>
      <c r="L1246" s="37"/>
      <c r="M1246" s="38"/>
    </row>
    <row r="1247" spans="1:13" s="39" customFormat="1" ht="12.95" customHeight="1" x14ac:dyDescent="0.25">
      <c r="A1247" s="226"/>
      <c r="B1247" s="29">
        <v>2424</v>
      </c>
      <c r="C1247" s="30">
        <v>1</v>
      </c>
      <c r="D1247" s="32" t="s">
        <v>3287</v>
      </c>
      <c r="E1247" s="32" t="s">
        <v>3288</v>
      </c>
      <c r="F1247" s="32" t="s">
        <v>3289</v>
      </c>
      <c r="G1247" s="33" t="s">
        <v>12</v>
      </c>
      <c r="H1247" s="34" t="s">
        <v>13</v>
      </c>
      <c r="I1247" s="35">
        <v>0.43240000000000001</v>
      </c>
      <c r="J1247" s="36">
        <v>93506.5</v>
      </c>
      <c r="K1247" s="19">
        <f t="shared" si="19"/>
        <v>561039</v>
      </c>
      <c r="L1247" s="37">
        <v>46753.25</v>
      </c>
      <c r="M1247" s="38"/>
    </row>
    <row r="1248" spans="1:13" s="39" customFormat="1" ht="12.95" customHeight="1" x14ac:dyDescent="0.25">
      <c r="A1248" s="226"/>
      <c r="B1248" s="29">
        <v>2403</v>
      </c>
      <c r="C1248" s="30">
        <v>2</v>
      </c>
      <c r="D1248" s="32" t="s">
        <v>3290</v>
      </c>
      <c r="E1248" s="32" t="s">
        <v>3291</v>
      </c>
      <c r="F1248" s="32" t="s">
        <v>3292</v>
      </c>
      <c r="G1248" s="33" t="s">
        <v>12</v>
      </c>
      <c r="H1248" s="34" t="s">
        <v>13</v>
      </c>
      <c r="I1248" s="35">
        <v>0.83379999999999999</v>
      </c>
      <c r="J1248" s="36">
        <v>180309.26</v>
      </c>
      <c r="K1248" s="19">
        <f t="shared" si="19"/>
        <v>1081855.56</v>
      </c>
      <c r="L1248" s="37">
        <v>90154.63</v>
      </c>
      <c r="M1248" s="38"/>
    </row>
    <row r="1249" spans="1:13" s="39" customFormat="1" ht="12.95" customHeight="1" x14ac:dyDescent="0.25">
      <c r="A1249" s="226"/>
      <c r="B1249" s="29">
        <v>2408</v>
      </c>
      <c r="C1249" s="30">
        <v>3</v>
      </c>
      <c r="D1249" s="42" t="s">
        <v>3293</v>
      </c>
      <c r="E1249" s="42" t="s">
        <v>3294</v>
      </c>
      <c r="F1249" s="42" t="s">
        <v>2533</v>
      </c>
      <c r="G1249" s="33" t="s">
        <v>12</v>
      </c>
      <c r="H1249" s="34" t="s">
        <v>13</v>
      </c>
      <c r="I1249" s="35">
        <v>0.83240000000000003</v>
      </c>
      <c r="J1249" s="36">
        <v>180006.5</v>
      </c>
      <c r="K1249" s="19">
        <f t="shared" si="19"/>
        <v>1080039</v>
      </c>
      <c r="L1249" s="37">
        <v>90003.25</v>
      </c>
      <c r="M1249" s="38"/>
    </row>
    <row r="1250" spans="1:13" s="39" customFormat="1" ht="12.95" customHeight="1" x14ac:dyDescent="0.25">
      <c r="A1250" s="226"/>
      <c r="B1250" s="29">
        <v>2417</v>
      </c>
      <c r="C1250" s="30">
        <v>4</v>
      </c>
      <c r="D1250" s="32" t="s">
        <v>3295</v>
      </c>
      <c r="E1250" s="32" t="s">
        <v>3296</v>
      </c>
      <c r="F1250" s="32" t="s">
        <v>3297</v>
      </c>
      <c r="G1250" s="33" t="s">
        <v>12</v>
      </c>
      <c r="H1250" s="34" t="s">
        <v>13</v>
      </c>
      <c r="I1250" s="35">
        <v>0.83240000000000003</v>
      </c>
      <c r="J1250" s="36">
        <v>180006.5</v>
      </c>
      <c r="K1250" s="19">
        <f t="shared" si="19"/>
        <v>1080039</v>
      </c>
      <c r="L1250" s="37">
        <v>90003.25</v>
      </c>
      <c r="M1250" s="38"/>
    </row>
    <row r="1251" spans="1:13" s="39" customFormat="1" ht="12.95" customHeight="1" x14ac:dyDescent="0.25">
      <c r="A1251" s="226"/>
      <c r="B1251" s="29">
        <v>2422</v>
      </c>
      <c r="C1251" s="30">
        <v>5</v>
      </c>
      <c r="D1251" s="32" t="s">
        <v>1518</v>
      </c>
      <c r="E1251" s="32" t="s">
        <v>1519</v>
      </c>
      <c r="F1251" s="32" t="s">
        <v>3298</v>
      </c>
      <c r="G1251" s="33" t="s">
        <v>12</v>
      </c>
      <c r="H1251" s="34" t="s">
        <v>13</v>
      </c>
      <c r="I1251" s="35">
        <v>0.83240000000000003</v>
      </c>
      <c r="J1251" s="36">
        <v>180006.5</v>
      </c>
      <c r="K1251" s="19">
        <f t="shared" si="19"/>
        <v>1080039</v>
      </c>
      <c r="L1251" s="37">
        <v>90003.25</v>
      </c>
      <c r="M1251" s="38"/>
    </row>
    <row r="1252" spans="1:13" s="39" customFormat="1" ht="12.95" customHeight="1" x14ac:dyDescent="0.25">
      <c r="A1252" s="226"/>
      <c r="B1252" s="29">
        <v>2413</v>
      </c>
      <c r="C1252" s="30">
        <v>6</v>
      </c>
      <c r="D1252" s="32" t="s">
        <v>3299</v>
      </c>
      <c r="E1252" s="32" t="s">
        <v>3300</v>
      </c>
      <c r="F1252" s="32" t="s">
        <v>3301</v>
      </c>
      <c r="G1252" s="50" t="s">
        <v>12</v>
      </c>
      <c r="H1252" s="34" t="s">
        <v>13</v>
      </c>
      <c r="I1252" s="35">
        <v>0.83240000000000003</v>
      </c>
      <c r="J1252" s="36">
        <v>180006.5</v>
      </c>
      <c r="K1252" s="19">
        <f t="shared" si="19"/>
        <v>1080039</v>
      </c>
      <c r="L1252" s="37">
        <v>90003.25</v>
      </c>
      <c r="M1252" s="38"/>
    </row>
    <row r="1253" spans="1:13" s="39" customFormat="1" ht="12.95" customHeight="1" x14ac:dyDescent="0.25">
      <c r="A1253" s="226"/>
      <c r="B1253" s="29">
        <v>2420</v>
      </c>
      <c r="C1253" s="30">
        <v>7</v>
      </c>
      <c r="D1253" s="32" t="s">
        <v>1750</v>
      </c>
      <c r="E1253" s="32" t="s">
        <v>1751</v>
      </c>
      <c r="F1253" s="32" t="s">
        <v>3302</v>
      </c>
      <c r="G1253" s="50" t="s">
        <v>12</v>
      </c>
      <c r="H1253" s="34" t="s">
        <v>13</v>
      </c>
      <c r="I1253" s="35">
        <v>0.43240000000000001</v>
      </c>
      <c r="J1253" s="36">
        <v>93506.5</v>
      </c>
      <c r="K1253" s="19">
        <f t="shared" si="19"/>
        <v>561039</v>
      </c>
      <c r="L1253" s="37">
        <v>46753.25</v>
      </c>
      <c r="M1253" s="38"/>
    </row>
    <row r="1254" spans="1:13" s="39" customFormat="1" ht="12.95" customHeight="1" x14ac:dyDescent="0.25">
      <c r="A1254" s="226"/>
      <c r="B1254" s="29">
        <v>2411</v>
      </c>
      <c r="C1254" s="30">
        <v>8</v>
      </c>
      <c r="D1254" s="32" t="s">
        <v>3303</v>
      </c>
      <c r="E1254" s="32" t="s">
        <v>3304</v>
      </c>
      <c r="F1254" s="32" t="s">
        <v>3305</v>
      </c>
      <c r="G1254" s="50" t="s">
        <v>12</v>
      </c>
      <c r="H1254" s="34" t="s">
        <v>13</v>
      </c>
      <c r="I1254" s="35">
        <v>0.83240000000000003</v>
      </c>
      <c r="J1254" s="36">
        <v>180006.5</v>
      </c>
      <c r="K1254" s="19">
        <f t="shared" si="19"/>
        <v>1080039</v>
      </c>
      <c r="L1254" s="37">
        <v>90003.25</v>
      </c>
      <c r="M1254" s="38"/>
    </row>
    <row r="1255" spans="1:13" s="39" customFormat="1" ht="12.95" customHeight="1" x14ac:dyDescent="0.25">
      <c r="A1255" s="226"/>
      <c r="B1255" s="29">
        <v>2412</v>
      </c>
      <c r="C1255" s="30">
        <v>9</v>
      </c>
      <c r="D1255" s="32" t="s">
        <v>3306</v>
      </c>
      <c r="E1255" s="32" t="s">
        <v>3307</v>
      </c>
      <c r="F1255" s="32" t="s">
        <v>3308</v>
      </c>
      <c r="G1255" s="50" t="s">
        <v>12</v>
      </c>
      <c r="H1255" s="34" t="s">
        <v>13</v>
      </c>
      <c r="I1255" s="35">
        <v>0.83689999999999998</v>
      </c>
      <c r="J1255" s="36">
        <v>180979.62</v>
      </c>
      <c r="K1255" s="19">
        <f t="shared" si="19"/>
        <v>1085877.72</v>
      </c>
      <c r="L1255" s="37">
        <v>90489.81</v>
      </c>
      <c r="M1255" s="38"/>
    </row>
    <row r="1256" spans="1:13" s="39" customFormat="1" ht="12.95" customHeight="1" x14ac:dyDescent="0.25">
      <c r="A1256" s="226"/>
      <c r="B1256" s="29">
        <v>2416</v>
      </c>
      <c r="C1256" s="30">
        <v>10</v>
      </c>
      <c r="D1256" s="42" t="s">
        <v>3309</v>
      </c>
      <c r="E1256" s="42" t="s">
        <v>3310</v>
      </c>
      <c r="F1256" s="42" t="s">
        <v>3311</v>
      </c>
      <c r="G1256" s="50" t="s">
        <v>12</v>
      </c>
      <c r="H1256" s="34" t="s">
        <v>13</v>
      </c>
      <c r="I1256" s="35">
        <v>0.83240000000000003</v>
      </c>
      <c r="J1256" s="36">
        <v>180006.5</v>
      </c>
      <c r="K1256" s="19">
        <f t="shared" si="19"/>
        <v>1080039</v>
      </c>
      <c r="L1256" s="37">
        <v>90003.25</v>
      </c>
      <c r="M1256" s="38"/>
    </row>
    <row r="1257" spans="1:13" s="39" customFormat="1" ht="12.95" customHeight="1" x14ac:dyDescent="0.25">
      <c r="A1257" s="226"/>
      <c r="B1257" s="29">
        <v>2407</v>
      </c>
      <c r="C1257" s="30">
        <v>11</v>
      </c>
      <c r="D1257" s="32" t="s">
        <v>2841</v>
      </c>
      <c r="E1257" s="32" t="s">
        <v>3312</v>
      </c>
      <c r="F1257" s="32" t="s">
        <v>3313</v>
      </c>
      <c r="G1257" s="50" t="s">
        <v>12</v>
      </c>
      <c r="H1257" s="34" t="s">
        <v>13</v>
      </c>
      <c r="I1257" s="35">
        <v>0.92530000000000001</v>
      </c>
      <c r="J1257" s="36">
        <v>199555.5</v>
      </c>
      <c r="K1257" s="19">
        <f t="shared" si="19"/>
        <v>1200036.1000000001</v>
      </c>
      <c r="L1257" s="37">
        <v>100048.06</v>
      </c>
      <c r="M1257" s="38"/>
    </row>
    <row r="1258" spans="1:13" s="39" customFormat="1" ht="12.95" customHeight="1" x14ac:dyDescent="0.25">
      <c r="A1258" s="226"/>
      <c r="B1258" s="29">
        <v>2423</v>
      </c>
      <c r="C1258" s="30">
        <v>12</v>
      </c>
      <c r="D1258" s="42" t="s">
        <v>1912</v>
      </c>
      <c r="E1258" s="42" t="s">
        <v>1913</v>
      </c>
      <c r="F1258" s="42" t="s">
        <v>3314</v>
      </c>
      <c r="G1258" s="27" t="s">
        <v>12</v>
      </c>
      <c r="H1258" s="34" t="s">
        <v>13</v>
      </c>
      <c r="I1258" s="35">
        <v>0.93279999999999996</v>
      </c>
      <c r="J1258" s="36">
        <v>201718</v>
      </c>
      <c r="K1258" s="19">
        <f t="shared" si="19"/>
        <v>1210308</v>
      </c>
      <c r="L1258" s="37">
        <v>100859</v>
      </c>
      <c r="M1258" s="38"/>
    </row>
    <row r="1259" spans="1:13" s="39" customFormat="1" ht="12.95" customHeight="1" x14ac:dyDescent="0.25">
      <c r="A1259" s="226"/>
      <c r="B1259" s="29">
        <v>2404</v>
      </c>
      <c r="C1259" s="30">
        <v>13</v>
      </c>
      <c r="D1259" s="32" t="s">
        <v>3315</v>
      </c>
      <c r="E1259" s="32" t="s">
        <v>3316</v>
      </c>
      <c r="F1259" s="32" t="s">
        <v>3317</v>
      </c>
      <c r="G1259" s="50" t="s">
        <v>12</v>
      </c>
      <c r="H1259" s="34" t="s">
        <v>13</v>
      </c>
      <c r="I1259" s="35">
        <v>0.93220000000000003</v>
      </c>
      <c r="J1259" s="36">
        <v>201588.26</v>
      </c>
      <c r="K1259" s="19">
        <f t="shared" si="19"/>
        <v>1209529.56</v>
      </c>
      <c r="L1259" s="37">
        <v>100794.13</v>
      </c>
      <c r="M1259" s="58"/>
    </row>
    <row r="1260" spans="1:13" s="39" customFormat="1" ht="12.95" customHeight="1" x14ac:dyDescent="0.25">
      <c r="A1260" s="226"/>
      <c r="B1260" s="29">
        <v>2401</v>
      </c>
      <c r="C1260" s="30">
        <v>14</v>
      </c>
      <c r="D1260" s="32" t="s">
        <v>3318</v>
      </c>
      <c r="E1260" s="32" t="s">
        <v>3319</v>
      </c>
      <c r="F1260" s="32" t="s">
        <v>3320</v>
      </c>
      <c r="G1260" s="50" t="s">
        <v>12</v>
      </c>
      <c r="H1260" s="34" t="s">
        <v>13</v>
      </c>
      <c r="I1260" s="35">
        <v>0.92530000000000001</v>
      </c>
      <c r="J1260" s="36">
        <v>199555.5</v>
      </c>
      <c r="K1260" s="19">
        <f t="shared" si="19"/>
        <v>1200036.1000000001</v>
      </c>
      <c r="L1260" s="37">
        <v>100048.06</v>
      </c>
      <c r="M1260" s="38"/>
    </row>
    <row r="1261" spans="1:13" s="39" customFormat="1" ht="12.95" customHeight="1" x14ac:dyDescent="0.25">
      <c r="A1261" s="226"/>
      <c r="B1261" s="29">
        <v>2415</v>
      </c>
      <c r="C1261" s="30">
        <v>15</v>
      </c>
      <c r="D1261" s="42" t="s">
        <v>3321</v>
      </c>
      <c r="E1261" s="42" t="s">
        <v>3322</v>
      </c>
      <c r="F1261" s="42" t="s">
        <v>3284</v>
      </c>
      <c r="G1261" s="27" t="s">
        <v>12</v>
      </c>
      <c r="H1261" s="34" t="s">
        <v>13</v>
      </c>
      <c r="I1261" s="35">
        <v>0.83240000000000003</v>
      </c>
      <c r="J1261" s="36">
        <v>180006.5</v>
      </c>
      <c r="K1261" s="19">
        <f t="shared" si="19"/>
        <v>1080039</v>
      </c>
      <c r="L1261" s="37">
        <v>90003.25</v>
      </c>
      <c r="M1261" s="38"/>
    </row>
    <row r="1262" spans="1:13" s="39" customFormat="1" ht="12.95" customHeight="1" x14ac:dyDescent="0.25">
      <c r="A1262" s="226"/>
      <c r="B1262" s="29">
        <v>2400</v>
      </c>
      <c r="C1262" s="30">
        <v>16</v>
      </c>
      <c r="D1262" s="32" t="s">
        <v>1816</v>
      </c>
      <c r="E1262" s="32" t="s">
        <v>3323</v>
      </c>
      <c r="F1262" s="32" t="s">
        <v>3324</v>
      </c>
      <c r="G1262" s="50" t="s">
        <v>12</v>
      </c>
      <c r="H1262" s="34" t="s">
        <v>13</v>
      </c>
      <c r="I1262" s="35">
        <v>0.83240000000000003</v>
      </c>
      <c r="J1262" s="36">
        <v>180006.5</v>
      </c>
      <c r="K1262" s="19">
        <f t="shared" si="19"/>
        <v>1080039</v>
      </c>
      <c r="L1262" s="37">
        <v>90003.25</v>
      </c>
      <c r="M1262" s="38"/>
    </row>
    <row r="1263" spans="1:13" s="39" customFormat="1" ht="12.95" customHeight="1" x14ac:dyDescent="0.25">
      <c r="A1263" s="226"/>
      <c r="B1263" s="29">
        <v>2402</v>
      </c>
      <c r="C1263" s="30">
        <v>17</v>
      </c>
      <c r="D1263" s="42" t="s">
        <v>1705</v>
      </c>
      <c r="E1263" s="42" t="s">
        <v>1706</v>
      </c>
      <c r="F1263" s="42" t="s">
        <v>3325</v>
      </c>
      <c r="G1263" s="50" t="s">
        <v>12</v>
      </c>
      <c r="H1263" s="34" t="s">
        <v>13</v>
      </c>
      <c r="I1263" s="35">
        <v>0.83479999999999999</v>
      </c>
      <c r="J1263" s="36">
        <v>180525.5</v>
      </c>
      <c r="K1263" s="19">
        <f t="shared" si="19"/>
        <v>1083153</v>
      </c>
      <c r="L1263" s="37">
        <v>90262.75</v>
      </c>
      <c r="M1263" s="38"/>
    </row>
    <row r="1264" spans="1:13" s="39" customFormat="1" ht="12.95" customHeight="1" x14ac:dyDescent="0.25">
      <c r="A1264" s="226"/>
      <c r="B1264" s="29">
        <v>2419</v>
      </c>
      <c r="C1264" s="30">
        <v>18</v>
      </c>
      <c r="D1264" s="42" t="s">
        <v>3326</v>
      </c>
      <c r="E1264" s="42" t="s">
        <v>3327</v>
      </c>
      <c r="F1264" s="42" t="s">
        <v>3328</v>
      </c>
      <c r="G1264" s="50" t="s">
        <v>12</v>
      </c>
      <c r="H1264" s="34" t="s">
        <v>13</v>
      </c>
      <c r="I1264" s="35">
        <v>0.83240000000000003</v>
      </c>
      <c r="J1264" s="36">
        <v>180006.5</v>
      </c>
      <c r="K1264" s="19">
        <f t="shared" si="19"/>
        <v>1080039</v>
      </c>
      <c r="L1264" s="37">
        <v>90003.25</v>
      </c>
      <c r="M1264" s="38"/>
    </row>
    <row r="1265" spans="1:13" s="39" customFormat="1" ht="12.95" customHeight="1" x14ac:dyDescent="0.25">
      <c r="A1265" s="226"/>
      <c r="B1265" s="29">
        <v>2409</v>
      </c>
      <c r="C1265" s="30">
        <v>19</v>
      </c>
      <c r="D1265" s="42" t="s">
        <v>1374</v>
      </c>
      <c r="E1265" s="42" t="s">
        <v>3329</v>
      </c>
      <c r="F1265" s="42" t="s">
        <v>3330</v>
      </c>
      <c r="G1265" s="33" t="s">
        <v>12</v>
      </c>
      <c r="H1265" s="34" t="s">
        <v>13</v>
      </c>
      <c r="I1265" s="35">
        <v>0.92230000000000001</v>
      </c>
      <c r="J1265" s="36">
        <v>198906.75</v>
      </c>
      <c r="K1265" s="19">
        <f t="shared" si="19"/>
        <v>1196143.6499999999</v>
      </c>
      <c r="L1265" s="37">
        <v>99723.69</v>
      </c>
      <c r="M1265" s="38"/>
    </row>
    <row r="1266" spans="1:13" s="39" customFormat="1" ht="12.95" customHeight="1" x14ac:dyDescent="0.25">
      <c r="A1266" s="226"/>
      <c r="B1266" s="29">
        <v>2421</v>
      </c>
      <c r="C1266" s="30">
        <v>20</v>
      </c>
      <c r="D1266" s="32" t="s">
        <v>2429</v>
      </c>
      <c r="E1266" s="32" t="s">
        <v>3331</v>
      </c>
      <c r="F1266" s="32" t="s">
        <v>3332</v>
      </c>
      <c r="G1266" s="33" t="s">
        <v>12</v>
      </c>
      <c r="H1266" s="34" t="s">
        <v>13</v>
      </c>
      <c r="I1266" s="35">
        <v>0.83240000000000003</v>
      </c>
      <c r="J1266" s="36">
        <v>180006.5</v>
      </c>
      <c r="K1266" s="19">
        <f t="shared" si="19"/>
        <v>1080039</v>
      </c>
      <c r="L1266" s="37">
        <v>90003.25</v>
      </c>
      <c r="M1266" s="38"/>
    </row>
    <row r="1267" spans="1:13" s="39" customFormat="1" ht="12.95" customHeight="1" x14ac:dyDescent="0.25">
      <c r="A1267" s="226"/>
      <c r="B1267" s="29">
        <v>2410</v>
      </c>
      <c r="C1267" s="30">
        <v>21</v>
      </c>
      <c r="D1267" s="53" t="s">
        <v>5634</v>
      </c>
      <c r="E1267" s="53" t="s">
        <v>5635</v>
      </c>
      <c r="F1267" s="53" t="s">
        <v>5636</v>
      </c>
      <c r="G1267" s="33" t="s">
        <v>12</v>
      </c>
      <c r="H1267" s="34" t="s">
        <v>13</v>
      </c>
      <c r="I1267" s="35">
        <v>0.92169999999999996</v>
      </c>
      <c r="J1267" s="36">
        <v>199317.62</v>
      </c>
      <c r="K1267" s="19">
        <f t="shared" si="19"/>
        <v>1195905.72</v>
      </c>
      <c r="L1267" s="37">
        <v>99658.81</v>
      </c>
      <c r="M1267" s="38"/>
    </row>
    <row r="1268" spans="1:13" s="39" customFormat="1" ht="12.95" customHeight="1" x14ac:dyDescent="0.25">
      <c r="A1268" s="226"/>
      <c r="B1268" s="29">
        <v>2405</v>
      </c>
      <c r="C1268" s="30">
        <v>22</v>
      </c>
      <c r="D1268" s="32" t="s">
        <v>3333</v>
      </c>
      <c r="E1268" s="32" t="s">
        <v>3334</v>
      </c>
      <c r="F1268" s="32" t="s">
        <v>3335</v>
      </c>
      <c r="G1268" s="33" t="s">
        <v>12</v>
      </c>
      <c r="H1268" s="34" t="s">
        <v>13</v>
      </c>
      <c r="I1268" s="35">
        <v>0.91990000000000005</v>
      </c>
      <c r="J1268" s="36">
        <v>198928.38</v>
      </c>
      <c r="K1268" s="19">
        <f t="shared" si="19"/>
        <v>1193570.28</v>
      </c>
      <c r="L1268" s="37">
        <v>99464.19</v>
      </c>
      <c r="M1268" s="38"/>
    </row>
    <row r="1269" spans="1:13" s="39" customFormat="1" ht="12.95" customHeight="1" x14ac:dyDescent="0.25">
      <c r="A1269" s="227"/>
      <c r="B1269" s="43">
        <v>2406</v>
      </c>
      <c r="C1269" s="30">
        <v>23</v>
      </c>
      <c r="D1269" s="42" t="s">
        <v>3336</v>
      </c>
      <c r="E1269" s="42" t="s">
        <v>3337</v>
      </c>
      <c r="F1269" s="42" t="s">
        <v>3338</v>
      </c>
      <c r="G1269" s="33" t="s">
        <v>12</v>
      </c>
      <c r="H1269" s="34" t="s">
        <v>13</v>
      </c>
      <c r="I1269" s="35">
        <v>0.83240000000000003</v>
      </c>
      <c r="J1269" s="36">
        <v>180006.5</v>
      </c>
      <c r="K1269" s="19">
        <f t="shared" si="19"/>
        <v>1080039</v>
      </c>
      <c r="L1269" s="37">
        <v>90003.25</v>
      </c>
      <c r="M1269" s="38"/>
    </row>
    <row r="1270" spans="1:13" s="39" customFormat="1" ht="12.95" customHeight="1" x14ac:dyDescent="0.25">
      <c r="A1270" s="225" t="s">
        <v>3339</v>
      </c>
      <c r="B1270" s="29"/>
      <c r="C1270" s="30"/>
      <c r="D1270" s="31" t="s">
        <v>126</v>
      </c>
      <c r="E1270" s="32"/>
      <c r="F1270" s="32"/>
      <c r="G1270" s="33"/>
      <c r="H1270" s="34"/>
      <c r="I1270" s="35"/>
      <c r="J1270" s="36"/>
      <c r="K1270" s="19"/>
      <c r="L1270" s="37"/>
      <c r="M1270" s="38"/>
    </row>
    <row r="1271" spans="1:13" s="39" customFormat="1" ht="12.95" customHeight="1" x14ac:dyDescent="0.25">
      <c r="A1271" s="226"/>
      <c r="B1271" s="29">
        <v>5369</v>
      </c>
      <c r="C1271" s="30">
        <v>1</v>
      </c>
      <c r="D1271" s="32" t="s">
        <v>3340</v>
      </c>
      <c r="E1271" s="32" t="s">
        <v>3341</v>
      </c>
      <c r="F1271" s="32" t="s">
        <v>3342</v>
      </c>
      <c r="G1271" s="33" t="s">
        <v>130</v>
      </c>
      <c r="H1271" s="34" t="s">
        <v>13</v>
      </c>
      <c r="I1271" s="35">
        <v>0.90400000000000003</v>
      </c>
      <c r="J1271" s="36">
        <v>97752.54</v>
      </c>
      <c r="K1271" s="19">
        <f t="shared" si="19"/>
        <v>586515.24</v>
      </c>
      <c r="L1271" s="37">
        <v>48876.27</v>
      </c>
      <c r="M1271" s="38"/>
    </row>
    <row r="1272" spans="1:13" s="39" customFormat="1" ht="12.95" customHeight="1" x14ac:dyDescent="0.25">
      <c r="A1272" s="226"/>
      <c r="B1272" s="29">
        <v>5352</v>
      </c>
      <c r="C1272" s="30">
        <v>2</v>
      </c>
      <c r="D1272" s="42" t="s">
        <v>3343</v>
      </c>
      <c r="E1272" s="42" t="s">
        <v>3344</v>
      </c>
      <c r="F1272" s="42" t="s">
        <v>3345</v>
      </c>
      <c r="G1272" s="33" t="s">
        <v>130</v>
      </c>
      <c r="H1272" s="34" t="s">
        <v>13</v>
      </c>
      <c r="I1272" s="35">
        <v>0.95430000000000004</v>
      </c>
      <c r="J1272" s="36">
        <v>103191.64</v>
      </c>
      <c r="K1272" s="19">
        <f t="shared" si="19"/>
        <v>619149.84</v>
      </c>
      <c r="L1272" s="37">
        <v>51595.82</v>
      </c>
      <c r="M1272" s="38"/>
    </row>
    <row r="1273" spans="1:13" s="39" customFormat="1" ht="12.95" customHeight="1" x14ac:dyDescent="0.25">
      <c r="A1273" s="226"/>
      <c r="B1273" s="29"/>
      <c r="C1273" s="30"/>
      <c r="D1273" s="49" t="s">
        <v>11</v>
      </c>
      <c r="E1273" s="42"/>
      <c r="F1273" s="42"/>
      <c r="G1273" s="33"/>
      <c r="H1273" s="34"/>
      <c r="I1273" s="35"/>
      <c r="J1273" s="36"/>
      <c r="K1273" s="19"/>
      <c r="L1273" s="37"/>
      <c r="M1273" s="38"/>
    </row>
    <row r="1274" spans="1:13" s="39" customFormat="1" ht="12.95" customHeight="1" x14ac:dyDescent="0.25">
      <c r="A1274" s="226"/>
      <c r="B1274" s="29">
        <v>5376</v>
      </c>
      <c r="C1274" s="30">
        <v>1</v>
      </c>
      <c r="D1274" s="32" t="s">
        <v>3346</v>
      </c>
      <c r="E1274" s="32" t="s">
        <v>3347</v>
      </c>
      <c r="F1274" s="32" t="s">
        <v>3348</v>
      </c>
      <c r="G1274" s="33" t="s">
        <v>12</v>
      </c>
      <c r="H1274" s="34" t="s">
        <v>13</v>
      </c>
      <c r="I1274" s="35">
        <v>0.93020000000000003</v>
      </c>
      <c r="J1274" s="36">
        <v>201155.76</v>
      </c>
      <c r="K1274" s="19">
        <f t="shared" si="19"/>
        <v>1206934.56</v>
      </c>
      <c r="L1274" s="37">
        <v>100577.88</v>
      </c>
      <c r="M1274" s="38"/>
    </row>
    <row r="1275" spans="1:13" s="39" customFormat="1" ht="12.95" customHeight="1" x14ac:dyDescent="0.25">
      <c r="A1275" s="226"/>
      <c r="B1275" s="29">
        <v>5355</v>
      </c>
      <c r="C1275" s="30">
        <v>2</v>
      </c>
      <c r="D1275" s="32" t="s">
        <v>3349</v>
      </c>
      <c r="E1275" s="32" t="s">
        <v>3350</v>
      </c>
      <c r="F1275" s="32" t="s">
        <v>3351</v>
      </c>
      <c r="G1275" s="33" t="s">
        <v>12</v>
      </c>
      <c r="H1275" s="34" t="s">
        <v>13</v>
      </c>
      <c r="I1275" s="35">
        <v>0.93049999999999999</v>
      </c>
      <c r="J1275" s="36">
        <v>201220.62</v>
      </c>
      <c r="K1275" s="19">
        <f t="shared" si="19"/>
        <v>1207323.72</v>
      </c>
      <c r="L1275" s="37">
        <v>100610.31</v>
      </c>
      <c r="M1275" s="38"/>
    </row>
    <row r="1276" spans="1:13" s="39" customFormat="1" ht="12.95" customHeight="1" x14ac:dyDescent="0.25">
      <c r="A1276" s="226"/>
      <c r="B1276" s="29">
        <v>5358</v>
      </c>
      <c r="C1276" s="30">
        <v>3</v>
      </c>
      <c r="D1276" s="42" t="s">
        <v>3352</v>
      </c>
      <c r="E1276" s="42" t="s">
        <v>3353</v>
      </c>
      <c r="F1276" s="42" t="s">
        <v>1361</v>
      </c>
      <c r="G1276" s="33" t="s">
        <v>12</v>
      </c>
      <c r="H1276" s="34" t="s">
        <v>13</v>
      </c>
      <c r="I1276" s="35">
        <v>0.91300000000000003</v>
      </c>
      <c r="J1276" s="36">
        <v>197436.26</v>
      </c>
      <c r="K1276" s="19">
        <f t="shared" si="19"/>
        <v>1184617.56</v>
      </c>
      <c r="L1276" s="37">
        <v>98718.13</v>
      </c>
      <c r="M1276" s="38"/>
    </row>
    <row r="1277" spans="1:13" s="39" customFormat="1" ht="12.95" customHeight="1" x14ac:dyDescent="0.25">
      <c r="A1277" s="226"/>
      <c r="B1277" s="29">
        <v>5370</v>
      </c>
      <c r="C1277" s="30">
        <v>4</v>
      </c>
      <c r="D1277" s="32" t="s">
        <v>3354</v>
      </c>
      <c r="E1277" s="32" t="s">
        <v>3355</v>
      </c>
      <c r="F1277" s="32" t="s">
        <v>3356</v>
      </c>
      <c r="G1277" s="33" t="s">
        <v>12</v>
      </c>
      <c r="H1277" s="34" t="s">
        <v>13</v>
      </c>
      <c r="I1277" s="35">
        <v>0.93620000000000003</v>
      </c>
      <c r="J1277" s="36">
        <v>202453.26</v>
      </c>
      <c r="K1277" s="19">
        <f t="shared" si="19"/>
        <v>1214719.56</v>
      </c>
      <c r="L1277" s="37">
        <v>101226.63</v>
      </c>
      <c r="M1277" s="38"/>
    </row>
    <row r="1278" spans="1:13" s="39" customFormat="1" ht="12.95" customHeight="1" x14ac:dyDescent="0.25">
      <c r="A1278" s="226"/>
      <c r="B1278" s="29">
        <v>5363</v>
      </c>
      <c r="C1278" s="30">
        <v>5</v>
      </c>
      <c r="D1278" s="42" t="s">
        <v>3357</v>
      </c>
      <c r="E1278" s="42" t="s">
        <v>3358</v>
      </c>
      <c r="F1278" s="42" t="s">
        <v>3359</v>
      </c>
      <c r="G1278" s="33" t="s">
        <v>12</v>
      </c>
      <c r="H1278" s="34" t="s">
        <v>13</v>
      </c>
      <c r="I1278" s="35">
        <v>0.95069999999999999</v>
      </c>
      <c r="J1278" s="36">
        <v>205588.88</v>
      </c>
      <c r="K1278" s="19">
        <f t="shared" si="19"/>
        <v>1233533.28</v>
      </c>
      <c r="L1278" s="37">
        <v>102794.44</v>
      </c>
      <c r="M1278" s="38"/>
    </row>
    <row r="1279" spans="1:13" s="39" customFormat="1" ht="12.95" customHeight="1" x14ac:dyDescent="0.25">
      <c r="A1279" s="226"/>
      <c r="B1279" s="29">
        <v>5359</v>
      </c>
      <c r="C1279" s="30">
        <v>6</v>
      </c>
      <c r="D1279" s="32" t="s">
        <v>3360</v>
      </c>
      <c r="E1279" s="32" t="s">
        <v>3361</v>
      </c>
      <c r="F1279" s="32" t="s">
        <v>3362</v>
      </c>
      <c r="G1279" s="33" t="s">
        <v>12</v>
      </c>
      <c r="H1279" s="34" t="s">
        <v>13</v>
      </c>
      <c r="I1279" s="35">
        <v>0.97350000000000003</v>
      </c>
      <c r="J1279" s="36">
        <v>210519.38</v>
      </c>
      <c r="K1279" s="19">
        <f t="shared" si="19"/>
        <v>1263116.28</v>
      </c>
      <c r="L1279" s="37">
        <v>105259.69</v>
      </c>
      <c r="M1279" s="38"/>
    </row>
    <row r="1280" spans="1:13" s="39" customFormat="1" ht="12.95" customHeight="1" x14ac:dyDescent="0.25">
      <c r="A1280" s="226"/>
      <c r="B1280" s="29">
        <v>5381</v>
      </c>
      <c r="C1280" s="30">
        <v>7</v>
      </c>
      <c r="D1280" s="32" t="s">
        <v>3363</v>
      </c>
      <c r="E1280" s="32" t="s">
        <v>3364</v>
      </c>
      <c r="F1280" s="32" t="s">
        <v>3365</v>
      </c>
      <c r="G1280" s="33" t="s">
        <v>12</v>
      </c>
      <c r="H1280" s="34" t="s">
        <v>13</v>
      </c>
      <c r="I1280" s="35">
        <v>0.9335</v>
      </c>
      <c r="J1280" s="36">
        <v>201869.38</v>
      </c>
      <c r="K1280" s="19">
        <f t="shared" si="19"/>
        <v>1211216.28</v>
      </c>
      <c r="L1280" s="37">
        <v>100934.69</v>
      </c>
      <c r="M1280" s="38"/>
    </row>
    <row r="1281" spans="1:13" s="39" customFormat="1" ht="12.95" customHeight="1" x14ac:dyDescent="0.25">
      <c r="A1281" s="226"/>
      <c r="B1281" s="29">
        <v>5368</v>
      </c>
      <c r="C1281" s="30">
        <v>8</v>
      </c>
      <c r="D1281" s="42" t="s">
        <v>3366</v>
      </c>
      <c r="E1281" s="42" t="s">
        <v>3367</v>
      </c>
      <c r="F1281" s="42" t="s">
        <v>3368</v>
      </c>
      <c r="G1281" s="33" t="s">
        <v>12</v>
      </c>
      <c r="H1281" s="34" t="s">
        <v>13</v>
      </c>
      <c r="I1281" s="35">
        <v>0.93569999999999998</v>
      </c>
      <c r="J1281" s="36">
        <v>202345.12</v>
      </c>
      <c r="K1281" s="19">
        <f t="shared" si="19"/>
        <v>1214070.72</v>
      </c>
      <c r="L1281" s="37">
        <v>101172.56</v>
      </c>
      <c r="M1281" s="38"/>
    </row>
    <row r="1282" spans="1:13" s="39" customFormat="1" ht="12.95" customHeight="1" x14ac:dyDescent="0.25">
      <c r="A1282" s="226"/>
      <c r="B1282" s="29">
        <v>5354</v>
      </c>
      <c r="C1282" s="30">
        <v>9</v>
      </c>
      <c r="D1282" s="32" t="s">
        <v>3369</v>
      </c>
      <c r="E1282" s="32" t="s">
        <v>3370</v>
      </c>
      <c r="F1282" s="32" t="s">
        <v>3371</v>
      </c>
      <c r="G1282" s="33" t="s">
        <v>12</v>
      </c>
      <c r="H1282" s="34" t="s">
        <v>13</v>
      </c>
      <c r="I1282" s="35">
        <v>0.94399999999999995</v>
      </c>
      <c r="J1282" s="36">
        <v>204140</v>
      </c>
      <c r="K1282" s="19">
        <f t="shared" si="19"/>
        <v>1224840</v>
      </c>
      <c r="L1282" s="37">
        <v>102070</v>
      </c>
      <c r="M1282" s="38"/>
    </row>
    <row r="1283" spans="1:13" s="39" customFormat="1" ht="12.95" customHeight="1" x14ac:dyDescent="0.25">
      <c r="A1283" s="226"/>
      <c r="B1283" s="29">
        <v>5353</v>
      </c>
      <c r="C1283" s="30">
        <v>10</v>
      </c>
      <c r="D1283" s="32" t="s">
        <v>3372</v>
      </c>
      <c r="E1283" s="32" t="s">
        <v>3373</v>
      </c>
      <c r="F1283" s="32" t="s">
        <v>3374</v>
      </c>
      <c r="G1283" s="33" t="s">
        <v>12</v>
      </c>
      <c r="H1283" s="34" t="s">
        <v>13</v>
      </c>
      <c r="I1283" s="35">
        <v>0.94499999999999995</v>
      </c>
      <c r="J1283" s="36">
        <v>204356.26</v>
      </c>
      <c r="K1283" s="19">
        <f t="shared" si="19"/>
        <v>1226137.56</v>
      </c>
      <c r="L1283" s="37">
        <v>102178.13</v>
      </c>
      <c r="M1283" s="38"/>
    </row>
    <row r="1284" spans="1:13" s="39" customFormat="1" ht="12.95" customHeight="1" x14ac:dyDescent="0.25">
      <c r="A1284" s="226"/>
      <c r="B1284" s="29">
        <v>5371</v>
      </c>
      <c r="C1284" s="30">
        <v>11</v>
      </c>
      <c r="D1284" s="32" t="s">
        <v>3375</v>
      </c>
      <c r="E1284" s="32" t="s">
        <v>3376</v>
      </c>
      <c r="F1284" s="32" t="s">
        <v>3377</v>
      </c>
      <c r="G1284" s="33" t="s">
        <v>12</v>
      </c>
      <c r="H1284" s="34" t="s">
        <v>13</v>
      </c>
      <c r="I1284" s="35">
        <v>0.93940000000000001</v>
      </c>
      <c r="J1284" s="36">
        <v>203145.26</v>
      </c>
      <c r="K1284" s="19">
        <f t="shared" ref="K1284:K1347" si="20">ROUND(J1284+L1284*10,2)</f>
        <v>1218871.56</v>
      </c>
      <c r="L1284" s="37">
        <v>101572.63</v>
      </c>
      <c r="M1284" s="38"/>
    </row>
    <row r="1285" spans="1:13" s="39" customFormat="1" ht="12.95" customHeight="1" x14ac:dyDescent="0.25">
      <c r="A1285" s="226"/>
      <c r="B1285" s="29">
        <v>5377</v>
      </c>
      <c r="C1285" s="30">
        <v>12</v>
      </c>
      <c r="D1285" s="32" t="s">
        <v>3378</v>
      </c>
      <c r="E1285" s="32" t="s">
        <v>3379</v>
      </c>
      <c r="F1285" s="32" t="s">
        <v>3380</v>
      </c>
      <c r="G1285" s="33" t="s">
        <v>12</v>
      </c>
      <c r="H1285" s="34" t="s">
        <v>13</v>
      </c>
      <c r="I1285" s="35">
        <v>0.93479999999999996</v>
      </c>
      <c r="J1285" s="36">
        <v>202150.5</v>
      </c>
      <c r="K1285" s="19">
        <f t="shared" si="20"/>
        <v>1212903</v>
      </c>
      <c r="L1285" s="37">
        <v>101075.25</v>
      </c>
      <c r="M1285" s="38"/>
    </row>
    <row r="1286" spans="1:13" s="39" customFormat="1" ht="12.95" customHeight="1" x14ac:dyDescent="0.25">
      <c r="A1286" s="226"/>
      <c r="B1286" s="29">
        <v>5360</v>
      </c>
      <c r="C1286" s="30">
        <v>13</v>
      </c>
      <c r="D1286" s="42" t="s">
        <v>3381</v>
      </c>
      <c r="E1286" s="42" t="s">
        <v>3382</v>
      </c>
      <c r="F1286" s="42" t="s">
        <v>3383</v>
      </c>
      <c r="G1286" s="33" t="s">
        <v>12</v>
      </c>
      <c r="H1286" s="34" t="s">
        <v>13</v>
      </c>
      <c r="I1286" s="35">
        <v>0.94989999999999997</v>
      </c>
      <c r="J1286" s="36">
        <v>205415.88</v>
      </c>
      <c r="K1286" s="19">
        <f t="shared" si="20"/>
        <v>1232495.28</v>
      </c>
      <c r="L1286" s="37">
        <v>102707.94</v>
      </c>
      <c r="M1286" s="38"/>
    </row>
    <row r="1287" spans="1:13" s="39" customFormat="1" ht="12.95" customHeight="1" x14ac:dyDescent="0.25">
      <c r="A1287" s="226"/>
      <c r="B1287" s="29">
        <v>5372</v>
      </c>
      <c r="C1287" s="30">
        <v>14</v>
      </c>
      <c r="D1287" s="32" t="s">
        <v>3384</v>
      </c>
      <c r="E1287" s="32" t="s">
        <v>3385</v>
      </c>
      <c r="F1287" s="32" t="s">
        <v>3386</v>
      </c>
      <c r="G1287" s="33" t="s">
        <v>12</v>
      </c>
      <c r="H1287" s="34" t="s">
        <v>13</v>
      </c>
      <c r="I1287" s="35">
        <v>0.93200000000000005</v>
      </c>
      <c r="J1287" s="36">
        <v>201545</v>
      </c>
      <c r="K1287" s="19">
        <f t="shared" si="20"/>
        <v>1209270</v>
      </c>
      <c r="L1287" s="37">
        <v>100772.5</v>
      </c>
      <c r="M1287" s="38"/>
    </row>
    <row r="1288" spans="1:13" s="39" customFormat="1" ht="12.95" customHeight="1" x14ac:dyDescent="0.25">
      <c r="A1288" s="226"/>
      <c r="B1288" s="29">
        <v>5361</v>
      </c>
      <c r="C1288" s="30">
        <v>15</v>
      </c>
      <c r="D1288" s="32" t="s">
        <v>3387</v>
      </c>
      <c r="E1288" s="32" t="s">
        <v>3388</v>
      </c>
      <c r="F1288" s="32" t="s">
        <v>3389</v>
      </c>
      <c r="G1288" s="33" t="s">
        <v>12</v>
      </c>
      <c r="H1288" s="34" t="s">
        <v>13</v>
      </c>
      <c r="I1288" s="35">
        <v>0.94989999999999997</v>
      </c>
      <c r="J1288" s="36">
        <v>205415.88</v>
      </c>
      <c r="K1288" s="19">
        <f t="shared" si="20"/>
        <v>1232495.28</v>
      </c>
      <c r="L1288" s="37">
        <v>102707.94</v>
      </c>
      <c r="M1288" s="38"/>
    </row>
    <row r="1289" spans="1:13" s="39" customFormat="1" ht="12.95" customHeight="1" x14ac:dyDescent="0.25">
      <c r="A1289" s="226"/>
      <c r="B1289" s="29">
        <v>5374</v>
      </c>
      <c r="C1289" s="30">
        <v>16</v>
      </c>
      <c r="D1289" s="42" t="s">
        <v>3390</v>
      </c>
      <c r="E1289" s="42" t="s">
        <v>3391</v>
      </c>
      <c r="F1289" s="42" t="s">
        <v>3392</v>
      </c>
      <c r="G1289" s="27" t="s">
        <v>12</v>
      </c>
      <c r="H1289" s="34" t="s">
        <v>13</v>
      </c>
      <c r="I1289" s="35">
        <v>0.93340000000000001</v>
      </c>
      <c r="J1289" s="36">
        <v>201847.76</v>
      </c>
      <c r="K1289" s="19">
        <f t="shared" si="20"/>
        <v>1211086.56</v>
      </c>
      <c r="L1289" s="37">
        <v>100923.88</v>
      </c>
      <c r="M1289" s="38"/>
    </row>
    <row r="1290" spans="1:13" s="39" customFormat="1" ht="12.95" customHeight="1" x14ac:dyDescent="0.25">
      <c r="A1290" s="226"/>
      <c r="B1290" s="29">
        <v>5380</v>
      </c>
      <c r="C1290" s="30">
        <v>17</v>
      </c>
      <c r="D1290" s="42" t="s">
        <v>3393</v>
      </c>
      <c r="E1290" s="42" t="s">
        <v>3394</v>
      </c>
      <c r="F1290" s="42" t="s">
        <v>3395</v>
      </c>
      <c r="G1290" s="50" t="s">
        <v>12</v>
      </c>
      <c r="H1290" s="34" t="s">
        <v>13</v>
      </c>
      <c r="I1290" s="35">
        <v>0.95</v>
      </c>
      <c r="J1290" s="36">
        <v>205437.5</v>
      </c>
      <c r="K1290" s="19">
        <f t="shared" si="20"/>
        <v>1232625</v>
      </c>
      <c r="L1290" s="37">
        <v>102718.75</v>
      </c>
      <c r="M1290" s="38"/>
    </row>
    <row r="1291" spans="1:13" s="39" customFormat="1" ht="12.95" customHeight="1" x14ac:dyDescent="0.25">
      <c r="A1291" s="226"/>
      <c r="B1291" s="29">
        <v>5357</v>
      </c>
      <c r="C1291" s="30">
        <v>18</v>
      </c>
      <c r="D1291" s="32" t="s">
        <v>3396</v>
      </c>
      <c r="E1291" s="32" t="s">
        <v>3397</v>
      </c>
      <c r="F1291" s="32" t="s">
        <v>3398</v>
      </c>
      <c r="G1291" s="50" t="s">
        <v>12</v>
      </c>
      <c r="H1291" s="34" t="s">
        <v>13</v>
      </c>
      <c r="I1291" s="35">
        <v>0.98070000000000002</v>
      </c>
      <c r="J1291" s="36">
        <v>212076.38</v>
      </c>
      <c r="K1291" s="19">
        <f t="shared" si="20"/>
        <v>1272458.28</v>
      </c>
      <c r="L1291" s="37">
        <v>106038.19</v>
      </c>
      <c r="M1291" s="38"/>
    </row>
    <row r="1292" spans="1:13" s="39" customFormat="1" ht="12.95" customHeight="1" x14ac:dyDescent="0.25">
      <c r="A1292" s="226"/>
      <c r="B1292" s="29">
        <v>5375</v>
      </c>
      <c r="C1292" s="30">
        <v>19</v>
      </c>
      <c r="D1292" s="42" t="s">
        <v>3399</v>
      </c>
      <c r="E1292" s="42" t="s">
        <v>3400</v>
      </c>
      <c r="F1292" s="42" t="s">
        <v>3401</v>
      </c>
      <c r="G1292" s="27" t="s">
        <v>12</v>
      </c>
      <c r="H1292" s="34" t="s">
        <v>13</v>
      </c>
      <c r="I1292" s="35">
        <v>0.9486</v>
      </c>
      <c r="J1292" s="36">
        <v>205134.76</v>
      </c>
      <c r="K1292" s="19">
        <f t="shared" si="20"/>
        <v>1230808.56</v>
      </c>
      <c r="L1292" s="36">
        <v>102567.38</v>
      </c>
      <c r="M1292" s="38"/>
    </row>
    <row r="1293" spans="1:13" s="39" customFormat="1" ht="12.95" customHeight="1" x14ac:dyDescent="0.25">
      <c r="A1293" s="226"/>
      <c r="B1293" s="29">
        <v>5378</v>
      </c>
      <c r="C1293" s="30">
        <v>20</v>
      </c>
      <c r="D1293" s="32" t="s">
        <v>3402</v>
      </c>
      <c r="E1293" s="32" t="s">
        <v>3403</v>
      </c>
      <c r="F1293" s="32" t="s">
        <v>3404</v>
      </c>
      <c r="G1293" s="33" t="s">
        <v>12</v>
      </c>
      <c r="H1293" s="34" t="s">
        <v>13</v>
      </c>
      <c r="I1293" s="35">
        <v>0.93720000000000003</v>
      </c>
      <c r="J1293" s="36">
        <v>202669.5</v>
      </c>
      <c r="K1293" s="19">
        <f t="shared" si="20"/>
        <v>1216017</v>
      </c>
      <c r="L1293" s="37">
        <v>101334.75</v>
      </c>
      <c r="M1293" s="38"/>
    </row>
    <row r="1294" spans="1:13" s="39" customFormat="1" ht="12.95" customHeight="1" x14ac:dyDescent="0.25">
      <c r="A1294" s="226"/>
      <c r="B1294" s="29">
        <v>5366</v>
      </c>
      <c r="C1294" s="30">
        <v>21</v>
      </c>
      <c r="D1294" s="42" t="s">
        <v>3405</v>
      </c>
      <c r="E1294" s="42" t="s">
        <v>3406</v>
      </c>
      <c r="F1294" s="42" t="s">
        <v>3407</v>
      </c>
      <c r="G1294" s="33" t="s">
        <v>12</v>
      </c>
      <c r="H1294" s="34" t="s">
        <v>13</v>
      </c>
      <c r="I1294" s="35">
        <v>0.94469999999999998</v>
      </c>
      <c r="J1294" s="36">
        <v>204291.38</v>
      </c>
      <c r="K1294" s="19">
        <f t="shared" si="20"/>
        <v>1225748.28</v>
      </c>
      <c r="L1294" s="37">
        <v>102145.69</v>
      </c>
      <c r="M1294" s="38"/>
    </row>
    <row r="1295" spans="1:13" s="39" customFormat="1" ht="12.95" customHeight="1" x14ac:dyDescent="0.25">
      <c r="A1295" s="226"/>
      <c r="B1295" s="29">
        <v>5367</v>
      </c>
      <c r="C1295" s="30">
        <v>22</v>
      </c>
      <c r="D1295" s="32" t="s">
        <v>3408</v>
      </c>
      <c r="E1295" s="32" t="s">
        <v>3409</v>
      </c>
      <c r="F1295" s="32" t="s">
        <v>3410</v>
      </c>
      <c r="G1295" s="33" t="s">
        <v>12</v>
      </c>
      <c r="H1295" s="34" t="s">
        <v>13</v>
      </c>
      <c r="I1295" s="35">
        <v>0.94820000000000004</v>
      </c>
      <c r="J1295" s="36">
        <v>205048.26</v>
      </c>
      <c r="K1295" s="19">
        <f t="shared" si="20"/>
        <v>1230289.56</v>
      </c>
      <c r="L1295" s="37">
        <v>102524.13</v>
      </c>
      <c r="M1295" s="38"/>
    </row>
    <row r="1296" spans="1:13" s="39" customFormat="1" ht="12.95" customHeight="1" x14ac:dyDescent="0.25">
      <c r="A1296" s="226"/>
      <c r="B1296" s="43">
        <v>5356</v>
      </c>
      <c r="C1296" s="30">
        <v>23</v>
      </c>
      <c r="D1296" s="32" t="s">
        <v>3411</v>
      </c>
      <c r="E1296" s="32" t="s">
        <v>3412</v>
      </c>
      <c r="F1296" s="32" t="s">
        <v>3413</v>
      </c>
      <c r="G1296" s="33" t="s">
        <v>12</v>
      </c>
      <c r="H1296" s="34" t="s">
        <v>13</v>
      </c>
      <c r="I1296" s="35">
        <v>0.9476</v>
      </c>
      <c r="J1296" s="36">
        <v>204918.5</v>
      </c>
      <c r="K1296" s="19">
        <f t="shared" si="20"/>
        <v>1229511</v>
      </c>
      <c r="L1296" s="37">
        <v>102459.25</v>
      </c>
      <c r="M1296" s="38"/>
    </row>
    <row r="1297" spans="1:13" s="39" customFormat="1" ht="12.95" customHeight="1" x14ac:dyDescent="0.25">
      <c r="A1297" s="226"/>
      <c r="B1297" s="29">
        <v>5379</v>
      </c>
      <c r="C1297" s="30">
        <v>24</v>
      </c>
      <c r="D1297" s="32" t="s">
        <v>3414</v>
      </c>
      <c r="E1297" s="32" t="s">
        <v>3415</v>
      </c>
      <c r="F1297" s="32" t="s">
        <v>3416</v>
      </c>
      <c r="G1297" s="33" t="s">
        <v>12</v>
      </c>
      <c r="H1297" s="34" t="s">
        <v>13</v>
      </c>
      <c r="I1297" s="35">
        <v>0.94140000000000001</v>
      </c>
      <c r="J1297" s="36">
        <v>203577.76</v>
      </c>
      <c r="K1297" s="19">
        <f t="shared" si="20"/>
        <v>1221466.56</v>
      </c>
      <c r="L1297" s="37">
        <v>101788.88</v>
      </c>
      <c r="M1297" s="38"/>
    </row>
    <row r="1298" spans="1:13" s="39" customFormat="1" ht="12.95" customHeight="1" x14ac:dyDescent="0.25">
      <c r="A1298" s="226"/>
      <c r="B1298" s="29">
        <v>5350</v>
      </c>
      <c r="C1298" s="30">
        <v>25</v>
      </c>
      <c r="D1298" s="32" t="s">
        <v>3417</v>
      </c>
      <c r="E1298" s="32" t="s">
        <v>3418</v>
      </c>
      <c r="F1298" s="32" t="s">
        <v>3419</v>
      </c>
      <c r="G1298" s="33" t="s">
        <v>12</v>
      </c>
      <c r="H1298" s="34" t="s">
        <v>13</v>
      </c>
      <c r="I1298" s="35">
        <v>0.96450000000000002</v>
      </c>
      <c r="J1298" s="36">
        <v>208573.12</v>
      </c>
      <c r="K1298" s="19">
        <f t="shared" si="20"/>
        <v>1251438.72</v>
      </c>
      <c r="L1298" s="37">
        <v>104286.56</v>
      </c>
      <c r="M1298" s="38"/>
    </row>
    <row r="1299" spans="1:13" s="39" customFormat="1" ht="12.95" customHeight="1" x14ac:dyDescent="0.25">
      <c r="A1299" s="226"/>
      <c r="B1299" s="29">
        <v>5364</v>
      </c>
      <c r="C1299" s="30">
        <v>26</v>
      </c>
      <c r="D1299" s="32" t="s">
        <v>1654</v>
      </c>
      <c r="E1299" s="32" t="s">
        <v>1655</v>
      </c>
      <c r="F1299" s="32" t="s">
        <v>3420</v>
      </c>
      <c r="G1299" s="33" t="s">
        <v>12</v>
      </c>
      <c r="H1299" s="34" t="s">
        <v>13</v>
      </c>
      <c r="I1299" s="35">
        <v>0.94699999999999995</v>
      </c>
      <c r="J1299" s="36">
        <v>204788.76</v>
      </c>
      <c r="K1299" s="19">
        <f t="shared" si="20"/>
        <v>1228732.56</v>
      </c>
      <c r="L1299" s="37">
        <v>102394.38</v>
      </c>
      <c r="M1299" s="38"/>
    </row>
    <row r="1300" spans="1:13" s="39" customFormat="1" ht="12.95" customHeight="1" x14ac:dyDescent="0.25">
      <c r="A1300" s="226"/>
      <c r="B1300" s="29">
        <v>5362</v>
      </c>
      <c r="C1300" s="30">
        <v>27</v>
      </c>
      <c r="D1300" s="42" t="s">
        <v>3421</v>
      </c>
      <c r="E1300" s="42" t="s">
        <v>3422</v>
      </c>
      <c r="F1300" s="42" t="s">
        <v>1304</v>
      </c>
      <c r="G1300" s="33" t="s">
        <v>12</v>
      </c>
      <c r="H1300" s="34" t="s">
        <v>13</v>
      </c>
      <c r="I1300" s="35">
        <v>0.74319999999999997</v>
      </c>
      <c r="J1300" s="36">
        <v>160717</v>
      </c>
      <c r="K1300" s="19">
        <f t="shared" si="20"/>
        <v>964302</v>
      </c>
      <c r="L1300" s="37">
        <v>80358.5</v>
      </c>
      <c r="M1300" s="38"/>
    </row>
    <row r="1301" spans="1:13" s="39" customFormat="1" ht="12.95" customHeight="1" x14ac:dyDescent="0.25">
      <c r="A1301" s="226"/>
      <c r="B1301" s="29">
        <v>5373</v>
      </c>
      <c r="C1301" s="30">
        <v>28</v>
      </c>
      <c r="D1301" s="32" t="s">
        <v>3423</v>
      </c>
      <c r="E1301" s="32" t="s">
        <v>3424</v>
      </c>
      <c r="F1301" s="32" t="s">
        <v>3425</v>
      </c>
      <c r="G1301" s="33" t="s">
        <v>12</v>
      </c>
      <c r="H1301" s="34" t="s">
        <v>13</v>
      </c>
      <c r="I1301" s="35">
        <v>0.94820000000000004</v>
      </c>
      <c r="J1301" s="36">
        <v>264950.79000000004</v>
      </c>
      <c r="K1301" s="19">
        <f t="shared" si="20"/>
        <v>1290192.0900000001</v>
      </c>
      <c r="L1301" s="37">
        <v>102524.13</v>
      </c>
      <c r="M1301" s="38"/>
    </row>
    <row r="1302" spans="1:13" s="39" customFormat="1" ht="12.95" customHeight="1" x14ac:dyDescent="0.25">
      <c r="A1302" s="226"/>
      <c r="B1302" s="29"/>
      <c r="C1302" s="30"/>
      <c r="D1302" s="31" t="s">
        <v>47</v>
      </c>
      <c r="E1302" s="32"/>
      <c r="F1302" s="32"/>
      <c r="G1302" s="33"/>
      <c r="H1302" s="34"/>
      <c r="I1302" s="35"/>
      <c r="J1302" s="36"/>
      <c r="K1302" s="19"/>
      <c r="L1302" s="37"/>
      <c r="M1302" s="38"/>
    </row>
    <row r="1303" spans="1:13" s="39" customFormat="1" ht="12.95" customHeight="1" x14ac:dyDescent="0.25">
      <c r="A1303" s="226"/>
      <c r="B1303" s="29">
        <v>5351</v>
      </c>
      <c r="C1303" s="30">
        <v>1</v>
      </c>
      <c r="D1303" s="32" t="s">
        <v>3426</v>
      </c>
      <c r="E1303" s="32" t="s">
        <v>3427</v>
      </c>
      <c r="F1303" s="32" t="s">
        <v>3428</v>
      </c>
      <c r="G1303" s="33" t="s">
        <v>51</v>
      </c>
      <c r="H1303" s="34" t="s">
        <v>13</v>
      </c>
      <c r="I1303" s="35">
        <v>0.97570000000000001</v>
      </c>
      <c r="J1303" s="36">
        <v>334274.82</v>
      </c>
      <c r="K1303" s="19">
        <f t="shared" si="20"/>
        <v>2005648.92</v>
      </c>
      <c r="L1303" s="37">
        <v>167137.41</v>
      </c>
      <c r="M1303" s="38"/>
    </row>
    <row r="1304" spans="1:13" s="39" customFormat="1" ht="12.95" customHeight="1" x14ac:dyDescent="0.25">
      <c r="A1304" s="227"/>
      <c r="B1304" s="29">
        <v>5365</v>
      </c>
      <c r="C1304" s="30">
        <v>2</v>
      </c>
      <c r="D1304" s="32" t="s">
        <v>3429</v>
      </c>
      <c r="E1304" s="32" t="s">
        <v>3430</v>
      </c>
      <c r="F1304" s="32" t="s">
        <v>3431</v>
      </c>
      <c r="G1304" s="33" t="s">
        <v>51</v>
      </c>
      <c r="H1304" s="34" t="s">
        <v>13</v>
      </c>
      <c r="I1304" s="35">
        <v>0.94669999999999999</v>
      </c>
      <c r="J1304" s="36">
        <v>324339.42</v>
      </c>
      <c r="K1304" s="19">
        <f t="shared" si="20"/>
        <v>1946036.52</v>
      </c>
      <c r="L1304" s="37">
        <v>162169.71</v>
      </c>
      <c r="M1304" s="38"/>
    </row>
    <row r="1305" spans="1:13" s="39" customFormat="1" ht="12.95" customHeight="1" x14ac:dyDescent="0.25">
      <c r="A1305" s="225" t="s">
        <v>3432</v>
      </c>
      <c r="B1305" s="29"/>
      <c r="C1305" s="30"/>
      <c r="D1305" s="31" t="s">
        <v>11</v>
      </c>
      <c r="E1305" s="32"/>
      <c r="F1305" s="32"/>
      <c r="G1305" s="33"/>
      <c r="H1305" s="34"/>
      <c r="I1305" s="35"/>
      <c r="J1305" s="36"/>
      <c r="K1305" s="19"/>
      <c r="L1305" s="37"/>
      <c r="M1305" s="38"/>
    </row>
    <row r="1306" spans="1:13" s="39" customFormat="1" ht="12.95" customHeight="1" x14ac:dyDescent="0.25">
      <c r="A1306" s="226"/>
      <c r="B1306" s="29">
        <v>1422</v>
      </c>
      <c r="C1306" s="30">
        <v>1</v>
      </c>
      <c r="D1306" s="42" t="s">
        <v>3433</v>
      </c>
      <c r="E1306" s="42" t="s">
        <v>3434</v>
      </c>
      <c r="F1306" s="42" t="s">
        <v>3435</v>
      </c>
      <c r="G1306" s="33" t="s">
        <v>12</v>
      </c>
      <c r="H1306" s="34" t="s">
        <v>13</v>
      </c>
      <c r="I1306" s="35">
        <v>0.93969999999999998</v>
      </c>
      <c r="J1306" s="36">
        <v>204204.87</v>
      </c>
      <c r="K1306" s="19">
        <f t="shared" si="20"/>
        <v>1220255.47</v>
      </c>
      <c r="L1306" s="37">
        <v>101605.06</v>
      </c>
      <c r="M1306" s="38"/>
    </row>
    <row r="1307" spans="1:13" s="39" customFormat="1" ht="12.95" customHeight="1" x14ac:dyDescent="0.25">
      <c r="A1307" s="226"/>
      <c r="B1307" s="29">
        <v>1428</v>
      </c>
      <c r="C1307" s="30">
        <v>2</v>
      </c>
      <c r="D1307" s="32" t="s">
        <v>3436</v>
      </c>
      <c r="E1307" s="32" t="s">
        <v>3437</v>
      </c>
      <c r="F1307" s="32" t="s">
        <v>3438</v>
      </c>
      <c r="G1307" s="33" t="s">
        <v>12</v>
      </c>
      <c r="H1307" s="34" t="s">
        <v>13</v>
      </c>
      <c r="I1307" s="35">
        <v>0.94569999999999999</v>
      </c>
      <c r="J1307" s="36">
        <v>205480.75</v>
      </c>
      <c r="K1307" s="19">
        <f t="shared" si="20"/>
        <v>1228018.8500000001</v>
      </c>
      <c r="L1307" s="37">
        <v>102253.81</v>
      </c>
      <c r="M1307" s="38"/>
    </row>
    <row r="1308" spans="1:13" s="39" customFormat="1" ht="12.95" customHeight="1" x14ac:dyDescent="0.25">
      <c r="A1308" s="226"/>
      <c r="B1308" s="29">
        <v>1400</v>
      </c>
      <c r="C1308" s="30">
        <v>3</v>
      </c>
      <c r="D1308" s="73" t="s">
        <v>3439</v>
      </c>
      <c r="E1308" s="32" t="s">
        <v>3440</v>
      </c>
      <c r="F1308" s="32" t="s">
        <v>3441</v>
      </c>
      <c r="G1308" s="33" t="s">
        <v>12</v>
      </c>
      <c r="H1308" s="34" t="s">
        <v>13</v>
      </c>
      <c r="I1308" s="35">
        <v>0.96209999999999996</v>
      </c>
      <c r="J1308" s="36">
        <v>208162.25</v>
      </c>
      <c r="K1308" s="19">
        <f t="shared" si="20"/>
        <v>1248432.8500000001</v>
      </c>
      <c r="L1308" s="37">
        <v>104027.06</v>
      </c>
      <c r="M1308" s="38"/>
    </row>
    <row r="1309" spans="1:13" s="39" customFormat="1" ht="12.95" customHeight="1" x14ac:dyDescent="0.25">
      <c r="A1309" s="226"/>
      <c r="B1309" s="29">
        <v>1418</v>
      </c>
      <c r="C1309" s="30">
        <v>4</v>
      </c>
      <c r="D1309" s="32" t="s">
        <v>3442</v>
      </c>
      <c r="E1309" s="32" t="s">
        <v>3443</v>
      </c>
      <c r="F1309" s="32" t="s">
        <v>3444</v>
      </c>
      <c r="G1309" s="33" t="s">
        <v>12</v>
      </c>
      <c r="H1309" s="34" t="s">
        <v>13</v>
      </c>
      <c r="I1309" s="35">
        <v>0.93989999999999996</v>
      </c>
      <c r="J1309" s="36">
        <v>204442.75</v>
      </c>
      <c r="K1309" s="19">
        <f t="shared" si="20"/>
        <v>1220709.6499999999</v>
      </c>
      <c r="L1309" s="37">
        <v>101626.69</v>
      </c>
      <c r="M1309" s="38"/>
    </row>
    <row r="1310" spans="1:13" s="39" customFormat="1" ht="12.95" customHeight="1" x14ac:dyDescent="0.25">
      <c r="A1310" s="226"/>
      <c r="B1310" s="29">
        <v>1411</v>
      </c>
      <c r="C1310" s="30">
        <v>5</v>
      </c>
      <c r="D1310" s="32" t="s">
        <v>3445</v>
      </c>
      <c r="E1310" s="32" t="s">
        <v>3446</v>
      </c>
      <c r="F1310" s="32" t="s">
        <v>3447</v>
      </c>
      <c r="G1310" s="33" t="s">
        <v>12</v>
      </c>
      <c r="H1310" s="34" t="s">
        <v>13</v>
      </c>
      <c r="I1310" s="35">
        <v>0.94730000000000003</v>
      </c>
      <c r="J1310" s="36">
        <v>205826.75</v>
      </c>
      <c r="K1310" s="19">
        <f t="shared" si="20"/>
        <v>1230094.8500000001</v>
      </c>
      <c r="L1310" s="37">
        <v>102426.81</v>
      </c>
      <c r="M1310" s="38"/>
    </row>
    <row r="1311" spans="1:13" s="39" customFormat="1" ht="12.95" customHeight="1" x14ac:dyDescent="0.25">
      <c r="A1311" s="226"/>
      <c r="B1311" s="29">
        <v>1425</v>
      </c>
      <c r="C1311" s="30">
        <v>6</v>
      </c>
      <c r="D1311" s="32" t="s">
        <v>3448</v>
      </c>
      <c r="E1311" s="32" t="s">
        <v>3449</v>
      </c>
      <c r="F1311" s="32" t="s">
        <v>3450</v>
      </c>
      <c r="G1311" s="33" t="s">
        <v>12</v>
      </c>
      <c r="H1311" s="34" t="s">
        <v>13</v>
      </c>
      <c r="I1311" s="35">
        <v>0.95709999999999995</v>
      </c>
      <c r="J1311" s="36">
        <v>207946</v>
      </c>
      <c r="K1311" s="19">
        <f t="shared" si="20"/>
        <v>1242810.3999999999</v>
      </c>
      <c r="L1311" s="37">
        <v>103486.44</v>
      </c>
      <c r="M1311" s="38"/>
    </row>
    <row r="1312" spans="1:13" s="39" customFormat="1" ht="12.95" customHeight="1" x14ac:dyDescent="0.25">
      <c r="A1312" s="226"/>
      <c r="B1312" s="29">
        <v>1436</v>
      </c>
      <c r="C1312" s="30">
        <v>7</v>
      </c>
      <c r="D1312" s="42" t="s">
        <v>898</v>
      </c>
      <c r="E1312" s="42" t="s">
        <v>899</v>
      </c>
      <c r="F1312" s="42" t="s">
        <v>3451</v>
      </c>
      <c r="G1312" s="33" t="s">
        <v>12</v>
      </c>
      <c r="H1312" s="34" t="s">
        <v>13</v>
      </c>
      <c r="I1312" s="35">
        <v>0.98099999999999998</v>
      </c>
      <c r="J1312" s="36">
        <v>212249.38</v>
      </c>
      <c r="K1312" s="19">
        <f t="shared" si="20"/>
        <v>1272955.68</v>
      </c>
      <c r="L1312" s="37">
        <v>106070.63</v>
      </c>
      <c r="M1312" s="38"/>
    </row>
    <row r="1313" spans="1:13" s="39" customFormat="1" ht="12.95" customHeight="1" x14ac:dyDescent="0.25">
      <c r="A1313" s="226"/>
      <c r="B1313" s="29">
        <v>1431</v>
      </c>
      <c r="C1313" s="30">
        <v>8</v>
      </c>
      <c r="D1313" s="42" t="s">
        <v>3452</v>
      </c>
      <c r="E1313" s="42" t="s">
        <v>3453</v>
      </c>
      <c r="F1313" s="42" t="s">
        <v>3454</v>
      </c>
      <c r="G1313" s="33" t="s">
        <v>12</v>
      </c>
      <c r="H1313" s="34" t="s">
        <v>13</v>
      </c>
      <c r="I1313" s="35">
        <v>0.38869999999999999</v>
      </c>
      <c r="J1313" s="36">
        <v>149039.5</v>
      </c>
      <c r="K1313" s="19">
        <f t="shared" si="20"/>
        <v>569321.4</v>
      </c>
      <c r="L1313" s="37">
        <v>42028.19</v>
      </c>
      <c r="M1313" s="38"/>
    </row>
    <row r="1314" spans="1:13" s="39" customFormat="1" ht="12.95" customHeight="1" x14ac:dyDescent="0.25">
      <c r="A1314" s="226"/>
      <c r="B1314" s="29">
        <v>1403</v>
      </c>
      <c r="C1314" s="30">
        <v>9</v>
      </c>
      <c r="D1314" s="32" t="s">
        <v>3455</v>
      </c>
      <c r="E1314" s="32" t="s">
        <v>3456</v>
      </c>
      <c r="F1314" s="32" t="s">
        <v>924</v>
      </c>
      <c r="G1314" s="33" t="s">
        <v>12</v>
      </c>
      <c r="H1314" s="34" t="s">
        <v>13</v>
      </c>
      <c r="I1314" s="35">
        <v>0.77900000000000003</v>
      </c>
      <c r="J1314" s="36">
        <v>146941.88</v>
      </c>
      <c r="K1314" s="19">
        <f t="shared" si="20"/>
        <v>989235.68</v>
      </c>
      <c r="L1314" s="37">
        <v>84229.38</v>
      </c>
      <c r="M1314" s="38"/>
    </row>
    <row r="1315" spans="1:13" s="39" customFormat="1" ht="12.95" customHeight="1" x14ac:dyDescent="0.25">
      <c r="A1315" s="226"/>
      <c r="B1315" s="29">
        <v>1440</v>
      </c>
      <c r="C1315" s="30">
        <v>10</v>
      </c>
      <c r="D1315" s="32" t="s">
        <v>3457</v>
      </c>
      <c r="E1315" s="32" t="s">
        <v>3458</v>
      </c>
      <c r="F1315" s="32" t="s">
        <v>3459</v>
      </c>
      <c r="G1315" s="33" t="s">
        <v>12</v>
      </c>
      <c r="H1315" s="34" t="s">
        <v>13</v>
      </c>
      <c r="I1315" s="35">
        <v>0.55369999999999997</v>
      </c>
      <c r="J1315" s="36">
        <v>121359.5</v>
      </c>
      <c r="K1315" s="19">
        <f t="shared" si="20"/>
        <v>720047.6</v>
      </c>
      <c r="L1315" s="37">
        <v>59868.81</v>
      </c>
      <c r="M1315" s="38"/>
    </row>
    <row r="1316" spans="1:13" s="39" customFormat="1" ht="12.95" customHeight="1" x14ac:dyDescent="0.25">
      <c r="A1316" s="226"/>
      <c r="B1316" s="29">
        <v>1419</v>
      </c>
      <c r="C1316" s="30">
        <v>11</v>
      </c>
      <c r="D1316" s="32" t="s">
        <v>3460</v>
      </c>
      <c r="E1316" s="32" t="s">
        <v>3461</v>
      </c>
      <c r="F1316" s="32" t="s">
        <v>3462</v>
      </c>
      <c r="G1316" s="50" t="s">
        <v>12</v>
      </c>
      <c r="H1316" s="34" t="s">
        <v>13</v>
      </c>
      <c r="I1316" s="35">
        <v>0.93569999999999998</v>
      </c>
      <c r="J1316" s="36">
        <v>202453.25</v>
      </c>
      <c r="K1316" s="19">
        <f t="shared" si="20"/>
        <v>1214178.8500000001</v>
      </c>
      <c r="L1316" s="37">
        <v>101172.56</v>
      </c>
      <c r="M1316" s="38"/>
    </row>
    <row r="1317" spans="1:13" s="39" customFormat="1" ht="12.95" customHeight="1" x14ac:dyDescent="0.25">
      <c r="A1317" s="226"/>
      <c r="B1317" s="29">
        <v>1402</v>
      </c>
      <c r="C1317" s="30">
        <v>12</v>
      </c>
      <c r="D1317" s="32" t="s">
        <v>3463</v>
      </c>
      <c r="E1317" s="32" t="s">
        <v>3464</v>
      </c>
      <c r="F1317" s="32" t="s">
        <v>3465</v>
      </c>
      <c r="G1317" s="50" t="s">
        <v>12</v>
      </c>
      <c r="H1317" s="34" t="s">
        <v>13</v>
      </c>
      <c r="I1317" s="35">
        <v>0.94650000000000001</v>
      </c>
      <c r="J1317" s="36">
        <v>205653.75</v>
      </c>
      <c r="K1317" s="19">
        <f t="shared" si="20"/>
        <v>1229056.8500000001</v>
      </c>
      <c r="L1317" s="37">
        <v>102340.31</v>
      </c>
      <c r="M1317" s="38"/>
    </row>
    <row r="1318" spans="1:13" s="39" customFormat="1" ht="12.95" customHeight="1" x14ac:dyDescent="0.25">
      <c r="A1318" s="226"/>
      <c r="B1318" s="29">
        <v>1416</v>
      </c>
      <c r="C1318" s="30">
        <v>13</v>
      </c>
      <c r="D1318" s="42" t="s">
        <v>3466</v>
      </c>
      <c r="E1318" s="42" t="s">
        <v>3467</v>
      </c>
      <c r="F1318" s="42" t="s">
        <v>3468</v>
      </c>
      <c r="G1318" s="27" t="s">
        <v>12</v>
      </c>
      <c r="H1318" s="34" t="s">
        <v>13</v>
      </c>
      <c r="I1318" s="35">
        <v>0.95209999999999995</v>
      </c>
      <c r="J1318" s="36">
        <v>206864.75</v>
      </c>
      <c r="K1318" s="19">
        <f t="shared" si="20"/>
        <v>1236322.8500000001</v>
      </c>
      <c r="L1318" s="37">
        <v>102945.81</v>
      </c>
      <c r="M1318" s="38"/>
    </row>
    <row r="1319" spans="1:13" s="39" customFormat="1" ht="12.95" customHeight="1" x14ac:dyDescent="0.25">
      <c r="A1319" s="226"/>
      <c r="B1319" s="29">
        <v>1433</v>
      </c>
      <c r="C1319" s="30">
        <v>14</v>
      </c>
      <c r="D1319" s="42" t="s">
        <v>3469</v>
      </c>
      <c r="E1319" s="42" t="s">
        <v>3470</v>
      </c>
      <c r="F1319" s="42" t="s">
        <v>3471</v>
      </c>
      <c r="G1319" s="27" t="s">
        <v>12</v>
      </c>
      <c r="H1319" s="34" t="s">
        <v>13</v>
      </c>
      <c r="I1319" s="35">
        <v>0.95189999999999997</v>
      </c>
      <c r="J1319" s="36">
        <v>206821.5</v>
      </c>
      <c r="K1319" s="19">
        <f t="shared" si="20"/>
        <v>1236063.3999999999</v>
      </c>
      <c r="L1319" s="37">
        <v>102924.19</v>
      </c>
      <c r="M1319" s="38"/>
    </row>
    <row r="1320" spans="1:13" s="39" customFormat="1" ht="12.95" customHeight="1" x14ac:dyDescent="0.25">
      <c r="A1320" s="226"/>
      <c r="B1320" s="29">
        <v>1441</v>
      </c>
      <c r="C1320" s="30">
        <v>15</v>
      </c>
      <c r="D1320" s="32" t="s">
        <v>3066</v>
      </c>
      <c r="E1320" s="32" t="s">
        <v>3472</v>
      </c>
      <c r="F1320" s="32" t="s">
        <v>3473</v>
      </c>
      <c r="G1320" s="33" t="s">
        <v>12</v>
      </c>
      <c r="H1320" s="34" t="s">
        <v>13</v>
      </c>
      <c r="I1320" s="35">
        <v>0.96199999999999997</v>
      </c>
      <c r="J1320" s="36">
        <v>209005.63</v>
      </c>
      <c r="K1320" s="19">
        <f t="shared" si="20"/>
        <v>1249168.1299999999</v>
      </c>
      <c r="L1320" s="37">
        <v>104016.25</v>
      </c>
      <c r="M1320" s="38"/>
    </row>
    <row r="1321" spans="1:13" s="39" customFormat="1" ht="12.95" customHeight="1" x14ac:dyDescent="0.25">
      <c r="A1321" s="226"/>
      <c r="B1321" s="29">
        <v>1413</v>
      </c>
      <c r="C1321" s="30">
        <v>16</v>
      </c>
      <c r="D1321" s="32" t="s">
        <v>3474</v>
      </c>
      <c r="E1321" s="32" t="s">
        <v>3475</v>
      </c>
      <c r="F1321" s="32" t="s">
        <v>3476</v>
      </c>
      <c r="G1321" s="33" t="s">
        <v>12</v>
      </c>
      <c r="H1321" s="34" t="s">
        <v>13</v>
      </c>
      <c r="I1321" s="35">
        <v>0.95709999999999995</v>
      </c>
      <c r="J1321" s="36">
        <v>207946</v>
      </c>
      <c r="K1321" s="19">
        <f t="shared" si="20"/>
        <v>1242810.3999999999</v>
      </c>
      <c r="L1321" s="37">
        <v>103486.44</v>
      </c>
      <c r="M1321" s="38"/>
    </row>
    <row r="1322" spans="1:13" s="39" customFormat="1" ht="12.95" customHeight="1" x14ac:dyDescent="0.25">
      <c r="A1322" s="226"/>
      <c r="B1322" s="29">
        <v>1426</v>
      </c>
      <c r="C1322" s="30">
        <v>17</v>
      </c>
      <c r="D1322" s="32" t="s">
        <v>3477</v>
      </c>
      <c r="E1322" s="32" t="s">
        <v>3478</v>
      </c>
      <c r="F1322" s="32" t="s">
        <v>3479</v>
      </c>
      <c r="G1322" s="33" t="s">
        <v>12</v>
      </c>
      <c r="H1322" s="34" t="s">
        <v>13</v>
      </c>
      <c r="I1322" s="35">
        <v>0.98499999999999999</v>
      </c>
      <c r="J1322" s="36">
        <v>213114.38</v>
      </c>
      <c r="K1322" s="19">
        <f t="shared" si="20"/>
        <v>1278145.68</v>
      </c>
      <c r="L1322" s="37">
        <v>106503.13</v>
      </c>
      <c r="M1322" s="38"/>
    </row>
    <row r="1323" spans="1:13" s="39" customFormat="1" ht="12.95" customHeight="1" x14ac:dyDescent="0.25">
      <c r="A1323" s="226"/>
      <c r="B1323" s="29">
        <v>1420</v>
      </c>
      <c r="C1323" s="30">
        <v>18</v>
      </c>
      <c r="D1323" s="32" t="s">
        <v>3480</v>
      </c>
      <c r="E1323" s="32" t="s">
        <v>3481</v>
      </c>
      <c r="F1323" s="32" t="s">
        <v>3482</v>
      </c>
      <c r="G1323" s="33" t="s">
        <v>12</v>
      </c>
      <c r="H1323" s="34" t="s">
        <v>13</v>
      </c>
      <c r="I1323" s="35">
        <v>0.55089999999999995</v>
      </c>
      <c r="J1323" s="36">
        <v>119240.25</v>
      </c>
      <c r="K1323" s="19">
        <f t="shared" si="20"/>
        <v>714900.85</v>
      </c>
      <c r="L1323" s="37">
        <v>59566.06</v>
      </c>
      <c r="M1323" s="38"/>
    </row>
    <row r="1324" spans="1:13" s="39" customFormat="1" ht="12.95" customHeight="1" x14ac:dyDescent="0.25">
      <c r="A1324" s="226"/>
      <c r="B1324" s="29">
        <v>1415</v>
      </c>
      <c r="C1324" s="30">
        <v>19</v>
      </c>
      <c r="D1324" s="52" t="s">
        <v>3483</v>
      </c>
      <c r="E1324" s="32" t="s">
        <v>3484</v>
      </c>
      <c r="F1324" s="32" t="s">
        <v>3485</v>
      </c>
      <c r="G1324" s="33" t="s">
        <v>12</v>
      </c>
      <c r="H1324" s="34" t="s">
        <v>13</v>
      </c>
      <c r="I1324" s="35">
        <v>0.96609999999999996</v>
      </c>
      <c r="J1324" s="36">
        <v>209027.25</v>
      </c>
      <c r="K1324" s="19">
        <f t="shared" si="20"/>
        <v>1253622.8500000001</v>
      </c>
      <c r="L1324" s="37">
        <v>104459.56</v>
      </c>
      <c r="M1324" s="38"/>
    </row>
    <row r="1325" spans="1:13" s="39" customFormat="1" ht="12.95" customHeight="1" x14ac:dyDescent="0.25">
      <c r="A1325" s="226"/>
      <c r="B1325" s="43">
        <v>1434</v>
      </c>
      <c r="C1325" s="30">
        <v>20</v>
      </c>
      <c r="D1325" s="32" t="s">
        <v>1657</v>
      </c>
      <c r="E1325" s="32" t="s">
        <v>3486</v>
      </c>
      <c r="F1325" s="32" t="s">
        <v>3487</v>
      </c>
      <c r="G1325" s="33" t="s">
        <v>12</v>
      </c>
      <c r="H1325" s="34" t="s">
        <v>13</v>
      </c>
      <c r="I1325" s="35">
        <v>0.95309999999999995</v>
      </c>
      <c r="J1325" s="36">
        <v>206216</v>
      </c>
      <c r="K1325" s="19">
        <f t="shared" si="20"/>
        <v>1236755.3999999999</v>
      </c>
      <c r="L1325" s="37">
        <v>103053.94</v>
      </c>
      <c r="M1325" s="38"/>
    </row>
    <row r="1326" spans="1:13" s="39" customFormat="1" ht="12.95" customHeight="1" x14ac:dyDescent="0.25">
      <c r="A1326" s="226"/>
      <c r="B1326" s="29">
        <v>1412</v>
      </c>
      <c r="C1326" s="30">
        <v>21</v>
      </c>
      <c r="D1326" s="32" t="s">
        <v>2008</v>
      </c>
      <c r="E1326" s="32" t="s">
        <v>3488</v>
      </c>
      <c r="F1326" s="32" t="s">
        <v>3489</v>
      </c>
      <c r="G1326" s="33" t="s">
        <v>12</v>
      </c>
      <c r="H1326" s="34" t="s">
        <v>13</v>
      </c>
      <c r="I1326" s="35">
        <v>0.95209999999999995</v>
      </c>
      <c r="J1326" s="36">
        <v>206864.75</v>
      </c>
      <c r="K1326" s="19">
        <f t="shared" si="20"/>
        <v>1236322.8500000001</v>
      </c>
      <c r="L1326" s="37">
        <v>102945.81</v>
      </c>
      <c r="M1326" s="38"/>
    </row>
    <row r="1327" spans="1:13" s="39" customFormat="1" ht="12.95" customHeight="1" x14ac:dyDescent="0.25">
      <c r="A1327" s="226"/>
      <c r="B1327" s="29">
        <v>1424</v>
      </c>
      <c r="C1327" s="30">
        <v>22</v>
      </c>
      <c r="D1327" s="53" t="s">
        <v>5637</v>
      </c>
      <c r="E1327" s="53" t="s">
        <v>5638</v>
      </c>
      <c r="F1327" s="53" t="s">
        <v>5639</v>
      </c>
      <c r="G1327" s="33" t="s">
        <v>12</v>
      </c>
      <c r="H1327" s="34" t="s">
        <v>13</v>
      </c>
      <c r="I1327" s="35">
        <v>0</v>
      </c>
      <c r="J1327" s="36">
        <v>59436.31</v>
      </c>
      <c r="K1327" s="19">
        <f t="shared" si="20"/>
        <v>59436.31</v>
      </c>
      <c r="L1327" s="37">
        <v>0</v>
      </c>
      <c r="M1327" s="38" t="s">
        <v>5685</v>
      </c>
    </row>
    <row r="1328" spans="1:13" s="39" customFormat="1" ht="12.95" customHeight="1" x14ac:dyDescent="0.25">
      <c r="A1328" s="226"/>
      <c r="B1328" s="29">
        <v>1404</v>
      </c>
      <c r="C1328" s="30">
        <v>23</v>
      </c>
      <c r="D1328" s="53" t="s">
        <v>5640</v>
      </c>
      <c r="E1328" s="53" t="s">
        <v>5641</v>
      </c>
      <c r="F1328" s="53" t="s">
        <v>2952</v>
      </c>
      <c r="G1328" s="33" t="s">
        <v>12</v>
      </c>
      <c r="H1328" s="34" t="s">
        <v>13</v>
      </c>
      <c r="I1328" s="35">
        <v>0</v>
      </c>
      <c r="J1328" s="36">
        <v>57814.44</v>
      </c>
      <c r="K1328" s="19">
        <f t="shared" si="20"/>
        <v>57814.44</v>
      </c>
      <c r="L1328" s="37">
        <v>0</v>
      </c>
      <c r="M1328" s="38" t="s">
        <v>5685</v>
      </c>
    </row>
    <row r="1329" spans="1:13" s="39" customFormat="1" ht="12.95" customHeight="1" x14ac:dyDescent="0.25">
      <c r="A1329" s="226"/>
      <c r="B1329" s="29">
        <v>1409</v>
      </c>
      <c r="C1329" s="30">
        <v>24</v>
      </c>
      <c r="D1329" s="53" t="s">
        <v>5642</v>
      </c>
      <c r="E1329" s="53" t="s">
        <v>5643</v>
      </c>
      <c r="F1329" s="53" t="s">
        <v>3207</v>
      </c>
      <c r="G1329" s="33" t="s">
        <v>12</v>
      </c>
      <c r="H1329" s="34" t="s">
        <v>13</v>
      </c>
      <c r="I1329" s="35">
        <v>0</v>
      </c>
      <c r="J1329" s="36">
        <v>82207.44</v>
      </c>
      <c r="K1329" s="19">
        <f t="shared" si="20"/>
        <v>82207.44</v>
      </c>
      <c r="L1329" s="37">
        <v>0</v>
      </c>
      <c r="M1329" s="38" t="s">
        <v>5685</v>
      </c>
    </row>
    <row r="1330" spans="1:13" s="39" customFormat="1" ht="12.95" customHeight="1" x14ac:dyDescent="0.25">
      <c r="A1330" s="226"/>
      <c r="B1330" s="29">
        <v>1406</v>
      </c>
      <c r="C1330" s="30">
        <v>25</v>
      </c>
      <c r="D1330" s="53" t="s">
        <v>1383</v>
      </c>
      <c r="E1330" s="53" t="s">
        <v>5644</v>
      </c>
      <c r="F1330" s="53" t="s">
        <v>3195</v>
      </c>
      <c r="G1330" s="33" t="s">
        <v>12</v>
      </c>
      <c r="H1330" s="34" t="s">
        <v>13</v>
      </c>
      <c r="I1330" s="35">
        <v>0</v>
      </c>
      <c r="J1330" s="36">
        <v>99161.44</v>
      </c>
      <c r="K1330" s="19">
        <f t="shared" si="20"/>
        <v>99161.44</v>
      </c>
      <c r="L1330" s="37">
        <v>0</v>
      </c>
      <c r="M1330" s="38" t="s">
        <v>5685</v>
      </c>
    </row>
    <row r="1331" spans="1:13" s="39" customFormat="1" ht="12.95" customHeight="1" x14ac:dyDescent="0.25">
      <c r="A1331" s="226"/>
      <c r="B1331" s="29">
        <v>1429</v>
      </c>
      <c r="C1331" s="30">
        <v>26</v>
      </c>
      <c r="D1331" s="53" t="s">
        <v>5645</v>
      </c>
      <c r="E1331" s="53" t="s">
        <v>5646</v>
      </c>
      <c r="F1331" s="53" t="s">
        <v>5647</v>
      </c>
      <c r="G1331" s="33" t="s">
        <v>12</v>
      </c>
      <c r="H1331" s="34" t="s">
        <v>13</v>
      </c>
      <c r="I1331" s="35">
        <v>0.94669999999999999</v>
      </c>
      <c r="J1331" s="36">
        <v>162447</v>
      </c>
      <c r="K1331" s="19">
        <f t="shared" si="20"/>
        <v>1186066.3999999999</v>
      </c>
      <c r="L1331" s="37">
        <v>102361.94</v>
      </c>
      <c r="M1331" s="38"/>
    </row>
    <row r="1332" spans="1:13" s="39" customFormat="1" ht="12.95" customHeight="1" x14ac:dyDescent="0.25">
      <c r="A1332" s="226"/>
      <c r="B1332" s="29">
        <v>1430</v>
      </c>
      <c r="C1332" s="30">
        <v>27</v>
      </c>
      <c r="D1332" s="53" t="s">
        <v>5648</v>
      </c>
      <c r="E1332" s="53" t="s">
        <v>5649</v>
      </c>
      <c r="F1332" s="53" t="s">
        <v>5650</v>
      </c>
      <c r="G1332" s="33" t="s">
        <v>12</v>
      </c>
      <c r="H1332" s="34" t="s">
        <v>13</v>
      </c>
      <c r="I1332" s="35">
        <v>0.95389999999999997</v>
      </c>
      <c r="J1332" s="36">
        <v>207254</v>
      </c>
      <c r="K1332" s="19">
        <f t="shared" si="20"/>
        <v>1238658.3999999999</v>
      </c>
      <c r="L1332" s="37">
        <v>103140.44</v>
      </c>
      <c r="M1332" s="38"/>
    </row>
    <row r="1333" spans="1:13" s="39" customFormat="1" ht="12.95" customHeight="1" x14ac:dyDescent="0.25">
      <c r="A1333" s="226"/>
      <c r="B1333" s="29">
        <v>1435</v>
      </c>
      <c r="C1333" s="30">
        <v>28</v>
      </c>
      <c r="D1333" s="53" t="s">
        <v>5651</v>
      </c>
      <c r="E1333" s="53" t="s">
        <v>5652</v>
      </c>
      <c r="F1333" s="53" t="s">
        <v>5653</v>
      </c>
      <c r="G1333" s="33" t="s">
        <v>12</v>
      </c>
      <c r="H1333" s="34" t="s">
        <v>13</v>
      </c>
      <c r="I1333" s="35">
        <v>0</v>
      </c>
      <c r="J1333" s="36">
        <v>83158.94</v>
      </c>
      <c r="K1333" s="19">
        <f t="shared" si="20"/>
        <v>83158.94</v>
      </c>
      <c r="L1333" s="37">
        <v>0</v>
      </c>
      <c r="M1333" s="38" t="s">
        <v>5685</v>
      </c>
    </row>
    <row r="1334" spans="1:13" s="39" customFormat="1" ht="12.95" customHeight="1" x14ac:dyDescent="0.25">
      <c r="A1334" s="226"/>
      <c r="B1334" s="29">
        <v>1410</v>
      </c>
      <c r="C1334" s="30">
        <v>29</v>
      </c>
      <c r="D1334" s="53" t="s">
        <v>5654</v>
      </c>
      <c r="E1334" s="53" t="s">
        <v>5655</v>
      </c>
      <c r="F1334" s="53" t="s">
        <v>5656</v>
      </c>
      <c r="G1334" s="33" t="s">
        <v>12</v>
      </c>
      <c r="H1334" s="34" t="s">
        <v>13</v>
      </c>
      <c r="I1334" s="35">
        <v>0.95009999999999994</v>
      </c>
      <c r="J1334" s="36">
        <v>206648.5</v>
      </c>
      <c r="K1334" s="19">
        <f t="shared" si="20"/>
        <v>1233944.1000000001</v>
      </c>
      <c r="L1334" s="37">
        <v>102729.56</v>
      </c>
      <c r="M1334" s="38"/>
    </row>
    <row r="1335" spans="1:13" s="39" customFormat="1" ht="12.95" customHeight="1" x14ac:dyDescent="0.25">
      <c r="A1335" s="226"/>
      <c r="B1335" s="29">
        <v>1407</v>
      </c>
      <c r="C1335" s="30">
        <v>30</v>
      </c>
      <c r="D1335" s="74" t="s">
        <v>3490</v>
      </c>
      <c r="E1335" s="32" t="s">
        <v>3491</v>
      </c>
      <c r="F1335" s="32" t="s">
        <v>3492</v>
      </c>
      <c r="G1335" s="33" t="s">
        <v>12</v>
      </c>
      <c r="H1335" s="34" t="s">
        <v>13</v>
      </c>
      <c r="I1335" s="35">
        <v>0.97309999999999997</v>
      </c>
      <c r="J1335" s="36">
        <v>210541</v>
      </c>
      <c r="K1335" s="19">
        <f t="shared" si="20"/>
        <v>1262705.3999999999</v>
      </c>
      <c r="L1335" s="37">
        <v>105216.44</v>
      </c>
      <c r="M1335" s="38"/>
    </row>
    <row r="1336" spans="1:13" s="39" customFormat="1" ht="12.95" customHeight="1" x14ac:dyDescent="0.25">
      <c r="A1336" s="226"/>
      <c r="B1336" s="29">
        <v>1439</v>
      </c>
      <c r="C1336" s="30">
        <v>31</v>
      </c>
      <c r="D1336" s="74" t="s">
        <v>3493</v>
      </c>
      <c r="E1336" s="32" t="s">
        <v>3494</v>
      </c>
      <c r="F1336" s="32" t="s">
        <v>3495</v>
      </c>
      <c r="G1336" s="33" t="s">
        <v>12</v>
      </c>
      <c r="H1336" s="34" t="s">
        <v>13</v>
      </c>
      <c r="I1336" s="35">
        <v>0.95989999999999998</v>
      </c>
      <c r="J1336" s="36">
        <v>208551.5</v>
      </c>
      <c r="K1336" s="19">
        <f t="shared" si="20"/>
        <v>1246443.3999999999</v>
      </c>
      <c r="L1336" s="37">
        <v>103789.19</v>
      </c>
      <c r="M1336" s="38"/>
    </row>
    <row r="1337" spans="1:13" s="39" customFormat="1" ht="12.95" customHeight="1" x14ac:dyDescent="0.25">
      <c r="A1337" s="226"/>
      <c r="B1337" s="29">
        <v>1438</v>
      </c>
      <c r="C1337" s="30">
        <v>32</v>
      </c>
      <c r="D1337" s="42" t="s">
        <v>3496</v>
      </c>
      <c r="E1337" s="42" t="s">
        <v>3497</v>
      </c>
      <c r="F1337" s="42" t="s">
        <v>3498</v>
      </c>
      <c r="G1337" s="33" t="s">
        <v>12</v>
      </c>
      <c r="H1337" s="34" t="s">
        <v>13</v>
      </c>
      <c r="I1337" s="35">
        <v>0.95009999999999994</v>
      </c>
      <c r="J1337" s="36">
        <v>206432.25</v>
      </c>
      <c r="K1337" s="19">
        <f t="shared" si="20"/>
        <v>1233727.8500000001</v>
      </c>
      <c r="L1337" s="37">
        <v>102729.56</v>
      </c>
      <c r="M1337" s="38"/>
    </row>
    <row r="1338" spans="1:13" s="39" customFormat="1" ht="12.95" customHeight="1" x14ac:dyDescent="0.25">
      <c r="A1338" s="226"/>
      <c r="B1338" s="29">
        <v>1408</v>
      </c>
      <c r="C1338" s="30">
        <v>33</v>
      </c>
      <c r="D1338" s="32" t="s">
        <v>3499</v>
      </c>
      <c r="E1338" s="32" t="s">
        <v>3500</v>
      </c>
      <c r="F1338" s="32" t="s">
        <v>2257</v>
      </c>
      <c r="G1338" s="33" t="s">
        <v>12</v>
      </c>
      <c r="H1338" s="34" t="s">
        <v>13</v>
      </c>
      <c r="I1338" s="35">
        <v>0.98519999999999996</v>
      </c>
      <c r="J1338" s="36">
        <v>213049.5</v>
      </c>
      <c r="K1338" s="19">
        <f t="shared" si="20"/>
        <v>1278297</v>
      </c>
      <c r="L1338" s="37">
        <v>106524.75</v>
      </c>
      <c r="M1338" s="38"/>
    </row>
    <row r="1339" spans="1:13" s="39" customFormat="1" ht="12.95" customHeight="1" x14ac:dyDescent="0.25">
      <c r="A1339" s="226"/>
      <c r="B1339" s="29">
        <v>1432</v>
      </c>
      <c r="C1339" s="30">
        <v>34</v>
      </c>
      <c r="D1339" s="32" t="s">
        <v>3501</v>
      </c>
      <c r="E1339" s="32" t="s">
        <v>3502</v>
      </c>
      <c r="F1339" s="32" t="s">
        <v>986</v>
      </c>
      <c r="G1339" s="33" t="s">
        <v>12</v>
      </c>
      <c r="H1339" s="34" t="s">
        <v>13</v>
      </c>
      <c r="I1339" s="35">
        <v>0.95569999999999999</v>
      </c>
      <c r="J1339" s="36">
        <v>207643.25</v>
      </c>
      <c r="K1339" s="19">
        <f t="shared" si="20"/>
        <v>1240993.8500000001</v>
      </c>
      <c r="L1339" s="37">
        <v>103335.06</v>
      </c>
      <c r="M1339" s="38"/>
    </row>
    <row r="1340" spans="1:13" s="39" customFormat="1" ht="12.95" customHeight="1" x14ac:dyDescent="0.25">
      <c r="A1340" s="226"/>
      <c r="B1340" s="29">
        <v>1437</v>
      </c>
      <c r="C1340" s="30">
        <v>35</v>
      </c>
      <c r="D1340" s="32" t="s">
        <v>3503</v>
      </c>
      <c r="E1340" s="32" t="s">
        <v>3504</v>
      </c>
      <c r="F1340" s="32" t="s">
        <v>3505</v>
      </c>
      <c r="G1340" s="33" t="s">
        <v>12</v>
      </c>
      <c r="H1340" s="34" t="s">
        <v>13</v>
      </c>
      <c r="I1340" s="35">
        <v>0.95709999999999995</v>
      </c>
      <c r="J1340" s="36">
        <v>207946</v>
      </c>
      <c r="K1340" s="19">
        <f t="shared" si="20"/>
        <v>1242810.3999999999</v>
      </c>
      <c r="L1340" s="37">
        <v>103486.44</v>
      </c>
      <c r="M1340" s="38"/>
    </row>
    <row r="1341" spans="1:13" s="39" customFormat="1" ht="12.95" customHeight="1" x14ac:dyDescent="0.25">
      <c r="A1341" s="226"/>
      <c r="B1341" s="29">
        <v>1401</v>
      </c>
      <c r="C1341" s="30">
        <v>36</v>
      </c>
      <c r="D1341" s="32" t="s">
        <v>3187</v>
      </c>
      <c r="E1341" s="32" t="s">
        <v>3506</v>
      </c>
      <c r="F1341" s="32" t="s">
        <v>3507</v>
      </c>
      <c r="G1341" s="33" t="s">
        <v>12</v>
      </c>
      <c r="H1341" s="34" t="s">
        <v>13</v>
      </c>
      <c r="I1341" s="35">
        <v>0.94689999999999996</v>
      </c>
      <c r="J1341" s="36">
        <v>205740.25</v>
      </c>
      <c r="K1341" s="19">
        <f t="shared" si="20"/>
        <v>1229575.8500000001</v>
      </c>
      <c r="L1341" s="37">
        <v>102383.56</v>
      </c>
      <c r="M1341" s="38"/>
    </row>
    <row r="1342" spans="1:13" s="39" customFormat="1" ht="12" customHeight="1" x14ac:dyDescent="0.25">
      <c r="A1342" s="226"/>
      <c r="B1342" s="29">
        <v>1421</v>
      </c>
      <c r="C1342" s="30">
        <v>37</v>
      </c>
      <c r="D1342" s="41" t="s">
        <v>3508</v>
      </c>
      <c r="E1342" s="41" t="s">
        <v>3509</v>
      </c>
      <c r="F1342" s="32" t="s">
        <v>3510</v>
      </c>
      <c r="G1342" s="33" t="s">
        <v>12</v>
      </c>
      <c r="H1342" s="34" t="s">
        <v>13</v>
      </c>
      <c r="I1342" s="35">
        <v>0</v>
      </c>
      <c r="J1342" s="36">
        <v>104437.94</v>
      </c>
      <c r="K1342" s="19">
        <f t="shared" si="20"/>
        <v>104437.94</v>
      </c>
      <c r="L1342" s="36">
        <v>0</v>
      </c>
      <c r="M1342" s="38" t="s">
        <v>5685</v>
      </c>
    </row>
    <row r="1343" spans="1:13" s="39" customFormat="1" ht="12.95" customHeight="1" x14ac:dyDescent="0.25">
      <c r="A1343" s="226"/>
      <c r="B1343" s="29">
        <v>1405</v>
      </c>
      <c r="C1343" s="30">
        <v>38</v>
      </c>
      <c r="D1343" s="32" t="s">
        <v>3511</v>
      </c>
      <c r="E1343" s="32" t="s">
        <v>3512</v>
      </c>
      <c r="F1343" s="32" t="s">
        <v>3513</v>
      </c>
      <c r="G1343" s="33" t="s">
        <v>12</v>
      </c>
      <c r="H1343" s="34" t="s">
        <v>13</v>
      </c>
      <c r="I1343" s="35">
        <v>0</v>
      </c>
      <c r="J1343" s="36">
        <v>55197.81</v>
      </c>
      <c r="K1343" s="19">
        <f t="shared" si="20"/>
        <v>55197.81</v>
      </c>
      <c r="L1343" s="36">
        <v>0</v>
      </c>
      <c r="M1343" s="75" t="s">
        <v>5683</v>
      </c>
    </row>
    <row r="1344" spans="1:13" s="39" customFormat="1" ht="12.95" customHeight="1" x14ac:dyDescent="0.25">
      <c r="A1344" s="226"/>
      <c r="B1344" s="29">
        <v>1417</v>
      </c>
      <c r="C1344" s="30">
        <v>39</v>
      </c>
      <c r="D1344" s="32" t="s">
        <v>3514</v>
      </c>
      <c r="E1344" s="32" t="s">
        <v>3515</v>
      </c>
      <c r="F1344" s="32" t="s">
        <v>2918</v>
      </c>
      <c r="G1344" s="33" t="s">
        <v>12</v>
      </c>
      <c r="H1344" s="34" t="s">
        <v>13</v>
      </c>
      <c r="I1344" s="35">
        <v>0.96409999999999996</v>
      </c>
      <c r="J1344" s="36">
        <v>208594.75</v>
      </c>
      <c r="K1344" s="19">
        <f t="shared" si="20"/>
        <v>1251027.8500000001</v>
      </c>
      <c r="L1344" s="36">
        <v>104243.31</v>
      </c>
      <c r="M1344" s="75"/>
    </row>
    <row r="1345" spans="1:13" s="39" customFormat="1" ht="12.95" customHeight="1" x14ac:dyDescent="0.25">
      <c r="A1345" s="226"/>
      <c r="B1345" s="29">
        <v>1423</v>
      </c>
      <c r="C1345" s="30">
        <v>40</v>
      </c>
      <c r="D1345" s="32" t="s">
        <v>3516</v>
      </c>
      <c r="E1345" s="32" t="s">
        <v>3517</v>
      </c>
      <c r="F1345" s="32" t="s">
        <v>3518</v>
      </c>
      <c r="G1345" s="33" t="s">
        <v>12</v>
      </c>
      <c r="H1345" s="34" t="s">
        <v>13</v>
      </c>
      <c r="I1345" s="35">
        <v>0</v>
      </c>
      <c r="J1345" s="36">
        <v>105951.69</v>
      </c>
      <c r="K1345" s="19">
        <f t="shared" si="20"/>
        <v>105951.69</v>
      </c>
      <c r="L1345" s="36">
        <v>0</v>
      </c>
      <c r="M1345" s="38" t="s">
        <v>5685</v>
      </c>
    </row>
    <row r="1346" spans="1:13" s="39" customFormat="1" ht="12.95" customHeight="1" x14ac:dyDescent="0.25">
      <c r="A1346" s="226"/>
      <c r="B1346" s="29">
        <v>1414</v>
      </c>
      <c r="C1346" s="30">
        <v>41</v>
      </c>
      <c r="D1346" s="59" t="s">
        <v>3519</v>
      </c>
      <c r="E1346" s="59" t="s">
        <v>3520</v>
      </c>
      <c r="F1346" s="59" t="s">
        <v>3521</v>
      </c>
      <c r="G1346" s="33" t="s">
        <v>12</v>
      </c>
      <c r="H1346" s="34" t="s">
        <v>13</v>
      </c>
      <c r="I1346" s="35">
        <v>0.96730000000000005</v>
      </c>
      <c r="J1346" s="36">
        <v>209286.75</v>
      </c>
      <c r="K1346" s="19">
        <f t="shared" si="20"/>
        <v>1255179.8500000001</v>
      </c>
      <c r="L1346" s="36">
        <v>104589.31</v>
      </c>
      <c r="M1346" s="38"/>
    </row>
    <row r="1347" spans="1:13" s="39" customFormat="1" ht="12.95" customHeight="1" x14ac:dyDescent="0.25">
      <c r="A1347" s="227"/>
      <c r="B1347" s="29">
        <v>1427</v>
      </c>
      <c r="C1347" s="30">
        <v>42</v>
      </c>
      <c r="D1347" s="32" t="s">
        <v>137</v>
      </c>
      <c r="E1347" s="32" t="s">
        <v>3522</v>
      </c>
      <c r="F1347" s="32" t="s">
        <v>986</v>
      </c>
      <c r="G1347" s="33" t="s">
        <v>12</v>
      </c>
      <c r="H1347" s="34" t="s">
        <v>13</v>
      </c>
      <c r="I1347" s="35">
        <v>0.95409999999999995</v>
      </c>
      <c r="J1347" s="36">
        <v>207297.25</v>
      </c>
      <c r="K1347" s="19">
        <f t="shared" si="20"/>
        <v>1238917.8500000001</v>
      </c>
      <c r="L1347" s="36">
        <v>103162.06</v>
      </c>
      <c r="M1347" s="38"/>
    </row>
    <row r="1348" spans="1:13" s="39" customFormat="1" ht="12.95" customHeight="1" x14ac:dyDescent="0.25">
      <c r="A1348" s="225" t="s">
        <v>3523</v>
      </c>
      <c r="B1348" s="29"/>
      <c r="C1348" s="30"/>
      <c r="D1348" s="49" t="s">
        <v>126</v>
      </c>
      <c r="E1348" s="42"/>
      <c r="F1348" s="42"/>
      <c r="G1348" s="33"/>
      <c r="H1348" s="34"/>
      <c r="I1348" s="35"/>
      <c r="J1348" s="36"/>
      <c r="K1348" s="19"/>
      <c r="L1348" s="36"/>
      <c r="M1348" s="38"/>
    </row>
    <row r="1349" spans="1:13" s="39" customFormat="1" ht="12.95" customHeight="1" x14ac:dyDescent="0.25">
      <c r="A1349" s="226"/>
      <c r="B1349" s="29">
        <v>2621</v>
      </c>
      <c r="C1349" s="30">
        <v>1</v>
      </c>
      <c r="D1349" s="32" t="s">
        <v>3524</v>
      </c>
      <c r="E1349" s="32" t="s">
        <v>3525</v>
      </c>
      <c r="F1349" s="32" t="s">
        <v>3526</v>
      </c>
      <c r="G1349" s="33" t="s">
        <v>130</v>
      </c>
      <c r="H1349" s="34" t="s">
        <v>13</v>
      </c>
      <c r="I1349" s="35">
        <v>0.91490000000000005</v>
      </c>
      <c r="J1349" s="36">
        <v>98931.18</v>
      </c>
      <c r="K1349" s="19">
        <f t="shared" ref="K1349:K1412" si="21">ROUND(J1349+L1349*10,2)</f>
        <v>593587.07999999996</v>
      </c>
      <c r="L1349" s="36">
        <v>49465.59</v>
      </c>
      <c r="M1349" s="75"/>
    </row>
    <row r="1350" spans="1:13" s="39" customFormat="1" ht="12.95" customHeight="1" x14ac:dyDescent="0.25">
      <c r="A1350" s="226"/>
      <c r="B1350" s="29">
        <v>2620</v>
      </c>
      <c r="C1350" s="30">
        <v>2</v>
      </c>
      <c r="D1350" s="32" t="s">
        <v>3527</v>
      </c>
      <c r="E1350" s="32" t="s">
        <v>3528</v>
      </c>
      <c r="F1350" s="32" t="s">
        <v>3529</v>
      </c>
      <c r="G1350" s="33" t="s">
        <v>130</v>
      </c>
      <c r="H1350" s="34" t="s">
        <v>13</v>
      </c>
      <c r="I1350" s="35">
        <v>0.91490000000000005</v>
      </c>
      <c r="J1350" s="36">
        <v>98931.18</v>
      </c>
      <c r="K1350" s="19">
        <f t="shared" si="21"/>
        <v>593587.07999999996</v>
      </c>
      <c r="L1350" s="36">
        <v>49465.59</v>
      </c>
      <c r="M1350" s="75"/>
    </row>
    <row r="1351" spans="1:13" s="39" customFormat="1" ht="12.95" customHeight="1" x14ac:dyDescent="0.25">
      <c r="A1351" s="226"/>
      <c r="B1351" s="29">
        <v>2602</v>
      </c>
      <c r="C1351" s="30">
        <v>3</v>
      </c>
      <c r="D1351" s="53" t="s">
        <v>3530</v>
      </c>
      <c r="E1351" s="53" t="s">
        <v>3531</v>
      </c>
      <c r="F1351" s="53" t="s">
        <v>3532</v>
      </c>
      <c r="G1351" s="33" t="s">
        <v>130</v>
      </c>
      <c r="H1351" s="34" t="s">
        <v>13</v>
      </c>
      <c r="I1351" s="35">
        <v>0.91490000000000005</v>
      </c>
      <c r="J1351" s="36">
        <v>98931.18</v>
      </c>
      <c r="K1351" s="19">
        <f t="shared" si="21"/>
        <v>593587.07999999996</v>
      </c>
      <c r="L1351" s="37">
        <v>49465.59</v>
      </c>
      <c r="M1351" s="38"/>
    </row>
    <row r="1352" spans="1:13" s="39" customFormat="1" ht="12.95" customHeight="1" x14ac:dyDescent="0.25">
      <c r="A1352" s="226"/>
      <c r="B1352" s="29"/>
      <c r="C1352" s="30"/>
      <c r="D1352" s="31" t="s">
        <v>11</v>
      </c>
      <c r="E1352" s="32"/>
      <c r="F1352" s="32"/>
      <c r="G1352" s="33"/>
      <c r="H1352" s="34"/>
      <c r="I1352" s="35"/>
      <c r="J1352" s="36"/>
      <c r="K1352" s="19"/>
      <c r="L1352" s="37"/>
      <c r="M1352" s="38"/>
    </row>
    <row r="1353" spans="1:13" s="39" customFormat="1" ht="12.95" customHeight="1" x14ac:dyDescent="0.25">
      <c r="A1353" s="226"/>
      <c r="B1353" s="29">
        <v>2617</v>
      </c>
      <c r="C1353" s="30">
        <v>1</v>
      </c>
      <c r="D1353" s="32" t="s">
        <v>3533</v>
      </c>
      <c r="E1353" s="32" t="s">
        <v>3534</v>
      </c>
      <c r="F1353" s="32" t="s">
        <v>3535</v>
      </c>
      <c r="G1353" s="33" t="s">
        <v>12</v>
      </c>
      <c r="H1353" s="34" t="s">
        <v>13</v>
      </c>
      <c r="I1353" s="35">
        <v>0.90049999999999997</v>
      </c>
      <c r="J1353" s="36">
        <v>194733.12</v>
      </c>
      <c r="K1353" s="19">
        <f t="shared" si="21"/>
        <v>1168398.72</v>
      </c>
      <c r="L1353" s="37">
        <v>97366.56</v>
      </c>
      <c r="M1353" s="38"/>
    </row>
    <row r="1354" spans="1:13" s="39" customFormat="1" ht="12.95" customHeight="1" x14ac:dyDescent="0.25">
      <c r="A1354" s="226"/>
      <c r="B1354" s="29">
        <v>2619</v>
      </c>
      <c r="C1354" s="30">
        <v>2</v>
      </c>
      <c r="D1354" s="32" t="s">
        <v>3536</v>
      </c>
      <c r="E1354" s="32" t="s">
        <v>3537</v>
      </c>
      <c r="F1354" s="32" t="s">
        <v>3538</v>
      </c>
      <c r="G1354" s="33" t="s">
        <v>12</v>
      </c>
      <c r="H1354" s="34" t="s">
        <v>13</v>
      </c>
      <c r="I1354" s="35">
        <v>0.91090000000000004</v>
      </c>
      <c r="J1354" s="36">
        <v>196982.12</v>
      </c>
      <c r="K1354" s="19">
        <f t="shared" si="21"/>
        <v>1181892.72</v>
      </c>
      <c r="L1354" s="37">
        <v>98491.06</v>
      </c>
      <c r="M1354" s="38"/>
    </row>
    <row r="1355" spans="1:13" s="39" customFormat="1" ht="12.95" customHeight="1" x14ac:dyDescent="0.25">
      <c r="A1355" s="226"/>
      <c r="B1355" s="29">
        <v>2622</v>
      </c>
      <c r="C1355" s="30">
        <v>3</v>
      </c>
      <c r="D1355" s="32" t="s">
        <v>3539</v>
      </c>
      <c r="E1355" s="32" t="s">
        <v>3540</v>
      </c>
      <c r="F1355" s="32" t="s">
        <v>3541</v>
      </c>
      <c r="G1355" s="33" t="s">
        <v>12</v>
      </c>
      <c r="H1355" s="34" t="s">
        <v>13</v>
      </c>
      <c r="I1355" s="35">
        <v>0.9133</v>
      </c>
      <c r="J1355" s="36">
        <v>197501.12</v>
      </c>
      <c r="K1355" s="19">
        <f t="shared" si="21"/>
        <v>1185006.72</v>
      </c>
      <c r="L1355" s="37">
        <v>98750.56</v>
      </c>
      <c r="M1355" s="38"/>
    </row>
    <row r="1356" spans="1:13" s="39" customFormat="1" ht="12.95" customHeight="1" x14ac:dyDescent="0.25">
      <c r="A1356" s="226"/>
      <c r="B1356" s="29">
        <v>2606</v>
      </c>
      <c r="C1356" s="30">
        <v>4</v>
      </c>
      <c r="D1356" s="32" t="s">
        <v>3542</v>
      </c>
      <c r="E1356" s="32" t="s">
        <v>3543</v>
      </c>
      <c r="F1356" s="32" t="s">
        <v>1704</v>
      </c>
      <c r="G1356" s="33" t="s">
        <v>12</v>
      </c>
      <c r="H1356" s="34" t="s">
        <v>13</v>
      </c>
      <c r="I1356" s="35">
        <v>0.91810000000000003</v>
      </c>
      <c r="J1356" s="36">
        <v>198539.12</v>
      </c>
      <c r="K1356" s="19">
        <f t="shared" si="21"/>
        <v>1191234.72</v>
      </c>
      <c r="L1356" s="37">
        <v>99269.56</v>
      </c>
      <c r="M1356" s="38"/>
    </row>
    <row r="1357" spans="1:13" s="39" customFormat="1" ht="12.95" customHeight="1" x14ac:dyDescent="0.25">
      <c r="A1357" s="226"/>
      <c r="B1357" s="29">
        <v>2624</v>
      </c>
      <c r="C1357" s="30">
        <v>5</v>
      </c>
      <c r="D1357" s="32" t="s">
        <v>3544</v>
      </c>
      <c r="E1357" s="32" t="s">
        <v>3545</v>
      </c>
      <c r="F1357" s="32" t="s">
        <v>3546</v>
      </c>
      <c r="G1357" s="33" t="s">
        <v>12</v>
      </c>
      <c r="H1357" s="34" t="s">
        <v>13</v>
      </c>
      <c r="I1357" s="35">
        <v>0.91290000000000004</v>
      </c>
      <c r="J1357" s="36">
        <v>197414.62</v>
      </c>
      <c r="K1357" s="19">
        <f t="shared" si="21"/>
        <v>1184487.72</v>
      </c>
      <c r="L1357" s="37">
        <v>98707.31</v>
      </c>
      <c r="M1357" s="38"/>
    </row>
    <row r="1358" spans="1:13" s="39" customFormat="1" ht="12.95" customHeight="1" x14ac:dyDescent="0.25">
      <c r="A1358" s="226"/>
      <c r="B1358" s="29">
        <v>2600</v>
      </c>
      <c r="C1358" s="30">
        <v>6</v>
      </c>
      <c r="D1358" s="32" t="s">
        <v>1439</v>
      </c>
      <c r="E1358" s="32" t="s">
        <v>1440</v>
      </c>
      <c r="F1358" s="32" t="s">
        <v>2017</v>
      </c>
      <c r="G1358" s="33" t="s">
        <v>12</v>
      </c>
      <c r="H1358" s="34" t="s">
        <v>13</v>
      </c>
      <c r="I1358" s="35">
        <v>0.91690000000000005</v>
      </c>
      <c r="J1358" s="36">
        <v>198279.62</v>
      </c>
      <c r="K1358" s="19">
        <f t="shared" si="21"/>
        <v>1189677.72</v>
      </c>
      <c r="L1358" s="37">
        <v>99139.81</v>
      </c>
      <c r="M1358" s="38"/>
    </row>
    <row r="1359" spans="1:13" s="39" customFormat="1" ht="12.95" customHeight="1" x14ac:dyDescent="0.25">
      <c r="A1359" s="226"/>
      <c r="B1359" s="29">
        <v>2608</v>
      </c>
      <c r="C1359" s="30">
        <v>7</v>
      </c>
      <c r="D1359" s="42" t="s">
        <v>3547</v>
      </c>
      <c r="E1359" s="42" t="s">
        <v>3548</v>
      </c>
      <c r="F1359" s="42" t="s">
        <v>3549</v>
      </c>
      <c r="G1359" s="33" t="s">
        <v>12</v>
      </c>
      <c r="H1359" s="34" t="s">
        <v>13</v>
      </c>
      <c r="I1359" s="35">
        <v>0.9133</v>
      </c>
      <c r="J1359" s="36">
        <v>197501.12</v>
      </c>
      <c r="K1359" s="19">
        <f t="shared" si="21"/>
        <v>1185006.72</v>
      </c>
      <c r="L1359" s="37">
        <v>98750.56</v>
      </c>
      <c r="M1359" s="38"/>
    </row>
    <row r="1360" spans="1:13" s="39" customFormat="1" ht="12.95" customHeight="1" x14ac:dyDescent="0.25">
      <c r="A1360" s="226"/>
      <c r="B1360" s="29">
        <v>2616</v>
      </c>
      <c r="C1360" s="30">
        <v>8</v>
      </c>
      <c r="D1360" s="32" t="s">
        <v>3550</v>
      </c>
      <c r="E1360" s="32" t="s">
        <v>3551</v>
      </c>
      <c r="F1360" s="32" t="s">
        <v>3552</v>
      </c>
      <c r="G1360" s="33" t="s">
        <v>12</v>
      </c>
      <c r="H1360" s="34" t="s">
        <v>13</v>
      </c>
      <c r="I1360" s="35">
        <v>0.91490000000000005</v>
      </c>
      <c r="J1360" s="36">
        <v>197847.12</v>
      </c>
      <c r="K1360" s="19">
        <f t="shared" si="21"/>
        <v>1187082.72</v>
      </c>
      <c r="L1360" s="37">
        <v>98923.56</v>
      </c>
      <c r="M1360" s="38"/>
    </row>
    <row r="1361" spans="1:13" s="39" customFormat="1" ht="12.95" customHeight="1" x14ac:dyDescent="0.25">
      <c r="A1361" s="226"/>
      <c r="B1361" s="29">
        <v>2634</v>
      </c>
      <c r="C1361" s="30">
        <v>9</v>
      </c>
      <c r="D1361" s="32" t="s">
        <v>1377</v>
      </c>
      <c r="E1361" s="32" t="s">
        <v>1378</v>
      </c>
      <c r="F1361" s="32" t="s">
        <v>3553</v>
      </c>
      <c r="G1361" s="33" t="s">
        <v>12</v>
      </c>
      <c r="H1361" s="34" t="s">
        <v>13</v>
      </c>
      <c r="I1361" s="35">
        <v>0.90969999999999995</v>
      </c>
      <c r="J1361" s="36">
        <v>196722.62</v>
      </c>
      <c r="K1361" s="19">
        <f t="shared" si="21"/>
        <v>1180335.72</v>
      </c>
      <c r="L1361" s="37">
        <v>98361.31</v>
      </c>
      <c r="M1361" s="38"/>
    </row>
    <row r="1362" spans="1:13" s="39" customFormat="1" ht="12.95" customHeight="1" x14ac:dyDescent="0.25">
      <c r="A1362" s="226"/>
      <c r="B1362" s="29">
        <v>2615</v>
      </c>
      <c r="C1362" s="30">
        <v>10</v>
      </c>
      <c r="D1362" s="32" t="s">
        <v>3554</v>
      </c>
      <c r="E1362" s="32" t="s">
        <v>3555</v>
      </c>
      <c r="F1362" s="32" t="s">
        <v>3556</v>
      </c>
      <c r="G1362" s="33" t="s">
        <v>12</v>
      </c>
      <c r="H1362" s="34" t="s">
        <v>13</v>
      </c>
      <c r="I1362" s="35">
        <v>0.91090000000000004</v>
      </c>
      <c r="J1362" s="36">
        <v>196982.12</v>
      </c>
      <c r="K1362" s="19">
        <f t="shared" si="21"/>
        <v>1181892.72</v>
      </c>
      <c r="L1362" s="37">
        <v>98491.06</v>
      </c>
      <c r="M1362" s="38"/>
    </row>
    <row r="1363" spans="1:13" s="39" customFormat="1" ht="12.95" customHeight="1" x14ac:dyDescent="0.25">
      <c r="A1363" s="226"/>
      <c r="B1363" s="29">
        <v>2611</v>
      </c>
      <c r="C1363" s="30">
        <v>11</v>
      </c>
      <c r="D1363" s="42" t="s">
        <v>3557</v>
      </c>
      <c r="E1363" s="42" t="s">
        <v>3558</v>
      </c>
      <c r="F1363" s="42" t="s">
        <v>674</v>
      </c>
      <c r="G1363" s="27" t="s">
        <v>12</v>
      </c>
      <c r="H1363" s="34" t="s">
        <v>13</v>
      </c>
      <c r="I1363" s="35">
        <v>0.90510000000000002</v>
      </c>
      <c r="J1363" s="36">
        <v>195727.88</v>
      </c>
      <c r="K1363" s="19">
        <f t="shared" si="21"/>
        <v>1174367.28</v>
      </c>
      <c r="L1363" s="37">
        <v>97863.94</v>
      </c>
      <c r="M1363" s="38"/>
    </row>
    <row r="1364" spans="1:13" s="39" customFormat="1" ht="12.95" customHeight="1" x14ac:dyDescent="0.25">
      <c r="A1364" s="226"/>
      <c r="B1364" s="29">
        <v>2627</v>
      </c>
      <c r="C1364" s="30">
        <v>12</v>
      </c>
      <c r="D1364" s="32" t="s">
        <v>3559</v>
      </c>
      <c r="E1364" s="32" t="s">
        <v>3560</v>
      </c>
      <c r="F1364" s="32" t="s">
        <v>1689</v>
      </c>
      <c r="G1364" s="50" t="s">
        <v>12</v>
      </c>
      <c r="H1364" s="34" t="s">
        <v>13</v>
      </c>
      <c r="I1364" s="35">
        <v>0.90820000000000001</v>
      </c>
      <c r="J1364" s="36">
        <v>196398.26</v>
      </c>
      <c r="K1364" s="19">
        <f t="shared" si="21"/>
        <v>1178389.56</v>
      </c>
      <c r="L1364" s="37">
        <v>98199.13</v>
      </c>
      <c r="M1364" s="59"/>
    </row>
    <row r="1365" spans="1:13" s="39" customFormat="1" ht="12.95" customHeight="1" x14ac:dyDescent="0.25">
      <c r="A1365" s="226"/>
      <c r="B1365" s="29">
        <v>2635</v>
      </c>
      <c r="C1365" s="30">
        <v>13</v>
      </c>
      <c r="D1365" s="42" t="s">
        <v>3561</v>
      </c>
      <c r="E1365" s="42" t="s">
        <v>3562</v>
      </c>
      <c r="F1365" s="42" t="s">
        <v>3563</v>
      </c>
      <c r="G1365" s="50" t="s">
        <v>12</v>
      </c>
      <c r="H1365" s="34" t="s">
        <v>13</v>
      </c>
      <c r="I1365" s="35">
        <v>0.90839999999999999</v>
      </c>
      <c r="J1365" s="36">
        <v>196441.5</v>
      </c>
      <c r="K1365" s="19">
        <f t="shared" si="21"/>
        <v>1178649</v>
      </c>
      <c r="L1365" s="37">
        <v>98220.75</v>
      </c>
      <c r="M1365" s="38"/>
    </row>
    <row r="1366" spans="1:13" s="39" customFormat="1" ht="12.95" customHeight="1" x14ac:dyDescent="0.25">
      <c r="A1366" s="226"/>
      <c r="B1366" s="29">
        <v>2607</v>
      </c>
      <c r="C1366" s="30">
        <v>14</v>
      </c>
      <c r="D1366" s="42" t="s">
        <v>3564</v>
      </c>
      <c r="E1366" s="42" t="s">
        <v>3565</v>
      </c>
      <c r="F1366" s="42" t="s">
        <v>3566</v>
      </c>
      <c r="G1366" s="27" t="s">
        <v>12</v>
      </c>
      <c r="H1366" s="34" t="s">
        <v>13</v>
      </c>
      <c r="I1366" s="35">
        <v>0.90969999999999995</v>
      </c>
      <c r="J1366" s="36">
        <v>196722.62</v>
      </c>
      <c r="K1366" s="19">
        <f t="shared" si="21"/>
        <v>1180335.72</v>
      </c>
      <c r="L1366" s="37">
        <v>98361.31</v>
      </c>
      <c r="M1366" s="38"/>
    </row>
    <row r="1367" spans="1:13" s="39" customFormat="1" ht="12.95" customHeight="1" x14ac:dyDescent="0.25">
      <c r="A1367" s="226"/>
      <c r="B1367" s="29">
        <v>2633</v>
      </c>
      <c r="C1367" s="30">
        <v>15</v>
      </c>
      <c r="D1367" s="42" t="s">
        <v>3567</v>
      </c>
      <c r="E1367" s="42" t="s">
        <v>3568</v>
      </c>
      <c r="F1367" s="42" t="s">
        <v>3569</v>
      </c>
      <c r="G1367" s="33" t="s">
        <v>12</v>
      </c>
      <c r="H1367" s="34" t="s">
        <v>13</v>
      </c>
      <c r="I1367" s="35">
        <v>0.90969999999999995</v>
      </c>
      <c r="J1367" s="36">
        <v>196722.62</v>
      </c>
      <c r="K1367" s="19">
        <f t="shared" si="21"/>
        <v>1180335.72</v>
      </c>
      <c r="L1367" s="37">
        <v>98361.31</v>
      </c>
      <c r="M1367" s="38"/>
    </row>
    <row r="1368" spans="1:13" s="39" customFormat="1" ht="12.95" customHeight="1" x14ac:dyDescent="0.25">
      <c r="A1368" s="226"/>
      <c r="B1368" s="43">
        <v>2626</v>
      </c>
      <c r="C1368" s="30">
        <v>16</v>
      </c>
      <c r="D1368" s="42" t="s">
        <v>3570</v>
      </c>
      <c r="E1368" s="42" t="s">
        <v>3571</v>
      </c>
      <c r="F1368" s="42" t="s">
        <v>3572</v>
      </c>
      <c r="G1368" s="33" t="s">
        <v>12</v>
      </c>
      <c r="H1368" s="34" t="s">
        <v>13</v>
      </c>
      <c r="I1368" s="35">
        <v>0.92420000000000002</v>
      </c>
      <c r="J1368" s="36">
        <v>199858.26</v>
      </c>
      <c r="K1368" s="19">
        <f t="shared" si="21"/>
        <v>1199149.56</v>
      </c>
      <c r="L1368" s="37">
        <v>99929.13</v>
      </c>
      <c r="M1368" s="38"/>
    </row>
    <row r="1369" spans="1:13" s="39" customFormat="1" ht="12.95" customHeight="1" x14ac:dyDescent="0.25">
      <c r="A1369" s="226"/>
      <c r="B1369" s="43">
        <v>2609</v>
      </c>
      <c r="C1369" s="30">
        <v>17</v>
      </c>
      <c r="D1369" s="53" t="s">
        <v>664</v>
      </c>
      <c r="E1369" s="53" t="s">
        <v>3573</v>
      </c>
      <c r="F1369" s="53" t="s">
        <v>3574</v>
      </c>
      <c r="G1369" s="33" t="s">
        <v>12</v>
      </c>
      <c r="H1369" s="34" t="s">
        <v>13</v>
      </c>
      <c r="I1369" s="35">
        <v>0.90790000000000004</v>
      </c>
      <c r="J1369" s="36">
        <v>196333.38</v>
      </c>
      <c r="K1369" s="19">
        <f t="shared" si="21"/>
        <v>1178000.28</v>
      </c>
      <c r="L1369" s="37">
        <v>98166.69</v>
      </c>
      <c r="M1369" s="38"/>
    </row>
    <row r="1370" spans="1:13" s="39" customFormat="1" ht="12.95" customHeight="1" x14ac:dyDescent="0.25">
      <c r="A1370" s="226"/>
      <c r="B1370" s="43">
        <v>2614</v>
      </c>
      <c r="C1370" s="30">
        <v>18</v>
      </c>
      <c r="D1370" s="53" t="s">
        <v>3575</v>
      </c>
      <c r="E1370" s="53" t="s">
        <v>3576</v>
      </c>
      <c r="F1370" s="53" t="s">
        <v>1740</v>
      </c>
      <c r="G1370" s="33" t="s">
        <v>12</v>
      </c>
      <c r="H1370" s="34" t="s">
        <v>13</v>
      </c>
      <c r="I1370" s="35">
        <v>0.90700000000000003</v>
      </c>
      <c r="J1370" s="36">
        <v>196138.76</v>
      </c>
      <c r="K1370" s="19">
        <f t="shared" si="21"/>
        <v>1176832.56</v>
      </c>
      <c r="L1370" s="37">
        <v>98069.38</v>
      </c>
      <c r="M1370" s="38"/>
    </row>
    <row r="1371" spans="1:13" s="39" customFormat="1" ht="12.95" customHeight="1" x14ac:dyDescent="0.25">
      <c r="A1371" s="226"/>
      <c r="B1371" s="43">
        <v>2603</v>
      </c>
      <c r="C1371" s="30">
        <v>19</v>
      </c>
      <c r="D1371" s="53" t="s">
        <v>3577</v>
      </c>
      <c r="E1371" s="53" t="s">
        <v>3578</v>
      </c>
      <c r="F1371" s="53" t="s">
        <v>3579</v>
      </c>
      <c r="G1371" s="33" t="s">
        <v>12</v>
      </c>
      <c r="H1371" s="34" t="s">
        <v>13</v>
      </c>
      <c r="I1371" s="35">
        <v>0.91290000000000004</v>
      </c>
      <c r="J1371" s="36">
        <v>197414.62</v>
      </c>
      <c r="K1371" s="19">
        <f t="shared" si="21"/>
        <v>1184487.72</v>
      </c>
      <c r="L1371" s="37">
        <v>98707.31</v>
      </c>
      <c r="M1371" s="38"/>
    </row>
    <row r="1372" spans="1:13" s="39" customFormat="1" ht="12.95" customHeight="1" x14ac:dyDescent="0.25">
      <c r="A1372" s="226"/>
      <c r="B1372" s="43">
        <v>2604</v>
      </c>
      <c r="C1372" s="30">
        <v>20</v>
      </c>
      <c r="D1372" s="53" t="s">
        <v>3580</v>
      </c>
      <c r="E1372" s="53" t="s">
        <v>3581</v>
      </c>
      <c r="F1372" s="53" t="s">
        <v>3582</v>
      </c>
      <c r="G1372" s="33" t="s">
        <v>12</v>
      </c>
      <c r="H1372" s="34" t="s">
        <v>13</v>
      </c>
      <c r="I1372" s="35">
        <v>0.91710000000000003</v>
      </c>
      <c r="J1372" s="36">
        <v>198322.88</v>
      </c>
      <c r="K1372" s="19">
        <f t="shared" si="21"/>
        <v>1189937.28</v>
      </c>
      <c r="L1372" s="37">
        <v>99161.44</v>
      </c>
      <c r="M1372" s="38"/>
    </row>
    <row r="1373" spans="1:13" s="39" customFormat="1" ht="12.95" customHeight="1" x14ac:dyDescent="0.25">
      <c r="A1373" s="226"/>
      <c r="B1373" s="43">
        <v>2610</v>
      </c>
      <c r="C1373" s="30">
        <v>21</v>
      </c>
      <c r="D1373" s="53" t="s">
        <v>1445</v>
      </c>
      <c r="E1373" s="53" t="s">
        <v>3583</v>
      </c>
      <c r="F1373" s="53" t="s">
        <v>3584</v>
      </c>
      <c r="G1373" s="33" t="s">
        <v>12</v>
      </c>
      <c r="H1373" s="34" t="s">
        <v>13</v>
      </c>
      <c r="I1373" s="35">
        <v>0.91739999999999999</v>
      </c>
      <c r="J1373" s="36">
        <v>198387.76</v>
      </c>
      <c r="K1373" s="19">
        <f t="shared" si="21"/>
        <v>1190326.56</v>
      </c>
      <c r="L1373" s="37">
        <v>99193.88</v>
      </c>
      <c r="M1373" s="38"/>
    </row>
    <row r="1374" spans="1:13" s="39" customFormat="1" ht="12.95" customHeight="1" x14ac:dyDescent="0.25">
      <c r="A1374" s="226"/>
      <c r="B1374" s="43">
        <v>2625</v>
      </c>
      <c r="C1374" s="30">
        <v>22</v>
      </c>
      <c r="D1374" s="53" t="s">
        <v>3585</v>
      </c>
      <c r="E1374" s="53" t="s">
        <v>3586</v>
      </c>
      <c r="F1374" s="53" t="s">
        <v>1730</v>
      </c>
      <c r="G1374" s="33" t="s">
        <v>12</v>
      </c>
      <c r="H1374" s="34" t="s">
        <v>13</v>
      </c>
      <c r="I1374" s="35">
        <v>0.90569999999999995</v>
      </c>
      <c r="J1374" s="36">
        <v>195857.62</v>
      </c>
      <c r="K1374" s="19">
        <f t="shared" si="21"/>
        <v>1175145.72</v>
      </c>
      <c r="L1374" s="37">
        <v>97928.81</v>
      </c>
      <c r="M1374" s="38"/>
    </row>
    <row r="1375" spans="1:13" s="39" customFormat="1" ht="12.95" customHeight="1" x14ac:dyDescent="0.25">
      <c r="A1375" s="226"/>
      <c r="B1375" s="43">
        <v>2613</v>
      </c>
      <c r="C1375" s="30">
        <v>23</v>
      </c>
      <c r="D1375" s="53" t="s">
        <v>3587</v>
      </c>
      <c r="E1375" s="53" t="s">
        <v>3588</v>
      </c>
      <c r="F1375" s="53" t="s">
        <v>3589</v>
      </c>
      <c r="G1375" s="33" t="s">
        <v>12</v>
      </c>
      <c r="H1375" s="34" t="s">
        <v>13</v>
      </c>
      <c r="I1375" s="35">
        <v>0.98419999999999996</v>
      </c>
      <c r="J1375" s="36">
        <v>212833.26</v>
      </c>
      <c r="K1375" s="19">
        <f t="shared" si="21"/>
        <v>1276999.56</v>
      </c>
      <c r="L1375" s="37">
        <v>106416.63</v>
      </c>
      <c r="M1375" s="38"/>
    </row>
    <row r="1376" spans="1:13" s="39" customFormat="1" ht="12.95" customHeight="1" x14ac:dyDescent="0.25">
      <c r="A1376" s="226"/>
      <c r="B1376" s="43">
        <v>2629</v>
      </c>
      <c r="C1376" s="30">
        <v>24</v>
      </c>
      <c r="D1376" s="53" t="s">
        <v>3590</v>
      </c>
      <c r="E1376" s="53" t="s">
        <v>3591</v>
      </c>
      <c r="F1376" s="53" t="s">
        <v>3592</v>
      </c>
      <c r="G1376" s="33" t="s">
        <v>12</v>
      </c>
      <c r="H1376" s="34" t="s">
        <v>13</v>
      </c>
      <c r="I1376" s="35">
        <v>0.98670000000000002</v>
      </c>
      <c r="J1376" s="36">
        <v>213373.88</v>
      </c>
      <c r="K1376" s="19">
        <f t="shared" si="21"/>
        <v>1280243.28</v>
      </c>
      <c r="L1376" s="37">
        <v>106686.94</v>
      </c>
      <c r="M1376" s="38"/>
    </row>
    <row r="1377" spans="1:13" s="39" customFormat="1" ht="12.95" customHeight="1" x14ac:dyDescent="0.25">
      <c r="A1377" s="226"/>
      <c r="B1377" s="29">
        <v>2636</v>
      </c>
      <c r="C1377" s="30">
        <v>25</v>
      </c>
      <c r="D1377" s="42" t="s">
        <v>1675</v>
      </c>
      <c r="E1377" s="42" t="s">
        <v>1676</v>
      </c>
      <c r="F1377" s="42" t="s">
        <v>3584</v>
      </c>
      <c r="G1377" s="33" t="s">
        <v>12</v>
      </c>
      <c r="H1377" s="34" t="s">
        <v>13</v>
      </c>
      <c r="I1377" s="35">
        <v>0.98370000000000002</v>
      </c>
      <c r="J1377" s="36">
        <v>212725.12</v>
      </c>
      <c r="K1377" s="19">
        <f t="shared" si="21"/>
        <v>1276350.72</v>
      </c>
      <c r="L1377" s="37">
        <v>106362.56</v>
      </c>
      <c r="M1377" s="38"/>
    </row>
    <row r="1378" spans="1:13" s="39" customFormat="1" ht="12.95" customHeight="1" x14ac:dyDescent="0.25">
      <c r="A1378" s="226"/>
      <c r="B1378" s="29">
        <v>2605</v>
      </c>
      <c r="C1378" s="30">
        <v>26</v>
      </c>
      <c r="D1378" s="32" t="s">
        <v>3593</v>
      </c>
      <c r="E1378" s="32" t="s">
        <v>3594</v>
      </c>
      <c r="F1378" s="32" t="s">
        <v>3595</v>
      </c>
      <c r="G1378" s="33" t="s">
        <v>12</v>
      </c>
      <c r="H1378" s="34" t="s">
        <v>13</v>
      </c>
      <c r="I1378" s="35">
        <v>0.92359999999999998</v>
      </c>
      <c r="J1378" s="36">
        <v>199728.5</v>
      </c>
      <c r="K1378" s="19">
        <f t="shared" si="21"/>
        <v>1198371</v>
      </c>
      <c r="L1378" s="37">
        <v>99864.25</v>
      </c>
      <c r="M1378" s="38"/>
    </row>
    <row r="1379" spans="1:13" s="39" customFormat="1" ht="12.95" customHeight="1" x14ac:dyDescent="0.25">
      <c r="A1379" s="226"/>
      <c r="B1379" s="29">
        <v>2618</v>
      </c>
      <c r="C1379" s="30">
        <v>27</v>
      </c>
      <c r="D1379" s="32" t="s">
        <v>3596</v>
      </c>
      <c r="E1379" s="32" t="s">
        <v>3597</v>
      </c>
      <c r="F1379" s="32" t="s">
        <v>2507</v>
      </c>
      <c r="G1379" s="33" t="s">
        <v>12</v>
      </c>
      <c r="H1379" s="34" t="s">
        <v>13</v>
      </c>
      <c r="I1379" s="35">
        <v>0.98370000000000002</v>
      </c>
      <c r="J1379" s="36">
        <v>212725.12</v>
      </c>
      <c r="K1379" s="19">
        <f t="shared" si="21"/>
        <v>1276350.72</v>
      </c>
      <c r="L1379" s="37">
        <v>106362.56</v>
      </c>
      <c r="M1379" s="38"/>
    </row>
    <row r="1380" spans="1:13" s="39" customFormat="1" ht="12.95" customHeight="1" x14ac:dyDescent="0.25">
      <c r="A1380" s="226"/>
      <c r="B1380" s="29">
        <v>2623</v>
      </c>
      <c r="C1380" s="30">
        <v>28</v>
      </c>
      <c r="D1380" s="32" t="s">
        <v>3598</v>
      </c>
      <c r="E1380" s="32" t="s">
        <v>3599</v>
      </c>
      <c r="F1380" s="32" t="s">
        <v>2056</v>
      </c>
      <c r="G1380" s="33" t="s">
        <v>12</v>
      </c>
      <c r="H1380" s="34" t="s">
        <v>13</v>
      </c>
      <c r="I1380" s="35">
        <v>0.91490000000000005</v>
      </c>
      <c r="J1380" s="36">
        <v>197847.12</v>
      </c>
      <c r="K1380" s="19">
        <f t="shared" si="21"/>
        <v>1187082.72</v>
      </c>
      <c r="L1380" s="37">
        <v>98923.56</v>
      </c>
      <c r="M1380" s="38"/>
    </row>
    <row r="1381" spans="1:13" s="39" customFormat="1" ht="12.95" customHeight="1" x14ac:dyDescent="0.25">
      <c r="A1381" s="226"/>
      <c r="B1381" s="29">
        <v>2612</v>
      </c>
      <c r="C1381" s="30">
        <v>29</v>
      </c>
      <c r="D1381" s="32" t="s">
        <v>3600</v>
      </c>
      <c r="E1381" s="32" t="s">
        <v>3601</v>
      </c>
      <c r="F1381" s="32" t="s">
        <v>2017</v>
      </c>
      <c r="G1381" s="33" t="s">
        <v>12</v>
      </c>
      <c r="H1381" s="34" t="s">
        <v>13</v>
      </c>
      <c r="I1381" s="35">
        <v>0.91890000000000005</v>
      </c>
      <c r="J1381" s="36">
        <v>198712.12</v>
      </c>
      <c r="K1381" s="19">
        <f t="shared" si="21"/>
        <v>1192272.72</v>
      </c>
      <c r="L1381" s="37">
        <v>99356.06</v>
      </c>
      <c r="M1381" s="38"/>
    </row>
    <row r="1382" spans="1:13" s="39" customFormat="1" ht="12.95" customHeight="1" x14ac:dyDescent="0.25">
      <c r="A1382" s="226"/>
      <c r="B1382" s="29">
        <v>2628</v>
      </c>
      <c r="C1382" s="30">
        <v>30</v>
      </c>
      <c r="D1382" s="32" t="s">
        <v>3602</v>
      </c>
      <c r="E1382" s="32" t="s">
        <v>3603</v>
      </c>
      <c r="F1382" s="32" t="s">
        <v>3604</v>
      </c>
      <c r="G1382" s="33" t="s">
        <v>12</v>
      </c>
      <c r="H1382" s="34" t="s">
        <v>13</v>
      </c>
      <c r="I1382" s="35">
        <v>0.91090000000000004</v>
      </c>
      <c r="J1382" s="36">
        <v>196982.12</v>
      </c>
      <c r="K1382" s="19">
        <f t="shared" si="21"/>
        <v>1181892.72</v>
      </c>
      <c r="L1382" s="37">
        <v>98491.06</v>
      </c>
      <c r="M1382" s="38"/>
    </row>
    <row r="1383" spans="1:13" s="39" customFormat="1" ht="12.95" customHeight="1" x14ac:dyDescent="0.25">
      <c r="A1383" s="226"/>
      <c r="B1383" s="29">
        <v>2630</v>
      </c>
      <c r="C1383" s="30">
        <v>31</v>
      </c>
      <c r="D1383" s="32" t="s">
        <v>3605</v>
      </c>
      <c r="E1383" s="32" t="s">
        <v>3606</v>
      </c>
      <c r="F1383" s="32" t="s">
        <v>3607</v>
      </c>
      <c r="G1383" s="33" t="s">
        <v>12</v>
      </c>
      <c r="H1383" s="34" t="s">
        <v>13</v>
      </c>
      <c r="I1383" s="35">
        <v>0.91139999999999999</v>
      </c>
      <c r="J1383" s="36">
        <v>197090.26</v>
      </c>
      <c r="K1383" s="19">
        <f t="shared" si="21"/>
        <v>1182541.56</v>
      </c>
      <c r="L1383" s="37">
        <v>98545.13</v>
      </c>
      <c r="M1383" s="38"/>
    </row>
    <row r="1384" spans="1:13" s="39" customFormat="1" ht="12.95" customHeight="1" x14ac:dyDescent="0.25">
      <c r="A1384" s="226"/>
      <c r="B1384" s="29">
        <v>2601</v>
      </c>
      <c r="C1384" s="30">
        <v>32</v>
      </c>
      <c r="D1384" s="32" t="s">
        <v>328</v>
      </c>
      <c r="E1384" s="32" t="s">
        <v>3608</v>
      </c>
      <c r="F1384" s="32" t="s">
        <v>3609</v>
      </c>
      <c r="G1384" s="33" t="s">
        <v>12</v>
      </c>
      <c r="H1384" s="34" t="s">
        <v>13</v>
      </c>
      <c r="I1384" s="35">
        <v>0.92989999999999995</v>
      </c>
      <c r="J1384" s="36">
        <v>201090.88</v>
      </c>
      <c r="K1384" s="19">
        <f t="shared" si="21"/>
        <v>1206545.28</v>
      </c>
      <c r="L1384" s="37">
        <v>100545.44</v>
      </c>
      <c r="M1384" s="38"/>
    </row>
    <row r="1385" spans="1:13" s="39" customFormat="1" ht="12.95" customHeight="1" x14ac:dyDescent="0.25">
      <c r="A1385" s="226"/>
      <c r="B1385" s="29">
        <v>2631</v>
      </c>
      <c r="C1385" s="30">
        <v>33</v>
      </c>
      <c r="D1385" s="59" t="s">
        <v>3610</v>
      </c>
      <c r="E1385" s="59" t="s">
        <v>3611</v>
      </c>
      <c r="F1385" s="59" t="s">
        <v>3252</v>
      </c>
      <c r="G1385" s="33" t="s">
        <v>12</v>
      </c>
      <c r="H1385" s="34" t="s">
        <v>13</v>
      </c>
      <c r="I1385" s="35">
        <v>0.98260000000000003</v>
      </c>
      <c r="J1385" s="36">
        <v>212487.26</v>
      </c>
      <c r="K1385" s="19">
        <f t="shared" si="21"/>
        <v>1274923.56</v>
      </c>
      <c r="L1385" s="37">
        <v>106243.63</v>
      </c>
      <c r="M1385" s="38"/>
    </row>
    <row r="1386" spans="1:13" s="39" customFormat="1" ht="12.95" customHeight="1" x14ac:dyDescent="0.25">
      <c r="A1386" s="226"/>
      <c r="B1386" s="29"/>
      <c r="C1386" s="30"/>
      <c r="D1386" s="31" t="s">
        <v>47</v>
      </c>
      <c r="E1386" s="32"/>
      <c r="F1386" s="32"/>
      <c r="G1386" s="33"/>
      <c r="H1386" s="34"/>
      <c r="I1386" s="35"/>
      <c r="J1386" s="36"/>
      <c r="K1386" s="19"/>
      <c r="L1386" s="37"/>
      <c r="M1386" s="38"/>
    </row>
    <row r="1387" spans="1:13" s="39" customFormat="1" ht="12.95" customHeight="1" x14ac:dyDescent="0.25">
      <c r="A1387" s="227"/>
      <c r="B1387" s="29">
        <v>2632</v>
      </c>
      <c r="C1387" s="30">
        <v>1</v>
      </c>
      <c r="D1387" s="32" t="s">
        <v>3612</v>
      </c>
      <c r="E1387" s="32" t="s">
        <v>3613</v>
      </c>
      <c r="F1387" s="32" t="s">
        <v>3614</v>
      </c>
      <c r="G1387" s="33" t="s">
        <v>51</v>
      </c>
      <c r="H1387" s="34" t="s">
        <v>13</v>
      </c>
      <c r="I1387" s="35">
        <v>0.98370000000000002</v>
      </c>
      <c r="J1387" s="36">
        <v>337015.62</v>
      </c>
      <c r="K1387" s="19">
        <f t="shared" si="21"/>
        <v>2022093.72</v>
      </c>
      <c r="L1387" s="37">
        <v>168507.81</v>
      </c>
      <c r="M1387" s="38"/>
    </row>
    <row r="1388" spans="1:13" s="39" customFormat="1" ht="12.95" customHeight="1" x14ac:dyDescent="0.25">
      <c r="A1388" s="225" t="s">
        <v>3615</v>
      </c>
      <c r="B1388" s="29"/>
      <c r="C1388" s="30"/>
      <c r="D1388" s="31" t="s">
        <v>126</v>
      </c>
      <c r="E1388" s="32"/>
      <c r="F1388" s="32"/>
      <c r="G1388" s="33"/>
      <c r="H1388" s="34"/>
      <c r="I1388" s="35"/>
      <c r="J1388" s="36"/>
      <c r="K1388" s="19"/>
      <c r="L1388" s="37"/>
      <c r="M1388" s="38"/>
    </row>
    <row r="1389" spans="1:13" s="39" customFormat="1" ht="12.95" customHeight="1" x14ac:dyDescent="0.25">
      <c r="A1389" s="226"/>
      <c r="B1389" s="29">
        <v>3130</v>
      </c>
      <c r="C1389" s="30">
        <v>1</v>
      </c>
      <c r="D1389" s="42" t="s">
        <v>3616</v>
      </c>
      <c r="E1389" s="42" t="s">
        <v>3617</v>
      </c>
      <c r="F1389" s="42" t="s">
        <v>3618</v>
      </c>
      <c r="G1389" s="33" t="s">
        <v>130</v>
      </c>
      <c r="H1389" s="34" t="s">
        <v>13</v>
      </c>
      <c r="I1389" s="35">
        <v>0.93899999999999995</v>
      </c>
      <c r="J1389" s="36">
        <v>101537.2</v>
      </c>
      <c r="K1389" s="19">
        <f t="shared" si="21"/>
        <v>609223.19999999995</v>
      </c>
      <c r="L1389" s="37">
        <v>50768.6</v>
      </c>
      <c r="M1389" s="38"/>
    </row>
    <row r="1390" spans="1:13" s="39" customFormat="1" ht="12.95" customHeight="1" x14ac:dyDescent="0.25">
      <c r="A1390" s="226"/>
      <c r="B1390" s="29">
        <v>3100</v>
      </c>
      <c r="C1390" s="30">
        <v>2</v>
      </c>
      <c r="D1390" s="32" t="s">
        <v>3623</v>
      </c>
      <c r="E1390" s="32" t="s">
        <v>3624</v>
      </c>
      <c r="F1390" s="32" t="s">
        <v>3356</v>
      </c>
      <c r="G1390" s="33" t="s">
        <v>130</v>
      </c>
      <c r="H1390" s="34" t="s">
        <v>13</v>
      </c>
      <c r="I1390" s="35">
        <v>0.91320000000000001</v>
      </c>
      <c r="J1390" s="36">
        <v>98747.36</v>
      </c>
      <c r="K1390" s="19">
        <f t="shared" si="21"/>
        <v>592484.16</v>
      </c>
      <c r="L1390" s="37">
        <v>49373.68</v>
      </c>
      <c r="M1390" s="38"/>
    </row>
    <row r="1391" spans="1:13" s="39" customFormat="1" ht="12.95" customHeight="1" x14ac:dyDescent="0.25">
      <c r="A1391" s="226"/>
      <c r="B1391" s="29">
        <v>3132</v>
      </c>
      <c r="C1391" s="30">
        <v>3</v>
      </c>
      <c r="D1391" s="32" t="s">
        <v>3628</v>
      </c>
      <c r="E1391" s="32" t="s">
        <v>3629</v>
      </c>
      <c r="F1391" s="32" t="s">
        <v>3630</v>
      </c>
      <c r="G1391" s="33" t="s">
        <v>130</v>
      </c>
      <c r="H1391" s="34" t="s">
        <v>13</v>
      </c>
      <c r="I1391" s="35">
        <v>0.91910000000000003</v>
      </c>
      <c r="J1391" s="36">
        <v>99385.34</v>
      </c>
      <c r="K1391" s="19">
        <f t="shared" si="21"/>
        <v>596312.04</v>
      </c>
      <c r="L1391" s="37">
        <v>49692.67</v>
      </c>
      <c r="M1391" s="38"/>
    </row>
    <row r="1392" spans="1:13" s="39" customFormat="1" ht="12.95" customHeight="1" x14ac:dyDescent="0.25">
      <c r="A1392" s="226"/>
      <c r="B1392" s="29"/>
      <c r="C1392" s="30"/>
      <c r="D1392" s="31" t="s">
        <v>11</v>
      </c>
      <c r="E1392" s="32"/>
      <c r="F1392" s="32"/>
      <c r="G1392" s="33"/>
      <c r="H1392" s="34"/>
      <c r="I1392" s="35"/>
      <c r="J1392" s="36"/>
      <c r="K1392" s="19"/>
      <c r="L1392" s="37"/>
      <c r="M1392" s="38"/>
    </row>
    <row r="1393" spans="1:13" s="39" customFormat="1" ht="12.95" customHeight="1" x14ac:dyDescent="0.25">
      <c r="A1393" s="226"/>
      <c r="B1393" s="29">
        <v>3108</v>
      </c>
      <c r="C1393" s="30">
        <v>1</v>
      </c>
      <c r="D1393" s="32" t="s">
        <v>3293</v>
      </c>
      <c r="E1393" s="32" t="s">
        <v>3294</v>
      </c>
      <c r="F1393" s="32" t="s">
        <v>3619</v>
      </c>
      <c r="G1393" s="33" t="s">
        <v>12</v>
      </c>
      <c r="H1393" s="34" t="s">
        <v>13</v>
      </c>
      <c r="I1393" s="35">
        <v>0.91010000000000002</v>
      </c>
      <c r="J1393" s="36">
        <v>196809.12</v>
      </c>
      <c r="K1393" s="19">
        <f t="shared" si="21"/>
        <v>1180854.72</v>
      </c>
      <c r="L1393" s="37">
        <v>98404.56</v>
      </c>
      <c r="M1393" s="38"/>
    </row>
    <row r="1394" spans="1:13" s="39" customFormat="1" ht="12.95" customHeight="1" x14ac:dyDescent="0.25">
      <c r="A1394" s="226"/>
      <c r="B1394" s="29">
        <v>3122</v>
      </c>
      <c r="C1394" s="30">
        <v>2</v>
      </c>
      <c r="D1394" s="42" t="s">
        <v>3620</v>
      </c>
      <c r="E1394" s="42" t="s">
        <v>3621</v>
      </c>
      <c r="F1394" s="42" t="s">
        <v>3622</v>
      </c>
      <c r="G1394" s="33" t="s">
        <v>12</v>
      </c>
      <c r="H1394" s="34" t="s">
        <v>13</v>
      </c>
      <c r="I1394" s="35">
        <v>0.87270000000000003</v>
      </c>
      <c r="J1394" s="36">
        <v>188721.38</v>
      </c>
      <c r="K1394" s="19">
        <f t="shared" si="21"/>
        <v>1132328.28</v>
      </c>
      <c r="L1394" s="37">
        <v>94360.69</v>
      </c>
      <c r="M1394" s="38"/>
    </row>
    <row r="1395" spans="1:13" s="39" customFormat="1" ht="12.95" customHeight="1" x14ac:dyDescent="0.25">
      <c r="A1395" s="226"/>
      <c r="B1395" s="29">
        <v>3129</v>
      </c>
      <c r="C1395" s="30">
        <v>3</v>
      </c>
      <c r="D1395" s="32" t="s">
        <v>3625</v>
      </c>
      <c r="E1395" s="32" t="s">
        <v>3626</v>
      </c>
      <c r="F1395" s="32" t="s">
        <v>3627</v>
      </c>
      <c r="G1395" s="33" t="s">
        <v>12</v>
      </c>
      <c r="H1395" s="34" t="s">
        <v>13</v>
      </c>
      <c r="I1395" s="35">
        <v>0.92230000000000001</v>
      </c>
      <c r="J1395" s="36">
        <v>157148.88</v>
      </c>
      <c r="K1395" s="19">
        <f t="shared" si="21"/>
        <v>1154385.78</v>
      </c>
      <c r="L1395" s="37">
        <v>99723.69</v>
      </c>
      <c r="M1395" s="38"/>
    </row>
    <row r="1396" spans="1:13" s="39" customFormat="1" ht="12.95" customHeight="1" x14ac:dyDescent="0.25">
      <c r="A1396" s="226"/>
      <c r="B1396" s="29">
        <v>3126</v>
      </c>
      <c r="C1396" s="30">
        <v>4</v>
      </c>
      <c r="D1396" s="32" t="s">
        <v>3631</v>
      </c>
      <c r="E1396" s="32" t="s">
        <v>3632</v>
      </c>
      <c r="F1396" s="32" t="s">
        <v>3633</v>
      </c>
      <c r="G1396" s="33" t="s">
        <v>12</v>
      </c>
      <c r="H1396" s="34" t="s">
        <v>13</v>
      </c>
      <c r="I1396" s="35">
        <v>0.91959999999999997</v>
      </c>
      <c r="J1396" s="36">
        <v>198863.5</v>
      </c>
      <c r="K1396" s="19">
        <f t="shared" si="21"/>
        <v>1193181</v>
      </c>
      <c r="L1396" s="37">
        <v>99431.75</v>
      </c>
      <c r="M1396" s="38"/>
    </row>
    <row r="1397" spans="1:13" s="39" customFormat="1" ht="12.95" customHeight="1" x14ac:dyDescent="0.25">
      <c r="A1397" s="226"/>
      <c r="B1397" s="29">
        <v>3120</v>
      </c>
      <c r="C1397" s="30">
        <v>5</v>
      </c>
      <c r="D1397" s="32" t="s">
        <v>3634</v>
      </c>
      <c r="E1397" s="32" t="s">
        <v>3635</v>
      </c>
      <c r="F1397" s="32" t="s">
        <v>3636</v>
      </c>
      <c r="G1397" s="33" t="s">
        <v>12</v>
      </c>
      <c r="H1397" s="34" t="s">
        <v>13</v>
      </c>
      <c r="I1397" s="35">
        <v>0.92520000000000002</v>
      </c>
      <c r="J1397" s="36">
        <v>200074.5</v>
      </c>
      <c r="K1397" s="19">
        <f t="shared" si="21"/>
        <v>1200447</v>
      </c>
      <c r="L1397" s="37">
        <v>100037.25</v>
      </c>
      <c r="M1397" s="38"/>
    </row>
    <row r="1398" spans="1:13" s="39" customFormat="1" ht="12.95" customHeight="1" x14ac:dyDescent="0.25">
      <c r="A1398" s="226"/>
      <c r="B1398" s="29">
        <v>3109</v>
      </c>
      <c r="C1398" s="30">
        <v>6</v>
      </c>
      <c r="D1398" s="32" t="s">
        <v>3637</v>
      </c>
      <c r="E1398" s="32" t="s">
        <v>3638</v>
      </c>
      <c r="F1398" s="32" t="s">
        <v>3639</v>
      </c>
      <c r="G1398" s="33" t="s">
        <v>12</v>
      </c>
      <c r="H1398" s="34" t="s">
        <v>13</v>
      </c>
      <c r="I1398" s="35">
        <v>0.91039999999999999</v>
      </c>
      <c r="J1398" s="36">
        <v>196874</v>
      </c>
      <c r="K1398" s="19">
        <f t="shared" si="21"/>
        <v>1181244</v>
      </c>
      <c r="L1398" s="37">
        <v>98437</v>
      </c>
      <c r="M1398" s="38"/>
    </row>
    <row r="1399" spans="1:13" s="39" customFormat="1" ht="12.95" customHeight="1" x14ac:dyDescent="0.25">
      <c r="A1399" s="226"/>
      <c r="B1399" s="29">
        <v>3112</v>
      </c>
      <c r="C1399" s="30">
        <v>7</v>
      </c>
      <c r="D1399" s="32" t="s">
        <v>3640</v>
      </c>
      <c r="E1399" s="32" t="s">
        <v>3641</v>
      </c>
      <c r="F1399" s="32" t="s">
        <v>3642</v>
      </c>
      <c r="G1399" s="33" t="s">
        <v>12</v>
      </c>
      <c r="H1399" s="34" t="s">
        <v>13</v>
      </c>
      <c r="I1399" s="35">
        <v>0.91639999999999999</v>
      </c>
      <c r="J1399" s="36">
        <v>198171.5</v>
      </c>
      <c r="K1399" s="19">
        <f t="shared" si="21"/>
        <v>1189029</v>
      </c>
      <c r="L1399" s="37">
        <v>99085.75</v>
      </c>
      <c r="M1399" s="38"/>
    </row>
    <row r="1400" spans="1:13" s="39" customFormat="1" ht="12.95" customHeight="1" x14ac:dyDescent="0.25">
      <c r="A1400" s="226"/>
      <c r="B1400" s="29">
        <v>3131</v>
      </c>
      <c r="C1400" s="30">
        <v>8</v>
      </c>
      <c r="D1400" s="32" t="s">
        <v>1518</v>
      </c>
      <c r="E1400" s="32" t="s">
        <v>1519</v>
      </c>
      <c r="F1400" s="32" t="s">
        <v>3643</v>
      </c>
      <c r="G1400" s="33" t="s">
        <v>12</v>
      </c>
      <c r="H1400" s="34" t="s">
        <v>13</v>
      </c>
      <c r="I1400" s="35">
        <v>0.93069999999999997</v>
      </c>
      <c r="J1400" s="36">
        <v>201263.88</v>
      </c>
      <c r="K1400" s="19">
        <f t="shared" si="21"/>
        <v>1207583.28</v>
      </c>
      <c r="L1400" s="37">
        <v>100631.94</v>
      </c>
      <c r="M1400" s="38"/>
    </row>
    <row r="1401" spans="1:13" s="39" customFormat="1" ht="12.95" customHeight="1" x14ac:dyDescent="0.25">
      <c r="A1401" s="226"/>
      <c r="B1401" s="29">
        <v>3117</v>
      </c>
      <c r="C1401" s="30">
        <v>9</v>
      </c>
      <c r="D1401" s="32" t="s">
        <v>3644</v>
      </c>
      <c r="E1401" s="32" t="s">
        <v>3645</v>
      </c>
      <c r="F1401" s="32" t="s">
        <v>3646</v>
      </c>
      <c r="G1401" s="33" t="s">
        <v>12</v>
      </c>
      <c r="H1401" s="34" t="s">
        <v>13</v>
      </c>
      <c r="I1401" s="35">
        <v>0.91659999999999997</v>
      </c>
      <c r="J1401" s="36">
        <v>198214.76</v>
      </c>
      <c r="K1401" s="19">
        <f t="shared" si="21"/>
        <v>1189288.56</v>
      </c>
      <c r="L1401" s="37">
        <v>99107.38</v>
      </c>
      <c r="M1401" s="38"/>
    </row>
    <row r="1402" spans="1:13" s="39" customFormat="1" ht="12.95" customHeight="1" x14ac:dyDescent="0.25">
      <c r="A1402" s="226"/>
      <c r="B1402" s="29">
        <v>3113</v>
      </c>
      <c r="C1402" s="30">
        <v>10</v>
      </c>
      <c r="D1402" s="42" t="s">
        <v>3647</v>
      </c>
      <c r="E1402" s="42" t="s">
        <v>3648</v>
      </c>
      <c r="F1402" s="42" t="s">
        <v>3618</v>
      </c>
      <c r="G1402" s="27" t="s">
        <v>12</v>
      </c>
      <c r="H1402" s="34" t="s">
        <v>13</v>
      </c>
      <c r="I1402" s="35">
        <v>0.90439999999999998</v>
      </c>
      <c r="J1402" s="36">
        <v>195576.5</v>
      </c>
      <c r="K1402" s="19">
        <f t="shared" si="21"/>
        <v>1173459</v>
      </c>
      <c r="L1402" s="37">
        <v>97788.25</v>
      </c>
      <c r="M1402" s="38"/>
    </row>
    <row r="1403" spans="1:13" s="39" customFormat="1" ht="12.95" customHeight="1" x14ac:dyDescent="0.25">
      <c r="A1403" s="226"/>
      <c r="B1403" s="29">
        <v>3104</v>
      </c>
      <c r="C1403" s="30">
        <v>11</v>
      </c>
      <c r="D1403" s="32" t="s">
        <v>3649</v>
      </c>
      <c r="E1403" s="32" t="s">
        <v>3650</v>
      </c>
      <c r="F1403" s="32" t="s">
        <v>3651</v>
      </c>
      <c r="G1403" s="50" t="s">
        <v>12</v>
      </c>
      <c r="H1403" s="34" t="s">
        <v>13</v>
      </c>
      <c r="I1403" s="35">
        <v>0.95140000000000002</v>
      </c>
      <c r="J1403" s="36">
        <v>205740.26</v>
      </c>
      <c r="K1403" s="19">
        <f t="shared" si="21"/>
        <v>1234441.56</v>
      </c>
      <c r="L1403" s="37">
        <v>102870.13</v>
      </c>
      <c r="M1403" s="38"/>
    </row>
    <row r="1404" spans="1:13" s="39" customFormat="1" ht="12.95" customHeight="1" x14ac:dyDescent="0.25">
      <c r="A1404" s="226"/>
      <c r="B1404" s="29">
        <v>3106</v>
      </c>
      <c r="C1404" s="30">
        <v>12</v>
      </c>
      <c r="D1404" s="42" t="s">
        <v>3652</v>
      </c>
      <c r="E1404" s="42" t="s">
        <v>3653</v>
      </c>
      <c r="F1404" s="42" t="s">
        <v>3654</v>
      </c>
      <c r="G1404" s="27" t="s">
        <v>12</v>
      </c>
      <c r="H1404" s="34" t="s">
        <v>13</v>
      </c>
      <c r="I1404" s="35">
        <v>0.98609999999999998</v>
      </c>
      <c r="J1404" s="36">
        <v>213244.12</v>
      </c>
      <c r="K1404" s="19">
        <f t="shared" si="21"/>
        <v>1279464.72</v>
      </c>
      <c r="L1404" s="37">
        <v>106622.06</v>
      </c>
      <c r="M1404" s="38"/>
    </row>
    <row r="1405" spans="1:13" s="39" customFormat="1" ht="12.95" customHeight="1" x14ac:dyDescent="0.25">
      <c r="A1405" s="226"/>
      <c r="B1405" s="29">
        <v>3111</v>
      </c>
      <c r="C1405" s="30">
        <v>13</v>
      </c>
      <c r="D1405" s="32" t="s">
        <v>3655</v>
      </c>
      <c r="E1405" s="32" t="s">
        <v>3656</v>
      </c>
      <c r="F1405" s="32" t="s">
        <v>3657</v>
      </c>
      <c r="G1405" s="50" t="s">
        <v>12</v>
      </c>
      <c r="H1405" s="34" t="s">
        <v>13</v>
      </c>
      <c r="I1405" s="35">
        <v>0.90869999999999995</v>
      </c>
      <c r="J1405" s="36">
        <v>196506.38</v>
      </c>
      <c r="K1405" s="19">
        <f t="shared" si="21"/>
        <v>1179038.28</v>
      </c>
      <c r="L1405" s="37">
        <v>98253.19</v>
      </c>
      <c r="M1405" s="38"/>
    </row>
    <row r="1406" spans="1:13" s="39" customFormat="1" ht="12.95" customHeight="1" x14ac:dyDescent="0.25">
      <c r="A1406" s="226"/>
      <c r="B1406" s="29">
        <v>3103</v>
      </c>
      <c r="C1406" s="30">
        <v>14</v>
      </c>
      <c r="D1406" s="42" t="s">
        <v>3658</v>
      </c>
      <c r="E1406" s="42" t="s">
        <v>3659</v>
      </c>
      <c r="F1406" s="42" t="s">
        <v>3660</v>
      </c>
      <c r="G1406" s="27" t="s">
        <v>12</v>
      </c>
      <c r="H1406" s="34" t="s">
        <v>13</v>
      </c>
      <c r="I1406" s="35">
        <v>0.95599999999999996</v>
      </c>
      <c r="J1406" s="36">
        <v>206735</v>
      </c>
      <c r="K1406" s="19">
        <f t="shared" si="21"/>
        <v>1240410</v>
      </c>
      <c r="L1406" s="37">
        <v>103367.5</v>
      </c>
      <c r="M1406" s="38"/>
    </row>
    <row r="1407" spans="1:13" s="39" customFormat="1" ht="12.95" customHeight="1" x14ac:dyDescent="0.25">
      <c r="A1407" s="226"/>
      <c r="B1407" s="29">
        <v>3128</v>
      </c>
      <c r="C1407" s="30">
        <v>15</v>
      </c>
      <c r="D1407" s="32" t="s">
        <v>393</v>
      </c>
      <c r="E1407" s="32" t="s">
        <v>3661</v>
      </c>
      <c r="F1407" s="32" t="s">
        <v>3618</v>
      </c>
      <c r="G1407" s="33" t="s">
        <v>12</v>
      </c>
      <c r="H1407" s="34" t="s">
        <v>13</v>
      </c>
      <c r="I1407" s="35">
        <v>0.96679999999999999</v>
      </c>
      <c r="J1407" s="36">
        <v>209070.5</v>
      </c>
      <c r="K1407" s="19">
        <f t="shared" si="21"/>
        <v>1254423</v>
      </c>
      <c r="L1407" s="37">
        <v>104535.25</v>
      </c>
      <c r="M1407" s="38"/>
    </row>
    <row r="1408" spans="1:13" s="39" customFormat="1" ht="12.95" customHeight="1" x14ac:dyDescent="0.25">
      <c r="A1408" s="226"/>
      <c r="B1408" s="29">
        <v>3134</v>
      </c>
      <c r="C1408" s="30">
        <v>16</v>
      </c>
      <c r="D1408" s="32" t="s">
        <v>3662</v>
      </c>
      <c r="E1408" s="32" t="s">
        <v>3663</v>
      </c>
      <c r="F1408" s="32" t="s">
        <v>3664</v>
      </c>
      <c r="G1408" s="33" t="s">
        <v>12</v>
      </c>
      <c r="H1408" s="34" t="s">
        <v>13</v>
      </c>
      <c r="I1408" s="35">
        <v>0.96399999999999997</v>
      </c>
      <c r="J1408" s="36">
        <v>208465</v>
      </c>
      <c r="K1408" s="19">
        <f t="shared" si="21"/>
        <v>1250790</v>
      </c>
      <c r="L1408" s="37">
        <v>104232.5</v>
      </c>
      <c r="M1408" s="38"/>
    </row>
    <row r="1409" spans="1:13" s="39" customFormat="1" ht="12.95" customHeight="1" x14ac:dyDescent="0.25">
      <c r="A1409" s="226"/>
      <c r="B1409" s="29">
        <v>3119</v>
      </c>
      <c r="C1409" s="30">
        <v>17</v>
      </c>
      <c r="D1409" s="32" t="s">
        <v>3665</v>
      </c>
      <c r="E1409" s="32" t="s">
        <v>3666</v>
      </c>
      <c r="F1409" s="32" t="s">
        <v>3667</v>
      </c>
      <c r="G1409" s="33" t="s">
        <v>12</v>
      </c>
      <c r="H1409" s="34" t="s">
        <v>13</v>
      </c>
      <c r="I1409" s="35">
        <v>0.96099999999999997</v>
      </c>
      <c r="J1409" s="36">
        <v>207816.26</v>
      </c>
      <c r="K1409" s="19">
        <f t="shared" si="21"/>
        <v>1246897.56</v>
      </c>
      <c r="L1409" s="37">
        <v>103908.13</v>
      </c>
      <c r="M1409" s="38"/>
    </row>
    <row r="1410" spans="1:13" s="39" customFormat="1" ht="12.95" customHeight="1" x14ac:dyDescent="0.25">
      <c r="A1410" s="226"/>
      <c r="B1410" s="29">
        <v>3107</v>
      </c>
      <c r="C1410" s="30">
        <v>18</v>
      </c>
      <c r="D1410" s="32" t="s">
        <v>3668</v>
      </c>
      <c r="E1410" s="32" t="s">
        <v>3669</v>
      </c>
      <c r="F1410" s="32" t="s">
        <v>3670</v>
      </c>
      <c r="G1410" s="33" t="s">
        <v>12</v>
      </c>
      <c r="H1410" s="34" t="s">
        <v>13</v>
      </c>
      <c r="I1410" s="35">
        <v>0.51359999999999995</v>
      </c>
      <c r="J1410" s="36">
        <v>111066</v>
      </c>
      <c r="K1410" s="19">
        <f t="shared" si="21"/>
        <v>666396</v>
      </c>
      <c r="L1410" s="37">
        <v>55533</v>
      </c>
      <c r="M1410" s="38"/>
    </row>
    <row r="1411" spans="1:13" s="39" customFormat="1" ht="12.95" customHeight="1" x14ac:dyDescent="0.25">
      <c r="A1411" s="226"/>
      <c r="B1411" s="43">
        <v>3125</v>
      </c>
      <c r="C1411" s="30">
        <v>19</v>
      </c>
      <c r="D1411" s="32" t="s">
        <v>3671</v>
      </c>
      <c r="E1411" s="32" t="s">
        <v>3672</v>
      </c>
      <c r="F1411" s="32" t="s">
        <v>3673</v>
      </c>
      <c r="G1411" s="33" t="s">
        <v>12</v>
      </c>
      <c r="H1411" s="34" t="s">
        <v>13</v>
      </c>
      <c r="I1411" s="35">
        <v>0.9214</v>
      </c>
      <c r="J1411" s="36">
        <v>199252.76</v>
      </c>
      <c r="K1411" s="19">
        <f t="shared" si="21"/>
        <v>1195516.56</v>
      </c>
      <c r="L1411" s="37">
        <v>99626.38</v>
      </c>
      <c r="M1411" s="38"/>
    </row>
    <row r="1412" spans="1:13" s="39" customFormat="1" ht="12.95" customHeight="1" x14ac:dyDescent="0.25">
      <c r="A1412" s="226"/>
      <c r="B1412" s="29">
        <v>3105</v>
      </c>
      <c r="C1412" s="30">
        <v>20</v>
      </c>
      <c r="D1412" s="32" t="s">
        <v>479</v>
      </c>
      <c r="E1412" s="32" t="s">
        <v>3674</v>
      </c>
      <c r="F1412" s="32" t="s">
        <v>3675</v>
      </c>
      <c r="G1412" s="33" t="s">
        <v>12</v>
      </c>
      <c r="H1412" s="34" t="s">
        <v>13</v>
      </c>
      <c r="I1412" s="35">
        <v>0.97670000000000001</v>
      </c>
      <c r="J1412" s="36">
        <v>211211.38</v>
      </c>
      <c r="K1412" s="19">
        <f t="shared" si="21"/>
        <v>1267268.28</v>
      </c>
      <c r="L1412" s="37">
        <v>105605.69</v>
      </c>
      <c r="M1412" s="38"/>
    </row>
    <row r="1413" spans="1:13" s="39" customFormat="1" ht="12.95" customHeight="1" x14ac:dyDescent="0.25">
      <c r="A1413" s="226"/>
      <c r="B1413" s="29">
        <v>3110</v>
      </c>
      <c r="C1413" s="30">
        <v>21</v>
      </c>
      <c r="D1413" s="32" t="s">
        <v>3676</v>
      </c>
      <c r="E1413" s="32" t="s">
        <v>3677</v>
      </c>
      <c r="F1413" s="32" t="s">
        <v>3678</v>
      </c>
      <c r="G1413" s="33" t="s">
        <v>12</v>
      </c>
      <c r="H1413" s="34" t="s">
        <v>13</v>
      </c>
      <c r="I1413" s="35">
        <v>0.93089999999999995</v>
      </c>
      <c r="J1413" s="36">
        <v>201307.12</v>
      </c>
      <c r="K1413" s="19">
        <f t="shared" ref="K1413:K1474" si="22">ROUND(J1413+L1413*10,2)</f>
        <v>1207842.72</v>
      </c>
      <c r="L1413" s="37">
        <v>100653.56</v>
      </c>
      <c r="M1413" s="38"/>
    </row>
    <row r="1414" spans="1:13" s="39" customFormat="1" ht="12.95" customHeight="1" x14ac:dyDescent="0.25">
      <c r="A1414" s="226"/>
      <c r="B1414" s="29">
        <v>3124</v>
      </c>
      <c r="C1414" s="30">
        <v>22</v>
      </c>
      <c r="D1414" s="42" t="s">
        <v>3679</v>
      </c>
      <c r="E1414" s="42" t="s">
        <v>3680</v>
      </c>
      <c r="F1414" s="42" t="s">
        <v>3681</v>
      </c>
      <c r="G1414" s="33" t="s">
        <v>12</v>
      </c>
      <c r="H1414" s="34" t="s">
        <v>13</v>
      </c>
      <c r="I1414" s="35">
        <v>0.93379999999999996</v>
      </c>
      <c r="J1414" s="36">
        <v>201934.26</v>
      </c>
      <c r="K1414" s="19">
        <f t="shared" si="22"/>
        <v>1211605.56</v>
      </c>
      <c r="L1414" s="37">
        <v>100967.13</v>
      </c>
      <c r="M1414" s="38"/>
    </row>
    <row r="1415" spans="1:13" s="39" customFormat="1" ht="12.95" customHeight="1" x14ac:dyDescent="0.25">
      <c r="A1415" s="226"/>
      <c r="B1415" s="29">
        <v>3116</v>
      </c>
      <c r="C1415" s="30">
        <v>23</v>
      </c>
      <c r="D1415" s="42" t="s">
        <v>3682</v>
      </c>
      <c r="E1415" s="42" t="s">
        <v>3683</v>
      </c>
      <c r="F1415" s="42" t="s">
        <v>3684</v>
      </c>
      <c r="G1415" s="33" t="s">
        <v>12</v>
      </c>
      <c r="H1415" s="34" t="s">
        <v>13</v>
      </c>
      <c r="I1415" s="35">
        <v>0.50670000000000004</v>
      </c>
      <c r="J1415" s="36">
        <v>152823.88</v>
      </c>
      <c r="K1415" s="19">
        <f t="shared" si="22"/>
        <v>700693.28</v>
      </c>
      <c r="L1415" s="37">
        <v>54786.94</v>
      </c>
      <c r="M1415" s="38"/>
    </row>
    <row r="1416" spans="1:13" s="39" customFormat="1" ht="12.95" customHeight="1" x14ac:dyDescent="0.25">
      <c r="A1416" s="226"/>
      <c r="B1416" s="29">
        <v>3127</v>
      </c>
      <c r="C1416" s="30">
        <v>24</v>
      </c>
      <c r="D1416" s="32" t="s">
        <v>3685</v>
      </c>
      <c r="E1416" s="32" t="s">
        <v>3686</v>
      </c>
      <c r="F1416" s="32" t="s">
        <v>3687</v>
      </c>
      <c r="G1416" s="33" t="s">
        <v>12</v>
      </c>
      <c r="H1416" s="34" t="s">
        <v>13</v>
      </c>
      <c r="I1416" s="35">
        <v>0.51659999999999995</v>
      </c>
      <c r="J1416" s="36">
        <v>154964.76</v>
      </c>
      <c r="K1416" s="19">
        <f t="shared" si="22"/>
        <v>713538.56000000006</v>
      </c>
      <c r="L1416" s="37">
        <v>55857.38</v>
      </c>
      <c r="M1416" s="38"/>
    </row>
    <row r="1417" spans="1:13" s="39" customFormat="1" ht="12.95" customHeight="1" x14ac:dyDescent="0.25">
      <c r="A1417" s="226"/>
      <c r="B1417" s="29">
        <v>3101</v>
      </c>
      <c r="C1417" s="30">
        <v>25</v>
      </c>
      <c r="D1417" s="42" t="s">
        <v>3688</v>
      </c>
      <c r="E1417" s="42" t="s">
        <v>3689</v>
      </c>
      <c r="F1417" s="42" t="s">
        <v>3690</v>
      </c>
      <c r="G1417" s="33" t="s">
        <v>12</v>
      </c>
      <c r="H1417" s="34" t="s">
        <v>13</v>
      </c>
      <c r="I1417" s="35">
        <v>0.94520000000000004</v>
      </c>
      <c r="J1417" s="36">
        <v>204399.5</v>
      </c>
      <c r="K1417" s="19">
        <f t="shared" si="22"/>
        <v>1226397</v>
      </c>
      <c r="L1417" s="37">
        <v>102199.75</v>
      </c>
      <c r="M1417" s="38"/>
    </row>
    <row r="1418" spans="1:13" s="39" customFormat="1" ht="12.95" customHeight="1" x14ac:dyDescent="0.25">
      <c r="A1418" s="226"/>
      <c r="B1418" s="29">
        <v>3121</v>
      </c>
      <c r="C1418" s="30">
        <v>26</v>
      </c>
      <c r="D1418" s="32" t="s">
        <v>3691</v>
      </c>
      <c r="E1418" s="32" t="s">
        <v>3692</v>
      </c>
      <c r="F1418" s="32" t="s">
        <v>3693</v>
      </c>
      <c r="G1418" s="33" t="s">
        <v>12</v>
      </c>
      <c r="H1418" s="34" t="s">
        <v>13</v>
      </c>
      <c r="I1418" s="35">
        <v>0.98570000000000002</v>
      </c>
      <c r="J1418" s="36">
        <v>213157.62</v>
      </c>
      <c r="K1418" s="19">
        <f t="shared" si="22"/>
        <v>1278945.72</v>
      </c>
      <c r="L1418" s="37">
        <v>106578.81</v>
      </c>
      <c r="M1418" s="38"/>
    </row>
    <row r="1419" spans="1:13" s="39" customFormat="1" ht="12.95" customHeight="1" x14ac:dyDescent="0.25">
      <c r="A1419" s="226"/>
      <c r="B1419" s="29">
        <v>3114</v>
      </c>
      <c r="C1419" s="30">
        <v>27</v>
      </c>
      <c r="D1419" s="42" t="s">
        <v>3694</v>
      </c>
      <c r="E1419" s="42" t="s">
        <v>3695</v>
      </c>
      <c r="F1419" s="42" t="s">
        <v>3696</v>
      </c>
      <c r="G1419" s="33" t="s">
        <v>12</v>
      </c>
      <c r="H1419" s="34" t="s">
        <v>13</v>
      </c>
      <c r="I1419" s="35">
        <v>0.93100000000000005</v>
      </c>
      <c r="J1419" s="36">
        <v>201328.76</v>
      </c>
      <c r="K1419" s="19">
        <f t="shared" si="22"/>
        <v>1207972.56</v>
      </c>
      <c r="L1419" s="37">
        <v>100664.38</v>
      </c>
      <c r="M1419" s="38"/>
    </row>
    <row r="1420" spans="1:13" s="39" customFormat="1" ht="12.95" customHeight="1" x14ac:dyDescent="0.25">
      <c r="A1420" s="226"/>
      <c r="B1420" s="29">
        <v>3115</v>
      </c>
      <c r="C1420" s="30">
        <v>28</v>
      </c>
      <c r="D1420" s="32" t="s">
        <v>3697</v>
      </c>
      <c r="E1420" s="32" t="s">
        <v>3698</v>
      </c>
      <c r="F1420" s="32" t="s">
        <v>3699</v>
      </c>
      <c r="G1420" s="33" t="s">
        <v>12</v>
      </c>
      <c r="H1420" s="34" t="s">
        <v>13</v>
      </c>
      <c r="I1420" s="35">
        <v>0.98709999999999998</v>
      </c>
      <c r="J1420" s="36">
        <v>213460.38</v>
      </c>
      <c r="K1420" s="19">
        <f t="shared" si="22"/>
        <v>1280762.28</v>
      </c>
      <c r="L1420" s="37">
        <v>106730.19</v>
      </c>
      <c r="M1420" s="38"/>
    </row>
    <row r="1421" spans="1:13" s="39" customFormat="1" ht="12.95" customHeight="1" x14ac:dyDescent="0.25">
      <c r="A1421" s="226"/>
      <c r="B1421" s="29">
        <v>3102</v>
      </c>
      <c r="C1421" s="30">
        <v>29</v>
      </c>
      <c r="D1421" s="32" t="s">
        <v>3700</v>
      </c>
      <c r="E1421" s="32" t="s">
        <v>3701</v>
      </c>
      <c r="F1421" s="32" t="s">
        <v>3702</v>
      </c>
      <c r="G1421" s="33" t="s">
        <v>12</v>
      </c>
      <c r="H1421" s="34" t="s">
        <v>13</v>
      </c>
      <c r="I1421" s="35">
        <v>0.92710000000000004</v>
      </c>
      <c r="J1421" s="36">
        <v>200485.38</v>
      </c>
      <c r="K1421" s="19">
        <f t="shared" si="22"/>
        <v>1202912.28</v>
      </c>
      <c r="L1421" s="37">
        <v>100242.69</v>
      </c>
      <c r="M1421" s="38"/>
    </row>
    <row r="1422" spans="1:13" s="39" customFormat="1" ht="12.95" customHeight="1" x14ac:dyDescent="0.25">
      <c r="A1422" s="226"/>
      <c r="B1422" s="29">
        <v>3123</v>
      </c>
      <c r="C1422" s="30">
        <v>30</v>
      </c>
      <c r="D1422" s="32" t="s">
        <v>3703</v>
      </c>
      <c r="E1422" s="32" t="s">
        <v>3704</v>
      </c>
      <c r="F1422" s="32" t="s">
        <v>3705</v>
      </c>
      <c r="G1422" s="33" t="s">
        <v>12</v>
      </c>
      <c r="H1422" s="34" t="s">
        <v>13</v>
      </c>
      <c r="I1422" s="35">
        <v>0.96909999999999996</v>
      </c>
      <c r="J1422" s="36">
        <v>209567.88</v>
      </c>
      <c r="K1422" s="19">
        <f t="shared" si="22"/>
        <v>1257407.28</v>
      </c>
      <c r="L1422" s="37">
        <v>104783.94</v>
      </c>
      <c r="M1422" s="38"/>
    </row>
    <row r="1423" spans="1:13" s="39" customFormat="1" ht="12.95" customHeight="1" x14ac:dyDescent="0.25">
      <c r="A1423" s="226"/>
      <c r="B1423" s="29">
        <v>3118</v>
      </c>
      <c r="C1423" s="30">
        <v>31</v>
      </c>
      <c r="D1423" s="32" t="s">
        <v>3706</v>
      </c>
      <c r="E1423" s="32" t="s">
        <v>3707</v>
      </c>
      <c r="F1423" s="32" t="s">
        <v>3708</v>
      </c>
      <c r="G1423" s="33" t="s">
        <v>12</v>
      </c>
      <c r="H1423" s="34" t="s">
        <v>13</v>
      </c>
      <c r="I1423" s="35">
        <v>0.99390000000000001</v>
      </c>
      <c r="J1423" s="36">
        <v>214930.88</v>
      </c>
      <c r="K1423" s="19">
        <f t="shared" si="22"/>
        <v>1289585.28</v>
      </c>
      <c r="L1423" s="37">
        <v>107465.44</v>
      </c>
      <c r="M1423" s="38"/>
    </row>
    <row r="1424" spans="1:13" s="39" customFormat="1" ht="12.95" customHeight="1" x14ac:dyDescent="0.25">
      <c r="A1424" s="226"/>
      <c r="B1424" s="29"/>
      <c r="C1424" s="30"/>
      <c r="D1424" s="31" t="s">
        <v>47</v>
      </c>
      <c r="E1424" s="32"/>
      <c r="F1424" s="32"/>
      <c r="G1424" s="33"/>
      <c r="H1424" s="34"/>
      <c r="I1424" s="35"/>
      <c r="J1424" s="36"/>
      <c r="K1424" s="19"/>
      <c r="L1424" s="37"/>
      <c r="M1424" s="38"/>
    </row>
    <row r="1425" spans="1:13" s="39" customFormat="1" ht="12.95" customHeight="1" x14ac:dyDescent="0.25">
      <c r="A1425" s="227"/>
      <c r="B1425" s="29">
        <v>3133</v>
      </c>
      <c r="C1425" s="30">
        <v>1</v>
      </c>
      <c r="D1425" s="32" t="s">
        <v>3709</v>
      </c>
      <c r="E1425" s="32" t="s">
        <v>3710</v>
      </c>
      <c r="F1425" s="32" t="s">
        <v>3711</v>
      </c>
      <c r="G1425" s="33" t="s">
        <v>51</v>
      </c>
      <c r="H1425" s="34" t="s">
        <v>13</v>
      </c>
      <c r="I1425" s="35">
        <v>0.94030000000000002</v>
      </c>
      <c r="J1425" s="36">
        <v>322146.78000000003</v>
      </c>
      <c r="K1425" s="19">
        <f t="shared" si="22"/>
        <v>1932880.68</v>
      </c>
      <c r="L1425" s="37">
        <v>161073.39000000001</v>
      </c>
      <c r="M1425" s="38"/>
    </row>
    <row r="1426" spans="1:13" s="39" customFormat="1" ht="12.95" customHeight="1" x14ac:dyDescent="0.25">
      <c r="A1426" s="225" t="s">
        <v>3712</v>
      </c>
      <c r="B1426" s="29"/>
      <c r="C1426" s="30"/>
      <c r="D1426" s="31" t="s">
        <v>126</v>
      </c>
      <c r="E1426" s="32"/>
      <c r="F1426" s="32"/>
      <c r="G1426" s="33"/>
      <c r="H1426" s="34"/>
      <c r="I1426" s="35"/>
      <c r="J1426" s="36"/>
      <c r="K1426" s="19"/>
      <c r="L1426" s="37"/>
      <c r="M1426" s="38"/>
    </row>
    <row r="1427" spans="1:13" s="39" customFormat="1" ht="12.95" customHeight="1" x14ac:dyDescent="0.25">
      <c r="A1427" s="226"/>
      <c r="B1427" s="29">
        <v>5224</v>
      </c>
      <c r="C1427" s="30">
        <v>1</v>
      </c>
      <c r="D1427" s="32" t="s">
        <v>3713</v>
      </c>
      <c r="E1427" s="32" t="s">
        <v>150</v>
      </c>
      <c r="F1427" s="32" t="s">
        <v>3714</v>
      </c>
      <c r="G1427" s="33" t="s">
        <v>130</v>
      </c>
      <c r="H1427" s="34" t="s">
        <v>13</v>
      </c>
      <c r="I1427" s="35">
        <v>0.92200000000000004</v>
      </c>
      <c r="J1427" s="36">
        <v>99698.94</v>
      </c>
      <c r="K1427" s="19">
        <f t="shared" si="22"/>
        <v>598193.64</v>
      </c>
      <c r="L1427" s="37">
        <v>49849.47</v>
      </c>
      <c r="M1427" s="38"/>
    </row>
    <row r="1428" spans="1:13" s="39" customFormat="1" ht="12.95" customHeight="1" x14ac:dyDescent="0.25">
      <c r="A1428" s="226"/>
      <c r="B1428" s="29">
        <v>5246</v>
      </c>
      <c r="C1428" s="30">
        <v>2</v>
      </c>
      <c r="D1428" s="42" t="s">
        <v>3715</v>
      </c>
      <c r="E1428" s="42" t="s">
        <v>3716</v>
      </c>
      <c r="F1428" s="42" t="s">
        <v>3717</v>
      </c>
      <c r="G1428" s="33" t="s">
        <v>130</v>
      </c>
      <c r="H1428" s="34" t="s">
        <v>13</v>
      </c>
      <c r="I1428" s="35">
        <v>0.93200000000000005</v>
      </c>
      <c r="J1428" s="36">
        <v>100564</v>
      </c>
      <c r="K1428" s="19">
        <f t="shared" si="22"/>
        <v>604465.30000000005</v>
      </c>
      <c r="L1428" s="37">
        <v>50390.13</v>
      </c>
      <c r="M1428" s="38"/>
    </row>
    <row r="1429" spans="1:13" s="39" customFormat="1" ht="12.95" customHeight="1" x14ac:dyDescent="0.25">
      <c r="A1429" s="226"/>
      <c r="B1429" s="29">
        <v>5208</v>
      </c>
      <c r="C1429" s="30">
        <v>3</v>
      </c>
      <c r="D1429" s="32" t="s">
        <v>3718</v>
      </c>
      <c r="E1429" s="32" t="s">
        <v>3719</v>
      </c>
      <c r="F1429" s="32" t="s">
        <v>3720</v>
      </c>
      <c r="G1429" s="33" t="s">
        <v>130</v>
      </c>
      <c r="H1429" s="34" t="s">
        <v>13</v>
      </c>
      <c r="I1429" s="35">
        <v>0.91200000000000003</v>
      </c>
      <c r="J1429" s="36">
        <v>98617.600000000006</v>
      </c>
      <c r="K1429" s="19">
        <f t="shared" si="22"/>
        <v>591705.59999999998</v>
      </c>
      <c r="L1429" s="37">
        <v>49308.800000000003</v>
      </c>
      <c r="M1429" s="38"/>
    </row>
    <row r="1430" spans="1:13" s="39" customFormat="1" ht="12.95" customHeight="1" x14ac:dyDescent="0.25">
      <c r="A1430" s="226"/>
      <c r="B1430" s="29">
        <v>5228</v>
      </c>
      <c r="C1430" s="30">
        <v>4</v>
      </c>
      <c r="D1430" s="42" t="s">
        <v>3721</v>
      </c>
      <c r="E1430" s="42" t="s">
        <v>519</v>
      </c>
      <c r="F1430" s="42" t="s">
        <v>3722</v>
      </c>
      <c r="G1430" s="33" t="s">
        <v>130</v>
      </c>
      <c r="H1430" s="34" t="s">
        <v>13</v>
      </c>
      <c r="I1430" s="35">
        <v>0.91800000000000004</v>
      </c>
      <c r="J1430" s="36">
        <v>99266.4</v>
      </c>
      <c r="K1430" s="19">
        <f t="shared" si="22"/>
        <v>595598.4</v>
      </c>
      <c r="L1430" s="37">
        <v>49633.2</v>
      </c>
      <c r="M1430" s="38"/>
    </row>
    <row r="1431" spans="1:13" s="39" customFormat="1" ht="12.95" customHeight="1" x14ac:dyDescent="0.25">
      <c r="A1431" s="226"/>
      <c r="B1431" s="29">
        <v>5210</v>
      </c>
      <c r="C1431" s="30">
        <v>5</v>
      </c>
      <c r="D1431" s="32" t="s">
        <v>3732</v>
      </c>
      <c r="E1431" s="32" t="s">
        <v>3733</v>
      </c>
      <c r="F1431" s="32" t="s">
        <v>3734</v>
      </c>
      <c r="G1431" s="33" t="s">
        <v>130</v>
      </c>
      <c r="H1431" s="34" t="s">
        <v>13</v>
      </c>
      <c r="I1431" s="35">
        <v>0.9012</v>
      </c>
      <c r="J1431" s="36">
        <v>97233.489999999991</v>
      </c>
      <c r="K1431" s="19">
        <f t="shared" si="22"/>
        <v>584482.29</v>
      </c>
      <c r="L1431" s="37">
        <v>48724.88</v>
      </c>
      <c r="M1431" s="38"/>
    </row>
    <row r="1432" spans="1:13" s="39" customFormat="1" ht="12.95" customHeight="1" x14ac:dyDescent="0.25">
      <c r="A1432" s="226"/>
      <c r="B1432" s="29"/>
      <c r="C1432" s="30"/>
      <c r="D1432" s="31" t="s">
        <v>11</v>
      </c>
      <c r="E1432" s="32"/>
      <c r="F1432" s="32"/>
      <c r="G1432" s="33"/>
      <c r="H1432" s="34"/>
      <c r="I1432" s="35"/>
      <c r="J1432" s="36"/>
      <c r="K1432" s="19"/>
      <c r="L1432" s="37"/>
      <c r="M1432" s="38"/>
    </row>
    <row r="1433" spans="1:13" s="39" customFormat="1" ht="12.95" customHeight="1" x14ac:dyDescent="0.25">
      <c r="A1433" s="226"/>
      <c r="B1433" s="29">
        <v>5225</v>
      </c>
      <c r="C1433" s="30">
        <v>2</v>
      </c>
      <c r="D1433" s="32" t="s">
        <v>3723</v>
      </c>
      <c r="E1433" s="32" t="s">
        <v>3724</v>
      </c>
      <c r="F1433" s="32" t="s">
        <v>3725</v>
      </c>
      <c r="G1433" s="33" t="s">
        <v>12</v>
      </c>
      <c r="H1433" s="34" t="s">
        <v>13</v>
      </c>
      <c r="I1433" s="35">
        <v>0.92</v>
      </c>
      <c r="J1433" s="36">
        <v>198950</v>
      </c>
      <c r="K1433" s="19">
        <f t="shared" si="22"/>
        <v>1193700</v>
      </c>
      <c r="L1433" s="37">
        <v>99475</v>
      </c>
      <c r="M1433" s="38"/>
    </row>
    <row r="1434" spans="1:13" s="39" customFormat="1" ht="12.95" customHeight="1" x14ac:dyDescent="0.25">
      <c r="A1434" s="226"/>
      <c r="B1434" s="29">
        <v>5226</v>
      </c>
      <c r="C1434" s="30">
        <v>3</v>
      </c>
      <c r="D1434" s="32" t="s">
        <v>3726</v>
      </c>
      <c r="E1434" s="32" t="s">
        <v>3727</v>
      </c>
      <c r="F1434" s="32" t="s">
        <v>3728</v>
      </c>
      <c r="G1434" s="33" t="s">
        <v>12</v>
      </c>
      <c r="H1434" s="34" t="s">
        <v>13</v>
      </c>
      <c r="I1434" s="35">
        <v>0.92800000000000005</v>
      </c>
      <c r="J1434" s="36">
        <v>200680</v>
      </c>
      <c r="K1434" s="19">
        <f t="shared" si="22"/>
        <v>1204080</v>
      </c>
      <c r="L1434" s="37">
        <v>100340</v>
      </c>
      <c r="M1434" s="38"/>
    </row>
    <row r="1435" spans="1:13" s="39" customFormat="1" ht="12.95" customHeight="1" x14ac:dyDescent="0.25">
      <c r="A1435" s="226"/>
      <c r="B1435" s="29">
        <v>5201</v>
      </c>
      <c r="C1435" s="30">
        <v>4</v>
      </c>
      <c r="D1435" s="32" t="s">
        <v>236</v>
      </c>
      <c r="E1435" s="32" t="s">
        <v>237</v>
      </c>
      <c r="F1435" s="32" t="s">
        <v>1455</v>
      </c>
      <c r="G1435" s="33" t="s">
        <v>12</v>
      </c>
      <c r="H1435" s="34" t="s">
        <v>13</v>
      </c>
      <c r="I1435" s="35">
        <v>0.91920000000000002</v>
      </c>
      <c r="J1435" s="36">
        <v>198777</v>
      </c>
      <c r="K1435" s="19">
        <f t="shared" si="22"/>
        <v>1192662</v>
      </c>
      <c r="L1435" s="37">
        <v>99388.5</v>
      </c>
      <c r="M1435" s="38"/>
    </row>
    <row r="1436" spans="1:13" s="39" customFormat="1" ht="12.95" customHeight="1" x14ac:dyDescent="0.25">
      <c r="A1436" s="226"/>
      <c r="B1436" s="29">
        <v>5242</v>
      </c>
      <c r="C1436" s="30">
        <v>5</v>
      </c>
      <c r="D1436" s="32" t="s">
        <v>3729</v>
      </c>
      <c r="E1436" s="32" t="s">
        <v>3730</v>
      </c>
      <c r="F1436" s="32" t="s">
        <v>3731</v>
      </c>
      <c r="G1436" s="33" t="s">
        <v>12</v>
      </c>
      <c r="H1436" s="34" t="s">
        <v>13</v>
      </c>
      <c r="I1436" s="35">
        <v>0.98570000000000002</v>
      </c>
      <c r="J1436" s="36">
        <v>213157.62</v>
      </c>
      <c r="K1436" s="19">
        <f t="shared" si="22"/>
        <v>1278945.72</v>
      </c>
      <c r="L1436" s="37">
        <v>106578.81</v>
      </c>
      <c r="M1436" s="58"/>
    </row>
    <row r="1437" spans="1:13" s="39" customFormat="1" ht="12.95" customHeight="1" x14ac:dyDescent="0.25">
      <c r="A1437" s="226"/>
      <c r="B1437" s="29">
        <v>5229</v>
      </c>
      <c r="C1437" s="30">
        <v>7</v>
      </c>
      <c r="D1437" s="32" t="s">
        <v>3735</v>
      </c>
      <c r="E1437" s="32" t="s">
        <v>1019</v>
      </c>
      <c r="F1437" s="32" t="s">
        <v>3736</v>
      </c>
      <c r="G1437" s="33" t="s">
        <v>12</v>
      </c>
      <c r="H1437" s="34" t="s">
        <v>13</v>
      </c>
      <c r="I1437" s="35">
        <v>0.91720000000000002</v>
      </c>
      <c r="J1437" s="36">
        <v>198344.5</v>
      </c>
      <c r="K1437" s="19">
        <f t="shared" si="22"/>
        <v>1190067</v>
      </c>
      <c r="L1437" s="37">
        <v>99172.25</v>
      </c>
      <c r="M1437" s="38"/>
    </row>
    <row r="1438" spans="1:13" s="39" customFormat="1" ht="12.95" customHeight="1" x14ac:dyDescent="0.25">
      <c r="A1438" s="226"/>
      <c r="B1438" s="29">
        <v>5205</v>
      </c>
      <c r="C1438" s="30">
        <v>8</v>
      </c>
      <c r="D1438" s="32" t="s">
        <v>3737</v>
      </c>
      <c r="E1438" s="32" t="s">
        <v>3738</v>
      </c>
      <c r="F1438" s="32" t="s">
        <v>3739</v>
      </c>
      <c r="G1438" s="33" t="s">
        <v>12</v>
      </c>
      <c r="H1438" s="34" t="s">
        <v>13</v>
      </c>
      <c r="I1438" s="35">
        <v>0.91200000000000003</v>
      </c>
      <c r="J1438" s="36">
        <v>197220</v>
      </c>
      <c r="K1438" s="19">
        <f t="shared" si="22"/>
        <v>1183320</v>
      </c>
      <c r="L1438" s="37">
        <v>98610</v>
      </c>
      <c r="M1438" s="38"/>
    </row>
    <row r="1439" spans="1:13" s="39" customFormat="1" ht="12.95" customHeight="1" x14ac:dyDescent="0.25">
      <c r="A1439" s="226"/>
      <c r="B1439" s="29">
        <v>5241</v>
      </c>
      <c r="C1439" s="30">
        <v>9</v>
      </c>
      <c r="D1439" s="42" t="s">
        <v>3740</v>
      </c>
      <c r="E1439" s="42" t="s">
        <v>3741</v>
      </c>
      <c r="F1439" s="42" t="s">
        <v>3742</v>
      </c>
      <c r="G1439" s="27" t="s">
        <v>12</v>
      </c>
      <c r="H1439" s="34" t="s">
        <v>13</v>
      </c>
      <c r="I1439" s="35">
        <v>0.93500000000000005</v>
      </c>
      <c r="J1439" s="36">
        <v>202193.76</v>
      </c>
      <c r="K1439" s="19">
        <f t="shared" si="22"/>
        <v>1213162.56</v>
      </c>
      <c r="L1439" s="37">
        <v>101096.88</v>
      </c>
      <c r="M1439" s="38"/>
    </row>
    <row r="1440" spans="1:13" s="39" customFormat="1" ht="12.95" customHeight="1" x14ac:dyDescent="0.25">
      <c r="A1440" s="226"/>
      <c r="B1440" s="29">
        <v>5235</v>
      </c>
      <c r="C1440" s="30">
        <v>10</v>
      </c>
      <c r="D1440" s="32" t="s">
        <v>3743</v>
      </c>
      <c r="E1440" s="32" t="s">
        <v>3744</v>
      </c>
      <c r="F1440" s="32" t="s">
        <v>3745</v>
      </c>
      <c r="G1440" s="50" t="s">
        <v>12</v>
      </c>
      <c r="H1440" s="34" t="s">
        <v>13</v>
      </c>
      <c r="I1440" s="35">
        <v>0.93300000000000005</v>
      </c>
      <c r="J1440" s="36">
        <v>201761.26</v>
      </c>
      <c r="K1440" s="19">
        <f t="shared" si="22"/>
        <v>1210567.56</v>
      </c>
      <c r="L1440" s="37">
        <v>100880.63</v>
      </c>
      <c r="M1440" s="38"/>
    </row>
    <row r="1441" spans="1:13" s="39" customFormat="1" ht="12.95" customHeight="1" x14ac:dyDescent="0.25">
      <c r="A1441" s="226"/>
      <c r="B1441" s="29">
        <v>5232</v>
      </c>
      <c r="C1441" s="30">
        <v>11</v>
      </c>
      <c r="D1441" s="42" t="s">
        <v>3746</v>
      </c>
      <c r="E1441" s="42" t="s">
        <v>3747</v>
      </c>
      <c r="F1441" s="42" t="s">
        <v>3748</v>
      </c>
      <c r="G1441" s="50" t="s">
        <v>12</v>
      </c>
      <c r="H1441" s="34" t="s">
        <v>13</v>
      </c>
      <c r="I1441" s="35">
        <v>0.55620000000000003</v>
      </c>
      <c r="J1441" s="36">
        <v>163528.26</v>
      </c>
      <c r="K1441" s="19">
        <f t="shared" si="22"/>
        <v>764919.56</v>
      </c>
      <c r="L1441" s="37">
        <v>60139.13</v>
      </c>
      <c r="M1441" s="38"/>
    </row>
    <row r="1442" spans="1:13" s="39" customFormat="1" ht="12.95" customHeight="1" x14ac:dyDescent="0.25">
      <c r="A1442" s="226"/>
      <c r="B1442" s="29">
        <v>5243</v>
      </c>
      <c r="C1442" s="30">
        <v>12</v>
      </c>
      <c r="D1442" s="42" t="s">
        <v>3749</v>
      </c>
      <c r="E1442" s="42" t="s">
        <v>3750</v>
      </c>
      <c r="F1442" s="42" t="s">
        <v>3751</v>
      </c>
      <c r="G1442" s="27" t="s">
        <v>12</v>
      </c>
      <c r="H1442" s="34" t="s">
        <v>13</v>
      </c>
      <c r="I1442" s="35">
        <v>0.92400000000000004</v>
      </c>
      <c r="J1442" s="36">
        <v>199815</v>
      </c>
      <c r="K1442" s="19">
        <f t="shared" si="22"/>
        <v>1198890</v>
      </c>
      <c r="L1442" s="37">
        <v>99907.5</v>
      </c>
      <c r="M1442" s="38"/>
    </row>
    <row r="1443" spans="1:13" s="39" customFormat="1" ht="12.95" customHeight="1" x14ac:dyDescent="0.25">
      <c r="A1443" s="226"/>
      <c r="B1443" s="29">
        <v>5227</v>
      </c>
      <c r="C1443" s="30">
        <v>13</v>
      </c>
      <c r="D1443" s="32" t="s">
        <v>3752</v>
      </c>
      <c r="E1443" s="32" t="s">
        <v>3048</v>
      </c>
      <c r="F1443" s="32" t="s">
        <v>3753</v>
      </c>
      <c r="G1443" s="50" t="s">
        <v>12</v>
      </c>
      <c r="H1443" s="34" t="s">
        <v>13</v>
      </c>
      <c r="I1443" s="35">
        <v>0.9204</v>
      </c>
      <c r="J1443" s="36">
        <v>199036.5</v>
      </c>
      <c r="K1443" s="19">
        <f t="shared" si="22"/>
        <v>1194219</v>
      </c>
      <c r="L1443" s="37">
        <v>99518.25</v>
      </c>
      <c r="M1443" s="38"/>
    </row>
    <row r="1444" spans="1:13" s="39" customFormat="1" ht="12.95" customHeight="1" x14ac:dyDescent="0.25">
      <c r="A1444" s="226"/>
      <c r="B1444" s="29">
        <v>5231</v>
      </c>
      <c r="C1444" s="30">
        <v>14</v>
      </c>
      <c r="D1444" s="32" t="s">
        <v>3754</v>
      </c>
      <c r="E1444" s="32" t="s">
        <v>3755</v>
      </c>
      <c r="F1444" s="32" t="s">
        <v>2281</v>
      </c>
      <c r="G1444" s="50" t="s">
        <v>12</v>
      </c>
      <c r="H1444" s="34" t="s">
        <v>13</v>
      </c>
      <c r="I1444" s="35">
        <v>0.94769999999999999</v>
      </c>
      <c r="J1444" s="36">
        <v>204940.12</v>
      </c>
      <c r="K1444" s="19">
        <f t="shared" si="22"/>
        <v>1229640.72</v>
      </c>
      <c r="L1444" s="37">
        <v>102470.06</v>
      </c>
      <c r="M1444" s="38"/>
    </row>
    <row r="1445" spans="1:13" s="39" customFormat="1" ht="12.95" customHeight="1" x14ac:dyDescent="0.25">
      <c r="A1445" s="226"/>
      <c r="B1445" s="29">
        <v>5217</v>
      </c>
      <c r="C1445" s="30">
        <v>15</v>
      </c>
      <c r="D1445" s="32" t="s">
        <v>3445</v>
      </c>
      <c r="E1445" s="32" t="s">
        <v>3446</v>
      </c>
      <c r="F1445" s="32" t="s">
        <v>3224</v>
      </c>
      <c r="G1445" s="50" t="s">
        <v>12</v>
      </c>
      <c r="H1445" s="34" t="s">
        <v>13</v>
      </c>
      <c r="I1445" s="35">
        <v>0.92420000000000002</v>
      </c>
      <c r="J1445" s="36">
        <v>199858.26</v>
      </c>
      <c r="K1445" s="19">
        <f t="shared" si="22"/>
        <v>1199149.56</v>
      </c>
      <c r="L1445" s="37">
        <v>99929.13</v>
      </c>
      <c r="M1445" s="38"/>
    </row>
    <row r="1446" spans="1:13" s="39" customFormat="1" ht="12.95" customHeight="1" x14ac:dyDescent="0.25">
      <c r="A1446" s="226"/>
      <c r="B1446" s="29">
        <v>5244</v>
      </c>
      <c r="C1446" s="30">
        <v>16</v>
      </c>
      <c r="D1446" s="42" t="s">
        <v>3756</v>
      </c>
      <c r="E1446" s="42" t="s">
        <v>3757</v>
      </c>
      <c r="F1446" s="42" t="s">
        <v>3758</v>
      </c>
      <c r="G1446" s="27" t="s">
        <v>12</v>
      </c>
      <c r="H1446" s="34" t="s">
        <v>13</v>
      </c>
      <c r="I1446" s="35">
        <v>0.92400000000000004</v>
      </c>
      <c r="J1446" s="36">
        <v>199815</v>
      </c>
      <c r="K1446" s="19">
        <f t="shared" si="22"/>
        <v>1198890</v>
      </c>
      <c r="L1446" s="37">
        <v>99907.5</v>
      </c>
      <c r="M1446" s="38"/>
    </row>
    <row r="1447" spans="1:13" s="39" customFormat="1" ht="12.95" customHeight="1" x14ac:dyDescent="0.25">
      <c r="A1447" s="226"/>
      <c r="B1447" s="29">
        <v>5247</v>
      </c>
      <c r="C1447" s="30">
        <v>17</v>
      </c>
      <c r="D1447" s="32" t="s">
        <v>3759</v>
      </c>
      <c r="E1447" s="32" t="s">
        <v>3760</v>
      </c>
      <c r="F1447" s="32" t="s">
        <v>3761</v>
      </c>
      <c r="G1447" s="33" t="s">
        <v>12</v>
      </c>
      <c r="H1447" s="34" t="s">
        <v>13</v>
      </c>
      <c r="I1447" s="35">
        <v>0.92600000000000005</v>
      </c>
      <c r="J1447" s="36">
        <v>200247.5</v>
      </c>
      <c r="K1447" s="19">
        <f t="shared" si="22"/>
        <v>1201485</v>
      </c>
      <c r="L1447" s="37">
        <v>100123.75</v>
      </c>
      <c r="M1447" s="38"/>
    </row>
    <row r="1448" spans="1:13" s="39" customFormat="1" ht="12.95" customHeight="1" x14ac:dyDescent="0.25">
      <c r="A1448" s="226"/>
      <c r="B1448" s="29">
        <v>5216</v>
      </c>
      <c r="C1448" s="30">
        <v>18</v>
      </c>
      <c r="D1448" s="42" t="s">
        <v>2612</v>
      </c>
      <c r="E1448" s="42" t="s">
        <v>2613</v>
      </c>
      <c r="F1448" s="42" t="s">
        <v>3762</v>
      </c>
      <c r="G1448" s="33" t="s">
        <v>12</v>
      </c>
      <c r="H1448" s="34" t="s">
        <v>13</v>
      </c>
      <c r="I1448" s="35">
        <v>0.9</v>
      </c>
      <c r="J1448" s="36">
        <v>194625</v>
      </c>
      <c r="K1448" s="19">
        <f t="shared" si="22"/>
        <v>1167750</v>
      </c>
      <c r="L1448" s="37">
        <v>97312.5</v>
      </c>
      <c r="M1448" s="38"/>
    </row>
    <row r="1449" spans="1:13" s="39" customFormat="1" ht="12.95" customHeight="1" x14ac:dyDescent="0.25">
      <c r="A1449" s="226"/>
      <c r="B1449" s="43">
        <v>5207</v>
      </c>
      <c r="C1449" s="30">
        <v>19</v>
      </c>
      <c r="D1449" s="32" t="s">
        <v>2279</v>
      </c>
      <c r="E1449" s="32" t="s">
        <v>3763</v>
      </c>
      <c r="F1449" s="32" t="s">
        <v>3764</v>
      </c>
      <c r="G1449" s="33" t="s">
        <v>12</v>
      </c>
      <c r="H1449" s="34" t="s">
        <v>13</v>
      </c>
      <c r="I1449" s="35">
        <v>0.94399999999999995</v>
      </c>
      <c r="J1449" s="36">
        <v>204140</v>
      </c>
      <c r="K1449" s="19">
        <f t="shared" si="22"/>
        <v>1224840</v>
      </c>
      <c r="L1449" s="37">
        <v>102070</v>
      </c>
      <c r="M1449" s="38"/>
    </row>
    <row r="1450" spans="1:13" s="39" customFormat="1" ht="12.95" customHeight="1" x14ac:dyDescent="0.25">
      <c r="A1450" s="226"/>
      <c r="B1450" s="29">
        <v>5218</v>
      </c>
      <c r="C1450" s="30">
        <v>20</v>
      </c>
      <c r="D1450" s="42" t="s">
        <v>3765</v>
      </c>
      <c r="E1450" s="42" t="s">
        <v>3766</v>
      </c>
      <c r="F1450" s="42" t="s">
        <v>3767</v>
      </c>
      <c r="G1450" s="33" t="s">
        <v>12</v>
      </c>
      <c r="H1450" s="34" t="s">
        <v>13</v>
      </c>
      <c r="I1450" s="35">
        <v>0.5252</v>
      </c>
      <c r="J1450" s="36">
        <v>113574.5</v>
      </c>
      <c r="K1450" s="19">
        <f t="shared" si="22"/>
        <v>681447</v>
      </c>
      <c r="L1450" s="37">
        <v>56787.25</v>
      </c>
      <c r="M1450" s="38"/>
    </row>
    <row r="1451" spans="1:13" s="39" customFormat="1" ht="12.95" customHeight="1" x14ac:dyDescent="0.25">
      <c r="A1451" s="226"/>
      <c r="B1451" s="29">
        <v>5223</v>
      </c>
      <c r="C1451" s="30">
        <v>21</v>
      </c>
      <c r="D1451" s="42" t="s">
        <v>3768</v>
      </c>
      <c r="E1451" s="42" t="s">
        <v>3769</v>
      </c>
      <c r="F1451" s="42" t="s">
        <v>3770</v>
      </c>
      <c r="G1451" s="33" t="s">
        <v>12</v>
      </c>
      <c r="H1451" s="34" t="s">
        <v>13</v>
      </c>
      <c r="I1451" s="35">
        <v>0.92220000000000002</v>
      </c>
      <c r="J1451" s="36">
        <v>198993.26</v>
      </c>
      <c r="K1451" s="19">
        <f t="shared" si="22"/>
        <v>1196122.06</v>
      </c>
      <c r="L1451" s="37">
        <v>99712.88</v>
      </c>
      <c r="M1451" s="38"/>
    </row>
    <row r="1452" spans="1:13" s="39" customFormat="1" ht="12.95" customHeight="1" x14ac:dyDescent="0.25">
      <c r="A1452" s="226"/>
      <c r="B1452" s="29">
        <v>5203</v>
      </c>
      <c r="C1452" s="30">
        <v>22</v>
      </c>
      <c r="D1452" s="32" t="s">
        <v>3187</v>
      </c>
      <c r="E1452" s="32" t="s">
        <v>3188</v>
      </c>
      <c r="F1452" s="32" t="s">
        <v>3771</v>
      </c>
      <c r="G1452" s="33" t="s">
        <v>12</v>
      </c>
      <c r="H1452" s="34" t="s">
        <v>13</v>
      </c>
      <c r="I1452" s="35">
        <v>0.91920000000000002</v>
      </c>
      <c r="J1452" s="36">
        <v>198777</v>
      </c>
      <c r="K1452" s="19">
        <f t="shared" si="22"/>
        <v>1192662</v>
      </c>
      <c r="L1452" s="37">
        <v>99388.5</v>
      </c>
      <c r="M1452" s="38"/>
    </row>
    <row r="1453" spans="1:13" s="39" customFormat="1" ht="12.95" customHeight="1" x14ac:dyDescent="0.25">
      <c r="A1453" s="226"/>
      <c r="B1453" s="29">
        <v>5237</v>
      </c>
      <c r="C1453" s="30">
        <v>23</v>
      </c>
      <c r="D1453" s="32" t="s">
        <v>3772</v>
      </c>
      <c r="E1453" s="32" t="s">
        <v>3773</v>
      </c>
      <c r="F1453" s="32" t="s">
        <v>3774</v>
      </c>
      <c r="G1453" s="33" t="s">
        <v>12</v>
      </c>
      <c r="H1453" s="34" t="s">
        <v>13</v>
      </c>
      <c r="I1453" s="35">
        <v>0.53300000000000003</v>
      </c>
      <c r="J1453" s="36">
        <v>115261.26</v>
      </c>
      <c r="K1453" s="19">
        <f t="shared" si="22"/>
        <v>691567.56</v>
      </c>
      <c r="L1453" s="37">
        <v>57630.63</v>
      </c>
      <c r="M1453" s="38"/>
    </row>
    <row r="1454" spans="1:13" s="39" customFormat="1" ht="12.95" customHeight="1" x14ac:dyDescent="0.25">
      <c r="A1454" s="226"/>
      <c r="B1454" s="29">
        <v>5213</v>
      </c>
      <c r="C1454" s="30">
        <v>24</v>
      </c>
      <c r="D1454" s="42" t="s">
        <v>1687</v>
      </c>
      <c r="E1454" s="42" t="s">
        <v>3775</v>
      </c>
      <c r="F1454" s="42" t="s">
        <v>3776</v>
      </c>
      <c r="G1454" s="33" t="s">
        <v>12</v>
      </c>
      <c r="H1454" s="34" t="s">
        <v>13</v>
      </c>
      <c r="I1454" s="35">
        <v>0.92900000000000005</v>
      </c>
      <c r="J1454" s="36">
        <v>200896.26</v>
      </c>
      <c r="K1454" s="19">
        <f t="shared" si="22"/>
        <v>1205377.56</v>
      </c>
      <c r="L1454" s="37">
        <v>100448.13</v>
      </c>
      <c r="M1454" s="38"/>
    </row>
    <row r="1455" spans="1:13" s="39" customFormat="1" ht="12.95" customHeight="1" x14ac:dyDescent="0.25">
      <c r="A1455" s="226"/>
      <c r="B1455" s="29">
        <v>5211</v>
      </c>
      <c r="C1455" s="30">
        <v>25</v>
      </c>
      <c r="D1455" s="32" t="s">
        <v>2251</v>
      </c>
      <c r="E1455" s="32" t="s">
        <v>2940</v>
      </c>
      <c r="F1455" s="32" t="s">
        <v>3777</v>
      </c>
      <c r="G1455" s="33" t="s">
        <v>12</v>
      </c>
      <c r="H1455" s="34" t="s">
        <v>13</v>
      </c>
      <c r="I1455" s="35">
        <v>0.94099999999999995</v>
      </c>
      <c r="J1455" s="36">
        <v>203491.26</v>
      </c>
      <c r="K1455" s="19">
        <f t="shared" si="22"/>
        <v>1220947.56</v>
      </c>
      <c r="L1455" s="37">
        <v>101745.63</v>
      </c>
      <c r="M1455" s="38"/>
    </row>
    <row r="1456" spans="1:13" s="39" customFormat="1" ht="12.95" customHeight="1" x14ac:dyDescent="0.25">
      <c r="A1456" s="226"/>
      <c r="B1456" s="29">
        <v>5238</v>
      </c>
      <c r="C1456" s="30">
        <v>26</v>
      </c>
      <c r="D1456" s="32" t="s">
        <v>3778</v>
      </c>
      <c r="E1456" s="32" t="s">
        <v>3779</v>
      </c>
      <c r="F1456" s="32" t="s">
        <v>3780</v>
      </c>
      <c r="G1456" s="33" t="s">
        <v>12</v>
      </c>
      <c r="H1456" s="34" t="s">
        <v>13</v>
      </c>
      <c r="I1456" s="35">
        <v>0.93300000000000005</v>
      </c>
      <c r="J1456" s="36">
        <v>201761.26</v>
      </c>
      <c r="K1456" s="19">
        <f t="shared" si="22"/>
        <v>1210567.56</v>
      </c>
      <c r="L1456" s="37">
        <v>100880.63</v>
      </c>
      <c r="M1456" s="38"/>
    </row>
    <row r="1457" spans="1:13" s="39" customFormat="1" ht="12.95" customHeight="1" x14ac:dyDescent="0.25">
      <c r="A1457" s="226"/>
      <c r="B1457" s="29">
        <v>5209</v>
      </c>
      <c r="C1457" s="30">
        <v>27</v>
      </c>
      <c r="D1457" s="32" t="s">
        <v>3781</v>
      </c>
      <c r="E1457" s="32" t="s">
        <v>1462</v>
      </c>
      <c r="F1457" s="32" t="s">
        <v>3782</v>
      </c>
      <c r="G1457" s="33" t="s">
        <v>12</v>
      </c>
      <c r="H1457" s="34" t="s">
        <v>13</v>
      </c>
      <c r="I1457" s="35">
        <v>0.92600000000000005</v>
      </c>
      <c r="J1457" s="36">
        <v>200247.5</v>
      </c>
      <c r="K1457" s="19">
        <f t="shared" si="22"/>
        <v>1201485</v>
      </c>
      <c r="L1457" s="37">
        <v>100123.75</v>
      </c>
      <c r="M1457" s="38"/>
    </row>
    <row r="1458" spans="1:13" s="39" customFormat="1" ht="12.95" customHeight="1" x14ac:dyDescent="0.25">
      <c r="A1458" s="226"/>
      <c r="B1458" s="29">
        <v>5206</v>
      </c>
      <c r="C1458" s="30">
        <v>28</v>
      </c>
      <c r="D1458" s="32" t="s">
        <v>3783</v>
      </c>
      <c r="E1458" s="32" t="s">
        <v>3784</v>
      </c>
      <c r="F1458" s="32" t="s">
        <v>3785</v>
      </c>
      <c r="G1458" s="33" t="s">
        <v>12</v>
      </c>
      <c r="H1458" s="34" t="s">
        <v>13</v>
      </c>
      <c r="I1458" s="35">
        <v>0.53600000000000003</v>
      </c>
      <c r="J1458" s="36">
        <v>115910</v>
      </c>
      <c r="K1458" s="19">
        <f t="shared" si="22"/>
        <v>695460</v>
      </c>
      <c r="L1458" s="37">
        <v>57955</v>
      </c>
      <c r="M1458" s="38"/>
    </row>
    <row r="1459" spans="1:13" s="39" customFormat="1" ht="12.95" customHeight="1" x14ac:dyDescent="0.25">
      <c r="A1459" s="226"/>
      <c r="B1459" s="29">
        <v>5220</v>
      </c>
      <c r="C1459" s="30">
        <v>29</v>
      </c>
      <c r="D1459" s="32" t="s">
        <v>3786</v>
      </c>
      <c r="E1459" s="32" t="s">
        <v>3787</v>
      </c>
      <c r="F1459" s="32" t="s">
        <v>3788</v>
      </c>
      <c r="G1459" s="33" t="s">
        <v>12</v>
      </c>
      <c r="H1459" s="34" t="s">
        <v>13</v>
      </c>
      <c r="I1459" s="35">
        <v>0.92200000000000004</v>
      </c>
      <c r="J1459" s="36">
        <v>199382.5</v>
      </c>
      <c r="K1459" s="19">
        <f t="shared" si="22"/>
        <v>1196295</v>
      </c>
      <c r="L1459" s="37">
        <v>99691.25</v>
      </c>
      <c r="M1459" s="38"/>
    </row>
    <row r="1460" spans="1:13" s="39" customFormat="1" ht="12.95" customHeight="1" x14ac:dyDescent="0.25">
      <c r="A1460" s="226"/>
      <c r="B1460" s="29">
        <v>5202</v>
      </c>
      <c r="C1460" s="30">
        <v>30</v>
      </c>
      <c r="D1460" s="42" t="s">
        <v>3789</v>
      </c>
      <c r="E1460" s="42" t="s">
        <v>3790</v>
      </c>
      <c r="F1460" s="42" t="s">
        <v>3791</v>
      </c>
      <c r="G1460" s="33" t="s">
        <v>12</v>
      </c>
      <c r="H1460" s="34" t="s">
        <v>13</v>
      </c>
      <c r="I1460" s="35">
        <v>0.92120000000000002</v>
      </c>
      <c r="J1460" s="36">
        <v>199209.5</v>
      </c>
      <c r="K1460" s="19">
        <f t="shared" si="22"/>
        <v>1195257</v>
      </c>
      <c r="L1460" s="37">
        <v>99604.75</v>
      </c>
      <c r="M1460" s="38"/>
    </row>
    <row r="1461" spans="1:13" s="39" customFormat="1" ht="12.95" customHeight="1" x14ac:dyDescent="0.25">
      <c r="A1461" s="226"/>
      <c r="B1461" s="29">
        <v>5214</v>
      </c>
      <c r="C1461" s="30">
        <v>31</v>
      </c>
      <c r="D1461" s="32" t="s">
        <v>3792</v>
      </c>
      <c r="E1461" s="32" t="s">
        <v>3793</v>
      </c>
      <c r="F1461" s="32" t="s">
        <v>3794</v>
      </c>
      <c r="G1461" s="33" t="s">
        <v>12</v>
      </c>
      <c r="H1461" s="34" t="s">
        <v>13</v>
      </c>
      <c r="I1461" s="35">
        <v>0.91800000000000004</v>
      </c>
      <c r="J1461" s="36">
        <v>198517.5</v>
      </c>
      <c r="K1461" s="19">
        <f t="shared" si="22"/>
        <v>1191105</v>
      </c>
      <c r="L1461" s="37">
        <v>99258.75</v>
      </c>
      <c r="M1461" s="38"/>
    </row>
    <row r="1462" spans="1:13" s="39" customFormat="1" ht="12.95" customHeight="1" x14ac:dyDescent="0.25">
      <c r="A1462" s="226"/>
      <c r="B1462" s="29">
        <v>5234</v>
      </c>
      <c r="C1462" s="30">
        <v>32</v>
      </c>
      <c r="D1462" s="32" t="s">
        <v>3795</v>
      </c>
      <c r="E1462" s="32" t="s">
        <v>3796</v>
      </c>
      <c r="F1462" s="32" t="s">
        <v>3797</v>
      </c>
      <c r="G1462" s="33" t="s">
        <v>12</v>
      </c>
      <c r="H1462" s="34" t="s">
        <v>13</v>
      </c>
      <c r="I1462" s="35">
        <v>0.94899999999999995</v>
      </c>
      <c r="J1462" s="36">
        <v>205221.26</v>
      </c>
      <c r="K1462" s="19">
        <f t="shared" si="22"/>
        <v>1231327.56</v>
      </c>
      <c r="L1462" s="37">
        <v>102610.63</v>
      </c>
      <c r="M1462" s="38"/>
    </row>
    <row r="1463" spans="1:13" s="39" customFormat="1" ht="12.95" customHeight="1" x14ac:dyDescent="0.25">
      <c r="A1463" s="226"/>
      <c r="B1463" s="29">
        <v>5236</v>
      </c>
      <c r="C1463" s="30">
        <v>33</v>
      </c>
      <c r="D1463" s="32" t="s">
        <v>3798</v>
      </c>
      <c r="E1463" s="32" t="s">
        <v>3799</v>
      </c>
      <c r="F1463" s="32" t="s">
        <v>3800</v>
      </c>
      <c r="G1463" s="33" t="s">
        <v>12</v>
      </c>
      <c r="H1463" s="34" t="s">
        <v>13</v>
      </c>
      <c r="I1463" s="35">
        <v>0.93899999999999995</v>
      </c>
      <c r="J1463" s="36">
        <v>203058.76</v>
      </c>
      <c r="K1463" s="19">
        <f t="shared" si="22"/>
        <v>1218352.56</v>
      </c>
      <c r="L1463" s="37">
        <v>101529.38</v>
      </c>
      <c r="M1463" s="38"/>
    </row>
    <row r="1464" spans="1:13" s="39" customFormat="1" ht="12.95" customHeight="1" x14ac:dyDescent="0.25">
      <c r="A1464" s="226"/>
      <c r="B1464" s="29">
        <v>5200</v>
      </c>
      <c r="C1464" s="30">
        <v>34</v>
      </c>
      <c r="D1464" s="32" t="s">
        <v>3801</v>
      </c>
      <c r="E1464" s="32" t="s">
        <v>3802</v>
      </c>
      <c r="F1464" s="32" t="s">
        <v>3803</v>
      </c>
      <c r="G1464" s="33" t="s">
        <v>12</v>
      </c>
      <c r="H1464" s="34" t="s">
        <v>13</v>
      </c>
      <c r="I1464" s="35">
        <v>0.91920000000000002</v>
      </c>
      <c r="J1464" s="36">
        <v>198777</v>
      </c>
      <c r="K1464" s="19">
        <f t="shared" si="22"/>
        <v>1192662</v>
      </c>
      <c r="L1464" s="37">
        <v>99388.5</v>
      </c>
      <c r="M1464" s="38"/>
    </row>
    <row r="1465" spans="1:13" s="39" customFormat="1" ht="12.95" customHeight="1" x14ac:dyDescent="0.25">
      <c r="A1465" s="226"/>
      <c r="B1465" s="29">
        <v>5212</v>
      </c>
      <c r="C1465" s="30">
        <v>35</v>
      </c>
      <c r="D1465" s="32" t="s">
        <v>3804</v>
      </c>
      <c r="E1465" s="32" t="s">
        <v>3805</v>
      </c>
      <c r="F1465" s="32" t="s">
        <v>3806</v>
      </c>
      <c r="G1465" s="33" t="s">
        <v>12</v>
      </c>
      <c r="H1465" s="34" t="s">
        <v>13</v>
      </c>
      <c r="I1465" s="35">
        <v>0.91200000000000003</v>
      </c>
      <c r="J1465" s="36">
        <v>197220</v>
      </c>
      <c r="K1465" s="19">
        <f t="shared" si="22"/>
        <v>1183320</v>
      </c>
      <c r="L1465" s="37">
        <v>98610</v>
      </c>
      <c r="M1465" s="38"/>
    </row>
    <row r="1466" spans="1:13" s="39" customFormat="1" ht="12.95" customHeight="1" x14ac:dyDescent="0.25">
      <c r="A1466" s="226"/>
      <c r="B1466" s="29">
        <v>5233</v>
      </c>
      <c r="C1466" s="30">
        <v>36</v>
      </c>
      <c r="D1466" s="32" t="s">
        <v>3807</v>
      </c>
      <c r="E1466" s="32" t="s">
        <v>3808</v>
      </c>
      <c r="F1466" s="32" t="s">
        <v>3809</v>
      </c>
      <c r="G1466" s="33" t="s">
        <v>12</v>
      </c>
      <c r="H1466" s="34" t="s">
        <v>13</v>
      </c>
      <c r="I1466" s="35">
        <v>0.9829</v>
      </c>
      <c r="J1466" s="36">
        <v>212552.12</v>
      </c>
      <c r="K1466" s="19">
        <f t="shared" si="22"/>
        <v>1275312.72</v>
      </c>
      <c r="L1466" s="37">
        <v>106276.06</v>
      </c>
      <c r="M1466" s="38"/>
    </row>
    <row r="1467" spans="1:13" s="39" customFormat="1" ht="12.95" customHeight="1" x14ac:dyDescent="0.25">
      <c r="A1467" s="226"/>
      <c r="B1467" s="29">
        <v>5204</v>
      </c>
      <c r="C1467" s="30">
        <v>37</v>
      </c>
      <c r="D1467" s="32" t="s">
        <v>3810</v>
      </c>
      <c r="E1467" s="32" t="s">
        <v>3811</v>
      </c>
      <c r="F1467" s="32" t="s">
        <v>3812</v>
      </c>
      <c r="G1467" s="33" t="s">
        <v>12</v>
      </c>
      <c r="H1467" s="34" t="s">
        <v>13</v>
      </c>
      <c r="I1467" s="35">
        <v>0.92800000000000005</v>
      </c>
      <c r="J1467" s="36">
        <v>200680</v>
      </c>
      <c r="K1467" s="19">
        <f t="shared" si="22"/>
        <v>1204080</v>
      </c>
      <c r="L1467" s="37">
        <v>100340</v>
      </c>
      <c r="M1467" s="38"/>
    </row>
    <row r="1468" spans="1:13" s="39" customFormat="1" ht="12.95" customHeight="1" x14ac:dyDescent="0.25">
      <c r="A1468" s="226"/>
      <c r="B1468" s="29">
        <v>5230</v>
      </c>
      <c r="C1468" s="30">
        <v>38</v>
      </c>
      <c r="D1468" s="32" t="s">
        <v>3813</v>
      </c>
      <c r="E1468" s="32" t="s">
        <v>3814</v>
      </c>
      <c r="F1468" s="32" t="s">
        <v>3815</v>
      </c>
      <c r="G1468" s="33" t="s">
        <v>12</v>
      </c>
      <c r="H1468" s="34" t="s">
        <v>13</v>
      </c>
      <c r="I1468" s="35">
        <v>0.92</v>
      </c>
      <c r="J1468" s="36">
        <v>198950</v>
      </c>
      <c r="K1468" s="19">
        <f t="shared" si="22"/>
        <v>1193700</v>
      </c>
      <c r="L1468" s="37">
        <v>99475</v>
      </c>
      <c r="M1468" s="38"/>
    </row>
    <row r="1469" spans="1:13" s="39" customFormat="1" ht="12.95" customHeight="1" x14ac:dyDescent="0.25">
      <c r="A1469" s="226"/>
      <c r="B1469" s="29">
        <v>5219</v>
      </c>
      <c r="C1469" s="30">
        <v>39</v>
      </c>
      <c r="D1469" s="32" t="s">
        <v>3816</v>
      </c>
      <c r="E1469" s="32" t="s">
        <v>3817</v>
      </c>
      <c r="F1469" s="32" t="s">
        <v>3818</v>
      </c>
      <c r="G1469" s="33" t="s">
        <v>12</v>
      </c>
      <c r="H1469" s="34" t="s">
        <v>13</v>
      </c>
      <c r="I1469" s="35">
        <v>0.94830000000000003</v>
      </c>
      <c r="J1469" s="36">
        <v>205069.88</v>
      </c>
      <c r="K1469" s="19">
        <f t="shared" si="22"/>
        <v>1230419.28</v>
      </c>
      <c r="L1469" s="37">
        <v>102534.94</v>
      </c>
      <c r="M1469" s="38"/>
    </row>
    <row r="1470" spans="1:13" s="39" customFormat="1" ht="12.95" customHeight="1" x14ac:dyDescent="0.25">
      <c r="A1470" s="226"/>
      <c r="B1470" s="29">
        <v>5240</v>
      </c>
      <c r="C1470" s="30">
        <v>40</v>
      </c>
      <c r="D1470" s="32" t="s">
        <v>152</v>
      </c>
      <c r="E1470" s="32" t="s">
        <v>3819</v>
      </c>
      <c r="F1470" s="32" t="s">
        <v>3820</v>
      </c>
      <c r="G1470" s="33" t="s">
        <v>12</v>
      </c>
      <c r="H1470" s="34" t="s">
        <v>13</v>
      </c>
      <c r="I1470" s="35">
        <v>0.92900000000000005</v>
      </c>
      <c r="J1470" s="36">
        <v>200896.26</v>
      </c>
      <c r="K1470" s="19">
        <f t="shared" si="22"/>
        <v>1205377.56</v>
      </c>
      <c r="L1470" s="37">
        <v>100448.13</v>
      </c>
      <c r="M1470" s="38"/>
    </row>
    <row r="1471" spans="1:13" s="39" customFormat="1" ht="12.95" customHeight="1" x14ac:dyDescent="0.25">
      <c r="A1471" s="226"/>
      <c r="B1471" s="29">
        <v>5245</v>
      </c>
      <c r="C1471" s="30">
        <v>41</v>
      </c>
      <c r="D1471" s="32" t="s">
        <v>3821</v>
      </c>
      <c r="E1471" s="32" t="s">
        <v>402</v>
      </c>
      <c r="F1471" s="32" t="s">
        <v>3822</v>
      </c>
      <c r="G1471" s="33" t="s">
        <v>12</v>
      </c>
      <c r="H1471" s="34" t="s">
        <v>13</v>
      </c>
      <c r="I1471" s="35">
        <v>0.94499999999999995</v>
      </c>
      <c r="J1471" s="36">
        <v>204356.26</v>
      </c>
      <c r="K1471" s="19">
        <f t="shared" si="22"/>
        <v>1226137.56</v>
      </c>
      <c r="L1471" s="37">
        <v>102178.13</v>
      </c>
      <c r="M1471" s="38"/>
    </row>
    <row r="1472" spans="1:13" s="39" customFormat="1" ht="12.95" customHeight="1" x14ac:dyDescent="0.25">
      <c r="A1472" s="226"/>
      <c r="B1472" s="29">
        <v>5221</v>
      </c>
      <c r="C1472" s="30">
        <v>42</v>
      </c>
      <c r="D1472" s="32" t="s">
        <v>3823</v>
      </c>
      <c r="E1472" s="32" t="s">
        <v>3824</v>
      </c>
      <c r="F1472" s="32" t="s">
        <v>3825</v>
      </c>
      <c r="G1472" s="33" t="s">
        <v>12</v>
      </c>
      <c r="H1472" s="34" t="s">
        <v>13</v>
      </c>
      <c r="I1472" s="35">
        <v>0.96299999999999997</v>
      </c>
      <c r="J1472" s="36">
        <v>208248.76</v>
      </c>
      <c r="K1472" s="19">
        <f t="shared" si="22"/>
        <v>1249492.56</v>
      </c>
      <c r="L1472" s="37">
        <v>104124.38</v>
      </c>
      <c r="M1472" s="38"/>
    </row>
    <row r="1473" spans="1:13" s="39" customFormat="1" ht="12.95" customHeight="1" x14ac:dyDescent="0.25">
      <c r="A1473" s="226"/>
      <c r="B1473" s="29">
        <v>5222</v>
      </c>
      <c r="C1473" s="30">
        <v>43</v>
      </c>
      <c r="D1473" s="32" t="s">
        <v>3826</v>
      </c>
      <c r="E1473" s="32" t="s">
        <v>3827</v>
      </c>
      <c r="F1473" s="32" t="s">
        <v>3828</v>
      </c>
      <c r="G1473" s="33" t="s">
        <v>12</v>
      </c>
      <c r="H1473" s="34" t="s">
        <v>13</v>
      </c>
      <c r="I1473" s="35">
        <v>0.92800000000000005</v>
      </c>
      <c r="J1473" s="36">
        <v>200680</v>
      </c>
      <c r="K1473" s="19">
        <f t="shared" si="22"/>
        <v>1204080</v>
      </c>
      <c r="L1473" s="37">
        <v>100340</v>
      </c>
      <c r="M1473" s="38"/>
    </row>
    <row r="1474" spans="1:13" s="39" customFormat="1" ht="12.95" customHeight="1" x14ac:dyDescent="0.25">
      <c r="A1474" s="226"/>
      <c r="B1474" s="29">
        <v>5215</v>
      </c>
      <c r="C1474" s="30">
        <v>44</v>
      </c>
      <c r="D1474" s="42" t="s">
        <v>3829</v>
      </c>
      <c r="E1474" s="42" t="s">
        <v>3830</v>
      </c>
      <c r="F1474" s="42" t="s">
        <v>3831</v>
      </c>
      <c r="G1474" s="33" t="s">
        <v>12</v>
      </c>
      <c r="H1474" s="34" t="s">
        <v>13</v>
      </c>
      <c r="I1474" s="35">
        <v>0.93600000000000005</v>
      </c>
      <c r="J1474" s="36">
        <v>202410</v>
      </c>
      <c r="K1474" s="19">
        <f t="shared" si="22"/>
        <v>1214460</v>
      </c>
      <c r="L1474" s="37">
        <v>101205</v>
      </c>
      <c r="M1474" s="38"/>
    </row>
    <row r="1475" spans="1:13" s="39" customFormat="1" ht="12.95" customHeight="1" x14ac:dyDescent="0.25">
      <c r="A1475" s="226"/>
      <c r="B1475" s="29"/>
      <c r="C1475" s="30"/>
      <c r="D1475" s="49" t="s">
        <v>47</v>
      </c>
      <c r="E1475" s="42"/>
      <c r="F1475" s="42"/>
      <c r="G1475" s="33"/>
      <c r="H1475" s="34"/>
      <c r="I1475" s="35"/>
      <c r="J1475" s="36"/>
      <c r="K1475" s="19"/>
      <c r="L1475" s="37"/>
      <c r="M1475" s="38"/>
    </row>
    <row r="1476" spans="1:13" s="39" customFormat="1" ht="12.95" customHeight="1" x14ac:dyDescent="0.25">
      <c r="A1476" s="227"/>
      <c r="B1476" s="29">
        <v>5239</v>
      </c>
      <c r="C1476" s="30">
        <v>2</v>
      </c>
      <c r="D1476" s="32" t="s">
        <v>3832</v>
      </c>
      <c r="E1476" s="32" t="s">
        <v>3833</v>
      </c>
      <c r="F1476" s="32" t="s">
        <v>3834</v>
      </c>
      <c r="G1476" s="33" t="s">
        <v>51</v>
      </c>
      <c r="H1476" s="34" t="s">
        <v>13</v>
      </c>
      <c r="I1476" s="35">
        <v>0.93899999999999995</v>
      </c>
      <c r="J1476" s="36">
        <v>321701.40000000002</v>
      </c>
      <c r="K1476" s="19">
        <f t="shared" ref="K1476:K1539" si="23">ROUND(J1476+L1476*10,2)</f>
        <v>1930208.4</v>
      </c>
      <c r="L1476" s="37">
        <v>160850.70000000001</v>
      </c>
      <c r="M1476" s="38"/>
    </row>
    <row r="1477" spans="1:13" s="39" customFormat="1" ht="12.95" customHeight="1" x14ac:dyDescent="0.25">
      <c r="A1477" s="225" t="s">
        <v>3835</v>
      </c>
      <c r="B1477" s="29"/>
      <c r="C1477" s="30"/>
      <c r="D1477" s="31" t="s">
        <v>126</v>
      </c>
      <c r="E1477" s="32"/>
      <c r="F1477" s="32"/>
      <c r="G1477" s="33"/>
      <c r="H1477" s="34"/>
      <c r="I1477" s="35"/>
      <c r="J1477" s="36"/>
      <c r="K1477" s="19"/>
      <c r="L1477" s="37"/>
      <c r="M1477" s="38"/>
    </row>
    <row r="1478" spans="1:13" s="39" customFormat="1" ht="12.95" customHeight="1" x14ac:dyDescent="0.25">
      <c r="A1478" s="226"/>
      <c r="B1478" s="29">
        <v>1518</v>
      </c>
      <c r="C1478" s="30">
        <v>1</v>
      </c>
      <c r="D1478" s="32" t="s">
        <v>3836</v>
      </c>
      <c r="E1478" s="32" t="s">
        <v>3837</v>
      </c>
      <c r="F1478" s="32" t="s">
        <v>3838</v>
      </c>
      <c r="G1478" s="33" t="s">
        <v>130</v>
      </c>
      <c r="H1478" s="34" t="s">
        <v>13</v>
      </c>
      <c r="I1478" s="35">
        <v>0.95230000000000004</v>
      </c>
      <c r="J1478" s="36">
        <v>102975.38</v>
      </c>
      <c r="K1478" s="19">
        <f t="shared" si="23"/>
        <v>617852.28</v>
      </c>
      <c r="L1478" s="37">
        <v>51487.69</v>
      </c>
      <c r="M1478" s="38"/>
    </row>
    <row r="1479" spans="1:13" s="39" customFormat="1" ht="12.95" customHeight="1" x14ac:dyDescent="0.25">
      <c r="A1479" s="226"/>
      <c r="B1479" s="29"/>
      <c r="C1479" s="30"/>
      <c r="D1479" s="31" t="s">
        <v>11</v>
      </c>
      <c r="E1479" s="32"/>
      <c r="F1479" s="32"/>
      <c r="G1479" s="33"/>
      <c r="H1479" s="34"/>
      <c r="I1479" s="35"/>
      <c r="J1479" s="36"/>
      <c r="K1479" s="19"/>
      <c r="L1479" s="37"/>
      <c r="M1479" s="38"/>
    </row>
    <row r="1480" spans="1:13" s="39" customFormat="1" ht="12.95" customHeight="1" x14ac:dyDescent="0.25">
      <c r="A1480" s="226"/>
      <c r="B1480" s="29">
        <v>1504</v>
      </c>
      <c r="C1480" s="30">
        <v>1</v>
      </c>
      <c r="D1480" s="32" t="s">
        <v>3839</v>
      </c>
      <c r="E1480" s="32" t="s">
        <v>3840</v>
      </c>
      <c r="F1480" s="32" t="s">
        <v>3471</v>
      </c>
      <c r="G1480" s="33" t="s">
        <v>12</v>
      </c>
      <c r="H1480" s="34" t="s">
        <v>13</v>
      </c>
      <c r="I1480" s="35">
        <v>0.97119999999999995</v>
      </c>
      <c r="J1480" s="36">
        <v>210022</v>
      </c>
      <c r="K1480" s="19">
        <f t="shared" si="23"/>
        <v>1260132</v>
      </c>
      <c r="L1480" s="37">
        <v>105011</v>
      </c>
      <c r="M1480" s="38"/>
    </row>
    <row r="1481" spans="1:13" s="39" customFormat="1" ht="12.95" customHeight="1" x14ac:dyDescent="0.25">
      <c r="A1481" s="226"/>
      <c r="B1481" s="29">
        <v>1517</v>
      </c>
      <c r="C1481" s="30">
        <v>2</v>
      </c>
      <c r="D1481" s="32" t="s">
        <v>3841</v>
      </c>
      <c r="E1481" s="32" t="s">
        <v>3842</v>
      </c>
      <c r="F1481" s="32" t="s">
        <v>3843</v>
      </c>
      <c r="G1481" s="33" t="s">
        <v>12</v>
      </c>
      <c r="H1481" s="34" t="s">
        <v>13</v>
      </c>
      <c r="I1481" s="35">
        <v>0.95330000000000004</v>
      </c>
      <c r="J1481" s="36">
        <v>206151.12</v>
      </c>
      <c r="K1481" s="19">
        <f t="shared" si="23"/>
        <v>1236906.72</v>
      </c>
      <c r="L1481" s="37">
        <v>103075.56</v>
      </c>
      <c r="M1481" s="38"/>
    </row>
    <row r="1482" spans="1:13" s="39" customFormat="1" ht="12.95" customHeight="1" x14ac:dyDescent="0.25">
      <c r="A1482" s="226"/>
      <c r="B1482" s="29">
        <v>1509</v>
      </c>
      <c r="C1482" s="30">
        <v>3</v>
      </c>
      <c r="D1482" s="32" t="s">
        <v>3844</v>
      </c>
      <c r="E1482" s="32" t="s">
        <v>3845</v>
      </c>
      <c r="F1482" s="32" t="s">
        <v>3192</v>
      </c>
      <c r="G1482" s="33" t="s">
        <v>12</v>
      </c>
      <c r="H1482" s="34" t="s">
        <v>13</v>
      </c>
      <c r="I1482" s="35">
        <v>0.95930000000000004</v>
      </c>
      <c r="J1482" s="36">
        <v>207448.62</v>
      </c>
      <c r="K1482" s="19">
        <f t="shared" si="23"/>
        <v>1244691.72</v>
      </c>
      <c r="L1482" s="37">
        <v>103724.31</v>
      </c>
      <c r="M1482" s="38"/>
    </row>
    <row r="1483" spans="1:13" s="39" customFormat="1" ht="12.95" customHeight="1" x14ac:dyDescent="0.25">
      <c r="A1483" s="226"/>
      <c r="B1483" s="29">
        <v>1511</v>
      </c>
      <c r="C1483" s="30">
        <v>4</v>
      </c>
      <c r="D1483" s="32" t="s">
        <v>113</v>
      </c>
      <c r="E1483" s="32" t="s">
        <v>3846</v>
      </c>
      <c r="F1483" s="32" t="s">
        <v>3847</v>
      </c>
      <c r="G1483" s="33" t="s">
        <v>12</v>
      </c>
      <c r="H1483" s="34" t="s">
        <v>13</v>
      </c>
      <c r="I1483" s="35">
        <v>0.96799999999999997</v>
      </c>
      <c r="J1483" s="36">
        <v>209330</v>
      </c>
      <c r="K1483" s="19">
        <f t="shared" si="23"/>
        <v>1255980</v>
      </c>
      <c r="L1483" s="37">
        <v>104665</v>
      </c>
      <c r="M1483" s="38"/>
    </row>
    <row r="1484" spans="1:13" s="39" customFormat="1" ht="12.95" customHeight="1" x14ac:dyDescent="0.25">
      <c r="A1484" s="226"/>
      <c r="B1484" s="29">
        <v>1507</v>
      </c>
      <c r="C1484" s="30">
        <v>5</v>
      </c>
      <c r="D1484" s="32" t="s">
        <v>3848</v>
      </c>
      <c r="E1484" s="32" t="s">
        <v>3849</v>
      </c>
      <c r="F1484" s="32" t="s">
        <v>3271</v>
      </c>
      <c r="G1484" s="33" t="s">
        <v>12</v>
      </c>
      <c r="H1484" s="34" t="s">
        <v>13</v>
      </c>
      <c r="I1484" s="35">
        <v>0.95950000000000002</v>
      </c>
      <c r="J1484" s="36">
        <v>207491.88</v>
      </c>
      <c r="K1484" s="19">
        <f t="shared" si="23"/>
        <v>1244951.28</v>
      </c>
      <c r="L1484" s="37">
        <v>103745.94</v>
      </c>
      <c r="M1484" s="38"/>
    </row>
    <row r="1485" spans="1:13" s="39" customFormat="1" ht="12.95" customHeight="1" x14ac:dyDescent="0.25">
      <c r="A1485" s="226"/>
      <c r="B1485" s="29">
        <v>1503</v>
      </c>
      <c r="C1485" s="30">
        <v>6</v>
      </c>
      <c r="D1485" s="32" t="s">
        <v>1070</v>
      </c>
      <c r="E1485" s="32" t="s">
        <v>1071</v>
      </c>
      <c r="F1485" s="32" t="s">
        <v>3850</v>
      </c>
      <c r="G1485" s="33" t="s">
        <v>12</v>
      </c>
      <c r="H1485" s="34" t="s">
        <v>13</v>
      </c>
      <c r="I1485" s="35">
        <v>0.76729999999999998</v>
      </c>
      <c r="J1485" s="36">
        <v>165928.62</v>
      </c>
      <c r="K1485" s="19">
        <f t="shared" si="23"/>
        <v>995571.72</v>
      </c>
      <c r="L1485" s="37">
        <v>82964.31</v>
      </c>
      <c r="M1485" s="38"/>
    </row>
    <row r="1486" spans="1:13" s="39" customFormat="1" ht="12.95" customHeight="1" x14ac:dyDescent="0.25">
      <c r="A1486" s="226"/>
      <c r="B1486" s="29">
        <v>1501</v>
      </c>
      <c r="C1486" s="30">
        <v>7</v>
      </c>
      <c r="D1486" s="42" t="s">
        <v>3851</v>
      </c>
      <c r="E1486" s="42" t="s">
        <v>3852</v>
      </c>
      <c r="F1486" s="42" t="s">
        <v>3853</v>
      </c>
      <c r="G1486" s="33" t="s">
        <v>12</v>
      </c>
      <c r="H1486" s="34" t="s">
        <v>13</v>
      </c>
      <c r="I1486" s="35">
        <v>0.94750000000000001</v>
      </c>
      <c r="J1486" s="36">
        <v>204896.88</v>
      </c>
      <c r="K1486" s="19">
        <f t="shared" si="23"/>
        <v>1229381.28</v>
      </c>
      <c r="L1486" s="37">
        <v>102448.44</v>
      </c>
      <c r="M1486" s="38"/>
    </row>
    <row r="1487" spans="1:13" s="39" customFormat="1" ht="12.95" customHeight="1" x14ac:dyDescent="0.25">
      <c r="A1487" s="226"/>
      <c r="B1487" s="29">
        <v>1500</v>
      </c>
      <c r="C1487" s="30">
        <v>8</v>
      </c>
      <c r="D1487" s="32" t="s">
        <v>3854</v>
      </c>
      <c r="E1487" s="32" t="s">
        <v>3855</v>
      </c>
      <c r="F1487" s="32" t="s">
        <v>3856</v>
      </c>
      <c r="G1487" s="33" t="s">
        <v>12</v>
      </c>
      <c r="H1487" s="34" t="s">
        <v>13</v>
      </c>
      <c r="I1487" s="35">
        <v>0.96020000000000005</v>
      </c>
      <c r="J1487" s="36">
        <v>207643.26</v>
      </c>
      <c r="K1487" s="19">
        <f t="shared" si="23"/>
        <v>1245859.56</v>
      </c>
      <c r="L1487" s="37">
        <v>103821.63</v>
      </c>
      <c r="M1487" s="38"/>
    </row>
    <row r="1488" spans="1:13" s="39" customFormat="1" ht="12.95" customHeight="1" x14ac:dyDescent="0.25">
      <c r="A1488" s="226"/>
      <c r="B1488" s="29">
        <v>1506</v>
      </c>
      <c r="C1488" s="30">
        <v>9</v>
      </c>
      <c r="D1488" s="32" t="s">
        <v>3857</v>
      </c>
      <c r="E1488" s="32" t="s">
        <v>3858</v>
      </c>
      <c r="F1488" s="32" t="s">
        <v>953</v>
      </c>
      <c r="G1488" s="33" t="s">
        <v>12</v>
      </c>
      <c r="H1488" s="34" t="s">
        <v>13</v>
      </c>
      <c r="I1488" s="35">
        <v>0.79069999999999996</v>
      </c>
      <c r="J1488" s="36">
        <v>192613.88</v>
      </c>
      <c r="K1488" s="19">
        <f t="shared" si="23"/>
        <v>1047558.28</v>
      </c>
      <c r="L1488" s="37">
        <v>85494.44</v>
      </c>
      <c r="M1488" s="38"/>
    </row>
    <row r="1489" spans="1:13" s="39" customFormat="1" ht="12.95" customHeight="1" x14ac:dyDescent="0.25">
      <c r="A1489" s="226"/>
      <c r="B1489" s="29">
        <v>1515</v>
      </c>
      <c r="C1489" s="30">
        <v>10</v>
      </c>
      <c r="D1489" s="32" t="s">
        <v>3859</v>
      </c>
      <c r="E1489" s="32" t="s">
        <v>3860</v>
      </c>
      <c r="F1489" s="32" t="s">
        <v>3861</v>
      </c>
      <c r="G1489" s="33" t="s">
        <v>12</v>
      </c>
      <c r="H1489" s="34" t="s">
        <v>13</v>
      </c>
      <c r="I1489" s="35">
        <v>0.97470000000000001</v>
      </c>
      <c r="J1489" s="36">
        <v>210778.88</v>
      </c>
      <c r="K1489" s="19">
        <f t="shared" si="23"/>
        <v>1264673.28</v>
      </c>
      <c r="L1489" s="37">
        <v>105389.44</v>
      </c>
      <c r="M1489" s="38"/>
    </row>
    <row r="1490" spans="1:13" s="39" customFormat="1" ht="12.95" customHeight="1" x14ac:dyDescent="0.25">
      <c r="A1490" s="226"/>
      <c r="B1490" s="29">
        <v>1505</v>
      </c>
      <c r="C1490" s="30">
        <v>11</v>
      </c>
      <c r="D1490" s="32" t="s">
        <v>3862</v>
      </c>
      <c r="E1490" s="32" t="s">
        <v>3863</v>
      </c>
      <c r="F1490" s="32" t="s">
        <v>3864</v>
      </c>
      <c r="G1490" s="33" t="s">
        <v>12</v>
      </c>
      <c r="H1490" s="34" t="s">
        <v>13</v>
      </c>
      <c r="I1490" s="35">
        <v>0.97919999999999996</v>
      </c>
      <c r="J1490" s="36">
        <v>211752</v>
      </c>
      <c r="K1490" s="19">
        <f t="shared" si="23"/>
        <v>1270512</v>
      </c>
      <c r="L1490" s="37">
        <v>105876</v>
      </c>
      <c r="M1490" s="38"/>
    </row>
    <row r="1491" spans="1:13" s="39" customFormat="1" ht="12.95" customHeight="1" x14ac:dyDescent="0.25">
      <c r="A1491" s="226"/>
      <c r="B1491" s="29">
        <v>1510</v>
      </c>
      <c r="C1491" s="30">
        <v>12</v>
      </c>
      <c r="D1491" s="32" t="s">
        <v>3865</v>
      </c>
      <c r="E1491" s="32" t="s">
        <v>3866</v>
      </c>
      <c r="F1491" s="32" t="s">
        <v>3867</v>
      </c>
      <c r="G1491" s="33" t="s">
        <v>12</v>
      </c>
      <c r="H1491" s="34" t="s">
        <v>13</v>
      </c>
      <c r="I1491" s="35">
        <v>0.97470000000000001</v>
      </c>
      <c r="J1491" s="36">
        <v>210778.88</v>
      </c>
      <c r="K1491" s="19">
        <f t="shared" si="23"/>
        <v>1264673.28</v>
      </c>
      <c r="L1491" s="37">
        <v>105389.44</v>
      </c>
      <c r="M1491" s="38"/>
    </row>
    <row r="1492" spans="1:13" s="39" customFormat="1" ht="12.95" customHeight="1" x14ac:dyDescent="0.25">
      <c r="A1492" s="226"/>
      <c r="B1492" s="29">
        <v>1512</v>
      </c>
      <c r="C1492" s="30">
        <v>13</v>
      </c>
      <c r="D1492" s="42" t="s">
        <v>3868</v>
      </c>
      <c r="E1492" s="42" t="s">
        <v>3869</v>
      </c>
      <c r="F1492" s="42" t="s">
        <v>3870</v>
      </c>
      <c r="G1492" s="27" t="s">
        <v>12</v>
      </c>
      <c r="H1492" s="34" t="s">
        <v>13</v>
      </c>
      <c r="I1492" s="35">
        <v>0.97019999999999995</v>
      </c>
      <c r="J1492" s="36">
        <v>209805.76</v>
      </c>
      <c r="K1492" s="19">
        <f t="shared" si="23"/>
        <v>1258834.56</v>
      </c>
      <c r="L1492" s="37">
        <v>104902.88</v>
      </c>
      <c r="M1492" s="38"/>
    </row>
    <row r="1493" spans="1:13" s="39" customFormat="1" ht="12.95" customHeight="1" x14ac:dyDescent="0.25">
      <c r="A1493" s="226"/>
      <c r="B1493" s="29">
        <v>1508</v>
      </c>
      <c r="C1493" s="30">
        <v>14</v>
      </c>
      <c r="D1493" s="42" t="s">
        <v>149</v>
      </c>
      <c r="E1493" s="42" t="s">
        <v>799</v>
      </c>
      <c r="F1493" s="42" t="s">
        <v>3871</v>
      </c>
      <c r="G1493" s="27" t="s">
        <v>12</v>
      </c>
      <c r="H1493" s="34" t="s">
        <v>13</v>
      </c>
      <c r="I1493" s="35">
        <v>0.98370000000000002</v>
      </c>
      <c r="J1493" s="36">
        <v>212725.12</v>
      </c>
      <c r="K1493" s="19">
        <f t="shared" si="23"/>
        <v>1276350.72</v>
      </c>
      <c r="L1493" s="37">
        <v>106362.56</v>
      </c>
      <c r="M1493" s="38"/>
    </row>
    <row r="1494" spans="1:13" s="39" customFormat="1" ht="12.95" customHeight="1" x14ac:dyDescent="0.25">
      <c r="A1494" s="226"/>
      <c r="B1494" s="29">
        <v>1513</v>
      </c>
      <c r="C1494" s="30">
        <v>15</v>
      </c>
      <c r="D1494" s="32" t="s">
        <v>3872</v>
      </c>
      <c r="E1494" s="32" t="s">
        <v>3873</v>
      </c>
      <c r="F1494" s="32" t="s">
        <v>3874</v>
      </c>
      <c r="G1494" s="33" t="s">
        <v>12</v>
      </c>
      <c r="H1494" s="34" t="s">
        <v>13</v>
      </c>
      <c r="I1494" s="35">
        <v>0.98219999999999996</v>
      </c>
      <c r="J1494" s="36">
        <v>212400.76</v>
      </c>
      <c r="K1494" s="19">
        <f t="shared" si="23"/>
        <v>1274404.56</v>
      </c>
      <c r="L1494" s="37">
        <v>106200.38</v>
      </c>
      <c r="M1494" s="38"/>
    </row>
    <row r="1495" spans="1:13" s="39" customFormat="1" ht="12.95" customHeight="1" x14ac:dyDescent="0.25">
      <c r="A1495" s="226"/>
      <c r="B1495" s="29">
        <v>1502</v>
      </c>
      <c r="C1495" s="30">
        <v>16</v>
      </c>
      <c r="D1495" s="32" t="s">
        <v>3875</v>
      </c>
      <c r="E1495" s="32" t="s">
        <v>3876</v>
      </c>
      <c r="F1495" s="32" t="s">
        <v>3877</v>
      </c>
      <c r="G1495" s="33" t="s">
        <v>12</v>
      </c>
      <c r="H1495" s="34" t="s">
        <v>13</v>
      </c>
      <c r="I1495" s="35">
        <v>0.76770000000000005</v>
      </c>
      <c r="J1495" s="36">
        <v>166015.12</v>
      </c>
      <c r="K1495" s="19">
        <f t="shared" si="23"/>
        <v>996090.72</v>
      </c>
      <c r="L1495" s="37">
        <v>83007.56</v>
      </c>
      <c r="M1495" s="38"/>
    </row>
    <row r="1496" spans="1:13" s="39" customFormat="1" ht="12.95" customHeight="1" x14ac:dyDescent="0.25">
      <c r="A1496" s="226"/>
      <c r="B1496" s="29">
        <v>1514</v>
      </c>
      <c r="C1496" s="30">
        <v>17</v>
      </c>
      <c r="D1496" s="32" t="s">
        <v>3878</v>
      </c>
      <c r="E1496" s="32" t="s">
        <v>3879</v>
      </c>
      <c r="F1496" s="32" t="s">
        <v>3880</v>
      </c>
      <c r="G1496" s="33" t="s">
        <v>12</v>
      </c>
      <c r="H1496" s="34" t="s">
        <v>13</v>
      </c>
      <c r="I1496" s="35">
        <v>0.98970000000000002</v>
      </c>
      <c r="J1496" s="36">
        <v>214022.62</v>
      </c>
      <c r="K1496" s="19">
        <f t="shared" si="23"/>
        <v>1284135.72</v>
      </c>
      <c r="L1496" s="37">
        <v>107011.31</v>
      </c>
      <c r="M1496" s="38"/>
    </row>
    <row r="1497" spans="1:13" s="39" customFormat="1" ht="12.95" customHeight="1" x14ac:dyDescent="0.25">
      <c r="A1497" s="226"/>
      <c r="B1497" s="29"/>
      <c r="C1497" s="30"/>
      <c r="D1497" s="49" t="s">
        <v>47</v>
      </c>
      <c r="E1497" s="42"/>
      <c r="F1497" s="42"/>
      <c r="G1497" s="33"/>
      <c r="H1497" s="34"/>
      <c r="I1497" s="35"/>
      <c r="J1497" s="36"/>
      <c r="K1497" s="19"/>
      <c r="L1497" s="37"/>
      <c r="M1497" s="38"/>
    </row>
    <row r="1498" spans="1:13" s="39" customFormat="1" ht="12.95" customHeight="1" x14ac:dyDescent="0.25">
      <c r="A1498" s="227"/>
      <c r="B1498" s="29">
        <v>1516</v>
      </c>
      <c r="C1498" s="30">
        <v>1</v>
      </c>
      <c r="D1498" s="42" t="s">
        <v>3881</v>
      </c>
      <c r="E1498" s="42" t="s">
        <v>3882</v>
      </c>
      <c r="F1498" s="42" t="s">
        <v>3883</v>
      </c>
      <c r="G1498" s="33" t="s">
        <v>51</v>
      </c>
      <c r="H1498" s="34" t="s">
        <v>13</v>
      </c>
      <c r="I1498" s="35">
        <v>0.85540000000000005</v>
      </c>
      <c r="J1498" s="36">
        <v>293060.03999999998</v>
      </c>
      <c r="K1498" s="19">
        <f t="shared" si="23"/>
        <v>1758360.24</v>
      </c>
      <c r="L1498" s="37">
        <v>146530.01999999999</v>
      </c>
      <c r="M1498" s="38"/>
    </row>
    <row r="1499" spans="1:13" s="39" customFormat="1" ht="12.95" customHeight="1" x14ac:dyDescent="0.25">
      <c r="A1499" s="225" t="s">
        <v>3884</v>
      </c>
      <c r="B1499" s="43"/>
      <c r="C1499" s="30"/>
      <c r="D1499" s="31" t="s">
        <v>11</v>
      </c>
      <c r="E1499" s="32"/>
      <c r="F1499" s="32"/>
      <c r="G1499" s="33"/>
      <c r="H1499" s="34"/>
      <c r="I1499" s="35"/>
      <c r="J1499" s="36"/>
      <c r="K1499" s="19"/>
      <c r="L1499" s="37"/>
      <c r="M1499" s="38"/>
    </row>
    <row r="1500" spans="1:13" s="39" customFormat="1" ht="12.95" customHeight="1" x14ac:dyDescent="0.25">
      <c r="A1500" s="226"/>
      <c r="B1500" s="29">
        <v>2803</v>
      </c>
      <c r="C1500" s="30">
        <v>1</v>
      </c>
      <c r="D1500" s="32" t="s">
        <v>3135</v>
      </c>
      <c r="E1500" s="32" t="s">
        <v>3885</v>
      </c>
      <c r="F1500" s="32" t="s">
        <v>3886</v>
      </c>
      <c r="G1500" s="33" t="s">
        <v>12</v>
      </c>
      <c r="H1500" s="34" t="s">
        <v>13</v>
      </c>
      <c r="I1500" s="35">
        <v>0.92059999999999997</v>
      </c>
      <c r="J1500" s="36">
        <v>199079.76</v>
      </c>
      <c r="K1500" s="19">
        <f t="shared" si="23"/>
        <v>1194478.56</v>
      </c>
      <c r="L1500" s="37">
        <v>99539.88</v>
      </c>
      <c r="M1500" s="38"/>
    </row>
    <row r="1501" spans="1:13" s="39" customFormat="1" ht="12.95" customHeight="1" x14ac:dyDescent="0.25">
      <c r="A1501" s="226"/>
      <c r="B1501" s="29">
        <v>2817</v>
      </c>
      <c r="C1501" s="30">
        <v>2</v>
      </c>
      <c r="D1501" s="32" t="s">
        <v>3887</v>
      </c>
      <c r="E1501" s="32" t="s">
        <v>3888</v>
      </c>
      <c r="F1501" s="32" t="s">
        <v>3748</v>
      </c>
      <c r="G1501" s="33" t="s">
        <v>12</v>
      </c>
      <c r="H1501" s="34" t="s">
        <v>13</v>
      </c>
      <c r="I1501" s="35">
        <v>0.93859999999999999</v>
      </c>
      <c r="J1501" s="36">
        <v>203404.76</v>
      </c>
      <c r="K1501" s="19">
        <f t="shared" si="23"/>
        <v>1218266.06</v>
      </c>
      <c r="L1501" s="37">
        <v>101486.13</v>
      </c>
      <c r="M1501" s="38"/>
    </row>
    <row r="1502" spans="1:13" s="39" customFormat="1" ht="12.95" customHeight="1" x14ac:dyDescent="0.25">
      <c r="A1502" s="226"/>
      <c r="B1502" s="29">
        <v>2802</v>
      </c>
      <c r="C1502" s="30">
        <v>3</v>
      </c>
      <c r="D1502" s="32" t="s">
        <v>3889</v>
      </c>
      <c r="E1502" s="32" t="s">
        <v>3890</v>
      </c>
      <c r="F1502" s="32" t="s">
        <v>3725</v>
      </c>
      <c r="G1502" s="33" t="s">
        <v>12</v>
      </c>
      <c r="H1502" s="34" t="s">
        <v>13</v>
      </c>
      <c r="I1502" s="35">
        <v>0.92659999999999998</v>
      </c>
      <c r="J1502" s="36">
        <v>200377.26</v>
      </c>
      <c r="K1502" s="19">
        <f t="shared" si="23"/>
        <v>1202263.56</v>
      </c>
      <c r="L1502" s="37">
        <v>100188.63</v>
      </c>
      <c r="M1502" s="38"/>
    </row>
    <row r="1503" spans="1:13" s="39" customFormat="1" ht="12.95" customHeight="1" x14ac:dyDescent="0.25">
      <c r="A1503" s="226"/>
      <c r="B1503" s="29">
        <v>2820</v>
      </c>
      <c r="C1503" s="30">
        <v>4</v>
      </c>
      <c r="D1503" s="32" t="s">
        <v>3891</v>
      </c>
      <c r="E1503" s="32" t="s">
        <v>3892</v>
      </c>
      <c r="F1503" s="32" t="s">
        <v>3893</v>
      </c>
      <c r="G1503" s="33" t="s">
        <v>12</v>
      </c>
      <c r="H1503" s="34" t="s">
        <v>13</v>
      </c>
      <c r="I1503" s="35">
        <v>0.93310000000000004</v>
      </c>
      <c r="J1503" s="36">
        <v>201782.88</v>
      </c>
      <c r="K1503" s="19">
        <f t="shared" si="23"/>
        <v>1210697.28</v>
      </c>
      <c r="L1503" s="37">
        <v>100891.44</v>
      </c>
      <c r="M1503" s="38"/>
    </row>
    <row r="1504" spans="1:13" s="39" customFormat="1" ht="12.95" customHeight="1" x14ac:dyDescent="0.25">
      <c r="A1504" s="226"/>
      <c r="B1504" s="29">
        <v>2805</v>
      </c>
      <c r="C1504" s="30">
        <v>5</v>
      </c>
      <c r="D1504" s="42" t="s">
        <v>3894</v>
      </c>
      <c r="E1504" s="42" t="s">
        <v>3895</v>
      </c>
      <c r="F1504" s="42" t="s">
        <v>3896</v>
      </c>
      <c r="G1504" s="33" t="s">
        <v>12</v>
      </c>
      <c r="H1504" s="34" t="s">
        <v>13</v>
      </c>
      <c r="I1504" s="35">
        <v>0.93059999999999998</v>
      </c>
      <c r="J1504" s="36">
        <v>201242.26</v>
      </c>
      <c r="K1504" s="19">
        <f t="shared" si="23"/>
        <v>1207453.56</v>
      </c>
      <c r="L1504" s="37">
        <v>100621.13</v>
      </c>
      <c r="M1504" s="38"/>
    </row>
    <row r="1505" spans="1:13" s="39" customFormat="1" ht="12.95" customHeight="1" x14ac:dyDescent="0.25">
      <c r="A1505" s="226"/>
      <c r="B1505" s="29">
        <v>2822</v>
      </c>
      <c r="C1505" s="30">
        <v>6</v>
      </c>
      <c r="D1505" s="32" t="s">
        <v>3047</v>
      </c>
      <c r="E1505" s="32" t="s">
        <v>3048</v>
      </c>
      <c r="F1505" s="32" t="s">
        <v>3897</v>
      </c>
      <c r="G1505" s="33" t="s">
        <v>12</v>
      </c>
      <c r="H1505" s="34" t="s">
        <v>13</v>
      </c>
      <c r="I1505" s="35">
        <v>0.93910000000000005</v>
      </c>
      <c r="J1505" s="36">
        <v>203512.88</v>
      </c>
      <c r="K1505" s="19">
        <f t="shared" si="23"/>
        <v>1218914.78</v>
      </c>
      <c r="L1505" s="37">
        <v>101540.19</v>
      </c>
      <c r="M1505" s="38"/>
    </row>
    <row r="1506" spans="1:13" s="39" customFormat="1" ht="12.95" customHeight="1" x14ac:dyDescent="0.25">
      <c r="A1506" s="226"/>
      <c r="B1506" s="29">
        <v>2808</v>
      </c>
      <c r="C1506" s="30">
        <v>7</v>
      </c>
      <c r="D1506" s="32" t="s">
        <v>3898</v>
      </c>
      <c r="E1506" s="32" t="s">
        <v>3899</v>
      </c>
      <c r="F1506" s="32" t="s">
        <v>3900</v>
      </c>
      <c r="G1506" s="33" t="s">
        <v>12</v>
      </c>
      <c r="H1506" s="34" t="s">
        <v>13</v>
      </c>
      <c r="I1506" s="35">
        <v>0.94259999999999999</v>
      </c>
      <c r="J1506" s="36">
        <v>203837.26</v>
      </c>
      <c r="K1506" s="19">
        <f t="shared" si="23"/>
        <v>1223023.56</v>
      </c>
      <c r="L1506" s="37">
        <v>101918.63</v>
      </c>
      <c r="M1506" s="38"/>
    </row>
    <row r="1507" spans="1:13" s="39" customFormat="1" ht="12.95" customHeight="1" x14ac:dyDescent="0.25">
      <c r="A1507" s="226"/>
      <c r="B1507" s="29">
        <v>2825</v>
      </c>
      <c r="C1507" s="30">
        <v>8</v>
      </c>
      <c r="D1507" s="32" t="s">
        <v>3901</v>
      </c>
      <c r="E1507" s="32" t="s">
        <v>3902</v>
      </c>
      <c r="F1507" s="32" t="s">
        <v>3903</v>
      </c>
      <c r="G1507" s="33" t="s">
        <v>12</v>
      </c>
      <c r="H1507" s="34" t="s">
        <v>13</v>
      </c>
      <c r="I1507" s="35">
        <v>0.92459999999999998</v>
      </c>
      <c r="J1507" s="36">
        <v>199944.76</v>
      </c>
      <c r="K1507" s="19">
        <f t="shared" si="23"/>
        <v>1199668.56</v>
      </c>
      <c r="L1507" s="37">
        <v>99972.38</v>
      </c>
      <c r="M1507" s="38"/>
    </row>
    <row r="1508" spans="1:13" s="39" customFormat="1" ht="12.95" customHeight="1" x14ac:dyDescent="0.25">
      <c r="A1508" s="226"/>
      <c r="B1508" s="29">
        <v>2812</v>
      </c>
      <c r="C1508" s="30">
        <v>9</v>
      </c>
      <c r="D1508" s="32" t="s">
        <v>1445</v>
      </c>
      <c r="E1508" s="32" t="s">
        <v>3904</v>
      </c>
      <c r="F1508" s="32" t="s">
        <v>3905</v>
      </c>
      <c r="G1508" s="33" t="s">
        <v>12</v>
      </c>
      <c r="H1508" s="34" t="s">
        <v>13</v>
      </c>
      <c r="I1508" s="35">
        <v>0.92659999999999998</v>
      </c>
      <c r="J1508" s="36">
        <v>200377.26</v>
      </c>
      <c r="K1508" s="19">
        <f t="shared" si="23"/>
        <v>1202263.56</v>
      </c>
      <c r="L1508" s="37">
        <v>100188.63</v>
      </c>
      <c r="M1508" s="38"/>
    </row>
    <row r="1509" spans="1:13" s="39" customFormat="1" ht="12.95" customHeight="1" x14ac:dyDescent="0.25">
      <c r="A1509" s="226"/>
      <c r="B1509" s="29">
        <v>2830</v>
      </c>
      <c r="C1509" s="30">
        <v>10</v>
      </c>
      <c r="D1509" s="32" t="s">
        <v>3906</v>
      </c>
      <c r="E1509" s="32" t="s">
        <v>3907</v>
      </c>
      <c r="F1509" s="32" t="s">
        <v>3908</v>
      </c>
      <c r="G1509" s="33" t="s">
        <v>12</v>
      </c>
      <c r="H1509" s="34" t="s">
        <v>13</v>
      </c>
      <c r="I1509" s="35">
        <v>0.94259999999999999</v>
      </c>
      <c r="J1509" s="36">
        <v>203837.26</v>
      </c>
      <c r="K1509" s="19">
        <f t="shared" si="23"/>
        <v>1223023.56</v>
      </c>
      <c r="L1509" s="37">
        <v>101918.63</v>
      </c>
      <c r="M1509" s="38"/>
    </row>
    <row r="1510" spans="1:13" s="39" customFormat="1" ht="12.95" customHeight="1" x14ac:dyDescent="0.25">
      <c r="A1510" s="226"/>
      <c r="B1510" s="29">
        <v>2814</v>
      </c>
      <c r="C1510" s="30">
        <v>11</v>
      </c>
      <c r="D1510" s="42" t="s">
        <v>3909</v>
      </c>
      <c r="E1510" s="42" t="s">
        <v>3910</v>
      </c>
      <c r="F1510" s="42" t="s">
        <v>3911</v>
      </c>
      <c r="G1510" s="27" t="s">
        <v>12</v>
      </c>
      <c r="H1510" s="34" t="s">
        <v>13</v>
      </c>
      <c r="I1510" s="35">
        <v>0.92659999999999998</v>
      </c>
      <c r="J1510" s="36">
        <v>200377.26</v>
      </c>
      <c r="K1510" s="19">
        <f t="shared" si="23"/>
        <v>1202263.56</v>
      </c>
      <c r="L1510" s="37">
        <v>100188.63</v>
      </c>
      <c r="M1510" s="38"/>
    </row>
    <row r="1511" spans="1:13" s="39" customFormat="1" ht="12.95" customHeight="1" x14ac:dyDescent="0.25">
      <c r="A1511" s="226"/>
      <c r="B1511" s="29">
        <v>2818</v>
      </c>
      <c r="C1511" s="30">
        <v>12</v>
      </c>
      <c r="D1511" s="32" t="s">
        <v>2332</v>
      </c>
      <c r="E1511" s="32" t="s">
        <v>3912</v>
      </c>
      <c r="F1511" s="32" t="s">
        <v>3913</v>
      </c>
      <c r="G1511" s="50" t="s">
        <v>12</v>
      </c>
      <c r="H1511" s="34" t="s">
        <v>13</v>
      </c>
      <c r="I1511" s="35">
        <v>0.94310000000000005</v>
      </c>
      <c r="J1511" s="36">
        <v>203945.38</v>
      </c>
      <c r="K1511" s="19">
        <f t="shared" si="23"/>
        <v>1223672.28</v>
      </c>
      <c r="L1511" s="37">
        <v>101972.69</v>
      </c>
      <c r="M1511" s="38"/>
    </row>
    <row r="1512" spans="1:13" s="39" customFormat="1" ht="12.95" customHeight="1" x14ac:dyDescent="0.25">
      <c r="A1512" s="226"/>
      <c r="B1512" s="29">
        <v>2828</v>
      </c>
      <c r="C1512" s="30">
        <v>13</v>
      </c>
      <c r="D1512" s="42" t="s">
        <v>3914</v>
      </c>
      <c r="E1512" s="42" t="s">
        <v>3915</v>
      </c>
      <c r="F1512" s="42" t="s">
        <v>3916</v>
      </c>
      <c r="G1512" s="50" t="s">
        <v>12</v>
      </c>
      <c r="H1512" s="34" t="s">
        <v>13</v>
      </c>
      <c r="I1512" s="35">
        <v>0.94310000000000005</v>
      </c>
      <c r="J1512" s="36">
        <v>203945.38</v>
      </c>
      <c r="K1512" s="19">
        <f t="shared" si="23"/>
        <v>1223672.28</v>
      </c>
      <c r="L1512" s="37">
        <v>101972.69</v>
      </c>
      <c r="M1512" s="38"/>
    </row>
    <row r="1513" spans="1:13" s="39" customFormat="1" ht="12.95" customHeight="1" x14ac:dyDescent="0.25">
      <c r="A1513" s="226"/>
      <c r="B1513" s="29">
        <v>2821</v>
      </c>
      <c r="C1513" s="30">
        <v>14</v>
      </c>
      <c r="D1513" s="32" t="s">
        <v>3917</v>
      </c>
      <c r="E1513" s="32" t="s">
        <v>3918</v>
      </c>
      <c r="F1513" s="32" t="s">
        <v>3919</v>
      </c>
      <c r="G1513" s="50" t="s">
        <v>12</v>
      </c>
      <c r="H1513" s="34" t="s">
        <v>13</v>
      </c>
      <c r="I1513" s="35">
        <v>0.94259999999999999</v>
      </c>
      <c r="J1513" s="36">
        <v>203837.26</v>
      </c>
      <c r="K1513" s="19">
        <f t="shared" si="23"/>
        <v>1223023.56</v>
      </c>
      <c r="L1513" s="37">
        <v>101918.63</v>
      </c>
      <c r="M1513" s="38"/>
    </row>
    <row r="1514" spans="1:13" s="39" customFormat="1" ht="12.95" customHeight="1" x14ac:dyDescent="0.25">
      <c r="A1514" s="226"/>
      <c r="B1514" s="29">
        <v>2811</v>
      </c>
      <c r="C1514" s="30">
        <v>15</v>
      </c>
      <c r="D1514" s="42" t="s">
        <v>3920</v>
      </c>
      <c r="E1514" s="42" t="s">
        <v>3921</v>
      </c>
      <c r="F1514" s="42" t="s">
        <v>3922</v>
      </c>
      <c r="G1514" s="27" t="s">
        <v>12</v>
      </c>
      <c r="H1514" s="34" t="s">
        <v>13</v>
      </c>
      <c r="I1514" s="35">
        <v>0.9899</v>
      </c>
      <c r="J1514" s="36">
        <v>214065.88</v>
      </c>
      <c r="K1514" s="19">
        <f t="shared" si="23"/>
        <v>1284395.28</v>
      </c>
      <c r="L1514" s="37">
        <v>107032.94</v>
      </c>
      <c r="M1514" s="38"/>
    </row>
    <row r="1515" spans="1:13" s="39" customFormat="1" ht="12.95" customHeight="1" x14ac:dyDescent="0.25">
      <c r="A1515" s="226"/>
      <c r="B1515" s="29">
        <v>2831</v>
      </c>
      <c r="C1515" s="30">
        <v>16</v>
      </c>
      <c r="D1515" s="32" t="s">
        <v>3923</v>
      </c>
      <c r="E1515" s="32" t="s">
        <v>3924</v>
      </c>
      <c r="F1515" s="32" t="s">
        <v>3925</v>
      </c>
      <c r="G1515" s="33" t="s">
        <v>12</v>
      </c>
      <c r="H1515" s="34" t="s">
        <v>13</v>
      </c>
      <c r="I1515" s="35">
        <v>0.97989999999999999</v>
      </c>
      <c r="J1515" s="36">
        <v>211903.38</v>
      </c>
      <c r="K1515" s="19">
        <f t="shared" si="23"/>
        <v>1271420.28</v>
      </c>
      <c r="L1515" s="37">
        <v>105951.69</v>
      </c>
      <c r="M1515" s="38"/>
    </row>
    <row r="1516" spans="1:13" s="39" customFormat="1" ht="12.95" customHeight="1" x14ac:dyDescent="0.25">
      <c r="A1516" s="226"/>
      <c r="B1516" s="29">
        <v>2810</v>
      </c>
      <c r="C1516" s="30">
        <v>17</v>
      </c>
      <c r="D1516" s="32" t="s">
        <v>3926</v>
      </c>
      <c r="E1516" s="32" t="s">
        <v>3927</v>
      </c>
      <c r="F1516" s="32" t="s">
        <v>3928</v>
      </c>
      <c r="G1516" s="33" t="s">
        <v>12</v>
      </c>
      <c r="H1516" s="34" t="s">
        <v>13</v>
      </c>
      <c r="I1516" s="35">
        <v>0.93910000000000005</v>
      </c>
      <c r="J1516" s="36">
        <v>203080.38</v>
      </c>
      <c r="K1516" s="19">
        <f t="shared" si="23"/>
        <v>1218482.28</v>
      </c>
      <c r="L1516" s="37">
        <v>101540.19</v>
      </c>
      <c r="M1516" s="38"/>
    </row>
    <row r="1517" spans="1:13" s="39" customFormat="1" ht="12.95" customHeight="1" x14ac:dyDescent="0.25">
      <c r="A1517" s="226"/>
      <c r="B1517" s="29">
        <v>2827</v>
      </c>
      <c r="C1517" s="30">
        <v>18</v>
      </c>
      <c r="D1517" s="32" t="s">
        <v>3929</v>
      </c>
      <c r="E1517" s="32" t="s">
        <v>3930</v>
      </c>
      <c r="F1517" s="32" t="s">
        <v>1698</v>
      </c>
      <c r="G1517" s="33" t="s">
        <v>12</v>
      </c>
      <c r="H1517" s="34" t="s">
        <v>13</v>
      </c>
      <c r="I1517" s="35">
        <v>0.92259999999999998</v>
      </c>
      <c r="J1517" s="36">
        <v>198863.51</v>
      </c>
      <c r="K1517" s="19">
        <f t="shared" si="23"/>
        <v>1196424.81</v>
      </c>
      <c r="L1517" s="37">
        <v>99756.13</v>
      </c>
      <c r="M1517" s="38"/>
    </row>
    <row r="1518" spans="1:13" s="39" customFormat="1" ht="12.95" customHeight="1" x14ac:dyDescent="0.25">
      <c r="A1518" s="226"/>
      <c r="B1518" s="29">
        <v>2816</v>
      </c>
      <c r="C1518" s="30">
        <v>19</v>
      </c>
      <c r="D1518" s="32" t="s">
        <v>3931</v>
      </c>
      <c r="E1518" s="32" t="s">
        <v>3932</v>
      </c>
      <c r="F1518" s="32" t="s">
        <v>3933</v>
      </c>
      <c r="G1518" s="33" t="s">
        <v>12</v>
      </c>
      <c r="H1518" s="34" t="s">
        <v>13</v>
      </c>
      <c r="I1518" s="35">
        <v>0.92510000000000003</v>
      </c>
      <c r="J1518" s="36">
        <v>200052.88</v>
      </c>
      <c r="K1518" s="19">
        <f t="shared" si="23"/>
        <v>1200317.28</v>
      </c>
      <c r="L1518" s="37">
        <v>100026.44</v>
      </c>
      <c r="M1518" s="38"/>
    </row>
    <row r="1519" spans="1:13" s="39" customFormat="1" ht="12.95" customHeight="1" x14ac:dyDescent="0.25">
      <c r="A1519" s="226"/>
      <c r="B1519" s="29">
        <v>2807</v>
      </c>
      <c r="C1519" s="30">
        <v>20</v>
      </c>
      <c r="D1519" s="32" t="s">
        <v>3934</v>
      </c>
      <c r="E1519" s="32" t="s">
        <v>3935</v>
      </c>
      <c r="F1519" s="32" t="s">
        <v>3936</v>
      </c>
      <c r="G1519" s="33" t="s">
        <v>12</v>
      </c>
      <c r="H1519" s="34" t="s">
        <v>13</v>
      </c>
      <c r="I1519" s="35">
        <v>0.91659999999999997</v>
      </c>
      <c r="J1519" s="36">
        <v>198214.76</v>
      </c>
      <c r="K1519" s="19">
        <f t="shared" si="23"/>
        <v>1189288.56</v>
      </c>
      <c r="L1519" s="37">
        <v>99107.38</v>
      </c>
      <c r="M1519" s="38"/>
    </row>
    <row r="1520" spans="1:13" s="39" customFormat="1" ht="12.95" customHeight="1" x14ac:dyDescent="0.25">
      <c r="A1520" s="226"/>
      <c r="B1520" s="29">
        <v>2826</v>
      </c>
      <c r="C1520" s="30">
        <v>21</v>
      </c>
      <c r="D1520" s="32" t="s">
        <v>3937</v>
      </c>
      <c r="E1520" s="32" t="s">
        <v>3938</v>
      </c>
      <c r="F1520" s="32" t="s">
        <v>3925</v>
      </c>
      <c r="G1520" s="33" t="s">
        <v>12</v>
      </c>
      <c r="H1520" s="34" t="s">
        <v>13</v>
      </c>
      <c r="I1520" s="35">
        <v>0.97940000000000005</v>
      </c>
      <c r="J1520" s="36">
        <v>211795.26</v>
      </c>
      <c r="K1520" s="19">
        <f t="shared" si="23"/>
        <v>1270771.56</v>
      </c>
      <c r="L1520" s="37">
        <v>105897.63</v>
      </c>
      <c r="M1520" s="38"/>
    </row>
    <row r="1521" spans="1:13" s="39" customFormat="1" ht="12.95" customHeight="1" x14ac:dyDescent="0.25">
      <c r="A1521" s="226"/>
      <c r="B1521" s="43">
        <v>2824</v>
      </c>
      <c r="C1521" s="30">
        <v>22</v>
      </c>
      <c r="D1521" s="32" t="s">
        <v>651</v>
      </c>
      <c r="E1521" s="32" t="s">
        <v>652</v>
      </c>
      <c r="F1521" s="32" t="s">
        <v>3939</v>
      </c>
      <c r="G1521" s="33" t="s">
        <v>12</v>
      </c>
      <c r="H1521" s="34" t="s">
        <v>13</v>
      </c>
      <c r="I1521" s="35">
        <v>0.93910000000000005</v>
      </c>
      <c r="J1521" s="36">
        <v>203512.88</v>
      </c>
      <c r="K1521" s="19">
        <f t="shared" si="23"/>
        <v>1218914.78</v>
      </c>
      <c r="L1521" s="37">
        <v>101540.19</v>
      </c>
      <c r="M1521" s="38"/>
    </row>
    <row r="1522" spans="1:13" s="39" customFormat="1" ht="12.95" customHeight="1" x14ac:dyDescent="0.25">
      <c r="A1522" s="226"/>
      <c r="B1522" s="29">
        <v>2823</v>
      </c>
      <c r="C1522" s="30">
        <v>23</v>
      </c>
      <c r="D1522" s="32" t="s">
        <v>3940</v>
      </c>
      <c r="E1522" s="32" t="s">
        <v>3941</v>
      </c>
      <c r="F1522" s="32" t="s">
        <v>3942</v>
      </c>
      <c r="G1522" s="33" t="s">
        <v>12</v>
      </c>
      <c r="H1522" s="34" t="s">
        <v>13</v>
      </c>
      <c r="I1522" s="35">
        <v>0.97989999999999999</v>
      </c>
      <c r="J1522" s="36">
        <v>211903.38</v>
      </c>
      <c r="K1522" s="19">
        <f t="shared" si="23"/>
        <v>1271420.28</v>
      </c>
      <c r="L1522" s="37">
        <v>105951.69</v>
      </c>
      <c r="M1522" s="38"/>
    </row>
    <row r="1523" spans="1:13" s="39" customFormat="1" ht="12.95" customHeight="1" x14ac:dyDescent="0.25">
      <c r="A1523" s="226"/>
      <c r="B1523" s="29">
        <v>2815</v>
      </c>
      <c r="C1523" s="30">
        <v>24</v>
      </c>
      <c r="D1523" s="42" t="s">
        <v>3943</v>
      </c>
      <c r="E1523" s="42" t="s">
        <v>3944</v>
      </c>
      <c r="F1523" s="42" t="s">
        <v>3945</v>
      </c>
      <c r="G1523" s="33" t="s">
        <v>12</v>
      </c>
      <c r="H1523" s="34" t="s">
        <v>13</v>
      </c>
      <c r="I1523" s="35">
        <v>0.93459999999999999</v>
      </c>
      <c r="J1523" s="36">
        <v>202107.26</v>
      </c>
      <c r="K1523" s="19">
        <f t="shared" si="23"/>
        <v>1212643.56</v>
      </c>
      <c r="L1523" s="37">
        <v>101053.63</v>
      </c>
      <c r="M1523" s="38"/>
    </row>
    <row r="1524" spans="1:13" s="39" customFormat="1" ht="12.95" customHeight="1" x14ac:dyDescent="0.25">
      <c r="A1524" s="226"/>
      <c r="B1524" s="29">
        <v>2819</v>
      </c>
      <c r="C1524" s="30">
        <v>25</v>
      </c>
      <c r="D1524" s="32" t="s">
        <v>3946</v>
      </c>
      <c r="E1524" s="32" t="s">
        <v>3947</v>
      </c>
      <c r="F1524" s="32" t="s">
        <v>3948</v>
      </c>
      <c r="G1524" s="33" t="s">
        <v>12</v>
      </c>
      <c r="H1524" s="34" t="s">
        <v>13</v>
      </c>
      <c r="I1524" s="35">
        <v>0.94310000000000005</v>
      </c>
      <c r="J1524" s="36">
        <v>203945.38</v>
      </c>
      <c r="K1524" s="19">
        <f t="shared" si="23"/>
        <v>1223672.28</v>
      </c>
      <c r="L1524" s="37">
        <v>101972.69</v>
      </c>
      <c r="M1524" s="38"/>
    </row>
    <row r="1525" spans="1:13" s="39" customFormat="1" ht="12.95" customHeight="1" x14ac:dyDescent="0.25">
      <c r="A1525" s="226"/>
      <c r="B1525" s="29">
        <v>2809</v>
      </c>
      <c r="C1525" s="30">
        <v>26</v>
      </c>
      <c r="D1525" s="32" t="s">
        <v>3949</v>
      </c>
      <c r="E1525" s="32" t="s">
        <v>3950</v>
      </c>
      <c r="F1525" s="32" t="s">
        <v>3951</v>
      </c>
      <c r="G1525" s="33" t="s">
        <v>12</v>
      </c>
      <c r="H1525" s="34" t="s">
        <v>13</v>
      </c>
      <c r="I1525" s="35">
        <v>0.93910000000000005</v>
      </c>
      <c r="J1525" s="36">
        <v>203512.88</v>
      </c>
      <c r="K1525" s="19">
        <f t="shared" si="23"/>
        <v>1218914.78</v>
      </c>
      <c r="L1525" s="37">
        <v>101540.19</v>
      </c>
      <c r="M1525" s="38"/>
    </row>
    <row r="1526" spans="1:13" s="39" customFormat="1" ht="12.95" customHeight="1" x14ac:dyDescent="0.25">
      <c r="A1526" s="226"/>
      <c r="B1526" s="29">
        <v>2800</v>
      </c>
      <c r="C1526" s="30">
        <v>27</v>
      </c>
      <c r="D1526" s="32" t="s">
        <v>3952</v>
      </c>
      <c r="E1526" s="32" t="s">
        <v>3953</v>
      </c>
      <c r="F1526" s="32" t="s">
        <v>3954</v>
      </c>
      <c r="G1526" s="33" t="s">
        <v>12</v>
      </c>
      <c r="H1526" s="34" t="s">
        <v>13</v>
      </c>
      <c r="I1526" s="35">
        <v>0.94310000000000005</v>
      </c>
      <c r="J1526" s="36">
        <v>203945.38</v>
      </c>
      <c r="K1526" s="19">
        <f t="shared" si="23"/>
        <v>1223672.28</v>
      </c>
      <c r="L1526" s="37">
        <v>101972.69</v>
      </c>
      <c r="M1526" s="38"/>
    </row>
    <row r="1527" spans="1:13" s="39" customFormat="1" ht="12.95" customHeight="1" x14ac:dyDescent="0.25">
      <c r="A1527" s="226"/>
      <c r="B1527" s="29">
        <v>2801</v>
      </c>
      <c r="C1527" s="30">
        <v>28</v>
      </c>
      <c r="D1527" s="32" t="s">
        <v>3955</v>
      </c>
      <c r="E1527" s="32" t="s">
        <v>3956</v>
      </c>
      <c r="F1527" s="32" t="s">
        <v>3957</v>
      </c>
      <c r="G1527" s="33" t="s">
        <v>12</v>
      </c>
      <c r="H1527" s="34" t="s">
        <v>13</v>
      </c>
      <c r="I1527" s="35">
        <v>0.9899</v>
      </c>
      <c r="J1527" s="36">
        <v>214065.88</v>
      </c>
      <c r="K1527" s="19">
        <f t="shared" si="23"/>
        <v>1284395.28</v>
      </c>
      <c r="L1527" s="37">
        <v>107032.94</v>
      </c>
      <c r="M1527" s="38"/>
    </row>
    <row r="1528" spans="1:13" s="39" customFormat="1" ht="12.95" customHeight="1" x14ac:dyDescent="0.25">
      <c r="A1528" s="226"/>
      <c r="B1528" s="29">
        <v>2829</v>
      </c>
      <c r="C1528" s="30">
        <v>29</v>
      </c>
      <c r="D1528" s="32" t="s">
        <v>2959</v>
      </c>
      <c r="E1528" s="32" t="s">
        <v>2960</v>
      </c>
      <c r="F1528" s="32" t="s">
        <v>3958</v>
      </c>
      <c r="G1528" s="33" t="s">
        <v>12</v>
      </c>
      <c r="H1528" s="34" t="s">
        <v>13</v>
      </c>
      <c r="I1528" s="35">
        <v>0.93510000000000004</v>
      </c>
      <c r="J1528" s="36">
        <v>202215.38</v>
      </c>
      <c r="K1528" s="19">
        <f t="shared" si="23"/>
        <v>1213292.28</v>
      </c>
      <c r="L1528" s="37">
        <v>101107.69</v>
      </c>
      <c r="M1528" s="38"/>
    </row>
    <row r="1529" spans="1:13" s="39" customFormat="1" ht="12.95" customHeight="1" x14ac:dyDescent="0.25">
      <c r="A1529" s="226"/>
      <c r="B1529" s="29">
        <v>2804</v>
      </c>
      <c r="C1529" s="30">
        <v>30</v>
      </c>
      <c r="D1529" s="32" t="s">
        <v>1021</v>
      </c>
      <c r="E1529" s="32" t="s">
        <v>1022</v>
      </c>
      <c r="F1529" s="32" t="s">
        <v>3959</v>
      </c>
      <c r="G1529" s="33" t="s">
        <v>12</v>
      </c>
      <c r="H1529" s="34" t="s">
        <v>13</v>
      </c>
      <c r="I1529" s="35">
        <v>0.94310000000000005</v>
      </c>
      <c r="J1529" s="36">
        <v>203945.38</v>
      </c>
      <c r="K1529" s="19">
        <f t="shared" si="23"/>
        <v>1223672.28</v>
      </c>
      <c r="L1529" s="37">
        <v>101972.69</v>
      </c>
      <c r="M1529" s="38"/>
    </row>
    <row r="1530" spans="1:13" s="39" customFormat="1" ht="12.95" customHeight="1" x14ac:dyDescent="0.25">
      <c r="A1530" s="226"/>
      <c r="B1530" s="29">
        <v>2813</v>
      </c>
      <c r="C1530" s="30">
        <v>31</v>
      </c>
      <c r="D1530" s="32" t="s">
        <v>3960</v>
      </c>
      <c r="E1530" s="32" t="s">
        <v>3961</v>
      </c>
      <c r="F1530" s="32" t="s">
        <v>3962</v>
      </c>
      <c r="G1530" s="33" t="s">
        <v>12</v>
      </c>
      <c r="H1530" s="34" t="s">
        <v>13</v>
      </c>
      <c r="I1530" s="35">
        <v>0.93310000000000004</v>
      </c>
      <c r="J1530" s="36">
        <v>201782.88</v>
      </c>
      <c r="K1530" s="19">
        <f t="shared" si="23"/>
        <v>1210697.28</v>
      </c>
      <c r="L1530" s="37">
        <v>100891.44</v>
      </c>
      <c r="M1530" s="38"/>
    </row>
    <row r="1531" spans="1:13" s="39" customFormat="1" ht="12.95" customHeight="1" x14ac:dyDescent="0.25">
      <c r="A1531" s="227"/>
      <c r="B1531" s="29">
        <v>2806</v>
      </c>
      <c r="C1531" s="30">
        <v>32</v>
      </c>
      <c r="D1531" s="42" t="s">
        <v>3963</v>
      </c>
      <c r="E1531" s="42" t="s">
        <v>3964</v>
      </c>
      <c r="F1531" s="42" t="s">
        <v>3965</v>
      </c>
      <c r="G1531" s="33" t="s">
        <v>12</v>
      </c>
      <c r="H1531" s="34" t="s">
        <v>13</v>
      </c>
      <c r="I1531" s="35">
        <v>0.93710000000000004</v>
      </c>
      <c r="J1531" s="36">
        <v>202647.88</v>
      </c>
      <c r="K1531" s="19">
        <f t="shared" si="23"/>
        <v>1215887.28</v>
      </c>
      <c r="L1531" s="37">
        <v>101323.94</v>
      </c>
      <c r="M1531" s="38"/>
    </row>
    <row r="1532" spans="1:13" s="39" customFormat="1" ht="12.95" customHeight="1" x14ac:dyDescent="0.25">
      <c r="A1532" s="225" t="s">
        <v>3966</v>
      </c>
      <c r="B1532" s="29"/>
      <c r="C1532" s="30"/>
      <c r="D1532" s="31" t="s">
        <v>126</v>
      </c>
      <c r="E1532" s="32"/>
      <c r="F1532" s="32"/>
      <c r="G1532" s="33"/>
      <c r="H1532" s="34"/>
      <c r="I1532" s="35"/>
      <c r="J1532" s="36"/>
      <c r="K1532" s="19"/>
      <c r="L1532" s="37"/>
      <c r="M1532" s="38"/>
    </row>
    <row r="1533" spans="1:13" s="39" customFormat="1" ht="12.95" customHeight="1" x14ac:dyDescent="0.25">
      <c r="A1533" s="226"/>
      <c r="B1533" s="29">
        <v>2933</v>
      </c>
      <c r="C1533" s="30">
        <v>1</v>
      </c>
      <c r="D1533" s="32" t="s">
        <v>3967</v>
      </c>
      <c r="E1533" s="32" t="s">
        <v>3968</v>
      </c>
      <c r="F1533" s="32" t="s">
        <v>3969</v>
      </c>
      <c r="G1533" s="33" t="s">
        <v>130</v>
      </c>
      <c r="H1533" s="34" t="s">
        <v>13</v>
      </c>
      <c r="I1533" s="35">
        <v>0.84919999999999995</v>
      </c>
      <c r="J1533" s="36">
        <v>91826.82</v>
      </c>
      <c r="K1533" s="19">
        <f t="shared" si="23"/>
        <v>550960.92000000004</v>
      </c>
      <c r="L1533" s="37">
        <v>45913.41</v>
      </c>
      <c r="M1533" s="38"/>
    </row>
    <row r="1534" spans="1:13" s="39" customFormat="1" ht="12.95" customHeight="1" x14ac:dyDescent="0.25">
      <c r="A1534" s="226"/>
      <c r="B1534" s="29">
        <v>2900</v>
      </c>
      <c r="C1534" s="30">
        <v>2</v>
      </c>
      <c r="D1534" s="32" t="s">
        <v>3970</v>
      </c>
      <c r="E1534" s="32" t="s">
        <v>3971</v>
      </c>
      <c r="F1534" s="32" t="s">
        <v>3972</v>
      </c>
      <c r="G1534" s="33" t="s">
        <v>130</v>
      </c>
      <c r="H1534" s="34" t="s">
        <v>13</v>
      </c>
      <c r="I1534" s="35">
        <v>0.87819999999999998</v>
      </c>
      <c r="J1534" s="36">
        <v>94962.7</v>
      </c>
      <c r="K1534" s="19">
        <f t="shared" si="23"/>
        <v>569776.19999999995</v>
      </c>
      <c r="L1534" s="37">
        <v>47481.35</v>
      </c>
      <c r="M1534" s="38"/>
    </row>
    <row r="1535" spans="1:13" s="39" customFormat="1" ht="12.95" customHeight="1" x14ac:dyDescent="0.25">
      <c r="A1535" s="226"/>
      <c r="B1535" s="29">
        <v>2909</v>
      </c>
      <c r="C1535" s="30">
        <v>3</v>
      </c>
      <c r="D1535" s="32" t="s">
        <v>3973</v>
      </c>
      <c r="E1535" s="32" t="s">
        <v>3974</v>
      </c>
      <c r="F1535" s="32" t="s">
        <v>3975</v>
      </c>
      <c r="G1535" s="33" t="s">
        <v>130</v>
      </c>
      <c r="H1535" s="34" t="s">
        <v>13</v>
      </c>
      <c r="I1535" s="35">
        <v>0.87019999999999997</v>
      </c>
      <c r="J1535" s="36">
        <v>94097.62</v>
      </c>
      <c r="K1535" s="19">
        <f t="shared" si="23"/>
        <v>564585.72</v>
      </c>
      <c r="L1535" s="37">
        <v>47048.81</v>
      </c>
      <c r="M1535" s="38"/>
    </row>
    <row r="1536" spans="1:13" s="39" customFormat="1" ht="12.95" customHeight="1" x14ac:dyDescent="0.25">
      <c r="A1536" s="226"/>
      <c r="B1536" s="29">
        <v>2935</v>
      </c>
      <c r="C1536" s="30">
        <v>4</v>
      </c>
      <c r="D1536" s="32" t="s">
        <v>3976</v>
      </c>
      <c r="E1536" s="32" t="s">
        <v>3977</v>
      </c>
      <c r="F1536" s="32" t="s">
        <v>3978</v>
      </c>
      <c r="G1536" s="33" t="s">
        <v>130</v>
      </c>
      <c r="H1536" s="34" t="s">
        <v>13</v>
      </c>
      <c r="I1536" s="35">
        <v>0.90300000000000002</v>
      </c>
      <c r="J1536" s="36">
        <v>97644.4</v>
      </c>
      <c r="K1536" s="19">
        <f t="shared" si="23"/>
        <v>585866.4</v>
      </c>
      <c r="L1536" s="37">
        <v>48822.2</v>
      </c>
      <c r="M1536" s="38"/>
    </row>
    <row r="1537" spans="1:13" s="39" customFormat="1" ht="12.95" customHeight="1" x14ac:dyDescent="0.25">
      <c r="A1537" s="226"/>
      <c r="B1537" s="29">
        <v>2940</v>
      </c>
      <c r="C1537" s="30">
        <v>5</v>
      </c>
      <c r="D1537" s="32" t="s">
        <v>3979</v>
      </c>
      <c r="E1537" s="32" t="s">
        <v>3980</v>
      </c>
      <c r="F1537" s="32" t="s">
        <v>3981</v>
      </c>
      <c r="G1537" s="33" t="s">
        <v>130</v>
      </c>
      <c r="H1537" s="34" t="s">
        <v>13</v>
      </c>
      <c r="I1537" s="35">
        <v>0.86919999999999997</v>
      </c>
      <c r="J1537" s="36">
        <v>93989.5</v>
      </c>
      <c r="K1537" s="19">
        <f t="shared" si="23"/>
        <v>563937</v>
      </c>
      <c r="L1537" s="37">
        <v>46994.75</v>
      </c>
      <c r="M1537" s="38"/>
    </row>
    <row r="1538" spans="1:13" s="39" customFormat="1" ht="12.95" customHeight="1" x14ac:dyDescent="0.25">
      <c r="A1538" s="226"/>
      <c r="B1538" s="29"/>
      <c r="C1538" s="30"/>
      <c r="D1538" s="49" t="s">
        <v>11</v>
      </c>
      <c r="E1538" s="42"/>
      <c r="F1538" s="42"/>
      <c r="G1538" s="33"/>
      <c r="H1538" s="34"/>
      <c r="I1538" s="35"/>
      <c r="J1538" s="36"/>
      <c r="K1538" s="19"/>
      <c r="L1538" s="37"/>
      <c r="M1538" s="38"/>
    </row>
    <row r="1539" spans="1:13" s="39" customFormat="1" ht="12.95" customHeight="1" x14ac:dyDescent="0.25">
      <c r="A1539" s="226"/>
      <c r="B1539" s="29">
        <v>2902</v>
      </c>
      <c r="C1539" s="30">
        <v>1</v>
      </c>
      <c r="D1539" s="32" t="s">
        <v>3982</v>
      </c>
      <c r="E1539" s="32" t="s">
        <v>3983</v>
      </c>
      <c r="F1539" s="32" t="s">
        <v>3984</v>
      </c>
      <c r="G1539" s="33" t="s">
        <v>12</v>
      </c>
      <c r="H1539" s="34" t="s">
        <v>13</v>
      </c>
      <c r="I1539" s="35">
        <v>0.86919999999999997</v>
      </c>
      <c r="J1539" s="36">
        <v>187964.5</v>
      </c>
      <c r="K1539" s="19">
        <f t="shared" si="23"/>
        <v>1127787</v>
      </c>
      <c r="L1539" s="37">
        <v>93982.25</v>
      </c>
      <c r="M1539" s="38"/>
    </row>
    <row r="1540" spans="1:13" s="39" customFormat="1" ht="12.95" customHeight="1" x14ac:dyDescent="0.25">
      <c r="A1540" s="226"/>
      <c r="B1540" s="29">
        <v>2930</v>
      </c>
      <c r="C1540" s="30">
        <v>2</v>
      </c>
      <c r="D1540" s="32" t="s">
        <v>3985</v>
      </c>
      <c r="E1540" s="32" t="s">
        <v>3986</v>
      </c>
      <c r="F1540" s="32" t="s">
        <v>3987</v>
      </c>
      <c r="G1540" s="33" t="s">
        <v>12</v>
      </c>
      <c r="H1540" s="34" t="s">
        <v>13</v>
      </c>
      <c r="I1540" s="35">
        <v>0.86919999999999997</v>
      </c>
      <c r="J1540" s="36">
        <v>187964.5</v>
      </c>
      <c r="K1540" s="19">
        <f t="shared" ref="K1540:K1603" si="24">ROUND(J1540+L1540*10,2)</f>
        <v>1127787</v>
      </c>
      <c r="L1540" s="37">
        <v>93982.25</v>
      </c>
      <c r="M1540" s="38"/>
    </row>
    <row r="1541" spans="1:13" s="39" customFormat="1" ht="12.95" customHeight="1" x14ac:dyDescent="0.25">
      <c r="A1541" s="226"/>
      <c r="B1541" s="29">
        <v>2916</v>
      </c>
      <c r="C1541" s="30">
        <v>3</v>
      </c>
      <c r="D1541" s="42" t="s">
        <v>608</v>
      </c>
      <c r="E1541" s="42" t="s">
        <v>3840</v>
      </c>
      <c r="F1541" s="42" t="s">
        <v>3988</v>
      </c>
      <c r="G1541" s="33" t="s">
        <v>12</v>
      </c>
      <c r="H1541" s="34" t="s">
        <v>13</v>
      </c>
      <c r="I1541" s="35">
        <v>0.876</v>
      </c>
      <c r="J1541" s="36">
        <v>189435</v>
      </c>
      <c r="K1541" s="19">
        <f t="shared" si="24"/>
        <v>1136610</v>
      </c>
      <c r="L1541" s="37">
        <v>94717.5</v>
      </c>
      <c r="M1541" s="38"/>
    </row>
    <row r="1542" spans="1:13" s="39" customFormat="1" ht="12.95" customHeight="1" x14ac:dyDescent="0.25">
      <c r="A1542" s="226"/>
      <c r="B1542" s="29">
        <v>2932</v>
      </c>
      <c r="C1542" s="30">
        <v>4</v>
      </c>
      <c r="D1542" s="32" t="s">
        <v>3989</v>
      </c>
      <c r="E1542" s="32" t="s">
        <v>3990</v>
      </c>
      <c r="F1542" s="32" t="s">
        <v>3991</v>
      </c>
      <c r="G1542" s="33" t="s">
        <v>12</v>
      </c>
      <c r="H1542" s="34" t="s">
        <v>13</v>
      </c>
      <c r="I1542" s="35">
        <v>0.90820000000000001</v>
      </c>
      <c r="J1542" s="36">
        <v>196398.26</v>
      </c>
      <c r="K1542" s="19">
        <f t="shared" si="24"/>
        <v>1178389.56</v>
      </c>
      <c r="L1542" s="37">
        <v>98199.13</v>
      </c>
      <c r="M1542" s="38"/>
    </row>
    <row r="1543" spans="1:13" s="39" customFormat="1" ht="12.95" customHeight="1" x14ac:dyDescent="0.25">
      <c r="A1543" s="226"/>
      <c r="B1543" s="29">
        <v>2915</v>
      </c>
      <c r="C1543" s="30">
        <v>5</v>
      </c>
      <c r="D1543" s="32" t="s">
        <v>3992</v>
      </c>
      <c r="E1543" s="32" t="s">
        <v>3993</v>
      </c>
      <c r="F1543" s="32" t="s">
        <v>3994</v>
      </c>
      <c r="G1543" s="33" t="s">
        <v>12</v>
      </c>
      <c r="H1543" s="34" t="s">
        <v>13</v>
      </c>
      <c r="I1543" s="35">
        <v>0.87019999999999997</v>
      </c>
      <c r="J1543" s="36">
        <v>188180.76</v>
      </c>
      <c r="K1543" s="19">
        <f t="shared" si="24"/>
        <v>1129084.56</v>
      </c>
      <c r="L1543" s="37">
        <v>94090.38</v>
      </c>
      <c r="M1543" s="38"/>
    </row>
    <row r="1544" spans="1:13" s="39" customFormat="1" ht="12.95" customHeight="1" x14ac:dyDescent="0.25">
      <c r="A1544" s="226"/>
      <c r="B1544" s="29">
        <v>2921</v>
      </c>
      <c r="C1544" s="30">
        <v>6</v>
      </c>
      <c r="D1544" s="32" t="s">
        <v>3995</v>
      </c>
      <c r="E1544" s="32" t="s">
        <v>3996</v>
      </c>
      <c r="F1544" s="32" t="s">
        <v>3997</v>
      </c>
      <c r="G1544" s="33" t="s">
        <v>12</v>
      </c>
      <c r="H1544" s="34" t="s">
        <v>13</v>
      </c>
      <c r="I1544" s="35">
        <v>0.94889999999999997</v>
      </c>
      <c r="J1544" s="36">
        <v>205199.62</v>
      </c>
      <c r="K1544" s="19">
        <f t="shared" si="24"/>
        <v>1231197.72</v>
      </c>
      <c r="L1544" s="37">
        <v>102599.81</v>
      </c>
      <c r="M1544" s="38"/>
    </row>
    <row r="1545" spans="1:13" s="39" customFormat="1" ht="12.95" customHeight="1" x14ac:dyDescent="0.25">
      <c r="A1545" s="226"/>
      <c r="B1545" s="29">
        <v>2908</v>
      </c>
      <c r="C1545" s="30">
        <v>7</v>
      </c>
      <c r="D1545" s="32" t="s">
        <v>3998</v>
      </c>
      <c r="E1545" s="32" t="s">
        <v>3999</v>
      </c>
      <c r="F1545" s="32" t="s">
        <v>4000</v>
      </c>
      <c r="G1545" s="33" t="s">
        <v>12</v>
      </c>
      <c r="H1545" s="34" t="s">
        <v>13</v>
      </c>
      <c r="I1545" s="35">
        <v>0.87</v>
      </c>
      <c r="J1545" s="36">
        <v>188137.5</v>
      </c>
      <c r="K1545" s="19">
        <f t="shared" si="24"/>
        <v>1128825</v>
      </c>
      <c r="L1545" s="37">
        <v>94068.75</v>
      </c>
      <c r="M1545" s="38"/>
    </row>
    <row r="1546" spans="1:13" s="39" customFormat="1" ht="12.95" customHeight="1" x14ac:dyDescent="0.25">
      <c r="A1546" s="226"/>
      <c r="B1546" s="29">
        <v>2913</v>
      </c>
      <c r="C1546" s="30">
        <v>8</v>
      </c>
      <c r="D1546" s="32" t="s">
        <v>4001</v>
      </c>
      <c r="E1546" s="32" t="s">
        <v>4002</v>
      </c>
      <c r="F1546" s="32" t="s">
        <v>4003</v>
      </c>
      <c r="G1546" s="33" t="s">
        <v>12</v>
      </c>
      <c r="H1546" s="34" t="s">
        <v>13</v>
      </c>
      <c r="I1546" s="35">
        <v>0.877</v>
      </c>
      <c r="J1546" s="36">
        <v>189651.26</v>
      </c>
      <c r="K1546" s="19">
        <f t="shared" si="24"/>
        <v>1137907.56</v>
      </c>
      <c r="L1546" s="37">
        <v>94825.63</v>
      </c>
      <c r="M1546" s="38"/>
    </row>
    <row r="1547" spans="1:13" s="39" customFormat="1" ht="12.95" customHeight="1" x14ac:dyDescent="0.25">
      <c r="A1547" s="226"/>
      <c r="B1547" s="29">
        <v>2939</v>
      </c>
      <c r="C1547" s="30">
        <v>9</v>
      </c>
      <c r="D1547" s="42" t="s">
        <v>4004</v>
      </c>
      <c r="E1547" s="42" t="s">
        <v>4005</v>
      </c>
      <c r="F1547" s="42" t="s">
        <v>4006</v>
      </c>
      <c r="G1547" s="27" t="s">
        <v>12</v>
      </c>
      <c r="H1547" s="34" t="s">
        <v>13</v>
      </c>
      <c r="I1547" s="35">
        <v>0.9</v>
      </c>
      <c r="J1547" s="36">
        <v>194625</v>
      </c>
      <c r="K1547" s="19">
        <f t="shared" si="24"/>
        <v>1167750</v>
      </c>
      <c r="L1547" s="37">
        <v>97312.5</v>
      </c>
      <c r="M1547" s="38"/>
    </row>
    <row r="1548" spans="1:13" s="39" customFormat="1" ht="12.95" customHeight="1" x14ac:dyDescent="0.25">
      <c r="A1548" s="226"/>
      <c r="B1548" s="29">
        <v>2929</v>
      </c>
      <c r="C1548" s="30">
        <v>10</v>
      </c>
      <c r="D1548" s="32" t="s">
        <v>4007</v>
      </c>
      <c r="E1548" s="32" t="s">
        <v>4008</v>
      </c>
      <c r="F1548" s="32" t="s">
        <v>4009</v>
      </c>
      <c r="G1548" s="50" t="s">
        <v>12</v>
      </c>
      <c r="H1548" s="34" t="s">
        <v>13</v>
      </c>
      <c r="I1548" s="35">
        <v>0.89100000000000001</v>
      </c>
      <c r="J1548" s="36">
        <v>192678.76</v>
      </c>
      <c r="K1548" s="19">
        <f t="shared" si="24"/>
        <v>1156072.56</v>
      </c>
      <c r="L1548" s="37">
        <v>96339.38</v>
      </c>
      <c r="M1548" s="38"/>
    </row>
    <row r="1549" spans="1:13" s="39" customFormat="1" ht="12.95" customHeight="1" x14ac:dyDescent="0.25">
      <c r="A1549" s="226"/>
      <c r="B1549" s="29">
        <v>2918</v>
      </c>
      <c r="C1549" s="30">
        <v>11</v>
      </c>
      <c r="D1549" s="32" t="s">
        <v>4010</v>
      </c>
      <c r="E1549" s="32" t="s">
        <v>4011</v>
      </c>
      <c r="F1549" s="32" t="s">
        <v>4012</v>
      </c>
      <c r="G1549" s="50" t="s">
        <v>12</v>
      </c>
      <c r="H1549" s="34" t="s">
        <v>13</v>
      </c>
      <c r="I1549" s="35">
        <v>0.82099999999999995</v>
      </c>
      <c r="J1549" s="36">
        <v>177541.26</v>
      </c>
      <c r="K1549" s="19">
        <f t="shared" si="24"/>
        <v>1065247.56</v>
      </c>
      <c r="L1549" s="37">
        <v>88770.63</v>
      </c>
      <c r="M1549" s="38"/>
    </row>
    <row r="1550" spans="1:13" s="39" customFormat="1" ht="12.95" customHeight="1" x14ac:dyDescent="0.25">
      <c r="A1550" s="226"/>
      <c r="B1550" s="29">
        <v>2938</v>
      </c>
      <c r="C1550" s="30">
        <v>12</v>
      </c>
      <c r="D1550" s="42" t="s">
        <v>4013</v>
      </c>
      <c r="E1550" s="42" t="s">
        <v>4014</v>
      </c>
      <c r="F1550" s="42" t="s">
        <v>4015</v>
      </c>
      <c r="G1550" s="50" t="s">
        <v>12</v>
      </c>
      <c r="H1550" s="34" t="s">
        <v>13</v>
      </c>
      <c r="I1550" s="35">
        <v>0.89749999999999996</v>
      </c>
      <c r="J1550" s="36">
        <v>194084.38</v>
      </c>
      <c r="K1550" s="19">
        <f t="shared" si="24"/>
        <v>1164506.28</v>
      </c>
      <c r="L1550" s="37">
        <v>97042.19</v>
      </c>
      <c r="M1550" s="38"/>
    </row>
    <row r="1551" spans="1:13" s="39" customFormat="1" ht="12.95" customHeight="1" x14ac:dyDescent="0.25">
      <c r="A1551" s="226"/>
      <c r="B1551" s="29">
        <v>2904</v>
      </c>
      <c r="C1551" s="30">
        <v>13</v>
      </c>
      <c r="D1551" s="32" t="s">
        <v>410</v>
      </c>
      <c r="E1551" s="32" t="s">
        <v>1283</v>
      </c>
      <c r="F1551" s="32" t="s">
        <v>1197</v>
      </c>
      <c r="G1551" s="50" t="s">
        <v>12</v>
      </c>
      <c r="H1551" s="34" t="s">
        <v>13</v>
      </c>
      <c r="I1551" s="35">
        <v>0.89670000000000005</v>
      </c>
      <c r="J1551" s="36">
        <v>193911.38</v>
      </c>
      <c r="K1551" s="19">
        <f t="shared" si="24"/>
        <v>1163468.28</v>
      </c>
      <c r="L1551" s="37">
        <v>96955.69</v>
      </c>
      <c r="M1551" s="38"/>
    </row>
    <row r="1552" spans="1:13" s="39" customFormat="1" ht="12.95" customHeight="1" x14ac:dyDescent="0.25">
      <c r="A1552" s="226"/>
      <c r="B1552" s="29">
        <v>2922</v>
      </c>
      <c r="C1552" s="30">
        <v>14</v>
      </c>
      <c r="D1552" s="32" t="s">
        <v>4016</v>
      </c>
      <c r="E1552" s="32" t="s">
        <v>4017</v>
      </c>
      <c r="F1552" s="32" t="s">
        <v>4018</v>
      </c>
      <c r="G1552" s="50" t="s">
        <v>12</v>
      </c>
      <c r="H1552" s="34" t="s">
        <v>13</v>
      </c>
      <c r="I1552" s="35">
        <v>0.87919999999999998</v>
      </c>
      <c r="J1552" s="36">
        <v>190127</v>
      </c>
      <c r="K1552" s="19">
        <f t="shared" si="24"/>
        <v>1140762</v>
      </c>
      <c r="L1552" s="37">
        <v>95063.5</v>
      </c>
      <c r="M1552" s="38"/>
    </row>
    <row r="1553" spans="1:13" s="39" customFormat="1" ht="12.95" customHeight="1" x14ac:dyDescent="0.25">
      <c r="A1553" s="226"/>
      <c r="B1553" s="29">
        <v>2926</v>
      </c>
      <c r="C1553" s="30">
        <v>15</v>
      </c>
      <c r="D1553" s="42" t="s">
        <v>1018</v>
      </c>
      <c r="E1553" s="42" t="s">
        <v>4019</v>
      </c>
      <c r="F1553" s="42" t="s">
        <v>4020</v>
      </c>
      <c r="G1553" s="27" t="s">
        <v>12</v>
      </c>
      <c r="H1553" s="34" t="s">
        <v>13</v>
      </c>
      <c r="I1553" s="35">
        <v>0.88919999999999999</v>
      </c>
      <c r="J1553" s="36">
        <v>192289.5</v>
      </c>
      <c r="K1553" s="19">
        <f t="shared" si="24"/>
        <v>1153737</v>
      </c>
      <c r="L1553" s="37">
        <v>96144.75</v>
      </c>
      <c r="M1553" s="38"/>
    </row>
    <row r="1554" spans="1:13" s="39" customFormat="1" ht="12.95" customHeight="1" x14ac:dyDescent="0.25">
      <c r="A1554" s="226"/>
      <c r="B1554" s="43">
        <v>2936</v>
      </c>
      <c r="C1554" s="30">
        <v>16</v>
      </c>
      <c r="D1554" s="32" t="s">
        <v>4021</v>
      </c>
      <c r="E1554" s="32" t="s">
        <v>4022</v>
      </c>
      <c r="F1554" s="32" t="s">
        <v>4023</v>
      </c>
      <c r="G1554" s="33" t="s">
        <v>12</v>
      </c>
      <c r="H1554" s="34" t="s">
        <v>13</v>
      </c>
      <c r="I1554" s="35">
        <v>0.94869999999999999</v>
      </c>
      <c r="J1554" s="36">
        <v>205156.38</v>
      </c>
      <c r="K1554" s="19">
        <f t="shared" si="24"/>
        <v>1230938.28</v>
      </c>
      <c r="L1554" s="37">
        <v>102578.19</v>
      </c>
      <c r="M1554" s="38"/>
    </row>
    <row r="1555" spans="1:13" s="39" customFormat="1" ht="12.95" customHeight="1" x14ac:dyDescent="0.25">
      <c r="A1555" s="226"/>
      <c r="B1555" s="29">
        <v>2925</v>
      </c>
      <c r="C1555" s="30">
        <v>17</v>
      </c>
      <c r="D1555" s="32" t="s">
        <v>4024</v>
      </c>
      <c r="E1555" s="32" t="s">
        <v>4025</v>
      </c>
      <c r="F1555" s="32" t="s">
        <v>4026</v>
      </c>
      <c r="G1555" s="33" t="s">
        <v>12</v>
      </c>
      <c r="H1555" s="34" t="s">
        <v>13</v>
      </c>
      <c r="I1555" s="35">
        <v>0.9032</v>
      </c>
      <c r="J1555" s="36">
        <v>195317</v>
      </c>
      <c r="K1555" s="19">
        <f t="shared" si="24"/>
        <v>1171902</v>
      </c>
      <c r="L1555" s="37">
        <v>97658.5</v>
      </c>
      <c r="M1555" s="38"/>
    </row>
    <row r="1556" spans="1:13" s="39" customFormat="1" ht="12.95" customHeight="1" x14ac:dyDescent="0.25">
      <c r="A1556" s="226"/>
      <c r="B1556" s="29">
        <v>2923</v>
      </c>
      <c r="C1556" s="30">
        <v>18</v>
      </c>
      <c r="D1556" s="32" t="s">
        <v>4027</v>
      </c>
      <c r="E1556" s="32" t="s">
        <v>4028</v>
      </c>
      <c r="F1556" s="32" t="s">
        <v>82</v>
      </c>
      <c r="G1556" s="33" t="s">
        <v>12</v>
      </c>
      <c r="H1556" s="34" t="s">
        <v>13</v>
      </c>
      <c r="I1556" s="35">
        <v>0.90500000000000003</v>
      </c>
      <c r="J1556" s="36">
        <v>195706.26</v>
      </c>
      <c r="K1556" s="19">
        <f t="shared" si="24"/>
        <v>1174237.56</v>
      </c>
      <c r="L1556" s="37">
        <v>97853.13</v>
      </c>
      <c r="M1556" s="38"/>
    </row>
    <row r="1557" spans="1:13" s="39" customFormat="1" ht="12.95" customHeight="1" x14ac:dyDescent="0.25">
      <c r="A1557" s="226"/>
      <c r="B1557" s="29">
        <v>2912</v>
      </c>
      <c r="C1557" s="30">
        <v>19</v>
      </c>
      <c r="D1557" s="32" t="s">
        <v>4029</v>
      </c>
      <c r="E1557" s="32" t="s">
        <v>4030</v>
      </c>
      <c r="F1557" s="32" t="s">
        <v>4031</v>
      </c>
      <c r="G1557" s="33" t="s">
        <v>12</v>
      </c>
      <c r="H1557" s="34" t="s">
        <v>13</v>
      </c>
      <c r="I1557" s="35">
        <v>0.90400000000000003</v>
      </c>
      <c r="J1557" s="36">
        <v>195490</v>
      </c>
      <c r="K1557" s="19">
        <f t="shared" si="24"/>
        <v>1172940</v>
      </c>
      <c r="L1557" s="37">
        <v>97745</v>
      </c>
      <c r="M1557" s="38"/>
    </row>
    <row r="1558" spans="1:13" s="39" customFormat="1" ht="12.95" customHeight="1" x14ac:dyDescent="0.25">
      <c r="A1558" s="226"/>
      <c r="B1558" s="29">
        <v>2914</v>
      </c>
      <c r="C1558" s="30">
        <v>20</v>
      </c>
      <c r="D1558" s="32" t="s">
        <v>4032</v>
      </c>
      <c r="E1558" s="32" t="s">
        <v>4033</v>
      </c>
      <c r="F1558" s="32" t="s">
        <v>4034</v>
      </c>
      <c r="G1558" s="33" t="s">
        <v>12</v>
      </c>
      <c r="H1558" s="34" t="s">
        <v>13</v>
      </c>
      <c r="I1558" s="35">
        <v>0.8972</v>
      </c>
      <c r="J1558" s="36">
        <v>194019.5</v>
      </c>
      <c r="K1558" s="19">
        <f t="shared" si="24"/>
        <v>1164117</v>
      </c>
      <c r="L1558" s="37">
        <v>97009.75</v>
      </c>
      <c r="M1558" s="38"/>
    </row>
    <row r="1559" spans="1:13" s="39" customFormat="1" ht="12.95" customHeight="1" x14ac:dyDescent="0.25">
      <c r="A1559" s="226"/>
      <c r="B1559" s="29">
        <v>2906</v>
      </c>
      <c r="C1559" s="30">
        <v>21</v>
      </c>
      <c r="D1559" s="32" t="s">
        <v>4035</v>
      </c>
      <c r="E1559" s="32" t="s">
        <v>4036</v>
      </c>
      <c r="F1559" s="32" t="s">
        <v>4037</v>
      </c>
      <c r="G1559" s="33" t="s">
        <v>12</v>
      </c>
      <c r="H1559" s="34" t="s">
        <v>13</v>
      </c>
      <c r="I1559" s="35">
        <v>0.89419999999999999</v>
      </c>
      <c r="J1559" s="36">
        <v>193370.76</v>
      </c>
      <c r="K1559" s="19">
        <f t="shared" si="24"/>
        <v>1160224.56</v>
      </c>
      <c r="L1559" s="37">
        <v>96685.38</v>
      </c>
      <c r="M1559" s="38"/>
    </row>
    <row r="1560" spans="1:13" s="39" customFormat="1" ht="12.95" customHeight="1" x14ac:dyDescent="0.25">
      <c r="A1560" s="226"/>
      <c r="B1560" s="29">
        <v>2928</v>
      </c>
      <c r="C1560" s="30">
        <v>22</v>
      </c>
      <c r="D1560" s="42" t="s">
        <v>4038</v>
      </c>
      <c r="E1560" s="42" t="s">
        <v>4039</v>
      </c>
      <c r="F1560" s="42" t="s">
        <v>4040</v>
      </c>
      <c r="G1560" s="33" t="s">
        <v>12</v>
      </c>
      <c r="H1560" s="34" t="s">
        <v>13</v>
      </c>
      <c r="I1560" s="35">
        <v>0.89700000000000002</v>
      </c>
      <c r="J1560" s="36">
        <v>193976.26</v>
      </c>
      <c r="K1560" s="19">
        <f t="shared" si="24"/>
        <v>1163857.56</v>
      </c>
      <c r="L1560" s="37">
        <v>96988.13</v>
      </c>
      <c r="M1560" s="38"/>
    </row>
    <row r="1561" spans="1:13" s="39" customFormat="1" ht="12.95" customHeight="1" x14ac:dyDescent="0.25">
      <c r="A1561" s="226"/>
      <c r="B1561" s="29">
        <v>2931</v>
      </c>
      <c r="C1561" s="30">
        <v>23</v>
      </c>
      <c r="D1561" s="32" t="s">
        <v>2481</v>
      </c>
      <c r="E1561" s="32" t="s">
        <v>4041</v>
      </c>
      <c r="F1561" s="32" t="s">
        <v>4042</v>
      </c>
      <c r="G1561" s="33" t="s">
        <v>12</v>
      </c>
      <c r="H1561" s="34" t="s">
        <v>13</v>
      </c>
      <c r="I1561" s="35">
        <v>0.88719999999999999</v>
      </c>
      <c r="J1561" s="36">
        <v>191857</v>
      </c>
      <c r="K1561" s="19">
        <f t="shared" si="24"/>
        <v>1151142</v>
      </c>
      <c r="L1561" s="37">
        <v>95928.5</v>
      </c>
      <c r="M1561" s="38"/>
    </row>
    <row r="1562" spans="1:13" s="39" customFormat="1" ht="12.95" customHeight="1" x14ac:dyDescent="0.25">
      <c r="A1562" s="226"/>
      <c r="B1562" s="29">
        <v>2905</v>
      </c>
      <c r="C1562" s="30">
        <v>24</v>
      </c>
      <c r="D1562" s="42" t="s">
        <v>4043</v>
      </c>
      <c r="E1562" s="42" t="s">
        <v>4044</v>
      </c>
      <c r="F1562" s="42" t="s">
        <v>4020</v>
      </c>
      <c r="G1562" s="33" t="s">
        <v>12</v>
      </c>
      <c r="H1562" s="34" t="s">
        <v>13</v>
      </c>
      <c r="I1562" s="35">
        <v>0.90200000000000002</v>
      </c>
      <c r="J1562" s="36">
        <v>195057.5</v>
      </c>
      <c r="K1562" s="19">
        <f t="shared" si="24"/>
        <v>1170345</v>
      </c>
      <c r="L1562" s="37">
        <v>97528.75</v>
      </c>
      <c r="M1562" s="38"/>
    </row>
    <row r="1563" spans="1:13" s="39" customFormat="1" ht="12.95" customHeight="1" x14ac:dyDescent="0.25">
      <c r="A1563" s="226"/>
      <c r="B1563" s="29">
        <v>2937</v>
      </c>
      <c r="C1563" s="30">
        <v>25</v>
      </c>
      <c r="D1563" s="32" t="s">
        <v>4045</v>
      </c>
      <c r="E1563" s="32" t="s">
        <v>4046</v>
      </c>
      <c r="F1563" s="32" t="s">
        <v>3988</v>
      </c>
      <c r="G1563" s="33" t="s">
        <v>12</v>
      </c>
      <c r="H1563" s="34" t="s">
        <v>13</v>
      </c>
      <c r="I1563" s="35">
        <v>0.8992</v>
      </c>
      <c r="J1563" s="36">
        <v>194452</v>
      </c>
      <c r="K1563" s="19">
        <f t="shared" si="24"/>
        <v>1166712</v>
      </c>
      <c r="L1563" s="37">
        <v>97226</v>
      </c>
      <c r="M1563" s="38"/>
    </row>
    <row r="1564" spans="1:13" s="39" customFormat="1" ht="12.95" customHeight="1" x14ac:dyDescent="0.25">
      <c r="A1564" s="226"/>
      <c r="B1564" s="29">
        <v>2903</v>
      </c>
      <c r="C1564" s="30">
        <v>26</v>
      </c>
      <c r="D1564" s="32" t="s">
        <v>4047</v>
      </c>
      <c r="E1564" s="32" t="s">
        <v>4048</v>
      </c>
      <c r="F1564" s="32" t="s">
        <v>4049</v>
      </c>
      <c r="G1564" s="33" t="s">
        <v>12</v>
      </c>
      <c r="H1564" s="34" t="s">
        <v>13</v>
      </c>
      <c r="I1564" s="35">
        <v>0.9002</v>
      </c>
      <c r="J1564" s="36">
        <v>194668.26</v>
      </c>
      <c r="K1564" s="19">
        <f t="shared" si="24"/>
        <v>1168009.56</v>
      </c>
      <c r="L1564" s="37">
        <v>97334.13</v>
      </c>
      <c r="M1564" s="38"/>
    </row>
    <row r="1565" spans="1:13" s="39" customFormat="1" ht="12.95" customHeight="1" x14ac:dyDescent="0.25">
      <c r="A1565" s="226"/>
      <c r="B1565" s="29">
        <v>2934</v>
      </c>
      <c r="C1565" s="30">
        <v>27</v>
      </c>
      <c r="D1565" s="32" t="s">
        <v>4050</v>
      </c>
      <c r="E1565" s="32" t="s">
        <v>4051</v>
      </c>
      <c r="F1565" s="32" t="s">
        <v>3988</v>
      </c>
      <c r="G1565" s="33" t="s">
        <v>12</v>
      </c>
      <c r="H1565" s="34" t="s">
        <v>13</v>
      </c>
      <c r="I1565" s="35">
        <v>0.89119999999999999</v>
      </c>
      <c r="J1565" s="36">
        <v>192722</v>
      </c>
      <c r="K1565" s="19">
        <f t="shared" si="24"/>
        <v>1156332</v>
      </c>
      <c r="L1565" s="37">
        <v>96361</v>
      </c>
      <c r="M1565" s="38"/>
    </row>
    <row r="1566" spans="1:13" s="39" customFormat="1" ht="12.95" customHeight="1" x14ac:dyDescent="0.25">
      <c r="A1566" s="226"/>
      <c r="B1566" s="29">
        <v>2911</v>
      </c>
      <c r="C1566" s="30">
        <v>28</v>
      </c>
      <c r="D1566" s="42" t="s">
        <v>4052</v>
      </c>
      <c r="E1566" s="42" t="s">
        <v>4053</v>
      </c>
      <c r="F1566" s="42" t="s">
        <v>4054</v>
      </c>
      <c r="G1566" s="33" t="s">
        <v>12</v>
      </c>
      <c r="H1566" s="34" t="s">
        <v>13</v>
      </c>
      <c r="I1566" s="35">
        <v>0.8952</v>
      </c>
      <c r="J1566" s="36">
        <v>193587</v>
      </c>
      <c r="K1566" s="19">
        <f t="shared" si="24"/>
        <v>1161522</v>
      </c>
      <c r="L1566" s="37">
        <v>96793.5</v>
      </c>
      <c r="M1566" s="38"/>
    </row>
    <row r="1567" spans="1:13" s="39" customFormat="1" ht="12.95" customHeight="1" x14ac:dyDescent="0.25">
      <c r="A1567" s="226"/>
      <c r="B1567" s="29">
        <v>2941</v>
      </c>
      <c r="C1567" s="30">
        <v>29</v>
      </c>
      <c r="D1567" s="42" t="s">
        <v>4055</v>
      </c>
      <c r="E1567" s="42" t="s">
        <v>4056</v>
      </c>
      <c r="F1567" s="42" t="s">
        <v>4057</v>
      </c>
      <c r="G1567" s="33" t="s">
        <v>12</v>
      </c>
      <c r="H1567" s="34" t="s">
        <v>13</v>
      </c>
      <c r="I1567" s="35">
        <v>0.91720000000000002</v>
      </c>
      <c r="J1567" s="36">
        <v>198344.5</v>
      </c>
      <c r="K1567" s="19">
        <f t="shared" si="24"/>
        <v>1190067</v>
      </c>
      <c r="L1567" s="37">
        <v>99172.25</v>
      </c>
      <c r="M1567" s="38"/>
    </row>
    <row r="1568" spans="1:13" s="39" customFormat="1" ht="12.95" customHeight="1" x14ac:dyDescent="0.25">
      <c r="A1568" s="226"/>
      <c r="B1568" s="29">
        <v>2919</v>
      </c>
      <c r="C1568" s="30">
        <v>30</v>
      </c>
      <c r="D1568" s="32" t="s">
        <v>4058</v>
      </c>
      <c r="E1568" s="32" t="s">
        <v>4059</v>
      </c>
      <c r="F1568" s="32" t="s">
        <v>4060</v>
      </c>
      <c r="G1568" s="33" t="s">
        <v>12</v>
      </c>
      <c r="H1568" s="34" t="s">
        <v>13</v>
      </c>
      <c r="I1568" s="35">
        <v>0.90400000000000003</v>
      </c>
      <c r="J1568" s="36">
        <v>195490</v>
      </c>
      <c r="K1568" s="19">
        <f t="shared" si="24"/>
        <v>1172940</v>
      </c>
      <c r="L1568" s="37">
        <v>97745</v>
      </c>
      <c r="M1568" s="38"/>
    </row>
    <row r="1569" spans="1:13" s="39" customFormat="1" ht="12.95" customHeight="1" x14ac:dyDescent="0.25">
      <c r="A1569" s="226"/>
      <c r="B1569" s="29">
        <v>2917</v>
      </c>
      <c r="C1569" s="30">
        <v>31</v>
      </c>
      <c r="D1569" s="32" t="s">
        <v>4061</v>
      </c>
      <c r="E1569" s="32" t="s">
        <v>4062</v>
      </c>
      <c r="F1569" s="32" t="s">
        <v>4063</v>
      </c>
      <c r="G1569" s="33" t="s">
        <v>12</v>
      </c>
      <c r="H1569" s="34" t="s">
        <v>13</v>
      </c>
      <c r="I1569" s="35">
        <v>0.90300000000000002</v>
      </c>
      <c r="J1569" s="36">
        <v>195273.76</v>
      </c>
      <c r="K1569" s="19">
        <f t="shared" si="24"/>
        <v>1171642.56</v>
      </c>
      <c r="L1569" s="37">
        <v>97636.88</v>
      </c>
      <c r="M1569" s="38"/>
    </row>
    <row r="1570" spans="1:13" s="39" customFormat="1" ht="12.95" customHeight="1" x14ac:dyDescent="0.25">
      <c r="A1570" s="226"/>
      <c r="B1570" s="29">
        <v>2907</v>
      </c>
      <c r="C1570" s="30">
        <v>32</v>
      </c>
      <c r="D1570" s="32" t="s">
        <v>4064</v>
      </c>
      <c r="E1570" s="32" t="s">
        <v>4065</v>
      </c>
      <c r="F1570" s="32" t="s">
        <v>4066</v>
      </c>
      <c r="G1570" s="33" t="s">
        <v>12</v>
      </c>
      <c r="H1570" s="34" t="s">
        <v>13</v>
      </c>
      <c r="I1570" s="35">
        <v>0.89100000000000001</v>
      </c>
      <c r="J1570" s="36">
        <v>192678.76</v>
      </c>
      <c r="K1570" s="19">
        <f t="shared" si="24"/>
        <v>1156072.56</v>
      </c>
      <c r="L1570" s="37">
        <v>96339.38</v>
      </c>
      <c r="M1570" s="38"/>
    </row>
    <row r="1571" spans="1:13" s="39" customFormat="1" ht="12.95" customHeight="1" x14ac:dyDescent="0.25">
      <c r="A1571" s="226"/>
      <c r="B1571" s="29">
        <v>2924</v>
      </c>
      <c r="C1571" s="30">
        <v>33</v>
      </c>
      <c r="D1571" s="32" t="s">
        <v>4067</v>
      </c>
      <c r="E1571" s="32" t="s">
        <v>4068</v>
      </c>
      <c r="F1571" s="32" t="s">
        <v>4069</v>
      </c>
      <c r="G1571" s="33" t="s">
        <v>12</v>
      </c>
      <c r="H1571" s="34" t="s">
        <v>13</v>
      </c>
      <c r="I1571" s="35">
        <v>0.90500000000000003</v>
      </c>
      <c r="J1571" s="36">
        <v>195706.26</v>
      </c>
      <c r="K1571" s="19">
        <f t="shared" si="24"/>
        <v>1174237.56</v>
      </c>
      <c r="L1571" s="37">
        <v>97853.13</v>
      </c>
      <c r="M1571" s="38"/>
    </row>
    <row r="1572" spans="1:13" s="39" customFormat="1" ht="12.95" customHeight="1" x14ac:dyDescent="0.25">
      <c r="A1572" s="226"/>
      <c r="B1572" s="29">
        <v>2910</v>
      </c>
      <c r="C1572" s="30">
        <v>34</v>
      </c>
      <c r="D1572" s="32" t="s">
        <v>4070</v>
      </c>
      <c r="E1572" s="32" t="s">
        <v>4071</v>
      </c>
      <c r="F1572" s="32" t="s">
        <v>4072</v>
      </c>
      <c r="G1572" s="33" t="s">
        <v>12</v>
      </c>
      <c r="H1572" s="34" t="s">
        <v>13</v>
      </c>
      <c r="I1572" s="35">
        <v>0.90500000000000003</v>
      </c>
      <c r="J1572" s="36">
        <v>195706.26</v>
      </c>
      <c r="K1572" s="19">
        <f t="shared" si="24"/>
        <v>1174237.56</v>
      </c>
      <c r="L1572" s="37">
        <v>97853.13</v>
      </c>
      <c r="M1572" s="38"/>
    </row>
    <row r="1573" spans="1:13" s="39" customFormat="1" ht="12.95" customHeight="1" x14ac:dyDescent="0.25">
      <c r="A1573" s="226"/>
      <c r="B1573" s="29">
        <v>2920</v>
      </c>
      <c r="C1573" s="30">
        <v>35</v>
      </c>
      <c r="D1573" s="32" t="s">
        <v>4073</v>
      </c>
      <c r="E1573" s="32" t="s">
        <v>4074</v>
      </c>
      <c r="F1573" s="32" t="s">
        <v>4075</v>
      </c>
      <c r="G1573" s="33" t="s">
        <v>12</v>
      </c>
      <c r="H1573" s="34" t="s">
        <v>13</v>
      </c>
      <c r="I1573" s="35">
        <v>0.90500000000000003</v>
      </c>
      <c r="J1573" s="36">
        <v>195706.26</v>
      </c>
      <c r="K1573" s="19">
        <f t="shared" si="24"/>
        <v>1174237.56</v>
      </c>
      <c r="L1573" s="37">
        <v>97853.13</v>
      </c>
      <c r="M1573" s="38"/>
    </row>
    <row r="1574" spans="1:13" s="39" customFormat="1" ht="12.95" customHeight="1" x14ac:dyDescent="0.25">
      <c r="A1574" s="226"/>
      <c r="B1574" s="29">
        <v>2901</v>
      </c>
      <c r="C1574" s="30">
        <v>36</v>
      </c>
      <c r="D1574" s="32" t="s">
        <v>4076</v>
      </c>
      <c r="E1574" s="32" t="s">
        <v>4077</v>
      </c>
      <c r="F1574" s="32" t="s">
        <v>4078</v>
      </c>
      <c r="G1574" s="33" t="s">
        <v>12</v>
      </c>
      <c r="H1574" s="34" t="s">
        <v>13</v>
      </c>
      <c r="I1574" s="35">
        <v>0.90600000000000003</v>
      </c>
      <c r="J1574" s="36">
        <v>195922.5</v>
      </c>
      <c r="K1574" s="19">
        <f t="shared" si="24"/>
        <v>1175535</v>
      </c>
      <c r="L1574" s="37">
        <v>97961.25</v>
      </c>
      <c r="M1574" s="38"/>
    </row>
    <row r="1575" spans="1:13" s="39" customFormat="1" ht="12.95" customHeight="1" x14ac:dyDescent="0.25">
      <c r="A1575" s="226"/>
      <c r="B1575" s="29"/>
      <c r="C1575" s="30"/>
      <c r="D1575" s="31" t="s">
        <v>47</v>
      </c>
      <c r="E1575" s="32"/>
      <c r="F1575" s="32"/>
      <c r="G1575" s="33"/>
      <c r="H1575" s="34"/>
      <c r="I1575" s="35"/>
      <c r="J1575" s="36"/>
      <c r="K1575" s="19"/>
      <c r="L1575" s="37"/>
      <c r="M1575" s="38"/>
    </row>
    <row r="1576" spans="1:13" s="39" customFormat="1" ht="12.95" customHeight="1" x14ac:dyDescent="0.25">
      <c r="A1576" s="227"/>
      <c r="B1576" s="29">
        <v>2927</v>
      </c>
      <c r="C1576" s="30">
        <v>1</v>
      </c>
      <c r="D1576" s="32" t="s">
        <v>1030</v>
      </c>
      <c r="E1576" s="32" t="s">
        <v>4079</v>
      </c>
      <c r="F1576" s="32" t="s">
        <v>4080</v>
      </c>
      <c r="G1576" s="33" t="s">
        <v>51</v>
      </c>
      <c r="H1576" s="34" t="s">
        <v>13</v>
      </c>
      <c r="I1576" s="35">
        <v>0.91320000000000001</v>
      </c>
      <c r="J1576" s="36">
        <v>312862.32</v>
      </c>
      <c r="K1576" s="19">
        <f t="shared" si="24"/>
        <v>1877173.92</v>
      </c>
      <c r="L1576" s="37">
        <v>156431.16</v>
      </c>
      <c r="M1576" s="38"/>
    </row>
    <row r="1577" spans="1:13" s="39" customFormat="1" ht="12.95" customHeight="1" x14ac:dyDescent="0.25">
      <c r="A1577" s="225" t="s">
        <v>4081</v>
      </c>
      <c r="B1577" s="29"/>
      <c r="C1577" s="30"/>
      <c r="D1577" s="31" t="s">
        <v>126</v>
      </c>
      <c r="E1577" s="32"/>
      <c r="F1577" s="32"/>
      <c r="G1577" s="33"/>
      <c r="H1577" s="34"/>
      <c r="I1577" s="35"/>
      <c r="J1577" s="36"/>
      <c r="K1577" s="19"/>
      <c r="L1577" s="37"/>
      <c r="M1577" s="38"/>
    </row>
    <row r="1578" spans="1:13" s="39" customFormat="1" ht="12.95" customHeight="1" x14ac:dyDescent="0.25">
      <c r="A1578" s="226"/>
      <c r="B1578" s="29">
        <v>2546</v>
      </c>
      <c r="C1578" s="30">
        <v>1</v>
      </c>
      <c r="D1578" s="32" t="s">
        <v>3756</v>
      </c>
      <c r="E1578" s="32" t="s">
        <v>4082</v>
      </c>
      <c r="F1578" s="32" t="s">
        <v>4083</v>
      </c>
      <c r="G1578" s="33" t="s">
        <v>130</v>
      </c>
      <c r="H1578" s="34" t="s">
        <v>13</v>
      </c>
      <c r="I1578" s="35">
        <v>0.92779999999999996</v>
      </c>
      <c r="J1578" s="36">
        <v>100326.1</v>
      </c>
      <c r="K1578" s="19">
        <f t="shared" si="24"/>
        <v>601956.6</v>
      </c>
      <c r="L1578" s="37">
        <v>50163.05</v>
      </c>
      <c r="M1578" s="38"/>
    </row>
    <row r="1579" spans="1:13" s="39" customFormat="1" ht="12.95" customHeight="1" x14ac:dyDescent="0.25">
      <c r="A1579" s="226"/>
      <c r="B1579" s="29">
        <v>2522</v>
      </c>
      <c r="C1579" s="30">
        <v>2</v>
      </c>
      <c r="D1579" s="32" t="s">
        <v>4084</v>
      </c>
      <c r="E1579" s="32" t="s">
        <v>4085</v>
      </c>
      <c r="F1579" s="32" t="s">
        <v>4086</v>
      </c>
      <c r="G1579" s="33" t="s">
        <v>130</v>
      </c>
      <c r="H1579" s="34" t="s">
        <v>13</v>
      </c>
      <c r="I1579" s="35">
        <v>0.91979999999999995</v>
      </c>
      <c r="J1579" s="36">
        <v>99461.04</v>
      </c>
      <c r="K1579" s="19">
        <f t="shared" si="24"/>
        <v>596766.24</v>
      </c>
      <c r="L1579" s="37">
        <v>49730.52</v>
      </c>
      <c r="M1579" s="38"/>
    </row>
    <row r="1580" spans="1:13" s="39" customFormat="1" ht="12.95" customHeight="1" x14ac:dyDescent="0.25">
      <c r="A1580" s="226"/>
      <c r="B1580" s="29">
        <v>2545</v>
      </c>
      <c r="C1580" s="30">
        <v>3</v>
      </c>
      <c r="D1580" s="32" t="s">
        <v>4087</v>
      </c>
      <c r="E1580" s="32" t="s">
        <v>4088</v>
      </c>
      <c r="F1580" s="32" t="s">
        <v>4089</v>
      </c>
      <c r="G1580" s="33" t="s">
        <v>130</v>
      </c>
      <c r="H1580" s="34" t="s">
        <v>13</v>
      </c>
      <c r="I1580" s="35">
        <v>0.92779999999999996</v>
      </c>
      <c r="J1580" s="36">
        <v>100326.1</v>
      </c>
      <c r="K1580" s="19">
        <f t="shared" si="24"/>
        <v>601956.6</v>
      </c>
      <c r="L1580" s="37">
        <v>50163.05</v>
      </c>
      <c r="M1580" s="38"/>
    </row>
    <row r="1581" spans="1:13" s="39" customFormat="1" ht="12.95" customHeight="1" x14ac:dyDescent="0.25">
      <c r="A1581" s="226"/>
      <c r="B1581" s="29">
        <v>2544</v>
      </c>
      <c r="C1581" s="30">
        <v>4</v>
      </c>
      <c r="D1581" s="32" t="s">
        <v>4092</v>
      </c>
      <c r="E1581" s="32" t="s">
        <v>4093</v>
      </c>
      <c r="F1581" s="32" t="s">
        <v>4094</v>
      </c>
      <c r="G1581" s="33" t="s">
        <v>130</v>
      </c>
      <c r="H1581" s="34" t="s">
        <v>13</v>
      </c>
      <c r="I1581" s="35">
        <v>0.93400000000000005</v>
      </c>
      <c r="J1581" s="36">
        <v>100996.54</v>
      </c>
      <c r="K1581" s="19">
        <f t="shared" si="24"/>
        <v>605979.24</v>
      </c>
      <c r="L1581" s="37">
        <v>50498.27</v>
      </c>
      <c r="M1581" s="38"/>
    </row>
    <row r="1582" spans="1:13" s="39" customFormat="1" ht="12.95" customHeight="1" x14ac:dyDescent="0.25">
      <c r="A1582" s="226"/>
      <c r="B1582" s="29"/>
      <c r="C1582" s="30"/>
      <c r="D1582" s="31" t="s">
        <v>11</v>
      </c>
      <c r="E1582" s="32"/>
      <c r="F1582" s="32"/>
      <c r="G1582" s="33"/>
      <c r="H1582" s="34"/>
      <c r="I1582" s="35"/>
      <c r="J1582" s="36"/>
      <c r="K1582" s="19"/>
      <c r="L1582" s="37"/>
      <c r="M1582" s="38"/>
    </row>
    <row r="1583" spans="1:13" s="39" customFormat="1" ht="12.95" customHeight="1" x14ac:dyDescent="0.25">
      <c r="A1583" s="226"/>
      <c r="B1583" s="29">
        <v>2541</v>
      </c>
      <c r="C1583" s="30">
        <v>1</v>
      </c>
      <c r="D1583" s="32" t="s">
        <v>4090</v>
      </c>
      <c r="E1583" s="32" t="s">
        <v>4091</v>
      </c>
      <c r="F1583" s="32" t="s">
        <v>1207</v>
      </c>
      <c r="G1583" s="33" t="s">
        <v>12</v>
      </c>
      <c r="H1583" s="34" t="s">
        <v>13</v>
      </c>
      <c r="I1583" s="35">
        <v>0.93600000000000005</v>
      </c>
      <c r="J1583" s="36">
        <v>202410</v>
      </c>
      <c r="K1583" s="19">
        <f t="shared" si="24"/>
        <v>1214460</v>
      </c>
      <c r="L1583" s="37">
        <v>101205</v>
      </c>
      <c r="M1583" s="38"/>
    </row>
    <row r="1584" spans="1:13" s="39" customFormat="1" ht="12.95" customHeight="1" x14ac:dyDescent="0.25">
      <c r="A1584" s="226"/>
      <c r="B1584" s="29">
        <v>2538</v>
      </c>
      <c r="C1584" s="30">
        <v>2</v>
      </c>
      <c r="D1584" s="42" t="s">
        <v>4095</v>
      </c>
      <c r="E1584" s="42" t="s">
        <v>4096</v>
      </c>
      <c r="F1584" s="42" t="s">
        <v>4097</v>
      </c>
      <c r="G1584" s="33" t="s">
        <v>12</v>
      </c>
      <c r="H1584" s="34" t="s">
        <v>13</v>
      </c>
      <c r="I1584" s="35">
        <v>0.92779999999999996</v>
      </c>
      <c r="J1584" s="36">
        <v>200636.76</v>
      </c>
      <c r="K1584" s="19">
        <f t="shared" si="24"/>
        <v>1203820.56</v>
      </c>
      <c r="L1584" s="37">
        <v>100318.38</v>
      </c>
      <c r="M1584" s="38"/>
    </row>
    <row r="1585" spans="1:13" s="39" customFormat="1" ht="12.95" customHeight="1" x14ac:dyDescent="0.25">
      <c r="A1585" s="226"/>
      <c r="B1585" s="29">
        <v>2549</v>
      </c>
      <c r="C1585" s="30">
        <v>3</v>
      </c>
      <c r="D1585" s="32" t="s">
        <v>4098</v>
      </c>
      <c r="E1585" s="32" t="s">
        <v>4099</v>
      </c>
      <c r="F1585" s="32" t="s">
        <v>4100</v>
      </c>
      <c r="G1585" s="33" t="s">
        <v>12</v>
      </c>
      <c r="H1585" s="34" t="s">
        <v>13</v>
      </c>
      <c r="I1585" s="35">
        <v>0.93200000000000005</v>
      </c>
      <c r="J1585" s="36">
        <v>201545</v>
      </c>
      <c r="K1585" s="19">
        <f t="shared" si="24"/>
        <v>1209270</v>
      </c>
      <c r="L1585" s="37">
        <v>100772.5</v>
      </c>
      <c r="M1585" s="38"/>
    </row>
    <row r="1586" spans="1:13" s="39" customFormat="1" ht="12.95" customHeight="1" x14ac:dyDescent="0.25">
      <c r="A1586" s="226"/>
      <c r="B1586" s="29">
        <v>2515</v>
      </c>
      <c r="C1586" s="30">
        <v>4</v>
      </c>
      <c r="D1586" s="32" t="s">
        <v>2008</v>
      </c>
      <c r="E1586" s="32" t="s">
        <v>3196</v>
      </c>
      <c r="F1586" s="32" t="s">
        <v>1207</v>
      </c>
      <c r="G1586" s="33" t="s">
        <v>12</v>
      </c>
      <c r="H1586" s="34" t="s">
        <v>13</v>
      </c>
      <c r="I1586" s="35">
        <v>0.93200000000000005</v>
      </c>
      <c r="J1586" s="36">
        <v>201545</v>
      </c>
      <c r="K1586" s="19">
        <f t="shared" si="24"/>
        <v>1209270</v>
      </c>
      <c r="L1586" s="37">
        <v>100772.5</v>
      </c>
      <c r="M1586" s="38"/>
    </row>
    <row r="1587" spans="1:13" s="39" customFormat="1" ht="12.95" customHeight="1" x14ac:dyDescent="0.25">
      <c r="A1587" s="226"/>
      <c r="B1587" s="29">
        <v>2519</v>
      </c>
      <c r="C1587" s="30">
        <v>5</v>
      </c>
      <c r="D1587" s="32" t="s">
        <v>4101</v>
      </c>
      <c r="E1587" s="32" t="s">
        <v>4102</v>
      </c>
      <c r="F1587" s="32" t="s">
        <v>4103</v>
      </c>
      <c r="G1587" s="33" t="s">
        <v>12</v>
      </c>
      <c r="H1587" s="34" t="s">
        <v>13</v>
      </c>
      <c r="I1587" s="35">
        <v>0.92779999999999996</v>
      </c>
      <c r="J1587" s="36">
        <v>200636.76</v>
      </c>
      <c r="K1587" s="19">
        <f t="shared" si="24"/>
        <v>1203820.56</v>
      </c>
      <c r="L1587" s="37">
        <v>100318.38</v>
      </c>
      <c r="M1587" s="38"/>
    </row>
    <row r="1588" spans="1:13" s="39" customFormat="1" ht="12.95" customHeight="1" x14ac:dyDescent="0.25">
      <c r="A1588" s="226"/>
      <c r="B1588" s="29">
        <v>2525</v>
      </c>
      <c r="C1588" s="30">
        <v>6</v>
      </c>
      <c r="D1588" s="32" t="s">
        <v>4104</v>
      </c>
      <c r="E1588" s="32" t="s">
        <v>4105</v>
      </c>
      <c r="F1588" s="32" t="s">
        <v>4106</v>
      </c>
      <c r="G1588" s="33" t="s">
        <v>12</v>
      </c>
      <c r="H1588" s="34" t="s">
        <v>13</v>
      </c>
      <c r="I1588" s="35">
        <v>0.93179999999999996</v>
      </c>
      <c r="J1588" s="36">
        <v>201501.76</v>
      </c>
      <c r="K1588" s="19">
        <f t="shared" si="24"/>
        <v>1209010.56</v>
      </c>
      <c r="L1588" s="37">
        <v>100750.88</v>
      </c>
      <c r="M1588" s="38"/>
    </row>
    <row r="1589" spans="1:13" s="39" customFormat="1" ht="12.95" customHeight="1" x14ac:dyDescent="0.25">
      <c r="A1589" s="226"/>
      <c r="B1589" s="29">
        <v>2503</v>
      </c>
      <c r="C1589" s="30">
        <v>7</v>
      </c>
      <c r="D1589" s="42" t="s">
        <v>4107</v>
      </c>
      <c r="E1589" s="42" t="s">
        <v>4108</v>
      </c>
      <c r="F1589" s="42" t="s">
        <v>4109</v>
      </c>
      <c r="G1589" s="33" t="s">
        <v>12</v>
      </c>
      <c r="H1589" s="34" t="s">
        <v>13</v>
      </c>
      <c r="I1589" s="35">
        <v>0.92779999999999996</v>
      </c>
      <c r="J1589" s="36">
        <v>200636.76</v>
      </c>
      <c r="K1589" s="19">
        <f t="shared" si="24"/>
        <v>1203820.56</v>
      </c>
      <c r="L1589" s="37">
        <v>100318.38</v>
      </c>
      <c r="M1589" s="38"/>
    </row>
    <row r="1590" spans="1:13" s="39" customFormat="1" ht="12.95" customHeight="1" x14ac:dyDescent="0.25">
      <c r="A1590" s="226"/>
      <c r="B1590" s="29">
        <v>2524</v>
      </c>
      <c r="C1590" s="30">
        <v>8</v>
      </c>
      <c r="D1590" s="42" t="s">
        <v>1311</v>
      </c>
      <c r="E1590" s="42" t="s">
        <v>4110</v>
      </c>
      <c r="F1590" s="42" t="s">
        <v>2856</v>
      </c>
      <c r="G1590" s="27" t="s">
        <v>12</v>
      </c>
      <c r="H1590" s="34" t="s">
        <v>13</v>
      </c>
      <c r="I1590" s="35">
        <v>0.9325</v>
      </c>
      <c r="J1590" s="36">
        <v>201653.12</v>
      </c>
      <c r="K1590" s="19">
        <f t="shared" si="24"/>
        <v>1209918.72</v>
      </c>
      <c r="L1590" s="37">
        <v>100826.56</v>
      </c>
      <c r="M1590" s="38"/>
    </row>
    <row r="1591" spans="1:13" s="39" customFormat="1" ht="12.95" customHeight="1" x14ac:dyDescent="0.25">
      <c r="A1591" s="226"/>
      <c r="B1591" s="29">
        <v>2536</v>
      </c>
      <c r="C1591" s="30">
        <v>9</v>
      </c>
      <c r="D1591" s="32" t="s">
        <v>4111</v>
      </c>
      <c r="E1591" s="32" t="s">
        <v>4112</v>
      </c>
      <c r="F1591" s="32" t="s">
        <v>4113</v>
      </c>
      <c r="G1591" s="50" t="s">
        <v>12</v>
      </c>
      <c r="H1591" s="34" t="s">
        <v>13</v>
      </c>
      <c r="I1591" s="35">
        <v>0.92800000000000005</v>
      </c>
      <c r="J1591" s="36">
        <v>200680</v>
      </c>
      <c r="K1591" s="19">
        <f t="shared" si="24"/>
        <v>1204080</v>
      </c>
      <c r="L1591" s="37">
        <v>100340</v>
      </c>
      <c r="M1591" s="38"/>
    </row>
    <row r="1592" spans="1:13" s="39" customFormat="1" ht="12.95" customHeight="1" x14ac:dyDescent="0.25">
      <c r="A1592" s="226"/>
      <c r="B1592" s="29">
        <v>2514</v>
      </c>
      <c r="C1592" s="30">
        <v>10</v>
      </c>
      <c r="D1592" s="42" t="s">
        <v>1322</v>
      </c>
      <c r="E1592" s="42" t="s">
        <v>4114</v>
      </c>
      <c r="F1592" s="42" t="s">
        <v>4115</v>
      </c>
      <c r="G1592" s="27" t="s">
        <v>12</v>
      </c>
      <c r="H1592" s="34" t="s">
        <v>13</v>
      </c>
      <c r="I1592" s="35">
        <v>0.92800000000000005</v>
      </c>
      <c r="J1592" s="36">
        <v>200680</v>
      </c>
      <c r="K1592" s="19">
        <f t="shared" si="24"/>
        <v>1204080</v>
      </c>
      <c r="L1592" s="37">
        <v>100340</v>
      </c>
      <c r="M1592" s="38"/>
    </row>
    <row r="1593" spans="1:13" s="39" customFormat="1" ht="12.95" customHeight="1" x14ac:dyDescent="0.25">
      <c r="A1593" s="226"/>
      <c r="B1593" s="29">
        <v>2517</v>
      </c>
      <c r="C1593" s="30">
        <v>11</v>
      </c>
      <c r="D1593" s="32" t="s">
        <v>4116</v>
      </c>
      <c r="E1593" s="32" t="s">
        <v>4117</v>
      </c>
      <c r="F1593" s="32" t="s">
        <v>4118</v>
      </c>
      <c r="G1593" s="50" t="s">
        <v>12</v>
      </c>
      <c r="H1593" s="34" t="s">
        <v>13</v>
      </c>
      <c r="I1593" s="35">
        <v>0.94299999999999995</v>
      </c>
      <c r="J1593" s="36">
        <v>203923.76</v>
      </c>
      <c r="K1593" s="19">
        <f t="shared" si="24"/>
        <v>1223542.56</v>
      </c>
      <c r="L1593" s="37">
        <v>101961.88</v>
      </c>
      <c r="M1593" s="38"/>
    </row>
    <row r="1594" spans="1:13" s="39" customFormat="1" ht="12.95" customHeight="1" x14ac:dyDescent="0.25">
      <c r="A1594" s="226"/>
      <c r="B1594" s="29">
        <v>2508</v>
      </c>
      <c r="C1594" s="30">
        <v>12</v>
      </c>
      <c r="D1594" s="42" t="s">
        <v>4119</v>
      </c>
      <c r="E1594" s="42" t="s">
        <v>4120</v>
      </c>
      <c r="F1594" s="42" t="s">
        <v>4121</v>
      </c>
      <c r="G1594" s="50" t="s">
        <v>12</v>
      </c>
      <c r="H1594" s="34" t="s">
        <v>13</v>
      </c>
      <c r="I1594" s="35">
        <v>0.93279999999999996</v>
      </c>
      <c r="J1594" s="36">
        <v>201718</v>
      </c>
      <c r="K1594" s="19">
        <f t="shared" si="24"/>
        <v>1210308</v>
      </c>
      <c r="L1594" s="37">
        <v>100859</v>
      </c>
      <c r="M1594" s="38"/>
    </row>
    <row r="1595" spans="1:13" s="39" customFormat="1" ht="12.95" customHeight="1" x14ac:dyDescent="0.25">
      <c r="A1595" s="226"/>
      <c r="B1595" s="29">
        <v>2523</v>
      </c>
      <c r="C1595" s="30">
        <v>13</v>
      </c>
      <c r="D1595" s="32" t="s">
        <v>4122</v>
      </c>
      <c r="E1595" s="32" t="s">
        <v>4123</v>
      </c>
      <c r="F1595" s="32" t="s">
        <v>4124</v>
      </c>
      <c r="G1595" s="50" t="s">
        <v>12</v>
      </c>
      <c r="H1595" s="34" t="s">
        <v>13</v>
      </c>
      <c r="I1595" s="35">
        <v>0.95899999999999996</v>
      </c>
      <c r="J1595" s="36">
        <v>207383.76</v>
      </c>
      <c r="K1595" s="19">
        <f t="shared" si="24"/>
        <v>1244302.56</v>
      </c>
      <c r="L1595" s="37">
        <v>103691.88</v>
      </c>
      <c r="M1595" s="38"/>
    </row>
    <row r="1596" spans="1:13" s="39" customFormat="1" ht="12.95" customHeight="1" x14ac:dyDescent="0.25">
      <c r="A1596" s="226"/>
      <c r="B1596" s="29">
        <v>2507</v>
      </c>
      <c r="C1596" s="30">
        <v>14</v>
      </c>
      <c r="D1596" s="42" t="s">
        <v>4125</v>
      </c>
      <c r="E1596" s="42" t="s">
        <v>4126</v>
      </c>
      <c r="F1596" s="42" t="s">
        <v>4127</v>
      </c>
      <c r="G1596" s="27" t="s">
        <v>12</v>
      </c>
      <c r="H1596" s="34" t="s">
        <v>13</v>
      </c>
      <c r="I1596" s="35">
        <v>0.93200000000000005</v>
      </c>
      <c r="J1596" s="36">
        <v>201545</v>
      </c>
      <c r="K1596" s="19">
        <f t="shared" si="24"/>
        <v>1209270</v>
      </c>
      <c r="L1596" s="37">
        <v>100772.5</v>
      </c>
      <c r="M1596" s="38"/>
    </row>
    <row r="1597" spans="1:13" s="39" customFormat="1" ht="12.95" customHeight="1" x14ac:dyDescent="0.25">
      <c r="A1597" s="226"/>
      <c r="B1597" s="29">
        <v>2531</v>
      </c>
      <c r="C1597" s="30">
        <v>15</v>
      </c>
      <c r="D1597" s="42" t="s">
        <v>4128</v>
      </c>
      <c r="E1597" s="42" t="s">
        <v>4129</v>
      </c>
      <c r="F1597" s="42" t="s">
        <v>4130</v>
      </c>
      <c r="G1597" s="33" t="s">
        <v>12</v>
      </c>
      <c r="H1597" s="34" t="s">
        <v>13</v>
      </c>
      <c r="I1597" s="35">
        <v>0.93979999999999997</v>
      </c>
      <c r="J1597" s="36">
        <v>203231.76</v>
      </c>
      <c r="K1597" s="19">
        <f t="shared" si="24"/>
        <v>1219390.56</v>
      </c>
      <c r="L1597" s="37">
        <v>101615.88</v>
      </c>
      <c r="M1597" s="38"/>
    </row>
    <row r="1598" spans="1:13" s="39" customFormat="1" ht="12.95" customHeight="1" x14ac:dyDescent="0.25">
      <c r="A1598" s="226"/>
      <c r="B1598" s="29">
        <v>2511</v>
      </c>
      <c r="C1598" s="30">
        <v>16</v>
      </c>
      <c r="D1598" s="32" t="s">
        <v>4131</v>
      </c>
      <c r="E1598" s="32" t="s">
        <v>4132</v>
      </c>
      <c r="F1598" s="32" t="s">
        <v>4133</v>
      </c>
      <c r="G1598" s="33" t="s">
        <v>12</v>
      </c>
      <c r="H1598" s="34" t="s">
        <v>13</v>
      </c>
      <c r="I1598" s="35">
        <v>0.94950000000000001</v>
      </c>
      <c r="J1598" s="36">
        <v>205329.38</v>
      </c>
      <c r="K1598" s="19">
        <f t="shared" si="24"/>
        <v>1231976.28</v>
      </c>
      <c r="L1598" s="37">
        <v>102664.69</v>
      </c>
      <c r="M1598" s="38"/>
    </row>
    <row r="1599" spans="1:13" s="39" customFormat="1" ht="12.95" customHeight="1" x14ac:dyDescent="0.25">
      <c r="A1599" s="226"/>
      <c r="B1599" s="43">
        <v>2521</v>
      </c>
      <c r="C1599" s="30">
        <v>17</v>
      </c>
      <c r="D1599" s="32" t="s">
        <v>2174</v>
      </c>
      <c r="E1599" s="32" t="s">
        <v>2175</v>
      </c>
      <c r="F1599" s="32" t="s">
        <v>4134</v>
      </c>
      <c r="G1599" s="33" t="s">
        <v>12</v>
      </c>
      <c r="H1599" s="34" t="s">
        <v>13</v>
      </c>
      <c r="I1599" s="35">
        <v>0.93179999999999996</v>
      </c>
      <c r="J1599" s="36">
        <v>201501.76</v>
      </c>
      <c r="K1599" s="19">
        <f t="shared" si="24"/>
        <v>1209010.56</v>
      </c>
      <c r="L1599" s="37">
        <v>100750.88</v>
      </c>
      <c r="M1599" s="38"/>
    </row>
    <row r="1600" spans="1:13" s="39" customFormat="1" ht="12.95" customHeight="1" x14ac:dyDescent="0.25">
      <c r="A1600" s="226"/>
      <c r="B1600" s="29">
        <v>2542</v>
      </c>
      <c r="C1600" s="30">
        <v>18</v>
      </c>
      <c r="D1600" s="32" t="s">
        <v>4135</v>
      </c>
      <c r="E1600" s="32" t="s">
        <v>4136</v>
      </c>
      <c r="F1600" s="32" t="s">
        <v>4137</v>
      </c>
      <c r="G1600" s="33" t="s">
        <v>12</v>
      </c>
      <c r="H1600" s="34" t="s">
        <v>13</v>
      </c>
      <c r="I1600" s="35">
        <v>0.95450000000000002</v>
      </c>
      <c r="J1600" s="36">
        <v>206410.62</v>
      </c>
      <c r="K1600" s="19">
        <f t="shared" si="24"/>
        <v>1238463.72</v>
      </c>
      <c r="L1600" s="37">
        <v>103205.31</v>
      </c>
      <c r="M1600" s="38"/>
    </row>
    <row r="1601" spans="1:13" s="39" customFormat="1" ht="12.95" customHeight="1" x14ac:dyDescent="0.25">
      <c r="A1601" s="226"/>
      <c r="B1601" s="29">
        <v>2502</v>
      </c>
      <c r="C1601" s="30">
        <v>19</v>
      </c>
      <c r="D1601" s="42" t="s">
        <v>4138</v>
      </c>
      <c r="E1601" s="42" t="s">
        <v>4139</v>
      </c>
      <c r="F1601" s="42" t="s">
        <v>4140</v>
      </c>
      <c r="G1601" s="33" t="s">
        <v>12</v>
      </c>
      <c r="H1601" s="34" t="s">
        <v>13</v>
      </c>
      <c r="I1601" s="35">
        <v>0.92779999999999996</v>
      </c>
      <c r="J1601" s="36">
        <v>200636.76</v>
      </c>
      <c r="K1601" s="19">
        <f t="shared" si="24"/>
        <v>1203820.56</v>
      </c>
      <c r="L1601" s="37">
        <v>100318.38</v>
      </c>
      <c r="M1601" s="38"/>
    </row>
    <row r="1602" spans="1:13" s="39" customFormat="1" ht="12.95" customHeight="1" x14ac:dyDescent="0.25">
      <c r="A1602" s="226"/>
      <c r="B1602" s="29">
        <v>2533</v>
      </c>
      <c r="C1602" s="30">
        <v>20</v>
      </c>
      <c r="D1602" s="32" t="s">
        <v>4141</v>
      </c>
      <c r="E1602" s="32" t="s">
        <v>4142</v>
      </c>
      <c r="F1602" s="32" t="s">
        <v>4143</v>
      </c>
      <c r="G1602" s="33" t="s">
        <v>12</v>
      </c>
      <c r="H1602" s="34" t="s">
        <v>13</v>
      </c>
      <c r="I1602" s="35">
        <v>0.94</v>
      </c>
      <c r="J1602" s="36">
        <v>203275</v>
      </c>
      <c r="K1602" s="19">
        <f t="shared" si="24"/>
        <v>1219650</v>
      </c>
      <c r="L1602" s="37">
        <v>101637.5</v>
      </c>
      <c r="M1602" s="38"/>
    </row>
    <row r="1603" spans="1:13" s="39" customFormat="1" ht="12.95" customHeight="1" x14ac:dyDescent="0.25">
      <c r="A1603" s="226"/>
      <c r="B1603" s="29">
        <v>2526</v>
      </c>
      <c r="C1603" s="30">
        <v>21</v>
      </c>
      <c r="D1603" s="32" t="s">
        <v>4144</v>
      </c>
      <c r="E1603" s="32" t="s">
        <v>4145</v>
      </c>
      <c r="F1603" s="32" t="s">
        <v>4146</v>
      </c>
      <c r="G1603" s="33" t="s">
        <v>12</v>
      </c>
      <c r="H1603" s="34" t="s">
        <v>13</v>
      </c>
      <c r="I1603" s="35">
        <v>0.93579999999999997</v>
      </c>
      <c r="J1603" s="36">
        <v>202366.76</v>
      </c>
      <c r="K1603" s="19">
        <f t="shared" si="24"/>
        <v>1214200.56</v>
      </c>
      <c r="L1603" s="37">
        <v>101183.38</v>
      </c>
      <c r="M1603" s="38"/>
    </row>
    <row r="1604" spans="1:13" s="39" customFormat="1" ht="12.95" customHeight="1" x14ac:dyDescent="0.25">
      <c r="A1604" s="226"/>
      <c r="B1604" s="29">
        <v>2547</v>
      </c>
      <c r="C1604" s="30">
        <v>22</v>
      </c>
      <c r="D1604" s="52" t="s">
        <v>2763</v>
      </c>
      <c r="E1604" s="32" t="s">
        <v>4147</v>
      </c>
      <c r="F1604" s="32" t="s">
        <v>4148</v>
      </c>
      <c r="G1604" s="33" t="s">
        <v>12</v>
      </c>
      <c r="H1604" s="34" t="s">
        <v>13</v>
      </c>
      <c r="I1604" s="35">
        <v>0.95350000000000001</v>
      </c>
      <c r="J1604" s="36">
        <v>206194.38</v>
      </c>
      <c r="K1604" s="19">
        <f t="shared" ref="K1604:K1667" si="25">ROUND(J1604+L1604*10,2)</f>
        <v>1237166.28</v>
      </c>
      <c r="L1604" s="37">
        <v>103097.19</v>
      </c>
      <c r="M1604" s="38"/>
    </row>
    <row r="1605" spans="1:13" s="39" customFormat="1" ht="12.95" customHeight="1" x14ac:dyDescent="0.25">
      <c r="A1605" s="226"/>
      <c r="B1605" s="29">
        <v>2550</v>
      </c>
      <c r="C1605" s="30">
        <v>23</v>
      </c>
      <c r="D1605" s="32" t="s">
        <v>4149</v>
      </c>
      <c r="E1605" s="32" t="s">
        <v>4099</v>
      </c>
      <c r="F1605" s="32" t="s">
        <v>3065</v>
      </c>
      <c r="G1605" s="33" t="s">
        <v>12</v>
      </c>
      <c r="H1605" s="34" t="s">
        <v>13</v>
      </c>
      <c r="I1605" s="35">
        <v>0.93179999999999996</v>
      </c>
      <c r="J1605" s="36">
        <v>201501.76</v>
      </c>
      <c r="K1605" s="19">
        <f t="shared" si="25"/>
        <v>1209010.56</v>
      </c>
      <c r="L1605" s="37">
        <v>100750.88</v>
      </c>
      <c r="M1605" s="38"/>
    </row>
    <row r="1606" spans="1:13" s="39" customFormat="1" ht="12.95" customHeight="1" x14ac:dyDescent="0.25">
      <c r="A1606" s="226"/>
      <c r="B1606" s="29">
        <v>2512</v>
      </c>
      <c r="C1606" s="30">
        <v>24</v>
      </c>
      <c r="D1606" s="42" t="s">
        <v>4150</v>
      </c>
      <c r="E1606" s="42" t="s">
        <v>4151</v>
      </c>
      <c r="F1606" s="42" t="s">
        <v>4152</v>
      </c>
      <c r="G1606" s="33" t="s">
        <v>12</v>
      </c>
      <c r="H1606" s="34" t="s">
        <v>13</v>
      </c>
      <c r="I1606" s="35">
        <v>0.95550000000000002</v>
      </c>
      <c r="J1606" s="36">
        <v>206626.88</v>
      </c>
      <c r="K1606" s="19">
        <f t="shared" si="25"/>
        <v>1239761.28</v>
      </c>
      <c r="L1606" s="37">
        <v>103313.44</v>
      </c>
      <c r="M1606" s="38"/>
    </row>
    <row r="1607" spans="1:13" s="39" customFormat="1" ht="12.95" customHeight="1" x14ac:dyDescent="0.25">
      <c r="A1607" s="226"/>
      <c r="B1607" s="29">
        <v>2529</v>
      </c>
      <c r="C1607" s="30">
        <v>25</v>
      </c>
      <c r="D1607" s="32" t="s">
        <v>4153</v>
      </c>
      <c r="E1607" s="32" t="s">
        <v>4154</v>
      </c>
      <c r="F1607" s="32" t="s">
        <v>2978</v>
      </c>
      <c r="G1607" s="33" t="s">
        <v>12</v>
      </c>
      <c r="H1607" s="34" t="s">
        <v>13</v>
      </c>
      <c r="I1607" s="35">
        <v>0.95099999999999996</v>
      </c>
      <c r="J1607" s="36">
        <v>205653.76000000001</v>
      </c>
      <c r="K1607" s="19">
        <f t="shared" si="25"/>
        <v>1233922.5600000001</v>
      </c>
      <c r="L1607" s="37">
        <v>102826.88</v>
      </c>
      <c r="M1607" s="38"/>
    </row>
    <row r="1608" spans="1:13" s="39" customFormat="1" ht="12.95" customHeight="1" x14ac:dyDescent="0.25">
      <c r="A1608" s="226"/>
      <c r="B1608" s="29">
        <v>2530</v>
      </c>
      <c r="C1608" s="30">
        <v>26</v>
      </c>
      <c r="D1608" s="42" t="s">
        <v>4155</v>
      </c>
      <c r="E1608" s="42" t="s">
        <v>4156</v>
      </c>
      <c r="F1608" s="42" t="s">
        <v>4157</v>
      </c>
      <c r="G1608" s="33" t="s">
        <v>12</v>
      </c>
      <c r="H1608" s="34" t="s">
        <v>13</v>
      </c>
      <c r="I1608" s="35">
        <v>0.93799999999999994</v>
      </c>
      <c r="J1608" s="36">
        <v>202842.5</v>
      </c>
      <c r="K1608" s="19">
        <f t="shared" si="25"/>
        <v>1217055</v>
      </c>
      <c r="L1608" s="37">
        <v>101421.25</v>
      </c>
      <c r="M1608" s="38"/>
    </row>
    <row r="1609" spans="1:13" s="39" customFormat="1" ht="12.95" customHeight="1" x14ac:dyDescent="0.25">
      <c r="A1609" s="226"/>
      <c r="B1609" s="29">
        <v>2500</v>
      </c>
      <c r="C1609" s="30">
        <v>27</v>
      </c>
      <c r="D1609" s="32" t="s">
        <v>2390</v>
      </c>
      <c r="E1609" s="32" t="s">
        <v>3790</v>
      </c>
      <c r="F1609" s="32" t="s">
        <v>4158</v>
      </c>
      <c r="G1609" s="33" t="s">
        <v>12</v>
      </c>
      <c r="H1609" s="34" t="s">
        <v>13</v>
      </c>
      <c r="I1609" s="35">
        <v>0.93200000000000005</v>
      </c>
      <c r="J1609" s="36">
        <v>201545</v>
      </c>
      <c r="K1609" s="19">
        <f t="shared" si="25"/>
        <v>1209270</v>
      </c>
      <c r="L1609" s="37">
        <v>100772.5</v>
      </c>
      <c r="M1609" s="38"/>
    </row>
    <row r="1610" spans="1:13" s="39" customFormat="1" ht="12.95" customHeight="1" x14ac:dyDescent="0.25">
      <c r="A1610" s="226"/>
      <c r="B1610" s="29">
        <v>2535</v>
      </c>
      <c r="C1610" s="30">
        <v>28</v>
      </c>
      <c r="D1610" s="32" t="s">
        <v>4159</v>
      </c>
      <c r="E1610" s="32" t="s">
        <v>4160</v>
      </c>
      <c r="F1610" s="32" t="s">
        <v>4161</v>
      </c>
      <c r="G1610" s="33" t="s">
        <v>12</v>
      </c>
      <c r="H1610" s="34" t="s">
        <v>13</v>
      </c>
      <c r="I1610" s="35">
        <v>0.93600000000000005</v>
      </c>
      <c r="J1610" s="36">
        <v>202410</v>
      </c>
      <c r="K1610" s="19">
        <f t="shared" si="25"/>
        <v>1214460</v>
      </c>
      <c r="L1610" s="37">
        <v>101205</v>
      </c>
      <c r="M1610" s="38"/>
    </row>
    <row r="1611" spans="1:13" s="39" customFormat="1" ht="12.95" customHeight="1" x14ac:dyDescent="0.25">
      <c r="A1611" s="226"/>
      <c r="B1611" s="29">
        <v>2518</v>
      </c>
      <c r="C1611" s="30">
        <v>29</v>
      </c>
      <c r="D1611" s="32" t="s">
        <v>4162</v>
      </c>
      <c r="E1611" s="32" t="s">
        <v>4163</v>
      </c>
      <c r="F1611" s="32" t="s">
        <v>4164</v>
      </c>
      <c r="G1611" s="33" t="s">
        <v>12</v>
      </c>
      <c r="H1611" s="34" t="s">
        <v>13</v>
      </c>
      <c r="I1611" s="35">
        <v>0.94950000000000001</v>
      </c>
      <c r="J1611" s="36">
        <v>206194.38</v>
      </c>
      <c r="K1611" s="19">
        <f t="shared" si="25"/>
        <v>1232841.28</v>
      </c>
      <c r="L1611" s="37">
        <v>102664.69</v>
      </c>
      <c r="M1611" s="38"/>
    </row>
    <row r="1612" spans="1:13" s="39" customFormat="1" ht="12.95" customHeight="1" x14ac:dyDescent="0.25">
      <c r="A1612" s="226"/>
      <c r="B1612" s="29">
        <v>2505</v>
      </c>
      <c r="C1612" s="30">
        <v>30</v>
      </c>
      <c r="D1612" s="32" t="s">
        <v>4165</v>
      </c>
      <c r="E1612" s="32" t="s">
        <v>4166</v>
      </c>
      <c r="F1612" s="32" t="s">
        <v>4167</v>
      </c>
      <c r="G1612" s="33" t="s">
        <v>12</v>
      </c>
      <c r="H1612" s="34" t="s">
        <v>13</v>
      </c>
      <c r="I1612" s="35">
        <v>0.93979999999999997</v>
      </c>
      <c r="J1612" s="36">
        <v>203231.76</v>
      </c>
      <c r="K1612" s="19">
        <f t="shared" si="25"/>
        <v>1219390.56</v>
      </c>
      <c r="L1612" s="37">
        <v>101615.88</v>
      </c>
      <c r="M1612" s="38"/>
    </row>
    <row r="1613" spans="1:13" s="39" customFormat="1" ht="12.95" customHeight="1" x14ac:dyDescent="0.25">
      <c r="A1613" s="226"/>
      <c r="B1613" s="29">
        <v>2548</v>
      </c>
      <c r="C1613" s="30">
        <v>31</v>
      </c>
      <c r="D1613" s="32" t="s">
        <v>4168</v>
      </c>
      <c r="E1613" s="32" t="s">
        <v>4169</v>
      </c>
      <c r="F1613" s="32" t="s">
        <v>4170</v>
      </c>
      <c r="G1613" s="33" t="s">
        <v>12</v>
      </c>
      <c r="H1613" s="34" t="s">
        <v>13</v>
      </c>
      <c r="I1613" s="35">
        <v>0.93200000000000005</v>
      </c>
      <c r="J1613" s="36">
        <v>201545</v>
      </c>
      <c r="K1613" s="19">
        <f t="shared" si="25"/>
        <v>1209270</v>
      </c>
      <c r="L1613" s="37">
        <v>100772.5</v>
      </c>
      <c r="M1613" s="38"/>
    </row>
    <row r="1614" spans="1:13" s="39" customFormat="1" ht="12.95" customHeight="1" x14ac:dyDescent="0.25">
      <c r="A1614" s="226"/>
      <c r="B1614" s="29">
        <v>2539</v>
      </c>
      <c r="C1614" s="30">
        <v>32</v>
      </c>
      <c r="D1614" s="42" t="s">
        <v>4171</v>
      </c>
      <c r="E1614" s="42" t="s">
        <v>4172</v>
      </c>
      <c r="F1614" s="42" t="s">
        <v>4173</v>
      </c>
      <c r="G1614" s="33" t="s">
        <v>12</v>
      </c>
      <c r="H1614" s="34" t="s">
        <v>13</v>
      </c>
      <c r="I1614" s="35">
        <v>0.93600000000000005</v>
      </c>
      <c r="J1614" s="36">
        <v>202410</v>
      </c>
      <c r="K1614" s="19">
        <f t="shared" si="25"/>
        <v>1214460</v>
      </c>
      <c r="L1614" s="37">
        <v>101205</v>
      </c>
      <c r="M1614" s="38"/>
    </row>
    <row r="1615" spans="1:13" s="39" customFormat="1" ht="12.95" customHeight="1" x14ac:dyDescent="0.25">
      <c r="A1615" s="226"/>
      <c r="B1615" s="29">
        <v>2528</v>
      </c>
      <c r="C1615" s="30">
        <v>33</v>
      </c>
      <c r="D1615" s="32" t="s">
        <v>268</v>
      </c>
      <c r="E1615" s="32" t="s">
        <v>269</v>
      </c>
      <c r="F1615" s="32" t="s">
        <v>4174</v>
      </c>
      <c r="G1615" s="33" t="s">
        <v>12</v>
      </c>
      <c r="H1615" s="34" t="s">
        <v>13</v>
      </c>
      <c r="I1615" s="35">
        <v>0.94</v>
      </c>
      <c r="J1615" s="36">
        <v>203275</v>
      </c>
      <c r="K1615" s="19">
        <f t="shared" si="25"/>
        <v>1219650</v>
      </c>
      <c r="L1615" s="37">
        <v>101637.5</v>
      </c>
      <c r="M1615" s="38"/>
    </row>
    <row r="1616" spans="1:13" s="39" customFormat="1" ht="12.95" customHeight="1" x14ac:dyDescent="0.25">
      <c r="A1616" s="226"/>
      <c r="B1616" s="29">
        <v>2543</v>
      </c>
      <c r="C1616" s="30">
        <v>34</v>
      </c>
      <c r="D1616" s="32" t="s">
        <v>4175</v>
      </c>
      <c r="E1616" s="32" t="s">
        <v>4176</v>
      </c>
      <c r="F1616" s="32" t="s">
        <v>4177</v>
      </c>
      <c r="G1616" s="33" t="s">
        <v>12</v>
      </c>
      <c r="H1616" s="34" t="s">
        <v>13</v>
      </c>
      <c r="I1616" s="35">
        <v>0.95699999999999996</v>
      </c>
      <c r="J1616" s="36">
        <v>206951.26</v>
      </c>
      <c r="K1616" s="19">
        <f t="shared" si="25"/>
        <v>1241707.56</v>
      </c>
      <c r="L1616" s="37">
        <v>103475.63</v>
      </c>
      <c r="M1616" s="38"/>
    </row>
    <row r="1617" spans="1:13" s="39" customFormat="1" ht="12.95" customHeight="1" x14ac:dyDescent="0.25">
      <c r="A1617" s="226"/>
      <c r="B1617" s="29">
        <v>2534</v>
      </c>
      <c r="C1617" s="30">
        <v>35</v>
      </c>
      <c r="D1617" s="42" t="s">
        <v>4178</v>
      </c>
      <c r="E1617" s="42" t="s">
        <v>4179</v>
      </c>
      <c r="F1617" s="42" t="s">
        <v>4180</v>
      </c>
      <c r="G1617" s="33" t="s">
        <v>12</v>
      </c>
      <c r="H1617" s="34" t="s">
        <v>13</v>
      </c>
      <c r="I1617" s="35">
        <v>0.92779999999999996</v>
      </c>
      <c r="J1617" s="36">
        <v>200636.76</v>
      </c>
      <c r="K1617" s="19">
        <f t="shared" si="25"/>
        <v>1203820.56</v>
      </c>
      <c r="L1617" s="37">
        <v>100318.38</v>
      </c>
      <c r="M1617" s="38"/>
    </row>
    <row r="1618" spans="1:13" s="39" customFormat="1" ht="12.95" customHeight="1" x14ac:dyDescent="0.25">
      <c r="A1618" s="226"/>
      <c r="B1618" s="29">
        <v>2513</v>
      </c>
      <c r="C1618" s="30">
        <v>36</v>
      </c>
      <c r="D1618" s="32" t="s">
        <v>4181</v>
      </c>
      <c r="E1618" s="32" t="s">
        <v>4182</v>
      </c>
      <c r="F1618" s="32" t="s">
        <v>4183</v>
      </c>
      <c r="G1618" s="33" t="s">
        <v>12</v>
      </c>
      <c r="H1618" s="34" t="s">
        <v>13</v>
      </c>
      <c r="I1618" s="35">
        <v>0.93179999999999996</v>
      </c>
      <c r="J1618" s="36">
        <v>201501.76</v>
      </c>
      <c r="K1618" s="19">
        <f t="shared" si="25"/>
        <v>1209010.56</v>
      </c>
      <c r="L1618" s="37">
        <v>100750.88</v>
      </c>
      <c r="M1618" s="38"/>
    </row>
    <row r="1619" spans="1:13" s="39" customFormat="1" ht="12.95" customHeight="1" x14ac:dyDescent="0.25">
      <c r="A1619" s="226"/>
      <c r="B1619" s="29">
        <v>2537</v>
      </c>
      <c r="C1619" s="30">
        <v>37</v>
      </c>
      <c r="D1619" s="42" t="s">
        <v>4184</v>
      </c>
      <c r="E1619" s="42" t="s">
        <v>4185</v>
      </c>
      <c r="F1619" s="42" t="s">
        <v>4186</v>
      </c>
      <c r="G1619" s="33" t="s">
        <v>12</v>
      </c>
      <c r="H1619" s="34" t="s">
        <v>13</v>
      </c>
      <c r="I1619" s="35">
        <v>0.92800000000000005</v>
      </c>
      <c r="J1619" s="36">
        <v>200680</v>
      </c>
      <c r="K1619" s="19">
        <f t="shared" si="25"/>
        <v>1204080</v>
      </c>
      <c r="L1619" s="37">
        <v>100340</v>
      </c>
      <c r="M1619" s="38"/>
    </row>
    <row r="1620" spans="1:13" s="39" customFormat="1" ht="12.95" customHeight="1" x14ac:dyDescent="0.25">
      <c r="A1620" s="226"/>
      <c r="B1620" s="29">
        <v>2501</v>
      </c>
      <c r="C1620" s="30">
        <v>38</v>
      </c>
      <c r="D1620" s="32" t="s">
        <v>4187</v>
      </c>
      <c r="E1620" s="32" t="s">
        <v>4188</v>
      </c>
      <c r="F1620" s="32" t="s">
        <v>4189</v>
      </c>
      <c r="G1620" s="33" t="s">
        <v>12</v>
      </c>
      <c r="H1620" s="34" t="s">
        <v>13</v>
      </c>
      <c r="I1620" s="35">
        <v>0.93400000000000005</v>
      </c>
      <c r="J1620" s="36">
        <v>201977.5</v>
      </c>
      <c r="K1620" s="19">
        <f t="shared" si="25"/>
        <v>1211865</v>
      </c>
      <c r="L1620" s="37">
        <v>100988.75</v>
      </c>
      <c r="M1620" s="38"/>
    </row>
    <row r="1621" spans="1:13" s="39" customFormat="1" ht="12.95" customHeight="1" x14ac:dyDescent="0.25">
      <c r="A1621" s="226"/>
      <c r="B1621" s="29">
        <v>2532</v>
      </c>
      <c r="C1621" s="30">
        <v>39</v>
      </c>
      <c r="D1621" s="32" t="s">
        <v>2033</v>
      </c>
      <c r="E1621" s="32" t="s">
        <v>4190</v>
      </c>
      <c r="F1621" s="32" t="s">
        <v>4191</v>
      </c>
      <c r="G1621" s="33" t="s">
        <v>12</v>
      </c>
      <c r="H1621" s="34" t="s">
        <v>13</v>
      </c>
      <c r="I1621" s="35">
        <v>0.95499999999999996</v>
      </c>
      <c r="J1621" s="36">
        <v>206518.76</v>
      </c>
      <c r="K1621" s="19">
        <f t="shared" si="25"/>
        <v>1239112.56</v>
      </c>
      <c r="L1621" s="37">
        <v>103259.38</v>
      </c>
      <c r="M1621" s="38"/>
    </row>
    <row r="1622" spans="1:13" s="39" customFormat="1" ht="12.95" customHeight="1" x14ac:dyDescent="0.25">
      <c r="A1622" s="226"/>
      <c r="B1622" s="29">
        <v>2551</v>
      </c>
      <c r="C1622" s="30">
        <v>40</v>
      </c>
      <c r="D1622" s="42" t="s">
        <v>3012</v>
      </c>
      <c r="E1622" s="42" t="s">
        <v>4192</v>
      </c>
      <c r="F1622" s="42" t="s">
        <v>4193</v>
      </c>
      <c r="G1622" s="33" t="s">
        <v>12</v>
      </c>
      <c r="H1622" s="34" t="s">
        <v>13</v>
      </c>
      <c r="I1622" s="35">
        <v>0.95379999999999998</v>
      </c>
      <c r="J1622" s="36">
        <v>206259.26</v>
      </c>
      <c r="K1622" s="19">
        <f t="shared" si="25"/>
        <v>1237555.56</v>
      </c>
      <c r="L1622" s="37">
        <v>103129.63</v>
      </c>
      <c r="M1622" s="38"/>
    </row>
    <row r="1623" spans="1:13" s="39" customFormat="1" ht="12.95" customHeight="1" x14ac:dyDescent="0.25">
      <c r="A1623" s="226"/>
      <c r="B1623" s="29">
        <v>2527</v>
      </c>
      <c r="C1623" s="30">
        <v>41</v>
      </c>
      <c r="D1623" s="32" t="s">
        <v>2794</v>
      </c>
      <c r="E1623" s="32" t="s">
        <v>4194</v>
      </c>
      <c r="F1623" s="32" t="s">
        <v>4195</v>
      </c>
      <c r="G1623" s="33" t="s">
        <v>12</v>
      </c>
      <c r="H1623" s="34" t="s">
        <v>13</v>
      </c>
      <c r="I1623" s="35">
        <v>0.93479999999999996</v>
      </c>
      <c r="J1623" s="36">
        <v>202150.5</v>
      </c>
      <c r="K1623" s="19">
        <f t="shared" si="25"/>
        <v>1212903</v>
      </c>
      <c r="L1623" s="37">
        <v>101075.25</v>
      </c>
      <c r="M1623" s="38"/>
    </row>
    <row r="1624" spans="1:13" s="39" customFormat="1" ht="12.95" customHeight="1" x14ac:dyDescent="0.25">
      <c r="A1624" s="226"/>
      <c r="B1624" s="29">
        <v>2509</v>
      </c>
      <c r="C1624" s="30">
        <v>42</v>
      </c>
      <c r="D1624" s="32" t="s">
        <v>4196</v>
      </c>
      <c r="E1624" s="32" t="s">
        <v>4197</v>
      </c>
      <c r="F1624" s="32" t="s">
        <v>2753</v>
      </c>
      <c r="G1624" s="33" t="s">
        <v>12</v>
      </c>
      <c r="H1624" s="34" t="s">
        <v>13</v>
      </c>
      <c r="I1624" s="35">
        <v>0.9859</v>
      </c>
      <c r="J1624" s="36">
        <v>208454.19</v>
      </c>
      <c r="K1624" s="19">
        <f t="shared" si="25"/>
        <v>1274458.5900000001</v>
      </c>
      <c r="L1624" s="37">
        <v>106600.44</v>
      </c>
      <c r="M1624" s="38"/>
    </row>
    <row r="1625" spans="1:13" s="39" customFormat="1" ht="12.95" customHeight="1" x14ac:dyDescent="0.25">
      <c r="A1625" s="226"/>
      <c r="B1625" s="29">
        <v>2540</v>
      </c>
      <c r="C1625" s="30">
        <v>43</v>
      </c>
      <c r="D1625" s="42" t="s">
        <v>4198</v>
      </c>
      <c r="E1625" s="42" t="s">
        <v>4199</v>
      </c>
      <c r="F1625" s="42" t="s">
        <v>4200</v>
      </c>
      <c r="G1625" s="33" t="s">
        <v>12</v>
      </c>
      <c r="H1625" s="34" t="s">
        <v>13</v>
      </c>
      <c r="I1625" s="35">
        <v>0.96750000000000003</v>
      </c>
      <c r="J1625" s="36">
        <v>209221.88</v>
      </c>
      <c r="K1625" s="19">
        <f t="shared" si="25"/>
        <v>1255331.28</v>
      </c>
      <c r="L1625" s="37">
        <v>104610.94</v>
      </c>
      <c r="M1625" s="38"/>
    </row>
    <row r="1626" spans="1:13" s="39" customFormat="1" ht="12.95" customHeight="1" x14ac:dyDescent="0.25">
      <c r="A1626" s="226"/>
      <c r="B1626" s="29">
        <v>2516</v>
      </c>
      <c r="C1626" s="30">
        <v>44</v>
      </c>
      <c r="D1626" s="32" t="s">
        <v>2841</v>
      </c>
      <c r="E1626" s="32" t="s">
        <v>2842</v>
      </c>
      <c r="F1626" s="32" t="s">
        <v>4201</v>
      </c>
      <c r="G1626" s="33" t="s">
        <v>12</v>
      </c>
      <c r="H1626" s="34" t="s">
        <v>13</v>
      </c>
      <c r="I1626" s="35">
        <v>0.95699999999999996</v>
      </c>
      <c r="J1626" s="36">
        <v>206951.26</v>
      </c>
      <c r="K1626" s="19">
        <f t="shared" si="25"/>
        <v>1241707.56</v>
      </c>
      <c r="L1626" s="37">
        <v>103475.63</v>
      </c>
      <c r="M1626" s="38"/>
    </row>
    <row r="1627" spans="1:13" s="39" customFormat="1" ht="12.95" customHeight="1" x14ac:dyDescent="0.25">
      <c r="A1627" s="226"/>
      <c r="B1627" s="29">
        <v>2510</v>
      </c>
      <c r="C1627" s="30">
        <v>45</v>
      </c>
      <c r="D1627" s="32" t="s">
        <v>2582</v>
      </c>
      <c r="E1627" s="32" t="s">
        <v>4202</v>
      </c>
      <c r="F1627" s="32" t="s">
        <v>4203</v>
      </c>
      <c r="G1627" s="33" t="s">
        <v>12</v>
      </c>
      <c r="H1627" s="34" t="s">
        <v>13</v>
      </c>
      <c r="I1627" s="35">
        <v>0.95199999999999996</v>
      </c>
      <c r="J1627" s="36">
        <v>206735</v>
      </c>
      <c r="K1627" s="19">
        <f t="shared" si="25"/>
        <v>1236085</v>
      </c>
      <c r="L1627" s="37">
        <v>102935</v>
      </c>
      <c r="M1627" s="38"/>
    </row>
    <row r="1628" spans="1:13" s="39" customFormat="1" ht="12.95" customHeight="1" x14ac:dyDescent="0.25">
      <c r="A1628" s="226"/>
      <c r="B1628" s="29">
        <v>2504</v>
      </c>
      <c r="C1628" s="30">
        <v>46</v>
      </c>
      <c r="D1628" s="32" t="s">
        <v>4204</v>
      </c>
      <c r="E1628" s="32" t="s">
        <v>4205</v>
      </c>
      <c r="F1628" s="32" t="s">
        <v>4206</v>
      </c>
      <c r="G1628" s="33" t="s">
        <v>12</v>
      </c>
      <c r="H1628" s="34" t="s">
        <v>13</v>
      </c>
      <c r="I1628" s="35">
        <v>0.94579999999999997</v>
      </c>
      <c r="J1628" s="36">
        <v>204529.26</v>
      </c>
      <c r="K1628" s="19">
        <f t="shared" si="25"/>
        <v>1227175.56</v>
      </c>
      <c r="L1628" s="37">
        <v>102264.63</v>
      </c>
      <c r="M1628" s="38"/>
    </row>
    <row r="1629" spans="1:13" s="39" customFormat="1" ht="12.95" customHeight="1" x14ac:dyDescent="0.25">
      <c r="A1629" s="226"/>
      <c r="B1629" s="29">
        <v>2506</v>
      </c>
      <c r="C1629" s="30">
        <v>47</v>
      </c>
      <c r="D1629" s="41" t="s">
        <v>4207</v>
      </c>
      <c r="E1629" s="41" t="s">
        <v>4208</v>
      </c>
      <c r="F1629" s="41" t="s">
        <v>4209</v>
      </c>
      <c r="G1629" s="33" t="s">
        <v>12</v>
      </c>
      <c r="H1629" s="34" t="s">
        <v>13</v>
      </c>
      <c r="I1629" s="35">
        <v>0.9859</v>
      </c>
      <c r="J1629" s="36">
        <v>206702.57</v>
      </c>
      <c r="K1629" s="19">
        <f t="shared" si="25"/>
        <v>1272706.97</v>
      </c>
      <c r="L1629" s="37">
        <v>106600.44</v>
      </c>
      <c r="M1629" s="38"/>
    </row>
    <row r="1630" spans="1:13" s="39" customFormat="1" ht="12.95" customHeight="1" x14ac:dyDescent="0.25">
      <c r="A1630" s="227"/>
      <c r="B1630" s="29">
        <v>2520</v>
      </c>
      <c r="C1630" s="30">
        <v>48</v>
      </c>
      <c r="D1630" s="42" t="s">
        <v>3087</v>
      </c>
      <c r="E1630" s="42" t="s">
        <v>4210</v>
      </c>
      <c r="F1630" s="42" t="s">
        <v>4211</v>
      </c>
      <c r="G1630" s="33" t="s">
        <v>12</v>
      </c>
      <c r="H1630" s="34" t="s">
        <v>13</v>
      </c>
      <c r="I1630" s="35">
        <v>0.95</v>
      </c>
      <c r="J1630" s="36">
        <v>205437.5</v>
      </c>
      <c r="K1630" s="19">
        <f t="shared" si="25"/>
        <v>1232625</v>
      </c>
      <c r="L1630" s="37">
        <v>102718.75</v>
      </c>
      <c r="M1630" s="38"/>
    </row>
    <row r="1631" spans="1:13" s="39" customFormat="1" ht="12.95" customHeight="1" x14ac:dyDescent="0.25">
      <c r="A1631" s="225" t="s">
        <v>4212</v>
      </c>
      <c r="B1631" s="29"/>
      <c r="C1631" s="30"/>
      <c r="D1631" s="31" t="s">
        <v>126</v>
      </c>
      <c r="E1631" s="42"/>
      <c r="F1631" s="42"/>
      <c r="G1631" s="33"/>
      <c r="H1631" s="34"/>
      <c r="I1631" s="35"/>
      <c r="J1631" s="36"/>
      <c r="K1631" s="19"/>
      <c r="L1631" s="37"/>
      <c r="M1631" s="38"/>
    </row>
    <row r="1632" spans="1:13" s="39" customFormat="1" ht="12.95" customHeight="1" x14ac:dyDescent="0.25">
      <c r="A1632" s="226"/>
      <c r="B1632" s="29">
        <v>3017</v>
      </c>
      <c r="C1632" s="30">
        <v>1</v>
      </c>
      <c r="D1632" s="42" t="s">
        <v>4213</v>
      </c>
      <c r="E1632" s="42" t="s">
        <v>4214</v>
      </c>
      <c r="F1632" s="42" t="s">
        <v>4215</v>
      </c>
      <c r="G1632" s="33" t="s">
        <v>130</v>
      </c>
      <c r="H1632" s="34" t="s">
        <v>13</v>
      </c>
      <c r="I1632" s="35">
        <v>0.92959999999999998</v>
      </c>
      <c r="J1632" s="36">
        <v>100520.74</v>
      </c>
      <c r="K1632" s="19">
        <f t="shared" si="25"/>
        <v>603124.43999999994</v>
      </c>
      <c r="L1632" s="37">
        <v>50260.37</v>
      </c>
      <c r="M1632" s="38"/>
    </row>
    <row r="1633" spans="1:13" s="39" customFormat="1" ht="12.95" customHeight="1" x14ac:dyDescent="0.25">
      <c r="A1633" s="226"/>
      <c r="B1633" s="29"/>
      <c r="C1633" s="30"/>
      <c r="D1633" s="31" t="s">
        <v>11</v>
      </c>
      <c r="E1633" s="32"/>
      <c r="F1633" s="32"/>
      <c r="G1633" s="33"/>
      <c r="H1633" s="34"/>
      <c r="I1633" s="35"/>
      <c r="J1633" s="36"/>
      <c r="K1633" s="19"/>
      <c r="L1633" s="37"/>
      <c r="M1633" s="38"/>
    </row>
    <row r="1634" spans="1:13" s="39" customFormat="1" ht="12.95" customHeight="1" x14ac:dyDescent="0.25">
      <c r="A1634" s="226"/>
      <c r="B1634" s="29">
        <v>3021</v>
      </c>
      <c r="C1634" s="30">
        <v>1</v>
      </c>
      <c r="D1634" s="32" t="s">
        <v>4216</v>
      </c>
      <c r="E1634" s="32" t="s">
        <v>4217</v>
      </c>
      <c r="F1634" s="32" t="s">
        <v>4218</v>
      </c>
      <c r="G1634" s="33" t="s">
        <v>12</v>
      </c>
      <c r="H1634" s="34" t="s">
        <v>13</v>
      </c>
      <c r="I1634" s="35">
        <v>0.91849999999999998</v>
      </c>
      <c r="J1634" s="36">
        <v>198625.62</v>
      </c>
      <c r="K1634" s="19">
        <f t="shared" si="25"/>
        <v>1191753.72</v>
      </c>
      <c r="L1634" s="37">
        <v>99312.81</v>
      </c>
      <c r="M1634" s="38"/>
    </row>
    <row r="1635" spans="1:13" s="39" customFormat="1" ht="12.95" customHeight="1" x14ac:dyDescent="0.25">
      <c r="A1635" s="226"/>
      <c r="B1635" s="29">
        <v>3014</v>
      </c>
      <c r="C1635" s="30">
        <v>2</v>
      </c>
      <c r="D1635" s="32" t="s">
        <v>4219</v>
      </c>
      <c r="E1635" s="32" t="s">
        <v>4220</v>
      </c>
      <c r="F1635" s="32" t="s">
        <v>4221</v>
      </c>
      <c r="G1635" s="33" t="s">
        <v>12</v>
      </c>
      <c r="H1635" s="34" t="s">
        <v>13</v>
      </c>
      <c r="I1635" s="35">
        <v>0.94389999999999996</v>
      </c>
      <c r="J1635" s="36">
        <v>204118.38</v>
      </c>
      <c r="K1635" s="19">
        <f t="shared" si="25"/>
        <v>1224710.28</v>
      </c>
      <c r="L1635" s="37">
        <v>102059.19</v>
      </c>
      <c r="M1635" s="38"/>
    </row>
    <row r="1636" spans="1:13" s="39" customFormat="1" ht="12.95" customHeight="1" x14ac:dyDescent="0.25">
      <c r="A1636" s="226"/>
      <c r="B1636" s="29">
        <v>3007</v>
      </c>
      <c r="C1636" s="30">
        <v>3</v>
      </c>
      <c r="D1636" s="32" t="s">
        <v>4222</v>
      </c>
      <c r="E1636" s="32" t="s">
        <v>4223</v>
      </c>
      <c r="F1636" s="32" t="s">
        <v>4224</v>
      </c>
      <c r="G1636" s="33" t="s">
        <v>12</v>
      </c>
      <c r="H1636" s="34" t="s">
        <v>13</v>
      </c>
      <c r="I1636" s="35">
        <v>0.9345</v>
      </c>
      <c r="J1636" s="36">
        <v>202085.62</v>
      </c>
      <c r="K1636" s="19">
        <f t="shared" si="25"/>
        <v>1212513.72</v>
      </c>
      <c r="L1636" s="37">
        <v>101042.81</v>
      </c>
      <c r="M1636" s="38"/>
    </row>
    <row r="1637" spans="1:13" s="39" customFormat="1" ht="12.95" customHeight="1" x14ac:dyDescent="0.25">
      <c r="A1637" s="226"/>
      <c r="B1637" s="29">
        <v>3006</v>
      </c>
      <c r="C1637" s="30">
        <v>4</v>
      </c>
      <c r="D1637" s="32" t="s">
        <v>4225</v>
      </c>
      <c r="E1637" s="32" t="s">
        <v>4226</v>
      </c>
      <c r="F1637" s="32" t="s">
        <v>4227</v>
      </c>
      <c r="G1637" s="33" t="s">
        <v>12</v>
      </c>
      <c r="H1637" s="34" t="s">
        <v>13</v>
      </c>
      <c r="I1637" s="35">
        <v>0.96060000000000001</v>
      </c>
      <c r="J1637" s="36">
        <v>207729.76</v>
      </c>
      <c r="K1637" s="19">
        <f t="shared" si="25"/>
        <v>1246378.56</v>
      </c>
      <c r="L1637" s="37">
        <v>103864.88</v>
      </c>
      <c r="M1637" s="38"/>
    </row>
    <row r="1638" spans="1:13" s="39" customFormat="1" ht="12.95" customHeight="1" x14ac:dyDescent="0.25">
      <c r="A1638" s="226"/>
      <c r="B1638" s="29">
        <v>3013</v>
      </c>
      <c r="C1638" s="30">
        <v>5</v>
      </c>
      <c r="D1638" s="32" t="s">
        <v>4228</v>
      </c>
      <c r="E1638" s="32" t="s">
        <v>4229</v>
      </c>
      <c r="F1638" s="32" t="s">
        <v>4230</v>
      </c>
      <c r="G1638" s="33" t="s">
        <v>12</v>
      </c>
      <c r="H1638" s="34" t="s">
        <v>13</v>
      </c>
      <c r="I1638" s="35">
        <v>0.97540000000000004</v>
      </c>
      <c r="J1638" s="36">
        <v>210930.26</v>
      </c>
      <c r="K1638" s="19">
        <f t="shared" si="25"/>
        <v>1265581.56</v>
      </c>
      <c r="L1638" s="37">
        <v>105465.13</v>
      </c>
      <c r="M1638" s="38"/>
    </row>
    <row r="1639" spans="1:13" s="39" customFormat="1" ht="12.95" customHeight="1" x14ac:dyDescent="0.25">
      <c r="A1639" s="226"/>
      <c r="B1639" s="29">
        <v>3000</v>
      </c>
      <c r="C1639" s="30">
        <v>6</v>
      </c>
      <c r="D1639" s="32" t="s">
        <v>4231</v>
      </c>
      <c r="E1639" s="32" t="s">
        <v>4232</v>
      </c>
      <c r="F1639" s="32" t="s">
        <v>4233</v>
      </c>
      <c r="G1639" s="33" t="s">
        <v>12</v>
      </c>
      <c r="H1639" s="34" t="s">
        <v>13</v>
      </c>
      <c r="I1639" s="35">
        <v>0.95040000000000002</v>
      </c>
      <c r="J1639" s="36">
        <v>205524</v>
      </c>
      <c r="K1639" s="19">
        <f t="shared" si="25"/>
        <v>1233144</v>
      </c>
      <c r="L1639" s="37">
        <v>102762</v>
      </c>
      <c r="M1639" s="38"/>
    </row>
    <row r="1640" spans="1:13" s="39" customFormat="1" ht="12.95" customHeight="1" x14ac:dyDescent="0.25">
      <c r="A1640" s="226"/>
      <c r="B1640" s="29">
        <v>3004</v>
      </c>
      <c r="C1640" s="30">
        <v>7</v>
      </c>
      <c r="D1640" s="42" t="s">
        <v>4234</v>
      </c>
      <c r="E1640" s="42" t="s">
        <v>4235</v>
      </c>
      <c r="F1640" s="42" t="s">
        <v>4236</v>
      </c>
      <c r="G1640" s="27" t="s">
        <v>12</v>
      </c>
      <c r="H1640" s="34" t="s">
        <v>13</v>
      </c>
      <c r="I1640" s="35">
        <v>0.96740000000000004</v>
      </c>
      <c r="J1640" s="36">
        <v>209200.26</v>
      </c>
      <c r="K1640" s="19">
        <f t="shared" si="25"/>
        <v>1255201.56</v>
      </c>
      <c r="L1640" s="37">
        <v>104600.13</v>
      </c>
      <c r="M1640" s="38"/>
    </row>
    <row r="1641" spans="1:13" s="39" customFormat="1" ht="12.95" customHeight="1" x14ac:dyDescent="0.25">
      <c r="A1641" s="226"/>
      <c r="B1641" s="29">
        <v>3005</v>
      </c>
      <c r="C1641" s="30">
        <v>8</v>
      </c>
      <c r="D1641" s="42" t="s">
        <v>4237</v>
      </c>
      <c r="E1641" s="42" t="s">
        <v>4238</v>
      </c>
      <c r="F1641" s="42" t="s">
        <v>109</v>
      </c>
      <c r="G1641" s="50" t="s">
        <v>12</v>
      </c>
      <c r="H1641" s="34" t="s">
        <v>13</v>
      </c>
      <c r="I1641" s="35">
        <v>0.94840000000000002</v>
      </c>
      <c r="J1641" s="36">
        <v>205091.5</v>
      </c>
      <c r="K1641" s="19">
        <f t="shared" si="25"/>
        <v>1230549</v>
      </c>
      <c r="L1641" s="37">
        <v>102545.75</v>
      </c>
      <c r="M1641" s="38"/>
    </row>
    <row r="1642" spans="1:13" s="39" customFormat="1" ht="12.95" customHeight="1" x14ac:dyDescent="0.25">
      <c r="A1642" s="226"/>
      <c r="B1642" s="29">
        <v>3020</v>
      </c>
      <c r="C1642" s="30">
        <v>9</v>
      </c>
      <c r="D1642" s="32" t="s">
        <v>4239</v>
      </c>
      <c r="E1642" s="32" t="s">
        <v>4240</v>
      </c>
      <c r="F1642" s="32" t="s">
        <v>4241</v>
      </c>
      <c r="G1642" s="50" t="s">
        <v>12</v>
      </c>
      <c r="H1642" s="34" t="s">
        <v>13</v>
      </c>
      <c r="I1642" s="35">
        <v>0.94289999999999996</v>
      </c>
      <c r="J1642" s="36">
        <v>203902.12</v>
      </c>
      <c r="K1642" s="19">
        <f t="shared" si="25"/>
        <v>1223412.72</v>
      </c>
      <c r="L1642" s="37">
        <v>101951.06</v>
      </c>
      <c r="M1642" s="38"/>
    </row>
    <row r="1643" spans="1:13" s="39" customFormat="1" ht="12.95" customHeight="1" x14ac:dyDescent="0.25">
      <c r="A1643" s="226"/>
      <c r="B1643" s="29">
        <v>3018</v>
      </c>
      <c r="C1643" s="30">
        <v>10</v>
      </c>
      <c r="D1643" s="42" t="s">
        <v>4242</v>
      </c>
      <c r="E1643" s="42" t="s">
        <v>4243</v>
      </c>
      <c r="F1643" s="42" t="s">
        <v>4244</v>
      </c>
      <c r="G1643" s="50" t="s">
        <v>12</v>
      </c>
      <c r="H1643" s="34" t="s">
        <v>13</v>
      </c>
      <c r="I1643" s="35">
        <v>0.94630000000000003</v>
      </c>
      <c r="J1643" s="36">
        <v>204637.38</v>
      </c>
      <c r="K1643" s="19">
        <f t="shared" si="25"/>
        <v>1227824.28</v>
      </c>
      <c r="L1643" s="37">
        <v>102318.69</v>
      </c>
      <c r="M1643" s="38"/>
    </row>
    <row r="1644" spans="1:13" s="39" customFormat="1" ht="12.95" customHeight="1" x14ac:dyDescent="0.25">
      <c r="A1644" s="226"/>
      <c r="B1644" s="29">
        <v>3002</v>
      </c>
      <c r="C1644" s="30">
        <v>11</v>
      </c>
      <c r="D1644" s="42" t="s">
        <v>4245</v>
      </c>
      <c r="E1644" s="42" t="s">
        <v>4246</v>
      </c>
      <c r="F1644" s="42" t="s">
        <v>4247</v>
      </c>
      <c r="G1644" s="27" t="s">
        <v>12</v>
      </c>
      <c r="H1644" s="34" t="s">
        <v>13</v>
      </c>
      <c r="I1644" s="35">
        <v>0.92679999999999996</v>
      </c>
      <c r="J1644" s="36">
        <v>200420.5</v>
      </c>
      <c r="K1644" s="19">
        <f t="shared" si="25"/>
        <v>1202523</v>
      </c>
      <c r="L1644" s="37">
        <v>100210.25</v>
      </c>
      <c r="M1644" s="38"/>
    </row>
    <row r="1645" spans="1:13" s="39" customFormat="1" ht="12.95" customHeight="1" x14ac:dyDescent="0.25">
      <c r="A1645" s="226"/>
      <c r="B1645" s="29">
        <v>3010</v>
      </c>
      <c r="C1645" s="30">
        <v>12</v>
      </c>
      <c r="D1645" s="42" t="s">
        <v>4248</v>
      </c>
      <c r="E1645" s="42" t="s">
        <v>4249</v>
      </c>
      <c r="F1645" s="42" t="s">
        <v>4250</v>
      </c>
      <c r="G1645" s="27" t="s">
        <v>12</v>
      </c>
      <c r="H1645" s="34" t="s">
        <v>13</v>
      </c>
      <c r="I1645" s="35">
        <v>0.94420000000000004</v>
      </c>
      <c r="J1645" s="36">
        <v>204183.26</v>
      </c>
      <c r="K1645" s="19">
        <f t="shared" si="25"/>
        <v>1225099.56</v>
      </c>
      <c r="L1645" s="37">
        <v>102091.63</v>
      </c>
      <c r="M1645" s="38"/>
    </row>
    <row r="1646" spans="1:13" s="39" customFormat="1" ht="12.95" customHeight="1" x14ac:dyDescent="0.25">
      <c r="A1646" s="226"/>
      <c r="B1646" s="29">
        <v>3016</v>
      </c>
      <c r="C1646" s="30">
        <v>13</v>
      </c>
      <c r="D1646" s="32" t="s">
        <v>4251</v>
      </c>
      <c r="E1646" s="32" t="s">
        <v>4252</v>
      </c>
      <c r="F1646" s="32" t="s">
        <v>4253</v>
      </c>
      <c r="G1646" s="33" t="s">
        <v>12</v>
      </c>
      <c r="H1646" s="34" t="s">
        <v>13</v>
      </c>
      <c r="I1646" s="35">
        <v>0.94940000000000002</v>
      </c>
      <c r="J1646" s="36">
        <v>205307.76</v>
      </c>
      <c r="K1646" s="19">
        <f t="shared" si="25"/>
        <v>1231846.56</v>
      </c>
      <c r="L1646" s="37">
        <v>102653.88</v>
      </c>
      <c r="M1646" s="38"/>
    </row>
    <row r="1647" spans="1:13" s="39" customFormat="1" ht="12.95" customHeight="1" x14ac:dyDescent="0.25">
      <c r="A1647" s="226"/>
      <c r="B1647" s="29">
        <v>3019</v>
      </c>
      <c r="C1647" s="30">
        <v>14</v>
      </c>
      <c r="D1647" s="42" t="s">
        <v>4254</v>
      </c>
      <c r="E1647" s="42" t="s">
        <v>4255</v>
      </c>
      <c r="F1647" s="42" t="s">
        <v>4256</v>
      </c>
      <c r="G1647" s="33" t="s">
        <v>12</v>
      </c>
      <c r="H1647" s="34" t="s">
        <v>13</v>
      </c>
      <c r="I1647" s="35">
        <v>0.95140000000000002</v>
      </c>
      <c r="J1647" s="36">
        <v>205740.26</v>
      </c>
      <c r="K1647" s="19">
        <f t="shared" si="25"/>
        <v>1234441.56</v>
      </c>
      <c r="L1647" s="37">
        <v>102870.13</v>
      </c>
      <c r="M1647" s="38"/>
    </row>
    <row r="1648" spans="1:13" s="39" customFormat="1" ht="12.95" customHeight="1" x14ac:dyDescent="0.25">
      <c r="A1648" s="226"/>
      <c r="B1648" s="43">
        <v>3012</v>
      </c>
      <c r="C1648" s="30">
        <v>15</v>
      </c>
      <c r="D1648" s="32" t="s">
        <v>4257</v>
      </c>
      <c r="E1648" s="32" t="s">
        <v>4258</v>
      </c>
      <c r="F1648" s="32" t="s">
        <v>4259</v>
      </c>
      <c r="G1648" s="33" t="s">
        <v>12</v>
      </c>
      <c r="H1648" s="34" t="s">
        <v>13</v>
      </c>
      <c r="I1648" s="35">
        <v>0.95199999999999996</v>
      </c>
      <c r="J1648" s="36">
        <v>205870</v>
      </c>
      <c r="K1648" s="19">
        <f t="shared" si="25"/>
        <v>1235220</v>
      </c>
      <c r="L1648" s="37">
        <v>102935</v>
      </c>
      <c r="M1648" s="38"/>
    </row>
    <row r="1649" spans="1:13" s="39" customFormat="1" ht="12.95" customHeight="1" x14ac:dyDescent="0.25">
      <c r="A1649" s="226"/>
      <c r="B1649" s="43">
        <v>3011</v>
      </c>
      <c r="C1649" s="30">
        <v>16</v>
      </c>
      <c r="D1649" s="53" t="s">
        <v>4260</v>
      </c>
      <c r="E1649" s="53" t="s">
        <v>4261</v>
      </c>
      <c r="F1649" s="53" t="s">
        <v>4262</v>
      </c>
      <c r="G1649" s="33" t="s">
        <v>12</v>
      </c>
      <c r="H1649" s="34" t="s">
        <v>13</v>
      </c>
      <c r="I1649" s="35">
        <v>0.49569999999999997</v>
      </c>
      <c r="J1649" s="36">
        <v>107195.12</v>
      </c>
      <c r="K1649" s="19">
        <f t="shared" si="25"/>
        <v>643170.72</v>
      </c>
      <c r="L1649" s="37">
        <v>53597.56</v>
      </c>
      <c r="M1649" s="38"/>
    </row>
    <row r="1650" spans="1:13" s="39" customFormat="1" ht="12.95" customHeight="1" x14ac:dyDescent="0.25">
      <c r="A1650" s="226"/>
      <c r="B1650" s="43">
        <v>3003</v>
      </c>
      <c r="C1650" s="30">
        <v>17</v>
      </c>
      <c r="D1650" s="53" t="s">
        <v>4263</v>
      </c>
      <c r="E1650" s="53" t="s">
        <v>4264</v>
      </c>
      <c r="F1650" s="53" t="s">
        <v>64</v>
      </c>
      <c r="G1650" s="33" t="s">
        <v>12</v>
      </c>
      <c r="H1650" s="34" t="s">
        <v>13</v>
      </c>
      <c r="I1650" s="35">
        <v>0.54369999999999996</v>
      </c>
      <c r="J1650" s="36">
        <v>117575.12</v>
      </c>
      <c r="K1650" s="19">
        <f t="shared" si="25"/>
        <v>705450.72</v>
      </c>
      <c r="L1650" s="37">
        <v>58787.56</v>
      </c>
      <c r="M1650" s="38"/>
    </row>
    <row r="1651" spans="1:13" s="39" customFormat="1" ht="12.95" customHeight="1" x14ac:dyDescent="0.25">
      <c r="A1651" s="227"/>
      <c r="B1651" s="29">
        <v>3009</v>
      </c>
      <c r="C1651" s="30">
        <v>18</v>
      </c>
      <c r="D1651" s="32" t="s">
        <v>1654</v>
      </c>
      <c r="E1651" s="32" t="s">
        <v>1655</v>
      </c>
      <c r="F1651" s="32" t="s">
        <v>4265</v>
      </c>
      <c r="G1651" s="33" t="s">
        <v>12</v>
      </c>
      <c r="H1651" s="34" t="s">
        <v>13</v>
      </c>
      <c r="I1651" s="35">
        <v>0.95520000000000005</v>
      </c>
      <c r="J1651" s="36">
        <v>206562</v>
      </c>
      <c r="K1651" s="19">
        <f t="shared" si="25"/>
        <v>1239372</v>
      </c>
      <c r="L1651" s="37">
        <v>103281</v>
      </c>
      <c r="M1651" s="38"/>
    </row>
    <row r="1652" spans="1:13" s="39" customFormat="1" ht="12.95" customHeight="1" x14ac:dyDescent="0.25">
      <c r="A1652" s="225" t="s">
        <v>4266</v>
      </c>
      <c r="B1652" s="29"/>
      <c r="C1652" s="30"/>
      <c r="D1652" s="31" t="s">
        <v>126</v>
      </c>
      <c r="E1652" s="32"/>
      <c r="F1652" s="32"/>
      <c r="G1652" s="33"/>
      <c r="H1652" s="34"/>
      <c r="I1652" s="35"/>
      <c r="J1652" s="36"/>
      <c r="K1652" s="19"/>
      <c r="L1652" s="37"/>
      <c r="M1652" s="38"/>
    </row>
    <row r="1653" spans="1:13" s="39" customFormat="1" ht="12.95" customHeight="1" x14ac:dyDescent="0.25">
      <c r="A1653" s="226"/>
      <c r="B1653" s="29">
        <v>218</v>
      </c>
      <c r="C1653" s="30">
        <v>1</v>
      </c>
      <c r="D1653" s="32" t="s">
        <v>4267</v>
      </c>
      <c r="E1653" s="32" t="s">
        <v>4268</v>
      </c>
      <c r="F1653" s="32" t="s">
        <v>4269</v>
      </c>
      <c r="G1653" s="33" t="s">
        <v>130</v>
      </c>
      <c r="H1653" s="34" t="s">
        <v>13</v>
      </c>
      <c r="I1653" s="35">
        <v>0.96260000000000001</v>
      </c>
      <c r="J1653" s="36">
        <v>104089.14</v>
      </c>
      <c r="K1653" s="19">
        <f t="shared" si="25"/>
        <v>624534.84</v>
      </c>
      <c r="L1653" s="37">
        <v>52044.57</v>
      </c>
      <c r="M1653" s="38"/>
    </row>
    <row r="1654" spans="1:13" s="39" customFormat="1" ht="12.95" customHeight="1" x14ac:dyDescent="0.25">
      <c r="A1654" s="226"/>
      <c r="B1654" s="29">
        <v>210</v>
      </c>
      <c r="C1654" s="30">
        <v>2</v>
      </c>
      <c r="D1654" s="32" t="s">
        <v>4270</v>
      </c>
      <c r="E1654" s="32" t="s">
        <v>4271</v>
      </c>
      <c r="F1654" s="32" t="s">
        <v>4272</v>
      </c>
      <c r="G1654" s="33" t="s">
        <v>130</v>
      </c>
      <c r="H1654" s="34" t="s">
        <v>13</v>
      </c>
      <c r="I1654" s="35">
        <v>0.96460000000000001</v>
      </c>
      <c r="J1654" s="36">
        <v>104305.42</v>
      </c>
      <c r="K1654" s="19">
        <f t="shared" si="25"/>
        <v>625832.52</v>
      </c>
      <c r="L1654" s="37">
        <v>52152.71</v>
      </c>
      <c r="M1654" s="38"/>
    </row>
    <row r="1655" spans="1:13" s="39" customFormat="1" ht="12.95" customHeight="1" x14ac:dyDescent="0.25">
      <c r="A1655" s="226"/>
      <c r="B1655" s="29"/>
      <c r="C1655" s="30"/>
      <c r="D1655" s="31" t="s">
        <v>11</v>
      </c>
      <c r="E1655" s="32"/>
      <c r="F1655" s="32"/>
      <c r="G1655" s="33"/>
      <c r="H1655" s="34"/>
      <c r="I1655" s="35"/>
      <c r="J1655" s="36"/>
      <c r="K1655" s="19"/>
      <c r="L1655" s="37"/>
      <c r="M1655" s="38"/>
    </row>
    <row r="1656" spans="1:13" s="39" customFormat="1" ht="12.95" customHeight="1" x14ac:dyDescent="0.25">
      <c r="A1656" s="226"/>
      <c r="B1656" s="29">
        <v>201</v>
      </c>
      <c r="C1656" s="30">
        <v>1</v>
      </c>
      <c r="D1656" s="32" t="s">
        <v>4273</v>
      </c>
      <c r="E1656" s="32" t="s">
        <v>4274</v>
      </c>
      <c r="F1656" s="32" t="s">
        <v>4275</v>
      </c>
      <c r="G1656" s="33" t="s">
        <v>12</v>
      </c>
      <c r="H1656" s="34" t="s">
        <v>13</v>
      </c>
      <c r="I1656" s="35">
        <v>0.96260000000000001</v>
      </c>
      <c r="J1656" s="36">
        <v>208162.26</v>
      </c>
      <c r="K1656" s="19">
        <f t="shared" si="25"/>
        <v>1248973.56</v>
      </c>
      <c r="L1656" s="37">
        <v>104081.13</v>
      </c>
      <c r="M1656" s="38"/>
    </row>
    <row r="1657" spans="1:13" s="39" customFormat="1" ht="12.95" customHeight="1" x14ac:dyDescent="0.25">
      <c r="A1657" s="226"/>
      <c r="B1657" s="29">
        <v>217</v>
      </c>
      <c r="C1657" s="30">
        <v>2</v>
      </c>
      <c r="D1657" s="32" t="s">
        <v>4276</v>
      </c>
      <c r="E1657" s="32" t="s">
        <v>4277</v>
      </c>
      <c r="F1657" s="32" t="s">
        <v>4278</v>
      </c>
      <c r="G1657" s="33" t="s">
        <v>12</v>
      </c>
      <c r="H1657" s="34" t="s">
        <v>13</v>
      </c>
      <c r="I1657" s="35">
        <v>0.96260000000000001</v>
      </c>
      <c r="J1657" s="36">
        <v>208162.26</v>
      </c>
      <c r="K1657" s="19">
        <f t="shared" si="25"/>
        <v>1248973.56</v>
      </c>
      <c r="L1657" s="37">
        <v>104081.13</v>
      </c>
      <c r="M1657" s="38"/>
    </row>
    <row r="1658" spans="1:13" s="39" customFormat="1" ht="12.95" customHeight="1" x14ac:dyDescent="0.25">
      <c r="A1658" s="226"/>
      <c r="B1658" s="29">
        <v>227</v>
      </c>
      <c r="C1658" s="30">
        <v>3</v>
      </c>
      <c r="D1658" s="42" t="s">
        <v>2070</v>
      </c>
      <c r="E1658" s="42" t="s">
        <v>4279</v>
      </c>
      <c r="F1658" s="42" t="s">
        <v>4280</v>
      </c>
      <c r="G1658" s="33" t="s">
        <v>12</v>
      </c>
      <c r="H1658" s="34" t="s">
        <v>13</v>
      </c>
      <c r="I1658" s="35">
        <v>0.9546</v>
      </c>
      <c r="J1658" s="36">
        <v>206432.26</v>
      </c>
      <c r="K1658" s="19">
        <f t="shared" si="25"/>
        <v>1238593.56</v>
      </c>
      <c r="L1658" s="37">
        <v>103216.13</v>
      </c>
      <c r="M1658" s="38"/>
    </row>
    <row r="1659" spans="1:13" s="39" customFormat="1" ht="12.95" customHeight="1" x14ac:dyDescent="0.25">
      <c r="A1659" s="226"/>
      <c r="B1659" s="29">
        <v>221</v>
      </c>
      <c r="C1659" s="30">
        <v>4</v>
      </c>
      <c r="D1659" s="32" t="s">
        <v>4281</v>
      </c>
      <c r="E1659" s="32" t="s">
        <v>4282</v>
      </c>
      <c r="F1659" s="32" t="s">
        <v>4283</v>
      </c>
      <c r="G1659" s="33" t="s">
        <v>12</v>
      </c>
      <c r="H1659" s="34" t="s">
        <v>13</v>
      </c>
      <c r="I1659" s="35">
        <v>0.96260000000000001</v>
      </c>
      <c r="J1659" s="36">
        <v>208162.26</v>
      </c>
      <c r="K1659" s="19">
        <f t="shared" si="25"/>
        <v>1248973.56</v>
      </c>
      <c r="L1659" s="37">
        <v>104081.13</v>
      </c>
      <c r="M1659" s="38"/>
    </row>
    <row r="1660" spans="1:13" s="39" customFormat="1" ht="12.95" customHeight="1" x14ac:dyDescent="0.25">
      <c r="A1660" s="226"/>
      <c r="B1660" s="29">
        <v>238</v>
      </c>
      <c r="C1660" s="30">
        <v>5</v>
      </c>
      <c r="D1660" s="32" t="s">
        <v>4284</v>
      </c>
      <c r="E1660" s="32" t="s">
        <v>4285</v>
      </c>
      <c r="F1660" s="32" t="s">
        <v>4286</v>
      </c>
      <c r="G1660" s="33" t="s">
        <v>12</v>
      </c>
      <c r="H1660" s="34" t="s">
        <v>13</v>
      </c>
      <c r="I1660" s="35">
        <v>0.95860000000000001</v>
      </c>
      <c r="J1660" s="36">
        <v>207297.26</v>
      </c>
      <c r="K1660" s="19">
        <f t="shared" si="25"/>
        <v>1243783.56</v>
      </c>
      <c r="L1660" s="37">
        <v>103648.63</v>
      </c>
      <c r="M1660" s="38"/>
    </row>
    <row r="1661" spans="1:13" s="39" customFormat="1" ht="12.95" customHeight="1" x14ac:dyDescent="0.25">
      <c r="A1661" s="226"/>
      <c r="B1661" s="29">
        <v>223</v>
      </c>
      <c r="C1661" s="30">
        <v>6</v>
      </c>
      <c r="D1661" s="32" t="s">
        <v>2282</v>
      </c>
      <c r="E1661" s="32" t="s">
        <v>4287</v>
      </c>
      <c r="F1661" s="32" t="s">
        <v>4288</v>
      </c>
      <c r="G1661" s="33" t="s">
        <v>12</v>
      </c>
      <c r="H1661" s="34" t="s">
        <v>13</v>
      </c>
      <c r="I1661" s="35">
        <v>0.96260000000000001</v>
      </c>
      <c r="J1661" s="36">
        <v>208162.26</v>
      </c>
      <c r="K1661" s="19">
        <f t="shared" si="25"/>
        <v>1248973.56</v>
      </c>
      <c r="L1661" s="37">
        <v>104081.13</v>
      </c>
      <c r="M1661" s="38"/>
    </row>
    <row r="1662" spans="1:13" s="39" customFormat="1" ht="12.95" customHeight="1" x14ac:dyDescent="0.25">
      <c r="A1662" s="226"/>
      <c r="B1662" s="29">
        <v>202</v>
      </c>
      <c r="C1662" s="30">
        <v>7</v>
      </c>
      <c r="D1662" s="32" t="s">
        <v>4289</v>
      </c>
      <c r="E1662" s="32" t="s">
        <v>4290</v>
      </c>
      <c r="F1662" s="32" t="s">
        <v>1225</v>
      </c>
      <c r="G1662" s="33" t="s">
        <v>12</v>
      </c>
      <c r="H1662" s="34" t="s">
        <v>13</v>
      </c>
      <c r="I1662" s="35">
        <v>0.96260000000000001</v>
      </c>
      <c r="J1662" s="36">
        <v>208162.26</v>
      </c>
      <c r="K1662" s="19">
        <f t="shared" si="25"/>
        <v>1248973.56</v>
      </c>
      <c r="L1662" s="37">
        <v>104081.13</v>
      </c>
      <c r="M1662" s="38"/>
    </row>
    <row r="1663" spans="1:13" s="39" customFormat="1" ht="12.95" customHeight="1" x14ac:dyDescent="0.25">
      <c r="A1663" s="226"/>
      <c r="B1663" s="29">
        <v>232</v>
      </c>
      <c r="C1663" s="30">
        <v>8</v>
      </c>
      <c r="D1663" s="42" t="s">
        <v>242</v>
      </c>
      <c r="E1663" s="42" t="s">
        <v>4291</v>
      </c>
      <c r="F1663" s="42" t="s">
        <v>4292</v>
      </c>
      <c r="G1663" s="27" t="s">
        <v>12</v>
      </c>
      <c r="H1663" s="34" t="s">
        <v>13</v>
      </c>
      <c r="I1663" s="35">
        <v>0.96260000000000001</v>
      </c>
      <c r="J1663" s="36">
        <v>208162.26</v>
      </c>
      <c r="K1663" s="19">
        <f t="shared" si="25"/>
        <v>1248973.56</v>
      </c>
      <c r="L1663" s="37">
        <v>104081.13</v>
      </c>
      <c r="M1663" s="38"/>
    </row>
    <row r="1664" spans="1:13" s="39" customFormat="1" ht="12.95" customHeight="1" x14ac:dyDescent="0.25">
      <c r="A1664" s="226"/>
      <c r="B1664" s="29">
        <v>225</v>
      </c>
      <c r="C1664" s="30">
        <v>9</v>
      </c>
      <c r="D1664" s="32" t="s">
        <v>4293</v>
      </c>
      <c r="E1664" s="32" t="s">
        <v>4294</v>
      </c>
      <c r="F1664" s="32" t="s">
        <v>4295</v>
      </c>
      <c r="G1664" s="50" t="s">
        <v>12</v>
      </c>
      <c r="H1664" s="34" t="s">
        <v>13</v>
      </c>
      <c r="I1664" s="35">
        <v>0.96260000000000001</v>
      </c>
      <c r="J1664" s="36">
        <v>208162.26</v>
      </c>
      <c r="K1664" s="19">
        <f t="shared" si="25"/>
        <v>1248973.56</v>
      </c>
      <c r="L1664" s="37">
        <v>104081.13</v>
      </c>
      <c r="M1664" s="38"/>
    </row>
    <row r="1665" spans="1:13" s="39" customFormat="1" ht="12.95" customHeight="1" x14ac:dyDescent="0.25">
      <c r="A1665" s="226"/>
      <c r="B1665" s="29">
        <v>231</v>
      </c>
      <c r="C1665" s="30">
        <v>10</v>
      </c>
      <c r="D1665" s="42" t="s">
        <v>4296</v>
      </c>
      <c r="E1665" s="42" t="s">
        <v>4297</v>
      </c>
      <c r="F1665" s="42" t="s">
        <v>4298</v>
      </c>
      <c r="G1665" s="27" t="s">
        <v>12</v>
      </c>
      <c r="H1665" s="34" t="s">
        <v>13</v>
      </c>
      <c r="I1665" s="35">
        <v>0.9546</v>
      </c>
      <c r="J1665" s="36">
        <v>206432.26</v>
      </c>
      <c r="K1665" s="19">
        <f t="shared" si="25"/>
        <v>1238593.56</v>
      </c>
      <c r="L1665" s="37">
        <v>103216.13</v>
      </c>
      <c r="M1665" s="38"/>
    </row>
    <row r="1666" spans="1:13" s="39" customFormat="1" ht="12.95" customHeight="1" x14ac:dyDescent="0.25">
      <c r="A1666" s="226"/>
      <c r="B1666" s="29">
        <v>229</v>
      </c>
      <c r="C1666" s="30">
        <v>11</v>
      </c>
      <c r="D1666" s="32" t="s">
        <v>4299</v>
      </c>
      <c r="E1666" s="32" t="s">
        <v>4300</v>
      </c>
      <c r="F1666" s="32" t="s">
        <v>4301</v>
      </c>
      <c r="G1666" s="33" t="s">
        <v>12</v>
      </c>
      <c r="H1666" s="34" t="s">
        <v>13</v>
      </c>
      <c r="I1666" s="35">
        <v>0.99070000000000003</v>
      </c>
      <c r="J1666" s="36">
        <v>214238.88</v>
      </c>
      <c r="K1666" s="19">
        <f t="shared" si="25"/>
        <v>1285433.28</v>
      </c>
      <c r="L1666" s="37">
        <v>107119.44</v>
      </c>
      <c r="M1666" s="38"/>
    </row>
    <row r="1667" spans="1:13" s="39" customFormat="1" ht="12.95" customHeight="1" x14ac:dyDescent="0.25">
      <c r="A1667" s="226"/>
      <c r="B1667" s="29">
        <v>214</v>
      </c>
      <c r="C1667" s="30">
        <v>12</v>
      </c>
      <c r="D1667" s="32" t="s">
        <v>4302</v>
      </c>
      <c r="E1667" s="32" t="s">
        <v>4303</v>
      </c>
      <c r="F1667" s="32" t="s">
        <v>4304</v>
      </c>
      <c r="G1667" s="33" t="s">
        <v>12</v>
      </c>
      <c r="H1667" s="34" t="s">
        <v>13</v>
      </c>
      <c r="I1667" s="35">
        <v>0.95640000000000003</v>
      </c>
      <c r="J1667" s="36">
        <v>206821.5</v>
      </c>
      <c r="K1667" s="19">
        <f t="shared" si="25"/>
        <v>1240929</v>
      </c>
      <c r="L1667" s="37">
        <v>103410.75</v>
      </c>
      <c r="M1667" s="38"/>
    </row>
    <row r="1668" spans="1:13" s="39" customFormat="1" ht="12.95" customHeight="1" x14ac:dyDescent="0.25">
      <c r="A1668" s="226"/>
      <c r="B1668" s="29">
        <v>205</v>
      </c>
      <c r="C1668" s="30">
        <v>13</v>
      </c>
      <c r="D1668" s="32" t="s">
        <v>4305</v>
      </c>
      <c r="E1668" s="32" t="s">
        <v>4306</v>
      </c>
      <c r="F1668" s="32" t="s">
        <v>4307</v>
      </c>
      <c r="G1668" s="33" t="s">
        <v>12</v>
      </c>
      <c r="H1668" s="34" t="s">
        <v>13</v>
      </c>
      <c r="I1668" s="35">
        <v>0.96260000000000001</v>
      </c>
      <c r="J1668" s="36">
        <v>208162.26</v>
      </c>
      <c r="K1668" s="19">
        <f t="shared" ref="K1668:K1731" si="26">ROUND(J1668+L1668*10,2)</f>
        <v>1248973.56</v>
      </c>
      <c r="L1668" s="37">
        <v>104081.13</v>
      </c>
      <c r="M1668" s="38"/>
    </row>
    <row r="1669" spans="1:13" s="39" customFormat="1" ht="12.95" customHeight="1" x14ac:dyDescent="0.25">
      <c r="A1669" s="226"/>
      <c r="B1669" s="29">
        <v>224</v>
      </c>
      <c r="C1669" s="30">
        <v>14</v>
      </c>
      <c r="D1669" s="32" t="s">
        <v>4308</v>
      </c>
      <c r="E1669" s="32" t="s">
        <v>4309</v>
      </c>
      <c r="F1669" s="32" t="s">
        <v>4133</v>
      </c>
      <c r="G1669" s="33" t="s">
        <v>12</v>
      </c>
      <c r="H1669" s="34" t="s">
        <v>13</v>
      </c>
      <c r="I1669" s="35">
        <v>0.96260000000000001</v>
      </c>
      <c r="J1669" s="36">
        <v>208162.26</v>
      </c>
      <c r="K1669" s="19">
        <f t="shared" si="26"/>
        <v>1248973.56</v>
      </c>
      <c r="L1669" s="37">
        <v>104081.13</v>
      </c>
      <c r="M1669" s="38"/>
    </row>
    <row r="1670" spans="1:13" s="39" customFormat="1" ht="12.95" customHeight="1" x14ac:dyDescent="0.25">
      <c r="A1670" s="226"/>
      <c r="B1670" s="43">
        <v>235</v>
      </c>
      <c r="C1670" s="30">
        <v>15</v>
      </c>
      <c r="D1670" s="32" t="s">
        <v>4310</v>
      </c>
      <c r="E1670" s="32" t="s">
        <v>4311</v>
      </c>
      <c r="F1670" s="32" t="s">
        <v>4312</v>
      </c>
      <c r="G1670" s="33" t="s">
        <v>12</v>
      </c>
      <c r="H1670" s="34" t="s">
        <v>13</v>
      </c>
      <c r="I1670" s="35">
        <v>0.9546</v>
      </c>
      <c r="J1670" s="36">
        <v>206432.26</v>
      </c>
      <c r="K1670" s="19">
        <f t="shared" si="26"/>
        <v>1238593.56</v>
      </c>
      <c r="L1670" s="37">
        <v>103216.13</v>
      </c>
      <c r="M1670" s="38"/>
    </row>
    <row r="1671" spans="1:13" s="39" customFormat="1" ht="12.95" customHeight="1" x14ac:dyDescent="0.25">
      <c r="A1671" s="226"/>
      <c r="B1671" s="29">
        <v>215</v>
      </c>
      <c r="C1671" s="30">
        <v>16</v>
      </c>
      <c r="D1671" s="42" t="s">
        <v>4313</v>
      </c>
      <c r="E1671" s="42" t="s">
        <v>4314</v>
      </c>
      <c r="F1671" s="42" t="s">
        <v>4315</v>
      </c>
      <c r="G1671" s="33" t="s">
        <v>12</v>
      </c>
      <c r="H1671" s="34" t="s">
        <v>13</v>
      </c>
      <c r="I1671" s="35">
        <v>0.96260000000000001</v>
      </c>
      <c r="J1671" s="36">
        <v>208162.26</v>
      </c>
      <c r="K1671" s="19">
        <f t="shared" si="26"/>
        <v>1248973.56</v>
      </c>
      <c r="L1671" s="37">
        <v>104081.13</v>
      </c>
      <c r="M1671" s="38"/>
    </row>
    <row r="1672" spans="1:13" s="39" customFormat="1" ht="12.95" customHeight="1" x14ac:dyDescent="0.25">
      <c r="A1672" s="226"/>
      <c r="B1672" s="29">
        <v>216</v>
      </c>
      <c r="C1672" s="30">
        <v>17</v>
      </c>
      <c r="D1672" s="32" t="s">
        <v>4316</v>
      </c>
      <c r="E1672" s="32" t="s">
        <v>4317</v>
      </c>
      <c r="F1672" s="32" t="s">
        <v>4318</v>
      </c>
      <c r="G1672" s="33" t="s">
        <v>12</v>
      </c>
      <c r="H1672" s="34" t="s">
        <v>13</v>
      </c>
      <c r="I1672" s="35">
        <v>0.9546</v>
      </c>
      <c r="J1672" s="36">
        <v>206432.26</v>
      </c>
      <c r="K1672" s="19">
        <f t="shared" si="26"/>
        <v>1238593.56</v>
      </c>
      <c r="L1672" s="37">
        <v>103216.13</v>
      </c>
      <c r="M1672" s="38"/>
    </row>
    <row r="1673" spans="1:13" s="39" customFormat="1" ht="12.95" customHeight="1" x14ac:dyDescent="0.25">
      <c r="A1673" s="226"/>
      <c r="B1673" s="29">
        <v>222</v>
      </c>
      <c r="C1673" s="30">
        <v>18</v>
      </c>
      <c r="D1673" s="32" t="s">
        <v>4319</v>
      </c>
      <c r="E1673" s="32" t="s">
        <v>4320</v>
      </c>
      <c r="F1673" s="32" t="s">
        <v>1128</v>
      </c>
      <c r="G1673" s="33" t="s">
        <v>12</v>
      </c>
      <c r="H1673" s="34" t="s">
        <v>13</v>
      </c>
      <c r="I1673" s="35">
        <v>0.96260000000000001</v>
      </c>
      <c r="J1673" s="36">
        <v>208162.26</v>
      </c>
      <c r="K1673" s="19">
        <f t="shared" si="26"/>
        <v>1248973.56</v>
      </c>
      <c r="L1673" s="37">
        <v>104081.13</v>
      </c>
      <c r="M1673" s="38"/>
    </row>
    <row r="1674" spans="1:13" s="39" customFormat="1" ht="12.95" customHeight="1" x14ac:dyDescent="0.25">
      <c r="A1674" s="226"/>
      <c r="B1674" s="29">
        <v>236</v>
      </c>
      <c r="C1674" s="30">
        <v>19</v>
      </c>
      <c r="D1674" s="32" t="s">
        <v>3979</v>
      </c>
      <c r="E1674" s="32" t="s">
        <v>3980</v>
      </c>
      <c r="F1674" s="32" t="s">
        <v>4321</v>
      </c>
      <c r="G1674" s="33" t="s">
        <v>12</v>
      </c>
      <c r="H1674" s="34" t="s">
        <v>13</v>
      </c>
      <c r="I1674" s="35">
        <v>0.95860000000000001</v>
      </c>
      <c r="J1674" s="36">
        <v>207297.26</v>
      </c>
      <c r="K1674" s="19">
        <f t="shared" si="26"/>
        <v>1243783.56</v>
      </c>
      <c r="L1674" s="37">
        <v>103648.63</v>
      </c>
      <c r="M1674" s="38"/>
    </row>
    <row r="1675" spans="1:13" s="39" customFormat="1" ht="12.95" customHeight="1" x14ac:dyDescent="0.25">
      <c r="A1675" s="226"/>
      <c r="B1675" s="29">
        <v>203</v>
      </c>
      <c r="C1675" s="30">
        <v>20</v>
      </c>
      <c r="D1675" s="32" t="s">
        <v>4322</v>
      </c>
      <c r="E1675" s="32" t="s">
        <v>4323</v>
      </c>
      <c r="F1675" s="32" t="s">
        <v>4324</v>
      </c>
      <c r="G1675" s="33" t="s">
        <v>12</v>
      </c>
      <c r="H1675" s="34" t="s">
        <v>13</v>
      </c>
      <c r="I1675" s="35">
        <v>0.96260000000000001</v>
      </c>
      <c r="J1675" s="36">
        <v>208162.26</v>
      </c>
      <c r="K1675" s="19">
        <f t="shared" si="26"/>
        <v>1248973.56</v>
      </c>
      <c r="L1675" s="37">
        <v>104081.13</v>
      </c>
      <c r="M1675" s="38"/>
    </row>
    <row r="1676" spans="1:13" s="39" customFormat="1" ht="12.95" customHeight="1" x14ac:dyDescent="0.25">
      <c r="A1676" s="226"/>
      <c r="B1676" s="29">
        <v>226</v>
      </c>
      <c r="C1676" s="30">
        <v>21</v>
      </c>
      <c r="D1676" s="32" t="s">
        <v>4325</v>
      </c>
      <c r="E1676" s="32" t="s">
        <v>4326</v>
      </c>
      <c r="F1676" s="32" t="s">
        <v>4327</v>
      </c>
      <c r="G1676" s="33" t="s">
        <v>12</v>
      </c>
      <c r="H1676" s="34" t="s">
        <v>13</v>
      </c>
      <c r="I1676" s="35">
        <v>0.9546</v>
      </c>
      <c r="J1676" s="36">
        <v>206432.26</v>
      </c>
      <c r="K1676" s="19">
        <f t="shared" si="26"/>
        <v>1238593.56</v>
      </c>
      <c r="L1676" s="37">
        <v>103216.13</v>
      </c>
      <c r="M1676" s="38"/>
    </row>
    <row r="1677" spans="1:13" s="39" customFormat="1" ht="12.95" customHeight="1" x14ac:dyDescent="0.25">
      <c r="A1677" s="226"/>
      <c r="B1677" s="29">
        <v>228</v>
      </c>
      <c r="C1677" s="30">
        <v>22</v>
      </c>
      <c r="D1677" s="32" t="s">
        <v>3501</v>
      </c>
      <c r="E1677" s="32" t="s">
        <v>4328</v>
      </c>
      <c r="F1677" s="32" t="s">
        <v>2847</v>
      </c>
      <c r="G1677" s="33" t="s">
        <v>12</v>
      </c>
      <c r="H1677" s="34" t="s">
        <v>13</v>
      </c>
      <c r="I1677" s="35">
        <v>0.96360000000000001</v>
      </c>
      <c r="J1677" s="36">
        <v>208378.5</v>
      </c>
      <c r="K1677" s="19">
        <f t="shared" si="26"/>
        <v>1250271</v>
      </c>
      <c r="L1677" s="37">
        <v>104189.25</v>
      </c>
      <c r="M1677" s="38"/>
    </row>
    <row r="1678" spans="1:13" s="39" customFormat="1" ht="12.95" customHeight="1" x14ac:dyDescent="0.25">
      <c r="A1678" s="226"/>
      <c r="B1678" s="29">
        <v>212</v>
      </c>
      <c r="C1678" s="30">
        <v>23</v>
      </c>
      <c r="D1678" s="32" t="s">
        <v>4329</v>
      </c>
      <c r="E1678" s="32" t="s">
        <v>4330</v>
      </c>
      <c r="F1678" s="32" t="s">
        <v>4331</v>
      </c>
      <c r="G1678" s="33" t="s">
        <v>12</v>
      </c>
      <c r="H1678" s="34" t="s">
        <v>13</v>
      </c>
      <c r="I1678" s="35">
        <v>0.96260000000000001</v>
      </c>
      <c r="J1678" s="36">
        <v>208162.26</v>
      </c>
      <c r="K1678" s="19">
        <f t="shared" si="26"/>
        <v>1248973.56</v>
      </c>
      <c r="L1678" s="37">
        <v>104081.13</v>
      </c>
      <c r="M1678" s="38"/>
    </row>
    <row r="1679" spans="1:13" s="39" customFormat="1" ht="12.95" customHeight="1" x14ac:dyDescent="0.25">
      <c r="A1679" s="226"/>
      <c r="B1679" s="29">
        <v>237</v>
      </c>
      <c r="C1679" s="30">
        <v>24</v>
      </c>
      <c r="D1679" s="32" t="s">
        <v>4332</v>
      </c>
      <c r="E1679" s="32" t="s">
        <v>4333</v>
      </c>
      <c r="F1679" s="32" t="s">
        <v>4334</v>
      </c>
      <c r="G1679" s="33" t="s">
        <v>12</v>
      </c>
      <c r="H1679" s="34" t="s">
        <v>13</v>
      </c>
      <c r="I1679" s="35">
        <v>0.95860000000000001</v>
      </c>
      <c r="J1679" s="36">
        <v>207297.26</v>
      </c>
      <c r="K1679" s="19">
        <f t="shared" si="26"/>
        <v>1243783.56</v>
      </c>
      <c r="L1679" s="37">
        <v>103648.63</v>
      </c>
      <c r="M1679" s="38"/>
    </row>
    <row r="1680" spans="1:13" s="39" customFormat="1" ht="12.95" customHeight="1" x14ac:dyDescent="0.25">
      <c r="A1680" s="226"/>
      <c r="B1680" s="29">
        <v>206</v>
      </c>
      <c r="C1680" s="30">
        <v>25</v>
      </c>
      <c r="D1680" s="32" t="s">
        <v>4335</v>
      </c>
      <c r="E1680" s="32" t="s">
        <v>4336</v>
      </c>
      <c r="F1680" s="32" t="s">
        <v>1207</v>
      </c>
      <c r="G1680" s="33" t="s">
        <v>12</v>
      </c>
      <c r="H1680" s="34" t="s">
        <v>13</v>
      </c>
      <c r="I1680" s="35">
        <v>0.96260000000000001</v>
      </c>
      <c r="J1680" s="36">
        <v>208162.26</v>
      </c>
      <c r="K1680" s="19">
        <f t="shared" si="26"/>
        <v>1248973.56</v>
      </c>
      <c r="L1680" s="37">
        <v>104081.13</v>
      </c>
      <c r="M1680" s="38"/>
    </row>
    <row r="1681" spans="1:13" s="39" customFormat="1" ht="12.95" customHeight="1" x14ac:dyDescent="0.25">
      <c r="A1681" s="226"/>
      <c r="B1681" s="29">
        <v>233</v>
      </c>
      <c r="C1681" s="30">
        <v>26</v>
      </c>
      <c r="D1681" s="32" t="s">
        <v>4337</v>
      </c>
      <c r="E1681" s="32" t="s">
        <v>4338</v>
      </c>
      <c r="F1681" s="32" t="s">
        <v>4286</v>
      </c>
      <c r="G1681" s="33" t="s">
        <v>12</v>
      </c>
      <c r="H1681" s="34" t="s">
        <v>13</v>
      </c>
      <c r="I1681" s="35">
        <v>0.96260000000000001</v>
      </c>
      <c r="J1681" s="36">
        <v>208162.26</v>
      </c>
      <c r="K1681" s="19">
        <f t="shared" si="26"/>
        <v>1248973.56</v>
      </c>
      <c r="L1681" s="37">
        <v>104081.13</v>
      </c>
      <c r="M1681" s="38"/>
    </row>
    <row r="1682" spans="1:13" s="39" customFormat="1" ht="12.95" customHeight="1" x14ac:dyDescent="0.25">
      <c r="A1682" s="226"/>
      <c r="B1682" s="29">
        <v>219</v>
      </c>
      <c r="C1682" s="30">
        <v>27</v>
      </c>
      <c r="D1682" s="32" t="s">
        <v>4339</v>
      </c>
      <c r="E1682" s="32" t="s">
        <v>4340</v>
      </c>
      <c r="F1682" s="32" t="s">
        <v>4341</v>
      </c>
      <c r="G1682" s="33" t="s">
        <v>12</v>
      </c>
      <c r="H1682" s="34" t="s">
        <v>13</v>
      </c>
      <c r="I1682" s="35">
        <v>0.96260000000000001</v>
      </c>
      <c r="J1682" s="36">
        <v>208162.26</v>
      </c>
      <c r="K1682" s="19">
        <f t="shared" si="26"/>
        <v>1248973.56</v>
      </c>
      <c r="L1682" s="37">
        <v>104081.13</v>
      </c>
      <c r="M1682" s="38"/>
    </row>
    <row r="1683" spans="1:13" s="39" customFormat="1" ht="12.95" customHeight="1" x14ac:dyDescent="0.25">
      <c r="A1683" s="226"/>
      <c r="B1683" s="29">
        <v>207</v>
      </c>
      <c r="C1683" s="30">
        <v>28</v>
      </c>
      <c r="D1683" s="32" t="s">
        <v>2841</v>
      </c>
      <c r="E1683" s="32" t="s">
        <v>4342</v>
      </c>
      <c r="F1683" s="32" t="s">
        <v>4343</v>
      </c>
      <c r="G1683" s="33" t="s">
        <v>12</v>
      </c>
      <c r="H1683" s="34" t="s">
        <v>13</v>
      </c>
      <c r="I1683" s="35">
        <v>0.96260000000000001</v>
      </c>
      <c r="J1683" s="36">
        <v>208162.26</v>
      </c>
      <c r="K1683" s="19">
        <f t="shared" si="26"/>
        <v>1248973.56</v>
      </c>
      <c r="L1683" s="37">
        <v>104081.13</v>
      </c>
      <c r="M1683" s="38"/>
    </row>
    <row r="1684" spans="1:13" s="39" customFormat="1" ht="12.95" customHeight="1" x14ac:dyDescent="0.25">
      <c r="A1684" s="226"/>
      <c r="B1684" s="29">
        <v>209</v>
      </c>
      <c r="C1684" s="30">
        <v>29</v>
      </c>
      <c r="D1684" s="32" t="s">
        <v>175</v>
      </c>
      <c r="E1684" s="32" t="s">
        <v>176</v>
      </c>
      <c r="F1684" s="32" t="s">
        <v>4344</v>
      </c>
      <c r="G1684" s="33" t="s">
        <v>12</v>
      </c>
      <c r="H1684" s="34" t="s">
        <v>13</v>
      </c>
      <c r="I1684" s="35">
        <v>0.9859</v>
      </c>
      <c r="J1684" s="36">
        <v>213200.88</v>
      </c>
      <c r="K1684" s="19">
        <f t="shared" si="26"/>
        <v>1279205.28</v>
      </c>
      <c r="L1684" s="37">
        <v>106600.44</v>
      </c>
      <c r="M1684" s="38"/>
    </row>
    <row r="1685" spans="1:13" s="39" customFormat="1" ht="12.95" customHeight="1" x14ac:dyDescent="0.25">
      <c r="A1685" s="226"/>
      <c r="B1685" s="29">
        <v>208</v>
      </c>
      <c r="C1685" s="30">
        <v>30</v>
      </c>
      <c r="D1685" s="32" t="s">
        <v>3293</v>
      </c>
      <c r="E1685" s="32" t="s">
        <v>3294</v>
      </c>
      <c r="F1685" s="32" t="s">
        <v>4345</v>
      </c>
      <c r="G1685" s="33" t="s">
        <v>12</v>
      </c>
      <c r="H1685" s="34" t="s">
        <v>13</v>
      </c>
      <c r="I1685" s="35">
        <v>0.96260000000000001</v>
      </c>
      <c r="J1685" s="36">
        <v>208162.26</v>
      </c>
      <c r="K1685" s="19">
        <f t="shared" si="26"/>
        <v>1248973.56</v>
      </c>
      <c r="L1685" s="37">
        <v>104081.13</v>
      </c>
      <c r="M1685" s="38"/>
    </row>
    <row r="1686" spans="1:13" s="39" customFormat="1" ht="12.95" customHeight="1" x14ac:dyDescent="0.25">
      <c r="A1686" s="226"/>
      <c r="B1686" s="29">
        <v>200</v>
      </c>
      <c r="C1686" s="30">
        <v>31</v>
      </c>
      <c r="D1686" s="32" t="s">
        <v>3854</v>
      </c>
      <c r="E1686" s="32" t="s">
        <v>4346</v>
      </c>
      <c r="F1686" s="32" t="s">
        <v>4347</v>
      </c>
      <c r="G1686" s="33" t="s">
        <v>12</v>
      </c>
      <c r="H1686" s="34" t="s">
        <v>13</v>
      </c>
      <c r="I1686" s="35">
        <v>0.96260000000000001</v>
      </c>
      <c r="J1686" s="36">
        <v>208162.26</v>
      </c>
      <c r="K1686" s="19">
        <f t="shared" si="26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29">
        <v>213</v>
      </c>
      <c r="C1687" s="30">
        <v>32</v>
      </c>
      <c r="D1687" s="32" t="s">
        <v>4348</v>
      </c>
      <c r="E1687" s="32" t="s">
        <v>4349</v>
      </c>
      <c r="F1687" s="32" t="s">
        <v>4350</v>
      </c>
      <c r="G1687" s="33" t="s">
        <v>12</v>
      </c>
      <c r="H1687" s="34" t="s">
        <v>13</v>
      </c>
      <c r="I1687" s="35">
        <v>0.9546</v>
      </c>
      <c r="J1687" s="36">
        <v>206432.26</v>
      </c>
      <c r="K1687" s="19">
        <f t="shared" si="26"/>
        <v>1238593.56</v>
      </c>
      <c r="L1687" s="37">
        <v>103216.13</v>
      </c>
      <c r="M1687" s="38"/>
    </row>
    <row r="1688" spans="1:13" s="39" customFormat="1" ht="12.95" customHeight="1" x14ac:dyDescent="0.25">
      <c r="A1688" s="226"/>
      <c r="B1688" s="29">
        <v>211</v>
      </c>
      <c r="C1688" s="30">
        <v>33</v>
      </c>
      <c r="D1688" s="32" t="s">
        <v>4351</v>
      </c>
      <c r="E1688" s="32" t="s">
        <v>4352</v>
      </c>
      <c r="F1688" s="32" t="s">
        <v>4353</v>
      </c>
      <c r="G1688" s="33" t="s">
        <v>12</v>
      </c>
      <c r="H1688" s="34" t="s">
        <v>13</v>
      </c>
      <c r="I1688" s="35">
        <v>0.96260000000000001</v>
      </c>
      <c r="J1688" s="36">
        <v>208162.26</v>
      </c>
      <c r="K1688" s="19">
        <f t="shared" si="26"/>
        <v>1248973.56</v>
      </c>
      <c r="L1688" s="37">
        <v>104081.13</v>
      </c>
      <c r="M1688" s="38"/>
    </row>
    <row r="1689" spans="1:13" s="39" customFormat="1" ht="12.95" customHeight="1" x14ac:dyDescent="0.25">
      <c r="A1689" s="226"/>
      <c r="B1689" s="29">
        <v>220</v>
      </c>
      <c r="C1689" s="30">
        <v>34</v>
      </c>
      <c r="D1689" s="32" t="s">
        <v>4354</v>
      </c>
      <c r="E1689" s="32" t="s">
        <v>4355</v>
      </c>
      <c r="F1689" s="32" t="s">
        <v>4356</v>
      </c>
      <c r="G1689" s="33" t="s">
        <v>12</v>
      </c>
      <c r="H1689" s="34" t="s">
        <v>13</v>
      </c>
      <c r="I1689" s="35">
        <v>0.95660000000000001</v>
      </c>
      <c r="J1689" s="36">
        <v>206864.76</v>
      </c>
      <c r="K1689" s="19">
        <f t="shared" si="26"/>
        <v>1241188.56</v>
      </c>
      <c r="L1689" s="37">
        <v>103432.38</v>
      </c>
      <c r="M1689" s="38"/>
    </row>
    <row r="1690" spans="1:13" s="39" customFormat="1" ht="12.95" customHeight="1" x14ac:dyDescent="0.25">
      <c r="A1690" s="226"/>
      <c r="B1690" s="29">
        <v>234</v>
      </c>
      <c r="C1690" s="30">
        <v>35</v>
      </c>
      <c r="D1690" s="32" t="s">
        <v>4357</v>
      </c>
      <c r="E1690" s="32" t="s">
        <v>4358</v>
      </c>
      <c r="F1690" s="32" t="s">
        <v>4359</v>
      </c>
      <c r="G1690" s="33" t="s">
        <v>12</v>
      </c>
      <c r="H1690" s="34" t="s">
        <v>13</v>
      </c>
      <c r="I1690" s="35">
        <v>0.95660000000000001</v>
      </c>
      <c r="J1690" s="36">
        <v>206864.76</v>
      </c>
      <c r="K1690" s="19">
        <f t="shared" si="26"/>
        <v>1241188.56</v>
      </c>
      <c r="L1690" s="37">
        <v>103432.38</v>
      </c>
      <c r="M1690" s="38"/>
    </row>
    <row r="1691" spans="1:13" s="39" customFormat="1" ht="12.95" customHeight="1" x14ac:dyDescent="0.25">
      <c r="A1691" s="226"/>
      <c r="B1691" s="29">
        <v>239</v>
      </c>
      <c r="C1691" s="30">
        <v>36</v>
      </c>
      <c r="D1691" s="53" t="s">
        <v>5657</v>
      </c>
      <c r="E1691" s="53" t="s">
        <v>5658</v>
      </c>
      <c r="F1691" s="53" t="s">
        <v>1151</v>
      </c>
      <c r="G1691" s="33" t="s">
        <v>12</v>
      </c>
      <c r="H1691" s="34" t="s">
        <v>13</v>
      </c>
      <c r="I1691" s="35">
        <v>0.96060000000000001</v>
      </c>
      <c r="J1691" s="36">
        <v>207729.76</v>
      </c>
      <c r="K1691" s="19">
        <f t="shared" si="26"/>
        <v>1246378.56</v>
      </c>
      <c r="L1691" s="37">
        <v>103864.88</v>
      </c>
      <c r="M1691" s="38"/>
    </row>
    <row r="1692" spans="1:13" s="39" customFormat="1" ht="12.95" customHeight="1" x14ac:dyDescent="0.25">
      <c r="A1692" s="226"/>
      <c r="B1692" s="29">
        <v>204</v>
      </c>
      <c r="C1692" s="30">
        <v>37</v>
      </c>
      <c r="D1692" s="32" t="s">
        <v>4360</v>
      </c>
      <c r="E1692" s="32" t="s">
        <v>4361</v>
      </c>
      <c r="F1692" s="32" t="s">
        <v>1166</v>
      </c>
      <c r="G1692" s="33" t="s">
        <v>12</v>
      </c>
      <c r="H1692" s="34" t="s">
        <v>13</v>
      </c>
      <c r="I1692" s="35">
        <v>0.96260000000000001</v>
      </c>
      <c r="J1692" s="36">
        <v>208162.26</v>
      </c>
      <c r="K1692" s="19">
        <f t="shared" si="26"/>
        <v>1248973.56</v>
      </c>
      <c r="L1692" s="37">
        <v>104081.13</v>
      </c>
      <c r="M1692" s="38"/>
    </row>
    <row r="1693" spans="1:13" s="39" customFormat="1" ht="12.95" customHeight="1" x14ac:dyDescent="0.25">
      <c r="A1693" s="227"/>
      <c r="B1693" s="29">
        <v>230</v>
      </c>
      <c r="C1693" s="30">
        <v>38</v>
      </c>
      <c r="D1693" s="32" t="s">
        <v>4362</v>
      </c>
      <c r="E1693" s="32" t="s">
        <v>4363</v>
      </c>
      <c r="F1693" s="32" t="s">
        <v>4364</v>
      </c>
      <c r="G1693" s="33" t="s">
        <v>12</v>
      </c>
      <c r="H1693" s="34" t="s">
        <v>13</v>
      </c>
      <c r="I1693" s="35">
        <v>0.95660000000000001</v>
      </c>
      <c r="J1693" s="36">
        <v>206864.76</v>
      </c>
      <c r="K1693" s="19">
        <f t="shared" si="26"/>
        <v>1241188.56</v>
      </c>
      <c r="L1693" s="37">
        <v>103432.38</v>
      </c>
      <c r="M1693" s="38"/>
    </row>
    <row r="1694" spans="1:13" s="39" customFormat="1" ht="12.95" customHeight="1" x14ac:dyDescent="0.25">
      <c r="A1694" s="225" t="s">
        <v>4365</v>
      </c>
      <c r="B1694" s="29"/>
      <c r="C1694" s="30"/>
      <c r="D1694" s="31" t="s">
        <v>11</v>
      </c>
      <c r="E1694" s="32"/>
      <c r="F1694" s="32"/>
      <c r="G1694" s="33"/>
      <c r="H1694" s="34"/>
      <c r="I1694" s="35"/>
      <c r="J1694" s="36"/>
      <c r="K1694" s="19"/>
      <c r="L1694" s="37"/>
      <c r="M1694" s="38"/>
    </row>
    <row r="1695" spans="1:13" s="39" customFormat="1" ht="12.95" customHeight="1" x14ac:dyDescent="0.25">
      <c r="A1695" s="226"/>
      <c r="B1695" s="29">
        <v>3213</v>
      </c>
      <c r="C1695" s="30">
        <v>1</v>
      </c>
      <c r="D1695" s="42" t="s">
        <v>4366</v>
      </c>
      <c r="E1695" s="42" t="s">
        <v>4367</v>
      </c>
      <c r="F1695" s="42" t="s">
        <v>4368</v>
      </c>
      <c r="G1695" s="33" t="s">
        <v>12</v>
      </c>
      <c r="H1695" s="34" t="s">
        <v>13</v>
      </c>
      <c r="I1695" s="35">
        <v>0.93620000000000003</v>
      </c>
      <c r="J1695" s="36">
        <v>202453.26</v>
      </c>
      <c r="K1695" s="19">
        <f t="shared" si="26"/>
        <v>1214719.56</v>
      </c>
      <c r="L1695" s="37">
        <v>101226.63</v>
      </c>
      <c r="M1695" s="38"/>
    </row>
    <row r="1696" spans="1:13" s="39" customFormat="1" ht="12.95" customHeight="1" x14ac:dyDescent="0.25">
      <c r="A1696" s="226"/>
      <c r="B1696" s="29">
        <v>3205</v>
      </c>
      <c r="C1696" s="30">
        <v>2</v>
      </c>
      <c r="D1696" s="42" t="s">
        <v>4369</v>
      </c>
      <c r="E1696" s="42" t="s">
        <v>4370</v>
      </c>
      <c r="F1696" s="42" t="s">
        <v>4371</v>
      </c>
      <c r="G1696" s="33" t="s">
        <v>12</v>
      </c>
      <c r="H1696" s="34" t="s">
        <v>13</v>
      </c>
      <c r="I1696" s="35">
        <v>0.93240000000000001</v>
      </c>
      <c r="J1696" s="36">
        <v>201415.25</v>
      </c>
      <c r="K1696" s="19">
        <f t="shared" si="26"/>
        <v>1209572.75</v>
      </c>
      <c r="L1696" s="37">
        <v>100815.75</v>
      </c>
      <c r="M1696" s="38"/>
    </row>
    <row r="1697" spans="1:13" s="39" customFormat="1" ht="12.95" customHeight="1" x14ac:dyDescent="0.25">
      <c r="A1697" s="226"/>
      <c r="B1697" s="29">
        <v>3224</v>
      </c>
      <c r="C1697" s="30">
        <v>3</v>
      </c>
      <c r="D1697" s="32" t="s">
        <v>4372</v>
      </c>
      <c r="E1697" s="32" t="s">
        <v>4373</v>
      </c>
      <c r="F1697" s="32" t="s">
        <v>4374</v>
      </c>
      <c r="G1697" s="33" t="s">
        <v>12</v>
      </c>
      <c r="H1697" s="34" t="s">
        <v>13</v>
      </c>
      <c r="I1697" s="35">
        <v>0.94240000000000002</v>
      </c>
      <c r="J1697" s="36">
        <v>202712.75</v>
      </c>
      <c r="K1697" s="19">
        <f t="shared" si="26"/>
        <v>1221682.75</v>
      </c>
      <c r="L1697" s="37">
        <v>101897</v>
      </c>
      <c r="M1697" s="38"/>
    </row>
    <row r="1698" spans="1:13" s="39" customFormat="1" ht="12.95" customHeight="1" x14ac:dyDescent="0.25">
      <c r="A1698" s="226"/>
      <c r="B1698" s="29">
        <v>3216</v>
      </c>
      <c r="C1698" s="30">
        <v>4</v>
      </c>
      <c r="D1698" s="42" t="s">
        <v>4375</v>
      </c>
      <c r="E1698" s="42" t="s">
        <v>4376</v>
      </c>
      <c r="F1698" s="42" t="s">
        <v>4377</v>
      </c>
      <c r="G1698" s="33" t="s">
        <v>12</v>
      </c>
      <c r="H1698" s="34" t="s">
        <v>13</v>
      </c>
      <c r="I1698" s="35">
        <v>0.94220000000000004</v>
      </c>
      <c r="J1698" s="36">
        <v>203750.76</v>
      </c>
      <c r="K1698" s="19">
        <f t="shared" si="26"/>
        <v>1222504.56</v>
      </c>
      <c r="L1698" s="37">
        <v>101875.38</v>
      </c>
      <c r="M1698" s="38"/>
    </row>
    <row r="1699" spans="1:13" s="39" customFormat="1" ht="12.95" customHeight="1" x14ac:dyDescent="0.25">
      <c r="A1699" s="226"/>
      <c r="B1699" s="29">
        <v>3217</v>
      </c>
      <c r="C1699" s="30">
        <v>5</v>
      </c>
      <c r="D1699" s="32" t="s">
        <v>4378</v>
      </c>
      <c r="E1699" s="32" t="s">
        <v>4379</v>
      </c>
      <c r="F1699" s="32" t="s">
        <v>4380</v>
      </c>
      <c r="G1699" s="33" t="s">
        <v>12</v>
      </c>
      <c r="H1699" s="34" t="s">
        <v>13</v>
      </c>
      <c r="I1699" s="35">
        <v>0.93620000000000003</v>
      </c>
      <c r="J1699" s="36">
        <v>202453.26</v>
      </c>
      <c r="K1699" s="19">
        <f t="shared" si="26"/>
        <v>1214719.56</v>
      </c>
      <c r="L1699" s="37">
        <v>101226.63</v>
      </c>
      <c r="M1699" s="38"/>
    </row>
    <row r="1700" spans="1:13" s="39" customFormat="1" ht="12.95" customHeight="1" x14ac:dyDescent="0.25">
      <c r="A1700" s="226"/>
      <c r="B1700" s="29">
        <v>3210</v>
      </c>
      <c r="C1700" s="30">
        <v>6</v>
      </c>
      <c r="D1700" s="32" t="s">
        <v>4381</v>
      </c>
      <c r="E1700" s="32" t="s">
        <v>3824</v>
      </c>
      <c r="F1700" s="32" t="s">
        <v>4382</v>
      </c>
      <c r="G1700" s="33" t="s">
        <v>12</v>
      </c>
      <c r="H1700" s="34" t="s">
        <v>13</v>
      </c>
      <c r="I1700" s="35">
        <v>0.93620000000000003</v>
      </c>
      <c r="J1700" s="36">
        <v>202453.26</v>
      </c>
      <c r="K1700" s="19">
        <f t="shared" si="26"/>
        <v>1214719.56</v>
      </c>
      <c r="L1700" s="37">
        <v>101226.63</v>
      </c>
      <c r="M1700" s="38"/>
    </row>
    <row r="1701" spans="1:13" s="39" customFormat="1" ht="12.95" customHeight="1" x14ac:dyDescent="0.25">
      <c r="A1701" s="226"/>
      <c r="B1701" s="29">
        <v>3221</v>
      </c>
      <c r="C1701" s="30">
        <v>7</v>
      </c>
      <c r="D1701" s="32" t="s">
        <v>4383</v>
      </c>
      <c r="E1701" s="32" t="s">
        <v>4384</v>
      </c>
      <c r="F1701" s="32" t="s">
        <v>4385</v>
      </c>
      <c r="G1701" s="33" t="s">
        <v>12</v>
      </c>
      <c r="H1701" s="34" t="s">
        <v>13</v>
      </c>
      <c r="I1701" s="35">
        <v>0.94220000000000004</v>
      </c>
      <c r="J1701" s="36">
        <v>202669.51</v>
      </c>
      <c r="K1701" s="19">
        <f t="shared" si="26"/>
        <v>1221423.31</v>
      </c>
      <c r="L1701" s="37">
        <v>101875.38</v>
      </c>
      <c r="M1701" s="38"/>
    </row>
    <row r="1702" spans="1:13" s="39" customFormat="1" ht="12.95" customHeight="1" x14ac:dyDescent="0.25">
      <c r="A1702" s="226"/>
      <c r="B1702" s="29">
        <v>3214</v>
      </c>
      <c r="C1702" s="30">
        <v>8</v>
      </c>
      <c r="D1702" s="32" t="s">
        <v>4386</v>
      </c>
      <c r="E1702" s="32" t="s">
        <v>4387</v>
      </c>
      <c r="F1702" s="32" t="s">
        <v>4388</v>
      </c>
      <c r="G1702" s="33" t="s">
        <v>12</v>
      </c>
      <c r="H1702" s="34" t="s">
        <v>13</v>
      </c>
      <c r="I1702" s="35">
        <v>0.98899999999999999</v>
      </c>
      <c r="J1702" s="36">
        <v>213871.26</v>
      </c>
      <c r="K1702" s="19">
        <f t="shared" si="26"/>
        <v>1283227.56</v>
      </c>
      <c r="L1702" s="37">
        <v>106935.63</v>
      </c>
      <c r="M1702" s="38"/>
    </row>
    <row r="1703" spans="1:13" s="39" customFormat="1" ht="12.95" customHeight="1" x14ac:dyDescent="0.25">
      <c r="A1703" s="226"/>
      <c r="B1703" s="29">
        <v>3222</v>
      </c>
      <c r="C1703" s="30">
        <v>9</v>
      </c>
      <c r="D1703" s="32" t="s">
        <v>4389</v>
      </c>
      <c r="E1703" s="32" t="s">
        <v>4390</v>
      </c>
      <c r="F1703" s="32" t="s">
        <v>4391</v>
      </c>
      <c r="G1703" s="33" t="s">
        <v>12</v>
      </c>
      <c r="H1703" s="34" t="s">
        <v>13</v>
      </c>
      <c r="I1703" s="35">
        <v>0.94220000000000004</v>
      </c>
      <c r="J1703" s="36">
        <v>203750.76</v>
      </c>
      <c r="K1703" s="19">
        <f t="shared" si="26"/>
        <v>1222504.56</v>
      </c>
      <c r="L1703" s="37">
        <v>101875.38</v>
      </c>
      <c r="M1703" s="38"/>
    </row>
    <row r="1704" spans="1:13" s="39" customFormat="1" ht="12.95" customHeight="1" x14ac:dyDescent="0.25">
      <c r="A1704" s="226"/>
      <c r="B1704" s="29">
        <v>3223</v>
      </c>
      <c r="C1704" s="30">
        <v>10</v>
      </c>
      <c r="D1704" s="42" t="s">
        <v>4392</v>
      </c>
      <c r="E1704" s="42" t="s">
        <v>4393</v>
      </c>
      <c r="F1704" s="42" t="s">
        <v>4394</v>
      </c>
      <c r="G1704" s="27" t="s">
        <v>12</v>
      </c>
      <c r="H1704" s="34" t="s">
        <v>13</v>
      </c>
      <c r="I1704" s="35">
        <v>0.995</v>
      </c>
      <c r="J1704" s="36">
        <v>214520.01</v>
      </c>
      <c r="K1704" s="19">
        <f t="shared" si="26"/>
        <v>1290363.81</v>
      </c>
      <c r="L1704" s="37">
        <v>107584.38</v>
      </c>
      <c r="M1704" s="38"/>
    </row>
    <row r="1705" spans="1:13" s="39" customFormat="1" ht="12.95" customHeight="1" x14ac:dyDescent="0.25">
      <c r="A1705" s="226"/>
      <c r="B1705" s="29">
        <v>3225</v>
      </c>
      <c r="C1705" s="30">
        <v>11</v>
      </c>
      <c r="D1705" s="32" t="s">
        <v>4395</v>
      </c>
      <c r="E1705" s="32" t="s">
        <v>4396</v>
      </c>
      <c r="F1705" s="32" t="s">
        <v>4397</v>
      </c>
      <c r="G1705" s="33" t="s">
        <v>12</v>
      </c>
      <c r="H1705" s="34" t="s">
        <v>13</v>
      </c>
      <c r="I1705" s="35">
        <v>0.93820000000000003</v>
      </c>
      <c r="J1705" s="36">
        <v>202885.76000000001</v>
      </c>
      <c r="K1705" s="19">
        <f t="shared" si="26"/>
        <v>1217314.56</v>
      </c>
      <c r="L1705" s="37">
        <v>101442.88</v>
      </c>
      <c r="M1705" s="38"/>
    </row>
    <row r="1706" spans="1:13" s="39" customFormat="1" ht="12.95" customHeight="1" x14ac:dyDescent="0.25">
      <c r="A1706" s="226"/>
      <c r="B1706" s="29">
        <v>3219</v>
      </c>
      <c r="C1706" s="30">
        <v>12</v>
      </c>
      <c r="D1706" s="42" t="s">
        <v>4398</v>
      </c>
      <c r="E1706" s="42" t="s">
        <v>4399</v>
      </c>
      <c r="F1706" s="42" t="s">
        <v>4400</v>
      </c>
      <c r="G1706" s="33" t="s">
        <v>12</v>
      </c>
      <c r="H1706" s="34" t="s">
        <v>13</v>
      </c>
      <c r="I1706" s="35">
        <v>0.996</v>
      </c>
      <c r="J1706" s="36">
        <v>215385</v>
      </c>
      <c r="K1706" s="19">
        <f t="shared" si="26"/>
        <v>1292310</v>
      </c>
      <c r="L1706" s="37">
        <v>107692.5</v>
      </c>
      <c r="M1706" s="38"/>
    </row>
    <row r="1707" spans="1:13" s="39" customFormat="1" ht="12.95" customHeight="1" x14ac:dyDescent="0.25">
      <c r="A1707" s="226"/>
      <c r="B1707" s="29">
        <v>3212</v>
      </c>
      <c r="C1707" s="30">
        <v>13</v>
      </c>
      <c r="D1707" s="32" t="s">
        <v>4401</v>
      </c>
      <c r="E1707" s="32" t="s">
        <v>4402</v>
      </c>
      <c r="F1707" s="32" t="s">
        <v>4403</v>
      </c>
      <c r="G1707" s="33" t="s">
        <v>12</v>
      </c>
      <c r="H1707" s="34" t="s">
        <v>13</v>
      </c>
      <c r="I1707" s="35">
        <v>0.95020000000000004</v>
      </c>
      <c r="J1707" s="36">
        <v>205480.76</v>
      </c>
      <c r="K1707" s="19">
        <f t="shared" si="26"/>
        <v>1232884.56</v>
      </c>
      <c r="L1707" s="37">
        <v>102740.38</v>
      </c>
      <c r="M1707" s="38"/>
    </row>
    <row r="1708" spans="1:13" s="39" customFormat="1" ht="12.95" customHeight="1" x14ac:dyDescent="0.25">
      <c r="A1708" s="226"/>
      <c r="B1708" s="29">
        <v>3220</v>
      </c>
      <c r="C1708" s="30">
        <v>14</v>
      </c>
      <c r="D1708" s="42" t="s">
        <v>4404</v>
      </c>
      <c r="E1708" s="42" t="s">
        <v>4405</v>
      </c>
      <c r="F1708" s="42" t="s">
        <v>4406</v>
      </c>
      <c r="G1708" s="33" t="s">
        <v>12</v>
      </c>
      <c r="H1708" s="34" t="s">
        <v>13</v>
      </c>
      <c r="I1708" s="35">
        <v>0.94620000000000004</v>
      </c>
      <c r="J1708" s="36">
        <v>204615.76</v>
      </c>
      <c r="K1708" s="19">
        <f t="shared" si="26"/>
        <v>1227694.56</v>
      </c>
      <c r="L1708" s="37">
        <v>102307.88</v>
      </c>
      <c r="M1708" s="38"/>
    </row>
    <row r="1709" spans="1:13" s="39" customFormat="1" ht="12.95" customHeight="1" x14ac:dyDescent="0.25">
      <c r="A1709" s="226"/>
      <c r="B1709" s="29">
        <v>3207</v>
      </c>
      <c r="C1709" s="30">
        <v>15</v>
      </c>
      <c r="D1709" s="32" t="s">
        <v>4407</v>
      </c>
      <c r="E1709" s="32" t="s">
        <v>4408</v>
      </c>
      <c r="F1709" s="32" t="s">
        <v>4409</v>
      </c>
      <c r="G1709" s="33" t="s">
        <v>12</v>
      </c>
      <c r="H1709" s="34" t="s">
        <v>13</v>
      </c>
      <c r="I1709" s="35">
        <v>0.93840000000000001</v>
      </c>
      <c r="J1709" s="36">
        <v>202929</v>
      </c>
      <c r="K1709" s="19">
        <f t="shared" si="26"/>
        <v>1217574</v>
      </c>
      <c r="L1709" s="37">
        <v>101464.5</v>
      </c>
      <c r="M1709" s="38"/>
    </row>
    <row r="1710" spans="1:13" s="39" customFormat="1" ht="12.95" customHeight="1" x14ac:dyDescent="0.25">
      <c r="A1710" s="226"/>
      <c r="B1710" s="29">
        <v>3202</v>
      </c>
      <c r="C1710" s="30">
        <v>16</v>
      </c>
      <c r="D1710" s="32" t="s">
        <v>541</v>
      </c>
      <c r="E1710" s="32" t="s">
        <v>1720</v>
      </c>
      <c r="F1710" s="32" t="s">
        <v>4410</v>
      </c>
      <c r="G1710" s="33" t="s">
        <v>12</v>
      </c>
      <c r="H1710" s="34" t="s">
        <v>13</v>
      </c>
      <c r="I1710" s="35">
        <v>0.95340000000000003</v>
      </c>
      <c r="J1710" s="36">
        <v>207254.01</v>
      </c>
      <c r="K1710" s="19">
        <f t="shared" si="26"/>
        <v>1238117.81</v>
      </c>
      <c r="L1710" s="37">
        <v>103086.38</v>
      </c>
      <c r="M1710" s="38"/>
    </row>
    <row r="1711" spans="1:13" s="39" customFormat="1" ht="12.95" customHeight="1" x14ac:dyDescent="0.25">
      <c r="A1711" s="226"/>
      <c r="B1711" s="43">
        <v>3206</v>
      </c>
      <c r="C1711" s="30">
        <v>17</v>
      </c>
      <c r="D1711" s="32" t="s">
        <v>431</v>
      </c>
      <c r="E1711" s="32" t="s">
        <v>4411</v>
      </c>
      <c r="F1711" s="32" t="s">
        <v>4412</v>
      </c>
      <c r="G1711" s="33" t="s">
        <v>12</v>
      </c>
      <c r="H1711" s="34" t="s">
        <v>13</v>
      </c>
      <c r="I1711" s="35">
        <v>0.94420000000000004</v>
      </c>
      <c r="J1711" s="36">
        <v>205264.51</v>
      </c>
      <c r="K1711" s="19">
        <f t="shared" si="26"/>
        <v>1226180.81</v>
      </c>
      <c r="L1711" s="37">
        <v>102091.63</v>
      </c>
      <c r="M1711" s="38"/>
    </row>
    <row r="1712" spans="1:13" s="39" customFormat="1" ht="12.95" customHeight="1" x14ac:dyDescent="0.25">
      <c r="A1712" s="226"/>
      <c r="B1712" s="29">
        <v>3208</v>
      </c>
      <c r="C1712" s="30">
        <v>18</v>
      </c>
      <c r="D1712" s="32" t="s">
        <v>4413</v>
      </c>
      <c r="E1712" s="32" t="s">
        <v>4414</v>
      </c>
      <c r="F1712" s="32" t="s">
        <v>4415</v>
      </c>
      <c r="G1712" s="33" t="s">
        <v>12</v>
      </c>
      <c r="H1712" s="34" t="s">
        <v>13</v>
      </c>
      <c r="I1712" s="35">
        <v>0.95440000000000003</v>
      </c>
      <c r="J1712" s="36">
        <v>206389</v>
      </c>
      <c r="K1712" s="19">
        <f t="shared" si="26"/>
        <v>1238334</v>
      </c>
      <c r="L1712" s="37">
        <v>103194.5</v>
      </c>
      <c r="M1712" s="38"/>
    </row>
    <row r="1713" spans="1:13" s="39" customFormat="1" ht="12.95" customHeight="1" x14ac:dyDescent="0.25">
      <c r="A1713" s="226"/>
      <c r="B1713" s="29">
        <v>3215</v>
      </c>
      <c r="C1713" s="30">
        <v>19</v>
      </c>
      <c r="D1713" s="32" t="s">
        <v>4416</v>
      </c>
      <c r="E1713" s="32" t="s">
        <v>4417</v>
      </c>
      <c r="F1713" s="32" t="s">
        <v>4418</v>
      </c>
      <c r="G1713" s="33" t="s">
        <v>12</v>
      </c>
      <c r="H1713" s="34" t="s">
        <v>13</v>
      </c>
      <c r="I1713" s="35">
        <v>0.93840000000000001</v>
      </c>
      <c r="J1713" s="36">
        <v>202929</v>
      </c>
      <c r="K1713" s="19">
        <f t="shared" si="26"/>
        <v>1217574</v>
      </c>
      <c r="L1713" s="37">
        <v>101464.5</v>
      </c>
      <c r="M1713" s="38"/>
    </row>
    <row r="1714" spans="1:13" s="39" customFormat="1" ht="12.95" customHeight="1" x14ac:dyDescent="0.25">
      <c r="A1714" s="226"/>
      <c r="B1714" s="29">
        <v>3226</v>
      </c>
      <c r="C1714" s="30">
        <v>20</v>
      </c>
      <c r="D1714" s="32" t="s">
        <v>4419</v>
      </c>
      <c r="E1714" s="32" t="s">
        <v>4420</v>
      </c>
      <c r="F1714" s="32" t="s">
        <v>4421</v>
      </c>
      <c r="G1714" s="33" t="s">
        <v>12</v>
      </c>
      <c r="H1714" s="34" t="s">
        <v>13</v>
      </c>
      <c r="I1714" s="35">
        <v>0.95040000000000002</v>
      </c>
      <c r="J1714" s="36">
        <v>205524</v>
      </c>
      <c r="K1714" s="19">
        <f t="shared" si="26"/>
        <v>1233144</v>
      </c>
      <c r="L1714" s="37">
        <v>102762</v>
      </c>
      <c r="M1714" s="38"/>
    </row>
    <row r="1715" spans="1:13" s="39" customFormat="1" ht="12.95" customHeight="1" x14ac:dyDescent="0.25">
      <c r="A1715" s="226"/>
      <c r="B1715" s="29">
        <v>3209</v>
      </c>
      <c r="C1715" s="30">
        <v>21</v>
      </c>
      <c r="D1715" s="32" t="s">
        <v>4422</v>
      </c>
      <c r="E1715" s="32" t="s">
        <v>4423</v>
      </c>
      <c r="F1715" s="32" t="s">
        <v>4424</v>
      </c>
      <c r="G1715" s="33" t="s">
        <v>12</v>
      </c>
      <c r="H1715" s="34" t="s">
        <v>13</v>
      </c>
      <c r="I1715" s="35">
        <v>0.94620000000000004</v>
      </c>
      <c r="J1715" s="36">
        <v>204615.76</v>
      </c>
      <c r="K1715" s="19">
        <f t="shared" si="26"/>
        <v>1227694.56</v>
      </c>
      <c r="L1715" s="37">
        <v>102307.88</v>
      </c>
      <c r="M1715" s="38"/>
    </row>
    <row r="1716" spans="1:13" s="39" customFormat="1" ht="12.95" customHeight="1" x14ac:dyDescent="0.25">
      <c r="A1716" s="226"/>
      <c r="B1716" s="29">
        <v>3204</v>
      </c>
      <c r="C1716" s="30">
        <v>22</v>
      </c>
      <c r="D1716" s="32" t="s">
        <v>4425</v>
      </c>
      <c r="E1716" s="32" t="s">
        <v>4426</v>
      </c>
      <c r="F1716" s="32" t="s">
        <v>4427</v>
      </c>
      <c r="G1716" s="33" t="s">
        <v>12</v>
      </c>
      <c r="H1716" s="34" t="s">
        <v>13</v>
      </c>
      <c r="I1716" s="35">
        <v>0.95040000000000002</v>
      </c>
      <c r="J1716" s="36">
        <v>205524</v>
      </c>
      <c r="K1716" s="19">
        <f t="shared" si="26"/>
        <v>1233144</v>
      </c>
      <c r="L1716" s="37">
        <v>102762</v>
      </c>
      <c r="M1716" s="38"/>
    </row>
    <row r="1717" spans="1:13" s="39" customFormat="1" ht="12.95" customHeight="1" x14ac:dyDescent="0.25">
      <c r="A1717" s="226"/>
      <c r="B1717" s="29">
        <v>3200</v>
      </c>
      <c r="C1717" s="30">
        <v>23</v>
      </c>
      <c r="D1717" s="42" t="s">
        <v>4428</v>
      </c>
      <c r="E1717" s="42" t="s">
        <v>4429</v>
      </c>
      <c r="F1717" s="42" t="s">
        <v>4430</v>
      </c>
      <c r="G1717" s="33" t="s">
        <v>12</v>
      </c>
      <c r="H1717" s="34" t="s">
        <v>13</v>
      </c>
      <c r="I1717" s="35">
        <v>0.96240000000000003</v>
      </c>
      <c r="J1717" s="36">
        <v>208119</v>
      </c>
      <c r="K1717" s="19">
        <f t="shared" si="26"/>
        <v>1248714</v>
      </c>
      <c r="L1717" s="37">
        <v>104059.5</v>
      </c>
      <c r="M1717" s="38"/>
    </row>
    <row r="1718" spans="1:13" s="39" customFormat="1" ht="12.95" customHeight="1" x14ac:dyDescent="0.25">
      <c r="A1718" s="226"/>
      <c r="B1718" s="29">
        <v>3203</v>
      </c>
      <c r="C1718" s="30">
        <v>24</v>
      </c>
      <c r="D1718" s="32" t="s">
        <v>4431</v>
      </c>
      <c r="E1718" s="32" t="s">
        <v>4432</v>
      </c>
      <c r="F1718" s="32" t="s">
        <v>4433</v>
      </c>
      <c r="G1718" s="33" t="s">
        <v>12</v>
      </c>
      <c r="H1718" s="34" t="s">
        <v>13</v>
      </c>
      <c r="I1718" s="35">
        <v>0.96040000000000003</v>
      </c>
      <c r="J1718" s="36">
        <v>207686.5</v>
      </c>
      <c r="K1718" s="19">
        <f t="shared" si="26"/>
        <v>1246119</v>
      </c>
      <c r="L1718" s="37">
        <v>103843.25</v>
      </c>
      <c r="M1718" s="38"/>
    </row>
    <row r="1719" spans="1:13" s="39" customFormat="1" ht="12.95" customHeight="1" x14ac:dyDescent="0.25">
      <c r="A1719" s="226"/>
      <c r="B1719" s="29">
        <v>3201</v>
      </c>
      <c r="C1719" s="30">
        <v>25</v>
      </c>
      <c r="D1719" s="32" t="s">
        <v>4434</v>
      </c>
      <c r="E1719" s="32" t="s">
        <v>4435</v>
      </c>
      <c r="F1719" s="32" t="s">
        <v>4436</v>
      </c>
      <c r="G1719" s="33" t="s">
        <v>12</v>
      </c>
      <c r="H1719" s="34" t="s">
        <v>13</v>
      </c>
      <c r="I1719" s="35">
        <v>0.94220000000000004</v>
      </c>
      <c r="J1719" s="36">
        <v>203750.76</v>
      </c>
      <c r="K1719" s="19">
        <f t="shared" si="26"/>
        <v>1222504.56</v>
      </c>
      <c r="L1719" s="37">
        <v>101875.38</v>
      </c>
      <c r="M1719" s="38"/>
    </row>
    <row r="1720" spans="1:13" s="39" customFormat="1" ht="12.95" customHeight="1" x14ac:dyDescent="0.25">
      <c r="A1720" s="226"/>
      <c r="B1720" s="29">
        <v>3211</v>
      </c>
      <c r="C1720" s="30">
        <v>26</v>
      </c>
      <c r="D1720" s="32" t="s">
        <v>4437</v>
      </c>
      <c r="E1720" s="32" t="s">
        <v>4438</v>
      </c>
      <c r="F1720" s="32" t="s">
        <v>4439</v>
      </c>
      <c r="G1720" s="33" t="s">
        <v>12</v>
      </c>
      <c r="H1720" s="34" t="s">
        <v>13</v>
      </c>
      <c r="I1720" s="35">
        <v>0.96440000000000003</v>
      </c>
      <c r="J1720" s="36">
        <v>208551.5</v>
      </c>
      <c r="K1720" s="19">
        <f t="shared" si="26"/>
        <v>1251309</v>
      </c>
      <c r="L1720" s="37">
        <v>104275.75</v>
      </c>
      <c r="M1720" s="38"/>
    </row>
    <row r="1721" spans="1:13" s="39" customFormat="1" ht="12.95" customHeight="1" x14ac:dyDescent="0.25">
      <c r="A1721" s="226"/>
      <c r="B1721" s="29">
        <v>3218</v>
      </c>
      <c r="C1721" s="30">
        <v>27</v>
      </c>
      <c r="D1721" s="32" t="s">
        <v>62</v>
      </c>
      <c r="E1721" s="32" t="s">
        <v>3650</v>
      </c>
      <c r="F1721" s="32" t="s">
        <v>4440</v>
      </c>
      <c r="G1721" s="33" t="s">
        <v>12</v>
      </c>
      <c r="H1721" s="34" t="s">
        <v>13</v>
      </c>
      <c r="I1721" s="35">
        <v>0.95240000000000002</v>
      </c>
      <c r="J1721" s="36">
        <v>205956.5</v>
      </c>
      <c r="K1721" s="19">
        <f t="shared" si="26"/>
        <v>1235739</v>
      </c>
      <c r="L1721" s="37">
        <v>102978.25</v>
      </c>
      <c r="M1721" s="38"/>
    </row>
    <row r="1722" spans="1:13" s="39" customFormat="1" ht="12.95" customHeight="1" x14ac:dyDescent="0.25">
      <c r="A1722" s="227"/>
      <c r="B1722" s="29">
        <v>3227</v>
      </c>
      <c r="C1722" s="30">
        <v>28</v>
      </c>
      <c r="D1722" s="32" t="s">
        <v>4441</v>
      </c>
      <c r="E1722" s="32" t="s">
        <v>4442</v>
      </c>
      <c r="F1722" s="32" t="s">
        <v>4443</v>
      </c>
      <c r="G1722" s="33" t="s">
        <v>12</v>
      </c>
      <c r="H1722" s="34" t="s">
        <v>13</v>
      </c>
      <c r="I1722" s="35">
        <v>0.996</v>
      </c>
      <c r="J1722" s="36">
        <v>215385</v>
      </c>
      <c r="K1722" s="19">
        <f t="shared" si="26"/>
        <v>1292310</v>
      </c>
      <c r="L1722" s="37">
        <v>107692.5</v>
      </c>
      <c r="M1722" s="38"/>
    </row>
    <row r="1723" spans="1:13" s="39" customFormat="1" ht="12.95" customHeight="1" x14ac:dyDescent="0.25">
      <c r="A1723" s="225" t="s">
        <v>4444</v>
      </c>
      <c r="B1723" s="29"/>
      <c r="C1723" s="30"/>
      <c r="D1723" s="31" t="s">
        <v>11</v>
      </c>
      <c r="E1723" s="32"/>
      <c r="F1723" s="32"/>
      <c r="G1723" s="33"/>
      <c r="H1723" s="34"/>
      <c r="I1723" s="35"/>
      <c r="J1723" s="36"/>
      <c r="K1723" s="19"/>
      <c r="L1723" s="37"/>
      <c r="M1723" s="38"/>
    </row>
    <row r="1724" spans="1:13" s="39" customFormat="1" ht="12.95" customHeight="1" x14ac:dyDescent="0.25">
      <c r="A1724" s="226"/>
      <c r="B1724" s="29">
        <v>522</v>
      </c>
      <c r="C1724" s="30">
        <v>1</v>
      </c>
      <c r="D1724" s="32" t="s">
        <v>4445</v>
      </c>
      <c r="E1724" s="32" t="s">
        <v>4446</v>
      </c>
      <c r="F1724" s="32" t="s">
        <v>4447</v>
      </c>
      <c r="G1724" s="33" t="s">
        <v>12</v>
      </c>
      <c r="H1724" s="34" t="s">
        <v>13</v>
      </c>
      <c r="I1724" s="35">
        <v>0.92669999999999997</v>
      </c>
      <c r="J1724" s="36">
        <v>200398.88</v>
      </c>
      <c r="K1724" s="19">
        <f t="shared" si="26"/>
        <v>1202393.28</v>
      </c>
      <c r="L1724" s="37">
        <v>100199.44</v>
      </c>
      <c r="M1724" s="38"/>
    </row>
    <row r="1725" spans="1:13" s="39" customFormat="1" ht="12.95" customHeight="1" x14ac:dyDescent="0.25">
      <c r="A1725" s="226"/>
      <c r="B1725" s="29">
        <v>512</v>
      </c>
      <c r="C1725" s="30">
        <v>2</v>
      </c>
      <c r="D1725" s="32" t="s">
        <v>4448</v>
      </c>
      <c r="E1725" s="32" t="s">
        <v>4449</v>
      </c>
      <c r="F1725" s="32" t="s">
        <v>4450</v>
      </c>
      <c r="G1725" s="33" t="s">
        <v>12</v>
      </c>
      <c r="H1725" s="34" t="s">
        <v>13</v>
      </c>
      <c r="I1725" s="35">
        <v>0.92279999999999995</v>
      </c>
      <c r="J1725" s="36">
        <v>199555.5</v>
      </c>
      <c r="K1725" s="19">
        <f t="shared" si="26"/>
        <v>1197333</v>
      </c>
      <c r="L1725" s="37">
        <v>99777.75</v>
      </c>
      <c r="M1725" s="38"/>
    </row>
    <row r="1726" spans="1:13" s="39" customFormat="1" ht="12.95" customHeight="1" x14ac:dyDescent="0.25">
      <c r="A1726" s="226"/>
      <c r="B1726" s="29">
        <v>520</v>
      </c>
      <c r="C1726" s="30">
        <v>3</v>
      </c>
      <c r="D1726" s="32" t="s">
        <v>4451</v>
      </c>
      <c r="E1726" s="32" t="s">
        <v>4452</v>
      </c>
      <c r="F1726" s="32" t="s">
        <v>4066</v>
      </c>
      <c r="G1726" s="33" t="s">
        <v>12</v>
      </c>
      <c r="H1726" s="34" t="s">
        <v>13</v>
      </c>
      <c r="I1726" s="35">
        <v>0.97629999999999995</v>
      </c>
      <c r="J1726" s="36">
        <v>204583.32</v>
      </c>
      <c r="K1726" s="19">
        <f t="shared" si="26"/>
        <v>1260207.72</v>
      </c>
      <c r="L1726" s="37">
        <v>105562.44</v>
      </c>
      <c r="M1726" s="38"/>
    </row>
    <row r="1727" spans="1:13" s="39" customFormat="1" ht="12.95" customHeight="1" x14ac:dyDescent="0.25">
      <c r="A1727" s="226"/>
      <c r="B1727" s="29">
        <v>537</v>
      </c>
      <c r="C1727" s="30">
        <v>4</v>
      </c>
      <c r="D1727" s="32" t="s">
        <v>1402</v>
      </c>
      <c r="E1727" s="32" t="s">
        <v>1643</v>
      </c>
      <c r="F1727" s="32" t="s">
        <v>4453</v>
      </c>
      <c r="G1727" s="33" t="s">
        <v>12</v>
      </c>
      <c r="H1727" s="34" t="s">
        <v>13</v>
      </c>
      <c r="I1727" s="35">
        <v>0.92579999999999996</v>
      </c>
      <c r="J1727" s="36">
        <v>200204.26</v>
      </c>
      <c r="K1727" s="19">
        <f t="shared" si="26"/>
        <v>1201225.56</v>
      </c>
      <c r="L1727" s="37">
        <v>100102.13</v>
      </c>
      <c r="M1727" s="38"/>
    </row>
    <row r="1728" spans="1:13" s="39" customFormat="1" ht="12.95" customHeight="1" x14ac:dyDescent="0.25">
      <c r="A1728" s="226"/>
      <c r="B1728" s="29">
        <v>526</v>
      </c>
      <c r="C1728" s="30">
        <v>5</v>
      </c>
      <c r="D1728" s="32" t="s">
        <v>4454</v>
      </c>
      <c r="E1728" s="32" t="s">
        <v>4455</v>
      </c>
      <c r="F1728" s="32" t="s">
        <v>4456</v>
      </c>
      <c r="G1728" s="33" t="s">
        <v>12</v>
      </c>
      <c r="H1728" s="34" t="s">
        <v>13</v>
      </c>
      <c r="I1728" s="35">
        <v>0.93169999999999997</v>
      </c>
      <c r="J1728" s="36">
        <v>201480.12</v>
      </c>
      <c r="K1728" s="19">
        <f t="shared" si="26"/>
        <v>1208880.72</v>
      </c>
      <c r="L1728" s="37">
        <v>100740.06</v>
      </c>
      <c r="M1728" s="38"/>
    </row>
    <row r="1729" spans="1:13" s="39" customFormat="1" ht="12.95" customHeight="1" x14ac:dyDescent="0.25">
      <c r="A1729" s="226"/>
      <c r="B1729" s="29">
        <v>535</v>
      </c>
      <c r="C1729" s="30">
        <v>6</v>
      </c>
      <c r="D1729" s="42" t="s">
        <v>898</v>
      </c>
      <c r="E1729" s="42" t="s">
        <v>899</v>
      </c>
      <c r="F1729" s="42" t="s">
        <v>4457</v>
      </c>
      <c r="G1729" s="33" t="s">
        <v>12</v>
      </c>
      <c r="H1729" s="34" t="s">
        <v>13</v>
      </c>
      <c r="I1729" s="35">
        <v>0.97860000000000003</v>
      </c>
      <c r="J1729" s="36">
        <v>211622.26</v>
      </c>
      <c r="K1729" s="19">
        <f t="shared" si="26"/>
        <v>1269733.56</v>
      </c>
      <c r="L1729" s="37">
        <v>105811.13</v>
      </c>
      <c r="M1729" s="38"/>
    </row>
    <row r="1730" spans="1:13" s="39" customFormat="1" ht="12.95" customHeight="1" x14ac:dyDescent="0.25">
      <c r="A1730" s="226"/>
      <c r="B1730" s="29">
        <v>534</v>
      </c>
      <c r="C1730" s="30">
        <v>7</v>
      </c>
      <c r="D1730" s="32" t="s">
        <v>4458</v>
      </c>
      <c r="E1730" s="32" t="s">
        <v>4459</v>
      </c>
      <c r="F1730" s="32" t="s">
        <v>4460</v>
      </c>
      <c r="G1730" s="33" t="s">
        <v>12</v>
      </c>
      <c r="H1730" s="34" t="s">
        <v>13</v>
      </c>
      <c r="I1730" s="35">
        <v>0.91990000000000005</v>
      </c>
      <c r="J1730" s="36">
        <v>198928.38</v>
      </c>
      <c r="K1730" s="19">
        <f t="shared" si="26"/>
        <v>1193570.28</v>
      </c>
      <c r="L1730" s="37">
        <v>99464.19</v>
      </c>
      <c r="M1730" s="38"/>
    </row>
    <row r="1731" spans="1:13" s="39" customFormat="1" ht="12.95" customHeight="1" x14ac:dyDescent="0.25">
      <c r="A1731" s="226"/>
      <c r="B1731" s="29">
        <v>514</v>
      </c>
      <c r="C1731" s="30">
        <v>8</v>
      </c>
      <c r="D1731" s="32" t="s">
        <v>149</v>
      </c>
      <c r="E1731" s="32" t="s">
        <v>150</v>
      </c>
      <c r="F1731" s="32" t="s">
        <v>4461</v>
      </c>
      <c r="G1731" s="33" t="s">
        <v>12</v>
      </c>
      <c r="H1731" s="34" t="s">
        <v>13</v>
      </c>
      <c r="I1731" s="35">
        <v>0.93469999999999998</v>
      </c>
      <c r="J1731" s="36">
        <v>202128.88</v>
      </c>
      <c r="K1731" s="19">
        <f t="shared" si="26"/>
        <v>1212773.28</v>
      </c>
      <c r="L1731" s="37">
        <v>101064.44</v>
      </c>
      <c r="M1731" s="38"/>
    </row>
    <row r="1732" spans="1:13" s="39" customFormat="1" ht="12.95" customHeight="1" x14ac:dyDescent="0.25">
      <c r="A1732" s="226"/>
      <c r="B1732" s="29">
        <v>511</v>
      </c>
      <c r="C1732" s="30">
        <v>9</v>
      </c>
      <c r="D1732" s="32" t="s">
        <v>4462</v>
      </c>
      <c r="E1732" s="32" t="s">
        <v>4463</v>
      </c>
      <c r="F1732" s="32" t="s">
        <v>4464</v>
      </c>
      <c r="G1732" s="33" t="s">
        <v>12</v>
      </c>
      <c r="H1732" s="34" t="s">
        <v>13</v>
      </c>
      <c r="I1732" s="35">
        <v>0.92469999999999997</v>
      </c>
      <c r="J1732" s="36">
        <v>199966.38</v>
      </c>
      <c r="K1732" s="19">
        <f t="shared" ref="K1732:K1795" si="27">ROUND(J1732+L1732*10,2)</f>
        <v>1199798.28</v>
      </c>
      <c r="L1732" s="37">
        <v>99983.19</v>
      </c>
      <c r="M1732" s="38"/>
    </row>
    <row r="1733" spans="1:13" s="39" customFormat="1" ht="12.95" customHeight="1" x14ac:dyDescent="0.25">
      <c r="A1733" s="226"/>
      <c r="B1733" s="29">
        <v>509</v>
      </c>
      <c r="C1733" s="30">
        <v>10</v>
      </c>
      <c r="D1733" s="42" t="s">
        <v>4465</v>
      </c>
      <c r="E1733" s="42" t="s">
        <v>4466</v>
      </c>
      <c r="F1733" s="42" t="s">
        <v>4467</v>
      </c>
      <c r="G1733" s="27" t="s">
        <v>12</v>
      </c>
      <c r="H1733" s="34" t="s">
        <v>13</v>
      </c>
      <c r="I1733" s="35">
        <v>0.93200000000000005</v>
      </c>
      <c r="J1733" s="36">
        <v>201545</v>
      </c>
      <c r="K1733" s="19">
        <f t="shared" si="27"/>
        <v>1209270</v>
      </c>
      <c r="L1733" s="37">
        <v>100772.5</v>
      </c>
      <c r="M1733" s="38"/>
    </row>
    <row r="1734" spans="1:13" s="39" customFormat="1" ht="12.95" customHeight="1" x14ac:dyDescent="0.25">
      <c r="A1734" s="226"/>
      <c r="B1734" s="29">
        <v>532</v>
      </c>
      <c r="C1734" s="30">
        <v>11</v>
      </c>
      <c r="D1734" s="32" t="s">
        <v>4468</v>
      </c>
      <c r="E1734" s="32" t="s">
        <v>4469</v>
      </c>
      <c r="F1734" s="32" t="s">
        <v>4470</v>
      </c>
      <c r="G1734" s="33" t="s">
        <v>12</v>
      </c>
      <c r="H1734" s="34" t="s">
        <v>13</v>
      </c>
      <c r="I1734" s="35">
        <v>0.94020000000000004</v>
      </c>
      <c r="J1734" s="36">
        <v>203318.26</v>
      </c>
      <c r="K1734" s="19">
        <f t="shared" si="27"/>
        <v>1219909.56</v>
      </c>
      <c r="L1734" s="37">
        <v>101659.13</v>
      </c>
      <c r="M1734" s="38"/>
    </row>
    <row r="1735" spans="1:13" s="39" customFormat="1" ht="12.95" customHeight="1" x14ac:dyDescent="0.25">
      <c r="A1735" s="226"/>
      <c r="B1735" s="29">
        <v>513</v>
      </c>
      <c r="C1735" s="30">
        <v>12</v>
      </c>
      <c r="D1735" s="32" t="s">
        <v>4471</v>
      </c>
      <c r="E1735" s="32" t="s">
        <v>4472</v>
      </c>
      <c r="F1735" s="32" t="s">
        <v>4473</v>
      </c>
      <c r="G1735" s="33" t="s">
        <v>12</v>
      </c>
      <c r="H1735" s="34" t="s">
        <v>13</v>
      </c>
      <c r="I1735" s="35">
        <v>0.95740000000000003</v>
      </c>
      <c r="J1735" s="36">
        <v>207037.76</v>
      </c>
      <c r="K1735" s="19">
        <f t="shared" si="27"/>
        <v>1242226.56</v>
      </c>
      <c r="L1735" s="37">
        <v>103518.88</v>
      </c>
      <c r="M1735" s="38"/>
    </row>
    <row r="1736" spans="1:13" s="39" customFormat="1" ht="12.95" customHeight="1" x14ac:dyDescent="0.25">
      <c r="A1736" s="226"/>
      <c r="B1736" s="29">
        <v>510</v>
      </c>
      <c r="C1736" s="30">
        <v>13</v>
      </c>
      <c r="D1736" s="32" t="s">
        <v>4474</v>
      </c>
      <c r="E1736" s="32" t="s">
        <v>4475</v>
      </c>
      <c r="F1736" s="32" t="s">
        <v>4476</v>
      </c>
      <c r="G1736" s="33" t="s">
        <v>12</v>
      </c>
      <c r="H1736" s="34" t="s">
        <v>13</v>
      </c>
      <c r="I1736" s="35">
        <v>0.97889999999999999</v>
      </c>
      <c r="J1736" s="36">
        <v>211687.12</v>
      </c>
      <c r="K1736" s="19">
        <f t="shared" si="27"/>
        <v>1270122.72</v>
      </c>
      <c r="L1736" s="37">
        <v>105843.56</v>
      </c>
      <c r="M1736" s="38"/>
    </row>
    <row r="1737" spans="1:13" s="39" customFormat="1" ht="12.95" customHeight="1" x14ac:dyDescent="0.25">
      <c r="A1737" s="226"/>
      <c r="B1737" s="29">
        <v>501</v>
      </c>
      <c r="C1737" s="30">
        <v>14</v>
      </c>
      <c r="D1737" s="32" t="s">
        <v>4477</v>
      </c>
      <c r="E1737" s="32" t="s">
        <v>4478</v>
      </c>
      <c r="F1737" s="32" t="s">
        <v>4479</v>
      </c>
      <c r="G1737" s="33" t="s">
        <v>12</v>
      </c>
      <c r="H1737" s="34" t="s">
        <v>13</v>
      </c>
      <c r="I1737" s="35">
        <v>0.92800000000000005</v>
      </c>
      <c r="J1737" s="36">
        <v>200680</v>
      </c>
      <c r="K1737" s="19">
        <f t="shared" si="27"/>
        <v>1204080</v>
      </c>
      <c r="L1737" s="37">
        <v>100340</v>
      </c>
      <c r="M1737" s="38"/>
    </row>
    <row r="1738" spans="1:13" s="39" customFormat="1" ht="12.95" customHeight="1" x14ac:dyDescent="0.25">
      <c r="A1738" s="226"/>
      <c r="B1738" s="29">
        <v>504</v>
      </c>
      <c r="C1738" s="30">
        <v>15</v>
      </c>
      <c r="D1738" s="32" t="s">
        <v>4480</v>
      </c>
      <c r="E1738" s="32" t="s">
        <v>4481</v>
      </c>
      <c r="F1738" s="32" t="s">
        <v>4482</v>
      </c>
      <c r="G1738" s="33" t="s">
        <v>12</v>
      </c>
      <c r="H1738" s="34" t="s">
        <v>13</v>
      </c>
      <c r="I1738" s="35">
        <v>0.92520000000000002</v>
      </c>
      <c r="J1738" s="36">
        <v>200074.5</v>
      </c>
      <c r="K1738" s="19">
        <f t="shared" si="27"/>
        <v>1200447</v>
      </c>
      <c r="L1738" s="37">
        <v>100037.25</v>
      </c>
      <c r="M1738" s="38"/>
    </row>
    <row r="1739" spans="1:13" s="39" customFormat="1" ht="12.95" customHeight="1" x14ac:dyDescent="0.25">
      <c r="A1739" s="226"/>
      <c r="B1739" s="29">
        <v>503</v>
      </c>
      <c r="C1739" s="30">
        <v>16</v>
      </c>
      <c r="D1739" s="32" t="s">
        <v>4483</v>
      </c>
      <c r="E1739" s="32" t="s">
        <v>4484</v>
      </c>
      <c r="F1739" s="32" t="s">
        <v>4485</v>
      </c>
      <c r="G1739" s="33" t="s">
        <v>12</v>
      </c>
      <c r="H1739" s="34" t="s">
        <v>13</v>
      </c>
      <c r="I1739" s="35">
        <v>0.92879999999999996</v>
      </c>
      <c r="J1739" s="36">
        <v>200853</v>
      </c>
      <c r="K1739" s="19">
        <f t="shared" si="27"/>
        <v>1205118</v>
      </c>
      <c r="L1739" s="37">
        <v>100426.5</v>
      </c>
      <c r="M1739" s="38"/>
    </row>
    <row r="1740" spans="1:13" s="39" customFormat="1" ht="12.95" customHeight="1" x14ac:dyDescent="0.25">
      <c r="A1740" s="226"/>
      <c r="B1740" s="43">
        <v>533</v>
      </c>
      <c r="C1740" s="30">
        <v>17</v>
      </c>
      <c r="D1740" s="32" t="s">
        <v>4486</v>
      </c>
      <c r="E1740" s="32" t="s">
        <v>4487</v>
      </c>
      <c r="F1740" s="32" t="s">
        <v>121</v>
      </c>
      <c r="G1740" s="33" t="s">
        <v>12</v>
      </c>
      <c r="H1740" s="34" t="s">
        <v>13</v>
      </c>
      <c r="I1740" s="35">
        <v>0.92349999999999999</v>
      </c>
      <c r="J1740" s="36">
        <v>199706.88</v>
      </c>
      <c r="K1740" s="19">
        <f t="shared" si="27"/>
        <v>1198241.28</v>
      </c>
      <c r="L1740" s="37">
        <v>99853.440000000002</v>
      </c>
      <c r="M1740" s="38"/>
    </row>
    <row r="1741" spans="1:13" s="39" customFormat="1" ht="12.95" customHeight="1" x14ac:dyDescent="0.25">
      <c r="A1741" s="226"/>
      <c r="B1741" s="29">
        <v>539</v>
      </c>
      <c r="C1741" s="30">
        <v>18</v>
      </c>
      <c r="D1741" s="32" t="s">
        <v>4488</v>
      </c>
      <c r="E1741" s="32" t="s">
        <v>4489</v>
      </c>
      <c r="F1741" s="32" t="s">
        <v>4490</v>
      </c>
      <c r="G1741" s="33" t="s">
        <v>12</v>
      </c>
      <c r="H1741" s="34" t="s">
        <v>13</v>
      </c>
      <c r="I1741" s="35">
        <v>0.92669999999999997</v>
      </c>
      <c r="J1741" s="36">
        <v>200398.88</v>
      </c>
      <c r="K1741" s="19">
        <f t="shared" si="27"/>
        <v>1202393.28</v>
      </c>
      <c r="L1741" s="37">
        <v>100199.44</v>
      </c>
      <c r="M1741" s="38"/>
    </row>
    <row r="1742" spans="1:13" s="39" customFormat="1" ht="12.95" customHeight="1" x14ac:dyDescent="0.25">
      <c r="A1742" s="226"/>
      <c r="B1742" s="29">
        <v>519</v>
      </c>
      <c r="C1742" s="30">
        <v>19</v>
      </c>
      <c r="D1742" s="32" t="s">
        <v>4491</v>
      </c>
      <c r="E1742" s="32" t="s">
        <v>4492</v>
      </c>
      <c r="F1742" s="32" t="s">
        <v>4493</v>
      </c>
      <c r="G1742" s="33" t="s">
        <v>12</v>
      </c>
      <c r="H1742" s="34" t="s">
        <v>13</v>
      </c>
      <c r="I1742" s="35">
        <v>0.93020000000000003</v>
      </c>
      <c r="J1742" s="36">
        <v>201155.76</v>
      </c>
      <c r="K1742" s="19">
        <f t="shared" si="27"/>
        <v>1206934.56</v>
      </c>
      <c r="L1742" s="37">
        <v>100577.88</v>
      </c>
      <c r="M1742" s="38"/>
    </row>
    <row r="1743" spans="1:13" s="39" customFormat="1" ht="12.95" customHeight="1" x14ac:dyDescent="0.25">
      <c r="A1743" s="226"/>
      <c r="B1743" s="29">
        <v>515</v>
      </c>
      <c r="C1743" s="30">
        <v>20</v>
      </c>
      <c r="D1743" s="32" t="s">
        <v>879</v>
      </c>
      <c r="E1743" s="32" t="s">
        <v>4494</v>
      </c>
      <c r="F1743" s="32" t="s">
        <v>4495</v>
      </c>
      <c r="G1743" s="33" t="s">
        <v>12</v>
      </c>
      <c r="H1743" s="34" t="s">
        <v>13</v>
      </c>
      <c r="I1743" s="35">
        <v>0.93400000000000005</v>
      </c>
      <c r="J1743" s="36">
        <v>201977.5</v>
      </c>
      <c r="K1743" s="19">
        <f t="shared" si="27"/>
        <v>1211865</v>
      </c>
      <c r="L1743" s="37">
        <v>100988.75</v>
      </c>
      <c r="M1743" s="38"/>
    </row>
    <row r="1744" spans="1:13" s="39" customFormat="1" ht="12.95" customHeight="1" x14ac:dyDescent="0.25">
      <c r="A1744" s="226"/>
      <c r="B1744" s="29">
        <v>523</v>
      </c>
      <c r="C1744" s="30">
        <v>21</v>
      </c>
      <c r="D1744" s="32" t="s">
        <v>4496</v>
      </c>
      <c r="E1744" s="32" t="s">
        <v>4497</v>
      </c>
      <c r="F1744" s="32" t="s">
        <v>4498</v>
      </c>
      <c r="G1744" s="33" t="s">
        <v>12</v>
      </c>
      <c r="H1744" s="34" t="s">
        <v>13</v>
      </c>
      <c r="I1744" s="35">
        <v>0.91549999999999998</v>
      </c>
      <c r="J1744" s="36">
        <v>197976.88</v>
      </c>
      <c r="K1744" s="19">
        <f t="shared" si="27"/>
        <v>1187861.28</v>
      </c>
      <c r="L1744" s="37">
        <v>98988.44</v>
      </c>
      <c r="M1744" s="38"/>
    </row>
    <row r="1745" spans="1:13" s="39" customFormat="1" ht="12.95" customHeight="1" x14ac:dyDescent="0.25">
      <c r="A1745" s="226"/>
      <c r="B1745" s="29">
        <v>507</v>
      </c>
      <c r="C1745" s="30">
        <v>22</v>
      </c>
      <c r="D1745" s="42" t="s">
        <v>4499</v>
      </c>
      <c r="E1745" s="42" t="s">
        <v>4500</v>
      </c>
      <c r="F1745" s="42" t="s">
        <v>4501</v>
      </c>
      <c r="G1745" s="33" t="s">
        <v>12</v>
      </c>
      <c r="H1745" s="34" t="s">
        <v>13</v>
      </c>
      <c r="I1745" s="35">
        <v>0.93069999999999997</v>
      </c>
      <c r="J1745" s="36">
        <v>201263.88</v>
      </c>
      <c r="K1745" s="19">
        <f t="shared" si="27"/>
        <v>1207583.28</v>
      </c>
      <c r="L1745" s="37">
        <v>100631.94</v>
      </c>
      <c r="M1745" s="38"/>
    </row>
    <row r="1746" spans="1:13" s="39" customFormat="1" ht="12.95" customHeight="1" x14ac:dyDescent="0.25">
      <c r="A1746" s="226"/>
      <c r="B1746" s="29">
        <v>518</v>
      </c>
      <c r="C1746" s="30">
        <v>23</v>
      </c>
      <c r="D1746" s="32" t="s">
        <v>4502</v>
      </c>
      <c r="E1746" s="32" t="s">
        <v>4503</v>
      </c>
      <c r="F1746" s="32" t="s">
        <v>4504</v>
      </c>
      <c r="G1746" s="33" t="s">
        <v>12</v>
      </c>
      <c r="H1746" s="34" t="s">
        <v>13</v>
      </c>
      <c r="I1746" s="35">
        <v>0.91569999999999996</v>
      </c>
      <c r="J1746" s="36">
        <v>198020.12</v>
      </c>
      <c r="K1746" s="19">
        <f t="shared" si="27"/>
        <v>1188120.72</v>
      </c>
      <c r="L1746" s="37">
        <v>99010.06</v>
      </c>
      <c r="M1746" s="38"/>
    </row>
    <row r="1747" spans="1:13" s="39" customFormat="1" ht="12.95" customHeight="1" x14ac:dyDescent="0.25">
      <c r="A1747" s="226"/>
      <c r="B1747" s="29">
        <v>502</v>
      </c>
      <c r="C1747" s="30">
        <v>24</v>
      </c>
      <c r="D1747" s="32" t="s">
        <v>4505</v>
      </c>
      <c r="E1747" s="32" t="s">
        <v>4506</v>
      </c>
      <c r="F1747" s="32" t="s">
        <v>4507</v>
      </c>
      <c r="G1747" s="33" t="s">
        <v>12</v>
      </c>
      <c r="H1747" s="34" t="s">
        <v>13</v>
      </c>
      <c r="I1747" s="35">
        <v>0.96519999999999995</v>
      </c>
      <c r="J1747" s="36">
        <v>208724.5</v>
      </c>
      <c r="K1747" s="19">
        <f t="shared" si="27"/>
        <v>1252347</v>
      </c>
      <c r="L1747" s="37">
        <v>104362.25</v>
      </c>
      <c r="M1747" s="38"/>
    </row>
    <row r="1748" spans="1:13" s="39" customFormat="1" ht="12.95" customHeight="1" x14ac:dyDescent="0.25">
      <c r="A1748" s="226"/>
      <c r="B1748" s="29">
        <v>500</v>
      </c>
      <c r="C1748" s="30">
        <v>25</v>
      </c>
      <c r="D1748" s="42" t="s">
        <v>4508</v>
      </c>
      <c r="E1748" s="42" t="s">
        <v>4509</v>
      </c>
      <c r="F1748" s="42" t="s">
        <v>4510</v>
      </c>
      <c r="G1748" s="33" t="s">
        <v>12</v>
      </c>
      <c r="H1748" s="34" t="s">
        <v>13</v>
      </c>
      <c r="I1748" s="35">
        <v>0.96819999999999995</v>
      </c>
      <c r="J1748" s="36">
        <v>209373.26</v>
      </c>
      <c r="K1748" s="19">
        <f t="shared" si="27"/>
        <v>1256239.56</v>
      </c>
      <c r="L1748" s="37">
        <v>104686.63</v>
      </c>
      <c r="M1748" s="38"/>
    </row>
    <row r="1749" spans="1:13" s="39" customFormat="1" ht="12.95" customHeight="1" x14ac:dyDescent="0.25">
      <c r="A1749" s="226"/>
      <c r="B1749" s="29">
        <v>540</v>
      </c>
      <c r="C1749" s="30">
        <v>26</v>
      </c>
      <c r="D1749" s="32" t="s">
        <v>4511</v>
      </c>
      <c r="E1749" s="32" t="s">
        <v>4512</v>
      </c>
      <c r="F1749" s="32" t="s">
        <v>4513</v>
      </c>
      <c r="G1749" s="33" t="s">
        <v>12</v>
      </c>
      <c r="H1749" s="34" t="s">
        <v>13</v>
      </c>
      <c r="I1749" s="35">
        <v>0.95620000000000005</v>
      </c>
      <c r="J1749" s="36">
        <v>206778.26</v>
      </c>
      <c r="K1749" s="19">
        <f t="shared" si="27"/>
        <v>1240669.56</v>
      </c>
      <c r="L1749" s="37">
        <v>103389.13</v>
      </c>
      <c r="M1749" s="38"/>
    </row>
    <row r="1750" spans="1:13" s="39" customFormat="1" ht="12.95" customHeight="1" x14ac:dyDescent="0.25">
      <c r="A1750" s="226"/>
      <c r="B1750" s="29">
        <v>521</v>
      </c>
      <c r="C1750" s="30">
        <v>27</v>
      </c>
      <c r="D1750" s="32" t="s">
        <v>2258</v>
      </c>
      <c r="E1750" s="32" t="s">
        <v>4514</v>
      </c>
      <c r="F1750" s="32" t="s">
        <v>4515</v>
      </c>
      <c r="G1750" s="33" t="s">
        <v>12</v>
      </c>
      <c r="H1750" s="34" t="s">
        <v>13</v>
      </c>
      <c r="I1750" s="35">
        <v>0.94220000000000004</v>
      </c>
      <c r="J1750" s="36">
        <v>203750.76</v>
      </c>
      <c r="K1750" s="19">
        <f t="shared" si="27"/>
        <v>1222504.56</v>
      </c>
      <c r="L1750" s="37">
        <v>101875.38</v>
      </c>
      <c r="M1750" s="38"/>
    </row>
    <row r="1751" spans="1:13" s="39" customFormat="1" ht="12.95" customHeight="1" x14ac:dyDescent="0.25">
      <c r="A1751" s="226"/>
      <c r="B1751" s="29">
        <v>527</v>
      </c>
      <c r="C1751" s="30">
        <v>28</v>
      </c>
      <c r="D1751" s="32" t="s">
        <v>4516</v>
      </c>
      <c r="E1751" s="32" t="s">
        <v>4517</v>
      </c>
      <c r="F1751" s="32" t="s">
        <v>4518</v>
      </c>
      <c r="G1751" s="33" t="s">
        <v>12</v>
      </c>
      <c r="H1751" s="34" t="s">
        <v>13</v>
      </c>
      <c r="I1751" s="35">
        <v>0.93079999999999996</v>
      </c>
      <c r="J1751" s="36">
        <v>201285.5</v>
      </c>
      <c r="K1751" s="19">
        <f t="shared" si="27"/>
        <v>1207713</v>
      </c>
      <c r="L1751" s="37">
        <v>100642.75</v>
      </c>
      <c r="M1751" s="38"/>
    </row>
    <row r="1752" spans="1:13" s="39" customFormat="1" ht="12.95" customHeight="1" x14ac:dyDescent="0.25">
      <c r="A1752" s="226"/>
      <c r="B1752" s="29">
        <v>505</v>
      </c>
      <c r="C1752" s="30">
        <v>29</v>
      </c>
      <c r="D1752" s="32" t="s">
        <v>2326</v>
      </c>
      <c r="E1752" s="32" t="s">
        <v>2327</v>
      </c>
      <c r="F1752" s="32" t="s">
        <v>4457</v>
      </c>
      <c r="G1752" s="33" t="s">
        <v>12</v>
      </c>
      <c r="H1752" s="34" t="s">
        <v>13</v>
      </c>
      <c r="I1752" s="35">
        <v>0.95499999999999996</v>
      </c>
      <c r="J1752" s="36">
        <v>206518.76</v>
      </c>
      <c r="K1752" s="19">
        <f t="shared" si="27"/>
        <v>1239112.56</v>
      </c>
      <c r="L1752" s="37">
        <v>103259.38</v>
      </c>
      <c r="M1752" s="38"/>
    </row>
    <row r="1753" spans="1:13" s="39" customFormat="1" ht="12.95" customHeight="1" x14ac:dyDescent="0.25">
      <c r="A1753" s="226"/>
      <c r="B1753" s="29">
        <v>516</v>
      </c>
      <c r="C1753" s="30">
        <v>30</v>
      </c>
      <c r="D1753" s="32" t="s">
        <v>4519</v>
      </c>
      <c r="E1753" s="32" t="s">
        <v>4520</v>
      </c>
      <c r="F1753" s="32" t="s">
        <v>4521</v>
      </c>
      <c r="G1753" s="33" t="s">
        <v>12</v>
      </c>
      <c r="H1753" s="34" t="s">
        <v>13</v>
      </c>
      <c r="I1753" s="35">
        <v>0.96419999999999995</v>
      </c>
      <c r="J1753" s="36">
        <v>208508.26</v>
      </c>
      <c r="K1753" s="19">
        <f t="shared" si="27"/>
        <v>1251049.56</v>
      </c>
      <c r="L1753" s="37">
        <v>104254.13</v>
      </c>
      <c r="M1753" s="38"/>
    </row>
    <row r="1754" spans="1:13" s="39" customFormat="1" ht="12.95" customHeight="1" x14ac:dyDescent="0.25">
      <c r="A1754" s="226"/>
      <c r="B1754" s="29">
        <v>508</v>
      </c>
      <c r="C1754" s="30">
        <v>31</v>
      </c>
      <c r="D1754" s="32" t="s">
        <v>4522</v>
      </c>
      <c r="E1754" s="32" t="s">
        <v>4523</v>
      </c>
      <c r="F1754" s="32" t="s">
        <v>4524</v>
      </c>
      <c r="G1754" s="33" t="s">
        <v>12</v>
      </c>
      <c r="H1754" s="34" t="s">
        <v>13</v>
      </c>
      <c r="I1754" s="35">
        <v>0.93689999999999996</v>
      </c>
      <c r="J1754" s="36">
        <v>202604.62</v>
      </c>
      <c r="K1754" s="19">
        <f t="shared" si="27"/>
        <v>1215627.72</v>
      </c>
      <c r="L1754" s="37">
        <v>101302.31</v>
      </c>
      <c r="M1754" s="38"/>
    </row>
    <row r="1755" spans="1:13" s="39" customFormat="1" ht="12.95" customHeight="1" x14ac:dyDescent="0.25">
      <c r="A1755" s="226"/>
      <c r="B1755" s="29">
        <v>531</v>
      </c>
      <c r="C1755" s="30">
        <v>32</v>
      </c>
      <c r="D1755" s="32" t="s">
        <v>1750</v>
      </c>
      <c r="E1755" s="32" t="s">
        <v>4525</v>
      </c>
      <c r="F1755" s="32" t="s">
        <v>4526</v>
      </c>
      <c r="G1755" s="33" t="s">
        <v>12</v>
      </c>
      <c r="H1755" s="34" t="s">
        <v>13</v>
      </c>
      <c r="I1755" s="35">
        <v>0.98540000000000005</v>
      </c>
      <c r="J1755" s="36">
        <v>213092.76</v>
      </c>
      <c r="K1755" s="19">
        <f t="shared" si="27"/>
        <v>1278556.56</v>
      </c>
      <c r="L1755" s="37">
        <v>106546.38</v>
      </c>
      <c r="M1755" s="38"/>
    </row>
    <row r="1756" spans="1:13" s="39" customFormat="1" ht="12.95" customHeight="1" x14ac:dyDescent="0.25">
      <c r="A1756" s="226"/>
      <c r="B1756" s="29">
        <v>529</v>
      </c>
      <c r="C1756" s="30">
        <v>33</v>
      </c>
      <c r="D1756" s="32" t="s">
        <v>4527</v>
      </c>
      <c r="E1756" s="32" t="s">
        <v>4528</v>
      </c>
      <c r="F1756" s="32" t="s">
        <v>4529</v>
      </c>
      <c r="G1756" s="33" t="s">
        <v>12</v>
      </c>
      <c r="H1756" s="34" t="s">
        <v>13</v>
      </c>
      <c r="I1756" s="35">
        <v>0.93920000000000003</v>
      </c>
      <c r="J1756" s="36">
        <v>203102</v>
      </c>
      <c r="K1756" s="19">
        <f t="shared" si="27"/>
        <v>1218612</v>
      </c>
      <c r="L1756" s="37">
        <v>101551</v>
      </c>
      <c r="M1756" s="38"/>
    </row>
    <row r="1757" spans="1:13" s="39" customFormat="1" ht="12.95" customHeight="1" x14ac:dyDescent="0.25">
      <c r="A1757" s="226"/>
      <c r="B1757" s="29">
        <v>528</v>
      </c>
      <c r="C1757" s="30">
        <v>34</v>
      </c>
      <c r="D1757" s="32" t="s">
        <v>4530</v>
      </c>
      <c r="E1757" s="32" t="s">
        <v>4531</v>
      </c>
      <c r="F1757" s="32" t="s">
        <v>4532</v>
      </c>
      <c r="G1757" s="33" t="s">
        <v>12</v>
      </c>
      <c r="H1757" s="34" t="s">
        <v>13</v>
      </c>
      <c r="I1757" s="35">
        <v>0.98340000000000005</v>
      </c>
      <c r="J1757" s="36">
        <v>212660.26</v>
      </c>
      <c r="K1757" s="19">
        <f t="shared" si="27"/>
        <v>1275961.56</v>
      </c>
      <c r="L1757" s="37">
        <v>106330.13</v>
      </c>
      <c r="M1757" s="38"/>
    </row>
    <row r="1758" spans="1:13" s="39" customFormat="1" ht="12.95" customHeight="1" x14ac:dyDescent="0.25">
      <c r="A1758" s="226"/>
      <c r="B1758" s="29">
        <v>506</v>
      </c>
      <c r="C1758" s="30">
        <v>35</v>
      </c>
      <c r="D1758" s="32" t="s">
        <v>4533</v>
      </c>
      <c r="E1758" s="32" t="s">
        <v>4534</v>
      </c>
      <c r="F1758" s="32" t="s">
        <v>4535</v>
      </c>
      <c r="G1758" s="33" t="s">
        <v>12</v>
      </c>
      <c r="H1758" s="34" t="s">
        <v>13</v>
      </c>
      <c r="I1758" s="35">
        <v>0.96699999999999997</v>
      </c>
      <c r="J1758" s="36">
        <v>209113.76</v>
      </c>
      <c r="K1758" s="19">
        <f t="shared" si="27"/>
        <v>1254682.56</v>
      </c>
      <c r="L1758" s="37">
        <v>104556.88</v>
      </c>
      <c r="M1758" s="38"/>
    </row>
    <row r="1759" spans="1:13" s="39" customFormat="1" ht="12.95" customHeight="1" x14ac:dyDescent="0.25">
      <c r="A1759" s="226"/>
      <c r="B1759" s="29">
        <v>538</v>
      </c>
      <c r="C1759" s="30">
        <v>36</v>
      </c>
      <c r="D1759" s="32" t="s">
        <v>4536</v>
      </c>
      <c r="E1759" s="32" t="s">
        <v>4537</v>
      </c>
      <c r="F1759" s="32" t="s">
        <v>4538</v>
      </c>
      <c r="G1759" s="33" t="s">
        <v>12</v>
      </c>
      <c r="H1759" s="34" t="s">
        <v>13</v>
      </c>
      <c r="I1759" s="35">
        <v>0.95189999999999997</v>
      </c>
      <c r="J1759" s="36">
        <v>205848.38</v>
      </c>
      <c r="K1759" s="19">
        <f t="shared" si="27"/>
        <v>1235090.28</v>
      </c>
      <c r="L1759" s="37">
        <v>102924.19</v>
      </c>
      <c r="M1759" s="38"/>
    </row>
    <row r="1760" spans="1:13" s="39" customFormat="1" ht="12.95" customHeight="1" x14ac:dyDescent="0.25">
      <c r="A1760" s="226"/>
      <c r="B1760" s="29">
        <v>525</v>
      </c>
      <c r="C1760" s="30">
        <v>37</v>
      </c>
      <c r="D1760" s="32" t="s">
        <v>503</v>
      </c>
      <c r="E1760" s="32" t="s">
        <v>4539</v>
      </c>
      <c r="F1760" s="32" t="s">
        <v>4540</v>
      </c>
      <c r="G1760" s="33" t="s">
        <v>12</v>
      </c>
      <c r="H1760" s="34" t="s">
        <v>13</v>
      </c>
      <c r="I1760" s="35">
        <v>0.98540000000000005</v>
      </c>
      <c r="J1760" s="36">
        <v>213092.76</v>
      </c>
      <c r="K1760" s="19">
        <f t="shared" si="27"/>
        <v>1278556.56</v>
      </c>
      <c r="L1760" s="37">
        <v>106546.38</v>
      </c>
      <c r="M1760" s="38"/>
    </row>
    <row r="1761" spans="1:13" s="39" customFormat="1" ht="12.95" customHeight="1" x14ac:dyDescent="0.25">
      <c r="A1761" s="226"/>
      <c r="B1761" s="29">
        <v>524</v>
      </c>
      <c r="C1761" s="30">
        <v>38</v>
      </c>
      <c r="D1761" s="32" t="s">
        <v>4541</v>
      </c>
      <c r="E1761" s="32" t="s">
        <v>4542</v>
      </c>
      <c r="F1761" s="32" t="s">
        <v>4543</v>
      </c>
      <c r="G1761" s="33" t="s">
        <v>12</v>
      </c>
      <c r="H1761" s="34" t="s">
        <v>13</v>
      </c>
      <c r="I1761" s="35">
        <v>0.96499999999999997</v>
      </c>
      <c r="J1761" s="36">
        <v>208681.26</v>
      </c>
      <c r="K1761" s="19">
        <f t="shared" si="27"/>
        <v>1252087.56</v>
      </c>
      <c r="L1761" s="37">
        <v>104340.63</v>
      </c>
      <c r="M1761" s="38"/>
    </row>
    <row r="1762" spans="1:13" s="39" customFormat="1" ht="12.95" customHeight="1" x14ac:dyDescent="0.25">
      <c r="A1762" s="226"/>
      <c r="B1762" s="29">
        <v>536</v>
      </c>
      <c r="C1762" s="30">
        <v>39</v>
      </c>
      <c r="D1762" s="59" t="s">
        <v>4544</v>
      </c>
      <c r="E1762" s="59" t="s">
        <v>4545</v>
      </c>
      <c r="F1762" s="59" t="s">
        <v>4546</v>
      </c>
      <c r="G1762" s="33" t="s">
        <v>12</v>
      </c>
      <c r="H1762" s="34" t="s">
        <v>13</v>
      </c>
      <c r="I1762" s="35">
        <v>0.93540000000000001</v>
      </c>
      <c r="J1762" s="36">
        <v>202280.26</v>
      </c>
      <c r="K1762" s="19">
        <f t="shared" si="27"/>
        <v>1213681.56</v>
      </c>
      <c r="L1762" s="37">
        <v>101140.13</v>
      </c>
      <c r="M1762" s="38"/>
    </row>
    <row r="1763" spans="1:13" s="39" customFormat="1" ht="12.95" customHeight="1" x14ac:dyDescent="0.25">
      <c r="A1763" s="226"/>
      <c r="B1763" s="29">
        <v>517</v>
      </c>
      <c r="C1763" s="30">
        <v>40</v>
      </c>
      <c r="D1763" s="53" t="s">
        <v>4547</v>
      </c>
      <c r="E1763" s="53" t="s">
        <v>4548</v>
      </c>
      <c r="F1763" s="53" t="s">
        <v>4549</v>
      </c>
      <c r="G1763" s="33" t="s">
        <v>12</v>
      </c>
      <c r="H1763" s="34" t="s">
        <v>13</v>
      </c>
      <c r="I1763" s="35">
        <v>0.95020000000000004</v>
      </c>
      <c r="J1763" s="36">
        <v>205480.76</v>
      </c>
      <c r="K1763" s="19">
        <f t="shared" si="27"/>
        <v>1232884.56</v>
      </c>
      <c r="L1763" s="37">
        <v>102740.38</v>
      </c>
      <c r="M1763" s="38"/>
    </row>
    <row r="1764" spans="1:13" s="39" customFormat="1" ht="12.95" customHeight="1" x14ac:dyDescent="0.25">
      <c r="A1764" s="226"/>
      <c r="B1764" s="29"/>
      <c r="C1764" s="30"/>
      <c r="D1764" s="31" t="s">
        <v>38</v>
      </c>
      <c r="E1764" s="32"/>
      <c r="F1764" s="32"/>
      <c r="G1764" s="33"/>
      <c r="H1764" s="34"/>
      <c r="I1764" s="35"/>
      <c r="J1764" s="36"/>
      <c r="K1764" s="19"/>
      <c r="L1764" s="37"/>
      <c r="M1764" s="38"/>
    </row>
    <row r="1765" spans="1:13" s="39" customFormat="1" ht="12.95" customHeight="1" x14ac:dyDescent="0.25">
      <c r="A1765" s="227"/>
      <c r="B1765" s="29">
        <v>530</v>
      </c>
      <c r="C1765" s="30">
        <v>1</v>
      </c>
      <c r="D1765" s="32" t="s">
        <v>3567</v>
      </c>
      <c r="E1765" s="32" t="s">
        <v>3568</v>
      </c>
      <c r="F1765" s="32" t="s">
        <v>4550</v>
      </c>
      <c r="G1765" s="33" t="s">
        <v>118</v>
      </c>
      <c r="H1765" s="34" t="s">
        <v>13</v>
      </c>
      <c r="I1765" s="35">
        <v>0.95940000000000003</v>
      </c>
      <c r="J1765" s="36">
        <v>369081.18</v>
      </c>
      <c r="K1765" s="19">
        <f t="shared" si="27"/>
        <v>2214487.08</v>
      </c>
      <c r="L1765" s="37">
        <v>184540.59</v>
      </c>
      <c r="M1765" s="38"/>
    </row>
    <row r="1766" spans="1:13" s="39" customFormat="1" ht="12.95" customHeight="1" x14ac:dyDescent="0.25">
      <c r="A1766" s="225" t="s">
        <v>4551</v>
      </c>
      <c r="B1766" s="29"/>
      <c r="C1766" s="30"/>
      <c r="D1766" s="49" t="s">
        <v>11</v>
      </c>
      <c r="E1766" s="42"/>
      <c r="F1766" s="42"/>
      <c r="G1766" s="33"/>
      <c r="H1766" s="34"/>
      <c r="I1766" s="35"/>
      <c r="J1766" s="36"/>
      <c r="K1766" s="19"/>
      <c r="L1766" s="37"/>
      <c r="M1766" s="38"/>
    </row>
    <row r="1767" spans="1:13" s="39" customFormat="1" ht="12.95" customHeight="1" x14ac:dyDescent="0.25">
      <c r="A1767" s="233"/>
      <c r="B1767" s="29">
        <v>5850</v>
      </c>
      <c r="C1767" s="30">
        <v>1</v>
      </c>
      <c r="D1767" s="32" t="s">
        <v>4552</v>
      </c>
      <c r="E1767" s="32" t="s">
        <v>4553</v>
      </c>
      <c r="F1767" s="32" t="s">
        <v>4554</v>
      </c>
      <c r="G1767" s="33" t="s">
        <v>12</v>
      </c>
      <c r="H1767" s="34" t="s">
        <v>13</v>
      </c>
      <c r="I1767" s="35">
        <v>0.93530000000000002</v>
      </c>
      <c r="J1767" s="36">
        <v>202258.62</v>
      </c>
      <c r="K1767" s="19">
        <f t="shared" si="27"/>
        <v>1213551.72</v>
      </c>
      <c r="L1767" s="37">
        <v>101129.31</v>
      </c>
      <c r="M1767" s="38"/>
    </row>
    <row r="1768" spans="1:13" s="39" customFormat="1" ht="12.95" customHeight="1" x14ac:dyDescent="0.25">
      <c r="A1768" s="233"/>
      <c r="B1768" s="29">
        <v>5805</v>
      </c>
      <c r="C1768" s="30">
        <v>2</v>
      </c>
      <c r="D1768" s="42" t="s">
        <v>4555</v>
      </c>
      <c r="E1768" s="42" t="s">
        <v>4556</v>
      </c>
      <c r="F1768" s="42" t="s">
        <v>4557</v>
      </c>
      <c r="G1768" s="27" t="s">
        <v>12</v>
      </c>
      <c r="H1768" s="34" t="s">
        <v>13</v>
      </c>
      <c r="I1768" s="35">
        <v>0.93359999999999999</v>
      </c>
      <c r="J1768" s="36">
        <v>201891</v>
      </c>
      <c r="K1768" s="19">
        <f t="shared" si="27"/>
        <v>1211346</v>
      </c>
      <c r="L1768" s="37">
        <v>100945.5</v>
      </c>
      <c r="M1768" s="38"/>
    </row>
    <row r="1769" spans="1:13" s="39" customFormat="1" ht="12.95" customHeight="1" x14ac:dyDescent="0.25">
      <c r="A1769" s="233"/>
      <c r="B1769" s="29">
        <v>5816</v>
      </c>
      <c r="C1769" s="30">
        <v>3</v>
      </c>
      <c r="D1769" s="32" t="s">
        <v>4558</v>
      </c>
      <c r="E1769" s="32" t="s">
        <v>4559</v>
      </c>
      <c r="F1769" s="32" t="s">
        <v>4560</v>
      </c>
      <c r="G1769" s="50" t="s">
        <v>12</v>
      </c>
      <c r="H1769" s="34" t="s">
        <v>13</v>
      </c>
      <c r="I1769" s="35">
        <v>0.96079999999999999</v>
      </c>
      <c r="J1769" s="36">
        <v>207773</v>
      </c>
      <c r="K1769" s="19">
        <f t="shared" si="27"/>
        <v>1246638</v>
      </c>
      <c r="L1769" s="37">
        <v>103886.5</v>
      </c>
      <c r="M1769" s="38"/>
    </row>
    <row r="1770" spans="1:13" s="39" customFormat="1" ht="12.95" customHeight="1" x14ac:dyDescent="0.25">
      <c r="A1770" s="233"/>
      <c r="B1770" s="29">
        <v>5807</v>
      </c>
      <c r="C1770" s="30">
        <v>4</v>
      </c>
      <c r="D1770" s="42" t="s">
        <v>340</v>
      </c>
      <c r="E1770" s="42" t="s">
        <v>4561</v>
      </c>
      <c r="F1770" s="42" t="s">
        <v>4562</v>
      </c>
      <c r="G1770" s="50" t="s">
        <v>12</v>
      </c>
      <c r="H1770" s="34" t="s">
        <v>13</v>
      </c>
      <c r="I1770" s="35">
        <v>0.94120000000000004</v>
      </c>
      <c r="J1770" s="36">
        <v>203534.5</v>
      </c>
      <c r="K1770" s="19">
        <f t="shared" si="27"/>
        <v>1221207</v>
      </c>
      <c r="L1770" s="37">
        <v>101767.25</v>
      </c>
      <c r="M1770" s="38"/>
    </row>
    <row r="1771" spans="1:13" s="39" customFormat="1" ht="12.95" customHeight="1" x14ac:dyDescent="0.25">
      <c r="A1771" s="233"/>
      <c r="B1771" s="29">
        <v>5828</v>
      </c>
      <c r="C1771" s="30">
        <v>5</v>
      </c>
      <c r="D1771" s="42" t="s">
        <v>4563</v>
      </c>
      <c r="E1771" s="42" t="s">
        <v>4564</v>
      </c>
      <c r="F1771" s="42" t="s">
        <v>4565</v>
      </c>
      <c r="G1771" s="27" t="s">
        <v>12</v>
      </c>
      <c r="H1771" s="34" t="s">
        <v>13</v>
      </c>
      <c r="I1771" s="35">
        <v>0.9264</v>
      </c>
      <c r="J1771" s="36">
        <v>200334</v>
      </c>
      <c r="K1771" s="19">
        <f t="shared" si="27"/>
        <v>1202004</v>
      </c>
      <c r="L1771" s="37">
        <v>100167</v>
      </c>
      <c r="M1771" s="38"/>
    </row>
    <row r="1772" spans="1:13" s="39" customFormat="1" ht="12.95" customHeight="1" x14ac:dyDescent="0.25">
      <c r="A1772" s="233"/>
      <c r="B1772" s="29">
        <v>5804</v>
      </c>
      <c r="C1772" s="30">
        <v>6</v>
      </c>
      <c r="D1772" s="42" t="s">
        <v>4566</v>
      </c>
      <c r="E1772" s="42" t="s">
        <v>4567</v>
      </c>
      <c r="F1772" s="42" t="s">
        <v>4568</v>
      </c>
      <c r="G1772" s="50" t="s">
        <v>12</v>
      </c>
      <c r="H1772" s="34" t="s">
        <v>13</v>
      </c>
      <c r="I1772" s="35">
        <v>0.93720000000000003</v>
      </c>
      <c r="J1772" s="36">
        <v>202669.5</v>
      </c>
      <c r="K1772" s="19">
        <f t="shared" si="27"/>
        <v>1216017</v>
      </c>
      <c r="L1772" s="37">
        <v>101334.75</v>
      </c>
      <c r="M1772" s="38"/>
    </row>
    <row r="1773" spans="1:13" s="39" customFormat="1" ht="12.95" customHeight="1" x14ac:dyDescent="0.25">
      <c r="A1773" s="233"/>
      <c r="B1773" s="29">
        <v>5843</v>
      </c>
      <c r="C1773" s="30">
        <v>7</v>
      </c>
      <c r="D1773" s="32" t="s">
        <v>4569</v>
      </c>
      <c r="E1773" s="32" t="s">
        <v>4570</v>
      </c>
      <c r="F1773" s="32" t="s">
        <v>4571</v>
      </c>
      <c r="G1773" s="33" t="s">
        <v>12</v>
      </c>
      <c r="H1773" s="34" t="s">
        <v>13</v>
      </c>
      <c r="I1773" s="35">
        <v>0.9264</v>
      </c>
      <c r="J1773" s="36">
        <v>200334</v>
      </c>
      <c r="K1773" s="19">
        <f t="shared" si="27"/>
        <v>1202004</v>
      </c>
      <c r="L1773" s="37">
        <v>100167</v>
      </c>
      <c r="M1773" s="38"/>
    </row>
    <row r="1774" spans="1:13" s="39" customFormat="1" ht="12.95" customHeight="1" x14ac:dyDescent="0.25">
      <c r="A1774" s="233"/>
      <c r="B1774" s="29">
        <v>5836</v>
      </c>
      <c r="C1774" s="30">
        <v>8</v>
      </c>
      <c r="D1774" s="32" t="s">
        <v>4572</v>
      </c>
      <c r="E1774" s="32" t="s">
        <v>4573</v>
      </c>
      <c r="F1774" s="32" t="s">
        <v>4574</v>
      </c>
      <c r="G1774" s="33" t="s">
        <v>12</v>
      </c>
      <c r="H1774" s="34" t="s">
        <v>13</v>
      </c>
      <c r="I1774" s="35">
        <v>0.93540000000000001</v>
      </c>
      <c r="J1774" s="36">
        <v>202280.26</v>
      </c>
      <c r="K1774" s="19">
        <f t="shared" si="27"/>
        <v>1213681.56</v>
      </c>
      <c r="L1774" s="37">
        <v>101140.13</v>
      </c>
      <c r="M1774" s="38"/>
    </row>
    <row r="1775" spans="1:13" s="39" customFormat="1" ht="12.95" customHeight="1" x14ac:dyDescent="0.25">
      <c r="A1775" s="233"/>
      <c r="B1775" s="29">
        <v>5844</v>
      </c>
      <c r="C1775" s="30">
        <v>9</v>
      </c>
      <c r="D1775" s="42" t="s">
        <v>4575</v>
      </c>
      <c r="E1775" s="42" t="s">
        <v>4576</v>
      </c>
      <c r="F1775" s="42" t="s">
        <v>4577</v>
      </c>
      <c r="G1775" s="33" t="s">
        <v>12</v>
      </c>
      <c r="H1775" s="34" t="s">
        <v>13</v>
      </c>
      <c r="I1775" s="35">
        <v>0.93659999999999999</v>
      </c>
      <c r="J1775" s="36">
        <v>202539.76</v>
      </c>
      <c r="K1775" s="19">
        <f t="shared" si="27"/>
        <v>1215238.56</v>
      </c>
      <c r="L1775" s="37">
        <v>101269.88</v>
      </c>
      <c r="M1775" s="38"/>
    </row>
    <row r="1776" spans="1:13" s="39" customFormat="1" ht="12.95" customHeight="1" x14ac:dyDescent="0.25">
      <c r="A1776" s="233"/>
      <c r="B1776" s="29">
        <v>5812</v>
      </c>
      <c r="C1776" s="30">
        <v>10</v>
      </c>
      <c r="D1776" s="32" t="s">
        <v>4578</v>
      </c>
      <c r="E1776" s="32" t="s">
        <v>4579</v>
      </c>
      <c r="F1776" s="32" t="s">
        <v>4580</v>
      </c>
      <c r="G1776" s="33" t="s">
        <v>12</v>
      </c>
      <c r="H1776" s="34" t="s">
        <v>13</v>
      </c>
      <c r="I1776" s="35">
        <v>0.93400000000000005</v>
      </c>
      <c r="J1776" s="36">
        <v>201977.5</v>
      </c>
      <c r="K1776" s="19">
        <f t="shared" si="27"/>
        <v>1211865</v>
      </c>
      <c r="L1776" s="37">
        <v>100988.75</v>
      </c>
      <c r="M1776" s="38"/>
    </row>
    <row r="1777" spans="1:13" s="39" customFormat="1" ht="12.95" customHeight="1" x14ac:dyDescent="0.25">
      <c r="A1777" s="233"/>
      <c r="B1777" s="29">
        <v>5849</v>
      </c>
      <c r="C1777" s="30">
        <v>11</v>
      </c>
      <c r="D1777" s="42" t="s">
        <v>4581</v>
      </c>
      <c r="E1777" s="42" t="s">
        <v>4582</v>
      </c>
      <c r="F1777" s="42" t="s">
        <v>4583</v>
      </c>
      <c r="G1777" s="33" t="s">
        <v>12</v>
      </c>
      <c r="H1777" s="34" t="s">
        <v>13</v>
      </c>
      <c r="I1777" s="35">
        <v>0.93279999999999996</v>
      </c>
      <c r="J1777" s="36">
        <v>201718</v>
      </c>
      <c r="K1777" s="19">
        <f t="shared" si="27"/>
        <v>1210308</v>
      </c>
      <c r="L1777" s="37">
        <v>100859</v>
      </c>
      <c r="M1777" s="38"/>
    </row>
    <row r="1778" spans="1:13" s="39" customFormat="1" ht="12.95" customHeight="1" x14ac:dyDescent="0.25">
      <c r="A1778" s="233"/>
      <c r="B1778" s="29">
        <v>5826</v>
      </c>
      <c r="C1778" s="30">
        <v>12</v>
      </c>
      <c r="D1778" s="32" t="s">
        <v>4584</v>
      </c>
      <c r="E1778" s="32" t="s">
        <v>4585</v>
      </c>
      <c r="F1778" s="32" t="s">
        <v>4586</v>
      </c>
      <c r="G1778" s="33" t="s">
        <v>12</v>
      </c>
      <c r="H1778" s="34" t="s">
        <v>13</v>
      </c>
      <c r="I1778" s="35">
        <v>0.93240000000000001</v>
      </c>
      <c r="J1778" s="36">
        <v>201631.5</v>
      </c>
      <c r="K1778" s="19">
        <f t="shared" si="27"/>
        <v>1209789</v>
      </c>
      <c r="L1778" s="37">
        <v>100815.75</v>
      </c>
      <c r="M1778" s="38"/>
    </row>
    <row r="1779" spans="1:13" s="39" customFormat="1" ht="12.95" customHeight="1" x14ac:dyDescent="0.25">
      <c r="A1779" s="233"/>
      <c r="B1779" s="43">
        <v>5802</v>
      </c>
      <c r="C1779" s="30">
        <v>13</v>
      </c>
      <c r="D1779" s="32" t="s">
        <v>4587</v>
      </c>
      <c r="E1779" s="32" t="s">
        <v>4588</v>
      </c>
      <c r="F1779" s="32" t="s">
        <v>942</v>
      </c>
      <c r="G1779" s="33" t="s">
        <v>12</v>
      </c>
      <c r="H1779" s="34" t="s">
        <v>13</v>
      </c>
      <c r="I1779" s="35">
        <v>0.93759999999999999</v>
      </c>
      <c r="J1779" s="36">
        <v>202756</v>
      </c>
      <c r="K1779" s="19">
        <f t="shared" si="27"/>
        <v>1216536</v>
      </c>
      <c r="L1779" s="37">
        <v>101378</v>
      </c>
      <c r="M1779" s="38"/>
    </row>
    <row r="1780" spans="1:13" s="39" customFormat="1" ht="12.95" customHeight="1" x14ac:dyDescent="0.25">
      <c r="A1780" s="233"/>
      <c r="B1780" s="29">
        <v>5848</v>
      </c>
      <c r="C1780" s="30">
        <v>14</v>
      </c>
      <c r="D1780" s="32" t="s">
        <v>4589</v>
      </c>
      <c r="E1780" s="32" t="s">
        <v>4590</v>
      </c>
      <c r="F1780" s="32" t="s">
        <v>4591</v>
      </c>
      <c r="G1780" s="33" t="s">
        <v>12</v>
      </c>
      <c r="H1780" s="34" t="s">
        <v>13</v>
      </c>
      <c r="I1780" s="35">
        <v>0.94640000000000002</v>
      </c>
      <c r="J1780" s="36">
        <v>204659</v>
      </c>
      <c r="K1780" s="19">
        <f t="shared" si="27"/>
        <v>1227954</v>
      </c>
      <c r="L1780" s="37">
        <v>102329.5</v>
      </c>
      <c r="M1780" s="38"/>
    </row>
    <row r="1781" spans="1:13" s="39" customFormat="1" ht="12.95" customHeight="1" x14ac:dyDescent="0.25">
      <c r="A1781" s="233"/>
      <c r="B1781" s="29">
        <v>5847</v>
      </c>
      <c r="C1781" s="30">
        <v>15</v>
      </c>
      <c r="D1781" s="32" t="s">
        <v>4592</v>
      </c>
      <c r="E1781" s="32" t="s">
        <v>4593</v>
      </c>
      <c r="F1781" s="32" t="s">
        <v>4594</v>
      </c>
      <c r="G1781" s="33" t="s">
        <v>12</v>
      </c>
      <c r="H1781" s="34" t="s">
        <v>13</v>
      </c>
      <c r="I1781" s="35">
        <v>0.9274</v>
      </c>
      <c r="J1781" s="36">
        <v>200550.26</v>
      </c>
      <c r="K1781" s="19">
        <f t="shared" si="27"/>
        <v>1203301.56</v>
      </c>
      <c r="L1781" s="37">
        <v>100275.13</v>
      </c>
      <c r="M1781" s="38"/>
    </row>
    <row r="1782" spans="1:13" s="39" customFormat="1" ht="12.95" customHeight="1" x14ac:dyDescent="0.25">
      <c r="A1782" s="233"/>
      <c r="B1782" s="29">
        <v>5823</v>
      </c>
      <c r="C1782" s="30">
        <v>16</v>
      </c>
      <c r="D1782" s="32" t="s">
        <v>4595</v>
      </c>
      <c r="E1782" s="32" t="s">
        <v>4596</v>
      </c>
      <c r="F1782" s="32" t="s">
        <v>4597</v>
      </c>
      <c r="G1782" s="33" t="s">
        <v>12</v>
      </c>
      <c r="H1782" s="34" t="s">
        <v>13</v>
      </c>
      <c r="I1782" s="35">
        <v>0.93820000000000003</v>
      </c>
      <c r="J1782" s="36">
        <v>202885.76000000001</v>
      </c>
      <c r="K1782" s="19">
        <f t="shared" si="27"/>
        <v>1217314.56</v>
      </c>
      <c r="L1782" s="37">
        <v>101442.88</v>
      </c>
      <c r="M1782" s="38"/>
    </row>
    <row r="1783" spans="1:13" s="39" customFormat="1" ht="12.95" customHeight="1" x14ac:dyDescent="0.25">
      <c r="A1783" s="233"/>
      <c r="B1783" s="29">
        <v>5837</v>
      </c>
      <c r="C1783" s="30">
        <v>17</v>
      </c>
      <c r="D1783" s="42" t="s">
        <v>4598</v>
      </c>
      <c r="E1783" s="42" t="s">
        <v>4599</v>
      </c>
      <c r="F1783" s="42" t="s">
        <v>4600</v>
      </c>
      <c r="G1783" s="33" t="s">
        <v>12</v>
      </c>
      <c r="H1783" s="34" t="s">
        <v>13</v>
      </c>
      <c r="I1783" s="35">
        <v>0.94040000000000001</v>
      </c>
      <c r="J1783" s="36">
        <v>203361.5</v>
      </c>
      <c r="K1783" s="19">
        <f t="shared" si="27"/>
        <v>1220169</v>
      </c>
      <c r="L1783" s="37">
        <v>101680.75</v>
      </c>
      <c r="M1783" s="38"/>
    </row>
    <row r="1784" spans="1:13" s="39" customFormat="1" ht="12.95" customHeight="1" x14ac:dyDescent="0.25">
      <c r="A1784" s="233"/>
      <c r="B1784" s="29">
        <v>5825</v>
      </c>
      <c r="C1784" s="30">
        <v>18</v>
      </c>
      <c r="D1784" s="32" t="s">
        <v>3278</v>
      </c>
      <c r="E1784" s="32" t="s">
        <v>4601</v>
      </c>
      <c r="F1784" s="32" t="s">
        <v>4602</v>
      </c>
      <c r="G1784" s="33" t="s">
        <v>12</v>
      </c>
      <c r="H1784" s="34" t="s">
        <v>13</v>
      </c>
      <c r="I1784" s="35">
        <v>0.94440000000000002</v>
      </c>
      <c r="J1784" s="36">
        <v>204226.5</v>
      </c>
      <c r="K1784" s="19">
        <f t="shared" si="27"/>
        <v>1225359</v>
      </c>
      <c r="L1784" s="37">
        <v>102113.25</v>
      </c>
      <c r="M1784" s="38"/>
    </row>
    <row r="1785" spans="1:13" s="39" customFormat="1" ht="12.95" customHeight="1" x14ac:dyDescent="0.25">
      <c r="A1785" s="233"/>
      <c r="B1785" s="29">
        <v>5833</v>
      </c>
      <c r="C1785" s="30">
        <v>19</v>
      </c>
      <c r="D1785" s="32" t="s">
        <v>352</v>
      </c>
      <c r="E1785" s="32" t="s">
        <v>353</v>
      </c>
      <c r="F1785" s="32" t="s">
        <v>4603</v>
      </c>
      <c r="G1785" s="33" t="s">
        <v>12</v>
      </c>
      <c r="H1785" s="34" t="s">
        <v>13</v>
      </c>
      <c r="I1785" s="35">
        <v>0.94140000000000001</v>
      </c>
      <c r="J1785" s="36">
        <v>203577.76</v>
      </c>
      <c r="K1785" s="19">
        <f t="shared" si="27"/>
        <v>1221466.56</v>
      </c>
      <c r="L1785" s="37">
        <v>101788.88</v>
      </c>
      <c r="M1785" s="38"/>
    </row>
    <row r="1786" spans="1:13" s="39" customFormat="1" ht="12.95" customHeight="1" x14ac:dyDescent="0.25">
      <c r="A1786" s="233"/>
      <c r="B1786" s="29">
        <v>5809</v>
      </c>
      <c r="C1786" s="30">
        <v>20</v>
      </c>
      <c r="D1786" s="32" t="s">
        <v>4604</v>
      </c>
      <c r="E1786" s="32" t="s">
        <v>4605</v>
      </c>
      <c r="F1786" s="32" t="s">
        <v>4606</v>
      </c>
      <c r="G1786" s="33" t="s">
        <v>12</v>
      </c>
      <c r="H1786" s="34" t="s">
        <v>13</v>
      </c>
      <c r="I1786" s="35">
        <v>0.93279999999999996</v>
      </c>
      <c r="J1786" s="36">
        <v>201718</v>
      </c>
      <c r="K1786" s="19">
        <f t="shared" si="27"/>
        <v>1210308</v>
      </c>
      <c r="L1786" s="37">
        <v>100859</v>
      </c>
      <c r="M1786" s="38"/>
    </row>
    <row r="1787" spans="1:13" s="39" customFormat="1" ht="12.95" customHeight="1" x14ac:dyDescent="0.25">
      <c r="A1787" s="233"/>
      <c r="B1787" s="29">
        <v>5820</v>
      </c>
      <c r="C1787" s="30">
        <v>21</v>
      </c>
      <c r="D1787" s="32" t="s">
        <v>4607</v>
      </c>
      <c r="E1787" s="32" t="s">
        <v>4608</v>
      </c>
      <c r="F1787" s="32" t="s">
        <v>4609</v>
      </c>
      <c r="G1787" s="33" t="s">
        <v>12</v>
      </c>
      <c r="H1787" s="34" t="s">
        <v>13</v>
      </c>
      <c r="I1787" s="35">
        <v>0.94140000000000001</v>
      </c>
      <c r="J1787" s="36">
        <v>203577.76</v>
      </c>
      <c r="K1787" s="19">
        <f t="shared" si="27"/>
        <v>1221466.56</v>
      </c>
      <c r="L1787" s="37">
        <v>101788.88</v>
      </c>
      <c r="M1787" s="38"/>
    </row>
    <row r="1788" spans="1:13" s="39" customFormat="1" ht="12.95" customHeight="1" x14ac:dyDescent="0.25">
      <c r="A1788" s="233"/>
      <c r="B1788" s="29">
        <v>5822</v>
      </c>
      <c r="C1788" s="30">
        <v>22</v>
      </c>
      <c r="D1788" s="32" t="s">
        <v>4610</v>
      </c>
      <c r="E1788" s="32" t="s">
        <v>4611</v>
      </c>
      <c r="F1788" s="32" t="s">
        <v>4612</v>
      </c>
      <c r="G1788" s="33" t="s">
        <v>12</v>
      </c>
      <c r="H1788" s="34" t="s">
        <v>13</v>
      </c>
      <c r="I1788" s="35">
        <v>0.93340000000000001</v>
      </c>
      <c r="J1788" s="36">
        <v>201847.76</v>
      </c>
      <c r="K1788" s="19">
        <f t="shared" si="27"/>
        <v>1211086.56</v>
      </c>
      <c r="L1788" s="37">
        <v>100923.88</v>
      </c>
      <c r="M1788" s="38"/>
    </row>
    <row r="1789" spans="1:13" s="39" customFormat="1" ht="12.95" customHeight="1" x14ac:dyDescent="0.25">
      <c r="A1789" s="233"/>
      <c r="B1789" s="29">
        <v>5814</v>
      </c>
      <c r="C1789" s="30">
        <v>23</v>
      </c>
      <c r="D1789" s="32" t="s">
        <v>4613</v>
      </c>
      <c r="E1789" s="32" t="s">
        <v>4614</v>
      </c>
      <c r="F1789" s="32" t="s">
        <v>4615</v>
      </c>
      <c r="G1789" s="33" t="s">
        <v>12</v>
      </c>
      <c r="H1789" s="34" t="s">
        <v>13</v>
      </c>
      <c r="I1789" s="35">
        <v>0.93500000000000005</v>
      </c>
      <c r="J1789" s="36">
        <v>202193.76</v>
      </c>
      <c r="K1789" s="19">
        <f t="shared" si="27"/>
        <v>1213162.56</v>
      </c>
      <c r="L1789" s="37">
        <v>101096.88</v>
      </c>
      <c r="M1789" s="38"/>
    </row>
    <row r="1790" spans="1:13" s="39" customFormat="1" ht="12.95" customHeight="1" x14ac:dyDescent="0.25">
      <c r="A1790" s="233"/>
      <c r="B1790" s="29">
        <v>5800</v>
      </c>
      <c r="C1790" s="30">
        <v>24</v>
      </c>
      <c r="D1790" s="32" t="s">
        <v>4616</v>
      </c>
      <c r="E1790" s="32" t="s">
        <v>4617</v>
      </c>
      <c r="F1790" s="32" t="s">
        <v>4618</v>
      </c>
      <c r="G1790" s="33" t="s">
        <v>12</v>
      </c>
      <c r="H1790" s="34" t="s">
        <v>13</v>
      </c>
      <c r="I1790" s="35">
        <v>0.94320000000000004</v>
      </c>
      <c r="J1790" s="36">
        <v>203967</v>
      </c>
      <c r="K1790" s="19">
        <f t="shared" si="27"/>
        <v>1223802</v>
      </c>
      <c r="L1790" s="37">
        <v>101983.5</v>
      </c>
      <c r="M1790" s="38"/>
    </row>
    <row r="1791" spans="1:13" s="39" customFormat="1" ht="12.95" customHeight="1" x14ac:dyDescent="0.25">
      <c r="A1791" s="233"/>
      <c r="B1791" s="29">
        <v>5835</v>
      </c>
      <c r="C1791" s="30">
        <v>25</v>
      </c>
      <c r="D1791" s="32" t="s">
        <v>2902</v>
      </c>
      <c r="E1791" s="32" t="s">
        <v>2903</v>
      </c>
      <c r="F1791" s="32" t="s">
        <v>4619</v>
      </c>
      <c r="G1791" s="33" t="s">
        <v>12</v>
      </c>
      <c r="H1791" s="34" t="s">
        <v>13</v>
      </c>
      <c r="I1791" s="35">
        <v>0.93440000000000001</v>
      </c>
      <c r="J1791" s="36">
        <v>202064</v>
      </c>
      <c r="K1791" s="19">
        <f t="shared" si="27"/>
        <v>1212384</v>
      </c>
      <c r="L1791" s="37">
        <v>101032</v>
      </c>
      <c r="M1791" s="38"/>
    </row>
    <row r="1792" spans="1:13" s="39" customFormat="1" ht="12.95" customHeight="1" x14ac:dyDescent="0.25">
      <c r="A1792" s="233"/>
      <c r="B1792" s="29">
        <v>5840</v>
      </c>
      <c r="C1792" s="30">
        <v>26</v>
      </c>
      <c r="D1792" s="32" t="s">
        <v>1750</v>
      </c>
      <c r="E1792" s="32" t="s">
        <v>4525</v>
      </c>
      <c r="F1792" s="32" t="s">
        <v>4620</v>
      </c>
      <c r="G1792" s="33" t="s">
        <v>12</v>
      </c>
      <c r="H1792" s="34" t="s">
        <v>13</v>
      </c>
      <c r="I1792" s="35">
        <v>0.94540000000000002</v>
      </c>
      <c r="J1792" s="36">
        <v>204442.76</v>
      </c>
      <c r="K1792" s="19">
        <f t="shared" si="27"/>
        <v>1226656.56</v>
      </c>
      <c r="L1792" s="37">
        <v>102221.38</v>
      </c>
      <c r="M1792" s="38"/>
    </row>
    <row r="1793" spans="1:13" s="39" customFormat="1" ht="12.95" customHeight="1" x14ac:dyDescent="0.25">
      <c r="A1793" s="233"/>
      <c r="B1793" s="29">
        <v>5813</v>
      </c>
      <c r="C1793" s="30">
        <v>27</v>
      </c>
      <c r="D1793" s="32" t="s">
        <v>4621</v>
      </c>
      <c r="E1793" s="32" t="s">
        <v>4622</v>
      </c>
      <c r="F1793" s="32" t="s">
        <v>4623</v>
      </c>
      <c r="G1793" s="33" t="s">
        <v>12</v>
      </c>
      <c r="H1793" s="34" t="s">
        <v>13</v>
      </c>
      <c r="I1793" s="35">
        <v>0.96689999999999998</v>
      </c>
      <c r="J1793" s="36">
        <v>209092.12</v>
      </c>
      <c r="K1793" s="19">
        <f t="shared" si="27"/>
        <v>1254552.72</v>
      </c>
      <c r="L1793" s="37">
        <v>104546.06</v>
      </c>
      <c r="M1793" s="38"/>
    </row>
    <row r="1794" spans="1:13" s="39" customFormat="1" ht="12.95" customHeight="1" x14ac:dyDescent="0.25">
      <c r="A1794" s="233"/>
      <c r="B1794" s="29">
        <v>5845</v>
      </c>
      <c r="C1794" s="30">
        <v>28</v>
      </c>
      <c r="D1794" s="42" t="s">
        <v>4624</v>
      </c>
      <c r="E1794" s="42" t="s">
        <v>4625</v>
      </c>
      <c r="F1794" s="42" t="s">
        <v>4626</v>
      </c>
      <c r="G1794" s="33" t="s">
        <v>12</v>
      </c>
      <c r="H1794" s="34" t="s">
        <v>13</v>
      </c>
      <c r="I1794" s="35">
        <v>0.95220000000000005</v>
      </c>
      <c r="J1794" s="36">
        <v>205913.26</v>
      </c>
      <c r="K1794" s="19">
        <f t="shared" si="27"/>
        <v>1235479.56</v>
      </c>
      <c r="L1794" s="37">
        <v>102956.63</v>
      </c>
      <c r="M1794" s="38"/>
    </row>
    <row r="1795" spans="1:13" s="39" customFormat="1" ht="12.95" customHeight="1" x14ac:dyDescent="0.25">
      <c r="A1795" s="233"/>
      <c r="B1795" s="29">
        <v>5841</v>
      </c>
      <c r="C1795" s="30">
        <v>29</v>
      </c>
      <c r="D1795" s="42" t="s">
        <v>4627</v>
      </c>
      <c r="E1795" s="42" t="s">
        <v>4628</v>
      </c>
      <c r="F1795" s="42" t="s">
        <v>4629</v>
      </c>
      <c r="G1795" s="33" t="s">
        <v>12</v>
      </c>
      <c r="H1795" s="34" t="s">
        <v>13</v>
      </c>
      <c r="I1795" s="35">
        <v>0.9526</v>
      </c>
      <c r="J1795" s="36">
        <v>205999.76</v>
      </c>
      <c r="K1795" s="19">
        <f t="shared" si="27"/>
        <v>1235998.56</v>
      </c>
      <c r="L1795" s="37">
        <v>102999.88</v>
      </c>
      <c r="M1795" s="38"/>
    </row>
    <row r="1796" spans="1:13" s="39" customFormat="1" ht="12.95" customHeight="1" x14ac:dyDescent="0.25">
      <c r="A1796" s="233"/>
      <c r="B1796" s="29">
        <v>5829</v>
      </c>
      <c r="C1796" s="30">
        <v>30</v>
      </c>
      <c r="D1796" s="32" t="s">
        <v>3176</v>
      </c>
      <c r="E1796" s="32" t="s">
        <v>4630</v>
      </c>
      <c r="F1796" s="32" t="s">
        <v>4631</v>
      </c>
      <c r="G1796" s="33" t="s">
        <v>12</v>
      </c>
      <c r="H1796" s="34" t="s">
        <v>13</v>
      </c>
      <c r="I1796" s="35">
        <v>0.93720000000000003</v>
      </c>
      <c r="J1796" s="36">
        <v>202669.5</v>
      </c>
      <c r="K1796" s="19">
        <f t="shared" ref="K1796:K1859" si="28">ROUND(J1796+L1796*10,2)</f>
        <v>1216017</v>
      </c>
      <c r="L1796" s="37">
        <v>101334.75</v>
      </c>
      <c r="M1796" s="38"/>
    </row>
    <row r="1797" spans="1:13" s="39" customFormat="1" ht="12.95" customHeight="1" x14ac:dyDescent="0.25">
      <c r="A1797" s="233"/>
      <c r="B1797" s="29">
        <v>5821</v>
      </c>
      <c r="C1797" s="30">
        <v>31</v>
      </c>
      <c r="D1797" s="32" t="s">
        <v>4632</v>
      </c>
      <c r="E1797" s="32" t="s">
        <v>4633</v>
      </c>
      <c r="F1797" s="32" t="s">
        <v>4634</v>
      </c>
      <c r="G1797" s="33" t="s">
        <v>12</v>
      </c>
      <c r="H1797" s="34" t="s">
        <v>13</v>
      </c>
      <c r="I1797" s="35">
        <v>0.94259999999999999</v>
      </c>
      <c r="J1797" s="36">
        <v>203837.26</v>
      </c>
      <c r="K1797" s="19">
        <f t="shared" si="28"/>
        <v>1223023.56</v>
      </c>
      <c r="L1797" s="37">
        <v>101918.63</v>
      </c>
      <c r="M1797" s="38"/>
    </row>
    <row r="1798" spans="1:13" s="39" customFormat="1" ht="12.95" customHeight="1" x14ac:dyDescent="0.25">
      <c r="A1798" s="233"/>
      <c r="B1798" s="29">
        <v>5839</v>
      </c>
      <c r="C1798" s="30">
        <v>32</v>
      </c>
      <c r="D1798" s="42" t="s">
        <v>4635</v>
      </c>
      <c r="E1798" s="42" t="s">
        <v>4636</v>
      </c>
      <c r="F1798" s="42" t="s">
        <v>4637</v>
      </c>
      <c r="G1798" s="33" t="s">
        <v>12</v>
      </c>
      <c r="H1798" s="34" t="s">
        <v>13</v>
      </c>
      <c r="I1798" s="35">
        <v>0.94420000000000004</v>
      </c>
      <c r="J1798" s="36">
        <v>204183.26</v>
      </c>
      <c r="K1798" s="19">
        <f t="shared" si="28"/>
        <v>1225099.56</v>
      </c>
      <c r="L1798" s="37">
        <v>102091.63</v>
      </c>
      <c r="M1798" s="38"/>
    </row>
    <row r="1799" spans="1:13" s="39" customFormat="1" ht="12.95" customHeight="1" x14ac:dyDescent="0.25">
      <c r="A1799" s="233"/>
      <c r="B1799" s="29">
        <v>5824</v>
      </c>
      <c r="C1799" s="30">
        <v>33</v>
      </c>
      <c r="D1799" s="32" t="s">
        <v>4638</v>
      </c>
      <c r="E1799" s="32" t="s">
        <v>4639</v>
      </c>
      <c r="F1799" s="32" t="s">
        <v>4640</v>
      </c>
      <c r="G1799" s="33" t="s">
        <v>12</v>
      </c>
      <c r="H1799" s="34" t="s">
        <v>13</v>
      </c>
      <c r="I1799" s="35">
        <v>0.94440000000000002</v>
      </c>
      <c r="J1799" s="36">
        <v>204226.5</v>
      </c>
      <c r="K1799" s="19">
        <f t="shared" si="28"/>
        <v>1225359</v>
      </c>
      <c r="L1799" s="37">
        <v>102113.25</v>
      </c>
      <c r="M1799" s="38"/>
    </row>
    <row r="1800" spans="1:13" s="39" customFormat="1" ht="12.95" customHeight="1" x14ac:dyDescent="0.25">
      <c r="A1800" s="233"/>
      <c r="B1800" s="29">
        <v>5806</v>
      </c>
      <c r="C1800" s="30">
        <v>34</v>
      </c>
      <c r="D1800" s="32" t="s">
        <v>2103</v>
      </c>
      <c r="E1800" s="32" t="s">
        <v>2104</v>
      </c>
      <c r="F1800" s="32" t="s">
        <v>4641</v>
      </c>
      <c r="G1800" s="33" t="s">
        <v>12</v>
      </c>
      <c r="H1800" s="34" t="s">
        <v>13</v>
      </c>
      <c r="I1800" s="35">
        <v>0.94820000000000004</v>
      </c>
      <c r="J1800" s="36">
        <v>205048.26</v>
      </c>
      <c r="K1800" s="19">
        <f t="shared" si="28"/>
        <v>1230289.56</v>
      </c>
      <c r="L1800" s="37">
        <v>102524.13</v>
      </c>
      <c r="M1800" s="38"/>
    </row>
    <row r="1801" spans="1:13" s="39" customFormat="1" ht="12.95" customHeight="1" x14ac:dyDescent="0.25">
      <c r="A1801" s="233"/>
      <c r="B1801" s="29">
        <v>5830</v>
      </c>
      <c r="C1801" s="30">
        <v>35</v>
      </c>
      <c r="D1801" s="42" t="s">
        <v>1164</v>
      </c>
      <c r="E1801" s="42" t="s">
        <v>1165</v>
      </c>
      <c r="F1801" s="42" t="s">
        <v>4642</v>
      </c>
      <c r="G1801" s="33" t="s">
        <v>12</v>
      </c>
      <c r="H1801" s="34" t="s">
        <v>13</v>
      </c>
      <c r="I1801" s="35">
        <v>0.93359999999999999</v>
      </c>
      <c r="J1801" s="36">
        <v>201891</v>
      </c>
      <c r="K1801" s="19">
        <f t="shared" si="28"/>
        <v>1211346</v>
      </c>
      <c r="L1801" s="37">
        <v>100945.5</v>
      </c>
      <c r="M1801" s="38"/>
    </row>
    <row r="1802" spans="1:13" s="39" customFormat="1" ht="12.95" customHeight="1" x14ac:dyDescent="0.25">
      <c r="A1802" s="233"/>
      <c r="B1802" s="29">
        <v>5808</v>
      </c>
      <c r="C1802" s="30">
        <v>36</v>
      </c>
      <c r="D1802" s="32" t="s">
        <v>4643</v>
      </c>
      <c r="E1802" s="32" t="s">
        <v>4644</v>
      </c>
      <c r="F1802" s="32" t="s">
        <v>4645</v>
      </c>
      <c r="G1802" s="33" t="s">
        <v>12</v>
      </c>
      <c r="H1802" s="34" t="s">
        <v>13</v>
      </c>
      <c r="I1802" s="35">
        <v>0.94879999999999998</v>
      </c>
      <c r="J1802" s="36">
        <v>205178</v>
      </c>
      <c r="K1802" s="19">
        <f t="shared" si="28"/>
        <v>1231068</v>
      </c>
      <c r="L1802" s="37">
        <v>102589</v>
      </c>
      <c r="M1802" s="38"/>
    </row>
    <row r="1803" spans="1:13" s="39" customFormat="1" ht="12.95" customHeight="1" x14ac:dyDescent="0.25">
      <c r="A1803" s="233"/>
      <c r="B1803" s="29">
        <v>5803</v>
      </c>
      <c r="C1803" s="30">
        <v>37</v>
      </c>
      <c r="D1803" s="59" t="s">
        <v>1057</v>
      </c>
      <c r="E1803" s="59" t="s">
        <v>4646</v>
      </c>
      <c r="F1803" s="59" t="s">
        <v>4647</v>
      </c>
      <c r="G1803" s="33" t="s">
        <v>12</v>
      </c>
      <c r="H1803" s="34" t="s">
        <v>13</v>
      </c>
      <c r="I1803" s="35">
        <v>0.95650000000000002</v>
      </c>
      <c r="J1803" s="36">
        <v>206843.12</v>
      </c>
      <c r="K1803" s="19">
        <f t="shared" si="28"/>
        <v>1241058.72</v>
      </c>
      <c r="L1803" s="37">
        <v>103421.56</v>
      </c>
      <c r="M1803" s="38"/>
    </row>
    <row r="1804" spans="1:13" s="39" customFormat="1" ht="12.95" customHeight="1" x14ac:dyDescent="0.25">
      <c r="A1804" s="233"/>
      <c r="B1804" s="29"/>
      <c r="C1804" s="30"/>
      <c r="D1804" s="31" t="s">
        <v>47</v>
      </c>
      <c r="E1804" s="32"/>
      <c r="F1804" s="32"/>
      <c r="G1804" s="33"/>
      <c r="H1804" s="34"/>
      <c r="I1804" s="35"/>
      <c r="J1804" s="36"/>
      <c r="K1804" s="19"/>
      <c r="L1804" s="37"/>
      <c r="M1804" s="38"/>
    </row>
    <row r="1805" spans="1:13" s="39" customFormat="1" ht="12.95" customHeight="1" x14ac:dyDescent="0.25">
      <c r="A1805" s="233"/>
      <c r="B1805" s="29">
        <v>5851</v>
      </c>
      <c r="C1805" s="30">
        <v>1</v>
      </c>
      <c r="D1805" s="32" t="s">
        <v>4648</v>
      </c>
      <c r="E1805" s="32" t="s">
        <v>4649</v>
      </c>
      <c r="F1805" s="32" t="s">
        <v>4650</v>
      </c>
      <c r="G1805" s="33" t="s">
        <v>51</v>
      </c>
      <c r="H1805" s="34" t="s">
        <v>13</v>
      </c>
      <c r="I1805" s="35">
        <v>0.94620000000000004</v>
      </c>
      <c r="J1805" s="36">
        <v>324168.12</v>
      </c>
      <c r="K1805" s="19">
        <f t="shared" si="28"/>
        <v>1945008.72</v>
      </c>
      <c r="L1805" s="37">
        <v>162084.06</v>
      </c>
      <c r="M1805" s="38"/>
    </row>
    <row r="1806" spans="1:13" s="39" customFormat="1" ht="12.95" customHeight="1" x14ac:dyDescent="0.25">
      <c r="A1806" s="233"/>
      <c r="B1806" s="29">
        <v>5832</v>
      </c>
      <c r="C1806" s="30">
        <v>2</v>
      </c>
      <c r="D1806" s="32" t="s">
        <v>62</v>
      </c>
      <c r="E1806" s="32" t="s">
        <v>257</v>
      </c>
      <c r="F1806" s="32" t="s">
        <v>4651</v>
      </c>
      <c r="G1806" s="33" t="s">
        <v>51</v>
      </c>
      <c r="H1806" s="34" t="s">
        <v>13</v>
      </c>
      <c r="I1806" s="35">
        <v>0.93959999999999999</v>
      </c>
      <c r="J1806" s="36">
        <v>321906.96000000002</v>
      </c>
      <c r="K1806" s="19">
        <f t="shared" si="28"/>
        <v>1931441.76</v>
      </c>
      <c r="L1806" s="37">
        <v>160953.48000000001</v>
      </c>
      <c r="M1806" s="38"/>
    </row>
    <row r="1807" spans="1:13" s="39" customFormat="1" ht="12.95" customHeight="1" x14ac:dyDescent="0.25">
      <c r="A1807" s="233"/>
      <c r="B1807" s="29">
        <v>5801</v>
      </c>
      <c r="C1807" s="30">
        <v>3</v>
      </c>
      <c r="D1807" s="32" t="s">
        <v>4652</v>
      </c>
      <c r="E1807" s="32" t="s">
        <v>4653</v>
      </c>
      <c r="F1807" s="32" t="s">
        <v>4654</v>
      </c>
      <c r="G1807" s="33" t="s">
        <v>51</v>
      </c>
      <c r="H1807" s="34" t="s">
        <v>13</v>
      </c>
      <c r="I1807" s="35">
        <v>0.94330000000000003</v>
      </c>
      <c r="J1807" s="36">
        <v>323174.58</v>
      </c>
      <c r="K1807" s="19">
        <f t="shared" si="28"/>
        <v>1939047.48</v>
      </c>
      <c r="L1807" s="37">
        <v>161587.29</v>
      </c>
      <c r="M1807" s="38"/>
    </row>
    <row r="1808" spans="1:13" s="39" customFormat="1" ht="12.95" customHeight="1" x14ac:dyDescent="0.25">
      <c r="A1808" s="233"/>
      <c r="B1808" s="29">
        <v>5819</v>
      </c>
      <c r="C1808" s="30">
        <v>4</v>
      </c>
      <c r="D1808" s="42" t="s">
        <v>4655</v>
      </c>
      <c r="E1808" s="42" t="s">
        <v>4656</v>
      </c>
      <c r="F1808" s="42" t="s">
        <v>3195</v>
      </c>
      <c r="G1808" s="33" t="s">
        <v>51</v>
      </c>
      <c r="H1808" s="34" t="s">
        <v>13</v>
      </c>
      <c r="I1808" s="35">
        <v>0.94440000000000002</v>
      </c>
      <c r="J1808" s="36">
        <v>323551.44</v>
      </c>
      <c r="K1808" s="19">
        <f t="shared" si="28"/>
        <v>1941308.64</v>
      </c>
      <c r="L1808" s="37">
        <v>161775.72</v>
      </c>
      <c r="M1808" s="38"/>
    </row>
    <row r="1809" spans="1:13" s="39" customFormat="1" ht="12.95" customHeight="1" x14ac:dyDescent="0.25">
      <c r="A1809" s="233"/>
      <c r="B1809" s="29">
        <v>5810</v>
      </c>
      <c r="C1809" s="30">
        <v>5</v>
      </c>
      <c r="D1809" s="32" t="s">
        <v>4657</v>
      </c>
      <c r="E1809" s="32" t="s">
        <v>4658</v>
      </c>
      <c r="F1809" s="32" t="s">
        <v>4659</v>
      </c>
      <c r="G1809" s="33" t="s">
        <v>51</v>
      </c>
      <c r="H1809" s="34" t="s">
        <v>13</v>
      </c>
      <c r="I1809" s="35">
        <v>0.95279999999999998</v>
      </c>
      <c r="J1809" s="36">
        <v>326429.28000000003</v>
      </c>
      <c r="K1809" s="19">
        <f t="shared" si="28"/>
        <v>1958575.68</v>
      </c>
      <c r="L1809" s="37">
        <v>163214.64000000001</v>
      </c>
      <c r="M1809" s="38"/>
    </row>
    <row r="1810" spans="1:13" s="39" customFormat="1" ht="12.95" customHeight="1" x14ac:dyDescent="0.25">
      <c r="A1810" s="233"/>
      <c r="B1810" s="29">
        <v>5827</v>
      </c>
      <c r="C1810" s="30">
        <v>6</v>
      </c>
      <c r="D1810" s="32" t="s">
        <v>4660</v>
      </c>
      <c r="E1810" s="32" t="s">
        <v>4661</v>
      </c>
      <c r="F1810" s="32" t="s">
        <v>4662</v>
      </c>
      <c r="G1810" s="33" t="s">
        <v>51</v>
      </c>
      <c r="H1810" s="34" t="s">
        <v>13</v>
      </c>
      <c r="I1810" s="35">
        <v>0.94299999999999995</v>
      </c>
      <c r="J1810" s="36">
        <v>323071.8</v>
      </c>
      <c r="K1810" s="19">
        <f t="shared" si="28"/>
        <v>1938430.8</v>
      </c>
      <c r="L1810" s="37">
        <v>161535.9</v>
      </c>
      <c r="M1810" s="38"/>
    </row>
    <row r="1811" spans="1:13" s="39" customFormat="1" ht="12.95" customHeight="1" x14ac:dyDescent="0.25">
      <c r="A1811" s="233"/>
      <c r="B1811" s="29">
        <v>5842</v>
      </c>
      <c r="C1811" s="30">
        <v>7</v>
      </c>
      <c r="D1811" s="42" t="s">
        <v>4663</v>
      </c>
      <c r="E1811" s="42" t="s">
        <v>4664</v>
      </c>
      <c r="F1811" s="42" t="s">
        <v>4665</v>
      </c>
      <c r="G1811" s="27" t="s">
        <v>51</v>
      </c>
      <c r="H1811" s="34" t="s">
        <v>13</v>
      </c>
      <c r="I1811" s="35">
        <v>0.95879999999999999</v>
      </c>
      <c r="J1811" s="36">
        <v>328484.88</v>
      </c>
      <c r="K1811" s="19">
        <f t="shared" si="28"/>
        <v>1970909.28</v>
      </c>
      <c r="L1811" s="37">
        <v>164242.44</v>
      </c>
      <c r="M1811" s="38"/>
    </row>
    <row r="1812" spans="1:13" s="39" customFormat="1" ht="12.95" customHeight="1" x14ac:dyDescent="0.25">
      <c r="A1812" s="233"/>
      <c r="B1812" s="29">
        <v>5815</v>
      </c>
      <c r="C1812" s="30">
        <v>8</v>
      </c>
      <c r="D1812" s="32" t="s">
        <v>4666</v>
      </c>
      <c r="E1812" s="32" t="s">
        <v>4667</v>
      </c>
      <c r="F1812" s="32" t="s">
        <v>4668</v>
      </c>
      <c r="G1812" s="50" t="s">
        <v>51</v>
      </c>
      <c r="H1812" s="34" t="s">
        <v>13</v>
      </c>
      <c r="I1812" s="35">
        <v>0.95140000000000002</v>
      </c>
      <c r="J1812" s="36">
        <v>325949.64</v>
      </c>
      <c r="K1812" s="19">
        <f t="shared" si="28"/>
        <v>1955697.84</v>
      </c>
      <c r="L1812" s="37">
        <v>162974.82</v>
      </c>
      <c r="M1812" s="38"/>
    </row>
    <row r="1813" spans="1:13" s="39" customFormat="1" ht="12.95" customHeight="1" x14ac:dyDescent="0.25">
      <c r="A1813" s="233"/>
      <c r="B1813" s="29">
        <v>5831</v>
      </c>
      <c r="C1813" s="30">
        <v>9</v>
      </c>
      <c r="D1813" s="32" t="s">
        <v>4669</v>
      </c>
      <c r="E1813" s="32" t="s">
        <v>4670</v>
      </c>
      <c r="F1813" s="32" t="s">
        <v>4671</v>
      </c>
      <c r="G1813" s="27" t="s">
        <v>51</v>
      </c>
      <c r="H1813" s="34" t="s">
        <v>13</v>
      </c>
      <c r="I1813" s="35">
        <v>0.94720000000000004</v>
      </c>
      <c r="J1813" s="36">
        <v>324510.71999999997</v>
      </c>
      <c r="K1813" s="19">
        <f t="shared" si="28"/>
        <v>1947064.3200000001</v>
      </c>
      <c r="L1813" s="37">
        <v>162255.35999999999</v>
      </c>
      <c r="M1813" s="38"/>
    </row>
    <row r="1814" spans="1:13" s="39" customFormat="1" ht="12.95" customHeight="1" x14ac:dyDescent="0.25">
      <c r="A1814" s="233"/>
      <c r="B1814" s="29">
        <v>5811</v>
      </c>
      <c r="C1814" s="30">
        <v>10</v>
      </c>
      <c r="D1814" s="32" t="s">
        <v>4672</v>
      </c>
      <c r="E1814" s="32" t="s">
        <v>4673</v>
      </c>
      <c r="F1814" s="32" t="s">
        <v>4674</v>
      </c>
      <c r="G1814" s="50" t="s">
        <v>51</v>
      </c>
      <c r="H1814" s="34" t="s">
        <v>13</v>
      </c>
      <c r="I1814" s="35">
        <v>0.94359999999999999</v>
      </c>
      <c r="J1814" s="36">
        <v>323277.36</v>
      </c>
      <c r="K1814" s="19">
        <f t="shared" si="28"/>
        <v>1939664.16</v>
      </c>
      <c r="L1814" s="37">
        <v>161638.68</v>
      </c>
      <c r="M1814" s="38"/>
    </row>
    <row r="1815" spans="1:13" s="39" customFormat="1" ht="12.95" customHeight="1" x14ac:dyDescent="0.25">
      <c r="A1815" s="233"/>
      <c r="B1815" s="29"/>
      <c r="C1815" s="30"/>
      <c r="D1815" s="31" t="s">
        <v>15</v>
      </c>
      <c r="E1815" s="32"/>
      <c r="F1815" s="32"/>
      <c r="G1815" s="50"/>
      <c r="H1815" s="34"/>
      <c r="I1815" s="35"/>
      <c r="J1815" s="36"/>
      <c r="K1815" s="19"/>
      <c r="L1815" s="37"/>
      <c r="M1815" s="38"/>
    </row>
    <row r="1816" spans="1:13" s="39" customFormat="1" ht="12.95" customHeight="1" x14ac:dyDescent="0.25">
      <c r="A1816" s="233"/>
      <c r="B1816" s="29">
        <v>5838</v>
      </c>
      <c r="C1816" s="30">
        <v>1</v>
      </c>
      <c r="D1816" s="32" t="s">
        <v>4675</v>
      </c>
      <c r="E1816" s="32" t="s">
        <v>4676</v>
      </c>
      <c r="F1816" s="32" t="s">
        <v>4677</v>
      </c>
      <c r="G1816" s="50" t="s">
        <v>19</v>
      </c>
      <c r="H1816" s="34" t="s">
        <v>13</v>
      </c>
      <c r="I1816" s="35">
        <v>0</v>
      </c>
      <c r="J1816" s="36">
        <v>194332.33</v>
      </c>
      <c r="K1816" s="19">
        <f t="shared" si="28"/>
        <v>194332.33</v>
      </c>
      <c r="L1816" s="37">
        <v>0</v>
      </c>
      <c r="M1816" s="38" t="s">
        <v>5685</v>
      </c>
    </row>
    <row r="1817" spans="1:13" s="39" customFormat="1" ht="12.95" customHeight="1" x14ac:dyDescent="0.25">
      <c r="A1817" s="233"/>
      <c r="B1817" s="29">
        <v>5846</v>
      </c>
      <c r="C1817" s="30">
        <v>2</v>
      </c>
      <c r="D1817" s="32" t="s">
        <v>4678</v>
      </c>
      <c r="E1817" s="32" t="s">
        <v>4679</v>
      </c>
      <c r="F1817" s="32" t="s">
        <v>4680</v>
      </c>
      <c r="G1817" s="50" t="s">
        <v>19</v>
      </c>
      <c r="H1817" s="34" t="s">
        <v>13</v>
      </c>
      <c r="I1817" s="35">
        <v>0.96240000000000003</v>
      </c>
      <c r="J1817" s="36">
        <v>388745.44</v>
      </c>
      <c r="K1817" s="19">
        <f t="shared" si="28"/>
        <v>2332472.64</v>
      </c>
      <c r="L1817" s="37">
        <v>194372.72</v>
      </c>
      <c r="M1817" s="38"/>
    </row>
    <row r="1818" spans="1:13" s="39" customFormat="1" ht="12.95" customHeight="1" x14ac:dyDescent="0.25">
      <c r="A1818" s="234"/>
      <c r="B1818" s="29">
        <v>5834</v>
      </c>
      <c r="C1818" s="30">
        <v>3</v>
      </c>
      <c r="D1818" s="32" t="s">
        <v>2491</v>
      </c>
      <c r="E1818" s="32" t="s">
        <v>4681</v>
      </c>
      <c r="F1818" s="32" t="s">
        <v>4682</v>
      </c>
      <c r="G1818" s="50" t="s">
        <v>19</v>
      </c>
      <c r="H1818" s="34" t="s">
        <v>13</v>
      </c>
      <c r="I1818" s="35">
        <v>0.96120000000000005</v>
      </c>
      <c r="J1818" s="36">
        <v>388260.72</v>
      </c>
      <c r="K1818" s="19">
        <f t="shared" si="28"/>
        <v>2329564.3199999998</v>
      </c>
      <c r="L1818" s="37">
        <v>194130.36</v>
      </c>
      <c r="M1818" s="38"/>
    </row>
    <row r="1819" spans="1:13" s="39" customFormat="1" ht="12.95" customHeight="1" x14ac:dyDescent="0.25">
      <c r="A1819" s="225" t="s">
        <v>4683</v>
      </c>
      <c r="B1819" s="29"/>
      <c r="C1819" s="30"/>
      <c r="D1819" s="31" t="s">
        <v>126</v>
      </c>
      <c r="E1819" s="32"/>
      <c r="F1819" s="32"/>
      <c r="G1819" s="50"/>
      <c r="H1819" s="34"/>
      <c r="I1819" s="35"/>
      <c r="J1819" s="36"/>
      <c r="K1819" s="19"/>
      <c r="L1819" s="37"/>
      <c r="M1819" s="38"/>
    </row>
    <row r="1820" spans="1:13" s="39" customFormat="1" ht="12.95" customHeight="1" x14ac:dyDescent="0.25">
      <c r="A1820" s="226"/>
      <c r="B1820" s="29">
        <v>6024</v>
      </c>
      <c r="C1820" s="30">
        <v>1</v>
      </c>
      <c r="D1820" s="42" t="s">
        <v>4684</v>
      </c>
      <c r="E1820" s="42" t="s">
        <v>4685</v>
      </c>
      <c r="F1820" s="42" t="s">
        <v>4686</v>
      </c>
      <c r="G1820" s="27" t="s">
        <v>130</v>
      </c>
      <c r="H1820" s="34" t="s">
        <v>13</v>
      </c>
      <c r="I1820" s="35">
        <v>0.29609999999999997</v>
      </c>
      <c r="J1820" s="36">
        <v>64458.28</v>
      </c>
      <c r="K1820" s="19">
        <f t="shared" si="28"/>
        <v>224549.68</v>
      </c>
      <c r="L1820" s="37">
        <v>16009.14</v>
      </c>
      <c r="M1820" s="38"/>
    </row>
    <row r="1821" spans="1:13" s="39" customFormat="1" ht="12.95" customHeight="1" x14ac:dyDescent="0.25">
      <c r="A1821" s="226"/>
      <c r="B1821" s="29">
        <v>6019</v>
      </c>
      <c r="C1821" s="30">
        <v>2</v>
      </c>
      <c r="D1821" s="42" t="s">
        <v>4687</v>
      </c>
      <c r="E1821" s="42" t="s">
        <v>4688</v>
      </c>
      <c r="F1821" s="42" t="s">
        <v>4689</v>
      </c>
      <c r="G1821" s="50" t="s">
        <v>130</v>
      </c>
      <c r="H1821" s="34" t="s">
        <v>13</v>
      </c>
      <c r="I1821" s="35">
        <v>0.90329999999999999</v>
      </c>
      <c r="J1821" s="36">
        <v>97676.84</v>
      </c>
      <c r="K1821" s="19">
        <f t="shared" si="28"/>
        <v>586061.04</v>
      </c>
      <c r="L1821" s="37">
        <v>48838.42</v>
      </c>
      <c r="M1821" s="38"/>
    </row>
    <row r="1822" spans="1:13" s="39" customFormat="1" ht="12.95" customHeight="1" x14ac:dyDescent="0.25">
      <c r="A1822" s="226"/>
      <c r="B1822" s="29">
        <v>6036</v>
      </c>
      <c r="C1822" s="30">
        <v>3</v>
      </c>
      <c r="D1822" s="42" t="s">
        <v>4690</v>
      </c>
      <c r="E1822" s="42" t="s">
        <v>4691</v>
      </c>
      <c r="F1822" s="42" t="s">
        <v>4692</v>
      </c>
      <c r="G1822" s="50" t="s">
        <v>130</v>
      </c>
      <c r="H1822" s="34" t="s">
        <v>13</v>
      </c>
      <c r="I1822" s="35">
        <v>0.90910000000000002</v>
      </c>
      <c r="J1822" s="36">
        <v>98304.02</v>
      </c>
      <c r="K1822" s="19">
        <f t="shared" si="28"/>
        <v>589824.12</v>
      </c>
      <c r="L1822" s="37">
        <v>49152.01</v>
      </c>
      <c r="M1822" s="38"/>
    </row>
    <row r="1823" spans="1:13" s="39" customFormat="1" ht="12.95" customHeight="1" x14ac:dyDescent="0.25">
      <c r="A1823" s="226"/>
      <c r="B1823" s="29">
        <v>6012</v>
      </c>
      <c r="C1823" s="30">
        <v>4</v>
      </c>
      <c r="D1823" s="42" t="s">
        <v>4693</v>
      </c>
      <c r="E1823" s="42" t="s">
        <v>4694</v>
      </c>
      <c r="F1823" s="42" t="s">
        <v>4695</v>
      </c>
      <c r="G1823" s="27" t="s">
        <v>130</v>
      </c>
      <c r="H1823" s="34" t="s">
        <v>13</v>
      </c>
      <c r="I1823" s="35">
        <v>0.90710000000000002</v>
      </c>
      <c r="J1823" s="36">
        <v>98087.74</v>
      </c>
      <c r="K1823" s="19">
        <f t="shared" si="28"/>
        <v>588526.43999999994</v>
      </c>
      <c r="L1823" s="37">
        <v>49043.87</v>
      </c>
      <c r="M1823" s="38"/>
    </row>
    <row r="1824" spans="1:13" s="39" customFormat="1" ht="12.95" customHeight="1" x14ac:dyDescent="0.25">
      <c r="A1824" s="226"/>
      <c r="B1824" s="29">
        <v>6002</v>
      </c>
      <c r="C1824" s="30">
        <v>5</v>
      </c>
      <c r="D1824" s="32" t="s">
        <v>4696</v>
      </c>
      <c r="E1824" s="32" t="s">
        <v>4697</v>
      </c>
      <c r="F1824" s="32" t="s">
        <v>4698</v>
      </c>
      <c r="G1824" s="50" t="s">
        <v>130</v>
      </c>
      <c r="H1824" s="34" t="s">
        <v>13</v>
      </c>
      <c r="I1824" s="35">
        <v>0.9093</v>
      </c>
      <c r="J1824" s="36">
        <v>98325.64</v>
      </c>
      <c r="K1824" s="19">
        <f t="shared" si="28"/>
        <v>589953.84</v>
      </c>
      <c r="L1824" s="37">
        <v>49162.82</v>
      </c>
      <c r="M1824" s="38"/>
    </row>
    <row r="1825" spans="1:13" s="39" customFormat="1" ht="12.95" customHeight="1" x14ac:dyDescent="0.25">
      <c r="A1825" s="226"/>
      <c r="B1825" s="29">
        <v>6008</v>
      </c>
      <c r="C1825" s="30">
        <v>6</v>
      </c>
      <c r="D1825" s="32" t="s">
        <v>4699</v>
      </c>
      <c r="E1825" s="32" t="s">
        <v>4700</v>
      </c>
      <c r="F1825" s="32" t="s">
        <v>2066</v>
      </c>
      <c r="G1825" s="50" t="s">
        <v>130</v>
      </c>
      <c r="H1825" s="34" t="s">
        <v>13</v>
      </c>
      <c r="I1825" s="35">
        <v>0.88109999999999999</v>
      </c>
      <c r="J1825" s="36">
        <v>95276.28</v>
      </c>
      <c r="K1825" s="19">
        <f t="shared" si="28"/>
        <v>571657.68000000005</v>
      </c>
      <c r="L1825" s="37">
        <v>47638.14</v>
      </c>
      <c r="M1825" s="58"/>
    </row>
    <row r="1826" spans="1:13" s="39" customFormat="1" ht="12.95" customHeight="1" x14ac:dyDescent="0.25">
      <c r="A1826" s="226"/>
      <c r="B1826" s="29">
        <v>6016</v>
      </c>
      <c r="C1826" s="30">
        <v>7</v>
      </c>
      <c r="D1826" s="42" t="s">
        <v>4701</v>
      </c>
      <c r="E1826" s="42" t="s">
        <v>3206</v>
      </c>
      <c r="F1826" s="42" t="s">
        <v>4702</v>
      </c>
      <c r="G1826" s="27" t="s">
        <v>130</v>
      </c>
      <c r="H1826" s="34" t="s">
        <v>13</v>
      </c>
      <c r="I1826" s="35">
        <v>0.91410000000000002</v>
      </c>
      <c r="J1826" s="36">
        <v>98844.68</v>
      </c>
      <c r="K1826" s="19">
        <f t="shared" si="28"/>
        <v>593068.07999999996</v>
      </c>
      <c r="L1826" s="37">
        <v>49422.34</v>
      </c>
      <c r="M1826" s="38"/>
    </row>
    <row r="1827" spans="1:13" s="39" customFormat="1" ht="12.95" customHeight="1" x14ac:dyDescent="0.25">
      <c r="A1827" s="226"/>
      <c r="B1827" s="29">
        <v>6020</v>
      </c>
      <c r="C1827" s="30">
        <v>8</v>
      </c>
      <c r="D1827" s="32" t="s">
        <v>4687</v>
      </c>
      <c r="E1827" s="32" t="s">
        <v>4703</v>
      </c>
      <c r="F1827" s="32" t="s">
        <v>4704</v>
      </c>
      <c r="G1827" s="33" t="s">
        <v>130</v>
      </c>
      <c r="H1827" s="34" t="s">
        <v>13</v>
      </c>
      <c r="I1827" s="35">
        <v>0.5161</v>
      </c>
      <c r="J1827" s="36">
        <v>44994.28</v>
      </c>
      <c r="K1827" s="19">
        <f t="shared" si="28"/>
        <v>324032.38</v>
      </c>
      <c r="L1827" s="37">
        <v>27903.81</v>
      </c>
      <c r="M1827" s="38"/>
    </row>
    <row r="1828" spans="1:13" s="39" customFormat="1" ht="12.95" customHeight="1" x14ac:dyDescent="0.25">
      <c r="A1828" s="226"/>
      <c r="B1828" s="29">
        <v>6027</v>
      </c>
      <c r="C1828" s="30">
        <v>9</v>
      </c>
      <c r="D1828" s="42" t="s">
        <v>4705</v>
      </c>
      <c r="E1828" s="42" t="s">
        <v>4706</v>
      </c>
      <c r="F1828" s="42" t="s">
        <v>4707</v>
      </c>
      <c r="G1828" s="27" t="s">
        <v>130</v>
      </c>
      <c r="H1828" s="34" t="s">
        <v>13</v>
      </c>
      <c r="I1828" s="35">
        <v>0.91410000000000002</v>
      </c>
      <c r="J1828" s="36">
        <v>98844.68</v>
      </c>
      <c r="K1828" s="19">
        <f t="shared" si="28"/>
        <v>593068.07999999996</v>
      </c>
      <c r="L1828" s="37">
        <v>49422.34</v>
      </c>
      <c r="M1828" s="38"/>
    </row>
    <row r="1829" spans="1:13" s="39" customFormat="1" ht="12.95" customHeight="1" x14ac:dyDescent="0.25">
      <c r="A1829" s="226"/>
      <c r="B1829" s="29">
        <v>6038</v>
      </c>
      <c r="C1829" s="30">
        <v>10</v>
      </c>
      <c r="D1829" s="32" t="s">
        <v>4708</v>
      </c>
      <c r="E1829" s="32" t="s">
        <v>620</v>
      </c>
      <c r="F1829" s="32" t="s">
        <v>4709</v>
      </c>
      <c r="G1829" s="33" t="s">
        <v>130</v>
      </c>
      <c r="H1829" s="34" t="s">
        <v>13</v>
      </c>
      <c r="I1829" s="35">
        <v>0.3009</v>
      </c>
      <c r="J1829" s="36">
        <v>32537.32</v>
      </c>
      <c r="K1829" s="19">
        <f t="shared" si="28"/>
        <v>195223.92</v>
      </c>
      <c r="L1829" s="37">
        <v>16268.66</v>
      </c>
      <c r="M1829" s="38"/>
    </row>
    <row r="1830" spans="1:13" s="39" customFormat="1" ht="12.95" customHeight="1" x14ac:dyDescent="0.25">
      <c r="A1830" s="226"/>
      <c r="B1830" s="29"/>
      <c r="C1830" s="30"/>
      <c r="D1830" s="31" t="s">
        <v>11</v>
      </c>
      <c r="E1830" s="32"/>
      <c r="F1830" s="32"/>
      <c r="G1830" s="50"/>
      <c r="H1830" s="34"/>
      <c r="I1830" s="35"/>
      <c r="J1830" s="36"/>
      <c r="K1830" s="19"/>
      <c r="L1830" s="37"/>
      <c r="M1830" s="38"/>
    </row>
    <row r="1831" spans="1:13" s="39" customFormat="1" ht="12.95" customHeight="1" x14ac:dyDescent="0.25">
      <c r="A1831" s="226"/>
      <c r="B1831" s="29">
        <v>6034</v>
      </c>
      <c r="C1831" s="30">
        <v>1</v>
      </c>
      <c r="D1831" s="32" t="s">
        <v>4710</v>
      </c>
      <c r="E1831" s="32" t="s">
        <v>4711</v>
      </c>
      <c r="F1831" s="32" t="s">
        <v>4712</v>
      </c>
      <c r="G1831" s="33" t="s">
        <v>12</v>
      </c>
      <c r="H1831" s="34" t="s">
        <v>13</v>
      </c>
      <c r="I1831" s="35">
        <v>0.5071</v>
      </c>
      <c r="J1831" s="36">
        <v>152910.38</v>
      </c>
      <c r="K1831" s="19">
        <f t="shared" si="28"/>
        <v>701212.28</v>
      </c>
      <c r="L1831" s="37">
        <v>54830.19</v>
      </c>
      <c r="M1831" s="38"/>
    </row>
    <row r="1832" spans="1:13" s="39" customFormat="1" ht="12.95" customHeight="1" x14ac:dyDescent="0.25">
      <c r="A1832" s="226"/>
      <c r="B1832" s="29">
        <v>6032</v>
      </c>
      <c r="C1832" s="30">
        <v>2</v>
      </c>
      <c r="D1832" s="32" t="s">
        <v>4713</v>
      </c>
      <c r="E1832" s="32" t="s">
        <v>4714</v>
      </c>
      <c r="F1832" s="32" t="s">
        <v>4715</v>
      </c>
      <c r="G1832" s="33" t="s">
        <v>12</v>
      </c>
      <c r="H1832" s="34" t="s">
        <v>13</v>
      </c>
      <c r="I1832" s="35">
        <v>0.92090000000000005</v>
      </c>
      <c r="J1832" s="36">
        <v>199144.62</v>
      </c>
      <c r="K1832" s="19">
        <f t="shared" si="28"/>
        <v>1194867.72</v>
      </c>
      <c r="L1832" s="37">
        <v>99572.31</v>
      </c>
      <c r="M1832" s="38"/>
    </row>
    <row r="1833" spans="1:13" s="39" customFormat="1" ht="12.95" customHeight="1" x14ac:dyDescent="0.25">
      <c r="A1833" s="226"/>
      <c r="B1833" s="29">
        <v>6026</v>
      </c>
      <c r="C1833" s="30">
        <v>3</v>
      </c>
      <c r="D1833" s="42" t="s">
        <v>4716</v>
      </c>
      <c r="E1833" s="42" t="s">
        <v>1507</v>
      </c>
      <c r="F1833" s="42" t="s">
        <v>641</v>
      </c>
      <c r="G1833" s="33" t="s">
        <v>12</v>
      </c>
      <c r="H1833" s="34" t="s">
        <v>13</v>
      </c>
      <c r="I1833" s="35">
        <v>0.91490000000000005</v>
      </c>
      <c r="J1833" s="36">
        <v>197847.12</v>
      </c>
      <c r="K1833" s="19">
        <f t="shared" si="28"/>
        <v>1187082.72</v>
      </c>
      <c r="L1833" s="37">
        <v>98923.56</v>
      </c>
      <c r="M1833" s="38"/>
    </row>
    <row r="1834" spans="1:13" s="39" customFormat="1" ht="12.95" customHeight="1" x14ac:dyDescent="0.25">
      <c r="A1834" s="226"/>
      <c r="B1834" s="43">
        <v>6011</v>
      </c>
      <c r="C1834" s="30">
        <v>4</v>
      </c>
      <c r="D1834" s="32" t="s">
        <v>4717</v>
      </c>
      <c r="E1834" s="32" t="s">
        <v>1266</v>
      </c>
      <c r="F1834" s="32" t="s">
        <v>4718</v>
      </c>
      <c r="G1834" s="33" t="s">
        <v>12</v>
      </c>
      <c r="H1834" s="34" t="s">
        <v>13</v>
      </c>
      <c r="I1834" s="35">
        <v>0.92310000000000003</v>
      </c>
      <c r="J1834" s="36">
        <v>199620.38</v>
      </c>
      <c r="K1834" s="19">
        <f t="shared" si="28"/>
        <v>1197722.28</v>
      </c>
      <c r="L1834" s="37">
        <v>99810.19</v>
      </c>
      <c r="M1834" s="38"/>
    </row>
    <row r="1835" spans="1:13" s="39" customFormat="1" ht="12.95" customHeight="1" x14ac:dyDescent="0.25">
      <c r="A1835" s="226"/>
      <c r="B1835" s="29">
        <v>6029</v>
      </c>
      <c r="C1835" s="30">
        <v>5</v>
      </c>
      <c r="D1835" s="32" t="s">
        <v>4719</v>
      </c>
      <c r="E1835" s="32" t="s">
        <v>4720</v>
      </c>
      <c r="F1835" s="32" t="s">
        <v>4721</v>
      </c>
      <c r="G1835" s="33" t="s">
        <v>12</v>
      </c>
      <c r="H1835" s="34" t="s">
        <v>13</v>
      </c>
      <c r="I1835" s="35">
        <v>0.93930000000000002</v>
      </c>
      <c r="J1835" s="36">
        <v>203123.62</v>
      </c>
      <c r="K1835" s="19">
        <f t="shared" si="28"/>
        <v>1218741.72</v>
      </c>
      <c r="L1835" s="37">
        <v>101561.81</v>
      </c>
      <c r="M1835" s="38"/>
    </row>
    <row r="1836" spans="1:13" s="39" customFormat="1" ht="12.95" customHeight="1" x14ac:dyDescent="0.25">
      <c r="A1836" s="226"/>
      <c r="B1836" s="29">
        <v>6037</v>
      </c>
      <c r="C1836" s="30">
        <v>6</v>
      </c>
      <c r="D1836" s="32" t="s">
        <v>4722</v>
      </c>
      <c r="E1836" s="32" t="s">
        <v>4723</v>
      </c>
      <c r="F1836" s="32" t="s">
        <v>4724</v>
      </c>
      <c r="G1836" s="33" t="s">
        <v>12</v>
      </c>
      <c r="H1836" s="34" t="s">
        <v>13</v>
      </c>
      <c r="I1836" s="35">
        <v>0.92410000000000003</v>
      </c>
      <c r="J1836" s="36">
        <v>199836.62</v>
      </c>
      <c r="K1836" s="19">
        <f t="shared" si="28"/>
        <v>1199019.72</v>
      </c>
      <c r="L1836" s="37">
        <v>99918.31</v>
      </c>
      <c r="M1836" s="38"/>
    </row>
    <row r="1837" spans="1:13" s="39" customFormat="1" ht="12.95" customHeight="1" x14ac:dyDescent="0.25">
      <c r="A1837" s="226"/>
      <c r="B1837" s="29">
        <v>6033</v>
      </c>
      <c r="C1837" s="30">
        <v>7</v>
      </c>
      <c r="D1837" s="32" t="s">
        <v>4725</v>
      </c>
      <c r="E1837" s="32" t="s">
        <v>4726</v>
      </c>
      <c r="F1837" s="32" t="s">
        <v>4727</v>
      </c>
      <c r="G1837" s="33" t="s">
        <v>12</v>
      </c>
      <c r="H1837" s="34" t="s">
        <v>13</v>
      </c>
      <c r="I1837" s="35">
        <v>0.91090000000000004</v>
      </c>
      <c r="J1837" s="36">
        <v>196982.12</v>
      </c>
      <c r="K1837" s="19">
        <f t="shared" si="28"/>
        <v>1181892.72</v>
      </c>
      <c r="L1837" s="37">
        <v>98491.06</v>
      </c>
      <c r="M1837" s="38"/>
    </row>
    <row r="1838" spans="1:13" s="39" customFormat="1" ht="12.95" customHeight="1" x14ac:dyDescent="0.25">
      <c r="A1838" s="226"/>
      <c r="B1838" s="29">
        <v>6018</v>
      </c>
      <c r="C1838" s="30">
        <v>8</v>
      </c>
      <c r="D1838" s="32" t="s">
        <v>4728</v>
      </c>
      <c r="E1838" s="32" t="s">
        <v>4729</v>
      </c>
      <c r="F1838" s="32" t="s">
        <v>4730</v>
      </c>
      <c r="G1838" s="33" t="s">
        <v>12</v>
      </c>
      <c r="H1838" s="34" t="s">
        <v>13</v>
      </c>
      <c r="I1838" s="35">
        <v>0.92889999999999995</v>
      </c>
      <c r="J1838" s="36">
        <v>200874.62</v>
      </c>
      <c r="K1838" s="19">
        <f t="shared" si="28"/>
        <v>1205247.72</v>
      </c>
      <c r="L1838" s="37">
        <v>100437.31</v>
      </c>
      <c r="M1838" s="38"/>
    </row>
    <row r="1839" spans="1:13" s="39" customFormat="1" ht="12.95" customHeight="1" x14ac:dyDescent="0.25">
      <c r="A1839" s="226"/>
      <c r="B1839" s="29">
        <v>6009</v>
      </c>
      <c r="C1839" s="30">
        <v>9</v>
      </c>
      <c r="D1839" s="32" t="s">
        <v>4731</v>
      </c>
      <c r="E1839" s="32" t="s">
        <v>4732</v>
      </c>
      <c r="F1839" s="32" t="s">
        <v>4733</v>
      </c>
      <c r="G1839" s="33" t="s">
        <v>12</v>
      </c>
      <c r="H1839" s="34" t="s">
        <v>13</v>
      </c>
      <c r="I1839" s="35">
        <v>0.93089999999999995</v>
      </c>
      <c r="J1839" s="36">
        <v>201307.12</v>
      </c>
      <c r="K1839" s="19">
        <f t="shared" si="28"/>
        <v>1207842.72</v>
      </c>
      <c r="L1839" s="37">
        <v>100653.56</v>
      </c>
      <c r="M1839" s="38"/>
    </row>
    <row r="1840" spans="1:13" s="39" customFormat="1" ht="12.95" customHeight="1" x14ac:dyDescent="0.25">
      <c r="A1840" s="226"/>
      <c r="B1840" s="29">
        <v>6004</v>
      </c>
      <c r="C1840" s="30">
        <v>10</v>
      </c>
      <c r="D1840" s="32" t="s">
        <v>4734</v>
      </c>
      <c r="E1840" s="32" t="s">
        <v>4735</v>
      </c>
      <c r="F1840" s="32" t="s">
        <v>4736</v>
      </c>
      <c r="G1840" s="33" t="s">
        <v>12</v>
      </c>
      <c r="H1840" s="34" t="s">
        <v>13</v>
      </c>
      <c r="I1840" s="35">
        <v>0.98250000000000004</v>
      </c>
      <c r="J1840" s="36">
        <v>212465.62</v>
      </c>
      <c r="K1840" s="19">
        <f t="shared" si="28"/>
        <v>1274793.72</v>
      </c>
      <c r="L1840" s="37">
        <v>106232.81</v>
      </c>
      <c r="M1840" s="38"/>
    </row>
    <row r="1841" spans="1:13" s="39" customFormat="1" ht="12.95" customHeight="1" x14ac:dyDescent="0.25">
      <c r="A1841" s="226"/>
      <c r="B1841" s="29">
        <v>6007</v>
      </c>
      <c r="C1841" s="30">
        <v>11</v>
      </c>
      <c r="D1841" s="32" t="s">
        <v>4737</v>
      </c>
      <c r="E1841" s="32" t="s">
        <v>4738</v>
      </c>
      <c r="F1841" s="32" t="s">
        <v>4739</v>
      </c>
      <c r="G1841" s="33" t="s">
        <v>12</v>
      </c>
      <c r="H1841" s="34" t="s">
        <v>13</v>
      </c>
      <c r="I1841" s="35">
        <v>0.91590000000000005</v>
      </c>
      <c r="J1841" s="36">
        <v>198063.38</v>
      </c>
      <c r="K1841" s="19">
        <f t="shared" si="28"/>
        <v>1188380.28</v>
      </c>
      <c r="L1841" s="37">
        <v>99031.69</v>
      </c>
      <c r="M1841" s="38"/>
    </row>
    <row r="1842" spans="1:13" s="39" customFormat="1" ht="12.95" customHeight="1" x14ac:dyDescent="0.25">
      <c r="A1842" s="226"/>
      <c r="B1842" s="29">
        <v>6006</v>
      </c>
      <c r="C1842" s="30">
        <v>12</v>
      </c>
      <c r="D1842" s="32" t="s">
        <v>4740</v>
      </c>
      <c r="E1842" s="32" t="s">
        <v>4741</v>
      </c>
      <c r="F1842" s="32" t="s">
        <v>1778</v>
      </c>
      <c r="G1842" s="33" t="s">
        <v>12</v>
      </c>
      <c r="H1842" s="34" t="s">
        <v>13</v>
      </c>
      <c r="I1842" s="35">
        <v>0.52590000000000003</v>
      </c>
      <c r="J1842" s="36">
        <v>113725.88</v>
      </c>
      <c r="K1842" s="19">
        <f t="shared" si="28"/>
        <v>682355.28</v>
      </c>
      <c r="L1842" s="37">
        <v>56862.94</v>
      </c>
      <c r="M1842" s="38"/>
    </row>
    <row r="1843" spans="1:13" s="39" customFormat="1" ht="12.95" customHeight="1" x14ac:dyDescent="0.25">
      <c r="A1843" s="226"/>
      <c r="B1843" s="29">
        <v>6005</v>
      </c>
      <c r="C1843" s="30">
        <v>13</v>
      </c>
      <c r="D1843" s="32" t="s">
        <v>4742</v>
      </c>
      <c r="E1843" s="32" t="s">
        <v>4743</v>
      </c>
      <c r="F1843" s="32" t="s">
        <v>4744</v>
      </c>
      <c r="G1843" s="33" t="s">
        <v>12</v>
      </c>
      <c r="H1843" s="34" t="s">
        <v>13</v>
      </c>
      <c r="I1843" s="35">
        <v>0.93410000000000004</v>
      </c>
      <c r="J1843" s="36">
        <v>201999.12</v>
      </c>
      <c r="K1843" s="19">
        <f t="shared" si="28"/>
        <v>1211994.72</v>
      </c>
      <c r="L1843" s="37">
        <v>100999.56</v>
      </c>
      <c r="M1843" s="38"/>
    </row>
    <row r="1844" spans="1:13" s="39" customFormat="1" ht="12.95" customHeight="1" x14ac:dyDescent="0.25">
      <c r="A1844" s="226"/>
      <c r="B1844" s="29">
        <v>6028</v>
      </c>
      <c r="C1844" s="30">
        <v>14</v>
      </c>
      <c r="D1844" s="32" t="s">
        <v>4745</v>
      </c>
      <c r="E1844" s="32" t="s">
        <v>4746</v>
      </c>
      <c r="F1844" s="32" t="s">
        <v>1686</v>
      </c>
      <c r="G1844" s="33" t="s">
        <v>12</v>
      </c>
      <c r="H1844" s="34" t="s">
        <v>13</v>
      </c>
      <c r="I1844" s="35">
        <v>0.93659999999999999</v>
      </c>
      <c r="J1844" s="36">
        <v>202539.76</v>
      </c>
      <c r="K1844" s="19">
        <f t="shared" si="28"/>
        <v>1215238.56</v>
      </c>
      <c r="L1844" s="37">
        <v>101269.88</v>
      </c>
      <c r="M1844" s="38"/>
    </row>
    <row r="1845" spans="1:13" s="39" customFormat="1" ht="12.95" customHeight="1" x14ac:dyDescent="0.25">
      <c r="A1845" s="226"/>
      <c r="B1845" s="29">
        <v>6035</v>
      </c>
      <c r="C1845" s="30">
        <v>15</v>
      </c>
      <c r="D1845" s="32" t="s">
        <v>4747</v>
      </c>
      <c r="E1845" s="32" t="s">
        <v>4748</v>
      </c>
      <c r="F1845" s="32" t="s">
        <v>4749</v>
      </c>
      <c r="G1845" s="33" t="s">
        <v>12</v>
      </c>
      <c r="H1845" s="34" t="s">
        <v>13</v>
      </c>
      <c r="I1845" s="35">
        <v>0.91690000000000005</v>
      </c>
      <c r="J1845" s="36">
        <v>198279.62</v>
      </c>
      <c r="K1845" s="19">
        <f t="shared" si="28"/>
        <v>1189677.72</v>
      </c>
      <c r="L1845" s="37">
        <v>99139.81</v>
      </c>
      <c r="M1845" s="38"/>
    </row>
    <row r="1846" spans="1:13" s="39" customFormat="1" ht="12.95" customHeight="1" x14ac:dyDescent="0.25">
      <c r="A1846" s="226"/>
      <c r="B1846" s="29">
        <v>6015</v>
      </c>
      <c r="C1846" s="30">
        <v>16</v>
      </c>
      <c r="D1846" s="32" t="s">
        <v>4750</v>
      </c>
      <c r="E1846" s="32" t="s">
        <v>1864</v>
      </c>
      <c r="F1846" s="32" t="s">
        <v>4751</v>
      </c>
      <c r="G1846" s="33" t="s">
        <v>12</v>
      </c>
      <c r="H1846" s="34" t="s">
        <v>13</v>
      </c>
      <c r="I1846" s="35">
        <v>0.98350000000000004</v>
      </c>
      <c r="J1846" s="36">
        <v>212681.88</v>
      </c>
      <c r="K1846" s="19">
        <f t="shared" si="28"/>
        <v>1276091.28</v>
      </c>
      <c r="L1846" s="37">
        <v>106340.94</v>
      </c>
      <c r="M1846" s="38"/>
    </row>
    <row r="1847" spans="1:13" s="39" customFormat="1" ht="12.95" customHeight="1" x14ac:dyDescent="0.25">
      <c r="A1847" s="226"/>
      <c r="B1847" s="29">
        <v>6031</v>
      </c>
      <c r="C1847" s="30">
        <v>17</v>
      </c>
      <c r="D1847" s="42" t="s">
        <v>4752</v>
      </c>
      <c r="E1847" s="42" t="s">
        <v>4753</v>
      </c>
      <c r="F1847" s="42" t="s">
        <v>4754</v>
      </c>
      <c r="G1847" s="33" t="s">
        <v>12</v>
      </c>
      <c r="H1847" s="34" t="s">
        <v>13</v>
      </c>
      <c r="I1847" s="35">
        <v>0.93110000000000004</v>
      </c>
      <c r="J1847" s="36">
        <v>201350.38</v>
      </c>
      <c r="K1847" s="19">
        <f t="shared" si="28"/>
        <v>1208102.28</v>
      </c>
      <c r="L1847" s="37">
        <v>100675.19</v>
      </c>
      <c r="M1847" s="38"/>
    </row>
    <row r="1848" spans="1:13" s="39" customFormat="1" ht="12.95" customHeight="1" x14ac:dyDescent="0.25">
      <c r="A1848" s="226"/>
      <c r="B1848" s="29">
        <v>6010</v>
      </c>
      <c r="C1848" s="30">
        <v>18</v>
      </c>
      <c r="D1848" s="32" t="s">
        <v>4755</v>
      </c>
      <c r="E1848" s="32" t="s">
        <v>4756</v>
      </c>
      <c r="F1848" s="32" t="s">
        <v>4757</v>
      </c>
      <c r="G1848" s="33" t="s">
        <v>12</v>
      </c>
      <c r="H1848" s="34" t="s">
        <v>13</v>
      </c>
      <c r="I1848" s="35">
        <v>0.97950000000000004</v>
      </c>
      <c r="J1848" s="36">
        <v>211816.88</v>
      </c>
      <c r="K1848" s="19">
        <f t="shared" si="28"/>
        <v>1270901.28</v>
      </c>
      <c r="L1848" s="37">
        <v>105908.44</v>
      </c>
      <c r="M1848" s="38"/>
    </row>
    <row r="1849" spans="1:13" s="39" customFormat="1" ht="12.95" customHeight="1" x14ac:dyDescent="0.25">
      <c r="A1849" s="226"/>
      <c r="B1849" s="29">
        <v>6046</v>
      </c>
      <c r="C1849" s="30">
        <v>19</v>
      </c>
      <c r="D1849" s="32" t="s">
        <v>4758</v>
      </c>
      <c r="E1849" s="32" t="s">
        <v>4759</v>
      </c>
      <c r="F1849" s="32" t="s">
        <v>4760</v>
      </c>
      <c r="G1849" s="33" t="s">
        <v>12</v>
      </c>
      <c r="H1849" s="34" t="s">
        <v>13</v>
      </c>
      <c r="I1849" s="35">
        <v>0.98750000000000004</v>
      </c>
      <c r="J1849" s="36">
        <v>213546.88</v>
      </c>
      <c r="K1849" s="19">
        <f t="shared" si="28"/>
        <v>1281281.28</v>
      </c>
      <c r="L1849" s="37">
        <v>106773.44</v>
      </c>
      <c r="M1849" s="38"/>
    </row>
    <row r="1850" spans="1:13" s="39" customFormat="1" ht="12.95" customHeight="1" x14ac:dyDescent="0.25">
      <c r="A1850" s="226"/>
      <c r="B1850" s="29">
        <v>6030</v>
      </c>
      <c r="C1850" s="30">
        <v>20</v>
      </c>
      <c r="D1850" s="32" t="s">
        <v>4761</v>
      </c>
      <c r="E1850" s="32" t="s">
        <v>4762</v>
      </c>
      <c r="F1850" s="32" t="s">
        <v>4763</v>
      </c>
      <c r="G1850" s="33" t="s">
        <v>12</v>
      </c>
      <c r="H1850" s="34" t="s">
        <v>13</v>
      </c>
      <c r="I1850" s="35">
        <v>0.94979999999999998</v>
      </c>
      <c r="J1850" s="36">
        <v>205394.26</v>
      </c>
      <c r="K1850" s="19">
        <f t="shared" si="28"/>
        <v>1232365.56</v>
      </c>
      <c r="L1850" s="37">
        <v>102697.13</v>
      </c>
      <c r="M1850" s="38"/>
    </row>
    <row r="1851" spans="1:13" s="39" customFormat="1" ht="12.95" customHeight="1" x14ac:dyDescent="0.25">
      <c r="A1851" s="226"/>
      <c r="B1851" s="29">
        <v>6047</v>
      </c>
      <c r="C1851" s="30">
        <v>21</v>
      </c>
      <c r="D1851" s="32" t="s">
        <v>4764</v>
      </c>
      <c r="E1851" s="32" t="s">
        <v>4765</v>
      </c>
      <c r="F1851" s="32" t="s">
        <v>1787</v>
      </c>
      <c r="G1851" s="33" t="s">
        <v>12</v>
      </c>
      <c r="H1851" s="34" t="s">
        <v>13</v>
      </c>
      <c r="I1851" s="35">
        <v>0.97840000000000005</v>
      </c>
      <c r="J1851" s="36">
        <v>211579</v>
      </c>
      <c r="K1851" s="19">
        <f t="shared" si="28"/>
        <v>1269474</v>
      </c>
      <c r="L1851" s="37">
        <v>105789.5</v>
      </c>
      <c r="M1851" s="38"/>
    </row>
    <row r="1852" spans="1:13" s="39" customFormat="1" ht="12.95" customHeight="1" x14ac:dyDescent="0.25">
      <c r="A1852" s="226"/>
      <c r="B1852" s="29">
        <v>6014</v>
      </c>
      <c r="C1852" s="30">
        <v>22</v>
      </c>
      <c r="D1852" s="32" t="s">
        <v>4766</v>
      </c>
      <c r="E1852" s="32" t="s">
        <v>4767</v>
      </c>
      <c r="F1852" s="32" t="s">
        <v>4768</v>
      </c>
      <c r="G1852" s="33" t="s">
        <v>12</v>
      </c>
      <c r="H1852" s="34" t="s">
        <v>13</v>
      </c>
      <c r="I1852" s="35">
        <v>0.98350000000000004</v>
      </c>
      <c r="J1852" s="36">
        <v>212681.88</v>
      </c>
      <c r="K1852" s="19">
        <f t="shared" si="28"/>
        <v>1276091.28</v>
      </c>
      <c r="L1852" s="37">
        <v>106340.94</v>
      </c>
      <c r="M1852" s="38"/>
    </row>
    <row r="1853" spans="1:13" s="39" customFormat="1" ht="12.95" customHeight="1" x14ac:dyDescent="0.25">
      <c r="A1853" s="226"/>
      <c r="B1853" s="29">
        <v>6013</v>
      </c>
      <c r="C1853" s="30">
        <v>23</v>
      </c>
      <c r="D1853" s="32" t="s">
        <v>4769</v>
      </c>
      <c r="E1853" s="32" t="s">
        <v>4720</v>
      </c>
      <c r="F1853" s="32" t="s">
        <v>4770</v>
      </c>
      <c r="G1853" s="33" t="s">
        <v>12</v>
      </c>
      <c r="H1853" s="34" t="s">
        <v>13</v>
      </c>
      <c r="I1853" s="35">
        <v>0.91890000000000005</v>
      </c>
      <c r="J1853" s="36">
        <v>198712.12</v>
      </c>
      <c r="K1853" s="19">
        <f t="shared" si="28"/>
        <v>1192272.72</v>
      </c>
      <c r="L1853" s="37">
        <v>99356.06</v>
      </c>
      <c r="M1853" s="38"/>
    </row>
    <row r="1854" spans="1:13" s="39" customFormat="1" ht="12.95" customHeight="1" x14ac:dyDescent="0.25">
      <c r="A1854" s="226"/>
      <c r="B1854" s="29">
        <v>6040</v>
      </c>
      <c r="C1854" s="30">
        <v>24</v>
      </c>
      <c r="D1854" s="32" t="s">
        <v>4771</v>
      </c>
      <c r="E1854" s="32" t="s">
        <v>4772</v>
      </c>
      <c r="F1854" s="32" t="s">
        <v>4773</v>
      </c>
      <c r="G1854" s="33" t="s">
        <v>12</v>
      </c>
      <c r="H1854" s="34" t="s">
        <v>13</v>
      </c>
      <c r="I1854" s="35">
        <v>0.98350000000000004</v>
      </c>
      <c r="J1854" s="36">
        <v>212681.88</v>
      </c>
      <c r="K1854" s="19">
        <f t="shared" si="28"/>
        <v>1276091.28</v>
      </c>
      <c r="L1854" s="37">
        <v>106340.94</v>
      </c>
      <c r="M1854" s="38"/>
    </row>
    <row r="1855" spans="1:13" s="39" customFormat="1" ht="12.95" customHeight="1" x14ac:dyDescent="0.25">
      <c r="A1855" s="226"/>
      <c r="B1855" s="29">
        <v>6003</v>
      </c>
      <c r="C1855" s="30">
        <v>25</v>
      </c>
      <c r="D1855" s="32" t="s">
        <v>4774</v>
      </c>
      <c r="E1855" s="32" t="s">
        <v>4775</v>
      </c>
      <c r="F1855" s="32" t="s">
        <v>4776</v>
      </c>
      <c r="G1855" s="33" t="s">
        <v>12</v>
      </c>
      <c r="H1855" s="34" t="s">
        <v>13</v>
      </c>
      <c r="I1855" s="35">
        <v>0.93189999999999995</v>
      </c>
      <c r="J1855" s="36">
        <v>201523.38</v>
      </c>
      <c r="K1855" s="19">
        <f t="shared" si="28"/>
        <v>1209140.28</v>
      </c>
      <c r="L1855" s="37">
        <v>100761.69</v>
      </c>
      <c r="M1855" s="38"/>
    </row>
    <row r="1856" spans="1:13" s="39" customFormat="1" ht="12.95" customHeight="1" x14ac:dyDescent="0.25">
      <c r="A1856" s="226"/>
      <c r="B1856" s="29">
        <v>6023</v>
      </c>
      <c r="C1856" s="30">
        <v>26</v>
      </c>
      <c r="D1856" s="32" t="s">
        <v>4777</v>
      </c>
      <c r="E1856" s="32" t="s">
        <v>4778</v>
      </c>
      <c r="F1856" s="32" t="s">
        <v>4779</v>
      </c>
      <c r="G1856" s="33" t="s">
        <v>12</v>
      </c>
      <c r="H1856" s="34" t="s">
        <v>13</v>
      </c>
      <c r="I1856" s="35">
        <v>0.91490000000000005</v>
      </c>
      <c r="J1856" s="36">
        <v>197847.12</v>
      </c>
      <c r="K1856" s="19">
        <f t="shared" si="28"/>
        <v>1187082.72</v>
      </c>
      <c r="L1856" s="37">
        <v>98923.56</v>
      </c>
      <c r="M1856" s="38"/>
    </row>
    <row r="1857" spans="1:13" s="39" customFormat="1" ht="12.95" customHeight="1" x14ac:dyDescent="0.25">
      <c r="A1857" s="226"/>
      <c r="B1857" s="29">
        <v>6017</v>
      </c>
      <c r="C1857" s="30">
        <v>27</v>
      </c>
      <c r="D1857" s="42" t="s">
        <v>4780</v>
      </c>
      <c r="E1857" s="42" t="s">
        <v>4781</v>
      </c>
      <c r="F1857" s="42" t="s">
        <v>4782</v>
      </c>
      <c r="G1857" s="27" t="s">
        <v>12</v>
      </c>
      <c r="H1857" s="34" t="s">
        <v>13</v>
      </c>
      <c r="I1857" s="35">
        <v>0.51590000000000003</v>
      </c>
      <c r="J1857" s="36">
        <v>154813.38</v>
      </c>
      <c r="K1857" s="19">
        <f t="shared" si="28"/>
        <v>712630.28</v>
      </c>
      <c r="L1857" s="37">
        <v>55781.69</v>
      </c>
      <c r="M1857" s="38"/>
    </row>
    <row r="1858" spans="1:13" s="39" customFormat="1" ht="12.95" customHeight="1" x14ac:dyDescent="0.25">
      <c r="A1858" s="226"/>
      <c r="B1858" s="29">
        <v>6044</v>
      </c>
      <c r="C1858" s="30">
        <v>28</v>
      </c>
      <c r="D1858" s="32" t="s">
        <v>4783</v>
      </c>
      <c r="E1858" s="32" t="s">
        <v>4784</v>
      </c>
      <c r="F1858" s="32" t="s">
        <v>4785</v>
      </c>
      <c r="G1858" s="33" t="s">
        <v>12</v>
      </c>
      <c r="H1858" s="34" t="s">
        <v>13</v>
      </c>
      <c r="I1858" s="35">
        <v>0.93330000000000002</v>
      </c>
      <c r="J1858" s="36">
        <v>201826.12</v>
      </c>
      <c r="K1858" s="19">
        <f t="shared" si="28"/>
        <v>1210956.72</v>
      </c>
      <c r="L1858" s="37">
        <v>100913.06</v>
      </c>
      <c r="M1858" s="38"/>
    </row>
    <row r="1859" spans="1:13" s="39" customFormat="1" ht="12.95" customHeight="1" x14ac:dyDescent="0.25">
      <c r="A1859" s="226"/>
      <c r="B1859" s="29">
        <v>6021</v>
      </c>
      <c r="C1859" s="30">
        <v>29</v>
      </c>
      <c r="D1859" s="42" t="s">
        <v>4786</v>
      </c>
      <c r="E1859" s="42" t="s">
        <v>4787</v>
      </c>
      <c r="F1859" s="42" t="s">
        <v>4788</v>
      </c>
      <c r="G1859" s="27" t="s">
        <v>12</v>
      </c>
      <c r="H1859" s="34" t="s">
        <v>13</v>
      </c>
      <c r="I1859" s="35">
        <v>0.93089999999999995</v>
      </c>
      <c r="J1859" s="36">
        <v>201307.12</v>
      </c>
      <c r="K1859" s="19">
        <f t="shared" si="28"/>
        <v>1207842.72</v>
      </c>
      <c r="L1859" s="37">
        <v>100653.56</v>
      </c>
      <c r="M1859" s="38"/>
    </row>
    <row r="1860" spans="1:13" s="39" customFormat="1" ht="12.95" customHeight="1" x14ac:dyDescent="0.25">
      <c r="A1860" s="226"/>
      <c r="B1860" s="29">
        <v>6048</v>
      </c>
      <c r="C1860" s="30">
        <v>30</v>
      </c>
      <c r="D1860" s="42" t="s">
        <v>4789</v>
      </c>
      <c r="E1860" s="42" t="s">
        <v>2376</v>
      </c>
      <c r="F1860" s="42" t="s">
        <v>4790</v>
      </c>
      <c r="G1860" s="33" t="s">
        <v>12</v>
      </c>
      <c r="H1860" s="34" t="s">
        <v>13</v>
      </c>
      <c r="I1860" s="35">
        <v>0.93810000000000004</v>
      </c>
      <c r="J1860" s="36">
        <v>202864.12</v>
      </c>
      <c r="K1860" s="19">
        <f t="shared" ref="K1860:K1923" si="29">ROUND(J1860+L1860*10,2)</f>
        <v>1217184.72</v>
      </c>
      <c r="L1860" s="37">
        <v>101432.06</v>
      </c>
      <c r="M1860" s="38"/>
    </row>
    <row r="1861" spans="1:13" s="39" customFormat="1" ht="12.95" customHeight="1" x14ac:dyDescent="0.25">
      <c r="A1861" s="226"/>
      <c r="B1861" s="29">
        <v>6049</v>
      </c>
      <c r="C1861" s="30">
        <v>31</v>
      </c>
      <c r="D1861" s="42" t="s">
        <v>4791</v>
      </c>
      <c r="E1861" s="42" t="s">
        <v>4792</v>
      </c>
      <c r="F1861" s="42" t="s">
        <v>4793</v>
      </c>
      <c r="G1861" s="33" t="s">
        <v>12</v>
      </c>
      <c r="H1861" s="34" t="s">
        <v>13</v>
      </c>
      <c r="I1861" s="35">
        <v>0.93730000000000002</v>
      </c>
      <c r="J1861" s="36">
        <v>202691.12</v>
      </c>
      <c r="K1861" s="19">
        <f t="shared" si="29"/>
        <v>1216146.72</v>
      </c>
      <c r="L1861" s="37">
        <v>101345.56</v>
      </c>
      <c r="M1861" s="38"/>
    </row>
    <row r="1862" spans="1:13" s="39" customFormat="1" ht="12.95" customHeight="1" x14ac:dyDescent="0.25">
      <c r="A1862" s="226"/>
      <c r="B1862" s="29">
        <v>6001</v>
      </c>
      <c r="C1862" s="30">
        <v>32</v>
      </c>
      <c r="D1862" s="32" t="s">
        <v>4794</v>
      </c>
      <c r="E1862" s="32" t="s">
        <v>626</v>
      </c>
      <c r="F1862" s="32" t="s">
        <v>4795</v>
      </c>
      <c r="G1862" s="33" t="s">
        <v>12</v>
      </c>
      <c r="H1862" s="34" t="s">
        <v>13</v>
      </c>
      <c r="I1862" s="35">
        <v>0.94879999999999998</v>
      </c>
      <c r="J1862" s="36">
        <v>205178</v>
      </c>
      <c r="K1862" s="19">
        <f t="shared" si="29"/>
        <v>1231068</v>
      </c>
      <c r="L1862" s="37">
        <v>102589</v>
      </c>
      <c r="M1862" s="38"/>
    </row>
    <row r="1863" spans="1:13" s="39" customFormat="1" ht="12.95" customHeight="1" x14ac:dyDescent="0.25">
      <c r="A1863" s="226"/>
      <c r="B1863" s="29">
        <v>6050</v>
      </c>
      <c r="C1863" s="30">
        <v>33</v>
      </c>
      <c r="D1863" s="32" t="s">
        <v>4796</v>
      </c>
      <c r="E1863" s="32" t="s">
        <v>4797</v>
      </c>
      <c r="F1863" s="32" t="s">
        <v>3552</v>
      </c>
      <c r="G1863" s="33" t="s">
        <v>12</v>
      </c>
      <c r="H1863" s="34" t="s">
        <v>13</v>
      </c>
      <c r="I1863" s="35">
        <v>0.98140000000000005</v>
      </c>
      <c r="J1863" s="36">
        <v>212227.76</v>
      </c>
      <c r="K1863" s="19">
        <f t="shared" si="29"/>
        <v>1273366.56</v>
      </c>
      <c r="L1863" s="37">
        <v>106113.88</v>
      </c>
      <c r="M1863" s="38"/>
    </row>
    <row r="1864" spans="1:13" s="39" customFormat="1" ht="12.95" customHeight="1" x14ac:dyDescent="0.25">
      <c r="A1864" s="226"/>
      <c r="B1864" s="43">
        <v>6041</v>
      </c>
      <c r="C1864" s="30">
        <v>34</v>
      </c>
      <c r="D1864" s="32" t="s">
        <v>4798</v>
      </c>
      <c r="E1864" s="32" t="s">
        <v>4799</v>
      </c>
      <c r="F1864" s="32" t="s">
        <v>4800</v>
      </c>
      <c r="G1864" s="33" t="s">
        <v>12</v>
      </c>
      <c r="H1864" s="34" t="s">
        <v>13</v>
      </c>
      <c r="I1864" s="35">
        <v>0.98350000000000004</v>
      </c>
      <c r="J1864" s="36">
        <v>212681.88</v>
      </c>
      <c r="K1864" s="19">
        <f t="shared" si="29"/>
        <v>1276091.28</v>
      </c>
      <c r="L1864" s="37">
        <v>106340.94</v>
      </c>
      <c r="M1864" s="38"/>
    </row>
    <row r="1865" spans="1:13" s="39" customFormat="1" ht="12.95" customHeight="1" x14ac:dyDescent="0.25">
      <c r="A1865" s="226"/>
      <c r="B1865" s="29">
        <v>6025</v>
      </c>
      <c r="C1865" s="30">
        <v>35</v>
      </c>
      <c r="D1865" s="32" t="s">
        <v>4801</v>
      </c>
      <c r="E1865" s="32" t="s">
        <v>4802</v>
      </c>
      <c r="F1865" s="32" t="s">
        <v>4803</v>
      </c>
      <c r="G1865" s="33" t="s">
        <v>12</v>
      </c>
      <c r="H1865" s="34" t="s">
        <v>13</v>
      </c>
      <c r="I1865" s="35">
        <v>0.93610000000000004</v>
      </c>
      <c r="J1865" s="36">
        <v>202431.62</v>
      </c>
      <c r="K1865" s="19">
        <f t="shared" si="29"/>
        <v>1214589.72</v>
      </c>
      <c r="L1865" s="37">
        <v>101215.81</v>
      </c>
      <c r="M1865" s="38"/>
    </row>
    <row r="1866" spans="1:13" s="39" customFormat="1" ht="12.95" customHeight="1" x14ac:dyDescent="0.25">
      <c r="A1866" s="226"/>
      <c r="B1866" s="43">
        <v>6052</v>
      </c>
      <c r="C1866" s="30">
        <v>36</v>
      </c>
      <c r="D1866" s="42" t="s">
        <v>4804</v>
      </c>
      <c r="E1866" s="42" t="s">
        <v>4805</v>
      </c>
      <c r="F1866" s="42" t="s">
        <v>4806</v>
      </c>
      <c r="G1866" s="33" t="s">
        <v>12</v>
      </c>
      <c r="H1866" s="34" t="s">
        <v>13</v>
      </c>
      <c r="I1866" s="35">
        <v>0.98740000000000006</v>
      </c>
      <c r="J1866" s="36">
        <v>170275.26</v>
      </c>
      <c r="K1866" s="19">
        <f t="shared" si="29"/>
        <v>1237901.56</v>
      </c>
      <c r="L1866" s="37">
        <v>106762.63</v>
      </c>
      <c r="M1866" s="38"/>
    </row>
    <row r="1867" spans="1:13" s="39" customFormat="1" ht="12.95" customHeight="1" x14ac:dyDescent="0.25">
      <c r="A1867" s="226"/>
      <c r="B1867" s="29">
        <v>6022</v>
      </c>
      <c r="C1867" s="30">
        <v>37</v>
      </c>
      <c r="D1867" s="32" t="s">
        <v>4807</v>
      </c>
      <c r="E1867" s="32" t="s">
        <v>4808</v>
      </c>
      <c r="F1867" s="32" t="s">
        <v>4809</v>
      </c>
      <c r="G1867" s="33" t="s">
        <v>12</v>
      </c>
      <c r="H1867" s="34" t="s">
        <v>13</v>
      </c>
      <c r="I1867" s="35">
        <v>0.94059999999999999</v>
      </c>
      <c r="J1867" s="36">
        <v>203404.76</v>
      </c>
      <c r="K1867" s="19">
        <f t="shared" si="29"/>
        <v>1220428.56</v>
      </c>
      <c r="L1867" s="37">
        <v>101702.38</v>
      </c>
      <c r="M1867" s="38"/>
    </row>
    <row r="1868" spans="1:13" s="39" customFormat="1" ht="12.95" customHeight="1" x14ac:dyDescent="0.25">
      <c r="A1868" s="226"/>
      <c r="B1868" s="29">
        <v>6039</v>
      </c>
      <c r="C1868" s="30">
        <v>38</v>
      </c>
      <c r="D1868" s="32" t="s">
        <v>4810</v>
      </c>
      <c r="E1868" s="32" t="s">
        <v>4811</v>
      </c>
      <c r="F1868" s="32" t="s">
        <v>2507</v>
      </c>
      <c r="G1868" s="33" t="s">
        <v>12</v>
      </c>
      <c r="H1868" s="34" t="s">
        <v>13</v>
      </c>
      <c r="I1868" s="35">
        <v>0.94059999999999999</v>
      </c>
      <c r="J1868" s="36">
        <v>203404.76</v>
      </c>
      <c r="K1868" s="19">
        <f t="shared" si="29"/>
        <v>1220428.56</v>
      </c>
      <c r="L1868" s="37">
        <v>101702.38</v>
      </c>
      <c r="M1868" s="38"/>
    </row>
    <row r="1869" spans="1:13" s="39" customFormat="1" ht="12.95" customHeight="1" x14ac:dyDescent="0.25">
      <c r="A1869" s="226"/>
      <c r="B1869" s="29"/>
      <c r="C1869" s="30"/>
      <c r="D1869" s="31" t="s">
        <v>47</v>
      </c>
      <c r="E1869" s="32"/>
      <c r="F1869" s="32"/>
      <c r="G1869" s="33"/>
      <c r="H1869" s="34"/>
      <c r="I1869" s="35"/>
      <c r="J1869" s="36"/>
      <c r="K1869" s="19"/>
      <c r="L1869" s="37"/>
      <c r="M1869" s="38"/>
    </row>
    <row r="1870" spans="1:13" s="39" customFormat="1" ht="12.95" customHeight="1" x14ac:dyDescent="0.25">
      <c r="A1870" s="226"/>
      <c r="B1870" s="29">
        <v>6042</v>
      </c>
      <c r="C1870" s="30">
        <v>1</v>
      </c>
      <c r="D1870" s="32" t="s">
        <v>4812</v>
      </c>
      <c r="E1870" s="32" t="s">
        <v>4813</v>
      </c>
      <c r="F1870" s="32" t="s">
        <v>4814</v>
      </c>
      <c r="G1870" s="33" t="s">
        <v>51</v>
      </c>
      <c r="H1870" s="34" t="s">
        <v>13</v>
      </c>
      <c r="I1870" s="35">
        <v>0.9929</v>
      </c>
      <c r="J1870" s="36">
        <v>340167.54</v>
      </c>
      <c r="K1870" s="19">
        <f t="shared" si="29"/>
        <v>2041005.24</v>
      </c>
      <c r="L1870" s="37">
        <v>170083.77</v>
      </c>
      <c r="M1870" s="38"/>
    </row>
    <row r="1871" spans="1:13" s="39" customFormat="1" ht="12.95" customHeight="1" x14ac:dyDescent="0.25">
      <c r="A1871" s="226"/>
      <c r="B1871" s="29">
        <v>6045</v>
      </c>
      <c r="C1871" s="30">
        <v>2</v>
      </c>
      <c r="D1871" s="32" t="s">
        <v>4815</v>
      </c>
      <c r="E1871" s="32" t="s">
        <v>4816</v>
      </c>
      <c r="F1871" s="32" t="s">
        <v>4817</v>
      </c>
      <c r="G1871" s="33" t="s">
        <v>51</v>
      </c>
      <c r="H1871" s="34" t="s">
        <v>13</v>
      </c>
      <c r="I1871" s="35">
        <v>0.93710000000000004</v>
      </c>
      <c r="J1871" s="36">
        <v>321050.46000000002</v>
      </c>
      <c r="K1871" s="19">
        <f t="shared" si="29"/>
        <v>1926302.76</v>
      </c>
      <c r="L1871" s="37">
        <v>160525.23000000001</v>
      </c>
      <c r="M1871" s="38"/>
    </row>
    <row r="1872" spans="1:13" s="39" customFormat="1" ht="12.95" customHeight="1" x14ac:dyDescent="0.25">
      <c r="A1872" s="226"/>
      <c r="B1872" s="29">
        <v>6043</v>
      </c>
      <c r="C1872" s="30">
        <v>3</v>
      </c>
      <c r="D1872" s="42" t="s">
        <v>4818</v>
      </c>
      <c r="E1872" s="42" t="s">
        <v>4819</v>
      </c>
      <c r="F1872" s="42" t="s">
        <v>4820</v>
      </c>
      <c r="G1872" s="33" t="s">
        <v>51</v>
      </c>
      <c r="H1872" s="34" t="s">
        <v>13</v>
      </c>
      <c r="I1872" s="35">
        <v>0.95430000000000004</v>
      </c>
      <c r="J1872" s="36">
        <v>326943.18</v>
      </c>
      <c r="K1872" s="19">
        <f t="shared" si="29"/>
        <v>1961659.08</v>
      </c>
      <c r="L1872" s="37">
        <v>163471.59</v>
      </c>
      <c r="M1872" s="38"/>
    </row>
    <row r="1873" spans="1:13" s="39" customFormat="1" ht="12.95" customHeight="1" x14ac:dyDescent="0.25">
      <c r="A1873" s="227"/>
      <c r="B1873" s="29">
        <v>6051</v>
      </c>
      <c r="C1873" s="30">
        <v>4</v>
      </c>
      <c r="D1873" s="32" t="s">
        <v>4821</v>
      </c>
      <c r="E1873" s="32" t="s">
        <v>4822</v>
      </c>
      <c r="F1873" s="32" t="s">
        <v>4823</v>
      </c>
      <c r="G1873" s="33" t="s">
        <v>51</v>
      </c>
      <c r="H1873" s="34" t="s">
        <v>13</v>
      </c>
      <c r="I1873" s="35">
        <v>0.94610000000000005</v>
      </c>
      <c r="J1873" s="36">
        <v>324133.86</v>
      </c>
      <c r="K1873" s="19">
        <f t="shared" si="29"/>
        <v>1944803.16</v>
      </c>
      <c r="L1873" s="37">
        <v>162066.93</v>
      </c>
      <c r="M1873" s="38"/>
    </row>
    <row r="1874" spans="1:13" s="39" customFormat="1" ht="12.95" customHeight="1" x14ac:dyDescent="0.25">
      <c r="A1874" s="225" t="s">
        <v>4824</v>
      </c>
      <c r="B1874" s="29"/>
      <c r="C1874" s="30"/>
      <c r="D1874" s="31" t="s">
        <v>11</v>
      </c>
      <c r="E1874" s="32"/>
      <c r="F1874" s="32"/>
      <c r="G1874" s="33"/>
      <c r="H1874" s="34"/>
      <c r="I1874" s="35"/>
      <c r="J1874" s="36"/>
      <c r="K1874" s="19"/>
      <c r="L1874" s="37"/>
      <c r="M1874" s="38"/>
    </row>
    <row r="1875" spans="1:13" s="39" customFormat="1" ht="12.95" customHeight="1" x14ac:dyDescent="0.25">
      <c r="A1875" s="226"/>
      <c r="B1875" s="29">
        <v>3621</v>
      </c>
      <c r="C1875" s="30">
        <v>1</v>
      </c>
      <c r="D1875" s="32" t="s">
        <v>4825</v>
      </c>
      <c r="E1875" s="32" t="s">
        <v>4826</v>
      </c>
      <c r="F1875" s="32" t="s">
        <v>4827</v>
      </c>
      <c r="G1875" s="33" t="s">
        <v>12</v>
      </c>
      <c r="H1875" s="34" t="s">
        <v>13</v>
      </c>
      <c r="I1875" s="35">
        <v>0.98099999999999998</v>
      </c>
      <c r="J1875" s="36">
        <v>212141.26</v>
      </c>
      <c r="K1875" s="19">
        <f t="shared" si="29"/>
        <v>1272847.56</v>
      </c>
      <c r="L1875" s="37">
        <v>106070.63</v>
      </c>
      <c r="M1875" s="38"/>
    </row>
    <row r="1876" spans="1:13" s="39" customFormat="1" ht="12.95" customHeight="1" x14ac:dyDescent="0.25">
      <c r="A1876" s="226"/>
      <c r="B1876" s="29">
        <v>3601</v>
      </c>
      <c r="C1876" s="30">
        <v>2</v>
      </c>
      <c r="D1876" s="32" t="s">
        <v>4828</v>
      </c>
      <c r="E1876" s="32" t="s">
        <v>4829</v>
      </c>
      <c r="F1876" s="32" t="s">
        <v>4830</v>
      </c>
      <c r="G1876" s="33" t="s">
        <v>12</v>
      </c>
      <c r="H1876" s="34" t="s">
        <v>13</v>
      </c>
      <c r="I1876" s="35">
        <v>0.98099999999999998</v>
      </c>
      <c r="J1876" s="36">
        <v>212141.26</v>
      </c>
      <c r="K1876" s="19">
        <f t="shared" si="29"/>
        <v>1272847.56</v>
      </c>
      <c r="L1876" s="37">
        <v>106070.63</v>
      </c>
      <c r="M1876" s="38"/>
    </row>
    <row r="1877" spans="1:13" s="39" customFormat="1" ht="12.95" customHeight="1" x14ac:dyDescent="0.25">
      <c r="A1877" s="226"/>
      <c r="B1877" s="29">
        <v>3604</v>
      </c>
      <c r="C1877" s="30">
        <v>3</v>
      </c>
      <c r="D1877" s="32" t="s">
        <v>4831</v>
      </c>
      <c r="E1877" s="32" t="s">
        <v>4832</v>
      </c>
      <c r="F1877" s="32" t="s">
        <v>4833</v>
      </c>
      <c r="G1877" s="33" t="s">
        <v>12</v>
      </c>
      <c r="H1877" s="34" t="s">
        <v>13</v>
      </c>
      <c r="I1877" s="35">
        <v>0.98099999999999998</v>
      </c>
      <c r="J1877" s="36">
        <v>212141.26</v>
      </c>
      <c r="K1877" s="19">
        <f t="shared" si="29"/>
        <v>1272847.56</v>
      </c>
      <c r="L1877" s="37">
        <v>106070.63</v>
      </c>
      <c r="M1877" s="38"/>
    </row>
    <row r="1878" spans="1:13" s="39" customFormat="1" ht="12.95" customHeight="1" x14ac:dyDescent="0.25">
      <c r="A1878" s="226"/>
      <c r="B1878" s="29">
        <v>3608</v>
      </c>
      <c r="C1878" s="30">
        <v>4</v>
      </c>
      <c r="D1878" s="32" t="s">
        <v>4834</v>
      </c>
      <c r="E1878" s="32" t="s">
        <v>4835</v>
      </c>
      <c r="F1878" s="32" t="s">
        <v>921</v>
      </c>
      <c r="G1878" s="33" t="s">
        <v>12</v>
      </c>
      <c r="H1878" s="34" t="s">
        <v>13</v>
      </c>
      <c r="I1878" s="35">
        <v>0.98099999999999998</v>
      </c>
      <c r="J1878" s="36">
        <v>212141.26</v>
      </c>
      <c r="K1878" s="19">
        <f t="shared" si="29"/>
        <v>1272847.56</v>
      </c>
      <c r="L1878" s="37">
        <v>106070.63</v>
      </c>
      <c r="M1878" s="38"/>
    </row>
    <row r="1879" spans="1:13" s="39" customFormat="1" ht="12.95" customHeight="1" x14ac:dyDescent="0.25">
      <c r="A1879" s="226"/>
      <c r="B1879" s="29">
        <v>3602</v>
      </c>
      <c r="C1879" s="30">
        <v>5</v>
      </c>
      <c r="D1879" s="42" t="s">
        <v>4836</v>
      </c>
      <c r="E1879" s="42" t="s">
        <v>4837</v>
      </c>
      <c r="F1879" s="42" t="s">
        <v>4838</v>
      </c>
      <c r="G1879" s="33" t="s">
        <v>12</v>
      </c>
      <c r="H1879" s="34" t="s">
        <v>13</v>
      </c>
      <c r="I1879" s="35">
        <v>0.995</v>
      </c>
      <c r="J1879" s="36">
        <v>215168.76</v>
      </c>
      <c r="K1879" s="19">
        <f t="shared" si="29"/>
        <v>1291012.56</v>
      </c>
      <c r="L1879" s="37">
        <v>107584.38</v>
      </c>
      <c r="M1879" s="38"/>
    </row>
    <row r="1880" spans="1:13" s="39" customFormat="1" ht="12.95" customHeight="1" x14ac:dyDescent="0.25">
      <c r="A1880" s="226"/>
      <c r="B1880" s="29">
        <v>3626</v>
      </c>
      <c r="C1880" s="30">
        <v>6</v>
      </c>
      <c r="D1880" s="32" t="s">
        <v>4839</v>
      </c>
      <c r="E1880" s="32" t="s">
        <v>4840</v>
      </c>
      <c r="F1880" s="32" t="s">
        <v>4841</v>
      </c>
      <c r="G1880" s="33" t="s">
        <v>12</v>
      </c>
      <c r="H1880" s="34" t="s">
        <v>13</v>
      </c>
      <c r="I1880" s="35">
        <v>0.995</v>
      </c>
      <c r="J1880" s="36">
        <v>215168.76</v>
      </c>
      <c r="K1880" s="19">
        <f t="shared" si="29"/>
        <v>1291012.56</v>
      </c>
      <c r="L1880" s="37">
        <v>107584.38</v>
      </c>
      <c r="M1880" s="38"/>
    </row>
    <row r="1881" spans="1:13" s="39" customFormat="1" ht="12.95" customHeight="1" x14ac:dyDescent="0.25">
      <c r="A1881" s="226"/>
      <c r="B1881" s="29">
        <v>3609</v>
      </c>
      <c r="C1881" s="30">
        <v>7</v>
      </c>
      <c r="D1881" s="32" t="s">
        <v>4842</v>
      </c>
      <c r="E1881" s="32" t="s">
        <v>4843</v>
      </c>
      <c r="F1881" s="32" t="s">
        <v>4844</v>
      </c>
      <c r="G1881" s="33" t="s">
        <v>12</v>
      </c>
      <c r="H1881" s="34" t="s">
        <v>13</v>
      </c>
      <c r="I1881" s="35">
        <v>0.98099999999999998</v>
      </c>
      <c r="J1881" s="36">
        <v>212141.26</v>
      </c>
      <c r="K1881" s="19">
        <f t="shared" si="29"/>
        <v>1272847.56</v>
      </c>
      <c r="L1881" s="37">
        <v>106070.63</v>
      </c>
      <c r="M1881" s="38"/>
    </row>
    <row r="1882" spans="1:13" s="39" customFormat="1" ht="12.95" customHeight="1" x14ac:dyDescent="0.25">
      <c r="A1882" s="226"/>
      <c r="B1882" s="29">
        <v>3618</v>
      </c>
      <c r="C1882" s="30">
        <v>8</v>
      </c>
      <c r="D1882" s="32" t="s">
        <v>4845</v>
      </c>
      <c r="E1882" s="32" t="s">
        <v>4846</v>
      </c>
      <c r="F1882" s="32" t="s">
        <v>4847</v>
      </c>
      <c r="G1882" s="33" t="s">
        <v>12</v>
      </c>
      <c r="H1882" s="34" t="s">
        <v>13</v>
      </c>
      <c r="I1882" s="35">
        <v>0.98099999999999998</v>
      </c>
      <c r="J1882" s="36">
        <v>212141.26</v>
      </c>
      <c r="K1882" s="19">
        <f t="shared" si="29"/>
        <v>1272847.56</v>
      </c>
      <c r="L1882" s="37">
        <v>106070.63</v>
      </c>
      <c r="M1882" s="38"/>
    </row>
    <row r="1883" spans="1:13" s="39" customFormat="1" ht="12.95" customHeight="1" x14ac:dyDescent="0.25">
      <c r="A1883" s="226"/>
      <c r="B1883" s="29">
        <v>3623</v>
      </c>
      <c r="C1883" s="30">
        <v>9</v>
      </c>
      <c r="D1883" s="42" t="s">
        <v>4848</v>
      </c>
      <c r="E1883" s="42" t="s">
        <v>4849</v>
      </c>
      <c r="F1883" s="42" t="s">
        <v>4850</v>
      </c>
      <c r="G1883" s="33" t="s">
        <v>12</v>
      </c>
      <c r="H1883" s="34" t="s">
        <v>13</v>
      </c>
      <c r="I1883" s="35">
        <v>0.98499999999999999</v>
      </c>
      <c r="J1883" s="36">
        <v>213006.26</v>
      </c>
      <c r="K1883" s="19">
        <f t="shared" si="29"/>
        <v>1278037.56</v>
      </c>
      <c r="L1883" s="37">
        <v>106503.13</v>
      </c>
      <c r="M1883" s="38"/>
    </row>
    <row r="1884" spans="1:13" s="39" customFormat="1" ht="12.95" customHeight="1" x14ac:dyDescent="0.25">
      <c r="A1884" s="226"/>
      <c r="B1884" s="29">
        <v>3625</v>
      </c>
      <c r="C1884" s="30">
        <v>10</v>
      </c>
      <c r="D1884" s="32" t="s">
        <v>4851</v>
      </c>
      <c r="E1884" s="32" t="s">
        <v>4852</v>
      </c>
      <c r="F1884" s="32" t="s">
        <v>4853</v>
      </c>
      <c r="G1884" s="33" t="s">
        <v>12</v>
      </c>
      <c r="H1884" s="34" t="s">
        <v>13</v>
      </c>
      <c r="I1884" s="35">
        <v>0.98099999999999998</v>
      </c>
      <c r="J1884" s="36">
        <v>212141.26</v>
      </c>
      <c r="K1884" s="19">
        <f t="shared" si="29"/>
        <v>1272847.56</v>
      </c>
      <c r="L1884" s="37">
        <v>106070.63</v>
      </c>
      <c r="M1884" s="38"/>
    </row>
    <row r="1885" spans="1:13" s="39" customFormat="1" ht="12.95" customHeight="1" x14ac:dyDescent="0.25">
      <c r="A1885" s="226"/>
      <c r="B1885" s="29">
        <v>3616</v>
      </c>
      <c r="C1885" s="30">
        <v>11</v>
      </c>
      <c r="D1885" s="32" t="s">
        <v>4854</v>
      </c>
      <c r="E1885" s="32" t="s">
        <v>4855</v>
      </c>
      <c r="F1885" s="32" t="s">
        <v>4856</v>
      </c>
      <c r="G1885" s="33" t="s">
        <v>12</v>
      </c>
      <c r="H1885" s="34" t="s">
        <v>13</v>
      </c>
      <c r="I1885" s="35">
        <v>0.98099999999999998</v>
      </c>
      <c r="J1885" s="36">
        <v>212141.26</v>
      </c>
      <c r="K1885" s="19">
        <f t="shared" si="29"/>
        <v>1272847.56</v>
      </c>
      <c r="L1885" s="37">
        <v>106070.63</v>
      </c>
      <c r="M1885" s="38"/>
    </row>
    <row r="1886" spans="1:13" s="39" customFormat="1" ht="12.95" customHeight="1" x14ac:dyDescent="0.25">
      <c r="A1886" s="226"/>
      <c r="B1886" s="29">
        <v>3624</v>
      </c>
      <c r="C1886" s="30">
        <v>12</v>
      </c>
      <c r="D1886" s="32" t="s">
        <v>4857</v>
      </c>
      <c r="E1886" s="32" t="s">
        <v>4858</v>
      </c>
      <c r="F1886" s="32" t="s">
        <v>4859</v>
      </c>
      <c r="G1886" s="33" t="s">
        <v>12</v>
      </c>
      <c r="H1886" s="34" t="s">
        <v>13</v>
      </c>
      <c r="I1886" s="35">
        <v>0.98099999999999998</v>
      </c>
      <c r="J1886" s="36">
        <v>212141.26</v>
      </c>
      <c r="K1886" s="19">
        <f t="shared" si="29"/>
        <v>1272847.56</v>
      </c>
      <c r="L1886" s="37">
        <v>106070.63</v>
      </c>
      <c r="M1886" s="38"/>
    </row>
    <row r="1887" spans="1:13" s="39" customFormat="1" ht="12.95" customHeight="1" x14ac:dyDescent="0.25">
      <c r="A1887" s="226"/>
      <c r="B1887" s="29">
        <v>3613</v>
      </c>
      <c r="C1887" s="30">
        <v>13</v>
      </c>
      <c r="D1887" s="42" t="s">
        <v>4860</v>
      </c>
      <c r="E1887" s="42" t="s">
        <v>4861</v>
      </c>
      <c r="F1887" s="42" t="s">
        <v>4862</v>
      </c>
      <c r="G1887" s="33" t="s">
        <v>12</v>
      </c>
      <c r="H1887" s="34" t="s">
        <v>13</v>
      </c>
      <c r="I1887" s="35">
        <v>0.98099999999999998</v>
      </c>
      <c r="J1887" s="36">
        <v>212141.26</v>
      </c>
      <c r="K1887" s="19">
        <f t="shared" si="29"/>
        <v>1272847.56</v>
      </c>
      <c r="L1887" s="37">
        <v>106070.63</v>
      </c>
      <c r="M1887" s="38"/>
    </row>
    <row r="1888" spans="1:13" s="39" customFormat="1" ht="12.95" customHeight="1" x14ac:dyDescent="0.25">
      <c r="A1888" s="226"/>
      <c r="B1888" s="29">
        <v>3612</v>
      </c>
      <c r="C1888" s="30">
        <v>14</v>
      </c>
      <c r="D1888" s="32" t="s">
        <v>4863</v>
      </c>
      <c r="E1888" s="32" t="s">
        <v>4864</v>
      </c>
      <c r="F1888" s="32" t="s">
        <v>1832</v>
      </c>
      <c r="G1888" s="33" t="s">
        <v>12</v>
      </c>
      <c r="H1888" s="34" t="s">
        <v>13</v>
      </c>
      <c r="I1888" s="35">
        <v>0.98099999999999998</v>
      </c>
      <c r="J1888" s="36">
        <v>212141.26</v>
      </c>
      <c r="K1888" s="19">
        <f t="shared" si="29"/>
        <v>1272847.56</v>
      </c>
      <c r="L1888" s="37">
        <v>106070.63</v>
      </c>
      <c r="M1888" s="38"/>
    </row>
    <row r="1889" spans="1:13" s="39" customFormat="1" ht="12.95" customHeight="1" x14ac:dyDescent="0.25">
      <c r="A1889" s="226"/>
      <c r="B1889" s="29">
        <v>3622</v>
      </c>
      <c r="C1889" s="30">
        <v>15</v>
      </c>
      <c r="D1889" s="32" t="s">
        <v>4865</v>
      </c>
      <c r="E1889" s="32" t="s">
        <v>4866</v>
      </c>
      <c r="F1889" s="32" t="s">
        <v>4867</v>
      </c>
      <c r="G1889" s="33" t="s">
        <v>12</v>
      </c>
      <c r="H1889" s="34" t="s">
        <v>13</v>
      </c>
      <c r="I1889" s="35">
        <v>0.99099999999999999</v>
      </c>
      <c r="J1889" s="36">
        <v>214303.76</v>
      </c>
      <c r="K1889" s="19">
        <f t="shared" si="29"/>
        <v>1285822.56</v>
      </c>
      <c r="L1889" s="37">
        <v>107151.88</v>
      </c>
      <c r="M1889" s="38"/>
    </row>
    <row r="1890" spans="1:13" s="39" customFormat="1" ht="12.95" customHeight="1" x14ac:dyDescent="0.25">
      <c r="A1890" s="226"/>
      <c r="B1890" s="29">
        <v>3628</v>
      </c>
      <c r="C1890" s="30">
        <v>16</v>
      </c>
      <c r="D1890" s="42" t="s">
        <v>4868</v>
      </c>
      <c r="E1890" s="42" t="s">
        <v>4869</v>
      </c>
      <c r="F1890" s="42" t="s">
        <v>4642</v>
      </c>
      <c r="G1890" s="33" t="s">
        <v>12</v>
      </c>
      <c r="H1890" s="34" t="s">
        <v>13</v>
      </c>
      <c r="I1890" s="35">
        <v>0.995</v>
      </c>
      <c r="J1890" s="36">
        <v>215168.76</v>
      </c>
      <c r="K1890" s="19">
        <f t="shared" si="29"/>
        <v>1291012.56</v>
      </c>
      <c r="L1890" s="37">
        <v>107584.38</v>
      </c>
      <c r="M1890" s="38"/>
    </row>
    <row r="1891" spans="1:13" s="39" customFormat="1" ht="12.95" customHeight="1" x14ac:dyDescent="0.25">
      <c r="A1891" s="226"/>
      <c r="B1891" s="29">
        <v>3606</v>
      </c>
      <c r="C1891" s="30">
        <v>17</v>
      </c>
      <c r="D1891" s="32" t="s">
        <v>4870</v>
      </c>
      <c r="E1891" s="32" t="s">
        <v>4871</v>
      </c>
      <c r="F1891" s="32" t="s">
        <v>4872</v>
      </c>
      <c r="G1891" s="33" t="s">
        <v>12</v>
      </c>
      <c r="H1891" s="34" t="s">
        <v>13</v>
      </c>
      <c r="I1891" s="35">
        <v>0.98499999999999999</v>
      </c>
      <c r="J1891" s="36">
        <v>213006.26</v>
      </c>
      <c r="K1891" s="19">
        <f t="shared" si="29"/>
        <v>1278037.56</v>
      </c>
      <c r="L1891" s="37">
        <v>106503.13</v>
      </c>
      <c r="M1891" s="38"/>
    </row>
    <row r="1892" spans="1:13" s="39" customFormat="1" ht="12.95" customHeight="1" x14ac:dyDescent="0.25">
      <c r="A1892" s="226"/>
      <c r="B1892" s="29">
        <v>3605</v>
      </c>
      <c r="C1892" s="30">
        <v>18</v>
      </c>
      <c r="D1892" s="32" t="s">
        <v>4873</v>
      </c>
      <c r="E1892" s="32" t="s">
        <v>4874</v>
      </c>
      <c r="F1892" s="32" t="s">
        <v>4875</v>
      </c>
      <c r="G1892" s="33" t="s">
        <v>12</v>
      </c>
      <c r="H1892" s="34" t="s">
        <v>13</v>
      </c>
      <c r="I1892" s="35">
        <v>0.98099999999999998</v>
      </c>
      <c r="J1892" s="36">
        <v>212141.26</v>
      </c>
      <c r="K1892" s="19">
        <f t="shared" si="29"/>
        <v>1272847.56</v>
      </c>
      <c r="L1892" s="37">
        <v>106070.63</v>
      </c>
      <c r="M1892" s="38"/>
    </row>
    <row r="1893" spans="1:13" s="39" customFormat="1" ht="12.95" customHeight="1" x14ac:dyDescent="0.25">
      <c r="A1893" s="226"/>
      <c r="B1893" s="29">
        <v>3615</v>
      </c>
      <c r="C1893" s="30">
        <v>19</v>
      </c>
      <c r="D1893" s="42" t="s">
        <v>4876</v>
      </c>
      <c r="E1893" s="42" t="s">
        <v>4877</v>
      </c>
      <c r="F1893" s="42" t="s">
        <v>4878</v>
      </c>
      <c r="G1893" s="33" t="s">
        <v>12</v>
      </c>
      <c r="H1893" s="34" t="s">
        <v>13</v>
      </c>
      <c r="I1893" s="35">
        <v>0.98499999999999999</v>
      </c>
      <c r="J1893" s="36">
        <v>213006.26</v>
      </c>
      <c r="K1893" s="19">
        <f t="shared" si="29"/>
        <v>1278037.56</v>
      </c>
      <c r="L1893" s="37">
        <v>106503.13</v>
      </c>
      <c r="M1893" s="38"/>
    </row>
    <row r="1894" spans="1:13" s="39" customFormat="1" ht="12.95" customHeight="1" x14ac:dyDescent="0.25">
      <c r="A1894" s="226"/>
      <c r="B1894" s="29">
        <v>3620</v>
      </c>
      <c r="C1894" s="30">
        <v>20</v>
      </c>
      <c r="D1894" s="32" t="s">
        <v>4879</v>
      </c>
      <c r="E1894" s="32" t="s">
        <v>4880</v>
      </c>
      <c r="F1894" s="32" t="s">
        <v>4881</v>
      </c>
      <c r="G1894" s="33" t="s">
        <v>12</v>
      </c>
      <c r="H1894" s="34" t="s">
        <v>13</v>
      </c>
      <c r="I1894" s="35">
        <v>0.98299999999999998</v>
      </c>
      <c r="J1894" s="36">
        <v>212573.76</v>
      </c>
      <c r="K1894" s="19">
        <f t="shared" si="29"/>
        <v>1275442.56</v>
      </c>
      <c r="L1894" s="37">
        <v>106286.88</v>
      </c>
      <c r="M1894" s="38"/>
    </row>
    <row r="1895" spans="1:13" s="39" customFormat="1" ht="12.95" customHeight="1" x14ac:dyDescent="0.25">
      <c r="A1895" s="226"/>
      <c r="B1895" s="29">
        <v>3627</v>
      </c>
      <c r="C1895" s="30">
        <v>21</v>
      </c>
      <c r="D1895" s="42" t="s">
        <v>4882</v>
      </c>
      <c r="E1895" s="42" t="s">
        <v>4883</v>
      </c>
      <c r="F1895" s="42" t="s">
        <v>4884</v>
      </c>
      <c r="G1895" s="33" t="s">
        <v>12</v>
      </c>
      <c r="H1895" s="34" t="s">
        <v>13</v>
      </c>
      <c r="I1895" s="35">
        <v>0.98499999999999999</v>
      </c>
      <c r="J1895" s="36">
        <v>213006.26</v>
      </c>
      <c r="K1895" s="19">
        <f t="shared" si="29"/>
        <v>1278037.56</v>
      </c>
      <c r="L1895" s="37">
        <v>106503.13</v>
      </c>
      <c r="M1895" s="38"/>
    </row>
    <row r="1896" spans="1:13" s="39" customFormat="1" ht="12.95" customHeight="1" x14ac:dyDescent="0.25">
      <c r="A1896" s="226"/>
      <c r="B1896" s="29">
        <v>3614</v>
      </c>
      <c r="C1896" s="30">
        <v>22</v>
      </c>
      <c r="D1896" s="32" t="s">
        <v>4885</v>
      </c>
      <c r="E1896" s="32" t="s">
        <v>4886</v>
      </c>
      <c r="F1896" s="32" t="s">
        <v>4887</v>
      </c>
      <c r="G1896" s="33" t="s">
        <v>12</v>
      </c>
      <c r="H1896" s="34" t="s">
        <v>13</v>
      </c>
      <c r="I1896" s="35">
        <v>0.97899999999999998</v>
      </c>
      <c r="J1896" s="36">
        <v>211708.76</v>
      </c>
      <c r="K1896" s="19">
        <f t="shared" si="29"/>
        <v>1270252.56</v>
      </c>
      <c r="L1896" s="37">
        <v>105854.38</v>
      </c>
      <c r="M1896" s="38"/>
    </row>
    <row r="1897" spans="1:13" s="39" customFormat="1" ht="12.95" customHeight="1" x14ac:dyDescent="0.25">
      <c r="A1897" s="226"/>
      <c r="B1897" s="29">
        <v>3617</v>
      </c>
      <c r="C1897" s="30">
        <v>23</v>
      </c>
      <c r="D1897" s="32" t="s">
        <v>4888</v>
      </c>
      <c r="E1897" s="32" t="s">
        <v>4889</v>
      </c>
      <c r="F1897" s="32" t="s">
        <v>4890</v>
      </c>
      <c r="G1897" s="33" t="s">
        <v>12</v>
      </c>
      <c r="H1897" s="34" t="s">
        <v>13</v>
      </c>
      <c r="I1897" s="35">
        <v>0.98099999999999998</v>
      </c>
      <c r="J1897" s="36">
        <v>212141.26</v>
      </c>
      <c r="K1897" s="19">
        <f t="shared" si="29"/>
        <v>1272847.56</v>
      </c>
      <c r="L1897" s="37">
        <v>106070.63</v>
      </c>
      <c r="M1897" s="38"/>
    </row>
    <row r="1898" spans="1:13" s="39" customFormat="1" ht="12.95" customHeight="1" x14ac:dyDescent="0.25">
      <c r="A1898" s="226"/>
      <c r="B1898" s="29">
        <v>3607</v>
      </c>
      <c r="C1898" s="30">
        <v>24</v>
      </c>
      <c r="D1898" s="32" t="s">
        <v>4891</v>
      </c>
      <c r="E1898" s="32" t="s">
        <v>4892</v>
      </c>
      <c r="F1898" s="32" t="s">
        <v>4893</v>
      </c>
      <c r="G1898" s="33" t="s">
        <v>12</v>
      </c>
      <c r="H1898" s="34" t="s">
        <v>13</v>
      </c>
      <c r="I1898" s="35">
        <v>0.98699999999999999</v>
      </c>
      <c r="J1898" s="36">
        <v>213438.76</v>
      </c>
      <c r="K1898" s="19">
        <f t="shared" si="29"/>
        <v>1280632.56</v>
      </c>
      <c r="L1898" s="37">
        <v>106719.38</v>
      </c>
      <c r="M1898" s="38"/>
    </row>
    <row r="1899" spans="1:13" s="39" customFormat="1" ht="12.95" customHeight="1" x14ac:dyDescent="0.25">
      <c r="A1899" s="226"/>
      <c r="B1899" s="29">
        <v>3619</v>
      </c>
      <c r="C1899" s="30">
        <v>25</v>
      </c>
      <c r="D1899" s="32" t="s">
        <v>4894</v>
      </c>
      <c r="E1899" s="32" t="s">
        <v>4895</v>
      </c>
      <c r="F1899" s="32" t="s">
        <v>4896</v>
      </c>
      <c r="G1899" s="33" t="s">
        <v>12</v>
      </c>
      <c r="H1899" s="34" t="s">
        <v>13</v>
      </c>
      <c r="I1899" s="35">
        <v>0.98299999999999998</v>
      </c>
      <c r="J1899" s="36">
        <v>212573.76</v>
      </c>
      <c r="K1899" s="19">
        <f t="shared" si="29"/>
        <v>1275442.56</v>
      </c>
      <c r="L1899" s="37">
        <v>106286.88</v>
      </c>
      <c r="M1899" s="38"/>
    </row>
    <row r="1900" spans="1:13" s="39" customFormat="1" ht="12.95" customHeight="1" x14ac:dyDescent="0.25">
      <c r="A1900" s="226"/>
      <c r="B1900" s="29">
        <v>3611</v>
      </c>
      <c r="C1900" s="30">
        <v>26</v>
      </c>
      <c r="D1900" s="42" t="s">
        <v>4897</v>
      </c>
      <c r="E1900" s="42" t="s">
        <v>4898</v>
      </c>
      <c r="F1900" s="42" t="s">
        <v>4899</v>
      </c>
      <c r="G1900" s="27" t="s">
        <v>12</v>
      </c>
      <c r="H1900" s="34" t="s">
        <v>13</v>
      </c>
      <c r="I1900" s="35">
        <v>0.98499999999999999</v>
      </c>
      <c r="J1900" s="36">
        <v>213006.26</v>
      </c>
      <c r="K1900" s="19">
        <f t="shared" si="29"/>
        <v>1278037.56</v>
      </c>
      <c r="L1900" s="37">
        <v>106503.13</v>
      </c>
      <c r="M1900" s="38"/>
    </row>
    <row r="1901" spans="1:13" s="39" customFormat="1" ht="12.95" customHeight="1" x14ac:dyDescent="0.25">
      <c r="A1901" s="226"/>
      <c r="B1901" s="29">
        <v>3603</v>
      </c>
      <c r="C1901" s="30">
        <v>27</v>
      </c>
      <c r="D1901" s="32" t="s">
        <v>4900</v>
      </c>
      <c r="E1901" s="32" t="s">
        <v>4901</v>
      </c>
      <c r="F1901" s="32" t="s">
        <v>4902</v>
      </c>
      <c r="G1901" s="50" t="s">
        <v>12</v>
      </c>
      <c r="H1901" s="34" t="s">
        <v>13</v>
      </c>
      <c r="I1901" s="35">
        <v>0.98499999999999999</v>
      </c>
      <c r="J1901" s="36">
        <v>213006.26</v>
      </c>
      <c r="K1901" s="19">
        <f t="shared" si="29"/>
        <v>1278037.56</v>
      </c>
      <c r="L1901" s="37">
        <v>106503.13</v>
      </c>
      <c r="M1901" s="38"/>
    </row>
    <row r="1902" spans="1:13" s="39" customFormat="1" ht="12.95" customHeight="1" x14ac:dyDescent="0.25">
      <c r="A1902" s="226"/>
      <c r="B1902" s="29">
        <v>3610</v>
      </c>
      <c r="C1902" s="30">
        <v>28</v>
      </c>
      <c r="D1902" s="42" t="s">
        <v>4903</v>
      </c>
      <c r="E1902" s="42" t="s">
        <v>4904</v>
      </c>
      <c r="F1902" s="42" t="s">
        <v>4905</v>
      </c>
      <c r="G1902" s="27" t="s">
        <v>12</v>
      </c>
      <c r="H1902" s="34" t="s">
        <v>13</v>
      </c>
      <c r="I1902" s="35">
        <v>0.98499999999999999</v>
      </c>
      <c r="J1902" s="36">
        <v>213006.26</v>
      </c>
      <c r="K1902" s="19">
        <f t="shared" si="29"/>
        <v>1278037.56</v>
      </c>
      <c r="L1902" s="37">
        <v>106503.13</v>
      </c>
      <c r="M1902" s="38"/>
    </row>
    <row r="1903" spans="1:13" s="39" customFormat="1" ht="12.95" customHeight="1" x14ac:dyDescent="0.25">
      <c r="A1903" s="227"/>
      <c r="B1903" s="29">
        <v>3600</v>
      </c>
      <c r="C1903" s="30">
        <v>29</v>
      </c>
      <c r="D1903" s="53" t="s">
        <v>4906</v>
      </c>
      <c r="E1903" s="53" t="s">
        <v>4907</v>
      </c>
      <c r="F1903" s="53" t="s">
        <v>4908</v>
      </c>
      <c r="G1903" s="27" t="s">
        <v>12</v>
      </c>
      <c r="H1903" s="34" t="s">
        <v>13</v>
      </c>
      <c r="I1903" s="35">
        <v>0.98099999999999998</v>
      </c>
      <c r="J1903" s="36">
        <v>212141.26</v>
      </c>
      <c r="K1903" s="19">
        <f t="shared" si="29"/>
        <v>1272847.56</v>
      </c>
      <c r="L1903" s="37">
        <v>106070.63</v>
      </c>
      <c r="M1903" s="38"/>
    </row>
    <row r="1904" spans="1:13" s="39" customFormat="1" ht="12.95" customHeight="1" x14ac:dyDescent="0.25">
      <c r="A1904" s="225" t="s">
        <v>4909</v>
      </c>
      <c r="B1904" s="29"/>
      <c r="C1904" s="30"/>
      <c r="D1904" s="31" t="s">
        <v>11</v>
      </c>
      <c r="E1904" s="32"/>
      <c r="F1904" s="32"/>
      <c r="G1904" s="33"/>
      <c r="H1904" s="34"/>
      <c r="I1904" s="35"/>
      <c r="J1904" s="36"/>
      <c r="K1904" s="19"/>
      <c r="L1904" s="37"/>
      <c r="M1904" s="38"/>
    </row>
    <row r="1905" spans="1:13" s="39" customFormat="1" ht="12.95" customHeight="1" x14ac:dyDescent="0.25">
      <c r="A1905" s="227"/>
      <c r="B1905" s="29">
        <v>5600</v>
      </c>
      <c r="C1905" s="30">
        <v>1</v>
      </c>
      <c r="D1905" s="42" t="s">
        <v>4910</v>
      </c>
      <c r="E1905" s="42" t="s">
        <v>4911</v>
      </c>
      <c r="F1905" s="42" t="s">
        <v>4912</v>
      </c>
      <c r="G1905" s="33" t="s">
        <v>12</v>
      </c>
      <c r="H1905" s="34" t="s">
        <v>13</v>
      </c>
      <c r="I1905" s="35">
        <v>0.996</v>
      </c>
      <c r="J1905" s="36">
        <v>215385</v>
      </c>
      <c r="K1905" s="19">
        <f t="shared" si="29"/>
        <v>1292310</v>
      </c>
      <c r="L1905" s="37">
        <v>107692.5</v>
      </c>
      <c r="M1905" s="38"/>
    </row>
    <row r="1906" spans="1:13" s="39" customFormat="1" ht="12.95" customHeight="1" x14ac:dyDescent="0.25">
      <c r="A1906" s="225" t="s">
        <v>4913</v>
      </c>
      <c r="B1906" s="29"/>
      <c r="C1906" s="30"/>
      <c r="D1906" s="31" t="s">
        <v>126</v>
      </c>
      <c r="E1906" s="42"/>
      <c r="F1906" s="42"/>
      <c r="G1906" s="33"/>
      <c r="H1906" s="34"/>
      <c r="I1906" s="35"/>
      <c r="J1906" s="36"/>
      <c r="K1906" s="19"/>
      <c r="L1906" s="37"/>
      <c r="M1906" s="38"/>
    </row>
    <row r="1907" spans="1:13" s="39" customFormat="1" ht="12.95" customHeight="1" x14ac:dyDescent="0.25">
      <c r="A1907" s="226"/>
      <c r="B1907" s="29">
        <v>3804</v>
      </c>
      <c r="C1907" s="30">
        <v>1</v>
      </c>
      <c r="D1907" s="32" t="s">
        <v>4914</v>
      </c>
      <c r="E1907" s="32" t="s">
        <v>4915</v>
      </c>
      <c r="F1907" s="32" t="s">
        <v>3082</v>
      </c>
      <c r="G1907" s="33" t="s">
        <v>130</v>
      </c>
      <c r="H1907" s="34" t="s">
        <v>13</v>
      </c>
      <c r="I1907" s="35">
        <v>0.91700000000000004</v>
      </c>
      <c r="J1907" s="36">
        <v>99158.26</v>
      </c>
      <c r="K1907" s="19">
        <f t="shared" si="29"/>
        <v>594949.56000000006</v>
      </c>
      <c r="L1907" s="37">
        <v>49579.13</v>
      </c>
      <c r="M1907" s="38"/>
    </row>
    <row r="1908" spans="1:13" s="39" customFormat="1" ht="12.95" customHeight="1" x14ac:dyDescent="0.25">
      <c r="A1908" s="226"/>
      <c r="B1908" s="29">
        <v>3836</v>
      </c>
      <c r="C1908" s="30">
        <v>2</v>
      </c>
      <c r="D1908" s="32" t="s">
        <v>4916</v>
      </c>
      <c r="E1908" s="32" t="s">
        <v>4917</v>
      </c>
      <c r="F1908" s="32" t="s">
        <v>4918</v>
      </c>
      <c r="G1908" s="33" t="s">
        <v>130</v>
      </c>
      <c r="H1908" s="34" t="s">
        <v>13</v>
      </c>
      <c r="I1908" s="35">
        <v>0.93300000000000005</v>
      </c>
      <c r="J1908" s="36">
        <v>100888.4</v>
      </c>
      <c r="K1908" s="19">
        <f t="shared" si="29"/>
        <v>605330.4</v>
      </c>
      <c r="L1908" s="37">
        <v>50444.2</v>
      </c>
      <c r="M1908" s="38"/>
    </row>
    <row r="1909" spans="1:13" s="39" customFormat="1" ht="12.95" customHeight="1" x14ac:dyDescent="0.25">
      <c r="A1909" s="226"/>
      <c r="B1909" s="29"/>
      <c r="C1909" s="30"/>
      <c r="D1909" s="31" t="s">
        <v>11</v>
      </c>
      <c r="E1909" s="32"/>
      <c r="F1909" s="32"/>
      <c r="G1909" s="33"/>
      <c r="H1909" s="34"/>
      <c r="I1909" s="35"/>
      <c r="J1909" s="36"/>
      <c r="K1909" s="19"/>
      <c r="L1909" s="37"/>
      <c r="M1909" s="38"/>
    </row>
    <row r="1910" spans="1:13" s="39" customFormat="1" ht="12.95" customHeight="1" x14ac:dyDescent="0.25">
      <c r="A1910" s="226"/>
      <c r="B1910" s="29">
        <v>3811</v>
      </c>
      <c r="C1910" s="30">
        <v>1</v>
      </c>
      <c r="D1910" s="32" t="s">
        <v>2624</v>
      </c>
      <c r="E1910" s="32" t="s">
        <v>2625</v>
      </c>
      <c r="F1910" s="32" t="s">
        <v>4919</v>
      </c>
      <c r="G1910" s="33" t="s">
        <v>12</v>
      </c>
      <c r="H1910" s="34" t="s">
        <v>13</v>
      </c>
      <c r="I1910" s="35">
        <v>0.97809999999999997</v>
      </c>
      <c r="J1910" s="36">
        <v>211514.12</v>
      </c>
      <c r="K1910" s="19">
        <f t="shared" si="29"/>
        <v>1269084.72</v>
      </c>
      <c r="L1910" s="37">
        <v>105757.06</v>
      </c>
      <c r="M1910" s="38"/>
    </row>
    <row r="1911" spans="1:13" s="39" customFormat="1" ht="12.95" customHeight="1" x14ac:dyDescent="0.25">
      <c r="A1911" s="226"/>
      <c r="B1911" s="29">
        <v>3832</v>
      </c>
      <c r="C1911" s="30">
        <v>2</v>
      </c>
      <c r="D1911" s="32" t="s">
        <v>4920</v>
      </c>
      <c r="E1911" s="32" t="s">
        <v>4921</v>
      </c>
      <c r="F1911" s="32" t="s">
        <v>4922</v>
      </c>
      <c r="G1911" s="33" t="s">
        <v>12</v>
      </c>
      <c r="H1911" s="34" t="s">
        <v>13</v>
      </c>
      <c r="I1911" s="35">
        <v>0.98109999999999997</v>
      </c>
      <c r="J1911" s="36">
        <v>212162.88</v>
      </c>
      <c r="K1911" s="19">
        <f t="shared" si="29"/>
        <v>1272977.28</v>
      </c>
      <c r="L1911" s="37">
        <v>106081.44</v>
      </c>
      <c r="M1911" s="38"/>
    </row>
    <row r="1912" spans="1:13" s="39" customFormat="1" ht="12.95" customHeight="1" x14ac:dyDescent="0.25">
      <c r="A1912" s="226"/>
      <c r="B1912" s="29">
        <v>3821</v>
      </c>
      <c r="C1912" s="30">
        <v>3</v>
      </c>
      <c r="D1912" s="32" t="s">
        <v>4923</v>
      </c>
      <c r="E1912" s="32" t="s">
        <v>4924</v>
      </c>
      <c r="F1912" s="32" t="s">
        <v>4925</v>
      </c>
      <c r="G1912" s="33" t="s">
        <v>12</v>
      </c>
      <c r="H1912" s="34" t="s">
        <v>13</v>
      </c>
      <c r="I1912" s="35">
        <v>0.93</v>
      </c>
      <c r="J1912" s="36">
        <v>201112.5</v>
      </c>
      <c r="K1912" s="19">
        <f t="shared" si="29"/>
        <v>1206675</v>
      </c>
      <c r="L1912" s="37">
        <v>100556.25</v>
      </c>
      <c r="M1912" s="38"/>
    </row>
    <row r="1913" spans="1:13" s="39" customFormat="1" ht="12.95" customHeight="1" x14ac:dyDescent="0.25">
      <c r="A1913" s="226"/>
      <c r="B1913" s="29">
        <v>3817</v>
      </c>
      <c r="C1913" s="30">
        <v>4</v>
      </c>
      <c r="D1913" s="32" t="s">
        <v>4926</v>
      </c>
      <c r="E1913" s="32" t="s">
        <v>4927</v>
      </c>
      <c r="F1913" s="32" t="s">
        <v>4133</v>
      </c>
      <c r="G1913" s="33" t="s">
        <v>12</v>
      </c>
      <c r="H1913" s="34" t="s">
        <v>13</v>
      </c>
      <c r="I1913" s="35">
        <v>0.92700000000000005</v>
      </c>
      <c r="J1913" s="36">
        <v>200463.76</v>
      </c>
      <c r="K1913" s="19">
        <f t="shared" si="29"/>
        <v>1202782.56</v>
      </c>
      <c r="L1913" s="37">
        <v>100231.88</v>
      </c>
      <c r="M1913" s="38"/>
    </row>
    <row r="1914" spans="1:13" s="39" customFormat="1" ht="12.95" customHeight="1" x14ac:dyDescent="0.25">
      <c r="A1914" s="226"/>
      <c r="B1914" s="29">
        <v>3830</v>
      </c>
      <c r="C1914" s="30">
        <v>5</v>
      </c>
      <c r="D1914" s="32" t="s">
        <v>4928</v>
      </c>
      <c r="E1914" s="32" t="s">
        <v>4929</v>
      </c>
      <c r="F1914" s="32" t="s">
        <v>4930</v>
      </c>
      <c r="G1914" s="33" t="s">
        <v>12</v>
      </c>
      <c r="H1914" s="34" t="s">
        <v>13</v>
      </c>
      <c r="I1914" s="35">
        <v>0.93</v>
      </c>
      <c r="J1914" s="36">
        <v>201112.5</v>
      </c>
      <c r="K1914" s="19">
        <f t="shared" si="29"/>
        <v>1206675</v>
      </c>
      <c r="L1914" s="37">
        <v>100556.25</v>
      </c>
      <c r="M1914" s="38"/>
    </row>
    <row r="1915" spans="1:13" s="39" customFormat="1" ht="12.95" customHeight="1" x14ac:dyDescent="0.25">
      <c r="A1915" s="226"/>
      <c r="B1915" s="29">
        <v>3810</v>
      </c>
      <c r="C1915" s="30">
        <v>6</v>
      </c>
      <c r="D1915" s="32" t="s">
        <v>916</v>
      </c>
      <c r="E1915" s="32" t="s">
        <v>4931</v>
      </c>
      <c r="F1915" s="32" t="s">
        <v>4932</v>
      </c>
      <c r="G1915" s="33" t="s">
        <v>12</v>
      </c>
      <c r="H1915" s="34" t="s">
        <v>13</v>
      </c>
      <c r="I1915" s="35">
        <v>0.98109999999999997</v>
      </c>
      <c r="J1915" s="36">
        <v>212162.88</v>
      </c>
      <c r="K1915" s="19">
        <f t="shared" si="29"/>
        <v>1272977.28</v>
      </c>
      <c r="L1915" s="37">
        <v>106081.44</v>
      </c>
      <c r="M1915" s="38"/>
    </row>
    <row r="1916" spans="1:13" s="39" customFormat="1" ht="12.95" customHeight="1" x14ac:dyDescent="0.25">
      <c r="A1916" s="226"/>
      <c r="B1916" s="29">
        <v>3808</v>
      </c>
      <c r="C1916" s="30">
        <v>7</v>
      </c>
      <c r="D1916" s="32" t="s">
        <v>1741</v>
      </c>
      <c r="E1916" s="32" t="s">
        <v>1661</v>
      </c>
      <c r="F1916" s="32" t="s">
        <v>4933</v>
      </c>
      <c r="G1916" s="33" t="s">
        <v>12</v>
      </c>
      <c r="H1916" s="34" t="s">
        <v>13</v>
      </c>
      <c r="I1916" s="35">
        <v>0.93300000000000005</v>
      </c>
      <c r="J1916" s="36">
        <v>201761.26</v>
      </c>
      <c r="K1916" s="19">
        <f t="shared" si="29"/>
        <v>1210567.56</v>
      </c>
      <c r="L1916" s="37">
        <v>100880.63</v>
      </c>
      <c r="M1916" s="38"/>
    </row>
    <row r="1917" spans="1:13" s="39" customFormat="1" ht="12.95" customHeight="1" x14ac:dyDescent="0.25">
      <c r="A1917" s="226"/>
      <c r="B1917" s="29">
        <v>3824</v>
      </c>
      <c r="C1917" s="30">
        <v>8</v>
      </c>
      <c r="D1917" s="32" t="s">
        <v>1015</v>
      </c>
      <c r="E1917" s="32" t="s">
        <v>1016</v>
      </c>
      <c r="F1917" s="32" t="s">
        <v>4934</v>
      </c>
      <c r="G1917" s="33" t="s">
        <v>12</v>
      </c>
      <c r="H1917" s="34" t="s">
        <v>13</v>
      </c>
      <c r="I1917" s="35">
        <v>0.93100000000000005</v>
      </c>
      <c r="J1917" s="36">
        <v>201328.76</v>
      </c>
      <c r="K1917" s="19">
        <f t="shared" si="29"/>
        <v>1207972.56</v>
      </c>
      <c r="L1917" s="37">
        <v>100664.38</v>
      </c>
      <c r="M1917" s="38"/>
    </row>
    <row r="1918" spans="1:13" s="39" customFormat="1" ht="12.95" customHeight="1" x14ac:dyDescent="0.25">
      <c r="A1918" s="226"/>
      <c r="B1918" s="29">
        <v>3837</v>
      </c>
      <c r="C1918" s="30">
        <v>9</v>
      </c>
      <c r="D1918" s="32" t="s">
        <v>4935</v>
      </c>
      <c r="E1918" s="32" t="s">
        <v>4936</v>
      </c>
      <c r="F1918" s="32" t="s">
        <v>4937</v>
      </c>
      <c r="G1918" s="33" t="s">
        <v>12</v>
      </c>
      <c r="H1918" s="34" t="s">
        <v>13</v>
      </c>
      <c r="I1918" s="35">
        <v>0.93</v>
      </c>
      <c r="J1918" s="36">
        <v>201112.5</v>
      </c>
      <c r="K1918" s="19">
        <f t="shared" si="29"/>
        <v>1206675</v>
      </c>
      <c r="L1918" s="37">
        <v>100556.25</v>
      </c>
      <c r="M1918" s="38"/>
    </row>
    <row r="1919" spans="1:13" s="39" customFormat="1" ht="12.95" customHeight="1" x14ac:dyDescent="0.25">
      <c r="A1919" s="226"/>
      <c r="B1919" s="29">
        <v>3820</v>
      </c>
      <c r="C1919" s="30">
        <v>10</v>
      </c>
      <c r="D1919" s="32" t="s">
        <v>4938</v>
      </c>
      <c r="E1919" s="32" t="s">
        <v>4939</v>
      </c>
      <c r="F1919" s="32" t="s">
        <v>4940</v>
      </c>
      <c r="G1919" s="33" t="s">
        <v>12</v>
      </c>
      <c r="H1919" s="34" t="s">
        <v>13</v>
      </c>
      <c r="I1919" s="35">
        <v>0.93</v>
      </c>
      <c r="J1919" s="36">
        <v>201112.5</v>
      </c>
      <c r="K1919" s="19">
        <f t="shared" si="29"/>
        <v>1206675</v>
      </c>
      <c r="L1919" s="37">
        <v>100556.25</v>
      </c>
      <c r="M1919" s="38"/>
    </row>
    <row r="1920" spans="1:13" s="39" customFormat="1" ht="12.95" customHeight="1" x14ac:dyDescent="0.25">
      <c r="A1920" s="226"/>
      <c r="B1920" s="29">
        <v>3835</v>
      </c>
      <c r="C1920" s="30">
        <v>11</v>
      </c>
      <c r="D1920" s="42" t="s">
        <v>4941</v>
      </c>
      <c r="E1920" s="42" t="s">
        <v>4942</v>
      </c>
      <c r="F1920" s="42" t="s">
        <v>4106</v>
      </c>
      <c r="G1920" s="33" t="s">
        <v>12</v>
      </c>
      <c r="H1920" s="34" t="s">
        <v>13</v>
      </c>
      <c r="I1920" s="35">
        <v>0.93620000000000003</v>
      </c>
      <c r="J1920" s="36">
        <v>202453.26</v>
      </c>
      <c r="K1920" s="19">
        <f t="shared" si="29"/>
        <v>1214719.56</v>
      </c>
      <c r="L1920" s="37">
        <v>101226.63</v>
      </c>
      <c r="M1920" s="38"/>
    </row>
    <row r="1921" spans="1:13" s="39" customFormat="1" ht="12.95" customHeight="1" x14ac:dyDescent="0.25">
      <c r="A1921" s="226"/>
      <c r="B1921" s="29">
        <v>3812</v>
      </c>
      <c r="C1921" s="30">
        <v>12</v>
      </c>
      <c r="D1921" s="32" t="s">
        <v>4943</v>
      </c>
      <c r="E1921" s="32" t="s">
        <v>4944</v>
      </c>
      <c r="F1921" s="32" t="s">
        <v>4945</v>
      </c>
      <c r="G1921" s="33" t="s">
        <v>12</v>
      </c>
      <c r="H1921" s="34" t="s">
        <v>13</v>
      </c>
      <c r="I1921" s="35">
        <v>0.92700000000000005</v>
      </c>
      <c r="J1921" s="36">
        <v>200463.76</v>
      </c>
      <c r="K1921" s="19">
        <f t="shared" si="29"/>
        <v>1202782.56</v>
      </c>
      <c r="L1921" s="37">
        <v>100231.88</v>
      </c>
      <c r="M1921" s="38"/>
    </row>
    <row r="1922" spans="1:13" s="39" customFormat="1" ht="12.95" customHeight="1" x14ac:dyDescent="0.25">
      <c r="A1922" s="226"/>
      <c r="B1922" s="29">
        <v>3809</v>
      </c>
      <c r="C1922" s="30">
        <v>13</v>
      </c>
      <c r="D1922" s="32" t="s">
        <v>4946</v>
      </c>
      <c r="E1922" s="32" t="s">
        <v>4947</v>
      </c>
      <c r="F1922" s="32" t="s">
        <v>4948</v>
      </c>
      <c r="G1922" s="33" t="s">
        <v>12</v>
      </c>
      <c r="H1922" s="34" t="s">
        <v>13</v>
      </c>
      <c r="I1922" s="35">
        <v>0.93100000000000005</v>
      </c>
      <c r="J1922" s="36">
        <v>201328.76</v>
      </c>
      <c r="K1922" s="19">
        <f t="shared" si="29"/>
        <v>1207972.56</v>
      </c>
      <c r="L1922" s="37">
        <v>100664.38</v>
      </c>
      <c r="M1922" s="38"/>
    </row>
    <row r="1923" spans="1:13" s="39" customFormat="1" ht="12.95" customHeight="1" x14ac:dyDescent="0.25">
      <c r="A1923" s="226"/>
      <c r="B1923" s="29">
        <v>3839</v>
      </c>
      <c r="C1923" s="30">
        <v>14</v>
      </c>
      <c r="D1923" s="32" t="s">
        <v>4949</v>
      </c>
      <c r="E1923" s="32" t="s">
        <v>4950</v>
      </c>
      <c r="F1923" s="32" t="s">
        <v>4951</v>
      </c>
      <c r="G1923" s="33" t="s">
        <v>12</v>
      </c>
      <c r="H1923" s="34" t="s">
        <v>13</v>
      </c>
      <c r="I1923" s="35">
        <v>0.93799999999999994</v>
      </c>
      <c r="J1923" s="36">
        <v>202842.5</v>
      </c>
      <c r="K1923" s="19">
        <f t="shared" si="29"/>
        <v>1217055</v>
      </c>
      <c r="L1923" s="37">
        <v>101421.25</v>
      </c>
      <c r="M1923" s="38"/>
    </row>
    <row r="1924" spans="1:13" s="39" customFormat="1" ht="12.95" customHeight="1" x14ac:dyDescent="0.25">
      <c r="A1924" s="226"/>
      <c r="B1924" s="29">
        <v>3801</v>
      </c>
      <c r="C1924" s="30">
        <v>15</v>
      </c>
      <c r="D1924" s="32" t="s">
        <v>328</v>
      </c>
      <c r="E1924" s="32" t="s">
        <v>329</v>
      </c>
      <c r="F1924" s="32" t="s">
        <v>4952</v>
      </c>
      <c r="G1924" s="33" t="s">
        <v>12</v>
      </c>
      <c r="H1924" s="34" t="s">
        <v>13</v>
      </c>
      <c r="I1924" s="35">
        <v>0.97009999999999996</v>
      </c>
      <c r="J1924" s="36">
        <v>209784.12</v>
      </c>
      <c r="K1924" s="19">
        <f t="shared" ref="K1924:K1986" si="30">ROUND(J1924+L1924*10,2)</f>
        <v>1258704.72</v>
      </c>
      <c r="L1924" s="37">
        <v>104892.06</v>
      </c>
      <c r="M1924" s="38"/>
    </row>
    <row r="1925" spans="1:13" s="39" customFormat="1" ht="12.95" customHeight="1" x14ac:dyDescent="0.25">
      <c r="A1925" s="226"/>
      <c r="B1925" s="29">
        <v>3841</v>
      </c>
      <c r="C1925" s="30">
        <v>16</v>
      </c>
      <c r="D1925" s="32" t="s">
        <v>4953</v>
      </c>
      <c r="E1925" s="32" t="s">
        <v>4954</v>
      </c>
      <c r="F1925" s="32" t="s">
        <v>4955</v>
      </c>
      <c r="G1925" s="33" t="s">
        <v>12</v>
      </c>
      <c r="H1925" s="34" t="s">
        <v>13</v>
      </c>
      <c r="I1925" s="35">
        <v>0.51680000000000004</v>
      </c>
      <c r="J1925" s="36">
        <v>111758</v>
      </c>
      <c r="K1925" s="19">
        <f t="shared" si="30"/>
        <v>670548</v>
      </c>
      <c r="L1925" s="37">
        <v>55879</v>
      </c>
      <c r="M1925" s="38"/>
    </row>
    <row r="1926" spans="1:13" s="39" customFormat="1" ht="12.95" customHeight="1" x14ac:dyDescent="0.25">
      <c r="A1926" s="226"/>
      <c r="B1926" s="29">
        <v>3813</v>
      </c>
      <c r="C1926" s="30">
        <v>17</v>
      </c>
      <c r="D1926" s="42" t="s">
        <v>1380</v>
      </c>
      <c r="E1926" s="42" t="s">
        <v>1381</v>
      </c>
      <c r="F1926" s="42" t="s">
        <v>4956</v>
      </c>
      <c r="G1926" s="33" t="s">
        <v>12</v>
      </c>
      <c r="H1926" s="34" t="s">
        <v>13</v>
      </c>
      <c r="I1926" s="35">
        <v>0.93500000000000005</v>
      </c>
      <c r="J1926" s="36">
        <v>202193.76</v>
      </c>
      <c r="K1926" s="19">
        <f t="shared" si="30"/>
        <v>1213162.56</v>
      </c>
      <c r="L1926" s="37">
        <v>101096.88</v>
      </c>
      <c r="M1926" s="38"/>
    </row>
    <row r="1927" spans="1:13" s="39" customFormat="1" ht="12.95" customHeight="1" x14ac:dyDescent="0.2">
      <c r="A1927" s="226"/>
      <c r="B1927" s="29">
        <v>3831</v>
      </c>
      <c r="C1927" s="30">
        <v>18</v>
      </c>
      <c r="D1927" s="65" t="s">
        <v>4957</v>
      </c>
      <c r="E1927" s="65" t="s">
        <v>4958</v>
      </c>
      <c r="F1927" s="65" t="s">
        <v>4959</v>
      </c>
      <c r="G1927" s="33" t="s">
        <v>12</v>
      </c>
      <c r="H1927" s="34" t="s">
        <v>13</v>
      </c>
      <c r="I1927" s="35">
        <v>0.93510000000000004</v>
      </c>
      <c r="J1927" s="36">
        <v>202215.38</v>
      </c>
      <c r="K1927" s="19">
        <f t="shared" si="30"/>
        <v>1213292.28</v>
      </c>
      <c r="L1927" s="37">
        <v>101107.69</v>
      </c>
      <c r="M1927" s="38"/>
    </row>
    <row r="1928" spans="1:13" s="39" customFormat="1" ht="12.95" customHeight="1" x14ac:dyDescent="0.25">
      <c r="A1928" s="226"/>
      <c r="B1928" s="29">
        <v>3828</v>
      </c>
      <c r="C1928" s="30">
        <v>19</v>
      </c>
      <c r="D1928" s="42" t="s">
        <v>4960</v>
      </c>
      <c r="E1928" s="42" t="s">
        <v>4961</v>
      </c>
      <c r="F1928" s="42" t="s">
        <v>4962</v>
      </c>
      <c r="G1928" s="33" t="s">
        <v>12</v>
      </c>
      <c r="H1928" s="34" t="s">
        <v>13</v>
      </c>
      <c r="I1928" s="35">
        <v>0.94399999999999995</v>
      </c>
      <c r="J1928" s="36">
        <v>204140</v>
      </c>
      <c r="K1928" s="19">
        <f t="shared" si="30"/>
        <v>1224840</v>
      </c>
      <c r="L1928" s="37">
        <v>102070</v>
      </c>
      <c r="M1928" s="38"/>
    </row>
    <row r="1929" spans="1:13" s="39" customFormat="1" ht="12.95" customHeight="1" x14ac:dyDescent="0.25">
      <c r="A1929" s="226"/>
      <c r="B1929" s="29">
        <v>3807</v>
      </c>
      <c r="C1929" s="30">
        <v>20</v>
      </c>
      <c r="D1929" s="32" t="s">
        <v>4963</v>
      </c>
      <c r="E1929" s="32" t="s">
        <v>4964</v>
      </c>
      <c r="F1929" s="32" t="s">
        <v>4965</v>
      </c>
      <c r="G1929" s="33" t="s">
        <v>12</v>
      </c>
      <c r="H1929" s="34" t="s">
        <v>13</v>
      </c>
      <c r="I1929" s="35">
        <v>0.93500000000000005</v>
      </c>
      <c r="J1929" s="36">
        <v>202193.76</v>
      </c>
      <c r="K1929" s="19">
        <f t="shared" si="30"/>
        <v>1213162.56</v>
      </c>
      <c r="L1929" s="37">
        <v>101096.88</v>
      </c>
      <c r="M1929" s="38"/>
    </row>
    <row r="1930" spans="1:13" s="39" customFormat="1" ht="12.95" customHeight="1" x14ac:dyDescent="0.25">
      <c r="A1930" s="226"/>
      <c r="B1930" s="29">
        <v>3803</v>
      </c>
      <c r="C1930" s="30">
        <v>21</v>
      </c>
      <c r="D1930" s="32" t="s">
        <v>4966</v>
      </c>
      <c r="E1930" s="32" t="s">
        <v>4967</v>
      </c>
      <c r="F1930" s="32" t="s">
        <v>4968</v>
      </c>
      <c r="G1930" s="33" t="s">
        <v>12</v>
      </c>
      <c r="H1930" s="34" t="s">
        <v>13</v>
      </c>
      <c r="I1930" s="35">
        <v>0.94099999999999995</v>
      </c>
      <c r="J1930" s="36">
        <v>203491.26</v>
      </c>
      <c r="K1930" s="19">
        <f t="shared" si="30"/>
        <v>1220947.56</v>
      </c>
      <c r="L1930" s="37">
        <v>101745.63</v>
      </c>
      <c r="M1930" s="38"/>
    </row>
    <row r="1931" spans="1:13" s="39" customFormat="1" ht="12.95" customHeight="1" x14ac:dyDescent="0.25">
      <c r="A1931" s="226"/>
      <c r="B1931" s="29">
        <v>3815</v>
      </c>
      <c r="C1931" s="30">
        <v>22</v>
      </c>
      <c r="D1931" s="32" t="s">
        <v>4969</v>
      </c>
      <c r="E1931" s="32" t="s">
        <v>4970</v>
      </c>
      <c r="F1931" s="32" t="s">
        <v>4083</v>
      </c>
      <c r="G1931" s="33" t="s">
        <v>12</v>
      </c>
      <c r="H1931" s="34" t="s">
        <v>13</v>
      </c>
      <c r="I1931" s="35">
        <v>0.98099999999999998</v>
      </c>
      <c r="J1931" s="36">
        <v>212141.26</v>
      </c>
      <c r="K1931" s="19">
        <f t="shared" si="30"/>
        <v>1272847.56</v>
      </c>
      <c r="L1931" s="37">
        <v>106070.63</v>
      </c>
      <c r="M1931" s="38"/>
    </row>
    <row r="1932" spans="1:13" s="39" customFormat="1" ht="12.95" customHeight="1" x14ac:dyDescent="0.25">
      <c r="A1932" s="226"/>
      <c r="B1932" s="29">
        <v>3834</v>
      </c>
      <c r="C1932" s="30">
        <v>23</v>
      </c>
      <c r="D1932" s="32" t="s">
        <v>4971</v>
      </c>
      <c r="E1932" s="32" t="s">
        <v>4972</v>
      </c>
      <c r="F1932" s="32" t="s">
        <v>2993</v>
      </c>
      <c r="G1932" s="33" t="s">
        <v>12</v>
      </c>
      <c r="H1932" s="34" t="s">
        <v>13</v>
      </c>
      <c r="I1932" s="35">
        <v>0.97309999999999997</v>
      </c>
      <c r="J1932" s="36">
        <v>210432.88</v>
      </c>
      <c r="K1932" s="19">
        <f t="shared" si="30"/>
        <v>1262597.28</v>
      </c>
      <c r="L1932" s="37">
        <v>105216.44</v>
      </c>
      <c r="M1932" s="38"/>
    </row>
    <row r="1933" spans="1:13" s="39" customFormat="1" ht="12.95" customHeight="1" x14ac:dyDescent="0.25">
      <c r="A1933" s="226"/>
      <c r="B1933" s="29">
        <v>3823</v>
      </c>
      <c r="C1933" s="30">
        <v>24</v>
      </c>
      <c r="D1933" s="32" t="s">
        <v>4973</v>
      </c>
      <c r="E1933" s="32" t="s">
        <v>4974</v>
      </c>
      <c r="F1933" s="32" t="s">
        <v>4975</v>
      </c>
      <c r="G1933" s="33" t="s">
        <v>12</v>
      </c>
      <c r="H1933" s="34" t="s">
        <v>13</v>
      </c>
      <c r="I1933" s="35">
        <v>0.93300000000000005</v>
      </c>
      <c r="J1933" s="36">
        <v>201761.26</v>
      </c>
      <c r="K1933" s="19">
        <f t="shared" si="30"/>
        <v>1210567.56</v>
      </c>
      <c r="L1933" s="37">
        <v>100880.63</v>
      </c>
      <c r="M1933" s="38"/>
    </row>
    <row r="1934" spans="1:13" s="39" customFormat="1" ht="12.95" customHeight="1" x14ac:dyDescent="0.25">
      <c r="A1934" s="226"/>
      <c r="B1934" s="29">
        <v>3826</v>
      </c>
      <c r="C1934" s="30">
        <v>25</v>
      </c>
      <c r="D1934" s="32" t="s">
        <v>4976</v>
      </c>
      <c r="E1934" s="32" t="s">
        <v>4977</v>
      </c>
      <c r="F1934" s="32" t="s">
        <v>4978</v>
      </c>
      <c r="G1934" s="33" t="s">
        <v>12</v>
      </c>
      <c r="H1934" s="34" t="s">
        <v>13</v>
      </c>
      <c r="I1934" s="35">
        <v>0.98099999999999998</v>
      </c>
      <c r="J1934" s="36">
        <v>212141.26</v>
      </c>
      <c r="K1934" s="19">
        <f t="shared" si="30"/>
        <v>1272847.56</v>
      </c>
      <c r="L1934" s="37">
        <v>106070.63</v>
      </c>
      <c r="M1934" s="38"/>
    </row>
    <row r="1935" spans="1:13" s="39" customFormat="1" ht="12.95" customHeight="1" x14ac:dyDescent="0.25">
      <c r="A1935" s="226"/>
      <c r="B1935" s="29">
        <v>3838</v>
      </c>
      <c r="C1935" s="30">
        <v>26</v>
      </c>
      <c r="D1935" s="32" t="s">
        <v>4979</v>
      </c>
      <c r="E1935" s="32" t="s">
        <v>4980</v>
      </c>
      <c r="F1935" s="32" t="s">
        <v>4981</v>
      </c>
      <c r="G1935" s="33" t="s">
        <v>12</v>
      </c>
      <c r="H1935" s="34" t="s">
        <v>13</v>
      </c>
      <c r="I1935" s="35">
        <v>0.746</v>
      </c>
      <c r="J1935" s="36">
        <v>161322.5</v>
      </c>
      <c r="K1935" s="19">
        <f t="shared" si="30"/>
        <v>967935</v>
      </c>
      <c r="L1935" s="37">
        <v>80661.25</v>
      </c>
      <c r="M1935" s="38"/>
    </row>
    <row r="1936" spans="1:13" s="39" customFormat="1" ht="12.95" customHeight="1" x14ac:dyDescent="0.25">
      <c r="A1936" s="226"/>
      <c r="B1936" s="29">
        <v>3833</v>
      </c>
      <c r="C1936" s="30">
        <v>27</v>
      </c>
      <c r="D1936" s="32" t="s">
        <v>4982</v>
      </c>
      <c r="E1936" s="32" t="s">
        <v>4983</v>
      </c>
      <c r="F1936" s="32" t="s">
        <v>4984</v>
      </c>
      <c r="G1936" s="50" t="s">
        <v>12</v>
      </c>
      <c r="H1936" s="34" t="s">
        <v>13</v>
      </c>
      <c r="I1936" s="35">
        <v>0.94099999999999995</v>
      </c>
      <c r="J1936" s="36">
        <v>203491.26</v>
      </c>
      <c r="K1936" s="19">
        <f t="shared" si="30"/>
        <v>1220947.56</v>
      </c>
      <c r="L1936" s="37">
        <v>101745.63</v>
      </c>
      <c r="M1936" s="38"/>
    </row>
    <row r="1937" spans="1:13" s="39" customFormat="1" ht="12.95" customHeight="1" x14ac:dyDescent="0.25">
      <c r="A1937" s="226"/>
      <c r="B1937" s="29">
        <v>3840</v>
      </c>
      <c r="C1937" s="30">
        <v>28</v>
      </c>
      <c r="D1937" s="32" t="s">
        <v>242</v>
      </c>
      <c r="E1937" s="32" t="s">
        <v>4291</v>
      </c>
      <c r="F1937" s="32" t="s">
        <v>4985</v>
      </c>
      <c r="G1937" s="50" t="s">
        <v>12</v>
      </c>
      <c r="H1937" s="34" t="s">
        <v>13</v>
      </c>
      <c r="I1937" s="35">
        <v>0.94599999999999995</v>
      </c>
      <c r="J1937" s="36">
        <v>204572.5</v>
      </c>
      <c r="K1937" s="19">
        <f t="shared" si="30"/>
        <v>1227435</v>
      </c>
      <c r="L1937" s="37">
        <v>102286.25</v>
      </c>
      <c r="M1937" s="38"/>
    </row>
    <row r="1938" spans="1:13" s="39" customFormat="1" ht="12.95" customHeight="1" x14ac:dyDescent="0.25">
      <c r="A1938" s="226"/>
      <c r="B1938" s="29">
        <v>3802</v>
      </c>
      <c r="C1938" s="30">
        <v>29</v>
      </c>
      <c r="D1938" s="53" t="s">
        <v>4986</v>
      </c>
      <c r="E1938" s="53" t="s">
        <v>4987</v>
      </c>
      <c r="F1938" s="53" t="s">
        <v>4988</v>
      </c>
      <c r="G1938" s="50" t="s">
        <v>12</v>
      </c>
      <c r="H1938" s="34" t="s">
        <v>13</v>
      </c>
      <c r="I1938" s="35">
        <v>0.93899999999999995</v>
      </c>
      <c r="J1938" s="36">
        <v>203058.76</v>
      </c>
      <c r="K1938" s="19">
        <f t="shared" si="30"/>
        <v>1218352.56</v>
      </c>
      <c r="L1938" s="37">
        <v>101529.38</v>
      </c>
      <c r="M1938" s="38"/>
    </row>
    <row r="1939" spans="1:13" s="39" customFormat="1" ht="12.95" customHeight="1" x14ac:dyDescent="0.25">
      <c r="A1939" s="226"/>
      <c r="B1939" s="29">
        <v>3819</v>
      </c>
      <c r="C1939" s="30">
        <v>30</v>
      </c>
      <c r="D1939" s="32" t="s">
        <v>963</v>
      </c>
      <c r="E1939" s="32" t="s">
        <v>4989</v>
      </c>
      <c r="F1939" s="32" t="s">
        <v>4990</v>
      </c>
      <c r="G1939" s="50" t="s">
        <v>12</v>
      </c>
      <c r="H1939" s="34" t="s">
        <v>13</v>
      </c>
      <c r="I1939" s="35">
        <v>0.93500000000000005</v>
      </c>
      <c r="J1939" s="36">
        <v>202193.76</v>
      </c>
      <c r="K1939" s="19">
        <f t="shared" si="30"/>
        <v>1213162.56</v>
      </c>
      <c r="L1939" s="37">
        <v>101096.88</v>
      </c>
      <c r="M1939" s="38"/>
    </row>
    <row r="1940" spans="1:13" s="39" customFormat="1" ht="12.95" customHeight="1" x14ac:dyDescent="0.25">
      <c r="A1940" s="226"/>
      <c r="B1940" s="29">
        <v>3806</v>
      </c>
      <c r="C1940" s="30">
        <v>31</v>
      </c>
      <c r="D1940" s="32" t="s">
        <v>4991</v>
      </c>
      <c r="E1940" s="32" t="s">
        <v>4992</v>
      </c>
      <c r="F1940" s="32" t="s">
        <v>4993</v>
      </c>
      <c r="G1940" s="50" t="s">
        <v>12</v>
      </c>
      <c r="H1940" s="34" t="s">
        <v>13</v>
      </c>
      <c r="I1940" s="35">
        <v>0.97609999999999997</v>
      </c>
      <c r="J1940" s="36">
        <v>211081.62</v>
      </c>
      <c r="K1940" s="19">
        <f t="shared" si="30"/>
        <v>1266489.72</v>
      </c>
      <c r="L1940" s="37">
        <v>105540.81</v>
      </c>
      <c r="M1940" s="38"/>
    </row>
    <row r="1941" spans="1:13" s="39" customFormat="1" ht="12.95" customHeight="1" x14ac:dyDescent="0.25">
      <c r="A1941" s="226"/>
      <c r="B1941" s="29">
        <v>3827</v>
      </c>
      <c r="C1941" s="30">
        <v>32</v>
      </c>
      <c r="D1941" s="53" t="s">
        <v>5662</v>
      </c>
      <c r="E1941" s="53" t="s">
        <v>5663</v>
      </c>
      <c r="F1941" s="53" t="s">
        <v>5664</v>
      </c>
      <c r="G1941" s="50" t="s">
        <v>12</v>
      </c>
      <c r="H1941" s="34" t="s">
        <v>13</v>
      </c>
      <c r="I1941" s="35">
        <v>0.91700000000000004</v>
      </c>
      <c r="J1941" s="36">
        <v>198301.26</v>
      </c>
      <c r="K1941" s="19">
        <f t="shared" si="30"/>
        <v>1189807.56</v>
      </c>
      <c r="L1941" s="37">
        <v>99150.63</v>
      </c>
      <c r="M1941" s="38"/>
    </row>
    <row r="1942" spans="1:13" s="39" customFormat="1" ht="12.95" customHeight="1" x14ac:dyDescent="0.25">
      <c r="A1942" s="226"/>
      <c r="B1942" s="29">
        <v>3822</v>
      </c>
      <c r="C1942" s="30">
        <v>33</v>
      </c>
      <c r="D1942" s="53" t="s">
        <v>5659</v>
      </c>
      <c r="E1942" s="53" t="s">
        <v>5660</v>
      </c>
      <c r="F1942" s="53" t="s">
        <v>5661</v>
      </c>
      <c r="G1942" s="50" t="s">
        <v>12</v>
      </c>
      <c r="H1942" s="34" t="s">
        <v>13</v>
      </c>
      <c r="I1942" s="35">
        <v>0.52800000000000002</v>
      </c>
      <c r="J1942" s="36">
        <v>114180</v>
      </c>
      <c r="K1942" s="19">
        <f t="shared" si="30"/>
        <v>685080</v>
      </c>
      <c r="L1942" s="37">
        <v>57090</v>
      </c>
      <c r="M1942" s="38"/>
    </row>
    <row r="1943" spans="1:13" s="39" customFormat="1" ht="12.95" customHeight="1" x14ac:dyDescent="0.25">
      <c r="A1943" s="226"/>
      <c r="B1943" s="29">
        <v>3829</v>
      </c>
      <c r="C1943" s="30">
        <v>34</v>
      </c>
      <c r="D1943" s="53" t="s">
        <v>5665</v>
      </c>
      <c r="E1943" s="53" t="s">
        <v>5666</v>
      </c>
      <c r="F1943" s="53" t="s">
        <v>5667</v>
      </c>
      <c r="G1943" s="50" t="s">
        <v>12</v>
      </c>
      <c r="H1943" s="34" t="s">
        <v>13</v>
      </c>
      <c r="I1943" s="35">
        <v>0.92700000000000005</v>
      </c>
      <c r="J1943" s="36">
        <v>200463.76</v>
      </c>
      <c r="K1943" s="19">
        <f t="shared" si="30"/>
        <v>1202782.56</v>
      </c>
      <c r="L1943" s="37">
        <v>100231.88</v>
      </c>
      <c r="M1943" s="38"/>
    </row>
    <row r="1944" spans="1:13" s="39" customFormat="1" ht="12.95" customHeight="1" x14ac:dyDescent="0.25">
      <c r="A1944" s="226"/>
      <c r="B1944" s="29">
        <v>3805</v>
      </c>
      <c r="C1944" s="30">
        <v>35</v>
      </c>
      <c r="D1944" s="42" t="s">
        <v>4994</v>
      </c>
      <c r="E1944" s="42" t="s">
        <v>4995</v>
      </c>
      <c r="F1944" s="42" t="s">
        <v>4996</v>
      </c>
      <c r="G1944" s="27" t="s">
        <v>12</v>
      </c>
      <c r="H1944" s="34" t="s">
        <v>13</v>
      </c>
      <c r="I1944" s="35">
        <v>0.97709999999999997</v>
      </c>
      <c r="J1944" s="36">
        <v>211297.88</v>
      </c>
      <c r="K1944" s="19">
        <f t="shared" si="30"/>
        <v>1267787.28</v>
      </c>
      <c r="L1944" s="37">
        <v>105648.94</v>
      </c>
      <c r="M1944" s="38"/>
    </row>
    <row r="1945" spans="1:13" s="39" customFormat="1" ht="12.95" customHeight="1" x14ac:dyDescent="0.25">
      <c r="A1945" s="226"/>
      <c r="B1945" s="29">
        <v>3825</v>
      </c>
      <c r="C1945" s="30">
        <v>36</v>
      </c>
      <c r="D1945" s="52" t="s">
        <v>4997</v>
      </c>
      <c r="E1945" s="52" t="s">
        <v>4998</v>
      </c>
      <c r="F1945" s="52" t="s">
        <v>4999</v>
      </c>
      <c r="G1945" s="33" t="s">
        <v>12</v>
      </c>
      <c r="H1945" s="34" t="s">
        <v>13</v>
      </c>
      <c r="I1945" s="35">
        <v>0.93100000000000005</v>
      </c>
      <c r="J1945" s="36">
        <v>201328.76</v>
      </c>
      <c r="K1945" s="19">
        <f t="shared" si="30"/>
        <v>1207972.56</v>
      </c>
      <c r="L1945" s="37">
        <v>100664.38</v>
      </c>
      <c r="M1945" s="38"/>
    </row>
    <row r="1946" spans="1:13" s="39" customFormat="1" ht="12.95" customHeight="1" x14ac:dyDescent="0.25">
      <c r="A1946" s="226"/>
      <c r="B1946" s="29"/>
      <c r="C1946" s="30"/>
      <c r="D1946" s="76" t="s">
        <v>47</v>
      </c>
      <c r="E1946" s="52"/>
      <c r="F1946" s="52"/>
      <c r="G1946" s="33"/>
      <c r="H1946" s="34"/>
      <c r="I1946" s="35"/>
      <c r="J1946" s="36"/>
      <c r="K1946" s="19"/>
      <c r="L1946" s="37"/>
      <c r="M1946" s="38"/>
    </row>
    <row r="1947" spans="1:13" s="39" customFormat="1" ht="12.95" customHeight="1" x14ac:dyDescent="0.25">
      <c r="A1947" s="227"/>
      <c r="B1947" s="29">
        <v>3800</v>
      </c>
      <c r="C1947" s="30">
        <v>1</v>
      </c>
      <c r="D1947" s="62" t="s">
        <v>4616</v>
      </c>
      <c r="E1947" s="62" t="s">
        <v>5000</v>
      </c>
      <c r="F1947" s="62" t="s">
        <v>5001</v>
      </c>
      <c r="G1947" s="33" t="s">
        <v>51</v>
      </c>
      <c r="H1947" s="34" t="s">
        <v>13</v>
      </c>
      <c r="I1947" s="35">
        <v>0.94699999999999995</v>
      </c>
      <c r="J1947" s="36">
        <v>306284.40000000002</v>
      </c>
      <c r="K1947" s="19">
        <f t="shared" si="30"/>
        <v>1928495.4</v>
      </c>
      <c r="L1947" s="37">
        <v>162221.1</v>
      </c>
      <c r="M1947" s="38"/>
    </row>
    <row r="1948" spans="1:13" s="39" customFormat="1" ht="12.95" customHeight="1" x14ac:dyDescent="0.25">
      <c r="A1948" s="225" t="s">
        <v>5002</v>
      </c>
      <c r="B1948" s="29"/>
      <c r="C1948" s="30"/>
      <c r="D1948" s="76" t="s">
        <v>11</v>
      </c>
      <c r="E1948" s="52"/>
      <c r="F1948" s="52"/>
      <c r="G1948" s="33"/>
      <c r="H1948" s="34"/>
      <c r="I1948" s="35"/>
      <c r="J1948" s="36"/>
      <c r="K1948" s="19"/>
      <c r="L1948" s="37"/>
      <c r="M1948" s="38"/>
    </row>
    <row r="1949" spans="1:13" s="39" customFormat="1" ht="12.95" customHeight="1" x14ac:dyDescent="0.25">
      <c r="A1949" s="226"/>
      <c r="B1949" s="29">
        <v>3909</v>
      </c>
      <c r="C1949" s="30">
        <v>1</v>
      </c>
      <c r="D1949" s="52" t="s">
        <v>5003</v>
      </c>
      <c r="E1949" s="52" t="s">
        <v>5004</v>
      </c>
      <c r="F1949" s="52" t="s">
        <v>5005</v>
      </c>
      <c r="G1949" s="33" t="s">
        <v>12</v>
      </c>
      <c r="H1949" s="34" t="s">
        <v>13</v>
      </c>
      <c r="I1949" s="35">
        <v>0.95530000000000004</v>
      </c>
      <c r="J1949" s="36">
        <v>206583.62</v>
      </c>
      <c r="K1949" s="19">
        <f t="shared" si="30"/>
        <v>1239501.72</v>
      </c>
      <c r="L1949" s="37">
        <v>103291.81</v>
      </c>
      <c r="M1949" s="38"/>
    </row>
    <row r="1950" spans="1:13" s="39" customFormat="1" ht="12.95" customHeight="1" x14ac:dyDescent="0.25">
      <c r="A1950" s="226"/>
      <c r="B1950" s="43">
        <v>3934</v>
      </c>
      <c r="C1950" s="30">
        <v>2</v>
      </c>
      <c r="D1950" s="52" t="s">
        <v>5006</v>
      </c>
      <c r="E1950" s="52" t="s">
        <v>5007</v>
      </c>
      <c r="F1950" s="52" t="s">
        <v>5008</v>
      </c>
      <c r="G1950" s="33" t="s">
        <v>12</v>
      </c>
      <c r="H1950" s="34" t="s">
        <v>13</v>
      </c>
      <c r="I1950" s="35">
        <v>0.95399999999999996</v>
      </c>
      <c r="J1950" s="36">
        <v>206302.5</v>
      </c>
      <c r="K1950" s="19">
        <f t="shared" si="30"/>
        <v>1237815</v>
      </c>
      <c r="L1950" s="37">
        <v>103151.25</v>
      </c>
      <c r="M1950" s="38"/>
    </row>
    <row r="1951" spans="1:13" s="39" customFormat="1" ht="12.95" customHeight="1" x14ac:dyDescent="0.25">
      <c r="A1951" s="226"/>
      <c r="B1951" s="29">
        <v>3923</v>
      </c>
      <c r="C1951" s="30">
        <v>3</v>
      </c>
      <c r="D1951" s="52" t="s">
        <v>5009</v>
      </c>
      <c r="E1951" s="52" t="s">
        <v>5010</v>
      </c>
      <c r="F1951" s="73" t="s">
        <v>5011</v>
      </c>
      <c r="G1951" s="33" t="s">
        <v>12</v>
      </c>
      <c r="H1951" s="34" t="s">
        <v>13</v>
      </c>
      <c r="I1951" s="35">
        <v>0.95409999999999995</v>
      </c>
      <c r="J1951" s="36">
        <v>206324.12</v>
      </c>
      <c r="K1951" s="19">
        <f t="shared" si="30"/>
        <v>1237944.72</v>
      </c>
      <c r="L1951" s="37">
        <v>103162.06</v>
      </c>
      <c r="M1951" s="38"/>
    </row>
    <row r="1952" spans="1:13" s="39" customFormat="1" ht="12.95" customHeight="1" x14ac:dyDescent="0.25">
      <c r="A1952" s="226"/>
      <c r="B1952" s="29">
        <v>3913</v>
      </c>
      <c r="C1952" s="30">
        <v>4</v>
      </c>
      <c r="D1952" s="52" t="s">
        <v>2612</v>
      </c>
      <c r="E1952" s="52" t="s">
        <v>2613</v>
      </c>
      <c r="F1952" s="73" t="s">
        <v>5012</v>
      </c>
      <c r="G1952" s="33" t="s">
        <v>12</v>
      </c>
      <c r="H1952" s="34" t="s">
        <v>13</v>
      </c>
      <c r="I1952" s="35">
        <v>0.98550000000000004</v>
      </c>
      <c r="J1952" s="36">
        <v>213114.38</v>
      </c>
      <c r="K1952" s="19">
        <f t="shared" si="30"/>
        <v>1278686.28</v>
      </c>
      <c r="L1952" s="37">
        <v>106557.19</v>
      </c>
      <c r="M1952" s="38"/>
    </row>
    <row r="1953" spans="1:13" s="39" customFormat="1" ht="12.95" customHeight="1" x14ac:dyDescent="0.25">
      <c r="A1953" s="226"/>
      <c r="B1953" s="29">
        <v>3928</v>
      </c>
      <c r="C1953" s="30">
        <v>5</v>
      </c>
      <c r="D1953" s="52" t="s">
        <v>5013</v>
      </c>
      <c r="E1953" s="52" t="s">
        <v>5014</v>
      </c>
      <c r="F1953" s="52" t="s">
        <v>5015</v>
      </c>
      <c r="G1953" s="33" t="s">
        <v>12</v>
      </c>
      <c r="H1953" s="34" t="s">
        <v>13</v>
      </c>
      <c r="I1953" s="35">
        <v>0.96960000000000002</v>
      </c>
      <c r="J1953" s="36">
        <v>209676</v>
      </c>
      <c r="K1953" s="19">
        <f t="shared" si="30"/>
        <v>1258056</v>
      </c>
      <c r="L1953" s="37">
        <v>104838</v>
      </c>
      <c r="M1953" s="38"/>
    </row>
    <row r="1954" spans="1:13" s="39" customFormat="1" ht="12.95" customHeight="1" x14ac:dyDescent="0.25">
      <c r="A1954" s="226"/>
      <c r="B1954" s="29">
        <v>3925</v>
      </c>
      <c r="C1954" s="30">
        <v>6</v>
      </c>
      <c r="D1954" s="52" t="s">
        <v>5016</v>
      </c>
      <c r="E1954" s="52" t="s">
        <v>5017</v>
      </c>
      <c r="F1954" s="52" t="s">
        <v>5018</v>
      </c>
      <c r="G1954" s="33" t="s">
        <v>12</v>
      </c>
      <c r="H1954" s="34" t="s">
        <v>13</v>
      </c>
      <c r="I1954" s="35">
        <v>0.9597</v>
      </c>
      <c r="J1954" s="36">
        <v>207535.12</v>
      </c>
      <c r="K1954" s="19">
        <f t="shared" si="30"/>
        <v>1245210.72</v>
      </c>
      <c r="L1954" s="37">
        <v>103767.56</v>
      </c>
      <c r="M1954" s="38"/>
    </row>
    <row r="1955" spans="1:13" s="39" customFormat="1" ht="12.95" customHeight="1" x14ac:dyDescent="0.25">
      <c r="A1955" s="226"/>
      <c r="B1955" s="29">
        <v>3900</v>
      </c>
      <c r="C1955" s="30">
        <v>7</v>
      </c>
      <c r="D1955" s="73" t="s">
        <v>5019</v>
      </c>
      <c r="E1955" s="52" t="s">
        <v>5020</v>
      </c>
      <c r="F1955" s="52" t="s">
        <v>5021</v>
      </c>
      <c r="G1955" s="33" t="s">
        <v>12</v>
      </c>
      <c r="H1955" s="34" t="s">
        <v>13</v>
      </c>
      <c r="I1955" s="35">
        <v>0.94520000000000004</v>
      </c>
      <c r="J1955" s="36">
        <v>204183.25</v>
      </c>
      <c r="K1955" s="19">
        <f t="shared" si="30"/>
        <v>1226180.75</v>
      </c>
      <c r="L1955" s="37">
        <v>102199.75</v>
      </c>
      <c r="M1955" s="38"/>
    </row>
    <row r="1956" spans="1:13" s="39" customFormat="1" ht="12.95" customHeight="1" x14ac:dyDescent="0.25">
      <c r="A1956" s="226"/>
      <c r="B1956" s="29">
        <v>3907</v>
      </c>
      <c r="C1956" s="30">
        <v>8</v>
      </c>
      <c r="D1956" s="73" t="s">
        <v>5022</v>
      </c>
      <c r="E1956" s="52" t="s">
        <v>5023</v>
      </c>
      <c r="F1956" s="52" t="s">
        <v>5024</v>
      </c>
      <c r="G1956" s="33" t="s">
        <v>12</v>
      </c>
      <c r="H1956" s="34" t="s">
        <v>13</v>
      </c>
      <c r="I1956" s="35">
        <v>0.9889</v>
      </c>
      <c r="J1956" s="36">
        <v>213849.62</v>
      </c>
      <c r="K1956" s="19">
        <f t="shared" si="30"/>
        <v>1283097.72</v>
      </c>
      <c r="L1956" s="37">
        <v>106924.81</v>
      </c>
      <c r="M1956" s="38"/>
    </row>
    <row r="1957" spans="1:13" s="39" customFormat="1" ht="12.95" customHeight="1" x14ac:dyDescent="0.25">
      <c r="A1957" s="226"/>
      <c r="B1957" s="29">
        <v>3916</v>
      </c>
      <c r="C1957" s="30">
        <v>9</v>
      </c>
      <c r="D1957" s="73" t="s">
        <v>5025</v>
      </c>
      <c r="E1957" s="52" t="s">
        <v>3488</v>
      </c>
      <c r="F1957" s="52" t="s">
        <v>5026</v>
      </c>
      <c r="G1957" s="33" t="s">
        <v>12</v>
      </c>
      <c r="H1957" s="34" t="s">
        <v>13</v>
      </c>
      <c r="I1957" s="35">
        <v>0.93799999999999994</v>
      </c>
      <c r="J1957" s="36">
        <v>202842.5</v>
      </c>
      <c r="K1957" s="19">
        <f t="shared" si="30"/>
        <v>1217055</v>
      </c>
      <c r="L1957" s="37">
        <v>101421.25</v>
      </c>
      <c r="M1957" s="38"/>
    </row>
    <row r="1958" spans="1:13" s="39" customFormat="1" ht="12.95" customHeight="1" x14ac:dyDescent="0.25">
      <c r="A1958" s="226"/>
      <c r="B1958" s="29">
        <v>3912</v>
      </c>
      <c r="C1958" s="30">
        <v>10</v>
      </c>
      <c r="D1958" s="52" t="s">
        <v>2612</v>
      </c>
      <c r="E1958" s="52" t="s">
        <v>2613</v>
      </c>
      <c r="F1958" s="73" t="s">
        <v>5027</v>
      </c>
      <c r="G1958" s="33" t="s">
        <v>12</v>
      </c>
      <c r="H1958" s="34" t="s">
        <v>13</v>
      </c>
      <c r="I1958" s="35">
        <v>0.9859</v>
      </c>
      <c r="J1958" s="36">
        <v>213200.88</v>
      </c>
      <c r="K1958" s="19">
        <f t="shared" si="30"/>
        <v>1279205.28</v>
      </c>
      <c r="L1958" s="37">
        <v>106600.44</v>
      </c>
      <c r="M1958" s="38"/>
    </row>
    <row r="1959" spans="1:13" s="39" customFormat="1" ht="12.95" customHeight="1" x14ac:dyDescent="0.25">
      <c r="A1959" s="226"/>
      <c r="B1959" s="29">
        <v>3906</v>
      </c>
      <c r="C1959" s="30">
        <v>11</v>
      </c>
      <c r="D1959" s="62" t="s">
        <v>5028</v>
      </c>
      <c r="E1959" s="62" t="s">
        <v>5029</v>
      </c>
      <c r="F1959" s="77" t="s">
        <v>5030</v>
      </c>
      <c r="G1959" s="33" t="s">
        <v>12</v>
      </c>
      <c r="H1959" s="34" t="s">
        <v>13</v>
      </c>
      <c r="I1959" s="35">
        <v>0.95569999999999999</v>
      </c>
      <c r="J1959" s="36">
        <v>206670.12</v>
      </c>
      <c r="K1959" s="19">
        <f t="shared" si="30"/>
        <v>1240020.72</v>
      </c>
      <c r="L1959" s="37">
        <v>103335.06</v>
      </c>
      <c r="M1959" s="38"/>
    </row>
    <row r="1960" spans="1:13" s="39" customFormat="1" ht="12.95" customHeight="1" x14ac:dyDescent="0.25">
      <c r="A1960" s="226"/>
      <c r="B1960" s="29">
        <v>3933</v>
      </c>
      <c r="C1960" s="30">
        <v>12</v>
      </c>
      <c r="D1960" s="73" t="s">
        <v>5031</v>
      </c>
      <c r="E1960" s="52" t="s">
        <v>5032</v>
      </c>
      <c r="F1960" s="52" t="s">
        <v>5033</v>
      </c>
      <c r="G1960" s="33" t="s">
        <v>12</v>
      </c>
      <c r="H1960" s="34" t="s">
        <v>13</v>
      </c>
      <c r="I1960" s="35">
        <v>0.9859</v>
      </c>
      <c r="J1960" s="36">
        <v>213200.88</v>
      </c>
      <c r="K1960" s="19">
        <f t="shared" si="30"/>
        <v>1279205.28</v>
      </c>
      <c r="L1960" s="37">
        <v>106600.44</v>
      </c>
      <c r="M1960" s="38"/>
    </row>
    <row r="1961" spans="1:13" s="39" customFormat="1" ht="12.95" customHeight="1" x14ac:dyDescent="0.25">
      <c r="A1961" s="226"/>
      <c r="B1961" s="29">
        <v>3940</v>
      </c>
      <c r="C1961" s="30">
        <v>13</v>
      </c>
      <c r="D1961" s="62" t="s">
        <v>5034</v>
      </c>
      <c r="E1961" s="62" t="s">
        <v>5035</v>
      </c>
      <c r="F1961" s="62" t="s">
        <v>490</v>
      </c>
      <c r="G1961" s="33" t="s">
        <v>12</v>
      </c>
      <c r="H1961" s="34" t="s">
        <v>13</v>
      </c>
      <c r="I1961" s="35">
        <v>0.94879999999999998</v>
      </c>
      <c r="J1961" s="36">
        <v>205178</v>
      </c>
      <c r="K1961" s="19">
        <f t="shared" si="30"/>
        <v>1231068</v>
      </c>
      <c r="L1961" s="37">
        <v>102589</v>
      </c>
      <c r="M1961" s="38"/>
    </row>
    <row r="1962" spans="1:13" s="39" customFormat="1" ht="12.95" customHeight="1" x14ac:dyDescent="0.25">
      <c r="A1962" s="226"/>
      <c r="B1962" s="29">
        <v>3930</v>
      </c>
      <c r="C1962" s="30">
        <v>14</v>
      </c>
      <c r="D1962" s="77" t="s">
        <v>2931</v>
      </c>
      <c r="E1962" s="62" t="s">
        <v>2932</v>
      </c>
      <c r="F1962" s="62" t="s">
        <v>5036</v>
      </c>
      <c r="G1962" s="33" t="s">
        <v>12</v>
      </c>
      <c r="H1962" s="34" t="s">
        <v>13</v>
      </c>
      <c r="I1962" s="35">
        <v>0.95569999999999999</v>
      </c>
      <c r="J1962" s="36">
        <v>206670.12</v>
      </c>
      <c r="K1962" s="19">
        <f t="shared" si="30"/>
        <v>1240020.72</v>
      </c>
      <c r="L1962" s="37">
        <v>103335.06</v>
      </c>
      <c r="M1962" s="38"/>
    </row>
    <row r="1963" spans="1:13" s="39" customFormat="1" ht="12.95" customHeight="1" x14ac:dyDescent="0.25">
      <c r="A1963" s="226"/>
      <c r="B1963" s="29">
        <v>3922</v>
      </c>
      <c r="C1963" s="30">
        <v>15</v>
      </c>
      <c r="D1963" s="77" t="s">
        <v>5037</v>
      </c>
      <c r="E1963" s="62" t="s">
        <v>5038</v>
      </c>
      <c r="F1963" s="62" t="s">
        <v>5039</v>
      </c>
      <c r="G1963" s="33" t="s">
        <v>12</v>
      </c>
      <c r="H1963" s="34" t="s">
        <v>13</v>
      </c>
      <c r="I1963" s="35">
        <v>0.98770000000000002</v>
      </c>
      <c r="J1963" s="36">
        <v>213590.12</v>
      </c>
      <c r="K1963" s="19">
        <f t="shared" si="30"/>
        <v>1281540.72</v>
      </c>
      <c r="L1963" s="37">
        <v>106795.06</v>
      </c>
      <c r="M1963" s="38"/>
    </row>
    <row r="1964" spans="1:13" s="39" customFormat="1" ht="12.95" customHeight="1" x14ac:dyDescent="0.25">
      <c r="A1964" s="226"/>
      <c r="B1964" s="29">
        <v>3917</v>
      </c>
      <c r="C1964" s="30">
        <v>16</v>
      </c>
      <c r="D1964" s="73" t="s">
        <v>5040</v>
      </c>
      <c r="E1964" s="52" t="s">
        <v>5041</v>
      </c>
      <c r="F1964" s="73" t="s">
        <v>5042</v>
      </c>
      <c r="G1964" s="33" t="s">
        <v>12</v>
      </c>
      <c r="H1964" s="34" t="s">
        <v>13</v>
      </c>
      <c r="I1964" s="35">
        <v>0.98770000000000002</v>
      </c>
      <c r="J1964" s="36">
        <v>213590.12</v>
      </c>
      <c r="K1964" s="19">
        <f t="shared" si="30"/>
        <v>1281540.72</v>
      </c>
      <c r="L1964" s="37">
        <v>106795.06</v>
      </c>
      <c r="M1964" s="38"/>
    </row>
    <row r="1965" spans="1:13" s="39" customFormat="1" ht="12.95" customHeight="1" x14ac:dyDescent="0.25">
      <c r="A1965" s="226"/>
      <c r="B1965" s="29">
        <v>3935</v>
      </c>
      <c r="C1965" s="30">
        <v>17</v>
      </c>
      <c r="D1965" s="52" t="s">
        <v>5043</v>
      </c>
      <c r="E1965" s="52" t="s">
        <v>5044</v>
      </c>
      <c r="F1965" s="52" t="s">
        <v>5045</v>
      </c>
      <c r="G1965" s="33" t="s">
        <v>12</v>
      </c>
      <c r="H1965" s="34" t="s">
        <v>13</v>
      </c>
      <c r="I1965" s="35">
        <v>0.9375</v>
      </c>
      <c r="J1965" s="36">
        <v>202734.38</v>
      </c>
      <c r="K1965" s="19">
        <f t="shared" si="30"/>
        <v>1216406.28</v>
      </c>
      <c r="L1965" s="37">
        <v>101367.19</v>
      </c>
      <c r="M1965" s="38"/>
    </row>
    <row r="1966" spans="1:13" s="39" customFormat="1" ht="12.95" customHeight="1" x14ac:dyDescent="0.25">
      <c r="A1966" s="226"/>
      <c r="B1966" s="29">
        <v>3926</v>
      </c>
      <c r="C1966" s="30">
        <v>18</v>
      </c>
      <c r="D1966" s="73" t="s">
        <v>3917</v>
      </c>
      <c r="E1966" s="52" t="s">
        <v>3918</v>
      </c>
      <c r="F1966" s="52" t="s">
        <v>496</v>
      </c>
      <c r="G1966" s="33" t="s">
        <v>12</v>
      </c>
      <c r="H1966" s="34" t="s">
        <v>13</v>
      </c>
      <c r="I1966" s="35">
        <v>0.97070000000000001</v>
      </c>
      <c r="J1966" s="36">
        <v>209913.88</v>
      </c>
      <c r="K1966" s="19">
        <f t="shared" si="30"/>
        <v>1259483.28</v>
      </c>
      <c r="L1966" s="37">
        <v>104956.94</v>
      </c>
      <c r="M1966" s="38"/>
    </row>
    <row r="1967" spans="1:13" s="39" customFormat="1" ht="12.95" customHeight="1" x14ac:dyDescent="0.25">
      <c r="A1967" s="226"/>
      <c r="B1967" s="29">
        <v>3936</v>
      </c>
      <c r="C1967" s="30">
        <v>19</v>
      </c>
      <c r="D1967" s="52" t="s">
        <v>5046</v>
      </c>
      <c r="E1967" s="52" t="s">
        <v>5047</v>
      </c>
      <c r="F1967" s="73" t="s">
        <v>5048</v>
      </c>
      <c r="G1967" s="33" t="s">
        <v>12</v>
      </c>
      <c r="H1967" s="34" t="s">
        <v>13</v>
      </c>
      <c r="I1967" s="35">
        <v>0.98850000000000005</v>
      </c>
      <c r="J1967" s="36">
        <v>213763.12</v>
      </c>
      <c r="K1967" s="19">
        <f t="shared" si="30"/>
        <v>1282578.72</v>
      </c>
      <c r="L1967" s="37">
        <v>106881.56</v>
      </c>
      <c r="M1967" s="38"/>
    </row>
    <row r="1968" spans="1:13" s="39" customFormat="1" ht="12.95" customHeight="1" x14ac:dyDescent="0.25">
      <c r="A1968" s="226"/>
      <c r="B1968" s="29">
        <v>3927</v>
      </c>
      <c r="C1968" s="30">
        <v>20</v>
      </c>
      <c r="D1968" s="73" t="s">
        <v>1600</v>
      </c>
      <c r="E1968" s="52" t="s">
        <v>1601</v>
      </c>
      <c r="F1968" s="52" t="s">
        <v>5049</v>
      </c>
      <c r="G1968" s="33" t="s">
        <v>12</v>
      </c>
      <c r="H1968" s="34" t="s">
        <v>13</v>
      </c>
      <c r="I1968" s="35">
        <v>0.98770000000000002</v>
      </c>
      <c r="J1968" s="36">
        <v>213590.12</v>
      </c>
      <c r="K1968" s="19">
        <f t="shared" si="30"/>
        <v>1281540.72</v>
      </c>
      <c r="L1968" s="37">
        <v>106795.06</v>
      </c>
      <c r="M1968" s="38"/>
    </row>
    <row r="1969" spans="1:13" s="39" customFormat="1" ht="12.95" customHeight="1" x14ac:dyDescent="0.25">
      <c r="A1969" s="226"/>
      <c r="B1969" s="29">
        <v>3941</v>
      </c>
      <c r="C1969" s="30">
        <v>21</v>
      </c>
      <c r="D1969" s="73" t="s">
        <v>5050</v>
      </c>
      <c r="E1969" s="52" t="s">
        <v>5051</v>
      </c>
      <c r="F1969" s="73" t="s">
        <v>5052</v>
      </c>
      <c r="G1969" s="33" t="s">
        <v>12</v>
      </c>
      <c r="H1969" s="34" t="s">
        <v>13</v>
      </c>
      <c r="I1969" s="35">
        <v>0.95150000000000001</v>
      </c>
      <c r="J1969" s="36">
        <v>205761.88</v>
      </c>
      <c r="K1969" s="19">
        <f t="shared" si="30"/>
        <v>1234571.28</v>
      </c>
      <c r="L1969" s="37">
        <v>102880.94</v>
      </c>
      <c r="M1969" s="38"/>
    </row>
    <row r="1970" spans="1:13" s="39" customFormat="1" ht="12.95" customHeight="1" x14ac:dyDescent="0.25">
      <c r="A1970" s="226"/>
      <c r="B1970" s="29">
        <v>3924</v>
      </c>
      <c r="C1970" s="30">
        <v>22</v>
      </c>
      <c r="D1970" s="77" t="s">
        <v>5053</v>
      </c>
      <c r="E1970" s="62" t="s">
        <v>5054</v>
      </c>
      <c r="F1970" s="62" t="s">
        <v>5055</v>
      </c>
      <c r="G1970" s="33" t="s">
        <v>12</v>
      </c>
      <c r="H1970" s="34" t="s">
        <v>13</v>
      </c>
      <c r="I1970" s="35">
        <v>0.97250000000000003</v>
      </c>
      <c r="J1970" s="36">
        <v>210303.12</v>
      </c>
      <c r="K1970" s="19">
        <f t="shared" si="30"/>
        <v>1261818.72</v>
      </c>
      <c r="L1970" s="37">
        <v>105151.56</v>
      </c>
      <c r="M1970" s="38"/>
    </row>
    <row r="1971" spans="1:13" s="39" customFormat="1" ht="12.95" customHeight="1" x14ac:dyDescent="0.25">
      <c r="A1971" s="226"/>
      <c r="B1971" s="29">
        <v>3908</v>
      </c>
      <c r="C1971" s="30">
        <v>23</v>
      </c>
      <c r="D1971" s="73" t="s">
        <v>5056</v>
      </c>
      <c r="E1971" s="52" t="s">
        <v>5057</v>
      </c>
      <c r="F1971" s="52" t="s">
        <v>5058</v>
      </c>
      <c r="G1971" s="33" t="s">
        <v>12</v>
      </c>
      <c r="H1971" s="34" t="s">
        <v>13</v>
      </c>
      <c r="I1971" s="35">
        <v>0.93379999999999996</v>
      </c>
      <c r="J1971" s="36">
        <v>201934.26</v>
      </c>
      <c r="K1971" s="19">
        <f t="shared" si="30"/>
        <v>1211605.56</v>
      </c>
      <c r="L1971" s="37">
        <v>100967.13</v>
      </c>
      <c r="M1971" s="38"/>
    </row>
    <row r="1972" spans="1:13" s="39" customFormat="1" ht="12.95" customHeight="1" x14ac:dyDescent="0.25">
      <c r="A1972" s="226"/>
      <c r="B1972" s="29">
        <v>3938</v>
      </c>
      <c r="C1972" s="30">
        <v>24</v>
      </c>
      <c r="D1972" s="73" t="s">
        <v>4021</v>
      </c>
      <c r="E1972" s="52" t="s">
        <v>63</v>
      </c>
      <c r="F1972" s="52" t="s">
        <v>5059</v>
      </c>
      <c r="G1972" s="33" t="s">
        <v>12</v>
      </c>
      <c r="H1972" s="34" t="s">
        <v>13</v>
      </c>
      <c r="I1972" s="35">
        <v>0.95669999999999999</v>
      </c>
      <c r="J1972" s="36">
        <v>206886.38</v>
      </c>
      <c r="K1972" s="19">
        <f t="shared" si="30"/>
        <v>1241318.28</v>
      </c>
      <c r="L1972" s="37">
        <v>103443.19</v>
      </c>
      <c r="M1972" s="38"/>
    </row>
    <row r="1973" spans="1:13" s="39" customFormat="1" ht="12.95" customHeight="1" x14ac:dyDescent="0.25">
      <c r="A1973" s="226"/>
      <c r="B1973" s="29">
        <v>3929</v>
      </c>
      <c r="C1973" s="30">
        <v>25</v>
      </c>
      <c r="D1973" s="73" t="s">
        <v>2902</v>
      </c>
      <c r="E1973" s="52" t="s">
        <v>2903</v>
      </c>
      <c r="F1973" s="73" t="s">
        <v>502</v>
      </c>
      <c r="G1973" s="33" t="s">
        <v>12</v>
      </c>
      <c r="H1973" s="34" t="s">
        <v>13</v>
      </c>
      <c r="I1973" s="35">
        <v>0.96830000000000005</v>
      </c>
      <c r="J1973" s="36">
        <v>209394.88</v>
      </c>
      <c r="K1973" s="19">
        <f t="shared" si="30"/>
        <v>1256369.28</v>
      </c>
      <c r="L1973" s="37">
        <v>104697.44</v>
      </c>
      <c r="M1973" s="38"/>
    </row>
    <row r="1974" spans="1:13" s="39" customFormat="1" ht="12.95" customHeight="1" x14ac:dyDescent="0.25">
      <c r="A1974" s="226"/>
      <c r="B1974" s="29">
        <v>3937</v>
      </c>
      <c r="C1974" s="30">
        <v>26</v>
      </c>
      <c r="D1974" s="52" t="s">
        <v>5060</v>
      </c>
      <c r="E1974" s="52" t="s">
        <v>5061</v>
      </c>
      <c r="F1974" s="73" t="s">
        <v>5062</v>
      </c>
      <c r="G1974" s="33" t="s">
        <v>12</v>
      </c>
      <c r="H1974" s="34" t="s">
        <v>13</v>
      </c>
      <c r="I1974" s="35">
        <v>0.98750000000000004</v>
      </c>
      <c r="J1974" s="36">
        <v>213546.88</v>
      </c>
      <c r="K1974" s="19">
        <f t="shared" si="30"/>
        <v>1281281.28</v>
      </c>
      <c r="L1974" s="37">
        <v>106773.44</v>
      </c>
      <c r="M1974" s="38"/>
    </row>
    <row r="1975" spans="1:13" s="39" customFormat="1" ht="12.95" customHeight="1" x14ac:dyDescent="0.25">
      <c r="A1975" s="226"/>
      <c r="B1975" s="29">
        <v>3939</v>
      </c>
      <c r="C1975" s="30">
        <v>27</v>
      </c>
      <c r="D1975" s="52" t="s">
        <v>5063</v>
      </c>
      <c r="E1975" s="52" t="s">
        <v>5064</v>
      </c>
      <c r="F1975" s="73" t="s">
        <v>5065</v>
      </c>
      <c r="G1975" s="33" t="s">
        <v>12</v>
      </c>
      <c r="H1975" s="34" t="s">
        <v>13</v>
      </c>
      <c r="I1975" s="35">
        <v>0.97970000000000002</v>
      </c>
      <c r="J1975" s="36">
        <v>211860.12</v>
      </c>
      <c r="K1975" s="19">
        <f t="shared" si="30"/>
        <v>1271160.72</v>
      </c>
      <c r="L1975" s="37">
        <v>105930.06</v>
      </c>
      <c r="M1975" s="38"/>
    </row>
    <row r="1976" spans="1:13" s="39" customFormat="1" ht="12.95" customHeight="1" x14ac:dyDescent="0.25">
      <c r="A1976" s="226"/>
      <c r="B1976" s="78">
        <v>3911</v>
      </c>
      <c r="C1976" s="30">
        <v>28</v>
      </c>
      <c r="D1976" s="53" t="s">
        <v>5066</v>
      </c>
      <c r="E1976" s="59" t="s">
        <v>5067</v>
      </c>
      <c r="F1976" s="59" t="s">
        <v>5068</v>
      </c>
      <c r="G1976" s="33" t="s">
        <v>12</v>
      </c>
      <c r="H1976" s="34" t="s">
        <v>13</v>
      </c>
      <c r="I1976" s="35">
        <v>0.94330000000000003</v>
      </c>
      <c r="J1976" s="36">
        <v>203988.62</v>
      </c>
      <c r="K1976" s="19">
        <f t="shared" si="30"/>
        <v>1223931.72</v>
      </c>
      <c r="L1976" s="37">
        <v>101994.31</v>
      </c>
      <c r="M1976" s="38"/>
    </row>
    <row r="1977" spans="1:13" s="39" customFormat="1" ht="12.95" customHeight="1" x14ac:dyDescent="0.25">
      <c r="A1977" s="226"/>
      <c r="B1977" s="29">
        <v>3902</v>
      </c>
      <c r="C1977" s="30">
        <v>29</v>
      </c>
      <c r="D1977" s="73" t="s">
        <v>5069</v>
      </c>
      <c r="E1977" s="52" t="s">
        <v>5070</v>
      </c>
      <c r="F1977" s="73" t="s">
        <v>5071</v>
      </c>
      <c r="G1977" s="33" t="s">
        <v>12</v>
      </c>
      <c r="H1977" s="34" t="s">
        <v>13</v>
      </c>
      <c r="I1977" s="35">
        <v>0.98750000000000004</v>
      </c>
      <c r="J1977" s="36">
        <v>213546.88</v>
      </c>
      <c r="K1977" s="19">
        <f t="shared" si="30"/>
        <v>1281281.28</v>
      </c>
      <c r="L1977" s="37">
        <v>106773.44</v>
      </c>
      <c r="M1977" s="38"/>
    </row>
    <row r="1978" spans="1:13" s="39" customFormat="1" ht="12.95" customHeight="1" x14ac:dyDescent="0.25">
      <c r="A1978" s="226"/>
      <c r="B1978" s="78">
        <v>3914</v>
      </c>
      <c r="C1978" s="30">
        <v>30</v>
      </c>
      <c r="D1978" s="73" t="s">
        <v>5072</v>
      </c>
      <c r="E1978" s="52" t="s">
        <v>5073</v>
      </c>
      <c r="F1978" s="73" t="s">
        <v>5074</v>
      </c>
      <c r="G1978" s="33" t="s">
        <v>12</v>
      </c>
      <c r="H1978" s="34" t="s">
        <v>13</v>
      </c>
      <c r="I1978" s="35">
        <v>0.9597</v>
      </c>
      <c r="J1978" s="36">
        <v>207318.87</v>
      </c>
      <c r="K1978" s="19">
        <f t="shared" si="30"/>
        <v>1244994.47</v>
      </c>
      <c r="L1978" s="37">
        <v>103767.56</v>
      </c>
      <c r="M1978" s="38"/>
    </row>
    <row r="1979" spans="1:13" s="39" customFormat="1" ht="12.95" customHeight="1" x14ac:dyDescent="0.25">
      <c r="A1979" s="226"/>
      <c r="B1979" s="29">
        <v>3920</v>
      </c>
      <c r="C1979" s="30">
        <v>31</v>
      </c>
      <c r="D1979" s="41" t="s">
        <v>2680</v>
      </c>
      <c r="E1979" s="41" t="s">
        <v>2681</v>
      </c>
      <c r="F1979" s="73" t="s">
        <v>3054</v>
      </c>
      <c r="G1979" s="33" t="s">
        <v>12</v>
      </c>
      <c r="H1979" s="34" t="s">
        <v>13</v>
      </c>
      <c r="I1979" s="35">
        <v>0.95730000000000004</v>
      </c>
      <c r="J1979" s="36">
        <v>206799.87</v>
      </c>
      <c r="K1979" s="19">
        <f t="shared" si="30"/>
        <v>1241880.47</v>
      </c>
      <c r="L1979" s="37">
        <v>103508.06</v>
      </c>
      <c r="M1979" s="38"/>
    </row>
    <row r="1980" spans="1:13" s="39" customFormat="1" ht="12.95" customHeight="1" x14ac:dyDescent="0.25">
      <c r="A1980" s="226"/>
      <c r="B1980" s="29">
        <v>3919</v>
      </c>
      <c r="C1980" s="30">
        <v>32</v>
      </c>
      <c r="D1980" s="73" t="s">
        <v>5075</v>
      </c>
      <c r="E1980" s="52" t="s">
        <v>5076</v>
      </c>
      <c r="F1980" s="73" t="s">
        <v>5077</v>
      </c>
      <c r="G1980" s="33" t="s">
        <v>12</v>
      </c>
      <c r="H1980" s="34" t="s">
        <v>13</v>
      </c>
      <c r="I1980" s="35">
        <v>0.9899</v>
      </c>
      <c r="J1980" s="36">
        <v>214065.88</v>
      </c>
      <c r="K1980" s="19">
        <f t="shared" si="30"/>
        <v>1284395.28</v>
      </c>
      <c r="L1980" s="37">
        <v>107032.94</v>
      </c>
      <c r="M1980" s="38"/>
    </row>
    <row r="1981" spans="1:13" s="39" customFormat="1" ht="12.95" customHeight="1" x14ac:dyDescent="0.25">
      <c r="A1981" s="226"/>
      <c r="B1981" s="29">
        <v>3904</v>
      </c>
      <c r="C1981" s="30">
        <v>33</v>
      </c>
      <c r="D1981" s="42" t="s">
        <v>5078</v>
      </c>
      <c r="E1981" s="42" t="s">
        <v>5079</v>
      </c>
      <c r="F1981" s="79" t="s">
        <v>5080</v>
      </c>
      <c r="G1981" s="27" t="s">
        <v>12</v>
      </c>
      <c r="H1981" s="34" t="s">
        <v>13</v>
      </c>
      <c r="I1981" s="35">
        <v>0.94079999999999997</v>
      </c>
      <c r="J1981" s="36">
        <v>203448</v>
      </c>
      <c r="K1981" s="19">
        <f t="shared" si="30"/>
        <v>1220688</v>
      </c>
      <c r="L1981" s="37">
        <v>101724</v>
      </c>
      <c r="M1981" s="38"/>
    </row>
    <row r="1982" spans="1:13" s="39" customFormat="1" ht="12.95" customHeight="1" x14ac:dyDescent="0.25">
      <c r="A1982" s="226"/>
      <c r="B1982" s="29">
        <v>3905</v>
      </c>
      <c r="C1982" s="30">
        <v>34</v>
      </c>
      <c r="D1982" s="74" t="s">
        <v>1705</v>
      </c>
      <c r="E1982" s="32" t="s">
        <v>1706</v>
      </c>
      <c r="F1982" s="74" t="s">
        <v>5077</v>
      </c>
      <c r="G1982" s="33" t="s">
        <v>12</v>
      </c>
      <c r="H1982" s="34" t="s">
        <v>13</v>
      </c>
      <c r="I1982" s="35">
        <v>0.97170000000000001</v>
      </c>
      <c r="J1982" s="36">
        <v>210130.12</v>
      </c>
      <c r="K1982" s="19">
        <f t="shared" si="30"/>
        <v>1260780.72</v>
      </c>
      <c r="L1982" s="37">
        <v>105065.06</v>
      </c>
      <c r="M1982" s="38"/>
    </row>
    <row r="1983" spans="1:13" s="39" customFormat="1" ht="12.95" customHeight="1" x14ac:dyDescent="0.25">
      <c r="A1983" s="226"/>
      <c r="B1983" s="29">
        <v>3932</v>
      </c>
      <c r="C1983" s="30">
        <v>35</v>
      </c>
      <c r="D1983" s="32" t="s">
        <v>4007</v>
      </c>
      <c r="E1983" s="32" t="s">
        <v>5081</v>
      </c>
      <c r="F1983" s="32" t="s">
        <v>5082</v>
      </c>
      <c r="G1983" s="33" t="s">
        <v>12</v>
      </c>
      <c r="H1983" s="34" t="s">
        <v>13</v>
      </c>
      <c r="I1983" s="35">
        <v>0.9607</v>
      </c>
      <c r="J1983" s="36">
        <v>207751.38</v>
      </c>
      <c r="K1983" s="19">
        <f t="shared" si="30"/>
        <v>1246508.28</v>
      </c>
      <c r="L1983" s="37">
        <v>103875.69</v>
      </c>
      <c r="M1983" s="38"/>
    </row>
    <row r="1984" spans="1:13" s="39" customFormat="1" ht="12.95" customHeight="1" x14ac:dyDescent="0.25">
      <c r="A1984" s="226"/>
      <c r="B1984" s="29">
        <v>3910</v>
      </c>
      <c r="C1984" s="30">
        <v>36</v>
      </c>
      <c r="D1984" s="32" t="s">
        <v>5083</v>
      </c>
      <c r="E1984" s="32" t="s">
        <v>5084</v>
      </c>
      <c r="F1984" s="32" t="s">
        <v>5085</v>
      </c>
      <c r="G1984" s="33" t="s">
        <v>12</v>
      </c>
      <c r="H1984" s="34" t="s">
        <v>13</v>
      </c>
      <c r="I1984" s="35">
        <v>0.9889</v>
      </c>
      <c r="J1984" s="36">
        <v>213849.62</v>
      </c>
      <c r="K1984" s="19">
        <f t="shared" si="30"/>
        <v>1283097.72</v>
      </c>
      <c r="L1984" s="37">
        <v>106924.81</v>
      </c>
      <c r="M1984" s="38"/>
    </row>
    <row r="1985" spans="1:13" s="39" customFormat="1" ht="12.95" customHeight="1" x14ac:dyDescent="0.25">
      <c r="A1985" s="226"/>
      <c r="B1985" s="29">
        <v>3903</v>
      </c>
      <c r="C1985" s="30">
        <v>37</v>
      </c>
      <c r="D1985" s="32" t="s">
        <v>690</v>
      </c>
      <c r="E1985" s="32" t="s">
        <v>5086</v>
      </c>
      <c r="F1985" s="32" t="s">
        <v>5087</v>
      </c>
      <c r="G1985" s="33" t="s">
        <v>12</v>
      </c>
      <c r="H1985" s="34" t="s">
        <v>13</v>
      </c>
      <c r="I1985" s="35">
        <v>0.95230000000000004</v>
      </c>
      <c r="J1985" s="36">
        <v>205934.88</v>
      </c>
      <c r="K1985" s="19">
        <f t="shared" si="30"/>
        <v>1235609.28</v>
      </c>
      <c r="L1985" s="37">
        <v>102967.44</v>
      </c>
      <c r="M1985" s="38"/>
    </row>
    <row r="1986" spans="1:13" s="39" customFormat="1" ht="12.95" customHeight="1" x14ac:dyDescent="0.25">
      <c r="A1986" s="226"/>
      <c r="B1986" s="29">
        <v>3918</v>
      </c>
      <c r="C1986" s="30">
        <v>38</v>
      </c>
      <c r="D1986" s="32" t="s">
        <v>3160</v>
      </c>
      <c r="E1986" s="32" t="s">
        <v>5088</v>
      </c>
      <c r="F1986" s="32" t="s">
        <v>5089</v>
      </c>
      <c r="G1986" s="33" t="s">
        <v>12</v>
      </c>
      <c r="H1986" s="34" t="s">
        <v>13</v>
      </c>
      <c r="I1986" s="35">
        <v>0.95130000000000003</v>
      </c>
      <c r="J1986" s="36">
        <v>205718.62</v>
      </c>
      <c r="K1986" s="19">
        <f t="shared" si="30"/>
        <v>1234311.72</v>
      </c>
      <c r="L1986" s="37">
        <v>102859.31</v>
      </c>
      <c r="M1986" s="38"/>
    </row>
    <row r="1987" spans="1:13" s="39" customFormat="1" ht="12.95" customHeight="1" x14ac:dyDescent="0.25">
      <c r="A1987" s="226"/>
      <c r="B1987" s="29"/>
      <c r="C1987" s="30"/>
      <c r="D1987" s="49" t="s">
        <v>47</v>
      </c>
      <c r="E1987" s="42"/>
      <c r="F1987" s="42"/>
      <c r="G1987" s="27"/>
      <c r="H1987" s="34"/>
      <c r="I1987" s="35"/>
      <c r="J1987" s="36"/>
      <c r="K1987" s="19"/>
      <c r="L1987" s="37"/>
      <c r="M1987" s="38"/>
    </row>
    <row r="1988" spans="1:13" s="39" customFormat="1" ht="12.95" customHeight="1" x14ac:dyDescent="0.25">
      <c r="A1988" s="226"/>
      <c r="B1988" s="29">
        <v>3915</v>
      </c>
      <c r="C1988" s="30">
        <v>1</v>
      </c>
      <c r="D1988" s="32" t="s">
        <v>5090</v>
      </c>
      <c r="E1988" s="32" t="s">
        <v>5091</v>
      </c>
      <c r="F1988" s="32" t="s">
        <v>5026</v>
      </c>
      <c r="G1988" s="33" t="s">
        <v>51</v>
      </c>
      <c r="H1988" s="34" t="s">
        <v>13</v>
      </c>
      <c r="I1988" s="35">
        <v>0.96099999999999997</v>
      </c>
      <c r="J1988" s="36">
        <v>329238.59999999998</v>
      </c>
      <c r="K1988" s="19">
        <f t="shared" ref="K1988:K2051" si="31">ROUND(J1988+L1988*10,2)</f>
        <v>1975431.6</v>
      </c>
      <c r="L1988" s="37">
        <v>164619.29999999999</v>
      </c>
      <c r="M1988" s="38"/>
    </row>
    <row r="1989" spans="1:13" s="39" customFormat="1" ht="12.95" customHeight="1" x14ac:dyDescent="0.25">
      <c r="A1989" s="227"/>
      <c r="B1989" s="29">
        <v>3901</v>
      </c>
      <c r="C1989" s="30">
        <v>2</v>
      </c>
      <c r="D1989" s="74" t="s">
        <v>5092</v>
      </c>
      <c r="E1989" s="32" t="s">
        <v>5093</v>
      </c>
      <c r="F1989" s="32" t="s">
        <v>5094</v>
      </c>
      <c r="G1989" s="33" t="s">
        <v>51</v>
      </c>
      <c r="H1989" s="34" t="s">
        <v>13</v>
      </c>
      <c r="I1989" s="35">
        <v>0.97570000000000001</v>
      </c>
      <c r="J1989" s="36">
        <v>334274.82</v>
      </c>
      <c r="K1989" s="19">
        <f t="shared" si="31"/>
        <v>2005648.92</v>
      </c>
      <c r="L1989" s="37">
        <v>167137.41</v>
      </c>
      <c r="M1989" s="38"/>
    </row>
    <row r="1990" spans="1:13" s="39" customFormat="1" ht="12.95" customHeight="1" x14ac:dyDescent="0.25">
      <c r="A1990" s="228" t="s">
        <v>5095</v>
      </c>
      <c r="B1990" s="29"/>
      <c r="C1990" s="30"/>
      <c r="D1990" s="31" t="s">
        <v>11</v>
      </c>
      <c r="E1990" s="32"/>
      <c r="F1990" s="32"/>
      <c r="G1990" s="33"/>
      <c r="H1990" s="34"/>
      <c r="I1990" s="35"/>
      <c r="J1990" s="36"/>
      <c r="K1990" s="19"/>
      <c r="L1990" s="37"/>
      <c r="M1990" s="38"/>
    </row>
    <row r="1991" spans="1:13" s="39" customFormat="1" ht="12.95" customHeight="1" x14ac:dyDescent="0.25">
      <c r="A1991" s="229"/>
      <c r="B1991" s="43">
        <v>4039</v>
      </c>
      <c r="C1991" s="30">
        <v>1</v>
      </c>
      <c r="D1991" s="32" t="s">
        <v>5096</v>
      </c>
      <c r="E1991" s="32" t="s">
        <v>5097</v>
      </c>
      <c r="F1991" s="32" t="s">
        <v>5098</v>
      </c>
      <c r="G1991" s="33" t="s">
        <v>12</v>
      </c>
      <c r="H1991" s="34" t="s">
        <v>13</v>
      </c>
      <c r="I1991" s="35">
        <v>0.95450000000000002</v>
      </c>
      <c r="J1991" s="36">
        <v>206410.62</v>
      </c>
      <c r="K1991" s="19">
        <f t="shared" si="31"/>
        <v>1238463.72</v>
      </c>
      <c r="L1991" s="37">
        <v>103205.31</v>
      </c>
      <c r="M1991" s="38"/>
    </row>
    <row r="1992" spans="1:13" s="39" customFormat="1" ht="12.95" customHeight="1" x14ac:dyDescent="0.25">
      <c r="A1992" s="229"/>
      <c r="B1992" s="29">
        <v>4022</v>
      </c>
      <c r="C1992" s="30">
        <v>2</v>
      </c>
      <c r="D1992" s="42" t="s">
        <v>5099</v>
      </c>
      <c r="E1992" s="42" t="s">
        <v>5100</v>
      </c>
      <c r="F1992" s="42" t="s">
        <v>5101</v>
      </c>
      <c r="G1992" s="33" t="s">
        <v>12</v>
      </c>
      <c r="H1992" s="34" t="s">
        <v>13</v>
      </c>
      <c r="I1992" s="35">
        <v>0.96050000000000002</v>
      </c>
      <c r="J1992" s="36">
        <v>207708.12</v>
      </c>
      <c r="K1992" s="19">
        <f t="shared" si="31"/>
        <v>1246248.72</v>
      </c>
      <c r="L1992" s="37">
        <v>103854.06</v>
      </c>
      <c r="M1992" s="38"/>
    </row>
    <row r="1993" spans="1:13" s="39" customFormat="1" ht="12.95" customHeight="1" x14ac:dyDescent="0.25">
      <c r="A1993" s="229"/>
      <c r="B1993" s="29">
        <v>4036</v>
      </c>
      <c r="C1993" s="30">
        <v>3</v>
      </c>
      <c r="D1993" s="32" t="s">
        <v>5102</v>
      </c>
      <c r="E1993" s="32" t="s">
        <v>5103</v>
      </c>
      <c r="F1993" s="32" t="s">
        <v>5104</v>
      </c>
      <c r="G1993" s="33" t="s">
        <v>12</v>
      </c>
      <c r="H1993" s="34" t="s">
        <v>13</v>
      </c>
      <c r="I1993" s="35">
        <v>0.95720000000000005</v>
      </c>
      <c r="J1993" s="36">
        <v>206994.5</v>
      </c>
      <c r="K1993" s="19">
        <f t="shared" si="31"/>
        <v>1241967</v>
      </c>
      <c r="L1993" s="37">
        <v>103497.25</v>
      </c>
      <c r="M1993" s="38"/>
    </row>
    <row r="1994" spans="1:13" s="39" customFormat="1" ht="12.95" customHeight="1" x14ac:dyDescent="0.25">
      <c r="A1994" s="229"/>
      <c r="B1994" s="29">
        <v>4016</v>
      </c>
      <c r="C1994" s="30">
        <v>4</v>
      </c>
      <c r="D1994" s="32" t="s">
        <v>5105</v>
      </c>
      <c r="E1994" s="32" t="s">
        <v>150</v>
      </c>
      <c r="F1994" s="32" t="s">
        <v>5106</v>
      </c>
      <c r="G1994" s="33" t="s">
        <v>12</v>
      </c>
      <c r="H1994" s="34" t="s">
        <v>13</v>
      </c>
      <c r="I1994" s="35">
        <v>0.93689999999999996</v>
      </c>
      <c r="J1994" s="36">
        <v>202604.62</v>
      </c>
      <c r="K1994" s="19">
        <f t="shared" si="31"/>
        <v>1215627.72</v>
      </c>
      <c r="L1994" s="37">
        <v>101302.31</v>
      </c>
      <c r="M1994" s="38"/>
    </row>
    <row r="1995" spans="1:13" s="39" customFormat="1" ht="12.95" customHeight="1" x14ac:dyDescent="0.25">
      <c r="A1995" s="229"/>
      <c r="B1995" s="29">
        <v>4031</v>
      </c>
      <c r="C1995" s="30">
        <v>5</v>
      </c>
      <c r="D1995" s="32" t="s">
        <v>5107</v>
      </c>
      <c r="E1995" s="32" t="s">
        <v>5108</v>
      </c>
      <c r="F1995" s="32" t="s">
        <v>174</v>
      </c>
      <c r="G1995" s="33" t="s">
        <v>12</v>
      </c>
      <c r="H1995" s="34" t="s">
        <v>13</v>
      </c>
      <c r="I1995" s="35">
        <v>0.9869</v>
      </c>
      <c r="J1995" s="36">
        <v>213417.12</v>
      </c>
      <c r="K1995" s="19">
        <f t="shared" si="31"/>
        <v>1280502.72</v>
      </c>
      <c r="L1995" s="37">
        <v>106708.56</v>
      </c>
      <c r="M1995" s="38"/>
    </row>
    <row r="1996" spans="1:13" s="39" customFormat="1" ht="12.95" customHeight="1" x14ac:dyDescent="0.25">
      <c r="A1996" s="229"/>
      <c r="B1996" s="29">
        <v>4001</v>
      </c>
      <c r="C1996" s="30">
        <v>6</v>
      </c>
      <c r="D1996" s="32" t="s">
        <v>5109</v>
      </c>
      <c r="E1996" s="32" t="s">
        <v>5110</v>
      </c>
      <c r="F1996" s="32" t="s">
        <v>5111</v>
      </c>
      <c r="G1996" s="33" t="s">
        <v>12</v>
      </c>
      <c r="H1996" s="34" t="s">
        <v>13</v>
      </c>
      <c r="I1996" s="35">
        <v>0.9829</v>
      </c>
      <c r="J1996" s="36">
        <v>212552.12</v>
      </c>
      <c r="K1996" s="19">
        <f t="shared" si="31"/>
        <v>1275312.72</v>
      </c>
      <c r="L1996" s="37">
        <v>106276.06</v>
      </c>
      <c r="M1996" s="38"/>
    </row>
    <row r="1997" spans="1:13" s="39" customFormat="1" ht="12.95" customHeight="1" x14ac:dyDescent="0.25">
      <c r="A1997" s="229"/>
      <c r="B1997" s="29">
        <v>4025</v>
      </c>
      <c r="C1997" s="30">
        <v>7</v>
      </c>
      <c r="D1997" s="32" t="s">
        <v>5112</v>
      </c>
      <c r="E1997" s="32" t="s">
        <v>5113</v>
      </c>
      <c r="F1997" s="32" t="s">
        <v>5114</v>
      </c>
      <c r="G1997" s="33" t="s">
        <v>12</v>
      </c>
      <c r="H1997" s="34" t="s">
        <v>13</v>
      </c>
      <c r="I1997" s="35">
        <v>0.97589999999999999</v>
      </c>
      <c r="J1997" s="36">
        <v>211038.38</v>
      </c>
      <c r="K1997" s="19">
        <f t="shared" si="31"/>
        <v>1266230.28</v>
      </c>
      <c r="L1997" s="37">
        <v>105519.19</v>
      </c>
      <c r="M1997" s="38"/>
    </row>
    <row r="1998" spans="1:13" s="39" customFormat="1" ht="12.95" customHeight="1" x14ac:dyDescent="0.25">
      <c r="A1998" s="229"/>
      <c r="B1998" s="29">
        <v>4015</v>
      </c>
      <c r="C1998" s="30">
        <v>8</v>
      </c>
      <c r="D1998" s="32" t="s">
        <v>5115</v>
      </c>
      <c r="E1998" s="32" t="s">
        <v>5116</v>
      </c>
      <c r="F1998" s="32" t="s">
        <v>5117</v>
      </c>
      <c r="G1998" s="33" t="s">
        <v>12</v>
      </c>
      <c r="H1998" s="34" t="s">
        <v>13</v>
      </c>
      <c r="I1998" s="35">
        <v>0.93769999999999998</v>
      </c>
      <c r="J1998" s="36">
        <v>202777.62</v>
      </c>
      <c r="K1998" s="19">
        <f t="shared" si="31"/>
        <v>1216665.72</v>
      </c>
      <c r="L1998" s="37">
        <v>101388.81</v>
      </c>
      <c r="M1998" s="38"/>
    </row>
    <row r="1999" spans="1:13" s="39" customFormat="1" ht="12.95" customHeight="1" x14ac:dyDescent="0.25">
      <c r="A1999" s="229"/>
      <c r="B1999" s="29">
        <v>4013</v>
      </c>
      <c r="C1999" s="30">
        <v>9</v>
      </c>
      <c r="D1999" s="32" t="s">
        <v>5118</v>
      </c>
      <c r="E1999" s="32" t="s">
        <v>5119</v>
      </c>
      <c r="F1999" s="32" t="s">
        <v>5120</v>
      </c>
      <c r="G1999" s="33" t="s">
        <v>12</v>
      </c>
      <c r="H1999" s="34" t="s">
        <v>13</v>
      </c>
      <c r="I1999" s="35">
        <v>0.94089999999999996</v>
      </c>
      <c r="J1999" s="36">
        <v>203469.62</v>
      </c>
      <c r="K1999" s="19">
        <f t="shared" si="31"/>
        <v>1220817.72</v>
      </c>
      <c r="L1999" s="37">
        <v>101734.81</v>
      </c>
      <c r="M1999" s="38"/>
    </row>
    <row r="2000" spans="1:13" s="39" customFormat="1" ht="12.95" customHeight="1" x14ac:dyDescent="0.25">
      <c r="A2000" s="229"/>
      <c r="B2000" s="29">
        <v>4040</v>
      </c>
      <c r="C2000" s="30">
        <v>10</v>
      </c>
      <c r="D2000" s="42" t="s">
        <v>5121</v>
      </c>
      <c r="E2000" s="42" t="s">
        <v>5122</v>
      </c>
      <c r="F2000" s="42" t="s">
        <v>5123</v>
      </c>
      <c r="G2000" s="33" t="s">
        <v>12</v>
      </c>
      <c r="H2000" s="34" t="s">
        <v>13</v>
      </c>
      <c r="I2000" s="35">
        <v>0.94520000000000004</v>
      </c>
      <c r="J2000" s="36">
        <v>204399.5</v>
      </c>
      <c r="K2000" s="19">
        <f t="shared" si="31"/>
        <v>1226397</v>
      </c>
      <c r="L2000" s="37">
        <v>102199.75</v>
      </c>
      <c r="M2000" s="38"/>
    </row>
    <row r="2001" spans="1:13" s="39" customFormat="1" ht="12.95" customHeight="1" x14ac:dyDescent="0.25">
      <c r="A2001" s="229"/>
      <c r="B2001" s="29">
        <v>4021</v>
      </c>
      <c r="C2001" s="30">
        <v>11</v>
      </c>
      <c r="D2001" s="32" t="s">
        <v>5124</v>
      </c>
      <c r="E2001" s="32" t="s">
        <v>1673</v>
      </c>
      <c r="F2001" s="32" t="s">
        <v>5114</v>
      </c>
      <c r="G2001" s="33" t="s">
        <v>12</v>
      </c>
      <c r="H2001" s="34" t="s">
        <v>13</v>
      </c>
      <c r="I2001" s="35">
        <v>0.98719999999999997</v>
      </c>
      <c r="J2001" s="36">
        <v>213482</v>
      </c>
      <c r="K2001" s="19">
        <f t="shared" si="31"/>
        <v>1280892</v>
      </c>
      <c r="L2001" s="37">
        <v>106741</v>
      </c>
      <c r="M2001" s="38"/>
    </row>
    <row r="2002" spans="1:13" s="39" customFormat="1" ht="12.95" customHeight="1" x14ac:dyDescent="0.25">
      <c r="A2002" s="229"/>
      <c r="B2002" s="29">
        <v>4014</v>
      </c>
      <c r="C2002" s="30">
        <v>12</v>
      </c>
      <c r="D2002" s="32" t="s">
        <v>5125</v>
      </c>
      <c r="E2002" s="32" t="s">
        <v>5126</v>
      </c>
      <c r="F2002" s="32" t="s">
        <v>190</v>
      </c>
      <c r="G2002" s="33" t="s">
        <v>12</v>
      </c>
      <c r="H2002" s="34" t="s">
        <v>13</v>
      </c>
      <c r="I2002" s="35">
        <v>0.94020000000000004</v>
      </c>
      <c r="J2002" s="36">
        <v>203318.26</v>
      </c>
      <c r="K2002" s="19">
        <f t="shared" si="31"/>
        <v>1219909.56</v>
      </c>
      <c r="L2002" s="37">
        <v>101659.13</v>
      </c>
      <c r="M2002" s="38"/>
    </row>
    <row r="2003" spans="1:13" s="39" customFormat="1" ht="12.95" customHeight="1" x14ac:dyDescent="0.25">
      <c r="A2003" s="229"/>
      <c r="B2003" s="29">
        <v>4026</v>
      </c>
      <c r="C2003" s="30">
        <v>13</v>
      </c>
      <c r="D2003" s="32" t="s">
        <v>5127</v>
      </c>
      <c r="E2003" s="32" t="s">
        <v>5128</v>
      </c>
      <c r="F2003" s="32" t="s">
        <v>5129</v>
      </c>
      <c r="G2003" s="33" t="s">
        <v>12</v>
      </c>
      <c r="H2003" s="34" t="s">
        <v>13</v>
      </c>
      <c r="I2003" s="35">
        <v>0.99490000000000001</v>
      </c>
      <c r="J2003" s="36">
        <v>215147.12</v>
      </c>
      <c r="K2003" s="19">
        <f t="shared" si="31"/>
        <v>1290882.72</v>
      </c>
      <c r="L2003" s="37">
        <v>107573.56</v>
      </c>
      <c r="M2003" s="38"/>
    </row>
    <row r="2004" spans="1:13" s="39" customFormat="1" ht="12.95" customHeight="1" x14ac:dyDescent="0.25">
      <c r="A2004" s="229"/>
      <c r="B2004" s="29">
        <v>4003</v>
      </c>
      <c r="C2004" s="30">
        <v>14</v>
      </c>
      <c r="D2004" s="32" t="s">
        <v>5130</v>
      </c>
      <c r="E2004" s="32" t="s">
        <v>5131</v>
      </c>
      <c r="F2004" s="32" t="s">
        <v>5132</v>
      </c>
      <c r="G2004" s="33" t="s">
        <v>12</v>
      </c>
      <c r="H2004" s="34" t="s">
        <v>13</v>
      </c>
      <c r="I2004" s="35">
        <v>0.94469999999999998</v>
      </c>
      <c r="J2004" s="36">
        <v>204291.38</v>
      </c>
      <c r="K2004" s="19">
        <f t="shared" si="31"/>
        <v>1225748.28</v>
      </c>
      <c r="L2004" s="37">
        <v>102145.69</v>
      </c>
      <c r="M2004" s="38"/>
    </row>
    <row r="2005" spans="1:13" s="39" customFormat="1" ht="12.95" customHeight="1" x14ac:dyDescent="0.25">
      <c r="A2005" s="229"/>
      <c r="B2005" s="29">
        <v>4030</v>
      </c>
      <c r="C2005" s="30">
        <v>15</v>
      </c>
      <c r="D2005" s="32" t="s">
        <v>5133</v>
      </c>
      <c r="E2005" s="32" t="s">
        <v>5134</v>
      </c>
      <c r="F2005" s="32" t="s">
        <v>5135</v>
      </c>
      <c r="G2005" s="33" t="s">
        <v>12</v>
      </c>
      <c r="H2005" s="34" t="s">
        <v>13</v>
      </c>
      <c r="I2005" s="35">
        <v>0.97019999999999995</v>
      </c>
      <c r="J2005" s="36">
        <v>209805.76</v>
      </c>
      <c r="K2005" s="19">
        <f t="shared" si="31"/>
        <v>1258834.56</v>
      </c>
      <c r="L2005" s="37">
        <v>104902.88</v>
      </c>
      <c r="M2005" s="38"/>
    </row>
    <row r="2006" spans="1:13" s="39" customFormat="1" ht="12.95" customHeight="1" x14ac:dyDescent="0.25">
      <c r="A2006" s="229"/>
      <c r="B2006" s="29">
        <v>4034</v>
      </c>
      <c r="C2006" s="30">
        <v>16</v>
      </c>
      <c r="D2006" s="32" t="s">
        <v>5136</v>
      </c>
      <c r="E2006" s="32" t="s">
        <v>5137</v>
      </c>
      <c r="F2006" s="32" t="s">
        <v>5138</v>
      </c>
      <c r="G2006" s="33" t="s">
        <v>12</v>
      </c>
      <c r="H2006" s="34" t="s">
        <v>13</v>
      </c>
      <c r="I2006" s="35">
        <v>0.9869</v>
      </c>
      <c r="J2006" s="36">
        <v>213417.12</v>
      </c>
      <c r="K2006" s="19">
        <f t="shared" si="31"/>
        <v>1280502.72</v>
      </c>
      <c r="L2006" s="37">
        <v>106708.56</v>
      </c>
      <c r="M2006" s="38"/>
    </row>
    <row r="2007" spans="1:13" s="39" customFormat="1" ht="12.95" customHeight="1" x14ac:dyDescent="0.25">
      <c r="A2007" s="229"/>
      <c r="B2007" s="29">
        <v>4010</v>
      </c>
      <c r="C2007" s="30">
        <v>17</v>
      </c>
      <c r="D2007" s="32" t="s">
        <v>5139</v>
      </c>
      <c r="E2007" s="32" t="s">
        <v>5140</v>
      </c>
      <c r="F2007" s="32" t="s">
        <v>5141</v>
      </c>
      <c r="G2007" s="33" t="s">
        <v>12</v>
      </c>
      <c r="H2007" s="34" t="s">
        <v>13</v>
      </c>
      <c r="I2007" s="35">
        <v>0.94420000000000004</v>
      </c>
      <c r="J2007" s="36">
        <v>204183.26</v>
      </c>
      <c r="K2007" s="19">
        <f t="shared" si="31"/>
        <v>1225099.56</v>
      </c>
      <c r="L2007" s="37">
        <v>102091.63</v>
      </c>
      <c r="M2007" s="38"/>
    </row>
    <row r="2008" spans="1:13" s="39" customFormat="1" ht="12.95" customHeight="1" x14ac:dyDescent="0.25">
      <c r="A2008" s="229"/>
      <c r="B2008" s="29">
        <v>4032</v>
      </c>
      <c r="C2008" s="30">
        <v>18</v>
      </c>
      <c r="D2008" s="42" t="s">
        <v>5142</v>
      </c>
      <c r="E2008" s="42" t="s">
        <v>5143</v>
      </c>
      <c r="F2008" s="42" t="s">
        <v>5144</v>
      </c>
      <c r="G2008" s="33" t="s">
        <v>12</v>
      </c>
      <c r="H2008" s="34" t="s">
        <v>13</v>
      </c>
      <c r="I2008" s="35">
        <v>0.96220000000000006</v>
      </c>
      <c r="J2008" s="36">
        <v>208075.76</v>
      </c>
      <c r="K2008" s="19">
        <f t="shared" si="31"/>
        <v>1248454.56</v>
      </c>
      <c r="L2008" s="37">
        <v>104037.88</v>
      </c>
      <c r="M2008" s="38"/>
    </row>
    <row r="2009" spans="1:13" s="39" customFormat="1" ht="12.95" customHeight="1" x14ac:dyDescent="0.25">
      <c r="A2009" s="229"/>
      <c r="B2009" s="29">
        <v>4005</v>
      </c>
      <c r="C2009" s="30">
        <v>19</v>
      </c>
      <c r="D2009" s="32" t="s">
        <v>5145</v>
      </c>
      <c r="E2009" s="32" t="s">
        <v>5146</v>
      </c>
      <c r="F2009" s="32" t="s">
        <v>5147</v>
      </c>
      <c r="G2009" s="33" t="s">
        <v>12</v>
      </c>
      <c r="H2009" s="34" t="s">
        <v>13</v>
      </c>
      <c r="I2009" s="35">
        <v>0.95499999999999996</v>
      </c>
      <c r="J2009" s="36">
        <v>206518.76</v>
      </c>
      <c r="K2009" s="19">
        <f t="shared" si="31"/>
        <v>1239112.56</v>
      </c>
      <c r="L2009" s="37">
        <v>103259.38</v>
      </c>
      <c r="M2009" s="38"/>
    </row>
    <row r="2010" spans="1:13" s="39" customFormat="1" ht="12.95" customHeight="1" x14ac:dyDescent="0.25">
      <c r="A2010" s="229"/>
      <c r="B2010" s="29">
        <v>4033</v>
      </c>
      <c r="C2010" s="30">
        <v>20</v>
      </c>
      <c r="D2010" s="32" t="s">
        <v>5148</v>
      </c>
      <c r="E2010" s="32" t="s">
        <v>5149</v>
      </c>
      <c r="F2010" s="32" t="s">
        <v>5150</v>
      </c>
      <c r="G2010" s="33" t="s">
        <v>12</v>
      </c>
      <c r="H2010" s="34" t="s">
        <v>13</v>
      </c>
      <c r="I2010" s="35">
        <v>0.95220000000000005</v>
      </c>
      <c r="J2010" s="36">
        <v>205913.26</v>
      </c>
      <c r="K2010" s="19">
        <f t="shared" si="31"/>
        <v>1235479.56</v>
      </c>
      <c r="L2010" s="37">
        <v>102956.63</v>
      </c>
      <c r="M2010" s="38"/>
    </row>
    <row r="2011" spans="1:13" s="39" customFormat="1" ht="12.95" customHeight="1" x14ac:dyDescent="0.25">
      <c r="A2011" s="229"/>
      <c r="B2011" s="29">
        <v>4028</v>
      </c>
      <c r="C2011" s="30">
        <v>21</v>
      </c>
      <c r="D2011" s="32" t="s">
        <v>5151</v>
      </c>
      <c r="E2011" s="32" t="s">
        <v>5152</v>
      </c>
      <c r="F2011" s="32" t="s">
        <v>5153</v>
      </c>
      <c r="G2011" s="33" t="s">
        <v>12</v>
      </c>
      <c r="H2011" s="34" t="s">
        <v>13</v>
      </c>
      <c r="I2011" s="35">
        <v>0.95020000000000004</v>
      </c>
      <c r="J2011" s="36">
        <v>205913.26</v>
      </c>
      <c r="K2011" s="19">
        <f t="shared" si="31"/>
        <v>1233317.06</v>
      </c>
      <c r="L2011" s="37">
        <v>102740.38</v>
      </c>
      <c r="M2011" s="38"/>
    </row>
    <row r="2012" spans="1:13" s="39" customFormat="1" ht="12.95" customHeight="1" x14ac:dyDescent="0.25">
      <c r="A2012" s="229"/>
      <c r="B2012" s="29">
        <v>4027</v>
      </c>
      <c r="C2012" s="30">
        <v>22</v>
      </c>
      <c r="D2012" s="32" t="s">
        <v>5154</v>
      </c>
      <c r="E2012" s="32" t="s">
        <v>5155</v>
      </c>
      <c r="F2012" s="32" t="s">
        <v>5156</v>
      </c>
      <c r="G2012" s="33" t="s">
        <v>12</v>
      </c>
      <c r="H2012" s="34" t="s">
        <v>13</v>
      </c>
      <c r="I2012" s="35">
        <v>0.94220000000000004</v>
      </c>
      <c r="J2012" s="36">
        <v>203750.76</v>
      </c>
      <c r="K2012" s="19">
        <f t="shared" si="31"/>
        <v>1222504.56</v>
      </c>
      <c r="L2012" s="37">
        <v>101875.38</v>
      </c>
      <c r="M2012" s="38"/>
    </row>
    <row r="2013" spans="1:13" s="39" customFormat="1" ht="12.95" customHeight="1" x14ac:dyDescent="0.25">
      <c r="A2013" s="229"/>
      <c r="B2013" s="29">
        <v>4009</v>
      </c>
      <c r="C2013" s="30">
        <v>23</v>
      </c>
      <c r="D2013" s="32" t="s">
        <v>5157</v>
      </c>
      <c r="E2013" s="32" t="s">
        <v>5158</v>
      </c>
      <c r="F2013" s="32" t="s">
        <v>5159</v>
      </c>
      <c r="G2013" s="33" t="s">
        <v>12</v>
      </c>
      <c r="H2013" s="34" t="s">
        <v>13</v>
      </c>
      <c r="I2013" s="35">
        <v>0.94769999999999999</v>
      </c>
      <c r="J2013" s="36">
        <v>204940.12</v>
      </c>
      <c r="K2013" s="19">
        <f t="shared" si="31"/>
        <v>1229640.72</v>
      </c>
      <c r="L2013" s="37">
        <v>102470.06</v>
      </c>
      <c r="M2013" s="38"/>
    </row>
    <row r="2014" spans="1:13" s="39" customFormat="1" ht="12.95" customHeight="1" x14ac:dyDescent="0.25">
      <c r="A2014" s="229"/>
      <c r="B2014" s="29">
        <v>4007</v>
      </c>
      <c r="C2014" s="30">
        <v>24</v>
      </c>
      <c r="D2014" s="32" t="s">
        <v>5160</v>
      </c>
      <c r="E2014" s="32" t="s">
        <v>5161</v>
      </c>
      <c r="F2014" s="32" t="s">
        <v>5162</v>
      </c>
      <c r="G2014" s="33" t="s">
        <v>12</v>
      </c>
      <c r="H2014" s="34" t="s">
        <v>13</v>
      </c>
      <c r="I2014" s="35">
        <v>0.94669999999999999</v>
      </c>
      <c r="J2014" s="36">
        <v>204723.88</v>
      </c>
      <c r="K2014" s="19">
        <f t="shared" si="31"/>
        <v>1228343.28</v>
      </c>
      <c r="L2014" s="37">
        <v>102361.94</v>
      </c>
      <c r="M2014" s="38"/>
    </row>
    <row r="2015" spans="1:13" s="39" customFormat="1" ht="12.95" customHeight="1" x14ac:dyDescent="0.25">
      <c r="A2015" s="229"/>
      <c r="B2015" s="29">
        <v>4037</v>
      </c>
      <c r="C2015" s="30">
        <v>25</v>
      </c>
      <c r="D2015" s="32" t="s">
        <v>5163</v>
      </c>
      <c r="E2015" s="32" t="s">
        <v>5164</v>
      </c>
      <c r="F2015" s="32" t="s">
        <v>5165</v>
      </c>
      <c r="G2015" s="33" t="s">
        <v>12</v>
      </c>
      <c r="H2015" s="34" t="s">
        <v>13</v>
      </c>
      <c r="I2015" s="35">
        <v>0.94520000000000004</v>
      </c>
      <c r="J2015" s="36">
        <v>204399.5</v>
      </c>
      <c r="K2015" s="19">
        <f t="shared" si="31"/>
        <v>1226397</v>
      </c>
      <c r="L2015" s="37">
        <v>102199.75</v>
      </c>
      <c r="M2015" s="38"/>
    </row>
    <row r="2016" spans="1:13" s="39" customFormat="1" ht="12.95" customHeight="1" x14ac:dyDescent="0.25">
      <c r="A2016" s="229"/>
      <c r="B2016" s="29">
        <v>4023</v>
      </c>
      <c r="C2016" s="30">
        <v>26</v>
      </c>
      <c r="D2016" s="42" t="s">
        <v>5166</v>
      </c>
      <c r="E2016" s="42" t="s">
        <v>5167</v>
      </c>
      <c r="F2016" s="42" t="s">
        <v>5168</v>
      </c>
      <c r="G2016" s="27" t="s">
        <v>12</v>
      </c>
      <c r="H2016" s="34" t="s">
        <v>13</v>
      </c>
      <c r="I2016" s="35">
        <v>0.94569999999999999</v>
      </c>
      <c r="J2016" s="36">
        <v>204507.62</v>
      </c>
      <c r="K2016" s="19">
        <f t="shared" si="31"/>
        <v>1227045.72</v>
      </c>
      <c r="L2016" s="37">
        <v>102253.81</v>
      </c>
      <c r="M2016" s="38"/>
    </row>
    <row r="2017" spans="1:13" s="39" customFormat="1" ht="12.95" customHeight="1" x14ac:dyDescent="0.25">
      <c r="A2017" s="229"/>
      <c r="B2017" s="29">
        <v>4008</v>
      </c>
      <c r="C2017" s="30">
        <v>27</v>
      </c>
      <c r="D2017" s="32" t="s">
        <v>5169</v>
      </c>
      <c r="E2017" s="32" t="s">
        <v>5170</v>
      </c>
      <c r="F2017" s="32" t="s">
        <v>5171</v>
      </c>
      <c r="G2017" s="50" t="s">
        <v>12</v>
      </c>
      <c r="H2017" s="34" t="s">
        <v>13</v>
      </c>
      <c r="I2017" s="35">
        <v>0.96250000000000002</v>
      </c>
      <c r="J2017" s="36">
        <v>208140.62</v>
      </c>
      <c r="K2017" s="19">
        <f t="shared" si="31"/>
        <v>1248843.72</v>
      </c>
      <c r="L2017" s="37">
        <v>104070.31</v>
      </c>
      <c r="M2017" s="38"/>
    </row>
    <row r="2018" spans="1:13" s="39" customFormat="1" ht="12.95" customHeight="1" x14ac:dyDescent="0.25">
      <c r="A2018" s="229"/>
      <c r="B2018" s="29">
        <v>4024</v>
      </c>
      <c r="C2018" s="30">
        <v>28</v>
      </c>
      <c r="D2018" s="42" t="s">
        <v>5172</v>
      </c>
      <c r="E2018" s="42" t="s">
        <v>5173</v>
      </c>
      <c r="F2018" s="42" t="s">
        <v>5174</v>
      </c>
      <c r="G2018" s="27" t="s">
        <v>12</v>
      </c>
      <c r="H2018" s="34" t="s">
        <v>13</v>
      </c>
      <c r="I2018" s="35">
        <v>0.94920000000000004</v>
      </c>
      <c r="J2018" s="36">
        <v>205264.5</v>
      </c>
      <c r="K2018" s="19">
        <f t="shared" si="31"/>
        <v>1231587</v>
      </c>
      <c r="L2018" s="37">
        <v>102632.25</v>
      </c>
      <c r="M2018" s="38"/>
    </row>
    <row r="2019" spans="1:13" s="39" customFormat="1" ht="12.95" customHeight="1" x14ac:dyDescent="0.25">
      <c r="A2019" s="229"/>
      <c r="B2019" s="29">
        <v>4038</v>
      </c>
      <c r="C2019" s="30">
        <v>29</v>
      </c>
      <c r="D2019" s="32" t="s">
        <v>5175</v>
      </c>
      <c r="E2019" s="32" t="s">
        <v>5176</v>
      </c>
      <c r="F2019" s="32" t="s">
        <v>5177</v>
      </c>
      <c r="G2019" s="50" t="s">
        <v>12</v>
      </c>
      <c r="H2019" s="34" t="s">
        <v>13</v>
      </c>
      <c r="I2019" s="35">
        <v>0.94520000000000004</v>
      </c>
      <c r="J2019" s="36">
        <v>204399.5</v>
      </c>
      <c r="K2019" s="19">
        <f t="shared" si="31"/>
        <v>1226397</v>
      </c>
      <c r="L2019" s="37">
        <v>102199.75</v>
      </c>
      <c r="M2019" s="38"/>
    </row>
    <row r="2020" spans="1:13" s="39" customFormat="1" ht="12.95" customHeight="1" x14ac:dyDescent="0.25">
      <c r="A2020" s="229"/>
      <c r="B2020" s="29">
        <v>4029</v>
      </c>
      <c r="C2020" s="30">
        <v>30</v>
      </c>
      <c r="D2020" s="32" t="s">
        <v>5178</v>
      </c>
      <c r="E2020" s="32" t="s">
        <v>5179</v>
      </c>
      <c r="F2020" s="32" t="s">
        <v>5180</v>
      </c>
      <c r="G2020" s="50" t="s">
        <v>12</v>
      </c>
      <c r="H2020" s="34" t="s">
        <v>13</v>
      </c>
      <c r="I2020" s="35">
        <v>0.9869</v>
      </c>
      <c r="J2020" s="36">
        <v>213417.12</v>
      </c>
      <c r="K2020" s="19">
        <f t="shared" si="31"/>
        <v>1280502.72</v>
      </c>
      <c r="L2020" s="37">
        <v>106708.56</v>
      </c>
      <c r="M2020" s="38"/>
    </row>
    <row r="2021" spans="1:13" s="39" customFormat="1" ht="12.95" customHeight="1" x14ac:dyDescent="0.25">
      <c r="A2021" s="229"/>
      <c r="B2021" s="29">
        <v>4000</v>
      </c>
      <c r="C2021" s="30">
        <v>31</v>
      </c>
      <c r="D2021" s="32" t="s">
        <v>5181</v>
      </c>
      <c r="E2021" s="32" t="s">
        <v>5182</v>
      </c>
      <c r="F2021" s="32" t="s">
        <v>5183</v>
      </c>
      <c r="G2021" s="50" t="s">
        <v>12</v>
      </c>
      <c r="H2021" s="34" t="s">
        <v>13</v>
      </c>
      <c r="I2021" s="35">
        <v>0.93869999999999998</v>
      </c>
      <c r="J2021" s="36">
        <v>202993.88</v>
      </c>
      <c r="K2021" s="19">
        <f t="shared" si="31"/>
        <v>1217963.28</v>
      </c>
      <c r="L2021" s="37">
        <v>101496.94</v>
      </c>
      <c r="M2021" s="38"/>
    </row>
    <row r="2022" spans="1:13" s="39" customFormat="1" ht="12.95" customHeight="1" x14ac:dyDescent="0.25">
      <c r="A2022" s="229"/>
      <c r="B2022" s="29">
        <v>4012</v>
      </c>
      <c r="C2022" s="30">
        <v>32</v>
      </c>
      <c r="D2022" s="42" t="s">
        <v>5184</v>
      </c>
      <c r="E2022" s="42" t="s">
        <v>5185</v>
      </c>
      <c r="F2022" s="42" t="s">
        <v>5186</v>
      </c>
      <c r="G2022" s="27" t="s">
        <v>12</v>
      </c>
      <c r="H2022" s="34" t="s">
        <v>13</v>
      </c>
      <c r="I2022" s="35">
        <v>0.94669999999999999</v>
      </c>
      <c r="J2022" s="36">
        <v>204723.88</v>
      </c>
      <c r="K2022" s="19">
        <f t="shared" si="31"/>
        <v>1228343.28</v>
      </c>
      <c r="L2022" s="37">
        <v>102361.94</v>
      </c>
      <c r="M2022" s="38"/>
    </row>
    <row r="2023" spans="1:13" s="39" customFormat="1" ht="12.95" customHeight="1" x14ac:dyDescent="0.25">
      <c r="A2023" s="229"/>
      <c r="B2023" s="29">
        <v>4035</v>
      </c>
      <c r="C2023" s="30">
        <v>33</v>
      </c>
      <c r="D2023" s="32" t="s">
        <v>5187</v>
      </c>
      <c r="E2023" s="32" t="s">
        <v>5188</v>
      </c>
      <c r="F2023" s="32" t="s">
        <v>5189</v>
      </c>
      <c r="G2023" s="33" t="s">
        <v>12</v>
      </c>
      <c r="H2023" s="34" t="s">
        <v>13</v>
      </c>
      <c r="I2023" s="35">
        <v>0.96419999999999995</v>
      </c>
      <c r="J2023" s="36">
        <v>208508.26</v>
      </c>
      <c r="K2023" s="19">
        <f t="shared" si="31"/>
        <v>1251049.56</v>
      </c>
      <c r="L2023" s="37">
        <v>104254.13</v>
      </c>
      <c r="M2023" s="38"/>
    </row>
    <row r="2024" spans="1:13" s="39" customFormat="1" ht="12.95" customHeight="1" x14ac:dyDescent="0.25">
      <c r="A2024" s="229"/>
      <c r="B2024" s="29">
        <v>4006</v>
      </c>
      <c r="C2024" s="30">
        <v>34</v>
      </c>
      <c r="D2024" s="32" t="s">
        <v>5190</v>
      </c>
      <c r="E2024" s="32" t="s">
        <v>2370</v>
      </c>
      <c r="F2024" s="32" t="s">
        <v>5191</v>
      </c>
      <c r="G2024" s="33" t="s">
        <v>12</v>
      </c>
      <c r="H2024" s="34" t="s">
        <v>13</v>
      </c>
      <c r="I2024" s="35">
        <v>0.95669999999999999</v>
      </c>
      <c r="J2024" s="36">
        <v>206886.38</v>
      </c>
      <c r="K2024" s="19">
        <f t="shared" si="31"/>
        <v>1241318.28</v>
      </c>
      <c r="L2024" s="37">
        <v>103443.19</v>
      </c>
      <c r="M2024" s="38"/>
    </row>
    <row r="2025" spans="1:13" s="39" customFormat="1" ht="12.95" customHeight="1" x14ac:dyDescent="0.25">
      <c r="A2025" s="229"/>
      <c r="B2025" s="43">
        <v>4020</v>
      </c>
      <c r="C2025" s="30">
        <v>35</v>
      </c>
      <c r="D2025" s="32" t="s">
        <v>5192</v>
      </c>
      <c r="E2025" s="32" t="s">
        <v>5193</v>
      </c>
      <c r="F2025" s="32" t="s">
        <v>5194</v>
      </c>
      <c r="G2025" s="33" t="s">
        <v>12</v>
      </c>
      <c r="H2025" s="34" t="s">
        <v>13</v>
      </c>
      <c r="I2025" s="35">
        <v>0.94320000000000004</v>
      </c>
      <c r="J2025" s="36">
        <v>203967</v>
      </c>
      <c r="K2025" s="19">
        <f t="shared" si="31"/>
        <v>1223802</v>
      </c>
      <c r="L2025" s="37">
        <v>101983.5</v>
      </c>
      <c r="M2025" s="38"/>
    </row>
    <row r="2026" spans="1:13" s="39" customFormat="1" ht="12.95" customHeight="1" x14ac:dyDescent="0.25">
      <c r="A2026" s="229"/>
      <c r="B2026" s="29">
        <v>4004</v>
      </c>
      <c r="C2026" s="30">
        <v>36</v>
      </c>
      <c r="D2026" s="32" t="s">
        <v>5195</v>
      </c>
      <c r="E2026" s="32" t="s">
        <v>5196</v>
      </c>
      <c r="F2026" s="32" t="s">
        <v>174</v>
      </c>
      <c r="G2026" s="33" t="s">
        <v>12</v>
      </c>
      <c r="H2026" s="34" t="s">
        <v>13</v>
      </c>
      <c r="I2026" s="35">
        <v>0.96199999999999997</v>
      </c>
      <c r="J2026" s="36">
        <v>208032.5</v>
      </c>
      <c r="K2026" s="19">
        <f t="shared" si="31"/>
        <v>1248195</v>
      </c>
      <c r="L2026" s="37">
        <v>104016.25</v>
      </c>
      <c r="M2026" s="38"/>
    </row>
    <row r="2027" spans="1:13" s="39" customFormat="1" ht="12.95" customHeight="1" x14ac:dyDescent="0.25">
      <c r="A2027" s="229"/>
      <c r="B2027" s="29">
        <v>4019</v>
      </c>
      <c r="C2027" s="30">
        <v>37</v>
      </c>
      <c r="D2027" s="32" t="s">
        <v>5197</v>
      </c>
      <c r="E2027" s="32" t="s">
        <v>5198</v>
      </c>
      <c r="F2027" s="32" t="s">
        <v>5199</v>
      </c>
      <c r="G2027" s="33" t="s">
        <v>12</v>
      </c>
      <c r="H2027" s="34" t="s">
        <v>13</v>
      </c>
      <c r="I2027" s="35">
        <v>0.96599999999999997</v>
      </c>
      <c r="J2027" s="36">
        <v>208897.5</v>
      </c>
      <c r="K2027" s="19">
        <f t="shared" si="31"/>
        <v>1253385</v>
      </c>
      <c r="L2027" s="37">
        <v>104448.75</v>
      </c>
      <c r="M2027" s="38"/>
    </row>
    <row r="2028" spans="1:13" s="39" customFormat="1" ht="12.95" customHeight="1" x14ac:dyDescent="0.25">
      <c r="A2028" s="229"/>
      <c r="B2028" s="29">
        <v>4002</v>
      </c>
      <c r="C2028" s="30">
        <v>38</v>
      </c>
      <c r="D2028" s="42" t="s">
        <v>5200</v>
      </c>
      <c r="E2028" s="42" t="s">
        <v>5201</v>
      </c>
      <c r="F2028" s="42" t="s">
        <v>5202</v>
      </c>
      <c r="G2028" s="33" t="s">
        <v>12</v>
      </c>
      <c r="H2028" s="34" t="s">
        <v>13</v>
      </c>
      <c r="I2028" s="35">
        <v>0.96199999999999997</v>
      </c>
      <c r="J2028" s="36">
        <v>208032.5</v>
      </c>
      <c r="K2028" s="19">
        <f t="shared" si="31"/>
        <v>1248195</v>
      </c>
      <c r="L2028" s="37">
        <v>104016.25</v>
      </c>
      <c r="M2028" s="38"/>
    </row>
    <row r="2029" spans="1:13" s="39" customFormat="1" ht="12.95" customHeight="1" x14ac:dyDescent="0.25">
      <c r="A2029" s="229"/>
      <c r="B2029" s="29">
        <v>4018</v>
      </c>
      <c r="C2029" s="30">
        <v>39</v>
      </c>
      <c r="D2029" s="32" t="s">
        <v>5203</v>
      </c>
      <c r="E2029" s="32" t="s">
        <v>5204</v>
      </c>
      <c r="F2029" s="32" t="s">
        <v>5205</v>
      </c>
      <c r="G2029" s="33" t="s">
        <v>12</v>
      </c>
      <c r="H2029" s="34" t="s">
        <v>13</v>
      </c>
      <c r="I2029" s="35">
        <v>0.94920000000000004</v>
      </c>
      <c r="J2029" s="36">
        <v>205264.5</v>
      </c>
      <c r="K2029" s="19">
        <f t="shared" si="31"/>
        <v>1231587</v>
      </c>
      <c r="L2029" s="37">
        <v>102632.25</v>
      </c>
      <c r="M2029" s="38"/>
    </row>
    <row r="2030" spans="1:13" s="39" customFormat="1" ht="12.95" customHeight="1" x14ac:dyDescent="0.25">
      <c r="A2030" s="229"/>
      <c r="B2030" s="29">
        <v>4017</v>
      </c>
      <c r="C2030" s="30">
        <v>40</v>
      </c>
      <c r="D2030" s="32" t="s">
        <v>5206</v>
      </c>
      <c r="E2030" s="32" t="s">
        <v>5207</v>
      </c>
      <c r="F2030" s="32" t="s">
        <v>5208</v>
      </c>
      <c r="G2030" s="33" t="s">
        <v>12</v>
      </c>
      <c r="H2030" s="34" t="s">
        <v>13</v>
      </c>
      <c r="I2030" s="35">
        <v>0.96950000000000003</v>
      </c>
      <c r="J2030" s="36">
        <v>209654.38</v>
      </c>
      <c r="K2030" s="19">
        <f t="shared" si="31"/>
        <v>1257926.28</v>
      </c>
      <c r="L2030" s="37">
        <v>104827.19</v>
      </c>
      <c r="M2030" s="38"/>
    </row>
    <row r="2031" spans="1:13" s="39" customFormat="1" ht="12.95" customHeight="1" x14ac:dyDescent="0.25">
      <c r="A2031" s="230"/>
      <c r="B2031" s="29">
        <v>4011</v>
      </c>
      <c r="C2031" s="30">
        <v>41</v>
      </c>
      <c r="D2031" s="32" t="s">
        <v>1322</v>
      </c>
      <c r="E2031" s="32" t="s">
        <v>1323</v>
      </c>
      <c r="F2031" s="32" t="s">
        <v>5209</v>
      </c>
      <c r="G2031" s="33" t="s">
        <v>12</v>
      </c>
      <c r="H2031" s="34" t="s">
        <v>13</v>
      </c>
      <c r="I2031" s="35">
        <v>0.96640000000000004</v>
      </c>
      <c r="J2031" s="36">
        <v>208984</v>
      </c>
      <c r="K2031" s="19">
        <f t="shared" si="31"/>
        <v>1253904</v>
      </c>
      <c r="L2031" s="37">
        <v>104492</v>
      </c>
      <c r="M2031" s="38"/>
    </row>
    <row r="2032" spans="1:13" s="39" customFormat="1" ht="12.95" customHeight="1" x14ac:dyDescent="0.25">
      <c r="A2032" s="225" t="s">
        <v>5210</v>
      </c>
      <c r="B2032" s="29"/>
      <c r="C2032" s="30"/>
      <c r="D2032" s="31" t="s">
        <v>126</v>
      </c>
      <c r="E2032" s="32"/>
      <c r="F2032" s="32"/>
      <c r="G2032" s="33"/>
      <c r="H2032" s="34"/>
      <c r="I2032" s="35"/>
      <c r="J2032" s="36"/>
      <c r="K2032" s="19"/>
      <c r="L2032" s="37"/>
      <c r="M2032" s="38"/>
    </row>
    <row r="2033" spans="1:13" s="39" customFormat="1" ht="12.95" customHeight="1" x14ac:dyDescent="0.25">
      <c r="A2033" s="226"/>
      <c r="B2033" s="29">
        <v>1027</v>
      </c>
      <c r="C2033" s="30">
        <v>1</v>
      </c>
      <c r="D2033" s="42" t="s">
        <v>5211</v>
      </c>
      <c r="E2033" s="42" t="s">
        <v>5212</v>
      </c>
      <c r="F2033" s="42" t="s">
        <v>5213</v>
      </c>
      <c r="G2033" s="33" t="s">
        <v>130</v>
      </c>
      <c r="H2033" s="34" t="s">
        <v>13</v>
      </c>
      <c r="I2033" s="35">
        <v>0.93799999999999994</v>
      </c>
      <c r="J2033" s="36">
        <v>101429.06</v>
      </c>
      <c r="K2033" s="19">
        <f t="shared" si="31"/>
        <v>608574.36</v>
      </c>
      <c r="L2033" s="37">
        <v>50714.53</v>
      </c>
      <c r="M2033" s="38"/>
    </row>
    <row r="2034" spans="1:13" s="39" customFormat="1" ht="12.95" customHeight="1" x14ac:dyDescent="0.25">
      <c r="A2034" s="226"/>
      <c r="B2034" s="29"/>
      <c r="C2034" s="30"/>
      <c r="D2034" s="31" t="s">
        <v>11</v>
      </c>
      <c r="E2034" s="32"/>
      <c r="F2034" s="32"/>
      <c r="G2034" s="33"/>
      <c r="H2034" s="34"/>
      <c r="I2034" s="35"/>
      <c r="J2034" s="36"/>
      <c r="K2034" s="19"/>
      <c r="L2034" s="37"/>
      <c r="M2034" s="38"/>
    </row>
    <row r="2035" spans="1:13" s="39" customFormat="1" ht="12.95" customHeight="1" x14ac:dyDescent="0.25">
      <c r="A2035" s="226"/>
      <c r="B2035" s="29">
        <v>1010</v>
      </c>
      <c r="C2035" s="30">
        <v>1</v>
      </c>
      <c r="D2035" s="42" t="s">
        <v>5214</v>
      </c>
      <c r="E2035" s="42" t="s">
        <v>5215</v>
      </c>
      <c r="F2035" s="42" t="s">
        <v>5216</v>
      </c>
      <c r="G2035" s="33" t="s">
        <v>12</v>
      </c>
      <c r="H2035" s="34" t="s">
        <v>13</v>
      </c>
      <c r="I2035" s="35">
        <v>0.93899999999999995</v>
      </c>
      <c r="J2035" s="36">
        <v>203058.76</v>
      </c>
      <c r="K2035" s="19">
        <f t="shared" si="31"/>
        <v>1218352.56</v>
      </c>
      <c r="L2035" s="37">
        <v>101529.38</v>
      </c>
      <c r="M2035" s="38"/>
    </row>
    <row r="2036" spans="1:13" s="39" customFormat="1" ht="12.95" customHeight="1" x14ac:dyDescent="0.25">
      <c r="A2036" s="226"/>
      <c r="B2036" s="29">
        <v>1006</v>
      </c>
      <c r="C2036" s="30">
        <v>2</v>
      </c>
      <c r="D2036" s="53" t="s">
        <v>5668</v>
      </c>
      <c r="E2036" s="53" t="s">
        <v>5669</v>
      </c>
      <c r="F2036" s="53" t="s">
        <v>5670</v>
      </c>
      <c r="G2036" s="33" t="s">
        <v>12</v>
      </c>
      <c r="H2036" s="34" t="s">
        <v>13</v>
      </c>
      <c r="I2036" s="35">
        <v>0.92900000000000005</v>
      </c>
      <c r="J2036" s="36">
        <v>200896.26</v>
      </c>
      <c r="K2036" s="19">
        <f t="shared" si="31"/>
        <v>1205377.56</v>
      </c>
      <c r="L2036" s="37">
        <v>100448.13</v>
      </c>
      <c r="M2036" s="38"/>
    </row>
    <row r="2037" spans="1:13" s="39" customFormat="1" ht="12.95" customHeight="1" x14ac:dyDescent="0.25">
      <c r="A2037" s="226"/>
      <c r="B2037" s="29">
        <v>1001</v>
      </c>
      <c r="C2037" s="30">
        <v>3</v>
      </c>
      <c r="D2037" s="32" t="s">
        <v>5092</v>
      </c>
      <c r="E2037" s="32" t="s">
        <v>5217</v>
      </c>
      <c r="F2037" s="32" t="s">
        <v>5218</v>
      </c>
      <c r="G2037" s="33" t="s">
        <v>12</v>
      </c>
      <c r="H2037" s="34" t="s">
        <v>13</v>
      </c>
      <c r="I2037" s="35">
        <v>0.93799999999999994</v>
      </c>
      <c r="J2037" s="36">
        <v>202842.5</v>
      </c>
      <c r="K2037" s="19">
        <f t="shared" si="31"/>
        <v>1217055</v>
      </c>
      <c r="L2037" s="37">
        <v>101421.25</v>
      </c>
      <c r="M2037" s="38"/>
    </row>
    <row r="2038" spans="1:13" s="39" customFormat="1" ht="12.95" customHeight="1" x14ac:dyDescent="0.25">
      <c r="A2038" s="226"/>
      <c r="B2038" s="29">
        <v>1013</v>
      </c>
      <c r="C2038" s="30">
        <v>4</v>
      </c>
      <c r="D2038" s="32" t="s">
        <v>5219</v>
      </c>
      <c r="E2038" s="32" t="s">
        <v>5220</v>
      </c>
      <c r="F2038" s="32" t="s">
        <v>5221</v>
      </c>
      <c r="G2038" s="33" t="s">
        <v>12</v>
      </c>
      <c r="H2038" s="34" t="s">
        <v>13</v>
      </c>
      <c r="I2038" s="35">
        <v>0.93</v>
      </c>
      <c r="J2038" s="36">
        <v>201112.5</v>
      </c>
      <c r="K2038" s="19">
        <f t="shared" si="31"/>
        <v>1206675</v>
      </c>
      <c r="L2038" s="37">
        <v>100556.25</v>
      </c>
      <c r="M2038" s="38"/>
    </row>
    <row r="2039" spans="1:13" s="39" customFormat="1" ht="12.95" customHeight="1" x14ac:dyDescent="0.25">
      <c r="A2039" s="226"/>
      <c r="B2039" s="29">
        <v>1014</v>
      </c>
      <c r="C2039" s="30">
        <v>5</v>
      </c>
      <c r="D2039" s="32" t="s">
        <v>5222</v>
      </c>
      <c r="E2039" s="32" t="s">
        <v>5223</v>
      </c>
      <c r="F2039" s="32" t="s">
        <v>5224</v>
      </c>
      <c r="G2039" s="33" t="s">
        <v>12</v>
      </c>
      <c r="H2039" s="34" t="s">
        <v>13</v>
      </c>
      <c r="I2039" s="35">
        <v>0.93300000000000005</v>
      </c>
      <c r="J2039" s="36">
        <v>201761.26</v>
      </c>
      <c r="K2039" s="19">
        <f t="shared" si="31"/>
        <v>1210567.56</v>
      </c>
      <c r="L2039" s="37">
        <v>100880.63</v>
      </c>
      <c r="M2039" s="38"/>
    </row>
    <row r="2040" spans="1:13" s="39" customFormat="1" ht="12.95" customHeight="1" x14ac:dyDescent="0.25">
      <c r="A2040" s="226"/>
      <c r="B2040" s="29">
        <v>1002</v>
      </c>
      <c r="C2040" s="30">
        <v>6</v>
      </c>
      <c r="D2040" s="42" t="s">
        <v>328</v>
      </c>
      <c r="E2040" s="42" t="s">
        <v>329</v>
      </c>
      <c r="F2040" s="42" t="s">
        <v>5225</v>
      </c>
      <c r="G2040" s="33" t="s">
        <v>12</v>
      </c>
      <c r="H2040" s="34" t="s">
        <v>13</v>
      </c>
      <c r="I2040" s="35">
        <v>0.97599999999999998</v>
      </c>
      <c r="J2040" s="36">
        <v>211060</v>
      </c>
      <c r="K2040" s="19">
        <f t="shared" si="31"/>
        <v>1266360</v>
      </c>
      <c r="L2040" s="37">
        <v>105530</v>
      </c>
      <c r="M2040" s="38"/>
    </row>
    <row r="2041" spans="1:13" s="39" customFormat="1" ht="12.95" customHeight="1" x14ac:dyDescent="0.25">
      <c r="A2041" s="226"/>
      <c r="B2041" s="29">
        <v>1022</v>
      </c>
      <c r="C2041" s="30">
        <v>7</v>
      </c>
      <c r="D2041" s="32" t="s">
        <v>5226</v>
      </c>
      <c r="E2041" s="32" t="s">
        <v>5227</v>
      </c>
      <c r="F2041" s="32" t="s">
        <v>5228</v>
      </c>
      <c r="G2041" s="33" t="s">
        <v>12</v>
      </c>
      <c r="H2041" s="34" t="s">
        <v>13</v>
      </c>
      <c r="I2041" s="35">
        <v>0.94699999999999995</v>
      </c>
      <c r="J2041" s="36">
        <v>204788.76</v>
      </c>
      <c r="K2041" s="19">
        <f t="shared" si="31"/>
        <v>1228732.56</v>
      </c>
      <c r="L2041" s="37">
        <v>102394.38</v>
      </c>
      <c r="M2041" s="38"/>
    </row>
    <row r="2042" spans="1:13" s="39" customFormat="1" ht="12.95" customHeight="1" x14ac:dyDescent="0.25">
      <c r="A2042" s="226"/>
      <c r="B2042" s="29">
        <v>1003</v>
      </c>
      <c r="C2042" s="30">
        <v>8</v>
      </c>
      <c r="D2042" s="32" t="s">
        <v>1694</v>
      </c>
      <c r="E2042" s="32" t="s">
        <v>3701</v>
      </c>
      <c r="F2042" s="32" t="s">
        <v>5229</v>
      </c>
      <c r="G2042" s="33" t="s">
        <v>12</v>
      </c>
      <c r="H2042" s="34" t="s">
        <v>13</v>
      </c>
      <c r="I2042" s="35">
        <v>0.93400000000000005</v>
      </c>
      <c r="J2042" s="36">
        <v>201977.5</v>
      </c>
      <c r="K2042" s="19">
        <f t="shared" si="31"/>
        <v>1211865</v>
      </c>
      <c r="L2042" s="37">
        <v>100988.75</v>
      </c>
      <c r="M2042" s="38"/>
    </row>
    <row r="2043" spans="1:13" s="39" customFormat="1" ht="12.95" customHeight="1" x14ac:dyDescent="0.25">
      <c r="A2043" s="226"/>
      <c r="B2043" s="29">
        <v>1016</v>
      </c>
      <c r="C2043" s="30">
        <v>9</v>
      </c>
      <c r="D2043" s="32" t="s">
        <v>5230</v>
      </c>
      <c r="E2043" s="32" t="s">
        <v>5231</v>
      </c>
      <c r="F2043" s="32" t="s">
        <v>5232</v>
      </c>
      <c r="G2043" s="33" t="s">
        <v>12</v>
      </c>
      <c r="H2043" s="34" t="s">
        <v>13</v>
      </c>
      <c r="I2043" s="35">
        <v>0.94599999999999995</v>
      </c>
      <c r="J2043" s="36">
        <v>204572.5</v>
      </c>
      <c r="K2043" s="19">
        <f t="shared" si="31"/>
        <v>1227435</v>
      </c>
      <c r="L2043" s="37">
        <v>102286.25</v>
      </c>
      <c r="M2043" s="38"/>
    </row>
    <row r="2044" spans="1:13" s="39" customFormat="1" ht="12.95" customHeight="1" x14ac:dyDescent="0.25">
      <c r="A2044" s="226"/>
      <c r="B2044" s="29">
        <v>1030</v>
      </c>
      <c r="C2044" s="30">
        <v>10</v>
      </c>
      <c r="D2044" s="32" t="s">
        <v>5233</v>
      </c>
      <c r="E2044" s="32" t="s">
        <v>5234</v>
      </c>
      <c r="F2044" s="32" t="s">
        <v>5235</v>
      </c>
      <c r="G2044" s="33" t="s">
        <v>12</v>
      </c>
      <c r="H2044" s="34" t="s">
        <v>13</v>
      </c>
      <c r="I2044" s="35">
        <v>0.95199999999999996</v>
      </c>
      <c r="J2044" s="36">
        <v>205870</v>
      </c>
      <c r="K2044" s="19">
        <f t="shared" si="31"/>
        <v>1235220</v>
      </c>
      <c r="L2044" s="37">
        <v>102935</v>
      </c>
      <c r="M2044" s="38"/>
    </row>
    <row r="2045" spans="1:13" s="39" customFormat="1" ht="12.95" customHeight="1" x14ac:dyDescent="0.25">
      <c r="A2045" s="226"/>
      <c r="B2045" s="29">
        <v>1007</v>
      </c>
      <c r="C2045" s="30">
        <v>11</v>
      </c>
      <c r="D2045" s="32" t="s">
        <v>2612</v>
      </c>
      <c r="E2045" s="32" t="s">
        <v>2613</v>
      </c>
      <c r="F2045" s="32" t="s">
        <v>5236</v>
      </c>
      <c r="G2045" s="33" t="s">
        <v>12</v>
      </c>
      <c r="H2045" s="34" t="s">
        <v>13</v>
      </c>
      <c r="I2045" s="35">
        <v>0.94</v>
      </c>
      <c r="J2045" s="36">
        <v>203275</v>
      </c>
      <c r="K2045" s="19">
        <f t="shared" si="31"/>
        <v>1219650</v>
      </c>
      <c r="L2045" s="37">
        <v>101637.5</v>
      </c>
      <c r="M2045" s="38"/>
    </row>
    <row r="2046" spans="1:13" s="39" customFormat="1" ht="12.95" customHeight="1" x14ac:dyDescent="0.25">
      <c r="A2046" s="226"/>
      <c r="B2046" s="29">
        <v>1026</v>
      </c>
      <c r="C2046" s="30">
        <v>12</v>
      </c>
      <c r="D2046" s="42" t="s">
        <v>5237</v>
      </c>
      <c r="E2046" s="42" t="s">
        <v>5238</v>
      </c>
      <c r="F2046" s="42" t="s">
        <v>5239</v>
      </c>
      <c r="G2046" s="33" t="s">
        <v>12</v>
      </c>
      <c r="H2046" s="34" t="s">
        <v>13</v>
      </c>
      <c r="I2046" s="35">
        <v>0.94499999999999995</v>
      </c>
      <c r="J2046" s="36">
        <v>204356.26</v>
      </c>
      <c r="K2046" s="19">
        <f t="shared" si="31"/>
        <v>1226137.56</v>
      </c>
      <c r="L2046" s="37">
        <v>102178.13</v>
      </c>
      <c r="M2046" s="38"/>
    </row>
    <row r="2047" spans="1:13" s="39" customFormat="1" ht="12.95" customHeight="1" x14ac:dyDescent="0.25">
      <c r="A2047" s="226"/>
      <c r="B2047" s="29">
        <v>1017</v>
      </c>
      <c r="C2047" s="30">
        <v>13</v>
      </c>
      <c r="D2047" s="32" t="s">
        <v>5240</v>
      </c>
      <c r="E2047" s="32" t="s">
        <v>5241</v>
      </c>
      <c r="F2047" s="32" t="s">
        <v>5242</v>
      </c>
      <c r="G2047" s="33" t="s">
        <v>12</v>
      </c>
      <c r="H2047" s="34" t="s">
        <v>13</v>
      </c>
      <c r="I2047" s="35">
        <v>0.94899999999999995</v>
      </c>
      <c r="J2047" s="36">
        <v>205221.26</v>
      </c>
      <c r="K2047" s="19">
        <f t="shared" si="31"/>
        <v>1231327.56</v>
      </c>
      <c r="L2047" s="37">
        <v>102610.63</v>
      </c>
      <c r="M2047" s="38"/>
    </row>
    <row r="2048" spans="1:13" s="39" customFormat="1" ht="12.95" customHeight="1" x14ac:dyDescent="0.25">
      <c r="A2048" s="226"/>
      <c r="B2048" s="29">
        <v>1018</v>
      </c>
      <c r="C2048" s="30">
        <v>14</v>
      </c>
      <c r="D2048" s="32" t="s">
        <v>5243</v>
      </c>
      <c r="E2048" s="32" t="s">
        <v>5244</v>
      </c>
      <c r="F2048" s="32" t="s">
        <v>5245</v>
      </c>
      <c r="G2048" s="33" t="s">
        <v>12</v>
      </c>
      <c r="H2048" s="34" t="s">
        <v>13</v>
      </c>
      <c r="I2048" s="35">
        <v>0.93600000000000005</v>
      </c>
      <c r="J2048" s="36">
        <v>202410</v>
      </c>
      <c r="K2048" s="19">
        <f t="shared" si="31"/>
        <v>1214460</v>
      </c>
      <c r="L2048" s="37">
        <v>101205</v>
      </c>
      <c r="M2048" s="38"/>
    </row>
    <row r="2049" spans="1:13" s="39" customFormat="1" ht="12.95" customHeight="1" x14ac:dyDescent="0.25">
      <c r="A2049" s="226"/>
      <c r="B2049" s="29">
        <v>1021</v>
      </c>
      <c r="C2049" s="30">
        <v>15</v>
      </c>
      <c r="D2049" s="32" t="s">
        <v>5246</v>
      </c>
      <c r="E2049" s="32" t="s">
        <v>5247</v>
      </c>
      <c r="F2049" s="32" t="s">
        <v>5248</v>
      </c>
      <c r="G2049" s="33" t="s">
        <v>12</v>
      </c>
      <c r="H2049" s="34" t="s">
        <v>13</v>
      </c>
      <c r="I2049" s="35">
        <v>0.95099999999999996</v>
      </c>
      <c r="J2049" s="36">
        <v>205653.76000000001</v>
      </c>
      <c r="K2049" s="19">
        <f t="shared" si="31"/>
        <v>1233922.5600000001</v>
      </c>
      <c r="L2049" s="37">
        <v>102826.88</v>
      </c>
      <c r="M2049" s="38"/>
    </row>
    <row r="2050" spans="1:13" s="39" customFormat="1" ht="12.95" customHeight="1" x14ac:dyDescent="0.25">
      <c r="A2050" s="226"/>
      <c r="B2050" s="29">
        <v>1009</v>
      </c>
      <c r="C2050" s="30">
        <v>16</v>
      </c>
      <c r="D2050" s="32" t="s">
        <v>916</v>
      </c>
      <c r="E2050" s="32" t="s">
        <v>5249</v>
      </c>
      <c r="F2050" s="32" t="s">
        <v>5250</v>
      </c>
      <c r="G2050" s="33" t="s">
        <v>12</v>
      </c>
      <c r="H2050" s="34" t="s">
        <v>13</v>
      </c>
      <c r="I2050" s="35">
        <v>0.93600000000000005</v>
      </c>
      <c r="J2050" s="36">
        <v>202410</v>
      </c>
      <c r="K2050" s="19">
        <f t="shared" si="31"/>
        <v>1214460</v>
      </c>
      <c r="L2050" s="37">
        <v>101205</v>
      </c>
      <c r="M2050" s="38"/>
    </row>
    <row r="2051" spans="1:13" s="39" customFormat="1" ht="12.95" customHeight="1" x14ac:dyDescent="0.25">
      <c r="A2051" s="226"/>
      <c r="B2051" s="29">
        <v>1023</v>
      </c>
      <c r="C2051" s="30">
        <v>17</v>
      </c>
      <c r="D2051" s="32" t="s">
        <v>5251</v>
      </c>
      <c r="E2051" s="32" t="s">
        <v>5252</v>
      </c>
      <c r="F2051" s="32" t="s">
        <v>5253</v>
      </c>
      <c r="G2051" s="33" t="s">
        <v>12</v>
      </c>
      <c r="H2051" s="34" t="s">
        <v>13</v>
      </c>
      <c r="I2051" s="35">
        <v>0.94099999999999995</v>
      </c>
      <c r="J2051" s="36">
        <v>203491.26</v>
      </c>
      <c r="K2051" s="19">
        <f t="shared" si="31"/>
        <v>1220947.56</v>
      </c>
      <c r="L2051" s="37">
        <v>101745.63</v>
      </c>
      <c r="M2051" s="38"/>
    </row>
    <row r="2052" spans="1:13" s="39" customFormat="1" ht="12.95" customHeight="1" x14ac:dyDescent="0.25">
      <c r="A2052" s="226"/>
      <c r="B2052" s="29">
        <v>1024</v>
      </c>
      <c r="C2052" s="30">
        <v>18</v>
      </c>
      <c r="D2052" s="32" t="s">
        <v>152</v>
      </c>
      <c r="E2052" s="32" t="s">
        <v>5254</v>
      </c>
      <c r="F2052" s="32" t="s">
        <v>5255</v>
      </c>
      <c r="G2052" s="33" t="s">
        <v>12</v>
      </c>
      <c r="H2052" s="34" t="s">
        <v>13</v>
      </c>
      <c r="I2052" s="35">
        <v>0.94299999999999995</v>
      </c>
      <c r="J2052" s="36">
        <v>203923.76</v>
      </c>
      <c r="K2052" s="19">
        <f t="shared" ref="K2052:K2115" si="32">ROUND(J2052+L2052*10,2)</f>
        <v>1223542.56</v>
      </c>
      <c r="L2052" s="37">
        <v>101961.88</v>
      </c>
      <c r="M2052" s="38"/>
    </row>
    <row r="2053" spans="1:13" s="39" customFormat="1" ht="12.95" customHeight="1" x14ac:dyDescent="0.25">
      <c r="A2053" s="226"/>
      <c r="B2053" s="29">
        <v>1000</v>
      </c>
      <c r="C2053" s="30">
        <v>19</v>
      </c>
      <c r="D2053" s="32" t="s">
        <v>1057</v>
      </c>
      <c r="E2053" s="32" t="s">
        <v>1058</v>
      </c>
      <c r="F2053" s="32" t="s">
        <v>5256</v>
      </c>
      <c r="G2053" s="33" t="s">
        <v>12</v>
      </c>
      <c r="H2053" s="34" t="s">
        <v>13</v>
      </c>
      <c r="I2053" s="35">
        <v>0.95</v>
      </c>
      <c r="J2053" s="36">
        <v>205437.5</v>
      </c>
      <c r="K2053" s="19">
        <f t="shared" si="32"/>
        <v>1232625</v>
      </c>
      <c r="L2053" s="37">
        <v>102718.75</v>
      </c>
      <c r="M2053" s="38"/>
    </row>
    <row r="2054" spans="1:13" s="39" customFormat="1" ht="12.95" customHeight="1" x14ac:dyDescent="0.25">
      <c r="A2054" s="226"/>
      <c r="B2054" s="29">
        <v>1019</v>
      </c>
      <c r="C2054" s="30">
        <v>20</v>
      </c>
      <c r="D2054" s="32" t="s">
        <v>1460</v>
      </c>
      <c r="E2054" s="32" t="s">
        <v>5257</v>
      </c>
      <c r="F2054" s="32" t="s">
        <v>5258</v>
      </c>
      <c r="G2054" s="33" t="s">
        <v>12</v>
      </c>
      <c r="H2054" s="34" t="s">
        <v>13</v>
      </c>
      <c r="I2054" s="35">
        <v>0.93400000000000005</v>
      </c>
      <c r="J2054" s="36">
        <v>201977.5</v>
      </c>
      <c r="K2054" s="19">
        <f t="shared" si="32"/>
        <v>1211865</v>
      </c>
      <c r="L2054" s="37">
        <v>100988.75</v>
      </c>
      <c r="M2054" s="38"/>
    </row>
    <row r="2055" spans="1:13" s="39" customFormat="1" ht="12.95" customHeight="1" x14ac:dyDescent="0.25">
      <c r="A2055" s="226"/>
      <c r="B2055" s="29">
        <v>1029</v>
      </c>
      <c r="C2055" s="30">
        <v>21</v>
      </c>
      <c r="D2055" s="32" t="s">
        <v>5259</v>
      </c>
      <c r="E2055" s="32" t="s">
        <v>5260</v>
      </c>
      <c r="F2055" s="32" t="s">
        <v>5261</v>
      </c>
      <c r="G2055" s="33" t="s">
        <v>12</v>
      </c>
      <c r="H2055" s="34" t="s">
        <v>13</v>
      </c>
      <c r="I2055" s="35">
        <v>0.93799999999999994</v>
      </c>
      <c r="J2055" s="36">
        <v>202842.5</v>
      </c>
      <c r="K2055" s="19">
        <f t="shared" si="32"/>
        <v>1217055</v>
      </c>
      <c r="L2055" s="37">
        <v>101421.25</v>
      </c>
      <c r="M2055" s="38"/>
    </row>
    <row r="2056" spans="1:13" s="39" customFormat="1" ht="12.95" customHeight="1" x14ac:dyDescent="0.25">
      <c r="A2056" s="226"/>
      <c r="B2056" s="29">
        <v>1008</v>
      </c>
      <c r="C2056" s="30">
        <v>22</v>
      </c>
      <c r="D2056" s="32" t="s">
        <v>5262</v>
      </c>
      <c r="E2056" s="32" t="s">
        <v>5263</v>
      </c>
      <c r="F2056" s="32" t="s">
        <v>5264</v>
      </c>
      <c r="G2056" s="33" t="s">
        <v>12</v>
      </c>
      <c r="H2056" s="34" t="s">
        <v>13</v>
      </c>
      <c r="I2056" s="35">
        <v>0.94599999999999995</v>
      </c>
      <c r="J2056" s="36">
        <v>204572.5</v>
      </c>
      <c r="K2056" s="19">
        <f t="shared" si="32"/>
        <v>1227435</v>
      </c>
      <c r="L2056" s="37">
        <v>102286.25</v>
      </c>
      <c r="M2056" s="38"/>
    </row>
    <row r="2057" spans="1:13" s="39" customFormat="1" ht="12.95" customHeight="1" x14ac:dyDescent="0.25">
      <c r="A2057" s="226"/>
      <c r="B2057" s="29">
        <v>1020</v>
      </c>
      <c r="C2057" s="30">
        <v>23</v>
      </c>
      <c r="D2057" s="32" t="s">
        <v>5265</v>
      </c>
      <c r="E2057" s="32" t="s">
        <v>5266</v>
      </c>
      <c r="F2057" s="32" t="s">
        <v>5267</v>
      </c>
      <c r="G2057" s="33" t="s">
        <v>12</v>
      </c>
      <c r="H2057" s="34" t="s">
        <v>13</v>
      </c>
      <c r="I2057" s="35">
        <v>0.96819999999999995</v>
      </c>
      <c r="J2057" s="36">
        <v>209373.26</v>
      </c>
      <c r="K2057" s="19">
        <f t="shared" si="32"/>
        <v>1256239.56</v>
      </c>
      <c r="L2057" s="37">
        <v>104686.63</v>
      </c>
      <c r="M2057" s="38"/>
    </row>
    <row r="2058" spans="1:13" s="39" customFormat="1" ht="12.95" customHeight="1" x14ac:dyDescent="0.25">
      <c r="A2058" s="226"/>
      <c r="B2058" s="29">
        <v>1028</v>
      </c>
      <c r="C2058" s="30">
        <v>24</v>
      </c>
      <c r="D2058" s="32" t="s">
        <v>5268</v>
      </c>
      <c r="E2058" s="32" t="s">
        <v>5269</v>
      </c>
      <c r="F2058" s="32" t="s">
        <v>5270</v>
      </c>
      <c r="G2058" s="33" t="s">
        <v>12</v>
      </c>
      <c r="H2058" s="34" t="s">
        <v>13</v>
      </c>
      <c r="I2058" s="35">
        <v>0.95599999999999996</v>
      </c>
      <c r="J2058" s="36">
        <v>206735</v>
      </c>
      <c r="K2058" s="19">
        <f t="shared" si="32"/>
        <v>1240410</v>
      </c>
      <c r="L2058" s="37">
        <v>103367.5</v>
      </c>
      <c r="M2058" s="38"/>
    </row>
    <row r="2059" spans="1:13" s="39" customFormat="1" ht="12.95" customHeight="1" x14ac:dyDescent="0.25">
      <c r="A2059" s="226"/>
      <c r="B2059" s="29">
        <v>1011</v>
      </c>
      <c r="C2059" s="30">
        <v>25</v>
      </c>
      <c r="D2059" s="42" t="s">
        <v>5271</v>
      </c>
      <c r="E2059" s="42" t="s">
        <v>5272</v>
      </c>
      <c r="F2059" s="42" t="s">
        <v>5273</v>
      </c>
      <c r="G2059" s="33" t="s">
        <v>12</v>
      </c>
      <c r="H2059" s="34" t="s">
        <v>13</v>
      </c>
      <c r="I2059" s="35">
        <v>0.95599999999999996</v>
      </c>
      <c r="J2059" s="36">
        <v>206735</v>
      </c>
      <c r="K2059" s="19">
        <f t="shared" si="32"/>
        <v>1240410</v>
      </c>
      <c r="L2059" s="37">
        <v>103367.5</v>
      </c>
      <c r="M2059" s="38"/>
    </row>
    <row r="2060" spans="1:13" s="39" customFormat="1" ht="12.95" customHeight="1" x14ac:dyDescent="0.25">
      <c r="A2060" s="226"/>
      <c r="B2060" s="29">
        <v>1025</v>
      </c>
      <c r="C2060" s="30">
        <v>26</v>
      </c>
      <c r="D2060" s="32" t="s">
        <v>5274</v>
      </c>
      <c r="E2060" s="32" t="s">
        <v>5275</v>
      </c>
      <c r="F2060" s="32" t="s">
        <v>5276</v>
      </c>
      <c r="G2060" s="33" t="s">
        <v>12</v>
      </c>
      <c r="H2060" s="34" t="s">
        <v>13</v>
      </c>
      <c r="I2060" s="35">
        <v>0.96099999999999997</v>
      </c>
      <c r="J2060" s="36">
        <v>207816.26</v>
      </c>
      <c r="K2060" s="19">
        <f t="shared" si="32"/>
        <v>1246897.56</v>
      </c>
      <c r="L2060" s="37">
        <v>103908.13</v>
      </c>
      <c r="M2060" s="38"/>
    </row>
    <row r="2061" spans="1:13" s="39" customFormat="1" ht="12.95" customHeight="1" x14ac:dyDescent="0.25">
      <c r="A2061" s="226"/>
      <c r="B2061" s="29">
        <v>1012</v>
      </c>
      <c r="C2061" s="30">
        <v>27</v>
      </c>
      <c r="D2061" s="32" t="s">
        <v>5277</v>
      </c>
      <c r="E2061" s="32" t="s">
        <v>5278</v>
      </c>
      <c r="F2061" s="32" t="s">
        <v>5229</v>
      </c>
      <c r="G2061" s="33" t="s">
        <v>12</v>
      </c>
      <c r="H2061" s="34" t="s">
        <v>13</v>
      </c>
      <c r="I2061" s="35">
        <v>0.94</v>
      </c>
      <c r="J2061" s="36">
        <v>203275</v>
      </c>
      <c r="K2061" s="19">
        <f t="shared" si="32"/>
        <v>1219650</v>
      </c>
      <c r="L2061" s="37">
        <v>101637.5</v>
      </c>
      <c r="M2061" s="38"/>
    </row>
    <row r="2062" spans="1:13" s="39" customFormat="1" ht="12.95" customHeight="1" x14ac:dyDescent="0.25">
      <c r="A2062" s="226"/>
      <c r="B2062" s="29">
        <v>1004</v>
      </c>
      <c r="C2062" s="30">
        <v>28</v>
      </c>
      <c r="D2062" s="32" t="s">
        <v>5279</v>
      </c>
      <c r="E2062" s="32" t="s">
        <v>5280</v>
      </c>
      <c r="F2062" s="32" t="s">
        <v>5281</v>
      </c>
      <c r="G2062" s="33" t="s">
        <v>12</v>
      </c>
      <c r="H2062" s="34" t="s">
        <v>13</v>
      </c>
      <c r="I2062" s="35">
        <v>0.96</v>
      </c>
      <c r="J2062" s="36">
        <v>207600</v>
      </c>
      <c r="K2062" s="19">
        <f t="shared" si="32"/>
        <v>1245600</v>
      </c>
      <c r="L2062" s="37">
        <v>103800</v>
      </c>
      <c r="M2062" s="38"/>
    </row>
    <row r="2063" spans="1:13" s="39" customFormat="1" ht="12.95" customHeight="1" x14ac:dyDescent="0.25">
      <c r="A2063" s="226"/>
      <c r="B2063" s="29"/>
      <c r="C2063" s="30"/>
      <c r="D2063" s="31" t="s">
        <v>11</v>
      </c>
      <c r="E2063" s="32"/>
      <c r="F2063" s="32"/>
      <c r="G2063" s="33"/>
      <c r="H2063" s="34"/>
      <c r="I2063" s="35"/>
      <c r="J2063" s="36"/>
      <c r="K2063" s="19"/>
      <c r="L2063" s="37"/>
      <c r="M2063" s="38"/>
    </row>
    <row r="2064" spans="1:13" s="39" customFormat="1" ht="12.95" customHeight="1" x14ac:dyDescent="0.25">
      <c r="A2064" s="226"/>
      <c r="B2064" s="29">
        <v>1015</v>
      </c>
      <c r="C2064" s="30">
        <v>1</v>
      </c>
      <c r="D2064" s="42" t="s">
        <v>5282</v>
      </c>
      <c r="E2064" s="42" t="s">
        <v>5283</v>
      </c>
      <c r="F2064" s="42" t="s">
        <v>5284</v>
      </c>
      <c r="G2064" s="50" t="s">
        <v>12</v>
      </c>
      <c r="H2064" s="34" t="s">
        <v>13</v>
      </c>
      <c r="I2064" s="35">
        <v>0.97050000000000003</v>
      </c>
      <c r="J2064" s="36">
        <v>209870.62</v>
      </c>
      <c r="K2064" s="19">
        <f t="shared" si="32"/>
        <v>1259223.72</v>
      </c>
      <c r="L2064" s="37">
        <v>104935.31</v>
      </c>
      <c r="M2064" s="38"/>
    </row>
    <row r="2065" spans="1:13" s="39" customFormat="1" ht="12.95" customHeight="1" x14ac:dyDescent="0.25">
      <c r="A2065" s="226"/>
      <c r="B2065" s="29"/>
      <c r="C2065" s="30"/>
      <c r="D2065" s="31" t="s">
        <v>38</v>
      </c>
      <c r="E2065" s="32"/>
      <c r="F2065" s="32"/>
      <c r="G2065" s="50"/>
      <c r="H2065" s="34"/>
      <c r="I2065" s="35"/>
      <c r="J2065" s="36"/>
      <c r="K2065" s="19"/>
      <c r="L2065" s="37"/>
      <c r="M2065" s="38"/>
    </row>
    <row r="2066" spans="1:13" s="39" customFormat="1" ht="12.95" customHeight="1" x14ac:dyDescent="0.25">
      <c r="A2066" s="227"/>
      <c r="B2066" s="29">
        <v>1005</v>
      </c>
      <c r="C2066" s="30">
        <v>1</v>
      </c>
      <c r="D2066" s="42" t="s">
        <v>5285</v>
      </c>
      <c r="E2066" s="42" t="s">
        <v>5286</v>
      </c>
      <c r="F2066" s="42" t="s">
        <v>5287</v>
      </c>
      <c r="G2066" s="27" t="s">
        <v>118</v>
      </c>
      <c r="H2066" s="34" t="s">
        <v>13</v>
      </c>
      <c r="I2066" s="35">
        <v>0.97699999999999998</v>
      </c>
      <c r="J2066" s="36">
        <v>375851.9</v>
      </c>
      <c r="K2066" s="19">
        <f t="shared" si="32"/>
        <v>2255111.4</v>
      </c>
      <c r="L2066" s="37">
        <v>187925.95</v>
      </c>
      <c r="M2066" s="38"/>
    </row>
    <row r="2067" spans="1:13" s="39" customFormat="1" ht="12.95" customHeight="1" x14ac:dyDescent="0.25">
      <c r="A2067" s="225" t="s">
        <v>5288</v>
      </c>
      <c r="B2067" s="29"/>
      <c r="C2067" s="30"/>
      <c r="D2067" s="31" t="s">
        <v>126</v>
      </c>
      <c r="E2067" s="32"/>
      <c r="F2067" s="32"/>
      <c r="G2067" s="50"/>
      <c r="H2067" s="34"/>
      <c r="I2067" s="35"/>
      <c r="J2067" s="36"/>
      <c r="K2067" s="19"/>
      <c r="L2067" s="37"/>
      <c r="M2067" s="38"/>
    </row>
    <row r="2068" spans="1:13" s="39" customFormat="1" ht="12.75" customHeight="1" x14ac:dyDescent="0.25">
      <c r="A2068" s="226"/>
      <c r="B2068" s="29">
        <v>6141</v>
      </c>
      <c r="C2068" s="30">
        <v>1</v>
      </c>
      <c r="D2068" s="32" t="s">
        <v>5289</v>
      </c>
      <c r="E2068" s="32" t="s">
        <v>5290</v>
      </c>
      <c r="F2068" s="32" t="s">
        <v>5291</v>
      </c>
      <c r="G2068" s="50" t="s">
        <v>130</v>
      </c>
      <c r="H2068" s="34" t="s">
        <v>13</v>
      </c>
      <c r="I2068" s="35">
        <v>0.95340000000000003</v>
      </c>
      <c r="J2068" s="36">
        <v>103094.32</v>
      </c>
      <c r="K2068" s="19">
        <f t="shared" si="32"/>
        <v>618565.92000000004</v>
      </c>
      <c r="L2068" s="37">
        <v>51547.16</v>
      </c>
      <c r="M2068" s="58"/>
    </row>
    <row r="2069" spans="1:13" s="39" customFormat="1" ht="12.95" customHeight="1" x14ac:dyDescent="0.25">
      <c r="A2069" s="226"/>
      <c r="B2069" s="29">
        <v>6115</v>
      </c>
      <c r="C2069" s="30">
        <v>2</v>
      </c>
      <c r="D2069" s="32" t="s">
        <v>2127</v>
      </c>
      <c r="E2069" s="32" t="s">
        <v>2128</v>
      </c>
      <c r="F2069" s="32" t="s">
        <v>180</v>
      </c>
      <c r="G2069" s="50" t="s">
        <v>130</v>
      </c>
      <c r="H2069" s="34" t="s">
        <v>13</v>
      </c>
      <c r="I2069" s="35">
        <v>0.95640000000000003</v>
      </c>
      <c r="J2069" s="36">
        <v>103418.72</v>
      </c>
      <c r="K2069" s="19">
        <f t="shared" si="32"/>
        <v>620512.31999999995</v>
      </c>
      <c r="L2069" s="37">
        <v>51709.36</v>
      </c>
      <c r="M2069" s="38"/>
    </row>
    <row r="2070" spans="1:13" s="39" customFormat="1" ht="12.95" customHeight="1" x14ac:dyDescent="0.25">
      <c r="A2070" s="226"/>
      <c r="B2070" s="29">
        <v>6127</v>
      </c>
      <c r="C2070" s="30">
        <v>3</v>
      </c>
      <c r="D2070" s="42" t="s">
        <v>5292</v>
      </c>
      <c r="E2070" s="42" t="s">
        <v>5293</v>
      </c>
      <c r="F2070" s="42" t="s">
        <v>5294</v>
      </c>
      <c r="G2070" s="50" t="s">
        <v>130</v>
      </c>
      <c r="H2070" s="34" t="s">
        <v>13</v>
      </c>
      <c r="I2070" s="35">
        <v>0.96040000000000003</v>
      </c>
      <c r="J2070" s="36">
        <v>103851.26</v>
      </c>
      <c r="K2070" s="19">
        <f t="shared" si="32"/>
        <v>623107.56000000006</v>
      </c>
      <c r="L2070" s="37">
        <v>51925.63</v>
      </c>
      <c r="M2070" s="38"/>
    </row>
    <row r="2071" spans="1:13" s="39" customFormat="1" ht="12.95" customHeight="1" x14ac:dyDescent="0.25">
      <c r="A2071" s="226"/>
      <c r="B2071" s="29">
        <v>6101</v>
      </c>
      <c r="C2071" s="30">
        <v>4</v>
      </c>
      <c r="D2071" s="42" t="s">
        <v>5295</v>
      </c>
      <c r="E2071" s="42" t="s">
        <v>5296</v>
      </c>
      <c r="F2071" s="42" t="s">
        <v>5297</v>
      </c>
      <c r="G2071" s="50" t="s">
        <v>130</v>
      </c>
      <c r="H2071" s="34" t="s">
        <v>13</v>
      </c>
      <c r="I2071" s="35">
        <v>0.95340000000000003</v>
      </c>
      <c r="J2071" s="36">
        <v>103094.32</v>
      </c>
      <c r="K2071" s="19">
        <f t="shared" si="32"/>
        <v>618565.92000000004</v>
      </c>
      <c r="L2071" s="37">
        <v>51547.16</v>
      </c>
      <c r="M2071" s="38"/>
    </row>
    <row r="2072" spans="1:13" s="39" customFormat="1" ht="12.95" customHeight="1" x14ac:dyDescent="0.25">
      <c r="A2072" s="226"/>
      <c r="B2072" s="43">
        <v>6129</v>
      </c>
      <c r="C2072" s="30">
        <v>5</v>
      </c>
      <c r="D2072" s="42" t="s">
        <v>2594</v>
      </c>
      <c r="E2072" s="42" t="s">
        <v>5298</v>
      </c>
      <c r="F2072" s="42" t="s">
        <v>5299</v>
      </c>
      <c r="G2072" s="50" t="s">
        <v>130</v>
      </c>
      <c r="H2072" s="34" t="s">
        <v>13</v>
      </c>
      <c r="I2072" s="35">
        <v>0.96020000000000005</v>
      </c>
      <c r="J2072" s="36">
        <v>103829.62</v>
      </c>
      <c r="K2072" s="19">
        <f t="shared" si="32"/>
        <v>622977.72</v>
      </c>
      <c r="L2072" s="37">
        <v>51914.81</v>
      </c>
      <c r="M2072" s="38"/>
    </row>
    <row r="2073" spans="1:13" s="39" customFormat="1" ht="12.95" customHeight="1" x14ac:dyDescent="0.25">
      <c r="A2073" s="226"/>
      <c r="B2073" s="29">
        <v>6122</v>
      </c>
      <c r="C2073" s="30">
        <v>6</v>
      </c>
      <c r="D2073" s="32" t="s">
        <v>5303</v>
      </c>
      <c r="E2073" s="32" t="s">
        <v>5304</v>
      </c>
      <c r="F2073" s="32" t="s">
        <v>5305</v>
      </c>
      <c r="G2073" s="50" t="s">
        <v>130</v>
      </c>
      <c r="H2073" s="34" t="s">
        <v>13</v>
      </c>
      <c r="I2073" s="35">
        <v>0.9516</v>
      </c>
      <c r="J2073" s="36">
        <v>102899.68</v>
      </c>
      <c r="K2073" s="19">
        <f t="shared" si="32"/>
        <v>617398.07999999996</v>
      </c>
      <c r="L2073" s="37">
        <v>51449.84</v>
      </c>
      <c r="M2073" s="38"/>
    </row>
    <row r="2074" spans="1:13" s="39" customFormat="1" ht="12.95" customHeight="1" x14ac:dyDescent="0.25">
      <c r="A2074" s="226"/>
      <c r="B2074" s="29"/>
      <c r="C2074" s="30"/>
      <c r="D2074" s="31" t="s">
        <v>11</v>
      </c>
      <c r="E2074" s="32"/>
      <c r="F2074" s="32"/>
      <c r="G2074" s="50"/>
      <c r="H2074" s="34"/>
      <c r="I2074" s="35"/>
      <c r="J2074" s="36"/>
      <c r="K2074" s="19"/>
      <c r="L2074" s="37"/>
      <c r="M2074" s="38"/>
    </row>
    <row r="2075" spans="1:13" s="39" customFormat="1" ht="12.95" customHeight="1" x14ac:dyDescent="0.25">
      <c r="A2075" s="226"/>
      <c r="B2075" s="29">
        <v>6146</v>
      </c>
      <c r="C2075" s="30">
        <v>1</v>
      </c>
      <c r="D2075" s="32" t="s">
        <v>5300</v>
      </c>
      <c r="E2075" s="32" t="s">
        <v>5301</v>
      </c>
      <c r="F2075" s="32" t="s">
        <v>5302</v>
      </c>
      <c r="G2075" s="50" t="s">
        <v>12</v>
      </c>
      <c r="H2075" s="34" t="s">
        <v>13</v>
      </c>
      <c r="I2075" s="35">
        <v>0.96040000000000003</v>
      </c>
      <c r="J2075" s="36">
        <v>207686.5</v>
      </c>
      <c r="K2075" s="19">
        <f t="shared" si="32"/>
        <v>1246119</v>
      </c>
      <c r="L2075" s="37">
        <v>103843.25</v>
      </c>
      <c r="M2075" s="38"/>
    </row>
    <row r="2076" spans="1:13" s="39" customFormat="1" ht="12.95" customHeight="1" x14ac:dyDescent="0.25">
      <c r="A2076" s="226"/>
      <c r="B2076" s="29">
        <v>6142</v>
      </c>
      <c r="C2076" s="30">
        <v>2</v>
      </c>
      <c r="D2076" s="32" t="s">
        <v>4087</v>
      </c>
      <c r="E2076" s="32" t="s">
        <v>4088</v>
      </c>
      <c r="F2076" s="32" t="s">
        <v>5306</v>
      </c>
      <c r="G2076" s="50" t="s">
        <v>12</v>
      </c>
      <c r="H2076" s="34" t="s">
        <v>13</v>
      </c>
      <c r="I2076" s="35">
        <v>0.95840000000000003</v>
      </c>
      <c r="J2076" s="36">
        <v>207254</v>
      </c>
      <c r="K2076" s="19">
        <f t="shared" si="32"/>
        <v>1243524</v>
      </c>
      <c r="L2076" s="37">
        <v>103627</v>
      </c>
      <c r="M2076" s="38"/>
    </row>
    <row r="2077" spans="1:13" s="39" customFormat="1" ht="12.95" customHeight="1" x14ac:dyDescent="0.25">
      <c r="A2077" s="226"/>
      <c r="B2077" s="29">
        <v>6145</v>
      </c>
      <c r="C2077" s="30">
        <v>3</v>
      </c>
      <c r="D2077" s="32" t="s">
        <v>5307</v>
      </c>
      <c r="E2077" s="32" t="s">
        <v>5308</v>
      </c>
      <c r="F2077" s="32" t="s">
        <v>5309</v>
      </c>
      <c r="G2077" s="33" t="s">
        <v>12</v>
      </c>
      <c r="H2077" s="34" t="s">
        <v>13</v>
      </c>
      <c r="I2077" s="35">
        <v>0.96040000000000003</v>
      </c>
      <c r="J2077" s="36">
        <v>207686.5</v>
      </c>
      <c r="K2077" s="19">
        <f t="shared" si="32"/>
        <v>1246119</v>
      </c>
      <c r="L2077" s="37">
        <v>103843.25</v>
      </c>
      <c r="M2077" s="38"/>
    </row>
    <row r="2078" spans="1:13" s="39" customFormat="1" ht="12.95" customHeight="1" x14ac:dyDescent="0.25">
      <c r="A2078" s="226"/>
      <c r="B2078" s="29">
        <v>6125</v>
      </c>
      <c r="C2078" s="30">
        <v>4</v>
      </c>
      <c r="D2078" s="32" t="s">
        <v>5310</v>
      </c>
      <c r="E2078" s="32" t="s">
        <v>5311</v>
      </c>
      <c r="F2078" s="32" t="s">
        <v>5312</v>
      </c>
      <c r="G2078" s="33" t="s">
        <v>12</v>
      </c>
      <c r="H2078" s="34" t="s">
        <v>13</v>
      </c>
      <c r="I2078" s="35">
        <v>0.96040000000000003</v>
      </c>
      <c r="J2078" s="36">
        <v>207686.5</v>
      </c>
      <c r="K2078" s="19">
        <f t="shared" si="32"/>
        <v>1246119</v>
      </c>
      <c r="L2078" s="37">
        <v>103843.25</v>
      </c>
      <c r="M2078" s="38"/>
    </row>
    <row r="2079" spans="1:13" s="39" customFormat="1" ht="12.95" customHeight="1" x14ac:dyDescent="0.25">
      <c r="A2079" s="226"/>
      <c r="B2079" s="29">
        <v>6114</v>
      </c>
      <c r="C2079" s="30">
        <v>5</v>
      </c>
      <c r="D2079" s="32" t="s">
        <v>5313</v>
      </c>
      <c r="E2079" s="32" t="s">
        <v>5314</v>
      </c>
      <c r="F2079" s="32" t="s">
        <v>5315</v>
      </c>
      <c r="G2079" s="33" t="s">
        <v>12</v>
      </c>
      <c r="H2079" s="34" t="s">
        <v>13</v>
      </c>
      <c r="I2079" s="35">
        <v>0.98480000000000001</v>
      </c>
      <c r="J2079" s="36">
        <v>212963</v>
      </c>
      <c r="K2079" s="19">
        <f t="shared" si="32"/>
        <v>1277778</v>
      </c>
      <c r="L2079" s="37">
        <v>106481.5</v>
      </c>
      <c r="M2079" s="38"/>
    </row>
    <row r="2080" spans="1:13" s="39" customFormat="1" ht="12.95" customHeight="1" x14ac:dyDescent="0.25">
      <c r="A2080" s="226"/>
      <c r="B2080" s="29">
        <v>6109</v>
      </c>
      <c r="C2080" s="30">
        <v>6</v>
      </c>
      <c r="D2080" s="32" t="s">
        <v>5316</v>
      </c>
      <c r="E2080" s="32" t="s">
        <v>5317</v>
      </c>
      <c r="F2080" s="32" t="s">
        <v>5318</v>
      </c>
      <c r="G2080" s="33" t="s">
        <v>12</v>
      </c>
      <c r="H2080" s="34" t="s">
        <v>13</v>
      </c>
      <c r="I2080" s="35">
        <v>0.95640000000000003</v>
      </c>
      <c r="J2080" s="36">
        <v>206821.5</v>
      </c>
      <c r="K2080" s="19">
        <f t="shared" si="32"/>
        <v>1240929</v>
      </c>
      <c r="L2080" s="37">
        <v>103410.75</v>
      </c>
      <c r="M2080" s="38"/>
    </row>
    <row r="2081" spans="1:13" s="39" customFormat="1" ht="12.95" customHeight="1" x14ac:dyDescent="0.25">
      <c r="A2081" s="226"/>
      <c r="B2081" s="29">
        <v>6110</v>
      </c>
      <c r="C2081" s="30">
        <v>7</v>
      </c>
      <c r="D2081" s="32" t="s">
        <v>5319</v>
      </c>
      <c r="E2081" s="32" t="s">
        <v>5320</v>
      </c>
      <c r="F2081" s="32" t="s">
        <v>5321</v>
      </c>
      <c r="G2081" s="33" t="s">
        <v>12</v>
      </c>
      <c r="H2081" s="34" t="s">
        <v>13</v>
      </c>
      <c r="I2081" s="35">
        <v>0.98040000000000005</v>
      </c>
      <c r="J2081" s="36">
        <v>212011.5</v>
      </c>
      <c r="K2081" s="19">
        <f t="shared" si="32"/>
        <v>1272069</v>
      </c>
      <c r="L2081" s="37">
        <v>106005.75</v>
      </c>
      <c r="M2081" s="38"/>
    </row>
    <row r="2082" spans="1:13" s="39" customFormat="1" ht="12.95" customHeight="1" x14ac:dyDescent="0.25">
      <c r="A2082" s="226"/>
      <c r="B2082" s="29">
        <v>6113</v>
      </c>
      <c r="C2082" s="30">
        <v>8</v>
      </c>
      <c r="D2082" s="32" t="s">
        <v>5322</v>
      </c>
      <c r="E2082" s="32" t="s">
        <v>5323</v>
      </c>
      <c r="F2082" s="32" t="s">
        <v>5324</v>
      </c>
      <c r="G2082" s="33" t="s">
        <v>12</v>
      </c>
      <c r="H2082" s="34" t="s">
        <v>13</v>
      </c>
      <c r="I2082" s="35">
        <v>0.98180000000000001</v>
      </c>
      <c r="J2082" s="36">
        <v>212314.26</v>
      </c>
      <c r="K2082" s="19">
        <f t="shared" si="32"/>
        <v>1273885.56</v>
      </c>
      <c r="L2082" s="37">
        <v>106157.13</v>
      </c>
      <c r="M2082" s="38"/>
    </row>
    <row r="2083" spans="1:13" s="39" customFormat="1" ht="12.95" customHeight="1" x14ac:dyDescent="0.25">
      <c r="A2083" s="226"/>
      <c r="B2083" s="29">
        <v>6140</v>
      </c>
      <c r="C2083" s="30">
        <v>9</v>
      </c>
      <c r="D2083" s="32" t="s">
        <v>5325</v>
      </c>
      <c r="E2083" s="32" t="s">
        <v>5326</v>
      </c>
      <c r="F2083" s="32" t="s">
        <v>5327</v>
      </c>
      <c r="G2083" s="33" t="s">
        <v>12</v>
      </c>
      <c r="H2083" s="34" t="s">
        <v>13</v>
      </c>
      <c r="I2083" s="35">
        <v>0.95740000000000003</v>
      </c>
      <c r="J2083" s="36">
        <v>207037.76</v>
      </c>
      <c r="K2083" s="19">
        <f t="shared" si="32"/>
        <v>1242226.56</v>
      </c>
      <c r="L2083" s="37">
        <v>103518.88</v>
      </c>
      <c r="M2083" s="38"/>
    </row>
    <row r="2084" spans="1:13" s="39" customFormat="1" ht="12.95" customHeight="1" x14ac:dyDescent="0.25">
      <c r="A2084" s="226"/>
      <c r="B2084" s="29">
        <v>6121</v>
      </c>
      <c r="C2084" s="30">
        <v>10</v>
      </c>
      <c r="D2084" s="42" t="s">
        <v>5328</v>
      </c>
      <c r="E2084" s="42" t="s">
        <v>5329</v>
      </c>
      <c r="F2084" s="42" t="s">
        <v>5330</v>
      </c>
      <c r="G2084" s="33" t="s">
        <v>12</v>
      </c>
      <c r="H2084" s="34" t="s">
        <v>13</v>
      </c>
      <c r="I2084" s="35">
        <v>0.96040000000000003</v>
      </c>
      <c r="J2084" s="36">
        <v>207686.5</v>
      </c>
      <c r="K2084" s="19">
        <f t="shared" si="32"/>
        <v>1246119</v>
      </c>
      <c r="L2084" s="37">
        <v>103843.25</v>
      </c>
      <c r="M2084" s="38"/>
    </row>
    <row r="2085" spans="1:13" s="39" customFormat="1" ht="12.95" customHeight="1" x14ac:dyDescent="0.25">
      <c r="A2085" s="226"/>
      <c r="B2085" s="29">
        <v>6133</v>
      </c>
      <c r="C2085" s="30">
        <v>11</v>
      </c>
      <c r="D2085" s="32" t="s">
        <v>5331</v>
      </c>
      <c r="E2085" s="32" t="s">
        <v>5332</v>
      </c>
      <c r="F2085" s="32" t="s">
        <v>5333</v>
      </c>
      <c r="G2085" s="33" t="s">
        <v>12</v>
      </c>
      <c r="H2085" s="34" t="s">
        <v>13</v>
      </c>
      <c r="I2085" s="35">
        <v>0.95940000000000003</v>
      </c>
      <c r="J2085" s="36">
        <v>207470.26</v>
      </c>
      <c r="K2085" s="19">
        <f t="shared" si="32"/>
        <v>1244821.56</v>
      </c>
      <c r="L2085" s="37">
        <v>103735.13</v>
      </c>
      <c r="M2085" s="38"/>
    </row>
    <row r="2086" spans="1:13" s="39" customFormat="1" ht="12.95" customHeight="1" x14ac:dyDescent="0.25">
      <c r="A2086" s="226"/>
      <c r="B2086" s="29">
        <v>6138</v>
      </c>
      <c r="C2086" s="30">
        <v>12</v>
      </c>
      <c r="D2086" s="42" t="s">
        <v>5334</v>
      </c>
      <c r="E2086" s="42" t="s">
        <v>5335</v>
      </c>
      <c r="F2086" s="42" t="s">
        <v>5336</v>
      </c>
      <c r="G2086" s="33" t="s">
        <v>12</v>
      </c>
      <c r="H2086" s="34" t="s">
        <v>13</v>
      </c>
      <c r="I2086" s="35">
        <v>0.96040000000000003</v>
      </c>
      <c r="J2086" s="36">
        <v>207686.5</v>
      </c>
      <c r="K2086" s="19">
        <f t="shared" si="32"/>
        <v>1246119</v>
      </c>
      <c r="L2086" s="37">
        <v>103843.25</v>
      </c>
      <c r="M2086" s="38"/>
    </row>
    <row r="2087" spans="1:13" s="39" customFormat="1" ht="12.95" customHeight="1" x14ac:dyDescent="0.25">
      <c r="A2087" s="226"/>
      <c r="B2087" s="29">
        <v>6144</v>
      </c>
      <c r="C2087" s="30">
        <v>13</v>
      </c>
      <c r="D2087" s="32" t="s">
        <v>5337</v>
      </c>
      <c r="E2087" s="32" t="s">
        <v>5338</v>
      </c>
      <c r="F2087" s="32" t="s">
        <v>5339</v>
      </c>
      <c r="G2087" s="33" t="s">
        <v>12</v>
      </c>
      <c r="H2087" s="34" t="s">
        <v>13</v>
      </c>
      <c r="I2087" s="35">
        <v>0.96040000000000003</v>
      </c>
      <c r="J2087" s="36">
        <v>207686.5</v>
      </c>
      <c r="K2087" s="19">
        <f t="shared" si="32"/>
        <v>1246119</v>
      </c>
      <c r="L2087" s="37">
        <v>103843.25</v>
      </c>
      <c r="M2087" s="38"/>
    </row>
    <row r="2088" spans="1:13" s="39" customFormat="1" ht="12.95" customHeight="1" x14ac:dyDescent="0.25">
      <c r="A2088" s="226"/>
      <c r="B2088" s="29">
        <v>6102</v>
      </c>
      <c r="C2088" s="30">
        <v>14</v>
      </c>
      <c r="D2088" s="32" t="s">
        <v>4477</v>
      </c>
      <c r="E2088" s="32" t="s">
        <v>4478</v>
      </c>
      <c r="F2088" s="32" t="s">
        <v>5340</v>
      </c>
      <c r="G2088" s="33" t="s">
        <v>12</v>
      </c>
      <c r="H2088" s="34" t="s">
        <v>13</v>
      </c>
      <c r="I2088" s="35">
        <v>0.98699999999999999</v>
      </c>
      <c r="J2088" s="36">
        <v>213438.76</v>
      </c>
      <c r="K2088" s="19">
        <f t="shared" si="32"/>
        <v>1280632.56</v>
      </c>
      <c r="L2088" s="37">
        <v>106719.38</v>
      </c>
      <c r="M2088" s="38"/>
    </row>
    <row r="2089" spans="1:13" s="39" customFormat="1" ht="12.95" customHeight="1" x14ac:dyDescent="0.25">
      <c r="A2089" s="226"/>
      <c r="B2089" s="29">
        <v>6137</v>
      </c>
      <c r="C2089" s="30">
        <v>15</v>
      </c>
      <c r="D2089" s="32" t="s">
        <v>5341</v>
      </c>
      <c r="E2089" s="32" t="s">
        <v>5342</v>
      </c>
      <c r="F2089" s="32" t="s">
        <v>5343</v>
      </c>
      <c r="G2089" s="33" t="s">
        <v>12</v>
      </c>
      <c r="H2089" s="34" t="s">
        <v>13</v>
      </c>
      <c r="I2089" s="35">
        <v>0.96040000000000003</v>
      </c>
      <c r="J2089" s="36">
        <v>207686.5</v>
      </c>
      <c r="K2089" s="19">
        <f t="shared" si="32"/>
        <v>1246119</v>
      </c>
      <c r="L2089" s="37">
        <v>103843.25</v>
      </c>
      <c r="M2089" s="38"/>
    </row>
    <row r="2090" spans="1:13" s="39" customFormat="1" ht="12.95" customHeight="1" x14ac:dyDescent="0.25">
      <c r="A2090" s="226"/>
      <c r="B2090" s="29">
        <v>6108</v>
      </c>
      <c r="C2090" s="30">
        <v>16</v>
      </c>
      <c r="D2090" s="32" t="s">
        <v>5344</v>
      </c>
      <c r="E2090" s="32" t="s">
        <v>5345</v>
      </c>
      <c r="F2090" s="32" t="s">
        <v>5346</v>
      </c>
      <c r="G2090" s="33" t="s">
        <v>12</v>
      </c>
      <c r="H2090" s="34" t="s">
        <v>13</v>
      </c>
      <c r="I2090" s="35">
        <v>0.96640000000000004</v>
      </c>
      <c r="J2090" s="36">
        <v>208984</v>
      </c>
      <c r="K2090" s="19">
        <f t="shared" si="32"/>
        <v>1253904</v>
      </c>
      <c r="L2090" s="37">
        <v>104492</v>
      </c>
      <c r="M2090" s="38"/>
    </row>
    <row r="2091" spans="1:13" s="39" customFormat="1" ht="12.95" customHeight="1" x14ac:dyDescent="0.25">
      <c r="A2091" s="226"/>
      <c r="B2091" s="29">
        <v>6103</v>
      </c>
      <c r="C2091" s="30">
        <v>17</v>
      </c>
      <c r="D2091" s="32" t="s">
        <v>5347</v>
      </c>
      <c r="E2091" s="32" t="s">
        <v>5348</v>
      </c>
      <c r="F2091" s="32" t="s">
        <v>785</v>
      </c>
      <c r="G2091" s="33" t="s">
        <v>12</v>
      </c>
      <c r="H2091" s="34" t="s">
        <v>13</v>
      </c>
      <c r="I2091" s="35">
        <v>0.98880000000000001</v>
      </c>
      <c r="J2091" s="36">
        <v>213828</v>
      </c>
      <c r="K2091" s="19">
        <f t="shared" si="32"/>
        <v>1282968</v>
      </c>
      <c r="L2091" s="37">
        <v>106914</v>
      </c>
      <c r="M2091" s="38"/>
    </row>
    <row r="2092" spans="1:13" s="39" customFormat="1" ht="12.95" customHeight="1" x14ac:dyDescent="0.25">
      <c r="A2092" s="226"/>
      <c r="B2092" s="29">
        <v>6126</v>
      </c>
      <c r="C2092" s="30">
        <v>18</v>
      </c>
      <c r="D2092" s="32" t="s">
        <v>5349</v>
      </c>
      <c r="E2092" s="32" t="s">
        <v>5350</v>
      </c>
      <c r="F2092" s="32" t="s">
        <v>5351</v>
      </c>
      <c r="G2092" s="33" t="s">
        <v>12</v>
      </c>
      <c r="H2092" s="34" t="s">
        <v>13</v>
      </c>
      <c r="I2092" s="35">
        <v>0.96040000000000003</v>
      </c>
      <c r="J2092" s="36">
        <v>207686.5</v>
      </c>
      <c r="K2092" s="19">
        <f t="shared" si="32"/>
        <v>1246119</v>
      </c>
      <c r="L2092" s="37">
        <v>103843.25</v>
      </c>
      <c r="M2092" s="38"/>
    </row>
    <row r="2093" spans="1:13" s="39" customFormat="1" ht="12.95" customHeight="1" x14ac:dyDescent="0.25">
      <c r="A2093" s="226"/>
      <c r="B2093" s="29">
        <v>6128</v>
      </c>
      <c r="C2093" s="30">
        <v>19</v>
      </c>
      <c r="D2093" s="32" t="s">
        <v>169</v>
      </c>
      <c r="E2093" s="32" t="s">
        <v>5352</v>
      </c>
      <c r="F2093" s="32" t="s">
        <v>5353</v>
      </c>
      <c r="G2093" s="33" t="s">
        <v>12</v>
      </c>
      <c r="H2093" s="34" t="s">
        <v>13</v>
      </c>
      <c r="I2093" s="35">
        <v>0.96440000000000003</v>
      </c>
      <c r="J2093" s="36">
        <v>208551.5</v>
      </c>
      <c r="K2093" s="19">
        <f t="shared" si="32"/>
        <v>1251309</v>
      </c>
      <c r="L2093" s="37">
        <v>104275.75</v>
      </c>
      <c r="M2093" s="38"/>
    </row>
    <row r="2094" spans="1:13" s="39" customFormat="1" ht="12.95" customHeight="1" x14ac:dyDescent="0.25">
      <c r="A2094" s="226"/>
      <c r="B2094" s="29">
        <v>6124</v>
      </c>
      <c r="C2094" s="30">
        <v>20</v>
      </c>
      <c r="D2094" s="32" t="s">
        <v>5354</v>
      </c>
      <c r="E2094" s="32" t="s">
        <v>5355</v>
      </c>
      <c r="F2094" s="32" t="s">
        <v>5356</v>
      </c>
      <c r="G2094" s="33" t="s">
        <v>12</v>
      </c>
      <c r="H2094" s="34" t="s">
        <v>13</v>
      </c>
      <c r="I2094" s="35">
        <v>0.96840000000000004</v>
      </c>
      <c r="J2094" s="36">
        <v>209416.5</v>
      </c>
      <c r="K2094" s="19">
        <f t="shared" si="32"/>
        <v>1256499</v>
      </c>
      <c r="L2094" s="37">
        <v>104708.25</v>
      </c>
      <c r="M2094" s="38"/>
    </row>
    <row r="2095" spans="1:13" s="39" customFormat="1" ht="12.95" customHeight="1" x14ac:dyDescent="0.25">
      <c r="A2095" s="226"/>
      <c r="B2095" s="29">
        <v>6135</v>
      </c>
      <c r="C2095" s="30">
        <v>21</v>
      </c>
      <c r="D2095" s="32" t="s">
        <v>5357</v>
      </c>
      <c r="E2095" s="32" t="s">
        <v>5358</v>
      </c>
      <c r="F2095" s="32" t="s">
        <v>5359</v>
      </c>
      <c r="G2095" s="33" t="s">
        <v>12</v>
      </c>
      <c r="H2095" s="34" t="s">
        <v>13</v>
      </c>
      <c r="I2095" s="35">
        <v>0.96440000000000003</v>
      </c>
      <c r="J2095" s="36">
        <v>208551.5</v>
      </c>
      <c r="K2095" s="19">
        <f t="shared" si="32"/>
        <v>1251309</v>
      </c>
      <c r="L2095" s="37">
        <v>104275.75</v>
      </c>
      <c r="M2095" s="38"/>
    </row>
    <row r="2096" spans="1:13" s="39" customFormat="1" ht="12.95" customHeight="1" x14ac:dyDescent="0.25">
      <c r="A2096" s="226"/>
      <c r="B2096" s="29">
        <v>6136</v>
      </c>
      <c r="C2096" s="30">
        <v>22</v>
      </c>
      <c r="D2096" s="32" t="s">
        <v>5360</v>
      </c>
      <c r="E2096" s="32" t="s">
        <v>5361</v>
      </c>
      <c r="F2096" s="32" t="s">
        <v>5362</v>
      </c>
      <c r="G2096" s="33" t="s">
        <v>12</v>
      </c>
      <c r="H2096" s="34" t="s">
        <v>13</v>
      </c>
      <c r="I2096" s="35">
        <v>0.95740000000000003</v>
      </c>
      <c r="J2096" s="36">
        <v>207037.76</v>
      </c>
      <c r="K2096" s="19">
        <f t="shared" si="32"/>
        <v>1242226.56</v>
      </c>
      <c r="L2096" s="37">
        <v>103518.88</v>
      </c>
      <c r="M2096" s="38"/>
    </row>
    <row r="2097" spans="1:13" s="39" customFormat="1" ht="12.95" customHeight="1" x14ac:dyDescent="0.25">
      <c r="A2097" s="226"/>
      <c r="B2097" s="29">
        <v>6104</v>
      </c>
      <c r="C2097" s="30">
        <v>23</v>
      </c>
      <c r="D2097" s="32" t="s">
        <v>5363</v>
      </c>
      <c r="E2097" s="32" t="s">
        <v>5364</v>
      </c>
      <c r="F2097" s="32" t="s">
        <v>2676</v>
      </c>
      <c r="G2097" s="33" t="s">
        <v>12</v>
      </c>
      <c r="H2097" s="34" t="s">
        <v>13</v>
      </c>
      <c r="I2097" s="35">
        <v>0.98480000000000001</v>
      </c>
      <c r="J2097" s="36">
        <v>212963</v>
      </c>
      <c r="K2097" s="19">
        <f t="shared" si="32"/>
        <v>1277778</v>
      </c>
      <c r="L2097" s="37">
        <v>106481.5</v>
      </c>
      <c r="M2097" s="38"/>
    </row>
    <row r="2098" spans="1:13" s="39" customFormat="1" ht="12.95" customHeight="1" x14ac:dyDescent="0.25">
      <c r="A2098" s="226"/>
      <c r="B2098" s="29">
        <v>6111</v>
      </c>
      <c r="C2098" s="30">
        <v>24</v>
      </c>
      <c r="D2098" s="42" t="s">
        <v>5365</v>
      </c>
      <c r="E2098" s="42" t="s">
        <v>5366</v>
      </c>
      <c r="F2098" s="42" t="s">
        <v>5367</v>
      </c>
      <c r="G2098" s="33" t="s">
        <v>12</v>
      </c>
      <c r="H2098" s="34" t="s">
        <v>13</v>
      </c>
      <c r="I2098" s="35">
        <v>0.98480000000000001</v>
      </c>
      <c r="J2098" s="36">
        <v>212963</v>
      </c>
      <c r="K2098" s="19">
        <f t="shared" si="32"/>
        <v>1277778</v>
      </c>
      <c r="L2098" s="37">
        <v>106481.5</v>
      </c>
      <c r="M2098" s="38"/>
    </row>
    <row r="2099" spans="1:13" s="39" customFormat="1" ht="12.95" customHeight="1" x14ac:dyDescent="0.25">
      <c r="A2099" s="226"/>
      <c r="B2099" s="29">
        <v>6131</v>
      </c>
      <c r="C2099" s="30">
        <v>25</v>
      </c>
      <c r="D2099" s="42" t="s">
        <v>2931</v>
      </c>
      <c r="E2099" s="42" t="s">
        <v>2932</v>
      </c>
      <c r="F2099" s="42" t="s">
        <v>5368</v>
      </c>
      <c r="G2099" s="33" t="s">
        <v>12</v>
      </c>
      <c r="H2099" s="34" t="s">
        <v>13</v>
      </c>
      <c r="I2099" s="35">
        <v>0.96040000000000003</v>
      </c>
      <c r="J2099" s="36">
        <v>207686.5</v>
      </c>
      <c r="K2099" s="19">
        <f t="shared" si="32"/>
        <v>1246119</v>
      </c>
      <c r="L2099" s="37">
        <v>103843.25</v>
      </c>
      <c r="M2099" s="38"/>
    </row>
    <row r="2100" spans="1:13" s="39" customFormat="1" ht="12.95" customHeight="1" x14ac:dyDescent="0.25">
      <c r="A2100" s="226"/>
      <c r="B2100" s="29">
        <v>6112</v>
      </c>
      <c r="C2100" s="30">
        <v>26</v>
      </c>
      <c r="D2100" s="42" t="s">
        <v>5369</v>
      </c>
      <c r="E2100" s="42" t="s">
        <v>5370</v>
      </c>
      <c r="F2100" s="42" t="s">
        <v>5371</v>
      </c>
      <c r="G2100" s="33" t="s">
        <v>12</v>
      </c>
      <c r="H2100" s="34" t="s">
        <v>13</v>
      </c>
      <c r="I2100" s="35">
        <v>0.96640000000000004</v>
      </c>
      <c r="J2100" s="36">
        <v>208984</v>
      </c>
      <c r="K2100" s="19">
        <f t="shared" si="32"/>
        <v>1253904</v>
      </c>
      <c r="L2100" s="37">
        <v>104492</v>
      </c>
      <c r="M2100" s="38"/>
    </row>
    <row r="2101" spans="1:13" s="39" customFormat="1" ht="12.95" customHeight="1" x14ac:dyDescent="0.25">
      <c r="A2101" s="226"/>
      <c r="B2101" s="29">
        <v>6130</v>
      </c>
      <c r="C2101" s="30">
        <v>27</v>
      </c>
      <c r="D2101" s="42" t="s">
        <v>5372</v>
      </c>
      <c r="E2101" s="42" t="s">
        <v>5373</v>
      </c>
      <c r="F2101" s="42" t="s">
        <v>5374</v>
      </c>
      <c r="G2101" s="33" t="s">
        <v>12</v>
      </c>
      <c r="H2101" s="34" t="s">
        <v>13</v>
      </c>
      <c r="I2101" s="35">
        <v>0.96040000000000003</v>
      </c>
      <c r="J2101" s="36">
        <v>207686.5</v>
      </c>
      <c r="K2101" s="19">
        <f t="shared" si="32"/>
        <v>1246119</v>
      </c>
      <c r="L2101" s="37">
        <v>103843.25</v>
      </c>
      <c r="M2101" s="38"/>
    </row>
    <row r="2102" spans="1:13" s="39" customFormat="1" ht="12.95" customHeight="1" x14ac:dyDescent="0.25">
      <c r="A2102" s="226"/>
      <c r="B2102" s="29">
        <v>6107</v>
      </c>
      <c r="C2102" s="30">
        <v>28</v>
      </c>
      <c r="D2102" s="42" t="s">
        <v>5375</v>
      </c>
      <c r="E2102" s="42" t="s">
        <v>5376</v>
      </c>
      <c r="F2102" s="42" t="s">
        <v>5377</v>
      </c>
      <c r="G2102" s="33" t="s">
        <v>12</v>
      </c>
      <c r="H2102" s="34" t="s">
        <v>13</v>
      </c>
      <c r="I2102" s="35">
        <v>0.96040000000000003</v>
      </c>
      <c r="J2102" s="36">
        <v>207686.5</v>
      </c>
      <c r="K2102" s="19">
        <f t="shared" si="32"/>
        <v>1246119</v>
      </c>
      <c r="L2102" s="37">
        <v>103843.25</v>
      </c>
      <c r="M2102" s="38"/>
    </row>
    <row r="2103" spans="1:13" s="39" customFormat="1" ht="12.95" customHeight="1" x14ac:dyDescent="0.25">
      <c r="A2103" s="226"/>
      <c r="B2103" s="29">
        <v>6106</v>
      </c>
      <c r="C2103" s="30">
        <v>29</v>
      </c>
      <c r="D2103" s="42" t="s">
        <v>2916</v>
      </c>
      <c r="E2103" s="42" t="s">
        <v>5378</v>
      </c>
      <c r="F2103" s="42" t="s">
        <v>5379</v>
      </c>
      <c r="G2103" s="33" t="s">
        <v>12</v>
      </c>
      <c r="H2103" s="34" t="s">
        <v>13</v>
      </c>
      <c r="I2103" s="35">
        <v>0.96640000000000004</v>
      </c>
      <c r="J2103" s="36">
        <v>208984</v>
      </c>
      <c r="K2103" s="19">
        <f t="shared" si="32"/>
        <v>1253904</v>
      </c>
      <c r="L2103" s="37">
        <v>104492</v>
      </c>
      <c r="M2103" s="38"/>
    </row>
    <row r="2104" spans="1:13" s="39" customFormat="1" ht="12.95" customHeight="1" x14ac:dyDescent="0.25">
      <c r="A2104" s="226"/>
      <c r="B2104" s="29">
        <v>6105</v>
      </c>
      <c r="C2104" s="30">
        <v>30</v>
      </c>
      <c r="D2104" s="42" t="s">
        <v>5380</v>
      </c>
      <c r="E2104" s="42" t="s">
        <v>5381</v>
      </c>
      <c r="F2104" s="42" t="s">
        <v>5382</v>
      </c>
      <c r="G2104" s="33" t="s">
        <v>12</v>
      </c>
      <c r="H2104" s="34" t="s">
        <v>13</v>
      </c>
      <c r="I2104" s="35">
        <v>0.98099999999999998</v>
      </c>
      <c r="J2104" s="36">
        <v>212141.26</v>
      </c>
      <c r="K2104" s="19">
        <f t="shared" si="32"/>
        <v>1272847.56</v>
      </c>
      <c r="L2104" s="37">
        <v>106070.63</v>
      </c>
      <c r="M2104" s="38"/>
    </row>
    <row r="2105" spans="1:13" s="39" customFormat="1" ht="12.95" customHeight="1" x14ac:dyDescent="0.25">
      <c r="A2105" s="226"/>
      <c r="B2105" s="29">
        <v>6100</v>
      </c>
      <c r="C2105" s="30">
        <v>31</v>
      </c>
      <c r="D2105" s="42" t="s">
        <v>5383</v>
      </c>
      <c r="E2105" s="42" t="s">
        <v>5384</v>
      </c>
      <c r="F2105" s="42" t="s">
        <v>5385</v>
      </c>
      <c r="G2105" s="33" t="s">
        <v>12</v>
      </c>
      <c r="H2105" s="34" t="s">
        <v>13</v>
      </c>
      <c r="I2105" s="35">
        <v>0.98699999999999999</v>
      </c>
      <c r="J2105" s="36">
        <v>213438.76</v>
      </c>
      <c r="K2105" s="19">
        <f t="shared" si="32"/>
        <v>1280632.56</v>
      </c>
      <c r="L2105" s="37">
        <v>106719.38</v>
      </c>
      <c r="M2105" s="38"/>
    </row>
    <row r="2106" spans="1:13" s="39" customFormat="1" ht="12.95" customHeight="1" x14ac:dyDescent="0.25">
      <c r="A2106" s="226"/>
      <c r="B2106" s="29">
        <v>6134</v>
      </c>
      <c r="C2106" s="30">
        <v>32</v>
      </c>
      <c r="D2106" s="42" t="s">
        <v>5386</v>
      </c>
      <c r="E2106" s="42" t="s">
        <v>5387</v>
      </c>
      <c r="F2106" s="42" t="s">
        <v>5388</v>
      </c>
      <c r="G2106" s="33" t="s">
        <v>12</v>
      </c>
      <c r="H2106" s="34" t="s">
        <v>13</v>
      </c>
      <c r="I2106" s="35">
        <v>0.97440000000000004</v>
      </c>
      <c r="J2106" s="36">
        <v>210714</v>
      </c>
      <c r="K2106" s="19">
        <f t="shared" si="32"/>
        <v>1264284</v>
      </c>
      <c r="L2106" s="37">
        <v>105357</v>
      </c>
      <c r="M2106" s="38"/>
    </row>
    <row r="2107" spans="1:13" s="39" customFormat="1" ht="12.95" customHeight="1" x14ac:dyDescent="0.25">
      <c r="A2107" s="226"/>
      <c r="B2107" s="29">
        <v>6123</v>
      </c>
      <c r="C2107" s="30">
        <v>33</v>
      </c>
      <c r="D2107" s="42" t="s">
        <v>2230</v>
      </c>
      <c r="E2107" s="42" t="s">
        <v>5389</v>
      </c>
      <c r="F2107" s="42" t="s">
        <v>5390</v>
      </c>
      <c r="G2107" s="33" t="s">
        <v>12</v>
      </c>
      <c r="H2107" s="34" t="s">
        <v>13</v>
      </c>
      <c r="I2107" s="35">
        <v>0.96840000000000004</v>
      </c>
      <c r="J2107" s="36">
        <v>209416.5</v>
      </c>
      <c r="K2107" s="19">
        <f t="shared" si="32"/>
        <v>1256499</v>
      </c>
      <c r="L2107" s="37">
        <v>104708.25</v>
      </c>
      <c r="M2107" s="38"/>
    </row>
    <row r="2108" spans="1:13" s="39" customFormat="1" ht="12.95" customHeight="1" x14ac:dyDescent="0.25">
      <c r="A2108" s="226"/>
      <c r="B2108" s="29">
        <v>6118</v>
      </c>
      <c r="C2108" s="30">
        <v>34</v>
      </c>
      <c r="D2108" s="42" t="s">
        <v>5391</v>
      </c>
      <c r="E2108" s="42" t="s">
        <v>5392</v>
      </c>
      <c r="F2108" s="42" t="s">
        <v>5393</v>
      </c>
      <c r="G2108" s="33" t="s">
        <v>12</v>
      </c>
      <c r="H2108" s="34" t="s">
        <v>13</v>
      </c>
      <c r="I2108" s="35">
        <v>0.98699999999999999</v>
      </c>
      <c r="J2108" s="36">
        <v>213438.76</v>
      </c>
      <c r="K2108" s="19">
        <f t="shared" si="32"/>
        <v>1280632.56</v>
      </c>
      <c r="L2108" s="37">
        <v>106719.38</v>
      </c>
      <c r="M2108" s="38"/>
    </row>
    <row r="2109" spans="1:13" s="39" customFormat="1" ht="12.95" customHeight="1" x14ac:dyDescent="0.25">
      <c r="A2109" s="226"/>
      <c r="B2109" s="29">
        <v>6116</v>
      </c>
      <c r="C2109" s="30">
        <v>35</v>
      </c>
      <c r="D2109" s="42" t="s">
        <v>5394</v>
      </c>
      <c r="E2109" s="42" t="s">
        <v>5395</v>
      </c>
      <c r="F2109" s="42" t="s">
        <v>5396</v>
      </c>
      <c r="G2109" s="33" t="s">
        <v>12</v>
      </c>
      <c r="H2109" s="34" t="s">
        <v>13</v>
      </c>
      <c r="I2109" s="35">
        <v>0.99439999999999995</v>
      </c>
      <c r="J2109" s="36">
        <v>215039</v>
      </c>
      <c r="K2109" s="19">
        <f t="shared" si="32"/>
        <v>1290234</v>
      </c>
      <c r="L2109" s="37">
        <v>107519.5</v>
      </c>
      <c r="M2109" s="38"/>
    </row>
    <row r="2110" spans="1:13" s="39" customFormat="1" ht="12.95" customHeight="1" x14ac:dyDescent="0.25">
      <c r="A2110" s="226"/>
      <c r="B2110" s="29">
        <v>6132</v>
      </c>
      <c r="C2110" s="30">
        <v>36</v>
      </c>
      <c r="D2110" s="42" t="s">
        <v>5397</v>
      </c>
      <c r="E2110" s="42" t="s">
        <v>5398</v>
      </c>
      <c r="F2110" s="42" t="s">
        <v>5396</v>
      </c>
      <c r="G2110" s="33" t="s">
        <v>12</v>
      </c>
      <c r="H2110" s="34" t="s">
        <v>13</v>
      </c>
      <c r="I2110" s="35">
        <v>0.98880000000000001</v>
      </c>
      <c r="J2110" s="36">
        <v>213828</v>
      </c>
      <c r="K2110" s="19">
        <f t="shared" si="32"/>
        <v>1282968</v>
      </c>
      <c r="L2110" s="37">
        <v>106914</v>
      </c>
      <c r="M2110" s="38"/>
    </row>
    <row r="2111" spans="1:13" s="39" customFormat="1" ht="12.95" customHeight="1" x14ac:dyDescent="0.25">
      <c r="A2111" s="226"/>
      <c r="B2111" s="29">
        <v>6139</v>
      </c>
      <c r="C2111" s="30">
        <v>37</v>
      </c>
      <c r="D2111" s="42" t="s">
        <v>5399</v>
      </c>
      <c r="E2111" s="42" t="s">
        <v>5400</v>
      </c>
      <c r="F2111" s="42" t="s">
        <v>5401</v>
      </c>
      <c r="G2111" s="33" t="s">
        <v>12</v>
      </c>
      <c r="H2111" s="34" t="s">
        <v>13</v>
      </c>
      <c r="I2111" s="35">
        <v>0.97640000000000005</v>
      </c>
      <c r="J2111" s="36">
        <v>211146.5</v>
      </c>
      <c r="K2111" s="19">
        <f t="shared" si="32"/>
        <v>1266879</v>
      </c>
      <c r="L2111" s="37">
        <v>105573.25</v>
      </c>
      <c r="M2111" s="38"/>
    </row>
    <row r="2112" spans="1:13" s="39" customFormat="1" ht="12.95" customHeight="1" x14ac:dyDescent="0.25">
      <c r="A2112" s="226"/>
      <c r="B2112" s="29">
        <v>6120</v>
      </c>
      <c r="C2112" s="30">
        <v>38</v>
      </c>
      <c r="D2112" s="42" t="s">
        <v>5402</v>
      </c>
      <c r="E2112" s="42" t="s">
        <v>5403</v>
      </c>
      <c r="F2112" s="42" t="s">
        <v>5404</v>
      </c>
      <c r="G2112" s="33" t="s">
        <v>12</v>
      </c>
      <c r="H2112" s="34" t="s">
        <v>13</v>
      </c>
      <c r="I2112" s="35">
        <v>0.97440000000000004</v>
      </c>
      <c r="J2112" s="36">
        <v>210714</v>
      </c>
      <c r="K2112" s="19">
        <f t="shared" si="32"/>
        <v>1264284</v>
      </c>
      <c r="L2112" s="37">
        <v>105357</v>
      </c>
      <c r="M2112" s="38"/>
    </row>
    <row r="2113" spans="1:13" s="39" customFormat="1" ht="12.95" customHeight="1" x14ac:dyDescent="0.25">
      <c r="A2113" s="226"/>
      <c r="B2113" s="29">
        <v>6117</v>
      </c>
      <c r="C2113" s="30">
        <v>39</v>
      </c>
      <c r="D2113" s="42" t="s">
        <v>5405</v>
      </c>
      <c r="E2113" s="42" t="s">
        <v>5406</v>
      </c>
      <c r="F2113" s="42" t="s">
        <v>5407</v>
      </c>
      <c r="G2113" s="33" t="s">
        <v>12</v>
      </c>
      <c r="H2113" s="34" t="s">
        <v>13</v>
      </c>
      <c r="I2113" s="35">
        <v>0.98199999999999998</v>
      </c>
      <c r="J2113" s="36">
        <v>212357.5</v>
      </c>
      <c r="K2113" s="19">
        <f t="shared" si="32"/>
        <v>1274145</v>
      </c>
      <c r="L2113" s="37">
        <v>106178.75</v>
      </c>
      <c r="M2113" s="38"/>
    </row>
    <row r="2114" spans="1:13" s="39" customFormat="1" ht="12.95" customHeight="1" x14ac:dyDescent="0.25">
      <c r="A2114" s="226"/>
      <c r="B2114" s="29">
        <v>6143</v>
      </c>
      <c r="C2114" s="30">
        <v>40</v>
      </c>
      <c r="D2114" s="42" t="s">
        <v>5408</v>
      </c>
      <c r="E2114" s="42" t="s">
        <v>5409</v>
      </c>
      <c r="F2114" s="42" t="s">
        <v>5410</v>
      </c>
      <c r="G2114" s="33" t="s">
        <v>12</v>
      </c>
      <c r="H2114" s="34" t="s">
        <v>13</v>
      </c>
      <c r="I2114" s="35">
        <v>0.98880000000000001</v>
      </c>
      <c r="J2114" s="36">
        <v>213828</v>
      </c>
      <c r="K2114" s="19">
        <f t="shared" si="32"/>
        <v>1282968</v>
      </c>
      <c r="L2114" s="37">
        <v>106914</v>
      </c>
      <c r="M2114" s="38"/>
    </row>
    <row r="2115" spans="1:13" s="39" customFormat="1" ht="12.95" customHeight="1" x14ac:dyDescent="0.25">
      <c r="A2115" s="226"/>
      <c r="B2115" s="29">
        <v>6147</v>
      </c>
      <c r="C2115" s="30">
        <v>41</v>
      </c>
      <c r="D2115" s="59" t="s">
        <v>5411</v>
      </c>
      <c r="E2115" s="59" t="s">
        <v>5412</v>
      </c>
      <c r="F2115" s="59" t="s">
        <v>5413</v>
      </c>
      <c r="G2115" s="33" t="s">
        <v>12</v>
      </c>
      <c r="H2115" s="34" t="s">
        <v>13</v>
      </c>
      <c r="I2115" s="35">
        <v>0.98699999999999999</v>
      </c>
      <c r="J2115" s="36">
        <v>213438.76</v>
      </c>
      <c r="K2115" s="19">
        <f t="shared" si="32"/>
        <v>1280632.56</v>
      </c>
      <c r="L2115" s="37">
        <v>106719.38</v>
      </c>
      <c r="M2115" s="38"/>
    </row>
    <row r="2116" spans="1:13" s="39" customFormat="1" ht="12.95" customHeight="1" x14ac:dyDescent="0.25">
      <c r="A2116" s="226"/>
      <c r="B2116" s="29"/>
      <c r="C2116" s="30"/>
      <c r="D2116" s="49" t="s">
        <v>47</v>
      </c>
      <c r="E2116" s="42"/>
      <c r="F2116" s="42"/>
      <c r="G2116" s="33"/>
      <c r="H2116" s="34"/>
      <c r="I2116" s="35"/>
      <c r="J2116" s="36"/>
      <c r="K2116" s="19"/>
      <c r="L2116" s="37"/>
      <c r="M2116" s="38"/>
    </row>
    <row r="2117" spans="1:13" s="39" customFormat="1" ht="12.95" customHeight="1" x14ac:dyDescent="0.25">
      <c r="A2117" s="227"/>
      <c r="B2117" s="29">
        <v>6119</v>
      </c>
      <c r="C2117" s="30">
        <v>1</v>
      </c>
      <c r="D2117" s="42" t="s">
        <v>5414</v>
      </c>
      <c r="E2117" s="42" t="s">
        <v>5415</v>
      </c>
      <c r="F2117" s="42" t="s">
        <v>5416</v>
      </c>
      <c r="G2117" s="33" t="s">
        <v>51</v>
      </c>
      <c r="H2117" s="34" t="s">
        <v>13</v>
      </c>
      <c r="I2117" s="35">
        <v>0.97640000000000005</v>
      </c>
      <c r="J2117" s="36">
        <v>334514.64</v>
      </c>
      <c r="K2117" s="19">
        <f t="shared" ref="K2117:K2165" si="33">ROUND(J2117+L2117*10,2)</f>
        <v>2007087.84</v>
      </c>
      <c r="L2117" s="37">
        <v>167257.32</v>
      </c>
      <c r="M2117" s="38"/>
    </row>
    <row r="2118" spans="1:13" s="39" customFormat="1" ht="12.95" customHeight="1" x14ac:dyDescent="0.25">
      <c r="A2118" s="225" t="s">
        <v>5417</v>
      </c>
      <c r="B2118" s="29"/>
      <c r="C2118" s="30"/>
      <c r="D2118" s="49" t="s">
        <v>126</v>
      </c>
      <c r="E2118" s="42"/>
      <c r="F2118" s="42"/>
      <c r="G2118" s="33"/>
      <c r="H2118" s="34"/>
      <c r="I2118" s="35"/>
      <c r="J2118" s="36"/>
      <c r="K2118" s="19"/>
      <c r="L2118" s="37"/>
      <c r="M2118" s="38"/>
    </row>
    <row r="2119" spans="1:13" s="39" customFormat="1" ht="12.95" customHeight="1" x14ac:dyDescent="0.25">
      <c r="A2119" s="226"/>
      <c r="B2119" s="29">
        <v>5116</v>
      </c>
      <c r="C2119" s="30">
        <v>1</v>
      </c>
      <c r="D2119" s="42" t="s">
        <v>5418</v>
      </c>
      <c r="E2119" s="42" t="s">
        <v>5419</v>
      </c>
      <c r="F2119" s="42" t="s">
        <v>5420</v>
      </c>
      <c r="G2119" s="33" t="s">
        <v>130</v>
      </c>
      <c r="H2119" s="34" t="s">
        <v>13</v>
      </c>
      <c r="I2119" s="35">
        <v>0.87</v>
      </c>
      <c r="J2119" s="36">
        <v>94076</v>
      </c>
      <c r="K2119" s="19">
        <f t="shared" si="33"/>
        <v>564456</v>
      </c>
      <c r="L2119" s="37">
        <v>47038</v>
      </c>
      <c r="M2119" s="38"/>
    </row>
    <row r="2120" spans="1:13" s="39" customFormat="1" ht="12.95" customHeight="1" x14ac:dyDescent="0.25">
      <c r="A2120" s="226"/>
      <c r="B2120" s="29">
        <v>5112</v>
      </c>
      <c r="C2120" s="30">
        <v>2</v>
      </c>
      <c r="D2120" s="42" t="s">
        <v>5421</v>
      </c>
      <c r="E2120" s="42" t="s">
        <v>5422</v>
      </c>
      <c r="F2120" s="42" t="s">
        <v>5423</v>
      </c>
      <c r="G2120" s="33" t="s">
        <v>130</v>
      </c>
      <c r="H2120" s="34" t="s">
        <v>13</v>
      </c>
      <c r="I2120" s="35">
        <v>0.86860000000000004</v>
      </c>
      <c r="J2120" s="36">
        <v>93924.62</v>
      </c>
      <c r="K2120" s="19">
        <f t="shared" si="33"/>
        <v>563547.72</v>
      </c>
      <c r="L2120" s="37">
        <v>46962.31</v>
      </c>
      <c r="M2120" s="38"/>
    </row>
    <row r="2121" spans="1:13" s="39" customFormat="1" ht="12.95" customHeight="1" x14ac:dyDescent="0.25">
      <c r="A2121" s="226"/>
      <c r="B2121" s="29">
        <v>5117</v>
      </c>
      <c r="C2121" s="30">
        <v>3</v>
      </c>
      <c r="D2121" s="42" t="s">
        <v>5424</v>
      </c>
      <c r="E2121" s="42" t="s">
        <v>5425</v>
      </c>
      <c r="F2121" s="42" t="s">
        <v>5426</v>
      </c>
      <c r="G2121" s="33" t="s">
        <v>130</v>
      </c>
      <c r="H2121" s="34" t="s">
        <v>13</v>
      </c>
      <c r="I2121" s="35">
        <v>0</v>
      </c>
      <c r="J2121" s="36">
        <v>49952.19</v>
      </c>
      <c r="K2121" s="19">
        <f t="shared" si="33"/>
        <v>49952.19</v>
      </c>
      <c r="L2121" s="37">
        <v>0</v>
      </c>
      <c r="M2121" s="38" t="s">
        <v>5685</v>
      </c>
    </row>
    <row r="2122" spans="1:13" s="39" customFormat="1" ht="12.95" customHeight="1" x14ac:dyDescent="0.25">
      <c r="A2122" s="226"/>
      <c r="B2122" s="29">
        <v>5108</v>
      </c>
      <c r="C2122" s="30">
        <v>4</v>
      </c>
      <c r="D2122" s="42" t="s">
        <v>5427</v>
      </c>
      <c r="E2122" s="42" t="s">
        <v>5428</v>
      </c>
      <c r="F2122" s="42" t="s">
        <v>5429</v>
      </c>
      <c r="G2122" s="33" t="s">
        <v>130</v>
      </c>
      <c r="H2122" s="34" t="s">
        <v>13</v>
      </c>
      <c r="I2122" s="35">
        <v>0.91359999999999997</v>
      </c>
      <c r="J2122" s="36">
        <v>98790.62</v>
      </c>
      <c r="K2122" s="19">
        <f t="shared" si="33"/>
        <v>592743.72</v>
      </c>
      <c r="L2122" s="37">
        <v>49395.31</v>
      </c>
      <c r="M2122" s="38"/>
    </row>
    <row r="2123" spans="1:13" s="39" customFormat="1" ht="12.95" customHeight="1" x14ac:dyDescent="0.25">
      <c r="A2123" s="226"/>
      <c r="B2123" s="29">
        <v>5113</v>
      </c>
      <c r="C2123" s="30">
        <v>5</v>
      </c>
      <c r="D2123" s="42" t="s">
        <v>5430</v>
      </c>
      <c r="E2123" s="42" t="s">
        <v>5431</v>
      </c>
      <c r="F2123" s="42" t="s">
        <v>5432</v>
      </c>
      <c r="G2123" s="33" t="s">
        <v>130</v>
      </c>
      <c r="H2123" s="34" t="s">
        <v>13</v>
      </c>
      <c r="I2123" s="35">
        <v>0.91400000000000003</v>
      </c>
      <c r="J2123" s="36">
        <v>98833.86</v>
      </c>
      <c r="K2123" s="19">
        <f t="shared" si="33"/>
        <v>593003.16</v>
      </c>
      <c r="L2123" s="37">
        <v>49416.93</v>
      </c>
      <c r="M2123" s="38"/>
    </row>
    <row r="2124" spans="1:13" s="39" customFormat="1" ht="12.95" customHeight="1" x14ac:dyDescent="0.25">
      <c r="A2124" s="226"/>
      <c r="B2124" s="29">
        <v>5102</v>
      </c>
      <c r="C2124" s="30">
        <v>6</v>
      </c>
      <c r="D2124" s="42" t="s">
        <v>5433</v>
      </c>
      <c r="E2124" s="42" t="s">
        <v>5434</v>
      </c>
      <c r="F2124" s="42" t="s">
        <v>5435</v>
      </c>
      <c r="G2124" s="33" t="s">
        <v>130</v>
      </c>
      <c r="H2124" s="34" t="s">
        <v>13</v>
      </c>
      <c r="I2124" s="35">
        <v>0.93799999999999994</v>
      </c>
      <c r="J2124" s="36">
        <v>101429.06</v>
      </c>
      <c r="K2124" s="19">
        <f t="shared" si="33"/>
        <v>608574.36</v>
      </c>
      <c r="L2124" s="37">
        <v>50714.53</v>
      </c>
      <c r="M2124" s="38"/>
    </row>
    <row r="2125" spans="1:13" s="39" customFormat="1" ht="12.95" customHeight="1" x14ac:dyDescent="0.25">
      <c r="A2125" s="226"/>
      <c r="B2125" s="29">
        <v>5110</v>
      </c>
      <c r="C2125" s="30">
        <v>7</v>
      </c>
      <c r="D2125" s="42" t="s">
        <v>5436</v>
      </c>
      <c r="E2125" s="42" t="s">
        <v>5437</v>
      </c>
      <c r="F2125" s="42" t="s">
        <v>5438</v>
      </c>
      <c r="G2125" s="33" t="s">
        <v>130</v>
      </c>
      <c r="H2125" s="34" t="s">
        <v>13</v>
      </c>
      <c r="I2125" s="35">
        <v>0.93320000000000003</v>
      </c>
      <c r="J2125" s="36">
        <v>100910.02</v>
      </c>
      <c r="K2125" s="19">
        <f t="shared" si="33"/>
        <v>605460.12</v>
      </c>
      <c r="L2125" s="37">
        <v>50455.01</v>
      </c>
      <c r="M2125" s="38"/>
    </row>
    <row r="2126" spans="1:13" s="39" customFormat="1" ht="12.95" customHeight="1" x14ac:dyDescent="0.25">
      <c r="A2126" s="226"/>
      <c r="B2126" s="29">
        <v>5103</v>
      </c>
      <c r="C2126" s="30">
        <v>8</v>
      </c>
      <c r="D2126" s="42" t="s">
        <v>5439</v>
      </c>
      <c r="E2126" s="42" t="s">
        <v>5440</v>
      </c>
      <c r="F2126" s="42" t="s">
        <v>5441</v>
      </c>
      <c r="G2126" s="33" t="s">
        <v>130</v>
      </c>
      <c r="H2126" s="34" t="s">
        <v>13</v>
      </c>
      <c r="I2126" s="35">
        <v>0.92100000000000004</v>
      </c>
      <c r="J2126" s="36">
        <v>99590.8</v>
      </c>
      <c r="K2126" s="19">
        <f t="shared" si="33"/>
        <v>597544.80000000005</v>
      </c>
      <c r="L2126" s="37">
        <v>49795.4</v>
      </c>
      <c r="M2126" s="38"/>
    </row>
    <row r="2127" spans="1:13" s="39" customFormat="1" ht="12.95" customHeight="1" x14ac:dyDescent="0.25">
      <c r="A2127" s="226"/>
      <c r="B2127" s="29">
        <v>5109</v>
      </c>
      <c r="C2127" s="30">
        <v>9</v>
      </c>
      <c r="D2127" s="42" t="s">
        <v>5442</v>
      </c>
      <c r="E2127" s="42" t="s">
        <v>5443</v>
      </c>
      <c r="F2127" s="42" t="s">
        <v>5444</v>
      </c>
      <c r="G2127" s="33" t="s">
        <v>130</v>
      </c>
      <c r="H2127" s="34" t="s">
        <v>13</v>
      </c>
      <c r="I2127" s="35">
        <v>0</v>
      </c>
      <c r="J2127" s="36">
        <v>50930.8</v>
      </c>
      <c r="K2127" s="19">
        <f t="shared" si="33"/>
        <v>50930.8</v>
      </c>
      <c r="L2127" s="37">
        <v>0</v>
      </c>
      <c r="M2127" s="38" t="s">
        <v>5685</v>
      </c>
    </row>
    <row r="2128" spans="1:13" s="39" customFormat="1" ht="12.95" customHeight="1" x14ac:dyDescent="0.25">
      <c r="A2128" s="226"/>
      <c r="B2128" s="29">
        <v>5104</v>
      </c>
      <c r="C2128" s="30">
        <v>10</v>
      </c>
      <c r="D2128" s="42" t="s">
        <v>5445</v>
      </c>
      <c r="E2128" s="42" t="s">
        <v>5446</v>
      </c>
      <c r="F2128" s="42" t="s">
        <v>5447</v>
      </c>
      <c r="G2128" s="33" t="s">
        <v>130</v>
      </c>
      <c r="H2128" s="34" t="s">
        <v>13</v>
      </c>
      <c r="I2128" s="35">
        <v>0.9284</v>
      </c>
      <c r="J2128" s="36">
        <v>100390.98</v>
      </c>
      <c r="K2128" s="19">
        <f t="shared" si="33"/>
        <v>602345.88</v>
      </c>
      <c r="L2128" s="37">
        <v>50195.49</v>
      </c>
      <c r="M2128" s="38"/>
    </row>
    <row r="2129" spans="1:13" s="39" customFormat="1" ht="12.95" customHeight="1" x14ac:dyDescent="0.25">
      <c r="A2129" s="226"/>
      <c r="B2129" s="29"/>
      <c r="C2129" s="30"/>
      <c r="D2129" s="49" t="s">
        <v>11</v>
      </c>
      <c r="E2129" s="42"/>
      <c r="F2129" s="42"/>
      <c r="G2129" s="33"/>
      <c r="H2129" s="34"/>
      <c r="I2129" s="35"/>
      <c r="J2129" s="36"/>
      <c r="K2129" s="19"/>
      <c r="L2129" s="37"/>
      <c r="M2129" s="38"/>
    </row>
    <row r="2130" spans="1:13" s="39" customFormat="1" ht="12.95" customHeight="1" x14ac:dyDescent="0.25">
      <c r="A2130" s="226"/>
      <c r="B2130" s="29">
        <v>5119</v>
      </c>
      <c r="C2130" s="30">
        <v>1</v>
      </c>
      <c r="D2130" s="42" t="s">
        <v>5448</v>
      </c>
      <c r="E2130" s="42" t="s">
        <v>5449</v>
      </c>
      <c r="F2130" s="42" t="s">
        <v>5450</v>
      </c>
      <c r="G2130" s="33" t="s">
        <v>12</v>
      </c>
      <c r="H2130" s="34" t="s">
        <v>13</v>
      </c>
      <c r="I2130" s="35">
        <v>0.93730000000000002</v>
      </c>
      <c r="J2130" s="36">
        <v>202691.12</v>
      </c>
      <c r="K2130" s="19">
        <f t="shared" si="33"/>
        <v>1216146.72</v>
      </c>
      <c r="L2130" s="37">
        <v>101345.56</v>
      </c>
      <c r="M2130" s="38"/>
    </row>
    <row r="2131" spans="1:13" s="39" customFormat="1" ht="12.95" customHeight="1" x14ac:dyDescent="0.25">
      <c r="A2131" s="226"/>
      <c r="B2131" s="29">
        <v>5123</v>
      </c>
      <c r="C2131" s="30">
        <v>2</v>
      </c>
      <c r="D2131" s="42" t="s">
        <v>5451</v>
      </c>
      <c r="E2131" s="42" t="s">
        <v>5452</v>
      </c>
      <c r="F2131" s="42" t="s">
        <v>5453</v>
      </c>
      <c r="G2131" s="33" t="s">
        <v>12</v>
      </c>
      <c r="H2131" s="34" t="s">
        <v>13</v>
      </c>
      <c r="I2131" s="35">
        <v>0.92920000000000003</v>
      </c>
      <c r="J2131" s="36">
        <v>200939.5</v>
      </c>
      <c r="K2131" s="19">
        <f t="shared" si="33"/>
        <v>1205637</v>
      </c>
      <c r="L2131" s="37">
        <v>100469.75</v>
      </c>
      <c r="M2131" s="38"/>
    </row>
    <row r="2132" spans="1:13" s="39" customFormat="1" ht="12.95" customHeight="1" x14ac:dyDescent="0.25">
      <c r="A2132" s="226"/>
      <c r="B2132" s="29">
        <v>5126</v>
      </c>
      <c r="C2132" s="30">
        <v>3</v>
      </c>
      <c r="D2132" s="42" t="s">
        <v>5454</v>
      </c>
      <c r="E2132" s="42" t="s">
        <v>5455</v>
      </c>
      <c r="F2132" s="42" t="s">
        <v>5456</v>
      </c>
      <c r="G2132" s="33" t="s">
        <v>12</v>
      </c>
      <c r="H2132" s="34" t="s">
        <v>13</v>
      </c>
      <c r="I2132" s="35">
        <v>0.93559999999999999</v>
      </c>
      <c r="J2132" s="36">
        <v>202323.5</v>
      </c>
      <c r="K2132" s="19">
        <f t="shared" si="33"/>
        <v>1213941</v>
      </c>
      <c r="L2132" s="37">
        <v>101161.75</v>
      </c>
      <c r="M2132" s="38"/>
    </row>
    <row r="2133" spans="1:13" s="39" customFormat="1" ht="12.95" customHeight="1" x14ac:dyDescent="0.25">
      <c r="A2133" s="226"/>
      <c r="B2133" s="29">
        <v>5128</v>
      </c>
      <c r="C2133" s="30">
        <v>4</v>
      </c>
      <c r="D2133" s="42" t="s">
        <v>5457</v>
      </c>
      <c r="E2133" s="42" t="s">
        <v>5458</v>
      </c>
      <c r="F2133" s="42" t="s">
        <v>5459</v>
      </c>
      <c r="G2133" s="33" t="s">
        <v>12</v>
      </c>
      <c r="H2133" s="34" t="s">
        <v>13</v>
      </c>
      <c r="I2133" s="35">
        <v>0.92969999999999997</v>
      </c>
      <c r="J2133" s="36">
        <v>201047.62</v>
      </c>
      <c r="K2133" s="19">
        <f t="shared" si="33"/>
        <v>1206285.72</v>
      </c>
      <c r="L2133" s="37">
        <v>100523.81</v>
      </c>
      <c r="M2133" s="38"/>
    </row>
    <row r="2134" spans="1:13" s="39" customFormat="1" ht="12.95" customHeight="1" x14ac:dyDescent="0.25">
      <c r="A2134" s="226"/>
      <c r="B2134" s="29">
        <v>5130</v>
      </c>
      <c r="C2134" s="30">
        <v>5</v>
      </c>
      <c r="D2134" s="42" t="s">
        <v>5460</v>
      </c>
      <c r="E2134" s="42" t="s">
        <v>5461</v>
      </c>
      <c r="F2134" s="42" t="s">
        <v>5462</v>
      </c>
      <c r="G2134" s="33" t="s">
        <v>12</v>
      </c>
      <c r="H2134" s="34" t="s">
        <v>13</v>
      </c>
      <c r="I2134" s="35">
        <v>0.93189999999999995</v>
      </c>
      <c r="J2134" s="36">
        <v>201523.38</v>
      </c>
      <c r="K2134" s="19">
        <f t="shared" si="33"/>
        <v>1209140.28</v>
      </c>
      <c r="L2134" s="37">
        <v>100761.69</v>
      </c>
      <c r="M2134" s="38"/>
    </row>
    <row r="2135" spans="1:13" s="39" customFormat="1" ht="12.95" customHeight="1" x14ac:dyDescent="0.25">
      <c r="A2135" s="226"/>
      <c r="B2135" s="29">
        <v>5127</v>
      </c>
      <c r="C2135" s="30">
        <v>6</v>
      </c>
      <c r="D2135" s="42" t="s">
        <v>5463</v>
      </c>
      <c r="E2135" s="42" t="s">
        <v>5464</v>
      </c>
      <c r="F2135" s="42" t="s">
        <v>493</v>
      </c>
      <c r="G2135" s="33" t="s">
        <v>12</v>
      </c>
      <c r="H2135" s="34" t="s">
        <v>13</v>
      </c>
      <c r="I2135" s="35">
        <v>0.94010000000000005</v>
      </c>
      <c r="J2135" s="36">
        <v>203296.62</v>
      </c>
      <c r="K2135" s="19">
        <f t="shared" si="33"/>
        <v>1219779.72</v>
      </c>
      <c r="L2135" s="37">
        <v>101648.31</v>
      </c>
      <c r="M2135" s="38"/>
    </row>
    <row r="2136" spans="1:13" s="39" customFormat="1" ht="12.95" customHeight="1" x14ac:dyDescent="0.25">
      <c r="A2136" s="226"/>
      <c r="B2136" s="29">
        <v>5145</v>
      </c>
      <c r="C2136" s="30">
        <v>7</v>
      </c>
      <c r="D2136" s="42" t="s">
        <v>5465</v>
      </c>
      <c r="E2136" s="42" t="s">
        <v>5466</v>
      </c>
      <c r="F2136" s="42" t="s">
        <v>490</v>
      </c>
      <c r="G2136" s="33" t="s">
        <v>12</v>
      </c>
      <c r="H2136" s="34" t="s">
        <v>13</v>
      </c>
      <c r="I2136" s="35">
        <v>0.93259999999999998</v>
      </c>
      <c r="J2136" s="36">
        <v>201674.76</v>
      </c>
      <c r="K2136" s="19">
        <f t="shared" si="33"/>
        <v>1210048.56</v>
      </c>
      <c r="L2136" s="37">
        <v>100837.38</v>
      </c>
      <c r="M2136" s="38"/>
    </row>
    <row r="2137" spans="1:13" s="39" customFormat="1" ht="12.95" customHeight="1" x14ac:dyDescent="0.25">
      <c r="A2137" s="226"/>
      <c r="B2137" s="29">
        <v>5107</v>
      </c>
      <c r="C2137" s="30">
        <v>8</v>
      </c>
      <c r="D2137" s="42" t="s">
        <v>5467</v>
      </c>
      <c r="E2137" s="42" t="s">
        <v>5468</v>
      </c>
      <c r="F2137" s="42" t="s">
        <v>5469</v>
      </c>
      <c r="G2137" s="33" t="s">
        <v>12</v>
      </c>
      <c r="H2137" s="34" t="s">
        <v>13</v>
      </c>
      <c r="I2137" s="35">
        <v>0</v>
      </c>
      <c r="J2137" s="36">
        <v>100318.38</v>
      </c>
      <c r="K2137" s="19">
        <f t="shared" si="33"/>
        <v>100318.38</v>
      </c>
      <c r="L2137" s="37">
        <v>0</v>
      </c>
      <c r="M2137" s="38" t="s">
        <v>5685</v>
      </c>
    </row>
    <row r="2138" spans="1:13" s="39" customFormat="1" ht="12.95" customHeight="1" x14ac:dyDescent="0.25">
      <c r="A2138" s="226"/>
      <c r="B2138" s="29">
        <v>5115</v>
      </c>
      <c r="C2138" s="30">
        <v>9</v>
      </c>
      <c r="D2138" s="42" t="s">
        <v>5470</v>
      </c>
      <c r="E2138" s="42" t="s">
        <v>5471</v>
      </c>
      <c r="F2138" s="42" t="s">
        <v>555</v>
      </c>
      <c r="G2138" s="33" t="s">
        <v>12</v>
      </c>
      <c r="H2138" s="34" t="s">
        <v>13</v>
      </c>
      <c r="I2138" s="35">
        <v>0.90559999999999996</v>
      </c>
      <c r="J2138" s="36">
        <v>195836</v>
      </c>
      <c r="K2138" s="19">
        <f t="shared" si="33"/>
        <v>1175016</v>
      </c>
      <c r="L2138" s="37">
        <v>97918</v>
      </c>
      <c r="M2138" s="38"/>
    </row>
    <row r="2139" spans="1:13" s="39" customFormat="1" ht="12.95" customHeight="1" x14ac:dyDescent="0.25">
      <c r="A2139" s="226"/>
      <c r="B2139" s="29">
        <v>5121</v>
      </c>
      <c r="C2139" s="30">
        <v>10</v>
      </c>
      <c r="D2139" s="42" t="s">
        <v>5472</v>
      </c>
      <c r="E2139" s="42" t="s">
        <v>5473</v>
      </c>
      <c r="F2139" s="42" t="s">
        <v>5474</v>
      </c>
      <c r="G2139" s="33" t="s">
        <v>12</v>
      </c>
      <c r="H2139" s="34" t="s">
        <v>13</v>
      </c>
      <c r="I2139" s="35">
        <v>0.93620000000000003</v>
      </c>
      <c r="J2139" s="36">
        <v>202453.26</v>
      </c>
      <c r="K2139" s="19">
        <f t="shared" si="33"/>
        <v>1214719.56</v>
      </c>
      <c r="L2139" s="37">
        <v>101226.63</v>
      </c>
      <c r="M2139" s="38"/>
    </row>
    <row r="2140" spans="1:13" s="39" customFormat="1" ht="12.95" customHeight="1" x14ac:dyDescent="0.25">
      <c r="A2140" s="226"/>
      <c r="B2140" s="29">
        <v>5114</v>
      </c>
      <c r="C2140" s="30">
        <v>11</v>
      </c>
      <c r="D2140" s="42" t="s">
        <v>5475</v>
      </c>
      <c r="E2140" s="42" t="s">
        <v>5476</v>
      </c>
      <c r="F2140" s="42" t="s">
        <v>5477</v>
      </c>
      <c r="G2140" s="33" t="s">
        <v>12</v>
      </c>
      <c r="H2140" s="34" t="s">
        <v>13</v>
      </c>
      <c r="I2140" s="35">
        <v>0.91859999999999997</v>
      </c>
      <c r="J2140" s="36">
        <v>198647.26</v>
      </c>
      <c r="K2140" s="19">
        <f t="shared" si="33"/>
        <v>1191883.56</v>
      </c>
      <c r="L2140" s="37">
        <v>99323.63</v>
      </c>
      <c r="M2140" s="38"/>
    </row>
    <row r="2141" spans="1:13" s="39" customFormat="1" ht="12.95" customHeight="1" x14ac:dyDescent="0.25">
      <c r="A2141" s="226"/>
      <c r="B2141" s="29">
        <v>5138</v>
      </c>
      <c r="C2141" s="30">
        <v>12</v>
      </c>
      <c r="D2141" s="42" t="s">
        <v>5478</v>
      </c>
      <c r="E2141" s="42" t="s">
        <v>5479</v>
      </c>
      <c r="F2141" s="42" t="s">
        <v>5480</v>
      </c>
      <c r="G2141" s="33" t="s">
        <v>12</v>
      </c>
      <c r="H2141" s="34" t="s">
        <v>13</v>
      </c>
      <c r="I2141" s="35">
        <v>0.93620000000000003</v>
      </c>
      <c r="J2141" s="36">
        <v>202453.26</v>
      </c>
      <c r="K2141" s="19">
        <f t="shared" si="33"/>
        <v>1214719.56</v>
      </c>
      <c r="L2141" s="37">
        <v>101226.63</v>
      </c>
      <c r="M2141" s="38"/>
    </row>
    <row r="2142" spans="1:13" s="39" customFormat="1" ht="12.95" customHeight="1" x14ac:dyDescent="0.25">
      <c r="A2142" s="226"/>
      <c r="B2142" s="29">
        <v>5122</v>
      </c>
      <c r="C2142" s="30">
        <v>13</v>
      </c>
      <c r="D2142" s="42" t="s">
        <v>5481</v>
      </c>
      <c r="E2142" s="42" t="s">
        <v>5482</v>
      </c>
      <c r="F2142" s="42" t="s">
        <v>5483</v>
      </c>
      <c r="G2142" s="33" t="s">
        <v>12</v>
      </c>
      <c r="H2142" s="34" t="s">
        <v>13</v>
      </c>
      <c r="I2142" s="35">
        <v>0.93230000000000002</v>
      </c>
      <c r="J2142" s="36">
        <v>201609.88</v>
      </c>
      <c r="K2142" s="19">
        <f t="shared" si="33"/>
        <v>1209659.28</v>
      </c>
      <c r="L2142" s="37">
        <v>100804.94</v>
      </c>
      <c r="M2142" s="38"/>
    </row>
    <row r="2143" spans="1:13" s="39" customFormat="1" ht="12.95" customHeight="1" x14ac:dyDescent="0.25">
      <c r="A2143" s="226"/>
      <c r="B2143" s="29">
        <v>5105</v>
      </c>
      <c r="C2143" s="30">
        <v>14</v>
      </c>
      <c r="D2143" s="42" t="s">
        <v>5484</v>
      </c>
      <c r="E2143" s="42" t="s">
        <v>5485</v>
      </c>
      <c r="F2143" s="42" t="s">
        <v>5486</v>
      </c>
      <c r="G2143" s="33" t="s">
        <v>12</v>
      </c>
      <c r="H2143" s="34" t="s">
        <v>13</v>
      </c>
      <c r="I2143" s="35">
        <v>0.94920000000000004</v>
      </c>
      <c r="J2143" s="36">
        <v>205264.5</v>
      </c>
      <c r="K2143" s="19">
        <f t="shared" si="33"/>
        <v>1231587</v>
      </c>
      <c r="L2143" s="37">
        <v>102632.25</v>
      </c>
      <c r="M2143" s="38"/>
    </row>
    <row r="2144" spans="1:13" s="39" customFormat="1" ht="12.95" customHeight="1" x14ac:dyDescent="0.25">
      <c r="A2144" s="226"/>
      <c r="B2144" s="29">
        <v>5137</v>
      </c>
      <c r="C2144" s="30">
        <v>15</v>
      </c>
      <c r="D2144" s="42" t="s">
        <v>5487</v>
      </c>
      <c r="E2144" s="42" t="s">
        <v>5488</v>
      </c>
      <c r="F2144" s="42" t="s">
        <v>5489</v>
      </c>
      <c r="G2144" s="33" t="s">
        <v>12</v>
      </c>
      <c r="H2144" s="34" t="s">
        <v>13</v>
      </c>
      <c r="I2144" s="35">
        <v>0.95420000000000005</v>
      </c>
      <c r="J2144" s="36">
        <v>206345.76</v>
      </c>
      <c r="K2144" s="19">
        <f t="shared" si="33"/>
        <v>1238074.56</v>
      </c>
      <c r="L2144" s="37">
        <v>103172.88</v>
      </c>
      <c r="M2144" s="38"/>
    </row>
    <row r="2145" spans="1:13" s="39" customFormat="1" ht="12.95" customHeight="1" x14ac:dyDescent="0.25">
      <c r="A2145" s="226"/>
      <c r="B2145" s="29">
        <v>5136</v>
      </c>
      <c r="C2145" s="30">
        <v>16</v>
      </c>
      <c r="D2145" s="42" t="s">
        <v>5490</v>
      </c>
      <c r="E2145" s="42" t="s">
        <v>5491</v>
      </c>
      <c r="F2145" s="42" t="s">
        <v>5492</v>
      </c>
      <c r="G2145" s="33" t="s">
        <v>12</v>
      </c>
      <c r="H2145" s="34" t="s">
        <v>13</v>
      </c>
      <c r="I2145" s="35">
        <v>0.9244</v>
      </c>
      <c r="J2145" s="36">
        <v>199901.5</v>
      </c>
      <c r="K2145" s="19">
        <f t="shared" si="33"/>
        <v>1199409</v>
      </c>
      <c r="L2145" s="37">
        <v>99950.75</v>
      </c>
      <c r="M2145" s="38"/>
    </row>
    <row r="2146" spans="1:13" s="39" customFormat="1" ht="12.95" customHeight="1" x14ac:dyDescent="0.25">
      <c r="A2146" s="226"/>
      <c r="B2146" s="29">
        <v>5139</v>
      </c>
      <c r="C2146" s="30">
        <v>17</v>
      </c>
      <c r="D2146" s="42" t="s">
        <v>5493</v>
      </c>
      <c r="E2146" s="42" t="s">
        <v>5017</v>
      </c>
      <c r="F2146" s="42" t="s">
        <v>5494</v>
      </c>
      <c r="G2146" s="33" t="s">
        <v>12</v>
      </c>
      <c r="H2146" s="34" t="s">
        <v>13</v>
      </c>
      <c r="I2146" s="35">
        <v>0</v>
      </c>
      <c r="J2146" s="36">
        <v>101691.56</v>
      </c>
      <c r="K2146" s="19">
        <f t="shared" si="33"/>
        <v>101691.56</v>
      </c>
      <c r="L2146" s="37">
        <v>0</v>
      </c>
      <c r="M2146" s="38" t="s">
        <v>5685</v>
      </c>
    </row>
    <row r="2147" spans="1:13" s="39" customFormat="1" ht="12.95" customHeight="1" x14ac:dyDescent="0.25">
      <c r="A2147" s="226"/>
      <c r="B2147" s="29">
        <v>5124</v>
      </c>
      <c r="C2147" s="30">
        <v>18</v>
      </c>
      <c r="D2147" s="42" t="s">
        <v>5495</v>
      </c>
      <c r="E2147" s="42" t="s">
        <v>5496</v>
      </c>
      <c r="F2147" s="42" t="s">
        <v>5497</v>
      </c>
      <c r="G2147" s="33" t="s">
        <v>12</v>
      </c>
      <c r="H2147" s="34" t="s">
        <v>13</v>
      </c>
      <c r="I2147" s="35">
        <v>0.94920000000000004</v>
      </c>
      <c r="J2147" s="36">
        <v>205264.5</v>
      </c>
      <c r="K2147" s="19">
        <f t="shared" si="33"/>
        <v>1231587</v>
      </c>
      <c r="L2147" s="37">
        <v>102632.25</v>
      </c>
      <c r="M2147" s="38"/>
    </row>
    <row r="2148" spans="1:13" s="39" customFormat="1" ht="12.95" customHeight="1" x14ac:dyDescent="0.25">
      <c r="A2148" s="226"/>
      <c r="B2148" s="29">
        <v>5120</v>
      </c>
      <c r="C2148" s="30">
        <v>19</v>
      </c>
      <c r="D2148" s="42" t="s">
        <v>5498</v>
      </c>
      <c r="E2148" s="42" t="s">
        <v>5499</v>
      </c>
      <c r="F2148" s="42" t="s">
        <v>5500</v>
      </c>
      <c r="G2148" s="33" t="s">
        <v>12</v>
      </c>
      <c r="H2148" s="34" t="s">
        <v>13</v>
      </c>
      <c r="I2148" s="35">
        <v>0.94320000000000004</v>
      </c>
      <c r="J2148" s="36">
        <v>160717</v>
      </c>
      <c r="K2148" s="19">
        <f t="shared" si="33"/>
        <v>1180552</v>
      </c>
      <c r="L2148" s="37">
        <v>101983.5</v>
      </c>
      <c r="M2148" s="38"/>
    </row>
    <row r="2149" spans="1:13" s="39" customFormat="1" ht="12.95" customHeight="1" x14ac:dyDescent="0.25">
      <c r="A2149" s="226"/>
      <c r="B2149" s="29">
        <v>5106</v>
      </c>
      <c r="C2149" s="30">
        <v>20</v>
      </c>
      <c r="D2149" s="42" t="s">
        <v>5501</v>
      </c>
      <c r="E2149" s="42" t="s">
        <v>5502</v>
      </c>
      <c r="F2149" s="42" t="s">
        <v>5503</v>
      </c>
      <c r="G2149" s="33" t="s">
        <v>12</v>
      </c>
      <c r="H2149" s="34" t="s">
        <v>13</v>
      </c>
      <c r="I2149" s="35">
        <v>0.94379999999999997</v>
      </c>
      <c r="J2149" s="36">
        <v>204096.76</v>
      </c>
      <c r="K2149" s="19">
        <f t="shared" si="33"/>
        <v>1224580.56</v>
      </c>
      <c r="L2149" s="37">
        <v>102048.38</v>
      </c>
      <c r="M2149" s="38"/>
    </row>
    <row r="2150" spans="1:13" s="39" customFormat="1" ht="12.95" customHeight="1" x14ac:dyDescent="0.25">
      <c r="A2150" s="226"/>
      <c r="B2150" s="29">
        <v>5142</v>
      </c>
      <c r="C2150" s="30">
        <v>21</v>
      </c>
      <c r="D2150" s="42" t="s">
        <v>5504</v>
      </c>
      <c r="E2150" s="42" t="s">
        <v>5505</v>
      </c>
      <c r="F2150" s="42" t="s">
        <v>5506</v>
      </c>
      <c r="G2150" s="33" t="s">
        <v>12</v>
      </c>
      <c r="H2150" s="34" t="s">
        <v>13</v>
      </c>
      <c r="I2150" s="35">
        <v>0</v>
      </c>
      <c r="J2150" s="36">
        <v>101583.44</v>
      </c>
      <c r="K2150" s="19">
        <f t="shared" si="33"/>
        <v>101583.44</v>
      </c>
      <c r="L2150" s="37">
        <v>0</v>
      </c>
      <c r="M2150" s="38" t="s">
        <v>5685</v>
      </c>
    </row>
    <row r="2151" spans="1:13" s="39" customFormat="1" ht="12.95" customHeight="1" x14ac:dyDescent="0.25">
      <c r="A2151" s="226"/>
      <c r="B2151" s="29">
        <v>5144</v>
      </c>
      <c r="C2151" s="30">
        <v>22</v>
      </c>
      <c r="D2151" s="42" t="s">
        <v>5507</v>
      </c>
      <c r="E2151" s="42" t="s">
        <v>5508</v>
      </c>
      <c r="F2151" s="42" t="s">
        <v>5509</v>
      </c>
      <c r="G2151" s="33" t="s">
        <v>12</v>
      </c>
      <c r="H2151" s="34" t="s">
        <v>13</v>
      </c>
      <c r="I2151" s="35">
        <v>0.9425</v>
      </c>
      <c r="J2151" s="36">
        <v>203815.62</v>
      </c>
      <c r="K2151" s="19">
        <f t="shared" si="33"/>
        <v>1222893.72</v>
      </c>
      <c r="L2151" s="37">
        <v>101907.81</v>
      </c>
      <c r="M2151" s="38"/>
    </row>
    <row r="2152" spans="1:13" s="39" customFormat="1" ht="12.95" customHeight="1" x14ac:dyDescent="0.25">
      <c r="A2152" s="226"/>
      <c r="B2152" s="29">
        <v>5143</v>
      </c>
      <c r="C2152" s="30">
        <v>23</v>
      </c>
      <c r="D2152" s="42" t="s">
        <v>5510</v>
      </c>
      <c r="E2152" s="42" t="s">
        <v>1676</v>
      </c>
      <c r="F2152" s="42" t="s">
        <v>5511</v>
      </c>
      <c r="G2152" s="33" t="s">
        <v>12</v>
      </c>
      <c r="H2152" s="34" t="s">
        <v>13</v>
      </c>
      <c r="I2152" s="35">
        <v>0.9194</v>
      </c>
      <c r="J2152" s="36">
        <v>198820.26</v>
      </c>
      <c r="K2152" s="19">
        <f t="shared" si="33"/>
        <v>1192921.56</v>
      </c>
      <c r="L2152" s="37">
        <v>99410.13</v>
      </c>
      <c r="M2152" s="38"/>
    </row>
    <row r="2153" spans="1:13" s="39" customFormat="1" ht="12.95" customHeight="1" x14ac:dyDescent="0.25">
      <c r="A2153" s="226"/>
      <c r="B2153" s="29">
        <v>5118</v>
      </c>
      <c r="C2153" s="30">
        <v>24</v>
      </c>
      <c r="D2153" s="42" t="s">
        <v>5512</v>
      </c>
      <c r="E2153" s="42" t="s">
        <v>5513</v>
      </c>
      <c r="F2153" s="42" t="s">
        <v>5514</v>
      </c>
      <c r="G2153" s="33" t="s">
        <v>12</v>
      </c>
      <c r="H2153" s="34" t="s">
        <v>13</v>
      </c>
      <c r="I2153" s="35">
        <v>0.93220000000000003</v>
      </c>
      <c r="J2153" s="36">
        <v>201588.26</v>
      </c>
      <c r="K2153" s="19">
        <f t="shared" si="33"/>
        <v>1209529.56</v>
      </c>
      <c r="L2153" s="37">
        <v>100794.13</v>
      </c>
      <c r="M2153" s="38"/>
    </row>
    <row r="2154" spans="1:13" s="39" customFormat="1" ht="12.95" customHeight="1" x14ac:dyDescent="0.25">
      <c r="A2154" s="226"/>
      <c r="B2154" s="29">
        <v>5111</v>
      </c>
      <c r="C2154" s="30">
        <v>25</v>
      </c>
      <c r="D2154" s="42" t="s">
        <v>5515</v>
      </c>
      <c r="E2154" s="42" t="s">
        <v>5516</v>
      </c>
      <c r="F2154" s="42" t="s">
        <v>5517</v>
      </c>
      <c r="G2154" s="33" t="s">
        <v>12</v>
      </c>
      <c r="H2154" s="34" t="s">
        <v>13</v>
      </c>
      <c r="I2154" s="35">
        <v>0.93720000000000003</v>
      </c>
      <c r="J2154" s="36">
        <v>202669.5</v>
      </c>
      <c r="K2154" s="19">
        <f t="shared" si="33"/>
        <v>1216017</v>
      </c>
      <c r="L2154" s="37">
        <v>101334.75</v>
      </c>
      <c r="M2154" s="38"/>
    </row>
    <row r="2155" spans="1:13" s="39" customFormat="1" ht="12.95" customHeight="1" x14ac:dyDescent="0.25">
      <c r="A2155" s="226"/>
      <c r="B2155" s="29">
        <v>5101</v>
      </c>
      <c r="C2155" s="30">
        <v>26</v>
      </c>
      <c r="D2155" s="42" t="s">
        <v>5518</v>
      </c>
      <c r="E2155" s="42" t="s">
        <v>5519</v>
      </c>
      <c r="F2155" s="42" t="s">
        <v>5520</v>
      </c>
      <c r="G2155" s="33" t="s">
        <v>12</v>
      </c>
      <c r="H2155" s="34" t="s">
        <v>13</v>
      </c>
      <c r="I2155" s="35">
        <v>0</v>
      </c>
      <c r="J2155" s="36">
        <v>102037.56</v>
      </c>
      <c r="K2155" s="19">
        <f t="shared" si="33"/>
        <v>102037.56</v>
      </c>
      <c r="L2155" s="37">
        <v>0</v>
      </c>
      <c r="M2155" s="38" t="s">
        <v>5685</v>
      </c>
    </row>
    <row r="2156" spans="1:13" s="39" customFormat="1" ht="12.95" customHeight="1" x14ac:dyDescent="0.25">
      <c r="A2156" s="226"/>
      <c r="B2156" s="29">
        <v>5129</v>
      </c>
      <c r="C2156" s="30">
        <v>27</v>
      </c>
      <c r="D2156" s="42" t="s">
        <v>5521</v>
      </c>
      <c r="E2156" s="42" t="s">
        <v>5522</v>
      </c>
      <c r="F2156" s="42" t="s">
        <v>5523</v>
      </c>
      <c r="G2156" s="33" t="s">
        <v>12</v>
      </c>
      <c r="H2156" s="34" t="s">
        <v>13</v>
      </c>
      <c r="I2156" s="35">
        <v>0.94089999999999996</v>
      </c>
      <c r="J2156" s="36">
        <v>203469.62</v>
      </c>
      <c r="K2156" s="19">
        <f t="shared" si="33"/>
        <v>1220817.72</v>
      </c>
      <c r="L2156" s="37">
        <v>101734.81</v>
      </c>
      <c r="M2156" s="38"/>
    </row>
    <row r="2157" spans="1:13" s="39" customFormat="1" ht="12.95" customHeight="1" x14ac:dyDescent="0.25">
      <c r="A2157" s="226"/>
      <c r="B2157" s="29">
        <v>5100</v>
      </c>
      <c r="C2157" s="30">
        <v>28</v>
      </c>
      <c r="D2157" s="42" t="s">
        <v>5524</v>
      </c>
      <c r="E2157" s="42" t="s">
        <v>1058</v>
      </c>
      <c r="F2157" s="42" t="s">
        <v>5525</v>
      </c>
      <c r="G2157" s="33" t="s">
        <v>12</v>
      </c>
      <c r="H2157" s="34" t="s">
        <v>13</v>
      </c>
      <c r="I2157" s="35">
        <v>0.93899999999999995</v>
      </c>
      <c r="J2157" s="36">
        <v>203058.76</v>
      </c>
      <c r="K2157" s="19">
        <f t="shared" si="33"/>
        <v>1218352.56</v>
      </c>
      <c r="L2157" s="37">
        <v>101529.38</v>
      </c>
      <c r="M2157" s="38"/>
    </row>
    <row r="2158" spans="1:13" s="39" customFormat="1" ht="12.95" customHeight="1" x14ac:dyDescent="0.25">
      <c r="A2158" s="226"/>
      <c r="B2158" s="29">
        <v>5132</v>
      </c>
      <c r="C2158" s="30">
        <v>29</v>
      </c>
      <c r="D2158" s="42" t="s">
        <v>5526</v>
      </c>
      <c r="E2158" s="42" t="s">
        <v>2512</v>
      </c>
      <c r="F2158" s="42" t="s">
        <v>5527</v>
      </c>
      <c r="G2158" s="33" t="s">
        <v>12</v>
      </c>
      <c r="H2158" s="34" t="s">
        <v>13</v>
      </c>
      <c r="I2158" s="35">
        <v>0.94540000000000002</v>
      </c>
      <c r="J2158" s="36">
        <v>204442.76</v>
      </c>
      <c r="K2158" s="19">
        <f t="shared" si="33"/>
        <v>1226656.56</v>
      </c>
      <c r="L2158" s="37">
        <v>102221.38</v>
      </c>
      <c r="M2158" s="38"/>
    </row>
    <row r="2159" spans="1:13" s="39" customFormat="1" ht="12.95" customHeight="1" x14ac:dyDescent="0.25">
      <c r="A2159" s="226"/>
      <c r="B2159" s="29">
        <v>5140</v>
      </c>
      <c r="C2159" s="30">
        <v>30</v>
      </c>
      <c r="D2159" s="42" t="s">
        <v>5528</v>
      </c>
      <c r="E2159" s="42" t="s">
        <v>5529</v>
      </c>
      <c r="F2159" s="42" t="s">
        <v>5530</v>
      </c>
      <c r="G2159" s="33" t="s">
        <v>12</v>
      </c>
      <c r="H2159" s="34" t="s">
        <v>13</v>
      </c>
      <c r="I2159" s="35">
        <v>0.5091</v>
      </c>
      <c r="J2159" s="36">
        <v>157148.88</v>
      </c>
      <c r="K2159" s="19">
        <f t="shared" si="33"/>
        <v>707613.28</v>
      </c>
      <c r="L2159" s="37">
        <v>55046.44</v>
      </c>
      <c r="M2159" s="38"/>
    </row>
    <row r="2160" spans="1:13" s="39" customFormat="1" ht="12.95" customHeight="1" x14ac:dyDescent="0.25">
      <c r="A2160" s="226"/>
      <c r="B2160" s="29">
        <v>5125</v>
      </c>
      <c r="C2160" s="30">
        <v>31</v>
      </c>
      <c r="D2160" s="42" t="s">
        <v>5531</v>
      </c>
      <c r="E2160" s="42" t="s">
        <v>5532</v>
      </c>
      <c r="F2160" s="42" t="s">
        <v>5533</v>
      </c>
      <c r="G2160" s="33" t="s">
        <v>12</v>
      </c>
      <c r="H2160" s="34" t="s">
        <v>13</v>
      </c>
      <c r="I2160" s="35">
        <v>0.94389999999999996</v>
      </c>
      <c r="J2160" s="36">
        <v>204118.38</v>
      </c>
      <c r="K2160" s="19">
        <f t="shared" si="33"/>
        <v>1224710.28</v>
      </c>
      <c r="L2160" s="37">
        <v>102059.19</v>
      </c>
      <c r="M2160" s="38"/>
    </row>
    <row r="2161" spans="1:13" s="39" customFormat="1" ht="12.95" customHeight="1" x14ac:dyDescent="0.25">
      <c r="A2161" s="226"/>
      <c r="B2161" s="29">
        <v>5141</v>
      </c>
      <c r="C2161" s="30">
        <v>32</v>
      </c>
      <c r="D2161" s="42" t="s">
        <v>5534</v>
      </c>
      <c r="E2161" s="42" t="s">
        <v>5535</v>
      </c>
      <c r="F2161" s="42" t="s">
        <v>5536</v>
      </c>
      <c r="G2161" s="33" t="s">
        <v>12</v>
      </c>
      <c r="H2161" s="34" t="s">
        <v>13</v>
      </c>
      <c r="I2161" s="35">
        <v>0.96220000000000006</v>
      </c>
      <c r="J2161" s="36">
        <v>208075.76</v>
      </c>
      <c r="K2161" s="19">
        <f t="shared" si="33"/>
        <v>1248454.56</v>
      </c>
      <c r="L2161" s="37">
        <v>104037.88</v>
      </c>
      <c r="M2161" s="38"/>
    </row>
    <row r="2162" spans="1:13" s="39" customFormat="1" ht="12.95" customHeight="1" x14ac:dyDescent="0.25">
      <c r="A2162" s="226"/>
      <c r="B2162" s="29">
        <v>5135</v>
      </c>
      <c r="C2162" s="30">
        <v>33</v>
      </c>
      <c r="D2162" s="42" t="s">
        <v>5537</v>
      </c>
      <c r="E2162" s="42" t="s">
        <v>5538</v>
      </c>
      <c r="F2162" s="42" t="s">
        <v>5539</v>
      </c>
      <c r="G2162" s="33" t="s">
        <v>12</v>
      </c>
      <c r="H2162" s="34" t="s">
        <v>13</v>
      </c>
      <c r="I2162" s="35">
        <v>0.95</v>
      </c>
      <c r="J2162" s="36">
        <v>205437.5</v>
      </c>
      <c r="K2162" s="19">
        <f t="shared" si="33"/>
        <v>1232625</v>
      </c>
      <c r="L2162" s="37">
        <v>102718.75</v>
      </c>
      <c r="M2162" s="38"/>
    </row>
    <row r="2163" spans="1:13" s="39" customFormat="1" ht="12.95" customHeight="1" x14ac:dyDescent="0.25">
      <c r="A2163" s="226"/>
      <c r="B2163" s="29">
        <v>5131</v>
      </c>
      <c r="C2163" s="30">
        <v>34</v>
      </c>
      <c r="D2163" s="42" t="s">
        <v>5540</v>
      </c>
      <c r="E2163" s="42" t="s">
        <v>5541</v>
      </c>
      <c r="F2163" s="42" t="s">
        <v>5542</v>
      </c>
      <c r="G2163" s="33" t="s">
        <v>12</v>
      </c>
      <c r="H2163" s="34" t="s">
        <v>13</v>
      </c>
      <c r="I2163" s="35">
        <v>0.96</v>
      </c>
      <c r="J2163" s="36">
        <v>207600</v>
      </c>
      <c r="K2163" s="19">
        <f t="shared" si="33"/>
        <v>1245600</v>
      </c>
      <c r="L2163" s="37">
        <v>103800</v>
      </c>
      <c r="M2163" s="38"/>
    </row>
    <row r="2164" spans="1:13" s="39" customFormat="1" ht="12.95" customHeight="1" x14ac:dyDescent="0.25">
      <c r="A2164" s="226"/>
      <c r="B2164" s="29">
        <v>5134</v>
      </c>
      <c r="C2164" s="30">
        <v>35</v>
      </c>
      <c r="D2164" s="42" t="s">
        <v>5543</v>
      </c>
      <c r="E2164" s="42" t="s">
        <v>5544</v>
      </c>
      <c r="F2164" s="42" t="s">
        <v>5545</v>
      </c>
      <c r="G2164" s="33" t="s">
        <v>12</v>
      </c>
      <c r="H2164" s="34" t="s">
        <v>13</v>
      </c>
      <c r="I2164" s="35">
        <v>0.28799999999999998</v>
      </c>
      <c r="J2164" s="36">
        <v>62280</v>
      </c>
      <c r="K2164" s="19">
        <f t="shared" si="33"/>
        <v>373680</v>
      </c>
      <c r="L2164" s="37">
        <v>31140</v>
      </c>
      <c r="M2164" s="38"/>
    </row>
    <row r="2165" spans="1:13" s="39" customFormat="1" ht="12.95" customHeight="1" x14ac:dyDescent="0.25">
      <c r="A2165" s="227"/>
      <c r="B2165" s="29">
        <v>5133</v>
      </c>
      <c r="C2165" s="30">
        <v>36</v>
      </c>
      <c r="D2165" s="42" t="s">
        <v>5546</v>
      </c>
      <c r="E2165" s="42" t="s">
        <v>5547</v>
      </c>
      <c r="F2165" s="42" t="s">
        <v>5548</v>
      </c>
      <c r="G2165" s="33" t="s">
        <v>12</v>
      </c>
      <c r="H2165" s="34" t="s">
        <v>13</v>
      </c>
      <c r="I2165" s="35">
        <v>0.91549999999999998</v>
      </c>
      <c r="J2165" s="36">
        <v>197976.88</v>
      </c>
      <c r="K2165" s="19">
        <f t="shared" si="33"/>
        <v>1187861.28</v>
      </c>
      <c r="L2165" s="37">
        <v>98988.44</v>
      </c>
      <c r="M2165" s="58"/>
    </row>
    <row r="2166" spans="1:13" s="39" customFormat="1" ht="12.75" customHeight="1" x14ac:dyDescent="0.25">
      <c r="A2166" s="235" t="s">
        <v>5681</v>
      </c>
      <c r="B2166" s="236"/>
      <c r="C2166" s="236"/>
      <c r="D2166" s="236"/>
      <c r="E2166" s="236"/>
      <c r="F2166" s="236"/>
      <c r="G2166" s="236"/>
      <c r="H2166" s="236"/>
      <c r="I2166" s="236"/>
      <c r="J2166" s="236"/>
      <c r="K2166" s="236"/>
      <c r="L2166" s="236"/>
      <c r="M2166" s="237"/>
    </row>
    <row r="2167" spans="1:13" x14ac:dyDescent="0.2">
      <c r="J2167" s="87"/>
      <c r="K2167" s="87"/>
      <c r="L2167" s="87"/>
    </row>
  </sheetData>
  <autoFilter ref="A6:M2169"/>
  <mergeCells count="77">
    <mergeCell ref="M4:M5"/>
    <mergeCell ref="K1:M1"/>
    <mergeCell ref="L2:M2"/>
    <mergeCell ref="A3:M3"/>
    <mergeCell ref="A4:A5"/>
    <mergeCell ref="B4:B5"/>
    <mergeCell ref="C4:C5"/>
    <mergeCell ref="D4:D5"/>
    <mergeCell ref="E4:F4"/>
    <mergeCell ref="G4:G5"/>
    <mergeCell ref="H4:H5"/>
    <mergeCell ref="A26:A53"/>
    <mergeCell ref="I4:I5"/>
    <mergeCell ref="J4:J5"/>
    <mergeCell ref="K4:K5"/>
    <mergeCell ref="L4:L5"/>
    <mergeCell ref="A7:A12"/>
    <mergeCell ref="A13:A16"/>
    <mergeCell ref="A17:A19"/>
    <mergeCell ref="A20:A23"/>
    <mergeCell ref="A24:A25"/>
    <mergeCell ref="A511:A535"/>
    <mergeCell ref="A54:A92"/>
    <mergeCell ref="A93:A133"/>
    <mergeCell ref="A134:A191"/>
    <mergeCell ref="A192:A230"/>
    <mergeCell ref="A231:A295"/>
    <mergeCell ref="A296:A337"/>
    <mergeCell ref="A338:A375"/>
    <mergeCell ref="A376:A402"/>
    <mergeCell ref="A403:A429"/>
    <mergeCell ref="A430:A472"/>
    <mergeCell ref="A473:A510"/>
    <mergeCell ref="A931:A960"/>
    <mergeCell ref="A536:A555"/>
    <mergeCell ref="A556:A584"/>
    <mergeCell ref="A585:A611"/>
    <mergeCell ref="A612:A656"/>
    <mergeCell ref="A657:A706"/>
    <mergeCell ref="A707:A742"/>
    <mergeCell ref="A743:A802"/>
    <mergeCell ref="A803:A806"/>
    <mergeCell ref="A807:A855"/>
    <mergeCell ref="A856:A897"/>
    <mergeCell ref="A898:A930"/>
    <mergeCell ref="A1388:A1425"/>
    <mergeCell ref="A961:A984"/>
    <mergeCell ref="A985:A1030"/>
    <mergeCell ref="A1031:A1078"/>
    <mergeCell ref="A1079:A1115"/>
    <mergeCell ref="A1116:A1168"/>
    <mergeCell ref="A1169:A1199"/>
    <mergeCell ref="A1200:A1242"/>
    <mergeCell ref="A1243:A1269"/>
    <mergeCell ref="A1270:A1304"/>
    <mergeCell ref="A1305:A1347"/>
    <mergeCell ref="A1348:A1387"/>
    <mergeCell ref="A1874:A1903"/>
    <mergeCell ref="A1426:A1476"/>
    <mergeCell ref="A1477:A1498"/>
    <mergeCell ref="A1499:A1531"/>
    <mergeCell ref="A1532:A1576"/>
    <mergeCell ref="A1577:A1630"/>
    <mergeCell ref="A1631:A1651"/>
    <mergeCell ref="A1652:A1693"/>
    <mergeCell ref="A1694:A1722"/>
    <mergeCell ref="A1723:A1765"/>
    <mergeCell ref="A1766:A1818"/>
    <mergeCell ref="A1819:A1873"/>
    <mergeCell ref="A2118:A2165"/>
    <mergeCell ref="A2166:M2166"/>
    <mergeCell ref="A1904:A1905"/>
    <mergeCell ref="A1906:A1947"/>
    <mergeCell ref="A1948:A1989"/>
    <mergeCell ref="A1990:A2031"/>
    <mergeCell ref="A2032:A2066"/>
    <mergeCell ref="A2067:A2117"/>
  </mergeCells>
  <pageMargins left="0" right="0" top="0" bottom="0" header="0.11811023622047245" footer="0.11811023622047245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70"/>
  <sheetViews>
    <sheetView zoomScale="90" zoomScaleNormal="90" workbookViewId="0">
      <pane xSplit="3" ySplit="6" topLeftCell="G7" activePane="bottomRight" state="frozen"/>
      <selection pane="topRight" activeCell="D1" sqref="D1"/>
      <selection pane="bottomLeft" activeCell="A6" sqref="A6"/>
      <selection pane="bottomRight" activeCell="K4" sqref="K4:K5"/>
    </sheetView>
  </sheetViews>
  <sheetFormatPr defaultRowHeight="12" x14ac:dyDescent="0.2"/>
  <cols>
    <col min="1" max="1" width="24.85546875" style="116" customWidth="1"/>
    <col min="2" max="2" width="6.7109375" style="117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17" style="82" customWidth="1"/>
    <col min="14" max="16384" width="9.140625" style="9"/>
  </cols>
  <sheetData>
    <row r="1" spans="1:13" ht="14.25" customHeight="1" x14ac:dyDescent="0.2">
      <c r="A1" s="101"/>
      <c r="B1" s="102"/>
      <c r="C1" s="103"/>
      <c r="D1" s="104"/>
      <c r="E1" s="104"/>
      <c r="F1" s="104"/>
      <c r="H1" s="104"/>
      <c r="I1" s="105"/>
      <c r="J1" s="106"/>
      <c r="K1" s="247" t="s">
        <v>5549</v>
      </c>
      <c r="L1" s="247"/>
      <c r="M1" s="247"/>
    </row>
    <row r="2" spans="1:13" ht="14.25" customHeight="1" x14ac:dyDescent="0.2">
      <c r="A2" s="101"/>
      <c r="B2" s="102"/>
      <c r="C2" s="103"/>
      <c r="D2" s="104"/>
      <c r="E2" s="104"/>
      <c r="F2" s="104"/>
      <c r="H2" s="104"/>
      <c r="I2" s="105"/>
      <c r="J2" s="106"/>
      <c r="L2" s="247" t="s">
        <v>5700</v>
      </c>
      <c r="M2" s="247"/>
    </row>
    <row r="3" spans="1:13" ht="16.5" customHeight="1" x14ac:dyDescent="0.2">
      <c r="A3" s="248" t="s">
        <v>5687</v>
      </c>
      <c r="B3" s="249"/>
      <c r="C3" s="248"/>
      <c r="D3" s="248"/>
      <c r="E3" s="248"/>
      <c r="F3" s="248"/>
      <c r="G3" s="248"/>
      <c r="H3" s="248"/>
      <c r="I3" s="250"/>
      <c r="J3" s="250"/>
      <c r="K3" s="248"/>
      <c r="L3" s="248"/>
      <c r="M3" s="248"/>
    </row>
    <row r="4" spans="1:13" ht="12.75" customHeight="1" x14ac:dyDescent="0.2">
      <c r="A4" s="209" t="s">
        <v>0</v>
      </c>
      <c r="B4" s="251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5688</v>
      </c>
      <c r="J4" s="207" t="s">
        <v>5689</v>
      </c>
      <c r="K4" s="207" t="s">
        <v>5557</v>
      </c>
      <c r="L4" s="207" t="s">
        <v>5690</v>
      </c>
      <c r="M4" s="209" t="s">
        <v>7</v>
      </c>
    </row>
    <row r="5" spans="1:13" ht="48.75" customHeight="1" x14ac:dyDescent="0.2">
      <c r="A5" s="210"/>
      <c r="B5" s="252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2">
        <v>1</v>
      </c>
      <c r="B6" s="12">
        <v>2</v>
      </c>
      <c r="C6" s="13">
        <v>3</v>
      </c>
      <c r="D6" s="12">
        <v>4</v>
      </c>
      <c r="E6" s="12">
        <v>5</v>
      </c>
      <c r="F6" s="14">
        <v>6</v>
      </c>
      <c r="G6" s="15">
        <v>7</v>
      </c>
      <c r="H6" s="14">
        <v>8</v>
      </c>
      <c r="I6" s="14">
        <v>9</v>
      </c>
      <c r="J6" s="14">
        <v>10</v>
      </c>
      <c r="K6" s="14">
        <v>11</v>
      </c>
      <c r="L6" s="12">
        <v>12</v>
      </c>
      <c r="M6" s="104">
        <v>13</v>
      </c>
    </row>
    <row r="7" spans="1:13" ht="15" customHeight="1" x14ac:dyDescent="0.2">
      <c r="A7" s="244" t="s">
        <v>10</v>
      </c>
      <c r="B7" s="12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x14ac:dyDescent="0.2">
      <c r="A8" s="245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239453.64</v>
      </c>
      <c r="K8" s="19">
        <f>ROUND(J8+L8*9,2)</f>
        <v>957814.56</v>
      </c>
      <c r="L8" s="25">
        <v>79817.88</v>
      </c>
      <c r="M8" s="12"/>
    </row>
    <row r="9" spans="1:13" x14ac:dyDescent="0.2">
      <c r="A9" s="245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237507.39</v>
      </c>
      <c r="K9" s="19">
        <f t="shared" ref="K9:K72" si="0">ROUND(J9+L9*9,2)</f>
        <v>950029.56</v>
      </c>
      <c r="L9" s="25">
        <v>79169.13</v>
      </c>
      <c r="M9" s="12"/>
    </row>
    <row r="10" spans="1:13" x14ac:dyDescent="0.2">
      <c r="A10" s="245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243735.39</v>
      </c>
      <c r="K10" s="19">
        <f t="shared" si="0"/>
        <v>974941.56</v>
      </c>
      <c r="L10" s="25">
        <v>81245.13</v>
      </c>
      <c r="M10" s="12"/>
    </row>
    <row r="11" spans="1:13" ht="15.75" customHeight="1" x14ac:dyDescent="0.2">
      <c r="A11" s="245"/>
      <c r="B11" s="12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46"/>
      <c r="B12" s="12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19</v>
      </c>
      <c r="H12" s="15" t="s">
        <v>13</v>
      </c>
      <c r="I12" s="24">
        <v>0.53339999999999999</v>
      </c>
      <c r="J12" s="19">
        <v>383777.06</v>
      </c>
      <c r="K12" s="19">
        <f t="shared" si="0"/>
        <v>1353338.24</v>
      </c>
      <c r="L12" s="28">
        <v>107729.02</v>
      </c>
      <c r="M12" s="20"/>
    </row>
    <row r="13" spans="1:13" s="39" customFormat="1" ht="12" customHeight="1" x14ac:dyDescent="0.25">
      <c r="A13" s="253" t="s">
        <v>20</v>
      </c>
      <c r="B13" s="107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54"/>
      <c r="B14" s="107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306696.57</v>
      </c>
      <c r="K14" s="19">
        <f t="shared" si="0"/>
        <v>1226786.28</v>
      </c>
      <c r="L14" s="37">
        <v>102232.19</v>
      </c>
      <c r="M14" s="38"/>
    </row>
    <row r="15" spans="1:13" s="39" customFormat="1" ht="12" customHeight="1" x14ac:dyDescent="0.25">
      <c r="A15" s="254"/>
      <c r="B15" s="107">
        <v>5912</v>
      </c>
      <c r="C15" s="30">
        <v>2</v>
      </c>
      <c r="D15" s="53" t="s">
        <v>24</v>
      </c>
      <c r="E15" s="53" t="s">
        <v>5609</v>
      </c>
      <c r="F15" s="53" t="s">
        <v>26</v>
      </c>
      <c r="G15" s="33" t="s">
        <v>12</v>
      </c>
      <c r="H15" s="34" t="s">
        <v>13</v>
      </c>
      <c r="I15" s="35">
        <v>0.54549999999999998</v>
      </c>
      <c r="J15" s="36">
        <v>117964.38</v>
      </c>
      <c r="K15" s="19">
        <f t="shared" si="0"/>
        <v>648804.09</v>
      </c>
      <c r="L15" s="37">
        <v>58982.19</v>
      </c>
      <c r="M15" s="38"/>
    </row>
    <row r="16" spans="1:13" s="39" customFormat="1" ht="12" customHeight="1" x14ac:dyDescent="0.25">
      <c r="A16" s="255"/>
      <c r="B16" s="108">
        <v>5913</v>
      </c>
      <c r="C16" s="30">
        <v>3</v>
      </c>
      <c r="D16" s="53" t="s">
        <v>27</v>
      </c>
      <c r="E16" s="53" t="s">
        <v>28</v>
      </c>
      <c r="F16" s="53" t="s">
        <v>29</v>
      </c>
      <c r="G16" s="33" t="s">
        <v>12</v>
      </c>
      <c r="H16" s="34" t="s">
        <v>13</v>
      </c>
      <c r="I16" s="35">
        <v>0.94020000000000004</v>
      </c>
      <c r="J16" s="36">
        <v>304977.39</v>
      </c>
      <c r="K16" s="19">
        <f t="shared" si="0"/>
        <v>1219909.56</v>
      </c>
      <c r="L16" s="37">
        <v>101659.13</v>
      </c>
      <c r="M16" s="38"/>
    </row>
    <row r="17" spans="1:13" ht="12.75" customHeight="1" x14ac:dyDescent="0.2">
      <c r="A17" s="253" t="s">
        <v>30</v>
      </c>
      <c r="B17" s="107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54"/>
      <c r="B18" s="107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0.96460000000000001</v>
      </c>
      <c r="J18" s="36">
        <v>312892.14</v>
      </c>
      <c r="K18" s="19">
        <f t="shared" si="0"/>
        <v>1251568.56</v>
      </c>
      <c r="L18" s="37">
        <v>104297.38</v>
      </c>
      <c r="M18" s="38"/>
    </row>
    <row r="19" spans="1:13" ht="12.75" customHeight="1" x14ac:dyDescent="0.2">
      <c r="A19" s="255"/>
      <c r="B19" s="107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0.97589999999999999</v>
      </c>
      <c r="J19" s="36">
        <v>316557.57</v>
      </c>
      <c r="K19" s="19">
        <f t="shared" si="0"/>
        <v>1266230.28</v>
      </c>
      <c r="L19" s="37">
        <v>105519.19</v>
      </c>
      <c r="M19" s="38"/>
    </row>
    <row r="20" spans="1:13" s="39" customFormat="1" ht="12" customHeight="1" x14ac:dyDescent="0.25">
      <c r="A20" s="256" t="s">
        <v>37</v>
      </c>
      <c r="B20" s="107"/>
      <c r="C20" s="30"/>
      <c r="D20" s="31" t="s">
        <v>38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57"/>
      <c r="B21" s="109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118</v>
      </c>
      <c r="H21" s="34" t="s">
        <v>13</v>
      </c>
      <c r="I21" s="46">
        <v>0.96179999999999999</v>
      </c>
      <c r="J21" s="97">
        <v>555006.69000000006</v>
      </c>
      <c r="K21" s="19">
        <f t="shared" si="0"/>
        <v>2220026.7599999998</v>
      </c>
      <c r="L21" s="47">
        <v>185002.23</v>
      </c>
      <c r="M21" s="48"/>
    </row>
    <row r="22" spans="1:13" s="39" customFormat="1" ht="12" customHeight="1" x14ac:dyDescent="0.25">
      <c r="A22" s="257"/>
      <c r="B22" s="107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58"/>
      <c r="B23" s="109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19</v>
      </c>
      <c r="H23" s="34" t="s">
        <v>13</v>
      </c>
      <c r="I23" s="35">
        <v>0.92100000000000004</v>
      </c>
      <c r="J23" s="36">
        <v>558033.89999999991</v>
      </c>
      <c r="K23" s="19">
        <f t="shared" si="0"/>
        <v>2232135.6</v>
      </c>
      <c r="L23" s="37">
        <v>186011.3</v>
      </c>
      <c r="M23" s="38"/>
    </row>
    <row r="24" spans="1:13" ht="22.5" customHeight="1" x14ac:dyDescent="0.2">
      <c r="A24" s="259" t="s">
        <v>46</v>
      </c>
      <c r="B24" s="110"/>
      <c r="C24" s="30"/>
      <c r="D24" s="49" t="s">
        <v>47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60"/>
      <c r="B25" s="109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51</v>
      </c>
      <c r="H25" s="34" t="s">
        <v>5553</v>
      </c>
      <c r="I25" s="35">
        <v>1</v>
      </c>
      <c r="J25" s="36">
        <v>513900</v>
      </c>
      <c r="K25" s="19">
        <f t="shared" si="0"/>
        <v>2055600</v>
      </c>
      <c r="L25" s="37">
        <v>171300</v>
      </c>
      <c r="M25" s="38"/>
    </row>
    <row r="26" spans="1:13" s="39" customFormat="1" ht="12" customHeight="1" x14ac:dyDescent="0.25">
      <c r="A26" s="253" t="s">
        <v>52</v>
      </c>
      <c r="B26" s="107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254"/>
      <c r="B27" s="107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0.89900000000000002</v>
      </c>
      <c r="J27" s="36">
        <v>248125.26</v>
      </c>
      <c r="K27" s="19">
        <f t="shared" si="0"/>
        <v>1122964.68</v>
      </c>
      <c r="L27" s="37">
        <v>97204.38</v>
      </c>
      <c r="M27" s="38"/>
    </row>
    <row r="28" spans="1:13" s="39" customFormat="1" ht="12" customHeight="1" x14ac:dyDescent="0.25">
      <c r="A28" s="254"/>
      <c r="B28" s="107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0.92679999999999996</v>
      </c>
      <c r="J28" s="36">
        <v>299527.87</v>
      </c>
      <c r="K28" s="19">
        <f t="shared" si="0"/>
        <v>1201420.1200000001</v>
      </c>
      <c r="L28" s="37">
        <v>100210.25</v>
      </c>
      <c r="M28" s="38"/>
    </row>
    <row r="29" spans="1:13" s="39" customFormat="1" ht="12" customHeight="1" x14ac:dyDescent="0.25">
      <c r="A29" s="254"/>
      <c r="B29" s="107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0.95</v>
      </c>
      <c r="J29" s="36">
        <v>300501.01</v>
      </c>
      <c r="K29" s="19">
        <f t="shared" si="0"/>
        <v>1224969.76</v>
      </c>
      <c r="L29" s="37">
        <v>102718.75</v>
      </c>
      <c r="M29" s="38"/>
    </row>
    <row r="30" spans="1:13" s="39" customFormat="1" ht="12" customHeight="1" x14ac:dyDescent="0.25">
      <c r="A30" s="254"/>
      <c r="B30" s="107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0.95650000000000002</v>
      </c>
      <c r="J30" s="36">
        <v>305096.32000000001</v>
      </c>
      <c r="K30" s="19">
        <f t="shared" si="0"/>
        <v>1235890.3600000001</v>
      </c>
      <c r="L30" s="37">
        <v>103421.56</v>
      </c>
      <c r="M30" s="38"/>
    </row>
    <row r="31" spans="1:13" s="39" customFormat="1" ht="12" customHeight="1" x14ac:dyDescent="0.25">
      <c r="A31" s="254"/>
      <c r="B31" s="107">
        <v>3514</v>
      </c>
      <c r="C31" s="30">
        <v>5</v>
      </c>
      <c r="D31" s="32" t="s">
        <v>65</v>
      </c>
      <c r="E31" s="32" t="s">
        <v>66</v>
      </c>
      <c r="F31" s="32" t="s">
        <v>67</v>
      </c>
      <c r="G31" s="33" t="s">
        <v>12</v>
      </c>
      <c r="H31" s="34" t="s">
        <v>13</v>
      </c>
      <c r="I31" s="35">
        <v>0.95069999999999999</v>
      </c>
      <c r="J31" s="36">
        <v>304469.2</v>
      </c>
      <c r="K31" s="19">
        <f t="shared" si="0"/>
        <v>1229619.1599999999</v>
      </c>
      <c r="L31" s="37">
        <v>102794.44</v>
      </c>
      <c r="M31" s="38"/>
    </row>
    <row r="32" spans="1:13" s="39" customFormat="1" ht="12" customHeight="1" x14ac:dyDescent="0.25">
      <c r="A32" s="254"/>
      <c r="B32" s="107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0.97460000000000002</v>
      </c>
      <c r="J32" s="36">
        <v>308177.89</v>
      </c>
      <c r="K32" s="19">
        <f t="shared" si="0"/>
        <v>1256585.56</v>
      </c>
      <c r="L32" s="37">
        <v>105378.63</v>
      </c>
      <c r="M32" s="38"/>
    </row>
    <row r="33" spans="1:13" s="39" customFormat="1" ht="12" customHeight="1" x14ac:dyDescent="0.25">
      <c r="A33" s="254"/>
      <c r="B33" s="107">
        <v>3522</v>
      </c>
      <c r="C33" s="30">
        <v>7</v>
      </c>
      <c r="D33" s="42" t="s">
        <v>71</v>
      </c>
      <c r="E33" s="42" t="s">
        <v>72</v>
      </c>
      <c r="F33" s="42" t="s">
        <v>73</v>
      </c>
      <c r="G33" s="33" t="s">
        <v>12</v>
      </c>
      <c r="H33" s="34" t="s">
        <v>13</v>
      </c>
      <c r="I33" s="35">
        <v>0.97770000000000001</v>
      </c>
      <c r="J33" s="36">
        <v>316687.31</v>
      </c>
      <c r="K33" s="19">
        <f t="shared" si="0"/>
        <v>1268111.6000000001</v>
      </c>
      <c r="L33" s="37">
        <v>105713.81</v>
      </c>
      <c r="M33" s="38"/>
    </row>
    <row r="34" spans="1:13" s="39" customFormat="1" ht="12" customHeight="1" x14ac:dyDescent="0.25">
      <c r="A34" s="254"/>
      <c r="B34" s="107">
        <v>3503</v>
      </c>
      <c r="C34" s="30">
        <v>8</v>
      </c>
      <c r="D34" s="32" t="s">
        <v>74</v>
      </c>
      <c r="E34" s="32" t="s">
        <v>75</v>
      </c>
      <c r="F34" s="32" t="s">
        <v>76</v>
      </c>
      <c r="G34" s="33" t="s">
        <v>12</v>
      </c>
      <c r="H34" s="34" t="s">
        <v>13</v>
      </c>
      <c r="I34" s="35">
        <v>0.97340000000000004</v>
      </c>
      <c r="J34" s="36">
        <v>309843</v>
      </c>
      <c r="K34" s="19">
        <f t="shared" si="0"/>
        <v>1257082.92</v>
      </c>
      <c r="L34" s="37">
        <v>105248.88</v>
      </c>
      <c r="M34" s="38"/>
    </row>
    <row r="35" spans="1:13" s="39" customFormat="1" ht="12" customHeight="1" x14ac:dyDescent="0.25">
      <c r="A35" s="254"/>
      <c r="B35" s="107">
        <v>3523</v>
      </c>
      <c r="C35" s="30">
        <v>9</v>
      </c>
      <c r="D35" s="32" t="s">
        <v>77</v>
      </c>
      <c r="E35" s="32" t="s">
        <v>78</v>
      </c>
      <c r="F35" s="32" t="s">
        <v>79</v>
      </c>
      <c r="G35" s="33" t="s">
        <v>12</v>
      </c>
      <c r="H35" s="34" t="s">
        <v>13</v>
      </c>
      <c r="I35" s="35">
        <v>0.94820000000000004</v>
      </c>
      <c r="J35" s="36">
        <v>307572.39</v>
      </c>
      <c r="K35" s="19">
        <f t="shared" si="0"/>
        <v>1230289.56</v>
      </c>
      <c r="L35" s="37">
        <v>102524.13</v>
      </c>
      <c r="M35" s="38"/>
    </row>
    <row r="36" spans="1:13" s="39" customFormat="1" ht="12" customHeight="1" x14ac:dyDescent="0.25">
      <c r="A36" s="254"/>
      <c r="B36" s="107">
        <v>3508</v>
      </c>
      <c r="C36" s="30">
        <v>10</v>
      </c>
      <c r="D36" s="32" t="s">
        <v>80</v>
      </c>
      <c r="E36" s="32" t="s">
        <v>81</v>
      </c>
      <c r="F36" s="32" t="s">
        <v>82</v>
      </c>
      <c r="G36" s="33" t="s">
        <v>12</v>
      </c>
      <c r="H36" s="34" t="s">
        <v>13</v>
      </c>
      <c r="I36" s="35">
        <v>0.751</v>
      </c>
      <c r="J36" s="36">
        <v>286617.76</v>
      </c>
      <c r="K36" s="19">
        <f t="shared" si="0"/>
        <v>1017434.68</v>
      </c>
      <c r="L36" s="37">
        <v>81201.88</v>
      </c>
      <c r="M36" s="38"/>
    </row>
    <row r="37" spans="1:13" s="39" customFormat="1" ht="12" customHeight="1" x14ac:dyDescent="0.25">
      <c r="A37" s="254"/>
      <c r="B37" s="107">
        <v>3509</v>
      </c>
      <c r="C37" s="30">
        <v>11</v>
      </c>
      <c r="D37" s="53" t="s">
        <v>83</v>
      </c>
      <c r="E37" s="53" t="s">
        <v>84</v>
      </c>
      <c r="F37" s="53" t="s">
        <v>85</v>
      </c>
      <c r="G37" s="33" t="s">
        <v>12</v>
      </c>
      <c r="H37" s="34" t="s">
        <v>13</v>
      </c>
      <c r="I37" s="35">
        <v>0.95189999999999997</v>
      </c>
      <c r="J37" s="36">
        <v>308772.57</v>
      </c>
      <c r="K37" s="19">
        <f t="shared" si="0"/>
        <v>1235090.28</v>
      </c>
      <c r="L37" s="37">
        <v>102924.19</v>
      </c>
      <c r="M37" s="38"/>
    </row>
    <row r="38" spans="1:13" s="39" customFormat="1" ht="12" customHeight="1" x14ac:dyDescent="0.25">
      <c r="A38" s="254"/>
      <c r="B38" s="107">
        <v>3517</v>
      </c>
      <c r="C38" s="30">
        <v>12</v>
      </c>
      <c r="D38" s="53" t="s">
        <v>86</v>
      </c>
      <c r="E38" s="53" t="s">
        <v>87</v>
      </c>
      <c r="F38" s="53" t="s">
        <v>88</v>
      </c>
      <c r="G38" s="33" t="s">
        <v>12</v>
      </c>
      <c r="H38" s="34" t="s">
        <v>13</v>
      </c>
      <c r="I38" s="35">
        <v>0.95189999999999997</v>
      </c>
      <c r="J38" s="36">
        <v>308772.57</v>
      </c>
      <c r="K38" s="19">
        <f t="shared" si="0"/>
        <v>1235090.28</v>
      </c>
      <c r="L38" s="37">
        <v>102924.19</v>
      </c>
      <c r="M38" s="38"/>
    </row>
    <row r="39" spans="1:13" s="39" customFormat="1" ht="12" customHeight="1" x14ac:dyDescent="0.25">
      <c r="A39" s="254"/>
      <c r="B39" s="107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308772.57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254"/>
      <c r="B40" s="107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0.96189999999999998</v>
      </c>
      <c r="J40" s="36">
        <v>310048.44</v>
      </c>
      <c r="K40" s="19">
        <f t="shared" si="0"/>
        <v>1246097.3999999999</v>
      </c>
      <c r="L40" s="37">
        <v>104005.44</v>
      </c>
      <c r="M40" s="38"/>
    </row>
    <row r="41" spans="1:13" s="39" customFormat="1" ht="12.95" customHeight="1" x14ac:dyDescent="0.25">
      <c r="A41" s="254"/>
      <c r="B41" s="107">
        <v>3513</v>
      </c>
      <c r="C41" s="30">
        <v>15</v>
      </c>
      <c r="D41" s="32" t="s">
        <v>95</v>
      </c>
      <c r="E41" s="32" t="s">
        <v>96</v>
      </c>
      <c r="F41" s="32" t="s">
        <v>97</v>
      </c>
      <c r="G41" s="33" t="s">
        <v>12</v>
      </c>
      <c r="H41" s="34" t="s">
        <v>13</v>
      </c>
      <c r="I41" s="35">
        <v>0.93769999999999998</v>
      </c>
      <c r="J41" s="36">
        <v>303063.57</v>
      </c>
      <c r="K41" s="19">
        <f t="shared" si="0"/>
        <v>1215562.8600000001</v>
      </c>
      <c r="L41" s="37">
        <v>101388.81</v>
      </c>
      <c r="M41" s="38"/>
    </row>
    <row r="42" spans="1:13" s="39" customFormat="1" ht="12.95" customHeight="1" x14ac:dyDescent="0.25">
      <c r="A42" s="254"/>
      <c r="B42" s="107">
        <v>3507</v>
      </c>
      <c r="C42" s="30">
        <v>16</v>
      </c>
      <c r="D42" s="53" t="s">
        <v>98</v>
      </c>
      <c r="E42" s="53" t="s">
        <v>99</v>
      </c>
      <c r="F42" s="53" t="s">
        <v>100</v>
      </c>
      <c r="G42" s="33" t="s">
        <v>12</v>
      </c>
      <c r="H42" s="34" t="s">
        <v>13</v>
      </c>
      <c r="I42" s="35">
        <v>0.95489999999999997</v>
      </c>
      <c r="J42" s="36">
        <v>309096.94</v>
      </c>
      <c r="K42" s="19">
        <f t="shared" si="0"/>
        <v>1238333.98</v>
      </c>
      <c r="L42" s="37">
        <v>103248.56</v>
      </c>
      <c r="M42" s="38"/>
    </row>
    <row r="43" spans="1:13" s="39" customFormat="1" ht="12.95" customHeight="1" x14ac:dyDescent="0.25">
      <c r="A43" s="254"/>
      <c r="B43" s="107"/>
      <c r="C43" s="30"/>
      <c r="D43" s="31" t="s">
        <v>47</v>
      </c>
      <c r="E43" s="32"/>
      <c r="F43" s="32"/>
      <c r="G43" s="33"/>
      <c r="H43" s="34"/>
      <c r="I43" s="35"/>
      <c r="J43" s="36"/>
      <c r="K43" s="19"/>
      <c r="L43" s="37"/>
      <c r="M43" s="38"/>
    </row>
    <row r="44" spans="1:13" s="39" customFormat="1" ht="12.95" customHeight="1" x14ac:dyDescent="0.25">
      <c r="A44" s="254"/>
      <c r="B44" s="107">
        <v>3505</v>
      </c>
      <c r="C44" s="30">
        <v>1</v>
      </c>
      <c r="D44" s="32" t="s">
        <v>101</v>
      </c>
      <c r="E44" s="32" t="s">
        <v>102</v>
      </c>
      <c r="F44" s="32" t="s">
        <v>103</v>
      </c>
      <c r="G44" s="33" t="s">
        <v>51</v>
      </c>
      <c r="H44" s="34" t="s">
        <v>13</v>
      </c>
      <c r="I44" s="35">
        <v>0.95799999999999996</v>
      </c>
      <c r="J44" s="36">
        <v>488855.93999999994</v>
      </c>
      <c r="K44" s="19">
        <f t="shared" si="0"/>
        <v>1965804.54</v>
      </c>
      <c r="L44" s="37">
        <v>164105.4</v>
      </c>
      <c r="M44" s="38"/>
    </row>
    <row r="45" spans="1:13" s="39" customFormat="1" ht="12.95" customHeight="1" x14ac:dyDescent="0.25">
      <c r="A45" s="254"/>
      <c r="B45" s="107">
        <v>3518</v>
      </c>
      <c r="C45" s="30">
        <v>2</v>
      </c>
      <c r="D45" s="42" t="s">
        <v>104</v>
      </c>
      <c r="E45" s="42" t="s">
        <v>105</v>
      </c>
      <c r="F45" s="42" t="s">
        <v>106</v>
      </c>
      <c r="G45" s="33" t="s">
        <v>51</v>
      </c>
      <c r="H45" s="34" t="s">
        <v>13</v>
      </c>
      <c r="I45" s="35">
        <v>0.94169999999999998</v>
      </c>
      <c r="J45" s="36">
        <v>480650.67000000004</v>
      </c>
      <c r="K45" s="19">
        <f t="shared" si="0"/>
        <v>1932469.56</v>
      </c>
      <c r="L45" s="37">
        <v>161313.21</v>
      </c>
      <c r="M45" s="38"/>
    </row>
    <row r="46" spans="1:13" s="39" customFormat="1" ht="12.95" customHeight="1" x14ac:dyDescent="0.25">
      <c r="A46" s="254"/>
      <c r="B46" s="107">
        <v>3519</v>
      </c>
      <c r="C46" s="30">
        <v>3</v>
      </c>
      <c r="D46" s="42" t="s">
        <v>107</v>
      </c>
      <c r="E46" s="42" t="s">
        <v>108</v>
      </c>
      <c r="F46" s="42" t="s">
        <v>109</v>
      </c>
      <c r="G46" s="27" t="s">
        <v>51</v>
      </c>
      <c r="H46" s="34" t="s">
        <v>13</v>
      </c>
      <c r="I46" s="35">
        <v>0.97119999999999995</v>
      </c>
      <c r="J46" s="36">
        <v>442022.52</v>
      </c>
      <c r="K46" s="19">
        <f t="shared" si="0"/>
        <v>1939321.56</v>
      </c>
      <c r="L46" s="37">
        <v>166366.56</v>
      </c>
      <c r="M46" s="38"/>
    </row>
    <row r="47" spans="1:13" s="54" customFormat="1" ht="12.95" customHeight="1" x14ac:dyDescent="0.2">
      <c r="A47" s="254"/>
      <c r="B47" s="107">
        <v>3516</v>
      </c>
      <c r="C47" s="30">
        <v>4</v>
      </c>
      <c r="D47" s="32" t="s">
        <v>110</v>
      </c>
      <c r="E47" s="32" t="s">
        <v>111</v>
      </c>
      <c r="F47" s="32" t="s">
        <v>112</v>
      </c>
      <c r="G47" s="50" t="s">
        <v>51</v>
      </c>
      <c r="H47" s="34" t="s">
        <v>13</v>
      </c>
      <c r="I47" s="35">
        <v>0.97389999999999999</v>
      </c>
      <c r="J47" s="36">
        <v>497643.63</v>
      </c>
      <c r="K47" s="19">
        <f t="shared" si="0"/>
        <v>1999105.26</v>
      </c>
      <c r="L47" s="37">
        <v>166829.07</v>
      </c>
      <c r="M47" s="38"/>
    </row>
    <row r="48" spans="1:13" s="54" customFormat="1" ht="12.95" customHeight="1" x14ac:dyDescent="0.2">
      <c r="A48" s="254"/>
      <c r="B48" s="107">
        <v>3512</v>
      </c>
      <c r="C48" s="30">
        <v>5</v>
      </c>
      <c r="D48" s="42" t="s">
        <v>113</v>
      </c>
      <c r="E48" s="42" t="s">
        <v>114</v>
      </c>
      <c r="F48" s="42" t="s">
        <v>112</v>
      </c>
      <c r="G48" s="27" t="s">
        <v>51</v>
      </c>
      <c r="H48" s="34" t="s">
        <v>13</v>
      </c>
      <c r="I48" s="35">
        <v>0</v>
      </c>
      <c r="J48" s="36">
        <v>318652.26</v>
      </c>
      <c r="K48" s="19">
        <f t="shared" si="0"/>
        <v>318652.26</v>
      </c>
      <c r="L48" s="37">
        <v>0</v>
      </c>
      <c r="M48" s="38" t="s">
        <v>5685</v>
      </c>
    </row>
    <row r="49" spans="1:13" s="54" customFormat="1" ht="12.95" customHeight="1" x14ac:dyDescent="0.2">
      <c r="A49" s="254"/>
      <c r="B49" s="107"/>
      <c r="C49" s="30"/>
      <c r="D49" s="31" t="s">
        <v>38</v>
      </c>
      <c r="E49" s="32"/>
      <c r="F49" s="32"/>
      <c r="G49" s="33"/>
      <c r="H49" s="34"/>
      <c r="I49" s="35"/>
      <c r="J49" s="36"/>
      <c r="K49" s="19"/>
      <c r="L49" s="37"/>
      <c r="M49" s="38"/>
    </row>
    <row r="50" spans="1:13" s="54" customFormat="1" ht="12.95" customHeight="1" x14ac:dyDescent="0.2">
      <c r="A50" s="254"/>
      <c r="B50" s="107">
        <v>3511</v>
      </c>
      <c r="C50" s="30">
        <v>1</v>
      </c>
      <c r="D50" s="42" t="s">
        <v>115</v>
      </c>
      <c r="E50" s="42" t="s">
        <v>116</v>
      </c>
      <c r="F50" s="42" t="s">
        <v>117</v>
      </c>
      <c r="G50" s="33" t="s">
        <v>118</v>
      </c>
      <c r="H50" s="34" t="s">
        <v>13</v>
      </c>
      <c r="I50" s="35">
        <v>0.96</v>
      </c>
      <c r="J50" s="36">
        <v>550851.93999999994</v>
      </c>
      <c r="K50" s="19">
        <f t="shared" si="0"/>
        <v>2212755.94</v>
      </c>
      <c r="L50" s="37">
        <v>184656</v>
      </c>
      <c r="M50" s="38"/>
    </row>
    <row r="51" spans="1:13" s="54" customFormat="1" ht="12.95" customHeight="1" x14ac:dyDescent="0.2">
      <c r="A51" s="254"/>
      <c r="B51" s="107"/>
      <c r="C51" s="30"/>
      <c r="D51" s="31" t="s">
        <v>15</v>
      </c>
      <c r="E51" s="32"/>
      <c r="F51" s="32"/>
      <c r="G51" s="33"/>
      <c r="H51" s="34"/>
      <c r="I51" s="35"/>
      <c r="J51" s="36"/>
      <c r="K51" s="19"/>
      <c r="L51" s="37"/>
      <c r="M51" s="38"/>
    </row>
    <row r="52" spans="1:13" s="54" customFormat="1" ht="12.95" customHeight="1" x14ac:dyDescent="0.2">
      <c r="A52" s="254"/>
      <c r="B52" s="107">
        <v>3520</v>
      </c>
      <c r="C52" s="30">
        <v>1</v>
      </c>
      <c r="D52" s="32" t="s">
        <v>119</v>
      </c>
      <c r="E52" s="32" t="s">
        <v>120</v>
      </c>
      <c r="F52" s="32" t="s">
        <v>121</v>
      </c>
      <c r="G52" s="33" t="s">
        <v>19</v>
      </c>
      <c r="H52" s="34" t="s">
        <v>13</v>
      </c>
      <c r="I52" s="35">
        <v>0.95979999999999999</v>
      </c>
      <c r="J52" s="36">
        <v>582310.30000000005</v>
      </c>
      <c r="K52" s="19">
        <f t="shared" si="0"/>
        <v>2326938.79</v>
      </c>
      <c r="L52" s="37">
        <v>193847.61</v>
      </c>
      <c r="M52" s="38"/>
    </row>
    <row r="53" spans="1:13" s="54" customFormat="1" ht="12.95" customHeight="1" x14ac:dyDescent="0.2">
      <c r="A53" s="254"/>
      <c r="B53" s="107">
        <v>3524</v>
      </c>
      <c r="C53" s="30">
        <v>2</v>
      </c>
      <c r="D53" s="32" t="s">
        <v>122</v>
      </c>
      <c r="E53" s="32" t="s">
        <v>123</v>
      </c>
      <c r="F53" s="32" t="s">
        <v>124</v>
      </c>
      <c r="G53" s="33" t="s">
        <v>19</v>
      </c>
      <c r="H53" s="34" t="s">
        <v>13</v>
      </c>
      <c r="I53" s="35">
        <v>0.96940000000000004</v>
      </c>
      <c r="J53" s="36">
        <v>587359.47</v>
      </c>
      <c r="K53" s="19">
        <f t="shared" si="0"/>
        <v>2349437.88</v>
      </c>
      <c r="L53" s="37">
        <v>195786.49</v>
      </c>
      <c r="M53" s="38"/>
    </row>
    <row r="54" spans="1:13" ht="12.95" customHeight="1" x14ac:dyDescent="0.2">
      <c r="A54" s="253" t="s">
        <v>125</v>
      </c>
      <c r="B54" s="107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54"/>
      <c r="B55" s="107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0.88600000000000001</v>
      </c>
      <c r="J55" s="36">
        <v>143709.21</v>
      </c>
      <c r="K55" s="19">
        <f t="shared" si="0"/>
        <v>574836.84</v>
      </c>
      <c r="L55" s="37">
        <v>47903.07</v>
      </c>
      <c r="M55" s="38"/>
    </row>
    <row r="56" spans="1:13" s="39" customFormat="1" ht="12.95" customHeight="1" x14ac:dyDescent="0.25">
      <c r="A56" s="254"/>
      <c r="B56" s="107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0.90949999999999998</v>
      </c>
      <c r="J56" s="36">
        <v>147520.88999999998</v>
      </c>
      <c r="K56" s="19">
        <f t="shared" si="0"/>
        <v>590083.56000000006</v>
      </c>
      <c r="L56" s="37">
        <v>49173.63</v>
      </c>
      <c r="M56" s="38"/>
    </row>
    <row r="57" spans="1:13" s="39" customFormat="1" ht="12.95" customHeight="1" x14ac:dyDescent="0.25">
      <c r="A57" s="254"/>
      <c r="B57" s="107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</v>
      </c>
      <c r="J57" s="36">
        <v>145980</v>
      </c>
      <c r="K57" s="19">
        <f t="shared" si="0"/>
        <v>583920</v>
      </c>
      <c r="L57" s="37">
        <v>48660</v>
      </c>
      <c r="M57" s="38"/>
    </row>
    <row r="58" spans="1:13" s="39" customFormat="1" ht="12.95" customHeight="1" x14ac:dyDescent="0.25">
      <c r="A58" s="254"/>
      <c r="B58" s="107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0.91549999999999998</v>
      </c>
      <c r="J58" s="36">
        <v>148494.09</v>
      </c>
      <c r="K58" s="19">
        <f t="shared" si="0"/>
        <v>593976.36</v>
      </c>
      <c r="L58" s="37">
        <v>49498.03</v>
      </c>
      <c r="M58" s="38"/>
    </row>
    <row r="59" spans="1:13" s="39" customFormat="1" ht="12.95" customHeight="1" x14ac:dyDescent="0.25">
      <c r="A59" s="254"/>
      <c r="B59" s="107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0.8972</v>
      </c>
      <c r="J59" s="36">
        <v>145525.83000000002</v>
      </c>
      <c r="K59" s="19">
        <f t="shared" si="0"/>
        <v>582103.31999999995</v>
      </c>
      <c r="L59" s="37">
        <v>48508.61</v>
      </c>
      <c r="M59" s="38"/>
    </row>
    <row r="60" spans="1:13" s="39" customFormat="1" ht="12.95" customHeight="1" x14ac:dyDescent="0.25">
      <c r="A60" s="254"/>
      <c r="B60" s="107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54"/>
      <c r="B61" s="107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0.89249999999999996</v>
      </c>
      <c r="J61" s="36">
        <v>289504.68</v>
      </c>
      <c r="K61" s="19">
        <f t="shared" si="0"/>
        <v>1158018.72</v>
      </c>
      <c r="L61" s="37">
        <v>96501.56</v>
      </c>
      <c r="M61" s="38"/>
    </row>
    <row r="62" spans="1:13" s="39" customFormat="1" ht="12.95" customHeight="1" x14ac:dyDescent="0.25">
      <c r="A62" s="254"/>
      <c r="B62" s="107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0.9052</v>
      </c>
      <c r="J62" s="36">
        <v>293624.25</v>
      </c>
      <c r="K62" s="19">
        <f t="shared" si="0"/>
        <v>1174497</v>
      </c>
      <c r="L62" s="37">
        <v>97874.75</v>
      </c>
      <c r="M62" s="38"/>
    </row>
    <row r="63" spans="1:13" s="39" customFormat="1" ht="12.95" customHeight="1" x14ac:dyDescent="0.25">
      <c r="A63" s="254"/>
      <c r="B63" s="107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0.88849999999999996</v>
      </c>
      <c r="J63" s="36">
        <v>288207.18</v>
      </c>
      <c r="K63" s="19">
        <f t="shared" si="0"/>
        <v>1152828.72</v>
      </c>
      <c r="L63" s="37">
        <v>96069.06</v>
      </c>
      <c r="M63" s="38"/>
    </row>
    <row r="64" spans="1:13" s="39" customFormat="1" ht="12.95" customHeight="1" x14ac:dyDescent="0.25">
      <c r="A64" s="254"/>
      <c r="B64" s="107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0.91449999999999998</v>
      </c>
      <c r="J64" s="36">
        <v>296640.93</v>
      </c>
      <c r="K64" s="19">
        <f t="shared" si="0"/>
        <v>1186563.72</v>
      </c>
      <c r="L64" s="37">
        <v>98880.31</v>
      </c>
      <c r="M64" s="38"/>
    </row>
    <row r="65" spans="1:13" s="39" customFormat="1" ht="12.95" customHeight="1" x14ac:dyDescent="0.25">
      <c r="A65" s="254"/>
      <c r="B65" s="107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0.91400000000000003</v>
      </c>
      <c r="J65" s="36">
        <v>296478.75</v>
      </c>
      <c r="K65" s="19">
        <f t="shared" si="0"/>
        <v>1185915</v>
      </c>
      <c r="L65" s="37">
        <v>98826.25</v>
      </c>
      <c r="M65" s="38"/>
    </row>
    <row r="66" spans="1:13" s="39" customFormat="1" ht="12.95" customHeight="1" x14ac:dyDescent="0.25">
      <c r="A66" s="254"/>
      <c r="B66" s="107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0.8972</v>
      </c>
      <c r="J66" s="36">
        <v>291029.25</v>
      </c>
      <c r="K66" s="19">
        <f t="shared" si="0"/>
        <v>1164117</v>
      </c>
      <c r="L66" s="37">
        <v>97009.75</v>
      </c>
      <c r="M66" s="38"/>
    </row>
    <row r="67" spans="1:13" s="39" customFormat="1" ht="12.95" customHeight="1" x14ac:dyDescent="0.25">
      <c r="A67" s="254"/>
      <c r="B67" s="107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0.91100000000000003</v>
      </c>
      <c r="J67" s="36">
        <v>295505.64</v>
      </c>
      <c r="K67" s="19">
        <f t="shared" si="0"/>
        <v>1182022.56</v>
      </c>
      <c r="L67" s="37">
        <v>98501.88</v>
      </c>
      <c r="M67" s="38"/>
    </row>
    <row r="68" spans="1:13" s="39" customFormat="1" ht="12.95" customHeight="1" x14ac:dyDescent="0.25">
      <c r="A68" s="254"/>
      <c r="B68" s="107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0.98019999999999996</v>
      </c>
      <c r="J68" s="36">
        <v>317952.39</v>
      </c>
      <c r="K68" s="19">
        <f t="shared" si="0"/>
        <v>1271809.56</v>
      </c>
      <c r="L68" s="37">
        <v>105984.13</v>
      </c>
      <c r="M68" s="38"/>
    </row>
    <row r="69" spans="1:13" s="39" customFormat="1" ht="12.95" customHeight="1" x14ac:dyDescent="0.25">
      <c r="A69" s="254"/>
      <c r="B69" s="107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0.9</v>
      </c>
      <c r="J69" s="36">
        <v>291937.5</v>
      </c>
      <c r="K69" s="19">
        <f t="shared" si="0"/>
        <v>1167750</v>
      </c>
      <c r="L69" s="37">
        <v>97312.5</v>
      </c>
      <c r="M69" s="38"/>
    </row>
    <row r="70" spans="1:13" s="39" customFormat="1" ht="12.95" customHeight="1" x14ac:dyDescent="0.25">
      <c r="A70" s="254"/>
      <c r="B70" s="107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0.90620000000000001</v>
      </c>
      <c r="J70" s="36">
        <v>293948.64</v>
      </c>
      <c r="K70" s="19">
        <f t="shared" si="0"/>
        <v>1175794.56</v>
      </c>
      <c r="L70" s="37">
        <v>97982.88</v>
      </c>
      <c r="M70" s="38"/>
    </row>
    <row r="71" spans="1:13" s="39" customFormat="1" ht="12.95" customHeight="1" x14ac:dyDescent="0.25">
      <c r="A71" s="254"/>
      <c r="B71" s="107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0.91590000000000005</v>
      </c>
      <c r="J71" s="36">
        <v>297095.07</v>
      </c>
      <c r="K71" s="19">
        <f t="shared" si="0"/>
        <v>1188380.28</v>
      </c>
      <c r="L71" s="37">
        <v>99031.69</v>
      </c>
      <c r="M71" s="38"/>
    </row>
    <row r="72" spans="1:13" s="39" customFormat="1" ht="12.95" customHeight="1" x14ac:dyDescent="0.25">
      <c r="A72" s="254"/>
      <c r="B72" s="107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0.88400000000000001</v>
      </c>
      <c r="J72" s="36">
        <v>286747.5</v>
      </c>
      <c r="K72" s="19">
        <f t="shared" si="0"/>
        <v>1146990</v>
      </c>
      <c r="L72" s="37">
        <v>95582.5</v>
      </c>
      <c r="M72" s="38"/>
    </row>
    <row r="73" spans="1:13" s="39" customFormat="1" ht="12.95" customHeight="1" x14ac:dyDescent="0.25">
      <c r="A73" s="254"/>
      <c r="B73" s="107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0.90600000000000003</v>
      </c>
      <c r="J73" s="36">
        <v>293883.75</v>
      </c>
      <c r="K73" s="19">
        <f t="shared" ref="K73:K136" si="1">ROUND(J73+L73*9,2)</f>
        <v>1175535</v>
      </c>
      <c r="L73" s="37">
        <v>97961.25</v>
      </c>
      <c r="M73" s="38"/>
    </row>
    <row r="74" spans="1:13" s="39" customFormat="1" ht="12.95" customHeight="1" x14ac:dyDescent="0.25">
      <c r="A74" s="254"/>
      <c r="B74" s="107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0.8992</v>
      </c>
      <c r="J74" s="36">
        <v>291678</v>
      </c>
      <c r="K74" s="19">
        <f t="shared" si="1"/>
        <v>1166712</v>
      </c>
      <c r="L74" s="37">
        <v>97226</v>
      </c>
      <c r="M74" s="38"/>
    </row>
    <row r="75" spans="1:13" s="39" customFormat="1" ht="12.95" customHeight="1" x14ac:dyDescent="0.25">
      <c r="A75" s="254"/>
      <c r="B75" s="107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0.92669999999999997</v>
      </c>
      <c r="J75" s="36">
        <v>300598.32</v>
      </c>
      <c r="K75" s="19">
        <f t="shared" si="1"/>
        <v>1202393.28</v>
      </c>
      <c r="L75" s="37">
        <v>100199.44</v>
      </c>
      <c r="M75" s="38"/>
    </row>
    <row r="76" spans="1:13" s="39" customFormat="1" ht="12.95" customHeight="1" x14ac:dyDescent="0.25">
      <c r="A76" s="254"/>
      <c r="B76" s="107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0.92169999999999996</v>
      </c>
      <c r="J76" s="36">
        <v>298976.43</v>
      </c>
      <c r="K76" s="19">
        <f t="shared" si="1"/>
        <v>1195905.72</v>
      </c>
      <c r="L76" s="37">
        <v>99658.81</v>
      </c>
      <c r="M76" s="38"/>
    </row>
    <row r="77" spans="1:13" s="39" customFormat="1" ht="12.95" customHeight="1" x14ac:dyDescent="0.25">
      <c r="A77" s="254"/>
      <c r="B77" s="107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0.91849999999999998</v>
      </c>
      <c r="J77" s="36">
        <v>297938.43</v>
      </c>
      <c r="K77" s="19">
        <f t="shared" si="1"/>
        <v>1191753.72</v>
      </c>
      <c r="L77" s="37">
        <v>99312.81</v>
      </c>
      <c r="M77" s="38"/>
    </row>
    <row r="78" spans="1:13" s="39" customFormat="1" ht="12.95" customHeight="1" x14ac:dyDescent="0.25">
      <c r="A78" s="254"/>
      <c r="B78" s="107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0.91869999999999996</v>
      </c>
      <c r="J78" s="36">
        <v>298003.32</v>
      </c>
      <c r="K78" s="19">
        <f t="shared" si="1"/>
        <v>1192013.28</v>
      </c>
      <c r="L78" s="37">
        <v>99334.44</v>
      </c>
      <c r="M78" s="38"/>
    </row>
    <row r="79" spans="1:13" s="39" customFormat="1" ht="12.95" customHeight="1" x14ac:dyDescent="0.25">
      <c r="A79" s="254"/>
      <c r="B79" s="107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0.91249999999999998</v>
      </c>
      <c r="J79" s="36">
        <v>295992.18</v>
      </c>
      <c r="K79" s="19">
        <f t="shared" si="1"/>
        <v>1183968.72</v>
      </c>
      <c r="L79" s="37">
        <v>98664.06</v>
      </c>
      <c r="M79" s="38"/>
    </row>
    <row r="80" spans="1:13" s="39" customFormat="1" ht="12.95" customHeight="1" x14ac:dyDescent="0.25">
      <c r="A80" s="254"/>
      <c r="B80" s="107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0.91200000000000003</v>
      </c>
      <c r="J80" s="36">
        <v>295830</v>
      </c>
      <c r="K80" s="19">
        <f t="shared" si="1"/>
        <v>1183320</v>
      </c>
      <c r="L80" s="37">
        <v>98610</v>
      </c>
      <c r="M80" s="38"/>
    </row>
    <row r="81" spans="1:13" s="39" customFormat="1" ht="12.95" customHeight="1" x14ac:dyDescent="0.25">
      <c r="A81" s="254"/>
      <c r="B81" s="107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0.91</v>
      </c>
      <c r="J81" s="36">
        <v>295181.25</v>
      </c>
      <c r="K81" s="19">
        <f t="shared" si="1"/>
        <v>1180725</v>
      </c>
      <c r="L81" s="37">
        <v>98393.75</v>
      </c>
      <c r="M81" s="38"/>
    </row>
    <row r="82" spans="1:13" s="39" customFormat="1" ht="12.95" customHeight="1" x14ac:dyDescent="0.25">
      <c r="A82" s="254"/>
      <c r="B82" s="107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0.91549999999999998</v>
      </c>
      <c r="J82" s="36">
        <v>296965.32</v>
      </c>
      <c r="K82" s="19">
        <f t="shared" si="1"/>
        <v>1187861.28</v>
      </c>
      <c r="L82" s="37">
        <v>98988.44</v>
      </c>
      <c r="M82" s="38"/>
    </row>
    <row r="83" spans="1:13" s="39" customFormat="1" ht="12.95" customHeight="1" x14ac:dyDescent="0.25">
      <c r="A83" s="254"/>
      <c r="B83" s="107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0.92520000000000002</v>
      </c>
      <c r="J83" s="36">
        <v>300111.75</v>
      </c>
      <c r="K83" s="19">
        <f t="shared" si="1"/>
        <v>1200447</v>
      </c>
      <c r="L83" s="37">
        <v>100037.25</v>
      </c>
      <c r="M83" s="38"/>
    </row>
    <row r="84" spans="1:13" s="39" customFormat="1" ht="12.95" customHeight="1" x14ac:dyDescent="0.25">
      <c r="A84" s="254"/>
      <c r="B84" s="107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0.91369999999999996</v>
      </c>
      <c r="J84" s="36">
        <v>296381.43</v>
      </c>
      <c r="K84" s="19">
        <f t="shared" si="1"/>
        <v>1185525.72</v>
      </c>
      <c r="L84" s="37">
        <v>98793.81</v>
      </c>
      <c r="M84" s="38"/>
    </row>
    <row r="85" spans="1:13" s="39" customFormat="1" ht="12.95" customHeight="1" x14ac:dyDescent="0.25">
      <c r="A85" s="254"/>
      <c r="B85" s="107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0.877</v>
      </c>
      <c r="J85" s="36">
        <v>284476.89</v>
      </c>
      <c r="K85" s="19">
        <f t="shared" si="1"/>
        <v>1137907.56</v>
      </c>
      <c r="L85" s="37">
        <v>94825.63</v>
      </c>
      <c r="M85" s="38"/>
    </row>
    <row r="86" spans="1:13" s="39" customFormat="1" ht="12.95" customHeight="1" x14ac:dyDescent="0.25">
      <c r="A86" s="254"/>
      <c r="B86" s="107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0.94750000000000001</v>
      </c>
      <c r="J86" s="36">
        <v>307345.32</v>
      </c>
      <c r="K86" s="19">
        <f t="shared" si="1"/>
        <v>1229381.28</v>
      </c>
      <c r="L86" s="37">
        <v>102448.44</v>
      </c>
      <c r="M86" s="38"/>
    </row>
    <row r="87" spans="1:13" s="39" customFormat="1" ht="12.95" customHeight="1" x14ac:dyDescent="0.25">
      <c r="A87" s="254"/>
      <c r="B87" s="107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0.9819</v>
      </c>
      <c r="J87" s="36">
        <v>318503.82</v>
      </c>
      <c r="K87" s="19">
        <f t="shared" si="1"/>
        <v>1274015.28</v>
      </c>
      <c r="L87" s="37">
        <v>106167.94</v>
      </c>
      <c r="M87" s="38"/>
    </row>
    <row r="88" spans="1:13" s="39" customFormat="1" ht="12.95" customHeight="1" x14ac:dyDescent="0.25">
      <c r="A88" s="254"/>
      <c r="B88" s="107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0.92349999999999999</v>
      </c>
      <c r="J88" s="36">
        <v>299560.32000000001</v>
      </c>
      <c r="K88" s="19">
        <f t="shared" si="1"/>
        <v>1198241.28</v>
      </c>
      <c r="L88" s="37">
        <v>99853.440000000002</v>
      </c>
      <c r="M88" s="38"/>
    </row>
    <row r="89" spans="1:13" s="39" customFormat="1" ht="12.95" customHeight="1" x14ac:dyDescent="0.25">
      <c r="A89" s="254"/>
      <c r="B89" s="107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0.9244</v>
      </c>
      <c r="J89" s="36">
        <v>299852.25</v>
      </c>
      <c r="K89" s="19">
        <f t="shared" si="1"/>
        <v>1199409</v>
      </c>
      <c r="L89" s="37">
        <v>99950.75</v>
      </c>
      <c r="M89" s="38"/>
    </row>
    <row r="90" spans="1:13" s="39" customFormat="1" ht="12.95" customHeight="1" x14ac:dyDescent="0.25">
      <c r="A90" s="254"/>
      <c r="B90" s="107"/>
      <c r="C90" s="30"/>
      <c r="D90" s="31" t="s">
        <v>47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54"/>
      <c r="B91" s="107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51</v>
      </c>
      <c r="H91" s="34" t="s">
        <v>13</v>
      </c>
      <c r="I91" s="35">
        <v>0.92830000000000001</v>
      </c>
      <c r="J91" s="36">
        <v>477053.37</v>
      </c>
      <c r="K91" s="19">
        <f t="shared" si="1"/>
        <v>1908213.48</v>
      </c>
      <c r="L91" s="37">
        <v>159017.79</v>
      </c>
      <c r="M91" s="38"/>
    </row>
    <row r="92" spans="1:13" s="39" customFormat="1" ht="12.95" customHeight="1" x14ac:dyDescent="0.25">
      <c r="A92" s="255"/>
      <c r="B92" s="107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51</v>
      </c>
      <c r="H92" s="34" t="s">
        <v>13</v>
      </c>
      <c r="I92" s="35">
        <v>0.91790000000000005</v>
      </c>
      <c r="J92" s="36">
        <v>471708.80999999994</v>
      </c>
      <c r="K92" s="19">
        <f t="shared" si="1"/>
        <v>1886835.24</v>
      </c>
      <c r="L92" s="37">
        <v>157236.26999999999</v>
      </c>
      <c r="M92" s="38"/>
    </row>
    <row r="93" spans="1:13" s="39" customFormat="1" ht="12.95" customHeight="1" x14ac:dyDescent="0.25">
      <c r="A93" s="253" t="s">
        <v>209</v>
      </c>
      <c r="B93" s="107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54"/>
      <c r="B94" s="107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0.91320000000000001</v>
      </c>
      <c r="J94" s="36">
        <v>148121.04</v>
      </c>
      <c r="K94" s="19">
        <f t="shared" si="1"/>
        <v>592484.16</v>
      </c>
      <c r="L94" s="37">
        <v>49373.68</v>
      </c>
      <c r="M94" s="38"/>
    </row>
    <row r="95" spans="1:13" s="39" customFormat="1" ht="12.95" customHeight="1" x14ac:dyDescent="0.25">
      <c r="A95" s="254"/>
      <c r="B95" s="107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147472.23000000001</v>
      </c>
      <c r="K95" s="19">
        <f t="shared" si="1"/>
        <v>589888.92000000004</v>
      </c>
      <c r="L95" s="37">
        <v>49157.41</v>
      </c>
      <c r="M95" s="38"/>
    </row>
    <row r="96" spans="1:13" s="39" customFormat="1" ht="12.95" customHeight="1" x14ac:dyDescent="0.2">
      <c r="A96" s="254"/>
      <c r="B96" s="107">
        <v>3734</v>
      </c>
      <c r="C96" s="30">
        <v>3</v>
      </c>
      <c r="D96" s="42" t="s">
        <v>216</v>
      </c>
      <c r="E96" s="42" t="s">
        <v>217</v>
      </c>
      <c r="F96" s="42" t="s">
        <v>218</v>
      </c>
      <c r="G96" s="45" t="s">
        <v>130</v>
      </c>
      <c r="H96" s="34" t="s">
        <v>13</v>
      </c>
      <c r="I96" s="35">
        <v>0.92220000000000002</v>
      </c>
      <c r="J96" s="36">
        <v>149580.84</v>
      </c>
      <c r="K96" s="19">
        <f t="shared" si="1"/>
        <v>598323.36</v>
      </c>
      <c r="L96" s="37">
        <v>49860.28</v>
      </c>
      <c r="M96" s="38"/>
    </row>
    <row r="97" spans="1:13" s="39" customFormat="1" ht="12.95" customHeight="1" x14ac:dyDescent="0.25">
      <c r="A97" s="254"/>
      <c r="B97" s="107"/>
      <c r="C97" s="30"/>
      <c r="D97" s="55" t="s">
        <v>11</v>
      </c>
      <c r="E97" s="56"/>
      <c r="F97" s="32"/>
      <c r="G97" s="50"/>
      <c r="H97" s="34"/>
      <c r="I97" s="35"/>
      <c r="J97" s="36"/>
      <c r="K97" s="19"/>
      <c r="L97" s="37"/>
      <c r="M97" s="38"/>
    </row>
    <row r="98" spans="1:13" s="39" customFormat="1" ht="12.95" customHeight="1" x14ac:dyDescent="0.25">
      <c r="A98" s="254"/>
      <c r="B98" s="107">
        <v>3732</v>
      </c>
      <c r="C98" s="30">
        <v>1</v>
      </c>
      <c r="D98" s="53" t="s">
        <v>155</v>
      </c>
      <c r="E98" s="53" t="s">
        <v>5587</v>
      </c>
      <c r="F98" s="53" t="s">
        <v>5588</v>
      </c>
      <c r="G98" s="50" t="s">
        <v>12</v>
      </c>
      <c r="H98" s="34" t="s">
        <v>13</v>
      </c>
      <c r="I98" s="35">
        <v>0.53349999999999997</v>
      </c>
      <c r="J98" s="36">
        <v>173054.07</v>
      </c>
      <c r="K98" s="19">
        <f t="shared" si="1"/>
        <v>692216.28</v>
      </c>
      <c r="L98" s="37">
        <v>57684.69</v>
      </c>
      <c r="M98" s="38"/>
    </row>
    <row r="99" spans="1:13" s="39" customFormat="1" ht="12.95" customHeight="1" x14ac:dyDescent="0.25">
      <c r="A99" s="254"/>
      <c r="B99" s="107">
        <v>3722</v>
      </c>
      <c r="C99" s="30">
        <v>2</v>
      </c>
      <c r="D99" s="53" t="s">
        <v>268</v>
      </c>
      <c r="E99" s="53" t="s">
        <v>5589</v>
      </c>
      <c r="F99" s="53" t="s">
        <v>5590</v>
      </c>
      <c r="G99" s="50" t="s">
        <v>12</v>
      </c>
      <c r="H99" s="34" t="s">
        <v>13</v>
      </c>
      <c r="I99" s="35">
        <v>0.52500000000000002</v>
      </c>
      <c r="J99" s="36">
        <v>170296.88999999998</v>
      </c>
      <c r="K99" s="19">
        <f t="shared" si="1"/>
        <v>681187.56</v>
      </c>
      <c r="L99" s="37">
        <v>56765.63</v>
      </c>
      <c r="M99" s="38"/>
    </row>
    <row r="100" spans="1:13" s="39" customFormat="1" ht="12.95" customHeight="1" x14ac:dyDescent="0.25">
      <c r="A100" s="254"/>
      <c r="B100" s="107">
        <v>3700</v>
      </c>
      <c r="C100" s="30">
        <v>3</v>
      </c>
      <c r="D100" s="32" t="s">
        <v>227</v>
      </c>
      <c r="E100" s="32" t="s">
        <v>228</v>
      </c>
      <c r="F100" s="32" t="s">
        <v>229</v>
      </c>
      <c r="G100" s="50" t="s">
        <v>12</v>
      </c>
      <c r="H100" s="34" t="s">
        <v>13</v>
      </c>
      <c r="I100" s="35">
        <v>0.92420000000000002</v>
      </c>
      <c r="J100" s="36">
        <v>299787.39</v>
      </c>
      <c r="K100" s="19">
        <f t="shared" si="1"/>
        <v>1199149.56</v>
      </c>
      <c r="L100" s="37">
        <v>99929.13</v>
      </c>
      <c r="M100" s="38"/>
    </row>
    <row r="101" spans="1:13" s="39" customFormat="1" ht="12.95" customHeight="1" x14ac:dyDescent="0.25">
      <c r="A101" s="254"/>
      <c r="B101" s="107">
        <v>3711</v>
      </c>
      <c r="C101" s="30">
        <v>4</v>
      </c>
      <c r="D101" s="42" t="s">
        <v>230</v>
      </c>
      <c r="E101" s="42" t="s">
        <v>231</v>
      </c>
      <c r="F101" s="42" t="s">
        <v>232</v>
      </c>
      <c r="G101" s="50" t="s">
        <v>12</v>
      </c>
      <c r="H101" s="34" t="s">
        <v>13</v>
      </c>
      <c r="I101" s="35">
        <v>0.92520000000000002</v>
      </c>
      <c r="J101" s="36">
        <v>300111.75</v>
      </c>
      <c r="K101" s="19">
        <f t="shared" si="1"/>
        <v>1200447</v>
      </c>
      <c r="L101" s="37">
        <v>100037.25</v>
      </c>
      <c r="M101" s="38"/>
    </row>
    <row r="102" spans="1:13" s="39" customFormat="1" ht="12.95" customHeight="1" x14ac:dyDescent="0.2">
      <c r="A102" s="254"/>
      <c r="B102" s="107">
        <v>3730</v>
      </c>
      <c r="C102" s="30">
        <v>5</v>
      </c>
      <c r="D102" s="42" t="s">
        <v>233</v>
      </c>
      <c r="E102" s="42" t="s">
        <v>234</v>
      </c>
      <c r="F102" s="42" t="s">
        <v>235</v>
      </c>
      <c r="G102" s="45" t="s">
        <v>12</v>
      </c>
      <c r="H102" s="34" t="s">
        <v>13</v>
      </c>
      <c r="I102" s="35">
        <v>0.93169999999999997</v>
      </c>
      <c r="J102" s="36">
        <v>302220.18</v>
      </c>
      <c r="K102" s="19">
        <f t="shared" si="1"/>
        <v>1208880.72</v>
      </c>
      <c r="L102" s="37">
        <v>100740.06</v>
      </c>
      <c r="M102" s="38"/>
    </row>
    <row r="103" spans="1:13" s="39" customFormat="1" ht="12.95" customHeight="1" x14ac:dyDescent="0.25">
      <c r="A103" s="254"/>
      <c r="B103" s="107">
        <v>3703</v>
      </c>
      <c r="C103" s="30">
        <v>6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317855.07</v>
      </c>
      <c r="K103" s="19">
        <f t="shared" si="1"/>
        <v>1271420.28</v>
      </c>
      <c r="L103" s="37">
        <v>105951.69</v>
      </c>
      <c r="M103" s="38"/>
    </row>
    <row r="104" spans="1:13" s="39" customFormat="1" ht="12.95" customHeight="1" x14ac:dyDescent="0.25">
      <c r="A104" s="254"/>
      <c r="B104" s="107">
        <v>3740</v>
      </c>
      <c r="C104" s="30">
        <v>7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298165.5</v>
      </c>
      <c r="K104" s="19">
        <f t="shared" si="1"/>
        <v>1192662</v>
      </c>
      <c r="L104" s="37">
        <v>99388.5</v>
      </c>
      <c r="M104" s="38"/>
    </row>
    <row r="105" spans="1:13" s="39" customFormat="1" ht="12.95" customHeight="1" x14ac:dyDescent="0.25">
      <c r="A105" s="254"/>
      <c r="B105" s="107">
        <v>3742</v>
      </c>
      <c r="C105" s="30">
        <v>8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301571.43</v>
      </c>
      <c r="K105" s="19">
        <f t="shared" si="1"/>
        <v>1206285.72</v>
      </c>
      <c r="L105" s="37">
        <v>100523.81</v>
      </c>
      <c r="M105" s="38"/>
    </row>
    <row r="106" spans="1:13" s="39" customFormat="1" ht="12.95" customHeight="1" x14ac:dyDescent="0.25">
      <c r="A106" s="254"/>
      <c r="B106" s="107">
        <v>3723</v>
      </c>
      <c r="C106" s="30">
        <v>9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298100.64</v>
      </c>
      <c r="K106" s="19">
        <f t="shared" si="1"/>
        <v>1192402.56</v>
      </c>
      <c r="L106" s="37">
        <v>99366.88</v>
      </c>
      <c r="M106" s="38"/>
    </row>
    <row r="107" spans="1:13" s="39" customFormat="1" ht="12.95" customHeight="1" x14ac:dyDescent="0.25">
      <c r="A107" s="254"/>
      <c r="B107" s="109">
        <v>3702</v>
      </c>
      <c r="C107" s="30">
        <v>10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317206.32</v>
      </c>
      <c r="K107" s="19">
        <f t="shared" si="1"/>
        <v>1268825.28</v>
      </c>
      <c r="L107" s="37">
        <v>105735.44</v>
      </c>
      <c r="M107" s="38"/>
    </row>
    <row r="108" spans="1:13" s="39" customFormat="1" ht="12.95" customHeight="1" x14ac:dyDescent="0.25">
      <c r="A108" s="254"/>
      <c r="B108" s="107">
        <v>3731</v>
      </c>
      <c r="C108" s="30">
        <v>11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302058</v>
      </c>
      <c r="K108" s="19">
        <f t="shared" si="1"/>
        <v>1208232</v>
      </c>
      <c r="L108" s="37">
        <v>100686</v>
      </c>
      <c r="M108" s="38"/>
    </row>
    <row r="109" spans="1:13" s="39" customFormat="1" ht="12.95" customHeight="1" x14ac:dyDescent="0.2">
      <c r="A109" s="254"/>
      <c r="B109" s="107">
        <v>3725</v>
      </c>
      <c r="C109" s="30">
        <v>12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0.54479999999999995</v>
      </c>
      <c r="J109" s="36">
        <v>176719.5</v>
      </c>
      <c r="K109" s="19">
        <f t="shared" si="1"/>
        <v>706878</v>
      </c>
      <c r="L109" s="37">
        <v>58906.5</v>
      </c>
      <c r="M109" s="38"/>
    </row>
    <row r="110" spans="1:13" s="39" customFormat="1" ht="12.95" customHeight="1" x14ac:dyDescent="0.25">
      <c r="A110" s="254"/>
      <c r="B110" s="107">
        <v>3743</v>
      </c>
      <c r="C110" s="30">
        <v>13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303842.07</v>
      </c>
      <c r="K110" s="19">
        <f t="shared" si="1"/>
        <v>1215368.28</v>
      </c>
      <c r="L110" s="37">
        <v>101280.69</v>
      </c>
      <c r="M110" s="38"/>
    </row>
    <row r="111" spans="1:13" s="39" customFormat="1" ht="12.95" customHeight="1" x14ac:dyDescent="0.25">
      <c r="A111" s="254"/>
      <c r="B111" s="107">
        <v>3719</v>
      </c>
      <c r="C111" s="30">
        <v>14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0.92269999999999996</v>
      </c>
      <c r="J111" s="36">
        <v>299300.82</v>
      </c>
      <c r="K111" s="19">
        <f t="shared" si="1"/>
        <v>1197203.28</v>
      </c>
      <c r="L111" s="37">
        <v>99766.94</v>
      </c>
      <c r="M111" s="38"/>
    </row>
    <row r="112" spans="1:13" s="39" customFormat="1" ht="12.95" customHeight="1" x14ac:dyDescent="0.2">
      <c r="A112" s="254"/>
      <c r="B112" s="107">
        <v>3716</v>
      </c>
      <c r="C112" s="30">
        <v>15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301733.64</v>
      </c>
      <c r="K112" s="19">
        <f t="shared" si="1"/>
        <v>1206934.56</v>
      </c>
      <c r="L112" s="37">
        <v>100577.88</v>
      </c>
      <c r="M112" s="38"/>
    </row>
    <row r="113" spans="1:13" s="39" customFormat="1" ht="12.95" customHeight="1" x14ac:dyDescent="0.25">
      <c r="A113" s="254"/>
      <c r="B113" s="107">
        <v>3709</v>
      </c>
      <c r="C113" s="30">
        <v>16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0.93049999999999999</v>
      </c>
      <c r="J113" s="36">
        <v>301830.93</v>
      </c>
      <c r="K113" s="19">
        <f t="shared" si="1"/>
        <v>1207323.72</v>
      </c>
      <c r="L113" s="37">
        <v>100610.31</v>
      </c>
      <c r="M113" s="38"/>
    </row>
    <row r="114" spans="1:13" s="39" customFormat="1" ht="12.95" customHeight="1" x14ac:dyDescent="0.25">
      <c r="A114" s="254"/>
      <c r="B114" s="107">
        <v>3710</v>
      </c>
      <c r="C114" s="30">
        <v>17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316341.32</v>
      </c>
      <c r="K114" s="19">
        <f t="shared" si="1"/>
        <v>1267960.28</v>
      </c>
      <c r="L114" s="37">
        <v>105735.44</v>
      </c>
      <c r="M114" s="38"/>
    </row>
    <row r="115" spans="1:13" s="39" customFormat="1" ht="12.95" customHeight="1" x14ac:dyDescent="0.25">
      <c r="A115" s="254"/>
      <c r="B115" s="107">
        <v>3738</v>
      </c>
      <c r="C115" s="30">
        <v>18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0.92649999999999999</v>
      </c>
      <c r="J115" s="36">
        <v>300533.43</v>
      </c>
      <c r="K115" s="19">
        <f t="shared" si="1"/>
        <v>1202133.72</v>
      </c>
      <c r="L115" s="37">
        <v>100177.81</v>
      </c>
      <c r="M115" s="38"/>
    </row>
    <row r="116" spans="1:13" s="39" customFormat="1" ht="12.95" customHeight="1" x14ac:dyDescent="0.25">
      <c r="A116" s="254"/>
      <c r="B116" s="107">
        <v>3708</v>
      </c>
      <c r="C116" s="30">
        <v>19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0.70309999999999995</v>
      </c>
      <c r="J116" s="36">
        <v>228068.07</v>
      </c>
      <c r="K116" s="19">
        <f t="shared" si="1"/>
        <v>912272.28</v>
      </c>
      <c r="L116" s="37">
        <v>76022.69</v>
      </c>
      <c r="M116" s="38"/>
    </row>
    <row r="117" spans="1:13" s="39" customFormat="1" ht="12.95" customHeight="1" x14ac:dyDescent="0.25">
      <c r="A117" s="254"/>
      <c r="B117" s="107">
        <v>3717</v>
      </c>
      <c r="C117" s="30">
        <v>20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302641.89</v>
      </c>
      <c r="K117" s="19">
        <f t="shared" si="1"/>
        <v>1210567.56</v>
      </c>
      <c r="L117" s="37">
        <v>100880.63</v>
      </c>
      <c r="M117" s="38"/>
    </row>
    <row r="118" spans="1:13" s="39" customFormat="1" ht="12.95" customHeight="1" x14ac:dyDescent="0.25">
      <c r="A118" s="254"/>
      <c r="B118" s="107">
        <v>3712</v>
      </c>
      <c r="C118" s="30">
        <v>21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304101.57</v>
      </c>
      <c r="K118" s="19">
        <f t="shared" si="1"/>
        <v>1216406.28</v>
      </c>
      <c r="L118" s="37">
        <v>101367.19</v>
      </c>
      <c r="M118" s="38"/>
    </row>
    <row r="119" spans="1:13" s="39" customFormat="1" ht="12.95" customHeight="1" x14ac:dyDescent="0.25">
      <c r="A119" s="254"/>
      <c r="B119" s="107">
        <v>3715</v>
      </c>
      <c r="C119" s="30">
        <v>22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316427.82</v>
      </c>
      <c r="K119" s="19">
        <f t="shared" si="1"/>
        <v>1265711.28</v>
      </c>
      <c r="L119" s="37">
        <v>105475.94</v>
      </c>
      <c r="M119" s="38"/>
    </row>
    <row r="120" spans="1:13" s="39" customFormat="1" ht="12.95" customHeight="1" x14ac:dyDescent="0.25">
      <c r="A120" s="254"/>
      <c r="B120" s="107">
        <v>3720</v>
      </c>
      <c r="C120" s="30">
        <v>23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314719.43</v>
      </c>
      <c r="K120" s="19">
        <f t="shared" si="1"/>
        <v>1261472.72</v>
      </c>
      <c r="L120" s="37">
        <v>105194.81</v>
      </c>
      <c r="M120" s="38"/>
    </row>
    <row r="121" spans="1:13" s="39" customFormat="1" ht="12.95" customHeight="1" x14ac:dyDescent="0.25">
      <c r="A121" s="254"/>
      <c r="B121" s="107">
        <v>3701</v>
      </c>
      <c r="C121" s="30">
        <v>24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310005.18</v>
      </c>
      <c r="K121" s="19">
        <f t="shared" si="1"/>
        <v>1240020.72</v>
      </c>
      <c r="L121" s="37">
        <v>103335.06</v>
      </c>
      <c r="M121" s="38"/>
    </row>
    <row r="122" spans="1:13" s="39" customFormat="1" ht="12.95" customHeight="1" x14ac:dyDescent="0.25">
      <c r="A122" s="254"/>
      <c r="B122" s="107">
        <v>3745</v>
      </c>
      <c r="C122" s="30">
        <v>25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301571.43</v>
      </c>
      <c r="K122" s="19">
        <f t="shared" si="1"/>
        <v>1206285.72</v>
      </c>
      <c r="L122" s="37">
        <v>100523.81</v>
      </c>
      <c r="M122" s="38"/>
    </row>
    <row r="123" spans="1:13" s="39" customFormat="1" ht="12.95" customHeight="1" x14ac:dyDescent="0.25">
      <c r="A123" s="254"/>
      <c r="B123" s="107">
        <v>3741</v>
      </c>
      <c r="C123" s="30">
        <v>26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0.38040000000000002</v>
      </c>
      <c r="J123" s="36">
        <v>188267.25</v>
      </c>
      <c r="K123" s="19">
        <f t="shared" si="1"/>
        <v>558444</v>
      </c>
      <c r="L123" s="37">
        <v>41130.75</v>
      </c>
      <c r="M123" s="38"/>
    </row>
    <row r="124" spans="1:13" s="39" customFormat="1" ht="12.95" customHeight="1" x14ac:dyDescent="0.25">
      <c r="A124" s="254"/>
      <c r="B124" s="107">
        <v>3707</v>
      </c>
      <c r="C124" s="30">
        <v>27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311237.82</v>
      </c>
      <c r="K124" s="19">
        <f t="shared" si="1"/>
        <v>1246897.53</v>
      </c>
      <c r="L124" s="37">
        <v>103962.19</v>
      </c>
      <c r="M124" s="38"/>
    </row>
    <row r="125" spans="1:13" s="39" customFormat="1" ht="12.95" customHeight="1" x14ac:dyDescent="0.25">
      <c r="A125" s="254"/>
      <c r="B125" s="107">
        <v>3713</v>
      </c>
      <c r="C125" s="30">
        <v>28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301409.25</v>
      </c>
      <c r="K125" s="19">
        <f t="shared" si="1"/>
        <v>1205637</v>
      </c>
      <c r="L125" s="37">
        <v>100469.75</v>
      </c>
      <c r="M125" s="38"/>
    </row>
    <row r="126" spans="1:13" s="39" customFormat="1" x14ac:dyDescent="0.25">
      <c r="A126" s="254"/>
      <c r="B126" s="111">
        <v>3733</v>
      </c>
      <c r="C126" s="30">
        <v>29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301895.82</v>
      </c>
      <c r="K126" s="19">
        <f t="shared" si="1"/>
        <v>1207583.28</v>
      </c>
      <c r="L126" s="37">
        <v>100631.94</v>
      </c>
      <c r="M126" s="58"/>
    </row>
    <row r="127" spans="1:13" s="39" customFormat="1" ht="12.95" customHeight="1" x14ac:dyDescent="0.25">
      <c r="A127" s="254"/>
      <c r="B127" s="107">
        <v>3735</v>
      </c>
      <c r="C127" s="30">
        <v>30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304490.82</v>
      </c>
      <c r="K127" s="19">
        <f t="shared" si="1"/>
        <v>1217963.28</v>
      </c>
      <c r="L127" s="37">
        <v>101496.94</v>
      </c>
      <c r="M127" s="38"/>
    </row>
    <row r="128" spans="1:13" s="39" customFormat="1" ht="12.95" customHeight="1" x14ac:dyDescent="0.25">
      <c r="A128" s="254"/>
      <c r="B128" s="107">
        <v>3736</v>
      </c>
      <c r="C128" s="30">
        <v>31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312859.68</v>
      </c>
      <c r="K128" s="19">
        <f t="shared" si="1"/>
        <v>1251438.72</v>
      </c>
      <c r="L128" s="37">
        <v>104286.56</v>
      </c>
      <c r="M128" s="38"/>
    </row>
    <row r="129" spans="1:13" s="39" customFormat="1" ht="12.95" customHeight="1" x14ac:dyDescent="0.25">
      <c r="A129" s="254"/>
      <c r="B129" s="107">
        <v>3724</v>
      </c>
      <c r="C129" s="30">
        <v>32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0.91769999999999996</v>
      </c>
      <c r="J129" s="36">
        <v>297678.93</v>
      </c>
      <c r="K129" s="19">
        <f t="shared" si="1"/>
        <v>1190715.72</v>
      </c>
      <c r="L129" s="37">
        <v>99226.31</v>
      </c>
      <c r="M129" s="38"/>
    </row>
    <row r="130" spans="1:13" s="39" customFormat="1" ht="23.25" customHeight="1" x14ac:dyDescent="0.25">
      <c r="A130" s="254"/>
      <c r="B130" s="111">
        <v>3728</v>
      </c>
      <c r="C130" s="30">
        <v>33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0.91700000000000004</v>
      </c>
      <c r="J130" s="36">
        <v>254201.89</v>
      </c>
      <c r="K130" s="19">
        <f t="shared" si="1"/>
        <v>1146557.56</v>
      </c>
      <c r="L130" s="37">
        <v>99150.63</v>
      </c>
      <c r="M130" s="38"/>
    </row>
    <row r="131" spans="1:13" s="39" customFormat="1" ht="12.95" customHeight="1" x14ac:dyDescent="0.25">
      <c r="A131" s="254"/>
      <c r="B131" s="107"/>
      <c r="C131" s="30"/>
      <c r="D131" s="31" t="s">
        <v>47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54"/>
      <c r="B132" s="107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51</v>
      </c>
      <c r="H132" s="34" t="s">
        <v>13</v>
      </c>
      <c r="I132" s="35">
        <v>0.98040000000000005</v>
      </c>
      <c r="J132" s="36">
        <v>503827.55999999994</v>
      </c>
      <c r="K132" s="19">
        <f t="shared" si="1"/>
        <v>2015310.24</v>
      </c>
      <c r="L132" s="37">
        <v>167942.52</v>
      </c>
      <c r="M132" s="38"/>
    </row>
    <row r="133" spans="1:13" s="39" customFormat="1" ht="12.95" customHeight="1" x14ac:dyDescent="0.25">
      <c r="A133" s="255"/>
      <c r="B133" s="107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51</v>
      </c>
      <c r="H133" s="34" t="s">
        <v>13</v>
      </c>
      <c r="I133" s="35">
        <v>0.97619999999999996</v>
      </c>
      <c r="J133" s="36">
        <v>500298.77999999997</v>
      </c>
      <c r="K133" s="19">
        <f t="shared" si="1"/>
        <v>2005306.32</v>
      </c>
      <c r="L133" s="37">
        <v>167223.06</v>
      </c>
      <c r="M133" s="38"/>
    </row>
    <row r="134" spans="1:13" s="39" customFormat="1" ht="12.95" customHeight="1" x14ac:dyDescent="0.25">
      <c r="A134" s="253" t="s">
        <v>327</v>
      </c>
      <c r="B134" s="107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54"/>
      <c r="B135" s="107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80694.509999999995</v>
      </c>
      <c r="K135" s="19">
        <f t="shared" si="1"/>
        <v>322778.03999999998</v>
      </c>
      <c r="L135" s="37">
        <v>26898.17</v>
      </c>
      <c r="M135" s="38"/>
    </row>
    <row r="136" spans="1:13" s="39" customFormat="1" ht="12.95" customHeight="1" x14ac:dyDescent="0.25">
      <c r="A136" s="254"/>
      <c r="B136" s="107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146628.81</v>
      </c>
      <c r="K136" s="19">
        <f t="shared" si="1"/>
        <v>586515.24</v>
      </c>
      <c r="L136" s="37">
        <v>48876.27</v>
      </c>
      <c r="M136" s="38"/>
    </row>
    <row r="137" spans="1:13" s="39" customFormat="1" ht="12.95" customHeight="1" x14ac:dyDescent="0.25">
      <c r="A137" s="254"/>
      <c r="B137" s="107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54"/>
      <c r="B138" s="107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0.94340000000000002</v>
      </c>
      <c r="J138" s="36">
        <v>306015.39</v>
      </c>
      <c r="K138" s="19">
        <f t="shared" ref="K138:K201" si="2">ROUND(J138+L138*9,2)</f>
        <v>1224061.56</v>
      </c>
      <c r="L138" s="37">
        <v>102005.13</v>
      </c>
      <c r="M138" s="38"/>
    </row>
    <row r="139" spans="1:13" s="39" customFormat="1" ht="12.95" customHeight="1" x14ac:dyDescent="0.25">
      <c r="A139" s="254"/>
      <c r="B139" s="107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0.51500000000000001</v>
      </c>
      <c r="J139" s="36">
        <v>167053.13999999998</v>
      </c>
      <c r="K139" s="19">
        <f t="shared" si="2"/>
        <v>668212.56000000006</v>
      </c>
      <c r="L139" s="37">
        <v>55684.38</v>
      </c>
      <c r="M139" s="38"/>
    </row>
    <row r="140" spans="1:13" s="39" customFormat="1" ht="12.95" customHeight="1" x14ac:dyDescent="0.25">
      <c r="A140" s="254"/>
      <c r="B140" s="107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296478.75</v>
      </c>
      <c r="K140" s="19">
        <f t="shared" si="2"/>
        <v>1185915</v>
      </c>
      <c r="L140" s="37">
        <v>98826.25</v>
      </c>
      <c r="M140" s="38"/>
    </row>
    <row r="141" spans="1:13" s="39" customFormat="1" ht="12.95" customHeight="1" x14ac:dyDescent="0.2">
      <c r="A141" s="254"/>
      <c r="B141" s="107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0.90600000000000003</v>
      </c>
      <c r="J141" s="36">
        <v>293883.75</v>
      </c>
      <c r="K141" s="19">
        <f t="shared" si="2"/>
        <v>1175535</v>
      </c>
      <c r="L141" s="37">
        <v>97961.25</v>
      </c>
      <c r="M141" s="38"/>
    </row>
    <row r="142" spans="1:13" s="39" customFormat="1" ht="12.95" customHeight="1" x14ac:dyDescent="0.25">
      <c r="A142" s="254"/>
      <c r="B142" s="107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296154.39</v>
      </c>
      <c r="K142" s="19">
        <f t="shared" si="2"/>
        <v>1184617.56</v>
      </c>
      <c r="L142" s="37">
        <v>98718.13</v>
      </c>
      <c r="M142" s="38"/>
    </row>
    <row r="143" spans="1:13" s="39" customFormat="1" ht="12.95" customHeight="1" x14ac:dyDescent="0.2">
      <c r="A143" s="254"/>
      <c r="B143" s="107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295830</v>
      </c>
      <c r="K143" s="19">
        <f t="shared" si="2"/>
        <v>1183320</v>
      </c>
      <c r="L143" s="37">
        <v>98610</v>
      </c>
      <c r="M143" s="38"/>
    </row>
    <row r="144" spans="1:13" s="39" customFormat="1" ht="12.95" customHeight="1" x14ac:dyDescent="0.25">
      <c r="A144" s="254"/>
      <c r="B144" s="109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0.91400000000000003</v>
      </c>
      <c r="J144" s="36">
        <v>296478.75</v>
      </c>
      <c r="K144" s="19">
        <f t="shared" si="2"/>
        <v>1185915</v>
      </c>
      <c r="L144" s="37">
        <v>98826.25</v>
      </c>
      <c r="M144" s="38"/>
    </row>
    <row r="145" spans="1:13" s="39" customFormat="1" ht="12.95" customHeight="1" x14ac:dyDescent="0.25">
      <c r="A145" s="254"/>
      <c r="B145" s="107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0.92279999999999995</v>
      </c>
      <c r="J145" s="36">
        <v>299333.25</v>
      </c>
      <c r="K145" s="19">
        <f t="shared" si="2"/>
        <v>1197333</v>
      </c>
      <c r="L145" s="37">
        <v>99777.75</v>
      </c>
      <c r="M145" s="38"/>
    </row>
    <row r="146" spans="1:13" s="39" customFormat="1" ht="12.95" customHeight="1" x14ac:dyDescent="0.25">
      <c r="A146" s="254"/>
      <c r="B146" s="107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289018.14</v>
      </c>
      <c r="K146" s="19">
        <f t="shared" si="2"/>
        <v>1156072.56</v>
      </c>
      <c r="L146" s="37">
        <v>96339.38</v>
      </c>
      <c r="M146" s="38"/>
    </row>
    <row r="147" spans="1:13" s="39" customFormat="1" ht="12.95" customHeight="1" x14ac:dyDescent="0.25">
      <c r="A147" s="254"/>
      <c r="B147" s="107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0.92200000000000004</v>
      </c>
      <c r="J147" s="36">
        <v>299073.75</v>
      </c>
      <c r="K147" s="19">
        <f t="shared" si="2"/>
        <v>1196295</v>
      </c>
      <c r="L147" s="37">
        <v>99691.25</v>
      </c>
      <c r="M147" s="38"/>
    </row>
    <row r="148" spans="1:13" s="39" customFormat="1" ht="14.25" customHeight="1" x14ac:dyDescent="0.25">
      <c r="A148" s="254"/>
      <c r="B148" s="107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0.88900000000000001</v>
      </c>
      <c r="J148" s="36">
        <v>288369.39</v>
      </c>
      <c r="K148" s="19">
        <f t="shared" si="2"/>
        <v>1153477.56</v>
      </c>
      <c r="L148" s="37">
        <v>96123.13</v>
      </c>
      <c r="M148" s="58"/>
    </row>
    <row r="149" spans="1:13" s="39" customFormat="1" ht="12.95" customHeight="1" x14ac:dyDescent="0.25">
      <c r="A149" s="254"/>
      <c r="B149" s="107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297127.5</v>
      </c>
      <c r="K149" s="19">
        <f t="shared" si="2"/>
        <v>1188510</v>
      </c>
      <c r="L149" s="37">
        <v>99042.5</v>
      </c>
      <c r="M149" s="38"/>
    </row>
    <row r="150" spans="1:13" s="39" customFormat="1" ht="12.95" customHeight="1" x14ac:dyDescent="0.2">
      <c r="A150" s="254"/>
      <c r="B150" s="107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0.92430000000000001</v>
      </c>
      <c r="J150" s="36">
        <v>299819.82</v>
      </c>
      <c r="K150" s="19">
        <f t="shared" si="2"/>
        <v>1199279.28</v>
      </c>
      <c r="L150" s="37">
        <v>99939.94</v>
      </c>
      <c r="M150" s="38"/>
    </row>
    <row r="151" spans="1:13" s="39" customFormat="1" ht="12.95" customHeight="1" x14ac:dyDescent="0.25">
      <c r="A151" s="254"/>
      <c r="B151" s="107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0.91920000000000002</v>
      </c>
      <c r="J151" s="36">
        <v>298165.5</v>
      </c>
      <c r="K151" s="19">
        <f t="shared" si="2"/>
        <v>1192662</v>
      </c>
      <c r="L151" s="37">
        <v>99388.5</v>
      </c>
      <c r="M151" s="38"/>
    </row>
    <row r="152" spans="1:13" s="39" customFormat="1" ht="12.95" customHeight="1" x14ac:dyDescent="0.25">
      <c r="A152" s="254"/>
      <c r="B152" s="107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0.92969999999999997</v>
      </c>
      <c r="J152" s="36">
        <v>299841.43</v>
      </c>
      <c r="K152" s="19">
        <f t="shared" si="2"/>
        <v>1204555.72</v>
      </c>
      <c r="L152" s="37">
        <v>100523.81</v>
      </c>
      <c r="M152" s="38"/>
    </row>
    <row r="153" spans="1:13" s="39" customFormat="1" ht="12.95" customHeight="1" x14ac:dyDescent="0.25">
      <c r="A153" s="254"/>
      <c r="B153" s="107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0.91400000000000003</v>
      </c>
      <c r="J153" s="36">
        <v>296478.75</v>
      </c>
      <c r="K153" s="19">
        <f t="shared" si="2"/>
        <v>1185915</v>
      </c>
      <c r="L153" s="37">
        <v>98826.25</v>
      </c>
      <c r="M153" s="38"/>
    </row>
    <row r="154" spans="1:13" s="39" customFormat="1" ht="12.95" customHeight="1" x14ac:dyDescent="0.25">
      <c r="A154" s="254"/>
      <c r="B154" s="107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0.90700000000000003</v>
      </c>
      <c r="J154" s="36">
        <v>294208.14</v>
      </c>
      <c r="K154" s="19">
        <f t="shared" si="2"/>
        <v>1176832.56</v>
      </c>
      <c r="L154" s="37">
        <v>98069.38</v>
      </c>
      <c r="M154" s="38"/>
    </row>
    <row r="155" spans="1:13" s="39" customFormat="1" ht="12.95" customHeight="1" x14ac:dyDescent="0.25">
      <c r="A155" s="254"/>
      <c r="B155" s="107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293624.25</v>
      </c>
      <c r="K155" s="19">
        <f t="shared" si="2"/>
        <v>1174497</v>
      </c>
      <c r="L155" s="37">
        <v>97874.75</v>
      </c>
      <c r="M155" s="38"/>
    </row>
    <row r="156" spans="1:13" s="39" customFormat="1" ht="12.95" customHeight="1" x14ac:dyDescent="0.25">
      <c r="A156" s="254"/>
      <c r="B156" s="107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</v>
      </c>
      <c r="J156" s="36">
        <v>55922.25</v>
      </c>
      <c r="K156" s="19">
        <f t="shared" si="2"/>
        <v>55922.25</v>
      </c>
      <c r="L156" s="37">
        <v>0</v>
      </c>
      <c r="M156" s="38" t="s">
        <v>5685</v>
      </c>
    </row>
    <row r="157" spans="1:13" s="39" customFormat="1" ht="12.95" customHeight="1" x14ac:dyDescent="0.25">
      <c r="A157" s="254"/>
      <c r="B157" s="107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294532.5</v>
      </c>
      <c r="K157" s="19">
        <f t="shared" si="2"/>
        <v>1178130</v>
      </c>
      <c r="L157" s="37">
        <v>98177.5</v>
      </c>
      <c r="M157" s="38"/>
    </row>
    <row r="158" spans="1:13" s="39" customFormat="1" ht="12.95" customHeight="1" x14ac:dyDescent="0.25">
      <c r="A158" s="254"/>
      <c r="B158" s="107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0.99</v>
      </c>
      <c r="J158" s="36">
        <v>321131.25</v>
      </c>
      <c r="K158" s="19">
        <f t="shared" si="2"/>
        <v>1284525</v>
      </c>
      <c r="L158" s="37">
        <v>107043.75</v>
      </c>
      <c r="M158" s="38"/>
    </row>
    <row r="159" spans="1:13" s="39" customFormat="1" ht="12.95" customHeight="1" x14ac:dyDescent="0.25">
      <c r="A159" s="254"/>
      <c r="B159" s="107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0.91679999999999995</v>
      </c>
      <c r="J159" s="36">
        <v>297387</v>
      </c>
      <c r="K159" s="19">
        <f t="shared" si="2"/>
        <v>1189548</v>
      </c>
      <c r="L159" s="37">
        <v>99129</v>
      </c>
      <c r="M159" s="38"/>
    </row>
    <row r="160" spans="1:13" s="39" customFormat="1" ht="12.95" customHeight="1" x14ac:dyDescent="0.25">
      <c r="A160" s="254"/>
      <c r="B160" s="107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292261.89</v>
      </c>
      <c r="K160" s="19">
        <f t="shared" si="2"/>
        <v>1169047.56</v>
      </c>
      <c r="L160" s="37">
        <v>97420.63</v>
      </c>
      <c r="M160" s="38"/>
    </row>
    <row r="161" spans="1:13" s="39" customFormat="1" ht="12.95" customHeight="1" x14ac:dyDescent="0.25">
      <c r="A161" s="254"/>
      <c r="B161" s="107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0.91300000000000003</v>
      </c>
      <c r="J161" s="36">
        <v>296154.39</v>
      </c>
      <c r="K161" s="19">
        <f t="shared" si="2"/>
        <v>1184617.56</v>
      </c>
      <c r="L161" s="37">
        <v>98718.13</v>
      </c>
      <c r="M161" s="38"/>
    </row>
    <row r="162" spans="1:13" s="39" customFormat="1" ht="12.95" customHeight="1" x14ac:dyDescent="0.25">
      <c r="A162" s="254"/>
      <c r="B162" s="107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0.98750000000000004</v>
      </c>
      <c r="J162" s="36">
        <v>320320.32</v>
      </c>
      <c r="K162" s="19">
        <f t="shared" si="2"/>
        <v>1281281.28</v>
      </c>
      <c r="L162" s="37">
        <v>106773.44</v>
      </c>
      <c r="M162" s="38"/>
    </row>
    <row r="163" spans="1:13" s="39" customFormat="1" ht="12.95" customHeight="1" x14ac:dyDescent="0.25">
      <c r="A163" s="254"/>
      <c r="B163" s="107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0.92649999999999999</v>
      </c>
      <c r="J163" s="36">
        <v>300533.43</v>
      </c>
      <c r="K163" s="19">
        <f t="shared" si="2"/>
        <v>1202133.72</v>
      </c>
      <c r="L163" s="37">
        <v>100177.81</v>
      </c>
      <c r="M163" s="38"/>
    </row>
    <row r="164" spans="1:13" s="39" customFormat="1" ht="12.95" customHeight="1" x14ac:dyDescent="0.25">
      <c r="A164" s="254"/>
      <c r="B164" s="107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</v>
      </c>
      <c r="J164" s="36">
        <v>298425</v>
      </c>
      <c r="K164" s="19">
        <f t="shared" si="2"/>
        <v>1193700</v>
      </c>
      <c r="L164" s="37">
        <v>99475</v>
      </c>
      <c r="M164" s="38"/>
    </row>
    <row r="165" spans="1:13" s="39" customFormat="1" ht="12.95" customHeight="1" x14ac:dyDescent="0.25">
      <c r="A165" s="254"/>
      <c r="B165" s="107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0.91620000000000001</v>
      </c>
      <c r="J165" s="36">
        <v>297192.39</v>
      </c>
      <c r="K165" s="19">
        <f t="shared" si="2"/>
        <v>1188769.56</v>
      </c>
      <c r="L165" s="37">
        <v>99064.13</v>
      </c>
      <c r="M165" s="38"/>
    </row>
    <row r="166" spans="1:13" s="39" customFormat="1" ht="12.95" customHeight="1" x14ac:dyDescent="0.25">
      <c r="A166" s="254"/>
      <c r="B166" s="107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0.90700000000000003</v>
      </c>
      <c r="J166" s="36">
        <v>294208.14</v>
      </c>
      <c r="K166" s="19">
        <f t="shared" si="2"/>
        <v>1176832.56</v>
      </c>
      <c r="L166" s="37">
        <v>98069.38</v>
      </c>
      <c r="M166" s="38"/>
    </row>
    <row r="167" spans="1:13" s="39" customFormat="1" ht="12.95" customHeight="1" x14ac:dyDescent="0.25">
      <c r="A167" s="254"/>
      <c r="B167" s="107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0.91600000000000004</v>
      </c>
      <c r="J167" s="36">
        <v>297127.5</v>
      </c>
      <c r="K167" s="19">
        <f t="shared" si="2"/>
        <v>1188510</v>
      </c>
      <c r="L167" s="37">
        <v>99042.5</v>
      </c>
      <c r="M167" s="38"/>
    </row>
    <row r="168" spans="1:13" s="39" customFormat="1" ht="12.95" customHeight="1" x14ac:dyDescent="0.25">
      <c r="A168" s="254"/>
      <c r="B168" s="107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0.91379999999999995</v>
      </c>
      <c r="J168" s="36">
        <v>296413.89</v>
      </c>
      <c r="K168" s="19">
        <f t="shared" si="2"/>
        <v>1185655.56</v>
      </c>
      <c r="L168" s="37">
        <v>98804.63</v>
      </c>
      <c r="M168" s="38"/>
    </row>
    <row r="169" spans="1:13" s="39" customFormat="1" ht="12.95" customHeight="1" x14ac:dyDescent="0.25">
      <c r="A169" s="254"/>
      <c r="B169" s="107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0.93300000000000005</v>
      </c>
      <c r="J169" s="36">
        <v>302641.89</v>
      </c>
      <c r="K169" s="19">
        <f t="shared" si="2"/>
        <v>1210567.56</v>
      </c>
      <c r="L169" s="37">
        <v>100880.63</v>
      </c>
      <c r="M169" s="38"/>
    </row>
    <row r="170" spans="1:13" s="39" customFormat="1" ht="12.95" customHeight="1" x14ac:dyDescent="0.25">
      <c r="A170" s="254"/>
      <c r="B170" s="107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300533.43</v>
      </c>
      <c r="K170" s="19">
        <f t="shared" si="2"/>
        <v>1202133.72</v>
      </c>
      <c r="L170" s="37">
        <v>100177.81</v>
      </c>
      <c r="M170" s="38"/>
    </row>
    <row r="171" spans="1:13" s="39" customFormat="1" ht="12" customHeight="1" x14ac:dyDescent="0.25">
      <c r="A171" s="254"/>
      <c r="B171" s="107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294208.14</v>
      </c>
      <c r="K171" s="19">
        <f t="shared" si="2"/>
        <v>1176832.56</v>
      </c>
      <c r="L171" s="37">
        <v>98069.38</v>
      </c>
      <c r="M171" s="58"/>
    </row>
    <row r="172" spans="1:13" s="39" customFormat="1" ht="12.95" customHeight="1" x14ac:dyDescent="0.25">
      <c r="A172" s="254"/>
      <c r="B172" s="107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0.91300000000000003</v>
      </c>
      <c r="J172" s="36">
        <v>296154.39</v>
      </c>
      <c r="K172" s="19">
        <f t="shared" si="2"/>
        <v>1184617.56</v>
      </c>
      <c r="L172" s="37">
        <v>98718.13</v>
      </c>
      <c r="M172" s="38"/>
    </row>
    <row r="173" spans="1:13" s="39" customFormat="1" ht="12.95" customHeight="1" x14ac:dyDescent="0.2">
      <c r="A173" s="254"/>
      <c r="B173" s="107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297711.39</v>
      </c>
      <c r="K173" s="19">
        <f t="shared" si="2"/>
        <v>1190845.56</v>
      </c>
      <c r="L173" s="37">
        <v>99237.13</v>
      </c>
      <c r="M173" s="38"/>
    </row>
    <row r="174" spans="1:13" s="39" customFormat="1" ht="12.95" customHeight="1" x14ac:dyDescent="0.25">
      <c r="A174" s="254"/>
      <c r="B174" s="107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293397.18</v>
      </c>
      <c r="K174" s="19">
        <f t="shared" si="2"/>
        <v>1173588.72</v>
      </c>
      <c r="L174" s="37">
        <v>97799.06</v>
      </c>
      <c r="M174" s="38"/>
    </row>
    <row r="175" spans="1:13" s="39" customFormat="1" ht="12.95" customHeight="1" x14ac:dyDescent="0.2">
      <c r="A175" s="254"/>
      <c r="B175" s="107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0.54139999999999999</v>
      </c>
      <c r="J175" s="36">
        <v>175616.63999999998</v>
      </c>
      <c r="K175" s="19">
        <f t="shared" si="2"/>
        <v>702466.56000000006</v>
      </c>
      <c r="L175" s="37">
        <v>58538.879999999997</v>
      </c>
      <c r="M175" s="38"/>
    </row>
    <row r="176" spans="1:13" s="39" customFormat="1" ht="12.95" customHeight="1" x14ac:dyDescent="0.25">
      <c r="A176" s="254"/>
      <c r="B176" s="107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0.94269999999999998</v>
      </c>
      <c r="J176" s="36">
        <v>305788.32</v>
      </c>
      <c r="K176" s="19">
        <f t="shared" si="2"/>
        <v>1223153.28</v>
      </c>
      <c r="L176" s="37">
        <v>101929.44</v>
      </c>
      <c r="M176" s="38"/>
    </row>
    <row r="177" spans="1:13" s="39" customFormat="1" ht="12.95" customHeight="1" x14ac:dyDescent="0.25">
      <c r="A177" s="254"/>
      <c r="B177" s="107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306534.39</v>
      </c>
      <c r="K177" s="19">
        <f t="shared" si="2"/>
        <v>1226137.56</v>
      </c>
      <c r="L177" s="37">
        <v>102178.13</v>
      </c>
      <c r="M177" s="38"/>
    </row>
    <row r="178" spans="1:13" s="39" customFormat="1" ht="12.95" customHeight="1" x14ac:dyDescent="0.25">
      <c r="A178" s="254"/>
      <c r="B178" s="107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291353.64</v>
      </c>
      <c r="K178" s="19">
        <f t="shared" si="2"/>
        <v>1165414.56</v>
      </c>
      <c r="L178" s="37">
        <v>97117.88</v>
      </c>
      <c r="M178" s="38"/>
    </row>
    <row r="179" spans="1:13" s="39" customFormat="1" ht="12.95" customHeight="1" x14ac:dyDescent="0.25">
      <c r="A179" s="254"/>
      <c r="B179" s="109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294759.57</v>
      </c>
      <c r="K179" s="19">
        <f t="shared" si="2"/>
        <v>1179038.28</v>
      </c>
      <c r="L179" s="37">
        <v>98253.19</v>
      </c>
      <c r="M179" s="38"/>
    </row>
    <row r="180" spans="1:13" s="39" customFormat="1" ht="12.95" customHeight="1" x14ac:dyDescent="0.25">
      <c r="A180" s="254"/>
      <c r="B180" s="107">
        <v>124</v>
      </c>
      <c r="C180" s="30">
        <v>43</v>
      </c>
      <c r="D180" s="53" t="s">
        <v>458</v>
      </c>
      <c r="E180" s="53" t="s">
        <v>459</v>
      </c>
      <c r="F180" s="53" t="s">
        <v>460</v>
      </c>
      <c r="G180" s="33" t="s">
        <v>12</v>
      </c>
      <c r="H180" s="34" t="s">
        <v>13</v>
      </c>
      <c r="I180" s="35">
        <v>0.94840000000000002</v>
      </c>
      <c r="J180" s="36">
        <v>307637.25</v>
      </c>
      <c r="K180" s="19">
        <f t="shared" si="2"/>
        <v>1230549</v>
      </c>
      <c r="L180" s="37">
        <v>102545.75</v>
      </c>
      <c r="M180" s="38"/>
    </row>
    <row r="181" spans="1:13" s="39" customFormat="1" ht="12.95" customHeight="1" x14ac:dyDescent="0.25">
      <c r="A181" s="254"/>
      <c r="B181" s="107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0.55159999999999998</v>
      </c>
      <c r="J181" s="36">
        <v>178925.25</v>
      </c>
      <c r="K181" s="19">
        <f t="shared" si="2"/>
        <v>715701</v>
      </c>
      <c r="L181" s="37">
        <v>59641.75</v>
      </c>
      <c r="M181" s="38"/>
    </row>
    <row r="182" spans="1:13" s="39" customFormat="1" ht="12.95" customHeight="1" x14ac:dyDescent="0.25">
      <c r="A182" s="254"/>
      <c r="B182" s="107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303290.64</v>
      </c>
      <c r="K182" s="19">
        <f t="shared" si="2"/>
        <v>1213162.56</v>
      </c>
      <c r="L182" s="37">
        <v>101096.88</v>
      </c>
      <c r="M182" s="38"/>
    </row>
    <row r="183" spans="1:13" s="39" customFormat="1" ht="12.95" customHeight="1" x14ac:dyDescent="0.25">
      <c r="A183" s="254"/>
      <c r="B183" s="107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0.94720000000000004</v>
      </c>
      <c r="J183" s="36">
        <v>263998</v>
      </c>
      <c r="K183" s="19">
        <f t="shared" si="2"/>
        <v>1185742</v>
      </c>
      <c r="L183" s="37">
        <v>102416</v>
      </c>
      <c r="M183" s="38"/>
    </row>
    <row r="184" spans="1:13" s="39" customFormat="1" ht="12.95" customHeight="1" x14ac:dyDescent="0.25">
      <c r="A184" s="254"/>
      <c r="B184" s="107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174578.63999999998</v>
      </c>
      <c r="K184" s="19">
        <f t="shared" si="2"/>
        <v>698314.56</v>
      </c>
      <c r="L184" s="37">
        <v>58192.88</v>
      </c>
      <c r="M184" s="38"/>
    </row>
    <row r="185" spans="1:13" s="39" customFormat="1" ht="12.95" customHeight="1" x14ac:dyDescent="0.25">
      <c r="A185" s="254"/>
      <c r="B185" s="107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165106.88999999998</v>
      </c>
      <c r="K185" s="19">
        <f t="shared" si="2"/>
        <v>660427.56000000006</v>
      </c>
      <c r="L185" s="37">
        <v>55035.63</v>
      </c>
      <c r="M185" s="38"/>
    </row>
    <row r="186" spans="1:13" s="39" customFormat="1" ht="12.95" customHeight="1" x14ac:dyDescent="0.25">
      <c r="A186" s="254"/>
      <c r="B186" s="107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294208.14</v>
      </c>
      <c r="K186" s="19">
        <f t="shared" si="2"/>
        <v>1176832.56</v>
      </c>
      <c r="L186" s="37">
        <v>98069.38</v>
      </c>
      <c r="M186" s="38"/>
    </row>
    <row r="187" spans="1:13" s="39" customFormat="1" ht="12.95" customHeight="1" x14ac:dyDescent="0.25">
      <c r="A187" s="254"/>
      <c r="B187" s="107">
        <v>134</v>
      </c>
      <c r="C187" s="30">
        <v>50</v>
      </c>
      <c r="D187" s="53" t="s">
        <v>376</v>
      </c>
      <c r="E187" s="53" t="s">
        <v>5691</v>
      </c>
      <c r="F187" s="53" t="s">
        <v>5692</v>
      </c>
      <c r="G187" s="33" t="s">
        <v>12</v>
      </c>
      <c r="H187" s="34" t="s">
        <v>13</v>
      </c>
      <c r="I187" s="35">
        <v>0.92330000000000001</v>
      </c>
      <c r="J187" s="36">
        <v>99831.81</v>
      </c>
      <c r="K187" s="19">
        <f t="shared" si="2"/>
        <v>998318.1</v>
      </c>
      <c r="L187" s="37">
        <v>99831.81</v>
      </c>
      <c r="M187" s="38"/>
    </row>
    <row r="188" spans="1:13" s="39" customFormat="1" ht="12.95" customHeight="1" x14ac:dyDescent="0.25">
      <c r="A188" s="254"/>
      <c r="B188" s="107"/>
      <c r="C188" s="30"/>
      <c r="D188" s="31" t="s">
        <v>47</v>
      </c>
      <c r="E188" s="32"/>
      <c r="F188" s="32"/>
      <c r="G188" s="33"/>
      <c r="H188" s="34"/>
      <c r="I188" s="35"/>
      <c r="J188" s="36"/>
      <c r="K188" s="19"/>
      <c r="L188" s="37"/>
      <c r="M188" s="38"/>
    </row>
    <row r="189" spans="1:13" s="39" customFormat="1" ht="12.95" customHeight="1" x14ac:dyDescent="0.25">
      <c r="A189" s="254"/>
      <c r="B189" s="107">
        <v>113</v>
      </c>
      <c r="C189" s="30">
        <v>1</v>
      </c>
      <c r="D189" s="32" t="s">
        <v>476</v>
      </c>
      <c r="E189" s="32" t="s">
        <v>477</v>
      </c>
      <c r="F189" s="32" t="s">
        <v>478</v>
      </c>
      <c r="G189" s="33" t="s">
        <v>51</v>
      </c>
      <c r="H189" s="34" t="s">
        <v>13</v>
      </c>
      <c r="I189" s="35">
        <v>0.54500000000000004</v>
      </c>
      <c r="J189" s="36">
        <v>348595.5</v>
      </c>
      <c r="K189" s="19">
        <f t="shared" si="2"/>
        <v>1188822</v>
      </c>
      <c r="L189" s="37">
        <v>93358.5</v>
      </c>
      <c r="M189" s="38"/>
    </row>
    <row r="190" spans="1:13" s="39" customFormat="1" ht="12.95" customHeight="1" x14ac:dyDescent="0.25">
      <c r="A190" s="254"/>
      <c r="B190" s="107">
        <v>112</v>
      </c>
      <c r="C190" s="30">
        <v>2</v>
      </c>
      <c r="D190" s="32" t="s">
        <v>479</v>
      </c>
      <c r="E190" s="32" t="s">
        <v>480</v>
      </c>
      <c r="F190" s="32" t="s">
        <v>481</v>
      </c>
      <c r="G190" s="33" t="s">
        <v>51</v>
      </c>
      <c r="H190" s="34" t="s">
        <v>13</v>
      </c>
      <c r="I190" s="35">
        <v>0.94820000000000004</v>
      </c>
      <c r="J190" s="36">
        <v>487279.98</v>
      </c>
      <c r="K190" s="19">
        <f t="shared" si="2"/>
        <v>1949119.92</v>
      </c>
      <c r="L190" s="37">
        <v>162426.66</v>
      </c>
      <c r="M190" s="38"/>
    </row>
    <row r="191" spans="1:13" s="39" customFormat="1" ht="12.95" customHeight="1" x14ac:dyDescent="0.25">
      <c r="A191" s="254"/>
      <c r="B191" s="107"/>
      <c r="C191" s="30"/>
      <c r="D191" s="31" t="s">
        <v>38</v>
      </c>
      <c r="E191" s="32"/>
      <c r="F191" s="32"/>
      <c r="G191" s="33"/>
      <c r="H191" s="34"/>
      <c r="I191" s="35"/>
      <c r="J191" s="36"/>
      <c r="K191" s="19"/>
      <c r="L191" s="37"/>
      <c r="M191" s="38"/>
    </row>
    <row r="192" spans="1:13" s="39" customFormat="1" ht="12.95" customHeight="1" x14ac:dyDescent="0.25">
      <c r="A192" s="255"/>
      <c r="B192" s="107">
        <v>130</v>
      </c>
      <c r="C192" s="30">
        <v>1</v>
      </c>
      <c r="D192" s="32" t="s">
        <v>149</v>
      </c>
      <c r="E192" s="32" t="s">
        <v>485</v>
      </c>
      <c r="F192" s="32" t="s">
        <v>486</v>
      </c>
      <c r="G192" s="33" t="s">
        <v>118</v>
      </c>
      <c r="H192" s="34" t="s">
        <v>13</v>
      </c>
      <c r="I192" s="35">
        <v>0.93899999999999995</v>
      </c>
      <c r="J192" s="36">
        <v>541849.94999999995</v>
      </c>
      <c r="K192" s="19">
        <f t="shared" si="2"/>
        <v>2167399.7999999998</v>
      </c>
      <c r="L192" s="37">
        <v>180616.65</v>
      </c>
      <c r="M192" s="38"/>
    </row>
    <row r="193" spans="1:13" s="39" customFormat="1" ht="12.95" customHeight="1" x14ac:dyDescent="0.25">
      <c r="A193" s="253" t="s">
        <v>487</v>
      </c>
      <c r="B193" s="107"/>
      <c r="C193" s="30"/>
      <c r="D193" s="31" t="s">
        <v>126</v>
      </c>
      <c r="E193" s="32"/>
      <c r="F193" s="32"/>
      <c r="G193" s="33"/>
      <c r="H193" s="34"/>
      <c r="I193" s="35"/>
      <c r="J193" s="36"/>
      <c r="K193" s="19"/>
      <c r="L193" s="37"/>
      <c r="M193" s="38"/>
    </row>
    <row r="194" spans="1:13" s="39" customFormat="1" ht="12.95" customHeight="1" x14ac:dyDescent="0.25">
      <c r="A194" s="254"/>
      <c r="B194" s="107">
        <v>424</v>
      </c>
      <c r="C194" s="30">
        <v>1</v>
      </c>
      <c r="D194" s="32" t="s">
        <v>488</v>
      </c>
      <c r="E194" s="32" t="s">
        <v>489</v>
      </c>
      <c r="F194" s="32" t="s">
        <v>490</v>
      </c>
      <c r="G194" s="33" t="s">
        <v>130</v>
      </c>
      <c r="H194" s="34" t="s">
        <v>13</v>
      </c>
      <c r="I194" s="35">
        <v>0.93369999999999997</v>
      </c>
      <c r="J194" s="36">
        <v>151446.15000000002</v>
      </c>
      <c r="K194" s="19">
        <f t="shared" si="2"/>
        <v>605784.6</v>
      </c>
      <c r="L194" s="37">
        <v>50482.05</v>
      </c>
      <c r="M194" s="58"/>
    </row>
    <row r="195" spans="1:13" s="39" customFormat="1" ht="12.95" customHeight="1" x14ac:dyDescent="0.25">
      <c r="A195" s="254"/>
      <c r="B195" s="107">
        <v>404</v>
      </c>
      <c r="C195" s="30">
        <v>2</v>
      </c>
      <c r="D195" s="32" t="s">
        <v>491</v>
      </c>
      <c r="E195" s="32" t="s">
        <v>492</v>
      </c>
      <c r="F195" s="32" t="s">
        <v>493</v>
      </c>
      <c r="G195" s="33" t="s">
        <v>130</v>
      </c>
      <c r="H195" s="34" t="s">
        <v>13</v>
      </c>
      <c r="I195" s="35">
        <v>0.93700000000000006</v>
      </c>
      <c r="J195" s="36">
        <v>151981.41</v>
      </c>
      <c r="K195" s="19">
        <f t="shared" si="2"/>
        <v>607925.64</v>
      </c>
      <c r="L195" s="37">
        <v>50660.47</v>
      </c>
      <c r="M195" s="58"/>
    </row>
    <row r="196" spans="1:13" s="39" customFormat="1" ht="12.95" customHeight="1" x14ac:dyDescent="0.25">
      <c r="A196" s="254"/>
      <c r="B196" s="107">
        <v>427</v>
      </c>
      <c r="C196" s="30">
        <v>3</v>
      </c>
      <c r="D196" s="32" t="s">
        <v>503</v>
      </c>
      <c r="E196" s="32" t="s">
        <v>504</v>
      </c>
      <c r="F196" s="32" t="s">
        <v>505</v>
      </c>
      <c r="G196" s="33" t="s">
        <v>130</v>
      </c>
      <c r="H196" s="34" t="s">
        <v>13</v>
      </c>
      <c r="I196" s="35">
        <v>0.93149999999999999</v>
      </c>
      <c r="J196" s="36">
        <v>151089.29999999999</v>
      </c>
      <c r="K196" s="19">
        <f t="shared" si="2"/>
        <v>604357.19999999995</v>
      </c>
      <c r="L196" s="37">
        <v>50363.1</v>
      </c>
      <c r="M196" s="38"/>
    </row>
    <row r="197" spans="1:13" s="39" customFormat="1" ht="12.95" customHeight="1" x14ac:dyDescent="0.25">
      <c r="A197" s="254"/>
      <c r="B197" s="107">
        <v>406</v>
      </c>
      <c r="C197" s="30">
        <v>4</v>
      </c>
      <c r="D197" s="32" t="s">
        <v>497</v>
      </c>
      <c r="E197" s="32" t="s">
        <v>498</v>
      </c>
      <c r="F197" s="32" t="s">
        <v>499</v>
      </c>
      <c r="G197" s="33" t="s">
        <v>130</v>
      </c>
      <c r="H197" s="34" t="s">
        <v>13</v>
      </c>
      <c r="I197" s="35">
        <v>0.9415</v>
      </c>
      <c r="J197" s="36">
        <v>152711.31</v>
      </c>
      <c r="K197" s="19">
        <f t="shared" si="2"/>
        <v>610845.24</v>
      </c>
      <c r="L197" s="37">
        <v>50903.77</v>
      </c>
      <c r="M197" s="38"/>
    </row>
    <row r="198" spans="1:13" s="39" customFormat="1" ht="12.95" customHeight="1" x14ac:dyDescent="0.25">
      <c r="A198" s="254"/>
      <c r="B198" s="107"/>
      <c r="C198" s="30"/>
      <c r="D198" s="31" t="s">
        <v>11</v>
      </c>
      <c r="E198" s="32"/>
      <c r="F198" s="32"/>
      <c r="G198" s="33"/>
      <c r="H198" s="34"/>
      <c r="I198" s="35"/>
      <c r="J198" s="36"/>
      <c r="K198" s="19"/>
      <c r="L198" s="37"/>
      <c r="M198" s="38"/>
    </row>
    <row r="199" spans="1:13" s="39" customFormat="1" ht="12.95" customHeight="1" x14ac:dyDescent="0.25">
      <c r="A199" s="254"/>
      <c r="B199" s="107">
        <v>411</v>
      </c>
      <c r="C199" s="30">
        <v>1</v>
      </c>
      <c r="D199" s="32" t="s">
        <v>494</v>
      </c>
      <c r="E199" s="32" t="s">
        <v>495</v>
      </c>
      <c r="F199" s="32" t="s">
        <v>496</v>
      </c>
      <c r="G199" s="33" t="s">
        <v>12</v>
      </c>
      <c r="H199" s="34" t="s">
        <v>13</v>
      </c>
      <c r="I199" s="35">
        <v>0.97340000000000004</v>
      </c>
      <c r="J199" s="36">
        <v>312675.89</v>
      </c>
      <c r="K199" s="19">
        <f t="shared" si="2"/>
        <v>1259915.81</v>
      </c>
      <c r="L199" s="37">
        <v>105248.88</v>
      </c>
      <c r="M199" s="38"/>
    </row>
    <row r="200" spans="1:13" s="39" customFormat="1" ht="12.95" customHeight="1" x14ac:dyDescent="0.25">
      <c r="A200" s="254"/>
      <c r="B200" s="107">
        <v>432</v>
      </c>
      <c r="C200" s="30">
        <v>2</v>
      </c>
      <c r="D200" s="32" t="s">
        <v>500</v>
      </c>
      <c r="E200" s="32" t="s">
        <v>501</v>
      </c>
      <c r="F200" s="32" t="s">
        <v>502</v>
      </c>
      <c r="G200" s="33" t="s">
        <v>12</v>
      </c>
      <c r="H200" s="34" t="s">
        <v>13</v>
      </c>
      <c r="I200" s="35">
        <v>0.92469999999999997</v>
      </c>
      <c r="J200" s="36">
        <v>299949.57</v>
      </c>
      <c r="K200" s="19">
        <f t="shared" si="2"/>
        <v>1199798.28</v>
      </c>
      <c r="L200" s="37">
        <v>99983.19</v>
      </c>
      <c r="M200" s="38"/>
    </row>
    <row r="201" spans="1:13" s="39" customFormat="1" ht="12.95" customHeight="1" x14ac:dyDescent="0.25">
      <c r="A201" s="254"/>
      <c r="B201" s="107">
        <v>439</v>
      </c>
      <c r="C201" s="30">
        <v>3</v>
      </c>
      <c r="D201" s="32" t="s">
        <v>506</v>
      </c>
      <c r="E201" s="32" t="s">
        <v>507</v>
      </c>
      <c r="F201" s="32" t="s">
        <v>508</v>
      </c>
      <c r="G201" s="33" t="s">
        <v>12</v>
      </c>
      <c r="H201" s="34" t="s">
        <v>13</v>
      </c>
      <c r="I201" s="35">
        <v>0.94399999999999995</v>
      </c>
      <c r="J201" s="36">
        <v>306210</v>
      </c>
      <c r="K201" s="19">
        <f t="shared" si="2"/>
        <v>1224840</v>
      </c>
      <c r="L201" s="37">
        <v>102070</v>
      </c>
      <c r="M201" s="38"/>
    </row>
    <row r="202" spans="1:13" s="39" customFormat="1" ht="12.95" customHeight="1" x14ac:dyDescent="0.25">
      <c r="A202" s="254"/>
      <c r="B202" s="107">
        <v>402</v>
      </c>
      <c r="C202" s="30">
        <v>4</v>
      </c>
      <c r="D202" s="32" t="s">
        <v>509</v>
      </c>
      <c r="E202" s="32" t="s">
        <v>510</v>
      </c>
      <c r="F202" s="32" t="s">
        <v>511</v>
      </c>
      <c r="G202" s="33" t="s">
        <v>12</v>
      </c>
      <c r="H202" s="34" t="s">
        <v>13</v>
      </c>
      <c r="I202" s="35">
        <v>0.94569999999999999</v>
      </c>
      <c r="J202" s="36">
        <v>306761.43</v>
      </c>
      <c r="K202" s="19">
        <f t="shared" ref="K202:K265" si="3">ROUND(J202+L202*9,2)</f>
        <v>1227045.72</v>
      </c>
      <c r="L202" s="37">
        <v>102253.81</v>
      </c>
      <c r="M202" s="38"/>
    </row>
    <row r="203" spans="1:13" s="39" customFormat="1" ht="12.95" customHeight="1" x14ac:dyDescent="0.25">
      <c r="A203" s="254"/>
      <c r="B203" s="107">
        <v>421</v>
      </c>
      <c r="C203" s="30">
        <v>5</v>
      </c>
      <c r="D203" s="32" t="s">
        <v>512</v>
      </c>
      <c r="E203" s="32" t="s">
        <v>513</v>
      </c>
      <c r="F203" s="32" t="s">
        <v>514</v>
      </c>
      <c r="G203" s="33" t="s">
        <v>12</v>
      </c>
      <c r="H203" s="34" t="s">
        <v>13</v>
      </c>
      <c r="I203" s="35">
        <v>0.74470000000000003</v>
      </c>
      <c r="J203" s="36">
        <v>241562.07</v>
      </c>
      <c r="K203" s="19">
        <f t="shared" si="3"/>
        <v>966248.28</v>
      </c>
      <c r="L203" s="37">
        <v>80520.69</v>
      </c>
      <c r="M203" s="38"/>
    </row>
    <row r="204" spans="1:13" s="39" customFormat="1" ht="12.95" customHeight="1" x14ac:dyDescent="0.25">
      <c r="A204" s="254"/>
      <c r="B204" s="107">
        <v>415</v>
      </c>
      <c r="C204" s="30">
        <v>6</v>
      </c>
      <c r="D204" s="32" t="s">
        <v>515</v>
      </c>
      <c r="E204" s="32" t="s">
        <v>516</v>
      </c>
      <c r="F204" s="32" t="s">
        <v>517</v>
      </c>
      <c r="G204" s="33" t="s">
        <v>12</v>
      </c>
      <c r="H204" s="34" t="s">
        <v>13</v>
      </c>
      <c r="I204" s="35">
        <v>0.94450000000000001</v>
      </c>
      <c r="J204" s="36">
        <v>306372.18</v>
      </c>
      <c r="K204" s="19">
        <f t="shared" si="3"/>
        <v>1225488.72</v>
      </c>
      <c r="L204" s="37">
        <v>102124.06</v>
      </c>
      <c r="M204" s="38"/>
    </row>
    <row r="205" spans="1:13" s="39" customFormat="1" ht="12.95" customHeight="1" x14ac:dyDescent="0.25">
      <c r="A205" s="254"/>
      <c r="B205" s="107">
        <v>425</v>
      </c>
      <c r="C205" s="30">
        <v>7</v>
      </c>
      <c r="D205" s="32" t="s">
        <v>518</v>
      </c>
      <c r="E205" s="32" t="s">
        <v>519</v>
      </c>
      <c r="F205" s="32" t="s">
        <v>520</v>
      </c>
      <c r="G205" s="33" t="s">
        <v>12</v>
      </c>
      <c r="H205" s="34" t="s">
        <v>13</v>
      </c>
      <c r="I205" s="35">
        <v>0.95599999999999996</v>
      </c>
      <c r="J205" s="36">
        <v>310102.5</v>
      </c>
      <c r="K205" s="19">
        <f t="shared" si="3"/>
        <v>1240410</v>
      </c>
      <c r="L205" s="37">
        <v>103367.5</v>
      </c>
      <c r="M205" s="38"/>
    </row>
    <row r="206" spans="1:13" s="39" customFormat="1" ht="12.95" customHeight="1" x14ac:dyDescent="0.25">
      <c r="A206" s="254"/>
      <c r="B206" s="107">
        <v>403</v>
      </c>
      <c r="C206" s="30">
        <v>8</v>
      </c>
      <c r="D206" s="32" t="s">
        <v>521</v>
      </c>
      <c r="E206" s="32" t="s">
        <v>522</v>
      </c>
      <c r="F206" s="32" t="s">
        <v>523</v>
      </c>
      <c r="G206" s="33" t="s">
        <v>12</v>
      </c>
      <c r="H206" s="34" t="s">
        <v>13</v>
      </c>
      <c r="I206" s="35">
        <v>0.95120000000000005</v>
      </c>
      <c r="J206" s="36">
        <v>308545.5</v>
      </c>
      <c r="K206" s="19">
        <f t="shared" si="3"/>
        <v>1234182</v>
      </c>
      <c r="L206" s="37">
        <v>102848.5</v>
      </c>
      <c r="M206" s="38"/>
    </row>
    <row r="207" spans="1:13" s="39" customFormat="1" ht="12.95" customHeight="1" x14ac:dyDescent="0.25">
      <c r="A207" s="254"/>
      <c r="B207" s="107">
        <v>412</v>
      </c>
      <c r="C207" s="30">
        <v>9</v>
      </c>
      <c r="D207" s="32" t="s">
        <v>524</v>
      </c>
      <c r="E207" s="32" t="s">
        <v>525</v>
      </c>
      <c r="F207" s="32" t="s">
        <v>493</v>
      </c>
      <c r="G207" s="33" t="s">
        <v>12</v>
      </c>
      <c r="H207" s="34" t="s">
        <v>13</v>
      </c>
      <c r="I207" s="35">
        <v>0.95</v>
      </c>
      <c r="J207" s="36">
        <v>308156.25</v>
      </c>
      <c r="K207" s="19">
        <f t="shared" si="3"/>
        <v>1232625</v>
      </c>
      <c r="L207" s="37">
        <v>102718.75</v>
      </c>
      <c r="M207" s="38"/>
    </row>
    <row r="208" spans="1:13" s="39" customFormat="1" ht="12.95" customHeight="1" x14ac:dyDescent="0.25">
      <c r="A208" s="254"/>
      <c r="B208" s="107">
        <v>436</v>
      </c>
      <c r="C208" s="30">
        <v>10</v>
      </c>
      <c r="D208" s="32" t="s">
        <v>526</v>
      </c>
      <c r="E208" s="32" t="s">
        <v>527</v>
      </c>
      <c r="F208" s="32" t="s">
        <v>528</v>
      </c>
      <c r="G208" s="33" t="s">
        <v>12</v>
      </c>
      <c r="H208" s="34" t="s">
        <v>13</v>
      </c>
      <c r="I208" s="35">
        <v>0.95120000000000005</v>
      </c>
      <c r="J208" s="36">
        <v>308545.5</v>
      </c>
      <c r="K208" s="19">
        <f t="shared" si="3"/>
        <v>1234182</v>
      </c>
      <c r="L208" s="37">
        <v>102848.5</v>
      </c>
      <c r="M208" s="38"/>
    </row>
    <row r="209" spans="1:13" s="39" customFormat="1" ht="12.95" customHeight="1" x14ac:dyDescent="0.25">
      <c r="A209" s="254"/>
      <c r="B209" s="107">
        <v>423</v>
      </c>
      <c r="C209" s="30">
        <v>11</v>
      </c>
      <c r="D209" s="32" t="s">
        <v>529</v>
      </c>
      <c r="E209" s="32" t="s">
        <v>530</v>
      </c>
      <c r="F209" s="32" t="s">
        <v>531</v>
      </c>
      <c r="G209" s="33" t="s">
        <v>12</v>
      </c>
      <c r="H209" s="34" t="s">
        <v>13</v>
      </c>
      <c r="I209" s="35">
        <v>0.94520000000000004</v>
      </c>
      <c r="J209" s="36">
        <v>306599.25</v>
      </c>
      <c r="K209" s="19">
        <f t="shared" si="3"/>
        <v>1226397</v>
      </c>
      <c r="L209" s="37">
        <v>102199.75</v>
      </c>
      <c r="M209" s="38"/>
    </row>
    <row r="210" spans="1:13" s="39" customFormat="1" ht="12.95" customHeight="1" x14ac:dyDescent="0.25">
      <c r="A210" s="254"/>
      <c r="B210" s="107">
        <v>416</v>
      </c>
      <c r="C210" s="30">
        <v>12</v>
      </c>
      <c r="D210" s="32" t="s">
        <v>532</v>
      </c>
      <c r="E210" s="32" t="s">
        <v>533</v>
      </c>
      <c r="F210" s="32" t="s">
        <v>534</v>
      </c>
      <c r="G210" s="33" t="s">
        <v>12</v>
      </c>
      <c r="H210" s="34" t="s">
        <v>13</v>
      </c>
      <c r="I210" s="35">
        <v>0.96099999999999997</v>
      </c>
      <c r="J210" s="36">
        <v>311724.39</v>
      </c>
      <c r="K210" s="19">
        <f t="shared" si="3"/>
        <v>1246897.56</v>
      </c>
      <c r="L210" s="37">
        <v>103908.13</v>
      </c>
      <c r="M210" s="38"/>
    </row>
    <row r="211" spans="1:13" s="39" customFormat="1" ht="12.95" customHeight="1" x14ac:dyDescent="0.25">
      <c r="A211" s="254"/>
      <c r="B211" s="107">
        <v>420</v>
      </c>
      <c r="C211" s="30">
        <v>13</v>
      </c>
      <c r="D211" s="32" t="s">
        <v>535</v>
      </c>
      <c r="E211" s="32" t="s">
        <v>536</v>
      </c>
      <c r="F211" s="32" t="s">
        <v>537</v>
      </c>
      <c r="G211" s="33" t="s">
        <v>12</v>
      </c>
      <c r="H211" s="34" t="s">
        <v>13</v>
      </c>
      <c r="I211" s="35">
        <v>0.94920000000000004</v>
      </c>
      <c r="J211" s="36">
        <v>307896.75</v>
      </c>
      <c r="K211" s="19">
        <f t="shared" si="3"/>
        <v>1231587</v>
      </c>
      <c r="L211" s="37">
        <v>102632.25</v>
      </c>
      <c r="M211" s="38"/>
    </row>
    <row r="212" spans="1:13" s="39" customFormat="1" ht="12.95" customHeight="1" x14ac:dyDescent="0.25">
      <c r="A212" s="254"/>
      <c r="B212" s="107">
        <v>431</v>
      </c>
      <c r="C212" s="30">
        <v>14</v>
      </c>
      <c r="D212" s="32" t="s">
        <v>538</v>
      </c>
      <c r="E212" s="32" t="s">
        <v>539</v>
      </c>
      <c r="F212" s="32" t="s">
        <v>540</v>
      </c>
      <c r="G212" s="33" t="s">
        <v>12</v>
      </c>
      <c r="H212" s="34" t="s">
        <v>13</v>
      </c>
      <c r="I212" s="35">
        <v>0.93920000000000003</v>
      </c>
      <c r="J212" s="36">
        <v>304653</v>
      </c>
      <c r="K212" s="19">
        <f t="shared" si="3"/>
        <v>1218612</v>
      </c>
      <c r="L212" s="37">
        <v>101551</v>
      </c>
      <c r="M212" s="38"/>
    </row>
    <row r="213" spans="1:13" s="39" customFormat="1" ht="12.95" customHeight="1" x14ac:dyDescent="0.25">
      <c r="A213" s="254"/>
      <c r="B213" s="107">
        <v>401</v>
      </c>
      <c r="C213" s="30">
        <v>15</v>
      </c>
      <c r="D213" s="32" t="s">
        <v>541</v>
      </c>
      <c r="E213" s="32" t="s">
        <v>542</v>
      </c>
      <c r="F213" s="32" t="s">
        <v>543</v>
      </c>
      <c r="G213" s="33" t="s">
        <v>12</v>
      </c>
      <c r="H213" s="34" t="s">
        <v>13</v>
      </c>
      <c r="I213" s="35">
        <v>0.95399999999999996</v>
      </c>
      <c r="J213" s="36">
        <v>309453.75</v>
      </c>
      <c r="K213" s="19">
        <f t="shared" si="3"/>
        <v>1237815</v>
      </c>
      <c r="L213" s="37">
        <v>103151.25</v>
      </c>
      <c r="M213" s="38"/>
    </row>
    <row r="214" spans="1:13" s="39" customFormat="1" ht="12.95" customHeight="1" x14ac:dyDescent="0.25">
      <c r="A214" s="254"/>
      <c r="B214" s="107">
        <v>438</v>
      </c>
      <c r="C214" s="30">
        <v>16</v>
      </c>
      <c r="D214" s="32" t="s">
        <v>544</v>
      </c>
      <c r="E214" s="32" t="s">
        <v>545</v>
      </c>
      <c r="F214" s="32" t="s">
        <v>546</v>
      </c>
      <c r="G214" s="33" t="s">
        <v>12</v>
      </c>
      <c r="H214" s="34" t="s">
        <v>13</v>
      </c>
      <c r="I214" s="35">
        <v>0.93769999999999998</v>
      </c>
      <c r="J214" s="36">
        <v>304166.43</v>
      </c>
      <c r="K214" s="19">
        <f t="shared" si="3"/>
        <v>1216665.72</v>
      </c>
      <c r="L214" s="37">
        <v>101388.81</v>
      </c>
      <c r="M214" s="38"/>
    </row>
    <row r="215" spans="1:13" s="39" customFormat="1" ht="12.95" customHeight="1" x14ac:dyDescent="0.25">
      <c r="A215" s="254"/>
      <c r="B215" s="107">
        <v>405</v>
      </c>
      <c r="C215" s="30">
        <v>17</v>
      </c>
      <c r="D215" s="32" t="s">
        <v>547</v>
      </c>
      <c r="E215" s="32" t="s">
        <v>548</v>
      </c>
      <c r="F215" s="32" t="s">
        <v>549</v>
      </c>
      <c r="G215" s="33" t="s">
        <v>12</v>
      </c>
      <c r="H215" s="34" t="s">
        <v>13</v>
      </c>
      <c r="I215" s="35">
        <v>0.95799999999999996</v>
      </c>
      <c r="J215" s="36">
        <v>310751.25</v>
      </c>
      <c r="K215" s="19">
        <f t="shared" si="3"/>
        <v>1243005</v>
      </c>
      <c r="L215" s="37">
        <v>103583.75</v>
      </c>
      <c r="M215" s="38"/>
    </row>
    <row r="216" spans="1:13" s="39" customFormat="1" ht="12.95" customHeight="1" x14ac:dyDescent="0.25">
      <c r="A216" s="254"/>
      <c r="B216" s="107">
        <v>434</v>
      </c>
      <c r="C216" s="30">
        <v>18</v>
      </c>
      <c r="D216" s="42" t="s">
        <v>550</v>
      </c>
      <c r="E216" s="42" t="s">
        <v>551</v>
      </c>
      <c r="F216" s="42" t="s">
        <v>552</v>
      </c>
      <c r="G216" s="33" t="s">
        <v>12</v>
      </c>
      <c r="H216" s="34" t="s">
        <v>13</v>
      </c>
      <c r="I216" s="35">
        <v>0.97799999999999998</v>
      </c>
      <c r="J216" s="36">
        <v>317238.75</v>
      </c>
      <c r="K216" s="19">
        <f t="shared" si="3"/>
        <v>1268955</v>
      </c>
      <c r="L216" s="37">
        <v>105746.25</v>
      </c>
      <c r="M216" s="38"/>
    </row>
    <row r="217" spans="1:13" s="39" customFormat="1" ht="12.95" customHeight="1" x14ac:dyDescent="0.25">
      <c r="A217" s="254"/>
      <c r="B217" s="107">
        <v>426</v>
      </c>
      <c r="C217" s="30">
        <v>19</v>
      </c>
      <c r="D217" s="32" t="s">
        <v>553</v>
      </c>
      <c r="E217" s="32" t="s">
        <v>554</v>
      </c>
      <c r="F217" s="32" t="s">
        <v>555</v>
      </c>
      <c r="G217" s="33" t="s">
        <v>12</v>
      </c>
      <c r="H217" s="34" t="s">
        <v>13</v>
      </c>
      <c r="I217" s="35">
        <v>0.95920000000000005</v>
      </c>
      <c r="J217" s="36">
        <v>311140.5</v>
      </c>
      <c r="K217" s="19">
        <f t="shared" si="3"/>
        <v>1244562</v>
      </c>
      <c r="L217" s="37">
        <v>103713.5</v>
      </c>
      <c r="M217" s="38"/>
    </row>
    <row r="218" spans="1:13" s="39" customFormat="1" ht="12.95" customHeight="1" x14ac:dyDescent="0.25">
      <c r="A218" s="254"/>
      <c r="B218" s="107">
        <v>437</v>
      </c>
      <c r="C218" s="30">
        <v>20</v>
      </c>
      <c r="D218" s="42" t="s">
        <v>556</v>
      </c>
      <c r="E218" s="42" t="s">
        <v>557</v>
      </c>
      <c r="F218" s="42" t="s">
        <v>558</v>
      </c>
      <c r="G218" s="33" t="s">
        <v>12</v>
      </c>
      <c r="H218" s="34" t="s">
        <v>13</v>
      </c>
      <c r="I218" s="35">
        <v>0.94520000000000004</v>
      </c>
      <c r="J218" s="36">
        <v>306599.25</v>
      </c>
      <c r="K218" s="19">
        <f t="shared" si="3"/>
        <v>1226397</v>
      </c>
      <c r="L218" s="37">
        <v>102199.75</v>
      </c>
      <c r="M218" s="38"/>
    </row>
    <row r="219" spans="1:13" s="39" customFormat="1" ht="12.95" customHeight="1" x14ac:dyDescent="0.25">
      <c r="A219" s="254"/>
      <c r="B219" s="107">
        <v>430</v>
      </c>
      <c r="C219" s="30">
        <v>21</v>
      </c>
      <c r="D219" s="42" t="s">
        <v>559</v>
      </c>
      <c r="E219" s="42" t="s">
        <v>560</v>
      </c>
      <c r="F219" s="42" t="s">
        <v>561</v>
      </c>
      <c r="G219" s="33" t="s">
        <v>12</v>
      </c>
      <c r="H219" s="34" t="s">
        <v>13</v>
      </c>
      <c r="I219" s="35">
        <v>0.94520000000000004</v>
      </c>
      <c r="J219" s="36">
        <v>306599.25</v>
      </c>
      <c r="K219" s="19">
        <f t="shared" si="3"/>
        <v>1226397</v>
      </c>
      <c r="L219" s="37">
        <v>102199.75</v>
      </c>
      <c r="M219" s="38"/>
    </row>
    <row r="220" spans="1:13" s="39" customFormat="1" ht="12.95" customHeight="1" x14ac:dyDescent="0.25">
      <c r="A220" s="254"/>
      <c r="B220" s="107">
        <v>428</v>
      </c>
      <c r="C220" s="30">
        <v>22</v>
      </c>
      <c r="D220" s="32" t="s">
        <v>562</v>
      </c>
      <c r="E220" s="32" t="s">
        <v>563</v>
      </c>
      <c r="F220" s="32" t="s">
        <v>564</v>
      </c>
      <c r="G220" s="33" t="s">
        <v>12</v>
      </c>
      <c r="H220" s="34" t="s">
        <v>13</v>
      </c>
      <c r="I220" s="35">
        <v>0.95</v>
      </c>
      <c r="J220" s="36">
        <v>308156.25</v>
      </c>
      <c r="K220" s="19">
        <f t="shared" si="3"/>
        <v>1232625</v>
      </c>
      <c r="L220" s="37">
        <v>102718.75</v>
      </c>
      <c r="M220" s="38"/>
    </row>
    <row r="221" spans="1:13" s="39" customFormat="1" ht="12.95" customHeight="1" x14ac:dyDescent="0.25">
      <c r="A221" s="254"/>
      <c r="B221" s="107">
        <v>419</v>
      </c>
      <c r="C221" s="30">
        <v>23</v>
      </c>
      <c r="D221" s="32" t="s">
        <v>565</v>
      </c>
      <c r="E221" s="32" t="s">
        <v>566</v>
      </c>
      <c r="F221" s="32" t="s">
        <v>567</v>
      </c>
      <c r="G221" s="33" t="s">
        <v>12</v>
      </c>
      <c r="H221" s="34" t="s">
        <v>13</v>
      </c>
      <c r="I221" s="35">
        <v>0.97440000000000004</v>
      </c>
      <c r="J221" s="36">
        <v>316071</v>
      </c>
      <c r="K221" s="19">
        <f t="shared" si="3"/>
        <v>1264284</v>
      </c>
      <c r="L221" s="37">
        <v>105357</v>
      </c>
      <c r="M221" s="38"/>
    </row>
    <row r="222" spans="1:13" s="39" customFormat="1" ht="12.95" customHeight="1" x14ac:dyDescent="0.25">
      <c r="A222" s="254"/>
      <c r="B222" s="107">
        <v>433</v>
      </c>
      <c r="C222" s="30">
        <v>24</v>
      </c>
      <c r="D222" s="32" t="s">
        <v>568</v>
      </c>
      <c r="E222" s="32" t="s">
        <v>569</v>
      </c>
      <c r="F222" s="32" t="s">
        <v>570</v>
      </c>
      <c r="G222" s="33" t="s">
        <v>12</v>
      </c>
      <c r="H222" s="34" t="s">
        <v>13</v>
      </c>
      <c r="I222" s="35">
        <v>0.54</v>
      </c>
      <c r="J222" s="36">
        <v>175162.5</v>
      </c>
      <c r="K222" s="19">
        <f t="shared" si="3"/>
        <v>700650</v>
      </c>
      <c r="L222" s="37">
        <v>58387.5</v>
      </c>
      <c r="M222" s="38"/>
    </row>
    <row r="223" spans="1:13" s="39" customFormat="1" ht="12.95" customHeight="1" x14ac:dyDescent="0.25">
      <c r="A223" s="254"/>
      <c r="B223" s="107">
        <v>409</v>
      </c>
      <c r="C223" s="30">
        <v>25</v>
      </c>
      <c r="D223" s="32" t="s">
        <v>571</v>
      </c>
      <c r="E223" s="32" t="s">
        <v>572</v>
      </c>
      <c r="F223" s="32" t="s">
        <v>573</v>
      </c>
      <c r="G223" s="33" t="s">
        <v>12</v>
      </c>
      <c r="H223" s="34" t="s">
        <v>13</v>
      </c>
      <c r="I223" s="35">
        <v>0.94899999999999995</v>
      </c>
      <c r="J223" s="36">
        <v>307831.89</v>
      </c>
      <c r="K223" s="19">
        <f t="shared" si="3"/>
        <v>1231327.56</v>
      </c>
      <c r="L223" s="37">
        <v>102610.63</v>
      </c>
      <c r="M223" s="38"/>
    </row>
    <row r="224" spans="1:13" s="39" customFormat="1" ht="12.95" customHeight="1" x14ac:dyDescent="0.25">
      <c r="A224" s="254"/>
      <c r="B224" s="107">
        <v>417</v>
      </c>
      <c r="C224" s="30">
        <v>26</v>
      </c>
      <c r="D224" s="32" t="s">
        <v>574</v>
      </c>
      <c r="E224" s="32" t="s">
        <v>575</v>
      </c>
      <c r="F224" s="32" t="s">
        <v>576</v>
      </c>
      <c r="G224" s="33" t="s">
        <v>12</v>
      </c>
      <c r="H224" s="34" t="s">
        <v>13</v>
      </c>
      <c r="I224" s="35">
        <v>0.94920000000000004</v>
      </c>
      <c r="J224" s="36">
        <v>307896.75</v>
      </c>
      <c r="K224" s="19">
        <f t="shared" si="3"/>
        <v>1231587</v>
      </c>
      <c r="L224" s="37">
        <v>102632.25</v>
      </c>
      <c r="M224" s="38"/>
    </row>
    <row r="225" spans="1:13" s="39" customFormat="1" ht="12.95" customHeight="1" x14ac:dyDescent="0.25">
      <c r="A225" s="254"/>
      <c r="B225" s="107">
        <v>435</v>
      </c>
      <c r="C225" s="30">
        <v>27</v>
      </c>
      <c r="D225" s="32" t="s">
        <v>577</v>
      </c>
      <c r="E225" s="32" t="s">
        <v>578</v>
      </c>
      <c r="F225" s="32" t="s">
        <v>579</v>
      </c>
      <c r="G225" s="33" t="s">
        <v>12</v>
      </c>
      <c r="H225" s="34" t="s">
        <v>13</v>
      </c>
      <c r="I225" s="35">
        <v>0.96319999999999995</v>
      </c>
      <c r="J225" s="36">
        <v>312438</v>
      </c>
      <c r="K225" s="19">
        <f t="shared" si="3"/>
        <v>1249752</v>
      </c>
      <c r="L225" s="37">
        <v>104146</v>
      </c>
      <c r="M225" s="38"/>
    </row>
    <row r="226" spans="1:13" s="39" customFormat="1" ht="12.95" customHeight="1" x14ac:dyDescent="0.25">
      <c r="A226" s="254"/>
      <c r="B226" s="107">
        <v>410</v>
      </c>
      <c r="C226" s="30">
        <v>28</v>
      </c>
      <c r="D226" s="32" t="s">
        <v>580</v>
      </c>
      <c r="E226" s="32" t="s">
        <v>581</v>
      </c>
      <c r="F226" s="32" t="s">
        <v>582</v>
      </c>
      <c r="G226" s="33" t="s">
        <v>12</v>
      </c>
      <c r="H226" s="34" t="s">
        <v>13</v>
      </c>
      <c r="I226" s="35">
        <v>0.95720000000000005</v>
      </c>
      <c r="J226" s="36">
        <v>310491.75</v>
      </c>
      <c r="K226" s="19">
        <f t="shared" si="3"/>
        <v>1241967</v>
      </c>
      <c r="L226" s="37">
        <v>103497.25</v>
      </c>
      <c r="M226" s="38"/>
    </row>
    <row r="227" spans="1:13" s="39" customFormat="1" ht="12.95" customHeight="1" x14ac:dyDescent="0.25">
      <c r="A227" s="254"/>
      <c r="B227" s="107">
        <v>422</v>
      </c>
      <c r="C227" s="30">
        <v>29</v>
      </c>
      <c r="D227" s="32" t="s">
        <v>583</v>
      </c>
      <c r="E227" s="32" t="s">
        <v>584</v>
      </c>
      <c r="F227" s="32" t="s">
        <v>585</v>
      </c>
      <c r="G227" s="33" t="s">
        <v>12</v>
      </c>
      <c r="H227" s="34" t="s">
        <v>13</v>
      </c>
      <c r="I227" s="35">
        <v>0.97360000000000002</v>
      </c>
      <c r="J227" s="36">
        <v>269923.25</v>
      </c>
      <c r="K227" s="19">
        <f t="shared" si="3"/>
        <v>1217357.75</v>
      </c>
      <c r="L227" s="37">
        <v>105270.5</v>
      </c>
      <c r="M227" s="38"/>
    </row>
    <row r="228" spans="1:13" s="39" customFormat="1" ht="12.95" customHeight="1" x14ac:dyDescent="0.25">
      <c r="A228" s="254"/>
      <c r="B228" s="107">
        <v>429</v>
      </c>
      <c r="C228" s="30">
        <v>30</v>
      </c>
      <c r="D228" s="42" t="s">
        <v>586</v>
      </c>
      <c r="E228" s="42" t="s">
        <v>587</v>
      </c>
      <c r="F228" s="42" t="s">
        <v>588</v>
      </c>
      <c r="G228" s="33" t="s">
        <v>12</v>
      </c>
      <c r="H228" s="34" t="s">
        <v>13</v>
      </c>
      <c r="I228" s="35">
        <v>0.95799999999999996</v>
      </c>
      <c r="J228" s="36">
        <v>310751.25</v>
      </c>
      <c r="K228" s="19">
        <f t="shared" si="3"/>
        <v>1243005</v>
      </c>
      <c r="L228" s="37">
        <v>103583.75</v>
      </c>
      <c r="M228" s="38"/>
    </row>
    <row r="229" spans="1:13" s="39" customFormat="1" ht="12.95" customHeight="1" x14ac:dyDescent="0.25">
      <c r="A229" s="254"/>
      <c r="B229" s="107">
        <v>414</v>
      </c>
      <c r="C229" s="30">
        <v>31</v>
      </c>
      <c r="D229" s="32" t="s">
        <v>589</v>
      </c>
      <c r="E229" s="32" t="s">
        <v>590</v>
      </c>
      <c r="F229" s="32" t="s">
        <v>591</v>
      </c>
      <c r="G229" s="33" t="s">
        <v>12</v>
      </c>
      <c r="H229" s="34" t="s">
        <v>13</v>
      </c>
      <c r="I229" s="35">
        <v>0.96399999999999997</v>
      </c>
      <c r="J229" s="36">
        <v>312697.5</v>
      </c>
      <c r="K229" s="19">
        <f t="shared" si="3"/>
        <v>1250790</v>
      </c>
      <c r="L229" s="37">
        <v>104232.5</v>
      </c>
      <c r="M229" s="38"/>
    </row>
    <row r="230" spans="1:13" s="39" customFormat="1" ht="12.95" customHeight="1" x14ac:dyDescent="0.2">
      <c r="A230" s="254"/>
      <c r="B230" s="107"/>
      <c r="C230" s="30"/>
      <c r="D230" s="49" t="s">
        <v>47</v>
      </c>
      <c r="E230" s="42"/>
      <c r="F230" s="42"/>
      <c r="G230" s="45"/>
      <c r="H230" s="34"/>
      <c r="I230" s="35"/>
      <c r="J230" s="36"/>
      <c r="K230" s="19"/>
      <c r="L230" s="37"/>
      <c r="M230" s="38"/>
    </row>
    <row r="231" spans="1:13" s="39" customFormat="1" ht="12.95" customHeight="1" x14ac:dyDescent="0.25">
      <c r="A231" s="255"/>
      <c r="B231" s="107">
        <v>413</v>
      </c>
      <c r="C231" s="30">
        <v>1</v>
      </c>
      <c r="D231" s="32" t="s">
        <v>592</v>
      </c>
      <c r="E231" s="32" t="s">
        <v>593</v>
      </c>
      <c r="F231" s="32" t="s">
        <v>594</v>
      </c>
      <c r="G231" s="50" t="s">
        <v>51</v>
      </c>
      <c r="H231" s="34" t="s">
        <v>13</v>
      </c>
      <c r="I231" s="35">
        <v>0.95389999999999997</v>
      </c>
      <c r="J231" s="36">
        <v>490209.21</v>
      </c>
      <c r="K231" s="19">
        <f t="shared" si="3"/>
        <v>1960836.84</v>
      </c>
      <c r="L231" s="37">
        <v>163403.07</v>
      </c>
      <c r="M231" s="38"/>
    </row>
    <row r="232" spans="1:13" s="39" customFormat="1" ht="12.95" customHeight="1" x14ac:dyDescent="0.25">
      <c r="A232" s="253" t="s">
        <v>595</v>
      </c>
      <c r="B232" s="107"/>
      <c r="C232" s="30"/>
      <c r="D232" s="31" t="s">
        <v>126</v>
      </c>
      <c r="E232" s="32"/>
      <c r="F232" s="32"/>
      <c r="G232" s="50"/>
      <c r="H232" s="34"/>
      <c r="I232" s="35"/>
      <c r="J232" s="36"/>
      <c r="K232" s="19"/>
      <c r="L232" s="37"/>
      <c r="M232" s="38"/>
    </row>
    <row r="233" spans="1:13" s="39" customFormat="1" ht="12.95" customHeight="1" x14ac:dyDescent="0.25">
      <c r="A233" s="254"/>
      <c r="B233" s="107">
        <v>4346</v>
      </c>
      <c r="C233" s="30">
        <v>1</v>
      </c>
      <c r="D233" s="32" t="s">
        <v>352</v>
      </c>
      <c r="E233" s="32" t="s">
        <v>353</v>
      </c>
      <c r="F233" s="32" t="s">
        <v>596</v>
      </c>
      <c r="G233" s="50" t="s">
        <v>130</v>
      </c>
      <c r="H233" s="34" t="s">
        <v>13</v>
      </c>
      <c r="I233" s="35">
        <v>0.88500000000000001</v>
      </c>
      <c r="J233" s="36">
        <v>143547</v>
      </c>
      <c r="K233" s="19">
        <f t="shared" si="3"/>
        <v>574188</v>
      </c>
      <c r="L233" s="37">
        <v>47849</v>
      </c>
      <c r="M233" s="38"/>
    </row>
    <row r="234" spans="1:13" s="39" customFormat="1" ht="12.95" customHeight="1" x14ac:dyDescent="0.2">
      <c r="A234" s="254"/>
      <c r="B234" s="107">
        <v>4357</v>
      </c>
      <c r="C234" s="30">
        <v>2</v>
      </c>
      <c r="D234" s="42" t="s">
        <v>597</v>
      </c>
      <c r="E234" s="42" t="s">
        <v>598</v>
      </c>
      <c r="F234" s="42" t="s">
        <v>599</v>
      </c>
      <c r="G234" s="45" t="s">
        <v>130</v>
      </c>
      <c r="H234" s="34" t="s">
        <v>13</v>
      </c>
      <c r="I234" s="35">
        <v>0.90849999999999997</v>
      </c>
      <c r="J234" s="36">
        <v>147358.71</v>
      </c>
      <c r="K234" s="19">
        <f t="shared" si="3"/>
        <v>589434.84</v>
      </c>
      <c r="L234" s="37">
        <v>49119.57</v>
      </c>
      <c r="M234" s="38"/>
    </row>
    <row r="235" spans="1:13" s="39" customFormat="1" ht="12.95" customHeight="1" x14ac:dyDescent="0.2">
      <c r="A235" s="254"/>
      <c r="B235" s="107">
        <v>4345</v>
      </c>
      <c r="C235" s="30">
        <v>3</v>
      </c>
      <c r="D235" s="42" t="s">
        <v>113</v>
      </c>
      <c r="E235" s="42" t="s">
        <v>600</v>
      </c>
      <c r="F235" s="42" t="s">
        <v>601</v>
      </c>
      <c r="G235" s="45" t="s">
        <v>130</v>
      </c>
      <c r="H235" s="34" t="s">
        <v>13</v>
      </c>
      <c r="I235" s="35">
        <v>0.84799999999999998</v>
      </c>
      <c r="J235" s="36">
        <v>137545.59</v>
      </c>
      <c r="K235" s="19">
        <f t="shared" si="3"/>
        <v>550182.36</v>
      </c>
      <c r="L235" s="37">
        <v>45848.53</v>
      </c>
      <c r="M235" s="38"/>
    </row>
    <row r="236" spans="1:13" s="39" customFormat="1" ht="12.95" customHeight="1" x14ac:dyDescent="0.25">
      <c r="A236" s="254"/>
      <c r="B236" s="107">
        <v>4341</v>
      </c>
      <c r="C236" s="30">
        <v>4</v>
      </c>
      <c r="D236" s="32" t="s">
        <v>602</v>
      </c>
      <c r="E236" s="32" t="s">
        <v>603</v>
      </c>
      <c r="F236" s="32" t="s">
        <v>604</v>
      </c>
      <c r="G236" s="50" t="s">
        <v>130</v>
      </c>
      <c r="H236" s="34" t="s">
        <v>13</v>
      </c>
      <c r="I236" s="35">
        <v>0.85119999999999996</v>
      </c>
      <c r="J236" s="36">
        <v>138064.65000000002</v>
      </c>
      <c r="K236" s="19">
        <f t="shared" si="3"/>
        <v>552258.6</v>
      </c>
      <c r="L236" s="37">
        <v>46021.55</v>
      </c>
      <c r="M236" s="38"/>
    </row>
    <row r="237" spans="1:13" s="39" customFormat="1" ht="12.95" customHeight="1" x14ac:dyDescent="0.25">
      <c r="A237" s="254"/>
      <c r="B237" s="107">
        <v>4332</v>
      </c>
      <c r="C237" s="30">
        <v>5</v>
      </c>
      <c r="D237" s="32" t="s">
        <v>608</v>
      </c>
      <c r="E237" s="32" t="s">
        <v>609</v>
      </c>
      <c r="F237" s="32" t="s">
        <v>610</v>
      </c>
      <c r="G237" s="50" t="s">
        <v>130</v>
      </c>
      <c r="H237" s="34" t="s">
        <v>13</v>
      </c>
      <c r="I237" s="35">
        <v>0.90600000000000003</v>
      </c>
      <c r="J237" s="36">
        <v>146953.20000000001</v>
      </c>
      <c r="K237" s="19">
        <f t="shared" si="3"/>
        <v>587812.80000000005</v>
      </c>
      <c r="L237" s="37">
        <v>48984.4</v>
      </c>
      <c r="M237" s="38"/>
    </row>
    <row r="238" spans="1:13" s="39" customFormat="1" ht="12.95" customHeight="1" x14ac:dyDescent="0.25">
      <c r="A238" s="254"/>
      <c r="B238" s="107"/>
      <c r="C238" s="30"/>
      <c r="D238" s="31" t="s">
        <v>11</v>
      </c>
      <c r="E238" s="32"/>
      <c r="F238" s="32"/>
      <c r="G238" s="50"/>
      <c r="H238" s="34"/>
      <c r="I238" s="35"/>
      <c r="J238" s="36"/>
      <c r="K238" s="19"/>
      <c r="L238" s="37"/>
      <c r="M238" s="38"/>
    </row>
    <row r="239" spans="1:13" s="39" customFormat="1" ht="12.95" customHeight="1" x14ac:dyDescent="0.25">
      <c r="A239" s="254"/>
      <c r="B239" s="107">
        <v>4315</v>
      </c>
      <c r="C239" s="30">
        <v>1</v>
      </c>
      <c r="D239" s="60" t="s">
        <v>605</v>
      </c>
      <c r="E239" s="60" t="s">
        <v>606</v>
      </c>
      <c r="F239" s="60" t="s">
        <v>607</v>
      </c>
      <c r="G239" s="50" t="s">
        <v>12</v>
      </c>
      <c r="H239" s="34" t="s">
        <v>13</v>
      </c>
      <c r="I239" s="35">
        <v>0.48899999999999999</v>
      </c>
      <c r="J239" s="36">
        <v>158619.38999999998</v>
      </c>
      <c r="K239" s="19">
        <f t="shared" si="3"/>
        <v>634477.56000000006</v>
      </c>
      <c r="L239" s="37">
        <v>52873.13</v>
      </c>
      <c r="M239" s="38"/>
    </row>
    <row r="240" spans="1:13" s="39" customFormat="1" ht="12.95" customHeight="1" x14ac:dyDescent="0.25">
      <c r="A240" s="254"/>
      <c r="B240" s="109">
        <v>4339</v>
      </c>
      <c r="C240" s="30">
        <v>3</v>
      </c>
      <c r="D240" s="42" t="s">
        <v>291</v>
      </c>
      <c r="E240" s="42" t="s">
        <v>611</v>
      </c>
      <c r="F240" s="42" t="s">
        <v>612</v>
      </c>
      <c r="G240" s="50" t="s">
        <v>12</v>
      </c>
      <c r="H240" s="34" t="s">
        <v>13</v>
      </c>
      <c r="I240" s="35">
        <v>0.89400000000000002</v>
      </c>
      <c r="J240" s="36">
        <v>289991.25</v>
      </c>
      <c r="K240" s="19">
        <f t="shared" si="3"/>
        <v>1159965</v>
      </c>
      <c r="L240" s="37">
        <v>96663.75</v>
      </c>
      <c r="M240" s="38"/>
    </row>
    <row r="241" spans="1:13" s="39" customFormat="1" ht="12.95" customHeight="1" x14ac:dyDescent="0.25">
      <c r="A241" s="254"/>
      <c r="B241" s="107">
        <v>4323</v>
      </c>
      <c r="C241" s="30">
        <v>4</v>
      </c>
      <c r="D241" s="32" t="s">
        <v>613</v>
      </c>
      <c r="E241" s="32" t="s">
        <v>614</v>
      </c>
      <c r="F241" s="32" t="s">
        <v>615</v>
      </c>
      <c r="G241" s="50" t="s">
        <v>12</v>
      </c>
      <c r="H241" s="34" t="s">
        <v>13</v>
      </c>
      <c r="I241" s="35">
        <v>0.91100000000000003</v>
      </c>
      <c r="J241" s="36">
        <v>295505.64</v>
      </c>
      <c r="K241" s="19">
        <f t="shared" si="3"/>
        <v>1182022.56</v>
      </c>
      <c r="L241" s="37">
        <v>98501.88</v>
      </c>
      <c r="M241" s="38"/>
    </row>
    <row r="242" spans="1:13" s="39" customFormat="1" ht="12.95" customHeight="1" x14ac:dyDescent="0.25">
      <c r="A242" s="254"/>
      <c r="B242" s="107">
        <v>4333</v>
      </c>
      <c r="C242" s="30">
        <v>5</v>
      </c>
      <c r="D242" s="32" t="s">
        <v>616</v>
      </c>
      <c r="E242" s="32" t="s">
        <v>617</v>
      </c>
      <c r="F242" s="32" t="s">
        <v>618</v>
      </c>
      <c r="G242" s="50" t="s">
        <v>12</v>
      </c>
      <c r="H242" s="34" t="s">
        <v>13</v>
      </c>
      <c r="I242" s="35">
        <v>0.90600000000000003</v>
      </c>
      <c r="J242" s="36">
        <v>293883.75</v>
      </c>
      <c r="K242" s="19">
        <f t="shared" si="3"/>
        <v>1175535</v>
      </c>
      <c r="L242" s="37">
        <v>97961.25</v>
      </c>
      <c r="M242" s="38"/>
    </row>
    <row r="243" spans="1:13" s="39" customFormat="1" ht="12.95" customHeight="1" x14ac:dyDescent="0.25">
      <c r="A243" s="254"/>
      <c r="B243" s="107">
        <v>4355</v>
      </c>
      <c r="C243" s="30">
        <v>6</v>
      </c>
      <c r="D243" s="32" t="s">
        <v>619</v>
      </c>
      <c r="E243" s="32" t="s">
        <v>620</v>
      </c>
      <c r="F243" s="32" t="s">
        <v>621</v>
      </c>
      <c r="G243" s="50" t="s">
        <v>12</v>
      </c>
      <c r="H243" s="34" t="s">
        <v>13</v>
      </c>
      <c r="I243" s="35">
        <v>0.91400000000000003</v>
      </c>
      <c r="J243" s="36">
        <v>296478.75</v>
      </c>
      <c r="K243" s="19">
        <f t="shared" si="3"/>
        <v>1185915</v>
      </c>
      <c r="L243" s="37">
        <v>98826.25</v>
      </c>
      <c r="M243" s="38"/>
    </row>
    <row r="244" spans="1:13" s="39" customFormat="1" ht="12.95" customHeight="1" x14ac:dyDescent="0.2">
      <c r="A244" s="254"/>
      <c r="B244" s="107">
        <v>4312</v>
      </c>
      <c r="C244" s="30">
        <v>7</v>
      </c>
      <c r="D244" s="42" t="s">
        <v>622</v>
      </c>
      <c r="E244" s="42" t="s">
        <v>623</v>
      </c>
      <c r="F244" s="42" t="s">
        <v>624</v>
      </c>
      <c r="G244" s="45" t="s">
        <v>12</v>
      </c>
      <c r="H244" s="34" t="s">
        <v>13</v>
      </c>
      <c r="I244" s="35">
        <v>0.90300000000000002</v>
      </c>
      <c r="J244" s="36">
        <v>292910.64</v>
      </c>
      <c r="K244" s="19">
        <f t="shared" si="3"/>
        <v>1171642.56</v>
      </c>
      <c r="L244" s="37">
        <v>97636.88</v>
      </c>
      <c r="M244" s="38"/>
    </row>
    <row r="245" spans="1:13" s="39" customFormat="1" ht="12.95" customHeight="1" x14ac:dyDescent="0.25">
      <c r="A245" s="254"/>
      <c r="B245" s="107">
        <v>4303</v>
      </c>
      <c r="C245" s="30">
        <v>8</v>
      </c>
      <c r="D245" s="42" t="s">
        <v>625</v>
      </c>
      <c r="E245" s="42" t="s">
        <v>626</v>
      </c>
      <c r="F245" s="42" t="s">
        <v>627</v>
      </c>
      <c r="G245" s="33" t="s">
        <v>12</v>
      </c>
      <c r="H245" s="34" t="s">
        <v>13</v>
      </c>
      <c r="I245" s="35">
        <v>0.89449999999999996</v>
      </c>
      <c r="J245" s="36">
        <v>290153.43</v>
      </c>
      <c r="K245" s="19">
        <f t="shared" si="3"/>
        <v>1160613.72</v>
      </c>
      <c r="L245" s="37">
        <v>96717.81</v>
      </c>
      <c r="M245" s="38"/>
    </row>
    <row r="246" spans="1:13" s="39" customFormat="1" ht="12.95" customHeight="1" x14ac:dyDescent="0.25">
      <c r="A246" s="254"/>
      <c r="B246" s="107">
        <v>4322</v>
      </c>
      <c r="C246" s="30">
        <v>9</v>
      </c>
      <c r="D246" s="32" t="s">
        <v>628</v>
      </c>
      <c r="E246" s="32" t="s">
        <v>629</v>
      </c>
      <c r="F246" s="32" t="s">
        <v>630</v>
      </c>
      <c r="G246" s="33" t="s">
        <v>12</v>
      </c>
      <c r="H246" s="34" t="s">
        <v>13</v>
      </c>
      <c r="I246" s="35">
        <v>0.87119999999999997</v>
      </c>
      <c r="J246" s="36">
        <v>282595.5</v>
      </c>
      <c r="K246" s="19">
        <f t="shared" si="3"/>
        <v>1130382</v>
      </c>
      <c r="L246" s="37">
        <v>94198.5</v>
      </c>
      <c r="M246" s="38"/>
    </row>
    <row r="247" spans="1:13" s="39" customFormat="1" ht="12.95" customHeight="1" x14ac:dyDescent="0.25">
      <c r="A247" s="254"/>
      <c r="B247" s="107">
        <v>4304</v>
      </c>
      <c r="C247" s="30">
        <v>10</v>
      </c>
      <c r="D247" s="32" t="s">
        <v>631</v>
      </c>
      <c r="E247" s="32" t="s">
        <v>632</v>
      </c>
      <c r="F247" s="32" t="s">
        <v>633</v>
      </c>
      <c r="G247" s="33" t="s">
        <v>12</v>
      </c>
      <c r="H247" s="34" t="s">
        <v>13</v>
      </c>
      <c r="I247" s="35">
        <v>0.85599999999999998</v>
      </c>
      <c r="J247" s="36">
        <v>277665</v>
      </c>
      <c r="K247" s="19">
        <f t="shared" si="3"/>
        <v>1110660</v>
      </c>
      <c r="L247" s="37">
        <v>92555</v>
      </c>
      <c r="M247" s="38"/>
    </row>
    <row r="248" spans="1:13" s="39" customFormat="1" ht="12.95" customHeight="1" x14ac:dyDescent="0.25">
      <c r="A248" s="254"/>
      <c r="B248" s="107">
        <v>4301</v>
      </c>
      <c r="C248" s="30">
        <v>11</v>
      </c>
      <c r="D248" s="32" t="s">
        <v>634</v>
      </c>
      <c r="E248" s="32" t="s">
        <v>635</v>
      </c>
      <c r="F248" s="32" t="s">
        <v>636</v>
      </c>
      <c r="G248" s="33" t="s">
        <v>12</v>
      </c>
      <c r="H248" s="34" t="s">
        <v>13</v>
      </c>
      <c r="I248" s="35">
        <v>0.91849999999999998</v>
      </c>
      <c r="J248" s="36">
        <v>297938.43</v>
      </c>
      <c r="K248" s="19">
        <f t="shared" si="3"/>
        <v>1191753.72</v>
      </c>
      <c r="L248" s="37">
        <v>99312.81</v>
      </c>
      <c r="M248" s="38"/>
    </row>
    <row r="249" spans="1:13" s="39" customFormat="1" ht="12.95" customHeight="1" x14ac:dyDescent="0.25">
      <c r="A249" s="254"/>
      <c r="B249" s="107">
        <v>4321</v>
      </c>
      <c r="C249" s="30">
        <v>12</v>
      </c>
      <c r="D249" s="32" t="s">
        <v>637</v>
      </c>
      <c r="E249" s="32" t="s">
        <v>638</v>
      </c>
      <c r="F249" s="32" t="s">
        <v>418</v>
      </c>
      <c r="G249" s="33" t="s">
        <v>12</v>
      </c>
      <c r="H249" s="34" t="s">
        <v>13</v>
      </c>
      <c r="I249" s="35">
        <v>0.91400000000000003</v>
      </c>
      <c r="J249" s="36">
        <v>296478.75</v>
      </c>
      <c r="K249" s="19">
        <f t="shared" si="3"/>
        <v>1185915</v>
      </c>
      <c r="L249" s="37">
        <v>98826.25</v>
      </c>
      <c r="M249" s="38"/>
    </row>
    <row r="250" spans="1:13" s="39" customFormat="1" ht="12.95" customHeight="1" x14ac:dyDescent="0.25">
      <c r="A250" s="254"/>
      <c r="B250" s="107">
        <v>4319</v>
      </c>
      <c r="C250" s="30">
        <v>13</v>
      </c>
      <c r="D250" s="32" t="s">
        <v>639</v>
      </c>
      <c r="E250" s="32" t="s">
        <v>640</v>
      </c>
      <c r="F250" s="32" t="s">
        <v>641</v>
      </c>
      <c r="G250" s="33" t="s">
        <v>12</v>
      </c>
      <c r="H250" s="34" t="s">
        <v>13</v>
      </c>
      <c r="I250" s="35">
        <v>0.50670000000000004</v>
      </c>
      <c r="J250" s="36">
        <v>164360.82</v>
      </c>
      <c r="K250" s="19">
        <f t="shared" si="3"/>
        <v>657443.28</v>
      </c>
      <c r="L250" s="37">
        <v>54786.94</v>
      </c>
      <c r="M250" s="38"/>
    </row>
    <row r="251" spans="1:13" s="39" customFormat="1" ht="12.95" customHeight="1" x14ac:dyDescent="0.25">
      <c r="A251" s="254"/>
      <c r="B251" s="107">
        <v>4362</v>
      </c>
      <c r="C251" s="30">
        <v>14</v>
      </c>
      <c r="D251" s="32" t="s">
        <v>642</v>
      </c>
      <c r="E251" s="32" t="s">
        <v>643</v>
      </c>
      <c r="F251" s="32" t="s">
        <v>644</v>
      </c>
      <c r="G251" s="33" t="s">
        <v>12</v>
      </c>
      <c r="H251" s="34" t="s">
        <v>13</v>
      </c>
      <c r="I251" s="35">
        <v>0.93540000000000001</v>
      </c>
      <c r="J251" s="36">
        <v>303420.39</v>
      </c>
      <c r="K251" s="19">
        <f t="shared" si="3"/>
        <v>1213681.56</v>
      </c>
      <c r="L251" s="37">
        <v>101140.13</v>
      </c>
      <c r="M251" s="38"/>
    </row>
    <row r="252" spans="1:13" s="39" customFormat="1" ht="12.95" customHeight="1" x14ac:dyDescent="0.25">
      <c r="A252" s="254"/>
      <c r="B252" s="107">
        <v>4305</v>
      </c>
      <c r="C252" s="30">
        <v>15</v>
      </c>
      <c r="D252" s="32" t="s">
        <v>645</v>
      </c>
      <c r="E252" s="32" t="s">
        <v>646</v>
      </c>
      <c r="F252" s="32" t="s">
        <v>647</v>
      </c>
      <c r="G252" s="33" t="s">
        <v>12</v>
      </c>
      <c r="H252" s="34" t="s">
        <v>13</v>
      </c>
      <c r="I252" s="35">
        <v>0.9022</v>
      </c>
      <c r="J252" s="36">
        <v>292651.14</v>
      </c>
      <c r="K252" s="19">
        <f t="shared" si="3"/>
        <v>1170604.56</v>
      </c>
      <c r="L252" s="37">
        <v>97550.38</v>
      </c>
      <c r="M252" s="38"/>
    </row>
    <row r="253" spans="1:13" s="39" customFormat="1" ht="12.95" customHeight="1" x14ac:dyDescent="0.25">
      <c r="A253" s="254"/>
      <c r="B253" s="107">
        <v>4313</v>
      </c>
      <c r="C253" s="30">
        <v>16</v>
      </c>
      <c r="D253" s="32" t="s">
        <v>648</v>
      </c>
      <c r="E253" s="32" t="s">
        <v>649</v>
      </c>
      <c r="F253" s="32" t="s">
        <v>650</v>
      </c>
      <c r="G253" s="33" t="s">
        <v>12</v>
      </c>
      <c r="H253" s="34" t="s">
        <v>13</v>
      </c>
      <c r="I253" s="35">
        <v>0.90549999999999997</v>
      </c>
      <c r="J253" s="36">
        <v>293721.57</v>
      </c>
      <c r="K253" s="19">
        <f t="shared" si="3"/>
        <v>1174886.28</v>
      </c>
      <c r="L253" s="37">
        <v>97907.19</v>
      </c>
      <c r="M253" s="38"/>
    </row>
    <row r="254" spans="1:13" s="39" customFormat="1" ht="12.95" customHeight="1" x14ac:dyDescent="0.25">
      <c r="A254" s="254"/>
      <c r="B254" s="107">
        <v>4350</v>
      </c>
      <c r="C254" s="30">
        <v>17</v>
      </c>
      <c r="D254" s="32" t="s">
        <v>651</v>
      </c>
      <c r="E254" s="32" t="s">
        <v>652</v>
      </c>
      <c r="F254" s="32" t="s">
        <v>653</v>
      </c>
      <c r="G254" s="33" t="s">
        <v>12</v>
      </c>
      <c r="H254" s="34" t="s">
        <v>13</v>
      </c>
      <c r="I254" s="35">
        <v>0.89670000000000005</v>
      </c>
      <c r="J254" s="36">
        <v>290867.07</v>
      </c>
      <c r="K254" s="19">
        <f t="shared" si="3"/>
        <v>1163468.28</v>
      </c>
      <c r="L254" s="37">
        <v>96955.69</v>
      </c>
      <c r="M254" s="38"/>
    </row>
    <row r="255" spans="1:13" s="39" customFormat="1" ht="12.95" customHeight="1" x14ac:dyDescent="0.25">
      <c r="A255" s="254"/>
      <c r="B255" s="107">
        <v>4325</v>
      </c>
      <c r="C255" s="30">
        <v>18</v>
      </c>
      <c r="D255" s="32" t="s">
        <v>654</v>
      </c>
      <c r="E255" s="32" t="s">
        <v>655</v>
      </c>
      <c r="F255" s="32" t="s">
        <v>656</v>
      </c>
      <c r="G255" s="33" t="s">
        <v>12</v>
      </c>
      <c r="H255" s="34" t="s">
        <v>13</v>
      </c>
      <c r="I255" s="35">
        <v>0.91120000000000001</v>
      </c>
      <c r="J255" s="36">
        <v>295570.5</v>
      </c>
      <c r="K255" s="19">
        <f t="shared" si="3"/>
        <v>1182282</v>
      </c>
      <c r="L255" s="37">
        <v>98523.5</v>
      </c>
      <c r="M255" s="38"/>
    </row>
    <row r="256" spans="1:13" s="39" customFormat="1" ht="12.95" customHeight="1" x14ac:dyDescent="0.25">
      <c r="A256" s="254"/>
      <c r="B256" s="107">
        <v>4335</v>
      </c>
      <c r="C256" s="30">
        <v>19</v>
      </c>
      <c r="D256" s="32" t="s">
        <v>657</v>
      </c>
      <c r="E256" s="32" t="s">
        <v>658</v>
      </c>
      <c r="F256" s="32" t="s">
        <v>389</v>
      </c>
      <c r="G256" s="33" t="s">
        <v>12</v>
      </c>
      <c r="H256" s="34" t="s">
        <v>13</v>
      </c>
      <c r="I256" s="35">
        <v>0.91639999999999999</v>
      </c>
      <c r="J256" s="36">
        <v>297257.25</v>
      </c>
      <c r="K256" s="19">
        <f t="shared" si="3"/>
        <v>1189029</v>
      </c>
      <c r="L256" s="37">
        <v>99085.75</v>
      </c>
      <c r="M256" s="38"/>
    </row>
    <row r="257" spans="1:13" s="39" customFormat="1" ht="12.95" customHeight="1" x14ac:dyDescent="0.25">
      <c r="A257" s="254"/>
      <c r="B257" s="107">
        <v>4349</v>
      </c>
      <c r="C257" s="30">
        <v>20</v>
      </c>
      <c r="D257" s="42" t="s">
        <v>659</v>
      </c>
      <c r="E257" s="42" t="s">
        <v>660</v>
      </c>
      <c r="F257" s="42" t="s">
        <v>661</v>
      </c>
      <c r="G257" s="33" t="s">
        <v>12</v>
      </c>
      <c r="H257" s="34" t="s">
        <v>13</v>
      </c>
      <c r="I257" s="35">
        <v>0.95450000000000002</v>
      </c>
      <c r="J257" s="36">
        <v>309615.93</v>
      </c>
      <c r="K257" s="19">
        <f t="shared" si="3"/>
        <v>1238463.72</v>
      </c>
      <c r="L257" s="37">
        <v>103205.31</v>
      </c>
      <c r="M257" s="38"/>
    </row>
    <row r="258" spans="1:13" s="39" customFormat="1" ht="12.95" customHeight="1" x14ac:dyDescent="0.25">
      <c r="A258" s="254"/>
      <c r="B258" s="107">
        <v>4328</v>
      </c>
      <c r="C258" s="30">
        <v>21</v>
      </c>
      <c r="D258" s="32" t="s">
        <v>662</v>
      </c>
      <c r="E258" s="32" t="s">
        <v>663</v>
      </c>
      <c r="F258" s="32" t="s">
        <v>389</v>
      </c>
      <c r="G258" s="33" t="s">
        <v>12</v>
      </c>
      <c r="H258" s="34" t="s">
        <v>13</v>
      </c>
      <c r="I258" s="35">
        <v>0.90390000000000004</v>
      </c>
      <c r="J258" s="36">
        <v>293202.57</v>
      </c>
      <c r="K258" s="19">
        <f t="shared" si="3"/>
        <v>1172810.28</v>
      </c>
      <c r="L258" s="37">
        <v>97734.19</v>
      </c>
      <c r="M258" s="38"/>
    </row>
    <row r="259" spans="1:13" s="39" customFormat="1" ht="12.95" customHeight="1" x14ac:dyDescent="0.25">
      <c r="A259" s="254"/>
      <c r="B259" s="107">
        <v>4320</v>
      </c>
      <c r="C259" s="30">
        <v>22</v>
      </c>
      <c r="D259" s="32" t="s">
        <v>664</v>
      </c>
      <c r="E259" s="32" t="s">
        <v>665</v>
      </c>
      <c r="F259" s="32" t="s">
        <v>666</v>
      </c>
      <c r="G259" s="33" t="s">
        <v>12</v>
      </c>
      <c r="H259" s="34" t="s">
        <v>13</v>
      </c>
      <c r="I259" s="35">
        <v>0.499</v>
      </c>
      <c r="J259" s="36">
        <v>161863.13999999998</v>
      </c>
      <c r="K259" s="19">
        <f t="shared" si="3"/>
        <v>647452.56000000006</v>
      </c>
      <c r="L259" s="37">
        <v>53954.38</v>
      </c>
      <c r="M259" s="38"/>
    </row>
    <row r="260" spans="1:13" s="39" customFormat="1" ht="12.95" customHeight="1" x14ac:dyDescent="0.25">
      <c r="A260" s="254"/>
      <c r="B260" s="107">
        <v>4310</v>
      </c>
      <c r="C260" s="30">
        <v>23</v>
      </c>
      <c r="D260" s="32" t="s">
        <v>667</v>
      </c>
      <c r="E260" s="32" t="s">
        <v>668</v>
      </c>
      <c r="F260" s="32" t="s">
        <v>669</v>
      </c>
      <c r="G260" s="33" t="s">
        <v>12</v>
      </c>
      <c r="H260" s="34" t="s">
        <v>13</v>
      </c>
      <c r="I260" s="35">
        <v>0.97209999999999996</v>
      </c>
      <c r="J260" s="36">
        <v>315324.93</v>
      </c>
      <c r="K260" s="19">
        <f t="shared" si="3"/>
        <v>1261299.72</v>
      </c>
      <c r="L260" s="37">
        <v>105108.31</v>
      </c>
      <c r="M260" s="38"/>
    </row>
    <row r="261" spans="1:13" s="39" customFormat="1" ht="12.95" customHeight="1" x14ac:dyDescent="0.25">
      <c r="A261" s="254"/>
      <c r="B261" s="107">
        <v>4353</v>
      </c>
      <c r="C261" s="30">
        <v>24</v>
      </c>
      <c r="D261" s="32" t="s">
        <v>670</v>
      </c>
      <c r="E261" s="32" t="s">
        <v>671</v>
      </c>
      <c r="F261" s="32" t="s">
        <v>672</v>
      </c>
      <c r="G261" s="33" t="s">
        <v>12</v>
      </c>
      <c r="H261" s="34" t="s">
        <v>13</v>
      </c>
      <c r="I261" s="35">
        <v>0.91949999999999998</v>
      </c>
      <c r="J261" s="36">
        <v>296100.32</v>
      </c>
      <c r="K261" s="19">
        <f t="shared" si="3"/>
        <v>1190888.78</v>
      </c>
      <c r="L261" s="37">
        <v>99420.94</v>
      </c>
      <c r="M261" s="38"/>
    </row>
    <row r="262" spans="1:13" s="39" customFormat="1" ht="12.95" customHeight="1" x14ac:dyDescent="0.25">
      <c r="A262" s="254"/>
      <c r="B262" s="107">
        <v>4327</v>
      </c>
      <c r="C262" s="30">
        <v>25</v>
      </c>
      <c r="D262" s="32" t="s">
        <v>175</v>
      </c>
      <c r="E262" s="32" t="s">
        <v>673</v>
      </c>
      <c r="F262" s="32" t="s">
        <v>674</v>
      </c>
      <c r="G262" s="33" t="s">
        <v>12</v>
      </c>
      <c r="H262" s="34" t="s">
        <v>13</v>
      </c>
      <c r="I262" s="35">
        <v>0.9204</v>
      </c>
      <c r="J262" s="36">
        <v>298554.75</v>
      </c>
      <c r="K262" s="19">
        <f t="shared" si="3"/>
        <v>1194219</v>
      </c>
      <c r="L262" s="37">
        <v>99518.25</v>
      </c>
      <c r="M262" s="38"/>
    </row>
    <row r="263" spans="1:13" s="39" customFormat="1" ht="12.95" customHeight="1" x14ac:dyDescent="0.25">
      <c r="A263" s="254"/>
      <c r="B263" s="107">
        <v>4361</v>
      </c>
      <c r="C263" s="30">
        <v>26</v>
      </c>
      <c r="D263" s="32" t="s">
        <v>675</v>
      </c>
      <c r="E263" s="32" t="s">
        <v>676</v>
      </c>
      <c r="F263" s="32" t="s">
        <v>677</v>
      </c>
      <c r="G263" s="33" t="s">
        <v>12</v>
      </c>
      <c r="H263" s="34" t="s">
        <v>13</v>
      </c>
      <c r="I263" s="35">
        <v>0.94059999999999999</v>
      </c>
      <c r="J263" s="36">
        <v>305107.14</v>
      </c>
      <c r="K263" s="19">
        <f t="shared" si="3"/>
        <v>1220428.56</v>
      </c>
      <c r="L263" s="37">
        <v>101702.38</v>
      </c>
      <c r="M263" s="38"/>
    </row>
    <row r="264" spans="1:13" s="39" customFormat="1" ht="12.95" customHeight="1" x14ac:dyDescent="0.25">
      <c r="A264" s="254"/>
      <c r="B264" s="107">
        <v>4360</v>
      </c>
      <c r="C264" s="30">
        <v>27</v>
      </c>
      <c r="D264" s="32" t="s">
        <v>678</v>
      </c>
      <c r="E264" s="32" t="s">
        <v>679</v>
      </c>
      <c r="F264" s="32" t="s">
        <v>680</v>
      </c>
      <c r="G264" s="33" t="s">
        <v>12</v>
      </c>
      <c r="H264" s="34" t="s">
        <v>13</v>
      </c>
      <c r="I264" s="35">
        <v>0.9194</v>
      </c>
      <c r="J264" s="36">
        <v>298230.39</v>
      </c>
      <c r="K264" s="19">
        <f t="shared" si="3"/>
        <v>1192921.56</v>
      </c>
      <c r="L264" s="37">
        <v>99410.13</v>
      </c>
      <c r="M264" s="38"/>
    </row>
    <row r="265" spans="1:13" s="39" customFormat="1" ht="12.95" customHeight="1" x14ac:dyDescent="0.25">
      <c r="A265" s="254"/>
      <c r="B265" s="107">
        <v>4343</v>
      </c>
      <c r="C265" s="30">
        <v>28</v>
      </c>
      <c r="D265" s="32" t="s">
        <v>681</v>
      </c>
      <c r="E265" s="32" t="s">
        <v>682</v>
      </c>
      <c r="F265" s="32" t="s">
        <v>683</v>
      </c>
      <c r="G265" s="33" t="s">
        <v>12</v>
      </c>
      <c r="H265" s="34" t="s">
        <v>13</v>
      </c>
      <c r="I265" s="35">
        <v>0.93259999999999998</v>
      </c>
      <c r="J265" s="36">
        <v>302512.14</v>
      </c>
      <c r="K265" s="19">
        <f t="shared" si="3"/>
        <v>1210048.56</v>
      </c>
      <c r="L265" s="37">
        <v>100837.38</v>
      </c>
      <c r="M265" s="38"/>
    </row>
    <row r="266" spans="1:13" s="39" customFormat="1" ht="12.95" customHeight="1" x14ac:dyDescent="0.25">
      <c r="A266" s="254"/>
      <c r="B266" s="107">
        <v>4316</v>
      </c>
      <c r="C266" s="30">
        <v>29</v>
      </c>
      <c r="D266" s="32" t="s">
        <v>684</v>
      </c>
      <c r="E266" s="32" t="s">
        <v>685</v>
      </c>
      <c r="F266" s="32" t="s">
        <v>686</v>
      </c>
      <c r="G266" s="33" t="s">
        <v>12</v>
      </c>
      <c r="H266" s="34" t="s">
        <v>13</v>
      </c>
      <c r="I266" s="35">
        <v>0.90039999999999998</v>
      </c>
      <c r="J266" s="36">
        <v>292067.25</v>
      </c>
      <c r="K266" s="19">
        <f t="shared" ref="K266:K329" si="4">ROUND(J266+L266*9,2)</f>
        <v>1168269</v>
      </c>
      <c r="L266" s="37">
        <v>97355.75</v>
      </c>
      <c r="M266" s="38"/>
    </row>
    <row r="267" spans="1:13" s="39" customFormat="1" ht="12.95" customHeight="1" x14ac:dyDescent="0.25">
      <c r="A267" s="254"/>
      <c r="B267" s="107">
        <v>4318</v>
      </c>
      <c r="C267" s="30">
        <v>30</v>
      </c>
      <c r="D267" s="32" t="s">
        <v>687</v>
      </c>
      <c r="E267" s="32" t="s">
        <v>688</v>
      </c>
      <c r="F267" s="32" t="s">
        <v>689</v>
      </c>
      <c r="G267" s="33" t="s">
        <v>12</v>
      </c>
      <c r="H267" s="34" t="s">
        <v>13</v>
      </c>
      <c r="I267" s="35">
        <v>0.91649999999999998</v>
      </c>
      <c r="J267" s="36">
        <v>297289.68</v>
      </c>
      <c r="K267" s="19">
        <f t="shared" si="4"/>
        <v>1189158.72</v>
      </c>
      <c r="L267" s="37">
        <v>99096.56</v>
      </c>
      <c r="M267" s="38"/>
    </row>
    <row r="268" spans="1:13" s="39" customFormat="1" ht="12.95" customHeight="1" x14ac:dyDescent="0.25">
      <c r="A268" s="254"/>
      <c r="B268" s="107">
        <v>4306</v>
      </c>
      <c r="C268" s="30">
        <v>31</v>
      </c>
      <c r="D268" s="32" t="s">
        <v>690</v>
      </c>
      <c r="E268" s="32" t="s">
        <v>691</v>
      </c>
      <c r="F268" s="32" t="s">
        <v>692</v>
      </c>
      <c r="G268" s="33" t="s">
        <v>12</v>
      </c>
      <c r="H268" s="34" t="s">
        <v>13</v>
      </c>
      <c r="I268" s="35">
        <v>0.90620000000000001</v>
      </c>
      <c r="J268" s="36">
        <v>293948.64</v>
      </c>
      <c r="K268" s="19">
        <f t="shared" si="4"/>
        <v>1175794.56</v>
      </c>
      <c r="L268" s="37">
        <v>97982.88</v>
      </c>
      <c r="M268" s="38"/>
    </row>
    <row r="269" spans="1:13" s="39" customFormat="1" ht="12.95" customHeight="1" x14ac:dyDescent="0.25">
      <c r="A269" s="254"/>
      <c r="B269" s="107">
        <v>4309</v>
      </c>
      <c r="C269" s="30">
        <v>32</v>
      </c>
      <c r="D269" s="42" t="s">
        <v>693</v>
      </c>
      <c r="E269" s="42" t="s">
        <v>694</v>
      </c>
      <c r="F269" s="42" t="s">
        <v>695</v>
      </c>
      <c r="G269" s="33" t="s">
        <v>12</v>
      </c>
      <c r="H269" s="34" t="s">
        <v>13</v>
      </c>
      <c r="I269" s="35">
        <v>0.28399999999999997</v>
      </c>
      <c r="J269" s="36">
        <v>92122.5</v>
      </c>
      <c r="K269" s="19">
        <f t="shared" si="4"/>
        <v>368490</v>
      </c>
      <c r="L269" s="37">
        <v>30707.5</v>
      </c>
      <c r="M269" s="38"/>
    </row>
    <row r="270" spans="1:13" s="39" customFormat="1" ht="12.95" customHeight="1" x14ac:dyDescent="0.25">
      <c r="A270" s="254"/>
      <c r="B270" s="107">
        <v>4317</v>
      </c>
      <c r="C270" s="30">
        <v>33</v>
      </c>
      <c r="D270" s="42" t="s">
        <v>696</v>
      </c>
      <c r="E270" s="42" t="s">
        <v>697</v>
      </c>
      <c r="F270" s="42" t="s">
        <v>698</v>
      </c>
      <c r="G270" s="33" t="s">
        <v>12</v>
      </c>
      <c r="H270" s="34" t="s">
        <v>13</v>
      </c>
      <c r="I270" s="35">
        <v>0.92290000000000005</v>
      </c>
      <c r="J270" s="36">
        <v>299365.68</v>
      </c>
      <c r="K270" s="19">
        <f t="shared" si="4"/>
        <v>1197462.72</v>
      </c>
      <c r="L270" s="37">
        <v>99788.56</v>
      </c>
      <c r="M270" s="38"/>
    </row>
    <row r="271" spans="1:13" s="39" customFormat="1" ht="12.95" customHeight="1" x14ac:dyDescent="0.25">
      <c r="A271" s="254"/>
      <c r="B271" s="107">
        <v>4342</v>
      </c>
      <c r="C271" s="30">
        <v>34</v>
      </c>
      <c r="D271" s="32" t="s">
        <v>187</v>
      </c>
      <c r="E271" s="32" t="s">
        <v>188</v>
      </c>
      <c r="F271" s="32" t="s">
        <v>699</v>
      </c>
      <c r="G271" s="33" t="s">
        <v>12</v>
      </c>
      <c r="H271" s="34" t="s">
        <v>13</v>
      </c>
      <c r="I271" s="35">
        <v>0.91520000000000001</v>
      </c>
      <c r="J271" s="36">
        <v>296868</v>
      </c>
      <c r="K271" s="19">
        <f t="shared" si="4"/>
        <v>1187472</v>
      </c>
      <c r="L271" s="37">
        <v>98956</v>
      </c>
      <c r="M271" s="38"/>
    </row>
    <row r="272" spans="1:13" s="39" customFormat="1" ht="12.95" customHeight="1" x14ac:dyDescent="0.25">
      <c r="A272" s="254"/>
      <c r="B272" s="107">
        <v>4348</v>
      </c>
      <c r="C272" s="30">
        <v>35</v>
      </c>
      <c r="D272" s="32" t="s">
        <v>700</v>
      </c>
      <c r="E272" s="32" t="s">
        <v>701</v>
      </c>
      <c r="F272" s="32" t="s">
        <v>702</v>
      </c>
      <c r="G272" s="33" t="s">
        <v>12</v>
      </c>
      <c r="H272" s="34" t="s">
        <v>13</v>
      </c>
      <c r="I272" s="35">
        <v>0.90700000000000003</v>
      </c>
      <c r="J272" s="36">
        <v>294208.14</v>
      </c>
      <c r="K272" s="19">
        <f t="shared" si="4"/>
        <v>1176832.56</v>
      </c>
      <c r="L272" s="37">
        <v>98069.38</v>
      </c>
      <c r="M272" s="38"/>
    </row>
    <row r="273" spans="1:13" s="39" customFormat="1" ht="12.95" customHeight="1" x14ac:dyDescent="0.25">
      <c r="A273" s="254"/>
      <c r="B273" s="107">
        <v>4336</v>
      </c>
      <c r="C273" s="30">
        <v>36</v>
      </c>
      <c r="D273" s="32" t="s">
        <v>703</v>
      </c>
      <c r="E273" s="32" t="s">
        <v>704</v>
      </c>
      <c r="F273" s="32" t="s">
        <v>705</v>
      </c>
      <c r="G273" s="33" t="s">
        <v>12</v>
      </c>
      <c r="H273" s="34" t="s">
        <v>13</v>
      </c>
      <c r="I273" s="35">
        <v>0.97209999999999996</v>
      </c>
      <c r="J273" s="36">
        <v>315324.93</v>
      </c>
      <c r="K273" s="19">
        <f t="shared" si="4"/>
        <v>1261299.72</v>
      </c>
      <c r="L273" s="37">
        <v>105108.31</v>
      </c>
      <c r="M273" s="38"/>
    </row>
    <row r="274" spans="1:13" s="39" customFormat="1" ht="12.95" customHeight="1" x14ac:dyDescent="0.25">
      <c r="A274" s="254"/>
      <c r="B274" s="107">
        <v>4337</v>
      </c>
      <c r="C274" s="30">
        <v>37</v>
      </c>
      <c r="D274" s="32" t="s">
        <v>706</v>
      </c>
      <c r="E274" s="32" t="s">
        <v>707</v>
      </c>
      <c r="F274" s="32" t="s">
        <v>708</v>
      </c>
      <c r="G274" s="33" t="s">
        <v>12</v>
      </c>
      <c r="H274" s="34" t="s">
        <v>13</v>
      </c>
      <c r="I274" s="35">
        <v>0.92</v>
      </c>
      <c r="J274" s="36">
        <v>298425</v>
      </c>
      <c r="K274" s="19">
        <f t="shared" si="4"/>
        <v>1193700</v>
      </c>
      <c r="L274" s="37">
        <v>99475</v>
      </c>
      <c r="M274" s="38"/>
    </row>
    <row r="275" spans="1:13" s="39" customFormat="1" ht="12.95" customHeight="1" x14ac:dyDescent="0.25">
      <c r="A275" s="254"/>
      <c r="B275" s="107">
        <v>4329</v>
      </c>
      <c r="C275" s="30">
        <v>38</v>
      </c>
      <c r="D275" s="42" t="s">
        <v>709</v>
      </c>
      <c r="E275" s="42" t="s">
        <v>710</v>
      </c>
      <c r="F275" s="42" t="s">
        <v>711</v>
      </c>
      <c r="G275" s="33" t="s">
        <v>12</v>
      </c>
      <c r="H275" s="34" t="s">
        <v>13</v>
      </c>
      <c r="I275" s="35">
        <v>0.91400000000000003</v>
      </c>
      <c r="J275" s="36">
        <v>296478.75</v>
      </c>
      <c r="K275" s="19">
        <f t="shared" si="4"/>
        <v>1185915</v>
      </c>
      <c r="L275" s="37">
        <v>98826.25</v>
      </c>
      <c r="M275" s="38"/>
    </row>
    <row r="276" spans="1:13" s="39" customFormat="1" ht="12.95" customHeight="1" x14ac:dyDescent="0.2">
      <c r="A276" s="254"/>
      <c r="B276" s="107">
        <v>4334</v>
      </c>
      <c r="C276" s="30">
        <v>39</v>
      </c>
      <c r="D276" s="42" t="s">
        <v>712</v>
      </c>
      <c r="E276" s="42" t="s">
        <v>713</v>
      </c>
      <c r="F276" s="42" t="s">
        <v>714</v>
      </c>
      <c r="G276" s="45" t="s">
        <v>12</v>
      </c>
      <c r="H276" s="34" t="s">
        <v>13</v>
      </c>
      <c r="I276" s="35">
        <v>0.95399999999999996</v>
      </c>
      <c r="J276" s="36">
        <v>309453.75</v>
      </c>
      <c r="K276" s="19">
        <f t="shared" si="4"/>
        <v>1237815</v>
      </c>
      <c r="L276" s="37">
        <v>103151.25</v>
      </c>
      <c r="M276" s="38"/>
    </row>
    <row r="277" spans="1:13" s="39" customFormat="1" ht="12.95" customHeight="1" x14ac:dyDescent="0.25">
      <c r="A277" s="254"/>
      <c r="B277" s="107">
        <v>4358</v>
      </c>
      <c r="C277" s="30">
        <v>40</v>
      </c>
      <c r="D277" s="32" t="s">
        <v>715</v>
      </c>
      <c r="E277" s="32" t="s">
        <v>716</v>
      </c>
      <c r="F277" s="32" t="s">
        <v>717</v>
      </c>
      <c r="G277" s="50" t="s">
        <v>12</v>
      </c>
      <c r="H277" s="34" t="s">
        <v>13</v>
      </c>
      <c r="I277" s="35">
        <v>0.92900000000000005</v>
      </c>
      <c r="J277" s="36">
        <v>301344.39</v>
      </c>
      <c r="K277" s="19">
        <f t="shared" si="4"/>
        <v>1205377.56</v>
      </c>
      <c r="L277" s="37">
        <v>100448.13</v>
      </c>
      <c r="M277" s="38"/>
    </row>
    <row r="278" spans="1:13" s="39" customFormat="1" ht="12.95" customHeight="1" x14ac:dyDescent="0.2">
      <c r="A278" s="254"/>
      <c r="B278" s="107">
        <v>4356</v>
      </c>
      <c r="C278" s="30">
        <v>41</v>
      </c>
      <c r="D278" s="42" t="s">
        <v>718</v>
      </c>
      <c r="E278" s="42" t="s">
        <v>719</v>
      </c>
      <c r="F278" s="42" t="s">
        <v>720</v>
      </c>
      <c r="G278" s="45" t="s">
        <v>12</v>
      </c>
      <c r="H278" s="34" t="s">
        <v>13</v>
      </c>
      <c r="I278" s="35">
        <v>0.92400000000000004</v>
      </c>
      <c r="J278" s="36">
        <v>299722.5</v>
      </c>
      <c r="K278" s="19">
        <f t="shared" si="4"/>
        <v>1198890</v>
      </c>
      <c r="L278" s="37">
        <v>99907.5</v>
      </c>
      <c r="M278" s="38"/>
    </row>
    <row r="279" spans="1:13" s="39" customFormat="1" ht="12.95" customHeight="1" x14ac:dyDescent="0.25">
      <c r="A279" s="254"/>
      <c r="B279" s="107">
        <v>4330</v>
      </c>
      <c r="C279" s="30">
        <v>42</v>
      </c>
      <c r="D279" s="32" t="s">
        <v>721</v>
      </c>
      <c r="E279" s="32" t="s">
        <v>722</v>
      </c>
      <c r="F279" s="32" t="s">
        <v>723</v>
      </c>
      <c r="G279" s="50" t="s">
        <v>12</v>
      </c>
      <c r="H279" s="34" t="s">
        <v>13</v>
      </c>
      <c r="I279" s="35">
        <v>0.92700000000000005</v>
      </c>
      <c r="J279" s="36">
        <v>300695.64</v>
      </c>
      <c r="K279" s="19">
        <f t="shared" si="4"/>
        <v>1202782.56</v>
      </c>
      <c r="L279" s="37">
        <v>100231.88</v>
      </c>
      <c r="M279" s="38"/>
    </row>
    <row r="280" spans="1:13" s="39" customFormat="1" ht="12.95" customHeight="1" x14ac:dyDescent="0.25">
      <c r="A280" s="254"/>
      <c r="B280" s="107">
        <v>4354</v>
      </c>
      <c r="C280" s="30">
        <v>43</v>
      </c>
      <c r="D280" s="42" t="s">
        <v>724</v>
      </c>
      <c r="E280" s="42" t="s">
        <v>725</v>
      </c>
      <c r="F280" s="42" t="s">
        <v>726</v>
      </c>
      <c r="G280" s="50" t="s">
        <v>12</v>
      </c>
      <c r="H280" s="34" t="s">
        <v>13</v>
      </c>
      <c r="I280" s="35">
        <v>0.92720000000000002</v>
      </c>
      <c r="J280" s="36">
        <v>300760.5</v>
      </c>
      <c r="K280" s="19">
        <f t="shared" si="4"/>
        <v>1203042</v>
      </c>
      <c r="L280" s="37">
        <v>100253.5</v>
      </c>
      <c r="M280" s="38"/>
    </row>
    <row r="281" spans="1:13" s="39" customFormat="1" ht="12.95" customHeight="1" x14ac:dyDescent="0.2">
      <c r="A281" s="254"/>
      <c r="B281" s="109">
        <v>4324</v>
      </c>
      <c r="C281" s="30">
        <v>44</v>
      </c>
      <c r="D281" s="42" t="s">
        <v>727</v>
      </c>
      <c r="E281" s="42" t="s">
        <v>728</v>
      </c>
      <c r="F281" s="42" t="s">
        <v>729</v>
      </c>
      <c r="G281" s="45" t="s">
        <v>12</v>
      </c>
      <c r="H281" s="34" t="s">
        <v>13</v>
      </c>
      <c r="I281" s="35">
        <v>0.96460000000000001</v>
      </c>
      <c r="J281" s="36">
        <v>312892.14</v>
      </c>
      <c r="K281" s="19">
        <f t="shared" si="4"/>
        <v>1251568.56</v>
      </c>
      <c r="L281" s="37">
        <v>104297.38</v>
      </c>
      <c r="M281" s="38"/>
    </row>
    <row r="282" spans="1:13" s="39" customFormat="1" ht="12.95" customHeight="1" x14ac:dyDescent="0.25">
      <c r="A282" s="254"/>
      <c r="B282" s="107">
        <v>4308</v>
      </c>
      <c r="C282" s="30">
        <v>45</v>
      </c>
      <c r="D282" s="32" t="s">
        <v>730</v>
      </c>
      <c r="E282" s="32" t="s">
        <v>731</v>
      </c>
      <c r="F282" s="32" t="s">
        <v>732</v>
      </c>
      <c r="G282" s="33" t="s">
        <v>12</v>
      </c>
      <c r="H282" s="34" t="s">
        <v>13</v>
      </c>
      <c r="I282" s="35">
        <v>0.90439999999999998</v>
      </c>
      <c r="J282" s="36">
        <v>293364.75</v>
      </c>
      <c r="K282" s="19">
        <f t="shared" si="4"/>
        <v>1173459</v>
      </c>
      <c r="L282" s="37">
        <v>97788.25</v>
      </c>
      <c r="M282" s="38"/>
    </row>
    <row r="283" spans="1:13" s="39" customFormat="1" ht="12.95" customHeight="1" x14ac:dyDescent="0.25">
      <c r="A283" s="254"/>
      <c r="B283" s="107">
        <v>4307</v>
      </c>
      <c r="C283" s="30">
        <v>46</v>
      </c>
      <c r="D283" s="42" t="s">
        <v>733</v>
      </c>
      <c r="E283" s="42" t="s">
        <v>734</v>
      </c>
      <c r="F283" s="42" t="s">
        <v>735</v>
      </c>
      <c r="G283" s="33" t="s">
        <v>12</v>
      </c>
      <c r="H283" s="34" t="s">
        <v>13</v>
      </c>
      <c r="I283" s="35">
        <v>0.91439999999999999</v>
      </c>
      <c r="J283" s="36">
        <v>296608.5</v>
      </c>
      <c r="K283" s="19">
        <f t="shared" si="4"/>
        <v>1186434</v>
      </c>
      <c r="L283" s="37">
        <v>98869.5</v>
      </c>
      <c r="M283" s="38"/>
    </row>
    <row r="284" spans="1:13" s="39" customFormat="1" ht="12.95" customHeight="1" x14ac:dyDescent="0.25">
      <c r="A284" s="254"/>
      <c r="B284" s="107">
        <v>4347</v>
      </c>
      <c r="C284" s="30">
        <v>47</v>
      </c>
      <c r="D284" s="32" t="s">
        <v>736</v>
      </c>
      <c r="E284" s="32" t="s">
        <v>737</v>
      </c>
      <c r="F284" s="32" t="s">
        <v>738</v>
      </c>
      <c r="G284" s="33" t="s">
        <v>12</v>
      </c>
      <c r="H284" s="34" t="s">
        <v>13</v>
      </c>
      <c r="I284" s="35">
        <v>0.91590000000000005</v>
      </c>
      <c r="J284" s="36">
        <v>297095.07</v>
      </c>
      <c r="K284" s="19">
        <f t="shared" si="4"/>
        <v>1188380.28</v>
      </c>
      <c r="L284" s="37">
        <v>99031.69</v>
      </c>
      <c r="M284" s="38"/>
    </row>
    <row r="285" spans="1:13" s="39" customFormat="1" ht="12.95" customHeight="1" x14ac:dyDescent="0.25">
      <c r="A285" s="254"/>
      <c r="B285" s="107">
        <v>4340</v>
      </c>
      <c r="C285" s="30">
        <v>48</v>
      </c>
      <c r="D285" s="42" t="s">
        <v>739</v>
      </c>
      <c r="E285" s="42" t="s">
        <v>740</v>
      </c>
      <c r="F285" s="42" t="s">
        <v>375</v>
      </c>
      <c r="G285" s="33" t="s">
        <v>12</v>
      </c>
      <c r="H285" s="34" t="s">
        <v>13</v>
      </c>
      <c r="I285" s="35">
        <v>0.92320000000000002</v>
      </c>
      <c r="J285" s="36">
        <v>299463</v>
      </c>
      <c r="K285" s="19">
        <f t="shared" si="4"/>
        <v>1197852</v>
      </c>
      <c r="L285" s="37">
        <v>99821</v>
      </c>
      <c r="M285" s="38"/>
    </row>
    <row r="286" spans="1:13" s="39" customFormat="1" ht="12.95" customHeight="1" x14ac:dyDescent="0.25">
      <c r="A286" s="254"/>
      <c r="B286" s="107">
        <v>4302</v>
      </c>
      <c r="C286" s="30">
        <v>49</v>
      </c>
      <c r="D286" s="32" t="s">
        <v>741</v>
      </c>
      <c r="E286" s="32" t="s">
        <v>742</v>
      </c>
      <c r="F286" s="32" t="s">
        <v>743</v>
      </c>
      <c r="G286" s="33" t="s">
        <v>12</v>
      </c>
      <c r="H286" s="34" t="s">
        <v>13</v>
      </c>
      <c r="I286" s="35">
        <v>0.92589999999999995</v>
      </c>
      <c r="J286" s="36">
        <v>300338.82</v>
      </c>
      <c r="K286" s="19">
        <f t="shared" si="4"/>
        <v>1201355.28</v>
      </c>
      <c r="L286" s="37">
        <v>100112.94</v>
      </c>
      <c r="M286" s="38"/>
    </row>
    <row r="287" spans="1:13" s="39" customFormat="1" ht="12.95" customHeight="1" x14ac:dyDescent="0.25">
      <c r="A287" s="254"/>
      <c r="B287" s="107">
        <v>4352</v>
      </c>
      <c r="C287" s="30">
        <v>50</v>
      </c>
      <c r="D287" s="32" t="s">
        <v>744</v>
      </c>
      <c r="E287" s="32" t="s">
        <v>745</v>
      </c>
      <c r="F287" s="32" t="s">
        <v>746</v>
      </c>
      <c r="G287" s="33" t="s">
        <v>12</v>
      </c>
      <c r="H287" s="34" t="s">
        <v>13</v>
      </c>
      <c r="I287" s="35">
        <v>0.91149999999999998</v>
      </c>
      <c r="J287" s="36">
        <v>295667.82</v>
      </c>
      <c r="K287" s="19">
        <f t="shared" si="4"/>
        <v>1182671.28</v>
      </c>
      <c r="L287" s="37">
        <v>98555.94</v>
      </c>
      <c r="M287" s="58"/>
    </row>
    <row r="288" spans="1:13" s="39" customFormat="1" ht="12.95" customHeight="1" x14ac:dyDescent="0.25">
      <c r="A288" s="254"/>
      <c r="B288" s="107">
        <v>4338</v>
      </c>
      <c r="C288" s="30">
        <v>51</v>
      </c>
      <c r="D288" s="32" t="s">
        <v>747</v>
      </c>
      <c r="E288" s="32" t="s">
        <v>748</v>
      </c>
      <c r="F288" s="32" t="s">
        <v>689</v>
      </c>
      <c r="G288" s="33" t="s">
        <v>12</v>
      </c>
      <c r="H288" s="34" t="s">
        <v>13</v>
      </c>
      <c r="I288" s="35">
        <v>0.91359999999999997</v>
      </c>
      <c r="J288" s="36">
        <v>160111.5</v>
      </c>
      <c r="K288" s="19">
        <f t="shared" si="4"/>
        <v>1049158.5</v>
      </c>
      <c r="L288" s="37">
        <v>98783</v>
      </c>
      <c r="M288" s="38"/>
    </row>
    <row r="289" spans="1:13" s="39" customFormat="1" ht="12.95" customHeight="1" x14ac:dyDescent="0.25">
      <c r="A289" s="254"/>
      <c r="B289" s="107">
        <v>4326</v>
      </c>
      <c r="C289" s="30">
        <v>52</v>
      </c>
      <c r="D289" s="42" t="s">
        <v>749</v>
      </c>
      <c r="E289" s="42" t="s">
        <v>750</v>
      </c>
      <c r="F289" s="42" t="s">
        <v>751</v>
      </c>
      <c r="G289" s="33" t="s">
        <v>12</v>
      </c>
      <c r="H289" s="34" t="s">
        <v>13</v>
      </c>
      <c r="I289" s="35">
        <v>0.92469999999999997</v>
      </c>
      <c r="J289" s="36">
        <v>299949.57</v>
      </c>
      <c r="K289" s="19">
        <f t="shared" si="4"/>
        <v>1199798.28</v>
      </c>
      <c r="L289" s="37">
        <v>99983.19</v>
      </c>
      <c r="M289" s="38"/>
    </row>
    <row r="290" spans="1:13" s="39" customFormat="1" ht="12.95" customHeight="1" x14ac:dyDescent="0.25">
      <c r="A290" s="254"/>
      <c r="B290" s="107">
        <v>4300</v>
      </c>
      <c r="C290" s="30">
        <v>53</v>
      </c>
      <c r="D290" s="42" t="s">
        <v>752</v>
      </c>
      <c r="E290" s="42" t="s">
        <v>753</v>
      </c>
      <c r="F290" s="42" t="s">
        <v>754</v>
      </c>
      <c r="G290" s="33" t="s">
        <v>12</v>
      </c>
      <c r="H290" s="34" t="s">
        <v>13</v>
      </c>
      <c r="I290" s="35">
        <v>0.9224</v>
      </c>
      <c r="J290" s="36">
        <v>299203.5</v>
      </c>
      <c r="K290" s="19">
        <f t="shared" si="4"/>
        <v>1196814</v>
      </c>
      <c r="L290" s="37">
        <v>99734.5</v>
      </c>
      <c r="M290" s="38"/>
    </row>
    <row r="291" spans="1:13" s="39" customFormat="1" ht="12.95" customHeight="1" x14ac:dyDescent="0.25">
      <c r="A291" s="254"/>
      <c r="B291" s="107">
        <v>4314</v>
      </c>
      <c r="C291" s="30">
        <v>54</v>
      </c>
      <c r="D291" s="42" t="s">
        <v>755</v>
      </c>
      <c r="E291" s="42" t="s">
        <v>756</v>
      </c>
      <c r="F291" s="42" t="s">
        <v>757</v>
      </c>
      <c r="G291" s="33" t="s">
        <v>12</v>
      </c>
      <c r="H291" s="34" t="s">
        <v>13</v>
      </c>
      <c r="I291" s="35">
        <v>0.91639999999999999</v>
      </c>
      <c r="J291" s="36">
        <v>297257.25</v>
      </c>
      <c r="K291" s="19">
        <f t="shared" si="4"/>
        <v>1189029</v>
      </c>
      <c r="L291" s="37">
        <v>99085.75</v>
      </c>
      <c r="M291" s="38"/>
    </row>
    <row r="292" spans="1:13" s="39" customFormat="1" ht="12.95" customHeight="1" x14ac:dyDescent="0.25">
      <c r="A292" s="254"/>
      <c r="B292" s="107">
        <v>4344</v>
      </c>
      <c r="C292" s="30">
        <v>55</v>
      </c>
      <c r="D292" s="32" t="s">
        <v>758</v>
      </c>
      <c r="E292" s="32" t="s">
        <v>759</v>
      </c>
      <c r="F292" s="32" t="s">
        <v>760</v>
      </c>
      <c r="G292" s="33" t="s">
        <v>12</v>
      </c>
      <c r="H292" s="34" t="s">
        <v>13</v>
      </c>
      <c r="I292" s="35">
        <v>0.91190000000000004</v>
      </c>
      <c r="J292" s="36">
        <v>295797.57</v>
      </c>
      <c r="K292" s="19">
        <f t="shared" si="4"/>
        <v>1183190.28</v>
      </c>
      <c r="L292" s="37">
        <v>98599.19</v>
      </c>
      <c r="M292" s="38"/>
    </row>
    <row r="293" spans="1:13" s="39" customFormat="1" ht="12.95" customHeight="1" x14ac:dyDescent="0.25">
      <c r="A293" s="254"/>
      <c r="B293" s="107">
        <v>4359</v>
      </c>
      <c r="C293" s="30">
        <v>56</v>
      </c>
      <c r="D293" s="32" t="s">
        <v>761</v>
      </c>
      <c r="E293" s="32" t="s">
        <v>762</v>
      </c>
      <c r="F293" s="32" t="s">
        <v>763</v>
      </c>
      <c r="G293" s="33" t="s">
        <v>12</v>
      </c>
      <c r="H293" s="34" t="s">
        <v>13</v>
      </c>
      <c r="I293" s="35">
        <v>0.91869999999999996</v>
      </c>
      <c r="J293" s="36">
        <v>298003.32</v>
      </c>
      <c r="K293" s="19">
        <f t="shared" si="4"/>
        <v>1192013.28</v>
      </c>
      <c r="L293" s="37">
        <v>99334.44</v>
      </c>
      <c r="M293" s="38"/>
    </row>
    <row r="294" spans="1:13" s="39" customFormat="1" ht="12.95" customHeight="1" x14ac:dyDescent="0.25">
      <c r="A294" s="254"/>
      <c r="B294" s="107">
        <v>4331</v>
      </c>
      <c r="C294" s="30">
        <v>57</v>
      </c>
      <c r="D294" s="42" t="s">
        <v>764</v>
      </c>
      <c r="E294" s="42" t="s">
        <v>765</v>
      </c>
      <c r="F294" s="42" t="s">
        <v>766</v>
      </c>
      <c r="G294" s="33" t="s">
        <v>12</v>
      </c>
      <c r="H294" s="34" t="s">
        <v>13</v>
      </c>
      <c r="I294" s="35">
        <v>0.92149999999999999</v>
      </c>
      <c r="J294" s="36">
        <v>298911.57</v>
      </c>
      <c r="K294" s="19">
        <f t="shared" si="4"/>
        <v>1195646.28</v>
      </c>
      <c r="L294" s="37">
        <v>99637.19</v>
      </c>
      <c r="M294" s="38"/>
    </row>
    <row r="295" spans="1:13" s="39" customFormat="1" ht="12.95" customHeight="1" x14ac:dyDescent="0.25">
      <c r="A295" s="254"/>
      <c r="B295" s="107"/>
      <c r="C295" s="30"/>
      <c r="D295" s="31" t="s">
        <v>47</v>
      </c>
      <c r="E295" s="32"/>
      <c r="F295" s="32"/>
      <c r="G295" s="33"/>
      <c r="H295" s="34"/>
      <c r="I295" s="35"/>
      <c r="J295" s="36"/>
      <c r="K295" s="19"/>
      <c r="L295" s="37"/>
      <c r="M295" s="38"/>
    </row>
    <row r="296" spans="1:13" s="39" customFormat="1" ht="12.95" customHeight="1" x14ac:dyDescent="0.25">
      <c r="A296" s="254"/>
      <c r="B296" s="107">
        <v>4351</v>
      </c>
      <c r="C296" s="30">
        <v>1</v>
      </c>
      <c r="D296" s="32" t="s">
        <v>767</v>
      </c>
      <c r="E296" s="32" t="s">
        <v>768</v>
      </c>
      <c r="F296" s="32" t="s">
        <v>769</v>
      </c>
      <c r="G296" s="33" t="s">
        <v>51</v>
      </c>
      <c r="H296" s="34" t="s">
        <v>13</v>
      </c>
      <c r="I296" s="35">
        <v>0.93389999999999995</v>
      </c>
      <c r="J296" s="36">
        <v>479931.21</v>
      </c>
      <c r="K296" s="19">
        <f t="shared" si="4"/>
        <v>1919724.84</v>
      </c>
      <c r="L296" s="37">
        <v>159977.07</v>
      </c>
      <c r="M296" s="38"/>
    </row>
    <row r="297" spans="1:13" s="39" customFormat="1" ht="12.95" customHeight="1" x14ac:dyDescent="0.25">
      <c r="A297" s="253" t="s">
        <v>770</v>
      </c>
      <c r="B297" s="107"/>
      <c r="C297" s="30"/>
      <c r="D297" s="31" t="s">
        <v>11</v>
      </c>
      <c r="E297" s="32"/>
      <c r="F297" s="32"/>
      <c r="G297" s="33"/>
      <c r="H297" s="34"/>
      <c r="I297" s="35"/>
      <c r="J297" s="36"/>
      <c r="K297" s="19"/>
      <c r="L297" s="37"/>
      <c r="M297" s="38"/>
    </row>
    <row r="298" spans="1:13" s="39" customFormat="1" ht="12.95" customHeight="1" x14ac:dyDescent="0.25">
      <c r="A298" s="254"/>
      <c r="B298" s="107">
        <v>608</v>
      </c>
      <c r="C298" s="30">
        <v>1</v>
      </c>
      <c r="D298" s="32" t="s">
        <v>771</v>
      </c>
      <c r="E298" s="32" t="s">
        <v>772</v>
      </c>
      <c r="F298" s="32" t="s">
        <v>773</v>
      </c>
      <c r="G298" s="33" t="s">
        <v>12</v>
      </c>
      <c r="H298" s="34" t="s">
        <v>13</v>
      </c>
      <c r="I298" s="35">
        <v>0.94440000000000002</v>
      </c>
      <c r="J298" s="36">
        <v>306339.75</v>
      </c>
      <c r="K298" s="19">
        <f t="shared" si="4"/>
        <v>1225359</v>
      </c>
      <c r="L298" s="37">
        <v>102113.25</v>
      </c>
      <c r="M298" s="38"/>
    </row>
    <row r="299" spans="1:13" s="39" customFormat="1" ht="12.95" customHeight="1" x14ac:dyDescent="0.25">
      <c r="A299" s="254"/>
      <c r="B299" s="107">
        <v>621</v>
      </c>
      <c r="C299" s="30">
        <v>2</v>
      </c>
      <c r="D299" s="32" t="s">
        <v>774</v>
      </c>
      <c r="E299" s="32" t="s">
        <v>775</v>
      </c>
      <c r="F299" s="32" t="s">
        <v>776</v>
      </c>
      <c r="G299" s="33" t="s">
        <v>12</v>
      </c>
      <c r="H299" s="34" t="s">
        <v>13</v>
      </c>
      <c r="I299" s="35">
        <v>0.93840000000000001</v>
      </c>
      <c r="J299" s="36">
        <v>304393.5</v>
      </c>
      <c r="K299" s="19">
        <f t="shared" si="4"/>
        <v>1217574</v>
      </c>
      <c r="L299" s="37">
        <v>101464.5</v>
      </c>
      <c r="M299" s="38"/>
    </row>
    <row r="300" spans="1:13" s="39" customFormat="1" ht="12.95" customHeight="1" x14ac:dyDescent="0.25">
      <c r="A300" s="254"/>
      <c r="B300" s="107">
        <v>620</v>
      </c>
      <c r="C300" s="30">
        <v>3</v>
      </c>
      <c r="D300" s="32" t="s">
        <v>777</v>
      </c>
      <c r="E300" s="32" t="s">
        <v>778</v>
      </c>
      <c r="F300" s="32" t="s">
        <v>779</v>
      </c>
      <c r="G300" s="33" t="s">
        <v>12</v>
      </c>
      <c r="H300" s="34" t="s">
        <v>13</v>
      </c>
      <c r="I300" s="35">
        <v>0.93840000000000001</v>
      </c>
      <c r="J300" s="36">
        <v>304393.5</v>
      </c>
      <c r="K300" s="19">
        <f t="shared" si="4"/>
        <v>1217574</v>
      </c>
      <c r="L300" s="37">
        <v>101464.5</v>
      </c>
      <c r="M300" s="38"/>
    </row>
    <row r="301" spans="1:13" s="39" customFormat="1" ht="12.95" customHeight="1" x14ac:dyDescent="0.25">
      <c r="A301" s="254"/>
      <c r="B301" s="107">
        <v>604</v>
      </c>
      <c r="C301" s="30">
        <v>4</v>
      </c>
      <c r="D301" s="32" t="s">
        <v>780</v>
      </c>
      <c r="E301" s="32" t="s">
        <v>781</v>
      </c>
      <c r="F301" s="32" t="s">
        <v>782</v>
      </c>
      <c r="G301" s="33" t="s">
        <v>12</v>
      </c>
      <c r="H301" s="34" t="s">
        <v>13</v>
      </c>
      <c r="I301" s="35">
        <v>0.94440000000000002</v>
      </c>
      <c r="J301" s="36">
        <v>306339.75</v>
      </c>
      <c r="K301" s="19">
        <f t="shared" si="4"/>
        <v>1225359</v>
      </c>
      <c r="L301" s="37">
        <v>102113.25</v>
      </c>
      <c r="M301" s="38"/>
    </row>
    <row r="302" spans="1:13" s="39" customFormat="1" ht="12.95" customHeight="1" x14ac:dyDescent="0.25">
      <c r="A302" s="254"/>
      <c r="B302" s="107">
        <v>601</v>
      </c>
      <c r="C302" s="30">
        <v>5</v>
      </c>
      <c r="D302" s="42" t="s">
        <v>783</v>
      </c>
      <c r="E302" s="42" t="s">
        <v>784</v>
      </c>
      <c r="F302" s="42" t="s">
        <v>785</v>
      </c>
      <c r="G302" s="33" t="s">
        <v>12</v>
      </c>
      <c r="H302" s="34" t="s">
        <v>13</v>
      </c>
      <c r="I302" s="35">
        <v>0.53439999999999999</v>
      </c>
      <c r="J302" s="36">
        <v>173346</v>
      </c>
      <c r="K302" s="19">
        <f t="shared" si="4"/>
        <v>693384</v>
      </c>
      <c r="L302" s="37">
        <v>57782</v>
      </c>
      <c r="M302" s="38"/>
    </row>
    <row r="303" spans="1:13" s="39" customFormat="1" ht="12.95" customHeight="1" x14ac:dyDescent="0.25">
      <c r="A303" s="254"/>
      <c r="B303" s="107">
        <v>615</v>
      </c>
      <c r="C303" s="30">
        <v>6</v>
      </c>
      <c r="D303" s="32" t="s">
        <v>786</v>
      </c>
      <c r="E303" s="32" t="s">
        <v>787</v>
      </c>
      <c r="F303" s="32" t="s">
        <v>788</v>
      </c>
      <c r="G303" s="33" t="s">
        <v>12</v>
      </c>
      <c r="H303" s="34" t="s">
        <v>13</v>
      </c>
      <c r="I303" s="35">
        <v>0.93840000000000001</v>
      </c>
      <c r="J303" s="36">
        <v>304393.5</v>
      </c>
      <c r="K303" s="19">
        <f t="shared" si="4"/>
        <v>1217574</v>
      </c>
      <c r="L303" s="37">
        <v>101464.5</v>
      </c>
      <c r="M303" s="38"/>
    </row>
    <row r="304" spans="1:13" s="39" customFormat="1" ht="12.95" customHeight="1" x14ac:dyDescent="0.25">
      <c r="A304" s="254"/>
      <c r="B304" s="107">
        <v>613</v>
      </c>
      <c r="C304" s="30">
        <v>7</v>
      </c>
      <c r="D304" s="32" t="s">
        <v>789</v>
      </c>
      <c r="E304" s="32" t="s">
        <v>790</v>
      </c>
      <c r="F304" s="32" t="s">
        <v>791</v>
      </c>
      <c r="G304" s="33" t="s">
        <v>12</v>
      </c>
      <c r="H304" s="34" t="s">
        <v>13</v>
      </c>
      <c r="I304" s="35">
        <v>0.93440000000000001</v>
      </c>
      <c r="J304" s="36">
        <v>303096</v>
      </c>
      <c r="K304" s="19">
        <f t="shared" si="4"/>
        <v>1212384</v>
      </c>
      <c r="L304" s="37">
        <v>101032</v>
      </c>
      <c r="M304" s="38"/>
    </row>
    <row r="305" spans="1:13" s="39" customFormat="1" ht="12.95" customHeight="1" x14ac:dyDescent="0.25">
      <c r="A305" s="254"/>
      <c r="B305" s="107">
        <v>607</v>
      </c>
      <c r="C305" s="30">
        <v>8</v>
      </c>
      <c r="D305" s="32" t="s">
        <v>771</v>
      </c>
      <c r="E305" s="32" t="s">
        <v>772</v>
      </c>
      <c r="F305" s="32" t="s">
        <v>792</v>
      </c>
      <c r="G305" s="33" t="s">
        <v>12</v>
      </c>
      <c r="H305" s="34" t="s">
        <v>13</v>
      </c>
      <c r="I305" s="35">
        <v>0.93840000000000001</v>
      </c>
      <c r="J305" s="36">
        <v>304393.5</v>
      </c>
      <c r="K305" s="19">
        <f t="shared" si="4"/>
        <v>1217574</v>
      </c>
      <c r="L305" s="37">
        <v>101464.5</v>
      </c>
      <c r="M305" s="38"/>
    </row>
    <row r="306" spans="1:13" s="39" customFormat="1" ht="12.95" customHeight="1" x14ac:dyDescent="0.25">
      <c r="A306" s="254"/>
      <c r="B306" s="107">
        <v>626</v>
      </c>
      <c r="C306" s="30">
        <v>9</v>
      </c>
      <c r="D306" s="32" t="s">
        <v>793</v>
      </c>
      <c r="E306" s="32" t="s">
        <v>794</v>
      </c>
      <c r="F306" s="32" t="s">
        <v>795</v>
      </c>
      <c r="G306" s="33" t="s">
        <v>12</v>
      </c>
      <c r="H306" s="34" t="s">
        <v>13</v>
      </c>
      <c r="I306" s="35">
        <v>0.94240000000000002</v>
      </c>
      <c r="J306" s="36">
        <v>305691</v>
      </c>
      <c r="K306" s="19">
        <f t="shared" si="4"/>
        <v>1222764</v>
      </c>
      <c r="L306" s="37">
        <v>101897</v>
      </c>
      <c r="M306" s="38"/>
    </row>
    <row r="307" spans="1:13" s="39" customFormat="1" ht="12.95" customHeight="1" x14ac:dyDescent="0.25">
      <c r="A307" s="254"/>
      <c r="B307" s="107">
        <v>640</v>
      </c>
      <c r="C307" s="30">
        <v>10</v>
      </c>
      <c r="D307" s="32" t="s">
        <v>796</v>
      </c>
      <c r="E307" s="32" t="s">
        <v>797</v>
      </c>
      <c r="F307" s="32" t="s">
        <v>798</v>
      </c>
      <c r="G307" s="33" t="s">
        <v>12</v>
      </c>
      <c r="H307" s="34" t="s">
        <v>13</v>
      </c>
      <c r="I307" s="35">
        <v>0.95750000000000002</v>
      </c>
      <c r="J307" s="36">
        <v>310589.07</v>
      </c>
      <c r="K307" s="19">
        <f t="shared" si="4"/>
        <v>1242356.28</v>
      </c>
      <c r="L307" s="37">
        <v>103529.69</v>
      </c>
      <c r="M307" s="38"/>
    </row>
    <row r="308" spans="1:13" s="39" customFormat="1" ht="12.95" customHeight="1" x14ac:dyDescent="0.25">
      <c r="A308" s="254"/>
      <c r="B308" s="107">
        <v>616</v>
      </c>
      <c r="C308" s="30">
        <v>11</v>
      </c>
      <c r="D308" s="42" t="s">
        <v>149</v>
      </c>
      <c r="E308" s="42" t="s">
        <v>799</v>
      </c>
      <c r="F308" s="42" t="s">
        <v>800</v>
      </c>
      <c r="G308" s="33" t="s">
        <v>12</v>
      </c>
      <c r="H308" s="34" t="s">
        <v>13</v>
      </c>
      <c r="I308" s="35">
        <v>0.94440000000000002</v>
      </c>
      <c r="J308" s="36">
        <v>306339.75</v>
      </c>
      <c r="K308" s="19">
        <f t="shared" si="4"/>
        <v>1225359</v>
      </c>
      <c r="L308" s="37">
        <v>102113.25</v>
      </c>
      <c r="M308" s="38"/>
    </row>
    <row r="309" spans="1:13" s="39" customFormat="1" ht="12.95" customHeight="1" x14ac:dyDescent="0.25">
      <c r="A309" s="254"/>
      <c r="B309" s="107">
        <v>642</v>
      </c>
      <c r="C309" s="30">
        <v>12</v>
      </c>
      <c r="D309" s="32" t="s">
        <v>801</v>
      </c>
      <c r="E309" s="32" t="s">
        <v>802</v>
      </c>
      <c r="F309" s="32" t="s">
        <v>803</v>
      </c>
      <c r="G309" s="33" t="s">
        <v>12</v>
      </c>
      <c r="H309" s="34" t="s">
        <v>13</v>
      </c>
      <c r="I309" s="35">
        <v>0.94240000000000002</v>
      </c>
      <c r="J309" s="36">
        <v>305691</v>
      </c>
      <c r="K309" s="19">
        <f t="shared" si="4"/>
        <v>1222764</v>
      </c>
      <c r="L309" s="37">
        <v>101897</v>
      </c>
      <c r="M309" s="38"/>
    </row>
    <row r="310" spans="1:13" s="39" customFormat="1" ht="12.95" customHeight="1" x14ac:dyDescent="0.25">
      <c r="A310" s="254"/>
      <c r="B310" s="107">
        <v>602</v>
      </c>
      <c r="C310" s="30">
        <v>13</v>
      </c>
      <c r="D310" s="32" t="s">
        <v>804</v>
      </c>
      <c r="E310" s="32" t="s">
        <v>805</v>
      </c>
      <c r="F310" s="32" t="s">
        <v>806</v>
      </c>
      <c r="G310" s="33" t="s">
        <v>12</v>
      </c>
      <c r="H310" s="34" t="s">
        <v>13</v>
      </c>
      <c r="I310" s="35">
        <v>0.95050000000000001</v>
      </c>
      <c r="J310" s="36">
        <v>308318.43</v>
      </c>
      <c r="K310" s="19">
        <f t="shared" si="4"/>
        <v>1233273.72</v>
      </c>
      <c r="L310" s="37">
        <v>102772.81</v>
      </c>
      <c r="M310" s="38"/>
    </row>
    <row r="311" spans="1:13" s="39" customFormat="1" ht="12.95" customHeight="1" x14ac:dyDescent="0.25">
      <c r="A311" s="254"/>
      <c r="B311" s="107">
        <v>637</v>
      </c>
      <c r="C311" s="30">
        <v>14</v>
      </c>
      <c r="D311" s="42" t="s">
        <v>807</v>
      </c>
      <c r="E311" s="42" t="s">
        <v>808</v>
      </c>
      <c r="F311" s="42" t="s">
        <v>809</v>
      </c>
      <c r="G311" s="33" t="s">
        <v>12</v>
      </c>
      <c r="H311" s="34" t="s">
        <v>13</v>
      </c>
      <c r="I311" s="35">
        <v>0.93840000000000001</v>
      </c>
      <c r="J311" s="36">
        <v>304393.5</v>
      </c>
      <c r="K311" s="19">
        <f t="shared" si="4"/>
        <v>1217574</v>
      </c>
      <c r="L311" s="37">
        <v>101464.5</v>
      </c>
      <c r="M311" s="38"/>
    </row>
    <row r="312" spans="1:13" s="39" customFormat="1" ht="12.95" customHeight="1" x14ac:dyDescent="0.25">
      <c r="A312" s="254"/>
      <c r="B312" s="107">
        <v>630</v>
      </c>
      <c r="C312" s="30">
        <v>15</v>
      </c>
      <c r="D312" s="42" t="s">
        <v>810</v>
      </c>
      <c r="E312" s="42" t="s">
        <v>811</v>
      </c>
      <c r="F312" s="42" t="s">
        <v>812</v>
      </c>
      <c r="G312" s="33" t="s">
        <v>12</v>
      </c>
      <c r="H312" s="34" t="s">
        <v>13</v>
      </c>
      <c r="I312" s="35">
        <v>0.54049999999999998</v>
      </c>
      <c r="J312" s="36">
        <v>175324.68</v>
      </c>
      <c r="K312" s="19">
        <f t="shared" si="4"/>
        <v>701298.72</v>
      </c>
      <c r="L312" s="37">
        <v>58441.56</v>
      </c>
      <c r="M312" s="38"/>
    </row>
    <row r="313" spans="1:13" s="39" customFormat="1" ht="12.95" customHeight="1" x14ac:dyDescent="0.25">
      <c r="A313" s="254"/>
      <c r="B313" s="107">
        <v>641</v>
      </c>
      <c r="C313" s="30">
        <v>16</v>
      </c>
      <c r="D313" s="32" t="s">
        <v>813</v>
      </c>
      <c r="E313" s="32" t="s">
        <v>814</v>
      </c>
      <c r="F313" s="32" t="s">
        <v>815</v>
      </c>
      <c r="G313" s="33" t="s">
        <v>12</v>
      </c>
      <c r="H313" s="34" t="s">
        <v>13</v>
      </c>
      <c r="I313" s="35">
        <v>0.9385</v>
      </c>
      <c r="J313" s="36">
        <v>304425.93</v>
      </c>
      <c r="K313" s="19">
        <f t="shared" si="4"/>
        <v>1217703.72</v>
      </c>
      <c r="L313" s="37">
        <v>101475.31</v>
      </c>
      <c r="M313" s="38"/>
    </row>
    <row r="314" spans="1:13" s="39" customFormat="1" ht="12.95" customHeight="1" x14ac:dyDescent="0.25">
      <c r="A314" s="254"/>
      <c r="B314" s="107">
        <v>624</v>
      </c>
      <c r="C314" s="30">
        <v>17</v>
      </c>
      <c r="D314" s="32" t="s">
        <v>816</v>
      </c>
      <c r="E314" s="32" t="s">
        <v>817</v>
      </c>
      <c r="F314" s="32" t="s">
        <v>818</v>
      </c>
      <c r="G314" s="33" t="s">
        <v>12</v>
      </c>
      <c r="H314" s="34" t="s">
        <v>13</v>
      </c>
      <c r="I314" s="35">
        <v>0.95450000000000002</v>
      </c>
      <c r="J314" s="36">
        <v>309615.93</v>
      </c>
      <c r="K314" s="19">
        <f t="shared" si="4"/>
        <v>1238463.72</v>
      </c>
      <c r="L314" s="37">
        <v>103205.31</v>
      </c>
      <c r="M314" s="38"/>
    </row>
    <row r="315" spans="1:13" s="39" customFormat="1" ht="12.95" customHeight="1" x14ac:dyDescent="0.25">
      <c r="A315" s="254"/>
      <c r="B315" s="107">
        <v>627</v>
      </c>
      <c r="C315" s="30">
        <v>18</v>
      </c>
      <c r="D315" s="32" t="s">
        <v>819</v>
      </c>
      <c r="E315" s="32" t="s">
        <v>820</v>
      </c>
      <c r="F315" s="32" t="s">
        <v>821</v>
      </c>
      <c r="G315" s="33" t="s">
        <v>12</v>
      </c>
      <c r="H315" s="34" t="s">
        <v>13</v>
      </c>
      <c r="I315" s="35">
        <v>0.95050000000000001</v>
      </c>
      <c r="J315" s="36">
        <v>308318.43</v>
      </c>
      <c r="K315" s="19">
        <f t="shared" si="4"/>
        <v>1233273.72</v>
      </c>
      <c r="L315" s="37">
        <v>102772.81</v>
      </c>
      <c r="M315" s="38"/>
    </row>
    <row r="316" spans="1:13" s="39" customFormat="1" ht="12.95" customHeight="1" x14ac:dyDescent="0.25">
      <c r="A316" s="254"/>
      <c r="B316" s="107">
        <v>606</v>
      </c>
      <c r="C316" s="30">
        <v>19</v>
      </c>
      <c r="D316" s="32" t="s">
        <v>822</v>
      </c>
      <c r="E316" s="32" t="s">
        <v>823</v>
      </c>
      <c r="F316" s="32" t="s">
        <v>824</v>
      </c>
      <c r="G316" s="33" t="s">
        <v>12</v>
      </c>
      <c r="H316" s="34" t="s">
        <v>13</v>
      </c>
      <c r="I316" s="35">
        <v>0.93840000000000001</v>
      </c>
      <c r="J316" s="36">
        <v>304393.5</v>
      </c>
      <c r="K316" s="19">
        <f t="shared" si="4"/>
        <v>1217574</v>
      </c>
      <c r="L316" s="37">
        <v>101464.5</v>
      </c>
      <c r="M316" s="38"/>
    </row>
    <row r="317" spans="1:13" s="39" customFormat="1" ht="12.95" customHeight="1" x14ac:dyDescent="0.25">
      <c r="A317" s="254"/>
      <c r="B317" s="107">
        <v>612</v>
      </c>
      <c r="C317" s="30">
        <v>20</v>
      </c>
      <c r="D317" s="32" t="s">
        <v>825</v>
      </c>
      <c r="E317" s="32" t="s">
        <v>826</v>
      </c>
      <c r="F317" s="32" t="s">
        <v>827</v>
      </c>
      <c r="G317" s="33" t="s">
        <v>12</v>
      </c>
      <c r="H317" s="34" t="s">
        <v>13</v>
      </c>
      <c r="I317" s="35">
        <v>0.94450000000000001</v>
      </c>
      <c r="J317" s="36">
        <v>306372.18</v>
      </c>
      <c r="K317" s="19">
        <f t="shared" si="4"/>
        <v>1225488.72</v>
      </c>
      <c r="L317" s="37">
        <v>102124.06</v>
      </c>
      <c r="M317" s="38"/>
    </row>
    <row r="318" spans="1:13" s="39" customFormat="1" ht="12.95" customHeight="1" x14ac:dyDescent="0.25">
      <c r="A318" s="254"/>
      <c r="B318" s="107">
        <v>614</v>
      </c>
      <c r="C318" s="30">
        <v>21</v>
      </c>
      <c r="D318" s="32" t="s">
        <v>828</v>
      </c>
      <c r="E318" s="32" t="s">
        <v>829</v>
      </c>
      <c r="F318" s="32" t="s">
        <v>830</v>
      </c>
      <c r="G318" s="33" t="s">
        <v>12</v>
      </c>
      <c r="H318" s="34" t="s">
        <v>13</v>
      </c>
      <c r="I318" s="35">
        <v>0.95250000000000001</v>
      </c>
      <c r="J318" s="36">
        <v>308967.18</v>
      </c>
      <c r="K318" s="19">
        <f t="shared" si="4"/>
        <v>1235868.72</v>
      </c>
      <c r="L318" s="37">
        <v>102989.06</v>
      </c>
      <c r="M318" s="38"/>
    </row>
    <row r="319" spans="1:13" s="39" customFormat="1" ht="12.95" customHeight="1" x14ac:dyDescent="0.25">
      <c r="A319" s="254"/>
      <c r="B319" s="107">
        <v>643</v>
      </c>
      <c r="C319" s="30">
        <v>22</v>
      </c>
      <c r="D319" s="32" t="s">
        <v>831</v>
      </c>
      <c r="E319" s="32" t="s">
        <v>832</v>
      </c>
      <c r="F319" s="32" t="s">
        <v>833</v>
      </c>
      <c r="G319" s="33" t="s">
        <v>12</v>
      </c>
      <c r="H319" s="34" t="s">
        <v>13</v>
      </c>
      <c r="I319" s="35">
        <v>0.93840000000000001</v>
      </c>
      <c r="J319" s="36">
        <v>304393.5</v>
      </c>
      <c r="K319" s="19">
        <f t="shared" si="4"/>
        <v>1217574</v>
      </c>
      <c r="L319" s="37">
        <v>101464.5</v>
      </c>
      <c r="M319" s="38"/>
    </row>
    <row r="320" spans="1:13" s="39" customFormat="1" ht="12.95" customHeight="1" x14ac:dyDescent="0.25">
      <c r="A320" s="254"/>
      <c r="B320" s="107">
        <v>633</v>
      </c>
      <c r="C320" s="30">
        <v>23</v>
      </c>
      <c r="D320" s="32" t="s">
        <v>834</v>
      </c>
      <c r="E320" s="32" t="s">
        <v>835</v>
      </c>
      <c r="F320" s="32" t="s">
        <v>836</v>
      </c>
      <c r="G320" s="33" t="s">
        <v>12</v>
      </c>
      <c r="H320" s="34" t="s">
        <v>13</v>
      </c>
      <c r="I320" s="35">
        <v>0.97789999999999999</v>
      </c>
      <c r="J320" s="36">
        <v>317206.32</v>
      </c>
      <c r="K320" s="19">
        <f t="shared" si="4"/>
        <v>1268825.28</v>
      </c>
      <c r="L320" s="37">
        <v>105735.44</v>
      </c>
      <c r="M320" s="38"/>
    </row>
    <row r="321" spans="1:13" s="39" customFormat="1" ht="12.95" customHeight="1" x14ac:dyDescent="0.25">
      <c r="A321" s="254"/>
      <c r="B321" s="107">
        <v>636</v>
      </c>
      <c r="C321" s="30">
        <v>24</v>
      </c>
      <c r="D321" s="42" t="s">
        <v>837</v>
      </c>
      <c r="E321" s="42" t="s">
        <v>838</v>
      </c>
      <c r="F321" s="42" t="s">
        <v>839</v>
      </c>
      <c r="G321" s="33" t="s">
        <v>12</v>
      </c>
      <c r="H321" s="34" t="s">
        <v>13</v>
      </c>
      <c r="I321" s="35">
        <v>0.95640000000000003</v>
      </c>
      <c r="J321" s="36">
        <v>310232.25</v>
      </c>
      <c r="K321" s="19">
        <f t="shared" si="4"/>
        <v>1240929</v>
      </c>
      <c r="L321" s="37">
        <v>103410.75</v>
      </c>
      <c r="M321" s="38"/>
    </row>
    <row r="322" spans="1:13" s="39" customFormat="1" ht="12.95" customHeight="1" x14ac:dyDescent="0.25">
      <c r="A322" s="254"/>
      <c r="B322" s="107">
        <v>618</v>
      </c>
      <c r="C322" s="30">
        <v>25</v>
      </c>
      <c r="D322" s="32" t="s">
        <v>840</v>
      </c>
      <c r="E322" s="32" t="s">
        <v>841</v>
      </c>
      <c r="F322" s="32" t="s">
        <v>842</v>
      </c>
      <c r="G322" s="33" t="s">
        <v>12</v>
      </c>
      <c r="H322" s="34" t="s">
        <v>13</v>
      </c>
      <c r="I322" s="35">
        <v>0.96989999999999998</v>
      </c>
      <c r="J322" s="36">
        <v>314611.32</v>
      </c>
      <c r="K322" s="19">
        <f t="shared" si="4"/>
        <v>1258445.28</v>
      </c>
      <c r="L322" s="37">
        <v>104870.44</v>
      </c>
      <c r="M322" s="38"/>
    </row>
    <row r="323" spans="1:13" s="39" customFormat="1" ht="12.95" customHeight="1" x14ac:dyDescent="0.25">
      <c r="A323" s="254"/>
      <c r="B323" s="107">
        <v>632</v>
      </c>
      <c r="C323" s="30">
        <v>26</v>
      </c>
      <c r="D323" s="32" t="s">
        <v>843</v>
      </c>
      <c r="E323" s="32" t="s">
        <v>844</v>
      </c>
      <c r="F323" s="32" t="s">
        <v>845</v>
      </c>
      <c r="G323" s="33" t="s">
        <v>12</v>
      </c>
      <c r="H323" s="34" t="s">
        <v>13</v>
      </c>
      <c r="I323" s="35">
        <v>0.95350000000000001</v>
      </c>
      <c r="J323" s="36">
        <v>309075.32</v>
      </c>
      <c r="K323" s="19">
        <f t="shared" si="4"/>
        <v>1236950.03</v>
      </c>
      <c r="L323" s="37">
        <v>103097.19</v>
      </c>
      <c r="M323" s="38"/>
    </row>
    <row r="324" spans="1:13" s="39" customFormat="1" ht="12.95" customHeight="1" x14ac:dyDescent="0.25">
      <c r="A324" s="254"/>
      <c r="B324" s="107">
        <v>605</v>
      </c>
      <c r="C324" s="30">
        <v>27</v>
      </c>
      <c r="D324" s="32" t="s">
        <v>846</v>
      </c>
      <c r="E324" s="32" t="s">
        <v>847</v>
      </c>
      <c r="F324" s="32" t="s">
        <v>848</v>
      </c>
      <c r="G324" s="33" t="s">
        <v>12</v>
      </c>
      <c r="H324" s="34" t="s">
        <v>13</v>
      </c>
      <c r="I324" s="35">
        <v>0.94450000000000001</v>
      </c>
      <c r="J324" s="36">
        <v>306372.18</v>
      </c>
      <c r="K324" s="19">
        <f t="shared" si="4"/>
        <v>1225488.72</v>
      </c>
      <c r="L324" s="37">
        <v>102124.06</v>
      </c>
      <c r="M324" s="38"/>
    </row>
    <row r="325" spans="1:13" s="39" customFormat="1" ht="12.95" customHeight="1" x14ac:dyDescent="0.25">
      <c r="A325" s="254"/>
      <c r="B325" s="107">
        <v>609</v>
      </c>
      <c r="C325" s="30">
        <v>28</v>
      </c>
      <c r="D325" s="32" t="s">
        <v>849</v>
      </c>
      <c r="E325" s="32" t="s">
        <v>850</v>
      </c>
      <c r="F325" s="32" t="s">
        <v>851</v>
      </c>
      <c r="G325" s="33" t="s">
        <v>12</v>
      </c>
      <c r="H325" s="34" t="s">
        <v>13</v>
      </c>
      <c r="I325" s="35">
        <v>0.95850000000000002</v>
      </c>
      <c r="J325" s="36">
        <v>310913.43</v>
      </c>
      <c r="K325" s="19">
        <f t="shared" si="4"/>
        <v>1243653.72</v>
      </c>
      <c r="L325" s="37">
        <v>103637.81</v>
      </c>
      <c r="M325" s="38"/>
    </row>
    <row r="326" spans="1:13" s="39" customFormat="1" ht="12.95" customHeight="1" x14ac:dyDescent="0.25">
      <c r="A326" s="254"/>
      <c r="B326" s="107">
        <v>600</v>
      </c>
      <c r="C326" s="30">
        <v>29</v>
      </c>
      <c r="D326" s="32" t="s">
        <v>852</v>
      </c>
      <c r="E326" s="32" t="s">
        <v>853</v>
      </c>
      <c r="F326" s="32" t="s">
        <v>854</v>
      </c>
      <c r="G326" s="33" t="s">
        <v>12</v>
      </c>
      <c r="H326" s="34" t="s">
        <v>13</v>
      </c>
      <c r="I326" s="35">
        <v>0.95250000000000001</v>
      </c>
      <c r="J326" s="36">
        <v>308967.18</v>
      </c>
      <c r="K326" s="19">
        <f t="shared" si="4"/>
        <v>1235868.72</v>
      </c>
      <c r="L326" s="37">
        <v>102989.06</v>
      </c>
      <c r="M326" s="38"/>
    </row>
    <row r="327" spans="1:13" s="39" customFormat="1" ht="12.95" customHeight="1" x14ac:dyDescent="0.25">
      <c r="A327" s="254"/>
      <c r="B327" s="107">
        <v>603</v>
      </c>
      <c r="C327" s="30">
        <v>30</v>
      </c>
      <c r="D327" s="32" t="s">
        <v>855</v>
      </c>
      <c r="E327" s="32" t="s">
        <v>856</v>
      </c>
      <c r="F327" s="32" t="s">
        <v>857</v>
      </c>
      <c r="G327" s="33" t="s">
        <v>12</v>
      </c>
      <c r="H327" s="34" t="s">
        <v>13</v>
      </c>
      <c r="I327" s="35">
        <v>0.69279999999999997</v>
      </c>
      <c r="J327" s="36">
        <v>224727</v>
      </c>
      <c r="K327" s="19">
        <f t="shared" si="4"/>
        <v>898908</v>
      </c>
      <c r="L327" s="37">
        <v>74909</v>
      </c>
      <c r="M327" s="38"/>
    </row>
    <row r="328" spans="1:13" s="39" customFormat="1" ht="12.95" customHeight="1" x14ac:dyDescent="0.25">
      <c r="A328" s="254"/>
      <c r="B328" s="107">
        <v>635</v>
      </c>
      <c r="C328" s="30">
        <v>31</v>
      </c>
      <c r="D328" s="32" t="s">
        <v>858</v>
      </c>
      <c r="E328" s="32" t="s">
        <v>859</v>
      </c>
      <c r="F328" s="32" t="s">
        <v>860</v>
      </c>
      <c r="G328" s="33" t="s">
        <v>12</v>
      </c>
      <c r="H328" s="34" t="s">
        <v>13</v>
      </c>
      <c r="I328" s="35">
        <v>0.57909999999999995</v>
      </c>
      <c r="J328" s="36">
        <v>274345.57</v>
      </c>
      <c r="K328" s="19">
        <f t="shared" si="4"/>
        <v>837882.28</v>
      </c>
      <c r="L328" s="37">
        <v>62615.19</v>
      </c>
      <c r="M328" s="38"/>
    </row>
    <row r="329" spans="1:13" s="39" customFormat="1" ht="12.95" customHeight="1" x14ac:dyDescent="0.25">
      <c r="A329" s="254"/>
      <c r="B329" s="107">
        <v>623</v>
      </c>
      <c r="C329" s="30">
        <v>32</v>
      </c>
      <c r="D329" s="32" t="s">
        <v>861</v>
      </c>
      <c r="E329" s="32" t="s">
        <v>862</v>
      </c>
      <c r="F329" s="32" t="s">
        <v>863</v>
      </c>
      <c r="G329" s="33" t="s">
        <v>12</v>
      </c>
      <c r="H329" s="34" t="s">
        <v>13</v>
      </c>
      <c r="I329" s="35">
        <v>0.95450000000000002</v>
      </c>
      <c r="J329" s="36">
        <v>309615.93</v>
      </c>
      <c r="K329" s="19">
        <f t="shared" si="4"/>
        <v>1238463.72</v>
      </c>
      <c r="L329" s="37">
        <v>103205.31</v>
      </c>
      <c r="M329" s="38"/>
    </row>
    <row r="330" spans="1:13" s="39" customFormat="1" ht="12.95" customHeight="1" x14ac:dyDescent="0.25">
      <c r="A330" s="254"/>
      <c r="B330" s="107">
        <v>638</v>
      </c>
      <c r="C330" s="30">
        <v>33</v>
      </c>
      <c r="D330" s="32" t="s">
        <v>864</v>
      </c>
      <c r="E330" s="32" t="s">
        <v>865</v>
      </c>
      <c r="F330" s="32" t="s">
        <v>866</v>
      </c>
      <c r="G330" s="33" t="s">
        <v>12</v>
      </c>
      <c r="H330" s="34" t="s">
        <v>13</v>
      </c>
      <c r="I330" s="35">
        <v>0.95240000000000002</v>
      </c>
      <c r="J330" s="36">
        <v>308718.5</v>
      </c>
      <c r="K330" s="19">
        <f t="shared" ref="K330:K393" si="5">ROUND(J330+L330*9,2)</f>
        <v>1235522.75</v>
      </c>
      <c r="L330" s="37">
        <v>102978.25</v>
      </c>
      <c r="M330" s="38"/>
    </row>
    <row r="331" spans="1:13" s="39" customFormat="1" ht="12.95" customHeight="1" x14ac:dyDescent="0.25">
      <c r="A331" s="254"/>
      <c r="B331" s="107">
        <v>611</v>
      </c>
      <c r="C331" s="30">
        <v>34</v>
      </c>
      <c r="D331" s="32" t="s">
        <v>867</v>
      </c>
      <c r="E331" s="32" t="s">
        <v>868</v>
      </c>
      <c r="F331" s="32" t="s">
        <v>869</v>
      </c>
      <c r="G331" s="33" t="s">
        <v>12</v>
      </c>
      <c r="H331" s="34" t="s">
        <v>13</v>
      </c>
      <c r="I331" s="35">
        <v>0.95050000000000001</v>
      </c>
      <c r="J331" s="36">
        <v>308318.43</v>
      </c>
      <c r="K331" s="19">
        <f t="shared" si="5"/>
        <v>1233273.72</v>
      </c>
      <c r="L331" s="37">
        <v>102772.81</v>
      </c>
      <c r="M331" s="38"/>
    </row>
    <row r="332" spans="1:13" s="39" customFormat="1" ht="12.95" customHeight="1" x14ac:dyDescent="0.25">
      <c r="A332" s="254"/>
      <c r="B332" s="107">
        <v>629</v>
      </c>
      <c r="C332" s="30">
        <v>35</v>
      </c>
      <c r="D332" s="32" t="s">
        <v>870</v>
      </c>
      <c r="E332" s="32" t="s">
        <v>871</v>
      </c>
      <c r="F332" s="32" t="s">
        <v>872</v>
      </c>
      <c r="G332" s="33" t="s">
        <v>12</v>
      </c>
      <c r="H332" s="34" t="s">
        <v>13</v>
      </c>
      <c r="I332" s="35">
        <v>0.96050000000000002</v>
      </c>
      <c r="J332" s="36">
        <v>311562.18</v>
      </c>
      <c r="K332" s="19">
        <f t="shared" si="5"/>
        <v>1246248.72</v>
      </c>
      <c r="L332" s="37">
        <v>103854.06</v>
      </c>
      <c r="M332" s="38"/>
    </row>
    <row r="333" spans="1:13" s="39" customFormat="1" ht="12.95" customHeight="1" x14ac:dyDescent="0.25">
      <c r="A333" s="254"/>
      <c r="B333" s="107">
        <v>628</v>
      </c>
      <c r="C333" s="30">
        <v>36</v>
      </c>
      <c r="D333" s="32" t="s">
        <v>873</v>
      </c>
      <c r="E333" s="32" t="s">
        <v>874</v>
      </c>
      <c r="F333" s="32" t="s">
        <v>875</v>
      </c>
      <c r="G333" s="33" t="s">
        <v>12</v>
      </c>
      <c r="H333" s="34" t="s">
        <v>13</v>
      </c>
      <c r="I333" s="35">
        <v>0.67969999999999997</v>
      </c>
      <c r="J333" s="36">
        <v>220477.68</v>
      </c>
      <c r="K333" s="19">
        <f t="shared" si="5"/>
        <v>881910.72</v>
      </c>
      <c r="L333" s="37">
        <v>73492.56</v>
      </c>
      <c r="M333" s="38"/>
    </row>
    <row r="334" spans="1:13" s="39" customFormat="1" ht="12.95" customHeight="1" x14ac:dyDescent="0.25">
      <c r="A334" s="254"/>
      <c r="B334" s="107">
        <v>639</v>
      </c>
      <c r="C334" s="30">
        <v>37</v>
      </c>
      <c r="D334" s="32" t="s">
        <v>876</v>
      </c>
      <c r="E334" s="32" t="s">
        <v>877</v>
      </c>
      <c r="F334" s="32" t="s">
        <v>878</v>
      </c>
      <c r="G334" s="33" t="s">
        <v>12</v>
      </c>
      <c r="H334" s="34" t="s">
        <v>13</v>
      </c>
      <c r="I334" s="35">
        <v>0.97789999999999999</v>
      </c>
      <c r="J334" s="36">
        <v>317206.32</v>
      </c>
      <c r="K334" s="19">
        <f t="shared" si="5"/>
        <v>1268825.28</v>
      </c>
      <c r="L334" s="37">
        <v>105735.44</v>
      </c>
      <c r="M334" s="38"/>
    </row>
    <row r="335" spans="1:13" s="39" customFormat="1" ht="12.95" customHeight="1" x14ac:dyDescent="0.25">
      <c r="A335" s="254"/>
      <c r="B335" s="107">
        <v>617</v>
      </c>
      <c r="C335" s="30">
        <v>38</v>
      </c>
      <c r="D335" s="32" t="s">
        <v>879</v>
      </c>
      <c r="E335" s="32" t="s">
        <v>880</v>
      </c>
      <c r="F335" s="32" t="s">
        <v>881</v>
      </c>
      <c r="G335" s="33" t="s">
        <v>12</v>
      </c>
      <c r="H335" s="34" t="s">
        <v>13</v>
      </c>
      <c r="I335" s="35">
        <v>0.96750000000000003</v>
      </c>
      <c r="J335" s="36">
        <v>313832.82</v>
      </c>
      <c r="K335" s="19">
        <f t="shared" si="5"/>
        <v>1255331.28</v>
      </c>
      <c r="L335" s="37">
        <v>104610.94</v>
      </c>
      <c r="M335" s="38"/>
    </row>
    <row r="336" spans="1:13" s="39" customFormat="1" ht="12.95" customHeight="1" x14ac:dyDescent="0.25">
      <c r="A336" s="254"/>
      <c r="B336" s="107">
        <v>622</v>
      </c>
      <c r="C336" s="30">
        <v>39</v>
      </c>
      <c r="D336" s="32" t="s">
        <v>882</v>
      </c>
      <c r="E336" s="32" t="s">
        <v>883</v>
      </c>
      <c r="F336" s="32" t="s">
        <v>884</v>
      </c>
      <c r="G336" s="33" t="s">
        <v>12</v>
      </c>
      <c r="H336" s="34" t="s">
        <v>13</v>
      </c>
      <c r="I336" s="35">
        <v>0.95689999999999997</v>
      </c>
      <c r="J336" s="36">
        <v>310394.43</v>
      </c>
      <c r="K336" s="19">
        <f t="shared" si="5"/>
        <v>1241577.72</v>
      </c>
      <c r="L336" s="37">
        <v>103464.81</v>
      </c>
      <c r="M336" s="38"/>
    </row>
    <row r="337" spans="1:13" s="39" customFormat="1" ht="12.95" customHeight="1" x14ac:dyDescent="0.25">
      <c r="A337" s="254"/>
      <c r="B337" s="107">
        <v>634</v>
      </c>
      <c r="C337" s="30">
        <v>40</v>
      </c>
      <c r="D337" s="32" t="s">
        <v>885</v>
      </c>
      <c r="E337" s="32" t="s">
        <v>886</v>
      </c>
      <c r="F337" s="32" t="s">
        <v>887</v>
      </c>
      <c r="G337" s="33" t="s">
        <v>12</v>
      </c>
      <c r="H337" s="34" t="s">
        <v>13</v>
      </c>
      <c r="I337" s="35">
        <v>0.98509999999999998</v>
      </c>
      <c r="J337" s="36">
        <v>319541.82</v>
      </c>
      <c r="K337" s="19">
        <f t="shared" si="5"/>
        <v>1278167.28</v>
      </c>
      <c r="L337" s="37">
        <v>106513.94</v>
      </c>
      <c r="M337" s="38"/>
    </row>
    <row r="338" spans="1:13" s="39" customFormat="1" ht="12.95" customHeight="1" x14ac:dyDescent="0.2">
      <c r="A338" s="255"/>
      <c r="B338" s="107">
        <v>631</v>
      </c>
      <c r="C338" s="30">
        <v>41</v>
      </c>
      <c r="D338" s="42" t="s">
        <v>888</v>
      </c>
      <c r="E338" s="42" t="s">
        <v>889</v>
      </c>
      <c r="F338" s="42" t="s">
        <v>890</v>
      </c>
      <c r="G338" s="45" t="s">
        <v>12</v>
      </c>
      <c r="H338" s="34" t="s">
        <v>13</v>
      </c>
      <c r="I338" s="35">
        <v>0.97709999999999997</v>
      </c>
      <c r="J338" s="36">
        <v>316946.82</v>
      </c>
      <c r="K338" s="19">
        <f t="shared" si="5"/>
        <v>1267787.28</v>
      </c>
      <c r="L338" s="36">
        <v>105648.94</v>
      </c>
      <c r="M338" s="38"/>
    </row>
    <row r="339" spans="1:13" s="39" customFormat="1" ht="12.95" customHeight="1" x14ac:dyDescent="0.25">
      <c r="A339" s="253" t="s">
        <v>891</v>
      </c>
      <c r="B339" s="107"/>
      <c r="C339" s="30"/>
      <c r="D339" s="31" t="s">
        <v>126</v>
      </c>
      <c r="E339" s="32"/>
      <c r="F339" s="32"/>
      <c r="G339" s="50"/>
      <c r="H339" s="34"/>
      <c r="I339" s="35"/>
      <c r="J339" s="36"/>
      <c r="K339" s="19"/>
      <c r="L339" s="37"/>
      <c r="M339" s="38"/>
    </row>
    <row r="340" spans="1:13" s="39" customFormat="1" ht="12.95" customHeight="1" x14ac:dyDescent="0.2">
      <c r="A340" s="254"/>
      <c r="B340" s="107">
        <v>710</v>
      </c>
      <c r="C340" s="30">
        <v>1</v>
      </c>
      <c r="D340" s="42" t="s">
        <v>892</v>
      </c>
      <c r="E340" s="42" t="s">
        <v>893</v>
      </c>
      <c r="F340" s="42" t="s">
        <v>894</v>
      </c>
      <c r="G340" s="45" t="s">
        <v>130</v>
      </c>
      <c r="H340" s="34" t="s">
        <v>13</v>
      </c>
      <c r="I340" s="35">
        <v>0.90990000000000004</v>
      </c>
      <c r="J340" s="36">
        <v>147585.78</v>
      </c>
      <c r="K340" s="19">
        <f t="shared" si="5"/>
        <v>590343.12</v>
      </c>
      <c r="L340" s="37">
        <v>49195.26</v>
      </c>
      <c r="M340" s="38"/>
    </row>
    <row r="341" spans="1:13" s="39" customFormat="1" ht="12.95" customHeight="1" x14ac:dyDescent="0.25">
      <c r="A341" s="254"/>
      <c r="B341" s="107"/>
      <c r="C341" s="30"/>
      <c r="D341" s="31" t="s">
        <v>11</v>
      </c>
      <c r="E341" s="32"/>
      <c r="F341" s="32"/>
      <c r="G341" s="50"/>
      <c r="H341" s="34"/>
      <c r="I341" s="35"/>
      <c r="J341" s="36"/>
      <c r="K341" s="19"/>
      <c r="L341" s="37"/>
      <c r="M341" s="38"/>
    </row>
    <row r="342" spans="1:13" s="39" customFormat="1" ht="12.95" customHeight="1" x14ac:dyDescent="0.25">
      <c r="A342" s="254"/>
      <c r="B342" s="107">
        <v>706</v>
      </c>
      <c r="C342" s="30">
        <v>1</v>
      </c>
      <c r="D342" s="32" t="s">
        <v>895</v>
      </c>
      <c r="E342" s="32" t="s">
        <v>896</v>
      </c>
      <c r="F342" s="32" t="s">
        <v>897</v>
      </c>
      <c r="G342" s="50" t="s">
        <v>12</v>
      </c>
      <c r="H342" s="34" t="s">
        <v>13</v>
      </c>
      <c r="I342" s="35">
        <v>0.9244</v>
      </c>
      <c r="J342" s="36">
        <v>299852.25</v>
      </c>
      <c r="K342" s="19">
        <f t="shared" si="5"/>
        <v>1199409</v>
      </c>
      <c r="L342" s="37">
        <v>99950.75</v>
      </c>
      <c r="M342" s="38"/>
    </row>
    <row r="343" spans="1:13" s="39" customFormat="1" ht="12.95" customHeight="1" x14ac:dyDescent="0.25">
      <c r="A343" s="254"/>
      <c r="B343" s="109">
        <v>732</v>
      </c>
      <c r="C343" s="30">
        <v>2</v>
      </c>
      <c r="D343" s="32" t="s">
        <v>898</v>
      </c>
      <c r="E343" s="32" t="s">
        <v>899</v>
      </c>
      <c r="F343" s="32" t="s">
        <v>900</v>
      </c>
      <c r="G343" s="50" t="s">
        <v>12</v>
      </c>
      <c r="H343" s="34" t="s">
        <v>13</v>
      </c>
      <c r="I343" s="35">
        <v>0.91839999999999999</v>
      </c>
      <c r="J343" s="36">
        <v>297906</v>
      </c>
      <c r="K343" s="19">
        <f t="shared" si="5"/>
        <v>1191624</v>
      </c>
      <c r="L343" s="37">
        <v>99302</v>
      </c>
      <c r="M343" s="38"/>
    </row>
    <row r="344" spans="1:13" s="39" customFormat="1" ht="12.95" customHeight="1" x14ac:dyDescent="0.2">
      <c r="A344" s="254"/>
      <c r="B344" s="107">
        <v>713</v>
      </c>
      <c r="C344" s="30">
        <v>3</v>
      </c>
      <c r="D344" s="42" t="s">
        <v>901</v>
      </c>
      <c r="E344" s="42" t="s">
        <v>902</v>
      </c>
      <c r="F344" s="42" t="s">
        <v>903</v>
      </c>
      <c r="G344" s="45" t="s">
        <v>12</v>
      </c>
      <c r="H344" s="34" t="s">
        <v>13</v>
      </c>
      <c r="I344" s="35">
        <v>0.92190000000000005</v>
      </c>
      <c r="J344" s="36">
        <v>255272.32000000001</v>
      </c>
      <c r="K344" s="19">
        <f t="shared" si="5"/>
        <v>1152396.28</v>
      </c>
      <c r="L344" s="37">
        <v>99680.44</v>
      </c>
      <c r="M344" s="38"/>
    </row>
    <row r="345" spans="1:13" s="39" customFormat="1" ht="12.95" customHeight="1" x14ac:dyDescent="0.25">
      <c r="A345" s="254"/>
      <c r="B345" s="107">
        <v>718</v>
      </c>
      <c r="C345" s="30">
        <v>4</v>
      </c>
      <c r="D345" s="42" t="s">
        <v>904</v>
      </c>
      <c r="E345" s="42" t="s">
        <v>905</v>
      </c>
      <c r="F345" s="42" t="s">
        <v>906</v>
      </c>
      <c r="G345" s="33" t="s">
        <v>12</v>
      </c>
      <c r="H345" s="34" t="s">
        <v>13</v>
      </c>
      <c r="I345" s="35">
        <v>0.92390000000000005</v>
      </c>
      <c r="J345" s="36">
        <v>299690.07</v>
      </c>
      <c r="K345" s="19">
        <f t="shared" si="5"/>
        <v>1198760.28</v>
      </c>
      <c r="L345" s="37">
        <v>99896.69</v>
      </c>
      <c r="M345" s="38"/>
    </row>
    <row r="346" spans="1:13" s="39" customFormat="1" ht="12.95" customHeight="1" x14ac:dyDescent="0.25">
      <c r="A346" s="254"/>
      <c r="B346" s="107">
        <v>738</v>
      </c>
      <c r="C346" s="30">
        <v>5</v>
      </c>
      <c r="D346" s="42" t="s">
        <v>907</v>
      </c>
      <c r="E346" s="42" t="s">
        <v>908</v>
      </c>
      <c r="F346" s="42" t="s">
        <v>909</v>
      </c>
      <c r="G346" s="33" t="s">
        <v>12</v>
      </c>
      <c r="H346" s="34" t="s">
        <v>13</v>
      </c>
      <c r="I346" s="35">
        <v>0.91359999999999997</v>
      </c>
      <c r="J346" s="36">
        <v>296349</v>
      </c>
      <c r="K346" s="19">
        <f t="shared" si="5"/>
        <v>1185396</v>
      </c>
      <c r="L346" s="37">
        <v>98783</v>
      </c>
      <c r="M346" s="38"/>
    </row>
    <row r="347" spans="1:13" s="39" customFormat="1" ht="12.95" customHeight="1" x14ac:dyDescent="0.25">
      <c r="A347" s="254"/>
      <c r="B347" s="107">
        <v>709</v>
      </c>
      <c r="C347" s="30">
        <v>6</v>
      </c>
      <c r="D347" s="32" t="s">
        <v>910</v>
      </c>
      <c r="E347" s="32" t="s">
        <v>911</v>
      </c>
      <c r="F347" s="32" t="s">
        <v>912</v>
      </c>
      <c r="G347" s="33" t="s">
        <v>12</v>
      </c>
      <c r="H347" s="34" t="s">
        <v>13</v>
      </c>
      <c r="I347" s="35">
        <v>0.93240000000000001</v>
      </c>
      <c r="J347" s="36">
        <v>302447.25</v>
      </c>
      <c r="K347" s="19">
        <f t="shared" si="5"/>
        <v>1209789</v>
      </c>
      <c r="L347" s="37">
        <v>100815.75</v>
      </c>
      <c r="M347" s="38"/>
    </row>
    <row r="348" spans="1:13" s="39" customFormat="1" ht="12.95" customHeight="1" x14ac:dyDescent="0.25">
      <c r="A348" s="254"/>
      <c r="B348" s="107">
        <v>705</v>
      </c>
      <c r="C348" s="30">
        <v>7</v>
      </c>
      <c r="D348" s="32" t="s">
        <v>913</v>
      </c>
      <c r="E348" s="32" t="s">
        <v>914</v>
      </c>
      <c r="F348" s="32" t="s">
        <v>915</v>
      </c>
      <c r="G348" s="33" t="s">
        <v>12</v>
      </c>
      <c r="H348" s="34" t="s">
        <v>13</v>
      </c>
      <c r="I348" s="35">
        <v>0.91839999999999999</v>
      </c>
      <c r="J348" s="36">
        <v>297906</v>
      </c>
      <c r="K348" s="19">
        <f t="shared" si="5"/>
        <v>1191624</v>
      </c>
      <c r="L348" s="37">
        <v>99302</v>
      </c>
      <c r="M348" s="38"/>
    </row>
    <row r="349" spans="1:13" s="39" customFormat="1" ht="12.95" customHeight="1" x14ac:dyDescent="0.25">
      <c r="A349" s="254"/>
      <c r="B349" s="107">
        <v>708</v>
      </c>
      <c r="C349" s="30">
        <v>8</v>
      </c>
      <c r="D349" s="32" t="s">
        <v>916</v>
      </c>
      <c r="E349" s="32" t="s">
        <v>917</v>
      </c>
      <c r="F349" s="32" t="s">
        <v>918</v>
      </c>
      <c r="G349" s="33" t="s">
        <v>12</v>
      </c>
      <c r="H349" s="34" t="s">
        <v>13</v>
      </c>
      <c r="I349" s="35">
        <v>0.91890000000000005</v>
      </c>
      <c r="J349" s="36">
        <v>298068.18</v>
      </c>
      <c r="K349" s="19">
        <f t="shared" si="5"/>
        <v>1192272.72</v>
      </c>
      <c r="L349" s="37">
        <v>99356.06</v>
      </c>
      <c r="M349" s="38"/>
    </row>
    <row r="350" spans="1:13" s="39" customFormat="1" ht="12.95" customHeight="1" x14ac:dyDescent="0.25">
      <c r="A350" s="254"/>
      <c r="B350" s="107">
        <v>727</v>
      </c>
      <c r="C350" s="30">
        <v>9</v>
      </c>
      <c r="D350" s="32" t="s">
        <v>919</v>
      </c>
      <c r="E350" s="32" t="s">
        <v>920</v>
      </c>
      <c r="F350" s="32" t="s">
        <v>921</v>
      </c>
      <c r="G350" s="33" t="s">
        <v>12</v>
      </c>
      <c r="H350" s="34" t="s">
        <v>13</v>
      </c>
      <c r="I350" s="35">
        <v>0.9244</v>
      </c>
      <c r="J350" s="36">
        <v>299852.25</v>
      </c>
      <c r="K350" s="19">
        <f t="shared" si="5"/>
        <v>1199409</v>
      </c>
      <c r="L350" s="37">
        <v>99950.75</v>
      </c>
      <c r="M350" s="38"/>
    </row>
    <row r="351" spans="1:13" s="39" customFormat="1" ht="12.95" customHeight="1" x14ac:dyDescent="0.25">
      <c r="A351" s="254"/>
      <c r="B351" s="107">
        <v>737</v>
      </c>
      <c r="C351" s="30">
        <v>10</v>
      </c>
      <c r="D351" s="32" t="s">
        <v>922</v>
      </c>
      <c r="E351" s="32" t="s">
        <v>923</v>
      </c>
      <c r="F351" s="32" t="s">
        <v>924</v>
      </c>
      <c r="G351" s="33" t="s">
        <v>12</v>
      </c>
      <c r="H351" s="34" t="s">
        <v>13</v>
      </c>
      <c r="I351" s="35">
        <v>0.91839999999999999</v>
      </c>
      <c r="J351" s="36">
        <v>297906</v>
      </c>
      <c r="K351" s="19">
        <f t="shared" si="5"/>
        <v>1191624</v>
      </c>
      <c r="L351" s="37">
        <v>99302</v>
      </c>
      <c r="M351" s="38"/>
    </row>
    <row r="352" spans="1:13" s="39" customFormat="1" ht="12.95" customHeight="1" x14ac:dyDescent="0.25">
      <c r="A352" s="254"/>
      <c r="B352" s="107">
        <v>726</v>
      </c>
      <c r="C352" s="30">
        <v>11</v>
      </c>
      <c r="D352" s="32" t="s">
        <v>925</v>
      </c>
      <c r="E352" s="32" t="s">
        <v>926</v>
      </c>
      <c r="F352" s="32" t="s">
        <v>927</v>
      </c>
      <c r="G352" s="33" t="s">
        <v>12</v>
      </c>
      <c r="H352" s="34" t="s">
        <v>13</v>
      </c>
      <c r="I352" s="35">
        <v>0.9264</v>
      </c>
      <c r="J352" s="36">
        <v>300501</v>
      </c>
      <c r="K352" s="19">
        <f t="shared" si="5"/>
        <v>1202004</v>
      </c>
      <c r="L352" s="37">
        <v>100167</v>
      </c>
      <c r="M352" s="38"/>
    </row>
    <row r="353" spans="1:13" s="39" customFormat="1" ht="12.95" customHeight="1" x14ac:dyDescent="0.25">
      <c r="A353" s="254"/>
      <c r="B353" s="107">
        <v>701</v>
      </c>
      <c r="C353" s="30">
        <v>12</v>
      </c>
      <c r="D353" s="32" t="s">
        <v>928</v>
      </c>
      <c r="E353" s="32" t="s">
        <v>929</v>
      </c>
      <c r="F353" s="32" t="s">
        <v>930</v>
      </c>
      <c r="G353" s="33" t="s">
        <v>12</v>
      </c>
      <c r="H353" s="34" t="s">
        <v>13</v>
      </c>
      <c r="I353" s="35">
        <v>0.90990000000000004</v>
      </c>
      <c r="J353" s="36">
        <v>295148.82</v>
      </c>
      <c r="K353" s="19">
        <f t="shared" si="5"/>
        <v>1180595.28</v>
      </c>
      <c r="L353" s="37">
        <v>98382.94</v>
      </c>
      <c r="M353" s="38"/>
    </row>
    <row r="354" spans="1:13" s="39" customFormat="1" ht="12.95" customHeight="1" x14ac:dyDescent="0.25">
      <c r="A354" s="254"/>
      <c r="B354" s="107">
        <v>734</v>
      </c>
      <c r="C354" s="30">
        <v>13</v>
      </c>
      <c r="D354" s="42" t="s">
        <v>931</v>
      </c>
      <c r="E354" s="42" t="s">
        <v>932</v>
      </c>
      <c r="F354" s="42" t="s">
        <v>933</v>
      </c>
      <c r="G354" s="33" t="s">
        <v>12</v>
      </c>
      <c r="H354" s="34" t="s">
        <v>13</v>
      </c>
      <c r="I354" s="35">
        <v>0.91890000000000005</v>
      </c>
      <c r="J354" s="36">
        <v>298068.18</v>
      </c>
      <c r="K354" s="19">
        <f t="shared" si="5"/>
        <v>1192272.72</v>
      </c>
      <c r="L354" s="37">
        <v>99356.06</v>
      </c>
      <c r="M354" s="38"/>
    </row>
    <row r="355" spans="1:13" s="39" customFormat="1" ht="12.95" customHeight="1" x14ac:dyDescent="0.25">
      <c r="A355" s="254"/>
      <c r="B355" s="107">
        <v>714</v>
      </c>
      <c r="C355" s="30">
        <v>14</v>
      </c>
      <c r="D355" s="32" t="s">
        <v>934</v>
      </c>
      <c r="E355" s="32" t="s">
        <v>935</v>
      </c>
      <c r="F355" s="32" t="s">
        <v>936</v>
      </c>
      <c r="G355" s="33" t="s">
        <v>12</v>
      </c>
      <c r="H355" s="34" t="s">
        <v>13</v>
      </c>
      <c r="I355" s="35">
        <v>0.92689999999999995</v>
      </c>
      <c r="J355" s="36">
        <v>300663.18</v>
      </c>
      <c r="K355" s="19">
        <f t="shared" si="5"/>
        <v>1202652.72</v>
      </c>
      <c r="L355" s="37">
        <v>100221.06</v>
      </c>
      <c r="M355" s="38"/>
    </row>
    <row r="356" spans="1:13" s="39" customFormat="1" ht="12.95" customHeight="1" x14ac:dyDescent="0.25">
      <c r="A356" s="254"/>
      <c r="B356" s="107">
        <v>704</v>
      </c>
      <c r="C356" s="30">
        <v>15</v>
      </c>
      <c r="D356" s="32" t="s">
        <v>937</v>
      </c>
      <c r="E356" s="32" t="s">
        <v>938</v>
      </c>
      <c r="F356" s="32" t="s">
        <v>939</v>
      </c>
      <c r="G356" s="33" t="s">
        <v>12</v>
      </c>
      <c r="H356" s="34" t="s">
        <v>13</v>
      </c>
      <c r="I356" s="35">
        <v>0.92490000000000006</v>
      </c>
      <c r="J356" s="36">
        <v>300014.43</v>
      </c>
      <c r="K356" s="19">
        <f t="shared" si="5"/>
        <v>1200057.72</v>
      </c>
      <c r="L356" s="37">
        <v>100004.81</v>
      </c>
      <c r="M356" s="38"/>
    </row>
    <row r="357" spans="1:13" s="39" customFormat="1" ht="12.95" customHeight="1" x14ac:dyDescent="0.25">
      <c r="A357" s="254"/>
      <c r="B357" s="107">
        <v>728</v>
      </c>
      <c r="C357" s="30">
        <v>16</v>
      </c>
      <c r="D357" s="32" t="s">
        <v>940</v>
      </c>
      <c r="E357" s="32" t="s">
        <v>941</v>
      </c>
      <c r="F357" s="32" t="s">
        <v>942</v>
      </c>
      <c r="G357" s="33" t="s">
        <v>12</v>
      </c>
      <c r="H357" s="34" t="s">
        <v>13</v>
      </c>
      <c r="I357" s="35">
        <v>0.9264</v>
      </c>
      <c r="J357" s="36">
        <v>300501</v>
      </c>
      <c r="K357" s="19">
        <f t="shared" si="5"/>
        <v>1202004</v>
      </c>
      <c r="L357" s="37">
        <v>100167</v>
      </c>
      <c r="M357" s="38"/>
    </row>
    <row r="358" spans="1:13" s="39" customFormat="1" ht="12.95" customHeight="1" x14ac:dyDescent="0.25">
      <c r="A358" s="254"/>
      <c r="B358" s="107">
        <v>715</v>
      </c>
      <c r="C358" s="30">
        <v>17</v>
      </c>
      <c r="D358" s="32" t="s">
        <v>943</v>
      </c>
      <c r="E358" s="32" t="s">
        <v>944</v>
      </c>
      <c r="F358" s="32" t="s">
        <v>945</v>
      </c>
      <c r="G358" s="33" t="s">
        <v>12</v>
      </c>
      <c r="H358" s="34" t="s">
        <v>13</v>
      </c>
      <c r="I358" s="35">
        <v>0.96440000000000003</v>
      </c>
      <c r="J358" s="36">
        <v>312827.25</v>
      </c>
      <c r="K358" s="19">
        <f t="shared" si="5"/>
        <v>1251309</v>
      </c>
      <c r="L358" s="37">
        <v>104275.75</v>
      </c>
      <c r="M358" s="38"/>
    </row>
    <row r="359" spans="1:13" s="39" customFormat="1" ht="12.95" customHeight="1" x14ac:dyDescent="0.25">
      <c r="A359" s="254"/>
      <c r="B359" s="107">
        <v>735</v>
      </c>
      <c r="C359" s="30">
        <v>18</v>
      </c>
      <c r="D359" s="32" t="s">
        <v>946</v>
      </c>
      <c r="E359" s="32" t="s">
        <v>947</v>
      </c>
      <c r="F359" s="32" t="s">
        <v>948</v>
      </c>
      <c r="G359" s="33" t="s">
        <v>12</v>
      </c>
      <c r="H359" s="34" t="s">
        <v>13</v>
      </c>
      <c r="I359" s="35">
        <v>0.91839999999999999</v>
      </c>
      <c r="J359" s="36">
        <v>297906</v>
      </c>
      <c r="K359" s="19">
        <f t="shared" si="5"/>
        <v>1191624</v>
      </c>
      <c r="L359" s="37">
        <v>99302</v>
      </c>
      <c r="M359" s="38"/>
    </row>
    <row r="360" spans="1:13" s="39" customFormat="1" ht="12.95" customHeight="1" x14ac:dyDescent="0.25">
      <c r="A360" s="254"/>
      <c r="B360" s="107">
        <v>722</v>
      </c>
      <c r="C360" s="30">
        <v>19</v>
      </c>
      <c r="D360" s="32" t="s">
        <v>949</v>
      </c>
      <c r="E360" s="32" t="s">
        <v>950</v>
      </c>
      <c r="F360" s="32" t="s">
        <v>903</v>
      </c>
      <c r="G360" s="33" t="s">
        <v>12</v>
      </c>
      <c r="H360" s="34" t="s">
        <v>13</v>
      </c>
      <c r="I360" s="35">
        <v>0.91839999999999999</v>
      </c>
      <c r="J360" s="36">
        <v>297906</v>
      </c>
      <c r="K360" s="19">
        <f t="shared" si="5"/>
        <v>1191624</v>
      </c>
      <c r="L360" s="37">
        <v>99302</v>
      </c>
      <c r="M360" s="38"/>
    </row>
    <row r="361" spans="1:13" s="39" customFormat="1" ht="12.95" customHeight="1" x14ac:dyDescent="0.25">
      <c r="A361" s="254"/>
      <c r="B361" s="107">
        <v>717</v>
      </c>
      <c r="C361" s="30">
        <v>20</v>
      </c>
      <c r="D361" s="32" t="s">
        <v>951</v>
      </c>
      <c r="E361" s="32" t="s">
        <v>952</v>
      </c>
      <c r="F361" s="32" t="s">
        <v>953</v>
      </c>
      <c r="G361" s="33" t="s">
        <v>12</v>
      </c>
      <c r="H361" s="34" t="s">
        <v>13</v>
      </c>
      <c r="I361" s="35">
        <v>0.91859999999999997</v>
      </c>
      <c r="J361" s="36">
        <v>297970.89</v>
      </c>
      <c r="K361" s="19">
        <f t="shared" si="5"/>
        <v>1191883.56</v>
      </c>
      <c r="L361" s="37">
        <v>99323.63</v>
      </c>
      <c r="M361" s="38"/>
    </row>
    <row r="362" spans="1:13" s="39" customFormat="1" ht="12.95" customHeight="1" x14ac:dyDescent="0.25">
      <c r="A362" s="254"/>
      <c r="B362" s="107">
        <v>703</v>
      </c>
      <c r="C362" s="30">
        <v>21</v>
      </c>
      <c r="D362" s="32" t="s">
        <v>954</v>
      </c>
      <c r="E362" s="32" t="s">
        <v>955</v>
      </c>
      <c r="F362" s="32" t="s">
        <v>956</v>
      </c>
      <c r="G362" s="33" t="s">
        <v>12</v>
      </c>
      <c r="H362" s="34" t="s">
        <v>13</v>
      </c>
      <c r="I362" s="35">
        <v>0.91839999999999999</v>
      </c>
      <c r="J362" s="36">
        <v>297906</v>
      </c>
      <c r="K362" s="19">
        <f t="shared" si="5"/>
        <v>1191624</v>
      </c>
      <c r="L362" s="37">
        <v>99302</v>
      </c>
      <c r="M362" s="38"/>
    </row>
    <row r="363" spans="1:13" s="39" customFormat="1" ht="12.95" customHeight="1" x14ac:dyDescent="0.25">
      <c r="A363" s="254"/>
      <c r="B363" s="107">
        <v>731</v>
      </c>
      <c r="C363" s="30">
        <v>22</v>
      </c>
      <c r="D363" s="32" t="s">
        <v>957</v>
      </c>
      <c r="E363" s="32" t="s">
        <v>958</v>
      </c>
      <c r="F363" s="32" t="s">
        <v>959</v>
      </c>
      <c r="G363" s="33" t="s">
        <v>12</v>
      </c>
      <c r="H363" s="34" t="s">
        <v>13</v>
      </c>
      <c r="I363" s="35">
        <v>0.57189999999999996</v>
      </c>
      <c r="J363" s="36">
        <v>228760.07</v>
      </c>
      <c r="K363" s="19">
        <f t="shared" si="5"/>
        <v>785290.28</v>
      </c>
      <c r="L363" s="37">
        <v>61836.69</v>
      </c>
      <c r="M363" s="38"/>
    </row>
    <row r="364" spans="1:13" s="39" customFormat="1" ht="12.95" customHeight="1" x14ac:dyDescent="0.25">
      <c r="A364" s="254"/>
      <c r="B364" s="107">
        <v>719</v>
      </c>
      <c r="C364" s="30">
        <v>23</v>
      </c>
      <c r="D364" s="42" t="s">
        <v>960</v>
      </c>
      <c r="E364" s="42" t="s">
        <v>961</v>
      </c>
      <c r="F364" s="42" t="s">
        <v>962</v>
      </c>
      <c r="G364" s="33" t="s">
        <v>12</v>
      </c>
      <c r="H364" s="34" t="s">
        <v>13</v>
      </c>
      <c r="I364" s="35">
        <v>0.91639999999999999</v>
      </c>
      <c r="J364" s="36">
        <v>297257.25</v>
      </c>
      <c r="K364" s="19">
        <f t="shared" si="5"/>
        <v>1189029</v>
      </c>
      <c r="L364" s="37">
        <v>99085.75</v>
      </c>
      <c r="M364" s="38"/>
    </row>
    <row r="365" spans="1:13" s="39" customFormat="1" ht="12.95" customHeight="1" x14ac:dyDescent="0.25">
      <c r="A365" s="254"/>
      <c r="B365" s="107">
        <v>721</v>
      </c>
      <c r="C365" s="30">
        <v>24</v>
      </c>
      <c r="D365" s="32" t="s">
        <v>963</v>
      </c>
      <c r="E365" s="32" t="s">
        <v>964</v>
      </c>
      <c r="F365" s="32" t="s">
        <v>965</v>
      </c>
      <c r="G365" s="33" t="s">
        <v>12</v>
      </c>
      <c r="H365" s="34" t="s">
        <v>13</v>
      </c>
      <c r="I365" s="35">
        <v>0.92490000000000006</v>
      </c>
      <c r="J365" s="36">
        <v>300014.43</v>
      </c>
      <c r="K365" s="19">
        <f t="shared" si="5"/>
        <v>1200057.72</v>
      </c>
      <c r="L365" s="37">
        <v>100004.81</v>
      </c>
      <c r="M365" s="38"/>
    </row>
    <row r="366" spans="1:13" s="39" customFormat="1" ht="12.95" customHeight="1" x14ac:dyDescent="0.25">
      <c r="A366" s="254"/>
      <c r="B366" s="107">
        <v>707</v>
      </c>
      <c r="C366" s="30">
        <v>25</v>
      </c>
      <c r="D366" s="32" t="s">
        <v>966</v>
      </c>
      <c r="E366" s="32" t="s">
        <v>967</v>
      </c>
      <c r="F366" s="32" t="s">
        <v>968</v>
      </c>
      <c r="G366" s="33" t="s">
        <v>12</v>
      </c>
      <c r="H366" s="34" t="s">
        <v>13</v>
      </c>
      <c r="I366" s="35">
        <v>0.92490000000000006</v>
      </c>
      <c r="J366" s="36">
        <v>300014.43</v>
      </c>
      <c r="K366" s="19">
        <f t="shared" si="5"/>
        <v>1200057.72</v>
      </c>
      <c r="L366" s="37">
        <v>100004.81</v>
      </c>
      <c r="M366" s="38"/>
    </row>
    <row r="367" spans="1:13" s="39" customFormat="1" ht="12.95" customHeight="1" x14ac:dyDescent="0.25">
      <c r="A367" s="254"/>
      <c r="B367" s="107">
        <v>700</v>
      </c>
      <c r="C367" s="30">
        <v>26</v>
      </c>
      <c r="D367" s="32" t="s">
        <v>969</v>
      </c>
      <c r="E367" s="32" t="s">
        <v>970</v>
      </c>
      <c r="F367" s="32" t="s">
        <v>971</v>
      </c>
      <c r="G367" s="33" t="s">
        <v>12</v>
      </c>
      <c r="H367" s="34" t="s">
        <v>13</v>
      </c>
      <c r="I367" s="35">
        <v>0.96440000000000003</v>
      </c>
      <c r="J367" s="36">
        <v>312827.25</v>
      </c>
      <c r="K367" s="19">
        <f t="shared" si="5"/>
        <v>1251309</v>
      </c>
      <c r="L367" s="37">
        <v>104275.75</v>
      </c>
      <c r="M367" s="38"/>
    </row>
    <row r="368" spans="1:13" s="39" customFormat="1" ht="12.95" customHeight="1" x14ac:dyDescent="0.25">
      <c r="A368" s="254"/>
      <c r="B368" s="107">
        <v>723</v>
      </c>
      <c r="C368" s="30">
        <v>27</v>
      </c>
      <c r="D368" s="42" t="s">
        <v>972</v>
      </c>
      <c r="E368" s="42" t="s">
        <v>973</v>
      </c>
      <c r="F368" s="42" t="s">
        <v>974</v>
      </c>
      <c r="G368" s="33" t="s">
        <v>12</v>
      </c>
      <c r="H368" s="34" t="s">
        <v>13</v>
      </c>
      <c r="I368" s="35">
        <v>0.91839999999999999</v>
      </c>
      <c r="J368" s="36">
        <v>297906</v>
      </c>
      <c r="K368" s="19">
        <f t="shared" si="5"/>
        <v>1191624</v>
      </c>
      <c r="L368" s="37">
        <v>99302</v>
      </c>
      <c r="M368" s="38"/>
    </row>
    <row r="369" spans="1:13" s="39" customFormat="1" ht="12.95" customHeight="1" x14ac:dyDescent="0.25">
      <c r="A369" s="254"/>
      <c r="B369" s="107">
        <v>729</v>
      </c>
      <c r="C369" s="30">
        <v>28</v>
      </c>
      <c r="D369" s="42" t="s">
        <v>975</v>
      </c>
      <c r="E369" s="42" t="s">
        <v>976</v>
      </c>
      <c r="F369" s="42" t="s">
        <v>977</v>
      </c>
      <c r="G369" s="33" t="s">
        <v>12</v>
      </c>
      <c r="H369" s="34" t="s">
        <v>13</v>
      </c>
      <c r="I369" s="35">
        <v>0.52439999999999998</v>
      </c>
      <c r="J369" s="36">
        <v>170102.25</v>
      </c>
      <c r="K369" s="19">
        <f t="shared" si="5"/>
        <v>680409</v>
      </c>
      <c r="L369" s="37">
        <v>56700.75</v>
      </c>
      <c r="M369" s="38"/>
    </row>
    <row r="370" spans="1:13" s="39" customFormat="1" ht="12.95" customHeight="1" x14ac:dyDescent="0.25">
      <c r="A370" s="254"/>
      <c r="B370" s="107">
        <v>702</v>
      </c>
      <c r="C370" s="30">
        <v>29</v>
      </c>
      <c r="D370" s="32" t="s">
        <v>978</v>
      </c>
      <c r="E370" s="32" t="s">
        <v>979</v>
      </c>
      <c r="F370" s="32" t="s">
        <v>980</v>
      </c>
      <c r="G370" s="33" t="s">
        <v>12</v>
      </c>
      <c r="H370" s="34" t="s">
        <v>13</v>
      </c>
      <c r="I370" s="35">
        <v>0.91890000000000005</v>
      </c>
      <c r="J370" s="36">
        <v>298068.18</v>
      </c>
      <c r="K370" s="19">
        <f t="shared" si="5"/>
        <v>1192272.72</v>
      </c>
      <c r="L370" s="37">
        <v>99356.06</v>
      </c>
      <c r="M370" s="38"/>
    </row>
    <row r="371" spans="1:13" s="39" customFormat="1" ht="12.95" customHeight="1" x14ac:dyDescent="0.25">
      <c r="A371" s="254"/>
      <c r="B371" s="107">
        <v>712</v>
      </c>
      <c r="C371" s="30">
        <v>30</v>
      </c>
      <c r="D371" s="32" t="s">
        <v>981</v>
      </c>
      <c r="E371" s="32" t="s">
        <v>982</v>
      </c>
      <c r="F371" s="32" t="s">
        <v>983</v>
      </c>
      <c r="G371" s="33" t="s">
        <v>12</v>
      </c>
      <c r="H371" s="34" t="s">
        <v>13</v>
      </c>
      <c r="I371" s="35">
        <v>0.93240000000000001</v>
      </c>
      <c r="J371" s="36">
        <v>302447.25</v>
      </c>
      <c r="K371" s="19">
        <f t="shared" si="5"/>
        <v>1209789</v>
      </c>
      <c r="L371" s="37">
        <v>100815.75</v>
      </c>
      <c r="M371" s="38"/>
    </row>
    <row r="372" spans="1:13" s="39" customFormat="1" ht="12.95" customHeight="1" x14ac:dyDescent="0.25">
      <c r="A372" s="254"/>
      <c r="B372" s="107">
        <v>716</v>
      </c>
      <c r="C372" s="30">
        <v>31</v>
      </c>
      <c r="D372" s="32" t="s">
        <v>984</v>
      </c>
      <c r="E372" s="32" t="s">
        <v>985</v>
      </c>
      <c r="F372" s="32" t="s">
        <v>986</v>
      </c>
      <c r="G372" s="33" t="s">
        <v>12</v>
      </c>
      <c r="H372" s="34" t="s">
        <v>13</v>
      </c>
      <c r="I372" s="35">
        <v>0.9264</v>
      </c>
      <c r="J372" s="36">
        <v>300501</v>
      </c>
      <c r="K372" s="19">
        <f t="shared" si="5"/>
        <v>1202004</v>
      </c>
      <c r="L372" s="37">
        <v>100167</v>
      </c>
      <c r="M372" s="38"/>
    </row>
    <row r="373" spans="1:13" s="39" customFormat="1" ht="12.95" customHeight="1" x14ac:dyDescent="0.25">
      <c r="A373" s="254"/>
      <c r="B373" s="107">
        <v>725</v>
      </c>
      <c r="C373" s="30">
        <v>32</v>
      </c>
      <c r="D373" s="32" t="s">
        <v>987</v>
      </c>
      <c r="E373" s="32" t="s">
        <v>988</v>
      </c>
      <c r="F373" s="32" t="s">
        <v>989</v>
      </c>
      <c r="G373" s="33" t="s">
        <v>12</v>
      </c>
      <c r="H373" s="34" t="s">
        <v>13</v>
      </c>
      <c r="I373" s="35">
        <v>0.91839999999999999</v>
      </c>
      <c r="J373" s="36">
        <v>297906</v>
      </c>
      <c r="K373" s="19">
        <f t="shared" si="5"/>
        <v>1191624</v>
      </c>
      <c r="L373" s="37">
        <v>99302</v>
      </c>
      <c r="M373" s="38"/>
    </row>
    <row r="374" spans="1:13" s="39" customFormat="1" ht="12.95" customHeight="1" x14ac:dyDescent="0.25">
      <c r="A374" s="254"/>
      <c r="B374" s="107">
        <v>720</v>
      </c>
      <c r="C374" s="30">
        <v>33</v>
      </c>
      <c r="D374" s="32" t="s">
        <v>990</v>
      </c>
      <c r="E374" s="32" t="s">
        <v>991</v>
      </c>
      <c r="F374" s="32" t="s">
        <v>992</v>
      </c>
      <c r="G374" s="33" t="s">
        <v>12</v>
      </c>
      <c r="H374" s="34" t="s">
        <v>13</v>
      </c>
      <c r="I374" s="35">
        <v>0.95609999999999995</v>
      </c>
      <c r="J374" s="36">
        <v>310134.93</v>
      </c>
      <c r="K374" s="19">
        <f t="shared" si="5"/>
        <v>1240539.72</v>
      </c>
      <c r="L374" s="37">
        <v>103378.31</v>
      </c>
      <c r="M374" s="38"/>
    </row>
    <row r="375" spans="1:13" s="39" customFormat="1" ht="12.95" customHeight="1" x14ac:dyDescent="0.25">
      <c r="A375" s="254"/>
      <c r="B375" s="107">
        <v>736</v>
      </c>
      <c r="C375" s="30">
        <v>34</v>
      </c>
      <c r="D375" s="32" t="s">
        <v>993</v>
      </c>
      <c r="E375" s="32" t="s">
        <v>994</v>
      </c>
      <c r="F375" s="32" t="s">
        <v>995</v>
      </c>
      <c r="G375" s="33" t="s">
        <v>12</v>
      </c>
      <c r="H375" s="34" t="s">
        <v>13</v>
      </c>
      <c r="I375" s="35">
        <v>0.9446</v>
      </c>
      <c r="J375" s="36">
        <v>306404.64</v>
      </c>
      <c r="K375" s="19">
        <f t="shared" si="5"/>
        <v>1225618.56</v>
      </c>
      <c r="L375" s="37">
        <v>102134.88</v>
      </c>
      <c r="M375" s="38"/>
    </row>
    <row r="376" spans="1:13" s="39" customFormat="1" ht="12.95" customHeight="1" x14ac:dyDescent="0.25">
      <c r="A376" s="255"/>
      <c r="B376" s="107">
        <v>711</v>
      </c>
      <c r="C376" s="30">
        <v>35</v>
      </c>
      <c r="D376" s="32" t="s">
        <v>996</v>
      </c>
      <c r="E376" s="32" t="s">
        <v>997</v>
      </c>
      <c r="F376" s="32" t="s">
        <v>998</v>
      </c>
      <c r="G376" s="33" t="s">
        <v>12</v>
      </c>
      <c r="H376" s="34" t="s">
        <v>13</v>
      </c>
      <c r="I376" s="35">
        <v>0.9264</v>
      </c>
      <c r="J376" s="36">
        <v>300501</v>
      </c>
      <c r="K376" s="19">
        <f t="shared" si="5"/>
        <v>1202004</v>
      </c>
      <c r="L376" s="37">
        <v>100167</v>
      </c>
      <c r="M376" s="38"/>
    </row>
    <row r="377" spans="1:13" s="39" customFormat="1" ht="12.95" customHeight="1" x14ac:dyDescent="0.25">
      <c r="A377" s="253" t="s">
        <v>999</v>
      </c>
      <c r="B377" s="107"/>
      <c r="C377" s="30"/>
      <c r="D377" s="31" t="s">
        <v>126</v>
      </c>
      <c r="E377" s="32"/>
      <c r="F377" s="32"/>
      <c r="G377" s="33"/>
      <c r="H377" s="34"/>
      <c r="I377" s="35"/>
      <c r="J377" s="36"/>
      <c r="K377" s="19"/>
      <c r="L377" s="37"/>
      <c r="M377" s="38"/>
    </row>
    <row r="378" spans="1:13" s="39" customFormat="1" ht="12.95" customHeight="1" x14ac:dyDescent="0.25">
      <c r="A378" s="254"/>
      <c r="B378" s="107">
        <v>4423</v>
      </c>
      <c r="C378" s="30">
        <v>1</v>
      </c>
      <c r="D378" s="32" t="s">
        <v>1000</v>
      </c>
      <c r="E378" s="32" t="s">
        <v>1001</v>
      </c>
      <c r="F378" s="32" t="s">
        <v>1002</v>
      </c>
      <c r="G378" s="33" t="s">
        <v>130</v>
      </c>
      <c r="H378" s="34" t="s">
        <v>13</v>
      </c>
      <c r="I378" s="35">
        <v>0.95220000000000005</v>
      </c>
      <c r="J378" s="36">
        <v>153668.28</v>
      </c>
      <c r="K378" s="19">
        <f t="shared" si="5"/>
        <v>617008.80000000005</v>
      </c>
      <c r="L378" s="37">
        <v>51482.28</v>
      </c>
      <c r="M378" s="38"/>
    </row>
    <row r="379" spans="1:13" s="39" customFormat="1" ht="12.95" customHeight="1" x14ac:dyDescent="0.25">
      <c r="A379" s="254"/>
      <c r="B379" s="107">
        <v>4428</v>
      </c>
      <c r="C379" s="30">
        <v>2</v>
      </c>
      <c r="D379" s="32" t="s">
        <v>1003</v>
      </c>
      <c r="E379" s="32" t="s">
        <v>1004</v>
      </c>
      <c r="F379" s="32" t="s">
        <v>1005</v>
      </c>
      <c r="G379" s="33" t="s">
        <v>130</v>
      </c>
      <c r="H379" s="34" t="s">
        <v>13</v>
      </c>
      <c r="I379" s="35">
        <v>0.95520000000000005</v>
      </c>
      <c r="J379" s="36">
        <v>154825.30000000002</v>
      </c>
      <c r="K379" s="19">
        <f t="shared" si="5"/>
        <v>619625.62</v>
      </c>
      <c r="L379" s="37">
        <v>51644.480000000003</v>
      </c>
      <c r="M379" s="38"/>
    </row>
    <row r="380" spans="1:13" s="39" customFormat="1" ht="12.95" customHeight="1" x14ac:dyDescent="0.25">
      <c r="A380" s="254"/>
      <c r="B380" s="107"/>
      <c r="C380" s="30"/>
      <c r="D380" s="49" t="s">
        <v>11</v>
      </c>
      <c r="E380" s="42"/>
      <c r="F380" s="42"/>
      <c r="G380" s="50"/>
      <c r="H380" s="34"/>
      <c r="I380" s="35"/>
      <c r="J380" s="36"/>
      <c r="K380" s="19"/>
      <c r="L380" s="37"/>
      <c r="M380" s="38"/>
    </row>
    <row r="381" spans="1:13" s="39" customFormat="1" ht="12.95" customHeight="1" x14ac:dyDescent="0.25">
      <c r="A381" s="254"/>
      <c r="B381" s="107">
        <v>4400</v>
      </c>
      <c r="C381" s="30">
        <v>1</v>
      </c>
      <c r="D381" s="32" t="s">
        <v>1006</v>
      </c>
      <c r="E381" s="32" t="s">
        <v>1007</v>
      </c>
      <c r="F381" s="32" t="s">
        <v>1008</v>
      </c>
      <c r="G381" s="50" t="s">
        <v>12</v>
      </c>
      <c r="H381" s="34" t="s">
        <v>13</v>
      </c>
      <c r="I381" s="35">
        <v>0.98219999999999996</v>
      </c>
      <c r="J381" s="36">
        <v>318601.14</v>
      </c>
      <c r="K381" s="19">
        <f t="shared" si="5"/>
        <v>1274404.56</v>
      </c>
      <c r="L381" s="37">
        <v>106200.38</v>
      </c>
      <c r="M381" s="58"/>
    </row>
    <row r="382" spans="1:13" s="39" customFormat="1" ht="12.95" customHeight="1" x14ac:dyDescent="0.25">
      <c r="A382" s="254"/>
      <c r="B382" s="107">
        <v>4430</v>
      </c>
      <c r="C382" s="30">
        <v>2</v>
      </c>
      <c r="D382" s="42" t="s">
        <v>1009</v>
      </c>
      <c r="E382" s="42" t="s">
        <v>1010</v>
      </c>
      <c r="F382" s="42" t="s">
        <v>1011</v>
      </c>
      <c r="G382" s="33" t="s">
        <v>12</v>
      </c>
      <c r="H382" s="34" t="s">
        <v>13</v>
      </c>
      <c r="I382" s="35">
        <v>0.75009999999999999</v>
      </c>
      <c r="J382" s="36">
        <v>243313.68</v>
      </c>
      <c r="K382" s="19">
        <f t="shared" si="5"/>
        <v>973254.72</v>
      </c>
      <c r="L382" s="37">
        <v>81104.56</v>
      </c>
      <c r="M382" s="38"/>
    </row>
    <row r="383" spans="1:13" s="39" customFormat="1" ht="12.95" customHeight="1" x14ac:dyDescent="0.25">
      <c r="A383" s="254"/>
      <c r="B383" s="109">
        <v>4414</v>
      </c>
      <c r="C383" s="30">
        <v>3</v>
      </c>
      <c r="D383" s="32" t="s">
        <v>1012</v>
      </c>
      <c r="E383" s="32" t="s">
        <v>1013</v>
      </c>
      <c r="F383" s="32" t="s">
        <v>1014</v>
      </c>
      <c r="G383" s="33" t="s">
        <v>12</v>
      </c>
      <c r="H383" s="34" t="s">
        <v>13</v>
      </c>
      <c r="I383" s="35">
        <v>0.95669999999999999</v>
      </c>
      <c r="J383" s="36">
        <v>310329.57</v>
      </c>
      <c r="K383" s="19">
        <f t="shared" si="5"/>
        <v>1241318.28</v>
      </c>
      <c r="L383" s="37">
        <v>103443.19</v>
      </c>
      <c r="M383" s="38"/>
    </row>
    <row r="384" spans="1:13" s="39" customFormat="1" ht="12.95" customHeight="1" x14ac:dyDescent="0.25">
      <c r="A384" s="254"/>
      <c r="B384" s="107">
        <v>4418</v>
      </c>
      <c r="C384" s="30">
        <v>4</v>
      </c>
      <c r="D384" s="32" t="s">
        <v>1015</v>
      </c>
      <c r="E384" s="32" t="s">
        <v>1016</v>
      </c>
      <c r="F384" s="32" t="s">
        <v>1017</v>
      </c>
      <c r="G384" s="33" t="s">
        <v>12</v>
      </c>
      <c r="H384" s="34" t="s">
        <v>13</v>
      </c>
      <c r="I384" s="35">
        <v>0.97799999999999998</v>
      </c>
      <c r="J384" s="36">
        <v>317022.51</v>
      </c>
      <c r="K384" s="19">
        <f t="shared" si="5"/>
        <v>1268738.76</v>
      </c>
      <c r="L384" s="37">
        <v>105746.25</v>
      </c>
      <c r="M384" s="38"/>
    </row>
    <row r="385" spans="1:13" s="39" customFormat="1" ht="12.95" customHeight="1" x14ac:dyDescent="0.25">
      <c r="A385" s="254"/>
      <c r="B385" s="107">
        <v>4420</v>
      </c>
      <c r="C385" s="30">
        <v>5</v>
      </c>
      <c r="D385" s="32" t="s">
        <v>1018</v>
      </c>
      <c r="E385" s="32" t="s">
        <v>1019</v>
      </c>
      <c r="F385" s="32" t="s">
        <v>1020</v>
      </c>
      <c r="G385" s="33" t="s">
        <v>12</v>
      </c>
      <c r="H385" s="34" t="s">
        <v>13</v>
      </c>
      <c r="I385" s="35">
        <v>0.94969999999999999</v>
      </c>
      <c r="J385" s="36">
        <v>308058.93</v>
      </c>
      <c r="K385" s="19">
        <f t="shared" si="5"/>
        <v>1232235.72</v>
      </c>
      <c r="L385" s="37">
        <v>102686.31</v>
      </c>
      <c r="M385" s="38"/>
    </row>
    <row r="386" spans="1:13" s="39" customFormat="1" ht="12.95" customHeight="1" x14ac:dyDescent="0.25">
      <c r="A386" s="254"/>
      <c r="B386" s="107">
        <v>4404</v>
      </c>
      <c r="C386" s="30">
        <v>6</v>
      </c>
      <c r="D386" s="32" t="s">
        <v>1021</v>
      </c>
      <c r="E386" s="32" t="s">
        <v>1022</v>
      </c>
      <c r="F386" s="32" t="s">
        <v>1023</v>
      </c>
      <c r="G386" s="33" t="s">
        <v>12</v>
      </c>
      <c r="H386" s="34" t="s">
        <v>13</v>
      </c>
      <c r="I386" s="35">
        <v>0.9919</v>
      </c>
      <c r="J386" s="36">
        <v>321747.57</v>
      </c>
      <c r="K386" s="19">
        <f t="shared" si="5"/>
        <v>1286990.28</v>
      </c>
      <c r="L386" s="37">
        <v>107249.19</v>
      </c>
      <c r="M386" s="38"/>
    </row>
    <row r="387" spans="1:13" s="39" customFormat="1" ht="12.95" customHeight="1" x14ac:dyDescent="0.25">
      <c r="A387" s="254"/>
      <c r="B387" s="107">
        <v>4407</v>
      </c>
      <c r="C387" s="30">
        <v>7</v>
      </c>
      <c r="D387" s="32" t="s">
        <v>1024</v>
      </c>
      <c r="E387" s="32" t="s">
        <v>1025</v>
      </c>
      <c r="F387" s="32" t="s">
        <v>1026</v>
      </c>
      <c r="G387" s="33" t="s">
        <v>12</v>
      </c>
      <c r="H387" s="34" t="s">
        <v>13</v>
      </c>
      <c r="I387" s="35">
        <v>0.96160000000000001</v>
      </c>
      <c r="J387" s="36">
        <v>311702.76</v>
      </c>
      <c r="K387" s="19">
        <f t="shared" si="5"/>
        <v>1247459.76</v>
      </c>
      <c r="L387" s="37">
        <v>103973</v>
      </c>
      <c r="M387" s="38"/>
    </row>
    <row r="388" spans="1:13" s="39" customFormat="1" ht="12.95" customHeight="1" x14ac:dyDescent="0.25">
      <c r="A388" s="254"/>
      <c r="B388" s="107">
        <v>4419</v>
      </c>
      <c r="C388" s="30">
        <v>8</v>
      </c>
      <c r="D388" s="32" t="s">
        <v>1027</v>
      </c>
      <c r="E388" s="32" t="s">
        <v>1028</v>
      </c>
      <c r="F388" s="32" t="s">
        <v>1029</v>
      </c>
      <c r="G388" s="33" t="s">
        <v>12</v>
      </c>
      <c r="H388" s="34" t="s">
        <v>13</v>
      </c>
      <c r="I388" s="35">
        <v>0.54769999999999996</v>
      </c>
      <c r="J388" s="36">
        <v>264116.94</v>
      </c>
      <c r="K388" s="19">
        <f t="shared" si="5"/>
        <v>797097.48</v>
      </c>
      <c r="L388" s="37">
        <v>59220.06</v>
      </c>
      <c r="M388" s="38"/>
    </row>
    <row r="389" spans="1:13" s="39" customFormat="1" ht="12.95" customHeight="1" x14ac:dyDescent="0.25">
      <c r="A389" s="254"/>
      <c r="B389" s="107">
        <v>4421</v>
      </c>
      <c r="C389" s="30">
        <v>9</v>
      </c>
      <c r="D389" s="32" t="s">
        <v>1030</v>
      </c>
      <c r="E389" s="32" t="s">
        <v>1031</v>
      </c>
      <c r="F389" s="32" t="s">
        <v>1032</v>
      </c>
      <c r="G389" s="33" t="s">
        <v>12</v>
      </c>
      <c r="H389" s="34" t="s">
        <v>13</v>
      </c>
      <c r="I389" s="35">
        <v>0.96260000000000001</v>
      </c>
      <c r="J389" s="36">
        <v>312243.39</v>
      </c>
      <c r="K389" s="19">
        <f t="shared" si="5"/>
        <v>1248973.56</v>
      </c>
      <c r="L389" s="37">
        <v>104081.13</v>
      </c>
      <c r="M389" s="38"/>
    </row>
    <row r="390" spans="1:13" s="39" customFormat="1" ht="12.95" customHeight="1" x14ac:dyDescent="0.25">
      <c r="A390" s="254"/>
      <c r="B390" s="107">
        <v>4429</v>
      </c>
      <c r="C390" s="30">
        <v>10</v>
      </c>
      <c r="D390" s="32" t="s">
        <v>1033</v>
      </c>
      <c r="E390" s="32" t="s">
        <v>1034</v>
      </c>
      <c r="F390" s="32" t="s">
        <v>1035</v>
      </c>
      <c r="G390" s="33" t="s">
        <v>12</v>
      </c>
      <c r="H390" s="34" t="s">
        <v>13</v>
      </c>
      <c r="I390" s="35">
        <v>0.96079999999999999</v>
      </c>
      <c r="J390" s="36">
        <v>311400</v>
      </c>
      <c r="K390" s="19">
        <f t="shared" si="5"/>
        <v>1246378.5</v>
      </c>
      <c r="L390" s="37">
        <v>103886.5</v>
      </c>
      <c r="M390" s="38"/>
    </row>
    <row r="391" spans="1:13" s="39" customFormat="1" ht="12.95" customHeight="1" x14ac:dyDescent="0.25">
      <c r="A391" s="254"/>
      <c r="B391" s="107">
        <v>4408</v>
      </c>
      <c r="C391" s="30">
        <v>11</v>
      </c>
      <c r="D391" s="32" t="s">
        <v>1036</v>
      </c>
      <c r="E391" s="32" t="s">
        <v>1037</v>
      </c>
      <c r="F391" s="32" t="s">
        <v>1038</v>
      </c>
      <c r="G391" s="33" t="s">
        <v>12</v>
      </c>
      <c r="H391" s="34" t="s">
        <v>13</v>
      </c>
      <c r="I391" s="35">
        <v>0.96399999999999997</v>
      </c>
      <c r="J391" s="36">
        <v>312697.5</v>
      </c>
      <c r="K391" s="19">
        <f t="shared" si="5"/>
        <v>1250790</v>
      </c>
      <c r="L391" s="37">
        <v>104232.5</v>
      </c>
      <c r="M391" s="38"/>
    </row>
    <row r="392" spans="1:13" s="39" customFormat="1" ht="12.95" customHeight="1" x14ac:dyDescent="0.25">
      <c r="A392" s="254"/>
      <c r="B392" s="107">
        <v>4424</v>
      </c>
      <c r="C392" s="30">
        <v>12</v>
      </c>
      <c r="D392" s="32" t="s">
        <v>1039</v>
      </c>
      <c r="E392" s="32" t="s">
        <v>1040</v>
      </c>
      <c r="F392" s="32" t="s">
        <v>1041</v>
      </c>
      <c r="G392" s="33" t="s">
        <v>12</v>
      </c>
      <c r="H392" s="34" t="s">
        <v>13</v>
      </c>
      <c r="I392" s="35">
        <v>0.95830000000000004</v>
      </c>
      <c r="J392" s="36">
        <v>310848.57</v>
      </c>
      <c r="K392" s="19">
        <f t="shared" si="5"/>
        <v>1243394.28</v>
      </c>
      <c r="L392" s="37">
        <v>103616.19</v>
      </c>
      <c r="M392" s="38"/>
    </row>
    <row r="393" spans="1:13" s="39" customFormat="1" ht="12.95" customHeight="1" x14ac:dyDescent="0.25">
      <c r="A393" s="254"/>
      <c r="B393" s="107">
        <v>4402</v>
      </c>
      <c r="C393" s="30">
        <v>13</v>
      </c>
      <c r="D393" s="42" t="s">
        <v>1042</v>
      </c>
      <c r="E393" s="42" t="s">
        <v>1043</v>
      </c>
      <c r="F393" s="42" t="s">
        <v>1044</v>
      </c>
      <c r="G393" s="33" t="s">
        <v>12</v>
      </c>
      <c r="H393" s="34" t="s">
        <v>13</v>
      </c>
      <c r="I393" s="35">
        <v>0.96909999999999996</v>
      </c>
      <c r="J393" s="36">
        <v>314265.32</v>
      </c>
      <c r="K393" s="19">
        <f t="shared" si="5"/>
        <v>1257320.78</v>
      </c>
      <c r="L393" s="37">
        <v>104783.94</v>
      </c>
      <c r="M393" s="38"/>
    </row>
    <row r="394" spans="1:13" s="39" customFormat="1" ht="12.95" customHeight="1" x14ac:dyDescent="0.25">
      <c r="A394" s="254"/>
      <c r="B394" s="107">
        <v>4409</v>
      </c>
      <c r="C394" s="30">
        <v>14</v>
      </c>
      <c r="D394" s="32" t="s">
        <v>1045</v>
      </c>
      <c r="E394" s="32" t="s">
        <v>1046</v>
      </c>
      <c r="F394" s="32" t="s">
        <v>1047</v>
      </c>
      <c r="G394" s="33" t="s">
        <v>12</v>
      </c>
      <c r="H394" s="34" t="s">
        <v>13</v>
      </c>
      <c r="I394" s="35">
        <v>0.97019999999999995</v>
      </c>
      <c r="J394" s="36">
        <v>314276.14</v>
      </c>
      <c r="K394" s="19">
        <f t="shared" ref="K394:K457" si="6">ROUND(J394+L394*9,2)</f>
        <v>1258402.06</v>
      </c>
      <c r="L394" s="37">
        <v>104902.88</v>
      </c>
      <c r="M394" s="38"/>
    </row>
    <row r="395" spans="1:13" s="39" customFormat="1" ht="12.95" customHeight="1" x14ac:dyDescent="0.25">
      <c r="A395" s="254"/>
      <c r="B395" s="107">
        <v>4427</v>
      </c>
      <c r="C395" s="30">
        <v>15</v>
      </c>
      <c r="D395" s="42" t="s">
        <v>1048</v>
      </c>
      <c r="E395" s="42" t="s">
        <v>1049</v>
      </c>
      <c r="F395" s="42" t="s">
        <v>1050</v>
      </c>
      <c r="G395" s="33" t="s">
        <v>12</v>
      </c>
      <c r="H395" s="34" t="s">
        <v>13</v>
      </c>
      <c r="I395" s="35">
        <v>0.97089999999999999</v>
      </c>
      <c r="J395" s="36">
        <v>314935.67999999999</v>
      </c>
      <c r="K395" s="19">
        <f t="shared" si="6"/>
        <v>1259742.72</v>
      </c>
      <c r="L395" s="37">
        <v>104978.56</v>
      </c>
      <c r="M395" s="38"/>
    </row>
    <row r="396" spans="1:13" s="39" customFormat="1" ht="12.95" customHeight="1" x14ac:dyDescent="0.25">
      <c r="A396" s="254"/>
      <c r="B396" s="107">
        <v>4413</v>
      </c>
      <c r="C396" s="30">
        <v>16</v>
      </c>
      <c r="D396" s="32" t="s">
        <v>1051</v>
      </c>
      <c r="E396" s="32" t="s">
        <v>1052</v>
      </c>
      <c r="F396" s="32" t="s">
        <v>1053</v>
      </c>
      <c r="G396" s="33" t="s">
        <v>12</v>
      </c>
      <c r="H396" s="34" t="s">
        <v>13</v>
      </c>
      <c r="I396" s="35">
        <v>0.97389999999999999</v>
      </c>
      <c r="J396" s="36">
        <v>315476.32</v>
      </c>
      <c r="K396" s="19">
        <f t="shared" si="6"/>
        <v>1263202.78</v>
      </c>
      <c r="L396" s="37">
        <v>105302.94</v>
      </c>
      <c r="M396" s="38"/>
    </row>
    <row r="397" spans="1:13" s="39" customFormat="1" ht="12.95" customHeight="1" x14ac:dyDescent="0.25">
      <c r="A397" s="254"/>
      <c r="B397" s="107">
        <v>4422</v>
      </c>
      <c r="C397" s="30">
        <v>17</v>
      </c>
      <c r="D397" s="32" t="s">
        <v>1054</v>
      </c>
      <c r="E397" s="32" t="s">
        <v>1055</v>
      </c>
      <c r="F397" s="32" t="s">
        <v>1056</v>
      </c>
      <c r="G397" s="33" t="s">
        <v>12</v>
      </c>
      <c r="H397" s="34" t="s">
        <v>13</v>
      </c>
      <c r="I397" s="35">
        <v>0.95989999999999998</v>
      </c>
      <c r="J397" s="36">
        <v>311367.57</v>
      </c>
      <c r="K397" s="19">
        <f t="shared" si="6"/>
        <v>1245470.28</v>
      </c>
      <c r="L397" s="37">
        <v>103789.19</v>
      </c>
      <c r="M397" s="38"/>
    </row>
    <row r="398" spans="1:13" s="39" customFormat="1" ht="12.95" customHeight="1" x14ac:dyDescent="0.25">
      <c r="A398" s="254"/>
      <c r="B398" s="107">
        <v>4425</v>
      </c>
      <c r="C398" s="30">
        <v>19</v>
      </c>
      <c r="D398" s="53" t="s">
        <v>4979</v>
      </c>
      <c r="E398" s="53" t="s">
        <v>5593</v>
      </c>
      <c r="F398" s="53" t="s">
        <v>5594</v>
      </c>
      <c r="G398" s="33" t="s">
        <v>12</v>
      </c>
      <c r="H398" s="34" t="s">
        <v>13</v>
      </c>
      <c r="I398" s="35">
        <v>0.30969999999999998</v>
      </c>
      <c r="J398" s="36">
        <v>66972.62</v>
      </c>
      <c r="K398" s="19">
        <f t="shared" si="6"/>
        <v>368349.41</v>
      </c>
      <c r="L398" s="37">
        <v>33486.31</v>
      </c>
      <c r="M398" s="38"/>
    </row>
    <row r="399" spans="1:13" s="39" customFormat="1" ht="12.95" customHeight="1" x14ac:dyDescent="0.25">
      <c r="A399" s="254"/>
      <c r="B399" s="107">
        <v>4401</v>
      </c>
      <c r="C399" s="30">
        <v>20</v>
      </c>
      <c r="D399" s="32" t="s">
        <v>1057</v>
      </c>
      <c r="E399" s="32" t="s">
        <v>1058</v>
      </c>
      <c r="F399" s="32" t="s">
        <v>1059</v>
      </c>
      <c r="G399" s="33" t="s">
        <v>12</v>
      </c>
      <c r="H399" s="34" t="s">
        <v>13</v>
      </c>
      <c r="I399" s="35">
        <v>0.97360000000000002</v>
      </c>
      <c r="J399" s="36">
        <v>315811.5</v>
      </c>
      <c r="K399" s="19">
        <f t="shared" si="6"/>
        <v>1263246</v>
      </c>
      <c r="L399" s="37">
        <v>105270.5</v>
      </c>
      <c r="M399" s="38"/>
    </row>
    <row r="400" spans="1:13" s="39" customFormat="1" ht="12.95" customHeight="1" x14ac:dyDescent="0.25">
      <c r="A400" s="254"/>
      <c r="B400" s="107">
        <v>4416</v>
      </c>
      <c r="C400" s="30">
        <v>21</v>
      </c>
      <c r="D400" s="32" t="s">
        <v>1060</v>
      </c>
      <c r="E400" s="32" t="s">
        <v>1061</v>
      </c>
      <c r="F400" s="32" t="s">
        <v>1062</v>
      </c>
      <c r="G400" s="33" t="s">
        <v>12</v>
      </c>
      <c r="H400" s="34" t="s">
        <v>13</v>
      </c>
      <c r="I400" s="35">
        <v>0.36249999999999999</v>
      </c>
      <c r="J400" s="36">
        <v>117477.81</v>
      </c>
      <c r="K400" s="19">
        <f t="shared" si="6"/>
        <v>470235.6</v>
      </c>
      <c r="L400" s="37">
        <v>39195.31</v>
      </c>
      <c r="M400" s="38"/>
    </row>
    <row r="401" spans="1:13" s="39" customFormat="1" ht="12.95" customHeight="1" x14ac:dyDescent="0.25">
      <c r="A401" s="254"/>
      <c r="B401" s="107">
        <v>4405</v>
      </c>
      <c r="C401" s="30">
        <v>22</v>
      </c>
      <c r="D401" s="32" t="s">
        <v>1063</v>
      </c>
      <c r="E401" s="32" t="s">
        <v>1064</v>
      </c>
      <c r="F401" s="32" t="s">
        <v>1065</v>
      </c>
      <c r="G401" s="33" t="s">
        <v>12</v>
      </c>
      <c r="H401" s="34" t="s">
        <v>13</v>
      </c>
      <c r="I401" s="35">
        <v>0.95669999999999999</v>
      </c>
      <c r="J401" s="36">
        <v>309421.31</v>
      </c>
      <c r="K401" s="19">
        <f t="shared" si="6"/>
        <v>1240410.02</v>
      </c>
      <c r="L401" s="37">
        <v>103443.19</v>
      </c>
      <c r="M401" s="38"/>
    </row>
    <row r="402" spans="1:13" s="39" customFormat="1" ht="12.95" customHeight="1" x14ac:dyDescent="0.25">
      <c r="A402" s="254"/>
      <c r="B402" s="107"/>
      <c r="C402" s="30"/>
      <c r="D402" s="49" t="s">
        <v>47</v>
      </c>
      <c r="E402" s="42"/>
      <c r="F402" s="42"/>
      <c r="G402" s="33"/>
      <c r="H402" s="34"/>
      <c r="I402" s="35"/>
      <c r="J402" s="36"/>
      <c r="K402" s="19"/>
      <c r="L402" s="37"/>
      <c r="M402" s="38"/>
    </row>
    <row r="403" spans="1:13" s="39" customFormat="1" ht="12.95" customHeight="1" x14ac:dyDescent="0.25">
      <c r="A403" s="255"/>
      <c r="B403" s="107">
        <v>4403</v>
      </c>
      <c r="C403" s="30">
        <v>1</v>
      </c>
      <c r="D403" s="32" t="s">
        <v>1066</v>
      </c>
      <c r="E403" s="32" t="s">
        <v>1067</v>
      </c>
      <c r="F403" s="32" t="s">
        <v>1068</v>
      </c>
      <c r="G403" s="33" t="s">
        <v>51</v>
      </c>
      <c r="H403" s="34" t="s">
        <v>13</v>
      </c>
      <c r="I403" s="35">
        <v>0.9718</v>
      </c>
      <c r="J403" s="36">
        <v>499408.02</v>
      </c>
      <c r="K403" s="19">
        <f t="shared" si="6"/>
        <v>1997632.08</v>
      </c>
      <c r="L403" s="37">
        <v>166469.34</v>
      </c>
      <c r="M403" s="38"/>
    </row>
    <row r="404" spans="1:13" s="39" customFormat="1" ht="12.95" customHeight="1" x14ac:dyDescent="0.25">
      <c r="A404" s="253" t="s">
        <v>1069</v>
      </c>
      <c r="B404" s="107"/>
      <c r="C404" s="30"/>
      <c r="D404" s="31" t="s">
        <v>126</v>
      </c>
      <c r="E404" s="32"/>
      <c r="F404" s="32"/>
      <c r="G404" s="33"/>
      <c r="H404" s="34"/>
      <c r="I404" s="35"/>
      <c r="J404" s="36"/>
      <c r="K404" s="19"/>
      <c r="L404" s="37"/>
      <c r="M404" s="38"/>
    </row>
    <row r="405" spans="1:13" s="39" customFormat="1" ht="12.95" customHeight="1" x14ac:dyDescent="0.25">
      <c r="A405" s="254"/>
      <c r="B405" s="107">
        <v>807</v>
      </c>
      <c r="C405" s="30">
        <v>1</v>
      </c>
      <c r="D405" s="32" t="s">
        <v>1070</v>
      </c>
      <c r="E405" s="32" t="s">
        <v>1071</v>
      </c>
      <c r="F405" s="32" t="s">
        <v>1072</v>
      </c>
      <c r="G405" s="33" t="s">
        <v>130</v>
      </c>
      <c r="H405" s="34" t="s">
        <v>13</v>
      </c>
      <c r="I405" s="35">
        <v>0.92579999999999996</v>
      </c>
      <c r="J405" s="36">
        <v>150164.76</v>
      </c>
      <c r="K405" s="19">
        <f t="shared" si="6"/>
        <v>600659.04</v>
      </c>
      <c r="L405" s="37">
        <v>50054.92</v>
      </c>
      <c r="M405" s="38"/>
    </row>
    <row r="406" spans="1:13" s="39" customFormat="1" ht="12.95" customHeight="1" x14ac:dyDescent="0.25">
      <c r="A406" s="254"/>
      <c r="B406" s="107">
        <v>816</v>
      </c>
      <c r="C406" s="30">
        <v>2</v>
      </c>
      <c r="D406" s="32" t="s">
        <v>1073</v>
      </c>
      <c r="E406" s="32" t="s">
        <v>1074</v>
      </c>
      <c r="F406" s="32" t="s">
        <v>1075</v>
      </c>
      <c r="G406" s="33" t="s">
        <v>130</v>
      </c>
      <c r="H406" s="34" t="s">
        <v>13</v>
      </c>
      <c r="I406" s="35">
        <v>0.93279999999999996</v>
      </c>
      <c r="J406" s="36">
        <v>151300.16999999998</v>
      </c>
      <c r="K406" s="19">
        <f t="shared" si="6"/>
        <v>605200.68000000005</v>
      </c>
      <c r="L406" s="37">
        <v>50433.39</v>
      </c>
      <c r="M406" s="38"/>
    </row>
    <row r="407" spans="1:13" s="39" customFormat="1" ht="12.95" customHeight="1" x14ac:dyDescent="0.25">
      <c r="A407" s="254"/>
      <c r="B407" s="107">
        <v>813</v>
      </c>
      <c r="C407" s="30">
        <v>3</v>
      </c>
      <c r="D407" s="42" t="s">
        <v>1076</v>
      </c>
      <c r="E407" s="42" t="s">
        <v>1077</v>
      </c>
      <c r="F407" s="42" t="s">
        <v>1078</v>
      </c>
      <c r="G407" s="27" t="s">
        <v>130</v>
      </c>
      <c r="H407" s="34" t="s">
        <v>13</v>
      </c>
      <c r="I407" s="35">
        <v>0.92210000000000003</v>
      </c>
      <c r="J407" s="36">
        <v>149564.61000000002</v>
      </c>
      <c r="K407" s="19">
        <f t="shared" si="6"/>
        <v>598258.43999999994</v>
      </c>
      <c r="L407" s="37">
        <v>49854.87</v>
      </c>
      <c r="M407" s="38"/>
    </row>
    <row r="408" spans="1:13" s="39" customFormat="1" ht="12.95" customHeight="1" x14ac:dyDescent="0.25">
      <c r="A408" s="254"/>
      <c r="B408" s="107">
        <v>824</v>
      </c>
      <c r="C408" s="30">
        <v>4</v>
      </c>
      <c r="D408" s="53" t="s">
        <v>1079</v>
      </c>
      <c r="E408" s="53" t="s">
        <v>1080</v>
      </c>
      <c r="F408" s="53" t="s">
        <v>1081</v>
      </c>
      <c r="G408" s="27" t="s">
        <v>130</v>
      </c>
      <c r="H408" s="34" t="s">
        <v>13</v>
      </c>
      <c r="I408" s="35">
        <v>0.91679999999999995</v>
      </c>
      <c r="J408" s="36">
        <v>148704.95999999999</v>
      </c>
      <c r="K408" s="19">
        <f t="shared" si="6"/>
        <v>594819.83999999997</v>
      </c>
      <c r="L408" s="37">
        <v>49568.32</v>
      </c>
      <c r="M408" s="38"/>
    </row>
    <row r="409" spans="1:13" s="39" customFormat="1" ht="12.95" customHeight="1" x14ac:dyDescent="0.25">
      <c r="A409" s="254"/>
      <c r="B409" s="107">
        <v>827</v>
      </c>
      <c r="C409" s="30">
        <v>5</v>
      </c>
      <c r="D409" s="53" t="s">
        <v>387</v>
      </c>
      <c r="E409" s="53" t="s">
        <v>5595</v>
      </c>
      <c r="F409" s="53" t="s">
        <v>5596</v>
      </c>
      <c r="G409" s="27" t="s">
        <v>130</v>
      </c>
      <c r="H409" s="34" t="s">
        <v>13</v>
      </c>
      <c r="I409" s="35">
        <v>0.3206</v>
      </c>
      <c r="J409" s="36">
        <v>52001.31</v>
      </c>
      <c r="K409" s="19">
        <f t="shared" si="6"/>
        <v>208005.24</v>
      </c>
      <c r="L409" s="37">
        <v>17333.77</v>
      </c>
      <c r="M409" s="38"/>
    </row>
    <row r="410" spans="1:13" s="39" customFormat="1" ht="12.95" customHeight="1" x14ac:dyDescent="0.25">
      <c r="A410" s="254"/>
      <c r="B410" s="107">
        <v>821</v>
      </c>
      <c r="C410" s="30">
        <v>6</v>
      </c>
      <c r="D410" s="32" t="s">
        <v>1082</v>
      </c>
      <c r="E410" s="32" t="s">
        <v>1083</v>
      </c>
      <c r="F410" s="32" t="s">
        <v>1084</v>
      </c>
      <c r="G410" s="27" t="s">
        <v>130</v>
      </c>
      <c r="H410" s="34" t="s">
        <v>13</v>
      </c>
      <c r="I410" s="35">
        <v>0.91679999999999995</v>
      </c>
      <c r="J410" s="36">
        <v>198265.64</v>
      </c>
      <c r="K410" s="19">
        <f t="shared" si="6"/>
        <v>644380.52</v>
      </c>
      <c r="L410" s="37">
        <v>49568.32</v>
      </c>
      <c r="M410" s="38"/>
    </row>
    <row r="411" spans="1:13" s="39" customFormat="1" ht="12.95" customHeight="1" x14ac:dyDescent="0.25">
      <c r="A411" s="254"/>
      <c r="B411" s="107"/>
      <c r="C411" s="30"/>
      <c r="D411" s="31" t="s">
        <v>11</v>
      </c>
      <c r="E411" s="32"/>
      <c r="F411" s="32"/>
      <c r="G411" s="33"/>
      <c r="H411" s="34"/>
      <c r="I411" s="35"/>
      <c r="J411" s="36"/>
      <c r="K411" s="19"/>
      <c r="L411" s="37"/>
      <c r="M411" s="38"/>
    </row>
    <row r="412" spans="1:13" s="39" customFormat="1" ht="12.95" customHeight="1" x14ac:dyDescent="0.25">
      <c r="A412" s="254"/>
      <c r="B412" s="107">
        <v>805</v>
      </c>
      <c r="C412" s="30">
        <v>1</v>
      </c>
      <c r="D412" s="32" t="s">
        <v>1085</v>
      </c>
      <c r="E412" s="32" t="s">
        <v>1086</v>
      </c>
      <c r="F412" s="32" t="s">
        <v>1087</v>
      </c>
      <c r="G412" s="50" t="s">
        <v>12</v>
      </c>
      <c r="H412" s="34" t="s">
        <v>13</v>
      </c>
      <c r="I412" s="35">
        <v>0.90539999999999998</v>
      </c>
      <c r="J412" s="36">
        <v>293689.14</v>
      </c>
      <c r="K412" s="19">
        <f t="shared" si="6"/>
        <v>1174756.56</v>
      </c>
      <c r="L412" s="37">
        <v>97896.38</v>
      </c>
      <c r="M412" s="38"/>
    </row>
    <row r="413" spans="1:13" s="39" customFormat="1" ht="12.95" customHeight="1" x14ac:dyDescent="0.25">
      <c r="A413" s="254"/>
      <c r="B413" s="107">
        <v>809</v>
      </c>
      <c r="C413" s="30">
        <v>2</v>
      </c>
      <c r="D413" s="32" t="s">
        <v>1090</v>
      </c>
      <c r="E413" s="32" t="s">
        <v>1091</v>
      </c>
      <c r="F413" s="32" t="s">
        <v>1092</v>
      </c>
      <c r="G413" s="33" t="s">
        <v>12</v>
      </c>
      <c r="H413" s="34" t="s">
        <v>13</v>
      </c>
      <c r="I413" s="35">
        <v>0.92959999999999998</v>
      </c>
      <c r="J413" s="36">
        <v>301539</v>
      </c>
      <c r="K413" s="19">
        <f t="shared" si="6"/>
        <v>1206156</v>
      </c>
      <c r="L413" s="37">
        <v>100513</v>
      </c>
      <c r="M413" s="38"/>
    </row>
    <row r="414" spans="1:13" s="39" customFormat="1" ht="12.95" customHeight="1" x14ac:dyDescent="0.25">
      <c r="A414" s="254"/>
      <c r="B414" s="107">
        <v>812</v>
      </c>
      <c r="C414" s="30">
        <v>3</v>
      </c>
      <c r="D414" s="32" t="s">
        <v>1093</v>
      </c>
      <c r="E414" s="32" t="s">
        <v>1094</v>
      </c>
      <c r="F414" s="32" t="s">
        <v>1095</v>
      </c>
      <c r="G414" s="33" t="s">
        <v>12</v>
      </c>
      <c r="H414" s="34" t="s">
        <v>13</v>
      </c>
      <c r="I414" s="35">
        <v>0.93120000000000003</v>
      </c>
      <c r="J414" s="36">
        <v>302058</v>
      </c>
      <c r="K414" s="19">
        <f t="shared" si="6"/>
        <v>1208232</v>
      </c>
      <c r="L414" s="37">
        <v>100686</v>
      </c>
      <c r="M414" s="38"/>
    </row>
    <row r="415" spans="1:13" s="39" customFormat="1" ht="12.95" customHeight="1" x14ac:dyDescent="0.25">
      <c r="A415" s="254"/>
      <c r="B415" s="107">
        <v>802</v>
      </c>
      <c r="C415" s="30">
        <v>4</v>
      </c>
      <c r="D415" s="42" t="s">
        <v>1096</v>
      </c>
      <c r="E415" s="42" t="s">
        <v>1097</v>
      </c>
      <c r="F415" s="42" t="s">
        <v>1098</v>
      </c>
      <c r="G415" s="33" t="s">
        <v>12</v>
      </c>
      <c r="H415" s="34" t="s">
        <v>13</v>
      </c>
      <c r="I415" s="35">
        <v>0.33200000000000002</v>
      </c>
      <c r="J415" s="36">
        <v>172567.5</v>
      </c>
      <c r="K415" s="19">
        <f t="shared" si="6"/>
        <v>495645</v>
      </c>
      <c r="L415" s="37">
        <v>35897.5</v>
      </c>
      <c r="M415" s="38"/>
    </row>
    <row r="416" spans="1:13" s="39" customFormat="1" ht="12.95" customHeight="1" x14ac:dyDescent="0.25">
      <c r="A416" s="254"/>
      <c r="B416" s="107">
        <v>800</v>
      </c>
      <c r="C416" s="30">
        <v>5</v>
      </c>
      <c r="D416" s="42" t="s">
        <v>1099</v>
      </c>
      <c r="E416" s="42" t="s">
        <v>1100</v>
      </c>
      <c r="F416" s="42" t="s">
        <v>1101</v>
      </c>
      <c r="G416" s="33" t="s">
        <v>12</v>
      </c>
      <c r="H416" s="34" t="s">
        <v>13</v>
      </c>
      <c r="I416" s="35">
        <v>0.80600000000000005</v>
      </c>
      <c r="J416" s="36">
        <v>261446.25</v>
      </c>
      <c r="K416" s="19">
        <f t="shared" si="6"/>
        <v>1045785</v>
      </c>
      <c r="L416" s="37">
        <v>87148.75</v>
      </c>
      <c r="M416" s="38"/>
    </row>
    <row r="417" spans="1:13" s="39" customFormat="1" ht="12.95" customHeight="1" x14ac:dyDescent="0.25">
      <c r="A417" s="254"/>
      <c r="B417" s="107">
        <v>808</v>
      </c>
      <c r="C417" s="30">
        <v>6</v>
      </c>
      <c r="D417" s="32" t="s">
        <v>1102</v>
      </c>
      <c r="E417" s="32" t="s">
        <v>1103</v>
      </c>
      <c r="F417" s="32" t="s">
        <v>1104</v>
      </c>
      <c r="G417" s="33" t="s">
        <v>12</v>
      </c>
      <c r="H417" s="34" t="s">
        <v>13</v>
      </c>
      <c r="I417" s="35">
        <v>0.94259999999999999</v>
      </c>
      <c r="J417" s="36">
        <v>305755.89</v>
      </c>
      <c r="K417" s="19">
        <f t="shared" si="6"/>
        <v>1223023.56</v>
      </c>
      <c r="L417" s="37">
        <v>101918.63</v>
      </c>
      <c r="M417" s="38"/>
    </row>
    <row r="418" spans="1:13" s="39" customFormat="1" ht="12.95" customHeight="1" x14ac:dyDescent="0.25">
      <c r="A418" s="254"/>
      <c r="B418" s="107">
        <v>826</v>
      </c>
      <c r="C418" s="30">
        <v>7</v>
      </c>
      <c r="D418" s="32" t="s">
        <v>1105</v>
      </c>
      <c r="E418" s="32" t="s">
        <v>1106</v>
      </c>
      <c r="F418" s="32" t="s">
        <v>1107</v>
      </c>
      <c r="G418" s="33" t="s">
        <v>12</v>
      </c>
      <c r="H418" s="34" t="s">
        <v>13</v>
      </c>
      <c r="I418" s="35">
        <v>0.93320000000000003</v>
      </c>
      <c r="J418" s="36">
        <v>302706.75</v>
      </c>
      <c r="K418" s="19">
        <f t="shared" si="6"/>
        <v>1210827</v>
      </c>
      <c r="L418" s="37">
        <v>100902.25</v>
      </c>
      <c r="M418" s="38"/>
    </row>
    <row r="419" spans="1:13" s="39" customFormat="1" ht="12.95" customHeight="1" x14ac:dyDescent="0.25">
      <c r="A419" s="254"/>
      <c r="B419" s="107">
        <v>801</v>
      </c>
      <c r="C419" s="30">
        <v>8</v>
      </c>
      <c r="D419" s="32" t="s">
        <v>1108</v>
      </c>
      <c r="E419" s="32" t="s">
        <v>1109</v>
      </c>
      <c r="F419" s="32" t="s">
        <v>1110</v>
      </c>
      <c r="G419" s="33" t="s">
        <v>12</v>
      </c>
      <c r="H419" s="34" t="s">
        <v>13</v>
      </c>
      <c r="I419" s="35">
        <v>0.92779999999999996</v>
      </c>
      <c r="J419" s="36">
        <v>300955.14</v>
      </c>
      <c r="K419" s="19">
        <f t="shared" si="6"/>
        <v>1203820.56</v>
      </c>
      <c r="L419" s="37">
        <v>100318.38</v>
      </c>
      <c r="M419" s="38"/>
    </row>
    <row r="420" spans="1:13" s="39" customFormat="1" ht="12.95" customHeight="1" x14ac:dyDescent="0.25">
      <c r="A420" s="254"/>
      <c r="B420" s="107">
        <v>803</v>
      </c>
      <c r="C420" s="30">
        <v>9</v>
      </c>
      <c r="D420" s="32" t="s">
        <v>1111</v>
      </c>
      <c r="E420" s="32" t="s">
        <v>1112</v>
      </c>
      <c r="F420" s="32" t="s">
        <v>1113</v>
      </c>
      <c r="G420" s="33" t="s">
        <v>12</v>
      </c>
      <c r="H420" s="34" t="s">
        <v>13</v>
      </c>
      <c r="I420" s="35">
        <v>0.92110000000000003</v>
      </c>
      <c r="J420" s="36">
        <v>298781.82</v>
      </c>
      <c r="K420" s="19">
        <f t="shared" si="6"/>
        <v>1195127.28</v>
      </c>
      <c r="L420" s="37">
        <v>99593.94</v>
      </c>
      <c r="M420" s="38"/>
    </row>
    <row r="421" spans="1:13" s="39" customFormat="1" ht="12.95" customHeight="1" x14ac:dyDescent="0.25">
      <c r="A421" s="254"/>
      <c r="B421" s="107">
        <v>814</v>
      </c>
      <c r="C421" s="30">
        <v>10</v>
      </c>
      <c r="D421" s="32" t="s">
        <v>1114</v>
      </c>
      <c r="E421" s="32" t="s">
        <v>1115</v>
      </c>
      <c r="F421" s="32" t="s">
        <v>1116</v>
      </c>
      <c r="G421" s="33" t="s">
        <v>12</v>
      </c>
      <c r="H421" s="34" t="s">
        <v>13</v>
      </c>
      <c r="I421" s="35">
        <v>0.54249999999999998</v>
      </c>
      <c r="J421" s="36">
        <v>175973.43</v>
      </c>
      <c r="K421" s="19">
        <f t="shared" si="6"/>
        <v>703893.72</v>
      </c>
      <c r="L421" s="37">
        <v>58657.81</v>
      </c>
      <c r="M421" s="38"/>
    </row>
    <row r="422" spans="1:13" s="39" customFormat="1" ht="12.95" customHeight="1" x14ac:dyDescent="0.25">
      <c r="A422" s="254"/>
      <c r="B422" s="107">
        <v>817</v>
      </c>
      <c r="C422" s="30">
        <v>11</v>
      </c>
      <c r="D422" s="32" t="s">
        <v>1117</v>
      </c>
      <c r="E422" s="32" t="s">
        <v>1118</v>
      </c>
      <c r="F422" s="32" t="s">
        <v>1119</v>
      </c>
      <c r="G422" s="33" t="s">
        <v>12</v>
      </c>
      <c r="H422" s="34" t="s">
        <v>13</v>
      </c>
      <c r="I422" s="35">
        <v>0.96279999999999999</v>
      </c>
      <c r="J422" s="36">
        <v>312308.25</v>
      </c>
      <c r="K422" s="19">
        <f t="shared" si="6"/>
        <v>1249233</v>
      </c>
      <c r="L422" s="37">
        <v>104102.75</v>
      </c>
      <c r="M422" s="38"/>
    </row>
    <row r="423" spans="1:13" s="39" customFormat="1" ht="12.95" customHeight="1" x14ac:dyDescent="0.25">
      <c r="A423" s="254"/>
      <c r="B423" s="107">
        <v>828</v>
      </c>
      <c r="C423" s="30">
        <v>12</v>
      </c>
      <c r="D423" s="32" t="s">
        <v>1120</v>
      </c>
      <c r="E423" s="32" t="s">
        <v>1121</v>
      </c>
      <c r="F423" s="32" t="s">
        <v>1122</v>
      </c>
      <c r="G423" s="33" t="s">
        <v>12</v>
      </c>
      <c r="H423" s="34" t="s">
        <v>13</v>
      </c>
      <c r="I423" s="35">
        <v>0.93810000000000004</v>
      </c>
      <c r="J423" s="36">
        <v>304296.18</v>
      </c>
      <c r="K423" s="19">
        <f t="shared" si="6"/>
        <v>1217184.72</v>
      </c>
      <c r="L423" s="37">
        <v>101432.06</v>
      </c>
      <c r="M423" s="38"/>
    </row>
    <row r="424" spans="1:13" s="39" customFormat="1" ht="12.95" customHeight="1" x14ac:dyDescent="0.25">
      <c r="A424" s="254"/>
      <c r="B424" s="107">
        <v>820</v>
      </c>
      <c r="C424" s="30">
        <v>13</v>
      </c>
      <c r="D424" s="42" t="s">
        <v>1123</v>
      </c>
      <c r="E424" s="42" t="s">
        <v>1124</v>
      </c>
      <c r="F424" s="42" t="s">
        <v>1125</v>
      </c>
      <c r="G424" s="33" t="s">
        <v>12</v>
      </c>
      <c r="H424" s="34" t="s">
        <v>13</v>
      </c>
      <c r="I424" s="35">
        <v>0.94540000000000002</v>
      </c>
      <c r="J424" s="36">
        <v>305366.64</v>
      </c>
      <c r="K424" s="19">
        <f t="shared" si="6"/>
        <v>1225359.06</v>
      </c>
      <c r="L424" s="37">
        <v>102221.38</v>
      </c>
      <c r="M424" s="38"/>
    </row>
    <row r="425" spans="1:13" s="39" customFormat="1" ht="12.95" customHeight="1" x14ac:dyDescent="0.25">
      <c r="A425" s="254"/>
      <c r="B425" s="107">
        <v>804</v>
      </c>
      <c r="C425" s="30">
        <v>14</v>
      </c>
      <c r="D425" s="53" t="s">
        <v>1126</v>
      </c>
      <c r="E425" s="53" t="s">
        <v>1127</v>
      </c>
      <c r="F425" s="53" t="s">
        <v>1128</v>
      </c>
      <c r="G425" s="33" t="s">
        <v>12</v>
      </c>
      <c r="H425" s="34" t="s">
        <v>13</v>
      </c>
      <c r="I425" s="35">
        <v>0.93540000000000001</v>
      </c>
      <c r="J425" s="36">
        <v>303420.39</v>
      </c>
      <c r="K425" s="19">
        <f t="shared" si="6"/>
        <v>1213681.56</v>
      </c>
      <c r="L425" s="37">
        <v>101140.13</v>
      </c>
      <c r="M425" s="38"/>
    </row>
    <row r="426" spans="1:13" s="39" customFormat="1" ht="12.95" customHeight="1" x14ac:dyDescent="0.25">
      <c r="A426" s="254"/>
      <c r="B426" s="107">
        <v>810</v>
      </c>
      <c r="C426" s="30">
        <v>15</v>
      </c>
      <c r="D426" s="53" t="s">
        <v>1129</v>
      </c>
      <c r="E426" s="53" t="s">
        <v>1130</v>
      </c>
      <c r="F426" s="53" t="s">
        <v>1131</v>
      </c>
      <c r="G426" s="33" t="s">
        <v>12</v>
      </c>
      <c r="H426" s="34" t="s">
        <v>13</v>
      </c>
      <c r="I426" s="35">
        <v>0.94310000000000005</v>
      </c>
      <c r="J426" s="36">
        <v>176168.07</v>
      </c>
      <c r="K426" s="19">
        <f t="shared" si="6"/>
        <v>1093922.28</v>
      </c>
      <c r="L426" s="37">
        <v>101972.69</v>
      </c>
      <c r="M426" s="38"/>
    </row>
    <row r="427" spans="1:13" s="39" customFormat="1" ht="12.95" customHeight="1" x14ac:dyDescent="0.25">
      <c r="A427" s="254"/>
      <c r="B427" s="107">
        <v>811</v>
      </c>
      <c r="C427" s="30">
        <v>16</v>
      </c>
      <c r="D427" s="53" t="s">
        <v>1132</v>
      </c>
      <c r="E427" s="53" t="s">
        <v>1133</v>
      </c>
      <c r="F427" s="53" t="s">
        <v>1134</v>
      </c>
      <c r="G427" s="33" t="s">
        <v>12</v>
      </c>
      <c r="H427" s="34" t="s">
        <v>13</v>
      </c>
      <c r="I427" s="35">
        <v>0.54259999999999997</v>
      </c>
      <c r="J427" s="36">
        <v>176005.88999999998</v>
      </c>
      <c r="K427" s="19">
        <f t="shared" si="6"/>
        <v>704023.56</v>
      </c>
      <c r="L427" s="37">
        <v>58668.63</v>
      </c>
      <c r="M427" s="38"/>
    </row>
    <row r="428" spans="1:13" s="39" customFormat="1" ht="12.95" customHeight="1" x14ac:dyDescent="0.25">
      <c r="A428" s="254"/>
      <c r="B428" s="107">
        <v>819</v>
      </c>
      <c r="C428" s="30">
        <v>17</v>
      </c>
      <c r="D428" s="53" t="s">
        <v>1088</v>
      </c>
      <c r="E428" s="53" t="s">
        <v>5554</v>
      </c>
      <c r="F428" s="53" t="s">
        <v>1089</v>
      </c>
      <c r="G428" s="33" t="s">
        <v>12</v>
      </c>
      <c r="H428" s="34" t="s">
        <v>13</v>
      </c>
      <c r="I428" s="35">
        <v>0.51480000000000004</v>
      </c>
      <c r="J428" s="36">
        <v>166988.25</v>
      </c>
      <c r="K428" s="19">
        <f t="shared" si="6"/>
        <v>667953</v>
      </c>
      <c r="L428" s="37">
        <v>55662.75</v>
      </c>
      <c r="M428" s="38"/>
    </row>
    <row r="429" spans="1:13" s="39" customFormat="1" ht="12.95" customHeight="1" x14ac:dyDescent="0.25">
      <c r="A429" s="254"/>
      <c r="B429" s="107">
        <v>818</v>
      </c>
      <c r="C429" s="30">
        <v>18</v>
      </c>
      <c r="D429" s="42" t="s">
        <v>1135</v>
      </c>
      <c r="E429" s="42" t="s">
        <v>1136</v>
      </c>
      <c r="F429" s="42" t="s">
        <v>1137</v>
      </c>
      <c r="G429" s="33" t="s">
        <v>12</v>
      </c>
      <c r="H429" s="34" t="s">
        <v>13</v>
      </c>
      <c r="I429" s="35">
        <v>0.94179999999999997</v>
      </c>
      <c r="J429" s="36">
        <v>305496.39</v>
      </c>
      <c r="K429" s="19">
        <f t="shared" si="6"/>
        <v>1221985.56</v>
      </c>
      <c r="L429" s="37">
        <v>101832.13</v>
      </c>
      <c r="M429" s="38"/>
    </row>
    <row r="430" spans="1:13" s="39" customFormat="1" ht="12.95" customHeight="1" x14ac:dyDescent="0.25">
      <c r="A430" s="255"/>
      <c r="B430" s="107">
        <v>815</v>
      </c>
      <c r="C430" s="30">
        <v>19</v>
      </c>
      <c r="D430" s="53" t="s">
        <v>1138</v>
      </c>
      <c r="E430" s="53" t="s">
        <v>1139</v>
      </c>
      <c r="F430" s="53" t="s">
        <v>1140</v>
      </c>
      <c r="G430" s="33" t="s">
        <v>12</v>
      </c>
      <c r="H430" s="34" t="s">
        <v>13</v>
      </c>
      <c r="I430" s="35">
        <v>0.98609999999999998</v>
      </c>
      <c r="J430" s="36">
        <v>319866.18</v>
      </c>
      <c r="K430" s="19">
        <f t="shared" si="6"/>
        <v>1279464.72</v>
      </c>
      <c r="L430" s="37">
        <v>106622.06</v>
      </c>
      <c r="M430" s="38"/>
    </row>
    <row r="431" spans="1:13" s="39" customFormat="1" ht="12.95" customHeight="1" x14ac:dyDescent="0.25">
      <c r="A431" s="253" t="s">
        <v>1141</v>
      </c>
      <c r="B431" s="107"/>
      <c r="C431" s="30"/>
      <c r="D431" s="49" t="s">
        <v>126</v>
      </c>
      <c r="E431" s="42"/>
      <c r="F431" s="42"/>
      <c r="G431" s="33"/>
      <c r="H431" s="34"/>
      <c r="I431" s="35"/>
      <c r="J431" s="36"/>
      <c r="K431" s="19"/>
      <c r="L431" s="37"/>
      <c r="M431" s="38"/>
    </row>
    <row r="432" spans="1:13" s="39" customFormat="1" ht="12.95" customHeight="1" x14ac:dyDescent="0.25">
      <c r="A432" s="254"/>
      <c r="B432" s="107">
        <v>4514</v>
      </c>
      <c r="C432" s="30">
        <v>1</v>
      </c>
      <c r="D432" s="42" t="s">
        <v>1142</v>
      </c>
      <c r="E432" s="42" t="s">
        <v>1143</v>
      </c>
      <c r="F432" s="42" t="s">
        <v>1144</v>
      </c>
      <c r="G432" s="33" t="s">
        <v>130</v>
      </c>
      <c r="H432" s="34" t="s">
        <v>13</v>
      </c>
      <c r="I432" s="35">
        <v>0.96240000000000003</v>
      </c>
      <c r="J432" s="36">
        <v>156101.28</v>
      </c>
      <c r="K432" s="19">
        <f t="shared" si="6"/>
        <v>624405.12</v>
      </c>
      <c r="L432" s="37">
        <v>52033.760000000002</v>
      </c>
      <c r="M432" s="38"/>
    </row>
    <row r="433" spans="1:13" s="39" customFormat="1" ht="12.95" customHeight="1" x14ac:dyDescent="0.25">
      <c r="A433" s="254"/>
      <c r="B433" s="107">
        <v>4537</v>
      </c>
      <c r="C433" s="30">
        <v>2</v>
      </c>
      <c r="D433" s="32" t="s">
        <v>724</v>
      </c>
      <c r="E433" s="32" t="s">
        <v>725</v>
      </c>
      <c r="F433" s="32" t="s">
        <v>1145</v>
      </c>
      <c r="G433" s="33" t="s">
        <v>130</v>
      </c>
      <c r="H433" s="34" t="s">
        <v>13</v>
      </c>
      <c r="I433" s="35">
        <v>0.96240000000000003</v>
      </c>
      <c r="J433" s="36">
        <v>156101.28</v>
      </c>
      <c r="K433" s="19">
        <f t="shared" si="6"/>
        <v>624405.12</v>
      </c>
      <c r="L433" s="37">
        <v>52033.760000000002</v>
      </c>
      <c r="M433" s="38"/>
    </row>
    <row r="434" spans="1:13" s="39" customFormat="1" ht="12.95" customHeight="1" x14ac:dyDescent="0.25">
      <c r="A434" s="254"/>
      <c r="B434" s="107">
        <v>4521</v>
      </c>
      <c r="C434" s="30">
        <v>3</v>
      </c>
      <c r="D434" s="42" t="s">
        <v>1149</v>
      </c>
      <c r="E434" s="62" t="s">
        <v>1150</v>
      </c>
      <c r="F434" s="42" t="s">
        <v>1151</v>
      </c>
      <c r="G434" s="27" t="s">
        <v>130</v>
      </c>
      <c r="H434" s="34" t="s">
        <v>13</v>
      </c>
      <c r="I434" s="35">
        <v>0.56240000000000001</v>
      </c>
      <c r="J434" s="36">
        <v>91221.27</v>
      </c>
      <c r="K434" s="19">
        <f t="shared" si="6"/>
        <v>364885.08</v>
      </c>
      <c r="L434" s="37">
        <v>30407.09</v>
      </c>
      <c r="M434" s="38"/>
    </row>
    <row r="435" spans="1:13" s="39" customFormat="1" ht="12.95" customHeight="1" x14ac:dyDescent="0.25">
      <c r="A435" s="254"/>
      <c r="B435" s="107">
        <v>4527</v>
      </c>
      <c r="C435" s="30">
        <v>4</v>
      </c>
      <c r="D435" s="32" t="s">
        <v>1152</v>
      </c>
      <c r="E435" s="32" t="s">
        <v>1153</v>
      </c>
      <c r="F435" s="32" t="s">
        <v>1154</v>
      </c>
      <c r="G435" s="50" t="s">
        <v>130</v>
      </c>
      <c r="H435" s="34" t="s">
        <v>13</v>
      </c>
      <c r="I435" s="35">
        <v>0.96240000000000003</v>
      </c>
      <c r="J435" s="36">
        <v>156101.28</v>
      </c>
      <c r="K435" s="19">
        <f t="shared" si="6"/>
        <v>624405.12</v>
      </c>
      <c r="L435" s="37">
        <v>52033.760000000002</v>
      </c>
      <c r="M435" s="38"/>
    </row>
    <row r="436" spans="1:13" s="39" customFormat="1" ht="12.95" customHeight="1" x14ac:dyDescent="0.25">
      <c r="A436" s="254"/>
      <c r="B436" s="107">
        <v>4511</v>
      </c>
      <c r="C436" s="30">
        <v>5</v>
      </c>
      <c r="D436" s="42" t="s">
        <v>1155</v>
      </c>
      <c r="E436" s="42" t="s">
        <v>1156</v>
      </c>
      <c r="F436" s="42" t="s">
        <v>1157</v>
      </c>
      <c r="G436" s="27" t="s">
        <v>130</v>
      </c>
      <c r="H436" s="34" t="s">
        <v>13</v>
      </c>
      <c r="I436" s="35">
        <v>0.96240000000000003</v>
      </c>
      <c r="J436" s="36">
        <v>156101.28</v>
      </c>
      <c r="K436" s="19">
        <f t="shared" si="6"/>
        <v>624405.12</v>
      </c>
      <c r="L436" s="37">
        <v>52033.760000000002</v>
      </c>
      <c r="M436" s="38"/>
    </row>
    <row r="437" spans="1:13" s="39" customFormat="1" ht="12.95" customHeight="1" x14ac:dyDescent="0.25">
      <c r="A437" s="254"/>
      <c r="B437" s="107">
        <v>4506</v>
      </c>
      <c r="C437" s="30">
        <v>6</v>
      </c>
      <c r="D437" s="32" t="s">
        <v>1158</v>
      </c>
      <c r="E437" s="32" t="s">
        <v>1159</v>
      </c>
      <c r="F437" s="32" t="s">
        <v>1160</v>
      </c>
      <c r="G437" s="33" t="s">
        <v>130</v>
      </c>
      <c r="H437" s="34" t="s">
        <v>13</v>
      </c>
      <c r="I437" s="35">
        <v>0.96240000000000003</v>
      </c>
      <c r="J437" s="36">
        <v>156101.28</v>
      </c>
      <c r="K437" s="19">
        <f t="shared" si="6"/>
        <v>624405.12</v>
      </c>
      <c r="L437" s="37">
        <v>52033.760000000002</v>
      </c>
      <c r="M437" s="38"/>
    </row>
    <row r="438" spans="1:13" s="39" customFormat="1" ht="12.95" customHeight="1" x14ac:dyDescent="0.25">
      <c r="A438" s="254"/>
      <c r="B438" s="107">
        <v>4526</v>
      </c>
      <c r="C438" s="30">
        <v>7</v>
      </c>
      <c r="D438" s="32" t="s">
        <v>1161</v>
      </c>
      <c r="E438" s="32" t="s">
        <v>1162</v>
      </c>
      <c r="F438" s="32" t="s">
        <v>1163</v>
      </c>
      <c r="G438" s="33" t="s">
        <v>130</v>
      </c>
      <c r="H438" s="34" t="s">
        <v>13</v>
      </c>
      <c r="I438" s="35">
        <v>0.96240000000000003</v>
      </c>
      <c r="J438" s="36">
        <v>156101.28</v>
      </c>
      <c r="K438" s="19">
        <f t="shared" si="6"/>
        <v>624405.12</v>
      </c>
      <c r="L438" s="37">
        <v>52033.760000000002</v>
      </c>
      <c r="M438" s="38"/>
    </row>
    <row r="439" spans="1:13" s="39" customFormat="1" ht="12.95" customHeight="1" x14ac:dyDescent="0.25">
      <c r="A439" s="254"/>
      <c r="B439" s="107">
        <v>4504</v>
      </c>
      <c r="C439" s="30">
        <v>8</v>
      </c>
      <c r="D439" s="53" t="s">
        <v>5597</v>
      </c>
      <c r="E439" s="53" t="s">
        <v>5598</v>
      </c>
      <c r="F439" s="53" t="s">
        <v>5599</v>
      </c>
      <c r="G439" s="33" t="s">
        <v>130</v>
      </c>
      <c r="H439" s="34" t="s">
        <v>13</v>
      </c>
      <c r="I439" s="35">
        <v>0.96240000000000003</v>
      </c>
      <c r="J439" s="36">
        <v>156101.28</v>
      </c>
      <c r="K439" s="19">
        <f t="shared" si="6"/>
        <v>624405.12</v>
      </c>
      <c r="L439" s="37">
        <v>52033.760000000002</v>
      </c>
      <c r="M439" s="38"/>
    </row>
    <row r="440" spans="1:13" s="39" customFormat="1" ht="12.95" customHeight="1" x14ac:dyDescent="0.25">
      <c r="A440" s="254"/>
      <c r="B440" s="107"/>
      <c r="C440" s="30"/>
      <c r="D440" s="31" t="s">
        <v>11</v>
      </c>
      <c r="E440" s="32"/>
      <c r="F440" s="32"/>
      <c r="G440" s="33"/>
      <c r="H440" s="34"/>
      <c r="I440" s="35"/>
      <c r="J440" s="36"/>
      <c r="K440" s="19"/>
      <c r="L440" s="37"/>
      <c r="M440" s="38"/>
    </row>
    <row r="441" spans="1:13" s="39" customFormat="1" ht="12.95" customHeight="1" x14ac:dyDescent="0.25">
      <c r="A441" s="254"/>
      <c r="B441" s="107">
        <v>4528</v>
      </c>
      <c r="C441" s="30">
        <v>1</v>
      </c>
      <c r="D441" s="42" t="s">
        <v>1164</v>
      </c>
      <c r="E441" s="42" t="s">
        <v>1165</v>
      </c>
      <c r="F441" s="42" t="s">
        <v>1166</v>
      </c>
      <c r="G441" s="33" t="s">
        <v>12</v>
      </c>
      <c r="H441" s="34" t="s">
        <v>13</v>
      </c>
      <c r="I441" s="35">
        <v>0.56640000000000001</v>
      </c>
      <c r="J441" s="36">
        <v>183726</v>
      </c>
      <c r="K441" s="19">
        <f t="shared" si="6"/>
        <v>734904</v>
      </c>
      <c r="L441" s="37">
        <v>61242</v>
      </c>
      <c r="M441" s="38"/>
    </row>
    <row r="442" spans="1:13" s="39" customFormat="1" ht="12.95" customHeight="1" x14ac:dyDescent="0.25">
      <c r="A442" s="254"/>
      <c r="B442" s="107">
        <v>4532</v>
      </c>
      <c r="C442" s="30">
        <v>2</v>
      </c>
      <c r="D442" s="32" t="s">
        <v>1167</v>
      </c>
      <c r="E442" s="32" t="s">
        <v>1168</v>
      </c>
      <c r="F442" s="32" t="s">
        <v>1169</v>
      </c>
      <c r="G442" s="33" t="s">
        <v>12</v>
      </c>
      <c r="H442" s="34" t="s">
        <v>13</v>
      </c>
      <c r="I442" s="35">
        <v>0.96240000000000003</v>
      </c>
      <c r="J442" s="36">
        <v>312178.5</v>
      </c>
      <c r="K442" s="19">
        <f t="shared" si="6"/>
        <v>1248714</v>
      </c>
      <c r="L442" s="37">
        <v>104059.5</v>
      </c>
      <c r="M442" s="38"/>
    </row>
    <row r="443" spans="1:13" s="39" customFormat="1" ht="12.95" customHeight="1" x14ac:dyDescent="0.25">
      <c r="A443" s="254"/>
      <c r="B443" s="107">
        <v>4505</v>
      </c>
      <c r="C443" s="30">
        <v>3</v>
      </c>
      <c r="D443" s="32" t="s">
        <v>1170</v>
      </c>
      <c r="E443" s="32" t="s">
        <v>1171</v>
      </c>
      <c r="F443" s="32" t="s">
        <v>1172</v>
      </c>
      <c r="G443" s="33" t="s">
        <v>12</v>
      </c>
      <c r="H443" s="34" t="s">
        <v>13</v>
      </c>
      <c r="I443" s="35">
        <v>0.96640000000000004</v>
      </c>
      <c r="J443" s="36">
        <v>313476</v>
      </c>
      <c r="K443" s="19">
        <f t="shared" si="6"/>
        <v>1253904</v>
      </c>
      <c r="L443" s="37">
        <v>104492</v>
      </c>
      <c r="M443" s="38"/>
    </row>
    <row r="444" spans="1:13" s="39" customFormat="1" ht="12.95" customHeight="1" x14ac:dyDescent="0.25">
      <c r="A444" s="254"/>
      <c r="B444" s="107">
        <v>4529</v>
      </c>
      <c r="C444" s="30">
        <v>4</v>
      </c>
      <c r="D444" s="32" t="s">
        <v>1173</v>
      </c>
      <c r="E444" s="32" t="s">
        <v>1174</v>
      </c>
      <c r="F444" s="32" t="s">
        <v>1175</v>
      </c>
      <c r="G444" s="33" t="s">
        <v>12</v>
      </c>
      <c r="H444" s="34" t="s">
        <v>13</v>
      </c>
      <c r="I444" s="35">
        <v>0.96640000000000004</v>
      </c>
      <c r="J444" s="36">
        <v>313476</v>
      </c>
      <c r="K444" s="19">
        <f t="shared" si="6"/>
        <v>1253904</v>
      </c>
      <c r="L444" s="37">
        <v>104492</v>
      </c>
      <c r="M444" s="38"/>
    </row>
    <row r="445" spans="1:13" s="39" customFormat="1" ht="12.95" customHeight="1" x14ac:dyDescent="0.25">
      <c r="A445" s="254"/>
      <c r="B445" s="109">
        <v>4517</v>
      </c>
      <c r="C445" s="30">
        <v>5</v>
      </c>
      <c r="D445" s="32" t="s">
        <v>1176</v>
      </c>
      <c r="E445" s="32" t="s">
        <v>1177</v>
      </c>
      <c r="F445" s="32" t="s">
        <v>1178</v>
      </c>
      <c r="G445" s="33" t="s">
        <v>12</v>
      </c>
      <c r="H445" s="34" t="s">
        <v>13</v>
      </c>
      <c r="I445" s="35">
        <v>0.98880000000000001</v>
      </c>
      <c r="J445" s="36">
        <v>320742</v>
      </c>
      <c r="K445" s="19">
        <f t="shared" si="6"/>
        <v>1282968</v>
      </c>
      <c r="L445" s="37">
        <v>106914</v>
      </c>
      <c r="M445" s="38"/>
    </row>
    <row r="446" spans="1:13" s="39" customFormat="1" ht="12.95" customHeight="1" x14ac:dyDescent="0.25">
      <c r="A446" s="254"/>
      <c r="B446" s="107">
        <v>4524</v>
      </c>
      <c r="C446" s="30">
        <v>6</v>
      </c>
      <c r="D446" s="32" t="s">
        <v>1179</v>
      </c>
      <c r="E446" s="32" t="s">
        <v>1180</v>
      </c>
      <c r="F446" s="32" t="s">
        <v>1181</v>
      </c>
      <c r="G446" s="33" t="s">
        <v>12</v>
      </c>
      <c r="H446" s="34" t="s">
        <v>13</v>
      </c>
      <c r="I446" s="35">
        <v>0.96240000000000003</v>
      </c>
      <c r="J446" s="36">
        <v>312178.5</v>
      </c>
      <c r="K446" s="19">
        <f t="shared" si="6"/>
        <v>1248714</v>
      </c>
      <c r="L446" s="37">
        <v>104059.5</v>
      </c>
    </row>
    <row r="447" spans="1:13" s="39" customFormat="1" ht="12.95" customHeight="1" x14ac:dyDescent="0.25">
      <c r="A447" s="254"/>
      <c r="B447" s="107">
        <v>4525</v>
      </c>
      <c r="C447" s="30">
        <v>7</v>
      </c>
      <c r="D447" s="32" t="s">
        <v>1182</v>
      </c>
      <c r="E447" s="32" t="s">
        <v>1183</v>
      </c>
      <c r="F447" s="32" t="s">
        <v>1184</v>
      </c>
      <c r="G447" s="33" t="s">
        <v>12</v>
      </c>
      <c r="H447" s="34" t="s">
        <v>13</v>
      </c>
      <c r="I447" s="35">
        <v>0.96240000000000003</v>
      </c>
      <c r="J447" s="36">
        <v>312178.5</v>
      </c>
      <c r="K447" s="19">
        <f t="shared" si="6"/>
        <v>1248714</v>
      </c>
      <c r="L447" s="37">
        <v>104059.5</v>
      </c>
      <c r="M447" s="38"/>
    </row>
    <row r="448" spans="1:13" s="39" customFormat="1" ht="12.95" customHeight="1" x14ac:dyDescent="0.25">
      <c r="A448" s="254"/>
      <c r="B448" s="107">
        <v>4501</v>
      </c>
      <c r="C448" s="30">
        <v>8</v>
      </c>
      <c r="D448" s="32" t="s">
        <v>1185</v>
      </c>
      <c r="E448" s="32" t="s">
        <v>1186</v>
      </c>
      <c r="F448" s="32" t="s">
        <v>1187</v>
      </c>
      <c r="G448" s="33" t="s">
        <v>12</v>
      </c>
      <c r="H448" s="34" t="s">
        <v>13</v>
      </c>
      <c r="I448" s="35">
        <v>0.96840000000000004</v>
      </c>
      <c r="J448" s="36">
        <v>314124.75</v>
      </c>
      <c r="K448" s="19">
        <f t="shared" si="6"/>
        <v>1256499</v>
      </c>
      <c r="L448" s="37">
        <v>104708.25</v>
      </c>
      <c r="M448" s="38"/>
    </row>
    <row r="449" spans="1:13" s="39" customFormat="1" ht="12.95" customHeight="1" x14ac:dyDescent="0.25">
      <c r="A449" s="254"/>
      <c r="B449" s="107">
        <v>4531</v>
      </c>
      <c r="C449" s="30">
        <v>9</v>
      </c>
      <c r="D449" s="42" t="s">
        <v>1188</v>
      </c>
      <c r="E449" s="42" t="s">
        <v>1189</v>
      </c>
      <c r="F449" s="42" t="s">
        <v>1190</v>
      </c>
      <c r="G449" s="33" t="s">
        <v>12</v>
      </c>
      <c r="H449" s="34" t="s">
        <v>13</v>
      </c>
      <c r="I449" s="35">
        <v>0.97670000000000001</v>
      </c>
      <c r="J449" s="36">
        <v>316817.07</v>
      </c>
      <c r="K449" s="19">
        <f t="shared" si="6"/>
        <v>1267268.28</v>
      </c>
      <c r="L449" s="37">
        <v>105605.69</v>
      </c>
      <c r="M449" s="38"/>
    </row>
    <row r="450" spans="1:13" s="39" customFormat="1" ht="12.95" customHeight="1" x14ac:dyDescent="0.25">
      <c r="A450" s="254"/>
      <c r="B450" s="107">
        <v>4508</v>
      </c>
      <c r="C450" s="30">
        <v>10</v>
      </c>
      <c r="D450" s="32" t="s">
        <v>1191</v>
      </c>
      <c r="E450" s="32" t="s">
        <v>1192</v>
      </c>
      <c r="F450" s="32" t="s">
        <v>1193</v>
      </c>
      <c r="G450" s="33" t="s">
        <v>12</v>
      </c>
      <c r="H450" s="34" t="s">
        <v>13</v>
      </c>
      <c r="I450" s="35">
        <v>0.96240000000000003</v>
      </c>
      <c r="J450" s="36">
        <v>312178.5</v>
      </c>
      <c r="K450" s="19">
        <f t="shared" si="6"/>
        <v>1248714</v>
      </c>
      <c r="L450" s="37">
        <v>104059.5</v>
      </c>
      <c r="M450" s="38"/>
    </row>
    <row r="451" spans="1:13" s="39" customFormat="1" ht="12.95" customHeight="1" x14ac:dyDescent="0.25">
      <c r="A451" s="254"/>
      <c r="B451" s="107">
        <v>4523</v>
      </c>
      <c r="C451" s="30">
        <v>11</v>
      </c>
      <c r="D451" s="63" t="s">
        <v>455</v>
      </c>
      <c r="E451" s="63" t="s">
        <v>1194</v>
      </c>
      <c r="F451" s="63" t="s">
        <v>1195</v>
      </c>
      <c r="G451" s="33" t="s">
        <v>12</v>
      </c>
      <c r="H451" s="34" t="s">
        <v>13</v>
      </c>
      <c r="I451" s="35">
        <v>0.96640000000000004</v>
      </c>
      <c r="J451" s="36">
        <v>313476</v>
      </c>
      <c r="K451" s="19">
        <f t="shared" si="6"/>
        <v>1253904</v>
      </c>
      <c r="L451" s="37">
        <v>104492</v>
      </c>
      <c r="M451" s="38"/>
    </row>
    <row r="452" spans="1:13" s="39" customFormat="1" ht="12.95" customHeight="1" x14ac:dyDescent="0.25">
      <c r="A452" s="254"/>
      <c r="B452" s="107">
        <v>4503</v>
      </c>
      <c r="C452" s="30">
        <v>12</v>
      </c>
      <c r="D452" s="32" t="s">
        <v>733</v>
      </c>
      <c r="E452" s="32" t="s">
        <v>1196</v>
      </c>
      <c r="F452" s="32" t="s">
        <v>1197</v>
      </c>
      <c r="G452" s="33" t="s">
        <v>12</v>
      </c>
      <c r="H452" s="34" t="s">
        <v>13</v>
      </c>
      <c r="I452" s="35">
        <v>0.96640000000000004</v>
      </c>
      <c r="J452" s="36">
        <v>313476</v>
      </c>
      <c r="K452" s="19">
        <f t="shared" si="6"/>
        <v>1253904</v>
      </c>
      <c r="L452" s="37">
        <v>104492</v>
      </c>
      <c r="M452" s="38"/>
    </row>
    <row r="453" spans="1:13" s="39" customFormat="1" ht="12.95" customHeight="1" x14ac:dyDescent="0.25">
      <c r="A453" s="254"/>
      <c r="B453" s="107">
        <v>4518</v>
      </c>
      <c r="C453" s="30">
        <v>13</v>
      </c>
      <c r="D453" s="32" t="s">
        <v>1198</v>
      </c>
      <c r="E453" s="32" t="s">
        <v>1199</v>
      </c>
      <c r="F453" s="32" t="s">
        <v>1200</v>
      </c>
      <c r="G453" s="33" t="s">
        <v>12</v>
      </c>
      <c r="H453" s="34" t="s">
        <v>13</v>
      </c>
      <c r="I453" s="35">
        <v>0.96640000000000004</v>
      </c>
      <c r="J453" s="36">
        <v>313476</v>
      </c>
      <c r="K453" s="19">
        <f t="shared" si="6"/>
        <v>1253904</v>
      </c>
      <c r="L453" s="37">
        <v>104492</v>
      </c>
      <c r="M453" s="38"/>
    </row>
    <row r="454" spans="1:13" s="39" customFormat="1" ht="12.95" customHeight="1" x14ac:dyDescent="0.25">
      <c r="A454" s="254"/>
      <c r="B454" s="107">
        <v>4507</v>
      </c>
      <c r="C454" s="30">
        <v>14</v>
      </c>
      <c r="D454" s="42" t="s">
        <v>1202</v>
      </c>
      <c r="E454" s="42" t="s">
        <v>1203</v>
      </c>
      <c r="F454" s="42" t="s">
        <v>1204</v>
      </c>
      <c r="G454" s="27" t="s">
        <v>12</v>
      </c>
      <c r="H454" s="34" t="s">
        <v>13</v>
      </c>
      <c r="I454" s="35">
        <v>0.96640000000000004</v>
      </c>
      <c r="J454" s="36">
        <v>313476</v>
      </c>
      <c r="K454" s="19">
        <f t="shared" si="6"/>
        <v>1253904</v>
      </c>
      <c r="L454" s="37">
        <v>104492</v>
      </c>
      <c r="M454" s="38"/>
    </row>
    <row r="455" spans="1:13" s="39" customFormat="1" ht="12.95" customHeight="1" x14ac:dyDescent="0.25">
      <c r="A455" s="254"/>
      <c r="B455" s="107">
        <v>4512</v>
      </c>
      <c r="C455" s="30">
        <v>15</v>
      </c>
      <c r="D455" s="32" t="s">
        <v>1205</v>
      </c>
      <c r="E455" s="32" t="s">
        <v>1206</v>
      </c>
      <c r="F455" s="32" t="s">
        <v>1207</v>
      </c>
      <c r="G455" s="50" t="s">
        <v>12</v>
      </c>
      <c r="H455" s="34" t="s">
        <v>13</v>
      </c>
      <c r="I455" s="35">
        <v>0.96640000000000004</v>
      </c>
      <c r="J455" s="36">
        <v>313476</v>
      </c>
      <c r="K455" s="19">
        <f t="shared" si="6"/>
        <v>1253904</v>
      </c>
      <c r="L455" s="37">
        <v>104492</v>
      </c>
      <c r="M455" s="38"/>
    </row>
    <row r="456" spans="1:13" s="39" customFormat="1" ht="12.95" customHeight="1" x14ac:dyDescent="0.25">
      <c r="A456" s="254"/>
      <c r="B456" s="107">
        <v>4513</v>
      </c>
      <c r="C456" s="30">
        <v>16</v>
      </c>
      <c r="D456" s="32" t="s">
        <v>1208</v>
      </c>
      <c r="E456" s="32" t="s">
        <v>1209</v>
      </c>
      <c r="F456" s="32" t="s">
        <v>1210</v>
      </c>
      <c r="G456" s="50" t="s">
        <v>12</v>
      </c>
      <c r="H456" s="34" t="s">
        <v>13</v>
      </c>
      <c r="I456" s="35">
        <v>0.96640000000000004</v>
      </c>
      <c r="J456" s="36">
        <v>313476</v>
      </c>
      <c r="K456" s="19">
        <f t="shared" si="6"/>
        <v>1253904</v>
      </c>
      <c r="L456" s="37">
        <v>104492</v>
      </c>
      <c r="M456" s="38"/>
    </row>
    <row r="457" spans="1:13" s="39" customFormat="1" ht="12.95" customHeight="1" x14ac:dyDescent="0.25">
      <c r="A457" s="254"/>
      <c r="B457" s="107">
        <v>4519</v>
      </c>
      <c r="C457" s="30">
        <v>17</v>
      </c>
      <c r="D457" s="32" t="s">
        <v>1211</v>
      </c>
      <c r="E457" s="32" t="s">
        <v>1212</v>
      </c>
      <c r="F457" s="32" t="s">
        <v>1213</v>
      </c>
      <c r="G457" s="50" t="s">
        <v>12</v>
      </c>
      <c r="H457" s="34" t="s">
        <v>13</v>
      </c>
      <c r="I457" s="35">
        <v>0.9929</v>
      </c>
      <c r="J457" s="36">
        <v>322071.93</v>
      </c>
      <c r="K457" s="19">
        <f t="shared" si="6"/>
        <v>1288287.72</v>
      </c>
      <c r="L457" s="37">
        <v>107357.31</v>
      </c>
      <c r="M457" s="38"/>
    </row>
    <row r="458" spans="1:13" s="39" customFormat="1" ht="12.95" customHeight="1" x14ac:dyDescent="0.25">
      <c r="A458" s="254"/>
      <c r="B458" s="107">
        <v>4500</v>
      </c>
      <c r="C458" s="30">
        <v>18</v>
      </c>
      <c r="D458" s="32" t="s">
        <v>1214</v>
      </c>
      <c r="E458" s="32" t="s">
        <v>1215</v>
      </c>
      <c r="F458" s="32" t="s">
        <v>1216</v>
      </c>
      <c r="G458" s="50" t="s">
        <v>12</v>
      </c>
      <c r="H458" s="34" t="s">
        <v>13</v>
      </c>
      <c r="I458" s="35">
        <v>0.9839</v>
      </c>
      <c r="J458" s="36">
        <v>319152.57</v>
      </c>
      <c r="K458" s="19">
        <f t="shared" ref="K458:K521" si="7">ROUND(J458+L458*9,2)</f>
        <v>1276610.28</v>
      </c>
      <c r="L458" s="37">
        <v>106384.19</v>
      </c>
      <c r="M458" s="38"/>
    </row>
    <row r="459" spans="1:13" s="39" customFormat="1" ht="12.95" customHeight="1" x14ac:dyDescent="0.25">
      <c r="A459" s="254"/>
      <c r="B459" s="107">
        <v>4538</v>
      </c>
      <c r="C459" s="30">
        <v>19</v>
      </c>
      <c r="D459" s="42" t="s">
        <v>1217</v>
      </c>
      <c r="E459" s="42" t="s">
        <v>1218</v>
      </c>
      <c r="F459" s="42" t="s">
        <v>1219</v>
      </c>
      <c r="G459" s="50" t="s">
        <v>12</v>
      </c>
      <c r="H459" s="34" t="s">
        <v>13</v>
      </c>
      <c r="I459" s="35">
        <v>0.96040000000000003</v>
      </c>
      <c r="J459" s="36">
        <v>311529.75</v>
      </c>
      <c r="K459" s="19">
        <f t="shared" si="7"/>
        <v>1246119</v>
      </c>
      <c r="L459" s="37">
        <v>103843.25</v>
      </c>
      <c r="M459" s="38"/>
    </row>
    <row r="460" spans="1:13" s="39" customFormat="1" ht="12.95" customHeight="1" x14ac:dyDescent="0.25">
      <c r="A460" s="254"/>
      <c r="B460" s="107">
        <v>4520</v>
      </c>
      <c r="C460" s="30">
        <v>20</v>
      </c>
      <c r="D460" s="32" t="s">
        <v>1220</v>
      </c>
      <c r="E460" s="32" t="s">
        <v>1221</v>
      </c>
      <c r="F460" s="32" t="s">
        <v>1222</v>
      </c>
      <c r="G460" s="50" t="s">
        <v>12</v>
      </c>
      <c r="H460" s="34" t="s">
        <v>13</v>
      </c>
      <c r="I460" s="35">
        <v>0.96640000000000004</v>
      </c>
      <c r="J460" s="36">
        <v>313476</v>
      </c>
      <c r="K460" s="19">
        <f t="shared" si="7"/>
        <v>1253904</v>
      </c>
      <c r="L460" s="37">
        <v>104492</v>
      </c>
      <c r="M460" s="38"/>
    </row>
    <row r="461" spans="1:13" s="39" customFormat="1" ht="12.95" customHeight="1" x14ac:dyDescent="0.25">
      <c r="A461" s="254"/>
      <c r="B461" s="107">
        <v>4533</v>
      </c>
      <c r="C461" s="30">
        <v>21</v>
      </c>
      <c r="D461" s="32" t="s">
        <v>1223</v>
      </c>
      <c r="E461" s="32" t="s">
        <v>1224</v>
      </c>
      <c r="F461" s="32" t="s">
        <v>1225</v>
      </c>
      <c r="G461" s="33" t="s">
        <v>12</v>
      </c>
      <c r="H461" s="34" t="s">
        <v>13</v>
      </c>
      <c r="I461" s="35">
        <v>0.95840000000000003</v>
      </c>
      <c r="J461" s="36">
        <v>310881</v>
      </c>
      <c r="K461" s="19">
        <f t="shared" si="7"/>
        <v>1243524</v>
      </c>
      <c r="L461" s="37">
        <v>103627</v>
      </c>
      <c r="M461" s="38"/>
    </row>
    <row r="462" spans="1:13" s="39" customFormat="1" ht="12.95" customHeight="1" x14ac:dyDescent="0.25">
      <c r="A462" s="254"/>
      <c r="B462" s="107">
        <v>4539</v>
      </c>
      <c r="C462" s="30">
        <v>22</v>
      </c>
      <c r="D462" s="42" t="s">
        <v>1226</v>
      </c>
      <c r="E462" s="42" t="s">
        <v>1227</v>
      </c>
      <c r="F462" s="42" t="s">
        <v>1228</v>
      </c>
      <c r="G462" s="33" t="s">
        <v>12</v>
      </c>
      <c r="H462" s="34" t="s">
        <v>13</v>
      </c>
      <c r="I462" s="35">
        <v>0.96640000000000004</v>
      </c>
      <c r="J462" s="36">
        <v>313476</v>
      </c>
      <c r="K462" s="19">
        <f t="shared" si="7"/>
        <v>1253904</v>
      </c>
      <c r="L462" s="37">
        <v>104492</v>
      </c>
      <c r="M462" s="38"/>
    </row>
    <row r="463" spans="1:13" s="39" customFormat="1" ht="12.95" customHeight="1" x14ac:dyDescent="0.25">
      <c r="A463" s="254"/>
      <c r="B463" s="107">
        <v>4522</v>
      </c>
      <c r="C463" s="30">
        <v>23</v>
      </c>
      <c r="D463" s="42" t="s">
        <v>1229</v>
      </c>
      <c r="E463" s="42" t="s">
        <v>1230</v>
      </c>
      <c r="F463" s="42" t="s">
        <v>1231</v>
      </c>
      <c r="G463" s="33" t="s">
        <v>12</v>
      </c>
      <c r="H463" s="34" t="s">
        <v>13</v>
      </c>
      <c r="I463" s="35">
        <v>0.96240000000000003</v>
      </c>
      <c r="J463" s="36">
        <v>312178.5</v>
      </c>
      <c r="K463" s="19">
        <f t="shared" si="7"/>
        <v>1248714</v>
      </c>
      <c r="L463" s="37">
        <v>104059.5</v>
      </c>
      <c r="M463" s="38"/>
    </row>
    <row r="464" spans="1:13" s="39" customFormat="1" ht="12.95" customHeight="1" x14ac:dyDescent="0.25">
      <c r="A464" s="254"/>
      <c r="B464" s="107">
        <v>4536</v>
      </c>
      <c r="C464" s="30">
        <v>24</v>
      </c>
      <c r="D464" s="42" t="s">
        <v>1232</v>
      </c>
      <c r="E464" s="42" t="s">
        <v>1233</v>
      </c>
      <c r="F464" s="42" t="s">
        <v>1234</v>
      </c>
      <c r="G464" s="33" t="s">
        <v>12</v>
      </c>
      <c r="H464" s="34" t="s">
        <v>13</v>
      </c>
      <c r="I464" s="35">
        <v>0.96640000000000004</v>
      </c>
      <c r="J464" s="36">
        <v>313476</v>
      </c>
      <c r="K464" s="19">
        <f t="shared" si="7"/>
        <v>1253904</v>
      </c>
      <c r="L464" s="37">
        <v>104492</v>
      </c>
      <c r="M464" s="38"/>
    </row>
    <row r="465" spans="1:13" s="39" customFormat="1" ht="12.95" customHeight="1" x14ac:dyDescent="0.25">
      <c r="A465" s="254"/>
      <c r="B465" s="107">
        <v>4502</v>
      </c>
      <c r="C465" s="30">
        <v>25</v>
      </c>
      <c r="D465" s="32" t="s">
        <v>1235</v>
      </c>
      <c r="E465" s="32" t="s">
        <v>1236</v>
      </c>
      <c r="F465" s="32" t="s">
        <v>1237</v>
      </c>
      <c r="G465" s="33" t="s">
        <v>12</v>
      </c>
      <c r="H465" s="34" t="s">
        <v>13</v>
      </c>
      <c r="I465" s="35">
        <v>0.56640000000000001</v>
      </c>
      <c r="J465" s="36">
        <v>183726</v>
      </c>
      <c r="K465" s="19">
        <f t="shared" si="7"/>
        <v>734904</v>
      </c>
      <c r="L465" s="37">
        <v>61242</v>
      </c>
      <c r="M465" s="38"/>
    </row>
    <row r="466" spans="1:13" s="39" customFormat="1" ht="12.95" customHeight="1" x14ac:dyDescent="0.25">
      <c r="A466" s="254"/>
      <c r="B466" s="107">
        <v>4530</v>
      </c>
      <c r="C466" s="30">
        <v>26</v>
      </c>
      <c r="D466" s="53" t="s">
        <v>1238</v>
      </c>
      <c r="E466" s="53" t="s">
        <v>1239</v>
      </c>
      <c r="F466" s="53" t="s">
        <v>1240</v>
      </c>
      <c r="G466" s="33" t="s">
        <v>12</v>
      </c>
      <c r="H466" s="34" t="s">
        <v>13</v>
      </c>
      <c r="I466" s="35">
        <v>0.96640000000000004</v>
      </c>
      <c r="J466" s="36">
        <v>269793.5</v>
      </c>
      <c r="K466" s="19">
        <f t="shared" si="7"/>
        <v>1210221.5</v>
      </c>
      <c r="L466" s="37">
        <v>104492</v>
      </c>
      <c r="M466" s="38"/>
    </row>
    <row r="467" spans="1:13" s="39" customFormat="1" ht="12.95" customHeight="1" x14ac:dyDescent="0.25">
      <c r="A467" s="254"/>
      <c r="B467" s="109">
        <v>4510</v>
      </c>
      <c r="C467" s="30">
        <v>27</v>
      </c>
      <c r="D467" s="32" t="s">
        <v>1241</v>
      </c>
      <c r="E467" s="32" t="s">
        <v>1242</v>
      </c>
      <c r="F467" s="32" t="s">
        <v>1243</v>
      </c>
      <c r="G467" s="33" t="s">
        <v>12</v>
      </c>
      <c r="H467" s="34" t="s">
        <v>13</v>
      </c>
      <c r="I467" s="35">
        <v>0.96240000000000003</v>
      </c>
      <c r="J467" s="36">
        <v>312178.5</v>
      </c>
      <c r="K467" s="19">
        <f t="shared" si="7"/>
        <v>1248714</v>
      </c>
      <c r="L467" s="37">
        <v>104059.5</v>
      </c>
      <c r="M467" s="38"/>
    </row>
    <row r="468" spans="1:13" s="39" customFormat="1" ht="12.95" customHeight="1" x14ac:dyDescent="0.25">
      <c r="A468" s="254"/>
      <c r="B468" s="107">
        <v>4516</v>
      </c>
      <c r="C468" s="30">
        <v>28</v>
      </c>
      <c r="D468" s="32" t="s">
        <v>1244</v>
      </c>
      <c r="E468" s="32" t="s">
        <v>1245</v>
      </c>
      <c r="F468" s="32" t="s">
        <v>1246</v>
      </c>
      <c r="G468" s="33" t="s">
        <v>12</v>
      </c>
      <c r="H468" s="34" t="s">
        <v>13</v>
      </c>
      <c r="I468" s="35">
        <v>0.95440000000000003</v>
      </c>
      <c r="J468" s="36">
        <v>309583.5</v>
      </c>
      <c r="K468" s="19">
        <f t="shared" si="7"/>
        <v>1238334</v>
      </c>
      <c r="L468" s="37">
        <v>103194.5</v>
      </c>
      <c r="M468" s="38"/>
    </row>
    <row r="469" spans="1:13" s="39" customFormat="1" ht="12.95" customHeight="1" x14ac:dyDescent="0.25">
      <c r="A469" s="254"/>
      <c r="B469" s="107">
        <v>4535</v>
      </c>
      <c r="C469" s="30">
        <v>29</v>
      </c>
      <c r="D469" s="32" t="s">
        <v>1247</v>
      </c>
      <c r="E469" s="32" t="s">
        <v>1248</v>
      </c>
      <c r="F469" s="32" t="s">
        <v>1249</v>
      </c>
      <c r="G469" s="33" t="s">
        <v>12</v>
      </c>
      <c r="H469" s="34" t="s">
        <v>13</v>
      </c>
      <c r="I469" s="35">
        <v>0.56640000000000001</v>
      </c>
      <c r="J469" s="36">
        <v>183726</v>
      </c>
      <c r="K469" s="19">
        <f t="shared" si="7"/>
        <v>734904</v>
      </c>
      <c r="L469" s="37">
        <v>61242</v>
      </c>
      <c r="M469" s="38"/>
    </row>
    <row r="470" spans="1:13" s="39" customFormat="1" ht="12.95" customHeight="1" x14ac:dyDescent="0.25">
      <c r="A470" s="254"/>
      <c r="B470" s="107">
        <v>4541</v>
      </c>
      <c r="C470" s="30">
        <v>30</v>
      </c>
      <c r="D470" s="42" t="s">
        <v>1250</v>
      </c>
      <c r="E470" s="42" t="s">
        <v>1251</v>
      </c>
      <c r="F470" s="42" t="s">
        <v>1252</v>
      </c>
      <c r="G470" s="33" t="s">
        <v>12</v>
      </c>
      <c r="H470" s="34" t="s">
        <v>13</v>
      </c>
      <c r="I470" s="35">
        <v>0.95840000000000003</v>
      </c>
      <c r="J470" s="36">
        <v>310881</v>
      </c>
      <c r="K470" s="19">
        <f t="shared" si="7"/>
        <v>1243524</v>
      </c>
      <c r="L470" s="37">
        <v>103627</v>
      </c>
      <c r="M470" s="38"/>
    </row>
    <row r="471" spans="1:13" s="39" customFormat="1" ht="12.95" customHeight="1" x14ac:dyDescent="0.25">
      <c r="A471" s="254"/>
      <c r="B471" s="107">
        <v>4540</v>
      </c>
      <c r="C471" s="30">
        <v>31</v>
      </c>
      <c r="D471" s="53" t="s">
        <v>1201</v>
      </c>
      <c r="E471" s="53" t="s">
        <v>5600</v>
      </c>
      <c r="F471" s="53" t="s">
        <v>5601</v>
      </c>
      <c r="G471" s="33" t="s">
        <v>12</v>
      </c>
      <c r="H471" s="34" t="s">
        <v>13</v>
      </c>
      <c r="I471" s="35">
        <v>0.56640000000000001</v>
      </c>
      <c r="J471" s="36">
        <v>183726</v>
      </c>
      <c r="K471" s="19">
        <f t="shared" si="7"/>
        <v>734904</v>
      </c>
      <c r="L471" s="37">
        <v>61242</v>
      </c>
      <c r="M471" s="38"/>
    </row>
    <row r="472" spans="1:13" s="39" customFormat="1" ht="12.95" customHeight="1" x14ac:dyDescent="0.25">
      <c r="A472" s="254"/>
      <c r="B472" s="107"/>
      <c r="C472" s="30"/>
      <c r="D472" s="49" t="s">
        <v>15</v>
      </c>
      <c r="E472" s="42"/>
      <c r="F472" s="42"/>
      <c r="G472" s="33"/>
      <c r="H472" s="34"/>
      <c r="I472" s="35"/>
      <c r="J472" s="36"/>
      <c r="K472" s="19"/>
      <c r="L472" s="37"/>
      <c r="M472" s="38"/>
    </row>
    <row r="473" spans="1:13" s="39" customFormat="1" ht="12.95" customHeight="1" x14ac:dyDescent="0.25">
      <c r="A473" s="255"/>
      <c r="B473" s="107">
        <v>4515</v>
      </c>
      <c r="C473" s="30">
        <v>1</v>
      </c>
      <c r="D473" s="32" t="s">
        <v>1253</v>
      </c>
      <c r="E473" s="32" t="s">
        <v>1254</v>
      </c>
      <c r="F473" s="32" t="s">
        <v>1255</v>
      </c>
      <c r="G473" s="33" t="s">
        <v>19</v>
      </c>
      <c r="H473" s="34" t="s">
        <v>13</v>
      </c>
      <c r="I473" s="35">
        <v>0.43309999999999998</v>
      </c>
      <c r="J473" s="36">
        <v>370103.92</v>
      </c>
      <c r="K473" s="19">
        <f t="shared" si="7"/>
        <v>1157349.76</v>
      </c>
      <c r="L473" s="37">
        <v>87471.76</v>
      </c>
      <c r="M473" s="38"/>
    </row>
    <row r="474" spans="1:13" s="39" customFormat="1" ht="12.95" customHeight="1" x14ac:dyDescent="0.25">
      <c r="A474" s="253" t="s">
        <v>1256</v>
      </c>
      <c r="B474" s="107"/>
      <c r="C474" s="30"/>
      <c r="D474" s="49" t="s">
        <v>126</v>
      </c>
      <c r="E474" s="42"/>
      <c r="F474" s="42"/>
      <c r="G474" s="33"/>
      <c r="H474" s="34"/>
      <c r="I474" s="35"/>
      <c r="J474" s="36"/>
      <c r="K474" s="19"/>
      <c r="L474" s="37"/>
      <c r="M474" s="38"/>
    </row>
    <row r="475" spans="1:13" s="39" customFormat="1" ht="12.95" customHeight="1" x14ac:dyDescent="0.25">
      <c r="A475" s="254"/>
      <c r="B475" s="107">
        <v>906</v>
      </c>
      <c r="C475" s="30">
        <v>1</v>
      </c>
      <c r="D475" s="32" t="s">
        <v>1257</v>
      </c>
      <c r="E475" s="32" t="s">
        <v>1258</v>
      </c>
      <c r="F475" s="32" t="s">
        <v>1259</v>
      </c>
      <c r="G475" s="33" t="s">
        <v>130</v>
      </c>
      <c r="H475" s="34" t="s">
        <v>13</v>
      </c>
      <c r="I475" s="35">
        <v>0.99199999999999999</v>
      </c>
      <c r="J475" s="36">
        <v>160902.38999999998</v>
      </c>
      <c r="K475" s="19">
        <f t="shared" si="7"/>
        <v>643609.56000000006</v>
      </c>
      <c r="L475" s="37">
        <v>53634.13</v>
      </c>
      <c r="M475" s="38"/>
    </row>
    <row r="476" spans="1:13" s="39" customFormat="1" ht="12.95" customHeight="1" x14ac:dyDescent="0.25">
      <c r="A476" s="254"/>
      <c r="B476" s="107">
        <v>905</v>
      </c>
      <c r="C476" s="30">
        <v>2</v>
      </c>
      <c r="D476" s="32" t="s">
        <v>1260</v>
      </c>
      <c r="E476" s="32" t="s">
        <v>1261</v>
      </c>
      <c r="F476" s="32" t="s">
        <v>1262</v>
      </c>
      <c r="G476" s="33" t="s">
        <v>130</v>
      </c>
      <c r="H476" s="34" t="s">
        <v>13</v>
      </c>
      <c r="I476" s="35">
        <v>0.99199999999999999</v>
      </c>
      <c r="J476" s="36">
        <v>160902.38999999998</v>
      </c>
      <c r="K476" s="19">
        <f t="shared" si="7"/>
        <v>643609.56000000006</v>
      </c>
      <c r="L476" s="37">
        <v>53634.13</v>
      </c>
      <c r="M476" s="38"/>
    </row>
    <row r="477" spans="1:13" s="39" customFormat="1" ht="12.95" customHeight="1" x14ac:dyDescent="0.25">
      <c r="A477" s="254"/>
      <c r="B477" s="107">
        <v>930</v>
      </c>
      <c r="C477" s="30">
        <v>3</v>
      </c>
      <c r="D477" s="32" t="s">
        <v>95</v>
      </c>
      <c r="E477" s="32" t="s">
        <v>1263</v>
      </c>
      <c r="F477" s="32" t="s">
        <v>1264</v>
      </c>
      <c r="G477" s="33" t="s">
        <v>130</v>
      </c>
      <c r="H477" s="34" t="s">
        <v>13</v>
      </c>
      <c r="I477" s="35">
        <v>0.99</v>
      </c>
      <c r="J477" s="36">
        <v>160578</v>
      </c>
      <c r="K477" s="19">
        <f t="shared" si="7"/>
        <v>642312</v>
      </c>
      <c r="L477" s="37">
        <v>53526</v>
      </c>
      <c r="M477" s="38"/>
    </row>
    <row r="478" spans="1:13" s="39" customFormat="1" ht="12.95" customHeight="1" x14ac:dyDescent="0.25">
      <c r="A478" s="254"/>
      <c r="B478" s="107">
        <v>917</v>
      </c>
      <c r="C478" s="30">
        <v>4</v>
      </c>
      <c r="D478" s="32" t="s">
        <v>1265</v>
      </c>
      <c r="E478" s="32" t="s">
        <v>1266</v>
      </c>
      <c r="F478" s="32" t="s">
        <v>1267</v>
      </c>
      <c r="G478" s="33" t="s">
        <v>130</v>
      </c>
      <c r="H478" s="34" t="s">
        <v>13</v>
      </c>
      <c r="I478" s="35">
        <v>0.996</v>
      </c>
      <c r="J478" s="36">
        <v>161551.20000000001</v>
      </c>
      <c r="K478" s="19">
        <f t="shared" si="7"/>
        <v>646204.80000000005</v>
      </c>
      <c r="L478" s="37">
        <v>53850.400000000001</v>
      </c>
      <c r="M478" s="38"/>
    </row>
    <row r="479" spans="1:13" s="39" customFormat="1" ht="12.95" customHeight="1" x14ac:dyDescent="0.25">
      <c r="A479" s="254"/>
      <c r="B479" s="107">
        <v>924</v>
      </c>
      <c r="C479" s="30">
        <v>5</v>
      </c>
      <c r="D479" s="32" t="s">
        <v>1268</v>
      </c>
      <c r="E479" s="32" t="s">
        <v>1269</v>
      </c>
      <c r="F479" s="32" t="s">
        <v>1270</v>
      </c>
      <c r="G479" s="33" t="s">
        <v>130</v>
      </c>
      <c r="H479" s="34" t="s">
        <v>13</v>
      </c>
      <c r="I479" s="35">
        <v>0.996</v>
      </c>
      <c r="J479" s="36">
        <v>161551.20000000001</v>
      </c>
      <c r="K479" s="19">
        <f t="shared" si="7"/>
        <v>646204.80000000005</v>
      </c>
      <c r="L479" s="37">
        <v>53850.400000000001</v>
      </c>
      <c r="M479" s="38"/>
    </row>
    <row r="480" spans="1:13" s="39" customFormat="1" ht="12.95" customHeight="1" x14ac:dyDescent="0.25">
      <c r="A480" s="254"/>
      <c r="B480" s="107"/>
      <c r="C480" s="30"/>
      <c r="D480" s="31" t="s">
        <v>11</v>
      </c>
      <c r="E480" s="32"/>
      <c r="F480" s="32"/>
      <c r="G480" s="33"/>
      <c r="H480" s="34"/>
      <c r="I480" s="35"/>
      <c r="J480" s="36"/>
      <c r="K480" s="19"/>
      <c r="L480" s="37"/>
      <c r="M480" s="38"/>
    </row>
    <row r="481" spans="1:13" s="39" customFormat="1" ht="12.95" customHeight="1" x14ac:dyDescent="0.25">
      <c r="A481" s="254"/>
      <c r="B481" s="107">
        <v>904</v>
      </c>
      <c r="C481" s="30">
        <v>2</v>
      </c>
      <c r="D481" s="32" t="s">
        <v>1271</v>
      </c>
      <c r="E481" s="32" t="s">
        <v>1272</v>
      </c>
      <c r="F481" s="32" t="s">
        <v>1273</v>
      </c>
      <c r="G481" s="33" t="s">
        <v>12</v>
      </c>
      <c r="H481" s="34" t="s">
        <v>13</v>
      </c>
      <c r="I481" s="35">
        <v>0.996</v>
      </c>
      <c r="J481" s="36">
        <v>323077.5</v>
      </c>
      <c r="K481" s="19">
        <f t="shared" si="7"/>
        <v>1292310</v>
      </c>
      <c r="L481" s="37">
        <v>107692.5</v>
      </c>
      <c r="M481" s="38"/>
    </row>
    <row r="482" spans="1:13" s="39" customFormat="1" ht="12.95" customHeight="1" x14ac:dyDescent="0.25">
      <c r="A482" s="254"/>
      <c r="B482" s="107">
        <v>908</v>
      </c>
      <c r="C482" s="30">
        <v>3</v>
      </c>
      <c r="D482" s="32" t="s">
        <v>1274</v>
      </c>
      <c r="E482" s="32" t="s">
        <v>1275</v>
      </c>
      <c r="F482" s="32" t="s">
        <v>1276</v>
      </c>
      <c r="G482" s="33" t="s">
        <v>12</v>
      </c>
      <c r="H482" s="34" t="s">
        <v>13</v>
      </c>
      <c r="I482" s="35">
        <v>0.996</v>
      </c>
      <c r="J482" s="36">
        <v>323077.5</v>
      </c>
      <c r="K482" s="19">
        <f t="shared" si="7"/>
        <v>1292310</v>
      </c>
      <c r="L482" s="37">
        <v>107692.5</v>
      </c>
      <c r="M482" s="38"/>
    </row>
    <row r="483" spans="1:13" s="39" customFormat="1" ht="12.95" customHeight="1" x14ac:dyDescent="0.25">
      <c r="A483" s="254"/>
      <c r="B483" s="107">
        <v>935</v>
      </c>
      <c r="C483" s="30">
        <v>4</v>
      </c>
      <c r="D483" s="32" t="s">
        <v>1277</v>
      </c>
      <c r="E483" s="32" t="s">
        <v>1278</v>
      </c>
      <c r="F483" s="32" t="s">
        <v>1279</v>
      </c>
      <c r="G483" s="33" t="s">
        <v>12</v>
      </c>
      <c r="H483" s="34" t="s">
        <v>13</v>
      </c>
      <c r="I483" s="35">
        <v>0.99180000000000001</v>
      </c>
      <c r="J483" s="36">
        <v>321715.14</v>
      </c>
      <c r="K483" s="19">
        <f t="shared" si="7"/>
        <v>1286860.56</v>
      </c>
      <c r="L483" s="37">
        <v>107238.38</v>
      </c>
      <c r="M483" s="38"/>
    </row>
    <row r="484" spans="1:13" s="39" customFormat="1" ht="12.95" customHeight="1" x14ac:dyDescent="0.25">
      <c r="A484" s="254"/>
      <c r="B484" s="107">
        <v>929</v>
      </c>
      <c r="C484" s="30">
        <v>5</v>
      </c>
      <c r="D484" s="32" t="s">
        <v>1280</v>
      </c>
      <c r="E484" s="32" t="s">
        <v>1281</v>
      </c>
      <c r="F484" s="32" t="s">
        <v>1282</v>
      </c>
      <c r="G484" s="33" t="s">
        <v>12</v>
      </c>
      <c r="H484" s="34" t="s">
        <v>13</v>
      </c>
      <c r="I484" s="35">
        <v>0.996</v>
      </c>
      <c r="J484" s="36">
        <v>323077.5</v>
      </c>
      <c r="K484" s="19">
        <f t="shared" si="7"/>
        <v>1292310</v>
      </c>
      <c r="L484" s="37">
        <v>107692.5</v>
      </c>
      <c r="M484" s="38"/>
    </row>
    <row r="485" spans="1:13" s="39" customFormat="1" ht="12.95" customHeight="1" x14ac:dyDescent="0.25">
      <c r="A485" s="254"/>
      <c r="B485" s="107">
        <v>903</v>
      </c>
      <c r="C485" s="30">
        <v>6</v>
      </c>
      <c r="D485" s="32" t="s">
        <v>410</v>
      </c>
      <c r="E485" s="32" t="s">
        <v>1283</v>
      </c>
      <c r="F485" s="32" t="s">
        <v>1284</v>
      </c>
      <c r="G485" s="33" t="s">
        <v>12</v>
      </c>
      <c r="H485" s="34" t="s">
        <v>13</v>
      </c>
      <c r="I485" s="35">
        <v>0.996</v>
      </c>
      <c r="J485" s="36">
        <v>323077.5</v>
      </c>
      <c r="K485" s="19">
        <f t="shared" si="7"/>
        <v>1292310</v>
      </c>
      <c r="L485" s="37">
        <v>107692.5</v>
      </c>
      <c r="M485" s="38"/>
    </row>
    <row r="486" spans="1:13" s="39" customFormat="1" ht="12.95" customHeight="1" x14ac:dyDescent="0.25">
      <c r="A486" s="254"/>
      <c r="B486" s="107">
        <v>918</v>
      </c>
      <c r="C486" s="30">
        <v>7</v>
      </c>
      <c r="D486" s="32" t="s">
        <v>1285</v>
      </c>
      <c r="E486" s="32" t="s">
        <v>1286</v>
      </c>
      <c r="F486" s="32" t="s">
        <v>1287</v>
      </c>
      <c r="G486" s="33" t="s">
        <v>12</v>
      </c>
      <c r="H486" s="34" t="s">
        <v>13</v>
      </c>
      <c r="I486" s="35">
        <v>0.996</v>
      </c>
      <c r="J486" s="36">
        <v>323077.5</v>
      </c>
      <c r="K486" s="19">
        <f t="shared" si="7"/>
        <v>1292310</v>
      </c>
      <c r="L486" s="37">
        <v>107692.5</v>
      </c>
      <c r="M486" s="38"/>
    </row>
    <row r="487" spans="1:13" s="39" customFormat="1" ht="12.95" customHeight="1" x14ac:dyDescent="0.25">
      <c r="A487" s="254"/>
      <c r="B487" s="107">
        <v>926</v>
      </c>
      <c r="C487" s="30">
        <v>8</v>
      </c>
      <c r="D487" s="32" t="s">
        <v>1288</v>
      </c>
      <c r="E487" s="32" t="s">
        <v>1289</v>
      </c>
      <c r="F487" s="32" t="s">
        <v>1290</v>
      </c>
      <c r="G487" s="33" t="s">
        <v>12</v>
      </c>
      <c r="H487" s="34" t="s">
        <v>13</v>
      </c>
      <c r="I487" s="35">
        <v>0.996</v>
      </c>
      <c r="J487" s="36">
        <v>323077.5</v>
      </c>
      <c r="K487" s="19">
        <f t="shared" si="7"/>
        <v>1292310</v>
      </c>
      <c r="L487" s="37">
        <v>107692.5</v>
      </c>
      <c r="M487" s="38"/>
    </row>
    <row r="488" spans="1:13" s="39" customFormat="1" ht="12.95" customHeight="1" x14ac:dyDescent="0.25">
      <c r="A488" s="254"/>
      <c r="B488" s="107">
        <v>901</v>
      </c>
      <c r="C488" s="30">
        <v>9</v>
      </c>
      <c r="D488" s="32" t="s">
        <v>1057</v>
      </c>
      <c r="E488" s="32" t="s">
        <v>1291</v>
      </c>
      <c r="F488" s="32" t="s">
        <v>1292</v>
      </c>
      <c r="G488" s="33" t="s">
        <v>12</v>
      </c>
      <c r="H488" s="34" t="s">
        <v>13</v>
      </c>
      <c r="I488" s="35">
        <v>0.996</v>
      </c>
      <c r="J488" s="36">
        <v>323077.5</v>
      </c>
      <c r="K488" s="19">
        <f t="shared" si="7"/>
        <v>1292310</v>
      </c>
      <c r="L488" s="37">
        <v>107692.5</v>
      </c>
      <c r="M488" s="38"/>
    </row>
    <row r="489" spans="1:13" s="39" customFormat="1" ht="12.95" customHeight="1" x14ac:dyDescent="0.25">
      <c r="A489" s="254"/>
      <c r="B489" s="107">
        <v>933</v>
      </c>
      <c r="C489" s="30">
        <v>10</v>
      </c>
      <c r="D489" s="32" t="s">
        <v>1293</v>
      </c>
      <c r="E489" s="32" t="s">
        <v>1294</v>
      </c>
      <c r="F489" s="32" t="s">
        <v>1295</v>
      </c>
      <c r="G489" s="33" t="s">
        <v>12</v>
      </c>
      <c r="H489" s="34" t="s">
        <v>13</v>
      </c>
      <c r="I489" s="35">
        <v>0.996</v>
      </c>
      <c r="J489" s="36">
        <v>323077.5</v>
      </c>
      <c r="K489" s="19">
        <f t="shared" si="7"/>
        <v>1292310</v>
      </c>
      <c r="L489" s="37">
        <v>107692.5</v>
      </c>
      <c r="M489" s="38"/>
    </row>
    <row r="490" spans="1:13" s="39" customFormat="1" ht="12.95" customHeight="1" x14ac:dyDescent="0.25">
      <c r="A490" s="254"/>
      <c r="B490" s="107">
        <v>921</v>
      </c>
      <c r="C490" s="30">
        <v>11</v>
      </c>
      <c r="D490" s="32" t="s">
        <v>1296</v>
      </c>
      <c r="E490" s="32" t="s">
        <v>1297</v>
      </c>
      <c r="F490" s="32" t="s">
        <v>1298</v>
      </c>
      <c r="G490" s="33" t="s">
        <v>12</v>
      </c>
      <c r="H490" s="34" t="s">
        <v>13</v>
      </c>
      <c r="I490" s="35">
        <v>0.996</v>
      </c>
      <c r="J490" s="36">
        <v>323077.5</v>
      </c>
      <c r="K490" s="19">
        <f t="shared" si="7"/>
        <v>1292310</v>
      </c>
      <c r="L490" s="37">
        <v>107692.5</v>
      </c>
      <c r="M490" s="38"/>
    </row>
    <row r="491" spans="1:13" s="39" customFormat="1" ht="12.95" customHeight="1" x14ac:dyDescent="0.25">
      <c r="A491" s="254"/>
      <c r="B491" s="107">
        <v>914</v>
      </c>
      <c r="C491" s="30">
        <v>12</v>
      </c>
      <c r="D491" s="32" t="s">
        <v>1299</v>
      </c>
      <c r="E491" s="32" t="s">
        <v>1300</v>
      </c>
      <c r="F491" s="32" t="s">
        <v>1301</v>
      </c>
      <c r="G491" s="33" t="s">
        <v>12</v>
      </c>
      <c r="H491" s="34" t="s">
        <v>13</v>
      </c>
      <c r="I491" s="35">
        <v>0.996</v>
      </c>
      <c r="J491" s="36">
        <v>323077.5</v>
      </c>
      <c r="K491" s="19">
        <f t="shared" si="7"/>
        <v>1292310</v>
      </c>
      <c r="L491" s="37">
        <v>107692.5</v>
      </c>
      <c r="M491" s="38"/>
    </row>
    <row r="492" spans="1:13" s="39" customFormat="1" ht="12.95" customHeight="1" x14ac:dyDescent="0.25">
      <c r="A492" s="254"/>
      <c r="B492" s="107">
        <v>928</v>
      </c>
      <c r="C492" s="30">
        <v>13</v>
      </c>
      <c r="D492" s="42" t="s">
        <v>1302</v>
      </c>
      <c r="E492" s="42" t="s">
        <v>1303</v>
      </c>
      <c r="F492" s="42" t="s">
        <v>1304</v>
      </c>
      <c r="G492" s="33" t="s">
        <v>12</v>
      </c>
      <c r="H492" s="34" t="s">
        <v>13</v>
      </c>
      <c r="I492" s="35">
        <v>0.99199999999999999</v>
      </c>
      <c r="J492" s="36">
        <v>321780</v>
      </c>
      <c r="K492" s="19">
        <f t="shared" si="7"/>
        <v>1287120</v>
      </c>
      <c r="L492" s="37">
        <v>107260</v>
      </c>
      <c r="M492" s="38"/>
    </row>
    <row r="493" spans="1:13" s="39" customFormat="1" ht="12.95" customHeight="1" x14ac:dyDescent="0.25">
      <c r="A493" s="254"/>
      <c r="B493" s="107">
        <v>900</v>
      </c>
      <c r="C493" s="30">
        <v>14</v>
      </c>
      <c r="D493" s="32" t="s">
        <v>1305</v>
      </c>
      <c r="E493" s="32" t="s">
        <v>1306</v>
      </c>
      <c r="F493" s="32" t="s">
        <v>1307</v>
      </c>
      <c r="G493" s="33" t="s">
        <v>12</v>
      </c>
      <c r="H493" s="34" t="s">
        <v>13</v>
      </c>
      <c r="I493" s="35">
        <v>0.996</v>
      </c>
      <c r="J493" s="36">
        <v>323077.5</v>
      </c>
      <c r="K493" s="19">
        <f t="shared" si="7"/>
        <v>1292310</v>
      </c>
      <c r="L493" s="37">
        <v>107692.5</v>
      </c>
      <c r="M493" s="38"/>
    </row>
    <row r="494" spans="1:13" s="39" customFormat="1" ht="12.95" customHeight="1" x14ac:dyDescent="0.25">
      <c r="A494" s="254"/>
      <c r="B494" s="107">
        <v>916</v>
      </c>
      <c r="C494" s="30">
        <v>15</v>
      </c>
      <c r="D494" s="42" t="s">
        <v>1308</v>
      </c>
      <c r="E494" s="42" t="s">
        <v>1309</v>
      </c>
      <c r="F494" s="42" t="s">
        <v>1310</v>
      </c>
      <c r="G494" s="27" t="s">
        <v>12</v>
      </c>
      <c r="H494" s="34" t="s">
        <v>13</v>
      </c>
      <c r="I494" s="35">
        <v>0.996</v>
      </c>
      <c r="J494" s="36">
        <v>323077.5</v>
      </c>
      <c r="K494" s="19">
        <f t="shared" si="7"/>
        <v>1292310</v>
      </c>
      <c r="L494" s="37">
        <v>107692.5</v>
      </c>
      <c r="M494" s="38"/>
    </row>
    <row r="495" spans="1:13" s="39" customFormat="1" ht="12.95" customHeight="1" x14ac:dyDescent="0.25">
      <c r="A495" s="254"/>
      <c r="B495" s="107">
        <v>927</v>
      </c>
      <c r="C495" s="30">
        <v>16</v>
      </c>
      <c r="D495" s="32" t="s">
        <v>1311</v>
      </c>
      <c r="E495" s="32" t="s">
        <v>1312</v>
      </c>
      <c r="F495" s="32" t="s">
        <v>1313</v>
      </c>
      <c r="G495" s="50" t="s">
        <v>12</v>
      </c>
      <c r="H495" s="34" t="s">
        <v>13</v>
      </c>
      <c r="I495" s="35">
        <v>0.996</v>
      </c>
      <c r="J495" s="36">
        <v>323077.5</v>
      </c>
      <c r="K495" s="19">
        <f t="shared" si="7"/>
        <v>1292310</v>
      </c>
      <c r="L495" s="37">
        <v>107692.5</v>
      </c>
      <c r="M495" s="38"/>
    </row>
    <row r="496" spans="1:13" s="39" customFormat="1" ht="12.95" customHeight="1" x14ac:dyDescent="0.25">
      <c r="A496" s="254"/>
      <c r="B496" s="107">
        <v>907</v>
      </c>
      <c r="C496" s="30">
        <v>17</v>
      </c>
      <c r="D496" s="42" t="s">
        <v>1314</v>
      </c>
      <c r="E496" s="42" t="s">
        <v>1315</v>
      </c>
      <c r="F496" s="42" t="s">
        <v>1264</v>
      </c>
      <c r="G496" s="27" t="s">
        <v>12</v>
      </c>
      <c r="H496" s="34" t="s">
        <v>13</v>
      </c>
      <c r="I496" s="35">
        <v>0.996</v>
      </c>
      <c r="J496" s="36">
        <v>323077.5</v>
      </c>
      <c r="K496" s="19">
        <f t="shared" si="7"/>
        <v>1292310</v>
      </c>
      <c r="L496" s="37">
        <v>107692.5</v>
      </c>
      <c r="M496" s="38"/>
    </row>
    <row r="497" spans="1:13" s="39" customFormat="1" ht="12.95" customHeight="1" x14ac:dyDescent="0.25">
      <c r="A497" s="254"/>
      <c r="B497" s="107">
        <v>920</v>
      </c>
      <c r="C497" s="30">
        <v>18</v>
      </c>
      <c r="D497" s="32" t="s">
        <v>1319</v>
      </c>
      <c r="E497" s="32" t="s">
        <v>1320</v>
      </c>
      <c r="F497" s="32" t="s">
        <v>1321</v>
      </c>
      <c r="G497" s="50" t="s">
        <v>12</v>
      </c>
      <c r="H497" s="34" t="s">
        <v>13</v>
      </c>
      <c r="I497" s="35">
        <v>0.99</v>
      </c>
      <c r="J497" s="36">
        <v>321131.25</v>
      </c>
      <c r="K497" s="19">
        <f t="shared" si="7"/>
        <v>1284525</v>
      </c>
      <c r="L497" s="37">
        <v>107043.75</v>
      </c>
      <c r="M497" s="38"/>
    </row>
    <row r="498" spans="1:13" s="39" customFormat="1" ht="12.95" customHeight="1" x14ac:dyDescent="0.25">
      <c r="A498" s="254"/>
      <c r="B498" s="107">
        <v>912</v>
      </c>
      <c r="C498" s="30">
        <v>19</v>
      </c>
      <c r="D498" s="32" t="s">
        <v>1322</v>
      </c>
      <c r="E498" s="32" t="s">
        <v>1323</v>
      </c>
      <c r="F498" s="32" t="s">
        <v>1324</v>
      </c>
      <c r="G498" s="50" t="s">
        <v>12</v>
      </c>
      <c r="H498" s="34" t="s">
        <v>13</v>
      </c>
      <c r="I498" s="35">
        <v>0.996</v>
      </c>
      <c r="J498" s="36">
        <v>323077.5</v>
      </c>
      <c r="K498" s="19">
        <f t="shared" si="7"/>
        <v>1292310</v>
      </c>
      <c r="L498" s="37">
        <v>107692.5</v>
      </c>
      <c r="M498" s="38"/>
    </row>
    <row r="499" spans="1:13" s="39" customFormat="1" ht="12.95" customHeight="1" x14ac:dyDescent="0.25">
      <c r="A499" s="254"/>
      <c r="B499" s="107">
        <v>911</v>
      </c>
      <c r="C499" s="30">
        <v>20</v>
      </c>
      <c r="D499" s="32" t="s">
        <v>1036</v>
      </c>
      <c r="E499" s="32" t="s">
        <v>1037</v>
      </c>
      <c r="F499" s="32" t="s">
        <v>1325</v>
      </c>
      <c r="G499" s="33" t="s">
        <v>12</v>
      </c>
      <c r="H499" s="34" t="s">
        <v>13</v>
      </c>
      <c r="I499" s="35">
        <v>0.996</v>
      </c>
      <c r="J499" s="36">
        <v>323077.5</v>
      </c>
      <c r="K499" s="19">
        <f t="shared" si="7"/>
        <v>1292310</v>
      </c>
      <c r="L499" s="37">
        <v>107692.5</v>
      </c>
      <c r="M499" s="38"/>
    </row>
    <row r="500" spans="1:13" s="39" customFormat="1" ht="12.95" customHeight="1" x14ac:dyDescent="0.25">
      <c r="A500" s="254"/>
      <c r="B500" s="107">
        <v>925</v>
      </c>
      <c r="C500" s="30">
        <v>21</v>
      </c>
      <c r="D500" s="32" t="s">
        <v>1326</v>
      </c>
      <c r="E500" s="32" t="s">
        <v>1327</v>
      </c>
      <c r="F500" s="32" t="s">
        <v>1328</v>
      </c>
      <c r="G500" s="33" t="s">
        <v>12</v>
      </c>
      <c r="H500" s="34" t="s">
        <v>13</v>
      </c>
      <c r="I500" s="35">
        <v>0.996</v>
      </c>
      <c r="J500" s="36">
        <v>323077.5</v>
      </c>
      <c r="K500" s="19">
        <f t="shared" si="7"/>
        <v>1292310</v>
      </c>
      <c r="L500" s="37">
        <v>107692.5</v>
      </c>
      <c r="M500" s="38"/>
    </row>
    <row r="501" spans="1:13" s="39" customFormat="1" ht="12.95" customHeight="1" x14ac:dyDescent="0.25">
      <c r="A501" s="254"/>
      <c r="B501" s="107">
        <v>915</v>
      </c>
      <c r="C501" s="30">
        <v>22</v>
      </c>
      <c r="D501" s="32" t="s">
        <v>1329</v>
      </c>
      <c r="E501" s="32" t="s">
        <v>1330</v>
      </c>
      <c r="F501" s="32" t="s">
        <v>1331</v>
      </c>
      <c r="G501" s="33" t="s">
        <v>12</v>
      </c>
      <c r="H501" s="34" t="s">
        <v>13</v>
      </c>
      <c r="I501" s="35">
        <v>0.996</v>
      </c>
      <c r="J501" s="36">
        <v>323077.5</v>
      </c>
      <c r="K501" s="19">
        <f t="shared" si="7"/>
        <v>1292310</v>
      </c>
      <c r="L501" s="37">
        <v>107692.5</v>
      </c>
      <c r="M501" s="38"/>
    </row>
    <row r="502" spans="1:13" s="39" customFormat="1" ht="12.95" customHeight="1" x14ac:dyDescent="0.25">
      <c r="A502" s="254"/>
      <c r="B502" s="107">
        <v>909</v>
      </c>
      <c r="C502" s="30">
        <v>23</v>
      </c>
      <c r="D502" s="32" t="s">
        <v>1332</v>
      </c>
      <c r="E502" s="32" t="s">
        <v>1333</v>
      </c>
      <c r="F502" s="32" t="s">
        <v>1334</v>
      </c>
      <c r="G502" s="33" t="s">
        <v>12</v>
      </c>
      <c r="H502" s="34" t="s">
        <v>13</v>
      </c>
      <c r="I502" s="35">
        <v>0.996</v>
      </c>
      <c r="J502" s="36">
        <v>323077.5</v>
      </c>
      <c r="K502" s="19">
        <f t="shared" si="7"/>
        <v>1292310</v>
      </c>
      <c r="L502" s="37">
        <v>107692.5</v>
      </c>
      <c r="M502" s="38"/>
    </row>
    <row r="503" spans="1:13" s="39" customFormat="1" ht="12.95" customHeight="1" x14ac:dyDescent="0.25">
      <c r="A503" s="254"/>
      <c r="B503" s="107">
        <v>932</v>
      </c>
      <c r="C503" s="30">
        <v>24</v>
      </c>
      <c r="D503" s="42" t="s">
        <v>1335</v>
      </c>
      <c r="E503" s="42" t="s">
        <v>1336</v>
      </c>
      <c r="F503" s="42" t="s">
        <v>1337</v>
      </c>
      <c r="G503" s="33" t="s">
        <v>12</v>
      </c>
      <c r="H503" s="34" t="s">
        <v>13</v>
      </c>
      <c r="I503" s="35">
        <v>0.996</v>
      </c>
      <c r="J503" s="36">
        <v>323077.5</v>
      </c>
      <c r="K503" s="19">
        <f t="shared" si="7"/>
        <v>1292310</v>
      </c>
      <c r="L503" s="37">
        <v>107692.5</v>
      </c>
      <c r="M503" s="38"/>
    </row>
    <row r="504" spans="1:13" s="39" customFormat="1" ht="12.95" customHeight="1" x14ac:dyDescent="0.25">
      <c r="A504" s="254"/>
      <c r="B504" s="107">
        <v>923</v>
      </c>
      <c r="C504" s="30">
        <v>25</v>
      </c>
      <c r="D504" s="32" t="s">
        <v>1338</v>
      </c>
      <c r="E504" s="32" t="s">
        <v>1339</v>
      </c>
      <c r="F504" s="32" t="s">
        <v>1340</v>
      </c>
      <c r="G504" s="33" t="s">
        <v>12</v>
      </c>
      <c r="H504" s="34" t="s">
        <v>13</v>
      </c>
      <c r="I504" s="35">
        <v>0.99</v>
      </c>
      <c r="J504" s="36">
        <v>321131.25</v>
      </c>
      <c r="K504" s="19">
        <f t="shared" si="7"/>
        <v>1284525</v>
      </c>
      <c r="L504" s="37">
        <v>107043.75</v>
      </c>
      <c r="M504" s="38"/>
    </row>
    <row r="505" spans="1:13" s="39" customFormat="1" ht="12.95" customHeight="1" x14ac:dyDescent="0.25">
      <c r="A505" s="254"/>
      <c r="B505" s="107">
        <v>934</v>
      </c>
      <c r="C505" s="30">
        <v>26</v>
      </c>
      <c r="D505" s="42" t="s">
        <v>1341</v>
      </c>
      <c r="E505" s="42" t="s">
        <v>1342</v>
      </c>
      <c r="F505" s="42" t="s">
        <v>1343</v>
      </c>
      <c r="G505" s="33" t="s">
        <v>12</v>
      </c>
      <c r="H505" s="34" t="s">
        <v>13</v>
      </c>
      <c r="I505" s="35">
        <v>0.996</v>
      </c>
      <c r="J505" s="36">
        <v>323077.5</v>
      </c>
      <c r="K505" s="19">
        <f t="shared" si="7"/>
        <v>1292310</v>
      </c>
      <c r="L505" s="37">
        <v>107692.5</v>
      </c>
      <c r="M505" s="38"/>
    </row>
    <row r="506" spans="1:13" s="39" customFormat="1" ht="12.95" customHeight="1" x14ac:dyDescent="0.25">
      <c r="A506" s="254"/>
      <c r="B506" s="107">
        <v>910</v>
      </c>
      <c r="C506" s="30">
        <v>27</v>
      </c>
      <c r="D506" s="32" t="s">
        <v>1344</v>
      </c>
      <c r="E506" s="32" t="s">
        <v>1345</v>
      </c>
      <c r="F506" s="32" t="s">
        <v>1346</v>
      </c>
      <c r="G506" s="33" t="s">
        <v>12</v>
      </c>
      <c r="H506" s="34" t="s">
        <v>13</v>
      </c>
      <c r="I506" s="35">
        <v>0.996</v>
      </c>
      <c r="J506" s="36">
        <v>323077.5</v>
      </c>
      <c r="K506" s="19">
        <f t="shared" si="7"/>
        <v>1292310</v>
      </c>
      <c r="L506" s="37">
        <v>107692.5</v>
      </c>
      <c r="M506" s="38"/>
    </row>
    <row r="507" spans="1:13" s="39" customFormat="1" ht="12.95" customHeight="1" x14ac:dyDescent="0.25">
      <c r="A507" s="254"/>
      <c r="B507" s="107">
        <v>922</v>
      </c>
      <c r="C507" s="30">
        <v>28</v>
      </c>
      <c r="D507" s="42" t="s">
        <v>1347</v>
      </c>
      <c r="E507" s="42" t="s">
        <v>1348</v>
      </c>
      <c r="F507" s="42" t="s">
        <v>1349</v>
      </c>
      <c r="G507" s="33" t="s">
        <v>12</v>
      </c>
      <c r="H507" s="34" t="s">
        <v>13</v>
      </c>
      <c r="I507" s="35">
        <v>0.996</v>
      </c>
      <c r="J507" s="36">
        <v>323077.5</v>
      </c>
      <c r="K507" s="19">
        <f t="shared" si="7"/>
        <v>1292310</v>
      </c>
      <c r="L507" s="37">
        <v>107692.5</v>
      </c>
      <c r="M507" s="38"/>
    </row>
    <row r="508" spans="1:13" s="39" customFormat="1" ht="12.95" customHeight="1" x14ac:dyDescent="0.25">
      <c r="A508" s="254"/>
      <c r="B508" s="107">
        <v>902</v>
      </c>
      <c r="C508" s="30">
        <v>29</v>
      </c>
      <c r="D508" s="32" t="s">
        <v>1350</v>
      </c>
      <c r="E508" s="32" t="s">
        <v>1351</v>
      </c>
      <c r="F508" s="32" t="s">
        <v>1352</v>
      </c>
      <c r="G508" s="33" t="s">
        <v>12</v>
      </c>
      <c r="H508" s="34" t="s">
        <v>13</v>
      </c>
      <c r="I508" s="35">
        <v>0.996</v>
      </c>
      <c r="J508" s="36">
        <v>323077.5</v>
      </c>
      <c r="K508" s="19">
        <f t="shared" si="7"/>
        <v>1292310</v>
      </c>
      <c r="L508" s="37">
        <v>107692.5</v>
      </c>
      <c r="M508" s="38"/>
    </row>
    <row r="509" spans="1:13" s="39" customFormat="1" ht="12.95" customHeight="1" x14ac:dyDescent="0.25">
      <c r="A509" s="254"/>
      <c r="B509" s="107">
        <v>931</v>
      </c>
      <c r="C509" s="30">
        <v>30</v>
      </c>
      <c r="D509" s="32" t="s">
        <v>1353</v>
      </c>
      <c r="E509" s="32" t="s">
        <v>1354</v>
      </c>
      <c r="F509" s="32" t="s">
        <v>1355</v>
      </c>
      <c r="G509" s="33" t="s">
        <v>12</v>
      </c>
      <c r="H509" s="34" t="s">
        <v>13</v>
      </c>
      <c r="I509" s="35">
        <v>0.996</v>
      </c>
      <c r="J509" s="36">
        <v>323077.5</v>
      </c>
      <c r="K509" s="19">
        <f t="shared" si="7"/>
        <v>1292310</v>
      </c>
      <c r="L509" s="37">
        <v>107692.5</v>
      </c>
      <c r="M509" s="38"/>
    </row>
    <row r="510" spans="1:13" s="39" customFormat="1" ht="12.95" customHeight="1" x14ac:dyDescent="0.25">
      <c r="A510" s="254"/>
      <c r="B510" s="107"/>
      <c r="C510" s="30"/>
      <c r="D510" s="31" t="s">
        <v>47</v>
      </c>
      <c r="E510" s="32"/>
      <c r="F510" s="32"/>
      <c r="G510" s="33"/>
      <c r="H510" s="34"/>
      <c r="I510" s="35"/>
      <c r="J510" s="36"/>
      <c r="K510" s="19"/>
      <c r="L510" s="37"/>
      <c r="M510" s="38"/>
    </row>
    <row r="511" spans="1:13" s="39" customFormat="1" ht="12.95" customHeight="1" x14ac:dyDescent="0.25">
      <c r="A511" s="255"/>
      <c r="B511" s="109">
        <v>919</v>
      </c>
      <c r="C511" s="30">
        <v>1</v>
      </c>
      <c r="D511" s="32" t="s">
        <v>1356</v>
      </c>
      <c r="E511" s="32" t="s">
        <v>1357</v>
      </c>
      <c r="F511" s="32" t="s">
        <v>174</v>
      </c>
      <c r="G511" s="33" t="s">
        <v>51</v>
      </c>
      <c r="H511" s="34" t="s">
        <v>13</v>
      </c>
      <c r="I511" s="35">
        <v>0.99399999999999999</v>
      </c>
      <c r="J511" s="36">
        <v>510816.60000000003</v>
      </c>
      <c r="K511" s="19">
        <f t="shared" si="7"/>
        <v>2043266.4</v>
      </c>
      <c r="L511" s="37">
        <v>170272.2</v>
      </c>
      <c r="M511" s="38"/>
    </row>
    <row r="512" spans="1:13" s="39" customFormat="1" ht="12.95" customHeight="1" x14ac:dyDescent="0.25">
      <c r="A512" s="253" t="s">
        <v>1358</v>
      </c>
      <c r="B512" s="107"/>
      <c r="C512" s="30"/>
      <c r="D512" s="31" t="s">
        <v>11</v>
      </c>
      <c r="E512" s="32"/>
      <c r="F512" s="32"/>
      <c r="G512" s="33"/>
      <c r="H512" s="34"/>
      <c r="I512" s="35"/>
      <c r="J512" s="36"/>
      <c r="K512" s="19"/>
      <c r="L512" s="37"/>
      <c r="M512" s="38"/>
    </row>
    <row r="513" spans="1:13" s="39" customFormat="1" ht="12.95" customHeight="1" x14ac:dyDescent="0.25">
      <c r="A513" s="254"/>
      <c r="B513" s="107">
        <v>4624</v>
      </c>
      <c r="C513" s="30">
        <v>1</v>
      </c>
      <c r="D513" s="32" t="s">
        <v>1359</v>
      </c>
      <c r="E513" s="32" t="s">
        <v>1360</v>
      </c>
      <c r="F513" s="32" t="s">
        <v>1361</v>
      </c>
      <c r="G513" s="33" t="s">
        <v>12</v>
      </c>
      <c r="H513" s="34" t="s">
        <v>13</v>
      </c>
      <c r="I513" s="35">
        <v>0.9244</v>
      </c>
      <c r="J513" s="36">
        <v>299160.25</v>
      </c>
      <c r="K513" s="19">
        <f t="shared" si="7"/>
        <v>1198717</v>
      </c>
      <c r="L513" s="37">
        <v>99950.75</v>
      </c>
      <c r="M513" s="38"/>
    </row>
    <row r="514" spans="1:13" s="39" customFormat="1" ht="12.95" customHeight="1" x14ac:dyDescent="0.25">
      <c r="A514" s="254"/>
      <c r="B514" s="107">
        <v>4612</v>
      </c>
      <c r="C514" s="30">
        <v>2</v>
      </c>
      <c r="D514" s="32" t="s">
        <v>1362</v>
      </c>
      <c r="E514" s="32" t="s">
        <v>1363</v>
      </c>
      <c r="F514" s="32" t="s">
        <v>1364</v>
      </c>
      <c r="G514" s="33" t="s">
        <v>12</v>
      </c>
      <c r="H514" s="34" t="s">
        <v>13</v>
      </c>
      <c r="I514" s="35">
        <v>0.93669999999999998</v>
      </c>
      <c r="J514" s="36">
        <v>302760.81</v>
      </c>
      <c r="K514" s="19">
        <f t="shared" si="7"/>
        <v>1214287.02</v>
      </c>
      <c r="L514" s="37">
        <v>101280.69</v>
      </c>
      <c r="M514" s="38"/>
    </row>
    <row r="515" spans="1:13" s="39" customFormat="1" ht="12.95" customHeight="1" x14ac:dyDescent="0.25">
      <c r="A515" s="254"/>
      <c r="B515" s="107">
        <v>4615</v>
      </c>
      <c r="C515" s="30">
        <v>3</v>
      </c>
      <c r="D515" s="32" t="s">
        <v>1365</v>
      </c>
      <c r="E515" s="32" t="s">
        <v>1366</v>
      </c>
      <c r="F515" s="32" t="s">
        <v>1367</v>
      </c>
      <c r="G515" s="33" t="s">
        <v>12</v>
      </c>
      <c r="H515" s="34" t="s">
        <v>13</v>
      </c>
      <c r="I515" s="35">
        <v>0.94140000000000001</v>
      </c>
      <c r="J515" s="36">
        <v>302685.14</v>
      </c>
      <c r="K515" s="19">
        <f t="shared" si="7"/>
        <v>1218785.06</v>
      </c>
      <c r="L515" s="37">
        <v>101788.88</v>
      </c>
      <c r="M515" s="38"/>
    </row>
    <row r="516" spans="1:13" s="39" customFormat="1" ht="12.95" customHeight="1" x14ac:dyDescent="0.25">
      <c r="A516" s="254"/>
      <c r="B516" s="107">
        <v>4608</v>
      </c>
      <c r="C516" s="30">
        <v>4</v>
      </c>
      <c r="D516" s="32" t="s">
        <v>1368</v>
      </c>
      <c r="E516" s="32" t="s">
        <v>1369</v>
      </c>
      <c r="F516" s="32" t="s">
        <v>1370</v>
      </c>
      <c r="G516" s="33" t="s">
        <v>12</v>
      </c>
      <c r="H516" s="34" t="s">
        <v>13</v>
      </c>
      <c r="I516" s="35">
        <v>0.91820000000000002</v>
      </c>
      <c r="J516" s="36">
        <v>294986.64</v>
      </c>
      <c r="K516" s="19">
        <f t="shared" si="7"/>
        <v>1188510.06</v>
      </c>
      <c r="L516" s="37">
        <v>99280.38</v>
      </c>
      <c r="M516" s="38"/>
    </row>
    <row r="517" spans="1:13" s="39" customFormat="1" ht="12.95" customHeight="1" x14ac:dyDescent="0.25">
      <c r="A517" s="254"/>
      <c r="B517" s="107">
        <v>4605</v>
      </c>
      <c r="C517" s="30">
        <v>5</v>
      </c>
      <c r="D517" s="32" t="s">
        <v>1371</v>
      </c>
      <c r="E517" s="32" t="s">
        <v>1372</v>
      </c>
      <c r="F517" s="32" t="s">
        <v>1373</v>
      </c>
      <c r="G517" s="33" t="s">
        <v>12</v>
      </c>
      <c r="H517" s="34" t="s">
        <v>13</v>
      </c>
      <c r="I517" s="35">
        <v>0.95169999999999999</v>
      </c>
      <c r="J517" s="36">
        <v>308058.94</v>
      </c>
      <c r="K517" s="19">
        <f t="shared" si="7"/>
        <v>1234181.98</v>
      </c>
      <c r="L517" s="37">
        <v>102902.56</v>
      </c>
      <c r="M517" s="38"/>
    </row>
    <row r="518" spans="1:13" s="39" customFormat="1" ht="13.5" customHeight="1" x14ac:dyDescent="0.25">
      <c r="A518" s="254"/>
      <c r="B518" s="107">
        <v>4607</v>
      </c>
      <c r="C518" s="30">
        <v>6</v>
      </c>
      <c r="D518" s="32" t="s">
        <v>1374</v>
      </c>
      <c r="E518" s="32" t="s">
        <v>1375</v>
      </c>
      <c r="F518" s="32" t="s">
        <v>1376</v>
      </c>
      <c r="G518" s="33" t="s">
        <v>12</v>
      </c>
      <c r="H518" s="34" t="s">
        <v>13</v>
      </c>
      <c r="I518" s="35">
        <v>0.92490000000000006</v>
      </c>
      <c r="J518" s="36">
        <v>298889.93</v>
      </c>
      <c r="K518" s="19">
        <f t="shared" si="7"/>
        <v>1198933.22</v>
      </c>
      <c r="L518" s="37">
        <v>100004.81</v>
      </c>
      <c r="M518" s="112"/>
    </row>
    <row r="519" spans="1:13" s="39" customFormat="1" ht="12.95" customHeight="1" x14ac:dyDescent="0.25">
      <c r="A519" s="254"/>
      <c r="B519" s="107">
        <v>4621</v>
      </c>
      <c r="C519" s="30">
        <v>7</v>
      </c>
      <c r="D519" s="32" t="s">
        <v>1377</v>
      </c>
      <c r="E519" s="32" t="s">
        <v>1378</v>
      </c>
      <c r="F519" s="32" t="s">
        <v>1379</v>
      </c>
      <c r="G519" s="33" t="s">
        <v>12</v>
      </c>
      <c r="H519" s="34" t="s">
        <v>13</v>
      </c>
      <c r="I519" s="35">
        <v>0</v>
      </c>
      <c r="J519" s="36">
        <v>101897</v>
      </c>
      <c r="K519" s="19">
        <f t="shared" si="7"/>
        <v>101897</v>
      </c>
      <c r="L519" s="37">
        <v>0</v>
      </c>
      <c r="M519" s="38" t="s">
        <v>5685</v>
      </c>
    </row>
    <row r="520" spans="1:13" s="39" customFormat="1" ht="12.95" customHeight="1" x14ac:dyDescent="0.25">
      <c r="A520" s="254"/>
      <c r="B520" s="107">
        <v>4610</v>
      </c>
      <c r="C520" s="30">
        <v>8</v>
      </c>
      <c r="D520" s="32" t="s">
        <v>1380</v>
      </c>
      <c r="E520" s="32" t="s">
        <v>1381</v>
      </c>
      <c r="F520" s="32" t="s">
        <v>1382</v>
      </c>
      <c r="G520" s="33" t="s">
        <v>12</v>
      </c>
      <c r="H520" s="34" t="s">
        <v>13</v>
      </c>
      <c r="I520" s="35">
        <v>0.93569999999999998</v>
      </c>
      <c r="J520" s="36">
        <v>302328.32000000001</v>
      </c>
      <c r="K520" s="19">
        <f t="shared" si="7"/>
        <v>1212881.3600000001</v>
      </c>
      <c r="L520" s="37">
        <v>101172.56</v>
      </c>
      <c r="M520" s="38"/>
    </row>
    <row r="521" spans="1:13" s="39" customFormat="1" ht="12.95" customHeight="1" x14ac:dyDescent="0.25">
      <c r="A521" s="254"/>
      <c r="B521" s="107">
        <v>4604</v>
      </c>
      <c r="C521" s="30">
        <v>9</v>
      </c>
      <c r="D521" s="42" t="s">
        <v>1383</v>
      </c>
      <c r="E521" s="42" t="s">
        <v>1384</v>
      </c>
      <c r="F521" s="42" t="s">
        <v>1385</v>
      </c>
      <c r="G521" s="33" t="s">
        <v>12</v>
      </c>
      <c r="H521" s="34" t="s">
        <v>13</v>
      </c>
      <c r="I521" s="35">
        <v>0.93520000000000003</v>
      </c>
      <c r="J521" s="36">
        <v>302274.26</v>
      </c>
      <c r="K521" s="19">
        <f t="shared" si="7"/>
        <v>1212340.76</v>
      </c>
      <c r="L521" s="37">
        <v>101118.5</v>
      </c>
      <c r="M521" s="38"/>
    </row>
    <row r="522" spans="1:13" s="39" customFormat="1" ht="12.95" customHeight="1" x14ac:dyDescent="0.25">
      <c r="A522" s="254"/>
      <c r="B522" s="107">
        <v>4600</v>
      </c>
      <c r="C522" s="30">
        <v>10</v>
      </c>
      <c r="D522" s="32" t="s">
        <v>1386</v>
      </c>
      <c r="E522" s="32" t="s">
        <v>1387</v>
      </c>
      <c r="F522" s="32" t="s">
        <v>1337</v>
      </c>
      <c r="G522" s="33" t="s">
        <v>12</v>
      </c>
      <c r="H522" s="34" t="s">
        <v>13</v>
      </c>
      <c r="I522" s="35">
        <v>0.94240000000000002</v>
      </c>
      <c r="J522" s="36">
        <v>302836.5</v>
      </c>
      <c r="K522" s="19">
        <f t="shared" ref="K522:K583" si="8">ROUND(J522+L522*9,2)</f>
        <v>1219909.5</v>
      </c>
      <c r="L522" s="37">
        <v>101897</v>
      </c>
      <c r="M522" s="38"/>
    </row>
    <row r="523" spans="1:13" s="39" customFormat="1" ht="12.95" customHeight="1" x14ac:dyDescent="0.25">
      <c r="A523" s="254"/>
      <c r="B523" s="107">
        <v>4620</v>
      </c>
      <c r="C523" s="30">
        <v>11</v>
      </c>
      <c r="D523" s="32" t="s">
        <v>1388</v>
      </c>
      <c r="E523" s="32" t="s">
        <v>1389</v>
      </c>
      <c r="F523" s="32" t="s">
        <v>1390</v>
      </c>
      <c r="G523" s="33" t="s">
        <v>12</v>
      </c>
      <c r="H523" s="34" t="s">
        <v>13</v>
      </c>
      <c r="I523" s="35">
        <v>0.9294</v>
      </c>
      <c r="J523" s="36">
        <v>300609.14</v>
      </c>
      <c r="K523" s="19">
        <f t="shared" si="8"/>
        <v>1205031.56</v>
      </c>
      <c r="L523" s="37">
        <v>100491.38</v>
      </c>
      <c r="M523" s="38"/>
    </row>
    <row r="524" spans="1:13" s="39" customFormat="1" ht="12.95" customHeight="1" x14ac:dyDescent="0.25">
      <c r="A524" s="254"/>
      <c r="B524" s="107">
        <v>4603</v>
      </c>
      <c r="C524" s="30">
        <v>12</v>
      </c>
      <c r="D524" s="32" t="s">
        <v>1391</v>
      </c>
      <c r="E524" s="32" t="s">
        <v>1392</v>
      </c>
      <c r="F524" s="32" t="s">
        <v>1062</v>
      </c>
      <c r="G524" s="33" t="s">
        <v>12</v>
      </c>
      <c r="H524" s="34" t="s">
        <v>13</v>
      </c>
      <c r="I524" s="35">
        <v>0</v>
      </c>
      <c r="J524" s="36">
        <v>201199</v>
      </c>
      <c r="K524" s="19">
        <f t="shared" si="8"/>
        <v>201199</v>
      </c>
      <c r="L524" s="37">
        <v>0</v>
      </c>
      <c r="M524" s="38" t="s">
        <v>5685</v>
      </c>
    </row>
    <row r="525" spans="1:13" s="39" customFormat="1" ht="12.95" customHeight="1" x14ac:dyDescent="0.25">
      <c r="A525" s="254"/>
      <c r="B525" s="107">
        <v>4616</v>
      </c>
      <c r="C525" s="30">
        <v>13</v>
      </c>
      <c r="D525" s="32" t="s">
        <v>1393</v>
      </c>
      <c r="E525" s="32" t="s">
        <v>1394</v>
      </c>
      <c r="F525" s="32" t="s">
        <v>1395</v>
      </c>
      <c r="G525" s="33" t="s">
        <v>12</v>
      </c>
      <c r="H525" s="34" t="s">
        <v>13</v>
      </c>
      <c r="I525" s="35">
        <v>0.94299999999999995</v>
      </c>
      <c r="J525" s="36">
        <v>304804.38</v>
      </c>
      <c r="K525" s="19">
        <f t="shared" si="8"/>
        <v>1222461.3</v>
      </c>
      <c r="L525" s="37">
        <v>101961.88</v>
      </c>
      <c r="M525" s="38"/>
    </row>
    <row r="526" spans="1:13" s="39" customFormat="1" ht="12.95" customHeight="1" x14ac:dyDescent="0.25">
      <c r="A526" s="254"/>
      <c r="B526" s="107">
        <v>4609</v>
      </c>
      <c r="C526" s="30">
        <v>14</v>
      </c>
      <c r="D526" s="32" t="s">
        <v>1396</v>
      </c>
      <c r="E526" s="32" t="s">
        <v>1397</v>
      </c>
      <c r="F526" s="32" t="s">
        <v>1398</v>
      </c>
      <c r="G526" s="33" t="s">
        <v>12</v>
      </c>
      <c r="H526" s="34" t="s">
        <v>13</v>
      </c>
      <c r="I526" s="35">
        <v>0.94340000000000002</v>
      </c>
      <c r="J526" s="36">
        <v>304458.39</v>
      </c>
      <c r="K526" s="19">
        <f t="shared" si="8"/>
        <v>1222504.56</v>
      </c>
      <c r="L526" s="37">
        <v>102005.13</v>
      </c>
      <c r="M526" s="38"/>
    </row>
    <row r="527" spans="1:13" s="39" customFormat="1" ht="12.95" customHeight="1" x14ac:dyDescent="0.25">
      <c r="A527" s="254"/>
      <c r="B527" s="107">
        <v>4614</v>
      </c>
      <c r="C527" s="30">
        <v>15</v>
      </c>
      <c r="D527" s="32" t="s">
        <v>1399</v>
      </c>
      <c r="E527" s="32" t="s">
        <v>1400</v>
      </c>
      <c r="F527" s="32" t="s">
        <v>1401</v>
      </c>
      <c r="G527" s="33" t="s">
        <v>12</v>
      </c>
      <c r="H527" s="34" t="s">
        <v>13</v>
      </c>
      <c r="I527" s="35">
        <v>0.95140000000000002</v>
      </c>
      <c r="J527" s="36">
        <v>307529.13</v>
      </c>
      <c r="K527" s="19">
        <f t="shared" si="8"/>
        <v>1233360.3</v>
      </c>
      <c r="L527" s="37">
        <v>102870.13</v>
      </c>
      <c r="M527" s="38"/>
    </row>
    <row r="528" spans="1:13" s="39" customFormat="1" ht="12.95" customHeight="1" x14ac:dyDescent="0.25">
      <c r="A528" s="254"/>
      <c r="B528" s="107">
        <v>4622</v>
      </c>
      <c r="C528" s="30">
        <v>16</v>
      </c>
      <c r="D528" s="32" t="s">
        <v>1402</v>
      </c>
      <c r="E528" s="32" t="s">
        <v>1403</v>
      </c>
      <c r="F528" s="32" t="s">
        <v>1404</v>
      </c>
      <c r="G528" s="33" t="s">
        <v>12</v>
      </c>
      <c r="H528" s="34" t="s">
        <v>13</v>
      </c>
      <c r="I528" s="35">
        <v>0.35639999999999999</v>
      </c>
      <c r="J528" s="36">
        <v>243843.51</v>
      </c>
      <c r="K528" s="19">
        <f t="shared" si="8"/>
        <v>590665.26</v>
      </c>
      <c r="L528" s="37">
        <v>38535.75</v>
      </c>
      <c r="M528" s="38"/>
    </row>
    <row r="529" spans="1:13" s="39" customFormat="1" ht="12.95" customHeight="1" x14ac:dyDescent="0.25">
      <c r="A529" s="254"/>
      <c r="B529" s="107">
        <v>4617</v>
      </c>
      <c r="C529" s="30">
        <v>17</v>
      </c>
      <c r="D529" s="42" t="s">
        <v>1405</v>
      </c>
      <c r="E529" s="42" t="s">
        <v>1406</v>
      </c>
      <c r="F529" s="42" t="s">
        <v>1407</v>
      </c>
      <c r="G529" s="33" t="s">
        <v>12</v>
      </c>
      <c r="H529" s="34" t="s">
        <v>13</v>
      </c>
      <c r="I529" s="35">
        <v>0</v>
      </c>
      <c r="J529" s="36">
        <v>102145.69</v>
      </c>
      <c r="K529" s="19">
        <f t="shared" si="8"/>
        <v>102145.69</v>
      </c>
      <c r="L529" s="37">
        <v>0</v>
      </c>
      <c r="M529" s="38" t="s">
        <v>5685</v>
      </c>
    </row>
    <row r="530" spans="1:13" s="39" customFormat="1" ht="12.95" customHeight="1" x14ac:dyDescent="0.25">
      <c r="A530" s="254"/>
      <c r="B530" s="107">
        <v>4611</v>
      </c>
      <c r="C530" s="30">
        <v>18</v>
      </c>
      <c r="D530" s="42" t="s">
        <v>1408</v>
      </c>
      <c r="E530" s="42" t="s">
        <v>1409</v>
      </c>
      <c r="F530" s="42" t="s">
        <v>1050</v>
      </c>
      <c r="G530" s="27" t="s">
        <v>12</v>
      </c>
      <c r="H530" s="34" t="s">
        <v>13</v>
      </c>
      <c r="I530" s="35">
        <v>0.93940000000000001</v>
      </c>
      <c r="J530" s="36">
        <v>303809.63</v>
      </c>
      <c r="K530" s="19">
        <f t="shared" si="8"/>
        <v>1217963.3</v>
      </c>
      <c r="L530" s="37">
        <v>101572.63</v>
      </c>
      <c r="M530" s="38"/>
    </row>
    <row r="531" spans="1:13" s="39" customFormat="1" ht="12.95" customHeight="1" x14ac:dyDescent="0.25">
      <c r="A531" s="254"/>
      <c r="B531" s="107">
        <v>4618</v>
      </c>
      <c r="C531" s="30">
        <v>19</v>
      </c>
      <c r="D531" s="32" t="s">
        <v>1410</v>
      </c>
      <c r="E531" s="32" t="s">
        <v>1411</v>
      </c>
      <c r="F531" s="32" t="s">
        <v>1412</v>
      </c>
      <c r="G531" s="50" t="s">
        <v>12</v>
      </c>
      <c r="H531" s="34" t="s">
        <v>13</v>
      </c>
      <c r="I531" s="35">
        <v>0.95479999999999998</v>
      </c>
      <c r="J531" s="36">
        <v>307550.75</v>
      </c>
      <c r="K531" s="19">
        <f t="shared" si="8"/>
        <v>1236690.5</v>
      </c>
      <c r="L531" s="37">
        <v>103237.75</v>
      </c>
      <c r="M531" s="38"/>
    </row>
    <row r="532" spans="1:13" s="39" customFormat="1" ht="12.95" customHeight="1" x14ac:dyDescent="0.25">
      <c r="A532" s="254"/>
      <c r="B532" s="107">
        <v>4623</v>
      </c>
      <c r="C532" s="30">
        <v>20</v>
      </c>
      <c r="D532" s="42" t="s">
        <v>1413</v>
      </c>
      <c r="E532" s="42" t="s">
        <v>1414</v>
      </c>
      <c r="F532" s="42" t="s">
        <v>1415</v>
      </c>
      <c r="G532" s="27" t="s">
        <v>12</v>
      </c>
      <c r="H532" s="34" t="s">
        <v>13</v>
      </c>
      <c r="I532" s="35">
        <v>0.94720000000000004</v>
      </c>
      <c r="J532" s="36">
        <v>306599.26</v>
      </c>
      <c r="K532" s="19">
        <f t="shared" si="8"/>
        <v>1228343.26</v>
      </c>
      <c r="L532" s="37">
        <v>102416</v>
      </c>
      <c r="M532" s="38"/>
    </row>
    <row r="533" spans="1:13" s="39" customFormat="1" ht="12.95" customHeight="1" x14ac:dyDescent="0.25">
      <c r="A533" s="254"/>
      <c r="B533" s="107">
        <v>4613</v>
      </c>
      <c r="C533" s="30">
        <v>21</v>
      </c>
      <c r="D533" s="32" t="s">
        <v>1164</v>
      </c>
      <c r="E533" s="32" t="s">
        <v>1165</v>
      </c>
      <c r="F533" s="32" t="s">
        <v>1416</v>
      </c>
      <c r="G533" s="33" t="s">
        <v>12</v>
      </c>
      <c r="H533" s="34" t="s">
        <v>13</v>
      </c>
      <c r="I533" s="35">
        <v>0.94240000000000002</v>
      </c>
      <c r="J533" s="36">
        <v>304999</v>
      </c>
      <c r="K533" s="19">
        <f t="shared" si="8"/>
        <v>1222072</v>
      </c>
      <c r="L533" s="37">
        <v>101897</v>
      </c>
      <c r="M533" s="38"/>
    </row>
    <row r="534" spans="1:13" s="39" customFormat="1" ht="12.95" customHeight="1" x14ac:dyDescent="0.25">
      <c r="A534" s="254"/>
      <c r="B534" s="107">
        <v>4601</v>
      </c>
      <c r="C534" s="30">
        <v>22</v>
      </c>
      <c r="D534" s="32" t="s">
        <v>1066</v>
      </c>
      <c r="E534" s="32" t="s">
        <v>1067</v>
      </c>
      <c r="F534" s="32" t="s">
        <v>1417</v>
      </c>
      <c r="G534" s="33" t="s">
        <v>12</v>
      </c>
      <c r="H534" s="34" t="s">
        <v>13</v>
      </c>
      <c r="I534" s="35">
        <v>0.95660000000000001</v>
      </c>
      <c r="J534" s="36">
        <v>306361.38</v>
      </c>
      <c r="K534" s="19">
        <f t="shared" si="8"/>
        <v>1237252.8</v>
      </c>
      <c r="L534" s="37">
        <v>103432.38</v>
      </c>
      <c r="M534" s="38"/>
    </row>
    <row r="535" spans="1:13" s="39" customFormat="1" ht="12.95" customHeight="1" x14ac:dyDescent="0.25">
      <c r="A535" s="254"/>
      <c r="B535" s="107">
        <v>4602</v>
      </c>
      <c r="C535" s="30">
        <v>23</v>
      </c>
      <c r="D535" s="32" t="s">
        <v>1418</v>
      </c>
      <c r="E535" s="32" t="s">
        <v>1419</v>
      </c>
      <c r="F535" s="32" t="s">
        <v>1420</v>
      </c>
      <c r="G535" s="33" t="s">
        <v>12</v>
      </c>
      <c r="H535" s="34" t="s">
        <v>13</v>
      </c>
      <c r="I535" s="35">
        <v>0.95840000000000003</v>
      </c>
      <c r="J535" s="36">
        <v>307853.5</v>
      </c>
      <c r="K535" s="19">
        <f t="shared" si="8"/>
        <v>1240496.5</v>
      </c>
      <c r="L535" s="37">
        <v>103627</v>
      </c>
      <c r="M535" s="38"/>
    </row>
    <row r="536" spans="1:13" s="39" customFormat="1" ht="12.95" customHeight="1" x14ac:dyDescent="0.25">
      <c r="A536" s="255"/>
      <c r="B536" s="107">
        <v>4619</v>
      </c>
      <c r="C536" s="30">
        <v>24</v>
      </c>
      <c r="D536" s="32" t="s">
        <v>1421</v>
      </c>
      <c r="E536" s="32" t="s">
        <v>1422</v>
      </c>
      <c r="F536" s="32" t="s">
        <v>1423</v>
      </c>
      <c r="G536" s="33" t="s">
        <v>12</v>
      </c>
      <c r="H536" s="34" t="s">
        <v>13</v>
      </c>
      <c r="I536" s="35">
        <v>0.94140000000000001</v>
      </c>
      <c r="J536" s="36">
        <v>304717.88</v>
      </c>
      <c r="K536" s="19">
        <f t="shared" si="8"/>
        <v>1220817.8</v>
      </c>
      <c r="L536" s="37">
        <v>101788.88</v>
      </c>
      <c r="M536" s="38"/>
    </row>
    <row r="537" spans="1:13" s="39" customFormat="1" ht="12.95" customHeight="1" x14ac:dyDescent="0.25">
      <c r="A537" s="254" t="s">
        <v>1424</v>
      </c>
      <c r="B537" s="107"/>
      <c r="C537" s="30"/>
      <c r="D537" s="31" t="s">
        <v>11</v>
      </c>
      <c r="E537" s="32"/>
      <c r="F537" s="32"/>
      <c r="G537" s="33"/>
      <c r="H537" s="34"/>
      <c r="I537" s="35"/>
      <c r="J537" s="36"/>
      <c r="K537" s="19"/>
      <c r="L537" s="37"/>
      <c r="M537" s="38"/>
    </row>
    <row r="538" spans="1:13" s="39" customFormat="1" ht="12.95" customHeight="1" x14ac:dyDescent="0.25">
      <c r="A538" s="254"/>
      <c r="B538" s="107">
        <v>4702</v>
      </c>
      <c r="C538" s="30">
        <v>1</v>
      </c>
      <c r="D538" s="32" t="s">
        <v>1425</v>
      </c>
      <c r="E538" s="32" t="s">
        <v>1426</v>
      </c>
      <c r="F538" s="32" t="s">
        <v>1427</v>
      </c>
      <c r="G538" s="33" t="s">
        <v>12</v>
      </c>
      <c r="H538" s="34" t="s">
        <v>13</v>
      </c>
      <c r="I538" s="35">
        <v>0.92579999999999996</v>
      </c>
      <c r="J538" s="36">
        <v>300306.39</v>
      </c>
      <c r="K538" s="19">
        <f t="shared" si="8"/>
        <v>1201225.56</v>
      </c>
      <c r="L538" s="37">
        <v>100102.13</v>
      </c>
      <c r="M538" s="38"/>
    </row>
    <row r="539" spans="1:13" s="39" customFormat="1" ht="12.95" customHeight="1" x14ac:dyDescent="0.25">
      <c r="A539" s="254"/>
      <c r="B539" s="107">
        <v>4722</v>
      </c>
      <c r="C539" s="30">
        <v>2</v>
      </c>
      <c r="D539" s="42" t="s">
        <v>1428</v>
      </c>
      <c r="E539" s="42" t="s">
        <v>1429</v>
      </c>
      <c r="F539" s="42" t="s">
        <v>1430</v>
      </c>
      <c r="G539" s="33" t="s">
        <v>12</v>
      </c>
      <c r="H539" s="34" t="s">
        <v>13</v>
      </c>
      <c r="I539" s="35">
        <v>0.31580000000000003</v>
      </c>
      <c r="J539" s="36">
        <v>102437.63999999998</v>
      </c>
      <c r="K539" s="19">
        <f t="shared" si="8"/>
        <v>409750.56</v>
      </c>
      <c r="L539" s="37">
        <v>34145.879999999997</v>
      </c>
      <c r="M539" s="38"/>
    </row>
    <row r="540" spans="1:13" s="39" customFormat="1" ht="12.95" customHeight="1" x14ac:dyDescent="0.25">
      <c r="A540" s="254"/>
      <c r="B540" s="107">
        <v>4706</v>
      </c>
      <c r="C540" s="30">
        <v>3</v>
      </c>
      <c r="D540" s="53" t="s">
        <v>2612</v>
      </c>
      <c r="E540" s="53" t="s">
        <v>5602</v>
      </c>
      <c r="F540" s="53" t="s">
        <v>5603</v>
      </c>
      <c r="G540" s="33" t="s">
        <v>12</v>
      </c>
      <c r="H540" s="34" t="s">
        <v>13</v>
      </c>
      <c r="I540" s="35">
        <v>0.52380000000000004</v>
      </c>
      <c r="J540" s="36">
        <v>113271.76</v>
      </c>
      <c r="K540" s="19">
        <f t="shared" si="8"/>
        <v>622994.68000000005</v>
      </c>
      <c r="L540" s="37">
        <v>56635.88</v>
      </c>
      <c r="M540" s="38"/>
    </row>
    <row r="541" spans="1:13" s="39" customFormat="1" ht="12.95" customHeight="1" x14ac:dyDescent="0.25">
      <c r="A541" s="254"/>
      <c r="B541" s="107">
        <v>4721</v>
      </c>
      <c r="C541" s="30">
        <v>4</v>
      </c>
      <c r="D541" s="32" t="s">
        <v>39</v>
      </c>
      <c r="E541" s="32" t="s">
        <v>1431</v>
      </c>
      <c r="F541" s="32" t="s">
        <v>1432</v>
      </c>
      <c r="G541" s="33" t="s">
        <v>12</v>
      </c>
      <c r="H541" s="34" t="s">
        <v>13</v>
      </c>
      <c r="I541" s="35">
        <v>0.92979999999999996</v>
      </c>
      <c r="J541" s="36">
        <v>301603.89</v>
      </c>
      <c r="K541" s="19">
        <f t="shared" si="8"/>
        <v>1206415.56</v>
      </c>
      <c r="L541" s="37">
        <v>100534.63</v>
      </c>
      <c r="M541" s="38"/>
    </row>
    <row r="542" spans="1:13" s="39" customFormat="1" ht="12.95" customHeight="1" x14ac:dyDescent="0.25">
      <c r="A542" s="254"/>
      <c r="B542" s="107">
        <v>4708</v>
      </c>
      <c r="C542" s="30">
        <v>5</v>
      </c>
      <c r="D542" s="32" t="s">
        <v>1433</v>
      </c>
      <c r="E542" s="32" t="s">
        <v>1434</v>
      </c>
      <c r="F542" s="32" t="s">
        <v>1435</v>
      </c>
      <c r="G542" s="33" t="s">
        <v>12</v>
      </c>
      <c r="H542" s="34" t="s">
        <v>13</v>
      </c>
      <c r="I542" s="35">
        <v>0.30980000000000002</v>
      </c>
      <c r="J542" s="36">
        <v>100491.38999999998</v>
      </c>
      <c r="K542" s="19">
        <f t="shared" si="8"/>
        <v>401965.56</v>
      </c>
      <c r="L542" s="37">
        <v>33497.129999999997</v>
      </c>
      <c r="M542" s="38"/>
    </row>
    <row r="543" spans="1:13" s="39" customFormat="1" ht="12.95" customHeight="1" x14ac:dyDescent="0.25">
      <c r="A543" s="254"/>
      <c r="B543" s="107">
        <v>4713</v>
      </c>
      <c r="C543" s="30">
        <v>6</v>
      </c>
      <c r="D543" s="42" t="s">
        <v>1436</v>
      </c>
      <c r="E543" s="42" t="s">
        <v>1437</v>
      </c>
      <c r="F543" s="42" t="s">
        <v>1438</v>
      </c>
      <c r="G543" s="33" t="s">
        <v>12</v>
      </c>
      <c r="H543" s="34" t="s">
        <v>13</v>
      </c>
      <c r="I543" s="35">
        <v>0.94279999999999997</v>
      </c>
      <c r="J543" s="36">
        <v>305820.75</v>
      </c>
      <c r="K543" s="19">
        <f t="shared" si="8"/>
        <v>1223283</v>
      </c>
      <c r="L543" s="37">
        <v>101940.25</v>
      </c>
      <c r="M543" s="38"/>
    </row>
    <row r="544" spans="1:13" s="39" customFormat="1" ht="12.95" customHeight="1" x14ac:dyDescent="0.25">
      <c r="A544" s="254"/>
      <c r="B544" s="107">
        <v>4701</v>
      </c>
      <c r="C544" s="30">
        <v>7</v>
      </c>
      <c r="D544" s="32" t="s">
        <v>1439</v>
      </c>
      <c r="E544" s="32" t="s">
        <v>1440</v>
      </c>
      <c r="F544" s="32" t="s">
        <v>1441</v>
      </c>
      <c r="G544" s="33" t="s">
        <v>12</v>
      </c>
      <c r="H544" s="34" t="s">
        <v>13</v>
      </c>
      <c r="I544" s="35">
        <v>0.92979999999999996</v>
      </c>
      <c r="J544" s="36">
        <v>301603.89</v>
      </c>
      <c r="K544" s="19">
        <f t="shared" si="8"/>
        <v>1206415.56</v>
      </c>
      <c r="L544" s="37">
        <v>100534.63</v>
      </c>
      <c r="M544" s="38"/>
    </row>
    <row r="545" spans="1:13" s="39" customFormat="1" ht="12.95" customHeight="1" x14ac:dyDescent="0.25">
      <c r="A545" s="254"/>
      <c r="B545" s="109">
        <v>4717</v>
      </c>
      <c r="C545" s="30">
        <v>8</v>
      </c>
      <c r="D545" s="32" t="s">
        <v>1442</v>
      </c>
      <c r="E545" s="32" t="s">
        <v>1443</v>
      </c>
      <c r="F545" s="32" t="s">
        <v>1444</v>
      </c>
      <c r="G545" s="33" t="s">
        <v>12</v>
      </c>
      <c r="H545" s="34" t="s">
        <v>13</v>
      </c>
      <c r="I545" s="35">
        <v>0.33779999999999999</v>
      </c>
      <c r="J545" s="36">
        <v>109573.88999999998</v>
      </c>
      <c r="K545" s="19">
        <f t="shared" si="8"/>
        <v>438295.56</v>
      </c>
      <c r="L545" s="37">
        <v>36524.629999999997</v>
      </c>
      <c r="M545" s="38"/>
    </row>
    <row r="546" spans="1:13" s="39" customFormat="1" ht="12.95" customHeight="1" x14ac:dyDescent="0.25">
      <c r="A546" s="254"/>
      <c r="B546" s="107">
        <v>4707</v>
      </c>
      <c r="C546" s="30">
        <v>9</v>
      </c>
      <c r="D546" s="32" t="s">
        <v>1445</v>
      </c>
      <c r="E546" s="32" t="s">
        <v>1446</v>
      </c>
      <c r="F546" s="32" t="s">
        <v>1447</v>
      </c>
      <c r="G546" s="33" t="s">
        <v>12</v>
      </c>
      <c r="H546" s="34" t="s">
        <v>13</v>
      </c>
      <c r="I546" s="35">
        <v>0.94579999999999997</v>
      </c>
      <c r="J546" s="36">
        <v>306793.89</v>
      </c>
      <c r="K546" s="19">
        <f t="shared" si="8"/>
        <v>1227175.56</v>
      </c>
      <c r="L546" s="37">
        <v>102264.63</v>
      </c>
      <c r="M546" s="38"/>
    </row>
    <row r="547" spans="1:13" s="39" customFormat="1" ht="12.95" customHeight="1" x14ac:dyDescent="0.25">
      <c r="A547" s="254"/>
      <c r="B547" s="107">
        <v>4714</v>
      </c>
      <c r="C547" s="30">
        <v>10</v>
      </c>
      <c r="D547" s="32" t="s">
        <v>352</v>
      </c>
      <c r="E547" s="32" t="s">
        <v>1448</v>
      </c>
      <c r="F547" s="32" t="s">
        <v>1449</v>
      </c>
      <c r="G547" s="33" t="s">
        <v>12</v>
      </c>
      <c r="H547" s="34" t="s">
        <v>13</v>
      </c>
      <c r="I547" s="35">
        <v>0.94579999999999997</v>
      </c>
      <c r="J547" s="36">
        <v>306793.89</v>
      </c>
      <c r="K547" s="19">
        <f t="shared" si="8"/>
        <v>1227175.56</v>
      </c>
      <c r="L547" s="37">
        <v>102264.63</v>
      </c>
      <c r="M547" s="38"/>
    </row>
    <row r="548" spans="1:13" s="39" customFormat="1" ht="12.95" customHeight="1" x14ac:dyDescent="0.25">
      <c r="A548" s="254"/>
      <c r="B548" s="107">
        <v>4716</v>
      </c>
      <c r="C548" s="30">
        <v>11</v>
      </c>
      <c r="D548" s="32" t="s">
        <v>1450</v>
      </c>
      <c r="E548" s="32" t="s">
        <v>1451</v>
      </c>
      <c r="F548" s="32" t="s">
        <v>1452</v>
      </c>
      <c r="G548" s="33" t="s">
        <v>12</v>
      </c>
      <c r="H548" s="34" t="s">
        <v>13</v>
      </c>
      <c r="I548" s="35">
        <v>0.99250000000000005</v>
      </c>
      <c r="J548" s="36">
        <v>321942.18</v>
      </c>
      <c r="K548" s="19">
        <f t="shared" si="8"/>
        <v>1287768.72</v>
      </c>
      <c r="L548" s="37">
        <v>107314.06</v>
      </c>
      <c r="M548" s="38"/>
    </row>
    <row r="549" spans="1:13" s="39" customFormat="1" ht="12.95" customHeight="1" x14ac:dyDescent="0.25">
      <c r="A549" s="254"/>
      <c r="B549" s="107">
        <v>4715</v>
      </c>
      <c r="C549" s="30">
        <v>12</v>
      </c>
      <c r="D549" s="53" t="s">
        <v>1460</v>
      </c>
      <c r="E549" s="53" t="s">
        <v>5607</v>
      </c>
      <c r="F549" s="53" t="s">
        <v>5608</v>
      </c>
      <c r="G549" s="33" t="s">
        <v>12</v>
      </c>
      <c r="H549" s="34" t="s">
        <v>13</v>
      </c>
      <c r="I549" s="35">
        <v>0.39500000000000002</v>
      </c>
      <c r="J549" s="36">
        <v>128128.13999999998</v>
      </c>
      <c r="K549" s="19">
        <f t="shared" si="8"/>
        <v>512512.56</v>
      </c>
      <c r="L549" s="37">
        <v>42709.38</v>
      </c>
      <c r="M549" s="38"/>
    </row>
    <row r="550" spans="1:13" s="39" customFormat="1" ht="12.95" customHeight="1" x14ac:dyDescent="0.25">
      <c r="A550" s="254"/>
      <c r="B550" s="107">
        <v>4719</v>
      </c>
      <c r="C550" s="30">
        <v>13</v>
      </c>
      <c r="D550" s="53" t="s">
        <v>5604</v>
      </c>
      <c r="E550" s="53" t="s">
        <v>5605</v>
      </c>
      <c r="F550" s="53" t="s">
        <v>5606</v>
      </c>
      <c r="G550" s="33" t="s">
        <v>12</v>
      </c>
      <c r="H550" s="34" t="s">
        <v>13</v>
      </c>
      <c r="I550" s="35">
        <v>0.35699999999999998</v>
      </c>
      <c r="J550" s="36">
        <v>77201.259999999995</v>
      </c>
      <c r="K550" s="19">
        <f t="shared" si="8"/>
        <v>424606.93</v>
      </c>
      <c r="L550" s="37">
        <v>38600.629999999997</v>
      </c>
      <c r="M550" s="38"/>
    </row>
    <row r="551" spans="1:13" s="39" customFormat="1" ht="12.95" customHeight="1" x14ac:dyDescent="0.25">
      <c r="A551" s="254"/>
      <c r="B551" s="107">
        <v>4712</v>
      </c>
      <c r="C551" s="30">
        <v>14</v>
      </c>
      <c r="D551" s="32" t="s">
        <v>1453</v>
      </c>
      <c r="E551" s="32" t="s">
        <v>1454</v>
      </c>
      <c r="F551" s="32" t="s">
        <v>1455</v>
      </c>
      <c r="G551" s="33" t="s">
        <v>12</v>
      </c>
      <c r="H551" s="34" t="s">
        <v>13</v>
      </c>
      <c r="I551" s="35">
        <v>0.98650000000000004</v>
      </c>
      <c r="J551" s="36">
        <v>319995.93</v>
      </c>
      <c r="K551" s="19">
        <f t="shared" si="8"/>
        <v>1279983.72</v>
      </c>
      <c r="L551" s="37">
        <v>106665.31</v>
      </c>
      <c r="M551" s="38"/>
    </row>
    <row r="552" spans="1:13" s="39" customFormat="1" ht="12.95" customHeight="1" x14ac:dyDescent="0.25">
      <c r="A552" s="254"/>
      <c r="B552" s="107">
        <v>4718</v>
      </c>
      <c r="C552" s="30">
        <v>15</v>
      </c>
      <c r="D552" s="42" t="s">
        <v>1456</v>
      </c>
      <c r="E552" s="42" t="s">
        <v>1457</v>
      </c>
      <c r="F552" s="42" t="s">
        <v>1458</v>
      </c>
      <c r="G552" s="33" t="s">
        <v>12</v>
      </c>
      <c r="H552" s="34" t="s">
        <v>13</v>
      </c>
      <c r="I552" s="35">
        <v>0.94779999999999998</v>
      </c>
      <c r="J552" s="36">
        <v>307442.64</v>
      </c>
      <c r="K552" s="19">
        <f t="shared" si="8"/>
        <v>1229770.56</v>
      </c>
      <c r="L552" s="37">
        <v>102480.88</v>
      </c>
      <c r="M552" s="38"/>
    </row>
    <row r="553" spans="1:13" s="39" customFormat="1" ht="12.95" customHeight="1" x14ac:dyDescent="0.25">
      <c r="A553" s="254"/>
      <c r="B553" s="107">
        <v>4710</v>
      </c>
      <c r="C553" s="30">
        <v>16</v>
      </c>
      <c r="D553" s="32" t="s">
        <v>1164</v>
      </c>
      <c r="E553" s="32" t="s">
        <v>1165</v>
      </c>
      <c r="F553" s="32" t="s">
        <v>1459</v>
      </c>
      <c r="G553" s="33" t="s">
        <v>12</v>
      </c>
      <c r="H553" s="34" t="s">
        <v>13</v>
      </c>
      <c r="I553" s="35">
        <v>0.97299999999999998</v>
      </c>
      <c r="J553" s="36">
        <v>315616.89</v>
      </c>
      <c r="K553" s="19">
        <f t="shared" si="8"/>
        <v>1262467.56</v>
      </c>
      <c r="L553" s="37">
        <v>105205.63</v>
      </c>
      <c r="M553" s="38"/>
    </row>
    <row r="554" spans="1:13" s="39" customFormat="1" ht="12.95" customHeight="1" x14ac:dyDescent="0.25">
      <c r="A554" s="254"/>
      <c r="B554" s="107">
        <v>4703</v>
      </c>
      <c r="C554" s="30">
        <v>17</v>
      </c>
      <c r="D554" s="42" t="s">
        <v>1461</v>
      </c>
      <c r="E554" s="42" t="s">
        <v>1462</v>
      </c>
      <c r="F554" s="42" t="s">
        <v>1463</v>
      </c>
      <c r="G554" s="33" t="s">
        <v>12</v>
      </c>
      <c r="H554" s="34" t="s">
        <v>13</v>
      </c>
      <c r="I554" s="35">
        <v>0.35780000000000001</v>
      </c>
      <c r="J554" s="36">
        <v>116061.38999999998</v>
      </c>
      <c r="K554" s="19">
        <f t="shared" si="8"/>
        <v>464245.56</v>
      </c>
      <c r="L554" s="37">
        <v>38687.129999999997</v>
      </c>
      <c r="M554" s="38"/>
    </row>
    <row r="555" spans="1:13" s="39" customFormat="1" ht="12.95" customHeight="1" x14ac:dyDescent="0.25">
      <c r="A555" s="254"/>
      <c r="B555" s="107">
        <v>4709</v>
      </c>
      <c r="C555" s="30">
        <v>18</v>
      </c>
      <c r="D555" s="42" t="s">
        <v>1464</v>
      </c>
      <c r="E555" s="42" t="s">
        <v>1465</v>
      </c>
      <c r="F555" s="42" t="s">
        <v>1466</v>
      </c>
      <c r="G555" s="27" t="s">
        <v>12</v>
      </c>
      <c r="H555" s="34" t="s">
        <v>13</v>
      </c>
      <c r="I555" s="35">
        <v>0.97719999999999996</v>
      </c>
      <c r="J555" s="36">
        <v>316979.25</v>
      </c>
      <c r="K555" s="19">
        <f t="shared" si="8"/>
        <v>1267917</v>
      </c>
      <c r="L555" s="37">
        <v>105659.75</v>
      </c>
      <c r="M555" s="38"/>
    </row>
    <row r="556" spans="1:13" s="39" customFormat="1" ht="12.95" customHeight="1" x14ac:dyDescent="0.25">
      <c r="A556" s="255"/>
      <c r="B556" s="107">
        <v>4720</v>
      </c>
      <c r="C556" s="30">
        <v>19</v>
      </c>
      <c r="D556" s="60" t="s">
        <v>1467</v>
      </c>
      <c r="E556" s="60" t="s">
        <v>1468</v>
      </c>
      <c r="F556" s="60" t="s">
        <v>1469</v>
      </c>
      <c r="G556" s="33" t="s">
        <v>12</v>
      </c>
      <c r="H556" s="34" t="s">
        <v>13</v>
      </c>
      <c r="I556" s="35">
        <v>0.96199999999999997</v>
      </c>
      <c r="J556" s="36">
        <v>312048.75</v>
      </c>
      <c r="K556" s="19">
        <f t="shared" si="8"/>
        <v>1248195</v>
      </c>
      <c r="L556" s="37">
        <v>104016.25</v>
      </c>
      <c r="M556" s="38"/>
    </row>
    <row r="557" spans="1:13" s="39" customFormat="1" ht="12.95" customHeight="1" x14ac:dyDescent="0.25">
      <c r="A557" s="253" t="s">
        <v>1470</v>
      </c>
      <c r="B557" s="107"/>
      <c r="C557" s="30"/>
      <c r="D557" s="49" t="s">
        <v>11</v>
      </c>
      <c r="E557" s="42"/>
      <c r="F557" s="42"/>
      <c r="G557" s="27"/>
      <c r="H557" s="34"/>
      <c r="I557" s="35"/>
      <c r="J557" s="36"/>
      <c r="K557" s="19"/>
      <c r="L557" s="36"/>
      <c r="M557" s="38"/>
    </row>
    <row r="558" spans="1:13" s="39" customFormat="1" ht="12.95" customHeight="1" x14ac:dyDescent="0.25">
      <c r="A558" s="254"/>
      <c r="B558" s="107">
        <v>2707</v>
      </c>
      <c r="C558" s="30">
        <v>1</v>
      </c>
      <c r="D558" s="32" t="s">
        <v>1471</v>
      </c>
      <c r="E558" s="32" t="s">
        <v>1472</v>
      </c>
      <c r="F558" s="32" t="s">
        <v>1473</v>
      </c>
      <c r="G558" s="33" t="s">
        <v>12</v>
      </c>
      <c r="H558" s="34" t="s">
        <v>13</v>
      </c>
      <c r="I558" s="35">
        <v>0.93130000000000002</v>
      </c>
      <c r="J558" s="36">
        <v>302090.43</v>
      </c>
      <c r="K558" s="19">
        <f t="shared" si="8"/>
        <v>1208361.72</v>
      </c>
      <c r="L558" s="37">
        <v>100696.81</v>
      </c>
      <c r="M558" s="38"/>
    </row>
    <row r="559" spans="1:13" s="39" customFormat="1" ht="12.95" customHeight="1" x14ac:dyDescent="0.2">
      <c r="A559" s="254"/>
      <c r="B559" s="107">
        <v>2705</v>
      </c>
      <c r="C559" s="30">
        <v>2</v>
      </c>
      <c r="D559" s="65" t="s">
        <v>1474</v>
      </c>
      <c r="E559" s="65" t="s">
        <v>1475</v>
      </c>
      <c r="F559" s="65" t="s">
        <v>1476</v>
      </c>
      <c r="G559" s="33" t="s">
        <v>12</v>
      </c>
      <c r="H559" s="34" t="s">
        <v>13</v>
      </c>
      <c r="I559" s="35">
        <v>0.93969999999999998</v>
      </c>
      <c r="J559" s="36">
        <v>304815.18</v>
      </c>
      <c r="K559" s="19">
        <f t="shared" si="8"/>
        <v>1219260.72</v>
      </c>
      <c r="L559" s="37">
        <v>101605.06</v>
      </c>
      <c r="M559" s="38"/>
    </row>
    <row r="560" spans="1:13" s="39" customFormat="1" ht="12.95" customHeight="1" x14ac:dyDescent="0.25">
      <c r="A560" s="254"/>
      <c r="B560" s="107">
        <v>2720</v>
      </c>
      <c r="C560" s="30">
        <v>3</v>
      </c>
      <c r="D560" s="32" t="s">
        <v>1477</v>
      </c>
      <c r="E560" s="32" t="s">
        <v>1478</v>
      </c>
      <c r="F560" s="32" t="s">
        <v>1479</v>
      </c>
      <c r="G560" s="33" t="s">
        <v>12</v>
      </c>
      <c r="H560" s="34" t="s">
        <v>13</v>
      </c>
      <c r="I560" s="35">
        <v>0.93510000000000004</v>
      </c>
      <c r="J560" s="36">
        <v>303323.07</v>
      </c>
      <c r="K560" s="19">
        <f t="shared" si="8"/>
        <v>1213292.28</v>
      </c>
      <c r="L560" s="37">
        <v>101107.69</v>
      </c>
      <c r="M560" s="38"/>
    </row>
    <row r="561" spans="1:13" s="39" customFormat="1" ht="12.95" customHeight="1" x14ac:dyDescent="0.25">
      <c r="A561" s="254"/>
      <c r="B561" s="107">
        <v>2706</v>
      </c>
      <c r="C561" s="30">
        <v>4</v>
      </c>
      <c r="D561" s="32" t="s">
        <v>1480</v>
      </c>
      <c r="E561" s="32" t="s">
        <v>1481</v>
      </c>
      <c r="F561" s="32" t="s">
        <v>1482</v>
      </c>
      <c r="G561" s="33" t="s">
        <v>12</v>
      </c>
      <c r="H561" s="34" t="s">
        <v>13</v>
      </c>
      <c r="I561" s="35">
        <v>0.94069999999999998</v>
      </c>
      <c r="J561" s="36">
        <v>305139.57</v>
      </c>
      <c r="K561" s="19">
        <f t="shared" si="8"/>
        <v>1220558.28</v>
      </c>
      <c r="L561" s="37">
        <v>101713.19</v>
      </c>
      <c r="M561" s="38"/>
    </row>
    <row r="562" spans="1:13" s="39" customFormat="1" ht="12.95" customHeight="1" x14ac:dyDescent="0.25">
      <c r="A562" s="254"/>
      <c r="B562" s="107">
        <v>2708</v>
      </c>
      <c r="C562" s="30">
        <v>5</v>
      </c>
      <c r="D562" s="32" t="s">
        <v>1483</v>
      </c>
      <c r="E562" s="32" t="s">
        <v>1484</v>
      </c>
      <c r="F562" s="32" t="s">
        <v>1485</v>
      </c>
      <c r="G562" s="33" t="s">
        <v>12</v>
      </c>
      <c r="H562" s="34" t="s">
        <v>13</v>
      </c>
      <c r="I562" s="35">
        <v>0.95189999999999997</v>
      </c>
      <c r="J562" s="36">
        <v>308772.57</v>
      </c>
      <c r="K562" s="19">
        <f t="shared" si="8"/>
        <v>1235090.28</v>
      </c>
      <c r="L562" s="37">
        <v>102924.19</v>
      </c>
      <c r="M562" s="38"/>
    </row>
    <row r="563" spans="1:13" s="39" customFormat="1" ht="12.95" customHeight="1" x14ac:dyDescent="0.25">
      <c r="A563" s="254"/>
      <c r="B563" s="107">
        <v>2725</v>
      </c>
      <c r="C563" s="30">
        <v>6</v>
      </c>
      <c r="D563" s="32" t="s">
        <v>1486</v>
      </c>
      <c r="E563" s="32" t="s">
        <v>1487</v>
      </c>
      <c r="F563" s="32" t="s">
        <v>1488</v>
      </c>
      <c r="G563" s="33" t="s">
        <v>12</v>
      </c>
      <c r="H563" s="34" t="s">
        <v>13</v>
      </c>
      <c r="I563" s="35">
        <v>0.93269999999999997</v>
      </c>
      <c r="J563" s="36">
        <v>302544.57</v>
      </c>
      <c r="K563" s="19">
        <f t="shared" si="8"/>
        <v>1210178.28</v>
      </c>
      <c r="L563" s="37">
        <v>100848.19</v>
      </c>
      <c r="M563" s="38"/>
    </row>
    <row r="564" spans="1:13" s="39" customFormat="1" ht="12.95" customHeight="1" x14ac:dyDescent="0.25">
      <c r="A564" s="254"/>
      <c r="B564" s="107">
        <v>2712</v>
      </c>
      <c r="C564" s="30">
        <v>7</v>
      </c>
      <c r="D564" s="32" t="s">
        <v>1489</v>
      </c>
      <c r="E564" s="32" t="s">
        <v>1490</v>
      </c>
      <c r="F564" s="32" t="s">
        <v>1491</v>
      </c>
      <c r="G564" s="33" t="s">
        <v>12</v>
      </c>
      <c r="H564" s="34" t="s">
        <v>13</v>
      </c>
      <c r="I564" s="35">
        <v>0.93620000000000003</v>
      </c>
      <c r="J564" s="36">
        <v>303679.89</v>
      </c>
      <c r="K564" s="19">
        <f t="shared" si="8"/>
        <v>1214719.56</v>
      </c>
      <c r="L564" s="37">
        <v>101226.63</v>
      </c>
      <c r="M564" s="38"/>
    </row>
    <row r="565" spans="1:13" s="39" customFormat="1" ht="12.95" customHeight="1" x14ac:dyDescent="0.25">
      <c r="A565" s="254"/>
      <c r="B565" s="107">
        <v>2723</v>
      </c>
      <c r="C565" s="30">
        <v>8</v>
      </c>
      <c r="D565" s="42" t="s">
        <v>1492</v>
      </c>
      <c r="E565" s="42" t="s">
        <v>1493</v>
      </c>
      <c r="F565" s="42" t="s">
        <v>1494</v>
      </c>
      <c r="G565" s="33" t="s">
        <v>12</v>
      </c>
      <c r="H565" s="34" t="s">
        <v>13</v>
      </c>
      <c r="I565" s="35">
        <v>0.96809999999999996</v>
      </c>
      <c r="J565" s="36">
        <v>314027.43</v>
      </c>
      <c r="K565" s="19">
        <f t="shared" si="8"/>
        <v>1256109.72</v>
      </c>
      <c r="L565" s="37">
        <v>104675.81</v>
      </c>
      <c r="M565" s="38"/>
    </row>
    <row r="566" spans="1:13" s="39" customFormat="1" ht="12.95" customHeight="1" x14ac:dyDescent="0.25">
      <c r="A566" s="254"/>
      <c r="B566" s="107">
        <v>2722</v>
      </c>
      <c r="C566" s="30">
        <v>9</v>
      </c>
      <c r="D566" s="42" t="s">
        <v>1495</v>
      </c>
      <c r="E566" s="42" t="s">
        <v>1496</v>
      </c>
      <c r="F566" s="42" t="s">
        <v>1497</v>
      </c>
      <c r="G566" s="33" t="s">
        <v>12</v>
      </c>
      <c r="H566" s="34" t="s">
        <v>13</v>
      </c>
      <c r="I566" s="35">
        <v>0.94689999999999996</v>
      </c>
      <c r="J566" s="36">
        <v>307150.68</v>
      </c>
      <c r="K566" s="19">
        <f t="shared" si="8"/>
        <v>1228602.72</v>
      </c>
      <c r="L566" s="37">
        <v>102383.56</v>
      </c>
      <c r="M566" s="38"/>
    </row>
    <row r="567" spans="1:13" s="39" customFormat="1" ht="12.95" customHeight="1" x14ac:dyDescent="0.25">
      <c r="A567" s="254"/>
      <c r="B567" s="107">
        <v>2702</v>
      </c>
      <c r="C567" s="30">
        <v>10</v>
      </c>
      <c r="D567" s="32" t="s">
        <v>1498</v>
      </c>
      <c r="E567" s="32" t="s">
        <v>1499</v>
      </c>
      <c r="F567" s="32" t="s">
        <v>1500</v>
      </c>
      <c r="G567" s="33" t="s">
        <v>12</v>
      </c>
      <c r="H567" s="34" t="s">
        <v>13</v>
      </c>
      <c r="I567" s="35">
        <v>0.93030000000000002</v>
      </c>
      <c r="J567" s="36">
        <v>301766.07</v>
      </c>
      <c r="K567" s="19">
        <f t="shared" si="8"/>
        <v>1207064.28</v>
      </c>
      <c r="L567" s="37">
        <v>100588.69</v>
      </c>
      <c r="M567" s="38"/>
    </row>
    <row r="568" spans="1:13" s="39" customFormat="1" ht="12.95" customHeight="1" x14ac:dyDescent="0.25">
      <c r="A568" s="254"/>
      <c r="B568" s="107">
        <v>2700</v>
      </c>
      <c r="C568" s="30">
        <v>11</v>
      </c>
      <c r="D568" s="32" t="s">
        <v>1501</v>
      </c>
      <c r="E568" s="32" t="s">
        <v>1502</v>
      </c>
      <c r="F568" s="32" t="s">
        <v>1503</v>
      </c>
      <c r="G568" s="33" t="s">
        <v>12</v>
      </c>
      <c r="H568" s="34" t="s">
        <v>13</v>
      </c>
      <c r="I568" s="35">
        <v>0.94530000000000003</v>
      </c>
      <c r="J568" s="36">
        <v>306631.67999999999</v>
      </c>
      <c r="K568" s="19">
        <f t="shared" si="8"/>
        <v>1226526.72</v>
      </c>
      <c r="L568" s="37">
        <v>102210.56</v>
      </c>
      <c r="M568" s="38"/>
    </row>
    <row r="569" spans="1:13" s="39" customFormat="1" ht="12.95" customHeight="1" x14ac:dyDescent="0.25">
      <c r="A569" s="254"/>
      <c r="B569" s="107">
        <v>2719</v>
      </c>
      <c r="C569" s="30">
        <v>12</v>
      </c>
      <c r="D569" s="32" t="s">
        <v>1504</v>
      </c>
      <c r="E569" s="32" t="s">
        <v>1505</v>
      </c>
      <c r="F569" s="32" t="s">
        <v>1506</v>
      </c>
      <c r="G569" s="33" t="s">
        <v>12</v>
      </c>
      <c r="H569" s="34" t="s">
        <v>13</v>
      </c>
      <c r="I569" s="35">
        <v>0.96930000000000005</v>
      </c>
      <c r="J569" s="36">
        <v>314416.68</v>
      </c>
      <c r="K569" s="19">
        <f t="shared" si="8"/>
        <v>1257666.72</v>
      </c>
      <c r="L569" s="37">
        <v>104805.56</v>
      </c>
      <c r="M569" s="38"/>
    </row>
    <row r="570" spans="1:13" s="39" customFormat="1" ht="12.95" customHeight="1" x14ac:dyDescent="0.25">
      <c r="A570" s="254"/>
      <c r="B570" s="107">
        <v>2717</v>
      </c>
      <c r="C570" s="30">
        <v>13</v>
      </c>
      <c r="D570" s="32" t="s">
        <v>113</v>
      </c>
      <c r="E570" s="32" t="s">
        <v>1507</v>
      </c>
      <c r="F570" s="32" t="s">
        <v>1508</v>
      </c>
      <c r="G570" s="33" t="s">
        <v>12</v>
      </c>
      <c r="H570" s="34" t="s">
        <v>13</v>
      </c>
      <c r="I570" s="35">
        <v>0.9405</v>
      </c>
      <c r="J570" s="36">
        <v>305074.68</v>
      </c>
      <c r="K570" s="19">
        <f t="shared" si="8"/>
        <v>1220298.72</v>
      </c>
      <c r="L570" s="37">
        <v>101691.56</v>
      </c>
      <c r="M570" s="38"/>
    </row>
    <row r="571" spans="1:13" s="39" customFormat="1" ht="12.95" customHeight="1" x14ac:dyDescent="0.25">
      <c r="A571" s="254"/>
      <c r="B571" s="109">
        <v>2724</v>
      </c>
      <c r="C571" s="30">
        <v>14</v>
      </c>
      <c r="D571" s="32" t="s">
        <v>1509</v>
      </c>
      <c r="E571" s="32" t="s">
        <v>1510</v>
      </c>
      <c r="F571" s="32" t="s">
        <v>1511</v>
      </c>
      <c r="G571" s="33" t="s">
        <v>12</v>
      </c>
      <c r="H571" s="34" t="s">
        <v>13</v>
      </c>
      <c r="I571" s="35">
        <v>0.95209999999999995</v>
      </c>
      <c r="J571" s="36">
        <v>308837.43</v>
      </c>
      <c r="K571" s="19">
        <f t="shared" si="8"/>
        <v>1235349.72</v>
      </c>
      <c r="L571" s="37">
        <v>102945.81</v>
      </c>
      <c r="M571" s="38"/>
    </row>
    <row r="572" spans="1:13" s="39" customFormat="1" ht="12.95" customHeight="1" x14ac:dyDescent="0.25">
      <c r="A572" s="254"/>
      <c r="B572" s="107">
        <v>2704</v>
      </c>
      <c r="C572" s="30">
        <v>15</v>
      </c>
      <c r="D572" s="32" t="s">
        <v>1512</v>
      </c>
      <c r="E572" s="32" t="s">
        <v>1513</v>
      </c>
      <c r="F572" s="32" t="s">
        <v>1514</v>
      </c>
      <c r="G572" s="33" t="s">
        <v>12</v>
      </c>
      <c r="H572" s="34" t="s">
        <v>13</v>
      </c>
      <c r="I572" s="35">
        <v>0.95489999999999997</v>
      </c>
      <c r="J572" s="36">
        <v>309745.68</v>
      </c>
      <c r="K572" s="19">
        <f t="shared" si="8"/>
        <v>1238982.72</v>
      </c>
      <c r="L572" s="37">
        <v>103248.56</v>
      </c>
      <c r="M572" s="38"/>
    </row>
    <row r="573" spans="1:13" s="39" customFormat="1" ht="12.95" customHeight="1" x14ac:dyDescent="0.25">
      <c r="A573" s="254"/>
      <c r="B573" s="107">
        <v>2718</v>
      </c>
      <c r="C573" s="30">
        <v>16</v>
      </c>
      <c r="D573" s="32" t="s">
        <v>1515</v>
      </c>
      <c r="E573" s="32" t="s">
        <v>1516</v>
      </c>
      <c r="F573" s="32" t="s">
        <v>1517</v>
      </c>
      <c r="G573" s="33" t="s">
        <v>12</v>
      </c>
      <c r="H573" s="34" t="s">
        <v>13</v>
      </c>
      <c r="I573" s="35">
        <v>0.93289999999999995</v>
      </c>
      <c r="J573" s="36">
        <v>302609.43</v>
      </c>
      <c r="K573" s="19">
        <f t="shared" si="8"/>
        <v>1210437.72</v>
      </c>
      <c r="L573" s="37">
        <v>100869.81</v>
      </c>
      <c r="M573" s="38"/>
    </row>
    <row r="574" spans="1:13" s="39" customFormat="1" ht="12.95" customHeight="1" x14ac:dyDescent="0.25">
      <c r="A574" s="254"/>
      <c r="B574" s="107">
        <v>2726</v>
      </c>
      <c r="C574" s="30">
        <v>17</v>
      </c>
      <c r="D574" s="32" t="s">
        <v>1518</v>
      </c>
      <c r="E574" s="32" t="s">
        <v>1519</v>
      </c>
      <c r="F574" s="32" t="s">
        <v>1520</v>
      </c>
      <c r="G574" s="33" t="s">
        <v>12</v>
      </c>
      <c r="H574" s="34" t="s">
        <v>13</v>
      </c>
      <c r="I574" s="35">
        <v>0.94569999999999999</v>
      </c>
      <c r="J574" s="36">
        <v>306761.43</v>
      </c>
      <c r="K574" s="19">
        <f t="shared" si="8"/>
        <v>1227045.72</v>
      </c>
      <c r="L574" s="37">
        <v>102253.81</v>
      </c>
      <c r="M574" s="38"/>
    </row>
    <row r="575" spans="1:13" s="39" customFormat="1" ht="12.95" customHeight="1" x14ac:dyDescent="0.25">
      <c r="A575" s="254"/>
      <c r="B575" s="107">
        <v>2709</v>
      </c>
      <c r="C575" s="30">
        <v>18</v>
      </c>
      <c r="D575" s="42" t="s">
        <v>1521</v>
      </c>
      <c r="E575" s="42" t="s">
        <v>1522</v>
      </c>
      <c r="F575" s="42" t="s">
        <v>1523</v>
      </c>
      <c r="G575" s="33" t="s">
        <v>12</v>
      </c>
      <c r="H575" s="34" t="s">
        <v>13</v>
      </c>
      <c r="I575" s="35">
        <v>0.95269999999999999</v>
      </c>
      <c r="J575" s="36">
        <v>309032.07</v>
      </c>
      <c r="K575" s="19">
        <f t="shared" si="8"/>
        <v>1236128.28</v>
      </c>
      <c r="L575" s="37">
        <v>103010.69</v>
      </c>
      <c r="M575" s="38"/>
    </row>
    <row r="576" spans="1:13" s="39" customFormat="1" ht="12.95" customHeight="1" x14ac:dyDescent="0.25">
      <c r="A576" s="254"/>
      <c r="B576" s="107">
        <v>2721</v>
      </c>
      <c r="C576" s="30">
        <v>19</v>
      </c>
      <c r="D576" s="32" t="s">
        <v>1524</v>
      </c>
      <c r="E576" s="32" t="s">
        <v>1525</v>
      </c>
      <c r="F576" s="32" t="s">
        <v>1526</v>
      </c>
      <c r="G576" s="33" t="s">
        <v>12</v>
      </c>
      <c r="H576" s="34" t="s">
        <v>13</v>
      </c>
      <c r="I576" s="35">
        <v>0.93889999999999996</v>
      </c>
      <c r="J576" s="36">
        <v>304555.68</v>
      </c>
      <c r="K576" s="19">
        <f t="shared" si="8"/>
        <v>1218222.72</v>
      </c>
      <c r="L576" s="37">
        <v>101518.56</v>
      </c>
      <c r="M576" s="38"/>
    </row>
    <row r="577" spans="1:13" s="39" customFormat="1" ht="12.95" customHeight="1" x14ac:dyDescent="0.25">
      <c r="A577" s="254"/>
      <c r="B577" s="107">
        <v>2714</v>
      </c>
      <c r="C577" s="30">
        <v>20</v>
      </c>
      <c r="D577" s="32" t="s">
        <v>1527</v>
      </c>
      <c r="E577" s="32" t="s">
        <v>1528</v>
      </c>
      <c r="F577" s="32" t="s">
        <v>1529</v>
      </c>
      <c r="G577" s="33" t="s">
        <v>12</v>
      </c>
      <c r="H577" s="34" t="s">
        <v>13</v>
      </c>
      <c r="I577" s="35">
        <v>0.94530000000000003</v>
      </c>
      <c r="J577" s="36">
        <v>306631.67999999999</v>
      </c>
      <c r="K577" s="19">
        <f t="shared" si="8"/>
        <v>1226526.72</v>
      </c>
      <c r="L577" s="37">
        <v>102210.56</v>
      </c>
      <c r="M577" s="38"/>
    </row>
    <row r="578" spans="1:13" s="39" customFormat="1" ht="12.95" customHeight="1" x14ac:dyDescent="0.25">
      <c r="A578" s="254"/>
      <c r="B578" s="107">
        <v>2701</v>
      </c>
      <c r="C578" s="30">
        <v>21</v>
      </c>
      <c r="D578" s="32" t="s">
        <v>1530</v>
      </c>
      <c r="E578" s="32" t="s">
        <v>1531</v>
      </c>
      <c r="F578" s="32" t="s">
        <v>1532</v>
      </c>
      <c r="G578" s="33" t="s">
        <v>12</v>
      </c>
      <c r="H578" s="34" t="s">
        <v>13</v>
      </c>
      <c r="I578" s="35">
        <v>0.94710000000000005</v>
      </c>
      <c r="J578" s="36">
        <v>307215.57</v>
      </c>
      <c r="K578" s="19">
        <f t="shared" si="8"/>
        <v>1228862.28</v>
      </c>
      <c r="L578" s="37">
        <v>102405.19</v>
      </c>
      <c r="M578" s="38"/>
    </row>
    <row r="579" spans="1:13" s="39" customFormat="1" ht="12.95" customHeight="1" x14ac:dyDescent="0.25">
      <c r="A579" s="254"/>
      <c r="B579" s="107">
        <v>2716</v>
      </c>
      <c r="C579" s="30">
        <v>22</v>
      </c>
      <c r="D579" s="32" t="s">
        <v>1533</v>
      </c>
      <c r="E579" s="32" t="s">
        <v>1534</v>
      </c>
      <c r="F579" s="32" t="s">
        <v>1535</v>
      </c>
      <c r="G579" s="33" t="s">
        <v>12</v>
      </c>
      <c r="H579" s="34" t="s">
        <v>13</v>
      </c>
      <c r="I579" s="35">
        <v>0.95089999999999997</v>
      </c>
      <c r="J579" s="36">
        <v>308448.18</v>
      </c>
      <c r="K579" s="19">
        <f t="shared" si="8"/>
        <v>1233792.72</v>
      </c>
      <c r="L579" s="37">
        <v>102816.06</v>
      </c>
      <c r="M579" s="38"/>
    </row>
    <row r="580" spans="1:13" s="39" customFormat="1" ht="12.95" customHeight="1" x14ac:dyDescent="0.25">
      <c r="A580" s="254"/>
      <c r="B580" s="107">
        <v>2711</v>
      </c>
      <c r="C580" s="30">
        <v>23</v>
      </c>
      <c r="D580" s="42" t="s">
        <v>1536</v>
      </c>
      <c r="E580" s="42" t="s">
        <v>1537</v>
      </c>
      <c r="F580" s="42" t="s">
        <v>1538</v>
      </c>
      <c r="G580" s="27" t="s">
        <v>12</v>
      </c>
      <c r="H580" s="34" t="s">
        <v>13</v>
      </c>
      <c r="I580" s="35">
        <v>0.97030000000000005</v>
      </c>
      <c r="J580" s="36">
        <v>314741.07</v>
      </c>
      <c r="K580" s="19">
        <f t="shared" si="8"/>
        <v>1258964.28</v>
      </c>
      <c r="L580" s="37">
        <v>104913.69</v>
      </c>
      <c r="M580" s="38"/>
    </row>
    <row r="581" spans="1:13" s="39" customFormat="1" ht="12.95" customHeight="1" x14ac:dyDescent="0.25">
      <c r="A581" s="254"/>
      <c r="B581" s="107">
        <v>2713</v>
      </c>
      <c r="C581" s="30">
        <v>24</v>
      </c>
      <c r="D581" s="32" t="s">
        <v>1539</v>
      </c>
      <c r="E581" s="32" t="s">
        <v>1540</v>
      </c>
      <c r="F581" s="32" t="s">
        <v>1541</v>
      </c>
      <c r="G581" s="33" t="s">
        <v>12</v>
      </c>
      <c r="H581" s="34" t="s">
        <v>13</v>
      </c>
      <c r="I581" s="35">
        <v>0.9819</v>
      </c>
      <c r="J581" s="36">
        <v>318503.82</v>
      </c>
      <c r="K581" s="19">
        <f t="shared" si="8"/>
        <v>1274015.28</v>
      </c>
      <c r="L581" s="37">
        <v>106167.94</v>
      </c>
      <c r="M581" s="38"/>
    </row>
    <row r="582" spans="1:13" s="39" customFormat="1" ht="12.95" customHeight="1" x14ac:dyDescent="0.25">
      <c r="A582" s="254"/>
      <c r="B582" s="107">
        <v>2703</v>
      </c>
      <c r="C582" s="30">
        <v>25</v>
      </c>
      <c r="D582" s="32" t="s">
        <v>1214</v>
      </c>
      <c r="E582" s="32" t="s">
        <v>1542</v>
      </c>
      <c r="F582" s="32" t="s">
        <v>1543</v>
      </c>
      <c r="G582" s="33" t="s">
        <v>12</v>
      </c>
      <c r="H582" s="34" t="s">
        <v>13</v>
      </c>
      <c r="I582" s="35">
        <v>0.98129999999999995</v>
      </c>
      <c r="J582" s="36">
        <v>318309.18</v>
      </c>
      <c r="K582" s="19">
        <f t="shared" si="8"/>
        <v>1273236.72</v>
      </c>
      <c r="L582" s="37">
        <v>106103.06</v>
      </c>
      <c r="M582" s="38"/>
    </row>
    <row r="583" spans="1:13" s="39" customFormat="1" ht="12.95" customHeight="1" x14ac:dyDescent="0.25">
      <c r="A583" s="254"/>
      <c r="B583" s="107">
        <v>2710</v>
      </c>
      <c r="C583" s="30">
        <v>26</v>
      </c>
      <c r="D583" s="32" t="s">
        <v>1544</v>
      </c>
      <c r="E583" s="32" t="s">
        <v>1545</v>
      </c>
      <c r="F583" s="32" t="s">
        <v>1546</v>
      </c>
      <c r="G583" s="33" t="s">
        <v>12</v>
      </c>
      <c r="H583" s="34" t="s">
        <v>13</v>
      </c>
      <c r="I583" s="35">
        <v>0.95809999999999995</v>
      </c>
      <c r="J583" s="36">
        <v>310783.68</v>
      </c>
      <c r="K583" s="19">
        <f t="shared" si="8"/>
        <v>1243134.72</v>
      </c>
      <c r="L583" s="37">
        <v>103594.56</v>
      </c>
      <c r="M583" s="38"/>
    </row>
    <row r="584" spans="1:13" s="39" customFormat="1" ht="12.95" customHeight="1" x14ac:dyDescent="0.25">
      <c r="A584" s="254"/>
      <c r="B584" s="107"/>
      <c r="C584" s="30"/>
      <c r="D584" s="31" t="s">
        <v>47</v>
      </c>
      <c r="E584" s="32"/>
      <c r="F584" s="32"/>
      <c r="G584" s="33"/>
      <c r="H584" s="34"/>
      <c r="I584" s="35"/>
      <c r="J584" s="36"/>
      <c r="K584" s="19"/>
      <c r="L584" s="37"/>
      <c r="M584" s="38"/>
    </row>
    <row r="585" spans="1:13" s="39" customFormat="1" ht="12.95" customHeight="1" x14ac:dyDescent="0.25">
      <c r="A585" s="255"/>
      <c r="B585" s="107">
        <v>2715</v>
      </c>
      <c r="C585" s="30">
        <v>1</v>
      </c>
      <c r="D585" s="32" t="s">
        <v>1547</v>
      </c>
      <c r="E585" s="32" t="s">
        <v>1548</v>
      </c>
      <c r="F585" s="32" t="s">
        <v>1549</v>
      </c>
      <c r="G585" s="33" t="s">
        <v>51</v>
      </c>
      <c r="H585" s="34" t="s">
        <v>13</v>
      </c>
      <c r="I585" s="35">
        <v>0.96609999999999996</v>
      </c>
      <c r="J585" s="36">
        <v>496478.79</v>
      </c>
      <c r="K585" s="19">
        <f t="shared" ref="K585:K648" si="9">ROUND(J585+L585*9,2)</f>
        <v>1985915.16</v>
      </c>
      <c r="L585" s="37">
        <v>165492.93</v>
      </c>
      <c r="M585" s="38"/>
    </row>
    <row r="586" spans="1:13" s="39" customFormat="1" ht="12.95" customHeight="1" x14ac:dyDescent="0.25">
      <c r="A586" s="253" t="s">
        <v>1550</v>
      </c>
      <c r="B586" s="107"/>
      <c r="C586" s="30"/>
      <c r="D586" s="49" t="s">
        <v>11</v>
      </c>
      <c r="E586" s="42"/>
      <c r="F586" s="42"/>
      <c r="G586" s="33"/>
      <c r="H586" s="34"/>
      <c r="I586" s="35"/>
      <c r="J586" s="36"/>
      <c r="K586" s="19"/>
      <c r="L586" s="37"/>
      <c r="M586" s="38"/>
    </row>
    <row r="587" spans="1:13" s="39" customFormat="1" ht="12.95" customHeight="1" x14ac:dyDescent="0.25">
      <c r="A587" s="254"/>
      <c r="B587" s="107">
        <v>1314</v>
      </c>
      <c r="C587" s="30">
        <v>1</v>
      </c>
      <c r="D587" s="32" t="s">
        <v>1551</v>
      </c>
      <c r="E587" s="32" t="s">
        <v>1552</v>
      </c>
      <c r="F587" s="32" t="s">
        <v>1553</v>
      </c>
      <c r="G587" s="33" t="s">
        <v>12</v>
      </c>
      <c r="H587" s="34" t="s">
        <v>13</v>
      </c>
      <c r="I587" s="35">
        <v>0.97350000000000003</v>
      </c>
      <c r="J587" s="36">
        <v>315779.07</v>
      </c>
      <c r="K587" s="19">
        <f t="shared" si="9"/>
        <v>1263116.28</v>
      </c>
      <c r="L587" s="37">
        <v>105259.69</v>
      </c>
      <c r="M587" s="38"/>
    </row>
    <row r="588" spans="1:13" s="39" customFormat="1" ht="12.95" customHeight="1" x14ac:dyDescent="0.25">
      <c r="A588" s="254"/>
      <c r="B588" s="107">
        <v>1321</v>
      </c>
      <c r="C588" s="30">
        <v>2</v>
      </c>
      <c r="D588" s="32" t="s">
        <v>1554</v>
      </c>
      <c r="E588" s="32" t="s">
        <v>1555</v>
      </c>
      <c r="F588" s="32" t="s">
        <v>1556</v>
      </c>
      <c r="G588" s="33" t="s">
        <v>12</v>
      </c>
      <c r="H588" s="34" t="s">
        <v>13</v>
      </c>
      <c r="I588" s="35">
        <v>0.97350000000000003</v>
      </c>
      <c r="J588" s="36">
        <v>315779.07</v>
      </c>
      <c r="K588" s="19">
        <f t="shared" si="9"/>
        <v>1263116.28</v>
      </c>
      <c r="L588" s="37">
        <v>105259.69</v>
      </c>
      <c r="M588" s="38"/>
    </row>
    <row r="589" spans="1:13" s="39" customFormat="1" ht="12.95" customHeight="1" x14ac:dyDescent="0.25">
      <c r="A589" s="254"/>
      <c r="B589" s="107">
        <v>1309</v>
      </c>
      <c r="C589" s="30">
        <v>3</v>
      </c>
      <c r="D589" s="42" t="s">
        <v>1557</v>
      </c>
      <c r="E589" s="42" t="s">
        <v>1558</v>
      </c>
      <c r="F589" s="42" t="s">
        <v>1559</v>
      </c>
      <c r="G589" s="33" t="s">
        <v>12</v>
      </c>
      <c r="H589" s="34" t="s">
        <v>13</v>
      </c>
      <c r="I589" s="35">
        <v>0.97350000000000003</v>
      </c>
      <c r="J589" s="36">
        <v>315779.07</v>
      </c>
      <c r="K589" s="19">
        <f t="shared" si="9"/>
        <v>1263116.28</v>
      </c>
      <c r="L589" s="37">
        <v>105259.69</v>
      </c>
      <c r="M589" s="38"/>
    </row>
    <row r="590" spans="1:13" s="39" customFormat="1" ht="12.95" customHeight="1" x14ac:dyDescent="0.25">
      <c r="A590" s="254"/>
      <c r="B590" s="107">
        <v>1312</v>
      </c>
      <c r="C590" s="30">
        <v>4</v>
      </c>
      <c r="D590" s="32" t="s">
        <v>1560</v>
      </c>
      <c r="E590" s="32" t="s">
        <v>1561</v>
      </c>
      <c r="F590" s="32" t="s">
        <v>1562</v>
      </c>
      <c r="G590" s="33" t="s">
        <v>12</v>
      </c>
      <c r="H590" s="34" t="s">
        <v>13</v>
      </c>
      <c r="I590" s="35">
        <v>0.97350000000000003</v>
      </c>
      <c r="J590" s="36">
        <v>315779.07</v>
      </c>
      <c r="K590" s="19">
        <f t="shared" si="9"/>
        <v>1263116.28</v>
      </c>
      <c r="L590" s="37">
        <v>105259.69</v>
      </c>
      <c r="M590" s="38"/>
    </row>
    <row r="591" spans="1:13" s="39" customFormat="1" ht="12.95" customHeight="1" x14ac:dyDescent="0.25">
      <c r="A591" s="254"/>
      <c r="B591" s="107">
        <v>1303</v>
      </c>
      <c r="C591" s="30">
        <v>5</v>
      </c>
      <c r="D591" s="32" t="s">
        <v>1563</v>
      </c>
      <c r="E591" s="32" t="s">
        <v>1564</v>
      </c>
      <c r="F591" s="32" t="s">
        <v>1565</v>
      </c>
      <c r="G591" s="33" t="s">
        <v>12</v>
      </c>
      <c r="H591" s="34" t="s">
        <v>13</v>
      </c>
      <c r="I591" s="35">
        <v>0.9919</v>
      </c>
      <c r="J591" s="36">
        <v>321747.57</v>
      </c>
      <c r="K591" s="19">
        <f t="shared" si="9"/>
        <v>1286990.28</v>
      </c>
      <c r="L591" s="37">
        <v>107249.19</v>
      </c>
      <c r="M591" s="38"/>
    </row>
    <row r="592" spans="1:13" s="39" customFormat="1" ht="12.95" customHeight="1" x14ac:dyDescent="0.25">
      <c r="A592" s="254"/>
      <c r="B592" s="107">
        <v>1308</v>
      </c>
      <c r="C592" s="30">
        <v>6</v>
      </c>
      <c r="D592" s="42" t="s">
        <v>1566</v>
      </c>
      <c r="E592" s="42" t="s">
        <v>1567</v>
      </c>
      <c r="F592" s="42" t="s">
        <v>1568</v>
      </c>
      <c r="G592" s="33" t="s">
        <v>12</v>
      </c>
      <c r="H592" s="34" t="s">
        <v>13</v>
      </c>
      <c r="I592" s="35">
        <v>0.96750000000000003</v>
      </c>
      <c r="J592" s="36">
        <v>313832.82</v>
      </c>
      <c r="K592" s="19">
        <f t="shared" si="9"/>
        <v>1255331.28</v>
      </c>
      <c r="L592" s="37">
        <v>104610.94</v>
      </c>
      <c r="M592" s="38"/>
    </row>
    <row r="593" spans="1:13" s="39" customFormat="1" ht="12.95" customHeight="1" x14ac:dyDescent="0.25">
      <c r="A593" s="254"/>
      <c r="B593" s="107">
        <v>1317</v>
      </c>
      <c r="C593" s="30">
        <v>7</v>
      </c>
      <c r="D593" s="32" t="s">
        <v>1569</v>
      </c>
      <c r="E593" s="32" t="s">
        <v>1570</v>
      </c>
      <c r="F593" s="32" t="s">
        <v>1571</v>
      </c>
      <c r="G593" s="33" t="s">
        <v>12</v>
      </c>
      <c r="H593" s="34" t="s">
        <v>13</v>
      </c>
      <c r="I593" s="35">
        <v>0.9889</v>
      </c>
      <c r="J593" s="36">
        <v>320774.43</v>
      </c>
      <c r="K593" s="19">
        <f t="shared" si="9"/>
        <v>1283097.72</v>
      </c>
      <c r="L593" s="37">
        <v>106924.81</v>
      </c>
      <c r="M593" s="38"/>
    </row>
    <row r="594" spans="1:13" s="39" customFormat="1" ht="12.95" customHeight="1" x14ac:dyDescent="0.25">
      <c r="A594" s="254"/>
      <c r="B594" s="107">
        <v>1318</v>
      </c>
      <c r="C594" s="30">
        <v>8</v>
      </c>
      <c r="D594" s="32" t="s">
        <v>1572</v>
      </c>
      <c r="E594" s="32" t="s">
        <v>1573</v>
      </c>
      <c r="F594" s="32" t="s">
        <v>1574</v>
      </c>
      <c r="G594" s="33" t="s">
        <v>12</v>
      </c>
      <c r="H594" s="34" t="s">
        <v>13</v>
      </c>
      <c r="I594" s="35">
        <v>0.97050000000000003</v>
      </c>
      <c r="J594" s="36">
        <v>314805.93</v>
      </c>
      <c r="K594" s="19">
        <f t="shared" si="9"/>
        <v>1259223.72</v>
      </c>
      <c r="L594" s="37">
        <v>104935.31</v>
      </c>
      <c r="M594" s="38"/>
    </row>
    <row r="595" spans="1:13" s="39" customFormat="1" ht="12.95" customHeight="1" x14ac:dyDescent="0.25">
      <c r="A595" s="254"/>
      <c r="B595" s="107">
        <v>1313</v>
      </c>
      <c r="C595" s="30">
        <v>9</v>
      </c>
      <c r="D595" s="42" t="s">
        <v>1575</v>
      </c>
      <c r="E595" s="42" t="s">
        <v>1576</v>
      </c>
      <c r="F595" s="42" t="s">
        <v>1577</v>
      </c>
      <c r="G595" s="33" t="s">
        <v>12</v>
      </c>
      <c r="H595" s="34" t="s">
        <v>13</v>
      </c>
      <c r="I595" s="35">
        <v>0.97350000000000003</v>
      </c>
      <c r="J595" s="36">
        <v>315779.07</v>
      </c>
      <c r="K595" s="19">
        <f t="shared" si="9"/>
        <v>1263116.28</v>
      </c>
      <c r="L595" s="37">
        <v>105259.69</v>
      </c>
      <c r="M595" s="38"/>
    </row>
    <row r="596" spans="1:13" s="39" customFormat="1" ht="12.95" customHeight="1" x14ac:dyDescent="0.25">
      <c r="A596" s="254"/>
      <c r="B596" s="107">
        <v>1307</v>
      </c>
      <c r="C596" s="30">
        <v>10</v>
      </c>
      <c r="D596" s="32" t="s">
        <v>1578</v>
      </c>
      <c r="E596" s="32" t="s">
        <v>1579</v>
      </c>
      <c r="F596" s="32" t="s">
        <v>1580</v>
      </c>
      <c r="G596" s="33" t="s">
        <v>12</v>
      </c>
      <c r="H596" s="34" t="s">
        <v>13</v>
      </c>
      <c r="I596" s="35">
        <v>0.97350000000000003</v>
      </c>
      <c r="J596" s="36">
        <v>315779.07</v>
      </c>
      <c r="K596" s="19">
        <f t="shared" si="9"/>
        <v>1263116.28</v>
      </c>
      <c r="L596" s="37">
        <v>105259.69</v>
      </c>
      <c r="M596" s="38"/>
    </row>
    <row r="597" spans="1:13" s="39" customFormat="1" ht="12.95" customHeight="1" x14ac:dyDescent="0.25">
      <c r="A597" s="254"/>
      <c r="B597" s="107">
        <v>1310</v>
      </c>
      <c r="C597" s="30">
        <v>11</v>
      </c>
      <c r="D597" s="32" t="s">
        <v>1581</v>
      </c>
      <c r="E597" s="32" t="s">
        <v>1582</v>
      </c>
      <c r="F597" s="32" t="s">
        <v>1583</v>
      </c>
      <c r="G597" s="33" t="s">
        <v>12</v>
      </c>
      <c r="H597" s="34" t="s">
        <v>13</v>
      </c>
      <c r="I597" s="35">
        <v>0.97350000000000003</v>
      </c>
      <c r="J597" s="36">
        <v>315779.07</v>
      </c>
      <c r="K597" s="19">
        <f t="shared" si="9"/>
        <v>1263116.28</v>
      </c>
      <c r="L597" s="37">
        <v>105259.69</v>
      </c>
      <c r="M597" s="38"/>
    </row>
    <row r="598" spans="1:13" s="39" customFormat="1" ht="12.95" customHeight="1" x14ac:dyDescent="0.25">
      <c r="A598" s="254"/>
      <c r="B598" s="107">
        <v>1325</v>
      </c>
      <c r="C598" s="30">
        <v>12</v>
      </c>
      <c r="D598" s="32" t="s">
        <v>1584</v>
      </c>
      <c r="E598" s="32" t="s">
        <v>1585</v>
      </c>
      <c r="F598" s="32" t="s">
        <v>1586</v>
      </c>
      <c r="G598" s="33" t="s">
        <v>12</v>
      </c>
      <c r="H598" s="34" t="s">
        <v>13</v>
      </c>
      <c r="I598" s="35">
        <v>0.98470000000000002</v>
      </c>
      <c r="J598" s="36">
        <v>319412.07</v>
      </c>
      <c r="K598" s="19">
        <f t="shared" si="9"/>
        <v>1277648.28</v>
      </c>
      <c r="L598" s="37">
        <v>106470.69</v>
      </c>
      <c r="M598" s="38"/>
    </row>
    <row r="599" spans="1:13" s="39" customFormat="1" ht="12.95" customHeight="1" x14ac:dyDescent="0.25">
      <c r="A599" s="254"/>
      <c r="B599" s="107">
        <v>1311</v>
      </c>
      <c r="C599" s="30">
        <v>13</v>
      </c>
      <c r="D599" s="32" t="s">
        <v>1587</v>
      </c>
      <c r="E599" s="32" t="s">
        <v>1588</v>
      </c>
      <c r="F599" s="32" t="s">
        <v>1589</v>
      </c>
      <c r="G599" s="33" t="s">
        <v>12</v>
      </c>
      <c r="H599" s="34" t="s">
        <v>13</v>
      </c>
      <c r="I599" s="35">
        <v>0.96750000000000003</v>
      </c>
      <c r="J599" s="36">
        <v>313832.82</v>
      </c>
      <c r="K599" s="19">
        <f t="shared" si="9"/>
        <v>1255331.28</v>
      </c>
      <c r="L599" s="37">
        <v>104610.94</v>
      </c>
      <c r="M599" s="38"/>
    </row>
    <row r="600" spans="1:13" s="39" customFormat="1" ht="12.95" customHeight="1" x14ac:dyDescent="0.25">
      <c r="A600" s="254"/>
      <c r="B600" s="107">
        <v>1324</v>
      </c>
      <c r="C600" s="30">
        <v>14</v>
      </c>
      <c r="D600" s="32" t="s">
        <v>1590</v>
      </c>
      <c r="E600" s="32" t="s">
        <v>1591</v>
      </c>
      <c r="F600" s="32" t="s">
        <v>1592</v>
      </c>
      <c r="G600" s="33" t="s">
        <v>12</v>
      </c>
      <c r="H600" s="34" t="s">
        <v>13</v>
      </c>
      <c r="I600" s="35">
        <v>0.97350000000000003</v>
      </c>
      <c r="J600" s="36">
        <v>315779.07</v>
      </c>
      <c r="K600" s="19">
        <f t="shared" si="9"/>
        <v>1263116.28</v>
      </c>
      <c r="L600" s="37">
        <v>105259.69</v>
      </c>
      <c r="M600" s="38"/>
    </row>
    <row r="601" spans="1:13" s="39" customFormat="1" ht="12.95" customHeight="1" x14ac:dyDescent="0.25">
      <c r="A601" s="254"/>
      <c r="B601" s="107">
        <v>1315</v>
      </c>
      <c r="C601" s="30">
        <v>15</v>
      </c>
      <c r="D601" s="32" t="s">
        <v>1311</v>
      </c>
      <c r="E601" s="32" t="s">
        <v>1312</v>
      </c>
      <c r="F601" s="32" t="s">
        <v>1593</v>
      </c>
      <c r="G601" s="33" t="s">
        <v>12</v>
      </c>
      <c r="H601" s="34" t="s">
        <v>13</v>
      </c>
      <c r="I601" s="35">
        <v>0.97370000000000001</v>
      </c>
      <c r="J601" s="36">
        <v>315843.93</v>
      </c>
      <c r="K601" s="19">
        <f t="shared" si="9"/>
        <v>1263375.72</v>
      </c>
      <c r="L601" s="37">
        <v>105281.31</v>
      </c>
      <c r="M601" s="38"/>
    </row>
    <row r="602" spans="1:13" s="39" customFormat="1" ht="12.95" customHeight="1" x14ac:dyDescent="0.25">
      <c r="A602" s="254"/>
      <c r="B602" s="107">
        <v>1316</v>
      </c>
      <c r="C602" s="30">
        <v>16</v>
      </c>
      <c r="D602" s="32" t="s">
        <v>1594</v>
      </c>
      <c r="E602" s="32" t="s">
        <v>1595</v>
      </c>
      <c r="F602" s="32" t="s">
        <v>1596</v>
      </c>
      <c r="G602" s="33" t="s">
        <v>12</v>
      </c>
      <c r="H602" s="34" t="s">
        <v>13</v>
      </c>
      <c r="I602" s="35">
        <v>0.98470000000000002</v>
      </c>
      <c r="J602" s="36">
        <v>319412.07</v>
      </c>
      <c r="K602" s="19">
        <f t="shared" si="9"/>
        <v>1277648.28</v>
      </c>
      <c r="L602" s="37">
        <v>106470.69</v>
      </c>
      <c r="M602" s="38"/>
    </row>
    <row r="603" spans="1:13" s="39" customFormat="1" ht="12.95" customHeight="1" x14ac:dyDescent="0.25">
      <c r="A603" s="254"/>
      <c r="B603" s="107">
        <v>1304</v>
      </c>
      <c r="C603" s="30">
        <v>17</v>
      </c>
      <c r="D603" s="32" t="s">
        <v>1597</v>
      </c>
      <c r="E603" s="32" t="s">
        <v>1598</v>
      </c>
      <c r="F603" s="32" t="s">
        <v>1599</v>
      </c>
      <c r="G603" s="33" t="s">
        <v>12</v>
      </c>
      <c r="H603" s="34" t="s">
        <v>13</v>
      </c>
      <c r="I603" s="35">
        <v>0.97350000000000003</v>
      </c>
      <c r="J603" s="36">
        <v>315779.07</v>
      </c>
      <c r="K603" s="19">
        <f t="shared" si="9"/>
        <v>1263116.28</v>
      </c>
      <c r="L603" s="37">
        <v>105259.69</v>
      </c>
      <c r="M603" s="38"/>
    </row>
    <row r="604" spans="1:13" s="39" customFormat="1" ht="12.95" customHeight="1" x14ac:dyDescent="0.25">
      <c r="A604" s="254"/>
      <c r="B604" s="107">
        <v>1320</v>
      </c>
      <c r="C604" s="30">
        <v>18</v>
      </c>
      <c r="D604" s="32" t="s">
        <v>1600</v>
      </c>
      <c r="E604" s="32" t="s">
        <v>1601</v>
      </c>
      <c r="F604" s="32" t="s">
        <v>1602</v>
      </c>
      <c r="G604" s="33" t="s">
        <v>12</v>
      </c>
      <c r="H604" s="34" t="s">
        <v>13</v>
      </c>
      <c r="I604" s="35">
        <v>0.97050000000000003</v>
      </c>
      <c r="J604" s="36">
        <v>314805.93</v>
      </c>
      <c r="K604" s="19">
        <f t="shared" si="9"/>
        <v>1259223.72</v>
      </c>
      <c r="L604" s="37">
        <v>104935.31</v>
      </c>
      <c r="M604" s="38"/>
    </row>
    <row r="605" spans="1:13" s="39" customFormat="1" ht="12.95" customHeight="1" x14ac:dyDescent="0.25">
      <c r="A605" s="254"/>
      <c r="B605" s="107">
        <v>1302</v>
      </c>
      <c r="C605" s="30">
        <v>19</v>
      </c>
      <c r="D605" s="42" t="s">
        <v>1603</v>
      </c>
      <c r="E605" s="42" t="s">
        <v>1604</v>
      </c>
      <c r="F605" s="42" t="s">
        <v>1605</v>
      </c>
      <c r="G605" s="27" t="s">
        <v>12</v>
      </c>
      <c r="H605" s="34" t="s">
        <v>13</v>
      </c>
      <c r="I605" s="35">
        <v>0.9919</v>
      </c>
      <c r="J605" s="36">
        <v>321747.57</v>
      </c>
      <c r="K605" s="19">
        <f t="shared" si="9"/>
        <v>1286990.28</v>
      </c>
      <c r="L605" s="37">
        <v>107249.19</v>
      </c>
      <c r="M605" s="38"/>
    </row>
    <row r="606" spans="1:13" s="39" customFormat="1" ht="12.95" customHeight="1" x14ac:dyDescent="0.25">
      <c r="A606" s="254"/>
      <c r="B606" s="107">
        <v>1301</v>
      </c>
      <c r="C606" s="30">
        <v>20</v>
      </c>
      <c r="D606" s="42" t="s">
        <v>1606</v>
      </c>
      <c r="E606" s="42" t="s">
        <v>1607</v>
      </c>
      <c r="F606" s="42" t="s">
        <v>1608</v>
      </c>
      <c r="G606" s="27" t="s">
        <v>12</v>
      </c>
      <c r="H606" s="34" t="s">
        <v>13</v>
      </c>
      <c r="I606" s="35">
        <v>0.97350000000000003</v>
      </c>
      <c r="J606" s="36">
        <v>315779.07</v>
      </c>
      <c r="K606" s="19">
        <f t="shared" si="9"/>
        <v>1263116.28</v>
      </c>
      <c r="L606" s="37">
        <v>105259.69</v>
      </c>
      <c r="M606" s="38"/>
    </row>
    <row r="607" spans="1:13" s="39" customFormat="1" ht="12.95" customHeight="1" x14ac:dyDescent="0.25">
      <c r="A607" s="254"/>
      <c r="B607" s="107">
        <v>1306</v>
      </c>
      <c r="C607" s="30">
        <v>21</v>
      </c>
      <c r="D607" s="32" t="s">
        <v>1609</v>
      </c>
      <c r="E607" s="32" t="s">
        <v>1610</v>
      </c>
      <c r="F607" s="32" t="s">
        <v>1611</v>
      </c>
      <c r="G607" s="33" t="s">
        <v>12</v>
      </c>
      <c r="H607" s="34" t="s">
        <v>13</v>
      </c>
      <c r="I607" s="35">
        <v>0.97350000000000003</v>
      </c>
      <c r="J607" s="36">
        <v>315779.07</v>
      </c>
      <c r="K607" s="19">
        <f t="shared" si="9"/>
        <v>1263116.28</v>
      </c>
      <c r="L607" s="37">
        <v>105259.69</v>
      </c>
      <c r="M607" s="38"/>
    </row>
    <row r="608" spans="1:13" s="39" customFormat="1" ht="12.95" customHeight="1" x14ac:dyDescent="0.25">
      <c r="A608" s="254"/>
      <c r="B608" s="107">
        <v>1322</v>
      </c>
      <c r="C608" s="30">
        <v>22</v>
      </c>
      <c r="D608" s="32" t="s">
        <v>1612</v>
      </c>
      <c r="E608" s="32" t="s">
        <v>1613</v>
      </c>
      <c r="F608" s="32" t="s">
        <v>1614</v>
      </c>
      <c r="G608" s="33" t="s">
        <v>12</v>
      </c>
      <c r="H608" s="34" t="s">
        <v>13</v>
      </c>
      <c r="I608" s="35">
        <v>0.98470000000000002</v>
      </c>
      <c r="J608" s="36">
        <v>319412.07</v>
      </c>
      <c r="K608" s="19">
        <f t="shared" si="9"/>
        <v>1277648.28</v>
      </c>
      <c r="L608" s="37">
        <v>106470.69</v>
      </c>
      <c r="M608" s="38"/>
    </row>
    <row r="609" spans="1:13" s="39" customFormat="1" ht="12.95" customHeight="1" x14ac:dyDescent="0.25">
      <c r="A609" s="254"/>
      <c r="B609" s="107">
        <v>1300</v>
      </c>
      <c r="C609" s="30">
        <v>23</v>
      </c>
      <c r="D609" s="42" t="s">
        <v>1615</v>
      </c>
      <c r="E609" s="42" t="s">
        <v>1616</v>
      </c>
      <c r="F609" s="42" t="s">
        <v>1617</v>
      </c>
      <c r="G609" s="33" t="s">
        <v>12</v>
      </c>
      <c r="H609" s="34" t="s">
        <v>13</v>
      </c>
      <c r="I609" s="35">
        <v>0.96970000000000001</v>
      </c>
      <c r="J609" s="36">
        <v>314546.43</v>
      </c>
      <c r="K609" s="19">
        <f t="shared" si="9"/>
        <v>1258185.72</v>
      </c>
      <c r="L609" s="37">
        <v>104848.81</v>
      </c>
      <c r="M609" s="38"/>
    </row>
    <row r="610" spans="1:13" s="39" customFormat="1" ht="12.95" customHeight="1" x14ac:dyDescent="0.25">
      <c r="A610" s="254"/>
      <c r="B610" s="107">
        <v>1323</v>
      </c>
      <c r="C610" s="30">
        <v>24</v>
      </c>
      <c r="D610" s="53" t="s">
        <v>1618</v>
      </c>
      <c r="E610" s="53" t="s">
        <v>1619</v>
      </c>
      <c r="F610" s="53" t="s">
        <v>1620</v>
      </c>
      <c r="G610" s="33" t="s">
        <v>12</v>
      </c>
      <c r="H610" s="34" t="s">
        <v>13</v>
      </c>
      <c r="I610" s="35">
        <v>0.97350000000000003</v>
      </c>
      <c r="J610" s="36">
        <v>315779.07</v>
      </c>
      <c r="K610" s="19">
        <f t="shared" si="9"/>
        <v>1263116.28</v>
      </c>
      <c r="L610" s="37">
        <v>105259.69</v>
      </c>
      <c r="M610" s="38"/>
    </row>
    <row r="611" spans="1:13" s="39" customFormat="1" ht="12.95" customHeight="1" x14ac:dyDescent="0.25">
      <c r="A611" s="254"/>
      <c r="B611" s="107">
        <v>1305</v>
      </c>
      <c r="C611" s="30">
        <v>25</v>
      </c>
      <c r="D611" s="42" t="s">
        <v>1621</v>
      </c>
      <c r="E611" s="42" t="s">
        <v>1622</v>
      </c>
      <c r="F611" s="42" t="s">
        <v>1623</v>
      </c>
      <c r="G611" s="33" t="s">
        <v>12</v>
      </c>
      <c r="H611" s="34" t="s">
        <v>13</v>
      </c>
      <c r="I611" s="35">
        <v>0.97350000000000003</v>
      </c>
      <c r="J611" s="36">
        <v>315779.07</v>
      </c>
      <c r="K611" s="19">
        <f t="shared" si="9"/>
        <v>1263116.28</v>
      </c>
      <c r="L611" s="36">
        <v>105259.69</v>
      </c>
      <c r="M611" s="38"/>
    </row>
    <row r="612" spans="1:13" s="39" customFormat="1" ht="12.95" customHeight="1" x14ac:dyDescent="0.25">
      <c r="A612" s="255"/>
      <c r="B612" s="107">
        <v>1319</v>
      </c>
      <c r="C612" s="30">
        <v>26</v>
      </c>
      <c r="D612" s="53" t="s">
        <v>1624</v>
      </c>
      <c r="E612" s="53" t="s">
        <v>1625</v>
      </c>
      <c r="F612" s="53" t="s">
        <v>1626</v>
      </c>
      <c r="G612" s="33" t="s">
        <v>12</v>
      </c>
      <c r="H612" s="34" t="s">
        <v>13</v>
      </c>
      <c r="I612" s="35">
        <v>0.97050000000000003</v>
      </c>
      <c r="J612" s="36">
        <v>314805.93</v>
      </c>
      <c r="K612" s="19">
        <f t="shared" si="9"/>
        <v>1259223.72</v>
      </c>
      <c r="L612" s="37">
        <v>104935.31</v>
      </c>
      <c r="M612" s="38"/>
    </row>
    <row r="613" spans="1:13" s="39" customFormat="1" ht="12.95" customHeight="1" x14ac:dyDescent="0.25">
      <c r="A613" s="253" t="s">
        <v>1627</v>
      </c>
      <c r="B613" s="107"/>
      <c r="C613" s="30"/>
      <c r="D613" s="31" t="s">
        <v>126</v>
      </c>
      <c r="E613" s="32"/>
      <c r="F613" s="32"/>
      <c r="G613" s="33"/>
      <c r="H613" s="34"/>
      <c r="I613" s="35"/>
      <c r="J613" s="36"/>
      <c r="K613" s="19"/>
      <c r="L613" s="37"/>
      <c r="M613" s="38"/>
    </row>
    <row r="614" spans="1:13" s="39" customFormat="1" ht="12.75" customHeight="1" x14ac:dyDescent="0.25">
      <c r="A614" s="254"/>
      <c r="B614" s="107">
        <v>1112</v>
      </c>
      <c r="C614" s="30">
        <v>1</v>
      </c>
      <c r="D614" s="32" t="s">
        <v>1628</v>
      </c>
      <c r="E614" s="32" t="s">
        <v>1629</v>
      </c>
      <c r="F614" s="32" t="s">
        <v>1630</v>
      </c>
      <c r="G614" s="33" t="s">
        <v>130</v>
      </c>
      <c r="H614" s="34" t="s">
        <v>13</v>
      </c>
      <c r="I614" s="35">
        <v>0.9526</v>
      </c>
      <c r="J614" s="36">
        <v>154511.73000000001</v>
      </c>
      <c r="K614" s="19">
        <f t="shared" si="9"/>
        <v>618046.92000000004</v>
      </c>
      <c r="L614" s="37">
        <v>51503.91</v>
      </c>
      <c r="M614" s="58"/>
    </row>
    <row r="615" spans="1:13" s="39" customFormat="1" ht="12.75" customHeight="1" x14ac:dyDescent="0.25">
      <c r="A615" s="254"/>
      <c r="B615" s="107">
        <v>1137</v>
      </c>
      <c r="C615" s="30">
        <v>2</v>
      </c>
      <c r="D615" s="32" t="s">
        <v>1631</v>
      </c>
      <c r="E615" s="32" t="s">
        <v>1632</v>
      </c>
      <c r="F615" s="32" t="s">
        <v>1633</v>
      </c>
      <c r="G615" s="33" t="s">
        <v>130</v>
      </c>
      <c r="H615" s="34" t="s">
        <v>13</v>
      </c>
      <c r="I615" s="35">
        <v>0.9526</v>
      </c>
      <c r="J615" s="36">
        <v>154511.73000000001</v>
      </c>
      <c r="K615" s="19">
        <f t="shared" si="9"/>
        <v>618046.92000000004</v>
      </c>
      <c r="L615" s="37">
        <v>51503.91</v>
      </c>
      <c r="M615" s="58"/>
    </row>
    <row r="616" spans="1:13" s="39" customFormat="1" ht="12.75" customHeight="1" x14ac:dyDescent="0.25">
      <c r="A616" s="254"/>
      <c r="B616" s="107">
        <v>1119</v>
      </c>
      <c r="C616" s="30">
        <v>3</v>
      </c>
      <c r="D616" s="42" t="s">
        <v>1634</v>
      </c>
      <c r="E616" s="42" t="s">
        <v>1635</v>
      </c>
      <c r="F616" s="42" t="s">
        <v>1636</v>
      </c>
      <c r="G616" s="33" t="s">
        <v>130</v>
      </c>
      <c r="H616" s="34" t="s">
        <v>13</v>
      </c>
      <c r="I616" s="35">
        <v>0.9526</v>
      </c>
      <c r="J616" s="36">
        <v>154457.66</v>
      </c>
      <c r="K616" s="19">
        <f t="shared" si="9"/>
        <v>617992.85</v>
      </c>
      <c r="L616" s="37">
        <v>51503.91</v>
      </c>
      <c r="M616" s="58"/>
    </row>
    <row r="617" spans="1:13" s="39" customFormat="1" ht="12.95" customHeight="1" x14ac:dyDescent="0.25">
      <c r="A617" s="254"/>
      <c r="B617" s="107"/>
      <c r="C617" s="30"/>
      <c r="D617" s="49" t="s">
        <v>11</v>
      </c>
      <c r="E617" s="42"/>
      <c r="F617" s="42"/>
      <c r="G617" s="33"/>
      <c r="H617" s="34"/>
      <c r="I617" s="35"/>
      <c r="J617" s="36"/>
      <c r="K617" s="19"/>
      <c r="L617" s="37"/>
      <c r="M617" s="38"/>
    </row>
    <row r="618" spans="1:13" s="39" customFormat="1" ht="12.95" customHeight="1" x14ac:dyDescent="0.25">
      <c r="A618" s="254"/>
      <c r="B618" s="107">
        <v>1140</v>
      </c>
      <c r="C618" s="30">
        <v>1</v>
      </c>
      <c r="D618" s="32" t="s">
        <v>1637</v>
      </c>
      <c r="E618" s="32" t="s">
        <v>1638</v>
      </c>
      <c r="F618" s="32" t="s">
        <v>1639</v>
      </c>
      <c r="G618" s="33" t="s">
        <v>12</v>
      </c>
      <c r="H618" s="34" t="s">
        <v>13</v>
      </c>
      <c r="I618" s="35">
        <v>0.95660000000000001</v>
      </c>
      <c r="J618" s="36">
        <v>310297.14</v>
      </c>
      <c r="K618" s="19">
        <f t="shared" si="9"/>
        <v>1241188.56</v>
      </c>
      <c r="L618" s="37">
        <v>103432.38</v>
      </c>
      <c r="M618" s="38"/>
    </row>
    <row r="619" spans="1:13" s="39" customFormat="1" ht="12.95" customHeight="1" x14ac:dyDescent="0.25">
      <c r="A619" s="254"/>
      <c r="B619" s="107">
        <v>1120</v>
      </c>
      <c r="C619" s="30">
        <v>2</v>
      </c>
      <c r="D619" s="32" t="s">
        <v>1640</v>
      </c>
      <c r="E619" s="32" t="s">
        <v>1641</v>
      </c>
      <c r="F619" s="32" t="s">
        <v>1642</v>
      </c>
      <c r="G619" s="33" t="s">
        <v>12</v>
      </c>
      <c r="H619" s="34" t="s">
        <v>13</v>
      </c>
      <c r="I619" s="35">
        <v>0.95660000000000001</v>
      </c>
      <c r="J619" s="36">
        <v>310297.14</v>
      </c>
      <c r="K619" s="19">
        <f t="shared" si="9"/>
        <v>1241188.56</v>
      </c>
      <c r="L619" s="37">
        <v>103432.38</v>
      </c>
      <c r="M619" s="38"/>
    </row>
    <row r="620" spans="1:13" s="39" customFormat="1" ht="12.95" customHeight="1" x14ac:dyDescent="0.25">
      <c r="A620" s="254"/>
      <c r="B620" s="107">
        <v>1138</v>
      </c>
      <c r="C620" s="30">
        <v>3</v>
      </c>
      <c r="D620" s="32" t="s">
        <v>1402</v>
      </c>
      <c r="E620" s="32" t="s">
        <v>1643</v>
      </c>
      <c r="F620" s="32" t="s">
        <v>1644</v>
      </c>
      <c r="G620" s="33" t="s">
        <v>12</v>
      </c>
      <c r="H620" s="34" t="s">
        <v>13</v>
      </c>
      <c r="I620" s="35">
        <v>0.9466</v>
      </c>
      <c r="J620" s="36">
        <v>307053.39</v>
      </c>
      <c r="K620" s="19">
        <f t="shared" si="9"/>
        <v>1228213.56</v>
      </c>
      <c r="L620" s="37">
        <v>102351.13</v>
      </c>
      <c r="M620" s="38"/>
    </row>
    <row r="621" spans="1:13" s="39" customFormat="1" ht="12.95" customHeight="1" x14ac:dyDescent="0.25">
      <c r="A621" s="254"/>
      <c r="B621" s="107">
        <v>1123</v>
      </c>
      <c r="C621" s="30">
        <v>4</v>
      </c>
      <c r="D621" s="32" t="s">
        <v>1645</v>
      </c>
      <c r="E621" s="32" t="s">
        <v>1646</v>
      </c>
      <c r="F621" s="32" t="s">
        <v>1647</v>
      </c>
      <c r="G621" s="33" t="s">
        <v>12</v>
      </c>
      <c r="H621" s="34" t="s">
        <v>13</v>
      </c>
      <c r="I621" s="35">
        <v>0.99099999999999999</v>
      </c>
      <c r="J621" s="36">
        <v>321455.64</v>
      </c>
      <c r="K621" s="19">
        <f t="shared" si="9"/>
        <v>1285822.56</v>
      </c>
      <c r="L621" s="37">
        <v>107151.88</v>
      </c>
      <c r="M621" s="38"/>
    </row>
    <row r="622" spans="1:13" s="39" customFormat="1" ht="12.95" customHeight="1" x14ac:dyDescent="0.25">
      <c r="A622" s="254"/>
      <c r="B622" s="109">
        <v>1139</v>
      </c>
      <c r="C622" s="30">
        <v>5</v>
      </c>
      <c r="D622" s="32" t="s">
        <v>1648</v>
      </c>
      <c r="E622" s="32" t="s">
        <v>1649</v>
      </c>
      <c r="F622" s="32" t="s">
        <v>1650</v>
      </c>
      <c r="G622" s="33" t="s">
        <v>12</v>
      </c>
      <c r="H622" s="34" t="s">
        <v>13</v>
      </c>
      <c r="I622" s="35">
        <v>0.95960000000000001</v>
      </c>
      <c r="J622" s="36">
        <v>311270.25</v>
      </c>
      <c r="K622" s="19">
        <f t="shared" si="9"/>
        <v>1245081</v>
      </c>
      <c r="L622" s="37">
        <v>103756.75</v>
      </c>
      <c r="M622" s="38"/>
    </row>
    <row r="623" spans="1:13" s="39" customFormat="1" ht="12.95" customHeight="1" x14ac:dyDescent="0.25">
      <c r="A623" s="254"/>
      <c r="B623" s="107">
        <v>1124</v>
      </c>
      <c r="C623" s="30">
        <v>6</v>
      </c>
      <c r="D623" s="42" t="s">
        <v>1651</v>
      </c>
      <c r="E623" s="42" t="s">
        <v>1652</v>
      </c>
      <c r="F623" s="42" t="s">
        <v>1653</v>
      </c>
      <c r="G623" s="33" t="s">
        <v>12</v>
      </c>
      <c r="H623" s="34" t="s">
        <v>13</v>
      </c>
      <c r="I623" s="35">
        <v>0.95660000000000001</v>
      </c>
      <c r="J623" s="36">
        <v>310297.14</v>
      </c>
      <c r="K623" s="19">
        <f t="shared" si="9"/>
        <v>1241188.56</v>
      </c>
      <c r="L623" s="37">
        <v>103432.38</v>
      </c>
      <c r="M623" s="38"/>
    </row>
    <row r="624" spans="1:13" s="39" customFormat="1" ht="12.95" customHeight="1" x14ac:dyDescent="0.25">
      <c r="A624" s="254"/>
      <c r="B624" s="107">
        <v>1118</v>
      </c>
      <c r="C624" s="30">
        <v>7</v>
      </c>
      <c r="D624" s="32" t="s">
        <v>1654</v>
      </c>
      <c r="E624" s="32" t="s">
        <v>1655</v>
      </c>
      <c r="F624" s="32" t="s">
        <v>1656</v>
      </c>
      <c r="G624" s="33" t="s">
        <v>12</v>
      </c>
      <c r="H624" s="34" t="s">
        <v>13</v>
      </c>
      <c r="I624" s="35">
        <v>0.38300000000000001</v>
      </c>
      <c r="J624" s="36">
        <v>251131.14</v>
      </c>
      <c r="K624" s="19">
        <f t="shared" si="9"/>
        <v>623838.06000000006</v>
      </c>
      <c r="L624" s="37">
        <v>41411.879999999997</v>
      </c>
      <c r="M624" s="58"/>
    </row>
    <row r="625" spans="1:13" s="39" customFormat="1" ht="12.95" customHeight="1" x14ac:dyDescent="0.25">
      <c r="A625" s="254"/>
      <c r="B625" s="107">
        <v>1133</v>
      </c>
      <c r="C625" s="30">
        <v>8</v>
      </c>
      <c r="D625" s="42" t="s">
        <v>1657</v>
      </c>
      <c r="E625" s="42" t="s">
        <v>1658</v>
      </c>
      <c r="F625" s="42" t="s">
        <v>1659</v>
      </c>
      <c r="G625" s="33" t="s">
        <v>12</v>
      </c>
      <c r="H625" s="34" t="s">
        <v>13</v>
      </c>
      <c r="I625" s="35">
        <v>0.95960000000000001</v>
      </c>
      <c r="J625" s="36">
        <v>311270.25</v>
      </c>
      <c r="K625" s="19">
        <f t="shared" si="9"/>
        <v>1245081</v>
      </c>
      <c r="L625" s="37">
        <v>103756.75</v>
      </c>
      <c r="M625" s="38"/>
    </row>
    <row r="626" spans="1:13" s="39" customFormat="1" ht="12.95" customHeight="1" x14ac:dyDescent="0.25">
      <c r="A626" s="254"/>
      <c r="B626" s="107">
        <v>1121</v>
      </c>
      <c r="C626" s="30">
        <v>9</v>
      </c>
      <c r="D626" s="32" t="s">
        <v>1660</v>
      </c>
      <c r="E626" s="32" t="s">
        <v>1661</v>
      </c>
      <c r="F626" s="32" t="s">
        <v>1662</v>
      </c>
      <c r="G626" s="33" t="s">
        <v>12</v>
      </c>
      <c r="H626" s="34" t="s">
        <v>13</v>
      </c>
      <c r="I626" s="35">
        <v>0.95040000000000002</v>
      </c>
      <c r="J626" s="36">
        <v>308286</v>
      </c>
      <c r="K626" s="19">
        <f t="shared" si="9"/>
        <v>1233144</v>
      </c>
      <c r="L626" s="37">
        <v>102762</v>
      </c>
      <c r="M626" s="38"/>
    </row>
    <row r="627" spans="1:13" s="39" customFormat="1" ht="12.95" customHeight="1" x14ac:dyDescent="0.25">
      <c r="A627" s="254"/>
      <c r="B627" s="107">
        <v>1116</v>
      </c>
      <c r="C627" s="30">
        <v>10</v>
      </c>
      <c r="D627" s="32" t="s">
        <v>1663</v>
      </c>
      <c r="E627" s="32" t="s">
        <v>1664</v>
      </c>
      <c r="F627" s="32" t="s">
        <v>1665</v>
      </c>
      <c r="G627" s="33" t="s">
        <v>12</v>
      </c>
      <c r="H627" s="34" t="s">
        <v>13</v>
      </c>
      <c r="I627" s="35">
        <v>0.96760000000000002</v>
      </c>
      <c r="J627" s="36">
        <v>313865.25</v>
      </c>
      <c r="K627" s="19">
        <f t="shared" si="9"/>
        <v>1255461</v>
      </c>
      <c r="L627" s="37">
        <v>104621.75</v>
      </c>
      <c r="M627" s="38"/>
    </row>
    <row r="628" spans="1:13" s="39" customFormat="1" ht="12.95" customHeight="1" x14ac:dyDescent="0.25">
      <c r="A628" s="254"/>
      <c r="B628" s="107">
        <v>1127</v>
      </c>
      <c r="C628" s="30">
        <v>11</v>
      </c>
      <c r="D628" s="32" t="s">
        <v>1666</v>
      </c>
      <c r="E628" s="32" t="s">
        <v>1667</v>
      </c>
      <c r="F628" s="32" t="s">
        <v>1668</v>
      </c>
      <c r="G628" s="33" t="s">
        <v>12</v>
      </c>
      <c r="H628" s="34" t="s">
        <v>13</v>
      </c>
      <c r="I628" s="35">
        <v>0.96460000000000001</v>
      </c>
      <c r="J628" s="36">
        <v>312892.14</v>
      </c>
      <c r="K628" s="19">
        <f t="shared" si="9"/>
        <v>1251568.56</v>
      </c>
      <c r="L628" s="37">
        <v>104297.38</v>
      </c>
      <c r="M628" s="38"/>
    </row>
    <row r="629" spans="1:13" s="39" customFormat="1" ht="12.95" customHeight="1" x14ac:dyDescent="0.25">
      <c r="A629" s="254"/>
      <c r="B629" s="107">
        <v>1122</v>
      </c>
      <c r="C629" s="30">
        <v>12</v>
      </c>
      <c r="D629" s="32" t="s">
        <v>1669</v>
      </c>
      <c r="E629" s="32" t="s">
        <v>1670</v>
      </c>
      <c r="F629" s="32" t="s">
        <v>1671</v>
      </c>
      <c r="G629" s="33" t="s">
        <v>12</v>
      </c>
      <c r="H629" s="34" t="s">
        <v>13</v>
      </c>
      <c r="I629" s="35">
        <v>0.9526</v>
      </c>
      <c r="J629" s="36">
        <v>308999.64</v>
      </c>
      <c r="K629" s="19">
        <f t="shared" si="9"/>
        <v>1235998.56</v>
      </c>
      <c r="L629" s="37">
        <v>102999.88</v>
      </c>
      <c r="M629" s="38"/>
    </row>
    <row r="630" spans="1:13" s="39" customFormat="1" ht="12.95" customHeight="1" x14ac:dyDescent="0.25">
      <c r="A630" s="254"/>
      <c r="B630" s="107">
        <v>1100</v>
      </c>
      <c r="C630" s="30">
        <v>13</v>
      </c>
      <c r="D630" s="32" t="s">
        <v>1672</v>
      </c>
      <c r="E630" s="32" t="s">
        <v>1673</v>
      </c>
      <c r="F630" s="32" t="s">
        <v>1674</v>
      </c>
      <c r="G630" s="33" t="s">
        <v>12</v>
      </c>
      <c r="H630" s="34" t="s">
        <v>13</v>
      </c>
      <c r="I630" s="35">
        <v>0.96760000000000002</v>
      </c>
      <c r="J630" s="36">
        <v>313865.25</v>
      </c>
      <c r="K630" s="19">
        <f t="shared" si="9"/>
        <v>1255461</v>
      </c>
      <c r="L630" s="37">
        <v>104621.75</v>
      </c>
      <c r="M630" s="38"/>
    </row>
    <row r="631" spans="1:13" s="39" customFormat="1" ht="12.95" customHeight="1" x14ac:dyDescent="0.25">
      <c r="A631" s="254"/>
      <c r="B631" s="107">
        <v>1141</v>
      </c>
      <c r="C631" s="30">
        <v>14</v>
      </c>
      <c r="D631" s="32" t="s">
        <v>1675</v>
      </c>
      <c r="E631" s="32" t="s">
        <v>1676</v>
      </c>
      <c r="F631" s="32" t="s">
        <v>1677</v>
      </c>
      <c r="G631" s="33" t="s">
        <v>12</v>
      </c>
      <c r="H631" s="34" t="s">
        <v>13</v>
      </c>
      <c r="I631" s="35">
        <v>0.96460000000000001</v>
      </c>
      <c r="J631" s="36">
        <v>312892.14</v>
      </c>
      <c r="K631" s="19">
        <f t="shared" si="9"/>
        <v>1251568.56</v>
      </c>
      <c r="L631" s="37">
        <v>104297.38</v>
      </c>
      <c r="M631" s="38"/>
    </row>
    <row r="632" spans="1:13" s="39" customFormat="1" ht="12.95" customHeight="1" x14ac:dyDescent="0.25">
      <c r="A632" s="254"/>
      <c r="B632" s="107">
        <v>1131</v>
      </c>
      <c r="C632" s="30">
        <v>15</v>
      </c>
      <c r="D632" s="32" t="s">
        <v>1678</v>
      </c>
      <c r="E632" s="32" t="s">
        <v>1679</v>
      </c>
      <c r="F632" s="32" t="s">
        <v>1680</v>
      </c>
      <c r="G632" s="33" t="s">
        <v>12</v>
      </c>
      <c r="H632" s="34" t="s">
        <v>13</v>
      </c>
      <c r="I632" s="35">
        <v>0.95960000000000001</v>
      </c>
      <c r="J632" s="36">
        <v>311270.25</v>
      </c>
      <c r="K632" s="19">
        <f t="shared" si="9"/>
        <v>1245081</v>
      </c>
      <c r="L632" s="37">
        <v>103756.75</v>
      </c>
      <c r="M632" s="38"/>
    </row>
    <row r="633" spans="1:13" s="39" customFormat="1" ht="12.95" customHeight="1" x14ac:dyDescent="0.25">
      <c r="A633" s="254"/>
      <c r="B633" s="107">
        <v>1136</v>
      </c>
      <c r="C633" s="30">
        <v>16</v>
      </c>
      <c r="D633" s="32" t="s">
        <v>1681</v>
      </c>
      <c r="E633" s="32" t="s">
        <v>1682</v>
      </c>
      <c r="F633" s="32" t="s">
        <v>1683</v>
      </c>
      <c r="G633" s="33" t="s">
        <v>12</v>
      </c>
      <c r="H633" s="34" t="s">
        <v>13</v>
      </c>
      <c r="I633" s="35">
        <v>0.34660000000000002</v>
      </c>
      <c r="J633" s="36">
        <v>112428.38999999998</v>
      </c>
      <c r="K633" s="19">
        <f t="shared" si="9"/>
        <v>449713.56</v>
      </c>
      <c r="L633" s="37">
        <v>37476.129999999997</v>
      </c>
      <c r="M633" s="38"/>
    </row>
    <row r="634" spans="1:13" s="39" customFormat="1" ht="12.95" customHeight="1" x14ac:dyDescent="0.25">
      <c r="A634" s="254"/>
      <c r="B634" s="107">
        <v>1113</v>
      </c>
      <c r="C634" s="30">
        <v>17</v>
      </c>
      <c r="D634" s="32" t="s">
        <v>1684</v>
      </c>
      <c r="E634" s="32" t="s">
        <v>1685</v>
      </c>
      <c r="F634" s="32" t="s">
        <v>1686</v>
      </c>
      <c r="G634" s="33" t="s">
        <v>12</v>
      </c>
      <c r="H634" s="34" t="s">
        <v>13</v>
      </c>
      <c r="I634" s="35">
        <v>0.96460000000000001</v>
      </c>
      <c r="J634" s="36">
        <v>312892.14</v>
      </c>
      <c r="K634" s="19">
        <f t="shared" si="9"/>
        <v>1251568.56</v>
      </c>
      <c r="L634" s="37">
        <v>104297.38</v>
      </c>
      <c r="M634" s="38"/>
    </row>
    <row r="635" spans="1:13" s="39" customFormat="1" ht="12.95" customHeight="1" x14ac:dyDescent="0.25">
      <c r="A635" s="254"/>
      <c r="B635" s="107">
        <v>1105</v>
      </c>
      <c r="C635" s="30">
        <v>18</v>
      </c>
      <c r="D635" s="32" t="s">
        <v>1687</v>
      </c>
      <c r="E635" s="32" t="s">
        <v>1688</v>
      </c>
      <c r="F635" s="32" t="s">
        <v>1689</v>
      </c>
      <c r="G635" s="33" t="s">
        <v>12</v>
      </c>
      <c r="H635" s="34" t="s">
        <v>13</v>
      </c>
      <c r="I635" s="35">
        <v>0.95960000000000001</v>
      </c>
      <c r="J635" s="36">
        <v>311270.25</v>
      </c>
      <c r="K635" s="19">
        <f t="shared" si="9"/>
        <v>1245081</v>
      </c>
      <c r="L635" s="37">
        <v>103756.75</v>
      </c>
      <c r="M635" s="38"/>
    </row>
    <row r="636" spans="1:13" s="39" customFormat="1" ht="12.95" customHeight="1" x14ac:dyDescent="0.25">
      <c r="A636" s="254"/>
      <c r="B636" s="107">
        <v>1117</v>
      </c>
      <c r="C636" s="30">
        <v>19</v>
      </c>
      <c r="D636" s="42" t="s">
        <v>149</v>
      </c>
      <c r="E636" s="42" t="s">
        <v>799</v>
      </c>
      <c r="F636" s="42" t="s">
        <v>1690</v>
      </c>
      <c r="G636" s="27" t="s">
        <v>12</v>
      </c>
      <c r="H636" s="34" t="s">
        <v>13</v>
      </c>
      <c r="I636" s="35">
        <v>0.95660000000000001</v>
      </c>
      <c r="J636" s="36">
        <v>310297.14</v>
      </c>
      <c r="K636" s="19">
        <f t="shared" si="9"/>
        <v>1241188.56</v>
      </c>
      <c r="L636" s="37">
        <v>103432.38</v>
      </c>
      <c r="M636" s="38"/>
    </row>
    <row r="637" spans="1:13" s="39" customFormat="1" ht="12.95" customHeight="1" x14ac:dyDescent="0.25">
      <c r="A637" s="254"/>
      <c r="B637" s="107">
        <v>1109</v>
      </c>
      <c r="C637" s="30">
        <v>20</v>
      </c>
      <c r="D637" s="42" t="s">
        <v>1691</v>
      </c>
      <c r="E637" s="42" t="s">
        <v>1692</v>
      </c>
      <c r="F637" s="42" t="s">
        <v>1693</v>
      </c>
      <c r="G637" s="50" t="s">
        <v>12</v>
      </c>
      <c r="H637" s="34" t="s">
        <v>13</v>
      </c>
      <c r="I637" s="35">
        <v>0.96460000000000001</v>
      </c>
      <c r="J637" s="36">
        <v>312892.14</v>
      </c>
      <c r="K637" s="19">
        <f t="shared" si="9"/>
        <v>1251568.56</v>
      </c>
      <c r="L637" s="37">
        <v>104297.38</v>
      </c>
      <c r="M637" s="38"/>
    </row>
    <row r="638" spans="1:13" s="39" customFormat="1" ht="12.95" customHeight="1" x14ac:dyDescent="0.25">
      <c r="A638" s="254"/>
      <c r="B638" s="107">
        <v>1103</v>
      </c>
      <c r="C638" s="30">
        <v>21</v>
      </c>
      <c r="D638" s="32" t="s">
        <v>1694</v>
      </c>
      <c r="E638" s="32" t="s">
        <v>1695</v>
      </c>
      <c r="F638" s="32" t="s">
        <v>1696</v>
      </c>
      <c r="G638" s="50" t="s">
        <v>12</v>
      </c>
      <c r="H638" s="34" t="s">
        <v>13</v>
      </c>
      <c r="I638" s="35">
        <v>0.95960000000000001</v>
      </c>
      <c r="J638" s="36">
        <v>311270.25</v>
      </c>
      <c r="K638" s="19">
        <f t="shared" si="9"/>
        <v>1245081</v>
      </c>
      <c r="L638" s="37">
        <v>103756.75</v>
      </c>
      <c r="M638" s="38"/>
    </row>
    <row r="639" spans="1:13" s="39" customFormat="1" ht="12.95" customHeight="1" x14ac:dyDescent="0.25">
      <c r="A639" s="254"/>
      <c r="B639" s="107">
        <v>1115</v>
      </c>
      <c r="C639" s="30">
        <v>22</v>
      </c>
      <c r="D639" s="32" t="s">
        <v>892</v>
      </c>
      <c r="E639" s="32" t="s">
        <v>1697</v>
      </c>
      <c r="F639" s="32" t="s">
        <v>1698</v>
      </c>
      <c r="G639" s="50" t="s">
        <v>12</v>
      </c>
      <c r="H639" s="34" t="s">
        <v>13</v>
      </c>
      <c r="I639" s="35">
        <v>0.96460000000000001</v>
      </c>
      <c r="J639" s="36">
        <v>312892.14</v>
      </c>
      <c r="K639" s="19">
        <f t="shared" si="9"/>
        <v>1251568.56</v>
      </c>
      <c r="L639" s="37">
        <v>104297.38</v>
      </c>
      <c r="M639" s="38"/>
    </row>
    <row r="640" spans="1:13" s="39" customFormat="1" ht="12.95" customHeight="1" x14ac:dyDescent="0.25">
      <c r="A640" s="254"/>
      <c r="B640" s="107">
        <v>1135</v>
      </c>
      <c r="C640" s="30">
        <v>23</v>
      </c>
      <c r="D640" s="42" t="s">
        <v>1699</v>
      </c>
      <c r="E640" s="42" t="s">
        <v>1700</v>
      </c>
      <c r="F640" s="42" t="s">
        <v>1701</v>
      </c>
      <c r="G640" s="27" t="s">
        <v>12</v>
      </c>
      <c r="H640" s="34" t="s">
        <v>13</v>
      </c>
      <c r="I640" s="35">
        <v>0.95960000000000001</v>
      </c>
      <c r="J640" s="36">
        <v>311270.25</v>
      </c>
      <c r="K640" s="19">
        <f t="shared" si="9"/>
        <v>1245081</v>
      </c>
      <c r="L640" s="37">
        <v>103756.75</v>
      </c>
      <c r="M640" s="38"/>
    </row>
    <row r="641" spans="1:13" s="39" customFormat="1" ht="12.95" customHeight="1" x14ac:dyDescent="0.25">
      <c r="A641" s="254"/>
      <c r="B641" s="107">
        <v>1125</v>
      </c>
      <c r="C641" s="30">
        <v>24</v>
      </c>
      <c r="D641" s="42" t="s">
        <v>1702</v>
      </c>
      <c r="E641" s="42" t="s">
        <v>1703</v>
      </c>
      <c r="F641" s="42" t="s">
        <v>1704</v>
      </c>
      <c r="G641" s="33" t="s">
        <v>12</v>
      </c>
      <c r="H641" s="34" t="s">
        <v>13</v>
      </c>
      <c r="I641" s="35">
        <v>0.96760000000000002</v>
      </c>
      <c r="J641" s="36">
        <v>313865.25</v>
      </c>
      <c r="K641" s="19">
        <f t="shared" si="9"/>
        <v>1255461</v>
      </c>
      <c r="L641" s="37">
        <v>104621.75</v>
      </c>
      <c r="M641" s="38"/>
    </row>
    <row r="642" spans="1:13" s="39" customFormat="1" ht="12.95" customHeight="1" x14ac:dyDescent="0.25">
      <c r="A642" s="254"/>
      <c r="B642" s="107">
        <v>1102</v>
      </c>
      <c r="C642" s="30">
        <v>25</v>
      </c>
      <c r="D642" s="32" t="s">
        <v>1705</v>
      </c>
      <c r="E642" s="32" t="s">
        <v>1706</v>
      </c>
      <c r="F642" s="32" t="s">
        <v>1707</v>
      </c>
      <c r="G642" s="33" t="s">
        <v>12</v>
      </c>
      <c r="H642" s="34" t="s">
        <v>13</v>
      </c>
      <c r="I642" s="35">
        <v>0.98799999999999999</v>
      </c>
      <c r="J642" s="36">
        <v>320482.5</v>
      </c>
      <c r="K642" s="19">
        <f t="shared" si="9"/>
        <v>1281930</v>
      </c>
      <c r="L642" s="37">
        <v>106827.5</v>
      </c>
      <c r="M642" s="38"/>
    </row>
    <row r="643" spans="1:13" s="39" customFormat="1" ht="12.95" customHeight="1" x14ac:dyDescent="0.25">
      <c r="A643" s="254"/>
      <c r="B643" s="107">
        <v>1129</v>
      </c>
      <c r="C643" s="30">
        <v>26</v>
      </c>
      <c r="D643" s="42" t="s">
        <v>1708</v>
      </c>
      <c r="E643" s="42" t="s">
        <v>1709</v>
      </c>
      <c r="F643" s="42" t="s">
        <v>1710</v>
      </c>
      <c r="G643" s="33" t="s">
        <v>12</v>
      </c>
      <c r="H643" s="34" t="s">
        <v>13</v>
      </c>
      <c r="I643" s="35">
        <v>0.35959999999999998</v>
      </c>
      <c r="J643" s="36">
        <v>116645.25</v>
      </c>
      <c r="K643" s="19">
        <f t="shared" si="9"/>
        <v>466581</v>
      </c>
      <c r="L643" s="37">
        <v>38881.75</v>
      </c>
      <c r="M643" s="38"/>
    </row>
    <row r="644" spans="1:13" s="39" customFormat="1" ht="12.95" customHeight="1" x14ac:dyDescent="0.25">
      <c r="A644" s="254"/>
      <c r="B644" s="107">
        <v>1134</v>
      </c>
      <c r="C644" s="30">
        <v>27</v>
      </c>
      <c r="D644" s="32" t="s">
        <v>1711</v>
      </c>
      <c r="E644" s="32" t="s">
        <v>1712</v>
      </c>
      <c r="F644" s="32" t="s">
        <v>1713</v>
      </c>
      <c r="G644" s="33" t="s">
        <v>12</v>
      </c>
      <c r="H644" s="34" t="s">
        <v>13</v>
      </c>
      <c r="I644" s="35">
        <v>0.96760000000000002</v>
      </c>
      <c r="J644" s="36">
        <v>313865.25</v>
      </c>
      <c r="K644" s="19">
        <f t="shared" si="9"/>
        <v>1255461</v>
      </c>
      <c r="L644" s="37">
        <v>104621.75</v>
      </c>
      <c r="M644" s="38"/>
    </row>
    <row r="645" spans="1:13" s="39" customFormat="1" ht="12.95" customHeight="1" x14ac:dyDescent="0.25">
      <c r="A645" s="254"/>
      <c r="B645" s="107">
        <v>1104</v>
      </c>
      <c r="C645" s="30">
        <v>28</v>
      </c>
      <c r="D645" s="32" t="s">
        <v>1714</v>
      </c>
      <c r="E645" s="32" t="s">
        <v>1715</v>
      </c>
      <c r="F645" s="32" t="s">
        <v>1716</v>
      </c>
      <c r="G645" s="33" t="s">
        <v>12</v>
      </c>
      <c r="H645" s="34" t="s">
        <v>13</v>
      </c>
      <c r="I645" s="35">
        <v>0.9556</v>
      </c>
      <c r="J645" s="36">
        <v>309972.75</v>
      </c>
      <c r="K645" s="19">
        <f t="shared" si="9"/>
        <v>1239891</v>
      </c>
      <c r="L645" s="37">
        <v>103324.25</v>
      </c>
      <c r="M645" s="38"/>
    </row>
    <row r="646" spans="1:13" s="39" customFormat="1" ht="12.95" customHeight="1" x14ac:dyDescent="0.25">
      <c r="A646" s="254"/>
      <c r="B646" s="107">
        <v>1106</v>
      </c>
      <c r="C646" s="30">
        <v>29</v>
      </c>
      <c r="D646" s="66" t="s">
        <v>1717</v>
      </c>
      <c r="E646" s="32" t="s">
        <v>1718</v>
      </c>
      <c r="F646" s="32" t="s">
        <v>1719</v>
      </c>
      <c r="G646" s="33" t="s">
        <v>12</v>
      </c>
      <c r="H646" s="34" t="s">
        <v>13</v>
      </c>
      <c r="I646" s="35">
        <v>0.96760000000000002</v>
      </c>
      <c r="J646" s="36">
        <v>313865.25</v>
      </c>
      <c r="K646" s="19">
        <f t="shared" si="9"/>
        <v>1255461</v>
      </c>
      <c r="L646" s="37">
        <v>104621.75</v>
      </c>
      <c r="M646" s="38"/>
    </row>
    <row r="647" spans="1:13" s="39" customFormat="1" ht="12.75" customHeight="1" x14ac:dyDescent="0.25">
      <c r="A647" s="254"/>
      <c r="B647" s="107">
        <v>1101</v>
      </c>
      <c r="C647" s="30">
        <v>30</v>
      </c>
      <c r="D647" s="32" t="s">
        <v>541</v>
      </c>
      <c r="E647" s="32" t="s">
        <v>1720</v>
      </c>
      <c r="F647" s="32" t="s">
        <v>1721</v>
      </c>
      <c r="G647" s="33" t="s">
        <v>12</v>
      </c>
      <c r="H647" s="34" t="s">
        <v>13</v>
      </c>
      <c r="I647" s="35">
        <v>0.95960000000000001</v>
      </c>
      <c r="J647" s="36">
        <v>311270.25</v>
      </c>
      <c r="K647" s="19">
        <f t="shared" si="9"/>
        <v>1245081</v>
      </c>
      <c r="L647" s="37">
        <v>103756.75</v>
      </c>
      <c r="M647" s="58"/>
    </row>
    <row r="648" spans="1:13" s="39" customFormat="1" ht="12.95" customHeight="1" x14ac:dyDescent="0.25">
      <c r="A648" s="254"/>
      <c r="B648" s="107">
        <v>1111</v>
      </c>
      <c r="C648" s="30">
        <v>31</v>
      </c>
      <c r="D648" s="42" t="s">
        <v>1722</v>
      </c>
      <c r="E648" s="42" t="s">
        <v>1723</v>
      </c>
      <c r="F648" s="42" t="s">
        <v>1724</v>
      </c>
      <c r="G648" s="33" t="s">
        <v>12</v>
      </c>
      <c r="H648" s="34" t="s">
        <v>13</v>
      </c>
      <c r="I648" s="35">
        <v>0.96760000000000002</v>
      </c>
      <c r="J648" s="36">
        <v>313865.25</v>
      </c>
      <c r="K648" s="19">
        <f t="shared" si="9"/>
        <v>1255461</v>
      </c>
      <c r="L648" s="37">
        <v>104621.75</v>
      </c>
      <c r="M648" s="38"/>
    </row>
    <row r="649" spans="1:13" s="39" customFormat="1" ht="12.95" customHeight="1" x14ac:dyDescent="0.25">
      <c r="A649" s="254"/>
      <c r="B649" s="109">
        <v>1128</v>
      </c>
      <c r="C649" s="30">
        <v>32</v>
      </c>
      <c r="D649" s="32" t="s">
        <v>1725</v>
      </c>
      <c r="E649" s="32" t="s">
        <v>1726</v>
      </c>
      <c r="F649" s="32" t="s">
        <v>1727</v>
      </c>
      <c r="G649" s="33" t="s">
        <v>12</v>
      </c>
      <c r="H649" s="34" t="s">
        <v>13</v>
      </c>
      <c r="I649" s="35">
        <v>0.95960000000000001</v>
      </c>
      <c r="J649" s="36">
        <v>311270.25</v>
      </c>
      <c r="K649" s="19">
        <f t="shared" ref="K649:K712" si="10">ROUND(J649+L649*9,2)</f>
        <v>1245081</v>
      </c>
      <c r="L649" s="37">
        <v>103756.75</v>
      </c>
      <c r="M649" s="38"/>
    </row>
    <row r="650" spans="1:13" s="39" customFormat="1" ht="12.95" customHeight="1" x14ac:dyDescent="0.25">
      <c r="A650" s="254"/>
      <c r="B650" s="107">
        <v>1132</v>
      </c>
      <c r="C650" s="30">
        <v>33</v>
      </c>
      <c r="D650" s="32" t="s">
        <v>1728</v>
      </c>
      <c r="E650" s="32" t="s">
        <v>1729</v>
      </c>
      <c r="F650" s="32" t="s">
        <v>1730</v>
      </c>
      <c r="G650" s="33" t="s">
        <v>12</v>
      </c>
      <c r="H650" s="34" t="s">
        <v>13</v>
      </c>
      <c r="I650" s="35">
        <v>0.95960000000000001</v>
      </c>
      <c r="J650" s="36">
        <v>311270.25</v>
      </c>
      <c r="K650" s="19">
        <f t="shared" si="10"/>
        <v>1245081</v>
      </c>
      <c r="L650" s="37">
        <v>103756.75</v>
      </c>
      <c r="M650" s="38"/>
    </row>
    <row r="651" spans="1:13" s="39" customFormat="1" ht="12.95" customHeight="1" x14ac:dyDescent="0.25">
      <c r="A651" s="254"/>
      <c r="B651" s="107">
        <v>1110</v>
      </c>
      <c r="C651" s="30">
        <v>34</v>
      </c>
      <c r="D651" s="32" t="s">
        <v>1731</v>
      </c>
      <c r="E651" s="32" t="s">
        <v>1732</v>
      </c>
      <c r="F651" s="32" t="s">
        <v>1733</v>
      </c>
      <c r="G651" s="33" t="s">
        <v>12</v>
      </c>
      <c r="H651" s="34" t="s">
        <v>13</v>
      </c>
      <c r="I651" s="35">
        <v>0.96760000000000002</v>
      </c>
      <c r="J651" s="36">
        <v>313865.25</v>
      </c>
      <c r="K651" s="19">
        <f t="shared" si="10"/>
        <v>1255461</v>
      </c>
      <c r="L651" s="37">
        <v>104621.75</v>
      </c>
      <c r="M651" s="38"/>
    </row>
    <row r="652" spans="1:13" s="39" customFormat="1" ht="12.95" customHeight="1" x14ac:dyDescent="0.25">
      <c r="A652" s="254"/>
      <c r="B652" s="107">
        <v>1130</v>
      </c>
      <c r="C652" s="30">
        <v>35</v>
      </c>
      <c r="D652" s="32" t="s">
        <v>1734</v>
      </c>
      <c r="E652" s="32" t="s">
        <v>1735</v>
      </c>
      <c r="F652" s="32" t="s">
        <v>1736</v>
      </c>
      <c r="G652" s="33" t="s">
        <v>12</v>
      </c>
      <c r="H652" s="34" t="s">
        <v>13</v>
      </c>
      <c r="I652" s="35">
        <v>0.96760000000000002</v>
      </c>
      <c r="J652" s="36">
        <v>313865.25</v>
      </c>
      <c r="K652" s="19">
        <f t="shared" si="10"/>
        <v>1255461</v>
      </c>
      <c r="L652" s="37">
        <v>104621.75</v>
      </c>
      <c r="M652" s="38"/>
    </row>
    <row r="653" spans="1:13" s="39" customFormat="1" ht="12.95" customHeight="1" x14ac:dyDescent="0.25">
      <c r="A653" s="254"/>
      <c r="B653" s="107">
        <v>1107</v>
      </c>
      <c r="C653" s="30">
        <v>36</v>
      </c>
      <c r="D653" s="32" t="s">
        <v>1737</v>
      </c>
      <c r="E653" s="32" t="s">
        <v>1738</v>
      </c>
      <c r="F653" s="32" t="s">
        <v>689</v>
      </c>
      <c r="G653" s="33" t="s">
        <v>12</v>
      </c>
      <c r="H653" s="34" t="s">
        <v>13</v>
      </c>
      <c r="I653" s="35">
        <v>0.96760000000000002</v>
      </c>
      <c r="J653" s="36">
        <v>313865.25</v>
      </c>
      <c r="K653" s="19">
        <f t="shared" si="10"/>
        <v>1255461</v>
      </c>
      <c r="L653" s="37">
        <v>104621.75</v>
      </c>
      <c r="M653" s="38"/>
    </row>
    <row r="654" spans="1:13" s="39" customFormat="1" ht="12.95" customHeight="1" x14ac:dyDescent="0.25">
      <c r="A654" s="254"/>
      <c r="B654" s="107">
        <v>1126</v>
      </c>
      <c r="C654" s="30">
        <v>37</v>
      </c>
      <c r="D654" s="32" t="s">
        <v>14</v>
      </c>
      <c r="E654" s="32" t="s">
        <v>1739</v>
      </c>
      <c r="F654" s="32" t="s">
        <v>1740</v>
      </c>
      <c r="G654" s="33" t="s">
        <v>12</v>
      </c>
      <c r="H654" s="34" t="s">
        <v>13</v>
      </c>
      <c r="I654" s="35">
        <v>0.96760000000000002</v>
      </c>
      <c r="J654" s="36">
        <v>313865.25</v>
      </c>
      <c r="K654" s="19">
        <f t="shared" si="10"/>
        <v>1255461</v>
      </c>
      <c r="L654" s="37">
        <v>104621.75</v>
      </c>
      <c r="M654" s="38"/>
    </row>
    <row r="655" spans="1:13" s="39" customFormat="1" ht="12.95" customHeight="1" x14ac:dyDescent="0.25">
      <c r="A655" s="254"/>
      <c r="B655" s="107">
        <v>1108</v>
      </c>
      <c r="C655" s="30">
        <v>38</v>
      </c>
      <c r="D655" s="32" t="s">
        <v>1741</v>
      </c>
      <c r="E655" s="32" t="s">
        <v>1742</v>
      </c>
      <c r="F655" s="32" t="s">
        <v>1743</v>
      </c>
      <c r="G655" s="33" t="s">
        <v>12</v>
      </c>
      <c r="H655" s="34" t="s">
        <v>13</v>
      </c>
      <c r="I655" s="35">
        <v>0.96460000000000001</v>
      </c>
      <c r="J655" s="36">
        <v>312892.14</v>
      </c>
      <c r="K655" s="19">
        <f t="shared" si="10"/>
        <v>1251568.56</v>
      </c>
      <c r="L655" s="37">
        <v>104297.38</v>
      </c>
      <c r="M655" s="38"/>
    </row>
    <row r="656" spans="1:13" s="39" customFormat="1" ht="12.95" customHeight="1" x14ac:dyDescent="0.25">
      <c r="A656" s="254"/>
      <c r="B656" s="107"/>
      <c r="C656" s="30"/>
      <c r="D656" s="31" t="s">
        <v>47</v>
      </c>
      <c r="E656" s="32"/>
      <c r="F656" s="32"/>
      <c r="G656" s="33"/>
      <c r="H656" s="34"/>
      <c r="I656" s="35"/>
      <c r="J656" s="36"/>
      <c r="K656" s="19"/>
      <c r="L656" s="37"/>
      <c r="M656" s="38"/>
    </row>
    <row r="657" spans="1:13" s="39" customFormat="1" ht="12.95" customHeight="1" x14ac:dyDescent="0.25">
      <c r="A657" s="255"/>
      <c r="B657" s="107">
        <v>1114</v>
      </c>
      <c r="C657" s="30">
        <v>1</v>
      </c>
      <c r="D657" s="32" t="s">
        <v>1744</v>
      </c>
      <c r="E657" s="32" t="s">
        <v>1745</v>
      </c>
      <c r="F657" s="32" t="s">
        <v>1686</v>
      </c>
      <c r="G657" s="33" t="s">
        <v>51</v>
      </c>
      <c r="H657" s="34" t="s">
        <v>13</v>
      </c>
      <c r="I657" s="35">
        <v>0.9718</v>
      </c>
      <c r="J657" s="36">
        <v>499408.02</v>
      </c>
      <c r="K657" s="19">
        <f t="shared" si="10"/>
        <v>1997632.08</v>
      </c>
      <c r="L657" s="37">
        <v>166469.34</v>
      </c>
      <c r="M657" s="58"/>
    </row>
    <row r="658" spans="1:13" s="39" customFormat="1" ht="12.95" customHeight="1" x14ac:dyDescent="0.25">
      <c r="A658" s="253" t="s">
        <v>1746</v>
      </c>
      <c r="B658" s="107"/>
      <c r="C658" s="30"/>
      <c r="D658" s="67" t="s">
        <v>126</v>
      </c>
      <c r="E658" s="42"/>
      <c r="F658" s="42"/>
      <c r="G658" s="33"/>
      <c r="H658" s="34"/>
      <c r="I658" s="35"/>
      <c r="J658" s="36"/>
      <c r="K658" s="19"/>
      <c r="L658" s="37"/>
      <c r="M658" s="38"/>
    </row>
    <row r="659" spans="1:13" s="39" customFormat="1" ht="12.95" customHeight="1" x14ac:dyDescent="0.25">
      <c r="A659" s="254"/>
      <c r="B659" s="107">
        <v>1227</v>
      </c>
      <c r="C659" s="30">
        <v>1</v>
      </c>
      <c r="D659" s="32" t="s">
        <v>1747</v>
      </c>
      <c r="E659" s="32" t="s">
        <v>1748</v>
      </c>
      <c r="F659" s="32" t="s">
        <v>1749</v>
      </c>
      <c r="G659" s="33" t="s">
        <v>130</v>
      </c>
      <c r="H659" s="34" t="s">
        <v>13</v>
      </c>
      <c r="I659" s="35">
        <v>0.90490000000000004</v>
      </c>
      <c r="J659" s="36">
        <v>146774.79</v>
      </c>
      <c r="K659" s="19">
        <f t="shared" si="10"/>
        <v>587099.16</v>
      </c>
      <c r="L659" s="37">
        <v>48924.93</v>
      </c>
      <c r="M659" s="38"/>
    </row>
    <row r="660" spans="1:13" s="39" customFormat="1" ht="12.95" customHeight="1" x14ac:dyDescent="0.25">
      <c r="A660" s="254"/>
      <c r="B660" s="107">
        <v>1241</v>
      </c>
      <c r="C660" s="30">
        <v>2</v>
      </c>
      <c r="D660" s="32" t="s">
        <v>1750</v>
      </c>
      <c r="E660" s="32" t="s">
        <v>1751</v>
      </c>
      <c r="F660" s="32" t="s">
        <v>442</v>
      </c>
      <c r="G660" s="33" t="s">
        <v>130</v>
      </c>
      <c r="H660" s="34" t="s">
        <v>13</v>
      </c>
      <c r="I660" s="35">
        <v>0.90410000000000001</v>
      </c>
      <c r="J660" s="36">
        <v>146645.01</v>
      </c>
      <c r="K660" s="19">
        <f t="shared" si="10"/>
        <v>586580.04</v>
      </c>
      <c r="L660" s="37">
        <v>48881.67</v>
      </c>
      <c r="M660" s="38"/>
    </row>
    <row r="661" spans="1:13" s="39" customFormat="1" ht="12.95" customHeight="1" x14ac:dyDescent="0.25">
      <c r="A661" s="254"/>
      <c r="B661" s="107">
        <v>1225</v>
      </c>
      <c r="C661" s="30">
        <v>3</v>
      </c>
      <c r="D661" s="32" t="s">
        <v>1752</v>
      </c>
      <c r="E661" s="32" t="s">
        <v>1753</v>
      </c>
      <c r="F661" s="32" t="s">
        <v>1754</v>
      </c>
      <c r="G661" s="33" t="s">
        <v>130</v>
      </c>
      <c r="H661" s="34" t="s">
        <v>13</v>
      </c>
      <c r="I661" s="35">
        <v>0.90110000000000001</v>
      </c>
      <c r="J661" s="36">
        <v>146158.41</v>
      </c>
      <c r="K661" s="19">
        <f t="shared" si="10"/>
        <v>584633.64</v>
      </c>
      <c r="L661" s="37">
        <v>48719.47</v>
      </c>
      <c r="M661" s="38"/>
    </row>
    <row r="662" spans="1:13" s="39" customFormat="1" ht="12.95" customHeight="1" x14ac:dyDescent="0.25">
      <c r="A662" s="254"/>
      <c r="B662" s="107">
        <v>1203</v>
      </c>
      <c r="C662" s="30">
        <v>4</v>
      </c>
      <c r="D662" s="32" t="s">
        <v>1755</v>
      </c>
      <c r="E662" s="32" t="s">
        <v>1756</v>
      </c>
      <c r="F662" s="32" t="s">
        <v>1757</v>
      </c>
      <c r="G662" s="33" t="s">
        <v>130</v>
      </c>
      <c r="H662" s="34" t="s">
        <v>13</v>
      </c>
      <c r="I662" s="35">
        <v>0.91610000000000003</v>
      </c>
      <c r="J662" s="36">
        <v>148591.41</v>
      </c>
      <c r="K662" s="19">
        <f t="shared" si="10"/>
        <v>594365.64</v>
      </c>
      <c r="L662" s="37">
        <v>49530.47</v>
      </c>
      <c r="M662" s="38"/>
    </row>
    <row r="663" spans="1:13" s="39" customFormat="1" ht="12.95" customHeight="1" x14ac:dyDescent="0.25">
      <c r="A663" s="254"/>
      <c r="B663" s="107">
        <v>1231</v>
      </c>
      <c r="C663" s="30">
        <v>5</v>
      </c>
      <c r="D663" s="32" t="s">
        <v>1758</v>
      </c>
      <c r="E663" s="32" t="s">
        <v>1759</v>
      </c>
      <c r="F663" s="32" t="s">
        <v>1760</v>
      </c>
      <c r="G663" s="33" t="s">
        <v>130</v>
      </c>
      <c r="H663" s="34" t="s">
        <v>13</v>
      </c>
      <c r="I663" s="35">
        <v>0.90410000000000001</v>
      </c>
      <c r="J663" s="36">
        <v>146645.01</v>
      </c>
      <c r="K663" s="19">
        <f t="shared" si="10"/>
        <v>586580.04</v>
      </c>
      <c r="L663" s="37">
        <v>48881.67</v>
      </c>
      <c r="M663" s="38"/>
    </row>
    <row r="664" spans="1:13" s="39" customFormat="1" ht="12.95" customHeight="1" x14ac:dyDescent="0.25">
      <c r="A664" s="254"/>
      <c r="B664" s="107">
        <v>1204</v>
      </c>
      <c r="C664" s="30">
        <v>6</v>
      </c>
      <c r="D664" s="32" t="s">
        <v>1761</v>
      </c>
      <c r="E664" s="32" t="s">
        <v>1762</v>
      </c>
      <c r="F664" s="32" t="s">
        <v>1763</v>
      </c>
      <c r="G664" s="33" t="s">
        <v>130</v>
      </c>
      <c r="H664" s="34" t="s">
        <v>13</v>
      </c>
      <c r="I664" s="35">
        <v>0.91810000000000003</v>
      </c>
      <c r="J664" s="36">
        <v>148915.83000000002</v>
      </c>
      <c r="K664" s="19">
        <f t="shared" si="10"/>
        <v>595663.31999999995</v>
      </c>
      <c r="L664" s="37">
        <v>49638.61</v>
      </c>
      <c r="M664" s="38"/>
    </row>
    <row r="665" spans="1:13" s="39" customFormat="1" ht="12.95" customHeight="1" x14ac:dyDescent="0.25">
      <c r="A665" s="254"/>
      <c r="B665" s="107">
        <v>1244</v>
      </c>
      <c r="C665" s="30">
        <v>7</v>
      </c>
      <c r="D665" s="32" t="s">
        <v>1764</v>
      </c>
      <c r="E665" s="32" t="s">
        <v>1765</v>
      </c>
      <c r="F665" s="32" t="s">
        <v>1766</v>
      </c>
      <c r="G665" s="33" t="s">
        <v>130</v>
      </c>
      <c r="H665" s="34" t="s">
        <v>13</v>
      </c>
      <c r="I665" s="35">
        <v>0.90410000000000001</v>
      </c>
      <c r="J665" s="36">
        <v>146645.01</v>
      </c>
      <c r="K665" s="19">
        <f t="shared" si="10"/>
        <v>586580.04</v>
      </c>
      <c r="L665" s="37">
        <v>48881.67</v>
      </c>
      <c r="M665" s="38"/>
    </row>
    <row r="666" spans="1:13" s="39" customFormat="1" ht="12.95" customHeight="1" x14ac:dyDescent="0.25">
      <c r="A666" s="254"/>
      <c r="B666" s="107">
        <v>1236</v>
      </c>
      <c r="C666" s="30">
        <v>8</v>
      </c>
      <c r="D666" s="32" t="s">
        <v>1767</v>
      </c>
      <c r="E666" s="32" t="s">
        <v>1768</v>
      </c>
      <c r="F666" s="32" t="s">
        <v>1769</v>
      </c>
      <c r="G666" s="33" t="s">
        <v>130</v>
      </c>
      <c r="H666" s="34" t="s">
        <v>13</v>
      </c>
      <c r="I666" s="35">
        <v>0.91210000000000002</v>
      </c>
      <c r="J666" s="36">
        <v>147942.63</v>
      </c>
      <c r="K666" s="19">
        <f t="shared" si="10"/>
        <v>591770.52</v>
      </c>
      <c r="L666" s="37">
        <v>49314.21</v>
      </c>
      <c r="M666" s="38"/>
    </row>
    <row r="667" spans="1:13" s="39" customFormat="1" ht="12.95" customHeight="1" x14ac:dyDescent="0.25">
      <c r="A667" s="254"/>
      <c r="B667" s="107"/>
      <c r="C667" s="30"/>
      <c r="D667" s="31" t="s">
        <v>11</v>
      </c>
      <c r="E667" s="32"/>
      <c r="F667" s="32"/>
      <c r="G667" s="33"/>
      <c r="H667" s="34"/>
      <c r="I667" s="35"/>
      <c r="J667" s="36"/>
      <c r="K667" s="19"/>
      <c r="L667" s="37"/>
      <c r="M667" s="38"/>
    </row>
    <row r="668" spans="1:13" s="39" customFormat="1" ht="12.95" customHeight="1" x14ac:dyDescent="0.25">
      <c r="A668" s="254"/>
      <c r="B668" s="107">
        <v>1242</v>
      </c>
      <c r="C668" s="30">
        <v>1</v>
      </c>
      <c r="D668" s="32" t="s">
        <v>1770</v>
      </c>
      <c r="E668" s="32" t="s">
        <v>1771</v>
      </c>
      <c r="F668" s="32" t="s">
        <v>1772</v>
      </c>
      <c r="G668" s="33" t="s">
        <v>12</v>
      </c>
      <c r="H668" s="34" t="s">
        <v>13</v>
      </c>
      <c r="I668" s="35">
        <v>0.92090000000000005</v>
      </c>
      <c r="J668" s="36">
        <v>298716.93</v>
      </c>
      <c r="K668" s="19">
        <f t="shared" si="10"/>
        <v>1194867.72</v>
      </c>
      <c r="L668" s="37">
        <v>99572.31</v>
      </c>
      <c r="M668" s="38"/>
    </row>
    <row r="669" spans="1:13" s="39" customFormat="1" ht="12.95" customHeight="1" x14ac:dyDescent="0.25">
      <c r="A669" s="254"/>
      <c r="B669" s="107">
        <v>1223</v>
      </c>
      <c r="C669" s="30">
        <v>2</v>
      </c>
      <c r="D669" s="32" t="s">
        <v>1773</v>
      </c>
      <c r="E669" s="32" t="s">
        <v>1774</v>
      </c>
      <c r="F669" s="32" t="s">
        <v>1775</v>
      </c>
      <c r="G669" s="33" t="s">
        <v>12</v>
      </c>
      <c r="H669" s="34" t="s">
        <v>13</v>
      </c>
      <c r="I669" s="35">
        <v>0.92310000000000003</v>
      </c>
      <c r="J669" s="36">
        <v>299430.57</v>
      </c>
      <c r="K669" s="19">
        <f t="shared" si="10"/>
        <v>1197722.28</v>
      </c>
      <c r="L669" s="37">
        <v>99810.19</v>
      </c>
      <c r="M669" s="38"/>
    </row>
    <row r="670" spans="1:13" s="39" customFormat="1" ht="12.95" customHeight="1" x14ac:dyDescent="0.25">
      <c r="A670" s="254"/>
      <c r="B670" s="107">
        <v>1210</v>
      </c>
      <c r="C670" s="30">
        <v>3</v>
      </c>
      <c r="D670" s="32" t="s">
        <v>1776</v>
      </c>
      <c r="E670" s="32" t="s">
        <v>1777</v>
      </c>
      <c r="F670" s="32" t="s">
        <v>1778</v>
      </c>
      <c r="G670" s="33" t="s">
        <v>12</v>
      </c>
      <c r="H670" s="34" t="s">
        <v>13</v>
      </c>
      <c r="I670" s="35">
        <v>0.92810000000000004</v>
      </c>
      <c r="J670" s="36">
        <v>301052.43</v>
      </c>
      <c r="K670" s="19">
        <f t="shared" si="10"/>
        <v>1204209.72</v>
      </c>
      <c r="L670" s="37">
        <v>100350.81</v>
      </c>
      <c r="M670" s="38"/>
    </row>
    <row r="671" spans="1:13" s="39" customFormat="1" ht="12.95" customHeight="1" x14ac:dyDescent="0.25">
      <c r="A671" s="254"/>
      <c r="B671" s="107">
        <v>1229</v>
      </c>
      <c r="C671" s="30">
        <v>4</v>
      </c>
      <c r="D671" s="66" t="s">
        <v>1779</v>
      </c>
      <c r="E671" s="32" t="s">
        <v>1780</v>
      </c>
      <c r="F671" s="32" t="s">
        <v>1781</v>
      </c>
      <c r="G671" s="33" t="s">
        <v>12</v>
      </c>
      <c r="H671" s="34" t="s">
        <v>13</v>
      </c>
      <c r="I671" s="35">
        <v>0.91010000000000002</v>
      </c>
      <c r="J671" s="36">
        <v>295213.68</v>
      </c>
      <c r="K671" s="19">
        <f t="shared" si="10"/>
        <v>1180854.72</v>
      </c>
      <c r="L671" s="37">
        <v>98404.56</v>
      </c>
      <c r="M671" s="38"/>
    </row>
    <row r="672" spans="1:13" s="39" customFormat="1" ht="12.95" customHeight="1" x14ac:dyDescent="0.25">
      <c r="A672" s="254"/>
      <c r="B672" s="107">
        <v>1205</v>
      </c>
      <c r="C672" s="30">
        <v>5</v>
      </c>
      <c r="D672" s="68" t="s">
        <v>1782</v>
      </c>
      <c r="E672" s="32" t="s">
        <v>1783</v>
      </c>
      <c r="F672" s="32" t="s">
        <v>1784</v>
      </c>
      <c r="G672" s="33" t="s">
        <v>12</v>
      </c>
      <c r="H672" s="34" t="s">
        <v>13</v>
      </c>
      <c r="I672" s="35">
        <v>0.91610000000000003</v>
      </c>
      <c r="J672" s="36">
        <v>297159.93</v>
      </c>
      <c r="K672" s="19">
        <f t="shared" si="10"/>
        <v>1188639.72</v>
      </c>
      <c r="L672" s="37">
        <v>99053.31</v>
      </c>
      <c r="M672" s="38"/>
    </row>
    <row r="673" spans="1:13" s="39" customFormat="1" ht="12.95" customHeight="1" x14ac:dyDescent="0.25">
      <c r="A673" s="254"/>
      <c r="B673" s="107">
        <v>1216</v>
      </c>
      <c r="C673" s="30">
        <v>6</v>
      </c>
      <c r="D673" s="32" t="s">
        <v>1785</v>
      </c>
      <c r="E673" s="32" t="s">
        <v>1786</v>
      </c>
      <c r="F673" s="32" t="s">
        <v>1787</v>
      </c>
      <c r="G673" s="33" t="s">
        <v>12</v>
      </c>
      <c r="H673" s="34" t="s">
        <v>13</v>
      </c>
      <c r="I673" s="35">
        <v>0.91590000000000005</v>
      </c>
      <c r="J673" s="36">
        <v>297095.07</v>
      </c>
      <c r="K673" s="19">
        <f t="shared" si="10"/>
        <v>1188380.28</v>
      </c>
      <c r="L673" s="37">
        <v>99031.69</v>
      </c>
      <c r="M673" s="38"/>
    </row>
    <row r="674" spans="1:13" s="39" customFormat="1" ht="12.95" customHeight="1" x14ac:dyDescent="0.25">
      <c r="A674" s="254"/>
      <c r="B674" s="107">
        <v>1237</v>
      </c>
      <c r="C674" s="30">
        <v>7</v>
      </c>
      <c r="D674" s="32" t="s">
        <v>1788</v>
      </c>
      <c r="E674" s="32" t="s">
        <v>1789</v>
      </c>
      <c r="F674" s="32" t="s">
        <v>1790</v>
      </c>
      <c r="G674" s="33" t="s">
        <v>12</v>
      </c>
      <c r="H674" s="34" t="s">
        <v>13</v>
      </c>
      <c r="I674" s="35">
        <v>0.91390000000000005</v>
      </c>
      <c r="J674" s="36">
        <v>297095.07</v>
      </c>
      <c r="K674" s="19">
        <f t="shared" si="10"/>
        <v>1186434.03</v>
      </c>
      <c r="L674" s="37">
        <v>98815.44</v>
      </c>
      <c r="M674" s="38"/>
    </row>
    <row r="675" spans="1:13" s="39" customFormat="1" ht="12.95" customHeight="1" x14ac:dyDescent="0.25">
      <c r="A675" s="254"/>
      <c r="B675" s="107">
        <v>1214</v>
      </c>
      <c r="C675" s="30">
        <v>8</v>
      </c>
      <c r="D675" s="42" t="s">
        <v>1791</v>
      </c>
      <c r="E675" s="42" t="s">
        <v>1792</v>
      </c>
      <c r="F675" s="42" t="s">
        <v>1793</v>
      </c>
      <c r="G675" s="33" t="s">
        <v>12</v>
      </c>
      <c r="H675" s="34" t="s">
        <v>13</v>
      </c>
      <c r="I675" s="35">
        <v>0.96050000000000002</v>
      </c>
      <c r="J675" s="36">
        <v>311562.18</v>
      </c>
      <c r="K675" s="19">
        <f t="shared" si="10"/>
        <v>1246248.72</v>
      </c>
      <c r="L675" s="37">
        <v>103854.06</v>
      </c>
      <c r="M675" s="38"/>
    </row>
    <row r="676" spans="1:13" s="39" customFormat="1" ht="12.95" customHeight="1" x14ac:dyDescent="0.25">
      <c r="A676" s="254"/>
      <c r="B676" s="107">
        <v>1230</v>
      </c>
      <c r="C676" s="30">
        <v>9</v>
      </c>
      <c r="D676" s="42" t="s">
        <v>1794</v>
      </c>
      <c r="E676" s="42" t="s">
        <v>1795</v>
      </c>
      <c r="F676" s="42" t="s">
        <v>1781</v>
      </c>
      <c r="G676" s="33" t="s">
        <v>12</v>
      </c>
      <c r="H676" s="34" t="s">
        <v>13</v>
      </c>
      <c r="I676" s="35">
        <v>0.52690000000000003</v>
      </c>
      <c r="J676" s="36">
        <v>170913.18</v>
      </c>
      <c r="K676" s="19">
        <f t="shared" si="10"/>
        <v>683652.72</v>
      </c>
      <c r="L676" s="37">
        <v>56971.06</v>
      </c>
      <c r="M676" s="38"/>
    </row>
    <row r="677" spans="1:13" s="39" customFormat="1" ht="12.95" customHeight="1" x14ac:dyDescent="0.25">
      <c r="A677" s="254"/>
      <c r="B677" s="107">
        <v>1215</v>
      </c>
      <c r="C677" s="30">
        <v>10</v>
      </c>
      <c r="D677" s="32" t="s">
        <v>1796</v>
      </c>
      <c r="E677" s="32" t="s">
        <v>1797</v>
      </c>
      <c r="F677" s="32" t="s">
        <v>1798</v>
      </c>
      <c r="G677" s="33" t="s">
        <v>12</v>
      </c>
      <c r="H677" s="34" t="s">
        <v>13</v>
      </c>
      <c r="I677" s="35">
        <v>0.92090000000000005</v>
      </c>
      <c r="J677" s="36">
        <v>298716.93</v>
      </c>
      <c r="K677" s="19">
        <f t="shared" si="10"/>
        <v>1194867.72</v>
      </c>
      <c r="L677" s="37">
        <v>99572.31</v>
      </c>
      <c r="M677" s="38"/>
    </row>
    <row r="678" spans="1:13" s="39" customFormat="1" ht="12.95" customHeight="1" x14ac:dyDescent="0.25">
      <c r="A678" s="254"/>
      <c r="B678" s="107">
        <v>1206</v>
      </c>
      <c r="C678" s="30">
        <v>11</v>
      </c>
      <c r="D678" s="32" t="s">
        <v>1799</v>
      </c>
      <c r="E678" s="32" t="s">
        <v>1800</v>
      </c>
      <c r="F678" s="32" t="s">
        <v>1801</v>
      </c>
      <c r="G678" s="33" t="s">
        <v>12</v>
      </c>
      <c r="H678" s="34" t="s">
        <v>13</v>
      </c>
      <c r="I678" s="35">
        <v>0.91690000000000005</v>
      </c>
      <c r="J678" s="36">
        <v>297419.43</v>
      </c>
      <c r="K678" s="19">
        <f t="shared" si="10"/>
        <v>1189677.72</v>
      </c>
      <c r="L678" s="37">
        <v>99139.81</v>
      </c>
      <c r="M678" s="38"/>
    </row>
    <row r="679" spans="1:13" s="39" customFormat="1" ht="12.95" customHeight="1" x14ac:dyDescent="0.25">
      <c r="A679" s="254"/>
      <c r="B679" s="107">
        <v>1240</v>
      </c>
      <c r="C679" s="30">
        <v>12</v>
      </c>
      <c r="D679" s="32" t="s">
        <v>1802</v>
      </c>
      <c r="E679" s="32" t="s">
        <v>1803</v>
      </c>
      <c r="F679" s="32" t="s">
        <v>1804</v>
      </c>
      <c r="G679" s="33" t="s">
        <v>12</v>
      </c>
      <c r="H679" s="34" t="s">
        <v>13</v>
      </c>
      <c r="I679" s="35">
        <v>0.92290000000000005</v>
      </c>
      <c r="J679" s="36">
        <v>299365.68</v>
      </c>
      <c r="K679" s="19">
        <f t="shared" si="10"/>
        <v>1197462.72</v>
      </c>
      <c r="L679" s="37">
        <v>99788.56</v>
      </c>
      <c r="M679" s="38"/>
    </row>
    <row r="680" spans="1:13" s="39" customFormat="1" ht="12.95" customHeight="1" x14ac:dyDescent="0.25">
      <c r="A680" s="254"/>
      <c r="B680" s="107">
        <v>1243</v>
      </c>
      <c r="C680" s="30">
        <v>13</v>
      </c>
      <c r="D680" s="42" t="s">
        <v>1805</v>
      </c>
      <c r="E680" s="42" t="s">
        <v>1806</v>
      </c>
      <c r="F680" s="42" t="s">
        <v>1807</v>
      </c>
      <c r="G680" s="50" t="s">
        <v>12</v>
      </c>
      <c r="H680" s="34" t="s">
        <v>13</v>
      </c>
      <c r="I680" s="35">
        <v>0.93030000000000002</v>
      </c>
      <c r="J680" s="36">
        <v>301766.07</v>
      </c>
      <c r="K680" s="19">
        <f t="shared" si="10"/>
        <v>1207064.28</v>
      </c>
      <c r="L680" s="37">
        <v>100588.69</v>
      </c>
      <c r="M680" s="38"/>
    </row>
    <row r="681" spans="1:13" s="39" customFormat="1" ht="12.95" customHeight="1" x14ac:dyDescent="0.25">
      <c r="A681" s="254"/>
      <c r="B681" s="107">
        <v>1239</v>
      </c>
      <c r="C681" s="30">
        <v>14</v>
      </c>
      <c r="D681" s="42" t="s">
        <v>1657</v>
      </c>
      <c r="E681" s="42" t="s">
        <v>1808</v>
      </c>
      <c r="F681" s="42" t="s">
        <v>1809</v>
      </c>
      <c r="G681" s="27" t="s">
        <v>12</v>
      </c>
      <c r="H681" s="34" t="s">
        <v>13</v>
      </c>
      <c r="I681" s="35">
        <v>0.72289999999999999</v>
      </c>
      <c r="J681" s="36">
        <v>234490.68</v>
      </c>
      <c r="K681" s="19">
        <f t="shared" si="10"/>
        <v>937962.72</v>
      </c>
      <c r="L681" s="37">
        <v>78163.56</v>
      </c>
      <c r="M681" s="38"/>
    </row>
    <row r="682" spans="1:13" s="39" customFormat="1" ht="12.95" customHeight="1" x14ac:dyDescent="0.25">
      <c r="A682" s="254"/>
      <c r="B682" s="107">
        <v>1202</v>
      </c>
      <c r="C682" s="30">
        <v>15</v>
      </c>
      <c r="D682" s="32" t="s">
        <v>1810</v>
      </c>
      <c r="E682" s="32" t="s">
        <v>1811</v>
      </c>
      <c r="F682" s="32" t="s">
        <v>1812</v>
      </c>
      <c r="G682" s="50" t="s">
        <v>12</v>
      </c>
      <c r="H682" s="34" t="s">
        <v>13</v>
      </c>
      <c r="I682" s="35">
        <v>0.95230000000000004</v>
      </c>
      <c r="J682" s="36">
        <v>308902.32</v>
      </c>
      <c r="K682" s="19">
        <f t="shared" si="10"/>
        <v>1235609.28</v>
      </c>
      <c r="L682" s="37">
        <v>102967.44</v>
      </c>
      <c r="M682" s="38"/>
    </row>
    <row r="683" spans="1:13" s="39" customFormat="1" ht="12.95" customHeight="1" x14ac:dyDescent="0.25">
      <c r="A683" s="254"/>
      <c r="B683" s="107">
        <v>1235</v>
      </c>
      <c r="C683" s="30">
        <v>16</v>
      </c>
      <c r="D683" s="32" t="s">
        <v>1813</v>
      </c>
      <c r="E683" s="32" t="s">
        <v>1814</v>
      </c>
      <c r="F683" s="32" t="s">
        <v>1815</v>
      </c>
      <c r="G683" s="50" t="s">
        <v>12</v>
      </c>
      <c r="H683" s="34" t="s">
        <v>13</v>
      </c>
      <c r="I683" s="35">
        <v>0.92889999999999995</v>
      </c>
      <c r="J683" s="36">
        <v>301311.93</v>
      </c>
      <c r="K683" s="19">
        <f t="shared" si="10"/>
        <v>1205247.72</v>
      </c>
      <c r="L683" s="37">
        <v>100437.31</v>
      </c>
      <c r="M683" s="38"/>
    </row>
    <row r="684" spans="1:13" s="39" customFormat="1" ht="12.95" customHeight="1" x14ac:dyDescent="0.25">
      <c r="A684" s="254"/>
      <c r="B684" s="107">
        <v>1200</v>
      </c>
      <c r="C684" s="30">
        <v>17</v>
      </c>
      <c r="D684" s="32" t="s">
        <v>1816</v>
      </c>
      <c r="E684" s="32" t="s">
        <v>1817</v>
      </c>
      <c r="F684" s="32" t="s">
        <v>1778</v>
      </c>
      <c r="G684" s="50" t="s">
        <v>12</v>
      </c>
      <c r="H684" s="34" t="s">
        <v>13</v>
      </c>
      <c r="I684" s="35">
        <v>0.91249999999999998</v>
      </c>
      <c r="J684" s="36">
        <v>295992.18</v>
      </c>
      <c r="K684" s="19">
        <f t="shared" si="10"/>
        <v>1183968.72</v>
      </c>
      <c r="L684" s="37">
        <v>98664.06</v>
      </c>
      <c r="M684" s="38"/>
    </row>
    <row r="685" spans="1:13" s="39" customFormat="1" ht="12.95" customHeight="1" x14ac:dyDescent="0.25">
      <c r="A685" s="254"/>
      <c r="B685" s="107">
        <v>1217</v>
      </c>
      <c r="C685" s="30">
        <v>18</v>
      </c>
      <c r="D685" s="42" t="s">
        <v>1818</v>
      </c>
      <c r="E685" s="42" t="s">
        <v>1819</v>
      </c>
      <c r="F685" s="42" t="s">
        <v>1820</v>
      </c>
      <c r="G685" s="27" t="s">
        <v>12</v>
      </c>
      <c r="H685" s="34" t="s">
        <v>13</v>
      </c>
      <c r="I685" s="35">
        <v>0.92390000000000005</v>
      </c>
      <c r="J685" s="36">
        <v>299690.07</v>
      </c>
      <c r="K685" s="19">
        <f t="shared" si="10"/>
        <v>1198760.28</v>
      </c>
      <c r="L685" s="37">
        <v>99896.69</v>
      </c>
      <c r="M685" s="38"/>
    </row>
    <row r="686" spans="1:13" s="39" customFormat="1" ht="12.95" customHeight="1" x14ac:dyDescent="0.25">
      <c r="A686" s="254"/>
      <c r="B686" s="107">
        <v>1222</v>
      </c>
      <c r="C686" s="30">
        <v>19</v>
      </c>
      <c r="D686" s="32" t="s">
        <v>1821</v>
      </c>
      <c r="E686" s="32" t="s">
        <v>1822</v>
      </c>
      <c r="F686" s="32" t="s">
        <v>1823</v>
      </c>
      <c r="G686" s="33" t="s">
        <v>12</v>
      </c>
      <c r="H686" s="34" t="s">
        <v>13</v>
      </c>
      <c r="I686" s="35">
        <v>0.92290000000000005</v>
      </c>
      <c r="J686" s="36">
        <v>299365.68</v>
      </c>
      <c r="K686" s="19">
        <f t="shared" si="10"/>
        <v>1197462.72</v>
      </c>
      <c r="L686" s="37">
        <v>99788.56</v>
      </c>
      <c r="M686" s="38"/>
    </row>
    <row r="687" spans="1:13" s="39" customFormat="1" ht="12.95" customHeight="1" x14ac:dyDescent="0.25">
      <c r="A687" s="254"/>
      <c r="B687" s="107">
        <v>1245</v>
      </c>
      <c r="C687" s="30">
        <v>20</v>
      </c>
      <c r="D687" s="32" t="s">
        <v>1824</v>
      </c>
      <c r="E687" s="32" t="s">
        <v>1825</v>
      </c>
      <c r="F687" s="32" t="s">
        <v>1826</v>
      </c>
      <c r="G687" s="33" t="s">
        <v>12</v>
      </c>
      <c r="H687" s="34" t="s">
        <v>13</v>
      </c>
      <c r="I687" s="35">
        <v>0.51129999999999998</v>
      </c>
      <c r="J687" s="36">
        <v>166501.68</v>
      </c>
      <c r="K687" s="19">
        <f t="shared" si="10"/>
        <v>664060.47</v>
      </c>
      <c r="L687" s="37">
        <v>55284.31</v>
      </c>
      <c r="M687" s="38"/>
    </row>
    <row r="688" spans="1:13" s="39" customFormat="1" ht="12.95" customHeight="1" x14ac:dyDescent="0.25">
      <c r="A688" s="254"/>
      <c r="B688" s="107">
        <v>1247</v>
      </c>
      <c r="C688" s="30">
        <v>21</v>
      </c>
      <c r="D688" s="32" t="s">
        <v>1827</v>
      </c>
      <c r="E688" s="32" t="s">
        <v>1828</v>
      </c>
      <c r="F688" s="32" t="s">
        <v>1829</v>
      </c>
      <c r="G688" s="33" t="s">
        <v>12</v>
      </c>
      <c r="H688" s="34" t="s">
        <v>13</v>
      </c>
      <c r="I688" s="35">
        <v>0.94230000000000003</v>
      </c>
      <c r="J688" s="36">
        <v>305658.57</v>
      </c>
      <c r="K688" s="19">
        <f t="shared" si="10"/>
        <v>1222634.28</v>
      </c>
      <c r="L688" s="37">
        <v>101886.19</v>
      </c>
      <c r="M688" s="38"/>
    </row>
    <row r="689" spans="1:13" s="39" customFormat="1" ht="12.95" customHeight="1" x14ac:dyDescent="0.25">
      <c r="A689" s="254"/>
      <c r="B689" s="107">
        <v>1232</v>
      </c>
      <c r="C689" s="30">
        <v>22</v>
      </c>
      <c r="D689" s="32" t="s">
        <v>1830</v>
      </c>
      <c r="E689" s="32" t="s">
        <v>1831</v>
      </c>
      <c r="F689" s="32" t="s">
        <v>1832</v>
      </c>
      <c r="G689" s="33" t="s">
        <v>12</v>
      </c>
      <c r="H689" s="34" t="s">
        <v>13</v>
      </c>
      <c r="I689" s="35">
        <v>0.92510000000000003</v>
      </c>
      <c r="J689" s="36">
        <v>300079.32</v>
      </c>
      <c r="K689" s="19">
        <f t="shared" si="10"/>
        <v>1200317.28</v>
      </c>
      <c r="L689" s="37">
        <v>100026.44</v>
      </c>
      <c r="M689" s="38"/>
    </row>
    <row r="690" spans="1:13" s="39" customFormat="1" ht="12.95" customHeight="1" x14ac:dyDescent="0.25">
      <c r="A690" s="254"/>
      <c r="B690" s="107">
        <v>1220</v>
      </c>
      <c r="C690" s="30">
        <v>23</v>
      </c>
      <c r="D690" s="32" t="s">
        <v>1833</v>
      </c>
      <c r="E690" s="32" t="s">
        <v>1834</v>
      </c>
      <c r="F690" s="32" t="s">
        <v>1835</v>
      </c>
      <c r="G690" s="33" t="s">
        <v>12</v>
      </c>
      <c r="H690" s="34" t="s">
        <v>13</v>
      </c>
      <c r="I690" s="35">
        <v>0.93289999999999995</v>
      </c>
      <c r="J690" s="36">
        <v>302609.43</v>
      </c>
      <c r="K690" s="19">
        <f t="shared" si="10"/>
        <v>1210437.72</v>
      </c>
      <c r="L690" s="37">
        <v>100869.81</v>
      </c>
      <c r="M690" s="38"/>
    </row>
    <row r="691" spans="1:13" s="39" customFormat="1" ht="12.95" customHeight="1" x14ac:dyDescent="0.25">
      <c r="A691" s="254"/>
      <c r="B691" s="107">
        <v>1219</v>
      </c>
      <c r="C691" s="30">
        <v>24</v>
      </c>
      <c r="D691" s="32" t="s">
        <v>1836</v>
      </c>
      <c r="E691" s="32" t="s">
        <v>1837</v>
      </c>
      <c r="F691" s="32" t="s">
        <v>1838</v>
      </c>
      <c r="G691" s="33" t="s">
        <v>12</v>
      </c>
      <c r="H691" s="34" t="s">
        <v>13</v>
      </c>
      <c r="I691" s="35">
        <v>0.94089999999999996</v>
      </c>
      <c r="J691" s="36">
        <v>305204.43</v>
      </c>
      <c r="K691" s="19">
        <f t="shared" si="10"/>
        <v>1220817.72</v>
      </c>
      <c r="L691" s="37">
        <v>101734.81</v>
      </c>
      <c r="M691" s="38"/>
    </row>
    <row r="692" spans="1:13" s="39" customFormat="1" ht="12.95" customHeight="1" x14ac:dyDescent="0.25">
      <c r="A692" s="254"/>
      <c r="B692" s="107">
        <v>1209</v>
      </c>
      <c r="C692" s="30">
        <v>25</v>
      </c>
      <c r="D692" s="32" t="s">
        <v>1839</v>
      </c>
      <c r="E692" s="32" t="s">
        <v>1840</v>
      </c>
      <c r="F692" s="32" t="s">
        <v>1841</v>
      </c>
      <c r="G692" s="33" t="s">
        <v>12</v>
      </c>
      <c r="H692" s="34" t="s">
        <v>13</v>
      </c>
      <c r="I692" s="35">
        <v>0.95279999999999998</v>
      </c>
      <c r="J692" s="36">
        <v>309064.5</v>
      </c>
      <c r="K692" s="19">
        <f t="shared" si="10"/>
        <v>1236258</v>
      </c>
      <c r="L692" s="37">
        <v>103021.5</v>
      </c>
      <c r="M692" s="38"/>
    </row>
    <row r="693" spans="1:13" s="39" customFormat="1" ht="12.95" customHeight="1" x14ac:dyDescent="0.25">
      <c r="A693" s="254"/>
      <c r="B693" s="107">
        <v>1233</v>
      </c>
      <c r="C693" s="30">
        <v>26</v>
      </c>
      <c r="D693" s="32" t="s">
        <v>1842</v>
      </c>
      <c r="E693" s="32" t="s">
        <v>1843</v>
      </c>
      <c r="F693" s="32" t="s">
        <v>1844</v>
      </c>
      <c r="G693" s="33" t="s">
        <v>12</v>
      </c>
      <c r="H693" s="34" t="s">
        <v>13</v>
      </c>
      <c r="I693" s="35">
        <v>0.52690000000000003</v>
      </c>
      <c r="J693" s="36">
        <v>170913.18</v>
      </c>
      <c r="K693" s="19">
        <f t="shared" si="10"/>
        <v>683652.72</v>
      </c>
      <c r="L693" s="37">
        <v>56971.06</v>
      </c>
      <c r="M693" s="38"/>
    </row>
    <row r="694" spans="1:13" s="39" customFormat="1" ht="12.95" customHeight="1" x14ac:dyDescent="0.25">
      <c r="A694" s="254"/>
      <c r="B694" s="107">
        <v>1201</v>
      </c>
      <c r="C694" s="30">
        <v>27</v>
      </c>
      <c r="D694" s="32" t="s">
        <v>1845</v>
      </c>
      <c r="E694" s="32" t="s">
        <v>1846</v>
      </c>
      <c r="F694" s="32" t="s">
        <v>1847</v>
      </c>
      <c r="G694" s="33" t="s">
        <v>12</v>
      </c>
      <c r="H694" s="34" t="s">
        <v>13</v>
      </c>
      <c r="I694" s="35">
        <v>0.93030000000000002</v>
      </c>
      <c r="J694" s="36">
        <v>301766.07</v>
      </c>
      <c r="K694" s="19">
        <f t="shared" si="10"/>
        <v>1207064.28</v>
      </c>
      <c r="L694" s="37">
        <v>100588.69</v>
      </c>
      <c r="M694" s="38"/>
    </row>
    <row r="695" spans="1:13" s="39" customFormat="1" ht="12.95" customHeight="1" x14ac:dyDescent="0.25">
      <c r="A695" s="254"/>
      <c r="B695" s="109">
        <v>1207</v>
      </c>
      <c r="C695" s="30">
        <v>28</v>
      </c>
      <c r="D695" s="42" t="s">
        <v>1848</v>
      </c>
      <c r="E695" s="42" t="s">
        <v>1849</v>
      </c>
      <c r="F695" s="42" t="s">
        <v>1850</v>
      </c>
      <c r="G695" s="33" t="s">
        <v>12</v>
      </c>
      <c r="H695" s="34" t="s">
        <v>13</v>
      </c>
      <c r="I695" s="35">
        <v>0.51590000000000003</v>
      </c>
      <c r="J695" s="36">
        <v>167345.07</v>
      </c>
      <c r="K695" s="19">
        <f t="shared" si="10"/>
        <v>669380.28</v>
      </c>
      <c r="L695" s="37">
        <v>55781.69</v>
      </c>
      <c r="M695" s="38"/>
    </row>
    <row r="696" spans="1:13" s="39" customFormat="1" ht="12.95" customHeight="1" x14ac:dyDescent="0.25">
      <c r="A696" s="254"/>
      <c r="B696" s="107">
        <v>1221</v>
      </c>
      <c r="C696" s="30">
        <v>29</v>
      </c>
      <c r="D696" s="32" t="s">
        <v>1851</v>
      </c>
      <c r="E696" s="32" t="s">
        <v>1852</v>
      </c>
      <c r="F696" s="32" t="s">
        <v>1853</v>
      </c>
      <c r="G696" s="33" t="s">
        <v>12</v>
      </c>
      <c r="H696" s="34" t="s">
        <v>13</v>
      </c>
      <c r="I696" s="35">
        <v>0.93889999999999996</v>
      </c>
      <c r="J696" s="36">
        <v>304555.68</v>
      </c>
      <c r="K696" s="19">
        <f t="shared" si="10"/>
        <v>1218222.72</v>
      </c>
      <c r="L696" s="37">
        <v>101518.56</v>
      </c>
      <c r="M696" s="38"/>
    </row>
    <row r="697" spans="1:13" s="39" customFormat="1" ht="12.95" customHeight="1" x14ac:dyDescent="0.25">
      <c r="A697" s="254"/>
      <c r="B697" s="107">
        <v>1228</v>
      </c>
      <c r="C697" s="30">
        <v>30</v>
      </c>
      <c r="D697" s="42" t="s">
        <v>1854</v>
      </c>
      <c r="E697" s="42" t="s">
        <v>1855</v>
      </c>
      <c r="F697" s="42" t="s">
        <v>1856</v>
      </c>
      <c r="G697" s="33" t="s">
        <v>12</v>
      </c>
      <c r="H697" s="34" t="s">
        <v>13</v>
      </c>
      <c r="I697" s="35">
        <v>0.92589999999999995</v>
      </c>
      <c r="J697" s="36">
        <v>300338.82</v>
      </c>
      <c r="K697" s="19">
        <f t="shared" si="10"/>
        <v>1201355.28</v>
      </c>
      <c r="L697" s="37">
        <v>100112.94</v>
      </c>
      <c r="M697" s="38"/>
    </row>
    <row r="698" spans="1:13" s="39" customFormat="1" ht="12.95" customHeight="1" x14ac:dyDescent="0.25">
      <c r="A698" s="254"/>
      <c r="B698" s="107">
        <v>1224</v>
      </c>
      <c r="C698" s="30">
        <v>31</v>
      </c>
      <c r="D698" s="32" t="s">
        <v>1857</v>
      </c>
      <c r="E698" s="32" t="s">
        <v>1858</v>
      </c>
      <c r="F698" s="32" t="s">
        <v>1859</v>
      </c>
      <c r="G698" s="33" t="s">
        <v>12</v>
      </c>
      <c r="H698" s="34" t="s">
        <v>13</v>
      </c>
      <c r="I698" s="35">
        <v>0.996</v>
      </c>
      <c r="J698" s="36">
        <v>323077.5</v>
      </c>
      <c r="K698" s="19">
        <f t="shared" si="10"/>
        <v>1292310</v>
      </c>
      <c r="L698" s="37">
        <v>107692.5</v>
      </c>
      <c r="M698" s="38"/>
    </row>
    <row r="699" spans="1:13" s="39" customFormat="1" ht="12.95" customHeight="1" x14ac:dyDescent="0.25">
      <c r="A699" s="254"/>
      <c r="B699" s="107">
        <v>1212</v>
      </c>
      <c r="C699" s="30">
        <v>32</v>
      </c>
      <c r="D699" s="42" t="s">
        <v>1860</v>
      </c>
      <c r="E699" s="42" t="s">
        <v>1861</v>
      </c>
      <c r="F699" s="42" t="s">
        <v>1862</v>
      </c>
      <c r="G699" s="33" t="s">
        <v>12</v>
      </c>
      <c r="H699" s="34" t="s">
        <v>13</v>
      </c>
      <c r="I699" s="35">
        <v>0.92410000000000003</v>
      </c>
      <c r="J699" s="36">
        <v>299754.93</v>
      </c>
      <c r="K699" s="19">
        <f t="shared" si="10"/>
        <v>1199019.72</v>
      </c>
      <c r="L699" s="37">
        <v>99918.31</v>
      </c>
      <c r="M699" s="38"/>
    </row>
    <row r="700" spans="1:13" s="39" customFormat="1" ht="12.95" customHeight="1" x14ac:dyDescent="0.25">
      <c r="A700" s="254"/>
      <c r="B700" s="107">
        <v>1218</v>
      </c>
      <c r="C700" s="30">
        <v>33</v>
      </c>
      <c r="D700" s="32" t="s">
        <v>1863</v>
      </c>
      <c r="E700" s="32" t="s">
        <v>1864</v>
      </c>
      <c r="F700" s="32" t="s">
        <v>1865</v>
      </c>
      <c r="G700" s="33" t="s">
        <v>12</v>
      </c>
      <c r="H700" s="34" t="s">
        <v>13</v>
      </c>
      <c r="I700" s="35">
        <v>0.95950000000000002</v>
      </c>
      <c r="J700" s="36">
        <v>311237.82</v>
      </c>
      <c r="K700" s="19">
        <f t="shared" si="10"/>
        <v>1244951.28</v>
      </c>
      <c r="L700" s="37">
        <v>103745.94</v>
      </c>
      <c r="M700" s="38"/>
    </row>
    <row r="701" spans="1:13" s="39" customFormat="1" ht="12.95" customHeight="1" x14ac:dyDescent="0.25">
      <c r="A701" s="254"/>
      <c r="B701" s="107">
        <v>1246</v>
      </c>
      <c r="C701" s="30">
        <v>34</v>
      </c>
      <c r="D701" s="32" t="s">
        <v>1866</v>
      </c>
      <c r="E701" s="32" t="s">
        <v>1867</v>
      </c>
      <c r="F701" s="32" t="s">
        <v>1868</v>
      </c>
      <c r="G701" s="33" t="s">
        <v>12</v>
      </c>
      <c r="H701" s="34" t="s">
        <v>13</v>
      </c>
      <c r="I701" s="35">
        <v>0.91990000000000005</v>
      </c>
      <c r="J701" s="36">
        <v>298392.57</v>
      </c>
      <c r="K701" s="19">
        <f t="shared" si="10"/>
        <v>1193570.28</v>
      </c>
      <c r="L701" s="37">
        <v>99464.19</v>
      </c>
      <c r="M701" s="38"/>
    </row>
    <row r="702" spans="1:13" s="39" customFormat="1" ht="12.95" customHeight="1" x14ac:dyDescent="0.25">
      <c r="A702" s="254"/>
      <c r="B702" s="107">
        <v>1238</v>
      </c>
      <c r="C702" s="30">
        <v>35</v>
      </c>
      <c r="D702" s="42" t="s">
        <v>1869</v>
      </c>
      <c r="E702" s="42" t="s">
        <v>1870</v>
      </c>
      <c r="F702" s="42" t="s">
        <v>1871</v>
      </c>
      <c r="G702" s="33" t="s">
        <v>12</v>
      </c>
      <c r="H702" s="34" t="s">
        <v>13</v>
      </c>
      <c r="I702" s="35">
        <v>0.94189999999999996</v>
      </c>
      <c r="J702" s="36">
        <v>305528.82</v>
      </c>
      <c r="K702" s="19">
        <f t="shared" si="10"/>
        <v>1222115.28</v>
      </c>
      <c r="L702" s="37">
        <v>101842.94</v>
      </c>
      <c r="M702" s="38"/>
    </row>
    <row r="703" spans="1:13" s="39" customFormat="1" ht="12.95" customHeight="1" x14ac:dyDescent="0.25">
      <c r="A703" s="254"/>
      <c r="B703" s="107">
        <v>1226</v>
      </c>
      <c r="C703" s="30">
        <v>36</v>
      </c>
      <c r="D703" s="32" t="s">
        <v>1872</v>
      </c>
      <c r="E703" s="32" t="s">
        <v>1873</v>
      </c>
      <c r="F703" s="32" t="s">
        <v>1874</v>
      </c>
      <c r="G703" s="33" t="s">
        <v>12</v>
      </c>
      <c r="H703" s="34" t="s">
        <v>13</v>
      </c>
      <c r="I703" s="35">
        <v>0.92789999999999995</v>
      </c>
      <c r="J703" s="36">
        <v>300987.57</v>
      </c>
      <c r="K703" s="19">
        <f t="shared" si="10"/>
        <v>1203950.28</v>
      </c>
      <c r="L703" s="37">
        <v>100329.19</v>
      </c>
      <c r="M703" s="38"/>
    </row>
    <row r="704" spans="1:13" s="39" customFormat="1" ht="12.95" customHeight="1" x14ac:dyDescent="0.25">
      <c r="A704" s="254"/>
      <c r="B704" s="107">
        <v>1213</v>
      </c>
      <c r="C704" s="30">
        <v>37</v>
      </c>
      <c r="D704" s="32" t="s">
        <v>1875</v>
      </c>
      <c r="E704" s="32" t="s">
        <v>1876</v>
      </c>
      <c r="F704" s="32" t="s">
        <v>1877</v>
      </c>
      <c r="G704" s="33" t="s">
        <v>12</v>
      </c>
      <c r="H704" s="34" t="s">
        <v>13</v>
      </c>
      <c r="I704" s="35">
        <v>0.94230000000000003</v>
      </c>
      <c r="J704" s="36">
        <v>305658.57</v>
      </c>
      <c r="K704" s="19">
        <f t="shared" si="10"/>
        <v>1222634.28</v>
      </c>
      <c r="L704" s="37">
        <v>101886.19</v>
      </c>
      <c r="M704" s="38"/>
    </row>
    <row r="705" spans="1:13" s="39" customFormat="1" ht="12.95" customHeight="1" x14ac:dyDescent="0.25">
      <c r="A705" s="254"/>
      <c r="B705" s="107">
        <v>1211</v>
      </c>
      <c r="C705" s="30">
        <v>38</v>
      </c>
      <c r="D705" s="32" t="s">
        <v>1878</v>
      </c>
      <c r="E705" s="32" t="s">
        <v>1879</v>
      </c>
      <c r="F705" s="32" t="s">
        <v>1880</v>
      </c>
      <c r="G705" s="33" t="s">
        <v>12</v>
      </c>
      <c r="H705" s="34" t="s">
        <v>13</v>
      </c>
      <c r="I705" s="35">
        <v>0.92930000000000001</v>
      </c>
      <c r="J705" s="36">
        <v>301441.68</v>
      </c>
      <c r="K705" s="19">
        <f t="shared" si="10"/>
        <v>1205766.72</v>
      </c>
      <c r="L705" s="37">
        <v>100480.56</v>
      </c>
      <c r="M705" s="38"/>
    </row>
    <row r="706" spans="1:13" s="39" customFormat="1" ht="12.95" customHeight="1" x14ac:dyDescent="0.25">
      <c r="A706" s="254"/>
      <c r="B706" s="107">
        <v>1208</v>
      </c>
      <c r="C706" s="30">
        <v>39</v>
      </c>
      <c r="D706" s="42" t="s">
        <v>1881</v>
      </c>
      <c r="E706" s="42" t="s">
        <v>1882</v>
      </c>
      <c r="F706" s="42" t="s">
        <v>1883</v>
      </c>
      <c r="G706" s="33" t="s">
        <v>12</v>
      </c>
      <c r="H706" s="34" t="s">
        <v>13</v>
      </c>
      <c r="I706" s="35">
        <v>0.93130000000000002</v>
      </c>
      <c r="J706" s="36">
        <v>302090.43</v>
      </c>
      <c r="K706" s="19">
        <f t="shared" si="10"/>
        <v>1208361.72</v>
      </c>
      <c r="L706" s="37">
        <v>100696.81</v>
      </c>
      <c r="M706" s="38"/>
    </row>
    <row r="707" spans="1:13" s="39" customFormat="1" ht="12.95" customHeight="1" x14ac:dyDescent="0.25">
      <c r="A707" s="255"/>
      <c r="B707" s="107">
        <v>1234</v>
      </c>
      <c r="C707" s="30">
        <v>40</v>
      </c>
      <c r="D707" s="32" t="s">
        <v>1884</v>
      </c>
      <c r="E707" s="32" t="s">
        <v>1885</v>
      </c>
      <c r="F707" s="32" t="s">
        <v>735</v>
      </c>
      <c r="G707" s="33" t="s">
        <v>12</v>
      </c>
      <c r="H707" s="34" t="s">
        <v>13</v>
      </c>
      <c r="I707" s="35">
        <v>0.92230000000000001</v>
      </c>
      <c r="J707" s="36">
        <v>299171.07</v>
      </c>
      <c r="K707" s="19">
        <f t="shared" si="10"/>
        <v>1196684.28</v>
      </c>
      <c r="L707" s="37">
        <v>99723.69</v>
      </c>
      <c r="M707" s="38"/>
    </row>
    <row r="708" spans="1:13" s="39" customFormat="1" ht="12.95" customHeight="1" x14ac:dyDescent="0.25">
      <c r="A708" s="253" t="s">
        <v>1886</v>
      </c>
      <c r="B708" s="107"/>
      <c r="C708" s="30"/>
      <c r="D708" s="67" t="s">
        <v>126</v>
      </c>
      <c r="E708" s="32"/>
      <c r="F708" s="32"/>
      <c r="G708" s="33"/>
      <c r="H708" s="34"/>
      <c r="I708" s="35"/>
      <c r="J708" s="36"/>
      <c r="K708" s="19"/>
      <c r="L708" s="37"/>
      <c r="M708" s="38"/>
    </row>
    <row r="709" spans="1:13" s="39" customFormat="1" ht="12.95" customHeight="1" x14ac:dyDescent="0.25">
      <c r="A709" s="264"/>
      <c r="B709" s="107">
        <v>3432</v>
      </c>
      <c r="C709" s="30">
        <v>1</v>
      </c>
      <c r="D709" s="32" t="s">
        <v>1887</v>
      </c>
      <c r="E709" s="32" t="s">
        <v>1888</v>
      </c>
      <c r="F709" s="32" t="s">
        <v>1889</v>
      </c>
      <c r="G709" s="33" t="s">
        <v>130</v>
      </c>
      <c r="H709" s="34" t="s">
        <v>13</v>
      </c>
      <c r="I709" s="35">
        <v>0.94469999999999998</v>
      </c>
      <c r="J709" s="36">
        <v>153230.34</v>
      </c>
      <c r="K709" s="19">
        <f t="shared" si="10"/>
        <v>612921.36</v>
      </c>
      <c r="L709" s="37">
        <v>51076.78</v>
      </c>
      <c r="M709" s="38"/>
    </row>
    <row r="710" spans="1:13" s="39" customFormat="1" ht="12.95" customHeight="1" x14ac:dyDescent="0.25">
      <c r="A710" s="264"/>
      <c r="B710" s="107"/>
      <c r="C710" s="30"/>
      <c r="D710" s="31" t="s">
        <v>11</v>
      </c>
      <c r="E710" s="32"/>
      <c r="F710" s="32"/>
      <c r="G710" s="33"/>
      <c r="H710" s="34"/>
      <c r="I710" s="35"/>
      <c r="J710" s="36"/>
      <c r="K710" s="19"/>
      <c r="L710" s="37"/>
      <c r="M710" s="38"/>
    </row>
    <row r="711" spans="1:13" s="39" customFormat="1" ht="12.95" customHeight="1" x14ac:dyDescent="0.25">
      <c r="A711" s="264"/>
      <c r="B711" s="107">
        <v>3413</v>
      </c>
      <c r="C711" s="30">
        <v>1</v>
      </c>
      <c r="D711" s="32" t="s">
        <v>1890</v>
      </c>
      <c r="E711" s="32" t="s">
        <v>1891</v>
      </c>
      <c r="F711" s="32" t="s">
        <v>1892</v>
      </c>
      <c r="G711" s="33" t="s">
        <v>12</v>
      </c>
      <c r="H711" s="34" t="s">
        <v>13</v>
      </c>
      <c r="I711" s="35">
        <v>0.93969999999999998</v>
      </c>
      <c r="J711" s="36">
        <v>304815.18</v>
      </c>
      <c r="K711" s="19">
        <f t="shared" si="10"/>
        <v>1219260.72</v>
      </c>
      <c r="L711" s="37">
        <v>101605.06</v>
      </c>
      <c r="M711" s="38"/>
    </row>
    <row r="712" spans="1:13" s="39" customFormat="1" ht="12.95" customHeight="1" x14ac:dyDescent="0.25">
      <c r="A712" s="264"/>
      <c r="B712" s="107">
        <v>3405</v>
      </c>
      <c r="C712" s="30">
        <v>2</v>
      </c>
      <c r="D712" s="32" t="s">
        <v>1893</v>
      </c>
      <c r="E712" s="32" t="s">
        <v>1894</v>
      </c>
      <c r="F712" s="32" t="s">
        <v>1895</v>
      </c>
      <c r="G712" s="33" t="s">
        <v>12</v>
      </c>
      <c r="H712" s="34" t="s">
        <v>13</v>
      </c>
      <c r="I712" s="35">
        <v>0.94469999999999998</v>
      </c>
      <c r="J712" s="36">
        <v>306437.07</v>
      </c>
      <c r="K712" s="19">
        <f t="shared" si="10"/>
        <v>1225748.28</v>
      </c>
      <c r="L712" s="37">
        <v>102145.69</v>
      </c>
      <c r="M712" s="38"/>
    </row>
    <row r="713" spans="1:13" s="39" customFormat="1" ht="12.95" customHeight="1" x14ac:dyDescent="0.25">
      <c r="A713" s="264"/>
      <c r="B713" s="107">
        <v>3410</v>
      </c>
      <c r="C713" s="30">
        <v>3</v>
      </c>
      <c r="D713" s="42" t="s">
        <v>1896</v>
      </c>
      <c r="E713" s="42" t="s">
        <v>1897</v>
      </c>
      <c r="F713" s="42" t="s">
        <v>1002</v>
      </c>
      <c r="G713" s="33" t="s">
        <v>12</v>
      </c>
      <c r="H713" s="34" t="s">
        <v>13</v>
      </c>
      <c r="I713" s="35">
        <v>0.94450000000000001</v>
      </c>
      <c r="J713" s="36">
        <v>306372.18</v>
      </c>
      <c r="K713" s="19">
        <f t="shared" ref="K713:K776" si="11">ROUND(J713+L713*9,2)</f>
        <v>1225488.72</v>
      </c>
      <c r="L713" s="37">
        <v>102124.06</v>
      </c>
      <c r="M713" s="38"/>
    </row>
    <row r="714" spans="1:13" s="39" customFormat="1" ht="12.95" customHeight="1" x14ac:dyDescent="0.25">
      <c r="A714" s="264"/>
      <c r="B714" s="107">
        <v>3402</v>
      </c>
      <c r="C714" s="30">
        <v>4</v>
      </c>
      <c r="D714" s="32" t="s">
        <v>1898</v>
      </c>
      <c r="E714" s="32" t="s">
        <v>1899</v>
      </c>
      <c r="F714" s="32" t="s">
        <v>1900</v>
      </c>
      <c r="G714" s="33" t="s">
        <v>12</v>
      </c>
      <c r="H714" s="34" t="s">
        <v>13</v>
      </c>
      <c r="I714" s="35">
        <v>0.93669999999999998</v>
      </c>
      <c r="J714" s="36">
        <v>303842.07</v>
      </c>
      <c r="K714" s="19">
        <f t="shared" si="11"/>
        <v>1215368.28</v>
      </c>
      <c r="L714" s="37">
        <v>101280.69</v>
      </c>
      <c r="M714" s="38"/>
    </row>
    <row r="715" spans="1:13" s="39" customFormat="1" ht="12.95" customHeight="1" x14ac:dyDescent="0.25">
      <c r="A715" s="264"/>
      <c r="B715" s="107">
        <v>3416</v>
      </c>
      <c r="C715" s="30">
        <v>5</v>
      </c>
      <c r="D715" s="32" t="s">
        <v>1901</v>
      </c>
      <c r="E715" s="32" t="s">
        <v>1902</v>
      </c>
      <c r="F715" s="32" t="s">
        <v>1307</v>
      </c>
      <c r="G715" s="33" t="s">
        <v>12</v>
      </c>
      <c r="H715" s="34" t="s">
        <v>13</v>
      </c>
      <c r="I715" s="35">
        <v>0.93920000000000003</v>
      </c>
      <c r="J715" s="36">
        <v>304653</v>
      </c>
      <c r="K715" s="19">
        <f t="shared" si="11"/>
        <v>1218612</v>
      </c>
      <c r="L715" s="37">
        <v>101551</v>
      </c>
      <c r="M715" s="38"/>
    </row>
    <row r="716" spans="1:13" s="39" customFormat="1" ht="12.95" customHeight="1" x14ac:dyDescent="0.25">
      <c r="A716" s="264"/>
      <c r="B716" s="107">
        <v>3429</v>
      </c>
      <c r="C716" s="30">
        <v>6</v>
      </c>
      <c r="D716" s="42" t="s">
        <v>1903</v>
      </c>
      <c r="E716" s="42" t="s">
        <v>1904</v>
      </c>
      <c r="F716" s="42" t="s">
        <v>1905</v>
      </c>
      <c r="G716" s="33" t="s">
        <v>12</v>
      </c>
      <c r="H716" s="34" t="s">
        <v>13</v>
      </c>
      <c r="I716" s="35">
        <v>0.94420000000000004</v>
      </c>
      <c r="J716" s="36">
        <v>306274.89</v>
      </c>
      <c r="K716" s="19">
        <f t="shared" si="11"/>
        <v>1225099.56</v>
      </c>
      <c r="L716" s="37">
        <v>102091.63</v>
      </c>
      <c r="M716" s="38"/>
    </row>
    <row r="717" spans="1:13" s="39" customFormat="1" ht="12.95" customHeight="1" x14ac:dyDescent="0.25">
      <c r="A717" s="264"/>
      <c r="B717" s="107">
        <v>3403</v>
      </c>
      <c r="C717" s="30">
        <v>7</v>
      </c>
      <c r="D717" s="32" t="s">
        <v>1906</v>
      </c>
      <c r="E717" s="32" t="s">
        <v>1907</v>
      </c>
      <c r="F717" s="32" t="s">
        <v>1908</v>
      </c>
      <c r="G717" s="33" t="s">
        <v>12</v>
      </c>
      <c r="H717" s="34" t="s">
        <v>13</v>
      </c>
      <c r="I717" s="35">
        <v>0.93069999999999997</v>
      </c>
      <c r="J717" s="36">
        <v>301895.82</v>
      </c>
      <c r="K717" s="19">
        <f t="shared" si="11"/>
        <v>1207583.28</v>
      </c>
      <c r="L717" s="37">
        <v>100631.94</v>
      </c>
      <c r="M717" s="38"/>
    </row>
    <row r="718" spans="1:13" s="39" customFormat="1" ht="12.95" customHeight="1" x14ac:dyDescent="0.25">
      <c r="A718" s="264"/>
      <c r="B718" s="107">
        <v>3407</v>
      </c>
      <c r="C718" s="30">
        <v>8</v>
      </c>
      <c r="D718" s="32" t="s">
        <v>1909</v>
      </c>
      <c r="E718" s="32" t="s">
        <v>1910</v>
      </c>
      <c r="F718" s="32" t="s">
        <v>1911</v>
      </c>
      <c r="G718" s="33" t="s">
        <v>12</v>
      </c>
      <c r="H718" s="34" t="s">
        <v>13</v>
      </c>
      <c r="I718" s="35">
        <v>0.94289999999999996</v>
      </c>
      <c r="J718" s="36">
        <v>305853.18</v>
      </c>
      <c r="K718" s="19">
        <f t="shared" si="11"/>
        <v>1223412.72</v>
      </c>
      <c r="L718" s="37">
        <v>101951.06</v>
      </c>
      <c r="M718" s="38"/>
    </row>
    <row r="719" spans="1:13" s="39" customFormat="1" ht="12.95" customHeight="1" x14ac:dyDescent="0.25">
      <c r="A719" s="264"/>
      <c r="B719" s="107">
        <v>3418</v>
      </c>
      <c r="C719" s="30">
        <v>9</v>
      </c>
      <c r="D719" s="32" t="s">
        <v>1912</v>
      </c>
      <c r="E719" s="32" t="s">
        <v>1913</v>
      </c>
      <c r="F719" s="32" t="s">
        <v>142</v>
      </c>
      <c r="G719" s="33" t="s">
        <v>12</v>
      </c>
      <c r="H719" s="34" t="s">
        <v>13</v>
      </c>
      <c r="I719" s="35">
        <v>0.94969999999999999</v>
      </c>
      <c r="J719" s="36">
        <v>308058.93</v>
      </c>
      <c r="K719" s="19">
        <f t="shared" si="11"/>
        <v>1232235.72</v>
      </c>
      <c r="L719" s="37">
        <v>102686.31</v>
      </c>
      <c r="M719" s="38"/>
    </row>
    <row r="720" spans="1:13" s="39" customFormat="1" ht="12.95" customHeight="1" x14ac:dyDescent="0.25">
      <c r="A720" s="264"/>
      <c r="B720" s="107">
        <v>3408</v>
      </c>
      <c r="C720" s="30">
        <v>10</v>
      </c>
      <c r="D720" s="42" t="s">
        <v>1914</v>
      </c>
      <c r="E720" s="42" t="s">
        <v>1915</v>
      </c>
      <c r="F720" s="42" t="s">
        <v>1916</v>
      </c>
      <c r="G720" s="33" t="s">
        <v>12</v>
      </c>
      <c r="H720" s="34" t="s">
        <v>13</v>
      </c>
      <c r="I720" s="35">
        <v>0.94489999999999996</v>
      </c>
      <c r="J720" s="36">
        <v>306501.93</v>
      </c>
      <c r="K720" s="19">
        <f t="shared" si="11"/>
        <v>1226007.72</v>
      </c>
      <c r="L720" s="37">
        <v>102167.31</v>
      </c>
      <c r="M720" s="38"/>
    </row>
    <row r="721" spans="1:13" s="39" customFormat="1" ht="12.95" customHeight="1" x14ac:dyDescent="0.25">
      <c r="A721" s="264"/>
      <c r="B721" s="107">
        <v>3419</v>
      </c>
      <c r="C721" s="30">
        <v>11</v>
      </c>
      <c r="D721" s="32" t="s">
        <v>1917</v>
      </c>
      <c r="E721" s="32" t="s">
        <v>1918</v>
      </c>
      <c r="F721" s="32" t="s">
        <v>1919</v>
      </c>
      <c r="G721" s="33" t="s">
        <v>12</v>
      </c>
      <c r="H721" s="34" t="s">
        <v>13</v>
      </c>
      <c r="I721" s="35">
        <v>0.94469999999999998</v>
      </c>
      <c r="J721" s="36">
        <v>306437.07</v>
      </c>
      <c r="K721" s="19">
        <f t="shared" si="11"/>
        <v>1225748.28</v>
      </c>
      <c r="L721" s="37">
        <v>102145.69</v>
      </c>
      <c r="M721" s="38"/>
    </row>
    <row r="722" spans="1:13" s="39" customFormat="1" ht="12.95" customHeight="1" x14ac:dyDescent="0.25">
      <c r="A722" s="264"/>
      <c r="B722" s="107">
        <v>3415</v>
      </c>
      <c r="C722" s="30">
        <v>12</v>
      </c>
      <c r="D722" s="32" t="s">
        <v>1920</v>
      </c>
      <c r="E722" s="32" t="s">
        <v>1921</v>
      </c>
      <c r="F722" s="32" t="s">
        <v>1922</v>
      </c>
      <c r="G722" s="33" t="s">
        <v>12</v>
      </c>
      <c r="H722" s="34" t="s">
        <v>13</v>
      </c>
      <c r="I722" s="35">
        <v>0.9577</v>
      </c>
      <c r="J722" s="36">
        <v>310653.93</v>
      </c>
      <c r="K722" s="19">
        <f t="shared" si="11"/>
        <v>1242615.72</v>
      </c>
      <c r="L722" s="37">
        <v>103551.31</v>
      </c>
      <c r="M722" s="38"/>
    </row>
    <row r="723" spans="1:13" s="39" customFormat="1" ht="12.95" customHeight="1" x14ac:dyDescent="0.25">
      <c r="A723" s="264"/>
      <c r="B723" s="107">
        <v>3411</v>
      </c>
      <c r="C723" s="30">
        <v>13</v>
      </c>
      <c r="D723" s="32" t="s">
        <v>1923</v>
      </c>
      <c r="E723" s="32" t="s">
        <v>1924</v>
      </c>
      <c r="F723" s="32" t="s">
        <v>1925</v>
      </c>
      <c r="G723" s="33" t="s">
        <v>12</v>
      </c>
      <c r="H723" s="34" t="s">
        <v>13</v>
      </c>
      <c r="I723" s="35">
        <v>0.98580000000000001</v>
      </c>
      <c r="J723" s="36">
        <v>319768.89</v>
      </c>
      <c r="K723" s="19">
        <f t="shared" si="11"/>
        <v>1279075.56</v>
      </c>
      <c r="L723" s="37">
        <v>106589.63</v>
      </c>
      <c r="M723" s="38"/>
    </row>
    <row r="724" spans="1:13" s="39" customFormat="1" ht="12.95" customHeight="1" x14ac:dyDescent="0.25">
      <c r="A724" s="264"/>
      <c r="B724" s="107">
        <v>3414</v>
      </c>
      <c r="C724" s="30">
        <v>14</v>
      </c>
      <c r="D724" s="32" t="s">
        <v>1926</v>
      </c>
      <c r="E724" s="32" t="s">
        <v>1927</v>
      </c>
      <c r="F724" s="32" t="s">
        <v>1928</v>
      </c>
      <c r="G724" s="33" t="s">
        <v>12</v>
      </c>
      <c r="H724" s="34" t="s">
        <v>13</v>
      </c>
      <c r="I724" s="35">
        <v>0.95089999999999997</v>
      </c>
      <c r="J724" s="36">
        <v>308448.18</v>
      </c>
      <c r="K724" s="19">
        <f t="shared" si="11"/>
        <v>1233792.72</v>
      </c>
      <c r="L724" s="37">
        <v>102816.06</v>
      </c>
      <c r="M724" s="38"/>
    </row>
    <row r="725" spans="1:13" s="39" customFormat="1" ht="12.95" customHeight="1" x14ac:dyDescent="0.25">
      <c r="A725" s="264"/>
      <c r="B725" s="107">
        <v>3400</v>
      </c>
      <c r="C725" s="30">
        <v>15</v>
      </c>
      <c r="D725" s="32" t="s">
        <v>1929</v>
      </c>
      <c r="E725" s="32" t="s">
        <v>1930</v>
      </c>
      <c r="F725" s="32" t="s">
        <v>1931</v>
      </c>
      <c r="G725" s="33" t="s">
        <v>12</v>
      </c>
      <c r="H725" s="34" t="s">
        <v>13</v>
      </c>
      <c r="I725" s="35">
        <v>0.98580000000000001</v>
      </c>
      <c r="J725" s="36">
        <v>319768.89</v>
      </c>
      <c r="K725" s="19">
        <f t="shared" si="11"/>
        <v>1279075.56</v>
      </c>
      <c r="L725" s="37">
        <v>106589.63</v>
      </c>
      <c r="M725" s="38"/>
    </row>
    <row r="726" spans="1:13" s="39" customFormat="1" ht="12.95" customHeight="1" x14ac:dyDescent="0.25">
      <c r="A726" s="264"/>
      <c r="B726" s="107">
        <v>3424</v>
      </c>
      <c r="C726" s="30">
        <v>16</v>
      </c>
      <c r="D726" s="32" t="s">
        <v>1932</v>
      </c>
      <c r="E726" s="32" t="s">
        <v>1933</v>
      </c>
      <c r="F726" s="32" t="s">
        <v>1934</v>
      </c>
      <c r="G726" s="33" t="s">
        <v>12</v>
      </c>
      <c r="H726" s="34" t="s">
        <v>13</v>
      </c>
      <c r="I726" s="35">
        <v>0.93669999999999998</v>
      </c>
      <c r="J726" s="36">
        <v>303842.07</v>
      </c>
      <c r="K726" s="19">
        <f t="shared" si="11"/>
        <v>1215368.28</v>
      </c>
      <c r="L726" s="37">
        <v>101280.69</v>
      </c>
      <c r="M726" s="38"/>
    </row>
    <row r="727" spans="1:13" s="39" customFormat="1" ht="12.95" customHeight="1" x14ac:dyDescent="0.25">
      <c r="A727" s="264"/>
      <c r="B727" s="107">
        <v>3428</v>
      </c>
      <c r="C727" s="30">
        <v>17</v>
      </c>
      <c r="D727" s="32" t="s">
        <v>1935</v>
      </c>
      <c r="E727" s="32" t="s">
        <v>1936</v>
      </c>
      <c r="F727" s="32" t="s">
        <v>1937</v>
      </c>
      <c r="G727" s="33" t="s">
        <v>12</v>
      </c>
      <c r="H727" s="34" t="s">
        <v>13</v>
      </c>
      <c r="I727" s="35">
        <v>0.93620000000000003</v>
      </c>
      <c r="J727" s="36">
        <v>303679.89</v>
      </c>
      <c r="K727" s="19">
        <f t="shared" si="11"/>
        <v>1214719.56</v>
      </c>
      <c r="L727" s="37">
        <v>101226.63</v>
      </c>
      <c r="M727" s="38"/>
    </row>
    <row r="728" spans="1:13" s="39" customFormat="1" ht="12.95" customHeight="1" x14ac:dyDescent="0.25">
      <c r="A728" s="264"/>
      <c r="B728" s="107">
        <v>3434</v>
      </c>
      <c r="C728" s="30">
        <v>18</v>
      </c>
      <c r="D728" s="32" t="s">
        <v>1938</v>
      </c>
      <c r="E728" s="32" t="s">
        <v>1939</v>
      </c>
      <c r="F728" s="32" t="s">
        <v>1940</v>
      </c>
      <c r="G728" s="33" t="s">
        <v>12</v>
      </c>
      <c r="H728" s="34" t="s">
        <v>13</v>
      </c>
      <c r="I728" s="35">
        <v>0.94669999999999999</v>
      </c>
      <c r="J728" s="36">
        <v>307085.82</v>
      </c>
      <c r="K728" s="19">
        <f t="shared" si="11"/>
        <v>1228343.28</v>
      </c>
      <c r="L728" s="37">
        <v>102361.94</v>
      </c>
      <c r="M728" s="38"/>
    </row>
    <row r="729" spans="1:13" s="39" customFormat="1" ht="12.95" customHeight="1" x14ac:dyDescent="0.25">
      <c r="A729" s="264"/>
      <c r="B729" s="107">
        <v>3435</v>
      </c>
      <c r="C729" s="30">
        <v>19</v>
      </c>
      <c r="D729" s="32" t="s">
        <v>1941</v>
      </c>
      <c r="E729" s="32" t="s">
        <v>1942</v>
      </c>
      <c r="F729" s="32" t="s">
        <v>1943</v>
      </c>
      <c r="G729" s="33" t="s">
        <v>12</v>
      </c>
      <c r="H729" s="34" t="s">
        <v>13</v>
      </c>
      <c r="I729" s="35">
        <v>0.94589999999999996</v>
      </c>
      <c r="J729" s="36">
        <v>306826.32</v>
      </c>
      <c r="K729" s="19">
        <f t="shared" si="11"/>
        <v>1227305.28</v>
      </c>
      <c r="L729" s="37">
        <v>102275.44</v>
      </c>
      <c r="M729" s="38"/>
    </row>
    <row r="730" spans="1:13" s="39" customFormat="1" ht="12.95" customHeight="1" x14ac:dyDescent="0.25">
      <c r="A730" s="264"/>
      <c r="B730" s="107">
        <v>3430</v>
      </c>
      <c r="C730" s="30">
        <v>20</v>
      </c>
      <c r="D730" s="32" t="s">
        <v>1944</v>
      </c>
      <c r="E730" s="32" t="s">
        <v>1945</v>
      </c>
      <c r="F730" s="32" t="s">
        <v>1946</v>
      </c>
      <c r="G730" s="33" t="s">
        <v>12</v>
      </c>
      <c r="H730" s="34" t="s">
        <v>13</v>
      </c>
      <c r="I730" s="35">
        <v>0.98580000000000001</v>
      </c>
      <c r="J730" s="36">
        <v>319768.89</v>
      </c>
      <c r="K730" s="19">
        <f t="shared" si="11"/>
        <v>1279075.56</v>
      </c>
      <c r="L730" s="37">
        <v>106589.63</v>
      </c>
      <c r="M730" s="38"/>
    </row>
    <row r="731" spans="1:13" s="39" customFormat="1" ht="12.95" customHeight="1" x14ac:dyDescent="0.25">
      <c r="A731" s="264"/>
      <c r="B731" s="107">
        <v>3409</v>
      </c>
      <c r="C731" s="30">
        <v>21</v>
      </c>
      <c r="D731" s="42" t="s">
        <v>1947</v>
      </c>
      <c r="E731" s="42" t="s">
        <v>1948</v>
      </c>
      <c r="F731" s="42" t="s">
        <v>1949</v>
      </c>
      <c r="G731" s="27" t="s">
        <v>12</v>
      </c>
      <c r="H731" s="34" t="s">
        <v>13</v>
      </c>
      <c r="I731" s="35">
        <v>0.99360000000000004</v>
      </c>
      <c r="J731" s="36">
        <v>322299</v>
      </c>
      <c r="K731" s="19">
        <f t="shared" si="11"/>
        <v>1289196</v>
      </c>
      <c r="L731" s="37">
        <v>107433</v>
      </c>
      <c r="M731" s="38"/>
    </row>
    <row r="732" spans="1:13" s="39" customFormat="1" ht="12.95" customHeight="1" x14ac:dyDescent="0.25">
      <c r="A732" s="264"/>
      <c r="B732" s="107">
        <v>3404</v>
      </c>
      <c r="C732" s="30">
        <v>22</v>
      </c>
      <c r="D732" s="42" t="s">
        <v>1950</v>
      </c>
      <c r="E732" s="42" t="s">
        <v>1951</v>
      </c>
      <c r="F732" s="42" t="s">
        <v>1952</v>
      </c>
      <c r="G732" s="33" t="s">
        <v>12</v>
      </c>
      <c r="H732" s="34" t="s">
        <v>13</v>
      </c>
      <c r="I732" s="35">
        <v>0.94269999999999998</v>
      </c>
      <c r="J732" s="36">
        <v>305788.32</v>
      </c>
      <c r="K732" s="19">
        <f t="shared" si="11"/>
        <v>1223153.28</v>
      </c>
      <c r="L732" s="37">
        <v>101929.44</v>
      </c>
      <c r="M732" s="38"/>
    </row>
    <row r="733" spans="1:13" s="39" customFormat="1" ht="12.95" customHeight="1" x14ac:dyDescent="0.25">
      <c r="A733" s="264"/>
      <c r="B733" s="107">
        <v>3406</v>
      </c>
      <c r="C733" s="30">
        <v>23</v>
      </c>
      <c r="D733" s="42" t="s">
        <v>1953</v>
      </c>
      <c r="E733" s="42" t="s">
        <v>1954</v>
      </c>
      <c r="F733" s="42" t="s">
        <v>1955</v>
      </c>
      <c r="G733" s="33" t="s">
        <v>12</v>
      </c>
      <c r="H733" s="34" t="s">
        <v>13</v>
      </c>
      <c r="I733" s="35">
        <v>0.95369999999999999</v>
      </c>
      <c r="J733" s="36">
        <v>309356.43</v>
      </c>
      <c r="K733" s="19">
        <f t="shared" si="11"/>
        <v>1237425.72</v>
      </c>
      <c r="L733" s="37">
        <v>103118.81</v>
      </c>
      <c r="M733" s="38"/>
    </row>
    <row r="734" spans="1:13" s="39" customFormat="1" ht="12.95" customHeight="1" x14ac:dyDescent="0.25">
      <c r="A734" s="264"/>
      <c r="B734" s="107">
        <v>3433</v>
      </c>
      <c r="C734" s="30">
        <v>24</v>
      </c>
      <c r="D734" s="32" t="s">
        <v>1956</v>
      </c>
      <c r="E734" s="32" t="s">
        <v>1957</v>
      </c>
      <c r="F734" s="32" t="s">
        <v>1958</v>
      </c>
      <c r="G734" s="33" t="s">
        <v>12</v>
      </c>
      <c r="H734" s="34" t="s">
        <v>13</v>
      </c>
      <c r="I734" s="35">
        <v>0.94569999999999999</v>
      </c>
      <c r="J734" s="36">
        <v>306761.43</v>
      </c>
      <c r="K734" s="19">
        <f t="shared" si="11"/>
        <v>1227045.72</v>
      </c>
      <c r="L734" s="37">
        <v>102253.81</v>
      </c>
      <c r="M734" s="38"/>
    </row>
    <row r="735" spans="1:13" s="39" customFormat="1" ht="12.95" customHeight="1" x14ac:dyDescent="0.25">
      <c r="A735" s="264"/>
      <c r="B735" s="107">
        <v>3420</v>
      </c>
      <c r="C735" s="30">
        <v>25</v>
      </c>
      <c r="D735" s="42" t="s">
        <v>1959</v>
      </c>
      <c r="E735" s="42" t="s">
        <v>1960</v>
      </c>
      <c r="F735" s="42" t="s">
        <v>1961</v>
      </c>
      <c r="G735" s="33" t="s">
        <v>12</v>
      </c>
      <c r="H735" s="34" t="s">
        <v>13</v>
      </c>
      <c r="I735" s="35">
        <v>0.99309999999999998</v>
      </c>
      <c r="J735" s="36">
        <v>322136.82</v>
      </c>
      <c r="K735" s="19">
        <f t="shared" si="11"/>
        <v>1288547.28</v>
      </c>
      <c r="L735" s="37">
        <v>107378.94</v>
      </c>
      <c r="M735" s="38"/>
    </row>
    <row r="736" spans="1:13" s="39" customFormat="1" ht="12.95" customHeight="1" x14ac:dyDescent="0.25">
      <c r="A736" s="264"/>
      <c r="B736" s="107">
        <v>3423</v>
      </c>
      <c r="C736" s="30">
        <v>26</v>
      </c>
      <c r="D736" s="42" t="s">
        <v>1962</v>
      </c>
      <c r="E736" s="42" t="s">
        <v>1963</v>
      </c>
      <c r="F736" s="42" t="s">
        <v>1964</v>
      </c>
      <c r="G736" s="33" t="s">
        <v>12</v>
      </c>
      <c r="H736" s="34" t="s">
        <v>13</v>
      </c>
      <c r="I736" s="35">
        <v>0.9597</v>
      </c>
      <c r="J736" s="36">
        <v>311302.68</v>
      </c>
      <c r="K736" s="19">
        <f t="shared" si="11"/>
        <v>1245210.72</v>
      </c>
      <c r="L736" s="37">
        <v>103767.56</v>
      </c>
      <c r="M736" s="38"/>
    </row>
    <row r="737" spans="1:13" s="39" customFormat="1" ht="12.95" customHeight="1" x14ac:dyDescent="0.25">
      <c r="A737" s="264"/>
      <c r="B737" s="107">
        <v>3426</v>
      </c>
      <c r="C737" s="30">
        <v>27</v>
      </c>
      <c r="D737" s="32" t="s">
        <v>1965</v>
      </c>
      <c r="E737" s="32" t="s">
        <v>1966</v>
      </c>
      <c r="F737" s="32" t="s">
        <v>1967</v>
      </c>
      <c r="G737" s="33" t="s">
        <v>12</v>
      </c>
      <c r="H737" s="34" t="s">
        <v>13</v>
      </c>
      <c r="I737" s="35">
        <v>0.94289999999999996</v>
      </c>
      <c r="J737" s="36">
        <v>305853.18</v>
      </c>
      <c r="K737" s="19">
        <f t="shared" si="11"/>
        <v>1223412.72</v>
      </c>
      <c r="L737" s="37">
        <v>101951.06</v>
      </c>
      <c r="M737" s="38"/>
    </row>
    <row r="738" spans="1:13" s="39" customFormat="1" ht="12.95" customHeight="1" x14ac:dyDescent="0.25">
      <c r="A738" s="264"/>
      <c r="B738" s="107">
        <v>3427</v>
      </c>
      <c r="C738" s="30">
        <v>28</v>
      </c>
      <c r="D738" s="32" t="s">
        <v>1968</v>
      </c>
      <c r="E738" s="32" t="s">
        <v>1969</v>
      </c>
      <c r="F738" s="32" t="s">
        <v>1970</v>
      </c>
      <c r="G738" s="33" t="s">
        <v>12</v>
      </c>
      <c r="H738" s="34" t="s">
        <v>13</v>
      </c>
      <c r="I738" s="35">
        <v>0.55420000000000003</v>
      </c>
      <c r="J738" s="36">
        <v>163095.76</v>
      </c>
      <c r="K738" s="19">
        <f t="shared" si="11"/>
        <v>702401.68</v>
      </c>
      <c r="L738" s="37">
        <v>59922.879999999997</v>
      </c>
      <c r="M738" s="53"/>
    </row>
    <row r="739" spans="1:13" s="39" customFormat="1" ht="12.95" customHeight="1" x14ac:dyDescent="0.25">
      <c r="A739" s="264"/>
      <c r="B739" s="107">
        <v>3431</v>
      </c>
      <c r="C739" s="30">
        <v>29</v>
      </c>
      <c r="D739" s="32" t="s">
        <v>1971</v>
      </c>
      <c r="E739" s="32" t="s">
        <v>1972</v>
      </c>
      <c r="F739" s="32" t="s">
        <v>1973</v>
      </c>
      <c r="G739" s="33" t="s">
        <v>12</v>
      </c>
      <c r="H739" s="34" t="s">
        <v>13</v>
      </c>
      <c r="I739" s="35">
        <v>0.98580000000000001</v>
      </c>
      <c r="J739" s="36">
        <v>319768.89</v>
      </c>
      <c r="K739" s="19">
        <f t="shared" si="11"/>
        <v>1279075.56</v>
      </c>
      <c r="L739" s="37">
        <v>106589.63</v>
      </c>
      <c r="M739" s="38"/>
    </row>
    <row r="740" spans="1:13" s="39" customFormat="1" ht="12.95" customHeight="1" x14ac:dyDescent="0.25">
      <c r="A740" s="264"/>
      <c r="B740" s="107">
        <v>3425</v>
      </c>
      <c r="C740" s="30">
        <v>30</v>
      </c>
      <c r="D740" s="32" t="s">
        <v>1974</v>
      </c>
      <c r="E740" s="32" t="s">
        <v>1975</v>
      </c>
      <c r="F740" s="32" t="s">
        <v>1976</v>
      </c>
      <c r="G740" s="33" t="s">
        <v>12</v>
      </c>
      <c r="H740" s="34" t="s">
        <v>13</v>
      </c>
      <c r="I740" s="35">
        <v>0.94289999999999996</v>
      </c>
      <c r="J740" s="36">
        <v>305853.18</v>
      </c>
      <c r="K740" s="19">
        <f t="shared" si="11"/>
        <v>1223412.72</v>
      </c>
      <c r="L740" s="37">
        <v>101951.06</v>
      </c>
      <c r="M740" s="38"/>
    </row>
    <row r="741" spans="1:13" s="39" customFormat="1" ht="12.95" customHeight="1" x14ac:dyDescent="0.25">
      <c r="A741" s="264"/>
      <c r="B741" s="107">
        <v>3421</v>
      </c>
      <c r="C741" s="30">
        <v>31</v>
      </c>
      <c r="D741" s="32" t="s">
        <v>1977</v>
      </c>
      <c r="E741" s="32" t="s">
        <v>1978</v>
      </c>
      <c r="F741" s="32" t="s">
        <v>1979</v>
      </c>
      <c r="G741" s="33" t="s">
        <v>12</v>
      </c>
      <c r="H741" s="34" t="s">
        <v>13</v>
      </c>
      <c r="I741" s="35">
        <v>0.9627</v>
      </c>
      <c r="J741" s="36">
        <v>312275.82</v>
      </c>
      <c r="K741" s="19">
        <f t="shared" si="11"/>
        <v>1249103.28</v>
      </c>
      <c r="L741" s="37">
        <v>104091.94</v>
      </c>
      <c r="M741" s="38"/>
    </row>
    <row r="742" spans="1:13" s="39" customFormat="1" ht="12.95" customHeight="1" x14ac:dyDescent="0.25">
      <c r="A742" s="264"/>
      <c r="B742" s="107">
        <v>3401</v>
      </c>
      <c r="C742" s="30">
        <v>32</v>
      </c>
      <c r="D742" s="42" t="s">
        <v>1980</v>
      </c>
      <c r="E742" s="42" t="s">
        <v>1981</v>
      </c>
      <c r="F742" s="42" t="s">
        <v>1982</v>
      </c>
      <c r="G742" s="33" t="s">
        <v>12</v>
      </c>
      <c r="H742" s="34" t="s">
        <v>13</v>
      </c>
      <c r="I742" s="35">
        <v>0.9718</v>
      </c>
      <c r="J742" s="36">
        <v>315227.64</v>
      </c>
      <c r="K742" s="19">
        <f t="shared" si="11"/>
        <v>1260910.56</v>
      </c>
      <c r="L742" s="37">
        <v>105075.88</v>
      </c>
      <c r="M742" s="38"/>
    </row>
    <row r="743" spans="1:13" s="39" customFormat="1" ht="12.95" customHeight="1" x14ac:dyDescent="0.25">
      <c r="A743" s="264"/>
      <c r="B743" s="107">
        <v>3417</v>
      </c>
      <c r="C743" s="30">
        <v>33</v>
      </c>
      <c r="D743" s="42" t="s">
        <v>5693</v>
      </c>
      <c r="E743" s="42" t="s">
        <v>5694</v>
      </c>
      <c r="F743" s="42" t="s">
        <v>5695</v>
      </c>
      <c r="G743" s="33" t="s">
        <v>12</v>
      </c>
      <c r="H743" s="34" t="s">
        <v>13</v>
      </c>
      <c r="I743" s="35">
        <v>0.94420000000000004</v>
      </c>
      <c r="J743" s="36">
        <v>102091.63</v>
      </c>
      <c r="K743" s="19">
        <f t="shared" si="11"/>
        <v>1020916.3</v>
      </c>
      <c r="L743" s="37">
        <v>102091.63</v>
      </c>
      <c r="M743" s="38"/>
    </row>
    <row r="744" spans="1:13" s="39" customFormat="1" ht="12.95" customHeight="1" x14ac:dyDescent="0.25">
      <c r="A744" s="265"/>
      <c r="B744" s="107">
        <v>3422</v>
      </c>
      <c r="C744" s="30">
        <v>34</v>
      </c>
      <c r="D744" s="32" t="s">
        <v>1983</v>
      </c>
      <c r="E744" s="32" t="s">
        <v>1984</v>
      </c>
      <c r="F744" s="32" t="s">
        <v>1985</v>
      </c>
      <c r="G744" s="33" t="s">
        <v>12</v>
      </c>
      <c r="H744" s="34" t="s">
        <v>13</v>
      </c>
      <c r="I744" s="35">
        <v>0.9617</v>
      </c>
      <c r="J744" s="36">
        <v>311951.43</v>
      </c>
      <c r="K744" s="19">
        <f t="shared" si="11"/>
        <v>1247805.72</v>
      </c>
      <c r="L744" s="37">
        <v>103983.81</v>
      </c>
      <c r="M744" s="38"/>
    </row>
    <row r="745" spans="1:13" s="39" customFormat="1" ht="12.95" customHeight="1" x14ac:dyDescent="0.25">
      <c r="A745" s="253" t="s">
        <v>1986</v>
      </c>
      <c r="B745" s="109"/>
      <c r="C745" s="30"/>
      <c r="D745" s="31" t="s">
        <v>126</v>
      </c>
      <c r="E745" s="32"/>
      <c r="F745" s="32"/>
      <c r="G745" s="33"/>
      <c r="H745" s="34"/>
      <c r="I745" s="35"/>
      <c r="J745" s="36"/>
      <c r="K745" s="19"/>
      <c r="L745" s="37"/>
      <c r="M745" s="38"/>
    </row>
    <row r="746" spans="1:13" s="39" customFormat="1" ht="12.95" customHeight="1" x14ac:dyDescent="0.25">
      <c r="A746" s="254"/>
      <c r="B746" s="107">
        <v>2046</v>
      </c>
      <c r="C746" s="30">
        <v>1</v>
      </c>
      <c r="D746" s="32" t="s">
        <v>1987</v>
      </c>
      <c r="E746" s="32" t="s">
        <v>1988</v>
      </c>
      <c r="F746" s="32" t="s">
        <v>1989</v>
      </c>
      <c r="G746" s="33" t="s">
        <v>130</v>
      </c>
      <c r="H746" s="34" t="s">
        <v>13</v>
      </c>
      <c r="I746" s="35">
        <v>0.56259999999999999</v>
      </c>
      <c r="J746" s="36">
        <v>91253.73</v>
      </c>
      <c r="K746" s="19">
        <f t="shared" si="11"/>
        <v>365014.92</v>
      </c>
      <c r="L746" s="37">
        <v>30417.91</v>
      </c>
      <c r="M746" s="38"/>
    </row>
    <row r="747" spans="1:13" s="39" customFormat="1" ht="12.95" customHeight="1" x14ac:dyDescent="0.25">
      <c r="A747" s="254"/>
      <c r="B747" s="107">
        <v>2055</v>
      </c>
      <c r="C747" s="30">
        <v>2</v>
      </c>
      <c r="D747" s="32" t="s">
        <v>1990</v>
      </c>
      <c r="E747" s="32" t="s">
        <v>1991</v>
      </c>
      <c r="F747" s="32" t="s">
        <v>1992</v>
      </c>
      <c r="G747" s="33" t="s">
        <v>130</v>
      </c>
      <c r="H747" s="34" t="s">
        <v>13</v>
      </c>
      <c r="I747" s="35">
        <v>0.95960000000000001</v>
      </c>
      <c r="J747" s="36">
        <v>155647.11000000002</v>
      </c>
      <c r="K747" s="19">
        <f t="shared" si="11"/>
        <v>622588.43999999994</v>
      </c>
      <c r="L747" s="37">
        <v>51882.37</v>
      </c>
      <c r="M747" s="38"/>
    </row>
    <row r="748" spans="1:13" s="39" customFormat="1" ht="12.95" customHeight="1" x14ac:dyDescent="0.25">
      <c r="A748" s="254"/>
      <c r="B748" s="107">
        <v>2024</v>
      </c>
      <c r="C748" s="30">
        <v>3</v>
      </c>
      <c r="D748" s="42" t="s">
        <v>1993</v>
      </c>
      <c r="E748" s="42" t="s">
        <v>1994</v>
      </c>
      <c r="F748" s="42" t="s">
        <v>1995</v>
      </c>
      <c r="G748" s="33" t="s">
        <v>130</v>
      </c>
      <c r="H748" s="34" t="s">
        <v>13</v>
      </c>
      <c r="I748" s="35">
        <v>0.94159999999999999</v>
      </c>
      <c r="J748" s="36">
        <v>152727.51</v>
      </c>
      <c r="K748" s="19">
        <f t="shared" si="11"/>
        <v>610910.04</v>
      </c>
      <c r="L748" s="37">
        <v>50909.17</v>
      </c>
      <c r="M748" s="38"/>
    </row>
    <row r="749" spans="1:13" s="39" customFormat="1" ht="12.95" customHeight="1" x14ac:dyDescent="0.25">
      <c r="A749" s="254"/>
      <c r="B749" s="107">
        <v>2023</v>
      </c>
      <c r="C749" s="30">
        <v>4</v>
      </c>
      <c r="D749" s="32" t="s">
        <v>1996</v>
      </c>
      <c r="E749" s="32" t="s">
        <v>1997</v>
      </c>
      <c r="F749" s="32" t="s">
        <v>1998</v>
      </c>
      <c r="G749" s="33" t="s">
        <v>130</v>
      </c>
      <c r="H749" s="34" t="s">
        <v>13</v>
      </c>
      <c r="I749" s="35">
        <v>0.92859999999999998</v>
      </c>
      <c r="J749" s="36">
        <v>150618.93</v>
      </c>
      <c r="K749" s="19">
        <f t="shared" si="11"/>
        <v>602475.72</v>
      </c>
      <c r="L749" s="37">
        <v>50206.31</v>
      </c>
      <c r="M749" s="38"/>
    </row>
    <row r="750" spans="1:13" s="39" customFormat="1" ht="12.95" customHeight="1" x14ac:dyDescent="0.25">
      <c r="A750" s="254"/>
      <c r="B750" s="107">
        <v>2050</v>
      </c>
      <c r="C750" s="30">
        <v>5</v>
      </c>
      <c r="D750" s="32" t="s">
        <v>1999</v>
      </c>
      <c r="E750" s="32" t="s">
        <v>2000</v>
      </c>
      <c r="F750" s="32" t="s">
        <v>2001</v>
      </c>
      <c r="G750" s="33" t="s">
        <v>130</v>
      </c>
      <c r="H750" s="34" t="s">
        <v>13</v>
      </c>
      <c r="I750" s="35">
        <v>0.93910000000000005</v>
      </c>
      <c r="J750" s="36">
        <v>152322.03</v>
      </c>
      <c r="K750" s="19">
        <f t="shared" si="11"/>
        <v>609288.12</v>
      </c>
      <c r="L750" s="37">
        <v>50774.01</v>
      </c>
      <c r="M750" s="38"/>
    </row>
    <row r="751" spans="1:13" s="39" customFormat="1" ht="12.95" customHeight="1" x14ac:dyDescent="0.25">
      <c r="A751" s="254"/>
      <c r="B751" s="107">
        <v>2031</v>
      </c>
      <c r="C751" s="30">
        <v>6</v>
      </c>
      <c r="D751" s="32" t="s">
        <v>2002</v>
      </c>
      <c r="E751" s="32" t="s">
        <v>2003</v>
      </c>
      <c r="F751" s="32" t="s">
        <v>2004</v>
      </c>
      <c r="G751" s="33" t="s">
        <v>130</v>
      </c>
      <c r="H751" s="34" t="s">
        <v>13</v>
      </c>
      <c r="I751" s="35">
        <v>0.96560000000000001</v>
      </c>
      <c r="J751" s="36">
        <v>156620.31</v>
      </c>
      <c r="K751" s="19">
        <f t="shared" si="11"/>
        <v>626481.24</v>
      </c>
      <c r="L751" s="37">
        <v>52206.77</v>
      </c>
      <c r="M751" s="38"/>
    </row>
    <row r="752" spans="1:13" s="39" customFormat="1" ht="12.95" customHeight="1" x14ac:dyDescent="0.25">
      <c r="A752" s="254"/>
      <c r="B752" s="107">
        <v>2010</v>
      </c>
      <c r="C752" s="30">
        <v>7</v>
      </c>
      <c r="D752" s="32" t="s">
        <v>2005</v>
      </c>
      <c r="E752" s="32" t="s">
        <v>2006</v>
      </c>
      <c r="F752" s="32" t="s">
        <v>2007</v>
      </c>
      <c r="G752" s="33" t="s">
        <v>130</v>
      </c>
      <c r="H752" s="34" t="s">
        <v>13</v>
      </c>
      <c r="I752" s="35">
        <v>0.96560000000000001</v>
      </c>
      <c r="J752" s="36">
        <v>156620.31</v>
      </c>
      <c r="K752" s="19">
        <f t="shared" si="11"/>
        <v>626481.24</v>
      </c>
      <c r="L752" s="37">
        <v>52206.77</v>
      </c>
      <c r="M752" s="38"/>
    </row>
    <row r="753" spans="1:13" s="39" customFormat="1" ht="12.95" customHeight="1" x14ac:dyDescent="0.25">
      <c r="A753" s="254"/>
      <c r="B753" s="107"/>
      <c r="C753" s="30"/>
      <c r="D753" s="31" t="s">
        <v>11</v>
      </c>
      <c r="E753" s="32"/>
      <c r="F753" s="32"/>
      <c r="G753" s="33"/>
      <c r="H753" s="34"/>
      <c r="I753" s="35"/>
      <c r="J753" s="36"/>
      <c r="K753" s="19"/>
      <c r="L753" s="37"/>
      <c r="M753" s="38"/>
    </row>
    <row r="754" spans="1:13" s="39" customFormat="1" ht="12.95" customHeight="1" x14ac:dyDescent="0.25">
      <c r="A754" s="254"/>
      <c r="B754" s="107">
        <v>2013</v>
      </c>
      <c r="C754" s="30">
        <v>1</v>
      </c>
      <c r="D754" s="32" t="s">
        <v>2008</v>
      </c>
      <c r="E754" s="32" t="s">
        <v>2009</v>
      </c>
      <c r="F754" s="32" t="s">
        <v>604</v>
      </c>
      <c r="G754" s="33" t="s">
        <v>12</v>
      </c>
      <c r="H754" s="34" t="s">
        <v>13</v>
      </c>
      <c r="I754" s="35">
        <v>0.98399999999999999</v>
      </c>
      <c r="J754" s="36">
        <v>319185</v>
      </c>
      <c r="K754" s="19">
        <f t="shared" si="11"/>
        <v>1276740</v>
      </c>
      <c r="L754" s="37">
        <v>106395</v>
      </c>
      <c r="M754" s="38"/>
    </row>
    <row r="755" spans="1:13" s="39" customFormat="1" ht="12.95" customHeight="1" x14ac:dyDescent="0.25">
      <c r="A755" s="254"/>
      <c r="B755" s="107">
        <v>2035</v>
      </c>
      <c r="C755" s="30">
        <v>2</v>
      </c>
      <c r="D755" s="32" t="s">
        <v>113</v>
      </c>
      <c r="E755" s="32" t="s">
        <v>2010</v>
      </c>
      <c r="F755" s="32" t="s">
        <v>2011</v>
      </c>
      <c r="G755" s="33" t="s">
        <v>12</v>
      </c>
      <c r="H755" s="34" t="s">
        <v>13</v>
      </c>
      <c r="I755" s="35">
        <v>0.96540000000000004</v>
      </c>
      <c r="J755" s="36">
        <v>313151.64</v>
      </c>
      <c r="K755" s="19">
        <f t="shared" si="11"/>
        <v>1252606.56</v>
      </c>
      <c r="L755" s="37">
        <v>104383.88</v>
      </c>
      <c r="M755" s="38"/>
    </row>
    <row r="756" spans="1:13" s="39" customFormat="1" ht="12.95" customHeight="1" x14ac:dyDescent="0.25">
      <c r="A756" s="254"/>
      <c r="B756" s="107">
        <v>2012</v>
      </c>
      <c r="C756" s="30">
        <v>3</v>
      </c>
      <c r="D756" s="32" t="s">
        <v>2012</v>
      </c>
      <c r="E756" s="32" t="s">
        <v>2013</v>
      </c>
      <c r="F756" s="32" t="s">
        <v>2014</v>
      </c>
      <c r="G756" s="33" t="s">
        <v>12</v>
      </c>
      <c r="H756" s="34" t="s">
        <v>13</v>
      </c>
      <c r="I756" s="35">
        <v>0.96560000000000001</v>
      </c>
      <c r="J756" s="36">
        <v>313216.5</v>
      </c>
      <c r="K756" s="19">
        <f t="shared" si="11"/>
        <v>1252866</v>
      </c>
      <c r="L756" s="37">
        <v>104405.5</v>
      </c>
      <c r="M756" s="38"/>
    </row>
    <row r="757" spans="1:13" s="39" customFormat="1" ht="12.95" customHeight="1" x14ac:dyDescent="0.25">
      <c r="A757" s="254"/>
      <c r="B757" s="107">
        <v>2048</v>
      </c>
      <c r="C757" s="30">
        <v>4</v>
      </c>
      <c r="D757" s="32" t="s">
        <v>2015</v>
      </c>
      <c r="E757" s="32" t="s">
        <v>2016</v>
      </c>
      <c r="F757" s="32" t="s">
        <v>2017</v>
      </c>
      <c r="G757" s="33" t="s">
        <v>12</v>
      </c>
      <c r="H757" s="34" t="s">
        <v>13</v>
      </c>
      <c r="I757" s="35">
        <v>0.98280000000000001</v>
      </c>
      <c r="J757" s="36">
        <v>318795.75</v>
      </c>
      <c r="K757" s="19">
        <f t="shared" si="11"/>
        <v>1275183</v>
      </c>
      <c r="L757" s="37">
        <v>106265.25</v>
      </c>
      <c r="M757" s="38"/>
    </row>
    <row r="758" spans="1:13" s="39" customFormat="1" ht="12.95" customHeight="1" x14ac:dyDescent="0.25">
      <c r="A758" s="254"/>
      <c r="B758" s="107">
        <v>2034</v>
      </c>
      <c r="C758" s="30">
        <v>5</v>
      </c>
      <c r="D758" s="32" t="s">
        <v>2018</v>
      </c>
      <c r="E758" s="32" t="s">
        <v>2019</v>
      </c>
      <c r="F758" s="32" t="s">
        <v>2020</v>
      </c>
      <c r="G758" s="33" t="s">
        <v>12</v>
      </c>
      <c r="H758" s="34" t="s">
        <v>13</v>
      </c>
      <c r="I758" s="35">
        <v>0.96960000000000002</v>
      </c>
      <c r="J758" s="36">
        <v>314514</v>
      </c>
      <c r="K758" s="19">
        <f t="shared" si="11"/>
        <v>1258056</v>
      </c>
      <c r="L758" s="37">
        <v>104838</v>
      </c>
      <c r="M758" s="38"/>
    </row>
    <row r="759" spans="1:13" s="39" customFormat="1" ht="12.95" customHeight="1" x14ac:dyDescent="0.25">
      <c r="A759" s="254"/>
      <c r="B759" s="107">
        <v>2025</v>
      </c>
      <c r="C759" s="30">
        <v>6</v>
      </c>
      <c r="D759" s="32" t="s">
        <v>2021</v>
      </c>
      <c r="E759" s="32" t="s">
        <v>2022</v>
      </c>
      <c r="F759" s="32" t="s">
        <v>2023</v>
      </c>
      <c r="G759" s="33" t="s">
        <v>12</v>
      </c>
      <c r="H759" s="34" t="s">
        <v>13</v>
      </c>
      <c r="I759" s="35">
        <v>0.56559999999999999</v>
      </c>
      <c r="J759" s="36">
        <v>183466.5</v>
      </c>
      <c r="K759" s="19">
        <f t="shared" si="11"/>
        <v>733866</v>
      </c>
      <c r="L759" s="37">
        <v>61155.5</v>
      </c>
      <c r="M759" s="38"/>
    </row>
    <row r="760" spans="1:13" s="39" customFormat="1" ht="12.95" customHeight="1" x14ac:dyDescent="0.2">
      <c r="A760" s="254"/>
      <c r="B760" s="107">
        <v>2009</v>
      </c>
      <c r="C760" s="30">
        <v>7</v>
      </c>
      <c r="D760" s="65" t="s">
        <v>2024</v>
      </c>
      <c r="E760" s="65" t="s">
        <v>2025</v>
      </c>
      <c r="F760" s="65" t="s">
        <v>2026</v>
      </c>
      <c r="G760" s="33" t="s">
        <v>12</v>
      </c>
      <c r="H760" s="34" t="s">
        <v>13</v>
      </c>
      <c r="I760" s="35">
        <v>0.98399999999999999</v>
      </c>
      <c r="J760" s="36">
        <v>319185</v>
      </c>
      <c r="K760" s="19">
        <f t="shared" si="11"/>
        <v>1276740</v>
      </c>
      <c r="L760" s="37">
        <v>106395</v>
      </c>
      <c r="M760" s="113"/>
    </row>
    <row r="761" spans="1:13" s="39" customFormat="1" ht="12.95" customHeight="1" x14ac:dyDescent="0.25">
      <c r="A761" s="254"/>
      <c r="B761" s="107">
        <v>2004</v>
      </c>
      <c r="C761" s="30">
        <v>8</v>
      </c>
      <c r="D761" s="32" t="s">
        <v>2027</v>
      </c>
      <c r="E761" s="32" t="s">
        <v>2028</v>
      </c>
      <c r="F761" s="32" t="s">
        <v>2029</v>
      </c>
      <c r="G761" s="33" t="s">
        <v>12</v>
      </c>
      <c r="H761" s="34" t="s">
        <v>13</v>
      </c>
      <c r="I761" s="35">
        <v>0.95660000000000001</v>
      </c>
      <c r="J761" s="36">
        <v>310297.14</v>
      </c>
      <c r="K761" s="19">
        <f t="shared" si="11"/>
        <v>1241188.56</v>
      </c>
      <c r="L761" s="37">
        <v>103432.38</v>
      </c>
      <c r="M761" s="38"/>
    </row>
    <row r="762" spans="1:13" s="39" customFormat="1" ht="12.95" customHeight="1" x14ac:dyDescent="0.25">
      <c r="A762" s="254"/>
      <c r="B762" s="107">
        <v>2028</v>
      </c>
      <c r="C762" s="30">
        <v>9</v>
      </c>
      <c r="D762" s="32" t="s">
        <v>2030</v>
      </c>
      <c r="E762" s="32" t="s">
        <v>2031</v>
      </c>
      <c r="F762" s="32" t="s">
        <v>2032</v>
      </c>
      <c r="G762" s="33" t="s">
        <v>12</v>
      </c>
      <c r="H762" s="34" t="s">
        <v>13</v>
      </c>
      <c r="I762" s="35">
        <v>0.96560000000000001</v>
      </c>
      <c r="J762" s="36">
        <v>313216.5</v>
      </c>
      <c r="K762" s="19">
        <f t="shared" si="11"/>
        <v>1252866</v>
      </c>
      <c r="L762" s="37">
        <v>104405.5</v>
      </c>
      <c r="M762" s="38"/>
    </row>
    <row r="763" spans="1:13" s="39" customFormat="1" ht="12.95" customHeight="1" x14ac:dyDescent="0.25">
      <c r="A763" s="254"/>
      <c r="B763" s="107">
        <v>2037</v>
      </c>
      <c r="C763" s="30">
        <v>10</v>
      </c>
      <c r="D763" s="32" t="s">
        <v>2033</v>
      </c>
      <c r="E763" s="32" t="s">
        <v>2034</v>
      </c>
      <c r="F763" s="32" t="s">
        <v>2035</v>
      </c>
      <c r="G763" s="33" t="s">
        <v>12</v>
      </c>
      <c r="H763" s="34" t="s">
        <v>13</v>
      </c>
      <c r="I763" s="35">
        <v>0.9526</v>
      </c>
      <c r="J763" s="36">
        <v>308999.64</v>
      </c>
      <c r="K763" s="19">
        <f t="shared" si="11"/>
        <v>1235998.56</v>
      </c>
      <c r="L763" s="37">
        <v>102999.88</v>
      </c>
      <c r="M763" s="38"/>
    </row>
    <row r="764" spans="1:13" s="39" customFormat="1" ht="12.95" customHeight="1" x14ac:dyDescent="0.25">
      <c r="A764" s="254"/>
      <c r="B764" s="107">
        <v>2011</v>
      </c>
      <c r="C764" s="30">
        <v>11</v>
      </c>
      <c r="D764" s="32" t="s">
        <v>2036</v>
      </c>
      <c r="E764" s="32" t="s">
        <v>2037</v>
      </c>
      <c r="F764" s="32" t="s">
        <v>360</v>
      </c>
      <c r="G764" s="33" t="s">
        <v>12</v>
      </c>
      <c r="H764" s="34" t="s">
        <v>13</v>
      </c>
      <c r="I764" s="35">
        <v>0.9748</v>
      </c>
      <c r="J764" s="36">
        <v>316200.75</v>
      </c>
      <c r="K764" s="19">
        <f t="shared" si="11"/>
        <v>1264803</v>
      </c>
      <c r="L764" s="37">
        <v>105400.25</v>
      </c>
      <c r="M764" s="38"/>
    </row>
    <row r="765" spans="1:13" s="39" customFormat="1" ht="12.95" customHeight="1" x14ac:dyDescent="0.25">
      <c r="A765" s="254"/>
      <c r="B765" s="107">
        <v>2016</v>
      </c>
      <c r="C765" s="30">
        <v>12</v>
      </c>
      <c r="D765" s="32" t="s">
        <v>2038</v>
      </c>
      <c r="E765" s="32" t="s">
        <v>2039</v>
      </c>
      <c r="F765" s="32" t="s">
        <v>2040</v>
      </c>
      <c r="G765" s="33" t="s">
        <v>12</v>
      </c>
      <c r="H765" s="34" t="s">
        <v>13</v>
      </c>
      <c r="I765" s="35">
        <v>0.96560000000000001</v>
      </c>
      <c r="J765" s="36">
        <v>313216.5</v>
      </c>
      <c r="K765" s="19">
        <f t="shared" si="11"/>
        <v>1252866</v>
      </c>
      <c r="L765" s="37">
        <v>104405.5</v>
      </c>
      <c r="M765" s="38"/>
    </row>
    <row r="766" spans="1:13" s="39" customFormat="1" ht="12.95" customHeight="1" x14ac:dyDescent="0.25">
      <c r="A766" s="254"/>
      <c r="B766" s="107">
        <v>2058</v>
      </c>
      <c r="C766" s="30">
        <v>13</v>
      </c>
      <c r="D766" s="32" t="s">
        <v>2041</v>
      </c>
      <c r="E766" s="32" t="s">
        <v>2042</v>
      </c>
      <c r="F766" s="32" t="s">
        <v>357</v>
      </c>
      <c r="G766" s="33" t="s">
        <v>12</v>
      </c>
      <c r="H766" s="34" t="s">
        <v>13</v>
      </c>
      <c r="I766" s="35">
        <v>0.96260000000000001</v>
      </c>
      <c r="J766" s="36">
        <v>312243.39</v>
      </c>
      <c r="K766" s="19">
        <f t="shared" si="11"/>
        <v>1248973.56</v>
      </c>
      <c r="L766" s="37">
        <v>104081.13</v>
      </c>
      <c r="M766" s="38"/>
    </row>
    <row r="767" spans="1:13" s="39" customFormat="1" ht="12.95" customHeight="1" x14ac:dyDescent="0.25">
      <c r="A767" s="254"/>
      <c r="B767" s="107">
        <v>2033</v>
      </c>
      <c r="C767" s="30">
        <v>14</v>
      </c>
      <c r="D767" s="32" t="s">
        <v>2043</v>
      </c>
      <c r="E767" s="32" t="s">
        <v>2044</v>
      </c>
      <c r="F767" s="32" t="s">
        <v>2045</v>
      </c>
      <c r="G767" s="33" t="s">
        <v>12</v>
      </c>
      <c r="H767" s="34" t="s">
        <v>13</v>
      </c>
      <c r="I767" s="35">
        <v>0.97399999999999998</v>
      </c>
      <c r="J767" s="36">
        <v>315941.25</v>
      </c>
      <c r="K767" s="19">
        <f t="shared" si="11"/>
        <v>1263765</v>
      </c>
      <c r="L767" s="37">
        <v>105313.75</v>
      </c>
      <c r="M767" s="38"/>
    </row>
    <row r="768" spans="1:13" s="39" customFormat="1" ht="12.95" customHeight="1" x14ac:dyDescent="0.25">
      <c r="A768" s="254"/>
      <c r="B768" s="107">
        <v>2052</v>
      </c>
      <c r="C768" s="30">
        <v>15</v>
      </c>
      <c r="D768" s="42" t="s">
        <v>2046</v>
      </c>
      <c r="E768" s="42" t="s">
        <v>2047</v>
      </c>
      <c r="F768" s="42" t="s">
        <v>2048</v>
      </c>
      <c r="G768" s="27" t="s">
        <v>12</v>
      </c>
      <c r="H768" s="34" t="s">
        <v>13</v>
      </c>
      <c r="I768" s="35">
        <v>0.98680000000000001</v>
      </c>
      <c r="J768" s="36">
        <v>320093.25</v>
      </c>
      <c r="K768" s="19">
        <f t="shared" si="11"/>
        <v>1280373</v>
      </c>
      <c r="L768" s="37">
        <v>106697.75</v>
      </c>
      <c r="M768" s="38"/>
    </row>
    <row r="769" spans="1:13" s="39" customFormat="1" ht="12.95" customHeight="1" x14ac:dyDescent="0.25">
      <c r="A769" s="254"/>
      <c r="B769" s="107">
        <v>2054</v>
      </c>
      <c r="C769" s="30">
        <v>16</v>
      </c>
      <c r="D769" s="32" t="s">
        <v>2049</v>
      </c>
      <c r="E769" s="32" t="s">
        <v>2050</v>
      </c>
      <c r="F769" s="32" t="s">
        <v>1998</v>
      </c>
      <c r="G769" s="50" t="s">
        <v>12</v>
      </c>
      <c r="H769" s="34" t="s">
        <v>13</v>
      </c>
      <c r="I769" s="35">
        <v>0.96560000000000001</v>
      </c>
      <c r="J769" s="36">
        <v>313216.5</v>
      </c>
      <c r="K769" s="19">
        <f t="shared" si="11"/>
        <v>1252866</v>
      </c>
      <c r="L769" s="37">
        <v>104405.5</v>
      </c>
      <c r="M769" s="38"/>
    </row>
    <row r="770" spans="1:13" s="39" customFormat="1" ht="12.95" customHeight="1" x14ac:dyDescent="0.25">
      <c r="A770" s="254"/>
      <c r="B770" s="107">
        <v>2053</v>
      </c>
      <c r="C770" s="30">
        <v>17</v>
      </c>
      <c r="D770" s="32" t="s">
        <v>2051</v>
      </c>
      <c r="E770" s="32" t="s">
        <v>2052</v>
      </c>
      <c r="F770" s="32" t="s">
        <v>2053</v>
      </c>
      <c r="G770" s="50" t="s">
        <v>12</v>
      </c>
      <c r="H770" s="34" t="s">
        <v>13</v>
      </c>
      <c r="I770" s="35">
        <v>0.96560000000000001</v>
      </c>
      <c r="J770" s="36">
        <v>313216.5</v>
      </c>
      <c r="K770" s="19">
        <f t="shared" si="11"/>
        <v>1252866</v>
      </c>
      <c r="L770" s="37">
        <v>104405.5</v>
      </c>
      <c r="M770" s="38"/>
    </row>
    <row r="771" spans="1:13" s="39" customFormat="1" ht="12.95" customHeight="1" x14ac:dyDescent="0.25">
      <c r="A771" s="254"/>
      <c r="B771" s="107">
        <v>2007</v>
      </c>
      <c r="C771" s="30">
        <v>18</v>
      </c>
      <c r="D771" s="32" t="s">
        <v>2054</v>
      </c>
      <c r="E771" s="32" t="s">
        <v>2055</v>
      </c>
      <c r="F771" s="32" t="s">
        <v>2056</v>
      </c>
      <c r="G771" s="50" t="s">
        <v>12</v>
      </c>
      <c r="H771" s="34" t="s">
        <v>13</v>
      </c>
      <c r="I771" s="35">
        <v>0.96560000000000001</v>
      </c>
      <c r="J771" s="36">
        <v>313216.5</v>
      </c>
      <c r="K771" s="19">
        <f t="shared" si="11"/>
        <v>1252866</v>
      </c>
      <c r="L771" s="37">
        <v>104405.5</v>
      </c>
      <c r="M771" s="38"/>
    </row>
    <row r="772" spans="1:13" s="39" customFormat="1" ht="12.95" customHeight="1" x14ac:dyDescent="0.25">
      <c r="A772" s="254"/>
      <c r="B772" s="107">
        <v>2029</v>
      </c>
      <c r="C772" s="30">
        <v>19</v>
      </c>
      <c r="D772" s="42" t="s">
        <v>2057</v>
      </c>
      <c r="E772" s="42" t="s">
        <v>2058</v>
      </c>
      <c r="F772" s="42" t="s">
        <v>2059</v>
      </c>
      <c r="G772" s="50" t="s">
        <v>12</v>
      </c>
      <c r="H772" s="34" t="s">
        <v>13</v>
      </c>
      <c r="I772" s="35">
        <v>0.98399999999999999</v>
      </c>
      <c r="J772" s="36">
        <v>319185</v>
      </c>
      <c r="K772" s="19">
        <f t="shared" si="11"/>
        <v>1276740</v>
      </c>
      <c r="L772" s="37">
        <v>106395</v>
      </c>
      <c r="M772" s="38"/>
    </row>
    <row r="773" spans="1:13" s="39" customFormat="1" ht="12.95" customHeight="1" x14ac:dyDescent="0.25">
      <c r="A773" s="254"/>
      <c r="B773" s="107">
        <v>2042</v>
      </c>
      <c r="C773" s="30">
        <v>20</v>
      </c>
      <c r="D773" s="32" t="s">
        <v>2060</v>
      </c>
      <c r="E773" s="32" t="s">
        <v>2061</v>
      </c>
      <c r="F773" s="32" t="s">
        <v>2062</v>
      </c>
      <c r="G773" s="50" t="s">
        <v>12</v>
      </c>
      <c r="H773" s="34" t="s">
        <v>13</v>
      </c>
      <c r="I773" s="35">
        <v>0.96960000000000002</v>
      </c>
      <c r="J773" s="36">
        <v>314514</v>
      </c>
      <c r="K773" s="19">
        <f t="shared" si="11"/>
        <v>1258056</v>
      </c>
      <c r="L773" s="37">
        <v>104838</v>
      </c>
      <c r="M773" s="38"/>
    </row>
    <row r="774" spans="1:13" s="39" customFormat="1" ht="12.95" customHeight="1" x14ac:dyDescent="0.25">
      <c r="A774" s="254"/>
      <c r="B774" s="107">
        <v>2001</v>
      </c>
      <c r="C774" s="30">
        <v>21</v>
      </c>
      <c r="D774" s="32" t="s">
        <v>1530</v>
      </c>
      <c r="E774" s="32" t="s">
        <v>1531</v>
      </c>
      <c r="F774" s="32" t="s">
        <v>2063</v>
      </c>
      <c r="G774" s="50" t="s">
        <v>12</v>
      </c>
      <c r="H774" s="34" t="s">
        <v>13</v>
      </c>
      <c r="I774" s="35">
        <v>0.96260000000000001</v>
      </c>
      <c r="J774" s="36">
        <v>312243.39</v>
      </c>
      <c r="K774" s="19">
        <f t="shared" si="11"/>
        <v>1248973.56</v>
      </c>
      <c r="L774" s="37">
        <v>104081.13</v>
      </c>
      <c r="M774" s="38"/>
    </row>
    <row r="775" spans="1:13" s="39" customFormat="1" ht="12.95" customHeight="1" x14ac:dyDescent="0.25">
      <c r="A775" s="254"/>
      <c r="B775" s="107">
        <v>2044</v>
      </c>
      <c r="C775" s="30">
        <v>22</v>
      </c>
      <c r="D775" s="42" t="s">
        <v>2064</v>
      </c>
      <c r="E775" s="42" t="s">
        <v>2065</v>
      </c>
      <c r="F775" s="42" t="s">
        <v>2066</v>
      </c>
      <c r="G775" s="27" t="s">
        <v>12</v>
      </c>
      <c r="H775" s="34" t="s">
        <v>13</v>
      </c>
      <c r="I775" s="35">
        <v>0.96560000000000001</v>
      </c>
      <c r="J775" s="36">
        <v>313216.5</v>
      </c>
      <c r="K775" s="19">
        <f t="shared" si="11"/>
        <v>1252866</v>
      </c>
      <c r="L775" s="36">
        <v>104405.5</v>
      </c>
      <c r="M775" s="38"/>
    </row>
    <row r="776" spans="1:13" s="39" customFormat="1" ht="12.95" customHeight="1" x14ac:dyDescent="0.2">
      <c r="A776" s="254"/>
      <c r="B776" s="107">
        <v>2014</v>
      </c>
      <c r="C776" s="30">
        <v>23</v>
      </c>
      <c r="D776" s="65" t="s">
        <v>2067</v>
      </c>
      <c r="E776" s="65" t="s">
        <v>2068</v>
      </c>
      <c r="F776" s="65" t="s">
        <v>2069</v>
      </c>
      <c r="G776" s="33" t="s">
        <v>12</v>
      </c>
      <c r="H776" s="34" t="s">
        <v>13</v>
      </c>
      <c r="I776" s="35">
        <v>0.96560000000000001</v>
      </c>
      <c r="J776" s="36">
        <v>313216.5</v>
      </c>
      <c r="K776" s="19">
        <f t="shared" si="11"/>
        <v>1252866</v>
      </c>
      <c r="L776" s="37">
        <v>104405.5</v>
      </c>
      <c r="M776" s="38"/>
    </row>
    <row r="777" spans="1:13" s="39" customFormat="1" ht="12.95" customHeight="1" x14ac:dyDescent="0.25">
      <c r="A777" s="254"/>
      <c r="B777" s="107">
        <v>2043</v>
      </c>
      <c r="C777" s="30">
        <v>24</v>
      </c>
      <c r="D777" s="32" t="s">
        <v>2070</v>
      </c>
      <c r="E777" s="32" t="s">
        <v>2071</v>
      </c>
      <c r="F777" s="32" t="s">
        <v>2072</v>
      </c>
      <c r="G777" s="33" t="s">
        <v>12</v>
      </c>
      <c r="H777" s="34" t="s">
        <v>13</v>
      </c>
      <c r="I777" s="35">
        <v>0.96560000000000001</v>
      </c>
      <c r="J777" s="36">
        <v>313216.5</v>
      </c>
      <c r="K777" s="19">
        <f t="shared" ref="K777:K840" si="12">ROUND(J777+L777*9,2)</f>
        <v>1252866</v>
      </c>
      <c r="L777" s="37">
        <v>104405.5</v>
      </c>
      <c r="M777" s="38"/>
    </row>
    <row r="778" spans="1:13" s="39" customFormat="1" ht="12.95" customHeight="1" x14ac:dyDescent="0.25">
      <c r="A778" s="254"/>
      <c r="B778" s="107">
        <v>2057</v>
      </c>
      <c r="C778" s="30">
        <v>25</v>
      </c>
      <c r="D778" s="32" t="s">
        <v>2073</v>
      </c>
      <c r="E778" s="32" t="s">
        <v>2074</v>
      </c>
      <c r="F778" s="32" t="s">
        <v>2075</v>
      </c>
      <c r="G778" s="33" t="s">
        <v>12</v>
      </c>
      <c r="H778" s="34" t="s">
        <v>13</v>
      </c>
      <c r="I778" s="35">
        <v>0.97760000000000002</v>
      </c>
      <c r="J778" s="36">
        <v>317109</v>
      </c>
      <c r="K778" s="19">
        <f t="shared" si="12"/>
        <v>1268436</v>
      </c>
      <c r="L778" s="37">
        <v>105703</v>
      </c>
      <c r="M778" s="38"/>
    </row>
    <row r="779" spans="1:13" s="39" customFormat="1" ht="12.95" customHeight="1" x14ac:dyDescent="0.25">
      <c r="A779" s="254"/>
      <c r="B779" s="107">
        <v>2047</v>
      </c>
      <c r="C779" s="30">
        <v>26</v>
      </c>
      <c r="D779" s="32" t="s">
        <v>2076</v>
      </c>
      <c r="E779" s="32" t="s">
        <v>2077</v>
      </c>
      <c r="F779" s="32" t="s">
        <v>2078</v>
      </c>
      <c r="G779" s="33" t="s">
        <v>12</v>
      </c>
      <c r="H779" s="34" t="s">
        <v>13</v>
      </c>
      <c r="I779" s="35">
        <v>0.96560000000000001</v>
      </c>
      <c r="J779" s="36">
        <v>313216.5</v>
      </c>
      <c r="K779" s="19">
        <f t="shared" si="12"/>
        <v>1252866</v>
      </c>
      <c r="L779" s="37">
        <v>104405.5</v>
      </c>
      <c r="M779" s="38"/>
    </row>
    <row r="780" spans="1:13" s="39" customFormat="1" ht="12.95" customHeight="1" x14ac:dyDescent="0.25">
      <c r="A780" s="254"/>
      <c r="B780" s="107">
        <v>2003</v>
      </c>
      <c r="C780" s="30">
        <v>27</v>
      </c>
      <c r="D780" s="32" t="s">
        <v>2079</v>
      </c>
      <c r="E780" s="32" t="s">
        <v>2080</v>
      </c>
      <c r="F780" s="32" t="s">
        <v>2081</v>
      </c>
      <c r="G780" s="33" t="s">
        <v>12</v>
      </c>
      <c r="H780" s="34" t="s">
        <v>13</v>
      </c>
      <c r="I780" s="35">
        <v>0.96260000000000001</v>
      </c>
      <c r="J780" s="36">
        <v>312243.39</v>
      </c>
      <c r="K780" s="19">
        <f t="shared" si="12"/>
        <v>1248973.56</v>
      </c>
      <c r="L780" s="37">
        <v>104081.13</v>
      </c>
      <c r="M780" s="38"/>
    </row>
    <row r="781" spans="1:13" s="39" customFormat="1" ht="12.95" customHeight="1" x14ac:dyDescent="0.25">
      <c r="A781" s="254"/>
      <c r="B781" s="109">
        <v>2045</v>
      </c>
      <c r="C781" s="30">
        <v>28</v>
      </c>
      <c r="D781" s="32" t="s">
        <v>2082</v>
      </c>
      <c r="E781" s="32" t="s">
        <v>2083</v>
      </c>
      <c r="F781" s="32" t="s">
        <v>2084</v>
      </c>
      <c r="G781" s="33" t="s">
        <v>12</v>
      </c>
      <c r="H781" s="34" t="s">
        <v>13</v>
      </c>
      <c r="I781" s="35">
        <v>0.96360000000000001</v>
      </c>
      <c r="J781" s="36">
        <v>312567.75</v>
      </c>
      <c r="K781" s="19">
        <f t="shared" si="12"/>
        <v>1250271</v>
      </c>
      <c r="L781" s="37">
        <v>104189.25</v>
      </c>
      <c r="M781" s="38"/>
    </row>
    <row r="782" spans="1:13" s="39" customFormat="1" ht="12.95" customHeight="1" x14ac:dyDescent="0.25">
      <c r="A782" s="254"/>
      <c r="B782" s="107">
        <v>2049</v>
      </c>
      <c r="C782" s="30">
        <v>29</v>
      </c>
      <c r="D782" s="32" t="s">
        <v>2085</v>
      </c>
      <c r="E782" s="32" t="s">
        <v>2086</v>
      </c>
      <c r="F782" s="32" t="s">
        <v>2087</v>
      </c>
      <c r="G782" s="33" t="s">
        <v>12</v>
      </c>
      <c r="H782" s="34" t="s">
        <v>13</v>
      </c>
      <c r="I782" s="35">
        <v>0.96560000000000001</v>
      </c>
      <c r="J782" s="36">
        <v>313216.5</v>
      </c>
      <c r="K782" s="19">
        <f t="shared" si="12"/>
        <v>1252866</v>
      </c>
      <c r="L782" s="37">
        <v>104405.5</v>
      </c>
      <c r="M782" s="38"/>
    </row>
    <row r="783" spans="1:13" s="39" customFormat="1" ht="12.95" customHeight="1" x14ac:dyDescent="0.25">
      <c r="A783" s="254"/>
      <c r="B783" s="107">
        <v>2032</v>
      </c>
      <c r="C783" s="30">
        <v>30</v>
      </c>
      <c r="D783" s="32" t="s">
        <v>2088</v>
      </c>
      <c r="E783" s="32" t="s">
        <v>2089</v>
      </c>
      <c r="F783" s="32" t="s">
        <v>2090</v>
      </c>
      <c r="G783" s="33" t="s">
        <v>12</v>
      </c>
      <c r="H783" s="34" t="s">
        <v>13</v>
      </c>
      <c r="I783" s="35">
        <v>0.96260000000000001</v>
      </c>
      <c r="J783" s="36">
        <v>312243.39</v>
      </c>
      <c r="K783" s="19">
        <f t="shared" si="12"/>
        <v>1248973.56</v>
      </c>
      <c r="L783" s="37">
        <v>104081.13</v>
      </c>
      <c r="M783" s="38"/>
    </row>
    <row r="784" spans="1:13" s="39" customFormat="1" ht="12.95" customHeight="1" x14ac:dyDescent="0.25">
      <c r="A784" s="254"/>
      <c r="B784" s="107">
        <v>2015</v>
      </c>
      <c r="C784" s="30">
        <v>31</v>
      </c>
      <c r="D784" s="42" t="s">
        <v>2091</v>
      </c>
      <c r="E784" s="42" t="s">
        <v>2092</v>
      </c>
      <c r="F784" s="42" t="s">
        <v>2093</v>
      </c>
      <c r="G784" s="33" t="s">
        <v>12</v>
      </c>
      <c r="H784" s="34" t="s">
        <v>13</v>
      </c>
      <c r="I784" s="35">
        <v>0.96960000000000002</v>
      </c>
      <c r="J784" s="36">
        <v>314514</v>
      </c>
      <c r="K784" s="19">
        <f t="shared" si="12"/>
        <v>1258056</v>
      </c>
      <c r="L784" s="37">
        <v>104838</v>
      </c>
      <c r="M784" s="38"/>
    </row>
    <row r="785" spans="1:13" s="39" customFormat="1" ht="12.95" customHeight="1" x14ac:dyDescent="0.25">
      <c r="A785" s="254"/>
      <c r="B785" s="107">
        <v>2040</v>
      </c>
      <c r="C785" s="30">
        <v>32</v>
      </c>
      <c r="D785" s="32" t="s">
        <v>2094</v>
      </c>
      <c r="E785" s="32" t="s">
        <v>2095</v>
      </c>
      <c r="F785" s="32" t="s">
        <v>2096</v>
      </c>
      <c r="G785" s="33" t="s">
        <v>12</v>
      </c>
      <c r="H785" s="34" t="s">
        <v>13</v>
      </c>
      <c r="I785" s="35">
        <v>0.97760000000000002</v>
      </c>
      <c r="J785" s="36">
        <v>317109</v>
      </c>
      <c r="K785" s="19">
        <f t="shared" si="12"/>
        <v>1268436</v>
      </c>
      <c r="L785" s="37">
        <v>105703</v>
      </c>
      <c r="M785" s="38"/>
    </row>
    <row r="786" spans="1:13" s="39" customFormat="1" ht="12.95" customHeight="1" x14ac:dyDescent="0.25">
      <c r="A786" s="254"/>
      <c r="B786" s="107">
        <v>2038</v>
      </c>
      <c r="C786" s="30">
        <v>33</v>
      </c>
      <c r="D786" s="32" t="s">
        <v>2097</v>
      </c>
      <c r="E786" s="32" t="s">
        <v>2098</v>
      </c>
      <c r="F786" s="32" t="s">
        <v>2099</v>
      </c>
      <c r="G786" s="33" t="s">
        <v>12</v>
      </c>
      <c r="H786" s="34" t="s">
        <v>13</v>
      </c>
      <c r="I786" s="35">
        <v>0.96960000000000002</v>
      </c>
      <c r="J786" s="36">
        <v>314514</v>
      </c>
      <c r="K786" s="19">
        <f t="shared" si="12"/>
        <v>1258056</v>
      </c>
      <c r="L786" s="37">
        <v>104838</v>
      </c>
      <c r="M786" s="38"/>
    </row>
    <row r="787" spans="1:13" s="39" customFormat="1" ht="12.95" customHeight="1" x14ac:dyDescent="0.25">
      <c r="A787" s="254"/>
      <c r="B787" s="107">
        <v>2041</v>
      </c>
      <c r="C787" s="30">
        <v>34</v>
      </c>
      <c r="D787" s="42" t="s">
        <v>2100</v>
      </c>
      <c r="E787" s="42" t="s">
        <v>2101</v>
      </c>
      <c r="F787" s="42" t="s">
        <v>2102</v>
      </c>
      <c r="G787" s="33" t="s">
        <v>12</v>
      </c>
      <c r="H787" s="34" t="s">
        <v>13</v>
      </c>
      <c r="I787" s="35">
        <v>0.96560000000000001</v>
      </c>
      <c r="J787" s="36">
        <v>313216.5</v>
      </c>
      <c r="K787" s="19">
        <f t="shared" si="12"/>
        <v>1252866</v>
      </c>
      <c r="L787" s="37">
        <v>104405.5</v>
      </c>
      <c r="M787" s="38"/>
    </row>
    <row r="788" spans="1:13" s="39" customFormat="1" ht="12.95" customHeight="1" x14ac:dyDescent="0.25">
      <c r="A788" s="254"/>
      <c r="B788" s="107">
        <v>2006</v>
      </c>
      <c r="C788" s="30">
        <v>35</v>
      </c>
      <c r="D788" s="42" t="s">
        <v>2103</v>
      </c>
      <c r="E788" s="42" t="s">
        <v>2104</v>
      </c>
      <c r="F788" s="42" t="s">
        <v>2105</v>
      </c>
      <c r="G788" s="33" t="s">
        <v>12</v>
      </c>
      <c r="H788" s="34" t="s">
        <v>13</v>
      </c>
      <c r="I788" s="35">
        <v>0.97360000000000002</v>
      </c>
      <c r="J788" s="36">
        <v>315811.5</v>
      </c>
      <c r="K788" s="19">
        <f t="shared" si="12"/>
        <v>1263246</v>
      </c>
      <c r="L788" s="37">
        <v>105270.5</v>
      </c>
      <c r="M788" s="38"/>
    </row>
    <row r="789" spans="1:13" s="39" customFormat="1" ht="12.95" customHeight="1" x14ac:dyDescent="0.25">
      <c r="A789" s="254"/>
      <c r="B789" s="107">
        <v>2027</v>
      </c>
      <c r="C789" s="30">
        <v>36</v>
      </c>
      <c r="D789" s="32" t="s">
        <v>2106</v>
      </c>
      <c r="E789" s="32" t="s">
        <v>2107</v>
      </c>
      <c r="F789" s="32" t="s">
        <v>2108</v>
      </c>
      <c r="G789" s="33" t="s">
        <v>12</v>
      </c>
      <c r="H789" s="34" t="s">
        <v>13</v>
      </c>
      <c r="I789" s="35">
        <v>0.97160000000000002</v>
      </c>
      <c r="J789" s="36">
        <v>315162.75</v>
      </c>
      <c r="K789" s="19">
        <f t="shared" si="12"/>
        <v>1260651</v>
      </c>
      <c r="L789" s="37">
        <v>105054.25</v>
      </c>
      <c r="M789" s="38"/>
    </row>
    <row r="790" spans="1:13" s="39" customFormat="1" ht="12.95" customHeight="1" x14ac:dyDescent="0.25">
      <c r="A790" s="254"/>
      <c r="B790" s="107">
        <v>2002</v>
      </c>
      <c r="C790" s="30">
        <v>37</v>
      </c>
      <c r="D790" s="32" t="s">
        <v>2109</v>
      </c>
      <c r="E790" s="32" t="s">
        <v>2110</v>
      </c>
      <c r="F790" s="32" t="s">
        <v>2111</v>
      </c>
      <c r="G790" s="33" t="s">
        <v>12</v>
      </c>
      <c r="H790" s="34" t="s">
        <v>13</v>
      </c>
      <c r="I790" s="35">
        <v>0.9778</v>
      </c>
      <c r="J790" s="36">
        <v>317173.89</v>
      </c>
      <c r="K790" s="19">
        <f t="shared" si="12"/>
        <v>1268695.56</v>
      </c>
      <c r="L790" s="37">
        <v>105724.63</v>
      </c>
      <c r="M790" s="38"/>
    </row>
    <row r="791" spans="1:13" s="39" customFormat="1" ht="12.95" customHeight="1" x14ac:dyDescent="0.25">
      <c r="A791" s="254"/>
      <c r="B791" s="107">
        <v>2019</v>
      </c>
      <c r="C791" s="30">
        <v>38</v>
      </c>
      <c r="D791" s="32" t="s">
        <v>2112</v>
      </c>
      <c r="E791" s="32" t="s">
        <v>2113</v>
      </c>
      <c r="F791" s="32" t="s">
        <v>2114</v>
      </c>
      <c r="G791" s="33" t="s">
        <v>12</v>
      </c>
      <c r="H791" s="34" t="s">
        <v>13</v>
      </c>
      <c r="I791" s="35">
        <v>0.96960000000000002</v>
      </c>
      <c r="J791" s="36">
        <v>314514</v>
      </c>
      <c r="K791" s="19">
        <f t="shared" si="12"/>
        <v>1258056</v>
      </c>
      <c r="L791" s="37">
        <v>104838</v>
      </c>
      <c r="M791" s="38"/>
    </row>
    <row r="792" spans="1:13" s="39" customFormat="1" ht="12.95" customHeight="1" x14ac:dyDescent="0.25">
      <c r="A792" s="254"/>
      <c r="B792" s="107">
        <v>2051</v>
      </c>
      <c r="C792" s="30">
        <v>39</v>
      </c>
      <c r="D792" s="32" t="s">
        <v>2115</v>
      </c>
      <c r="E792" s="32" t="s">
        <v>2116</v>
      </c>
      <c r="F792" s="32" t="s">
        <v>2093</v>
      </c>
      <c r="G792" s="33" t="s">
        <v>12</v>
      </c>
      <c r="H792" s="34" t="s">
        <v>13</v>
      </c>
      <c r="I792" s="35">
        <v>0.96360000000000001</v>
      </c>
      <c r="J792" s="36">
        <v>312567.75</v>
      </c>
      <c r="K792" s="19">
        <f t="shared" si="12"/>
        <v>1250271</v>
      </c>
      <c r="L792" s="37">
        <v>104189.25</v>
      </c>
      <c r="M792" s="38"/>
    </row>
    <row r="793" spans="1:13" s="39" customFormat="1" ht="12.95" customHeight="1" x14ac:dyDescent="0.25">
      <c r="A793" s="254"/>
      <c r="B793" s="107">
        <v>2020</v>
      </c>
      <c r="C793" s="30">
        <v>40</v>
      </c>
      <c r="D793" s="32" t="s">
        <v>966</v>
      </c>
      <c r="E793" s="32" t="s">
        <v>967</v>
      </c>
      <c r="F793" s="32" t="s">
        <v>2117</v>
      </c>
      <c r="G793" s="33" t="s">
        <v>12</v>
      </c>
      <c r="H793" s="34" t="s">
        <v>13</v>
      </c>
      <c r="I793" s="35">
        <v>0.96360000000000001</v>
      </c>
      <c r="J793" s="36">
        <v>312567.75</v>
      </c>
      <c r="K793" s="19">
        <f t="shared" si="12"/>
        <v>1250271</v>
      </c>
      <c r="L793" s="37">
        <v>104189.25</v>
      </c>
      <c r="M793" s="38"/>
    </row>
    <row r="794" spans="1:13" s="39" customFormat="1" ht="12.95" customHeight="1" x14ac:dyDescent="0.25">
      <c r="A794" s="254"/>
      <c r="B794" s="107">
        <v>2008</v>
      </c>
      <c r="C794" s="30">
        <v>41</v>
      </c>
      <c r="D794" s="32" t="s">
        <v>2121</v>
      </c>
      <c r="E794" s="32" t="s">
        <v>2122</v>
      </c>
      <c r="F794" s="32" t="s">
        <v>2123</v>
      </c>
      <c r="G794" s="33" t="s">
        <v>12</v>
      </c>
      <c r="H794" s="34" t="s">
        <v>13</v>
      </c>
      <c r="I794" s="35">
        <v>0.96360000000000001</v>
      </c>
      <c r="J794" s="36">
        <v>312567.75</v>
      </c>
      <c r="K794" s="19">
        <f t="shared" si="12"/>
        <v>1250271</v>
      </c>
      <c r="L794" s="37">
        <v>104189.25</v>
      </c>
      <c r="M794" s="38"/>
    </row>
    <row r="795" spans="1:13" s="39" customFormat="1" ht="12.95" customHeight="1" x14ac:dyDescent="0.25">
      <c r="A795" s="254"/>
      <c r="B795" s="107">
        <v>2030</v>
      </c>
      <c r="C795" s="30">
        <v>42</v>
      </c>
      <c r="D795" s="32" t="s">
        <v>2124</v>
      </c>
      <c r="E795" s="32" t="s">
        <v>2125</v>
      </c>
      <c r="F795" s="32" t="s">
        <v>2126</v>
      </c>
      <c r="G795" s="33" t="s">
        <v>12</v>
      </c>
      <c r="H795" s="34" t="s">
        <v>13</v>
      </c>
      <c r="I795" s="35">
        <v>0.96960000000000002</v>
      </c>
      <c r="J795" s="36">
        <v>314514</v>
      </c>
      <c r="K795" s="19">
        <f t="shared" si="12"/>
        <v>1258056</v>
      </c>
      <c r="L795" s="37">
        <v>104838</v>
      </c>
      <c r="M795" s="38"/>
    </row>
    <row r="796" spans="1:13" s="39" customFormat="1" ht="12.95" customHeight="1" x14ac:dyDescent="0.25">
      <c r="A796" s="254"/>
      <c r="B796" s="107">
        <v>2018</v>
      </c>
      <c r="C796" s="30">
        <v>43</v>
      </c>
      <c r="D796" s="32" t="s">
        <v>2127</v>
      </c>
      <c r="E796" s="32" t="s">
        <v>2128</v>
      </c>
      <c r="F796" s="32" t="s">
        <v>2129</v>
      </c>
      <c r="G796" s="33" t="s">
        <v>12</v>
      </c>
      <c r="H796" s="34" t="s">
        <v>13</v>
      </c>
      <c r="I796" s="35">
        <v>0.96960000000000002</v>
      </c>
      <c r="J796" s="36">
        <v>314514</v>
      </c>
      <c r="K796" s="19">
        <f t="shared" si="12"/>
        <v>1258056</v>
      </c>
      <c r="L796" s="37">
        <v>104838</v>
      </c>
      <c r="M796" s="38"/>
    </row>
    <row r="797" spans="1:13" s="39" customFormat="1" ht="12.95" customHeight="1" x14ac:dyDescent="0.25">
      <c r="A797" s="254"/>
      <c r="B797" s="107">
        <v>2017</v>
      </c>
      <c r="C797" s="30">
        <v>44</v>
      </c>
      <c r="D797" s="32" t="s">
        <v>2130</v>
      </c>
      <c r="E797" s="32" t="s">
        <v>2131</v>
      </c>
      <c r="F797" s="32" t="s">
        <v>2132</v>
      </c>
      <c r="G797" s="33" t="s">
        <v>12</v>
      </c>
      <c r="H797" s="34" t="s">
        <v>13</v>
      </c>
      <c r="I797" s="35">
        <v>0.97760000000000002</v>
      </c>
      <c r="J797" s="36">
        <v>317109</v>
      </c>
      <c r="K797" s="19">
        <f t="shared" si="12"/>
        <v>1268436</v>
      </c>
      <c r="L797" s="37">
        <v>105703</v>
      </c>
      <c r="M797" s="38"/>
    </row>
    <row r="798" spans="1:13" s="39" customFormat="1" ht="12.95" customHeight="1" x14ac:dyDescent="0.25">
      <c r="A798" s="254"/>
      <c r="B798" s="107">
        <v>2022</v>
      </c>
      <c r="C798" s="30">
        <v>45</v>
      </c>
      <c r="D798" s="32" t="s">
        <v>2133</v>
      </c>
      <c r="E798" s="32" t="s">
        <v>2134</v>
      </c>
      <c r="F798" s="32" t="s">
        <v>2135</v>
      </c>
      <c r="G798" s="33" t="s">
        <v>12</v>
      </c>
      <c r="H798" s="34" t="s">
        <v>13</v>
      </c>
      <c r="I798" s="35">
        <v>0.97760000000000002</v>
      </c>
      <c r="J798" s="36">
        <v>317109</v>
      </c>
      <c r="K798" s="19">
        <f t="shared" si="12"/>
        <v>1268436</v>
      </c>
      <c r="L798" s="37">
        <v>105703</v>
      </c>
      <c r="M798" s="38"/>
    </row>
    <row r="799" spans="1:13" s="39" customFormat="1" ht="12.95" customHeight="1" x14ac:dyDescent="0.25">
      <c r="A799" s="254"/>
      <c r="B799" s="107">
        <v>2021</v>
      </c>
      <c r="C799" s="30">
        <v>46</v>
      </c>
      <c r="D799" s="32" t="s">
        <v>1070</v>
      </c>
      <c r="E799" s="32" t="s">
        <v>2136</v>
      </c>
      <c r="F799" s="32" t="s">
        <v>2137</v>
      </c>
      <c r="G799" s="33" t="s">
        <v>12</v>
      </c>
      <c r="H799" s="34" t="s">
        <v>13</v>
      </c>
      <c r="I799" s="35">
        <v>0.9778</v>
      </c>
      <c r="J799" s="36">
        <v>317173.89</v>
      </c>
      <c r="K799" s="19">
        <f t="shared" si="12"/>
        <v>1268695.56</v>
      </c>
      <c r="L799" s="37">
        <v>105724.63</v>
      </c>
      <c r="M799" s="38"/>
    </row>
    <row r="800" spans="1:13" s="39" customFormat="1" ht="12.95" customHeight="1" x14ac:dyDescent="0.25">
      <c r="A800" s="254"/>
      <c r="B800" s="107">
        <v>2039</v>
      </c>
      <c r="C800" s="30">
        <v>47</v>
      </c>
      <c r="D800" s="32" t="s">
        <v>2138</v>
      </c>
      <c r="E800" s="32" t="s">
        <v>2139</v>
      </c>
      <c r="F800" s="32" t="s">
        <v>2140</v>
      </c>
      <c r="G800" s="33" t="s">
        <v>12</v>
      </c>
      <c r="H800" s="34" t="s">
        <v>13</v>
      </c>
      <c r="I800" s="35">
        <v>0.97760000000000002</v>
      </c>
      <c r="J800" s="36">
        <v>317109</v>
      </c>
      <c r="K800" s="19">
        <f t="shared" si="12"/>
        <v>1268436</v>
      </c>
      <c r="L800" s="37">
        <v>105703</v>
      </c>
      <c r="M800" s="38"/>
    </row>
    <row r="801" spans="1:13" s="39" customFormat="1" ht="12.95" customHeight="1" x14ac:dyDescent="0.25">
      <c r="A801" s="254"/>
      <c r="B801" s="107">
        <v>2056</v>
      </c>
      <c r="C801" s="30">
        <v>48</v>
      </c>
      <c r="D801" s="32" t="s">
        <v>2141</v>
      </c>
      <c r="E801" s="32" t="s">
        <v>2142</v>
      </c>
      <c r="F801" s="32" t="s">
        <v>2143</v>
      </c>
      <c r="G801" s="33" t="s">
        <v>12</v>
      </c>
      <c r="H801" s="34" t="s">
        <v>13</v>
      </c>
      <c r="I801" s="35">
        <v>0.97160000000000002</v>
      </c>
      <c r="J801" s="36">
        <v>315162.75</v>
      </c>
      <c r="K801" s="19">
        <f t="shared" si="12"/>
        <v>1260651</v>
      </c>
      <c r="L801" s="37">
        <v>105054.25</v>
      </c>
      <c r="M801" s="38"/>
    </row>
    <row r="802" spans="1:13" s="39" customFormat="1" ht="12.95" customHeight="1" x14ac:dyDescent="0.25">
      <c r="A802" s="254"/>
      <c r="B802" s="107">
        <v>2059</v>
      </c>
      <c r="C802" s="30">
        <v>49</v>
      </c>
      <c r="D802" s="53" t="s">
        <v>5675</v>
      </c>
      <c r="E802" s="53" t="s">
        <v>5676</v>
      </c>
      <c r="F802" s="53" t="s">
        <v>5677</v>
      </c>
      <c r="G802" s="33" t="s">
        <v>12</v>
      </c>
      <c r="H802" s="34" t="s">
        <v>13</v>
      </c>
      <c r="I802" s="35">
        <v>0.96960000000000002</v>
      </c>
      <c r="J802" s="36">
        <v>209676</v>
      </c>
      <c r="K802" s="19">
        <f t="shared" si="12"/>
        <v>1153218</v>
      </c>
      <c r="L802" s="37">
        <v>104838</v>
      </c>
      <c r="M802" s="38"/>
    </row>
    <row r="803" spans="1:13" s="39" customFormat="1" ht="12.95" customHeight="1" x14ac:dyDescent="0.25">
      <c r="A803" s="254"/>
      <c r="B803" s="107">
        <v>2026</v>
      </c>
      <c r="C803" s="30">
        <v>50</v>
      </c>
      <c r="D803" s="32" t="s">
        <v>2144</v>
      </c>
      <c r="E803" s="32" t="s">
        <v>2145</v>
      </c>
      <c r="F803" s="32" t="s">
        <v>2132</v>
      </c>
      <c r="G803" s="33" t="s">
        <v>12</v>
      </c>
      <c r="H803" s="34" t="s">
        <v>13</v>
      </c>
      <c r="I803" s="35">
        <v>0.9718</v>
      </c>
      <c r="J803" s="36">
        <v>315227.64</v>
      </c>
      <c r="K803" s="19">
        <f t="shared" si="12"/>
        <v>1260910.56</v>
      </c>
      <c r="L803" s="37">
        <v>105075.88</v>
      </c>
      <c r="M803" s="38"/>
    </row>
    <row r="804" spans="1:13" s="39" customFormat="1" ht="12.95" customHeight="1" x14ac:dyDescent="0.25">
      <c r="A804" s="254"/>
      <c r="B804" s="107">
        <v>2005</v>
      </c>
      <c r="C804" s="30">
        <v>51</v>
      </c>
      <c r="D804" s="53" t="s">
        <v>2118</v>
      </c>
      <c r="E804" s="53" t="s">
        <v>5696</v>
      </c>
      <c r="F804" s="53" t="s">
        <v>5697</v>
      </c>
      <c r="G804" s="33" t="s">
        <v>12</v>
      </c>
      <c r="H804" s="34" t="s">
        <v>13</v>
      </c>
      <c r="I804" s="35">
        <v>0.96960000000000002</v>
      </c>
      <c r="J804" s="36">
        <v>104838</v>
      </c>
      <c r="K804" s="19">
        <f t="shared" si="12"/>
        <v>1048380</v>
      </c>
      <c r="L804" s="37">
        <v>104838</v>
      </c>
      <c r="M804" s="38"/>
    </row>
    <row r="805" spans="1:13" s="39" customFormat="1" ht="14.25" customHeight="1" x14ac:dyDescent="0.25">
      <c r="A805" s="255"/>
      <c r="B805" s="107">
        <v>2036</v>
      </c>
      <c r="C805" s="30">
        <v>52</v>
      </c>
      <c r="D805" s="32" t="s">
        <v>2146</v>
      </c>
      <c r="E805" s="32" t="s">
        <v>2147</v>
      </c>
      <c r="F805" s="32" t="s">
        <v>2148</v>
      </c>
      <c r="G805" s="33" t="s">
        <v>12</v>
      </c>
      <c r="H805" s="34" t="s">
        <v>13</v>
      </c>
      <c r="I805" s="35">
        <v>0.98560000000000003</v>
      </c>
      <c r="J805" s="36">
        <v>319704</v>
      </c>
      <c r="K805" s="19">
        <f t="shared" si="12"/>
        <v>1278816</v>
      </c>
      <c r="L805" s="37">
        <v>106568</v>
      </c>
      <c r="M805" s="38"/>
    </row>
    <row r="806" spans="1:13" s="39" customFormat="1" ht="12.95" customHeight="1" x14ac:dyDescent="0.25">
      <c r="A806" s="253" t="s">
        <v>2149</v>
      </c>
      <c r="B806" s="107"/>
      <c r="C806" s="30"/>
      <c r="D806" s="31" t="s">
        <v>11</v>
      </c>
      <c r="E806" s="32"/>
      <c r="F806" s="32"/>
      <c r="G806" s="33"/>
      <c r="H806" s="34"/>
      <c r="I806" s="35"/>
      <c r="J806" s="36"/>
      <c r="K806" s="19"/>
      <c r="L806" s="37"/>
      <c r="M806" s="38"/>
    </row>
    <row r="807" spans="1:13" s="39" customFormat="1" ht="12.95" customHeight="1" x14ac:dyDescent="0.25">
      <c r="A807" s="254"/>
      <c r="B807" s="107">
        <v>5300</v>
      </c>
      <c r="C807" s="30">
        <v>1</v>
      </c>
      <c r="D807" s="32" t="s">
        <v>2150</v>
      </c>
      <c r="E807" s="32" t="s">
        <v>2151</v>
      </c>
      <c r="F807" s="32" t="s">
        <v>2152</v>
      </c>
      <c r="G807" s="33" t="s">
        <v>12</v>
      </c>
      <c r="H807" s="34" t="s">
        <v>13</v>
      </c>
      <c r="I807" s="35">
        <v>0.98199999999999998</v>
      </c>
      <c r="J807" s="36">
        <v>318536.25</v>
      </c>
      <c r="K807" s="19">
        <f t="shared" si="12"/>
        <v>1274145</v>
      </c>
      <c r="L807" s="19">
        <v>106178.75</v>
      </c>
      <c r="M807" s="38"/>
    </row>
    <row r="808" spans="1:13" s="39" customFormat="1" ht="12.95" customHeight="1" x14ac:dyDescent="0.25">
      <c r="A808" s="254"/>
      <c r="B808" s="107"/>
      <c r="C808" s="30"/>
      <c r="D808" s="31" t="s">
        <v>15</v>
      </c>
      <c r="E808" s="32"/>
      <c r="F808" s="32"/>
      <c r="G808" s="33"/>
      <c r="H808" s="34"/>
      <c r="I808" s="35"/>
      <c r="J808" s="36"/>
      <c r="K808" s="19"/>
      <c r="L808" s="28"/>
      <c r="M808" s="38"/>
    </row>
    <row r="809" spans="1:13" s="39" customFormat="1" ht="12.95" customHeight="1" x14ac:dyDescent="0.25">
      <c r="A809" s="254"/>
      <c r="B809" s="107">
        <v>5301</v>
      </c>
      <c r="C809" s="30">
        <v>1</v>
      </c>
      <c r="D809" s="53" t="s">
        <v>5610</v>
      </c>
      <c r="E809" s="53" t="s">
        <v>5611</v>
      </c>
      <c r="F809" s="53" t="s">
        <v>5612</v>
      </c>
      <c r="G809" s="33" t="s">
        <v>19</v>
      </c>
      <c r="H809" s="34" t="s">
        <v>13</v>
      </c>
      <c r="I809" s="35">
        <v>0.98529999999999995</v>
      </c>
      <c r="J809" s="36">
        <v>596993.28000000003</v>
      </c>
      <c r="K809" s="19">
        <f t="shared" si="12"/>
        <v>2387973.1200000001</v>
      </c>
      <c r="L809" s="28">
        <v>198997.76000000001</v>
      </c>
      <c r="M809" s="38"/>
    </row>
    <row r="810" spans="1:13" s="39" customFormat="1" ht="12.95" customHeight="1" x14ac:dyDescent="0.25">
      <c r="A810" s="253" t="s">
        <v>2153</v>
      </c>
      <c r="B810" s="107"/>
      <c r="C810" s="30"/>
      <c r="D810" s="31" t="s">
        <v>11</v>
      </c>
      <c r="E810" s="32"/>
      <c r="F810" s="32"/>
      <c r="G810" s="33"/>
      <c r="H810" s="34"/>
      <c r="I810" s="35"/>
      <c r="J810" s="36"/>
      <c r="K810" s="19"/>
      <c r="L810" s="37"/>
      <c r="M810" s="38"/>
    </row>
    <row r="811" spans="1:13" s="39" customFormat="1" ht="12.95" customHeight="1" x14ac:dyDescent="0.25">
      <c r="A811" s="254"/>
      <c r="B811" s="107">
        <v>3326</v>
      </c>
      <c r="C811" s="30">
        <v>1</v>
      </c>
      <c r="D811" s="32" t="s">
        <v>2154</v>
      </c>
      <c r="E811" s="32" t="s">
        <v>2155</v>
      </c>
      <c r="F811" s="32" t="s">
        <v>2156</v>
      </c>
      <c r="G811" s="33" t="s">
        <v>12</v>
      </c>
      <c r="H811" s="34" t="s">
        <v>13</v>
      </c>
      <c r="I811" s="35">
        <v>0.93089999999999995</v>
      </c>
      <c r="J811" s="36">
        <v>300555.06</v>
      </c>
      <c r="K811" s="19">
        <f t="shared" si="12"/>
        <v>1206437.1000000001</v>
      </c>
      <c r="L811" s="37">
        <v>100653.56</v>
      </c>
      <c r="M811" s="38"/>
    </row>
    <row r="812" spans="1:13" s="39" customFormat="1" ht="12.95" customHeight="1" x14ac:dyDescent="0.25">
      <c r="A812" s="254"/>
      <c r="B812" s="107">
        <v>3307</v>
      </c>
      <c r="C812" s="30">
        <v>2</v>
      </c>
      <c r="D812" s="32" t="s">
        <v>1271</v>
      </c>
      <c r="E812" s="32" t="s">
        <v>2157</v>
      </c>
      <c r="F812" s="32" t="s">
        <v>2158</v>
      </c>
      <c r="G812" s="33" t="s">
        <v>12</v>
      </c>
      <c r="H812" s="34" t="s">
        <v>13</v>
      </c>
      <c r="I812" s="35">
        <v>0.92290000000000005</v>
      </c>
      <c r="J812" s="36">
        <v>296662.56</v>
      </c>
      <c r="K812" s="19">
        <f t="shared" si="12"/>
        <v>1194759.6000000001</v>
      </c>
      <c r="L812" s="37">
        <v>99788.56</v>
      </c>
      <c r="M812" s="38"/>
    </row>
    <row r="813" spans="1:13" s="39" customFormat="1" ht="12.95" customHeight="1" x14ac:dyDescent="0.25">
      <c r="A813" s="254"/>
      <c r="B813" s="107">
        <v>3302</v>
      </c>
      <c r="C813" s="30">
        <v>3</v>
      </c>
      <c r="D813" s="32" t="s">
        <v>2159</v>
      </c>
      <c r="E813" s="32" t="s">
        <v>2160</v>
      </c>
      <c r="F813" s="32" t="s">
        <v>2161</v>
      </c>
      <c r="G813" s="33" t="s">
        <v>12</v>
      </c>
      <c r="H813" s="34" t="s">
        <v>13</v>
      </c>
      <c r="I813" s="35">
        <v>0.9304</v>
      </c>
      <c r="J813" s="36">
        <v>300933.5</v>
      </c>
      <c r="K813" s="19">
        <f t="shared" si="12"/>
        <v>1206329</v>
      </c>
      <c r="L813" s="37">
        <v>100599.5</v>
      </c>
      <c r="M813" s="38"/>
    </row>
    <row r="814" spans="1:13" s="39" customFormat="1" ht="12.95" customHeight="1" x14ac:dyDescent="0.25">
      <c r="A814" s="254"/>
      <c r="B814" s="107">
        <v>3346</v>
      </c>
      <c r="C814" s="30">
        <v>4</v>
      </c>
      <c r="D814" s="114" t="s">
        <v>2162</v>
      </c>
      <c r="E814" s="114" t="s">
        <v>2163</v>
      </c>
      <c r="F814" s="114" t="s">
        <v>2164</v>
      </c>
      <c r="G814" s="33" t="s">
        <v>12</v>
      </c>
      <c r="H814" s="34" t="s">
        <v>13</v>
      </c>
      <c r="I814" s="35">
        <v>0.9637</v>
      </c>
      <c r="J814" s="36">
        <v>312167.67999999999</v>
      </c>
      <c r="K814" s="19">
        <f t="shared" si="12"/>
        <v>1249968.22</v>
      </c>
      <c r="L814" s="37">
        <v>104200.06</v>
      </c>
      <c r="M814" s="38"/>
    </row>
    <row r="815" spans="1:13" s="39" customFormat="1" ht="12.95" customHeight="1" x14ac:dyDescent="0.25">
      <c r="A815" s="254"/>
      <c r="B815" s="107">
        <v>3320</v>
      </c>
      <c r="C815" s="30">
        <v>5</v>
      </c>
      <c r="D815" s="32" t="s">
        <v>2165</v>
      </c>
      <c r="E815" s="32" t="s">
        <v>2166</v>
      </c>
      <c r="F815" s="32" t="s">
        <v>2167</v>
      </c>
      <c r="G815" s="33" t="s">
        <v>12</v>
      </c>
      <c r="H815" s="34" t="s">
        <v>13</v>
      </c>
      <c r="I815" s="35">
        <v>0.92689999999999995</v>
      </c>
      <c r="J815" s="36">
        <v>299257.56</v>
      </c>
      <c r="K815" s="19">
        <f t="shared" si="12"/>
        <v>1201247.1000000001</v>
      </c>
      <c r="L815" s="37">
        <v>100221.06</v>
      </c>
      <c r="M815" s="38"/>
    </row>
    <row r="816" spans="1:13" s="39" customFormat="1" ht="12.95" customHeight="1" x14ac:dyDescent="0.25">
      <c r="A816" s="254"/>
      <c r="B816" s="107">
        <v>3303</v>
      </c>
      <c r="C816" s="30">
        <v>6</v>
      </c>
      <c r="D816" s="32" t="s">
        <v>2168</v>
      </c>
      <c r="E816" s="32" t="s">
        <v>2169</v>
      </c>
      <c r="F816" s="32" t="s">
        <v>2170</v>
      </c>
      <c r="G816" s="33" t="s">
        <v>12</v>
      </c>
      <c r="H816" s="34" t="s">
        <v>13</v>
      </c>
      <c r="I816" s="35">
        <v>0.93889999999999996</v>
      </c>
      <c r="J816" s="36">
        <v>303582.56</v>
      </c>
      <c r="K816" s="19">
        <f t="shared" si="12"/>
        <v>1217249.6000000001</v>
      </c>
      <c r="L816" s="37">
        <v>101518.56</v>
      </c>
      <c r="M816" s="38"/>
    </row>
    <row r="817" spans="1:13" s="39" customFormat="1" ht="12.95" customHeight="1" x14ac:dyDescent="0.25">
      <c r="A817" s="254"/>
      <c r="B817" s="107">
        <v>3316</v>
      </c>
      <c r="C817" s="30">
        <v>7</v>
      </c>
      <c r="D817" s="32" t="s">
        <v>2171</v>
      </c>
      <c r="E817" s="32" t="s">
        <v>2172</v>
      </c>
      <c r="F817" s="32" t="s">
        <v>2173</v>
      </c>
      <c r="G817" s="33" t="s">
        <v>12</v>
      </c>
      <c r="H817" s="34" t="s">
        <v>13</v>
      </c>
      <c r="I817" s="35">
        <v>0.93289999999999995</v>
      </c>
      <c r="J817" s="36">
        <v>302068.81</v>
      </c>
      <c r="K817" s="19">
        <f t="shared" si="12"/>
        <v>1209897.1000000001</v>
      </c>
      <c r="L817" s="37">
        <v>100869.81</v>
      </c>
      <c r="M817" s="38"/>
    </row>
    <row r="818" spans="1:13" s="39" customFormat="1" ht="12.95" customHeight="1" x14ac:dyDescent="0.25">
      <c r="A818" s="254"/>
      <c r="B818" s="107">
        <v>3321</v>
      </c>
      <c r="C818" s="30">
        <v>8</v>
      </c>
      <c r="D818" s="32" t="s">
        <v>2174</v>
      </c>
      <c r="E818" s="32" t="s">
        <v>2175</v>
      </c>
      <c r="F818" s="32" t="s">
        <v>2176</v>
      </c>
      <c r="G818" s="33" t="s">
        <v>12</v>
      </c>
      <c r="H818" s="34" t="s">
        <v>13</v>
      </c>
      <c r="I818" s="35">
        <v>0.92689999999999995</v>
      </c>
      <c r="J818" s="36">
        <v>299257.56</v>
      </c>
      <c r="K818" s="19">
        <f t="shared" si="12"/>
        <v>1201247.1000000001</v>
      </c>
      <c r="L818" s="37">
        <v>100221.06</v>
      </c>
      <c r="M818" s="38"/>
    </row>
    <row r="819" spans="1:13" s="39" customFormat="1" ht="12.95" customHeight="1" x14ac:dyDescent="0.25">
      <c r="A819" s="254"/>
      <c r="B819" s="107">
        <v>3325</v>
      </c>
      <c r="C819" s="30">
        <v>9</v>
      </c>
      <c r="D819" s="32" t="s">
        <v>2177</v>
      </c>
      <c r="E819" s="32" t="s">
        <v>2178</v>
      </c>
      <c r="F819" s="32" t="s">
        <v>2179</v>
      </c>
      <c r="G819" s="33" t="s">
        <v>12</v>
      </c>
      <c r="H819" s="34" t="s">
        <v>13</v>
      </c>
      <c r="I819" s="35">
        <v>0.93889999999999996</v>
      </c>
      <c r="J819" s="36">
        <v>303150.06</v>
      </c>
      <c r="K819" s="19">
        <f t="shared" si="12"/>
        <v>1216817.1000000001</v>
      </c>
      <c r="L819" s="37">
        <v>101518.56</v>
      </c>
      <c r="M819" s="38"/>
    </row>
    <row r="820" spans="1:13" s="39" customFormat="1" ht="12.95" customHeight="1" x14ac:dyDescent="0.25">
      <c r="A820" s="254"/>
      <c r="B820" s="107">
        <v>3308</v>
      </c>
      <c r="C820" s="30">
        <v>10</v>
      </c>
      <c r="D820" s="42" t="s">
        <v>2180</v>
      </c>
      <c r="E820" s="42" t="s">
        <v>2181</v>
      </c>
      <c r="F820" s="42" t="s">
        <v>2182</v>
      </c>
      <c r="G820" s="33" t="s">
        <v>12</v>
      </c>
      <c r="H820" s="34" t="s">
        <v>13</v>
      </c>
      <c r="I820" s="35">
        <v>0.91890000000000005</v>
      </c>
      <c r="J820" s="36">
        <v>296662.56</v>
      </c>
      <c r="K820" s="19">
        <f t="shared" si="12"/>
        <v>1190867.1000000001</v>
      </c>
      <c r="L820" s="37">
        <v>99356.06</v>
      </c>
      <c r="M820" s="38"/>
    </row>
    <row r="821" spans="1:13" s="39" customFormat="1" ht="12.95" customHeight="1" x14ac:dyDescent="0.25">
      <c r="A821" s="254"/>
      <c r="B821" s="107">
        <v>3334</v>
      </c>
      <c r="C821" s="30">
        <v>11</v>
      </c>
      <c r="D821" s="32" t="s">
        <v>2183</v>
      </c>
      <c r="E821" s="32" t="s">
        <v>1025</v>
      </c>
      <c r="F821" s="32" t="s">
        <v>2184</v>
      </c>
      <c r="G821" s="33" t="s">
        <v>12</v>
      </c>
      <c r="H821" s="34" t="s">
        <v>13</v>
      </c>
      <c r="I821" s="35">
        <v>0.94089999999999996</v>
      </c>
      <c r="J821" s="36">
        <v>303798.81</v>
      </c>
      <c r="K821" s="19">
        <f t="shared" si="12"/>
        <v>1219412.1000000001</v>
      </c>
      <c r="L821" s="37">
        <v>101734.81</v>
      </c>
      <c r="M821" s="38"/>
    </row>
    <row r="822" spans="1:13" s="39" customFormat="1" ht="12.95" customHeight="1" x14ac:dyDescent="0.25">
      <c r="A822" s="254"/>
      <c r="B822" s="107">
        <v>3304</v>
      </c>
      <c r="C822" s="30">
        <v>12</v>
      </c>
      <c r="D822" s="32" t="s">
        <v>2185</v>
      </c>
      <c r="E822" s="32" t="s">
        <v>2186</v>
      </c>
      <c r="F822" s="32" t="s">
        <v>2187</v>
      </c>
      <c r="G822" s="33" t="s">
        <v>12</v>
      </c>
      <c r="H822" s="34" t="s">
        <v>13</v>
      </c>
      <c r="I822" s="35">
        <v>0.92689999999999995</v>
      </c>
      <c r="J822" s="36">
        <v>300555.06</v>
      </c>
      <c r="K822" s="19">
        <f t="shared" si="12"/>
        <v>1202544.6000000001</v>
      </c>
      <c r="L822" s="37">
        <v>100221.06</v>
      </c>
      <c r="M822" s="38"/>
    </row>
    <row r="823" spans="1:13" s="39" customFormat="1" ht="12.95" customHeight="1" x14ac:dyDescent="0.25">
      <c r="A823" s="254"/>
      <c r="B823" s="107">
        <v>3300</v>
      </c>
      <c r="C823" s="30">
        <v>13</v>
      </c>
      <c r="D823" s="42" t="s">
        <v>634</v>
      </c>
      <c r="E823" s="42" t="s">
        <v>635</v>
      </c>
      <c r="F823" s="42" t="s">
        <v>2188</v>
      </c>
      <c r="G823" s="33" t="s">
        <v>12</v>
      </c>
      <c r="H823" s="34" t="s">
        <v>13</v>
      </c>
      <c r="I823" s="35">
        <v>0.91890000000000005</v>
      </c>
      <c r="J823" s="36">
        <v>295256.94</v>
      </c>
      <c r="K823" s="19">
        <f t="shared" si="12"/>
        <v>1189461.48</v>
      </c>
      <c r="L823" s="37">
        <v>99356.06</v>
      </c>
      <c r="M823" s="38"/>
    </row>
    <row r="824" spans="1:13" s="39" customFormat="1" ht="12.95" customHeight="1" x14ac:dyDescent="0.25">
      <c r="A824" s="254"/>
      <c r="B824" s="107">
        <v>3330</v>
      </c>
      <c r="C824" s="30">
        <v>14</v>
      </c>
      <c r="D824" s="32" t="s">
        <v>2189</v>
      </c>
      <c r="E824" s="32" t="s">
        <v>2190</v>
      </c>
      <c r="F824" s="32" t="s">
        <v>2191</v>
      </c>
      <c r="G824" s="33" t="s">
        <v>12</v>
      </c>
      <c r="H824" s="34" t="s">
        <v>13</v>
      </c>
      <c r="I824" s="35">
        <v>0.91890000000000005</v>
      </c>
      <c r="J824" s="36">
        <v>296662.56</v>
      </c>
      <c r="K824" s="19">
        <f t="shared" si="12"/>
        <v>1190867.1000000001</v>
      </c>
      <c r="L824" s="37">
        <v>99356.06</v>
      </c>
      <c r="M824" s="38"/>
    </row>
    <row r="825" spans="1:13" s="39" customFormat="1" ht="12.95" customHeight="1" x14ac:dyDescent="0.25">
      <c r="A825" s="254"/>
      <c r="B825" s="107">
        <v>3322</v>
      </c>
      <c r="C825" s="30">
        <v>15</v>
      </c>
      <c r="D825" s="32" t="s">
        <v>2192</v>
      </c>
      <c r="E825" s="32" t="s">
        <v>2193</v>
      </c>
      <c r="F825" s="32" t="s">
        <v>2194</v>
      </c>
      <c r="G825" s="33" t="s">
        <v>12</v>
      </c>
      <c r="H825" s="34" t="s">
        <v>13</v>
      </c>
      <c r="I825" s="35">
        <v>0.93989999999999996</v>
      </c>
      <c r="J825" s="36">
        <v>304339.45</v>
      </c>
      <c r="K825" s="19">
        <f t="shared" si="12"/>
        <v>1218979.6599999999</v>
      </c>
      <c r="L825" s="37">
        <v>101626.69</v>
      </c>
      <c r="M825" s="38"/>
    </row>
    <row r="826" spans="1:13" s="39" customFormat="1" ht="12.95" customHeight="1" x14ac:dyDescent="0.25">
      <c r="A826" s="254"/>
      <c r="B826" s="107">
        <v>3305</v>
      </c>
      <c r="C826" s="30">
        <v>16</v>
      </c>
      <c r="D826" s="32" t="s">
        <v>2195</v>
      </c>
      <c r="E826" s="32" t="s">
        <v>2196</v>
      </c>
      <c r="F826" s="32" t="s">
        <v>2197</v>
      </c>
      <c r="G826" s="33" t="s">
        <v>12</v>
      </c>
      <c r="H826" s="34" t="s">
        <v>13</v>
      </c>
      <c r="I826" s="35">
        <v>0.91890000000000005</v>
      </c>
      <c r="J826" s="36">
        <v>295365.06</v>
      </c>
      <c r="K826" s="19">
        <f t="shared" si="12"/>
        <v>1189569.6000000001</v>
      </c>
      <c r="L826" s="37">
        <v>99356.06</v>
      </c>
      <c r="M826" s="38"/>
    </row>
    <row r="827" spans="1:13" s="39" customFormat="1" ht="12.95" customHeight="1" x14ac:dyDescent="0.25">
      <c r="A827" s="254"/>
      <c r="B827" s="107">
        <v>3337</v>
      </c>
      <c r="C827" s="30">
        <v>17</v>
      </c>
      <c r="D827" s="32" t="s">
        <v>2198</v>
      </c>
      <c r="E827" s="32" t="s">
        <v>2199</v>
      </c>
      <c r="F827" s="32" t="s">
        <v>2200</v>
      </c>
      <c r="G827" s="33" t="s">
        <v>12</v>
      </c>
      <c r="H827" s="34" t="s">
        <v>13</v>
      </c>
      <c r="I827" s="35">
        <v>0.97370000000000001</v>
      </c>
      <c r="J827" s="36">
        <v>315843.93</v>
      </c>
      <c r="K827" s="19">
        <f t="shared" si="12"/>
        <v>1263375.72</v>
      </c>
      <c r="L827" s="37">
        <v>105281.31</v>
      </c>
      <c r="M827" s="38"/>
    </row>
    <row r="828" spans="1:13" s="39" customFormat="1" ht="12.95" customHeight="1" x14ac:dyDescent="0.25">
      <c r="A828" s="254"/>
      <c r="B828" s="107">
        <v>3313</v>
      </c>
      <c r="C828" s="30">
        <v>18</v>
      </c>
      <c r="D828" s="32" t="s">
        <v>2201</v>
      </c>
      <c r="E828" s="32" t="s">
        <v>2202</v>
      </c>
      <c r="F828" s="32" t="s">
        <v>2203</v>
      </c>
      <c r="G828" s="33" t="s">
        <v>12</v>
      </c>
      <c r="H828" s="34" t="s">
        <v>13</v>
      </c>
      <c r="I828" s="35">
        <v>0.92689999999999995</v>
      </c>
      <c r="J828" s="36">
        <v>299257.56</v>
      </c>
      <c r="K828" s="19">
        <f t="shared" si="12"/>
        <v>1201247.1000000001</v>
      </c>
      <c r="L828" s="37">
        <v>100221.06</v>
      </c>
      <c r="M828" s="38"/>
    </row>
    <row r="829" spans="1:13" s="39" customFormat="1" ht="12.95" customHeight="1" x14ac:dyDescent="0.25">
      <c r="A829" s="254"/>
      <c r="B829" s="107">
        <v>3342</v>
      </c>
      <c r="C829" s="30">
        <v>19</v>
      </c>
      <c r="D829" s="42" t="s">
        <v>2204</v>
      </c>
      <c r="E829" s="42" t="s">
        <v>2205</v>
      </c>
      <c r="F829" s="42" t="s">
        <v>2206</v>
      </c>
      <c r="G829" s="33" t="s">
        <v>12</v>
      </c>
      <c r="H829" s="34" t="s">
        <v>13</v>
      </c>
      <c r="I829" s="35">
        <v>0.93589999999999995</v>
      </c>
      <c r="J829" s="36">
        <v>302176.95</v>
      </c>
      <c r="K829" s="19">
        <f t="shared" si="12"/>
        <v>1212924.6599999999</v>
      </c>
      <c r="L829" s="37">
        <v>101194.19</v>
      </c>
      <c r="M829" s="38"/>
    </row>
    <row r="830" spans="1:13" s="39" customFormat="1" ht="12.95" customHeight="1" x14ac:dyDescent="0.25">
      <c r="A830" s="254"/>
      <c r="B830" s="107">
        <v>3311</v>
      </c>
      <c r="C830" s="30">
        <v>20</v>
      </c>
      <c r="D830" s="42" t="s">
        <v>2207</v>
      </c>
      <c r="E830" s="42" t="s">
        <v>2208</v>
      </c>
      <c r="F830" s="42" t="s">
        <v>2209</v>
      </c>
      <c r="G830" s="27" t="s">
        <v>12</v>
      </c>
      <c r="H830" s="34" t="s">
        <v>13</v>
      </c>
      <c r="I830" s="35">
        <v>0.94489999999999996</v>
      </c>
      <c r="J830" s="36">
        <v>303798.81</v>
      </c>
      <c r="K830" s="19">
        <f t="shared" si="12"/>
        <v>1223304.6000000001</v>
      </c>
      <c r="L830" s="37">
        <v>102167.31</v>
      </c>
      <c r="M830" s="38"/>
    </row>
    <row r="831" spans="1:13" s="39" customFormat="1" ht="12.95" customHeight="1" x14ac:dyDescent="0.25">
      <c r="A831" s="254"/>
      <c r="B831" s="107">
        <v>3340</v>
      </c>
      <c r="C831" s="30">
        <v>21</v>
      </c>
      <c r="D831" s="32" t="s">
        <v>307</v>
      </c>
      <c r="E831" s="32" t="s">
        <v>2210</v>
      </c>
      <c r="F831" s="32" t="s">
        <v>2211</v>
      </c>
      <c r="G831" s="50" t="s">
        <v>12</v>
      </c>
      <c r="H831" s="34" t="s">
        <v>13</v>
      </c>
      <c r="I831" s="35">
        <v>0.40310000000000001</v>
      </c>
      <c r="J831" s="36">
        <v>129890.57</v>
      </c>
      <c r="K831" s="19">
        <f t="shared" si="12"/>
        <v>522157.28</v>
      </c>
      <c r="L831" s="37">
        <v>43585.19</v>
      </c>
      <c r="M831" s="38"/>
    </row>
    <row r="832" spans="1:13" s="39" customFormat="1" ht="12.95" customHeight="1" x14ac:dyDescent="0.25">
      <c r="A832" s="254"/>
      <c r="B832" s="107">
        <v>3324</v>
      </c>
      <c r="C832" s="30">
        <v>22</v>
      </c>
      <c r="D832" s="42" t="s">
        <v>2212</v>
      </c>
      <c r="E832" s="42" t="s">
        <v>2213</v>
      </c>
      <c r="F832" s="42" t="s">
        <v>2214</v>
      </c>
      <c r="G832" s="27" t="s">
        <v>12</v>
      </c>
      <c r="H832" s="34" t="s">
        <v>13</v>
      </c>
      <c r="I832" s="35">
        <v>0.9526</v>
      </c>
      <c r="J832" s="36">
        <v>308999.64</v>
      </c>
      <c r="K832" s="19">
        <f t="shared" si="12"/>
        <v>1235998.56</v>
      </c>
      <c r="L832" s="37">
        <v>102999.88</v>
      </c>
      <c r="M832" s="38"/>
    </row>
    <row r="833" spans="1:13" s="39" customFormat="1" ht="12.95" customHeight="1" x14ac:dyDescent="0.25">
      <c r="A833" s="254"/>
      <c r="B833" s="107">
        <v>3343</v>
      </c>
      <c r="C833" s="30">
        <v>23</v>
      </c>
      <c r="D833" s="32" t="s">
        <v>2215</v>
      </c>
      <c r="E833" s="32" t="s">
        <v>2216</v>
      </c>
      <c r="F833" s="32" t="s">
        <v>2217</v>
      </c>
      <c r="G833" s="33" t="s">
        <v>12</v>
      </c>
      <c r="H833" s="34" t="s">
        <v>13</v>
      </c>
      <c r="I833" s="35">
        <v>0.93989999999999996</v>
      </c>
      <c r="J833" s="36">
        <v>303474.45</v>
      </c>
      <c r="K833" s="19">
        <f t="shared" si="12"/>
        <v>1218114.6599999999</v>
      </c>
      <c r="L833" s="37">
        <v>101626.69</v>
      </c>
      <c r="M833" s="38"/>
    </row>
    <row r="834" spans="1:13" s="39" customFormat="1" ht="12.95" customHeight="1" x14ac:dyDescent="0.25">
      <c r="A834" s="254"/>
      <c r="B834" s="107">
        <v>3341</v>
      </c>
      <c r="C834" s="30">
        <v>24</v>
      </c>
      <c r="D834" s="32" t="s">
        <v>2218</v>
      </c>
      <c r="E834" s="32" t="s">
        <v>2219</v>
      </c>
      <c r="F834" s="32" t="s">
        <v>2220</v>
      </c>
      <c r="G834" s="33" t="s">
        <v>12</v>
      </c>
      <c r="H834" s="34" t="s">
        <v>13</v>
      </c>
      <c r="I834" s="35">
        <v>0.92100000000000004</v>
      </c>
      <c r="J834" s="36">
        <v>297776.25</v>
      </c>
      <c r="K834" s="19">
        <f t="shared" si="12"/>
        <v>1194024.42</v>
      </c>
      <c r="L834" s="37">
        <v>99583.13</v>
      </c>
      <c r="M834" s="38"/>
    </row>
    <row r="835" spans="1:13" s="39" customFormat="1" ht="12.95" customHeight="1" x14ac:dyDescent="0.25">
      <c r="A835" s="254"/>
      <c r="B835" s="107">
        <v>3327</v>
      </c>
      <c r="C835" s="30">
        <v>25</v>
      </c>
      <c r="D835" s="32" t="s">
        <v>2221</v>
      </c>
      <c r="E835" s="32" t="s">
        <v>2222</v>
      </c>
      <c r="F835" s="32" t="s">
        <v>2223</v>
      </c>
      <c r="G835" s="33" t="s">
        <v>12</v>
      </c>
      <c r="H835" s="34" t="s">
        <v>13</v>
      </c>
      <c r="I835" s="35">
        <v>0.95040000000000002</v>
      </c>
      <c r="J835" s="36">
        <v>308177.88</v>
      </c>
      <c r="K835" s="19">
        <f t="shared" si="12"/>
        <v>1233035.8799999999</v>
      </c>
      <c r="L835" s="37">
        <v>102762</v>
      </c>
      <c r="M835" s="38"/>
    </row>
    <row r="836" spans="1:13" s="39" customFormat="1" ht="12.95" customHeight="1" x14ac:dyDescent="0.25">
      <c r="A836" s="254"/>
      <c r="B836" s="107">
        <v>3318</v>
      </c>
      <c r="C836" s="30">
        <v>26</v>
      </c>
      <c r="D836" s="32" t="s">
        <v>2224</v>
      </c>
      <c r="E836" s="32" t="s">
        <v>2225</v>
      </c>
      <c r="F836" s="32" t="s">
        <v>2226</v>
      </c>
      <c r="G836" s="33" t="s">
        <v>12</v>
      </c>
      <c r="H836" s="34" t="s">
        <v>13</v>
      </c>
      <c r="I836" s="35">
        <v>0.93500000000000005</v>
      </c>
      <c r="J836" s="36">
        <v>301885</v>
      </c>
      <c r="K836" s="19">
        <f t="shared" si="12"/>
        <v>1211756.92</v>
      </c>
      <c r="L836" s="37">
        <v>101096.88</v>
      </c>
      <c r="M836" s="38"/>
    </row>
    <row r="837" spans="1:13" s="39" customFormat="1" ht="12.95" customHeight="1" x14ac:dyDescent="0.25">
      <c r="A837" s="254"/>
      <c r="B837" s="107">
        <v>3338</v>
      </c>
      <c r="C837" s="30">
        <v>27</v>
      </c>
      <c r="D837" s="32" t="s">
        <v>2227</v>
      </c>
      <c r="E837" s="32" t="s">
        <v>2228</v>
      </c>
      <c r="F837" s="32" t="s">
        <v>2229</v>
      </c>
      <c r="G837" s="33" t="s">
        <v>12</v>
      </c>
      <c r="H837" s="34" t="s">
        <v>13</v>
      </c>
      <c r="I837" s="35">
        <v>0.94089999999999996</v>
      </c>
      <c r="J837" s="36">
        <v>303798.81</v>
      </c>
      <c r="K837" s="19">
        <f t="shared" si="12"/>
        <v>1219412.1000000001</v>
      </c>
      <c r="L837" s="37">
        <v>101734.81</v>
      </c>
      <c r="M837" s="38"/>
    </row>
    <row r="838" spans="1:13" s="39" customFormat="1" ht="12.95" customHeight="1" x14ac:dyDescent="0.25">
      <c r="A838" s="254"/>
      <c r="B838" s="107">
        <v>3323</v>
      </c>
      <c r="C838" s="30">
        <v>28</v>
      </c>
      <c r="D838" s="32" t="s">
        <v>2230</v>
      </c>
      <c r="E838" s="32" t="s">
        <v>2231</v>
      </c>
      <c r="F838" s="32" t="s">
        <v>2232</v>
      </c>
      <c r="G838" s="33" t="s">
        <v>12</v>
      </c>
      <c r="H838" s="34" t="s">
        <v>13</v>
      </c>
      <c r="I838" s="35">
        <v>0.95399999999999996</v>
      </c>
      <c r="J838" s="36">
        <v>308480.63</v>
      </c>
      <c r="K838" s="19">
        <f t="shared" si="12"/>
        <v>1236841.8799999999</v>
      </c>
      <c r="L838" s="37">
        <v>103151.25</v>
      </c>
      <c r="M838" s="38"/>
    </row>
    <row r="839" spans="1:13" s="39" customFormat="1" ht="12.95" customHeight="1" x14ac:dyDescent="0.25">
      <c r="A839" s="254"/>
      <c r="B839" s="107">
        <v>3312</v>
      </c>
      <c r="C839" s="30">
        <v>29</v>
      </c>
      <c r="D839" s="32" t="s">
        <v>2233</v>
      </c>
      <c r="E839" s="32" t="s">
        <v>2234</v>
      </c>
      <c r="F839" s="32" t="s">
        <v>2235</v>
      </c>
      <c r="G839" s="33" t="s">
        <v>12</v>
      </c>
      <c r="H839" s="34" t="s">
        <v>13</v>
      </c>
      <c r="I839" s="35">
        <v>0.94699999999999995</v>
      </c>
      <c r="J839" s="36">
        <v>306210</v>
      </c>
      <c r="K839" s="19">
        <f t="shared" si="12"/>
        <v>1227759.42</v>
      </c>
      <c r="L839" s="37">
        <v>102394.38</v>
      </c>
      <c r="M839" s="38"/>
    </row>
    <row r="840" spans="1:13" s="39" customFormat="1" ht="12.95" customHeight="1" x14ac:dyDescent="0.25">
      <c r="A840" s="254"/>
      <c r="B840" s="107">
        <v>3344</v>
      </c>
      <c r="C840" s="30">
        <v>30</v>
      </c>
      <c r="D840" s="32" t="s">
        <v>2236</v>
      </c>
      <c r="E840" s="32" t="s">
        <v>2237</v>
      </c>
      <c r="F840" s="32" t="s">
        <v>2238</v>
      </c>
      <c r="G840" s="33" t="s">
        <v>12</v>
      </c>
      <c r="H840" s="34" t="s">
        <v>13</v>
      </c>
      <c r="I840" s="35">
        <v>0.94589999999999996</v>
      </c>
      <c r="J840" s="36">
        <v>305853.2</v>
      </c>
      <c r="K840" s="19">
        <f t="shared" si="12"/>
        <v>1226332.1599999999</v>
      </c>
      <c r="L840" s="37">
        <v>102275.44</v>
      </c>
      <c r="M840" s="38"/>
    </row>
    <row r="841" spans="1:13" s="39" customFormat="1" ht="12.95" customHeight="1" x14ac:dyDescent="0.25">
      <c r="A841" s="254"/>
      <c r="B841" s="107">
        <v>3317</v>
      </c>
      <c r="C841" s="30">
        <v>31</v>
      </c>
      <c r="D841" s="32" t="s">
        <v>2239</v>
      </c>
      <c r="E841" s="32" t="s">
        <v>2240</v>
      </c>
      <c r="F841" s="32" t="s">
        <v>2241</v>
      </c>
      <c r="G841" s="33" t="s">
        <v>12</v>
      </c>
      <c r="H841" s="34" t="s">
        <v>13</v>
      </c>
      <c r="I841" s="35">
        <v>0.92490000000000006</v>
      </c>
      <c r="J841" s="36">
        <v>298608.81</v>
      </c>
      <c r="K841" s="19">
        <f t="shared" ref="K841:K904" si="13">ROUND(J841+L841*9,2)</f>
        <v>1198652.1000000001</v>
      </c>
      <c r="L841" s="37">
        <v>100004.81</v>
      </c>
      <c r="M841" s="38"/>
    </row>
    <row r="842" spans="1:13" s="39" customFormat="1" ht="12.95" customHeight="1" x14ac:dyDescent="0.25">
      <c r="A842" s="254"/>
      <c r="B842" s="107">
        <v>3345</v>
      </c>
      <c r="C842" s="30">
        <v>32</v>
      </c>
      <c r="D842" s="32" t="s">
        <v>2242</v>
      </c>
      <c r="E842" s="32" t="s">
        <v>2243</v>
      </c>
      <c r="F842" s="32" t="s">
        <v>2244</v>
      </c>
      <c r="G842" s="33" t="s">
        <v>12</v>
      </c>
      <c r="H842" s="34" t="s">
        <v>13</v>
      </c>
      <c r="I842" s="35">
        <v>0.94840000000000002</v>
      </c>
      <c r="J842" s="36">
        <v>306664.13</v>
      </c>
      <c r="K842" s="19">
        <f t="shared" si="13"/>
        <v>1229575.8799999999</v>
      </c>
      <c r="L842" s="37">
        <v>102545.75</v>
      </c>
      <c r="M842" s="38"/>
    </row>
    <row r="843" spans="1:13" s="39" customFormat="1" ht="12.95" customHeight="1" x14ac:dyDescent="0.25">
      <c r="A843" s="254"/>
      <c r="B843" s="109">
        <v>3315</v>
      </c>
      <c r="C843" s="30">
        <v>33</v>
      </c>
      <c r="D843" s="32" t="s">
        <v>2245</v>
      </c>
      <c r="E843" s="32" t="s">
        <v>2246</v>
      </c>
      <c r="F843" s="32" t="s">
        <v>2247</v>
      </c>
      <c r="G843" s="33" t="s">
        <v>12</v>
      </c>
      <c r="H843" s="34" t="s">
        <v>13</v>
      </c>
      <c r="I843" s="35">
        <v>0.95399999999999996</v>
      </c>
      <c r="J843" s="36">
        <v>308913.13</v>
      </c>
      <c r="K843" s="19">
        <f t="shared" si="13"/>
        <v>1237274.3799999999</v>
      </c>
      <c r="L843" s="37">
        <v>103151.25</v>
      </c>
      <c r="M843" s="38"/>
    </row>
    <row r="844" spans="1:13" s="39" customFormat="1" ht="12.95" customHeight="1" x14ac:dyDescent="0.25">
      <c r="A844" s="254"/>
      <c r="B844" s="107">
        <v>3314</v>
      </c>
      <c r="C844" s="30">
        <v>34</v>
      </c>
      <c r="D844" s="32" t="s">
        <v>2248</v>
      </c>
      <c r="E844" s="32" t="s">
        <v>2249</v>
      </c>
      <c r="F844" s="32" t="s">
        <v>2250</v>
      </c>
      <c r="G844" s="33" t="s">
        <v>12</v>
      </c>
      <c r="H844" s="34" t="s">
        <v>13</v>
      </c>
      <c r="I844" s="35">
        <v>0.96240000000000003</v>
      </c>
      <c r="J844" s="36">
        <v>311205.38</v>
      </c>
      <c r="K844" s="19">
        <f t="shared" si="13"/>
        <v>1247740.8799999999</v>
      </c>
      <c r="L844" s="37">
        <v>104059.5</v>
      </c>
      <c r="M844" s="38"/>
    </row>
    <row r="845" spans="1:13" s="39" customFormat="1" ht="12.95" customHeight="1" x14ac:dyDescent="0.25">
      <c r="A845" s="254"/>
      <c r="B845" s="109">
        <v>3310</v>
      </c>
      <c r="C845" s="30">
        <v>35</v>
      </c>
      <c r="D845" s="32" t="s">
        <v>2251</v>
      </c>
      <c r="E845" s="32" t="s">
        <v>2252</v>
      </c>
      <c r="F845" s="32" t="s">
        <v>2253</v>
      </c>
      <c r="G845" s="33" t="s">
        <v>12</v>
      </c>
      <c r="H845" s="34" t="s">
        <v>13</v>
      </c>
      <c r="I845" s="35">
        <v>0.92490000000000006</v>
      </c>
      <c r="J845" s="36">
        <v>299906.31</v>
      </c>
      <c r="K845" s="19">
        <f t="shared" si="13"/>
        <v>1199949.6000000001</v>
      </c>
      <c r="L845" s="37">
        <v>100004.81</v>
      </c>
      <c r="M845" s="38"/>
    </row>
    <row r="846" spans="1:13" s="39" customFormat="1" ht="12.95" customHeight="1" x14ac:dyDescent="0.25">
      <c r="A846" s="254"/>
      <c r="B846" s="107">
        <v>3301</v>
      </c>
      <c r="C846" s="30">
        <v>36</v>
      </c>
      <c r="D846" s="32" t="s">
        <v>2254</v>
      </c>
      <c r="E846" s="32" t="s">
        <v>2255</v>
      </c>
      <c r="F846" s="32" t="s">
        <v>945</v>
      </c>
      <c r="G846" s="33" t="s">
        <v>12</v>
      </c>
      <c r="H846" s="34" t="s">
        <v>13</v>
      </c>
      <c r="I846" s="35">
        <v>0.92290000000000005</v>
      </c>
      <c r="J846" s="36">
        <v>297960.06</v>
      </c>
      <c r="K846" s="19">
        <f t="shared" si="13"/>
        <v>1196057.1000000001</v>
      </c>
      <c r="L846" s="37">
        <v>99788.56</v>
      </c>
      <c r="M846" s="38"/>
    </row>
    <row r="847" spans="1:13" s="39" customFormat="1" ht="12.95" customHeight="1" x14ac:dyDescent="0.25">
      <c r="A847" s="254"/>
      <c r="B847" s="107">
        <v>3336</v>
      </c>
      <c r="C847" s="30">
        <v>37</v>
      </c>
      <c r="D847" s="32" t="s">
        <v>2256</v>
      </c>
      <c r="E847" s="32" t="s">
        <v>353</v>
      </c>
      <c r="F847" s="32" t="s">
        <v>2257</v>
      </c>
      <c r="G847" s="33" t="s">
        <v>12</v>
      </c>
      <c r="H847" s="34" t="s">
        <v>13</v>
      </c>
      <c r="I847" s="35">
        <v>0.93089999999999995</v>
      </c>
      <c r="J847" s="36">
        <v>300987.56</v>
      </c>
      <c r="K847" s="19">
        <f t="shared" si="13"/>
        <v>1206869.6000000001</v>
      </c>
      <c r="L847" s="37">
        <v>100653.56</v>
      </c>
      <c r="M847" s="38"/>
    </row>
    <row r="848" spans="1:13" s="39" customFormat="1" ht="12.95" customHeight="1" x14ac:dyDescent="0.25">
      <c r="A848" s="254"/>
      <c r="B848" s="107">
        <v>3332</v>
      </c>
      <c r="C848" s="30">
        <v>38</v>
      </c>
      <c r="D848" s="42" t="s">
        <v>2258</v>
      </c>
      <c r="E848" s="42" t="s">
        <v>2259</v>
      </c>
      <c r="F848" s="42" t="s">
        <v>2260</v>
      </c>
      <c r="G848" s="33" t="s">
        <v>12</v>
      </c>
      <c r="H848" s="34" t="s">
        <v>13</v>
      </c>
      <c r="I848" s="35">
        <v>0.92889999999999995</v>
      </c>
      <c r="J848" s="36">
        <v>299041.31</v>
      </c>
      <c r="K848" s="19">
        <f t="shared" si="13"/>
        <v>1202977.1000000001</v>
      </c>
      <c r="L848" s="37">
        <v>100437.31</v>
      </c>
      <c r="M848" s="38"/>
    </row>
    <row r="849" spans="1:13" s="39" customFormat="1" ht="12.95" customHeight="1" x14ac:dyDescent="0.25">
      <c r="A849" s="254"/>
      <c r="B849" s="107">
        <v>3339</v>
      </c>
      <c r="C849" s="30">
        <v>39</v>
      </c>
      <c r="D849" s="32" t="s">
        <v>2261</v>
      </c>
      <c r="E849" s="32" t="s">
        <v>2262</v>
      </c>
      <c r="F849" s="32" t="s">
        <v>2263</v>
      </c>
      <c r="G849" s="33" t="s">
        <v>12</v>
      </c>
      <c r="H849" s="34" t="s">
        <v>13</v>
      </c>
      <c r="I849" s="35">
        <v>0.94589999999999996</v>
      </c>
      <c r="J849" s="36">
        <v>305420.7</v>
      </c>
      <c r="K849" s="19">
        <f t="shared" si="13"/>
        <v>1225899.6599999999</v>
      </c>
      <c r="L849" s="37">
        <v>102275.44</v>
      </c>
      <c r="M849" s="38"/>
    </row>
    <row r="850" spans="1:13" s="39" customFormat="1" ht="12.95" customHeight="1" x14ac:dyDescent="0.25">
      <c r="A850" s="254"/>
      <c r="B850" s="107">
        <v>3319</v>
      </c>
      <c r="C850" s="30">
        <v>40</v>
      </c>
      <c r="D850" s="42" t="s">
        <v>2264</v>
      </c>
      <c r="E850" s="42" t="s">
        <v>2265</v>
      </c>
      <c r="F850" s="42" t="s">
        <v>2266</v>
      </c>
      <c r="G850" s="33" t="s">
        <v>12</v>
      </c>
      <c r="H850" s="34" t="s">
        <v>13</v>
      </c>
      <c r="I850" s="35">
        <v>0.92889999999999995</v>
      </c>
      <c r="J850" s="36">
        <v>300338.81</v>
      </c>
      <c r="K850" s="19">
        <f t="shared" si="13"/>
        <v>1204274.6000000001</v>
      </c>
      <c r="L850" s="37">
        <v>100437.31</v>
      </c>
      <c r="M850" s="38"/>
    </row>
    <row r="851" spans="1:13" s="39" customFormat="1" ht="12.95" customHeight="1" x14ac:dyDescent="0.25">
      <c r="A851" s="254"/>
      <c r="B851" s="107">
        <v>3328</v>
      </c>
      <c r="C851" s="30">
        <v>41</v>
      </c>
      <c r="D851" s="32" t="s">
        <v>1164</v>
      </c>
      <c r="E851" s="32" t="s">
        <v>1165</v>
      </c>
      <c r="F851" s="32" t="s">
        <v>2267</v>
      </c>
      <c r="G851" s="33" t="s">
        <v>12</v>
      </c>
      <c r="H851" s="34" t="s">
        <v>13</v>
      </c>
      <c r="I851" s="35">
        <v>0.95</v>
      </c>
      <c r="J851" s="36">
        <v>307183.13</v>
      </c>
      <c r="K851" s="19">
        <f t="shared" si="13"/>
        <v>1231651.8799999999</v>
      </c>
      <c r="L851" s="37">
        <v>102718.75</v>
      </c>
      <c r="M851" s="38"/>
    </row>
    <row r="852" spans="1:13" s="39" customFormat="1" ht="12.95" customHeight="1" x14ac:dyDescent="0.25">
      <c r="A852" s="254"/>
      <c r="B852" s="107">
        <v>3329</v>
      </c>
      <c r="C852" s="30">
        <v>42</v>
      </c>
      <c r="D852" s="32" t="s">
        <v>2268</v>
      </c>
      <c r="E852" s="32" t="s">
        <v>2269</v>
      </c>
      <c r="F852" s="32" t="s">
        <v>2270</v>
      </c>
      <c r="G852" s="33" t="s">
        <v>12</v>
      </c>
      <c r="H852" s="34" t="s">
        <v>13</v>
      </c>
      <c r="I852" s="35">
        <v>0.93489999999999995</v>
      </c>
      <c r="J852" s="36">
        <v>301852.56</v>
      </c>
      <c r="K852" s="19">
        <f t="shared" si="13"/>
        <v>1211627.1000000001</v>
      </c>
      <c r="L852" s="37">
        <v>101086.06</v>
      </c>
      <c r="M852" s="38"/>
    </row>
    <row r="853" spans="1:13" s="39" customFormat="1" ht="12.95" customHeight="1" x14ac:dyDescent="0.25">
      <c r="A853" s="254"/>
      <c r="B853" s="107">
        <v>3331</v>
      </c>
      <c r="C853" s="30">
        <v>43</v>
      </c>
      <c r="D853" s="32" t="s">
        <v>2271</v>
      </c>
      <c r="E853" s="32" t="s">
        <v>2272</v>
      </c>
      <c r="F853" s="32" t="s">
        <v>2273</v>
      </c>
      <c r="G853" s="33" t="s">
        <v>12</v>
      </c>
      <c r="H853" s="34" t="s">
        <v>13</v>
      </c>
      <c r="I853" s="35">
        <v>0.95489999999999997</v>
      </c>
      <c r="J853" s="36">
        <v>308556.32</v>
      </c>
      <c r="K853" s="19">
        <f t="shared" si="13"/>
        <v>1237793.3600000001</v>
      </c>
      <c r="L853" s="37">
        <v>103248.56</v>
      </c>
      <c r="M853" s="38"/>
    </row>
    <row r="854" spans="1:13" s="39" customFormat="1" ht="12.95" customHeight="1" x14ac:dyDescent="0.25">
      <c r="A854" s="254"/>
      <c r="B854" s="107">
        <v>3306</v>
      </c>
      <c r="C854" s="30">
        <v>44</v>
      </c>
      <c r="D854" s="32" t="s">
        <v>2279</v>
      </c>
      <c r="E854" s="32" t="s">
        <v>2280</v>
      </c>
      <c r="F854" s="32" t="s">
        <v>2281</v>
      </c>
      <c r="G854" s="33" t="s">
        <v>12</v>
      </c>
      <c r="H854" s="34" t="s">
        <v>13</v>
      </c>
      <c r="I854" s="35">
        <v>0.69430000000000003</v>
      </c>
      <c r="J854" s="36">
        <v>225105.45</v>
      </c>
      <c r="K854" s="19">
        <f t="shared" si="13"/>
        <v>900746.16</v>
      </c>
      <c r="L854" s="37">
        <v>75071.19</v>
      </c>
      <c r="M854" s="38"/>
    </row>
    <row r="855" spans="1:13" s="39" customFormat="1" ht="19.5" customHeight="1" x14ac:dyDescent="0.25">
      <c r="A855" s="254"/>
      <c r="B855" s="107">
        <v>3335</v>
      </c>
      <c r="C855" s="30">
        <v>45</v>
      </c>
      <c r="D855" s="53" t="s">
        <v>2274</v>
      </c>
      <c r="E855" s="53" t="s">
        <v>5698</v>
      </c>
      <c r="F855" s="53" t="s">
        <v>2275</v>
      </c>
      <c r="G855" s="33" t="s">
        <v>12</v>
      </c>
      <c r="H855" s="34" t="s">
        <v>13</v>
      </c>
      <c r="I855" s="35">
        <v>0.95340000000000003</v>
      </c>
      <c r="J855" s="36">
        <v>103086.38</v>
      </c>
      <c r="K855" s="19">
        <f t="shared" si="13"/>
        <v>1030863.8</v>
      </c>
      <c r="L855" s="37">
        <v>103086.38</v>
      </c>
      <c r="M855" s="38"/>
    </row>
    <row r="856" spans="1:13" s="39" customFormat="1" ht="12.95" customHeight="1" x14ac:dyDescent="0.25">
      <c r="A856" s="254"/>
      <c r="B856" s="107"/>
      <c r="C856" s="30"/>
      <c r="D856" s="31" t="s">
        <v>47</v>
      </c>
      <c r="E856" s="32"/>
      <c r="F856" s="32"/>
      <c r="G856" s="33"/>
      <c r="H856" s="34"/>
      <c r="I856" s="35"/>
      <c r="J856" s="36"/>
      <c r="K856" s="19"/>
      <c r="L856" s="37"/>
      <c r="M856" s="38"/>
    </row>
    <row r="857" spans="1:13" s="39" customFormat="1" ht="12.95" customHeight="1" x14ac:dyDescent="0.25">
      <c r="A857" s="254"/>
      <c r="B857" s="107">
        <v>3309</v>
      </c>
      <c r="C857" s="30">
        <v>1</v>
      </c>
      <c r="D857" s="42" t="s">
        <v>2276</v>
      </c>
      <c r="E857" s="42" t="s">
        <v>2277</v>
      </c>
      <c r="F857" s="42" t="s">
        <v>2278</v>
      </c>
      <c r="G857" s="33" t="s">
        <v>51</v>
      </c>
      <c r="H857" s="34" t="s">
        <v>13</v>
      </c>
      <c r="I857" s="35">
        <v>0.94</v>
      </c>
      <c r="J857" s="36">
        <v>351813.39</v>
      </c>
      <c r="K857" s="19">
        <f t="shared" si="13"/>
        <v>1801011.39</v>
      </c>
      <c r="L857" s="37">
        <v>161022</v>
      </c>
      <c r="M857" s="38"/>
    </row>
    <row r="858" spans="1:13" s="39" customFormat="1" ht="12.95" customHeight="1" x14ac:dyDescent="0.25">
      <c r="A858" s="254"/>
      <c r="B858" s="107"/>
      <c r="C858" s="30"/>
      <c r="D858" s="31" t="s">
        <v>15</v>
      </c>
      <c r="E858" s="32"/>
      <c r="F858" s="32"/>
      <c r="G858" s="33"/>
      <c r="H858" s="34"/>
      <c r="I858" s="35"/>
      <c r="J858" s="36"/>
      <c r="K858" s="19"/>
      <c r="L858" s="37"/>
      <c r="M858" s="38"/>
    </row>
    <row r="859" spans="1:13" s="39" customFormat="1" ht="12.95" customHeight="1" x14ac:dyDescent="0.25">
      <c r="A859" s="255"/>
      <c r="B859" s="107">
        <v>3333</v>
      </c>
      <c r="C859" s="30">
        <v>1</v>
      </c>
      <c r="D859" s="32" t="s">
        <v>2282</v>
      </c>
      <c r="E859" s="32" t="s">
        <v>2283</v>
      </c>
      <c r="F859" s="32" t="s">
        <v>2284</v>
      </c>
      <c r="G859" s="33" t="s">
        <v>19</v>
      </c>
      <c r="H859" s="34" t="s">
        <v>13</v>
      </c>
      <c r="I859" s="35">
        <v>0.84909999999999997</v>
      </c>
      <c r="J859" s="36">
        <v>514469.69999999995</v>
      </c>
      <c r="K859" s="19">
        <f t="shared" si="13"/>
        <v>2057878.8</v>
      </c>
      <c r="L859" s="37">
        <v>171489.9</v>
      </c>
      <c r="M859" s="38"/>
    </row>
    <row r="860" spans="1:13" s="54" customFormat="1" ht="12.95" customHeight="1" x14ac:dyDescent="0.2">
      <c r="A860" s="253" t="s">
        <v>2285</v>
      </c>
      <c r="B860" s="107"/>
      <c r="C860" s="30"/>
      <c r="D860" s="31" t="s">
        <v>11</v>
      </c>
      <c r="E860" s="32"/>
      <c r="F860" s="32"/>
      <c r="G860" s="33"/>
      <c r="H860" s="34"/>
      <c r="I860" s="35"/>
      <c r="J860" s="36"/>
      <c r="K860" s="19"/>
      <c r="L860" s="37"/>
      <c r="M860" s="38"/>
    </row>
    <row r="861" spans="1:13" s="54" customFormat="1" ht="12.95" customHeight="1" x14ac:dyDescent="0.2">
      <c r="A861" s="254"/>
      <c r="B861" s="107">
        <v>4838</v>
      </c>
      <c r="C861" s="30">
        <v>1</v>
      </c>
      <c r="D861" s="32" t="s">
        <v>2286</v>
      </c>
      <c r="E861" s="32" t="s">
        <v>2287</v>
      </c>
      <c r="F861" s="32" t="s">
        <v>2288</v>
      </c>
      <c r="G861" s="33" t="s">
        <v>12</v>
      </c>
      <c r="H861" s="34" t="s">
        <v>13</v>
      </c>
      <c r="I861" s="35">
        <v>0.89700000000000002</v>
      </c>
      <c r="J861" s="36">
        <v>290964.39</v>
      </c>
      <c r="K861" s="19">
        <f t="shared" si="13"/>
        <v>1163857.56</v>
      </c>
      <c r="L861" s="37">
        <v>96988.13</v>
      </c>
      <c r="M861" s="38"/>
    </row>
    <row r="862" spans="1:13" s="54" customFormat="1" ht="12.95" customHeight="1" x14ac:dyDescent="0.2">
      <c r="A862" s="254"/>
      <c r="B862" s="107">
        <v>4824</v>
      </c>
      <c r="C862" s="30">
        <v>2</v>
      </c>
      <c r="D862" s="32" t="s">
        <v>2289</v>
      </c>
      <c r="E862" s="32" t="s">
        <v>2290</v>
      </c>
      <c r="F862" s="32" t="s">
        <v>2291</v>
      </c>
      <c r="G862" s="33" t="s">
        <v>12</v>
      </c>
      <c r="H862" s="34" t="s">
        <v>13</v>
      </c>
      <c r="I862" s="35">
        <v>0.9325</v>
      </c>
      <c r="J862" s="36">
        <v>302479.68</v>
      </c>
      <c r="K862" s="19">
        <f t="shared" si="13"/>
        <v>1209918.72</v>
      </c>
      <c r="L862" s="37">
        <v>100826.56</v>
      </c>
      <c r="M862" s="38"/>
    </row>
    <row r="863" spans="1:13" s="54" customFormat="1" ht="12.95" customHeight="1" x14ac:dyDescent="0.2">
      <c r="A863" s="254"/>
      <c r="B863" s="107">
        <v>4825</v>
      </c>
      <c r="C863" s="30">
        <v>3</v>
      </c>
      <c r="D863" s="32" t="s">
        <v>2292</v>
      </c>
      <c r="E863" s="32" t="s">
        <v>2293</v>
      </c>
      <c r="F863" s="32" t="s">
        <v>2294</v>
      </c>
      <c r="G863" s="33" t="s">
        <v>12</v>
      </c>
      <c r="H863" s="34" t="s">
        <v>13</v>
      </c>
      <c r="I863" s="35">
        <v>0.89639999999999997</v>
      </c>
      <c r="J863" s="36">
        <v>290769.75</v>
      </c>
      <c r="K863" s="19">
        <f t="shared" si="13"/>
        <v>1163079</v>
      </c>
      <c r="L863" s="37">
        <v>96923.25</v>
      </c>
      <c r="M863" s="38"/>
    </row>
    <row r="864" spans="1:13" s="54" customFormat="1" ht="12.95" customHeight="1" x14ac:dyDescent="0.2">
      <c r="A864" s="254"/>
      <c r="B864" s="107">
        <v>4802</v>
      </c>
      <c r="C864" s="30">
        <v>4</v>
      </c>
      <c r="D864" s="32" t="s">
        <v>2295</v>
      </c>
      <c r="E864" s="32" t="s">
        <v>722</v>
      </c>
      <c r="F864" s="32" t="s">
        <v>2296</v>
      </c>
      <c r="G864" s="33" t="s">
        <v>12</v>
      </c>
      <c r="H864" s="34" t="s">
        <v>13</v>
      </c>
      <c r="I864" s="35">
        <v>0.91849999999999998</v>
      </c>
      <c r="J864" s="36">
        <v>297722.19</v>
      </c>
      <c r="K864" s="19">
        <f t="shared" si="13"/>
        <v>1191537.48</v>
      </c>
      <c r="L864" s="37">
        <v>99312.81</v>
      </c>
      <c r="M864" s="38"/>
    </row>
    <row r="865" spans="1:13" s="54" customFormat="1" ht="12.95" customHeight="1" x14ac:dyDescent="0.2">
      <c r="A865" s="254"/>
      <c r="B865" s="107">
        <v>4820</v>
      </c>
      <c r="C865" s="30">
        <v>5</v>
      </c>
      <c r="D865" s="32" t="s">
        <v>2297</v>
      </c>
      <c r="E865" s="32" t="s">
        <v>2298</v>
      </c>
      <c r="F865" s="32" t="s">
        <v>2299</v>
      </c>
      <c r="G865" s="33" t="s">
        <v>12</v>
      </c>
      <c r="H865" s="34" t="s">
        <v>13</v>
      </c>
      <c r="I865" s="35">
        <v>0.90449999999999997</v>
      </c>
      <c r="J865" s="36">
        <v>293397.18</v>
      </c>
      <c r="K865" s="19">
        <f t="shared" si="13"/>
        <v>1173588.72</v>
      </c>
      <c r="L865" s="37">
        <v>97799.06</v>
      </c>
      <c r="M865" s="38"/>
    </row>
    <row r="866" spans="1:13" s="54" customFormat="1" ht="12.95" customHeight="1" x14ac:dyDescent="0.2">
      <c r="A866" s="254"/>
      <c r="B866" s="109">
        <v>4815</v>
      </c>
      <c r="C866" s="30">
        <v>6</v>
      </c>
      <c r="D866" s="42" t="s">
        <v>2300</v>
      </c>
      <c r="E866" s="42" t="s">
        <v>2301</v>
      </c>
      <c r="F866" s="42" t="s">
        <v>2302</v>
      </c>
      <c r="G866" s="33" t="s">
        <v>12</v>
      </c>
      <c r="H866" s="34" t="s">
        <v>13</v>
      </c>
      <c r="I866" s="35">
        <v>0.89680000000000004</v>
      </c>
      <c r="J866" s="36">
        <v>290683.26</v>
      </c>
      <c r="K866" s="19">
        <f t="shared" si="13"/>
        <v>1163381.76</v>
      </c>
      <c r="L866" s="37">
        <v>96966.5</v>
      </c>
      <c r="M866" s="38"/>
    </row>
    <row r="867" spans="1:13" s="54" customFormat="1" ht="12.95" customHeight="1" x14ac:dyDescent="0.2">
      <c r="A867" s="254"/>
      <c r="B867" s="107">
        <v>4822</v>
      </c>
      <c r="C867" s="30">
        <v>7</v>
      </c>
      <c r="D867" s="32" t="s">
        <v>2303</v>
      </c>
      <c r="E867" s="32" t="s">
        <v>2304</v>
      </c>
      <c r="F867" s="32" t="s">
        <v>2305</v>
      </c>
      <c r="G867" s="33" t="s">
        <v>12</v>
      </c>
      <c r="H867" s="34" t="s">
        <v>13</v>
      </c>
      <c r="I867" s="35">
        <v>0.92449999999999999</v>
      </c>
      <c r="J867" s="36">
        <v>299884.68</v>
      </c>
      <c r="K867" s="19">
        <f t="shared" si="13"/>
        <v>1199538.72</v>
      </c>
      <c r="L867" s="37">
        <v>99961.56</v>
      </c>
      <c r="M867" s="38"/>
    </row>
    <row r="868" spans="1:13" s="39" customFormat="1" ht="12.95" customHeight="1" x14ac:dyDescent="0.25">
      <c r="A868" s="254"/>
      <c r="B868" s="107">
        <v>4839</v>
      </c>
      <c r="C868" s="30">
        <v>8</v>
      </c>
      <c r="D868" s="42" t="s">
        <v>2306</v>
      </c>
      <c r="E868" s="42" t="s">
        <v>2307</v>
      </c>
      <c r="F868" s="42" t="s">
        <v>2308</v>
      </c>
      <c r="G868" s="27" t="s">
        <v>12</v>
      </c>
      <c r="H868" s="34" t="s">
        <v>13</v>
      </c>
      <c r="I868" s="35">
        <v>0.90500000000000003</v>
      </c>
      <c r="J868" s="36">
        <v>293559.39</v>
      </c>
      <c r="K868" s="19">
        <f t="shared" si="13"/>
        <v>1174237.56</v>
      </c>
      <c r="L868" s="37">
        <v>97853.13</v>
      </c>
      <c r="M868" s="38"/>
    </row>
    <row r="869" spans="1:13" s="39" customFormat="1" ht="12.95" customHeight="1" x14ac:dyDescent="0.25">
      <c r="A869" s="254"/>
      <c r="B869" s="107">
        <v>4821</v>
      </c>
      <c r="C869" s="30">
        <v>9</v>
      </c>
      <c r="D869" s="32" t="s">
        <v>2309</v>
      </c>
      <c r="E869" s="32" t="s">
        <v>2310</v>
      </c>
      <c r="F869" s="32" t="s">
        <v>2311</v>
      </c>
      <c r="G869" s="50" t="s">
        <v>12</v>
      </c>
      <c r="H869" s="34" t="s">
        <v>13</v>
      </c>
      <c r="I869" s="35">
        <v>0.91720000000000002</v>
      </c>
      <c r="J869" s="36">
        <v>297516.75</v>
      </c>
      <c r="K869" s="19">
        <f t="shared" si="13"/>
        <v>1190067</v>
      </c>
      <c r="L869" s="37">
        <v>99172.25</v>
      </c>
      <c r="M869" s="38"/>
    </row>
    <row r="870" spans="1:13" s="39" customFormat="1" ht="12.95" customHeight="1" x14ac:dyDescent="0.25">
      <c r="A870" s="254"/>
      <c r="B870" s="107">
        <v>4829</v>
      </c>
      <c r="C870" s="30">
        <v>10</v>
      </c>
      <c r="D870" s="32" t="s">
        <v>2312</v>
      </c>
      <c r="E870" s="32" t="s">
        <v>2313</v>
      </c>
      <c r="F870" s="32" t="s">
        <v>2314</v>
      </c>
      <c r="G870" s="50" t="s">
        <v>12</v>
      </c>
      <c r="H870" s="34" t="s">
        <v>13</v>
      </c>
      <c r="I870" s="35">
        <v>0.89549999999999996</v>
      </c>
      <c r="J870" s="36">
        <v>290477.82</v>
      </c>
      <c r="K870" s="19">
        <f t="shared" si="13"/>
        <v>1161911.28</v>
      </c>
      <c r="L870" s="37">
        <v>96825.94</v>
      </c>
      <c r="M870" s="38"/>
    </row>
    <row r="871" spans="1:13" s="39" customFormat="1" ht="12.95" customHeight="1" x14ac:dyDescent="0.25">
      <c r="A871" s="254"/>
      <c r="B871" s="107">
        <v>4804</v>
      </c>
      <c r="C871" s="30">
        <v>11</v>
      </c>
      <c r="D871" s="32" t="s">
        <v>2315</v>
      </c>
      <c r="E871" s="32" t="s">
        <v>2316</v>
      </c>
      <c r="F871" s="32" t="s">
        <v>2317</v>
      </c>
      <c r="G871" s="50" t="s">
        <v>12</v>
      </c>
      <c r="H871" s="34" t="s">
        <v>13</v>
      </c>
      <c r="I871" s="35">
        <v>0.92249999999999999</v>
      </c>
      <c r="J871" s="36">
        <v>299235.93</v>
      </c>
      <c r="K871" s="19">
        <f t="shared" si="13"/>
        <v>1196943.72</v>
      </c>
      <c r="L871" s="37">
        <v>99745.31</v>
      </c>
      <c r="M871" s="38"/>
    </row>
    <row r="872" spans="1:13" s="39" customFormat="1" ht="12.95" customHeight="1" x14ac:dyDescent="0.25">
      <c r="A872" s="254"/>
      <c r="B872" s="107">
        <v>4814</v>
      </c>
      <c r="C872" s="30">
        <v>12</v>
      </c>
      <c r="D872" s="32" t="s">
        <v>608</v>
      </c>
      <c r="E872" s="32" t="s">
        <v>2318</v>
      </c>
      <c r="F872" s="32" t="s">
        <v>2319</v>
      </c>
      <c r="G872" s="50" t="s">
        <v>12</v>
      </c>
      <c r="H872" s="34" t="s">
        <v>13</v>
      </c>
      <c r="I872" s="35">
        <v>0.90920000000000001</v>
      </c>
      <c r="J872" s="36">
        <v>294921.75</v>
      </c>
      <c r="K872" s="19">
        <f t="shared" si="13"/>
        <v>1179687</v>
      </c>
      <c r="L872" s="37">
        <v>98307.25</v>
      </c>
      <c r="M872" s="38"/>
    </row>
    <row r="873" spans="1:13" s="39" customFormat="1" ht="12.95" customHeight="1" x14ac:dyDescent="0.25">
      <c r="A873" s="254"/>
      <c r="B873" s="107">
        <v>4809</v>
      </c>
      <c r="C873" s="30">
        <v>13</v>
      </c>
      <c r="D873" s="32" t="s">
        <v>2320</v>
      </c>
      <c r="E873" s="32" t="s">
        <v>2321</v>
      </c>
      <c r="F873" s="32" t="s">
        <v>2322</v>
      </c>
      <c r="G873" s="50" t="s">
        <v>12</v>
      </c>
      <c r="H873" s="34" t="s">
        <v>13</v>
      </c>
      <c r="I873" s="35">
        <v>0.98750000000000004</v>
      </c>
      <c r="J873" s="36">
        <v>320320.32</v>
      </c>
      <c r="K873" s="19">
        <f t="shared" si="13"/>
        <v>1281281.28</v>
      </c>
      <c r="L873" s="37">
        <v>106773.44</v>
      </c>
      <c r="M873" s="38"/>
    </row>
    <row r="874" spans="1:13" s="39" customFormat="1" ht="12.95" customHeight="1" x14ac:dyDescent="0.25">
      <c r="A874" s="254"/>
      <c r="B874" s="107">
        <v>4832</v>
      </c>
      <c r="C874" s="30">
        <v>14</v>
      </c>
      <c r="D874" s="32" t="s">
        <v>2323</v>
      </c>
      <c r="E874" s="32" t="s">
        <v>2324</v>
      </c>
      <c r="F874" s="32" t="s">
        <v>2325</v>
      </c>
      <c r="G874" s="50" t="s">
        <v>12</v>
      </c>
      <c r="H874" s="34" t="s">
        <v>13</v>
      </c>
      <c r="I874" s="35">
        <v>0.92049999999999998</v>
      </c>
      <c r="J874" s="36">
        <v>298587.18</v>
      </c>
      <c r="K874" s="19">
        <f t="shared" si="13"/>
        <v>1194348.72</v>
      </c>
      <c r="L874" s="37">
        <v>99529.06</v>
      </c>
      <c r="M874" s="38"/>
    </row>
    <row r="875" spans="1:13" s="39" customFormat="1" ht="12.95" customHeight="1" x14ac:dyDescent="0.25">
      <c r="A875" s="254"/>
      <c r="B875" s="107">
        <v>4808</v>
      </c>
      <c r="C875" s="30">
        <v>15</v>
      </c>
      <c r="D875" s="32" t="s">
        <v>2326</v>
      </c>
      <c r="E875" s="32" t="s">
        <v>2327</v>
      </c>
      <c r="F875" s="32" t="s">
        <v>2328</v>
      </c>
      <c r="G875" s="50" t="s">
        <v>12</v>
      </c>
      <c r="H875" s="34" t="s">
        <v>13</v>
      </c>
      <c r="I875" s="35">
        <v>0.90400000000000003</v>
      </c>
      <c r="J875" s="36">
        <v>293235</v>
      </c>
      <c r="K875" s="19">
        <f t="shared" si="13"/>
        <v>1172940</v>
      </c>
      <c r="L875" s="37">
        <v>97745</v>
      </c>
      <c r="M875" s="38"/>
    </row>
    <row r="876" spans="1:13" s="39" customFormat="1" ht="12.95" customHeight="1" x14ac:dyDescent="0.25">
      <c r="A876" s="254"/>
      <c r="B876" s="107">
        <v>4813</v>
      </c>
      <c r="C876" s="30">
        <v>16</v>
      </c>
      <c r="D876" s="42" t="s">
        <v>2329</v>
      </c>
      <c r="E876" s="42" t="s">
        <v>2330</v>
      </c>
      <c r="F876" s="42" t="s">
        <v>2331</v>
      </c>
      <c r="G876" s="27" t="s">
        <v>12</v>
      </c>
      <c r="H876" s="34" t="s">
        <v>13</v>
      </c>
      <c r="I876" s="35">
        <v>0.98299999999999998</v>
      </c>
      <c r="J876" s="36">
        <v>318860.64</v>
      </c>
      <c r="K876" s="19">
        <f t="shared" si="13"/>
        <v>1275442.56</v>
      </c>
      <c r="L876" s="37">
        <v>106286.88</v>
      </c>
      <c r="M876" s="38"/>
    </row>
    <row r="877" spans="1:13" s="39" customFormat="1" ht="12.95" customHeight="1" x14ac:dyDescent="0.25">
      <c r="A877" s="254"/>
      <c r="B877" s="107">
        <v>4818</v>
      </c>
      <c r="C877" s="30">
        <v>17</v>
      </c>
      <c r="D877" s="32" t="s">
        <v>2332</v>
      </c>
      <c r="E877" s="32" t="s">
        <v>2333</v>
      </c>
      <c r="F877" s="32" t="s">
        <v>2334</v>
      </c>
      <c r="G877" s="50" t="s">
        <v>12</v>
      </c>
      <c r="H877" s="34" t="s">
        <v>13</v>
      </c>
      <c r="I877" s="35">
        <v>0.97399999999999998</v>
      </c>
      <c r="J877" s="36">
        <v>315941.25</v>
      </c>
      <c r="K877" s="19">
        <f t="shared" si="13"/>
        <v>1263765</v>
      </c>
      <c r="L877" s="37">
        <v>105313.75</v>
      </c>
      <c r="M877" s="38"/>
    </row>
    <row r="878" spans="1:13" s="39" customFormat="1" ht="12.95" customHeight="1" x14ac:dyDescent="0.25">
      <c r="A878" s="254"/>
      <c r="B878" s="107">
        <v>4803</v>
      </c>
      <c r="C878" s="30">
        <v>18</v>
      </c>
      <c r="D878" s="42" t="s">
        <v>2335</v>
      </c>
      <c r="E878" s="42" t="s">
        <v>2336</v>
      </c>
      <c r="F878" s="42" t="s">
        <v>2337</v>
      </c>
      <c r="G878" s="27" t="s">
        <v>12</v>
      </c>
      <c r="H878" s="34" t="s">
        <v>13</v>
      </c>
      <c r="I878" s="35">
        <v>0.91139999999999999</v>
      </c>
      <c r="J878" s="36">
        <v>295635.39</v>
      </c>
      <c r="K878" s="19">
        <f t="shared" si="13"/>
        <v>1182541.56</v>
      </c>
      <c r="L878" s="37">
        <v>98545.13</v>
      </c>
      <c r="M878" s="38"/>
    </row>
    <row r="879" spans="1:13" s="39" customFormat="1" ht="12.95" customHeight="1" x14ac:dyDescent="0.25">
      <c r="A879" s="254"/>
      <c r="B879" s="107">
        <v>4800</v>
      </c>
      <c r="C879" s="30">
        <v>19</v>
      </c>
      <c r="D879" s="32" t="s">
        <v>2168</v>
      </c>
      <c r="E879" s="32" t="s">
        <v>2169</v>
      </c>
      <c r="F879" s="32" t="s">
        <v>2338</v>
      </c>
      <c r="G879" s="50" t="s">
        <v>12</v>
      </c>
      <c r="H879" s="34" t="s">
        <v>13</v>
      </c>
      <c r="I879" s="35">
        <v>0.91080000000000005</v>
      </c>
      <c r="J879" s="36">
        <v>292845.75</v>
      </c>
      <c r="K879" s="19">
        <f t="shared" si="13"/>
        <v>1179168</v>
      </c>
      <c r="L879" s="37">
        <v>98480.25</v>
      </c>
      <c r="M879" s="38"/>
    </row>
    <row r="880" spans="1:13" s="39" customFormat="1" ht="12.95" customHeight="1" x14ac:dyDescent="0.25">
      <c r="A880" s="254"/>
      <c r="B880" s="107">
        <v>4805</v>
      </c>
      <c r="C880" s="30">
        <v>20</v>
      </c>
      <c r="D880" s="32" t="s">
        <v>2339</v>
      </c>
      <c r="E880" s="32" t="s">
        <v>2340</v>
      </c>
      <c r="F880" s="32" t="s">
        <v>2341</v>
      </c>
      <c r="G880" s="50" t="s">
        <v>12</v>
      </c>
      <c r="H880" s="34" t="s">
        <v>13</v>
      </c>
      <c r="I880" s="35">
        <v>0.98450000000000004</v>
      </c>
      <c r="J880" s="36">
        <v>319347.18</v>
      </c>
      <c r="K880" s="19">
        <f t="shared" si="13"/>
        <v>1277388.72</v>
      </c>
      <c r="L880" s="37">
        <v>106449.06</v>
      </c>
      <c r="M880" s="38"/>
    </row>
    <row r="881" spans="1:13" s="39" customFormat="1" ht="12.95" customHeight="1" x14ac:dyDescent="0.25">
      <c r="A881" s="254"/>
      <c r="B881" s="107">
        <v>4835</v>
      </c>
      <c r="C881" s="30">
        <v>21</v>
      </c>
      <c r="D881" s="42" t="s">
        <v>2342</v>
      </c>
      <c r="E881" s="42" t="s">
        <v>2343</v>
      </c>
      <c r="F881" s="42" t="s">
        <v>2344</v>
      </c>
      <c r="G881" s="27" t="s">
        <v>12</v>
      </c>
      <c r="H881" s="34" t="s">
        <v>13</v>
      </c>
      <c r="I881" s="35">
        <v>0.91679999999999995</v>
      </c>
      <c r="J881" s="36">
        <v>297495.13</v>
      </c>
      <c r="K881" s="19">
        <f t="shared" si="13"/>
        <v>1189656.1299999999</v>
      </c>
      <c r="L881" s="37">
        <v>99129</v>
      </c>
      <c r="M881" s="38"/>
    </row>
    <row r="882" spans="1:13" s="39" customFormat="1" ht="12.95" customHeight="1" x14ac:dyDescent="0.25">
      <c r="A882" s="254"/>
      <c r="B882" s="107">
        <v>4828</v>
      </c>
      <c r="C882" s="30">
        <v>22</v>
      </c>
      <c r="D882" s="32" t="s">
        <v>1018</v>
      </c>
      <c r="E882" s="32" t="s">
        <v>1670</v>
      </c>
      <c r="F882" s="32" t="s">
        <v>2345</v>
      </c>
      <c r="G882" s="33" t="s">
        <v>12</v>
      </c>
      <c r="H882" s="34" t="s">
        <v>13</v>
      </c>
      <c r="I882" s="35">
        <v>0.97989999999999999</v>
      </c>
      <c r="J882" s="36">
        <v>317855.07</v>
      </c>
      <c r="K882" s="19">
        <f t="shared" si="13"/>
        <v>1271420.28</v>
      </c>
      <c r="L882" s="37">
        <v>105951.69</v>
      </c>
      <c r="M882" s="38"/>
    </row>
    <row r="883" spans="1:13" s="39" customFormat="1" ht="12.95" customHeight="1" x14ac:dyDescent="0.25">
      <c r="A883" s="254"/>
      <c r="B883" s="107">
        <v>4834</v>
      </c>
      <c r="C883" s="30">
        <v>23</v>
      </c>
      <c r="D883" s="32" t="s">
        <v>1201</v>
      </c>
      <c r="E883" s="32" t="s">
        <v>2346</v>
      </c>
      <c r="F883" s="32" t="s">
        <v>2347</v>
      </c>
      <c r="G883" s="33" t="s">
        <v>12</v>
      </c>
      <c r="H883" s="34" t="s">
        <v>13</v>
      </c>
      <c r="I883" s="35">
        <v>0.93069999999999997</v>
      </c>
      <c r="J883" s="36">
        <v>301679.56</v>
      </c>
      <c r="K883" s="19">
        <f t="shared" si="13"/>
        <v>1207367.02</v>
      </c>
      <c r="L883" s="37">
        <v>100631.94</v>
      </c>
      <c r="M883" s="38"/>
    </row>
    <row r="884" spans="1:13" s="39" customFormat="1" ht="12.95" customHeight="1" x14ac:dyDescent="0.25">
      <c r="A884" s="254"/>
      <c r="B884" s="107">
        <v>4806</v>
      </c>
      <c r="C884" s="30">
        <v>24</v>
      </c>
      <c r="D884" s="32" t="s">
        <v>2348</v>
      </c>
      <c r="E884" s="32" t="s">
        <v>2349</v>
      </c>
      <c r="F884" s="32" t="s">
        <v>2350</v>
      </c>
      <c r="G884" s="33" t="s">
        <v>12</v>
      </c>
      <c r="H884" s="34" t="s">
        <v>13</v>
      </c>
      <c r="I884" s="35">
        <v>0.91749999999999998</v>
      </c>
      <c r="J884" s="36">
        <v>297614.07</v>
      </c>
      <c r="K884" s="19">
        <f t="shared" si="13"/>
        <v>1190456.28</v>
      </c>
      <c r="L884" s="37">
        <v>99204.69</v>
      </c>
      <c r="M884" s="38"/>
    </row>
    <row r="885" spans="1:13" s="39" customFormat="1" ht="12.95" customHeight="1" x14ac:dyDescent="0.25">
      <c r="A885" s="254"/>
      <c r="B885" s="107">
        <v>4810</v>
      </c>
      <c r="C885" s="30">
        <v>25</v>
      </c>
      <c r="D885" s="32" t="s">
        <v>2351</v>
      </c>
      <c r="E885" s="32" t="s">
        <v>2352</v>
      </c>
      <c r="F885" s="32" t="s">
        <v>2353</v>
      </c>
      <c r="G885" s="33" t="s">
        <v>12</v>
      </c>
      <c r="H885" s="34" t="s">
        <v>13</v>
      </c>
      <c r="I885" s="35">
        <v>0.93569999999999998</v>
      </c>
      <c r="J885" s="36">
        <v>303517.68</v>
      </c>
      <c r="K885" s="19">
        <f t="shared" si="13"/>
        <v>1214070.72</v>
      </c>
      <c r="L885" s="37">
        <v>101172.56</v>
      </c>
      <c r="M885" s="38"/>
    </row>
    <row r="886" spans="1:13" s="39" customFormat="1" ht="12.95" customHeight="1" x14ac:dyDescent="0.25">
      <c r="A886" s="254"/>
      <c r="B886" s="107">
        <v>4811</v>
      </c>
      <c r="C886" s="30">
        <v>26</v>
      </c>
      <c r="D886" s="32" t="s">
        <v>2354</v>
      </c>
      <c r="E886" s="32" t="s">
        <v>2355</v>
      </c>
      <c r="F886" s="32" t="s">
        <v>2356</v>
      </c>
      <c r="G886" s="33" t="s">
        <v>12</v>
      </c>
      <c r="H886" s="34" t="s">
        <v>13</v>
      </c>
      <c r="I886" s="35">
        <v>0.95369999999999999</v>
      </c>
      <c r="J886" s="36">
        <v>308058.93</v>
      </c>
      <c r="K886" s="19">
        <f t="shared" si="13"/>
        <v>1236128.22</v>
      </c>
      <c r="L886" s="37">
        <v>103118.81</v>
      </c>
      <c r="M886" s="38"/>
    </row>
    <row r="887" spans="1:13" s="39" customFormat="1" ht="12.95" customHeight="1" x14ac:dyDescent="0.25">
      <c r="A887" s="254"/>
      <c r="B887" s="107">
        <v>4807</v>
      </c>
      <c r="C887" s="30">
        <v>27</v>
      </c>
      <c r="D887" s="32" t="s">
        <v>2357</v>
      </c>
      <c r="E887" s="32" t="s">
        <v>2358</v>
      </c>
      <c r="F887" s="32" t="s">
        <v>2359</v>
      </c>
      <c r="G887" s="33" t="s">
        <v>12</v>
      </c>
      <c r="H887" s="34" t="s">
        <v>13</v>
      </c>
      <c r="I887" s="35">
        <v>0.90400000000000003</v>
      </c>
      <c r="J887" s="36">
        <v>293235</v>
      </c>
      <c r="K887" s="19">
        <f t="shared" si="13"/>
        <v>1172940</v>
      </c>
      <c r="L887" s="37">
        <v>97745</v>
      </c>
      <c r="M887" s="38"/>
    </row>
    <row r="888" spans="1:13" s="39" customFormat="1" ht="12.95" customHeight="1" x14ac:dyDescent="0.25">
      <c r="A888" s="254"/>
      <c r="B888" s="107">
        <v>4812</v>
      </c>
      <c r="C888" s="30">
        <v>28</v>
      </c>
      <c r="D888" s="32" t="s">
        <v>2360</v>
      </c>
      <c r="E888" s="32" t="s">
        <v>2361</v>
      </c>
      <c r="F888" s="32" t="s">
        <v>2362</v>
      </c>
      <c r="G888" s="33" t="s">
        <v>12</v>
      </c>
      <c r="H888" s="34" t="s">
        <v>13</v>
      </c>
      <c r="I888" s="35">
        <v>0.92100000000000004</v>
      </c>
      <c r="J888" s="36">
        <v>298749.39</v>
      </c>
      <c r="K888" s="19">
        <f t="shared" si="13"/>
        <v>1194997.56</v>
      </c>
      <c r="L888" s="37">
        <v>99583.13</v>
      </c>
      <c r="M888" s="38"/>
    </row>
    <row r="889" spans="1:13" s="39" customFormat="1" ht="12.95" customHeight="1" x14ac:dyDescent="0.25">
      <c r="A889" s="254"/>
      <c r="B889" s="107">
        <v>4823</v>
      </c>
      <c r="C889" s="30">
        <v>29</v>
      </c>
      <c r="D889" s="32" t="s">
        <v>2363</v>
      </c>
      <c r="E889" s="32" t="s">
        <v>2364</v>
      </c>
      <c r="F889" s="32" t="s">
        <v>2365</v>
      </c>
      <c r="G889" s="33" t="s">
        <v>12</v>
      </c>
      <c r="H889" s="34" t="s">
        <v>13</v>
      </c>
      <c r="I889" s="35">
        <v>0.91249999999999998</v>
      </c>
      <c r="J889" s="36">
        <v>290585.94</v>
      </c>
      <c r="K889" s="19">
        <f t="shared" si="13"/>
        <v>1178562.48</v>
      </c>
      <c r="L889" s="37">
        <v>98664.06</v>
      </c>
      <c r="M889" s="38"/>
    </row>
    <row r="890" spans="1:13" s="39" customFormat="1" ht="12.95" customHeight="1" x14ac:dyDescent="0.25">
      <c r="A890" s="254"/>
      <c r="B890" s="107">
        <v>4836</v>
      </c>
      <c r="C890" s="30">
        <v>30</v>
      </c>
      <c r="D890" s="42" t="s">
        <v>2366</v>
      </c>
      <c r="E890" s="42" t="s">
        <v>2367</v>
      </c>
      <c r="F890" s="42" t="s">
        <v>2368</v>
      </c>
      <c r="G890" s="33" t="s">
        <v>12</v>
      </c>
      <c r="H890" s="34" t="s">
        <v>13</v>
      </c>
      <c r="I890" s="35">
        <v>0.91749999999999998</v>
      </c>
      <c r="J890" s="36">
        <v>297614.07</v>
      </c>
      <c r="K890" s="19">
        <f t="shared" si="13"/>
        <v>1190456.28</v>
      </c>
      <c r="L890" s="37">
        <v>99204.69</v>
      </c>
      <c r="M890" s="38"/>
    </row>
    <row r="891" spans="1:13" s="39" customFormat="1" ht="12.95" customHeight="1" x14ac:dyDescent="0.25">
      <c r="A891" s="254"/>
      <c r="B891" s="107">
        <v>4816</v>
      </c>
      <c r="C891" s="30">
        <v>31</v>
      </c>
      <c r="D891" s="32" t="s">
        <v>2369</v>
      </c>
      <c r="E891" s="32" t="s">
        <v>2370</v>
      </c>
      <c r="F891" s="32" t="s">
        <v>2371</v>
      </c>
      <c r="G891" s="33" t="s">
        <v>12</v>
      </c>
      <c r="H891" s="34" t="s">
        <v>13</v>
      </c>
      <c r="I891" s="35">
        <v>0.90700000000000003</v>
      </c>
      <c r="J891" s="36">
        <v>294208.14</v>
      </c>
      <c r="K891" s="19">
        <f t="shared" si="13"/>
        <v>1176832.56</v>
      </c>
      <c r="L891" s="37">
        <v>98069.38</v>
      </c>
      <c r="M891" s="38"/>
    </row>
    <row r="892" spans="1:13" s="39" customFormat="1" ht="12.95" customHeight="1" x14ac:dyDescent="0.25">
      <c r="A892" s="254"/>
      <c r="B892" s="107">
        <v>4837</v>
      </c>
      <c r="C892" s="30">
        <v>32</v>
      </c>
      <c r="D892" s="32" t="s">
        <v>2372</v>
      </c>
      <c r="E892" s="32" t="s">
        <v>2373</v>
      </c>
      <c r="F892" s="32" t="s">
        <v>2374</v>
      </c>
      <c r="G892" s="33" t="s">
        <v>12</v>
      </c>
      <c r="H892" s="34" t="s">
        <v>13</v>
      </c>
      <c r="I892" s="35">
        <v>0.94740000000000002</v>
      </c>
      <c r="J892" s="36">
        <v>307312.89</v>
      </c>
      <c r="K892" s="19">
        <f t="shared" si="13"/>
        <v>1229251.56</v>
      </c>
      <c r="L892" s="37">
        <v>102437.63</v>
      </c>
      <c r="M892" s="38"/>
    </row>
    <row r="893" spans="1:13" s="39" customFormat="1" ht="12.95" customHeight="1" x14ac:dyDescent="0.25">
      <c r="A893" s="254"/>
      <c r="B893" s="107">
        <v>4826</v>
      </c>
      <c r="C893" s="30">
        <v>33</v>
      </c>
      <c r="D893" s="32" t="s">
        <v>2375</v>
      </c>
      <c r="E893" s="32" t="s">
        <v>2376</v>
      </c>
      <c r="F893" s="32" t="s">
        <v>2377</v>
      </c>
      <c r="G893" s="33" t="s">
        <v>12</v>
      </c>
      <c r="H893" s="34" t="s">
        <v>13</v>
      </c>
      <c r="I893" s="35">
        <v>0.93149999999999999</v>
      </c>
      <c r="J893" s="36">
        <v>302155.32</v>
      </c>
      <c r="K893" s="19">
        <f t="shared" si="13"/>
        <v>1208621.28</v>
      </c>
      <c r="L893" s="37">
        <v>100718.44</v>
      </c>
      <c r="M893" s="38"/>
    </row>
    <row r="894" spans="1:13" s="39" customFormat="1" ht="12.95" customHeight="1" x14ac:dyDescent="0.25">
      <c r="A894" s="254"/>
      <c r="B894" s="109">
        <v>4817</v>
      </c>
      <c r="C894" s="30">
        <v>34</v>
      </c>
      <c r="D894" s="32" t="s">
        <v>2378</v>
      </c>
      <c r="E894" s="32" t="s">
        <v>2379</v>
      </c>
      <c r="F894" s="32" t="s">
        <v>2380</v>
      </c>
      <c r="G894" s="33" t="s">
        <v>12</v>
      </c>
      <c r="H894" s="34" t="s">
        <v>13</v>
      </c>
      <c r="I894" s="35">
        <v>0.91779999999999995</v>
      </c>
      <c r="J894" s="36">
        <v>297495.13</v>
      </c>
      <c r="K894" s="19">
        <f t="shared" si="13"/>
        <v>1190629.3</v>
      </c>
      <c r="L894" s="37">
        <v>99237.13</v>
      </c>
      <c r="M894" s="38"/>
    </row>
    <row r="895" spans="1:13" s="39" customFormat="1" ht="12.95" customHeight="1" x14ac:dyDescent="0.25">
      <c r="A895" s="254"/>
      <c r="B895" s="107">
        <v>4819</v>
      </c>
      <c r="C895" s="30">
        <v>35</v>
      </c>
      <c r="D895" s="42" t="s">
        <v>2381</v>
      </c>
      <c r="E895" s="42" t="s">
        <v>2382</v>
      </c>
      <c r="F895" s="42" t="s">
        <v>2383</v>
      </c>
      <c r="G895" s="33" t="s">
        <v>12</v>
      </c>
      <c r="H895" s="34" t="s">
        <v>13</v>
      </c>
      <c r="I895" s="35">
        <v>0.92810000000000004</v>
      </c>
      <c r="J895" s="36">
        <v>301052.43</v>
      </c>
      <c r="K895" s="19">
        <f t="shared" si="13"/>
        <v>1204209.72</v>
      </c>
      <c r="L895" s="37">
        <v>100350.81</v>
      </c>
      <c r="M895" s="38"/>
    </row>
    <row r="896" spans="1:13" s="39" customFormat="1" ht="12.95" customHeight="1" x14ac:dyDescent="0.25">
      <c r="A896" s="254"/>
      <c r="B896" s="107">
        <v>4827</v>
      </c>
      <c r="C896" s="30">
        <v>36</v>
      </c>
      <c r="D896" s="32" t="s">
        <v>2384</v>
      </c>
      <c r="E896" s="32" t="s">
        <v>2385</v>
      </c>
      <c r="F896" s="32" t="s">
        <v>2386</v>
      </c>
      <c r="G896" s="33" t="s">
        <v>12</v>
      </c>
      <c r="H896" s="34" t="s">
        <v>13</v>
      </c>
      <c r="I896" s="35">
        <v>0.98750000000000004</v>
      </c>
      <c r="J896" s="36">
        <v>320320.32</v>
      </c>
      <c r="K896" s="19">
        <f t="shared" si="13"/>
        <v>1281281.28</v>
      </c>
      <c r="L896" s="37">
        <v>106773.44</v>
      </c>
      <c r="M896" s="38"/>
    </row>
    <row r="897" spans="1:13" s="39" customFormat="1" ht="12.95" customHeight="1" x14ac:dyDescent="0.25">
      <c r="A897" s="254"/>
      <c r="B897" s="107">
        <v>4831</v>
      </c>
      <c r="C897" s="30">
        <v>37</v>
      </c>
      <c r="D897" s="32" t="s">
        <v>2387</v>
      </c>
      <c r="E897" s="32" t="s">
        <v>2388</v>
      </c>
      <c r="F897" s="32" t="s">
        <v>2389</v>
      </c>
      <c r="G897" s="33" t="s">
        <v>12</v>
      </c>
      <c r="H897" s="34" t="s">
        <v>13</v>
      </c>
      <c r="I897" s="35">
        <v>0.91920000000000002</v>
      </c>
      <c r="J897" s="36">
        <v>298165.5</v>
      </c>
      <c r="K897" s="19">
        <f t="shared" si="13"/>
        <v>1192662</v>
      </c>
      <c r="L897" s="37">
        <v>99388.5</v>
      </c>
      <c r="M897" s="38"/>
    </row>
    <row r="898" spans="1:13" s="39" customFormat="1" ht="12.95" customHeight="1" x14ac:dyDescent="0.25">
      <c r="A898" s="254"/>
      <c r="B898" s="107">
        <v>4801</v>
      </c>
      <c r="C898" s="30">
        <v>38</v>
      </c>
      <c r="D898" s="32" t="s">
        <v>2390</v>
      </c>
      <c r="E898" s="32" t="s">
        <v>2391</v>
      </c>
      <c r="F898" s="32" t="s">
        <v>2392</v>
      </c>
      <c r="G898" s="33" t="s">
        <v>12</v>
      </c>
      <c r="H898" s="34" t="s">
        <v>13</v>
      </c>
      <c r="I898" s="35">
        <v>0.91779999999999995</v>
      </c>
      <c r="J898" s="36">
        <v>297711.39</v>
      </c>
      <c r="K898" s="19">
        <f t="shared" si="13"/>
        <v>1190845.56</v>
      </c>
      <c r="L898" s="37">
        <v>99237.13</v>
      </c>
      <c r="M898" s="38"/>
    </row>
    <row r="899" spans="1:13" s="39" customFormat="1" ht="12.95" customHeight="1" x14ac:dyDescent="0.25">
      <c r="A899" s="254"/>
      <c r="B899" s="107">
        <v>4830</v>
      </c>
      <c r="C899" s="30">
        <v>39</v>
      </c>
      <c r="D899" s="32" t="s">
        <v>2393</v>
      </c>
      <c r="E899" s="32" t="s">
        <v>2394</v>
      </c>
      <c r="F899" s="32" t="s">
        <v>2395</v>
      </c>
      <c r="G899" s="33" t="s">
        <v>12</v>
      </c>
      <c r="H899" s="34" t="s">
        <v>13</v>
      </c>
      <c r="I899" s="35">
        <v>0.91049999999999998</v>
      </c>
      <c r="J899" s="36">
        <v>295343.43</v>
      </c>
      <c r="K899" s="19">
        <f t="shared" si="13"/>
        <v>1181373.72</v>
      </c>
      <c r="L899" s="37">
        <v>98447.81</v>
      </c>
      <c r="M899" s="38"/>
    </row>
    <row r="900" spans="1:13" s="39" customFormat="1" ht="12.95" customHeight="1" x14ac:dyDescent="0.25">
      <c r="A900" s="254"/>
      <c r="B900" s="107"/>
      <c r="C900" s="30"/>
      <c r="D900" s="31" t="s">
        <v>47</v>
      </c>
      <c r="E900" s="32"/>
      <c r="F900" s="32"/>
      <c r="G900" s="33"/>
      <c r="H900" s="34"/>
      <c r="I900" s="35"/>
      <c r="J900" s="36"/>
      <c r="K900" s="19"/>
      <c r="L900" s="37"/>
      <c r="M900" s="38"/>
    </row>
    <row r="901" spans="1:13" s="39" customFormat="1" ht="12.95" customHeight="1" x14ac:dyDescent="0.25">
      <c r="A901" s="255"/>
      <c r="B901" s="107">
        <v>4833</v>
      </c>
      <c r="C901" s="30">
        <v>1</v>
      </c>
      <c r="D901" s="32" t="s">
        <v>2396</v>
      </c>
      <c r="E901" s="32" t="s">
        <v>2397</v>
      </c>
      <c r="F901" s="32" t="s">
        <v>2398</v>
      </c>
      <c r="G901" s="33" t="s">
        <v>51</v>
      </c>
      <c r="H901" s="34" t="s">
        <v>13</v>
      </c>
      <c r="I901" s="35">
        <v>0.92300000000000004</v>
      </c>
      <c r="J901" s="36">
        <v>474329.69999999995</v>
      </c>
      <c r="K901" s="19">
        <f t="shared" si="13"/>
        <v>1897318.8</v>
      </c>
      <c r="L901" s="37">
        <v>158109.9</v>
      </c>
      <c r="M901" s="38"/>
    </row>
    <row r="902" spans="1:13" s="39" customFormat="1" ht="12.95" customHeight="1" x14ac:dyDescent="0.25">
      <c r="A902" s="253" t="s">
        <v>2399</v>
      </c>
      <c r="B902" s="107"/>
      <c r="C902" s="30"/>
      <c r="D902" s="31" t="s">
        <v>11</v>
      </c>
      <c r="E902" s="32"/>
      <c r="F902" s="32"/>
      <c r="G902" s="33"/>
      <c r="H902" s="34"/>
      <c r="I902" s="35"/>
      <c r="J902" s="36"/>
      <c r="K902" s="19"/>
      <c r="L902" s="37"/>
      <c r="M902" s="38"/>
    </row>
    <row r="903" spans="1:13" s="39" customFormat="1" ht="12.95" customHeight="1" x14ac:dyDescent="0.25">
      <c r="A903" s="254"/>
      <c r="B903" s="107">
        <v>4917</v>
      </c>
      <c r="C903" s="30">
        <v>1</v>
      </c>
      <c r="D903" s="32" t="s">
        <v>2400</v>
      </c>
      <c r="E903" s="32" t="s">
        <v>2401</v>
      </c>
      <c r="F903" s="32" t="s">
        <v>2402</v>
      </c>
      <c r="G903" s="33" t="s">
        <v>12</v>
      </c>
      <c r="H903" s="34" t="s">
        <v>13</v>
      </c>
      <c r="I903" s="35">
        <v>0.95789999999999997</v>
      </c>
      <c r="J903" s="36">
        <v>207145.88</v>
      </c>
      <c r="K903" s="19">
        <f t="shared" si="13"/>
        <v>1139302.3400000001</v>
      </c>
      <c r="L903" s="36">
        <v>103572.94</v>
      </c>
      <c r="M903" s="118"/>
    </row>
    <row r="904" spans="1:13" s="39" customFormat="1" ht="12.95" customHeight="1" x14ac:dyDescent="0.25">
      <c r="A904" s="254"/>
      <c r="B904" s="107">
        <v>4915</v>
      </c>
      <c r="C904" s="30">
        <v>2</v>
      </c>
      <c r="D904" s="32" t="s">
        <v>2403</v>
      </c>
      <c r="E904" s="32" t="s">
        <v>2404</v>
      </c>
      <c r="F904" s="32" t="s">
        <v>2405</v>
      </c>
      <c r="G904" s="33" t="s">
        <v>12</v>
      </c>
      <c r="H904" s="34" t="s">
        <v>13</v>
      </c>
      <c r="I904" s="35">
        <v>0.9839</v>
      </c>
      <c r="J904" s="36">
        <v>319152.57</v>
      </c>
      <c r="K904" s="19">
        <f t="shared" si="13"/>
        <v>1276610.28</v>
      </c>
      <c r="L904" s="37">
        <v>106384.19</v>
      </c>
      <c r="M904" s="38"/>
    </row>
    <row r="905" spans="1:13" s="39" customFormat="1" ht="12.95" customHeight="1" x14ac:dyDescent="0.25">
      <c r="A905" s="254"/>
      <c r="B905" s="107">
        <v>4910</v>
      </c>
      <c r="C905" s="30">
        <v>3</v>
      </c>
      <c r="D905" s="32" t="s">
        <v>2406</v>
      </c>
      <c r="E905" s="32" t="s">
        <v>2407</v>
      </c>
      <c r="F905" s="32" t="s">
        <v>2408</v>
      </c>
      <c r="G905" s="33" t="s">
        <v>12</v>
      </c>
      <c r="H905" s="34" t="s">
        <v>13</v>
      </c>
      <c r="I905" s="35">
        <v>0.99739999999999995</v>
      </c>
      <c r="J905" s="36">
        <v>323531.64</v>
      </c>
      <c r="K905" s="19">
        <f t="shared" ref="K905:K968" si="14">ROUND(J905+L905*9,2)</f>
        <v>1294126.56</v>
      </c>
      <c r="L905" s="37">
        <v>107843.88</v>
      </c>
      <c r="M905" s="38"/>
    </row>
    <row r="906" spans="1:13" s="39" customFormat="1" ht="12.95" customHeight="1" x14ac:dyDescent="0.25">
      <c r="A906" s="254"/>
      <c r="B906" s="107">
        <v>4905</v>
      </c>
      <c r="C906" s="30">
        <v>4</v>
      </c>
      <c r="D906" s="32" t="s">
        <v>2409</v>
      </c>
      <c r="E906" s="32" t="s">
        <v>2410</v>
      </c>
      <c r="F906" s="32" t="s">
        <v>2411</v>
      </c>
      <c r="G906" s="33" t="s">
        <v>12</v>
      </c>
      <c r="H906" s="34" t="s">
        <v>13</v>
      </c>
      <c r="I906" s="35">
        <v>0</v>
      </c>
      <c r="J906" s="36">
        <v>206713.38</v>
      </c>
      <c r="K906" s="19">
        <f t="shared" si="14"/>
        <v>206713.38</v>
      </c>
      <c r="L906" s="37">
        <v>0</v>
      </c>
      <c r="M906" s="38" t="s">
        <v>5685</v>
      </c>
    </row>
    <row r="907" spans="1:13" s="39" customFormat="1" ht="12.95" customHeight="1" x14ac:dyDescent="0.25">
      <c r="A907" s="254"/>
      <c r="B907" s="107">
        <v>4925</v>
      </c>
      <c r="C907" s="30">
        <v>5</v>
      </c>
      <c r="D907" s="32" t="s">
        <v>2412</v>
      </c>
      <c r="E907" s="32" t="s">
        <v>2413</v>
      </c>
      <c r="F907" s="32" t="s">
        <v>2414</v>
      </c>
      <c r="G907" s="33" t="s">
        <v>12</v>
      </c>
      <c r="H907" s="34" t="s">
        <v>13</v>
      </c>
      <c r="I907" s="35">
        <v>0.96389999999999998</v>
      </c>
      <c r="J907" s="36">
        <v>312665.07</v>
      </c>
      <c r="K907" s="19">
        <f t="shared" si="14"/>
        <v>1250660.28</v>
      </c>
      <c r="L907" s="37">
        <v>104221.69</v>
      </c>
      <c r="M907" s="38"/>
    </row>
    <row r="908" spans="1:13" s="39" customFormat="1" ht="12.95" customHeight="1" x14ac:dyDescent="0.25">
      <c r="A908" s="254"/>
      <c r="B908" s="107">
        <v>4904</v>
      </c>
      <c r="C908" s="30">
        <v>6</v>
      </c>
      <c r="D908" s="32" t="s">
        <v>2415</v>
      </c>
      <c r="E908" s="32" t="s">
        <v>2416</v>
      </c>
      <c r="F908" s="32" t="s">
        <v>2417</v>
      </c>
      <c r="G908" s="33" t="s">
        <v>12</v>
      </c>
      <c r="H908" s="34" t="s">
        <v>13</v>
      </c>
      <c r="I908" s="35">
        <v>0.96389999999999998</v>
      </c>
      <c r="J908" s="36">
        <v>312665.07</v>
      </c>
      <c r="K908" s="19">
        <f t="shared" si="14"/>
        <v>1250660.28</v>
      </c>
      <c r="L908" s="37">
        <v>104221.69</v>
      </c>
      <c r="M908" s="38"/>
    </row>
    <row r="909" spans="1:13" s="39" customFormat="1" ht="12.95" customHeight="1" x14ac:dyDescent="0.25">
      <c r="A909" s="254"/>
      <c r="B909" s="107">
        <v>4923</v>
      </c>
      <c r="C909" s="30">
        <v>7</v>
      </c>
      <c r="D909" s="32" t="s">
        <v>2418</v>
      </c>
      <c r="E909" s="32" t="s">
        <v>2419</v>
      </c>
      <c r="F909" s="32" t="s">
        <v>2420</v>
      </c>
      <c r="G909" s="33" t="s">
        <v>12</v>
      </c>
      <c r="H909" s="34" t="s">
        <v>13</v>
      </c>
      <c r="I909" s="35">
        <v>0.96389999999999998</v>
      </c>
      <c r="J909" s="36">
        <v>312665.07</v>
      </c>
      <c r="K909" s="19">
        <f t="shared" si="14"/>
        <v>1250660.28</v>
      </c>
      <c r="L909" s="37">
        <v>104221.69</v>
      </c>
      <c r="M909" s="38"/>
    </row>
    <row r="910" spans="1:13" s="39" customFormat="1" ht="12.95" customHeight="1" x14ac:dyDescent="0.25">
      <c r="A910" s="254"/>
      <c r="B910" s="107">
        <v>4918</v>
      </c>
      <c r="C910" s="30">
        <v>8</v>
      </c>
      <c r="D910" s="32" t="s">
        <v>2421</v>
      </c>
      <c r="E910" s="32" t="s">
        <v>2422</v>
      </c>
      <c r="F910" s="32" t="s">
        <v>2423</v>
      </c>
      <c r="G910" s="33" t="s">
        <v>12</v>
      </c>
      <c r="H910" s="34" t="s">
        <v>13</v>
      </c>
      <c r="I910" s="35">
        <v>0.96389999999999998</v>
      </c>
      <c r="J910" s="36">
        <v>312665.07</v>
      </c>
      <c r="K910" s="19">
        <f t="shared" si="14"/>
        <v>1250660.28</v>
      </c>
      <c r="L910" s="37">
        <v>104221.69</v>
      </c>
      <c r="M910" s="38"/>
    </row>
    <row r="911" spans="1:13" s="39" customFormat="1" ht="12.95" customHeight="1" x14ac:dyDescent="0.25">
      <c r="A911" s="254"/>
      <c r="B911" s="107">
        <v>4922</v>
      </c>
      <c r="C911" s="30">
        <v>9</v>
      </c>
      <c r="D911" s="32" t="s">
        <v>2424</v>
      </c>
      <c r="E911" s="32" t="s">
        <v>2425</v>
      </c>
      <c r="F911" s="32" t="s">
        <v>2426</v>
      </c>
      <c r="G911" s="33" t="s">
        <v>12</v>
      </c>
      <c r="H911" s="34" t="s">
        <v>13</v>
      </c>
      <c r="I911" s="35">
        <v>0.97040000000000004</v>
      </c>
      <c r="J911" s="36">
        <v>314773.5</v>
      </c>
      <c r="K911" s="19">
        <f t="shared" si="14"/>
        <v>1259094</v>
      </c>
      <c r="L911" s="37">
        <v>104924.5</v>
      </c>
      <c r="M911" s="38"/>
    </row>
    <row r="912" spans="1:13" s="39" customFormat="1" ht="12.95" customHeight="1" x14ac:dyDescent="0.25">
      <c r="A912" s="254"/>
      <c r="B912" s="107">
        <v>4916</v>
      </c>
      <c r="C912" s="30">
        <v>10</v>
      </c>
      <c r="D912" s="32" t="s">
        <v>1645</v>
      </c>
      <c r="E912" s="32" t="s">
        <v>2427</v>
      </c>
      <c r="F912" s="32" t="s">
        <v>2428</v>
      </c>
      <c r="G912" s="33" t="s">
        <v>12</v>
      </c>
      <c r="H912" s="34" t="s">
        <v>13</v>
      </c>
      <c r="I912" s="35">
        <v>0.96389999999999998</v>
      </c>
      <c r="J912" s="36">
        <v>312665.07</v>
      </c>
      <c r="K912" s="19">
        <f t="shared" si="14"/>
        <v>1250660.28</v>
      </c>
      <c r="L912" s="37">
        <v>104221.69</v>
      </c>
      <c r="M912" s="38"/>
    </row>
    <row r="913" spans="1:13" s="39" customFormat="1" ht="12.95" customHeight="1" x14ac:dyDescent="0.25">
      <c r="A913" s="254"/>
      <c r="B913" s="107">
        <v>4929</v>
      </c>
      <c r="C913" s="30">
        <v>11</v>
      </c>
      <c r="D913" s="32" t="s">
        <v>2429</v>
      </c>
      <c r="E913" s="32" t="s">
        <v>2430</v>
      </c>
      <c r="F913" s="32" t="s">
        <v>2431</v>
      </c>
      <c r="G913" s="33" t="s">
        <v>12</v>
      </c>
      <c r="H913" s="34" t="s">
        <v>13</v>
      </c>
      <c r="I913" s="35">
        <v>0.96389999999999998</v>
      </c>
      <c r="J913" s="36">
        <v>312665.07</v>
      </c>
      <c r="K913" s="19">
        <f t="shared" si="14"/>
        <v>1250660.28</v>
      </c>
      <c r="L913" s="37">
        <v>104221.69</v>
      </c>
      <c r="M913" s="38"/>
    </row>
    <row r="914" spans="1:13" s="39" customFormat="1" ht="12.95" customHeight="1" x14ac:dyDescent="0.25">
      <c r="A914" s="254"/>
      <c r="B914" s="107">
        <v>4931</v>
      </c>
      <c r="C914" s="30">
        <v>12</v>
      </c>
      <c r="D914" s="42" t="s">
        <v>2432</v>
      </c>
      <c r="E914" s="42" t="s">
        <v>2433</v>
      </c>
      <c r="F914" s="42" t="s">
        <v>2434</v>
      </c>
      <c r="G914" s="33" t="s">
        <v>12</v>
      </c>
      <c r="H914" s="34" t="s">
        <v>13</v>
      </c>
      <c r="I914" s="35">
        <v>0.99739999999999995</v>
      </c>
      <c r="J914" s="36">
        <v>323531.64</v>
      </c>
      <c r="K914" s="19">
        <f t="shared" si="14"/>
        <v>1294126.56</v>
      </c>
      <c r="L914" s="37">
        <v>107843.88</v>
      </c>
      <c r="M914" s="38"/>
    </row>
    <row r="915" spans="1:13" s="39" customFormat="1" ht="12.95" customHeight="1" x14ac:dyDescent="0.25">
      <c r="A915" s="254"/>
      <c r="B915" s="107">
        <v>4914</v>
      </c>
      <c r="C915" s="30">
        <v>13</v>
      </c>
      <c r="D915" s="32" t="s">
        <v>2435</v>
      </c>
      <c r="E915" s="32" t="s">
        <v>2436</v>
      </c>
      <c r="F915" s="32" t="s">
        <v>2437</v>
      </c>
      <c r="G915" s="33" t="s">
        <v>12</v>
      </c>
      <c r="H915" s="34" t="s">
        <v>13</v>
      </c>
      <c r="I915" s="35">
        <v>0.96389999999999998</v>
      </c>
      <c r="J915" s="36">
        <v>312665.07</v>
      </c>
      <c r="K915" s="19">
        <f t="shared" si="14"/>
        <v>1250660.28</v>
      </c>
      <c r="L915" s="37">
        <v>104221.69</v>
      </c>
      <c r="M915" s="38"/>
    </row>
    <row r="916" spans="1:13" s="39" customFormat="1" ht="12.95" customHeight="1" x14ac:dyDescent="0.25">
      <c r="A916" s="254"/>
      <c r="B916" s="107">
        <v>4912</v>
      </c>
      <c r="C916" s="30">
        <v>14</v>
      </c>
      <c r="D916" s="42" t="s">
        <v>2438</v>
      </c>
      <c r="E916" s="42" t="s">
        <v>2439</v>
      </c>
      <c r="F916" s="42" t="s">
        <v>2440</v>
      </c>
      <c r="G916" s="27" t="s">
        <v>12</v>
      </c>
      <c r="H916" s="34" t="s">
        <v>13</v>
      </c>
      <c r="I916" s="35">
        <v>0.96389999999999998</v>
      </c>
      <c r="J916" s="36">
        <v>312665.07</v>
      </c>
      <c r="K916" s="19">
        <f t="shared" si="14"/>
        <v>1250660.28</v>
      </c>
      <c r="L916" s="37">
        <v>104221.69</v>
      </c>
      <c r="M916" s="38"/>
    </row>
    <row r="917" spans="1:13" s="39" customFormat="1" ht="12.95" customHeight="1" x14ac:dyDescent="0.25">
      <c r="A917" s="254"/>
      <c r="B917" s="107">
        <v>4911</v>
      </c>
      <c r="C917" s="30">
        <v>15</v>
      </c>
      <c r="D917" s="42" t="s">
        <v>2441</v>
      </c>
      <c r="E917" s="42" t="s">
        <v>2442</v>
      </c>
      <c r="F917" s="42" t="s">
        <v>2443</v>
      </c>
      <c r="G917" s="50" t="s">
        <v>12</v>
      </c>
      <c r="H917" s="34" t="s">
        <v>13</v>
      </c>
      <c r="I917" s="35">
        <v>0</v>
      </c>
      <c r="J917" s="36">
        <v>208443.38</v>
      </c>
      <c r="K917" s="19">
        <f t="shared" si="14"/>
        <v>208443.38</v>
      </c>
      <c r="L917" s="37">
        <v>0</v>
      </c>
      <c r="M917" s="38" t="s">
        <v>5685</v>
      </c>
    </row>
    <row r="918" spans="1:13" s="39" customFormat="1" ht="12.95" customHeight="1" x14ac:dyDescent="0.25">
      <c r="A918" s="254"/>
      <c r="B918" s="107">
        <v>4906</v>
      </c>
      <c r="C918" s="30">
        <v>16</v>
      </c>
      <c r="D918" s="62" t="s">
        <v>2444</v>
      </c>
      <c r="E918" s="42" t="s">
        <v>2445</v>
      </c>
      <c r="F918" s="42" t="s">
        <v>2446</v>
      </c>
      <c r="G918" s="50" t="s">
        <v>12</v>
      </c>
      <c r="H918" s="34" t="s">
        <v>13</v>
      </c>
      <c r="I918" s="35">
        <v>0.96389999999999998</v>
      </c>
      <c r="J918" s="36">
        <v>312665.07</v>
      </c>
      <c r="K918" s="19">
        <f t="shared" si="14"/>
        <v>1250660.28</v>
      </c>
      <c r="L918" s="37">
        <v>104221.69</v>
      </c>
      <c r="M918" s="38"/>
    </row>
    <row r="919" spans="1:13" s="39" customFormat="1" ht="12.95" customHeight="1" x14ac:dyDescent="0.25">
      <c r="A919" s="254"/>
      <c r="B919" s="107">
        <v>4927</v>
      </c>
      <c r="C919" s="30">
        <v>17</v>
      </c>
      <c r="D919" s="42" t="s">
        <v>2447</v>
      </c>
      <c r="E919" s="42" t="s">
        <v>2448</v>
      </c>
      <c r="F919" s="42" t="s">
        <v>2449</v>
      </c>
      <c r="G919" s="27" t="s">
        <v>12</v>
      </c>
      <c r="H919" s="34" t="s">
        <v>13</v>
      </c>
      <c r="I919" s="35">
        <v>0.97040000000000004</v>
      </c>
      <c r="J919" s="36">
        <v>314773.5</v>
      </c>
      <c r="K919" s="19">
        <f t="shared" si="14"/>
        <v>1259094</v>
      </c>
      <c r="L919" s="37">
        <v>104924.5</v>
      </c>
      <c r="M919" s="38"/>
    </row>
    <row r="920" spans="1:13" s="39" customFormat="1" ht="12.95" customHeight="1" x14ac:dyDescent="0.25">
      <c r="A920" s="254"/>
      <c r="B920" s="107">
        <v>4913</v>
      </c>
      <c r="C920" s="30">
        <v>18</v>
      </c>
      <c r="D920" s="42" t="s">
        <v>2450</v>
      </c>
      <c r="E920" s="42" t="s">
        <v>2451</v>
      </c>
      <c r="F920" s="42" t="s">
        <v>2452</v>
      </c>
      <c r="G920" s="27" t="s">
        <v>12</v>
      </c>
      <c r="H920" s="34" t="s">
        <v>13</v>
      </c>
      <c r="I920" s="35">
        <v>0.96389999999999998</v>
      </c>
      <c r="J920" s="36">
        <v>312665.07</v>
      </c>
      <c r="K920" s="19">
        <f t="shared" si="14"/>
        <v>1250660.28</v>
      </c>
      <c r="L920" s="37">
        <v>104221.69</v>
      </c>
      <c r="M920" s="38"/>
    </row>
    <row r="921" spans="1:13" s="39" customFormat="1" ht="12.95" customHeight="1" x14ac:dyDescent="0.25">
      <c r="A921" s="254"/>
      <c r="B921" s="107">
        <v>4921</v>
      </c>
      <c r="C921" s="30">
        <v>19</v>
      </c>
      <c r="D921" s="42" t="s">
        <v>2453</v>
      </c>
      <c r="E921" s="42" t="s">
        <v>2454</v>
      </c>
      <c r="F921" s="42" t="s">
        <v>2455</v>
      </c>
      <c r="G921" s="27" t="s">
        <v>12</v>
      </c>
      <c r="H921" s="34" t="s">
        <v>13</v>
      </c>
      <c r="I921" s="35">
        <v>0.95989999999999998</v>
      </c>
      <c r="J921" s="36">
        <v>311367.57</v>
      </c>
      <c r="K921" s="19">
        <f t="shared" si="14"/>
        <v>1245470.28</v>
      </c>
      <c r="L921" s="37">
        <v>103789.19</v>
      </c>
      <c r="M921" s="38"/>
    </row>
    <row r="922" spans="1:13" s="39" customFormat="1" ht="12.95" customHeight="1" x14ac:dyDescent="0.25">
      <c r="A922" s="254"/>
      <c r="B922" s="107">
        <v>4903</v>
      </c>
      <c r="C922" s="30">
        <v>20</v>
      </c>
      <c r="D922" s="32" t="s">
        <v>2456</v>
      </c>
      <c r="E922" s="32" t="s">
        <v>2457</v>
      </c>
      <c r="F922" s="32" t="s">
        <v>2458</v>
      </c>
      <c r="G922" s="33" t="s">
        <v>12</v>
      </c>
      <c r="H922" s="34" t="s">
        <v>13</v>
      </c>
      <c r="I922" s="35">
        <v>0.96789999999999998</v>
      </c>
      <c r="J922" s="36">
        <v>313962.57</v>
      </c>
      <c r="K922" s="19">
        <f t="shared" si="14"/>
        <v>1255850.28</v>
      </c>
      <c r="L922" s="37">
        <v>104654.19</v>
      </c>
      <c r="M922" s="38"/>
    </row>
    <row r="923" spans="1:13" s="39" customFormat="1" ht="12.95" customHeight="1" x14ac:dyDescent="0.25">
      <c r="A923" s="254"/>
      <c r="B923" s="107">
        <v>4930</v>
      </c>
      <c r="C923" s="30">
        <v>21</v>
      </c>
      <c r="D923" s="32" t="s">
        <v>1912</v>
      </c>
      <c r="E923" s="32" t="s">
        <v>2459</v>
      </c>
      <c r="F923" s="32" t="s">
        <v>2460</v>
      </c>
      <c r="G923" s="33" t="s">
        <v>12</v>
      </c>
      <c r="H923" s="34" t="s">
        <v>13</v>
      </c>
      <c r="I923" s="35">
        <v>0.96389999999999998</v>
      </c>
      <c r="J923" s="36">
        <v>312665.07</v>
      </c>
      <c r="K923" s="19">
        <f t="shared" si="14"/>
        <v>1250660.28</v>
      </c>
      <c r="L923" s="37">
        <v>104221.69</v>
      </c>
      <c r="M923" s="38"/>
    </row>
    <row r="924" spans="1:13" s="39" customFormat="1" ht="12.95" customHeight="1" x14ac:dyDescent="0.25">
      <c r="A924" s="254"/>
      <c r="B924" s="107">
        <v>4902</v>
      </c>
      <c r="C924" s="30">
        <v>22</v>
      </c>
      <c r="D924" s="32" t="s">
        <v>2461</v>
      </c>
      <c r="E924" s="32" t="s">
        <v>2462</v>
      </c>
      <c r="F924" s="32" t="s">
        <v>2463</v>
      </c>
      <c r="G924" s="33" t="s">
        <v>12</v>
      </c>
      <c r="H924" s="34" t="s">
        <v>13</v>
      </c>
      <c r="I924" s="35">
        <v>0.95789999999999997</v>
      </c>
      <c r="J924" s="36">
        <v>310718.82</v>
      </c>
      <c r="K924" s="19">
        <f t="shared" si="14"/>
        <v>1242875.28</v>
      </c>
      <c r="L924" s="37">
        <v>103572.94</v>
      </c>
      <c r="M924" s="38"/>
    </row>
    <row r="925" spans="1:13" s="39" customFormat="1" ht="12.95" customHeight="1" x14ac:dyDescent="0.25">
      <c r="A925" s="254"/>
      <c r="B925" s="107">
        <v>4909</v>
      </c>
      <c r="C925" s="30">
        <v>23</v>
      </c>
      <c r="D925" s="42" t="s">
        <v>2464</v>
      </c>
      <c r="E925" s="42" t="s">
        <v>2465</v>
      </c>
      <c r="F925" s="42" t="s">
        <v>2466</v>
      </c>
      <c r="G925" s="33" t="s">
        <v>12</v>
      </c>
      <c r="H925" s="34" t="s">
        <v>13</v>
      </c>
      <c r="I925" s="35">
        <v>0.96389999999999998</v>
      </c>
      <c r="J925" s="36">
        <v>312665.07</v>
      </c>
      <c r="K925" s="19">
        <f t="shared" si="14"/>
        <v>1250660.28</v>
      </c>
      <c r="L925" s="37">
        <v>104221.69</v>
      </c>
      <c r="M925" s="38"/>
    </row>
    <row r="926" spans="1:13" s="39" customFormat="1" ht="12.95" customHeight="1" x14ac:dyDescent="0.25">
      <c r="A926" s="254"/>
      <c r="B926" s="107">
        <v>4928</v>
      </c>
      <c r="C926" s="30">
        <v>24</v>
      </c>
      <c r="D926" s="32" t="s">
        <v>1402</v>
      </c>
      <c r="E926" s="32" t="s">
        <v>1403</v>
      </c>
      <c r="F926" s="32" t="s">
        <v>2467</v>
      </c>
      <c r="G926" s="33" t="s">
        <v>12</v>
      </c>
      <c r="H926" s="34" t="s">
        <v>13</v>
      </c>
      <c r="I926" s="35">
        <v>0.98109999999999997</v>
      </c>
      <c r="J926" s="36">
        <v>318244.32</v>
      </c>
      <c r="K926" s="19">
        <f t="shared" si="14"/>
        <v>1272977.28</v>
      </c>
      <c r="L926" s="37">
        <v>106081.44</v>
      </c>
      <c r="M926" s="38"/>
    </row>
    <row r="927" spans="1:13" s="39" customFormat="1" ht="12.95" customHeight="1" x14ac:dyDescent="0.25">
      <c r="A927" s="254"/>
      <c r="B927" s="107">
        <v>4908</v>
      </c>
      <c r="C927" s="30">
        <v>25</v>
      </c>
      <c r="D927" s="32" t="s">
        <v>2468</v>
      </c>
      <c r="E927" s="32" t="s">
        <v>2469</v>
      </c>
      <c r="F927" s="32" t="s">
        <v>2470</v>
      </c>
      <c r="G927" s="33" t="s">
        <v>12</v>
      </c>
      <c r="H927" s="34" t="s">
        <v>13</v>
      </c>
      <c r="I927" s="35">
        <v>0.98029999999999995</v>
      </c>
      <c r="J927" s="36">
        <v>317984.82</v>
      </c>
      <c r="K927" s="19">
        <f t="shared" si="14"/>
        <v>1271939.28</v>
      </c>
      <c r="L927" s="37">
        <v>105994.94</v>
      </c>
      <c r="M927" s="38"/>
    </row>
    <row r="928" spans="1:13" s="39" customFormat="1" ht="12.95" customHeight="1" x14ac:dyDescent="0.25">
      <c r="A928" s="254"/>
      <c r="B928" s="107">
        <v>4926</v>
      </c>
      <c r="C928" s="30">
        <v>26</v>
      </c>
      <c r="D928" s="42" t="s">
        <v>2471</v>
      </c>
      <c r="E928" s="42" t="s">
        <v>2472</v>
      </c>
      <c r="F928" s="42" t="s">
        <v>2473</v>
      </c>
      <c r="G928" s="33" t="s">
        <v>12</v>
      </c>
      <c r="H928" s="34" t="s">
        <v>13</v>
      </c>
      <c r="I928" s="35">
        <v>0.96389999999999998</v>
      </c>
      <c r="J928" s="36">
        <v>312665.07</v>
      </c>
      <c r="K928" s="19">
        <f t="shared" si="14"/>
        <v>1250660.28</v>
      </c>
      <c r="L928" s="37">
        <v>104221.69</v>
      </c>
      <c r="M928" s="38"/>
    </row>
    <row r="929" spans="1:13" s="39" customFormat="1" ht="12.95" customHeight="1" x14ac:dyDescent="0.25">
      <c r="A929" s="254"/>
      <c r="B929" s="107">
        <v>4907</v>
      </c>
      <c r="C929" s="30">
        <v>27</v>
      </c>
      <c r="D929" s="32" t="s">
        <v>2474</v>
      </c>
      <c r="E929" s="32" t="s">
        <v>2475</v>
      </c>
      <c r="F929" s="32" t="s">
        <v>2476</v>
      </c>
      <c r="G929" s="33" t="s">
        <v>12</v>
      </c>
      <c r="H929" s="34" t="s">
        <v>13</v>
      </c>
      <c r="I929" s="35">
        <v>0.96389999999999998</v>
      </c>
      <c r="J929" s="36">
        <v>312665.07</v>
      </c>
      <c r="K929" s="19">
        <f t="shared" si="14"/>
        <v>1250660.28</v>
      </c>
      <c r="L929" s="37">
        <v>104221.69</v>
      </c>
      <c r="M929" s="38"/>
    </row>
    <row r="930" spans="1:13" s="39" customFormat="1" ht="12.95" customHeight="1" x14ac:dyDescent="0.25">
      <c r="A930" s="254"/>
      <c r="B930" s="107">
        <v>4924</v>
      </c>
      <c r="C930" s="30">
        <v>28</v>
      </c>
      <c r="D930" s="53" t="s">
        <v>2477</v>
      </c>
      <c r="E930" s="53" t="s">
        <v>2478</v>
      </c>
      <c r="F930" s="53" t="s">
        <v>2479</v>
      </c>
      <c r="G930" s="33" t="s">
        <v>12</v>
      </c>
      <c r="H930" s="34" t="s">
        <v>13</v>
      </c>
      <c r="I930" s="35">
        <v>0.98939999999999995</v>
      </c>
      <c r="J930" s="36">
        <v>320936.64</v>
      </c>
      <c r="K930" s="19">
        <f t="shared" si="14"/>
        <v>1283746.56</v>
      </c>
      <c r="L930" s="37">
        <v>106978.88</v>
      </c>
      <c r="M930" s="38"/>
    </row>
    <row r="931" spans="1:13" s="39" customFormat="1" ht="12.95" customHeight="1" x14ac:dyDescent="0.25">
      <c r="A931" s="254"/>
      <c r="B931" s="107">
        <v>4920</v>
      </c>
      <c r="C931" s="30">
        <v>29</v>
      </c>
      <c r="D931" s="53" t="s">
        <v>586</v>
      </c>
      <c r="E931" s="53" t="s">
        <v>587</v>
      </c>
      <c r="F931" s="53" t="s">
        <v>2480</v>
      </c>
      <c r="G931" s="33" t="s">
        <v>12</v>
      </c>
      <c r="H931" s="34" t="s">
        <v>13</v>
      </c>
      <c r="I931" s="35">
        <v>0.3639</v>
      </c>
      <c r="J931" s="36">
        <v>118040.07</v>
      </c>
      <c r="K931" s="19">
        <f t="shared" si="14"/>
        <v>472160.28</v>
      </c>
      <c r="L931" s="37">
        <v>39346.69</v>
      </c>
      <c r="M931" s="38"/>
    </row>
    <row r="932" spans="1:13" s="39" customFormat="1" ht="12.95" customHeight="1" x14ac:dyDescent="0.25">
      <c r="A932" s="254"/>
      <c r="B932" s="109"/>
      <c r="C932" s="30"/>
      <c r="D932" s="49" t="s">
        <v>47</v>
      </c>
      <c r="E932" s="42"/>
      <c r="F932" s="42"/>
      <c r="G932" s="33"/>
      <c r="H932" s="34"/>
      <c r="I932" s="35"/>
      <c r="J932" s="36"/>
      <c r="K932" s="19"/>
      <c r="L932" s="37"/>
      <c r="M932" s="38"/>
    </row>
    <row r="933" spans="1:13" s="39" customFormat="1" ht="12.95" customHeight="1" x14ac:dyDescent="0.25">
      <c r="A933" s="254"/>
      <c r="B933" s="109">
        <v>4919</v>
      </c>
      <c r="C933" s="30">
        <v>1</v>
      </c>
      <c r="D933" s="53" t="s">
        <v>2481</v>
      </c>
      <c r="E933" s="53" t="s">
        <v>2482</v>
      </c>
      <c r="F933" s="53" t="s">
        <v>2483</v>
      </c>
      <c r="G933" s="33" t="s">
        <v>51</v>
      </c>
      <c r="H933" s="34" t="s">
        <v>13</v>
      </c>
      <c r="I933" s="35">
        <v>0.96389999999999998</v>
      </c>
      <c r="J933" s="36">
        <v>495348.21</v>
      </c>
      <c r="K933" s="19">
        <f t="shared" si="14"/>
        <v>1981392.84</v>
      </c>
      <c r="L933" s="37">
        <v>165116.07</v>
      </c>
      <c r="M933" s="38"/>
    </row>
    <row r="934" spans="1:13" s="39" customFormat="1" ht="12.95" customHeight="1" x14ac:dyDescent="0.25">
      <c r="A934" s="255"/>
      <c r="B934" s="107">
        <v>4901</v>
      </c>
      <c r="C934" s="30">
        <v>2</v>
      </c>
      <c r="D934" s="42" t="s">
        <v>2484</v>
      </c>
      <c r="E934" s="42" t="s">
        <v>2485</v>
      </c>
      <c r="F934" s="42" t="s">
        <v>2486</v>
      </c>
      <c r="G934" s="33" t="s">
        <v>51</v>
      </c>
      <c r="H934" s="34" t="s">
        <v>13</v>
      </c>
      <c r="I934" s="35">
        <v>0.70120000000000005</v>
      </c>
      <c r="J934" s="36">
        <v>316048.5</v>
      </c>
      <c r="K934" s="19">
        <f t="shared" si="14"/>
        <v>1397088.54</v>
      </c>
      <c r="L934" s="37">
        <v>120115.56</v>
      </c>
      <c r="M934" s="38"/>
    </row>
    <row r="935" spans="1:13" s="39" customFormat="1" ht="12.95" customHeight="1" x14ac:dyDescent="0.25">
      <c r="A935" s="253" t="s">
        <v>2487</v>
      </c>
      <c r="B935" s="107"/>
      <c r="C935" s="30"/>
      <c r="D935" s="31" t="s">
        <v>126</v>
      </c>
      <c r="E935" s="32"/>
      <c r="F935" s="32"/>
      <c r="G935" s="33"/>
      <c r="H935" s="34"/>
      <c r="I935" s="35"/>
      <c r="J935" s="36"/>
      <c r="K935" s="19"/>
      <c r="L935" s="37"/>
      <c r="M935" s="38"/>
    </row>
    <row r="936" spans="1:13" s="39" customFormat="1" ht="12.95" customHeight="1" x14ac:dyDescent="0.25">
      <c r="A936" s="254"/>
      <c r="B936" s="107">
        <v>1602</v>
      </c>
      <c r="C936" s="30">
        <v>1</v>
      </c>
      <c r="D936" s="32" t="s">
        <v>2488</v>
      </c>
      <c r="E936" s="32" t="s">
        <v>2489</v>
      </c>
      <c r="F936" s="32" t="s">
        <v>2490</v>
      </c>
      <c r="G936" s="33" t="s">
        <v>130</v>
      </c>
      <c r="H936" s="34" t="s">
        <v>13</v>
      </c>
      <c r="I936" s="35">
        <v>0.98440000000000005</v>
      </c>
      <c r="J936" s="36">
        <v>159669.69</v>
      </c>
      <c r="K936" s="19">
        <f t="shared" si="14"/>
        <v>638678.76</v>
      </c>
      <c r="L936" s="37">
        <v>53223.23</v>
      </c>
      <c r="M936" s="38"/>
    </row>
    <row r="937" spans="1:13" s="39" customFormat="1" ht="12.95" customHeight="1" x14ac:dyDescent="0.25">
      <c r="A937" s="254"/>
      <c r="B937" s="107">
        <v>1619</v>
      </c>
      <c r="C937" s="30">
        <v>2</v>
      </c>
      <c r="D937" s="32" t="s">
        <v>2491</v>
      </c>
      <c r="E937" s="32" t="s">
        <v>2492</v>
      </c>
      <c r="F937" s="32" t="s">
        <v>2493</v>
      </c>
      <c r="G937" s="33" t="s">
        <v>130</v>
      </c>
      <c r="H937" s="34" t="s">
        <v>13</v>
      </c>
      <c r="I937" s="35">
        <v>0.98040000000000005</v>
      </c>
      <c r="J937" s="36">
        <v>159020.88</v>
      </c>
      <c r="K937" s="19">
        <f t="shared" si="14"/>
        <v>636083.52</v>
      </c>
      <c r="L937" s="37">
        <v>53006.96</v>
      </c>
      <c r="M937" s="38"/>
    </row>
    <row r="938" spans="1:13" s="39" customFormat="1" ht="12.95" customHeight="1" x14ac:dyDescent="0.25">
      <c r="A938" s="254"/>
      <c r="B938" s="107"/>
      <c r="C938" s="30"/>
      <c r="D938" s="31" t="s">
        <v>11</v>
      </c>
      <c r="E938" s="32"/>
      <c r="F938" s="32"/>
      <c r="G938" s="33"/>
      <c r="H938" s="34"/>
      <c r="I938" s="35"/>
      <c r="J938" s="36"/>
      <c r="K938" s="19"/>
      <c r="L938" s="37"/>
      <c r="M938" s="38"/>
    </row>
    <row r="939" spans="1:13" s="39" customFormat="1" ht="12.95" customHeight="1" x14ac:dyDescent="0.25">
      <c r="A939" s="254"/>
      <c r="B939" s="107">
        <v>1612</v>
      </c>
      <c r="C939" s="30">
        <v>1</v>
      </c>
      <c r="D939" s="32" t="s">
        <v>2494</v>
      </c>
      <c r="E939" s="32" t="s">
        <v>2495</v>
      </c>
      <c r="F939" s="32" t="s">
        <v>2496</v>
      </c>
      <c r="G939" s="33" t="s">
        <v>12</v>
      </c>
      <c r="H939" s="34" t="s">
        <v>13</v>
      </c>
      <c r="I939" s="35">
        <v>0.97240000000000004</v>
      </c>
      <c r="J939" s="36">
        <v>315422.25</v>
      </c>
      <c r="K939" s="19">
        <f t="shared" si="14"/>
        <v>1261689</v>
      </c>
      <c r="L939" s="37">
        <v>105140.75</v>
      </c>
      <c r="M939" s="38"/>
    </row>
    <row r="940" spans="1:13" s="39" customFormat="1" ht="12.95" customHeight="1" x14ac:dyDescent="0.25">
      <c r="A940" s="254"/>
      <c r="B940" s="107">
        <v>1625</v>
      </c>
      <c r="C940" s="30">
        <v>2</v>
      </c>
      <c r="D940" s="32" t="s">
        <v>2497</v>
      </c>
      <c r="E940" s="32" t="s">
        <v>2498</v>
      </c>
      <c r="F940" s="32" t="s">
        <v>2499</v>
      </c>
      <c r="G940" s="33" t="s">
        <v>12</v>
      </c>
      <c r="H940" s="34" t="s">
        <v>13</v>
      </c>
      <c r="I940" s="35">
        <v>0.98089999999999999</v>
      </c>
      <c r="J940" s="36">
        <v>318179.43</v>
      </c>
      <c r="K940" s="19">
        <f t="shared" si="14"/>
        <v>1272717.72</v>
      </c>
      <c r="L940" s="37">
        <v>106059.81</v>
      </c>
      <c r="M940" s="38"/>
    </row>
    <row r="941" spans="1:13" s="39" customFormat="1" ht="12.95" customHeight="1" x14ac:dyDescent="0.25">
      <c r="A941" s="254"/>
      <c r="B941" s="107">
        <v>1604</v>
      </c>
      <c r="C941" s="30">
        <v>3</v>
      </c>
      <c r="D941" s="32" t="s">
        <v>1461</v>
      </c>
      <c r="E941" s="32" t="s">
        <v>2500</v>
      </c>
      <c r="F941" s="32" t="s">
        <v>2501</v>
      </c>
      <c r="G941" s="33" t="s">
        <v>12</v>
      </c>
      <c r="H941" s="34" t="s">
        <v>13</v>
      </c>
      <c r="I941" s="35">
        <v>0.98440000000000005</v>
      </c>
      <c r="J941" s="36">
        <v>319314.75</v>
      </c>
      <c r="K941" s="19">
        <f t="shared" si="14"/>
        <v>1277259</v>
      </c>
      <c r="L941" s="37">
        <v>106438.25</v>
      </c>
      <c r="M941" s="38"/>
    </row>
    <row r="942" spans="1:13" s="39" customFormat="1" ht="12.95" customHeight="1" x14ac:dyDescent="0.25">
      <c r="A942" s="254"/>
      <c r="B942" s="107">
        <v>1607</v>
      </c>
      <c r="C942" s="30">
        <v>4</v>
      </c>
      <c r="D942" s="32" t="s">
        <v>2502</v>
      </c>
      <c r="E942" s="32" t="s">
        <v>2503</v>
      </c>
      <c r="F942" s="32" t="s">
        <v>2504</v>
      </c>
      <c r="G942" s="33" t="s">
        <v>12</v>
      </c>
      <c r="H942" s="34" t="s">
        <v>13</v>
      </c>
      <c r="I942" s="35">
        <v>0.98540000000000005</v>
      </c>
      <c r="J942" s="36">
        <v>319639.14</v>
      </c>
      <c r="K942" s="19">
        <f t="shared" si="14"/>
        <v>1278556.56</v>
      </c>
      <c r="L942" s="37">
        <v>106546.38</v>
      </c>
      <c r="M942" s="38"/>
    </row>
    <row r="943" spans="1:13" s="39" customFormat="1" ht="12.95" customHeight="1" x14ac:dyDescent="0.25">
      <c r="A943" s="254"/>
      <c r="B943" s="107">
        <v>1606</v>
      </c>
      <c r="C943" s="30">
        <v>5</v>
      </c>
      <c r="D943" s="32" t="s">
        <v>2505</v>
      </c>
      <c r="E943" s="32" t="s">
        <v>2506</v>
      </c>
      <c r="F943" s="32" t="s">
        <v>2507</v>
      </c>
      <c r="G943" s="33" t="s">
        <v>12</v>
      </c>
      <c r="H943" s="34" t="s">
        <v>13</v>
      </c>
      <c r="I943" s="35">
        <v>0.98440000000000005</v>
      </c>
      <c r="J943" s="36">
        <v>319314.75</v>
      </c>
      <c r="K943" s="19">
        <f t="shared" si="14"/>
        <v>1277259</v>
      </c>
      <c r="L943" s="37">
        <v>106438.25</v>
      </c>
      <c r="M943" s="38"/>
    </row>
    <row r="944" spans="1:13" s="39" customFormat="1" ht="12.95" customHeight="1" x14ac:dyDescent="0.25">
      <c r="A944" s="254"/>
      <c r="B944" s="107">
        <v>1605</v>
      </c>
      <c r="C944" s="30">
        <v>6</v>
      </c>
      <c r="D944" s="32" t="s">
        <v>2508</v>
      </c>
      <c r="E944" s="32" t="s">
        <v>2509</v>
      </c>
      <c r="F944" s="32" t="s">
        <v>2510</v>
      </c>
      <c r="G944" s="33" t="s">
        <v>12</v>
      </c>
      <c r="H944" s="34" t="s">
        <v>13</v>
      </c>
      <c r="I944" s="35">
        <v>0.78239999999999998</v>
      </c>
      <c r="J944" s="36">
        <v>253791</v>
      </c>
      <c r="K944" s="19">
        <f t="shared" si="14"/>
        <v>1015164</v>
      </c>
      <c r="L944" s="37">
        <v>84597</v>
      </c>
      <c r="M944" s="38"/>
    </row>
    <row r="945" spans="1:13" s="39" customFormat="1" ht="12.95" customHeight="1" x14ac:dyDescent="0.25">
      <c r="A945" s="254"/>
      <c r="B945" s="107">
        <v>1601</v>
      </c>
      <c r="C945" s="30">
        <v>7</v>
      </c>
      <c r="D945" s="42" t="s">
        <v>2511</v>
      </c>
      <c r="E945" s="42" t="s">
        <v>2512</v>
      </c>
      <c r="F945" s="42" t="s">
        <v>2513</v>
      </c>
      <c r="G945" s="33" t="s">
        <v>12</v>
      </c>
      <c r="H945" s="34" t="s">
        <v>13</v>
      </c>
      <c r="I945" s="35">
        <v>0.98440000000000005</v>
      </c>
      <c r="J945" s="36">
        <v>319314.75</v>
      </c>
      <c r="K945" s="19">
        <f t="shared" si="14"/>
        <v>1277259</v>
      </c>
      <c r="L945" s="37">
        <v>106438.25</v>
      </c>
      <c r="M945" s="38"/>
    </row>
    <row r="946" spans="1:13" s="39" customFormat="1" ht="12.95" customHeight="1" x14ac:dyDescent="0.25">
      <c r="A946" s="254"/>
      <c r="B946" s="107">
        <v>1617</v>
      </c>
      <c r="C946" s="30">
        <v>8</v>
      </c>
      <c r="D946" s="32" t="s">
        <v>2514</v>
      </c>
      <c r="E946" s="32" t="s">
        <v>2515</v>
      </c>
      <c r="F946" s="32" t="s">
        <v>2516</v>
      </c>
      <c r="G946" s="33" t="s">
        <v>12</v>
      </c>
      <c r="H946" s="34" t="s">
        <v>13</v>
      </c>
      <c r="I946" s="35">
        <v>0.9869</v>
      </c>
      <c r="J946" s="36">
        <v>320125.68</v>
      </c>
      <c r="K946" s="19">
        <f t="shared" si="14"/>
        <v>1280502.72</v>
      </c>
      <c r="L946" s="37">
        <v>106708.56</v>
      </c>
      <c r="M946" s="38"/>
    </row>
    <row r="947" spans="1:13" s="39" customFormat="1" ht="12.95" customHeight="1" x14ac:dyDescent="0.25">
      <c r="A947" s="254"/>
      <c r="B947" s="107">
        <v>1621</v>
      </c>
      <c r="C947" s="30">
        <v>9</v>
      </c>
      <c r="D947" s="32" t="s">
        <v>2517</v>
      </c>
      <c r="E947" s="32" t="s">
        <v>2518</v>
      </c>
      <c r="F947" s="32" t="s">
        <v>2519</v>
      </c>
      <c r="G947" s="33" t="s">
        <v>12</v>
      </c>
      <c r="H947" s="34" t="s">
        <v>13</v>
      </c>
      <c r="I947" s="35">
        <v>0.9849</v>
      </c>
      <c r="J947" s="36">
        <v>319476.93</v>
      </c>
      <c r="K947" s="19">
        <f t="shared" si="14"/>
        <v>1277907.72</v>
      </c>
      <c r="L947" s="37">
        <v>106492.31</v>
      </c>
      <c r="M947" s="38"/>
    </row>
    <row r="948" spans="1:13" s="39" customFormat="1" ht="12.95" customHeight="1" x14ac:dyDescent="0.25">
      <c r="A948" s="254"/>
      <c r="B948" s="107">
        <v>1616</v>
      </c>
      <c r="C948" s="30">
        <v>10</v>
      </c>
      <c r="D948" s="32" t="s">
        <v>2520</v>
      </c>
      <c r="E948" s="32" t="s">
        <v>2521</v>
      </c>
      <c r="F948" s="32" t="s">
        <v>2522</v>
      </c>
      <c r="G948" s="33" t="s">
        <v>12</v>
      </c>
      <c r="H948" s="34" t="s">
        <v>13</v>
      </c>
      <c r="I948" s="35">
        <v>0.78139999999999998</v>
      </c>
      <c r="J948" s="36">
        <v>253466.64</v>
      </c>
      <c r="K948" s="19">
        <f t="shared" si="14"/>
        <v>1013866.56</v>
      </c>
      <c r="L948" s="37">
        <v>84488.88</v>
      </c>
      <c r="M948" s="38"/>
    </row>
    <row r="949" spans="1:13" s="39" customFormat="1" ht="12.95" customHeight="1" x14ac:dyDescent="0.25">
      <c r="A949" s="254"/>
      <c r="B949" s="107">
        <v>1615</v>
      </c>
      <c r="C949" s="30">
        <v>11</v>
      </c>
      <c r="D949" s="42" t="s">
        <v>2523</v>
      </c>
      <c r="E949" s="42" t="s">
        <v>2524</v>
      </c>
      <c r="F949" s="42" t="s">
        <v>2017</v>
      </c>
      <c r="G949" s="33" t="s">
        <v>12</v>
      </c>
      <c r="H949" s="34" t="s">
        <v>13</v>
      </c>
      <c r="I949" s="35">
        <v>0.77739999999999998</v>
      </c>
      <c r="J949" s="36">
        <v>252169.14</v>
      </c>
      <c r="K949" s="19">
        <f t="shared" si="14"/>
        <v>1008676.56</v>
      </c>
      <c r="L949" s="37">
        <v>84056.38</v>
      </c>
      <c r="M949" s="38"/>
    </row>
    <row r="950" spans="1:13" s="39" customFormat="1" ht="12.95" customHeight="1" x14ac:dyDescent="0.25">
      <c r="A950" s="254"/>
      <c r="B950" s="107">
        <v>1618</v>
      </c>
      <c r="C950" s="30">
        <v>12</v>
      </c>
      <c r="D950" s="32" t="s">
        <v>2525</v>
      </c>
      <c r="E950" s="32" t="s">
        <v>2526</v>
      </c>
      <c r="F950" s="32" t="s">
        <v>2527</v>
      </c>
      <c r="G950" s="33" t="s">
        <v>12</v>
      </c>
      <c r="H950" s="34" t="s">
        <v>13</v>
      </c>
      <c r="I950" s="35">
        <v>0.78439999999999999</v>
      </c>
      <c r="J950" s="36">
        <v>254439.75</v>
      </c>
      <c r="K950" s="19">
        <f t="shared" si="14"/>
        <v>1017759</v>
      </c>
      <c r="L950" s="37">
        <v>84813.25</v>
      </c>
      <c r="M950" s="38"/>
    </row>
    <row r="951" spans="1:13" s="39" customFormat="1" ht="12.95" customHeight="1" x14ac:dyDescent="0.25">
      <c r="A951" s="254"/>
      <c r="B951" s="107">
        <v>1613</v>
      </c>
      <c r="C951" s="30">
        <v>13</v>
      </c>
      <c r="D951" s="32" t="s">
        <v>2528</v>
      </c>
      <c r="E951" s="32" t="s">
        <v>2529</v>
      </c>
      <c r="F951" s="32" t="s">
        <v>2530</v>
      </c>
      <c r="G951" s="33" t="s">
        <v>12</v>
      </c>
      <c r="H951" s="34" t="s">
        <v>13</v>
      </c>
      <c r="I951" s="35">
        <v>0.98540000000000005</v>
      </c>
      <c r="J951" s="36">
        <v>319639.14</v>
      </c>
      <c r="K951" s="19">
        <f t="shared" si="14"/>
        <v>1278556.56</v>
      </c>
      <c r="L951" s="37">
        <v>106546.38</v>
      </c>
      <c r="M951" s="38"/>
    </row>
    <row r="952" spans="1:13" s="39" customFormat="1" ht="12.95" customHeight="1" x14ac:dyDescent="0.25">
      <c r="A952" s="254"/>
      <c r="B952" s="107">
        <v>1627</v>
      </c>
      <c r="C952" s="30">
        <v>14</v>
      </c>
      <c r="D952" s="42" t="s">
        <v>2531</v>
      </c>
      <c r="E952" s="42" t="s">
        <v>2532</v>
      </c>
      <c r="F952" s="42" t="s">
        <v>2533</v>
      </c>
      <c r="G952" s="27" t="s">
        <v>12</v>
      </c>
      <c r="H952" s="34" t="s">
        <v>13</v>
      </c>
      <c r="I952" s="35">
        <v>0.98540000000000005</v>
      </c>
      <c r="J952" s="36">
        <v>319639.14</v>
      </c>
      <c r="K952" s="19">
        <f t="shared" si="14"/>
        <v>1278556.56</v>
      </c>
      <c r="L952" s="37">
        <v>106546.38</v>
      </c>
      <c r="M952" s="38"/>
    </row>
    <row r="953" spans="1:13" s="39" customFormat="1" ht="12.95" customHeight="1" x14ac:dyDescent="0.25">
      <c r="A953" s="254"/>
      <c r="B953" s="107">
        <v>1610</v>
      </c>
      <c r="C953" s="30">
        <v>15</v>
      </c>
      <c r="D953" s="32" t="s">
        <v>2534</v>
      </c>
      <c r="E953" s="32" t="s">
        <v>2535</v>
      </c>
      <c r="F953" s="32" t="s">
        <v>2536</v>
      </c>
      <c r="G953" s="50" t="s">
        <v>12</v>
      </c>
      <c r="H953" s="34" t="s">
        <v>13</v>
      </c>
      <c r="I953" s="35">
        <v>0.98540000000000005</v>
      </c>
      <c r="J953" s="36">
        <v>319639.14</v>
      </c>
      <c r="K953" s="19">
        <f t="shared" si="14"/>
        <v>1278556.56</v>
      </c>
      <c r="L953" s="37">
        <v>106546.38</v>
      </c>
      <c r="M953" s="38"/>
    </row>
    <row r="954" spans="1:13" s="39" customFormat="1" ht="12.95" customHeight="1" x14ac:dyDescent="0.25">
      <c r="A954" s="254"/>
      <c r="B954" s="107">
        <v>1623</v>
      </c>
      <c r="C954" s="30">
        <v>16</v>
      </c>
      <c r="D954" s="42" t="s">
        <v>2537</v>
      </c>
      <c r="E954" s="42" t="s">
        <v>2538</v>
      </c>
      <c r="F954" s="42" t="s">
        <v>2539</v>
      </c>
      <c r="G954" s="27" t="s">
        <v>12</v>
      </c>
      <c r="H954" s="34" t="s">
        <v>13</v>
      </c>
      <c r="I954" s="35">
        <v>0.98540000000000005</v>
      </c>
      <c r="J954" s="36">
        <v>319639.14</v>
      </c>
      <c r="K954" s="19">
        <f t="shared" si="14"/>
        <v>1278556.56</v>
      </c>
      <c r="L954" s="37">
        <v>106546.38</v>
      </c>
      <c r="M954" s="38"/>
    </row>
    <row r="955" spans="1:13" s="39" customFormat="1" ht="12.95" customHeight="1" x14ac:dyDescent="0.25">
      <c r="A955" s="254"/>
      <c r="B955" s="107">
        <v>1608</v>
      </c>
      <c r="C955" s="30">
        <v>17</v>
      </c>
      <c r="D955" s="32" t="s">
        <v>2540</v>
      </c>
      <c r="E955" s="32" t="s">
        <v>2541</v>
      </c>
      <c r="F955" s="32" t="s">
        <v>2542</v>
      </c>
      <c r="G955" s="50" t="s">
        <v>12</v>
      </c>
      <c r="H955" s="34" t="s">
        <v>13</v>
      </c>
      <c r="I955" s="35">
        <v>0.98440000000000005</v>
      </c>
      <c r="J955" s="36">
        <v>319314.75</v>
      </c>
      <c r="K955" s="19">
        <f t="shared" si="14"/>
        <v>1277259</v>
      </c>
      <c r="L955" s="37">
        <v>106438.25</v>
      </c>
      <c r="M955" s="38"/>
    </row>
    <row r="956" spans="1:13" s="39" customFormat="1" ht="12.95" customHeight="1" x14ac:dyDescent="0.25">
      <c r="A956" s="254"/>
      <c r="B956" s="107">
        <v>1624</v>
      </c>
      <c r="C956" s="30">
        <v>18</v>
      </c>
      <c r="D956" s="42" t="s">
        <v>2543</v>
      </c>
      <c r="E956" s="42" t="s">
        <v>2544</v>
      </c>
      <c r="F956" s="42" t="s">
        <v>2545</v>
      </c>
      <c r="G956" s="27" t="s">
        <v>12</v>
      </c>
      <c r="H956" s="34" t="s">
        <v>13</v>
      </c>
      <c r="I956" s="35">
        <v>0.98440000000000005</v>
      </c>
      <c r="J956" s="36">
        <v>319314.75</v>
      </c>
      <c r="K956" s="19">
        <f t="shared" si="14"/>
        <v>1277259</v>
      </c>
      <c r="L956" s="37">
        <v>106438.25</v>
      </c>
      <c r="M956" s="38"/>
    </row>
    <row r="957" spans="1:13" s="39" customFormat="1" ht="12.95" customHeight="1" x14ac:dyDescent="0.25">
      <c r="A957" s="254"/>
      <c r="B957" s="107">
        <v>1614</v>
      </c>
      <c r="C957" s="30">
        <v>19</v>
      </c>
      <c r="D957" s="32" t="s">
        <v>2546</v>
      </c>
      <c r="E957" s="32" t="s">
        <v>2547</v>
      </c>
      <c r="F957" s="32" t="s">
        <v>2548</v>
      </c>
      <c r="G957" s="50" t="s">
        <v>12</v>
      </c>
      <c r="H957" s="34" t="s">
        <v>13</v>
      </c>
      <c r="I957" s="35">
        <v>0.98040000000000005</v>
      </c>
      <c r="J957" s="36">
        <v>318017.25</v>
      </c>
      <c r="K957" s="19">
        <f t="shared" si="14"/>
        <v>1272069</v>
      </c>
      <c r="L957" s="37">
        <v>106005.75</v>
      </c>
      <c r="M957" s="38"/>
    </row>
    <row r="958" spans="1:13" s="39" customFormat="1" ht="12.95" customHeight="1" x14ac:dyDescent="0.25">
      <c r="A958" s="254"/>
      <c r="B958" s="107">
        <v>1600</v>
      </c>
      <c r="C958" s="30">
        <v>20</v>
      </c>
      <c r="D958" s="42" t="s">
        <v>741</v>
      </c>
      <c r="E958" s="42" t="s">
        <v>742</v>
      </c>
      <c r="F958" s="42" t="s">
        <v>2549</v>
      </c>
      <c r="G958" s="50" t="s">
        <v>12</v>
      </c>
      <c r="H958" s="34" t="s">
        <v>13</v>
      </c>
      <c r="I958" s="35">
        <v>0.98240000000000005</v>
      </c>
      <c r="J958" s="36">
        <v>318666</v>
      </c>
      <c r="K958" s="19">
        <f t="shared" si="14"/>
        <v>1274664</v>
      </c>
      <c r="L958" s="37">
        <v>106222</v>
      </c>
      <c r="M958" s="38"/>
    </row>
    <row r="959" spans="1:13" s="39" customFormat="1" ht="12.95" customHeight="1" x14ac:dyDescent="0.25">
      <c r="A959" s="254"/>
      <c r="B959" s="107">
        <v>1611</v>
      </c>
      <c r="C959" s="30">
        <v>21</v>
      </c>
      <c r="D959" s="42" t="s">
        <v>2550</v>
      </c>
      <c r="E959" s="42" t="s">
        <v>2551</v>
      </c>
      <c r="F959" s="42" t="s">
        <v>2552</v>
      </c>
      <c r="G959" s="27" t="s">
        <v>12</v>
      </c>
      <c r="H959" s="34" t="s">
        <v>13</v>
      </c>
      <c r="I959" s="35">
        <v>0.98540000000000005</v>
      </c>
      <c r="J959" s="36">
        <v>319639.14</v>
      </c>
      <c r="K959" s="19">
        <f t="shared" si="14"/>
        <v>1278556.56</v>
      </c>
      <c r="L959" s="37">
        <v>106546.38</v>
      </c>
      <c r="M959" s="38"/>
    </row>
    <row r="960" spans="1:13" s="39" customFormat="1" ht="12.95" customHeight="1" x14ac:dyDescent="0.25">
      <c r="A960" s="254"/>
      <c r="B960" s="107">
        <v>1622</v>
      </c>
      <c r="C960" s="30">
        <v>22</v>
      </c>
      <c r="D960" s="32" t="s">
        <v>2553</v>
      </c>
      <c r="E960" s="32" t="s">
        <v>2554</v>
      </c>
      <c r="F960" s="32" t="s">
        <v>2555</v>
      </c>
      <c r="G960" s="33" t="s">
        <v>12</v>
      </c>
      <c r="H960" s="34" t="s">
        <v>13</v>
      </c>
      <c r="I960" s="35">
        <v>0.98540000000000005</v>
      </c>
      <c r="J960" s="36">
        <v>319639.14</v>
      </c>
      <c r="K960" s="19">
        <f t="shared" si="14"/>
        <v>1278556.56</v>
      </c>
      <c r="L960" s="37">
        <v>106546.38</v>
      </c>
      <c r="M960" s="38"/>
    </row>
    <row r="961" spans="1:13" s="39" customFormat="1" ht="12.95" customHeight="1" x14ac:dyDescent="0.25">
      <c r="A961" s="254"/>
      <c r="B961" s="107">
        <v>1609</v>
      </c>
      <c r="C961" s="30">
        <v>23</v>
      </c>
      <c r="D961" s="32" t="s">
        <v>2556</v>
      </c>
      <c r="E961" s="32" t="s">
        <v>2557</v>
      </c>
      <c r="F961" s="32" t="s">
        <v>2558</v>
      </c>
      <c r="G961" s="33" t="s">
        <v>12</v>
      </c>
      <c r="H961" s="34" t="s">
        <v>13</v>
      </c>
      <c r="I961" s="35">
        <v>0.98240000000000005</v>
      </c>
      <c r="J961" s="36">
        <v>318666</v>
      </c>
      <c r="K961" s="19">
        <f t="shared" si="14"/>
        <v>1274664</v>
      </c>
      <c r="L961" s="37">
        <v>106222</v>
      </c>
      <c r="M961" s="38"/>
    </row>
    <row r="962" spans="1:13" s="39" customFormat="1" ht="12.95" customHeight="1" x14ac:dyDescent="0.25">
      <c r="A962" s="254"/>
      <c r="B962" s="107">
        <v>1603</v>
      </c>
      <c r="C962" s="30">
        <v>24</v>
      </c>
      <c r="D962" s="32" t="s">
        <v>2559</v>
      </c>
      <c r="E962" s="32" t="s">
        <v>2560</v>
      </c>
      <c r="F962" s="32" t="s">
        <v>689</v>
      </c>
      <c r="G962" s="33" t="s">
        <v>12</v>
      </c>
      <c r="H962" s="34" t="s">
        <v>13</v>
      </c>
      <c r="I962" s="35">
        <v>0.98140000000000005</v>
      </c>
      <c r="J962" s="36">
        <v>318341.64</v>
      </c>
      <c r="K962" s="19">
        <f t="shared" si="14"/>
        <v>1273366.56</v>
      </c>
      <c r="L962" s="37">
        <v>106113.88</v>
      </c>
      <c r="M962" s="38"/>
    </row>
    <row r="963" spans="1:13" s="39" customFormat="1" ht="12.95" customHeight="1" x14ac:dyDescent="0.25">
      <c r="A963" s="254"/>
      <c r="B963" s="107">
        <v>1626</v>
      </c>
      <c r="C963" s="30">
        <v>25</v>
      </c>
      <c r="D963" s="32" t="s">
        <v>2561</v>
      </c>
      <c r="E963" s="32" t="s">
        <v>2562</v>
      </c>
      <c r="F963" s="32" t="s">
        <v>2563</v>
      </c>
      <c r="G963" s="33" t="s">
        <v>12</v>
      </c>
      <c r="H963" s="34" t="s">
        <v>13</v>
      </c>
      <c r="I963" s="35">
        <v>0.98240000000000005</v>
      </c>
      <c r="J963" s="36">
        <v>318666</v>
      </c>
      <c r="K963" s="19">
        <f t="shared" si="14"/>
        <v>1274664</v>
      </c>
      <c r="L963" s="37">
        <v>106222</v>
      </c>
      <c r="M963" s="38"/>
    </row>
    <row r="964" spans="1:13" s="39" customFormat="1" ht="12.95" customHeight="1" x14ac:dyDescent="0.25">
      <c r="A964" s="255"/>
      <c r="B964" s="107">
        <v>1620</v>
      </c>
      <c r="C964" s="30">
        <v>26</v>
      </c>
      <c r="D964" s="32" t="s">
        <v>2564</v>
      </c>
      <c r="E964" s="32" t="s">
        <v>2565</v>
      </c>
      <c r="F964" s="32" t="s">
        <v>2566</v>
      </c>
      <c r="G964" s="33" t="s">
        <v>12</v>
      </c>
      <c r="H964" s="34" t="s">
        <v>13</v>
      </c>
      <c r="I964" s="35">
        <v>0.98540000000000005</v>
      </c>
      <c r="J964" s="36">
        <v>319639.14</v>
      </c>
      <c r="K964" s="19">
        <f t="shared" si="14"/>
        <v>1278556.56</v>
      </c>
      <c r="L964" s="37">
        <v>106546.38</v>
      </c>
      <c r="M964" s="38"/>
    </row>
    <row r="965" spans="1:13" s="39" customFormat="1" ht="12.95" customHeight="1" x14ac:dyDescent="0.25">
      <c r="A965" s="261" t="s">
        <v>2567</v>
      </c>
      <c r="B965" s="107"/>
      <c r="C965" s="30"/>
      <c r="D965" s="31" t="s">
        <v>126</v>
      </c>
      <c r="E965" s="32"/>
      <c r="F965" s="32"/>
      <c r="G965" s="33"/>
      <c r="H965" s="34"/>
      <c r="I965" s="35"/>
      <c r="J965" s="36"/>
      <c r="K965" s="19"/>
      <c r="L965" s="37"/>
      <c r="M965" s="38"/>
    </row>
    <row r="966" spans="1:13" s="39" customFormat="1" ht="12.95" customHeight="1" x14ac:dyDescent="0.25">
      <c r="A966" s="262"/>
      <c r="B966" s="107">
        <v>1809</v>
      </c>
      <c r="C966" s="30">
        <v>1</v>
      </c>
      <c r="D966" s="32" t="s">
        <v>2568</v>
      </c>
      <c r="E966" s="32" t="s">
        <v>2569</v>
      </c>
      <c r="F966" s="32" t="s">
        <v>2570</v>
      </c>
      <c r="G966" s="33" t="s">
        <v>130</v>
      </c>
      <c r="H966" s="34" t="s">
        <v>13</v>
      </c>
      <c r="I966" s="35">
        <v>0.996</v>
      </c>
      <c r="J966" s="36">
        <v>161551.20000000001</v>
      </c>
      <c r="K966" s="19">
        <f t="shared" si="14"/>
        <v>646204.80000000005</v>
      </c>
      <c r="L966" s="37">
        <v>53850.400000000001</v>
      </c>
      <c r="M966" s="38"/>
    </row>
    <row r="967" spans="1:13" s="39" customFormat="1" ht="12.95" customHeight="1" x14ac:dyDescent="0.25">
      <c r="A967" s="262"/>
      <c r="B967" s="107">
        <v>1819</v>
      </c>
      <c r="C967" s="30">
        <v>2</v>
      </c>
      <c r="D967" s="32" t="s">
        <v>2571</v>
      </c>
      <c r="E967" s="32" t="s">
        <v>2572</v>
      </c>
      <c r="F967" s="32" t="s">
        <v>2573</v>
      </c>
      <c r="G967" s="33" t="s">
        <v>130</v>
      </c>
      <c r="H967" s="34" t="s">
        <v>13</v>
      </c>
      <c r="I967" s="35">
        <v>0.996</v>
      </c>
      <c r="J967" s="36">
        <v>161551.20000000001</v>
      </c>
      <c r="K967" s="19">
        <f t="shared" si="14"/>
        <v>646204.80000000005</v>
      </c>
      <c r="L967" s="37">
        <v>53850.400000000001</v>
      </c>
      <c r="M967" s="38"/>
    </row>
    <row r="968" spans="1:13" s="39" customFormat="1" ht="12.95" customHeight="1" x14ac:dyDescent="0.25">
      <c r="A968" s="262"/>
      <c r="B968" s="107">
        <v>1813</v>
      </c>
      <c r="C968" s="30">
        <v>3</v>
      </c>
      <c r="D968" s="32" t="s">
        <v>1060</v>
      </c>
      <c r="E968" s="32" t="s">
        <v>2574</v>
      </c>
      <c r="F968" s="32" t="s">
        <v>2575</v>
      </c>
      <c r="G968" s="33" t="s">
        <v>130</v>
      </c>
      <c r="H968" s="34" t="s">
        <v>13</v>
      </c>
      <c r="I968" s="35">
        <v>0.996</v>
      </c>
      <c r="J968" s="36">
        <v>161551.20000000001</v>
      </c>
      <c r="K968" s="19">
        <f t="shared" si="14"/>
        <v>646204.80000000005</v>
      </c>
      <c r="L968" s="37">
        <v>53850.400000000001</v>
      </c>
      <c r="M968" s="38"/>
    </row>
    <row r="969" spans="1:13" s="39" customFormat="1" ht="12.95" customHeight="1" x14ac:dyDescent="0.25">
      <c r="A969" s="262"/>
      <c r="B969" s="107"/>
      <c r="C969" s="30"/>
      <c r="D969" s="31" t="s">
        <v>11</v>
      </c>
      <c r="E969" s="32"/>
      <c r="F969" s="32"/>
      <c r="G969" s="33"/>
      <c r="H969" s="34"/>
      <c r="I969" s="35"/>
      <c r="J969" s="36"/>
      <c r="K969" s="19"/>
      <c r="L969" s="37"/>
      <c r="M969" s="38"/>
    </row>
    <row r="970" spans="1:13" s="39" customFormat="1" ht="12.95" customHeight="1" x14ac:dyDescent="0.25">
      <c r="A970" s="262"/>
      <c r="B970" s="107">
        <v>1815</v>
      </c>
      <c r="C970" s="30">
        <v>1</v>
      </c>
      <c r="D970" s="32" t="s">
        <v>2576</v>
      </c>
      <c r="E970" s="32" t="s">
        <v>2577</v>
      </c>
      <c r="F970" s="32" t="s">
        <v>2578</v>
      </c>
      <c r="G970" s="33" t="s">
        <v>12</v>
      </c>
      <c r="H970" s="34" t="s">
        <v>13</v>
      </c>
      <c r="I970" s="35">
        <v>0.996</v>
      </c>
      <c r="J970" s="36">
        <v>323077.5</v>
      </c>
      <c r="K970" s="19">
        <f t="shared" ref="K970:K1033" si="15">ROUND(J970+L970*9,2)</f>
        <v>1292310</v>
      </c>
      <c r="L970" s="37">
        <v>107692.5</v>
      </c>
      <c r="M970" s="38"/>
    </row>
    <row r="971" spans="1:13" s="39" customFormat="1" ht="12.95" customHeight="1" x14ac:dyDescent="0.25">
      <c r="A971" s="262"/>
      <c r="B971" s="107">
        <v>1823</v>
      </c>
      <c r="C971" s="30">
        <v>2</v>
      </c>
      <c r="D971" s="32" t="s">
        <v>2579</v>
      </c>
      <c r="E971" s="32" t="s">
        <v>2580</v>
      </c>
      <c r="F971" s="32" t="s">
        <v>2581</v>
      </c>
      <c r="G971" s="33" t="s">
        <v>12</v>
      </c>
      <c r="H971" s="34" t="s">
        <v>13</v>
      </c>
      <c r="I971" s="35">
        <v>0.996</v>
      </c>
      <c r="J971" s="36">
        <v>323077.5</v>
      </c>
      <c r="K971" s="19">
        <f t="shared" si="15"/>
        <v>1292310</v>
      </c>
      <c r="L971" s="37">
        <v>107692.5</v>
      </c>
      <c r="M971" s="38"/>
    </row>
    <row r="972" spans="1:13" s="39" customFormat="1" ht="12.95" customHeight="1" x14ac:dyDescent="0.25">
      <c r="A972" s="262"/>
      <c r="B972" s="107">
        <v>1806</v>
      </c>
      <c r="C972" s="30">
        <v>3</v>
      </c>
      <c r="D972" s="32" t="s">
        <v>2582</v>
      </c>
      <c r="E972" s="32" t="s">
        <v>2583</v>
      </c>
      <c r="F972" s="32" t="s">
        <v>2584</v>
      </c>
      <c r="G972" s="33" t="s">
        <v>12</v>
      </c>
      <c r="H972" s="34" t="s">
        <v>13</v>
      </c>
      <c r="I972" s="35">
        <v>0.996</v>
      </c>
      <c r="J972" s="36">
        <v>323077.5</v>
      </c>
      <c r="K972" s="19">
        <f t="shared" si="15"/>
        <v>1292310</v>
      </c>
      <c r="L972" s="37">
        <v>107692.5</v>
      </c>
      <c r="M972" s="38"/>
    </row>
    <row r="973" spans="1:13" s="39" customFormat="1" ht="12.95" customHeight="1" x14ac:dyDescent="0.25">
      <c r="A973" s="262"/>
      <c r="B973" s="107">
        <v>1822</v>
      </c>
      <c r="C973" s="30">
        <v>4</v>
      </c>
      <c r="D973" s="32" t="s">
        <v>2585</v>
      </c>
      <c r="E973" s="32" t="s">
        <v>2586</v>
      </c>
      <c r="F973" s="32" t="s">
        <v>2587</v>
      </c>
      <c r="G973" s="33" t="s">
        <v>12</v>
      </c>
      <c r="H973" s="34" t="s">
        <v>13</v>
      </c>
      <c r="I973" s="35">
        <v>0.996</v>
      </c>
      <c r="J973" s="36">
        <v>323077.5</v>
      </c>
      <c r="K973" s="19">
        <f t="shared" si="15"/>
        <v>1292310</v>
      </c>
      <c r="L973" s="37">
        <v>107692.5</v>
      </c>
      <c r="M973" s="38"/>
    </row>
    <row r="974" spans="1:13" s="39" customFormat="1" ht="12.95" customHeight="1" x14ac:dyDescent="0.25">
      <c r="A974" s="262"/>
      <c r="B974" s="107">
        <v>1811</v>
      </c>
      <c r="C974" s="30">
        <v>5</v>
      </c>
      <c r="D974" s="32" t="s">
        <v>2588</v>
      </c>
      <c r="E974" s="32" t="s">
        <v>2589</v>
      </c>
      <c r="F974" s="32" t="s">
        <v>2590</v>
      </c>
      <c r="G974" s="33" t="s">
        <v>12</v>
      </c>
      <c r="H974" s="34" t="s">
        <v>13</v>
      </c>
      <c r="I974" s="35">
        <v>0.996</v>
      </c>
      <c r="J974" s="36">
        <v>323077.5</v>
      </c>
      <c r="K974" s="19">
        <f t="shared" si="15"/>
        <v>1292310</v>
      </c>
      <c r="L974" s="37">
        <v>107692.5</v>
      </c>
      <c r="M974" s="38"/>
    </row>
    <row r="975" spans="1:13" s="39" customFormat="1" ht="12.95" customHeight="1" x14ac:dyDescent="0.25">
      <c r="A975" s="262"/>
      <c r="B975" s="107">
        <v>1812</v>
      </c>
      <c r="C975" s="30">
        <v>6</v>
      </c>
      <c r="D975" s="32" t="s">
        <v>2591</v>
      </c>
      <c r="E975" s="32" t="s">
        <v>2592</v>
      </c>
      <c r="F975" s="32" t="s">
        <v>2593</v>
      </c>
      <c r="G975" s="33" t="s">
        <v>12</v>
      </c>
      <c r="H975" s="34" t="s">
        <v>13</v>
      </c>
      <c r="I975" s="35">
        <v>0.99199999999999999</v>
      </c>
      <c r="J975" s="36">
        <v>321780</v>
      </c>
      <c r="K975" s="19">
        <f t="shared" si="15"/>
        <v>1287120</v>
      </c>
      <c r="L975" s="37">
        <v>107260</v>
      </c>
      <c r="M975" s="38"/>
    </row>
    <row r="976" spans="1:13" s="39" customFormat="1" ht="12.95" customHeight="1" x14ac:dyDescent="0.25">
      <c r="A976" s="262"/>
      <c r="B976" s="107">
        <v>1816</v>
      </c>
      <c r="C976" s="30">
        <v>7</v>
      </c>
      <c r="D976" s="32" t="s">
        <v>2594</v>
      </c>
      <c r="E976" s="32" t="s">
        <v>2595</v>
      </c>
      <c r="F976" s="32" t="s">
        <v>2596</v>
      </c>
      <c r="G976" s="33" t="s">
        <v>12</v>
      </c>
      <c r="H976" s="34" t="s">
        <v>13</v>
      </c>
      <c r="I976" s="35">
        <v>0.996</v>
      </c>
      <c r="J976" s="36">
        <v>323077.5</v>
      </c>
      <c r="K976" s="19">
        <f t="shared" si="15"/>
        <v>1292310</v>
      </c>
      <c r="L976" s="37">
        <v>107692.5</v>
      </c>
      <c r="M976" s="38"/>
    </row>
    <row r="977" spans="1:13" s="39" customFormat="1" ht="12.95" customHeight="1" x14ac:dyDescent="0.25">
      <c r="A977" s="262"/>
      <c r="B977" s="107">
        <v>1801</v>
      </c>
      <c r="C977" s="30">
        <v>8</v>
      </c>
      <c r="D977" s="32" t="s">
        <v>2597</v>
      </c>
      <c r="E977" s="32" t="s">
        <v>2598</v>
      </c>
      <c r="F977" s="32" t="s">
        <v>2599</v>
      </c>
      <c r="G977" s="33" t="s">
        <v>12</v>
      </c>
      <c r="H977" s="34" t="s">
        <v>13</v>
      </c>
      <c r="I977" s="35">
        <v>0.996</v>
      </c>
      <c r="J977" s="36">
        <v>323077.5</v>
      </c>
      <c r="K977" s="19">
        <f t="shared" si="15"/>
        <v>1292310</v>
      </c>
      <c r="L977" s="37">
        <v>107692.5</v>
      </c>
      <c r="M977" s="38"/>
    </row>
    <row r="978" spans="1:13" s="39" customFormat="1" ht="12.95" customHeight="1" x14ac:dyDescent="0.25">
      <c r="A978" s="262"/>
      <c r="B978" s="107">
        <v>1818</v>
      </c>
      <c r="C978" s="30">
        <v>9</v>
      </c>
      <c r="D978" s="32" t="s">
        <v>2600</v>
      </c>
      <c r="E978" s="32" t="s">
        <v>2601</v>
      </c>
      <c r="F978" s="32" t="s">
        <v>2602</v>
      </c>
      <c r="G978" s="33" t="s">
        <v>12</v>
      </c>
      <c r="H978" s="34" t="s">
        <v>13</v>
      </c>
      <c r="I978" s="35">
        <v>0.996</v>
      </c>
      <c r="J978" s="36">
        <v>323077.5</v>
      </c>
      <c r="K978" s="19">
        <f t="shared" si="15"/>
        <v>1292310</v>
      </c>
      <c r="L978" s="37">
        <v>107692.5</v>
      </c>
      <c r="M978" s="38"/>
    </row>
    <row r="979" spans="1:13" s="39" customFormat="1" ht="12.95" customHeight="1" x14ac:dyDescent="0.25">
      <c r="A979" s="262"/>
      <c r="B979" s="107">
        <v>1802</v>
      </c>
      <c r="C979" s="30">
        <v>10</v>
      </c>
      <c r="D979" s="32" t="s">
        <v>2603</v>
      </c>
      <c r="E979" s="32" t="s">
        <v>2604</v>
      </c>
      <c r="F979" s="32" t="s">
        <v>2605</v>
      </c>
      <c r="G979" s="33" t="s">
        <v>12</v>
      </c>
      <c r="H979" s="34" t="s">
        <v>13</v>
      </c>
      <c r="I979" s="35">
        <v>0.996</v>
      </c>
      <c r="J979" s="36">
        <v>323077.5</v>
      </c>
      <c r="K979" s="19">
        <f t="shared" si="15"/>
        <v>1292310</v>
      </c>
      <c r="L979" s="37">
        <v>107692.5</v>
      </c>
      <c r="M979" s="38"/>
    </row>
    <row r="980" spans="1:13" s="39" customFormat="1" ht="12.95" customHeight="1" x14ac:dyDescent="0.25">
      <c r="A980" s="262"/>
      <c r="B980" s="107">
        <v>1826</v>
      </c>
      <c r="C980" s="30">
        <v>11</v>
      </c>
      <c r="D980" s="32" t="s">
        <v>2606</v>
      </c>
      <c r="E980" s="32" t="s">
        <v>2607</v>
      </c>
      <c r="F980" s="32" t="s">
        <v>2608</v>
      </c>
      <c r="G980" s="33" t="s">
        <v>12</v>
      </c>
      <c r="H980" s="34" t="s">
        <v>13</v>
      </c>
      <c r="I980" s="35">
        <v>0.996</v>
      </c>
      <c r="J980" s="36">
        <v>323077.5</v>
      </c>
      <c r="K980" s="19">
        <f t="shared" si="15"/>
        <v>1292310</v>
      </c>
      <c r="L980" s="37">
        <v>107692.5</v>
      </c>
      <c r="M980" s="38"/>
    </row>
    <row r="981" spans="1:13" s="39" customFormat="1" ht="12.95" customHeight="1" x14ac:dyDescent="0.25">
      <c r="A981" s="262"/>
      <c r="B981" s="107">
        <v>1817</v>
      </c>
      <c r="C981" s="30">
        <v>12</v>
      </c>
      <c r="D981" s="42" t="s">
        <v>2609</v>
      </c>
      <c r="E981" s="42" t="s">
        <v>2610</v>
      </c>
      <c r="F981" s="42" t="s">
        <v>2611</v>
      </c>
      <c r="G981" s="27" t="s">
        <v>12</v>
      </c>
      <c r="H981" s="34" t="s">
        <v>13</v>
      </c>
      <c r="I981" s="35">
        <v>0.996</v>
      </c>
      <c r="J981" s="36">
        <v>323077.5</v>
      </c>
      <c r="K981" s="19">
        <f t="shared" si="15"/>
        <v>1292310</v>
      </c>
      <c r="L981" s="37">
        <v>107692.5</v>
      </c>
      <c r="M981" s="38"/>
    </row>
    <row r="982" spans="1:13" s="39" customFormat="1" ht="12.95" customHeight="1" x14ac:dyDescent="0.25">
      <c r="A982" s="262"/>
      <c r="B982" s="107">
        <v>1807</v>
      </c>
      <c r="C982" s="30">
        <v>13</v>
      </c>
      <c r="D982" s="42" t="s">
        <v>2612</v>
      </c>
      <c r="E982" s="42" t="s">
        <v>2613</v>
      </c>
      <c r="F982" s="42" t="s">
        <v>2614</v>
      </c>
      <c r="G982" s="50" t="s">
        <v>12</v>
      </c>
      <c r="H982" s="34" t="s">
        <v>13</v>
      </c>
      <c r="I982" s="35">
        <v>0.996</v>
      </c>
      <c r="J982" s="36">
        <v>323077.5</v>
      </c>
      <c r="K982" s="19">
        <f t="shared" si="15"/>
        <v>1292310</v>
      </c>
      <c r="L982" s="37">
        <v>107692.5</v>
      </c>
      <c r="M982" s="38"/>
    </row>
    <row r="983" spans="1:13" s="39" customFormat="1" ht="12.95" customHeight="1" x14ac:dyDescent="0.25">
      <c r="A983" s="262"/>
      <c r="B983" s="107">
        <v>1805</v>
      </c>
      <c r="C983" s="30">
        <v>14</v>
      </c>
      <c r="D983" s="32" t="s">
        <v>2615</v>
      </c>
      <c r="E983" s="32" t="s">
        <v>2616</v>
      </c>
      <c r="F983" s="32" t="s">
        <v>2617</v>
      </c>
      <c r="G983" s="50" t="s">
        <v>12</v>
      </c>
      <c r="H983" s="34" t="s">
        <v>13</v>
      </c>
      <c r="I983" s="35">
        <v>0.996</v>
      </c>
      <c r="J983" s="36">
        <v>323077.5</v>
      </c>
      <c r="K983" s="19">
        <f t="shared" si="15"/>
        <v>1292310</v>
      </c>
      <c r="L983" s="37">
        <v>107692.5</v>
      </c>
      <c r="M983" s="38"/>
    </row>
    <row r="984" spans="1:13" s="39" customFormat="1" ht="12.95" customHeight="1" x14ac:dyDescent="0.25">
      <c r="A984" s="262"/>
      <c r="B984" s="107">
        <v>1808</v>
      </c>
      <c r="C984" s="30">
        <v>15</v>
      </c>
      <c r="D984" s="32" t="s">
        <v>2618</v>
      </c>
      <c r="E984" s="32" t="s">
        <v>2619</v>
      </c>
      <c r="F984" s="32" t="s">
        <v>2599</v>
      </c>
      <c r="G984" s="50" t="s">
        <v>12</v>
      </c>
      <c r="H984" s="34" t="s">
        <v>13</v>
      </c>
      <c r="I984" s="35">
        <v>0.996</v>
      </c>
      <c r="J984" s="36">
        <v>323077.5</v>
      </c>
      <c r="K984" s="19">
        <f t="shared" si="15"/>
        <v>1292310</v>
      </c>
      <c r="L984" s="37">
        <v>107692.5</v>
      </c>
      <c r="M984" s="38"/>
    </row>
    <row r="985" spans="1:13" s="39" customFormat="1" ht="12.95" customHeight="1" x14ac:dyDescent="0.25">
      <c r="A985" s="262"/>
      <c r="B985" s="107">
        <v>1824</v>
      </c>
      <c r="C985" s="30">
        <v>16</v>
      </c>
      <c r="D985" s="32" t="s">
        <v>2620</v>
      </c>
      <c r="E985" s="32" t="s">
        <v>2621</v>
      </c>
      <c r="F985" s="32" t="s">
        <v>2622</v>
      </c>
      <c r="G985" s="50" t="s">
        <v>12</v>
      </c>
      <c r="H985" s="34" t="s">
        <v>13</v>
      </c>
      <c r="I985" s="35">
        <v>0.996</v>
      </c>
      <c r="J985" s="36">
        <v>323077.5</v>
      </c>
      <c r="K985" s="19">
        <f t="shared" si="15"/>
        <v>1292310</v>
      </c>
      <c r="L985" s="37">
        <v>107692.5</v>
      </c>
      <c r="M985" s="38"/>
    </row>
    <row r="986" spans="1:13" s="39" customFormat="1" ht="12.95" customHeight="1" x14ac:dyDescent="0.25">
      <c r="A986" s="262"/>
      <c r="B986" s="107">
        <v>1810</v>
      </c>
      <c r="C986" s="30">
        <v>17</v>
      </c>
      <c r="D986" s="42" t="s">
        <v>2624</v>
      </c>
      <c r="E986" s="42" t="s">
        <v>2625</v>
      </c>
      <c r="F986" s="42" t="s">
        <v>2626</v>
      </c>
      <c r="G986" s="27" t="s">
        <v>12</v>
      </c>
      <c r="H986" s="34" t="s">
        <v>13</v>
      </c>
      <c r="I986" s="35">
        <v>0.996</v>
      </c>
      <c r="J986" s="36">
        <v>323077.5</v>
      </c>
      <c r="K986" s="19">
        <f t="shared" si="15"/>
        <v>1292310</v>
      </c>
      <c r="L986" s="37">
        <v>107692.5</v>
      </c>
      <c r="M986" s="38"/>
    </row>
    <row r="987" spans="1:13" s="39" customFormat="1" ht="12.95" customHeight="1" x14ac:dyDescent="0.25">
      <c r="A987" s="262"/>
      <c r="B987" s="107">
        <v>1825</v>
      </c>
      <c r="C987" s="30">
        <v>18</v>
      </c>
      <c r="D987" s="32" t="s">
        <v>2627</v>
      </c>
      <c r="E987" s="32" t="s">
        <v>2628</v>
      </c>
      <c r="F987" s="32" t="s">
        <v>2629</v>
      </c>
      <c r="G987" s="33" t="s">
        <v>12</v>
      </c>
      <c r="H987" s="34" t="s">
        <v>13</v>
      </c>
      <c r="I987" s="35">
        <v>0.996</v>
      </c>
      <c r="J987" s="36">
        <v>323077.5</v>
      </c>
      <c r="K987" s="19">
        <f t="shared" si="15"/>
        <v>1292310</v>
      </c>
      <c r="L987" s="37">
        <v>107692.5</v>
      </c>
      <c r="M987" s="38"/>
    </row>
    <row r="988" spans="1:13" s="39" customFormat="1" ht="12.95" customHeight="1" x14ac:dyDescent="0.25">
      <c r="A988" s="263"/>
      <c r="B988" s="107">
        <v>1820</v>
      </c>
      <c r="C988" s="30">
        <v>19</v>
      </c>
      <c r="D988" s="53" t="s">
        <v>5621</v>
      </c>
      <c r="E988" s="53" t="s">
        <v>5622</v>
      </c>
      <c r="F988" s="53" t="s">
        <v>5623</v>
      </c>
      <c r="G988" s="33" t="s">
        <v>12</v>
      </c>
      <c r="H988" s="34" t="s">
        <v>13</v>
      </c>
      <c r="I988" s="35">
        <v>0.996</v>
      </c>
      <c r="J988" s="36">
        <v>323077.5</v>
      </c>
      <c r="K988" s="19">
        <f t="shared" si="15"/>
        <v>1292310</v>
      </c>
      <c r="L988" s="37">
        <v>107692.5</v>
      </c>
      <c r="M988" s="38"/>
    </row>
    <row r="989" spans="1:13" s="39" customFormat="1" ht="12.95" customHeight="1" x14ac:dyDescent="0.25">
      <c r="A989" s="253" t="s">
        <v>2630</v>
      </c>
      <c r="B989" s="107"/>
      <c r="C989" s="30"/>
      <c r="D989" s="31" t="s">
        <v>126</v>
      </c>
      <c r="E989" s="32"/>
      <c r="F989" s="32"/>
      <c r="G989" s="33"/>
      <c r="H989" s="34"/>
      <c r="I989" s="35"/>
      <c r="J989" s="36"/>
      <c r="K989" s="19"/>
      <c r="L989" s="37"/>
      <c r="M989" s="38"/>
    </row>
    <row r="990" spans="1:13" s="39" customFormat="1" ht="12.95" customHeight="1" x14ac:dyDescent="0.25">
      <c r="A990" s="254"/>
      <c r="B990" s="107">
        <v>1923</v>
      </c>
      <c r="C990" s="30">
        <v>1</v>
      </c>
      <c r="D990" s="32" t="s">
        <v>2631</v>
      </c>
      <c r="E990" s="32" t="s">
        <v>2632</v>
      </c>
      <c r="F990" s="32" t="s">
        <v>2633</v>
      </c>
      <c r="G990" s="33" t="s">
        <v>130</v>
      </c>
      <c r="H990" s="34" t="s">
        <v>13</v>
      </c>
      <c r="I990" s="35">
        <v>0.88619999999999999</v>
      </c>
      <c r="J990" s="36">
        <v>143741.63999999998</v>
      </c>
      <c r="K990" s="19">
        <f t="shared" si="15"/>
        <v>574966.56000000006</v>
      </c>
      <c r="L990" s="37">
        <v>47913.88</v>
      </c>
      <c r="M990" s="38"/>
    </row>
    <row r="991" spans="1:13" s="39" customFormat="1" ht="12.95" customHeight="1" x14ac:dyDescent="0.25">
      <c r="A991" s="254"/>
      <c r="B991" s="109">
        <v>1934</v>
      </c>
      <c r="C991" s="30">
        <v>2</v>
      </c>
      <c r="D991" s="42" t="s">
        <v>2634</v>
      </c>
      <c r="E991" s="42" t="s">
        <v>170</v>
      </c>
      <c r="F991" s="42" t="s">
        <v>2635</v>
      </c>
      <c r="G991" s="33" t="s">
        <v>130</v>
      </c>
      <c r="H991" s="34" t="s">
        <v>13</v>
      </c>
      <c r="I991" s="35">
        <v>0.59079999999999999</v>
      </c>
      <c r="J991" s="36">
        <v>117454.43</v>
      </c>
      <c r="K991" s="19">
        <f t="shared" si="15"/>
        <v>404937.74</v>
      </c>
      <c r="L991" s="37">
        <v>31942.59</v>
      </c>
      <c r="M991" s="58"/>
    </row>
    <row r="992" spans="1:13" s="39" customFormat="1" ht="12.95" customHeight="1" x14ac:dyDescent="0.25">
      <c r="A992" s="254"/>
      <c r="B992" s="107"/>
      <c r="C992" s="30"/>
      <c r="D992" s="31" t="s">
        <v>11</v>
      </c>
      <c r="E992" s="32"/>
      <c r="F992" s="32"/>
      <c r="G992" s="33"/>
      <c r="H992" s="34"/>
      <c r="I992" s="35"/>
      <c r="J992" s="36"/>
      <c r="K992" s="19"/>
      <c r="L992" s="37"/>
      <c r="M992" s="38"/>
    </row>
    <row r="993" spans="1:13" s="39" customFormat="1" ht="12.95" customHeight="1" x14ac:dyDescent="0.25">
      <c r="A993" s="254"/>
      <c r="B993" s="107">
        <v>1932</v>
      </c>
      <c r="C993" s="30">
        <v>1</v>
      </c>
      <c r="D993" s="42" t="s">
        <v>2636</v>
      </c>
      <c r="E993" s="42" t="s">
        <v>2637</v>
      </c>
      <c r="F993" s="42" t="s">
        <v>2638</v>
      </c>
      <c r="G993" s="33" t="s">
        <v>12</v>
      </c>
      <c r="H993" s="34" t="s">
        <v>13</v>
      </c>
      <c r="I993" s="35">
        <v>0.995</v>
      </c>
      <c r="J993" s="36">
        <v>322753.14</v>
      </c>
      <c r="K993" s="19">
        <f t="shared" si="15"/>
        <v>1291012.56</v>
      </c>
      <c r="L993" s="37">
        <v>107584.38</v>
      </c>
      <c r="M993" s="38"/>
    </row>
    <row r="994" spans="1:13" s="39" customFormat="1" ht="12.95" customHeight="1" x14ac:dyDescent="0.25">
      <c r="A994" s="254"/>
      <c r="B994" s="107">
        <v>1928</v>
      </c>
      <c r="C994" s="30">
        <v>2</v>
      </c>
      <c r="D994" s="42" t="s">
        <v>2639</v>
      </c>
      <c r="E994" s="42" t="s">
        <v>2640</v>
      </c>
      <c r="F994" s="42" t="s">
        <v>2641</v>
      </c>
      <c r="G994" s="33" t="s">
        <v>12</v>
      </c>
      <c r="H994" s="34" t="s">
        <v>13</v>
      </c>
      <c r="I994" s="35">
        <v>0.89419999999999999</v>
      </c>
      <c r="J994" s="36">
        <v>290056.14</v>
      </c>
      <c r="K994" s="19">
        <f t="shared" si="15"/>
        <v>1160224.56</v>
      </c>
      <c r="L994" s="37">
        <v>96685.38</v>
      </c>
      <c r="M994" s="38"/>
    </row>
    <row r="995" spans="1:13" s="39" customFormat="1" ht="12.95" customHeight="1" x14ac:dyDescent="0.25">
      <c r="A995" s="254"/>
      <c r="B995" s="107">
        <v>1914</v>
      </c>
      <c r="C995" s="30">
        <v>3</v>
      </c>
      <c r="D995" s="32" t="s">
        <v>2642</v>
      </c>
      <c r="E995" s="32" t="s">
        <v>2643</v>
      </c>
      <c r="F995" s="32" t="s">
        <v>2644</v>
      </c>
      <c r="G995" s="33" t="s">
        <v>12</v>
      </c>
      <c r="H995" s="34" t="s">
        <v>13</v>
      </c>
      <c r="I995" s="35">
        <v>0.99399999999999999</v>
      </c>
      <c r="J995" s="36">
        <v>322428.75</v>
      </c>
      <c r="K995" s="19">
        <f t="shared" si="15"/>
        <v>1289715</v>
      </c>
      <c r="L995" s="37">
        <v>107476.25</v>
      </c>
      <c r="M995" s="38"/>
    </row>
    <row r="996" spans="1:13" s="39" customFormat="1" ht="12.95" customHeight="1" x14ac:dyDescent="0.25">
      <c r="A996" s="254"/>
      <c r="B996" s="107">
        <v>1926</v>
      </c>
      <c r="C996" s="30">
        <v>4</v>
      </c>
      <c r="D996" s="42" t="s">
        <v>2645</v>
      </c>
      <c r="E996" s="42" t="s">
        <v>2646</v>
      </c>
      <c r="F996" s="42" t="s">
        <v>2647</v>
      </c>
      <c r="G996" s="33" t="s">
        <v>12</v>
      </c>
      <c r="H996" s="34" t="s">
        <v>13</v>
      </c>
      <c r="I996" s="35">
        <v>0.99099999999999999</v>
      </c>
      <c r="J996" s="36">
        <v>321455.64</v>
      </c>
      <c r="K996" s="19">
        <f t="shared" si="15"/>
        <v>1285822.56</v>
      </c>
      <c r="L996" s="37">
        <v>107151.88</v>
      </c>
      <c r="M996" s="38"/>
    </row>
    <row r="997" spans="1:13" s="39" customFormat="1" ht="12.95" customHeight="1" x14ac:dyDescent="0.25">
      <c r="A997" s="254"/>
      <c r="B997" s="107">
        <v>1906</v>
      </c>
      <c r="C997" s="30">
        <v>5</v>
      </c>
      <c r="D997" s="32" t="s">
        <v>2648</v>
      </c>
      <c r="E997" s="32" t="s">
        <v>2649</v>
      </c>
      <c r="F997" s="32" t="s">
        <v>2650</v>
      </c>
      <c r="G997" s="33" t="s">
        <v>12</v>
      </c>
      <c r="H997" s="34" t="s">
        <v>13</v>
      </c>
      <c r="I997" s="35">
        <v>0.99099999999999999</v>
      </c>
      <c r="J997" s="36">
        <v>321455.64</v>
      </c>
      <c r="K997" s="19">
        <f t="shared" si="15"/>
        <v>1285822.56</v>
      </c>
      <c r="L997" s="37">
        <v>107151.88</v>
      </c>
      <c r="M997" s="38"/>
    </row>
    <row r="998" spans="1:13" s="39" customFormat="1" ht="12.95" customHeight="1" x14ac:dyDescent="0.25">
      <c r="A998" s="254"/>
      <c r="B998" s="107">
        <v>1936</v>
      </c>
      <c r="C998" s="30">
        <v>6</v>
      </c>
      <c r="D998" s="32" t="s">
        <v>2651</v>
      </c>
      <c r="E998" s="32" t="s">
        <v>2652</v>
      </c>
      <c r="F998" s="32" t="s">
        <v>2653</v>
      </c>
      <c r="G998" s="33" t="s">
        <v>12</v>
      </c>
      <c r="H998" s="34" t="s">
        <v>13</v>
      </c>
      <c r="I998" s="35">
        <v>0.99099999999999999</v>
      </c>
      <c r="J998" s="36">
        <v>321455.64</v>
      </c>
      <c r="K998" s="19">
        <f t="shared" si="15"/>
        <v>1285822.56</v>
      </c>
      <c r="L998" s="37">
        <v>107151.88</v>
      </c>
      <c r="M998" s="38"/>
    </row>
    <row r="999" spans="1:13" s="39" customFormat="1" ht="12.95" customHeight="1" x14ac:dyDescent="0.25">
      <c r="A999" s="254"/>
      <c r="B999" s="107">
        <v>1939</v>
      </c>
      <c r="C999" s="30">
        <v>7</v>
      </c>
      <c r="D999" s="32" t="s">
        <v>2654</v>
      </c>
      <c r="E999" s="32" t="s">
        <v>2655</v>
      </c>
      <c r="F999" s="32" t="s">
        <v>2656</v>
      </c>
      <c r="G999" s="33" t="s">
        <v>12</v>
      </c>
      <c r="H999" s="34" t="s">
        <v>13</v>
      </c>
      <c r="I999" s="35">
        <v>0.59099999999999997</v>
      </c>
      <c r="J999" s="36">
        <v>234955.64</v>
      </c>
      <c r="K999" s="19">
        <f t="shared" si="15"/>
        <v>810072.56</v>
      </c>
      <c r="L999" s="37">
        <v>63901.88</v>
      </c>
      <c r="M999" s="38"/>
    </row>
    <row r="1000" spans="1:13" s="39" customFormat="1" ht="12.95" customHeight="1" x14ac:dyDescent="0.25">
      <c r="A1000" s="254"/>
      <c r="B1000" s="107">
        <v>1924</v>
      </c>
      <c r="C1000" s="30">
        <v>8</v>
      </c>
      <c r="D1000" s="42" t="s">
        <v>2657</v>
      </c>
      <c r="E1000" s="42" t="s">
        <v>150</v>
      </c>
      <c r="F1000" s="42" t="s">
        <v>2658</v>
      </c>
      <c r="G1000" s="33" t="s">
        <v>12</v>
      </c>
      <c r="H1000" s="34" t="s">
        <v>13</v>
      </c>
      <c r="I1000" s="35">
        <v>0.91420000000000001</v>
      </c>
      <c r="J1000" s="36">
        <v>296543.64</v>
      </c>
      <c r="K1000" s="19">
        <f t="shared" si="15"/>
        <v>1186174.56</v>
      </c>
      <c r="L1000" s="37">
        <v>98847.88</v>
      </c>
      <c r="M1000" s="38"/>
    </row>
    <row r="1001" spans="1:13" s="39" customFormat="1" ht="12.95" customHeight="1" x14ac:dyDescent="0.25">
      <c r="A1001" s="254"/>
      <c r="B1001" s="107">
        <v>1931</v>
      </c>
      <c r="C1001" s="30">
        <v>9</v>
      </c>
      <c r="D1001" s="32" t="s">
        <v>2659</v>
      </c>
      <c r="E1001" s="32" t="s">
        <v>2660</v>
      </c>
      <c r="F1001" s="32" t="s">
        <v>2661</v>
      </c>
      <c r="G1001" s="33" t="s">
        <v>12</v>
      </c>
      <c r="H1001" s="34" t="s">
        <v>13</v>
      </c>
      <c r="I1001" s="35">
        <v>0.995</v>
      </c>
      <c r="J1001" s="36">
        <v>322753.14</v>
      </c>
      <c r="K1001" s="19">
        <f t="shared" si="15"/>
        <v>1291012.56</v>
      </c>
      <c r="L1001" s="37">
        <v>107584.38</v>
      </c>
      <c r="M1001" s="38"/>
    </row>
    <row r="1002" spans="1:13" s="39" customFormat="1" ht="12.95" customHeight="1" x14ac:dyDescent="0.25">
      <c r="A1002" s="254"/>
      <c r="B1002" s="107">
        <v>1905</v>
      </c>
      <c r="C1002" s="30">
        <v>10</v>
      </c>
      <c r="D1002" s="32" t="s">
        <v>2662</v>
      </c>
      <c r="E1002" s="32" t="s">
        <v>2663</v>
      </c>
      <c r="F1002" s="32" t="s">
        <v>2664</v>
      </c>
      <c r="G1002" s="33" t="s">
        <v>12</v>
      </c>
      <c r="H1002" s="34" t="s">
        <v>13</v>
      </c>
      <c r="I1002" s="35">
        <v>0.99099999999999999</v>
      </c>
      <c r="J1002" s="36">
        <v>321455.64</v>
      </c>
      <c r="K1002" s="19">
        <f t="shared" si="15"/>
        <v>1285822.56</v>
      </c>
      <c r="L1002" s="37">
        <v>107151.88</v>
      </c>
      <c r="M1002" s="38"/>
    </row>
    <row r="1003" spans="1:13" s="39" customFormat="1" ht="12.95" customHeight="1" x14ac:dyDescent="0.25">
      <c r="A1003" s="254"/>
      <c r="B1003" s="107">
        <v>1929</v>
      </c>
      <c r="C1003" s="30">
        <v>11</v>
      </c>
      <c r="D1003" s="32" t="s">
        <v>2665</v>
      </c>
      <c r="E1003" s="32" t="s">
        <v>2666</v>
      </c>
      <c r="F1003" s="32" t="s">
        <v>2667</v>
      </c>
      <c r="G1003" s="33" t="s">
        <v>12</v>
      </c>
      <c r="H1003" s="34" t="s">
        <v>13</v>
      </c>
      <c r="I1003" s="35">
        <v>0.995</v>
      </c>
      <c r="J1003" s="36">
        <v>322753.14</v>
      </c>
      <c r="K1003" s="19">
        <f t="shared" si="15"/>
        <v>1291012.56</v>
      </c>
      <c r="L1003" s="37">
        <v>107584.38</v>
      </c>
      <c r="M1003" s="38"/>
    </row>
    <row r="1004" spans="1:13" s="39" customFormat="1" ht="12.95" customHeight="1" x14ac:dyDescent="0.25">
      <c r="A1004" s="254"/>
      <c r="B1004" s="107">
        <v>1915</v>
      </c>
      <c r="C1004" s="30">
        <v>12</v>
      </c>
      <c r="D1004" s="32" t="s">
        <v>2332</v>
      </c>
      <c r="E1004" s="32" t="s">
        <v>2668</v>
      </c>
      <c r="F1004" s="32" t="s">
        <v>2669</v>
      </c>
      <c r="G1004" s="33" t="s">
        <v>12</v>
      </c>
      <c r="H1004" s="34" t="s">
        <v>13</v>
      </c>
      <c r="I1004" s="35">
        <v>0.995</v>
      </c>
      <c r="J1004" s="36">
        <v>322753.14</v>
      </c>
      <c r="K1004" s="19">
        <f t="shared" si="15"/>
        <v>1291012.56</v>
      </c>
      <c r="L1004" s="37">
        <v>107584.38</v>
      </c>
      <c r="M1004" s="38"/>
    </row>
    <row r="1005" spans="1:13" s="39" customFormat="1" ht="12.95" customHeight="1" x14ac:dyDescent="0.25">
      <c r="A1005" s="254"/>
      <c r="B1005" s="107">
        <v>1921</v>
      </c>
      <c r="C1005" s="30">
        <v>13</v>
      </c>
      <c r="D1005" s="32" t="s">
        <v>352</v>
      </c>
      <c r="E1005" s="32" t="s">
        <v>353</v>
      </c>
      <c r="F1005" s="32" t="s">
        <v>2670</v>
      </c>
      <c r="G1005" s="33" t="s">
        <v>12</v>
      </c>
      <c r="H1005" s="34" t="s">
        <v>13</v>
      </c>
      <c r="I1005" s="35">
        <v>0.995</v>
      </c>
      <c r="J1005" s="36">
        <v>322753.14</v>
      </c>
      <c r="K1005" s="19">
        <f t="shared" si="15"/>
        <v>1291012.56</v>
      </c>
      <c r="L1005" s="37">
        <v>107584.38</v>
      </c>
      <c r="M1005" s="38"/>
    </row>
    <row r="1006" spans="1:13" s="39" customFormat="1" ht="12.95" customHeight="1" x14ac:dyDescent="0.25">
      <c r="A1006" s="254"/>
      <c r="B1006" s="107">
        <v>1938</v>
      </c>
      <c r="C1006" s="30">
        <v>14</v>
      </c>
      <c r="D1006" s="32" t="s">
        <v>2671</v>
      </c>
      <c r="E1006" s="32" t="s">
        <v>2672</v>
      </c>
      <c r="F1006" s="32" t="s">
        <v>2673</v>
      </c>
      <c r="G1006" s="33" t="s">
        <v>12</v>
      </c>
      <c r="H1006" s="34" t="s">
        <v>13</v>
      </c>
      <c r="I1006" s="35">
        <v>0.99099999999999999</v>
      </c>
      <c r="J1006" s="36">
        <v>321455.64</v>
      </c>
      <c r="K1006" s="19">
        <f t="shared" si="15"/>
        <v>1285822.56</v>
      </c>
      <c r="L1006" s="37">
        <v>107151.88</v>
      </c>
      <c r="M1006" s="38"/>
    </row>
    <row r="1007" spans="1:13" s="39" customFormat="1" ht="12.95" customHeight="1" x14ac:dyDescent="0.25">
      <c r="A1007" s="254"/>
      <c r="B1007" s="107">
        <v>1903</v>
      </c>
      <c r="C1007" s="30">
        <v>15</v>
      </c>
      <c r="D1007" s="32" t="s">
        <v>2674</v>
      </c>
      <c r="E1007" s="32" t="s">
        <v>2675</v>
      </c>
      <c r="F1007" s="32" t="s">
        <v>2676</v>
      </c>
      <c r="G1007" s="33" t="s">
        <v>12</v>
      </c>
      <c r="H1007" s="34" t="s">
        <v>13</v>
      </c>
      <c r="I1007" s="35">
        <v>0.88419999999999999</v>
      </c>
      <c r="J1007" s="36">
        <v>286812.39</v>
      </c>
      <c r="K1007" s="19">
        <f t="shared" si="15"/>
        <v>1147249.56</v>
      </c>
      <c r="L1007" s="37">
        <v>95604.13</v>
      </c>
      <c r="M1007" s="38"/>
    </row>
    <row r="1008" spans="1:13" s="39" customFormat="1" ht="12.95" customHeight="1" x14ac:dyDescent="0.25">
      <c r="A1008" s="254"/>
      <c r="B1008" s="107">
        <v>1922</v>
      </c>
      <c r="C1008" s="30">
        <v>16</v>
      </c>
      <c r="D1008" s="42" t="s">
        <v>2677</v>
      </c>
      <c r="E1008" s="42" t="s">
        <v>2678</v>
      </c>
      <c r="F1008" s="42" t="s">
        <v>2679</v>
      </c>
      <c r="G1008" s="33" t="s">
        <v>12</v>
      </c>
      <c r="H1008" s="34" t="s">
        <v>13</v>
      </c>
      <c r="I1008" s="35">
        <v>0.995</v>
      </c>
      <c r="J1008" s="36">
        <v>322753.14</v>
      </c>
      <c r="K1008" s="19">
        <f t="shared" si="15"/>
        <v>1291012.56</v>
      </c>
      <c r="L1008" s="37">
        <v>107584.38</v>
      </c>
      <c r="M1008" s="38"/>
    </row>
    <row r="1009" spans="1:13" s="39" customFormat="1" ht="12.95" customHeight="1" x14ac:dyDescent="0.25">
      <c r="A1009" s="254"/>
      <c r="B1009" s="107">
        <v>1912</v>
      </c>
      <c r="C1009" s="30">
        <v>17</v>
      </c>
      <c r="D1009" s="32" t="s">
        <v>2680</v>
      </c>
      <c r="E1009" s="32" t="s">
        <v>2681</v>
      </c>
      <c r="F1009" s="32" t="s">
        <v>2682</v>
      </c>
      <c r="G1009" s="33" t="s">
        <v>12</v>
      </c>
      <c r="H1009" s="34" t="s">
        <v>13</v>
      </c>
      <c r="I1009" s="35">
        <v>0.995</v>
      </c>
      <c r="J1009" s="36">
        <v>322753.14</v>
      </c>
      <c r="K1009" s="19">
        <f t="shared" si="15"/>
        <v>1291012.56</v>
      </c>
      <c r="L1009" s="37">
        <v>107584.38</v>
      </c>
      <c r="M1009" s="38"/>
    </row>
    <row r="1010" spans="1:13" s="39" customFormat="1" ht="12.95" customHeight="1" x14ac:dyDescent="0.25">
      <c r="A1010" s="254"/>
      <c r="B1010" s="107">
        <v>1916</v>
      </c>
      <c r="C1010" s="30">
        <v>18</v>
      </c>
      <c r="D1010" s="42" t="s">
        <v>2683</v>
      </c>
      <c r="E1010" s="42" t="s">
        <v>2684</v>
      </c>
      <c r="F1010" s="42" t="s">
        <v>2685</v>
      </c>
      <c r="G1010" s="27" t="s">
        <v>12</v>
      </c>
      <c r="H1010" s="34" t="s">
        <v>13</v>
      </c>
      <c r="I1010" s="35">
        <v>0.995</v>
      </c>
      <c r="J1010" s="36">
        <v>322753.14</v>
      </c>
      <c r="K1010" s="19">
        <f t="shared" si="15"/>
        <v>1291012.56</v>
      </c>
      <c r="L1010" s="37">
        <v>107584.38</v>
      </c>
      <c r="M1010" s="38"/>
    </row>
    <row r="1011" spans="1:13" s="39" customFormat="1" ht="12.95" customHeight="1" x14ac:dyDescent="0.25">
      <c r="A1011" s="254"/>
      <c r="B1011" s="107">
        <v>1935</v>
      </c>
      <c r="C1011" s="30">
        <v>19</v>
      </c>
      <c r="D1011" s="32" t="s">
        <v>2686</v>
      </c>
      <c r="E1011" s="32" t="s">
        <v>2687</v>
      </c>
      <c r="F1011" s="32" t="s">
        <v>2688</v>
      </c>
      <c r="G1011" s="50" t="s">
        <v>12</v>
      </c>
      <c r="H1011" s="34" t="s">
        <v>13</v>
      </c>
      <c r="I1011" s="35">
        <v>0.995</v>
      </c>
      <c r="J1011" s="36">
        <v>322753.14</v>
      </c>
      <c r="K1011" s="19">
        <f t="shared" si="15"/>
        <v>1291012.56</v>
      </c>
      <c r="L1011" s="37">
        <v>107584.38</v>
      </c>
      <c r="M1011" s="38"/>
    </row>
    <row r="1012" spans="1:13" s="39" customFormat="1" ht="12.95" customHeight="1" x14ac:dyDescent="0.25">
      <c r="A1012" s="254"/>
      <c r="B1012" s="107">
        <v>1918</v>
      </c>
      <c r="C1012" s="30">
        <v>20</v>
      </c>
      <c r="D1012" s="42" t="s">
        <v>1060</v>
      </c>
      <c r="E1012" s="42" t="s">
        <v>2689</v>
      </c>
      <c r="F1012" s="42" t="s">
        <v>2690</v>
      </c>
      <c r="G1012" s="27" t="s">
        <v>12</v>
      </c>
      <c r="H1012" s="34" t="s">
        <v>13</v>
      </c>
      <c r="I1012" s="35">
        <v>0.59499999999999997</v>
      </c>
      <c r="J1012" s="36">
        <v>178590.07</v>
      </c>
      <c r="K1012" s="19">
        <f t="shared" si="15"/>
        <v>757599.49</v>
      </c>
      <c r="L1012" s="37">
        <v>64334.38</v>
      </c>
      <c r="M1012" s="38"/>
    </row>
    <row r="1013" spans="1:13" s="39" customFormat="1" ht="12.95" customHeight="1" x14ac:dyDescent="0.25">
      <c r="A1013" s="254"/>
      <c r="B1013" s="107">
        <v>1933</v>
      </c>
      <c r="C1013" s="30">
        <v>21</v>
      </c>
      <c r="D1013" s="42" t="s">
        <v>2691</v>
      </c>
      <c r="E1013" s="42" t="s">
        <v>2692</v>
      </c>
      <c r="F1013" s="42" t="s">
        <v>2693</v>
      </c>
      <c r="G1013" s="33" t="s">
        <v>12</v>
      </c>
      <c r="H1013" s="34" t="s">
        <v>13</v>
      </c>
      <c r="I1013" s="35">
        <v>0.995</v>
      </c>
      <c r="J1013" s="36">
        <v>322753.14</v>
      </c>
      <c r="K1013" s="19">
        <f t="shared" si="15"/>
        <v>1291012.56</v>
      </c>
      <c r="L1013" s="37">
        <v>107584.38</v>
      </c>
      <c r="M1013" s="38"/>
    </row>
    <row r="1014" spans="1:13" s="39" customFormat="1" ht="12.95" customHeight="1" x14ac:dyDescent="0.25">
      <c r="A1014" s="254"/>
      <c r="B1014" s="107">
        <v>1917</v>
      </c>
      <c r="C1014" s="30">
        <v>22</v>
      </c>
      <c r="D1014" s="42" t="s">
        <v>2694</v>
      </c>
      <c r="E1014" s="42" t="s">
        <v>2695</v>
      </c>
      <c r="F1014" s="42" t="s">
        <v>2696</v>
      </c>
      <c r="G1014" s="33" t="s">
        <v>12</v>
      </c>
      <c r="H1014" s="34" t="s">
        <v>13</v>
      </c>
      <c r="I1014" s="35">
        <v>0.995</v>
      </c>
      <c r="J1014" s="36">
        <v>322753.14</v>
      </c>
      <c r="K1014" s="19">
        <f t="shared" si="15"/>
        <v>1291012.56</v>
      </c>
      <c r="L1014" s="37">
        <v>107584.38</v>
      </c>
      <c r="M1014" s="38"/>
    </row>
    <row r="1015" spans="1:13" s="39" customFormat="1" ht="12.95" customHeight="1" x14ac:dyDescent="0.25">
      <c r="A1015" s="254"/>
      <c r="B1015" s="107">
        <v>1908</v>
      </c>
      <c r="C1015" s="30">
        <v>23</v>
      </c>
      <c r="D1015" s="32" t="s">
        <v>2697</v>
      </c>
      <c r="E1015" s="32" t="s">
        <v>2698</v>
      </c>
      <c r="F1015" s="32" t="s">
        <v>2699</v>
      </c>
      <c r="G1015" s="33" t="s">
        <v>12</v>
      </c>
      <c r="H1015" s="34" t="s">
        <v>13</v>
      </c>
      <c r="I1015" s="35">
        <v>0.995</v>
      </c>
      <c r="J1015" s="36">
        <v>322753.14</v>
      </c>
      <c r="K1015" s="19">
        <f t="shared" si="15"/>
        <v>1291012.56</v>
      </c>
      <c r="L1015" s="37">
        <v>107584.38</v>
      </c>
      <c r="M1015" s="38"/>
    </row>
    <row r="1016" spans="1:13" s="39" customFormat="1" ht="12.95" customHeight="1" x14ac:dyDescent="0.25">
      <c r="A1016" s="254"/>
      <c r="B1016" s="107">
        <v>1925</v>
      </c>
      <c r="C1016" s="30">
        <v>24</v>
      </c>
      <c r="D1016" s="32" t="s">
        <v>2700</v>
      </c>
      <c r="E1016" s="32" t="s">
        <v>2701</v>
      </c>
      <c r="F1016" s="32" t="s">
        <v>2702</v>
      </c>
      <c r="G1016" s="33" t="s">
        <v>12</v>
      </c>
      <c r="H1016" s="34" t="s">
        <v>13</v>
      </c>
      <c r="I1016" s="35">
        <v>0.995</v>
      </c>
      <c r="J1016" s="36">
        <v>322753.14</v>
      </c>
      <c r="K1016" s="19">
        <f t="shared" si="15"/>
        <v>1291012.56</v>
      </c>
      <c r="L1016" s="37">
        <v>107584.38</v>
      </c>
      <c r="M1016" s="38"/>
    </row>
    <row r="1017" spans="1:13" s="39" customFormat="1" ht="12.95" customHeight="1" x14ac:dyDescent="0.25">
      <c r="A1017" s="254"/>
      <c r="B1017" s="107">
        <v>1902</v>
      </c>
      <c r="C1017" s="30">
        <v>25</v>
      </c>
      <c r="D1017" s="32" t="s">
        <v>2703</v>
      </c>
      <c r="E1017" s="32" t="s">
        <v>2704</v>
      </c>
      <c r="F1017" s="32" t="s">
        <v>2705</v>
      </c>
      <c r="G1017" s="33" t="s">
        <v>12</v>
      </c>
      <c r="H1017" s="34" t="s">
        <v>13</v>
      </c>
      <c r="I1017" s="35">
        <v>0.995</v>
      </c>
      <c r="J1017" s="36">
        <v>322753.14</v>
      </c>
      <c r="K1017" s="19">
        <f t="shared" si="15"/>
        <v>1291012.56</v>
      </c>
      <c r="L1017" s="37">
        <v>107584.38</v>
      </c>
      <c r="M1017" s="38"/>
    </row>
    <row r="1018" spans="1:13" s="39" customFormat="1" ht="12.95" customHeight="1" x14ac:dyDescent="0.25">
      <c r="A1018" s="254"/>
      <c r="B1018" s="107">
        <v>1913</v>
      </c>
      <c r="C1018" s="30">
        <v>26</v>
      </c>
      <c r="D1018" s="42" t="s">
        <v>2706</v>
      </c>
      <c r="E1018" s="42" t="s">
        <v>2707</v>
      </c>
      <c r="F1018" s="42" t="s">
        <v>2708</v>
      </c>
      <c r="G1018" s="33" t="s">
        <v>12</v>
      </c>
      <c r="H1018" s="34" t="s">
        <v>13</v>
      </c>
      <c r="I1018" s="35">
        <v>0.99</v>
      </c>
      <c r="J1018" s="36">
        <v>321131.25</v>
      </c>
      <c r="K1018" s="19">
        <f t="shared" si="15"/>
        <v>1284525</v>
      </c>
      <c r="L1018" s="37">
        <v>107043.75</v>
      </c>
      <c r="M1018" s="38"/>
    </row>
    <row r="1019" spans="1:13" s="39" customFormat="1" ht="12.95" customHeight="1" x14ac:dyDescent="0.25">
      <c r="A1019" s="254"/>
      <c r="B1019" s="107">
        <v>1927</v>
      </c>
      <c r="C1019" s="30">
        <v>27</v>
      </c>
      <c r="D1019" s="32" t="s">
        <v>2709</v>
      </c>
      <c r="E1019" s="32" t="s">
        <v>2710</v>
      </c>
      <c r="F1019" s="32" t="s">
        <v>2711</v>
      </c>
      <c r="G1019" s="33" t="s">
        <v>12</v>
      </c>
      <c r="H1019" s="34" t="s">
        <v>13</v>
      </c>
      <c r="I1019" s="35">
        <v>0.39500000000000002</v>
      </c>
      <c r="J1019" s="36">
        <v>128128.13999999998</v>
      </c>
      <c r="K1019" s="19">
        <f t="shared" si="15"/>
        <v>512512.56</v>
      </c>
      <c r="L1019" s="37">
        <v>42709.38</v>
      </c>
      <c r="M1019" s="38"/>
    </row>
    <row r="1020" spans="1:13" s="39" customFormat="1" ht="12.95" customHeight="1" x14ac:dyDescent="0.25">
      <c r="A1020" s="254"/>
      <c r="B1020" s="109">
        <v>1904</v>
      </c>
      <c r="C1020" s="30">
        <v>28</v>
      </c>
      <c r="D1020" s="32" t="s">
        <v>2712</v>
      </c>
      <c r="E1020" s="32" t="s">
        <v>2713</v>
      </c>
      <c r="F1020" s="32" t="s">
        <v>2137</v>
      </c>
      <c r="G1020" s="33" t="s">
        <v>12</v>
      </c>
      <c r="H1020" s="34" t="s">
        <v>13</v>
      </c>
      <c r="I1020" s="35">
        <v>0.995</v>
      </c>
      <c r="J1020" s="36">
        <v>322753.14</v>
      </c>
      <c r="K1020" s="19">
        <f t="shared" si="15"/>
        <v>1291012.56</v>
      </c>
      <c r="L1020" s="37">
        <v>107584.38</v>
      </c>
      <c r="M1020" s="38"/>
    </row>
    <row r="1021" spans="1:13" s="39" customFormat="1" ht="12.95" customHeight="1" x14ac:dyDescent="0.25">
      <c r="A1021" s="254"/>
      <c r="B1021" s="107">
        <v>1920</v>
      </c>
      <c r="C1021" s="30">
        <v>29</v>
      </c>
      <c r="D1021" s="42" t="s">
        <v>2714</v>
      </c>
      <c r="E1021" s="42" t="s">
        <v>2715</v>
      </c>
      <c r="F1021" s="42" t="s">
        <v>2716</v>
      </c>
      <c r="G1021" s="33" t="s">
        <v>12</v>
      </c>
      <c r="H1021" s="34" t="s">
        <v>13</v>
      </c>
      <c r="I1021" s="35">
        <v>0.995</v>
      </c>
      <c r="J1021" s="36">
        <v>322753.14</v>
      </c>
      <c r="K1021" s="19">
        <f t="shared" si="15"/>
        <v>1291012.56</v>
      </c>
      <c r="L1021" s="37">
        <v>107584.38</v>
      </c>
      <c r="M1021" s="38"/>
    </row>
    <row r="1022" spans="1:13" s="39" customFormat="1" ht="12.95" customHeight="1" x14ac:dyDescent="0.25">
      <c r="A1022" s="254"/>
      <c r="B1022" s="107">
        <v>1919</v>
      </c>
      <c r="C1022" s="30">
        <v>30</v>
      </c>
      <c r="D1022" s="32" t="s">
        <v>2717</v>
      </c>
      <c r="E1022" s="32" t="s">
        <v>2718</v>
      </c>
      <c r="F1022" s="32" t="s">
        <v>2719</v>
      </c>
      <c r="G1022" s="33" t="s">
        <v>12</v>
      </c>
      <c r="H1022" s="34" t="s">
        <v>13</v>
      </c>
      <c r="I1022" s="35">
        <v>0.995</v>
      </c>
      <c r="J1022" s="36">
        <v>322753.14</v>
      </c>
      <c r="K1022" s="19">
        <f t="shared" si="15"/>
        <v>1291012.56</v>
      </c>
      <c r="L1022" s="37">
        <v>107584.38</v>
      </c>
      <c r="M1022" s="38"/>
    </row>
    <row r="1023" spans="1:13" s="39" customFormat="1" ht="12.95" customHeight="1" x14ac:dyDescent="0.25">
      <c r="A1023" s="254"/>
      <c r="B1023" s="107">
        <v>1907</v>
      </c>
      <c r="C1023" s="30">
        <v>31</v>
      </c>
      <c r="D1023" s="42" t="s">
        <v>2720</v>
      </c>
      <c r="E1023" s="42" t="s">
        <v>2721</v>
      </c>
      <c r="F1023" s="42" t="s">
        <v>2676</v>
      </c>
      <c r="G1023" s="33" t="s">
        <v>12</v>
      </c>
      <c r="H1023" s="34" t="s">
        <v>13</v>
      </c>
      <c r="I1023" s="35">
        <v>0.99399999999999999</v>
      </c>
      <c r="J1023" s="36">
        <v>322428.75</v>
      </c>
      <c r="K1023" s="19">
        <f t="shared" si="15"/>
        <v>1289715</v>
      </c>
      <c r="L1023" s="37">
        <v>107476.25</v>
      </c>
      <c r="M1023" s="38"/>
    </row>
    <row r="1024" spans="1:13" s="39" customFormat="1" ht="12.95" customHeight="1" x14ac:dyDescent="0.25">
      <c r="A1024" s="254"/>
      <c r="B1024" s="107"/>
      <c r="C1024" s="30"/>
      <c r="D1024" s="31" t="s">
        <v>47</v>
      </c>
      <c r="E1024" s="32"/>
      <c r="F1024" s="32"/>
      <c r="G1024" s="33"/>
      <c r="H1024" s="34"/>
      <c r="I1024" s="35"/>
      <c r="J1024" s="36"/>
      <c r="K1024" s="19"/>
      <c r="L1024" s="37"/>
      <c r="M1024" s="38"/>
    </row>
    <row r="1025" spans="1:13" s="39" customFormat="1" ht="12.95" customHeight="1" x14ac:dyDescent="0.25">
      <c r="A1025" s="254"/>
      <c r="B1025" s="107">
        <v>1901</v>
      </c>
      <c r="C1025" s="30">
        <v>1</v>
      </c>
      <c r="D1025" s="32" t="s">
        <v>2722</v>
      </c>
      <c r="E1025" s="32" t="s">
        <v>2723</v>
      </c>
      <c r="F1025" s="32" t="s">
        <v>2724</v>
      </c>
      <c r="G1025" s="33" t="s">
        <v>51</v>
      </c>
      <c r="H1025" s="34" t="s">
        <v>13</v>
      </c>
      <c r="I1025" s="35">
        <v>0.995</v>
      </c>
      <c r="J1025" s="36">
        <v>511330.5</v>
      </c>
      <c r="K1025" s="19">
        <f t="shared" si="15"/>
        <v>2045322</v>
      </c>
      <c r="L1025" s="37">
        <v>170443.5</v>
      </c>
      <c r="M1025" s="38"/>
    </row>
    <row r="1026" spans="1:13" s="39" customFormat="1" ht="12.95" customHeight="1" x14ac:dyDescent="0.25">
      <c r="A1026" s="254"/>
      <c r="B1026" s="107">
        <v>1911</v>
      </c>
      <c r="C1026" s="30">
        <v>2</v>
      </c>
      <c r="D1026" s="42" t="s">
        <v>709</v>
      </c>
      <c r="E1026" s="42" t="s">
        <v>2725</v>
      </c>
      <c r="F1026" s="42" t="s">
        <v>2726</v>
      </c>
      <c r="G1026" s="33" t="s">
        <v>51</v>
      </c>
      <c r="H1026" s="34" t="s">
        <v>13</v>
      </c>
      <c r="I1026" s="35">
        <v>0.995</v>
      </c>
      <c r="J1026" s="36">
        <v>511330.5</v>
      </c>
      <c r="K1026" s="19">
        <f t="shared" si="15"/>
        <v>2045322</v>
      </c>
      <c r="L1026" s="37">
        <v>170443.5</v>
      </c>
      <c r="M1026" s="38"/>
    </row>
    <row r="1027" spans="1:13" s="39" customFormat="1" ht="12.95" customHeight="1" x14ac:dyDescent="0.25">
      <c r="A1027" s="254"/>
      <c r="B1027" s="107">
        <v>1910</v>
      </c>
      <c r="C1027" s="30">
        <v>3</v>
      </c>
      <c r="D1027" s="32" t="s">
        <v>2727</v>
      </c>
      <c r="E1027" s="32" t="s">
        <v>2728</v>
      </c>
      <c r="F1027" s="32" t="s">
        <v>2729</v>
      </c>
      <c r="G1027" s="33" t="s">
        <v>51</v>
      </c>
      <c r="H1027" s="34" t="s">
        <v>13</v>
      </c>
      <c r="I1027" s="35">
        <v>0.39500000000000002</v>
      </c>
      <c r="J1027" s="36">
        <v>305770.5</v>
      </c>
      <c r="K1027" s="19">
        <f t="shared" si="15"/>
        <v>914742</v>
      </c>
      <c r="L1027" s="37">
        <v>67663.5</v>
      </c>
      <c r="M1027" s="38"/>
    </row>
    <row r="1028" spans="1:13" s="39" customFormat="1" ht="12.95" customHeight="1" x14ac:dyDescent="0.25">
      <c r="A1028" s="254"/>
      <c r="B1028" s="107">
        <v>1937</v>
      </c>
      <c r="C1028" s="30">
        <v>4</v>
      </c>
      <c r="D1028" s="32" t="s">
        <v>2730</v>
      </c>
      <c r="E1028" s="32" t="s">
        <v>2731</v>
      </c>
      <c r="F1028" s="32" t="s">
        <v>2732</v>
      </c>
      <c r="G1028" s="33" t="s">
        <v>51</v>
      </c>
      <c r="H1028" s="34" t="s">
        <v>13</v>
      </c>
      <c r="I1028" s="35">
        <v>0.83499999999999996</v>
      </c>
      <c r="J1028" s="36">
        <v>456514.5</v>
      </c>
      <c r="K1028" s="19">
        <f t="shared" si="15"/>
        <v>1743834</v>
      </c>
      <c r="L1028" s="37">
        <v>143035.5</v>
      </c>
      <c r="M1028" s="38"/>
    </row>
    <row r="1029" spans="1:13" s="39" customFormat="1" ht="12.95" customHeight="1" x14ac:dyDescent="0.25">
      <c r="A1029" s="254"/>
      <c r="B1029" s="107"/>
      <c r="C1029" s="30"/>
      <c r="D1029" s="49" t="s">
        <v>38</v>
      </c>
      <c r="E1029" s="42"/>
      <c r="F1029" s="42"/>
      <c r="G1029" s="33"/>
      <c r="H1029" s="34"/>
      <c r="I1029" s="35"/>
      <c r="J1029" s="36"/>
      <c r="K1029" s="19"/>
      <c r="L1029" s="37"/>
      <c r="M1029" s="38"/>
    </row>
    <row r="1030" spans="1:13" s="39" customFormat="1" ht="12.95" customHeight="1" x14ac:dyDescent="0.25">
      <c r="A1030" s="254"/>
      <c r="B1030" s="107">
        <v>1909</v>
      </c>
      <c r="C1030" s="30">
        <v>1</v>
      </c>
      <c r="D1030" s="32" t="s">
        <v>2733</v>
      </c>
      <c r="E1030" s="32" t="s">
        <v>2734</v>
      </c>
      <c r="F1030" s="32" t="s">
        <v>2735</v>
      </c>
      <c r="G1030" s="33" t="s">
        <v>118</v>
      </c>
      <c r="H1030" s="34" t="s">
        <v>13</v>
      </c>
      <c r="I1030" s="35">
        <v>0.79500000000000004</v>
      </c>
      <c r="J1030" s="36">
        <v>497224.75</v>
      </c>
      <c r="K1030" s="19">
        <f t="shared" si="15"/>
        <v>1873489</v>
      </c>
      <c r="L1030" s="37">
        <v>152918.25</v>
      </c>
      <c r="M1030" s="38"/>
    </row>
    <row r="1031" spans="1:13" s="39" customFormat="1" ht="12.95" customHeight="1" x14ac:dyDescent="0.25">
      <c r="A1031" s="254"/>
      <c r="B1031" s="107"/>
      <c r="C1031" s="30"/>
      <c r="D1031" s="31" t="s">
        <v>15</v>
      </c>
      <c r="E1031" s="32"/>
      <c r="F1031" s="32"/>
      <c r="G1031" s="33"/>
      <c r="H1031" s="34"/>
      <c r="I1031" s="35"/>
      <c r="J1031" s="36"/>
      <c r="K1031" s="19"/>
      <c r="L1031" s="37"/>
      <c r="M1031" s="38"/>
    </row>
    <row r="1032" spans="1:13" s="39" customFormat="1" ht="12.95" customHeight="1" x14ac:dyDescent="0.25">
      <c r="A1032" s="254"/>
      <c r="B1032" s="107">
        <v>1900</v>
      </c>
      <c r="C1032" s="30">
        <v>1</v>
      </c>
      <c r="D1032" s="42" t="s">
        <v>2736</v>
      </c>
      <c r="E1032" s="42" t="s">
        <v>2737</v>
      </c>
      <c r="F1032" s="42" t="s">
        <v>2738</v>
      </c>
      <c r="G1032" s="33" t="s">
        <v>19</v>
      </c>
      <c r="H1032" s="34" t="s">
        <v>13</v>
      </c>
      <c r="I1032" s="35">
        <v>0.995</v>
      </c>
      <c r="J1032" s="36">
        <v>602870.49</v>
      </c>
      <c r="K1032" s="19">
        <f t="shared" si="15"/>
        <v>2411481.96</v>
      </c>
      <c r="L1032" s="37">
        <v>200956.83</v>
      </c>
      <c r="M1032" s="38"/>
    </row>
    <row r="1033" spans="1:13" s="39" customFormat="1" ht="12.95" customHeight="1" x14ac:dyDescent="0.25">
      <c r="A1033" s="254"/>
      <c r="B1033" s="107">
        <v>1930</v>
      </c>
      <c r="C1033" s="30">
        <v>2</v>
      </c>
      <c r="D1033" s="32" t="s">
        <v>2739</v>
      </c>
      <c r="E1033" s="32" t="s">
        <v>2740</v>
      </c>
      <c r="F1033" s="32" t="s">
        <v>2741</v>
      </c>
      <c r="G1033" s="33" t="s">
        <v>19</v>
      </c>
      <c r="H1033" s="34" t="s">
        <v>13</v>
      </c>
      <c r="I1033" s="35">
        <v>0.999</v>
      </c>
      <c r="J1033" s="36">
        <v>605294.10000000009</v>
      </c>
      <c r="K1033" s="19">
        <f t="shared" si="15"/>
        <v>2421176.4</v>
      </c>
      <c r="L1033" s="37">
        <v>201764.7</v>
      </c>
      <c r="M1033" s="38"/>
    </row>
    <row r="1034" spans="1:13" s="39" customFormat="1" ht="12.95" customHeight="1" x14ac:dyDescent="0.25">
      <c r="A1034" s="255"/>
      <c r="B1034" s="107">
        <v>1940</v>
      </c>
      <c r="C1034" s="30">
        <v>3</v>
      </c>
      <c r="D1034" s="32" t="s">
        <v>2742</v>
      </c>
      <c r="E1034" s="32" t="s">
        <v>2743</v>
      </c>
      <c r="F1034" s="32" t="s">
        <v>2744</v>
      </c>
      <c r="G1034" s="33" t="s">
        <v>19</v>
      </c>
      <c r="H1034" s="34" t="s">
        <v>13</v>
      </c>
      <c r="I1034" s="35">
        <v>0.999</v>
      </c>
      <c r="J1034" s="36">
        <v>605294.10000000009</v>
      </c>
      <c r="K1034" s="19">
        <f t="shared" ref="K1034:K1097" si="16">ROUND(J1034+L1034*9,2)</f>
        <v>2421176.4</v>
      </c>
      <c r="L1034" s="37">
        <v>201764.7</v>
      </c>
      <c r="M1034" s="38"/>
    </row>
    <row r="1035" spans="1:13" s="39" customFormat="1" ht="12.95" customHeight="1" x14ac:dyDescent="0.25">
      <c r="A1035" s="253" t="s">
        <v>2745</v>
      </c>
      <c r="B1035" s="107"/>
      <c r="C1035" s="30"/>
      <c r="D1035" s="49" t="s">
        <v>126</v>
      </c>
      <c r="E1035" s="42"/>
      <c r="F1035" s="42"/>
      <c r="G1035" s="33"/>
      <c r="H1035" s="34"/>
      <c r="I1035" s="35"/>
      <c r="J1035" s="36"/>
      <c r="K1035" s="19"/>
      <c r="L1035" s="37"/>
      <c r="M1035" s="38"/>
    </row>
    <row r="1036" spans="1:13" s="39" customFormat="1" ht="12.95" customHeight="1" x14ac:dyDescent="0.25">
      <c r="A1036" s="254"/>
      <c r="B1036" s="107">
        <v>1708</v>
      </c>
      <c r="C1036" s="30">
        <v>1</v>
      </c>
      <c r="D1036" s="32" t="s">
        <v>2746</v>
      </c>
      <c r="E1036" s="32" t="s">
        <v>2747</v>
      </c>
      <c r="F1036" s="32" t="s">
        <v>2748</v>
      </c>
      <c r="G1036" s="33" t="s">
        <v>130</v>
      </c>
      <c r="H1036" s="34" t="s">
        <v>13</v>
      </c>
      <c r="I1036" s="35">
        <v>0.91320000000000001</v>
      </c>
      <c r="J1036" s="36">
        <v>148121.04</v>
      </c>
      <c r="K1036" s="19">
        <f t="shared" si="16"/>
        <v>592484.16</v>
      </c>
      <c r="L1036" s="37">
        <v>49373.68</v>
      </c>
      <c r="M1036" s="38"/>
    </row>
    <row r="1037" spans="1:13" s="39" customFormat="1" ht="12.95" customHeight="1" x14ac:dyDescent="0.25">
      <c r="A1037" s="254"/>
      <c r="B1037" s="107">
        <v>1736</v>
      </c>
      <c r="C1037" s="30">
        <v>2</v>
      </c>
      <c r="D1037" s="32" t="s">
        <v>2749</v>
      </c>
      <c r="E1037" s="32" t="s">
        <v>2750</v>
      </c>
      <c r="F1037" s="32" t="s">
        <v>1151</v>
      </c>
      <c r="G1037" s="33" t="s">
        <v>130</v>
      </c>
      <c r="H1037" s="34" t="s">
        <v>13</v>
      </c>
      <c r="I1037" s="35">
        <v>0.91639999999999999</v>
      </c>
      <c r="J1037" s="36">
        <v>148640.07</v>
      </c>
      <c r="K1037" s="19">
        <f t="shared" si="16"/>
        <v>594560.28</v>
      </c>
      <c r="L1037" s="37">
        <v>49546.69</v>
      </c>
      <c r="M1037" s="38"/>
    </row>
    <row r="1038" spans="1:13" s="39" customFormat="1" ht="12.95" customHeight="1" x14ac:dyDescent="0.25">
      <c r="A1038" s="254"/>
      <c r="B1038" s="107">
        <v>1703</v>
      </c>
      <c r="C1038" s="30">
        <v>3</v>
      </c>
      <c r="D1038" s="32" t="s">
        <v>2751</v>
      </c>
      <c r="E1038" s="32" t="s">
        <v>2752</v>
      </c>
      <c r="F1038" s="32" t="s">
        <v>2753</v>
      </c>
      <c r="G1038" s="33" t="s">
        <v>130</v>
      </c>
      <c r="H1038" s="34" t="s">
        <v>13</v>
      </c>
      <c r="I1038" s="35">
        <v>0.88619999999999999</v>
      </c>
      <c r="J1038" s="36">
        <v>143741.63999999998</v>
      </c>
      <c r="K1038" s="19">
        <f t="shared" si="16"/>
        <v>574966.56000000006</v>
      </c>
      <c r="L1038" s="37">
        <v>47913.88</v>
      </c>
      <c r="M1038" s="38"/>
    </row>
    <row r="1039" spans="1:13" s="39" customFormat="1" ht="12.95" customHeight="1" x14ac:dyDescent="0.25">
      <c r="A1039" s="254"/>
      <c r="B1039" s="107">
        <v>1701</v>
      </c>
      <c r="C1039" s="30">
        <v>4</v>
      </c>
      <c r="D1039" s="32" t="s">
        <v>2754</v>
      </c>
      <c r="E1039" s="32" t="s">
        <v>2755</v>
      </c>
      <c r="F1039" s="32" t="s">
        <v>2756</v>
      </c>
      <c r="G1039" s="33" t="s">
        <v>130</v>
      </c>
      <c r="H1039" s="34" t="s">
        <v>13</v>
      </c>
      <c r="I1039" s="35">
        <v>0.87319999999999998</v>
      </c>
      <c r="J1039" s="36">
        <v>141633.03</v>
      </c>
      <c r="K1039" s="19">
        <f t="shared" si="16"/>
        <v>566532.12</v>
      </c>
      <c r="L1039" s="37">
        <v>47211.01</v>
      </c>
      <c r="M1039" s="38"/>
    </row>
    <row r="1040" spans="1:13" s="39" customFormat="1" ht="12.95" customHeight="1" x14ac:dyDescent="0.25">
      <c r="A1040" s="254"/>
      <c r="B1040" s="107">
        <v>1720</v>
      </c>
      <c r="C1040" s="30">
        <v>5</v>
      </c>
      <c r="D1040" s="32" t="s">
        <v>916</v>
      </c>
      <c r="E1040" s="32" t="s">
        <v>2757</v>
      </c>
      <c r="F1040" s="32" t="s">
        <v>2758</v>
      </c>
      <c r="G1040" s="33" t="s">
        <v>130</v>
      </c>
      <c r="H1040" s="34" t="s">
        <v>13</v>
      </c>
      <c r="I1040" s="35">
        <v>0.8982</v>
      </c>
      <c r="J1040" s="36">
        <v>145688.04</v>
      </c>
      <c r="K1040" s="19">
        <f t="shared" si="16"/>
        <v>582752.16</v>
      </c>
      <c r="L1040" s="37">
        <v>48562.68</v>
      </c>
      <c r="M1040" s="38"/>
    </row>
    <row r="1041" spans="1:13" s="39" customFormat="1" ht="12.95" customHeight="1" x14ac:dyDescent="0.25">
      <c r="A1041" s="254"/>
      <c r="B1041" s="107">
        <v>1704</v>
      </c>
      <c r="C1041" s="30">
        <v>6</v>
      </c>
      <c r="D1041" s="42" t="s">
        <v>319</v>
      </c>
      <c r="E1041" s="42" t="s">
        <v>2769</v>
      </c>
      <c r="F1041" s="42" t="s">
        <v>2770</v>
      </c>
      <c r="G1041" s="33" t="s">
        <v>130</v>
      </c>
      <c r="H1041" s="34" t="s">
        <v>13</v>
      </c>
      <c r="I1041" s="35">
        <v>0.8962</v>
      </c>
      <c r="J1041" s="36">
        <v>145363.65000000002</v>
      </c>
      <c r="K1041" s="19">
        <f t="shared" si="16"/>
        <v>581454.6</v>
      </c>
      <c r="L1041" s="37">
        <v>48454.55</v>
      </c>
      <c r="M1041" s="38"/>
    </row>
    <row r="1042" spans="1:13" s="39" customFormat="1" ht="12.95" customHeight="1" x14ac:dyDescent="0.25">
      <c r="A1042" s="254"/>
      <c r="B1042" s="107">
        <v>1741</v>
      </c>
      <c r="C1042" s="30">
        <v>7</v>
      </c>
      <c r="D1042" s="42" t="s">
        <v>2763</v>
      </c>
      <c r="E1042" s="42" t="s">
        <v>2764</v>
      </c>
      <c r="F1042" s="42" t="s">
        <v>2765</v>
      </c>
      <c r="G1042" s="33" t="s">
        <v>130</v>
      </c>
      <c r="H1042" s="34" t="s">
        <v>13</v>
      </c>
      <c r="I1042" s="35">
        <v>0.90639999999999998</v>
      </c>
      <c r="J1042" s="36">
        <v>147018.09</v>
      </c>
      <c r="K1042" s="19">
        <f t="shared" si="16"/>
        <v>588072.36</v>
      </c>
      <c r="L1042" s="37">
        <v>49006.03</v>
      </c>
      <c r="M1042" s="38"/>
    </row>
    <row r="1043" spans="1:13" s="39" customFormat="1" ht="12.95" customHeight="1" x14ac:dyDescent="0.25">
      <c r="A1043" s="254"/>
      <c r="B1043" s="107">
        <v>1734</v>
      </c>
      <c r="C1043" s="30">
        <v>8</v>
      </c>
      <c r="D1043" s="42" t="s">
        <v>767</v>
      </c>
      <c r="E1043" s="42" t="s">
        <v>2761</v>
      </c>
      <c r="F1043" s="42" t="s">
        <v>2762</v>
      </c>
      <c r="G1043" s="33" t="s">
        <v>130</v>
      </c>
      <c r="H1043" s="34" t="s">
        <v>13</v>
      </c>
      <c r="I1043" s="35">
        <v>0.88919999999999999</v>
      </c>
      <c r="J1043" s="36">
        <v>144228.24</v>
      </c>
      <c r="K1043" s="19">
        <f t="shared" si="16"/>
        <v>576912.96</v>
      </c>
      <c r="L1043" s="37">
        <v>48076.08</v>
      </c>
      <c r="M1043" s="38"/>
    </row>
    <row r="1044" spans="1:13" s="39" customFormat="1" ht="12.95" customHeight="1" x14ac:dyDescent="0.25">
      <c r="A1044" s="254"/>
      <c r="B1044" s="107">
        <v>1712</v>
      </c>
      <c r="C1044" s="30">
        <v>9</v>
      </c>
      <c r="D1044" s="53" t="s">
        <v>5624</v>
      </c>
      <c r="E1044" s="53" t="s">
        <v>5625</v>
      </c>
      <c r="F1044" s="53" t="s">
        <v>5626</v>
      </c>
      <c r="G1044" s="33" t="s">
        <v>130</v>
      </c>
      <c r="H1044" s="34" t="s">
        <v>13</v>
      </c>
      <c r="I1044" s="35">
        <v>0.88519999999999999</v>
      </c>
      <c r="J1044" s="36">
        <v>143579.43</v>
      </c>
      <c r="K1044" s="19">
        <f t="shared" si="16"/>
        <v>574317.72</v>
      </c>
      <c r="L1044" s="37">
        <v>47859.81</v>
      </c>
      <c r="M1044" s="38"/>
    </row>
    <row r="1045" spans="1:13" s="39" customFormat="1" ht="12.95" customHeight="1" x14ac:dyDescent="0.25">
      <c r="A1045" s="254"/>
      <c r="B1045" s="107"/>
      <c r="C1045" s="30"/>
      <c r="D1045" s="31" t="s">
        <v>11</v>
      </c>
      <c r="E1045" s="32"/>
      <c r="F1045" s="32"/>
      <c r="G1045" s="33"/>
      <c r="H1045" s="34"/>
      <c r="I1045" s="35"/>
      <c r="J1045" s="36"/>
      <c r="K1045" s="19"/>
      <c r="L1045" s="37"/>
      <c r="M1045" s="38"/>
    </row>
    <row r="1046" spans="1:13" s="39" customFormat="1" ht="12.95" customHeight="1" x14ac:dyDescent="0.25">
      <c r="A1046" s="254"/>
      <c r="B1046" s="107">
        <v>1702</v>
      </c>
      <c r="C1046" s="30">
        <v>1</v>
      </c>
      <c r="D1046" s="32" t="s">
        <v>2759</v>
      </c>
      <c r="E1046" s="32" t="s">
        <v>2760</v>
      </c>
      <c r="F1046" s="32" t="s">
        <v>2753</v>
      </c>
      <c r="G1046" s="33" t="s">
        <v>12</v>
      </c>
      <c r="H1046" s="34" t="s">
        <v>13</v>
      </c>
      <c r="I1046" s="35">
        <v>0.92020000000000002</v>
      </c>
      <c r="J1046" s="36">
        <v>298489.89</v>
      </c>
      <c r="K1046" s="19">
        <f t="shared" si="16"/>
        <v>1193959.56</v>
      </c>
      <c r="L1046" s="37">
        <v>99496.63</v>
      </c>
      <c r="M1046" s="38"/>
    </row>
    <row r="1047" spans="1:13" s="39" customFormat="1" ht="12.95" customHeight="1" x14ac:dyDescent="0.25">
      <c r="A1047" s="254"/>
      <c r="B1047" s="107">
        <v>1721</v>
      </c>
      <c r="C1047" s="30">
        <v>2</v>
      </c>
      <c r="D1047" s="32" t="s">
        <v>2766</v>
      </c>
      <c r="E1047" s="32" t="s">
        <v>2767</v>
      </c>
      <c r="F1047" s="32" t="s">
        <v>2768</v>
      </c>
      <c r="G1047" s="50" t="s">
        <v>12</v>
      </c>
      <c r="H1047" s="34" t="s">
        <v>13</v>
      </c>
      <c r="I1047" s="35">
        <v>0.87819999999999998</v>
      </c>
      <c r="J1047" s="36">
        <v>284866.14</v>
      </c>
      <c r="K1047" s="19">
        <f t="shared" si="16"/>
        <v>1139464.56</v>
      </c>
      <c r="L1047" s="37">
        <v>94955.38</v>
      </c>
      <c r="M1047" s="38"/>
    </row>
    <row r="1048" spans="1:13" s="39" customFormat="1" ht="12.95" customHeight="1" x14ac:dyDescent="0.25">
      <c r="A1048" s="254"/>
      <c r="B1048" s="107">
        <v>1726</v>
      </c>
      <c r="C1048" s="30">
        <v>3</v>
      </c>
      <c r="D1048" s="32" t="s">
        <v>2771</v>
      </c>
      <c r="E1048" s="32" t="s">
        <v>2772</v>
      </c>
      <c r="F1048" s="32" t="s">
        <v>2773</v>
      </c>
      <c r="G1048" s="50" t="s">
        <v>12</v>
      </c>
      <c r="H1048" s="34" t="s">
        <v>13</v>
      </c>
      <c r="I1048" s="35">
        <v>0.89319999999999999</v>
      </c>
      <c r="J1048" s="36">
        <v>289731.75</v>
      </c>
      <c r="K1048" s="19">
        <f t="shared" si="16"/>
        <v>1158927</v>
      </c>
      <c r="L1048" s="37">
        <v>96577.25</v>
      </c>
      <c r="M1048" s="38"/>
    </row>
    <row r="1049" spans="1:13" s="39" customFormat="1" ht="12.95" customHeight="1" x14ac:dyDescent="0.25">
      <c r="A1049" s="254"/>
      <c r="B1049" s="107">
        <v>1715</v>
      </c>
      <c r="C1049" s="30">
        <v>4</v>
      </c>
      <c r="D1049" s="42" t="s">
        <v>2774</v>
      </c>
      <c r="E1049" s="42" t="s">
        <v>2775</v>
      </c>
      <c r="F1049" s="42" t="s">
        <v>2776</v>
      </c>
      <c r="G1049" s="27" t="s">
        <v>12</v>
      </c>
      <c r="H1049" s="34" t="s">
        <v>13</v>
      </c>
      <c r="I1049" s="35">
        <v>0.8992</v>
      </c>
      <c r="J1049" s="36">
        <v>291678</v>
      </c>
      <c r="K1049" s="19">
        <f t="shared" si="16"/>
        <v>1166712</v>
      </c>
      <c r="L1049" s="37">
        <v>97226</v>
      </c>
      <c r="M1049" s="38"/>
    </row>
    <row r="1050" spans="1:13" s="39" customFormat="1" ht="12.95" customHeight="1" x14ac:dyDescent="0.25">
      <c r="A1050" s="254"/>
      <c r="B1050" s="107">
        <v>1723</v>
      </c>
      <c r="C1050" s="30">
        <v>5</v>
      </c>
      <c r="D1050" s="32" t="s">
        <v>2777</v>
      </c>
      <c r="E1050" s="32" t="s">
        <v>2778</v>
      </c>
      <c r="F1050" s="32" t="s">
        <v>2779</v>
      </c>
      <c r="G1050" s="50" t="s">
        <v>12</v>
      </c>
      <c r="H1050" s="34" t="s">
        <v>13</v>
      </c>
      <c r="I1050" s="35">
        <v>0.88519999999999999</v>
      </c>
      <c r="J1050" s="36">
        <v>287136.75</v>
      </c>
      <c r="K1050" s="19">
        <f t="shared" si="16"/>
        <v>1148547</v>
      </c>
      <c r="L1050" s="37">
        <v>95712.25</v>
      </c>
      <c r="M1050" s="38"/>
    </row>
    <row r="1051" spans="1:13" s="39" customFormat="1" ht="12.95" customHeight="1" x14ac:dyDescent="0.25">
      <c r="A1051" s="254"/>
      <c r="B1051" s="107">
        <v>1710</v>
      </c>
      <c r="C1051" s="30">
        <v>6</v>
      </c>
      <c r="D1051" s="32" t="s">
        <v>2780</v>
      </c>
      <c r="E1051" s="32" t="s">
        <v>2781</v>
      </c>
      <c r="F1051" s="32" t="s">
        <v>2782</v>
      </c>
      <c r="G1051" s="50" t="s">
        <v>12</v>
      </c>
      <c r="H1051" s="34" t="s">
        <v>13</v>
      </c>
      <c r="I1051" s="35">
        <v>0.89119999999999999</v>
      </c>
      <c r="J1051" s="36">
        <v>289083</v>
      </c>
      <c r="K1051" s="19">
        <f t="shared" si="16"/>
        <v>1156332</v>
      </c>
      <c r="L1051" s="37">
        <v>96361</v>
      </c>
      <c r="M1051" s="38"/>
    </row>
    <row r="1052" spans="1:13" s="39" customFormat="1" ht="12.95" customHeight="1" x14ac:dyDescent="0.25">
      <c r="A1052" s="254"/>
      <c r="B1052" s="107">
        <v>1727</v>
      </c>
      <c r="C1052" s="30">
        <v>7</v>
      </c>
      <c r="D1052" s="42" t="s">
        <v>2783</v>
      </c>
      <c r="E1052" s="42" t="s">
        <v>2784</v>
      </c>
      <c r="F1052" s="42" t="s">
        <v>2785</v>
      </c>
      <c r="G1052" s="27" t="s">
        <v>12</v>
      </c>
      <c r="H1052" s="34" t="s">
        <v>13</v>
      </c>
      <c r="I1052" s="35">
        <v>0.88719999999999999</v>
      </c>
      <c r="J1052" s="36">
        <v>287785.5</v>
      </c>
      <c r="K1052" s="19">
        <f t="shared" si="16"/>
        <v>1151142</v>
      </c>
      <c r="L1052" s="37">
        <v>95928.5</v>
      </c>
      <c r="M1052" s="38"/>
    </row>
    <row r="1053" spans="1:13" s="39" customFormat="1" ht="12.95" customHeight="1" x14ac:dyDescent="0.25">
      <c r="A1053" s="254"/>
      <c r="B1053" s="107">
        <v>1742</v>
      </c>
      <c r="C1053" s="30">
        <v>8</v>
      </c>
      <c r="D1053" s="32" t="s">
        <v>2786</v>
      </c>
      <c r="E1053" s="32" t="s">
        <v>2787</v>
      </c>
      <c r="F1053" s="32" t="s">
        <v>2788</v>
      </c>
      <c r="G1053" s="50" t="s">
        <v>12</v>
      </c>
      <c r="H1053" s="34" t="s">
        <v>13</v>
      </c>
      <c r="I1053" s="35">
        <v>0.90720000000000001</v>
      </c>
      <c r="J1053" s="36">
        <v>294273</v>
      </c>
      <c r="K1053" s="19">
        <f t="shared" si="16"/>
        <v>1177092</v>
      </c>
      <c r="L1053" s="37">
        <v>98091</v>
      </c>
      <c r="M1053" s="38"/>
    </row>
    <row r="1054" spans="1:13" s="39" customFormat="1" ht="12.95" customHeight="1" x14ac:dyDescent="0.25">
      <c r="A1054" s="254"/>
      <c r="B1054" s="107">
        <v>1713</v>
      </c>
      <c r="C1054" s="30">
        <v>9</v>
      </c>
      <c r="D1054" s="32" t="s">
        <v>2315</v>
      </c>
      <c r="E1054" s="32" t="s">
        <v>2789</v>
      </c>
      <c r="F1054" s="32" t="s">
        <v>2790</v>
      </c>
      <c r="G1054" s="50" t="s">
        <v>12</v>
      </c>
      <c r="H1054" s="34" t="s">
        <v>13</v>
      </c>
      <c r="I1054" s="35">
        <v>0.91120000000000001</v>
      </c>
      <c r="J1054" s="36">
        <v>295570.5</v>
      </c>
      <c r="K1054" s="19">
        <f t="shared" si="16"/>
        <v>1182282</v>
      </c>
      <c r="L1054" s="37">
        <v>98523.5</v>
      </c>
      <c r="M1054" s="38"/>
    </row>
    <row r="1055" spans="1:13" s="39" customFormat="1" ht="12.95" customHeight="1" x14ac:dyDescent="0.25">
      <c r="A1055" s="254"/>
      <c r="B1055" s="107">
        <v>1711</v>
      </c>
      <c r="C1055" s="30">
        <v>10</v>
      </c>
      <c r="D1055" s="42" t="s">
        <v>2791</v>
      </c>
      <c r="E1055" s="42" t="s">
        <v>2792</v>
      </c>
      <c r="F1055" s="42" t="s">
        <v>2793</v>
      </c>
      <c r="G1055" s="27" t="s">
        <v>12</v>
      </c>
      <c r="H1055" s="34" t="s">
        <v>13</v>
      </c>
      <c r="I1055" s="35">
        <v>0.89319999999999999</v>
      </c>
      <c r="J1055" s="36">
        <v>289731.75</v>
      </c>
      <c r="K1055" s="19">
        <f t="shared" si="16"/>
        <v>1158927</v>
      </c>
      <c r="L1055" s="37">
        <v>96577.25</v>
      </c>
      <c r="M1055" s="38"/>
    </row>
    <row r="1056" spans="1:13" s="39" customFormat="1" ht="12.95" customHeight="1" x14ac:dyDescent="0.25">
      <c r="A1056" s="254"/>
      <c r="B1056" s="107">
        <v>1728</v>
      </c>
      <c r="C1056" s="30">
        <v>11</v>
      </c>
      <c r="D1056" s="32" t="s">
        <v>2794</v>
      </c>
      <c r="E1056" s="32" t="s">
        <v>2795</v>
      </c>
      <c r="F1056" s="32" t="s">
        <v>2796</v>
      </c>
      <c r="G1056" s="50" t="s">
        <v>12</v>
      </c>
      <c r="H1056" s="34" t="s">
        <v>13</v>
      </c>
      <c r="I1056" s="35">
        <v>0.88919999999999999</v>
      </c>
      <c r="J1056" s="36">
        <v>288434.25</v>
      </c>
      <c r="K1056" s="19">
        <f t="shared" si="16"/>
        <v>1153737</v>
      </c>
      <c r="L1056" s="37">
        <v>96144.75</v>
      </c>
      <c r="M1056" s="38"/>
    </row>
    <row r="1057" spans="1:13" s="39" customFormat="1" ht="12.95" customHeight="1" x14ac:dyDescent="0.25">
      <c r="A1057" s="254"/>
      <c r="B1057" s="107">
        <v>1709</v>
      </c>
      <c r="C1057" s="30">
        <v>12</v>
      </c>
      <c r="D1057" s="32" t="s">
        <v>2797</v>
      </c>
      <c r="E1057" s="32" t="s">
        <v>2798</v>
      </c>
      <c r="F1057" s="32" t="s">
        <v>2799</v>
      </c>
      <c r="G1057" s="50" t="s">
        <v>12</v>
      </c>
      <c r="H1057" s="34" t="s">
        <v>13</v>
      </c>
      <c r="I1057" s="35">
        <v>0.89219999999999999</v>
      </c>
      <c r="J1057" s="36">
        <v>289407.39</v>
      </c>
      <c r="K1057" s="19">
        <f t="shared" si="16"/>
        <v>1157629.56</v>
      </c>
      <c r="L1057" s="37">
        <v>96469.13</v>
      </c>
      <c r="M1057" s="38"/>
    </row>
    <row r="1058" spans="1:13" s="39" customFormat="1" ht="12.95" customHeight="1" x14ac:dyDescent="0.25">
      <c r="A1058" s="254"/>
      <c r="B1058" s="107">
        <v>1718</v>
      </c>
      <c r="C1058" s="30">
        <v>13</v>
      </c>
      <c r="D1058" s="32" t="s">
        <v>2800</v>
      </c>
      <c r="E1058" s="32" t="s">
        <v>2801</v>
      </c>
      <c r="F1058" s="32" t="s">
        <v>2802</v>
      </c>
      <c r="G1058" s="50" t="s">
        <v>12</v>
      </c>
      <c r="H1058" s="34" t="s">
        <v>13</v>
      </c>
      <c r="I1058" s="35">
        <v>0.91120000000000001</v>
      </c>
      <c r="J1058" s="36">
        <v>295570.5</v>
      </c>
      <c r="K1058" s="19">
        <f t="shared" si="16"/>
        <v>1182282</v>
      </c>
      <c r="L1058" s="37">
        <v>98523.5</v>
      </c>
      <c r="M1058" s="38"/>
    </row>
    <row r="1059" spans="1:13" s="39" customFormat="1" ht="12.95" customHeight="1" x14ac:dyDescent="0.25">
      <c r="A1059" s="254"/>
      <c r="B1059" s="107">
        <v>1724</v>
      </c>
      <c r="C1059" s="30">
        <v>14</v>
      </c>
      <c r="D1059" s="42" t="s">
        <v>2803</v>
      </c>
      <c r="E1059" s="42" t="s">
        <v>2804</v>
      </c>
      <c r="F1059" s="42" t="s">
        <v>2805</v>
      </c>
      <c r="G1059" s="50" t="s">
        <v>12</v>
      </c>
      <c r="H1059" s="34" t="s">
        <v>13</v>
      </c>
      <c r="I1059" s="35">
        <v>0.9012</v>
      </c>
      <c r="J1059" s="36">
        <v>292326.75</v>
      </c>
      <c r="K1059" s="19">
        <f t="shared" si="16"/>
        <v>1169307</v>
      </c>
      <c r="L1059" s="37">
        <v>97442.25</v>
      </c>
      <c r="M1059" s="38"/>
    </row>
    <row r="1060" spans="1:13" s="39" customFormat="1" ht="12.95" customHeight="1" x14ac:dyDescent="0.25">
      <c r="A1060" s="254"/>
      <c r="B1060" s="107">
        <v>1719</v>
      </c>
      <c r="C1060" s="30">
        <v>15</v>
      </c>
      <c r="D1060" s="42" t="s">
        <v>175</v>
      </c>
      <c r="E1060" s="42" t="s">
        <v>673</v>
      </c>
      <c r="F1060" s="42" t="s">
        <v>2806</v>
      </c>
      <c r="G1060" s="27" t="s">
        <v>12</v>
      </c>
      <c r="H1060" s="34" t="s">
        <v>13</v>
      </c>
      <c r="I1060" s="35">
        <v>0.9042</v>
      </c>
      <c r="J1060" s="36">
        <v>293299.89</v>
      </c>
      <c r="K1060" s="19">
        <f t="shared" si="16"/>
        <v>1173199.56</v>
      </c>
      <c r="L1060" s="37">
        <v>97766.63</v>
      </c>
      <c r="M1060" s="38"/>
    </row>
    <row r="1061" spans="1:13" s="39" customFormat="1" ht="12.95" customHeight="1" x14ac:dyDescent="0.25">
      <c r="A1061" s="254"/>
      <c r="B1061" s="107">
        <v>1737</v>
      </c>
      <c r="C1061" s="30">
        <v>16</v>
      </c>
      <c r="D1061" s="42" t="s">
        <v>2807</v>
      </c>
      <c r="E1061" s="42" t="s">
        <v>2808</v>
      </c>
      <c r="F1061" s="42" t="s">
        <v>2809</v>
      </c>
      <c r="G1061" s="33" t="s">
        <v>12</v>
      </c>
      <c r="H1061" s="34" t="s">
        <v>13</v>
      </c>
      <c r="I1061" s="35">
        <v>0.91520000000000001</v>
      </c>
      <c r="J1061" s="36">
        <v>296868</v>
      </c>
      <c r="K1061" s="19">
        <f t="shared" si="16"/>
        <v>1187472</v>
      </c>
      <c r="L1061" s="37">
        <v>98956</v>
      </c>
      <c r="M1061" s="38"/>
    </row>
    <row r="1062" spans="1:13" s="39" customFormat="1" ht="12.95" customHeight="1" x14ac:dyDescent="0.25">
      <c r="A1062" s="254"/>
      <c r="B1062" s="107">
        <v>1705</v>
      </c>
      <c r="C1062" s="30">
        <v>17</v>
      </c>
      <c r="D1062" s="32" t="s">
        <v>2810</v>
      </c>
      <c r="E1062" s="32" t="s">
        <v>2811</v>
      </c>
      <c r="F1062" s="32" t="s">
        <v>2812</v>
      </c>
      <c r="G1062" s="33" t="s">
        <v>12</v>
      </c>
      <c r="H1062" s="34" t="s">
        <v>13</v>
      </c>
      <c r="I1062" s="35">
        <v>0.8962</v>
      </c>
      <c r="J1062" s="36">
        <v>290704.89</v>
      </c>
      <c r="K1062" s="19">
        <f t="shared" si="16"/>
        <v>1162819.56</v>
      </c>
      <c r="L1062" s="37">
        <v>96901.63</v>
      </c>
      <c r="M1062" s="38"/>
    </row>
    <row r="1063" spans="1:13" s="39" customFormat="1" ht="12.95" customHeight="1" x14ac:dyDescent="0.25">
      <c r="A1063" s="254"/>
      <c r="B1063" s="107">
        <v>1700</v>
      </c>
      <c r="C1063" s="30">
        <v>18</v>
      </c>
      <c r="D1063" s="32" t="s">
        <v>2813</v>
      </c>
      <c r="E1063" s="32" t="s">
        <v>2814</v>
      </c>
      <c r="F1063" s="32" t="s">
        <v>2815</v>
      </c>
      <c r="G1063" s="33" t="s">
        <v>12</v>
      </c>
      <c r="H1063" s="34" t="s">
        <v>13</v>
      </c>
      <c r="I1063" s="35">
        <v>0.8992</v>
      </c>
      <c r="J1063" s="36">
        <v>291678</v>
      </c>
      <c r="K1063" s="19">
        <f t="shared" si="16"/>
        <v>1166712</v>
      </c>
      <c r="L1063" s="37">
        <v>97226</v>
      </c>
      <c r="M1063" s="38"/>
    </row>
    <row r="1064" spans="1:13" s="39" customFormat="1" ht="12.95" customHeight="1" x14ac:dyDescent="0.25">
      <c r="A1064" s="254"/>
      <c r="B1064" s="107">
        <v>1731</v>
      </c>
      <c r="C1064" s="30">
        <v>19</v>
      </c>
      <c r="D1064" s="32" t="s">
        <v>155</v>
      </c>
      <c r="E1064" s="32" t="s">
        <v>156</v>
      </c>
      <c r="F1064" s="32" t="s">
        <v>2816</v>
      </c>
      <c r="G1064" s="33" t="s">
        <v>12</v>
      </c>
      <c r="H1064" s="34" t="s">
        <v>13</v>
      </c>
      <c r="I1064" s="35">
        <v>0.88219999999999998</v>
      </c>
      <c r="J1064" s="36">
        <v>286163.64</v>
      </c>
      <c r="K1064" s="19">
        <f t="shared" si="16"/>
        <v>1144654.56</v>
      </c>
      <c r="L1064" s="37">
        <v>95387.88</v>
      </c>
      <c r="M1064" s="38"/>
    </row>
    <row r="1065" spans="1:13" s="39" customFormat="1" ht="12.95" customHeight="1" x14ac:dyDescent="0.25">
      <c r="A1065" s="254"/>
      <c r="B1065" s="109">
        <v>1733</v>
      </c>
      <c r="C1065" s="30">
        <v>20</v>
      </c>
      <c r="D1065" s="32" t="s">
        <v>2817</v>
      </c>
      <c r="E1065" s="32" t="s">
        <v>2818</v>
      </c>
      <c r="F1065" s="32" t="s">
        <v>2819</v>
      </c>
      <c r="G1065" s="33" t="s">
        <v>12</v>
      </c>
      <c r="H1065" s="34" t="s">
        <v>13</v>
      </c>
      <c r="I1065" s="35">
        <v>0.95240000000000002</v>
      </c>
      <c r="J1065" s="36">
        <v>308934.75</v>
      </c>
      <c r="K1065" s="19">
        <f t="shared" si="16"/>
        <v>1235739</v>
      </c>
      <c r="L1065" s="37">
        <v>102978.25</v>
      </c>
      <c r="M1065" s="38"/>
    </row>
    <row r="1066" spans="1:13" s="39" customFormat="1" ht="12.95" customHeight="1" x14ac:dyDescent="0.25">
      <c r="A1066" s="254"/>
      <c r="B1066" s="107">
        <v>1732</v>
      </c>
      <c r="C1066" s="30">
        <v>21</v>
      </c>
      <c r="D1066" s="32" t="s">
        <v>2820</v>
      </c>
      <c r="E1066" s="32" t="s">
        <v>2821</v>
      </c>
      <c r="F1066" s="32" t="s">
        <v>2822</v>
      </c>
      <c r="G1066" s="33" t="s">
        <v>12</v>
      </c>
      <c r="H1066" s="34" t="s">
        <v>13</v>
      </c>
      <c r="I1066" s="35">
        <v>0.91139999999999999</v>
      </c>
      <c r="J1066" s="36">
        <v>295635.39</v>
      </c>
      <c r="K1066" s="19">
        <f t="shared" si="16"/>
        <v>1182541.56</v>
      </c>
      <c r="L1066" s="37">
        <v>98545.13</v>
      </c>
      <c r="M1066" s="38"/>
    </row>
    <row r="1067" spans="1:13" s="39" customFormat="1" ht="12.95" customHeight="1" x14ac:dyDescent="0.25">
      <c r="A1067" s="254"/>
      <c r="B1067" s="107">
        <v>1725</v>
      </c>
      <c r="C1067" s="30">
        <v>22</v>
      </c>
      <c r="D1067" s="32" t="s">
        <v>1051</v>
      </c>
      <c r="E1067" s="32" t="s">
        <v>1052</v>
      </c>
      <c r="F1067" s="32" t="s">
        <v>2823</v>
      </c>
      <c r="G1067" s="33" t="s">
        <v>12</v>
      </c>
      <c r="H1067" s="34" t="s">
        <v>13</v>
      </c>
      <c r="I1067" s="35">
        <v>0.88519999999999999</v>
      </c>
      <c r="J1067" s="36">
        <v>287136.75</v>
      </c>
      <c r="K1067" s="19">
        <f t="shared" si="16"/>
        <v>1148547</v>
      </c>
      <c r="L1067" s="37">
        <v>95712.25</v>
      </c>
      <c r="M1067" s="38"/>
    </row>
    <row r="1068" spans="1:13" s="39" customFormat="1" ht="12.95" customHeight="1" x14ac:dyDescent="0.25">
      <c r="A1068" s="254"/>
      <c r="B1068" s="107">
        <v>1744</v>
      </c>
      <c r="C1068" s="30">
        <v>23</v>
      </c>
      <c r="D1068" s="32" t="s">
        <v>2824</v>
      </c>
      <c r="E1068" s="32" t="s">
        <v>2825</v>
      </c>
      <c r="F1068" s="32" t="s">
        <v>2826</v>
      </c>
      <c r="G1068" s="33" t="s">
        <v>12</v>
      </c>
      <c r="H1068" s="34" t="s">
        <v>13</v>
      </c>
      <c r="I1068" s="35">
        <v>0.90920000000000001</v>
      </c>
      <c r="J1068" s="36">
        <v>294921.75</v>
      </c>
      <c r="K1068" s="19">
        <f t="shared" si="16"/>
        <v>1179687</v>
      </c>
      <c r="L1068" s="37">
        <v>98307.25</v>
      </c>
      <c r="M1068" s="38"/>
    </row>
    <row r="1069" spans="1:13" s="39" customFormat="1" ht="12.95" customHeight="1" x14ac:dyDescent="0.25">
      <c r="A1069" s="254"/>
      <c r="B1069" s="107">
        <v>1740</v>
      </c>
      <c r="C1069" s="30">
        <v>24</v>
      </c>
      <c r="D1069" s="32" t="s">
        <v>387</v>
      </c>
      <c r="E1069" s="32" t="s">
        <v>2827</v>
      </c>
      <c r="F1069" s="32" t="s">
        <v>2828</v>
      </c>
      <c r="G1069" s="33" t="s">
        <v>12</v>
      </c>
      <c r="H1069" s="34" t="s">
        <v>13</v>
      </c>
      <c r="I1069" s="35">
        <v>0.90720000000000001</v>
      </c>
      <c r="J1069" s="36">
        <v>294273</v>
      </c>
      <c r="K1069" s="19">
        <f t="shared" si="16"/>
        <v>1177092</v>
      </c>
      <c r="L1069" s="37">
        <v>98091</v>
      </c>
      <c r="M1069" s="38"/>
    </row>
    <row r="1070" spans="1:13" s="39" customFormat="1" ht="12.95" customHeight="1" x14ac:dyDescent="0.25">
      <c r="A1070" s="254"/>
      <c r="B1070" s="107">
        <v>1738</v>
      </c>
      <c r="C1070" s="30">
        <v>25</v>
      </c>
      <c r="D1070" s="32" t="s">
        <v>2829</v>
      </c>
      <c r="E1070" s="32" t="s">
        <v>2830</v>
      </c>
      <c r="F1070" s="32" t="s">
        <v>2831</v>
      </c>
      <c r="G1070" s="33" t="s">
        <v>12</v>
      </c>
      <c r="H1070" s="34" t="s">
        <v>13</v>
      </c>
      <c r="I1070" s="35">
        <v>0.9274</v>
      </c>
      <c r="J1070" s="36">
        <v>300825.39</v>
      </c>
      <c r="K1070" s="19">
        <f t="shared" si="16"/>
        <v>1203301.56</v>
      </c>
      <c r="L1070" s="37">
        <v>100275.13</v>
      </c>
      <c r="M1070" s="38"/>
    </row>
    <row r="1071" spans="1:13" s="39" customFormat="1" ht="12.95" customHeight="1" x14ac:dyDescent="0.25">
      <c r="A1071" s="254"/>
      <c r="B1071" s="107">
        <v>1722</v>
      </c>
      <c r="C1071" s="30">
        <v>26</v>
      </c>
      <c r="D1071" s="42" t="s">
        <v>2832</v>
      </c>
      <c r="E1071" s="42" t="s">
        <v>2833</v>
      </c>
      <c r="F1071" s="42" t="s">
        <v>2834</v>
      </c>
      <c r="G1071" s="33" t="s">
        <v>12</v>
      </c>
      <c r="H1071" s="34" t="s">
        <v>13</v>
      </c>
      <c r="I1071" s="35">
        <v>0.92420000000000002</v>
      </c>
      <c r="J1071" s="36">
        <v>299787.39</v>
      </c>
      <c r="K1071" s="19">
        <f t="shared" si="16"/>
        <v>1199149.56</v>
      </c>
      <c r="L1071" s="37">
        <v>99929.13</v>
      </c>
      <c r="M1071" s="38"/>
    </row>
    <row r="1072" spans="1:13" s="39" customFormat="1" ht="12.95" customHeight="1" x14ac:dyDescent="0.25">
      <c r="A1072" s="254"/>
      <c r="B1072" s="107">
        <v>1739</v>
      </c>
      <c r="C1072" s="30">
        <v>27</v>
      </c>
      <c r="D1072" s="32" t="s">
        <v>2835</v>
      </c>
      <c r="E1072" s="32" t="s">
        <v>2836</v>
      </c>
      <c r="F1072" s="32" t="s">
        <v>2837</v>
      </c>
      <c r="G1072" s="33" t="s">
        <v>12</v>
      </c>
      <c r="H1072" s="34" t="s">
        <v>13</v>
      </c>
      <c r="I1072" s="35">
        <v>0.95040000000000002</v>
      </c>
      <c r="J1072" s="36">
        <v>308286</v>
      </c>
      <c r="K1072" s="19">
        <f t="shared" si="16"/>
        <v>1233144</v>
      </c>
      <c r="L1072" s="37">
        <v>102762</v>
      </c>
      <c r="M1072" s="38"/>
    </row>
    <row r="1073" spans="1:13" s="39" customFormat="1" ht="12.95" customHeight="1" x14ac:dyDescent="0.25">
      <c r="A1073" s="254"/>
      <c r="B1073" s="107">
        <v>1706</v>
      </c>
      <c r="C1073" s="30">
        <v>28</v>
      </c>
      <c r="D1073" s="32" t="s">
        <v>693</v>
      </c>
      <c r="E1073" s="32" t="s">
        <v>694</v>
      </c>
      <c r="F1073" s="32" t="s">
        <v>2838</v>
      </c>
      <c r="G1073" s="33" t="s">
        <v>12</v>
      </c>
      <c r="H1073" s="34" t="s">
        <v>13</v>
      </c>
      <c r="I1073" s="35">
        <v>0.95240000000000002</v>
      </c>
      <c r="J1073" s="36">
        <v>308934.75</v>
      </c>
      <c r="K1073" s="19">
        <f t="shared" si="16"/>
        <v>1235739</v>
      </c>
      <c r="L1073" s="37">
        <v>102978.25</v>
      </c>
      <c r="M1073" s="38"/>
    </row>
    <row r="1074" spans="1:13" s="39" customFormat="1" ht="12.95" customHeight="1" x14ac:dyDescent="0.25">
      <c r="A1074" s="254"/>
      <c r="B1074" s="107">
        <v>1717</v>
      </c>
      <c r="C1074" s="30">
        <v>29</v>
      </c>
      <c r="D1074" s="32" t="s">
        <v>343</v>
      </c>
      <c r="E1074" s="32" t="s">
        <v>2839</v>
      </c>
      <c r="F1074" s="32" t="s">
        <v>2840</v>
      </c>
      <c r="G1074" s="33" t="s">
        <v>12</v>
      </c>
      <c r="H1074" s="34" t="s">
        <v>13</v>
      </c>
      <c r="I1074" s="35">
        <v>0.8962</v>
      </c>
      <c r="J1074" s="36">
        <v>290704.89</v>
      </c>
      <c r="K1074" s="19">
        <f t="shared" si="16"/>
        <v>1162819.56</v>
      </c>
      <c r="L1074" s="37">
        <v>96901.63</v>
      </c>
      <c r="M1074" s="38"/>
    </row>
    <row r="1075" spans="1:13" s="39" customFormat="1" ht="12.95" customHeight="1" x14ac:dyDescent="0.25">
      <c r="A1075" s="254"/>
      <c r="B1075" s="107">
        <v>1716</v>
      </c>
      <c r="C1075" s="30">
        <v>30</v>
      </c>
      <c r="D1075" s="32" t="s">
        <v>2841</v>
      </c>
      <c r="E1075" s="32" t="s">
        <v>2842</v>
      </c>
      <c r="F1075" s="32" t="s">
        <v>2843</v>
      </c>
      <c r="G1075" s="33" t="s">
        <v>12</v>
      </c>
      <c r="H1075" s="34" t="s">
        <v>13</v>
      </c>
      <c r="I1075" s="35">
        <v>0.91220000000000001</v>
      </c>
      <c r="J1075" s="36">
        <v>295894.89</v>
      </c>
      <c r="K1075" s="19">
        <f t="shared" si="16"/>
        <v>1183579.56</v>
      </c>
      <c r="L1075" s="37">
        <v>98631.63</v>
      </c>
      <c r="M1075" s="38"/>
    </row>
    <row r="1076" spans="1:13" s="39" customFormat="1" ht="12.95" customHeight="1" x14ac:dyDescent="0.25">
      <c r="A1076" s="254"/>
      <c r="B1076" s="107">
        <v>1729</v>
      </c>
      <c r="C1076" s="30">
        <v>31</v>
      </c>
      <c r="D1076" s="42" t="s">
        <v>268</v>
      </c>
      <c r="E1076" s="42" t="s">
        <v>2844</v>
      </c>
      <c r="F1076" s="42" t="s">
        <v>2845</v>
      </c>
      <c r="G1076" s="33" t="s">
        <v>12</v>
      </c>
      <c r="H1076" s="34" t="s">
        <v>13</v>
      </c>
      <c r="I1076" s="35">
        <v>0.8992</v>
      </c>
      <c r="J1076" s="36">
        <v>291678</v>
      </c>
      <c r="K1076" s="19">
        <f t="shared" si="16"/>
        <v>1166712</v>
      </c>
      <c r="L1076" s="37">
        <v>97226</v>
      </c>
      <c r="M1076" s="38"/>
    </row>
    <row r="1077" spans="1:13" s="39" customFormat="1" ht="12.95" customHeight="1" x14ac:dyDescent="0.25">
      <c r="A1077" s="254"/>
      <c r="B1077" s="107">
        <v>1743</v>
      </c>
      <c r="C1077" s="30">
        <v>32</v>
      </c>
      <c r="D1077" s="32" t="s">
        <v>1120</v>
      </c>
      <c r="E1077" s="32" t="s">
        <v>2846</v>
      </c>
      <c r="F1077" s="32" t="s">
        <v>2847</v>
      </c>
      <c r="G1077" s="33" t="s">
        <v>12</v>
      </c>
      <c r="H1077" s="34" t="s">
        <v>13</v>
      </c>
      <c r="I1077" s="35">
        <v>0.8992</v>
      </c>
      <c r="J1077" s="36">
        <v>291678</v>
      </c>
      <c r="K1077" s="19">
        <f t="shared" si="16"/>
        <v>1166712</v>
      </c>
      <c r="L1077" s="37">
        <v>97226</v>
      </c>
      <c r="M1077" s="38"/>
    </row>
    <row r="1078" spans="1:13" s="39" customFormat="1" ht="12.95" customHeight="1" x14ac:dyDescent="0.25">
      <c r="A1078" s="254"/>
      <c r="B1078" s="107">
        <v>1714</v>
      </c>
      <c r="C1078" s="30">
        <v>33</v>
      </c>
      <c r="D1078" s="32" t="s">
        <v>2848</v>
      </c>
      <c r="E1078" s="32" t="s">
        <v>2849</v>
      </c>
      <c r="F1078" s="32" t="s">
        <v>2850</v>
      </c>
      <c r="G1078" s="33" t="s">
        <v>12</v>
      </c>
      <c r="H1078" s="34" t="s">
        <v>13</v>
      </c>
      <c r="I1078" s="35">
        <v>0.91239999999999999</v>
      </c>
      <c r="J1078" s="36">
        <v>295959.75</v>
      </c>
      <c r="K1078" s="19">
        <f t="shared" si="16"/>
        <v>1183839</v>
      </c>
      <c r="L1078" s="37">
        <v>98653.25</v>
      </c>
      <c r="M1078" s="38"/>
    </row>
    <row r="1079" spans="1:13" s="39" customFormat="1" ht="12.95" customHeight="1" x14ac:dyDescent="0.25">
      <c r="A1079" s="254"/>
      <c r="B1079" s="107">
        <v>1730</v>
      </c>
      <c r="C1079" s="30">
        <v>34</v>
      </c>
      <c r="D1079" s="32" t="s">
        <v>2851</v>
      </c>
      <c r="E1079" s="32" t="s">
        <v>2852</v>
      </c>
      <c r="F1079" s="32" t="s">
        <v>2853</v>
      </c>
      <c r="G1079" s="33" t="s">
        <v>12</v>
      </c>
      <c r="H1079" s="34" t="s">
        <v>13</v>
      </c>
      <c r="I1079" s="35">
        <v>0.91420000000000001</v>
      </c>
      <c r="J1079" s="36">
        <v>296543.64</v>
      </c>
      <c r="K1079" s="19">
        <f t="shared" si="16"/>
        <v>1186174.56</v>
      </c>
      <c r="L1079" s="37">
        <v>98847.88</v>
      </c>
      <c r="M1079" s="38"/>
    </row>
    <row r="1080" spans="1:13" s="39" customFormat="1" ht="12.95" customHeight="1" x14ac:dyDescent="0.25">
      <c r="A1080" s="254"/>
      <c r="B1080" s="107">
        <v>1707</v>
      </c>
      <c r="C1080" s="30">
        <v>35</v>
      </c>
      <c r="D1080" s="32" t="s">
        <v>2854</v>
      </c>
      <c r="E1080" s="32" t="s">
        <v>2855</v>
      </c>
      <c r="F1080" s="32" t="s">
        <v>2856</v>
      </c>
      <c r="G1080" s="33" t="s">
        <v>12</v>
      </c>
      <c r="H1080" s="34" t="s">
        <v>13</v>
      </c>
      <c r="I1080" s="35">
        <v>0.94740000000000002</v>
      </c>
      <c r="J1080" s="36">
        <v>307312.89</v>
      </c>
      <c r="K1080" s="19">
        <f t="shared" si="16"/>
        <v>1229251.56</v>
      </c>
      <c r="L1080" s="37">
        <v>102437.63</v>
      </c>
      <c r="M1080" s="38"/>
    </row>
    <row r="1081" spans="1:13" s="39" customFormat="1" ht="12.95" customHeight="1" x14ac:dyDescent="0.25">
      <c r="A1081" s="254"/>
      <c r="B1081" s="107"/>
      <c r="C1081" s="30"/>
      <c r="D1081" s="31" t="s">
        <v>47</v>
      </c>
      <c r="E1081" s="32"/>
      <c r="F1081" s="32"/>
      <c r="G1081" s="33"/>
      <c r="H1081" s="34"/>
      <c r="I1081" s="35"/>
      <c r="J1081" s="36"/>
      <c r="K1081" s="19"/>
      <c r="L1081" s="37"/>
      <c r="M1081" s="38"/>
    </row>
    <row r="1082" spans="1:13" s="39" customFormat="1" ht="12.95" customHeight="1" x14ac:dyDescent="0.25">
      <c r="A1082" s="254"/>
      <c r="B1082" s="107">
        <v>1735</v>
      </c>
      <c r="C1082" s="30">
        <v>1</v>
      </c>
      <c r="D1082" s="32" t="s">
        <v>2857</v>
      </c>
      <c r="E1082" s="32" t="s">
        <v>2858</v>
      </c>
      <c r="F1082" s="32" t="s">
        <v>2859</v>
      </c>
      <c r="G1082" s="33" t="s">
        <v>51</v>
      </c>
      <c r="H1082" s="34" t="s">
        <v>13</v>
      </c>
      <c r="I1082" s="35">
        <v>0.9244</v>
      </c>
      <c r="J1082" s="36">
        <v>475049.16000000003</v>
      </c>
      <c r="K1082" s="19">
        <f t="shared" si="16"/>
        <v>1900196.64</v>
      </c>
      <c r="L1082" s="37">
        <v>158349.72</v>
      </c>
      <c r="M1082" s="38"/>
    </row>
    <row r="1083" spans="1:13" s="39" customFormat="1" ht="12.95" customHeight="1" x14ac:dyDescent="0.25">
      <c r="A1083" s="253" t="s">
        <v>2860</v>
      </c>
      <c r="B1083" s="107"/>
      <c r="C1083" s="30"/>
      <c r="D1083" s="31" t="s">
        <v>126</v>
      </c>
      <c r="E1083" s="32"/>
      <c r="F1083" s="32"/>
      <c r="G1083" s="33"/>
      <c r="H1083" s="34"/>
      <c r="I1083" s="35"/>
      <c r="J1083" s="36"/>
      <c r="K1083" s="19"/>
      <c r="L1083" s="37"/>
      <c r="M1083" s="38"/>
    </row>
    <row r="1084" spans="1:13" s="39" customFormat="1" ht="12.95" customHeight="1" x14ac:dyDescent="0.25">
      <c r="A1084" s="254"/>
      <c r="B1084" s="107">
        <v>5013</v>
      </c>
      <c r="C1084" s="30">
        <v>1</v>
      </c>
      <c r="D1084" s="32" t="s">
        <v>2861</v>
      </c>
      <c r="E1084" s="32" t="s">
        <v>2862</v>
      </c>
      <c r="F1084" s="32" t="s">
        <v>2863</v>
      </c>
      <c r="G1084" s="33" t="s">
        <v>130</v>
      </c>
      <c r="H1084" s="34" t="s">
        <v>13</v>
      </c>
      <c r="I1084" s="35">
        <v>0.98060000000000003</v>
      </c>
      <c r="J1084" s="36">
        <v>159053.31</v>
      </c>
      <c r="K1084" s="19">
        <f t="shared" si="16"/>
        <v>636213.24</v>
      </c>
      <c r="L1084" s="37">
        <v>53017.77</v>
      </c>
      <c r="M1084" s="38"/>
    </row>
    <row r="1085" spans="1:13" s="39" customFormat="1" ht="12.95" customHeight="1" x14ac:dyDescent="0.25">
      <c r="A1085" s="254"/>
      <c r="B1085" s="107">
        <v>5001</v>
      </c>
      <c r="C1085" s="30">
        <v>2</v>
      </c>
      <c r="D1085" s="32" t="s">
        <v>2864</v>
      </c>
      <c r="E1085" s="32" t="s">
        <v>2865</v>
      </c>
      <c r="F1085" s="32" t="s">
        <v>2866</v>
      </c>
      <c r="G1085" s="33" t="s">
        <v>130</v>
      </c>
      <c r="H1085" s="34" t="s">
        <v>13</v>
      </c>
      <c r="I1085" s="35">
        <v>0.98019999999999996</v>
      </c>
      <c r="J1085" s="36">
        <v>158988.45000000001</v>
      </c>
      <c r="K1085" s="19">
        <f t="shared" si="16"/>
        <v>635953.80000000005</v>
      </c>
      <c r="L1085" s="37">
        <v>52996.15</v>
      </c>
      <c r="M1085" s="38"/>
    </row>
    <row r="1086" spans="1:13" s="39" customFormat="1" ht="53.25" customHeight="1" x14ac:dyDescent="0.25">
      <c r="A1086" s="254"/>
      <c r="B1086" s="107">
        <v>5015</v>
      </c>
      <c r="C1086" s="30">
        <v>3</v>
      </c>
      <c r="D1086" s="42" t="s">
        <v>2867</v>
      </c>
      <c r="E1086" s="42" t="s">
        <v>2868</v>
      </c>
      <c r="F1086" s="42" t="s">
        <v>2869</v>
      </c>
      <c r="G1086" s="33" t="s">
        <v>130</v>
      </c>
      <c r="H1086" s="34" t="s">
        <v>13</v>
      </c>
      <c r="I1086" s="35">
        <v>0</v>
      </c>
      <c r="J1086" s="36">
        <v>52779.88</v>
      </c>
      <c r="K1086" s="19">
        <f t="shared" si="16"/>
        <v>52779.88</v>
      </c>
      <c r="L1086" s="37">
        <v>0</v>
      </c>
      <c r="M1086" s="53" t="s">
        <v>5627</v>
      </c>
    </row>
    <row r="1087" spans="1:13" s="39" customFormat="1" ht="12.95" customHeight="1" x14ac:dyDescent="0.25">
      <c r="A1087" s="254"/>
      <c r="B1087" s="107"/>
      <c r="C1087" s="30"/>
      <c r="D1087" s="31" t="s">
        <v>11</v>
      </c>
      <c r="E1087" s="32"/>
      <c r="F1087" s="32"/>
      <c r="G1087" s="33"/>
      <c r="H1087" s="34"/>
      <c r="I1087" s="35"/>
      <c r="J1087" s="36"/>
      <c r="K1087" s="19"/>
      <c r="L1087" s="37"/>
      <c r="M1087" s="38"/>
    </row>
    <row r="1088" spans="1:13" s="39" customFormat="1" ht="12.95" customHeight="1" x14ac:dyDescent="0.25">
      <c r="A1088" s="254"/>
      <c r="B1088" s="107">
        <v>5026</v>
      </c>
      <c r="C1088" s="30">
        <v>1</v>
      </c>
      <c r="D1088" s="42" t="s">
        <v>2870</v>
      </c>
      <c r="E1088" s="42" t="s">
        <v>2871</v>
      </c>
      <c r="F1088" s="42" t="s">
        <v>2872</v>
      </c>
      <c r="G1088" s="33" t="s">
        <v>12</v>
      </c>
      <c r="H1088" s="34" t="s">
        <v>13</v>
      </c>
      <c r="I1088" s="35">
        <v>0.97570000000000001</v>
      </c>
      <c r="J1088" s="36">
        <v>316492.68</v>
      </c>
      <c r="K1088" s="19">
        <f t="shared" si="16"/>
        <v>1265970.72</v>
      </c>
      <c r="L1088" s="37">
        <v>105497.56</v>
      </c>
      <c r="M1088" s="38"/>
    </row>
    <row r="1089" spans="1:13" s="39" customFormat="1" ht="12.95" customHeight="1" x14ac:dyDescent="0.25">
      <c r="A1089" s="254"/>
      <c r="B1089" s="107">
        <v>5016</v>
      </c>
      <c r="C1089" s="30">
        <v>2</v>
      </c>
      <c r="D1089" s="32" t="s">
        <v>2873</v>
      </c>
      <c r="E1089" s="32" t="s">
        <v>2874</v>
      </c>
      <c r="F1089" s="32" t="s">
        <v>2875</v>
      </c>
      <c r="G1089" s="33" t="s">
        <v>12</v>
      </c>
      <c r="H1089" s="34" t="s">
        <v>13</v>
      </c>
      <c r="I1089" s="35">
        <v>0.97589999999999999</v>
      </c>
      <c r="J1089" s="36">
        <v>316557.57</v>
      </c>
      <c r="K1089" s="19">
        <f t="shared" si="16"/>
        <v>1266230.28</v>
      </c>
      <c r="L1089" s="37">
        <v>105519.19</v>
      </c>
      <c r="M1089" s="38"/>
    </row>
    <row r="1090" spans="1:13" s="39" customFormat="1" ht="12.95" customHeight="1" x14ac:dyDescent="0.25">
      <c r="A1090" s="254"/>
      <c r="B1090" s="107">
        <v>5023</v>
      </c>
      <c r="C1090" s="30">
        <v>3</v>
      </c>
      <c r="D1090" s="32" t="s">
        <v>2876</v>
      </c>
      <c r="E1090" s="32" t="s">
        <v>2877</v>
      </c>
      <c r="F1090" s="32" t="s">
        <v>2878</v>
      </c>
      <c r="G1090" s="33" t="s">
        <v>12</v>
      </c>
      <c r="H1090" s="34" t="s">
        <v>13</v>
      </c>
      <c r="I1090" s="35">
        <v>0.98399999999999999</v>
      </c>
      <c r="J1090" s="36">
        <v>319185</v>
      </c>
      <c r="K1090" s="19">
        <f t="shared" si="16"/>
        <v>1276740</v>
      </c>
      <c r="L1090" s="37">
        <v>106395</v>
      </c>
      <c r="M1090" s="38"/>
    </row>
    <row r="1091" spans="1:13" s="39" customFormat="1" ht="12.95" customHeight="1" x14ac:dyDescent="0.25">
      <c r="A1091" s="254"/>
      <c r="B1091" s="107">
        <v>5025</v>
      </c>
      <c r="C1091" s="30">
        <v>4</v>
      </c>
      <c r="D1091" s="32" t="s">
        <v>2879</v>
      </c>
      <c r="E1091" s="32" t="s">
        <v>2880</v>
      </c>
      <c r="F1091" s="32" t="s">
        <v>2881</v>
      </c>
      <c r="G1091" s="33" t="s">
        <v>12</v>
      </c>
      <c r="H1091" s="34" t="s">
        <v>13</v>
      </c>
      <c r="I1091" s="35">
        <v>0.98939999999999995</v>
      </c>
      <c r="J1091" s="36">
        <v>320936.64</v>
      </c>
      <c r="K1091" s="19">
        <f t="shared" si="16"/>
        <v>1283746.56</v>
      </c>
      <c r="L1091" s="37">
        <v>106978.88</v>
      </c>
      <c r="M1091" s="38"/>
    </row>
    <row r="1092" spans="1:13" s="39" customFormat="1" ht="12.95" customHeight="1" x14ac:dyDescent="0.25">
      <c r="A1092" s="254"/>
      <c r="B1092" s="107">
        <v>5020</v>
      </c>
      <c r="C1092" s="30">
        <v>5</v>
      </c>
      <c r="D1092" s="32" t="s">
        <v>2882</v>
      </c>
      <c r="E1092" s="32" t="s">
        <v>2883</v>
      </c>
      <c r="F1092" s="32" t="s">
        <v>2884</v>
      </c>
      <c r="G1092" s="33" t="s">
        <v>12</v>
      </c>
      <c r="H1092" s="34" t="s">
        <v>13</v>
      </c>
      <c r="I1092" s="35">
        <v>0.98419999999999996</v>
      </c>
      <c r="J1092" s="36">
        <v>319249.89</v>
      </c>
      <c r="K1092" s="19">
        <f t="shared" si="16"/>
        <v>1276999.56</v>
      </c>
      <c r="L1092" s="37">
        <v>106416.63</v>
      </c>
      <c r="M1092" s="38"/>
    </row>
    <row r="1093" spans="1:13" s="39" customFormat="1" ht="12.95" customHeight="1" x14ac:dyDescent="0.25">
      <c r="A1093" s="254"/>
      <c r="B1093" s="107">
        <v>5011</v>
      </c>
      <c r="C1093" s="30">
        <v>6</v>
      </c>
      <c r="D1093" s="32" t="s">
        <v>2885</v>
      </c>
      <c r="E1093" s="32" t="s">
        <v>2886</v>
      </c>
      <c r="F1093" s="32" t="s">
        <v>2887</v>
      </c>
      <c r="G1093" s="33" t="s">
        <v>12</v>
      </c>
      <c r="H1093" s="34" t="s">
        <v>13</v>
      </c>
      <c r="I1093" s="35">
        <v>0.97719999999999996</v>
      </c>
      <c r="J1093" s="36">
        <v>316979.25</v>
      </c>
      <c r="K1093" s="19">
        <f t="shared" si="16"/>
        <v>1267917</v>
      </c>
      <c r="L1093" s="37">
        <v>105659.75</v>
      </c>
      <c r="M1093" s="38"/>
    </row>
    <row r="1094" spans="1:13" s="39" customFormat="1" ht="12.95" customHeight="1" x14ac:dyDescent="0.25">
      <c r="A1094" s="254"/>
      <c r="B1094" s="107">
        <v>5006</v>
      </c>
      <c r="C1094" s="30">
        <v>7</v>
      </c>
      <c r="D1094" s="42" t="s">
        <v>2888</v>
      </c>
      <c r="E1094" s="42" t="s">
        <v>2889</v>
      </c>
      <c r="F1094" s="42" t="s">
        <v>2890</v>
      </c>
      <c r="G1094" s="33" t="s">
        <v>12</v>
      </c>
      <c r="H1094" s="34" t="s">
        <v>13</v>
      </c>
      <c r="I1094" s="35">
        <v>0.98540000000000005</v>
      </c>
      <c r="J1094" s="36">
        <v>319639.14</v>
      </c>
      <c r="K1094" s="19">
        <f t="shared" si="16"/>
        <v>1278556.56</v>
      </c>
      <c r="L1094" s="37">
        <v>106546.38</v>
      </c>
      <c r="M1094" s="38"/>
    </row>
    <row r="1095" spans="1:13" s="39" customFormat="1" ht="12.95" customHeight="1" x14ac:dyDescent="0.25">
      <c r="A1095" s="254"/>
      <c r="B1095" s="107">
        <v>5018</v>
      </c>
      <c r="C1095" s="30">
        <v>8</v>
      </c>
      <c r="D1095" s="32" t="s">
        <v>2891</v>
      </c>
      <c r="E1095" s="32" t="s">
        <v>2892</v>
      </c>
      <c r="F1095" s="32" t="s">
        <v>2893</v>
      </c>
      <c r="G1095" s="33" t="s">
        <v>12</v>
      </c>
      <c r="H1095" s="34" t="s">
        <v>13</v>
      </c>
      <c r="I1095" s="35">
        <v>0.98419999999999996</v>
      </c>
      <c r="J1095" s="36">
        <v>319249.89</v>
      </c>
      <c r="K1095" s="19">
        <f t="shared" si="16"/>
        <v>1276999.56</v>
      </c>
      <c r="L1095" s="37">
        <v>106416.63</v>
      </c>
      <c r="M1095" s="38"/>
    </row>
    <row r="1096" spans="1:13" s="39" customFormat="1" ht="12.95" customHeight="1" x14ac:dyDescent="0.25">
      <c r="A1096" s="254"/>
      <c r="B1096" s="107">
        <v>5002</v>
      </c>
      <c r="C1096" s="30">
        <v>9</v>
      </c>
      <c r="D1096" s="42" t="s">
        <v>2894</v>
      </c>
      <c r="E1096" s="42" t="s">
        <v>2895</v>
      </c>
      <c r="F1096" s="42" t="s">
        <v>2896</v>
      </c>
      <c r="G1096" s="33" t="s">
        <v>12</v>
      </c>
      <c r="H1096" s="34" t="s">
        <v>13</v>
      </c>
      <c r="I1096" s="35">
        <v>0.98519999999999996</v>
      </c>
      <c r="J1096" s="36">
        <v>319574.25</v>
      </c>
      <c r="K1096" s="19">
        <f t="shared" si="16"/>
        <v>1278297</v>
      </c>
      <c r="L1096" s="37">
        <v>106524.75</v>
      </c>
      <c r="M1096" s="38"/>
    </row>
    <row r="1097" spans="1:13" s="39" customFormat="1" ht="12.95" customHeight="1" x14ac:dyDescent="0.25">
      <c r="A1097" s="254"/>
      <c r="B1097" s="107">
        <v>5000</v>
      </c>
      <c r="C1097" s="30">
        <v>10</v>
      </c>
      <c r="D1097" s="42" t="s">
        <v>1305</v>
      </c>
      <c r="E1097" s="42" t="s">
        <v>2897</v>
      </c>
      <c r="F1097" s="42" t="s">
        <v>2898</v>
      </c>
      <c r="G1097" s="27" t="s">
        <v>12</v>
      </c>
      <c r="H1097" s="34" t="s">
        <v>13</v>
      </c>
      <c r="I1097" s="35">
        <v>0.98419999999999996</v>
      </c>
      <c r="J1097" s="36">
        <v>319249.89</v>
      </c>
      <c r="K1097" s="19">
        <f t="shared" si="16"/>
        <v>1276999.56</v>
      </c>
      <c r="L1097" s="37">
        <v>106416.63</v>
      </c>
      <c r="M1097" s="38"/>
    </row>
    <row r="1098" spans="1:13" s="39" customFormat="1" ht="12.95" customHeight="1" x14ac:dyDescent="0.25">
      <c r="A1098" s="254"/>
      <c r="B1098" s="107">
        <v>5014</v>
      </c>
      <c r="C1098" s="30">
        <v>11</v>
      </c>
      <c r="D1098" s="32" t="s">
        <v>2899</v>
      </c>
      <c r="E1098" s="32" t="s">
        <v>2900</v>
      </c>
      <c r="F1098" s="32" t="s">
        <v>2901</v>
      </c>
      <c r="G1098" s="50" t="s">
        <v>12</v>
      </c>
      <c r="H1098" s="34" t="s">
        <v>13</v>
      </c>
      <c r="I1098" s="35">
        <v>0.98540000000000005</v>
      </c>
      <c r="J1098" s="36">
        <v>319639.14</v>
      </c>
      <c r="K1098" s="19">
        <f t="shared" ref="K1098:K1161" si="17">ROUND(J1098+L1098*9,2)</f>
        <v>1278556.56</v>
      </c>
      <c r="L1098" s="37">
        <v>106546.38</v>
      </c>
      <c r="M1098" s="38"/>
    </row>
    <row r="1099" spans="1:13" s="39" customFormat="1" ht="12.95" customHeight="1" x14ac:dyDescent="0.25">
      <c r="A1099" s="254"/>
      <c r="B1099" s="107">
        <v>5027</v>
      </c>
      <c r="C1099" s="30">
        <v>12</v>
      </c>
      <c r="D1099" s="42" t="s">
        <v>2902</v>
      </c>
      <c r="E1099" s="42" t="s">
        <v>2903</v>
      </c>
      <c r="F1099" s="42" t="s">
        <v>2904</v>
      </c>
      <c r="G1099" s="27" t="s">
        <v>12</v>
      </c>
      <c r="H1099" s="34" t="s">
        <v>13</v>
      </c>
      <c r="I1099" s="35">
        <v>0.98740000000000006</v>
      </c>
      <c r="J1099" s="36">
        <v>320287.89</v>
      </c>
      <c r="K1099" s="19">
        <f t="shared" si="17"/>
        <v>1281151.56</v>
      </c>
      <c r="L1099" s="37">
        <v>106762.63</v>
      </c>
      <c r="M1099" s="38"/>
    </row>
    <row r="1100" spans="1:13" s="39" customFormat="1" ht="12.95" customHeight="1" x14ac:dyDescent="0.25">
      <c r="A1100" s="254"/>
      <c r="B1100" s="107">
        <v>5012</v>
      </c>
      <c r="C1100" s="30">
        <v>13</v>
      </c>
      <c r="D1100" s="32" t="s">
        <v>2905</v>
      </c>
      <c r="E1100" s="32" t="s">
        <v>665</v>
      </c>
      <c r="F1100" s="32" t="s">
        <v>2906</v>
      </c>
      <c r="G1100" s="50" t="s">
        <v>12</v>
      </c>
      <c r="H1100" s="34" t="s">
        <v>13</v>
      </c>
      <c r="I1100" s="35">
        <v>0.98540000000000005</v>
      </c>
      <c r="J1100" s="36">
        <v>319639.14</v>
      </c>
      <c r="K1100" s="19">
        <f t="shared" si="17"/>
        <v>1278556.56</v>
      </c>
      <c r="L1100" s="37">
        <v>106546.38</v>
      </c>
      <c r="M1100" s="38"/>
    </row>
    <row r="1101" spans="1:13" s="39" customFormat="1" ht="12.95" customHeight="1" x14ac:dyDescent="0.25">
      <c r="A1101" s="254"/>
      <c r="B1101" s="107">
        <v>5009</v>
      </c>
      <c r="C1101" s="30">
        <v>14</v>
      </c>
      <c r="D1101" s="32" t="s">
        <v>2907</v>
      </c>
      <c r="E1101" s="32" t="s">
        <v>2908</v>
      </c>
      <c r="F1101" s="32" t="s">
        <v>2909</v>
      </c>
      <c r="G1101" s="50" t="s">
        <v>12</v>
      </c>
      <c r="H1101" s="34" t="s">
        <v>13</v>
      </c>
      <c r="I1101" s="35">
        <v>0.98519999999999996</v>
      </c>
      <c r="J1101" s="36">
        <v>319574.25</v>
      </c>
      <c r="K1101" s="19">
        <f t="shared" si="17"/>
        <v>1278297</v>
      </c>
      <c r="L1101" s="37">
        <v>106524.75</v>
      </c>
      <c r="M1101" s="38"/>
    </row>
    <row r="1102" spans="1:13" s="39" customFormat="1" ht="12.95" customHeight="1" x14ac:dyDescent="0.25">
      <c r="A1102" s="254"/>
      <c r="B1102" s="107">
        <v>5007</v>
      </c>
      <c r="C1102" s="30">
        <v>15</v>
      </c>
      <c r="D1102" s="53" t="s">
        <v>5628</v>
      </c>
      <c r="E1102" s="53" t="s">
        <v>5629</v>
      </c>
      <c r="F1102" s="53" t="s">
        <v>5630</v>
      </c>
      <c r="G1102" s="27" t="s">
        <v>12</v>
      </c>
      <c r="H1102" s="34" t="s">
        <v>13</v>
      </c>
      <c r="I1102" s="35">
        <v>0.98499999999999999</v>
      </c>
      <c r="J1102" s="36">
        <v>319509.39</v>
      </c>
      <c r="K1102" s="19">
        <f t="shared" si="17"/>
        <v>1278037.56</v>
      </c>
      <c r="L1102" s="37">
        <v>106503.13</v>
      </c>
      <c r="M1102" s="38"/>
    </row>
    <row r="1103" spans="1:13" s="39" customFormat="1" ht="12.95" customHeight="1" x14ac:dyDescent="0.25">
      <c r="A1103" s="254"/>
      <c r="B1103" s="107">
        <v>5032</v>
      </c>
      <c r="C1103" s="30">
        <v>16</v>
      </c>
      <c r="D1103" s="53" t="s">
        <v>5631</v>
      </c>
      <c r="E1103" s="53" t="s">
        <v>5632</v>
      </c>
      <c r="F1103" s="53" t="s">
        <v>5633</v>
      </c>
      <c r="G1103" s="50" t="s">
        <v>12</v>
      </c>
      <c r="H1103" s="34" t="s">
        <v>13</v>
      </c>
      <c r="I1103" s="35">
        <v>0.98399999999999999</v>
      </c>
      <c r="J1103" s="36">
        <v>319185</v>
      </c>
      <c r="K1103" s="19">
        <f t="shared" si="17"/>
        <v>1276740</v>
      </c>
      <c r="L1103" s="37">
        <v>106395</v>
      </c>
      <c r="M1103" s="38"/>
    </row>
    <row r="1104" spans="1:13" s="39" customFormat="1" ht="12.95" customHeight="1" x14ac:dyDescent="0.25">
      <c r="A1104" s="254"/>
      <c r="B1104" s="107">
        <v>5031</v>
      </c>
      <c r="C1104" s="30">
        <v>17</v>
      </c>
      <c r="D1104" s="32" t="s">
        <v>2910</v>
      </c>
      <c r="E1104" s="32" t="s">
        <v>2911</v>
      </c>
      <c r="F1104" s="32" t="s">
        <v>2912</v>
      </c>
      <c r="G1104" s="50" t="s">
        <v>12</v>
      </c>
      <c r="H1104" s="34" t="s">
        <v>13</v>
      </c>
      <c r="I1104" s="35">
        <v>0.97660000000000002</v>
      </c>
      <c r="J1104" s="36">
        <v>211189.76000000001</v>
      </c>
      <c r="K1104" s="19">
        <f t="shared" si="17"/>
        <v>1161543.6799999999</v>
      </c>
      <c r="L1104" s="37">
        <v>105594.88</v>
      </c>
      <c r="M1104" s="38"/>
    </row>
    <row r="1105" spans="1:13" s="39" customFormat="1" ht="12.95" customHeight="1" x14ac:dyDescent="0.25">
      <c r="A1105" s="254"/>
      <c r="B1105" s="107">
        <v>5029</v>
      </c>
      <c r="C1105" s="30">
        <v>18</v>
      </c>
      <c r="D1105" s="32" t="s">
        <v>2913</v>
      </c>
      <c r="E1105" s="32" t="s">
        <v>2914</v>
      </c>
      <c r="F1105" s="32" t="s">
        <v>2915</v>
      </c>
      <c r="G1105" s="50" t="s">
        <v>12</v>
      </c>
      <c r="H1105" s="34" t="s">
        <v>13</v>
      </c>
      <c r="I1105" s="35">
        <v>0.98740000000000006</v>
      </c>
      <c r="J1105" s="36">
        <v>320287.89</v>
      </c>
      <c r="K1105" s="19">
        <f t="shared" si="17"/>
        <v>1281151.56</v>
      </c>
      <c r="L1105" s="37">
        <v>106762.63</v>
      </c>
      <c r="M1105" s="38"/>
    </row>
    <row r="1106" spans="1:13" s="39" customFormat="1" ht="12.95" customHeight="1" x14ac:dyDescent="0.25">
      <c r="A1106" s="254"/>
      <c r="B1106" s="107">
        <v>5005</v>
      </c>
      <c r="C1106" s="30">
        <v>19</v>
      </c>
      <c r="D1106" s="32" t="s">
        <v>2916</v>
      </c>
      <c r="E1106" s="32" t="s">
        <v>2917</v>
      </c>
      <c r="F1106" s="32" t="s">
        <v>2918</v>
      </c>
      <c r="G1106" s="33" t="s">
        <v>12</v>
      </c>
      <c r="H1106" s="34" t="s">
        <v>13</v>
      </c>
      <c r="I1106" s="35">
        <v>0.98519999999999996</v>
      </c>
      <c r="J1106" s="36">
        <v>319574.25</v>
      </c>
      <c r="K1106" s="19">
        <f t="shared" si="17"/>
        <v>1278297</v>
      </c>
      <c r="L1106" s="37">
        <v>106524.75</v>
      </c>
      <c r="M1106" s="38"/>
    </row>
    <row r="1107" spans="1:13" s="39" customFormat="1" ht="12.95" customHeight="1" x14ac:dyDescent="0.25">
      <c r="A1107" s="254"/>
      <c r="B1107" s="107">
        <v>5024</v>
      </c>
      <c r="C1107" s="30">
        <v>20</v>
      </c>
      <c r="D1107" s="32" t="s">
        <v>2919</v>
      </c>
      <c r="E1107" s="32" t="s">
        <v>2920</v>
      </c>
      <c r="F1107" s="32" t="s">
        <v>2921</v>
      </c>
      <c r="G1107" s="33" t="s">
        <v>12</v>
      </c>
      <c r="H1107" s="34" t="s">
        <v>13</v>
      </c>
      <c r="I1107" s="35">
        <v>0.99590000000000001</v>
      </c>
      <c r="J1107" s="36">
        <v>323045.07</v>
      </c>
      <c r="K1107" s="19">
        <f t="shared" si="17"/>
        <v>1292180.28</v>
      </c>
      <c r="L1107" s="37">
        <v>107681.69</v>
      </c>
      <c r="M1107" s="38"/>
    </row>
    <row r="1108" spans="1:13" s="39" customFormat="1" ht="12.95" customHeight="1" x14ac:dyDescent="0.25">
      <c r="A1108" s="254"/>
      <c r="B1108" s="107">
        <v>5034</v>
      </c>
      <c r="C1108" s="30">
        <v>21</v>
      </c>
      <c r="D1108" s="42" t="s">
        <v>2922</v>
      </c>
      <c r="E1108" s="42" t="s">
        <v>2923</v>
      </c>
      <c r="F1108" s="42" t="s">
        <v>2924</v>
      </c>
      <c r="G1108" s="33" t="s">
        <v>12</v>
      </c>
      <c r="H1108" s="34" t="s">
        <v>13</v>
      </c>
      <c r="I1108" s="35">
        <v>0.98080000000000001</v>
      </c>
      <c r="J1108" s="36">
        <v>318147</v>
      </c>
      <c r="K1108" s="19">
        <f t="shared" si="17"/>
        <v>1272588</v>
      </c>
      <c r="L1108" s="37">
        <v>106049</v>
      </c>
      <c r="M1108" s="38"/>
    </row>
    <row r="1109" spans="1:13" s="39" customFormat="1" ht="12.95" customHeight="1" x14ac:dyDescent="0.25">
      <c r="A1109" s="254"/>
      <c r="B1109" s="109">
        <v>5035</v>
      </c>
      <c r="C1109" s="30">
        <v>22</v>
      </c>
      <c r="D1109" s="32" t="s">
        <v>2925</v>
      </c>
      <c r="E1109" s="32" t="s">
        <v>2926</v>
      </c>
      <c r="F1109" s="32" t="s">
        <v>2927</v>
      </c>
      <c r="G1109" s="33" t="s">
        <v>12</v>
      </c>
      <c r="H1109" s="34" t="s">
        <v>13</v>
      </c>
      <c r="I1109" s="35">
        <v>0.97640000000000005</v>
      </c>
      <c r="J1109" s="36">
        <v>316719.75</v>
      </c>
      <c r="K1109" s="19">
        <f t="shared" si="17"/>
        <v>1266879</v>
      </c>
      <c r="L1109" s="37">
        <v>105573.25</v>
      </c>
      <c r="M1109" s="38"/>
    </row>
    <row r="1110" spans="1:13" s="39" customFormat="1" ht="12.95" customHeight="1" x14ac:dyDescent="0.25">
      <c r="A1110" s="254"/>
      <c r="B1110" s="107">
        <v>5033</v>
      </c>
      <c r="C1110" s="30">
        <v>23</v>
      </c>
      <c r="D1110" s="42" t="s">
        <v>2928</v>
      </c>
      <c r="E1110" s="42" t="s">
        <v>2929</v>
      </c>
      <c r="F1110" s="42" t="s">
        <v>2930</v>
      </c>
      <c r="G1110" s="33" t="s">
        <v>12</v>
      </c>
      <c r="H1110" s="34" t="s">
        <v>13</v>
      </c>
      <c r="I1110" s="35">
        <v>0.97619999999999996</v>
      </c>
      <c r="J1110" s="36">
        <v>316654.89</v>
      </c>
      <c r="K1110" s="19">
        <f t="shared" si="17"/>
        <v>1266619.56</v>
      </c>
      <c r="L1110" s="37">
        <v>105551.63</v>
      </c>
      <c r="M1110" s="38"/>
    </row>
    <row r="1111" spans="1:13" s="39" customFormat="1" ht="12.95" customHeight="1" x14ac:dyDescent="0.25">
      <c r="A1111" s="254"/>
      <c r="B1111" s="107">
        <v>5028</v>
      </c>
      <c r="C1111" s="30">
        <v>24</v>
      </c>
      <c r="D1111" s="32" t="s">
        <v>2931</v>
      </c>
      <c r="E1111" s="32" t="s">
        <v>2932</v>
      </c>
      <c r="F1111" s="32" t="s">
        <v>2933</v>
      </c>
      <c r="G1111" s="33" t="s">
        <v>12</v>
      </c>
      <c r="H1111" s="34" t="s">
        <v>13</v>
      </c>
      <c r="I1111" s="35">
        <v>0.98399999999999999</v>
      </c>
      <c r="J1111" s="36">
        <v>319185</v>
      </c>
      <c r="K1111" s="19">
        <f t="shared" si="17"/>
        <v>1276740</v>
      </c>
      <c r="L1111" s="37">
        <v>106395</v>
      </c>
      <c r="M1111" s="38"/>
    </row>
    <row r="1112" spans="1:13" s="39" customFormat="1" ht="12.95" customHeight="1" x14ac:dyDescent="0.25">
      <c r="A1112" s="254"/>
      <c r="B1112" s="107">
        <v>5017</v>
      </c>
      <c r="C1112" s="30">
        <v>25</v>
      </c>
      <c r="D1112" s="42" t="s">
        <v>2934</v>
      </c>
      <c r="E1112" s="42" t="s">
        <v>2935</v>
      </c>
      <c r="F1112" s="42" t="s">
        <v>2936</v>
      </c>
      <c r="G1112" s="33" t="s">
        <v>12</v>
      </c>
      <c r="H1112" s="34" t="s">
        <v>13</v>
      </c>
      <c r="I1112" s="35">
        <v>0.99990000000000001</v>
      </c>
      <c r="J1112" s="36">
        <v>324342.57</v>
      </c>
      <c r="K1112" s="19">
        <f t="shared" si="17"/>
        <v>1297370.28</v>
      </c>
      <c r="L1112" s="37">
        <v>108114.19</v>
      </c>
      <c r="M1112" s="38"/>
    </row>
    <row r="1113" spans="1:13" s="39" customFormat="1" ht="12.95" customHeight="1" x14ac:dyDescent="0.25">
      <c r="A1113" s="254"/>
      <c r="B1113" s="107">
        <v>5010</v>
      </c>
      <c r="C1113" s="30">
        <v>26</v>
      </c>
      <c r="D1113" s="32" t="s">
        <v>2937</v>
      </c>
      <c r="E1113" s="56" t="s">
        <v>2938</v>
      </c>
      <c r="F1113" s="32" t="s">
        <v>2939</v>
      </c>
      <c r="G1113" s="33" t="s">
        <v>12</v>
      </c>
      <c r="H1113" s="34" t="s">
        <v>13</v>
      </c>
      <c r="I1113" s="35">
        <v>0.98560000000000003</v>
      </c>
      <c r="J1113" s="36">
        <v>319704</v>
      </c>
      <c r="K1113" s="19">
        <f t="shared" si="17"/>
        <v>1278816</v>
      </c>
      <c r="L1113" s="37">
        <v>106568</v>
      </c>
      <c r="M1113" s="38"/>
    </row>
    <row r="1114" spans="1:13" s="39" customFormat="1" ht="12.95" customHeight="1" x14ac:dyDescent="0.25">
      <c r="A1114" s="254"/>
      <c r="B1114" s="107">
        <v>5008</v>
      </c>
      <c r="C1114" s="30">
        <v>27</v>
      </c>
      <c r="D1114" s="32" t="s">
        <v>2251</v>
      </c>
      <c r="E1114" s="56" t="s">
        <v>2940</v>
      </c>
      <c r="F1114" s="32" t="s">
        <v>2941</v>
      </c>
      <c r="G1114" s="33" t="s">
        <v>12</v>
      </c>
      <c r="H1114" s="34" t="s">
        <v>13</v>
      </c>
      <c r="I1114" s="35">
        <v>0.98519999999999996</v>
      </c>
      <c r="J1114" s="36">
        <v>319574.25</v>
      </c>
      <c r="K1114" s="19">
        <f t="shared" si="17"/>
        <v>1278297</v>
      </c>
      <c r="L1114" s="37">
        <v>106524.75</v>
      </c>
      <c r="M1114" s="38"/>
    </row>
    <row r="1115" spans="1:13" s="39" customFormat="1" ht="12.95" customHeight="1" x14ac:dyDescent="0.25">
      <c r="A1115" s="254"/>
      <c r="B1115" s="107">
        <v>5022</v>
      </c>
      <c r="C1115" s="30">
        <v>28</v>
      </c>
      <c r="D1115" s="32" t="s">
        <v>2942</v>
      </c>
      <c r="E1115" s="56" t="s">
        <v>2943</v>
      </c>
      <c r="F1115" s="32" t="s">
        <v>2944</v>
      </c>
      <c r="G1115" s="33" t="s">
        <v>12</v>
      </c>
      <c r="H1115" s="34" t="s">
        <v>13</v>
      </c>
      <c r="I1115" s="35">
        <v>0.98919999999999997</v>
      </c>
      <c r="J1115" s="36">
        <v>320871.75</v>
      </c>
      <c r="K1115" s="19">
        <f t="shared" si="17"/>
        <v>1283487</v>
      </c>
      <c r="L1115" s="37">
        <v>106957.25</v>
      </c>
      <c r="M1115" s="38"/>
    </row>
    <row r="1116" spans="1:13" s="39" customFormat="1" ht="12.95" customHeight="1" x14ac:dyDescent="0.25">
      <c r="A1116" s="254"/>
      <c r="B1116" s="107">
        <v>5030</v>
      </c>
      <c r="C1116" s="30">
        <v>29</v>
      </c>
      <c r="D1116" s="42" t="s">
        <v>2945</v>
      </c>
      <c r="E1116" s="71" t="s">
        <v>2946</v>
      </c>
      <c r="F1116" s="42" t="s">
        <v>2947</v>
      </c>
      <c r="G1116" s="33" t="s">
        <v>12</v>
      </c>
      <c r="H1116" s="34" t="s">
        <v>13</v>
      </c>
      <c r="I1116" s="35">
        <v>0.97740000000000005</v>
      </c>
      <c r="J1116" s="36">
        <v>317044.14</v>
      </c>
      <c r="K1116" s="19">
        <f t="shared" si="17"/>
        <v>1268176.56</v>
      </c>
      <c r="L1116" s="37">
        <v>105681.38</v>
      </c>
      <c r="M1116" s="38"/>
    </row>
    <row r="1117" spans="1:13" s="39" customFormat="1" ht="12.95" customHeight="1" x14ac:dyDescent="0.25">
      <c r="A1117" s="254"/>
      <c r="B1117" s="86">
        <v>5036</v>
      </c>
      <c r="C1117" s="30">
        <v>30</v>
      </c>
      <c r="D1117" s="53" t="s">
        <v>733</v>
      </c>
      <c r="E1117" s="53" t="s">
        <v>2948</v>
      </c>
      <c r="F1117" s="53" t="s">
        <v>2949</v>
      </c>
      <c r="G1117" s="33" t="s">
        <v>12</v>
      </c>
      <c r="H1117" s="34" t="s">
        <v>13</v>
      </c>
      <c r="I1117" s="35">
        <v>0.99839999999999995</v>
      </c>
      <c r="J1117" s="36">
        <v>323856</v>
      </c>
      <c r="K1117" s="19">
        <f t="shared" si="17"/>
        <v>1295424</v>
      </c>
      <c r="L1117" s="37">
        <v>107952</v>
      </c>
      <c r="M1117" s="38"/>
    </row>
    <row r="1118" spans="1:13" s="39" customFormat="1" ht="12.95" customHeight="1" x14ac:dyDescent="0.25">
      <c r="A1118" s="254"/>
      <c r="B1118" s="107"/>
      <c r="C1118" s="30"/>
      <c r="D1118" s="31" t="s">
        <v>47</v>
      </c>
      <c r="E1118" s="32"/>
      <c r="F1118" s="32"/>
      <c r="G1118" s="33"/>
      <c r="H1118" s="34"/>
      <c r="I1118" s="35"/>
      <c r="J1118" s="36"/>
      <c r="K1118" s="19"/>
      <c r="L1118" s="37"/>
      <c r="M1118" s="38"/>
    </row>
    <row r="1119" spans="1:13" s="39" customFormat="1" ht="12.95" customHeight="1" x14ac:dyDescent="0.25">
      <c r="A1119" s="255"/>
      <c r="B1119" s="107">
        <v>5019</v>
      </c>
      <c r="C1119" s="30">
        <v>1</v>
      </c>
      <c r="D1119" s="42" t="s">
        <v>2950</v>
      </c>
      <c r="E1119" s="42" t="s">
        <v>2951</v>
      </c>
      <c r="F1119" s="42" t="s">
        <v>2952</v>
      </c>
      <c r="G1119" s="33" t="s">
        <v>51</v>
      </c>
      <c r="H1119" s="34" t="s">
        <v>13</v>
      </c>
      <c r="I1119" s="35">
        <v>0.98939999999999995</v>
      </c>
      <c r="J1119" s="36">
        <v>508452.66000000003</v>
      </c>
      <c r="K1119" s="19">
        <f t="shared" si="17"/>
        <v>2033810.64</v>
      </c>
      <c r="L1119" s="37">
        <v>169484.22</v>
      </c>
      <c r="M1119" s="38"/>
    </row>
    <row r="1120" spans="1:13" s="39" customFormat="1" ht="12.95" customHeight="1" x14ac:dyDescent="0.25">
      <c r="A1120" s="253" t="s">
        <v>2953</v>
      </c>
      <c r="B1120" s="107"/>
      <c r="C1120" s="30"/>
      <c r="D1120" s="31" t="s">
        <v>126</v>
      </c>
      <c r="E1120" s="32"/>
      <c r="F1120" s="32"/>
      <c r="G1120" s="33"/>
      <c r="H1120" s="34"/>
      <c r="I1120" s="35"/>
      <c r="J1120" s="36"/>
      <c r="K1120" s="19"/>
      <c r="L1120" s="37"/>
      <c r="M1120" s="38"/>
    </row>
    <row r="1121" spans="1:13" s="39" customFormat="1" ht="12.95" customHeight="1" x14ac:dyDescent="0.25">
      <c r="A1121" s="254"/>
      <c r="B1121" s="107">
        <v>2202</v>
      </c>
      <c r="C1121" s="30">
        <v>1</v>
      </c>
      <c r="D1121" s="32" t="s">
        <v>2390</v>
      </c>
      <c r="E1121" s="32" t="s">
        <v>2954</v>
      </c>
      <c r="F1121" s="32" t="s">
        <v>2955</v>
      </c>
      <c r="G1121" s="33" t="s">
        <v>130</v>
      </c>
      <c r="H1121" s="34" t="s">
        <v>13</v>
      </c>
      <c r="I1121" s="35">
        <v>0.9829</v>
      </c>
      <c r="J1121" s="36">
        <v>159426.38999999998</v>
      </c>
      <c r="K1121" s="19">
        <f t="shared" si="17"/>
        <v>637705.56000000006</v>
      </c>
      <c r="L1121" s="37">
        <v>53142.13</v>
      </c>
      <c r="M1121" s="38"/>
    </row>
    <row r="1122" spans="1:13" s="39" customFormat="1" ht="12.95" customHeight="1" x14ac:dyDescent="0.25">
      <c r="A1122" s="254"/>
      <c r="B1122" s="107">
        <v>2205</v>
      </c>
      <c r="C1122" s="30">
        <v>2</v>
      </c>
      <c r="D1122" s="32" t="s">
        <v>2956</v>
      </c>
      <c r="E1122" s="32" t="s">
        <v>2957</v>
      </c>
      <c r="F1122" s="32" t="s">
        <v>2958</v>
      </c>
      <c r="G1122" s="33" t="s">
        <v>130</v>
      </c>
      <c r="H1122" s="34" t="s">
        <v>13</v>
      </c>
      <c r="I1122" s="35">
        <v>0.97889999999999999</v>
      </c>
      <c r="J1122" s="36">
        <v>158777.58000000002</v>
      </c>
      <c r="K1122" s="19">
        <f t="shared" si="17"/>
        <v>635110.31999999995</v>
      </c>
      <c r="L1122" s="37">
        <v>52925.86</v>
      </c>
      <c r="M1122" s="38"/>
    </row>
    <row r="1123" spans="1:13" s="39" customFormat="1" ht="12.95" customHeight="1" x14ac:dyDescent="0.25">
      <c r="A1123" s="254"/>
      <c r="B1123" s="107">
        <v>2244</v>
      </c>
      <c r="C1123" s="30">
        <v>3</v>
      </c>
      <c r="D1123" s="42" t="s">
        <v>2959</v>
      </c>
      <c r="E1123" s="42" t="s">
        <v>2960</v>
      </c>
      <c r="F1123" s="42" t="s">
        <v>2961</v>
      </c>
      <c r="G1123" s="33" t="s">
        <v>130</v>
      </c>
      <c r="H1123" s="34" t="s">
        <v>13</v>
      </c>
      <c r="I1123" s="35">
        <v>0.97889999999999999</v>
      </c>
      <c r="J1123" s="36">
        <v>158777.58000000002</v>
      </c>
      <c r="K1123" s="19">
        <f t="shared" si="17"/>
        <v>635110.31999999995</v>
      </c>
      <c r="L1123" s="37">
        <v>52925.86</v>
      </c>
      <c r="M1123" s="38"/>
    </row>
    <row r="1124" spans="1:13" s="39" customFormat="1" ht="12.95" customHeight="1" x14ac:dyDescent="0.25">
      <c r="A1124" s="254"/>
      <c r="B1124" s="107">
        <v>2215</v>
      </c>
      <c r="C1124" s="30">
        <v>4</v>
      </c>
      <c r="D1124" s="32" t="s">
        <v>2962</v>
      </c>
      <c r="E1124" s="32" t="s">
        <v>2963</v>
      </c>
      <c r="F1124" s="32" t="s">
        <v>2964</v>
      </c>
      <c r="G1124" s="33" t="s">
        <v>130</v>
      </c>
      <c r="H1124" s="34" t="s">
        <v>13</v>
      </c>
      <c r="I1124" s="35">
        <v>0.9829</v>
      </c>
      <c r="J1124" s="36">
        <v>159426.38999999998</v>
      </c>
      <c r="K1124" s="19">
        <f t="shared" si="17"/>
        <v>637705.56000000006</v>
      </c>
      <c r="L1124" s="37">
        <v>53142.13</v>
      </c>
      <c r="M1124" s="38"/>
    </row>
    <row r="1125" spans="1:13" s="39" customFormat="1" ht="12.95" customHeight="1" x14ac:dyDescent="0.25">
      <c r="A1125" s="254"/>
      <c r="B1125" s="107">
        <v>2229</v>
      </c>
      <c r="C1125" s="30">
        <v>5</v>
      </c>
      <c r="D1125" s="32" t="s">
        <v>2965</v>
      </c>
      <c r="E1125" s="32" t="s">
        <v>2966</v>
      </c>
      <c r="F1125" s="32" t="s">
        <v>2967</v>
      </c>
      <c r="G1125" s="33" t="s">
        <v>130</v>
      </c>
      <c r="H1125" s="34" t="s">
        <v>13</v>
      </c>
      <c r="I1125" s="35">
        <v>0.97889999999999999</v>
      </c>
      <c r="J1125" s="36">
        <v>158777.58000000002</v>
      </c>
      <c r="K1125" s="19">
        <f t="shared" si="17"/>
        <v>635110.31999999995</v>
      </c>
      <c r="L1125" s="37">
        <v>52925.86</v>
      </c>
      <c r="M1125" s="38"/>
    </row>
    <row r="1126" spans="1:13" s="39" customFormat="1" ht="12.95" customHeight="1" x14ac:dyDescent="0.25">
      <c r="A1126" s="254"/>
      <c r="B1126" s="107">
        <v>2232</v>
      </c>
      <c r="C1126" s="30">
        <v>6</v>
      </c>
      <c r="D1126" s="32" t="s">
        <v>2971</v>
      </c>
      <c r="E1126" s="32" t="s">
        <v>188</v>
      </c>
      <c r="F1126" s="32" t="s">
        <v>2972</v>
      </c>
      <c r="G1126" s="33" t="s">
        <v>130</v>
      </c>
      <c r="H1126" s="34" t="s">
        <v>13</v>
      </c>
      <c r="I1126" s="35">
        <v>0.9819</v>
      </c>
      <c r="J1126" s="36">
        <v>159264.18</v>
      </c>
      <c r="K1126" s="19">
        <f t="shared" si="17"/>
        <v>637056.72</v>
      </c>
      <c r="L1126" s="37">
        <v>53088.06</v>
      </c>
      <c r="M1126" s="38"/>
    </row>
    <row r="1127" spans="1:13" s="39" customFormat="1" ht="12.95" customHeight="1" x14ac:dyDescent="0.25">
      <c r="A1127" s="254"/>
      <c r="B1127" s="107"/>
      <c r="C1127" s="30"/>
      <c r="D1127" s="31" t="s">
        <v>11</v>
      </c>
      <c r="E1127" s="32"/>
      <c r="F1127" s="32"/>
      <c r="G1127" s="33"/>
      <c r="H1127" s="34"/>
      <c r="I1127" s="35"/>
      <c r="J1127" s="36"/>
      <c r="K1127" s="19"/>
      <c r="L1127" s="37"/>
      <c r="M1127" s="38"/>
    </row>
    <row r="1128" spans="1:13" s="39" customFormat="1" ht="12.95" customHeight="1" x14ac:dyDescent="0.25">
      <c r="A1128" s="254"/>
      <c r="B1128" s="107">
        <v>2212</v>
      </c>
      <c r="C1128" s="30">
        <v>1</v>
      </c>
      <c r="D1128" s="42" t="s">
        <v>2968</v>
      </c>
      <c r="E1128" s="42" t="s">
        <v>2969</v>
      </c>
      <c r="F1128" s="42" t="s">
        <v>2970</v>
      </c>
      <c r="G1128" s="33" t="s">
        <v>12</v>
      </c>
      <c r="H1128" s="34" t="s">
        <v>13</v>
      </c>
      <c r="I1128" s="35">
        <v>0.97889999999999999</v>
      </c>
      <c r="J1128" s="36">
        <v>317530.68</v>
      </c>
      <c r="K1128" s="19">
        <f t="shared" si="17"/>
        <v>1270122.72</v>
      </c>
      <c r="L1128" s="37">
        <v>105843.56</v>
      </c>
      <c r="M1128" s="38"/>
    </row>
    <row r="1129" spans="1:13" s="39" customFormat="1" ht="12.95" customHeight="1" x14ac:dyDescent="0.25">
      <c r="A1129" s="254"/>
      <c r="B1129" s="107">
        <v>2235</v>
      </c>
      <c r="C1129" s="30">
        <v>2</v>
      </c>
      <c r="D1129" s="32" t="s">
        <v>2973</v>
      </c>
      <c r="E1129" s="32" t="s">
        <v>2974</v>
      </c>
      <c r="F1129" s="32" t="s">
        <v>2975</v>
      </c>
      <c r="G1129" s="33" t="s">
        <v>12</v>
      </c>
      <c r="H1129" s="34" t="s">
        <v>13</v>
      </c>
      <c r="I1129" s="35">
        <v>0.97489999999999999</v>
      </c>
      <c r="J1129" s="36">
        <v>316233.18</v>
      </c>
      <c r="K1129" s="19">
        <f t="shared" si="17"/>
        <v>1264932.72</v>
      </c>
      <c r="L1129" s="37">
        <v>105411.06</v>
      </c>
      <c r="M1129" s="38"/>
    </row>
    <row r="1130" spans="1:13" s="39" customFormat="1" ht="12.95" customHeight="1" x14ac:dyDescent="0.25">
      <c r="A1130" s="254"/>
      <c r="B1130" s="107">
        <v>2241</v>
      </c>
      <c r="C1130" s="30">
        <v>3</v>
      </c>
      <c r="D1130" s="42" t="s">
        <v>2976</v>
      </c>
      <c r="E1130" s="42" t="s">
        <v>2977</v>
      </c>
      <c r="F1130" s="42" t="s">
        <v>2978</v>
      </c>
      <c r="G1130" s="33" t="s">
        <v>12</v>
      </c>
      <c r="H1130" s="34" t="s">
        <v>13</v>
      </c>
      <c r="I1130" s="35">
        <v>0.97889999999999999</v>
      </c>
      <c r="J1130" s="36">
        <v>317530.68</v>
      </c>
      <c r="K1130" s="19">
        <f t="shared" si="17"/>
        <v>1270122.72</v>
      </c>
      <c r="L1130" s="37">
        <v>105843.56</v>
      </c>
      <c r="M1130" s="38"/>
    </row>
    <row r="1131" spans="1:13" s="39" customFormat="1" ht="12.95" customHeight="1" x14ac:dyDescent="0.25">
      <c r="A1131" s="254"/>
      <c r="B1131" s="107">
        <v>2211</v>
      </c>
      <c r="C1131" s="30">
        <v>4</v>
      </c>
      <c r="D1131" s="32" t="s">
        <v>2979</v>
      </c>
      <c r="E1131" s="32" t="s">
        <v>2623</v>
      </c>
      <c r="F1131" s="32" t="s">
        <v>2980</v>
      </c>
      <c r="G1131" s="33" t="s">
        <v>12</v>
      </c>
      <c r="H1131" s="34" t="s">
        <v>13</v>
      </c>
      <c r="I1131" s="35">
        <v>0.99199999999999999</v>
      </c>
      <c r="J1131" s="36">
        <v>321780</v>
      </c>
      <c r="K1131" s="19">
        <f t="shared" si="17"/>
        <v>1287120</v>
      </c>
      <c r="L1131" s="37">
        <v>107260</v>
      </c>
      <c r="M1131" s="38"/>
    </row>
    <row r="1132" spans="1:13" s="39" customFormat="1" ht="12.95" customHeight="1" x14ac:dyDescent="0.25">
      <c r="A1132" s="254"/>
      <c r="B1132" s="107">
        <v>2209</v>
      </c>
      <c r="C1132" s="30">
        <v>5</v>
      </c>
      <c r="D1132" s="32" t="s">
        <v>2981</v>
      </c>
      <c r="E1132" s="32" t="s">
        <v>2982</v>
      </c>
      <c r="F1132" s="32" t="s">
        <v>2983</v>
      </c>
      <c r="G1132" s="33" t="s">
        <v>12</v>
      </c>
      <c r="H1132" s="34" t="s">
        <v>13</v>
      </c>
      <c r="I1132" s="35">
        <v>0.97889999999999999</v>
      </c>
      <c r="J1132" s="36">
        <v>317530.68</v>
      </c>
      <c r="K1132" s="19">
        <f t="shared" si="17"/>
        <v>1270122.72</v>
      </c>
      <c r="L1132" s="37">
        <v>105843.56</v>
      </c>
      <c r="M1132" s="38"/>
    </row>
    <row r="1133" spans="1:13" s="39" customFormat="1" ht="12.95" customHeight="1" x14ac:dyDescent="0.25">
      <c r="A1133" s="254"/>
      <c r="B1133" s="107">
        <v>2216</v>
      </c>
      <c r="C1133" s="30">
        <v>6</v>
      </c>
      <c r="D1133" s="32" t="s">
        <v>2984</v>
      </c>
      <c r="E1133" s="32" t="s">
        <v>2985</v>
      </c>
      <c r="F1133" s="32" t="s">
        <v>2986</v>
      </c>
      <c r="G1133" s="33" t="s">
        <v>12</v>
      </c>
      <c r="H1133" s="34" t="s">
        <v>13</v>
      </c>
      <c r="I1133" s="35">
        <v>0.98089999999999999</v>
      </c>
      <c r="J1133" s="36">
        <v>318179.43</v>
      </c>
      <c r="K1133" s="19">
        <f t="shared" si="17"/>
        <v>1272717.72</v>
      </c>
      <c r="L1133" s="37">
        <v>106059.81</v>
      </c>
      <c r="M1133" s="38"/>
    </row>
    <row r="1134" spans="1:13" s="39" customFormat="1" ht="12.95" customHeight="1" x14ac:dyDescent="0.25">
      <c r="A1134" s="254"/>
      <c r="B1134" s="107">
        <v>2210</v>
      </c>
      <c r="C1134" s="30">
        <v>7</v>
      </c>
      <c r="D1134" s="32" t="s">
        <v>2987</v>
      </c>
      <c r="E1134" s="32" t="s">
        <v>2988</v>
      </c>
      <c r="F1134" s="32" t="s">
        <v>2989</v>
      </c>
      <c r="G1134" s="33" t="s">
        <v>12</v>
      </c>
      <c r="H1134" s="34" t="s">
        <v>13</v>
      </c>
      <c r="I1134" s="35">
        <v>0.97889999999999999</v>
      </c>
      <c r="J1134" s="36">
        <v>317530.68</v>
      </c>
      <c r="K1134" s="19">
        <f t="shared" si="17"/>
        <v>1270122.72</v>
      </c>
      <c r="L1134" s="37">
        <v>105843.56</v>
      </c>
      <c r="M1134" s="38"/>
    </row>
    <row r="1135" spans="1:13" s="39" customFormat="1" ht="12.95" customHeight="1" x14ac:dyDescent="0.25">
      <c r="A1135" s="254"/>
      <c r="B1135" s="107">
        <v>2222</v>
      </c>
      <c r="C1135" s="30">
        <v>8</v>
      </c>
      <c r="D1135" s="32" t="s">
        <v>2990</v>
      </c>
      <c r="E1135" s="32" t="s">
        <v>2991</v>
      </c>
      <c r="F1135" s="32" t="s">
        <v>2992</v>
      </c>
      <c r="G1135" s="33" t="s">
        <v>12</v>
      </c>
      <c r="H1135" s="34" t="s">
        <v>13</v>
      </c>
      <c r="I1135" s="35">
        <v>0.97889999999999999</v>
      </c>
      <c r="J1135" s="36">
        <v>317530.68</v>
      </c>
      <c r="K1135" s="19">
        <f t="shared" si="17"/>
        <v>1270122.72</v>
      </c>
      <c r="L1135" s="37">
        <v>105843.56</v>
      </c>
      <c r="M1135" s="38"/>
    </row>
    <row r="1136" spans="1:13" s="39" customFormat="1" ht="12.95" customHeight="1" x14ac:dyDescent="0.25">
      <c r="A1136" s="254"/>
      <c r="B1136" s="107">
        <v>2234</v>
      </c>
      <c r="C1136" s="30">
        <v>9</v>
      </c>
      <c r="D1136" s="32" t="s">
        <v>1524</v>
      </c>
      <c r="E1136" s="32" t="s">
        <v>1525</v>
      </c>
      <c r="F1136" s="32" t="s">
        <v>2993</v>
      </c>
      <c r="G1136" s="33" t="s">
        <v>12</v>
      </c>
      <c r="H1136" s="34" t="s">
        <v>13</v>
      </c>
      <c r="I1136" s="35">
        <v>0.98089999999999999</v>
      </c>
      <c r="J1136" s="36">
        <v>318179.43</v>
      </c>
      <c r="K1136" s="19">
        <f t="shared" si="17"/>
        <v>1272717.72</v>
      </c>
      <c r="L1136" s="37">
        <v>106059.81</v>
      </c>
      <c r="M1136" s="38"/>
    </row>
    <row r="1137" spans="1:13" s="39" customFormat="1" ht="12.95" customHeight="1" x14ac:dyDescent="0.25">
      <c r="A1137" s="254"/>
      <c r="B1137" s="107">
        <v>2237</v>
      </c>
      <c r="C1137" s="30">
        <v>10</v>
      </c>
      <c r="D1137" s="32" t="s">
        <v>2994</v>
      </c>
      <c r="E1137" s="32" t="s">
        <v>2995</v>
      </c>
      <c r="F1137" s="32" t="s">
        <v>2996</v>
      </c>
      <c r="G1137" s="33" t="s">
        <v>12</v>
      </c>
      <c r="H1137" s="34" t="s">
        <v>13</v>
      </c>
      <c r="I1137" s="35">
        <v>0.97889999999999999</v>
      </c>
      <c r="J1137" s="36">
        <v>317530.68</v>
      </c>
      <c r="K1137" s="19">
        <f t="shared" si="17"/>
        <v>1270122.72</v>
      </c>
      <c r="L1137" s="37">
        <v>105843.56</v>
      </c>
      <c r="M1137" s="38"/>
    </row>
    <row r="1138" spans="1:13" s="39" customFormat="1" ht="12.95" customHeight="1" x14ac:dyDescent="0.25">
      <c r="A1138" s="254"/>
      <c r="B1138" s="107">
        <v>2230</v>
      </c>
      <c r="C1138" s="30">
        <v>11</v>
      </c>
      <c r="D1138" s="42" t="s">
        <v>2997</v>
      </c>
      <c r="E1138" s="42" t="s">
        <v>1001</v>
      </c>
      <c r="F1138" s="42" t="s">
        <v>2998</v>
      </c>
      <c r="G1138" s="33" t="s">
        <v>12</v>
      </c>
      <c r="H1138" s="34" t="s">
        <v>13</v>
      </c>
      <c r="I1138" s="35">
        <v>0.97889999999999999</v>
      </c>
      <c r="J1138" s="36">
        <v>317530.68</v>
      </c>
      <c r="K1138" s="19">
        <f t="shared" si="17"/>
        <v>1270122.72</v>
      </c>
      <c r="L1138" s="37">
        <v>105843.56</v>
      </c>
      <c r="M1138" s="38"/>
    </row>
    <row r="1139" spans="1:13" s="39" customFormat="1" ht="12.95" customHeight="1" x14ac:dyDescent="0.25">
      <c r="A1139" s="254"/>
      <c r="B1139" s="107">
        <v>2214</v>
      </c>
      <c r="C1139" s="30">
        <v>12</v>
      </c>
      <c r="D1139" s="32" t="s">
        <v>2999</v>
      </c>
      <c r="E1139" s="32" t="s">
        <v>3000</v>
      </c>
      <c r="F1139" s="32" t="s">
        <v>3001</v>
      </c>
      <c r="G1139" s="50" t="s">
        <v>12</v>
      </c>
      <c r="H1139" s="34" t="s">
        <v>13</v>
      </c>
      <c r="I1139" s="35">
        <v>0.9829</v>
      </c>
      <c r="J1139" s="36">
        <v>318828.18</v>
      </c>
      <c r="K1139" s="19">
        <f t="shared" si="17"/>
        <v>1275312.72</v>
      </c>
      <c r="L1139" s="37">
        <v>106276.06</v>
      </c>
      <c r="M1139" s="38"/>
    </row>
    <row r="1140" spans="1:13" s="39" customFormat="1" ht="12.95" customHeight="1" x14ac:dyDescent="0.25">
      <c r="A1140" s="254"/>
      <c r="B1140" s="107">
        <v>2219</v>
      </c>
      <c r="C1140" s="30">
        <v>13</v>
      </c>
      <c r="D1140" s="42" t="s">
        <v>3002</v>
      </c>
      <c r="E1140" s="42" t="s">
        <v>3003</v>
      </c>
      <c r="F1140" s="42" t="s">
        <v>3004</v>
      </c>
      <c r="G1140" s="27" t="s">
        <v>12</v>
      </c>
      <c r="H1140" s="34" t="s">
        <v>13</v>
      </c>
      <c r="I1140" s="35">
        <v>0.9829</v>
      </c>
      <c r="J1140" s="36">
        <v>318828.18</v>
      </c>
      <c r="K1140" s="19">
        <f t="shared" si="17"/>
        <v>1275312.72</v>
      </c>
      <c r="L1140" s="37">
        <v>106276.06</v>
      </c>
      <c r="M1140" s="38"/>
    </row>
    <row r="1141" spans="1:13" s="39" customFormat="1" ht="12.95" customHeight="1" x14ac:dyDescent="0.25">
      <c r="A1141" s="254"/>
      <c r="B1141" s="107">
        <v>2213</v>
      </c>
      <c r="C1141" s="30">
        <v>14</v>
      </c>
      <c r="D1141" s="32" t="s">
        <v>3005</v>
      </c>
      <c r="E1141" s="32" t="s">
        <v>3006</v>
      </c>
      <c r="F1141" s="32" t="s">
        <v>3007</v>
      </c>
      <c r="G1141" s="50" t="s">
        <v>12</v>
      </c>
      <c r="H1141" s="34" t="s">
        <v>13</v>
      </c>
      <c r="I1141" s="35">
        <v>0.97889999999999999</v>
      </c>
      <c r="J1141" s="36">
        <v>317530.68</v>
      </c>
      <c r="K1141" s="19">
        <f t="shared" si="17"/>
        <v>1270122.72</v>
      </c>
      <c r="L1141" s="37">
        <v>105843.56</v>
      </c>
      <c r="M1141" s="38"/>
    </row>
    <row r="1142" spans="1:13" s="39" customFormat="1" ht="12.95" customHeight="1" x14ac:dyDescent="0.25">
      <c r="A1142" s="254"/>
      <c r="B1142" s="107">
        <v>2203</v>
      </c>
      <c r="C1142" s="30">
        <v>15</v>
      </c>
      <c r="D1142" s="42" t="s">
        <v>690</v>
      </c>
      <c r="E1142" s="42" t="s">
        <v>691</v>
      </c>
      <c r="F1142" s="42" t="s">
        <v>3008</v>
      </c>
      <c r="G1142" s="50" t="s">
        <v>12</v>
      </c>
      <c r="H1142" s="34" t="s">
        <v>13</v>
      </c>
      <c r="I1142" s="35">
        <v>0.996</v>
      </c>
      <c r="J1142" s="36">
        <v>323077.5</v>
      </c>
      <c r="K1142" s="19">
        <f t="shared" si="17"/>
        <v>1292310</v>
      </c>
      <c r="L1142" s="37">
        <v>107692.5</v>
      </c>
      <c r="M1142" s="38"/>
    </row>
    <row r="1143" spans="1:13" s="39" customFormat="1" ht="12.95" customHeight="1" x14ac:dyDescent="0.25">
      <c r="A1143" s="254"/>
      <c r="B1143" s="107">
        <v>2201</v>
      </c>
      <c r="C1143" s="30">
        <v>16</v>
      </c>
      <c r="D1143" s="42" t="s">
        <v>3009</v>
      </c>
      <c r="E1143" s="42" t="s">
        <v>3010</v>
      </c>
      <c r="F1143" s="42" t="s">
        <v>3011</v>
      </c>
      <c r="G1143" s="50" t="s">
        <v>12</v>
      </c>
      <c r="H1143" s="34" t="s">
        <v>13</v>
      </c>
      <c r="I1143" s="35">
        <v>0.99199999999999999</v>
      </c>
      <c r="J1143" s="36">
        <v>321780</v>
      </c>
      <c r="K1143" s="19">
        <f t="shared" si="17"/>
        <v>1287120</v>
      </c>
      <c r="L1143" s="37">
        <v>107260</v>
      </c>
      <c r="M1143" s="38"/>
    </row>
    <row r="1144" spans="1:13" s="39" customFormat="1" ht="12.95" customHeight="1" x14ac:dyDescent="0.25">
      <c r="A1144" s="254"/>
      <c r="B1144" s="107">
        <v>2248</v>
      </c>
      <c r="C1144" s="30">
        <v>17</v>
      </c>
      <c r="D1144" s="42" t="s">
        <v>3012</v>
      </c>
      <c r="E1144" s="42" t="s">
        <v>3013</v>
      </c>
      <c r="F1144" s="42" t="s">
        <v>3014</v>
      </c>
      <c r="G1144" s="50" t="s">
        <v>12</v>
      </c>
      <c r="H1144" s="34" t="s">
        <v>13</v>
      </c>
      <c r="I1144" s="35">
        <v>0.97889999999999999</v>
      </c>
      <c r="J1144" s="36">
        <v>317530.68</v>
      </c>
      <c r="K1144" s="19">
        <f t="shared" si="17"/>
        <v>1270122.72</v>
      </c>
      <c r="L1144" s="37">
        <v>105843.56</v>
      </c>
      <c r="M1144" s="38"/>
    </row>
    <row r="1145" spans="1:13" s="39" customFormat="1" ht="12.95" customHeight="1" x14ac:dyDescent="0.25">
      <c r="A1145" s="254"/>
      <c r="B1145" s="107">
        <v>2227</v>
      </c>
      <c r="C1145" s="30">
        <v>18</v>
      </c>
      <c r="D1145" s="32" t="s">
        <v>3015</v>
      </c>
      <c r="E1145" s="32" t="s">
        <v>3016</v>
      </c>
      <c r="F1145" s="32" t="s">
        <v>3017</v>
      </c>
      <c r="G1145" s="50" t="s">
        <v>12</v>
      </c>
      <c r="H1145" s="34" t="s">
        <v>13</v>
      </c>
      <c r="I1145" s="35">
        <v>0.97889999999999999</v>
      </c>
      <c r="J1145" s="36">
        <v>317530.68</v>
      </c>
      <c r="K1145" s="19">
        <f t="shared" si="17"/>
        <v>1270122.72</v>
      </c>
      <c r="L1145" s="37">
        <v>105843.56</v>
      </c>
      <c r="M1145" s="38"/>
    </row>
    <row r="1146" spans="1:13" s="39" customFormat="1" ht="12.95" customHeight="1" x14ac:dyDescent="0.25">
      <c r="A1146" s="254"/>
      <c r="B1146" s="107">
        <v>2245</v>
      </c>
      <c r="C1146" s="30">
        <v>19</v>
      </c>
      <c r="D1146" s="32" t="s">
        <v>3018</v>
      </c>
      <c r="E1146" s="32" t="s">
        <v>3019</v>
      </c>
      <c r="F1146" s="32" t="s">
        <v>3020</v>
      </c>
      <c r="G1146" s="50" t="s">
        <v>12</v>
      </c>
      <c r="H1146" s="34" t="s">
        <v>13</v>
      </c>
      <c r="I1146" s="35">
        <v>0.58289999999999997</v>
      </c>
      <c r="J1146" s="36">
        <v>189078.18</v>
      </c>
      <c r="K1146" s="19">
        <f t="shared" si="17"/>
        <v>756312.72</v>
      </c>
      <c r="L1146" s="37">
        <v>63026.06</v>
      </c>
      <c r="M1146" s="38"/>
    </row>
    <row r="1147" spans="1:13" s="39" customFormat="1" ht="12.95" customHeight="1" x14ac:dyDescent="0.25">
      <c r="A1147" s="254"/>
      <c r="B1147" s="109">
        <v>2249</v>
      </c>
      <c r="C1147" s="30">
        <v>20</v>
      </c>
      <c r="D1147" s="32" t="s">
        <v>3021</v>
      </c>
      <c r="E1147" s="32" t="s">
        <v>3022</v>
      </c>
      <c r="F1147" s="32" t="s">
        <v>3023</v>
      </c>
      <c r="G1147" s="50" t="s">
        <v>12</v>
      </c>
      <c r="H1147" s="34" t="s">
        <v>13</v>
      </c>
      <c r="I1147" s="35">
        <v>0.9829</v>
      </c>
      <c r="J1147" s="36">
        <v>318828.18</v>
      </c>
      <c r="K1147" s="19">
        <f t="shared" si="17"/>
        <v>1275312.72</v>
      </c>
      <c r="L1147" s="37">
        <v>106276.06</v>
      </c>
      <c r="M1147" s="38"/>
    </row>
    <row r="1148" spans="1:13" s="39" customFormat="1" ht="12.95" customHeight="1" x14ac:dyDescent="0.25">
      <c r="A1148" s="254"/>
      <c r="B1148" s="107">
        <v>2226</v>
      </c>
      <c r="C1148" s="30">
        <v>21</v>
      </c>
      <c r="D1148" s="42" t="s">
        <v>3024</v>
      </c>
      <c r="E1148" s="42" t="s">
        <v>3025</v>
      </c>
      <c r="F1148" s="42" t="s">
        <v>3026</v>
      </c>
      <c r="G1148" s="27" t="s">
        <v>12</v>
      </c>
      <c r="H1148" s="34" t="s">
        <v>13</v>
      </c>
      <c r="I1148" s="35">
        <v>0.99199999999999999</v>
      </c>
      <c r="J1148" s="36">
        <v>321780</v>
      </c>
      <c r="K1148" s="19">
        <f t="shared" si="17"/>
        <v>1287120</v>
      </c>
      <c r="L1148" s="37">
        <v>107260</v>
      </c>
      <c r="M1148" s="38"/>
    </row>
    <row r="1149" spans="1:13" s="39" customFormat="1" ht="12.95" customHeight="1" x14ac:dyDescent="0.25">
      <c r="A1149" s="254"/>
      <c r="B1149" s="107">
        <v>2221</v>
      </c>
      <c r="C1149" s="30">
        <v>22</v>
      </c>
      <c r="D1149" s="32" t="s">
        <v>3027</v>
      </c>
      <c r="E1149" s="32" t="s">
        <v>3028</v>
      </c>
      <c r="F1149" s="32" t="s">
        <v>3029</v>
      </c>
      <c r="G1149" s="33" t="s">
        <v>12</v>
      </c>
      <c r="H1149" s="34" t="s">
        <v>13</v>
      </c>
      <c r="I1149" s="35">
        <v>0.97889999999999999</v>
      </c>
      <c r="J1149" s="36">
        <v>317530.68</v>
      </c>
      <c r="K1149" s="19">
        <f t="shared" si="17"/>
        <v>1270122.72</v>
      </c>
      <c r="L1149" s="37">
        <v>105843.56</v>
      </c>
      <c r="M1149" s="38"/>
    </row>
    <row r="1150" spans="1:13" s="39" customFormat="1" ht="12.95" customHeight="1" x14ac:dyDescent="0.25">
      <c r="A1150" s="254"/>
      <c r="B1150" s="107">
        <v>2243</v>
      </c>
      <c r="C1150" s="30">
        <v>23</v>
      </c>
      <c r="D1150" s="32" t="s">
        <v>3030</v>
      </c>
      <c r="E1150" s="32" t="s">
        <v>3031</v>
      </c>
      <c r="F1150" s="32" t="s">
        <v>3032</v>
      </c>
      <c r="G1150" s="33" t="s">
        <v>12</v>
      </c>
      <c r="H1150" s="34" t="s">
        <v>13</v>
      </c>
      <c r="I1150" s="35">
        <v>0.9829</v>
      </c>
      <c r="J1150" s="36">
        <v>318828.18</v>
      </c>
      <c r="K1150" s="19">
        <f t="shared" si="17"/>
        <v>1275312.72</v>
      </c>
      <c r="L1150" s="37">
        <v>106276.06</v>
      </c>
      <c r="M1150" s="38"/>
    </row>
    <row r="1151" spans="1:13" s="39" customFormat="1" ht="12.95" customHeight="1" x14ac:dyDescent="0.25">
      <c r="A1151" s="254"/>
      <c r="B1151" s="107">
        <v>2239</v>
      </c>
      <c r="C1151" s="30">
        <v>24</v>
      </c>
      <c r="D1151" s="32" t="s">
        <v>957</v>
      </c>
      <c r="E1151" s="32" t="s">
        <v>958</v>
      </c>
      <c r="F1151" s="32" t="s">
        <v>2978</v>
      </c>
      <c r="G1151" s="33" t="s">
        <v>12</v>
      </c>
      <c r="H1151" s="34" t="s">
        <v>13</v>
      </c>
      <c r="I1151" s="35">
        <v>0.9829</v>
      </c>
      <c r="J1151" s="36">
        <v>318828.18</v>
      </c>
      <c r="K1151" s="19">
        <f t="shared" si="17"/>
        <v>1275312.72</v>
      </c>
      <c r="L1151" s="37">
        <v>106276.06</v>
      </c>
      <c r="M1151" s="38"/>
    </row>
    <row r="1152" spans="1:13" s="39" customFormat="1" ht="12.95" customHeight="1" x14ac:dyDescent="0.25">
      <c r="A1152" s="254"/>
      <c r="B1152" s="107">
        <v>2228</v>
      </c>
      <c r="C1152" s="30">
        <v>25</v>
      </c>
      <c r="D1152" s="32" t="s">
        <v>3033</v>
      </c>
      <c r="E1152" s="32" t="s">
        <v>3034</v>
      </c>
      <c r="F1152" s="32" t="s">
        <v>1210</v>
      </c>
      <c r="G1152" s="33" t="s">
        <v>12</v>
      </c>
      <c r="H1152" s="34" t="s">
        <v>13</v>
      </c>
      <c r="I1152" s="35">
        <v>0.97889999999999999</v>
      </c>
      <c r="J1152" s="36">
        <v>317530.68</v>
      </c>
      <c r="K1152" s="19">
        <f t="shared" si="17"/>
        <v>1270122.72</v>
      </c>
      <c r="L1152" s="37">
        <v>105843.56</v>
      </c>
      <c r="M1152" s="38"/>
    </row>
    <row r="1153" spans="1:13" s="39" customFormat="1" ht="12.95" customHeight="1" x14ac:dyDescent="0.25">
      <c r="A1153" s="254"/>
      <c r="B1153" s="107">
        <v>2220</v>
      </c>
      <c r="C1153" s="30">
        <v>26</v>
      </c>
      <c r="D1153" s="32" t="s">
        <v>3035</v>
      </c>
      <c r="E1153" s="32" t="s">
        <v>3036</v>
      </c>
      <c r="F1153" s="32" t="s">
        <v>3037</v>
      </c>
      <c r="G1153" s="33" t="s">
        <v>12</v>
      </c>
      <c r="H1153" s="34" t="s">
        <v>13</v>
      </c>
      <c r="I1153" s="35">
        <v>0.97889999999999999</v>
      </c>
      <c r="J1153" s="36">
        <v>317530.68</v>
      </c>
      <c r="K1153" s="19">
        <f t="shared" si="17"/>
        <v>1270122.72</v>
      </c>
      <c r="L1153" s="37">
        <v>105843.56</v>
      </c>
      <c r="M1153" s="38"/>
    </row>
    <row r="1154" spans="1:13" s="39" customFormat="1" ht="12.95" customHeight="1" x14ac:dyDescent="0.25">
      <c r="A1154" s="254"/>
      <c r="B1154" s="107">
        <v>2200</v>
      </c>
      <c r="C1154" s="30">
        <v>27</v>
      </c>
      <c r="D1154" s="32" t="s">
        <v>1530</v>
      </c>
      <c r="E1154" s="32" t="s">
        <v>1531</v>
      </c>
      <c r="F1154" s="32" t="s">
        <v>3038</v>
      </c>
      <c r="G1154" s="33" t="s">
        <v>12</v>
      </c>
      <c r="H1154" s="34" t="s">
        <v>13</v>
      </c>
      <c r="I1154" s="35">
        <v>0.97889999999999999</v>
      </c>
      <c r="J1154" s="36">
        <v>317530.68</v>
      </c>
      <c r="K1154" s="19">
        <f t="shared" si="17"/>
        <v>1270122.72</v>
      </c>
      <c r="L1154" s="37">
        <v>105843.56</v>
      </c>
      <c r="M1154" s="38"/>
    </row>
    <row r="1155" spans="1:13" s="39" customFormat="1" ht="12.95" customHeight="1" x14ac:dyDescent="0.25">
      <c r="A1155" s="254"/>
      <c r="B1155" s="107">
        <v>2208</v>
      </c>
      <c r="C1155" s="30">
        <v>28</v>
      </c>
      <c r="D1155" s="32" t="s">
        <v>3039</v>
      </c>
      <c r="E1155" s="32" t="s">
        <v>3040</v>
      </c>
      <c r="F1155" s="32" t="s">
        <v>3041</v>
      </c>
      <c r="G1155" s="33" t="s">
        <v>12</v>
      </c>
      <c r="H1155" s="34" t="s">
        <v>13</v>
      </c>
      <c r="I1155" s="35">
        <v>0.97889999999999999</v>
      </c>
      <c r="J1155" s="36">
        <v>317530.68</v>
      </c>
      <c r="K1155" s="19">
        <f t="shared" si="17"/>
        <v>1270122.72</v>
      </c>
      <c r="L1155" s="37">
        <v>105843.56</v>
      </c>
      <c r="M1155" s="38"/>
    </row>
    <row r="1156" spans="1:13" s="39" customFormat="1" ht="12.95" customHeight="1" x14ac:dyDescent="0.25">
      <c r="A1156" s="254"/>
      <c r="B1156" s="107">
        <v>2247</v>
      </c>
      <c r="C1156" s="30">
        <v>29</v>
      </c>
      <c r="D1156" s="42" t="s">
        <v>1675</v>
      </c>
      <c r="E1156" s="42" t="s">
        <v>3042</v>
      </c>
      <c r="F1156" s="42" t="s">
        <v>3043</v>
      </c>
      <c r="G1156" s="33" t="s">
        <v>12</v>
      </c>
      <c r="H1156" s="34" t="s">
        <v>13</v>
      </c>
      <c r="I1156" s="35">
        <v>0.99199999999999999</v>
      </c>
      <c r="J1156" s="36">
        <v>321780</v>
      </c>
      <c r="K1156" s="19">
        <f t="shared" si="17"/>
        <v>1287120</v>
      </c>
      <c r="L1156" s="37">
        <v>107260</v>
      </c>
      <c r="M1156" s="38"/>
    </row>
    <row r="1157" spans="1:13" s="39" customFormat="1" ht="12.95" customHeight="1" x14ac:dyDescent="0.25">
      <c r="A1157" s="254"/>
      <c r="B1157" s="107">
        <v>2233</v>
      </c>
      <c r="C1157" s="30">
        <v>30</v>
      </c>
      <c r="D1157" s="42" t="s">
        <v>3044</v>
      </c>
      <c r="E1157" s="42" t="s">
        <v>3045</v>
      </c>
      <c r="F1157" s="42" t="s">
        <v>3046</v>
      </c>
      <c r="G1157" s="33" t="s">
        <v>12</v>
      </c>
      <c r="H1157" s="34" t="s">
        <v>13</v>
      </c>
      <c r="I1157" s="35">
        <v>0.995</v>
      </c>
      <c r="J1157" s="36">
        <v>322753.14</v>
      </c>
      <c r="K1157" s="19">
        <f t="shared" si="17"/>
        <v>1291012.56</v>
      </c>
      <c r="L1157" s="37">
        <v>107584.38</v>
      </c>
      <c r="M1157" s="38"/>
    </row>
    <row r="1158" spans="1:13" s="39" customFormat="1" ht="12.95" customHeight="1" x14ac:dyDescent="0.25">
      <c r="A1158" s="254"/>
      <c r="B1158" s="107">
        <v>2225</v>
      </c>
      <c r="C1158" s="30">
        <v>31</v>
      </c>
      <c r="D1158" s="32" t="s">
        <v>3047</v>
      </c>
      <c r="E1158" s="32" t="s">
        <v>3048</v>
      </c>
      <c r="F1158" s="32" t="s">
        <v>3049</v>
      </c>
      <c r="G1158" s="33" t="s">
        <v>12</v>
      </c>
      <c r="H1158" s="34" t="s">
        <v>13</v>
      </c>
      <c r="I1158" s="35">
        <v>0.9849</v>
      </c>
      <c r="J1158" s="36">
        <v>319476.93</v>
      </c>
      <c r="K1158" s="19">
        <f t="shared" si="17"/>
        <v>1277907.72</v>
      </c>
      <c r="L1158" s="37">
        <v>106492.31</v>
      </c>
      <c r="M1158" s="38"/>
    </row>
    <row r="1159" spans="1:13" s="39" customFormat="1" ht="12.95" customHeight="1" x14ac:dyDescent="0.25">
      <c r="A1159" s="254"/>
      <c r="B1159" s="107">
        <v>2224</v>
      </c>
      <c r="C1159" s="30">
        <v>32</v>
      </c>
      <c r="D1159" s="32" t="s">
        <v>3050</v>
      </c>
      <c r="E1159" s="32" t="s">
        <v>188</v>
      </c>
      <c r="F1159" s="32" t="s">
        <v>3051</v>
      </c>
      <c r="G1159" s="33" t="s">
        <v>12</v>
      </c>
      <c r="H1159" s="34" t="s">
        <v>13</v>
      </c>
      <c r="I1159" s="35">
        <v>0.9849</v>
      </c>
      <c r="J1159" s="36">
        <v>319476.93</v>
      </c>
      <c r="K1159" s="19">
        <f t="shared" si="17"/>
        <v>1277907.72</v>
      </c>
      <c r="L1159" s="37">
        <v>106492.31</v>
      </c>
      <c r="M1159" s="38"/>
    </row>
    <row r="1160" spans="1:13" s="39" customFormat="1" ht="12.95" customHeight="1" x14ac:dyDescent="0.25">
      <c r="A1160" s="254"/>
      <c r="B1160" s="107">
        <v>2231</v>
      </c>
      <c r="C1160" s="30">
        <v>33</v>
      </c>
      <c r="D1160" s="32" t="s">
        <v>3052</v>
      </c>
      <c r="E1160" s="32" t="s">
        <v>3053</v>
      </c>
      <c r="F1160" s="32" t="s">
        <v>3054</v>
      </c>
      <c r="G1160" s="33" t="s">
        <v>12</v>
      </c>
      <c r="H1160" s="34" t="s">
        <v>13</v>
      </c>
      <c r="I1160" s="35">
        <v>0.9829</v>
      </c>
      <c r="J1160" s="36">
        <v>318828.18</v>
      </c>
      <c r="K1160" s="19">
        <f t="shared" si="17"/>
        <v>1275312.72</v>
      </c>
      <c r="L1160" s="37">
        <v>106276.06</v>
      </c>
      <c r="M1160" s="38"/>
    </row>
    <row r="1161" spans="1:13" s="39" customFormat="1" ht="12.95" customHeight="1" x14ac:dyDescent="0.25">
      <c r="A1161" s="254"/>
      <c r="B1161" s="107">
        <v>2218</v>
      </c>
      <c r="C1161" s="30">
        <v>34</v>
      </c>
      <c r="D1161" s="32" t="s">
        <v>608</v>
      </c>
      <c r="E1161" s="32" t="s">
        <v>3055</v>
      </c>
      <c r="F1161" s="32" t="s">
        <v>3056</v>
      </c>
      <c r="G1161" s="33" t="s">
        <v>12</v>
      </c>
      <c r="H1161" s="34" t="s">
        <v>13</v>
      </c>
      <c r="I1161" s="35">
        <v>0.99199999999999999</v>
      </c>
      <c r="J1161" s="36">
        <v>321780</v>
      </c>
      <c r="K1161" s="19">
        <f t="shared" si="17"/>
        <v>1287120</v>
      </c>
      <c r="L1161" s="37">
        <v>107260</v>
      </c>
      <c r="M1161" s="38"/>
    </row>
    <row r="1162" spans="1:13" s="39" customFormat="1" ht="12.95" customHeight="1" x14ac:dyDescent="0.25">
      <c r="A1162" s="254"/>
      <c r="B1162" s="107">
        <v>2223</v>
      </c>
      <c r="C1162" s="30">
        <v>35</v>
      </c>
      <c r="D1162" s="32" t="s">
        <v>3057</v>
      </c>
      <c r="E1162" s="32" t="s">
        <v>3058</v>
      </c>
      <c r="F1162" s="32" t="s">
        <v>3059</v>
      </c>
      <c r="G1162" s="33" t="s">
        <v>12</v>
      </c>
      <c r="H1162" s="34" t="s">
        <v>13</v>
      </c>
      <c r="I1162" s="35">
        <v>0.9849</v>
      </c>
      <c r="J1162" s="36">
        <v>319476.93</v>
      </c>
      <c r="K1162" s="19">
        <f t="shared" ref="K1162:K1225" si="18">ROUND(J1162+L1162*9,2)</f>
        <v>1277907.72</v>
      </c>
      <c r="L1162" s="37">
        <v>106492.31</v>
      </c>
      <c r="M1162" s="38"/>
    </row>
    <row r="1163" spans="1:13" s="39" customFormat="1" ht="12.95" customHeight="1" x14ac:dyDescent="0.25">
      <c r="A1163" s="254"/>
      <c r="B1163" s="107">
        <v>2206</v>
      </c>
      <c r="C1163" s="30">
        <v>36</v>
      </c>
      <c r="D1163" s="42" t="s">
        <v>3060</v>
      </c>
      <c r="E1163" s="42" t="s">
        <v>3061</v>
      </c>
      <c r="F1163" s="42" t="s">
        <v>3062</v>
      </c>
      <c r="G1163" s="33" t="s">
        <v>12</v>
      </c>
      <c r="H1163" s="34" t="s">
        <v>13</v>
      </c>
      <c r="I1163" s="35">
        <v>0.97689999999999999</v>
      </c>
      <c r="J1163" s="36">
        <v>316881.93</v>
      </c>
      <c r="K1163" s="19">
        <f t="shared" si="18"/>
        <v>1267527.72</v>
      </c>
      <c r="L1163" s="37">
        <v>105627.31</v>
      </c>
      <c r="M1163" s="38"/>
    </row>
    <row r="1164" spans="1:13" s="39" customFormat="1" ht="12.95" customHeight="1" x14ac:dyDescent="0.25">
      <c r="A1164" s="254"/>
      <c r="B1164" s="107">
        <v>2238</v>
      </c>
      <c r="C1164" s="30">
        <v>37</v>
      </c>
      <c r="D1164" s="32" t="s">
        <v>3063</v>
      </c>
      <c r="E1164" s="32" t="s">
        <v>3064</v>
      </c>
      <c r="F1164" s="32" t="s">
        <v>3065</v>
      </c>
      <c r="G1164" s="33" t="s">
        <v>12</v>
      </c>
      <c r="H1164" s="34" t="s">
        <v>13</v>
      </c>
      <c r="I1164" s="35">
        <v>0.9829</v>
      </c>
      <c r="J1164" s="36">
        <v>318828.18</v>
      </c>
      <c r="K1164" s="19">
        <f t="shared" si="18"/>
        <v>1275312.72</v>
      </c>
      <c r="L1164" s="37">
        <v>106276.06</v>
      </c>
      <c r="M1164" s="38"/>
    </row>
    <row r="1165" spans="1:13" s="39" customFormat="1" ht="12.95" customHeight="1" x14ac:dyDescent="0.25">
      <c r="A1165" s="254"/>
      <c r="B1165" s="107">
        <v>2246</v>
      </c>
      <c r="C1165" s="30">
        <v>38</v>
      </c>
      <c r="D1165" s="42" t="s">
        <v>3066</v>
      </c>
      <c r="E1165" s="42" t="s">
        <v>3067</v>
      </c>
      <c r="F1165" s="42" t="s">
        <v>3068</v>
      </c>
      <c r="G1165" s="33" t="s">
        <v>12</v>
      </c>
      <c r="H1165" s="34" t="s">
        <v>13</v>
      </c>
      <c r="I1165" s="35">
        <v>0.9829</v>
      </c>
      <c r="J1165" s="36">
        <v>318828.18</v>
      </c>
      <c r="K1165" s="19">
        <f t="shared" si="18"/>
        <v>1275312.72</v>
      </c>
      <c r="L1165" s="37">
        <v>106276.06</v>
      </c>
      <c r="M1165" s="38"/>
    </row>
    <row r="1166" spans="1:13" s="39" customFormat="1" ht="12.95" customHeight="1" x14ac:dyDescent="0.25">
      <c r="A1166" s="254"/>
      <c r="B1166" s="107">
        <v>2204</v>
      </c>
      <c r="C1166" s="30">
        <v>39</v>
      </c>
      <c r="D1166" s="42" t="s">
        <v>3069</v>
      </c>
      <c r="E1166" s="42" t="s">
        <v>3070</v>
      </c>
      <c r="F1166" s="42" t="s">
        <v>3071</v>
      </c>
      <c r="G1166" s="33" t="s">
        <v>12</v>
      </c>
      <c r="H1166" s="34" t="s">
        <v>13</v>
      </c>
      <c r="I1166" s="35">
        <v>0.9849</v>
      </c>
      <c r="J1166" s="36">
        <v>319476.93</v>
      </c>
      <c r="K1166" s="19">
        <f t="shared" si="18"/>
        <v>1277907.72</v>
      </c>
      <c r="L1166" s="37">
        <v>106492.31</v>
      </c>
      <c r="M1166" s="38"/>
    </row>
    <row r="1167" spans="1:13" s="39" customFormat="1" ht="12.95" customHeight="1" x14ac:dyDescent="0.25">
      <c r="A1167" s="254"/>
      <c r="B1167" s="107">
        <v>2236</v>
      </c>
      <c r="C1167" s="30">
        <v>40</v>
      </c>
      <c r="D1167" s="42" t="s">
        <v>3072</v>
      </c>
      <c r="E1167" s="42" t="s">
        <v>3073</v>
      </c>
      <c r="F1167" s="42" t="s">
        <v>3074</v>
      </c>
      <c r="G1167" s="33" t="s">
        <v>12</v>
      </c>
      <c r="H1167" s="34" t="s">
        <v>13</v>
      </c>
      <c r="I1167" s="35">
        <v>0.996</v>
      </c>
      <c r="J1167" s="36">
        <v>323077.5</v>
      </c>
      <c r="K1167" s="19">
        <f t="shared" si="18"/>
        <v>1292310</v>
      </c>
      <c r="L1167" s="37">
        <v>107692.5</v>
      </c>
      <c r="M1167" s="38"/>
    </row>
    <row r="1168" spans="1:13" s="39" customFormat="1" ht="12.95" customHeight="1" x14ac:dyDescent="0.25">
      <c r="A1168" s="254"/>
      <c r="B1168" s="107">
        <v>2217</v>
      </c>
      <c r="C1168" s="30">
        <v>41</v>
      </c>
      <c r="D1168" s="42" t="s">
        <v>3075</v>
      </c>
      <c r="E1168" s="42" t="s">
        <v>3076</v>
      </c>
      <c r="F1168" s="42" t="s">
        <v>3077</v>
      </c>
      <c r="G1168" s="33" t="s">
        <v>12</v>
      </c>
      <c r="H1168" s="34" t="s">
        <v>13</v>
      </c>
      <c r="I1168" s="35">
        <v>0.98089999999999999</v>
      </c>
      <c r="J1168" s="36">
        <v>318179.43</v>
      </c>
      <c r="K1168" s="19">
        <f t="shared" si="18"/>
        <v>1272717.72</v>
      </c>
      <c r="L1168" s="37">
        <v>106059.81</v>
      </c>
      <c r="M1168" s="38"/>
    </row>
    <row r="1169" spans="1:13" s="39" customFormat="1" ht="12.95" customHeight="1" x14ac:dyDescent="0.25">
      <c r="A1169" s="254"/>
      <c r="B1169" s="107">
        <v>2242</v>
      </c>
      <c r="C1169" s="30">
        <v>42</v>
      </c>
      <c r="D1169" s="42" t="s">
        <v>482</v>
      </c>
      <c r="E1169" s="42" t="s">
        <v>3078</v>
      </c>
      <c r="F1169" s="42" t="s">
        <v>3079</v>
      </c>
      <c r="G1169" s="33" t="s">
        <v>12</v>
      </c>
      <c r="H1169" s="34" t="s">
        <v>13</v>
      </c>
      <c r="I1169" s="35">
        <v>0.9829</v>
      </c>
      <c r="J1169" s="36">
        <v>318828.18</v>
      </c>
      <c r="K1169" s="19">
        <f t="shared" si="18"/>
        <v>1275312.72</v>
      </c>
      <c r="L1169" s="37">
        <v>106276.06</v>
      </c>
      <c r="M1169" s="38"/>
    </row>
    <row r="1170" spans="1:13" s="39" customFormat="1" ht="12.95" customHeight="1" x14ac:dyDescent="0.25">
      <c r="A1170" s="254"/>
      <c r="B1170" s="107">
        <v>2240</v>
      </c>
      <c r="C1170" s="30">
        <v>43</v>
      </c>
      <c r="D1170" s="42" t="s">
        <v>3080</v>
      </c>
      <c r="E1170" s="42" t="s">
        <v>3081</v>
      </c>
      <c r="F1170" s="42" t="s">
        <v>3082</v>
      </c>
      <c r="G1170" s="33" t="s">
        <v>12</v>
      </c>
      <c r="H1170" s="34" t="s">
        <v>13</v>
      </c>
      <c r="I1170" s="35">
        <v>0.9829</v>
      </c>
      <c r="J1170" s="36">
        <v>318828.18</v>
      </c>
      <c r="K1170" s="19">
        <f t="shared" si="18"/>
        <v>1275312.72</v>
      </c>
      <c r="L1170" s="37">
        <v>106276.06</v>
      </c>
      <c r="M1170" s="38"/>
    </row>
    <row r="1171" spans="1:13" s="39" customFormat="1" ht="12.95" customHeight="1" x14ac:dyDescent="0.25">
      <c r="A1171" s="254"/>
      <c r="B1171" s="107"/>
      <c r="C1171" s="30"/>
      <c r="D1171" s="31" t="s">
        <v>47</v>
      </c>
      <c r="E1171" s="32"/>
      <c r="F1171" s="32"/>
      <c r="G1171" s="33"/>
      <c r="H1171" s="34"/>
      <c r="I1171" s="35"/>
      <c r="J1171" s="36"/>
      <c r="K1171" s="19"/>
      <c r="L1171" s="37"/>
      <c r="M1171" s="38"/>
    </row>
    <row r="1172" spans="1:13" s="39" customFormat="1" ht="12.95" customHeight="1" x14ac:dyDescent="0.25">
      <c r="A1172" s="255"/>
      <c r="B1172" s="107">
        <v>2207</v>
      </c>
      <c r="C1172" s="30">
        <v>1</v>
      </c>
      <c r="D1172" s="32" t="s">
        <v>3083</v>
      </c>
      <c r="E1172" s="32" t="s">
        <v>3084</v>
      </c>
      <c r="F1172" s="32" t="s">
        <v>3085</v>
      </c>
      <c r="G1172" s="33" t="s">
        <v>51</v>
      </c>
      <c r="H1172" s="34" t="s">
        <v>13</v>
      </c>
      <c r="I1172" s="35">
        <v>0.9849</v>
      </c>
      <c r="J1172" s="36">
        <v>506140.11</v>
      </c>
      <c r="K1172" s="19">
        <f t="shared" si="18"/>
        <v>2024560.44</v>
      </c>
      <c r="L1172" s="37">
        <v>168713.37</v>
      </c>
      <c r="M1172" s="38"/>
    </row>
    <row r="1173" spans="1:13" s="39" customFormat="1" ht="12.95" customHeight="1" x14ac:dyDescent="0.25">
      <c r="A1173" s="253" t="s">
        <v>3086</v>
      </c>
      <c r="B1173" s="107"/>
      <c r="C1173" s="30"/>
      <c r="D1173" s="49" t="s">
        <v>11</v>
      </c>
      <c r="E1173" s="42"/>
      <c r="F1173" s="42"/>
      <c r="G1173" s="33"/>
      <c r="H1173" s="34"/>
      <c r="I1173" s="35"/>
      <c r="J1173" s="36"/>
      <c r="K1173" s="19"/>
      <c r="L1173" s="37"/>
      <c r="M1173" s="38"/>
    </row>
    <row r="1174" spans="1:13" s="39" customFormat="1" ht="12.95" customHeight="1" x14ac:dyDescent="0.25">
      <c r="A1174" s="254"/>
      <c r="B1174" s="107">
        <v>2118</v>
      </c>
      <c r="C1174" s="30">
        <v>1</v>
      </c>
      <c r="D1174" s="32" t="s">
        <v>3087</v>
      </c>
      <c r="E1174" s="32" t="s">
        <v>3088</v>
      </c>
      <c r="F1174" s="32" t="s">
        <v>3089</v>
      </c>
      <c r="G1174" s="33" t="s">
        <v>12</v>
      </c>
      <c r="H1174" s="34" t="s">
        <v>13</v>
      </c>
      <c r="I1174" s="35">
        <v>0.95099999999999996</v>
      </c>
      <c r="J1174" s="36">
        <v>308480.64000000001</v>
      </c>
      <c r="K1174" s="19">
        <f t="shared" si="18"/>
        <v>1233922.5600000001</v>
      </c>
      <c r="L1174" s="37">
        <v>102826.88</v>
      </c>
      <c r="M1174" s="38"/>
    </row>
    <row r="1175" spans="1:13" s="39" customFormat="1" ht="12.95" customHeight="1" x14ac:dyDescent="0.25">
      <c r="A1175" s="254"/>
      <c r="B1175" s="107">
        <v>2125</v>
      </c>
      <c r="C1175" s="30">
        <v>2</v>
      </c>
      <c r="D1175" s="32" t="s">
        <v>3090</v>
      </c>
      <c r="E1175" s="32" t="s">
        <v>3091</v>
      </c>
      <c r="F1175" s="32" t="s">
        <v>3092</v>
      </c>
      <c r="G1175" s="33" t="s">
        <v>12</v>
      </c>
      <c r="H1175" s="34" t="s">
        <v>13</v>
      </c>
      <c r="I1175" s="35">
        <v>0.94399999999999995</v>
      </c>
      <c r="J1175" s="36">
        <v>306210</v>
      </c>
      <c r="K1175" s="19">
        <f t="shared" si="18"/>
        <v>1224840</v>
      </c>
      <c r="L1175" s="37">
        <v>102070</v>
      </c>
      <c r="M1175" s="38"/>
    </row>
    <row r="1176" spans="1:13" s="39" customFormat="1" ht="12.95" customHeight="1" x14ac:dyDescent="0.25">
      <c r="A1176" s="254"/>
      <c r="B1176" s="107">
        <v>2108</v>
      </c>
      <c r="C1176" s="30">
        <v>3</v>
      </c>
      <c r="D1176" s="32" t="s">
        <v>3093</v>
      </c>
      <c r="E1176" s="32" t="s">
        <v>3094</v>
      </c>
      <c r="F1176" s="32" t="s">
        <v>3095</v>
      </c>
      <c r="G1176" s="33" t="s">
        <v>12</v>
      </c>
      <c r="H1176" s="34" t="s">
        <v>13</v>
      </c>
      <c r="I1176" s="35">
        <v>0</v>
      </c>
      <c r="J1176" s="36">
        <v>100988.75</v>
      </c>
      <c r="K1176" s="19">
        <f t="shared" si="18"/>
        <v>100988.75</v>
      </c>
      <c r="L1176" s="37">
        <v>0</v>
      </c>
      <c r="M1176" s="38" t="s">
        <v>5685</v>
      </c>
    </row>
    <row r="1177" spans="1:13" s="39" customFormat="1" ht="12.95" customHeight="1" x14ac:dyDescent="0.25">
      <c r="A1177" s="254"/>
      <c r="B1177" s="107">
        <v>2110</v>
      </c>
      <c r="C1177" s="30">
        <v>4</v>
      </c>
      <c r="D1177" s="42" t="s">
        <v>3096</v>
      </c>
      <c r="E1177" s="42" t="s">
        <v>3097</v>
      </c>
      <c r="F1177" s="42" t="s">
        <v>3098</v>
      </c>
      <c r="G1177" s="33" t="s">
        <v>12</v>
      </c>
      <c r="H1177" s="34" t="s">
        <v>13</v>
      </c>
      <c r="I1177" s="35">
        <v>0.98250000000000004</v>
      </c>
      <c r="J1177" s="36">
        <v>318698.43</v>
      </c>
      <c r="K1177" s="19">
        <f t="shared" si="18"/>
        <v>1274793.72</v>
      </c>
      <c r="L1177" s="37">
        <v>106232.81</v>
      </c>
      <c r="M1177" s="38"/>
    </row>
    <row r="1178" spans="1:13" s="39" customFormat="1" ht="12.95" customHeight="1" x14ac:dyDescent="0.25">
      <c r="A1178" s="254"/>
      <c r="B1178" s="107">
        <v>2130</v>
      </c>
      <c r="C1178" s="30">
        <v>5</v>
      </c>
      <c r="D1178" s="32" t="s">
        <v>3099</v>
      </c>
      <c r="E1178" s="32" t="s">
        <v>3100</v>
      </c>
      <c r="F1178" s="32" t="s">
        <v>3101</v>
      </c>
      <c r="G1178" s="33" t="s">
        <v>12</v>
      </c>
      <c r="H1178" s="34" t="s">
        <v>13</v>
      </c>
      <c r="I1178" s="35">
        <v>0.91400000000000003</v>
      </c>
      <c r="J1178" s="36">
        <v>296478.75</v>
      </c>
      <c r="K1178" s="19">
        <f t="shared" si="18"/>
        <v>1185915</v>
      </c>
      <c r="L1178" s="37">
        <v>98826.25</v>
      </c>
      <c r="M1178" s="38"/>
    </row>
    <row r="1179" spans="1:13" s="39" customFormat="1" ht="12.95" customHeight="1" x14ac:dyDescent="0.25">
      <c r="A1179" s="254"/>
      <c r="B1179" s="107">
        <v>2109</v>
      </c>
      <c r="C1179" s="30">
        <v>6</v>
      </c>
      <c r="D1179" s="32" t="s">
        <v>3102</v>
      </c>
      <c r="E1179" s="32" t="s">
        <v>3103</v>
      </c>
      <c r="F1179" s="32" t="s">
        <v>3104</v>
      </c>
      <c r="G1179" s="33" t="s">
        <v>12</v>
      </c>
      <c r="H1179" s="34" t="s">
        <v>13</v>
      </c>
      <c r="I1179" s="35">
        <v>0.97250000000000003</v>
      </c>
      <c r="J1179" s="36">
        <v>315454.68</v>
      </c>
      <c r="K1179" s="19">
        <f t="shared" si="18"/>
        <v>1261818.72</v>
      </c>
      <c r="L1179" s="37">
        <v>105151.56</v>
      </c>
      <c r="M1179" s="38"/>
    </row>
    <row r="1180" spans="1:13" s="39" customFormat="1" ht="12.95" customHeight="1" x14ac:dyDescent="0.25">
      <c r="A1180" s="254"/>
      <c r="B1180" s="107">
        <v>2116</v>
      </c>
      <c r="C1180" s="30">
        <v>7</v>
      </c>
      <c r="D1180" s="32" t="s">
        <v>3105</v>
      </c>
      <c r="E1180" s="32" t="s">
        <v>3106</v>
      </c>
      <c r="F1180" s="32" t="s">
        <v>3107</v>
      </c>
      <c r="G1180" s="33" t="s">
        <v>12</v>
      </c>
      <c r="H1180" s="34" t="s">
        <v>13</v>
      </c>
      <c r="I1180" s="35">
        <v>0.95069999999999999</v>
      </c>
      <c r="J1180" s="36">
        <v>308383.32</v>
      </c>
      <c r="K1180" s="19">
        <f t="shared" si="18"/>
        <v>1233533.28</v>
      </c>
      <c r="L1180" s="37">
        <v>102794.44</v>
      </c>
      <c r="M1180" s="38"/>
    </row>
    <row r="1181" spans="1:13" s="39" customFormat="1" ht="12.95" customHeight="1" x14ac:dyDescent="0.25">
      <c r="A1181" s="254"/>
      <c r="B1181" s="107">
        <v>2119</v>
      </c>
      <c r="C1181" s="30">
        <v>8</v>
      </c>
      <c r="D1181" s="32" t="s">
        <v>3108</v>
      </c>
      <c r="E1181" s="32" t="s">
        <v>3109</v>
      </c>
      <c r="F1181" s="32" t="s">
        <v>3110</v>
      </c>
      <c r="G1181" s="33" t="s">
        <v>12</v>
      </c>
      <c r="H1181" s="34" t="s">
        <v>13</v>
      </c>
      <c r="I1181" s="35">
        <v>0.98250000000000004</v>
      </c>
      <c r="J1181" s="36">
        <v>318698.43</v>
      </c>
      <c r="K1181" s="19">
        <f t="shared" si="18"/>
        <v>1274793.72</v>
      </c>
      <c r="L1181" s="37">
        <v>106232.81</v>
      </c>
      <c r="M1181" s="38"/>
    </row>
    <row r="1182" spans="1:13" s="39" customFormat="1" ht="12.95" customHeight="1" x14ac:dyDescent="0.25">
      <c r="A1182" s="254"/>
      <c r="B1182" s="107">
        <v>2128</v>
      </c>
      <c r="C1182" s="30">
        <v>9</v>
      </c>
      <c r="D1182" s="32" t="s">
        <v>3111</v>
      </c>
      <c r="E1182" s="32" t="s">
        <v>3112</v>
      </c>
      <c r="F1182" s="32" t="s">
        <v>3113</v>
      </c>
      <c r="G1182" s="33" t="s">
        <v>12</v>
      </c>
      <c r="H1182" s="34" t="s">
        <v>13</v>
      </c>
      <c r="I1182" s="35">
        <v>0.96499999999999997</v>
      </c>
      <c r="J1182" s="36">
        <v>313021.89</v>
      </c>
      <c r="K1182" s="19">
        <f t="shared" si="18"/>
        <v>1252087.56</v>
      </c>
      <c r="L1182" s="37">
        <v>104340.63</v>
      </c>
      <c r="M1182" s="38"/>
    </row>
    <row r="1183" spans="1:13" s="39" customFormat="1" ht="12.95" customHeight="1" x14ac:dyDescent="0.25">
      <c r="A1183" s="254"/>
      <c r="B1183" s="107">
        <v>2114</v>
      </c>
      <c r="C1183" s="30">
        <v>10</v>
      </c>
      <c r="D1183" s="32" t="s">
        <v>3114</v>
      </c>
      <c r="E1183" s="32" t="s">
        <v>3115</v>
      </c>
      <c r="F1183" s="32" t="s">
        <v>3116</v>
      </c>
      <c r="G1183" s="33" t="s">
        <v>12</v>
      </c>
      <c r="H1183" s="34" t="s">
        <v>13</v>
      </c>
      <c r="I1183" s="35">
        <v>0.96550000000000002</v>
      </c>
      <c r="J1183" s="36">
        <v>313184.07</v>
      </c>
      <c r="K1183" s="19">
        <f t="shared" si="18"/>
        <v>1252736.28</v>
      </c>
      <c r="L1183" s="37">
        <v>104394.69</v>
      </c>
      <c r="M1183" s="38"/>
    </row>
    <row r="1184" spans="1:13" s="39" customFormat="1" ht="12.95" customHeight="1" x14ac:dyDescent="0.25">
      <c r="A1184" s="254"/>
      <c r="B1184" s="107">
        <v>2126</v>
      </c>
      <c r="C1184" s="30">
        <v>11</v>
      </c>
      <c r="D1184" s="32" t="s">
        <v>3117</v>
      </c>
      <c r="E1184" s="32" t="s">
        <v>3118</v>
      </c>
      <c r="F1184" s="32" t="s">
        <v>3119</v>
      </c>
      <c r="G1184" s="33" t="s">
        <v>12</v>
      </c>
      <c r="H1184" s="34" t="s">
        <v>13</v>
      </c>
      <c r="I1184" s="35">
        <v>0.9577</v>
      </c>
      <c r="J1184" s="36">
        <v>310653.93</v>
      </c>
      <c r="K1184" s="19">
        <f t="shared" si="18"/>
        <v>1242615.72</v>
      </c>
      <c r="L1184" s="37">
        <v>103551.31</v>
      </c>
      <c r="M1184" s="38"/>
    </row>
    <row r="1185" spans="1:13" s="39" customFormat="1" ht="12.95" customHeight="1" x14ac:dyDescent="0.25">
      <c r="A1185" s="254"/>
      <c r="B1185" s="107">
        <v>2106</v>
      </c>
      <c r="C1185" s="30">
        <v>12</v>
      </c>
      <c r="D1185" s="32" t="s">
        <v>3120</v>
      </c>
      <c r="E1185" s="32" t="s">
        <v>3121</v>
      </c>
      <c r="F1185" s="32" t="s">
        <v>3122</v>
      </c>
      <c r="G1185" s="33" t="s">
        <v>12</v>
      </c>
      <c r="H1185" s="34" t="s">
        <v>13</v>
      </c>
      <c r="I1185" s="35">
        <v>0.95389999999999997</v>
      </c>
      <c r="J1185" s="36">
        <v>309421.32</v>
      </c>
      <c r="K1185" s="19">
        <f t="shared" si="18"/>
        <v>1237685.28</v>
      </c>
      <c r="L1185" s="37">
        <v>103140.44</v>
      </c>
      <c r="M1185" s="38"/>
    </row>
    <row r="1186" spans="1:13" s="39" customFormat="1" ht="12.95" customHeight="1" x14ac:dyDescent="0.25">
      <c r="A1186" s="254"/>
      <c r="B1186" s="107">
        <v>2123</v>
      </c>
      <c r="C1186" s="30">
        <v>13</v>
      </c>
      <c r="D1186" s="32" t="s">
        <v>3123</v>
      </c>
      <c r="E1186" s="32" t="s">
        <v>3124</v>
      </c>
      <c r="F1186" s="32" t="s">
        <v>3125</v>
      </c>
      <c r="G1186" s="33" t="s">
        <v>12</v>
      </c>
      <c r="H1186" s="34" t="s">
        <v>13</v>
      </c>
      <c r="I1186" s="35">
        <v>0.95689999999999997</v>
      </c>
      <c r="J1186" s="36">
        <v>310394.43</v>
      </c>
      <c r="K1186" s="19">
        <f t="shared" si="18"/>
        <v>1241577.72</v>
      </c>
      <c r="L1186" s="37">
        <v>103464.81</v>
      </c>
      <c r="M1186" s="38"/>
    </row>
    <row r="1187" spans="1:13" s="39" customFormat="1" ht="12.75" customHeight="1" x14ac:dyDescent="0.25">
      <c r="A1187" s="254"/>
      <c r="B1187" s="107">
        <v>2107</v>
      </c>
      <c r="C1187" s="30">
        <v>14</v>
      </c>
      <c r="D1187" s="32" t="s">
        <v>3126</v>
      </c>
      <c r="E1187" s="32" t="s">
        <v>3127</v>
      </c>
      <c r="F1187" s="32" t="s">
        <v>3128</v>
      </c>
      <c r="G1187" s="33" t="s">
        <v>12</v>
      </c>
      <c r="H1187" s="34" t="s">
        <v>13</v>
      </c>
      <c r="I1187" s="35">
        <v>0.93930000000000002</v>
      </c>
      <c r="J1187" s="36">
        <v>304685.43</v>
      </c>
      <c r="K1187" s="19">
        <f t="shared" si="18"/>
        <v>1218741.72</v>
      </c>
      <c r="L1187" s="37">
        <v>101561.81</v>
      </c>
      <c r="M1187" s="58"/>
    </row>
    <row r="1188" spans="1:13" s="39" customFormat="1" ht="12.95" customHeight="1" x14ac:dyDescent="0.25">
      <c r="A1188" s="254"/>
      <c r="B1188" s="107">
        <v>2117</v>
      </c>
      <c r="C1188" s="30">
        <v>15</v>
      </c>
      <c r="D1188" s="32" t="s">
        <v>3129</v>
      </c>
      <c r="E1188" s="32" t="s">
        <v>3130</v>
      </c>
      <c r="F1188" s="32" t="s">
        <v>3131</v>
      </c>
      <c r="G1188" s="33" t="s">
        <v>12</v>
      </c>
      <c r="H1188" s="34" t="s">
        <v>13</v>
      </c>
      <c r="I1188" s="35">
        <v>0.93740000000000001</v>
      </c>
      <c r="J1188" s="36">
        <v>304069.14</v>
      </c>
      <c r="K1188" s="19">
        <f t="shared" si="18"/>
        <v>1216276.56</v>
      </c>
      <c r="L1188" s="37">
        <v>101356.38</v>
      </c>
      <c r="M1188" s="38"/>
    </row>
    <row r="1189" spans="1:13" s="39" customFormat="1" ht="12.95" customHeight="1" x14ac:dyDescent="0.25">
      <c r="A1189" s="254"/>
      <c r="B1189" s="107">
        <v>2112</v>
      </c>
      <c r="C1189" s="30">
        <v>16</v>
      </c>
      <c r="D1189" s="42" t="s">
        <v>3132</v>
      </c>
      <c r="E1189" s="42" t="s">
        <v>3133</v>
      </c>
      <c r="F1189" s="42" t="s">
        <v>3134</v>
      </c>
      <c r="G1189" s="27" t="s">
        <v>12</v>
      </c>
      <c r="H1189" s="34" t="s">
        <v>13</v>
      </c>
      <c r="I1189" s="35">
        <v>0.96689999999999998</v>
      </c>
      <c r="J1189" s="36">
        <v>313638.18</v>
      </c>
      <c r="K1189" s="19">
        <f t="shared" si="18"/>
        <v>1254552.72</v>
      </c>
      <c r="L1189" s="37">
        <v>104546.06</v>
      </c>
      <c r="M1189" s="38"/>
    </row>
    <row r="1190" spans="1:13" s="39" customFormat="1" ht="12.95" customHeight="1" x14ac:dyDescent="0.25">
      <c r="A1190" s="254"/>
      <c r="B1190" s="107">
        <v>2102</v>
      </c>
      <c r="C1190" s="30">
        <v>17</v>
      </c>
      <c r="D1190" s="32" t="s">
        <v>3135</v>
      </c>
      <c r="E1190" s="32" t="s">
        <v>3136</v>
      </c>
      <c r="F1190" s="32" t="s">
        <v>3137</v>
      </c>
      <c r="G1190" s="50" t="s">
        <v>12</v>
      </c>
      <c r="H1190" s="34" t="s">
        <v>13</v>
      </c>
      <c r="I1190" s="35">
        <v>0.9869</v>
      </c>
      <c r="J1190" s="36">
        <v>320125.68</v>
      </c>
      <c r="K1190" s="19">
        <f t="shared" si="18"/>
        <v>1280502.72</v>
      </c>
      <c r="L1190" s="37">
        <v>106708.56</v>
      </c>
      <c r="M1190" s="38"/>
    </row>
    <row r="1191" spans="1:13" s="39" customFormat="1" ht="12.95" customHeight="1" x14ac:dyDescent="0.25">
      <c r="A1191" s="254"/>
      <c r="B1191" s="107">
        <v>2127</v>
      </c>
      <c r="C1191" s="30">
        <v>18</v>
      </c>
      <c r="D1191" s="42" t="s">
        <v>3138</v>
      </c>
      <c r="E1191" s="42" t="s">
        <v>3139</v>
      </c>
      <c r="F1191" s="42" t="s">
        <v>3140</v>
      </c>
      <c r="G1191" s="27" t="s">
        <v>12</v>
      </c>
      <c r="H1191" s="34" t="s">
        <v>13</v>
      </c>
      <c r="I1191" s="35">
        <v>0.95979999999999999</v>
      </c>
      <c r="J1191" s="36">
        <v>311335.14</v>
      </c>
      <c r="K1191" s="19">
        <f t="shared" si="18"/>
        <v>1245340.56</v>
      </c>
      <c r="L1191" s="37">
        <v>103778.38</v>
      </c>
      <c r="M1191" s="38"/>
    </row>
    <row r="1192" spans="1:13" s="39" customFormat="1" ht="12.95" customHeight="1" x14ac:dyDescent="0.25">
      <c r="A1192" s="254"/>
      <c r="B1192" s="107">
        <v>2111</v>
      </c>
      <c r="C1192" s="30">
        <v>19</v>
      </c>
      <c r="D1192" s="32" t="s">
        <v>3141</v>
      </c>
      <c r="E1192" s="32" t="s">
        <v>3142</v>
      </c>
      <c r="F1192" s="32" t="s">
        <v>3143</v>
      </c>
      <c r="G1192" s="50" t="s">
        <v>12</v>
      </c>
      <c r="H1192" s="34" t="s">
        <v>13</v>
      </c>
      <c r="I1192" s="35">
        <v>0.9677</v>
      </c>
      <c r="J1192" s="36">
        <v>313897.68</v>
      </c>
      <c r="K1192" s="19">
        <f t="shared" si="18"/>
        <v>1255590.72</v>
      </c>
      <c r="L1192" s="37">
        <v>104632.56</v>
      </c>
      <c r="M1192" s="38"/>
    </row>
    <row r="1193" spans="1:13" s="39" customFormat="1" ht="12.95" customHeight="1" x14ac:dyDescent="0.25">
      <c r="A1193" s="254"/>
      <c r="B1193" s="107">
        <v>2105</v>
      </c>
      <c r="C1193" s="30">
        <v>20</v>
      </c>
      <c r="D1193" s="42" t="s">
        <v>3144</v>
      </c>
      <c r="E1193" s="42" t="s">
        <v>3145</v>
      </c>
      <c r="F1193" s="42" t="s">
        <v>3146</v>
      </c>
      <c r="G1193" s="27" t="s">
        <v>12</v>
      </c>
      <c r="H1193" s="34" t="s">
        <v>13</v>
      </c>
      <c r="I1193" s="35">
        <v>0.94389999999999996</v>
      </c>
      <c r="J1193" s="36">
        <v>306177.57</v>
      </c>
      <c r="K1193" s="19">
        <f t="shared" si="18"/>
        <v>1224710.28</v>
      </c>
      <c r="L1193" s="37">
        <v>102059.19</v>
      </c>
      <c r="M1193" s="38"/>
    </row>
    <row r="1194" spans="1:13" s="39" customFormat="1" ht="12.95" customHeight="1" x14ac:dyDescent="0.25">
      <c r="A1194" s="254"/>
      <c r="B1194" s="107">
        <v>2129</v>
      </c>
      <c r="C1194" s="30">
        <v>21</v>
      </c>
      <c r="D1194" s="32" t="s">
        <v>3147</v>
      </c>
      <c r="E1194" s="32" t="s">
        <v>3148</v>
      </c>
      <c r="F1194" s="32" t="s">
        <v>3149</v>
      </c>
      <c r="G1194" s="33" t="s">
        <v>12</v>
      </c>
      <c r="H1194" s="34" t="s">
        <v>13</v>
      </c>
      <c r="I1194" s="35">
        <v>0.93030000000000002</v>
      </c>
      <c r="J1194" s="36">
        <v>301766.07</v>
      </c>
      <c r="K1194" s="19">
        <f t="shared" si="18"/>
        <v>1207064.28</v>
      </c>
      <c r="L1194" s="37">
        <v>100588.69</v>
      </c>
      <c r="M1194" s="38"/>
    </row>
    <row r="1195" spans="1:13" s="39" customFormat="1" ht="12.95" customHeight="1" x14ac:dyDescent="0.25">
      <c r="A1195" s="254"/>
      <c r="B1195" s="107">
        <v>2120</v>
      </c>
      <c r="C1195" s="30">
        <v>22</v>
      </c>
      <c r="D1195" s="32" t="s">
        <v>3150</v>
      </c>
      <c r="E1195" s="32" t="s">
        <v>3151</v>
      </c>
      <c r="F1195" s="32" t="s">
        <v>3134</v>
      </c>
      <c r="G1195" s="33" t="s">
        <v>12</v>
      </c>
      <c r="H1195" s="34" t="s">
        <v>13</v>
      </c>
      <c r="I1195" s="35">
        <v>0.94099999999999995</v>
      </c>
      <c r="J1195" s="36">
        <v>305236.89</v>
      </c>
      <c r="K1195" s="19">
        <f t="shared" si="18"/>
        <v>1220947.56</v>
      </c>
      <c r="L1195" s="37">
        <v>101745.63</v>
      </c>
      <c r="M1195" s="38"/>
    </row>
    <row r="1196" spans="1:13" s="39" customFormat="1" ht="12.95" customHeight="1" x14ac:dyDescent="0.25">
      <c r="A1196" s="254"/>
      <c r="B1196" s="107">
        <v>2100</v>
      </c>
      <c r="C1196" s="30">
        <v>23</v>
      </c>
      <c r="D1196" s="32" t="s">
        <v>3152</v>
      </c>
      <c r="E1196" s="32" t="s">
        <v>3153</v>
      </c>
      <c r="F1196" s="32" t="s">
        <v>3137</v>
      </c>
      <c r="G1196" s="33" t="s">
        <v>12</v>
      </c>
      <c r="H1196" s="34" t="s">
        <v>13</v>
      </c>
      <c r="I1196" s="35">
        <v>0.94199999999999995</v>
      </c>
      <c r="J1196" s="36">
        <v>305561.25</v>
      </c>
      <c r="K1196" s="19">
        <f t="shared" si="18"/>
        <v>1222245</v>
      </c>
      <c r="L1196" s="37">
        <v>101853.75</v>
      </c>
      <c r="M1196" s="38"/>
    </row>
    <row r="1197" spans="1:13" s="39" customFormat="1" ht="12.95" customHeight="1" x14ac:dyDescent="0.25">
      <c r="A1197" s="254"/>
      <c r="B1197" s="107">
        <v>2103</v>
      </c>
      <c r="C1197" s="30">
        <v>24</v>
      </c>
      <c r="D1197" s="32" t="s">
        <v>3154</v>
      </c>
      <c r="E1197" s="32" t="s">
        <v>3155</v>
      </c>
      <c r="F1197" s="32" t="s">
        <v>3156</v>
      </c>
      <c r="G1197" s="33" t="s">
        <v>12</v>
      </c>
      <c r="H1197" s="34" t="s">
        <v>13</v>
      </c>
      <c r="I1197" s="35">
        <v>0.95479999999999998</v>
      </c>
      <c r="J1197" s="36">
        <v>309713.25</v>
      </c>
      <c r="K1197" s="19">
        <f t="shared" si="18"/>
        <v>1238853</v>
      </c>
      <c r="L1197" s="37">
        <v>103237.75</v>
      </c>
      <c r="M1197" s="38"/>
    </row>
    <row r="1198" spans="1:13" s="39" customFormat="1" ht="12.95" customHeight="1" x14ac:dyDescent="0.25">
      <c r="A1198" s="254"/>
      <c r="B1198" s="109">
        <v>2122</v>
      </c>
      <c r="C1198" s="30">
        <v>25</v>
      </c>
      <c r="D1198" s="32" t="s">
        <v>3157</v>
      </c>
      <c r="E1198" s="32" t="s">
        <v>3158</v>
      </c>
      <c r="F1198" s="32" t="s">
        <v>3159</v>
      </c>
      <c r="G1198" s="33" t="s">
        <v>12</v>
      </c>
      <c r="H1198" s="34" t="s">
        <v>13</v>
      </c>
      <c r="I1198" s="35">
        <v>0.94130000000000003</v>
      </c>
      <c r="J1198" s="36">
        <v>305334.18</v>
      </c>
      <c r="K1198" s="19">
        <f t="shared" si="18"/>
        <v>1221336.72</v>
      </c>
      <c r="L1198" s="37">
        <v>101778.06</v>
      </c>
      <c r="M1198" s="38"/>
    </row>
    <row r="1199" spans="1:13" s="39" customFormat="1" ht="12.95" customHeight="1" x14ac:dyDescent="0.25">
      <c r="A1199" s="254"/>
      <c r="B1199" s="107">
        <v>2113</v>
      </c>
      <c r="C1199" s="30">
        <v>26</v>
      </c>
      <c r="D1199" s="42" t="s">
        <v>3160</v>
      </c>
      <c r="E1199" s="42" t="s">
        <v>3161</v>
      </c>
      <c r="F1199" s="42" t="s">
        <v>3162</v>
      </c>
      <c r="G1199" s="33" t="s">
        <v>12</v>
      </c>
      <c r="H1199" s="34" t="s">
        <v>13</v>
      </c>
      <c r="I1199" s="35">
        <v>0.96479999999999999</v>
      </c>
      <c r="J1199" s="36">
        <v>312957</v>
      </c>
      <c r="K1199" s="19">
        <f t="shared" si="18"/>
        <v>1251828</v>
      </c>
      <c r="L1199" s="37">
        <v>104319</v>
      </c>
      <c r="M1199" s="38"/>
    </row>
    <row r="1200" spans="1:13" s="39" customFormat="1" ht="12.95" customHeight="1" x14ac:dyDescent="0.25">
      <c r="A1200" s="254"/>
      <c r="B1200" s="107">
        <v>2101</v>
      </c>
      <c r="C1200" s="30">
        <v>27</v>
      </c>
      <c r="D1200" s="32" t="s">
        <v>3163</v>
      </c>
      <c r="E1200" s="32" t="s">
        <v>3164</v>
      </c>
      <c r="F1200" s="32" t="s">
        <v>3165</v>
      </c>
      <c r="G1200" s="33" t="s">
        <v>12</v>
      </c>
      <c r="H1200" s="34" t="s">
        <v>13</v>
      </c>
      <c r="I1200" s="35">
        <v>0.95299999999999996</v>
      </c>
      <c r="J1200" s="36">
        <v>309129.39</v>
      </c>
      <c r="K1200" s="19">
        <f t="shared" si="18"/>
        <v>1236517.56</v>
      </c>
      <c r="L1200" s="37">
        <v>103043.13</v>
      </c>
      <c r="M1200" s="38"/>
    </row>
    <row r="1201" spans="1:13" s="39" customFormat="1" ht="12.95" customHeight="1" x14ac:dyDescent="0.25">
      <c r="A1201" s="254"/>
      <c r="B1201" s="107">
        <v>2124</v>
      </c>
      <c r="C1201" s="30">
        <v>28</v>
      </c>
      <c r="D1201" s="42" t="s">
        <v>3166</v>
      </c>
      <c r="E1201" s="42" t="s">
        <v>3167</v>
      </c>
      <c r="F1201" s="42" t="s">
        <v>3168</v>
      </c>
      <c r="G1201" s="33" t="s">
        <v>12</v>
      </c>
      <c r="H1201" s="34" t="s">
        <v>13</v>
      </c>
      <c r="I1201" s="35">
        <v>0.98270000000000002</v>
      </c>
      <c r="J1201" s="36">
        <v>318763.32</v>
      </c>
      <c r="K1201" s="19">
        <f t="shared" si="18"/>
        <v>1275053.28</v>
      </c>
      <c r="L1201" s="37">
        <v>106254.44</v>
      </c>
      <c r="M1201" s="38"/>
    </row>
    <row r="1202" spans="1:13" s="39" customFormat="1" ht="12.95" customHeight="1" x14ac:dyDescent="0.25">
      <c r="A1202" s="254"/>
      <c r="B1202" s="107">
        <v>2104</v>
      </c>
      <c r="C1202" s="30">
        <v>29</v>
      </c>
      <c r="D1202" s="32" t="s">
        <v>3169</v>
      </c>
      <c r="E1202" s="32" t="s">
        <v>3170</v>
      </c>
      <c r="F1202" s="32" t="s">
        <v>3171</v>
      </c>
      <c r="G1202" s="33" t="s">
        <v>12</v>
      </c>
      <c r="H1202" s="34" t="s">
        <v>13</v>
      </c>
      <c r="I1202" s="35">
        <v>0.96499999999999997</v>
      </c>
      <c r="J1202" s="36">
        <v>313021.89</v>
      </c>
      <c r="K1202" s="19">
        <f t="shared" si="18"/>
        <v>1252087.56</v>
      </c>
      <c r="L1202" s="37">
        <v>104340.63</v>
      </c>
      <c r="M1202" s="38"/>
    </row>
    <row r="1203" spans="1:13" s="39" customFormat="1" ht="12.95" customHeight="1" x14ac:dyDescent="0.25">
      <c r="A1203" s="255"/>
      <c r="B1203" s="107">
        <v>2115</v>
      </c>
      <c r="C1203" s="30">
        <v>30</v>
      </c>
      <c r="D1203" s="42" t="s">
        <v>3172</v>
      </c>
      <c r="E1203" s="42" t="s">
        <v>3173</v>
      </c>
      <c r="F1203" s="42" t="s">
        <v>3174</v>
      </c>
      <c r="G1203" s="33" t="s">
        <v>12</v>
      </c>
      <c r="H1203" s="34" t="s">
        <v>13</v>
      </c>
      <c r="I1203" s="35">
        <v>0.70550000000000002</v>
      </c>
      <c r="J1203" s="36">
        <v>257683.51</v>
      </c>
      <c r="K1203" s="19">
        <f t="shared" si="18"/>
        <v>944223.22</v>
      </c>
      <c r="L1203" s="37">
        <v>76282.19</v>
      </c>
      <c r="M1203" s="38"/>
    </row>
    <row r="1204" spans="1:13" s="39" customFormat="1" ht="12.95" customHeight="1" x14ac:dyDescent="0.25">
      <c r="A1204" s="253" t="s">
        <v>3175</v>
      </c>
      <c r="B1204" s="107"/>
      <c r="C1204" s="30"/>
      <c r="D1204" s="31" t="s">
        <v>11</v>
      </c>
      <c r="E1204" s="32"/>
      <c r="F1204" s="32"/>
      <c r="G1204" s="33"/>
      <c r="H1204" s="34"/>
      <c r="I1204" s="35"/>
      <c r="J1204" s="36"/>
      <c r="K1204" s="19"/>
      <c r="L1204" s="37"/>
      <c r="M1204" s="38"/>
    </row>
    <row r="1205" spans="1:13" s="39" customFormat="1" ht="12.95" customHeight="1" x14ac:dyDescent="0.25">
      <c r="A1205" s="254"/>
      <c r="B1205" s="107">
        <v>2322</v>
      </c>
      <c r="C1205" s="30">
        <v>1</v>
      </c>
      <c r="D1205" s="32" t="s">
        <v>3176</v>
      </c>
      <c r="E1205" s="32" t="s">
        <v>3177</v>
      </c>
      <c r="F1205" s="32" t="s">
        <v>3178</v>
      </c>
      <c r="G1205" s="33" t="s">
        <v>12</v>
      </c>
      <c r="H1205" s="34" t="s">
        <v>13</v>
      </c>
      <c r="I1205" s="35">
        <v>0.92049999999999998</v>
      </c>
      <c r="J1205" s="36">
        <v>298587.18</v>
      </c>
      <c r="K1205" s="19">
        <f t="shared" si="18"/>
        <v>1194348.72</v>
      </c>
      <c r="L1205" s="37">
        <v>99529.06</v>
      </c>
      <c r="M1205" s="38"/>
    </row>
    <row r="1206" spans="1:13" s="39" customFormat="1" ht="12.95" customHeight="1" x14ac:dyDescent="0.25">
      <c r="A1206" s="254"/>
      <c r="B1206" s="107">
        <v>2320</v>
      </c>
      <c r="C1206" s="30">
        <v>2</v>
      </c>
      <c r="D1206" s="32" t="s">
        <v>3179</v>
      </c>
      <c r="E1206" s="32" t="s">
        <v>3180</v>
      </c>
      <c r="F1206" s="32" t="s">
        <v>3181</v>
      </c>
      <c r="G1206" s="33" t="s">
        <v>12</v>
      </c>
      <c r="H1206" s="34" t="s">
        <v>13</v>
      </c>
      <c r="I1206" s="35">
        <v>0.90900000000000003</v>
      </c>
      <c r="J1206" s="36">
        <v>294856.89</v>
      </c>
      <c r="K1206" s="19">
        <f t="shared" si="18"/>
        <v>1179427.56</v>
      </c>
      <c r="L1206" s="37">
        <v>98285.63</v>
      </c>
      <c r="M1206" s="38"/>
    </row>
    <row r="1207" spans="1:13" s="39" customFormat="1" ht="12.95" customHeight="1" x14ac:dyDescent="0.25">
      <c r="A1207" s="254"/>
      <c r="B1207" s="107">
        <v>2303</v>
      </c>
      <c r="C1207" s="30">
        <v>3</v>
      </c>
      <c r="D1207" s="42" t="s">
        <v>1705</v>
      </c>
      <c r="E1207" s="42" t="s">
        <v>3182</v>
      </c>
      <c r="F1207" s="42" t="s">
        <v>3183</v>
      </c>
      <c r="G1207" s="33" t="s">
        <v>12</v>
      </c>
      <c r="H1207" s="34" t="s">
        <v>13</v>
      </c>
      <c r="I1207" s="35">
        <v>0.90639999999999998</v>
      </c>
      <c r="J1207" s="36">
        <v>294013.5</v>
      </c>
      <c r="K1207" s="19">
        <f t="shared" si="18"/>
        <v>1176054</v>
      </c>
      <c r="L1207" s="37">
        <v>98004.5</v>
      </c>
      <c r="M1207" s="38"/>
    </row>
    <row r="1208" spans="1:13" s="39" customFormat="1" ht="12.95" customHeight="1" x14ac:dyDescent="0.25">
      <c r="A1208" s="254"/>
      <c r="B1208" s="107">
        <v>2301</v>
      </c>
      <c r="C1208" s="30">
        <v>4</v>
      </c>
      <c r="D1208" s="32" t="s">
        <v>3184</v>
      </c>
      <c r="E1208" s="32" t="s">
        <v>3185</v>
      </c>
      <c r="F1208" s="32" t="s">
        <v>3186</v>
      </c>
      <c r="G1208" s="33" t="s">
        <v>12</v>
      </c>
      <c r="H1208" s="34" t="s">
        <v>13</v>
      </c>
      <c r="I1208" s="35">
        <v>0.91500000000000004</v>
      </c>
      <c r="J1208" s="36">
        <v>253553.14</v>
      </c>
      <c r="K1208" s="19">
        <f t="shared" si="18"/>
        <v>1143962.56</v>
      </c>
      <c r="L1208" s="37">
        <v>98934.38</v>
      </c>
      <c r="M1208" s="38"/>
    </row>
    <row r="1209" spans="1:13" s="39" customFormat="1" ht="12.95" customHeight="1" x14ac:dyDescent="0.25">
      <c r="A1209" s="254"/>
      <c r="B1209" s="107">
        <v>2302</v>
      </c>
      <c r="C1209" s="30">
        <v>5</v>
      </c>
      <c r="D1209" s="32" t="s">
        <v>3187</v>
      </c>
      <c r="E1209" s="32" t="s">
        <v>3188</v>
      </c>
      <c r="F1209" s="32" t="s">
        <v>3189</v>
      </c>
      <c r="G1209" s="33" t="s">
        <v>12</v>
      </c>
      <c r="H1209" s="34" t="s">
        <v>13</v>
      </c>
      <c r="I1209" s="35">
        <v>0.90649999999999997</v>
      </c>
      <c r="J1209" s="36">
        <v>294045.93</v>
      </c>
      <c r="K1209" s="19">
        <f t="shared" si="18"/>
        <v>1176183.72</v>
      </c>
      <c r="L1209" s="37">
        <v>98015.31</v>
      </c>
      <c r="M1209" s="38"/>
    </row>
    <row r="1210" spans="1:13" s="39" customFormat="1" ht="12.95" customHeight="1" x14ac:dyDescent="0.25">
      <c r="A1210" s="254"/>
      <c r="B1210" s="107">
        <v>2317</v>
      </c>
      <c r="C1210" s="30">
        <v>6</v>
      </c>
      <c r="D1210" s="32" t="s">
        <v>3190</v>
      </c>
      <c r="E1210" s="32" t="s">
        <v>3191</v>
      </c>
      <c r="F1210" s="32" t="s">
        <v>3192</v>
      </c>
      <c r="G1210" s="33" t="s">
        <v>12</v>
      </c>
      <c r="H1210" s="34" t="s">
        <v>13</v>
      </c>
      <c r="I1210" s="35">
        <v>0.91639999999999999</v>
      </c>
      <c r="J1210" s="36">
        <v>297257.25</v>
      </c>
      <c r="K1210" s="19">
        <f t="shared" si="18"/>
        <v>1189029</v>
      </c>
      <c r="L1210" s="37">
        <v>99085.75</v>
      </c>
      <c r="M1210" s="38"/>
    </row>
    <row r="1211" spans="1:13" s="39" customFormat="1" ht="12.95" customHeight="1" x14ac:dyDescent="0.25">
      <c r="A1211" s="254"/>
      <c r="B1211" s="107">
        <v>2321</v>
      </c>
      <c r="C1211" s="30">
        <v>7</v>
      </c>
      <c r="D1211" s="32" t="s">
        <v>3193</v>
      </c>
      <c r="E1211" s="32" t="s">
        <v>3194</v>
      </c>
      <c r="F1211" s="32" t="s">
        <v>3195</v>
      </c>
      <c r="G1211" s="33" t="s">
        <v>12</v>
      </c>
      <c r="H1211" s="34" t="s">
        <v>13</v>
      </c>
      <c r="I1211" s="35">
        <v>0.90700000000000003</v>
      </c>
      <c r="J1211" s="36">
        <v>294208.14</v>
      </c>
      <c r="K1211" s="19">
        <f t="shared" si="18"/>
        <v>1176832.56</v>
      </c>
      <c r="L1211" s="37">
        <v>98069.38</v>
      </c>
      <c r="M1211" s="38"/>
    </row>
    <row r="1212" spans="1:13" s="39" customFormat="1" ht="12.95" customHeight="1" x14ac:dyDescent="0.25">
      <c r="A1212" s="254"/>
      <c r="B1212" s="107">
        <v>2309</v>
      </c>
      <c r="C1212" s="30">
        <v>8</v>
      </c>
      <c r="D1212" s="32" t="s">
        <v>2008</v>
      </c>
      <c r="E1212" s="32" t="s">
        <v>3196</v>
      </c>
      <c r="F1212" s="32" t="s">
        <v>3197</v>
      </c>
      <c r="G1212" s="33" t="s">
        <v>12</v>
      </c>
      <c r="H1212" s="34" t="s">
        <v>13</v>
      </c>
      <c r="I1212" s="35">
        <v>0.90790000000000004</v>
      </c>
      <c r="J1212" s="36">
        <v>294500.07</v>
      </c>
      <c r="K1212" s="19">
        <f t="shared" si="18"/>
        <v>1178000.28</v>
      </c>
      <c r="L1212" s="37">
        <v>98166.69</v>
      </c>
      <c r="M1212" s="38"/>
    </row>
    <row r="1213" spans="1:13" s="39" customFormat="1" ht="12.95" customHeight="1" x14ac:dyDescent="0.25">
      <c r="A1213" s="254"/>
      <c r="B1213" s="107">
        <v>2312</v>
      </c>
      <c r="C1213" s="30">
        <v>9</v>
      </c>
      <c r="D1213" s="32" t="s">
        <v>101</v>
      </c>
      <c r="E1213" s="32" t="s">
        <v>3198</v>
      </c>
      <c r="F1213" s="32" t="s">
        <v>3199</v>
      </c>
      <c r="G1213" s="33" t="s">
        <v>12</v>
      </c>
      <c r="H1213" s="34" t="s">
        <v>13</v>
      </c>
      <c r="I1213" s="35">
        <v>0.91900000000000004</v>
      </c>
      <c r="J1213" s="36">
        <v>298100.64</v>
      </c>
      <c r="K1213" s="19">
        <f t="shared" si="18"/>
        <v>1192402.56</v>
      </c>
      <c r="L1213" s="37">
        <v>99366.88</v>
      </c>
      <c r="M1213" s="38"/>
    </row>
    <row r="1214" spans="1:13" s="39" customFormat="1" ht="12.95" customHeight="1" x14ac:dyDescent="0.25">
      <c r="A1214" s="254"/>
      <c r="B1214" s="107">
        <v>2307</v>
      </c>
      <c r="C1214" s="30">
        <v>10</v>
      </c>
      <c r="D1214" s="32" t="s">
        <v>3200</v>
      </c>
      <c r="E1214" s="32" t="s">
        <v>3201</v>
      </c>
      <c r="F1214" s="32" t="s">
        <v>3202</v>
      </c>
      <c r="G1214" s="33" t="s">
        <v>12</v>
      </c>
      <c r="H1214" s="34" t="s">
        <v>13</v>
      </c>
      <c r="I1214" s="35">
        <v>0.91600000000000004</v>
      </c>
      <c r="J1214" s="36">
        <v>297127.5</v>
      </c>
      <c r="K1214" s="19">
        <f t="shared" si="18"/>
        <v>1188510</v>
      </c>
      <c r="L1214" s="37">
        <v>99042.5</v>
      </c>
      <c r="M1214" s="38"/>
    </row>
    <row r="1215" spans="1:13" s="39" customFormat="1" ht="12.95" customHeight="1" x14ac:dyDescent="0.25">
      <c r="A1215" s="254"/>
      <c r="B1215" s="107">
        <v>2313</v>
      </c>
      <c r="C1215" s="30">
        <v>11</v>
      </c>
      <c r="D1215" s="32" t="s">
        <v>3203</v>
      </c>
      <c r="E1215" s="32" t="s">
        <v>3204</v>
      </c>
      <c r="F1215" s="32" t="s">
        <v>921</v>
      </c>
      <c r="G1215" s="33" t="s">
        <v>12</v>
      </c>
      <c r="H1215" s="34" t="s">
        <v>13</v>
      </c>
      <c r="I1215" s="35">
        <v>0.91900000000000004</v>
      </c>
      <c r="J1215" s="36">
        <v>298100.64</v>
      </c>
      <c r="K1215" s="19">
        <f t="shared" si="18"/>
        <v>1192402.56</v>
      </c>
      <c r="L1215" s="37">
        <v>99366.88</v>
      </c>
      <c r="M1215" s="38"/>
    </row>
    <row r="1216" spans="1:13" s="39" customFormat="1" ht="12.95" customHeight="1" x14ac:dyDescent="0.25">
      <c r="A1216" s="254"/>
      <c r="B1216" s="107">
        <v>2316</v>
      </c>
      <c r="C1216" s="30">
        <v>12</v>
      </c>
      <c r="D1216" s="42" t="s">
        <v>3205</v>
      </c>
      <c r="E1216" s="42" t="s">
        <v>3206</v>
      </c>
      <c r="F1216" s="42" t="s">
        <v>3207</v>
      </c>
      <c r="G1216" s="33" t="s">
        <v>12</v>
      </c>
      <c r="H1216" s="34" t="s">
        <v>13</v>
      </c>
      <c r="I1216" s="35">
        <v>0.98799999999999999</v>
      </c>
      <c r="J1216" s="36">
        <v>277665</v>
      </c>
      <c r="K1216" s="19">
        <f t="shared" si="18"/>
        <v>1239112.5</v>
      </c>
      <c r="L1216" s="37">
        <v>106827.5</v>
      </c>
      <c r="M1216" s="38"/>
    </row>
    <row r="1217" spans="1:13" s="39" customFormat="1" ht="12.95" customHeight="1" x14ac:dyDescent="0.25">
      <c r="A1217" s="254"/>
      <c r="B1217" s="107">
        <v>2318</v>
      </c>
      <c r="C1217" s="30">
        <v>13</v>
      </c>
      <c r="D1217" s="32" t="s">
        <v>3208</v>
      </c>
      <c r="E1217" s="32" t="s">
        <v>3209</v>
      </c>
      <c r="F1217" s="32" t="s">
        <v>3210</v>
      </c>
      <c r="G1217" s="33" t="s">
        <v>12</v>
      </c>
      <c r="H1217" s="34" t="s">
        <v>13</v>
      </c>
      <c r="I1217" s="35">
        <v>0.91049999999999998</v>
      </c>
      <c r="J1217" s="36">
        <v>295343.43</v>
      </c>
      <c r="K1217" s="19">
        <f t="shared" si="18"/>
        <v>1181373.72</v>
      </c>
      <c r="L1217" s="37">
        <v>98447.81</v>
      </c>
      <c r="M1217" s="38"/>
    </row>
    <row r="1218" spans="1:13" s="39" customFormat="1" ht="12.95" customHeight="1" x14ac:dyDescent="0.25">
      <c r="A1218" s="254"/>
      <c r="B1218" s="107">
        <v>2338</v>
      </c>
      <c r="C1218" s="30">
        <v>14</v>
      </c>
      <c r="D1218" s="32" t="s">
        <v>422</v>
      </c>
      <c r="E1218" s="32" t="s">
        <v>3211</v>
      </c>
      <c r="F1218" s="32" t="s">
        <v>3212</v>
      </c>
      <c r="G1218" s="33" t="s">
        <v>12</v>
      </c>
      <c r="H1218" s="34" t="s">
        <v>13</v>
      </c>
      <c r="I1218" s="35">
        <v>0.996</v>
      </c>
      <c r="J1218" s="36">
        <v>323077.5</v>
      </c>
      <c r="K1218" s="19">
        <f t="shared" si="18"/>
        <v>1292310</v>
      </c>
      <c r="L1218" s="37">
        <v>107692.5</v>
      </c>
      <c r="M1218" s="38"/>
    </row>
    <row r="1219" spans="1:13" s="39" customFormat="1" ht="12.95" customHeight="1" x14ac:dyDescent="0.25">
      <c r="A1219" s="254"/>
      <c r="B1219" s="107">
        <v>2330</v>
      </c>
      <c r="C1219" s="30">
        <v>15</v>
      </c>
      <c r="D1219" s="32" t="s">
        <v>3213</v>
      </c>
      <c r="E1219" s="32" t="s">
        <v>3214</v>
      </c>
      <c r="F1219" s="32" t="s">
        <v>3215</v>
      </c>
      <c r="G1219" s="33" t="s">
        <v>12</v>
      </c>
      <c r="H1219" s="34" t="s">
        <v>13</v>
      </c>
      <c r="I1219" s="35">
        <v>0.91600000000000004</v>
      </c>
      <c r="J1219" s="36">
        <v>297127.5</v>
      </c>
      <c r="K1219" s="19">
        <f t="shared" si="18"/>
        <v>1188510</v>
      </c>
      <c r="L1219" s="37">
        <v>99042.5</v>
      </c>
      <c r="M1219" s="38"/>
    </row>
    <row r="1220" spans="1:13" s="39" customFormat="1" ht="12.95" customHeight="1" x14ac:dyDescent="0.25">
      <c r="A1220" s="254"/>
      <c r="B1220" s="107">
        <v>2311</v>
      </c>
      <c r="C1220" s="30">
        <v>16</v>
      </c>
      <c r="D1220" s="42" t="s">
        <v>3216</v>
      </c>
      <c r="E1220" s="42" t="s">
        <v>3217</v>
      </c>
      <c r="F1220" s="42" t="s">
        <v>3218</v>
      </c>
      <c r="G1220" s="33" t="s">
        <v>12</v>
      </c>
      <c r="H1220" s="34" t="s">
        <v>13</v>
      </c>
      <c r="I1220" s="35">
        <v>0.93</v>
      </c>
      <c r="J1220" s="36">
        <v>301668.75</v>
      </c>
      <c r="K1220" s="19">
        <f t="shared" si="18"/>
        <v>1206675</v>
      </c>
      <c r="L1220" s="37">
        <v>100556.25</v>
      </c>
      <c r="M1220" s="58"/>
    </row>
    <row r="1221" spans="1:13" s="39" customFormat="1" ht="12.95" customHeight="1" x14ac:dyDescent="0.25">
      <c r="A1221" s="254"/>
      <c r="B1221" s="107">
        <v>2319</v>
      </c>
      <c r="C1221" s="30">
        <v>17</v>
      </c>
      <c r="D1221" s="42" t="s">
        <v>3219</v>
      </c>
      <c r="E1221" s="42" t="s">
        <v>3220</v>
      </c>
      <c r="F1221" s="42" t="s">
        <v>3221</v>
      </c>
      <c r="G1221" s="27" t="s">
        <v>12</v>
      </c>
      <c r="H1221" s="34" t="s">
        <v>13</v>
      </c>
      <c r="I1221" s="35">
        <v>0.92200000000000004</v>
      </c>
      <c r="J1221" s="36">
        <v>299073.75</v>
      </c>
      <c r="K1221" s="19">
        <f t="shared" si="18"/>
        <v>1196295</v>
      </c>
      <c r="L1221" s="37">
        <v>99691.25</v>
      </c>
      <c r="M1221" s="38"/>
    </row>
    <row r="1222" spans="1:13" s="39" customFormat="1" ht="12.95" customHeight="1" x14ac:dyDescent="0.25">
      <c r="A1222" s="254"/>
      <c r="B1222" s="107">
        <v>2325</v>
      </c>
      <c r="C1222" s="30">
        <v>18</v>
      </c>
      <c r="D1222" s="32" t="s">
        <v>169</v>
      </c>
      <c r="E1222" s="32" t="s">
        <v>170</v>
      </c>
      <c r="F1222" s="32" t="s">
        <v>3222</v>
      </c>
      <c r="G1222" s="50" t="s">
        <v>12</v>
      </c>
      <c r="H1222" s="34" t="s">
        <v>13</v>
      </c>
      <c r="I1222" s="35">
        <v>0.94369999999999998</v>
      </c>
      <c r="J1222" s="36">
        <v>306112.68</v>
      </c>
      <c r="K1222" s="19">
        <f t="shared" si="18"/>
        <v>1224450.72</v>
      </c>
      <c r="L1222" s="37">
        <v>102037.56</v>
      </c>
      <c r="M1222" s="38"/>
    </row>
    <row r="1223" spans="1:13" s="39" customFormat="1" ht="12.95" customHeight="1" x14ac:dyDescent="0.25">
      <c r="A1223" s="254"/>
      <c r="B1223" s="107">
        <v>2305</v>
      </c>
      <c r="C1223" s="30">
        <v>19</v>
      </c>
      <c r="D1223" s="42" t="s">
        <v>2279</v>
      </c>
      <c r="E1223" s="42" t="s">
        <v>3223</v>
      </c>
      <c r="F1223" s="42" t="s">
        <v>3224</v>
      </c>
      <c r="G1223" s="27" t="s">
        <v>12</v>
      </c>
      <c r="H1223" s="34" t="s">
        <v>13</v>
      </c>
      <c r="I1223" s="35">
        <v>0.91869999999999996</v>
      </c>
      <c r="J1223" s="36">
        <v>298003.32</v>
      </c>
      <c r="K1223" s="19">
        <f t="shared" si="18"/>
        <v>1192013.28</v>
      </c>
      <c r="L1223" s="37">
        <v>99334.44</v>
      </c>
      <c r="M1223" s="38"/>
    </row>
    <row r="1224" spans="1:13" s="39" customFormat="1" ht="12.95" customHeight="1" x14ac:dyDescent="0.25">
      <c r="A1224" s="254"/>
      <c r="B1224" s="107">
        <v>2300</v>
      </c>
      <c r="C1224" s="30">
        <v>20</v>
      </c>
      <c r="D1224" s="32" t="s">
        <v>3225</v>
      </c>
      <c r="E1224" s="32" t="s">
        <v>3226</v>
      </c>
      <c r="F1224" s="32" t="s">
        <v>3227</v>
      </c>
      <c r="G1224" s="33" t="s">
        <v>12</v>
      </c>
      <c r="H1224" s="34" t="s">
        <v>13</v>
      </c>
      <c r="I1224" s="35">
        <v>0.99490000000000001</v>
      </c>
      <c r="J1224" s="36">
        <v>322720.68</v>
      </c>
      <c r="K1224" s="19">
        <f t="shared" si="18"/>
        <v>1290882.72</v>
      </c>
      <c r="L1224" s="37">
        <v>107573.56</v>
      </c>
      <c r="M1224" s="38"/>
    </row>
    <row r="1225" spans="1:13" s="39" customFormat="1" ht="12.95" customHeight="1" x14ac:dyDescent="0.25">
      <c r="A1225" s="254"/>
      <c r="B1225" s="107">
        <v>2340</v>
      </c>
      <c r="C1225" s="30">
        <v>21</v>
      </c>
      <c r="D1225" s="42" t="s">
        <v>3228</v>
      </c>
      <c r="E1225" s="42" t="s">
        <v>3229</v>
      </c>
      <c r="F1225" s="42" t="s">
        <v>3230</v>
      </c>
      <c r="G1225" s="33" t="s">
        <v>12</v>
      </c>
      <c r="H1225" s="34" t="s">
        <v>13</v>
      </c>
      <c r="I1225" s="35">
        <v>0.91420000000000001</v>
      </c>
      <c r="J1225" s="36">
        <v>296543.64</v>
      </c>
      <c r="K1225" s="19">
        <f t="shared" si="18"/>
        <v>1186174.56</v>
      </c>
      <c r="L1225" s="37">
        <v>98847.88</v>
      </c>
      <c r="M1225" s="38"/>
    </row>
    <row r="1226" spans="1:13" s="39" customFormat="1" ht="12.95" customHeight="1" x14ac:dyDescent="0.25">
      <c r="A1226" s="254"/>
      <c r="B1226" s="107">
        <v>2337</v>
      </c>
      <c r="C1226" s="30">
        <v>22</v>
      </c>
      <c r="D1226" s="42" t="s">
        <v>619</v>
      </c>
      <c r="E1226" s="42" t="s">
        <v>3231</v>
      </c>
      <c r="F1226" s="42" t="s">
        <v>953</v>
      </c>
      <c r="G1226" s="33" t="s">
        <v>12</v>
      </c>
      <c r="H1226" s="34" t="s">
        <v>13</v>
      </c>
      <c r="I1226" s="35">
        <v>0.93600000000000005</v>
      </c>
      <c r="J1226" s="36">
        <v>303615</v>
      </c>
      <c r="K1226" s="19">
        <f t="shared" ref="K1226:K1289" si="19">ROUND(J1226+L1226*9,2)</f>
        <v>1214460</v>
      </c>
      <c r="L1226" s="37">
        <v>101205</v>
      </c>
      <c r="M1226" s="58"/>
    </row>
    <row r="1227" spans="1:13" s="39" customFormat="1" ht="12.95" customHeight="1" x14ac:dyDescent="0.25">
      <c r="A1227" s="254"/>
      <c r="B1227" s="107">
        <v>2333</v>
      </c>
      <c r="C1227" s="30">
        <v>23</v>
      </c>
      <c r="D1227" s="32" t="s">
        <v>3232</v>
      </c>
      <c r="E1227" s="32" t="s">
        <v>3233</v>
      </c>
      <c r="F1227" s="32" t="s">
        <v>3234</v>
      </c>
      <c r="G1227" s="33" t="s">
        <v>12</v>
      </c>
      <c r="H1227" s="34" t="s">
        <v>13</v>
      </c>
      <c r="I1227" s="35">
        <v>0.9355</v>
      </c>
      <c r="J1227" s="36">
        <v>303452.82</v>
      </c>
      <c r="K1227" s="19">
        <f t="shared" si="19"/>
        <v>1213811.28</v>
      </c>
      <c r="L1227" s="37">
        <v>101150.94</v>
      </c>
      <c r="M1227" s="38"/>
    </row>
    <row r="1228" spans="1:13" s="39" customFormat="1" ht="12.95" customHeight="1" x14ac:dyDescent="0.25">
      <c r="A1228" s="254"/>
      <c r="B1228" s="109">
        <v>2304</v>
      </c>
      <c r="C1228" s="30">
        <v>24</v>
      </c>
      <c r="D1228" s="42" t="s">
        <v>2559</v>
      </c>
      <c r="E1228" s="42" t="s">
        <v>2560</v>
      </c>
      <c r="F1228" s="42" t="s">
        <v>3235</v>
      </c>
      <c r="G1228" s="33" t="s">
        <v>12</v>
      </c>
      <c r="H1228" s="34" t="s">
        <v>13</v>
      </c>
      <c r="I1228" s="35">
        <v>0.91320000000000001</v>
      </c>
      <c r="J1228" s="36">
        <v>296219.25</v>
      </c>
      <c r="K1228" s="19">
        <f t="shared" si="19"/>
        <v>1184877</v>
      </c>
      <c r="L1228" s="37">
        <v>98739.75</v>
      </c>
      <c r="M1228" s="38"/>
    </row>
    <row r="1229" spans="1:13" s="39" customFormat="1" ht="12.95" customHeight="1" x14ac:dyDescent="0.25">
      <c r="A1229" s="254"/>
      <c r="B1229" s="107">
        <v>2306</v>
      </c>
      <c r="C1229" s="30">
        <v>25</v>
      </c>
      <c r="D1229" s="32" t="s">
        <v>3236</v>
      </c>
      <c r="E1229" s="32" t="s">
        <v>3237</v>
      </c>
      <c r="F1229" s="32" t="s">
        <v>3238</v>
      </c>
      <c r="G1229" s="33" t="s">
        <v>12</v>
      </c>
      <c r="H1229" s="34" t="s">
        <v>13</v>
      </c>
      <c r="I1229" s="35">
        <v>0.93500000000000005</v>
      </c>
      <c r="J1229" s="36">
        <v>303290.64</v>
      </c>
      <c r="K1229" s="19">
        <f t="shared" si="19"/>
        <v>1213162.56</v>
      </c>
      <c r="L1229" s="37">
        <v>101096.88</v>
      </c>
      <c r="M1229" s="38"/>
    </row>
    <row r="1230" spans="1:13" s="39" customFormat="1" ht="12.95" customHeight="1" x14ac:dyDescent="0.25">
      <c r="A1230" s="254"/>
      <c r="B1230" s="107">
        <v>2326</v>
      </c>
      <c r="C1230" s="30">
        <v>26</v>
      </c>
      <c r="D1230" s="32" t="s">
        <v>3024</v>
      </c>
      <c r="E1230" s="32" t="s">
        <v>3239</v>
      </c>
      <c r="F1230" s="32" t="s">
        <v>3240</v>
      </c>
      <c r="G1230" s="33" t="s">
        <v>12</v>
      </c>
      <c r="H1230" s="34" t="s">
        <v>13</v>
      </c>
      <c r="I1230" s="35">
        <v>0.95620000000000005</v>
      </c>
      <c r="J1230" s="36">
        <v>310167.39</v>
      </c>
      <c r="K1230" s="19">
        <f t="shared" si="19"/>
        <v>1240669.56</v>
      </c>
      <c r="L1230" s="37">
        <v>103389.13</v>
      </c>
      <c r="M1230" s="38"/>
    </row>
    <row r="1231" spans="1:13" s="39" customFormat="1" ht="12.95" customHeight="1" x14ac:dyDescent="0.25">
      <c r="A1231" s="254"/>
      <c r="B1231" s="107">
        <v>2314</v>
      </c>
      <c r="C1231" s="30">
        <v>27</v>
      </c>
      <c r="D1231" s="32" t="s">
        <v>3241</v>
      </c>
      <c r="E1231" s="32" t="s">
        <v>3242</v>
      </c>
      <c r="F1231" s="32" t="s">
        <v>3243</v>
      </c>
      <c r="G1231" s="33" t="s">
        <v>12</v>
      </c>
      <c r="H1231" s="34" t="s">
        <v>13</v>
      </c>
      <c r="I1231" s="35">
        <v>0.92620000000000002</v>
      </c>
      <c r="J1231" s="36">
        <v>300436.14</v>
      </c>
      <c r="K1231" s="19">
        <f t="shared" si="19"/>
        <v>1201744.56</v>
      </c>
      <c r="L1231" s="37">
        <v>100145.38</v>
      </c>
      <c r="M1231" s="58"/>
    </row>
    <row r="1232" spans="1:13" s="39" customFormat="1" ht="12.95" customHeight="1" x14ac:dyDescent="0.25">
      <c r="A1232" s="254"/>
      <c r="B1232" s="107">
        <v>2331</v>
      </c>
      <c r="C1232" s="30">
        <v>28</v>
      </c>
      <c r="D1232" s="32" t="s">
        <v>3244</v>
      </c>
      <c r="E1232" s="32" t="s">
        <v>3245</v>
      </c>
      <c r="F1232" s="32" t="s">
        <v>3246</v>
      </c>
      <c r="G1232" s="33" t="s">
        <v>12</v>
      </c>
      <c r="H1232" s="34" t="s">
        <v>13</v>
      </c>
      <c r="I1232" s="35">
        <v>0.94450000000000001</v>
      </c>
      <c r="J1232" s="36">
        <v>306372.18</v>
      </c>
      <c r="K1232" s="19">
        <f t="shared" si="19"/>
        <v>1225488.72</v>
      </c>
      <c r="L1232" s="37">
        <v>102124.06</v>
      </c>
      <c r="M1232" s="58"/>
    </row>
    <row r="1233" spans="1:13" s="39" customFormat="1" ht="12.95" customHeight="1" x14ac:dyDescent="0.25">
      <c r="A1233" s="254"/>
      <c r="B1233" s="107">
        <v>2334</v>
      </c>
      <c r="C1233" s="30">
        <v>29</v>
      </c>
      <c r="D1233" s="32" t="s">
        <v>3247</v>
      </c>
      <c r="E1233" s="32" t="s">
        <v>3248</v>
      </c>
      <c r="F1233" s="32" t="s">
        <v>3249</v>
      </c>
      <c r="G1233" s="33" t="s">
        <v>12</v>
      </c>
      <c r="H1233" s="34" t="s">
        <v>13</v>
      </c>
      <c r="I1233" s="35">
        <v>0.99199999999999999</v>
      </c>
      <c r="J1233" s="36">
        <v>307366.94</v>
      </c>
      <c r="K1233" s="19">
        <f t="shared" si="19"/>
        <v>1272706.94</v>
      </c>
      <c r="L1233" s="37">
        <v>107260</v>
      </c>
      <c r="M1233" s="38"/>
    </row>
    <row r="1234" spans="1:13" s="39" customFormat="1" ht="12.95" customHeight="1" x14ac:dyDescent="0.25">
      <c r="A1234" s="254"/>
      <c r="B1234" s="107">
        <v>2310</v>
      </c>
      <c r="C1234" s="30">
        <v>30</v>
      </c>
      <c r="D1234" s="32" t="s">
        <v>3250</v>
      </c>
      <c r="E1234" s="32" t="s">
        <v>3251</v>
      </c>
      <c r="F1234" s="32" t="s">
        <v>3252</v>
      </c>
      <c r="G1234" s="33" t="s">
        <v>12</v>
      </c>
      <c r="H1234" s="34" t="s">
        <v>13</v>
      </c>
      <c r="I1234" s="35">
        <v>0.94159999999999999</v>
      </c>
      <c r="J1234" s="36">
        <v>305431.5</v>
      </c>
      <c r="K1234" s="19">
        <f t="shared" si="19"/>
        <v>1221726</v>
      </c>
      <c r="L1234" s="37">
        <v>101810.5</v>
      </c>
      <c r="M1234" s="38"/>
    </row>
    <row r="1235" spans="1:13" s="39" customFormat="1" ht="12.95" customHeight="1" x14ac:dyDescent="0.25">
      <c r="A1235" s="254"/>
      <c r="B1235" s="107">
        <v>2323</v>
      </c>
      <c r="C1235" s="30">
        <v>31</v>
      </c>
      <c r="D1235" s="32" t="s">
        <v>1164</v>
      </c>
      <c r="E1235" s="32" t="s">
        <v>1165</v>
      </c>
      <c r="F1235" s="32" t="s">
        <v>3253</v>
      </c>
      <c r="G1235" s="33" t="s">
        <v>12</v>
      </c>
      <c r="H1235" s="34" t="s">
        <v>13</v>
      </c>
      <c r="I1235" s="35">
        <v>0.93969999999999998</v>
      </c>
      <c r="J1235" s="36">
        <v>304815.18</v>
      </c>
      <c r="K1235" s="19">
        <f t="shared" si="19"/>
        <v>1219260.72</v>
      </c>
      <c r="L1235" s="37">
        <v>101605.06</v>
      </c>
      <c r="M1235" s="38"/>
    </row>
    <row r="1236" spans="1:13" s="39" customFormat="1" ht="12.95" customHeight="1" x14ac:dyDescent="0.25">
      <c r="A1236" s="254"/>
      <c r="B1236" s="107"/>
      <c r="C1236" s="30"/>
      <c r="D1236" s="31" t="s">
        <v>47</v>
      </c>
      <c r="E1236" s="32"/>
      <c r="F1236" s="32"/>
      <c r="G1236" s="33"/>
      <c r="H1236" s="34"/>
      <c r="I1236" s="35"/>
      <c r="J1236" s="36"/>
      <c r="K1236" s="19"/>
      <c r="L1236" s="37"/>
      <c r="M1236" s="38"/>
    </row>
    <row r="1237" spans="1:13" s="39" customFormat="1" ht="12.95" customHeight="1" x14ac:dyDescent="0.25">
      <c r="A1237" s="254"/>
      <c r="B1237" s="107">
        <v>2339</v>
      </c>
      <c r="C1237" s="30">
        <v>1</v>
      </c>
      <c r="D1237" s="32" t="s">
        <v>3254</v>
      </c>
      <c r="E1237" s="32" t="s">
        <v>3255</v>
      </c>
      <c r="F1237" s="32" t="s">
        <v>3256</v>
      </c>
      <c r="G1237" s="33" t="s">
        <v>51</v>
      </c>
      <c r="H1237" s="34" t="s">
        <v>13</v>
      </c>
      <c r="I1237" s="35">
        <v>0.95850000000000002</v>
      </c>
      <c r="J1237" s="36">
        <v>492573.14999999997</v>
      </c>
      <c r="K1237" s="19">
        <f t="shared" si="19"/>
        <v>1970292.6</v>
      </c>
      <c r="L1237" s="37">
        <v>164191.04999999999</v>
      </c>
      <c r="M1237" s="38"/>
    </row>
    <row r="1238" spans="1:13" s="39" customFormat="1" ht="12.95" customHeight="1" x14ac:dyDescent="0.25">
      <c r="A1238" s="254"/>
      <c r="B1238" s="107">
        <v>2332</v>
      </c>
      <c r="C1238" s="30">
        <v>2</v>
      </c>
      <c r="D1238" s="32" t="s">
        <v>3257</v>
      </c>
      <c r="E1238" s="32" t="s">
        <v>3258</v>
      </c>
      <c r="F1238" s="32" t="s">
        <v>3259</v>
      </c>
      <c r="G1238" s="33" t="s">
        <v>51</v>
      </c>
      <c r="H1238" s="34" t="s">
        <v>13</v>
      </c>
      <c r="I1238" s="35">
        <v>0.9415</v>
      </c>
      <c r="J1238" s="36">
        <v>483836.85000000003</v>
      </c>
      <c r="K1238" s="19">
        <f t="shared" si="19"/>
        <v>1935347.4</v>
      </c>
      <c r="L1238" s="37">
        <v>161278.95000000001</v>
      </c>
      <c r="M1238" s="38"/>
    </row>
    <row r="1239" spans="1:13" s="39" customFormat="1" ht="12.95" customHeight="1" x14ac:dyDescent="0.25">
      <c r="A1239" s="254"/>
      <c r="B1239" s="107">
        <v>2329</v>
      </c>
      <c r="C1239" s="30">
        <v>3</v>
      </c>
      <c r="D1239" s="42" t="s">
        <v>3260</v>
      </c>
      <c r="E1239" s="42" t="s">
        <v>3261</v>
      </c>
      <c r="F1239" s="42" t="s">
        <v>3262</v>
      </c>
      <c r="G1239" s="33" t="s">
        <v>51</v>
      </c>
      <c r="H1239" s="34" t="s">
        <v>13</v>
      </c>
      <c r="I1239" s="35">
        <v>0.95569999999999999</v>
      </c>
      <c r="J1239" s="36">
        <v>491134.23</v>
      </c>
      <c r="K1239" s="19">
        <f t="shared" si="19"/>
        <v>1964536.92</v>
      </c>
      <c r="L1239" s="37">
        <v>163711.41</v>
      </c>
      <c r="M1239" s="38"/>
    </row>
    <row r="1240" spans="1:13" s="39" customFormat="1" ht="12.95" customHeight="1" x14ac:dyDescent="0.25">
      <c r="A1240" s="254"/>
      <c r="B1240" s="107">
        <v>2324</v>
      </c>
      <c r="C1240" s="30">
        <v>4</v>
      </c>
      <c r="D1240" s="32" t="s">
        <v>3263</v>
      </c>
      <c r="E1240" s="32" t="s">
        <v>3264</v>
      </c>
      <c r="F1240" s="32" t="s">
        <v>3265</v>
      </c>
      <c r="G1240" s="33" t="s">
        <v>51</v>
      </c>
      <c r="H1240" s="34" t="s">
        <v>13</v>
      </c>
      <c r="I1240" s="35">
        <v>0.94299999999999995</v>
      </c>
      <c r="J1240" s="36">
        <v>484607.69999999995</v>
      </c>
      <c r="K1240" s="19">
        <f t="shared" si="19"/>
        <v>1938430.8</v>
      </c>
      <c r="L1240" s="37">
        <v>161535.9</v>
      </c>
      <c r="M1240" s="38"/>
    </row>
    <row r="1241" spans="1:13" s="39" customFormat="1" ht="12.95" customHeight="1" x14ac:dyDescent="0.25">
      <c r="A1241" s="254"/>
      <c r="B1241" s="107">
        <v>2328</v>
      </c>
      <c r="C1241" s="30">
        <v>5</v>
      </c>
      <c r="D1241" s="32" t="s">
        <v>3266</v>
      </c>
      <c r="E1241" s="32" t="s">
        <v>3267</v>
      </c>
      <c r="F1241" s="32" t="s">
        <v>3268</v>
      </c>
      <c r="G1241" s="33" t="s">
        <v>51</v>
      </c>
      <c r="H1241" s="34" t="s">
        <v>13</v>
      </c>
      <c r="I1241" s="35">
        <v>0.97050000000000003</v>
      </c>
      <c r="J1241" s="36">
        <v>498739.94999999995</v>
      </c>
      <c r="K1241" s="19">
        <f t="shared" si="19"/>
        <v>1994959.8</v>
      </c>
      <c r="L1241" s="37">
        <v>166246.65</v>
      </c>
      <c r="M1241" s="38"/>
    </row>
    <row r="1242" spans="1:13" s="39" customFormat="1" ht="12.95" customHeight="1" x14ac:dyDescent="0.25">
      <c r="A1242" s="254"/>
      <c r="B1242" s="107">
        <v>2308</v>
      </c>
      <c r="C1242" s="30">
        <v>6</v>
      </c>
      <c r="D1242" s="32" t="s">
        <v>3269</v>
      </c>
      <c r="E1242" s="32" t="s">
        <v>3270</v>
      </c>
      <c r="F1242" s="32" t="s">
        <v>3271</v>
      </c>
      <c r="G1242" s="33" t="s">
        <v>51</v>
      </c>
      <c r="H1242" s="34" t="s">
        <v>13</v>
      </c>
      <c r="I1242" s="35">
        <v>0.9194</v>
      </c>
      <c r="J1242" s="36">
        <v>472479.66000000003</v>
      </c>
      <c r="K1242" s="19">
        <f t="shared" si="19"/>
        <v>1889918.64</v>
      </c>
      <c r="L1242" s="37">
        <v>157493.22</v>
      </c>
      <c r="M1242" s="38"/>
    </row>
    <row r="1243" spans="1:13" s="39" customFormat="1" ht="12.95" customHeight="1" x14ac:dyDescent="0.25">
      <c r="A1243" s="254"/>
      <c r="B1243" s="107">
        <v>2336</v>
      </c>
      <c r="C1243" s="30">
        <v>7</v>
      </c>
      <c r="D1243" s="32" t="s">
        <v>3272</v>
      </c>
      <c r="E1243" s="32" t="s">
        <v>3273</v>
      </c>
      <c r="F1243" s="32" t="s">
        <v>3274</v>
      </c>
      <c r="G1243" s="33" t="s">
        <v>51</v>
      </c>
      <c r="H1243" s="34" t="s">
        <v>13</v>
      </c>
      <c r="I1243" s="35">
        <v>0.95079999999999998</v>
      </c>
      <c r="J1243" s="36">
        <v>488616.12</v>
      </c>
      <c r="K1243" s="19">
        <f t="shared" si="19"/>
        <v>1954464.48</v>
      </c>
      <c r="L1243" s="37">
        <v>162872.04</v>
      </c>
      <c r="M1243" s="38"/>
    </row>
    <row r="1244" spans="1:13" s="39" customFormat="1" ht="12.95" customHeight="1" x14ac:dyDescent="0.25">
      <c r="A1244" s="254"/>
      <c r="B1244" s="107">
        <v>2327</v>
      </c>
      <c r="C1244" s="30">
        <v>8</v>
      </c>
      <c r="D1244" s="32" t="s">
        <v>3275</v>
      </c>
      <c r="E1244" s="32" t="s">
        <v>3276</v>
      </c>
      <c r="F1244" s="32" t="s">
        <v>3277</v>
      </c>
      <c r="G1244" s="33" t="s">
        <v>51</v>
      </c>
      <c r="H1244" s="34" t="s">
        <v>13</v>
      </c>
      <c r="I1244" s="35">
        <v>0.94550000000000001</v>
      </c>
      <c r="J1244" s="36">
        <v>485892.44999999995</v>
      </c>
      <c r="K1244" s="19">
        <f t="shared" si="19"/>
        <v>1943569.8</v>
      </c>
      <c r="L1244" s="37">
        <v>161964.15</v>
      </c>
      <c r="M1244" s="38"/>
    </row>
    <row r="1245" spans="1:13" s="39" customFormat="1" ht="12.95" customHeight="1" x14ac:dyDescent="0.25">
      <c r="A1245" s="254"/>
      <c r="B1245" s="107"/>
      <c r="C1245" s="30"/>
      <c r="D1245" s="49" t="s">
        <v>38</v>
      </c>
      <c r="E1245" s="42"/>
      <c r="F1245" s="42"/>
      <c r="G1245" s="33"/>
      <c r="H1245" s="34"/>
      <c r="I1245" s="35"/>
      <c r="J1245" s="36"/>
      <c r="K1245" s="19"/>
      <c r="L1245" s="37"/>
      <c r="M1245" s="38"/>
    </row>
    <row r="1246" spans="1:13" s="39" customFormat="1" ht="12.95" customHeight="1" x14ac:dyDescent="0.25">
      <c r="A1246" s="255"/>
      <c r="B1246" s="107">
        <v>2315</v>
      </c>
      <c r="C1246" s="30">
        <v>1</v>
      </c>
      <c r="D1246" s="42" t="s">
        <v>3278</v>
      </c>
      <c r="E1246" s="42" t="s">
        <v>3279</v>
      </c>
      <c r="F1246" s="42" t="s">
        <v>3280</v>
      </c>
      <c r="G1246" s="33" t="s">
        <v>118</v>
      </c>
      <c r="H1246" s="34" t="s">
        <v>13</v>
      </c>
      <c r="I1246" s="35">
        <v>0.95120000000000005</v>
      </c>
      <c r="J1246" s="36">
        <v>548889.96</v>
      </c>
      <c r="K1246" s="19">
        <f t="shared" si="19"/>
        <v>2195559.84</v>
      </c>
      <c r="L1246" s="37">
        <v>182963.32</v>
      </c>
      <c r="M1246" s="38"/>
    </row>
    <row r="1247" spans="1:13" s="39" customFormat="1" ht="12.95" customHeight="1" x14ac:dyDescent="0.25">
      <c r="A1247" s="253" t="s">
        <v>3281</v>
      </c>
      <c r="B1247" s="107"/>
      <c r="C1247" s="30"/>
      <c r="D1247" s="31" t="s">
        <v>126</v>
      </c>
      <c r="E1247" s="32"/>
      <c r="F1247" s="32"/>
      <c r="G1247" s="33"/>
      <c r="H1247" s="34"/>
      <c r="I1247" s="35"/>
      <c r="J1247" s="36"/>
      <c r="K1247" s="19"/>
      <c r="L1247" s="37"/>
      <c r="M1247" s="38"/>
    </row>
    <row r="1248" spans="1:13" s="39" customFormat="1" ht="12.95" customHeight="1" x14ac:dyDescent="0.25">
      <c r="A1248" s="254"/>
      <c r="B1248" s="107">
        <v>2418</v>
      </c>
      <c r="C1248" s="30">
        <v>1</v>
      </c>
      <c r="D1248" s="32" t="s">
        <v>3282</v>
      </c>
      <c r="E1248" s="32" t="s">
        <v>3283</v>
      </c>
      <c r="F1248" s="32" t="s">
        <v>3284</v>
      </c>
      <c r="G1248" s="33" t="s">
        <v>130</v>
      </c>
      <c r="H1248" s="34" t="s">
        <v>13</v>
      </c>
      <c r="I1248" s="35">
        <v>0.83240000000000003</v>
      </c>
      <c r="J1248" s="36">
        <v>135015.26999999999</v>
      </c>
      <c r="K1248" s="19">
        <f t="shared" si="19"/>
        <v>540061.07999999996</v>
      </c>
      <c r="L1248" s="37">
        <v>45005.09</v>
      </c>
      <c r="M1248" s="38"/>
    </row>
    <row r="1249" spans="1:13" s="39" customFormat="1" ht="12.95" customHeight="1" x14ac:dyDescent="0.25">
      <c r="A1249" s="254"/>
      <c r="B1249" s="107">
        <v>2414</v>
      </c>
      <c r="C1249" s="30">
        <v>2</v>
      </c>
      <c r="D1249" s="32" t="s">
        <v>113</v>
      </c>
      <c r="E1249" s="32" t="s">
        <v>3285</v>
      </c>
      <c r="F1249" s="32" t="s">
        <v>3286</v>
      </c>
      <c r="G1249" s="33" t="s">
        <v>130</v>
      </c>
      <c r="H1249" s="34" t="s">
        <v>13</v>
      </c>
      <c r="I1249" s="35">
        <v>0.83240000000000003</v>
      </c>
      <c r="J1249" s="36">
        <v>135015.26999999999</v>
      </c>
      <c r="K1249" s="19">
        <f t="shared" si="19"/>
        <v>540061.07999999996</v>
      </c>
      <c r="L1249" s="37">
        <v>45005.09</v>
      </c>
      <c r="M1249" s="38"/>
    </row>
    <row r="1250" spans="1:13" s="39" customFormat="1" ht="12.95" customHeight="1" x14ac:dyDescent="0.25">
      <c r="A1250" s="254"/>
      <c r="B1250" s="107"/>
      <c r="C1250" s="30"/>
      <c r="D1250" s="31" t="s">
        <v>11</v>
      </c>
      <c r="E1250" s="32"/>
      <c r="F1250" s="32"/>
      <c r="G1250" s="33"/>
      <c r="H1250" s="34"/>
      <c r="I1250" s="35"/>
      <c r="J1250" s="36"/>
      <c r="K1250" s="19"/>
      <c r="L1250" s="37"/>
      <c r="M1250" s="38"/>
    </row>
    <row r="1251" spans="1:13" s="39" customFormat="1" ht="12.95" customHeight="1" x14ac:dyDescent="0.25">
      <c r="A1251" s="254"/>
      <c r="B1251" s="107">
        <v>2424</v>
      </c>
      <c r="C1251" s="30">
        <v>1</v>
      </c>
      <c r="D1251" s="32" t="s">
        <v>3287</v>
      </c>
      <c r="E1251" s="32" t="s">
        <v>3288</v>
      </c>
      <c r="F1251" s="32" t="s">
        <v>3289</v>
      </c>
      <c r="G1251" s="33" t="s">
        <v>12</v>
      </c>
      <c r="H1251" s="34" t="s">
        <v>13</v>
      </c>
      <c r="I1251" s="35">
        <v>0.43240000000000001</v>
      </c>
      <c r="J1251" s="36">
        <v>140259.75</v>
      </c>
      <c r="K1251" s="19">
        <f t="shared" si="19"/>
        <v>561039</v>
      </c>
      <c r="L1251" s="37">
        <v>46753.25</v>
      </c>
      <c r="M1251" s="38"/>
    </row>
    <row r="1252" spans="1:13" s="39" customFormat="1" ht="12.95" customHeight="1" x14ac:dyDescent="0.25">
      <c r="A1252" s="254"/>
      <c r="B1252" s="107">
        <v>2403</v>
      </c>
      <c r="C1252" s="30">
        <v>2</v>
      </c>
      <c r="D1252" s="32" t="s">
        <v>3290</v>
      </c>
      <c r="E1252" s="32" t="s">
        <v>3291</v>
      </c>
      <c r="F1252" s="32" t="s">
        <v>3292</v>
      </c>
      <c r="G1252" s="33" t="s">
        <v>12</v>
      </c>
      <c r="H1252" s="34" t="s">
        <v>13</v>
      </c>
      <c r="I1252" s="35">
        <v>0.83379999999999999</v>
      </c>
      <c r="J1252" s="36">
        <v>270463.89</v>
      </c>
      <c r="K1252" s="19">
        <f t="shared" si="19"/>
        <v>1081855.56</v>
      </c>
      <c r="L1252" s="37">
        <v>90154.63</v>
      </c>
      <c r="M1252" s="38"/>
    </row>
    <row r="1253" spans="1:13" s="39" customFormat="1" ht="12.95" customHeight="1" x14ac:dyDescent="0.25">
      <c r="A1253" s="254"/>
      <c r="B1253" s="107">
        <v>2408</v>
      </c>
      <c r="C1253" s="30">
        <v>3</v>
      </c>
      <c r="D1253" s="42" t="s">
        <v>3293</v>
      </c>
      <c r="E1253" s="42" t="s">
        <v>3294</v>
      </c>
      <c r="F1253" s="42" t="s">
        <v>2533</v>
      </c>
      <c r="G1253" s="33" t="s">
        <v>12</v>
      </c>
      <c r="H1253" s="34" t="s">
        <v>13</v>
      </c>
      <c r="I1253" s="35">
        <v>0.83240000000000003</v>
      </c>
      <c r="J1253" s="36">
        <v>270009.75</v>
      </c>
      <c r="K1253" s="19">
        <f t="shared" si="19"/>
        <v>1080039</v>
      </c>
      <c r="L1253" s="37">
        <v>90003.25</v>
      </c>
      <c r="M1253" s="38"/>
    </row>
    <row r="1254" spans="1:13" s="39" customFormat="1" ht="12.95" customHeight="1" x14ac:dyDescent="0.25">
      <c r="A1254" s="254"/>
      <c r="B1254" s="107">
        <v>2417</v>
      </c>
      <c r="C1254" s="30">
        <v>4</v>
      </c>
      <c r="D1254" s="32" t="s">
        <v>3295</v>
      </c>
      <c r="E1254" s="32" t="s">
        <v>3296</v>
      </c>
      <c r="F1254" s="32" t="s">
        <v>3297</v>
      </c>
      <c r="G1254" s="33" t="s">
        <v>12</v>
      </c>
      <c r="H1254" s="34" t="s">
        <v>13</v>
      </c>
      <c r="I1254" s="35">
        <v>0.83240000000000003</v>
      </c>
      <c r="J1254" s="36">
        <v>270009.75</v>
      </c>
      <c r="K1254" s="19">
        <f t="shared" si="19"/>
        <v>1080039</v>
      </c>
      <c r="L1254" s="37">
        <v>90003.25</v>
      </c>
      <c r="M1254" s="38"/>
    </row>
    <row r="1255" spans="1:13" s="39" customFormat="1" ht="12.95" customHeight="1" x14ac:dyDescent="0.25">
      <c r="A1255" s="254"/>
      <c r="B1255" s="107">
        <v>2422</v>
      </c>
      <c r="C1255" s="30">
        <v>5</v>
      </c>
      <c r="D1255" s="32" t="s">
        <v>1518</v>
      </c>
      <c r="E1255" s="32" t="s">
        <v>1519</v>
      </c>
      <c r="F1255" s="32" t="s">
        <v>3298</v>
      </c>
      <c r="G1255" s="33" t="s">
        <v>12</v>
      </c>
      <c r="H1255" s="34" t="s">
        <v>13</v>
      </c>
      <c r="I1255" s="35">
        <v>0.83240000000000003</v>
      </c>
      <c r="J1255" s="36">
        <v>270009.75</v>
      </c>
      <c r="K1255" s="19">
        <f t="shared" si="19"/>
        <v>1080039</v>
      </c>
      <c r="L1255" s="37">
        <v>90003.25</v>
      </c>
      <c r="M1255" s="38"/>
    </row>
    <row r="1256" spans="1:13" s="39" customFormat="1" ht="12.95" customHeight="1" x14ac:dyDescent="0.25">
      <c r="A1256" s="254"/>
      <c r="B1256" s="107">
        <v>2413</v>
      </c>
      <c r="C1256" s="30">
        <v>6</v>
      </c>
      <c r="D1256" s="32" t="s">
        <v>3299</v>
      </c>
      <c r="E1256" s="32" t="s">
        <v>3300</v>
      </c>
      <c r="F1256" s="32" t="s">
        <v>3301</v>
      </c>
      <c r="G1256" s="50" t="s">
        <v>12</v>
      </c>
      <c r="H1256" s="34" t="s">
        <v>13</v>
      </c>
      <c r="I1256" s="35">
        <v>0.83240000000000003</v>
      </c>
      <c r="J1256" s="36">
        <v>270009.75</v>
      </c>
      <c r="K1256" s="19">
        <f t="shared" si="19"/>
        <v>1080039</v>
      </c>
      <c r="L1256" s="37">
        <v>90003.25</v>
      </c>
      <c r="M1256" s="38"/>
    </row>
    <row r="1257" spans="1:13" s="39" customFormat="1" ht="12.95" customHeight="1" x14ac:dyDescent="0.25">
      <c r="A1257" s="254"/>
      <c r="B1257" s="107">
        <v>2420</v>
      </c>
      <c r="C1257" s="30">
        <v>7</v>
      </c>
      <c r="D1257" s="32" t="s">
        <v>1750</v>
      </c>
      <c r="E1257" s="32" t="s">
        <v>1751</v>
      </c>
      <c r="F1257" s="32" t="s">
        <v>3302</v>
      </c>
      <c r="G1257" s="50" t="s">
        <v>12</v>
      </c>
      <c r="H1257" s="34" t="s">
        <v>13</v>
      </c>
      <c r="I1257" s="35">
        <v>0.83240000000000003</v>
      </c>
      <c r="J1257" s="36">
        <v>183509.75</v>
      </c>
      <c r="K1257" s="19">
        <f t="shared" si="19"/>
        <v>993539</v>
      </c>
      <c r="L1257" s="37">
        <v>90003.25</v>
      </c>
      <c r="M1257" s="38"/>
    </row>
    <row r="1258" spans="1:13" s="39" customFormat="1" ht="12.95" customHeight="1" x14ac:dyDescent="0.25">
      <c r="A1258" s="254"/>
      <c r="B1258" s="107">
        <v>2411</v>
      </c>
      <c r="C1258" s="30">
        <v>8</v>
      </c>
      <c r="D1258" s="32" t="s">
        <v>3303</v>
      </c>
      <c r="E1258" s="32" t="s">
        <v>3304</v>
      </c>
      <c r="F1258" s="32" t="s">
        <v>3305</v>
      </c>
      <c r="G1258" s="50" t="s">
        <v>12</v>
      </c>
      <c r="H1258" s="34" t="s">
        <v>13</v>
      </c>
      <c r="I1258" s="35">
        <v>0.83240000000000003</v>
      </c>
      <c r="J1258" s="36">
        <v>270009.75</v>
      </c>
      <c r="K1258" s="19">
        <f t="shared" si="19"/>
        <v>1080039</v>
      </c>
      <c r="L1258" s="37">
        <v>90003.25</v>
      </c>
      <c r="M1258" s="38"/>
    </row>
    <row r="1259" spans="1:13" s="39" customFormat="1" ht="12.95" customHeight="1" x14ac:dyDescent="0.25">
      <c r="A1259" s="254"/>
      <c r="B1259" s="107">
        <v>2412</v>
      </c>
      <c r="C1259" s="30">
        <v>9</v>
      </c>
      <c r="D1259" s="32" t="s">
        <v>3306</v>
      </c>
      <c r="E1259" s="32" t="s">
        <v>3307</v>
      </c>
      <c r="F1259" s="32" t="s">
        <v>3308</v>
      </c>
      <c r="G1259" s="50" t="s">
        <v>12</v>
      </c>
      <c r="H1259" s="34" t="s">
        <v>13</v>
      </c>
      <c r="I1259" s="35">
        <v>0.83689999999999998</v>
      </c>
      <c r="J1259" s="36">
        <v>271469.43</v>
      </c>
      <c r="K1259" s="19">
        <f t="shared" si="19"/>
        <v>1085877.72</v>
      </c>
      <c r="L1259" s="37">
        <v>90489.81</v>
      </c>
      <c r="M1259" s="38"/>
    </row>
    <row r="1260" spans="1:13" s="39" customFormat="1" ht="12.95" customHeight="1" x14ac:dyDescent="0.25">
      <c r="A1260" s="254"/>
      <c r="B1260" s="107">
        <v>2416</v>
      </c>
      <c r="C1260" s="30">
        <v>10</v>
      </c>
      <c r="D1260" s="42" t="s">
        <v>3309</v>
      </c>
      <c r="E1260" s="42" t="s">
        <v>3310</v>
      </c>
      <c r="F1260" s="42" t="s">
        <v>3311</v>
      </c>
      <c r="G1260" s="50" t="s">
        <v>12</v>
      </c>
      <c r="H1260" s="34" t="s">
        <v>13</v>
      </c>
      <c r="I1260" s="35">
        <v>0.83240000000000003</v>
      </c>
      <c r="J1260" s="36">
        <v>270009.75</v>
      </c>
      <c r="K1260" s="19">
        <f t="shared" si="19"/>
        <v>1080039</v>
      </c>
      <c r="L1260" s="37">
        <v>90003.25</v>
      </c>
      <c r="M1260" s="38"/>
    </row>
    <row r="1261" spans="1:13" s="39" customFormat="1" ht="12.95" customHeight="1" x14ac:dyDescent="0.25">
      <c r="A1261" s="254"/>
      <c r="B1261" s="107">
        <v>2407</v>
      </c>
      <c r="C1261" s="30">
        <v>11</v>
      </c>
      <c r="D1261" s="32" t="s">
        <v>2841</v>
      </c>
      <c r="E1261" s="32" t="s">
        <v>3312</v>
      </c>
      <c r="F1261" s="32" t="s">
        <v>3313</v>
      </c>
      <c r="G1261" s="50" t="s">
        <v>12</v>
      </c>
      <c r="H1261" s="34" t="s">
        <v>13</v>
      </c>
      <c r="I1261" s="35">
        <v>0.92530000000000001</v>
      </c>
      <c r="J1261" s="36">
        <v>299603.56</v>
      </c>
      <c r="K1261" s="19">
        <f t="shared" si="19"/>
        <v>1200036.1000000001</v>
      </c>
      <c r="L1261" s="37">
        <v>100048.06</v>
      </c>
      <c r="M1261" s="38"/>
    </row>
    <row r="1262" spans="1:13" s="39" customFormat="1" ht="12.95" customHeight="1" x14ac:dyDescent="0.25">
      <c r="A1262" s="254"/>
      <c r="B1262" s="107">
        <v>2423</v>
      </c>
      <c r="C1262" s="30">
        <v>12</v>
      </c>
      <c r="D1262" s="42" t="s">
        <v>1912</v>
      </c>
      <c r="E1262" s="42" t="s">
        <v>1913</v>
      </c>
      <c r="F1262" s="42" t="s">
        <v>3314</v>
      </c>
      <c r="G1262" s="27" t="s">
        <v>12</v>
      </c>
      <c r="H1262" s="34" t="s">
        <v>13</v>
      </c>
      <c r="I1262" s="35">
        <v>0.93279999999999996</v>
      </c>
      <c r="J1262" s="36">
        <v>302577</v>
      </c>
      <c r="K1262" s="19">
        <f t="shared" si="19"/>
        <v>1210308</v>
      </c>
      <c r="L1262" s="37">
        <v>100859</v>
      </c>
      <c r="M1262" s="38"/>
    </row>
    <row r="1263" spans="1:13" s="39" customFormat="1" ht="12.95" customHeight="1" x14ac:dyDescent="0.25">
      <c r="A1263" s="254"/>
      <c r="B1263" s="107">
        <v>2404</v>
      </c>
      <c r="C1263" s="30">
        <v>13</v>
      </c>
      <c r="D1263" s="32" t="s">
        <v>3315</v>
      </c>
      <c r="E1263" s="32" t="s">
        <v>3316</v>
      </c>
      <c r="F1263" s="32" t="s">
        <v>3317</v>
      </c>
      <c r="G1263" s="50" t="s">
        <v>12</v>
      </c>
      <c r="H1263" s="34" t="s">
        <v>13</v>
      </c>
      <c r="I1263" s="35">
        <v>0.93220000000000003</v>
      </c>
      <c r="J1263" s="36">
        <v>302382.39</v>
      </c>
      <c r="K1263" s="19">
        <f t="shared" si="19"/>
        <v>1209529.56</v>
      </c>
      <c r="L1263" s="37">
        <v>100794.13</v>
      </c>
      <c r="M1263" s="58"/>
    </row>
    <row r="1264" spans="1:13" s="39" customFormat="1" ht="12.95" customHeight="1" x14ac:dyDescent="0.25">
      <c r="A1264" s="254"/>
      <c r="B1264" s="107">
        <v>2401</v>
      </c>
      <c r="C1264" s="30">
        <v>14</v>
      </c>
      <c r="D1264" s="32" t="s">
        <v>3318</v>
      </c>
      <c r="E1264" s="32" t="s">
        <v>3319</v>
      </c>
      <c r="F1264" s="32" t="s">
        <v>3320</v>
      </c>
      <c r="G1264" s="50" t="s">
        <v>12</v>
      </c>
      <c r="H1264" s="34" t="s">
        <v>13</v>
      </c>
      <c r="I1264" s="35">
        <v>0.92530000000000001</v>
      </c>
      <c r="J1264" s="36">
        <v>299603.56</v>
      </c>
      <c r="K1264" s="19">
        <f t="shared" si="19"/>
        <v>1200036.1000000001</v>
      </c>
      <c r="L1264" s="37">
        <v>100048.06</v>
      </c>
      <c r="M1264" s="38"/>
    </row>
    <row r="1265" spans="1:13" s="39" customFormat="1" ht="12.95" customHeight="1" x14ac:dyDescent="0.25">
      <c r="A1265" s="254"/>
      <c r="B1265" s="107">
        <v>2415</v>
      </c>
      <c r="C1265" s="30">
        <v>15</v>
      </c>
      <c r="D1265" s="42" t="s">
        <v>3321</v>
      </c>
      <c r="E1265" s="42" t="s">
        <v>3322</v>
      </c>
      <c r="F1265" s="42" t="s">
        <v>3284</v>
      </c>
      <c r="G1265" s="27" t="s">
        <v>12</v>
      </c>
      <c r="H1265" s="34" t="s">
        <v>13</v>
      </c>
      <c r="I1265" s="35">
        <v>0.83240000000000003</v>
      </c>
      <c r="J1265" s="36">
        <v>270009.75</v>
      </c>
      <c r="K1265" s="19">
        <f t="shared" si="19"/>
        <v>1080039</v>
      </c>
      <c r="L1265" s="37">
        <v>90003.25</v>
      </c>
      <c r="M1265" s="38"/>
    </row>
    <row r="1266" spans="1:13" s="39" customFormat="1" ht="12.95" customHeight="1" x14ac:dyDescent="0.25">
      <c r="A1266" s="254"/>
      <c r="B1266" s="107">
        <v>2400</v>
      </c>
      <c r="C1266" s="30">
        <v>16</v>
      </c>
      <c r="D1266" s="32" t="s">
        <v>1816</v>
      </c>
      <c r="E1266" s="32" t="s">
        <v>3323</v>
      </c>
      <c r="F1266" s="32" t="s">
        <v>3324</v>
      </c>
      <c r="G1266" s="50" t="s">
        <v>12</v>
      </c>
      <c r="H1266" s="34" t="s">
        <v>13</v>
      </c>
      <c r="I1266" s="35">
        <v>0.83240000000000003</v>
      </c>
      <c r="J1266" s="36">
        <v>270009.75</v>
      </c>
      <c r="K1266" s="19">
        <f t="shared" si="19"/>
        <v>1080039</v>
      </c>
      <c r="L1266" s="37">
        <v>90003.25</v>
      </c>
      <c r="M1266" s="38"/>
    </row>
    <row r="1267" spans="1:13" s="39" customFormat="1" ht="12.95" customHeight="1" x14ac:dyDescent="0.25">
      <c r="A1267" s="254"/>
      <c r="B1267" s="107">
        <v>2402</v>
      </c>
      <c r="C1267" s="30">
        <v>17</v>
      </c>
      <c r="D1267" s="42" t="s">
        <v>1705</v>
      </c>
      <c r="E1267" s="42" t="s">
        <v>1706</v>
      </c>
      <c r="F1267" s="42" t="s">
        <v>3325</v>
      </c>
      <c r="G1267" s="50" t="s">
        <v>12</v>
      </c>
      <c r="H1267" s="34" t="s">
        <v>13</v>
      </c>
      <c r="I1267" s="35">
        <v>0.83479999999999999</v>
      </c>
      <c r="J1267" s="36">
        <v>270788.25</v>
      </c>
      <c r="K1267" s="19">
        <f t="shared" si="19"/>
        <v>1083153</v>
      </c>
      <c r="L1267" s="37">
        <v>90262.75</v>
      </c>
      <c r="M1267" s="38"/>
    </row>
    <row r="1268" spans="1:13" s="39" customFormat="1" ht="12.95" customHeight="1" x14ac:dyDescent="0.25">
      <c r="A1268" s="254"/>
      <c r="B1268" s="107">
        <v>2419</v>
      </c>
      <c r="C1268" s="30">
        <v>18</v>
      </c>
      <c r="D1268" s="42" t="s">
        <v>3326</v>
      </c>
      <c r="E1268" s="42" t="s">
        <v>3327</v>
      </c>
      <c r="F1268" s="42" t="s">
        <v>3328</v>
      </c>
      <c r="G1268" s="50" t="s">
        <v>12</v>
      </c>
      <c r="H1268" s="34" t="s">
        <v>13</v>
      </c>
      <c r="I1268" s="35">
        <v>0.83240000000000003</v>
      </c>
      <c r="J1268" s="36">
        <v>270009.75</v>
      </c>
      <c r="K1268" s="19">
        <f t="shared" si="19"/>
        <v>1080039</v>
      </c>
      <c r="L1268" s="37">
        <v>90003.25</v>
      </c>
      <c r="M1268" s="38"/>
    </row>
    <row r="1269" spans="1:13" s="39" customFormat="1" ht="12.95" customHeight="1" x14ac:dyDescent="0.25">
      <c r="A1269" s="254"/>
      <c r="B1269" s="107">
        <v>2409</v>
      </c>
      <c r="C1269" s="30">
        <v>19</v>
      </c>
      <c r="D1269" s="42" t="s">
        <v>1374</v>
      </c>
      <c r="E1269" s="42" t="s">
        <v>3329</v>
      </c>
      <c r="F1269" s="42" t="s">
        <v>3330</v>
      </c>
      <c r="G1269" s="33" t="s">
        <v>12</v>
      </c>
      <c r="H1269" s="34" t="s">
        <v>13</v>
      </c>
      <c r="I1269" s="35">
        <v>0.92230000000000001</v>
      </c>
      <c r="J1269" s="36">
        <v>298630.44</v>
      </c>
      <c r="K1269" s="19">
        <f t="shared" si="19"/>
        <v>1196143.6499999999</v>
      </c>
      <c r="L1269" s="37">
        <v>99723.69</v>
      </c>
      <c r="M1269" s="38"/>
    </row>
    <row r="1270" spans="1:13" s="39" customFormat="1" ht="12.95" customHeight="1" x14ac:dyDescent="0.25">
      <c r="A1270" s="254"/>
      <c r="B1270" s="107">
        <v>2421</v>
      </c>
      <c r="C1270" s="30">
        <v>20</v>
      </c>
      <c r="D1270" s="32" t="s">
        <v>2429</v>
      </c>
      <c r="E1270" s="32" t="s">
        <v>3331</v>
      </c>
      <c r="F1270" s="32" t="s">
        <v>3332</v>
      </c>
      <c r="G1270" s="33" t="s">
        <v>12</v>
      </c>
      <c r="H1270" s="34" t="s">
        <v>13</v>
      </c>
      <c r="I1270" s="35">
        <v>0.83240000000000003</v>
      </c>
      <c r="J1270" s="36">
        <v>270009.75</v>
      </c>
      <c r="K1270" s="19">
        <f t="shared" si="19"/>
        <v>1080039</v>
      </c>
      <c r="L1270" s="37">
        <v>90003.25</v>
      </c>
      <c r="M1270" s="38"/>
    </row>
    <row r="1271" spans="1:13" s="39" customFormat="1" ht="12.95" customHeight="1" x14ac:dyDescent="0.25">
      <c r="A1271" s="254"/>
      <c r="B1271" s="107">
        <v>2410</v>
      </c>
      <c r="C1271" s="30">
        <v>21</v>
      </c>
      <c r="D1271" s="53" t="s">
        <v>5634</v>
      </c>
      <c r="E1271" s="53" t="s">
        <v>5635</v>
      </c>
      <c r="F1271" s="53" t="s">
        <v>5636</v>
      </c>
      <c r="G1271" s="33" t="s">
        <v>12</v>
      </c>
      <c r="H1271" s="34" t="s">
        <v>13</v>
      </c>
      <c r="I1271" s="35">
        <v>0.92169999999999996</v>
      </c>
      <c r="J1271" s="36">
        <v>298976.43</v>
      </c>
      <c r="K1271" s="19">
        <f t="shared" si="19"/>
        <v>1195905.72</v>
      </c>
      <c r="L1271" s="37">
        <v>99658.81</v>
      </c>
      <c r="M1271" s="38"/>
    </row>
    <row r="1272" spans="1:13" s="39" customFormat="1" ht="12.95" customHeight="1" x14ac:dyDescent="0.25">
      <c r="A1272" s="254"/>
      <c r="B1272" s="107">
        <v>2405</v>
      </c>
      <c r="C1272" s="30">
        <v>22</v>
      </c>
      <c r="D1272" s="32" t="s">
        <v>3333</v>
      </c>
      <c r="E1272" s="32" t="s">
        <v>3334</v>
      </c>
      <c r="F1272" s="32" t="s">
        <v>3335</v>
      </c>
      <c r="G1272" s="33" t="s">
        <v>12</v>
      </c>
      <c r="H1272" s="34" t="s">
        <v>13</v>
      </c>
      <c r="I1272" s="35">
        <v>0.91990000000000005</v>
      </c>
      <c r="J1272" s="36">
        <v>298392.57</v>
      </c>
      <c r="K1272" s="19">
        <f t="shared" si="19"/>
        <v>1193570.28</v>
      </c>
      <c r="L1272" s="37">
        <v>99464.19</v>
      </c>
      <c r="M1272" s="38"/>
    </row>
    <row r="1273" spans="1:13" s="39" customFormat="1" ht="12.95" customHeight="1" x14ac:dyDescent="0.25">
      <c r="A1273" s="255"/>
      <c r="B1273" s="109">
        <v>2406</v>
      </c>
      <c r="C1273" s="30">
        <v>23</v>
      </c>
      <c r="D1273" s="42" t="s">
        <v>3336</v>
      </c>
      <c r="E1273" s="42" t="s">
        <v>3337</v>
      </c>
      <c r="F1273" s="42" t="s">
        <v>3338</v>
      </c>
      <c r="G1273" s="33" t="s">
        <v>12</v>
      </c>
      <c r="H1273" s="34" t="s">
        <v>13</v>
      </c>
      <c r="I1273" s="35">
        <v>0.83240000000000003</v>
      </c>
      <c r="J1273" s="36">
        <v>270009.75</v>
      </c>
      <c r="K1273" s="19">
        <f t="shared" si="19"/>
        <v>1080039</v>
      </c>
      <c r="L1273" s="37">
        <v>90003.25</v>
      </c>
      <c r="M1273" s="38"/>
    </row>
    <row r="1274" spans="1:13" s="39" customFormat="1" ht="12.95" customHeight="1" x14ac:dyDescent="0.25">
      <c r="A1274" s="253" t="s">
        <v>3339</v>
      </c>
      <c r="B1274" s="107"/>
      <c r="C1274" s="30"/>
      <c r="D1274" s="31" t="s">
        <v>126</v>
      </c>
      <c r="E1274" s="32"/>
      <c r="F1274" s="32"/>
      <c r="G1274" s="33"/>
      <c r="H1274" s="34"/>
      <c r="I1274" s="35"/>
      <c r="J1274" s="36"/>
      <c r="K1274" s="19"/>
      <c r="L1274" s="37"/>
      <c r="M1274" s="38"/>
    </row>
    <row r="1275" spans="1:13" s="39" customFormat="1" ht="12.95" customHeight="1" x14ac:dyDescent="0.25">
      <c r="A1275" s="254"/>
      <c r="B1275" s="107">
        <v>5369</v>
      </c>
      <c r="C1275" s="30">
        <v>1</v>
      </c>
      <c r="D1275" s="32" t="s">
        <v>3340</v>
      </c>
      <c r="E1275" s="32" t="s">
        <v>3341</v>
      </c>
      <c r="F1275" s="32" t="s">
        <v>3342</v>
      </c>
      <c r="G1275" s="33" t="s">
        <v>130</v>
      </c>
      <c r="H1275" s="34" t="s">
        <v>13</v>
      </c>
      <c r="I1275" s="35">
        <v>0.90400000000000003</v>
      </c>
      <c r="J1275" s="36">
        <v>146628.81</v>
      </c>
      <c r="K1275" s="19">
        <f t="shared" si="19"/>
        <v>586515.24</v>
      </c>
      <c r="L1275" s="37">
        <v>48876.27</v>
      </c>
      <c r="M1275" s="38"/>
    </row>
    <row r="1276" spans="1:13" s="39" customFormat="1" ht="12.95" customHeight="1" x14ac:dyDescent="0.25">
      <c r="A1276" s="254"/>
      <c r="B1276" s="107">
        <v>5352</v>
      </c>
      <c r="C1276" s="30">
        <v>2</v>
      </c>
      <c r="D1276" s="42" t="s">
        <v>3343</v>
      </c>
      <c r="E1276" s="42" t="s">
        <v>3344</v>
      </c>
      <c r="F1276" s="42" t="s">
        <v>3345</v>
      </c>
      <c r="G1276" s="33" t="s">
        <v>130</v>
      </c>
      <c r="H1276" s="34" t="s">
        <v>13</v>
      </c>
      <c r="I1276" s="35">
        <v>0.95430000000000004</v>
      </c>
      <c r="J1276" s="36">
        <v>154787.46</v>
      </c>
      <c r="K1276" s="19">
        <f t="shared" si="19"/>
        <v>619149.84</v>
      </c>
      <c r="L1276" s="37">
        <v>51595.82</v>
      </c>
      <c r="M1276" s="38"/>
    </row>
    <row r="1277" spans="1:13" s="39" customFormat="1" ht="12.95" customHeight="1" x14ac:dyDescent="0.25">
      <c r="A1277" s="254"/>
      <c r="B1277" s="107"/>
      <c r="C1277" s="30"/>
      <c r="D1277" s="49" t="s">
        <v>11</v>
      </c>
      <c r="E1277" s="42"/>
      <c r="F1277" s="42"/>
      <c r="G1277" s="33"/>
      <c r="H1277" s="34"/>
      <c r="I1277" s="35"/>
      <c r="J1277" s="36"/>
      <c r="K1277" s="19"/>
      <c r="L1277" s="37"/>
      <c r="M1277" s="38"/>
    </row>
    <row r="1278" spans="1:13" s="39" customFormat="1" ht="12.95" customHeight="1" x14ac:dyDescent="0.25">
      <c r="A1278" s="254"/>
      <c r="B1278" s="107">
        <v>5376</v>
      </c>
      <c r="C1278" s="30">
        <v>1</v>
      </c>
      <c r="D1278" s="32" t="s">
        <v>3346</v>
      </c>
      <c r="E1278" s="32" t="s">
        <v>3347</v>
      </c>
      <c r="F1278" s="32" t="s">
        <v>3348</v>
      </c>
      <c r="G1278" s="33" t="s">
        <v>12</v>
      </c>
      <c r="H1278" s="34" t="s">
        <v>13</v>
      </c>
      <c r="I1278" s="35">
        <v>0.93020000000000003</v>
      </c>
      <c r="J1278" s="36">
        <v>301733.64</v>
      </c>
      <c r="K1278" s="19">
        <f t="shared" si="19"/>
        <v>1206934.56</v>
      </c>
      <c r="L1278" s="37">
        <v>100577.88</v>
      </c>
      <c r="M1278" s="38"/>
    </row>
    <row r="1279" spans="1:13" s="39" customFormat="1" ht="12.95" customHeight="1" x14ac:dyDescent="0.25">
      <c r="A1279" s="254"/>
      <c r="B1279" s="107">
        <v>5355</v>
      </c>
      <c r="C1279" s="30">
        <v>2</v>
      </c>
      <c r="D1279" s="32" t="s">
        <v>3349</v>
      </c>
      <c r="E1279" s="32" t="s">
        <v>3350</v>
      </c>
      <c r="F1279" s="32" t="s">
        <v>3351</v>
      </c>
      <c r="G1279" s="33" t="s">
        <v>12</v>
      </c>
      <c r="H1279" s="34" t="s">
        <v>13</v>
      </c>
      <c r="I1279" s="35">
        <v>0.93049999999999999</v>
      </c>
      <c r="J1279" s="36">
        <v>301830.93</v>
      </c>
      <c r="K1279" s="19">
        <f t="shared" si="19"/>
        <v>1207323.72</v>
      </c>
      <c r="L1279" s="37">
        <v>100610.31</v>
      </c>
      <c r="M1279" s="38"/>
    </row>
    <row r="1280" spans="1:13" s="39" customFormat="1" ht="12.95" customHeight="1" x14ac:dyDescent="0.25">
      <c r="A1280" s="254"/>
      <c r="B1280" s="107">
        <v>5358</v>
      </c>
      <c r="C1280" s="30">
        <v>3</v>
      </c>
      <c r="D1280" s="42" t="s">
        <v>3352</v>
      </c>
      <c r="E1280" s="42" t="s">
        <v>3353</v>
      </c>
      <c r="F1280" s="42" t="s">
        <v>1361</v>
      </c>
      <c r="G1280" s="33" t="s">
        <v>12</v>
      </c>
      <c r="H1280" s="34" t="s">
        <v>13</v>
      </c>
      <c r="I1280" s="35">
        <v>0.91300000000000003</v>
      </c>
      <c r="J1280" s="36">
        <v>296154.39</v>
      </c>
      <c r="K1280" s="19">
        <f t="shared" si="19"/>
        <v>1184617.56</v>
      </c>
      <c r="L1280" s="37">
        <v>98718.13</v>
      </c>
      <c r="M1280" s="38"/>
    </row>
    <row r="1281" spans="1:13" s="39" customFormat="1" ht="12.95" customHeight="1" x14ac:dyDescent="0.25">
      <c r="A1281" s="254"/>
      <c r="B1281" s="107">
        <v>5370</v>
      </c>
      <c r="C1281" s="30">
        <v>4</v>
      </c>
      <c r="D1281" s="32" t="s">
        <v>3354</v>
      </c>
      <c r="E1281" s="32" t="s">
        <v>3355</v>
      </c>
      <c r="F1281" s="32" t="s">
        <v>3356</v>
      </c>
      <c r="G1281" s="33" t="s">
        <v>12</v>
      </c>
      <c r="H1281" s="34" t="s">
        <v>13</v>
      </c>
      <c r="I1281" s="35">
        <v>0.93620000000000003</v>
      </c>
      <c r="J1281" s="36">
        <v>303679.89</v>
      </c>
      <c r="K1281" s="19">
        <f t="shared" si="19"/>
        <v>1214719.56</v>
      </c>
      <c r="L1281" s="37">
        <v>101226.63</v>
      </c>
      <c r="M1281" s="38"/>
    </row>
    <row r="1282" spans="1:13" s="39" customFormat="1" ht="12.95" customHeight="1" x14ac:dyDescent="0.25">
      <c r="A1282" s="254"/>
      <c r="B1282" s="107">
        <v>5363</v>
      </c>
      <c r="C1282" s="30">
        <v>5</v>
      </c>
      <c r="D1282" s="42" t="s">
        <v>3357</v>
      </c>
      <c r="E1282" s="42" t="s">
        <v>3358</v>
      </c>
      <c r="F1282" s="42" t="s">
        <v>3359</v>
      </c>
      <c r="G1282" s="33" t="s">
        <v>12</v>
      </c>
      <c r="H1282" s="34" t="s">
        <v>13</v>
      </c>
      <c r="I1282" s="35">
        <v>0.95069999999999999</v>
      </c>
      <c r="J1282" s="36">
        <v>308383.32</v>
      </c>
      <c r="K1282" s="19">
        <f t="shared" si="19"/>
        <v>1233533.28</v>
      </c>
      <c r="L1282" s="37">
        <v>102794.44</v>
      </c>
      <c r="M1282" s="38"/>
    </row>
    <row r="1283" spans="1:13" s="39" customFormat="1" ht="12.95" customHeight="1" x14ac:dyDescent="0.25">
      <c r="A1283" s="254"/>
      <c r="B1283" s="107">
        <v>5359</v>
      </c>
      <c r="C1283" s="30">
        <v>6</v>
      </c>
      <c r="D1283" s="32" t="s">
        <v>3360</v>
      </c>
      <c r="E1283" s="32" t="s">
        <v>3361</v>
      </c>
      <c r="F1283" s="32" t="s">
        <v>3362</v>
      </c>
      <c r="G1283" s="33" t="s">
        <v>12</v>
      </c>
      <c r="H1283" s="34" t="s">
        <v>13</v>
      </c>
      <c r="I1283" s="35">
        <v>0.97350000000000003</v>
      </c>
      <c r="J1283" s="36">
        <v>315779.07</v>
      </c>
      <c r="K1283" s="19">
        <f t="shared" si="19"/>
        <v>1263116.28</v>
      </c>
      <c r="L1283" s="37">
        <v>105259.69</v>
      </c>
      <c r="M1283" s="38"/>
    </row>
    <row r="1284" spans="1:13" s="39" customFormat="1" ht="12.95" customHeight="1" x14ac:dyDescent="0.25">
      <c r="A1284" s="254"/>
      <c r="B1284" s="107">
        <v>5381</v>
      </c>
      <c r="C1284" s="30">
        <v>7</v>
      </c>
      <c r="D1284" s="32" t="s">
        <v>3363</v>
      </c>
      <c r="E1284" s="32" t="s">
        <v>3364</v>
      </c>
      <c r="F1284" s="32" t="s">
        <v>3365</v>
      </c>
      <c r="G1284" s="33" t="s">
        <v>12</v>
      </c>
      <c r="H1284" s="34" t="s">
        <v>13</v>
      </c>
      <c r="I1284" s="35">
        <v>0.9335</v>
      </c>
      <c r="J1284" s="36">
        <v>302804.07</v>
      </c>
      <c r="K1284" s="19">
        <f t="shared" si="19"/>
        <v>1211216.28</v>
      </c>
      <c r="L1284" s="37">
        <v>100934.69</v>
      </c>
      <c r="M1284" s="38"/>
    </row>
    <row r="1285" spans="1:13" s="39" customFormat="1" ht="12.95" customHeight="1" x14ac:dyDescent="0.25">
      <c r="A1285" s="254"/>
      <c r="B1285" s="107">
        <v>5368</v>
      </c>
      <c r="C1285" s="30">
        <v>8</v>
      </c>
      <c r="D1285" s="42" t="s">
        <v>3366</v>
      </c>
      <c r="E1285" s="42" t="s">
        <v>3367</v>
      </c>
      <c r="F1285" s="42" t="s">
        <v>3368</v>
      </c>
      <c r="G1285" s="33" t="s">
        <v>12</v>
      </c>
      <c r="H1285" s="34" t="s">
        <v>13</v>
      </c>
      <c r="I1285" s="35">
        <v>0.93569999999999998</v>
      </c>
      <c r="J1285" s="36">
        <v>303517.68</v>
      </c>
      <c r="K1285" s="19">
        <f t="shared" si="19"/>
        <v>1214070.72</v>
      </c>
      <c r="L1285" s="37">
        <v>101172.56</v>
      </c>
      <c r="M1285" s="38"/>
    </row>
    <row r="1286" spans="1:13" s="39" customFormat="1" ht="12.95" customHeight="1" x14ac:dyDescent="0.25">
      <c r="A1286" s="254"/>
      <c r="B1286" s="107">
        <v>5354</v>
      </c>
      <c r="C1286" s="30">
        <v>9</v>
      </c>
      <c r="D1286" s="32" t="s">
        <v>3369</v>
      </c>
      <c r="E1286" s="32" t="s">
        <v>3370</v>
      </c>
      <c r="F1286" s="32" t="s">
        <v>3371</v>
      </c>
      <c r="G1286" s="33" t="s">
        <v>12</v>
      </c>
      <c r="H1286" s="34" t="s">
        <v>13</v>
      </c>
      <c r="I1286" s="35">
        <v>0.94399999999999995</v>
      </c>
      <c r="J1286" s="36">
        <v>306210</v>
      </c>
      <c r="K1286" s="19">
        <f t="shared" si="19"/>
        <v>1224840</v>
      </c>
      <c r="L1286" s="37">
        <v>102070</v>
      </c>
      <c r="M1286" s="38"/>
    </row>
    <row r="1287" spans="1:13" s="39" customFormat="1" ht="12.95" customHeight="1" x14ac:dyDescent="0.25">
      <c r="A1287" s="254"/>
      <c r="B1287" s="107">
        <v>5353</v>
      </c>
      <c r="C1287" s="30">
        <v>10</v>
      </c>
      <c r="D1287" s="32" t="s">
        <v>3372</v>
      </c>
      <c r="E1287" s="32" t="s">
        <v>3373</v>
      </c>
      <c r="F1287" s="32" t="s">
        <v>3374</v>
      </c>
      <c r="G1287" s="33" t="s">
        <v>12</v>
      </c>
      <c r="H1287" s="34" t="s">
        <v>13</v>
      </c>
      <c r="I1287" s="35">
        <v>0.94499999999999995</v>
      </c>
      <c r="J1287" s="36">
        <v>306534.39</v>
      </c>
      <c r="K1287" s="19">
        <f t="shared" si="19"/>
        <v>1226137.56</v>
      </c>
      <c r="L1287" s="37">
        <v>102178.13</v>
      </c>
      <c r="M1287" s="38"/>
    </row>
    <row r="1288" spans="1:13" s="39" customFormat="1" ht="12.95" customHeight="1" x14ac:dyDescent="0.25">
      <c r="A1288" s="254"/>
      <c r="B1288" s="107">
        <v>5371</v>
      </c>
      <c r="C1288" s="30">
        <v>11</v>
      </c>
      <c r="D1288" s="32" t="s">
        <v>3375</v>
      </c>
      <c r="E1288" s="32" t="s">
        <v>3376</v>
      </c>
      <c r="F1288" s="32" t="s">
        <v>3377</v>
      </c>
      <c r="G1288" s="33" t="s">
        <v>12</v>
      </c>
      <c r="H1288" s="34" t="s">
        <v>13</v>
      </c>
      <c r="I1288" s="35">
        <v>0.93940000000000001</v>
      </c>
      <c r="J1288" s="36">
        <v>304717.89</v>
      </c>
      <c r="K1288" s="19">
        <f t="shared" si="19"/>
        <v>1218871.56</v>
      </c>
      <c r="L1288" s="37">
        <v>101572.63</v>
      </c>
      <c r="M1288" s="38"/>
    </row>
    <row r="1289" spans="1:13" s="39" customFormat="1" ht="12.95" customHeight="1" x14ac:dyDescent="0.25">
      <c r="A1289" s="254"/>
      <c r="B1289" s="107">
        <v>5377</v>
      </c>
      <c r="C1289" s="30">
        <v>12</v>
      </c>
      <c r="D1289" s="32" t="s">
        <v>3378</v>
      </c>
      <c r="E1289" s="32" t="s">
        <v>3379</v>
      </c>
      <c r="F1289" s="32" t="s">
        <v>3380</v>
      </c>
      <c r="G1289" s="33" t="s">
        <v>12</v>
      </c>
      <c r="H1289" s="34" t="s">
        <v>13</v>
      </c>
      <c r="I1289" s="35">
        <v>0.93479999999999996</v>
      </c>
      <c r="J1289" s="36">
        <v>303225.75</v>
      </c>
      <c r="K1289" s="19">
        <f t="shared" si="19"/>
        <v>1212903</v>
      </c>
      <c r="L1289" s="37">
        <v>101075.25</v>
      </c>
      <c r="M1289" s="38"/>
    </row>
    <row r="1290" spans="1:13" s="39" customFormat="1" ht="12.95" customHeight="1" x14ac:dyDescent="0.25">
      <c r="A1290" s="254"/>
      <c r="B1290" s="107">
        <v>5360</v>
      </c>
      <c r="C1290" s="30">
        <v>13</v>
      </c>
      <c r="D1290" s="42" t="s">
        <v>3381</v>
      </c>
      <c r="E1290" s="42" t="s">
        <v>3382</v>
      </c>
      <c r="F1290" s="42" t="s">
        <v>3383</v>
      </c>
      <c r="G1290" s="33" t="s">
        <v>12</v>
      </c>
      <c r="H1290" s="34" t="s">
        <v>13</v>
      </c>
      <c r="I1290" s="35">
        <v>0.94989999999999997</v>
      </c>
      <c r="J1290" s="36">
        <v>308123.82</v>
      </c>
      <c r="K1290" s="19">
        <f t="shared" ref="K1290:K1351" si="20">ROUND(J1290+L1290*9,2)</f>
        <v>1232495.28</v>
      </c>
      <c r="L1290" s="37">
        <v>102707.94</v>
      </c>
      <c r="M1290" s="38"/>
    </row>
    <row r="1291" spans="1:13" s="39" customFormat="1" ht="12.95" customHeight="1" x14ac:dyDescent="0.25">
      <c r="A1291" s="254"/>
      <c r="B1291" s="107">
        <v>5372</v>
      </c>
      <c r="C1291" s="30">
        <v>14</v>
      </c>
      <c r="D1291" s="32" t="s">
        <v>3384</v>
      </c>
      <c r="E1291" s="32" t="s">
        <v>3385</v>
      </c>
      <c r="F1291" s="32" t="s">
        <v>3386</v>
      </c>
      <c r="G1291" s="33" t="s">
        <v>12</v>
      </c>
      <c r="H1291" s="34" t="s">
        <v>13</v>
      </c>
      <c r="I1291" s="35">
        <v>0.93200000000000005</v>
      </c>
      <c r="J1291" s="36">
        <v>302317.5</v>
      </c>
      <c r="K1291" s="19">
        <f t="shared" si="20"/>
        <v>1209270</v>
      </c>
      <c r="L1291" s="37">
        <v>100772.5</v>
      </c>
      <c r="M1291" s="38"/>
    </row>
    <row r="1292" spans="1:13" s="39" customFormat="1" ht="12.95" customHeight="1" x14ac:dyDescent="0.25">
      <c r="A1292" s="254"/>
      <c r="B1292" s="107">
        <v>5361</v>
      </c>
      <c r="C1292" s="30">
        <v>15</v>
      </c>
      <c r="D1292" s="32" t="s">
        <v>3387</v>
      </c>
      <c r="E1292" s="32" t="s">
        <v>3388</v>
      </c>
      <c r="F1292" s="32" t="s">
        <v>3389</v>
      </c>
      <c r="G1292" s="33" t="s">
        <v>12</v>
      </c>
      <c r="H1292" s="34" t="s">
        <v>13</v>
      </c>
      <c r="I1292" s="35">
        <v>0.94989999999999997</v>
      </c>
      <c r="J1292" s="36">
        <v>308123.82</v>
      </c>
      <c r="K1292" s="19">
        <f t="shared" si="20"/>
        <v>1232495.28</v>
      </c>
      <c r="L1292" s="37">
        <v>102707.94</v>
      </c>
      <c r="M1292" s="38"/>
    </row>
    <row r="1293" spans="1:13" s="39" customFormat="1" ht="12.95" customHeight="1" x14ac:dyDescent="0.25">
      <c r="A1293" s="254"/>
      <c r="B1293" s="107">
        <v>5374</v>
      </c>
      <c r="C1293" s="30">
        <v>16</v>
      </c>
      <c r="D1293" s="42" t="s">
        <v>3390</v>
      </c>
      <c r="E1293" s="42" t="s">
        <v>3391</v>
      </c>
      <c r="F1293" s="42" t="s">
        <v>3392</v>
      </c>
      <c r="G1293" s="27" t="s">
        <v>12</v>
      </c>
      <c r="H1293" s="34" t="s">
        <v>13</v>
      </c>
      <c r="I1293" s="35">
        <v>0.93340000000000001</v>
      </c>
      <c r="J1293" s="36">
        <v>302771.64</v>
      </c>
      <c r="K1293" s="19">
        <f t="shared" si="20"/>
        <v>1211086.56</v>
      </c>
      <c r="L1293" s="37">
        <v>100923.88</v>
      </c>
      <c r="M1293" s="38"/>
    </row>
    <row r="1294" spans="1:13" s="39" customFormat="1" ht="12.95" customHeight="1" x14ac:dyDescent="0.25">
      <c r="A1294" s="254"/>
      <c r="B1294" s="107">
        <v>5380</v>
      </c>
      <c r="C1294" s="30">
        <v>17</v>
      </c>
      <c r="D1294" s="42" t="s">
        <v>3393</v>
      </c>
      <c r="E1294" s="42" t="s">
        <v>3394</v>
      </c>
      <c r="F1294" s="42" t="s">
        <v>3395</v>
      </c>
      <c r="G1294" s="50" t="s">
        <v>12</v>
      </c>
      <c r="H1294" s="34" t="s">
        <v>13</v>
      </c>
      <c r="I1294" s="35">
        <v>0.95</v>
      </c>
      <c r="J1294" s="36">
        <v>308156.25</v>
      </c>
      <c r="K1294" s="19">
        <f t="shared" si="20"/>
        <v>1232625</v>
      </c>
      <c r="L1294" s="37">
        <v>102718.75</v>
      </c>
      <c r="M1294" s="38"/>
    </row>
    <row r="1295" spans="1:13" s="39" customFormat="1" ht="12.95" customHeight="1" x14ac:dyDescent="0.25">
      <c r="A1295" s="254"/>
      <c r="B1295" s="107">
        <v>5357</v>
      </c>
      <c r="C1295" s="30">
        <v>18</v>
      </c>
      <c r="D1295" s="32" t="s">
        <v>3396</v>
      </c>
      <c r="E1295" s="32" t="s">
        <v>3397</v>
      </c>
      <c r="F1295" s="32" t="s">
        <v>3398</v>
      </c>
      <c r="G1295" s="50" t="s">
        <v>12</v>
      </c>
      <c r="H1295" s="34" t="s">
        <v>13</v>
      </c>
      <c r="I1295" s="35">
        <v>0.98070000000000002</v>
      </c>
      <c r="J1295" s="36">
        <v>318114.57</v>
      </c>
      <c r="K1295" s="19">
        <f t="shared" si="20"/>
        <v>1272458.28</v>
      </c>
      <c r="L1295" s="37">
        <v>106038.19</v>
      </c>
      <c r="M1295" s="38"/>
    </row>
    <row r="1296" spans="1:13" s="39" customFormat="1" ht="12.95" customHeight="1" x14ac:dyDescent="0.25">
      <c r="A1296" s="254"/>
      <c r="B1296" s="107">
        <v>5375</v>
      </c>
      <c r="C1296" s="30">
        <v>19</v>
      </c>
      <c r="D1296" s="42" t="s">
        <v>3399</v>
      </c>
      <c r="E1296" s="42" t="s">
        <v>3400</v>
      </c>
      <c r="F1296" s="42" t="s">
        <v>3401</v>
      </c>
      <c r="G1296" s="27" t="s">
        <v>12</v>
      </c>
      <c r="H1296" s="34" t="s">
        <v>13</v>
      </c>
      <c r="I1296" s="35">
        <v>0.9486</v>
      </c>
      <c r="J1296" s="36">
        <v>307702.14</v>
      </c>
      <c r="K1296" s="19">
        <f t="shared" si="20"/>
        <v>1230808.56</v>
      </c>
      <c r="L1296" s="36">
        <v>102567.38</v>
      </c>
      <c r="M1296" s="38"/>
    </row>
    <row r="1297" spans="1:13" s="39" customFormat="1" ht="12.95" customHeight="1" x14ac:dyDescent="0.25">
      <c r="A1297" s="254"/>
      <c r="B1297" s="107">
        <v>5378</v>
      </c>
      <c r="C1297" s="30">
        <v>20</v>
      </c>
      <c r="D1297" s="32" t="s">
        <v>3402</v>
      </c>
      <c r="E1297" s="32" t="s">
        <v>3403</v>
      </c>
      <c r="F1297" s="32" t="s">
        <v>3404</v>
      </c>
      <c r="G1297" s="33" t="s">
        <v>12</v>
      </c>
      <c r="H1297" s="34" t="s">
        <v>13</v>
      </c>
      <c r="I1297" s="35">
        <v>0.93720000000000003</v>
      </c>
      <c r="J1297" s="36">
        <v>304004.25</v>
      </c>
      <c r="K1297" s="19">
        <f t="shared" si="20"/>
        <v>1216017</v>
      </c>
      <c r="L1297" s="37">
        <v>101334.75</v>
      </c>
      <c r="M1297" s="38"/>
    </row>
    <row r="1298" spans="1:13" s="39" customFormat="1" ht="12.95" customHeight="1" x14ac:dyDescent="0.25">
      <c r="A1298" s="254"/>
      <c r="B1298" s="107">
        <v>5366</v>
      </c>
      <c r="C1298" s="30">
        <v>21</v>
      </c>
      <c r="D1298" s="42" t="s">
        <v>3405</v>
      </c>
      <c r="E1298" s="42" t="s">
        <v>3406</v>
      </c>
      <c r="F1298" s="42" t="s">
        <v>3407</v>
      </c>
      <c r="G1298" s="33" t="s">
        <v>12</v>
      </c>
      <c r="H1298" s="34" t="s">
        <v>13</v>
      </c>
      <c r="I1298" s="35">
        <v>0.94469999999999998</v>
      </c>
      <c r="J1298" s="36">
        <v>306437.07</v>
      </c>
      <c r="K1298" s="19">
        <f t="shared" si="20"/>
        <v>1225748.28</v>
      </c>
      <c r="L1298" s="37">
        <v>102145.69</v>
      </c>
      <c r="M1298" s="38"/>
    </row>
    <row r="1299" spans="1:13" s="39" customFormat="1" ht="12.95" customHeight="1" x14ac:dyDescent="0.25">
      <c r="A1299" s="254"/>
      <c r="B1299" s="107">
        <v>5367</v>
      </c>
      <c r="C1299" s="30">
        <v>22</v>
      </c>
      <c r="D1299" s="32" t="s">
        <v>3408</v>
      </c>
      <c r="E1299" s="32" t="s">
        <v>3409</v>
      </c>
      <c r="F1299" s="32" t="s">
        <v>3410</v>
      </c>
      <c r="G1299" s="33" t="s">
        <v>12</v>
      </c>
      <c r="H1299" s="34" t="s">
        <v>13</v>
      </c>
      <c r="I1299" s="35">
        <v>0.94820000000000004</v>
      </c>
      <c r="J1299" s="36">
        <v>307572.39</v>
      </c>
      <c r="K1299" s="19">
        <f t="shared" si="20"/>
        <v>1230289.56</v>
      </c>
      <c r="L1299" s="37">
        <v>102524.13</v>
      </c>
      <c r="M1299" s="38"/>
    </row>
    <row r="1300" spans="1:13" s="39" customFormat="1" ht="12.95" customHeight="1" x14ac:dyDescent="0.25">
      <c r="A1300" s="254"/>
      <c r="B1300" s="109">
        <v>5356</v>
      </c>
      <c r="C1300" s="30">
        <v>23</v>
      </c>
      <c r="D1300" s="32" t="s">
        <v>3411</v>
      </c>
      <c r="E1300" s="32" t="s">
        <v>3412</v>
      </c>
      <c r="F1300" s="32" t="s">
        <v>3413</v>
      </c>
      <c r="G1300" s="33" t="s">
        <v>12</v>
      </c>
      <c r="H1300" s="34" t="s">
        <v>13</v>
      </c>
      <c r="I1300" s="35">
        <v>0.9476</v>
      </c>
      <c r="J1300" s="36">
        <v>307377.75</v>
      </c>
      <c r="K1300" s="19">
        <f t="shared" si="20"/>
        <v>1229511</v>
      </c>
      <c r="L1300" s="37">
        <v>102459.25</v>
      </c>
      <c r="M1300" s="38"/>
    </row>
    <row r="1301" spans="1:13" s="39" customFormat="1" ht="12.95" customHeight="1" x14ac:dyDescent="0.25">
      <c r="A1301" s="254"/>
      <c r="B1301" s="107">
        <v>5379</v>
      </c>
      <c r="C1301" s="30">
        <v>24</v>
      </c>
      <c r="D1301" s="32" t="s">
        <v>3414</v>
      </c>
      <c r="E1301" s="32" t="s">
        <v>3415</v>
      </c>
      <c r="F1301" s="32" t="s">
        <v>3416</v>
      </c>
      <c r="G1301" s="33" t="s">
        <v>12</v>
      </c>
      <c r="H1301" s="34" t="s">
        <v>13</v>
      </c>
      <c r="I1301" s="35">
        <v>0.94140000000000001</v>
      </c>
      <c r="J1301" s="36">
        <v>305366.64</v>
      </c>
      <c r="K1301" s="19">
        <f t="shared" si="20"/>
        <v>1221466.56</v>
      </c>
      <c r="L1301" s="37">
        <v>101788.88</v>
      </c>
      <c r="M1301" s="38"/>
    </row>
    <row r="1302" spans="1:13" s="39" customFormat="1" ht="12.95" customHeight="1" x14ac:dyDescent="0.25">
      <c r="A1302" s="254"/>
      <c r="B1302" s="107">
        <v>5350</v>
      </c>
      <c r="C1302" s="30">
        <v>25</v>
      </c>
      <c r="D1302" s="32" t="s">
        <v>3417</v>
      </c>
      <c r="E1302" s="32" t="s">
        <v>3418</v>
      </c>
      <c r="F1302" s="32" t="s">
        <v>3419</v>
      </c>
      <c r="G1302" s="33" t="s">
        <v>12</v>
      </c>
      <c r="H1302" s="34" t="s">
        <v>13</v>
      </c>
      <c r="I1302" s="35">
        <v>0.96450000000000002</v>
      </c>
      <c r="J1302" s="36">
        <v>312859.68</v>
      </c>
      <c r="K1302" s="19">
        <f t="shared" si="20"/>
        <v>1251438.72</v>
      </c>
      <c r="L1302" s="37">
        <v>104286.56</v>
      </c>
      <c r="M1302" s="38"/>
    </row>
    <row r="1303" spans="1:13" s="39" customFormat="1" ht="12.95" customHeight="1" x14ac:dyDescent="0.25">
      <c r="A1303" s="254"/>
      <c r="B1303" s="107">
        <v>5364</v>
      </c>
      <c r="C1303" s="30">
        <v>26</v>
      </c>
      <c r="D1303" s="32" t="s">
        <v>1654</v>
      </c>
      <c r="E1303" s="32" t="s">
        <v>1655</v>
      </c>
      <c r="F1303" s="32" t="s">
        <v>3420</v>
      </c>
      <c r="G1303" s="33" t="s">
        <v>12</v>
      </c>
      <c r="H1303" s="34" t="s">
        <v>13</v>
      </c>
      <c r="I1303" s="35">
        <v>0.94699999999999995</v>
      </c>
      <c r="J1303" s="36">
        <v>307183.14</v>
      </c>
      <c r="K1303" s="19">
        <f t="shared" si="20"/>
        <v>1228732.56</v>
      </c>
      <c r="L1303" s="37">
        <v>102394.38</v>
      </c>
      <c r="M1303" s="38"/>
    </row>
    <row r="1304" spans="1:13" s="39" customFormat="1" ht="12.95" customHeight="1" x14ac:dyDescent="0.25">
      <c r="A1304" s="254"/>
      <c r="B1304" s="107">
        <v>5362</v>
      </c>
      <c r="C1304" s="30">
        <v>27</v>
      </c>
      <c r="D1304" s="42" t="s">
        <v>3421</v>
      </c>
      <c r="E1304" s="42" t="s">
        <v>3422</v>
      </c>
      <c r="F1304" s="42" t="s">
        <v>1304</v>
      </c>
      <c r="G1304" s="33" t="s">
        <v>12</v>
      </c>
      <c r="H1304" s="34" t="s">
        <v>13</v>
      </c>
      <c r="I1304" s="35">
        <v>0.74319999999999997</v>
      </c>
      <c r="J1304" s="36">
        <v>241075.5</v>
      </c>
      <c r="K1304" s="19">
        <f t="shared" si="20"/>
        <v>964302</v>
      </c>
      <c r="L1304" s="37">
        <v>80358.5</v>
      </c>
      <c r="M1304" s="38"/>
    </row>
    <row r="1305" spans="1:13" s="39" customFormat="1" ht="12.95" customHeight="1" x14ac:dyDescent="0.25">
      <c r="A1305" s="254"/>
      <c r="B1305" s="107">
        <v>5373</v>
      </c>
      <c r="C1305" s="30">
        <v>28</v>
      </c>
      <c r="D1305" s="32" t="s">
        <v>3423</v>
      </c>
      <c r="E1305" s="32" t="s">
        <v>3424</v>
      </c>
      <c r="F1305" s="32" t="s">
        <v>3425</v>
      </c>
      <c r="G1305" s="33" t="s">
        <v>12</v>
      </c>
      <c r="H1305" s="34" t="s">
        <v>13</v>
      </c>
      <c r="I1305" s="35">
        <v>0.94820000000000004</v>
      </c>
      <c r="J1305" s="36">
        <v>367474.92000000004</v>
      </c>
      <c r="K1305" s="19">
        <f t="shared" si="20"/>
        <v>1290192.0900000001</v>
      </c>
      <c r="L1305" s="37">
        <v>102524.13</v>
      </c>
      <c r="M1305" s="38"/>
    </row>
    <row r="1306" spans="1:13" s="39" customFormat="1" ht="12.95" customHeight="1" x14ac:dyDescent="0.25">
      <c r="A1306" s="254"/>
      <c r="B1306" s="107"/>
      <c r="C1306" s="30"/>
      <c r="D1306" s="31" t="s">
        <v>47</v>
      </c>
      <c r="E1306" s="32"/>
      <c r="F1306" s="32"/>
      <c r="G1306" s="33"/>
      <c r="H1306" s="34"/>
      <c r="I1306" s="35"/>
      <c r="J1306" s="36"/>
      <c r="K1306" s="19"/>
      <c r="L1306" s="37"/>
      <c r="M1306" s="38"/>
    </row>
    <row r="1307" spans="1:13" s="39" customFormat="1" ht="12.95" customHeight="1" x14ac:dyDescent="0.25">
      <c r="A1307" s="254"/>
      <c r="B1307" s="107">
        <v>5351</v>
      </c>
      <c r="C1307" s="30">
        <v>1</v>
      </c>
      <c r="D1307" s="32" t="s">
        <v>3426</v>
      </c>
      <c r="E1307" s="32" t="s">
        <v>3427</v>
      </c>
      <c r="F1307" s="32" t="s">
        <v>3428</v>
      </c>
      <c r="G1307" s="33" t="s">
        <v>51</v>
      </c>
      <c r="H1307" s="34" t="s">
        <v>13</v>
      </c>
      <c r="I1307" s="35">
        <v>0.97570000000000001</v>
      </c>
      <c r="J1307" s="36">
        <v>501412.23</v>
      </c>
      <c r="K1307" s="19">
        <f t="shared" si="20"/>
        <v>2005648.92</v>
      </c>
      <c r="L1307" s="37">
        <v>167137.41</v>
      </c>
      <c r="M1307" s="38"/>
    </row>
    <row r="1308" spans="1:13" s="39" customFormat="1" ht="12.95" customHeight="1" x14ac:dyDescent="0.25">
      <c r="A1308" s="255"/>
      <c r="B1308" s="107">
        <v>5365</v>
      </c>
      <c r="C1308" s="30">
        <v>2</v>
      </c>
      <c r="D1308" s="32" t="s">
        <v>3429</v>
      </c>
      <c r="E1308" s="32" t="s">
        <v>3430</v>
      </c>
      <c r="F1308" s="32" t="s">
        <v>3431</v>
      </c>
      <c r="G1308" s="33" t="s">
        <v>51</v>
      </c>
      <c r="H1308" s="34" t="s">
        <v>13</v>
      </c>
      <c r="I1308" s="35">
        <v>0.94669999999999999</v>
      </c>
      <c r="J1308" s="36">
        <v>486509.13</v>
      </c>
      <c r="K1308" s="19">
        <f t="shared" si="20"/>
        <v>1946036.52</v>
      </c>
      <c r="L1308" s="37">
        <v>162169.71</v>
      </c>
      <c r="M1308" s="38"/>
    </row>
    <row r="1309" spans="1:13" s="39" customFormat="1" ht="12.95" customHeight="1" x14ac:dyDescent="0.25">
      <c r="A1309" s="253" t="s">
        <v>3432</v>
      </c>
      <c r="B1309" s="107"/>
      <c r="C1309" s="30"/>
      <c r="D1309" s="31" t="s">
        <v>11</v>
      </c>
      <c r="E1309" s="32"/>
      <c r="F1309" s="32"/>
      <c r="G1309" s="33"/>
      <c r="H1309" s="34"/>
      <c r="I1309" s="35"/>
      <c r="J1309" s="36"/>
      <c r="K1309" s="19"/>
      <c r="L1309" s="37"/>
      <c r="M1309" s="38"/>
    </row>
    <row r="1310" spans="1:13" s="39" customFormat="1" ht="12.95" customHeight="1" x14ac:dyDescent="0.25">
      <c r="A1310" s="254"/>
      <c r="B1310" s="107">
        <v>1422</v>
      </c>
      <c r="C1310" s="30">
        <v>1</v>
      </c>
      <c r="D1310" s="42" t="s">
        <v>3433</v>
      </c>
      <c r="E1310" s="42" t="s">
        <v>3434</v>
      </c>
      <c r="F1310" s="42" t="s">
        <v>3435</v>
      </c>
      <c r="G1310" s="33" t="s">
        <v>12</v>
      </c>
      <c r="H1310" s="34" t="s">
        <v>13</v>
      </c>
      <c r="I1310" s="35">
        <v>0.93969999999999998</v>
      </c>
      <c r="J1310" s="36">
        <v>305809.93</v>
      </c>
      <c r="K1310" s="19">
        <f t="shared" si="20"/>
        <v>1220255.47</v>
      </c>
      <c r="L1310" s="37">
        <v>101605.06</v>
      </c>
      <c r="M1310" s="38"/>
    </row>
    <row r="1311" spans="1:13" s="39" customFormat="1" ht="12.95" customHeight="1" x14ac:dyDescent="0.25">
      <c r="A1311" s="254"/>
      <c r="B1311" s="107">
        <v>1428</v>
      </c>
      <c r="C1311" s="30">
        <v>2</v>
      </c>
      <c r="D1311" s="32" t="s">
        <v>3436</v>
      </c>
      <c r="E1311" s="32" t="s">
        <v>3437</v>
      </c>
      <c r="F1311" s="32" t="s">
        <v>3438</v>
      </c>
      <c r="G1311" s="33" t="s">
        <v>12</v>
      </c>
      <c r="H1311" s="34" t="s">
        <v>13</v>
      </c>
      <c r="I1311" s="35">
        <v>0.94569999999999999</v>
      </c>
      <c r="J1311" s="36">
        <v>307734.56</v>
      </c>
      <c r="K1311" s="19">
        <f t="shared" si="20"/>
        <v>1228018.8500000001</v>
      </c>
      <c r="L1311" s="37">
        <v>102253.81</v>
      </c>
      <c r="M1311" s="38"/>
    </row>
    <row r="1312" spans="1:13" s="39" customFormat="1" ht="12.95" customHeight="1" x14ac:dyDescent="0.25">
      <c r="A1312" s="254"/>
      <c r="B1312" s="107">
        <v>1400</v>
      </c>
      <c r="C1312" s="30">
        <v>3</v>
      </c>
      <c r="D1312" s="73" t="s">
        <v>3439</v>
      </c>
      <c r="E1312" s="32" t="s">
        <v>3440</v>
      </c>
      <c r="F1312" s="32" t="s">
        <v>3441</v>
      </c>
      <c r="G1312" s="33" t="s">
        <v>12</v>
      </c>
      <c r="H1312" s="34" t="s">
        <v>13</v>
      </c>
      <c r="I1312" s="35">
        <v>0.96209999999999996</v>
      </c>
      <c r="J1312" s="36">
        <v>312189.31</v>
      </c>
      <c r="K1312" s="19">
        <f t="shared" si="20"/>
        <v>1248432.8500000001</v>
      </c>
      <c r="L1312" s="37">
        <v>104027.06</v>
      </c>
      <c r="M1312" s="38"/>
    </row>
    <row r="1313" spans="1:13" s="39" customFormat="1" ht="12.95" customHeight="1" x14ac:dyDescent="0.25">
      <c r="A1313" s="254"/>
      <c r="B1313" s="107">
        <v>1418</v>
      </c>
      <c r="C1313" s="30">
        <v>4</v>
      </c>
      <c r="D1313" s="32" t="s">
        <v>3442</v>
      </c>
      <c r="E1313" s="32" t="s">
        <v>3443</v>
      </c>
      <c r="F1313" s="32" t="s">
        <v>3444</v>
      </c>
      <c r="G1313" s="33" t="s">
        <v>12</v>
      </c>
      <c r="H1313" s="34" t="s">
        <v>13</v>
      </c>
      <c r="I1313" s="35">
        <v>0.93989999999999996</v>
      </c>
      <c r="J1313" s="36">
        <v>306069.44</v>
      </c>
      <c r="K1313" s="19">
        <f t="shared" si="20"/>
        <v>1220709.6499999999</v>
      </c>
      <c r="L1313" s="37">
        <v>101626.69</v>
      </c>
      <c r="M1313" s="38"/>
    </row>
    <row r="1314" spans="1:13" s="39" customFormat="1" ht="12.95" customHeight="1" x14ac:dyDescent="0.25">
      <c r="A1314" s="254"/>
      <c r="B1314" s="107">
        <v>1411</v>
      </c>
      <c r="C1314" s="30">
        <v>5</v>
      </c>
      <c r="D1314" s="32" t="s">
        <v>3445</v>
      </c>
      <c r="E1314" s="32" t="s">
        <v>3446</v>
      </c>
      <c r="F1314" s="32" t="s">
        <v>3447</v>
      </c>
      <c r="G1314" s="33" t="s">
        <v>12</v>
      </c>
      <c r="H1314" s="34" t="s">
        <v>13</v>
      </c>
      <c r="I1314" s="35">
        <v>0.94730000000000003</v>
      </c>
      <c r="J1314" s="36">
        <v>308253.56</v>
      </c>
      <c r="K1314" s="19">
        <f t="shared" si="20"/>
        <v>1230094.8500000001</v>
      </c>
      <c r="L1314" s="37">
        <v>102426.81</v>
      </c>
      <c r="M1314" s="38"/>
    </row>
    <row r="1315" spans="1:13" s="39" customFormat="1" ht="12.95" customHeight="1" x14ac:dyDescent="0.25">
      <c r="A1315" s="254"/>
      <c r="B1315" s="107">
        <v>1425</v>
      </c>
      <c r="C1315" s="30">
        <v>6</v>
      </c>
      <c r="D1315" s="32" t="s">
        <v>3448</v>
      </c>
      <c r="E1315" s="32" t="s">
        <v>3449</v>
      </c>
      <c r="F1315" s="32" t="s">
        <v>3450</v>
      </c>
      <c r="G1315" s="33" t="s">
        <v>12</v>
      </c>
      <c r="H1315" s="34" t="s">
        <v>13</v>
      </c>
      <c r="I1315" s="35">
        <v>0.95709999999999995</v>
      </c>
      <c r="J1315" s="36">
        <v>311432.44</v>
      </c>
      <c r="K1315" s="19">
        <f t="shared" si="20"/>
        <v>1242810.3999999999</v>
      </c>
      <c r="L1315" s="37">
        <v>103486.44</v>
      </c>
      <c r="M1315" s="38"/>
    </row>
    <row r="1316" spans="1:13" s="39" customFormat="1" ht="12.95" customHeight="1" x14ac:dyDescent="0.25">
      <c r="A1316" s="254"/>
      <c r="B1316" s="107">
        <v>1436</v>
      </c>
      <c r="C1316" s="30">
        <v>7</v>
      </c>
      <c r="D1316" s="42" t="s">
        <v>898</v>
      </c>
      <c r="E1316" s="42" t="s">
        <v>899</v>
      </c>
      <c r="F1316" s="42" t="s">
        <v>3451</v>
      </c>
      <c r="G1316" s="33" t="s">
        <v>12</v>
      </c>
      <c r="H1316" s="34" t="s">
        <v>13</v>
      </c>
      <c r="I1316" s="35">
        <v>0.98099999999999998</v>
      </c>
      <c r="J1316" s="36">
        <v>318320.01</v>
      </c>
      <c r="K1316" s="19">
        <f t="shared" si="20"/>
        <v>1272955.68</v>
      </c>
      <c r="L1316" s="37">
        <v>106070.63</v>
      </c>
      <c r="M1316" s="38"/>
    </row>
    <row r="1317" spans="1:13" s="39" customFormat="1" ht="12.95" customHeight="1" x14ac:dyDescent="0.25">
      <c r="A1317" s="254"/>
      <c r="B1317" s="107">
        <v>1431</v>
      </c>
      <c r="C1317" s="30">
        <v>8</v>
      </c>
      <c r="D1317" s="42" t="s">
        <v>3452</v>
      </c>
      <c r="E1317" s="42" t="s">
        <v>3453</v>
      </c>
      <c r="F1317" s="42" t="s">
        <v>3454</v>
      </c>
      <c r="G1317" s="33" t="s">
        <v>12</v>
      </c>
      <c r="H1317" s="34" t="s">
        <v>13</v>
      </c>
      <c r="I1317" s="35">
        <v>0.38869999999999999</v>
      </c>
      <c r="J1317" s="36">
        <v>191067.69</v>
      </c>
      <c r="K1317" s="19">
        <f t="shared" si="20"/>
        <v>569321.4</v>
      </c>
      <c r="L1317" s="37">
        <v>42028.19</v>
      </c>
      <c r="M1317" s="38"/>
    </row>
    <row r="1318" spans="1:13" s="39" customFormat="1" ht="12.95" customHeight="1" x14ac:dyDescent="0.25">
      <c r="A1318" s="254"/>
      <c r="B1318" s="107">
        <v>1403</v>
      </c>
      <c r="C1318" s="30">
        <v>9</v>
      </c>
      <c r="D1318" s="32" t="s">
        <v>3455</v>
      </c>
      <c r="E1318" s="32" t="s">
        <v>3456</v>
      </c>
      <c r="F1318" s="32" t="s">
        <v>924</v>
      </c>
      <c r="G1318" s="33" t="s">
        <v>12</v>
      </c>
      <c r="H1318" s="34" t="s">
        <v>13</v>
      </c>
      <c r="I1318" s="35">
        <v>0.77900000000000003</v>
      </c>
      <c r="J1318" s="36">
        <v>231171.26</v>
      </c>
      <c r="K1318" s="19">
        <f t="shared" si="20"/>
        <v>989235.68</v>
      </c>
      <c r="L1318" s="37">
        <v>84229.38</v>
      </c>
      <c r="M1318" s="38"/>
    </row>
    <row r="1319" spans="1:13" s="39" customFormat="1" ht="12.95" customHeight="1" x14ac:dyDescent="0.25">
      <c r="A1319" s="254"/>
      <c r="B1319" s="107">
        <v>1440</v>
      </c>
      <c r="C1319" s="30">
        <v>10</v>
      </c>
      <c r="D1319" s="32" t="s">
        <v>3457</v>
      </c>
      <c r="E1319" s="32" t="s">
        <v>3458</v>
      </c>
      <c r="F1319" s="32" t="s">
        <v>3459</v>
      </c>
      <c r="G1319" s="33" t="s">
        <v>12</v>
      </c>
      <c r="H1319" s="34" t="s">
        <v>13</v>
      </c>
      <c r="I1319" s="35">
        <v>0.55369999999999997</v>
      </c>
      <c r="J1319" s="36">
        <v>181228.31</v>
      </c>
      <c r="K1319" s="19">
        <f t="shared" si="20"/>
        <v>720047.6</v>
      </c>
      <c r="L1319" s="37">
        <v>59868.81</v>
      </c>
      <c r="M1319" s="38"/>
    </row>
    <row r="1320" spans="1:13" s="39" customFormat="1" ht="12.95" customHeight="1" x14ac:dyDescent="0.25">
      <c r="A1320" s="254"/>
      <c r="B1320" s="107">
        <v>1419</v>
      </c>
      <c r="C1320" s="30">
        <v>11</v>
      </c>
      <c r="D1320" s="32" t="s">
        <v>3460</v>
      </c>
      <c r="E1320" s="32" t="s">
        <v>3461</v>
      </c>
      <c r="F1320" s="32" t="s">
        <v>3462</v>
      </c>
      <c r="G1320" s="50" t="s">
        <v>12</v>
      </c>
      <c r="H1320" s="34" t="s">
        <v>13</v>
      </c>
      <c r="I1320" s="35">
        <v>0.93569999999999998</v>
      </c>
      <c r="J1320" s="36">
        <v>303625.81</v>
      </c>
      <c r="K1320" s="19">
        <f t="shared" si="20"/>
        <v>1214178.8500000001</v>
      </c>
      <c r="L1320" s="37">
        <v>101172.56</v>
      </c>
      <c r="M1320" s="38"/>
    </row>
    <row r="1321" spans="1:13" s="39" customFormat="1" ht="12.95" customHeight="1" x14ac:dyDescent="0.25">
      <c r="A1321" s="254"/>
      <c r="B1321" s="107">
        <v>1402</v>
      </c>
      <c r="C1321" s="30">
        <v>12</v>
      </c>
      <c r="D1321" s="32" t="s">
        <v>3463</v>
      </c>
      <c r="E1321" s="32" t="s">
        <v>3464</v>
      </c>
      <c r="F1321" s="32" t="s">
        <v>3465</v>
      </c>
      <c r="G1321" s="50" t="s">
        <v>12</v>
      </c>
      <c r="H1321" s="34" t="s">
        <v>13</v>
      </c>
      <c r="I1321" s="35">
        <v>0.94650000000000001</v>
      </c>
      <c r="J1321" s="36">
        <v>307994.06</v>
      </c>
      <c r="K1321" s="19">
        <f t="shared" si="20"/>
        <v>1229056.8500000001</v>
      </c>
      <c r="L1321" s="37">
        <v>102340.31</v>
      </c>
      <c r="M1321" s="38"/>
    </row>
    <row r="1322" spans="1:13" s="39" customFormat="1" ht="12.95" customHeight="1" x14ac:dyDescent="0.25">
      <c r="A1322" s="254"/>
      <c r="B1322" s="107">
        <v>1416</v>
      </c>
      <c r="C1322" s="30">
        <v>13</v>
      </c>
      <c r="D1322" s="42" t="s">
        <v>3466</v>
      </c>
      <c r="E1322" s="42" t="s">
        <v>3467</v>
      </c>
      <c r="F1322" s="42" t="s">
        <v>3468</v>
      </c>
      <c r="G1322" s="27" t="s">
        <v>12</v>
      </c>
      <c r="H1322" s="34" t="s">
        <v>13</v>
      </c>
      <c r="I1322" s="35">
        <v>0.95209999999999995</v>
      </c>
      <c r="J1322" s="36">
        <v>309810.56</v>
      </c>
      <c r="K1322" s="19">
        <f t="shared" si="20"/>
        <v>1236322.8500000001</v>
      </c>
      <c r="L1322" s="37">
        <v>102945.81</v>
      </c>
      <c r="M1322" s="38"/>
    </row>
    <row r="1323" spans="1:13" s="39" customFormat="1" ht="12.95" customHeight="1" x14ac:dyDescent="0.25">
      <c r="A1323" s="254"/>
      <c r="B1323" s="107">
        <v>1433</v>
      </c>
      <c r="C1323" s="30">
        <v>14</v>
      </c>
      <c r="D1323" s="42" t="s">
        <v>3469</v>
      </c>
      <c r="E1323" s="42" t="s">
        <v>3470</v>
      </c>
      <c r="F1323" s="42" t="s">
        <v>3471</v>
      </c>
      <c r="G1323" s="27" t="s">
        <v>12</v>
      </c>
      <c r="H1323" s="34" t="s">
        <v>13</v>
      </c>
      <c r="I1323" s="35">
        <v>0.95189999999999997</v>
      </c>
      <c r="J1323" s="36">
        <v>309745.69</v>
      </c>
      <c r="K1323" s="19">
        <f t="shared" si="20"/>
        <v>1236063.3999999999</v>
      </c>
      <c r="L1323" s="37">
        <v>102924.19</v>
      </c>
      <c r="M1323" s="38"/>
    </row>
    <row r="1324" spans="1:13" s="39" customFormat="1" ht="12.95" customHeight="1" x14ac:dyDescent="0.25">
      <c r="A1324" s="254"/>
      <c r="B1324" s="107">
        <v>1441</v>
      </c>
      <c r="C1324" s="30">
        <v>15</v>
      </c>
      <c r="D1324" s="32" t="s">
        <v>3066</v>
      </c>
      <c r="E1324" s="32" t="s">
        <v>3472</v>
      </c>
      <c r="F1324" s="32" t="s">
        <v>3473</v>
      </c>
      <c r="G1324" s="33" t="s">
        <v>12</v>
      </c>
      <c r="H1324" s="34" t="s">
        <v>13</v>
      </c>
      <c r="I1324" s="35">
        <v>0.96199999999999997</v>
      </c>
      <c r="J1324" s="36">
        <v>313021.88</v>
      </c>
      <c r="K1324" s="19">
        <f t="shared" si="20"/>
        <v>1249168.1299999999</v>
      </c>
      <c r="L1324" s="37">
        <v>104016.25</v>
      </c>
      <c r="M1324" s="38"/>
    </row>
    <row r="1325" spans="1:13" s="39" customFormat="1" ht="12.95" customHeight="1" x14ac:dyDescent="0.25">
      <c r="A1325" s="254"/>
      <c r="B1325" s="107">
        <v>1413</v>
      </c>
      <c r="C1325" s="30">
        <v>16</v>
      </c>
      <c r="D1325" s="32" t="s">
        <v>3474</v>
      </c>
      <c r="E1325" s="32" t="s">
        <v>3475</v>
      </c>
      <c r="F1325" s="32" t="s">
        <v>3476</v>
      </c>
      <c r="G1325" s="33" t="s">
        <v>12</v>
      </c>
      <c r="H1325" s="34" t="s">
        <v>13</v>
      </c>
      <c r="I1325" s="35">
        <v>0.95709999999999995</v>
      </c>
      <c r="J1325" s="36">
        <v>311432.44</v>
      </c>
      <c r="K1325" s="19">
        <f t="shared" si="20"/>
        <v>1242810.3999999999</v>
      </c>
      <c r="L1325" s="37">
        <v>103486.44</v>
      </c>
      <c r="M1325" s="38"/>
    </row>
    <row r="1326" spans="1:13" s="39" customFormat="1" ht="12.95" customHeight="1" x14ac:dyDescent="0.25">
      <c r="A1326" s="254"/>
      <c r="B1326" s="107">
        <v>1426</v>
      </c>
      <c r="C1326" s="30">
        <v>17</v>
      </c>
      <c r="D1326" s="32" t="s">
        <v>3477</v>
      </c>
      <c r="E1326" s="32" t="s">
        <v>3478</v>
      </c>
      <c r="F1326" s="32" t="s">
        <v>3479</v>
      </c>
      <c r="G1326" s="33" t="s">
        <v>12</v>
      </c>
      <c r="H1326" s="34" t="s">
        <v>13</v>
      </c>
      <c r="I1326" s="35">
        <v>0.98499999999999999</v>
      </c>
      <c r="J1326" s="36">
        <v>319617.51</v>
      </c>
      <c r="K1326" s="19">
        <f t="shared" si="20"/>
        <v>1278145.68</v>
      </c>
      <c r="L1326" s="37">
        <v>106503.13</v>
      </c>
      <c r="M1326" s="38"/>
    </row>
    <row r="1327" spans="1:13" s="39" customFormat="1" ht="12.95" customHeight="1" x14ac:dyDescent="0.25">
      <c r="A1327" s="254"/>
      <c r="B1327" s="107">
        <v>1420</v>
      </c>
      <c r="C1327" s="30">
        <v>18</v>
      </c>
      <c r="D1327" s="32" t="s">
        <v>3480</v>
      </c>
      <c r="E1327" s="32" t="s">
        <v>3481</v>
      </c>
      <c r="F1327" s="32" t="s">
        <v>3482</v>
      </c>
      <c r="G1327" s="33" t="s">
        <v>12</v>
      </c>
      <c r="H1327" s="34" t="s">
        <v>13</v>
      </c>
      <c r="I1327" s="35">
        <v>0.55089999999999995</v>
      </c>
      <c r="J1327" s="36">
        <v>178806.31</v>
      </c>
      <c r="K1327" s="19">
        <f t="shared" si="20"/>
        <v>714900.85</v>
      </c>
      <c r="L1327" s="37">
        <v>59566.06</v>
      </c>
      <c r="M1327" s="38"/>
    </row>
    <row r="1328" spans="1:13" s="39" customFormat="1" ht="12.95" customHeight="1" x14ac:dyDescent="0.25">
      <c r="A1328" s="254"/>
      <c r="B1328" s="107">
        <v>1415</v>
      </c>
      <c r="C1328" s="30">
        <v>19</v>
      </c>
      <c r="D1328" s="52" t="s">
        <v>3483</v>
      </c>
      <c r="E1328" s="32" t="s">
        <v>3484</v>
      </c>
      <c r="F1328" s="32" t="s">
        <v>3485</v>
      </c>
      <c r="G1328" s="33" t="s">
        <v>12</v>
      </c>
      <c r="H1328" s="34" t="s">
        <v>13</v>
      </c>
      <c r="I1328" s="35">
        <v>0.96609999999999996</v>
      </c>
      <c r="J1328" s="36">
        <v>313486.81</v>
      </c>
      <c r="K1328" s="19">
        <f t="shared" si="20"/>
        <v>1253622.8500000001</v>
      </c>
      <c r="L1328" s="37">
        <v>104459.56</v>
      </c>
      <c r="M1328" s="38"/>
    </row>
    <row r="1329" spans="1:13" s="39" customFormat="1" ht="12.95" customHeight="1" x14ac:dyDescent="0.25">
      <c r="A1329" s="254"/>
      <c r="B1329" s="109">
        <v>1434</v>
      </c>
      <c r="C1329" s="30">
        <v>20</v>
      </c>
      <c r="D1329" s="32" t="s">
        <v>1657</v>
      </c>
      <c r="E1329" s="32" t="s">
        <v>3486</v>
      </c>
      <c r="F1329" s="32" t="s">
        <v>3487</v>
      </c>
      <c r="G1329" s="33" t="s">
        <v>12</v>
      </c>
      <c r="H1329" s="34" t="s">
        <v>13</v>
      </c>
      <c r="I1329" s="35">
        <v>0.95309999999999995</v>
      </c>
      <c r="J1329" s="36">
        <v>309269.94</v>
      </c>
      <c r="K1329" s="19">
        <f t="shared" si="20"/>
        <v>1236755.3999999999</v>
      </c>
      <c r="L1329" s="37">
        <v>103053.94</v>
      </c>
      <c r="M1329" s="38"/>
    </row>
    <row r="1330" spans="1:13" s="39" customFormat="1" ht="12.95" customHeight="1" x14ac:dyDescent="0.25">
      <c r="A1330" s="254"/>
      <c r="B1330" s="107">
        <v>1412</v>
      </c>
      <c r="C1330" s="30">
        <v>21</v>
      </c>
      <c r="D1330" s="32" t="s">
        <v>2008</v>
      </c>
      <c r="E1330" s="32" t="s">
        <v>3488</v>
      </c>
      <c r="F1330" s="32" t="s">
        <v>3489</v>
      </c>
      <c r="G1330" s="33" t="s">
        <v>12</v>
      </c>
      <c r="H1330" s="34" t="s">
        <v>13</v>
      </c>
      <c r="I1330" s="35">
        <v>0.95209999999999995</v>
      </c>
      <c r="J1330" s="36">
        <v>309810.56</v>
      </c>
      <c r="K1330" s="19">
        <f t="shared" si="20"/>
        <v>1236322.8500000001</v>
      </c>
      <c r="L1330" s="37">
        <v>102945.81</v>
      </c>
      <c r="M1330" s="38"/>
    </row>
    <row r="1331" spans="1:13" s="39" customFormat="1" ht="12.95" customHeight="1" x14ac:dyDescent="0.25">
      <c r="A1331" s="254"/>
      <c r="B1331" s="107">
        <v>1424</v>
      </c>
      <c r="C1331" s="30">
        <v>22</v>
      </c>
      <c r="D1331" s="53" t="s">
        <v>5637</v>
      </c>
      <c r="E1331" s="53" t="s">
        <v>5638</v>
      </c>
      <c r="F1331" s="53" t="s">
        <v>5639</v>
      </c>
      <c r="G1331" s="33" t="s">
        <v>12</v>
      </c>
      <c r="H1331" s="34" t="s">
        <v>13</v>
      </c>
      <c r="I1331" s="35">
        <v>0</v>
      </c>
      <c r="J1331" s="36">
        <v>59436.31</v>
      </c>
      <c r="K1331" s="19">
        <f t="shared" si="20"/>
        <v>59436.31</v>
      </c>
      <c r="L1331" s="37">
        <v>0</v>
      </c>
      <c r="M1331" s="38" t="s">
        <v>5685</v>
      </c>
    </row>
    <row r="1332" spans="1:13" s="39" customFormat="1" ht="12.95" customHeight="1" x14ac:dyDescent="0.25">
      <c r="A1332" s="254"/>
      <c r="B1332" s="107">
        <v>1404</v>
      </c>
      <c r="C1332" s="30">
        <v>23</v>
      </c>
      <c r="D1332" s="53" t="s">
        <v>5640</v>
      </c>
      <c r="E1332" s="53" t="s">
        <v>5641</v>
      </c>
      <c r="F1332" s="53" t="s">
        <v>2952</v>
      </c>
      <c r="G1332" s="33" t="s">
        <v>12</v>
      </c>
      <c r="H1332" s="34" t="s">
        <v>13</v>
      </c>
      <c r="I1332" s="35">
        <v>0</v>
      </c>
      <c r="J1332" s="36">
        <v>57814.44</v>
      </c>
      <c r="K1332" s="19">
        <f t="shared" si="20"/>
        <v>57814.44</v>
      </c>
      <c r="L1332" s="37">
        <v>0</v>
      </c>
      <c r="M1332" s="38" t="s">
        <v>5685</v>
      </c>
    </row>
    <row r="1333" spans="1:13" s="39" customFormat="1" ht="12.95" customHeight="1" x14ac:dyDescent="0.25">
      <c r="A1333" s="254"/>
      <c r="B1333" s="107">
        <v>1409</v>
      </c>
      <c r="C1333" s="30">
        <v>24</v>
      </c>
      <c r="D1333" s="53" t="s">
        <v>5642</v>
      </c>
      <c r="E1333" s="53" t="s">
        <v>5643</v>
      </c>
      <c r="F1333" s="53" t="s">
        <v>3207</v>
      </c>
      <c r="G1333" s="33" t="s">
        <v>12</v>
      </c>
      <c r="H1333" s="34" t="s">
        <v>13</v>
      </c>
      <c r="I1333" s="35">
        <v>0</v>
      </c>
      <c r="J1333" s="36">
        <v>82207.44</v>
      </c>
      <c r="K1333" s="19">
        <f t="shared" si="20"/>
        <v>82207.44</v>
      </c>
      <c r="L1333" s="37">
        <v>0</v>
      </c>
      <c r="M1333" s="38" t="s">
        <v>5685</v>
      </c>
    </row>
    <row r="1334" spans="1:13" s="39" customFormat="1" ht="12.95" customHeight="1" x14ac:dyDescent="0.25">
      <c r="A1334" s="254"/>
      <c r="B1334" s="107">
        <v>1406</v>
      </c>
      <c r="C1334" s="30">
        <v>25</v>
      </c>
      <c r="D1334" s="53" t="s">
        <v>1383</v>
      </c>
      <c r="E1334" s="53" t="s">
        <v>5644</v>
      </c>
      <c r="F1334" s="53" t="s">
        <v>3195</v>
      </c>
      <c r="G1334" s="33" t="s">
        <v>12</v>
      </c>
      <c r="H1334" s="34" t="s">
        <v>13</v>
      </c>
      <c r="I1334" s="35">
        <v>0</v>
      </c>
      <c r="J1334" s="36">
        <v>99161.44</v>
      </c>
      <c r="K1334" s="19">
        <f t="shared" si="20"/>
        <v>99161.44</v>
      </c>
      <c r="L1334" s="37">
        <v>0</v>
      </c>
      <c r="M1334" s="38" t="s">
        <v>5685</v>
      </c>
    </row>
    <row r="1335" spans="1:13" s="39" customFormat="1" ht="12.95" customHeight="1" x14ac:dyDescent="0.25">
      <c r="A1335" s="254"/>
      <c r="B1335" s="107">
        <v>1429</v>
      </c>
      <c r="C1335" s="30">
        <v>26</v>
      </c>
      <c r="D1335" s="53" t="s">
        <v>5645</v>
      </c>
      <c r="E1335" s="53" t="s">
        <v>5646</v>
      </c>
      <c r="F1335" s="53" t="s">
        <v>5647</v>
      </c>
      <c r="G1335" s="33" t="s">
        <v>12</v>
      </c>
      <c r="H1335" s="34" t="s">
        <v>13</v>
      </c>
      <c r="I1335" s="35">
        <v>0.94669999999999999</v>
      </c>
      <c r="J1335" s="36">
        <v>264808.94</v>
      </c>
      <c r="K1335" s="19">
        <f t="shared" si="20"/>
        <v>1186066.3999999999</v>
      </c>
      <c r="L1335" s="37">
        <v>102361.94</v>
      </c>
      <c r="M1335" s="38"/>
    </row>
    <row r="1336" spans="1:13" s="39" customFormat="1" ht="12.95" customHeight="1" x14ac:dyDescent="0.25">
      <c r="A1336" s="254"/>
      <c r="B1336" s="107">
        <v>1430</v>
      </c>
      <c r="C1336" s="30">
        <v>27</v>
      </c>
      <c r="D1336" s="53" t="s">
        <v>5648</v>
      </c>
      <c r="E1336" s="53" t="s">
        <v>5649</v>
      </c>
      <c r="F1336" s="53" t="s">
        <v>5650</v>
      </c>
      <c r="G1336" s="33" t="s">
        <v>12</v>
      </c>
      <c r="H1336" s="34" t="s">
        <v>13</v>
      </c>
      <c r="I1336" s="35">
        <v>0.95389999999999997</v>
      </c>
      <c r="J1336" s="36">
        <v>310394.44</v>
      </c>
      <c r="K1336" s="19">
        <f t="shared" si="20"/>
        <v>1238658.3999999999</v>
      </c>
      <c r="L1336" s="37">
        <v>103140.44</v>
      </c>
      <c r="M1336" s="38"/>
    </row>
    <row r="1337" spans="1:13" s="39" customFormat="1" ht="12.95" customHeight="1" x14ac:dyDescent="0.25">
      <c r="A1337" s="254"/>
      <c r="B1337" s="107">
        <v>1435</v>
      </c>
      <c r="C1337" s="30">
        <v>28</v>
      </c>
      <c r="D1337" s="53" t="s">
        <v>5651</v>
      </c>
      <c r="E1337" s="53" t="s">
        <v>5652</v>
      </c>
      <c r="F1337" s="53" t="s">
        <v>5653</v>
      </c>
      <c r="G1337" s="33" t="s">
        <v>12</v>
      </c>
      <c r="H1337" s="34" t="s">
        <v>13</v>
      </c>
      <c r="I1337" s="35">
        <v>0</v>
      </c>
      <c r="J1337" s="36">
        <v>83158.94</v>
      </c>
      <c r="K1337" s="19">
        <f t="shared" si="20"/>
        <v>83158.94</v>
      </c>
      <c r="L1337" s="37">
        <v>0</v>
      </c>
      <c r="M1337" s="38" t="s">
        <v>5685</v>
      </c>
    </row>
    <row r="1338" spans="1:13" s="39" customFormat="1" ht="12.95" customHeight="1" x14ac:dyDescent="0.25">
      <c r="A1338" s="254"/>
      <c r="B1338" s="107">
        <v>1410</v>
      </c>
      <c r="C1338" s="30">
        <v>29</v>
      </c>
      <c r="D1338" s="53" t="s">
        <v>5654</v>
      </c>
      <c r="E1338" s="53" t="s">
        <v>5655</v>
      </c>
      <c r="F1338" s="53" t="s">
        <v>5656</v>
      </c>
      <c r="G1338" s="33" t="s">
        <v>12</v>
      </c>
      <c r="H1338" s="34" t="s">
        <v>13</v>
      </c>
      <c r="I1338" s="35">
        <v>0.95009999999999994</v>
      </c>
      <c r="J1338" s="36">
        <v>309378.06</v>
      </c>
      <c r="K1338" s="19">
        <f t="shared" si="20"/>
        <v>1233944.1000000001</v>
      </c>
      <c r="L1338" s="37">
        <v>102729.56</v>
      </c>
      <c r="M1338" s="38"/>
    </row>
    <row r="1339" spans="1:13" s="39" customFormat="1" ht="12.95" customHeight="1" x14ac:dyDescent="0.25">
      <c r="A1339" s="254"/>
      <c r="B1339" s="107">
        <v>1407</v>
      </c>
      <c r="C1339" s="30">
        <v>30</v>
      </c>
      <c r="D1339" s="74" t="s">
        <v>3490</v>
      </c>
      <c r="E1339" s="32" t="s">
        <v>3491</v>
      </c>
      <c r="F1339" s="32" t="s">
        <v>3492</v>
      </c>
      <c r="G1339" s="33" t="s">
        <v>12</v>
      </c>
      <c r="H1339" s="34" t="s">
        <v>13</v>
      </c>
      <c r="I1339" s="35">
        <v>0.97309999999999997</v>
      </c>
      <c r="J1339" s="36">
        <v>315757.44</v>
      </c>
      <c r="K1339" s="19">
        <f t="shared" si="20"/>
        <v>1262705.3999999999</v>
      </c>
      <c r="L1339" s="37">
        <v>105216.44</v>
      </c>
      <c r="M1339" s="38"/>
    </row>
    <row r="1340" spans="1:13" s="39" customFormat="1" ht="12.95" customHeight="1" x14ac:dyDescent="0.25">
      <c r="A1340" s="254"/>
      <c r="B1340" s="107">
        <v>1439</v>
      </c>
      <c r="C1340" s="30">
        <v>31</v>
      </c>
      <c r="D1340" s="74" t="s">
        <v>3493</v>
      </c>
      <c r="E1340" s="32" t="s">
        <v>3494</v>
      </c>
      <c r="F1340" s="32" t="s">
        <v>3495</v>
      </c>
      <c r="G1340" s="33" t="s">
        <v>12</v>
      </c>
      <c r="H1340" s="34" t="s">
        <v>13</v>
      </c>
      <c r="I1340" s="35">
        <v>0.95989999999999998</v>
      </c>
      <c r="J1340" s="36">
        <v>312340.69</v>
      </c>
      <c r="K1340" s="19">
        <f t="shared" si="20"/>
        <v>1246443.3999999999</v>
      </c>
      <c r="L1340" s="37">
        <v>103789.19</v>
      </c>
      <c r="M1340" s="38"/>
    </row>
    <row r="1341" spans="1:13" s="39" customFormat="1" ht="12.95" customHeight="1" x14ac:dyDescent="0.25">
      <c r="A1341" s="254"/>
      <c r="B1341" s="107">
        <v>1438</v>
      </c>
      <c r="C1341" s="30">
        <v>32</v>
      </c>
      <c r="D1341" s="42" t="s">
        <v>3496</v>
      </c>
      <c r="E1341" s="42" t="s">
        <v>3497</v>
      </c>
      <c r="F1341" s="42" t="s">
        <v>3498</v>
      </c>
      <c r="G1341" s="33" t="s">
        <v>12</v>
      </c>
      <c r="H1341" s="34" t="s">
        <v>13</v>
      </c>
      <c r="I1341" s="35">
        <v>0.95009999999999994</v>
      </c>
      <c r="J1341" s="36">
        <v>309161.81</v>
      </c>
      <c r="K1341" s="19">
        <f t="shared" si="20"/>
        <v>1233727.8500000001</v>
      </c>
      <c r="L1341" s="37">
        <v>102729.56</v>
      </c>
      <c r="M1341" s="38"/>
    </row>
    <row r="1342" spans="1:13" s="39" customFormat="1" ht="12.95" customHeight="1" x14ac:dyDescent="0.25">
      <c r="A1342" s="254"/>
      <c r="B1342" s="107">
        <v>1408</v>
      </c>
      <c r="C1342" s="30">
        <v>33</v>
      </c>
      <c r="D1342" s="32" t="s">
        <v>3499</v>
      </c>
      <c r="E1342" s="32" t="s">
        <v>3500</v>
      </c>
      <c r="F1342" s="32" t="s">
        <v>2257</v>
      </c>
      <c r="G1342" s="33" t="s">
        <v>12</v>
      </c>
      <c r="H1342" s="34" t="s">
        <v>13</v>
      </c>
      <c r="I1342" s="35">
        <v>0.98519999999999996</v>
      </c>
      <c r="J1342" s="36">
        <v>319574.25</v>
      </c>
      <c r="K1342" s="19">
        <f t="shared" si="20"/>
        <v>1278297</v>
      </c>
      <c r="L1342" s="37">
        <v>106524.75</v>
      </c>
      <c r="M1342" s="38"/>
    </row>
    <row r="1343" spans="1:13" s="39" customFormat="1" ht="12.95" customHeight="1" x14ac:dyDescent="0.25">
      <c r="A1343" s="254"/>
      <c r="B1343" s="107">
        <v>1432</v>
      </c>
      <c r="C1343" s="30">
        <v>34</v>
      </c>
      <c r="D1343" s="32" t="s">
        <v>3501</v>
      </c>
      <c r="E1343" s="32" t="s">
        <v>3502</v>
      </c>
      <c r="F1343" s="32" t="s">
        <v>986</v>
      </c>
      <c r="G1343" s="33" t="s">
        <v>12</v>
      </c>
      <c r="H1343" s="34" t="s">
        <v>13</v>
      </c>
      <c r="I1343" s="35">
        <v>0.95569999999999999</v>
      </c>
      <c r="J1343" s="36">
        <v>310978.31</v>
      </c>
      <c r="K1343" s="19">
        <f t="shared" si="20"/>
        <v>1240993.8500000001</v>
      </c>
      <c r="L1343" s="37">
        <v>103335.06</v>
      </c>
      <c r="M1343" s="38"/>
    </row>
    <row r="1344" spans="1:13" s="39" customFormat="1" ht="12.95" customHeight="1" x14ac:dyDescent="0.25">
      <c r="A1344" s="254"/>
      <c r="B1344" s="107">
        <v>1437</v>
      </c>
      <c r="C1344" s="30">
        <v>35</v>
      </c>
      <c r="D1344" s="32" t="s">
        <v>3503</v>
      </c>
      <c r="E1344" s="32" t="s">
        <v>3504</v>
      </c>
      <c r="F1344" s="32" t="s">
        <v>3505</v>
      </c>
      <c r="G1344" s="33" t="s">
        <v>12</v>
      </c>
      <c r="H1344" s="34" t="s">
        <v>13</v>
      </c>
      <c r="I1344" s="35">
        <v>0.95709999999999995</v>
      </c>
      <c r="J1344" s="36">
        <v>311432.44</v>
      </c>
      <c r="K1344" s="19">
        <f t="shared" si="20"/>
        <v>1242810.3999999999</v>
      </c>
      <c r="L1344" s="37">
        <v>103486.44</v>
      </c>
      <c r="M1344" s="38"/>
    </row>
    <row r="1345" spans="1:13" s="39" customFormat="1" ht="12.95" customHeight="1" x14ac:dyDescent="0.25">
      <c r="A1345" s="254"/>
      <c r="B1345" s="107">
        <v>1401</v>
      </c>
      <c r="C1345" s="30">
        <v>36</v>
      </c>
      <c r="D1345" s="32" t="s">
        <v>3187</v>
      </c>
      <c r="E1345" s="32" t="s">
        <v>3506</v>
      </c>
      <c r="F1345" s="32" t="s">
        <v>3507</v>
      </c>
      <c r="G1345" s="33" t="s">
        <v>12</v>
      </c>
      <c r="H1345" s="34" t="s">
        <v>13</v>
      </c>
      <c r="I1345" s="35">
        <v>0.94689999999999996</v>
      </c>
      <c r="J1345" s="36">
        <v>308123.81</v>
      </c>
      <c r="K1345" s="19">
        <f t="shared" si="20"/>
        <v>1229575.8500000001</v>
      </c>
      <c r="L1345" s="37">
        <v>102383.56</v>
      </c>
      <c r="M1345" s="38"/>
    </row>
    <row r="1346" spans="1:13" s="39" customFormat="1" ht="12" customHeight="1" x14ac:dyDescent="0.25">
      <c r="A1346" s="254"/>
      <c r="B1346" s="107">
        <v>1421</v>
      </c>
      <c r="C1346" s="30">
        <v>37</v>
      </c>
      <c r="D1346" s="53" t="s">
        <v>3508</v>
      </c>
      <c r="E1346" s="53" t="s">
        <v>3509</v>
      </c>
      <c r="F1346" s="32" t="s">
        <v>3510</v>
      </c>
      <c r="G1346" s="33" t="s">
        <v>12</v>
      </c>
      <c r="H1346" s="34" t="s">
        <v>13</v>
      </c>
      <c r="I1346" s="35">
        <v>0</v>
      </c>
      <c r="J1346" s="36">
        <v>104437.94</v>
      </c>
      <c r="K1346" s="19">
        <f t="shared" si="20"/>
        <v>104437.94</v>
      </c>
      <c r="L1346" s="36">
        <v>0</v>
      </c>
      <c r="M1346" s="38" t="s">
        <v>5685</v>
      </c>
    </row>
    <row r="1347" spans="1:13" s="39" customFormat="1" ht="12.95" customHeight="1" x14ac:dyDescent="0.25">
      <c r="A1347" s="254"/>
      <c r="B1347" s="107">
        <v>1405</v>
      </c>
      <c r="C1347" s="30">
        <v>38</v>
      </c>
      <c r="D1347" s="32" t="s">
        <v>3511</v>
      </c>
      <c r="E1347" s="32" t="s">
        <v>3512</v>
      </c>
      <c r="F1347" s="32" t="s">
        <v>3513</v>
      </c>
      <c r="G1347" s="33" t="s">
        <v>12</v>
      </c>
      <c r="H1347" s="34" t="s">
        <v>13</v>
      </c>
      <c r="I1347" s="35">
        <v>0</v>
      </c>
      <c r="J1347" s="36">
        <v>55197.81</v>
      </c>
      <c r="K1347" s="19">
        <f t="shared" si="20"/>
        <v>55197.81</v>
      </c>
      <c r="L1347" s="36">
        <v>0</v>
      </c>
      <c r="M1347" s="75" t="s">
        <v>5683</v>
      </c>
    </row>
    <row r="1348" spans="1:13" s="39" customFormat="1" ht="12.95" customHeight="1" x14ac:dyDescent="0.25">
      <c r="A1348" s="254"/>
      <c r="B1348" s="107">
        <v>1417</v>
      </c>
      <c r="C1348" s="30">
        <v>39</v>
      </c>
      <c r="D1348" s="32" t="s">
        <v>3514</v>
      </c>
      <c r="E1348" s="32" t="s">
        <v>3515</v>
      </c>
      <c r="F1348" s="32" t="s">
        <v>2918</v>
      </c>
      <c r="G1348" s="33" t="s">
        <v>12</v>
      </c>
      <c r="H1348" s="34" t="s">
        <v>13</v>
      </c>
      <c r="I1348" s="35">
        <v>0.96409999999999996</v>
      </c>
      <c r="J1348" s="36">
        <v>312838.06</v>
      </c>
      <c r="K1348" s="19">
        <f t="shared" si="20"/>
        <v>1251027.8500000001</v>
      </c>
      <c r="L1348" s="36">
        <v>104243.31</v>
      </c>
      <c r="M1348" s="75"/>
    </row>
    <row r="1349" spans="1:13" s="39" customFormat="1" ht="12.95" customHeight="1" x14ac:dyDescent="0.25">
      <c r="A1349" s="254"/>
      <c r="B1349" s="107">
        <v>1423</v>
      </c>
      <c r="C1349" s="30">
        <v>40</v>
      </c>
      <c r="D1349" s="32" t="s">
        <v>3516</v>
      </c>
      <c r="E1349" s="32" t="s">
        <v>3517</v>
      </c>
      <c r="F1349" s="32" t="s">
        <v>3518</v>
      </c>
      <c r="G1349" s="33" t="s">
        <v>12</v>
      </c>
      <c r="H1349" s="34" t="s">
        <v>13</v>
      </c>
      <c r="I1349" s="35">
        <v>0</v>
      </c>
      <c r="J1349" s="36">
        <v>105951.69</v>
      </c>
      <c r="K1349" s="19">
        <f t="shared" si="20"/>
        <v>105951.69</v>
      </c>
      <c r="L1349" s="36">
        <v>0</v>
      </c>
      <c r="M1349" s="38" t="s">
        <v>5685</v>
      </c>
    </row>
    <row r="1350" spans="1:13" s="39" customFormat="1" ht="12.95" customHeight="1" x14ac:dyDescent="0.25">
      <c r="A1350" s="254"/>
      <c r="B1350" s="107">
        <v>1414</v>
      </c>
      <c r="C1350" s="30">
        <v>41</v>
      </c>
      <c r="D1350" s="53" t="s">
        <v>3519</v>
      </c>
      <c r="E1350" s="53" t="s">
        <v>3520</v>
      </c>
      <c r="F1350" s="53" t="s">
        <v>3521</v>
      </c>
      <c r="G1350" s="33" t="s">
        <v>12</v>
      </c>
      <c r="H1350" s="34" t="s">
        <v>13</v>
      </c>
      <c r="I1350" s="35">
        <v>0.96730000000000005</v>
      </c>
      <c r="J1350" s="36">
        <v>313876.06</v>
      </c>
      <c r="K1350" s="19">
        <f t="shared" si="20"/>
        <v>1255179.8500000001</v>
      </c>
      <c r="L1350" s="36">
        <v>104589.31</v>
      </c>
      <c r="M1350" s="75"/>
    </row>
    <row r="1351" spans="1:13" s="39" customFormat="1" ht="12.95" customHeight="1" x14ac:dyDescent="0.25">
      <c r="A1351" s="255"/>
      <c r="B1351" s="107">
        <v>1427</v>
      </c>
      <c r="C1351" s="30">
        <v>42</v>
      </c>
      <c r="D1351" s="32" t="s">
        <v>137</v>
      </c>
      <c r="E1351" s="32" t="s">
        <v>3522</v>
      </c>
      <c r="F1351" s="32" t="s">
        <v>986</v>
      </c>
      <c r="G1351" s="33" t="s">
        <v>12</v>
      </c>
      <c r="H1351" s="34" t="s">
        <v>13</v>
      </c>
      <c r="I1351" s="35">
        <v>0.95409999999999995</v>
      </c>
      <c r="J1351" s="36">
        <v>310459.31</v>
      </c>
      <c r="K1351" s="19">
        <f t="shared" si="20"/>
        <v>1238917.8500000001</v>
      </c>
      <c r="L1351" s="36">
        <v>103162.06</v>
      </c>
      <c r="M1351" s="75"/>
    </row>
    <row r="1352" spans="1:13" s="39" customFormat="1" ht="12.95" customHeight="1" x14ac:dyDescent="0.25">
      <c r="A1352" s="253" t="s">
        <v>3523</v>
      </c>
      <c r="B1352" s="107"/>
      <c r="C1352" s="30"/>
      <c r="D1352" s="49" t="s">
        <v>126</v>
      </c>
      <c r="E1352" s="42"/>
      <c r="F1352" s="42"/>
      <c r="G1352" s="33"/>
      <c r="H1352" s="34"/>
      <c r="I1352" s="35"/>
      <c r="J1352" s="36"/>
      <c r="K1352" s="19"/>
      <c r="L1352" s="36"/>
      <c r="M1352" s="75"/>
    </row>
    <row r="1353" spans="1:13" s="39" customFormat="1" ht="12.95" customHeight="1" x14ac:dyDescent="0.25">
      <c r="A1353" s="254"/>
      <c r="B1353" s="107">
        <v>2621</v>
      </c>
      <c r="C1353" s="30">
        <v>1</v>
      </c>
      <c r="D1353" s="32" t="s">
        <v>3524</v>
      </c>
      <c r="E1353" s="32" t="s">
        <v>3525</v>
      </c>
      <c r="F1353" s="32" t="s">
        <v>3526</v>
      </c>
      <c r="G1353" s="33" t="s">
        <v>130</v>
      </c>
      <c r="H1353" s="34" t="s">
        <v>13</v>
      </c>
      <c r="I1353" s="35">
        <v>0.91490000000000005</v>
      </c>
      <c r="J1353" s="36">
        <v>148396.76999999999</v>
      </c>
      <c r="K1353" s="19">
        <f t="shared" ref="K1353:K1416" si="21">ROUND(J1353+L1353*9,2)</f>
        <v>593587.07999999996</v>
      </c>
      <c r="L1353" s="36">
        <v>49465.59</v>
      </c>
      <c r="M1353" s="75"/>
    </row>
    <row r="1354" spans="1:13" s="39" customFormat="1" ht="12.95" customHeight="1" x14ac:dyDescent="0.25">
      <c r="A1354" s="254"/>
      <c r="B1354" s="107">
        <v>2620</v>
      </c>
      <c r="C1354" s="30">
        <v>2</v>
      </c>
      <c r="D1354" s="32" t="s">
        <v>3527</v>
      </c>
      <c r="E1354" s="32" t="s">
        <v>3528</v>
      </c>
      <c r="F1354" s="32" t="s">
        <v>3529</v>
      </c>
      <c r="G1354" s="33" t="s">
        <v>130</v>
      </c>
      <c r="H1354" s="34" t="s">
        <v>13</v>
      </c>
      <c r="I1354" s="35">
        <v>0.91490000000000005</v>
      </c>
      <c r="J1354" s="36">
        <v>148396.76999999999</v>
      </c>
      <c r="K1354" s="19">
        <f t="shared" si="21"/>
        <v>593587.07999999996</v>
      </c>
      <c r="L1354" s="36">
        <v>49465.59</v>
      </c>
      <c r="M1354" s="75"/>
    </row>
    <row r="1355" spans="1:13" s="39" customFormat="1" ht="12.95" customHeight="1" x14ac:dyDescent="0.25">
      <c r="A1355" s="254"/>
      <c r="B1355" s="107">
        <v>2602</v>
      </c>
      <c r="C1355" s="30">
        <v>3</v>
      </c>
      <c r="D1355" s="53" t="s">
        <v>3530</v>
      </c>
      <c r="E1355" s="53" t="s">
        <v>3531</v>
      </c>
      <c r="F1355" s="53" t="s">
        <v>3532</v>
      </c>
      <c r="G1355" s="33" t="s">
        <v>130</v>
      </c>
      <c r="H1355" s="34" t="s">
        <v>13</v>
      </c>
      <c r="I1355" s="35">
        <v>0.91490000000000005</v>
      </c>
      <c r="J1355" s="36">
        <v>148396.76999999999</v>
      </c>
      <c r="K1355" s="19">
        <f t="shared" si="21"/>
        <v>593587.07999999996</v>
      </c>
      <c r="L1355" s="37">
        <v>49465.59</v>
      </c>
      <c r="M1355" s="38"/>
    </row>
    <row r="1356" spans="1:13" s="39" customFormat="1" ht="12.95" customHeight="1" x14ac:dyDescent="0.25">
      <c r="A1356" s="254"/>
      <c r="B1356" s="107"/>
      <c r="C1356" s="30"/>
      <c r="D1356" s="31" t="s">
        <v>11</v>
      </c>
      <c r="E1356" s="32"/>
      <c r="F1356" s="32"/>
      <c r="G1356" s="33"/>
      <c r="H1356" s="34"/>
      <c r="I1356" s="35"/>
      <c r="J1356" s="36"/>
      <c r="K1356" s="19"/>
      <c r="L1356" s="37"/>
      <c r="M1356" s="38"/>
    </row>
    <row r="1357" spans="1:13" s="39" customFormat="1" ht="12.95" customHeight="1" x14ac:dyDescent="0.25">
      <c r="A1357" s="254"/>
      <c r="B1357" s="107">
        <v>2617</v>
      </c>
      <c r="C1357" s="30">
        <v>1</v>
      </c>
      <c r="D1357" s="32" t="s">
        <v>3533</v>
      </c>
      <c r="E1357" s="32" t="s">
        <v>3534</v>
      </c>
      <c r="F1357" s="32" t="s">
        <v>3535</v>
      </c>
      <c r="G1357" s="33" t="s">
        <v>12</v>
      </c>
      <c r="H1357" s="34" t="s">
        <v>13</v>
      </c>
      <c r="I1357" s="35">
        <v>0.90049999999999997</v>
      </c>
      <c r="J1357" s="36">
        <v>292099.68</v>
      </c>
      <c r="K1357" s="19">
        <f t="shared" si="21"/>
        <v>1168398.72</v>
      </c>
      <c r="L1357" s="37">
        <v>97366.56</v>
      </c>
      <c r="M1357" s="38"/>
    </row>
    <row r="1358" spans="1:13" s="39" customFormat="1" ht="12.95" customHeight="1" x14ac:dyDescent="0.25">
      <c r="A1358" s="254"/>
      <c r="B1358" s="107">
        <v>2619</v>
      </c>
      <c r="C1358" s="30">
        <v>2</v>
      </c>
      <c r="D1358" s="32" t="s">
        <v>3536</v>
      </c>
      <c r="E1358" s="32" t="s">
        <v>3537</v>
      </c>
      <c r="F1358" s="32" t="s">
        <v>3538</v>
      </c>
      <c r="G1358" s="33" t="s">
        <v>12</v>
      </c>
      <c r="H1358" s="34" t="s">
        <v>13</v>
      </c>
      <c r="I1358" s="35">
        <v>0.91090000000000004</v>
      </c>
      <c r="J1358" s="36">
        <v>295473.18</v>
      </c>
      <c r="K1358" s="19">
        <f t="shared" si="21"/>
        <v>1181892.72</v>
      </c>
      <c r="L1358" s="37">
        <v>98491.06</v>
      </c>
      <c r="M1358" s="38"/>
    </row>
    <row r="1359" spans="1:13" s="39" customFormat="1" ht="12.95" customHeight="1" x14ac:dyDescent="0.25">
      <c r="A1359" s="254"/>
      <c r="B1359" s="107">
        <v>2622</v>
      </c>
      <c r="C1359" s="30">
        <v>3</v>
      </c>
      <c r="D1359" s="32" t="s">
        <v>3539</v>
      </c>
      <c r="E1359" s="32" t="s">
        <v>3540</v>
      </c>
      <c r="F1359" s="32" t="s">
        <v>3541</v>
      </c>
      <c r="G1359" s="33" t="s">
        <v>12</v>
      </c>
      <c r="H1359" s="34" t="s">
        <v>13</v>
      </c>
      <c r="I1359" s="35">
        <v>0.9133</v>
      </c>
      <c r="J1359" s="36">
        <v>296251.68</v>
      </c>
      <c r="K1359" s="19">
        <f t="shared" si="21"/>
        <v>1185006.72</v>
      </c>
      <c r="L1359" s="37">
        <v>98750.56</v>
      </c>
      <c r="M1359" s="38"/>
    </row>
    <row r="1360" spans="1:13" s="39" customFormat="1" ht="12.95" customHeight="1" x14ac:dyDescent="0.25">
      <c r="A1360" s="254"/>
      <c r="B1360" s="107">
        <v>2606</v>
      </c>
      <c r="C1360" s="30">
        <v>4</v>
      </c>
      <c r="D1360" s="32" t="s">
        <v>3542</v>
      </c>
      <c r="E1360" s="32" t="s">
        <v>3543</v>
      </c>
      <c r="F1360" s="32" t="s">
        <v>1704</v>
      </c>
      <c r="G1360" s="33" t="s">
        <v>12</v>
      </c>
      <c r="H1360" s="34" t="s">
        <v>13</v>
      </c>
      <c r="I1360" s="35">
        <v>0.91810000000000003</v>
      </c>
      <c r="J1360" s="36">
        <v>297808.68</v>
      </c>
      <c r="K1360" s="19">
        <f t="shared" si="21"/>
        <v>1191234.72</v>
      </c>
      <c r="L1360" s="37">
        <v>99269.56</v>
      </c>
      <c r="M1360" s="38"/>
    </row>
    <row r="1361" spans="1:13" s="39" customFormat="1" ht="12.95" customHeight="1" x14ac:dyDescent="0.25">
      <c r="A1361" s="254"/>
      <c r="B1361" s="107">
        <v>2624</v>
      </c>
      <c r="C1361" s="30">
        <v>5</v>
      </c>
      <c r="D1361" s="32" t="s">
        <v>3544</v>
      </c>
      <c r="E1361" s="32" t="s">
        <v>3545</v>
      </c>
      <c r="F1361" s="32" t="s">
        <v>3546</v>
      </c>
      <c r="G1361" s="33" t="s">
        <v>12</v>
      </c>
      <c r="H1361" s="34" t="s">
        <v>13</v>
      </c>
      <c r="I1361" s="35">
        <v>0.91290000000000004</v>
      </c>
      <c r="J1361" s="36">
        <v>296121.93</v>
      </c>
      <c r="K1361" s="19">
        <f t="shared" si="21"/>
        <v>1184487.72</v>
      </c>
      <c r="L1361" s="37">
        <v>98707.31</v>
      </c>
      <c r="M1361" s="38"/>
    </row>
    <row r="1362" spans="1:13" s="39" customFormat="1" ht="12.95" customHeight="1" x14ac:dyDescent="0.25">
      <c r="A1362" s="254"/>
      <c r="B1362" s="107">
        <v>2600</v>
      </c>
      <c r="C1362" s="30">
        <v>6</v>
      </c>
      <c r="D1362" s="32" t="s">
        <v>1439</v>
      </c>
      <c r="E1362" s="32" t="s">
        <v>1440</v>
      </c>
      <c r="F1362" s="32" t="s">
        <v>2017</v>
      </c>
      <c r="G1362" s="33" t="s">
        <v>12</v>
      </c>
      <c r="H1362" s="34" t="s">
        <v>13</v>
      </c>
      <c r="I1362" s="35">
        <v>0.91690000000000005</v>
      </c>
      <c r="J1362" s="36">
        <v>297419.43</v>
      </c>
      <c r="K1362" s="19">
        <f t="shared" si="21"/>
        <v>1189677.72</v>
      </c>
      <c r="L1362" s="37">
        <v>99139.81</v>
      </c>
      <c r="M1362" s="38"/>
    </row>
    <row r="1363" spans="1:13" s="39" customFormat="1" ht="12.95" customHeight="1" x14ac:dyDescent="0.25">
      <c r="A1363" s="254"/>
      <c r="B1363" s="107">
        <v>2608</v>
      </c>
      <c r="C1363" s="30">
        <v>7</v>
      </c>
      <c r="D1363" s="42" t="s">
        <v>3547</v>
      </c>
      <c r="E1363" s="42" t="s">
        <v>3548</v>
      </c>
      <c r="F1363" s="42" t="s">
        <v>3549</v>
      </c>
      <c r="G1363" s="33" t="s">
        <v>12</v>
      </c>
      <c r="H1363" s="34" t="s">
        <v>13</v>
      </c>
      <c r="I1363" s="35">
        <v>0.9133</v>
      </c>
      <c r="J1363" s="36">
        <v>296251.68</v>
      </c>
      <c r="K1363" s="19">
        <f t="shared" si="21"/>
        <v>1185006.72</v>
      </c>
      <c r="L1363" s="37">
        <v>98750.56</v>
      </c>
      <c r="M1363" s="38"/>
    </row>
    <row r="1364" spans="1:13" s="39" customFormat="1" ht="12.95" customHeight="1" x14ac:dyDescent="0.25">
      <c r="A1364" s="254"/>
      <c r="B1364" s="107">
        <v>2616</v>
      </c>
      <c r="C1364" s="30">
        <v>8</v>
      </c>
      <c r="D1364" s="32" t="s">
        <v>3550</v>
      </c>
      <c r="E1364" s="32" t="s">
        <v>3551</v>
      </c>
      <c r="F1364" s="32" t="s">
        <v>3552</v>
      </c>
      <c r="G1364" s="33" t="s">
        <v>12</v>
      </c>
      <c r="H1364" s="34" t="s">
        <v>13</v>
      </c>
      <c r="I1364" s="35">
        <v>0.91490000000000005</v>
      </c>
      <c r="J1364" s="36">
        <v>296770.68</v>
      </c>
      <c r="K1364" s="19">
        <f t="shared" si="21"/>
        <v>1187082.72</v>
      </c>
      <c r="L1364" s="37">
        <v>98923.56</v>
      </c>
      <c r="M1364" s="38"/>
    </row>
    <row r="1365" spans="1:13" s="39" customFormat="1" ht="12.95" customHeight="1" x14ac:dyDescent="0.25">
      <c r="A1365" s="254"/>
      <c r="B1365" s="107">
        <v>2634</v>
      </c>
      <c r="C1365" s="30">
        <v>9</v>
      </c>
      <c r="D1365" s="32" t="s">
        <v>1377</v>
      </c>
      <c r="E1365" s="32" t="s">
        <v>1378</v>
      </c>
      <c r="F1365" s="32" t="s">
        <v>3553</v>
      </c>
      <c r="G1365" s="33" t="s">
        <v>12</v>
      </c>
      <c r="H1365" s="34" t="s">
        <v>13</v>
      </c>
      <c r="I1365" s="35">
        <v>0.90969999999999995</v>
      </c>
      <c r="J1365" s="36">
        <v>295083.93</v>
      </c>
      <c r="K1365" s="19">
        <f t="shared" si="21"/>
        <v>1180335.72</v>
      </c>
      <c r="L1365" s="37">
        <v>98361.31</v>
      </c>
      <c r="M1365" s="38"/>
    </row>
    <row r="1366" spans="1:13" s="39" customFormat="1" ht="12.95" customHeight="1" x14ac:dyDescent="0.25">
      <c r="A1366" s="254"/>
      <c r="B1366" s="107">
        <v>2615</v>
      </c>
      <c r="C1366" s="30">
        <v>10</v>
      </c>
      <c r="D1366" s="32" t="s">
        <v>3554</v>
      </c>
      <c r="E1366" s="32" t="s">
        <v>3555</v>
      </c>
      <c r="F1366" s="32" t="s">
        <v>3556</v>
      </c>
      <c r="G1366" s="33" t="s">
        <v>12</v>
      </c>
      <c r="H1366" s="34" t="s">
        <v>13</v>
      </c>
      <c r="I1366" s="35">
        <v>0.91090000000000004</v>
      </c>
      <c r="J1366" s="36">
        <v>295473.18</v>
      </c>
      <c r="K1366" s="19">
        <f t="shared" si="21"/>
        <v>1181892.72</v>
      </c>
      <c r="L1366" s="37">
        <v>98491.06</v>
      </c>
      <c r="M1366" s="38"/>
    </row>
    <row r="1367" spans="1:13" s="39" customFormat="1" ht="12.95" customHeight="1" x14ac:dyDescent="0.25">
      <c r="A1367" s="254"/>
      <c r="B1367" s="107">
        <v>2611</v>
      </c>
      <c r="C1367" s="30">
        <v>11</v>
      </c>
      <c r="D1367" s="42" t="s">
        <v>3557</v>
      </c>
      <c r="E1367" s="42" t="s">
        <v>3558</v>
      </c>
      <c r="F1367" s="42" t="s">
        <v>674</v>
      </c>
      <c r="G1367" s="27" t="s">
        <v>12</v>
      </c>
      <c r="H1367" s="34" t="s">
        <v>13</v>
      </c>
      <c r="I1367" s="35">
        <v>0.90510000000000002</v>
      </c>
      <c r="J1367" s="36">
        <v>293591.82</v>
      </c>
      <c r="K1367" s="19">
        <f t="shared" si="21"/>
        <v>1174367.28</v>
      </c>
      <c r="L1367" s="37">
        <v>97863.94</v>
      </c>
      <c r="M1367" s="38"/>
    </row>
    <row r="1368" spans="1:13" s="39" customFormat="1" ht="12.95" customHeight="1" x14ac:dyDescent="0.25">
      <c r="A1368" s="254"/>
      <c r="B1368" s="107">
        <v>2627</v>
      </c>
      <c r="C1368" s="30">
        <v>12</v>
      </c>
      <c r="D1368" s="32" t="s">
        <v>3559</v>
      </c>
      <c r="E1368" s="32" t="s">
        <v>3560</v>
      </c>
      <c r="F1368" s="32" t="s">
        <v>1689</v>
      </c>
      <c r="G1368" s="50" t="s">
        <v>12</v>
      </c>
      <c r="H1368" s="34" t="s">
        <v>13</v>
      </c>
      <c r="I1368" s="35">
        <v>0.90820000000000001</v>
      </c>
      <c r="J1368" s="36">
        <v>294597.39</v>
      </c>
      <c r="K1368" s="19">
        <f t="shared" si="21"/>
        <v>1178389.56</v>
      </c>
      <c r="L1368" s="37">
        <v>98199.13</v>
      </c>
      <c r="M1368" s="53"/>
    </row>
    <row r="1369" spans="1:13" s="39" customFormat="1" ht="12.95" customHeight="1" x14ac:dyDescent="0.25">
      <c r="A1369" s="254"/>
      <c r="B1369" s="107">
        <v>2635</v>
      </c>
      <c r="C1369" s="30">
        <v>13</v>
      </c>
      <c r="D1369" s="42" t="s">
        <v>3561</v>
      </c>
      <c r="E1369" s="42" t="s">
        <v>3562</v>
      </c>
      <c r="F1369" s="42" t="s">
        <v>3563</v>
      </c>
      <c r="G1369" s="50" t="s">
        <v>12</v>
      </c>
      <c r="H1369" s="34" t="s">
        <v>13</v>
      </c>
      <c r="I1369" s="35">
        <v>0.90839999999999999</v>
      </c>
      <c r="J1369" s="36">
        <v>294662.25</v>
      </c>
      <c r="K1369" s="19">
        <f t="shared" si="21"/>
        <v>1178649</v>
      </c>
      <c r="L1369" s="37">
        <v>98220.75</v>
      </c>
      <c r="M1369" s="38"/>
    </row>
    <row r="1370" spans="1:13" s="39" customFormat="1" ht="12.95" customHeight="1" x14ac:dyDescent="0.25">
      <c r="A1370" s="254"/>
      <c r="B1370" s="107">
        <v>2607</v>
      </c>
      <c r="C1370" s="30">
        <v>14</v>
      </c>
      <c r="D1370" s="42" t="s">
        <v>3564</v>
      </c>
      <c r="E1370" s="42" t="s">
        <v>3565</v>
      </c>
      <c r="F1370" s="42" t="s">
        <v>3566</v>
      </c>
      <c r="G1370" s="27" t="s">
        <v>12</v>
      </c>
      <c r="H1370" s="34" t="s">
        <v>13</v>
      </c>
      <c r="I1370" s="35">
        <v>0.90969999999999995</v>
      </c>
      <c r="J1370" s="36">
        <v>295083.93</v>
      </c>
      <c r="K1370" s="19">
        <f t="shared" si="21"/>
        <v>1180335.72</v>
      </c>
      <c r="L1370" s="37">
        <v>98361.31</v>
      </c>
      <c r="M1370" s="38"/>
    </row>
    <row r="1371" spans="1:13" s="39" customFormat="1" ht="12.95" customHeight="1" x14ac:dyDescent="0.25">
      <c r="A1371" s="254"/>
      <c r="B1371" s="107">
        <v>2633</v>
      </c>
      <c r="C1371" s="30">
        <v>15</v>
      </c>
      <c r="D1371" s="42" t="s">
        <v>3567</v>
      </c>
      <c r="E1371" s="42" t="s">
        <v>3568</v>
      </c>
      <c r="F1371" s="42" t="s">
        <v>3569</v>
      </c>
      <c r="G1371" s="33" t="s">
        <v>12</v>
      </c>
      <c r="H1371" s="34" t="s">
        <v>13</v>
      </c>
      <c r="I1371" s="35">
        <v>0.90969999999999995</v>
      </c>
      <c r="J1371" s="36">
        <v>295083.93</v>
      </c>
      <c r="K1371" s="19">
        <f t="shared" si="21"/>
        <v>1180335.72</v>
      </c>
      <c r="L1371" s="37">
        <v>98361.31</v>
      </c>
      <c r="M1371" s="38"/>
    </row>
    <row r="1372" spans="1:13" s="39" customFormat="1" ht="12.95" customHeight="1" x14ac:dyDescent="0.25">
      <c r="A1372" s="254"/>
      <c r="B1372" s="109">
        <v>2626</v>
      </c>
      <c r="C1372" s="30">
        <v>16</v>
      </c>
      <c r="D1372" s="42" t="s">
        <v>3570</v>
      </c>
      <c r="E1372" s="42" t="s">
        <v>3571</v>
      </c>
      <c r="F1372" s="42" t="s">
        <v>3572</v>
      </c>
      <c r="G1372" s="33" t="s">
        <v>12</v>
      </c>
      <c r="H1372" s="34" t="s">
        <v>13</v>
      </c>
      <c r="I1372" s="35">
        <v>0.92420000000000002</v>
      </c>
      <c r="J1372" s="36">
        <v>299787.39</v>
      </c>
      <c r="K1372" s="19">
        <f t="shared" si="21"/>
        <v>1199149.56</v>
      </c>
      <c r="L1372" s="37">
        <v>99929.13</v>
      </c>
      <c r="M1372" s="38"/>
    </row>
    <row r="1373" spans="1:13" s="39" customFormat="1" ht="12.95" customHeight="1" x14ac:dyDescent="0.25">
      <c r="A1373" s="254"/>
      <c r="B1373" s="109">
        <v>2609</v>
      </c>
      <c r="C1373" s="30">
        <v>17</v>
      </c>
      <c r="D1373" s="53" t="s">
        <v>664</v>
      </c>
      <c r="E1373" s="53" t="s">
        <v>3573</v>
      </c>
      <c r="F1373" s="53" t="s">
        <v>3574</v>
      </c>
      <c r="G1373" s="33" t="s">
        <v>12</v>
      </c>
      <c r="H1373" s="34" t="s">
        <v>13</v>
      </c>
      <c r="I1373" s="35">
        <v>0.90790000000000004</v>
      </c>
      <c r="J1373" s="36">
        <v>294500.07</v>
      </c>
      <c r="K1373" s="19">
        <f t="shared" si="21"/>
        <v>1178000.28</v>
      </c>
      <c r="L1373" s="37">
        <v>98166.69</v>
      </c>
      <c r="M1373" s="38"/>
    </row>
    <row r="1374" spans="1:13" s="39" customFormat="1" ht="12.95" customHeight="1" x14ac:dyDescent="0.25">
      <c r="A1374" s="254"/>
      <c r="B1374" s="109">
        <v>2614</v>
      </c>
      <c r="C1374" s="30">
        <v>18</v>
      </c>
      <c r="D1374" s="53" t="s">
        <v>3575</v>
      </c>
      <c r="E1374" s="53" t="s">
        <v>3576</v>
      </c>
      <c r="F1374" s="53" t="s">
        <v>1740</v>
      </c>
      <c r="G1374" s="33" t="s">
        <v>12</v>
      </c>
      <c r="H1374" s="34" t="s">
        <v>13</v>
      </c>
      <c r="I1374" s="35">
        <v>0.90700000000000003</v>
      </c>
      <c r="J1374" s="36">
        <v>294208.14</v>
      </c>
      <c r="K1374" s="19">
        <f t="shared" si="21"/>
        <v>1176832.56</v>
      </c>
      <c r="L1374" s="37">
        <v>98069.38</v>
      </c>
      <c r="M1374" s="38"/>
    </row>
    <row r="1375" spans="1:13" s="39" customFormat="1" ht="12.95" customHeight="1" x14ac:dyDescent="0.25">
      <c r="A1375" s="254"/>
      <c r="B1375" s="109">
        <v>2603</v>
      </c>
      <c r="C1375" s="30">
        <v>19</v>
      </c>
      <c r="D1375" s="53" t="s">
        <v>3577</v>
      </c>
      <c r="E1375" s="53" t="s">
        <v>3578</v>
      </c>
      <c r="F1375" s="53" t="s">
        <v>3579</v>
      </c>
      <c r="G1375" s="33" t="s">
        <v>12</v>
      </c>
      <c r="H1375" s="34" t="s">
        <v>13</v>
      </c>
      <c r="I1375" s="35">
        <v>0.91290000000000004</v>
      </c>
      <c r="J1375" s="36">
        <v>296121.93</v>
      </c>
      <c r="K1375" s="19">
        <f t="shared" si="21"/>
        <v>1184487.72</v>
      </c>
      <c r="L1375" s="37">
        <v>98707.31</v>
      </c>
      <c r="M1375" s="38"/>
    </row>
    <row r="1376" spans="1:13" s="39" customFormat="1" ht="12.95" customHeight="1" x14ac:dyDescent="0.25">
      <c r="A1376" s="254"/>
      <c r="B1376" s="109">
        <v>2604</v>
      </c>
      <c r="C1376" s="30">
        <v>20</v>
      </c>
      <c r="D1376" s="53" t="s">
        <v>3580</v>
      </c>
      <c r="E1376" s="53" t="s">
        <v>3581</v>
      </c>
      <c r="F1376" s="53" t="s">
        <v>3582</v>
      </c>
      <c r="G1376" s="33" t="s">
        <v>12</v>
      </c>
      <c r="H1376" s="34" t="s">
        <v>13</v>
      </c>
      <c r="I1376" s="35">
        <v>0.91710000000000003</v>
      </c>
      <c r="J1376" s="36">
        <v>297484.32</v>
      </c>
      <c r="K1376" s="19">
        <f t="shared" si="21"/>
        <v>1189937.28</v>
      </c>
      <c r="L1376" s="37">
        <v>99161.44</v>
      </c>
      <c r="M1376" s="38"/>
    </row>
    <row r="1377" spans="1:13" s="39" customFormat="1" ht="12.95" customHeight="1" x14ac:dyDescent="0.25">
      <c r="A1377" s="254"/>
      <c r="B1377" s="109">
        <v>2610</v>
      </c>
      <c r="C1377" s="30">
        <v>21</v>
      </c>
      <c r="D1377" s="53" t="s">
        <v>1445</v>
      </c>
      <c r="E1377" s="53" t="s">
        <v>3583</v>
      </c>
      <c r="F1377" s="53" t="s">
        <v>3584</v>
      </c>
      <c r="G1377" s="33" t="s">
        <v>12</v>
      </c>
      <c r="H1377" s="34" t="s">
        <v>13</v>
      </c>
      <c r="I1377" s="35">
        <v>0.91739999999999999</v>
      </c>
      <c r="J1377" s="36">
        <v>297581.64</v>
      </c>
      <c r="K1377" s="19">
        <f t="shared" si="21"/>
        <v>1190326.56</v>
      </c>
      <c r="L1377" s="37">
        <v>99193.88</v>
      </c>
      <c r="M1377" s="38"/>
    </row>
    <row r="1378" spans="1:13" s="39" customFormat="1" ht="12.95" customHeight="1" x14ac:dyDescent="0.25">
      <c r="A1378" s="254"/>
      <c r="B1378" s="109">
        <v>2625</v>
      </c>
      <c r="C1378" s="30">
        <v>22</v>
      </c>
      <c r="D1378" s="53" t="s">
        <v>3585</v>
      </c>
      <c r="E1378" s="53" t="s">
        <v>3586</v>
      </c>
      <c r="F1378" s="53" t="s">
        <v>1730</v>
      </c>
      <c r="G1378" s="33" t="s">
        <v>12</v>
      </c>
      <c r="H1378" s="34" t="s">
        <v>13</v>
      </c>
      <c r="I1378" s="35">
        <v>0.90569999999999995</v>
      </c>
      <c r="J1378" s="36">
        <v>293786.43</v>
      </c>
      <c r="K1378" s="19">
        <f t="shared" si="21"/>
        <v>1175145.72</v>
      </c>
      <c r="L1378" s="37">
        <v>97928.81</v>
      </c>
      <c r="M1378" s="38"/>
    </row>
    <row r="1379" spans="1:13" s="39" customFormat="1" ht="12.95" customHeight="1" x14ac:dyDescent="0.25">
      <c r="A1379" s="254"/>
      <c r="B1379" s="109">
        <v>2613</v>
      </c>
      <c r="C1379" s="30">
        <v>23</v>
      </c>
      <c r="D1379" s="53" t="s">
        <v>3587</v>
      </c>
      <c r="E1379" s="53" t="s">
        <v>3588</v>
      </c>
      <c r="F1379" s="53" t="s">
        <v>3589</v>
      </c>
      <c r="G1379" s="33" t="s">
        <v>12</v>
      </c>
      <c r="H1379" s="34" t="s">
        <v>13</v>
      </c>
      <c r="I1379" s="35">
        <v>0.98419999999999996</v>
      </c>
      <c r="J1379" s="36">
        <v>319249.89</v>
      </c>
      <c r="K1379" s="19">
        <f t="shared" si="21"/>
        <v>1276999.56</v>
      </c>
      <c r="L1379" s="37">
        <v>106416.63</v>
      </c>
      <c r="M1379" s="38"/>
    </row>
    <row r="1380" spans="1:13" s="39" customFormat="1" ht="12.95" customHeight="1" x14ac:dyDescent="0.25">
      <c r="A1380" s="254"/>
      <c r="B1380" s="109">
        <v>2629</v>
      </c>
      <c r="C1380" s="30">
        <v>24</v>
      </c>
      <c r="D1380" s="53" t="s">
        <v>3590</v>
      </c>
      <c r="E1380" s="53" t="s">
        <v>3591</v>
      </c>
      <c r="F1380" s="53" t="s">
        <v>3592</v>
      </c>
      <c r="G1380" s="33" t="s">
        <v>12</v>
      </c>
      <c r="H1380" s="34" t="s">
        <v>13</v>
      </c>
      <c r="I1380" s="35">
        <v>0.98670000000000002</v>
      </c>
      <c r="J1380" s="36">
        <v>320060.82</v>
      </c>
      <c r="K1380" s="19">
        <f t="shared" si="21"/>
        <v>1280243.28</v>
      </c>
      <c r="L1380" s="37">
        <v>106686.94</v>
      </c>
      <c r="M1380" s="38"/>
    </row>
    <row r="1381" spans="1:13" s="39" customFormat="1" ht="12.95" customHeight="1" x14ac:dyDescent="0.25">
      <c r="A1381" s="254"/>
      <c r="B1381" s="107">
        <v>2636</v>
      </c>
      <c r="C1381" s="30">
        <v>25</v>
      </c>
      <c r="D1381" s="42" t="s">
        <v>1675</v>
      </c>
      <c r="E1381" s="42" t="s">
        <v>1676</v>
      </c>
      <c r="F1381" s="42" t="s">
        <v>3584</v>
      </c>
      <c r="G1381" s="33" t="s">
        <v>12</v>
      </c>
      <c r="H1381" s="34" t="s">
        <v>13</v>
      </c>
      <c r="I1381" s="35">
        <v>0.98370000000000002</v>
      </c>
      <c r="J1381" s="36">
        <v>319087.68</v>
      </c>
      <c r="K1381" s="19">
        <f t="shared" si="21"/>
        <v>1276350.72</v>
      </c>
      <c r="L1381" s="37">
        <v>106362.56</v>
      </c>
      <c r="M1381" s="38"/>
    </row>
    <row r="1382" spans="1:13" s="39" customFormat="1" ht="12.95" customHeight="1" x14ac:dyDescent="0.25">
      <c r="A1382" s="254"/>
      <c r="B1382" s="107">
        <v>2605</v>
      </c>
      <c r="C1382" s="30">
        <v>26</v>
      </c>
      <c r="D1382" s="32" t="s">
        <v>3593</v>
      </c>
      <c r="E1382" s="32" t="s">
        <v>3594</v>
      </c>
      <c r="F1382" s="32" t="s">
        <v>3595</v>
      </c>
      <c r="G1382" s="33" t="s">
        <v>12</v>
      </c>
      <c r="H1382" s="34" t="s">
        <v>13</v>
      </c>
      <c r="I1382" s="35">
        <v>0.92359999999999998</v>
      </c>
      <c r="J1382" s="36">
        <v>299592.75</v>
      </c>
      <c r="K1382" s="19">
        <f t="shared" si="21"/>
        <v>1198371</v>
      </c>
      <c r="L1382" s="37">
        <v>99864.25</v>
      </c>
      <c r="M1382" s="38"/>
    </row>
    <row r="1383" spans="1:13" s="39" customFormat="1" ht="12.95" customHeight="1" x14ac:dyDescent="0.25">
      <c r="A1383" s="254"/>
      <c r="B1383" s="107">
        <v>2618</v>
      </c>
      <c r="C1383" s="30">
        <v>27</v>
      </c>
      <c r="D1383" s="32" t="s">
        <v>3596</v>
      </c>
      <c r="E1383" s="32" t="s">
        <v>3597</v>
      </c>
      <c r="F1383" s="32" t="s">
        <v>2507</v>
      </c>
      <c r="G1383" s="33" t="s">
        <v>12</v>
      </c>
      <c r="H1383" s="34" t="s">
        <v>13</v>
      </c>
      <c r="I1383" s="35">
        <v>0.98370000000000002</v>
      </c>
      <c r="J1383" s="36">
        <v>319087.68</v>
      </c>
      <c r="K1383" s="19">
        <f t="shared" si="21"/>
        <v>1276350.72</v>
      </c>
      <c r="L1383" s="37">
        <v>106362.56</v>
      </c>
      <c r="M1383" s="38"/>
    </row>
    <row r="1384" spans="1:13" s="39" customFormat="1" ht="12.95" customHeight="1" x14ac:dyDescent="0.25">
      <c r="A1384" s="254"/>
      <c r="B1384" s="107">
        <v>2623</v>
      </c>
      <c r="C1384" s="30">
        <v>28</v>
      </c>
      <c r="D1384" s="32" t="s">
        <v>3598</v>
      </c>
      <c r="E1384" s="32" t="s">
        <v>3599</v>
      </c>
      <c r="F1384" s="32" t="s">
        <v>2056</v>
      </c>
      <c r="G1384" s="33" t="s">
        <v>12</v>
      </c>
      <c r="H1384" s="34" t="s">
        <v>13</v>
      </c>
      <c r="I1384" s="35">
        <v>0.91490000000000005</v>
      </c>
      <c r="J1384" s="36">
        <v>296770.68</v>
      </c>
      <c r="K1384" s="19">
        <f t="shared" si="21"/>
        <v>1187082.72</v>
      </c>
      <c r="L1384" s="37">
        <v>98923.56</v>
      </c>
      <c r="M1384" s="38"/>
    </row>
    <row r="1385" spans="1:13" s="39" customFormat="1" ht="12.95" customHeight="1" x14ac:dyDescent="0.25">
      <c r="A1385" s="254"/>
      <c r="B1385" s="107">
        <v>2612</v>
      </c>
      <c r="C1385" s="30">
        <v>29</v>
      </c>
      <c r="D1385" s="32" t="s">
        <v>3600</v>
      </c>
      <c r="E1385" s="32" t="s">
        <v>3601</v>
      </c>
      <c r="F1385" s="32" t="s">
        <v>2017</v>
      </c>
      <c r="G1385" s="33" t="s">
        <v>12</v>
      </c>
      <c r="H1385" s="34" t="s">
        <v>13</v>
      </c>
      <c r="I1385" s="35">
        <v>0.91890000000000005</v>
      </c>
      <c r="J1385" s="36">
        <v>298068.18</v>
      </c>
      <c r="K1385" s="19">
        <f t="shared" si="21"/>
        <v>1192272.72</v>
      </c>
      <c r="L1385" s="37">
        <v>99356.06</v>
      </c>
      <c r="M1385" s="38"/>
    </row>
    <row r="1386" spans="1:13" s="39" customFormat="1" ht="12.95" customHeight="1" x14ac:dyDescent="0.25">
      <c r="A1386" s="254"/>
      <c r="B1386" s="107">
        <v>2628</v>
      </c>
      <c r="C1386" s="30">
        <v>30</v>
      </c>
      <c r="D1386" s="32" t="s">
        <v>3602</v>
      </c>
      <c r="E1386" s="32" t="s">
        <v>3603</v>
      </c>
      <c r="F1386" s="32" t="s">
        <v>3604</v>
      </c>
      <c r="G1386" s="33" t="s">
        <v>12</v>
      </c>
      <c r="H1386" s="34" t="s">
        <v>13</v>
      </c>
      <c r="I1386" s="35">
        <v>0.91090000000000004</v>
      </c>
      <c r="J1386" s="36">
        <v>295473.18</v>
      </c>
      <c r="K1386" s="19">
        <f t="shared" si="21"/>
        <v>1181892.72</v>
      </c>
      <c r="L1386" s="37">
        <v>98491.06</v>
      </c>
      <c r="M1386" s="38"/>
    </row>
    <row r="1387" spans="1:13" s="39" customFormat="1" ht="12.95" customHeight="1" x14ac:dyDescent="0.25">
      <c r="A1387" s="254"/>
      <c r="B1387" s="107">
        <v>2630</v>
      </c>
      <c r="C1387" s="30">
        <v>31</v>
      </c>
      <c r="D1387" s="32" t="s">
        <v>3605</v>
      </c>
      <c r="E1387" s="32" t="s">
        <v>3606</v>
      </c>
      <c r="F1387" s="32" t="s">
        <v>3607</v>
      </c>
      <c r="G1387" s="33" t="s">
        <v>12</v>
      </c>
      <c r="H1387" s="34" t="s">
        <v>13</v>
      </c>
      <c r="I1387" s="35">
        <v>0.91139999999999999</v>
      </c>
      <c r="J1387" s="36">
        <v>295635.39</v>
      </c>
      <c r="K1387" s="19">
        <f t="shared" si="21"/>
        <v>1182541.56</v>
      </c>
      <c r="L1387" s="37">
        <v>98545.13</v>
      </c>
      <c r="M1387" s="38"/>
    </row>
    <row r="1388" spans="1:13" s="39" customFormat="1" ht="12.95" customHeight="1" x14ac:dyDescent="0.25">
      <c r="A1388" s="254"/>
      <c r="B1388" s="107">
        <v>2601</v>
      </c>
      <c r="C1388" s="30">
        <v>32</v>
      </c>
      <c r="D1388" s="32" t="s">
        <v>328</v>
      </c>
      <c r="E1388" s="32" t="s">
        <v>3608</v>
      </c>
      <c r="F1388" s="32" t="s">
        <v>3609</v>
      </c>
      <c r="G1388" s="33" t="s">
        <v>12</v>
      </c>
      <c r="H1388" s="34" t="s">
        <v>13</v>
      </c>
      <c r="I1388" s="35">
        <v>0.92989999999999995</v>
      </c>
      <c r="J1388" s="36">
        <v>301636.32</v>
      </c>
      <c r="K1388" s="19">
        <f t="shared" si="21"/>
        <v>1206545.28</v>
      </c>
      <c r="L1388" s="37">
        <v>100545.44</v>
      </c>
      <c r="M1388" s="38"/>
    </row>
    <row r="1389" spans="1:13" s="39" customFormat="1" ht="12.95" customHeight="1" x14ac:dyDescent="0.25">
      <c r="A1389" s="254"/>
      <c r="B1389" s="107">
        <v>2631</v>
      </c>
      <c r="C1389" s="30">
        <v>33</v>
      </c>
      <c r="D1389" s="53" t="s">
        <v>3610</v>
      </c>
      <c r="E1389" s="53" t="s">
        <v>3611</v>
      </c>
      <c r="F1389" s="53" t="s">
        <v>3252</v>
      </c>
      <c r="G1389" s="33" t="s">
        <v>12</v>
      </c>
      <c r="H1389" s="34" t="s">
        <v>13</v>
      </c>
      <c r="I1389" s="35">
        <v>0.98260000000000003</v>
      </c>
      <c r="J1389" s="36">
        <v>318730.89</v>
      </c>
      <c r="K1389" s="19">
        <f t="shared" si="21"/>
        <v>1274923.56</v>
      </c>
      <c r="L1389" s="37">
        <v>106243.63</v>
      </c>
      <c r="M1389" s="38"/>
    </row>
    <row r="1390" spans="1:13" s="39" customFormat="1" ht="12.95" customHeight="1" x14ac:dyDescent="0.25">
      <c r="A1390" s="254"/>
      <c r="B1390" s="107"/>
      <c r="C1390" s="30"/>
      <c r="D1390" s="31" t="s">
        <v>47</v>
      </c>
      <c r="E1390" s="32"/>
      <c r="F1390" s="32"/>
      <c r="G1390" s="33"/>
      <c r="H1390" s="34"/>
      <c r="I1390" s="35"/>
      <c r="J1390" s="36"/>
      <c r="K1390" s="19"/>
      <c r="L1390" s="37"/>
      <c r="M1390" s="38"/>
    </row>
    <row r="1391" spans="1:13" s="39" customFormat="1" ht="12.95" customHeight="1" x14ac:dyDescent="0.25">
      <c r="A1391" s="255"/>
      <c r="B1391" s="107">
        <v>2632</v>
      </c>
      <c r="C1391" s="30">
        <v>1</v>
      </c>
      <c r="D1391" s="32" t="s">
        <v>3612</v>
      </c>
      <c r="E1391" s="32" t="s">
        <v>3613</v>
      </c>
      <c r="F1391" s="32" t="s">
        <v>3614</v>
      </c>
      <c r="G1391" s="33" t="s">
        <v>51</v>
      </c>
      <c r="H1391" s="34" t="s">
        <v>13</v>
      </c>
      <c r="I1391" s="35">
        <v>0.98370000000000002</v>
      </c>
      <c r="J1391" s="36">
        <v>505523.43</v>
      </c>
      <c r="K1391" s="19">
        <f t="shared" si="21"/>
        <v>2022093.72</v>
      </c>
      <c r="L1391" s="37">
        <v>168507.81</v>
      </c>
      <c r="M1391" s="38"/>
    </row>
    <row r="1392" spans="1:13" s="39" customFormat="1" ht="12.95" customHeight="1" x14ac:dyDescent="0.25">
      <c r="A1392" s="253" t="s">
        <v>3615</v>
      </c>
      <c r="B1392" s="107"/>
      <c r="C1392" s="30"/>
      <c r="D1392" s="31" t="s">
        <v>126</v>
      </c>
      <c r="E1392" s="32"/>
      <c r="F1392" s="32"/>
      <c r="G1392" s="33"/>
      <c r="H1392" s="34"/>
      <c r="I1392" s="35"/>
      <c r="J1392" s="36"/>
      <c r="K1392" s="19"/>
      <c r="L1392" s="37"/>
      <c r="M1392" s="38"/>
    </row>
    <row r="1393" spans="1:13" s="39" customFormat="1" ht="12.95" customHeight="1" x14ac:dyDescent="0.25">
      <c r="A1393" s="254"/>
      <c r="B1393" s="107">
        <v>3130</v>
      </c>
      <c r="C1393" s="30">
        <v>1</v>
      </c>
      <c r="D1393" s="42" t="s">
        <v>3616</v>
      </c>
      <c r="E1393" s="42" t="s">
        <v>3617</v>
      </c>
      <c r="F1393" s="42" t="s">
        <v>3618</v>
      </c>
      <c r="G1393" s="33" t="s">
        <v>130</v>
      </c>
      <c r="H1393" s="34" t="s">
        <v>13</v>
      </c>
      <c r="I1393" s="35">
        <v>0.93899999999999995</v>
      </c>
      <c r="J1393" s="36">
        <v>152305.79999999999</v>
      </c>
      <c r="K1393" s="19">
        <f t="shared" si="21"/>
        <v>609223.19999999995</v>
      </c>
      <c r="L1393" s="37">
        <v>50768.6</v>
      </c>
      <c r="M1393" s="38"/>
    </row>
    <row r="1394" spans="1:13" s="39" customFormat="1" ht="12.95" customHeight="1" x14ac:dyDescent="0.25">
      <c r="A1394" s="254"/>
      <c r="B1394" s="107">
        <v>3100</v>
      </c>
      <c r="C1394" s="30">
        <v>2</v>
      </c>
      <c r="D1394" s="32" t="s">
        <v>3623</v>
      </c>
      <c r="E1394" s="32" t="s">
        <v>3624</v>
      </c>
      <c r="F1394" s="32" t="s">
        <v>3356</v>
      </c>
      <c r="G1394" s="33" t="s">
        <v>130</v>
      </c>
      <c r="H1394" s="34" t="s">
        <v>13</v>
      </c>
      <c r="I1394" s="35">
        <v>0.91320000000000001</v>
      </c>
      <c r="J1394" s="36">
        <v>148121.04</v>
      </c>
      <c r="K1394" s="19">
        <f t="shared" si="21"/>
        <v>592484.16</v>
      </c>
      <c r="L1394" s="37">
        <v>49373.68</v>
      </c>
      <c r="M1394" s="38"/>
    </row>
    <row r="1395" spans="1:13" s="39" customFormat="1" ht="12.95" customHeight="1" x14ac:dyDescent="0.25">
      <c r="A1395" s="254"/>
      <c r="B1395" s="107">
        <v>3132</v>
      </c>
      <c r="C1395" s="30">
        <v>3</v>
      </c>
      <c r="D1395" s="32" t="s">
        <v>3628</v>
      </c>
      <c r="E1395" s="32" t="s">
        <v>3629</v>
      </c>
      <c r="F1395" s="32" t="s">
        <v>3630</v>
      </c>
      <c r="G1395" s="33" t="s">
        <v>130</v>
      </c>
      <c r="H1395" s="34" t="s">
        <v>13</v>
      </c>
      <c r="I1395" s="35">
        <v>0.91910000000000003</v>
      </c>
      <c r="J1395" s="36">
        <v>149078.01</v>
      </c>
      <c r="K1395" s="19">
        <f t="shared" si="21"/>
        <v>596312.04</v>
      </c>
      <c r="L1395" s="37">
        <v>49692.67</v>
      </c>
      <c r="M1395" s="38"/>
    </row>
    <row r="1396" spans="1:13" s="39" customFormat="1" ht="12.95" customHeight="1" x14ac:dyDescent="0.25">
      <c r="A1396" s="254"/>
      <c r="B1396" s="107"/>
      <c r="C1396" s="30"/>
      <c r="D1396" s="31" t="s">
        <v>11</v>
      </c>
      <c r="E1396" s="32"/>
      <c r="F1396" s="32"/>
      <c r="G1396" s="33"/>
      <c r="H1396" s="34"/>
      <c r="I1396" s="35"/>
      <c r="J1396" s="36"/>
      <c r="K1396" s="19"/>
      <c r="L1396" s="37"/>
      <c r="M1396" s="38"/>
    </row>
    <row r="1397" spans="1:13" s="39" customFormat="1" ht="12.95" customHeight="1" x14ac:dyDescent="0.25">
      <c r="A1397" s="254"/>
      <c r="B1397" s="107">
        <v>3108</v>
      </c>
      <c r="C1397" s="30">
        <v>1</v>
      </c>
      <c r="D1397" s="32" t="s">
        <v>3293</v>
      </c>
      <c r="E1397" s="32" t="s">
        <v>3294</v>
      </c>
      <c r="F1397" s="32" t="s">
        <v>3619</v>
      </c>
      <c r="G1397" s="33" t="s">
        <v>12</v>
      </c>
      <c r="H1397" s="34" t="s">
        <v>13</v>
      </c>
      <c r="I1397" s="35">
        <v>0.91010000000000002</v>
      </c>
      <c r="J1397" s="36">
        <v>295213.68</v>
      </c>
      <c r="K1397" s="19">
        <f t="shared" si="21"/>
        <v>1180854.72</v>
      </c>
      <c r="L1397" s="37">
        <v>98404.56</v>
      </c>
      <c r="M1397" s="38"/>
    </row>
    <row r="1398" spans="1:13" s="39" customFormat="1" ht="12.95" customHeight="1" x14ac:dyDescent="0.25">
      <c r="A1398" s="254"/>
      <c r="B1398" s="107">
        <v>3122</v>
      </c>
      <c r="C1398" s="30">
        <v>2</v>
      </c>
      <c r="D1398" s="42" t="s">
        <v>3620</v>
      </c>
      <c r="E1398" s="42" t="s">
        <v>3621</v>
      </c>
      <c r="F1398" s="42" t="s">
        <v>3622</v>
      </c>
      <c r="G1398" s="33" t="s">
        <v>12</v>
      </c>
      <c r="H1398" s="34" t="s">
        <v>13</v>
      </c>
      <c r="I1398" s="35">
        <v>0.87270000000000003</v>
      </c>
      <c r="J1398" s="36">
        <v>283082.07</v>
      </c>
      <c r="K1398" s="19">
        <f t="shared" si="21"/>
        <v>1132328.28</v>
      </c>
      <c r="L1398" s="37">
        <v>94360.69</v>
      </c>
      <c r="M1398" s="38"/>
    </row>
    <row r="1399" spans="1:13" s="39" customFormat="1" ht="12.95" customHeight="1" x14ac:dyDescent="0.25">
      <c r="A1399" s="254"/>
      <c r="B1399" s="107">
        <v>3129</v>
      </c>
      <c r="C1399" s="30">
        <v>3</v>
      </c>
      <c r="D1399" s="32" t="s">
        <v>3625</v>
      </c>
      <c r="E1399" s="32" t="s">
        <v>3626</v>
      </c>
      <c r="F1399" s="32" t="s">
        <v>3627</v>
      </c>
      <c r="G1399" s="33" t="s">
        <v>12</v>
      </c>
      <c r="H1399" s="34" t="s">
        <v>13</v>
      </c>
      <c r="I1399" s="35">
        <v>0.92230000000000001</v>
      </c>
      <c r="J1399" s="36">
        <v>256872.57</v>
      </c>
      <c r="K1399" s="19">
        <f t="shared" si="21"/>
        <v>1154385.78</v>
      </c>
      <c r="L1399" s="37">
        <v>99723.69</v>
      </c>
      <c r="M1399" s="38"/>
    </row>
    <row r="1400" spans="1:13" s="39" customFormat="1" ht="12.95" customHeight="1" x14ac:dyDescent="0.25">
      <c r="A1400" s="254"/>
      <c r="B1400" s="107">
        <v>3126</v>
      </c>
      <c r="C1400" s="30">
        <v>4</v>
      </c>
      <c r="D1400" s="32" t="s">
        <v>3631</v>
      </c>
      <c r="E1400" s="32" t="s">
        <v>3632</v>
      </c>
      <c r="F1400" s="32" t="s">
        <v>3633</v>
      </c>
      <c r="G1400" s="33" t="s">
        <v>12</v>
      </c>
      <c r="H1400" s="34" t="s">
        <v>13</v>
      </c>
      <c r="I1400" s="35">
        <v>0.91959999999999997</v>
      </c>
      <c r="J1400" s="36">
        <v>298295.25</v>
      </c>
      <c r="K1400" s="19">
        <f t="shared" si="21"/>
        <v>1193181</v>
      </c>
      <c r="L1400" s="37">
        <v>99431.75</v>
      </c>
      <c r="M1400" s="38"/>
    </row>
    <row r="1401" spans="1:13" s="39" customFormat="1" ht="12.95" customHeight="1" x14ac:dyDescent="0.25">
      <c r="A1401" s="254"/>
      <c r="B1401" s="107">
        <v>3120</v>
      </c>
      <c r="C1401" s="30">
        <v>5</v>
      </c>
      <c r="D1401" s="32" t="s">
        <v>3634</v>
      </c>
      <c r="E1401" s="32" t="s">
        <v>3635</v>
      </c>
      <c r="F1401" s="32" t="s">
        <v>3636</v>
      </c>
      <c r="G1401" s="33" t="s">
        <v>12</v>
      </c>
      <c r="H1401" s="34" t="s">
        <v>13</v>
      </c>
      <c r="I1401" s="35">
        <v>0.92520000000000002</v>
      </c>
      <c r="J1401" s="36">
        <v>300111.75</v>
      </c>
      <c r="K1401" s="19">
        <f t="shared" si="21"/>
        <v>1200447</v>
      </c>
      <c r="L1401" s="37">
        <v>100037.25</v>
      </c>
      <c r="M1401" s="38"/>
    </row>
    <row r="1402" spans="1:13" s="39" customFormat="1" ht="12.95" customHeight="1" x14ac:dyDescent="0.25">
      <c r="A1402" s="254"/>
      <c r="B1402" s="107">
        <v>3109</v>
      </c>
      <c r="C1402" s="30">
        <v>6</v>
      </c>
      <c r="D1402" s="32" t="s">
        <v>3637</v>
      </c>
      <c r="E1402" s="32" t="s">
        <v>3638</v>
      </c>
      <c r="F1402" s="32" t="s">
        <v>3639</v>
      </c>
      <c r="G1402" s="33" t="s">
        <v>12</v>
      </c>
      <c r="H1402" s="34" t="s">
        <v>13</v>
      </c>
      <c r="I1402" s="35">
        <v>0.91039999999999999</v>
      </c>
      <c r="J1402" s="36">
        <v>295311</v>
      </c>
      <c r="K1402" s="19">
        <f t="shared" si="21"/>
        <v>1181244</v>
      </c>
      <c r="L1402" s="37">
        <v>98437</v>
      </c>
      <c r="M1402" s="38"/>
    </row>
    <row r="1403" spans="1:13" s="39" customFormat="1" ht="12.95" customHeight="1" x14ac:dyDescent="0.25">
      <c r="A1403" s="254"/>
      <c r="B1403" s="107">
        <v>3112</v>
      </c>
      <c r="C1403" s="30">
        <v>7</v>
      </c>
      <c r="D1403" s="32" t="s">
        <v>3640</v>
      </c>
      <c r="E1403" s="32" t="s">
        <v>3641</v>
      </c>
      <c r="F1403" s="32" t="s">
        <v>3642</v>
      </c>
      <c r="G1403" s="33" t="s">
        <v>12</v>
      </c>
      <c r="H1403" s="34" t="s">
        <v>13</v>
      </c>
      <c r="I1403" s="35">
        <v>0.91639999999999999</v>
      </c>
      <c r="J1403" s="36">
        <v>297257.25</v>
      </c>
      <c r="K1403" s="19">
        <f t="shared" si="21"/>
        <v>1189029</v>
      </c>
      <c r="L1403" s="37">
        <v>99085.75</v>
      </c>
      <c r="M1403" s="38"/>
    </row>
    <row r="1404" spans="1:13" s="39" customFormat="1" ht="12.95" customHeight="1" x14ac:dyDescent="0.25">
      <c r="A1404" s="254"/>
      <c r="B1404" s="107">
        <v>3131</v>
      </c>
      <c r="C1404" s="30">
        <v>8</v>
      </c>
      <c r="D1404" s="32" t="s">
        <v>1518</v>
      </c>
      <c r="E1404" s="32" t="s">
        <v>1519</v>
      </c>
      <c r="F1404" s="32" t="s">
        <v>3643</v>
      </c>
      <c r="G1404" s="33" t="s">
        <v>12</v>
      </c>
      <c r="H1404" s="34" t="s">
        <v>13</v>
      </c>
      <c r="I1404" s="35">
        <v>0.93069999999999997</v>
      </c>
      <c r="J1404" s="36">
        <v>301895.82</v>
      </c>
      <c r="K1404" s="19">
        <f t="shared" si="21"/>
        <v>1207583.28</v>
      </c>
      <c r="L1404" s="37">
        <v>100631.94</v>
      </c>
      <c r="M1404" s="38"/>
    </row>
    <row r="1405" spans="1:13" s="39" customFormat="1" ht="12.95" customHeight="1" x14ac:dyDescent="0.25">
      <c r="A1405" s="254"/>
      <c r="B1405" s="107">
        <v>3117</v>
      </c>
      <c r="C1405" s="30">
        <v>9</v>
      </c>
      <c r="D1405" s="32" t="s">
        <v>3644</v>
      </c>
      <c r="E1405" s="32" t="s">
        <v>3645</v>
      </c>
      <c r="F1405" s="32" t="s">
        <v>3646</v>
      </c>
      <c r="G1405" s="33" t="s">
        <v>12</v>
      </c>
      <c r="H1405" s="34" t="s">
        <v>13</v>
      </c>
      <c r="I1405" s="35">
        <v>0.91659999999999997</v>
      </c>
      <c r="J1405" s="36">
        <v>297322.14</v>
      </c>
      <c r="K1405" s="19">
        <f t="shared" si="21"/>
        <v>1189288.56</v>
      </c>
      <c r="L1405" s="37">
        <v>99107.38</v>
      </c>
      <c r="M1405" s="38"/>
    </row>
    <row r="1406" spans="1:13" s="39" customFormat="1" ht="12.95" customHeight="1" x14ac:dyDescent="0.25">
      <c r="A1406" s="254"/>
      <c r="B1406" s="107">
        <v>3113</v>
      </c>
      <c r="C1406" s="30">
        <v>10</v>
      </c>
      <c r="D1406" s="42" t="s">
        <v>3647</v>
      </c>
      <c r="E1406" s="42" t="s">
        <v>3648</v>
      </c>
      <c r="F1406" s="42" t="s">
        <v>3618</v>
      </c>
      <c r="G1406" s="27" t="s">
        <v>12</v>
      </c>
      <c r="H1406" s="34" t="s">
        <v>13</v>
      </c>
      <c r="I1406" s="35">
        <v>0.90439999999999998</v>
      </c>
      <c r="J1406" s="36">
        <v>293364.75</v>
      </c>
      <c r="K1406" s="19">
        <f t="shared" si="21"/>
        <v>1173459</v>
      </c>
      <c r="L1406" s="37">
        <v>97788.25</v>
      </c>
      <c r="M1406" s="38"/>
    </row>
    <row r="1407" spans="1:13" s="39" customFormat="1" ht="12.95" customHeight="1" x14ac:dyDescent="0.25">
      <c r="A1407" s="254"/>
      <c r="B1407" s="107">
        <v>3104</v>
      </c>
      <c r="C1407" s="30">
        <v>11</v>
      </c>
      <c r="D1407" s="32" t="s">
        <v>3649</v>
      </c>
      <c r="E1407" s="32" t="s">
        <v>3650</v>
      </c>
      <c r="F1407" s="32" t="s">
        <v>3651</v>
      </c>
      <c r="G1407" s="50" t="s">
        <v>12</v>
      </c>
      <c r="H1407" s="34" t="s">
        <v>13</v>
      </c>
      <c r="I1407" s="35">
        <v>0.95140000000000002</v>
      </c>
      <c r="J1407" s="36">
        <v>308610.39</v>
      </c>
      <c r="K1407" s="19">
        <f t="shared" si="21"/>
        <v>1234441.56</v>
      </c>
      <c r="L1407" s="37">
        <v>102870.13</v>
      </c>
      <c r="M1407" s="38"/>
    </row>
    <row r="1408" spans="1:13" s="39" customFormat="1" ht="12.95" customHeight="1" x14ac:dyDescent="0.25">
      <c r="A1408" s="254"/>
      <c r="B1408" s="107">
        <v>3106</v>
      </c>
      <c r="C1408" s="30">
        <v>12</v>
      </c>
      <c r="D1408" s="42" t="s">
        <v>3652</v>
      </c>
      <c r="E1408" s="42" t="s">
        <v>3653</v>
      </c>
      <c r="F1408" s="42" t="s">
        <v>3654</v>
      </c>
      <c r="G1408" s="27" t="s">
        <v>12</v>
      </c>
      <c r="H1408" s="34" t="s">
        <v>13</v>
      </c>
      <c r="I1408" s="35">
        <v>0.98609999999999998</v>
      </c>
      <c r="J1408" s="36">
        <v>319866.18</v>
      </c>
      <c r="K1408" s="19">
        <f t="shared" si="21"/>
        <v>1279464.72</v>
      </c>
      <c r="L1408" s="37">
        <v>106622.06</v>
      </c>
      <c r="M1408" s="38"/>
    </row>
    <row r="1409" spans="1:13" s="39" customFormat="1" ht="12.95" customHeight="1" x14ac:dyDescent="0.25">
      <c r="A1409" s="254"/>
      <c r="B1409" s="107">
        <v>3111</v>
      </c>
      <c r="C1409" s="30">
        <v>13</v>
      </c>
      <c r="D1409" s="32" t="s">
        <v>3655</v>
      </c>
      <c r="E1409" s="32" t="s">
        <v>3656</v>
      </c>
      <c r="F1409" s="32" t="s">
        <v>3657</v>
      </c>
      <c r="G1409" s="50" t="s">
        <v>12</v>
      </c>
      <c r="H1409" s="34" t="s">
        <v>13</v>
      </c>
      <c r="I1409" s="35">
        <v>0.90869999999999995</v>
      </c>
      <c r="J1409" s="36">
        <v>294759.57</v>
      </c>
      <c r="K1409" s="19">
        <f t="shared" si="21"/>
        <v>1179038.28</v>
      </c>
      <c r="L1409" s="37">
        <v>98253.19</v>
      </c>
      <c r="M1409" s="38"/>
    </row>
    <row r="1410" spans="1:13" s="39" customFormat="1" ht="12.95" customHeight="1" x14ac:dyDescent="0.25">
      <c r="A1410" s="254"/>
      <c r="B1410" s="107">
        <v>3103</v>
      </c>
      <c r="C1410" s="30">
        <v>14</v>
      </c>
      <c r="D1410" s="42" t="s">
        <v>3658</v>
      </c>
      <c r="E1410" s="42" t="s">
        <v>3659</v>
      </c>
      <c r="F1410" s="42" t="s">
        <v>3660</v>
      </c>
      <c r="G1410" s="27" t="s">
        <v>12</v>
      </c>
      <c r="H1410" s="34" t="s">
        <v>13</v>
      </c>
      <c r="I1410" s="35">
        <v>0.95599999999999996</v>
      </c>
      <c r="J1410" s="36">
        <v>310102.5</v>
      </c>
      <c r="K1410" s="19">
        <f t="shared" si="21"/>
        <v>1240410</v>
      </c>
      <c r="L1410" s="37">
        <v>103367.5</v>
      </c>
      <c r="M1410" s="38"/>
    </row>
    <row r="1411" spans="1:13" s="39" customFormat="1" ht="12.95" customHeight="1" x14ac:dyDescent="0.25">
      <c r="A1411" s="254"/>
      <c r="B1411" s="107">
        <v>3128</v>
      </c>
      <c r="C1411" s="30">
        <v>15</v>
      </c>
      <c r="D1411" s="32" t="s">
        <v>393</v>
      </c>
      <c r="E1411" s="32" t="s">
        <v>3661</v>
      </c>
      <c r="F1411" s="32" t="s">
        <v>3618</v>
      </c>
      <c r="G1411" s="33" t="s">
        <v>12</v>
      </c>
      <c r="H1411" s="34" t="s">
        <v>13</v>
      </c>
      <c r="I1411" s="35">
        <v>0.96679999999999999</v>
      </c>
      <c r="J1411" s="36">
        <v>313605.75</v>
      </c>
      <c r="K1411" s="19">
        <f t="shared" si="21"/>
        <v>1254423</v>
      </c>
      <c r="L1411" s="37">
        <v>104535.25</v>
      </c>
      <c r="M1411" s="38"/>
    </row>
    <row r="1412" spans="1:13" s="39" customFormat="1" ht="12.95" customHeight="1" x14ac:dyDescent="0.25">
      <c r="A1412" s="254"/>
      <c r="B1412" s="107">
        <v>3134</v>
      </c>
      <c r="C1412" s="30">
        <v>16</v>
      </c>
      <c r="D1412" s="32" t="s">
        <v>3662</v>
      </c>
      <c r="E1412" s="32" t="s">
        <v>3663</v>
      </c>
      <c r="F1412" s="32" t="s">
        <v>3664</v>
      </c>
      <c r="G1412" s="33" t="s">
        <v>12</v>
      </c>
      <c r="H1412" s="34" t="s">
        <v>13</v>
      </c>
      <c r="I1412" s="35">
        <v>0.96399999999999997</v>
      </c>
      <c r="J1412" s="36">
        <v>312697.5</v>
      </c>
      <c r="K1412" s="19">
        <f t="shared" si="21"/>
        <v>1250790</v>
      </c>
      <c r="L1412" s="37">
        <v>104232.5</v>
      </c>
      <c r="M1412" s="38"/>
    </row>
    <row r="1413" spans="1:13" s="39" customFormat="1" ht="12.95" customHeight="1" x14ac:dyDescent="0.25">
      <c r="A1413" s="254"/>
      <c r="B1413" s="107">
        <v>3119</v>
      </c>
      <c r="C1413" s="30">
        <v>17</v>
      </c>
      <c r="D1413" s="32" t="s">
        <v>3665</v>
      </c>
      <c r="E1413" s="32" t="s">
        <v>3666</v>
      </c>
      <c r="F1413" s="32" t="s">
        <v>3667</v>
      </c>
      <c r="G1413" s="33" t="s">
        <v>12</v>
      </c>
      <c r="H1413" s="34" t="s">
        <v>13</v>
      </c>
      <c r="I1413" s="35">
        <v>0.96099999999999997</v>
      </c>
      <c r="J1413" s="36">
        <v>311724.39</v>
      </c>
      <c r="K1413" s="19">
        <f t="shared" si="21"/>
        <v>1246897.56</v>
      </c>
      <c r="L1413" s="37">
        <v>103908.13</v>
      </c>
      <c r="M1413" s="38"/>
    </row>
    <row r="1414" spans="1:13" s="39" customFormat="1" ht="12.95" customHeight="1" x14ac:dyDescent="0.25">
      <c r="A1414" s="254"/>
      <c r="B1414" s="107">
        <v>3107</v>
      </c>
      <c r="C1414" s="30">
        <v>18</v>
      </c>
      <c r="D1414" s="32" t="s">
        <v>3668</v>
      </c>
      <c r="E1414" s="32" t="s">
        <v>3669</v>
      </c>
      <c r="F1414" s="32" t="s">
        <v>3670</v>
      </c>
      <c r="G1414" s="33" t="s">
        <v>12</v>
      </c>
      <c r="H1414" s="34" t="s">
        <v>13</v>
      </c>
      <c r="I1414" s="35">
        <v>0.51359999999999995</v>
      </c>
      <c r="J1414" s="36">
        <v>166599</v>
      </c>
      <c r="K1414" s="19">
        <f t="shared" si="21"/>
        <v>666396</v>
      </c>
      <c r="L1414" s="37">
        <v>55533</v>
      </c>
      <c r="M1414" s="38"/>
    </row>
    <row r="1415" spans="1:13" s="39" customFormat="1" ht="12.95" customHeight="1" x14ac:dyDescent="0.25">
      <c r="A1415" s="254"/>
      <c r="B1415" s="109">
        <v>3125</v>
      </c>
      <c r="C1415" s="30">
        <v>19</v>
      </c>
      <c r="D1415" s="32" t="s">
        <v>3671</v>
      </c>
      <c r="E1415" s="32" t="s">
        <v>3672</v>
      </c>
      <c r="F1415" s="32" t="s">
        <v>3673</v>
      </c>
      <c r="G1415" s="33" t="s">
        <v>12</v>
      </c>
      <c r="H1415" s="34" t="s">
        <v>13</v>
      </c>
      <c r="I1415" s="35">
        <v>0.9214</v>
      </c>
      <c r="J1415" s="36">
        <v>298879.14</v>
      </c>
      <c r="K1415" s="19">
        <f t="shared" si="21"/>
        <v>1195516.56</v>
      </c>
      <c r="L1415" s="37">
        <v>99626.38</v>
      </c>
      <c r="M1415" s="38"/>
    </row>
    <row r="1416" spans="1:13" s="39" customFormat="1" ht="12.95" customHeight="1" x14ac:dyDescent="0.25">
      <c r="A1416" s="254"/>
      <c r="B1416" s="107">
        <v>3105</v>
      </c>
      <c r="C1416" s="30">
        <v>20</v>
      </c>
      <c r="D1416" s="32" t="s">
        <v>479</v>
      </c>
      <c r="E1416" s="32" t="s">
        <v>3674</v>
      </c>
      <c r="F1416" s="32" t="s">
        <v>3675</v>
      </c>
      <c r="G1416" s="33" t="s">
        <v>12</v>
      </c>
      <c r="H1416" s="34" t="s">
        <v>13</v>
      </c>
      <c r="I1416" s="35">
        <v>0.97670000000000001</v>
      </c>
      <c r="J1416" s="36">
        <v>316817.07</v>
      </c>
      <c r="K1416" s="19">
        <f t="shared" si="21"/>
        <v>1267268.28</v>
      </c>
      <c r="L1416" s="37">
        <v>105605.69</v>
      </c>
      <c r="M1416" s="38"/>
    </row>
    <row r="1417" spans="1:13" s="39" customFormat="1" ht="12.95" customHeight="1" x14ac:dyDescent="0.25">
      <c r="A1417" s="254"/>
      <c r="B1417" s="107">
        <v>3110</v>
      </c>
      <c r="C1417" s="30">
        <v>21</v>
      </c>
      <c r="D1417" s="32" t="s">
        <v>3676</v>
      </c>
      <c r="E1417" s="32" t="s">
        <v>3677</v>
      </c>
      <c r="F1417" s="32" t="s">
        <v>3678</v>
      </c>
      <c r="G1417" s="33" t="s">
        <v>12</v>
      </c>
      <c r="H1417" s="34" t="s">
        <v>13</v>
      </c>
      <c r="I1417" s="35">
        <v>0.93089999999999995</v>
      </c>
      <c r="J1417" s="36">
        <v>301960.68</v>
      </c>
      <c r="K1417" s="19">
        <f t="shared" ref="K1417:K1480" si="22">ROUND(J1417+L1417*9,2)</f>
        <v>1207842.72</v>
      </c>
      <c r="L1417" s="37">
        <v>100653.56</v>
      </c>
      <c r="M1417" s="38"/>
    </row>
    <row r="1418" spans="1:13" s="39" customFormat="1" ht="12.95" customHeight="1" x14ac:dyDescent="0.25">
      <c r="A1418" s="254"/>
      <c r="B1418" s="107">
        <v>3124</v>
      </c>
      <c r="C1418" s="30">
        <v>22</v>
      </c>
      <c r="D1418" s="42" t="s">
        <v>3679</v>
      </c>
      <c r="E1418" s="42" t="s">
        <v>3680</v>
      </c>
      <c r="F1418" s="42" t="s">
        <v>3681</v>
      </c>
      <c r="G1418" s="33" t="s">
        <v>12</v>
      </c>
      <c r="H1418" s="34" t="s">
        <v>13</v>
      </c>
      <c r="I1418" s="35">
        <v>0.93379999999999996</v>
      </c>
      <c r="J1418" s="36">
        <v>302901.39</v>
      </c>
      <c r="K1418" s="19">
        <f t="shared" si="22"/>
        <v>1211605.56</v>
      </c>
      <c r="L1418" s="37">
        <v>100967.13</v>
      </c>
      <c r="M1418" s="38"/>
    </row>
    <row r="1419" spans="1:13" s="39" customFormat="1" ht="12.95" customHeight="1" x14ac:dyDescent="0.25">
      <c r="A1419" s="254"/>
      <c r="B1419" s="107">
        <v>3116</v>
      </c>
      <c r="C1419" s="30">
        <v>23</v>
      </c>
      <c r="D1419" s="42" t="s">
        <v>3682</v>
      </c>
      <c r="E1419" s="42" t="s">
        <v>3683</v>
      </c>
      <c r="F1419" s="42" t="s">
        <v>3684</v>
      </c>
      <c r="G1419" s="33" t="s">
        <v>12</v>
      </c>
      <c r="H1419" s="34" t="s">
        <v>13</v>
      </c>
      <c r="I1419" s="35">
        <v>0.50670000000000004</v>
      </c>
      <c r="J1419" s="36">
        <v>207610.82</v>
      </c>
      <c r="K1419" s="19">
        <f t="shared" si="22"/>
        <v>700693.28</v>
      </c>
      <c r="L1419" s="37">
        <v>54786.94</v>
      </c>
      <c r="M1419" s="38"/>
    </row>
    <row r="1420" spans="1:13" s="39" customFormat="1" ht="12.95" customHeight="1" x14ac:dyDescent="0.25">
      <c r="A1420" s="254"/>
      <c r="B1420" s="107">
        <v>3127</v>
      </c>
      <c r="C1420" s="30">
        <v>24</v>
      </c>
      <c r="D1420" s="32" t="s">
        <v>3685</v>
      </c>
      <c r="E1420" s="32" t="s">
        <v>3686</v>
      </c>
      <c r="F1420" s="32" t="s">
        <v>3687</v>
      </c>
      <c r="G1420" s="33" t="s">
        <v>12</v>
      </c>
      <c r="H1420" s="34" t="s">
        <v>13</v>
      </c>
      <c r="I1420" s="35">
        <v>0.51659999999999995</v>
      </c>
      <c r="J1420" s="36">
        <v>210822.14</v>
      </c>
      <c r="K1420" s="19">
        <f t="shared" si="22"/>
        <v>713538.56000000006</v>
      </c>
      <c r="L1420" s="37">
        <v>55857.38</v>
      </c>
      <c r="M1420" s="38"/>
    </row>
    <row r="1421" spans="1:13" s="39" customFormat="1" ht="12.95" customHeight="1" x14ac:dyDescent="0.25">
      <c r="A1421" s="254"/>
      <c r="B1421" s="107">
        <v>3101</v>
      </c>
      <c r="C1421" s="30">
        <v>25</v>
      </c>
      <c r="D1421" s="42" t="s">
        <v>3688</v>
      </c>
      <c r="E1421" s="42" t="s">
        <v>3689</v>
      </c>
      <c r="F1421" s="42" t="s">
        <v>3690</v>
      </c>
      <c r="G1421" s="33" t="s">
        <v>12</v>
      </c>
      <c r="H1421" s="34" t="s">
        <v>13</v>
      </c>
      <c r="I1421" s="35">
        <v>0.94520000000000004</v>
      </c>
      <c r="J1421" s="36">
        <v>306599.25</v>
      </c>
      <c r="K1421" s="19">
        <f t="shared" si="22"/>
        <v>1226397</v>
      </c>
      <c r="L1421" s="37">
        <v>102199.75</v>
      </c>
      <c r="M1421" s="38"/>
    </row>
    <row r="1422" spans="1:13" s="39" customFormat="1" ht="12.95" customHeight="1" x14ac:dyDescent="0.25">
      <c r="A1422" s="254"/>
      <c r="B1422" s="107">
        <v>3121</v>
      </c>
      <c r="C1422" s="30">
        <v>26</v>
      </c>
      <c r="D1422" s="32" t="s">
        <v>3691</v>
      </c>
      <c r="E1422" s="32" t="s">
        <v>3692</v>
      </c>
      <c r="F1422" s="32" t="s">
        <v>3693</v>
      </c>
      <c r="G1422" s="33" t="s">
        <v>12</v>
      </c>
      <c r="H1422" s="34" t="s">
        <v>13</v>
      </c>
      <c r="I1422" s="35">
        <v>0.98570000000000002</v>
      </c>
      <c r="J1422" s="36">
        <v>319736.43</v>
      </c>
      <c r="K1422" s="19">
        <f t="shared" si="22"/>
        <v>1278945.72</v>
      </c>
      <c r="L1422" s="37">
        <v>106578.81</v>
      </c>
      <c r="M1422" s="38"/>
    </row>
    <row r="1423" spans="1:13" s="39" customFormat="1" ht="12.95" customHeight="1" x14ac:dyDescent="0.25">
      <c r="A1423" s="254"/>
      <c r="B1423" s="107">
        <v>3114</v>
      </c>
      <c r="C1423" s="30">
        <v>27</v>
      </c>
      <c r="D1423" s="42" t="s">
        <v>3694</v>
      </c>
      <c r="E1423" s="42" t="s">
        <v>3695</v>
      </c>
      <c r="F1423" s="42" t="s">
        <v>3696</v>
      </c>
      <c r="G1423" s="33" t="s">
        <v>12</v>
      </c>
      <c r="H1423" s="34" t="s">
        <v>13</v>
      </c>
      <c r="I1423" s="35">
        <v>0.93100000000000005</v>
      </c>
      <c r="J1423" s="36">
        <v>301993.14</v>
      </c>
      <c r="K1423" s="19">
        <f t="shared" si="22"/>
        <v>1207972.56</v>
      </c>
      <c r="L1423" s="37">
        <v>100664.38</v>
      </c>
      <c r="M1423" s="38"/>
    </row>
    <row r="1424" spans="1:13" s="39" customFormat="1" ht="12.95" customHeight="1" x14ac:dyDescent="0.25">
      <c r="A1424" s="254"/>
      <c r="B1424" s="107">
        <v>3115</v>
      </c>
      <c r="C1424" s="30">
        <v>28</v>
      </c>
      <c r="D1424" s="32" t="s">
        <v>3697</v>
      </c>
      <c r="E1424" s="32" t="s">
        <v>3698</v>
      </c>
      <c r="F1424" s="32" t="s">
        <v>3699</v>
      </c>
      <c r="G1424" s="33" t="s">
        <v>12</v>
      </c>
      <c r="H1424" s="34" t="s">
        <v>13</v>
      </c>
      <c r="I1424" s="35">
        <v>0.98709999999999998</v>
      </c>
      <c r="J1424" s="36">
        <v>320190.57</v>
      </c>
      <c r="K1424" s="19">
        <f t="shared" si="22"/>
        <v>1280762.28</v>
      </c>
      <c r="L1424" s="37">
        <v>106730.19</v>
      </c>
      <c r="M1424" s="38"/>
    </row>
    <row r="1425" spans="1:13" s="39" customFormat="1" ht="12.95" customHeight="1" x14ac:dyDescent="0.25">
      <c r="A1425" s="254"/>
      <c r="B1425" s="107">
        <v>3102</v>
      </c>
      <c r="C1425" s="30">
        <v>29</v>
      </c>
      <c r="D1425" s="32" t="s">
        <v>3700</v>
      </c>
      <c r="E1425" s="32" t="s">
        <v>3701</v>
      </c>
      <c r="F1425" s="32" t="s">
        <v>3702</v>
      </c>
      <c r="G1425" s="33" t="s">
        <v>12</v>
      </c>
      <c r="H1425" s="34" t="s">
        <v>13</v>
      </c>
      <c r="I1425" s="35">
        <v>0.92710000000000004</v>
      </c>
      <c r="J1425" s="36">
        <v>300728.07</v>
      </c>
      <c r="K1425" s="19">
        <f t="shared" si="22"/>
        <v>1202912.28</v>
      </c>
      <c r="L1425" s="37">
        <v>100242.69</v>
      </c>
      <c r="M1425" s="38"/>
    </row>
    <row r="1426" spans="1:13" s="39" customFormat="1" ht="12.95" customHeight="1" x14ac:dyDescent="0.25">
      <c r="A1426" s="254"/>
      <c r="B1426" s="107">
        <v>3123</v>
      </c>
      <c r="C1426" s="30">
        <v>30</v>
      </c>
      <c r="D1426" s="32" t="s">
        <v>3703</v>
      </c>
      <c r="E1426" s="32" t="s">
        <v>3704</v>
      </c>
      <c r="F1426" s="32" t="s">
        <v>3705</v>
      </c>
      <c r="G1426" s="33" t="s">
        <v>12</v>
      </c>
      <c r="H1426" s="34" t="s">
        <v>13</v>
      </c>
      <c r="I1426" s="35">
        <v>0.96909999999999996</v>
      </c>
      <c r="J1426" s="36">
        <v>314351.82</v>
      </c>
      <c r="K1426" s="19">
        <f t="shared" si="22"/>
        <v>1257407.28</v>
      </c>
      <c r="L1426" s="37">
        <v>104783.94</v>
      </c>
      <c r="M1426" s="38"/>
    </row>
    <row r="1427" spans="1:13" s="39" customFormat="1" ht="12.95" customHeight="1" x14ac:dyDescent="0.25">
      <c r="A1427" s="254"/>
      <c r="B1427" s="107">
        <v>3118</v>
      </c>
      <c r="C1427" s="30">
        <v>31</v>
      </c>
      <c r="D1427" s="32" t="s">
        <v>3706</v>
      </c>
      <c r="E1427" s="32" t="s">
        <v>3707</v>
      </c>
      <c r="F1427" s="32" t="s">
        <v>3708</v>
      </c>
      <c r="G1427" s="33" t="s">
        <v>12</v>
      </c>
      <c r="H1427" s="34" t="s">
        <v>13</v>
      </c>
      <c r="I1427" s="35">
        <v>0.99390000000000001</v>
      </c>
      <c r="J1427" s="36">
        <v>322396.32</v>
      </c>
      <c r="K1427" s="19">
        <f t="shared" si="22"/>
        <v>1289585.28</v>
      </c>
      <c r="L1427" s="37">
        <v>107465.44</v>
      </c>
      <c r="M1427" s="38"/>
    </row>
    <row r="1428" spans="1:13" s="39" customFormat="1" ht="12.95" customHeight="1" x14ac:dyDescent="0.25">
      <c r="A1428" s="254"/>
      <c r="B1428" s="107"/>
      <c r="C1428" s="30"/>
      <c r="D1428" s="31" t="s">
        <v>47</v>
      </c>
      <c r="E1428" s="32"/>
      <c r="F1428" s="32"/>
      <c r="G1428" s="33"/>
      <c r="H1428" s="34"/>
      <c r="I1428" s="35"/>
      <c r="J1428" s="36"/>
      <c r="K1428" s="19"/>
      <c r="L1428" s="37"/>
      <c r="M1428" s="38"/>
    </row>
    <row r="1429" spans="1:13" s="39" customFormat="1" ht="12.95" customHeight="1" x14ac:dyDescent="0.25">
      <c r="A1429" s="255"/>
      <c r="B1429" s="107">
        <v>3133</v>
      </c>
      <c r="C1429" s="30">
        <v>2</v>
      </c>
      <c r="D1429" s="32" t="s">
        <v>3709</v>
      </c>
      <c r="E1429" s="32" t="s">
        <v>3710</v>
      </c>
      <c r="F1429" s="32" t="s">
        <v>3711</v>
      </c>
      <c r="G1429" s="33" t="s">
        <v>51</v>
      </c>
      <c r="H1429" s="34" t="s">
        <v>13</v>
      </c>
      <c r="I1429" s="35">
        <v>0.94030000000000002</v>
      </c>
      <c r="J1429" s="36">
        <v>483220.17000000004</v>
      </c>
      <c r="K1429" s="19">
        <f t="shared" si="22"/>
        <v>1932880.68</v>
      </c>
      <c r="L1429" s="37">
        <v>161073.39000000001</v>
      </c>
      <c r="M1429" s="38"/>
    </row>
    <row r="1430" spans="1:13" s="39" customFormat="1" ht="12.95" customHeight="1" x14ac:dyDescent="0.25">
      <c r="A1430" s="253" t="s">
        <v>3712</v>
      </c>
      <c r="B1430" s="107"/>
      <c r="C1430" s="30"/>
      <c r="D1430" s="31" t="s">
        <v>126</v>
      </c>
      <c r="E1430" s="32"/>
      <c r="F1430" s="32"/>
      <c r="G1430" s="33"/>
      <c r="H1430" s="34"/>
      <c r="I1430" s="35"/>
      <c r="J1430" s="36"/>
      <c r="K1430" s="19"/>
      <c r="L1430" s="37"/>
      <c r="M1430" s="38"/>
    </row>
    <row r="1431" spans="1:13" s="39" customFormat="1" ht="12.95" customHeight="1" x14ac:dyDescent="0.25">
      <c r="A1431" s="254"/>
      <c r="B1431" s="107">
        <v>5224</v>
      </c>
      <c r="C1431" s="30">
        <v>1</v>
      </c>
      <c r="D1431" s="32" t="s">
        <v>3713</v>
      </c>
      <c r="E1431" s="32" t="s">
        <v>150</v>
      </c>
      <c r="F1431" s="32" t="s">
        <v>3714</v>
      </c>
      <c r="G1431" s="33" t="s">
        <v>130</v>
      </c>
      <c r="H1431" s="34" t="s">
        <v>13</v>
      </c>
      <c r="I1431" s="35">
        <v>0.92200000000000004</v>
      </c>
      <c r="J1431" s="36">
        <v>149548.41</v>
      </c>
      <c r="K1431" s="19">
        <f t="shared" si="22"/>
        <v>598193.64</v>
      </c>
      <c r="L1431" s="37">
        <v>49849.47</v>
      </c>
      <c r="M1431" s="38"/>
    </row>
    <row r="1432" spans="1:13" s="39" customFormat="1" ht="12.95" customHeight="1" x14ac:dyDescent="0.25">
      <c r="A1432" s="254"/>
      <c r="B1432" s="107">
        <v>5246</v>
      </c>
      <c r="C1432" s="30">
        <v>2</v>
      </c>
      <c r="D1432" s="42" t="s">
        <v>3715</v>
      </c>
      <c r="E1432" s="42" t="s">
        <v>3716</v>
      </c>
      <c r="F1432" s="42" t="s">
        <v>3717</v>
      </c>
      <c r="G1432" s="33" t="s">
        <v>130</v>
      </c>
      <c r="H1432" s="34" t="s">
        <v>13</v>
      </c>
      <c r="I1432" s="35">
        <v>0.93200000000000005</v>
      </c>
      <c r="J1432" s="36">
        <v>150954.13</v>
      </c>
      <c r="K1432" s="19">
        <f t="shared" si="22"/>
        <v>604465.30000000005</v>
      </c>
      <c r="L1432" s="37">
        <v>50390.13</v>
      </c>
      <c r="M1432" s="38"/>
    </row>
    <row r="1433" spans="1:13" s="39" customFormat="1" ht="12.95" customHeight="1" x14ac:dyDescent="0.25">
      <c r="A1433" s="254"/>
      <c r="B1433" s="107">
        <v>5208</v>
      </c>
      <c r="C1433" s="30">
        <v>3</v>
      </c>
      <c r="D1433" s="32" t="s">
        <v>3718</v>
      </c>
      <c r="E1433" s="32" t="s">
        <v>3719</v>
      </c>
      <c r="F1433" s="32" t="s">
        <v>3720</v>
      </c>
      <c r="G1433" s="33" t="s">
        <v>130</v>
      </c>
      <c r="H1433" s="34" t="s">
        <v>13</v>
      </c>
      <c r="I1433" s="35">
        <v>0.91200000000000003</v>
      </c>
      <c r="J1433" s="36">
        <v>147926.40000000002</v>
      </c>
      <c r="K1433" s="19">
        <f t="shared" si="22"/>
        <v>591705.59999999998</v>
      </c>
      <c r="L1433" s="37">
        <v>49308.800000000003</v>
      </c>
      <c r="M1433" s="38"/>
    </row>
    <row r="1434" spans="1:13" s="39" customFormat="1" ht="12.95" customHeight="1" x14ac:dyDescent="0.25">
      <c r="A1434" s="254"/>
      <c r="B1434" s="107">
        <v>5228</v>
      </c>
      <c r="C1434" s="30">
        <v>4</v>
      </c>
      <c r="D1434" s="42" t="s">
        <v>3721</v>
      </c>
      <c r="E1434" s="42" t="s">
        <v>519</v>
      </c>
      <c r="F1434" s="42" t="s">
        <v>3722</v>
      </c>
      <c r="G1434" s="33" t="s">
        <v>130</v>
      </c>
      <c r="H1434" s="34" t="s">
        <v>13</v>
      </c>
      <c r="I1434" s="35">
        <v>0.91800000000000004</v>
      </c>
      <c r="J1434" s="36">
        <v>148899.59999999998</v>
      </c>
      <c r="K1434" s="19">
        <f t="shared" si="22"/>
        <v>595598.4</v>
      </c>
      <c r="L1434" s="37">
        <v>49633.2</v>
      </c>
      <c r="M1434" s="38"/>
    </row>
    <row r="1435" spans="1:13" s="39" customFormat="1" ht="12.95" customHeight="1" x14ac:dyDescent="0.25">
      <c r="A1435" s="254"/>
      <c r="B1435" s="107">
        <v>5210</v>
      </c>
      <c r="C1435" s="30">
        <v>5</v>
      </c>
      <c r="D1435" s="32" t="s">
        <v>3732</v>
      </c>
      <c r="E1435" s="32" t="s">
        <v>3733</v>
      </c>
      <c r="F1435" s="32" t="s">
        <v>3734</v>
      </c>
      <c r="G1435" s="33" t="s">
        <v>130</v>
      </c>
      <c r="H1435" s="34" t="s">
        <v>13</v>
      </c>
      <c r="I1435" s="35">
        <v>0.9012</v>
      </c>
      <c r="J1435" s="36">
        <v>145958.37</v>
      </c>
      <c r="K1435" s="19">
        <f t="shared" si="22"/>
        <v>584482.29</v>
      </c>
      <c r="L1435" s="37">
        <v>48724.88</v>
      </c>
      <c r="M1435" s="38"/>
    </row>
    <row r="1436" spans="1:13" s="39" customFormat="1" ht="12.95" customHeight="1" x14ac:dyDescent="0.25">
      <c r="A1436" s="254"/>
      <c r="B1436" s="107"/>
      <c r="C1436" s="30"/>
      <c r="D1436" s="31" t="s">
        <v>11</v>
      </c>
      <c r="E1436" s="32"/>
      <c r="F1436" s="32"/>
      <c r="G1436" s="33"/>
      <c r="H1436" s="34"/>
      <c r="I1436" s="35"/>
      <c r="J1436" s="36"/>
      <c r="K1436" s="19"/>
      <c r="L1436" s="37"/>
      <c r="M1436" s="38"/>
    </row>
    <row r="1437" spans="1:13" s="39" customFormat="1" ht="12.95" customHeight="1" x14ac:dyDescent="0.25">
      <c r="A1437" s="254"/>
      <c r="B1437" s="107">
        <v>5225</v>
      </c>
      <c r="C1437" s="30">
        <v>2</v>
      </c>
      <c r="D1437" s="32" t="s">
        <v>3723</v>
      </c>
      <c r="E1437" s="32" t="s">
        <v>3724</v>
      </c>
      <c r="F1437" s="32" t="s">
        <v>3725</v>
      </c>
      <c r="G1437" s="33" t="s">
        <v>12</v>
      </c>
      <c r="H1437" s="34" t="s">
        <v>13</v>
      </c>
      <c r="I1437" s="35">
        <v>0.92</v>
      </c>
      <c r="J1437" s="36">
        <v>298425</v>
      </c>
      <c r="K1437" s="19">
        <f t="shared" si="22"/>
        <v>1193700</v>
      </c>
      <c r="L1437" s="37">
        <v>99475</v>
      </c>
      <c r="M1437" s="38"/>
    </row>
    <row r="1438" spans="1:13" s="39" customFormat="1" ht="12.95" customHeight="1" x14ac:dyDescent="0.25">
      <c r="A1438" s="254"/>
      <c r="B1438" s="107">
        <v>5226</v>
      </c>
      <c r="C1438" s="30">
        <v>3</v>
      </c>
      <c r="D1438" s="32" t="s">
        <v>3726</v>
      </c>
      <c r="E1438" s="32" t="s">
        <v>3727</v>
      </c>
      <c r="F1438" s="32" t="s">
        <v>3728</v>
      </c>
      <c r="G1438" s="33" t="s">
        <v>12</v>
      </c>
      <c r="H1438" s="34" t="s">
        <v>13</v>
      </c>
      <c r="I1438" s="35">
        <v>0.92800000000000005</v>
      </c>
      <c r="J1438" s="36">
        <v>301020</v>
      </c>
      <c r="K1438" s="19">
        <f t="shared" si="22"/>
        <v>1204080</v>
      </c>
      <c r="L1438" s="37">
        <v>100340</v>
      </c>
      <c r="M1438" s="38"/>
    </row>
    <row r="1439" spans="1:13" s="39" customFormat="1" ht="12.95" customHeight="1" x14ac:dyDescent="0.25">
      <c r="A1439" s="254"/>
      <c r="B1439" s="107">
        <v>5201</v>
      </c>
      <c r="C1439" s="30">
        <v>4</v>
      </c>
      <c r="D1439" s="32" t="s">
        <v>236</v>
      </c>
      <c r="E1439" s="32" t="s">
        <v>237</v>
      </c>
      <c r="F1439" s="32" t="s">
        <v>1455</v>
      </c>
      <c r="G1439" s="33" t="s">
        <v>12</v>
      </c>
      <c r="H1439" s="34" t="s">
        <v>13</v>
      </c>
      <c r="I1439" s="35">
        <v>0.91920000000000002</v>
      </c>
      <c r="J1439" s="36">
        <v>298165.5</v>
      </c>
      <c r="K1439" s="19">
        <f t="shared" si="22"/>
        <v>1192662</v>
      </c>
      <c r="L1439" s="37">
        <v>99388.5</v>
      </c>
      <c r="M1439" s="38"/>
    </row>
    <row r="1440" spans="1:13" s="39" customFormat="1" ht="12.95" customHeight="1" x14ac:dyDescent="0.25">
      <c r="A1440" s="254"/>
      <c r="B1440" s="107">
        <v>5242</v>
      </c>
      <c r="C1440" s="30">
        <v>5</v>
      </c>
      <c r="D1440" s="32" t="s">
        <v>3729</v>
      </c>
      <c r="E1440" s="32" t="s">
        <v>3730</v>
      </c>
      <c r="F1440" s="32" t="s">
        <v>3731</v>
      </c>
      <c r="G1440" s="33" t="s">
        <v>12</v>
      </c>
      <c r="H1440" s="34" t="s">
        <v>13</v>
      </c>
      <c r="I1440" s="35">
        <v>0.98570000000000002</v>
      </c>
      <c r="J1440" s="36">
        <v>319736.43</v>
      </c>
      <c r="K1440" s="19">
        <f t="shared" si="22"/>
        <v>1278945.72</v>
      </c>
      <c r="L1440" s="37">
        <v>106578.81</v>
      </c>
      <c r="M1440" s="58"/>
    </row>
    <row r="1441" spans="1:13" s="39" customFormat="1" ht="12.95" customHeight="1" x14ac:dyDescent="0.25">
      <c r="A1441" s="254"/>
      <c r="B1441" s="107">
        <v>5229</v>
      </c>
      <c r="C1441" s="30">
        <v>7</v>
      </c>
      <c r="D1441" s="32" t="s">
        <v>3735</v>
      </c>
      <c r="E1441" s="32" t="s">
        <v>1019</v>
      </c>
      <c r="F1441" s="32" t="s">
        <v>3736</v>
      </c>
      <c r="G1441" s="33" t="s">
        <v>12</v>
      </c>
      <c r="H1441" s="34" t="s">
        <v>13</v>
      </c>
      <c r="I1441" s="35">
        <v>0.91720000000000002</v>
      </c>
      <c r="J1441" s="36">
        <v>297516.75</v>
      </c>
      <c r="K1441" s="19">
        <f t="shared" si="22"/>
        <v>1190067</v>
      </c>
      <c r="L1441" s="37">
        <v>99172.25</v>
      </c>
      <c r="M1441" s="38"/>
    </row>
    <row r="1442" spans="1:13" s="39" customFormat="1" ht="12.95" customHeight="1" x14ac:dyDescent="0.25">
      <c r="A1442" s="254"/>
      <c r="B1442" s="107">
        <v>5205</v>
      </c>
      <c r="C1442" s="30">
        <v>8</v>
      </c>
      <c r="D1442" s="32" t="s">
        <v>3737</v>
      </c>
      <c r="E1442" s="32" t="s">
        <v>3738</v>
      </c>
      <c r="F1442" s="32" t="s">
        <v>3739</v>
      </c>
      <c r="G1442" s="33" t="s">
        <v>12</v>
      </c>
      <c r="H1442" s="34" t="s">
        <v>13</v>
      </c>
      <c r="I1442" s="35">
        <v>0.91200000000000003</v>
      </c>
      <c r="J1442" s="36">
        <v>295830</v>
      </c>
      <c r="K1442" s="19">
        <f t="shared" si="22"/>
        <v>1183320</v>
      </c>
      <c r="L1442" s="37">
        <v>98610</v>
      </c>
      <c r="M1442" s="38"/>
    </row>
    <row r="1443" spans="1:13" s="39" customFormat="1" ht="12.95" customHeight="1" x14ac:dyDescent="0.25">
      <c r="A1443" s="254"/>
      <c r="B1443" s="107">
        <v>5241</v>
      </c>
      <c r="C1443" s="30">
        <v>9</v>
      </c>
      <c r="D1443" s="42" t="s">
        <v>3740</v>
      </c>
      <c r="E1443" s="42" t="s">
        <v>3741</v>
      </c>
      <c r="F1443" s="42" t="s">
        <v>3742</v>
      </c>
      <c r="G1443" s="27" t="s">
        <v>12</v>
      </c>
      <c r="H1443" s="34" t="s">
        <v>13</v>
      </c>
      <c r="I1443" s="35">
        <v>0.93500000000000005</v>
      </c>
      <c r="J1443" s="36">
        <v>303290.64</v>
      </c>
      <c r="K1443" s="19">
        <f t="shared" si="22"/>
        <v>1213162.56</v>
      </c>
      <c r="L1443" s="37">
        <v>101096.88</v>
      </c>
      <c r="M1443" s="38"/>
    </row>
    <row r="1444" spans="1:13" s="39" customFormat="1" ht="12.95" customHeight="1" x14ac:dyDescent="0.25">
      <c r="A1444" s="254"/>
      <c r="B1444" s="107">
        <v>5235</v>
      </c>
      <c r="C1444" s="30">
        <v>10</v>
      </c>
      <c r="D1444" s="32" t="s">
        <v>3743</v>
      </c>
      <c r="E1444" s="32" t="s">
        <v>3744</v>
      </c>
      <c r="F1444" s="32" t="s">
        <v>3745</v>
      </c>
      <c r="G1444" s="50" t="s">
        <v>12</v>
      </c>
      <c r="H1444" s="34" t="s">
        <v>13</v>
      </c>
      <c r="I1444" s="35">
        <v>0.93300000000000005</v>
      </c>
      <c r="J1444" s="36">
        <v>302641.89</v>
      </c>
      <c r="K1444" s="19">
        <f t="shared" si="22"/>
        <v>1210567.56</v>
      </c>
      <c r="L1444" s="37">
        <v>100880.63</v>
      </c>
      <c r="M1444" s="38"/>
    </row>
    <row r="1445" spans="1:13" s="39" customFormat="1" ht="12.95" customHeight="1" x14ac:dyDescent="0.25">
      <c r="A1445" s="254"/>
      <c r="B1445" s="107">
        <v>5232</v>
      </c>
      <c r="C1445" s="30">
        <v>11</v>
      </c>
      <c r="D1445" s="42" t="s">
        <v>3746</v>
      </c>
      <c r="E1445" s="42" t="s">
        <v>3747</v>
      </c>
      <c r="F1445" s="42" t="s">
        <v>3748</v>
      </c>
      <c r="G1445" s="50" t="s">
        <v>12</v>
      </c>
      <c r="H1445" s="34" t="s">
        <v>13</v>
      </c>
      <c r="I1445" s="35">
        <v>0.55620000000000003</v>
      </c>
      <c r="J1445" s="36">
        <v>223667.39</v>
      </c>
      <c r="K1445" s="19">
        <f t="shared" si="22"/>
        <v>764919.56</v>
      </c>
      <c r="L1445" s="37">
        <v>60139.13</v>
      </c>
      <c r="M1445" s="38"/>
    </row>
    <row r="1446" spans="1:13" s="39" customFormat="1" ht="12.95" customHeight="1" x14ac:dyDescent="0.25">
      <c r="A1446" s="254"/>
      <c r="B1446" s="107">
        <v>5243</v>
      </c>
      <c r="C1446" s="30">
        <v>12</v>
      </c>
      <c r="D1446" s="42" t="s">
        <v>3749</v>
      </c>
      <c r="E1446" s="42" t="s">
        <v>3750</v>
      </c>
      <c r="F1446" s="42" t="s">
        <v>3751</v>
      </c>
      <c r="G1446" s="27" t="s">
        <v>12</v>
      </c>
      <c r="H1446" s="34" t="s">
        <v>13</v>
      </c>
      <c r="I1446" s="35">
        <v>0.92400000000000004</v>
      </c>
      <c r="J1446" s="36">
        <v>299722.5</v>
      </c>
      <c r="K1446" s="19">
        <f t="shared" si="22"/>
        <v>1198890</v>
      </c>
      <c r="L1446" s="37">
        <v>99907.5</v>
      </c>
      <c r="M1446" s="38"/>
    </row>
    <row r="1447" spans="1:13" s="39" customFormat="1" ht="12.95" customHeight="1" x14ac:dyDescent="0.25">
      <c r="A1447" s="254"/>
      <c r="B1447" s="107">
        <v>5227</v>
      </c>
      <c r="C1447" s="30">
        <v>13</v>
      </c>
      <c r="D1447" s="32" t="s">
        <v>3752</v>
      </c>
      <c r="E1447" s="32" t="s">
        <v>3048</v>
      </c>
      <c r="F1447" s="32" t="s">
        <v>3753</v>
      </c>
      <c r="G1447" s="50" t="s">
        <v>12</v>
      </c>
      <c r="H1447" s="34" t="s">
        <v>13</v>
      </c>
      <c r="I1447" s="35">
        <v>0.9204</v>
      </c>
      <c r="J1447" s="36">
        <v>298554.75</v>
      </c>
      <c r="K1447" s="19">
        <f t="shared" si="22"/>
        <v>1194219</v>
      </c>
      <c r="L1447" s="37">
        <v>99518.25</v>
      </c>
      <c r="M1447" s="38"/>
    </row>
    <row r="1448" spans="1:13" s="39" customFormat="1" ht="12.95" customHeight="1" x14ac:dyDescent="0.25">
      <c r="A1448" s="254"/>
      <c r="B1448" s="107">
        <v>5231</v>
      </c>
      <c r="C1448" s="30">
        <v>14</v>
      </c>
      <c r="D1448" s="32" t="s">
        <v>3754</v>
      </c>
      <c r="E1448" s="32" t="s">
        <v>3755</v>
      </c>
      <c r="F1448" s="32" t="s">
        <v>2281</v>
      </c>
      <c r="G1448" s="50" t="s">
        <v>12</v>
      </c>
      <c r="H1448" s="34" t="s">
        <v>13</v>
      </c>
      <c r="I1448" s="35">
        <v>0.94769999999999999</v>
      </c>
      <c r="J1448" s="36">
        <v>307410.18</v>
      </c>
      <c r="K1448" s="19">
        <f t="shared" si="22"/>
        <v>1229640.72</v>
      </c>
      <c r="L1448" s="37">
        <v>102470.06</v>
      </c>
      <c r="M1448" s="38"/>
    </row>
    <row r="1449" spans="1:13" s="39" customFormat="1" ht="12.95" customHeight="1" x14ac:dyDescent="0.25">
      <c r="A1449" s="254"/>
      <c r="B1449" s="107">
        <v>5217</v>
      </c>
      <c r="C1449" s="30">
        <v>15</v>
      </c>
      <c r="D1449" s="32" t="s">
        <v>3445</v>
      </c>
      <c r="E1449" s="32" t="s">
        <v>3446</v>
      </c>
      <c r="F1449" s="32" t="s">
        <v>3224</v>
      </c>
      <c r="G1449" s="50" t="s">
        <v>12</v>
      </c>
      <c r="H1449" s="34" t="s">
        <v>13</v>
      </c>
      <c r="I1449" s="35">
        <v>0.92420000000000002</v>
      </c>
      <c r="J1449" s="36">
        <v>299787.39</v>
      </c>
      <c r="K1449" s="19">
        <f t="shared" si="22"/>
        <v>1199149.56</v>
      </c>
      <c r="L1449" s="37">
        <v>99929.13</v>
      </c>
      <c r="M1449" s="38"/>
    </row>
    <row r="1450" spans="1:13" s="39" customFormat="1" ht="12.95" customHeight="1" x14ac:dyDescent="0.25">
      <c r="A1450" s="254"/>
      <c r="B1450" s="107">
        <v>5244</v>
      </c>
      <c r="C1450" s="30">
        <v>16</v>
      </c>
      <c r="D1450" s="42" t="s">
        <v>3756</v>
      </c>
      <c r="E1450" s="42" t="s">
        <v>3757</v>
      </c>
      <c r="F1450" s="42" t="s">
        <v>3758</v>
      </c>
      <c r="G1450" s="27" t="s">
        <v>12</v>
      </c>
      <c r="H1450" s="34" t="s">
        <v>13</v>
      </c>
      <c r="I1450" s="35">
        <v>0.92400000000000004</v>
      </c>
      <c r="J1450" s="36">
        <v>299722.5</v>
      </c>
      <c r="K1450" s="19">
        <f t="shared" si="22"/>
        <v>1198890</v>
      </c>
      <c r="L1450" s="37">
        <v>99907.5</v>
      </c>
      <c r="M1450" s="38"/>
    </row>
    <row r="1451" spans="1:13" s="39" customFormat="1" ht="12.95" customHeight="1" x14ac:dyDescent="0.25">
      <c r="A1451" s="254"/>
      <c r="B1451" s="107">
        <v>5247</v>
      </c>
      <c r="C1451" s="30">
        <v>17</v>
      </c>
      <c r="D1451" s="32" t="s">
        <v>3759</v>
      </c>
      <c r="E1451" s="32" t="s">
        <v>3760</v>
      </c>
      <c r="F1451" s="32" t="s">
        <v>3761</v>
      </c>
      <c r="G1451" s="33" t="s">
        <v>12</v>
      </c>
      <c r="H1451" s="34" t="s">
        <v>13</v>
      </c>
      <c r="I1451" s="35">
        <v>0.92600000000000005</v>
      </c>
      <c r="J1451" s="36">
        <v>300371.25</v>
      </c>
      <c r="K1451" s="19">
        <f t="shared" si="22"/>
        <v>1201485</v>
      </c>
      <c r="L1451" s="37">
        <v>100123.75</v>
      </c>
      <c r="M1451" s="38"/>
    </row>
    <row r="1452" spans="1:13" s="39" customFormat="1" ht="12.95" customHeight="1" x14ac:dyDescent="0.25">
      <c r="A1452" s="254"/>
      <c r="B1452" s="107">
        <v>5216</v>
      </c>
      <c r="C1452" s="30">
        <v>18</v>
      </c>
      <c r="D1452" s="42" t="s">
        <v>2612</v>
      </c>
      <c r="E1452" s="42" t="s">
        <v>2613</v>
      </c>
      <c r="F1452" s="42" t="s">
        <v>3762</v>
      </c>
      <c r="G1452" s="33" t="s">
        <v>12</v>
      </c>
      <c r="H1452" s="34" t="s">
        <v>13</v>
      </c>
      <c r="I1452" s="35">
        <v>0.9</v>
      </c>
      <c r="J1452" s="36">
        <v>291937.5</v>
      </c>
      <c r="K1452" s="19">
        <f t="shared" si="22"/>
        <v>1167750</v>
      </c>
      <c r="L1452" s="37">
        <v>97312.5</v>
      </c>
      <c r="M1452" s="38"/>
    </row>
    <row r="1453" spans="1:13" s="39" customFormat="1" ht="12.95" customHeight="1" x14ac:dyDescent="0.25">
      <c r="A1453" s="254"/>
      <c r="B1453" s="109">
        <v>5207</v>
      </c>
      <c r="C1453" s="30">
        <v>19</v>
      </c>
      <c r="D1453" s="32" t="s">
        <v>2279</v>
      </c>
      <c r="E1453" s="32" t="s">
        <v>3763</v>
      </c>
      <c r="F1453" s="32" t="s">
        <v>3764</v>
      </c>
      <c r="G1453" s="33" t="s">
        <v>12</v>
      </c>
      <c r="H1453" s="34" t="s">
        <v>13</v>
      </c>
      <c r="I1453" s="35">
        <v>0.94399999999999995</v>
      </c>
      <c r="J1453" s="36">
        <v>306210</v>
      </c>
      <c r="K1453" s="19">
        <f t="shared" si="22"/>
        <v>1224840</v>
      </c>
      <c r="L1453" s="37">
        <v>102070</v>
      </c>
      <c r="M1453" s="38"/>
    </row>
    <row r="1454" spans="1:13" s="39" customFormat="1" ht="12.95" customHeight="1" x14ac:dyDescent="0.25">
      <c r="A1454" s="254"/>
      <c r="B1454" s="107">
        <v>5218</v>
      </c>
      <c r="C1454" s="30">
        <v>20</v>
      </c>
      <c r="D1454" s="42" t="s">
        <v>3765</v>
      </c>
      <c r="E1454" s="42" t="s">
        <v>3766</v>
      </c>
      <c r="F1454" s="42" t="s">
        <v>3767</v>
      </c>
      <c r="G1454" s="33" t="s">
        <v>12</v>
      </c>
      <c r="H1454" s="34" t="s">
        <v>13</v>
      </c>
      <c r="I1454" s="35">
        <v>0.5252</v>
      </c>
      <c r="J1454" s="36">
        <v>170361.75</v>
      </c>
      <c r="K1454" s="19">
        <f t="shared" si="22"/>
        <v>681447</v>
      </c>
      <c r="L1454" s="37">
        <v>56787.25</v>
      </c>
      <c r="M1454" s="38"/>
    </row>
    <row r="1455" spans="1:13" s="39" customFormat="1" ht="12.95" customHeight="1" x14ac:dyDescent="0.25">
      <c r="A1455" s="254"/>
      <c r="B1455" s="107">
        <v>5223</v>
      </c>
      <c r="C1455" s="30">
        <v>21</v>
      </c>
      <c r="D1455" s="42" t="s">
        <v>3768</v>
      </c>
      <c r="E1455" s="42" t="s">
        <v>3769</v>
      </c>
      <c r="F1455" s="42" t="s">
        <v>3770</v>
      </c>
      <c r="G1455" s="33" t="s">
        <v>12</v>
      </c>
      <c r="H1455" s="34" t="s">
        <v>13</v>
      </c>
      <c r="I1455" s="35">
        <v>0.92220000000000002</v>
      </c>
      <c r="J1455" s="36">
        <v>298706.14</v>
      </c>
      <c r="K1455" s="19">
        <f t="shared" si="22"/>
        <v>1196122.06</v>
      </c>
      <c r="L1455" s="37">
        <v>99712.88</v>
      </c>
      <c r="M1455" s="38"/>
    </row>
    <row r="1456" spans="1:13" s="39" customFormat="1" ht="12.95" customHeight="1" x14ac:dyDescent="0.25">
      <c r="A1456" s="254"/>
      <c r="B1456" s="107">
        <v>5203</v>
      </c>
      <c r="C1456" s="30">
        <v>22</v>
      </c>
      <c r="D1456" s="32" t="s">
        <v>3187</v>
      </c>
      <c r="E1456" s="32" t="s">
        <v>3188</v>
      </c>
      <c r="F1456" s="32" t="s">
        <v>3771</v>
      </c>
      <c r="G1456" s="33" t="s">
        <v>12</v>
      </c>
      <c r="H1456" s="34" t="s">
        <v>13</v>
      </c>
      <c r="I1456" s="35">
        <v>0.91920000000000002</v>
      </c>
      <c r="J1456" s="36">
        <v>298165.5</v>
      </c>
      <c r="K1456" s="19">
        <f t="shared" si="22"/>
        <v>1192662</v>
      </c>
      <c r="L1456" s="37">
        <v>99388.5</v>
      </c>
      <c r="M1456" s="38"/>
    </row>
    <row r="1457" spans="1:13" s="39" customFormat="1" ht="12.95" customHeight="1" x14ac:dyDescent="0.25">
      <c r="A1457" s="254"/>
      <c r="B1457" s="107">
        <v>5237</v>
      </c>
      <c r="C1457" s="30">
        <v>23</v>
      </c>
      <c r="D1457" s="32" t="s">
        <v>3772</v>
      </c>
      <c r="E1457" s="32" t="s">
        <v>3773</v>
      </c>
      <c r="F1457" s="32" t="s">
        <v>3774</v>
      </c>
      <c r="G1457" s="33" t="s">
        <v>12</v>
      </c>
      <c r="H1457" s="34" t="s">
        <v>13</v>
      </c>
      <c r="I1457" s="35">
        <v>0.53300000000000003</v>
      </c>
      <c r="J1457" s="36">
        <v>172891.88999999998</v>
      </c>
      <c r="K1457" s="19">
        <f t="shared" si="22"/>
        <v>691567.56</v>
      </c>
      <c r="L1457" s="37">
        <v>57630.63</v>
      </c>
      <c r="M1457" s="38"/>
    </row>
    <row r="1458" spans="1:13" s="39" customFormat="1" ht="12.95" customHeight="1" x14ac:dyDescent="0.25">
      <c r="A1458" s="254"/>
      <c r="B1458" s="107">
        <v>5213</v>
      </c>
      <c r="C1458" s="30">
        <v>24</v>
      </c>
      <c r="D1458" s="42" t="s">
        <v>1687</v>
      </c>
      <c r="E1458" s="42" t="s">
        <v>3775</v>
      </c>
      <c r="F1458" s="42" t="s">
        <v>3776</v>
      </c>
      <c r="G1458" s="33" t="s">
        <v>12</v>
      </c>
      <c r="H1458" s="34" t="s">
        <v>13</v>
      </c>
      <c r="I1458" s="35">
        <v>0.92900000000000005</v>
      </c>
      <c r="J1458" s="36">
        <v>301344.39</v>
      </c>
      <c r="K1458" s="19">
        <f t="shared" si="22"/>
        <v>1205377.56</v>
      </c>
      <c r="L1458" s="37">
        <v>100448.13</v>
      </c>
      <c r="M1458" s="38"/>
    </row>
    <row r="1459" spans="1:13" s="39" customFormat="1" ht="12.95" customHeight="1" x14ac:dyDescent="0.25">
      <c r="A1459" s="254"/>
      <c r="B1459" s="107">
        <v>5211</v>
      </c>
      <c r="C1459" s="30">
        <v>25</v>
      </c>
      <c r="D1459" s="32" t="s">
        <v>2251</v>
      </c>
      <c r="E1459" s="32" t="s">
        <v>2940</v>
      </c>
      <c r="F1459" s="32" t="s">
        <v>3777</v>
      </c>
      <c r="G1459" s="33" t="s">
        <v>12</v>
      </c>
      <c r="H1459" s="34" t="s">
        <v>13</v>
      </c>
      <c r="I1459" s="35">
        <v>0.94099999999999995</v>
      </c>
      <c r="J1459" s="36">
        <v>305236.89</v>
      </c>
      <c r="K1459" s="19">
        <f t="shared" si="22"/>
        <v>1220947.56</v>
      </c>
      <c r="L1459" s="37">
        <v>101745.63</v>
      </c>
      <c r="M1459" s="38"/>
    </row>
    <row r="1460" spans="1:13" s="39" customFormat="1" ht="12.95" customHeight="1" x14ac:dyDescent="0.25">
      <c r="A1460" s="254"/>
      <c r="B1460" s="107">
        <v>5238</v>
      </c>
      <c r="C1460" s="30">
        <v>26</v>
      </c>
      <c r="D1460" s="32" t="s">
        <v>3778</v>
      </c>
      <c r="E1460" s="32" t="s">
        <v>3779</v>
      </c>
      <c r="F1460" s="32" t="s">
        <v>3780</v>
      </c>
      <c r="G1460" s="33" t="s">
        <v>12</v>
      </c>
      <c r="H1460" s="34" t="s">
        <v>13</v>
      </c>
      <c r="I1460" s="35">
        <v>0.93300000000000005</v>
      </c>
      <c r="J1460" s="36">
        <v>302641.89</v>
      </c>
      <c r="K1460" s="19">
        <f t="shared" si="22"/>
        <v>1210567.56</v>
      </c>
      <c r="L1460" s="37">
        <v>100880.63</v>
      </c>
      <c r="M1460" s="38"/>
    </row>
    <row r="1461" spans="1:13" s="39" customFormat="1" ht="12.95" customHeight="1" x14ac:dyDescent="0.25">
      <c r="A1461" s="254"/>
      <c r="B1461" s="107">
        <v>5209</v>
      </c>
      <c r="C1461" s="30">
        <v>27</v>
      </c>
      <c r="D1461" s="32" t="s">
        <v>3781</v>
      </c>
      <c r="E1461" s="32" t="s">
        <v>1462</v>
      </c>
      <c r="F1461" s="32" t="s">
        <v>3782</v>
      </c>
      <c r="G1461" s="33" t="s">
        <v>12</v>
      </c>
      <c r="H1461" s="34" t="s">
        <v>13</v>
      </c>
      <c r="I1461" s="35">
        <v>0.92600000000000005</v>
      </c>
      <c r="J1461" s="36">
        <v>300371.25</v>
      </c>
      <c r="K1461" s="19">
        <f t="shared" si="22"/>
        <v>1201485</v>
      </c>
      <c r="L1461" s="37">
        <v>100123.75</v>
      </c>
      <c r="M1461" s="38"/>
    </row>
    <row r="1462" spans="1:13" s="39" customFormat="1" ht="12.95" customHeight="1" x14ac:dyDescent="0.25">
      <c r="A1462" s="254"/>
      <c r="B1462" s="107">
        <v>5206</v>
      </c>
      <c r="C1462" s="30">
        <v>28</v>
      </c>
      <c r="D1462" s="32" t="s">
        <v>3783</v>
      </c>
      <c r="E1462" s="32" t="s">
        <v>3784</v>
      </c>
      <c r="F1462" s="32" t="s">
        <v>3785</v>
      </c>
      <c r="G1462" s="33" t="s">
        <v>12</v>
      </c>
      <c r="H1462" s="34" t="s">
        <v>13</v>
      </c>
      <c r="I1462" s="35">
        <v>0.53600000000000003</v>
      </c>
      <c r="J1462" s="36">
        <v>173865</v>
      </c>
      <c r="K1462" s="19">
        <f t="shared" si="22"/>
        <v>695460</v>
      </c>
      <c r="L1462" s="37">
        <v>57955</v>
      </c>
      <c r="M1462" s="38"/>
    </row>
    <row r="1463" spans="1:13" s="39" customFormat="1" ht="12.95" customHeight="1" x14ac:dyDescent="0.25">
      <c r="A1463" s="254"/>
      <c r="B1463" s="107">
        <v>5220</v>
      </c>
      <c r="C1463" s="30">
        <v>29</v>
      </c>
      <c r="D1463" s="32" t="s">
        <v>3786</v>
      </c>
      <c r="E1463" s="32" t="s">
        <v>3787</v>
      </c>
      <c r="F1463" s="32" t="s">
        <v>3788</v>
      </c>
      <c r="G1463" s="33" t="s">
        <v>12</v>
      </c>
      <c r="H1463" s="34" t="s">
        <v>13</v>
      </c>
      <c r="I1463" s="35">
        <v>0.92200000000000004</v>
      </c>
      <c r="J1463" s="36">
        <v>299073.75</v>
      </c>
      <c r="K1463" s="19">
        <f t="shared" si="22"/>
        <v>1196295</v>
      </c>
      <c r="L1463" s="37">
        <v>99691.25</v>
      </c>
      <c r="M1463" s="38"/>
    </row>
    <row r="1464" spans="1:13" s="39" customFormat="1" ht="12.95" customHeight="1" x14ac:dyDescent="0.25">
      <c r="A1464" s="254"/>
      <c r="B1464" s="107">
        <v>5202</v>
      </c>
      <c r="C1464" s="30">
        <v>30</v>
      </c>
      <c r="D1464" s="42" t="s">
        <v>3789</v>
      </c>
      <c r="E1464" s="42" t="s">
        <v>3790</v>
      </c>
      <c r="F1464" s="42" t="s">
        <v>3791</v>
      </c>
      <c r="G1464" s="33" t="s">
        <v>12</v>
      </c>
      <c r="H1464" s="34" t="s">
        <v>13</v>
      </c>
      <c r="I1464" s="35">
        <v>0.92120000000000002</v>
      </c>
      <c r="J1464" s="36">
        <v>298814.25</v>
      </c>
      <c r="K1464" s="19">
        <f t="shared" si="22"/>
        <v>1195257</v>
      </c>
      <c r="L1464" s="37">
        <v>99604.75</v>
      </c>
      <c r="M1464" s="38"/>
    </row>
    <row r="1465" spans="1:13" s="39" customFormat="1" ht="12.95" customHeight="1" x14ac:dyDescent="0.25">
      <c r="A1465" s="254"/>
      <c r="B1465" s="107">
        <v>5214</v>
      </c>
      <c r="C1465" s="30">
        <v>31</v>
      </c>
      <c r="D1465" s="32" t="s">
        <v>3792</v>
      </c>
      <c r="E1465" s="32" t="s">
        <v>3793</v>
      </c>
      <c r="F1465" s="32" t="s">
        <v>3794</v>
      </c>
      <c r="G1465" s="33" t="s">
        <v>12</v>
      </c>
      <c r="H1465" s="34" t="s">
        <v>13</v>
      </c>
      <c r="I1465" s="35">
        <v>0.91800000000000004</v>
      </c>
      <c r="J1465" s="36">
        <v>297776.25</v>
      </c>
      <c r="K1465" s="19">
        <f t="shared" si="22"/>
        <v>1191105</v>
      </c>
      <c r="L1465" s="37">
        <v>99258.75</v>
      </c>
      <c r="M1465" s="38"/>
    </row>
    <row r="1466" spans="1:13" s="39" customFormat="1" ht="12.95" customHeight="1" x14ac:dyDescent="0.25">
      <c r="A1466" s="254"/>
      <c r="B1466" s="107">
        <v>5234</v>
      </c>
      <c r="C1466" s="30">
        <v>32</v>
      </c>
      <c r="D1466" s="32" t="s">
        <v>3795</v>
      </c>
      <c r="E1466" s="32" t="s">
        <v>3796</v>
      </c>
      <c r="F1466" s="32" t="s">
        <v>3797</v>
      </c>
      <c r="G1466" s="33" t="s">
        <v>12</v>
      </c>
      <c r="H1466" s="34" t="s">
        <v>13</v>
      </c>
      <c r="I1466" s="35">
        <v>0.94899999999999995</v>
      </c>
      <c r="J1466" s="36">
        <v>307831.89</v>
      </c>
      <c r="K1466" s="19">
        <f t="shared" si="22"/>
        <v>1231327.56</v>
      </c>
      <c r="L1466" s="37">
        <v>102610.63</v>
      </c>
      <c r="M1466" s="38"/>
    </row>
    <row r="1467" spans="1:13" s="39" customFormat="1" ht="12.95" customHeight="1" x14ac:dyDescent="0.25">
      <c r="A1467" s="254"/>
      <c r="B1467" s="107">
        <v>5236</v>
      </c>
      <c r="C1467" s="30">
        <v>33</v>
      </c>
      <c r="D1467" s="32" t="s">
        <v>3798</v>
      </c>
      <c r="E1467" s="32" t="s">
        <v>3799</v>
      </c>
      <c r="F1467" s="32" t="s">
        <v>3800</v>
      </c>
      <c r="G1467" s="33" t="s">
        <v>12</v>
      </c>
      <c r="H1467" s="34" t="s">
        <v>13</v>
      </c>
      <c r="I1467" s="35">
        <v>0.93899999999999995</v>
      </c>
      <c r="J1467" s="36">
        <v>304588.14</v>
      </c>
      <c r="K1467" s="19">
        <f t="shared" si="22"/>
        <v>1218352.56</v>
      </c>
      <c r="L1467" s="37">
        <v>101529.38</v>
      </c>
      <c r="M1467" s="38"/>
    </row>
    <row r="1468" spans="1:13" s="39" customFormat="1" ht="12.95" customHeight="1" x14ac:dyDescent="0.25">
      <c r="A1468" s="254"/>
      <c r="B1468" s="107">
        <v>5200</v>
      </c>
      <c r="C1468" s="30">
        <v>34</v>
      </c>
      <c r="D1468" s="32" t="s">
        <v>3801</v>
      </c>
      <c r="E1468" s="32" t="s">
        <v>3802</v>
      </c>
      <c r="F1468" s="32" t="s">
        <v>3803</v>
      </c>
      <c r="G1468" s="33" t="s">
        <v>12</v>
      </c>
      <c r="H1468" s="34" t="s">
        <v>13</v>
      </c>
      <c r="I1468" s="35">
        <v>0.91920000000000002</v>
      </c>
      <c r="J1468" s="36">
        <v>298165.5</v>
      </c>
      <c r="K1468" s="19">
        <f t="shared" si="22"/>
        <v>1192662</v>
      </c>
      <c r="L1468" s="37">
        <v>99388.5</v>
      </c>
      <c r="M1468" s="38"/>
    </row>
    <row r="1469" spans="1:13" s="39" customFormat="1" ht="12.95" customHeight="1" x14ac:dyDescent="0.25">
      <c r="A1469" s="254"/>
      <c r="B1469" s="107">
        <v>5212</v>
      </c>
      <c r="C1469" s="30">
        <v>35</v>
      </c>
      <c r="D1469" s="32" t="s">
        <v>3804</v>
      </c>
      <c r="E1469" s="32" t="s">
        <v>3805</v>
      </c>
      <c r="F1469" s="32" t="s">
        <v>3806</v>
      </c>
      <c r="G1469" s="33" t="s">
        <v>12</v>
      </c>
      <c r="H1469" s="34" t="s">
        <v>13</v>
      </c>
      <c r="I1469" s="35">
        <v>0.91200000000000003</v>
      </c>
      <c r="J1469" s="36">
        <v>295830</v>
      </c>
      <c r="K1469" s="19">
        <f t="shared" si="22"/>
        <v>1183320</v>
      </c>
      <c r="L1469" s="37">
        <v>98610</v>
      </c>
      <c r="M1469" s="38"/>
    </row>
    <row r="1470" spans="1:13" s="39" customFormat="1" ht="12.95" customHeight="1" x14ac:dyDescent="0.25">
      <c r="A1470" s="254"/>
      <c r="B1470" s="107">
        <v>5233</v>
      </c>
      <c r="C1470" s="30">
        <v>36</v>
      </c>
      <c r="D1470" s="32" t="s">
        <v>3807</v>
      </c>
      <c r="E1470" s="32" t="s">
        <v>3808</v>
      </c>
      <c r="F1470" s="32" t="s">
        <v>3809</v>
      </c>
      <c r="G1470" s="33" t="s">
        <v>12</v>
      </c>
      <c r="H1470" s="34" t="s">
        <v>13</v>
      </c>
      <c r="I1470" s="35">
        <v>0.9829</v>
      </c>
      <c r="J1470" s="36">
        <v>318828.18</v>
      </c>
      <c r="K1470" s="19">
        <f t="shared" si="22"/>
        <v>1275312.72</v>
      </c>
      <c r="L1470" s="37">
        <v>106276.06</v>
      </c>
      <c r="M1470" s="38"/>
    </row>
    <row r="1471" spans="1:13" s="39" customFormat="1" ht="12.95" customHeight="1" x14ac:dyDescent="0.25">
      <c r="A1471" s="254"/>
      <c r="B1471" s="107">
        <v>5204</v>
      </c>
      <c r="C1471" s="30">
        <v>37</v>
      </c>
      <c r="D1471" s="32" t="s">
        <v>3810</v>
      </c>
      <c r="E1471" s="32" t="s">
        <v>3811</v>
      </c>
      <c r="F1471" s="32" t="s">
        <v>3812</v>
      </c>
      <c r="G1471" s="33" t="s">
        <v>12</v>
      </c>
      <c r="H1471" s="34" t="s">
        <v>13</v>
      </c>
      <c r="I1471" s="35">
        <v>0.92800000000000005</v>
      </c>
      <c r="J1471" s="36">
        <v>301020</v>
      </c>
      <c r="K1471" s="19">
        <f t="shared" si="22"/>
        <v>1204080</v>
      </c>
      <c r="L1471" s="37">
        <v>100340</v>
      </c>
      <c r="M1471" s="38"/>
    </row>
    <row r="1472" spans="1:13" s="39" customFormat="1" ht="12.95" customHeight="1" x14ac:dyDescent="0.25">
      <c r="A1472" s="254"/>
      <c r="B1472" s="107">
        <v>5230</v>
      </c>
      <c r="C1472" s="30">
        <v>38</v>
      </c>
      <c r="D1472" s="32" t="s">
        <v>3813</v>
      </c>
      <c r="E1472" s="32" t="s">
        <v>3814</v>
      </c>
      <c r="F1472" s="32" t="s">
        <v>3815</v>
      </c>
      <c r="G1472" s="33" t="s">
        <v>12</v>
      </c>
      <c r="H1472" s="34" t="s">
        <v>13</v>
      </c>
      <c r="I1472" s="35">
        <v>0.52</v>
      </c>
      <c r="J1472" s="36">
        <v>255175</v>
      </c>
      <c r="K1472" s="19">
        <f t="shared" si="22"/>
        <v>761200</v>
      </c>
      <c r="L1472" s="37">
        <v>56225</v>
      </c>
      <c r="M1472" s="38"/>
    </row>
    <row r="1473" spans="1:13" s="39" customFormat="1" ht="12.95" customHeight="1" x14ac:dyDescent="0.25">
      <c r="A1473" s="254"/>
      <c r="B1473" s="107">
        <v>5219</v>
      </c>
      <c r="C1473" s="30">
        <v>39</v>
      </c>
      <c r="D1473" s="32" t="s">
        <v>3816</v>
      </c>
      <c r="E1473" s="32" t="s">
        <v>3817</v>
      </c>
      <c r="F1473" s="32" t="s">
        <v>3818</v>
      </c>
      <c r="G1473" s="33" t="s">
        <v>12</v>
      </c>
      <c r="H1473" s="34" t="s">
        <v>13</v>
      </c>
      <c r="I1473" s="35">
        <v>0.94830000000000003</v>
      </c>
      <c r="J1473" s="36">
        <v>307604.82</v>
      </c>
      <c r="K1473" s="19">
        <f t="shared" si="22"/>
        <v>1230419.28</v>
      </c>
      <c r="L1473" s="37">
        <v>102534.94</v>
      </c>
      <c r="M1473" s="38"/>
    </row>
    <row r="1474" spans="1:13" s="39" customFormat="1" ht="12.95" customHeight="1" x14ac:dyDescent="0.25">
      <c r="A1474" s="254"/>
      <c r="B1474" s="107">
        <v>5240</v>
      </c>
      <c r="C1474" s="30">
        <v>40</v>
      </c>
      <c r="D1474" s="32" t="s">
        <v>152</v>
      </c>
      <c r="E1474" s="32" t="s">
        <v>3819</v>
      </c>
      <c r="F1474" s="32" t="s">
        <v>3820</v>
      </c>
      <c r="G1474" s="33" t="s">
        <v>12</v>
      </c>
      <c r="H1474" s="34" t="s">
        <v>13</v>
      </c>
      <c r="I1474" s="35">
        <v>0.92900000000000005</v>
      </c>
      <c r="J1474" s="36">
        <v>301344.39</v>
      </c>
      <c r="K1474" s="19">
        <f t="shared" si="22"/>
        <v>1205377.56</v>
      </c>
      <c r="L1474" s="37">
        <v>100448.13</v>
      </c>
      <c r="M1474" s="38"/>
    </row>
    <row r="1475" spans="1:13" s="39" customFormat="1" ht="12.95" customHeight="1" x14ac:dyDescent="0.25">
      <c r="A1475" s="254"/>
      <c r="B1475" s="107">
        <v>5245</v>
      </c>
      <c r="C1475" s="30">
        <v>41</v>
      </c>
      <c r="D1475" s="32" t="s">
        <v>3821</v>
      </c>
      <c r="E1475" s="32" t="s">
        <v>402</v>
      </c>
      <c r="F1475" s="32" t="s">
        <v>3822</v>
      </c>
      <c r="G1475" s="33" t="s">
        <v>12</v>
      </c>
      <c r="H1475" s="34" t="s">
        <v>13</v>
      </c>
      <c r="I1475" s="35">
        <v>0.94499999999999995</v>
      </c>
      <c r="J1475" s="36">
        <v>306534.39</v>
      </c>
      <c r="K1475" s="19">
        <f t="shared" si="22"/>
        <v>1226137.56</v>
      </c>
      <c r="L1475" s="37">
        <v>102178.13</v>
      </c>
      <c r="M1475" s="38"/>
    </row>
    <row r="1476" spans="1:13" s="39" customFormat="1" ht="12.95" customHeight="1" x14ac:dyDescent="0.25">
      <c r="A1476" s="254"/>
      <c r="B1476" s="107">
        <v>5221</v>
      </c>
      <c r="C1476" s="30">
        <v>42</v>
      </c>
      <c r="D1476" s="32" t="s">
        <v>3823</v>
      </c>
      <c r="E1476" s="32" t="s">
        <v>3824</v>
      </c>
      <c r="F1476" s="32" t="s">
        <v>3825</v>
      </c>
      <c r="G1476" s="33" t="s">
        <v>12</v>
      </c>
      <c r="H1476" s="34" t="s">
        <v>13</v>
      </c>
      <c r="I1476" s="35">
        <v>0.96299999999999997</v>
      </c>
      <c r="J1476" s="36">
        <v>312373.14</v>
      </c>
      <c r="K1476" s="19">
        <f t="shared" si="22"/>
        <v>1249492.56</v>
      </c>
      <c r="L1476" s="37">
        <v>104124.38</v>
      </c>
      <c r="M1476" s="38"/>
    </row>
    <row r="1477" spans="1:13" s="39" customFormat="1" ht="12.95" customHeight="1" x14ac:dyDescent="0.25">
      <c r="A1477" s="254"/>
      <c r="B1477" s="107">
        <v>5222</v>
      </c>
      <c r="C1477" s="30">
        <v>43</v>
      </c>
      <c r="D1477" s="32" t="s">
        <v>3826</v>
      </c>
      <c r="E1477" s="32" t="s">
        <v>3827</v>
      </c>
      <c r="F1477" s="32" t="s">
        <v>3828</v>
      </c>
      <c r="G1477" s="33" t="s">
        <v>12</v>
      </c>
      <c r="H1477" s="34" t="s">
        <v>13</v>
      </c>
      <c r="I1477" s="35">
        <v>0.92800000000000005</v>
      </c>
      <c r="J1477" s="36">
        <v>301020</v>
      </c>
      <c r="K1477" s="19">
        <f t="shared" si="22"/>
        <v>1204080</v>
      </c>
      <c r="L1477" s="37">
        <v>100340</v>
      </c>
      <c r="M1477" s="38"/>
    </row>
    <row r="1478" spans="1:13" s="39" customFormat="1" ht="12.95" customHeight="1" x14ac:dyDescent="0.25">
      <c r="A1478" s="254"/>
      <c r="B1478" s="107">
        <v>5215</v>
      </c>
      <c r="C1478" s="30">
        <v>44</v>
      </c>
      <c r="D1478" s="42" t="s">
        <v>3829</v>
      </c>
      <c r="E1478" s="42" t="s">
        <v>3830</v>
      </c>
      <c r="F1478" s="42" t="s">
        <v>3831</v>
      </c>
      <c r="G1478" s="33" t="s">
        <v>12</v>
      </c>
      <c r="H1478" s="34" t="s">
        <v>13</v>
      </c>
      <c r="I1478" s="35">
        <v>0.93600000000000005</v>
      </c>
      <c r="J1478" s="36">
        <v>303615</v>
      </c>
      <c r="K1478" s="19">
        <f t="shared" si="22"/>
        <v>1214460</v>
      </c>
      <c r="L1478" s="37">
        <v>101205</v>
      </c>
      <c r="M1478" s="38"/>
    </row>
    <row r="1479" spans="1:13" s="39" customFormat="1" ht="12.95" customHeight="1" x14ac:dyDescent="0.25">
      <c r="A1479" s="254"/>
      <c r="B1479" s="107"/>
      <c r="C1479" s="30"/>
      <c r="D1479" s="49" t="s">
        <v>47</v>
      </c>
      <c r="E1479" s="42"/>
      <c r="F1479" s="42"/>
      <c r="G1479" s="33"/>
      <c r="H1479" s="34"/>
      <c r="I1479" s="35"/>
      <c r="J1479" s="36"/>
      <c r="K1479" s="19"/>
      <c r="L1479" s="37"/>
      <c r="M1479" s="38"/>
    </row>
    <row r="1480" spans="1:13" s="39" customFormat="1" ht="12.95" customHeight="1" x14ac:dyDescent="0.25">
      <c r="A1480" s="255"/>
      <c r="B1480" s="107">
        <v>5239</v>
      </c>
      <c r="C1480" s="30">
        <v>2</v>
      </c>
      <c r="D1480" s="32" t="s">
        <v>3832</v>
      </c>
      <c r="E1480" s="32" t="s">
        <v>3833</v>
      </c>
      <c r="F1480" s="32" t="s">
        <v>3834</v>
      </c>
      <c r="G1480" s="33" t="s">
        <v>51</v>
      </c>
      <c r="H1480" s="34" t="s">
        <v>13</v>
      </c>
      <c r="I1480" s="35">
        <v>0.93899999999999995</v>
      </c>
      <c r="J1480" s="36">
        <v>482552.10000000003</v>
      </c>
      <c r="K1480" s="19">
        <f t="shared" si="22"/>
        <v>1930208.4</v>
      </c>
      <c r="L1480" s="37">
        <v>160850.70000000001</v>
      </c>
      <c r="M1480" s="38"/>
    </row>
    <row r="1481" spans="1:13" s="39" customFormat="1" ht="12.95" customHeight="1" x14ac:dyDescent="0.25">
      <c r="A1481" s="253" t="s">
        <v>3835</v>
      </c>
      <c r="B1481" s="107"/>
      <c r="C1481" s="30"/>
      <c r="D1481" s="31" t="s">
        <v>126</v>
      </c>
      <c r="E1481" s="32"/>
      <c r="F1481" s="32"/>
      <c r="G1481" s="33"/>
      <c r="H1481" s="34"/>
      <c r="I1481" s="35"/>
      <c r="J1481" s="36"/>
      <c r="K1481" s="19"/>
      <c r="L1481" s="37"/>
      <c r="M1481" s="38"/>
    </row>
    <row r="1482" spans="1:13" s="39" customFormat="1" ht="12.95" customHeight="1" x14ac:dyDescent="0.25">
      <c r="A1482" s="254"/>
      <c r="B1482" s="107">
        <v>1518</v>
      </c>
      <c r="C1482" s="30">
        <v>1</v>
      </c>
      <c r="D1482" s="32" t="s">
        <v>3836</v>
      </c>
      <c r="E1482" s="32" t="s">
        <v>3837</v>
      </c>
      <c r="F1482" s="32" t="s">
        <v>3838</v>
      </c>
      <c r="G1482" s="33" t="s">
        <v>130</v>
      </c>
      <c r="H1482" s="34" t="s">
        <v>13</v>
      </c>
      <c r="I1482" s="35">
        <v>0.95230000000000004</v>
      </c>
      <c r="J1482" s="36">
        <v>154463.07</v>
      </c>
      <c r="K1482" s="19">
        <f t="shared" ref="K1482:K1545" si="23">ROUND(J1482+L1482*9,2)</f>
        <v>617852.28</v>
      </c>
      <c r="L1482" s="37">
        <v>51487.69</v>
      </c>
      <c r="M1482" s="38"/>
    </row>
    <row r="1483" spans="1:13" s="39" customFormat="1" ht="12.95" customHeight="1" x14ac:dyDescent="0.25">
      <c r="A1483" s="254"/>
      <c r="B1483" s="107"/>
      <c r="C1483" s="30"/>
      <c r="D1483" s="31" t="s">
        <v>11</v>
      </c>
      <c r="E1483" s="32"/>
      <c r="F1483" s="32"/>
      <c r="G1483" s="33"/>
      <c r="H1483" s="34"/>
      <c r="I1483" s="35"/>
      <c r="J1483" s="36"/>
      <c r="K1483" s="19"/>
      <c r="L1483" s="37"/>
      <c r="M1483" s="38"/>
    </row>
    <row r="1484" spans="1:13" s="39" customFormat="1" ht="12.95" customHeight="1" x14ac:dyDescent="0.25">
      <c r="A1484" s="254"/>
      <c r="B1484" s="107">
        <v>1504</v>
      </c>
      <c r="C1484" s="30">
        <v>1</v>
      </c>
      <c r="D1484" s="32" t="s">
        <v>3839</v>
      </c>
      <c r="E1484" s="32" t="s">
        <v>3840</v>
      </c>
      <c r="F1484" s="32" t="s">
        <v>3471</v>
      </c>
      <c r="G1484" s="33" t="s">
        <v>12</v>
      </c>
      <c r="H1484" s="34" t="s">
        <v>13</v>
      </c>
      <c r="I1484" s="35">
        <v>0.97119999999999995</v>
      </c>
      <c r="J1484" s="36">
        <v>315033</v>
      </c>
      <c r="K1484" s="19">
        <f t="shared" si="23"/>
        <v>1260132</v>
      </c>
      <c r="L1484" s="37">
        <v>105011</v>
      </c>
      <c r="M1484" s="38"/>
    </row>
    <row r="1485" spans="1:13" s="39" customFormat="1" ht="12.95" customHeight="1" x14ac:dyDescent="0.25">
      <c r="A1485" s="254"/>
      <c r="B1485" s="107">
        <v>1517</v>
      </c>
      <c r="C1485" s="30">
        <v>2</v>
      </c>
      <c r="D1485" s="32" t="s">
        <v>3841</v>
      </c>
      <c r="E1485" s="32" t="s">
        <v>3842</v>
      </c>
      <c r="F1485" s="32" t="s">
        <v>3843</v>
      </c>
      <c r="G1485" s="33" t="s">
        <v>12</v>
      </c>
      <c r="H1485" s="34" t="s">
        <v>13</v>
      </c>
      <c r="I1485" s="35">
        <v>0.95330000000000004</v>
      </c>
      <c r="J1485" s="36">
        <v>309226.68</v>
      </c>
      <c r="K1485" s="19">
        <f t="shared" si="23"/>
        <v>1236906.72</v>
      </c>
      <c r="L1485" s="37">
        <v>103075.56</v>
      </c>
      <c r="M1485" s="38"/>
    </row>
    <row r="1486" spans="1:13" s="39" customFormat="1" ht="12.95" customHeight="1" x14ac:dyDescent="0.25">
      <c r="A1486" s="254"/>
      <c r="B1486" s="107">
        <v>1509</v>
      </c>
      <c r="C1486" s="30">
        <v>3</v>
      </c>
      <c r="D1486" s="32" t="s">
        <v>3844</v>
      </c>
      <c r="E1486" s="32" t="s">
        <v>3845</v>
      </c>
      <c r="F1486" s="32" t="s">
        <v>3192</v>
      </c>
      <c r="G1486" s="33" t="s">
        <v>12</v>
      </c>
      <c r="H1486" s="34" t="s">
        <v>13</v>
      </c>
      <c r="I1486" s="35">
        <v>0.95930000000000004</v>
      </c>
      <c r="J1486" s="36">
        <v>311172.93</v>
      </c>
      <c r="K1486" s="19">
        <f t="shared" si="23"/>
        <v>1244691.72</v>
      </c>
      <c r="L1486" s="37">
        <v>103724.31</v>
      </c>
      <c r="M1486" s="38"/>
    </row>
    <row r="1487" spans="1:13" s="39" customFormat="1" ht="12.95" customHeight="1" x14ac:dyDescent="0.25">
      <c r="A1487" s="254"/>
      <c r="B1487" s="107">
        <v>1511</v>
      </c>
      <c r="C1487" s="30">
        <v>4</v>
      </c>
      <c r="D1487" s="32" t="s">
        <v>113</v>
      </c>
      <c r="E1487" s="32" t="s">
        <v>3846</v>
      </c>
      <c r="F1487" s="32" t="s">
        <v>3847</v>
      </c>
      <c r="G1487" s="33" t="s">
        <v>12</v>
      </c>
      <c r="H1487" s="34" t="s">
        <v>13</v>
      </c>
      <c r="I1487" s="35">
        <v>0.96799999999999997</v>
      </c>
      <c r="J1487" s="36">
        <v>313995</v>
      </c>
      <c r="K1487" s="19">
        <f t="shared" si="23"/>
        <v>1255980</v>
      </c>
      <c r="L1487" s="37">
        <v>104665</v>
      </c>
      <c r="M1487" s="38"/>
    </row>
    <row r="1488" spans="1:13" s="39" customFormat="1" ht="12.95" customHeight="1" x14ac:dyDescent="0.25">
      <c r="A1488" s="254"/>
      <c r="B1488" s="107">
        <v>1507</v>
      </c>
      <c r="C1488" s="30">
        <v>5</v>
      </c>
      <c r="D1488" s="32" t="s">
        <v>3848</v>
      </c>
      <c r="E1488" s="32" t="s">
        <v>3849</v>
      </c>
      <c r="F1488" s="32" t="s">
        <v>3271</v>
      </c>
      <c r="G1488" s="33" t="s">
        <v>12</v>
      </c>
      <c r="H1488" s="34" t="s">
        <v>13</v>
      </c>
      <c r="I1488" s="35">
        <v>0.95950000000000002</v>
      </c>
      <c r="J1488" s="36">
        <v>311237.82</v>
      </c>
      <c r="K1488" s="19">
        <f t="shared" si="23"/>
        <v>1244951.28</v>
      </c>
      <c r="L1488" s="37">
        <v>103745.94</v>
      </c>
      <c r="M1488" s="38"/>
    </row>
    <row r="1489" spans="1:13" s="39" customFormat="1" ht="12.95" customHeight="1" x14ac:dyDescent="0.25">
      <c r="A1489" s="254"/>
      <c r="B1489" s="107">
        <v>1503</v>
      </c>
      <c r="C1489" s="30">
        <v>6</v>
      </c>
      <c r="D1489" s="32" t="s">
        <v>1070</v>
      </c>
      <c r="E1489" s="32" t="s">
        <v>1071</v>
      </c>
      <c r="F1489" s="32" t="s">
        <v>3850</v>
      </c>
      <c r="G1489" s="33" t="s">
        <v>12</v>
      </c>
      <c r="H1489" s="34" t="s">
        <v>13</v>
      </c>
      <c r="I1489" s="35">
        <v>0.76729999999999998</v>
      </c>
      <c r="J1489" s="36">
        <v>248892.93</v>
      </c>
      <c r="K1489" s="19">
        <f t="shared" si="23"/>
        <v>995571.72</v>
      </c>
      <c r="L1489" s="37">
        <v>82964.31</v>
      </c>
      <c r="M1489" s="38"/>
    </row>
    <row r="1490" spans="1:13" s="39" customFormat="1" ht="12.95" customHeight="1" x14ac:dyDescent="0.25">
      <c r="A1490" s="254"/>
      <c r="B1490" s="107">
        <v>1501</v>
      </c>
      <c r="C1490" s="30">
        <v>7</v>
      </c>
      <c r="D1490" s="42" t="s">
        <v>3851</v>
      </c>
      <c r="E1490" s="42" t="s">
        <v>3852</v>
      </c>
      <c r="F1490" s="42" t="s">
        <v>3853</v>
      </c>
      <c r="G1490" s="33" t="s">
        <v>12</v>
      </c>
      <c r="H1490" s="34" t="s">
        <v>13</v>
      </c>
      <c r="I1490" s="35">
        <v>0.94750000000000001</v>
      </c>
      <c r="J1490" s="36">
        <v>307345.32</v>
      </c>
      <c r="K1490" s="19">
        <f t="shared" si="23"/>
        <v>1229381.28</v>
      </c>
      <c r="L1490" s="37">
        <v>102448.44</v>
      </c>
      <c r="M1490" s="38"/>
    </row>
    <row r="1491" spans="1:13" s="39" customFormat="1" ht="12.95" customHeight="1" x14ac:dyDescent="0.25">
      <c r="A1491" s="254"/>
      <c r="B1491" s="107">
        <v>1500</v>
      </c>
      <c r="C1491" s="30">
        <v>8</v>
      </c>
      <c r="D1491" s="32" t="s">
        <v>3854</v>
      </c>
      <c r="E1491" s="32" t="s">
        <v>3855</v>
      </c>
      <c r="F1491" s="32" t="s">
        <v>3856</v>
      </c>
      <c r="G1491" s="33" t="s">
        <v>12</v>
      </c>
      <c r="H1491" s="34" t="s">
        <v>13</v>
      </c>
      <c r="I1491" s="35">
        <v>0.96020000000000005</v>
      </c>
      <c r="J1491" s="36">
        <v>311464.89</v>
      </c>
      <c r="K1491" s="19">
        <f t="shared" si="23"/>
        <v>1245859.56</v>
      </c>
      <c r="L1491" s="37">
        <v>103821.63</v>
      </c>
      <c r="M1491" s="38"/>
    </row>
    <row r="1492" spans="1:13" s="39" customFormat="1" ht="12.95" customHeight="1" x14ac:dyDescent="0.25">
      <c r="A1492" s="254"/>
      <c r="B1492" s="107">
        <v>1506</v>
      </c>
      <c r="C1492" s="30">
        <v>9</v>
      </c>
      <c r="D1492" s="32" t="s">
        <v>3857</v>
      </c>
      <c r="E1492" s="32" t="s">
        <v>3858</v>
      </c>
      <c r="F1492" s="32" t="s">
        <v>953</v>
      </c>
      <c r="G1492" s="33" t="s">
        <v>12</v>
      </c>
      <c r="H1492" s="34" t="s">
        <v>13</v>
      </c>
      <c r="I1492" s="35">
        <v>0.79069999999999996</v>
      </c>
      <c r="J1492" s="36">
        <v>278108.32</v>
      </c>
      <c r="K1492" s="19">
        <f t="shared" si="23"/>
        <v>1047558.28</v>
      </c>
      <c r="L1492" s="37">
        <v>85494.44</v>
      </c>
      <c r="M1492" s="38"/>
    </row>
    <row r="1493" spans="1:13" s="39" customFormat="1" ht="12.95" customHeight="1" x14ac:dyDescent="0.25">
      <c r="A1493" s="254"/>
      <c r="B1493" s="107">
        <v>1515</v>
      </c>
      <c r="C1493" s="30">
        <v>10</v>
      </c>
      <c r="D1493" s="32" t="s">
        <v>3859</v>
      </c>
      <c r="E1493" s="32" t="s">
        <v>3860</v>
      </c>
      <c r="F1493" s="32" t="s">
        <v>3861</v>
      </c>
      <c r="G1493" s="33" t="s">
        <v>12</v>
      </c>
      <c r="H1493" s="34" t="s">
        <v>13</v>
      </c>
      <c r="I1493" s="35">
        <v>0.97470000000000001</v>
      </c>
      <c r="J1493" s="36">
        <v>316168.32000000001</v>
      </c>
      <c r="K1493" s="19">
        <f t="shared" si="23"/>
        <v>1264673.28</v>
      </c>
      <c r="L1493" s="37">
        <v>105389.44</v>
      </c>
      <c r="M1493" s="38"/>
    </row>
    <row r="1494" spans="1:13" s="39" customFormat="1" ht="12.95" customHeight="1" x14ac:dyDescent="0.25">
      <c r="A1494" s="254"/>
      <c r="B1494" s="107">
        <v>1505</v>
      </c>
      <c r="C1494" s="30">
        <v>11</v>
      </c>
      <c r="D1494" s="32" t="s">
        <v>3862</v>
      </c>
      <c r="E1494" s="32" t="s">
        <v>3863</v>
      </c>
      <c r="F1494" s="32" t="s">
        <v>3864</v>
      </c>
      <c r="G1494" s="33" t="s">
        <v>12</v>
      </c>
      <c r="H1494" s="34" t="s">
        <v>13</v>
      </c>
      <c r="I1494" s="35">
        <v>0.97919999999999996</v>
      </c>
      <c r="J1494" s="36">
        <v>317628</v>
      </c>
      <c r="K1494" s="19">
        <f t="shared" si="23"/>
        <v>1270512</v>
      </c>
      <c r="L1494" s="37">
        <v>105876</v>
      </c>
      <c r="M1494" s="38"/>
    </row>
    <row r="1495" spans="1:13" s="39" customFormat="1" ht="12.95" customHeight="1" x14ac:dyDescent="0.25">
      <c r="A1495" s="254"/>
      <c r="B1495" s="107">
        <v>1510</v>
      </c>
      <c r="C1495" s="30">
        <v>12</v>
      </c>
      <c r="D1495" s="32" t="s">
        <v>3865</v>
      </c>
      <c r="E1495" s="32" t="s">
        <v>3866</v>
      </c>
      <c r="F1495" s="32" t="s">
        <v>3867</v>
      </c>
      <c r="G1495" s="33" t="s">
        <v>12</v>
      </c>
      <c r="H1495" s="34" t="s">
        <v>13</v>
      </c>
      <c r="I1495" s="35">
        <v>0.97470000000000001</v>
      </c>
      <c r="J1495" s="36">
        <v>316168.32000000001</v>
      </c>
      <c r="K1495" s="19">
        <f t="shared" si="23"/>
        <v>1264673.28</v>
      </c>
      <c r="L1495" s="37">
        <v>105389.44</v>
      </c>
      <c r="M1495" s="38"/>
    </row>
    <row r="1496" spans="1:13" s="39" customFormat="1" ht="12.95" customHeight="1" x14ac:dyDescent="0.25">
      <c r="A1496" s="254"/>
      <c r="B1496" s="107">
        <v>1512</v>
      </c>
      <c r="C1496" s="30">
        <v>13</v>
      </c>
      <c r="D1496" s="42" t="s">
        <v>3868</v>
      </c>
      <c r="E1496" s="42" t="s">
        <v>3869</v>
      </c>
      <c r="F1496" s="42" t="s">
        <v>3870</v>
      </c>
      <c r="G1496" s="27" t="s">
        <v>12</v>
      </c>
      <c r="H1496" s="34" t="s">
        <v>13</v>
      </c>
      <c r="I1496" s="35">
        <v>0.97019999999999995</v>
      </c>
      <c r="J1496" s="36">
        <v>314708.64</v>
      </c>
      <c r="K1496" s="19">
        <f t="shared" si="23"/>
        <v>1258834.56</v>
      </c>
      <c r="L1496" s="37">
        <v>104902.88</v>
      </c>
      <c r="M1496" s="38"/>
    </row>
    <row r="1497" spans="1:13" s="39" customFormat="1" ht="12.95" customHeight="1" x14ac:dyDescent="0.25">
      <c r="A1497" s="254"/>
      <c r="B1497" s="107">
        <v>1508</v>
      </c>
      <c r="C1497" s="30">
        <v>14</v>
      </c>
      <c r="D1497" s="42" t="s">
        <v>149</v>
      </c>
      <c r="E1497" s="42" t="s">
        <v>799</v>
      </c>
      <c r="F1497" s="42" t="s">
        <v>3871</v>
      </c>
      <c r="G1497" s="27" t="s">
        <v>12</v>
      </c>
      <c r="H1497" s="34" t="s">
        <v>13</v>
      </c>
      <c r="I1497" s="35">
        <v>0.98370000000000002</v>
      </c>
      <c r="J1497" s="36">
        <v>319087.68</v>
      </c>
      <c r="K1497" s="19">
        <f t="shared" si="23"/>
        <v>1276350.72</v>
      </c>
      <c r="L1497" s="37">
        <v>106362.56</v>
      </c>
      <c r="M1497" s="38"/>
    </row>
    <row r="1498" spans="1:13" s="39" customFormat="1" ht="12.95" customHeight="1" x14ac:dyDescent="0.25">
      <c r="A1498" s="254"/>
      <c r="B1498" s="107">
        <v>1513</v>
      </c>
      <c r="C1498" s="30">
        <v>15</v>
      </c>
      <c r="D1498" s="32" t="s">
        <v>3872</v>
      </c>
      <c r="E1498" s="32" t="s">
        <v>3873</v>
      </c>
      <c r="F1498" s="32" t="s">
        <v>3874</v>
      </c>
      <c r="G1498" s="33" t="s">
        <v>12</v>
      </c>
      <c r="H1498" s="34" t="s">
        <v>13</v>
      </c>
      <c r="I1498" s="35">
        <v>0.98219999999999996</v>
      </c>
      <c r="J1498" s="36">
        <v>318601.14</v>
      </c>
      <c r="K1498" s="19">
        <f t="shared" si="23"/>
        <v>1274404.56</v>
      </c>
      <c r="L1498" s="37">
        <v>106200.38</v>
      </c>
      <c r="M1498" s="38"/>
    </row>
    <row r="1499" spans="1:13" s="39" customFormat="1" ht="12.95" customHeight="1" x14ac:dyDescent="0.25">
      <c r="A1499" s="254"/>
      <c r="B1499" s="107">
        <v>1502</v>
      </c>
      <c r="C1499" s="30">
        <v>16</v>
      </c>
      <c r="D1499" s="32" t="s">
        <v>3875</v>
      </c>
      <c r="E1499" s="32" t="s">
        <v>3876</v>
      </c>
      <c r="F1499" s="32" t="s">
        <v>3877</v>
      </c>
      <c r="G1499" s="33" t="s">
        <v>12</v>
      </c>
      <c r="H1499" s="34" t="s">
        <v>13</v>
      </c>
      <c r="I1499" s="35">
        <v>0.76770000000000005</v>
      </c>
      <c r="J1499" s="36">
        <v>249022.68</v>
      </c>
      <c r="K1499" s="19">
        <f t="shared" si="23"/>
        <v>996090.72</v>
      </c>
      <c r="L1499" s="37">
        <v>83007.56</v>
      </c>
      <c r="M1499" s="38"/>
    </row>
    <row r="1500" spans="1:13" s="39" customFormat="1" ht="12.95" customHeight="1" x14ac:dyDescent="0.25">
      <c r="A1500" s="254"/>
      <c r="B1500" s="107">
        <v>1514</v>
      </c>
      <c r="C1500" s="30">
        <v>17</v>
      </c>
      <c r="D1500" s="32" t="s">
        <v>3878</v>
      </c>
      <c r="E1500" s="32" t="s">
        <v>3879</v>
      </c>
      <c r="F1500" s="32" t="s">
        <v>3880</v>
      </c>
      <c r="G1500" s="33" t="s">
        <v>12</v>
      </c>
      <c r="H1500" s="34" t="s">
        <v>13</v>
      </c>
      <c r="I1500" s="35">
        <v>0.98970000000000002</v>
      </c>
      <c r="J1500" s="36">
        <v>321033.93</v>
      </c>
      <c r="K1500" s="19">
        <f t="shared" si="23"/>
        <v>1284135.72</v>
      </c>
      <c r="L1500" s="37">
        <v>107011.31</v>
      </c>
      <c r="M1500" s="38"/>
    </row>
    <row r="1501" spans="1:13" s="39" customFormat="1" ht="12.95" customHeight="1" x14ac:dyDescent="0.25">
      <c r="A1501" s="254"/>
      <c r="B1501" s="107"/>
      <c r="C1501" s="30"/>
      <c r="D1501" s="49" t="s">
        <v>47</v>
      </c>
      <c r="E1501" s="42"/>
      <c r="F1501" s="42"/>
      <c r="G1501" s="33"/>
      <c r="H1501" s="34"/>
      <c r="I1501" s="35"/>
      <c r="J1501" s="36"/>
      <c r="K1501" s="19"/>
      <c r="L1501" s="37"/>
      <c r="M1501" s="38"/>
    </row>
    <row r="1502" spans="1:13" s="39" customFormat="1" ht="12.95" customHeight="1" x14ac:dyDescent="0.25">
      <c r="A1502" s="255"/>
      <c r="B1502" s="107">
        <v>1516</v>
      </c>
      <c r="C1502" s="30">
        <v>1</v>
      </c>
      <c r="D1502" s="42" t="s">
        <v>3881</v>
      </c>
      <c r="E1502" s="42" t="s">
        <v>3882</v>
      </c>
      <c r="F1502" s="42" t="s">
        <v>3883</v>
      </c>
      <c r="G1502" s="33" t="s">
        <v>51</v>
      </c>
      <c r="H1502" s="34" t="s">
        <v>13</v>
      </c>
      <c r="I1502" s="35">
        <v>0.85540000000000005</v>
      </c>
      <c r="J1502" s="36">
        <v>439590.05999999994</v>
      </c>
      <c r="K1502" s="19">
        <f t="shared" si="23"/>
        <v>1758360.24</v>
      </c>
      <c r="L1502" s="37">
        <v>146530.01999999999</v>
      </c>
      <c r="M1502" s="38"/>
    </row>
    <row r="1503" spans="1:13" s="39" customFormat="1" ht="12.95" customHeight="1" x14ac:dyDescent="0.25">
      <c r="A1503" s="253" t="s">
        <v>3884</v>
      </c>
      <c r="B1503" s="109"/>
      <c r="C1503" s="30"/>
      <c r="D1503" s="31" t="s">
        <v>11</v>
      </c>
      <c r="E1503" s="32"/>
      <c r="F1503" s="32"/>
      <c r="G1503" s="33"/>
      <c r="H1503" s="34"/>
      <c r="I1503" s="35"/>
      <c r="J1503" s="36"/>
      <c r="K1503" s="19"/>
      <c r="L1503" s="37"/>
      <c r="M1503" s="38"/>
    </row>
    <row r="1504" spans="1:13" s="39" customFormat="1" ht="12.95" customHeight="1" x14ac:dyDescent="0.25">
      <c r="A1504" s="254"/>
      <c r="B1504" s="107">
        <v>2803</v>
      </c>
      <c r="C1504" s="30">
        <v>1</v>
      </c>
      <c r="D1504" s="32" t="s">
        <v>3135</v>
      </c>
      <c r="E1504" s="32" t="s">
        <v>3885</v>
      </c>
      <c r="F1504" s="32" t="s">
        <v>3886</v>
      </c>
      <c r="G1504" s="33" t="s">
        <v>12</v>
      </c>
      <c r="H1504" s="34" t="s">
        <v>13</v>
      </c>
      <c r="I1504" s="35">
        <v>0.92059999999999997</v>
      </c>
      <c r="J1504" s="36">
        <v>298619.64</v>
      </c>
      <c r="K1504" s="19">
        <f t="shared" si="23"/>
        <v>1194478.56</v>
      </c>
      <c r="L1504" s="37">
        <v>99539.88</v>
      </c>
      <c r="M1504" s="38"/>
    </row>
    <row r="1505" spans="1:13" s="39" customFormat="1" ht="12.95" customHeight="1" x14ac:dyDescent="0.25">
      <c r="A1505" s="254"/>
      <c r="B1505" s="107">
        <v>2817</v>
      </c>
      <c r="C1505" s="30">
        <v>2</v>
      </c>
      <c r="D1505" s="32" t="s">
        <v>3887</v>
      </c>
      <c r="E1505" s="32" t="s">
        <v>3888</v>
      </c>
      <c r="F1505" s="32" t="s">
        <v>3748</v>
      </c>
      <c r="G1505" s="33" t="s">
        <v>12</v>
      </c>
      <c r="H1505" s="34" t="s">
        <v>13</v>
      </c>
      <c r="I1505" s="35">
        <v>0.93859999999999999</v>
      </c>
      <c r="J1505" s="36">
        <v>304890.89</v>
      </c>
      <c r="K1505" s="19">
        <f t="shared" si="23"/>
        <v>1218266.06</v>
      </c>
      <c r="L1505" s="37">
        <v>101486.13</v>
      </c>
      <c r="M1505" s="38"/>
    </row>
    <row r="1506" spans="1:13" s="39" customFormat="1" ht="12.95" customHeight="1" x14ac:dyDescent="0.25">
      <c r="A1506" s="254"/>
      <c r="B1506" s="107">
        <v>2802</v>
      </c>
      <c r="C1506" s="30">
        <v>3</v>
      </c>
      <c r="D1506" s="32" t="s">
        <v>3889</v>
      </c>
      <c r="E1506" s="32" t="s">
        <v>3890</v>
      </c>
      <c r="F1506" s="32" t="s">
        <v>3725</v>
      </c>
      <c r="G1506" s="33" t="s">
        <v>12</v>
      </c>
      <c r="H1506" s="34" t="s">
        <v>13</v>
      </c>
      <c r="I1506" s="35">
        <v>0.92659999999999998</v>
      </c>
      <c r="J1506" s="36">
        <v>300565.89</v>
      </c>
      <c r="K1506" s="19">
        <f t="shared" si="23"/>
        <v>1202263.56</v>
      </c>
      <c r="L1506" s="37">
        <v>100188.63</v>
      </c>
      <c r="M1506" s="38"/>
    </row>
    <row r="1507" spans="1:13" s="39" customFormat="1" ht="12.95" customHeight="1" x14ac:dyDescent="0.25">
      <c r="A1507" s="254"/>
      <c r="B1507" s="107">
        <v>2820</v>
      </c>
      <c r="C1507" s="30">
        <v>4</v>
      </c>
      <c r="D1507" s="32" t="s">
        <v>3891</v>
      </c>
      <c r="E1507" s="32" t="s">
        <v>3892</v>
      </c>
      <c r="F1507" s="32" t="s">
        <v>3893</v>
      </c>
      <c r="G1507" s="33" t="s">
        <v>12</v>
      </c>
      <c r="H1507" s="34" t="s">
        <v>13</v>
      </c>
      <c r="I1507" s="35">
        <v>0.93310000000000004</v>
      </c>
      <c r="J1507" s="36">
        <v>302674.32</v>
      </c>
      <c r="K1507" s="19">
        <f t="shared" si="23"/>
        <v>1210697.28</v>
      </c>
      <c r="L1507" s="37">
        <v>100891.44</v>
      </c>
      <c r="M1507" s="38"/>
    </row>
    <row r="1508" spans="1:13" s="39" customFormat="1" ht="12.95" customHeight="1" x14ac:dyDescent="0.25">
      <c r="A1508" s="254"/>
      <c r="B1508" s="107">
        <v>2805</v>
      </c>
      <c r="C1508" s="30">
        <v>5</v>
      </c>
      <c r="D1508" s="42" t="s">
        <v>3894</v>
      </c>
      <c r="E1508" s="42" t="s">
        <v>3895</v>
      </c>
      <c r="F1508" s="42" t="s">
        <v>3896</v>
      </c>
      <c r="G1508" s="33" t="s">
        <v>12</v>
      </c>
      <c r="H1508" s="34" t="s">
        <v>13</v>
      </c>
      <c r="I1508" s="35">
        <v>0.93059999999999998</v>
      </c>
      <c r="J1508" s="36">
        <v>301863.39</v>
      </c>
      <c r="K1508" s="19">
        <f t="shared" si="23"/>
        <v>1207453.56</v>
      </c>
      <c r="L1508" s="37">
        <v>100621.13</v>
      </c>
      <c r="M1508" s="38"/>
    </row>
    <row r="1509" spans="1:13" s="39" customFormat="1" ht="12.95" customHeight="1" x14ac:dyDescent="0.25">
      <c r="A1509" s="254"/>
      <c r="B1509" s="107">
        <v>2822</v>
      </c>
      <c r="C1509" s="30">
        <v>6</v>
      </c>
      <c r="D1509" s="32" t="s">
        <v>3047</v>
      </c>
      <c r="E1509" s="32" t="s">
        <v>3048</v>
      </c>
      <c r="F1509" s="32" t="s">
        <v>3897</v>
      </c>
      <c r="G1509" s="33" t="s">
        <v>12</v>
      </c>
      <c r="H1509" s="34" t="s">
        <v>13</v>
      </c>
      <c r="I1509" s="35">
        <v>0.93910000000000005</v>
      </c>
      <c r="J1509" s="36">
        <v>305053.07</v>
      </c>
      <c r="K1509" s="19">
        <f t="shared" si="23"/>
        <v>1218914.78</v>
      </c>
      <c r="L1509" s="37">
        <v>101540.19</v>
      </c>
      <c r="M1509" s="38"/>
    </row>
    <row r="1510" spans="1:13" s="39" customFormat="1" ht="12.95" customHeight="1" x14ac:dyDescent="0.25">
      <c r="A1510" s="254"/>
      <c r="B1510" s="107">
        <v>2808</v>
      </c>
      <c r="C1510" s="30">
        <v>7</v>
      </c>
      <c r="D1510" s="32" t="s">
        <v>3898</v>
      </c>
      <c r="E1510" s="32" t="s">
        <v>3899</v>
      </c>
      <c r="F1510" s="32" t="s">
        <v>3900</v>
      </c>
      <c r="G1510" s="33" t="s">
        <v>12</v>
      </c>
      <c r="H1510" s="34" t="s">
        <v>13</v>
      </c>
      <c r="I1510" s="35">
        <v>0.94259999999999999</v>
      </c>
      <c r="J1510" s="36">
        <v>305755.89</v>
      </c>
      <c r="K1510" s="19">
        <f t="shared" si="23"/>
        <v>1223023.56</v>
      </c>
      <c r="L1510" s="37">
        <v>101918.63</v>
      </c>
      <c r="M1510" s="38"/>
    </row>
    <row r="1511" spans="1:13" s="39" customFormat="1" ht="12.95" customHeight="1" x14ac:dyDescent="0.25">
      <c r="A1511" s="254"/>
      <c r="B1511" s="107">
        <v>2825</v>
      </c>
      <c r="C1511" s="30">
        <v>8</v>
      </c>
      <c r="D1511" s="32" t="s">
        <v>3901</v>
      </c>
      <c r="E1511" s="32" t="s">
        <v>3902</v>
      </c>
      <c r="F1511" s="32" t="s">
        <v>3903</v>
      </c>
      <c r="G1511" s="33" t="s">
        <v>12</v>
      </c>
      <c r="H1511" s="34" t="s">
        <v>13</v>
      </c>
      <c r="I1511" s="35">
        <v>0.92459999999999998</v>
      </c>
      <c r="J1511" s="36">
        <v>299917.14</v>
      </c>
      <c r="K1511" s="19">
        <f t="shared" si="23"/>
        <v>1199668.56</v>
      </c>
      <c r="L1511" s="37">
        <v>99972.38</v>
      </c>
      <c r="M1511" s="38"/>
    </row>
    <row r="1512" spans="1:13" s="39" customFormat="1" ht="12.95" customHeight="1" x14ac:dyDescent="0.25">
      <c r="A1512" s="254"/>
      <c r="B1512" s="107">
        <v>2812</v>
      </c>
      <c r="C1512" s="30">
        <v>9</v>
      </c>
      <c r="D1512" s="32" t="s">
        <v>1445</v>
      </c>
      <c r="E1512" s="32" t="s">
        <v>3904</v>
      </c>
      <c r="F1512" s="32" t="s">
        <v>3905</v>
      </c>
      <c r="G1512" s="33" t="s">
        <v>12</v>
      </c>
      <c r="H1512" s="34" t="s">
        <v>13</v>
      </c>
      <c r="I1512" s="35">
        <v>0.92659999999999998</v>
      </c>
      <c r="J1512" s="36">
        <v>300565.89</v>
      </c>
      <c r="K1512" s="19">
        <f t="shared" si="23"/>
        <v>1202263.56</v>
      </c>
      <c r="L1512" s="37">
        <v>100188.63</v>
      </c>
      <c r="M1512" s="38"/>
    </row>
    <row r="1513" spans="1:13" s="39" customFormat="1" ht="12.95" customHeight="1" x14ac:dyDescent="0.25">
      <c r="A1513" s="254"/>
      <c r="B1513" s="107">
        <v>2830</v>
      </c>
      <c r="C1513" s="30">
        <v>10</v>
      </c>
      <c r="D1513" s="32" t="s">
        <v>3906</v>
      </c>
      <c r="E1513" s="32" t="s">
        <v>3907</v>
      </c>
      <c r="F1513" s="32" t="s">
        <v>3908</v>
      </c>
      <c r="G1513" s="33" t="s">
        <v>12</v>
      </c>
      <c r="H1513" s="34" t="s">
        <v>13</v>
      </c>
      <c r="I1513" s="35">
        <v>0.94259999999999999</v>
      </c>
      <c r="J1513" s="36">
        <v>305755.89</v>
      </c>
      <c r="K1513" s="19">
        <f t="shared" si="23"/>
        <v>1223023.56</v>
      </c>
      <c r="L1513" s="37">
        <v>101918.63</v>
      </c>
      <c r="M1513" s="38"/>
    </row>
    <row r="1514" spans="1:13" s="39" customFormat="1" ht="12.95" customHeight="1" x14ac:dyDescent="0.25">
      <c r="A1514" s="254"/>
      <c r="B1514" s="107">
        <v>2814</v>
      </c>
      <c r="C1514" s="30">
        <v>11</v>
      </c>
      <c r="D1514" s="42" t="s">
        <v>3909</v>
      </c>
      <c r="E1514" s="42" t="s">
        <v>3910</v>
      </c>
      <c r="F1514" s="42" t="s">
        <v>3911</v>
      </c>
      <c r="G1514" s="27" t="s">
        <v>12</v>
      </c>
      <c r="H1514" s="34" t="s">
        <v>13</v>
      </c>
      <c r="I1514" s="35">
        <v>0.92659999999999998</v>
      </c>
      <c r="J1514" s="36">
        <v>300565.89</v>
      </c>
      <c r="K1514" s="19">
        <f t="shared" si="23"/>
        <v>1202263.56</v>
      </c>
      <c r="L1514" s="37">
        <v>100188.63</v>
      </c>
      <c r="M1514" s="38"/>
    </row>
    <row r="1515" spans="1:13" s="39" customFormat="1" ht="12.95" customHeight="1" x14ac:dyDescent="0.25">
      <c r="A1515" s="254"/>
      <c r="B1515" s="107">
        <v>2818</v>
      </c>
      <c r="C1515" s="30">
        <v>12</v>
      </c>
      <c r="D1515" s="32" t="s">
        <v>2332</v>
      </c>
      <c r="E1515" s="32" t="s">
        <v>3912</v>
      </c>
      <c r="F1515" s="32" t="s">
        <v>3913</v>
      </c>
      <c r="G1515" s="50" t="s">
        <v>12</v>
      </c>
      <c r="H1515" s="34" t="s">
        <v>13</v>
      </c>
      <c r="I1515" s="35">
        <v>0.94310000000000005</v>
      </c>
      <c r="J1515" s="36">
        <v>305918.07</v>
      </c>
      <c r="K1515" s="19">
        <f t="shared" si="23"/>
        <v>1223672.28</v>
      </c>
      <c r="L1515" s="37">
        <v>101972.69</v>
      </c>
      <c r="M1515" s="38"/>
    </row>
    <row r="1516" spans="1:13" s="39" customFormat="1" ht="12.95" customHeight="1" x14ac:dyDescent="0.25">
      <c r="A1516" s="254"/>
      <c r="B1516" s="107">
        <v>2828</v>
      </c>
      <c r="C1516" s="30">
        <v>13</v>
      </c>
      <c r="D1516" s="42" t="s">
        <v>3914</v>
      </c>
      <c r="E1516" s="42" t="s">
        <v>3915</v>
      </c>
      <c r="F1516" s="42" t="s">
        <v>3916</v>
      </c>
      <c r="G1516" s="50" t="s">
        <v>12</v>
      </c>
      <c r="H1516" s="34" t="s">
        <v>13</v>
      </c>
      <c r="I1516" s="35">
        <v>0.94310000000000005</v>
      </c>
      <c r="J1516" s="36">
        <v>305918.07</v>
      </c>
      <c r="K1516" s="19">
        <f t="shared" si="23"/>
        <v>1223672.28</v>
      </c>
      <c r="L1516" s="37">
        <v>101972.69</v>
      </c>
      <c r="M1516" s="38"/>
    </row>
    <row r="1517" spans="1:13" s="39" customFormat="1" ht="12.95" customHeight="1" x14ac:dyDescent="0.25">
      <c r="A1517" s="254"/>
      <c r="B1517" s="107">
        <v>2821</v>
      </c>
      <c r="C1517" s="30">
        <v>14</v>
      </c>
      <c r="D1517" s="32" t="s">
        <v>3917</v>
      </c>
      <c r="E1517" s="32" t="s">
        <v>3918</v>
      </c>
      <c r="F1517" s="32" t="s">
        <v>3919</v>
      </c>
      <c r="G1517" s="50" t="s">
        <v>12</v>
      </c>
      <c r="H1517" s="34" t="s">
        <v>13</v>
      </c>
      <c r="I1517" s="35">
        <v>0.94259999999999999</v>
      </c>
      <c r="J1517" s="36">
        <v>305755.89</v>
      </c>
      <c r="K1517" s="19">
        <f t="shared" si="23"/>
        <v>1223023.56</v>
      </c>
      <c r="L1517" s="37">
        <v>101918.63</v>
      </c>
      <c r="M1517" s="38"/>
    </row>
    <row r="1518" spans="1:13" s="39" customFormat="1" ht="12.95" customHeight="1" x14ac:dyDescent="0.25">
      <c r="A1518" s="254"/>
      <c r="B1518" s="107">
        <v>2811</v>
      </c>
      <c r="C1518" s="30">
        <v>15</v>
      </c>
      <c r="D1518" s="42" t="s">
        <v>3920</v>
      </c>
      <c r="E1518" s="42" t="s">
        <v>3921</v>
      </c>
      <c r="F1518" s="42" t="s">
        <v>3922</v>
      </c>
      <c r="G1518" s="27" t="s">
        <v>12</v>
      </c>
      <c r="H1518" s="34" t="s">
        <v>13</v>
      </c>
      <c r="I1518" s="35">
        <v>0.9899</v>
      </c>
      <c r="J1518" s="36">
        <v>321098.82</v>
      </c>
      <c r="K1518" s="19">
        <f t="shared" si="23"/>
        <v>1284395.28</v>
      </c>
      <c r="L1518" s="37">
        <v>107032.94</v>
      </c>
      <c r="M1518" s="38"/>
    </row>
    <row r="1519" spans="1:13" s="39" customFormat="1" ht="12.95" customHeight="1" x14ac:dyDescent="0.25">
      <c r="A1519" s="254"/>
      <c r="B1519" s="107">
        <v>2831</v>
      </c>
      <c r="C1519" s="30">
        <v>16</v>
      </c>
      <c r="D1519" s="32" t="s">
        <v>3923</v>
      </c>
      <c r="E1519" s="32" t="s">
        <v>3924</v>
      </c>
      <c r="F1519" s="32" t="s">
        <v>3925</v>
      </c>
      <c r="G1519" s="33" t="s">
        <v>12</v>
      </c>
      <c r="H1519" s="34" t="s">
        <v>13</v>
      </c>
      <c r="I1519" s="35">
        <v>0.97989999999999999</v>
      </c>
      <c r="J1519" s="36">
        <v>317855.07</v>
      </c>
      <c r="K1519" s="19">
        <f t="shared" si="23"/>
        <v>1271420.28</v>
      </c>
      <c r="L1519" s="37">
        <v>105951.69</v>
      </c>
      <c r="M1519" s="38"/>
    </row>
    <row r="1520" spans="1:13" s="39" customFormat="1" ht="12.95" customHeight="1" x14ac:dyDescent="0.25">
      <c r="A1520" s="254"/>
      <c r="B1520" s="107">
        <v>2810</v>
      </c>
      <c r="C1520" s="30">
        <v>17</v>
      </c>
      <c r="D1520" s="32" t="s">
        <v>3926</v>
      </c>
      <c r="E1520" s="32" t="s">
        <v>3927</v>
      </c>
      <c r="F1520" s="32" t="s">
        <v>3928</v>
      </c>
      <c r="G1520" s="33" t="s">
        <v>12</v>
      </c>
      <c r="H1520" s="34" t="s">
        <v>13</v>
      </c>
      <c r="I1520" s="35">
        <v>0.93910000000000005</v>
      </c>
      <c r="J1520" s="36">
        <v>304620.57</v>
      </c>
      <c r="K1520" s="19">
        <f t="shared" si="23"/>
        <v>1218482.28</v>
      </c>
      <c r="L1520" s="37">
        <v>101540.19</v>
      </c>
      <c r="M1520" s="38"/>
    </row>
    <row r="1521" spans="1:13" s="39" customFormat="1" ht="12.95" customHeight="1" x14ac:dyDescent="0.25">
      <c r="A1521" s="254"/>
      <c r="B1521" s="107">
        <v>2827</v>
      </c>
      <c r="C1521" s="30">
        <v>18</v>
      </c>
      <c r="D1521" s="32" t="s">
        <v>3929</v>
      </c>
      <c r="E1521" s="32" t="s">
        <v>3930</v>
      </c>
      <c r="F1521" s="32" t="s">
        <v>1698</v>
      </c>
      <c r="G1521" s="33" t="s">
        <v>12</v>
      </c>
      <c r="H1521" s="34" t="s">
        <v>13</v>
      </c>
      <c r="I1521" s="35">
        <v>0.92259999999999998</v>
      </c>
      <c r="J1521" s="36">
        <v>298619.64</v>
      </c>
      <c r="K1521" s="19">
        <f t="shared" si="23"/>
        <v>1196424.81</v>
      </c>
      <c r="L1521" s="37">
        <v>99756.13</v>
      </c>
      <c r="M1521" s="38"/>
    </row>
    <row r="1522" spans="1:13" s="39" customFormat="1" ht="12.95" customHeight="1" x14ac:dyDescent="0.25">
      <c r="A1522" s="254"/>
      <c r="B1522" s="107">
        <v>2816</v>
      </c>
      <c r="C1522" s="30">
        <v>19</v>
      </c>
      <c r="D1522" s="32" t="s">
        <v>3931</v>
      </c>
      <c r="E1522" s="32" t="s">
        <v>3932</v>
      </c>
      <c r="F1522" s="32" t="s">
        <v>3933</v>
      </c>
      <c r="G1522" s="33" t="s">
        <v>12</v>
      </c>
      <c r="H1522" s="34" t="s">
        <v>13</v>
      </c>
      <c r="I1522" s="35">
        <v>0.92510000000000003</v>
      </c>
      <c r="J1522" s="36">
        <v>300079.32</v>
      </c>
      <c r="K1522" s="19">
        <f t="shared" si="23"/>
        <v>1200317.28</v>
      </c>
      <c r="L1522" s="37">
        <v>100026.44</v>
      </c>
      <c r="M1522" s="38"/>
    </row>
    <row r="1523" spans="1:13" s="39" customFormat="1" ht="12.95" customHeight="1" x14ac:dyDescent="0.25">
      <c r="A1523" s="254"/>
      <c r="B1523" s="107">
        <v>2807</v>
      </c>
      <c r="C1523" s="30">
        <v>20</v>
      </c>
      <c r="D1523" s="32" t="s">
        <v>3934</v>
      </c>
      <c r="E1523" s="32" t="s">
        <v>3935</v>
      </c>
      <c r="F1523" s="32" t="s">
        <v>3936</v>
      </c>
      <c r="G1523" s="33" t="s">
        <v>12</v>
      </c>
      <c r="H1523" s="34" t="s">
        <v>13</v>
      </c>
      <c r="I1523" s="35">
        <v>0.91659999999999997</v>
      </c>
      <c r="J1523" s="36">
        <v>297322.14</v>
      </c>
      <c r="K1523" s="19">
        <f t="shared" si="23"/>
        <v>1189288.56</v>
      </c>
      <c r="L1523" s="37">
        <v>99107.38</v>
      </c>
      <c r="M1523" s="38"/>
    </row>
    <row r="1524" spans="1:13" s="39" customFormat="1" ht="12.95" customHeight="1" x14ac:dyDescent="0.25">
      <c r="A1524" s="254"/>
      <c r="B1524" s="107">
        <v>2826</v>
      </c>
      <c r="C1524" s="30">
        <v>21</v>
      </c>
      <c r="D1524" s="32" t="s">
        <v>3937</v>
      </c>
      <c r="E1524" s="32" t="s">
        <v>3938</v>
      </c>
      <c r="F1524" s="32" t="s">
        <v>3925</v>
      </c>
      <c r="G1524" s="33" t="s">
        <v>12</v>
      </c>
      <c r="H1524" s="34" t="s">
        <v>13</v>
      </c>
      <c r="I1524" s="35">
        <v>0.97940000000000005</v>
      </c>
      <c r="J1524" s="36">
        <v>317692.89</v>
      </c>
      <c r="K1524" s="19">
        <f t="shared" si="23"/>
        <v>1270771.56</v>
      </c>
      <c r="L1524" s="37">
        <v>105897.63</v>
      </c>
      <c r="M1524" s="38"/>
    </row>
    <row r="1525" spans="1:13" s="39" customFormat="1" ht="12.95" customHeight="1" x14ac:dyDescent="0.25">
      <c r="A1525" s="254"/>
      <c r="B1525" s="109">
        <v>2824</v>
      </c>
      <c r="C1525" s="30">
        <v>22</v>
      </c>
      <c r="D1525" s="32" t="s">
        <v>651</v>
      </c>
      <c r="E1525" s="32" t="s">
        <v>652</v>
      </c>
      <c r="F1525" s="32" t="s">
        <v>3939</v>
      </c>
      <c r="G1525" s="33" t="s">
        <v>12</v>
      </c>
      <c r="H1525" s="34" t="s">
        <v>13</v>
      </c>
      <c r="I1525" s="35">
        <v>0.93910000000000005</v>
      </c>
      <c r="J1525" s="36">
        <v>305053.07</v>
      </c>
      <c r="K1525" s="19">
        <f t="shared" si="23"/>
        <v>1218914.78</v>
      </c>
      <c r="L1525" s="37">
        <v>101540.19</v>
      </c>
      <c r="M1525" s="38"/>
    </row>
    <row r="1526" spans="1:13" s="39" customFormat="1" ht="12.95" customHeight="1" x14ac:dyDescent="0.25">
      <c r="A1526" s="254"/>
      <c r="B1526" s="107">
        <v>2823</v>
      </c>
      <c r="C1526" s="30">
        <v>23</v>
      </c>
      <c r="D1526" s="32" t="s">
        <v>3940</v>
      </c>
      <c r="E1526" s="32" t="s">
        <v>3941</v>
      </c>
      <c r="F1526" s="32" t="s">
        <v>3942</v>
      </c>
      <c r="G1526" s="33" t="s">
        <v>12</v>
      </c>
      <c r="H1526" s="34" t="s">
        <v>13</v>
      </c>
      <c r="I1526" s="35">
        <v>0.97989999999999999</v>
      </c>
      <c r="J1526" s="36">
        <v>317855.07</v>
      </c>
      <c r="K1526" s="19">
        <f t="shared" si="23"/>
        <v>1271420.28</v>
      </c>
      <c r="L1526" s="37">
        <v>105951.69</v>
      </c>
      <c r="M1526" s="38"/>
    </row>
    <row r="1527" spans="1:13" s="39" customFormat="1" ht="12.95" customHeight="1" x14ac:dyDescent="0.25">
      <c r="A1527" s="254"/>
      <c r="B1527" s="107">
        <v>2815</v>
      </c>
      <c r="C1527" s="30">
        <v>24</v>
      </c>
      <c r="D1527" s="42" t="s">
        <v>3943</v>
      </c>
      <c r="E1527" s="42" t="s">
        <v>3944</v>
      </c>
      <c r="F1527" s="42" t="s">
        <v>3945</v>
      </c>
      <c r="G1527" s="33" t="s">
        <v>12</v>
      </c>
      <c r="H1527" s="34" t="s">
        <v>13</v>
      </c>
      <c r="I1527" s="35">
        <v>0.93459999999999999</v>
      </c>
      <c r="J1527" s="36">
        <v>303160.89</v>
      </c>
      <c r="K1527" s="19">
        <f t="shared" si="23"/>
        <v>1212643.56</v>
      </c>
      <c r="L1527" s="37">
        <v>101053.63</v>
      </c>
      <c r="M1527" s="38"/>
    </row>
    <row r="1528" spans="1:13" s="39" customFormat="1" ht="12.95" customHeight="1" x14ac:dyDescent="0.25">
      <c r="A1528" s="254"/>
      <c r="B1528" s="107">
        <v>2819</v>
      </c>
      <c r="C1528" s="30">
        <v>25</v>
      </c>
      <c r="D1528" s="32" t="s">
        <v>3946</v>
      </c>
      <c r="E1528" s="32" t="s">
        <v>3947</v>
      </c>
      <c r="F1528" s="32" t="s">
        <v>3948</v>
      </c>
      <c r="G1528" s="33" t="s">
        <v>12</v>
      </c>
      <c r="H1528" s="34" t="s">
        <v>13</v>
      </c>
      <c r="I1528" s="35">
        <v>0.94310000000000005</v>
      </c>
      <c r="J1528" s="36">
        <v>305918.07</v>
      </c>
      <c r="K1528" s="19">
        <f t="shared" si="23"/>
        <v>1223672.28</v>
      </c>
      <c r="L1528" s="37">
        <v>101972.69</v>
      </c>
      <c r="M1528" s="38"/>
    </row>
    <row r="1529" spans="1:13" s="39" customFormat="1" ht="12.95" customHeight="1" x14ac:dyDescent="0.25">
      <c r="A1529" s="254"/>
      <c r="B1529" s="107">
        <v>2809</v>
      </c>
      <c r="C1529" s="30">
        <v>26</v>
      </c>
      <c r="D1529" s="32" t="s">
        <v>3949</v>
      </c>
      <c r="E1529" s="32" t="s">
        <v>3950</v>
      </c>
      <c r="F1529" s="32" t="s">
        <v>3951</v>
      </c>
      <c r="G1529" s="33" t="s">
        <v>12</v>
      </c>
      <c r="H1529" s="34" t="s">
        <v>13</v>
      </c>
      <c r="I1529" s="35">
        <v>0.93910000000000005</v>
      </c>
      <c r="J1529" s="36">
        <v>305053.07</v>
      </c>
      <c r="K1529" s="19">
        <f t="shared" si="23"/>
        <v>1218914.78</v>
      </c>
      <c r="L1529" s="37">
        <v>101540.19</v>
      </c>
      <c r="M1529" s="38"/>
    </row>
    <row r="1530" spans="1:13" s="39" customFormat="1" ht="12.95" customHeight="1" x14ac:dyDescent="0.25">
      <c r="A1530" s="254"/>
      <c r="B1530" s="107">
        <v>2800</v>
      </c>
      <c r="C1530" s="30">
        <v>27</v>
      </c>
      <c r="D1530" s="32" t="s">
        <v>3952</v>
      </c>
      <c r="E1530" s="32" t="s">
        <v>3953</v>
      </c>
      <c r="F1530" s="32" t="s">
        <v>3954</v>
      </c>
      <c r="G1530" s="33" t="s">
        <v>12</v>
      </c>
      <c r="H1530" s="34" t="s">
        <v>13</v>
      </c>
      <c r="I1530" s="35">
        <v>0.94310000000000005</v>
      </c>
      <c r="J1530" s="36">
        <v>305918.07</v>
      </c>
      <c r="K1530" s="19">
        <f t="shared" si="23"/>
        <v>1223672.28</v>
      </c>
      <c r="L1530" s="37">
        <v>101972.69</v>
      </c>
      <c r="M1530" s="38"/>
    </row>
    <row r="1531" spans="1:13" s="39" customFormat="1" ht="12.95" customHeight="1" x14ac:dyDescent="0.25">
      <c r="A1531" s="254"/>
      <c r="B1531" s="107">
        <v>2801</v>
      </c>
      <c r="C1531" s="30">
        <v>28</v>
      </c>
      <c r="D1531" s="32" t="s">
        <v>3955</v>
      </c>
      <c r="E1531" s="32" t="s">
        <v>3956</v>
      </c>
      <c r="F1531" s="32" t="s">
        <v>3957</v>
      </c>
      <c r="G1531" s="33" t="s">
        <v>12</v>
      </c>
      <c r="H1531" s="34" t="s">
        <v>13</v>
      </c>
      <c r="I1531" s="35">
        <v>0.9899</v>
      </c>
      <c r="J1531" s="36">
        <v>321098.82</v>
      </c>
      <c r="K1531" s="19">
        <f t="shared" si="23"/>
        <v>1284395.28</v>
      </c>
      <c r="L1531" s="37">
        <v>107032.94</v>
      </c>
      <c r="M1531" s="38"/>
    </row>
    <row r="1532" spans="1:13" s="39" customFormat="1" ht="12.95" customHeight="1" x14ac:dyDescent="0.25">
      <c r="A1532" s="254"/>
      <c r="B1532" s="107">
        <v>2829</v>
      </c>
      <c r="C1532" s="30">
        <v>29</v>
      </c>
      <c r="D1532" s="32" t="s">
        <v>2959</v>
      </c>
      <c r="E1532" s="32" t="s">
        <v>2960</v>
      </c>
      <c r="F1532" s="32" t="s">
        <v>3958</v>
      </c>
      <c r="G1532" s="33" t="s">
        <v>12</v>
      </c>
      <c r="H1532" s="34" t="s">
        <v>13</v>
      </c>
      <c r="I1532" s="35">
        <v>0.93510000000000004</v>
      </c>
      <c r="J1532" s="36">
        <v>303323.07</v>
      </c>
      <c r="K1532" s="19">
        <f t="shared" si="23"/>
        <v>1213292.28</v>
      </c>
      <c r="L1532" s="37">
        <v>101107.69</v>
      </c>
      <c r="M1532" s="38"/>
    </row>
    <row r="1533" spans="1:13" s="39" customFormat="1" ht="12.95" customHeight="1" x14ac:dyDescent="0.25">
      <c r="A1533" s="254"/>
      <c r="B1533" s="107">
        <v>2804</v>
      </c>
      <c r="C1533" s="30">
        <v>30</v>
      </c>
      <c r="D1533" s="32" t="s">
        <v>1021</v>
      </c>
      <c r="E1533" s="32" t="s">
        <v>1022</v>
      </c>
      <c r="F1533" s="32" t="s">
        <v>3959</v>
      </c>
      <c r="G1533" s="33" t="s">
        <v>12</v>
      </c>
      <c r="H1533" s="34" t="s">
        <v>13</v>
      </c>
      <c r="I1533" s="35">
        <v>0.94310000000000005</v>
      </c>
      <c r="J1533" s="36">
        <v>305918.07</v>
      </c>
      <c r="K1533" s="19">
        <f t="shared" si="23"/>
        <v>1223672.28</v>
      </c>
      <c r="L1533" s="37">
        <v>101972.69</v>
      </c>
      <c r="M1533" s="38"/>
    </row>
    <row r="1534" spans="1:13" s="39" customFormat="1" ht="12.95" customHeight="1" x14ac:dyDescent="0.25">
      <c r="A1534" s="254"/>
      <c r="B1534" s="107">
        <v>2813</v>
      </c>
      <c r="C1534" s="30">
        <v>31</v>
      </c>
      <c r="D1534" s="32" t="s">
        <v>3960</v>
      </c>
      <c r="E1534" s="32" t="s">
        <v>3961</v>
      </c>
      <c r="F1534" s="32" t="s">
        <v>3962</v>
      </c>
      <c r="G1534" s="33" t="s">
        <v>12</v>
      </c>
      <c r="H1534" s="34" t="s">
        <v>13</v>
      </c>
      <c r="I1534" s="35">
        <v>0.93310000000000004</v>
      </c>
      <c r="J1534" s="36">
        <v>302674.32</v>
      </c>
      <c r="K1534" s="19">
        <f t="shared" si="23"/>
        <v>1210697.28</v>
      </c>
      <c r="L1534" s="37">
        <v>100891.44</v>
      </c>
      <c r="M1534" s="38"/>
    </row>
    <row r="1535" spans="1:13" s="39" customFormat="1" ht="12.95" customHeight="1" x14ac:dyDescent="0.25">
      <c r="A1535" s="255"/>
      <c r="B1535" s="107">
        <v>2806</v>
      </c>
      <c r="C1535" s="30">
        <v>32</v>
      </c>
      <c r="D1535" s="42" t="s">
        <v>3963</v>
      </c>
      <c r="E1535" s="42" t="s">
        <v>3964</v>
      </c>
      <c r="F1535" s="42" t="s">
        <v>3965</v>
      </c>
      <c r="G1535" s="33" t="s">
        <v>12</v>
      </c>
      <c r="H1535" s="34" t="s">
        <v>13</v>
      </c>
      <c r="I1535" s="35">
        <v>0.93710000000000004</v>
      </c>
      <c r="J1535" s="36">
        <v>303971.82</v>
      </c>
      <c r="K1535" s="19">
        <f t="shared" si="23"/>
        <v>1215887.28</v>
      </c>
      <c r="L1535" s="37">
        <v>101323.94</v>
      </c>
      <c r="M1535" s="38"/>
    </row>
    <row r="1536" spans="1:13" s="39" customFormat="1" ht="12.95" customHeight="1" x14ac:dyDescent="0.25">
      <c r="A1536" s="253" t="s">
        <v>3966</v>
      </c>
      <c r="B1536" s="107"/>
      <c r="C1536" s="30"/>
      <c r="D1536" s="31" t="s">
        <v>126</v>
      </c>
      <c r="E1536" s="32"/>
      <c r="F1536" s="32"/>
      <c r="G1536" s="33"/>
      <c r="H1536" s="34"/>
      <c r="I1536" s="35"/>
      <c r="J1536" s="36"/>
      <c r="K1536" s="19"/>
      <c r="L1536" s="37"/>
      <c r="M1536" s="38"/>
    </row>
    <row r="1537" spans="1:13" s="39" customFormat="1" ht="12.95" customHeight="1" x14ac:dyDescent="0.25">
      <c r="A1537" s="254"/>
      <c r="B1537" s="107">
        <v>2933</v>
      </c>
      <c r="C1537" s="30">
        <v>1</v>
      </c>
      <c r="D1537" s="32" t="s">
        <v>3967</v>
      </c>
      <c r="E1537" s="32" t="s">
        <v>3968</v>
      </c>
      <c r="F1537" s="32" t="s">
        <v>3969</v>
      </c>
      <c r="G1537" s="33" t="s">
        <v>130</v>
      </c>
      <c r="H1537" s="34" t="s">
        <v>13</v>
      </c>
      <c r="I1537" s="35">
        <v>0.84919999999999995</v>
      </c>
      <c r="J1537" s="36">
        <v>137740.23000000001</v>
      </c>
      <c r="K1537" s="19">
        <f t="shared" si="23"/>
        <v>550960.92000000004</v>
      </c>
      <c r="L1537" s="37">
        <v>45913.41</v>
      </c>
      <c r="M1537" s="38"/>
    </row>
    <row r="1538" spans="1:13" s="39" customFormat="1" ht="12.95" customHeight="1" x14ac:dyDescent="0.25">
      <c r="A1538" s="254"/>
      <c r="B1538" s="107">
        <v>2900</v>
      </c>
      <c r="C1538" s="30">
        <v>2</v>
      </c>
      <c r="D1538" s="32" t="s">
        <v>3970</v>
      </c>
      <c r="E1538" s="32" t="s">
        <v>3971</v>
      </c>
      <c r="F1538" s="32" t="s">
        <v>3972</v>
      </c>
      <c r="G1538" s="33" t="s">
        <v>130</v>
      </c>
      <c r="H1538" s="34" t="s">
        <v>13</v>
      </c>
      <c r="I1538" s="35">
        <v>0.87819999999999998</v>
      </c>
      <c r="J1538" s="36">
        <v>142444.04999999999</v>
      </c>
      <c r="K1538" s="19">
        <f t="shared" si="23"/>
        <v>569776.19999999995</v>
      </c>
      <c r="L1538" s="37">
        <v>47481.35</v>
      </c>
      <c r="M1538" s="38"/>
    </row>
    <row r="1539" spans="1:13" s="39" customFormat="1" ht="12.95" customHeight="1" x14ac:dyDescent="0.25">
      <c r="A1539" s="254"/>
      <c r="B1539" s="107">
        <v>2909</v>
      </c>
      <c r="C1539" s="30">
        <v>3</v>
      </c>
      <c r="D1539" s="32" t="s">
        <v>3973</v>
      </c>
      <c r="E1539" s="32" t="s">
        <v>3974</v>
      </c>
      <c r="F1539" s="32" t="s">
        <v>3975</v>
      </c>
      <c r="G1539" s="33" t="s">
        <v>130</v>
      </c>
      <c r="H1539" s="34" t="s">
        <v>13</v>
      </c>
      <c r="I1539" s="35">
        <v>0.87019999999999997</v>
      </c>
      <c r="J1539" s="36">
        <v>141146.43</v>
      </c>
      <c r="K1539" s="19">
        <f t="shared" si="23"/>
        <v>564585.72</v>
      </c>
      <c r="L1539" s="37">
        <v>47048.81</v>
      </c>
      <c r="M1539" s="38"/>
    </row>
    <row r="1540" spans="1:13" s="39" customFormat="1" ht="12.95" customHeight="1" x14ac:dyDescent="0.25">
      <c r="A1540" s="254"/>
      <c r="B1540" s="107">
        <v>2935</v>
      </c>
      <c r="C1540" s="30">
        <v>4</v>
      </c>
      <c r="D1540" s="32" t="s">
        <v>3976</v>
      </c>
      <c r="E1540" s="32" t="s">
        <v>3977</v>
      </c>
      <c r="F1540" s="32" t="s">
        <v>3978</v>
      </c>
      <c r="G1540" s="33" t="s">
        <v>130</v>
      </c>
      <c r="H1540" s="34" t="s">
        <v>13</v>
      </c>
      <c r="I1540" s="35">
        <v>0.90300000000000002</v>
      </c>
      <c r="J1540" s="36">
        <v>146466.59999999998</v>
      </c>
      <c r="K1540" s="19">
        <f t="shared" si="23"/>
        <v>585866.4</v>
      </c>
      <c r="L1540" s="37">
        <v>48822.2</v>
      </c>
      <c r="M1540" s="38"/>
    </row>
    <row r="1541" spans="1:13" s="39" customFormat="1" ht="12.95" customHeight="1" x14ac:dyDescent="0.25">
      <c r="A1541" s="254"/>
      <c r="B1541" s="107">
        <v>2940</v>
      </c>
      <c r="C1541" s="30">
        <v>5</v>
      </c>
      <c r="D1541" s="32" t="s">
        <v>3979</v>
      </c>
      <c r="E1541" s="32" t="s">
        <v>3980</v>
      </c>
      <c r="F1541" s="32" t="s">
        <v>3981</v>
      </c>
      <c r="G1541" s="33" t="s">
        <v>130</v>
      </c>
      <c r="H1541" s="34" t="s">
        <v>13</v>
      </c>
      <c r="I1541" s="35">
        <v>0.86919999999999997</v>
      </c>
      <c r="J1541" s="36">
        <v>140984.25</v>
      </c>
      <c r="K1541" s="19">
        <f t="shared" si="23"/>
        <v>563937</v>
      </c>
      <c r="L1541" s="37">
        <v>46994.75</v>
      </c>
      <c r="M1541" s="38"/>
    </row>
    <row r="1542" spans="1:13" s="39" customFormat="1" ht="12.95" customHeight="1" x14ac:dyDescent="0.25">
      <c r="A1542" s="254"/>
      <c r="B1542" s="107"/>
      <c r="C1542" s="30"/>
      <c r="D1542" s="49" t="s">
        <v>11</v>
      </c>
      <c r="E1542" s="42"/>
      <c r="F1542" s="42"/>
      <c r="G1542" s="33"/>
      <c r="H1542" s="34"/>
      <c r="I1542" s="35"/>
      <c r="J1542" s="36"/>
      <c r="K1542" s="19"/>
      <c r="L1542" s="37"/>
      <c r="M1542" s="38"/>
    </row>
    <row r="1543" spans="1:13" s="39" customFormat="1" ht="12.95" customHeight="1" x14ac:dyDescent="0.25">
      <c r="A1543" s="254"/>
      <c r="B1543" s="107">
        <v>2902</v>
      </c>
      <c r="C1543" s="30">
        <v>1</v>
      </c>
      <c r="D1543" s="32" t="s">
        <v>3982</v>
      </c>
      <c r="E1543" s="32" t="s">
        <v>3983</v>
      </c>
      <c r="F1543" s="32" t="s">
        <v>3984</v>
      </c>
      <c r="G1543" s="33" t="s">
        <v>12</v>
      </c>
      <c r="H1543" s="34" t="s">
        <v>13</v>
      </c>
      <c r="I1543" s="35">
        <v>0.86919999999999997</v>
      </c>
      <c r="J1543" s="36">
        <v>281946.75</v>
      </c>
      <c r="K1543" s="19">
        <f t="shared" si="23"/>
        <v>1127787</v>
      </c>
      <c r="L1543" s="37">
        <v>93982.25</v>
      </c>
      <c r="M1543" s="38"/>
    </row>
    <row r="1544" spans="1:13" s="39" customFormat="1" ht="12.95" customHeight="1" x14ac:dyDescent="0.25">
      <c r="A1544" s="254"/>
      <c r="B1544" s="107">
        <v>2930</v>
      </c>
      <c r="C1544" s="30">
        <v>2</v>
      </c>
      <c r="D1544" s="32" t="s">
        <v>3985</v>
      </c>
      <c r="E1544" s="32" t="s">
        <v>3986</v>
      </c>
      <c r="F1544" s="32" t="s">
        <v>3987</v>
      </c>
      <c r="G1544" s="33" t="s">
        <v>12</v>
      </c>
      <c r="H1544" s="34" t="s">
        <v>13</v>
      </c>
      <c r="I1544" s="35">
        <v>0.86919999999999997</v>
      </c>
      <c r="J1544" s="36">
        <v>281946.75</v>
      </c>
      <c r="K1544" s="19">
        <f t="shared" si="23"/>
        <v>1127787</v>
      </c>
      <c r="L1544" s="37">
        <v>93982.25</v>
      </c>
      <c r="M1544" s="38"/>
    </row>
    <row r="1545" spans="1:13" s="39" customFormat="1" ht="12.95" customHeight="1" x14ac:dyDescent="0.25">
      <c r="A1545" s="254"/>
      <c r="B1545" s="107">
        <v>2916</v>
      </c>
      <c r="C1545" s="30">
        <v>3</v>
      </c>
      <c r="D1545" s="42" t="s">
        <v>608</v>
      </c>
      <c r="E1545" s="42" t="s">
        <v>3840</v>
      </c>
      <c r="F1545" s="42" t="s">
        <v>3988</v>
      </c>
      <c r="G1545" s="33" t="s">
        <v>12</v>
      </c>
      <c r="H1545" s="34" t="s">
        <v>13</v>
      </c>
      <c r="I1545" s="35">
        <v>0.876</v>
      </c>
      <c r="J1545" s="36">
        <v>284152.5</v>
      </c>
      <c r="K1545" s="19">
        <f t="shared" si="23"/>
        <v>1136610</v>
      </c>
      <c r="L1545" s="37">
        <v>94717.5</v>
      </c>
      <c r="M1545" s="38"/>
    </row>
    <row r="1546" spans="1:13" s="39" customFormat="1" ht="12.95" customHeight="1" x14ac:dyDescent="0.25">
      <c r="A1546" s="254"/>
      <c r="B1546" s="107">
        <v>2932</v>
      </c>
      <c r="C1546" s="30">
        <v>4</v>
      </c>
      <c r="D1546" s="32" t="s">
        <v>3989</v>
      </c>
      <c r="E1546" s="32" t="s">
        <v>3990</v>
      </c>
      <c r="F1546" s="32" t="s">
        <v>3991</v>
      </c>
      <c r="G1546" s="33" t="s">
        <v>12</v>
      </c>
      <c r="H1546" s="34" t="s">
        <v>13</v>
      </c>
      <c r="I1546" s="35">
        <v>0.90820000000000001</v>
      </c>
      <c r="J1546" s="36">
        <v>294597.39</v>
      </c>
      <c r="K1546" s="19">
        <f t="shared" ref="K1546:K1609" si="24">ROUND(J1546+L1546*9,2)</f>
        <v>1178389.56</v>
      </c>
      <c r="L1546" s="37">
        <v>98199.13</v>
      </c>
      <c r="M1546" s="38"/>
    </row>
    <row r="1547" spans="1:13" s="39" customFormat="1" ht="12.95" customHeight="1" x14ac:dyDescent="0.25">
      <c r="A1547" s="254"/>
      <c r="B1547" s="107">
        <v>2915</v>
      </c>
      <c r="C1547" s="30">
        <v>5</v>
      </c>
      <c r="D1547" s="32" t="s">
        <v>3992</v>
      </c>
      <c r="E1547" s="32" t="s">
        <v>3993</v>
      </c>
      <c r="F1547" s="32" t="s">
        <v>3994</v>
      </c>
      <c r="G1547" s="33" t="s">
        <v>12</v>
      </c>
      <c r="H1547" s="34" t="s">
        <v>13</v>
      </c>
      <c r="I1547" s="35">
        <v>0.87019999999999997</v>
      </c>
      <c r="J1547" s="36">
        <v>282271.14</v>
      </c>
      <c r="K1547" s="19">
        <f t="shared" si="24"/>
        <v>1129084.56</v>
      </c>
      <c r="L1547" s="37">
        <v>94090.38</v>
      </c>
      <c r="M1547" s="38"/>
    </row>
    <row r="1548" spans="1:13" s="39" customFormat="1" ht="12.95" customHeight="1" x14ac:dyDescent="0.25">
      <c r="A1548" s="254"/>
      <c r="B1548" s="107">
        <v>2921</v>
      </c>
      <c r="C1548" s="30">
        <v>6</v>
      </c>
      <c r="D1548" s="32" t="s">
        <v>3995</v>
      </c>
      <c r="E1548" s="32" t="s">
        <v>3996</v>
      </c>
      <c r="F1548" s="32" t="s">
        <v>3997</v>
      </c>
      <c r="G1548" s="33" t="s">
        <v>12</v>
      </c>
      <c r="H1548" s="34" t="s">
        <v>13</v>
      </c>
      <c r="I1548" s="35">
        <v>0.94889999999999997</v>
      </c>
      <c r="J1548" s="36">
        <v>307799.43</v>
      </c>
      <c r="K1548" s="19">
        <f t="shared" si="24"/>
        <v>1231197.72</v>
      </c>
      <c r="L1548" s="37">
        <v>102599.81</v>
      </c>
      <c r="M1548" s="38"/>
    </row>
    <row r="1549" spans="1:13" s="39" customFormat="1" ht="12.95" customHeight="1" x14ac:dyDescent="0.25">
      <c r="A1549" s="254"/>
      <c r="B1549" s="107">
        <v>2908</v>
      </c>
      <c r="C1549" s="30">
        <v>7</v>
      </c>
      <c r="D1549" s="32" t="s">
        <v>3998</v>
      </c>
      <c r="E1549" s="32" t="s">
        <v>3999</v>
      </c>
      <c r="F1549" s="32" t="s">
        <v>4000</v>
      </c>
      <c r="G1549" s="33" t="s">
        <v>12</v>
      </c>
      <c r="H1549" s="34" t="s">
        <v>13</v>
      </c>
      <c r="I1549" s="35">
        <v>0.87</v>
      </c>
      <c r="J1549" s="36">
        <v>282206.25</v>
      </c>
      <c r="K1549" s="19">
        <f t="shared" si="24"/>
        <v>1128825</v>
      </c>
      <c r="L1549" s="37">
        <v>94068.75</v>
      </c>
      <c r="M1549" s="38"/>
    </row>
    <row r="1550" spans="1:13" s="39" customFormat="1" ht="12.95" customHeight="1" x14ac:dyDescent="0.25">
      <c r="A1550" s="254"/>
      <c r="B1550" s="107">
        <v>2913</v>
      </c>
      <c r="C1550" s="30">
        <v>8</v>
      </c>
      <c r="D1550" s="32" t="s">
        <v>4001</v>
      </c>
      <c r="E1550" s="32" t="s">
        <v>4002</v>
      </c>
      <c r="F1550" s="32" t="s">
        <v>4003</v>
      </c>
      <c r="G1550" s="33" t="s">
        <v>12</v>
      </c>
      <c r="H1550" s="34" t="s">
        <v>13</v>
      </c>
      <c r="I1550" s="35">
        <v>0.877</v>
      </c>
      <c r="J1550" s="36">
        <v>284476.89</v>
      </c>
      <c r="K1550" s="19">
        <f t="shared" si="24"/>
        <v>1137907.56</v>
      </c>
      <c r="L1550" s="37">
        <v>94825.63</v>
      </c>
      <c r="M1550" s="38"/>
    </row>
    <row r="1551" spans="1:13" s="39" customFormat="1" ht="12.95" customHeight="1" x14ac:dyDescent="0.25">
      <c r="A1551" s="254"/>
      <c r="B1551" s="107">
        <v>2939</v>
      </c>
      <c r="C1551" s="30">
        <v>9</v>
      </c>
      <c r="D1551" s="42" t="s">
        <v>4004</v>
      </c>
      <c r="E1551" s="42" t="s">
        <v>4005</v>
      </c>
      <c r="F1551" s="42" t="s">
        <v>4006</v>
      </c>
      <c r="G1551" s="27" t="s">
        <v>12</v>
      </c>
      <c r="H1551" s="34" t="s">
        <v>13</v>
      </c>
      <c r="I1551" s="35">
        <v>0.9</v>
      </c>
      <c r="J1551" s="36">
        <v>291937.5</v>
      </c>
      <c r="K1551" s="19">
        <f t="shared" si="24"/>
        <v>1167750</v>
      </c>
      <c r="L1551" s="37">
        <v>97312.5</v>
      </c>
      <c r="M1551" s="38"/>
    </row>
    <row r="1552" spans="1:13" s="39" customFormat="1" ht="12.95" customHeight="1" x14ac:dyDescent="0.25">
      <c r="A1552" s="254"/>
      <c r="B1552" s="107">
        <v>2929</v>
      </c>
      <c r="C1552" s="30">
        <v>10</v>
      </c>
      <c r="D1552" s="32" t="s">
        <v>4007</v>
      </c>
      <c r="E1552" s="32" t="s">
        <v>4008</v>
      </c>
      <c r="F1552" s="32" t="s">
        <v>4009</v>
      </c>
      <c r="G1552" s="50" t="s">
        <v>12</v>
      </c>
      <c r="H1552" s="34" t="s">
        <v>13</v>
      </c>
      <c r="I1552" s="35">
        <v>0.89100000000000001</v>
      </c>
      <c r="J1552" s="36">
        <v>289018.14</v>
      </c>
      <c r="K1552" s="19">
        <f t="shared" si="24"/>
        <v>1156072.56</v>
      </c>
      <c r="L1552" s="37">
        <v>96339.38</v>
      </c>
      <c r="M1552" s="38"/>
    </row>
    <row r="1553" spans="1:13" s="39" customFormat="1" ht="12.95" customHeight="1" x14ac:dyDescent="0.25">
      <c r="A1553" s="254"/>
      <c r="B1553" s="107">
        <v>2918</v>
      </c>
      <c r="C1553" s="30">
        <v>11</v>
      </c>
      <c r="D1553" s="32" t="s">
        <v>4010</v>
      </c>
      <c r="E1553" s="32" t="s">
        <v>4011</v>
      </c>
      <c r="F1553" s="32" t="s">
        <v>4012</v>
      </c>
      <c r="G1553" s="50" t="s">
        <v>12</v>
      </c>
      <c r="H1553" s="34" t="s">
        <v>13</v>
      </c>
      <c r="I1553" s="35">
        <v>0.82099999999999995</v>
      </c>
      <c r="J1553" s="36">
        <v>266311.89</v>
      </c>
      <c r="K1553" s="19">
        <f t="shared" si="24"/>
        <v>1065247.56</v>
      </c>
      <c r="L1553" s="37">
        <v>88770.63</v>
      </c>
      <c r="M1553" s="38"/>
    </row>
    <row r="1554" spans="1:13" s="39" customFormat="1" ht="12.95" customHeight="1" x14ac:dyDescent="0.25">
      <c r="A1554" s="254"/>
      <c r="B1554" s="107">
        <v>2938</v>
      </c>
      <c r="C1554" s="30">
        <v>12</v>
      </c>
      <c r="D1554" s="42" t="s">
        <v>4013</v>
      </c>
      <c r="E1554" s="42" t="s">
        <v>4014</v>
      </c>
      <c r="F1554" s="42" t="s">
        <v>4015</v>
      </c>
      <c r="G1554" s="50" t="s">
        <v>12</v>
      </c>
      <c r="H1554" s="34" t="s">
        <v>13</v>
      </c>
      <c r="I1554" s="35">
        <v>0.89749999999999996</v>
      </c>
      <c r="J1554" s="36">
        <v>291126.57</v>
      </c>
      <c r="K1554" s="19">
        <f t="shared" si="24"/>
        <v>1164506.28</v>
      </c>
      <c r="L1554" s="37">
        <v>97042.19</v>
      </c>
      <c r="M1554" s="38"/>
    </row>
    <row r="1555" spans="1:13" s="39" customFormat="1" ht="12.95" customHeight="1" x14ac:dyDescent="0.25">
      <c r="A1555" s="254"/>
      <c r="B1555" s="107">
        <v>2904</v>
      </c>
      <c r="C1555" s="30">
        <v>13</v>
      </c>
      <c r="D1555" s="32" t="s">
        <v>410</v>
      </c>
      <c r="E1555" s="32" t="s">
        <v>1283</v>
      </c>
      <c r="F1555" s="32" t="s">
        <v>1197</v>
      </c>
      <c r="G1555" s="50" t="s">
        <v>12</v>
      </c>
      <c r="H1555" s="34" t="s">
        <v>13</v>
      </c>
      <c r="I1555" s="35">
        <v>0.89670000000000005</v>
      </c>
      <c r="J1555" s="36">
        <v>290867.07</v>
      </c>
      <c r="K1555" s="19">
        <f t="shared" si="24"/>
        <v>1163468.28</v>
      </c>
      <c r="L1555" s="37">
        <v>96955.69</v>
      </c>
      <c r="M1555" s="38"/>
    </row>
    <row r="1556" spans="1:13" s="39" customFormat="1" ht="12.95" customHeight="1" x14ac:dyDescent="0.25">
      <c r="A1556" s="254"/>
      <c r="B1556" s="107">
        <v>2922</v>
      </c>
      <c r="C1556" s="30">
        <v>14</v>
      </c>
      <c r="D1556" s="32" t="s">
        <v>4016</v>
      </c>
      <c r="E1556" s="32" t="s">
        <v>4017</v>
      </c>
      <c r="F1556" s="32" t="s">
        <v>4018</v>
      </c>
      <c r="G1556" s="50" t="s">
        <v>12</v>
      </c>
      <c r="H1556" s="34" t="s">
        <v>13</v>
      </c>
      <c r="I1556" s="35">
        <v>0.87919999999999998</v>
      </c>
      <c r="J1556" s="36">
        <v>285190.5</v>
      </c>
      <c r="K1556" s="19">
        <f t="shared" si="24"/>
        <v>1140762</v>
      </c>
      <c r="L1556" s="37">
        <v>95063.5</v>
      </c>
      <c r="M1556" s="38"/>
    </row>
    <row r="1557" spans="1:13" s="39" customFormat="1" ht="12.95" customHeight="1" x14ac:dyDescent="0.25">
      <c r="A1557" s="254"/>
      <c r="B1557" s="107">
        <v>2926</v>
      </c>
      <c r="C1557" s="30">
        <v>15</v>
      </c>
      <c r="D1557" s="42" t="s">
        <v>1018</v>
      </c>
      <c r="E1557" s="42" t="s">
        <v>4019</v>
      </c>
      <c r="F1557" s="42" t="s">
        <v>4020</v>
      </c>
      <c r="G1557" s="27" t="s">
        <v>12</v>
      </c>
      <c r="H1557" s="34" t="s">
        <v>13</v>
      </c>
      <c r="I1557" s="35">
        <v>0.88919999999999999</v>
      </c>
      <c r="J1557" s="36">
        <v>288434.25</v>
      </c>
      <c r="K1557" s="19">
        <f t="shared" si="24"/>
        <v>1153737</v>
      </c>
      <c r="L1557" s="37">
        <v>96144.75</v>
      </c>
      <c r="M1557" s="38"/>
    </row>
    <row r="1558" spans="1:13" s="39" customFormat="1" ht="12.95" customHeight="1" x14ac:dyDescent="0.25">
      <c r="A1558" s="254"/>
      <c r="B1558" s="109">
        <v>2936</v>
      </c>
      <c r="C1558" s="30">
        <v>16</v>
      </c>
      <c r="D1558" s="32" t="s">
        <v>4021</v>
      </c>
      <c r="E1558" s="32" t="s">
        <v>4022</v>
      </c>
      <c r="F1558" s="32" t="s">
        <v>4023</v>
      </c>
      <c r="G1558" s="33" t="s">
        <v>12</v>
      </c>
      <c r="H1558" s="34" t="s">
        <v>13</v>
      </c>
      <c r="I1558" s="35">
        <v>0.94869999999999999</v>
      </c>
      <c r="J1558" s="36">
        <v>307734.57</v>
      </c>
      <c r="K1558" s="19">
        <f t="shared" si="24"/>
        <v>1230938.28</v>
      </c>
      <c r="L1558" s="37">
        <v>102578.19</v>
      </c>
      <c r="M1558" s="38"/>
    </row>
    <row r="1559" spans="1:13" s="39" customFormat="1" ht="12.95" customHeight="1" x14ac:dyDescent="0.25">
      <c r="A1559" s="254"/>
      <c r="B1559" s="107">
        <v>2925</v>
      </c>
      <c r="C1559" s="30">
        <v>17</v>
      </c>
      <c r="D1559" s="32" t="s">
        <v>4024</v>
      </c>
      <c r="E1559" s="32" t="s">
        <v>4025</v>
      </c>
      <c r="F1559" s="32" t="s">
        <v>4026</v>
      </c>
      <c r="G1559" s="33" t="s">
        <v>12</v>
      </c>
      <c r="H1559" s="34" t="s">
        <v>13</v>
      </c>
      <c r="I1559" s="35">
        <v>0.9032</v>
      </c>
      <c r="J1559" s="36">
        <v>292975.5</v>
      </c>
      <c r="K1559" s="19">
        <f t="shared" si="24"/>
        <v>1171902</v>
      </c>
      <c r="L1559" s="37">
        <v>97658.5</v>
      </c>
      <c r="M1559" s="38"/>
    </row>
    <row r="1560" spans="1:13" s="39" customFormat="1" ht="12.95" customHeight="1" x14ac:dyDescent="0.25">
      <c r="A1560" s="254"/>
      <c r="B1560" s="107">
        <v>2923</v>
      </c>
      <c r="C1560" s="30">
        <v>18</v>
      </c>
      <c r="D1560" s="32" t="s">
        <v>4027</v>
      </c>
      <c r="E1560" s="32" t="s">
        <v>4028</v>
      </c>
      <c r="F1560" s="32" t="s">
        <v>82</v>
      </c>
      <c r="G1560" s="33" t="s">
        <v>12</v>
      </c>
      <c r="H1560" s="34" t="s">
        <v>13</v>
      </c>
      <c r="I1560" s="35">
        <v>0.90500000000000003</v>
      </c>
      <c r="J1560" s="36">
        <v>293559.39</v>
      </c>
      <c r="K1560" s="19">
        <f t="shared" si="24"/>
        <v>1174237.56</v>
      </c>
      <c r="L1560" s="37">
        <v>97853.13</v>
      </c>
      <c r="M1560" s="38"/>
    </row>
    <row r="1561" spans="1:13" s="39" customFormat="1" ht="12.95" customHeight="1" x14ac:dyDescent="0.25">
      <c r="A1561" s="254"/>
      <c r="B1561" s="107">
        <v>2912</v>
      </c>
      <c r="C1561" s="30">
        <v>19</v>
      </c>
      <c r="D1561" s="32" t="s">
        <v>4029</v>
      </c>
      <c r="E1561" s="32" t="s">
        <v>4030</v>
      </c>
      <c r="F1561" s="32" t="s">
        <v>4031</v>
      </c>
      <c r="G1561" s="33" t="s">
        <v>12</v>
      </c>
      <c r="H1561" s="34" t="s">
        <v>13</v>
      </c>
      <c r="I1561" s="35">
        <v>0.90400000000000003</v>
      </c>
      <c r="J1561" s="36">
        <v>293235</v>
      </c>
      <c r="K1561" s="19">
        <f t="shared" si="24"/>
        <v>1172940</v>
      </c>
      <c r="L1561" s="37">
        <v>97745</v>
      </c>
      <c r="M1561" s="38"/>
    </row>
    <row r="1562" spans="1:13" s="39" customFormat="1" ht="12.95" customHeight="1" x14ac:dyDescent="0.25">
      <c r="A1562" s="254"/>
      <c r="B1562" s="107">
        <v>2914</v>
      </c>
      <c r="C1562" s="30">
        <v>20</v>
      </c>
      <c r="D1562" s="32" t="s">
        <v>4032</v>
      </c>
      <c r="E1562" s="32" t="s">
        <v>4033</v>
      </c>
      <c r="F1562" s="32" t="s">
        <v>4034</v>
      </c>
      <c r="G1562" s="33" t="s">
        <v>12</v>
      </c>
      <c r="H1562" s="34" t="s">
        <v>13</v>
      </c>
      <c r="I1562" s="35">
        <v>0.8972</v>
      </c>
      <c r="J1562" s="36">
        <v>291029.25</v>
      </c>
      <c r="K1562" s="19">
        <f t="shared" si="24"/>
        <v>1164117</v>
      </c>
      <c r="L1562" s="37">
        <v>97009.75</v>
      </c>
      <c r="M1562" s="38"/>
    </row>
    <row r="1563" spans="1:13" s="39" customFormat="1" ht="12.95" customHeight="1" x14ac:dyDescent="0.25">
      <c r="A1563" s="254"/>
      <c r="B1563" s="107">
        <v>2906</v>
      </c>
      <c r="C1563" s="30">
        <v>21</v>
      </c>
      <c r="D1563" s="32" t="s">
        <v>4035</v>
      </c>
      <c r="E1563" s="32" t="s">
        <v>4036</v>
      </c>
      <c r="F1563" s="32" t="s">
        <v>4037</v>
      </c>
      <c r="G1563" s="33" t="s">
        <v>12</v>
      </c>
      <c r="H1563" s="34" t="s">
        <v>13</v>
      </c>
      <c r="I1563" s="35">
        <v>0.89419999999999999</v>
      </c>
      <c r="J1563" s="36">
        <v>290056.14</v>
      </c>
      <c r="K1563" s="19">
        <f t="shared" si="24"/>
        <v>1160224.56</v>
      </c>
      <c r="L1563" s="37">
        <v>96685.38</v>
      </c>
      <c r="M1563" s="38"/>
    </row>
    <row r="1564" spans="1:13" s="39" customFormat="1" ht="12.95" customHeight="1" x14ac:dyDescent="0.25">
      <c r="A1564" s="254"/>
      <c r="B1564" s="107">
        <v>2928</v>
      </c>
      <c r="C1564" s="30">
        <v>22</v>
      </c>
      <c r="D1564" s="42" t="s">
        <v>4038</v>
      </c>
      <c r="E1564" s="42" t="s">
        <v>4039</v>
      </c>
      <c r="F1564" s="42" t="s">
        <v>4040</v>
      </c>
      <c r="G1564" s="33" t="s">
        <v>12</v>
      </c>
      <c r="H1564" s="34" t="s">
        <v>13</v>
      </c>
      <c r="I1564" s="35">
        <v>0.89700000000000002</v>
      </c>
      <c r="J1564" s="36">
        <v>290964.39</v>
      </c>
      <c r="K1564" s="19">
        <f t="shared" si="24"/>
        <v>1163857.56</v>
      </c>
      <c r="L1564" s="37">
        <v>96988.13</v>
      </c>
      <c r="M1564" s="38"/>
    </row>
    <row r="1565" spans="1:13" s="39" customFormat="1" ht="12.95" customHeight="1" x14ac:dyDescent="0.25">
      <c r="A1565" s="254"/>
      <c r="B1565" s="107">
        <v>2931</v>
      </c>
      <c r="C1565" s="30">
        <v>23</v>
      </c>
      <c r="D1565" s="32" t="s">
        <v>2481</v>
      </c>
      <c r="E1565" s="32" t="s">
        <v>4041</v>
      </c>
      <c r="F1565" s="32" t="s">
        <v>4042</v>
      </c>
      <c r="G1565" s="33" t="s">
        <v>12</v>
      </c>
      <c r="H1565" s="34" t="s">
        <v>13</v>
      </c>
      <c r="I1565" s="35">
        <v>0.88719999999999999</v>
      </c>
      <c r="J1565" s="36">
        <v>287785.5</v>
      </c>
      <c r="K1565" s="19">
        <f t="shared" si="24"/>
        <v>1151142</v>
      </c>
      <c r="L1565" s="37">
        <v>95928.5</v>
      </c>
      <c r="M1565" s="38"/>
    </row>
    <row r="1566" spans="1:13" s="39" customFormat="1" ht="12.95" customHeight="1" x14ac:dyDescent="0.25">
      <c r="A1566" s="254"/>
      <c r="B1566" s="107">
        <v>2905</v>
      </c>
      <c r="C1566" s="30">
        <v>24</v>
      </c>
      <c r="D1566" s="42" t="s">
        <v>4043</v>
      </c>
      <c r="E1566" s="42" t="s">
        <v>4044</v>
      </c>
      <c r="F1566" s="42" t="s">
        <v>4020</v>
      </c>
      <c r="G1566" s="33" t="s">
        <v>12</v>
      </c>
      <c r="H1566" s="34" t="s">
        <v>13</v>
      </c>
      <c r="I1566" s="35">
        <v>0.90200000000000002</v>
      </c>
      <c r="J1566" s="36">
        <v>292586.25</v>
      </c>
      <c r="K1566" s="19">
        <f t="shared" si="24"/>
        <v>1170345</v>
      </c>
      <c r="L1566" s="37">
        <v>97528.75</v>
      </c>
      <c r="M1566" s="38"/>
    </row>
    <row r="1567" spans="1:13" s="39" customFormat="1" ht="12.95" customHeight="1" x14ac:dyDescent="0.25">
      <c r="A1567" s="254"/>
      <c r="B1567" s="107">
        <v>2937</v>
      </c>
      <c r="C1567" s="30">
        <v>25</v>
      </c>
      <c r="D1567" s="32" t="s">
        <v>4045</v>
      </c>
      <c r="E1567" s="32" t="s">
        <v>4046</v>
      </c>
      <c r="F1567" s="32" t="s">
        <v>3988</v>
      </c>
      <c r="G1567" s="33" t="s">
        <v>12</v>
      </c>
      <c r="H1567" s="34" t="s">
        <v>13</v>
      </c>
      <c r="I1567" s="35">
        <v>0.8992</v>
      </c>
      <c r="J1567" s="36">
        <v>291678</v>
      </c>
      <c r="K1567" s="19">
        <f t="shared" si="24"/>
        <v>1166712</v>
      </c>
      <c r="L1567" s="37">
        <v>97226</v>
      </c>
      <c r="M1567" s="38"/>
    </row>
    <row r="1568" spans="1:13" s="39" customFormat="1" ht="12.95" customHeight="1" x14ac:dyDescent="0.25">
      <c r="A1568" s="254"/>
      <c r="B1568" s="107">
        <v>2903</v>
      </c>
      <c r="C1568" s="30">
        <v>26</v>
      </c>
      <c r="D1568" s="32" t="s">
        <v>4047</v>
      </c>
      <c r="E1568" s="32" t="s">
        <v>4048</v>
      </c>
      <c r="F1568" s="32" t="s">
        <v>4049</v>
      </c>
      <c r="G1568" s="33" t="s">
        <v>12</v>
      </c>
      <c r="H1568" s="34" t="s">
        <v>13</v>
      </c>
      <c r="I1568" s="35">
        <v>0.9002</v>
      </c>
      <c r="J1568" s="36">
        <v>292002.39</v>
      </c>
      <c r="K1568" s="19">
        <f t="shared" si="24"/>
        <v>1168009.56</v>
      </c>
      <c r="L1568" s="37">
        <v>97334.13</v>
      </c>
      <c r="M1568" s="38"/>
    </row>
    <row r="1569" spans="1:13" s="39" customFormat="1" ht="12.95" customHeight="1" x14ac:dyDescent="0.25">
      <c r="A1569" s="254"/>
      <c r="B1569" s="107">
        <v>2934</v>
      </c>
      <c r="C1569" s="30">
        <v>27</v>
      </c>
      <c r="D1569" s="32" t="s">
        <v>4050</v>
      </c>
      <c r="E1569" s="32" t="s">
        <v>4051</v>
      </c>
      <c r="F1569" s="32" t="s">
        <v>3988</v>
      </c>
      <c r="G1569" s="33" t="s">
        <v>12</v>
      </c>
      <c r="H1569" s="34" t="s">
        <v>13</v>
      </c>
      <c r="I1569" s="35">
        <v>0.89119999999999999</v>
      </c>
      <c r="J1569" s="36">
        <v>289083</v>
      </c>
      <c r="K1569" s="19">
        <f t="shared" si="24"/>
        <v>1156332</v>
      </c>
      <c r="L1569" s="37">
        <v>96361</v>
      </c>
      <c r="M1569" s="38"/>
    </row>
    <row r="1570" spans="1:13" s="39" customFormat="1" ht="12.95" customHeight="1" x14ac:dyDescent="0.25">
      <c r="A1570" s="254"/>
      <c r="B1570" s="107">
        <v>2911</v>
      </c>
      <c r="C1570" s="30">
        <v>28</v>
      </c>
      <c r="D1570" s="42" t="s">
        <v>4052</v>
      </c>
      <c r="E1570" s="42" t="s">
        <v>4053</v>
      </c>
      <c r="F1570" s="42" t="s">
        <v>4054</v>
      </c>
      <c r="G1570" s="33" t="s">
        <v>12</v>
      </c>
      <c r="H1570" s="34" t="s">
        <v>13</v>
      </c>
      <c r="I1570" s="35">
        <v>0.8952</v>
      </c>
      <c r="J1570" s="36">
        <v>290380.5</v>
      </c>
      <c r="K1570" s="19">
        <f t="shared" si="24"/>
        <v>1161522</v>
      </c>
      <c r="L1570" s="37">
        <v>96793.5</v>
      </c>
      <c r="M1570" s="38"/>
    </row>
    <row r="1571" spans="1:13" s="39" customFormat="1" ht="12.95" customHeight="1" x14ac:dyDescent="0.25">
      <c r="A1571" s="254"/>
      <c r="B1571" s="107">
        <v>2941</v>
      </c>
      <c r="C1571" s="30">
        <v>29</v>
      </c>
      <c r="D1571" s="42" t="s">
        <v>4055</v>
      </c>
      <c r="E1571" s="42" t="s">
        <v>4056</v>
      </c>
      <c r="F1571" s="42" t="s">
        <v>4057</v>
      </c>
      <c r="G1571" s="33" t="s">
        <v>12</v>
      </c>
      <c r="H1571" s="34" t="s">
        <v>13</v>
      </c>
      <c r="I1571" s="35">
        <v>0.91720000000000002</v>
      </c>
      <c r="J1571" s="36">
        <v>297516.75</v>
      </c>
      <c r="K1571" s="19">
        <f t="shared" si="24"/>
        <v>1190067</v>
      </c>
      <c r="L1571" s="37">
        <v>99172.25</v>
      </c>
      <c r="M1571" s="38"/>
    </row>
    <row r="1572" spans="1:13" s="39" customFormat="1" ht="12.95" customHeight="1" x14ac:dyDescent="0.25">
      <c r="A1572" s="254"/>
      <c r="B1572" s="107">
        <v>2919</v>
      </c>
      <c r="C1572" s="30">
        <v>30</v>
      </c>
      <c r="D1572" s="32" t="s">
        <v>4058</v>
      </c>
      <c r="E1572" s="32" t="s">
        <v>4059</v>
      </c>
      <c r="F1572" s="32" t="s">
        <v>4060</v>
      </c>
      <c r="G1572" s="33" t="s">
        <v>12</v>
      </c>
      <c r="H1572" s="34" t="s">
        <v>13</v>
      </c>
      <c r="I1572" s="35">
        <v>0.90400000000000003</v>
      </c>
      <c r="J1572" s="36">
        <v>293235</v>
      </c>
      <c r="K1572" s="19">
        <f t="shared" si="24"/>
        <v>1172940</v>
      </c>
      <c r="L1572" s="37">
        <v>97745</v>
      </c>
      <c r="M1572" s="38"/>
    </row>
    <row r="1573" spans="1:13" s="39" customFormat="1" ht="12.95" customHeight="1" x14ac:dyDescent="0.25">
      <c r="A1573" s="254"/>
      <c r="B1573" s="107">
        <v>2917</v>
      </c>
      <c r="C1573" s="30">
        <v>31</v>
      </c>
      <c r="D1573" s="32" t="s">
        <v>4061</v>
      </c>
      <c r="E1573" s="32" t="s">
        <v>4062</v>
      </c>
      <c r="F1573" s="32" t="s">
        <v>4063</v>
      </c>
      <c r="G1573" s="33" t="s">
        <v>12</v>
      </c>
      <c r="H1573" s="34" t="s">
        <v>13</v>
      </c>
      <c r="I1573" s="35">
        <v>0.90300000000000002</v>
      </c>
      <c r="J1573" s="36">
        <v>292910.64</v>
      </c>
      <c r="K1573" s="19">
        <f t="shared" si="24"/>
        <v>1171642.56</v>
      </c>
      <c r="L1573" s="37">
        <v>97636.88</v>
      </c>
      <c r="M1573" s="38"/>
    </row>
    <row r="1574" spans="1:13" s="39" customFormat="1" ht="12.95" customHeight="1" x14ac:dyDescent="0.25">
      <c r="A1574" s="254"/>
      <c r="B1574" s="107">
        <v>2907</v>
      </c>
      <c r="C1574" s="30">
        <v>32</v>
      </c>
      <c r="D1574" s="32" t="s">
        <v>4064</v>
      </c>
      <c r="E1574" s="32" t="s">
        <v>4065</v>
      </c>
      <c r="F1574" s="32" t="s">
        <v>4066</v>
      </c>
      <c r="G1574" s="33" t="s">
        <v>12</v>
      </c>
      <c r="H1574" s="34" t="s">
        <v>13</v>
      </c>
      <c r="I1574" s="35">
        <v>0.89100000000000001</v>
      </c>
      <c r="J1574" s="36">
        <v>289018.14</v>
      </c>
      <c r="K1574" s="19">
        <f t="shared" si="24"/>
        <v>1156072.56</v>
      </c>
      <c r="L1574" s="37">
        <v>96339.38</v>
      </c>
      <c r="M1574" s="38"/>
    </row>
    <row r="1575" spans="1:13" s="39" customFormat="1" ht="12.95" customHeight="1" x14ac:dyDescent="0.25">
      <c r="A1575" s="254"/>
      <c r="B1575" s="107">
        <v>2924</v>
      </c>
      <c r="C1575" s="30">
        <v>33</v>
      </c>
      <c r="D1575" s="32" t="s">
        <v>4067</v>
      </c>
      <c r="E1575" s="32" t="s">
        <v>4068</v>
      </c>
      <c r="F1575" s="32" t="s">
        <v>4069</v>
      </c>
      <c r="G1575" s="33" t="s">
        <v>12</v>
      </c>
      <c r="H1575" s="34" t="s">
        <v>13</v>
      </c>
      <c r="I1575" s="35">
        <v>0.90500000000000003</v>
      </c>
      <c r="J1575" s="36">
        <v>293559.39</v>
      </c>
      <c r="K1575" s="19">
        <f t="shared" si="24"/>
        <v>1174237.56</v>
      </c>
      <c r="L1575" s="37">
        <v>97853.13</v>
      </c>
      <c r="M1575" s="38"/>
    </row>
    <row r="1576" spans="1:13" s="39" customFormat="1" ht="12.95" customHeight="1" x14ac:dyDescent="0.25">
      <c r="A1576" s="254"/>
      <c r="B1576" s="107">
        <v>2910</v>
      </c>
      <c r="C1576" s="30">
        <v>34</v>
      </c>
      <c r="D1576" s="32" t="s">
        <v>4070</v>
      </c>
      <c r="E1576" s="32" t="s">
        <v>4071</v>
      </c>
      <c r="F1576" s="32" t="s">
        <v>4072</v>
      </c>
      <c r="G1576" s="33" t="s">
        <v>12</v>
      </c>
      <c r="H1576" s="34" t="s">
        <v>13</v>
      </c>
      <c r="I1576" s="35">
        <v>0.90500000000000003</v>
      </c>
      <c r="J1576" s="36">
        <v>293559.39</v>
      </c>
      <c r="K1576" s="19">
        <f t="shared" si="24"/>
        <v>1174237.56</v>
      </c>
      <c r="L1576" s="37">
        <v>97853.13</v>
      </c>
      <c r="M1576" s="38"/>
    </row>
    <row r="1577" spans="1:13" s="39" customFormat="1" ht="12.95" customHeight="1" x14ac:dyDescent="0.25">
      <c r="A1577" s="254"/>
      <c r="B1577" s="107">
        <v>2920</v>
      </c>
      <c r="C1577" s="30">
        <v>35</v>
      </c>
      <c r="D1577" s="32" t="s">
        <v>4073</v>
      </c>
      <c r="E1577" s="32" t="s">
        <v>4074</v>
      </c>
      <c r="F1577" s="32" t="s">
        <v>4075</v>
      </c>
      <c r="G1577" s="33" t="s">
        <v>12</v>
      </c>
      <c r="H1577" s="34" t="s">
        <v>13</v>
      </c>
      <c r="I1577" s="35">
        <v>0.90500000000000003</v>
      </c>
      <c r="J1577" s="36">
        <v>293559.39</v>
      </c>
      <c r="K1577" s="19">
        <f t="shared" si="24"/>
        <v>1174237.56</v>
      </c>
      <c r="L1577" s="37">
        <v>97853.13</v>
      </c>
      <c r="M1577" s="38"/>
    </row>
    <row r="1578" spans="1:13" s="39" customFormat="1" ht="12.95" customHeight="1" x14ac:dyDescent="0.25">
      <c r="A1578" s="254"/>
      <c r="B1578" s="107">
        <v>2901</v>
      </c>
      <c r="C1578" s="30">
        <v>36</v>
      </c>
      <c r="D1578" s="32" t="s">
        <v>4076</v>
      </c>
      <c r="E1578" s="32" t="s">
        <v>4077</v>
      </c>
      <c r="F1578" s="32" t="s">
        <v>4078</v>
      </c>
      <c r="G1578" s="33" t="s">
        <v>12</v>
      </c>
      <c r="H1578" s="34" t="s">
        <v>13</v>
      </c>
      <c r="I1578" s="35">
        <v>0.90600000000000003</v>
      </c>
      <c r="J1578" s="36">
        <v>293883.75</v>
      </c>
      <c r="K1578" s="19">
        <f t="shared" si="24"/>
        <v>1175535</v>
      </c>
      <c r="L1578" s="37">
        <v>97961.25</v>
      </c>
      <c r="M1578" s="38"/>
    </row>
    <row r="1579" spans="1:13" s="39" customFormat="1" ht="12.95" customHeight="1" x14ac:dyDescent="0.25">
      <c r="A1579" s="254"/>
      <c r="B1579" s="107"/>
      <c r="C1579" s="30"/>
      <c r="D1579" s="31" t="s">
        <v>47</v>
      </c>
      <c r="E1579" s="32"/>
      <c r="F1579" s="32"/>
      <c r="G1579" s="33"/>
      <c r="H1579" s="34"/>
      <c r="I1579" s="35"/>
      <c r="J1579" s="36"/>
      <c r="K1579" s="19"/>
      <c r="L1579" s="37"/>
      <c r="M1579" s="38"/>
    </row>
    <row r="1580" spans="1:13" s="39" customFormat="1" ht="12.95" customHeight="1" x14ac:dyDescent="0.25">
      <c r="A1580" s="255"/>
      <c r="B1580" s="107">
        <v>2927</v>
      </c>
      <c r="C1580" s="30">
        <v>1</v>
      </c>
      <c r="D1580" s="32" t="s">
        <v>1030</v>
      </c>
      <c r="E1580" s="32" t="s">
        <v>4079</v>
      </c>
      <c r="F1580" s="32" t="s">
        <v>4080</v>
      </c>
      <c r="G1580" s="33" t="s">
        <v>51</v>
      </c>
      <c r="H1580" s="34" t="s">
        <v>13</v>
      </c>
      <c r="I1580" s="35">
        <v>0.91320000000000001</v>
      </c>
      <c r="J1580" s="36">
        <v>469293.48</v>
      </c>
      <c r="K1580" s="19">
        <f t="shared" si="24"/>
        <v>1877173.92</v>
      </c>
      <c r="L1580" s="37">
        <v>156431.16</v>
      </c>
      <c r="M1580" s="38"/>
    </row>
    <row r="1581" spans="1:13" s="39" customFormat="1" ht="12.95" customHeight="1" x14ac:dyDescent="0.25">
      <c r="A1581" s="253" t="s">
        <v>4081</v>
      </c>
      <c r="B1581" s="107"/>
      <c r="C1581" s="30"/>
      <c r="D1581" s="31" t="s">
        <v>126</v>
      </c>
      <c r="E1581" s="32"/>
      <c r="F1581" s="32"/>
      <c r="G1581" s="33"/>
      <c r="H1581" s="34"/>
      <c r="I1581" s="35"/>
      <c r="J1581" s="36"/>
      <c r="K1581" s="19"/>
      <c r="L1581" s="37"/>
      <c r="M1581" s="38"/>
    </row>
    <row r="1582" spans="1:13" s="39" customFormat="1" ht="12.95" customHeight="1" x14ac:dyDescent="0.25">
      <c r="A1582" s="254"/>
      <c r="B1582" s="107">
        <v>2546</v>
      </c>
      <c r="C1582" s="30">
        <v>1</v>
      </c>
      <c r="D1582" s="32" t="s">
        <v>3756</v>
      </c>
      <c r="E1582" s="32" t="s">
        <v>4082</v>
      </c>
      <c r="F1582" s="32" t="s">
        <v>4083</v>
      </c>
      <c r="G1582" s="33" t="s">
        <v>130</v>
      </c>
      <c r="H1582" s="34" t="s">
        <v>13</v>
      </c>
      <c r="I1582" s="35">
        <v>0.92779999999999996</v>
      </c>
      <c r="J1582" s="36">
        <v>150489.15000000002</v>
      </c>
      <c r="K1582" s="19">
        <f t="shared" si="24"/>
        <v>601956.6</v>
      </c>
      <c r="L1582" s="37">
        <v>50163.05</v>
      </c>
      <c r="M1582" s="38"/>
    </row>
    <row r="1583" spans="1:13" s="39" customFormat="1" ht="12.95" customHeight="1" x14ac:dyDescent="0.25">
      <c r="A1583" s="254"/>
      <c r="B1583" s="107">
        <v>2522</v>
      </c>
      <c r="C1583" s="30">
        <v>2</v>
      </c>
      <c r="D1583" s="32" t="s">
        <v>4084</v>
      </c>
      <c r="E1583" s="32" t="s">
        <v>4085</v>
      </c>
      <c r="F1583" s="32" t="s">
        <v>4086</v>
      </c>
      <c r="G1583" s="33" t="s">
        <v>130</v>
      </c>
      <c r="H1583" s="34" t="s">
        <v>13</v>
      </c>
      <c r="I1583" s="35">
        <v>0.91979999999999995</v>
      </c>
      <c r="J1583" s="36">
        <v>149191.56</v>
      </c>
      <c r="K1583" s="19">
        <f t="shared" si="24"/>
        <v>596766.24</v>
      </c>
      <c r="L1583" s="37">
        <v>49730.52</v>
      </c>
      <c r="M1583" s="38"/>
    </row>
    <row r="1584" spans="1:13" s="39" customFormat="1" ht="12.95" customHeight="1" x14ac:dyDescent="0.25">
      <c r="A1584" s="254"/>
      <c r="B1584" s="107">
        <v>2545</v>
      </c>
      <c r="C1584" s="30">
        <v>3</v>
      </c>
      <c r="D1584" s="32" t="s">
        <v>4087</v>
      </c>
      <c r="E1584" s="32" t="s">
        <v>4088</v>
      </c>
      <c r="F1584" s="32" t="s">
        <v>4089</v>
      </c>
      <c r="G1584" s="33" t="s">
        <v>130</v>
      </c>
      <c r="H1584" s="34" t="s">
        <v>13</v>
      </c>
      <c r="I1584" s="35">
        <v>0.92779999999999996</v>
      </c>
      <c r="J1584" s="36">
        <v>150489.15000000002</v>
      </c>
      <c r="K1584" s="19">
        <f t="shared" si="24"/>
        <v>601956.6</v>
      </c>
      <c r="L1584" s="37">
        <v>50163.05</v>
      </c>
      <c r="M1584" s="38"/>
    </row>
    <row r="1585" spans="1:13" s="39" customFormat="1" ht="12.95" customHeight="1" x14ac:dyDescent="0.25">
      <c r="A1585" s="254"/>
      <c r="B1585" s="107">
        <v>2544</v>
      </c>
      <c r="C1585" s="30">
        <v>4</v>
      </c>
      <c r="D1585" s="32" t="s">
        <v>4092</v>
      </c>
      <c r="E1585" s="32" t="s">
        <v>4093</v>
      </c>
      <c r="F1585" s="32" t="s">
        <v>4094</v>
      </c>
      <c r="G1585" s="33" t="s">
        <v>130</v>
      </c>
      <c r="H1585" s="34" t="s">
        <v>13</v>
      </c>
      <c r="I1585" s="35">
        <v>0.93400000000000005</v>
      </c>
      <c r="J1585" s="36">
        <v>151494.81</v>
      </c>
      <c r="K1585" s="19">
        <f t="shared" si="24"/>
        <v>605979.24</v>
      </c>
      <c r="L1585" s="37">
        <v>50498.27</v>
      </c>
      <c r="M1585" s="38"/>
    </row>
    <row r="1586" spans="1:13" s="39" customFormat="1" ht="12.95" customHeight="1" x14ac:dyDescent="0.25">
      <c r="A1586" s="254"/>
      <c r="B1586" s="107"/>
      <c r="C1586" s="30"/>
      <c r="D1586" s="31" t="s">
        <v>11</v>
      </c>
      <c r="E1586" s="32"/>
      <c r="F1586" s="32"/>
      <c r="G1586" s="33"/>
      <c r="H1586" s="34"/>
      <c r="I1586" s="35"/>
      <c r="J1586" s="36"/>
      <c r="K1586" s="19"/>
      <c r="L1586" s="37"/>
      <c r="M1586" s="38"/>
    </row>
    <row r="1587" spans="1:13" s="39" customFormat="1" ht="12.95" customHeight="1" x14ac:dyDescent="0.25">
      <c r="A1587" s="254"/>
      <c r="B1587" s="107">
        <v>2541</v>
      </c>
      <c r="C1587" s="30">
        <v>1</v>
      </c>
      <c r="D1587" s="32" t="s">
        <v>4090</v>
      </c>
      <c r="E1587" s="32" t="s">
        <v>4091</v>
      </c>
      <c r="F1587" s="32" t="s">
        <v>1207</v>
      </c>
      <c r="G1587" s="33" t="s">
        <v>12</v>
      </c>
      <c r="H1587" s="34" t="s">
        <v>13</v>
      </c>
      <c r="I1587" s="35">
        <v>0.93600000000000005</v>
      </c>
      <c r="J1587" s="36">
        <v>303615</v>
      </c>
      <c r="K1587" s="19">
        <f t="shared" si="24"/>
        <v>1214460</v>
      </c>
      <c r="L1587" s="37">
        <v>101205</v>
      </c>
      <c r="M1587" s="38"/>
    </row>
    <row r="1588" spans="1:13" s="39" customFormat="1" ht="12.95" customHeight="1" x14ac:dyDescent="0.25">
      <c r="A1588" s="254"/>
      <c r="B1588" s="107">
        <v>2538</v>
      </c>
      <c r="C1588" s="30">
        <v>3</v>
      </c>
      <c r="D1588" s="42" t="s">
        <v>4095</v>
      </c>
      <c r="E1588" s="42" t="s">
        <v>4096</v>
      </c>
      <c r="F1588" s="42" t="s">
        <v>4097</v>
      </c>
      <c r="G1588" s="33" t="s">
        <v>12</v>
      </c>
      <c r="H1588" s="34" t="s">
        <v>13</v>
      </c>
      <c r="I1588" s="35">
        <v>0.92779999999999996</v>
      </c>
      <c r="J1588" s="36">
        <v>300955.14</v>
      </c>
      <c r="K1588" s="19">
        <f t="shared" si="24"/>
        <v>1203820.56</v>
      </c>
      <c r="L1588" s="37">
        <v>100318.38</v>
      </c>
      <c r="M1588" s="38"/>
    </row>
    <row r="1589" spans="1:13" s="39" customFormat="1" ht="12.95" customHeight="1" x14ac:dyDescent="0.25">
      <c r="A1589" s="254"/>
      <c r="B1589" s="107">
        <v>2549</v>
      </c>
      <c r="C1589" s="30">
        <v>4</v>
      </c>
      <c r="D1589" s="32" t="s">
        <v>4098</v>
      </c>
      <c r="E1589" s="32" t="s">
        <v>4099</v>
      </c>
      <c r="F1589" s="32" t="s">
        <v>4100</v>
      </c>
      <c r="G1589" s="33" t="s">
        <v>12</v>
      </c>
      <c r="H1589" s="34" t="s">
        <v>13</v>
      </c>
      <c r="I1589" s="35">
        <v>0.93200000000000005</v>
      </c>
      <c r="J1589" s="36">
        <v>302317.5</v>
      </c>
      <c r="K1589" s="19">
        <f t="shared" si="24"/>
        <v>1209270</v>
      </c>
      <c r="L1589" s="37">
        <v>100772.5</v>
      </c>
      <c r="M1589" s="38"/>
    </row>
    <row r="1590" spans="1:13" s="39" customFormat="1" ht="12.95" customHeight="1" x14ac:dyDescent="0.25">
      <c r="A1590" s="254"/>
      <c r="B1590" s="107">
        <v>2515</v>
      </c>
      <c r="C1590" s="30">
        <v>5</v>
      </c>
      <c r="D1590" s="32" t="s">
        <v>2008</v>
      </c>
      <c r="E1590" s="32" t="s">
        <v>3196</v>
      </c>
      <c r="F1590" s="32" t="s">
        <v>1207</v>
      </c>
      <c r="G1590" s="33" t="s">
        <v>12</v>
      </c>
      <c r="H1590" s="34" t="s">
        <v>13</v>
      </c>
      <c r="I1590" s="35">
        <v>0.93200000000000005</v>
      </c>
      <c r="J1590" s="36">
        <v>302317.5</v>
      </c>
      <c r="K1590" s="19">
        <f t="shared" si="24"/>
        <v>1209270</v>
      </c>
      <c r="L1590" s="37">
        <v>100772.5</v>
      </c>
      <c r="M1590" s="38"/>
    </row>
    <row r="1591" spans="1:13" s="39" customFormat="1" ht="12.95" customHeight="1" x14ac:dyDescent="0.25">
      <c r="A1591" s="254"/>
      <c r="B1591" s="107">
        <v>2519</v>
      </c>
      <c r="C1591" s="30">
        <v>6</v>
      </c>
      <c r="D1591" s="32" t="s">
        <v>4101</v>
      </c>
      <c r="E1591" s="32" t="s">
        <v>4102</v>
      </c>
      <c r="F1591" s="32" t="s">
        <v>4103</v>
      </c>
      <c r="G1591" s="33" t="s">
        <v>12</v>
      </c>
      <c r="H1591" s="34" t="s">
        <v>13</v>
      </c>
      <c r="I1591" s="35">
        <v>0.92779999999999996</v>
      </c>
      <c r="J1591" s="36">
        <v>300955.14</v>
      </c>
      <c r="K1591" s="19">
        <f t="shared" si="24"/>
        <v>1203820.56</v>
      </c>
      <c r="L1591" s="37">
        <v>100318.38</v>
      </c>
      <c r="M1591" s="38"/>
    </row>
    <row r="1592" spans="1:13" s="39" customFormat="1" ht="12.95" customHeight="1" x14ac:dyDescent="0.25">
      <c r="A1592" s="254"/>
      <c r="B1592" s="107">
        <v>2525</v>
      </c>
      <c r="C1592" s="30">
        <v>7</v>
      </c>
      <c r="D1592" s="32" t="s">
        <v>4104</v>
      </c>
      <c r="E1592" s="32" t="s">
        <v>4105</v>
      </c>
      <c r="F1592" s="32" t="s">
        <v>4106</v>
      </c>
      <c r="G1592" s="33" t="s">
        <v>12</v>
      </c>
      <c r="H1592" s="34" t="s">
        <v>13</v>
      </c>
      <c r="I1592" s="35">
        <v>0.93179999999999996</v>
      </c>
      <c r="J1592" s="36">
        <v>302252.64</v>
      </c>
      <c r="K1592" s="19">
        <f t="shared" si="24"/>
        <v>1209010.56</v>
      </c>
      <c r="L1592" s="37">
        <v>100750.88</v>
      </c>
      <c r="M1592" s="38"/>
    </row>
    <row r="1593" spans="1:13" s="39" customFormat="1" ht="12.95" customHeight="1" x14ac:dyDescent="0.25">
      <c r="A1593" s="254"/>
      <c r="B1593" s="107">
        <v>2503</v>
      </c>
      <c r="C1593" s="30">
        <v>8</v>
      </c>
      <c r="D1593" s="42" t="s">
        <v>4107</v>
      </c>
      <c r="E1593" s="42" t="s">
        <v>4108</v>
      </c>
      <c r="F1593" s="42" t="s">
        <v>4109</v>
      </c>
      <c r="G1593" s="33" t="s">
        <v>12</v>
      </c>
      <c r="H1593" s="34" t="s">
        <v>13</v>
      </c>
      <c r="I1593" s="35">
        <v>0.92779999999999996</v>
      </c>
      <c r="J1593" s="36">
        <v>300955.14</v>
      </c>
      <c r="K1593" s="19">
        <f t="shared" si="24"/>
        <v>1203820.56</v>
      </c>
      <c r="L1593" s="37">
        <v>100318.38</v>
      </c>
      <c r="M1593" s="38"/>
    </row>
    <row r="1594" spans="1:13" s="39" customFormat="1" ht="12.95" customHeight="1" x14ac:dyDescent="0.25">
      <c r="A1594" s="254"/>
      <c r="B1594" s="107">
        <v>2524</v>
      </c>
      <c r="C1594" s="30">
        <v>9</v>
      </c>
      <c r="D1594" s="42" t="s">
        <v>1311</v>
      </c>
      <c r="E1594" s="42" t="s">
        <v>4110</v>
      </c>
      <c r="F1594" s="42" t="s">
        <v>2856</v>
      </c>
      <c r="G1594" s="27" t="s">
        <v>12</v>
      </c>
      <c r="H1594" s="34" t="s">
        <v>13</v>
      </c>
      <c r="I1594" s="35">
        <v>0.9325</v>
      </c>
      <c r="J1594" s="36">
        <v>302479.68</v>
      </c>
      <c r="K1594" s="19">
        <f t="shared" si="24"/>
        <v>1209918.72</v>
      </c>
      <c r="L1594" s="37">
        <v>100826.56</v>
      </c>
      <c r="M1594" s="38"/>
    </row>
    <row r="1595" spans="1:13" s="39" customFormat="1" ht="12.95" customHeight="1" x14ac:dyDescent="0.25">
      <c r="A1595" s="254"/>
      <c r="B1595" s="107">
        <v>2536</v>
      </c>
      <c r="C1595" s="30">
        <v>10</v>
      </c>
      <c r="D1595" s="32" t="s">
        <v>4111</v>
      </c>
      <c r="E1595" s="32" t="s">
        <v>4112</v>
      </c>
      <c r="F1595" s="32" t="s">
        <v>4113</v>
      </c>
      <c r="G1595" s="50" t="s">
        <v>12</v>
      </c>
      <c r="H1595" s="34" t="s">
        <v>13</v>
      </c>
      <c r="I1595" s="35">
        <v>0.92800000000000005</v>
      </c>
      <c r="J1595" s="36">
        <v>301020</v>
      </c>
      <c r="K1595" s="19">
        <f t="shared" si="24"/>
        <v>1204080</v>
      </c>
      <c r="L1595" s="37">
        <v>100340</v>
      </c>
      <c r="M1595" s="38"/>
    </row>
    <row r="1596" spans="1:13" s="39" customFormat="1" ht="12.95" customHeight="1" x14ac:dyDescent="0.25">
      <c r="A1596" s="254"/>
      <c r="B1596" s="107">
        <v>2514</v>
      </c>
      <c r="C1596" s="30">
        <v>11</v>
      </c>
      <c r="D1596" s="42" t="s">
        <v>1322</v>
      </c>
      <c r="E1596" s="42" t="s">
        <v>4114</v>
      </c>
      <c r="F1596" s="42" t="s">
        <v>4115</v>
      </c>
      <c r="G1596" s="27" t="s">
        <v>12</v>
      </c>
      <c r="H1596" s="34" t="s">
        <v>13</v>
      </c>
      <c r="I1596" s="35">
        <v>0.92800000000000005</v>
      </c>
      <c r="J1596" s="36">
        <v>301020</v>
      </c>
      <c r="K1596" s="19">
        <f t="shared" si="24"/>
        <v>1204080</v>
      </c>
      <c r="L1596" s="37">
        <v>100340</v>
      </c>
      <c r="M1596" s="38"/>
    </row>
    <row r="1597" spans="1:13" s="39" customFormat="1" ht="12.95" customHeight="1" x14ac:dyDescent="0.25">
      <c r="A1597" s="254"/>
      <c r="B1597" s="107">
        <v>2517</v>
      </c>
      <c r="C1597" s="30">
        <v>12</v>
      </c>
      <c r="D1597" s="32" t="s">
        <v>4116</v>
      </c>
      <c r="E1597" s="32" t="s">
        <v>4117</v>
      </c>
      <c r="F1597" s="32" t="s">
        <v>4118</v>
      </c>
      <c r="G1597" s="50" t="s">
        <v>12</v>
      </c>
      <c r="H1597" s="34" t="s">
        <v>13</v>
      </c>
      <c r="I1597" s="35">
        <v>0.94299999999999995</v>
      </c>
      <c r="J1597" s="36">
        <v>305885.64</v>
      </c>
      <c r="K1597" s="19">
        <f t="shared" si="24"/>
        <v>1223542.56</v>
      </c>
      <c r="L1597" s="37">
        <v>101961.88</v>
      </c>
      <c r="M1597" s="38"/>
    </row>
    <row r="1598" spans="1:13" s="39" customFormat="1" ht="12.95" customHeight="1" x14ac:dyDescent="0.25">
      <c r="A1598" s="254"/>
      <c r="B1598" s="107">
        <v>2508</v>
      </c>
      <c r="C1598" s="30">
        <v>13</v>
      </c>
      <c r="D1598" s="42" t="s">
        <v>4119</v>
      </c>
      <c r="E1598" s="42" t="s">
        <v>4120</v>
      </c>
      <c r="F1598" s="42" t="s">
        <v>4121</v>
      </c>
      <c r="G1598" s="50" t="s">
        <v>12</v>
      </c>
      <c r="H1598" s="34" t="s">
        <v>13</v>
      </c>
      <c r="I1598" s="35">
        <v>0.93279999999999996</v>
      </c>
      <c r="J1598" s="36">
        <v>302577</v>
      </c>
      <c r="K1598" s="19">
        <f t="shared" si="24"/>
        <v>1210308</v>
      </c>
      <c r="L1598" s="37">
        <v>100859</v>
      </c>
      <c r="M1598" s="38"/>
    </row>
    <row r="1599" spans="1:13" s="39" customFormat="1" ht="12.95" customHeight="1" x14ac:dyDescent="0.25">
      <c r="A1599" s="254"/>
      <c r="B1599" s="107">
        <v>2523</v>
      </c>
      <c r="C1599" s="30">
        <v>14</v>
      </c>
      <c r="D1599" s="32" t="s">
        <v>4122</v>
      </c>
      <c r="E1599" s="32" t="s">
        <v>4123</v>
      </c>
      <c r="F1599" s="32" t="s">
        <v>4124</v>
      </c>
      <c r="G1599" s="50" t="s">
        <v>12</v>
      </c>
      <c r="H1599" s="34" t="s">
        <v>13</v>
      </c>
      <c r="I1599" s="35">
        <v>0.95899999999999996</v>
      </c>
      <c r="J1599" s="36">
        <v>311075.64</v>
      </c>
      <c r="K1599" s="19">
        <f t="shared" si="24"/>
        <v>1244302.56</v>
      </c>
      <c r="L1599" s="37">
        <v>103691.88</v>
      </c>
      <c r="M1599" s="38"/>
    </row>
    <row r="1600" spans="1:13" s="39" customFormat="1" ht="12.95" customHeight="1" x14ac:dyDescent="0.25">
      <c r="A1600" s="254"/>
      <c r="B1600" s="107">
        <v>2507</v>
      </c>
      <c r="C1600" s="30">
        <v>15</v>
      </c>
      <c r="D1600" s="42" t="s">
        <v>4125</v>
      </c>
      <c r="E1600" s="42" t="s">
        <v>4126</v>
      </c>
      <c r="F1600" s="42" t="s">
        <v>4127</v>
      </c>
      <c r="G1600" s="27" t="s">
        <v>12</v>
      </c>
      <c r="H1600" s="34" t="s">
        <v>13</v>
      </c>
      <c r="I1600" s="35">
        <v>0.93200000000000005</v>
      </c>
      <c r="J1600" s="36">
        <v>302317.5</v>
      </c>
      <c r="K1600" s="19">
        <f t="shared" si="24"/>
        <v>1209270</v>
      </c>
      <c r="L1600" s="37">
        <v>100772.5</v>
      </c>
      <c r="M1600" s="38"/>
    </row>
    <row r="1601" spans="1:13" s="39" customFormat="1" ht="12.95" customHeight="1" x14ac:dyDescent="0.25">
      <c r="A1601" s="254"/>
      <c r="B1601" s="107">
        <v>2531</v>
      </c>
      <c r="C1601" s="30">
        <v>16</v>
      </c>
      <c r="D1601" s="42" t="s">
        <v>4128</v>
      </c>
      <c r="E1601" s="42" t="s">
        <v>4129</v>
      </c>
      <c r="F1601" s="42" t="s">
        <v>4130</v>
      </c>
      <c r="G1601" s="33" t="s">
        <v>12</v>
      </c>
      <c r="H1601" s="34" t="s">
        <v>13</v>
      </c>
      <c r="I1601" s="35">
        <v>0.93979999999999997</v>
      </c>
      <c r="J1601" s="36">
        <v>304847.64</v>
      </c>
      <c r="K1601" s="19">
        <f t="shared" si="24"/>
        <v>1219390.56</v>
      </c>
      <c r="L1601" s="37">
        <v>101615.88</v>
      </c>
      <c r="M1601" s="38"/>
    </row>
    <row r="1602" spans="1:13" s="39" customFormat="1" ht="12.95" customHeight="1" x14ac:dyDescent="0.25">
      <c r="A1602" s="254"/>
      <c r="B1602" s="107">
        <v>2511</v>
      </c>
      <c r="C1602" s="30">
        <v>17</v>
      </c>
      <c r="D1602" s="32" t="s">
        <v>4131</v>
      </c>
      <c r="E1602" s="32" t="s">
        <v>4132</v>
      </c>
      <c r="F1602" s="32" t="s">
        <v>4133</v>
      </c>
      <c r="G1602" s="33" t="s">
        <v>12</v>
      </c>
      <c r="H1602" s="34" t="s">
        <v>13</v>
      </c>
      <c r="I1602" s="35">
        <v>0.94950000000000001</v>
      </c>
      <c r="J1602" s="36">
        <v>307994.07</v>
      </c>
      <c r="K1602" s="19">
        <f t="shared" si="24"/>
        <v>1231976.28</v>
      </c>
      <c r="L1602" s="37">
        <v>102664.69</v>
      </c>
      <c r="M1602" s="38"/>
    </row>
    <row r="1603" spans="1:13" s="39" customFormat="1" ht="12.95" customHeight="1" x14ac:dyDescent="0.25">
      <c r="A1603" s="254"/>
      <c r="B1603" s="109">
        <v>2521</v>
      </c>
      <c r="C1603" s="30">
        <v>18</v>
      </c>
      <c r="D1603" s="32" t="s">
        <v>2174</v>
      </c>
      <c r="E1603" s="32" t="s">
        <v>2175</v>
      </c>
      <c r="F1603" s="32" t="s">
        <v>4134</v>
      </c>
      <c r="G1603" s="33" t="s">
        <v>12</v>
      </c>
      <c r="H1603" s="34" t="s">
        <v>13</v>
      </c>
      <c r="I1603" s="35">
        <v>0.93179999999999996</v>
      </c>
      <c r="J1603" s="36">
        <v>302252.64</v>
      </c>
      <c r="K1603" s="19">
        <f t="shared" si="24"/>
        <v>1209010.56</v>
      </c>
      <c r="L1603" s="37">
        <v>100750.88</v>
      </c>
      <c r="M1603" s="38"/>
    </row>
    <row r="1604" spans="1:13" s="39" customFormat="1" ht="12.95" customHeight="1" x14ac:dyDescent="0.25">
      <c r="A1604" s="254"/>
      <c r="B1604" s="107">
        <v>2542</v>
      </c>
      <c r="C1604" s="30">
        <v>19</v>
      </c>
      <c r="D1604" s="32" t="s">
        <v>4135</v>
      </c>
      <c r="E1604" s="32" t="s">
        <v>4136</v>
      </c>
      <c r="F1604" s="32" t="s">
        <v>4137</v>
      </c>
      <c r="G1604" s="33" t="s">
        <v>12</v>
      </c>
      <c r="H1604" s="34" t="s">
        <v>13</v>
      </c>
      <c r="I1604" s="35">
        <v>0.95450000000000002</v>
      </c>
      <c r="J1604" s="36">
        <v>309615.93</v>
      </c>
      <c r="K1604" s="19">
        <f t="shared" si="24"/>
        <v>1238463.72</v>
      </c>
      <c r="L1604" s="37">
        <v>103205.31</v>
      </c>
      <c r="M1604" s="38"/>
    </row>
    <row r="1605" spans="1:13" s="39" customFormat="1" ht="12.95" customHeight="1" x14ac:dyDescent="0.25">
      <c r="A1605" s="254"/>
      <c r="B1605" s="107">
        <v>2502</v>
      </c>
      <c r="C1605" s="30">
        <v>20</v>
      </c>
      <c r="D1605" s="42" t="s">
        <v>4138</v>
      </c>
      <c r="E1605" s="42" t="s">
        <v>4139</v>
      </c>
      <c r="F1605" s="42" t="s">
        <v>4140</v>
      </c>
      <c r="G1605" s="33" t="s">
        <v>12</v>
      </c>
      <c r="H1605" s="34" t="s">
        <v>13</v>
      </c>
      <c r="I1605" s="35">
        <v>0.92779999999999996</v>
      </c>
      <c r="J1605" s="36">
        <v>300955.14</v>
      </c>
      <c r="K1605" s="19">
        <f t="shared" si="24"/>
        <v>1203820.56</v>
      </c>
      <c r="L1605" s="37">
        <v>100318.38</v>
      </c>
      <c r="M1605" s="38"/>
    </row>
    <row r="1606" spans="1:13" s="39" customFormat="1" ht="12.95" customHeight="1" x14ac:dyDescent="0.25">
      <c r="A1606" s="254"/>
      <c r="B1606" s="107">
        <v>2533</v>
      </c>
      <c r="C1606" s="30">
        <v>21</v>
      </c>
      <c r="D1606" s="32" t="s">
        <v>4141</v>
      </c>
      <c r="E1606" s="32" t="s">
        <v>4142</v>
      </c>
      <c r="F1606" s="32" t="s">
        <v>4143</v>
      </c>
      <c r="G1606" s="33" t="s">
        <v>12</v>
      </c>
      <c r="H1606" s="34" t="s">
        <v>13</v>
      </c>
      <c r="I1606" s="35">
        <v>0.94</v>
      </c>
      <c r="J1606" s="36">
        <v>304912.5</v>
      </c>
      <c r="K1606" s="19">
        <f t="shared" si="24"/>
        <v>1219650</v>
      </c>
      <c r="L1606" s="37">
        <v>101637.5</v>
      </c>
      <c r="M1606" s="38"/>
    </row>
    <row r="1607" spans="1:13" s="39" customFormat="1" ht="12.95" customHeight="1" x14ac:dyDescent="0.25">
      <c r="A1607" s="254"/>
      <c r="B1607" s="107">
        <v>2526</v>
      </c>
      <c r="C1607" s="30">
        <v>22</v>
      </c>
      <c r="D1607" s="32" t="s">
        <v>4144</v>
      </c>
      <c r="E1607" s="32" t="s">
        <v>4145</v>
      </c>
      <c r="F1607" s="32" t="s">
        <v>4146</v>
      </c>
      <c r="G1607" s="33" t="s">
        <v>12</v>
      </c>
      <c r="H1607" s="34" t="s">
        <v>13</v>
      </c>
      <c r="I1607" s="35">
        <v>0.93579999999999997</v>
      </c>
      <c r="J1607" s="36">
        <v>303550.14</v>
      </c>
      <c r="K1607" s="19">
        <f t="shared" si="24"/>
        <v>1214200.56</v>
      </c>
      <c r="L1607" s="37">
        <v>101183.38</v>
      </c>
      <c r="M1607" s="38"/>
    </row>
    <row r="1608" spans="1:13" s="39" customFormat="1" ht="12.95" customHeight="1" x14ac:dyDescent="0.25">
      <c r="A1608" s="254"/>
      <c r="B1608" s="107">
        <v>2547</v>
      </c>
      <c r="C1608" s="30">
        <v>23</v>
      </c>
      <c r="D1608" s="52" t="s">
        <v>2763</v>
      </c>
      <c r="E1608" s="32" t="s">
        <v>4147</v>
      </c>
      <c r="F1608" s="32" t="s">
        <v>4148</v>
      </c>
      <c r="G1608" s="33" t="s">
        <v>12</v>
      </c>
      <c r="H1608" s="34" t="s">
        <v>13</v>
      </c>
      <c r="I1608" s="35">
        <v>0.95350000000000001</v>
      </c>
      <c r="J1608" s="36">
        <v>309291.57</v>
      </c>
      <c r="K1608" s="19">
        <f t="shared" si="24"/>
        <v>1237166.28</v>
      </c>
      <c r="L1608" s="37">
        <v>103097.19</v>
      </c>
      <c r="M1608" s="38"/>
    </row>
    <row r="1609" spans="1:13" s="39" customFormat="1" ht="12.95" customHeight="1" x14ac:dyDescent="0.25">
      <c r="A1609" s="254"/>
      <c r="B1609" s="107">
        <v>2550</v>
      </c>
      <c r="C1609" s="30">
        <v>24</v>
      </c>
      <c r="D1609" s="32" t="s">
        <v>4149</v>
      </c>
      <c r="E1609" s="32" t="s">
        <v>4099</v>
      </c>
      <c r="F1609" s="32" t="s">
        <v>3065</v>
      </c>
      <c r="G1609" s="33" t="s">
        <v>12</v>
      </c>
      <c r="H1609" s="34" t="s">
        <v>13</v>
      </c>
      <c r="I1609" s="35">
        <v>0.93179999999999996</v>
      </c>
      <c r="J1609" s="36">
        <v>302252.64</v>
      </c>
      <c r="K1609" s="19">
        <f t="shared" si="24"/>
        <v>1209010.56</v>
      </c>
      <c r="L1609" s="37">
        <v>100750.88</v>
      </c>
      <c r="M1609" s="38"/>
    </row>
    <row r="1610" spans="1:13" s="39" customFormat="1" ht="12.95" customHeight="1" x14ac:dyDescent="0.25">
      <c r="A1610" s="254"/>
      <c r="B1610" s="107">
        <v>2512</v>
      </c>
      <c r="C1610" s="30">
        <v>25</v>
      </c>
      <c r="D1610" s="42" t="s">
        <v>4150</v>
      </c>
      <c r="E1610" s="42" t="s">
        <v>4151</v>
      </c>
      <c r="F1610" s="42" t="s">
        <v>4152</v>
      </c>
      <c r="G1610" s="33" t="s">
        <v>12</v>
      </c>
      <c r="H1610" s="34" t="s">
        <v>13</v>
      </c>
      <c r="I1610" s="35">
        <v>0.95550000000000002</v>
      </c>
      <c r="J1610" s="36">
        <v>309940.32</v>
      </c>
      <c r="K1610" s="19">
        <f t="shared" ref="K1610:K1673" si="25">ROUND(J1610+L1610*9,2)</f>
        <v>1239761.28</v>
      </c>
      <c r="L1610" s="37">
        <v>103313.44</v>
      </c>
      <c r="M1610" s="38"/>
    </row>
    <row r="1611" spans="1:13" s="39" customFormat="1" ht="12.95" customHeight="1" x14ac:dyDescent="0.25">
      <c r="A1611" s="254"/>
      <c r="B1611" s="107">
        <v>2529</v>
      </c>
      <c r="C1611" s="30">
        <v>26</v>
      </c>
      <c r="D1611" s="32" t="s">
        <v>4153</v>
      </c>
      <c r="E1611" s="32" t="s">
        <v>4154</v>
      </c>
      <c r="F1611" s="32" t="s">
        <v>2978</v>
      </c>
      <c r="G1611" s="33" t="s">
        <v>12</v>
      </c>
      <c r="H1611" s="34" t="s">
        <v>13</v>
      </c>
      <c r="I1611" s="35">
        <v>0.95099999999999996</v>
      </c>
      <c r="J1611" s="36">
        <v>308480.64000000001</v>
      </c>
      <c r="K1611" s="19">
        <f t="shared" si="25"/>
        <v>1233922.5600000001</v>
      </c>
      <c r="L1611" s="37">
        <v>102826.88</v>
      </c>
      <c r="M1611" s="38"/>
    </row>
    <row r="1612" spans="1:13" s="39" customFormat="1" ht="12.95" customHeight="1" x14ac:dyDescent="0.25">
      <c r="A1612" s="254"/>
      <c r="B1612" s="107">
        <v>2530</v>
      </c>
      <c r="C1612" s="30">
        <v>27</v>
      </c>
      <c r="D1612" s="42" t="s">
        <v>4155</v>
      </c>
      <c r="E1612" s="42" t="s">
        <v>4156</v>
      </c>
      <c r="F1612" s="42" t="s">
        <v>4157</v>
      </c>
      <c r="G1612" s="33" t="s">
        <v>12</v>
      </c>
      <c r="H1612" s="34" t="s">
        <v>13</v>
      </c>
      <c r="I1612" s="35">
        <v>0.93799999999999994</v>
      </c>
      <c r="J1612" s="36">
        <v>304263.75</v>
      </c>
      <c r="K1612" s="19">
        <f t="shared" si="25"/>
        <v>1217055</v>
      </c>
      <c r="L1612" s="37">
        <v>101421.25</v>
      </c>
      <c r="M1612" s="38"/>
    </row>
    <row r="1613" spans="1:13" s="39" customFormat="1" ht="12.95" customHeight="1" x14ac:dyDescent="0.25">
      <c r="A1613" s="254"/>
      <c r="B1613" s="107">
        <v>2500</v>
      </c>
      <c r="C1613" s="30">
        <v>28</v>
      </c>
      <c r="D1613" s="32" t="s">
        <v>2390</v>
      </c>
      <c r="E1613" s="32" t="s">
        <v>3790</v>
      </c>
      <c r="F1613" s="32" t="s">
        <v>4158</v>
      </c>
      <c r="G1613" s="33" t="s">
        <v>12</v>
      </c>
      <c r="H1613" s="34" t="s">
        <v>13</v>
      </c>
      <c r="I1613" s="35">
        <v>0.93200000000000005</v>
      </c>
      <c r="J1613" s="36">
        <v>302317.5</v>
      </c>
      <c r="K1613" s="19">
        <f t="shared" si="25"/>
        <v>1209270</v>
      </c>
      <c r="L1613" s="37">
        <v>100772.5</v>
      </c>
      <c r="M1613" s="38"/>
    </row>
    <row r="1614" spans="1:13" s="39" customFormat="1" ht="12.95" customHeight="1" x14ac:dyDescent="0.25">
      <c r="A1614" s="254"/>
      <c r="B1614" s="107">
        <v>2535</v>
      </c>
      <c r="C1614" s="30">
        <v>29</v>
      </c>
      <c r="D1614" s="32" t="s">
        <v>4159</v>
      </c>
      <c r="E1614" s="32" t="s">
        <v>4160</v>
      </c>
      <c r="F1614" s="32" t="s">
        <v>4161</v>
      </c>
      <c r="G1614" s="33" t="s">
        <v>12</v>
      </c>
      <c r="H1614" s="34" t="s">
        <v>13</v>
      </c>
      <c r="I1614" s="35">
        <v>0.93600000000000005</v>
      </c>
      <c r="J1614" s="36">
        <v>303615</v>
      </c>
      <c r="K1614" s="19">
        <f t="shared" si="25"/>
        <v>1214460</v>
      </c>
      <c r="L1614" s="37">
        <v>101205</v>
      </c>
      <c r="M1614" s="38"/>
    </row>
    <row r="1615" spans="1:13" s="39" customFormat="1" ht="12.95" customHeight="1" x14ac:dyDescent="0.25">
      <c r="A1615" s="254"/>
      <c r="B1615" s="107">
        <v>2518</v>
      </c>
      <c r="C1615" s="30">
        <v>30</v>
      </c>
      <c r="D1615" s="32" t="s">
        <v>4162</v>
      </c>
      <c r="E1615" s="32" t="s">
        <v>4163</v>
      </c>
      <c r="F1615" s="32" t="s">
        <v>4164</v>
      </c>
      <c r="G1615" s="33" t="s">
        <v>12</v>
      </c>
      <c r="H1615" s="34" t="s">
        <v>13</v>
      </c>
      <c r="I1615" s="35">
        <v>0.94950000000000001</v>
      </c>
      <c r="J1615" s="36">
        <v>308859.07</v>
      </c>
      <c r="K1615" s="19">
        <f t="shared" si="25"/>
        <v>1232841.28</v>
      </c>
      <c r="L1615" s="37">
        <v>102664.69</v>
      </c>
      <c r="M1615" s="38"/>
    </row>
    <row r="1616" spans="1:13" s="39" customFormat="1" ht="12.95" customHeight="1" x14ac:dyDescent="0.25">
      <c r="A1616" s="254"/>
      <c r="B1616" s="107">
        <v>2505</v>
      </c>
      <c r="C1616" s="30">
        <v>31</v>
      </c>
      <c r="D1616" s="32" t="s">
        <v>4165</v>
      </c>
      <c r="E1616" s="32" t="s">
        <v>4166</v>
      </c>
      <c r="F1616" s="32" t="s">
        <v>4167</v>
      </c>
      <c r="G1616" s="33" t="s">
        <v>12</v>
      </c>
      <c r="H1616" s="34" t="s">
        <v>13</v>
      </c>
      <c r="I1616" s="35">
        <v>0.93979999999999997</v>
      </c>
      <c r="J1616" s="36">
        <v>304847.64</v>
      </c>
      <c r="K1616" s="19">
        <f t="shared" si="25"/>
        <v>1219390.56</v>
      </c>
      <c r="L1616" s="37">
        <v>101615.88</v>
      </c>
      <c r="M1616" s="38"/>
    </row>
    <row r="1617" spans="1:13" s="39" customFormat="1" ht="12.95" customHeight="1" x14ac:dyDescent="0.25">
      <c r="A1617" s="254"/>
      <c r="B1617" s="107">
        <v>2548</v>
      </c>
      <c r="C1617" s="30">
        <v>32</v>
      </c>
      <c r="D1617" s="32" t="s">
        <v>4168</v>
      </c>
      <c r="E1617" s="32" t="s">
        <v>4169</v>
      </c>
      <c r="F1617" s="32" t="s">
        <v>4170</v>
      </c>
      <c r="G1617" s="33" t="s">
        <v>12</v>
      </c>
      <c r="H1617" s="34" t="s">
        <v>13</v>
      </c>
      <c r="I1617" s="35">
        <v>0.93200000000000005</v>
      </c>
      <c r="J1617" s="36">
        <v>302317.5</v>
      </c>
      <c r="K1617" s="19">
        <f t="shared" si="25"/>
        <v>1209270</v>
      </c>
      <c r="L1617" s="37">
        <v>100772.5</v>
      </c>
      <c r="M1617" s="38"/>
    </row>
    <row r="1618" spans="1:13" s="39" customFormat="1" ht="12.95" customHeight="1" x14ac:dyDescent="0.25">
      <c r="A1618" s="254"/>
      <c r="B1618" s="107">
        <v>2539</v>
      </c>
      <c r="C1618" s="30">
        <v>33</v>
      </c>
      <c r="D1618" s="42" t="s">
        <v>4171</v>
      </c>
      <c r="E1618" s="42" t="s">
        <v>4172</v>
      </c>
      <c r="F1618" s="42" t="s">
        <v>4173</v>
      </c>
      <c r="G1618" s="33" t="s">
        <v>12</v>
      </c>
      <c r="H1618" s="34" t="s">
        <v>13</v>
      </c>
      <c r="I1618" s="35">
        <v>0.93600000000000005</v>
      </c>
      <c r="J1618" s="36">
        <v>303615</v>
      </c>
      <c r="K1618" s="19">
        <f t="shared" si="25"/>
        <v>1214460</v>
      </c>
      <c r="L1618" s="37">
        <v>101205</v>
      </c>
      <c r="M1618" s="38"/>
    </row>
    <row r="1619" spans="1:13" s="39" customFormat="1" ht="12.95" customHeight="1" x14ac:dyDescent="0.25">
      <c r="A1619" s="254"/>
      <c r="B1619" s="107">
        <v>2528</v>
      </c>
      <c r="C1619" s="30">
        <v>34</v>
      </c>
      <c r="D1619" s="32" t="s">
        <v>268</v>
      </c>
      <c r="E1619" s="32" t="s">
        <v>269</v>
      </c>
      <c r="F1619" s="32" t="s">
        <v>4174</v>
      </c>
      <c r="G1619" s="33" t="s">
        <v>12</v>
      </c>
      <c r="H1619" s="34" t="s">
        <v>13</v>
      </c>
      <c r="I1619" s="35">
        <v>0.94</v>
      </c>
      <c r="J1619" s="36">
        <v>304912.5</v>
      </c>
      <c r="K1619" s="19">
        <f t="shared" si="25"/>
        <v>1219650</v>
      </c>
      <c r="L1619" s="37">
        <v>101637.5</v>
      </c>
      <c r="M1619" s="38"/>
    </row>
    <row r="1620" spans="1:13" s="39" customFormat="1" ht="12.95" customHeight="1" x14ac:dyDescent="0.25">
      <c r="A1620" s="254"/>
      <c r="B1620" s="107">
        <v>2543</v>
      </c>
      <c r="C1620" s="30">
        <v>35</v>
      </c>
      <c r="D1620" s="32" t="s">
        <v>4175</v>
      </c>
      <c r="E1620" s="32" t="s">
        <v>4176</v>
      </c>
      <c r="F1620" s="32" t="s">
        <v>4177</v>
      </c>
      <c r="G1620" s="33" t="s">
        <v>12</v>
      </c>
      <c r="H1620" s="34" t="s">
        <v>13</v>
      </c>
      <c r="I1620" s="35">
        <v>0.95699999999999996</v>
      </c>
      <c r="J1620" s="36">
        <v>310426.89</v>
      </c>
      <c r="K1620" s="19">
        <f t="shared" si="25"/>
        <v>1241707.56</v>
      </c>
      <c r="L1620" s="37">
        <v>103475.63</v>
      </c>
      <c r="M1620" s="38"/>
    </row>
    <row r="1621" spans="1:13" s="39" customFormat="1" ht="12.95" customHeight="1" x14ac:dyDescent="0.25">
      <c r="A1621" s="254"/>
      <c r="B1621" s="107">
        <v>2534</v>
      </c>
      <c r="C1621" s="30">
        <v>36</v>
      </c>
      <c r="D1621" s="42" t="s">
        <v>4178</v>
      </c>
      <c r="E1621" s="42" t="s">
        <v>4179</v>
      </c>
      <c r="F1621" s="42" t="s">
        <v>4180</v>
      </c>
      <c r="G1621" s="33" t="s">
        <v>12</v>
      </c>
      <c r="H1621" s="34" t="s">
        <v>13</v>
      </c>
      <c r="I1621" s="35">
        <v>0.92779999999999996</v>
      </c>
      <c r="J1621" s="36">
        <v>300955.14</v>
      </c>
      <c r="K1621" s="19">
        <f t="shared" si="25"/>
        <v>1203820.56</v>
      </c>
      <c r="L1621" s="37">
        <v>100318.38</v>
      </c>
      <c r="M1621" s="38"/>
    </row>
    <row r="1622" spans="1:13" s="39" customFormat="1" ht="12.95" customHeight="1" x14ac:dyDescent="0.25">
      <c r="A1622" s="254"/>
      <c r="B1622" s="107">
        <v>2513</v>
      </c>
      <c r="C1622" s="30">
        <v>37</v>
      </c>
      <c r="D1622" s="32" t="s">
        <v>4181</v>
      </c>
      <c r="E1622" s="32" t="s">
        <v>4182</v>
      </c>
      <c r="F1622" s="32" t="s">
        <v>4183</v>
      </c>
      <c r="G1622" s="33" t="s">
        <v>12</v>
      </c>
      <c r="H1622" s="34" t="s">
        <v>13</v>
      </c>
      <c r="I1622" s="35">
        <v>0.93179999999999996</v>
      </c>
      <c r="J1622" s="36">
        <v>302252.64</v>
      </c>
      <c r="K1622" s="19">
        <f t="shared" si="25"/>
        <v>1209010.56</v>
      </c>
      <c r="L1622" s="37">
        <v>100750.88</v>
      </c>
      <c r="M1622" s="38"/>
    </row>
    <row r="1623" spans="1:13" s="39" customFormat="1" ht="12.95" customHeight="1" x14ac:dyDescent="0.25">
      <c r="A1623" s="254"/>
      <c r="B1623" s="107">
        <v>2537</v>
      </c>
      <c r="C1623" s="30">
        <v>38</v>
      </c>
      <c r="D1623" s="42" t="s">
        <v>4184</v>
      </c>
      <c r="E1623" s="42" t="s">
        <v>4185</v>
      </c>
      <c r="F1623" s="42" t="s">
        <v>4186</v>
      </c>
      <c r="G1623" s="33" t="s">
        <v>12</v>
      </c>
      <c r="H1623" s="34" t="s">
        <v>13</v>
      </c>
      <c r="I1623" s="35">
        <v>0.92800000000000005</v>
      </c>
      <c r="J1623" s="36">
        <v>301020</v>
      </c>
      <c r="K1623" s="19">
        <f t="shared" si="25"/>
        <v>1204080</v>
      </c>
      <c r="L1623" s="37">
        <v>100340</v>
      </c>
      <c r="M1623" s="38"/>
    </row>
    <row r="1624" spans="1:13" s="39" customFormat="1" ht="12.95" customHeight="1" x14ac:dyDescent="0.25">
      <c r="A1624" s="254"/>
      <c r="B1624" s="107">
        <v>2501</v>
      </c>
      <c r="C1624" s="30">
        <v>39</v>
      </c>
      <c r="D1624" s="32" t="s">
        <v>4187</v>
      </c>
      <c r="E1624" s="32" t="s">
        <v>4188</v>
      </c>
      <c r="F1624" s="32" t="s">
        <v>4189</v>
      </c>
      <c r="G1624" s="33" t="s">
        <v>12</v>
      </c>
      <c r="H1624" s="34" t="s">
        <v>13</v>
      </c>
      <c r="I1624" s="35">
        <v>0.93400000000000005</v>
      </c>
      <c r="J1624" s="36">
        <v>302966.25</v>
      </c>
      <c r="K1624" s="19">
        <f t="shared" si="25"/>
        <v>1211865</v>
      </c>
      <c r="L1624" s="37">
        <v>100988.75</v>
      </c>
      <c r="M1624" s="38"/>
    </row>
    <row r="1625" spans="1:13" s="39" customFormat="1" ht="12.95" customHeight="1" x14ac:dyDescent="0.25">
      <c r="A1625" s="254"/>
      <c r="B1625" s="107">
        <v>2532</v>
      </c>
      <c r="C1625" s="30">
        <v>40</v>
      </c>
      <c r="D1625" s="32" t="s">
        <v>2033</v>
      </c>
      <c r="E1625" s="32" t="s">
        <v>4190</v>
      </c>
      <c r="F1625" s="32" t="s">
        <v>4191</v>
      </c>
      <c r="G1625" s="33" t="s">
        <v>12</v>
      </c>
      <c r="H1625" s="34" t="s">
        <v>13</v>
      </c>
      <c r="I1625" s="35">
        <v>0.95499999999999996</v>
      </c>
      <c r="J1625" s="36">
        <v>309778.14</v>
      </c>
      <c r="K1625" s="19">
        <f t="shared" si="25"/>
        <v>1239112.56</v>
      </c>
      <c r="L1625" s="37">
        <v>103259.38</v>
      </c>
      <c r="M1625" s="38"/>
    </row>
    <row r="1626" spans="1:13" s="39" customFormat="1" ht="12.95" customHeight="1" x14ac:dyDescent="0.25">
      <c r="A1626" s="254"/>
      <c r="B1626" s="107">
        <v>2551</v>
      </c>
      <c r="C1626" s="30">
        <v>41</v>
      </c>
      <c r="D1626" s="42" t="s">
        <v>3012</v>
      </c>
      <c r="E1626" s="42" t="s">
        <v>4192</v>
      </c>
      <c r="F1626" s="42" t="s">
        <v>4193</v>
      </c>
      <c r="G1626" s="33" t="s">
        <v>12</v>
      </c>
      <c r="H1626" s="34" t="s">
        <v>13</v>
      </c>
      <c r="I1626" s="35">
        <v>0.95379999999999998</v>
      </c>
      <c r="J1626" s="36">
        <v>309388.89</v>
      </c>
      <c r="K1626" s="19">
        <f t="shared" si="25"/>
        <v>1237555.56</v>
      </c>
      <c r="L1626" s="37">
        <v>103129.63</v>
      </c>
      <c r="M1626" s="38"/>
    </row>
    <row r="1627" spans="1:13" s="39" customFormat="1" ht="12.95" customHeight="1" x14ac:dyDescent="0.25">
      <c r="A1627" s="254"/>
      <c r="B1627" s="107">
        <v>2527</v>
      </c>
      <c r="C1627" s="30">
        <v>42</v>
      </c>
      <c r="D1627" s="32" t="s">
        <v>2794</v>
      </c>
      <c r="E1627" s="32" t="s">
        <v>4194</v>
      </c>
      <c r="F1627" s="32" t="s">
        <v>4195</v>
      </c>
      <c r="G1627" s="33" t="s">
        <v>12</v>
      </c>
      <c r="H1627" s="34" t="s">
        <v>13</v>
      </c>
      <c r="I1627" s="35">
        <v>0.93479999999999996</v>
      </c>
      <c r="J1627" s="36">
        <v>303225.75</v>
      </c>
      <c r="K1627" s="19">
        <f t="shared" si="25"/>
        <v>1212903</v>
      </c>
      <c r="L1627" s="37">
        <v>101075.25</v>
      </c>
      <c r="M1627" s="38"/>
    </row>
    <row r="1628" spans="1:13" s="39" customFormat="1" ht="12.95" customHeight="1" x14ac:dyDescent="0.25">
      <c r="A1628" s="254"/>
      <c r="B1628" s="107">
        <v>2509</v>
      </c>
      <c r="C1628" s="30">
        <v>43</v>
      </c>
      <c r="D1628" s="32" t="s">
        <v>4196</v>
      </c>
      <c r="E1628" s="32" t="s">
        <v>4197</v>
      </c>
      <c r="F1628" s="32" t="s">
        <v>2753</v>
      </c>
      <c r="G1628" s="33" t="s">
        <v>12</v>
      </c>
      <c r="H1628" s="34" t="s">
        <v>13</v>
      </c>
      <c r="I1628" s="35">
        <v>0.9859</v>
      </c>
      <c r="J1628" s="36">
        <v>315054.63</v>
      </c>
      <c r="K1628" s="19">
        <f t="shared" si="25"/>
        <v>1274458.5900000001</v>
      </c>
      <c r="L1628" s="37">
        <v>106600.44</v>
      </c>
      <c r="M1628" s="38"/>
    </row>
    <row r="1629" spans="1:13" s="39" customFormat="1" ht="12.95" customHeight="1" x14ac:dyDescent="0.25">
      <c r="A1629" s="254"/>
      <c r="B1629" s="107">
        <v>2540</v>
      </c>
      <c r="C1629" s="30">
        <v>44</v>
      </c>
      <c r="D1629" s="42" t="s">
        <v>4198</v>
      </c>
      <c r="E1629" s="42" t="s">
        <v>4199</v>
      </c>
      <c r="F1629" s="42" t="s">
        <v>4200</v>
      </c>
      <c r="G1629" s="33" t="s">
        <v>12</v>
      </c>
      <c r="H1629" s="34" t="s">
        <v>13</v>
      </c>
      <c r="I1629" s="35">
        <v>0.96750000000000003</v>
      </c>
      <c r="J1629" s="36">
        <v>313832.82</v>
      </c>
      <c r="K1629" s="19">
        <f t="shared" si="25"/>
        <v>1255331.28</v>
      </c>
      <c r="L1629" s="37">
        <v>104610.94</v>
      </c>
      <c r="M1629" s="38"/>
    </row>
    <row r="1630" spans="1:13" s="39" customFormat="1" ht="12.95" customHeight="1" x14ac:dyDescent="0.25">
      <c r="A1630" s="254"/>
      <c r="B1630" s="107">
        <v>2516</v>
      </c>
      <c r="C1630" s="30">
        <v>45</v>
      </c>
      <c r="D1630" s="32" t="s">
        <v>2841</v>
      </c>
      <c r="E1630" s="32" t="s">
        <v>2842</v>
      </c>
      <c r="F1630" s="32" t="s">
        <v>4201</v>
      </c>
      <c r="G1630" s="33" t="s">
        <v>12</v>
      </c>
      <c r="H1630" s="34" t="s">
        <v>13</v>
      </c>
      <c r="I1630" s="35">
        <v>0.95699999999999996</v>
      </c>
      <c r="J1630" s="36">
        <v>310426.89</v>
      </c>
      <c r="K1630" s="19">
        <f t="shared" si="25"/>
        <v>1241707.56</v>
      </c>
      <c r="L1630" s="37">
        <v>103475.63</v>
      </c>
      <c r="M1630" s="38"/>
    </row>
    <row r="1631" spans="1:13" s="39" customFormat="1" ht="12.95" customHeight="1" x14ac:dyDescent="0.25">
      <c r="A1631" s="254"/>
      <c r="B1631" s="107">
        <v>2510</v>
      </c>
      <c r="C1631" s="30">
        <v>46</v>
      </c>
      <c r="D1631" s="32" t="s">
        <v>2582</v>
      </c>
      <c r="E1631" s="32" t="s">
        <v>4202</v>
      </c>
      <c r="F1631" s="32" t="s">
        <v>4203</v>
      </c>
      <c r="G1631" s="33" t="s">
        <v>12</v>
      </c>
      <c r="H1631" s="34" t="s">
        <v>13</v>
      </c>
      <c r="I1631" s="35">
        <v>0.95199999999999996</v>
      </c>
      <c r="J1631" s="36">
        <v>309670</v>
      </c>
      <c r="K1631" s="19">
        <f t="shared" si="25"/>
        <v>1236085</v>
      </c>
      <c r="L1631" s="37">
        <v>102935</v>
      </c>
      <c r="M1631" s="38"/>
    </row>
    <row r="1632" spans="1:13" s="39" customFormat="1" ht="12.95" customHeight="1" x14ac:dyDescent="0.25">
      <c r="A1632" s="254"/>
      <c r="B1632" s="107">
        <v>2504</v>
      </c>
      <c r="C1632" s="30">
        <v>47</v>
      </c>
      <c r="D1632" s="32" t="s">
        <v>4204</v>
      </c>
      <c r="E1632" s="32" t="s">
        <v>4205</v>
      </c>
      <c r="F1632" s="32" t="s">
        <v>4206</v>
      </c>
      <c r="G1632" s="33" t="s">
        <v>12</v>
      </c>
      <c r="H1632" s="34" t="s">
        <v>13</v>
      </c>
      <c r="I1632" s="35">
        <v>0.94579999999999997</v>
      </c>
      <c r="J1632" s="36">
        <v>306793.89</v>
      </c>
      <c r="K1632" s="19">
        <f t="shared" si="25"/>
        <v>1227175.56</v>
      </c>
      <c r="L1632" s="37">
        <v>102264.63</v>
      </c>
      <c r="M1632" s="38"/>
    </row>
    <row r="1633" spans="1:13" s="39" customFormat="1" ht="12.95" customHeight="1" x14ac:dyDescent="0.25">
      <c r="A1633" s="254"/>
      <c r="B1633" s="107">
        <v>2506</v>
      </c>
      <c r="C1633" s="30">
        <v>48</v>
      </c>
      <c r="D1633" s="53" t="s">
        <v>4207</v>
      </c>
      <c r="E1633" s="53" t="s">
        <v>4208</v>
      </c>
      <c r="F1633" s="53" t="s">
        <v>4209</v>
      </c>
      <c r="G1633" s="33" t="s">
        <v>12</v>
      </c>
      <c r="H1633" s="34" t="s">
        <v>13</v>
      </c>
      <c r="I1633" s="35">
        <v>0.9859</v>
      </c>
      <c r="J1633" s="36">
        <v>313303.01</v>
      </c>
      <c r="K1633" s="19">
        <f t="shared" si="25"/>
        <v>1272706.97</v>
      </c>
      <c r="L1633" s="37">
        <v>106600.44</v>
      </c>
      <c r="M1633" s="38"/>
    </row>
    <row r="1634" spans="1:13" s="39" customFormat="1" ht="12.95" customHeight="1" x14ac:dyDescent="0.25">
      <c r="A1634" s="255"/>
      <c r="B1634" s="107">
        <v>2520</v>
      </c>
      <c r="C1634" s="30">
        <v>49</v>
      </c>
      <c r="D1634" s="42" t="s">
        <v>3087</v>
      </c>
      <c r="E1634" s="42" t="s">
        <v>4210</v>
      </c>
      <c r="F1634" s="42" t="s">
        <v>4211</v>
      </c>
      <c r="G1634" s="33" t="s">
        <v>12</v>
      </c>
      <c r="H1634" s="34" t="s">
        <v>13</v>
      </c>
      <c r="I1634" s="35">
        <v>0.95</v>
      </c>
      <c r="J1634" s="36">
        <v>308156.25</v>
      </c>
      <c r="K1634" s="19">
        <f t="shared" si="25"/>
        <v>1232625</v>
      </c>
      <c r="L1634" s="37">
        <v>102718.75</v>
      </c>
      <c r="M1634" s="38"/>
    </row>
    <row r="1635" spans="1:13" s="39" customFormat="1" ht="12.95" customHeight="1" x14ac:dyDescent="0.25">
      <c r="A1635" s="253" t="s">
        <v>4212</v>
      </c>
      <c r="B1635" s="107"/>
      <c r="C1635" s="30"/>
      <c r="D1635" s="31" t="s">
        <v>126</v>
      </c>
      <c r="E1635" s="42"/>
      <c r="F1635" s="42"/>
      <c r="G1635" s="33"/>
      <c r="H1635" s="34"/>
      <c r="I1635" s="35"/>
      <c r="J1635" s="36"/>
      <c r="K1635" s="19"/>
      <c r="L1635" s="37"/>
      <c r="M1635" s="38"/>
    </row>
    <row r="1636" spans="1:13" s="39" customFormat="1" ht="12.95" customHeight="1" x14ac:dyDescent="0.25">
      <c r="A1636" s="254"/>
      <c r="B1636" s="107">
        <v>3017</v>
      </c>
      <c r="C1636" s="30">
        <v>1</v>
      </c>
      <c r="D1636" s="42" t="s">
        <v>4213</v>
      </c>
      <c r="E1636" s="42" t="s">
        <v>4214</v>
      </c>
      <c r="F1636" s="42" t="s">
        <v>4215</v>
      </c>
      <c r="G1636" s="33" t="s">
        <v>130</v>
      </c>
      <c r="H1636" s="34" t="s">
        <v>13</v>
      </c>
      <c r="I1636" s="35">
        <v>0.93259999999999998</v>
      </c>
      <c r="J1636" s="36">
        <v>150943.31</v>
      </c>
      <c r="K1636" s="19">
        <f t="shared" si="25"/>
        <v>604746.43999999994</v>
      </c>
      <c r="L1636" s="37">
        <v>50422.57</v>
      </c>
      <c r="M1636" s="38"/>
    </row>
    <row r="1637" spans="1:13" s="39" customFormat="1" ht="12.95" customHeight="1" x14ac:dyDescent="0.25">
      <c r="A1637" s="254"/>
      <c r="B1637" s="107"/>
      <c r="C1637" s="30"/>
      <c r="D1637" s="31" t="s">
        <v>11</v>
      </c>
      <c r="E1637" s="32"/>
      <c r="F1637" s="32"/>
      <c r="G1637" s="33"/>
      <c r="H1637" s="34"/>
      <c r="I1637" s="35"/>
      <c r="J1637" s="36"/>
      <c r="K1637" s="19"/>
      <c r="L1637" s="37"/>
      <c r="M1637" s="38"/>
    </row>
    <row r="1638" spans="1:13" s="39" customFormat="1" ht="12.95" customHeight="1" x14ac:dyDescent="0.25">
      <c r="A1638" s="254"/>
      <c r="B1638" s="107">
        <v>3021</v>
      </c>
      <c r="C1638" s="30">
        <v>1</v>
      </c>
      <c r="D1638" s="32" t="s">
        <v>4216</v>
      </c>
      <c r="E1638" s="32" t="s">
        <v>4217</v>
      </c>
      <c r="F1638" s="32" t="s">
        <v>4218</v>
      </c>
      <c r="G1638" s="33" t="s">
        <v>12</v>
      </c>
      <c r="H1638" s="34" t="s">
        <v>13</v>
      </c>
      <c r="I1638" s="35">
        <v>0.92149999999999999</v>
      </c>
      <c r="J1638" s="36">
        <v>298262.81</v>
      </c>
      <c r="K1638" s="19">
        <f t="shared" si="25"/>
        <v>1194997.52</v>
      </c>
      <c r="L1638" s="37">
        <v>99637.19</v>
      </c>
      <c r="M1638" s="38"/>
    </row>
    <row r="1639" spans="1:13" s="39" customFormat="1" ht="12.95" customHeight="1" x14ac:dyDescent="0.25">
      <c r="A1639" s="254"/>
      <c r="B1639" s="107">
        <v>3014</v>
      </c>
      <c r="C1639" s="30">
        <v>2</v>
      </c>
      <c r="D1639" s="32" t="s">
        <v>4219</v>
      </c>
      <c r="E1639" s="32" t="s">
        <v>4220</v>
      </c>
      <c r="F1639" s="32" t="s">
        <v>4221</v>
      </c>
      <c r="G1639" s="33" t="s">
        <v>12</v>
      </c>
      <c r="H1639" s="34" t="s">
        <v>13</v>
      </c>
      <c r="I1639" s="35">
        <v>0.94389999999999996</v>
      </c>
      <c r="J1639" s="36">
        <v>306177.57</v>
      </c>
      <c r="K1639" s="19">
        <f t="shared" si="25"/>
        <v>1224710.28</v>
      </c>
      <c r="L1639" s="37">
        <v>102059.19</v>
      </c>
      <c r="M1639" s="38"/>
    </row>
    <row r="1640" spans="1:13" s="39" customFormat="1" ht="12.95" customHeight="1" x14ac:dyDescent="0.25">
      <c r="A1640" s="254"/>
      <c r="B1640" s="107">
        <v>3007</v>
      </c>
      <c r="C1640" s="30">
        <v>3</v>
      </c>
      <c r="D1640" s="32" t="s">
        <v>4222</v>
      </c>
      <c r="E1640" s="32" t="s">
        <v>4223</v>
      </c>
      <c r="F1640" s="32" t="s">
        <v>4224</v>
      </c>
      <c r="G1640" s="33" t="s">
        <v>12</v>
      </c>
      <c r="H1640" s="34" t="s">
        <v>13</v>
      </c>
      <c r="I1640" s="35">
        <v>0.9345</v>
      </c>
      <c r="J1640" s="36">
        <v>303128.43</v>
      </c>
      <c r="K1640" s="19">
        <f t="shared" si="25"/>
        <v>1212513.72</v>
      </c>
      <c r="L1640" s="37">
        <v>101042.81</v>
      </c>
      <c r="M1640" s="38"/>
    </row>
    <row r="1641" spans="1:13" s="39" customFormat="1" ht="12.95" customHeight="1" x14ac:dyDescent="0.25">
      <c r="A1641" s="254"/>
      <c r="B1641" s="107">
        <v>3006</v>
      </c>
      <c r="C1641" s="30">
        <v>4</v>
      </c>
      <c r="D1641" s="32" t="s">
        <v>4225</v>
      </c>
      <c r="E1641" s="32" t="s">
        <v>4226</v>
      </c>
      <c r="F1641" s="32" t="s">
        <v>4227</v>
      </c>
      <c r="G1641" s="33" t="s">
        <v>12</v>
      </c>
      <c r="H1641" s="34" t="s">
        <v>13</v>
      </c>
      <c r="I1641" s="35">
        <v>0.96460000000000001</v>
      </c>
      <c r="J1641" s="36">
        <v>312027.14</v>
      </c>
      <c r="K1641" s="19">
        <f t="shared" si="25"/>
        <v>1250703.56</v>
      </c>
      <c r="L1641" s="37">
        <v>104297.38</v>
      </c>
      <c r="M1641" s="38"/>
    </row>
    <row r="1642" spans="1:13" s="39" customFormat="1" ht="12.95" customHeight="1" x14ac:dyDescent="0.25">
      <c r="A1642" s="254"/>
      <c r="B1642" s="107">
        <v>3013</v>
      </c>
      <c r="C1642" s="30">
        <v>5</v>
      </c>
      <c r="D1642" s="32" t="s">
        <v>4228</v>
      </c>
      <c r="E1642" s="32" t="s">
        <v>4229</v>
      </c>
      <c r="F1642" s="32" t="s">
        <v>4230</v>
      </c>
      <c r="G1642" s="33" t="s">
        <v>12</v>
      </c>
      <c r="H1642" s="34" t="s">
        <v>13</v>
      </c>
      <c r="I1642" s="35">
        <v>0.97540000000000004</v>
      </c>
      <c r="J1642" s="36">
        <v>316395.39</v>
      </c>
      <c r="K1642" s="19">
        <f t="shared" si="25"/>
        <v>1265581.56</v>
      </c>
      <c r="L1642" s="37">
        <v>105465.13</v>
      </c>
      <c r="M1642" s="38"/>
    </row>
    <row r="1643" spans="1:13" s="39" customFormat="1" ht="12.95" customHeight="1" x14ac:dyDescent="0.25">
      <c r="A1643" s="254"/>
      <c r="B1643" s="107">
        <v>3000</v>
      </c>
      <c r="C1643" s="30">
        <v>6</v>
      </c>
      <c r="D1643" s="32" t="s">
        <v>4231</v>
      </c>
      <c r="E1643" s="32" t="s">
        <v>4232</v>
      </c>
      <c r="F1643" s="32" t="s">
        <v>4233</v>
      </c>
      <c r="G1643" s="33" t="s">
        <v>12</v>
      </c>
      <c r="H1643" s="34" t="s">
        <v>13</v>
      </c>
      <c r="I1643" s="35">
        <v>0.95340000000000003</v>
      </c>
      <c r="J1643" s="36">
        <v>308610.38</v>
      </c>
      <c r="K1643" s="19">
        <f t="shared" si="25"/>
        <v>1236387.8</v>
      </c>
      <c r="L1643" s="37">
        <v>103086.38</v>
      </c>
      <c r="M1643" s="38"/>
    </row>
    <row r="1644" spans="1:13" s="39" customFormat="1" ht="12.95" customHeight="1" x14ac:dyDescent="0.25">
      <c r="A1644" s="254"/>
      <c r="B1644" s="107">
        <v>3004</v>
      </c>
      <c r="C1644" s="30">
        <v>7</v>
      </c>
      <c r="D1644" s="42" t="s">
        <v>4234</v>
      </c>
      <c r="E1644" s="42" t="s">
        <v>4235</v>
      </c>
      <c r="F1644" s="42" t="s">
        <v>4236</v>
      </c>
      <c r="G1644" s="27" t="s">
        <v>12</v>
      </c>
      <c r="H1644" s="34" t="s">
        <v>13</v>
      </c>
      <c r="I1644" s="35">
        <v>0.96740000000000004</v>
      </c>
      <c r="J1644" s="36">
        <v>313800.39</v>
      </c>
      <c r="K1644" s="19">
        <f t="shared" si="25"/>
        <v>1255201.56</v>
      </c>
      <c r="L1644" s="37">
        <v>104600.13</v>
      </c>
      <c r="M1644" s="38"/>
    </row>
    <row r="1645" spans="1:13" s="39" customFormat="1" ht="12.95" customHeight="1" x14ac:dyDescent="0.25">
      <c r="A1645" s="254"/>
      <c r="B1645" s="107">
        <v>3005</v>
      </c>
      <c r="C1645" s="30">
        <v>8</v>
      </c>
      <c r="D1645" s="42" t="s">
        <v>4237</v>
      </c>
      <c r="E1645" s="42" t="s">
        <v>4238</v>
      </c>
      <c r="F1645" s="42" t="s">
        <v>109</v>
      </c>
      <c r="G1645" s="50" t="s">
        <v>12</v>
      </c>
      <c r="H1645" s="34" t="s">
        <v>13</v>
      </c>
      <c r="I1645" s="35">
        <v>0.94840000000000002</v>
      </c>
      <c r="J1645" s="36">
        <v>307637.25</v>
      </c>
      <c r="K1645" s="19">
        <f t="shared" si="25"/>
        <v>1230549</v>
      </c>
      <c r="L1645" s="37">
        <v>102545.75</v>
      </c>
      <c r="M1645" s="38"/>
    </row>
    <row r="1646" spans="1:13" s="39" customFormat="1" ht="12.95" customHeight="1" x14ac:dyDescent="0.25">
      <c r="A1646" s="254"/>
      <c r="B1646" s="107">
        <v>3020</v>
      </c>
      <c r="C1646" s="30">
        <v>9</v>
      </c>
      <c r="D1646" s="32" t="s">
        <v>4239</v>
      </c>
      <c r="E1646" s="32" t="s">
        <v>4240</v>
      </c>
      <c r="F1646" s="32" t="s">
        <v>4241</v>
      </c>
      <c r="G1646" s="50" t="s">
        <v>12</v>
      </c>
      <c r="H1646" s="34" t="s">
        <v>13</v>
      </c>
      <c r="I1646" s="35">
        <v>0.94489999999999996</v>
      </c>
      <c r="J1646" s="36">
        <v>306069.43</v>
      </c>
      <c r="K1646" s="19">
        <f t="shared" si="25"/>
        <v>1225575.22</v>
      </c>
      <c r="L1646" s="37">
        <v>102167.31</v>
      </c>
      <c r="M1646" s="38"/>
    </row>
    <row r="1647" spans="1:13" s="39" customFormat="1" ht="12.95" customHeight="1" x14ac:dyDescent="0.25">
      <c r="A1647" s="254"/>
      <c r="B1647" s="107">
        <v>3018</v>
      </c>
      <c r="C1647" s="30">
        <v>10</v>
      </c>
      <c r="D1647" s="42" t="s">
        <v>4242</v>
      </c>
      <c r="E1647" s="42" t="s">
        <v>4243</v>
      </c>
      <c r="F1647" s="42" t="s">
        <v>4244</v>
      </c>
      <c r="G1647" s="50" t="s">
        <v>12</v>
      </c>
      <c r="H1647" s="34" t="s">
        <v>13</v>
      </c>
      <c r="I1647" s="35">
        <v>0.95330000000000004</v>
      </c>
      <c r="J1647" s="36">
        <v>307712.94</v>
      </c>
      <c r="K1647" s="19">
        <f t="shared" si="25"/>
        <v>1235392.98</v>
      </c>
      <c r="L1647" s="37">
        <v>103075.56</v>
      </c>
      <c r="M1647" s="38"/>
    </row>
    <row r="1648" spans="1:13" s="39" customFormat="1" ht="12.95" customHeight="1" x14ac:dyDescent="0.25">
      <c r="A1648" s="254"/>
      <c r="B1648" s="107">
        <v>3002</v>
      </c>
      <c r="C1648" s="30">
        <v>11</v>
      </c>
      <c r="D1648" s="42" t="s">
        <v>4245</v>
      </c>
      <c r="E1648" s="42" t="s">
        <v>4246</v>
      </c>
      <c r="F1648" s="42" t="s">
        <v>4247</v>
      </c>
      <c r="G1648" s="27" t="s">
        <v>12</v>
      </c>
      <c r="H1648" s="34" t="s">
        <v>13</v>
      </c>
      <c r="I1648" s="35">
        <v>0.92679999999999996</v>
      </c>
      <c r="J1648" s="36">
        <v>300630.75</v>
      </c>
      <c r="K1648" s="19">
        <f t="shared" si="25"/>
        <v>1202523</v>
      </c>
      <c r="L1648" s="37">
        <v>100210.25</v>
      </c>
      <c r="M1648" s="38"/>
    </row>
    <row r="1649" spans="1:13" s="39" customFormat="1" ht="12.95" customHeight="1" x14ac:dyDescent="0.25">
      <c r="A1649" s="254"/>
      <c r="B1649" s="107">
        <v>3010</v>
      </c>
      <c r="C1649" s="30">
        <v>12</v>
      </c>
      <c r="D1649" s="42" t="s">
        <v>4248</v>
      </c>
      <c r="E1649" s="42" t="s">
        <v>4249</v>
      </c>
      <c r="F1649" s="42" t="s">
        <v>4250</v>
      </c>
      <c r="G1649" s="27" t="s">
        <v>12</v>
      </c>
      <c r="H1649" s="34" t="s">
        <v>13</v>
      </c>
      <c r="I1649" s="35">
        <v>0.94420000000000004</v>
      </c>
      <c r="J1649" s="36">
        <v>306274.89</v>
      </c>
      <c r="K1649" s="19">
        <f t="shared" si="25"/>
        <v>1225099.56</v>
      </c>
      <c r="L1649" s="37">
        <v>102091.63</v>
      </c>
      <c r="M1649" s="38"/>
    </row>
    <row r="1650" spans="1:13" s="39" customFormat="1" ht="12.95" customHeight="1" x14ac:dyDescent="0.25">
      <c r="A1650" s="254"/>
      <c r="B1650" s="107">
        <v>3016</v>
      </c>
      <c r="C1650" s="30">
        <v>13</v>
      </c>
      <c r="D1650" s="32" t="s">
        <v>4251</v>
      </c>
      <c r="E1650" s="32" t="s">
        <v>4252</v>
      </c>
      <c r="F1650" s="32" t="s">
        <v>4253</v>
      </c>
      <c r="G1650" s="33" t="s">
        <v>12</v>
      </c>
      <c r="H1650" s="34" t="s">
        <v>13</v>
      </c>
      <c r="I1650" s="35">
        <v>0.95140000000000002</v>
      </c>
      <c r="J1650" s="36">
        <v>308177.89</v>
      </c>
      <c r="K1650" s="19">
        <f t="shared" si="25"/>
        <v>1234009.06</v>
      </c>
      <c r="L1650" s="37">
        <v>102870.13</v>
      </c>
      <c r="M1650" s="38"/>
    </row>
    <row r="1651" spans="1:13" s="39" customFormat="1" ht="12.95" customHeight="1" x14ac:dyDescent="0.25">
      <c r="A1651" s="254"/>
      <c r="B1651" s="107">
        <v>3019</v>
      </c>
      <c r="C1651" s="30">
        <v>14</v>
      </c>
      <c r="D1651" s="42" t="s">
        <v>4254</v>
      </c>
      <c r="E1651" s="42" t="s">
        <v>4255</v>
      </c>
      <c r="F1651" s="42" t="s">
        <v>4256</v>
      </c>
      <c r="G1651" s="33" t="s">
        <v>12</v>
      </c>
      <c r="H1651" s="34" t="s">
        <v>13</v>
      </c>
      <c r="I1651" s="35">
        <v>0.95340000000000003</v>
      </c>
      <c r="J1651" s="36">
        <v>308826.64</v>
      </c>
      <c r="K1651" s="19">
        <f t="shared" si="25"/>
        <v>1236604.06</v>
      </c>
      <c r="L1651" s="37">
        <v>103086.38</v>
      </c>
      <c r="M1651" s="38"/>
    </row>
    <row r="1652" spans="1:13" s="39" customFormat="1" ht="12.95" customHeight="1" x14ac:dyDescent="0.25">
      <c r="A1652" s="254"/>
      <c r="B1652" s="109">
        <v>3012</v>
      </c>
      <c r="C1652" s="30">
        <v>15</v>
      </c>
      <c r="D1652" s="32" t="s">
        <v>4257</v>
      </c>
      <c r="E1652" s="32" t="s">
        <v>4258</v>
      </c>
      <c r="F1652" s="32" t="s">
        <v>4259</v>
      </c>
      <c r="G1652" s="33" t="s">
        <v>12</v>
      </c>
      <c r="H1652" s="34" t="s">
        <v>13</v>
      </c>
      <c r="I1652" s="35">
        <v>0.95199999999999996</v>
      </c>
      <c r="J1652" s="36">
        <v>308805</v>
      </c>
      <c r="K1652" s="19">
        <f t="shared" si="25"/>
        <v>1235220</v>
      </c>
      <c r="L1652" s="37">
        <v>102935</v>
      </c>
      <c r="M1652" s="38"/>
    </row>
    <row r="1653" spans="1:13" s="39" customFormat="1" ht="12.95" customHeight="1" x14ac:dyDescent="0.25">
      <c r="A1653" s="254"/>
      <c r="B1653" s="109">
        <v>3011</v>
      </c>
      <c r="C1653" s="30">
        <v>16</v>
      </c>
      <c r="D1653" s="53" t="s">
        <v>4260</v>
      </c>
      <c r="E1653" s="53" t="s">
        <v>4261</v>
      </c>
      <c r="F1653" s="53" t="s">
        <v>4262</v>
      </c>
      <c r="G1653" s="33" t="s">
        <v>12</v>
      </c>
      <c r="H1653" s="34" t="s">
        <v>13</v>
      </c>
      <c r="I1653" s="35">
        <v>0.49569999999999997</v>
      </c>
      <c r="J1653" s="36">
        <v>160792.68</v>
      </c>
      <c r="K1653" s="19">
        <f t="shared" si="25"/>
        <v>643170.72</v>
      </c>
      <c r="L1653" s="37">
        <v>53597.56</v>
      </c>
      <c r="M1653" s="38"/>
    </row>
    <row r="1654" spans="1:13" s="39" customFormat="1" ht="12.95" customHeight="1" x14ac:dyDescent="0.25">
      <c r="A1654" s="254"/>
      <c r="B1654" s="109">
        <v>3003</v>
      </c>
      <c r="C1654" s="30">
        <v>17</v>
      </c>
      <c r="D1654" s="53" t="s">
        <v>4263</v>
      </c>
      <c r="E1654" s="53" t="s">
        <v>4264</v>
      </c>
      <c r="F1654" s="53" t="s">
        <v>64</v>
      </c>
      <c r="G1654" s="33" t="s">
        <v>12</v>
      </c>
      <c r="H1654" s="34" t="s">
        <v>13</v>
      </c>
      <c r="I1654" s="35">
        <v>0.54369999999999996</v>
      </c>
      <c r="J1654" s="36">
        <v>176362.68</v>
      </c>
      <c r="K1654" s="19">
        <f t="shared" si="25"/>
        <v>705450.72</v>
      </c>
      <c r="L1654" s="37">
        <v>58787.56</v>
      </c>
      <c r="M1654" s="38"/>
    </row>
    <row r="1655" spans="1:13" s="39" customFormat="1" ht="12.95" customHeight="1" x14ac:dyDescent="0.25">
      <c r="A1655" s="255"/>
      <c r="B1655" s="107">
        <v>3009</v>
      </c>
      <c r="C1655" s="30">
        <v>18</v>
      </c>
      <c r="D1655" s="32" t="s">
        <v>1654</v>
      </c>
      <c r="E1655" s="32" t="s">
        <v>1655</v>
      </c>
      <c r="F1655" s="32" t="s">
        <v>4265</v>
      </c>
      <c r="G1655" s="33" t="s">
        <v>12</v>
      </c>
      <c r="H1655" s="34" t="s">
        <v>13</v>
      </c>
      <c r="I1655" s="35">
        <v>0.95720000000000005</v>
      </c>
      <c r="J1655" s="36">
        <v>310059.25</v>
      </c>
      <c r="K1655" s="19">
        <f t="shared" si="25"/>
        <v>1241534.5</v>
      </c>
      <c r="L1655" s="37">
        <v>103497.25</v>
      </c>
      <c r="M1655" s="38"/>
    </row>
    <row r="1656" spans="1:13" s="39" customFormat="1" ht="12.95" customHeight="1" x14ac:dyDescent="0.25">
      <c r="A1656" s="253" t="s">
        <v>4266</v>
      </c>
      <c r="B1656" s="107"/>
      <c r="C1656" s="30"/>
      <c r="D1656" s="31" t="s">
        <v>126</v>
      </c>
      <c r="E1656" s="32"/>
      <c r="F1656" s="32"/>
      <c r="G1656" s="33"/>
      <c r="H1656" s="34"/>
      <c r="I1656" s="35"/>
      <c r="J1656" s="36"/>
      <c r="K1656" s="19"/>
      <c r="L1656" s="37"/>
      <c r="M1656" s="38"/>
    </row>
    <row r="1657" spans="1:13" s="39" customFormat="1" ht="12.95" customHeight="1" x14ac:dyDescent="0.25">
      <c r="A1657" s="254"/>
      <c r="B1657" s="107">
        <v>218</v>
      </c>
      <c r="C1657" s="30">
        <v>1</v>
      </c>
      <c r="D1657" s="32" t="s">
        <v>4267</v>
      </c>
      <c r="E1657" s="32" t="s">
        <v>4268</v>
      </c>
      <c r="F1657" s="32" t="s">
        <v>4269</v>
      </c>
      <c r="G1657" s="33" t="s">
        <v>130</v>
      </c>
      <c r="H1657" s="34" t="s">
        <v>13</v>
      </c>
      <c r="I1657" s="35">
        <v>0.96260000000000001</v>
      </c>
      <c r="J1657" s="36">
        <v>156133.71</v>
      </c>
      <c r="K1657" s="19">
        <f t="shared" si="25"/>
        <v>624534.84</v>
      </c>
      <c r="L1657" s="37">
        <v>52044.57</v>
      </c>
      <c r="M1657" s="38"/>
    </row>
    <row r="1658" spans="1:13" s="39" customFormat="1" ht="12.95" customHeight="1" x14ac:dyDescent="0.25">
      <c r="A1658" s="254"/>
      <c r="B1658" s="107">
        <v>210</v>
      </c>
      <c r="C1658" s="30">
        <v>2</v>
      </c>
      <c r="D1658" s="32" t="s">
        <v>4270</v>
      </c>
      <c r="E1658" s="32" t="s">
        <v>4271</v>
      </c>
      <c r="F1658" s="32" t="s">
        <v>4272</v>
      </c>
      <c r="G1658" s="33" t="s">
        <v>130</v>
      </c>
      <c r="H1658" s="34" t="s">
        <v>13</v>
      </c>
      <c r="I1658" s="35">
        <v>0.96460000000000001</v>
      </c>
      <c r="J1658" s="36">
        <v>156458.13</v>
      </c>
      <c r="K1658" s="19">
        <f t="shared" si="25"/>
        <v>625832.52</v>
      </c>
      <c r="L1658" s="37">
        <v>52152.71</v>
      </c>
      <c r="M1658" s="38"/>
    </row>
    <row r="1659" spans="1:13" s="39" customFormat="1" ht="12.95" customHeight="1" x14ac:dyDescent="0.25">
      <c r="A1659" s="254"/>
      <c r="B1659" s="107"/>
      <c r="C1659" s="30"/>
      <c r="D1659" s="31" t="s">
        <v>11</v>
      </c>
      <c r="E1659" s="32"/>
      <c r="F1659" s="32"/>
      <c r="G1659" s="33"/>
      <c r="H1659" s="34"/>
      <c r="I1659" s="35"/>
      <c r="J1659" s="36"/>
      <c r="K1659" s="19"/>
      <c r="L1659" s="37"/>
      <c r="M1659" s="38"/>
    </row>
    <row r="1660" spans="1:13" s="39" customFormat="1" ht="12.95" customHeight="1" x14ac:dyDescent="0.25">
      <c r="A1660" s="254"/>
      <c r="B1660" s="107">
        <v>201</v>
      </c>
      <c r="C1660" s="30">
        <v>1</v>
      </c>
      <c r="D1660" s="32" t="s">
        <v>4273</v>
      </c>
      <c r="E1660" s="32" t="s">
        <v>4274</v>
      </c>
      <c r="F1660" s="32" t="s">
        <v>4275</v>
      </c>
      <c r="G1660" s="33" t="s">
        <v>12</v>
      </c>
      <c r="H1660" s="34" t="s">
        <v>13</v>
      </c>
      <c r="I1660" s="35">
        <v>0.96260000000000001</v>
      </c>
      <c r="J1660" s="36">
        <v>312243.39</v>
      </c>
      <c r="K1660" s="19">
        <f t="shared" si="25"/>
        <v>1248973.56</v>
      </c>
      <c r="L1660" s="37">
        <v>104081.13</v>
      </c>
      <c r="M1660" s="38"/>
    </row>
    <row r="1661" spans="1:13" s="39" customFormat="1" ht="12.95" customHeight="1" x14ac:dyDescent="0.25">
      <c r="A1661" s="254"/>
      <c r="B1661" s="107">
        <v>217</v>
      </c>
      <c r="C1661" s="30">
        <v>2</v>
      </c>
      <c r="D1661" s="32" t="s">
        <v>4276</v>
      </c>
      <c r="E1661" s="32" t="s">
        <v>4277</v>
      </c>
      <c r="F1661" s="32" t="s">
        <v>4278</v>
      </c>
      <c r="G1661" s="33" t="s">
        <v>12</v>
      </c>
      <c r="H1661" s="34" t="s">
        <v>13</v>
      </c>
      <c r="I1661" s="35">
        <v>0.96260000000000001</v>
      </c>
      <c r="J1661" s="36">
        <v>312243.39</v>
      </c>
      <c r="K1661" s="19">
        <f t="shared" si="25"/>
        <v>1248973.56</v>
      </c>
      <c r="L1661" s="37">
        <v>104081.13</v>
      </c>
      <c r="M1661" s="38"/>
    </row>
    <row r="1662" spans="1:13" s="39" customFormat="1" ht="12.95" customHeight="1" x14ac:dyDescent="0.25">
      <c r="A1662" s="254"/>
      <c r="B1662" s="107">
        <v>227</v>
      </c>
      <c r="C1662" s="30">
        <v>3</v>
      </c>
      <c r="D1662" s="42" t="s">
        <v>2070</v>
      </c>
      <c r="E1662" s="42" t="s">
        <v>4279</v>
      </c>
      <c r="F1662" s="42" t="s">
        <v>4280</v>
      </c>
      <c r="G1662" s="33" t="s">
        <v>12</v>
      </c>
      <c r="H1662" s="34" t="s">
        <v>13</v>
      </c>
      <c r="I1662" s="35">
        <v>0.9546</v>
      </c>
      <c r="J1662" s="36">
        <v>309648.39</v>
      </c>
      <c r="K1662" s="19">
        <f t="shared" si="25"/>
        <v>1238593.56</v>
      </c>
      <c r="L1662" s="37">
        <v>103216.13</v>
      </c>
      <c r="M1662" s="38"/>
    </row>
    <row r="1663" spans="1:13" s="39" customFormat="1" ht="12.95" customHeight="1" x14ac:dyDescent="0.25">
      <c r="A1663" s="254"/>
      <c r="B1663" s="107">
        <v>221</v>
      </c>
      <c r="C1663" s="30">
        <v>4</v>
      </c>
      <c r="D1663" s="32" t="s">
        <v>4281</v>
      </c>
      <c r="E1663" s="32" t="s">
        <v>4282</v>
      </c>
      <c r="F1663" s="32" t="s">
        <v>4283</v>
      </c>
      <c r="G1663" s="33" t="s">
        <v>12</v>
      </c>
      <c r="H1663" s="34" t="s">
        <v>13</v>
      </c>
      <c r="I1663" s="35">
        <v>0.96260000000000001</v>
      </c>
      <c r="J1663" s="36">
        <v>312243.39</v>
      </c>
      <c r="K1663" s="19">
        <f t="shared" si="25"/>
        <v>1248973.56</v>
      </c>
      <c r="L1663" s="37">
        <v>104081.13</v>
      </c>
      <c r="M1663" s="38"/>
    </row>
    <row r="1664" spans="1:13" s="39" customFormat="1" ht="12.95" customHeight="1" x14ac:dyDescent="0.25">
      <c r="A1664" s="254"/>
      <c r="B1664" s="107">
        <v>238</v>
      </c>
      <c r="C1664" s="30">
        <v>5</v>
      </c>
      <c r="D1664" s="32" t="s">
        <v>4284</v>
      </c>
      <c r="E1664" s="32" t="s">
        <v>4285</v>
      </c>
      <c r="F1664" s="32" t="s">
        <v>4286</v>
      </c>
      <c r="G1664" s="33" t="s">
        <v>12</v>
      </c>
      <c r="H1664" s="34" t="s">
        <v>13</v>
      </c>
      <c r="I1664" s="35">
        <v>0.95860000000000001</v>
      </c>
      <c r="J1664" s="36">
        <v>310945.89</v>
      </c>
      <c r="K1664" s="19">
        <f t="shared" si="25"/>
        <v>1243783.56</v>
      </c>
      <c r="L1664" s="37">
        <v>103648.63</v>
      </c>
      <c r="M1664" s="38"/>
    </row>
    <row r="1665" spans="1:13" s="39" customFormat="1" ht="12.95" customHeight="1" x14ac:dyDescent="0.25">
      <c r="A1665" s="254"/>
      <c r="B1665" s="107">
        <v>223</v>
      </c>
      <c r="C1665" s="30">
        <v>6</v>
      </c>
      <c r="D1665" s="32" t="s">
        <v>2282</v>
      </c>
      <c r="E1665" s="32" t="s">
        <v>4287</v>
      </c>
      <c r="F1665" s="32" t="s">
        <v>4288</v>
      </c>
      <c r="G1665" s="33" t="s">
        <v>12</v>
      </c>
      <c r="H1665" s="34" t="s">
        <v>13</v>
      </c>
      <c r="I1665" s="35">
        <v>0.96260000000000001</v>
      </c>
      <c r="J1665" s="36">
        <v>312243.39</v>
      </c>
      <c r="K1665" s="19">
        <f t="shared" si="25"/>
        <v>1248973.56</v>
      </c>
      <c r="L1665" s="37">
        <v>104081.13</v>
      </c>
      <c r="M1665" s="38"/>
    </row>
    <row r="1666" spans="1:13" s="39" customFormat="1" ht="12.95" customHeight="1" x14ac:dyDescent="0.25">
      <c r="A1666" s="254"/>
      <c r="B1666" s="107">
        <v>202</v>
      </c>
      <c r="C1666" s="30">
        <v>7</v>
      </c>
      <c r="D1666" s="32" t="s">
        <v>4289</v>
      </c>
      <c r="E1666" s="32" t="s">
        <v>4290</v>
      </c>
      <c r="F1666" s="32" t="s">
        <v>1225</v>
      </c>
      <c r="G1666" s="33" t="s">
        <v>12</v>
      </c>
      <c r="H1666" s="34" t="s">
        <v>13</v>
      </c>
      <c r="I1666" s="35">
        <v>0.96260000000000001</v>
      </c>
      <c r="J1666" s="36">
        <v>312243.39</v>
      </c>
      <c r="K1666" s="19">
        <f t="shared" si="25"/>
        <v>1248973.56</v>
      </c>
      <c r="L1666" s="37">
        <v>104081.13</v>
      </c>
      <c r="M1666" s="38"/>
    </row>
    <row r="1667" spans="1:13" s="39" customFormat="1" ht="12.95" customHeight="1" x14ac:dyDescent="0.25">
      <c r="A1667" s="254"/>
      <c r="B1667" s="107">
        <v>232</v>
      </c>
      <c r="C1667" s="30">
        <v>8</v>
      </c>
      <c r="D1667" s="42" t="s">
        <v>242</v>
      </c>
      <c r="E1667" s="42" t="s">
        <v>4291</v>
      </c>
      <c r="F1667" s="42" t="s">
        <v>4292</v>
      </c>
      <c r="G1667" s="27" t="s">
        <v>12</v>
      </c>
      <c r="H1667" s="34" t="s">
        <v>13</v>
      </c>
      <c r="I1667" s="35">
        <v>0.96260000000000001</v>
      </c>
      <c r="J1667" s="36">
        <v>312243.39</v>
      </c>
      <c r="K1667" s="19">
        <f t="shared" si="25"/>
        <v>1248973.56</v>
      </c>
      <c r="L1667" s="37">
        <v>104081.13</v>
      </c>
      <c r="M1667" s="38"/>
    </row>
    <row r="1668" spans="1:13" s="39" customFormat="1" ht="12.95" customHeight="1" x14ac:dyDescent="0.25">
      <c r="A1668" s="254"/>
      <c r="B1668" s="107">
        <v>225</v>
      </c>
      <c r="C1668" s="30">
        <v>9</v>
      </c>
      <c r="D1668" s="32" t="s">
        <v>4293</v>
      </c>
      <c r="E1668" s="32" t="s">
        <v>4294</v>
      </c>
      <c r="F1668" s="32" t="s">
        <v>4295</v>
      </c>
      <c r="G1668" s="50" t="s">
        <v>12</v>
      </c>
      <c r="H1668" s="34" t="s">
        <v>13</v>
      </c>
      <c r="I1668" s="35">
        <v>0.96260000000000001</v>
      </c>
      <c r="J1668" s="36">
        <v>312243.39</v>
      </c>
      <c r="K1668" s="19">
        <f t="shared" si="25"/>
        <v>1248973.56</v>
      </c>
      <c r="L1668" s="37">
        <v>104081.13</v>
      </c>
      <c r="M1668" s="38"/>
    </row>
    <row r="1669" spans="1:13" s="39" customFormat="1" ht="12.95" customHeight="1" x14ac:dyDescent="0.25">
      <c r="A1669" s="254"/>
      <c r="B1669" s="107">
        <v>231</v>
      </c>
      <c r="C1669" s="30">
        <v>10</v>
      </c>
      <c r="D1669" s="42" t="s">
        <v>4296</v>
      </c>
      <c r="E1669" s="42" t="s">
        <v>4297</v>
      </c>
      <c r="F1669" s="42" t="s">
        <v>4298</v>
      </c>
      <c r="G1669" s="27" t="s">
        <v>12</v>
      </c>
      <c r="H1669" s="34" t="s">
        <v>13</v>
      </c>
      <c r="I1669" s="35">
        <v>0.9546</v>
      </c>
      <c r="J1669" s="36">
        <v>309648.39</v>
      </c>
      <c r="K1669" s="19">
        <f t="shared" si="25"/>
        <v>1238593.56</v>
      </c>
      <c r="L1669" s="37">
        <v>103216.13</v>
      </c>
      <c r="M1669" s="38"/>
    </row>
    <row r="1670" spans="1:13" s="39" customFormat="1" ht="12.95" customHeight="1" x14ac:dyDescent="0.25">
      <c r="A1670" s="254"/>
      <c r="B1670" s="107">
        <v>229</v>
      </c>
      <c r="C1670" s="30">
        <v>11</v>
      </c>
      <c r="D1670" s="32" t="s">
        <v>4299</v>
      </c>
      <c r="E1670" s="32" t="s">
        <v>4300</v>
      </c>
      <c r="F1670" s="32" t="s">
        <v>4301</v>
      </c>
      <c r="G1670" s="33" t="s">
        <v>12</v>
      </c>
      <c r="H1670" s="34" t="s">
        <v>13</v>
      </c>
      <c r="I1670" s="35">
        <v>0.99070000000000003</v>
      </c>
      <c r="J1670" s="36">
        <v>321358.32</v>
      </c>
      <c r="K1670" s="19">
        <f t="shared" si="25"/>
        <v>1285433.28</v>
      </c>
      <c r="L1670" s="37">
        <v>107119.44</v>
      </c>
      <c r="M1670" s="38"/>
    </row>
    <row r="1671" spans="1:13" s="39" customFormat="1" ht="12.95" customHeight="1" x14ac:dyDescent="0.25">
      <c r="A1671" s="254"/>
      <c r="B1671" s="107">
        <v>214</v>
      </c>
      <c r="C1671" s="30">
        <v>12</v>
      </c>
      <c r="D1671" s="32" t="s">
        <v>4302</v>
      </c>
      <c r="E1671" s="32" t="s">
        <v>4303</v>
      </c>
      <c r="F1671" s="32" t="s">
        <v>4304</v>
      </c>
      <c r="G1671" s="33" t="s">
        <v>12</v>
      </c>
      <c r="H1671" s="34" t="s">
        <v>13</v>
      </c>
      <c r="I1671" s="35">
        <v>0.95640000000000003</v>
      </c>
      <c r="J1671" s="36">
        <v>310232.25</v>
      </c>
      <c r="K1671" s="19">
        <f t="shared" si="25"/>
        <v>1240929</v>
      </c>
      <c r="L1671" s="37">
        <v>103410.75</v>
      </c>
      <c r="M1671" s="38"/>
    </row>
    <row r="1672" spans="1:13" s="39" customFormat="1" ht="12.95" customHeight="1" x14ac:dyDescent="0.25">
      <c r="A1672" s="254"/>
      <c r="B1672" s="107">
        <v>205</v>
      </c>
      <c r="C1672" s="30">
        <v>13</v>
      </c>
      <c r="D1672" s="32" t="s">
        <v>4305</v>
      </c>
      <c r="E1672" s="32" t="s">
        <v>4306</v>
      </c>
      <c r="F1672" s="32" t="s">
        <v>4307</v>
      </c>
      <c r="G1672" s="33" t="s">
        <v>12</v>
      </c>
      <c r="H1672" s="34" t="s">
        <v>13</v>
      </c>
      <c r="I1672" s="35">
        <v>0.96260000000000001</v>
      </c>
      <c r="J1672" s="36">
        <v>312243.39</v>
      </c>
      <c r="K1672" s="19">
        <f t="shared" si="25"/>
        <v>1248973.56</v>
      </c>
      <c r="L1672" s="37">
        <v>104081.13</v>
      </c>
      <c r="M1672" s="38"/>
    </row>
    <row r="1673" spans="1:13" s="39" customFormat="1" ht="12.95" customHeight="1" x14ac:dyDescent="0.25">
      <c r="A1673" s="254"/>
      <c r="B1673" s="107">
        <v>224</v>
      </c>
      <c r="C1673" s="30">
        <v>14</v>
      </c>
      <c r="D1673" s="32" t="s">
        <v>4308</v>
      </c>
      <c r="E1673" s="32" t="s">
        <v>4309</v>
      </c>
      <c r="F1673" s="32" t="s">
        <v>4133</v>
      </c>
      <c r="G1673" s="33" t="s">
        <v>12</v>
      </c>
      <c r="H1673" s="34" t="s">
        <v>13</v>
      </c>
      <c r="I1673" s="35">
        <v>0.96260000000000001</v>
      </c>
      <c r="J1673" s="36">
        <v>312243.39</v>
      </c>
      <c r="K1673" s="19">
        <f t="shared" si="25"/>
        <v>1248973.56</v>
      </c>
      <c r="L1673" s="37">
        <v>104081.13</v>
      </c>
      <c r="M1673" s="38"/>
    </row>
    <row r="1674" spans="1:13" s="39" customFormat="1" ht="12.95" customHeight="1" x14ac:dyDescent="0.25">
      <c r="A1674" s="254"/>
      <c r="B1674" s="109">
        <v>235</v>
      </c>
      <c r="C1674" s="30">
        <v>15</v>
      </c>
      <c r="D1674" s="32" t="s">
        <v>4310</v>
      </c>
      <c r="E1674" s="32" t="s">
        <v>4311</v>
      </c>
      <c r="F1674" s="32" t="s">
        <v>4312</v>
      </c>
      <c r="G1674" s="33" t="s">
        <v>12</v>
      </c>
      <c r="H1674" s="34" t="s">
        <v>13</v>
      </c>
      <c r="I1674" s="35">
        <v>0.9546</v>
      </c>
      <c r="J1674" s="36">
        <v>309648.39</v>
      </c>
      <c r="K1674" s="19">
        <f t="shared" ref="K1674:K1737" si="26">ROUND(J1674+L1674*9,2)</f>
        <v>1238593.56</v>
      </c>
      <c r="L1674" s="37">
        <v>103216.13</v>
      </c>
      <c r="M1674" s="38"/>
    </row>
    <row r="1675" spans="1:13" s="39" customFormat="1" ht="12.95" customHeight="1" x14ac:dyDescent="0.25">
      <c r="A1675" s="254"/>
      <c r="B1675" s="107">
        <v>215</v>
      </c>
      <c r="C1675" s="30">
        <v>16</v>
      </c>
      <c r="D1675" s="42" t="s">
        <v>4313</v>
      </c>
      <c r="E1675" s="42" t="s">
        <v>4314</v>
      </c>
      <c r="F1675" s="42" t="s">
        <v>4315</v>
      </c>
      <c r="G1675" s="33" t="s">
        <v>12</v>
      </c>
      <c r="H1675" s="34" t="s">
        <v>13</v>
      </c>
      <c r="I1675" s="35">
        <v>0.96260000000000001</v>
      </c>
      <c r="J1675" s="36">
        <v>312243.39</v>
      </c>
      <c r="K1675" s="19">
        <f t="shared" si="26"/>
        <v>1248973.56</v>
      </c>
      <c r="L1675" s="37">
        <v>104081.13</v>
      </c>
      <c r="M1675" s="38"/>
    </row>
    <row r="1676" spans="1:13" s="39" customFormat="1" ht="12.95" customHeight="1" x14ac:dyDescent="0.25">
      <c r="A1676" s="254"/>
      <c r="B1676" s="107">
        <v>216</v>
      </c>
      <c r="C1676" s="30">
        <v>17</v>
      </c>
      <c r="D1676" s="32" t="s">
        <v>4316</v>
      </c>
      <c r="E1676" s="32" t="s">
        <v>4317</v>
      </c>
      <c r="F1676" s="32" t="s">
        <v>4318</v>
      </c>
      <c r="G1676" s="33" t="s">
        <v>12</v>
      </c>
      <c r="H1676" s="34" t="s">
        <v>13</v>
      </c>
      <c r="I1676" s="35">
        <v>0.9546</v>
      </c>
      <c r="J1676" s="36">
        <v>309648.39</v>
      </c>
      <c r="K1676" s="19">
        <f t="shared" si="26"/>
        <v>1238593.56</v>
      </c>
      <c r="L1676" s="37">
        <v>103216.13</v>
      </c>
      <c r="M1676" s="38"/>
    </row>
    <row r="1677" spans="1:13" s="39" customFormat="1" ht="12.95" customHeight="1" x14ac:dyDescent="0.25">
      <c r="A1677" s="254"/>
      <c r="B1677" s="107">
        <v>222</v>
      </c>
      <c r="C1677" s="30">
        <v>18</v>
      </c>
      <c r="D1677" s="32" t="s">
        <v>4319</v>
      </c>
      <c r="E1677" s="32" t="s">
        <v>4320</v>
      </c>
      <c r="F1677" s="32" t="s">
        <v>1128</v>
      </c>
      <c r="G1677" s="33" t="s">
        <v>12</v>
      </c>
      <c r="H1677" s="34" t="s">
        <v>13</v>
      </c>
      <c r="I1677" s="35">
        <v>0.96260000000000001</v>
      </c>
      <c r="J1677" s="36">
        <v>312243.39</v>
      </c>
      <c r="K1677" s="19">
        <f t="shared" si="26"/>
        <v>1248973.56</v>
      </c>
      <c r="L1677" s="37">
        <v>104081.13</v>
      </c>
      <c r="M1677" s="38"/>
    </row>
    <row r="1678" spans="1:13" s="39" customFormat="1" ht="12.95" customHeight="1" x14ac:dyDescent="0.25">
      <c r="A1678" s="254"/>
      <c r="B1678" s="107">
        <v>236</v>
      </c>
      <c r="C1678" s="30">
        <v>19</v>
      </c>
      <c r="D1678" s="32" t="s">
        <v>3979</v>
      </c>
      <c r="E1678" s="32" t="s">
        <v>3980</v>
      </c>
      <c r="F1678" s="32" t="s">
        <v>4321</v>
      </c>
      <c r="G1678" s="33" t="s">
        <v>12</v>
      </c>
      <c r="H1678" s="34" t="s">
        <v>13</v>
      </c>
      <c r="I1678" s="35">
        <v>0.95860000000000001</v>
      </c>
      <c r="J1678" s="36">
        <v>310945.89</v>
      </c>
      <c r="K1678" s="19">
        <f t="shared" si="26"/>
        <v>1243783.56</v>
      </c>
      <c r="L1678" s="37">
        <v>103648.63</v>
      </c>
      <c r="M1678" s="38"/>
    </row>
    <row r="1679" spans="1:13" s="39" customFormat="1" ht="12.95" customHeight="1" x14ac:dyDescent="0.25">
      <c r="A1679" s="254"/>
      <c r="B1679" s="107">
        <v>203</v>
      </c>
      <c r="C1679" s="30">
        <v>20</v>
      </c>
      <c r="D1679" s="32" t="s">
        <v>4322</v>
      </c>
      <c r="E1679" s="32" t="s">
        <v>4323</v>
      </c>
      <c r="F1679" s="32" t="s">
        <v>4324</v>
      </c>
      <c r="G1679" s="33" t="s">
        <v>12</v>
      </c>
      <c r="H1679" s="34" t="s">
        <v>13</v>
      </c>
      <c r="I1679" s="35">
        <v>0.96260000000000001</v>
      </c>
      <c r="J1679" s="36">
        <v>312243.39</v>
      </c>
      <c r="K1679" s="19">
        <f t="shared" si="26"/>
        <v>1248973.56</v>
      </c>
      <c r="L1679" s="37">
        <v>104081.13</v>
      </c>
      <c r="M1679" s="38"/>
    </row>
    <row r="1680" spans="1:13" s="39" customFormat="1" ht="12.95" customHeight="1" x14ac:dyDescent="0.25">
      <c r="A1680" s="254"/>
      <c r="B1680" s="107">
        <v>226</v>
      </c>
      <c r="C1680" s="30">
        <v>21</v>
      </c>
      <c r="D1680" s="32" t="s">
        <v>4325</v>
      </c>
      <c r="E1680" s="32" t="s">
        <v>4326</v>
      </c>
      <c r="F1680" s="32" t="s">
        <v>4327</v>
      </c>
      <c r="G1680" s="33" t="s">
        <v>12</v>
      </c>
      <c r="H1680" s="34" t="s">
        <v>13</v>
      </c>
      <c r="I1680" s="35">
        <v>0.9546</v>
      </c>
      <c r="J1680" s="36">
        <v>309648.39</v>
      </c>
      <c r="K1680" s="19">
        <f t="shared" si="26"/>
        <v>1238593.56</v>
      </c>
      <c r="L1680" s="37">
        <v>103216.13</v>
      </c>
      <c r="M1680" s="38"/>
    </row>
    <row r="1681" spans="1:13" s="39" customFormat="1" ht="12.95" customHeight="1" x14ac:dyDescent="0.25">
      <c r="A1681" s="254"/>
      <c r="B1681" s="107">
        <v>228</v>
      </c>
      <c r="C1681" s="30">
        <v>22</v>
      </c>
      <c r="D1681" s="32" t="s">
        <v>3501</v>
      </c>
      <c r="E1681" s="32" t="s">
        <v>4328</v>
      </c>
      <c r="F1681" s="32" t="s">
        <v>2847</v>
      </c>
      <c r="G1681" s="33" t="s">
        <v>12</v>
      </c>
      <c r="H1681" s="34" t="s">
        <v>13</v>
      </c>
      <c r="I1681" s="35">
        <v>0.96360000000000001</v>
      </c>
      <c r="J1681" s="36">
        <v>312567.75</v>
      </c>
      <c r="K1681" s="19">
        <f t="shared" si="26"/>
        <v>1250271</v>
      </c>
      <c r="L1681" s="37">
        <v>104189.25</v>
      </c>
      <c r="M1681" s="38"/>
    </row>
    <row r="1682" spans="1:13" s="39" customFormat="1" ht="12.95" customHeight="1" x14ac:dyDescent="0.25">
      <c r="A1682" s="254"/>
      <c r="B1682" s="107">
        <v>212</v>
      </c>
      <c r="C1682" s="30">
        <v>23</v>
      </c>
      <c r="D1682" s="32" t="s">
        <v>4329</v>
      </c>
      <c r="E1682" s="32" t="s">
        <v>4330</v>
      </c>
      <c r="F1682" s="32" t="s">
        <v>4331</v>
      </c>
      <c r="G1682" s="33" t="s">
        <v>12</v>
      </c>
      <c r="H1682" s="34" t="s">
        <v>13</v>
      </c>
      <c r="I1682" s="35">
        <v>0.96260000000000001</v>
      </c>
      <c r="J1682" s="36">
        <v>312243.39</v>
      </c>
      <c r="K1682" s="19">
        <f t="shared" si="26"/>
        <v>1248973.56</v>
      </c>
      <c r="L1682" s="37">
        <v>104081.13</v>
      </c>
      <c r="M1682" s="38"/>
    </row>
    <row r="1683" spans="1:13" s="39" customFormat="1" ht="12.95" customHeight="1" x14ac:dyDescent="0.25">
      <c r="A1683" s="254"/>
      <c r="B1683" s="107">
        <v>237</v>
      </c>
      <c r="C1683" s="30">
        <v>24</v>
      </c>
      <c r="D1683" s="32" t="s">
        <v>4332</v>
      </c>
      <c r="E1683" s="32" t="s">
        <v>4333</v>
      </c>
      <c r="F1683" s="32" t="s">
        <v>4334</v>
      </c>
      <c r="G1683" s="33" t="s">
        <v>12</v>
      </c>
      <c r="H1683" s="34" t="s">
        <v>13</v>
      </c>
      <c r="I1683" s="35">
        <v>0.95860000000000001</v>
      </c>
      <c r="J1683" s="36">
        <v>310945.89</v>
      </c>
      <c r="K1683" s="19">
        <f t="shared" si="26"/>
        <v>1243783.56</v>
      </c>
      <c r="L1683" s="37">
        <v>103648.63</v>
      </c>
      <c r="M1683" s="38"/>
    </row>
    <row r="1684" spans="1:13" s="39" customFormat="1" ht="12.95" customHeight="1" x14ac:dyDescent="0.25">
      <c r="A1684" s="254"/>
      <c r="B1684" s="107">
        <v>206</v>
      </c>
      <c r="C1684" s="30">
        <v>25</v>
      </c>
      <c r="D1684" s="32" t="s">
        <v>4335</v>
      </c>
      <c r="E1684" s="32" t="s">
        <v>4336</v>
      </c>
      <c r="F1684" s="32" t="s">
        <v>1207</v>
      </c>
      <c r="G1684" s="33" t="s">
        <v>12</v>
      </c>
      <c r="H1684" s="34" t="s">
        <v>13</v>
      </c>
      <c r="I1684" s="35">
        <v>0.96260000000000001</v>
      </c>
      <c r="J1684" s="36">
        <v>312243.39</v>
      </c>
      <c r="K1684" s="19">
        <f t="shared" si="26"/>
        <v>1248973.56</v>
      </c>
      <c r="L1684" s="37">
        <v>104081.13</v>
      </c>
      <c r="M1684" s="38"/>
    </row>
    <row r="1685" spans="1:13" s="39" customFormat="1" ht="12.95" customHeight="1" x14ac:dyDescent="0.25">
      <c r="A1685" s="254"/>
      <c r="B1685" s="107">
        <v>233</v>
      </c>
      <c r="C1685" s="30">
        <v>26</v>
      </c>
      <c r="D1685" s="32" t="s">
        <v>4337</v>
      </c>
      <c r="E1685" s="32" t="s">
        <v>4338</v>
      </c>
      <c r="F1685" s="32" t="s">
        <v>4286</v>
      </c>
      <c r="G1685" s="33" t="s">
        <v>12</v>
      </c>
      <c r="H1685" s="34" t="s">
        <v>13</v>
      </c>
      <c r="I1685" s="35">
        <v>0.96260000000000001</v>
      </c>
      <c r="J1685" s="36">
        <v>312243.39</v>
      </c>
      <c r="K1685" s="19">
        <f t="shared" si="26"/>
        <v>1248973.56</v>
      </c>
      <c r="L1685" s="37">
        <v>104081.13</v>
      </c>
      <c r="M1685" s="38"/>
    </row>
    <row r="1686" spans="1:13" s="39" customFormat="1" ht="12.95" customHeight="1" x14ac:dyDescent="0.25">
      <c r="A1686" s="254"/>
      <c r="B1686" s="107">
        <v>219</v>
      </c>
      <c r="C1686" s="30">
        <v>27</v>
      </c>
      <c r="D1686" s="32" t="s">
        <v>4339</v>
      </c>
      <c r="E1686" s="32" t="s">
        <v>4340</v>
      </c>
      <c r="F1686" s="32" t="s">
        <v>4341</v>
      </c>
      <c r="G1686" s="33" t="s">
        <v>12</v>
      </c>
      <c r="H1686" s="34" t="s">
        <v>13</v>
      </c>
      <c r="I1686" s="35">
        <v>0.96260000000000001</v>
      </c>
      <c r="J1686" s="36">
        <v>312243.39</v>
      </c>
      <c r="K1686" s="19">
        <f t="shared" si="26"/>
        <v>1248973.56</v>
      </c>
      <c r="L1686" s="37">
        <v>104081.13</v>
      </c>
      <c r="M1686" s="38"/>
    </row>
    <row r="1687" spans="1:13" s="39" customFormat="1" ht="12.95" customHeight="1" x14ac:dyDescent="0.25">
      <c r="A1687" s="254"/>
      <c r="B1687" s="107">
        <v>207</v>
      </c>
      <c r="C1687" s="30">
        <v>28</v>
      </c>
      <c r="D1687" s="32" t="s">
        <v>2841</v>
      </c>
      <c r="E1687" s="32" t="s">
        <v>4342</v>
      </c>
      <c r="F1687" s="32" t="s">
        <v>4343</v>
      </c>
      <c r="G1687" s="33" t="s">
        <v>12</v>
      </c>
      <c r="H1687" s="34" t="s">
        <v>13</v>
      </c>
      <c r="I1687" s="35">
        <v>0.96260000000000001</v>
      </c>
      <c r="J1687" s="36">
        <v>312243.39</v>
      </c>
      <c r="K1687" s="19">
        <f t="shared" si="26"/>
        <v>1248973.56</v>
      </c>
      <c r="L1687" s="37">
        <v>104081.13</v>
      </c>
      <c r="M1687" s="38"/>
    </row>
    <row r="1688" spans="1:13" s="39" customFormat="1" ht="12.95" customHeight="1" x14ac:dyDescent="0.25">
      <c r="A1688" s="254"/>
      <c r="B1688" s="107">
        <v>209</v>
      </c>
      <c r="C1688" s="30">
        <v>29</v>
      </c>
      <c r="D1688" s="32" t="s">
        <v>175</v>
      </c>
      <c r="E1688" s="32" t="s">
        <v>176</v>
      </c>
      <c r="F1688" s="32" t="s">
        <v>4344</v>
      </c>
      <c r="G1688" s="33" t="s">
        <v>12</v>
      </c>
      <c r="H1688" s="34" t="s">
        <v>13</v>
      </c>
      <c r="I1688" s="35">
        <v>0.9859</v>
      </c>
      <c r="J1688" s="36">
        <v>319801.32</v>
      </c>
      <c r="K1688" s="19">
        <f t="shared" si="26"/>
        <v>1279205.28</v>
      </c>
      <c r="L1688" s="37">
        <v>106600.44</v>
      </c>
      <c r="M1688" s="38"/>
    </row>
    <row r="1689" spans="1:13" s="39" customFormat="1" ht="12.95" customHeight="1" x14ac:dyDescent="0.25">
      <c r="A1689" s="254"/>
      <c r="B1689" s="107">
        <v>208</v>
      </c>
      <c r="C1689" s="30">
        <v>30</v>
      </c>
      <c r="D1689" s="32" t="s">
        <v>3293</v>
      </c>
      <c r="E1689" s="32" t="s">
        <v>3294</v>
      </c>
      <c r="F1689" s="32" t="s">
        <v>4345</v>
      </c>
      <c r="G1689" s="33" t="s">
        <v>12</v>
      </c>
      <c r="H1689" s="34" t="s">
        <v>13</v>
      </c>
      <c r="I1689" s="35">
        <v>0.96260000000000001</v>
      </c>
      <c r="J1689" s="36">
        <v>312243.39</v>
      </c>
      <c r="K1689" s="19">
        <f t="shared" si="26"/>
        <v>1248973.56</v>
      </c>
      <c r="L1689" s="37">
        <v>104081.13</v>
      </c>
      <c r="M1689" s="38"/>
    </row>
    <row r="1690" spans="1:13" s="39" customFormat="1" ht="12.95" customHeight="1" x14ac:dyDescent="0.25">
      <c r="A1690" s="254"/>
      <c r="B1690" s="107">
        <v>200</v>
      </c>
      <c r="C1690" s="30">
        <v>31</v>
      </c>
      <c r="D1690" s="32" t="s">
        <v>3854</v>
      </c>
      <c r="E1690" s="32" t="s">
        <v>4346</v>
      </c>
      <c r="F1690" s="32" t="s">
        <v>4347</v>
      </c>
      <c r="G1690" s="33" t="s">
        <v>12</v>
      </c>
      <c r="H1690" s="34" t="s">
        <v>13</v>
      </c>
      <c r="I1690" s="35">
        <v>0.96260000000000001</v>
      </c>
      <c r="J1690" s="36">
        <v>312243.39</v>
      </c>
      <c r="K1690" s="19">
        <f t="shared" si="26"/>
        <v>1248973.56</v>
      </c>
      <c r="L1690" s="37">
        <v>104081.13</v>
      </c>
      <c r="M1690" s="38"/>
    </row>
    <row r="1691" spans="1:13" s="39" customFormat="1" ht="12.95" customHeight="1" x14ac:dyDescent="0.25">
      <c r="A1691" s="254"/>
      <c r="B1691" s="107">
        <v>213</v>
      </c>
      <c r="C1691" s="30">
        <v>32</v>
      </c>
      <c r="D1691" s="32" t="s">
        <v>4348</v>
      </c>
      <c r="E1691" s="32" t="s">
        <v>4349</v>
      </c>
      <c r="F1691" s="32" t="s">
        <v>4350</v>
      </c>
      <c r="G1691" s="33" t="s">
        <v>12</v>
      </c>
      <c r="H1691" s="34" t="s">
        <v>13</v>
      </c>
      <c r="I1691" s="35">
        <v>0.9546</v>
      </c>
      <c r="J1691" s="36">
        <v>309648.39</v>
      </c>
      <c r="K1691" s="19">
        <f t="shared" si="26"/>
        <v>1238593.56</v>
      </c>
      <c r="L1691" s="37">
        <v>103216.13</v>
      </c>
      <c r="M1691" s="38"/>
    </row>
    <row r="1692" spans="1:13" s="39" customFormat="1" ht="12.95" customHeight="1" x14ac:dyDescent="0.25">
      <c r="A1692" s="254"/>
      <c r="B1692" s="107">
        <v>211</v>
      </c>
      <c r="C1692" s="30">
        <v>33</v>
      </c>
      <c r="D1692" s="32" t="s">
        <v>4351</v>
      </c>
      <c r="E1692" s="32" t="s">
        <v>4352</v>
      </c>
      <c r="F1692" s="32" t="s">
        <v>4353</v>
      </c>
      <c r="G1692" s="33" t="s">
        <v>12</v>
      </c>
      <c r="H1692" s="34" t="s">
        <v>13</v>
      </c>
      <c r="I1692" s="35">
        <v>0.96260000000000001</v>
      </c>
      <c r="J1692" s="36">
        <v>312243.39</v>
      </c>
      <c r="K1692" s="19">
        <f t="shared" si="26"/>
        <v>1248973.56</v>
      </c>
      <c r="L1692" s="37">
        <v>104081.13</v>
      </c>
      <c r="M1692" s="38"/>
    </row>
    <row r="1693" spans="1:13" s="39" customFormat="1" ht="12.95" customHeight="1" x14ac:dyDescent="0.25">
      <c r="A1693" s="254"/>
      <c r="B1693" s="107">
        <v>220</v>
      </c>
      <c r="C1693" s="30">
        <v>34</v>
      </c>
      <c r="D1693" s="32" t="s">
        <v>4354</v>
      </c>
      <c r="E1693" s="32" t="s">
        <v>4355</v>
      </c>
      <c r="F1693" s="32" t="s">
        <v>4356</v>
      </c>
      <c r="G1693" s="33" t="s">
        <v>12</v>
      </c>
      <c r="H1693" s="34" t="s">
        <v>13</v>
      </c>
      <c r="I1693" s="35">
        <v>0.95660000000000001</v>
      </c>
      <c r="J1693" s="36">
        <v>310297.14</v>
      </c>
      <c r="K1693" s="19">
        <f t="shared" si="26"/>
        <v>1241188.56</v>
      </c>
      <c r="L1693" s="37">
        <v>103432.38</v>
      </c>
      <c r="M1693" s="38"/>
    </row>
    <row r="1694" spans="1:13" s="39" customFormat="1" ht="12.95" customHeight="1" x14ac:dyDescent="0.25">
      <c r="A1694" s="254"/>
      <c r="B1694" s="107">
        <v>234</v>
      </c>
      <c r="C1694" s="30">
        <v>35</v>
      </c>
      <c r="D1694" s="32" t="s">
        <v>4357</v>
      </c>
      <c r="E1694" s="32" t="s">
        <v>4358</v>
      </c>
      <c r="F1694" s="32" t="s">
        <v>4359</v>
      </c>
      <c r="G1694" s="33" t="s">
        <v>12</v>
      </c>
      <c r="H1694" s="34" t="s">
        <v>13</v>
      </c>
      <c r="I1694" s="35">
        <v>0.95660000000000001</v>
      </c>
      <c r="J1694" s="36">
        <v>310297.14</v>
      </c>
      <c r="K1694" s="19">
        <f t="shared" si="26"/>
        <v>1241188.56</v>
      </c>
      <c r="L1694" s="37">
        <v>103432.38</v>
      </c>
      <c r="M1694" s="38"/>
    </row>
    <row r="1695" spans="1:13" s="39" customFormat="1" ht="12.95" customHeight="1" x14ac:dyDescent="0.25">
      <c r="A1695" s="254"/>
      <c r="B1695" s="107">
        <v>239</v>
      </c>
      <c r="C1695" s="30">
        <v>36</v>
      </c>
      <c r="D1695" s="53" t="s">
        <v>5657</v>
      </c>
      <c r="E1695" s="53" t="s">
        <v>5658</v>
      </c>
      <c r="F1695" s="53" t="s">
        <v>1151</v>
      </c>
      <c r="G1695" s="33" t="s">
        <v>12</v>
      </c>
      <c r="H1695" s="34" t="s">
        <v>13</v>
      </c>
      <c r="I1695" s="35">
        <v>0.96060000000000001</v>
      </c>
      <c r="J1695" s="36">
        <v>311594.64</v>
      </c>
      <c r="K1695" s="19">
        <f t="shared" si="26"/>
        <v>1246378.56</v>
      </c>
      <c r="L1695" s="37">
        <v>103864.88</v>
      </c>
      <c r="M1695" s="38"/>
    </row>
    <row r="1696" spans="1:13" s="39" customFormat="1" ht="12.95" customHeight="1" x14ac:dyDescent="0.25">
      <c r="A1696" s="254"/>
      <c r="B1696" s="107">
        <v>204</v>
      </c>
      <c r="C1696" s="30">
        <v>37</v>
      </c>
      <c r="D1696" s="32" t="s">
        <v>4360</v>
      </c>
      <c r="E1696" s="32" t="s">
        <v>4361</v>
      </c>
      <c r="F1696" s="32" t="s">
        <v>1166</v>
      </c>
      <c r="G1696" s="33" t="s">
        <v>12</v>
      </c>
      <c r="H1696" s="34" t="s">
        <v>13</v>
      </c>
      <c r="I1696" s="35">
        <v>0.96260000000000001</v>
      </c>
      <c r="J1696" s="36">
        <v>312243.39</v>
      </c>
      <c r="K1696" s="19">
        <f t="shared" si="26"/>
        <v>1248973.56</v>
      </c>
      <c r="L1696" s="37">
        <v>104081.13</v>
      </c>
      <c r="M1696" s="38"/>
    </row>
    <row r="1697" spans="1:13" s="39" customFormat="1" ht="12.95" customHeight="1" x14ac:dyDescent="0.25">
      <c r="A1697" s="255"/>
      <c r="B1697" s="107">
        <v>230</v>
      </c>
      <c r="C1697" s="30">
        <v>38</v>
      </c>
      <c r="D1697" s="32" t="s">
        <v>4362</v>
      </c>
      <c r="E1697" s="32" t="s">
        <v>4363</v>
      </c>
      <c r="F1697" s="32" t="s">
        <v>4364</v>
      </c>
      <c r="G1697" s="33" t="s">
        <v>12</v>
      </c>
      <c r="H1697" s="34" t="s">
        <v>13</v>
      </c>
      <c r="I1697" s="35">
        <v>0.95660000000000001</v>
      </c>
      <c r="J1697" s="36">
        <v>310297.14</v>
      </c>
      <c r="K1697" s="19">
        <f t="shared" si="26"/>
        <v>1241188.56</v>
      </c>
      <c r="L1697" s="37">
        <v>103432.38</v>
      </c>
      <c r="M1697" s="38"/>
    </row>
    <row r="1698" spans="1:13" s="39" customFormat="1" ht="12.95" customHeight="1" x14ac:dyDescent="0.25">
      <c r="A1698" s="253" t="s">
        <v>4365</v>
      </c>
      <c r="B1698" s="107"/>
      <c r="C1698" s="30"/>
      <c r="D1698" s="31" t="s">
        <v>11</v>
      </c>
      <c r="E1698" s="32"/>
      <c r="F1698" s="32"/>
      <c r="G1698" s="33"/>
      <c r="H1698" s="34"/>
      <c r="I1698" s="35"/>
      <c r="J1698" s="36"/>
      <c r="K1698" s="19"/>
      <c r="L1698" s="37"/>
      <c r="M1698" s="38"/>
    </row>
    <row r="1699" spans="1:13" s="39" customFormat="1" ht="12.95" customHeight="1" x14ac:dyDescent="0.25">
      <c r="A1699" s="254"/>
      <c r="B1699" s="107">
        <v>3213</v>
      </c>
      <c r="C1699" s="30">
        <v>1</v>
      </c>
      <c r="D1699" s="42" t="s">
        <v>4366</v>
      </c>
      <c r="E1699" s="42" t="s">
        <v>4367</v>
      </c>
      <c r="F1699" s="42" t="s">
        <v>4368</v>
      </c>
      <c r="G1699" s="33" t="s">
        <v>12</v>
      </c>
      <c r="H1699" s="34" t="s">
        <v>13</v>
      </c>
      <c r="I1699" s="35">
        <v>0.93620000000000003</v>
      </c>
      <c r="J1699" s="36">
        <v>303679.89</v>
      </c>
      <c r="K1699" s="19">
        <f t="shared" si="26"/>
        <v>1214719.56</v>
      </c>
      <c r="L1699" s="37">
        <v>101226.63</v>
      </c>
      <c r="M1699" s="38"/>
    </row>
    <row r="1700" spans="1:13" s="39" customFormat="1" ht="12.95" customHeight="1" x14ac:dyDescent="0.25">
      <c r="A1700" s="254"/>
      <c r="B1700" s="107">
        <v>3205</v>
      </c>
      <c r="C1700" s="30">
        <v>2</v>
      </c>
      <c r="D1700" s="42" t="s">
        <v>4369</v>
      </c>
      <c r="E1700" s="42" t="s">
        <v>4370</v>
      </c>
      <c r="F1700" s="42" t="s">
        <v>4371</v>
      </c>
      <c r="G1700" s="33" t="s">
        <v>12</v>
      </c>
      <c r="H1700" s="34" t="s">
        <v>13</v>
      </c>
      <c r="I1700" s="35">
        <v>0.93240000000000001</v>
      </c>
      <c r="J1700" s="36">
        <v>302231</v>
      </c>
      <c r="K1700" s="19">
        <f t="shared" si="26"/>
        <v>1209572.75</v>
      </c>
      <c r="L1700" s="37">
        <v>100815.75</v>
      </c>
      <c r="M1700" s="38"/>
    </row>
    <row r="1701" spans="1:13" s="39" customFormat="1" ht="12.95" customHeight="1" x14ac:dyDescent="0.25">
      <c r="A1701" s="254"/>
      <c r="B1701" s="107">
        <v>3224</v>
      </c>
      <c r="C1701" s="30">
        <v>3</v>
      </c>
      <c r="D1701" s="32" t="s">
        <v>4372</v>
      </c>
      <c r="E1701" s="32" t="s">
        <v>4373</v>
      </c>
      <c r="F1701" s="32" t="s">
        <v>4374</v>
      </c>
      <c r="G1701" s="33" t="s">
        <v>12</v>
      </c>
      <c r="H1701" s="34" t="s">
        <v>13</v>
      </c>
      <c r="I1701" s="35">
        <v>0.94240000000000002</v>
      </c>
      <c r="J1701" s="36">
        <v>304609.75</v>
      </c>
      <c r="K1701" s="19">
        <f t="shared" si="26"/>
        <v>1221682.75</v>
      </c>
      <c r="L1701" s="37">
        <v>101897</v>
      </c>
      <c r="M1701" s="38"/>
    </row>
    <row r="1702" spans="1:13" s="39" customFormat="1" ht="12.95" customHeight="1" x14ac:dyDescent="0.25">
      <c r="A1702" s="254"/>
      <c r="B1702" s="107">
        <v>3216</v>
      </c>
      <c r="C1702" s="30">
        <v>4</v>
      </c>
      <c r="D1702" s="42" t="s">
        <v>4375</v>
      </c>
      <c r="E1702" s="42" t="s">
        <v>4376</v>
      </c>
      <c r="F1702" s="42" t="s">
        <v>4377</v>
      </c>
      <c r="G1702" s="33" t="s">
        <v>12</v>
      </c>
      <c r="H1702" s="34" t="s">
        <v>13</v>
      </c>
      <c r="I1702" s="35">
        <v>0.94220000000000004</v>
      </c>
      <c r="J1702" s="36">
        <v>305626.14</v>
      </c>
      <c r="K1702" s="19">
        <f t="shared" si="26"/>
        <v>1222504.56</v>
      </c>
      <c r="L1702" s="37">
        <v>101875.38</v>
      </c>
      <c r="M1702" s="38"/>
    </row>
    <row r="1703" spans="1:13" s="39" customFormat="1" ht="12.95" customHeight="1" x14ac:dyDescent="0.25">
      <c r="A1703" s="254"/>
      <c r="B1703" s="107">
        <v>3217</v>
      </c>
      <c r="C1703" s="30">
        <v>5</v>
      </c>
      <c r="D1703" s="32" t="s">
        <v>4378</v>
      </c>
      <c r="E1703" s="32" t="s">
        <v>4379</v>
      </c>
      <c r="F1703" s="32" t="s">
        <v>4380</v>
      </c>
      <c r="G1703" s="33" t="s">
        <v>12</v>
      </c>
      <c r="H1703" s="34" t="s">
        <v>13</v>
      </c>
      <c r="I1703" s="35">
        <v>0.93620000000000003</v>
      </c>
      <c r="J1703" s="36">
        <v>303679.89</v>
      </c>
      <c r="K1703" s="19">
        <f t="shared" si="26"/>
        <v>1214719.56</v>
      </c>
      <c r="L1703" s="37">
        <v>101226.63</v>
      </c>
      <c r="M1703" s="38"/>
    </row>
    <row r="1704" spans="1:13" s="39" customFormat="1" ht="12.95" customHeight="1" x14ac:dyDescent="0.25">
      <c r="A1704" s="254"/>
      <c r="B1704" s="107">
        <v>3210</v>
      </c>
      <c r="C1704" s="30">
        <v>6</v>
      </c>
      <c r="D1704" s="32" t="s">
        <v>4381</v>
      </c>
      <c r="E1704" s="32" t="s">
        <v>3824</v>
      </c>
      <c r="F1704" s="32" t="s">
        <v>4382</v>
      </c>
      <c r="G1704" s="33" t="s">
        <v>12</v>
      </c>
      <c r="H1704" s="34" t="s">
        <v>13</v>
      </c>
      <c r="I1704" s="35">
        <v>0.93620000000000003</v>
      </c>
      <c r="J1704" s="36">
        <v>303679.89</v>
      </c>
      <c r="K1704" s="19">
        <f t="shared" si="26"/>
        <v>1214719.56</v>
      </c>
      <c r="L1704" s="37">
        <v>101226.63</v>
      </c>
      <c r="M1704" s="38"/>
    </row>
    <row r="1705" spans="1:13" s="39" customFormat="1" ht="12.95" customHeight="1" x14ac:dyDescent="0.25">
      <c r="A1705" s="254"/>
      <c r="B1705" s="107">
        <v>3221</v>
      </c>
      <c r="C1705" s="30">
        <v>7</v>
      </c>
      <c r="D1705" s="32" t="s">
        <v>4383</v>
      </c>
      <c r="E1705" s="32" t="s">
        <v>4384</v>
      </c>
      <c r="F1705" s="32" t="s">
        <v>4385</v>
      </c>
      <c r="G1705" s="33" t="s">
        <v>12</v>
      </c>
      <c r="H1705" s="34" t="s">
        <v>13</v>
      </c>
      <c r="I1705" s="35">
        <v>0.94220000000000004</v>
      </c>
      <c r="J1705" s="36">
        <v>304544.89</v>
      </c>
      <c r="K1705" s="19">
        <f t="shared" si="26"/>
        <v>1221423.31</v>
      </c>
      <c r="L1705" s="37">
        <v>101875.38</v>
      </c>
      <c r="M1705" s="38"/>
    </row>
    <row r="1706" spans="1:13" s="39" customFormat="1" ht="12.95" customHeight="1" x14ac:dyDescent="0.25">
      <c r="A1706" s="254"/>
      <c r="B1706" s="107">
        <v>3214</v>
      </c>
      <c r="C1706" s="30">
        <v>8</v>
      </c>
      <c r="D1706" s="32" t="s">
        <v>4386</v>
      </c>
      <c r="E1706" s="32" t="s">
        <v>4387</v>
      </c>
      <c r="F1706" s="32" t="s">
        <v>4388</v>
      </c>
      <c r="G1706" s="33" t="s">
        <v>12</v>
      </c>
      <c r="H1706" s="34" t="s">
        <v>13</v>
      </c>
      <c r="I1706" s="35">
        <v>0.98899999999999999</v>
      </c>
      <c r="J1706" s="36">
        <v>320806.89</v>
      </c>
      <c r="K1706" s="19">
        <f t="shared" si="26"/>
        <v>1283227.56</v>
      </c>
      <c r="L1706" s="37">
        <v>106935.63</v>
      </c>
      <c r="M1706" s="38"/>
    </row>
    <row r="1707" spans="1:13" s="39" customFormat="1" ht="12.95" customHeight="1" x14ac:dyDescent="0.25">
      <c r="A1707" s="254"/>
      <c r="B1707" s="107">
        <v>3222</v>
      </c>
      <c r="C1707" s="30">
        <v>9</v>
      </c>
      <c r="D1707" s="32" t="s">
        <v>4389</v>
      </c>
      <c r="E1707" s="32" t="s">
        <v>4390</v>
      </c>
      <c r="F1707" s="32" t="s">
        <v>4391</v>
      </c>
      <c r="G1707" s="33" t="s">
        <v>12</v>
      </c>
      <c r="H1707" s="34" t="s">
        <v>13</v>
      </c>
      <c r="I1707" s="35">
        <v>0.94220000000000004</v>
      </c>
      <c r="J1707" s="36">
        <v>305626.14</v>
      </c>
      <c r="K1707" s="19">
        <f t="shared" si="26"/>
        <v>1222504.56</v>
      </c>
      <c r="L1707" s="37">
        <v>101875.38</v>
      </c>
      <c r="M1707" s="38"/>
    </row>
    <row r="1708" spans="1:13" s="39" customFormat="1" ht="12.95" customHeight="1" x14ac:dyDescent="0.25">
      <c r="A1708" s="254"/>
      <c r="B1708" s="107">
        <v>3223</v>
      </c>
      <c r="C1708" s="30">
        <v>10</v>
      </c>
      <c r="D1708" s="42" t="s">
        <v>4392</v>
      </c>
      <c r="E1708" s="42" t="s">
        <v>4393</v>
      </c>
      <c r="F1708" s="42" t="s">
        <v>4394</v>
      </c>
      <c r="G1708" s="27" t="s">
        <v>12</v>
      </c>
      <c r="H1708" s="34" t="s">
        <v>13</v>
      </c>
      <c r="I1708" s="35">
        <v>0.995</v>
      </c>
      <c r="J1708" s="36">
        <v>322104.39</v>
      </c>
      <c r="K1708" s="19">
        <f t="shared" si="26"/>
        <v>1290363.81</v>
      </c>
      <c r="L1708" s="37">
        <v>107584.38</v>
      </c>
      <c r="M1708" s="38"/>
    </row>
    <row r="1709" spans="1:13" s="39" customFormat="1" ht="12.95" customHeight="1" x14ac:dyDescent="0.25">
      <c r="A1709" s="254"/>
      <c r="B1709" s="107">
        <v>3225</v>
      </c>
      <c r="C1709" s="30">
        <v>11</v>
      </c>
      <c r="D1709" s="32" t="s">
        <v>4395</v>
      </c>
      <c r="E1709" s="32" t="s">
        <v>4396</v>
      </c>
      <c r="F1709" s="32" t="s">
        <v>4397</v>
      </c>
      <c r="G1709" s="33" t="s">
        <v>12</v>
      </c>
      <c r="H1709" s="34" t="s">
        <v>13</v>
      </c>
      <c r="I1709" s="35">
        <v>0.93820000000000003</v>
      </c>
      <c r="J1709" s="36">
        <v>304328.64</v>
      </c>
      <c r="K1709" s="19">
        <f t="shared" si="26"/>
        <v>1217314.56</v>
      </c>
      <c r="L1709" s="37">
        <v>101442.88</v>
      </c>
      <c r="M1709" s="38"/>
    </row>
    <row r="1710" spans="1:13" s="39" customFormat="1" ht="12.95" customHeight="1" x14ac:dyDescent="0.25">
      <c r="A1710" s="254"/>
      <c r="B1710" s="107">
        <v>3219</v>
      </c>
      <c r="C1710" s="30">
        <v>12</v>
      </c>
      <c r="D1710" s="42" t="s">
        <v>4398</v>
      </c>
      <c r="E1710" s="42" t="s">
        <v>4399</v>
      </c>
      <c r="F1710" s="42" t="s">
        <v>4400</v>
      </c>
      <c r="G1710" s="33" t="s">
        <v>12</v>
      </c>
      <c r="H1710" s="34" t="s">
        <v>13</v>
      </c>
      <c r="I1710" s="35">
        <v>0.996</v>
      </c>
      <c r="J1710" s="36">
        <v>323077.5</v>
      </c>
      <c r="K1710" s="19">
        <f t="shared" si="26"/>
        <v>1292310</v>
      </c>
      <c r="L1710" s="37">
        <v>107692.5</v>
      </c>
      <c r="M1710" s="38"/>
    </row>
    <row r="1711" spans="1:13" s="39" customFormat="1" ht="12.95" customHeight="1" x14ac:dyDescent="0.25">
      <c r="A1711" s="254"/>
      <c r="B1711" s="107">
        <v>3212</v>
      </c>
      <c r="C1711" s="30">
        <v>13</v>
      </c>
      <c r="D1711" s="32" t="s">
        <v>4401</v>
      </c>
      <c r="E1711" s="32" t="s">
        <v>4402</v>
      </c>
      <c r="F1711" s="32" t="s">
        <v>4403</v>
      </c>
      <c r="G1711" s="33" t="s">
        <v>12</v>
      </c>
      <c r="H1711" s="34" t="s">
        <v>13</v>
      </c>
      <c r="I1711" s="35">
        <v>0.95020000000000004</v>
      </c>
      <c r="J1711" s="36">
        <v>308221.14</v>
      </c>
      <c r="K1711" s="19">
        <f t="shared" si="26"/>
        <v>1232884.56</v>
      </c>
      <c r="L1711" s="37">
        <v>102740.38</v>
      </c>
      <c r="M1711" s="38"/>
    </row>
    <row r="1712" spans="1:13" s="39" customFormat="1" ht="12.95" customHeight="1" x14ac:dyDescent="0.25">
      <c r="A1712" s="254"/>
      <c r="B1712" s="107">
        <v>3220</v>
      </c>
      <c r="C1712" s="30">
        <v>14</v>
      </c>
      <c r="D1712" s="42" t="s">
        <v>4404</v>
      </c>
      <c r="E1712" s="42" t="s">
        <v>4405</v>
      </c>
      <c r="F1712" s="42" t="s">
        <v>4406</v>
      </c>
      <c r="G1712" s="33" t="s">
        <v>12</v>
      </c>
      <c r="H1712" s="34" t="s">
        <v>13</v>
      </c>
      <c r="I1712" s="35">
        <v>0.94620000000000004</v>
      </c>
      <c r="J1712" s="36">
        <v>306923.64</v>
      </c>
      <c r="K1712" s="19">
        <f t="shared" si="26"/>
        <v>1227694.56</v>
      </c>
      <c r="L1712" s="37">
        <v>102307.88</v>
      </c>
      <c r="M1712" s="38"/>
    </row>
    <row r="1713" spans="1:13" s="39" customFormat="1" ht="12.95" customHeight="1" x14ac:dyDescent="0.25">
      <c r="A1713" s="254"/>
      <c r="B1713" s="107">
        <v>3207</v>
      </c>
      <c r="C1713" s="30">
        <v>15</v>
      </c>
      <c r="D1713" s="32" t="s">
        <v>4407</v>
      </c>
      <c r="E1713" s="32" t="s">
        <v>4408</v>
      </c>
      <c r="F1713" s="32" t="s">
        <v>4409</v>
      </c>
      <c r="G1713" s="33" t="s">
        <v>12</v>
      </c>
      <c r="H1713" s="34" t="s">
        <v>13</v>
      </c>
      <c r="I1713" s="35">
        <v>0.93840000000000001</v>
      </c>
      <c r="J1713" s="36">
        <v>304393.5</v>
      </c>
      <c r="K1713" s="19">
        <f t="shared" si="26"/>
        <v>1217574</v>
      </c>
      <c r="L1713" s="37">
        <v>101464.5</v>
      </c>
      <c r="M1713" s="38"/>
    </row>
    <row r="1714" spans="1:13" s="39" customFormat="1" ht="12.95" customHeight="1" x14ac:dyDescent="0.25">
      <c r="A1714" s="254"/>
      <c r="B1714" s="107">
        <v>3202</v>
      </c>
      <c r="C1714" s="30">
        <v>16</v>
      </c>
      <c r="D1714" s="32" t="s">
        <v>541</v>
      </c>
      <c r="E1714" s="32" t="s">
        <v>1720</v>
      </c>
      <c r="F1714" s="32" t="s">
        <v>4410</v>
      </c>
      <c r="G1714" s="33" t="s">
        <v>12</v>
      </c>
      <c r="H1714" s="34" t="s">
        <v>13</v>
      </c>
      <c r="I1714" s="35">
        <v>0.95340000000000003</v>
      </c>
      <c r="J1714" s="36">
        <v>310340.39</v>
      </c>
      <c r="K1714" s="19">
        <f t="shared" si="26"/>
        <v>1238117.81</v>
      </c>
      <c r="L1714" s="37">
        <v>103086.38</v>
      </c>
      <c r="M1714" s="38"/>
    </row>
    <row r="1715" spans="1:13" s="39" customFormat="1" ht="12.95" customHeight="1" x14ac:dyDescent="0.25">
      <c r="A1715" s="254"/>
      <c r="B1715" s="109">
        <v>3206</v>
      </c>
      <c r="C1715" s="30">
        <v>17</v>
      </c>
      <c r="D1715" s="32" t="s">
        <v>431</v>
      </c>
      <c r="E1715" s="32" t="s">
        <v>4411</v>
      </c>
      <c r="F1715" s="32" t="s">
        <v>4412</v>
      </c>
      <c r="G1715" s="33" t="s">
        <v>12</v>
      </c>
      <c r="H1715" s="34" t="s">
        <v>13</v>
      </c>
      <c r="I1715" s="35">
        <v>0.94420000000000004</v>
      </c>
      <c r="J1715" s="36">
        <v>307356.14</v>
      </c>
      <c r="K1715" s="19">
        <f t="shared" si="26"/>
        <v>1226180.81</v>
      </c>
      <c r="L1715" s="37">
        <v>102091.63</v>
      </c>
      <c r="M1715" s="38"/>
    </row>
    <row r="1716" spans="1:13" s="39" customFormat="1" ht="12.95" customHeight="1" x14ac:dyDescent="0.25">
      <c r="A1716" s="254"/>
      <c r="B1716" s="107">
        <v>3208</v>
      </c>
      <c r="C1716" s="30">
        <v>18</v>
      </c>
      <c r="D1716" s="32" t="s">
        <v>4413</v>
      </c>
      <c r="E1716" s="32" t="s">
        <v>4414</v>
      </c>
      <c r="F1716" s="32" t="s">
        <v>4415</v>
      </c>
      <c r="G1716" s="33" t="s">
        <v>12</v>
      </c>
      <c r="H1716" s="34" t="s">
        <v>13</v>
      </c>
      <c r="I1716" s="35">
        <v>0.95440000000000003</v>
      </c>
      <c r="J1716" s="36">
        <v>309583.5</v>
      </c>
      <c r="K1716" s="19">
        <f t="shared" si="26"/>
        <v>1238334</v>
      </c>
      <c r="L1716" s="37">
        <v>103194.5</v>
      </c>
      <c r="M1716" s="38"/>
    </row>
    <row r="1717" spans="1:13" s="39" customFormat="1" ht="12.95" customHeight="1" x14ac:dyDescent="0.25">
      <c r="A1717" s="254"/>
      <c r="B1717" s="107">
        <v>3215</v>
      </c>
      <c r="C1717" s="30">
        <v>19</v>
      </c>
      <c r="D1717" s="32" t="s">
        <v>4416</v>
      </c>
      <c r="E1717" s="32" t="s">
        <v>4417</v>
      </c>
      <c r="F1717" s="32" t="s">
        <v>4418</v>
      </c>
      <c r="G1717" s="33" t="s">
        <v>12</v>
      </c>
      <c r="H1717" s="34" t="s">
        <v>13</v>
      </c>
      <c r="I1717" s="35">
        <v>0.93840000000000001</v>
      </c>
      <c r="J1717" s="36">
        <v>304393.5</v>
      </c>
      <c r="K1717" s="19">
        <f t="shared" si="26"/>
        <v>1217574</v>
      </c>
      <c r="L1717" s="37">
        <v>101464.5</v>
      </c>
      <c r="M1717" s="38"/>
    </row>
    <row r="1718" spans="1:13" s="39" customFormat="1" ht="12.95" customHeight="1" x14ac:dyDescent="0.25">
      <c r="A1718" s="254"/>
      <c r="B1718" s="107">
        <v>3226</v>
      </c>
      <c r="C1718" s="30">
        <v>20</v>
      </c>
      <c r="D1718" s="32" t="s">
        <v>4419</v>
      </c>
      <c r="E1718" s="32" t="s">
        <v>4420</v>
      </c>
      <c r="F1718" s="32" t="s">
        <v>4421</v>
      </c>
      <c r="G1718" s="33" t="s">
        <v>12</v>
      </c>
      <c r="H1718" s="34" t="s">
        <v>13</v>
      </c>
      <c r="I1718" s="35">
        <v>0.95040000000000002</v>
      </c>
      <c r="J1718" s="36">
        <v>308286</v>
      </c>
      <c r="K1718" s="19">
        <f t="shared" si="26"/>
        <v>1233144</v>
      </c>
      <c r="L1718" s="37">
        <v>102762</v>
      </c>
      <c r="M1718" s="38"/>
    </row>
    <row r="1719" spans="1:13" s="39" customFormat="1" ht="12.95" customHeight="1" x14ac:dyDescent="0.25">
      <c r="A1719" s="254"/>
      <c r="B1719" s="107">
        <v>3209</v>
      </c>
      <c r="C1719" s="30">
        <v>21</v>
      </c>
      <c r="D1719" s="32" t="s">
        <v>4422</v>
      </c>
      <c r="E1719" s="32" t="s">
        <v>4423</v>
      </c>
      <c r="F1719" s="32" t="s">
        <v>4424</v>
      </c>
      <c r="G1719" s="33" t="s">
        <v>12</v>
      </c>
      <c r="H1719" s="34" t="s">
        <v>13</v>
      </c>
      <c r="I1719" s="35">
        <v>0.94620000000000004</v>
      </c>
      <c r="J1719" s="36">
        <v>306923.64</v>
      </c>
      <c r="K1719" s="19">
        <f t="shared" si="26"/>
        <v>1227694.56</v>
      </c>
      <c r="L1719" s="37">
        <v>102307.88</v>
      </c>
      <c r="M1719" s="38"/>
    </row>
    <row r="1720" spans="1:13" s="39" customFormat="1" ht="12.95" customHeight="1" x14ac:dyDescent="0.25">
      <c r="A1720" s="254"/>
      <c r="B1720" s="107">
        <v>3204</v>
      </c>
      <c r="C1720" s="30">
        <v>22</v>
      </c>
      <c r="D1720" s="32" t="s">
        <v>4425</v>
      </c>
      <c r="E1720" s="32" t="s">
        <v>4426</v>
      </c>
      <c r="F1720" s="32" t="s">
        <v>4427</v>
      </c>
      <c r="G1720" s="33" t="s">
        <v>12</v>
      </c>
      <c r="H1720" s="34" t="s">
        <v>13</v>
      </c>
      <c r="I1720" s="35">
        <v>0.95040000000000002</v>
      </c>
      <c r="J1720" s="36">
        <v>308286</v>
      </c>
      <c r="K1720" s="19">
        <f t="shared" si="26"/>
        <v>1233144</v>
      </c>
      <c r="L1720" s="37">
        <v>102762</v>
      </c>
      <c r="M1720" s="38"/>
    </row>
    <row r="1721" spans="1:13" s="39" customFormat="1" ht="12.95" customHeight="1" x14ac:dyDescent="0.25">
      <c r="A1721" s="254"/>
      <c r="B1721" s="107">
        <v>3200</v>
      </c>
      <c r="C1721" s="30">
        <v>23</v>
      </c>
      <c r="D1721" s="42" t="s">
        <v>4428</v>
      </c>
      <c r="E1721" s="42" t="s">
        <v>4429</v>
      </c>
      <c r="F1721" s="42" t="s">
        <v>4430</v>
      </c>
      <c r="G1721" s="33" t="s">
        <v>12</v>
      </c>
      <c r="H1721" s="34" t="s">
        <v>13</v>
      </c>
      <c r="I1721" s="35">
        <v>0.96240000000000003</v>
      </c>
      <c r="J1721" s="36">
        <v>312178.5</v>
      </c>
      <c r="K1721" s="19">
        <f t="shared" si="26"/>
        <v>1248714</v>
      </c>
      <c r="L1721" s="37">
        <v>104059.5</v>
      </c>
      <c r="M1721" s="38"/>
    </row>
    <row r="1722" spans="1:13" s="39" customFormat="1" ht="12.95" customHeight="1" x14ac:dyDescent="0.25">
      <c r="A1722" s="254"/>
      <c r="B1722" s="107">
        <v>3203</v>
      </c>
      <c r="C1722" s="30">
        <v>24</v>
      </c>
      <c r="D1722" s="32" t="s">
        <v>4431</v>
      </c>
      <c r="E1722" s="32" t="s">
        <v>4432</v>
      </c>
      <c r="F1722" s="32" t="s">
        <v>4433</v>
      </c>
      <c r="G1722" s="33" t="s">
        <v>12</v>
      </c>
      <c r="H1722" s="34" t="s">
        <v>13</v>
      </c>
      <c r="I1722" s="35">
        <v>0.96040000000000003</v>
      </c>
      <c r="J1722" s="36">
        <v>311529.75</v>
      </c>
      <c r="K1722" s="19">
        <f t="shared" si="26"/>
        <v>1246119</v>
      </c>
      <c r="L1722" s="37">
        <v>103843.25</v>
      </c>
      <c r="M1722" s="38"/>
    </row>
    <row r="1723" spans="1:13" s="39" customFormat="1" ht="12.95" customHeight="1" x14ac:dyDescent="0.25">
      <c r="A1723" s="254"/>
      <c r="B1723" s="107">
        <v>3201</v>
      </c>
      <c r="C1723" s="30">
        <v>25</v>
      </c>
      <c r="D1723" s="32" t="s">
        <v>4434</v>
      </c>
      <c r="E1723" s="32" t="s">
        <v>4435</v>
      </c>
      <c r="F1723" s="32" t="s">
        <v>4436</v>
      </c>
      <c r="G1723" s="33" t="s">
        <v>12</v>
      </c>
      <c r="H1723" s="34" t="s">
        <v>13</v>
      </c>
      <c r="I1723" s="35">
        <v>0.94220000000000004</v>
      </c>
      <c r="J1723" s="36">
        <v>305626.14</v>
      </c>
      <c r="K1723" s="19">
        <f t="shared" si="26"/>
        <v>1222504.56</v>
      </c>
      <c r="L1723" s="37">
        <v>101875.38</v>
      </c>
      <c r="M1723" s="38"/>
    </row>
    <row r="1724" spans="1:13" s="39" customFormat="1" ht="12.95" customHeight="1" x14ac:dyDescent="0.25">
      <c r="A1724" s="254"/>
      <c r="B1724" s="107">
        <v>3211</v>
      </c>
      <c r="C1724" s="30">
        <v>26</v>
      </c>
      <c r="D1724" s="32" t="s">
        <v>4437</v>
      </c>
      <c r="E1724" s="32" t="s">
        <v>4438</v>
      </c>
      <c r="F1724" s="32" t="s">
        <v>4439</v>
      </c>
      <c r="G1724" s="33" t="s">
        <v>12</v>
      </c>
      <c r="H1724" s="34" t="s">
        <v>13</v>
      </c>
      <c r="I1724" s="35">
        <v>0.96440000000000003</v>
      </c>
      <c r="J1724" s="36">
        <v>312827.25</v>
      </c>
      <c r="K1724" s="19">
        <f t="shared" si="26"/>
        <v>1251309</v>
      </c>
      <c r="L1724" s="37">
        <v>104275.75</v>
      </c>
      <c r="M1724" s="38"/>
    </row>
    <row r="1725" spans="1:13" s="39" customFormat="1" ht="12.95" customHeight="1" x14ac:dyDescent="0.25">
      <c r="A1725" s="254"/>
      <c r="B1725" s="107">
        <v>3218</v>
      </c>
      <c r="C1725" s="30">
        <v>27</v>
      </c>
      <c r="D1725" s="32" t="s">
        <v>62</v>
      </c>
      <c r="E1725" s="32" t="s">
        <v>3650</v>
      </c>
      <c r="F1725" s="32" t="s">
        <v>4440</v>
      </c>
      <c r="G1725" s="33" t="s">
        <v>12</v>
      </c>
      <c r="H1725" s="34" t="s">
        <v>13</v>
      </c>
      <c r="I1725" s="35">
        <v>0.95240000000000002</v>
      </c>
      <c r="J1725" s="36">
        <v>308934.75</v>
      </c>
      <c r="K1725" s="19">
        <f t="shared" si="26"/>
        <v>1235739</v>
      </c>
      <c r="L1725" s="37">
        <v>102978.25</v>
      </c>
      <c r="M1725" s="38"/>
    </row>
    <row r="1726" spans="1:13" s="39" customFormat="1" ht="12.95" customHeight="1" x14ac:dyDescent="0.25">
      <c r="A1726" s="255"/>
      <c r="B1726" s="107">
        <v>3227</v>
      </c>
      <c r="C1726" s="30">
        <v>28</v>
      </c>
      <c r="D1726" s="32" t="s">
        <v>4441</v>
      </c>
      <c r="E1726" s="32" t="s">
        <v>4442</v>
      </c>
      <c r="F1726" s="32" t="s">
        <v>4443</v>
      </c>
      <c r="G1726" s="33" t="s">
        <v>12</v>
      </c>
      <c r="H1726" s="34" t="s">
        <v>13</v>
      </c>
      <c r="I1726" s="35">
        <v>0.996</v>
      </c>
      <c r="J1726" s="36">
        <v>323077.5</v>
      </c>
      <c r="K1726" s="19">
        <f t="shared" si="26"/>
        <v>1292310</v>
      </c>
      <c r="L1726" s="37">
        <v>107692.5</v>
      </c>
      <c r="M1726" s="38"/>
    </row>
    <row r="1727" spans="1:13" s="39" customFormat="1" ht="12.95" customHeight="1" x14ac:dyDescent="0.25">
      <c r="A1727" s="253" t="s">
        <v>4444</v>
      </c>
      <c r="B1727" s="107"/>
      <c r="C1727" s="30"/>
      <c r="D1727" s="31" t="s">
        <v>11</v>
      </c>
      <c r="E1727" s="32"/>
      <c r="F1727" s="32"/>
      <c r="G1727" s="33"/>
      <c r="H1727" s="34"/>
      <c r="I1727" s="35"/>
      <c r="J1727" s="36"/>
      <c r="K1727" s="19"/>
      <c r="L1727" s="37"/>
      <c r="M1727" s="38"/>
    </row>
    <row r="1728" spans="1:13" s="39" customFormat="1" ht="12.95" customHeight="1" x14ac:dyDescent="0.25">
      <c r="A1728" s="254"/>
      <c r="B1728" s="107">
        <v>522</v>
      </c>
      <c r="C1728" s="30">
        <v>1</v>
      </c>
      <c r="D1728" s="32" t="s">
        <v>4445</v>
      </c>
      <c r="E1728" s="32" t="s">
        <v>4446</v>
      </c>
      <c r="F1728" s="32" t="s">
        <v>4447</v>
      </c>
      <c r="G1728" s="33" t="s">
        <v>12</v>
      </c>
      <c r="H1728" s="34" t="s">
        <v>13</v>
      </c>
      <c r="I1728" s="35">
        <v>0.92669999999999997</v>
      </c>
      <c r="J1728" s="36">
        <v>300598.32</v>
      </c>
      <c r="K1728" s="19">
        <f t="shared" si="26"/>
        <v>1202393.28</v>
      </c>
      <c r="L1728" s="37">
        <v>100199.44</v>
      </c>
      <c r="M1728" s="38"/>
    </row>
    <row r="1729" spans="1:13" s="39" customFormat="1" ht="12.95" customHeight="1" x14ac:dyDescent="0.25">
      <c r="A1729" s="254"/>
      <c r="B1729" s="107">
        <v>512</v>
      </c>
      <c r="C1729" s="30">
        <v>2</v>
      </c>
      <c r="D1729" s="32" t="s">
        <v>4448</v>
      </c>
      <c r="E1729" s="32" t="s">
        <v>4449</v>
      </c>
      <c r="F1729" s="32" t="s">
        <v>4450</v>
      </c>
      <c r="G1729" s="33" t="s">
        <v>12</v>
      </c>
      <c r="H1729" s="34" t="s">
        <v>13</v>
      </c>
      <c r="I1729" s="35">
        <v>0.92279999999999995</v>
      </c>
      <c r="J1729" s="36">
        <v>299333.25</v>
      </c>
      <c r="K1729" s="19">
        <f t="shared" si="26"/>
        <v>1197333</v>
      </c>
      <c r="L1729" s="37">
        <v>99777.75</v>
      </c>
      <c r="M1729" s="38"/>
    </row>
    <row r="1730" spans="1:13" s="39" customFormat="1" ht="12.95" customHeight="1" x14ac:dyDescent="0.25">
      <c r="A1730" s="254"/>
      <c r="B1730" s="107">
        <v>520</v>
      </c>
      <c r="C1730" s="30">
        <v>3</v>
      </c>
      <c r="D1730" s="32" t="s">
        <v>4451</v>
      </c>
      <c r="E1730" s="32" t="s">
        <v>4452</v>
      </c>
      <c r="F1730" s="32" t="s">
        <v>4066</v>
      </c>
      <c r="G1730" s="33" t="s">
        <v>12</v>
      </c>
      <c r="H1730" s="34" t="s">
        <v>13</v>
      </c>
      <c r="I1730" s="35">
        <v>0.97629999999999995</v>
      </c>
      <c r="J1730" s="36">
        <v>310145.76</v>
      </c>
      <c r="K1730" s="19">
        <f t="shared" si="26"/>
        <v>1260207.72</v>
      </c>
      <c r="L1730" s="37">
        <v>105562.44</v>
      </c>
      <c r="M1730" s="38"/>
    </row>
    <row r="1731" spans="1:13" s="39" customFormat="1" ht="12.95" customHeight="1" x14ac:dyDescent="0.25">
      <c r="A1731" s="254"/>
      <c r="B1731" s="107">
        <v>537</v>
      </c>
      <c r="C1731" s="30">
        <v>4</v>
      </c>
      <c r="D1731" s="32" t="s">
        <v>1402</v>
      </c>
      <c r="E1731" s="32" t="s">
        <v>1643</v>
      </c>
      <c r="F1731" s="32" t="s">
        <v>4453</v>
      </c>
      <c r="G1731" s="33" t="s">
        <v>12</v>
      </c>
      <c r="H1731" s="34" t="s">
        <v>13</v>
      </c>
      <c r="I1731" s="35">
        <v>0.92579999999999996</v>
      </c>
      <c r="J1731" s="36">
        <v>300306.39</v>
      </c>
      <c r="K1731" s="19">
        <f t="shared" si="26"/>
        <v>1201225.56</v>
      </c>
      <c r="L1731" s="37">
        <v>100102.13</v>
      </c>
      <c r="M1731" s="38"/>
    </row>
    <row r="1732" spans="1:13" s="39" customFormat="1" ht="12.95" customHeight="1" x14ac:dyDescent="0.25">
      <c r="A1732" s="254"/>
      <c r="B1732" s="107">
        <v>526</v>
      </c>
      <c r="C1732" s="30">
        <v>5</v>
      </c>
      <c r="D1732" s="32" t="s">
        <v>4454</v>
      </c>
      <c r="E1732" s="32" t="s">
        <v>4455</v>
      </c>
      <c r="F1732" s="32" t="s">
        <v>4456</v>
      </c>
      <c r="G1732" s="33" t="s">
        <v>12</v>
      </c>
      <c r="H1732" s="34" t="s">
        <v>13</v>
      </c>
      <c r="I1732" s="35">
        <v>0.93169999999999997</v>
      </c>
      <c r="J1732" s="36">
        <v>302220.18</v>
      </c>
      <c r="K1732" s="19">
        <f t="shared" si="26"/>
        <v>1208880.72</v>
      </c>
      <c r="L1732" s="37">
        <v>100740.06</v>
      </c>
      <c r="M1732" s="38"/>
    </row>
    <row r="1733" spans="1:13" s="39" customFormat="1" ht="12.95" customHeight="1" x14ac:dyDescent="0.25">
      <c r="A1733" s="254"/>
      <c r="B1733" s="107">
        <v>535</v>
      </c>
      <c r="C1733" s="30">
        <v>6</v>
      </c>
      <c r="D1733" s="42" t="s">
        <v>898</v>
      </c>
      <c r="E1733" s="42" t="s">
        <v>899</v>
      </c>
      <c r="F1733" s="42" t="s">
        <v>4457</v>
      </c>
      <c r="G1733" s="33" t="s">
        <v>12</v>
      </c>
      <c r="H1733" s="34" t="s">
        <v>13</v>
      </c>
      <c r="I1733" s="35">
        <v>0.97860000000000003</v>
      </c>
      <c r="J1733" s="36">
        <v>317433.39</v>
      </c>
      <c r="K1733" s="19">
        <f t="shared" si="26"/>
        <v>1269733.56</v>
      </c>
      <c r="L1733" s="37">
        <v>105811.13</v>
      </c>
      <c r="M1733" s="38"/>
    </row>
    <row r="1734" spans="1:13" s="39" customFormat="1" ht="12.95" customHeight="1" x14ac:dyDescent="0.25">
      <c r="A1734" s="254"/>
      <c r="B1734" s="107">
        <v>534</v>
      </c>
      <c r="C1734" s="30">
        <v>7</v>
      </c>
      <c r="D1734" s="32" t="s">
        <v>4458</v>
      </c>
      <c r="E1734" s="32" t="s">
        <v>4459</v>
      </c>
      <c r="F1734" s="32" t="s">
        <v>4460</v>
      </c>
      <c r="G1734" s="33" t="s">
        <v>12</v>
      </c>
      <c r="H1734" s="34" t="s">
        <v>13</v>
      </c>
      <c r="I1734" s="35">
        <v>0.91990000000000005</v>
      </c>
      <c r="J1734" s="36">
        <v>298392.57</v>
      </c>
      <c r="K1734" s="19">
        <f t="shared" si="26"/>
        <v>1193570.28</v>
      </c>
      <c r="L1734" s="37">
        <v>99464.19</v>
      </c>
      <c r="M1734" s="38"/>
    </row>
    <row r="1735" spans="1:13" s="39" customFormat="1" ht="12.95" customHeight="1" x14ac:dyDescent="0.25">
      <c r="A1735" s="254"/>
      <c r="B1735" s="107">
        <v>514</v>
      </c>
      <c r="C1735" s="30">
        <v>8</v>
      </c>
      <c r="D1735" s="32" t="s">
        <v>149</v>
      </c>
      <c r="E1735" s="32" t="s">
        <v>150</v>
      </c>
      <c r="F1735" s="32" t="s">
        <v>4461</v>
      </c>
      <c r="G1735" s="33" t="s">
        <v>12</v>
      </c>
      <c r="H1735" s="34" t="s">
        <v>13</v>
      </c>
      <c r="I1735" s="35">
        <v>0.93469999999999998</v>
      </c>
      <c r="J1735" s="36">
        <v>303193.32</v>
      </c>
      <c r="K1735" s="19">
        <f t="shared" si="26"/>
        <v>1212773.28</v>
      </c>
      <c r="L1735" s="37">
        <v>101064.44</v>
      </c>
      <c r="M1735" s="38"/>
    </row>
    <row r="1736" spans="1:13" s="39" customFormat="1" ht="12.95" customHeight="1" x14ac:dyDescent="0.25">
      <c r="A1736" s="254"/>
      <c r="B1736" s="107">
        <v>511</v>
      </c>
      <c r="C1736" s="30">
        <v>9</v>
      </c>
      <c r="D1736" s="32" t="s">
        <v>4462</v>
      </c>
      <c r="E1736" s="32" t="s">
        <v>4463</v>
      </c>
      <c r="F1736" s="32" t="s">
        <v>4464</v>
      </c>
      <c r="G1736" s="33" t="s">
        <v>12</v>
      </c>
      <c r="H1736" s="34" t="s">
        <v>13</v>
      </c>
      <c r="I1736" s="35">
        <v>0.92469999999999997</v>
      </c>
      <c r="J1736" s="36">
        <v>299949.57</v>
      </c>
      <c r="K1736" s="19">
        <f t="shared" si="26"/>
        <v>1199798.28</v>
      </c>
      <c r="L1736" s="37">
        <v>99983.19</v>
      </c>
      <c r="M1736" s="38"/>
    </row>
    <row r="1737" spans="1:13" s="39" customFormat="1" ht="12.95" customHeight="1" x14ac:dyDescent="0.25">
      <c r="A1737" s="254"/>
      <c r="B1737" s="107">
        <v>509</v>
      </c>
      <c r="C1737" s="30">
        <v>10</v>
      </c>
      <c r="D1737" s="42" t="s">
        <v>4465</v>
      </c>
      <c r="E1737" s="42" t="s">
        <v>4466</v>
      </c>
      <c r="F1737" s="42" t="s">
        <v>4467</v>
      </c>
      <c r="G1737" s="27" t="s">
        <v>12</v>
      </c>
      <c r="H1737" s="34" t="s">
        <v>13</v>
      </c>
      <c r="I1737" s="35">
        <v>0.94</v>
      </c>
      <c r="J1737" s="36">
        <v>303182.5</v>
      </c>
      <c r="K1737" s="19">
        <f t="shared" si="26"/>
        <v>1217920</v>
      </c>
      <c r="L1737" s="37">
        <v>101637.5</v>
      </c>
      <c r="M1737" s="38"/>
    </row>
    <row r="1738" spans="1:13" s="39" customFormat="1" ht="12.95" customHeight="1" x14ac:dyDescent="0.25">
      <c r="A1738" s="254"/>
      <c r="B1738" s="107">
        <v>532</v>
      </c>
      <c r="C1738" s="30">
        <v>11</v>
      </c>
      <c r="D1738" s="32" t="s">
        <v>4468</v>
      </c>
      <c r="E1738" s="32" t="s">
        <v>4469</v>
      </c>
      <c r="F1738" s="32" t="s">
        <v>4470</v>
      </c>
      <c r="G1738" s="33" t="s">
        <v>12</v>
      </c>
      <c r="H1738" s="34" t="s">
        <v>13</v>
      </c>
      <c r="I1738" s="35">
        <v>0.94020000000000004</v>
      </c>
      <c r="J1738" s="36">
        <v>304977.39</v>
      </c>
      <c r="K1738" s="19">
        <f t="shared" ref="K1738:K1801" si="27">ROUND(J1738+L1738*9,2)</f>
        <v>1219909.56</v>
      </c>
      <c r="L1738" s="37">
        <v>101659.13</v>
      </c>
      <c r="M1738" s="38"/>
    </row>
    <row r="1739" spans="1:13" s="39" customFormat="1" ht="12.95" customHeight="1" x14ac:dyDescent="0.25">
      <c r="A1739" s="254"/>
      <c r="B1739" s="107">
        <v>513</v>
      </c>
      <c r="C1739" s="30">
        <v>12</v>
      </c>
      <c r="D1739" s="32" t="s">
        <v>4471</v>
      </c>
      <c r="E1739" s="32" t="s">
        <v>4472</v>
      </c>
      <c r="F1739" s="32" t="s">
        <v>4473</v>
      </c>
      <c r="G1739" s="33" t="s">
        <v>12</v>
      </c>
      <c r="H1739" s="34" t="s">
        <v>13</v>
      </c>
      <c r="I1739" s="35">
        <v>0.95740000000000003</v>
      </c>
      <c r="J1739" s="36">
        <v>310556.64</v>
      </c>
      <c r="K1739" s="19">
        <f t="shared" si="27"/>
        <v>1242226.56</v>
      </c>
      <c r="L1739" s="37">
        <v>103518.88</v>
      </c>
      <c r="M1739" s="38"/>
    </row>
    <row r="1740" spans="1:13" s="39" customFormat="1" ht="12.95" customHeight="1" x14ac:dyDescent="0.25">
      <c r="A1740" s="254"/>
      <c r="B1740" s="107">
        <v>510</v>
      </c>
      <c r="C1740" s="30">
        <v>13</v>
      </c>
      <c r="D1740" s="32" t="s">
        <v>4474</v>
      </c>
      <c r="E1740" s="32" t="s">
        <v>4475</v>
      </c>
      <c r="F1740" s="32" t="s">
        <v>4476</v>
      </c>
      <c r="G1740" s="33" t="s">
        <v>12</v>
      </c>
      <c r="H1740" s="34" t="s">
        <v>13</v>
      </c>
      <c r="I1740" s="35">
        <v>0.97889999999999999</v>
      </c>
      <c r="J1740" s="36">
        <v>317530.68</v>
      </c>
      <c r="K1740" s="19">
        <f t="shared" si="27"/>
        <v>1270122.72</v>
      </c>
      <c r="L1740" s="37">
        <v>105843.56</v>
      </c>
      <c r="M1740" s="38"/>
    </row>
    <row r="1741" spans="1:13" s="39" customFormat="1" ht="12.95" customHeight="1" x14ac:dyDescent="0.25">
      <c r="A1741" s="254"/>
      <c r="B1741" s="107">
        <v>501</v>
      </c>
      <c r="C1741" s="30">
        <v>14</v>
      </c>
      <c r="D1741" s="32" t="s">
        <v>4477</v>
      </c>
      <c r="E1741" s="32" t="s">
        <v>4478</v>
      </c>
      <c r="F1741" s="32" t="s">
        <v>4479</v>
      </c>
      <c r="G1741" s="33" t="s">
        <v>12</v>
      </c>
      <c r="H1741" s="34" t="s">
        <v>13</v>
      </c>
      <c r="I1741" s="35">
        <v>0.92800000000000005</v>
      </c>
      <c r="J1741" s="36">
        <v>301020</v>
      </c>
      <c r="K1741" s="19">
        <f t="shared" si="27"/>
        <v>1204080</v>
      </c>
      <c r="L1741" s="37">
        <v>100340</v>
      </c>
      <c r="M1741" s="38"/>
    </row>
    <row r="1742" spans="1:13" s="39" customFormat="1" ht="12.95" customHeight="1" x14ac:dyDescent="0.25">
      <c r="A1742" s="254"/>
      <c r="B1742" s="107">
        <v>504</v>
      </c>
      <c r="C1742" s="30">
        <v>15</v>
      </c>
      <c r="D1742" s="32" t="s">
        <v>4480</v>
      </c>
      <c r="E1742" s="32" t="s">
        <v>4481</v>
      </c>
      <c r="F1742" s="32" t="s">
        <v>4482</v>
      </c>
      <c r="G1742" s="33" t="s">
        <v>12</v>
      </c>
      <c r="H1742" s="34" t="s">
        <v>13</v>
      </c>
      <c r="I1742" s="35">
        <v>0.92520000000000002</v>
      </c>
      <c r="J1742" s="36">
        <v>300111.75</v>
      </c>
      <c r="K1742" s="19">
        <f t="shared" si="27"/>
        <v>1200447</v>
      </c>
      <c r="L1742" s="37">
        <v>100037.25</v>
      </c>
      <c r="M1742" s="38"/>
    </row>
    <row r="1743" spans="1:13" s="39" customFormat="1" ht="12.95" customHeight="1" x14ac:dyDescent="0.25">
      <c r="A1743" s="254"/>
      <c r="B1743" s="107">
        <v>503</v>
      </c>
      <c r="C1743" s="30">
        <v>16</v>
      </c>
      <c r="D1743" s="32" t="s">
        <v>4483</v>
      </c>
      <c r="E1743" s="32" t="s">
        <v>4484</v>
      </c>
      <c r="F1743" s="32" t="s">
        <v>4485</v>
      </c>
      <c r="G1743" s="33" t="s">
        <v>12</v>
      </c>
      <c r="H1743" s="34" t="s">
        <v>13</v>
      </c>
      <c r="I1743" s="35">
        <v>0.92879999999999996</v>
      </c>
      <c r="J1743" s="36">
        <v>301279.5</v>
      </c>
      <c r="K1743" s="19">
        <f t="shared" si="27"/>
        <v>1205118</v>
      </c>
      <c r="L1743" s="37">
        <v>100426.5</v>
      </c>
      <c r="M1743" s="38"/>
    </row>
    <row r="1744" spans="1:13" s="39" customFormat="1" ht="12.95" customHeight="1" x14ac:dyDescent="0.25">
      <c r="A1744" s="254"/>
      <c r="B1744" s="109">
        <v>533</v>
      </c>
      <c r="C1744" s="30">
        <v>17</v>
      </c>
      <c r="D1744" s="32" t="s">
        <v>4486</v>
      </c>
      <c r="E1744" s="32" t="s">
        <v>4487</v>
      </c>
      <c r="F1744" s="32" t="s">
        <v>121</v>
      </c>
      <c r="G1744" s="33" t="s">
        <v>12</v>
      </c>
      <c r="H1744" s="34" t="s">
        <v>13</v>
      </c>
      <c r="I1744" s="35">
        <v>0.92349999999999999</v>
      </c>
      <c r="J1744" s="36">
        <v>299560.32000000001</v>
      </c>
      <c r="K1744" s="19">
        <f t="shared" si="27"/>
        <v>1198241.28</v>
      </c>
      <c r="L1744" s="37">
        <v>99853.440000000002</v>
      </c>
      <c r="M1744" s="38"/>
    </row>
    <row r="1745" spans="1:13" s="39" customFormat="1" ht="12.95" customHeight="1" x14ac:dyDescent="0.25">
      <c r="A1745" s="254"/>
      <c r="B1745" s="107">
        <v>539</v>
      </c>
      <c r="C1745" s="30">
        <v>18</v>
      </c>
      <c r="D1745" s="32" t="s">
        <v>4488</v>
      </c>
      <c r="E1745" s="32" t="s">
        <v>4489</v>
      </c>
      <c r="F1745" s="32" t="s">
        <v>4490</v>
      </c>
      <c r="G1745" s="33" t="s">
        <v>12</v>
      </c>
      <c r="H1745" s="34" t="s">
        <v>13</v>
      </c>
      <c r="I1745" s="35">
        <v>0.92669999999999997</v>
      </c>
      <c r="J1745" s="36">
        <v>300598.32</v>
      </c>
      <c r="K1745" s="19">
        <f t="shared" si="27"/>
        <v>1202393.28</v>
      </c>
      <c r="L1745" s="37">
        <v>100199.44</v>
      </c>
      <c r="M1745" s="38"/>
    </row>
    <row r="1746" spans="1:13" s="39" customFormat="1" ht="12.95" customHeight="1" x14ac:dyDescent="0.25">
      <c r="A1746" s="254"/>
      <c r="B1746" s="107">
        <v>519</v>
      </c>
      <c r="C1746" s="30">
        <v>19</v>
      </c>
      <c r="D1746" s="32" t="s">
        <v>4491</v>
      </c>
      <c r="E1746" s="32" t="s">
        <v>4492</v>
      </c>
      <c r="F1746" s="32" t="s">
        <v>4493</v>
      </c>
      <c r="G1746" s="33" t="s">
        <v>12</v>
      </c>
      <c r="H1746" s="34" t="s">
        <v>13</v>
      </c>
      <c r="I1746" s="35">
        <v>0.93020000000000003</v>
      </c>
      <c r="J1746" s="36">
        <v>301733.64</v>
      </c>
      <c r="K1746" s="19">
        <f t="shared" si="27"/>
        <v>1206934.56</v>
      </c>
      <c r="L1746" s="37">
        <v>100577.88</v>
      </c>
      <c r="M1746" s="38"/>
    </row>
    <row r="1747" spans="1:13" s="39" customFormat="1" ht="12.95" customHeight="1" x14ac:dyDescent="0.25">
      <c r="A1747" s="254"/>
      <c r="B1747" s="107">
        <v>515</v>
      </c>
      <c r="C1747" s="30">
        <v>20</v>
      </c>
      <c r="D1747" s="32" t="s">
        <v>879</v>
      </c>
      <c r="E1747" s="32" t="s">
        <v>4494</v>
      </c>
      <c r="F1747" s="32" t="s">
        <v>4495</v>
      </c>
      <c r="G1747" s="33" t="s">
        <v>12</v>
      </c>
      <c r="H1747" s="34" t="s">
        <v>13</v>
      </c>
      <c r="I1747" s="35">
        <v>0.93400000000000005</v>
      </c>
      <c r="J1747" s="36">
        <v>302966.25</v>
      </c>
      <c r="K1747" s="19">
        <f t="shared" si="27"/>
        <v>1211865</v>
      </c>
      <c r="L1747" s="37">
        <v>100988.75</v>
      </c>
      <c r="M1747" s="38"/>
    </row>
    <row r="1748" spans="1:13" s="39" customFormat="1" ht="12.95" customHeight="1" x14ac:dyDescent="0.25">
      <c r="A1748" s="254"/>
      <c r="B1748" s="107">
        <v>523</v>
      </c>
      <c r="C1748" s="30">
        <v>21</v>
      </c>
      <c r="D1748" s="32" t="s">
        <v>4496</v>
      </c>
      <c r="E1748" s="32" t="s">
        <v>4497</v>
      </c>
      <c r="F1748" s="32" t="s">
        <v>4498</v>
      </c>
      <c r="G1748" s="33" t="s">
        <v>12</v>
      </c>
      <c r="H1748" s="34" t="s">
        <v>13</v>
      </c>
      <c r="I1748" s="35">
        <v>0.91549999999999998</v>
      </c>
      <c r="J1748" s="36">
        <v>296965.32</v>
      </c>
      <c r="K1748" s="19">
        <f t="shared" si="27"/>
        <v>1187861.28</v>
      </c>
      <c r="L1748" s="37">
        <v>98988.44</v>
      </c>
      <c r="M1748" s="38"/>
    </row>
    <row r="1749" spans="1:13" s="39" customFormat="1" ht="12.95" customHeight="1" x14ac:dyDescent="0.25">
      <c r="A1749" s="254"/>
      <c r="B1749" s="107">
        <v>507</v>
      </c>
      <c r="C1749" s="30">
        <v>22</v>
      </c>
      <c r="D1749" s="42" t="s">
        <v>4499</v>
      </c>
      <c r="E1749" s="42" t="s">
        <v>4500</v>
      </c>
      <c r="F1749" s="42" t="s">
        <v>4501</v>
      </c>
      <c r="G1749" s="33" t="s">
        <v>12</v>
      </c>
      <c r="H1749" s="34" t="s">
        <v>13</v>
      </c>
      <c r="I1749" s="35">
        <v>0.93069999999999997</v>
      </c>
      <c r="J1749" s="36">
        <v>301895.82</v>
      </c>
      <c r="K1749" s="19">
        <f t="shared" si="27"/>
        <v>1207583.28</v>
      </c>
      <c r="L1749" s="37">
        <v>100631.94</v>
      </c>
      <c r="M1749" s="38"/>
    </row>
    <row r="1750" spans="1:13" s="39" customFormat="1" ht="12.95" customHeight="1" x14ac:dyDescent="0.25">
      <c r="A1750" s="254"/>
      <c r="B1750" s="107">
        <v>518</v>
      </c>
      <c r="C1750" s="30">
        <v>23</v>
      </c>
      <c r="D1750" s="32" t="s">
        <v>4502</v>
      </c>
      <c r="E1750" s="32" t="s">
        <v>4503</v>
      </c>
      <c r="F1750" s="32" t="s">
        <v>4504</v>
      </c>
      <c r="G1750" s="33" t="s">
        <v>12</v>
      </c>
      <c r="H1750" s="34" t="s">
        <v>13</v>
      </c>
      <c r="I1750" s="35">
        <v>0.91569999999999996</v>
      </c>
      <c r="J1750" s="36">
        <v>297030.18</v>
      </c>
      <c r="K1750" s="19">
        <f t="shared" si="27"/>
        <v>1188120.72</v>
      </c>
      <c r="L1750" s="37">
        <v>99010.06</v>
      </c>
      <c r="M1750" s="38"/>
    </row>
    <row r="1751" spans="1:13" s="39" customFormat="1" ht="12.95" customHeight="1" x14ac:dyDescent="0.25">
      <c r="A1751" s="254"/>
      <c r="B1751" s="107">
        <v>502</v>
      </c>
      <c r="C1751" s="30">
        <v>24</v>
      </c>
      <c r="D1751" s="32" t="s">
        <v>4505</v>
      </c>
      <c r="E1751" s="32" t="s">
        <v>4506</v>
      </c>
      <c r="F1751" s="32" t="s">
        <v>4507</v>
      </c>
      <c r="G1751" s="33" t="s">
        <v>12</v>
      </c>
      <c r="H1751" s="34" t="s">
        <v>13</v>
      </c>
      <c r="I1751" s="35">
        <v>0.96519999999999995</v>
      </c>
      <c r="J1751" s="36">
        <v>313086.75</v>
      </c>
      <c r="K1751" s="19">
        <f t="shared" si="27"/>
        <v>1252347</v>
      </c>
      <c r="L1751" s="37">
        <v>104362.25</v>
      </c>
      <c r="M1751" s="38"/>
    </row>
    <row r="1752" spans="1:13" s="39" customFormat="1" ht="12.95" customHeight="1" x14ac:dyDescent="0.25">
      <c r="A1752" s="254"/>
      <c r="B1752" s="107">
        <v>500</v>
      </c>
      <c r="C1752" s="30">
        <v>25</v>
      </c>
      <c r="D1752" s="42" t="s">
        <v>4508</v>
      </c>
      <c r="E1752" s="42" t="s">
        <v>4509</v>
      </c>
      <c r="F1752" s="42" t="s">
        <v>4510</v>
      </c>
      <c r="G1752" s="33" t="s">
        <v>12</v>
      </c>
      <c r="H1752" s="34" t="s">
        <v>13</v>
      </c>
      <c r="I1752" s="35">
        <v>0.96819999999999995</v>
      </c>
      <c r="J1752" s="36">
        <v>314059.89</v>
      </c>
      <c r="K1752" s="19">
        <f t="shared" si="27"/>
        <v>1256239.56</v>
      </c>
      <c r="L1752" s="37">
        <v>104686.63</v>
      </c>
      <c r="M1752" s="38"/>
    </row>
    <row r="1753" spans="1:13" s="39" customFormat="1" ht="12.95" customHeight="1" x14ac:dyDescent="0.25">
      <c r="A1753" s="254"/>
      <c r="B1753" s="107">
        <v>540</v>
      </c>
      <c r="C1753" s="30">
        <v>26</v>
      </c>
      <c r="D1753" s="32" t="s">
        <v>4511</v>
      </c>
      <c r="E1753" s="32" t="s">
        <v>4512</v>
      </c>
      <c r="F1753" s="32" t="s">
        <v>4513</v>
      </c>
      <c r="G1753" s="33" t="s">
        <v>12</v>
      </c>
      <c r="H1753" s="34" t="s">
        <v>13</v>
      </c>
      <c r="I1753" s="35">
        <v>0.95620000000000005</v>
      </c>
      <c r="J1753" s="36">
        <v>310167.39</v>
      </c>
      <c r="K1753" s="19">
        <f t="shared" si="27"/>
        <v>1240669.56</v>
      </c>
      <c r="L1753" s="37">
        <v>103389.13</v>
      </c>
      <c r="M1753" s="38"/>
    </row>
    <row r="1754" spans="1:13" s="39" customFormat="1" ht="12.95" customHeight="1" x14ac:dyDescent="0.25">
      <c r="A1754" s="254"/>
      <c r="B1754" s="107">
        <v>521</v>
      </c>
      <c r="C1754" s="30">
        <v>27</v>
      </c>
      <c r="D1754" s="32" t="s">
        <v>2258</v>
      </c>
      <c r="E1754" s="32" t="s">
        <v>4514</v>
      </c>
      <c r="F1754" s="32" t="s">
        <v>4515</v>
      </c>
      <c r="G1754" s="33" t="s">
        <v>12</v>
      </c>
      <c r="H1754" s="34" t="s">
        <v>13</v>
      </c>
      <c r="I1754" s="35">
        <v>0.94220000000000004</v>
      </c>
      <c r="J1754" s="36">
        <v>305626.14</v>
      </c>
      <c r="K1754" s="19">
        <f t="shared" si="27"/>
        <v>1222504.56</v>
      </c>
      <c r="L1754" s="37">
        <v>101875.38</v>
      </c>
      <c r="M1754" s="38"/>
    </row>
    <row r="1755" spans="1:13" s="39" customFormat="1" ht="12.95" customHeight="1" x14ac:dyDescent="0.25">
      <c r="A1755" s="254"/>
      <c r="B1755" s="107">
        <v>527</v>
      </c>
      <c r="C1755" s="30">
        <v>28</v>
      </c>
      <c r="D1755" s="32" t="s">
        <v>4516</v>
      </c>
      <c r="E1755" s="32" t="s">
        <v>4517</v>
      </c>
      <c r="F1755" s="32" t="s">
        <v>4518</v>
      </c>
      <c r="G1755" s="33" t="s">
        <v>12</v>
      </c>
      <c r="H1755" s="34" t="s">
        <v>13</v>
      </c>
      <c r="I1755" s="35">
        <v>0.93079999999999996</v>
      </c>
      <c r="J1755" s="36">
        <v>301928.25</v>
      </c>
      <c r="K1755" s="19">
        <f t="shared" si="27"/>
        <v>1207713</v>
      </c>
      <c r="L1755" s="37">
        <v>100642.75</v>
      </c>
      <c r="M1755" s="38"/>
    </row>
    <row r="1756" spans="1:13" s="39" customFormat="1" ht="12.95" customHeight="1" x14ac:dyDescent="0.25">
      <c r="A1756" s="254"/>
      <c r="B1756" s="107">
        <v>505</v>
      </c>
      <c r="C1756" s="30">
        <v>29</v>
      </c>
      <c r="D1756" s="32" t="s">
        <v>2326</v>
      </c>
      <c r="E1756" s="32" t="s">
        <v>2327</v>
      </c>
      <c r="F1756" s="32" t="s">
        <v>4457</v>
      </c>
      <c r="G1756" s="33" t="s">
        <v>12</v>
      </c>
      <c r="H1756" s="34" t="s">
        <v>13</v>
      </c>
      <c r="I1756" s="35">
        <v>0.95499999999999996</v>
      </c>
      <c r="J1756" s="36">
        <v>309778.14</v>
      </c>
      <c r="K1756" s="19">
        <f t="shared" si="27"/>
        <v>1239112.56</v>
      </c>
      <c r="L1756" s="37">
        <v>103259.38</v>
      </c>
      <c r="M1756" s="38"/>
    </row>
    <row r="1757" spans="1:13" s="39" customFormat="1" ht="12.95" customHeight="1" x14ac:dyDescent="0.25">
      <c r="A1757" s="254"/>
      <c r="B1757" s="107">
        <v>516</v>
      </c>
      <c r="C1757" s="30">
        <v>30</v>
      </c>
      <c r="D1757" s="32" t="s">
        <v>4519</v>
      </c>
      <c r="E1757" s="32" t="s">
        <v>4520</v>
      </c>
      <c r="F1757" s="32" t="s">
        <v>4521</v>
      </c>
      <c r="G1757" s="33" t="s">
        <v>12</v>
      </c>
      <c r="H1757" s="34" t="s">
        <v>13</v>
      </c>
      <c r="I1757" s="35">
        <v>0.96419999999999995</v>
      </c>
      <c r="J1757" s="36">
        <v>312762.39</v>
      </c>
      <c r="K1757" s="19">
        <f t="shared" si="27"/>
        <v>1251049.56</v>
      </c>
      <c r="L1757" s="37">
        <v>104254.13</v>
      </c>
      <c r="M1757" s="38"/>
    </row>
    <row r="1758" spans="1:13" s="39" customFormat="1" ht="12.95" customHeight="1" x14ac:dyDescent="0.25">
      <c r="A1758" s="254"/>
      <c r="B1758" s="107">
        <v>508</v>
      </c>
      <c r="C1758" s="30">
        <v>31</v>
      </c>
      <c r="D1758" s="32" t="s">
        <v>4522</v>
      </c>
      <c r="E1758" s="32" t="s">
        <v>4523</v>
      </c>
      <c r="F1758" s="32" t="s">
        <v>4524</v>
      </c>
      <c r="G1758" s="33" t="s">
        <v>12</v>
      </c>
      <c r="H1758" s="34" t="s">
        <v>13</v>
      </c>
      <c r="I1758" s="35">
        <v>0.93689999999999996</v>
      </c>
      <c r="J1758" s="36">
        <v>303906.93</v>
      </c>
      <c r="K1758" s="19">
        <f t="shared" si="27"/>
        <v>1215627.72</v>
      </c>
      <c r="L1758" s="37">
        <v>101302.31</v>
      </c>
      <c r="M1758" s="38"/>
    </row>
    <row r="1759" spans="1:13" s="39" customFormat="1" ht="12.95" customHeight="1" x14ac:dyDescent="0.25">
      <c r="A1759" s="254"/>
      <c r="B1759" s="107">
        <v>531</v>
      </c>
      <c r="C1759" s="30">
        <v>32</v>
      </c>
      <c r="D1759" s="32" t="s">
        <v>1750</v>
      </c>
      <c r="E1759" s="32" t="s">
        <v>4525</v>
      </c>
      <c r="F1759" s="32" t="s">
        <v>4526</v>
      </c>
      <c r="G1759" s="33" t="s">
        <v>12</v>
      </c>
      <c r="H1759" s="34" t="s">
        <v>13</v>
      </c>
      <c r="I1759" s="35">
        <v>0.98540000000000005</v>
      </c>
      <c r="J1759" s="36">
        <v>319639.14</v>
      </c>
      <c r="K1759" s="19">
        <f t="shared" si="27"/>
        <v>1278556.56</v>
      </c>
      <c r="L1759" s="37">
        <v>106546.38</v>
      </c>
      <c r="M1759" s="38"/>
    </row>
    <row r="1760" spans="1:13" s="39" customFormat="1" ht="12.95" customHeight="1" x14ac:dyDescent="0.25">
      <c r="A1760" s="254"/>
      <c r="B1760" s="107">
        <v>529</v>
      </c>
      <c r="C1760" s="30">
        <v>33</v>
      </c>
      <c r="D1760" s="32" t="s">
        <v>4527</v>
      </c>
      <c r="E1760" s="32" t="s">
        <v>4528</v>
      </c>
      <c r="F1760" s="32" t="s">
        <v>4529</v>
      </c>
      <c r="G1760" s="33" t="s">
        <v>12</v>
      </c>
      <c r="H1760" s="34" t="s">
        <v>13</v>
      </c>
      <c r="I1760" s="35">
        <v>0.93920000000000003</v>
      </c>
      <c r="J1760" s="36">
        <v>304653</v>
      </c>
      <c r="K1760" s="19">
        <f t="shared" si="27"/>
        <v>1218612</v>
      </c>
      <c r="L1760" s="37">
        <v>101551</v>
      </c>
      <c r="M1760" s="38"/>
    </row>
    <row r="1761" spans="1:13" s="39" customFormat="1" ht="12.95" customHeight="1" x14ac:dyDescent="0.25">
      <c r="A1761" s="254"/>
      <c r="B1761" s="107">
        <v>528</v>
      </c>
      <c r="C1761" s="30">
        <v>34</v>
      </c>
      <c r="D1761" s="32" t="s">
        <v>4530</v>
      </c>
      <c r="E1761" s="32" t="s">
        <v>4531</v>
      </c>
      <c r="F1761" s="32" t="s">
        <v>4532</v>
      </c>
      <c r="G1761" s="33" t="s">
        <v>12</v>
      </c>
      <c r="H1761" s="34" t="s">
        <v>13</v>
      </c>
      <c r="I1761" s="35">
        <v>0.98340000000000005</v>
      </c>
      <c r="J1761" s="36">
        <v>318990.39</v>
      </c>
      <c r="K1761" s="19">
        <f t="shared" si="27"/>
        <v>1275961.56</v>
      </c>
      <c r="L1761" s="37">
        <v>106330.13</v>
      </c>
      <c r="M1761" s="38"/>
    </row>
    <row r="1762" spans="1:13" s="39" customFormat="1" ht="12.95" customHeight="1" x14ac:dyDescent="0.25">
      <c r="A1762" s="254"/>
      <c r="B1762" s="107">
        <v>506</v>
      </c>
      <c r="C1762" s="30">
        <v>35</v>
      </c>
      <c r="D1762" s="32" t="s">
        <v>4533</v>
      </c>
      <c r="E1762" s="32" t="s">
        <v>4534</v>
      </c>
      <c r="F1762" s="32" t="s">
        <v>4535</v>
      </c>
      <c r="G1762" s="33" t="s">
        <v>12</v>
      </c>
      <c r="H1762" s="34" t="s">
        <v>13</v>
      </c>
      <c r="I1762" s="35">
        <v>0.96699999999999997</v>
      </c>
      <c r="J1762" s="36">
        <v>313670.64</v>
      </c>
      <c r="K1762" s="19">
        <f t="shared" si="27"/>
        <v>1254682.56</v>
      </c>
      <c r="L1762" s="37">
        <v>104556.88</v>
      </c>
      <c r="M1762" s="38"/>
    </row>
    <row r="1763" spans="1:13" s="39" customFormat="1" ht="12.95" customHeight="1" x14ac:dyDescent="0.25">
      <c r="A1763" s="254"/>
      <c r="B1763" s="107">
        <v>538</v>
      </c>
      <c r="C1763" s="30">
        <v>36</v>
      </c>
      <c r="D1763" s="32" t="s">
        <v>4536</v>
      </c>
      <c r="E1763" s="32" t="s">
        <v>4537</v>
      </c>
      <c r="F1763" s="32" t="s">
        <v>4538</v>
      </c>
      <c r="G1763" s="33" t="s">
        <v>12</v>
      </c>
      <c r="H1763" s="34" t="s">
        <v>13</v>
      </c>
      <c r="I1763" s="35">
        <v>0.95189999999999997</v>
      </c>
      <c r="J1763" s="36">
        <v>308772.57</v>
      </c>
      <c r="K1763" s="19">
        <f t="shared" si="27"/>
        <v>1235090.28</v>
      </c>
      <c r="L1763" s="37">
        <v>102924.19</v>
      </c>
      <c r="M1763" s="38"/>
    </row>
    <row r="1764" spans="1:13" s="39" customFormat="1" ht="12.95" customHeight="1" x14ac:dyDescent="0.25">
      <c r="A1764" s="254"/>
      <c r="B1764" s="107">
        <v>525</v>
      </c>
      <c r="C1764" s="30">
        <v>37</v>
      </c>
      <c r="D1764" s="32" t="s">
        <v>503</v>
      </c>
      <c r="E1764" s="32" t="s">
        <v>4539</v>
      </c>
      <c r="F1764" s="32" t="s">
        <v>4540</v>
      </c>
      <c r="G1764" s="33" t="s">
        <v>12</v>
      </c>
      <c r="H1764" s="34" t="s">
        <v>13</v>
      </c>
      <c r="I1764" s="35">
        <v>0.98540000000000005</v>
      </c>
      <c r="J1764" s="36">
        <v>319639.14</v>
      </c>
      <c r="K1764" s="19">
        <f t="shared" si="27"/>
        <v>1278556.56</v>
      </c>
      <c r="L1764" s="37">
        <v>106546.38</v>
      </c>
      <c r="M1764" s="38"/>
    </row>
    <row r="1765" spans="1:13" s="39" customFormat="1" ht="12.95" customHeight="1" x14ac:dyDescent="0.25">
      <c r="A1765" s="254"/>
      <c r="B1765" s="107">
        <v>524</v>
      </c>
      <c r="C1765" s="30">
        <v>38</v>
      </c>
      <c r="D1765" s="32" t="s">
        <v>4541</v>
      </c>
      <c r="E1765" s="32" t="s">
        <v>4542</v>
      </c>
      <c r="F1765" s="32" t="s">
        <v>4543</v>
      </c>
      <c r="G1765" s="33" t="s">
        <v>12</v>
      </c>
      <c r="H1765" s="34" t="s">
        <v>13</v>
      </c>
      <c r="I1765" s="35">
        <v>0.96499999999999997</v>
      </c>
      <c r="J1765" s="36">
        <v>313021.89</v>
      </c>
      <c r="K1765" s="19">
        <f t="shared" si="27"/>
        <v>1252087.56</v>
      </c>
      <c r="L1765" s="37">
        <v>104340.63</v>
      </c>
      <c r="M1765" s="38"/>
    </row>
    <row r="1766" spans="1:13" s="39" customFormat="1" ht="12.95" customHeight="1" x14ac:dyDescent="0.25">
      <c r="A1766" s="254"/>
      <c r="B1766" s="107">
        <v>536</v>
      </c>
      <c r="C1766" s="30">
        <v>39</v>
      </c>
      <c r="D1766" s="53" t="s">
        <v>4544</v>
      </c>
      <c r="E1766" s="53" t="s">
        <v>4545</v>
      </c>
      <c r="F1766" s="53" t="s">
        <v>4546</v>
      </c>
      <c r="G1766" s="33" t="s">
        <v>12</v>
      </c>
      <c r="H1766" s="34" t="s">
        <v>13</v>
      </c>
      <c r="I1766" s="35">
        <v>0.93540000000000001</v>
      </c>
      <c r="J1766" s="36">
        <v>303420.39</v>
      </c>
      <c r="K1766" s="19">
        <f t="shared" si="27"/>
        <v>1213681.56</v>
      </c>
      <c r="L1766" s="37">
        <v>101140.13</v>
      </c>
      <c r="M1766" s="38"/>
    </row>
    <row r="1767" spans="1:13" s="39" customFormat="1" ht="12.95" customHeight="1" x14ac:dyDescent="0.25">
      <c r="A1767" s="254"/>
      <c r="B1767" s="107">
        <v>517</v>
      </c>
      <c r="C1767" s="30">
        <v>40</v>
      </c>
      <c r="D1767" s="53" t="s">
        <v>4547</v>
      </c>
      <c r="E1767" s="53" t="s">
        <v>4548</v>
      </c>
      <c r="F1767" s="53" t="s">
        <v>4549</v>
      </c>
      <c r="G1767" s="33" t="s">
        <v>12</v>
      </c>
      <c r="H1767" s="34" t="s">
        <v>13</v>
      </c>
      <c r="I1767" s="35">
        <v>0.95020000000000004</v>
      </c>
      <c r="J1767" s="36">
        <v>308221.14</v>
      </c>
      <c r="K1767" s="19">
        <f t="shared" si="27"/>
        <v>1232884.56</v>
      </c>
      <c r="L1767" s="37">
        <v>102740.38</v>
      </c>
      <c r="M1767" s="38"/>
    </row>
    <row r="1768" spans="1:13" s="39" customFormat="1" ht="12.95" customHeight="1" x14ac:dyDescent="0.25">
      <c r="A1768" s="254"/>
      <c r="B1768" s="107"/>
      <c r="C1768" s="30"/>
      <c r="D1768" s="31" t="s">
        <v>38</v>
      </c>
      <c r="E1768" s="32"/>
      <c r="F1768" s="32"/>
      <c r="G1768" s="33"/>
      <c r="H1768" s="34"/>
      <c r="I1768" s="35"/>
      <c r="J1768" s="36"/>
      <c r="K1768" s="19"/>
      <c r="L1768" s="37"/>
      <c r="M1768" s="38"/>
    </row>
    <row r="1769" spans="1:13" s="39" customFormat="1" ht="12.95" customHeight="1" x14ac:dyDescent="0.25">
      <c r="A1769" s="255"/>
      <c r="B1769" s="107">
        <v>530</v>
      </c>
      <c r="C1769" s="30">
        <v>1</v>
      </c>
      <c r="D1769" s="32" t="s">
        <v>3567</v>
      </c>
      <c r="E1769" s="32" t="s">
        <v>3568</v>
      </c>
      <c r="F1769" s="32" t="s">
        <v>4550</v>
      </c>
      <c r="G1769" s="33" t="s">
        <v>118</v>
      </c>
      <c r="H1769" s="34" t="s">
        <v>13</v>
      </c>
      <c r="I1769" s="35">
        <v>0.95940000000000003</v>
      </c>
      <c r="J1769" s="36">
        <v>553621.77</v>
      </c>
      <c r="K1769" s="19">
        <f t="shared" si="27"/>
        <v>2214487.08</v>
      </c>
      <c r="L1769" s="37">
        <v>184540.59</v>
      </c>
      <c r="M1769" s="38"/>
    </row>
    <row r="1770" spans="1:13" s="39" customFormat="1" ht="12.95" customHeight="1" x14ac:dyDescent="0.25">
      <c r="A1770" s="253" t="s">
        <v>4551</v>
      </c>
      <c r="B1770" s="107"/>
      <c r="C1770" s="30"/>
      <c r="D1770" s="49" t="s">
        <v>11</v>
      </c>
      <c r="E1770" s="42"/>
      <c r="F1770" s="42"/>
      <c r="G1770" s="33"/>
      <c r="H1770" s="34"/>
      <c r="I1770" s="35"/>
      <c r="J1770" s="36"/>
      <c r="K1770" s="19"/>
      <c r="L1770" s="37"/>
      <c r="M1770" s="38"/>
    </row>
    <row r="1771" spans="1:13" s="39" customFormat="1" ht="12.95" customHeight="1" x14ac:dyDescent="0.25">
      <c r="A1771" s="264"/>
      <c r="B1771" s="107">
        <v>5850</v>
      </c>
      <c r="C1771" s="30">
        <v>1</v>
      </c>
      <c r="D1771" s="32" t="s">
        <v>4552</v>
      </c>
      <c r="E1771" s="32" t="s">
        <v>4553</v>
      </c>
      <c r="F1771" s="32" t="s">
        <v>4554</v>
      </c>
      <c r="G1771" s="33" t="s">
        <v>12</v>
      </c>
      <c r="H1771" s="34" t="s">
        <v>13</v>
      </c>
      <c r="I1771" s="35">
        <v>0.93530000000000002</v>
      </c>
      <c r="J1771" s="36">
        <v>303387.93</v>
      </c>
      <c r="K1771" s="19">
        <f t="shared" si="27"/>
        <v>1213551.72</v>
      </c>
      <c r="L1771" s="37">
        <v>101129.31</v>
      </c>
      <c r="M1771" s="38"/>
    </row>
    <row r="1772" spans="1:13" s="39" customFormat="1" ht="12.95" customHeight="1" x14ac:dyDescent="0.25">
      <c r="A1772" s="264"/>
      <c r="B1772" s="107">
        <v>5805</v>
      </c>
      <c r="C1772" s="30">
        <v>2</v>
      </c>
      <c r="D1772" s="42" t="s">
        <v>4555</v>
      </c>
      <c r="E1772" s="42" t="s">
        <v>4556</v>
      </c>
      <c r="F1772" s="42" t="s">
        <v>4557</v>
      </c>
      <c r="G1772" s="27" t="s">
        <v>12</v>
      </c>
      <c r="H1772" s="34" t="s">
        <v>13</v>
      </c>
      <c r="I1772" s="35">
        <v>0.93359999999999999</v>
      </c>
      <c r="J1772" s="36">
        <v>302836.5</v>
      </c>
      <c r="K1772" s="19">
        <f t="shared" si="27"/>
        <v>1211346</v>
      </c>
      <c r="L1772" s="37">
        <v>100945.5</v>
      </c>
      <c r="M1772" s="38"/>
    </row>
    <row r="1773" spans="1:13" s="39" customFormat="1" ht="12.95" customHeight="1" x14ac:dyDescent="0.25">
      <c r="A1773" s="264"/>
      <c r="B1773" s="107">
        <v>5816</v>
      </c>
      <c r="C1773" s="30">
        <v>3</v>
      </c>
      <c r="D1773" s="32" t="s">
        <v>4558</v>
      </c>
      <c r="E1773" s="32" t="s">
        <v>4559</v>
      </c>
      <c r="F1773" s="32" t="s">
        <v>4560</v>
      </c>
      <c r="G1773" s="50" t="s">
        <v>12</v>
      </c>
      <c r="H1773" s="34" t="s">
        <v>13</v>
      </c>
      <c r="I1773" s="35">
        <v>0.96079999999999999</v>
      </c>
      <c r="J1773" s="36">
        <v>311659.5</v>
      </c>
      <c r="K1773" s="19">
        <f t="shared" si="27"/>
        <v>1246638</v>
      </c>
      <c r="L1773" s="37">
        <v>103886.5</v>
      </c>
      <c r="M1773" s="38"/>
    </row>
    <row r="1774" spans="1:13" s="39" customFormat="1" ht="12.95" customHeight="1" x14ac:dyDescent="0.25">
      <c r="A1774" s="264"/>
      <c r="B1774" s="107">
        <v>5807</v>
      </c>
      <c r="C1774" s="30">
        <v>4</v>
      </c>
      <c r="D1774" s="42" t="s">
        <v>340</v>
      </c>
      <c r="E1774" s="42" t="s">
        <v>4561</v>
      </c>
      <c r="F1774" s="42" t="s">
        <v>4562</v>
      </c>
      <c r="G1774" s="50" t="s">
        <v>12</v>
      </c>
      <c r="H1774" s="34" t="s">
        <v>13</v>
      </c>
      <c r="I1774" s="35">
        <v>0.94120000000000004</v>
      </c>
      <c r="J1774" s="36">
        <v>305301.75</v>
      </c>
      <c r="K1774" s="19">
        <f t="shared" si="27"/>
        <v>1221207</v>
      </c>
      <c r="L1774" s="37">
        <v>101767.25</v>
      </c>
      <c r="M1774" s="38"/>
    </row>
    <row r="1775" spans="1:13" s="39" customFormat="1" ht="12.95" customHeight="1" x14ac:dyDescent="0.25">
      <c r="A1775" s="264"/>
      <c r="B1775" s="107">
        <v>5828</v>
      </c>
      <c r="C1775" s="30">
        <v>5</v>
      </c>
      <c r="D1775" s="42" t="s">
        <v>4563</v>
      </c>
      <c r="E1775" s="42" t="s">
        <v>4564</v>
      </c>
      <c r="F1775" s="42" t="s">
        <v>4565</v>
      </c>
      <c r="G1775" s="27" t="s">
        <v>12</v>
      </c>
      <c r="H1775" s="34" t="s">
        <v>13</v>
      </c>
      <c r="I1775" s="35">
        <v>0.9264</v>
      </c>
      <c r="J1775" s="36">
        <v>300501</v>
      </c>
      <c r="K1775" s="19">
        <f t="shared" si="27"/>
        <v>1202004</v>
      </c>
      <c r="L1775" s="37">
        <v>100167</v>
      </c>
      <c r="M1775" s="38"/>
    </row>
    <row r="1776" spans="1:13" s="39" customFormat="1" ht="12.95" customHeight="1" x14ac:dyDescent="0.25">
      <c r="A1776" s="264"/>
      <c r="B1776" s="107">
        <v>5804</v>
      </c>
      <c r="C1776" s="30">
        <v>6</v>
      </c>
      <c r="D1776" s="42" t="s">
        <v>4566</v>
      </c>
      <c r="E1776" s="42" t="s">
        <v>4567</v>
      </c>
      <c r="F1776" s="42" t="s">
        <v>4568</v>
      </c>
      <c r="G1776" s="50" t="s">
        <v>12</v>
      </c>
      <c r="H1776" s="34" t="s">
        <v>13</v>
      </c>
      <c r="I1776" s="35">
        <v>0.93720000000000003</v>
      </c>
      <c r="J1776" s="36">
        <v>304004.25</v>
      </c>
      <c r="K1776" s="19">
        <f t="shared" si="27"/>
        <v>1216017</v>
      </c>
      <c r="L1776" s="37">
        <v>101334.75</v>
      </c>
      <c r="M1776" s="38"/>
    </row>
    <row r="1777" spans="1:13" s="39" customFormat="1" ht="12.95" customHeight="1" x14ac:dyDescent="0.25">
      <c r="A1777" s="264"/>
      <c r="B1777" s="107">
        <v>5843</v>
      </c>
      <c r="C1777" s="30">
        <v>7</v>
      </c>
      <c r="D1777" s="32" t="s">
        <v>4569</v>
      </c>
      <c r="E1777" s="32" t="s">
        <v>4570</v>
      </c>
      <c r="F1777" s="32" t="s">
        <v>4571</v>
      </c>
      <c r="G1777" s="33" t="s">
        <v>12</v>
      </c>
      <c r="H1777" s="34" t="s">
        <v>13</v>
      </c>
      <c r="I1777" s="35">
        <v>0.93440000000000001</v>
      </c>
      <c r="J1777" s="36">
        <v>301366</v>
      </c>
      <c r="K1777" s="19">
        <f t="shared" si="27"/>
        <v>1210654</v>
      </c>
      <c r="L1777" s="37">
        <v>101032</v>
      </c>
      <c r="M1777" s="38"/>
    </row>
    <row r="1778" spans="1:13" s="39" customFormat="1" ht="12.95" customHeight="1" x14ac:dyDescent="0.25">
      <c r="A1778" s="264"/>
      <c r="B1778" s="107">
        <v>5836</v>
      </c>
      <c r="C1778" s="30">
        <v>8</v>
      </c>
      <c r="D1778" s="32" t="s">
        <v>4572</v>
      </c>
      <c r="E1778" s="32" t="s">
        <v>4573</v>
      </c>
      <c r="F1778" s="32" t="s">
        <v>4574</v>
      </c>
      <c r="G1778" s="33" t="s">
        <v>12</v>
      </c>
      <c r="H1778" s="34" t="s">
        <v>13</v>
      </c>
      <c r="I1778" s="35">
        <v>0.93740000000000001</v>
      </c>
      <c r="J1778" s="36">
        <v>303636.64</v>
      </c>
      <c r="K1778" s="19">
        <f t="shared" si="27"/>
        <v>1215844.06</v>
      </c>
      <c r="L1778" s="37">
        <v>101356.38</v>
      </c>
      <c r="M1778" s="38"/>
    </row>
    <row r="1779" spans="1:13" s="39" customFormat="1" ht="12.95" customHeight="1" x14ac:dyDescent="0.25">
      <c r="A1779" s="264"/>
      <c r="B1779" s="107">
        <v>5844</v>
      </c>
      <c r="C1779" s="30">
        <v>9</v>
      </c>
      <c r="D1779" s="42" t="s">
        <v>4575</v>
      </c>
      <c r="E1779" s="42" t="s">
        <v>4576</v>
      </c>
      <c r="F1779" s="42" t="s">
        <v>4577</v>
      </c>
      <c r="G1779" s="33" t="s">
        <v>12</v>
      </c>
      <c r="H1779" s="34" t="s">
        <v>13</v>
      </c>
      <c r="I1779" s="35">
        <v>0.93659999999999999</v>
      </c>
      <c r="J1779" s="36">
        <v>303809.64</v>
      </c>
      <c r="K1779" s="19">
        <f t="shared" si="27"/>
        <v>1215238.56</v>
      </c>
      <c r="L1779" s="37">
        <v>101269.88</v>
      </c>
      <c r="M1779" s="38"/>
    </row>
    <row r="1780" spans="1:13" s="39" customFormat="1" ht="12.95" customHeight="1" x14ac:dyDescent="0.25">
      <c r="A1780" s="264"/>
      <c r="B1780" s="107">
        <v>5812</v>
      </c>
      <c r="C1780" s="30">
        <v>10</v>
      </c>
      <c r="D1780" s="32" t="s">
        <v>4578</v>
      </c>
      <c r="E1780" s="32" t="s">
        <v>4579</v>
      </c>
      <c r="F1780" s="32" t="s">
        <v>4580</v>
      </c>
      <c r="G1780" s="33" t="s">
        <v>12</v>
      </c>
      <c r="H1780" s="34" t="s">
        <v>13</v>
      </c>
      <c r="I1780" s="35">
        <v>0.93400000000000005</v>
      </c>
      <c r="J1780" s="36">
        <v>302966.25</v>
      </c>
      <c r="K1780" s="19">
        <f t="shared" si="27"/>
        <v>1211865</v>
      </c>
      <c r="L1780" s="37">
        <v>100988.75</v>
      </c>
      <c r="M1780" s="38"/>
    </row>
    <row r="1781" spans="1:13" s="39" customFormat="1" ht="12.95" customHeight="1" x14ac:dyDescent="0.25">
      <c r="A1781" s="264"/>
      <c r="B1781" s="107">
        <v>5849</v>
      </c>
      <c r="C1781" s="30">
        <v>11</v>
      </c>
      <c r="D1781" s="42" t="s">
        <v>4581</v>
      </c>
      <c r="E1781" s="42" t="s">
        <v>4582</v>
      </c>
      <c r="F1781" s="42" t="s">
        <v>4583</v>
      </c>
      <c r="G1781" s="33" t="s">
        <v>12</v>
      </c>
      <c r="H1781" s="34" t="s">
        <v>13</v>
      </c>
      <c r="I1781" s="35">
        <v>0.93479999999999996</v>
      </c>
      <c r="J1781" s="36">
        <v>302793.25</v>
      </c>
      <c r="K1781" s="19">
        <f t="shared" si="27"/>
        <v>1212470.5</v>
      </c>
      <c r="L1781" s="37">
        <v>101075.25</v>
      </c>
      <c r="M1781" s="38"/>
    </row>
    <row r="1782" spans="1:13" s="39" customFormat="1" ht="12.95" customHeight="1" x14ac:dyDescent="0.25">
      <c r="A1782" s="264"/>
      <c r="B1782" s="107">
        <v>5826</v>
      </c>
      <c r="C1782" s="30">
        <v>12</v>
      </c>
      <c r="D1782" s="32" t="s">
        <v>4584</v>
      </c>
      <c r="E1782" s="32" t="s">
        <v>4585</v>
      </c>
      <c r="F1782" s="32" t="s">
        <v>4586</v>
      </c>
      <c r="G1782" s="33" t="s">
        <v>12</v>
      </c>
      <c r="H1782" s="34" t="s">
        <v>13</v>
      </c>
      <c r="I1782" s="35">
        <v>0.93440000000000001</v>
      </c>
      <c r="J1782" s="36">
        <v>302663.5</v>
      </c>
      <c r="K1782" s="19">
        <f t="shared" si="27"/>
        <v>1211951.5</v>
      </c>
      <c r="L1782" s="37">
        <v>101032</v>
      </c>
      <c r="M1782" s="38"/>
    </row>
    <row r="1783" spans="1:13" s="39" customFormat="1" ht="12.95" customHeight="1" x14ac:dyDescent="0.25">
      <c r="A1783" s="264"/>
      <c r="B1783" s="109">
        <v>5802</v>
      </c>
      <c r="C1783" s="30">
        <v>13</v>
      </c>
      <c r="D1783" s="32" t="s">
        <v>4587</v>
      </c>
      <c r="E1783" s="32" t="s">
        <v>4588</v>
      </c>
      <c r="F1783" s="32" t="s">
        <v>942</v>
      </c>
      <c r="G1783" s="33" t="s">
        <v>12</v>
      </c>
      <c r="H1783" s="34" t="s">
        <v>13</v>
      </c>
      <c r="I1783" s="35">
        <v>0.93759999999999999</v>
      </c>
      <c r="J1783" s="36">
        <v>304134</v>
      </c>
      <c r="K1783" s="19">
        <f t="shared" si="27"/>
        <v>1216536</v>
      </c>
      <c r="L1783" s="37">
        <v>101378</v>
      </c>
      <c r="M1783" s="38"/>
    </row>
    <row r="1784" spans="1:13" s="39" customFormat="1" ht="12.95" customHeight="1" x14ac:dyDescent="0.25">
      <c r="A1784" s="264"/>
      <c r="B1784" s="107">
        <v>5848</v>
      </c>
      <c r="C1784" s="30">
        <v>14</v>
      </c>
      <c r="D1784" s="32" t="s">
        <v>4589</v>
      </c>
      <c r="E1784" s="32" t="s">
        <v>4590</v>
      </c>
      <c r="F1784" s="32" t="s">
        <v>4591</v>
      </c>
      <c r="G1784" s="33" t="s">
        <v>12</v>
      </c>
      <c r="H1784" s="34" t="s">
        <v>13</v>
      </c>
      <c r="I1784" s="35">
        <v>0.94640000000000002</v>
      </c>
      <c r="J1784" s="36">
        <v>306988.5</v>
      </c>
      <c r="K1784" s="19">
        <f t="shared" si="27"/>
        <v>1227954</v>
      </c>
      <c r="L1784" s="37">
        <v>102329.5</v>
      </c>
      <c r="M1784" s="38"/>
    </row>
    <row r="1785" spans="1:13" s="39" customFormat="1" ht="12.95" customHeight="1" x14ac:dyDescent="0.25">
      <c r="A1785" s="264"/>
      <c r="B1785" s="107">
        <v>5847</v>
      </c>
      <c r="C1785" s="30">
        <v>15</v>
      </c>
      <c r="D1785" s="32" t="s">
        <v>4592</v>
      </c>
      <c r="E1785" s="32" t="s">
        <v>4593</v>
      </c>
      <c r="F1785" s="32" t="s">
        <v>4594</v>
      </c>
      <c r="G1785" s="33" t="s">
        <v>12</v>
      </c>
      <c r="H1785" s="34" t="s">
        <v>13</v>
      </c>
      <c r="I1785" s="35">
        <v>0.9274</v>
      </c>
      <c r="J1785" s="36">
        <v>300825.39</v>
      </c>
      <c r="K1785" s="19">
        <f t="shared" si="27"/>
        <v>1203301.56</v>
      </c>
      <c r="L1785" s="37">
        <v>100275.13</v>
      </c>
      <c r="M1785" s="38"/>
    </row>
    <row r="1786" spans="1:13" s="39" customFormat="1" ht="12.95" customHeight="1" x14ac:dyDescent="0.25">
      <c r="A1786" s="264"/>
      <c r="B1786" s="107">
        <v>5823</v>
      </c>
      <c r="C1786" s="30">
        <v>16</v>
      </c>
      <c r="D1786" s="32" t="s">
        <v>4595</v>
      </c>
      <c r="E1786" s="32" t="s">
        <v>4596</v>
      </c>
      <c r="F1786" s="32" t="s">
        <v>4597</v>
      </c>
      <c r="G1786" s="33" t="s">
        <v>12</v>
      </c>
      <c r="H1786" s="34" t="s">
        <v>13</v>
      </c>
      <c r="I1786" s="35">
        <v>0.93820000000000003</v>
      </c>
      <c r="J1786" s="36">
        <v>304328.64</v>
      </c>
      <c r="K1786" s="19">
        <f t="shared" si="27"/>
        <v>1217314.56</v>
      </c>
      <c r="L1786" s="37">
        <v>101442.88</v>
      </c>
      <c r="M1786" s="38"/>
    </row>
    <row r="1787" spans="1:13" s="39" customFormat="1" ht="12.95" customHeight="1" x14ac:dyDescent="0.25">
      <c r="A1787" s="264"/>
      <c r="B1787" s="107">
        <v>5837</v>
      </c>
      <c r="C1787" s="30">
        <v>17</v>
      </c>
      <c r="D1787" s="42" t="s">
        <v>4598</v>
      </c>
      <c r="E1787" s="42" t="s">
        <v>4599</v>
      </c>
      <c r="F1787" s="42" t="s">
        <v>4600</v>
      </c>
      <c r="G1787" s="33" t="s">
        <v>12</v>
      </c>
      <c r="H1787" s="34" t="s">
        <v>13</v>
      </c>
      <c r="I1787" s="35">
        <v>0.94240000000000002</v>
      </c>
      <c r="J1787" s="36">
        <v>305258.5</v>
      </c>
      <c r="K1787" s="19">
        <f t="shared" si="27"/>
        <v>1222331.5</v>
      </c>
      <c r="L1787" s="37">
        <v>101897</v>
      </c>
      <c r="M1787" s="38"/>
    </row>
    <row r="1788" spans="1:13" s="39" customFormat="1" ht="12.95" customHeight="1" x14ac:dyDescent="0.25">
      <c r="A1788" s="264"/>
      <c r="B1788" s="107">
        <v>5825</v>
      </c>
      <c r="C1788" s="30">
        <v>18</v>
      </c>
      <c r="D1788" s="32" t="s">
        <v>3278</v>
      </c>
      <c r="E1788" s="32" t="s">
        <v>4601</v>
      </c>
      <c r="F1788" s="32" t="s">
        <v>4602</v>
      </c>
      <c r="G1788" s="33" t="s">
        <v>12</v>
      </c>
      <c r="H1788" s="34" t="s">
        <v>13</v>
      </c>
      <c r="I1788" s="35">
        <v>0.94440000000000002</v>
      </c>
      <c r="J1788" s="36">
        <v>306339.75</v>
      </c>
      <c r="K1788" s="19">
        <f t="shared" si="27"/>
        <v>1225359</v>
      </c>
      <c r="L1788" s="37">
        <v>102113.25</v>
      </c>
      <c r="M1788" s="38"/>
    </row>
    <row r="1789" spans="1:13" s="39" customFormat="1" ht="12.95" customHeight="1" x14ac:dyDescent="0.25">
      <c r="A1789" s="264"/>
      <c r="B1789" s="107">
        <v>5833</v>
      </c>
      <c r="C1789" s="30">
        <v>19</v>
      </c>
      <c r="D1789" s="32" t="s">
        <v>352</v>
      </c>
      <c r="E1789" s="32" t="s">
        <v>353</v>
      </c>
      <c r="F1789" s="32" t="s">
        <v>4603</v>
      </c>
      <c r="G1789" s="33" t="s">
        <v>12</v>
      </c>
      <c r="H1789" s="34" t="s">
        <v>13</v>
      </c>
      <c r="I1789" s="35">
        <v>0.94340000000000002</v>
      </c>
      <c r="J1789" s="36">
        <v>305582.89</v>
      </c>
      <c r="K1789" s="19">
        <f t="shared" si="27"/>
        <v>1223629.06</v>
      </c>
      <c r="L1789" s="37">
        <v>102005.13</v>
      </c>
      <c r="M1789" s="38"/>
    </row>
    <row r="1790" spans="1:13" s="39" customFormat="1" ht="12.95" customHeight="1" x14ac:dyDescent="0.25">
      <c r="A1790" s="264"/>
      <c r="B1790" s="107">
        <v>5809</v>
      </c>
      <c r="C1790" s="30">
        <v>20</v>
      </c>
      <c r="D1790" s="32" t="s">
        <v>4604</v>
      </c>
      <c r="E1790" s="32" t="s">
        <v>4605</v>
      </c>
      <c r="F1790" s="32" t="s">
        <v>4606</v>
      </c>
      <c r="G1790" s="33" t="s">
        <v>12</v>
      </c>
      <c r="H1790" s="34" t="s">
        <v>13</v>
      </c>
      <c r="I1790" s="35">
        <v>0.93279999999999996</v>
      </c>
      <c r="J1790" s="36">
        <v>302577</v>
      </c>
      <c r="K1790" s="19">
        <f t="shared" si="27"/>
        <v>1210308</v>
      </c>
      <c r="L1790" s="37">
        <v>100859</v>
      </c>
      <c r="M1790" s="38"/>
    </row>
    <row r="1791" spans="1:13" s="39" customFormat="1" ht="12.95" customHeight="1" x14ac:dyDescent="0.25">
      <c r="A1791" s="264"/>
      <c r="B1791" s="107">
        <v>5820</v>
      </c>
      <c r="C1791" s="30">
        <v>21</v>
      </c>
      <c r="D1791" s="32" t="s">
        <v>4607</v>
      </c>
      <c r="E1791" s="32" t="s">
        <v>4608</v>
      </c>
      <c r="F1791" s="32" t="s">
        <v>4609</v>
      </c>
      <c r="G1791" s="33" t="s">
        <v>12</v>
      </c>
      <c r="H1791" s="34" t="s">
        <v>13</v>
      </c>
      <c r="I1791" s="35">
        <v>0.94140000000000001</v>
      </c>
      <c r="J1791" s="36">
        <v>305366.64</v>
      </c>
      <c r="K1791" s="19">
        <f t="shared" si="27"/>
        <v>1221466.56</v>
      </c>
      <c r="L1791" s="37">
        <v>101788.88</v>
      </c>
      <c r="M1791" s="38"/>
    </row>
    <row r="1792" spans="1:13" s="39" customFormat="1" ht="12.95" customHeight="1" x14ac:dyDescent="0.25">
      <c r="A1792" s="264"/>
      <c r="B1792" s="107">
        <v>5822</v>
      </c>
      <c r="C1792" s="30">
        <v>22</v>
      </c>
      <c r="D1792" s="32" t="s">
        <v>4610</v>
      </c>
      <c r="E1792" s="32" t="s">
        <v>4611</v>
      </c>
      <c r="F1792" s="32" t="s">
        <v>4612</v>
      </c>
      <c r="G1792" s="33" t="s">
        <v>12</v>
      </c>
      <c r="H1792" s="34" t="s">
        <v>13</v>
      </c>
      <c r="I1792" s="35">
        <v>0.93540000000000001</v>
      </c>
      <c r="J1792" s="36">
        <v>302987.89</v>
      </c>
      <c r="K1792" s="19">
        <f t="shared" si="27"/>
        <v>1213249.06</v>
      </c>
      <c r="L1792" s="37">
        <v>101140.13</v>
      </c>
      <c r="M1792" s="38"/>
    </row>
    <row r="1793" spans="1:13" s="39" customFormat="1" ht="12.95" customHeight="1" x14ac:dyDescent="0.25">
      <c r="A1793" s="264"/>
      <c r="B1793" s="107">
        <v>5814</v>
      </c>
      <c r="C1793" s="30">
        <v>23</v>
      </c>
      <c r="D1793" s="32" t="s">
        <v>4613</v>
      </c>
      <c r="E1793" s="32" t="s">
        <v>4614</v>
      </c>
      <c r="F1793" s="32" t="s">
        <v>4615</v>
      </c>
      <c r="G1793" s="33" t="s">
        <v>12</v>
      </c>
      <c r="H1793" s="34" t="s">
        <v>13</v>
      </c>
      <c r="I1793" s="35">
        <v>0.93500000000000005</v>
      </c>
      <c r="J1793" s="36">
        <v>303290.64</v>
      </c>
      <c r="K1793" s="19">
        <f t="shared" si="27"/>
        <v>1213162.56</v>
      </c>
      <c r="L1793" s="37">
        <v>101096.88</v>
      </c>
      <c r="M1793" s="38"/>
    </row>
    <row r="1794" spans="1:13" s="39" customFormat="1" ht="12.95" customHeight="1" x14ac:dyDescent="0.25">
      <c r="A1794" s="264"/>
      <c r="B1794" s="107">
        <v>5800</v>
      </c>
      <c r="C1794" s="30">
        <v>24</v>
      </c>
      <c r="D1794" s="32" t="s">
        <v>4616</v>
      </c>
      <c r="E1794" s="32" t="s">
        <v>4617</v>
      </c>
      <c r="F1794" s="32" t="s">
        <v>4618</v>
      </c>
      <c r="G1794" s="33" t="s">
        <v>12</v>
      </c>
      <c r="H1794" s="34" t="s">
        <v>13</v>
      </c>
      <c r="I1794" s="35">
        <v>0.94320000000000004</v>
      </c>
      <c r="J1794" s="36">
        <v>305950.5</v>
      </c>
      <c r="K1794" s="19">
        <f t="shared" si="27"/>
        <v>1223802</v>
      </c>
      <c r="L1794" s="37">
        <v>101983.5</v>
      </c>
      <c r="M1794" s="38"/>
    </row>
    <row r="1795" spans="1:13" s="39" customFormat="1" ht="12.95" customHeight="1" x14ac:dyDescent="0.25">
      <c r="A1795" s="264"/>
      <c r="B1795" s="107">
        <v>5835</v>
      </c>
      <c r="C1795" s="30">
        <v>25</v>
      </c>
      <c r="D1795" s="32" t="s">
        <v>2902</v>
      </c>
      <c r="E1795" s="32" t="s">
        <v>2903</v>
      </c>
      <c r="F1795" s="32" t="s">
        <v>4619</v>
      </c>
      <c r="G1795" s="33" t="s">
        <v>12</v>
      </c>
      <c r="H1795" s="34" t="s">
        <v>13</v>
      </c>
      <c r="I1795" s="35">
        <v>0.93440000000000001</v>
      </c>
      <c r="J1795" s="36">
        <v>303096</v>
      </c>
      <c r="K1795" s="19">
        <f t="shared" si="27"/>
        <v>1212384</v>
      </c>
      <c r="L1795" s="37">
        <v>101032</v>
      </c>
      <c r="M1795" s="38"/>
    </row>
    <row r="1796" spans="1:13" s="39" customFormat="1" ht="12.95" customHeight="1" x14ac:dyDescent="0.25">
      <c r="A1796" s="264"/>
      <c r="B1796" s="107">
        <v>5840</v>
      </c>
      <c r="C1796" s="30">
        <v>26</v>
      </c>
      <c r="D1796" s="32" t="s">
        <v>1750</v>
      </c>
      <c r="E1796" s="32" t="s">
        <v>4525</v>
      </c>
      <c r="F1796" s="32" t="s">
        <v>4620</v>
      </c>
      <c r="G1796" s="33" t="s">
        <v>12</v>
      </c>
      <c r="H1796" s="34" t="s">
        <v>13</v>
      </c>
      <c r="I1796" s="35">
        <v>0.94540000000000002</v>
      </c>
      <c r="J1796" s="36">
        <v>306664.14</v>
      </c>
      <c r="K1796" s="19">
        <f t="shared" si="27"/>
        <v>1226656.56</v>
      </c>
      <c r="L1796" s="37">
        <v>102221.38</v>
      </c>
      <c r="M1796" s="38"/>
    </row>
    <row r="1797" spans="1:13" s="39" customFormat="1" ht="12.95" customHeight="1" x14ac:dyDescent="0.25">
      <c r="A1797" s="264"/>
      <c r="B1797" s="107">
        <v>5813</v>
      </c>
      <c r="C1797" s="30">
        <v>27</v>
      </c>
      <c r="D1797" s="32" t="s">
        <v>4621</v>
      </c>
      <c r="E1797" s="32" t="s">
        <v>4622</v>
      </c>
      <c r="F1797" s="32" t="s">
        <v>4623</v>
      </c>
      <c r="G1797" s="33" t="s">
        <v>12</v>
      </c>
      <c r="H1797" s="34" t="s">
        <v>13</v>
      </c>
      <c r="I1797" s="35">
        <v>0.96689999999999998</v>
      </c>
      <c r="J1797" s="36">
        <v>313638.18</v>
      </c>
      <c r="K1797" s="19">
        <f t="shared" si="27"/>
        <v>1254552.72</v>
      </c>
      <c r="L1797" s="37">
        <v>104546.06</v>
      </c>
      <c r="M1797" s="38"/>
    </row>
    <row r="1798" spans="1:13" s="39" customFormat="1" ht="12.95" customHeight="1" x14ac:dyDescent="0.25">
      <c r="A1798" s="264"/>
      <c r="B1798" s="107">
        <v>5845</v>
      </c>
      <c r="C1798" s="30">
        <v>28</v>
      </c>
      <c r="D1798" s="42" t="s">
        <v>4624</v>
      </c>
      <c r="E1798" s="42" t="s">
        <v>4625</v>
      </c>
      <c r="F1798" s="42" t="s">
        <v>4626</v>
      </c>
      <c r="G1798" s="33" t="s">
        <v>12</v>
      </c>
      <c r="H1798" s="34" t="s">
        <v>13</v>
      </c>
      <c r="I1798" s="35">
        <v>0.95220000000000005</v>
      </c>
      <c r="J1798" s="36">
        <v>308869.89</v>
      </c>
      <c r="K1798" s="19">
        <f t="shared" si="27"/>
        <v>1235479.56</v>
      </c>
      <c r="L1798" s="37">
        <v>102956.63</v>
      </c>
      <c r="M1798" s="38"/>
    </row>
    <row r="1799" spans="1:13" s="39" customFormat="1" ht="12.95" customHeight="1" x14ac:dyDescent="0.25">
      <c r="A1799" s="264"/>
      <c r="B1799" s="107">
        <v>5841</v>
      </c>
      <c r="C1799" s="30">
        <v>29</v>
      </c>
      <c r="D1799" s="42" t="s">
        <v>4627</v>
      </c>
      <c r="E1799" s="42" t="s">
        <v>4628</v>
      </c>
      <c r="F1799" s="42" t="s">
        <v>4629</v>
      </c>
      <c r="G1799" s="33" t="s">
        <v>12</v>
      </c>
      <c r="H1799" s="34" t="s">
        <v>13</v>
      </c>
      <c r="I1799" s="35">
        <v>0.9526</v>
      </c>
      <c r="J1799" s="36">
        <v>308999.64</v>
      </c>
      <c r="K1799" s="19">
        <f t="shared" si="27"/>
        <v>1235998.56</v>
      </c>
      <c r="L1799" s="37">
        <v>102999.88</v>
      </c>
      <c r="M1799" s="38"/>
    </row>
    <row r="1800" spans="1:13" s="39" customFormat="1" ht="12.95" customHeight="1" x14ac:dyDescent="0.25">
      <c r="A1800" s="264"/>
      <c r="B1800" s="107">
        <v>5829</v>
      </c>
      <c r="C1800" s="30">
        <v>30</v>
      </c>
      <c r="D1800" s="32" t="s">
        <v>3176</v>
      </c>
      <c r="E1800" s="32" t="s">
        <v>4630</v>
      </c>
      <c r="F1800" s="32" t="s">
        <v>4631</v>
      </c>
      <c r="G1800" s="33" t="s">
        <v>12</v>
      </c>
      <c r="H1800" s="34" t="s">
        <v>13</v>
      </c>
      <c r="I1800" s="35">
        <v>0.93920000000000003</v>
      </c>
      <c r="J1800" s="36">
        <v>304220.5</v>
      </c>
      <c r="K1800" s="19">
        <f t="shared" si="27"/>
        <v>1218179.5</v>
      </c>
      <c r="L1800" s="37">
        <v>101551</v>
      </c>
      <c r="M1800" s="38"/>
    </row>
    <row r="1801" spans="1:13" s="39" customFormat="1" ht="12.95" customHeight="1" x14ac:dyDescent="0.25">
      <c r="A1801" s="264"/>
      <c r="B1801" s="107">
        <v>5821</v>
      </c>
      <c r="C1801" s="30">
        <v>31</v>
      </c>
      <c r="D1801" s="32" t="s">
        <v>4632</v>
      </c>
      <c r="E1801" s="32" t="s">
        <v>4633</v>
      </c>
      <c r="F1801" s="32" t="s">
        <v>4634</v>
      </c>
      <c r="G1801" s="33" t="s">
        <v>12</v>
      </c>
      <c r="H1801" s="34" t="s">
        <v>13</v>
      </c>
      <c r="I1801" s="35">
        <v>0.94259999999999999</v>
      </c>
      <c r="J1801" s="36">
        <v>305755.89</v>
      </c>
      <c r="K1801" s="19">
        <f t="shared" si="27"/>
        <v>1223023.56</v>
      </c>
      <c r="L1801" s="37">
        <v>101918.63</v>
      </c>
      <c r="M1801" s="38"/>
    </row>
    <row r="1802" spans="1:13" s="39" customFormat="1" ht="12.95" customHeight="1" x14ac:dyDescent="0.25">
      <c r="A1802" s="264"/>
      <c r="B1802" s="107">
        <v>5839</v>
      </c>
      <c r="C1802" s="30">
        <v>32</v>
      </c>
      <c r="D1802" s="42" t="s">
        <v>4635</v>
      </c>
      <c r="E1802" s="42" t="s">
        <v>4636</v>
      </c>
      <c r="F1802" s="42" t="s">
        <v>4637</v>
      </c>
      <c r="G1802" s="33" t="s">
        <v>12</v>
      </c>
      <c r="H1802" s="34" t="s">
        <v>13</v>
      </c>
      <c r="I1802" s="35">
        <v>0.94420000000000004</v>
      </c>
      <c r="J1802" s="36">
        <v>306274.89</v>
      </c>
      <c r="K1802" s="19">
        <f t="shared" ref="K1802:K1865" si="28">ROUND(J1802+L1802*9,2)</f>
        <v>1225099.56</v>
      </c>
      <c r="L1802" s="37">
        <v>102091.63</v>
      </c>
      <c r="M1802" s="38"/>
    </row>
    <row r="1803" spans="1:13" s="39" customFormat="1" ht="12.95" customHeight="1" x14ac:dyDescent="0.25">
      <c r="A1803" s="264"/>
      <c r="B1803" s="107">
        <v>5824</v>
      </c>
      <c r="C1803" s="30">
        <v>33</v>
      </c>
      <c r="D1803" s="32" t="s">
        <v>4638</v>
      </c>
      <c r="E1803" s="32" t="s">
        <v>4639</v>
      </c>
      <c r="F1803" s="32" t="s">
        <v>4640</v>
      </c>
      <c r="G1803" s="33" t="s">
        <v>12</v>
      </c>
      <c r="H1803" s="34" t="s">
        <v>13</v>
      </c>
      <c r="I1803" s="35">
        <v>0.94440000000000002</v>
      </c>
      <c r="J1803" s="36">
        <v>306339.75</v>
      </c>
      <c r="K1803" s="19">
        <f t="shared" si="28"/>
        <v>1225359</v>
      </c>
      <c r="L1803" s="37">
        <v>102113.25</v>
      </c>
      <c r="M1803" s="38"/>
    </row>
    <row r="1804" spans="1:13" s="39" customFormat="1" ht="12.95" customHeight="1" x14ac:dyDescent="0.25">
      <c r="A1804" s="264"/>
      <c r="B1804" s="107">
        <v>5806</v>
      </c>
      <c r="C1804" s="30">
        <v>34</v>
      </c>
      <c r="D1804" s="32" t="s">
        <v>2103</v>
      </c>
      <c r="E1804" s="32" t="s">
        <v>2104</v>
      </c>
      <c r="F1804" s="32" t="s">
        <v>4641</v>
      </c>
      <c r="G1804" s="33" t="s">
        <v>12</v>
      </c>
      <c r="H1804" s="34" t="s">
        <v>13</v>
      </c>
      <c r="I1804" s="35">
        <v>0.94820000000000004</v>
      </c>
      <c r="J1804" s="36">
        <v>307572.39</v>
      </c>
      <c r="K1804" s="19">
        <f t="shared" si="28"/>
        <v>1230289.56</v>
      </c>
      <c r="L1804" s="37">
        <v>102524.13</v>
      </c>
      <c r="M1804" s="38"/>
    </row>
    <row r="1805" spans="1:13" s="39" customFormat="1" ht="12.95" customHeight="1" x14ac:dyDescent="0.25">
      <c r="A1805" s="264"/>
      <c r="B1805" s="107">
        <v>5830</v>
      </c>
      <c r="C1805" s="30">
        <v>35</v>
      </c>
      <c r="D1805" s="42" t="s">
        <v>1164</v>
      </c>
      <c r="E1805" s="42" t="s">
        <v>1165</v>
      </c>
      <c r="F1805" s="42" t="s">
        <v>4642</v>
      </c>
      <c r="G1805" s="33" t="s">
        <v>12</v>
      </c>
      <c r="H1805" s="34" t="s">
        <v>13</v>
      </c>
      <c r="I1805" s="35">
        <v>0.93359999999999999</v>
      </c>
      <c r="J1805" s="36">
        <v>302836.5</v>
      </c>
      <c r="K1805" s="19">
        <f t="shared" si="28"/>
        <v>1211346</v>
      </c>
      <c r="L1805" s="37">
        <v>100945.5</v>
      </c>
      <c r="M1805" s="38"/>
    </row>
    <row r="1806" spans="1:13" s="39" customFormat="1" ht="12.95" customHeight="1" x14ac:dyDescent="0.25">
      <c r="A1806" s="264"/>
      <c r="B1806" s="107">
        <v>5808</v>
      </c>
      <c r="C1806" s="30">
        <v>36</v>
      </c>
      <c r="D1806" s="32" t="s">
        <v>4643</v>
      </c>
      <c r="E1806" s="32" t="s">
        <v>4644</v>
      </c>
      <c r="F1806" s="32" t="s">
        <v>4645</v>
      </c>
      <c r="G1806" s="33" t="s">
        <v>12</v>
      </c>
      <c r="H1806" s="34" t="s">
        <v>13</v>
      </c>
      <c r="I1806" s="35">
        <v>0.94879999999999998</v>
      </c>
      <c r="J1806" s="36">
        <v>307767</v>
      </c>
      <c r="K1806" s="19">
        <f t="shared" si="28"/>
        <v>1231068</v>
      </c>
      <c r="L1806" s="37">
        <v>102589</v>
      </c>
      <c r="M1806" s="38"/>
    </row>
    <row r="1807" spans="1:13" s="39" customFormat="1" ht="12.95" customHeight="1" x14ac:dyDescent="0.25">
      <c r="A1807" s="264"/>
      <c r="B1807" s="107">
        <v>5803</v>
      </c>
      <c r="C1807" s="30">
        <v>37</v>
      </c>
      <c r="D1807" s="53" t="s">
        <v>1057</v>
      </c>
      <c r="E1807" s="53" t="s">
        <v>4646</v>
      </c>
      <c r="F1807" s="53" t="s">
        <v>4647</v>
      </c>
      <c r="G1807" s="33" t="s">
        <v>12</v>
      </c>
      <c r="H1807" s="34" t="s">
        <v>13</v>
      </c>
      <c r="I1807" s="35">
        <v>0.95650000000000002</v>
      </c>
      <c r="J1807" s="36">
        <v>310264.68</v>
      </c>
      <c r="K1807" s="19">
        <f t="shared" si="28"/>
        <v>1241058.72</v>
      </c>
      <c r="L1807" s="37">
        <v>103421.56</v>
      </c>
      <c r="M1807" s="38"/>
    </row>
    <row r="1808" spans="1:13" s="39" customFormat="1" ht="12.95" customHeight="1" x14ac:dyDescent="0.25">
      <c r="A1808" s="264"/>
      <c r="B1808" s="107"/>
      <c r="C1808" s="30"/>
      <c r="D1808" s="31" t="s">
        <v>47</v>
      </c>
      <c r="E1808" s="32"/>
      <c r="F1808" s="32"/>
      <c r="G1808" s="33"/>
      <c r="H1808" s="34"/>
      <c r="I1808" s="35"/>
      <c r="J1808" s="36"/>
      <c r="K1808" s="19"/>
      <c r="L1808" s="37"/>
      <c r="M1808" s="38"/>
    </row>
    <row r="1809" spans="1:13" s="39" customFormat="1" ht="12.95" customHeight="1" x14ac:dyDescent="0.25">
      <c r="A1809" s="264"/>
      <c r="B1809" s="107">
        <v>5851</v>
      </c>
      <c r="C1809" s="30">
        <v>1</v>
      </c>
      <c r="D1809" s="32" t="s">
        <v>4648</v>
      </c>
      <c r="E1809" s="32" t="s">
        <v>4649</v>
      </c>
      <c r="F1809" s="32" t="s">
        <v>4650</v>
      </c>
      <c r="G1809" s="33" t="s">
        <v>51</v>
      </c>
      <c r="H1809" s="34" t="s">
        <v>13</v>
      </c>
      <c r="I1809" s="35">
        <v>0.94620000000000004</v>
      </c>
      <c r="J1809" s="36">
        <v>486252.18</v>
      </c>
      <c r="K1809" s="19">
        <f t="shared" si="28"/>
        <v>1945008.72</v>
      </c>
      <c r="L1809" s="37">
        <v>162084.06</v>
      </c>
      <c r="M1809" s="38"/>
    </row>
    <row r="1810" spans="1:13" s="39" customFormat="1" ht="12.95" customHeight="1" x14ac:dyDescent="0.25">
      <c r="A1810" s="264"/>
      <c r="B1810" s="107">
        <v>5832</v>
      </c>
      <c r="C1810" s="30">
        <v>2</v>
      </c>
      <c r="D1810" s="32" t="s">
        <v>62</v>
      </c>
      <c r="E1810" s="32" t="s">
        <v>257</v>
      </c>
      <c r="F1810" s="32" t="s">
        <v>4651</v>
      </c>
      <c r="G1810" s="33" t="s">
        <v>51</v>
      </c>
      <c r="H1810" s="34" t="s">
        <v>13</v>
      </c>
      <c r="I1810" s="35">
        <v>0.9456</v>
      </c>
      <c r="J1810" s="36">
        <v>483888.24</v>
      </c>
      <c r="K1810" s="19">
        <f t="shared" si="28"/>
        <v>1941719.76</v>
      </c>
      <c r="L1810" s="37">
        <v>161981.28</v>
      </c>
      <c r="M1810" s="38"/>
    </row>
    <row r="1811" spans="1:13" s="39" customFormat="1" ht="12.95" customHeight="1" x14ac:dyDescent="0.25">
      <c r="A1811" s="264"/>
      <c r="B1811" s="107">
        <v>5801</v>
      </c>
      <c r="C1811" s="30">
        <v>3</v>
      </c>
      <c r="D1811" s="32" t="s">
        <v>4652</v>
      </c>
      <c r="E1811" s="32" t="s">
        <v>4653</v>
      </c>
      <c r="F1811" s="32" t="s">
        <v>4654</v>
      </c>
      <c r="G1811" s="33" t="s">
        <v>51</v>
      </c>
      <c r="H1811" s="34" t="s">
        <v>13</v>
      </c>
      <c r="I1811" s="35">
        <v>0.94330000000000003</v>
      </c>
      <c r="J1811" s="36">
        <v>484761.87</v>
      </c>
      <c r="K1811" s="19">
        <f t="shared" si="28"/>
        <v>1939047.48</v>
      </c>
      <c r="L1811" s="37">
        <v>161587.29</v>
      </c>
      <c r="M1811" s="38"/>
    </row>
    <row r="1812" spans="1:13" s="39" customFormat="1" ht="12.95" customHeight="1" x14ac:dyDescent="0.25">
      <c r="A1812" s="264"/>
      <c r="B1812" s="107">
        <v>5819</v>
      </c>
      <c r="C1812" s="30">
        <v>4</v>
      </c>
      <c r="D1812" s="42" t="s">
        <v>4655</v>
      </c>
      <c r="E1812" s="42" t="s">
        <v>4656</v>
      </c>
      <c r="F1812" s="42" t="s">
        <v>3195</v>
      </c>
      <c r="G1812" s="33" t="s">
        <v>51</v>
      </c>
      <c r="H1812" s="34" t="s">
        <v>13</v>
      </c>
      <c r="I1812" s="35">
        <v>0.94440000000000002</v>
      </c>
      <c r="J1812" s="36">
        <v>485327.16000000003</v>
      </c>
      <c r="K1812" s="19">
        <f t="shared" si="28"/>
        <v>1941308.64</v>
      </c>
      <c r="L1812" s="37">
        <v>161775.72</v>
      </c>
      <c r="M1812" s="38"/>
    </row>
    <row r="1813" spans="1:13" s="39" customFormat="1" ht="12.95" customHeight="1" x14ac:dyDescent="0.25">
      <c r="A1813" s="264"/>
      <c r="B1813" s="107">
        <v>5810</v>
      </c>
      <c r="C1813" s="30">
        <v>5</v>
      </c>
      <c r="D1813" s="32" t="s">
        <v>4657</v>
      </c>
      <c r="E1813" s="32" t="s">
        <v>4658</v>
      </c>
      <c r="F1813" s="32" t="s">
        <v>4659</v>
      </c>
      <c r="G1813" s="33" t="s">
        <v>51</v>
      </c>
      <c r="H1813" s="34" t="s">
        <v>13</v>
      </c>
      <c r="I1813" s="35">
        <v>0.95279999999999998</v>
      </c>
      <c r="J1813" s="36">
        <v>489643.92000000004</v>
      </c>
      <c r="K1813" s="19">
        <f t="shared" si="28"/>
        <v>1958575.68</v>
      </c>
      <c r="L1813" s="37">
        <v>163214.64000000001</v>
      </c>
      <c r="M1813" s="38"/>
    </row>
    <row r="1814" spans="1:13" s="39" customFormat="1" ht="12.95" customHeight="1" x14ac:dyDescent="0.25">
      <c r="A1814" s="264"/>
      <c r="B1814" s="107">
        <v>5827</v>
      </c>
      <c r="C1814" s="30">
        <v>6</v>
      </c>
      <c r="D1814" s="32" t="s">
        <v>4660</v>
      </c>
      <c r="E1814" s="32" t="s">
        <v>4661</v>
      </c>
      <c r="F1814" s="32" t="s">
        <v>4662</v>
      </c>
      <c r="G1814" s="33" t="s">
        <v>51</v>
      </c>
      <c r="H1814" s="34" t="s">
        <v>13</v>
      </c>
      <c r="I1814" s="35">
        <v>0.94499999999999995</v>
      </c>
      <c r="J1814" s="36">
        <v>484950.3</v>
      </c>
      <c r="K1814" s="19">
        <f t="shared" si="28"/>
        <v>1941856.8</v>
      </c>
      <c r="L1814" s="37">
        <v>161878.5</v>
      </c>
      <c r="M1814" s="38"/>
    </row>
    <row r="1815" spans="1:13" s="39" customFormat="1" ht="12.95" customHeight="1" x14ac:dyDescent="0.25">
      <c r="A1815" s="264"/>
      <c r="B1815" s="107">
        <v>5842</v>
      </c>
      <c r="C1815" s="30">
        <v>7</v>
      </c>
      <c r="D1815" s="42" t="s">
        <v>4663</v>
      </c>
      <c r="E1815" s="42" t="s">
        <v>4664</v>
      </c>
      <c r="F1815" s="42" t="s">
        <v>4665</v>
      </c>
      <c r="G1815" s="27" t="s">
        <v>51</v>
      </c>
      <c r="H1815" s="34" t="s">
        <v>13</v>
      </c>
      <c r="I1815" s="35">
        <v>0.95879999999999999</v>
      </c>
      <c r="J1815" s="36">
        <v>492727.32</v>
      </c>
      <c r="K1815" s="19">
        <f t="shared" si="28"/>
        <v>1970909.28</v>
      </c>
      <c r="L1815" s="37">
        <v>164242.44</v>
      </c>
      <c r="M1815" s="38"/>
    </row>
    <row r="1816" spans="1:13" s="39" customFormat="1" ht="12.95" customHeight="1" x14ac:dyDescent="0.25">
      <c r="A1816" s="264"/>
      <c r="B1816" s="107">
        <v>5815</v>
      </c>
      <c r="C1816" s="30">
        <v>8</v>
      </c>
      <c r="D1816" s="32" t="s">
        <v>4666</v>
      </c>
      <c r="E1816" s="32" t="s">
        <v>4667</v>
      </c>
      <c r="F1816" s="32" t="s">
        <v>4668</v>
      </c>
      <c r="G1816" s="50" t="s">
        <v>51</v>
      </c>
      <c r="H1816" s="34" t="s">
        <v>13</v>
      </c>
      <c r="I1816" s="35">
        <v>0.95140000000000002</v>
      </c>
      <c r="J1816" s="36">
        <v>488924.46</v>
      </c>
      <c r="K1816" s="19">
        <f t="shared" si="28"/>
        <v>1955697.84</v>
      </c>
      <c r="L1816" s="37">
        <v>162974.82</v>
      </c>
      <c r="M1816" s="38"/>
    </row>
    <row r="1817" spans="1:13" s="39" customFormat="1" ht="12.95" customHeight="1" x14ac:dyDescent="0.25">
      <c r="A1817" s="264"/>
      <c r="B1817" s="107">
        <v>5831</v>
      </c>
      <c r="C1817" s="30">
        <v>9</v>
      </c>
      <c r="D1817" s="32" t="s">
        <v>4669</v>
      </c>
      <c r="E1817" s="32" t="s">
        <v>4670</v>
      </c>
      <c r="F1817" s="32" t="s">
        <v>4671</v>
      </c>
      <c r="G1817" s="27" t="s">
        <v>51</v>
      </c>
      <c r="H1817" s="34" t="s">
        <v>13</v>
      </c>
      <c r="I1817" s="35">
        <v>0.94720000000000004</v>
      </c>
      <c r="J1817" s="36">
        <v>486766.07999999996</v>
      </c>
      <c r="K1817" s="19">
        <f t="shared" si="28"/>
        <v>1947064.3200000001</v>
      </c>
      <c r="L1817" s="37">
        <v>162255.35999999999</v>
      </c>
      <c r="M1817" s="38"/>
    </row>
    <row r="1818" spans="1:13" s="39" customFormat="1" ht="12.95" customHeight="1" x14ac:dyDescent="0.25">
      <c r="A1818" s="264"/>
      <c r="B1818" s="107">
        <v>5811</v>
      </c>
      <c r="C1818" s="30">
        <v>10</v>
      </c>
      <c r="D1818" s="32" t="s">
        <v>4672</v>
      </c>
      <c r="E1818" s="32" t="s">
        <v>4673</v>
      </c>
      <c r="F1818" s="32" t="s">
        <v>4674</v>
      </c>
      <c r="G1818" s="50" t="s">
        <v>51</v>
      </c>
      <c r="H1818" s="34" t="s">
        <v>13</v>
      </c>
      <c r="I1818" s="35">
        <v>0.94359999999999999</v>
      </c>
      <c r="J1818" s="36">
        <v>484916.04</v>
      </c>
      <c r="K1818" s="19">
        <f t="shared" si="28"/>
        <v>1939664.16</v>
      </c>
      <c r="L1818" s="37">
        <v>161638.68</v>
      </c>
      <c r="M1818" s="38"/>
    </row>
    <row r="1819" spans="1:13" s="39" customFormat="1" ht="12.95" customHeight="1" x14ac:dyDescent="0.25">
      <c r="A1819" s="264"/>
      <c r="B1819" s="107"/>
      <c r="C1819" s="30"/>
      <c r="D1819" s="31" t="s">
        <v>15</v>
      </c>
      <c r="E1819" s="32"/>
      <c r="F1819" s="32"/>
      <c r="G1819" s="50"/>
      <c r="H1819" s="34"/>
      <c r="I1819" s="35"/>
      <c r="J1819" s="36"/>
      <c r="K1819" s="19"/>
      <c r="L1819" s="37"/>
      <c r="M1819" s="38"/>
    </row>
    <row r="1820" spans="1:13" s="39" customFormat="1" ht="12.95" customHeight="1" x14ac:dyDescent="0.25">
      <c r="A1820" s="264"/>
      <c r="B1820" s="107">
        <v>5838</v>
      </c>
      <c r="C1820" s="30">
        <v>1</v>
      </c>
      <c r="D1820" s="32" t="s">
        <v>4675</v>
      </c>
      <c r="E1820" s="32" t="s">
        <v>4676</v>
      </c>
      <c r="F1820" s="32" t="s">
        <v>4677</v>
      </c>
      <c r="G1820" s="50" t="s">
        <v>19</v>
      </c>
      <c r="H1820" s="34" t="s">
        <v>13</v>
      </c>
      <c r="I1820" s="35">
        <v>0</v>
      </c>
      <c r="J1820" s="36">
        <v>194332.33</v>
      </c>
      <c r="K1820" s="19">
        <f t="shared" si="28"/>
        <v>194332.33</v>
      </c>
      <c r="L1820" s="37">
        <v>0</v>
      </c>
      <c r="M1820" s="38" t="s">
        <v>5685</v>
      </c>
    </row>
    <row r="1821" spans="1:13" s="39" customFormat="1" ht="12.95" customHeight="1" x14ac:dyDescent="0.25">
      <c r="A1821" s="264"/>
      <c r="B1821" s="107">
        <v>5846</v>
      </c>
      <c r="C1821" s="30">
        <v>2</v>
      </c>
      <c r="D1821" s="32" t="s">
        <v>4678</v>
      </c>
      <c r="E1821" s="32" t="s">
        <v>4679</v>
      </c>
      <c r="F1821" s="32" t="s">
        <v>4680</v>
      </c>
      <c r="G1821" s="50" t="s">
        <v>19</v>
      </c>
      <c r="H1821" s="34" t="s">
        <v>13</v>
      </c>
      <c r="I1821" s="35">
        <v>0.96240000000000003</v>
      </c>
      <c r="J1821" s="36">
        <v>583118.16</v>
      </c>
      <c r="K1821" s="19">
        <f t="shared" si="28"/>
        <v>2332472.64</v>
      </c>
      <c r="L1821" s="37">
        <v>194372.72</v>
      </c>
      <c r="M1821" s="38"/>
    </row>
    <row r="1822" spans="1:13" s="39" customFormat="1" ht="12.95" customHeight="1" x14ac:dyDescent="0.25">
      <c r="A1822" s="265"/>
      <c r="B1822" s="107">
        <v>5834</v>
      </c>
      <c r="C1822" s="30">
        <v>3</v>
      </c>
      <c r="D1822" s="32" t="s">
        <v>2491</v>
      </c>
      <c r="E1822" s="32" t="s">
        <v>4681</v>
      </c>
      <c r="F1822" s="32" t="s">
        <v>4682</v>
      </c>
      <c r="G1822" s="50" t="s">
        <v>19</v>
      </c>
      <c r="H1822" s="34" t="s">
        <v>13</v>
      </c>
      <c r="I1822" s="35">
        <v>0.96319999999999995</v>
      </c>
      <c r="J1822" s="36">
        <v>582795.01</v>
      </c>
      <c r="K1822" s="19">
        <f t="shared" si="28"/>
        <v>2333603.62</v>
      </c>
      <c r="L1822" s="37">
        <v>194534.29</v>
      </c>
      <c r="M1822" s="38"/>
    </row>
    <row r="1823" spans="1:13" s="39" customFormat="1" ht="12.95" customHeight="1" x14ac:dyDescent="0.25">
      <c r="A1823" s="253" t="s">
        <v>4683</v>
      </c>
      <c r="B1823" s="107"/>
      <c r="C1823" s="30"/>
      <c r="D1823" s="31" t="s">
        <v>126</v>
      </c>
      <c r="E1823" s="32"/>
      <c r="F1823" s="32"/>
      <c r="G1823" s="50"/>
      <c r="H1823" s="34"/>
      <c r="I1823" s="35"/>
      <c r="J1823" s="36"/>
      <c r="K1823" s="19"/>
      <c r="L1823" s="37"/>
      <c r="M1823" s="38"/>
    </row>
    <row r="1824" spans="1:13" s="39" customFormat="1" ht="12.95" customHeight="1" x14ac:dyDescent="0.25">
      <c r="A1824" s="254"/>
      <c r="B1824" s="107">
        <v>6024</v>
      </c>
      <c r="C1824" s="30">
        <v>1</v>
      </c>
      <c r="D1824" s="42" t="s">
        <v>4684</v>
      </c>
      <c r="E1824" s="42" t="s">
        <v>4685</v>
      </c>
      <c r="F1824" s="42" t="s">
        <v>4686</v>
      </c>
      <c r="G1824" s="27" t="s">
        <v>130</v>
      </c>
      <c r="H1824" s="34" t="s">
        <v>13</v>
      </c>
      <c r="I1824" s="35">
        <v>0.29609999999999997</v>
      </c>
      <c r="J1824" s="36">
        <v>80467.42</v>
      </c>
      <c r="K1824" s="19">
        <f t="shared" si="28"/>
        <v>224549.68</v>
      </c>
      <c r="L1824" s="37">
        <v>16009.14</v>
      </c>
      <c r="M1824" s="38"/>
    </row>
    <row r="1825" spans="1:13" s="39" customFormat="1" ht="12.95" customHeight="1" x14ac:dyDescent="0.25">
      <c r="A1825" s="254"/>
      <c r="B1825" s="107">
        <v>6019</v>
      </c>
      <c r="C1825" s="30">
        <v>2</v>
      </c>
      <c r="D1825" s="42" t="s">
        <v>4687</v>
      </c>
      <c r="E1825" s="42" t="s">
        <v>4688</v>
      </c>
      <c r="F1825" s="42" t="s">
        <v>4689</v>
      </c>
      <c r="G1825" s="50" t="s">
        <v>130</v>
      </c>
      <c r="H1825" s="34" t="s">
        <v>13</v>
      </c>
      <c r="I1825" s="35">
        <v>0.90329999999999999</v>
      </c>
      <c r="J1825" s="36">
        <v>146515.26</v>
      </c>
      <c r="K1825" s="19">
        <f t="shared" si="28"/>
        <v>586061.04</v>
      </c>
      <c r="L1825" s="37">
        <v>48838.42</v>
      </c>
      <c r="M1825" s="38"/>
    </row>
    <row r="1826" spans="1:13" s="39" customFormat="1" ht="12.95" customHeight="1" x14ac:dyDescent="0.25">
      <c r="A1826" s="254"/>
      <c r="B1826" s="107">
        <v>6036</v>
      </c>
      <c r="C1826" s="30">
        <v>3</v>
      </c>
      <c r="D1826" s="42" t="s">
        <v>4690</v>
      </c>
      <c r="E1826" s="42" t="s">
        <v>4691</v>
      </c>
      <c r="F1826" s="42" t="s">
        <v>4692</v>
      </c>
      <c r="G1826" s="50" t="s">
        <v>130</v>
      </c>
      <c r="H1826" s="34" t="s">
        <v>13</v>
      </c>
      <c r="I1826" s="35">
        <v>0.90910000000000002</v>
      </c>
      <c r="J1826" s="36">
        <v>147456.03</v>
      </c>
      <c r="K1826" s="19">
        <f t="shared" si="28"/>
        <v>589824.12</v>
      </c>
      <c r="L1826" s="37">
        <v>49152.01</v>
      </c>
      <c r="M1826" s="38"/>
    </row>
    <row r="1827" spans="1:13" s="39" customFormat="1" ht="12.95" customHeight="1" x14ac:dyDescent="0.25">
      <c r="A1827" s="254"/>
      <c r="B1827" s="107">
        <v>6012</v>
      </c>
      <c r="C1827" s="30">
        <v>4</v>
      </c>
      <c r="D1827" s="42" t="s">
        <v>4693</v>
      </c>
      <c r="E1827" s="42" t="s">
        <v>4694</v>
      </c>
      <c r="F1827" s="42" t="s">
        <v>4695</v>
      </c>
      <c r="G1827" s="27" t="s">
        <v>130</v>
      </c>
      <c r="H1827" s="34" t="s">
        <v>13</v>
      </c>
      <c r="I1827" s="35">
        <v>0.90710000000000002</v>
      </c>
      <c r="J1827" s="36">
        <v>147131.61000000002</v>
      </c>
      <c r="K1827" s="19">
        <f t="shared" si="28"/>
        <v>588526.43999999994</v>
      </c>
      <c r="L1827" s="37">
        <v>49043.87</v>
      </c>
      <c r="M1827" s="38"/>
    </row>
    <row r="1828" spans="1:13" s="39" customFormat="1" ht="12.95" customHeight="1" x14ac:dyDescent="0.25">
      <c r="A1828" s="254"/>
      <c r="B1828" s="107">
        <v>6002</v>
      </c>
      <c r="C1828" s="30">
        <v>5</v>
      </c>
      <c r="D1828" s="32" t="s">
        <v>4696</v>
      </c>
      <c r="E1828" s="32" t="s">
        <v>4697</v>
      </c>
      <c r="F1828" s="32" t="s">
        <v>4698</v>
      </c>
      <c r="G1828" s="50" t="s">
        <v>130</v>
      </c>
      <c r="H1828" s="34" t="s">
        <v>13</v>
      </c>
      <c r="I1828" s="35">
        <v>0.9093</v>
      </c>
      <c r="J1828" s="36">
        <v>147488.46</v>
      </c>
      <c r="K1828" s="19">
        <f t="shared" si="28"/>
        <v>589953.84</v>
      </c>
      <c r="L1828" s="37">
        <v>49162.82</v>
      </c>
      <c r="M1828" s="38"/>
    </row>
    <row r="1829" spans="1:13" s="39" customFormat="1" ht="12.95" customHeight="1" x14ac:dyDescent="0.25">
      <c r="A1829" s="254"/>
      <c r="B1829" s="107">
        <v>6008</v>
      </c>
      <c r="C1829" s="30">
        <v>6</v>
      </c>
      <c r="D1829" s="32" t="s">
        <v>4699</v>
      </c>
      <c r="E1829" s="32" t="s">
        <v>4700</v>
      </c>
      <c r="F1829" s="32" t="s">
        <v>2066</v>
      </c>
      <c r="G1829" s="50" t="s">
        <v>130</v>
      </c>
      <c r="H1829" s="34" t="s">
        <v>13</v>
      </c>
      <c r="I1829" s="35">
        <v>0.88109999999999999</v>
      </c>
      <c r="J1829" s="36">
        <v>142914.41999999998</v>
      </c>
      <c r="K1829" s="19">
        <f t="shared" si="28"/>
        <v>571657.68000000005</v>
      </c>
      <c r="L1829" s="37">
        <v>47638.14</v>
      </c>
      <c r="M1829" s="58"/>
    </row>
    <row r="1830" spans="1:13" s="39" customFormat="1" ht="12.95" customHeight="1" x14ac:dyDescent="0.25">
      <c r="A1830" s="254"/>
      <c r="B1830" s="107">
        <v>6016</v>
      </c>
      <c r="C1830" s="30">
        <v>7</v>
      </c>
      <c r="D1830" s="42" t="s">
        <v>4701</v>
      </c>
      <c r="E1830" s="42" t="s">
        <v>3206</v>
      </c>
      <c r="F1830" s="42" t="s">
        <v>4702</v>
      </c>
      <c r="G1830" s="27" t="s">
        <v>130</v>
      </c>
      <c r="H1830" s="34" t="s">
        <v>13</v>
      </c>
      <c r="I1830" s="35">
        <v>0.91410000000000002</v>
      </c>
      <c r="J1830" s="36">
        <v>148267.01999999999</v>
      </c>
      <c r="K1830" s="19">
        <f t="shared" si="28"/>
        <v>593068.07999999996</v>
      </c>
      <c r="L1830" s="37">
        <v>49422.34</v>
      </c>
      <c r="M1830" s="38"/>
    </row>
    <row r="1831" spans="1:13" s="39" customFormat="1" ht="12.95" customHeight="1" x14ac:dyDescent="0.25">
      <c r="A1831" s="254"/>
      <c r="B1831" s="107">
        <v>6020</v>
      </c>
      <c r="C1831" s="30">
        <v>8</v>
      </c>
      <c r="D1831" s="32" t="s">
        <v>4687</v>
      </c>
      <c r="E1831" s="32" t="s">
        <v>4703</v>
      </c>
      <c r="F1831" s="32" t="s">
        <v>4704</v>
      </c>
      <c r="G1831" s="33" t="s">
        <v>130</v>
      </c>
      <c r="H1831" s="34" t="s">
        <v>13</v>
      </c>
      <c r="I1831" s="35">
        <v>0.5161</v>
      </c>
      <c r="J1831" s="36">
        <v>72898.09</v>
      </c>
      <c r="K1831" s="19">
        <f t="shared" si="28"/>
        <v>324032.38</v>
      </c>
      <c r="L1831" s="37">
        <v>27903.81</v>
      </c>
      <c r="M1831" s="38"/>
    </row>
    <row r="1832" spans="1:13" s="39" customFormat="1" ht="12.95" customHeight="1" x14ac:dyDescent="0.25">
      <c r="A1832" s="254"/>
      <c r="B1832" s="107">
        <v>6027</v>
      </c>
      <c r="C1832" s="30">
        <v>9</v>
      </c>
      <c r="D1832" s="42" t="s">
        <v>4705</v>
      </c>
      <c r="E1832" s="42" t="s">
        <v>4706</v>
      </c>
      <c r="F1832" s="42" t="s">
        <v>4707</v>
      </c>
      <c r="G1832" s="27" t="s">
        <v>130</v>
      </c>
      <c r="H1832" s="34" t="s">
        <v>13</v>
      </c>
      <c r="I1832" s="35">
        <v>0.91410000000000002</v>
      </c>
      <c r="J1832" s="36">
        <v>148267.01999999999</v>
      </c>
      <c r="K1832" s="19">
        <f t="shared" si="28"/>
        <v>593068.07999999996</v>
      </c>
      <c r="L1832" s="37">
        <v>49422.34</v>
      </c>
      <c r="M1832" s="38"/>
    </row>
    <row r="1833" spans="1:13" s="39" customFormat="1" ht="12.95" customHeight="1" x14ac:dyDescent="0.25">
      <c r="A1833" s="254"/>
      <c r="B1833" s="107">
        <v>6038</v>
      </c>
      <c r="C1833" s="30">
        <v>10</v>
      </c>
      <c r="D1833" s="32" t="s">
        <v>4708</v>
      </c>
      <c r="E1833" s="32" t="s">
        <v>620</v>
      </c>
      <c r="F1833" s="32" t="s">
        <v>4709</v>
      </c>
      <c r="G1833" s="33" t="s">
        <v>130</v>
      </c>
      <c r="H1833" s="34" t="s">
        <v>13</v>
      </c>
      <c r="I1833" s="35">
        <v>0.3009</v>
      </c>
      <c r="J1833" s="36">
        <v>48805.979999999996</v>
      </c>
      <c r="K1833" s="19">
        <f t="shared" si="28"/>
        <v>195223.92</v>
      </c>
      <c r="L1833" s="37">
        <v>16268.66</v>
      </c>
      <c r="M1833" s="38"/>
    </row>
    <row r="1834" spans="1:13" s="39" customFormat="1" ht="12.95" customHeight="1" x14ac:dyDescent="0.25">
      <c r="A1834" s="254"/>
      <c r="B1834" s="107"/>
      <c r="C1834" s="30"/>
      <c r="D1834" s="31" t="s">
        <v>11</v>
      </c>
      <c r="E1834" s="32"/>
      <c r="F1834" s="32"/>
      <c r="G1834" s="50"/>
      <c r="H1834" s="34"/>
      <c r="I1834" s="35"/>
      <c r="J1834" s="36"/>
      <c r="K1834" s="19"/>
      <c r="L1834" s="37"/>
      <c r="M1834" s="38"/>
    </row>
    <row r="1835" spans="1:13" s="39" customFormat="1" ht="12.95" customHeight="1" x14ac:dyDescent="0.25">
      <c r="A1835" s="254"/>
      <c r="B1835" s="107">
        <v>6034</v>
      </c>
      <c r="C1835" s="30">
        <v>1</v>
      </c>
      <c r="D1835" s="32" t="s">
        <v>4710</v>
      </c>
      <c r="E1835" s="32" t="s">
        <v>4711</v>
      </c>
      <c r="F1835" s="32" t="s">
        <v>4712</v>
      </c>
      <c r="G1835" s="33" t="s">
        <v>12</v>
      </c>
      <c r="H1835" s="34" t="s">
        <v>13</v>
      </c>
      <c r="I1835" s="35">
        <v>0.5071</v>
      </c>
      <c r="J1835" s="36">
        <v>207740.57</v>
      </c>
      <c r="K1835" s="19">
        <f t="shared" si="28"/>
        <v>701212.28</v>
      </c>
      <c r="L1835" s="37">
        <v>54830.19</v>
      </c>
      <c r="M1835" s="38"/>
    </row>
    <row r="1836" spans="1:13" s="39" customFormat="1" ht="12.95" customHeight="1" x14ac:dyDescent="0.25">
      <c r="A1836" s="254"/>
      <c r="B1836" s="107">
        <v>6032</v>
      </c>
      <c r="C1836" s="30">
        <v>2</v>
      </c>
      <c r="D1836" s="32" t="s">
        <v>4713</v>
      </c>
      <c r="E1836" s="32" t="s">
        <v>4714</v>
      </c>
      <c r="F1836" s="32" t="s">
        <v>4715</v>
      </c>
      <c r="G1836" s="33" t="s">
        <v>12</v>
      </c>
      <c r="H1836" s="34" t="s">
        <v>13</v>
      </c>
      <c r="I1836" s="35">
        <v>0.92090000000000005</v>
      </c>
      <c r="J1836" s="36">
        <v>298716.93</v>
      </c>
      <c r="K1836" s="19">
        <f t="shared" si="28"/>
        <v>1194867.72</v>
      </c>
      <c r="L1836" s="37">
        <v>99572.31</v>
      </c>
      <c r="M1836" s="38"/>
    </row>
    <row r="1837" spans="1:13" s="39" customFormat="1" ht="12.95" customHeight="1" x14ac:dyDescent="0.25">
      <c r="A1837" s="254"/>
      <c r="B1837" s="107">
        <v>6026</v>
      </c>
      <c r="C1837" s="30">
        <v>3</v>
      </c>
      <c r="D1837" s="42" t="s">
        <v>4716</v>
      </c>
      <c r="E1837" s="42" t="s">
        <v>1507</v>
      </c>
      <c r="F1837" s="42" t="s">
        <v>641</v>
      </c>
      <c r="G1837" s="33" t="s">
        <v>12</v>
      </c>
      <c r="H1837" s="34" t="s">
        <v>13</v>
      </c>
      <c r="I1837" s="35">
        <v>0.91490000000000005</v>
      </c>
      <c r="J1837" s="36">
        <v>296770.68</v>
      </c>
      <c r="K1837" s="19">
        <f t="shared" si="28"/>
        <v>1187082.72</v>
      </c>
      <c r="L1837" s="37">
        <v>98923.56</v>
      </c>
      <c r="M1837" s="38"/>
    </row>
    <row r="1838" spans="1:13" s="39" customFormat="1" ht="12.95" customHeight="1" x14ac:dyDescent="0.25">
      <c r="A1838" s="254"/>
      <c r="B1838" s="109">
        <v>6011</v>
      </c>
      <c r="C1838" s="30">
        <v>4</v>
      </c>
      <c r="D1838" s="32" t="s">
        <v>4717</v>
      </c>
      <c r="E1838" s="32" t="s">
        <v>1266</v>
      </c>
      <c r="F1838" s="32" t="s">
        <v>4718</v>
      </c>
      <c r="G1838" s="33" t="s">
        <v>12</v>
      </c>
      <c r="H1838" s="34" t="s">
        <v>13</v>
      </c>
      <c r="I1838" s="35">
        <v>0.92310000000000003</v>
      </c>
      <c r="J1838" s="36">
        <v>299430.57</v>
      </c>
      <c r="K1838" s="19">
        <f t="shared" si="28"/>
        <v>1197722.28</v>
      </c>
      <c r="L1838" s="37">
        <v>99810.19</v>
      </c>
      <c r="M1838" s="38"/>
    </row>
    <row r="1839" spans="1:13" s="39" customFormat="1" ht="12.95" customHeight="1" x14ac:dyDescent="0.25">
      <c r="A1839" s="254"/>
      <c r="B1839" s="107">
        <v>6029</v>
      </c>
      <c r="C1839" s="30">
        <v>5</v>
      </c>
      <c r="D1839" s="32" t="s">
        <v>4719</v>
      </c>
      <c r="E1839" s="32" t="s">
        <v>4720</v>
      </c>
      <c r="F1839" s="32" t="s">
        <v>4721</v>
      </c>
      <c r="G1839" s="33" t="s">
        <v>12</v>
      </c>
      <c r="H1839" s="34" t="s">
        <v>13</v>
      </c>
      <c r="I1839" s="35">
        <v>0.93930000000000002</v>
      </c>
      <c r="J1839" s="36">
        <v>304685.43</v>
      </c>
      <c r="K1839" s="19">
        <f t="shared" si="28"/>
        <v>1218741.72</v>
      </c>
      <c r="L1839" s="37">
        <v>101561.81</v>
      </c>
      <c r="M1839" s="38"/>
    </row>
    <row r="1840" spans="1:13" s="39" customFormat="1" ht="12.95" customHeight="1" x14ac:dyDescent="0.25">
      <c r="A1840" s="254"/>
      <c r="B1840" s="107">
        <v>6037</v>
      </c>
      <c r="C1840" s="30">
        <v>6</v>
      </c>
      <c r="D1840" s="32" t="s">
        <v>4722</v>
      </c>
      <c r="E1840" s="32" t="s">
        <v>4723</v>
      </c>
      <c r="F1840" s="32" t="s">
        <v>4724</v>
      </c>
      <c r="G1840" s="33" t="s">
        <v>12</v>
      </c>
      <c r="H1840" s="34" t="s">
        <v>13</v>
      </c>
      <c r="I1840" s="35">
        <v>0.92410000000000003</v>
      </c>
      <c r="J1840" s="36">
        <v>299754.93</v>
      </c>
      <c r="K1840" s="19">
        <f t="shared" si="28"/>
        <v>1199019.72</v>
      </c>
      <c r="L1840" s="37">
        <v>99918.31</v>
      </c>
      <c r="M1840" s="38"/>
    </row>
    <row r="1841" spans="1:13" s="39" customFormat="1" ht="12.95" customHeight="1" x14ac:dyDescent="0.25">
      <c r="A1841" s="254"/>
      <c r="B1841" s="107">
        <v>6033</v>
      </c>
      <c r="C1841" s="30">
        <v>7</v>
      </c>
      <c r="D1841" s="32" t="s">
        <v>4725</v>
      </c>
      <c r="E1841" s="32" t="s">
        <v>4726</v>
      </c>
      <c r="F1841" s="32" t="s">
        <v>4727</v>
      </c>
      <c r="G1841" s="33" t="s">
        <v>12</v>
      </c>
      <c r="H1841" s="34" t="s">
        <v>13</v>
      </c>
      <c r="I1841" s="35">
        <v>0.91090000000000004</v>
      </c>
      <c r="J1841" s="36">
        <v>295473.18</v>
      </c>
      <c r="K1841" s="19">
        <f t="shared" si="28"/>
        <v>1181892.72</v>
      </c>
      <c r="L1841" s="37">
        <v>98491.06</v>
      </c>
      <c r="M1841" s="38"/>
    </row>
    <row r="1842" spans="1:13" s="39" customFormat="1" ht="12.95" customHeight="1" x14ac:dyDescent="0.25">
      <c r="A1842" s="254"/>
      <c r="B1842" s="107">
        <v>6018</v>
      </c>
      <c r="C1842" s="30">
        <v>8</v>
      </c>
      <c r="D1842" s="32" t="s">
        <v>4728</v>
      </c>
      <c r="E1842" s="32" t="s">
        <v>4729</v>
      </c>
      <c r="F1842" s="32" t="s">
        <v>4730</v>
      </c>
      <c r="G1842" s="33" t="s">
        <v>12</v>
      </c>
      <c r="H1842" s="34" t="s">
        <v>13</v>
      </c>
      <c r="I1842" s="35">
        <v>0.92889999999999995</v>
      </c>
      <c r="J1842" s="36">
        <v>301311.93</v>
      </c>
      <c r="K1842" s="19">
        <f t="shared" si="28"/>
        <v>1205247.72</v>
      </c>
      <c r="L1842" s="37">
        <v>100437.31</v>
      </c>
      <c r="M1842" s="38"/>
    </row>
    <row r="1843" spans="1:13" s="39" customFormat="1" ht="12.95" customHeight="1" x14ac:dyDescent="0.25">
      <c r="A1843" s="254"/>
      <c r="B1843" s="107">
        <v>6009</v>
      </c>
      <c r="C1843" s="30">
        <v>9</v>
      </c>
      <c r="D1843" s="32" t="s">
        <v>4731</v>
      </c>
      <c r="E1843" s="32" t="s">
        <v>4732</v>
      </c>
      <c r="F1843" s="32" t="s">
        <v>4733</v>
      </c>
      <c r="G1843" s="33" t="s">
        <v>12</v>
      </c>
      <c r="H1843" s="34" t="s">
        <v>13</v>
      </c>
      <c r="I1843" s="35">
        <v>0.93089999999999995</v>
      </c>
      <c r="J1843" s="36">
        <v>301960.68</v>
      </c>
      <c r="K1843" s="19">
        <f t="shared" si="28"/>
        <v>1207842.72</v>
      </c>
      <c r="L1843" s="37">
        <v>100653.56</v>
      </c>
      <c r="M1843" s="38"/>
    </row>
    <row r="1844" spans="1:13" s="39" customFormat="1" ht="12.95" customHeight="1" x14ac:dyDescent="0.25">
      <c r="A1844" s="254"/>
      <c r="B1844" s="107">
        <v>6004</v>
      </c>
      <c r="C1844" s="30">
        <v>10</v>
      </c>
      <c r="D1844" s="32" t="s">
        <v>4734</v>
      </c>
      <c r="E1844" s="32" t="s">
        <v>4735</v>
      </c>
      <c r="F1844" s="32" t="s">
        <v>4736</v>
      </c>
      <c r="G1844" s="33" t="s">
        <v>12</v>
      </c>
      <c r="H1844" s="34" t="s">
        <v>13</v>
      </c>
      <c r="I1844" s="35">
        <v>0.98250000000000004</v>
      </c>
      <c r="J1844" s="36">
        <v>318698.43</v>
      </c>
      <c r="K1844" s="19">
        <f t="shared" si="28"/>
        <v>1274793.72</v>
      </c>
      <c r="L1844" s="37">
        <v>106232.81</v>
      </c>
      <c r="M1844" s="38"/>
    </row>
    <row r="1845" spans="1:13" s="39" customFormat="1" ht="12.95" customHeight="1" x14ac:dyDescent="0.25">
      <c r="A1845" s="254"/>
      <c r="B1845" s="107">
        <v>6007</v>
      </c>
      <c r="C1845" s="30">
        <v>11</v>
      </c>
      <c r="D1845" s="32" t="s">
        <v>4737</v>
      </c>
      <c r="E1845" s="32" t="s">
        <v>4738</v>
      </c>
      <c r="F1845" s="32" t="s">
        <v>4739</v>
      </c>
      <c r="G1845" s="33" t="s">
        <v>12</v>
      </c>
      <c r="H1845" s="34" t="s">
        <v>13</v>
      </c>
      <c r="I1845" s="35">
        <v>0.91590000000000005</v>
      </c>
      <c r="J1845" s="36">
        <v>297095.07</v>
      </c>
      <c r="K1845" s="19">
        <f t="shared" si="28"/>
        <v>1188380.28</v>
      </c>
      <c r="L1845" s="37">
        <v>99031.69</v>
      </c>
      <c r="M1845" s="38"/>
    </row>
    <row r="1846" spans="1:13" s="39" customFormat="1" ht="12.95" customHeight="1" x14ac:dyDescent="0.25">
      <c r="A1846" s="254"/>
      <c r="B1846" s="107">
        <v>6006</v>
      </c>
      <c r="C1846" s="30">
        <v>12</v>
      </c>
      <c r="D1846" s="32" t="s">
        <v>4740</v>
      </c>
      <c r="E1846" s="32" t="s">
        <v>4741</v>
      </c>
      <c r="F1846" s="32" t="s">
        <v>1778</v>
      </c>
      <c r="G1846" s="33" t="s">
        <v>12</v>
      </c>
      <c r="H1846" s="34" t="s">
        <v>13</v>
      </c>
      <c r="I1846" s="35">
        <v>0.52590000000000003</v>
      </c>
      <c r="J1846" s="36">
        <v>170588.82</v>
      </c>
      <c r="K1846" s="19">
        <f t="shared" si="28"/>
        <v>682355.28</v>
      </c>
      <c r="L1846" s="37">
        <v>56862.94</v>
      </c>
      <c r="M1846" s="38"/>
    </row>
    <row r="1847" spans="1:13" s="39" customFormat="1" ht="12.95" customHeight="1" x14ac:dyDescent="0.25">
      <c r="A1847" s="254"/>
      <c r="B1847" s="107">
        <v>6005</v>
      </c>
      <c r="C1847" s="30">
        <v>13</v>
      </c>
      <c r="D1847" s="32" t="s">
        <v>4742</v>
      </c>
      <c r="E1847" s="32" t="s">
        <v>4743</v>
      </c>
      <c r="F1847" s="32" t="s">
        <v>4744</v>
      </c>
      <c r="G1847" s="33" t="s">
        <v>12</v>
      </c>
      <c r="H1847" s="34" t="s">
        <v>13</v>
      </c>
      <c r="I1847" s="35">
        <v>0.93410000000000004</v>
      </c>
      <c r="J1847" s="36">
        <v>302998.68</v>
      </c>
      <c r="K1847" s="19">
        <f t="shared" si="28"/>
        <v>1211994.72</v>
      </c>
      <c r="L1847" s="37">
        <v>100999.56</v>
      </c>
      <c r="M1847" s="38"/>
    </row>
    <row r="1848" spans="1:13" s="39" customFormat="1" ht="12.95" customHeight="1" x14ac:dyDescent="0.25">
      <c r="A1848" s="254"/>
      <c r="B1848" s="107">
        <v>6028</v>
      </c>
      <c r="C1848" s="30">
        <v>14</v>
      </c>
      <c r="D1848" s="32" t="s">
        <v>4745</v>
      </c>
      <c r="E1848" s="32" t="s">
        <v>4746</v>
      </c>
      <c r="F1848" s="32" t="s">
        <v>1686</v>
      </c>
      <c r="G1848" s="33" t="s">
        <v>12</v>
      </c>
      <c r="H1848" s="34" t="s">
        <v>13</v>
      </c>
      <c r="I1848" s="35">
        <v>0.93659999999999999</v>
      </c>
      <c r="J1848" s="36">
        <v>303809.64</v>
      </c>
      <c r="K1848" s="19">
        <f t="shared" si="28"/>
        <v>1215238.56</v>
      </c>
      <c r="L1848" s="37">
        <v>101269.88</v>
      </c>
      <c r="M1848" s="38"/>
    </row>
    <row r="1849" spans="1:13" s="39" customFormat="1" ht="12.95" customHeight="1" x14ac:dyDescent="0.25">
      <c r="A1849" s="254"/>
      <c r="B1849" s="107">
        <v>6035</v>
      </c>
      <c r="C1849" s="30">
        <v>15</v>
      </c>
      <c r="D1849" s="32" t="s">
        <v>4747</v>
      </c>
      <c r="E1849" s="32" t="s">
        <v>4748</v>
      </c>
      <c r="F1849" s="32" t="s">
        <v>4749</v>
      </c>
      <c r="G1849" s="33" t="s">
        <v>12</v>
      </c>
      <c r="H1849" s="34" t="s">
        <v>13</v>
      </c>
      <c r="I1849" s="35">
        <v>0.91690000000000005</v>
      </c>
      <c r="J1849" s="36">
        <v>297419.43</v>
      </c>
      <c r="K1849" s="19">
        <f t="shared" si="28"/>
        <v>1189677.72</v>
      </c>
      <c r="L1849" s="37">
        <v>99139.81</v>
      </c>
      <c r="M1849" s="38"/>
    </row>
    <row r="1850" spans="1:13" s="39" customFormat="1" ht="12.95" customHeight="1" x14ac:dyDescent="0.25">
      <c r="A1850" s="254"/>
      <c r="B1850" s="107">
        <v>6015</v>
      </c>
      <c r="C1850" s="30">
        <v>16</v>
      </c>
      <c r="D1850" s="32" t="s">
        <v>4750</v>
      </c>
      <c r="E1850" s="32" t="s">
        <v>1864</v>
      </c>
      <c r="F1850" s="32" t="s">
        <v>4751</v>
      </c>
      <c r="G1850" s="33" t="s">
        <v>12</v>
      </c>
      <c r="H1850" s="34" t="s">
        <v>13</v>
      </c>
      <c r="I1850" s="35">
        <v>0.98350000000000004</v>
      </c>
      <c r="J1850" s="36">
        <v>319022.82</v>
      </c>
      <c r="K1850" s="19">
        <f t="shared" si="28"/>
        <v>1276091.28</v>
      </c>
      <c r="L1850" s="37">
        <v>106340.94</v>
      </c>
      <c r="M1850" s="38"/>
    </row>
    <row r="1851" spans="1:13" s="39" customFormat="1" ht="12.95" customHeight="1" x14ac:dyDescent="0.25">
      <c r="A1851" s="254"/>
      <c r="B1851" s="107">
        <v>6031</v>
      </c>
      <c r="C1851" s="30">
        <v>17</v>
      </c>
      <c r="D1851" s="42" t="s">
        <v>4752</v>
      </c>
      <c r="E1851" s="42" t="s">
        <v>4753</v>
      </c>
      <c r="F1851" s="42" t="s">
        <v>4754</v>
      </c>
      <c r="G1851" s="33" t="s">
        <v>12</v>
      </c>
      <c r="H1851" s="34" t="s">
        <v>13</v>
      </c>
      <c r="I1851" s="35">
        <v>0.93110000000000004</v>
      </c>
      <c r="J1851" s="36">
        <v>302025.57</v>
      </c>
      <c r="K1851" s="19">
        <f t="shared" si="28"/>
        <v>1208102.28</v>
      </c>
      <c r="L1851" s="37">
        <v>100675.19</v>
      </c>
      <c r="M1851" s="38"/>
    </row>
    <row r="1852" spans="1:13" s="39" customFormat="1" ht="12.95" customHeight="1" x14ac:dyDescent="0.25">
      <c r="A1852" s="254"/>
      <c r="B1852" s="107">
        <v>6010</v>
      </c>
      <c r="C1852" s="30">
        <v>18</v>
      </c>
      <c r="D1852" s="32" t="s">
        <v>4755</v>
      </c>
      <c r="E1852" s="32" t="s">
        <v>4756</v>
      </c>
      <c r="F1852" s="32" t="s">
        <v>4757</v>
      </c>
      <c r="G1852" s="33" t="s">
        <v>12</v>
      </c>
      <c r="H1852" s="34" t="s">
        <v>13</v>
      </c>
      <c r="I1852" s="35">
        <v>0.97950000000000004</v>
      </c>
      <c r="J1852" s="36">
        <v>317725.32</v>
      </c>
      <c r="K1852" s="19">
        <f t="shared" si="28"/>
        <v>1270901.28</v>
      </c>
      <c r="L1852" s="37">
        <v>105908.44</v>
      </c>
      <c r="M1852" s="38"/>
    </row>
    <row r="1853" spans="1:13" s="39" customFormat="1" ht="12.95" customHeight="1" x14ac:dyDescent="0.25">
      <c r="A1853" s="254"/>
      <c r="B1853" s="107">
        <v>6046</v>
      </c>
      <c r="C1853" s="30">
        <v>19</v>
      </c>
      <c r="D1853" s="32" t="s">
        <v>4758</v>
      </c>
      <c r="E1853" s="32" t="s">
        <v>4759</v>
      </c>
      <c r="F1853" s="32" t="s">
        <v>4760</v>
      </c>
      <c r="G1853" s="33" t="s">
        <v>12</v>
      </c>
      <c r="H1853" s="34" t="s">
        <v>13</v>
      </c>
      <c r="I1853" s="35">
        <v>0.98750000000000004</v>
      </c>
      <c r="J1853" s="36">
        <v>320320.32</v>
      </c>
      <c r="K1853" s="19">
        <f t="shared" si="28"/>
        <v>1281281.28</v>
      </c>
      <c r="L1853" s="37">
        <v>106773.44</v>
      </c>
      <c r="M1853" s="38"/>
    </row>
    <row r="1854" spans="1:13" s="39" customFormat="1" ht="12.95" customHeight="1" x14ac:dyDescent="0.25">
      <c r="A1854" s="254"/>
      <c r="B1854" s="107">
        <v>6030</v>
      </c>
      <c r="C1854" s="30">
        <v>20</v>
      </c>
      <c r="D1854" s="32" t="s">
        <v>4761</v>
      </c>
      <c r="E1854" s="32" t="s">
        <v>4762</v>
      </c>
      <c r="F1854" s="32" t="s">
        <v>4763</v>
      </c>
      <c r="G1854" s="33" t="s">
        <v>12</v>
      </c>
      <c r="H1854" s="34" t="s">
        <v>13</v>
      </c>
      <c r="I1854" s="35">
        <v>0.94979999999999998</v>
      </c>
      <c r="J1854" s="36">
        <v>308091.39</v>
      </c>
      <c r="K1854" s="19">
        <f t="shared" si="28"/>
        <v>1232365.56</v>
      </c>
      <c r="L1854" s="37">
        <v>102697.13</v>
      </c>
      <c r="M1854" s="38"/>
    </row>
    <row r="1855" spans="1:13" s="39" customFormat="1" ht="12.95" customHeight="1" x14ac:dyDescent="0.25">
      <c r="A1855" s="254"/>
      <c r="B1855" s="107">
        <v>6047</v>
      </c>
      <c r="C1855" s="30">
        <v>21</v>
      </c>
      <c r="D1855" s="32" t="s">
        <v>4764</v>
      </c>
      <c r="E1855" s="32" t="s">
        <v>4765</v>
      </c>
      <c r="F1855" s="32" t="s">
        <v>1787</v>
      </c>
      <c r="G1855" s="33" t="s">
        <v>12</v>
      </c>
      <c r="H1855" s="34" t="s">
        <v>13</v>
      </c>
      <c r="I1855" s="35">
        <v>0.97840000000000005</v>
      </c>
      <c r="J1855" s="36">
        <v>317368.5</v>
      </c>
      <c r="K1855" s="19">
        <f t="shared" si="28"/>
        <v>1269474</v>
      </c>
      <c r="L1855" s="37">
        <v>105789.5</v>
      </c>
      <c r="M1855" s="38"/>
    </row>
    <row r="1856" spans="1:13" s="39" customFormat="1" ht="12.95" customHeight="1" x14ac:dyDescent="0.25">
      <c r="A1856" s="254"/>
      <c r="B1856" s="107">
        <v>6014</v>
      </c>
      <c r="C1856" s="30">
        <v>22</v>
      </c>
      <c r="D1856" s="32" t="s">
        <v>4766</v>
      </c>
      <c r="E1856" s="32" t="s">
        <v>4767</v>
      </c>
      <c r="F1856" s="32" t="s">
        <v>4768</v>
      </c>
      <c r="G1856" s="33" t="s">
        <v>12</v>
      </c>
      <c r="H1856" s="34" t="s">
        <v>13</v>
      </c>
      <c r="I1856" s="35">
        <v>0.98350000000000004</v>
      </c>
      <c r="J1856" s="36">
        <v>319022.82</v>
      </c>
      <c r="K1856" s="19">
        <f t="shared" si="28"/>
        <v>1276091.28</v>
      </c>
      <c r="L1856" s="37">
        <v>106340.94</v>
      </c>
      <c r="M1856" s="38"/>
    </row>
    <row r="1857" spans="1:13" s="39" customFormat="1" ht="12.95" customHeight="1" x14ac:dyDescent="0.25">
      <c r="A1857" s="254"/>
      <c r="B1857" s="107">
        <v>6013</v>
      </c>
      <c r="C1857" s="30">
        <v>23</v>
      </c>
      <c r="D1857" s="32" t="s">
        <v>4769</v>
      </c>
      <c r="E1857" s="32" t="s">
        <v>4720</v>
      </c>
      <c r="F1857" s="32" t="s">
        <v>4770</v>
      </c>
      <c r="G1857" s="33" t="s">
        <v>12</v>
      </c>
      <c r="H1857" s="34" t="s">
        <v>13</v>
      </c>
      <c r="I1857" s="35">
        <v>0.91890000000000005</v>
      </c>
      <c r="J1857" s="36">
        <v>298068.18</v>
      </c>
      <c r="K1857" s="19">
        <f t="shared" si="28"/>
        <v>1192272.72</v>
      </c>
      <c r="L1857" s="37">
        <v>99356.06</v>
      </c>
      <c r="M1857" s="38"/>
    </row>
    <row r="1858" spans="1:13" s="39" customFormat="1" ht="12.95" customHeight="1" x14ac:dyDescent="0.25">
      <c r="A1858" s="254"/>
      <c r="B1858" s="107">
        <v>6040</v>
      </c>
      <c r="C1858" s="30">
        <v>24</v>
      </c>
      <c r="D1858" s="32" t="s">
        <v>4771</v>
      </c>
      <c r="E1858" s="32" t="s">
        <v>4772</v>
      </c>
      <c r="F1858" s="32" t="s">
        <v>4773</v>
      </c>
      <c r="G1858" s="33" t="s">
        <v>12</v>
      </c>
      <c r="H1858" s="34" t="s">
        <v>13</v>
      </c>
      <c r="I1858" s="35">
        <v>0.98350000000000004</v>
      </c>
      <c r="J1858" s="36">
        <v>319022.82</v>
      </c>
      <c r="K1858" s="19">
        <f t="shared" si="28"/>
        <v>1276091.28</v>
      </c>
      <c r="L1858" s="37">
        <v>106340.94</v>
      </c>
      <c r="M1858" s="38"/>
    </row>
    <row r="1859" spans="1:13" s="39" customFormat="1" ht="12.95" customHeight="1" x14ac:dyDescent="0.25">
      <c r="A1859" s="254"/>
      <c r="B1859" s="107">
        <v>6003</v>
      </c>
      <c r="C1859" s="30">
        <v>25</v>
      </c>
      <c r="D1859" s="32" t="s">
        <v>4774</v>
      </c>
      <c r="E1859" s="32" t="s">
        <v>4775</v>
      </c>
      <c r="F1859" s="32" t="s">
        <v>4776</v>
      </c>
      <c r="G1859" s="33" t="s">
        <v>12</v>
      </c>
      <c r="H1859" s="34" t="s">
        <v>13</v>
      </c>
      <c r="I1859" s="35">
        <v>0.93189999999999995</v>
      </c>
      <c r="J1859" s="36">
        <v>302285.07</v>
      </c>
      <c r="K1859" s="19">
        <f t="shared" si="28"/>
        <v>1209140.28</v>
      </c>
      <c r="L1859" s="37">
        <v>100761.69</v>
      </c>
      <c r="M1859" s="38"/>
    </row>
    <row r="1860" spans="1:13" s="39" customFormat="1" ht="12.95" customHeight="1" x14ac:dyDescent="0.25">
      <c r="A1860" s="254"/>
      <c r="B1860" s="107">
        <v>6023</v>
      </c>
      <c r="C1860" s="30">
        <v>26</v>
      </c>
      <c r="D1860" s="32" t="s">
        <v>4777</v>
      </c>
      <c r="E1860" s="32" t="s">
        <v>4778</v>
      </c>
      <c r="F1860" s="32" t="s">
        <v>4779</v>
      </c>
      <c r="G1860" s="33" t="s">
        <v>12</v>
      </c>
      <c r="H1860" s="34" t="s">
        <v>13</v>
      </c>
      <c r="I1860" s="35">
        <v>0.91490000000000005</v>
      </c>
      <c r="J1860" s="36">
        <v>296770.68</v>
      </c>
      <c r="K1860" s="19">
        <f t="shared" si="28"/>
        <v>1187082.72</v>
      </c>
      <c r="L1860" s="37">
        <v>98923.56</v>
      </c>
      <c r="M1860" s="38"/>
    </row>
    <row r="1861" spans="1:13" s="39" customFormat="1" ht="12.95" customHeight="1" x14ac:dyDescent="0.25">
      <c r="A1861" s="254"/>
      <c r="B1861" s="107">
        <v>6017</v>
      </c>
      <c r="C1861" s="30">
        <v>27</v>
      </c>
      <c r="D1861" s="42" t="s">
        <v>4780</v>
      </c>
      <c r="E1861" s="42" t="s">
        <v>4781</v>
      </c>
      <c r="F1861" s="42" t="s">
        <v>4782</v>
      </c>
      <c r="G1861" s="27" t="s">
        <v>12</v>
      </c>
      <c r="H1861" s="34" t="s">
        <v>13</v>
      </c>
      <c r="I1861" s="35">
        <v>0.51590000000000003</v>
      </c>
      <c r="J1861" s="36">
        <v>210595.07</v>
      </c>
      <c r="K1861" s="19">
        <f t="shared" si="28"/>
        <v>712630.28</v>
      </c>
      <c r="L1861" s="37">
        <v>55781.69</v>
      </c>
      <c r="M1861" s="38"/>
    </row>
    <row r="1862" spans="1:13" s="39" customFormat="1" ht="12.95" customHeight="1" x14ac:dyDescent="0.25">
      <c r="A1862" s="254"/>
      <c r="B1862" s="107">
        <v>6044</v>
      </c>
      <c r="C1862" s="30">
        <v>28</v>
      </c>
      <c r="D1862" s="32" t="s">
        <v>4783</v>
      </c>
      <c r="E1862" s="32" t="s">
        <v>4784</v>
      </c>
      <c r="F1862" s="32" t="s">
        <v>4785</v>
      </c>
      <c r="G1862" s="33" t="s">
        <v>12</v>
      </c>
      <c r="H1862" s="34" t="s">
        <v>13</v>
      </c>
      <c r="I1862" s="35">
        <v>0.93330000000000002</v>
      </c>
      <c r="J1862" s="36">
        <v>302739.18</v>
      </c>
      <c r="K1862" s="19">
        <f t="shared" si="28"/>
        <v>1210956.72</v>
      </c>
      <c r="L1862" s="37">
        <v>100913.06</v>
      </c>
      <c r="M1862" s="38"/>
    </row>
    <row r="1863" spans="1:13" s="39" customFormat="1" ht="12.95" customHeight="1" x14ac:dyDescent="0.25">
      <c r="A1863" s="254"/>
      <c r="B1863" s="107">
        <v>6021</v>
      </c>
      <c r="C1863" s="30">
        <v>29</v>
      </c>
      <c r="D1863" s="42" t="s">
        <v>4786</v>
      </c>
      <c r="E1863" s="42" t="s">
        <v>4787</v>
      </c>
      <c r="F1863" s="42" t="s">
        <v>4788</v>
      </c>
      <c r="G1863" s="27" t="s">
        <v>12</v>
      </c>
      <c r="H1863" s="34" t="s">
        <v>13</v>
      </c>
      <c r="I1863" s="35">
        <v>0.93089999999999995</v>
      </c>
      <c r="J1863" s="36">
        <v>301960.68</v>
      </c>
      <c r="K1863" s="19">
        <f t="shared" si="28"/>
        <v>1207842.72</v>
      </c>
      <c r="L1863" s="37">
        <v>100653.56</v>
      </c>
      <c r="M1863" s="38"/>
    </row>
    <row r="1864" spans="1:13" s="39" customFormat="1" ht="12.95" customHeight="1" x14ac:dyDescent="0.25">
      <c r="A1864" s="254"/>
      <c r="B1864" s="107">
        <v>6048</v>
      </c>
      <c r="C1864" s="30">
        <v>30</v>
      </c>
      <c r="D1864" s="42" t="s">
        <v>4789</v>
      </c>
      <c r="E1864" s="42" t="s">
        <v>2376</v>
      </c>
      <c r="F1864" s="42" t="s">
        <v>4790</v>
      </c>
      <c r="G1864" s="33" t="s">
        <v>12</v>
      </c>
      <c r="H1864" s="34" t="s">
        <v>13</v>
      </c>
      <c r="I1864" s="35">
        <v>0.93810000000000004</v>
      </c>
      <c r="J1864" s="36">
        <v>304296.18</v>
      </c>
      <c r="K1864" s="19">
        <f t="shared" si="28"/>
        <v>1217184.72</v>
      </c>
      <c r="L1864" s="37">
        <v>101432.06</v>
      </c>
      <c r="M1864" s="38"/>
    </row>
    <row r="1865" spans="1:13" s="39" customFormat="1" ht="12.95" customHeight="1" x14ac:dyDescent="0.25">
      <c r="A1865" s="254"/>
      <c r="B1865" s="107">
        <v>6049</v>
      </c>
      <c r="C1865" s="30">
        <v>31</v>
      </c>
      <c r="D1865" s="42" t="s">
        <v>4791</v>
      </c>
      <c r="E1865" s="42" t="s">
        <v>4792</v>
      </c>
      <c r="F1865" s="42" t="s">
        <v>4793</v>
      </c>
      <c r="G1865" s="33" t="s">
        <v>12</v>
      </c>
      <c r="H1865" s="34" t="s">
        <v>13</v>
      </c>
      <c r="I1865" s="35">
        <v>0.93730000000000002</v>
      </c>
      <c r="J1865" s="36">
        <v>304036.68</v>
      </c>
      <c r="K1865" s="19">
        <f t="shared" si="28"/>
        <v>1216146.72</v>
      </c>
      <c r="L1865" s="37">
        <v>101345.56</v>
      </c>
      <c r="M1865" s="38"/>
    </row>
    <row r="1866" spans="1:13" s="39" customFormat="1" ht="12.95" customHeight="1" x14ac:dyDescent="0.25">
      <c r="A1866" s="254"/>
      <c r="B1866" s="107">
        <v>6001</v>
      </c>
      <c r="C1866" s="30">
        <v>32</v>
      </c>
      <c r="D1866" s="32" t="s">
        <v>4794</v>
      </c>
      <c r="E1866" s="32" t="s">
        <v>626</v>
      </c>
      <c r="F1866" s="32" t="s">
        <v>4795</v>
      </c>
      <c r="G1866" s="33" t="s">
        <v>12</v>
      </c>
      <c r="H1866" s="34" t="s">
        <v>13</v>
      </c>
      <c r="I1866" s="35">
        <v>0.94879999999999998</v>
      </c>
      <c r="J1866" s="36">
        <v>307767</v>
      </c>
      <c r="K1866" s="19">
        <f t="shared" ref="K1866:K1929" si="29">ROUND(J1866+L1866*9,2)</f>
        <v>1231068</v>
      </c>
      <c r="L1866" s="37">
        <v>102589</v>
      </c>
      <c r="M1866" s="38"/>
    </row>
    <row r="1867" spans="1:13" s="39" customFormat="1" ht="12.95" customHeight="1" x14ac:dyDescent="0.25">
      <c r="A1867" s="254"/>
      <c r="B1867" s="107">
        <v>6050</v>
      </c>
      <c r="C1867" s="30">
        <v>33</v>
      </c>
      <c r="D1867" s="32" t="s">
        <v>4796</v>
      </c>
      <c r="E1867" s="32" t="s">
        <v>4797</v>
      </c>
      <c r="F1867" s="32" t="s">
        <v>3552</v>
      </c>
      <c r="G1867" s="33" t="s">
        <v>12</v>
      </c>
      <c r="H1867" s="34" t="s">
        <v>13</v>
      </c>
      <c r="I1867" s="35">
        <v>0.98140000000000005</v>
      </c>
      <c r="J1867" s="36">
        <v>318341.64</v>
      </c>
      <c r="K1867" s="19">
        <f t="shared" si="29"/>
        <v>1273366.56</v>
      </c>
      <c r="L1867" s="37">
        <v>106113.88</v>
      </c>
      <c r="M1867" s="38"/>
    </row>
    <row r="1868" spans="1:13" s="39" customFormat="1" ht="12.95" customHeight="1" x14ac:dyDescent="0.25">
      <c r="A1868" s="254"/>
      <c r="B1868" s="109">
        <v>6041</v>
      </c>
      <c r="C1868" s="30">
        <v>34</v>
      </c>
      <c r="D1868" s="32" t="s">
        <v>4798</v>
      </c>
      <c r="E1868" s="32" t="s">
        <v>4799</v>
      </c>
      <c r="F1868" s="32" t="s">
        <v>4800</v>
      </c>
      <c r="G1868" s="33" t="s">
        <v>12</v>
      </c>
      <c r="H1868" s="34" t="s">
        <v>13</v>
      </c>
      <c r="I1868" s="35">
        <v>0.98350000000000004</v>
      </c>
      <c r="J1868" s="36">
        <v>319022.82</v>
      </c>
      <c r="K1868" s="19">
        <f t="shared" si="29"/>
        <v>1276091.28</v>
      </c>
      <c r="L1868" s="37">
        <v>106340.94</v>
      </c>
      <c r="M1868" s="38"/>
    </row>
    <row r="1869" spans="1:13" s="39" customFormat="1" ht="12.95" customHeight="1" x14ac:dyDescent="0.25">
      <c r="A1869" s="254"/>
      <c r="B1869" s="107">
        <v>6025</v>
      </c>
      <c r="C1869" s="30">
        <v>35</v>
      </c>
      <c r="D1869" s="32" t="s">
        <v>4801</v>
      </c>
      <c r="E1869" s="32" t="s">
        <v>4802</v>
      </c>
      <c r="F1869" s="32" t="s">
        <v>4803</v>
      </c>
      <c r="G1869" s="33" t="s">
        <v>12</v>
      </c>
      <c r="H1869" s="34" t="s">
        <v>13</v>
      </c>
      <c r="I1869" s="35">
        <v>0.93610000000000004</v>
      </c>
      <c r="J1869" s="36">
        <v>303647.43</v>
      </c>
      <c r="K1869" s="19">
        <f t="shared" si="29"/>
        <v>1214589.72</v>
      </c>
      <c r="L1869" s="37">
        <v>101215.81</v>
      </c>
      <c r="M1869" s="38"/>
    </row>
    <row r="1870" spans="1:13" s="39" customFormat="1" ht="12.95" customHeight="1" x14ac:dyDescent="0.25">
      <c r="A1870" s="254"/>
      <c r="B1870" s="109">
        <v>6052</v>
      </c>
      <c r="C1870" s="30">
        <v>36</v>
      </c>
      <c r="D1870" s="42" t="s">
        <v>4804</v>
      </c>
      <c r="E1870" s="42" t="s">
        <v>4805</v>
      </c>
      <c r="F1870" s="42" t="s">
        <v>4806</v>
      </c>
      <c r="G1870" s="33" t="s">
        <v>12</v>
      </c>
      <c r="H1870" s="34" t="s">
        <v>13</v>
      </c>
      <c r="I1870" s="35">
        <v>0.98740000000000006</v>
      </c>
      <c r="J1870" s="36">
        <v>277037.89</v>
      </c>
      <c r="K1870" s="19">
        <f t="shared" si="29"/>
        <v>1237901.56</v>
      </c>
      <c r="L1870" s="37">
        <v>106762.63</v>
      </c>
      <c r="M1870" s="38"/>
    </row>
    <row r="1871" spans="1:13" s="39" customFormat="1" ht="12.95" customHeight="1" x14ac:dyDescent="0.25">
      <c r="A1871" s="254"/>
      <c r="B1871" s="107">
        <v>6022</v>
      </c>
      <c r="C1871" s="30">
        <v>37</v>
      </c>
      <c r="D1871" s="32" t="s">
        <v>4807</v>
      </c>
      <c r="E1871" s="32" t="s">
        <v>4808</v>
      </c>
      <c r="F1871" s="32" t="s">
        <v>4809</v>
      </c>
      <c r="G1871" s="33" t="s">
        <v>12</v>
      </c>
      <c r="H1871" s="34" t="s">
        <v>13</v>
      </c>
      <c r="I1871" s="35">
        <v>0.94059999999999999</v>
      </c>
      <c r="J1871" s="36">
        <v>305107.14</v>
      </c>
      <c r="K1871" s="19">
        <f t="shared" si="29"/>
        <v>1220428.56</v>
      </c>
      <c r="L1871" s="37">
        <v>101702.38</v>
      </c>
      <c r="M1871" s="38"/>
    </row>
    <row r="1872" spans="1:13" s="39" customFormat="1" ht="12.95" customHeight="1" x14ac:dyDescent="0.25">
      <c r="A1872" s="254"/>
      <c r="B1872" s="107">
        <v>6039</v>
      </c>
      <c r="C1872" s="30">
        <v>38</v>
      </c>
      <c r="D1872" s="32" t="s">
        <v>4810</v>
      </c>
      <c r="E1872" s="32" t="s">
        <v>4811</v>
      </c>
      <c r="F1872" s="32" t="s">
        <v>2507</v>
      </c>
      <c r="G1872" s="33" t="s">
        <v>12</v>
      </c>
      <c r="H1872" s="34" t="s">
        <v>13</v>
      </c>
      <c r="I1872" s="35">
        <v>0.94059999999999999</v>
      </c>
      <c r="J1872" s="36">
        <v>305107.14</v>
      </c>
      <c r="K1872" s="19">
        <f t="shared" si="29"/>
        <v>1220428.56</v>
      </c>
      <c r="L1872" s="37">
        <v>101702.38</v>
      </c>
      <c r="M1872" s="38"/>
    </row>
    <row r="1873" spans="1:13" s="39" customFormat="1" ht="12.95" customHeight="1" x14ac:dyDescent="0.25">
      <c r="A1873" s="254"/>
      <c r="B1873" s="107"/>
      <c r="C1873" s="30"/>
      <c r="D1873" s="31" t="s">
        <v>47</v>
      </c>
      <c r="E1873" s="32"/>
      <c r="F1873" s="32"/>
      <c r="G1873" s="33"/>
      <c r="H1873" s="34"/>
      <c r="I1873" s="35"/>
      <c r="J1873" s="36"/>
      <c r="K1873" s="19"/>
      <c r="L1873" s="37"/>
      <c r="M1873" s="38"/>
    </row>
    <row r="1874" spans="1:13" s="39" customFormat="1" ht="12.95" customHeight="1" x14ac:dyDescent="0.25">
      <c r="A1874" s="254"/>
      <c r="B1874" s="107">
        <v>6042</v>
      </c>
      <c r="C1874" s="30">
        <v>1</v>
      </c>
      <c r="D1874" s="32" t="s">
        <v>4812</v>
      </c>
      <c r="E1874" s="32" t="s">
        <v>4813</v>
      </c>
      <c r="F1874" s="32" t="s">
        <v>4814</v>
      </c>
      <c r="G1874" s="33" t="s">
        <v>51</v>
      </c>
      <c r="H1874" s="34" t="s">
        <v>13</v>
      </c>
      <c r="I1874" s="35">
        <v>0.9929</v>
      </c>
      <c r="J1874" s="36">
        <v>510251.30999999994</v>
      </c>
      <c r="K1874" s="19">
        <f t="shared" si="29"/>
        <v>2041005.24</v>
      </c>
      <c r="L1874" s="37">
        <v>170083.77</v>
      </c>
      <c r="M1874" s="38"/>
    </row>
    <row r="1875" spans="1:13" s="39" customFormat="1" ht="12.95" customHeight="1" x14ac:dyDescent="0.25">
      <c r="A1875" s="254"/>
      <c r="B1875" s="107">
        <v>6045</v>
      </c>
      <c r="C1875" s="30">
        <v>2</v>
      </c>
      <c r="D1875" s="32" t="s">
        <v>4815</v>
      </c>
      <c r="E1875" s="32" t="s">
        <v>4816</v>
      </c>
      <c r="F1875" s="32" t="s">
        <v>4817</v>
      </c>
      <c r="G1875" s="33" t="s">
        <v>51</v>
      </c>
      <c r="H1875" s="34" t="s">
        <v>13</v>
      </c>
      <c r="I1875" s="35">
        <v>0.93710000000000004</v>
      </c>
      <c r="J1875" s="36">
        <v>481575.69000000006</v>
      </c>
      <c r="K1875" s="19">
        <f t="shared" si="29"/>
        <v>1926302.76</v>
      </c>
      <c r="L1875" s="37">
        <v>160525.23000000001</v>
      </c>
      <c r="M1875" s="38"/>
    </row>
    <row r="1876" spans="1:13" s="39" customFormat="1" ht="12.95" customHeight="1" x14ac:dyDescent="0.25">
      <c r="A1876" s="254"/>
      <c r="B1876" s="107">
        <v>6043</v>
      </c>
      <c r="C1876" s="30">
        <v>3</v>
      </c>
      <c r="D1876" s="42" t="s">
        <v>4818</v>
      </c>
      <c r="E1876" s="42" t="s">
        <v>4819</v>
      </c>
      <c r="F1876" s="42" t="s">
        <v>4820</v>
      </c>
      <c r="G1876" s="33" t="s">
        <v>51</v>
      </c>
      <c r="H1876" s="34" t="s">
        <v>13</v>
      </c>
      <c r="I1876" s="35">
        <v>0.95430000000000004</v>
      </c>
      <c r="J1876" s="36">
        <v>490414.77</v>
      </c>
      <c r="K1876" s="19">
        <f t="shared" si="29"/>
        <v>1961659.08</v>
      </c>
      <c r="L1876" s="37">
        <v>163471.59</v>
      </c>
      <c r="M1876" s="38"/>
    </row>
    <row r="1877" spans="1:13" s="39" customFormat="1" ht="12.95" customHeight="1" x14ac:dyDescent="0.25">
      <c r="A1877" s="255"/>
      <c r="B1877" s="107">
        <v>6051</v>
      </c>
      <c r="C1877" s="30">
        <v>4</v>
      </c>
      <c r="D1877" s="32" t="s">
        <v>4821</v>
      </c>
      <c r="E1877" s="32" t="s">
        <v>4822</v>
      </c>
      <c r="F1877" s="32" t="s">
        <v>4823</v>
      </c>
      <c r="G1877" s="33" t="s">
        <v>51</v>
      </c>
      <c r="H1877" s="34" t="s">
        <v>13</v>
      </c>
      <c r="I1877" s="35">
        <v>0.94610000000000005</v>
      </c>
      <c r="J1877" s="36">
        <v>486200.79</v>
      </c>
      <c r="K1877" s="19">
        <f t="shared" si="29"/>
        <v>1944803.16</v>
      </c>
      <c r="L1877" s="37">
        <v>162066.93</v>
      </c>
      <c r="M1877" s="38"/>
    </row>
    <row r="1878" spans="1:13" s="39" customFormat="1" ht="12.95" customHeight="1" x14ac:dyDescent="0.25">
      <c r="A1878" s="253" t="s">
        <v>4824</v>
      </c>
      <c r="B1878" s="107"/>
      <c r="C1878" s="30"/>
      <c r="D1878" s="31" t="s">
        <v>11</v>
      </c>
      <c r="E1878" s="32"/>
      <c r="F1878" s="32"/>
      <c r="G1878" s="33"/>
      <c r="H1878" s="34"/>
      <c r="I1878" s="35"/>
      <c r="J1878" s="36"/>
      <c r="K1878" s="19"/>
      <c r="L1878" s="37"/>
      <c r="M1878" s="38"/>
    </row>
    <row r="1879" spans="1:13" s="39" customFormat="1" ht="12.95" customHeight="1" x14ac:dyDescent="0.25">
      <c r="A1879" s="254"/>
      <c r="B1879" s="107">
        <v>3621</v>
      </c>
      <c r="C1879" s="30">
        <v>1</v>
      </c>
      <c r="D1879" s="32" t="s">
        <v>4825</v>
      </c>
      <c r="E1879" s="32" t="s">
        <v>4826</v>
      </c>
      <c r="F1879" s="32" t="s">
        <v>4827</v>
      </c>
      <c r="G1879" s="33" t="s">
        <v>12</v>
      </c>
      <c r="H1879" s="34" t="s">
        <v>13</v>
      </c>
      <c r="I1879" s="35">
        <v>0.98099999999999998</v>
      </c>
      <c r="J1879" s="36">
        <v>318211.89</v>
      </c>
      <c r="K1879" s="19">
        <f t="shared" si="29"/>
        <v>1272847.56</v>
      </c>
      <c r="L1879" s="37">
        <v>106070.63</v>
      </c>
      <c r="M1879" s="38"/>
    </row>
    <row r="1880" spans="1:13" s="39" customFormat="1" ht="12.95" customHeight="1" x14ac:dyDescent="0.25">
      <c r="A1880" s="254"/>
      <c r="B1880" s="107">
        <v>3601</v>
      </c>
      <c r="C1880" s="30">
        <v>2</v>
      </c>
      <c r="D1880" s="32" t="s">
        <v>4828</v>
      </c>
      <c r="E1880" s="32" t="s">
        <v>4829</v>
      </c>
      <c r="F1880" s="32" t="s">
        <v>4830</v>
      </c>
      <c r="G1880" s="33" t="s">
        <v>12</v>
      </c>
      <c r="H1880" s="34" t="s">
        <v>13</v>
      </c>
      <c r="I1880" s="35">
        <v>0.98099999999999998</v>
      </c>
      <c r="J1880" s="36">
        <v>318211.89</v>
      </c>
      <c r="K1880" s="19">
        <f t="shared" si="29"/>
        <v>1272847.56</v>
      </c>
      <c r="L1880" s="37">
        <v>106070.63</v>
      </c>
      <c r="M1880" s="38"/>
    </row>
    <row r="1881" spans="1:13" s="39" customFormat="1" ht="12.95" customHeight="1" x14ac:dyDescent="0.25">
      <c r="A1881" s="254"/>
      <c r="B1881" s="107">
        <v>3604</v>
      </c>
      <c r="C1881" s="30">
        <v>3</v>
      </c>
      <c r="D1881" s="32" t="s">
        <v>4831</v>
      </c>
      <c r="E1881" s="32" t="s">
        <v>4832</v>
      </c>
      <c r="F1881" s="32" t="s">
        <v>4833</v>
      </c>
      <c r="G1881" s="33" t="s">
        <v>12</v>
      </c>
      <c r="H1881" s="34" t="s">
        <v>13</v>
      </c>
      <c r="I1881" s="35">
        <v>0.98099999999999998</v>
      </c>
      <c r="J1881" s="36">
        <v>318211.89</v>
      </c>
      <c r="K1881" s="19">
        <f t="shared" si="29"/>
        <v>1272847.56</v>
      </c>
      <c r="L1881" s="37">
        <v>106070.63</v>
      </c>
      <c r="M1881" s="38"/>
    </row>
    <row r="1882" spans="1:13" s="39" customFormat="1" ht="12.95" customHeight="1" x14ac:dyDescent="0.25">
      <c r="A1882" s="254"/>
      <c r="B1882" s="107">
        <v>3608</v>
      </c>
      <c r="C1882" s="30">
        <v>4</v>
      </c>
      <c r="D1882" s="32" t="s">
        <v>4834</v>
      </c>
      <c r="E1882" s="32" t="s">
        <v>4835</v>
      </c>
      <c r="F1882" s="32" t="s">
        <v>921</v>
      </c>
      <c r="G1882" s="33" t="s">
        <v>12</v>
      </c>
      <c r="H1882" s="34" t="s">
        <v>13</v>
      </c>
      <c r="I1882" s="35">
        <v>0.98099999999999998</v>
      </c>
      <c r="J1882" s="36">
        <v>318211.89</v>
      </c>
      <c r="K1882" s="19">
        <f t="shared" si="29"/>
        <v>1272847.56</v>
      </c>
      <c r="L1882" s="37">
        <v>106070.63</v>
      </c>
      <c r="M1882" s="38"/>
    </row>
    <row r="1883" spans="1:13" s="39" customFormat="1" ht="12.95" customHeight="1" x14ac:dyDescent="0.25">
      <c r="A1883" s="254"/>
      <c r="B1883" s="107">
        <v>3602</v>
      </c>
      <c r="C1883" s="30">
        <v>5</v>
      </c>
      <c r="D1883" s="42" t="s">
        <v>4836</v>
      </c>
      <c r="E1883" s="42" t="s">
        <v>4837</v>
      </c>
      <c r="F1883" s="42" t="s">
        <v>4838</v>
      </c>
      <c r="G1883" s="33" t="s">
        <v>12</v>
      </c>
      <c r="H1883" s="34" t="s">
        <v>13</v>
      </c>
      <c r="I1883" s="35">
        <v>0.995</v>
      </c>
      <c r="J1883" s="36">
        <v>322753.14</v>
      </c>
      <c r="K1883" s="19">
        <f t="shared" si="29"/>
        <v>1291012.56</v>
      </c>
      <c r="L1883" s="37">
        <v>107584.38</v>
      </c>
      <c r="M1883" s="38"/>
    </row>
    <row r="1884" spans="1:13" s="39" customFormat="1" ht="12.95" customHeight="1" x14ac:dyDescent="0.25">
      <c r="A1884" s="254"/>
      <c r="B1884" s="107">
        <v>3626</v>
      </c>
      <c r="C1884" s="30">
        <v>6</v>
      </c>
      <c r="D1884" s="32" t="s">
        <v>4839</v>
      </c>
      <c r="E1884" s="32" t="s">
        <v>4840</v>
      </c>
      <c r="F1884" s="32" t="s">
        <v>4841</v>
      </c>
      <c r="G1884" s="33" t="s">
        <v>12</v>
      </c>
      <c r="H1884" s="34" t="s">
        <v>13</v>
      </c>
      <c r="I1884" s="35">
        <v>0.995</v>
      </c>
      <c r="J1884" s="36">
        <v>322753.14</v>
      </c>
      <c r="K1884" s="19">
        <f t="shared" si="29"/>
        <v>1291012.56</v>
      </c>
      <c r="L1884" s="37">
        <v>107584.38</v>
      </c>
      <c r="M1884" s="38"/>
    </row>
    <row r="1885" spans="1:13" s="39" customFormat="1" ht="12.95" customHeight="1" x14ac:dyDescent="0.25">
      <c r="A1885" s="254"/>
      <c r="B1885" s="107">
        <v>3609</v>
      </c>
      <c r="C1885" s="30">
        <v>7</v>
      </c>
      <c r="D1885" s="32" t="s">
        <v>4842</v>
      </c>
      <c r="E1885" s="32" t="s">
        <v>4843</v>
      </c>
      <c r="F1885" s="32" t="s">
        <v>4844</v>
      </c>
      <c r="G1885" s="33" t="s">
        <v>12</v>
      </c>
      <c r="H1885" s="34" t="s">
        <v>13</v>
      </c>
      <c r="I1885" s="35">
        <v>0.98099999999999998</v>
      </c>
      <c r="J1885" s="36">
        <v>318211.89</v>
      </c>
      <c r="K1885" s="19">
        <f t="shared" si="29"/>
        <v>1272847.56</v>
      </c>
      <c r="L1885" s="37">
        <v>106070.63</v>
      </c>
      <c r="M1885" s="38"/>
    </row>
    <row r="1886" spans="1:13" s="39" customFormat="1" ht="12.95" customHeight="1" x14ac:dyDescent="0.25">
      <c r="A1886" s="254"/>
      <c r="B1886" s="107">
        <v>3618</v>
      </c>
      <c r="C1886" s="30">
        <v>8</v>
      </c>
      <c r="D1886" s="32" t="s">
        <v>4845</v>
      </c>
      <c r="E1886" s="32" t="s">
        <v>4846</v>
      </c>
      <c r="F1886" s="32" t="s">
        <v>4847</v>
      </c>
      <c r="G1886" s="33" t="s">
        <v>12</v>
      </c>
      <c r="H1886" s="34" t="s">
        <v>13</v>
      </c>
      <c r="I1886" s="35">
        <v>0.98099999999999998</v>
      </c>
      <c r="J1886" s="36">
        <v>318211.89</v>
      </c>
      <c r="K1886" s="19">
        <f t="shared" si="29"/>
        <v>1272847.56</v>
      </c>
      <c r="L1886" s="37">
        <v>106070.63</v>
      </c>
      <c r="M1886" s="38"/>
    </row>
    <row r="1887" spans="1:13" s="39" customFormat="1" ht="12.95" customHeight="1" x14ac:dyDescent="0.25">
      <c r="A1887" s="254"/>
      <c r="B1887" s="107">
        <v>3623</v>
      </c>
      <c r="C1887" s="30">
        <v>9</v>
      </c>
      <c r="D1887" s="42" t="s">
        <v>4848</v>
      </c>
      <c r="E1887" s="42" t="s">
        <v>4849</v>
      </c>
      <c r="F1887" s="42" t="s">
        <v>4850</v>
      </c>
      <c r="G1887" s="33" t="s">
        <v>12</v>
      </c>
      <c r="H1887" s="34" t="s">
        <v>13</v>
      </c>
      <c r="I1887" s="35">
        <v>0.98499999999999999</v>
      </c>
      <c r="J1887" s="36">
        <v>319509.39</v>
      </c>
      <c r="K1887" s="19">
        <f t="shared" si="29"/>
        <v>1278037.56</v>
      </c>
      <c r="L1887" s="37">
        <v>106503.13</v>
      </c>
      <c r="M1887" s="38"/>
    </row>
    <row r="1888" spans="1:13" s="39" customFormat="1" ht="12.95" customHeight="1" x14ac:dyDescent="0.25">
      <c r="A1888" s="254"/>
      <c r="B1888" s="107">
        <v>3625</v>
      </c>
      <c r="C1888" s="30">
        <v>10</v>
      </c>
      <c r="D1888" s="32" t="s">
        <v>4851</v>
      </c>
      <c r="E1888" s="32" t="s">
        <v>4852</v>
      </c>
      <c r="F1888" s="32" t="s">
        <v>4853</v>
      </c>
      <c r="G1888" s="33" t="s">
        <v>12</v>
      </c>
      <c r="H1888" s="34" t="s">
        <v>13</v>
      </c>
      <c r="I1888" s="35">
        <v>0.98099999999999998</v>
      </c>
      <c r="J1888" s="36">
        <v>318211.89</v>
      </c>
      <c r="K1888" s="19">
        <f t="shared" si="29"/>
        <v>1272847.56</v>
      </c>
      <c r="L1888" s="37">
        <v>106070.63</v>
      </c>
      <c r="M1888" s="38"/>
    </row>
    <row r="1889" spans="1:13" s="39" customFormat="1" ht="12.95" customHeight="1" x14ac:dyDescent="0.25">
      <c r="A1889" s="254"/>
      <c r="B1889" s="107">
        <v>3616</v>
      </c>
      <c r="C1889" s="30">
        <v>11</v>
      </c>
      <c r="D1889" s="32" t="s">
        <v>4854</v>
      </c>
      <c r="E1889" s="32" t="s">
        <v>4855</v>
      </c>
      <c r="F1889" s="32" t="s">
        <v>4856</v>
      </c>
      <c r="G1889" s="33" t="s">
        <v>12</v>
      </c>
      <c r="H1889" s="34" t="s">
        <v>13</v>
      </c>
      <c r="I1889" s="35">
        <v>0.98099999999999998</v>
      </c>
      <c r="J1889" s="36">
        <v>318211.89</v>
      </c>
      <c r="K1889" s="19">
        <f t="shared" si="29"/>
        <v>1272847.56</v>
      </c>
      <c r="L1889" s="37">
        <v>106070.63</v>
      </c>
      <c r="M1889" s="38"/>
    </row>
    <row r="1890" spans="1:13" s="39" customFormat="1" ht="12.95" customHeight="1" x14ac:dyDescent="0.25">
      <c r="A1890" s="254"/>
      <c r="B1890" s="107">
        <v>3624</v>
      </c>
      <c r="C1890" s="30">
        <v>12</v>
      </c>
      <c r="D1890" s="32" t="s">
        <v>4857</v>
      </c>
      <c r="E1890" s="32" t="s">
        <v>4858</v>
      </c>
      <c r="F1890" s="32" t="s">
        <v>4859</v>
      </c>
      <c r="G1890" s="33" t="s">
        <v>12</v>
      </c>
      <c r="H1890" s="34" t="s">
        <v>13</v>
      </c>
      <c r="I1890" s="35">
        <v>0.98099999999999998</v>
      </c>
      <c r="J1890" s="36">
        <v>318211.89</v>
      </c>
      <c r="K1890" s="19">
        <f t="shared" si="29"/>
        <v>1272847.56</v>
      </c>
      <c r="L1890" s="37">
        <v>106070.63</v>
      </c>
      <c r="M1890" s="38"/>
    </row>
    <row r="1891" spans="1:13" s="39" customFormat="1" ht="12.95" customHeight="1" x14ac:dyDescent="0.25">
      <c r="A1891" s="254"/>
      <c r="B1891" s="107">
        <v>3613</v>
      </c>
      <c r="C1891" s="30">
        <v>13</v>
      </c>
      <c r="D1891" s="42" t="s">
        <v>4860</v>
      </c>
      <c r="E1891" s="42" t="s">
        <v>4861</v>
      </c>
      <c r="F1891" s="42" t="s">
        <v>4862</v>
      </c>
      <c r="G1891" s="33" t="s">
        <v>12</v>
      </c>
      <c r="H1891" s="34" t="s">
        <v>13</v>
      </c>
      <c r="I1891" s="35">
        <v>0.98099999999999998</v>
      </c>
      <c r="J1891" s="36">
        <v>318211.89</v>
      </c>
      <c r="K1891" s="19">
        <f t="shared" si="29"/>
        <v>1272847.56</v>
      </c>
      <c r="L1891" s="37">
        <v>106070.63</v>
      </c>
      <c r="M1891" s="38"/>
    </row>
    <row r="1892" spans="1:13" s="39" customFormat="1" ht="12.95" customHeight="1" x14ac:dyDescent="0.25">
      <c r="A1892" s="254"/>
      <c r="B1892" s="107">
        <v>3612</v>
      </c>
      <c r="C1892" s="30">
        <v>14</v>
      </c>
      <c r="D1892" s="32" t="s">
        <v>4863</v>
      </c>
      <c r="E1892" s="32" t="s">
        <v>4864</v>
      </c>
      <c r="F1892" s="32" t="s">
        <v>1832</v>
      </c>
      <c r="G1892" s="33" t="s">
        <v>12</v>
      </c>
      <c r="H1892" s="34" t="s">
        <v>13</v>
      </c>
      <c r="I1892" s="35">
        <v>0.98099999999999998</v>
      </c>
      <c r="J1892" s="36">
        <v>318211.89</v>
      </c>
      <c r="K1892" s="19">
        <f t="shared" si="29"/>
        <v>1272847.56</v>
      </c>
      <c r="L1892" s="37">
        <v>106070.63</v>
      </c>
      <c r="M1892" s="38"/>
    </row>
    <row r="1893" spans="1:13" s="39" customFormat="1" ht="12.95" customHeight="1" x14ac:dyDescent="0.25">
      <c r="A1893" s="254"/>
      <c r="B1893" s="107">
        <v>3622</v>
      </c>
      <c r="C1893" s="30">
        <v>15</v>
      </c>
      <c r="D1893" s="32" t="s">
        <v>4865</v>
      </c>
      <c r="E1893" s="32" t="s">
        <v>4866</v>
      </c>
      <c r="F1893" s="32" t="s">
        <v>4867</v>
      </c>
      <c r="G1893" s="33" t="s">
        <v>12</v>
      </c>
      <c r="H1893" s="34" t="s">
        <v>13</v>
      </c>
      <c r="I1893" s="35">
        <v>0.99099999999999999</v>
      </c>
      <c r="J1893" s="36">
        <v>321455.64</v>
      </c>
      <c r="K1893" s="19">
        <f t="shared" si="29"/>
        <v>1285822.56</v>
      </c>
      <c r="L1893" s="37">
        <v>107151.88</v>
      </c>
      <c r="M1893" s="38"/>
    </row>
    <row r="1894" spans="1:13" s="39" customFormat="1" ht="12.95" customHeight="1" x14ac:dyDescent="0.25">
      <c r="A1894" s="254"/>
      <c r="B1894" s="107">
        <v>3628</v>
      </c>
      <c r="C1894" s="30">
        <v>16</v>
      </c>
      <c r="D1894" s="42" t="s">
        <v>4868</v>
      </c>
      <c r="E1894" s="42" t="s">
        <v>4869</v>
      </c>
      <c r="F1894" s="42" t="s">
        <v>4642</v>
      </c>
      <c r="G1894" s="33" t="s">
        <v>12</v>
      </c>
      <c r="H1894" s="34" t="s">
        <v>13</v>
      </c>
      <c r="I1894" s="35">
        <v>0.995</v>
      </c>
      <c r="J1894" s="36">
        <v>322753.14</v>
      </c>
      <c r="K1894" s="19">
        <f t="shared" si="29"/>
        <v>1291012.56</v>
      </c>
      <c r="L1894" s="37">
        <v>107584.38</v>
      </c>
      <c r="M1894" s="38"/>
    </row>
    <row r="1895" spans="1:13" s="39" customFormat="1" ht="12.95" customHeight="1" x14ac:dyDescent="0.25">
      <c r="A1895" s="254"/>
      <c r="B1895" s="107">
        <v>3606</v>
      </c>
      <c r="C1895" s="30">
        <v>17</v>
      </c>
      <c r="D1895" s="32" t="s">
        <v>4870</v>
      </c>
      <c r="E1895" s="32" t="s">
        <v>4871</v>
      </c>
      <c r="F1895" s="32" t="s">
        <v>4872</v>
      </c>
      <c r="G1895" s="33" t="s">
        <v>12</v>
      </c>
      <c r="H1895" s="34" t="s">
        <v>13</v>
      </c>
      <c r="I1895" s="35">
        <v>0.98499999999999999</v>
      </c>
      <c r="J1895" s="36">
        <v>319509.39</v>
      </c>
      <c r="K1895" s="19">
        <f t="shared" si="29"/>
        <v>1278037.56</v>
      </c>
      <c r="L1895" s="37">
        <v>106503.13</v>
      </c>
      <c r="M1895" s="38"/>
    </row>
    <row r="1896" spans="1:13" s="39" customFormat="1" ht="12.95" customHeight="1" x14ac:dyDescent="0.25">
      <c r="A1896" s="254"/>
      <c r="B1896" s="107">
        <v>3605</v>
      </c>
      <c r="C1896" s="30">
        <v>18</v>
      </c>
      <c r="D1896" s="32" t="s">
        <v>4873</v>
      </c>
      <c r="E1896" s="32" t="s">
        <v>4874</v>
      </c>
      <c r="F1896" s="32" t="s">
        <v>4875</v>
      </c>
      <c r="G1896" s="33" t="s">
        <v>12</v>
      </c>
      <c r="H1896" s="34" t="s">
        <v>13</v>
      </c>
      <c r="I1896" s="35">
        <v>0.98099999999999998</v>
      </c>
      <c r="J1896" s="36">
        <v>318211.89</v>
      </c>
      <c r="K1896" s="19">
        <f t="shared" si="29"/>
        <v>1272847.56</v>
      </c>
      <c r="L1896" s="37">
        <v>106070.63</v>
      </c>
      <c r="M1896" s="38"/>
    </row>
    <row r="1897" spans="1:13" s="39" customFormat="1" ht="12.95" customHeight="1" x14ac:dyDescent="0.25">
      <c r="A1897" s="254"/>
      <c r="B1897" s="107">
        <v>3615</v>
      </c>
      <c r="C1897" s="30">
        <v>19</v>
      </c>
      <c r="D1897" s="42" t="s">
        <v>4876</v>
      </c>
      <c r="E1897" s="42" t="s">
        <v>4877</v>
      </c>
      <c r="F1897" s="42" t="s">
        <v>4878</v>
      </c>
      <c r="G1897" s="33" t="s">
        <v>12</v>
      </c>
      <c r="H1897" s="34" t="s">
        <v>13</v>
      </c>
      <c r="I1897" s="35">
        <v>0.98499999999999999</v>
      </c>
      <c r="J1897" s="36">
        <v>319509.39</v>
      </c>
      <c r="K1897" s="19">
        <f t="shared" si="29"/>
        <v>1278037.56</v>
      </c>
      <c r="L1897" s="37">
        <v>106503.13</v>
      </c>
      <c r="M1897" s="38"/>
    </row>
    <row r="1898" spans="1:13" s="39" customFormat="1" ht="12.95" customHeight="1" x14ac:dyDescent="0.25">
      <c r="A1898" s="254"/>
      <c r="B1898" s="107">
        <v>3620</v>
      </c>
      <c r="C1898" s="30">
        <v>20</v>
      </c>
      <c r="D1898" s="32" t="s">
        <v>4879</v>
      </c>
      <c r="E1898" s="32" t="s">
        <v>4880</v>
      </c>
      <c r="F1898" s="32" t="s">
        <v>4881</v>
      </c>
      <c r="G1898" s="33" t="s">
        <v>12</v>
      </c>
      <c r="H1898" s="34" t="s">
        <v>13</v>
      </c>
      <c r="I1898" s="35">
        <v>0.98299999999999998</v>
      </c>
      <c r="J1898" s="36">
        <v>318860.64</v>
      </c>
      <c r="K1898" s="19">
        <f t="shared" si="29"/>
        <v>1275442.56</v>
      </c>
      <c r="L1898" s="37">
        <v>106286.88</v>
      </c>
      <c r="M1898" s="38"/>
    </row>
    <row r="1899" spans="1:13" s="39" customFormat="1" ht="12.95" customHeight="1" x14ac:dyDescent="0.25">
      <c r="A1899" s="254"/>
      <c r="B1899" s="107">
        <v>3627</v>
      </c>
      <c r="C1899" s="30">
        <v>21</v>
      </c>
      <c r="D1899" s="42" t="s">
        <v>4882</v>
      </c>
      <c r="E1899" s="42" t="s">
        <v>4883</v>
      </c>
      <c r="F1899" s="42" t="s">
        <v>4884</v>
      </c>
      <c r="G1899" s="33" t="s">
        <v>12</v>
      </c>
      <c r="H1899" s="34" t="s">
        <v>13</v>
      </c>
      <c r="I1899" s="35">
        <v>0.98499999999999999</v>
      </c>
      <c r="J1899" s="36">
        <v>319509.39</v>
      </c>
      <c r="K1899" s="19">
        <f t="shared" si="29"/>
        <v>1278037.56</v>
      </c>
      <c r="L1899" s="37">
        <v>106503.13</v>
      </c>
      <c r="M1899" s="38"/>
    </row>
    <row r="1900" spans="1:13" s="39" customFormat="1" ht="12.95" customHeight="1" x14ac:dyDescent="0.25">
      <c r="A1900" s="254"/>
      <c r="B1900" s="107">
        <v>3614</v>
      </c>
      <c r="C1900" s="30">
        <v>22</v>
      </c>
      <c r="D1900" s="32" t="s">
        <v>4885</v>
      </c>
      <c r="E1900" s="32" t="s">
        <v>4886</v>
      </c>
      <c r="F1900" s="32" t="s">
        <v>4887</v>
      </c>
      <c r="G1900" s="33" t="s">
        <v>12</v>
      </c>
      <c r="H1900" s="34" t="s">
        <v>13</v>
      </c>
      <c r="I1900" s="35">
        <v>0.97899999999999998</v>
      </c>
      <c r="J1900" s="36">
        <v>317563.14</v>
      </c>
      <c r="K1900" s="19">
        <f t="shared" si="29"/>
        <v>1270252.56</v>
      </c>
      <c r="L1900" s="37">
        <v>105854.38</v>
      </c>
      <c r="M1900" s="38"/>
    </row>
    <row r="1901" spans="1:13" s="39" customFormat="1" ht="12.95" customHeight="1" x14ac:dyDescent="0.25">
      <c r="A1901" s="254"/>
      <c r="B1901" s="107">
        <v>3617</v>
      </c>
      <c r="C1901" s="30">
        <v>23</v>
      </c>
      <c r="D1901" s="32" t="s">
        <v>4888</v>
      </c>
      <c r="E1901" s="32" t="s">
        <v>4889</v>
      </c>
      <c r="F1901" s="32" t="s">
        <v>4890</v>
      </c>
      <c r="G1901" s="33" t="s">
        <v>12</v>
      </c>
      <c r="H1901" s="34" t="s">
        <v>13</v>
      </c>
      <c r="I1901" s="35">
        <v>0.98099999999999998</v>
      </c>
      <c r="J1901" s="36">
        <v>318211.89</v>
      </c>
      <c r="K1901" s="19">
        <f t="shared" si="29"/>
        <v>1272847.56</v>
      </c>
      <c r="L1901" s="37">
        <v>106070.63</v>
      </c>
      <c r="M1901" s="38"/>
    </row>
    <row r="1902" spans="1:13" s="39" customFormat="1" ht="12.95" customHeight="1" x14ac:dyDescent="0.25">
      <c r="A1902" s="254"/>
      <c r="B1902" s="107">
        <v>3607</v>
      </c>
      <c r="C1902" s="30">
        <v>24</v>
      </c>
      <c r="D1902" s="32" t="s">
        <v>4891</v>
      </c>
      <c r="E1902" s="32" t="s">
        <v>4892</v>
      </c>
      <c r="F1902" s="32" t="s">
        <v>4893</v>
      </c>
      <c r="G1902" s="33" t="s">
        <v>12</v>
      </c>
      <c r="H1902" s="34" t="s">
        <v>13</v>
      </c>
      <c r="I1902" s="35">
        <v>0.98699999999999999</v>
      </c>
      <c r="J1902" s="36">
        <v>320158.14</v>
      </c>
      <c r="K1902" s="19">
        <f t="shared" si="29"/>
        <v>1280632.56</v>
      </c>
      <c r="L1902" s="37">
        <v>106719.38</v>
      </c>
      <c r="M1902" s="38"/>
    </row>
    <row r="1903" spans="1:13" s="39" customFormat="1" ht="12.95" customHeight="1" x14ac:dyDescent="0.25">
      <c r="A1903" s="254"/>
      <c r="B1903" s="107">
        <v>3619</v>
      </c>
      <c r="C1903" s="30">
        <v>25</v>
      </c>
      <c r="D1903" s="32" t="s">
        <v>4894</v>
      </c>
      <c r="E1903" s="32" t="s">
        <v>4895</v>
      </c>
      <c r="F1903" s="32" t="s">
        <v>4896</v>
      </c>
      <c r="G1903" s="33" t="s">
        <v>12</v>
      </c>
      <c r="H1903" s="34" t="s">
        <v>13</v>
      </c>
      <c r="I1903" s="35">
        <v>0.98299999999999998</v>
      </c>
      <c r="J1903" s="36">
        <v>318860.64</v>
      </c>
      <c r="K1903" s="19">
        <f t="shared" si="29"/>
        <v>1275442.56</v>
      </c>
      <c r="L1903" s="37">
        <v>106286.88</v>
      </c>
      <c r="M1903" s="38"/>
    </row>
    <row r="1904" spans="1:13" s="39" customFormat="1" ht="12.95" customHeight="1" x14ac:dyDescent="0.25">
      <c r="A1904" s="254"/>
      <c r="B1904" s="107">
        <v>3611</v>
      </c>
      <c r="C1904" s="30">
        <v>26</v>
      </c>
      <c r="D1904" s="42" t="s">
        <v>4897</v>
      </c>
      <c r="E1904" s="42" t="s">
        <v>4898</v>
      </c>
      <c r="F1904" s="42" t="s">
        <v>4899</v>
      </c>
      <c r="G1904" s="27" t="s">
        <v>12</v>
      </c>
      <c r="H1904" s="34" t="s">
        <v>13</v>
      </c>
      <c r="I1904" s="35">
        <v>0.98499999999999999</v>
      </c>
      <c r="J1904" s="36">
        <v>319509.39</v>
      </c>
      <c r="K1904" s="19">
        <f t="shared" si="29"/>
        <v>1278037.56</v>
      </c>
      <c r="L1904" s="37">
        <v>106503.13</v>
      </c>
      <c r="M1904" s="38"/>
    </row>
    <row r="1905" spans="1:13" s="39" customFormat="1" ht="12.95" customHeight="1" x14ac:dyDescent="0.25">
      <c r="A1905" s="254"/>
      <c r="B1905" s="107">
        <v>3603</v>
      </c>
      <c r="C1905" s="30">
        <v>27</v>
      </c>
      <c r="D1905" s="32" t="s">
        <v>4900</v>
      </c>
      <c r="E1905" s="32" t="s">
        <v>4901</v>
      </c>
      <c r="F1905" s="32" t="s">
        <v>4902</v>
      </c>
      <c r="G1905" s="50" t="s">
        <v>12</v>
      </c>
      <c r="H1905" s="34" t="s">
        <v>13</v>
      </c>
      <c r="I1905" s="35">
        <v>0.98499999999999999</v>
      </c>
      <c r="J1905" s="36">
        <v>319509.39</v>
      </c>
      <c r="K1905" s="19">
        <f t="shared" si="29"/>
        <v>1278037.56</v>
      </c>
      <c r="L1905" s="37">
        <v>106503.13</v>
      </c>
      <c r="M1905" s="38"/>
    </row>
    <row r="1906" spans="1:13" s="39" customFormat="1" ht="12.95" customHeight="1" x14ac:dyDescent="0.25">
      <c r="A1906" s="254"/>
      <c r="B1906" s="107">
        <v>3610</v>
      </c>
      <c r="C1906" s="30">
        <v>28</v>
      </c>
      <c r="D1906" s="42" t="s">
        <v>4903</v>
      </c>
      <c r="E1906" s="42" t="s">
        <v>4904</v>
      </c>
      <c r="F1906" s="42" t="s">
        <v>4905</v>
      </c>
      <c r="G1906" s="27" t="s">
        <v>12</v>
      </c>
      <c r="H1906" s="34" t="s">
        <v>13</v>
      </c>
      <c r="I1906" s="35">
        <v>0.98499999999999999</v>
      </c>
      <c r="J1906" s="36">
        <v>319509.39</v>
      </c>
      <c r="K1906" s="19">
        <f t="shared" si="29"/>
        <v>1278037.56</v>
      </c>
      <c r="L1906" s="37">
        <v>106503.13</v>
      </c>
      <c r="M1906" s="38"/>
    </row>
    <row r="1907" spans="1:13" s="39" customFormat="1" ht="12.95" customHeight="1" x14ac:dyDescent="0.25">
      <c r="A1907" s="255"/>
      <c r="B1907" s="107">
        <v>3600</v>
      </c>
      <c r="C1907" s="30">
        <v>29</v>
      </c>
      <c r="D1907" s="53" t="s">
        <v>4906</v>
      </c>
      <c r="E1907" s="53" t="s">
        <v>4907</v>
      </c>
      <c r="F1907" s="53" t="s">
        <v>4908</v>
      </c>
      <c r="G1907" s="27" t="s">
        <v>12</v>
      </c>
      <c r="H1907" s="34" t="s">
        <v>13</v>
      </c>
      <c r="I1907" s="35">
        <v>0.98099999999999998</v>
      </c>
      <c r="J1907" s="36">
        <v>318211.89</v>
      </c>
      <c r="K1907" s="19">
        <f t="shared" si="29"/>
        <v>1272847.56</v>
      </c>
      <c r="L1907" s="37">
        <v>106070.63</v>
      </c>
      <c r="M1907" s="38"/>
    </row>
    <row r="1908" spans="1:13" s="39" customFormat="1" ht="12.95" customHeight="1" x14ac:dyDescent="0.25">
      <c r="A1908" s="253" t="s">
        <v>4909</v>
      </c>
      <c r="B1908" s="107"/>
      <c r="C1908" s="30"/>
      <c r="D1908" s="31" t="s">
        <v>11</v>
      </c>
      <c r="E1908" s="32"/>
      <c r="F1908" s="32"/>
      <c r="G1908" s="33"/>
      <c r="H1908" s="34"/>
      <c r="I1908" s="35"/>
      <c r="J1908" s="36"/>
      <c r="K1908" s="19"/>
      <c r="L1908" s="37"/>
      <c r="M1908" s="38"/>
    </row>
    <row r="1909" spans="1:13" s="39" customFormat="1" ht="12.95" customHeight="1" x14ac:dyDescent="0.25">
      <c r="A1909" s="255"/>
      <c r="B1909" s="107">
        <v>5600</v>
      </c>
      <c r="C1909" s="30">
        <v>1</v>
      </c>
      <c r="D1909" s="42" t="s">
        <v>4910</v>
      </c>
      <c r="E1909" s="42" t="s">
        <v>4911</v>
      </c>
      <c r="F1909" s="42" t="s">
        <v>4912</v>
      </c>
      <c r="G1909" s="33" t="s">
        <v>12</v>
      </c>
      <c r="H1909" s="34" t="s">
        <v>13</v>
      </c>
      <c r="I1909" s="35">
        <v>0.996</v>
      </c>
      <c r="J1909" s="36">
        <v>323077.5</v>
      </c>
      <c r="K1909" s="19">
        <f t="shared" si="29"/>
        <v>1292310</v>
      </c>
      <c r="L1909" s="37">
        <v>107692.5</v>
      </c>
      <c r="M1909" s="38"/>
    </row>
    <row r="1910" spans="1:13" s="39" customFormat="1" ht="12.95" customHeight="1" x14ac:dyDescent="0.25">
      <c r="A1910" s="253" t="s">
        <v>4913</v>
      </c>
      <c r="B1910" s="107"/>
      <c r="C1910" s="30"/>
      <c r="D1910" s="31" t="s">
        <v>126</v>
      </c>
      <c r="E1910" s="42"/>
      <c r="F1910" s="42"/>
      <c r="G1910" s="33"/>
      <c r="H1910" s="34"/>
      <c r="I1910" s="35"/>
      <c r="J1910" s="36"/>
      <c r="K1910" s="19"/>
      <c r="L1910" s="37"/>
      <c r="M1910" s="38"/>
    </row>
    <row r="1911" spans="1:13" s="39" customFormat="1" ht="12.95" customHeight="1" x14ac:dyDescent="0.25">
      <c r="A1911" s="254"/>
      <c r="B1911" s="107">
        <v>3804</v>
      </c>
      <c r="C1911" s="30">
        <v>1</v>
      </c>
      <c r="D1911" s="32" t="s">
        <v>4914</v>
      </c>
      <c r="E1911" s="32" t="s">
        <v>4915</v>
      </c>
      <c r="F1911" s="32" t="s">
        <v>3082</v>
      </c>
      <c r="G1911" s="33" t="s">
        <v>130</v>
      </c>
      <c r="H1911" s="34" t="s">
        <v>13</v>
      </c>
      <c r="I1911" s="35">
        <v>0.91700000000000004</v>
      </c>
      <c r="J1911" s="36">
        <v>148737.38999999998</v>
      </c>
      <c r="K1911" s="19">
        <f t="shared" si="29"/>
        <v>594949.56000000006</v>
      </c>
      <c r="L1911" s="37">
        <v>49579.13</v>
      </c>
      <c r="M1911" s="38"/>
    </row>
    <row r="1912" spans="1:13" s="39" customFormat="1" ht="12.95" customHeight="1" x14ac:dyDescent="0.25">
      <c r="A1912" s="254"/>
      <c r="B1912" s="107">
        <v>3836</v>
      </c>
      <c r="C1912" s="30">
        <v>2</v>
      </c>
      <c r="D1912" s="32" t="s">
        <v>4916</v>
      </c>
      <c r="E1912" s="32" t="s">
        <v>4917</v>
      </c>
      <c r="F1912" s="32" t="s">
        <v>4918</v>
      </c>
      <c r="G1912" s="33" t="s">
        <v>130</v>
      </c>
      <c r="H1912" s="34" t="s">
        <v>13</v>
      </c>
      <c r="I1912" s="35">
        <v>0.93300000000000005</v>
      </c>
      <c r="J1912" s="36">
        <v>151332.59999999998</v>
      </c>
      <c r="K1912" s="19">
        <f t="shared" si="29"/>
        <v>605330.4</v>
      </c>
      <c r="L1912" s="37">
        <v>50444.2</v>
      </c>
      <c r="M1912" s="38"/>
    </row>
    <row r="1913" spans="1:13" s="39" customFormat="1" ht="12.95" customHeight="1" x14ac:dyDescent="0.25">
      <c r="A1913" s="254"/>
      <c r="B1913" s="107"/>
      <c r="C1913" s="30"/>
      <c r="D1913" s="31" t="s">
        <v>11</v>
      </c>
      <c r="E1913" s="32"/>
      <c r="F1913" s="32"/>
      <c r="G1913" s="33"/>
      <c r="H1913" s="34"/>
      <c r="I1913" s="35"/>
      <c r="J1913" s="36"/>
      <c r="K1913" s="19"/>
      <c r="L1913" s="37"/>
      <c r="M1913" s="38"/>
    </row>
    <row r="1914" spans="1:13" s="39" customFormat="1" ht="12.95" customHeight="1" x14ac:dyDescent="0.25">
      <c r="A1914" s="254"/>
      <c r="B1914" s="107">
        <v>3811</v>
      </c>
      <c r="C1914" s="30">
        <v>1</v>
      </c>
      <c r="D1914" s="32" t="s">
        <v>2624</v>
      </c>
      <c r="E1914" s="32" t="s">
        <v>2625</v>
      </c>
      <c r="F1914" s="32" t="s">
        <v>4919</v>
      </c>
      <c r="G1914" s="33" t="s">
        <v>12</v>
      </c>
      <c r="H1914" s="34" t="s">
        <v>13</v>
      </c>
      <c r="I1914" s="35">
        <v>0.97809999999999997</v>
      </c>
      <c r="J1914" s="36">
        <v>317271.18</v>
      </c>
      <c r="K1914" s="19">
        <f t="shared" si="29"/>
        <v>1269084.72</v>
      </c>
      <c r="L1914" s="37">
        <v>105757.06</v>
      </c>
      <c r="M1914" s="38"/>
    </row>
    <row r="1915" spans="1:13" s="39" customFormat="1" ht="12.95" customHeight="1" x14ac:dyDescent="0.25">
      <c r="A1915" s="254"/>
      <c r="B1915" s="107">
        <v>3832</v>
      </c>
      <c r="C1915" s="30">
        <v>2</v>
      </c>
      <c r="D1915" s="32" t="s">
        <v>4920</v>
      </c>
      <c r="E1915" s="32" t="s">
        <v>4921</v>
      </c>
      <c r="F1915" s="32" t="s">
        <v>4922</v>
      </c>
      <c r="G1915" s="33" t="s">
        <v>12</v>
      </c>
      <c r="H1915" s="34" t="s">
        <v>13</v>
      </c>
      <c r="I1915" s="35">
        <v>0.98109999999999997</v>
      </c>
      <c r="J1915" s="36">
        <v>318244.32</v>
      </c>
      <c r="K1915" s="19">
        <f t="shared" si="29"/>
        <v>1272977.28</v>
      </c>
      <c r="L1915" s="37">
        <v>106081.44</v>
      </c>
      <c r="M1915" s="38"/>
    </row>
    <row r="1916" spans="1:13" s="39" customFormat="1" ht="12.95" customHeight="1" x14ac:dyDescent="0.25">
      <c r="A1916" s="254"/>
      <c r="B1916" s="107">
        <v>3821</v>
      </c>
      <c r="C1916" s="30">
        <v>3</v>
      </c>
      <c r="D1916" s="32" t="s">
        <v>4923</v>
      </c>
      <c r="E1916" s="32" t="s">
        <v>4924</v>
      </c>
      <c r="F1916" s="32" t="s">
        <v>4925</v>
      </c>
      <c r="G1916" s="33" t="s">
        <v>12</v>
      </c>
      <c r="H1916" s="34" t="s">
        <v>13</v>
      </c>
      <c r="I1916" s="35">
        <v>0.93</v>
      </c>
      <c r="J1916" s="36">
        <v>301668.75</v>
      </c>
      <c r="K1916" s="19">
        <f t="shared" si="29"/>
        <v>1206675</v>
      </c>
      <c r="L1916" s="37">
        <v>100556.25</v>
      </c>
      <c r="M1916" s="38"/>
    </row>
    <row r="1917" spans="1:13" s="39" customFormat="1" ht="12.95" customHeight="1" x14ac:dyDescent="0.25">
      <c r="A1917" s="254"/>
      <c r="B1917" s="107">
        <v>3817</v>
      </c>
      <c r="C1917" s="30">
        <v>4</v>
      </c>
      <c r="D1917" s="32" t="s">
        <v>4926</v>
      </c>
      <c r="E1917" s="32" t="s">
        <v>4927</v>
      </c>
      <c r="F1917" s="32" t="s">
        <v>4133</v>
      </c>
      <c r="G1917" s="33" t="s">
        <v>12</v>
      </c>
      <c r="H1917" s="34" t="s">
        <v>13</v>
      </c>
      <c r="I1917" s="35">
        <v>0.92700000000000005</v>
      </c>
      <c r="J1917" s="36">
        <v>300695.64</v>
      </c>
      <c r="K1917" s="19">
        <f t="shared" si="29"/>
        <v>1202782.56</v>
      </c>
      <c r="L1917" s="37">
        <v>100231.88</v>
      </c>
      <c r="M1917" s="38"/>
    </row>
    <row r="1918" spans="1:13" s="39" customFormat="1" ht="12.95" customHeight="1" x14ac:dyDescent="0.25">
      <c r="A1918" s="254"/>
      <c r="B1918" s="107">
        <v>3830</v>
      </c>
      <c r="C1918" s="30">
        <v>5</v>
      </c>
      <c r="D1918" s="32" t="s">
        <v>4928</v>
      </c>
      <c r="E1918" s="32" t="s">
        <v>4929</v>
      </c>
      <c r="F1918" s="32" t="s">
        <v>4930</v>
      </c>
      <c r="G1918" s="33" t="s">
        <v>12</v>
      </c>
      <c r="H1918" s="34" t="s">
        <v>13</v>
      </c>
      <c r="I1918" s="35">
        <v>0.93</v>
      </c>
      <c r="J1918" s="36">
        <v>301668.75</v>
      </c>
      <c r="K1918" s="19">
        <f t="shared" si="29"/>
        <v>1206675</v>
      </c>
      <c r="L1918" s="37">
        <v>100556.25</v>
      </c>
      <c r="M1918" s="38"/>
    </row>
    <row r="1919" spans="1:13" s="39" customFormat="1" ht="12.95" customHeight="1" x14ac:dyDescent="0.25">
      <c r="A1919" s="254"/>
      <c r="B1919" s="107">
        <v>3810</v>
      </c>
      <c r="C1919" s="30">
        <v>6</v>
      </c>
      <c r="D1919" s="32" t="s">
        <v>916</v>
      </c>
      <c r="E1919" s="32" t="s">
        <v>4931</v>
      </c>
      <c r="F1919" s="32" t="s">
        <v>4932</v>
      </c>
      <c r="G1919" s="33" t="s">
        <v>12</v>
      </c>
      <c r="H1919" s="34" t="s">
        <v>13</v>
      </c>
      <c r="I1919" s="35">
        <v>0.98109999999999997</v>
      </c>
      <c r="J1919" s="36">
        <v>318244.32</v>
      </c>
      <c r="K1919" s="19">
        <f t="shared" si="29"/>
        <v>1272977.28</v>
      </c>
      <c r="L1919" s="37">
        <v>106081.44</v>
      </c>
      <c r="M1919" s="38"/>
    </row>
    <row r="1920" spans="1:13" s="39" customFormat="1" ht="12.95" customHeight="1" x14ac:dyDescent="0.25">
      <c r="A1920" s="254"/>
      <c r="B1920" s="107">
        <v>3808</v>
      </c>
      <c r="C1920" s="30">
        <v>7</v>
      </c>
      <c r="D1920" s="32" t="s">
        <v>1741</v>
      </c>
      <c r="E1920" s="32" t="s">
        <v>1661</v>
      </c>
      <c r="F1920" s="32" t="s">
        <v>4933</v>
      </c>
      <c r="G1920" s="33" t="s">
        <v>12</v>
      </c>
      <c r="H1920" s="34" t="s">
        <v>13</v>
      </c>
      <c r="I1920" s="35">
        <v>0.93300000000000005</v>
      </c>
      <c r="J1920" s="36">
        <v>302641.89</v>
      </c>
      <c r="K1920" s="19">
        <f t="shared" si="29"/>
        <v>1210567.56</v>
      </c>
      <c r="L1920" s="37">
        <v>100880.63</v>
      </c>
      <c r="M1920" s="38"/>
    </row>
    <row r="1921" spans="1:13" s="39" customFormat="1" ht="12.95" customHeight="1" x14ac:dyDescent="0.25">
      <c r="A1921" s="254"/>
      <c r="B1921" s="107">
        <v>3824</v>
      </c>
      <c r="C1921" s="30">
        <v>8</v>
      </c>
      <c r="D1921" s="32" t="s">
        <v>1015</v>
      </c>
      <c r="E1921" s="32" t="s">
        <v>1016</v>
      </c>
      <c r="F1921" s="32" t="s">
        <v>4934</v>
      </c>
      <c r="G1921" s="33" t="s">
        <v>12</v>
      </c>
      <c r="H1921" s="34" t="s">
        <v>13</v>
      </c>
      <c r="I1921" s="35">
        <v>0.93100000000000005</v>
      </c>
      <c r="J1921" s="36">
        <v>301993.14</v>
      </c>
      <c r="K1921" s="19">
        <f t="shared" si="29"/>
        <v>1207972.56</v>
      </c>
      <c r="L1921" s="37">
        <v>100664.38</v>
      </c>
      <c r="M1921" s="38"/>
    </row>
    <row r="1922" spans="1:13" s="39" customFormat="1" ht="12.95" customHeight="1" x14ac:dyDescent="0.25">
      <c r="A1922" s="254"/>
      <c r="B1922" s="107">
        <v>3837</v>
      </c>
      <c r="C1922" s="30">
        <v>9</v>
      </c>
      <c r="D1922" s="32" t="s">
        <v>4935</v>
      </c>
      <c r="E1922" s="32" t="s">
        <v>4936</v>
      </c>
      <c r="F1922" s="32" t="s">
        <v>4937</v>
      </c>
      <c r="G1922" s="33" t="s">
        <v>12</v>
      </c>
      <c r="H1922" s="34" t="s">
        <v>13</v>
      </c>
      <c r="I1922" s="35">
        <v>0.93</v>
      </c>
      <c r="J1922" s="36">
        <v>301668.75</v>
      </c>
      <c r="K1922" s="19">
        <f t="shared" si="29"/>
        <v>1206675</v>
      </c>
      <c r="L1922" s="37">
        <v>100556.25</v>
      </c>
      <c r="M1922" s="38"/>
    </row>
    <row r="1923" spans="1:13" s="39" customFormat="1" ht="12.95" customHeight="1" x14ac:dyDescent="0.25">
      <c r="A1923" s="254"/>
      <c r="B1923" s="107">
        <v>3820</v>
      </c>
      <c r="C1923" s="30">
        <v>10</v>
      </c>
      <c r="D1923" s="32" t="s">
        <v>4938</v>
      </c>
      <c r="E1923" s="32" t="s">
        <v>4939</v>
      </c>
      <c r="F1923" s="32" t="s">
        <v>4940</v>
      </c>
      <c r="G1923" s="33" t="s">
        <v>12</v>
      </c>
      <c r="H1923" s="34" t="s">
        <v>13</v>
      </c>
      <c r="I1923" s="35">
        <v>0.93</v>
      </c>
      <c r="J1923" s="36">
        <v>301668.75</v>
      </c>
      <c r="K1923" s="19">
        <f t="shared" si="29"/>
        <v>1206675</v>
      </c>
      <c r="L1923" s="37">
        <v>100556.25</v>
      </c>
      <c r="M1923" s="38"/>
    </row>
    <row r="1924" spans="1:13" s="39" customFormat="1" ht="12.95" customHeight="1" x14ac:dyDescent="0.25">
      <c r="A1924" s="254"/>
      <c r="B1924" s="107">
        <v>3835</v>
      </c>
      <c r="C1924" s="30">
        <v>11</v>
      </c>
      <c r="D1924" s="42" t="s">
        <v>4941</v>
      </c>
      <c r="E1924" s="42" t="s">
        <v>4942</v>
      </c>
      <c r="F1924" s="42" t="s">
        <v>4106</v>
      </c>
      <c r="G1924" s="33" t="s">
        <v>12</v>
      </c>
      <c r="H1924" s="34" t="s">
        <v>13</v>
      </c>
      <c r="I1924" s="35">
        <v>0.93620000000000003</v>
      </c>
      <c r="J1924" s="36">
        <v>303679.89</v>
      </c>
      <c r="K1924" s="19">
        <f t="shared" si="29"/>
        <v>1214719.56</v>
      </c>
      <c r="L1924" s="37">
        <v>101226.63</v>
      </c>
      <c r="M1924" s="38"/>
    </row>
    <row r="1925" spans="1:13" s="39" customFormat="1" ht="12.95" customHeight="1" x14ac:dyDescent="0.25">
      <c r="A1925" s="254"/>
      <c r="B1925" s="107">
        <v>3812</v>
      </c>
      <c r="C1925" s="30">
        <v>12</v>
      </c>
      <c r="D1925" s="32" t="s">
        <v>4943</v>
      </c>
      <c r="E1925" s="32" t="s">
        <v>4944</v>
      </c>
      <c r="F1925" s="32" t="s">
        <v>4945</v>
      </c>
      <c r="G1925" s="33" t="s">
        <v>12</v>
      </c>
      <c r="H1925" s="34" t="s">
        <v>13</v>
      </c>
      <c r="I1925" s="35">
        <v>0.92700000000000005</v>
      </c>
      <c r="J1925" s="36">
        <v>300695.64</v>
      </c>
      <c r="K1925" s="19">
        <f t="shared" si="29"/>
        <v>1202782.56</v>
      </c>
      <c r="L1925" s="37">
        <v>100231.88</v>
      </c>
      <c r="M1925" s="38"/>
    </row>
    <row r="1926" spans="1:13" s="39" customFormat="1" ht="12.95" customHeight="1" x14ac:dyDescent="0.25">
      <c r="A1926" s="254"/>
      <c r="B1926" s="107">
        <v>3809</v>
      </c>
      <c r="C1926" s="30">
        <v>13</v>
      </c>
      <c r="D1926" s="32" t="s">
        <v>4946</v>
      </c>
      <c r="E1926" s="32" t="s">
        <v>4947</v>
      </c>
      <c r="F1926" s="32" t="s">
        <v>4948</v>
      </c>
      <c r="G1926" s="33" t="s">
        <v>12</v>
      </c>
      <c r="H1926" s="34" t="s">
        <v>13</v>
      </c>
      <c r="I1926" s="35">
        <v>0.93100000000000005</v>
      </c>
      <c r="J1926" s="36">
        <v>301993.14</v>
      </c>
      <c r="K1926" s="19">
        <f t="shared" si="29"/>
        <v>1207972.56</v>
      </c>
      <c r="L1926" s="37">
        <v>100664.38</v>
      </c>
      <c r="M1926" s="38"/>
    </row>
    <row r="1927" spans="1:13" s="39" customFormat="1" ht="12.95" customHeight="1" x14ac:dyDescent="0.25">
      <c r="A1927" s="254"/>
      <c r="B1927" s="107">
        <v>3839</v>
      </c>
      <c r="C1927" s="30">
        <v>14</v>
      </c>
      <c r="D1927" s="32" t="s">
        <v>4949</v>
      </c>
      <c r="E1927" s="32" t="s">
        <v>4950</v>
      </c>
      <c r="F1927" s="32" t="s">
        <v>4951</v>
      </c>
      <c r="G1927" s="33" t="s">
        <v>12</v>
      </c>
      <c r="H1927" s="34" t="s">
        <v>13</v>
      </c>
      <c r="I1927" s="35">
        <v>0.93799999999999994</v>
      </c>
      <c r="J1927" s="36">
        <v>304263.75</v>
      </c>
      <c r="K1927" s="19">
        <f t="shared" si="29"/>
        <v>1217055</v>
      </c>
      <c r="L1927" s="37">
        <v>101421.25</v>
      </c>
      <c r="M1927" s="38"/>
    </row>
    <row r="1928" spans="1:13" s="39" customFormat="1" ht="12.95" customHeight="1" x14ac:dyDescent="0.25">
      <c r="A1928" s="254"/>
      <c r="B1928" s="107">
        <v>3801</v>
      </c>
      <c r="C1928" s="30">
        <v>15</v>
      </c>
      <c r="D1928" s="32" t="s">
        <v>328</v>
      </c>
      <c r="E1928" s="32" t="s">
        <v>329</v>
      </c>
      <c r="F1928" s="32" t="s">
        <v>4952</v>
      </c>
      <c r="G1928" s="33" t="s">
        <v>12</v>
      </c>
      <c r="H1928" s="34" t="s">
        <v>13</v>
      </c>
      <c r="I1928" s="35">
        <v>0.97009999999999996</v>
      </c>
      <c r="J1928" s="36">
        <v>314676.18</v>
      </c>
      <c r="K1928" s="19">
        <f t="shared" si="29"/>
        <v>1258704.72</v>
      </c>
      <c r="L1928" s="37">
        <v>104892.06</v>
      </c>
      <c r="M1928" s="38"/>
    </row>
    <row r="1929" spans="1:13" s="39" customFormat="1" ht="12.95" customHeight="1" x14ac:dyDescent="0.25">
      <c r="A1929" s="254"/>
      <c r="B1929" s="107">
        <v>3841</v>
      </c>
      <c r="C1929" s="30">
        <v>16</v>
      </c>
      <c r="D1929" s="32" t="s">
        <v>4953</v>
      </c>
      <c r="E1929" s="32" t="s">
        <v>4954</v>
      </c>
      <c r="F1929" s="32" t="s">
        <v>4955</v>
      </c>
      <c r="G1929" s="33" t="s">
        <v>12</v>
      </c>
      <c r="H1929" s="34" t="s">
        <v>13</v>
      </c>
      <c r="I1929" s="35">
        <v>0.51680000000000004</v>
      </c>
      <c r="J1929" s="36">
        <v>167637</v>
      </c>
      <c r="K1929" s="19">
        <f t="shared" si="29"/>
        <v>670548</v>
      </c>
      <c r="L1929" s="37">
        <v>55879</v>
      </c>
      <c r="M1929" s="38"/>
    </row>
    <row r="1930" spans="1:13" s="39" customFormat="1" ht="12.95" customHeight="1" x14ac:dyDescent="0.25">
      <c r="A1930" s="254"/>
      <c r="B1930" s="107">
        <v>3813</v>
      </c>
      <c r="C1930" s="30">
        <v>17</v>
      </c>
      <c r="D1930" s="42" t="s">
        <v>1380</v>
      </c>
      <c r="E1930" s="42" t="s">
        <v>1381</v>
      </c>
      <c r="F1930" s="42" t="s">
        <v>4956</v>
      </c>
      <c r="G1930" s="33" t="s">
        <v>12</v>
      </c>
      <c r="H1930" s="34" t="s">
        <v>13</v>
      </c>
      <c r="I1930" s="35">
        <v>0.93500000000000005</v>
      </c>
      <c r="J1930" s="36">
        <v>303290.64</v>
      </c>
      <c r="K1930" s="19">
        <f t="shared" ref="K1930:K1993" si="30">ROUND(J1930+L1930*9,2)</f>
        <v>1213162.56</v>
      </c>
      <c r="L1930" s="37">
        <v>101096.88</v>
      </c>
      <c r="M1930" s="38"/>
    </row>
    <row r="1931" spans="1:13" s="39" customFormat="1" ht="12.95" customHeight="1" x14ac:dyDescent="0.2">
      <c r="A1931" s="254"/>
      <c r="B1931" s="107">
        <v>3831</v>
      </c>
      <c r="C1931" s="30">
        <v>18</v>
      </c>
      <c r="D1931" s="65" t="s">
        <v>4957</v>
      </c>
      <c r="E1931" s="65" t="s">
        <v>4958</v>
      </c>
      <c r="F1931" s="65" t="s">
        <v>4959</v>
      </c>
      <c r="G1931" s="33" t="s">
        <v>12</v>
      </c>
      <c r="H1931" s="34" t="s">
        <v>13</v>
      </c>
      <c r="I1931" s="35">
        <v>0.93510000000000004</v>
      </c>
      <c r="J1931" s="36">
        <v>303323.07</v>
      </c>
      <c r="K1931" s="19">
        <f t="shared" si="30"/>
        <v>1213292.28</v>
      </c>
      <c r="L1931" s="37">
        <v>101107.69</v>
      </c>
      <c r="M1931" s="38"/>
    </row>
    <row r="1932" spans="1:13" s="39" customFormat="1" ht="12.95" customHeight="1" x14ac:dyDescent="0.25">
      <c r="A1932" s="254"/>
      <c r="B1932" s="107">
        <v>3828</v>
      </c>
      <c r="C1932" s="30">
        <v>19</v>
      </c>
      <c r="D1932" s="42" t="s">
        <v>4960</v>
      </c>
      <c r="E1932" s="42" t="s">
        <v>4961</v>
      </c>
      <c r="F1932" s="42" t="s">
        <v>4962</v>
      </c>
      <c r="G1932" s="33" t="s">
        <v>12</v>
      </c>
      <c r="H1932" s="34" t="s">
        <v>13</v>
      </c>
      <c r="I1932" s="35">
        <v>0.94399999999999995</v>
      </c>
      <c r="J1932" s="36">
        <v>306210</v>
      </c>
      <c r="K1932" s="19">
        <f t="shared" si="30"/>
        <v>1224840</v>
      </c>
      <c r="L1932" s="37">
        <v>102070</v>
      </c>
      <c r="M1932" s="38"/>
    </row>
    <row r="1933" spans="1:13" s="39" customFormat="1" ht="12.95" customHeight="1" x14ac:dyDescent="0.25">
      <c r="A1933" s="254"/>
      <c r="B1933" s="107">
        <v>3807</v>
      </c>
      <c r="C1933" s="30">
        <v>20</v>
      </c>
      <c r="D1933" s="32" t="s">
        <v>4963</v>
      </c>
      <c r="E1933" s="32" t="s">
        <v>4964</v>
      </c>
      <c r="F1933" s="32" t="s">
        <v>4965</v>
      </c>
      <c r="G1933" s="33" t="s">
        <v>12</v>
      </c>
      <c r="H1933" s="34" t="s">
        <v>13</v>
      </c>
      <c r="I1933" s="35">
        <v>0.93500000000000005</v>
      </c>
      <c r="J1933" s="36">
        <v>303290.64</v>
      </c>
      <c r="K1933" s="19">
        <f t="shared" si="30"/>
        <v>1213162.56</v>
      </c>
      <c r="L1933" s="37">
        <v>101096.88</v>
      </c>
      <c r="M1933" s="38"/>
    </row>
    <row r="1934" spans="1:13" s="39" customFormat="1" ht="12.95" customHeight="1" x14ac:dyDescent="0.25">
      <c r="A1934" s="254"/>
      <c r="B1934" s="107">
        <v>3803</v>
      </c>
      <c r="C1934" s="30">
        <v>21</v>
      </c>
      <c r="D1934" s="32" t="s">
        <v>4966</v>
      </c>
      <c r="E1934" s="32" t="s">
        <v>4967</v>
      </c>
      <c r="F1934" s="32" t="s">
        <v>4968</v>
      </c>
      <c r="G1934" s="33" t="s">
        <v>12</v>
      </c>
      <c r="H1934" s="34" t="s">
        <v>13</v>
      </c>
      <c r="I1934" s="35">
        <v>0.94099999999999995</v>
      </c>
      <c r="J1934" s="36">
        <v>305236.89</v>
      </c>
      <c r="K1934" s="19">
        <f t="shared" si="30"/>
        <v>1220947.56</v>
      </c>
      <c r="L1934" s="37">
        <v>101745.63</v>
      </c>
      <c r="M1934" s="38"/>
    </row>
    <row r="1935" spans="1:13" s="39" customFormat="1" ht="12.95" customHeight="1" x14ac:dyDescent="0.25">
      <c r="A1935" s="254"/>
      <c r="B1935" s="107">
        <v>3815</v>
      </c>
      <c r="C1935" s="30">
        <v>22</v>
      </c>
      <c r="D1935" s="32" t="s">
        <v>4969</v>
      </c>
      <c r="E1935" s="32" t="s">
        <v>4970</v>
      </c>
      <c r="F1935" s="32" t="s">
        <v>4083</v>
      </c>
      <c r="G1935" s="33" t="s">
        <v>12</v>
      </c>
      <c r="H1935" s="34" t="s">
        <v>13</v>
      </c>
      <c r="I1935" s="35">
        <v>0.98099999999999998</v>
      </c>
      <c r="J1935" s="36">
        <v>318211.89</v>
      </c>
      <c r="K1935" s="19">
        <f t="shared" si="30"/>
        <v>1272847.56</v>
      </c>
      <c r="L1935" s="37">
        <v>106070.63</v>
      </c>
      <c r="M1935" s="38"/>
    </row>
    <row r="1936" spans="1:13" s="39" customFormat="1" ht="12.95" customHeight="1" x14ac:dyDescent="0.25">
      <c r="A1936" s="254"/>
      <c r="B1936" s="107">
        <v>3834</v>
      </c>
      <c r="C1936" s="30">
        <v>23</v>
      </c>
      <c r="D1936" s="32" t="s">
        <v>4971</v>
      </c>
      <c r="E1936" s="32" t="s">
        <v>4972</v>
      </c>
      <c r="F1936" s="32" t="s">
        <v>2993</v>
      </c>
      <c r="G1936" s="33" t="s">
        <v>12</v>
      </c>
      <c r="H1936" s="34" t="s">
        <v>13</v>
      </c>
      <c r="I1936" s="35">
        <v>0.97309999999999997</v>
      </c>
      <c r="J1936" s="36">
        <v>315649.32</v>
      </c>
      <c r="K1936" s="19">
        <f t="shared" si="30"/>
        <v>1262597.28</v>
      </c>
      <c r="L1936" s="37">
        <v>105216.44</v>
      </c>
      <c r="M1936" s="38"/>
    </row>
    <row r="1937" spans="1:13" s="39" customFormat="1" ht="12.95" customHeight="1" x14ac:dyDescent="0.25">
      <c r="A1937" s="254"/>
      <c r="B1937" s="107">
        <v>3823</v>
      </c>
      <c r="C1937" s="30">
        <v>24</v>
      </c>
      <c r="D1937" s="32" t="s">
        <v>4973</v>
      </c>
      <c r="E1937" s="32" t="s">
        <v>4974</v>
      </c>
      <c r="F1937" s="32" t="s">
        <v>4975</v>
      </c>
      <c r="G1937" s="33" t="s">
        <v>12</v>
      </c>
      <c r="H1937" s="34" t="s">
        <v>13</v>
      </c>
      <c r="I1937" s="35">
        <v>0.93300000000000005</v>
      </c>
      <c r="J1937" s="36">
        <v>302641.89</v>
      </c>
      <c r="K1937" s="19">
        <f t="shared" si="30"/>
        <v>1210567.56</v>
      </c>
      <c r="L1937" s="37">
        <v>100880.63</v>
      </c>
      <c r="M1937" s="38"/>
    </row>
    <row r="1938" spans="1:13" s="39" customFormat="1" ht="12.95" customHeight="1" x14ac:dyDescent="0.25">
      <c r="A1938" s="254"/>
      <c r="B1938" s="107">
        <v>3826</v>
      </c>
      <c r="C1938" s="30">
        <v>25</v>
      </c>
      <c r="D1938" s="32" t="s">
        <v>4976</v>
      </c>
      <c r="E1938" s="32" t="s">
        <v>4977</v>
      </c>
      <c r="F1938" s="32" t="s">
        <v>4978</v>
      </c>
      <c r="G1938" s="33" t="s">
        <v>12</v>
      </c>
      <c r="H1938" s="34" t="s">
        <v>13</v>
      </c>
      <c r="I1938" s="35">
        <v>0.98099999999999998</v>
      </c>
      <c r="J1938" s="36">
        <v>318211.89</v>
      </c>
      <c r="K1938" s="19">
        <f t="shared" si="30"/>
        <v>1272847.56</v>
      </c>
      <c r="L1938" s="37">
        <v>106070.63</v>
      </c>
      <c r="M1938" s="38"/>
    </row>
    <row r="1939" spans="1:13" s="39" customFormat="1" ht="12.95" customHeight="1" x14ac:dyDescent="0.25">
      <c r="A1939" s="254"/>
      <c r="B1939" s="107">
        <v>3838</v>
      </c>
      <c r="C1939" s="30">
        <v>26</v>
      </c>
      <c r="D1939" s="32" t="s">
        <v>4979</v>
      </c>
      <c r="E1939" s="32" t="s">
        <v>4980</v>
      </c>
      <c r="F1939" s="32" t="s">
        <v>4981</v>
      </c>
      <c r="G1939" s="33" t="s">
        <v>12</v>
      </c>
      <c r="H1939" s="34" t="s">
        <v>13</v>
      </c>
      <c r="I1939" s="35">
        <v>0.746</v>
      </c>
      <c r="J1939" s="36">
        <v>241983.75</v>
      </c>
      <c r="K1939" s="19">
        <f t="shared" si="30"/>
        <v>967935</v>
      </c>
      <c r="L1939" s="37">
        <v>80661.25</v>
      </c>
      <c r="M1939" s="38"/>
    </row>
    <row r="1940" spans="1:13" s="39" customFormat="1" ht="12.95" customHeight="1" x14ac:dyDescent="0.25">
      <c r="A1940" s="254"/>
      <c r="B1940" s="107">
        <v>3833</v>
      </c>
      <c r="C1940" s="30">
        <v>27</v>
      </c>
      <c r="D1940" s="32" t="s">
        <v>4982</v>
      </c>
      <c r="E1940" s="32" t="s">
        <v>4983</v>
      </c>
      <c r="F1940" s="32" t="s">
        <v>4984</v>
      </c>
      <c r="G1940" s="50" t="s">
        <v>12</v>
      </c>
      <c r="H1940" s="34" t="s">
        <v>13</v>
      </c>
      <c r="I1940" s="35">
        <v>0.94099999999999995</v>
      </c>
      <c r="J1940" s="36">
        <v>305236.89</v>
      </c>
      <c r="K1940" s="19">
        <f t="shared" si="30"/>
        <v>1220947.56</v>
      </c>
      <c r="L1940" s="37">
        <v>101745.63</v>
      </c>
      <c r="M1940" s="38"/>
    </row>
    <row r="1941" spans="1:13" s="39" customFormat="1" ht="12.95" customHeight="1" x14ac:dyDescent="0.25">
      <c r="A1941" s="254"/>
      <c r="B1941" s="107">
        <v>3840</v>
      </c>
      <c r="C1941" s="30">
        <v>28</v>
      </c>
      <c r="D1941" s="32" t="s">
        <v>242</v>
      </c>
      <c r="E1941" s="32" t="s">
        <v>4291</v>
      </c>
      <c r="F1941" s="32" t="s">
        <v>4985</v>
      </c>
      <c r="G1941" s="50" t="s">
        <v>12</v>
      </c>
      <c r="H1941" s="34" t="s">
        <v>13</v>
      </c>
      <c r="I1941" s="35">
        <v>0.94599999999999995</v>
      </c>
      <c r="J1941" s="36">
        <v>306858.75</v>
      </c>
      <c r="K1941" s="19">
        <f t="shared" si="30"/>
        <v>1227435</v>
      </c>
      <c r="L1941" s="37">
        <v>102286.25</v>
      </c>
      <c r="M1941" s="38"/>
    </row>
    <row r="1942" spans="1:13" s="39" customFormat="1" ht="12.95" customHeight="1" x14ac:dyDescent="0.25">
      <c r="A1942" s="254"/>
      <c r="B1942" s="107">
        <v>3802</v>
      </c>
      <c r="C1942" s="30">
        <v>29</v>
      </c>
      <c r="D1942" s="53" t="s">
        <v>4986</v>
      </c>
      <c r="E1942" s="53" t="s">
        <v>4987</v>
      </c>
      <c r="F1942" s="53" t="s">
        <v>4988</v>
      </c>
      <c r="G1942" s="50" t="s">
        <v>12</v>
      </c>
      <c r="H1942" s="34" t="s">
        <v>13</v>
      </c>
      <c r="I1942" s="35">
        <v>0.93899999999999995</v>
      </c>
      <c r="J1942" s="36">
        <v>304588.14</v>
      </c>
      <c r="K1942" s="19">
        <f t="shared" si="30"/>
        <v>1218352.56</v>
      </c>
      <c r="L1942" s="37">
        <v>101529.38</v>
      </c>
      <c r="M1942" s="38"/>
    </row>
    <row r="1943" spans="1:13" s="39" customFormat="1" ht="12.95" customHeight="1" x14ac:dyDescent="0.25">
      <c r="A1943" s="254"/>
      <c r="B1943" s="107">
        <v>3819</v>
      </c>
      <c r="C1943" s="30">
        <v>30</v>
      </c>
      <c r="D1943" s="32" t="s">
        <v>963</v>
      </c>
      <c r="E1943" s="32" t="s">
        <v>4989</v>
      </c>
      <c r="F1943" s="32" t="s">
        <v>4990</v>
      </c>
      <c r="G1943" s="50" t="s">
        <v>12</v>
      </c>
      <c r="H1943" s="34" t="s">
        <v>13</v>
      </c>
      <c r="I1943" s="35">
        <v>0.93500000000000005</v>
      </c>
      <c r="J1943" s="36">
        <v>303290.64</v>
      </c>
      <c r="K1943" s="19">
        <f t="shared" si="30"/>
        <v>1213162.56</v>
      </c>
      <c r="L1943" s="37">
        <v>101096.88</v>
      </c>
      <c r="M1943" s="38"/>
    </row>
    <row r="1944" spans="1:13" s="39" customFormat="1" ht="12.95" customHeight="1" x14ac:dyDescent="0.25">
      <c r="A1944" s="254"/>
      <c r="B1944" s="107">
        <v>3806</v>
      </c>
      <c r="C1944" s="30">
        <v>31</v>
      </c>
      <c r="D1944" s="32" t="s">
        <v>4991</v>
      </c>
      <c r="E1944" s="32" t="s">
        <v>4992</v>
      </c>
      <c r="F1944" s="32" t="s">
        <v>4993</v>
      </c>
      <c r="G1944" s="50" t="s">
        <v>12</v>
      </c>
      <c r="H1944" s="34" t="s">
        <v>13</v>
      </c>
      <c r="I1944" s="35">
        <v>0.97609999999999997</v>
      </c>
      <c r="J1944" s="36">
        <v>316622.43</v>
      </c>
      <c r="K1944" s="19">
        <f t="shared" si="30"/>
        <v>1266489.72</v>
      </c>
      <c r="L1944" s="37">
        <v>105540.81</v>
      </c>
      <c r="M1944" s="38"/>
    </row>
    <row r="1945" spans="1:13" s="39" customFormat="1" ht="12.95" customHeight="1" x14ac:dyDescent="0.25">
      <c r="A1945" s="254"/>
      <c r="B1945" s="107">
        <v>3827</v>
      </c>
      <c r="C1945" s="30">
        <v>32</v>
      </c>
      <c r="D1945" s="53" t="s">
        <v>5662</v>
      </c>
      <c r="E1945" s="53" t="s">
        <v>5663</v>
      </c>
      <c r="F1945" s="53" t="s">
        <v>5664</v>
      </c>
      <c r="G1945" s="50" t="s">
        <v>12</v>
      </c>
      <c r="H1945" s="34" t="s">
        <v>13</v>
      </c>
      <c r="I1945" s="35">
        <v>0.91700000000000004</v>
      </c>
      <c r="J1945" s="36">
        <v>297451.89</v>
      </c>
      <c r="K1945" s="19">
        <f t="shared" si="30"/>
        <v>1189807.56</v>
      </c>
      <c r="L1945" s="37">
        <v>99150.63</v>
      </c>
      <c r="M1945" s="38"/>
    </row>
    <row r="1946" spans="1:13" s="39" customFormat="1" ht="12.95" customHeight="1" x14ac:dyDescent="0.25">
      <c r="A1946" s="254"/>
      <c r="B1946" s="107">
        <v>3822</v>
      </c>
      <c r="C1946" s="30">
        <v>33</v>
      </c>
      <c r="D1946" s="53" t="s">
        <v>5659</v>
      </c>
      <c r="E1946" s="53" t="s">
        <v>5660</v>
      </c>
      <c r="F1946" s="53" t="s">
        <v>5661</v>
      </c>
      <c r="G1946" s="50" t="s">
        <v>12</v>
      </c>
      <c r="H1946" s="34" t="s">
        <v>13</v>
      </c>
      <c r="I1946" s="35">
        <v>0.92800000000000005</v>
      </c>
      <c r="J1946" s="36">
        <v>214520</v>
      </c>
      <c r="K1946" s="19">
        <f t="shared" si="30"/>
        <v>1117580</v>
      </c>
      <c r="L1946" s="37">
        <v>100340</v>
      </c>
      <c r="M1946" s="38"/>
    </row>
    <row r="1947" spans="1:13" s="39" customFormat="1" ht="12.95" customHeight="1" x14ac:dyDescent="0.25">
      <c r="A1947" s="254"/>
      <c r="B1947" s="107">
        <v>3829</v>
      </c>
      <c r="C1947" s="30">
        <v>34</v>
      </c>
      <c r="D1947" s="53" t="s">
        <v>5665</v>
      </c>
      <c r="E1947" s="53" t="s">
        <v>5666</v>
      </c>
      <c r="F1947" s="53" t="s">
        <v>5667</v>
      </c>
      <c r="G1947" s="50" t="s">
        <v>12</v>
      </c>
      <c r="H1947" s="34" t="s">
        <v>13</v>
      </c>
      <c r="I1947" s="35">
        <v>0.92700000000000005</v>
      </c>
      <c r="J1947" s="36">
        <v>300695.64</v>
      </c>
      <c r="K1947" s="19">
        <f t="shared" si="30"/>
        <v>1202782.56</v>
      </c>
      <c r="L1947" s="37">
        <v>100231.88</v>
      </c>
      <c r="M1947" s="38"/>
    </row>
    <row r="1948" spans="1:13" s="39" customFormat="1" ht="12.95" customHeight="1" x14ac:dyDescent="0.25">
      <c r="A1948" s="254"/>
      <c r="B1948" s="107">
        <v>3805</v>
      </c>
      <c r="C1948" s="30">
        <v>35</v>
      </c>
      <c r="D1948" s="42" t="s">
        <v>4994</v>
      </c>
      <c r="E1948" s="42" t="s">
        <v>4995</v>
      </c>
      <c r="F1948" s="42" t="s">
        <v>4996</v>
      </c>
      <c r="G1948" s="27" t="s">
        <v>12</v>
      </c>
      <c r="H1948" s="34" t="s">
        <v>13</v>
      </c>
      <c r="I1948" s="35">
        <v>0.97709999999999997</v>
      </c>
      <c r="J1948" s="36">
        <v>316946.82</v>
      </c>
      <c r="K1948" s="19">
        <f t="shared" si="30"/>
        <v>1267787.28</v>
      </c>
      <c r="L1948" s="37">
        <v>105648.94</v>
      </c>
      <c r="M1948" s="38"/>
    </row>
    <row r="1949" spans="1:13" s="39" customFormat="1" ht="12.95" customHeight="1" x14ac:dyDescent="0.25">
      <c r="A1949" s="254"/>
      <c r="B1949" s="107">
        <v>3825</v>
      </c>
      <c r="C1949" s="30">
        <v>36</v>
      </c>
      <c r="D1949" s="52" t="s">
        <v>4997</v>
      </c>
      <c r="E1949" s="52" t="s">
        <v>4998</v>
      </c>
      <c r="F1949" s="52" t="s">
        <v>4999</v>
      </c>
      <c r="G1949" s="33" t="s">
        <v>12</v>
      </c>
      <c r="H1949" s="34" t="s">
        <v>13</v>
      </c>
      <c r="I1949" s="35">
        <v>0.93100000000000005</v>
      </c>
      <c r="J1949" s="36">
        <v>301993.14</v>
      </c>
      <c r="K1949" s="19">
        <f t="shared" si="30"/>
        <v>1207972.56</v>
      </c>
      <c r="L1949" s="37">
        <v>100664.38</v>
      </c>
      <c r="M1949" s="38"/>
    </row>
    <row r="1950" spans="1:13" s="39" customFormat="1" ht="12.95" customHeight="1" x14ac:dyDescent="0.25">
      <c r="A1950" s="254"/>
      <c r="B1950" s="107"/>
      <c r="C1950" s="30"/>
      <c r="D1950" s="76" t="s">
        <v>47</v>
      </c>
      <c r="E1950" s="52"/>
      <c r="F1950" s="52"/>
      <c r="G1950" s="33"/>
      <c r="H1950" s="34"/>
      <c r="I1950" s="35"/>
      <c r="J1950" s="36"/>
      <c r="K1950" s="19"/>
      <c r="L1950" s="37"/>
      <c r="M1950" s="38"/>
    </row>
    <row r="1951" spans="1:13" s="39" customFormat="1" ht="12.95" customHeight="1" x14ac:dyDescent="0.25">
      <c r="A1951" s="255"/>
      <c r="B1951" s="107">
        <v>3800</v>
      </c>
      <c r="C1951" s="30">
        <v>1</v>
      </c>
      <c r="D1951" s="62" t="s">
        <v>4616</v>
      </c>
      <c r="E1951" s="62" t="s">
        <v>5000</v>
      </c>
      <c r="F1951" s="62" t="s">
        <v>5001</v>
      </c>
      <c r="G1951" s="33" t="s">
        <v>51</v>
      </c>
      <c r="H1951" s="34" t="s">
        <v>13</v>
      </c>
      <c r="I1951" s="35">
        <v>0.94699999999999995</v>
      </c>
      <c r="J1951" s="36">
        <v>468505.5</v>
      </c>
      <c r="K1951" s="19">
        <f t="shared" si="30"/>
        <v>1928495.4</v>
      </c>
      <c r="L1951" s="37">
        <v>162221.1</v>
      </c>
      <c r="M1951" s="38"/>
    </row>
    <row r="1952" spans="1:13" s="39" customFormat="1" ht="12.95" customHeight="1" x14ac:dyDescent="0.25">
      <c r="A1952" s="253" t="s">
        <v>5002</v>
      </c>
      <c r="B1952" s="107"/>
      <c r="C1952" s="30"/>
      <c r="D1952" s="76" t="s">
        <v>11</v>
      </c>
      <c r="E1952" s="52"/>
      <c r="F1952" s="52"/>
      <c r="G1952" s="33"/>
      <c r="H1952" s="34"/>
      <c r="I1952" s="35"/>
      <c r="J1952" s="36"/>
      <c r="K1952" s="19"/>
      <c r="L1952" s="37"/>
      <c r="M1952" s="38"/>
    </row>
    <row r="1953" spans="1:13" s="39" customFormat="1" ht="12.95" customHeight="1" x14ac:dyDescent="0.25">
      <c r="A1953" s="254"/>
      <c r="B1953" s="107">
        <v>3909</v>
      </c>
      <c r="C1953" s="30">
        <v>1</v>
      </c>
      <c r="D1953" s="52" t="s">
        <v>5003</v>
      </c>
      <c r="E1953" s="52" t="s">
        <v>5004</v>
      </c>
      <c r="F1953" s="52" t="s">
        <v>5005</v>
      </c>
      <c r="G1953" s="33" t="s">
        <v>12</v>
      </c>
      <c r="H1953" s="34" t="s">
        <v>13</v>
      </c>
      <c r="I1953" s="35">
        <v>0.95530000000000004</v>
      </c>
      <c r="J1953" s="36">
        <v>309875.43</v>
      </c>
      <c r="K1953" s="19">
        <f t="shared" si="30"/>
        <v>1239501.72</v>
      </c>
      <c r="L1953" s="37">
        <v>103291.81</v>
      </c>
      <c r="M1953" s="38"/>
    </row>
    <row r="1954" spans="1:13" s="39" customFormat="1" ht="12.95" customHeight="1" x14ac:dyDescent="0.25">
      <c r="A1954" s="254"/>
      <c r="B1954" s="109">
        <v>3934</v>
      </c>
      <c r="C1954" s="30">
        <v>2</v>
      </c>
      <c r="D1954" s="52" t="s">
        <v>5006</v>
      </c>
      <c r="E1954" s="52" t="s">
        <v>5007</v>
      </c>
      <c r="F1954" s="52" t="s">
        <v>5008</v>
      </c>
      <c r="G1954" s="33" t="s">
        <v>12</v>
      </c>
      <c r="H1954" s="34" t="s">
        <v>13</v>
      </c>
      <c r="I1954" s="35">
        <v>0.95399999999999996</v>
      </c>
      <c r="J1954" s="36">
        <v>309453.75</v>
      </c>
      <c r="K1954" s="19">
        <f t="shared" si="30"/>
        <v>1237815</v>
      </c>
      <c r="L1954" s="37">
        <v>103151.25</v>
      </c>
      <c r="M1954" s="38"/>
    </row>
    <row r="1955" spans="1:13" s="39" customFormat="1" ht="12.95" customHeight="1" x14ac:dyDescent="0.25">
      <c r="A1955" s="254"/>
      <c r="B1955" s="107">
        <v>3923</v>
      </c>
      <c r="C1955" s="30">
        <v>3</v>
      </c>
      <c r="D1955" s="52" t="s">
        <v>5009</v>
      </c>
      <c r="E1955" s="52" t="s">
        <v>5010</v>
      </c>
      <c r="F1955" s="73" t="s">
        <v>5011</v>
      </c>
      <c r="G1955" s="33" t="s">
        <v>12</v>
      </c>
      <c r="H1955" s="34" t="s">
        <v>13</v>
      </c>
      <c r="I1955" s="35">
        <v>0.95409999999999995</v>
      </c>
      <c r="J1955" s="36">
        <v>309486.18</v>
      </c>
      <c r="K1955" s="19">
        <f t="shared" si="30"/>
        <v>1237944.72</v>
      </c>
      <c r="L1955" s="37">
        <v>103162.06</v>
      </c>
      <c r="M1955" s="38"/>
    </row>
    <row r="1956" spans="1:13" s="39" customFormat="1" ht="12.95" customHeight="1" x14ac:dyDescent="0.25">
      <c r="A1956" s="254"/>
      <c r="B1956" s="107">
        <v>3913</v>
      </c>
      <c r="C1956" s="30">
        <v>4</v>
      </c>
      <c r="D1956" s="52" t="s">
        <v>2612</v>
      </c>
      <c r="E1956" s="52" t="s">
        <v>2613</v>
      </c>
      <c r="F1956" s="73" t="s">
        <v>5012</v>
      </c>
      <c r="G1956" s="33" t="s">
        <v>12</v>
      </c>
      <c r="H1956" s="34" t="s">
        <v>13</v>
      </c>
      <c r="I1956" s="35">
        <v>0.98550000000000004</v>
      </c>
      <c r="J1956" s="36">
        <v>319671.57</v>
      </c>
      <c r="K1956" s="19">
        <f t="shared" si="30"/>
        <v>1278686.28</v>
      </c>
      <c r="L1956" s="37">
        <v>106557.19</v>
      </c>
      <c r="M1956" s="38"/>
    </row>
    <row r="1957" spans="1:13" s="39" customFormat="1" ht="12.95" customHeight="1" x14ac:dyDescent="0.25">
      <c r="A1957" s="254"/>
      <c r="B1957" s="107">
        <v>3928</v>
      </c>
      <c r="C1957" s="30">
        <v>5</v>
      </c>
      <c r="D1957" s="52" t="s">
        <v>5013</v>
      </c>
      <c r="E1957" s="52" t="s">
        <v>5014</v>
      </c>
      <c r="F1957" s="52" t="s">
        <v>5015</v>
      </c>
      <c r="G1957" s="33" t="s">
        <v>12</v>
      </c>
      <c r="H1957" s="34" t="s">
        <v>13</v>
      </c>
      <c r="I1957" s="35">
        <v>0.96960000000000002</v>
      </c>
      <c r="J1957" s="36">
        <v>314514</v>
      </c>
      <c r="K1957" s="19">
        <f t="shared" si="30"/>
        <v>1258056</v>
      </c>
      <c r="L1957" s="37">
        <v>104838</v>
      </c>
      <c r="M1957" s="38"/>
    </row>
    <row r="1958" spans="1:13" s="39" customFormat="1" ht="12.95" customHeight="1" x14ac:dyDescent="0.25">
      <c r="A1958" s="254"/>
      <c r="B1958" s="107">
        <v>3925</v>
      </c>
      <c r="C1958" s="30">
        <v>6</v>
      </c>
      <c r="D1958" s="52" t="s">
        <v>5016</v>
      </c>
      <c r="E1958" s="52" t="s">
        <v>5017</v>
      </c>
      <c r="F1958" s="52" t="s">
        <v>5018</v>
      </c>
      <c r="G1958" s="33" t="s">
        <v>12</v>
      </c>
      <c r="H1958" s="34" t="s">
        <v>13</v>
      </c>
      <c r="I1958" s="35">
        <v>0.9597</v>
      </c>
      <c r="J1958" s="36">
        <v>311302.68</v>
      </c>
      <c r="K1958" s="19">
        <f t="shared" si="30"/>
        <v>1245210.72</v>
      </c>
      <c r="L1958" s="37">
        <v>103767.56</v>
      </c>
      <c r="M1958" s="38"/>
    </row>
    <row r="1959" spans="1:13" s="39" customFormat="1" ht="12.95" customHeight="1" x14ac:dyDescent="0.25">
      <c r="A1959" s="254"/>
      <c r="B1959" s="107">
        <v>3900</v>
      </c>
      <c r="C1959" s="30">
        <v>7</v>
      </c>
      <c r="D1959" s="73" t="s">
        <v>5019</v>
      </c>
      <c r="E1959" s="52" t="s">
        <v>5020</v>
      </c>
      <c r="F1959" s="52" t="s">
        <v>5021</v>
      </c>
      <c r="G1959" s="33" t="s">
        <v>12</v>
      </c>
      <c r="H1959" s="34" t="s">
        <v>13</v>
      </c>
      <c r="I1959" s="35">
        <v>0.94520000000000004</v>
      </c>
      <c r="J1959" s="36">
        <v>306383</v>
      </c>
      <c r="K1959" s="19">
        <f t="shared" si="30"/>
        <v>1226180.75</v>
      </c>
      <c r="L1959" s="37">
        <v>102199.75</v>
      </c>
      <c r="M1959" s="38"/>
    </row>
    <row r="1960" spans="1:13" s="39" customFormat="1" ht="12.95" customHeight="1" x14ac:dyDescent="0.25">
      <c r="A1960" s="254"/>
      <c r="B1960" s="107">
        <v>3907</v>
      </c>
      <c r="C1960" s="30">
        <v>8</v>
      </c>
      <c r="D1960" s="73" t="s">
        <v>5022</v>
      </c>
      <c r="E1960" s="52" t="s">
        <v>5023</v>
      </c>
      <c r="F1960" s="52" t="s">
        <v>5024</v>
      </c>
      <c r="G1960" s="33" t="s">
        <v>12</v>
      </c>
      <c r="H1960" s="34" t="s">
        <v>13</v>
      </c>
      <c r="I1960" s="35">
        <v>0.9889</v>
      </c>
      <c r="J1960" s="36">
        <v>320774.43</v>
      </c>
      <c r="K1960" s="19">
        <f t="shared" si="30"/>
        <v>1283097.72</v>
      </c>
      <c r="L1960" s="37">
        <v>106924.81</v>
      </c>
      <c r="M1960" s="38"/>
    </row>
    <row r="1961" spans="1:13" s="39" customFormat="1" ht="12.95" customHeight="1" x14ac:dyDescent="0.25">
      <c r="A1961" s="254"/>
      <c r="B1961" s="107">
        <v>3916</v>
      </c>
      <c r="C1961" s="30">
        <v>9</v>
      </c>
      <c r="D1961" s="73" t="s">
        <v>5025</v>
      </c>
      <c r="E1961" s="52" t="s">
        <v>3488</v>
      </c>
      <c r="F1961" s="52" t="s">
        <v>5026</v>
      </c>
      <c r="G1961" s="33" t="s">
        <v>12</v>
      </c>
      <c r="H1961" s="34" t="s">
        <v>13</v>
      </c>
      <c r="I1961" s="35">
        <v>0.93799999999999994</v>
      </c>
      <c r="J1961" s="36">
        <v>304263.75</v>
      </c>
      <c r="K1961" s="19">
        <f t="shared" si="30"/>
        <v>1217055</v>
      </c>
      <c r="L1961" s="37">
        <v>101421.25</v>
      </c>
      <c r="M1961" s="38"/>
    </row>
    <row r="1962" spans="1:13" s="39" customFormat="1" ht="12.95" customHeight="1" x14ac:dyDescent="0.25">
      <c r="A1962" s="254"/>
      <c r="B1962" s="107">
        <v>3912</v>
      </c>
      <c r="C1962" s="30">
        <v>10</v>
      </c>
      <c r="D1962" s="52" t="s">
        <v>2612</v>
      </c>
      <c r="E1962" s="52" t="s">
        <v>2613</v>
      </c>
      <c r="F1962" s="73" t="s">
        <v>5027</v>
      </c>
      <c r="G1962" s="33" t="s">
        <v>12</v>
      </c>
      <c r="H1962" s="34" t="s">
        <v>13</v>
      </c>
      <c r="I1962" s="35">
        <v>0.9859</v>
      </c>
      <c r="J1962" s="36">
        <v>319801.32</v>
      </c>
      <c r="K1962" s="19">
        <f t="shared" si="30"/>
        <v>1279205.28</v>
      </c>
      <c r="L1962" s="37">
        <v>106600.44</v>
      </c>
      <c r="M1962" s="38"/>
    </row>
    <row r="1963" spans="1:13" s="39" customFormat="1" ht="12.95" customHeight="1" x14ac:dyDescent="0.25">
      <c r="A1963" s="254"/>
      <c r="B1963" s="107">
        <v>3906</v>
      </c>
      <c r="C1963" s="30">
        <v>11</v>
      </c>
      <c r="D1963" s="62" t="s">
        <v>5028</v>
      </c>
      <c r="E1963" s="62" t="s">
        <v>5029</v>
      </c>
      <c r="F1963" s="77" t="s">
        <v>5030</v>
      </c>
      <c r="G1963" s="33" t="s">
        <v>12</v>
      </c>
      <c r="H1963" s="34" t="s">
        <v>13</v>
      </c>
      <c r="I1963" s="35">
        <v>0.95569999999999999</v>
      </c>
      <c r="J1963" s="36">
        <v>310005.18</v>
      </c>
      <c r="K1963" s="19">
        <f t="shared" si="30"/>
        <v>1240020.72</v>
      </c>
      <c r="L1963" s="37">
        <v>103335.06</v>
      </c>
      <c r="M1963" s="38"/>
    </row>
    <row r="1964" spans="1:13" s="39" customFormat="1" ht="12.95" customHeight="1" x14ac:dyDescent="0.25">
      <c r="A1964" s="254"/>
      <c r="B1964" s="107">
        <v>3933</v>
      </c>
      <c r="C1964" s="30">
        <v>12</v>
      </c>
      <c r="D1964" s="73" t="s">
        <v>5031</v>
      </c>
      <c r="E1964" s="52" t="s">
        <v>5032</v>
      </c>
      <c r="F1964" s="52" t="s">
        <v>5033</v>
      </c>
      <c r="G1964" s="33" t="s">
        <v>12</v>
      </c>
      <c r="H1964" s="34" t="s">
        <v>13</v>
      </c>
      <c r="I1964" s="35">
        <v>0.9859</v>
      </c>
      <c r="J1964" s="36">
        <v>319801.32</v>
      </c>
      <c r="K1964" s="19">
        <f t="shared" si="30"/>
        <v>1279205.28</v>
      </c>
      <c r="L1964" s="37">
        <v>106600.44</v>
      </c>
      <c r="M1964" s="38"/>
    </row>
    <row r="1965" spans="1:13" s="39" customFormat="1" ht="12.95" customHeight="1" x14ac:dyDescent="0.25">
      <c r="A1965" s="254"/>
      <c r="B1965" s="107">
        <v>3940</v>
      </c>
      <c r="C1965" s="30">
        <v>13</v>
      </c>
      <c r="D1965" s="62" t="s">
        <v>5034</v>
      </c>
      <c r="E1965" s="62" t="s">
        <v>5035</v>
      </c>
      <c r="F1965" s="62" t="s">
        <v>490</v>
      </c>
      <c r="G1965" s="33" t="s">
        <v>12</v>
      </c>
      <c r="H1965" s="34" t="s">
        <v>13</v>
      </c>
      <c r="I1965" s="35">
        <v>0.54879999999999995</v>
      </c>
      <c r="J1965" s="36">
        <v>264517</v>
      </c>
      <c r="K1965" s="19">
        <f t="shared" si="30"/>
        <v>798568</v>
      </c>
      <c r="L1965" s="37">
        <v>59339</v>
      </c>
      <c r="M1965" s="38"/>
    </row>
    <row r="1966" spans="1:13" s="39" customFormat="1" ht="12.95" customHeight="1" x14ac:dyDescent="0.25">
      <c r="A1966" s="254"/>
      <c r="B1966" s="107">
        <v>3930</v>
      </c>
      <c r="C1966" s="30">
        <v>14</v>
      </c>
      <c r="D1966" s="77" t="s">
        <v>2931</v>
      </c>
      <c r="E1966" s="62" t="s">
        <v>2932</v>
      </c>
      <c r="F1966" s="62" t="s">
        <v>5036</v>
      </c>
      <c r="G1966" s="33" t="s">
        <v>12</v>
      </c>
      <c r="H1966" s="34" t="s">
        <v>13</v>
      </c>
      <c r="I1966" s="35">
        <v>0.95569999999999999</v>
      </c>
      <c r="J1966" s="36">
        <v>310005.18</v>
      </c>
      <c r="K1966" s="19">
        <f t="shared" si="30"/>
        <v>1240020.72</v>
      </c>
      <c r="L1966" s="37">
        <v>103335.06</v>
      </c>
      <c r="M1966" s="38"/>
    </row>
    <row r="1967" spans="1:13" s="39" customFormat="1" ht="12.95" customHeight="1" x14ac:dyDescent="0.25">
      <c r="A1967" s="254"/>
      <c r="B1967" s="107">
        <v>3922</v>
      </c>
      <c r="C1967" s="30">
        <v>15</v>
      </c>
      <c r="D1967" s="77" t="s">
        <v>5037</v>
      </c>
      <c r="E1967" s="62" t="s">
        <v>5038</v>
      </c>
      <c r="F1967" s="62" t="s">
        <v>5039</v>
      </c>
      <c r="G1967" s="33" t="s">
        <v>12</v>
      </c>
      <c r="H1967" s="34" t="s">
        <v>13</v>
      </c>
      <c r="I1967" s="35">
        <v>0.98770000000000002</v>
      </c>
      <c r="J1967" s="36">
        <v>320385.18</v>
      </c>
      <c r="K1967" s="19">
        <f t="shared" si="30"/>
        <v>1281540.72</v>
      </c>
      <c r="L1967" s="37">
        <v>106795.06</v>
      </c>
      <c r="M1967" s="38"/>
    </row>
    <row r="1968" spans="1:13" s="39" customFormat="1" ht="12.95" customHeight="1" x14ac:dyDescent="0.25">
      <c r="A1968" s="254"/>
      <c r="B1968" s="107">
        <v>3917</v>
      </c>
      <c r="C1968" s="30">
        <v>16</v>
      </c>
      <c r="D1968" s="73" t="s">
        <v>5040</v>
      </c>
      <c r="E1968" s="52" t="s">
        <v>5041</v>
      </c>
      <c r="F1968" s="73" t="s">
        <v>5042</v>
      </c>
      <c r="G1968" s="33" t="s">
        <v>12</v>
      </c>
      <c r="H1968" s="34" t="s">
        <v>13</v>
      </c>
      <c r="I1968" s="35">
        <v>0.98770000000000002</v>
      </c>
      <c r="J1968" s="36">
        <v>320385.18</v>
      </c>
      <c r="K1968" s="19">
        <f t="shared" si="30"/>
        <v>1281540.72</v>
      </c>
      <c r="L1968" s="37">
        <v>106795.06</v>
      </c>
      <c r="M1968" s="38"/>
    </row>
    <row r="1969" spans="1:13" s="39" customFormat="1" ht="12.95" customHeight="1" x14ac:dyDescent="0.25">
      <c r="A1969" s="254"/>
      <c r="B1969" s="107">
        <v>3935</v>
      </c>
      <c r="C1969" s="30">
        <v>17</v>
      </c>
      <c r="D1969" s="52" t="s">
        <v>5043</v>
      </c>
      <c r="E1969" s="52" t="s">
        <v>5044</v>
      </c>
      <c r="F1969" s="52" t="s">
        <v>5045</v>
      </c>
      <c r="G1969" s="33" t="s">
        <v>12</v>
      </c>
      <c r="H1969" s="34" t="s">
        <v>13</v>
      </c>
      <c r="I1969" s="35">
        <v>0.9375</v>
      </c>
      <c r="J1969" s="36">
        <v>304101.57</v>
      </c>
      <c r="K1969" s="19">
        <f t="shared" si="30"/>
        <v>1216406.28</v>
      </c>
      <c r="L1969" s="37">
        <v>101367.19</v>
      </c>
      <c r="M1969" s="38"/>
    </row>
    <row r="1970" spans="1:13" s="39" customFormat="1" ht="12.95" customHeight="1" x14ac:dyDescent="0.25">
      <c r="A1970" s="254"/>
      <c r="B1970" s="107">
        <v>3926</v>
      </c>
      <c r="C1970" s="30">
        <v>18</v>
      </c>
      <c r="D1970" s="73" t="s">
        <v>3917</v>
      </c>
      <c r="E1970" s="52" t="s">
        <v>3918</v>
      </c>
      <c r="F1970" s="52" t="s">
        <v>496</v>
      </c>
      <c r="G1970" s="33" t="s">
        <v>12</v>
      </c>
      <c r="H1970" s="34" t="s">
        <v>13</v>
      </c>
      <c r="I1970" s="35">
        <v>0.97070000000000001</v>
      </c>
      <c r="J1970" s="36">
        <v>314870.82</v>
      </c>
      <c r="K1970" s="19">
        <f t="shared" si="30"/>
        <v>1259483.28</v>
      </c>
      <c r="L1970" s="37">
        <v>104956.94</v>
      </c>
      <c r="M1970" s="38"/>
    </row>
    <row r="1971" spans="1:13" s="39" customFormat="1" ht="12.95" customHeight="1" x14ac:dyDescent="0.25">
      <c r="A1971" s="254"/>
      <c r="B1971" s="107">
        <v>3936</v>
      </c>
      <c r="C1971" s="30">
        <v>19</v>
      </c>
      <c r="D1971" s="52" t="s">
        <v>5046</v>
      </c>
      <c r="E1971" s="52" t="s">
        <v>5047</v>
      </c>
      <c r="F1971" s="73" t="s">
        <v>5048</v>
      </c>
      <c r="G1971" s="33" t="s">
        <v>12</v>
      </c>
      <c r="H1971" s="34" t="s">
        <v>13</v>
      </c>
      <c r="I1971" s="35">
        <v>0.98850000000000005</v>
      </c>
      <c r="J1971" s="36">
        <v>320644.68</v>
      </c>
      <c r="K1971" s="19">
        <f t="shared" si="30"/>
        <v>1282578.72</v>
      </c>
      <c r="L1971" s="37">
        <v>106881.56</v>
      </c>
      <c r="M1971" s="38"/>
    </row>
    <row r="1972" spans="1:13" s="39" customFormat="1" ht="12.95" customHeight="1" x14ac:dyDescent="0.25">
      <c r="A1972" s="254"/>
      <c r="B1972" s="107">
        <v>3927</v>
      </c>
      <c r="C1972" s="30">
        <v>20</v>
      </c>
      <c r="D1972" s="73" t="s">
        <v>1600</v>
      </c>
      <c r="E1972" s="52" t="s">
        <v>1601</v>
      </c>
      <c r="F1972" s="52" t="s">
        <v>5049</v>
      </c>
      <c r="G1972" s="33" t="s">
        <v>12</v>
      </c>
      <c r="H1972" s="34" t="s">
        <v>13</v>
      </c>
      <c r="I1972" s="35">
        <v>0.98770000000000002</v>
      </c>
      <c r="J1972" s="36">
        <v>320385.18</v>
      </c>
      <c r="K1972" s="19">
        <f t="shared" si="30"/>
        <v>1281540.72</v>
      </c>
      <c r="L1972" s="37">
        <v>106795.06</v>
      </c>
      <c r="M1972" s="38"/>
    </row>
    <row r="1973" spans="1:13" s="39" customFormat="1" ht="12.95" customHeight="1" x14ac:dyDescent="0.25">
      <c r="A1973" s="254"/>
      <c r="B1973" s="107">
        <v>3941</v>
      </c>
      <c r="C1973" s="30">
        <v>21</v>
      </c>
      <c r="D1973" s="73" t="s">
        <v>5050</v>
      </c>
      <c r="E1973" s="52" t="s">
        <v>5051</v>
      </c>
      <c r="F1973" s="73" t="s">
        <v>5052</v>
      </c>
      <c r="G1973" s="33" t="s">
        <v>12</v>
      </c>
      <c r="H1973" s="34" t="s">
        <v>13</v>
      </c>
      <c r="I1973" s="35">
        <v>0.95150000000000001</v>
      </c>
      <c r="J1973" s="36">
        <v>308642.82</v>
      </c>
      <c r="K1973" s="19">
        <f t="shared" si="30"/>
        <v>1234571.28</v>
      </c>
      <c r="L1973" s="37">
        <v>102880.94</v>
      </c>
      <c r="M1973" s="38"/>
    </row>
    <row r="1974" spans="1:13" s="39" customFormat="1" ht="12.95" customHeight="1" x14ac:dyDescent="0.25">
      <c r="A1974" s="254"/>
      <c r="B1974" s="107">
        <v>3924</v>
      </c>
      <c r="C1974" s="30">
        <v>22</v>
      </c>
      <c r="D1974" s="77" t="s">
        <v>5053</v>
      </c>
      <c r="E1974" s="62" t="s">
        <v>5054</v>
      </c>
      <c r="F1974" s="62" t="s">
        <v>5055</v>
      </c>
      <c r="G1974" s="33" t="s">
        <v>12</v>
      </c>
      <c r="H1974" s="34" t="s">
        <v>13</v>
      </c>
      <c r="I1974" s="35">
        <v>0.97250000000000003</v>
      </c>
      <c r="J1974" s="36">
        <v>315454.68</v>
      </c>
      <c r="K1974" s="19">
        <f t="shared" si="30"/>
        <v>1261818.72</v>
      </c>
      <c r="L1974" s="37">
        <v>105151.56</v>
      </c>
      <c r="M1974" s="38"/>
    </row>
    <row r="1975" spans="1:13" s="39" customFormat="1" ht="12.95" customHeight="1" x14ac:dyDescent="0.25">
      <c r="A1975" s="254"/>
      <c r="B1975" s="107">
        <v>3908</v>
      </c>
      <c r="C1975" s="30">
        <v>23</v>
      </c>
      <c r="D1975" s="73" t="s">
        <v>5056</v>
      </c>
      <c r="E1975" s="52" t="s">
        <v>5057</v>
      </c>
      <c r="F1975" s="52" t="s">
        <v>5058</v>
      </c>
      <c r="G1975" s="33" t="s">
        <v>12</v>
      </c>
      <c r="H1975" s="34" t="s">
        <v>13</v>
      </c>
      <c r="I1975" s="35">
        <v>0.93379999999999996</v>
      </c>
      <c r="J1975" s="36">
        <v>302901.39</v>
      </c>
      <c r="K1975" s="19">
        <f t="shared" si="30"/>
        <v>1211605.56</v>
      </c>
      <c r="L1975" s="37">
        <v>100967.13</v>
      </c>
      <c r="M1975" s="38"/>
    </row>
    <row r="1976" spans="1:13" s="39" customFormat="1" ht="12.95" customHeight="1" x14ac:dyDescent="0.25">
      <c r="A1976" s="254"/>
      <c r="B1976" s="107">
        <v>3938</v>
      </c>
      <c r="C1976" s="30">
        <v>24</v>
      </c>
      <c r="D1976" s="73" t="s">
        <v>4021</v>
      </c>
      <c r="E1976" s="52" t="s">
        <v>63</v>
      </c>
      <c r="F1976" s="52" t="s">
        <v>5059</v>
      </c>
      <c r="G1976" s="33" t="s">
        <v>12</v>
      </c>
      <c r="H1976" s="34" t="s">
        <v>13</v>
      </c>
      <c r="I1976" s="35">
        <v>0.95669999999999999</v>
      </c>
      <c r="J1976" s="36">
        <v>310329.57</v>
      </c>
      <c r="K1976" s="19">
        <f t="shared" si="30"/>
        <v>1241318.28</v>
      </c>
      <c r="L1976" s="37">
        <v>103443.19</v>
      </c>
      <c r="M1976" s="38"/>
    </row>
    <row r="1977" spans="1:13" s="39" customFormat="1" ht="12.95" customHeight="1" x14ac:dyDescent="0.25">
      <c r="A1977" s="254"/>
      <c r="B1977" s="107">
        <v>3929</v>
      </c>
      <c r="C1977" s="30">
        <v>25</v>
      </c>
      <c r="D1977" s="73" t="s">
        <v>2902</v>
      </c>
      <c r="E1977" s="52" t="s">
        <v>2903</v>
      </c>
      <c r="F1977" s="73" t="s">
        <v>502</v>
      </c>
      <c r="G1977" s="33" t="s">
        <v>12</v>
      </c>
      <c r="H1977" s="34" t="s">
        <v>13</v>
      </c>
      <c r="I1977" s="35">
        <v>0.96830000000000005</v>
      </c>
      <c r="J1977" s="36">
        <v>314092.32</v>
      </c>
      <c r="K1977" s="19">
        <f t="shared" si="30"/>
        <v>1256369.28</v>
      </c>
      <c r="L1977" s="37">
        <v>104697.44</v>
      </c>
      <c r="M1977" s="38"/>
    </row>
    <row r="1978" spans="1:13" s="39" customFormat="1" ht="12.95" customHeight="1" x14ac:dyDescent="0.25">
      <c r="A1978" s="254"/>
      <c r="B1978" s="107">
        <v>3937</v>
      </c>
      <c r="C1978" s="30">
        <v>26</v>
      </c>
      <c r="D1978" s="52" t="s">
        <v>5060</v>
      </c>
      <c r="E1978" s="52" t="s">
        <v>5061</v>
      </c>
      <c r="F1978" s="73" t="s">
        <v>5062</v>
      </c>
      <c r="G1978" s="33" t="s">
        <v>12</v>
      </c>
      <c r="H1978" s="34" t="s">
        <v>13</v>
      </c>
      <c r="I1978" s="35">
        <v>0.98750000000000004</v>
      </c>
      <c r="J1978" s="36">
        <v>320320.32</v>
      </c>
      <c r="K1978" s="19">
        <f t="shared" si="30"/>
        <v>1281281.28</v>
      </c>
      <c r="L1978" s="37">
        <v>106773.44</v>
      </c>
      <c r="M1978" s="38"/>
    </row>
    <row r="1979" spans="1:13" s="39" customFormat="1" ht="12.95" customHeight="1" x14ac:dyDescent="0.25">
      <c r="A1979" s="254"/>
      <c r="B1979" s="107">
        <v>3939</v>
      </c>
      <c r="C1979" s="30">
        <v>27</v>
      </c>
      <c r="D1979" s="52" t="s">
        <v>5063</v>
      </c>
      <c r="E1979" s="52" t="s">
        <v>5064</v>
      </c>
      <c r="F1979" s="73" t="s">
        <v>5065</v>
      </c>
      <c r="G1979" s="33" t="s">
        <v>12</v>
      </c>
      <c r="H1979" s="34" t="s">
        <v>13</v>
      </c>
      <c r="I1979" s="35">
        <v>0.97970000000000002</v>
      </c>
      <c r="J1979" s="36">
        <v>317790.18</v>
      </c>
      <c r="K1979" s="19">
        <f t="shared" si="30"/>
        <v>1271160.72</v>
      </c>
      <c r="L1979" s="37">
        <v>105930.06</v>
      </c>
      <c r="M1979" s="38"/>
    </row>
    <row r="1980" spans="1:13" s="39" customFormat="1" ht="12.95" customHeight="1" x14ac:dyDescent="0.25">
      <c r="A1980" s="254"/>
      <c r="B1980" s="115">
        <v>3911</v>
      </c>
      <c r="C1980" s="30">
        <v>28</v>
      </c>
      <c r="D1980" s="53" t="s">
        <v>5066</v>
      </c>
      <c r="E1980" s="53" t="s">
        <v>5067</v>
      </c>
      <c r="F1980" s="53" t="s">
        <v>5068</v>
      </c>
      <c r="G1980" s="33" t="s">
        <v>12</v>
      </c>
      <c r="H1980" s="34" t="s">
        <v>13</v>
      </c>
      <c r="I1980" s="35">
        <v>0.94330000000000003</v>
      </c>
      <c r="J1980" s="36">
        <v>305982.93</v>
      </c>
      <c r="K1980" s="19">
        <f t="shared" si="30"/>
        <v>1223931.72</v>
      </c>
      <c r="L1980" s="37">
        <v>101994.31</v>
      </c>
      <c r="M1980" s="38"/>
    </row>
    <row r="1981" spans="1:13" s="39" customFormat="1" ht="12.95" customHeight="1" x14ac:dyDescent="0.25">
      <c r="A1981" s="254"/>
      <c r="B1981" s="107">
        <v>3902</v>
      </c>
      <c r="C1981" s="30">
        <v>29</v>
      </c>
      <c r="D1981" s="73" t="s">
        <v>5069</v>
      </c>
      <c r="E1981" s="52" t="s">
        <v>5070</v>
      </c>
      <c r="F1981" s="73" t="s">
        <v>5071</v>
      </c>
      <c r="G1981" s="33" t="s">
        <v>12</v>
      </c>
      <c r="H1981" s="34" t="s">
        <v>13</v>
      </c>
      <c r="I1981" s="35">
        <v>0.98750000000000004</v>
      </c>
      <c r="J1981" s="36">
        <v>320320.32</v>
      </c>
      <c r="K1981" s="19">
        <f t="shared" si="30"/>
        <v>1281281.28</v>
      </c>
      <c r="L1981" s="37">
        <v>106773.44</v>
      </c>
      <c r="M1981" s="38"/>
    </row>
    <row r="1982" spans="1:13" s="39" customFormat="1" ht="12.95" customHeight="1" x14ac:dyDescent="0.25">
      <c r="A1982" s="254"/>
      <c r="B1982" s="115">
        <v>3914</v>
      </c>
      <c r="C1982" s="30">
        <v>30</v>
      </c>
      <c r="D1982" s="73" t="s">
        <v>5072</v>
      </c>
      <c r="E1982" s="52" t="s">
        <v>5073</v>
      </c>
      <c r="F1982" s="73" t="s">
        <v>5074</v>
      </c>
      <c r="G1982" s="33" t="s">
        <v>12</v>
      </c>
      <c r="H1982" s="34" t="s">
        <v>13</v>
      </c>
      <c r="I1982" s="35">
        <v>0.9597</v>
      </c>
      <c r="J1982" s="36">
        <v>311086.43</v>
      </c>
      <c r="K1982" s="19">
        <f t="shared" si="30"/>
        <v>1244994.47</v>
      </c>
      <c r="L1982" s="37">
        <v>103767.56</v>
      </c>
      <c r="M1982" s="38"/>
    </row>
    <row r="1983" spans="1:13" s="39" customFormat="1" ht="12.95" customHeight="1" x14ac:dyDescent="0.25">
      <c r="A1983" s="254"/>
      <c r="B1983" s="107">
        <v>3920</v>
      </c>
      <c r="C1983" s="30">
        <v>31</v>
      </c>
      <c r="D1983" s="53" t="s">
        <v>2680</v>
      </c>
      <c r="E1983" s="53" t="s">
        <v>2681</v>
      </c>
      <c r="F1983" s="73" t="s">
        <v>3054</v>
      </c>
      <c r="G1983" s="33" t="s">
        <v>12</v>
      </c>
      <c r="H1983" s="34" t="s">
        <v>13</v>
      </c>
      <c r="I1983" s="35">
        <v>0.95730000000000004</v>
      </c>
      <c r="J1983" s="36">
        <v>310307.93</v>
      </c>
      <c r="K1983" s="19">
        <f t="shared" si="30"/>
        <v>1241880.47</v>
      </c>
      <c r="L1983" s="37">
        <v>103508.06</v>
      </c>
      <c r="M1983" s="38"/>
    </row>
    <row r="1984" spans="1:13" s="39" customFormat="1" ht="12.95" customHeight="1" x14ac:dyDescent="0.25">
      <c r="A1984" s="254"/>
      <c r="B1984" s="107">
        <v>3919</v>
      </c>
      <c r="C1984" s="30">
        <v>32</v>
      </c>
      <c r="D1984" s="73" t="s">
        <v>5075</v>
      </c>
      <c r="E1984" s="52" t="s">
        <v>5076</v>
      </c>
      <c r="F1984" s="73" t="s">
        <v>5077</v>
      </c>
      <c r="G1984" s="33" t="s">
        <v>12</v>
      </c>
      <c r="H1984" s="34" t="s">
        <v>13</v>
      </c>
      <c r="I1984" s="35">
        <v>0.9899</v>
      </c>
      <c r="J1984" s="36">
        <v>321098.82</v>
      </c>
      <c r="K1984" s="19">
        <f t="shared" si="30"/>
        <v>1284395.28</v>
      </c>
      <c r="L1984" s="37">
        <v>107032.94</v>
      </c>
      <c r="M1984" s="38"/>
    </row>
    <row r="1985" spans="1:13" s="39" customFormat="1" ht="12.95" customHeight="1" x14ac:dyDescent="0.25">
      <c r="A1985" s="254"/>
      <c r="B1985" s="107">
        <v>3904</v>
      </c>
      <c r="C1985" s="30">
        <v>33</v>
      </c>
      <c r="D1985" s="42" t="s">
        <v>5078</v>
      </c>
      <c r="E1985" s="42" t="s">
        <v>5079</v>
      </c>
      <c r="F1985" s="79" t="s">
        <v>5080</v>
      </c>
      <c r="G1985" s="27" t="s">
        <v>12</v>
      </c>
      <c r="H1985" s="34" t="s">
        <v>13</v>
      </c>
      <c r="I1985" s="35">
        <v>0.94079999999999997</v>
      </c>
      <c r="J1985" s="36">
        <v>305172</v>
      </c>
      <c r="K1985" s="19">
        <f t="shared" si="30"/>
        <v>1220688</v>
      </c>
      <c r="L1985" s="37">
        <v>101724</v>
      </c>
      <c r="M1985" s="38"/>
    </row>
    <row r="1986" spans="1:13" s="39" customFormat="1" ht="12.95" customHeight="1" x14ac:dyDescent="0.25">
      <c r="A1986" s="254"/>
      <c r="B1986" s="107">
        <v>3905</v>
      </c>
      <c r="C1986" s="30">
        <v>34</v>
      </c>
      <c r="D1986" s="74" t="s">
        <v>1705</v>
      </c>
      <c r="E1986" s="32" t="s">
        <v>1706</v>
      </c>
      <c r="F1986" s="74" t="s">
        <v>5077</v>
      </c>
      <c r="G1986" s="33" t="s">
        <v>12</v>
      </c>
      <c r="H1986" s="34" t="s">
        <v>13</v>
      </c>
      <c r="I1986" s="35">
        <v>0.97170000000000001</v>
      </c>
      <c r="J1986" s="36">
        <v>315195.18</v>
      </c>
      <c r="K1986" s="19">
        <f t="shared" si="30"/>
        <v>1260780.72</v>
      </c>
      <c r="L1986" s="37">
        <v>105065.06</v>
      </c>
      <c r="M1986" s="38"/>
    </row>
    <row r="1987" spans="1:13" s="39" customFormat="1" ht="12.95" customHeight="1" x14ac:dyDescent="0.25">
      <c r="A1987" s="254"/>
      <c r="B1987" s="107">
        <v>3932</v>
      </c>
      <c r="C1987" s="30">
        <v>35</v>
      </c>
      <c r="D1987" s="32" t="s">
        <v>4007</v>
      </c>
      <c r="E1987" s="32" t="s">
        <v>5081</v>
      </c>
      <c r="F1987" s="32" t="s">
        <v>5082</v>
      </c>
      <c r="G1987" s="33" t="s">
        <v>12</v>
      </c>
      <c r="H1987" s="34" t="s">
        <v>13</v>
      </c>
      <c r="I1987" s="35">
        <v>0.9607</v>
      </c>
      <c r="J1987" s="36">
        <v>311627.07</v>
      </c>
      <c r="K1987" s="19">
        <f t="shared" si="30"/>
        <v>1246508.28</v>
      </c>
      <c r="L1987" s="37">
        <v>103875.69</v>
      </c>
      <c r="M1987" s="38"/>
    </row>
    <row r="1988" spans="1:13" s="39" customFormat="1" ht="12.95" customHeight="1" x14ac:dyDescent="0.25">
      <c r="A1988" s="254"/>
      <c r="B1988" s="107">
        <v>3910</v>
      </c>
      <c r="C1988" s="30">
        <v>36</v>
      </c>
      <c r="D1988" s="32" t="s">
        <v>5083</v>
      </c>
      <c r="E1988" s="32" t="s">
        <v>5084</v>
      </c>
      <c r="F1988" s="32" t="s">
        <v>5085</v>
      </c>
      <c r="G1988" s="33" t="s">
        <v>12</v>
      </c>
      <c r="H1988" s="34" t="s">
        <v>13</v>
      </c>
      <c r="I1988" s="35">
        <v>0.9889</v>
      </c>
      <c r="J1988" s="36">
        <v>320774.43</v>
      </c>
      <c r="K1988" s="19">
        <f t="shared" si="30"/>
        <v>1283097.72</v>
      </c>
      <c r="L1988" s="37">
        <v>106924.81</v>
      </c>
      <c r="M1988" s="38"/>
    </row>
    <row r="1989" spans="1:13" s="39" customFormat="1" ht="12.95" customHeight="1" x14ac:dyDescent="0.25">
      <c r="A1989" s="254"/>
      <c r="B1989" s="107">
        <v>3903</v>
      </c>
      <c r="C1989" s="30">
        <v>37</v>
      </c>
      <c r="D1989" s="32" t="s">
        <v>690</v>
      </c>
      <c r="E1989" s="32" t="s">
        <v>5086</v>
      </c>
      <c r="F1989" s="32" t="s">
        <v>5087</v>
      </c>
      <c r="G1989" s="33" t="s">
        <v>12</v>
      </c>
      <c r="H1989" s="34" t="s">
        <v>13</v>
      </c>
      <c r="I1989" s="35">
        <v>0.95230000000000004</v>
      </c>
      <c r="J1989" s="36">
        <v>308902.32</v>
      </c>
      <c r="K1989" s="19">
        <f t="shared" si="30"/>
        <v>1235609.28</v>
      </c>
      <c r="L1989" s="37">
        <v>102967.44</v>
      </c>
      <c r="M1989" s="38"/>
    </row>
    <row r="1990" spans="1:13" s="39" customFormat="1" ht="12.95" customHeight="1" x14ac:dyDescent="0.25">
      <c r="A1990" s="254"/>
      <c r="B1990" s="107">
        <v>3918</v>
      </c>
      <c r="C1990" s="30">
        <v>38</v>
      </c>
      <c r="D1990" s="32" t="s">
        <v>3160</v>
      </c>
      <c r="E1990" s="32" t="s">
        <v>5088</v>
      </c>
      <c r="F1990" s="32" t="s">
        <v>5089</v>
      </c>
      <c r="G1990" s="33" t="s">
        <v>12</v>
      </c>
      <c r="H1990" s="34" t="s">
        <v>13</v>
      </c>
      <c r="I1990" s="35">
        <v>0.95130000000000003</v>
      </c>
      <c r="J1990" s="36">
        <v>308577.93</v>
      </c>
      <c r="K1990" s="19">
        <f t="shared" si="30"/>
        <v>1234311.72</v>
      </c>
      <c r="L1990" s="37">
        <v>102859.31</v>
      </c>
      <c r="M1990" s="38"/>
    </row>
    <row r="1991" spans="1:13" s="39" customFormat="1" ht="12.95" customHeight="1" x14ac:dyDescent="0.25">
      <c r="A1991" s="254"/>
      <c r="B1991" s="107"/>
      <c r="C1991" s="30"/>
      <c r="D1991" s="49" t="s">
        <v>47</v>
      </c>
      <c r="E1991" s="42"/>
      <c r="F1991" s="42"/>
      <c r="G1991" s="27"/>
      <c r="H1991" s="34"/>
      <c r="I1991" s="35"/>
      <c r="J1991" s="36"/>
      <c r="K1991" s="19"/>
      <c r="L1991" s="37"/>
      <c r="M1991" s="38"/>
    </row>
    <row r="1992" spans="1:13" s="39" customFormat="1" ht="12.95" customHeight="1" x14ac:dyDescent="0.25">
      <c r="A1992" s="254"/>
      <c r="B1992" s="107">
        <v>3915</v>
      </c>
      <c r="C1992" s="30">
        <v>1</v>
      </c>
      <c r="D1992" s="32" t="s">
        <v>5090</v>
      </c>
      <c r="E1992" s="32" t="s">
        <v>5091</v>
      </c>
      <c r="F1992" s="32" t="s">
        <v>5026</v>
      </c>
      <c r="G1992" s="33" t="s">
        <v>51</v>
      </c>
      <c r="H1992" s="34" t="s">
        <v>13</v>
      </c>
      <c r="I1992" s="35">
        <v>0.96099999999999997</v>
      </c>
      <c r="J1992" s="36">
        <v>493857.89999999997</v>
      </c>
      <c r="K1992" s="19">
        <f t="shared" si="30"/>
        <v>1975431.6</v>
      </c>
      <c r="L1992" s="37">
        <v>164619.29999999999</v>
      </c>
      <c r="M1992" s="38"/>
    </row>
    <row r="1993" spans="1:13" s="39" customFormat="1" ht="12.95" customHeight="1" x14ac:dyDescent="0.25">
      <c r="A1993" s="255"/>
      <c r="B1993" s="107">
        <v>3901</v>
      </c>
      <c r="C1993" s="30">
        <v>2</v>
      </c>
      <c r="D1993" s="74" t="s">
        <v>5092</v>
      </c>
      <c r="E1993" s="32" t="s">
        <v>5093</v>
      </c>
      <c r="F1993" s="32" t="s">
        <v>5094</v>
      </c>
      <c r="G1993" s="33" t="s">
        <v>51</v>
      </c>
      <c r="H1993" s="34" t="s">
        <v>13</v>
      </c>
      <c r="I1993" s="35">
        <v>0.97570000000000001</v>
      </c>
      <c r="J1993" s="36">
        <v>501412.23</v>
      </c>
      <c r="K1993" s="19">
        <f t="shared" si="30"/>
        <v>2005648.92</v>
      </c>
      <c r="L1993" s="37">
        <v>167137.41</v>
      </c>
      <c r="M1993" s="38"/>
    </row>
    <row r="1994" spans="1:13" s="39" customFormat="1" ht="12.95" customHeight="1" x14ac:dyDescent="0.25">
      <c r="A1994" s="256" t="s">
        <v>5095</v>
      </c>
      <c r="B1994" s="107"/>
      <c r="C1994" s="30"/>
      <c r="D1994" s="31" t="s">
        <v>11</v>
      </c>
      <c r="E1994" s="32"/>
      <c r="F1994" s="32"/>
      <c r="G1994" s="33"/>
      <c r="H1994" s="34"/>
      <c r="I1994" s="35"/>
      <c r="J1994" s="36"/>
      <c r="K1994" s="19"/>
      <c r="L1994" s="37"/>
      <c r="M1994" s="38"/>
    </row>
    <row r="1995" spans="1:13" s="39" customFormat="1" ht="12.95" customHeight="1" x14ac:dyDescent="0.25">
      <c r="A1995" s="257"/>
      <c r="B1995" s="109">
        <v>4039</v>
      </c>
      <c r="C1995" s="30">
        <v>1</v>
      </c>
      <c r="D1995" s="32" t="s">
        <v>5096</v>
      </c>
      <c r="E1995" s="32" t="s">
        <v>5097</v>
      </c>
      <c r="F1995" s="32" t="s">
        <v>5098</v>
      </c>
      <c r="G1995" s="33" t="s">
        <v>12</v>
      </c>
      <c r="H1995" s="34" t="s">
        <v>13</v>
      </c>
      <c r="I1995" s="35">
        <v>0.95450000000000002</v>
      </c>
      <c r="J1995" s="36">
        <v>309615.93</v>
      </c>
      <c r="K1995" s="19">
        <f t="shared" ref="K1995:K2058" si="31">ROUND(J1995+L1995*9,2)</f>
        <v>1238463.72</v>
      </c>
      <c r="L1995" s="37">
        <v>103205.31</v>
      </c>
      <c r="M1995" s="38"/>
    </row>
    <row r="1996" spans="1:13" s="39" customFormat="1" ht="12.95" customHeight="1" x14ac:dyDescent="0.25">
      <c r="A1996" s="257"/>
      <c r="B1996" s="107">
        <v>4022</v>
      </c>
      <c r="C1996" s="30">
        <v>2</v>
      </c>
      <c r="D1996" s="42" t="s">
        <v>5099</v>
      </c>
      <c r="E1996" s="42" t="s">
        <v>5100</v>
      </c>
      <c r="F1996" s="42" t="s">
        <v>5101</v>
      </c>
      <c r="G1996" s="33" t="s">
        <v>12</v>
      </c>
      <c r="H1996" s="34" t="s">
        <v>13</v>
      </c>
      <c r="I1996" s="35">
        <v>0.96050000000000002</v>
      </c>
      <c r="J1996" s="36">
        <v>311562.18</v>
      </c>
      <c r="K1996" s="19">
        <f t="shared" si="31"/>
        <v>1246248.72</v>
      </c>
      <c r="L1996" s="37">
        <v>103854.06</v>
      </c>
      <c r="M1996" s="38"/>
    </row>
    <row r="1997" spans="1:13" s="39" customFormat="1" ht="12.95" customHeight="1" x14ac:dyDescent="0.25">
      <c r="A1997" s="257"/>
      <c r="B1997" s="107">
        <v>4036</v>
      </c>
      <c r="C1997" s="30">
        <v>3</v>
      </c>
      <c r="D1997" s="32" t="s">
        <v>5102</v>
      </c>
      <c r="E1997" s="32" t="s">
        <v>5103</v>
      </c>
      <c r="F1997" s="32" t="s">
        <v>5104</v>
      </c>
      <c r="G1997" s="33" t="s">
        <v>12</v>
      </c>
      <c r="H1997" s="34" t="s">
        <v>13</v>
      </c>
      <c r="I1997" s="35">
        <v>0.95720000000000005</v>
      </c>
      <c r="J1997" s="36">
        <v>310491.75</v>
      </c>
      <c r="K1997" s="19">
        <f t="shared" si="31"/>
        <v>1241967</v>
      </c>
      <c r="L1997" s="37">
        <v>103497.25</v>
      </c>
      <c r="M1997" s="38"/>
    </row>
    <row r="1998" spans="1:13" s="39" customFormat="1" ht="12.95" customHeight="1" x14ac:dyDescent="0.25">
      <c r="A1998" s="257"/>
      <c r="B1998" s="107">
        <v>4016</v>
      </c>
      <c r="C1998" s="30">
        <v>4</v>
      </c>
      <c r="D1998" s="32" t="s">
        <v>5105</v>
      </c>
      <c r="E1998" s="32" t="s">
        <v>150</v>
      </c>
      <c r="F1998" s="32" t="s">
        <v>5106</v>
      </c>
      <c r="G1998" s="33" t="s">
        <v>12</v>
      </c>
      <c r="H1998" s="34" t="s">
        <v>13</v>
      </c>
      <c r="I1998" s="35">
        <v>0.93689999999999996</v>
      </c>
      <c r="J1998" s="36">
        <v>303906.93</v>
      </c>
      <c r="K1998" s="19">
        <f t="shared" si="31"/>
        <v>1215627.72</v>
      </c>
      <c r="L1998" s="37">
        <v>101302.31</v>
      </c>
      <c r="M1998" s="38"/>
    </row>
    <row r="1999" spans="1:13" s="39" customFormat="1" ht="12.95" customHeight="1" x14ac:dyDescent="0.25">
      <c r="A1999" s="257"/>
      <c r="B1999" s="107">
        <v>4031</v>
      </c>
      <c r="C1999" s="30">
        <v>5</v>
      </c>
      <c r="D1999" s="32" t="s">
        <v>5107</v>
      </c>
      <c r="E1999" s="32" t="s">
        <v>5108</v>
      </c>
      <c r="F1999" s="32" t="s">
        <v>174</v>
      </c>
      <c r="G1999" s="33" t="s">
        <v>12</v>
      </c>
      <c r="H1999" s="34" t="s">
        <v>13</v>
      </c>
      <c r="I1999" s="35">
        <v>0.9869</v>
      </c>
      <c r="J1999" s="36">
        <v>320125.68</v>
      </c>
      <c r="K1999" s="19">
        <f t="shared" si="31"/>
        <v>1280502.72</v>
      </c>
      <c r="L1999" s="37">
        <v>106708.56</v>
      </c>
      <c r="M1999" s="38"/>
    </row>
    <row r="2000" spans="1:13" s="39" customFormat="1" ht="12.95" customHeight="1" x14ac:dyDescent="0.25">
      <c r="A2000" s="257"/>
      <c r="B2000" s="107">
        <v>4001</v>
      </c>
      <c r="C2000" s="30">
        <v>6</v>
      </c>
      <c r="D2000" s="32" t="s">
        <v>5109</v>
      </c>
      <c r="E2000" s="32" t="s">
        <v>5110</v>
      </c>
      <c r="F2000" s="32" t="s">
        <v>5111</v>
      </c>
      <c r="G2000" s="33" t="s">
        <v>12</v>
      </c>
      <c r="H2000" s="34" t="s">
        <v>13</v>
      </c>
      <c r="I2000" s="35">
        <v>0.9829</v>
      </c>
      <c r="J2000" s="36">
        <v>318828.18</v>
      </c>
      <c r="K2000" s="19">
        <f t="shared" si="31"/>
        <v>1275312.72</v>
      </c>
      <c r="L2000" s="37">
        <v>106276.06</v>
      </c>
      <c r="M2000" s="38"/>
    </row>
    <row r="2001" spans="1:13" s="39" customFormat="1" ht="12.95" customHeight="1" x14ac:dyDescent="0.25">
      <c r="A2001" s="257"/>
      <c r="B2001" s="107">
        <v>4025</v>
      </c>
      <c r="C2001" s="30">
        <v>7</v>
      </c>
      <c r="D2001" s="32" t="s">
        <v>5112</v>
      </c>
      <c r="E2001" s="32" t="s">
        <v>5113</v>
      </c>
      <c r="F2001" s="32" t="s">
        <v>5114</v>
      </c>
      <c r="G2001" s="33" t="s">
        <v>12</v>
      </c>
      <c r="H2001" s="34" t="s">
        <v>13</v>
      </c>
      <c r="I2001" s="35">
        <v>0.97589999999999999</v>
      </c>
      <c r="J2001" s="36">
        <v>316557.57</v>
      </c>
      <c r="K2001" s="19">
        <f t="shared" si="31"/>
        <v>1266230.28</v>
      </c>
      <c r="L2001" s="37">
        <v>105519.19</v>
      </c>
      <c r="M2001" s="38"/>
    </row>
    <row r="2002" spans="1:13" s="39" customFormat="1" ht="12.95" customHeight="1" x14ac:dyDescent="0.25">
      <c r="A2002" s="257"/>
      <c r="B2002" s="107">
        <v>4015</v>
      </c>
      <c r="C2002" s="30">
        <v>8</v>
      </c>
      <c r="D2002" s="32" t="s">
        <v>5115</v>
      </c>
      <c r="E2002" s="32" t="s">
        <v>5116</v>
      </c>
      <c r="F2002" s="32" t="s">
        <v>5117</v>
      </c>
      <c r="G2002" s="33" t="s">
        <v>12</v>
      </c>
      <c r="H2002" s="34" t="s">
        <v>13</v>
      </c>
      <c r="I2002" s="35">
        <v>0.93769999999999998</v>
      </c>
      <c r="J2002" s="36">
        <v>304166.43</v>
      </c>
      <c r="K2002" s="19">
        <f t="shared" si="31"/>
        <v>1216665.72</v>
      </c>
      <c r="L2002" s="37">
        <v>101388.81</v>
      </c>
      <c r="M2002" s="38"/>
    </row>
    <row r="2003" spans="1:13" s="39" customFormat="1" ht="12.95" customHeight="1" x14ac:dyDescent="0.25">
      <c r="A2003" s="257"/>
      <c r="B2003" s="107">
        <v>4013</v>
      </c>
      <c r="C2003" s="30">
        <v>9</v>
      </c>
      <c r="D2003" s="32" t="s">
        <v>5118</v>
      </c>
      <c r="E2003" s="32" t="s">
        <v>5119</v>
      </c>
      <c r="F2003" s="32" t="s">
        <v>5120</v>
      </c>
      <c r="G2003" s="33" t="s">
        <v>12</v>
      </c>
      <c r="H2003" s="34" t="s">
        <v>13</v>
      </c>
      <c r="I2003" s="35">
        <v>0.94089999999999996</v>
      </c>
      <c r="J2003" s="36">
        <v>305204.43</v>
      </c>
      <c r="K2003" s="19">
        <f t="shared" si="31"/>
        <v>1220817.72</v>
      </c>
      <c r="L2003" s="37">
        <v>101734.81</v>
      </c>
      <c r="M2003" s="38"/>
    </row>
    <row r="2004" spans="1:13" s="39" customFormat="1" ht="12.95" customHeight="1" x14ac:dyDescent="0.25">
      <c r="A2004" s="257"/>
      <c r="B2004" s="107">
        <v>4040</v>
      </c>
      <c r="C2004" s="30">
        <v>10</v>
      </c>
      <c r="D2004" s="42" t="s">
        <v>5121</v>
      </c>
      <c r="E2004" s="42" t="s">
        <v>5122</v>
      </c>
      <c r="F2004" s="42" t="s">
        <v>5123</v>
      </c>
      <c r="G2004" s="33" t="s">
        <v>12</v>
      </c>
      <c r="H2004" s="34" t="s">
        <v>13</v>
      </c>
      <c r="I2004" s="35">
        <v>0.94520000000000004</v>
      </c>
      <c r="J2004" s="36">
        <v>306599.25</v>
      </c>
      <c r="K2004" s="19">
        <f t="shared" si="31"/>
        <v>1226397</v>
      </c>
      <c r="L2004" s="37">
        <v>102199.75</v>
      </c>
      <c r="M2004" s="38"/>
    </row>
    <row r="2005" spans="1:13" s="39" customFormat="1" ht="12.95" customHeight="1" x14ac:dyDescent="0.25">
      <c r="A2005" s="257"/>
      <c r="B2005" s="107">
        <v>4021</v>
      </c>
      <c r="C2005" s="30">
        <v>11</v>
      </c>
      <c r="D2005" s="32" t="s">
        <v>5124</v>
      </c>
      <c r="E2005" s="32" t="s">
        <v>1673</v>
      </c>
      <c r="F2005" s="32" t="s">
        <v>5114</v>
      </c>
      <c r="G2005" s="33" t="s">
        <v>12</v>
      </c>
      <c r="H2005" s="34" t="s">
        <v>13</v>
      </c>
      <c r="I2005" s="35">
        <v>0.98719999999999997</v>
      </c>
      <c r="J2005" s="36">
        <v>320223</v>
      </c>
      <c r="K2005" s="19">
        <f t="shared" si="31"/>
        <v>1280892</v>
      </c>
      <c r="L2005" s="37">
        <v>106741</v>
      </c>
      <c r="M2005" s="38"/>
    </row>
    <row r="2006" spans="1:13" s="39" customFormat="1" ht="12.95" customHeight="1" x14ac:dyDescent="0.25">
      <c r="A2006" s="257"/>
      <c r="B2006" s="107">
        <v>4014</v>
      </c>
      <c r="C2006" s="30">
        <v>12</v>
      </c>
      <c r="D2006" s="32" t="s">
        <v>5125</v>
      </c>
      <c r="E2006" s="32" t="s">
        <v>5126</v>
      </c>
      <c r="F2006" s="32" t="s">
        <v>190</v>
      </c>
      <c r="G2006" s="33" t="s">
        <v>12</v>
      </c>
      <c r="H2006" s="34" t="s">
        <v>13</v>
      </c>
      <c r="I2006" s="35">
        <v>0.94020000000000004</v>
      </c>
      <c r="J2006" s="36">
        <v>304977.39</v>
      </c>
      <c r="K2006" s="19">
        <f t="shared" si="31"/>
        <v>1219909.56</v>
      </c>
      <c r="L2006" s="37">
        <v>101659.13</v>
      </c>
      <c r="M2006" s="38"/>
    </row>
    <row r="2007" spans="1:13" s="39" customFormat="1" ht="12.95" customHeight="1" x14ac:dyDescent="0.25">
      <c r="A2007" s="257"/>
      <c r="B2007" s="107">
        <v>4026</v>
      </c>
      <c r="C2007" s="30">
        <v>13</v>
      </c>
      <c r="D2007" s="32" t="s">
        <v>5127</v>
      </c>
      <c r="E2007" s="32" t="s">
        <v>5128</v>
      </c>
      <c r="F2007" s="32" t="s">
        <v>5129</v>
      </c>
      <c r="G2007" s="33" t="s">
        <v>12</v>
      </c>
      <c r="H2007" s="34" t="s">
        <v>13</v>
      </c>
      <c r="I2007" s="35">
        <v>0.99490000000000001</v>
      </c>
      <c r="J2007" s="36">
        <v>322720.68</v>
      </c>
      <c r="K2007" s="19">
        <f t="shared" si="31"/>
        <v>1290882.72</v>
      </c>
      <c r="L2007" s="37">
        <v>107573.56</v>
      </c>
      <c r="M2007" s="38"/>
    </row>
    <row r="2008" spans="1:13" s="39" customFormat="1" ht="12.95" customHeight="1" x14ac:dyDescent="0.25">
      <c r="A2008" s="257"/>
      <c r="B2008" s="107">
        <v>4003</v>
      </c>
      <c r="C2008" s="30">
        <v>14</v>
      </c>
      <c r="D2008" s="32" t="s">
        <v>5130</v>
      </c>
      <c r="E2008" s="32" t="s">
        <v>5131</v>
      </c>
      <c r="F2008" s="32" t="s">
        <v>5132</v>
      </c>
      <c r="G2008" s="33" t="s">
        <v>12</v>
      </c>
      <c r="H2008" s="34" t="s">
        <v>13</v>
      </c>
      <c r="I2008" s="35">
        <v>0.94469999999999998</v>
      </c>
      <c r="J2008" s="36">
        <v>306437.07</v>
      </c>
      <c r="K2008" s="19">
        <f t="shared" si="31"/>
        <v>1225748.28</v>
      </c>
      <c r="L2008" s="37">
        <v>102145.69</v>
      </c>
      <c r="M2008" s="38"/>
    </row>
    <row r="2009" spans="1:13" s="39" customFormat="1" ht="12.95" customHeight="1" x14ac:dyDescent="0.25">
      <c r="A2009" s="257"/>
      <c r="B2009" s="107">
        <v>4030</v>
      </c>
      <c r="C2009" s="30">
        <v>15</v>
      </c>
      <c r="D2009" s="32" t="s">
        <v>5133</v>
      </c>
      <c r="E2009" s="32" t="s">
        <v>5134</v>
      </c>
      <c r="F2009" s="32" t="s">
        <v>5135</v>
      </c>
      <c r="G2009" s="33" t="s">
        <v>12</v>
      </c>
      <c r="H2009" s="34" t="s">
        <v>13</v>
      </c>
      <c r="I2009" s="35">
        <v>0.97019999999999995</v>
      </c>
      <c r="J2009" s="36">
        <v>314708.64</v>
      </c>
      <c r="K2009" s="19">
        <f t="shared" si="31"/>
        <v>1258834.56</v>
      </c>
      <c r="L2009" s="37">
        <v>104902.88</v>
      </c>
      <c r="M2009" s="38"/>
    </row>
    <row r="2010" spans="1:13" s="39" customFormat="1" ht="12.95" customHeight="1" x14ac:dyDescent="0.25">
      <c r="A2010" s="257"/>
      <c r="B2010" s="107">
        <v>4034</v>
      </c>
      <c r="C2010" s="30">
        <v>16</v>
      </c>
      <c r="D2010" s="32" t="s">
        <v>5136</v>
      </c>
      <c r="E2010" s="32" t="s">
        <v>5137</v>
      </c>
      <c r="F2010" s="32" t="s">
        <v>5138</v>
      </c>
      <c r="G2010" s="33" t="s">
        <v>12</v>
      </c>
      <c r="H2010" s="34" t="s">
        <v>13</v>
      </c>
      <c r="I2010" s="35">
        <v>0.9869</v>
      </c>
      <c r="J2010" s="36">
        <v>320125.68</v>
      </c>
      <c r="K2010" s="19">
        <f t="shared" si="31"/>
        <v>1280502.72</v>
      </c>
      <c r="L2010" s="37">
        <v>106708.56</v>
      </c>
      <c r="M2010" s="38"/>
    </row>
    <row r="2011" spans="1:13" s="39" customFormat="1" ht="12.95" customHeight="1" x14ac:dyDescent="0.25">
      <c r="A2011" s="257"/>
      <c r="B2011" s="107">
        <v>4010</v>
      </c>
      <c r="C2011" s="30">
        <v>17</v>
      </c>
      <c r="D2011" s="32" t="s">
        <v>5139</v>
      </c>
      <c r="E2011" s="32" t="s">
        <v>5140</v>
      </c>
      <c r="F2011" s="32" t="s">
        <v>5141</v>
      </c>
      <c r="G2011" s="33" t="s">
        <v>12</v>
      </c>
      <c r="H2011" s="34" t="s">
        <v>13</v>
      </c>
      <c r="I2011" s="35">
        <v>0.94420000000000004</v>
      </c>
      <c r="J2011" s="36">
        <v>306274.89</v>
      </c>
      <c r="K2011" s="19">
        <f t="shared" si="31"/>
        <v>1225099.56</v>
      </c>
      <c r="L2011" s="37">
        <v>102091.63</v>
      </c>
      <c r="M2011" s="38"/>
    </row>
    <row r="2012" spans="1:13" s="39" customFormat="1" ht="12.95" customHeight="1" x14ac:dyDescent="0.25">
      <c r="A2012" s="257"/>
      <c r="B2012" s="107">
        <v>4032</v>
      </c>
      <c r="C2012" s="30">
        <v>18</v>
      </c>
      <c r="D2012" s="42" t="s">
        <v>5142</v>
      </c>
      <c r="E2012" s="42" t="s">
        <v>5143</v>
      </c>
      <c r="F2012" s="42" t="s">
        <v>5144</v>
      </c>
      <c r="G2012" s="33" t="s">
        <v>12</v>
      </c>
      <c r="H2012" s="34" t="s">
        <v>13</v>
      </c>
      <c r="I2012" s="35">
        <v>0.96220000000000006</v>
      </c>
      <c r="J2012" s="36">
        <v>312113.64</v>
      </c>
      <c r="K2012" s="19">
        <f t="shared" si="31"/>
        <v>1248454.56</v>
      </c>
      <c r="L2012" s="37">
        <v>104037.88</v>
      </c>
      <c r="M2012" s="38"/>
    </row>
    <row r="2013" spans="1:13" s="39" customFormat="1" ht="12.95" customHeight="1" x14ac:dyDescent="0.25">
      <c r="A2013" s="257"/>
      <c r="B2013" s="107">
        <v>4005</v>
      </c>
      <c r="C2013" s="30">
        <v>19</v>
      </c>
      <c r="D2013" s="32" t="s">
        <v>5145</v>
      </c>
      <c r="E2013" s="32" t="s">
        <v>5146</v>
      </c>
      <c r="F2013" s="32" t="s">
        <v>5147</v>
      </c>
      <c r="G2013" s="33" t="s">
        <v>12</v>
      </c>
      <c r="H2013" s="34" t="s">
        <v>13</v>
      </c>
      <c r="I2013" s="35">
        <v>0.95499999999999996</v>
      </c>
      <c r="J2013" s="36">
        <v>309778.14</v>
      </c>
      <c r="K2013" s="19">
        <f t="shared" si="31"/>
        <v>1239112.56</v>
      </c>
      <c r="L2013" s="37">
        <v>103259.38</v>
      </c>
      <c r="M2013" s="38"/>
    </row>
    <row r="2014" spans="1:13" s="39" customFormat="1" ht="12.95" customHeight="1" x14ac:dyDescent="0.25">
      <c r="A2014" s="257"/>
      <c r="B2014" s="107">
        <v>4033</v>
      </c>
      <c r="C2014" s="30">
        <v>20</v>
      </c>
      <c r="D2014" s="32" t="s">
        <v>5148</v>
      </c>
      <c r="E2014" s="32" t="s">
        <v>5149</v>
      </c>
      <c r="F2014" s="32" t="s">
        <v>5150</v>
      </c>
      <c r="G2014" s="33" t="s">
        <v>12</v>
      </c>
      <c r="H2014" s="34" t="s">
        <v>13</v>
      </c>
      <c r="I2014" s="35">
        <v>0.95220000000000005</v>
      </c>
      <c r="J2014" s="36">
        <v>308869.89</v>
      </c>
      <c r="K2014" s="19">
        <f t="shared" si="31"/>
        <v>1235479.56</v>
      </c>
      <c r="L2014" s="37">
        <v>102956.63</v>
      </c>
      <c r="M2014" s="38"/>
    </row>
    <row r="2015" spans="1:13" s="39" customFormat="1" ht="12.95" customHeight="1" x14ac:dyDescent="0.25">
      <c r="A2015" s="257"/>
      <c r="B2015" s="107">
        <v>4028</v>
      </c>
      <c r="C2015" s="30">
        <v>21</v>
      </c>
      <c r="D2015" s="32" t="s">
        <v>5151</v>
      </c>
      <c r="E2015" s="32" t="s">
        <v>5152</v>
      </c>
      <c r="F2015" s="32" t="s">
        <v>5153</v>
      </c>
      <c r="G2015" s="33" t="s">
        <v>12</v>
      </c>
      <c r="H2015" s="34" t="s">
        <v>13</v>
      </c>
      <c r="I2015" s="35">
        <v>0.95020000000000004</v>
      </c>
      <c r="J2015" s="36">
        <v>308653.64</v>
      </c>
      <c r="K2015" s="19">
        <f t="shared" si="31"/>
        <v>1233317.06</v>
      </c>
      <c r="L2015" s="37">
        <v>102740.38</v>
      </c>
      <c r="M2015" s="38"/>
    </row>
    <row r="2016" spans="1:13" s="39" customFormat="1" ht="12.95" customHeight="1" x14ac:dyDescent="0.25">
      <c r="A2016" s="257"/>
      <c r="B2016" s="107">
        <v>4027</v>
      </c>
      <c r="C2016" s="30">
        <v>22</v>
      </c>
      <c r="D2016" s="32" t="s">
        <v>5154</v>
      </c>
      <c r="E2016" s="32" t="s">
        <v>5155</v>
      </c>
      <c r="F2016" s="32" t="s">
        <v>5156</v>
      </c>
      <c r="G2016" s="33" t="s">
        <v>12</v>
      </c>
      <c r="H2016" s="34" t="s">
        <v>13</v>
      </c>
      <c r="I2016" s="35">
        <v>0.94220000000000004</v>
      </c>
      <c r="J2016" s="36">
        <v>305626.14</v>
      </c>
      <c r="K2016" s="19">
        <f t="shared" si="31"/>
        <v>1222504.56</v>
      </c>
      <c r="L2016" s="37">
        <v>101875.38</v>
      </c>
      <c r="M2016" s="38"/>
    </row>
    <row r="2017" spans="1:13" s="39" customFormat="1" ht="12.95" customHeight="1" x14ac:dyDescent="0.25">
      <c r="A2017" s="257"/>
      <c r="B2017" s="107">
        <v>4009</v>
      </c>
      <c r="C2017" s="30">
        <v>23</v>
      </c>
      <c r="D2017" s="32" t="s">
        <v>5157</v>
      </c>
      <c r="E2017" s="32" t="s">
        <v>5158</v>
      </c>
      <c r="F2017" s="32" t="s">
        <v>5159</v>
      </c>
      <c r="G2017" s="33" t="s">
        <v>12</v>
      </c>
      <c r="H2017" s="34" t="s">
        <v>13</v>
      </c>
      <c r="I2017" s="35">
        <v>0.94769999999999999</v>
      </c>
      <c r="J2017" s="36">
        <v>307410.18</v>
      </c>
      <c r="K2017" s="19">
        <f t="shared" si="31"/>
        <v>1229640.72</v>
      </c>
      <c r="L2017" s="37">
        <v>102470.06</v>
      </c>
      <c r="M2017" s="38"/>
    </row>
    <row r="2018" spans="1:13" s="39" customFormat="1" ht="12.95" customHeight="1" x14ac:dyDescent="0.25">
      <c r="A2018" s="257"/>
      <c r="B2018" s="107">
        <v>4007</v>
      </c>
      <c r="C2018" s="30">
        <v>24</v>
      </c>
      <c r="D2018" s="32" t="s">
        <v>5160</v>
      </c>
      <c r="E2018" s="32" t="s">
        <v>5161</v>
      </c>
      <c r="F2018" s="32" t="s">
        <v>5162</v>
      </c>
      <c r="G2018" s="33" t="s">
        <v>12</v>
      </c>
      <c r="H2018" s="34" t="s">
        <v>13</v>
      </c>
      <c r="I2018" s="35">
        <v>0.94669999999999999</v>
      </c>
      <c r="J2018" s="36">
        <v>307085.82</v>
      </c>
      <c r="K2018" s="19">
        <f t="shared" si="31"/>
        <v>1228343.28</v>
      </c>
      <c r="L2018" s="37">
        <v>102361.94</v>
      </c>
      <c r="M2018" s="38"/>
    </row>
    <row r="2019" spans="1:13" s="39" customFormat="1" ht="12.95" customHeight="1" x14ac:dyDescent="0.25">
      <c r="A2019" s="257"/>
      <c r="B2019" s="107">
        <v>4037</v>
      </c>
      <c r="C2019" s="30">
        <v>25</v>
      </c>
      <c r="D2019" s="32" t="s">
        <v>5163</v>
      </c>
      <c r="E2019" s="32" t="s">
        <v>5164</v>
      </c>
      <c r="F2019" s="32" t="s">
        <v>5165</v>
      </c>
      <c r="G2019" s="33" t="s">
        <v>12</v>
      </c>
      <c r="H2019" s="34" t="s">
        <v>13</v>
      </c>
      <c r="I2019" s="35">
        <v>0.94520000000000004</v>
      </c>
      <c r="J2019" s="36">
        <v>306599.25</v>
      </c>
      <c r="K2019" s="19">
        <f t="shared" si="31"/>
        <v>1226397</v>
      </c>
      <c r="L2019" s="37">
        <v>102199.75</v>
      </c>
      <c r="M2019" s="38"/>
    </row>
    <row r="2020" spans="1:13" s="39" customFormat="1" ht="12.95" customHeight="1" x14ac:dyDescent="0.25">
      <c r="A2020" s="257"/>
      <c r="B2020" s="107">
        <v>4023</v>
      </c>
      <c r="C2020" s="30">
        <v>26</v>
      </c>
      <c r="D2020" s="42" t="s">
        <v>5166</v>
      </c>
      <c r="E2020" s="42" t="s">
        <v>5167</v>
      </c>
      <c r="F2020" s="42" t="s">
        <v>5168</v>
      </c>
      <c r="G2020" s="27" t="s">
        <v>12</v>
      </c>
      <c r="H2020" s="34" t="s">
        <v>13</v>
      </c>
      <c r="I2020" s="35">
        <v>0.94569999999999999</v>
      </c>
      <c r="J2020" s="36">
        <v>306761.43</v>
      </c>
      <c r="K2020" s="19">
        <f t="shared" si="31"/>
        <v>1227045.72</v>
      </c>
      <c r="L2020" s="37">
        <v>102253.81</v>
      </c>
      <c r="M2020" s="38"/>
    </row>
    <row r="2021" spans="1:13" s="39" customFormat="1" ht="12.95" customHeight="1" x14ac:dyDescent="0.25">
      <c r="A2021" s="257"/>
      <c r="B2021" s="107">
        <v>4008</v>
      </c>
      <c r="C2021" s="30">
        <v>27</v>
      </c>
      <c r="D2021" s="32" t="s">
        <v>5169</v>
      </c>
      <c r="E2021" s="32" t="s">
        <v>5170</v>
      </c>
      <c r="F2021" s="32" t="s">
        <v>5171</v>
      </c>
      <c r="G2021" s="50" t="s">
        <v>12</v>
      </c>
      <c r="H2021" s="34" t="s">
        <v>13</v>
      </c>
      <c r="I2021" s="35">
        <v>0.96250000000000002</v>
      </c>
      <c r="J2021" s="36">
        <v>312210.93</v>
      </c>
      <c r="K2021" s="19">
        <f t="shared" si="31"/>
        <v>1248843.72</v>
      </c>
      <c r="L2021" s="37">
        <v>104070.31</v>
      </c>
      <c r="M2021" s="38"/>
    </row>
    <row r="2022" spans="1:13" s="39" customFormat="1" ht="12.95" customHeight="1" x14ac:dyDescent="0.25">
      <c r="A2022" s="257"/>
      <c r="B2022" s="107">
        <v>4024</v>
      </c>
      <c r="C2022" s="30">
        <v>28</v>
      </c>
      <c r="D2022" s="42" t="s">
        <v>5172</v>
      </c>
      <c r="E2022" s="42" t="s">
        <v>5173</v>
      </c>
      <c r="F2022" s="42" t="s">
        <v>5174</v>
      </c>
      <c r="G2022" s="27" t="s">
        <v>12</v>
      </c>
      <c r="H2022" s="34" t="s">
        <v>13</v>
      </c>
      <c r="I2022" s="35">
        <v>0.94920000000000004</v>
      </c>
      <c r="J2022" s="36">
        <v>307896.75</v>
      </c>
      <c r="K2022" s="19">
        <f t="shared" si="31"/>
        <v>1231587</v>
      </c>
      <c r="L2022" s="37">
        <v>102632.25</v>
      </c>
      <c r="M2022" s="38"/>
    </row>
    <row r="2023" spans="1:13" s="39" customFormat="1" ht="12.95" customHeight="1" x14ac:dyDescent="0.25">
      <c r="A2023" s="257"/>
      <c r="B2023" s="107">
        <v>4038</v>
      </c>
      <c r="C2023" s="30">
        <v>29</v>
      </c>
      <c r="D2023" s="32" t="s">
        <v>5175</v>
      </c>
      <c r="E2023" s="32" t="s">
        <v>5176</v>
      </c>
      <c r="F2023" s="32" t="s">
        <v>5177</v>
      </c>
      <c r="G2023" s="50" t="s">
        <v>12</v>
      </c>
      <c r="H2023" s="34" t="s">
        <v>13</v>
      </c>
      <c r="I2023" s="35">
        <v>0.94520000000000004</v>
      </c>
      <c r="J2023" s="36">
        <v>306599.25</v>
      </c>
      <c r="K2023" s="19">
        <f t="shared" si="31"/>
        <v>1226397</v>
      </c>
      <c r="L2023" s="37">
        <v>102199.75</v>
      </c>
      <c r="M2023" s="38"/>
    </row>
    <row r="2024" spans="1:13" s="39" customFormat="1" ht="12.95" customHeight="1" x14ac:dyDescent="0.25">
      <c r="A2024" s="257"/>
      <c r="B2024" s="107">
        <v>4029</v>
      </c>
      <c r="C2024" s="30">
        <v>30</v>
      </c>
      <c r="D2024" s="32" t="s">
        <v>5178</v>
      </c>
      <c r="E2024" s="32" t="s">
        <v>5179</v>
      </c>
      <c r="F2024" s="32" t="s">
        <v>5180</v>
      </c>
      <c r="G2024" s="50" t="s">
        <v>12</v>
      </c>
      <c r="H2024" s="34" t="s">
        <v>13</v>
      </c>
      <c r="I2024" s="35">
        <v>0.9869</v>
      </c>
      <c r="J2024" s="36">
        <v>320125.68</v>
      </c>
      <c r="K2024" s="19">
        <f t="shared" si="31"/>
        <v>1280502.72</v>
      </c>
      <c r="L2024" s="37">
        <v>106708.56</v>
      </c>
      <c r="M2024" s="38"/>
    </row>
    <row r="2025" spans="1:13" s="39" customFormat="1" ht="12.95" customHeight="1" x14ac:dyDescent="0.25">
      <c r="A2025" s="257"/>
      <c r="B2025" s="107">
        <v>4000</v>
      </c>
      <c r="C2025" s="30">
        <v>31</v>
      </c>
      <c r="D2025" s="32" t="s">
        <v>5181</v>
      </c>
      <c r="E2025" s="32" t="s">
        <v>5182</v>
      </c>
      <c r="F2025" s="32" t="s">
        <v>5183</v>
      </c>
      <c r="G2025" s="50" t="s">
        <v>12</v>
      </c>
      <c r="H2025" s="34" t="s">
        <v>13</v>
      </c>
      <c r="I2025" s="35">
        <v>0.93869999999999998</v>
      </c>
      <c r="J2025" s="36">
        <v>304490.82</v>
      </c>
      <c r="K2025" s="19">
        <f t="shared" si="31"/>
        <v>1217963.28</v>
      </c>
      <c r="L2025" s="37">
        <v>101496.94</v>
      </c>
      <c r="M2025" s="38"/>
    </row>
    <row r="2026" spans="1:13" s="39" customFormat="1" ht="12.95" customHeight="1" x14ac:dyDescent="0.25">
      <c r="A2026" s="257"/>
      <c r="B2026" s="107">
        <v>4012</v>
      </c>
      <c r="C2026" s="30">
        <v>32</v>
      </c>
      <c r="D2026" s="42" t="s">
        <v>5184</v>
      </c>
      <c r="E2026" s="42" t="s">
        <v>5185</v>
      </c>
      <c r="F2026" s="42" t="s">
        <v>5186</v>
      </c>
      <c r="G2026" s="27" t="s">
        <v>12</v>
      </c>
      <c r="H2026" s="34" t="s">
        <v>13</v>
      </c>
      <c r="I2026" s="35">
        <v>0.94669999999999999</v>
      </c>
      <c r="J2026" s="36">
        <v>307085.82</v>
      </c>
      <c r="K2026" s="19">
        <f t="shared" si="31"/>
        <v>1228343.28</v>
      </c>
      <c r="L2026" s="37">
        <v>102361.94</v>
      </c>
      <c r="M2026" s="38"/>
    </row>
    <row r="2027" spans="1:13" s="39" customFormat="1" ht="12.95" customHeight="1" x14ac:dyDescent="0.25">
      <c r="A2027" s="257"/>
      <c r="B2027" s="107">
        <v>4035</v>
      </c>
      <c r="C2027" s="30">
        <v>33</v>
      </c>
      <c r="D2027" s="32" t="s">
        <v>5187</v>
      </c>
      <c r="E2027" s="32" t="s">
        <v>5188</v>
      </c>
      <c r="F2027" s="32" t="s">
        <v>5189</v>
      </c>
      <c r="G2027" s="33" t="s">
        <v>12</v>
      </c>
      <c r="H2027" s="34" t="s">
        <v>13</v>
      </c>
      <c r="I2027" s="35">
        <v>0.96419999999999995</v>
      </c>
      <c r="J2027" s="36">
        <v>312762.39</v>
      </c>
      <c r="K2027" s="19">
        <f t="shared" si="31"/>
        <v>1251049.56</v>
      </c>
      <c r="L2027" s="37">
        <v>104254.13</v>
      </c>
      <c r="M2027" s="38"/>
    </row>
    <row r="2028" spans="1:13" s="39" customFormat="1" ht="12.95" customHeight="1" x14ac:dyDescent="0.25">
      <c r="A2028" s="257"/>
      <c r="B2028" s="107">
        <v>4006</v>
      </c>
      <c r="C2028" s="30">
        <v>34</v>
      </c>
      <c r="D2028" s="32" t="s">
        <v>5190</v>
      </c>
      <c r="E2028" s="32" t="s">
        <v>2370</v>
      </c>
      <c r="F2028" s="32" t="s">
        <v>5191</v>
      </c>
      <c r="G2028" s="33" t="s">
        <v>12</v>
      </c>
      <c r="H2028" s="34" t="s">
        <v>13</v>
      </c>
      <c r="I2028" s="35">
        <v>0.95669999999999999</v>
      </c>
      <c r="J2028" s="36">
        <v>310329.57</v>
      </c>
      <c r="K2028" s="19">
        <f t="shared" si="31"/>
        <v>1241318.28</v>
      </c>
      <c r="L2028" s="37">
        <v>103443.19</v>
      </c>
      <c r="M2028" s="38"/>
    </row>
    <row r="2029" spans="1:13" s="39" customFormat="1" ht="12.95" customHeight="1" x14ac:dyDescent="0.25">
      <c r="A2029" s="257"/>
      <c r="B2029" s="109">
        <v>4020</v>
      </c>
      <c r="C2029" s="30">
        <v>35</v>
      </c>
      <c r="D2029" s="32" t="s">
        <v>5192</v>
      </c>
      <c r="E2029" s="32" t="s">
        <v>5193</v>
      </c>
      <c r="F2029" s="32" t="s">
        <v>5194</v>
      </c>
      <c r="G2029" s="33" t="s">
        <v>12</v>
      </c>
      <c r="H2029" s="34" t="s">
        <v>13</v>
      </c>
      <c r="I2029" s="35">
        <v>0.94320000000000004</v>
      </c>
      <c r="J2029" s="36">
        <v>305950.5</v>
      </c>
      <c r="K2029" s="19">
        <f t="shared" si="31"/>
        <v>1223802</v>
      </c>
      <c r="L2029" s="37">
        <v>101983.5</v>
      </c>
      <c r="M2029" s="38"/>
    </row>
    <row r="2030" spans="1:13" s="39" customFormat="1" ht="12.95" customHeight="1" x14ac:dyDescent="0.25">
      <c r="A2030" s="257"/>
      <c r="B2030" s="107">
        <v>4004</v>
      </c>
      <c r="C2030" s="30">
        <v>36</v>
      </c>
      <c r="D2030" s="32" t="s">
        <v>5195</v>
      </c>
      <c r="E2030" s="32" t="s">
        <v>5196</v>
      </c>
      <c r="F2030" s="32" t="s">
        <v>174</v>
      </c>
      <c r="G2030" s="33" t="s">
        <v>12</v>
      </c>
      <c r="H2030" s="34" t="s">
        <v>13</v>
      </c>
      <c r="I2030" s="35">
        <v>0.96199999999999997</v>
      </c>
      <c r="J2030" s="36">
        <v>312048.75</v>
      </c>
      <c r="K2030" s="19">
        <f t="shared" si="31"/>
        <v>1248195</v>
      </c>
      <c r="L2030" s="37">
        <v>104016.25</v>
      </c>
      <c r="M2030" s="38"/>
    </row>
    <row r="2031" spans="1:13" s="39" customFormat="1" ht="12.95" customHeight="1" x14ac:dyDescent="0.25">
      <c r="A2031" s="257"/>
      <c r="B2031" s="107">
        <v>4019</v>
      </c>
      <c r="C2031" s="30">
        <v>37</v>
      </c>
      <c r="D2031" s="32" t="s">
        <v>5197</v>
      </c>
      <c r="E2031" s="32" t="s">
        <v>5198</v>
      </c>
      <c r="F2031" s="32" t="s">
        <v>5199</v>
      </c>
      <c r="G2031" s="33" t="s">
        <v>12</v>
      </c>
      <c r="H2031" s="34" t="s">
        <v>13</v>
      </c>
      <c r="I2031" s="35">
        <v>0.96599999999999997</v>
      </c>
      <c r="J2031" s="36">
        <v>313346.25</v>
      </c>
      <c r="K2031" s="19">
        <f t="shared" si="31"/>
        <v>1253385</v>
      </c>
      <c r="L2031" s="37">
        <v>104448.75</v>
      </c>
      <c r="M2031" s="38"/>
    </row>
    <row r="2032" spans="1:13" s="39" customFormat="1" ht="12.95" customHeight="1" x14ac:dyDescent="0.25">
      <c r="A2032" s="257"/>
      <c r="B2032" s="107">
        <v>4002</v>
      </c>
      <c r="C2032" s="30">
        <v>38</v>
      </c>
      <c r="D2032" s="42" t="s">
        <v>5200</v>
      </c>
      <c r="E2032" s="42" t="s">
        <v>5201</v>
      </c>
      <c r="F2032" s="42" t="s">
        <v>5202</v>
      </c>
      <c r="G2032" s="33" t="s">
        <v>12</v>
      </c>
      <c r="H2032" s="34" t="s">
        <v>13</v>
      </c>
      <c r="I2032" s="35">
        <v>0.96199999999999997</v>
      </c>
      <c r="J2032" s="36">
        <v>312048.75</v>
      </c>
      <c r="K2032" s="19">
        <f t="shared" si="31"/>
        <v>1248195</v>
      </c>
      <c r="L2032" s="37">
        <v>104016.25</v>
      </c>
      <c r="M2032" s="38"/>
    </row>
    <row r="2033" spans="1:13" s="39" customFormat="1" ht="12.95" customHeight="1" x14ac:dyDescent="0.25">
      <c r="A2033" s="257"/>
      <c r="B2033" s="107">
        <v>4018</v>
      </c>
      <c r="C2033" s="30">
        <v>39</v>
      </c>
      <c r="D2033" s="32" t="s">
        <v>5203</v>
      </c>
      <c r="E2033" s="32" t="s">
        <v>5204</v>
      </c>
      <c r="F2033" s="32" t="s">
        <v>5205</v>
      </c>
      <c r="G2033" s="33" t="s">
        <v>12</v>
      </c>
      <c r="H2033" s="34" t="s">
        <v>13</v>
      </c>
      <c r="I2033" s="35">
        <v>0.94920000000000004</v>
      </c>
      <c r="J2033" s="36">
        <v>307896.75</v>
      </c>
      <c r="K2033" s="19">
        <f t="shared" si="31"/>
        <v>1231587</v>
      </c>
      <c r="L2033" s="37">
        <v>102632.25</v>
      </c>
      <c r="M2033" s="38"/>
    </row>
    <row r="2034" spans="1:13" s="39" customFormat="1" ht="12.95" customHeight="1" x14ac:dyDescent="0.25">
      <c r="A2034" s="257"/>
      <c r="B2034" s="107">
        <v>4017</v>
      </c>
      <c r="C2034" s="30">
        <v>40</v>
      </c>
      <c r="D2034" s="32" t="s">
        <v>5206</v>
      </c>
      <c r="E2034" s="32" t="s">
        <v>5207</v>
      </c>
      <c r="F2034" s="32" t="s">
        <v>5208</v>
      </c>
      <c r="G2034" s="33" t="s">
        <v>12</v>
      </c>
      <c r="H2034" s="34" t="s">
        <v>13</v>
      </c>
      <c r="I2034" s="35">
        <v>0.96950000000000003</v>
      </c>
      <c r="J2034" s="36">
        <v>314481.57</v>
      </c>
      <c r="K2034" s="19">
        <f t="shared" si="31"/>
        <v>1257926.28</v>
      </c>
      <c r="L2034" s="37">
        <v>104827.19</v>
      </c>
      <c r="M2034" s="38"/>
    </row>
    <row r="2035" spans="1:13" s="39" customFormat="1" ht="12.95" customHeight="1" x14ac:dyDescent="0.25">
      <c r="A2035" s="258"/>
      <c r="B2035" s="107">
        <v>4011</v>
      </c>
      <c r="C2035" s="30">
        <v>41</v>
      </c>
      <c r="D2035" s="32" t="s">
        <v>1322</v>
      </c>
      <c r="E2035" s="32" t="s">
        <v>1323</v>
      </c>
      <c r="F2035" s="32" t="s">
        <v>5209</v>
      </c>
      <c r="G2035" s="33" t="s">
        <v>12</v>
      </c>
      <c r="H2035" s="34" t="s">
        <v>13</v>
      </c>
      <c r="I2035" s="35">
        <v>0.96640000000000004</v>
      </c>
      <c r="J2035" s="36">
        <v>313476</v>
      </c>
      <c r="K2035" s="19">
        <f t="shared" si="31"/>
        <v>1253904</v>
      </c>
      <c r="L2035" s="37">
        <v>104492</v>
      </c>
      <c r="M2035" s="38"/>
    </row>
    <row r="2036" spans="1:13" s="39" customFormat="1" ht="12.95" customHeight="1" x14ac:dyDescent="0.25">
      <c r="A2036" s="253" t="s">
        <v>5210</v>
      </c>
      <c r="B2036" s="107"/>
      <c r="C2036" s="30"/>
      <c r="D2036" s="31" t="s">
        <v>126</v>
      </c>
      <c r="E2036" s="32"/>
      <c r="F2036" s="32"/>
      <c r="G2036" s="33"/>
      <c r="H2036" s="34"/>
      <c r="I2036" s="35"/>
      <c r="J2036" s="36"/>
      <c r="K2036" s="19"/>
      <c r="L2036" s="37"/>
      <c r="M2036" s="38"/>
    </row>
    <row r="2037" spans="1:13" s="39" customFormat="1" ht="12.95" customHeight="1" x14ac:dyDescent="0.25">
      <c r="A2037" s="254"/>
      <c r="B2037" s="107">
        <v>1027</v>
      </c>
      <c r="C2037" s="30">
        <v>1</v>
      </c>
      <c r="D2037" s="42" t="s">
        <v>5211</v>
      </c>
      <c r="E2037" s="42" t="s">
        <v>5212</v>
      </c>
      <c r="F2037" s="42" t="s">
        <v>5213</v>
      </c>
      <c r="G2037" s="33" t="s">
        <v>130</v>
      </c>
      <c r="H2037" s="34" t="s">
        <v>13</v>
      </c>
      <c r="I2037" s="35">
        <v>0.93799999999999994</v>
      </c>
      <c r="J2037" s="36">
        <v>152143.59</v>
      </c>
      <c r="K2037" s="19">
        <f t="shared" si="31"/>
        <v>608574.36</v>
      </c>
      <c r="L2037" s="37">
        <v>50714.53</v>
      </c>
      <c r="M2037" s="38"/>
    </row>
    <row r="2038" spans="1:13" s="39" customFormat="1" ht="12.95" customHeight="1" x14ac:dyDescent="0.25">
      <c r="A2038" s="254"/>
      <c r="B2038" s="107">
        <v>1010</v>
      </c>
      <c r="C2038" s="30">
        <v>2</v>
      </c>
      <c r="D2038" s="42" t="s">
        <v>5214</v>
      </c>
      <c r="E2038" s="42" t="s">
        <v>5215</v>
      </c>
      <c r="F2038" s="42" t="s">
        <v>5216</v>
      </c>
      <c r="G2038" s="33" t="s">
        <v>130</v>
      </c>
      <c r="H2038" s="34" t="s">
        <v>13</v>
      </c>
      <c r="I2038" s="35">
        <v>0.93899999999999995</v>
      </c>
      <c r="J2038" s="36">
        <v>253827.36000000002</v>
      </c>
      <c r="K2038" s="19">
        <f t="shared" si="31"/>
        <v>710744.76</v>
      </c>
      <c r="L2038" s="37">
        <v>50768.6</v>
      </c>
      <c r="M2038" s="38"/>
    </row>
    <row r="2039" spans="1:13" s="39" customFormat="1" ht="12.95" customHeight="1" x14ac:dyDescent="0.25">
      <c r="A2039" s="254"/>
      <c r="B2039" s="107">
        <v>1001</v>
      </c>
      <c r="C2039" s="30">
        <v>3</v>
      </c>
      <c r="D2039" s="32" t="s">
        <v>5092</v>
      </c>
      <c r="E2039" s="32" t="s">
        <v>5217</v>
      </c>
      <c r="F2039" s="32" t="s">
        <v>5218</v>
      </c>
      <c r="G2039" s="33" t="s">
        <v>130</v>
      </c>
      <c r="H2039" s="34" t="s">
        <v>13</v>
      </c>
      <c r="I2039" s="35">
        <v>0.93799999999999994</v>
      </c>
      <c r="J2039" s="36">
        <v>253557.03</v>
      </c>
      <c r="K2039" s="19">
        <f t="shared" si="31"/>
        <v>709987.8</v>
      </c>
      <c r="L2039" s="37">
        <v>50714.53</v>
      </c>
      <c r="M2039" s="38"/>
    </row>
    <row r="2040" spans="1:13" s="39" customFormat="1" ht="12.95" customHeight="1" x14ac:dyDescent="0.25">
      <c r="A2040" s="254"/>
      <c r="B2040" s="107">
        <v>1013</v>
      </c>
      <c r="C2040" s="30">
        <v>4</v>
      </c>
      <c r="D2040" s="32" t="s">
        <v>5219</v>
      </c>
      <c r="E2040" s="32" t="s">
        <v>5220</v>
      </c>
      <c r="F2040" s="32" t="s">
        <v>5221</v>
      </c>
      <c r="G2040" s="33" t="s">
        <v>130</v>
      </c>
      <c r="H2040" s="34" t="s">
        <v>13</v>
      </c>
      <c r="I2040" s="35">
        <v>0.93</v>
      </c>
      <c r="J2040" s="36">
        <v>251394.5</v>
      </c>
      <c r="K2040" s="19">
        <f t="shared" si="31"/>
        <v>703932.5</v>
      </c>
      <c r="L2040" s="37">
        <v>50282</v>
      </c>
      <c r="M2040" s="38"/>
    </row>
    <row r="2041" spans="1:13" s="39" customFormat="1" ht="12.95" customHeight="1" x14ac:dyDescent="0.25">
      <c r="A2041" s="254"/>
      <c r="B2041" s="107">
        <v>1003</v>
      </c>
      <c r="C2041" s="30">
        <v>5</v>
      </c>
      <c r="D2041" s="32" t="s">
        <v>1694</v>
      </c>
      <c r="E2041" s="32" t="s">
        <v>3701</v>
      </c>
      <c r="F2041" s="32" t="s">
        <v>5229</v>
      </c>
      <c r="G2041" s="33" t="s">
        <v>130</v>
      </c>
      <c r="H2041" s="34" t="s">
        <v>13</v>
      </c>
      <c r="I2041" s="35">
        <v>0.93400000000000005</v>
      </c>
      <c r="J2041" s="36">
        <v>252475.77</v>
      </c>
      <c r="K2041" s="19">
        <f t="shared" si="31"/>
        <v>706960.2</v>
      </c>
      <c r="L2041" s="37">
        <v>50498.27</v>
      </c>
      <c r="M2041" s="38"/>
    </row>
    <row r="2042" spans="1:13" s="39" customFormat="1" ht="12.95" customHeight="1" x14ac:dyDescent="0.25">
      <c r="A2042" s="254"/>
      <c r="B2042" s="107">
        <v>1016</v>
      </c>
      <c r="C2042" s="30">
        <v>6</v>
      </c>
      <c r="D2042" s="32" t="s">
        <v>5230</v>
      </c>
      <c r="E2042" s="32" t="s">
        <v>5231</v>
      </c>
      <c r="F2042" s="32" t="s">
        <v>5232</v>
      </c>
      <c r="G2042" s="33" t="s">
        <v>130</v>
      </c>
      <c r="H2042" s="34" t="s">
        <v>13</v>
      </c>
      <c r="I2042" s="35">
        <v>0.94599999999999995</v>
      </c>
      <c r="J2042" s="36">
        <v>255719.57</v>
      </c>
      <c r="K2042" s="19">
        <f t="shared" si="31"/>
        <v>716043.2</v>
      </c>
      <c r="L2042" s="37">
        <v>51147.07</v>
      </c>
      <c r="M2042" s="38"/>
    </row>
    <row r="2043" spans="1:13" s="39" customFormat="1" ht="12.95" customHeight="1" x14ac:dyDescent="0.25">
      <c r="A2043" s="254"/>
      <c r="B2043" s="107">
        <v>1030</v>
      </c>
      <c r="C2043" s="30">
        <v>7</v>
      </c>
      <c r="D2043" s="32" t="s">
        <v>5233</v>
      </c>
      <c r="E2043" s="32" t="s">
        <v>5234</v>
      </c>
      <c r="F2043" s="32" t="s">
        <v>5235</v>
      </c>
      <c r="G2043" s="33" t="s">
        <v>130</v>
      </c>
      <c r="H2043" s="34" t="s">
        <v>13</v>
      </c>
      <c r="I2043" s="35">
        <v>0.95199999999999996</v>
      </c>
      <c r="J2043" s="36">
        <v>257341.47</v>
      </c>
      <c r="K2043" s="19">
        <f t="shared" si="31"/>
        <v>720584.7</v>
      </c>
      <c r="L2043" s="37">
        <v>51471.47</v>
      </c>
      <c r="M2043" s="38"/>
    </row>
    <row r="2044" spans="1:13" s="39" customFormat="1" ht="12.95" customHeight="1" x14ac:dyDescent="0.25">
      <c r="A2044" s="254"/>
      <c r="B2044" s="107">
        <v>1007</v>
      </c>
      <c r="C2044" s="30">
        <v>8</v>
      </c>
      <c r="D2044" s="32" t="s">
        <v>2612</v>
      </c>
      <c r="E2044" s="32" t="s">
        <v>2613</v>
      </c>
      <c r="F2044" s="32" t="s">
        <v>5236</v>
      </c>
      <c r="G2044" s="33" t="s">
        <v>130</v>
      </c>
      <c r="H2044" s="34" t="s">
        <v>13</v>
      </c>
      <c r="I2044" s="35">
        <v>0.94</v>
      </c>
      <c r="J2044" s="36">
        <v>254097.66999999998</v>
      </c>
      <c r="K2044" s="19">
        <f t="shared" si="31"/>
        <v>711501.7</v>
      </c>
      <c r="L2044" s="37">
        <v>50822.67</v>
      </c>
      <c r="M2044" s="38"/>
    </row>
    <row r="2045" spans="1:13" s="39" customFormat="1" ht="12.95" customHeight="1" x14ac:dyDescent="0.25">
      <c r="A2045" s="254"/>
      <c r="B2045" s="107">
        <v>1028</v>
      </c>
      <c r="C2045" s="30">
        <v>9</v>
      </c>
      <c r="D2045" s="32" t="s">
        <v>5268</v>
      </c>
      <c r="E2045" s="32" t="s">
        <v>5269</v>
      </c>
      <c r="F2045" s="32" t="s">
        <v>5270</v>
      </c>
      <c r="G2045" s="33" t="s">
        <v>130</v>
      </c>
      <c r="H2045" s="34" t="s">
        <v>13</v>
      </c>
      <c r="I2045" s="35">
        <v>0.95599999999999996</v>
      </c>
      <c r="J2045" s="36">
        <v>258422.73</v>
      </c>
      <c r="K2045" s="19">
        <f t="shared" si="31"/>
        <v>723612.3</v>
      </c>
      <c r="L2045" s="37">
        <v>51687.73</v>
      </c>
      <c r="M2045" s="38"/>
    </row>
    <row r="2046" spans="1:13" s="39" customFormat="1" ht="12.95" customHeight="1" x14ac:dyDescent="0.25">
      <c r="A2046" s="254"/>
      <c r="B2046" s="107">
        <v>1021</v>
      </c>
      <c r="C2046" s="30">
        <v>10</v>
      </c>
      <c r="D2046" s="32" t="s">
        <v>5246</v>
      </c>
      <c r="E2046" s="32" t="s">
        <v>5247</v>
      </c>
      <c r="F2046" s="32" t="s">
        <v>5248</v>
      </c>
      <c r="G2046" s="33" t="s">
        <v>130</v>
      </c>
      <c r="H2046" s="34" t="s">
        <v>13</v>
      </c>
      <c r="I2046" s="35">
        <v>0.95099999999999996</v>
      </c>
      <c r="J2046" s="36">
        <v>257071.16</v>
      </c>
      <c r="K2046" s="19">
        <f t="shared" si="31"/>
        <v>719827.76</v>
      </c>
      <c r="L2046" s="37">
        <v>51417.4</v>
      </c>
      <c r="M2046" s="38"/>
    </row>
    <row r="2047" spans="1:13" s="39" customFormat="1" ht="12.95" customHeight="1" x14ac:dyDescent="0.25">
      <c r="A2047" s="254"/>
      <c r="B2047" s="107"/>
      <c r="C2047" s="30"/>
      <c r="D2047" s="31" t="s">
        <v>11</v>
      </c>
      <c r="E2047" s="32"/>
      <c r="F2047" s="32"/>
      <c r="G2047" s="33"/>
      <c r="H2047" s="34"/>
      <c r="I2047" s="35"/>
      <c r="J2047" s="36"/>
      <c r="K2047" s="19"/>
      <c r="L2047" s="37"/>
      <c r="M2047" s="38"/>
    </row>
    <row r="2048" spans="1:13" s="39" customFormat="1" ht="12.95" customHeight="1" x14ac:dyDescent="0.25">
      <c r="A2048" s="254"/>
      <c r="B2048" s="107">
        <v>1006</v>
      </c>
      <c r="C2048" s="30">
        <v>1</v>
      </c>
      <c r="D2048" s="53" t="s">
        <v>5668</v>
      </c>
      <c r="E2048" s="53" t="s">
        <v>5669</v>
      </c>
      <c r="F2048" s="53" t="s">
        <v>5670</v>
      </c>
      <c r="G2048" s="33" t="s">
        <v>12</v>
      </c>
      <c r="H2048" s="34" t="s">
        <v>13</v>
      </c>
      <c r="I2048" s="35">
        <v>0.92900000000000005</v>
      </c>
      <c r="J2048" s="36">
        <v>301344.39</v>
      </c>
      <c r="K2048" s="19">
        <f t="shared" si="31"/>
        <v>1205377.56</v>
      </c>
      <c r="L2048" s="37">
        <v>100448.13</v>
      </c>
      <c r="M2048" s="38"/>
    </row>
    <row r="2049" spans="1:13" s="39" customFormat="1" ht="12.95" customHeight="1" x14ac:dyDescent="0.25">
      <c r="A2049" s="254"/>
      <c r="B2049" s="107">
        <v>1014</v>
      </c>
      <c r="C2049" s="30">
        <v>2</v>
      </c>
      <c r="D2049" s="32" t="s">
        <v>5222</v>
      </c>
      <c r="E2049" s="32" t="s">
        <v>5223</v>
      </c>
      <c r="F2049" s="32" t="s">
        <v>5224</v>
      </c>
      <c r="G2049" s="33" t="s">
        <v>12</v>
      </c>
      <c r="H2049" s="34" t="s">
        <v>13</v>
      </c>
      <c r="I2049" s="35">
        <v>0.93300000000000005</v>
      </c>
      <c r="J2049" s="36">
        <v>302641.89</v>
      </c>
      <c r="K2049" s="19">
        <f t="shared" si="31"/>
        <v>1210567.56</v>
      </c>
      <c r="L2049" s="37">
        <v>100880.63</v>
      </c>
      <c r="M2049" s="38"/>
    </row>
    <row r="2050" spans="1:13" s="39" customFormat="1" ht="12.95" customHeight="1" x14ac:dyDescent="0.25">
      <c r="A2050" s="254"/>
      <c r="B2050" s="107">
        <v>1002</v>
      </c>
      <c r="C2050" s="30">
        <v>3</v>
      </c>
      <c r="D2050" s="42" t="s">
        <v>328</v>
      </c>
      <c r="E2050" s="42" t="s">
        <v>329</v>
      </c>
      <c r="F2050" s="42" t="s">
        <v>5225</v>
      </c>
      <c r="G2050" s="33" t="s">
        <v>12</v>
      </c>
      <c r="H2050" s="34" t="s">
        <v>13</v>
      </c>
      <c r="I2050" s="35">
        <v>0.97599999999999998</v>
      </c>
      <c r="J2050" s="36">
        <v>316590</v>
      </c>
      <c r="K2050" s="19">
        <f t="shared" si="31"/>
        <v>1266360</v>
      </c>
      <c r="L2050" s="37">
        <v>105530</v>
      </c>
      <c r="M2050" s="38"/>
    </row>
    <row r="2051" spans="1:13" s="39" customFormat="1" ht="12.95" customHeight="1" x14ac:dyDescent="0.25">
      <c r="A2051" s="254"/>
      <c r="B2051" s="107">
        <v>1022</v>
      </c>
      <c r="C2051" s="30">
        <v>4</v>
      </c>
      <c r="D2051" s="32" t="s">
        <v>5226</v>
      </c>
      <c r="E2051" s="32" t="s">
        <v>5227</v>
      </c>
      <c r="F2051" s="32" t="s">
        <v>5228</v>
      </c>
      <c r="G2051" s="33" t="s">
        <v>12</v>
      </c>
      <c r="H2051" s="34" t="s">
        <v>13</v>
      </c>
      <c r="I2051" s="35">
        <v>0.94699999999999995</v>
      </c>
      <c r="J2051" s="36">
        <v>307183.14</v>
      </c>
      <c r="K2051" s="19">
        <f t="shared" si="31"/>
        <v>1228732.56</v>
      </c>
      <c r="L2051" s="37">
        <v>102394.38</v>
      </c>
      <c r="M2051" s="38"/>
    </row>
    <row r="2052" spans="1:13" s="39" customFormat="1" ht="12.95" customHeight="1" x14ac:dyDescent="0.25">
      <c r="A2052" s="254"/>
      <c r="B2052" s="107">
        <v>1026</v>
      </c>
      <c r="C2052" s="30">
        <v>5</v>
      </c>
      <c r="D2052" s="42" t="s">
        <v>5237</v>
      </c>
      <c r="E2052" s="42" t="s">
        <v>5238</v>
      </c>
      <c r="F2052" s="42" t="s">
        <v>5239</v>
      </c>
      <c r="G2052" s="33" t="s">
        <v>12</v>
      </c>
      <c r="H2052" s="34" t="s">
        <v>13</v>
      </c>
      <c r="I2052" s="35">
        <v>0.94499999999999995</v>
      </c>
      <c r="J2052" s="36">
        <v>306534.39</v>
      </c>
      <c r="K2052" s="19">
        <f t="shared" si="31"/>
        <v>1226137.56</v>
      </c>
      <c r="L2052" s="37">
        <v>102178.13</v>
      </c>
      <c r="M2052" s="38"/>
    </row>
    <row r="2053" spans="1:13" s="39" customFormat="1" ht="12.95" customHeight="1" x14ac:dyDescent="0.25">
      <c r="A2053" s="254"/>
      <c r="B2053" s="107">
        <v>1017</v>
      </c>
      <c r="C2053" s="30">
        <v>6</v>
      </c>
      <c r="D2053" s="32" t="s">
        <v>5240</v>
      </c>
      <c r="E2053" s="32" t="s">
        <v>5241</v>
      </c>
      <c r="F2053" s="32" t="s">
        <v>5242</v>
      </c>
      <c r="G2053" s="33" t="s">
        <v>12</v>
      </c>
      <c r="H2053" s="34" t="s">
        <v>13</v>
      </c>
      <c r="I2053" s="35">
        <v>0.94899999999999995</v>
      </c>
      <c r="J2053" s="36">
        <v>307831.89</v>
      </c>
      <c r="K2053" s="19">
        <f t="shared" si="31"/>
        <v>1231327.56</v>
      </c>
      <c r="L2053" s="37">
        <v>102610.63</v>
      </c>
      <c r="M2053" s="38"/>
    </row>
    <row r="2054" spans="1:13" s="39" customFormat="1" ht="12.95" customHeight="1" x14ac:dyDescent="0.25">
      <c r="A2054" s="254"/>
      <c r="B2054" s="107">
        <v>1018</v>
      </c>
      <c r="C2054" s="30">
        <v>7</v>
      </c>
      <c r="D2054" s="32" t="s">
        <v>5243</v>
      </c>
      <c r="E2054" s="32" t="s">
        <v>5244</v>
      </c>
      <c r="F2054" s="32" t="s">
        <v>5245</v>
      </c>
      <c r="G2054" s="33" t="s">
        <v>12</v>
      </c>
      <c r="H2054" s="34" t="s">
        <v>13</v>
      </c>
      <c r="I2054" s="35">
        <v>0.93600000000000005</v>
      </c>
      <c r="J2054" s="36">
        <v>303615</v>
      </c>
      <c r="K2054" s="19">
        <f t="shared" si="31"/>
        <v>1214460</v>
      </c>
      <c r="L2054" s="37">
        <v>101205</v>
      </c>
      <c r="M2054" s="38"/>
    </row>
    <row r="2055" spans="1:13" s="39" customFormat="1" ht="12.95" customHeight="1" x14ac:dyDescent="0.25">
      <c r="A2055" s="254"/>
      <c r="B2055" s="107">
        <v>1009</v>
      </c>
      <c r="C2055" s="30">
        <v>8</v>
      </c>
      <c r="D2055" s="32" t="s">
        <v>916</v>
      </c>
      <c r="E2055" s="32" t="s">
        <v>5249</v>
      </c>
      <c r="F2055" s="32" t="s">
        <v>5250</v>
      </c>
      <c r="G2055" s="33" t="s">
        <v>12</v>
      </c>
      <c r="H2055" s="34" t="s">
        <v>13</v>
      </c>
      <c r="I2055" s="35">
        <v>0.93600000000000005</v>
      </c>
      <c r="J2055" s="36">
        <v>303615</v>
      </c>
      <c r="K2055" s="19">
        <f t="shared" si="31"/>
        <v>1214460</v>
      </c>
      <c r="L2055" s="37">
        <v>101205</v>
      </c>
      <c r="M2055" s="38"/>
    </row>
    <row r="2056" spans="1:13" s="39" customFormat="1" ht="12.95" customHeight="1" x14ac:dyDescent="0.25">
      <c r="A2056" s="254"/>
      <c r="B2056" s="107">
        <v>1023</v>
      </c>
      <c r="C2056" s="30">
        <v>9</v>
      </c>
      <c r="D2056" s="32" t="s">
        <v>5251</v>
      </c>
      <c r="E2056" s="32" t="s">
        <v>5252</v>
      </c>
      <c r="F2056" s="32" t="s">
        <v>5253</v>
      </c>
      <c r="G2056" s="33" t="s">
        <v>12</v>
      </c>
      <c r="H2056" s="34" t="s">
        <v>13</v>
      </c>
      <c r="I2056" s="35">
        <v>0.94099999999999995</v>
      </c>
      <c r="J2056" s="36">
        <v>305236.89</v>
      </c>
      <c r="K2056" s="19">
        <f t="shared" si="31"/>
        <v>1220947.56</v>
      </c>
      <c r="L2056" s="37">
        <v>101745.63</v>
      </c>
      <c r="M2056" s="38"/>
    </row>
    <row r="2057" spans="1:13" s="39" customFormat="1" ht="12.95" customHeight="1" x14ac:dyDescent="0.25">
      <c r="A2057" s="254"/>
      <c r="B2057" s="107">
        <v>1024</v>
      </c>
      <c r="C2057" s="30">
        <v>10</v>
      </c>
      <c r="D2057" s="32" t="s">
        <v>152</v>
      </c>
      <c r="E2057" s="32" t="s">
        <v>5254</v>
      </c>
      <c r="F2057" s="32" t="s">
        <v>5255</v>
      </c>
      <c r="G2057" s="33" t="s">
        <v>12</v>
      </c>
      <c r="H2057" s="34" t="s">
        <v>13</v>
      </c>
      <c r="I2057" s="35">
        <v>0.94299999999999995</v>
      </c>
      <c r="J2057" s="36">
        <v>305885.64</v>
      </c>
      <c r="K2057" s="19">
        <f t="shared" si="31"/>
        <v>1223542.56</v>
      </c>
      <c r="L2057" s="37">
        <v>101961.88</v>
      </c>
      <c r="M2057" s="38"/>
    </row>
    <row r="2058" spans="1:13" s="39" customFormat="1" ht="12.95" customHeight="1" x14ac:dyDescent="0.25">
      <c r="A2058" s="254"/>
      <c r="B2058" s="107">
        <v>1000</v>
      </c>
      <c r="C2058" s="30">
        <v>11</v>
      </c>
      <c r="D2058" s="32" t="s">
        <v>1057</v>
      </c>
      <c r="E2058" s="32" t="s">
        <v>1058</v>
      </c>
      <c r="F2058" s="32" t="s">
        <v>5256</v>
      </c>
      <c r="G2058" s="33" t="s">
        <v>12</v>
      </c>
      <c r="H2058" s="34" t="s">
        <v>13</v>
      </c>
      <c r="I2058" s="35">
        <v>0.95</v>
      </c>
      <c r="J2058" s="36">
        <v>308156.25</v>
      </c>
      <c r="K2058" s="19">
        <f t="shared" si="31"/>
        <v>1232625</v>
      </c>
      <c r="L2058" s="37">
        <v>102718.75</v>
      </c>
      <c r="M2058" s="38"/>
    </row>
    <row r="2059" spans="1:13" s="39" customFormat="1" ht="12.95" customHeight="1" x14ac:dyDescent="0.25">
      <c r="A2059" s="254"/>
      <c r="B2059" s="107">
        <v>1019</v>
      </c>
      <c r="C2059" s="30">
        <v>12</v>
      </c>
      <c r="D2059" s="32" t="s">
        <v>1460</v>
      </c>
      <c r="E2059" s="32" t="s">
        <v>5257</v>
      </c>
      <c r="F2059" s="32" t="s">
        <v>5258</v>
      </c>
      <c r="G2059" s="33" t="s">
        <v>12</v>
      </c>
      <c r="H2059" s="34" t="s">
        <v>13</v>
      </c>
      <c r="I2059" s="35">
        <v>0.93400000000000005</v>
      </c>
      <c r="J2059" s="36">
        <v>302966.25</v>
      </c>
      <c r="K2059" s="19">
        <f t="shared" ref="K2059:K2118" si="32">ROUND(J2059+L2059*9,2)</f>
        <v>1211865</v>
      </c>
      <c r="L2059" s="37">
        <v>100988.75</v>
      </c>
      <c r="M2059" s="38"/>
    </row>
    <row r="2060" spans="1:13" s="39" customFormat="1" ht="12.95" customHeight="1" x14ac:dyDescent="0.25">
      <c r="A2060" s="254"/>
      <c r="B2060" s="107">
        <v>1029</v>
      </c>
      <c r="C2060" s="30">
        <v>13</v>
      </c>
      <c r="D2060" s="32" t="s">
        <v>5259</v>
      </c>
      <c r="E2060" s="32" t="s">
        <v>5260</v>
      </c>
      <c r="F2060" s="32" t="s">
        <v>5261</v>
      </c>
      <c r="G2060" s="33" t="s">
        <v>12</v>
      </c>
      <c r="H2060" s="34" t="s">
        <v>13</v>
      </c>
      <c r="I2060" s="35">
        <v>0.93799999999999994</v>
      </c>
      <c r="J2060" s="36">
        <v>304263.75</v>
      </c>
      <c r="K2060" s="19">
        <f t="shared" si="32"/>
        <v>1217055</v>
      </c>
      <c r="L2060" s="37">
        <v>101421.25</v>
      </c>
      <c r="M2060" s="38"/>
    </row>
    <row r="2061" spans="1:13" s="39" customFormat="1" ht="12.95" customHeight="1" x14ac:dyDescent="0.25">
      <c r="A2061" s="254"/>
      <c r="B2061" s="107">
        <v>1008</v>
      </c>
      <c r="C2061" s="30">
        <v>14</v>
      </c>
      <c r="D2061" s="32" t="s">
        <v>5262</v>
      </c>
      <c r="E2061" s="32" t="s">
        <v>5263</v>
      </c>
      <c r="F2061" s="32" t="s">
        <v>5264</v>
      </c>
      <c r="G2061" s="33" t="s">
        <v>12</v>
      </c>
      <c r="H2061" s="34" t="s">
        <v>13</v>
      </c>
      <c r="I2061" s="35">
        <v>0.94599999999999995</v>
      </c>
      <c r="J2061" s="36">
        <v>306858.75</v>
      </c>
      <c r="K2061" s="19">
        <f t="shared" si="32"/>
        <v>1227435</v>
      </c>
      <c r="L2061" s="37">
        <v>102286.25</v>
      </c>
      <c r="M2061" s="38"/>
    </row>
    <row r="2062" spans="1:13" s="39" customFormat="1" ht="12.95" customHeight="1" x14ac:dyDescent="0.25">
      <c r="A2062" s="254"/>
      <c r="B2062" s="107">
        <v>1020</v>
      </c>
      <c r="C2062" s="30">
        <v>15</v>
      </c>
      <c r="D2062" s="32" t="s">
        <v>5265</v>
      </c>
      <c r="E2062" s="32" t="s">
        <v>5266</v>
      </c>
      <c r="F2062" s="32" t="s">
        <v>5267</v>
      </c>
      <c r="G2062" s="33" t="s">
        <v>12</v>
      </c>
      <c r="H2062" s="34" t="s">
        <v>13</v>
      </c>
      <c r="I2062" s="35">
        <v>0.96819999999999995</v>
      </c>
      <c r="J2062" s="36">
        <v>314059.89</v>
      </c>
      <c r="K2062" s="19">
        <f t="shared" si="32"/>
        <v>1256239.56</v>
      </c>
      <c r="L2062" s="37">
        <v>104686.63</v>
      </c>
      <c r="M2062" s="38"/>
    </row>
    <row r="2063" spans="1:13" s="39" customFormat="1" ht="12.95" customHeight="1" x14ac:dyDescent="0.25">
      <c r="A2063" s="254"/>
      <c r="B2063" s="107">
        <v>1011</v>
      </c>
      <c r="C2063" s="30">
        <v>16</v>
      </c>
      <c r="D2063" s="42" t="s">
        <v>5271</v>
      </c>
      <c r="E2063" s="42" t="s">
        <v>5272</v>
      </c>
      <c r="F2063" s="42" t="s">
        <v>5273</v>
      </c>
      <c r="G2063" s="33" t="s">
        <v>12</v>
      </c>
      <c r="H2063" s="34" t="s">
        <v>13</v>
      </c>
      <c r="I2063" s="35">
        <v>0.95599999999999996</v>
      </c>
      <c r="J2063" s="36">
        <v>310102.5</v>
      </c>
      <c r="K2063" s="19">
        <f t="shared" si="32"/>
        <v>1240410</v>
      </c>
      <c r="L2063" s="37">
        <v>103367.5</v>
      </c>
      <c r="M2063" s="38"/>
    </row>
    <row r="2064" spans="1:13" s="39" customFormat="1" ht="12.95" customHeight="1" x14ac:dyDescent="0.25">
      <c r="A2064" s="254"/>
      <c r="B2064" s="107">
        <v>1025</v>
      </c>
      <c r="C2064" s="30">
        <v>17</v>
      </c>
      <c r="D2064" s="32" t="s">
        <v>5274</v>
      </c>
      <c r="E2064" s="32" t="s">
        <v>5275</v>
      </c>
      <c r="F2064" s="32" t="s">
        <v>5276</v>
      </c>
      <c r="G2064" s="33" t="s">
        <v>12</v>
      </c>
      <c r="H2064" s="34" t="s">
        <v>13</v>
      </c>
      <c r="I2064" s="35">
        <v>0.96099999999999997</v>
      </c>
      <c r="J2064" s="36">
        <v>311724.39</v>
      </c>
      <c r="K2064" s="19">
        <f t="shared" si="32"/>
        <v>1246897.56</v>
      </c>
      <c r="L2064" s="37">
        <v>103908.13</v>
      </c>
      <c r="M2064" s="38"/>
    </row>
    <row r="2065" spans="1:13" s="39" customFormat="1" ht="12.95" customHeight="1" x14ac:dyDescent="0.25">
      <c r="A2065" s="254"/>
      <c r="B2065" s="107">
        <v>1012</v>
      </c>
      <c r="C2065" s="30">
        <v>18</v>
      </c>
      <c r="D2065" s="32" t="s">
        <v>5277</v>
      </c>
      <c r="E2065" s="32" t="s">
        <v>5278</v>
      </c>
      <c r="F2065" s="32" t="s">
        <v>5229</v>
      </c>
      <c r="G2065" s="33" t="s">
        <v>12</v>
      </c>
      <c r="H2065" s="34" t="s">
        <v>13</v>
      </c>
      <c r="I2065" s="35">
        <v>0.94</v>
      </c>
      <c r="J2065" s="36">
        <v>304912.5</v>
      </c>
      <c r="K2065" s="19">
        <f t="shared" si="32"/>
        <v>1219650</v>
      </c>
      <c r="L2065" s="37">
        <v>101637.5</v>
      </c>
      <c r="M2065" s="38"/>
    </row>
    <row r="2066" spans="1:13" s="39" customFormat="1" ht="12.95" customHeight="1" x14ac:dyDescent="0.25">
      <c r="A2066" s="254"/>
      <c r="B2066" s="107">
        <v>1004</v>
      </c>
      <c r="C2066" s="30">
        <v>19</v>
      </c>
      <c r="D2066" s="32" t="s">
        <v>5279</v>
      </c>
      <c r="E2066" s="32" t="s">
        <v>5280</v>
      </c>
      <c r="F2066" s="32" t="s">
        <v>5281</v>
      </c>
      <c r="G2066" s="33" t="s">
        <v>12</v>
      </c>
      <c r="H2066" s="34" t="s">
        <v>13</v>
      </c>
      <c r="I2066" s="35">
        <v>0.96</v>
      </c>
      <c r="J2066" s="36">
        <v>311400</v>
      </c>
      <c r="K2066" s="19">
        <f t="shared" si="32"/>
        <v>1245600</v>
      </c>
      <c r="L2066" s="37">
        <v>103800</v>
      </c>
      <c r="M2066" s="38"/>
    </row>
    <row r="2067" spans="1:13" s="39" customFormat="1" ht="12.95" customHeight="1" x14ac:dyDescent="0.25">
      <c r="A2067" s="254"/>
      <c r="B2067" s="107">
        <v>1015</v>
      </c>
      <c r="C2067" s="30">
        <v>20</v>
      </c>
      <c r="D2067" s="42" t="s">
        <v>5282</v>
      </c>
      <c r="E2067" s="42" t="s">
        <v>5283</v>
      </c>
      <c r="F2067" s="42" t="s">
        <v>5284</v>
      </c>
      <c r="G2067" s="50" t="s">
        <v>12</v>
      </c>
      <c r="H2067" s="34" t="s">
        <v>13</v>
      </c>
      <c r="I2067" s="35">
        <v>0.97050000000000003</v>
      </c>
      <c r="J2067" s="36">
        <v>314805.93</v>
      </c>
      <c r="K2067" s="19">
        <f t="shared" si="32"/>
        <v>1259223.72</v>
      </c>
      <c r="L2067" s="37">
        <v>104935.31</v>
      </c>
      <c r="M2067" s="38"/>
    </row>
    <row r="2068" spans="1:13" s="39" customFormat="1" ht="12.95" customHeight="1" x14ac:dyDescent="0.25">
      <c r="A2068" s="254"/>
      <c r="B2068" s="107"/>
      <c r="C2068" s="30"/>
      <c r="D2068" s="31" t="s">
        <v>38</v>
      </c>
      <c r="E2068" s="32"/>
      <c r="F2068" s="32"/>
      <c r="G2068" s="50"/>
      <c r="H2068" s="34"/>
      <c r="I2068" s="35"/>
      <c r="J2068" s="36"/>
      <c r="K2068" s="19"/>
      <c r="L2068" s="37"/>
      <c r="M2068" s="38"/>
    </row>
    <row r="2069" spans="1:13" s="39" customFormat="1" ht="12.95" customHeight="1" x14ac:dyDescent="0.25">
      <c r="A2069" s="255"/>
      <c r="B2069" s="107">
        <v>1005</v>
      </c>
      <c r="C2069" s="30">
        <v>1</v>
      </c>
      <c r="D2069" s="42" t="s">
        <v>5285</v>
      </c>
      <c r="E2069" s="42" t="s">
        <v>5286</v>
      </c>
      <c r="F2069" s="42" t="s">
        <v>5287</v>
      </c>
      <c r="G2069" s="27" t="s">
        <v>118</v>
      </c>
      <c r="H2069" s="34" t="s">
        <v>13</v>
      </c>
      <c r="I2069" s="35">
        <v>0.97699999999999998</v>
      </c>
      <c r="J2069" s="36">
        <v>563777.85000000009</v>
      </c>
      <c r="K2069" s="19">
        <f t="shared" si="32"/>
        <v>2255111.4</v>
      </c>
      <c r="L2069" s="37">
        <v>187925.95</v>
      </c>
      <c r="M2069" s="38"/>
    </row>
    <row r="2070" spans="1:13" s="39" customFormat="1" ht="12.95" customHeight="1" x14ac:dyDescent="0.25">
      <c r="A2070" s="253" t="s">
        <v>5288</v>
      </c>
      <c r="B2070" s="107"/>
      <c r="C2070" s="30"/>
      <c r="D2070" s="31" t="s">
        <v>126</v>
      </c>
      <c r="E2070" s="32"/>
      <c r="F2070" s="32"/>
      <c r="G2070" s="50"/>
      <c r="H2070" s="34"/>
      <c r="I2070" s="35"/>
      <c r="J2070" s="36"/>
      <c r="K2070" s="19"/>
      <c r="L2070" s="37"/>
      <c r="M2070" s="38"/>
    </row>
    <row r="2071" spans="1:13" s="39" customFormat="1" ht="12.75" customHeight="1" x14ac:dyDescent="0.25">
      <c r="A2071" s="254"/>
      <c r="B2071" s="107">
        <v>6141</v>
      </c>
      <c r="C2071" s="30">
        <v>1</v>
      </c>
      <c r="D2071" s="32" t="s">
        <v>5289</v>
      </c>
      <c r="E2071" s="32" t="s">
        <v>5290</v>
      </c>
      <c r="F2071" s="32" t="s">
        <v>5291</v>
      </c>
      <c r="G2071" s="50" t="s">
        <v>130</v>
      </c>
      <c r="H2071" s="34" t="s">
        <v>13</v>
      </c>
      <c r="I2071" s="35">
        <v>0.95340000000000003</v>
      </c>
      <c r="J2071" s="36">
        <v>154641.48000000001</v>
      </c>
      <c r="K2071" s="19">
        <f t="shared" si="32"/>
        <v>618565.92000000004</v>
      </c>
      <c r="L2071" s="37">
        <v>51547.16</v>
      </c>
      <c r="M2071" s="58"/>
    </row>
    <row r="2072" spans="1:13" s="39" customFormat="1" ht="12.95" customHeight="1" x14ac:dyDescent="0.25">
      <c r="A2072" s="254"/>
      <c r="B2072" s="107">
        <v>6115</v>
      </c>
      <c r="C2072" s="30">
        <v>2</v>
      </c>
      <c r="D2072" s="32" t="s">
        <v>2127</v>
      </c>
      <c r="E2072" s="32" t="s">
        <v>2128</v>
      </c>
      <c r="F2072" s="32" t="s">
        <v>180</v>
      </c>
      <c r="G2072" s="50" t="s">
        <v>130</v>
      </c>
      <c r="H2072" s="34" t="s">
        <v>13</v>
      </c>
      <c r="I2072" s="35">
        <v>0.95640000000000003</v>
      </c>
      <c r="J2072" s="36">
        <v>155128.08000000002</v>
      </c>
      <c r="K2072" s="19">
        <f t="shared" si="32"/>
        <v>620512.31999999995</v>
      </c>
      <c r="L2072" s="37">
        <v>51709.36</v>
      </c>
      <c r="M2072" s="38"/>
    </row>
    <row r="2073" spans="1:13" s="39" customFormat="1" ht="12.95" customHeight="1" x14ac:dyDescent="0.25">
      <c r="A2073" s="254"/>
      <c r="B2073" s="107">
        <v>6127</v>
      </c>
      <c r="C2073" s="30">
        <v>3</v>
      </c>
      <c r="D2073" s="42" t="s">
        <v>5292</v>
      </c>
      <c r="E2073" s="42" t="s">
        <v>5293</v>
      </c>
      <c r="F2073" s="42" t="s">
        <v>5294</v>
      </c>
      <c r="G2073" s="50" t="s">
        <v>130</v>
      </c>
      <c r="H2073" s="34" t="s">
        <v>13</v>
      </c>
      <c r="I2073" s="35">
        <v>0.96040000000000003</v>
      </c>
      <c r="J2073" s="36">
        <v>155776.88999999998</v>
      </c>
      <c r="K2073" s="19">
        <f t="shared" si="32"/>
        <v>623107.56000000006</v>
      </c>
      <c r="L2073" s="37">
        <v>51925.63</v>
      </c>
      <c r="M2073" s="38"/>
    </row>
    <row r="2074" spans="1:13" s="39" customFormat="1" ht="12.95" customHeight="1" x14ac:dyDescent="0.25">
      <c r="A2074" s="254"/>
      <c r="B2074" s="107">
        <v>6101</v>
      </c>
      <c r="C2074" s="30">
        <v>4</v>
      </c>
      <c r="D2074" s="42" t="s">
        <v>5295</v>
      </c>
      <c r="E2074" s="42" t="s">
        <v>5296</v>
      </c>
      <c r="F2074" s="42" t="s">
        <v>5297</v>
      </c>
      <c r="G2074" s="50" t="s">
        <v>130</v>
      </c>
      <c r="H2074" s="34" t="s">
        <v>13</v>
      </c>
      <c r="I2074" s="35">
        <v>0.95340000000000003</v>
      </c>
      <c r="J2074" s="36">
        <v>154641.48000000001</v>
      </c>
      <c r="K2074" s="19">
        <f t="shared" si="32"/>
        <v>618565.92000000004</v>
      </c>
      <c r="L2074" s="37">
        <v>51547.16</v>
      </c>
      <c r="M2074" s="38"/>
    </row>
    <row r="2075" spans="1:13" s="39" customFormat="1" ht="12.95" customHeight="1" x14ac:dyDescent="0.25">
      <c r="A2075" s="254"/>
      <c r="B2075" s="109">
        <v>6129</v>
      </c>
      <c r="C2075" s="30">
        <v>5</v>
      </c>
      <c r="D2075" s="42" t="s">
        <v>2594</v>
      </c>
      <c r="E2075" s="42" t="s">
        <v>5298</v>
      </c>
      <c r="F2075" s="42" t="s">
        <v>5299</v>
      </c>
      <c r="G2075" s="50" t="s">
        <v>130</v>
      </c>
      <c r="H2075" s="34" t="s">
        <v>13</v>
      </c>
      <c r="I2075" s="35">
        <v>0.96020000000000005</v>
      </c>
      <c r="J2075" s="36">
        <v>155744.43</v>
      </c>
      <c r="K2075" s="19">
        <f t="shared" si="32"/>
        <v>622977.72</v>
      </c>
      <c r="L2075" s="37">
        <v>51914.81</v>
      </c>
      <c r="M2075" s="38"/>
    </row>
    <row r="2076" spans="1:13" s="39" customFormat="1" ht="12.95" customHeight="1" x14ac:dyDescent="0.25">
      <c r="A2076" s="254"/>
      <c r="B2076" s="107">
        <v>6122</v>
      </c>
      <c r="C2076" s="30">
        <v>6</v>
      </c>
      <c r="D2076" s="32" t="s">
        <v>5303</v>
      </c>
      <c r="E2076" s="32" t="s">
        <v>5304</v>
      </c>
      <c r="F2076" s="32" t="s">
        <v>5305</v>
      </c>
      <c r="G2076" s="50" t="s">
        <v>130</v>
      </c>
      <c r="H2076" s="34" t="s">
        <v>13</v>
      </c>
      <c r="I2076" s="35">
        <v>0.9516</v>
      </c>
      <c r="J2076" s="36">
        <v>154349.51999999999</v>
      </c>
      <c r="K2076" s="19">
        <f t="shared" si="32"/>
        <v>617398.07999999996</v>
      </c>
      <c r="L2076" s="37">
        <v>51449.84</v>
      </c>
      <c r="M2076" s="38"/>
    </row>
    <row r="2077" spans="1:13" s="39" customFormat="1" ht="12.95" customHeight="1" x14ac:dyDescent="0.25">
      <c r="A2077" s="254"/>
      <c r="B2077" s="107"/>
      <c r="C2077" s="30"/>
      <c r="D2077" s="31" t="s">
        <v>11</v>
      </c>
      <c r="E2077" s="32"/>
      <c r="F2077" s="32"/>
      <c r="G2077" s="50"/>
      <c r="H2077" s="34"/>
      <c r="I2077" s="35"/>
      <c r="J2077" s="36"/>
      <c r="K2077" s="19"/>
      <c r="L2077" s="37"/>
      <c r="M2077" s="38"/>
    </row>
    <row r="2078" spans="1:13" s="39" customFormat="1" ht="12.95" customHeight="1" x14ac:dyDescent="0.25">
      <c r="A2078" s="254"/>
      <c r="B2078" s="107">
        <v>6146</v>
      </c>
      <c r="C2078" s="30">
        <v>1</v>
      </c>
      <c r="D2078" s="32" t="s">
        <v>5300</v>
      </c>
      <c r="E2078" s="32" t="s">
        <v>5301</v>
      </c>
      <c r="F2078" s="32" t="s">
        <v>5302</v>
      </c>
      <c r="G2078" s="50" t="s">
        <v>12</v>
      </c>
      <c r="H2078" s="34" t="s">
        <v>13</v>
      </c>
      <c r="I2078" s="35">
        <v>0.96040000000000003</v>
      </c>
      <c r="J2078" s="36">
        <v>311529.75</v>
      </c>
      <c r="K2078" s="19">
        <f t="shared" si="32"/>
        <v>1246119</v>
      </c>
      <c r="L2078" s="37">
        <v>103843.25</v>
      </c>
      <c r="M2078" s="38"/>
    </row>
    <row r="2079" spans="1:13" s="39" customFormat="1" ht="12.95" customHeight="1" x14ac:dyDescent="0.25">
      <c r="A2079" s="254"/>
      <c r="B2079" s="107">
        <v>6142</v>
      </c>
      <c r="C2079" s="30">
        <v>2</v>
      </c>
      <c r="D2079" s="32" t="s">
        <v>4087</v>
      </c>
      <c r="E2079" s="32" t="s">
        <v>4088</v>
      </c>
      <c r="F2079" s="32" t="s">
        <v>5306</v>
      </c>
      <c r="G2079" s="50" t="s">
        <v>12</v>
      </c>
      <c r="H2079" s="34" t="s">
        <v>13</v>
      </c>
      <c r="I2079" s="35">
        <v>0.95840000000000003</v>
      </c>
      <c r="J2079" s="36">
        <v>310881</v>
      </c>
      <c r="K2079" s="19">
        <f t="shared" si="32"/>
        <v>1243524</v>
      </c>
      <c r="L2079" s="37">
        <v>103627</v>
      </c>
      <c r="M2079" s="38"/>
    </row>
    <row r="2080" spans="1:13" s="39" customFormat="1" ht="12.95" customHeight="1" x14ac:dyDescent="0.25">
      <c r="A2080" s="254"/>
      <c r="B2080" s="107">
        <v>6145</v>
      </c>
      <c r="C2080" s="30">
        <v>3</v>
      </c>
      <c r="D2080" s="32" t="s">
        <v>5307</v>
      </c>
      <c r="E2080" s="32" t="s">
        <v>5308</v>
      </c>
      <c r="F2080" s="32" t="s">
        <v>5309</v>
      </c>
      <c r="G2080" s="33" t="s">
        <v>12</v>
      </c>
      <c r="H2080" s="34" t="s">
        <v>13</v>
      </c>
      <c r="I2080" s="35">
        <v>0.96040000000000003</v>
      </c>
      <c r="J2080" s="36">
        <v>311529.75</v>
      </c>
      <c r="K2080" s="19">
        <f t="shared" si="32"/>
        <v>1246119</v>
      </c>
      <c r="L2080" s="37">
        <v>103843.25</v>
      </c>
      <c r="M2080" s="38"/>
    </row>
    <row r="2081" spans="1:13" s="39" customFormat="1" ht="12.95" customHeight="1" x14ac:dyDescent="0.25">
      <c r="A2081" s="254"/>
      <c r="B2081" s="107">
        <v>6125</v>
      </c>
      <c r="C2081" s="30">
        <v>4</v>
      </c>
      <c r="D2081" s="32" t="s">
        <v>5310</v>
      </c>
      <c r="E2081" s="32" t="s">
        <v>5311</v>
      </c>
      <c r="F2081" s="32" t="s">
        <v>5312</v>
      </c>
      <c r="G2081" s="33" t="s">
        <v>12</v>
      </c>
      <c r="H2081" s="34" t="s">
        <v>13</v>
      </c>
      <c r="I2081" s="35">
        <v>0.96040000000000003</v>
      </c>
      <c r="J2081" s="36">
        <v>311529.75</v>
      </c>
      <c r="K2081" s="19">
        <f t="shared" si="32"/>
        <v>1246119</v>
      </c>
      <c r="L2081" s="37">
        <v>103843.25</v>
      </c>
      <c r="M2081" s="38"/>
    </row>
    <row r="2082" spans="1:13" s="39" customFormat="1" ht="12.95" customHeight="1" x14ac:dyDescent="0.25">
      <c r="A2082" s="254"/>
      <c r="B2082" s="107">
        <v>6114</v>
      </c>
      <c r="C2082" s="30">
        <v>5</v>
      </c>
      <c r="D2082" s="32" t="s">
        <v>5313</v>
      </c>
      <c r="E2082" s="32" t="s">
        <v>5314</v>
      </c>
      <c r="F2082" s="32" t="s">
        <v>5315</v>
      </c>
      <c r="G2082" s="33" t="s">
        <v>12</v>
      </c>
      <c r="H2082" s="34" t="s">
        <v>13</v>
      </c>
      <c r="I2082" s="35">
        <v>0.98480000000000001</v>
      </c>
      <c r="J2082" s="36">
        <v>319444.5</v>
      </c>
      <c r="K2082" s="19">
        <f t="shared" si="32"/>
        <v>1277778</v>
      </c>
      <c r="L2082" s="37">
        <v>106481.5</v>
      </c>
      <c r="M2082" s="38"/>
    </row>
    <row r="2083" spans="1:13" s="39" customFormat="1" ht="12.95" customHeight="1" x14ac:dyDescent="0.25">
      <c r="A2083" s="254"/>
      <c r="B2083" s="107">
        <v>6109</v>
      </c>
      <c r="C2083" s="30">
        <v>6</v>
      </c>
      <c r="D2083" s="32" t="s">
        <v>5316</v>
      </c>
      <c r="E2083" s="32" t="s">
        <v>5317</v>
      </c>
      <c r="F2083" s="32" t="s">
        <v>5318</v>
      </c>
      <c r="G2083" s="33" t="s">
        <v>12</v>
      </c>
      <c r="H2083" s="34" t="s">
        <v>13</v>
      </c>
      <c r="I2083" s="35">
        <v>0.95640000000000003</v>
      </c>
      <c r="J2083" s="36">
        <v>310232.25</v>
      </c>
      <c r="K2083" s="19">
        <f t="shared" si="32"/>
        <v>1240929</v>
      </c>
      <c r="L2083" s="37">
        <v>103410.75</v>
      </c>
      <c r="M2083" s="38"/>
    </row>
    <row r="2084" spans="1:13" s="39" customFormat="1" ht="12.95" customHeight="1" x14ac:dyDescent="0.25">
      <c r="A2084" s="254"/>
      <c r="B2084" s="107">
        <v>6110</v>
      </c>
      <c r="C2084" s="30">
        <v>7</v>
      </c>
      <c r="D2084" s="32" t="s">
        <v>5319</v>
      </c>
      <c r="E2084" s="32" t="s">
        <v>5320</v>
      </c>
      <c r="F2084" s="32" t="s">
        <v>5321</v>
      </c>
      <c r="G2084" s="33" t="s">
        <v>12</v>
      </c>
      <c r="H2084" s="34" t="s">
        <v>13</v>
      </c>
      <c r="I2084" s="35">
        <v>0.98040000000000005</v>
      </c>
      <c r="J2084" s="36">
        <v>318017.25</v>
      </c>
      <c r="K2084" s="19">
        <f t="shared" si="32"/>
        <v>1272069</v>
      </c>
      <c r="L2084" s="37">
        <v>106005.75</v>
      </c>
      <c r="M2084" s="38"/>
    </row>
    <row r="2085" spans="1:13" s="39" customFormat="1" ht="12.95" customHeight="1" x14ac:dyDescent="0.25">
      <c r="A2085" s="254"/>
      <c r="B2085" s="107">
        <v>6113</v>
      </c>
      <c r="C2085" s="30">
        <v>8</v>
      </c>
      <c r="D2085" s="32" t="s">
        <v>5322</v>
      </c>
      <c r="E2085" s="32" t="s">
        <v>5323</v>
      </c>
      <c r="F2085" s="32" t="s">
        <v>5324</v>
      </c>
      <c r="G2085" s="33" t="s">
        <v>12</v>
      </c>
      <c r="H2085" s="34" t="s">
        <v>13</v>
      </c>
      <c r="I2085" s="35">
        <v>0.98180000000000001</v>
      </c>
      <c r="J2085" s="36">
        <v>318471.39</v>
      </c>
      <c r="K2085" s="19">
        <f t="shared" si="32"/>
        <v>1273885.56</v>
      </c>
      <c r="L2085" s="37">
        <v>106157.13</v>
      </c>
      <c r="M2085" s="38"/>
    </row>
    <row r="2086" spans="1:13" s="39" customFormat="1" ht="12.95" customHeight="1" x14ac:dyDescent="0.25">
      <c r="A2086" s="254"/>
      <c r="B2086" s="107">
        <v>6140</v>
      </c>
      <c r="C2086" s="30">
        <v>9</v>
      </c>
      <c r="D2086" s="32" t="s">
        <v>5325</v>
      </c>
      <c r="E2086" s="32" t="s">
        <v>5326</v>
      </c>
      <c r="F2086" s="32" t="s">
        <v>5327</v>
      </c>
      <c r="G2086" s="33" t="s">
        <v>12</v>
      </c>
      <c r="H2086" s="34" t="s">
        <v>13</v>
      </c>
      <c r="I2086" s="35">
        <v>0.95740000000000003</v>
      </c>
      <c r="J2086" s="36">
        <v>310556.64</v>
      </c>
      <c r="K2086" s="19">
        <f t="shared" si="32"/>
        <v>1242226.56</v>
      </c>
      <c r="L2086" s="37">
        <v>103518.88</v>
      </c>
      <c r="M2086" s="38"/>
    </row>
    <row r="2087" spans="1:13" s="39" customFormat="1" ht="12.95" customHeight="1" x14ac:dyDescent="0.25">
      <c r="A2087" s="254"/>
      <c r="B2087" s="107">
        <v>6121</v>
      </c>
      <c r="C2087" s="30">
        <v>10</v>
      </c>
      <c r="D2087" s="42" t="s">
        <v>5328</v>
      </c>
      <c r="E2087" s="42" t="s">
        <v>5329</v>
      </c>
      <c r="F2087" s="42" t="s">
        <v>5330</v>
      </c>
      <c r="G2087" s="33" t="s">
        <v>12</v>
      </c>
      <c r="H2087" s="34" t="s">
        <v>13</v>
      </c>
      <c r="I2087" s="35">
        <v>0.96040000000000003</v>
      </c>
      <c r="J2087" s="36">
        <v>311529.75</v>
      </c>
      <c r="K2087" s="19">
        <f t="shared" si="32"/>
        <v>1246119</v>
      </c>
      <c r="L2087" s="37">
        <v>103843.25</v>
      </c>
      <c r="M2087" s="38"/>
    </row>
    <row r="2088" spans="1:13" s="39" customFormat="1" ht="12.95" customHeight="1" x14ac:dyDescent="0.25">
      <c r="A2088" s="254"/>
      <c r="B2088" s="107">
        <v>6133</v>
      </c>
      <c r="C2088" s="30">
        <v>11</v>
      </c>
      <c r="D2088" s="32" t="s">
        <v>5331</v>
      </c>
      <c r="E2088" s="32" t="s">
        <v>5332</v>
      </c>
      <c r="F2088" s="32" t="s">
        <v>5333</v>
      </c>
      <c r="G2088" s="33" t="s">
        <v>12</v>
      </c>
      <c r="H2088" s="34" t="s">
        <v>13</v>
      </c>
      <c r="I2088" s="35">
        <v>0.95940000000000003</v>
      </c>
      <c r="J2088" s="36">
        <v>311205.39</v>
      </c>
      <c r="K2088" s="19">
        <f t="shared" si="32"/>
        <v>1244821.56</v>
      </c>
      <c r="L2088" s="37">
        <v>103735.13</v>
      </c>
      <c r="M2088" s="38"/>
    </row>
    <row r="2089" spans="1:13" s="39" customFormat="1" ht="12.95" customHeight="1" x14ac:dyDescent="0.25">
      <c r="A2089" s="254"/>
      <c r="B2089" s="107">
        <v>6138</v>
      </c>
      <c r="C2089" s="30">
        <v>12</v>
      </c>
      <c r="D2089" s="42" t="s">
        <v>5334</v>
      </c>
      <c r="E2089" s="42" t="s">
        <v>5335</v>
      </c>
      <c r="F2089" s="42" t="s">
        <v>5336</v>
      </c>
      <c r="G2089" s="33" t="s">
        <v>12</v>
      </c>
      <c r="H2089" s="34" t="s">
        <v>13</v>
      </c>
      <c r="I2089" s="35">
        <v>0.96040000000000003</v>
      </c>
      <c r="J2089" s="36">
        <v>311529.75</v>
      </c>
      <c r="K2089" s="19">
        <f t="shared" si="32"/>
        <v>1246119</v>
      </c>
      <c r="L2089" s="37">
        <v>103843.25</v>
      </c>
      <c r="M2089" s="38"/>
    </row>
    <row r="2090" spans="1:13" s="39" customFormat="1" ht="12.95" customHeight="1" x14ac:dyDescent="0.25">
      <c r="A2090" s="254"/>
      <c r="B2090" s="107">
        <v>6144</v>
      </c>
      <c r="C2090" s="30">
        <v>13</v>
      </c>
      <c r="D2090" s="32" t="s">
        <v>5337</v>
      </c>
      <c r="E2090" s="32" t="s">
        <v>5338</v>
      </c>
      <c r="F2090" s="32" t="s">
        <v>5339</v>
      </c>
      <c r="G2090" s="33" t="s">
        <v>12</v>
      </c>
      <c r="H2090" s="34" t="s">
        <v>13</v>
      </c>
      <c r="I2090" s="35">
        <v>0.96040000000000003</v>
      </c>
      <c r="J2090" s="36">
        <v>311529.75</v>
      </c>
      <c r="K2090" s="19">
        <f t="shared" si="32"/>
        <v>1246119</v>
      </c>
      <c r="L2090" s="37">
        <v>103843.25</v>
      </c>
      <c r="M2090" s="38"/>
    </row>
    <row r="2091" spans="1:13" s="39" customFormat="1" ht="12.95" customHeight="1" x14ac:dyDescent="0.25">
      <c r="A2091" s="254"/>
      <c r="B2091" s="107">
        <v>6102</v>
      </c>
      <c r="C2091" s="30">
        <v>14</v>
      </c>
      <c r="D2091" s="32" t="s">
        <v>4477</v>
      </c>
      <c r="E2091" s="32" t="s">
        <v>4478</v>
      </c>
      <c r="F2091" s="32" t="s">
        <v>5340</v>
      </c>
      <c r="G2091" s="33" t="s">
        <v>12</v>
      </c>
      <c r="H2091" s="34" t="s">
        <v>13</v>
      </c>
      <c r="I2091" s="35">
        <v>0.98699999999999999</v>
      </c>
      <c r="J2091" s="36">
        <v>320158.14</v>
      </c>
      <c r="K2091" s="19">
        <f t="shared" si="32"/>
        <v>1280632.56</v>
      </c>
      <c r="L2091" s="37">
        <v>106719.38</v>
      </c>
      <c r="M2091" s="38"/>
    </row>
    <row r="2092" spans="1:13" s="39" customFormat="1" ht="12.95" customHeight="1" x14ac:dyDescent="0.25">
      <c r="A2092" s="254"/>
      <c r="B2092" s="107">
        <v>6137</v>
      </c>
      <c r="C2092" s="30">
        <v>15</v>
      </c>
      <c r="D2092" s="32" t="s">
        <v>5341</v>
      </c>
      <c r="E2092" s="32" t="s">
        <v>5342</v>
      </c>
      <c r="F2092" s="32" t="s">
        <v>5343</v>
      </c>
      <c r="G2092" s="33" t="s">
        <v>12</v>
      </c>
      <c r="H2092" s="34" t="s">
        <v>13</v>
      </c>
      <c r="I2092" s="35">
        <v>0.96040000000000003</v>
      </c>
      <c r="J2092" s="36">
        <v>311529.75</v>
      </c>
      <c r="K2092" s="19">
        <f t="shared" si="32"/>
        <v>1246119</v>
      </c>
      <c r="L2092" s="37">
        <v>103843.25</v>
      </c>
      <c r="M2092" s="38"/>
    </row>
    <row r="2093" spans="1:13" s="39" customFormat="1" ht="12.95" customHeight="1" x14ac:dyDescent="0.25">
      <c r="A2093" s="254"/>
      <c r="B2093" s="107">
        <v>6108</v>
      </c>
      <c r="C2093" s="30">
        <v>16</v>
      </c>
      <c r="D2093" s="32" t="s">
        <v>5344</v>
      </c>
      <c r="E2093" s="32" t="s">
        <v>5345</v>
      </c>
      <c r="F2093" s="32" t="s">
        <v>5346</v>
      </c>
      <c r="G2093" s="33" t="s">
        <v>12</v>
      </c>
      <c r="H2093" s="34" t="s">
        <v>13</v>
      </c>
      <c r="I2093" s="35">
        <v>0.96640000000000004</v>
      </c>
      <c r="J2093" s="36">
        <v>313476</v>
      </c>
      <c r="K2093" s="19">
        <f t="shared" si="32"/>
        <v>1253904</v>
      </c>
      <c r="L2093" s="37">
        <v>104492</v>
      </c>
      <c r="M2093" s="38"/>
    </row>
    <row r="2094" spans="1:13" s="39" customFormat="1" ht="12.95" customHeight="1" x14ac:dyDescent="0.25">
      <c r="A2094" s="254"/>
      <c r="B2094" s="107">
        <v>6103</v>
      </c>
      <c r="C2094" s="30">
        <v>17</v>
      </c>
      <c r="D2094" s="32" t="s">
        <v>5347</v>
      </c>
      <c r="E2094" s="32" t="s">
        <v>5348</v>
      </c>
      <c r="F2094" s="32" t="s">
        <v>785</v>
      </c>
      <c r="G2094" s="33" t="s">
        <v>12</v>
      </c>
      <c r="H2094" s="34" t="s">
        <v>13</v>
      </c>
      <c r="I2094" s="35">
        <v>0.98880000000000001</v>
      </c>
      <c r="J2094" s="36">
        <v>320742</v>
      </c>
      <c r="K2094" s="19">
        <f t="shared" si="32"/>
        <v>1282968</v>
      </c>
      <c r="L2094" s="37">
        <v>106914</v>
      </c>
      <c r="M2094" s="38"/>
    </row>
    <row r="2095" spans="1:13" s="39" customFormat="1" ht="12.95" customHeight="1" x14ac:dyDescent="0.25">
      <c r="A2095" s="254"/>
      <c r="B2095" s="107">
        <v>6126</v>
      </c>
      <c r="C2095" s="30">
        <v>18</v>
      </c>
      <c r="D2095" s="32" t="s">
        <v>5349</v>
      </c>
      <c r="E2095" s="32" t="s">
        <v>5350</v>
      </c>
      <c r="F2095" s="32" t="s">
        <v>5351</v>
      </c>
      <c r="G2095" s="33" t="s">
        <v>12</v>
      </c>
      <c r="H2095" s="34" t="s">
        <v>13</v>
      </c>
      <c r="I2095" s="35">
        <v>0.96040000000000003</v>
      </c>
      <c r="J2095" s="36">
        <v>311529.75</v>
      </c>
      <c r="K2095" s="19">
        <f t="shared" si="32"/>
        <v>1246119</v>
      </c>
      <c r="L2095" s="37">
        <v>103843.25</v>
      </c>
      <c r="M2095" s="38"/>
    </row>
    <row r="2096" spans="1:13" s="39" customFormat="1" ht="12.95" customHeight="1" x14ac:dyDescent="0.25">
      <c r="A2096" s="254"/>
      <c r="B2096" s="107">
        <v>6128</v>
      </c>
      <c r="C2096" s="30">
        <v>19</v>
      </c>
      <c r="D2096" s="32" t="s">
        <v>169</v>
      </c>
      <c r="E2096" s="32" t="s">
        <v>5352</v>
      </c>
      <c r="F2096" s="32" t="s">
        <v>5353</v>
      </c>
      <c r="G2096" s="33" t="s">
        <v>12</v>
      </c>
      <c r="H2096" s="34" t="s">
        <v>13</v>
      </c>
      <c r="I2096" s="35">
        <v>0.96440000000000003</v>
      </c>
      <c r="J2096" s="36">
        <v>312827.25</v>
      </c>
      <c r="K2096" s="19">
        <f t="shared" si="32"/>
        <v>1251309</v>
      </c>
      <c r="L2096" s="37">
        <v>104275.75</v>
      </c>
      <c r="M2096" s="38"/>
    </row>
    <row r="2097" spans="1:13" s="39" customFormat="1" ht="12.95" customHeight="1" x14ac:dyDescent="0.25">
      <c r="A2097" s="254"/>
      <c r="B2097" s="107">
        <v>6124</v>
      </c>
      <c r="C2097" s="30">
        <v>20</v>
      </c>
      <c r="D2097" s="32" t="s">
        <v>5354</v>
      </c>
      <c r="E2097" s="32" t="s">
        <v>5355</v>
      </c>
      <c r="F2097" s="32" t="s">
        <v>5356</v>
      </c>
      <c r="G2097" s="33" t="s">
        <v>12</v>
      </c>
      <c r="H2097" s="34" t="s">
        <v>13</v>
      </c>
      <c r="I2097" s="35">
        <v>0.96840000000000004</v>
      </c>
      <c r="J2097" s="36">
        <v>314124.75</v>
      </c>
      <c r="K2097" s="19">
        <f t="shared" si="32"/>
        <v>1256499</v>
      </c>
      <c r="L2097" s="37">
        <v>104708.25</v>
      </c>
      <c r="M2097" s="38"/>
    </row>
    <row r="2098" spans="1:13" s="39" customFormat="1" ht="12.95" customHeight="1" x14ac:dyDescent="0.25">
      <c r="A2098" s="254"/>
      <c r="B2098" s="107">
        <v>6135</v>
      </c>
      <c r="C2098" s="30">
        <v>21</v>
      </c>
      <c r="D2098" s="32" t="s">
        <v>5357</v>
      </c>
      <c r="E2098" s="32" t="s">
        <v>5358</v>
      </c>
      <c r="F2098" s="32" t="s">
        <v>5359</v>
      </c>
      <c r="G2098" s="33" t="s">
        <v>12</v>
      </c>
      <c r="H2098" s="34" t="s">
        <v>13</v>
      </c>
      <c r="I2098" s="35">
        <v>0.96440000000000003</v>
      </c>
      <c r="J2098" s="36">
        <v>312827.25</v>
      </c>
      <c r="K2098" s="19">
        <f t="shared" si="32"/>
        <v>1251309</v>
      </c>
      <c r="L2098" s="37">
        <v>104275.75</v>
      </c>
      <c r="M2098" s="38"/>
    </row>
    <row r="2099" spans="1:13" s="39" customFormat="1" ht="12.95" customHeight="1" x14ac:dyDescent="0.25">
      <c r="A2099" s="254"/>
      <c r="B2099" s="107">
        <v>6136</v>
      </c>
      <c r="C2099" s="30">
        <v>22</v>
      </c>
      <c r="D2099" s="32" t="s">
        <v>5360</v>
      </c>
      <c r="E2099" s="32" t="s">
        <v>5361</v>
      </c>
      <c r="F2099" s="32" t="s">
        <v>5362</v>
      </c>
      <c r="G2099" s="33" t="s">
        <v>12</v>
      </c>
      <c r="H2099" s="34" t="s">
        <v>13</v>
      </c>
      <c r="I2099" s="35">
        <v>0.95740000000000003</v>
      </c>
      <c r="J2099" s="36">
        <v>310556.64</v>
      </c>
      <c r="K2099" s="19">
        <f t="shared" si="32"/>
        <v>1242226.56</v>
      </c>
      <c r="L2099" s="37">
        <v>103518.88</v>
      </c>
      <c r="M2099" s="38"/>
    </row>
    <row r="2100" spans="1:13" s="39" customFormat="1" ht="12.95" customHeight="1" x14ac:dyDescent="0.25">
      <c r="A2100" s="254"/>
      <c r="B2100" s="107">
        <v>6104</v>
      </c>
      <c r="C2100" s="30">
        <v>23</v>
      </c>
      <c r="D2100" s="32" t="s">
        <v>5363</v>
      </c>
      <c r="E2100" s="32" t="s">
        <v>5364</v>
      </c>
      <c r="F2100" s="32" t="s">
        <v>2676</v>
      </c>
      <c r="G2100" s="33" t="s">
        <v>12</v>
      </c>
      <c r="H2100" s="34" t="s">
        <v>13</v>
      </c>
      <c r="I2100" s="35">
        <v>0.98480000000000001</v>
      </c>
      <c r="J2100" s="36">
        <v>319444.5</v>
      </c>
      <c r="K2100" s="19">
        <f t="shared" si="32"/>
        <v>1277778</v>
      </c>
      <c r="L2100" s="37">
        <v>106481.5</v>
      </c>
      <c r="M2100" s="38"/>
    </row>
    <row r="2101" spans="1:13" s="39" customFormat="1" ht="12.95" customHeight="1" x14ac:dyDescent="0.25">
      <c r="A2101" s="254"/>
      <c r="B2101" s="107">
        <v>6111</v>
      </c>
      <c r="C2101" s="30">
        <v>24</v>
      </c>
      <c r="D2101" s="42" t="s">
        <v>5365</v>
      </c>
      <c r="E2101" s="42" t="s">
        <v>5366</v>
      </c>
      <c r="F2101" s="42" t="s">
        <v>5367</v>
      </c>
      <c r="G2101" s="33" t="s">
        <v>12</v>
      </c>
      <c r="H2101" s="34" t="s">
        <v>13</v>
      </c>
      <c r="I2101" s="35">
        <v>0.98480000000000001</v>
      </c>
      <c r="J2101" s="36">
        <v>319444.5</v>
      </c>
      <c r="K2101" s="19">
        <f t="shared" si="32"/>
        <v>1277778</v>
      </c>
      <c r="L2101" s="37">
        <v>106481.5</v>
      </c>
      <c r="M2101" s="38"/>
    </row>
    <row r="2102" spans="1:13" s="39" customFormat="1" ht="12.95" customHeight="1" x14ac:dyDescent="0.25">
      <c r="A2102" s="254"/>
      <c r="B2102" s="107">
        <v>6131</v>
      </c>
      <c r="C2102" s="30">
        <v>25</v>
      </c>
      <c r="D2102" s="42" t="s">
        <v>2931</v>
      </c>
      <c r="E2102" s="42" t="s">
        <v>2932</v>
      </c>
      <c r="F2102" s="42" t="s">
        <v>5368</v>
      </c>
      <c r="G2102" s="33" t="s">
        <v>12</v>
      </c>
      <c r="H2102" s="34" t="s">
        <v>13</v>
      </c>
      <c r="I2102" s="35">
        <v>0.96040000000000003</v>
      </c>
      <c r="J2102" s="36">
        <v>311529.75</v>
      </c>
      <c r="K2102" s="19">
        <f t="shared" si="32"/>
        <v>1246119</v>
      </c>
      <c r="L2102" s="37">
        <v>103843.25</v>
      </c>
      <c r="M2102" s="38"/>
    </row>
    <row r="2103" spans="1:13" s="39" customFormat="1" ht="12.95" customHeight="1" x14ac:dyDescent="0.25">
      <c r="A2103" s="254"/>
      <c r="B2103" s="107">
        <v>6112</v>
      </c>
      <c r="C2103" s="30">
        <v>26</v>
      </c>
      <c r="D2103" s="42" t="s">
        <v>5369</v>
      </c>
      <c r="E2103" s="42" t="s">
        <v>5370</v>
      </c>
      <c r="F2103" s="42" t="s">
        <v>5371</v>
      </c>
      <c r="G2103" s="33" t="s">
        <v>12</v>
      </c>
      <c r="H2103" s="34" t="s">
        <v>13</v>
      </c>
      <c r="I2103" s="35">
        <v>0.96640000000000004</v>
      </c>
      <c r="J2103" s="36">
        <v>313476</v>
      </c>
      <c r="K2103" s="19">
        <f t="shared" si="32"/>
        <v>1253904</v>
      </c>
      <c r="L2103" s="37">
        <v>104492</v>
      </c>
      <c r="M2103" s="38"/>
    </row>
    <row r="2104" spans="1:13" s="39" customFormat="1" ht="12.95" customHeight="1" x14ac:dyDescent="0.25">
      <c r="A2104" s="254"/>
      <c r="B2104" s="107">
        <v>6130</v>
      </c>
      <c r="C2104" s="30">
        <v>27</v>
      </c>
      <c r="D2104" s="42" t="s">
        <v>5372</v>
      </c>
      <c r="E2104" s="42" t="s">
        <v>5373</v>
      </c>
      <c r="F2104" s="42" t="s">
        <v>5374</v>
      </c>
      <c r="G2104" s="33" t="s">
        <v>12</v>
      </c>
      <c r="H2104" s="34" t="s">
        <v>13</v>
      </c>
      <c r="I2104" s="35">
        <v>0.96040000000000003</v>
      </c>
      <c r="J2104" s="36">
        <v>311529.75</v>
      </c>
      <c r="K2104" s="19">
        <f t="shared" si="32"/>
        <v>1246119</v>
      </c>
      <c r="L2104" s="37">
        <v>103843.25</v>
      </c>
      <c r="M2104" s="38"/>
    </row>
    <row r="2105" spans="1:13" s="39" customFormat="1" ht="12.95" customHeight="1" x14ac:dyDescent="0.25">
      <c r="A2105" s="254"/>
      <c r="B2105" s="107">
        <v>6107</v>
      </c>
      <c r="C2105" s="30">
        <v>28</v>
      </c>
      <c r="D2105" s="42" t="s">
        <v>5375</v>
      </c>
      <c r="E2105" s="42" t="s">
        <v>5376</v>
      </c>
      <c r="F2105" s="42" t="s">
        <v>5377</v>
      </c>
      <c r="G2105" s="33" t="s">
        <v>12</v>
      </c>
      <c r="H2105" s="34" t="s">
        <v>13</v>
      </c>
      <c r="I2105" s="35">
        <v>0.96840000000000004</v>
      </c>
      <c r="J2105" s="36">
        <v>312394.75</v>
      </c>
      <c r="K2105" s="19">
        <f t="shared" si="32"/>
        <v>1254769</v>
      </c>
      <c r="L2105" s="37">
        <v>104708.25</v>
      </c>
      <c r="M2105" s="38"/>
    </row>
    <row r="2106" spans="1:13" s="39" customFormat="1" ht="12.95" customHeight="1" x14ac:dyDescent="0.25">
      <c r="A2106" s="254"/>
      <c r="B2106" s="107">
        <v>6106</v>
      </c>
      <c r="C2106" s="30">
        <v>29</v>
      </c>
      <c r="D2106" s="42" t="s">
        <v>2916</v>
      </c>
      <c r="E2106" s="42" t="s">
        <v>5378</v>
      </c>
      <c r="F2106" s="42" t="s">
        <v>5379</v>
      </c>
      <c r="G2106" s="33" t="s">
        <v>12</v>
      </c>
      <c r="H2106" s="34" t="s">
        <v>13</v>
      </c>
      <c r="I2106" s="35">
        <v>0.96640000000000004</v>
      </c>
      <c r="J2106" s="36">
        <v>313476</v>
      </c>
      <c r="K2106" s="19">
        <f t="shared" si="32"/>
        <v>1253904</v>
      </c>
      <c r="L2106" s="37">
        <v>104492</v>
      </c>
      <c r="M2106" s="38"/>
    </row>
    <row r="2107" spans="1:13" s="39" customFormat="1" ht="12.95" customHeight="1" x14ac:dyDescent="0.25">
      <c r="A2107" s="254"/>
      <c r="B2107" s="107">
        <v>6105</v>
      </c>
      <c r="C2107" s="30">
        <v>30</v>
      </c>
      <c r="D2107" s="42" t="s">
        <v>5380</v>
      </c>
      <c r="E2107" s="42" t="s">
        <v>5381</v>
      </c>
      <c r="F2107" s="42" t="s">
        <v>5382</v>
      </c>
      <c r="G2107" s="33" t="s">
        <v>12</v>
      </c>
      <c r="H2107" s="34" t="s">
        <v>13</v>
      </c>
      <c r="I2107" s="35">
        <v>0.98099999999999998</v>
      </c>
      <c r="J2107" s="36">
        <v>318211.89</v>
      </c>
      <c r="K2107" s="19">
        <f t="shared" si="32"/>
        <v>1272847.56</v>
      </c>
      <c r="L2107" s="37">
        <v>106070.63</v>
      </c>
      <c r="M2107" s="38"/>
    </row>
    <row r="2108" spans="1:13" s="39" customFormat="1" ht="12.95" customHeight="1" x14ac:dyDescent="0.25">
      <c r="A2108" s="254"/>
      <c r="B2108" s="107">
        <v>6100</v>
      </c>
      <c r="C2108" s="30">
        <v>31</v>
      </c>
      <c r="D2108" s="42" t="s">
        <v>5383</v>
      </c>
      <c r="E2108" s="42" t="s">
        <v>5384</v>
      </c>
      <c r="F2108" s="42" t="s">
        <v>5385</v>
      </c>
      <c r="G2108" s="33" t="s">
        <v>12</v>
      </c>
      <c r="H2108" s="34" t="s">
        <v>13</v>
      </c>
      <c r="I2108" s="35">
        <v>0.98699999999999999</v>
      </c>
      <c r="J2108" s="36">
        <v>320158.14</v>
      </c>
      <c r="K2108" s="19">
        <f t="shared" si="32"/>
        <v>1280632.56</v>
      </c>
      <c r="L2108" s="37">
        <v>106719.38</v>
      </c>
      <c r="M2108" s="38"/>
    </row>
    <row r="2109" spans="1:13" s="39" customFormat="1" ht="12.95" customHeight="1" x14ac:dyDescent="0.25">
      <c r="A2109" s="254"/>
      <c r="B2109" s="107">
        <v>6134</v>
      </c>
      <c r="C2109" s="30">
        <v>32</v>
      </c>
      <c r="D2109" s="42" t="s">
        <v>5386</v>
      </c>
      <c r="E2109" s="42" t="s">
        <v>5387</v>
      </c>
      <c r="F2109" s="42" t="s">
        <v>5388</v>
      </c>
      <c r="G2109" s="33" t="s">
        <v>12</v>
      </c>
      <c r="H2109" s="34" t="s">
        <v>13</v>
      </c>
      <c r="I2109" s="35">
        <v>0.97440000000000004</v>
      </c>
      <c r="J2109" s="36">
        <v>316071</v>
      </c>
      <c r="K2109" s="19">
        <f t="shared" si="32"/>
        <v>1264284</v>
      </c>
      <c r="L2109" s="37">
        <v>105357</v>
      </c>
      <c r="M2109" s="38"/>
    </row>
    <row r="2110" spans="1:13" s="39" customFormat="1" ht="12.95" customHeight="1" x14ac:dyDescent="0.25">
      <c r="A2110" s="254"/>
      <c r="B2110" s="107">
        <v>6123</v>
      </c>
      <c r="C2110" s="30">
        <v>33</v>
      </c>
      <c r="D2110" s="42" t="s">
        <v>2230</v>
      </c>
      <c r="E2110" s="42" t="s">
        <v>5389</v>
      </c>
      <c r="F2110" s="42" t="s">
        <v>5390</v>
      </c>
      <c r="G2110" s="33" t="s">
        <v>12</v>
      </c>
      <c r="H2110" s="34" t="s">
        <v>13</v>
      </c>
      <c r="I2110" s="35">
        <v>0.96840000000000004</v>
      </c>
      <c r="J2110" s="36">
        <v>314124.75</v>
      </c>
      <c r="K2110" s="19">
        <f t="shared" si="32"/>
        <v>1256499</v>
      </c>
      <c r="L2110" s="37">
        <v>104708.25</v>
      </c>
      <c r="M2110" s="38"/>
    </row>
    <row r="2111" spans="1:13" s="39" customFormat="1" ht="12.95" customHeight="1" x14ac:dyDescent="0.25">
      <c r="A2111" s="254"/>
      <c r="B2111" s="107">
        <v>6118</v>
      </c>
      <c r="C2111" s="30">
        <v>34</v>
      </c>
      <c r="D2111" s="42" t="s">
        <v>5391</v>
      </c>
      <c r="E2111" s="42" t="s">
        <v>5392</v>
      </c>
      <c r="F2111" s="42" t="s">
        <v>5393</v>
      </c>
      <c r="G2111" s="33" t="s">
        <v>12</v>
      </c>
      <c r="H2111" s="34" t="s">
        <v>13</v>
      </c>
      <c r="I2111" s="35">
        <v>0.98699999999999999</v>
      </c>
      <c r="J2111" s="36">
        <v>320158.14</v>
      </c>
      <c r="K2111" s="19">
        <f t="shared" si="32"/>
        <v>1280632.56</v>
      </c>
      <c r="L2111" s="37">
        <v>106719.38</v>
      </c>
      <c r="M2111" s="38"/>
    </row>
    <row r="2112" spans="1:13" s="39" customFormat="1" ht="12.95" customHeight="1" x14ac:dyDescent="0.25">
      <c r="A2112" s="254"/>
      <c r="B2112" s="107">
        <v>6116</v>
      </c>
      <c r="C2112" s="30">
        <v>35</v>
      </c>
      <c r="D2112" s="42" t="s">
        <v>5394</v>
      </c>
      <c r="E2112" s="42" t="s">
        <v>5395</v>
      </c>
      <c r="F2112" s="42" t="s">
        <v>5396</v>
      </c>
      <c r="G2112" s="33" t="s">
        <v>12</v>
      </c>
      <c r="H2112" s="34" t="s">
        <v>13</v>
      </c>
      <c r="I2112" s="35">
        <v>0.99439999999999995</v>
      </c>
      <c r="J2112" s="36">
        <v>322558.5</v>
      </c>
      <c r="K2112" s="19">
        <f t="shared" si="32"/>
        <v>1290234</v>
      </c>
      <c r="L2112" s="37">
        <v>107519.5</v>
      </c>
      <c r="M2112" s="38"/>
    </row>
    <row r="2113" spans="1:13" s="39" customFormat="1" ht="12.95" customHeight="1" x14ac:dyDescent="0.25">
      <c r="A2113" s="254"/>
      <c r="B2113" s="107">
        <v>6132</v>
      </c>
      <c r="C2113" s="30">
        <v>36</v>
      </c>
      <c r="D2113" s="42" t="s">
        <v>5397</v>
      </c>
      <c r="E2113" s="42" t="s">
        <v>5398</v>
      </c>
      <c r="F2113" s="42" t="s">
        <v>5396</v>
      </c>
      <c r="G2113" s="33" t="s">
        <v>12</v>
      </c>
      <c r="H2113" s="34" t="s">
        <v>13</v>
      </c>
      <c r="I2113" s="35">
        <v>0.98880000000000001</v>
      </c>
      <c r="J2113" s="36">
        <v>320742</v>
      </c>
      <c r="K2113" s="19">
        <f t="shared" si="32"/>
        <v>1282968</v>
      </c>
      <c r="L2113" s="37">
        <v>106914</v>
      </c>
      <c r="M2113" s="38"/>
    </row>
    <row r="2114" spans="1:13" s="39" customFormat="1" ht="12.95" customHeight="1" x14ac:dyDescent="0.25">
      <c r="A2114" s="254"/>
      <c r="B2114" s="107">
        <v>6139</v>
      </c>
      <c r="C2114" s="30">
        <v>37</v>
      </c>
      <c r="D2114" s="42" t="s">
        <v>5399</v>
      </c>
      <c r="E2114" s="42" t="s">
        <v>5400</v>
      </c>
      <c r="F2114" s="42" t="s">
        <v>5401</v>
      </c>
      <c r="G2114" s="33" t="s">
        <v>12</v>
      </c>
      <c r="H2114" s="34" t="s">
        <v>13</v>
      </c>
      <c r="I2114" s="35">
        <v>0.97640000000000005</v>
      </c>
      <c r="J2114" s="36">
        <v>316719.75</v>
      </c>
      <c r="K2114" s="19">
        <f t="shared" si="32"/>
        <v>1266879</v>
      </c>
      <c r="L2114" s="37">
        <v>105573.25</v>
      </c>
      <c r="M2114" s="38"/>
    </row>
    <row r="2115" spans="1:13" s="39" customFormat="1" ht="12.95" customHeight="1" x14ac:dyDescent="0.25">
      <c r="A2115" s="254"/>
      <c r="B2115" s="107">
        <v>6120</v>
      </c>
      <c r="C2115" s="30">
        <v>38</v>
      </c>
      <c r="D2115" s="42" t="s">
        <v>5402</v>
      </c>
      <c r="E2115" s="42" t="s">
        <v>5403</v>
      </c>
      <c r="F2115" s="42" t="s">
        <v>5404</v>
      </c>
      <c r="G2115" s="33" t="s">
        <v>12</v>
      </c>
      <c r="H2115" s="34" t="s">
        <v>13</v>
      </c>
      <c r="I2115" s="35">
        <v>0.97440000000000004</v>
      </c>
      <c r="J2115" s="36">
        <v>316071</v>
      </c>
      <c r="K2115" s="19">
        <f t="shared" si="32"/>
        <v>1264284</v>
      </c>
      <c r="L2115" s="37">
        <v>105357</v>
      </c>
      <c r="M2115" s="38"/>
    </row>
    <row r="2116" spans="1:13" s="39" customFormat="1" ht="12.95" customHeight="1" x14ac:dyDescent="0.25">
      <c r="A2116" s="254"/>
      <c r="B2116" s="107">
        <v>6117</v>
      </c>
      <c r="C2116" s="30">
        <v>39</v>
      </c>
      <c r="D2116" s="42" t="s">
        <v>5405</v>
      </c>
      <c r="E2116" s="42" t="s">
        <v>5406</v>
      </c>
      <c r="F2116" s="42" t="s">
        <v>5407</v>
      </c>
      <c r="G2116" s="33" t="s">
        <v>12</v>
      </c>
      <c r="H2116" s="34" t="s">
        <v>13</v>
      </c>
      <c r="I2116" s="35">
        <v>0.99</v>
      </c>
      <c r="J2116" s="36">
        <v>319401.25</v>
      </c>
      <c r="K2116" s="19">
        <f t="shared" si="32"/>
        <v>1282795</v>
      </c>
      <c r="L2116" s="37">
        <v>107043.75</v>
      </c>
      <c r="M2116" s="38"/>
    </row>
    <row r="2117" spans="1:13" s="39" customFormat="1" ht="12.95" customHeight="1" x14ac:dyDescent="0.25">
      <c r="A2117" s="254"/>
      <c r="B2117" s="107">
        <v>6143</v>
      </c>
      <c r="C2117" s="30">
        <v>40</v>
      </c>
      <c r="D2117" s="42" t="s">
        <v>5408</v>
      </c>
      <c r="E2117" s="42" t="s">
        <v>5409</v>
      </c>
      <c r="F2117" s="42" t="s">
        <v>5410</v>
      </c>
      <c r="G2117" s="33" t="s">
        <v>12</v>
      </c>
      <c r="H2117" s="34" t="s">
        <v>13</v>
      </c>
      <c r="I2117" s="35">
        <v>0.98880000000000001</v>
      </c>
      <c r="J2117" s="36">
        <v>320742</v>
      </c>
      <c r="K2117" s="19">
        <f t="shared" si="32"/>
        <v>1282968</v>
      </c>
      <c r="L2117" s="37">
        <v>106914</v>
      </c>
      <c r="M2117" s="38"/>
    </row>
    <row r="2118" spans="1:13" s="39" customFormat="1" ht="12.95" customHeight="1" x14ac:dyDescent="0.25">
      <c r="A2118" s="254"/>
      <c r="B2118" s="107">
        <v>6147</v>
      </c>
      <c r="C2118" s="30">
        <v>41</v>
      </c>
      <c r="D2118" s="53" t="s">
        <v>5411</v>
      </c>
      <c r="E2118" s="53" t="s">
        <v>5412</v>
      </c>
      <c r="F2118" s="53" t="s">
        <v>5413</v>
      </c>
      <c r="G2118" s="33" t="s">
        <v>12</v>
      </c>
      <c r="H2118" s="34" t="s">
        <v>13</v>
      </c>
      <c r="I2118" s="35">
        <v>0.98699999999999999</v>
      </c>
      <c r="J2118" s="36">
        <v>320158.14</v>
      </c>
      <c r="K2118" s="19">
        <f t="shared" si="32"/>
        <v>1280632.56</v>
      </c>
      <c r="L2118" s="37">
        <v>106719.38</v>
      </c>
      <c r="M2118" s="38"/>
    </row>
    <row r="2119" spans="1:13" s="39" customFormat="1" ht="12.95" customHeight="1" x14ac:dyDescent="0.25">
      <c r="A2119" s="254"/>
      <c r="B2119" s="107"/>
      <c r="C2119" s="30"/>
      <c r="D2119" s="49" t="s">
        <v>47</v>
      </c>
      <c r="E2119" s="42"/>
      <c r="F2119" s="42"/>
      <c r="G2119" s="33"/>
      <c r="H2119" s="34"/>
      <c r="I2119" s="35"/>
      <c r="J2119" s="36"/>
      <c r="K2119" s="19"/>
      <c r="L2119" s="37"/>
      <c r="M2119" s="38"/>
    </row>
    <row r="2120" spans="1:13" s="39" customFormat="1" ht="12.95" customHeight="1" x14ac:dyDescent="0.25">
      <c r="A2120" s="255"/>
      <c r="B2120" s="107">
        <v>6119</v>
      </c>
      <c r="C2120" s="30">
        <v>1</v>
      </c>
      <c r="D2120" s="42" t="s">
        <v>5414</v>
      </c>
      <c r="E2120" s="42" t="s">
        <v>5415</v>
      </c>
      <c r="F2120" s="42" t="s">
        <v>5416</v>
      </c>
      <c r="G2120" s="33" t="s">
        <v>51</v>
      </c>
      <c r="H2120" s="34" t="s">
        <v>13</v>
      </c>
      <c r="I2120" s="35">
        <v>0.97640000000000005</v>
      </c>
      <c r="J2120" s="36">
        <v>501771.96</v>
      </c>
      <c r="K2120" s="19">
        <f t="shared" ref="K2120:K2168" si="33">ROUND(J2120+L2120*9,2)</f>
        <v>2007087.84</v>
      </c>
      <c r="L2120" s="37">
        <v>167257.32</v>
      </c>
      <c r="M2120" s="38"/>
    </row>
    <row r="2121" spans="1:13" s="39" customFormat="1" ht="12.95" customHeight="1" x14ac:dyDescent="0.25">
      <c r="A2121" s="253" t="s">
        <v>5417</v>
      </c>
      <c r="B2121" s="107"/>
      <c r="C2121" s="30"/>
      <c r="D2121" s="49" t="s">
        <v>126</v>
      </c>
      <c r="E2121" s="42"/>
      <c r="F2121" s="42"/>
      <c r="G2121" s="33"/>
      <c r="H2121" s="34"/>
      <c r="I2121" s="35"/>
      <c r="J2121" s="36"/>
      <c r="K2121" s="19"/>
      <c r="L2121" s="37"/>
      <c r="M2121" s="38"/>
    </row>
    <row r="2122" spans="1:13" s="39" customFormat="1" ht="12.95" customHeight="1" x14ac:dyDescent="0.25">
      <c r="A2122" s="254"/>
      <c r="B2122" s="107">
        <v>5116</v>
      </c>
      <c r="C2122" s="30">
        <v>1</v>
      </c>
      <c r="D2122" s="42" t="s">
        <v>5418</v>
      </c>
      <c r="E2122" s="42" t="s">
        <v>5419</v>
      </c>
      <c r="F2122" s="42" t="s">
        <v>5420</v>
      </c>
      <c r="G2122" s="33" t="s">
        <v>130</v>
      </c>
      <c r="H2122" s="34" t="s">
        <v>13</v>
      </c>
      <c r="I2122" s="35">
        <v>0</v>
      </c>
      <c r="J2122" s="36">
        <v>94076</v>
      </c>
      <c r="K2122" s="19">
        <f t="shared" si="33"/>
        <v>94076</v>
      </c>
      <c r="L2122" s="37">
        <v>0</v>
      </c>
      <c r="M2122" s="38" t="s">
        <v>5685</v>
      </c>
    </row>
    <row r="2123" spans="1:13" s="39" customFormat="1" ht="12.95" customHeight="1" x14ac:dyDescent="0.25">
      <c r="A2123" s="254"/>
      <c r="B2123" s="107">
        <v>5112</v>
      </c>
      <c r="C2123" s="30">
        <v>2</v>
      </c>
      <c r="D2123" s="42" t="s">
        <v>5421</v>
      </c>
      <c r="E2123" s="42" t="s">
        <v>5422</v>
      </c>
      <c r="F2123" s="42" t="s">
        <v>5423</v>
      </c>
      <c r="G2123" s="33" t="s">
        <v>130</v>
      </c>
      <c r="H2123" s="34" t="s">
        <v>13</v>
      </c>
      <c r="I2123" s="35">
        <v>0.86860000000000004</v>
      </c>
      <c r="J2123" s="36">
        <v>140886.93</v>
      </c>
      <c r="K2123" s="19">
        <f t="shared" si="33"/>
        <v>563547.72</v>
      </c>
      <c r="L2123" s="37">
        <v>46962.31</v>
      </c>
      <c r="M2123" s="38"/>
    </row>
    <row r="2124" spans="1:13" s="39" customFormat="1" ht="12.95" customHeight="1" x14ac:dyDescent="0.25">
      <c r="A2124" s="254"/>
      <c r="B2124" s="107">
        <v>5117</v>
      </c>
      <c r="C2124" s="30">
        <v>3</v>
      </c>
      <c r="D2124" s="42" t="s">
        <v>5424</v>
      </c>
      <c r="E2124" s="42" t="s">
        <v>5425</v>
      </c>
      <c r="F2124" s="42" t="s">
        <v>5426</v>
      </c>
      <c r="G2124" s="33" t="s">
        <v>130</v>
      </c>
      <c r="H2124" s="34" t="s">
        <v>13</v>
      </c>
      <c r="I2124" s="35">
        <v>0</v>
      </c>
      <c r="J2124" s="36">
        <v>49952.19</v>
      </c>
      <c r="K2124" s="19">
        <f t="shared" si="33"/>
        <v>49952.19</v>
      </c>
      <c r="L2124" s="37">
        <v>0</v>
      </c>
      <c r="M2124" s="38" t="s">
        <v>5685</v>
      </c>
    </row>
    <row r="2125" spans="1:13" s="39" customFormat="1" ht="12.95" customHeight="1" x14ac:dyDescent="0.25">
      <c r="A2125" s="254"/>
      <c r="B2125" s="107">
        <v>5108</v>
      </c>
      <c r="C2125" s="30">
        <v>4</v>
      </c>
      <c r="D2125" s="42" t="s">
        <v>5427</v>
      </c>
      <c r="E2125" s="42" t="s">
        <v>5428</v>
      </c>
      <c r="F2125" s="42" t="s">
        <v>5429</v>
      </c>
      <c r="G2125" s="33" t="s">
        <v>130</v>
      </c>
      <c r="H2125" s="34" t="s">
        <v>13</v>
      </c>
      <c r="I2125" s="35">
        <v>0.91359999999999997</v>
      </c>
      <c r="J2125" s="36">
        <v>148185.93</v>
      </c>
      <c r="K2125" s="19">
        <f t="shared" si="33"/>
        <v>592743.72</v>
      </c>
      <c r="L2125" s="37">
        <v>49395.31</v>
      </c>
      <c r="M2125" s="38"/>
    </row>
    <row r="2126" spans="1:13" s="39" customFormat="1" ht="12.95" customHeight="1" x14ac:dyDescent="0.25">
      <c r="A2126" s="254"/>
      <c r="B2126" s="107">
        <v>5113</v>
      </c>
      <c r="C2126" s="30">
        <v>5</v>
      </c>
      <c r="D2126" s="42" t="s">
        <v>5430</v>
      </c>
      <c r="E2126" s="42" t="s">
        <v>5431</v>
      </c>
      <c r="F2126" s="42" t="s">
        <v>5432</v>
      </c>
      <c r="G2126" s="33" t="s">
        <v>130</v>
      </c>
      <c r="H2126" s="34" t="s">
        <v>13</v>
      </c>
      <c r="I2126" s="35">
        <v>0.91400000000000003</v>
      </c>
      <c r="J2126" s="36">
        <v>148250.79</v>
      </c>
      <c r="K2126" s="19">
        <f t="shared" si="33"/>
        <v>593003.16</v>
      </c>
      <c r="L2126" s="37">
        <v>49416.93</v>
      </c>
      <c r="M2126" s="38"/>
    </row>
    <row r="2127" spans="1:13" s="39" customFormat="1" ht="12.95" customHeight="1" x14ac:dyDescent="0.25">
      <c r="A2127" s="254"/>
      <c r="B2127" s="107">
        <v>5102</v>
      </c>
      <c r="C2127" s="30">
        <v>6</v>
      </c>
      <c r="D2127" s="42" t="s">
        <v>5433</v>
      </c>
      <c r="E2127" s="42" t="s">
        <v>5434</v>
      </c>
      <c r="F2127" s="42" t="s">
        <v>5435</v>
      </c>
      <c r="G2127" s="33" t="s">
        <v>130</v>
      </c>
      <c r="H2127" s="34" t="s">
        <v>13</v>
      </c>
      <c r="I2127" s="35">
        <v>0.93799999999999994</v>
      </c>
      <c r="J2127" s="36">
        <v>152143.59</v>
      </c>
      <c r="K2127" s="19">
        <f t="shared" si="33"/>
        <v>608574.36</v>
      </c>
      <c r="L2127" s="37">
        <v>50714.53</v>
      </c>
      <c r="M2127" s="38"/>
    </row>
    <row r="2128" spans="1:13" s="39" customFormat="1" ht="12.95" customHeight="1" x14ac:dyDescent="0.25">
      <c r="A2128" s="254"/>
      <c r="B2128" s="107">
        <v>5110</v>
      </c>
      <c r="C2128" s="30">
        <v>7</v>
      </c>
      <c r="D2128" s="42" t="s">
        <v>5436</v>
      </c>
      <c r="E2128" s="42" t="s">
        <v>5437</v>
      </c>
      <c r="F2128" s="42" t="s">
        <v>5438</v>
      </c>
      <c r="G2128" s="33" t="s">
        <v>130</v>
      </c>
      <c r="H2128" s="34" t="s">
        <v>13</v>
      </c>
      <c r="I2128" s="35">
        <v>0.93320000000000003</v>
      </c>
      <c r="J2128" s="36">
        <v>151365.03</v>
      </c>
      <c r="K2128" s="19">
        <f t="shared" si="33"/>
        <v>605460.12</v>
      </c>
      <c r="L2128" s="37">
        <v>50455.01</v>
      </c>
      <c r="M2128" s="38"/>
    </row>
    <row r="2129" spans="1:13" s="39" customFormat="1" ht="12.95" customHeight="1" x14ac:dyDescent="0.25">
      <c r="A2129" s="254"/>
      <c r="B2129" s="107">
        <v>5103</v>
      </c>
      <c r="C2129" s="30">
        <v>8</v>
      </c>
      <c r="D2129" s="42" t="s">
        <v>5439</v>
      </c>
      <c r="E2129" s="42" t="s">
        <v>5440</v>
      </c>
      <c r="F2129" s="42" t="s">
        <v>5441</v>
      </c>
      <c r="G2129" s="33" t="s">
        <v>130</v>
      </c>
      <c r="H2129" s="34" t="s">
        <v>13</v>
      </c>
      <c r="I2129" s="35">
        <v>0.92100000000000004</v>
      </c>
      <c r="J2129" s="36">
        <v>149386.20000000001</v>
      </c>
      <c r="K2129" s="19">
        <f t="shared" si="33"/>
        <v>597544.80000000005</v>
      </c>
      <c r="L2129" s="37">
        <v>49795.4</v>
      </c>
      <c r="M2129" s="38"/>
    </row>
    <row r="2130" spans="1:13" s="39" customFormat="1" ht="12.95" customHeight="1" x14ac:dyDescent="0.25">
      <c r="A2130" s="254"/>
      <c r="B2130" s="107">
        <v>5109</v>
      </c>
      <c r="C2130" s="30">
        <v>9</v>
      </c>
      <c r="D2130" s="42" t="s">
        <v>5442</v>
      </c>
      <c r="E2130" s="42" t="s">
        <v>5443</v>
      </c>
      <c r="F2130" s="42" t="s">
        <v>5444</v>
      </c>
      <c r="G2130" s="33" t="s">
        <v>130</v>
      </c>
      <c r="H2130" s="34" t="s">
        <v>13</v>
      </c>
      <c r="I2130" s="35">
        <v>0.94199999999999995</v>
      </c>
      <c r="J2130" s="36">
        <v>101861.6</v>
      </c>
      <c r="K2130" s="19">
        <f t="shared" si="33"/>
        <v>560238.80000000005</v>
      </c>
      <c r="L2130" s="36">
        <v>50930.8</v>
      </c>
      <c r="M2130" s="118"/>
    </row>
    <row r="2131" spans="1:13" s="39" customFormat="1" ht="12.95" customHeight="1" x14ac:dyDescent="0.25">
      <c r="A2131" s="254"/>
      <c r="B2131" s="107">
        <v>5104</v>
      </c>
      <c r="C2131" s="30">
        <v>10</v>
      </c>
      <c r="D2131" s="42" t="s">
        <v>5445</v>
      </c>
      <c r="E2131" s="42" t="s">
        <v>5446</v>
      </c>
      <c r="F2131" s="42" t="s">
        <v>5447</v>
      </c>
      <c r="G2131" s="33" t="s">
        <v>130</v>
      </c>
      <c r="H2131" s="34" t="s">
        <v>13</v>
      </c>
      <c r="I2131" s="35">
        <v>0</v>
      </c>
      <c r="J2131" s="36">
        <v>100390.98</v>
      </c>
      <c r="K2131" s="19">
        <f t="shared" si="33"/>
        <v>100390.98</v>
      </c>
      <c r="L2131" s="37">
        <v>0</v>
      </c>
      <c r="M2131" s="38" t="s">
        <v>5685</v>
      </c>
    </row>
    <row r="2132" spans="1:13" s="39" customFormat="1" ht="12.95" customHeight="1" x14ac:dyDescent="0.25">
      <c r="A2132" s="254"/>
      <c r="B2132" s="107"/>
      <c r="C2132" s="30"/>
      <c r="D2132" s="49" t="s">
        <v>11</v>
      </c>
      <c r="E2132" s="42"/>
      <c r="F2132" s="42"/>
      <c r="G2132" s="33"/>
      <c r="H2132" s="34"/>
      <c r="I2132" s="35"/>
      <c r="J2132" s="36"/>
      <c r="K2132" s="19"/>
      <c r="L2132" s="37"/>
      <c r="M2132" s="38"/>
    </row>
    <row r="2133" spans="1:13" s="39" customFormat="1" ht="12.95" customHeight="1" x14ac:dyDescent="0.25">
      <c r="A2133" s="254"/>
      <c r="B2133" s="107">
        <v>5119</v>
      </c>
      <c r="C2133" s="30">
        <v>1</v>
      </c>
      <c r="D2133" s="42" t="s">
        <v>5448</v>
      </c>
      <c r="E2133" s="42" t="s">
        <v>5449</v>
      </c>
      <c r="F2133" s="42" t="s">
        <v>5450</v>
      </c>
      <c r="G2133" s="33" t="s">
        <v>12</v>
      </c>
      <c r="H2133" s="34" t="s">
        <v>13</v>
      </c>
      <c r="I2133" s="35">
        <v>0.93730000000000002</v>
      </c>
      <c r="J2133" s="36">
        <v>304036.68</v>
      </c>
      <c r="K2133" s="19">
        <f t="shared" si="33"/>
        <v>1216146.72</v>
      </c>
      <c r="L2133" s="37">
        <v>101345.56</v>
      </c>
      <c r="M2133" s="38"/>
    </row>
    <row r="2134" spans="1:13" s="39" customFormat="1" ht="12.95" customHeight="1" x14ac:dyDescent="0.25">
      <c r="A2134" s="254"/>
      <c r="B2134" s="107">
        <v>5123</v>
      </c>
      <c r="C2134" s="30">
        <v>2</v>
      </c>
      <c r="D2134" s="42" t="s">
        <v>5451</v>
      </c>
      <c r="E2134" s="42" t="s">
        <v>5452</v>
      </c>
      <c r="F2134" s="42" t="s">
        <v>5453</v>
      </c>
      <c r="G2134" s="33" t="s">
        <v>12</v>
      </c>
      <c r="H2134" s="34" t="s">
        <v>13</v>
      </c>
      <c r="I2134" s="35">
        <v>0.92920000000000003</v>
      </c>
      <c r="J2134" s="36">
        <v>301409.25</v>
      </c>
      <c r="K2134" s="19">
        <f t="shared" si="33"/>
        <v>1205637</v>
      </c>
      <c r="L2134" s="37">
        <v>100469.75</v>
      </c>
      <c r="M2134" s="38"/>
    </row>
    <row r="2135" spans="1:13" s="39" customFormat="1" ht="12.95" customHeight="1" x14ac:dyDescent="0.25">
      <c r="A2135" s="254"/>
      <c r="B2135" s="107">
        <v>5126</v>
      </c>
      <c r="C2135" s="30">
        <v>3</v>
      </c>
      <c r="D2135" s="42" t="s">
        <v>5454</v>
      </c>
      <c r="E2135" s="42" t="s">
        <v>5455</v>
      </c>
      <c r="F2135" s="42" t="s">
        <v>5456</v>
      </c>
      <c r="G2135" s="33" t="s">
        <v>12</v>
      </c>
      <c r="H2135" s="34" t="s">
        <v>13</v>
      </c>
      <c r="I2135" s="35">
        <v>0.93559999999999999</v>
      </c>
      <c r="J2135" s="36">
        <v>303485.25</v>
      </c>
      <c r="K2135" s="19">
        <f t="shared" si="33"/>
        <v>1213941</v>
      </c>
      <c r="L2135" s="37">
        <v>101161.75</v>
      </c>
      <c r="M2135" s="38"/>
    </row>
    <row r="2136" spans="1:13" s="39" customFormat="1" ht="12.95" customHeight="1" x14ac:dyDescent="0.25">
      <c r="A2136" s="254"/>
      <c r="B2136" s="107">
        <v>5128</v>
      </c>
      <c r="C2136" s="30">
        <v>4</v>
      </c>
      <c r="D2136" s="42" t="s">
        <v>5457</v>
      </c>
      <c r="E2136" s="42" t="s">
        <v>5458</v>
      </c>
      <c r="F2136" s="42" t="s">
        <v>5459</v>
      </c>
      <c r="G2136" s="33" t="s">
        <v>12</v>
      </c>
      <c r="H2136" s="34" t="s">
        <v>13</v>
      </c>
      <c r="I2136" s="35">
        <v>0.92969999999999997</v>
      </c>
      <c r="J2136" s="36">
        <v>301571.43</v>
      </c>
      <c r="K2136" s="19">
        <f t="shared" si="33"/>
        <v>1206285.72</v>
      </c>
      <c r="L2136" s="37">
        <v>100523.81</v>
      </c>
      <c r="M2136" s="38"/>
    </row>
    <row r="2137" spans="1:13" s="39" customFormat="1" ht="12.95" customHeight="1" x14ac:dyDescent="0.25">
      <c r="A2137" s="254"/>
      <c r="B2137" s="107">
        <v>5130</v>
      </c>
      <c r="C2137" s="30">
        <v>5</v>
      </c>
      <c r="D2137" s="42" t="s">
        <v>5460</v>
      </c>
      <c r="E2137" s="42" t="s">
        <v>5461</v>
      </c>
      <c r="F2137" s="42" t="s">
        <v>5462</v>
      </c>
      <c r="G2137" s="33" t="s">
        <v>12</v>
      </c>
      <c r="H2137" s="34" t="s">
        <v>13</v>
      </c>
      <c r="I2137" s="35">
        <v>0.33189999999999997</v>
      </c>
      <c r="J2137" s="36">
        <v>237410.07</v>
      </c>
      <c r="K2137" s="19">
        <f t="shared" si="33"/>
        <v>560390.28</v>
      </c>
      <c r="L2137" s="37">
        <v>35886.69</v>
      </c>
      <c r="M2137" s="38"/>
    </row>
    <row r="2138" spans="1:13" s="39" customFormat="1" ht="12.95" customHeight="1" x14ac:dyDescent="0.25">
      <c r="A2138" s="254"/>
      <c r="B2138" s="107">
        <v>5127</v>
      </c>
      <c r="C2138" s="30">
        <v>6</v>
      </c>
      <c r="D2138" s="42" t="s">
        <v>5463</v>
      </c>
      <c r="E2138" s="42" t="s">
        <v>5464</v>
      </c>
      <c r="F2138" s="42" t="s">
        <v>493</v>
      </c>
      <c r="G2138" s="33" t="s">
        <v>12</v>
      </c>
      <c r="H2138" s="34" t="s">
        <v>13</v>
      </c>
      <c r="I2138" s="35">
        <v>0.94010000000000005</v>
      </c>
      <c r="J2138" s="36">
        <v>304944.93</v>
      </c>
      <c r="K2138" s="19">
        <f t="shared" si="33"/>
        <v>1219779.72</v>
      </c>
      <c r="L2138" s="37">
        <v>101648.31</v>
      </c>
      <c r="M2138" s="38"/>
    </row>
    <row r="2139" spans="1:13" s="39" customFormat="1" ht="12.95" customHeight="1" x14ac:dyDescent="0.25">
      <c r="A2139" s="254"/>
      <c r="B2139" s="107">
        <v>5145</v>
      </c>
      <c r="C2139" s="30">
        <v>7</v>
      </c>
      <c r="D2139" s="42" t="s">
        <v>5465</v>
      </c>
      <c r="E2139" s="42" t="s">
        <v>5466</v>
      </c>
      <c r="F2139" s="42" t="s">
        <v>490</v>
      </c>
      <c r="G2139" s="33" t="s">
        <v>12</v>
      </c>
      <c r="H2139" s="34" t="s">
        <v>13</v>
      </c>
      <c r="I2139" s="35">
        <v>0.93259999999999998</v>
      </c>
      <c r="J2139" s="36">
        <v>302512.14</v>
      </c>
      <c r="K2139" s="19">
        <f t="shared" si="33"/>
        <v>1210048.56</v>
      </c>
      <c r="L2139" s="37">
        <v>100837.38</v>
      </c>
      <c r="M2139" s="38"/>
    </row>
    <row r="2140" spans="1:13" s="39" customFormat="1" ht="12.95" customHeight="1" x14ac:dyDescent="0.25">
      <c r="A2140" s="254"/>
      <c r="B2140" s="107">
        <v>5107</v>
      </c>
      <c r="C2140" s="30">
        <v>8</v>
      </c>
      <c r="D2140" s="42" t="s">
        <v>5467</v>
      </c>
      <c r="E2140" s="42" t="s">
        <v>5468</v>
      </c>
      <c r="F2140" s="42" t="s">
        <v>5469</v>
      </c>
      <c r="G2140" s="33" t="s">
        <v>12</v>
      </c>
      <c r="H2140" s="34" t="s">
        <v>13</v>
      </c>
      <c r="I2140" s="35">
        <v>0.92779999999999996</v>
      </c>
      <c r="J2140" s="36">
        <v>200636.76</v>
      </c>
      <c r="K2140" s="19">
        <f t="shared" si="33"/>
        <v>1103502.18</v>
      </c>
      <c r="L2140" s="37">
        <v>100318.38</v>
      </c>
      <c r="M2140" s="118"/>
    </row>
    <row r="2141" spans="1:13" s="39" customFormat="1" ht="12.95" customHeight="1" x14ac:dyDescent="0.25">
      <c r="A2141" s="254"/>
      <c r="B2141" s="107">
        <v>5115</v>
      </c>
      <c r="C2141" s="30">
        <v>9</v>
      </c>
      <c r="D2141" s="42" t="s">
        <v>5470</v>
      </c>
      <c r="E2141" s="42" t="s">
        <v>5471</v>
      </c>
      <c r="F2141" s="42" t="s">
        <v>555</v>
      </c>
      <c r="G2141" s="33" t="s">
        <v>12</v>
      </c>
      <c r="H2141" s="34" t="s">
        <v>13</v>
      </c>
      <c r="I2141" s="35">
        <v>0</v>
      </c>
      <c r="J2141" s="36">
        <v>195836</v>
      </c>
      <c r="K2141" s="19">
        <f t="shared" si="33"/>
        <v>195836</v>
      </c>
      <c r="L2141" s="37">
        <v>0</v>
      </c>
      <c r="M2141" s="38" t="s">
        <v>5685</v>
      </c>
    </row>
    <row r="2142" spans="1:13" s="39" customFormat="1" ht="12.95" customHeight="1" x14ac:dyDescent="0.25">
      <c r="A2142" s="254"/>
      <c r="B2142" s="107">
        <v>5121</v>
      </c>
      <c r="C2142" s="30">
        <v>10</v>
      </c>
      <c r="D2142" s="42" t="s">
        <v>5472</v>
      </c>
      <c r="E2142" s="42" t="s">
        <v>5473</v>
      </c>
      <c r="F2142" s="42" t="s">
        <v>5474</v>
      </c>
      <c r="G2142" s="33" t="s">
        <v>12</v>
      </c>
      <c r="H2142" s="34" t="s">
        <v>13</v>
      </c>
      <c r="I2142" s="35">
        <v>0.93620000000000003</v>
      </c>
      <c r="J2142" s="36">
        <v>303679.89</v>
      </c>
      <c r="K2142" s="19">
        <f t="shared" si="33"/>
        <v>1214719.56</v>
      </c>
      <c r="L2142" s="37">
        <v>101226.63</v>
      </c>
      <c r="M2142" s="38"/>
    </row>
    <row r="2143" spans="1:13" s="39" customFormat="1" ht="12.95" customHeight="1" x14ac:dyDescent="0.25">
      <c r="A2143" s="254"/>
      <c r="B2143" s="107">
        <v>5114</v>
      </c>
      <c r="C2143" s="30">
        <v>11</v>
      </c>
      <c r="D2143" s="42" t="s">
        <v>5475</v>
      </c>
      <c r="E2143" s="42" t="s">
        <v>5476</v>
      </c>
      <c r="F2143" s="42" t="s">
        <v>5477</v>
      </c>
      <c r="G2143" s="33" t="s">
        <v>12</v>
      </c>
      <c r="H2143" s="34" t="s">
        <v>13</v>
      </c>
      <c r="I2143" s="35">
        <v>0</v>
      </c>
      <c r="J2143" s="36">
        <v>198647.26</v>
      </c>
      <c r="K2143" s="19">
        <f t="shared" si="33"/>
        <v>198647.26</v>
      </c>
      <c r="L2143" s="37">
        <v>0</v>
      </c>
      <c r="M2143" s="38" t="s">
        <v>5685</v>
      </c>
    </row>
    <row r="2144" spans="1:13" s="39" customFormat="1" ht="12.95" customHeight="1" x14ac:dyDescent="0.25">
      <c r="A2144" s="254"/>
      <c r="B2144" s="107">
        <v>5138</v>
      </c>
      <c r="C2144" s="30">
        <v>12</v>
      </c>
      <c r="D2144" s="42" t="s">
        <v>5478</v>
      </c>
      <c r="E2144" s="42" t="s">
        <v>5479</v>
      </c>
      <c r="F2144" s="42" t="s">
        <v>5480</v>
      </c>
      <c r="G2144" s="33" t="s">
        <v>12</v>
      </c>
      <c r="H2144" s="34" t="s">
        <v>13</v>
      </c>
      <c r="I2144" s="35">
        <v>0.93620000000000003</v>
      </c>
      <c r="J2144" s="36">
        <v>303679.89</v>
      </c>
      <c r="K2144" s="19">
        <f t="shared" si="33"/>
        <v>1214719.56</v>
      </c>
      <c r="L2144" s="37">
        <v>101226.63</v>
      </c>
      <c r="M2144" s="38"/>
    </row>
    <row r="2145" spans="1:13" s="39" customFormat="1" ht="12.95" customHeight="1" x14ac:dyDescent="0.25">
      <c r="A2145" s="254"/>
      <c r="B2145" s="107">
        <v>5122</v>
      </c>
      <c r="C2145" s="30">
        <v>13</v>
      </c>
      <c r="D2145" s="42" t="s">
        <v>5481</v>
      </c>
      <c r="E2145" s="42" t="s">
        <v>5482</v>
      </c>
      <c r="F2145" s="42" t="s">
        <v>5483</v>
      </c>
      <c r="G2145" s="33" t="s">
        <v>12</v>
      </c>
      <c r="H2145" s="34" t="s">
        <v>13</v>
      </c>
      <c r="I2145" s="35">
        <v>0.93230000000000002</v>
      </c>
      <c r="J2145" s="36">
        <v>302414.82</v>
      </c>
      <c r="K2145" s="19">
        <f t="shared" si="33"/>
        <v>1209659.28</v>
      </c>
      <c r="L2145" s="37">
        <v>100804.94</v>
      </c>
      <c r="M2145" s="38"/>
    </row>
    <row r="2146" spans="1:13" s="39" customFormat="1" ht="12.95" customHeight="1" x14ac:dyDescent="0.25">
      <c r="A2146" s="254"/>
      <c r="B2146" s="107">
        <v>5105</v>
      </c>
      <c r="C2146" s="30">
        <v>14</v>
      </c>
      <c r="D2146" s="42" t="s">
        <v>5484</v>
      </c>
      <c r="E2146" s="42" t="s">
        <v>5485</v>
      </c>
      <c r="F2146" s="42" t="s">
        <v>5486</v>
      </c>
      <c r="G2146" s="33" t="s">
        <v>12</v>
      </c>
      <c r="H2146" s="34" t="s">
        <v>13</v>
      </c>
      <c r="I2146" s="35">
        <v>0.94920000000000004</v>
      </c>
      <c r="J2146" s="36">
        <v>307896.75</v>
      </c>
      <c r="K2146" s="19">
        <f t="shared" si="33"/>
        <v>1231587</v>
      </c>
      <c r="L2146" s="37">
        <v>102632.25</v>
      </c>
      <c r="M2146" s="38"/>
    </row>
    <row r="2147" spans="1:13" s="39" customFormat="1" ht="12.95" customHeight="1" x14ac:dyDescent="0.25">
      <c r="A2147" s="254"/>
      <c r="B2147" s="107">
        <v>5137</v>
      </c>
      <c r="C2147" s="30">
        <v>15</v>
      </c>
      <c r="D2147" s="42" t="s">
        <v>5487</v>
      </c>
      <c r="E2147" s="42" t="s">
        <v>5488</v>
      </c>
      <c r="F2147" s="42" t="s">
        <v>5489</v>
      </c>
      <c r="G2147" s="33" t="s">
        <v>12</v>
      </c>
      <c r="H2147" s="34" t="s">
        <v>13</v>
      </c>
      <c r="I2147" s="35">
        <v>0.95420000000000005</v>
      </c>
      <c r="J2147" s="36">
        <v>309518.64</v>
      </c>
      <c r="K2147" s="19">
        <f t="shared" si="33"/>
        <v>1238074.56</v>
      </c>
      <c r="L2147" s="37">
        <v>103172.88</v>
      </c>
      <c r="M2147" s="38"/>
    </row>
    <row r="2148" spans="1:13" s="39" customFormat="1" ht="12.95" customHeight="1" x14ac:dyDescent="0.25">
      <c r="A2148" s="254"/>
      <c r="B2148" s="107">
        <v>5136</v>
      </c>
      <c r="C2148" s="30">
        <v>16</v>
      </c>
      <c r="D2148" s="42" t="s">
        <v>5490</v>
      </c>
      <c r="E2148" s="42" t="s">
        <v>5491</v>
      </c>
      <c r="F2148" s="42" t="s">
        <v>5492</v>
      </c>
      <c r="G2148" s="33" t="s">
        <v>12</v>
      </c>
      <c r="H2148" s="34" t="s">
        <v>13</v>
      </c>
      <c r="I2148" s="35">
        <v>0.9244</v>
      </c>
      <c r="J2148" s="36">
        <v>299852.25</v>
      </c>
      <c r="K2148" s="19">
        <f t="shared" si="33"/>
        <v>1199409</v>
      </c>
      <c r="L2148" s="37">
        <v>99950.75</v>
      </c>
      <c r="M2148" s="38"/>
    </row>
    <row r="2149" spans="1:13" s="39" customFormat="1" ht="12.95" customHeight="1" x14ac:dyDescent="0.25">
      <c r="A2149" s="254"/>
      <c r="B2149" s="107">
        <v>5139</v>
      </c>
      <c r="C2149" s="30">
        <v>17</v>
      </c>
      <c r="D2149" s="42" t="s">
        <v>5493</v>
      </c>
      <c r="E2149" s="42" t="s">
        <v>5017</v>
      </c>
      <c r="F2149" s="42" t="s">
        <v>5494</v>
      </c>
      <c r="G2149" s="33" t="s">
        <v>12</v>
      </c>
      <c r="H2149" s="34" t="s">
        <v>13</v>
      </c>
      <c r="I2149" s="35">
        <v>0.9405</v>
      </c>
      <c r="J2149" s="36">
        <v>203383.12</v>
      </c>
      <c r="K2149" s="19">
        <f t="shared" si="33"/>
        <v>1118607.1599999999</v>
      </c>
      <c r="L2149" s="37">
        <v>101691.56</v>
      </c>
      <c r="M2149" s="38"/>
    </row>
    <row r="2150" spans="1:13" s="39" customFormat="1" ht="12.95" customHeight="1" x14ac:dyDescent="0.25">
      <c r="A2150" s="254"/>
      <c r="B2150" s="107">
        <v>5124</v>
      </c>
      <c r="C2150" s="30">
        <v>18</v>
      </c>
      <c r="D2150" s="42" t="s">
        <v>5495</v>
      </c>
      <c r="E2150" s="42" t="s">
        <v>5496</v>
      </c>
      <c r="F2150" s="42" t="s">
        <v>5497</v>
      </c>
      <c r="G2150" s="33" t="s">
        <v>12</v>
      </c>
      <c r="H2150" s="34" t="s">
        <v>13</v>
      </c>
      <c r="I2150" s="35">
        <v>0.94920000000000004</v>
      </c>
      <c r="J2150" s="36">
        <v>307896.75</v>
      </c>
      <c r="K2150" s="19">
        <f t="shared" si="33"/>
        <v>1231587</v>
      </c>
      <c r="L2150" s="37">
        <v>102632.25</v>
      </c>
      <c r="M2150" s="38"/>
    </row>
    <row r="2151" spans="1:13" s="39" customFormat="1" ht="12.95" customHeight="1" x14ac:dyDescent="0.25">
      <c r="A2151" s="254"/>
      <c r="B2151" s="107">
        <v>5120</v>
      </c>
      <c r="C2151" s="30">
        <v>19</v>
      </c>
      <c r="D2151" s="42" t="s">
        <v>5498</v>
      </c>
      <c r="E2151" s="42" t="s">
        <v>5499</v>
      </c>
      <c r="F2151" s="42" t="s">
        <v>5500</v>
      </c>
      <c r="G2151" s="33" t="s">
        <v>12</v>
      </c>
      <c r="H2151" s="34" t="s">
        <v>13</v>
      </c>
      <c r="I2151" s="35">
        <v>0.94320000000000004</v>
      </c>
      <c r="J2151" s="36">
        <v>262700.5</v>
      </c>
      <c r="K2151" s="19">
        <f t="shared" si="33"/>
        <v>1180552</v>
      </c>
      <c r="L2151" s="37">
        <v>101983.5</v>
      </c>
      <c r="M2151" s="38"/>
    </row>
    <row r="2152" spans="1:13" s="39" customFormat="1" ht="12.95" customHeight="1" x14ac:dyDescent="0.25">
      <c r="A2152" s="254"/>
      <c r="B2152" s="107">
        <v>5106</v>
      </c>
      <c r="C2152" s="30">
        <v>20</v>
      </c>
      <c r="D2152" s="42" t="s">
        <v>5501</v>
      </c>
      <c r="E2152" s="42" t="s">
        <v>5502</v>
      </c>
      <c r="F2152" s="42" t="s">
        <v>5503</v>
      </c>
      <c r="G2152" s="33" t="s">
        <v>12</v>
      </c>
      <c r="H2152" s="34" t="s">
        <v>13</v>
      </c>
      <c r="I2152" s="35">
        <v>0.94379999999999997</v>
      </c>
      <c r="J2152" s="36">
        <v>306145.14</v>
      </c>
      <c r="K2152" s="19">
        <f t="shared" si="33"/>
        <v>1224580.56</v>
      </c>
      <c r="L2152" s="37">
        <v>102048.38</v>
      </c>
      <c r="M2152" s="38"/>
    </row>
    <row r="2153" spans="1:13" s="39" customFormat="1" ht="12.95" customHeight="1" x14ac:dyDescent="0.25">
      <c r="A2153" s="254"/>
      <c r="B2153" s="107">
        <v>5142</v>
      </c>
      <c r="C2153" s="30">
        <v>21</v>
      </c>
      <c r="D2153" s="42" t="s">
        <v>5504</v>
      </c>
      <c r="E2153" s="42" t="s">
        <v>5505</v>
      </c>
      <c r="F2153" s="42" t="s">
        <v>5506</v>
      </c>
      <c r="G2153" s="33" t="s">
        <v>12</v>
      </c>
      <c r="H2153" s="34" t="s">
        <v>13</v>
      </c>
      <c r="I2153" s="35">
        <v>0.9395</v>
      </c>
      <c r="J2153" s="36">
        <v>203166.88</v>
      </c>
      <c r="K2153" s="19">
        <f t="shared" si="33"/>
        <v>1117417.8400000001</v>
      </c>
      <c r="L2153" s="37">
        <v>101583.44</v>
      </c>
      <c r="M2153" s="38"/>
    </row>
    <row r="2154" spans="1:13" s="39" customFormat="1" ht="12.95" customHeight="1" x14ac:dyDescent="0.25">
      <c r="A2154" s="254"/>
      <c r="B2154" s="107">
        <v>5144</v>
      </c>
      <c r="C2154" s="30">
        <v>22</v>
      </c>
      <c r="D2154" s="42" t="s">
        <v>5507</v>
      </c>
      <c r="E2154" s="42" t="s">
        <v>5508</v>
      </c>
      <c r="F2154" s="42" t="s">
        <v>5509</v>
      </c>
      <c r="G2154" s="33" t="s">
        <v>12</v>
      </c>
      <c r="H2154" s="34" t="s">
        <v>13</v>
      </c>
      <c r="I2154" s="35">
        <v>0.9425</v>
      </c>
      <c r="J2154" s="36">
        <v>305723.43</v>
      </c>
      <c r="K2154" s="19">
        <f t="shared" si="33"/>
        <v>1222893.72</v>
      </c>
      <c r="L2154" s="37">
        <v>101907.81</v>
      </c>
      <c r="M2154" s="38"/>
    </row>
    <row r="2155" spans="1:13" s="39" customFormat="1" ht="12.95" customHeight="1" x14ac:dyDescent="0.25">
      <c r="A2155" s="254"/>
      <c r="B2155" s="107">
        <v>5143</v>
      </c>
      <c r="C2155" s="30">
        <v>23</v>
      </c>
      <c r="D2155" s="42" t="s">
        <v>5510</v>
      </c>
      <c r="E2155" s="42" t="s">
        <v>1676</v>
      </c>
      <c r="F2155" s="42" t="s">
        <v>5511</v>
      </c>
      <c r="G2155" s="33" t="s">
        <v>12</v>
      </c>
      <c r="H2155" s="34" t="s">
        <v>13</v>
      </c>
      <c r="I2155" s="35">
        <v>0.9194</v>
      </c>
      <c r="J2155" s="36">
        <v>298230.39</v>
      </c>
      <c r="K2155" s="19">
        <f t="shared" si="33"/>
        <v>1192921.56</v>
      </c>
      <c r="L2155" s="37">
        <v>99410.13</v>
      </c>
      <c r="M2155" s="38"/>
    </row>
    <row r="2156" spans="1:13" s="39" customFormat="1" ht="12.95" customHeight="1" x14ac:dyDescent="0.25">
      <c r="A2156" s="254"/>
      <c r="B2156" s="107">
        <v>5118</v>
      </c>
      <c r="C2156" s="30">
        <v>24</v>
      </c>
      <c r="D2156" s="42" t="s">
        <v>5512</v>
      </c>
      <c r="E2156" s="42" t="s">
        <v>5513</v>
      </c>
      <c r="F2156" s="42" t="s">
        <v>5514</v>
      </c>
      <c r="G2156" s="33" t="s">
        <v>12</v>
      </c>
      <c r="H2156" s="34" t="s">
        <v>13</v>
      </c>
      <c r="I2156" s="35">
        <v>0.93220000000000003</v>
      </c>
      <c r="J2156" s="36">
        <v>302382.39</v>
      </c>
      <c r="K2156" s="19">
        <f t="shared" si="33"/>
        <v>1209529.56</v>
      </c>
      <c r="L2156" s="37">
        <v>100794.13</v>
      </c>
      <c r="M2156" s="38"/>
    </row>
    <row r="2157" spans="1:13" s="39" customFormat="1" ht="12.95" customHeight="1" x14ac:dyDescent="0.25">
      <c r="A2157" s="254"/>
      <c r="B2157" s="107">
        <v>5111</v>
      </c>
      <c r="C2157" s="30">
        <v>25</v>
      </c>
      <c r="D2157" s="42" t="s">
        <v>5515</v>
      </c>
      <c r="E2157" s="42" t="s">
        <v>5516</v>
      </c>
      <c r="F2157" s="42" t="s">
        <v>5517</v>
      </c>
      <c r="G2157" s="33" t="s">
        <v>12</v>
      </c>
      <c r="H2157" s="34" t="s">
        <v>13</v>
      </c>
      <c r="I2157" s="35">
        <v>0.93720000000000003</v>
      </c>
      <c r="J2157" s="36">
        <v>304004.25</v>
      </c>
      <c r="K2157" s="19">
        <f t="shared" si="33"/>
        <v>1216017</v>
      </c>
      <c r="L2157" s="37">
        <v>101334.75</v>
      </c>
      <c r="M2157" s="38"/>
    </row>
    <row r="2158" spans="1:13" s="39" customFormat="1" ht="12.95" customHeight="1" x14ac:dyDescent="0.25">
      <c r="A2158" s="254"/>
      <c r="B2158" s="107">
        <v>5101</v>
      </c>
      <c r="C2158" s="30">
        <v>26</v>
      </c>
      <c r="D2158" s="42" t="s">
        <v>5518</v>
      </c>
      <c r="E2158" s="42" t="s">
        <v>5519</v>
      </c>
      <c r="F2158" s="42" t="s">
        <v>5520</v>
      </c>
      <c r="G2158" s="33" t="s">
        <v>12</v>
      </c>
      <c r="H2158" s="34" t="s">
        <v>13</v>
      </c>
      <c r="I2158" s="35">
        <v>0.94369999999999998</v>
      </c>
      <c r="J2158" s="36">
        <v>204075.12</v>
      </c>
      <c r="K2158" s="19">
        <f t="shared" si="33"/>
        <v>1122413.1599999999</v>
      </c>
      <c r="L2158" s="37">
        <v>102037.56</v>
      </c>
      <c r="M2158" s="38"/>
    </row>
    <row r="2159" spans="1:13" s="39" customFormat="1" ht="12.95" customHeight="1" x14ac:dyDescent="0.25">
      <c r="A2159" s="254"/>
      <c r="B2159" s="107">
        <v>5129</v>
      </c>
      <c r="C2159" s="30">
        <v>27</v>
      </c>
      <c r="D2159" s="42" t="s">
        <v>5521</v>
      </c>
      <c r="E2159" s="42" t="s">
        <v>5522</v>
      </c>
      <c r="F2159" s="42" t="s">
        <v>5523</v>
      </c>
      <c r="G2159" s="33" t="s">
        <v>12</v>
      </c>
      <c r="H2159" s="34" t="s">
        <v>13</v>
      </c>
      <c r="I2159" s="35">
        <v>0.94089999999999996</v>
      </c>
      <c r="J2159" s="36">
        <v>305204.43</v>
      </c>
      <c r="K2159" s="19">
        <f t="shared" si="33"/>
        <v>1220817.72</v>
      </c>
      <c r="L2159" s="37">
        <v>101734.81</v>
      </c>
      <c r="M2159" s="38"/>
    </row>
    <row r="2160" spans="1:13" s="39" customFormat="1" ht="12.95" customHeight="1" x14ac:dyDescent="0.25">
      <c r="A2160" s="254"/>
      <c r="B2160" s="107">
        <v>5100</v>
      </c>
      <c r="C2160" s="30">
        <v>28</v>
      </c>
      <c r="D2160" s="42" t="s">
        <v>5524</v>
      </c>
      <c r="E2160" s="42" t="s">
        <v>1058</v>
      </c>
      <c r="F2160" s="42" t="s">
        <v>5525</v>
      </c>
      <c r="G2160" s="33" t="s">
        <v>12</v>
      </c>
      <c r="H2160" s="34" t="s">
        <v>13</v>
      </c>
      <c r="I2160" s="35">
        <v>0.93899999999999995</v>
      </c>
      <c r="J2160" s="36">
        <v>304588.14</v>
      </c>
      <c r="K2160" s="19">
        <f t="shared" si="33"/>
        <v>1218352.56</v>
      </c>
      <c r="L2160" s="37">
        <v>101529.38</v>
      </c>
      <c r="M2160" s="38"/>
    </row>
    <row r="2161" spans="1:13" s="39" customFormat="1" ht="12.95" customHeight="1" x14ac:dyDescent="0.25">
      <c r="A2161" s="254"/>
      <c r="B2161" s="107">
        <v>5132</v>
      </c>
      <c r="C2161" s="30">
        <v>29</v>
      </c>
      <c r="D2161" s="42" t="s">
        <v>5526</v>
      </c>
      <c r="E2161" s="42" t="s">
        <v>2512</v>
      </c>
      <c r="F2161" s="42" t="s">
        <v>5527</v>
      </c>
      <c r="G2161" s="33" t="s">
        <v>12</v>
      </c>
      <c r="H2161" s="34" t="s">
        <v>13</v>
      </c>
      <c r="I2161" s="35">
        <v>0.94540000000000002</v>
      </c>
      <c r="J2161" s="36">
        <v>306664.14</v>
      </c>
      <c r="K2161" s="19">
        <f t="shared" si="33"/>
        <v>1226656.56</v>
      </c>
      <c r="L2161" s="37">
        <v>102221.38</v>
      </c>
      <c r="M2161" s="38"/>
    </row>
    <row r="2162" spans="1:13" s="39" customFormat="1" ht="12.95" customHeight="1" x14ac:dyDescent="0.25">
      <c r="A2162" s="254"/>
      <c r="B2162" s="107">
        <v>5140</v>
      </c>
      <c r="C2162" s="30">
        <v>30</v>
      </c>
      <c r="D2162" s="42" t="s">
        <v>5528</v>
      </c>
      <c r="E2162" s="42" t="s">
        <v>5529</v>
      </c>
      <c r="F2162" s="42" t="s">
        <v>5530</v>
      </c>
      <c r="G2162" s="33" t="s">
        <v>12</v>
      </c>
      <c r="H2162" s="34" t="s">
        <v>13</v>
      </c>
      <c r="I2162" s="35">
        <v>0.85540000000000005</v>
      </c>
      <c r="J2162" s="36">
        <v>249639.01</v>
      </c>
      <c r="K2162" s="19">
        <f t="shared" si="33"/>
        <v>1082050.18</v>
      </c>
      <c r="L2162" s="37">
        <v>92490.13</v>
      </c>
      <c r="M2162" s="38"/>
    </row>
    <row r="2163" spans="1:13" s="39" customFormat="1" ht="12.95" customHeight="1" x14ac:dyDescent="0.25">
      <c r="A2163" s="254"/>
      <c r="B2163" s="107">
        <v>5125</v>
      </c>
      <c r="C2163" s="30">
        <v>31</v>
      </c>
      <c r="D2163" s="42" t="s">
        <v>5531</v>
      </c>
      <c r="E2163" s="42" t="s">
        <v>5532</v>
      </c>
      <c r="F2163" s="42" t="s">
        <v>5533</v>
      </c>
      <c r="G2163" s="33" t="s">
        <v>12</v>
      </c>
      <c r="H2163" s="34" t="s">
        <v>13</v>
      </c>
      <c r="I2163" s="35">
        <v>0.94389999999999996</v>
      </c>
      <c r="J2163" s="36">
        <v>306177.57</v>
      </c>
      <c r="K2163" s="19">
        <f t="shared" si="33"/>
        <v>1224710.28</v>
      </c>
      <c r="L2163" s="37">
        <v>102059.19</v>
      </c>
      <c r="M2163" s="38"/>
    </row>
    <row r="2164" spans="1:13" s="39" customFormat="1" ht="12.95" customHeight="1" x14ac:dyDescent="0.25">
      <c r="A2164" s="254"/>
      <c r="B2164" s="107">
        <v>5141</v>
      </c>
      <c r="C2164" s="30">
        <v>32</v>
      </c>
      <c r="D2164" s="42" t="s">
        <v>5534</v>
      </c>
      <c r="E2164" s="42" t="s">
        <v>5535</v>
      </c>
      <c r="F2164" s="42" t="s">
        <v>5536</v>
      </c>
      <c r="G2164" s="33" t="s">
        <v>12</v>
      </c>
      <c r="H2164" s="34" t="s">
        <v>13</v>
      </c>
      <c r="I2164" s="35">
        <v>0.96220000000000006</v>
      </c>
      <c r="J2164" s="36">
        <v>312113.64</v>
      </c>
      <c r="K2164" s="19">
        <f t="shared" si="33"/>
        <v>1248454.56</v>
      </c>
      <c r="L2164" s="37">
        <v>104037.88</v>
      </c>
      <c r="M2164" s="38"/>
    </row>
    <row r="2165" spans="1:13" s="39" customFormat="1" ht="12.95" customHeight="1" x14ac:dyDescent="0.25">
      <c r="A2165" s="254"/>
      <c r="B2165" s="107">
        <v>5135</v>
      </c>
      <c r="C2165" s="30">
        <v>33</v>
      </c>
      <c r="D2165" s="42" t="s">
        <v>5537</v>
      </c>
      <c r="E2165" s="42" t="s">
        <v>5538</v>
      </c>
      <c r="F2165" s="42" t="s">
        <v>5539</v>
      </c>
      <c r="G2165" s="33" t="s">
        <v>12</v>
      </c>
      <c r="H2165" s="34" t="s">
        <v>13</v>
      </c>
      <c r="I2165" s="35">
        <v>0.94120000000000004</v>
      </c>
      <c r="J2165" s="36">
        <v>307204.75</v>
      </c>
      <c r="K2165" s="19">
        <f t="shared" si="33"/>
        <v>1223110</v>
      </c>
      <c r="L2165" s="37">
        <v>101767.25</v>
      </c>
      <c r="M2165" s="38"/>
    </row>
    <row r="2166" spans="1:13" s="39" customFormat="1" ht="12.95" customHeight="1" x14ac:dyDescent="0.25">
      <c r="A2166" s="254"/>
      <c r="B2166" s="107">
        <v>5131</v>
      </c>
      <c r="C2166" s="30">
        <v>34</v>
      </c>
      <c r="D2166" s="42" t="s">
        <v>5540</v>
      </c>
      <c r="E2166" s="42" t="s">
        <v>5541</v>
      </c>
      <c r="F2166" s="42" t="s">
        <v>5542</v>
      </c>
      <c r="G2166" s="33" t="s">
        <v>12</v>
      </c>
      <c r="H2166" s="34" t="s">
        <v>13</v>
      </c>
      <c r="I2166" s="35">
        <v>0.96</v>
      </c>
      <c r="J2166" s="36">
        <v>311400</v>
      </c>
      <c r="K2166" s="19">
        <f t="shared" si="33"/>
        <v>1245600</v>
      </c>
      <c r="L2166" s="37">
        <v>103800</v>
      </c>
      <c r="M2166" s="38"/>
    </row>
    <row r="2167" spans="1:13" s="39" customFormat="1" ht="12.95" customHeight="1" x14ac:dyDescent="0.25">
      <c r="A2167" s="254"/>
      <c r="B2167" s="107">
        <v>5134</v>
      </c>
      <c r="C2167" s="30">
        <v>35</v>
      </c>
      <c r="D2167" s="42" t="s">
        <v>5543</v>
      </c>
      <c r="E2167" s="42" t="s">
        <v>5544</v>
      </c>
      <c r="F2167" s="42" t="s">
        <v>5545</v>
      </c>
      <c r="G2167" s="33" t="s">
        <v>12</v>
      </c>
      <c r="H2167" s="34" t="s">
        <v>13</v>
      </c>
      <c r="I2167" s="35">
        <v>0.68799999999999994</v>
      </c>
      <c r="J2167" s="36">
        <v>136670</v>
      </c>
      <c r="K2167" s="19">
        <f t="shared" si="33"/>
        <v>806180</v>
      </c>
      <c r="L2167" s="37">
        <v>74390</v>
      </c>
      <c r="M2167" s="38"/>
    </row>
    <row r="2168" spans="1:13" s="39" customFormat="1" ht="12.95" customHeight="1" x14ac:dyDescent="0.25">
      <c r="A2168" s="255"/>
      <c r="B2168" s="107">
        <v>5133</v>
      </c>
      <c r="C2168" s="30">
        <v>36</v>
      </c>
      <c r="D2168" s="42" t="s">
        <v>5546</v>
      </c>
      <c r="E2168" s="42" t="s">
        <v>5547</v>
      </c>
      <c r="F2168" s="42" t="s">
        <v>5548</v>
      </c>
      <c r="G2168" s="33" t="s">
        <v>12</v>
      </c>
      <c r="H2168" s="34" t="s">
        <v>13</v>
      </c>
      <c r="I2168" s="35">
        <v>0.89280000000000004</v>
      </c>
      <c r="J2168" s="36">
        <v>294510.88</v>
      </c>
      <c r="K2168" s="19">
        <f t="shared" si="33"/>
        <v>1163316.8799999999</v>
      </c>
      <c r="L2168" s="37">
        <v>96534</v>
      </c>
      <c r="M2168" s="58"/>
    </row>
    <row r="2169" spans="1:13" s="39" customFormat="1" ht="12.75" customHeight="1" x14ac:dyDescent="0.25">
      <c r="A2169" s="235" t="s">
        <v>5699</v>
      </c>
      <c r="B2169" s="236"/>
      <c r="C2169" s="236"/>
      <c r="D2169" s="236"/>
      <c r="E2169" s="236"/>
      <c r="F2169" s="236"/>
      <c r="G2169" s="236"/>
      <c r="H2169" s="236"/>
      <c r="I2169" s="236"/>
      <c r="J2169" s="236"/>
      <c r="K2169" s="236"/>
      <c r="L2169" s="236"/>
      <c r="M2169" s="237"/>
    </row>
    <row r="2170" spans="1:13" x14ac:dyDescent="0.2">
      <c r="J2170" s="87"/>
      <c r="K2170" s="87"/>
      <c r="L2170" s="87"/>
    </row>
  </sheetData>
  <mergeCells count="77">
    <mergeCell ref="A2169:M2169"/>
    <mergeCell ref="A1910:A1951"/>
    <mergeCell ref="A1952:A1993"/>
    <mergeCell ref="A1994:A2035"/>
    <mergeCell ref="A2036:A2069"/>
    <mergeCell ref="A2070:A2120"/>
    <mergeCell ref="A2121:A2168"/>
    <mergeCell ref="A1908:A1909"/>
    <mergeCell ref="A1481:A1502"/>
    <mergeCell ref="A1503:A1535"/>
    <mergeCell ref="A1536:A1580"/>
    <mergeCell ref="A1581:A1634"/>
    <mergeCell ref="A1635:A1655"/>
    <mergeCell ref="A1656:A1697"/>
    <mergeCell ref="A1698:A1726"/>
    <mergeCell ref="A1727:A1769"/>
    <mergeCell ref="A1770:A1822"/>
    <mergeCell ref="A1823:A1877"/>
    <mergeCell ref="A1878:A1907"/>
    <mergeCell ref="A1430:A1480"/>
    <mergeCell ref="A989:A1034"/>
    <mergeCell ref="A1035:A1082"/>
    <mergeCell ref="A1083:A1119"/>
    <mergeCell ref="A1120:A1172"/>
    <mergeCell ref="A1173:A1203"/>
    <mergeCell ref="A1204:A1246"/>
    <mergeCell ref="A1247:A1273"/>
    <mergeCell ref="A1274:A1308"/>
    <mergeCell ref="A1309:A1351"/>
    <mergeCell ref="A1352:A1391"/>
    <mergeCell ref="A1392:A1429"/>
    <mergeCell ref="A965:A988"/>
    <mergeCell ref="A557:A585"/>
    <mergeCell ref="A586:A612"/>
    <mergeCell ref="A613:A657"/>
    <mergeCell ref="A658:A707"/>
    <mergeCell ref="A708:A744"/>
    <mergeCell ref="A745:A805"/>
    <mergeCell ref="A806:A809"/>
    <mergeCell ref="A810:A859"/>
    <mergeCell ref="A860:A901"/>
    <mergeCell ref="A902:A934"/>
    <mergeCell ref="A935:A964"/>
    <mergeCell ref="A537:A556"/>
    <mergeCell ref="A93:A133"/>
    <mergeCell ref="A134:A192"/>
    <mergeCell ref="A193:A231"/>
    <mergeCell ref="A232:A296"/>
    <mergeCell ref="A297:A338"/>
    <mergeCell ref="A339:A376"/>
    <mergeCell ref="A377:A403"/>
    <mergeCell ref="A404:A430"/>
    <mergeCell ref="A431:A473"/>
    <mergeCell ref="A474:A511"/>
    <mergeCell ref="A512:A536"/>
    <mergeCell ref="A54:A92"/>
    <mergeCell ref="I4:I5"/>
    <mergeCell ref="J4:J5"/>
    <mergeCell ref="K4:K5"/>
    <mergeCell ref="L4:L5"/>
    <mergeCell ref="A13:A16"/>
    <mergeCell ref="A17:A19"/>
    <mergeCell ref="A20:A23"/>
    <mergeCell ref="A24:A25"/>
    <mergeCell ref="A26:A53"/>
    <mergeCell ref="M4:M5"/>
    <mergeCell ref="A7:A12"/>
    <mergeCell ref="K1:M1"/>
    <mergeCell ref="L2:M2"/>
    <mergeCell ref="A3:M3"/>
    <mergeCell ref="A4:A5"/>
    <mergeCell ref="B4:B5"/>
    <mergeCell ref="C4:C5"/>
    <mergeCell ref="D4:D5"/>
    <mergeCell ref="E4:F4"/>
    <mergeCell ref="G4:G5"/>
    <mergeCell ref="H4:H5"/>
  </mergeCells>
  <pageMargins left="0.19685039370078741" right="0.19685039370078741" top="0.39370078740157483" bottom="0.19685039370078741" header="0.11811023622047245" footer="0.11811023622047245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73"/>
  <sheetViews>
    <sheetView zoomScaleNormal="100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F20" sqref="F20"/>
    </sheetView>
  </sheetViews>
  <sheetFormatPr defaultRowHeight="12.75" x14ac:dyDescent="0.2"/>
  <cols>
    <col min="1" max="1" width="2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2.5703125" style="83" customWidth="1"/>
    <col min="6" max="6" width="25" style="83" customWidth="1"/>
    <col min="7" max="7" width="13" style="5" customWidth="1"/>
    <col min="8" max="8" width="14.42578125" style="83" customWidth="1"/>
    <col min="9" max="9" width="9.5703125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17.14062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211" t="s">
        <v>5715</v>
      </c>
      <c r="L2" s="211"/>
      <c r="M2" s="211"/>
    </row>
    <row r="3" spans="1:13" s="7" customFormat="1" ht="16.5" customHeight="1" x14ac:dyDescent="0.2">
      <c r="A3" s="212" t="s">
        <v>5701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s="120" customFormat="1" ht="12.75" customHeight="1" x14ac:dyDescent="0.2">
      <c r="A4" s="266" t="s">
        <v>0</v>
      </c>
      <c r="B4" s="268" t="s">
        <v>1</v>
      </c>
      <c r="C4" s="266" t="s">
        <v>2</v>
      </c>
      <c r="D4" s="266" t="s">
        <v>3</v>
      </c>
      <c r="E4" s="270" t="s">
        <v>4</v>
      </c>
      <c r="F4" s="271"/>
      <c r="G4" s="272" t="s">
        <v>5</v>
      </c>
      <c r="H4" s="266" t="s">
        <v>6</v>
      </c>
      <c r="I4" s="274" t="s">
        <v>5702</v>
      </c>
      <c r="J4" s="276" t="s">
        <v>5703</v>
      </c>
      <c r="K4" s="276" t="s">
        <v>5557</v>
      </c>
      <c r="L4" s="276" t="s">
        <v>5704</v>
      </c>
      <c r="M4" s="266" t="s">
        <v>7</v>
      </c>
    </row>
    <row r="5" spans="1:13" s="120" customFormat="1" ht="30" customHeight="1" x14ac:dyDescent="0.2">
      <c r="A5" s="267"/>
      <c r="B5" s="269"/>
      <c r="C5" s="267"/>
      <c r="D5" s="267"/>
      <c r="E5" s="121" t="s">
        <v>8</v>
      </c>
      <c r="F5" s="121" t="s">
        <v>9</v>
      </c>
      <c r="G5" s="273"/>
      <c r="H5" s="267"/>
      <c r="I5" s="275"/>
      <c r="J5" s="277"/>
      <c r="K5" s="277"/>
      <c r="L5" s="277"/>
      <c r="M5" s="267"/>
    </row>
    <row r="6" spans="1:13" s="120" customFormat="1" ht="10.5" x14ac:dyDescent="0.2">
      <c r="A6" s="122">
        <v>1</v>
      </c>
      <c r="B6" s="122">
        <v>2</v>
      </c>
      <c r="C6" s="122">
        <v>3</v>
      </c>
      <c r="D6" s="122">
        <v>4</v>
      </c>
      <c r="E6" s="122">
        <v>5</v>
      </c>
      <c r="F6" s="122">
        <v>6</v>
      </c>
      <c r="G6" s="122">
        <v>7</v>
      </c>
      <c r="H6" s="122">
        <v>8</v>
      </c>
      <c r="I6" s="122">
        <v>9</v>
      </c>
      <c r="J6" s="122">
        <v>10</v>
      </c>
      <c r="K6" s="122">
        <v>11</v>
      </c>
      <c r="L6" s="122">
        <v>12</v>
      </c>
      <c r="M6" s="122">
        <v>13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319271.52</v>
      </c>
      <c r="K8" s="19">
        <f>ROUND(J8+L8*8,2)</f>
        <v>957814.56</v>
      </c>
      <c r="L8" s="25">
        <v>79817.88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316676.52</v>
      </c>
      <c r="K9" s="19">
        <f t="shared" ref="K9:K72" si="0">ROUND(J9+L9*8,2)</f>
        <v>950029.56</v>
      </c>
      <c r="L9" s="25">
        <v>79169.13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324980.52</v>
      </c>
      <c r="K10" s="19">
        <f t="shared" si="0"/>
        <v>974941.56</v>
      </c>
      <c r="L10" s="25">
        <v>81245.13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19</v>
      </c>
      <c r="H12" s="15" t="s">
        <v>13</v>
      </c>
      <c r="I12" s="24">
        <v>0.83340000000000003</v>
      </c>
      <c r="J12" s="19">
        <v>552096.07999999996</v>
      </c>
      <c r="K12" s="19">
        <f t="shared" si="0"/>
        <v>1898648.24</v>
      </c>
      <c r="L12" s="28">
        <v>168319.02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408928.76</v>
      </c>
      <c r="K14" s="19">
        <f t="shared" si="0"/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220196.57</v>
      </c>
      <c r="K15" s="19">
        <f t="shared" si="0"/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406636.52</v>
      </c>
      <c r="K16" s="19">
        <f t="shared" si="0"/>
        <v>1219909.56</v>
      </c>
      <c r="L16" s="37">
        <v>101659.13</v>
      </c>
      <c r="M16" s="38"/>
    </row>
    <row r="17" spans="1:13" ht="12.75" customHeight="1" x14ac:dyDescent="0.2">
      <c r="A17" s="225" t="s">
        <v>30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0.96460000000000001</v>
      </c>
      <c r="J18" s="36">
        <v>417189.52</v>
      </c>
      <c r="K18" s="19">
        <f t="shared" si="0"/>
        <v>1251568.56</v>
      </c>
      <c r="L18" s="37">
        <v>104297.38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0.97589999999999999</v>
      </c>
      <c r="J19" s="36">
        <v>422076.76</v>
      </c>
      <c r="K19" s="19">
        <f t="shared" si="0"/>
        <v>1266230.28</v>
      </c>
      <c r="L19" s="37">
        <v>105519.19</v>
      </c>
      <c r="M19" s="38"/>
    </row>
    <row r="20" spans="1:13" s="39" customFormat="1" ht="12" customHeight="1" x14ac:dyDescent="0.25">
      <c r="A20" s="228" t="s">
        <v>37</v>
      </c>
      <c r="B20" s="29"/>
      <c r="C20" s="30"/>
      <c r="D20" s="31" t="s">
        <v>38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29"/>
      <c r="B21" s="43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118</v>
      </c>
      <c r="H21" s="34" t="s">
        <v>13</v>
      </c>
      <c r="I21" s="46">
        <v>0.96179999999999999</v>
      </c>
      <c r="J21" s="97">
        <v>740008.92</v>
      </c>
      <c r="K21" s="19">
        <f t="shared" si="0"/>
        <v>2220026.7599999998</v>
      </c>
      <c r="L21" s="47">
        <v>185002.23</v>
      </c>
      <c r="M21" s="48"/>
    </row>
    <row r="22" spans="1:13" s="39" customFormat="1" ht="12" customHeight="1" x14ac:dyDescent="0.25">
      <c r="A22" s="229"/>
      <c r="B22" s="29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30"/>
      <c r="B23" s="43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19</v>
      </c>
      <c r="H23" s="34" t="s">
        <v>13</v>
      </c>
      <c r="I23" s="35">
        <v>0.65429999999999999</v>
      </c>
      <c r="J23" s="36">
        <v>690180.69</v>
      </c>
      <c r="K23" s="19">
        <f t="shared" si="0"/>
        <v>1747355.01</v>
      </c>
      <c r="L23" s="37">
        <v>132146.79</v>
      </c>
      <c r="M23" s="38"/>
    </row>
    <row r="24" spans="1:13" ht="22.5" customHeight="1" x14ac:dyDescent="0.2">
      <c r="A24" s="231" t="s">
        <v>46</v>
      </c>
      <c r="B24" s="51"/>
      <c r="C24" s="30"/>
      <c r="D24" s="49" t="s">
        <v>47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32"/>
      <c r="B25" s="43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51</v>
      </c>
      <c r="H25" s="34" t="s">
        <v>5553</v>
      </c>
      <c r="I25" s="35">
        <v>1</v>
      </c>
      <c r="J25" s="36">
        <v>685200</v>
      </c>
      <c r="K25" s="19">
        <f t="shared" si="0"/>
        <v>2055600</v>
      </c>
      <c r="L25" s="37">
        <v>171300</v>
      </c>
      <c r="M25" s="38"/>
    </row>
    <row r="26" spans="1:13" s="39" customFormat="1" ht="12" customHeight="1" x14ac:dyDescent="0.25">
      <c r="A26" s="225" t="s">
        <v>52</v>
      </c>
      <c r="B26" s="29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226"/>
      <c r="B27" s="29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0.89900000000000002</v>
      </c>
      <c r="J27" s="36">
        <v>345329.64</v>
      </c>
      <c r="K27" s="19">
        <f t="shared" si="0"/>
        <v>1122964.68</v>
      </c>
      <c r="L27" s="37">
        <v>97204.38</v>
      </c>
      <c r="M27" s="38"/>
    </row>
    <row r="28" spans="1:13" s="39" customFormat="1" ht="12" customHeight="1" x14ac:dyDescent="0.25">
      <c r="A28" s="226"/>
      <c r="B28" s="29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0.92679999999999996</v>
      </c>
      <c r="J28" s="36">
        <v>399738.12</v>
      </c>
      <c r="K28" s="19">
        <f t="shared" si="0"/>
        <v>1201420.1200000001</v>
      </c>
      <c r="L28" s="37">
        <v>100210.25</v>
      </c>
      <c r="M28" s="38"/>
    </row>
    <row r="29" spans="1:13" s="39" customFormat="1" ht="12" customHeight="1" x14ac:dyDescent="0.25">
      <c r="A29" s="226"/>
      <c r="B29" s="29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0.95</v>
      </c>
      <c r="J29" s="36">
        <v>403219.76</v>
      </c>
      <c r="K29" s="19">
        <f t="shared" si="0"/>
        <v>1224969.76</v>
      </c>
      <c r="L29" s="37">
        <v>102718.75</v>
      </c>
      <c r="M29" s="38"/>
    </row>
    <row r="30" spans="1:13" s="39" customFormat="1" ht="12" customHeight="1" x14ac:dyDescent="0.25">
      <c r="A30" s="226"/>
      <c r="B30" s="29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0.95650000000000002</v>
      </c>
      <c r="J30" s="36">
        <v>408517.88</v>
      </c>
      <c r="K30" s="19">
        <f t="shared" si="0"/>
        <v>1235890.3600000001</v>
      </c>
      <c r="L30" s="37">
        <v>103421.56</v>
      </c>
      <c r="M30" s="38"/>
    </row>
    <row r="31" spans="1:13" s="39" customFormat="1" ht="12" customHeight="1" x14ac:dyDescent="0.25">
      <c r="A31" s="226"/>
      <c r="B31" s="29">
        <v>3514</v>
      </c>
      <c r="C31" s="30">
        <v>5</v>
      </c>
      <c r="D31" s="32" t="s">
        <v>65</v>
      </c>
      <c r="E31" s="32" t="s">
        <v>66</v>
      </c>
      <c r="F31" s="32" t="s">
        <v>67</v>
      </c>
      <c r="G31" s="33" t="s">
        <v>12</v>
      </c>
      <c r="H31" s="34" t="s">
        <v>13</v>
      </c>
      <c r="I31" s="35">
        <v>0.95069999999999999</v>
      </c>
      <c r="J31" s="36">
        <v>407263.64</v>
      </c>
      <c r="K31" s="19">
        <f t="shared" si="0"/>
        <v>1229619.1599999999</v>
      </c>
      <c r="L31" s="37">
        <v>102794.44</v>
      </c>
      <c r="M31" s="38"/>
    </row>
    <row r="32" spans="1:13" s="39" customFormat="1" ht="12" customHeight="1" x14ac:dyDescent="0.25">
      <c r="A32" s="226"/>
      <c r="B32" s="29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0.97460000000000002</v>
      </c>
      <c r="J32" s="36">
        <v>413556.52</v>
      </c>
      <c r="K32" s="19">
        <f t="shared" si="0"/>
        <v>1256585.56</v>
      </c>
      <c r="L32" s="37">
        <v>105378.63</v>
      </c>
      <c r="M32" s="38"/>
    </row>
    <row r="33" spans="1:13" s="39" customFormat="1" ht="12" customHeight="1" x14ac:dyDescent="0.25">
      <c r="A33" s="226"/>
      <c r="B33" s="29">
        <v>3522</v>
      </c>
      <c r="C33" s="30">
        <v>7</v>
      </c>
      <c r="D33" s="42" t="s">
        <v>71</v>
      </c>
      <c r="E33" s="42" t="s">
        <v>72</v>
      </c>
      <c r="F33" s="42" t="s">
        <v>73</v>
      </c>
      <c r="G33" s="33" t="s">
        <v>12</v>
      </c>
      <c r="H33" s="34" t="s">
        <v>13</v>
      </c>
      <c r="I33" s="35">
        <v>0.97770000000000001</v>
      </c>
      <c r="J33" s="36">
        <v>422401.12</v>
      </c>
      <c r="K33" s="19">
        <f t="shared" si="0"/>
        <v>1268111.6000000001</v>
      </c>
      <c r="L33" s="37">
        <v>105713.81</v>
      </c>
      <c r="M33" s="38"/>
    </row>
    <row r="34" spans="1:13" s="39" customFormat="1" ht="12" customHeight="1" x14ac:dyDescent="0.25">
      <c r="A34" s="226"/>
      <c r="B34" s="29">
        <v>3503</v>
      </c>
      <c r="C34" s="30">
        <v>8</v>
      </c>
      <c r="D34" s="32" t="s">
        <v>74</v>
      </c>
      <c r="E34" s="32" t="s">
        <v>75</v>
      </c>
      <c r="F34" s="32" t="s">
        <v>76</v>
      </c>
      <c r="G34" s="33" t="s">
        <v>12</v>
      </c>
      <c r="H34" s="34" t="s">
        <v>13</v>
      </c>
      <c r="I34" s="35">
        <v>0.97340000000000004</v>
      </c>
      <c r="J34" s="36">
        <v>415091.88</v>
      </c>
      <c r="K34" s="19">
        <f t="shared" si="0"/>
        <v>1257082.92</v>
      </c>
      <c r="L34" s="37">
        <v>105248.88</v>
      </c>
      <c r="M34" s="38"/>
    </row>
    <row r="35" spans="1:13" s="39" customFormat="1" ht="12" customHeight="1" x14ac:dyDescent="0.25">
      <c r="A35" s="226"/>
      <c r="B35" s="29">
        <v>3523</v>
      </c>
      <c r="C35" s="30">
        <v>9</v>
      </c>
      <c r="D35" s="32" t="s">
        <v>77</v>
      </c>
      <c r="E35" s="32" t="s">
        <v>78</v>
      </c>
      <c r="F35" s="32" t="s">
        <v>79</v>
      </c>
      <c r="G35" s="33" t="s">
        <v>12</v>
      </c>
      <c r="H35" s="34" t="s">
        <v>13</v>
      </c>
      <c r="I35" s="35">
        <v>0.94820000000000004</v>
      </c>
      <c r="J35" s="36">
        <v>410096.52</v>
      </c>
      <c r="K35" s="19">
        <f t="shared" si="0"/>
        <v>1230289.56</v>
      </c>
      <c r="L35" s="37">
        <v>102524.13</v>
      </c>
      <c r="M35" s="38"/>
    </row>
    <row r="36" spans="1:13" s="39" customFormat="1" ht="12" customHeight="1" x14ac:dyDescent="0.25">
      <c r="A36" s="226"/>
      <c r="B36" s="29">
        <v>3508</v>
      </c>
      <c r="C36" s="30">
        <v>10</v>
      </c>
      <c r="D36" s="32" t="s">
        <v>80</v>
      </c>
      <c r="E36" s="32" t="s">
        <v>81</v>
      </c>
      <c r="F36" s="32" t="s">
        <v>82</v>
      </c>
      <c r="G36" s="33" t="s">
        <v>12</v>
      </c>
      <c r="H36" s="34" t="s">
        <v>13</v>
      </c>
      <c r="I36" s="35">
        <v>0.751</v>
      </c>
      <c r="J36" s="36">
        <v>367819.64</v>
      </c>
      <c r="K36" s="19">
        <f t="shared" si="0"/>
        <v>1017434.68</v>
      </c>
      <c r="L36" s="37">
        <v>81201.88</v>
      </c>
      <c r="M36" s="38"/>
    </row>
    <row r="37" spans="1:13" s="39" customFormat="1" ht="12" customHeight="1" x14ac:dyDescent="0.25">
      <c r="A37" s="226"/>
      <c r="B37" s="29">
        <v>3509</v>
      </c>
      <c r="C37" s="30">
        <v>11</v>
      </c>
      <c r="D37" s="53" t="s">
        <v>83</v>
      </c>
      <c r="E37" s="53" t="s">
        <v>84</v>
      </c>
      <c r="F37" s="53" t="s">
        <v>85</v>
      </c>
      <c r="G37" s="33" t="s">
        <v>12</v>
      </c>
      <c r="H37" s="34" t="s">
        <v>13</v>
      </c>
      <c r="I37" s="35">
        <v>0.95189999999999997</v>
      </c>
      <c r="J37" s="36">
        <v>411696.76</v>
      </c>
      <c r="K37" s="19">
        <f t="shared" si="0"/>
        <v>1235090.28</v>
      </c>
      <c r="L37" s="37">
        <v>102924.19</v>
      </c>
      <c r="M37" s="38"/>
    </row>
    <row r="38" spans="1:13" s="39" customFormat="1" ht="12" customHeight="1" x14ac:dyDescent="0.25">
      <c r="A38" s="226"/>
      <c r="B38" s="29">
        <v>3517</v>
      </c>
      <c r="C38" s="30">
        <v>12</v>
      </c>
      <c r="D38" s="53" t="s">
        <v>86</v>
      </c>
      <c r="E38" s="53" t="s">
        <v>87</v>
      </c>
      <c r="F38" s="53" t="s">
        <v>88</v>
      </c>
      <c r="G38" s="33" t="s">
        <v>12</v>
      </c>
      <c r="H38" s="34" t="s">
        <v>13</v>
      </c>
      <c r="I38" s="35">
        <v>0.95189999999999997</v>
      </c>
      <c r="J38" s="36">
        <v>411696.76</v>
      </c>
      <c r="K38" s="19">
        <f t="shared" si="0"/>
        <v>1235090.28</v>
      </c>
      <c r="L38" s="37">
        <v>102924.19</v>
      </c>
      <c r="M38" s="38"/>
    </row>
    <row r="39" spans="1:13" s="39" customFormat="1" ht="12" customHeight="1" x14ac:dyDescent="0.25">
      <c r="A39" s="226"/>
      <c r="B39" s="29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411696.76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226"/>
      <c r="B40" s="29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0.96189999999999998</v>
      </c>
      <c r="J40" s="36">
        <v>414053.88</v>
      </c>
      <c r="K40" s="19">
        <f t="shared" si="0"/>
        <v>1246097.3999999999</v>
      </c>
      <c r="L40" s="37">
        <v>104005.44</v>
      </c>
      <c r="M40" s="38"/>
    </row>
    <row r="41" spans="1:13" s="39" customFormat="1" ht="12.95" customHeight="1" x14ac:dyDescent="0.25">
      <c r="A41" s="226"/>
      <c r="B41" s="29">
        <v>3513</v>
      </c>
      <c r="C41" s="30">
        <v>15</v>
      </c>
      <c r="D41" s="32" t="s">
        <v>95</v>
      </c>
      <c r="E41" s="32" t="s">
        <v>96</v>
      </c>
      <c r="F41" s="32" t="s">
        <v>97</v>
      </c>
      <c r="G41" s="33" t="s">
        <v>12</v>
      </c>
      <c r="H41" s="34" t="s">
        <v>13</v>
      </c>
      <c r="I41" s="35">
        <v>0.93769999999999998</v>
      </c>
      <c r="J41" s="36">
        <v>404452.38</v>
      </c>
      <c r="K41" s="19">
        <f t="shared" si="0"/>
        <v>1215562.8600000001</v>
      </c>
      <c r="L41" s="37">
        <v>101388.81</v>
      </c>
      <c r="M41" s="38"/>
    </row>
    <row r="42" spans="1:13" s="39" customFormat="1" ht="12.95" customHeight="1" x14ac:dyDescent="0.25">
      <c r="A42" s="226"/>
      <c r="B42" s="29">
        <v>3507</v>
      </c>
      <c r="C42" s="30">
        <v>16</v>
      </c>
      <c r="D42" s="53" t="s">
        <v>98</v>
      </c>
      <c r="E42" s="53" t="s">
        <v>99</v>
      </c>
      <c r="F42" s="53" t="s">
        <v>100</v>
      </c>
      <c r="G42" s="33" t="s">
        <v>12</v>
      </c>
      <c r="H42" s="34" t="s">
        <v>13</v>
      </c>
      <c r="I42" s="35">
        <v>0.95489999999999997</v>
      </c>
      <c r="J42" s="36">
        <v>412345.5</v>
      </c>
      <c r="K42" s="19">
        <f t="shared" si="0"/>
        <v>1238333.98</v>
      </c>
      <c r="L42" s="37">
        <v>103248.56</v>
      </c>
      <c r="M42" s="38"/>
    </row>
    <row r="43" spans="1:13" s="39" customFormat="1" ht="12.95" customHeight="1" x14ac:dyDescent="0.25">
      <c r="A43" s="226"/>
      <c r="B43" s="29"/>
      <c r="C43" s="30"/>
      <c r="D43" s="31" t="s">
        <v>47</v>
      </c>
      <c r="E43" s="32"/>
      <c r="F43" s="32"/>
      <c r="G43" s="33"/>
      <c r="H43" s="34"/>
      <c r="I43" s="35"/>
      <c r="J43" s="36"/>
      <c r="K43" s="19"/>
      <c r="L43" s="37"/>
      <c r="M43" s="38"/>
    </row>
    <row r="44" spans="1:13" s="39" customFormat="1" ht="12.95" customHeight="1" x14ac:dyDescent="0.25">
      <c r="A44" s="226"/>
      <c r="B44" s="29">
        <v>3505</v>
      </c>
      <c r="C44" s="30">
        <v>1</v>
      </c>
      <c r="D44" s="32" t="s">
        <v>101</v>
      </c>
      <c r="E44" s="32" t="s">
        <v>102</v>
      </c>
      <c r="F44" s="32" t="s">
        <v>103</v>
      </c>
      <c r="G44" s="33" t="s">
        <v>51</v>
      </c>
      <c r="H44" s="34" t="s">
        <v>13</v>
      </c>
      <c r="I44" s="35">
        <v>0.95799999999999996</v>
      </c>
      <c r="J44" s="36">
        <v>652961.34</v>
      </c>
      <c r="K44" s="19">
        <f t="shared" si="0"/>
        <v>1965804.54</v>
      </c>
      <c r="L44" s="37">
        <v>164105.4</v>
      </c>
      <c r="M44" s="38"/>
    </row>
    <row r="45" spans="1:13" s="39" customFormat="1" ht="12.95" customHeight="1" x14ac:dyDescent="0.25">
      <c r="A45" s="226"/>
      <c r="B45" s="29">
        <v>3518</v>
      </c>
      <c r="C45" s="30">
        <v>2</v>
      </c>
      <c r="D45" s="42" t="s">
        <v>104</v>
      </c>
      <c r="E45" s="42" t="s">
        <v>105</v>
      </c>
      <c r="F45" s="42" t="s">
        <v>106</v>
      </c>
      <c r="G45" s="33" t="s">
        <v>51</v>
      </c>
      <c r="H45" s="34" t="s">
        <v>13</v>
      </c>
      <c r="I45" s="35">
        <v>0.94169999999999998</v>
      </c>
      <c r="J45" s="36">
        <v>641963.88</v>
      </c>
      <c r="K45" s="19">
        <f t="shared" si="0"/>
        <v>1932469.56</v>
      </c>
      <c r="L45" s="37">
        <v>161313.21</v>
      </c>
      <c r="M45" s="38"/>
    </row>
    <row r="46" spans="1:13" s="39" customFormat="1" ht="12.95" customHeight="1" x14ac:dyDescent="0.25">
      <c r="A46" s="226"/>
      <c r="B46" s="29">
        <v>3519</v>
      </c>
      <c r="C46" s="30">
        <v>3</v>
      </c>
      <c r="D46" s="42" t="s">
        <v>107</v>
      </c>
      <c r="E46" s="42" t="s">
        <v>108</v>
      </c>
      <c r="F46" s="42" t="s">
        <v>109</v>
      </c>
      <c r="G46" s="27" t="s">
        <v>51</v>
      </c>
      <c r="H46" s="34" t="s">
        <v>13</v>
      </c>
      <c r="I46" s="35">
        <v>0.97119999999999995</v>
      </c>
      <c r="J46" s="36">
        <v>608389.08000000007</v>
      </c>
      <c r="K46" s="19">
        <f t="shared" si="0"/>
        <v>1939321.56</v>
      </c>
      <c r="L46" s="37">
        <v>166366.56</v>
      </c>
      <c r="M46" s="38"/>
    </row>
    <row r="47" spans="1:13" s="54" customFormat="1" ht="12.95" customHeight="1" x14ac:dyDescent="0.2">
      <c r="A47" s="226"/>
      <c r="B47" s="29">
        <v>3516</v>
      </c>
      <c r="C47" s="30">
        <v>4</v>
      </c>
      <c r="D47" s="32" t="s">
        <v>110</v>
      </c>
      <c r="E47" s="32" t="s">
        <v>111</v>
      </c>
      <c r="F47" s="32" t="s">
        <v>112</v>
      </c>
      <c r="G47" s="50" t="s">
        <v>51</v>
      </c>
      <c r="H47" s="34" t="s">
        <v>13</v>
      </c>
      <c r="I47" s="35">
        <v>0.97389999999999999</v>
      </c>
      <c r="J47" s="36">
        <v>664472.69999999995</v>
      </c>
      <c r="K47" s="19">
        <f t="shared" si="0"/>
        <v>1999105.26</v>
      </c>
      <c r="L47" s="37">
        <v>166829.07</v>
      </c>
      <c r="M47" s="38"/>
    </row>
    <row r="48" spans="1:13" s="54" customFormat="1" ht="12.95" customHeight="1" x14ac:dyDescent="0.2">
      <c r="A48" s="226"/>
      <c r="B48" s="29">
        <v>3512</v>
      </c>
      <c r="C48" s="30">
        <v>5</v>
      </c>
      <c r="D48" s="42" t="s">
        <v>113</v>
      </c>
      <c r="E48" s="42" t="s">
        <v>114</v>
      </c>
      <c r="F48" s="42" t="s">
        <v>112</v>
      </c>
      <c r="G48" s="27" t="s">
        <v>51</v>
      </c>
      <c r="H48" s="34" t="s">
        <v>13</v>
      </c>
      <c r="I48" s="35">
        <v>0</v>
      </c>
      <c r="J48" s="36">
        <v>318652.26</v>
      </c>
      <c r="K48" s="19">
        <f t="shared" si="0"/>
        <v>318652.26</v>
      </c>
      <c r="L48" s="37">
        <v>0</v>
      </c>
      <c r="M48" s="38" t="s">
        <v>5685</v>
      </c>
    </row>
    <row r="49" spans="1:13" s="54" customFormat="1" ht="12.95" customHeight="1" x14ac:dyDescent="0.2">
      <c r="A49" s="226"/>
      <c r="B49" s="29"/>
      <c r="C49" s="30"/>
      <c r="D49" s="31" t="s">
        <v>38</v>
      </c>
      <c r="E49" s="32"/>
      <c r="F49" s="32"/>
      <c r="G49" s="33"/>
      <c r="H49" s="34"/>
      <c r="I49" s="35"/>
      <c r="J49" s="36"/>
      <c r="K49" s="19"/>
      <c r="L49" s="37"/>
      <c r="M49" s="38"/>
    </row>
    <row r="50" spans="1:13" s="54" customFormat="1" ht="12.95" customHeight="1" x14ac:dyDescent="0.2">
      <c r="A50" s="226"/>
      <c r="B50" s="29">
        <v>3511</v>
      </c>
      <c r="C50" s="30">
        <v>1</v>
      </c>
      <c r="D50" s="42" t="s">
        <v>115</v>
      </c>
      <c r="E50" s="42" t="s">
        <v>116</v>
      </c>
      <c r="F50" s="42" t="s">
        <v>117</v>
      </c>
      <c r="G50" s="33" t="s">
        <v>118</v>
      </c>
      <c r="H50" s="34" t="s">
        <v>13</v>
      </c>
      <c r="I50" s="35">
        <v>0.96</v>
      </c>
      <c r="J50" s="36">
        <v>735507.94</v>
      </c>
      <c r="K50" s="19">
        <f t="shared" si="0"/>
        <v>2212755.94</v>
      </c>
      <c r="L50" s="37">
        <v>184656</v>
      </c>
      <c r="M50" s="38"/>
    </row>
    <row r="51" spans="1:13" s="54" customFormat="1" ht="12.95" customHeight="1" x14ac:dyDescent="0.2">
      <c r="A51" s="226"/>
      <c r="B51" s="29"/>
      <c r="C51" s="30"/>
      <c r="D51" s="31" t="s">
        <v>15</v>
      </c>
      <c r="E51" s="32"/>
      <c r="F51" s="32"/>
      <c r="G51" s="33"/>
      <c r="H51" s="34"/>
      <c r="I51" s="35"/>
      <c r="J51" s="36"/>
      <c r="K51" s="19"/>
      <c r="L51" s="37"/>
      <c r="M51" s="38"/>
    </row>
    <row r="52" spans="1:13" s="54" customFormat="1" ht="12.95" customHeight="1" x14ac:dyDescent="0.2">
      <c r="A52" s="226"/>
      <c r="B52" s="29">
        <v>3520</v>
      </c>
      <c r="C52" s="30">
        <v>1</v>
      </c>
      <c r="D52" s="32" t="s">
        <v>119</v>
      </c>
      <c r="E52" s="32" t="s">
        <v>120</v>
      </c>
      <c r="F52" s="32" t="s">
        <v>121</v>
      </c>
      <c r="G52" s="33" t="s">
        <v>19</v>
      </c>
      <c r="H52" s="34" t="s">
        <v>13</v>
      </c>
      <c r="I52" s="35">
        <v>0.95979999999999999</v>
      </c>
      <c r="J52" s="36">
        <v>776157.91</v>
      </c>
      <c r="K52" s="19">
        <f t="shared" si="0"/>
        <v>2326938.79</v>
      </c>
      <c r="L52" s="37">
        <v>193847.61</v>
      </c>
      <c r="M52" s="38"/>
    </row>
    <row r="53" spans="1:13" s="54" customFormat="1" ht="12.95" customHeight="1" x14ac:dyDescent="0.2">
      <c r="A53" s="226"/>
      <c r="B53" s="29">
        <v>3524</v>
      </c>
      <c r="C53" s="30">
        <v>2</v>
      </c>
      <c r="D53" s="32" t="s">
        <v>122</v>
      </c>
      <c r="E53" s="32" t="s">
        <v>123</v>
      </c>
      <c r="F53" s="32" t="s">
        <v>124</v>
      </c>
      <c r="G53" s="33" t="s">
        <v>19</v>
      </c>
      <c r="H53" s="34" t="s">
        <v>13</v>
      </c>
      <c r="I53" s="35">
        <v>0.96940000000000004</v>
      </c>
      <c r="J53" s="36">
        <v>783145.96</v>
      </c>
      <c r="K53" s="19">
        <f t="shared" si="0"/>
        <v>2349437.88</v>
      </c>
      <c r="L53" s="37">
        <v>195786.49</v>
      </c>
      <c r="M53" s="38"/>
    </row>
    <row r="54" spans="1:13" ht="12.95" customHeight="1" x14ac:dyDescent="0.2">
      <c r="A54" s="225" t="s">
        <v>125</v>
      </c>
      <c r="B54" s="29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26"/>
      <c r="B55" s="29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0.88600000000000001</v>
      </c>
      <c r="J55" s="36">
        <v>191612.28</v>
      </c>
      <c r="K55" s="19">
        <f t="shared" si="0"/>
        <v>574836.84</v>
      </c>
      <c r="L55" s="37">
        <v>47903.07</v>
      </c>
      <c r="M55" s="38"/>
    </row>
    <row r="56" spans="1:13" s="39" customFormat="1" ht="12.95" customHeight="1" x14ac:dyDescent="0.25">
      <c r="A56" s="226"/>
      <c r="B56" s="29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0.90949999999999998</v>
      </c>
      <c r="J56" s="36">
        <v>196694.52</v>
      </c>
      <c r="K56" s="19">
        <f t="shared" si="0"/>
        <v>590083.56000000006</v>
      </c>
      <c r="L56" s="37">
        <v>49173.63</v>
      </c>
      <c r="M56" s="38"/>
    </row>
    <row r="57" spans="1:13" s="39" customFormat="1" ht="12.95" customHeight="1" x14ac:dyDescent="0.25">
      <c r="A57" s="226"/>
      <c r="B57" s="29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</v>
      </c>
      <c r="J57" s="36">
        <v>194640</v>
      </c>
      <c r="K57" s="19">
        <f t="shared" si="0"/>
        <v>583920</v>
      </c>
      <c r="L57" s="37">
        <v>48660</v>
      </c>
      <c r="M57" s="38"/>
    </row>
    <row r="58" spans="1:13" s="39" customFormat="1" ht="12.95" customHeight="1" x14ac:dyDescent="0.25">
      <c r="A58" s="226"/>
      <c r="B58" s="29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0.91549999999999998</v>
      </c>
      <c r="J58" s="36">
        <v>197992.12</v>
      </c>
      <c r="K58" s="19">
        <f t="shared" si="0"/>
        <v>593976.36</v>
      </c>
      <c r="L58" s="37">
        <v>49498.03</v>
      </c>
      <c r="M58" s="38"/>
    </row>
    <row r="59" spans="1:13" s="39" customFormat="1" ht="12.95" customHeight="1" x14ac:dyDescent="0.25">
      <c r="A59" s="226"/>
      <c r="B59" s="29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</v>
      </c>
      <c r="J59" s="36">
        <v>145525.83000000002</v>
      </c>
      <c r="K59" s="19">
        <f t="shared" si="0"/>
        <v>145525.82999999999</v>
      </c>
      <c r="L59" s="37">
        <v>0</v>
      </c>
      <c r="M59" s="38" t="s">
        <v>5685</v>
      </c>
    </row>
    <row r="60" spans="1:13" s="39" customFormat="1" ht="12.95" customHeight="1" x14ac:dyDescent="0.25">
      <c r="A60" s="226"/>
      <c r="B60" s="29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26"/>
      <c r="B61" s="29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0.89249999999999996</v>
      </c>
      <c r="J61" s="36">
        <v>386006.24</v>
      </c>
      <c r="K61" s="19">
        <f t="shared" si="0"/>
        <v>1158018.72</v>
      </c>
      <c r="L61" s="37">
        <v>96501.56</v>
      </c>
      <c r="M61" s="38"/>
    </row>
    <row r="62" spans="1:13" s="39" customFormat="1" ht="12.95" customHeight="1" x14ac:dyDescent="0.25">
      <c r="A62" s="226"/>
      <c r="B62" s="29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0.9052</v>
      </c>
      <c r="J62" s="36">
        <v>391499</v>
      </c>
      <c r="K62" s="19">
        <f t="shared" si="0"/>
        <v>1174497</v>
      </c>
      <c r="L62" s="37">
        <v>97874.75</v>
      </c>
      <c r="M62" s="38"/>
    </row>
    <row r="63" spans="1:13" s="39" customFormat="1" ht="12.95" customHeight="1" x14ac:dyDescent="0.25">
      <c r="A63" s="226"/>
      <c r="B63" s="29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</v>
      </c>
      <c r="J63" s="36">
        <v>288207.18</v>
      </c>
      <c r="K63" s="19">
        <f t="shared" si="0"/>
        <v>288207.18</v>
      </c>
      <c r="L63" s="37">
        <v>0</v>
      </c>
      <c r="M63" s="38" t="s">
        <v>5685</v>
      </c>
    </row>
    <row r="64" spans="1:13" s="39" customFormat="1" ht="12.95" customHeight="1" x14ac:dyDescent="0.25">
      <c r="A64" s="226"/>
      <c r="B64" s="29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</v>
      </c>
      <c r="J64" s="36">
        <v>296640.93</v>
      </c>
      <c r="K64" s="19">
        <f t="shared" si="0"/>
        <v>296640.93</v>
      </c>
      <c r="L64" s="37">
        <v>0</v>
      </c>
      <c r="M64" s="38" t="s">
        <v>5685</v>
      </c>
    </row>
    <row r="65" spans="1:13" s="39" customFormat="1" ht="12.95" customHeight="1" x14ac:dyDescent="0.25">
      <c r="A65" s="226"/>
      <c r="B65" s="29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0.91400000000000003</v>
      </c>
      <c r="J65" s="36">
        <v>395305</v>
      </c>
      <c r="K65" s="19">
        <f t="shared" si="0"/>
        <v>1185915</v>
      </c>
      <c r="L65" s="37">
        <v>98826.25</v>
      </c>
      <c r="M65" s="38"/>
    </row>
    <row r="66" spans="1:13" s="39" customFormat="1" ht="12.95" customHeight="1" x14ac:dyDescent="0.25">
      <c r="A66" s="226"/>
      <c r="B66" s="29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0.8972</v>
      </c>
      <c r="J66" s="36">
        <v>388039</v>
      </c>
      <c r="K66" s="19">
        <f t="shared" si="0"/>
        <v>1164117</v>
      </c>
      <c r="L66" s="37">
        <v>97009.75</v>
      </c>
      <c r="M66" s="38"/>
    </row>
    <row r="67" spans="1:13" s="39" customFormat="1" ht="12.95" customHeight="1" x14ac:dyDescent="0.25">
      <c r="A67" s="226"/>
      <c r="B67" s="29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</v>
      </c>
      <c r="J67" s="36">
        <v>295505.64</v>
      </c>
      <c r="K67" s="19">
        <f t="shared" si="0"/>
        <v>295505.64</v>
      </c>
      <c r="L67" s="37">
        <v>0</v>
      </c>
      <c r="M67" s="38" t="s">
        <v>5685</v>
      </c>
    </row>
    <row r="68" spans="1:13" s="39" customFormat="1" ht="12.95" customHeight="1" x14ac:dyDescent="0.25">
      <c r="A68" s="226"/>
      <c r="B68" s="29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0.98019999999999996</v>
      </c>
      <c r="J68" s="36">
        <v>423936.52</v>
      </c>
      <c r="K68" s="19">
        <f t="shared" si="0"/>
        <v>1271809.56</v>
      </c>
      <c r="L68" s="37">
        <v>105984.13</v>
      </c>
      <c r="M68" s="38"/>
    </row>
    <row r="69" spans="1:13" s="39" customFormat="1" ht="12.95" customHeight="1" x14ac:dyDescent="0.25">
      <c r="A69" s="226"/>
      <c r="B69" s="29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</v>
      </c>
      <c r="J69" s="36">
        <v>291937.5</v>
      </c>
      <c r="K69" s="19">
        <f t="shared" si="0"/>
        <v>291937.5</v>
      </c>
      <c r="L69" s="37">
        <v>0</v>
      </c>
      <c r="M69" s="38" t="s">
        <v>5685</v>
      </c>
    </row>
    <row r="70" spans="1:13" s="39" customFormat="1" ht="12.95" customHeight="1" x14ac:dyDescent="0.25">
      <c r="A70" s="226"/>
      <c r="B70" s="29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0.90620000000000001</v>
      </c>
      <c r="J70" s="36">
        <v>391931.52</v>
      </c>
      <c r="K70" s="19">
        <f t="shared" si="0"/>
        <v>1175794.56</v>
      </c>
      <c r="L70" s="37">
        <v>97982.88</v>
      </c>
      <c r="M70" s="38"/>
    </row>
    <row r="71" spans="1:13" s="39" customFormat="1" ht="12.95" customHeight="1" x14ac:dyDescent="0.25">
      <c r="A71" s="226"/>
      <c r="B71" s="29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0.91590000000000005</v>
      </c>
      <c r="J71" s="36">
        <v>396126.76</v>
      </c>
      <c r="K71" s="19">
        <f t="shared" si="0"/>
        <v>1188380.28</v>
      </c>
      <c r="L71" s="37">
        <v>99031.69</v>
      </c>
      <c r="M71" s="38"/>
    </row>
    <row r="72" spans="1:13" s="39" customFormat="1" ht="12.95" customHeight="1" x14ac:dyDescent="0.25">
      <c r="A72" s="226"/>
      <c r="B72" s="29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0.88400000000000001</v>
      </c>
      <c r="J72" s="36">
        <v>382330</v>
      </c>
      <c r="K72" s="19">
        <f t="shared" si="0"/>
        <v>1146990</v>
      </c>
      <c r="L72" s="37">
        <v>95582.5</v>
      </c>
      <c r="M72" s="38"/>
    </row>
    <row r="73" spans="1:13" s="39" customFormat="1" ht="12.95" customHeight="1" x14ac:dyDescent="0.25">
      <c r="A73" s="226"/>
      <c r="B73" s="29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0.90600000000000003</v>
      </c>
      <c r="J73" s="36">
        <v>391845</v>
      </c>
      <c r="K73" s="19">
        <f t="shared" ref="K73:K136" si="1">ROUND(J73+L73*8,2)</f>
        <v>1175535</v>
      </c>
      <c r="L73" s="37">
        <v>97961.25</v>
      </c>
      <c r="M73" s="38"/>
    </row>
    <row r="74" spans="1:13" s="39" customFormat="1" ht="12.95" customHeight="1" x14ac:dyDescent="0.25">
      <c r="A74" s="226"/>
      <c r="B74" s="29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0.8992</v>
      </c>
      <c r="J74" s="36">
        <v>388904</v>
      </c>
      <c r="K74" s="19">
        <f t="shared" si="1"/>
        <v>1166712</v>
      </c>
      <c r="L74" s="37">
        <v>97226</v>
      </c>
      <c r="M74" s="38"/>
    </row>
    <row r="75" spans="1:13" s="39" customFormat="1" ht="12.95" customHeight="1" x14ac:dyDescent="0.25">
      <c r="A75" s="226"/>
      <c r="B75" s="29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0.92669999999999997</v>
      </c>
      <c r="J75" s="36">
        <v>400797.76</v>
      </c>
      <c r="K75" s="19">
        <f t="shared" si="1"/>
        <v>1202393.28</v>
      </c>
      <c r="L75" s="37">
        <v>100199.44</v>
      </c>
      <c r="M75" s="38"/>
    </row>
    <row r="76" spans="1:13" s="39" customFormat="1" ht="12.95" customHeight="1" x14ac:dyDescent="0.25">
      <c r="A76" s="226"/>
      <c r="B76" s="29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</v>
      </c>
      <c r="J76" s="36">
        <v>298976.43</v>
      </c>
      <c r="K76" s="19">
        <f t="shared" si="1"/>
        <v>298976.43</v>
      </c>
      <c r="L76" s="37">
        <v>0</v>
      </c>
      <c r="M76" s="38" t="s">
        <v>5685</v>
      </c>
    </row>
    <row r="77" spans="1:13" s="39" customFormat="1" ht="12.95" customHeight="1" x14ac:dyDescent="0.25">
      <c r="A77" s="226"/>
      <c r="B77" s="29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0.91849999999999998</v>
      </c>
      <c r="J77" s="36">
        <v>397251.24</v>
      </c>
      <c r="K77" s="19">
        <f t="shared" si="1"/>
        <v>1191753.72</v>
      </c>
      <c r="L77" s="37">
        <v>99312.81</v>
      </c>
      <c r="M77" s="38"/>
    </row>
    <row r="78" spans="1:13" s="39" customFormat="1" ht="12.95" customHeight="1" x14ac:dyDescent="0.25">
      <c r="A78" s="226"/>
      <c r="B78" s="29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</v>
      </c>
      <c r="J78" s="36">
        <v>298003.32</v>
      </c>
      <c r="K78" s="19">
        <f t="shared" si="1"/>
        <v>298003.32</v>
      </c>
      <c r="L78" s="37">
        <v>0</v>
      </c>
      <c r="M78" s="38" t="s">
        <v>5685</v>
      </c>
    </row>
    <row r="79" spans="1:13" s="39" customFormat="1" ht="12.95" customHeight="1" x14ac:dyDescent="0.25">
      <c r="A79" s="226"/>
      <c r="B79" s="29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0.91249999999999998</v>
      </c>
      <c r="J79" s="36">
        <v>394656.24</v>
      </c>
      <c r="K79" s="19">
        <f t="shared" si="1"/>
        <v>1183968.72</v>
      </c>
      <c r="L79" s="37">
        <v>98664.06</v>
      </c>
      <c r="M79" s="38"/>
    </row>
    <row r="80" spans="1:13" s="39" customFormat="1" ht="12.95" customHeight="1" x14ac:dyDescent="0.25">
      <c r="A80" s="226"/>
      <c r="B80" s="29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</v>
      </c>
      <c r="J80" s="36">
        <v>295830</v>
      </c>
      <c r="K80" s="19">
        <f t="shared" si="1"/>
        <v>295830</v>
      </c>
      <c r="L80" s="37">
        <v>0</v>
      </c>
      <c r="M80" s="38" t="s">
        <v>5685</v>
      </c>
    </row>
    <row r="81" spans="1:13" s="39" customFormat="1" ht="12.95" customHeight="1" x14ac:dyDescent="0.25">
      <c r="A81" s="226"/>
      <c r="B81" s="29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0.91</v>
      </c>
      <c r="J81" s="36">
        <v>393575</v>
      </c>
      <c r="K81" s="19">
        <f t="shared" si="1"/>
        <v>1180725</v>
      </c>
      <c r="L81" s="37">
        <v>98393.75</v>
      </c>
      <c r="M81" s="38"/>
    </row>
    <row r="82" spans="1:13" s="39" customFormat="1" ht="12.95" customHeight="1" x14ac:dyDescent="0.25">
      <c r="A82" s="226"/>
      <c r="B82" s="29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</v>
      </c>
      <c r="J82" s="36">
        <v>296965.32</v>
      </c>
      <c r="K82" s="19">
        <f t="shared" si="1"/>
        <v>296965.32</v>
      </c>
      <c r="L82" s="37">
        <v>0</v>
      </c>
      <c r="M82" s="38" t="s">
        <v>5685</v>
      </c>
    </row>
    <row r="83" spans="1:13" s="39" customFormat="1" ht="12.95" customHeight="1" x14ac:dyDescent="0.25">
      <c r="A83" s="226"/>
      <c r="B83" s="29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</v>
      </c>
      <c r="J83" s="36">
        <v>300111.75</v>
      </c>
      <c r="K83" s="19">
        <f t="shared" si="1"/>
        <v>300111.75</v>
      </c>
      <c r="L83" s="37">
        <v>0</v>
      </c>
      <c r="M83" s="38" t="s">
        <v>5685</v>
      </c>
    </row>
    <row r="84" spans="1:13" s="39" customFormat="1" ht="12.95" customHeight="1" x14ac:dyDescent="0.25">
      <c r="A84" s="226"/>
      <c r="B84" s="29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0.91369999999999996</v>
      </c>
      <c r="J84" s="36">
        <v>395175.24</v>
      </c>
      <c r="K84" s="19">
        <f t="shared" si="1"/>
        <v>1185525.72</v>
      </c>
      <c r="L84" s="37">
        <v>98793.81</v>
      </c>
      <c r="M84" s="38"/>
    </row>
    <row r="85" spans="1:13" s="39" customFormat="1" ht="12.95" customHeight="1" x14ac:dyDescent="0.25">
      <c r="A85" s="226"/>
      <c r="B85" s="29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0.877</v>
      </c>
      <c r="J85" s="36">
        <v>379302.52</v>
      </c>
      <c r="K85" s="19">
        <f t="shared" si="1"/>
        <v>1137907.56</v>
      </c>
      <c r="L85" s="37">
        <v>94825.63</v>
      </c>
      <c r="M85" s="38"/>
    </row>
    <row r="86" spans="1:13" s="39" customFormat="1" ht="12.95" customHeight="1" x14ac:dyDescent="0.25">
      <c r="A86" s="226"/>
      <c r="B86" s="29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0.94750000000000001</v>
      </c>
      <c r="J86" s="36">
        <v>409793.76</v>
      </c>
      <c r="K86" s="19">
        <f t="shared" si="1"/>
        <v>1229381.28</v>
      </c>
      <c r="L86" s="37">
        <v>102448.44</v>
      </c>
      <c r="M86" s="38"/>
    </row>
    <row r="87" spans="1:13" s="39" customFormat="1" ht="12.95" customHeight="1" x14ac:dyDescent="0.25">
      <c r="A87" s="226"/>
      <c r="B87" s="29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0.9819</v>
      </c>
      <c r="J87" s="36">
        <v>424671.76</v>
      </c>
      <c r="K87" s="19">
        <f t="shared" si="1"/>
        <v>1274015.28</v>
      </c>
      <c r="L87" s="37">
        <v>106167.94</v>
      </c>
      <c r="M87" s="38"/>
    </row>
    <row r="88" spans="1:13" s="39" customFormat="1" ht="12.95" customHeight="1" x14ac:dyDescent="0.25">
      <c r="A88" s="226"/>
      <c r="B88" s="29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0.92349999999999999</v>
      </c>
      <c r="J88" s="36">
        <v>399413.76000000001</v>
      </c>
      <c r="K88" s="19">
        <f t="shared" si="1"/>
        <v>1198241.28</v>
      </c>
      <c r="L88" s="37">
        <v>99853.440000000002</v>
      </c>
      <c r="M88" s="38"/>
    </row>
    <row r="89" spans="1:13" s="39" customFormat="1" ht="12.95" customHeight="1" x14ac:dyDescent="0.25">
      <c r="A89" s="226"/>
      <c r="B89" s="29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0.9244</v>
      </c>
      <c r="J89" s="36">
        <v>399803</v>
      </c>
      <c r="K89" s="19">
        <f t="shared" si="1"/>
        <v>1199409</v>
      </c>
      <c r="L89" s="37">
        <v>99950.75</v>
      </c>
      <c r="M89" s="38"/>
    </row>
    <row r="90" spans="1:13" s="39" customFormat="1" ht="12.95" customHeight="1" x14ac:dyDescent="0.25">
      <c r="A90" s="226"/>
      <c r="B90" s="29"/>
      <c r="C90" s="30"/>
      <c r="D90" s="31" t="s">
        <v>47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26"/>
      <c r="B91" s="29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51</v>
      </c>
      <c r="H91" s="34" t="s">
        <v>13</v>
      </c>
      <c r="I91" s="35">
        <v>0.92830000000000001</v>
      </c>
      <c r="J91" s="36">
        <v>636071.16</v>
      </c>
      <c r="K91" s="19">
        <f t="shared" si="1"/>
        <v>1908213.48</v>
      </c>
      <c r="L91" s="37">
        <v>159017.79</v>
      </c>
      <c r="M91" s="38"/>
    </row>
    <row r="92" spans="1:13" s="39" customFormat="1" ht="12.95" customHeight="1" x14ac:dyDescent="0.25">
      <c r="A92" s="227"/>
      <c r="B92" s="29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51</v>
      </c>
      <c r="H92" s="34" t="s">
        <v>13</v>
      </c>
      <c r="I92" s="35">
        <v>0.91790000000000005</v>
      </c>
      <c r="J92" s="36">
        <v>628945.07999999996</v>
      </c>
      <c r="K92" s="19">
        <f t="shared" si="1"/>
        <v>1886835.24</v>
      </c>
      <c r="L92" s="37">
        <v>157236.26999999999</v>
      </c>
      <c r="M92" s="38"/>
    </row>
    <row r="93" spans="1:13" s="39" customFormat="1" ht="12.95" customHeight="1" x14ac:dyDescent="0.25">
      <c r="A93" s="225" t="s">
        <v>209</v>
      </c>
      <c r="B93" s="29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26"/>
      <c r="B94" s="29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0.91320000000000001</v>
      </c>
      <c r="J94" s="36">
        <v>197494.72</v>
      </c>
      <c r="K94" s="19">
        <f t="shared" si="1"/>
        <v>592484.16</v>
      </c>
      <c r="L94" s="37">
        <v>49373.68</v>
      </c>
      <c r="M94" s="38"/>
    </row>
    <row r="95" spans="1:13" s="39" customFormat="1" ht="12.95" customHeight="1" x14ac:dyDescent="0.25">
      <c r="A95" s="226"/>
      <c r="B95" s="29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196629.64</v>
      </c>
      <c r="K95" s="19">
        <f t="shared" si="1"/>
        <v>589888.92000000004</v>
      </c>
      <c r="L95" s="37">
        <v>49157.41</v>
      </c>
      <c r="M95" s="38"/>
    </row>
    <row r="96" spans="1:13" s="39" customFormat="1" ht="12.95" customHeight="1" x14ac:dyDescent="0.2">
      <c r="A96" s="226"/>
      <c r="B96" s="29">
        <v>3734</v>
      </c>
      <c r="C96" s="30">
        <v>3</v>
      </c>
      <c r="D96" s="42" t="s">
        <v>216</v>
      </c>
      <c r="E96" s="42" t="s">
        <v>217</v>
      </c>
      <c r="F96" s="42" t="s">
        <v>218</v>
      </c>
      <c r="G96" s="45" t="s">
        <v>130</v>
      </c>
      <c r="H96" s="34" t="s">
        <v>13</v>
      </c>
      <c r="I96" s="35">
        <v>0.92220000000000002</v>
      </c>
      <c r="J96" s="36">
        <v>199441.12</v>
      </c>
      <c r="K96" s="19">
        <f t="shared" si="1"/>
        <v>598323.36</v>
      </c>
      <c r="L96" s="37">
        <v>49860.28</v>
      </c>
      <c r="M96" s="38"/>
    </row>
    <row r="97" spans="1:13" s="39" customFormat="1" ht="12.95" customHeight="1" x14ac:dyDescent="0.25">
      <c r="A97" s="226"/>
      <c r="B97" s="29"/>
      <c r="C97" s="30"/>
      <c r="D97" s="55" t="s">
        <v>11</v>
      </c>
      <c r="E97" s="56"/>
      <c r="F97" s="32"/>
      <c r="G97" s="50"/>
      <c r="H97" s="34"/>
      <c r="I97" s="35"/>
      <c r="J97" s="36"/>
      <c r="K97" s="19"/>
      <c r="L97" s="37"/>
      <c r="M97" s="38"/>
    </row>
    <row r="98" spans="1:13" s="39" customFormat="1" ht="12.95" customHeight="1" x14ac:dyDescent="0.25">
      <c r="A98" s="226"/>
      <c r="B98" s="29">
        <v>3732</v>
      </c>
      <c r="C98" s="30">
        <v>1</v>
      </c>
      <c r="D98" s="53" t="s">
        <v>155</v>
      </c>
      <c r="E98" s="53" t="s">
        <v>5587</v>
      </c>
      <c r="F98" s="53" t="s">
        <v>5588</v>
      </c>
      <c r="G98" s="50" t="s">
        <v>12</v>
      </c>
      <c r="H98" s="34" t="s">
        <v>13</v>
      </c>
      <c r="I98" s="35">
        <v>0.53349999999999997</v>
      </c>
      <c r="J98" s="36">
        <v>230738.76</v>
      </c>
      <c r="K98" s="19">
        <f t="shared" si="1"/>
        <v>692216.28</v>
      </c>
      <c r="L98" s="37">
        <v>57684.69</v>
      </c>
      <c r="M98" s="38"/>
    </row>
    <row r="99" spans="1:13" s="39" customFormat="1" ht="12.95" customHeight="1" x14ac:dyDescent="0.25">
      <c r="A99" s="226"/>
      <c r="B99" s="29">
        <v>3722</v>
      </c>
      <c r="C99" s="30">
        <v>2</v>
      </c>
      <c r="D99" s="53" t="s">
        <v>268</v>
      </c>
      <c r="E99" s="53" t="s">
        <v>5589</v>
      </c>
      <c r="F99" s="53" t="s">
        <v>5590</v>
      </c>
      <c r="G99" s="50" t="s">
        <v>12</v>
      </c>
      <c r="H99" s="34" t="s">
        <v>13</v>
      </c>
      <c r="I99" s="35">
        <v>0.52500000000000002</v>
      </c>
      <c r="J99" s="36">
        <v>227062.52</v>
      </c>
      <c r="K99" s="19">
        <f t="shared" si="1"/>
        <v>681187.56</v>
      </c>
      <c r="L99" s="37">
        <v>56765.63</v>
      </c>
      <c r="M99" s="38"/>
    </row>
    <row r="100" spans="1:13" s="39" customFormat="1" ht="12.95" customHeight="1" x14ac:dyDescent="0.25">
      <c r="A100" s="226"/>
      <c r="B100" s="29">
        <v>3700</v>
      </c>
      <c r="C100" s="30">
        <v>3</v>
      </c>
      <c r="D100" s="32" t="s">
        <v>227</v>
      </c>
      <c r="E100" s="32" t="s">
        <v>228</v>
      </c>
      <c r="F100" s="32" t="s">
        <v>229</v>
      </c>
      <c r="G100" s="50" t="s">
        <v>12</v>
      </c>
      <c r="H100" s="34" t="s">
        <v>13</v>
      </c>
      <c r="I100" s="35">
        <v>0.92420000000000002</v>
      </c>
      <c r="J100" s="36">
        <v>399716.52</v>
      </c>
      <c r="K100" s="19">
        <f t="shared" si="1"/>
        <v>1199149.56</v>
      </c>
      <c r="L100" s="37">
        <v>99929.13</v>
      </c>
      <c r="M100" s="38"/>
    </row>
    <row r="101" spans="1:13" s="39" customFormat="1" ht="12.95" customHeight="1" x14ac:dyDescent="0.25">
      <c r="A101" s="226"/>
      <c r="B101" s="29">
        <v>3711</v>
      </c>
      <c r="C101" s="30">
        <v>4</v>
      </c>
      <c r="D101" s="42" t="s">
        <v>230</v>
      </c>
      <c r="E101" s="42" t="s">
        <v>231</v>
      </c>
      <c r="F101" s="42" t="s">
        <v>232</v>
      </c>
      <c r="G101" s="50" t="s">
        <v>12</v>
      </c>
      <c r="H101" s="34" t="s">
        <v>13</v>
      </c>
      <c r="I101" s="35">
        <v>0.92520000000000002</v>
      </c>
      <c r="J101" s="36">
        <v>400149</v>
      </c>
      <c r="K101" s="19">
        <f t="shared" si="1"/>
        <v>1200447</v>
      </c>
      <c r="L101" s="37">
        <v>100037.25</v>
      </c>
      <c r="M101" s="38"/>
    </row>
    <row r="102" spans="1:13" s="39" customFormat="1" ht="12.95" customHeight="1" x14ac:dyDescent="0.2">
      <c r="A102" s="226"/>
      <c r="B102" s="29">
        <v>3730</v>
      </c>
      <c r="C102" s="30">
        <v>5</v>
      </c>
      <c r="D102" s="42" t="s">
        <v>233</v>
      </c>
      <c r="E102" s="42" t="s">
        <v>234</v>
      </c>
      <c r="F102" s="42" t="s">
        <v>235</v>
      </c>
      <c r="G102" s="45" t="s">
        <v>12</v>
      </c>
      <c r="H102" s="34" t="s">
        <v>13</v>
      </c>
      <c r="I102" s="35">
        <v>0.93169999999999997</v>
      </c>
      <c r="J102" s="36">
        <v>402960.24</v>
      </c>
      <c r="K102" s="19">
        <f t="shared" si="1"/>
        <v>1208880.72</v>
      </c>
      <c r="L102" s="37">
        <v>100740.06</v>
      </c>
      <c r="M102" s="38"/>
    </row>
    <row r="103" spans="1:13" s="39" customFormat="1" ht="12.95" customHeight="1" x14ac:dyDescent="0.25">
      <c r="A103" s="226"/>
      <c r="B103" s="29">
        <v>3703</v>
      </c>
      <c r="C103" s="30">
        <v>6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423806.76</v>
      </c>
      <c r="K103" s="19">
        <f t="shared" si="1"/>
        <v>1271420.28</v>
      </c>
      <c r="L103" s="37">
        <v>105951.69</v>
      </c>
      <c r="M103" s="38"/>
    </row>
    <row r="104" spans="1:13" s="39" customFormat="1" ht="12.95" customHeight="1" x14ac:dyDescent="0.25">
      <c r="A104" s="226"/>
      <c r="B104" s="29">
        <v>3740</v>
      </c>
      <c r="C104" s="30">
        <v>7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397554</v>
      </c>
      <c r="K104" s="19">
        <f t="shared" si="1"/>
        <v>1192662</v>
      </c>
      <c r="L104" s="37">
        <v>99388.5</v>
      </c>
      <c r="M104" s="38"/>
    </row>
    <row r="105" spans="1:13" s="39" customFormat="1" ht="12.95" customHeight="1" x14ac:dyDescent="0.25">
      <c r="A105" s="226"/>
      <c r="B105" s="29">
        <v>3742</v>
      </c>
      <c r="C105" s="30">
        <v>8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402095.24</v>
      </c>
      <c r="K105" s="19">
        <f t="shared" si="1"/>
        <v>1206285.72</v>
      </c>
      <c r="L105" s="37">
        <v>100523.81</v>
      </c>
      <c r="M105" s="38"/>
    </row>
    <row r="106" spans="1:13" s="39" customFormat="1" ht="12.95" customHeight="1" x14ac:dyDescent="0.25">
      <c r="A106" s="226"/>
      <c r="B106" s="29">
        <v>3723</v>
      </c>
      <c r="C106" s="30">
        <v>9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397467.52</v>
      </c>
      <c r="K106" s="19">
        <f t="shared" si="1"/>
        <v>1192402.56</v>
      </c>
      <c r="L106" s="37">
        <v>99366.88</v>
      </c>
      <c r="M106" s="38"/>
    </row>
    <row r="107" spans="1:13" s="39" customFormat="1" ht="12.95" customHeight="1" x14ac:dyDescent="0.25">
      <c r="A107" s="226"/>
      <c r="B107" s="43">
        <v>3702</v>
      </c>
      <c r="C107" s="30">
        <v>10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422941.76</v>
      </c>
      <c r="K107" s="19">
        <f t="shared" si="1"/>
        <v>1268825.28</v>
      </c>
      <c r="L107" s="37">
        <v>105735.44</v>
      </c>
      <c r="M107" s="38"/>
    </row>
    <row r="108" spans="1:13" s="39" customFormat="1" ht="12.95" customHeight="1" x14ac:dyDescent="0.25">
      <c r="A108" s="226"/>
      <c r="B108" s="29">
        <v>3731</v>
      </c>
      <c r="C108" s="30">
        <v>11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402744</v>
      </c>
      <c r="K108" s="19">
        <f t="shared" si="1"/>
        <v>1208232</v>
      </c>
      <c r="L108" s="37">
        <v>100686</v>
      </c>
      <c r="M108" s="38"/>
    </row>
    <row r="109" spans="1:13" s="39" customFormat="1" ht="12.95" customHeight="1" x14ac:dyDescent="0.2">
      <c r="A109" s="226"/>
      <c r="B109" s="29">
        <v>3725</v>
      </c>
      <c r="C109" s="30">
        <v>12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0.94479999999999997</v>
      </c>
      <c r="J109" s="36">
        <v>278876</v>
      </c>
      <c r="K109" s="19">
        <f t="shared" si="1"/>
        <v>1096128</v>
      </c>
      <c r="L109" s="37">
        <v>102156.5</v>
      </c>
      <c r="M109" s="38"/>
    </row>
    <row r="110" spans="1:13" s="39" customFormat="1" ht="12.95" customHeight="1" x14ac:dyDescent="0.25">
      <c r="A110" s="226"/>
      <c r="B110" s="29">
        <v>3743</v>
      </c>
      <c r="C110" s="30">
        <v>13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405122.76</v>
      </c>
      <c r="K110" s="19">
        <f t="shared" si="1"/>
        <v>1215368.28</v>
      </c>
      <c r="L110" s="37">
        <v>101280.69</v>
      </c>
      <c r="M110" s="38"/>
    </row>
    <row r="111" spans="1:13" s="39" customFormat="1" ht="12.95" customHeight="1" x14ac:dyDescent="0.25">
      <c r="A111" s="226"/>
      <c r="B111" s="29">
        <v>3719</v>
      </c>
      <c r="C111" s="30">
        <v>14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0.92269999999999996</v>
      </c>
      <c r="J111" s="36">
        <v>399067.76</v>
      </c>
      <c r="K111" s="19">
        <f t="shared" si="1"/>
        <v>1197203.28</v>
      </c>
      <c r="L111" s="37">
        <v>99766.94</v>
      </c>
      <c r="M111" s="38"/>
    </row>
    <row r="112" spans="1:13" s="39" customFormat="1" ht="12.95" customHeight="1" x14ac:dyDescent="0.2">
      <c r="A112" s="226"/>
      <c r="B112" s="29">
        <v>3716</v>
      </c>
      <c r="C112" s="30">
        <v>15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402311.52</v>
      </c>
      <c r="K112" s="19">
        <f t="shared" si="1"/>
        <v>1206934.56</v>
      </c>
      <c r="L112" s="37">
        <v>100577.88</v>
      </c>
      <c r="M112" s="38"/>
    </row>
    <row r="113" spans="1:13" s="39" customFormat="1" ht="12.95" customHeight="1" x14ac:dyDescent="0.25">
      <c r="A113" s="226"/>
      <c r="B113" s="29">
        <v>3709</v>
      </c>
      <c r="C113" s="30">
        <v>16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0.93049999999999999</v>
      </c>
      <c r="J113" s="36">
        <v>402441.24</v>
      </c>
      <c r="K113" s="19">
        <f t="shared" si="1"/>
        <v>1207323.72</v>
      </c>
      <c r="L113" s="37">
        <v>100610.31</v>
      </c>
      <c r="M113" s="38"/>
    </row>
    <row r="114" spans="1:13" s="39" customFormat="1" ht="12.95" customHeight="1" x14ac:dyDescent="0.25">
      <c r="A114" s="226"/>
      <c r="B114" s="29">
        <v>3710</v>
      </c>
      <c r="C114" s="30">
        <v>17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422076.76</v>
      </c>
      <c r="K114" s="19">
        <f t="shared" si="1"/>
        <v>1267960.28</v>
      </c>
      <c r="L114" s="37">
        <v>105735.44</v>
      </c>
      <c r="M114" s="38"/>
    </row>
    <row r="115" spans="1:13" s="39" customFormat="1" ht="12.95" customHeight="1" x14ac:dyDescent="0.25">
      <c r="A115" s="226"/>
      <c r="B115" s="29">
        <v>3738</v>
      </c>
      <c r="C115" s="30">
        <v>18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0.92649999999999999</v>
      </c>
      <c r="J115" s="36">
        <v>400711.24</v>
      </c>
      <c r="K115" s="19">
        <f t="shared" si="1"/>
        <v>1202133.72</v>
      </c>
      <c r="L115" s="37">
        <v>100177.81</v>
      </c>
      <c r="M115" s="38"/>
    </row>
    <row r="116" spans="1:13" s="39" customFormat="1" ht="12.95" customHeight="1" x14ac:dyDescent="0.25">
      <c r="A116" s="226"/>
      <c r="B116" s="29">
        <v>3708</v>
      </c>
      <c r="C116" s="30">
        <v>19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0.70309999999999995</v>
      </c>
      <c r="J116" s="36">
        <v>304090.76</v>
      </c>
      <c r="K116" s="19">
        <f t="shared" si="1"/>
        <v>912272.28</v>
      </c>
      <c r="L116" s="37">
        <v>76022.69</v>
      </c>
      <c r="M116" s="38"/>
    </row>
    <row r="117" spans="1:13" s="39" customFormat="1" ht="12.95" customHeight="1" x14ac:dyDescent="0.25">
      <c r="A117" s="226"/>
      <c r="B117" s="29">
        <v>3717</v>
      </c>
      <c r="C117" s="30">
        <v>20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403522.52</v>
      </c>
      <c r="K117" s="19">
        <f t="shared" si="1"/>
        <v>1210567.56</v>
      </c>
      <c r="L117" s="37">
        <v>100880.63</v>
      </c>
      <c r="M117" s="38"/>
    </row>
    <row r="118" spans="1:13" s="39" customFormat="1" ht="12.95" customHeight="1" x14ac:dyDescent="0.25">
      <c r="A118" s="226"/>
      <c r="B118" s="29">
        <v>3712</v>
      </c>
      <c r="C118" s="30">
        <v>21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405468.76</v>
      </c>
      <c r="K118" s="19">
        <f t="shared" si="1"/>
        <v>1216406.28</v>
      </c>
      <c r="L118" s="37">
        <v>101367.19</v>
      </c>
      <c r="M118" s="38"/>
    </row>
    <row r="119" spans="1:13" s="39" customFormat="1" ht="12.95" customHeight="1" x14ac:dyDescent="0.25">
      <c r="A119" s="226"/>
      <c r="B119" s="29">
        <v>3715</v>
      </c>
      <c r="C119" s="30">
        <v>22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421903.76</v>
      </c>
      <c r="K119" s="19">
        <f t="shared" si="1"/>
        <v>1265711.28</v>
      </c>
      <c r="L119" s="37">
        <v>105475.94</v>
      </c>
      <c r="M119" s="38"/>
    </row>
    <row r="120" spans="1:13" s="39" customFormat="1" ht="12.95" customHeight="1" x14ac:dyDescent="0.25">
      <c r="A120" s="226"/>
      <c r="B120" s="29">
        <v>3720</v>
      </c>
      <c r="C120" s="30">
        <v>23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419914.23999999999</v>
      </c>
      <c r="K120" s="19">
        <f t="shared" si="1"/>
        <v>1261472.72</v>
      </c>
      <c r="L120" s="37">
        <v>105194.81</v>
      </c>
      <c r="M120" s="38"/>
    </row>
    <row r="121" spans="1:13" s="39" customFormat="1" ht="12.95" customHeight="1" x14ac:dyDescent="0.25">
      <c r="A121" s="226"/>
      <c r="B121" s="29">
        <v>3701</v>
      </c>
      <c r="C121" s="30">
        <v>24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413340.24</v>
      </c>
      <c r="K121" s="19">
        <f t="shared" si="1"/>
        <v>1240020.72</v>
      </c>
      <c r="L121" s="37">
        <v>103335.06</v>
      </c>
      <c r="M121" s="38"/>
    </row>
    <row r="122" spans="1:13" s="39" customFormat="1" ht="12.95" customHeight="1" x14ac:dyDescent="0.25">
      <c r="A122" s="226"/>
      <c r="B122" s="29">
        <v>3745</v>
      </c>
      <c r="C122" s="30">
        <v>25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402095.24</v>
      </c>
      <c r="K122" s="19">
        <f t="shared" si="1"/>
        <v>1206285.72</v>
      </c>
      <c r="L122" s="37">
        <v>100523.81</v>
      </c>
      <c r="M122" s="38"/>
    </row>
    <row r="123" spans="1:13" s="39" customFormat="1" ht="12.95" customHeight="1" x14ac:dyDescent="0.25">
      <c r="A123" s="226"/>
      <c r="B123" s="29">
        <v>3741</v>
      </c>
      <c r="C123" s="30">
        <v>26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0.38040000000000002</v>
      </c>
      <c r="J123" s="36">
        <v>229398</v>
      </c>
      <c r="K123" s="19">
        <f t="shared" si="1"/>
        <v>558444</v>
      </c>
      <c r="L123" s="37">
        <v>41130.75</v>
      </c>
      <c r="M123" s="38"/>
    </row>
    <row r="124" spans="1:13" s="39" customFormat="1" ht="12.95" customHeight="1" x14ac:dyDescent="0.25">
      <c r="A124" s="226"/>
      <c r="B124" s="29">
        <v>3707</v>
      </c>
      <c r="C124" s="30">
        <v>27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415200.01</v>
      </c>
      <c r="K124" s="19">
        <f t="shared" si="1"/>
        <v>1246897.53</v>
      </c>
      <c r="L124" s="37">
        <v>103962.19</v>
      </c>
      <c r="M124" s="38"/>
    </row>
    <row r="125" spans="1:13" s="39" customFormat="1" ht="12.95" customHeight="1" x14ac:dyDescent="0.25">
      <c r="A125" s="226"/>
      <c r="B125" s="29">
        <v>3713</v>
      </c>
      <c r="C125" s="30">
        <v>28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401879</v>
      </c>
      <c r="K125" s="19">
        <f t="shared" si="1"/>
        <v>1205637</v>
      </c>
      <c r="L125" s="37">
        <v>100469.75</v>
      </c>
      <c r="M125" s="38"/>
    </row>
    <row r="126" spans="1:13" s="39" customFormat="1" x14ac:dyDescent="0.25">
      <c r="A126" s="226"/>
      <c r="B126" s="57">
        <v>3733</v>
      </c>
      <c r="C126" s="30">
        <v>29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402527.76</v>
      </c>
      <c r="K126" s="19">
        <f t="shared" si="1"/>
        <v>1207583.28</v>
      </c>
      <c r="L126" s="37">
        <v>100631.94</v>
      </c>
      <c r="M126" s="58"/>
    </row>
    <row r="127" spans="1:13" s="39" customFormat="1" ht="12.95" customHeight="1" x14ac:dyDescent="0.25">
      <c r="A127" s="226"/>
      <c r="B127" s="29">
        <v>3735</v>
      </c>
      <c r="C127" s="30">
        <v>30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405987.76</v>
      </c>
      <c r="K127" s="19">
        <f t="shared" si="1"/>
        <v>1217963.28</v>
      </c>
      <c r="L127" s="37">
        <v>101496.94</v>
      </c>
      <c r="M127" s="38"/>
    </row>
    <row r="128" spans="1:13" s="39" customFormat="1" ht="12.95" customHeight="1" x14ac:dyDescent="0.25">
      <c r="A128" s="226"/>
      <c r="B128" s="29">
        <v>3736</v>
      </c>
      <c r="C128" s="30">
        <v>31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417146.24</v>
      </c>
      <c r="K128" s="19">
        <f t="shared" si="1"/>
        <v>1251438.72</v>
      </c>
      <c r="L128" s="37">
        <v>104286.56</v>
      </c>
      <c r="M128" s="38"/>
    </row>
    <row r="129" spans="1:13" s="39" customFormat="1" ht="12.95" customHeight="1" x14ac:dyDescent="0.25">
      <c r="A129" s="226"/>
      <c r="B129" s="29">
        <v>3724</v>
      </c>
      <c r="C129" s="30">
        <v>32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0.91769999999999996</v>
      </c>
      <c r="J129" s="36">
        <v>396905.24</v>
      </c>
      <c r="K129" s="19">
        <f t="shared" si="1"/>
        <v>1190715.72</v>
      </c>
      <c r="L129" s="37">
        <v>99226.31</v>
      </c>
      <c r="M129" s="38"/>
    </row>
    <row r="130" spans="1:13" s="39" customFormat="1" ht="23.25" customHeight="1" x14ac:dyDescent="0.25">
      <c r="A130" s="226"/>
      <c r="B130" s="57">
        <v>3728</v>
      </c>
      <c r="C130" s="30">
        <v>33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0.91700000000000004</v>
      </c>
      <c r="J130" s="36">
        <v>353352.52</v>
      </c>
      <c r="K130" s="19">
        <f t="shared" si="1"/>
        <v>1146557.56</v>
      </c>
      <c r="L130" s="37">
        <v>99150.63</v>
      </c>
      <c r="M130" s="38"/>
    </row>
    <row r="131" spans="1:13" s="39" customFormat="1" ht="12.95" customHeight="1" x14ac:dyDescent="0.25">
      <c r="A131" s="226"/>
      <c r="B131" s="29"/>
      <c r="C131" s="30"/>
      <c r="D131" s="31" t="s">
        <v>47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26"/>
      <c r="B132" s="29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51</v>
      </c>
      <c r="H132" s="34" t="s">
        <v>13</v>
      </c>
      <c r="I132" s="35">
        <v>0.98040000000000005</v>
      </c>
      <c r="J132" s="36">
        <v>671770.08</v>
      </c>
      <c r="K132" s="19">
        <f t="shared" si="1"/>
        <v>2015310.24</v>
      </c>
      <c r="L132" s="37">
        <v>167942.52</v>
      </c>
      <c r="M132" s="38"/>
    </row>
    <row r="133" spans="1:13" s="39" customFormat="1" ht="12.95" customHeight="1" x14ac:dyDescent="0.25">
      <c r="A133" s="227"/>
      <c r="B133" s="29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51</v>
      </c>
      <c r="H133" s="34" t="s">
        <v>13</v>
      </c>
      <c r="I133" s="35">
        <v>0.97619999999999996</v>
      </c>
      <c r="J133" s="36">
        <v>667521.84</v>
      </c>
      <c r="K133" s="19">
        <f t="shared" si="1"/>
        <v>2005306.32</v>
      </c>
      <c r="L133" s="37">
        <v>167223.06</v>
      </c>
      <c r="M133" s="38"/>
    </row>
    <row r="134" spans="1:13" s="39" customFormat="1" ht="12.95" customHeight="1" x14ac:dyDescent="0.25">
      <c r="A134" s="225" t="s">
        <v>327</v>
      </c>
      <c r="B134" s="29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26"/>
      <c r="B135" s="29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107592.68</v>
      </c>
      <c r="K135" s="19">
        <f t="shared" si="1"/>
        <v>322778.03999999998</v>
      </c>
      <c r="L135" s="37">
        <v>26898.17</v>
      </c>
      <c r="M135" s="38"/>
    </row>
    <row r="136" spans="1:13" s="39" customFormat="1" ht="12.95" customHeight="1" x14ac:dyDescent="0.25">
      <c r="A136" s="226"/>
      <c r="B136" s="29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195505.08</v>
      </c>
      <c r="K136" s="19">
        <f t="shared" si="1"/>
        <v>586515.24</v>
      </c>
      <c r="L136" s="37">
        <v>48876.27</v>
      </c>
      <c r="M136" s="38"/>
    </row>
    <row r="137" spans="1:13" s="39" customFormat="1" ht="12.95" customHeight="1" x14ac:dyDescent="0.25">
      <c r="A137" s="226"/>
      <c r="B137" s="29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26"/>
      <c r="B138" s="29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0.94340000000000002</v>
      </c>
      <c r="J138" s="36">
        <v>408020.52</v>
      </c>
      <c r="K138" s="19">
        <f t="shared" ref="K138:K201" si="2">ROUND(J138+L138*8,2)</f>
        <v>1224061.56</v>
      </c>
      <c r="L138" s="37">
        <v>102005.13</v>
      </c>
      <c r="M138" s="38"/>
    </row>
    <row r="139" spans="1:13" s="39" customFormat="1" ht="12.95" customHeight="1" x14ac:dyDescent="0.25">
      <c r="A139" s="226"/>
      <c r="B139" s="29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0.51500000000000001</v>
      </c>
      <c r="J139" s="36">
        <v>222737.52</v>
      </c>
      <c r="K139" s="19">
        <f t="shared" si="2"/>
        <v>668212.56000000006</v>
      </c>
      <c r="L139" s="37">
        <v>55684.38</v>
      </c>
      <c r="M139" s="38"/>
    </row>
    <row r="140" spans="1:13" s="39" customFormat="1" ht="12.95" customHeight="1" x14ac:dyDescent="0.25">
      <c r="A140" s="226"/>
      <c r="B140" s="29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395305</v>
      </c>
      <c r="K140" s="19">
        <f t="shared" si="2"/>
        <v>1185915</v>
      </c>
      <c r="L140" s="37">
        <v>98826.25</v>
      </c>
      <c r="M140" s="38"/>
    </row>
    <row r="141" spans="1:13" s="39" customFormat="1" ht="12.95" customHeight="1" x14ac:dyDescent="0.2">
      <c r="A141" s="226"/>
      <c r="B141" s="29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0.90600000000000003</v>
      </c>
      <c r="J141" s="36">
        <v>391845</v>
      </c>
      <c r="K141" s="19">
        <f t="shared" si="2"/>
        <v>1175535</v>
      </c>
      <c r="L141" s="37">
        <v>97961.25</v>
      </c>
      <c r="M141" s="38"/>
    </row>
    <row r="142" spans="1:13" s="39" customFormat="1" ht="12.95" customHeight="1" x14ac:dyDescent="0.25">
      <c r="A142" s="226"/>
      <c r="B142" s="29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394872.52</v>
      </c>
      <c r="K142" s="19">
        <f t="shared" si="2"/>
        <v>1184617.56</v>
      </c>
      <c r="L142" s="37">
        <v>98718.13</v>
      </c>
      <c r="M142" s="38"/>
    </row>
    <row r="143" spans="1:13" s="39" customFormat="1" ht="12.95" customHeight="1" x14ac:dyDescent="0.2">
      <c r="A143" s="226"/>
      <c r="B143" s="29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394440</v>
      </c>
      <c r="K143" s="19">
        <f t="shared" si="2"/>
        <v>1183320</v>
      </c>
      <c r="L143" s="37">
        <v>98610</v>
      </c>
      <c r="M143" s="38"/>
    </row>
    <row r="144" spans="1:13" s="39" customFormat="1" ht="12.95" customHeight="1" x14ac:dyDescent="0.25">
      <c r="A144" s="226"/>
      <c r="B144" s="43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0.91400000000000003</v>
      </c>
      <c r="J144" s="36">
        <v>395305</v>
      </c>
      <c r="K144" s="19">
        <f t="shared" si="2"/>
        <v>1185915</v>
      </c>
      <c r="L144" s="37">
        <v>98826.25</v>
      </c>
      <c r="M144" s="38"/>
    </row>
    <row r="145" spans="1:13" s="39" customFormat="1" ht="12.95" customHeight="1" x14ac:dyDescent="0.25">
      <c r="A145" s="226"/>
      <c r="B145" s="29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0.92279999999999995</v>
      </c>
      <c r="J145" s="36">
        <v>399111</v>
      </c>
      <c r="K145" s="19">
        <f t="shared" si="2"/>
        <v>1197333</v>
      </c>
      <c r="L145" s="37">
        <v>99777.75</v>
      </c>
      <c r="M145" s="38"/>
    </row>
    <row r="146" spans="1:13" s="39" customFormat="1" ht="12.95" customHeight="1" x14ac:dyDescent="0.25">
      <c r="A146" s="226"/>
      <c r="B146" s="29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385357.52</v>
      </c>
      <c r="K146" s="19">
        <f t="shared" si="2"/>
        <v>1156072.56</v>
      </c>
      <c r="L146" s="37">
        <v>96339.38</v>
      </c>
      <c r="M146" s="38"/>
    </row>
    <row r="147" spans="1:13" s="39" customFormat="1" ht="12.95" customHeight="1" x14ac:dyDescent="0.25">
      <c r="A147" s="226"/>
      <c r="B147" s="29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0.92200000000000004</v>
      </c>
      <c r="J147" s="36">
        <v>398765</v>
      </c>
      <c r="K147" s="19">
        <f t="shared" si="2"/>
        <v>1196295</v>
      </c>
      <c r="L147" s="37">
        <v>99691.25</v>
      </c>
      <c r="M147" s="38"/>
    </row>
    <row r="148" spans="1:13" s="39" customFormat="1" ht="14.25" customHeight="1" x14ac:dyDescent="0.25">
      <c r="A148" s="226"/>
      <c r="B148" s="29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0.88900000000000001</v>
      </c>
      <c r="J148" s="36">
        <v>384492.52</v>
      </c>
      <c r="K148" s="19">
        <f t="shared" si="2"/>
        <v>1153477.56</v>
      </c>
      <c r="L148" s="37">
        <v>96123.13</v>
      </c>
      <c r="M148" s="58"/>
    </row>
    <row r="149" spans="1:13" s="39" customFormat="1" ht="12.95" customHeight="1" x14ac:dyDescent="0.25">
      <c r="A149" s="226"/>
      <c r="B149" s="29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396170</v>
      </c>
      <c r="K149" s="19">
        <f t="shared" si="2"/>
        <v>1188510</v>
      </c>
      <c r="L149" s="37">
        <v>99042.5</v>
      </c>
      <c r="M149" s="38"/>
    </row>
    <row r="150" spans="1:13" s="39" customFormat="1" ht="12.95" customHeight="1" x14ac:dyDescent="0.2">
      <c r="A150" s="226"/>
      <c r="B150" s="29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0.92430000000000001</v>
      </c>
      <c r="J150" s="36">
        <v>399759.76</v>
      </c>
      <c r="K150" s="19">
        <f t="shared" si="2"/>
        <v>1199279.28</v>
      </c>
      <c r="L150" s="37">
        <v>99939.94</v>
      </c>
      <c r="M150" s="38"/>
    </row>
    <row r="151" spans="1:13" s="39" customFormat="1" ht="12.95" customHeight="1" x14ac:dyDescent="0.25">
      <c r="A151" s="226"/>
      <c r="B151" s="29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0.91920000000000002</v>
      </c>
      <c r="J151" s="36">
        <v>397554</v>
      </c>
      <c r="K151" s="19">
        <f t="shared" si="2"/>
        <v>1192662</v>
      </c>
      <c r="L151" s="37">
        <v>99388.5</v>
      </c>
      <c r="M151" s="38"/>
    </row>
    <row r="152" spans="1:13" s="39" customFormat="1" ht="12.95" customHeight="1" x14ac:dyDescent="0.25">
      <c r="A152" s="226"/>
      <c r="B152" s="29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0.92969999999999997</v>
      </c>
      <c r="J152" s="36">
        <v>400365.24</v>
      </c>
      <c r="K152" s="19">
        <f t="shared" si="2"/>
        <v>1204555.72</v>
      </c>
      <c r="L152" s="37">
        <v>100523.81</v>
      </c>
      <c r="M152" s="38"/>
    </row>
    <row r="153" spans="1:13" s="39" customFormat="1" ht="12.95" customHeight="1" x14ac:dyDescent="0.25">
      <c r="A153" s="226"/>
      <c r="B153" s="29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0.91400000000000003</v>
      </c>
      <c r="J153" s="36">
        <v>395305</v>
      </c>
      <c r="K153" s="19">
        <f t="shared" si="2"/>
        <v>1185915</v>
      </c>
      <c r="L153" s="37">
        <v>98826.25</v>
      </c>
      <c r="M153" s="38"/>
    </row>
    <row r="154" spans="1:13" s="39" customFormat="1" ht="12.95" customHeight="1" x14ac:dyDescent="0.25">
      <c r="A154" s="226"/>
      <c r="B154" s="29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0.90700000000000003</v>
      </c>
      <c r="J154" s="36">
        <v>392277.52</v>
      </c>
      <c r="K154" s="19">
        <f t="shared" si="2"/>
        <v>1176832.56</v>
      </c>
      <c r="L154" s="37">
        <v>98069.38</v>
      </c>
      <c r="M154" s="38"/>
    </row>
    <row r="155" spans="1:13" s="39" customFormat="1" ht="12.95" customHeight="1" x14ac:dyDescent="0.25">
      <c r="A155" s="226"/>
      <c r="B155" s="29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391499</v>
      </c>
      <c r="K155" s="19">
        <f t="shared" si="2"/>
        <v>1174497</v>
      </c>
      <c r="L155" s="37">
        <v>97874.75</v>
      </c>
      <c r="M155" s="38"/>
    </row>
    <row r="156" spans="1:13" s="39" customFormat="1" ht="12.95" customHeight="1" x14ac:dyDescent="0.25">
      <c r="A156" s="226"/>
      <c r="B156" s="29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</v>
      </c>
      <c r="J156" s="36">
        <v>55922.25</v>
      </c>
      <c r="K156" s="19">
        <f t="shared" si="2"/>
        <v>55922.25</v>
      </c>
      <c r="L156" s="37">
        <v>0</v>
      </c>
      <c r="M156" s="38" t="s">
        <v>5685</v>
      </c>
    </row>
    <row r="157" spans="1:13" s="39" customFormat="1" ht="12.95" customHeight="1" x14ac:dyDescent="0.25">
      <c r="A157" s="226"/>
      <c r="B157" s="29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392710</v>
      </c>
      <c r="K157" s="19">
        <f t="shared" si="2"/>
        <v>1178130</v>
      </c>
      <c r="L157" s="37">
        <v>98177.5</v>
      </c>
      <c r="M157" s="38"/>
    </row>
    <row r="158" spans="1:13" s="39" customFormat="1" ht="12.95" customHeight="1" x14ac:dyDescent="0.25">
      <c r="A158" s="226"/>
      <c r="B158" s="29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0.99</v>
      </c>
      <c r="J158" s="36">
        <v>428175</v>
      </c>
      <c r="K158" s="19">
        <f t="shared" si="2"/>
        <v>1284525</v>
      </c>
      <c r="L158" s="37">
        <v>107043.75</v>
      </c>
      <c r="M158" s="38"/>
    </row>
    <row r="159" spans="1:13" s="39" customFormat="1" ht="12.95" customHeight="1" x14ac:dyDescent="0.25">
      <c r="A159" s="226"/>
      <c r="B159" s="29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0.91679999999999995</v>
      </c>
      <c r="J159" s="36">
        <v>396516</v>
      </c>
      <c r="K159" s="19">
        <f t="shared" si="2"/>
        <v>1189548</v>
      </c>
      <c r="L159" s="37">
        <v>99129</v>
      </c>
      <c r="M159" s="38"/>
    </row>
    <row r="160" spans="1:13" s="39" customFormat="1" ht="12.95" customHeight="1" x14ac:dyDescent="0.25">
      <c r="A160" s="226"/>
      <c r="B160" s="29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389682.52</v>
      </c>
      <c r="K160" s="19">
        <f t="shared" si="2"/>
        <v>1169047.56</v>
      </c>
      <c r="L160" s="37">
        <v>97420.63</v>
      </c>
      <c r="M160" s="38"/>
    </row>
    <row r="161" spans="1:13" s="39" customFormat="1" ht="12.95" customHeight="1" x14ac:dyDescent="0.25">
      <c r="A161" s="226"/>
      <c r="B161" s="29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0.91300000000000003</v>
      </c>
      <c r="J161" s="36">
        <v>394872.52</v>
      </c>
      <c r="K161" s="19">
        <f t="shared" si="2"/>
        <v>1184617.56</v>
      </c>
      <c r="L161" s="37">
        <v>98718.13</v>
      </c>
      <c r="M161" s="38"/>
    </row>
    <row r="162" spans="1:13" s="39" customFormat="1" ht="12.95" customHeight="1" x14ac:dyDescent="0.25">
      <c r="A162" s="226"/>
      <c r="B162" s="29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0.98750000000000004</v>
      </c>
      <c r="J162" s="36">
        <v>427093.76000000001</v>
      </c>
      <c r="K162" s="19">
        <f t="shared" si="2"/>
        <v>1281281.28</v>
      </c>
      <c r="L162" s="37">
        <v>106773.44</v>
      </c>
      <c r="M162" s="38"/>
    </row>
    <row r="163" spans="1:13" s="39" customFormat="1" ht="12.95" customHeight="1" x14ac:dyDescent="0.25">
      <c r="A163" s="226"/>
      <c r="B163" s="29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0.92649999999999999</v>
      </c>
      <c r="J163" s="36">
        <v>400711.24</v>
      </c>
      <c r="K163" s="19">
        <f t="shared" si="2"/>
        <v>1202133.72</v>
      </c>
      <c r="L163" s="37">
        <v>100177.81</v>
      </c>
      <c r="M163" s="38"/>
    </row>
    <row r="164" spans="1:13" s="39" customFormat="1" ht="12.95" customHeight="1" x14ac:dyDescent="0.25">
      <c r="A164" s="226"/>
      <c r="B164" s="29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</v>
      </c>
      <c r="J164" s="36">
        <v>397900</v>
      </c>
      <c r="K164" s="19">
        <f t="shared" si="2"/>
        <v>1193700</v>
      </c>
      <c r="L164" s="37">
        <v>99475</v>
      </c>
      <c r="M164" s="38"/>
    </row>
    <row r="165" spans="1:13" s="39" customFormat="1" ht="12.95" customHeight="1" x14ac:dyDescent="0.25">
      <c r="A165" s="226"/>
      <c r="B165" s="29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0.91620000000000001</v>
      </c>
      <c r="J165" s="36">
        <v>396256.52</v>
      </c>
      <c r="K165" s="19">
        <f t="shared" si="2"/>
        <v>1188769.56</v>
      </c>
      <c r="L165" s="37">
        <v>99064.13</v>
      </c>
      <c r="M165" s="38"/>
    </row>
    <row r="166" spans="1:13" s="39" customFormat="1" ht="12.95" customHeight="1" x14ac:dyDescent="0.25">
      <c r="A166" s="226"/>
      <c r="B166" s="29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0.90700000000000003</v>
      </c>
      <c r="J166" s="36">
        <v>392277.52</v>
      </c>
      <c r="K166" s="19">
        <f t="shared" si="2"/>
        <v>1176832.56</v>
      </c>
      <c r="L166" s="37">
        <v>98069.38</v>
      </c>
      <c r="M166" s="38"/>
    </row>
    <row r="167" spans="1:13" s="39" customFormat="1" ht="12.95" customHeight="1" x14ac:dyDescent="0.25">
      <c r="A167" s="226"/>
      <c r="B167" s="29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0.91600000000000004</v>
      </c>
      <c r="J167" s="36">
        <v>396170</v>
      </c>
      <c r="K167" s="19">
        <f t="shared" si="2"/>
        <v>1188510</v>
      </c>
      <c r="L167" s="37">
        <v>99042.5</v>
      </c>
      <c r="M167" s="38"/>
    </row>
    <row r="168" spans="1:13" s="39" customFormat="1" ht="12.95" customHeight="1" x14ac:dyDescent="0.25">
      <c r="A168" s="226"/>
      <c r="B168" s="29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0.91379999999999995</v>
      </c>
      <c r="J168" s="36">
        <v>395218.52</v>
      </c>
      <c r="K168" s="19">
        <f t="shared" si="2"/>
        <v>1185655.56</v>
      </c>
      <c r="L168" s="37">
        <v>98804.63</v>
      </c>
      <c r="M168" s="38"/>
    </row>
    <row r="169" spans="1:13" s="39" customFormat="1" ht="12.95" customHeight="1" x14ac:dyDescent="0.25">
      <c r="A169" s="226"/>
      <c r="B169" s="29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0.93300000000000005</v>
      </c>
      <c r="J169" s="36">
        <v>403522.52</v>
      </c>
      <c r="K169" s="19">
        <f t="shared" si="2"/>
        <v>1210567.56</v>
      </c>
      <c r="L169" s="37">
        <v>100880.63</v>
      </c>
      <c r="M169" s="38"/>
    </row>
    <row r="170" spans="1:13" s="39" customFormat="1" ht="12.95" customHeight="1" x14ac:dyDescent="0.25">
      <c r="A170" s="226"/>
      <c r="B170" s="29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400711.24</v>
      </c>
      <c r="K170" s="19">
        <f t="shared" si="2"/>
        <v>1202133.72</v>
      </c>
      <c r="L170" s="37">
        <v>100177.81</v>
      </c>
      <c r="M170" s="38"/>
    </row>
    <row r="171" spans="1:13" s="39" customFormat="1" ht="12" customHeight="1" x14ac:dyDescent="0.25">
      <c r="A171" s="226"/>
      <c r="B171" s="29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392277.52</v>
      </c>
      <c r="K171" s="19">
        <f t="shared" si="2"/>
        <v>1176832.56</v>
      </c>
      <c r="L171" s="37">
        <v>98069.38</v>
      </c>
      <c r="M171" s="58"/>
    </row>
    <row r="172" spans="1:13" s="39" customFormat="1" ht="12.95" customHeight="1" x14ac:dyDescent="0.25">
      <c r="A172" s="226"/>
      <c r="B172" s="29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0.91300000000000003</v>
      </c>
      <c r="J172" s="36">
        <v>394872.52</v>
      </c>
      <c r="K172" s="19">
        <f t="shared" si="2"/>
        <v>1184617.56</v>
      </c>
      <c r="L172" s="37">
        <v>98718.13</v>
      </c>
      <c r="M172" s="38"/>
    </row>
    <row r="173" spans="1:13" s="39" customFormat="1" ht="12.95" customHeight="1" x14ac:dyDescent="0.2">
      <c r="A173" s="226"/>
      <c r="B173" s="29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396948.52</v>
      </c>
      <c r="K173" s="19">
        <f t="shared" si="2"/>
        <v>1190845.56</v>
      </c>
      <c r="L173" s="37">
        <v>99237.13</v>
      </c>
      <c r="M173" s="38"/>
    </row>
    <row r="174" spans="1:13" s="39" customFormat="1" ht="12.95" customHeight="1" x14ac:dyDescent="0.25">
      <c r="A174" s="226"/>
      <c r="B174" s="29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391196.24</v>
      </c>
      <c r="K174" s="19">
        <f t="shared" si="2"/>
        <v>1173588.72</v>
      </c>
      <c r="L174" s="37">
        <v>97799.06</v>
      </c>
      <c r="M174" s="38"/>
    </row>
    <row r="175" spans="1:13" s="39" customFormat="1" ht="12.95" customHeight="1" x14ac:dyDescent="0.2">
      <c r="A175" s="226"/>
      <c r="B175" s="29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0.54139999999999999</v>
      </c>
      <c r="J175" s="36">
        <v>234155.51999999999</v>
      </c>
      <c r="K175" s="19">
        <f t="shared" si="2"/>
        <v>702466.56000000006</v>
      </c>
      <c r="L175" s="37">
        <v>58538.879999999997</v>
      </c>
      <c r="M175" s="38"/>
    </row>
    <row r="176" spans="1:13" s="39" customFormat="1" ht="12.95" customHeight="1" x14ac:dyDescent="0.25">
      <c r="A176" s="226"/>
      <c r="B176" s="29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0.94269999999999998</v>
      </c>
      <c r="J176" s="36">
        <v>407717.76</v>
      </c>
      <c r="K176" s="19">
        <f t="shared" si="2"/>
        <v>1223153.28</v>
      </c>
      <c r="L176" s="37">
        <v>101929.44</v>
      </c>
      <c r="M176" s="38"/>
    </row>
    <row r="177" spans="1:13" s="39" customFormat="1" ht="12.95" customHeight="1" x14ac:dyDescent="0.25">
      <c r="A177" s="226"/>
      <c r="B177" s="29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408712.52</v>
      </c>
      <c r="K177" s="19">
        <f t="shared" si="2"/>
        <v>1226137.56</v>
      </c>
      <c r="L177" s="37">
        <v>102178.13</v>
      </c>
      <c r="M177" s="38"/>
    </row>
    <row r="178" spans="1:13" s="39" customFormat="1" ht="12.95" customHeight="1" x14ac:dyDescent="0.25">
      <c r="A178" s="226"/>
      <c r="B178" s="29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388471.52</v>
      </c>
      <c r="K178" s="19">
        <f t="shared" si="2"/>
        <v>1165414.56</v>
      </c>
      <c r="L178" s="37">
        <v>97117.88</v>
      </c>
      <c r="M178" s="38"/>
    </row>
    <row r="179" spans="1:13" s="39" customFormat="1" ht="12.95" customHeight="1" x14ac:dyDescent="0.25">
      <c r="A179" s="226"/>
      <c r="B179" s="43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393012.76</v>
      </c>
      <c r="K179" s="19">
        <f t="shared" si="2"/>
        <v>1179038.28</v>
      </c>
      <c r="L179" s="37">
        <v>98253.19</v>
      </c>
      <c r="M179" s="38"/>
    </row>
    <row r="180" spans="1:13" s="39" customFormat="1" ht="12.95" customHeight="1" x14ac:dyDescent="0.25">
      <c r="A180" s="226"/>
      <c r="B180" s="29">
        <v>124</v>
      </c>
      <c r="C180" s="30">
        <v>43</v>
      </c>
      <c r="D180" s="59" t="s">
        <v>458</v>
      </c>
      <c r="E180" s="59" t="s">
        <v>459</v>
      </c>
      <c r="F180" s="59" t="s">
        <v>460</v>
      </c>
      <c r="G180" s="33" t="s">
        <v>12</v>
      </c>
      <c r="H180" s="34" t="s">
        <v>13</v>
      </c>
      <c r="I180" s="35">
        <v>0.94840000000000002</v>
      </c>
      <c r="J180" s="36">
        <v>410183</v>
      </c>
      <c r="K180" s="19">
        <f t="shared" si="2"/>
        <v>1230549</v>
      </c>
      <c r="L180" s="37">
        <v>102545.75</v>
      </c>
      <c r="M180" s="38"/>
    </row>
    <row r="181" spans="1:13" s="39" customFormat="1" ht="12.95" customHeight="1" x14ac:dyDescent="0.25">
      <c r="A181" s="226"/>
      <c r="B181" s="29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0.55159999999999998</v>
      </c>
      <c r="J181" s="36">
        <v>238567</v>
      </c>
      <c r="K181" s="19">
        <f t="shared" si="2"/>
        <v>715701</v>
      </c>
      <c r="L181" s="37">
        <v>59641.75</v>
      </c>
      <c r="M181" s="38"/>
    </row>
    <row r="182" spans="1:13" s="39" customFormat="1" ht="12.95" customHeight="1" x14ac:dyDescent="0.25">
      <c r="A182" s="226"/>
      <c r="B182" s="29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404387.52</v>
      </c>
      <c r="K182" s="19">
        <f t="shared" si="2"/>
        <v>1213162.56</v>
      </c>
      <c r="L182" s="37">
        <v>101096.88</v>
      </c>
      <c r="M182" s="38"/>
    </row>
    <row r="183" spans="1:13" s="39" customFormat="1" ht="12.95" customHeight="1" x14ac:dyDescent="0.25">
      <c r="A183" s="226"/>
      <c r="B183" s="29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0.94720000000000004</v>
      </c>
      <c r="J183" s="36">
        <v>366414</v>
      </c>
      <c r="K183" s="19">
        <f t="shared" si="2"/>
        <v>1185742</v>
      </c>
      <c r="L183" s="37">
        <v>102416</v>
      </c>
      <c r="M183" s="38"/>
    </row>
    <row r="184" spans="1:13" s="39" customFormat="1" ht="12.95" customHeight="1" x14ac:dyDescent="0.25">
      <c r="A184" s="226"/>
      <c r="B184" s="29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232771.52</v>
      </c>
      <c r="K184" s="19">
        <f t="shared" si="2"/>
        <v>698314.56</v>
      </c>
      <c r="L184" s="37">
        <v>58192.88</v>
      </c>
      <c r="M184" s="38"/>
    </row>
    <row r="185" spans="1:13" s="39" customFormat="1" ht="12.95" customHeight="1" x14ac:dyDescent="0.25">
      <c r="A185" s="226"/>
      <c r="B185" s="29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220142.52</v>
      </c>
      <c r="K185" s="19">
        <f t="shared" si="2"/>
        <v>660427.56000000006</v>
      </c>
      <c r="L185" s="37">
        <v>55035.63</v>
      </c>
      <c r="M185" s="38"/>
    </row>
    <row r="186" spans="1:13" s="39" customFormat="1" ht="12.95" customHeight="1" x14ac:dyDescent="0.25">
      <c r="A186" s="226"/>
      <c r="B186" s="29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392277.52</v>
      </c>
      <c r="K186" s="19">
        <f t="shared" si="2"/>
        <v>1176832.56</v>
      </c>
      <c r="L186" s="37">
        <v>98069.38</v>
      </c>
      <c r="M186" s="38"/>
    </row>
    <row r="187" spans="1:13" s="39" customFormat="1" ht="12.95" customHeight="1" x14ac:dyDescent="0.25">
      <c r="A187" s="226"/>
      <c r="B187" s="29">
        <v>134</v>
      </c>
      <c r="C187" s="30">
        <v>50</v>
      </c>
      <c r="D187" s="53" t="s">
        <v>376</v>
      </c>
      <c r="E187" s="53" t="s">
        <v>5691</v>
      </c>
      <c r="F187" s="53" t="s">
        <v>5692</v>
      </c>
      <c r="G187" s="33" t="s">
        <v>12</v>
      </c>
      <c r="H187" s="34" t="s">
        <v>13</v>
      </c>
      <c r="I187" s="35">
        <v>0.92330000000000001</v>
      </c>
      <c r="J187" s="36">
        <v>199663.62</v>
      </c>
      <c r="K187" s="19">
        <f t="shared" si="2"/>
        <v>998318.1</v>
      </c>
      <c r="L187" s="37">
        <v>99831.81</v>
      </c>
      <c r="M187" s="38"/>
    </row>
    <row r="188" spans="1:13" s="39" customFormat="1" ht="12.95" customHeight="1" x14ac:dyDescent="0.25">
      <c r="A188" s="226"/>
      <c r="B188" s="29"/>
      <c r="C188" s="30"/>
      <c r="D188" s="31" t="s">
        <v>47</v>
      </c>
      <c r="E188" s="32"/>
      <c r="F188" s="32"/>
      <c r="G188" s="33"/>
      <c r="H188" s="34"/>
      <c r="I188" s="35"/>
      <c r="J188" s="36"/>
      <c r="K188" s="19"/>
      <c r="L188" s="37"/>
      <c r="M188" s="38"/>
    </row>
    <row r="189" spans="1:13" s="39" customFormat="1" ht="12.95" customHeight="1" x14ac:dyDescent="0.25">
      <c r="A189" s="226"/>
      <c r="B189" s="29">
        <v>113</v>
      </c>
      <c r="C189" s="30">
        <v>1</v>
      </c>
      <c r="D189" s="32" t="s">
        <v>476</v>
      </c>
      <c r="E189" s="32" t="s">
        <v>477</v>
      </c>
      <c r="F189" s="32" t="s">
        <v>478</v>
      </c>
      <c r="G189" s="33" t="s">
        <v>51</v>
      </c>
      <c r="H189" s="34" t="s">
        <v>13</v>
      </c>
      <c r="I189" s="35">
        <v>0.745</v>
      </c>
      <c r="J189" s="36">
        <v>476214</v>
      </c>
      <c r="K189" s="19">
        <f t="shared" si="2"/>
        <v>1497162</v>
      </c>
      <c r="L189" s="37">
        <v>127618.5</v>
      </c>
      <c r="M189" s="38"/>
    </row>
    <row r="190" spans="1:13" s="39" customFormat="1" ht="12.95" customHeight="1" x14ac:dyDescent="0.25">
      <c r="A190" s="226"/>
      <c r="B190" s="29">
        <v>112</v>
      </c>
      <c r="C190" s="30">
        <v>2</v>
      </c>
      <c r="D190" s="32" t="s">
        <v>479</v>
      </c>
      <c r="E190" s="32" t="s">
        <v>480</v>
      </c>
      <c r="F190" s="32" t="s">
        <v>481</v>
      </c>
      <c r="G190" s="33" t="s">
        <v>51</v>
      </c>
      <c r="H190" s="34" t="s">
        <v>13</v>
      </c>
      <c r="I190" s="35">
        <v>0.94820000000000004</v>
      </c>
      <c r="J190" s="36">
        <v>649706.64</v>
      </c>
      <c r="K190" s="19">
        <f t="shared" si="2"/>
        <v>1949119.92</v>
      </c>
      <c r="L190" s="37">
        <v>162426.66</v>
      </c>
      <c r="M190" s="38"/>
    </row>
    <row r="191" spans="1:13" s="39" customFormat="1" ht="12.95" customHeight="1" x14ac:dyDescent="0.25">
      <c r="A191" s="226"/>
      <c r="B191" s="29"/>
      <c r="C191" s="30"/>
      <c r="D191" s="31" t="s">
        <v>38</v>
      </c>
      <c r="E191" s="32"/>
      <c r="F191" s="32"/>
      <c r="G191" s="33"/>
      <c r="H191" s="34"/>
      <c r="I191" s="35"/>
      <c r="J191" s="36"/>
      <c r="K191" s="19"/>
      <c r="L191" s="37"/>
      <c r="M191" s="38"/>
    </row>
    <row r="192" spans="1:13" s="39" customFormat="1" ht="12.95" customHeight="1" x14ac:dyDescent="0.25">
      <c r="A192" s="227"/>
      <c r="B192" s="29">
        <v>130</v>
      </c>
      <c r="C192" s="30">
        <v>1</v>
      </c>
      <c r="D192" s="32" t="s">
        <v>149</v>
      </c>
      <c r="E192" s="32" t="s">
        <v>485</v>
      </c>
      <c r="F192" s="32" t="s">
        <v>486</v>
      </c>
      <c r="G192" s="33" t="s">
        <v>118</v>
      </c>
      <c r="H192" s="34" t="s">
        <v>13</v>
      </c>
      <c r="I192" s="35">
        <v>0.93899999999999995</v>
      </c>
      <c r="J192" s="36">
        <v>722466.6</v>
      </c>
      <c r="K192" s="19">
        <f t="shared" si="2"/>
        <v>2167399.7999999998</v>
      </c>
      <c r="L192" s="37">
        <v>180616.65</v>
      </c>
      <c r="M192" s="38"/>
    </row>
    <row r="193" spans="1:13" s="39" customFormat="1" ht="12.95" customHeight="1" x14ac:dyDescent="0.25">
      <c r="A193" s="225" t="s">
        <v>487</v>
      </c>
      <c r="B193" s="29"/>
      <c r="C193" s="30"/>
      <c r="D193" s="31" t="s">
        <v>126</v>
      </c>
      <c r="E193" s="32"/>
      <c r="F193" s="32"/>
      <c r="G193" s="33"/>
      <c r="H193" s="34"/>
      <c r="I193" s="35"/>
      <c r="J193" s="36"/>
      <c r="K193" s="19"/>
      <c r="L193" s="37"/>
      <c r="M193" s="38"/>
    </row>
    <row r="194" spans="1:13" s="39" customFormat="1" ht="12.95" customHeight="1" x14ac:dyDescent="0.25">
      <c r="A194" s="226"/>
      <c r="B194" s="29">
        <v>424</v>
      </c>
      <c r="C194" s="30">
        <v>1</v>
      </c>
      <c r="D194" s="32" t="s">
        <v>488</v>
      </c>
      <c r="E194" s="32" t="s">
        <v>489</v>
      </c>
      <c r="F194" s="32" t="s">
        <v>490</v>
      </c>
      <c r="G194" s="33" t="s">
        <v>130</v>
      </c>
      <c r="H194" s="34" t="s">
        <v>13</v>
      </c>
      <c r="I194" s="35">
        <v>0.93369999999999997</v>
      </c>
      <c r="J194" s="36">
        <v>201928.2</v>
      </c>
      <c r="K194" s="19">
        <f t="shared" si="2"/>
        <v>605784.6</v>
      </c>
      <c r="L194" s="37">
        <v>50482.05</v>
      </c>
      <c r="M194" s="58"/>
    </row>
    <row r="195" spans="1:13" s="39" customFormat="1" ht="12.95" customHeight="1" x14ac:dyDescent="0.25">
      <c r="A195" s="226"/>
      <c r="B195" s="29">
        <v>404</v>
      </c>
      <c r="C195" s="30">
        <v>2</v>
      </c>
      <c r="D195" s="32" t="s">
        <v>491</v>
      </c>
      <c r="E195" s="32" t="s">
        <v>492</v>
      </c>
      <c r="F195" s="32" t="s">
        <v>493</v>
      </c>
      <c r="G195" s="33" t="s">
        <v>130</v>
      </c>
      <c r="H195" s="34" t="s">
        <v>13</v>
      </c>
      <c r="I195" s="35">
        <v>0.93700000000000006</v>
      </c>
      <c r="J195" s="36">
        <v>202641.88</v>
      </c>
      <c r="K195" s="19">
        <f t="shared" si="2"/>
        <v>607925.64</v>
      </c>
      <c r="L195" s="37">
        <v>50660.47</v>
      </c>
      <c r="M195" s="58"/>
    </row>
    <row r="196" spans="1:13" s="39" customFormat="1" ht="12.95" customHeight="1" x14ac:dyDescent="0.25">
      <c r="A196" s="226"/>
      <c r="B196" s="29">
        <v>427</v>
      </c>
      <c r="C196" s="30">
        <v>3</v>
      </c>
      <c r="D196" s="32" t="s">
        <v>503</v>
      </c>
      <c r="E196" s="32" t="s">
        <v>504</v>
      </c>
      <c r="F196" s="32" t="s">
        <v>505</v>
      </c>
      <c r="G196" s="33" t="s">
        <v>130</v>
      </c>
      <c r="H196" s="34" t="s">
        <v>13</v>
      </c>
      <c r="I196" s="35">
        <v>0.93149999999999999</v>
      </c>
      <c r="J196" s="36">
        <v>201452.4</v>
      </c>
      <c r="K196" s="19">
        <f t="shared" si="2"/>
        <v>604357.19999999995</v>
      </c>
      <c r="L196" s="37">
        <v>50363.1</v>
      </c>
      <c r="M196" s="38"/>
    </row>
    <row r="197" spans="1:13" s="39" customFormat="1" ht="12.95" customHeight="1" x14ac:dyDescent="0.25">
      <c r="A197" s="226"/>
      <c r="B197" s="29">
        <v>406</v>
      </c>
      <c r="C197" s="30">
        <v>4</v>
      </c>
      <c r="D197" s="32" t="s">
        <v>497</v>
      </c>
      <c r="E197" s="32" t="s">
        <v>498</v>
      </c>
      <c r="F197" s="32" t="s">
        <v>499</v>
      </c>
      <c r="G197" s="33" t="s">
        <v>130</v>
      </c>
      <c r="H197" s="34" t="s">
        <v>13</v>
      </c>
      <c r="I197" s="35">
        <v>0.9415</v>
      </c>
      <c r="J197" s="36">
        <v>203615.08</v>
      </c>
      <c r="K197" s="19">
        <f t="shared" si="2"/>
        <v>610845.24</v>
      </c>
      <c r="L197" s="37">
        <v>50903.77</v>
      </c>
      <c r="M197" s="38"/>
    </row>
    <row r="198" spans="1:13" s="39" customFormat="1" ht="12.95" customHeight="1" x14ac:dyDescent="0.25">
      <c r="A198" s="226"/>
      <c r="B198" s="29"/>
      <c r="C198" s="30"/>
      <c r="D198" s="31" t="s">
        <v>11</v>
      </c>
      <c r="E198" s="32"/>
      <c r="F198" s="32"/>
      <c r="G198" s="33"/>
      <c r="H198" s="34"/>
      <c r="I198" s="35"/>
      <c r="J198" s="36"/>
      <c r="K198" s="19"/>
      <c r="L198" s="37"/>
      <c r="M198" s="38"/>
    </row>
    <row r="199" spans="1:13" s="39" customFormat="1" ht="12.95" customHeight="1" x14ac:dyDescent="0.25">
      <c r="A199" s="226"/>
      <c r="B199" s="29">
        <v>411</v>
      </c>
      <c r="C199" s="30">
        <v>1</v>
      </c>
      <c r="D199" s="32" t="s">
        <v>494</v>
      </c>
      <c r="E199" s="32" t="s">
        <v>495</v>
      </c>
      <c r="F199" s="32" t="s">
        <v>496</v>
      </c>
      <c r="G199" s="33" t="s">
        <v>12</v>
      </c>
      <c r="H199" s="34" t="s">
        <v>13</v>
      </c>
      <c r="I199" s="35">
        <v>0.97340000000000004</v>
      </c>
      <c r="J199" s="36">
        <v>417924.77</v>
      </c>
      <c r="K199" s="19">
        <f t="shared" si="2"/>
        <v>1259915.81</v>
      </c>
      <c r="L199" s="37">
        <v>105248.88</v>
      </c>
      <c r="M199" s="38"/>
    </row>
    <row r="200" spans="1:13" s="39" customFormat="1" ht="12.95" customHeight="1" x14ac:dyDescent="0.25">
      <c r="A200" s="226"/>
      <c r="B200" s="29">
        <v>432</v>
      </c>
      <c r="C200" s="30">
        <v>2</v>
      </c>
      <c r="D200" s="32" t="s">
        <v>500</v>
      </c>
      <c r="E200" s="32" t="s">
        <v>501</v>
      </c>
      <c r="F200" s="32" t="s">
        <v>502</v>
      </c>
      <c r="G200" s="33" t="s">
        <v>12</v>
      </c>
      <c r="H200" s="34" t="s">
        <v>13</v>
      </c>
      <c r="I200" s="35">
        <v>0.92469999999999997</v>
      </c>
      <c r="J200" s="36">
        <v>399932.76</v>
      </c>
      <c r="K200" s="19">
        <f t="shared" si="2"/>
        <v>1199798.28</v>
      </c>
      <c r="L200" s="37">
        <v>99983.19</v>
      </c>
      <c r="M200" s="38"/>
    </row>
    <row r="201" spans="1:13" s="39" customFormat="1" ht="12.95" customHeight="1" x14ac:dyDescent="0.25">
      <c r="A201" s="226"/>
      <c r="B201" s="29">
        <v>439</v>
      </c>
      <c r="C201" s="30">
        <v>3</v>
      </c>
      <c r="D201" s="32" t="s">
        <v>506</v>
      </c>
      <c r="E201" s="32" t="s">
        <v>507</v>
      </c>
      <c r="F201" s="32" t="s">
        <v>508</v>
      </c>
      <c r="G201" s="33" t="s">
        <v>12</v>
      </c>
      <c r="H201" s="34" t="s">
        <v>13</v>
      </c>
      <c r="I201" s="35">
        <v>0.94399999999999995</v>
      </c>
      <c r="J201" s="36">
        <v>408280</v>
      </c>
      <c r="K201" s="19">
        <f t="shared" si="2"/>
        <v>1224840</v>
      </c>
      <c r="L201" s="37">
        <v>102070</v>
      </c>
      <c r="M201" s="38"/>
    </row>
    <row r="202" spans="1:13" s="39" customFormat="1" ht="12.95" customHeight="1" x14ac:dyDescent="0.25">
      <c r="A202" s="226"/>
      <c r="B202" s="29">
        <v>402</v>
      </c>
      <c r="C202" s="30">
        <v>4</v>
      </c>
      <c r="D202" s="32" t="s">
        <v>509</v>
      </c>
      <c r="E202" s="32" t="s">
        <v>510</v>
      </c>
      <c r="F202" s="32" t="s">
        <v>511</v>
      </c>
      <c r="G202" s="33" t="s">
        <v>12</v>
      </c>
      <c r="H202" s="34" t="s">
        <v>13</v>
      </c>
      <c r="I202" s="35">
        <v>0.94569999999999999</v>
      </c>
      <c r="J202" s="36">
        <v>409015.24</v>
      </c>
      <c r="K202" s="19">
        <f t="shared" ref="K202:K265" si="3">ROUND(J202+L202*8,2)</f>
        <v>1227045.72</v>
      </c>
      <c r="L202" s="37">
        <v>102253.81</v>
      </c>
      <c r="M202" s="38"/>
    </row>
    <row r="203" spans="1:13" s="39" customFormat="1" ht="12.95" customHeight="1" x14ac:dyDescent="0.25">
      <c r="A203" s="226"/>
      <c r="B203" s="29">
        <v>421</v>
      </c>
      <c r="C203" s="30">
        <v>5</v>
      </c>
      <c r="D203" s="32" t="s">
        <v>512</v>
      </c>
      <c r="E203" s="32" t="s">
        <v>513</v>
      </c>
      <c r="F203" s="32" t="s">
        <v>514</v>
      </c>
      <c r="G203" s="33" t="s">
        <v>12</v>
      </c>
      <c r="H203" s="34" t="s">
        <v>13</v>
      </c>
      <c r="I203" s="35">
        <v>0.94469999999999998</v>
      </c>
      <c r="J203" s="36">
        <v>343707.76</v>
      </c>
      <c r="K203" s="19">
        <f t="shared" si="3"/>
        <v>1160873.28</v>
      </c>
      <c r="L203" s="37">
        <v>102145.69</v>
      </c>
      <c r="M203" s="38"/>
    </row>
    <row r="204" spans="1:13" s="39" customFormat="1" ht="12.95" customHeight="1" x14ac:dyDescent="0.25">
      <c r="A204" s="226"/>
      <c r="B204" s="29">
        <v>415</v>
      </c>
      <c r="C204" s="30">
        <v>6</v>
      </c>
      <c r="D204" s="32" t="s">
        <v>515</v>
      </c>
      <c r="E204" s="32" t="s">
        <v>516</v>
      </c>
      <c r="F204" s="32" t="s">
        <v>517</v>
      </c>
      <c r="G204" s="33" t="s">
        <v>12</v>
      </c>
      <c r="H204" s="34" t="s">
        <v>13</v>
      </c>
      <c r="I204" s="35">
        <v>0.94450000000000001</v>
      </c>
      <c r="J204" s="36">
        <v>408496.24</v>
      </c>
      <c r="K204" s="19">
        <f t="shared" si="3"/>
        <v>1225488.72</v>
      </c>
      <c r="L204" s="37">
        <v>102124.06</v>
      </c>
      <c r="M204" s="38"/>
    </row>
    <row r="205" spans="1:13" s="39" customFormat="1" ht="12.95" customHeight="1" x14ac:dyDescent="0.25">
      <c r="A205" s="226"/>
      <c r="B205" s="29">
        <v>425</v>
      </c>
      <c r="C205" s="30">
        <v>7</v>
      </c>
      <c r="D205" s="32" t="s">
        <v>518</v>
      </c>
      <c r="E205" s="32" t="s">
        <v>519</v>
      </c>
      <c r="F205" s="32" t="s">
        <v>520</v>
      </c>
      <c r="G205" s="33" t="s">
        <v>12</v>
      </c>
      <c r="H205" s="34" t="s">
        <v>13</v>
      </c>
      <c r="I205" s="35">
        <v>0.95599999999999996</v>
      </c>
      <c r="J205" s="36">
        <v>413470</v>
      </c>
      <c r="K205" s="19">
        <f t="shared" si="3"/>
        <v>1240410</v>
      </c>
      <c r="L205" s="37">
        <v>103367.5</v>
      </c>
      <c r="M205" s="38"/>
    </row>
    <row r="206" spans="1:13" s="39" customFormat="1" ht="12.95" customHeight="1" x14ac:dyDescent="0.25">
      <c r="A206" s="226"/>
      <c r="B206" s="29">
        <v>403</v>
      </c>
      <c r="C206" s="30">
        <v>8</v>
      </c>
      <c r="D206" s="32" t="s">
        <v>521</v>
      </c>
      <c r="E206" s="32" t="s">
        <v>522</v>
      </c>
      <c r="F206" s="32" t="s">
        <v>523</v>
      </c>
      <c r="G206" s="33" t="s">
        <v>12</v>
      </c>
      <c r="H206" s="34" t="s">
        <v>13</v>
      </c>
      <c r="I206" s="35">
        <v>0.95120000000000005</v>
      </c>
      <c r="J206" s="36">
        <v>411394</v>
      </c>
      <c r="K206" s="19">
        <f t="shared" si="3"/>
        <v>1234182</v>
      </c>
      <c r="L206" s="37">
        <v>102848.5</v>
      </c>
      <c r="M206" s="38"/>
    </row>
    <row r="207" spans="1:13" s="39" customFormat="1" ht="12.95" customHeight="1" x14ac:dyDescent="0.25">
      <c r="A207" s="226"/>
      <c r="B207" s="29">
        <v>412</v>
      </c>
      <c r="C207" s="30">
        <v>9</v>
      </c>
      <c r="D207" s="32" t="s">
        <v>524</v>
      </c>
      <c r="E207" s="32" t="s">
        <v>525</v>
      </c>
      <c r="F207" s="32" t="s">
        <v>493</v>
      </c>
      <c r="G207" s="33" t="s">
        <v>12</v>
      </c>
      <c r="H207" s="34" t="s">
        <v>13</v>
      </c>
      <c r="I207" s="35">
        <v>0.95</v>
      </c>
      <c r="J207" s="36">
        <v>410875</v>
      </c>
      <c r="K207" s="19">
        <f t="shared" si="3"/>
        <v>1232625</v>
      </c>
      <c r="L207" s="37">
        <v>102718.75</v>
      </c>
      <c r="M207" s="38"/>
    </row>
    <row r="208" spans="1:13" s="39" customFormat="1" ht="12.95" customHeight="1" x14ac:dyDescent="0.25">
      <c r="A208" s="226"/>
      <c r="B208" s="29">
        <v>436</v>
      </c>
      <c r="C208" s="30">
        <v>10</v>
      </c>
      <c r="D208" s="32" t="s">
        <v>526</v>
      </c>
      <c r="E208" s="32" t="s">
        <v>527</v>
      </c>
      <c r="F208" s="32" t="s">
        <v>528</v>
      </c>
      <c r="G208" s="33" t="s">
        <v>12</v>
      </c>
      <c r="H208" s="34" t="s">
        <v>13</v>
      </c>
      <c r="I208" s="35">
        <v>0.95120000000000005</v>
      </c>
      <c r="J208" s="36">
        <v>411394</v>
      </c>
      <c r="K208" s="19">
        <f t="shared" si="3"/>
        <v>1234182</v>
      </c>
      <c r="L208" s="37">
        <v>102848.5</v>
      </c>
      <c r="M208" s="38"/>
    </row>
    <row r="209" spans="1:13" s="39" customFormat="1" ht="12.95" customHeight="1" x14ac:dyDescent="0.25">
      <c r="A209" s="226"/>
      <c r="B209" s="29">
        <v>423</v>
      </c>
      <c r="C209" s="30">
        <v>11</v>
      </c>
      <c r="D209" s="32" t="s">
        <v>529</v>
      </c>
      <c r="E209" s="32" t="s">
        <v>530</v>
      </c>
      <c r="F209" s="32" t="s">
        <v>531</v>
      </c>
      <c r="G209" s="33" t="s">
        <v>12</v>
      </c>
      <c r="H209" s="34" t="s">
        <v>13</v>
      </c>
      <c r="I209" s="35">
        <v>0.94520000000000004</v>
      </c>
      <c r="J209" s="36">
        <v>408799</v>
      </c>
      <c r="K209" s="19">
        <f t="shared" si="3"/>
        <v>1226397</v>
      </c>
      <c r="L209" s="37">
        <v>102199.75</v>
      </c>
      <c r="M209" s="38"/>
    </row>
    <row r="210" spans="1:13" s="39" customFormat="1" ht="12.95" customHeight="1" x14ac:dyDescent="0.25">
      <c r="A210" s="226"/>
      <c r="B210" s="29">
        <v>416</v>
      </c>
      <c r="C210" s="30">
        <v>12</v>
      </c>
      <c r="D210" s="32" t="s">
        <v>532</v>
      </c>
      <c r="E210" s="32" t="s">
        <v>533</v>
      </c>
      <c r="F210" s="32" t="s">
        <v>534</v>
      </c>
      <c r="G210" s="33" t="s">
        <v>12</v>
      </c>
      <c r="H210" s="34" t="s">
        <v>13</v>
      </c>
      <c r="I210" s="35">
        <v>0.96099999999999997</v>
      </c>
      <c r="J210" s="36">
        <v>415632.52</v>
      </c>
      <c r="K210" s="19">
        <f t="shared" si="3"/>
        <v>1246897.56</v>
      </c>
      <c r="L210" s="37">
        <v>103908.13</v>
      </c>
      <c r="M210" s="38"/>
    </row>
    <row r="211" spans="1:13" s="39" customFormat="1" ht="12.95" customHeight="1" x14ac:dyDescent="0.25">
      <c r="A211" s="226"/>
      <c r="B211" s="29">
        <v>420</v>
      </c>
      <c r="C211" s="30">
        <v>13</v>
      </c>
      <c r="D211" s="32" t="s">
        <v>535</v>
      </c>
      <c r="E211" s="32" t="s">
        <v>536</v>
      </c>
      <c r="F211" s="32" t="s">
        <v>537</v>
      </c>
      <c r="G211" s="33" t="s">
        <v>12</v>
      </c>
      <c r="H211" s="34" t="s">
        <v>13</v>
      </c>
      <c r="I211" s="35">
        <v>0.94920000000000004</v>
      </c>
      <c r="J211" s="36">
        <v>410529</v>
      </c>
      <c r="K211" s="19">
        <f t="shared" si="3"/>
        <v>1231587</v>
      </c>
      <c r="L211" s="37">
        <v>102632.25</v>
      </c>
      <c r="M211" s="38"/>
    </row>
    <row r="212" spans="1:13" s="39" customFormat="1" ht="12.95" customHeight="1" x14ac:dyDescent="0.25">
      <c r="A212" s="226"/>
      <c r="B212" s="29">
        <v>431</v>
      </c>
      <c r="C212" s="30">
        <v>14</v>
      </c>
      <c r="D212" s="32" t="s">
        <v>538</v>
      </c>
      <c r="E212" s="32" t="s">
        <v>539</v>
      </c>
      <c r="F212" s="32" t="s">
        <v>540</v>
      </c>
      <c r="G212" s="33" t="s">
        <v>12</v>
      </c>
      <c r="H212" s="34" t="s">
        <v>13</v>
      </c>
      <c r="I212" s="35">
        <v>0.93920000000000003</v>
      </c>
      <c r="J212" s="36">
        <v>406204</v>
      </c>
      <c r="K212" s="19">
        <f t="shared" si="3"/>
        <v>1218612</v>
      </c>
      <c r="L212" s="37">
        <v>101551</v>
      </c>
      <c r="M212" s="38"/>
    </row>
    <row r="213" spans="1:13" s="39" customFormat="1" ht="12.95" customHeight="1" x14ac:dyDescent="0.25">
      <c r="A213" s="226"/>
      <c r="B213" s="29">
        <v>401</v>
      </c>
      <c r="C213" s="30">
        <v>15</v>
      </c>
      <c r="D213" s="32" t="s">
        <v>541</v>
      </c>
      <c r="E213" s="32" t="s">
        <v>542</v>
      </c>
      <c r="F213" s="32" t="s">
        <v>543</v>
      </c>
      <c r="G213" s="33" t="s">
        <v>12</v>
      </c>
      <c r="H213" s="34" t="s">
        <v>13</v>
      </c>
      <c r="I213" s="35">
        <v>0.95399999999999996</v>
      </c>
      <c r="J213" s="36">
        <v>412605</v>
      </c>
      <c r="K213" s="19">
        <f t="shared" si="3"/>
        <v>1237815</v>
      </c>
      <c r="L213" s="37">
        <v>103151.25</v>
      </c>
      <c r="M213" s="38"/>
    </row>
    <row r="214" spans="1:13" s="39" customFormat="1" ht="12.95" customHeight="1" x14ac:dyDescent="0.25">
      <c r="A214" s="226"/>
      <c r="B214" s="29">
        <v>438</v>
      </c>
      <c r="C214" s="30">
        <v>16</v>
      </c>
      <c r="D214" s="32" t="s">
        <v>544</v>
      </c>
      <c r="E214" s="32" t="s">
        <v>545</v>
      </c>
      <c r="F214" s="32" t="s">
        <v>546</v>
      </c>
      <c r="G214" s="33" t="s">
        <v>12</v>
      </c>
      <c r="H214" s="34" t="s">
        <v>13</v>
      </c>
      <c r="I214" s="35">
        <v>0.93769999999999998</v>
      </c>
      <c r="J214" s="36">
        <v>405555.24</v>
      </c>
      <c r="K214" s="19">
        <f t="shared" si="3"/>
        <v>1216665.72</v>
      </c>
      <c r="L214" s="37">
        <v>101388.81</v>
      </c>
      <c r="M214" s="38"/>
    </row>
    <row r="215" spans="1:13" s="39" customFormat="1" ht="12.95" customHeight="1" x14ac:dyDescent="0.25">
      <c r="A215" s="226"/>
      <c r="B215" s="29">
        <v>405</v>
      </c>
      <c r="C215" s="30">
        <v>17</v>
      </c>
      <c r="D215" s="32" t="s">
        <v>547</v>
      </c>
      <c r="E215" s="32" t="s">
        <v>548</v>
      </c>
      <c r="F215" s="32" t="s">
        <v>549</v>
      </c>
      <c r="G215" s="33" t="s">
        <v>12</v>
      </c>
      <c r="H215" s="34" t="s">
        <v>13</v>
      </c>
      <c r="I215" s="35">
        <v>0.95799999999999996</v>
      </c>
      <c r="J215" s="36">
        <v>414335</v>
      </c>
      <c r="K215" s="19">
        <f t="shared" si="3"/>
        <v>1243005</v>
      </c>
      <c r="L215" s="37">
        <v>103583.75</v>
      </c>
      <c r="M215" s="38"/>
    </row>
    <row r="216" spans="1:13" s="39" customFormat="1" ht="12.95" customHeight="1" x14ac:dyDescent="0.25">
      <c r="A216" s="226"/>
      <c r="B216" s="29">
        <v>434</v>
      </c>
      <c r="C216" s="30">
        <v>18</v>
      </c>
      <c r="D216" s="42" t="s">
        <v>550</v>
      </c>
      <c r="E216" s="42" t="s">
        <v>551</v>
      </c>
      <c r="F216" s="42" t="s">
        <v>552</v>
      </c>
      <c r="G216" s="33" t="s">
        <v>12</v>
      </c>
      <c r="H216" s="34" t="s">
        <v>13</v>
      </c>
      <c r="I216" s="35">
        <v>0.97799999999999998</v>
      </c>
      <c r="J216" s="36">
        <v>422985</v>
      </c>
      <c r="K216" s="19">
        <f t="shared" si="3"/>
        <v>1268955</v>
      </c>
      <c r="L216" s="37">
        <v>105746.25</v>
      </c>
      <c r="M216" s="38"/>
    </row>
    <row r="217" spans="1:13" s="39" customFormat="1" ht="12.95" customHeight="1" x14ac:dyDescent="0.25">
      <c r="A217" s="226"/>
      <c r="B217" s="29">
        <v>426</v>
      </c>
      <c r="C217" s="30">
        <v>19</v>
      </c>
      <c r="D217" s="32" t="s">
        <v>553</v>
      </c>
      <c r="E217" s="32" t="s">
        <v>554</v>
      </c>
      <c r="F217" s="32" t="s">
        <v>555</v>
      </c>
      <c r="G217" s="33" t="s">
        <v>12</v>
      </c>
      <c r="H217" s="34" t="s">
        <v>13</v>
      </c>
      <c r="I217" s="35">
        <v>0.95920000000000005</v>
      </c>
      <c r="J217" s="36">
        <v>414854</v>
      </c>
      <c r="K217" s="19">
        <f t="shared" si="3"/>
        <v>1244562</v>
      </c>
      <c r="L217" s="37">
        <v>103713.5</v>
      </c>
      <c r="M217" s="38"/>
    </row>
    <row r="218" spans="1:13" s="39" customFormat="1" ht="12.95" customHeight="1" x14ac:dyDescent="0.25">
      <c r="A218" s="226"/>
      <c r="B218" s="29">
        <v>437</v>
      </c>
      <c r="C218" s="30">
        <v>20</v>
      </c>
      <c r="D218" s="42" t="s">
        <v>556</v>
      </c>
      <c r="E218" s="42" t="s">
        <v>557</v>
      </c>
      <c r="F218" s="42" t="s">
        <v>558</v>
      </c>
      <c r="G218" s="33" t="s">
        <v>12</v>
      </c>
      <c r="H218" s="34" t="s">
        <v>13</v>
      </c>
      <c r="I218" s="35">
        <v>0.94520000000000004</v>
      </c>
      <c r="J218" s="36">
        <v>408799</v>
      </c>
      <c r="K218" s="19">
        <f t="shared" si="3"/>
        <v>1226397</v>
      </c>
      <c r="L218" s="37">
        <v>102199.75</v>
      </c>
      <c r="M218" s="38"/>
    </row>
    <row r="219" spans="1:13" s="39" customFormat="1" ht="12.95" customHeight="1" x14ac:dyDescent="0.25">
      <c r="A219" s="226"/>
      <c r="B219" s="29">
        <v>430</v>
      </c>
      <c r="C219" s="30">
        <v>21</v>
      </c>
      <c r="D219" s="42" t="s">
        <v>559</v>
      </c>
      <c r="E219" s="42" t="s">
        <v>560</v>
      </c>
      <c r="F219" s="42" t="s">
        <v>561</v>
      </c>
      <c r="G219" s="33" t="s">
        <v>12</v>
      </c>
      <c r="H219" s="34" t="s">
        <v>13</v>
      </c>
      <c r="I219" s="35">
        <v>0.94520000000000004</v>
      </c>
      <c r="J219" s="36">
        <v>408799</v>
      </c>
      <c r="K219" s="19">
        <f t="shared" si="3"/>
        <v>1226397</v>
      </c>
      <c r="L219" s="37">
        <v>102199.75</v>
      </c>
      <c r="M219" s="38"/>
    </row>
    <row r="220" spans="1:13" s="39" customFormat="1" ht="12.95" customHeight="1" x14ac:dyDescent="0.25">
      <c r="A220" s="226"/>
      <c r="B220" s="29">
        <v>428</v>
      </c>
      <c r="C220" s="30">
        <v>22</v>
      </c>
      <c r="D220" s="32" t="s">
        <v>562</v>
      </c>
      <c r="E220" s="32" t="s">
        <v>563</v>
      </c>
      <c r="F220" s="32" t="s">
        <v>564</v>
      </c>
      <c r="G220" s="33" t="s">
        <v>12</v>
      </c>
      <c r="H220" s="34" t="s">
        <v>13</v>
      </c>
      <c r="I220" s="35">
        <v>0.95</v>
      </c>
      <c r="J220" s="36">
        <v>410875</v>
      </c>
      <c r="K220" s="19">
        <f t="shared" si="3"/>
        <v>1232625</v>
      </c>
      <c r="L220" s="37">
        <v>102718.75</v>
      </c>
      <c r="M220" s="38"/>
    </row>
    <row r="221" spans="1:13" s="39" customFormat="1" ht="12.95" customHeight="1" x14ac:dyDescent="0.25">
      <c r="A221" s="226"/>
      <c r="B221" s="29">
        <v>419</v>
      </c>
      <c r="C221" s="30">
        <v>23</v>
      </c>
      <c r="D221" s="32" t="s">
        <v>565</v>
      </c>
      <c r="E221" s="32" t="s">
        <v>566</v>
      </c>
      <c r="F221" s="32" t="s">
        <v>567</v>
      </c>
      <c r="G221" s="33" t="s">
        <v>12</v>
      </c>
      <c r="H221" s="34" t="s">
        <v>13</v>
      </c>
      <c r="I221" s="35">
        <v>0.97440000000000004</v>
      </c>
      <c r="J221" s="36">
        <v>421428</v>
      </c>
      <c r="K221" s="19">
        <f t="shared" si="3"/>
        <v>1264284</v>
      </c>
      <c r="L221" s="37">
        <v>105357</v>
      </c>
      <c r="M221" s="38"/>
    </row>
    <row r="222" spans="1:13" s="39" customFormat="1" ht="12.95" customHeight="1" x14ac:dyDescent="0.25">
      <c r="A222" s="226"/>
      <c r="B222" s="29">
        <v>433</v>
      </c>
      <c r="C222" s="30">
        <v>24</v>
      </c>
      <c r="D222" s="32" t="s">
        <v>568</v>
      </c>
      <c r="E222" s="32" t="s">
        <v>569</v>
      </c>
      <c r="F222" s="32" t="s">
        <v>570</v>
      </c>
      <c r="G222" s="33" t="s">
        <v>12</v>
      </c>
      <c r="H222" s="34" t="s">
        <v>13</v>
      </c>
      <c r="I222" s="35">
        <v>0.94</v>
      </c>
      <c r="J222" s="36">
        <v>276800</v>
      </c>
      <c r="K222" s="19">
        <f t="shared" si="3"/>
        <v>1089900</v>
      </c>
      <c r="L222" s="37">
        <v>101637.5</v>
      </c>
      <c r="M222" s="38"/>
    </row>
    <row r="223" spans="1:13" s="39" customFormat="1" ht="12.95" customHeight="1" x14ac:dyDescent="0.25">
      <c r="A223" s="226"/>
      <c r="B223" s="29">
        <v>409</v>
      </c>
      <c r="C223" s="30">
        <v>25</v>
      </c>
      <c r="D223" s="32" t="s">
        <v>571</v>
      </c>
      <c r="E223" s="32" t="s">
        <v>572</v>
      </c>
      <c r="F223" s="32" t="s">
        <v>573</v>
      </c>
      <c r="G223" s="33" t="s">
        <v>12</v>
      </c>
      <c r="H223" s="34" t="s">
        <v>13</v>
      </c>
      <c r="I223" s="35">
        <v>0.94899999999999995</v>
      </c>
      <c r="J223" s="36">
        <v>410442.52</v>
      </c>
      <c r="K223" s="19">
        <f t="shared" si="3"/>
        <v>1231327.56</v>
      </c>
      <c r="L223" s="37">
        <v>102610.63</v>
      </c>
      <c r="M223" s="38"/>
    </row>
    <row r="224" spans="1:13" s="39" customFormat="1" ht="12.95" customHeight="1" x14ac:dyDescent="0.25">
      <c r="A224" s="226"/>
      <c r="B224" s="29">
        <v>417</v>
      </c>
      <c r="C224" s="30">
        <v>26</v>
      </c>
      <c r="D224" s="32" t="s">
        <v>574</v>
      </c>
      <c r="E224" s="32" t="s">
        <v>575</v>
      </c>
      <c r="F224" s="32" t="s">
        <v>576</v>
      </c>
      <c r="G224" s="33" t="s">
        <v>12</v>
      </c>
      <c r="H224" s="34" t="s">
        <v>13</v>
      </c>
      <c r="I224" s="35">
        <v>0.94920000000000004</v>
      </c>
      <c r="J224" s="36">
        <v>410529</v>
      </c>
      <c r="K224" s="19">
        <f t="shared" si="3"/>
        <v>1231587</v>
      </c>
      <c r="L224" s="37">
        <v>102632.25</v>
      </c>
      <c r="M224" s="38"/>
    </row>
    <row r="225" spans="1:13" s="39" customFormat="1" ht="12.95" customHeight="1" x14ac:dyDescent="0.25">
      <c r="A225" s="226"/>
      <c r="B225" s="29">
        <v>435</v>
      </c>
      <c r="C225" s="30">
        <v>27</v>
      </c>
      <c r="D225" s="32" t="s">
        <v>577</v>
      </c>
      <c r="E225" s="32" t="s">
        <v>578</v>
      </c>
      <c r="F225" s="32" t="s">
        <v>579</v>
      </c>
      <c r="G225" s="33" t="s">
        <v>12</v>
      </c>
      <c r="H225" s="34" t="s">
        <v>13</v>
      </c>
      <c r="I225" s="35">
        <v>0.96319999999999995</v>
      </c>
      <c r="J225" s="36">
        <v>416584</v>
      </c>
      <c r="K225" s="19">
        <f t="shared" si="3"/>
        <v>1249752</v>
      </c>
      <c r="L225" s="37">
        <v>104146</v>
      </c>
      <c r="M225" s="38"/>
    </row>
    <row r="226" spans="1:13" s="39" customFormat="1" ht="12.95" customHeight="1" x14ac:dyDescent="0.25">
      <c r="A226" s="226"/>
      <c r="B226" s="29">
        <v>410</v>
      </c>
      <c r="C226" s="30">
        <v>28</v>
      </c>
      <c r="D226" s="32" t="s">
        <v>580</v>
      </c>
      <c r="E226" s="32" t="s">
        <v>581</v>
      </c>
      <c r="F226" s="32" t="s">
        <v>582</v>
      </c>
      <c r="G226" s="33" t="s">
        <v>12</v>
      </c>
      <c r="H226" s="34" t="s">
        <v>13</v>
      </c>
      <c r="I226" s="35">
        <v>0.95720000000000005</v>
      </c>
      <c r="J226" s="36">
        <v>413989</v>
      </c>
      <c r="K226" s="19">
        <f t="shared" si="3"/>
        <v>1241967</v>
      </c>
      <c r="L226" s="37">
        <v>103497.25</v>
      </c>
      <c r="M226" s="38"/>
    </row>
    <row r="227" spans="1:13" s="39" customFormat="1" ht="12.95" customHeight="1" x14ac:dyDescent="0.25">
      <c r="A227" s="226"/>
      <c r="B227" s="29">
        <v>422</v>
      </c>
      <c r="C227" s="30">
        <v>29</v>
      </c>
      <c r="D227" s="32" t="s">
        <v>583</v>
      </c>
      <c r="E227" s="32" t="s">
        <v>584</v>
      </c>
      <c r="F227" s="32" t="s">
        <v>585</v>
      </c>
      <c r="G227" s="33" t="s">
        <v>12</v>
      </c>
      <c r="H227" s="34" t="s">
        <v>13</v>
      </c>
      <c r="I227" s="35">
        <v>0.97360000000000002</v>
      </c>
      <c r="J227" s="36">
        <v>375193.75</v>
      </c>
      <c r="K227" s="19">
        <f t="shared" si="3"/>
        <v>1217357.75</v>
      </c>
      <c r="L227" s="37">
        <v>105270.5</v>
      </c>
      <c r="M227" s="38"/>
    </row>
    <row r="228" spans="1:13" s="39" customFormat="1" ht="12.95" customHeight="1" x14ac:dyDescent="0.25">
      <c r="A228" s="226"/>
      <c r="B228" s="29">
        <v>429</v>
      </c>
      <c r="C228" s="30">
        <v>30</v>
      </c>
      <c r="D228" s="42" t="s">
        <v>586</v>
      </c>
      <c r="E228" s="42" t="s">
        <v>587</v>
      </c>
      <c r="F228" s="42" t="s">
        <v>588</v>
      </c>
      <c r="G228" s="33" t="s">
        <v>12</v>
      </c>
      <c r="H228" s="34" t="s">
        <v>13</v>
      </c>
      <c r="I228" s="35">
        <v>0.95799999999999996</v>
      </c>
      <c r="J228" s="36">
        <v>414335</v>
      </c>
      <c r="K228" s="19">
        <f t="shared" si="3"/>
        <v>1243005</v>
      </c>
      <c r="L228" s="37">
        <v>103583.75</v>
      </c>
      <c r="M228" s="38"/>
    </row>
    <row r="229" spans="1:13" s="39" customFormat="1" ht="12.95" customHeight="1" x14ac:dyDescent="0.25">
      <c r="A229" s="226"/>
      <c r="B229" s="29">
        <v>414</v>
      </c>
      <c r="C229" s="30">
        <v>31</v>
      </c>
      <c r="D229" s="32" t="s">
        <v>589</v>
      </c>
      <c r="E229" s="32" t="s">
        <v>590</v>
      </c>
      <c r="F229" s="32" t="s">
        <v>591</v>
      </c>
      <c r="G229" s="33" t="s">
        <v>12</v>
      </c>
      <c r="H229" s="34" t="s">
        <v>13</v>
      </c>
      <c r="I229" s="35">
        <v>0.96399999999999997</v>
      </c>
      <c r="J229" s="36">
        <v>416930</v>
      </c>
      <c r="K229" s="19">
        <f t="shared" si="3"/>
        <v>1250790</v>
      </c>
      <c r="L229" s="37">
        <v>104232.5</v>
      </c>
      <c r="M229" s="38"/>
    </row>
    <row r="230" spans="1:13" s="39" customFormat="1" ht="12.95" customHeight="1" x14ac:dyDescent="0.2">
      <c r="A230" s="226"/>
      <c r="B230" s="29"/>
      <c r="C230" s="30"/>
      <c r="D230" s="49" t="s">
        <v>47</v>
      </c>
      <c r="E230" s="42"/>
      <c r="F230" s="42"/>
      <c r="G230" s="45"/>
      <c r="H230" s="34"/>
      <c r="I230" s="35"/>
      <c r="J230" s="36"/>
      <c r="K230" s="19"/>
      <c r="L230" s="37"/>
      <c r="M230" s="38"/>
    </row>
    <row r="231" spans="1:13" s="39" customFormat="1" ht="12.95" customHeight="1" x14ac:dyDescent="0.25">
      <c r="A231" s="227"/>
      <c r="B231" s="29">
        <v>413</v>
      </c>
      <c r="C231" s="30">
        <v>1</v>
      </c>
      <c r="D231" s="32" t="s">
        <v>592</v>
      </c>
      <c r="E231" s="32" t="s">
        <v>593</v>
      </c>
      <c r="F231" s="32" t="s">
        <v>594</v>
      </c>
      <c r="G231" s="50" t="s">
        <v>51</v>
      </c>
      <c r="H231" s="34" t="s">
        <v>13</v>
      </c>
      <c r="I231" s="35">
        <v>0.95389999999999997</v>
      </c>
      <c r="J231" s="36">
        <v>653612.28</v>
      </c>
      <c r="K231" s="19">
        <f t="shared" si="3"/>
        <v>1960836.84</v>
      </c>
      <c r="L231" s="37">
        <v>163403.07</v>
      </c>
      <c r="M231" s="38"/>
    </row>
    <row r="232" spans="1:13" s="39" customFormat="1" ht="12.95" customHeight="1" x14ac:dyDescent="0.25">
      <c r="A232" s="225" t="s">
        <v>595</v>
      </c>
      <c r="B232" s="29"/>
      <c r="C232" s="30"/>
      <c r="D232" s="31" t="s">
        <v>126</v>
      </c>
      <c r="E232" s="32"/>
      <c r="F232" s="32"/>
      <c r="G232" s="50"/>
      <c r="H232" s="34"/>
      <c r="I232" s="35"/>
      <c r="J232" s="36"/>
      <c r="K232" s="19"/>
      <c r="L232" s="37"/>
      <c r="M232" s="38"/>
    </row>
    <row r="233" spans="1:13" s="39" customFormat="1" ht="12.95" customHeight="1" x14ac:dyDescent="0.25">
      <c r="A233" s="226"/>
      <c r="B233" s="29">
        <v>4346</v>
      </c>
      <c r="C233" s="30">
        <v>1</v>
      </c>
      <c r="D233" s="32" t="s">
        <v>352</v>
      </c>
      <c r="E233" s="32" t="s">
        <v>353</v>
      </c>
      <c r="F233" s="32" t="s">
        <v>596</v>
      </c>
      <c r="G233" s="50" t="s">
        <v>130</v>
      </c>
      <c r="H233" s="34" t="s">
        <v>13</v>
      </c>
      <c r="I233" s="35">
        <v>0.88500000000000001</v>
      </c>
      <c r="J233" s="36">
        <v>191396</v>
      </c>
      <c r="K233" s="19">
        <f t="shared" si="3"/>
        <v>574188</v>
      </c>
      <c r="L233" s="37">
        <v>47849</v>
      </c>
      <c r="M233" s="38"/>
    </row>
    <row r="234" spans="1:13" s="39" customFormat="1" ht="12.95" customHeight="1" x14ac:dyDescent="0.2">
      <c r="A234" s="226"/>
      <c r="B234" s="29">
        <v>4357</v>
      </c>
      <c r="C234" s="30">
        <v>2</v>
      </c>
      <c r="D234" s="42" t="s">
        <v>597</v>
      </c>
      <c r="E234" s="42" t="s">
        <v>598</v>
      </c>
      <c r="F234" s="42" t="s">
        <v>599</v>
      </c>
      <c r="G234" s="45" t="s">
        <v>130</v>
      </c>
      <c r="H234" s="34" t="s">
        <v>13</v>
      </c>
      <c r="I234" s="35">
        <v>0.90849999999999997</v>
      </c>
      <c r="J234" s="36">
        <v>196478.28</v>
      </c>
      <c r="K234" s="19">
        <f t="shared" si="3"/>
        <v>589434.84</v>
      </c>
      <c r="L234" s="37">
        <v>49119.57</v>
      </c>
      <c r="M234" s="38"/>
    </row>
    <row r="235" spans="1:13" s="39" customFormat="1" ht="12.95" customHeight="1" x14ac:dyDescent="0.2">
      <c r="A235" s="226"/>
      <c r="B235" s="29">
        <v>4345</v>
      </c>
      <c r="C235" s="30">
        <v>3</v>
      </c>
      <c r="D235" s="42" t="s">
        <v>113</v>
      </c>
      <c r="E235" s="42" t="s">
        <v>600</v>
      </c>
      <c r="F235" s="42" t="s">
        <v>601</v>
      </c>
      <c r="G235" s="45" t="s">
        <v>130</v>
      </c>
      <c r="H235" s="34" t="s">
        <v>13</v>
      </c>
      <c r="I235" s="35">
        <v>0.84799999999999998</v>
      </c>
      <c r="J235" s="36">
        <v>183394.12</v>
      </c>
      <c r="K235" s="19">
        <f t="shared" si="3"/>
        <v>550182.36</v>
      </c>
      <c r="L235" s="37">
        <v>45848.53</v>
      </c>
      <c r="M235" s="38"/>
    </row>
    <row r="236" spans="1:13" s="39" customFormat="1" ht="12.95" customHeight="1" x14ac:dyDescent="0.25">
      <c r="A236" s="226"/>
      <c r="B236" s="29">
        <v>4341</v>
      </c>
      <c r="C236" s="30">
        <v>4</v>
      </c>
      <c r="D236" s="32" t="s">
        <v>602</v>
      </c>
      <c r="E236" s="32" t="s">
        <v>603</v>
      </c>
      <c r="F236" s="32" t="s">
        <v>604</v>
      </c>
      <c r="G236" s="50" t="s">
        <v>130</v>
      </c>
      <c r="H236" s="34" t="s">
        <v>13</v>
      </c>
      <c r="I236" s="35">
        <v>0.85119999999999996</v>
      </c>
      <c r="J236" s="36">
        <v>184086.2</v>
      </c>
      <c r="K236" s="19">
        <f t="shared" si="3"/>
        <v>552258.6</v>
      </c>
      <c r="L236" s="37">
        <v>46021.55</v>
      </c>
      <c r="M236" s="38"/>
    </row>
    <row r="237" spans="1:13" s="39" customFormat="1" ht="12.95" customHeight="1" x14ac:dyDescent="0.25">
      <c r="A237" s="226"/>
      <c r="B237" s="29">
        <v>4332</v>
      </c>
      <c r="C237" s="30">
        <v>5</v>
      </c>
      <c r="D237" s="32" t="s">
        <v>608</v>
      </c>
      <c r="E237" s="32" t="s">
        <v>609</v>
      </c>
      <c r="F237" s="32" t="s">
        <v>610</v>
      </c>
      <c r="G237" s="50" t="s">
        <v>130</v>
      </c>
      <c r="H237" s="34" t="s">
        <v>13</v>
      </c>
      <c r="I237" s="35">
        <v>0.90600000000000003</v>
      </c>
      <c r="J237" s="36">
        <v>195937.6</v>
      </c>
      <c r="K237" s="19">
        <f t="shared" si="3"/>
        <v>587812.80000000005</v>
      </c>
      <c r="L237" s="37">
        <v>48984.4</v>
      </c>
      <c r="M237" s="38"/>
    </row>
    <row r="238" spans="1:13" s="39" customFormat="1" ht="12.95" customHeight="1" x14ac:dyDescent="0.25">
      <c r="A238" s="226"/>
      <c r="B238" s="29"/>
      <c r="C238" s="30"/>
      <c r="D238" s="31" t="s">
        <v>11</v>
      </c>
      <c r="E238" s="32"/>
      <c r="F238" s="32"/>
      <c r="G238" s="50"/>
      <c r="H238" s="34"/>
      <c r="I238" s="35"/>
      <c r="J238" s="36"/>
      <c r="K238" s="19"/>
      <c r="L238" s="37"/>
      <c r="M238" s="38"/>
    </row>
    <row r="239" spans="1:13" s="39" customFormat="1" ht="12.95" customHeight="1" x14ac:dyDescent="0.25">
      <c r="A239" s="226"/>
      <c r="B239" s="29">
        <v>4315</v>
      </c>
      <c r="C239" s="30">
        <v>1</v>
      </c>
      <c r="D239" s="60" t="s">
        <v>605</v>
      </c>
      <c r="E239" s="60" t="s">
        <v>606</v>
      </c>
      <c r="F239" s="60" t="s">
        <v>607</v>
      </c>
      <c r="G239" s="50" t="s">
        <v>12</v>
      </c>
      <c r="H239" s="34" t="s">
        <v>13</v>
      </c>
      <c r="I239" s="35">
        <v>0.48899999999999999</v>
      </c>
      <c r="J239" s="36">
        <v>211492.52</v>
      </c>
      <c r="K239" s="19">
        <f t="shared" si="3"/>
        <v>634477.56000000006</v>
      </c>
      <c r="L239" s="37">
        <v>52873.13</v>
      </c>
      <c r="M239" s="38"/>
    </row>
    <row r="240" spans="1:13" s="39" customFormat="1" ht="12.95" customHeight="1" x14ac:dyDescent="0.25">
      <c r="A240" s="226"/>
      <c r="B240" s="43">
        <v>4339</v>
      </c>
      <c r="C240" s="30">
        <v>3</v>
      </c>
      <c r="D240" s="42" t="s">
        <v>291</v>
      </c>
      <c r="E240" s="42" t="s">
        <v>611</v>
      </c>
      <c r="F240" s="42" t="s">
        <v>612</v>
      </c>
      <c r="G240" s="50" t="s">
        <v>12</v>
      </c>
      <c r="H240" s="34" t="s">
        <v>13</v>
      </c>
      <c r="I240" s="35">
        <v>0.89400000000000002</v>
      </c>
      <c r="J240" s="36">
        <v>386655</v>
      </c>
      <c r="K240" s="19">
        <f t="shared" si="3"/>
        <v>1159965</v>
      </c>
      <c r="L240" s="37">
        <v>96663.75</v>
      </c>
      <c r="M240" s="38"/>
    </row>
    <row r="241" spans="1:13" s="39" customFormat="1" ht="12.95" customHeight="1" x14ac:dyDescent="0.25">
      <c r="A241" s="226"/>
      <c r="B241" s="29">
        <v>4323</v>
      </c>
      <c r="C241" s="30">
        <v>4</v>
      </c>
      <c r="D241" s="32" t="s">
        <v>613</v>
      </c>
      <c r="E241" s="32" t="s">
        <v>614</v>
      </c>
      <c r="F241" s="32" t="s">
        <v>615</v>
      </c>
      <c r="G241" s="50" t="s">
        <v>12</v>
      </c>
      <c r="H241" s="34" t="s">
        <v>13</v>
      </c>
      <c r="I241" s="35">
        <v>0.91100000000000003</v>
      </c>
      <c r="J241" s="36">
        <v>394007.52</v>
      </c>
      <c r="K241" s="19">
        <f t="shared" si="3"/>
        <v>1182022.56</v>
      </c>
      <c r="L241" s="37">
        <v>98501.88</v>
      </c>
      <c r="M241" s="38"/>
    </row>
    <row r="242" spans="1:13" s="39" customFormat="1" ht="12.95" customHeight="1" x14ac:dyDescent="0.25">
      <c r="A242" s="226"/>
      <c r="B242" s="29">
        <v>4333</v>
      </c>
      <c r="C242" s="30">
        <v>5</v>
      </c>
      <c r="D242" s="32" t="s">
        <v>616</v>
      </c>
      <c r="E242" s="32" t="s">
        <v>617</v>
      </c>
      <c r="F242" s="32" t="s">
        <v>618</v>
      </c>
      <c r="G242" s="50" t="s">
        <v>12</v>
      </c>
      <c r="H242" s="34" t="s">
        <v>13</v>
      </c>
      <c r="I242" s="35">
        <v>0.90600000000000003</v>
      </c>
      <c r="J242" s="36">
        <v>391845</v>
      </c>
      <c r="K242" s="19">
        <f t="shared" si="3"/>
        <v>1175535</v>
      </c>
      <c r="L242" s="37">
        <v>97961.25</v>
      </c>
      <c r="M242" s="38"/>
    </row>
    <row r="243" spans="1:13" s="39" customFormat="1" ht="12.95" customHeight="1" x14ac:dyDescent="0.25">
      <c r="A243" s="226"/>
      <c r="B243" s="29">
        <v>4355</v>
      </c>
      <c r="C243" s="30">
        <v>6</v>
      </c>
      <c r="D243" s="32" t="s">
        <v>619</v>
      </c>
      <c r="E243" s="32" t="s">
        <v>620</v>
      </c>
      <c r="F243" s="32" t="s">
        <v>621</v>
      </c>
      <c r="G243" s="50" t="s">
        <v>12</v>
      </c>
      <c r="H243" s="34" t="s">
        <v>13</v>
      </c>
      <c r="I243" s="35">
        <v>0.91400000000000003</v>
      </c>
      <c r="J243" s="36">
        <v>395305</v>
      </c>
      <c r="K243" s="19">
        <f t="shared" si="3"/>
        <v>1185915</v>
      </c>
      <c r="L243" s="37">
        <v>98826.25</v>
      </c>
      <c r="M243" s="38"/>
    </row>
    <row r="244" spans="1:13" s="39" customFormat="1" ht="12.95" customHeight="1" x14ac:dyDescent="0.2">
      <c r="A244" s="226"/>
      <c r="B244" s="29">
        <v>4312</v>
      </c>
      <c r="C244" s="30">
        <v>7</v>
      </c>
      <c r="D244" s="42" t="s">
        <v>622</v>
      </c>
      <c r="E244" s="42" t="s">
        <v>623</v>
      </c>
      <c r="F244" s="42" t="s">
        <v>624</v>
      </c>
      <c r="G244" s="45" t="s">
        <v>12</v>
      </c>
      <c r="H244" s="34" t="s">
        <v>13</v>
      </c>
      <c r="I244" s="35">
        <v>0.90300000000000002</v>
      </c>
      <c r="J244" s="36">
        <v>390547.52</v>
      </c>
      <c r="K244" s="19">
        <f t="shared" si="3"/>
        <v>1171642.56</v>
      </c>
      <c r="L244" s="37">
        <v>97636.88</v>
      </c>
      <c r="M244" s="38"/>
    </row>
    <row r="245" spans="1:13" s="39" customFormat="1" ht="12.95" customHeight="1" x14ac:dyDescent="0.25">
      <c r="A245" s="226"/>
      <c r="B245" s="29">
        <v>4303</v>
      </c>
      <c r="C245" s="30">
        <v>8</v>
      </c>
      <c r="D245" s="42" t="s">
        <v>625</v>
      </c>
      <c r="E245" s="42" t="s">
        <v>626</v>
      </c>
      <c r="F245" s="42" t="s">
        <v>627</v>
      </c>
      <c r="G245" s="33" t="s">
        <v>12</v>
      </c>
      <c r="H245" s="34" t="s">
        <v>13</v>
      </c>
      <c r="I245" s="35">
        <v>0.89449999999999996</v>
      </c>
      <c r="J245" s="36">
        <v>386871.24</v>
      </c>
      <c r="K245" s="19">
        <f t="shared" si="3"/>
        <v>1160613.72</v>
      </c>
      <c r="L245" s="37">
        <v>96717.81</v>
      </c>
      <c r="M245" s="38"/>
    </row>
    <row r="246" spans="1:13" s="39" customFormat="1" ht="12.95" customHeight="1" x14ac:dyDescent="0.25">
      <c r="A246" s="226"/>
      <c r="B246" s="29">
        <v>4322</v>
      </c>
      <c r="C246" s="30">
        <v>9</v>
      </c>
      <c r="D246" s="32" t="s">
        <v>628</v>
      </c>
      <c r="E246" s="32" t="s">
        <v>629</v>
      </c>
      <c r="F246" s="32" t="s">
        <v>630</v>
      </c>
      <c r="G246" s="33" t="s">
        <v>12</v>
      </c>
      <c r="H246" s="34" t="s">
        <v>13</v>
      </c>
      <c r="I246" s="35">
        <v>0.87119999999999997</v>
      </c>
      <c r="J246" s="36">
        <v>376794</v>
      </c>
      <c r="K246" s="19">
        <f t="shared" si="3"/>
        <v>1130382</v>
      </c>
      <c r="L246" s="37">
        <v>94198.5</v>
      </c>
      <c r="M246" s="38"/>
    </row>
    <row r="247" spans="1:13" s="39" customFormat="1" ht="12.95" customHeight="1" x14ac:dyDescent="0.25">
      <c r="A247" s="226"/>
      <c r="B247" s="29">
        <v>4304</v>
      </c>
      <c r="C247" s="30">
        <v>10</v>
      </c>
      <c r="D247" s="32" t="s">
        <v>631</v>
      </c>
      <c r="E247" s="32" t="s">
        <v>632</v>
      </c>
      <c r="F247" s="32" t="s">
        <v>633</v>
      </c>
      <c r="G247" s="33" t="s">
        <v>12</v>
      </c>
      <c r="H247" s="34" t="s">
        <v>13</v>
      </c>
      <c r="I247" s="35">
        <v>0.85599999999999998</v>
      </c>
      <c r="J247" s="36">
        <v>370220</v>
      </c>
      <c r="K247" s="19">
        <f t="shared" si="3"/>
        <v>1110660</v>
      </c>
      <c r="L247" s="37">
        <v>92555</v>
      </c>
      <c r="M247" s="38"/>
    </row>
    <row r="248" spans="1:13" s="39" customFormat="1" ht="12.95" customHeight="1" x14ac:dyDescent="0.25">
      <c r="A248" s="226"/>
      <c r="B248" s="29">
        <v>4301</v>
      </c>
      <c r="C248" s="30">
        <v>11</v>
      </c>
      <c r="D248" s="32" t="s">
        <v>634</v>
      </c>
      <c r="E248" s="32" t="s">
        <v>635</v>
      </c>
      <c r="F248" s="32" t="s">
        <v>636</v>
      </c>
      <c r="G248" s="33" t="s">
        <v>12</v>
      </c>
      <c r="H248" s="34" t="s">
        <v>13</v>
      </c>
      <c r="I248" s="35">
        <v>0.91849999999999998</v>
      </c>
      <c r="J248" s="36">
        <v>397251.24</v>
      </c>
      <c r="K248" s="19">
        <f t="shared" si="3"/>
        <v>1191753.72</v>
      </c>
      <c r="L248" s="37">
        <v>99312.81</v>
      </c>
      <c r="M248" s="38"/>
    </row>
    <row r="249" spans="1:13" s="39" customFormat="1" ht="12.95" customHeight="1" x14ac:dyDescent="0.25">
      <c r="A249" s="226"/>
      <c r="B249" s="29">
        <v>4321</v>
      </c>
      <c r="C249" s="30">
        <v>12</v>
      </c>
      <c r="D249" s="32" t="s">
        <v>637</v>
      </c>
      <c r="E249" s="32" t="s">
        <v>638</v>
      </c>
      <c r="F249" s="32" t="s">
        <v>418</v>
      </c>
      <c r="G249" s="33" t="s">
        <v>12</v>
      </c>
      <c r="H249" s="34" t="s">
        <v>13</v>
      </c>
      <c r="I249" s="35">
        <v>0.91400000000000003</v>
      </c>
      <c r="J249" s="36">
        <v>395305</v>
      </c>
      <c r="K249" s="19">
        <f t="shared" si="3"/>
        <v>1185915</v>
      </c>
      <c r="L249" s="37">
        <v>98826.25</v>
      </c>
      <c r="M249" s="38"/>
    </row>
    <row r="250" spans="1:13" s="39" customFormat="1" ht="12.95" customHeight="1" x14ac:dyDescent="0.25">
      <c r="A250" s="226"/>
      <c r="B250" s="29">
        <v>4319</v>
      </c>
      <c r="C250" s="30">
        <v>13</v>
      </c>
      <c r="D250" s="32" t="s">
        <v>639</v>
      </c>
      <c r="E250" s="32" t="s">
        <v>640</v>
      </c>
      <c r="F250" s="32" t="s">
        <v>641</v>
      </c>
      <c r="G250" s="33" t="s">
        <v>12</v>
      </c>
      <c r="H250" s="34" t="s">
        <v>13</v>
      </c>
      <c r="I250" s="35">
        <v>0.50670000000000004</v>
      </c>
      <c r="J250" s="36">
        <v>219147.76</v>
      </c>
      <c r="K250" s="19">
        <f t="shared" si="3"/>
        <v>657443.28</v>
      </c>
      <c r="L250" s="37">
        <v>54786.94</v>
      </c>
      <c r="M250" s="38"/>
    </row>
    <row r="251" spans="1:13" s="39" customFormat="1" ht="12.95" customHeight="1" x14ac:dyDescent="0.25">
      <c r="A251" s="226"/>
      <c r="B251" s="29">
        <v>4362</v>
      </c>
      <c r="C251" s="30">
        <v>14</v>
      </c>
      <c r="D251" s="32" t="s">
        <v>642</v>
      </c>
      <c r="E251" s="32" t="s">
        <v>643</v>
      </c>
      <c r="F251" s="32" t="s">
        <v>644</v>
      </c>
      <c r="G251" s="33" t="s">
        <v>12</v>
      </c>
      <c r="H251" s="34" t="s">
        <v>13</v>
      </c>
      <c r="I251" s="35">
        <v>0.93540000000000001</v>
      </c>
      <c r="J251" s="36">
        <v>404560.52</v>
      </c>
      <c r="K251" s="19">
        <f t="shared" si="3"/>
        <v>1213681.56</v>
      </c>
      <c r="L251" s="37">
        <v>101140.13</v>
      </c>
      <c r="M251" s="38"/>
    </row>
    <row r="252" spans="1:13" s="39" customFormat="1" ht="12.95" customHeight="1" x14ac:dyDescent="0.25">
      <c r="A252" s="226"/>
      <c r="B252" s="29">
        <v>4305</v>
      </c>
      <c r="C252" s="30">
        <v>15</v>
      </c>
      <c r="D252" s="32" t="s">
        <v>645</v>
      </c>
      <c r="E252" s="32" t="s">
        <v>646</v>
      </c>
      <c r="F252" s="32" t="s">
        <v>647</v>
      </c>
      <c r="G252" s="33" t="s">
        <v>12</v>
      </c>
      <c r="H252" s="34" t="s">
        <v>13</v>
      </c>
      <c r="I252" s="35">
        <v>0.9022</v>
      </c>
      <c r="J252" s="36">
        <v>390201.52</v>
      </c>
      <c r="K252" s="19">
        <f t="shared" si="3"/>
        <v>1170604.56</v>
      </c>
      <c r="L252" s="37">
        <v>97550.38</v>
      </c>
      <c r="M252" s="38"/>
    </row>
    <row r="253" spans="1:13" s="39" customFormat="1" ht="12.95" customHeight="1" x14ac:dyDescent="0.25">
      <c r="A253" s="226"/>
      <c r="B253" s="29">
        <v>4313</v>
      </c>
      <c r="C253" s="30">
        <v>16</v>
      </c>
      <c r="D253" s="32" t="s">
        <v>648</v>
      </c>
      <c r="E253" s="32" t="s">
        <v>649</v>
      </c>
      <c r="F253" s="32" t="s">
        <v>650</v>
      </c>
      <c r="G253" s="33" t="s">
        <v>12</v>
      </c>
      <c r="H253" s="34" t="s">
        <v>13</v>
      </c>
      <c r="I253" s="35">
        <v>0.90549999999999997</v>
      </c>
      <c r="J253" s="36">
        <v>391628.76</v>
      </c>
      <c r="K253" s="19">
        <f t="shared" si="3"/>
        <v>1174886.28</v>
      </c>
      <c r="L253" s="37">
        <v>97907.19</v>
      </c>
      <c r="M253" s="38"/>
    </row>
    <row r="254" spans="1:13" s="39" customFormat="1" ht="12.95" customHeight="1" x14ac:dyDescent="0.25">
      <c r="A254" s="226"/>
      <c r="B254" s="29">
        <v>4350</v>
      </c>
      <c r="C254" s="30">
        <v>17</v>
      </c>
      <c r="D254" s="32" t="s">
        <v>651</v>
      </c>
      <c r="E254" s="32" t="s">
        <v>652</v>
      </c>
      <c r="F254" s="32" t="s">
        <v>653</v>
      </c>
      <c r="G254" s="33" t="s">
        <v>12</v>
      </c>
      <c r="H254" s="34" t="s">
        <v>13</v>
      </c>
      <c r="I254" s="35">
        <v>0.89670000000000005</v>
      </c>
      <c r="J254" s="36">
        <v>387822.76</v>
      </c>
      <c r="K254" s="19">
        <f t="shared" si="3"/>
        <v>1163468.28</v>
      </c>
      <c r="L254" s="37">
        <v>96955.69</v>
      </c>
      <c r="M254" s="38"/>
    </row>
    <row r="255" spans="1:13" s="39" customFormat="1" ht="12.95" customHeight="1" x14ac:dyDescent="0.25">
      <c r="A255" s="226"/>
      <c r="B255" s="29">
        <v>4325</v>
      </c>
      <c r="C255" s="30">
        <v>18</v>
      </c>
      <c r="D255" s="32" t="s">
        <v>654</v>
      </c>
      <c r="E255" s="32" t="s">
        <v>655</v>
      </c>
      <c r="F255" s="32" t="s">
        <v>656</v>
      </c>
      <c r="G255" s="33" t="s">
        <v>12</v>
      </c>
      <c r="H255" s="34" t="s">
        <v>13</v>
      </c>
      <c r="I255" s="35">
        <v>0.91120000000000001</v>
      </c>
      <c r="J255" s="36">
        <v>394094</v>
      </c>
      <c r="K255" s="19">
        <f t="shared" si="3"/>
        <v>1182282</v>
      </c>
      <c r="L255" s="37">
        <v>98523.5</v>
      </c>
      <c r="M255" s="38"/>
    </row>
    <row r="256" spans="1:13" s="39" customFormat="1" ht="12.95" customHeight="1" x14ac:dyDescent="0.25">
      <c r="A256" s="226"/>
      <c r="B256" s="29">
        <v>4335</v>
      </c>
      <c r="C256" s="30">
        <v>19</v>
      </c>
      <c r="D256" s="32" t="s">
        <v>657</v>
      </c>
      <c r="E256" s="32" t="s">
        <v>658</v>
      </c>
      <c r="F256" s="32" t="s">
        <v>389</v>
      </c>
      <c r="G256" s="33" t="s">
        <v>12</v>
      </c>
      <c r="H256" s="34" t="s">
        <v>13</v>
      </c>
      <c r="I256" s="35">
        <v>0.91639999999999999</v>
      </c>
      <c r="J256" s="36">
        <v>396343</v>
      </c>
      <c r="K256" s="19">
        <f t="shared" si="3"/>
        <v>1189029</v>
      </c>
      <c r="L256" s="37">
        <v>99085.75</v>
      </c>
      <c r="M256" s="38"/>
    </row>
    <row r="257" spans="1:13" s="39" customFormat="1" ht="12.95" customHeight="1" x14ac:dyDescent="0.25">
      <c r="A257" s="226"/>
      <c r="B257" s="29">
        <v>4349</v>
      </c>
      <c r="C257" s="30">
        <v>20</v>
      </c>
      <c r="D257" s="42" t="s">
        <v>659</v>
      </c>
      <c r="E257" s="42" t="s">
        <v>660</v>
      </c>
      <c r="F257" s="42" t="s">
        <v>661</v>
      </c>
      <c r="G257" s="33" t="s">
        <v>12</v>
      </c>
      <c r="H257" s="34" t="s">
        <v>13</v>
      </c>
      <c r="I257" s="35">
        <v>0.95450000000000002</v>
      </c>
      <c r="J257" s="36">
        <v>412821.24</v>
      </c>
      <c r="K257" s="19">
        <f t="shared" si="3"/>
        <v>1238463.72</v>
      </c>
      <c r="L257" s="37">
        <v>103205.31</v>
      </c>
      <c r="M257" s="38"/>
    </row>
    <row r="258" spans="1:13" s="39" customFormat="1" ht="12.95" customHeight="1" x14ac:dyDescent="0.25">
      <c r="A258" s="226"/>
      <c r="B258" s="29">
        <v>4328</v>
      </c>
      <c r="C258" s="30">
        <v>21</v>
      </c>
      <c r="D258" s="32" t="s">
        <v>662</v>
      </c>
      <c r="E258" s="32" t="s">
        <v>663</v>
      </c>
      <c r="F258" s="32" t="s">
        <v>389</v>
      </c>
      <c r="G258" s="33" t="s">
        <v>12</v>
      </c>
      <c r="H258" s="34" t="s">
        <v>13</v>
      </c>
      <c r="I258" s="35">
        <v>0.90390000000000004</v>
      </c>
      <c r="J258" s="36">
        <v>390936.76</v>
      </c>
      <c r="K258" s="19">
        <f t="shared" si="3"/>
        <v>1172810.28</v>
      </c>
      <c r="L258" s="37">
        <v>97734.19</v>
      </c>
      <c r="M258" s="38"/>
    </row>
    <row r="259" spans="1:13" s="39" customFormat="1" ht="12.95" customHeight="1" x14ac:dyDescent="0.25">
      <c r="A259" s="226"/>
      <c r="B259" s="29">
        <v>4320</v>
      </c>
      <c r="C259" s="30">
        <v>22</v>
      </c>
      <c r="D259" s="32" t="s">
        <v>664</v>
      </c>
      <c r="E259" s="32" t="s">
        <v>665</v>
      </c>
      <c r="F259" s="32" t="s">
        <v>666</v>
      </c>
      <c r="G259" s="33" t="s">
        <v>12</v>
      </c>
      <c r="H259" s="34" t="s">
        <v>13</v>
      </c>
      <c r="I259" s="35">
        <v>0.499</v>
      </c>
      <c r="J259" s="36">
        <v>215817.52</v>
      </c>
      <c r="K259" s="19">
        <f t="shared" si="3"/>
        <v>647452.56000000006</v>
      </c>
      <c r="L259" s="37">
        <v>53954.38</v>
      </c>
      <c r="M259" s="38"/>
    </row>
    <row r="260" spans="1:13" s="39" customFormat="1" ht="12.95" customHeight="1" x14ac:dyDescent="0.25">
      <c r="A260" s="226"/>
      <c r="B260" s="29">
        <v>4310</v>
      </c>
      <c r="C260" s="30">
        <v>23</v>
      </c>
      <c r="D260" s="32" t="s">
        <v>667</v>
      </c>
      <c r="E260" s="32" t="s">
        <v>668</v>
      </c>
      <c r="F260" s="32" t="s">
        <v>669</v>
      </c>
      <c r="G260" s="33" t="s">
        <v>12</v>
      </c>
      <c r="H260" s="34" t="s">
        <v>13</v>
      </c>
      <c r="I260" s="35">
        <v>0.97209999999999996</v>
      </c>
      <c r="J260" s="36">
        <v>420433.24</v>
      </c>
      <c r="K260" s="19">
        <f t="shared" si="3"/>
        <v>1261299.72</v>
      </c>
      <c r="L260" s="37">
        <v>105108.31</v>
      </c>
      <c r="M260" s="38"/>
    </row>
    <row r="261" spans="1:13" s="39" customFormat="1" ht="12.95" customHeight="1" x14ac:dyDescent="0.25">
      <c r="A261" s="226"/>
      <c r="B261" s="29">
        <v>4353</v>
      </c>
      <c r="C261" s="30">
        <v>24</v>
      </c>
      <c r="D261" s="32" t="s">
        <v>670</v>
      </c>
      <c r="E261" s="32" t="s">
        <v>671</v>
      </c>
      <c r="F261" s="32" t="s">
        <v>672</v>
      </c>
      <c r="G261" s="33" t="s">
        <v>12</v>
      </c>
      <c r="H261" s="34" t="s">
        <v>13</v>
      </c>
      <c r="I261" s="35">
        <v>0.90949999999999998</v>
      </c>
      <c r="J261" s="36">
        <v>394440.01</v>
      </c>
      <c r="K261" s="19">
        <f t="shared" si="3"/>
        <v>1181157.53</v>
      </c>
      <c r="L261" s="37">
        <v>98339.69</v>
      </c>
      <c r="M261" s="38"/>
    </row>
    <row r="262" spans="1:13" s="39" customFormat="1" ht="12.95" customHeight="1" x14ac:dyDescent="0.25">
      <c r="A262" s="226"/>
      <c r="B262" s="29">
        <v>4327</v>
      </c>
      <c r="C262" s="30">
        <v>25</v>
      </c>
      <c r="D262" s="32" t="s">
        <v>175</v>
      </c>
      <c r="E262" s="32" t="s">
        <v>673</v>
      </c>
      <c r="F262" s="32" t="s">
        <v>674</v>
      </c>
      <c r="G262" s="33" t="s">
        <v>12</v>
      </c>
      <c r="H262" s="34" t="s">
        <v>13</v>
      </c>
      <c r="I262" s="35">
        <v>0.9204</v>
      </c>
      <c r="J262" s="36">
        <v>398073</v>
      </c>
      <c r="K262" s="19">
        <f t="shared" si="3"/>
        <v>1194219</v>
      </c>
      <c r="L262" s="37">
        <v>99518.25</v>
      </c>
      <c r="M262" s="38"/>
    </row>
    <row r="263" spans="1:13" s="39" customFormat="1" ht="12.95" customHeight="1" x14ac:dyDescent="0.25">
      <c r="A263" s="226"/>
      <c r="B263" s="29">
        <v>4361</v>
      </c>
      <c r="C263" s="30">
        <v>26</v>
      </c>
      <c r="D263" s="32" t="s">
        <v>675</v>
      </c>
      <c r="E263" s="32" t="s">
        <v>676</v>
      </c>
      <c r="F263" s="32" t="s">
        <v>677</v>
      </c>
      <c r="G263" s="33" t="s">
        <v>12</v>
      </c>
      <c r="H263" s="34" t="s">
        <v>13</v>
      </c>
      <c r="I263" s="35">
        <v>0.94059999999999999</v>
      </c>
      <c r="J263" s="36">
        <v>406809.52</v>
      </c>
      <c r="K263" s="19">
        <f t="shared" si="3"/>
        <v>1220428.56</v>
      </c>
      <c r="L263" s="37">
        <v>101702.38</v>
      </c>
      <c r="M263" s="38"/>
    </row>
    <row r="264" spans="1:13" s="39" customFormat="1" ht="12.95" customHeight="1" x14ac:dyDescent="0.25">
      <c r="A264" s="226"/>
      <c r="B264" s="29">
        <v>4360</v>
      </c>
      <c r="C264" s="30">
        <v>27</v>
      </c>
      <c r="D264" s="32" t="s">
        <v>678</v>
      </c>
      <c r="E264" s="32" t="s">
        <v>679</v>
      </c>
      <c r="F264" s="32" t="s">
        <v>680</v>
      </c>
      <c r="G264" s="33" t="s">
        <v>12</v>
      </c>
      <c r="H264" s="34" t="s">
        <v>13</v>
      </c>
      <c r="I264" s="35">
        <v>0.9194</v>
      </c>
      <c r="J264" s="36">
        <v>397640.52</v>
      </c>
      <c r="K264" s="19">
        <f t="shared" si="3"/>
        <v>1192921.56</v>
      </c>
      <c r="L264" s="37">
        <v>99410.13</v>
      </c>
      <c r="M264" s="38"/>
    </row>
    <row r="265" spans="1:13" s="39" customFormat="1" ht="12.95" customHeight="1" x14ac:dyDescent="0.25">
      <c r="A265" s="226"/>
      <c r="B265" s="29">
        <v>4343</v>
      </c>
      <c r="C265" s="30">
        <v>28</v>
      </c>
      <c r="D265" s="32" t="s">
        <v>681</v>
      </c>
      <c r="E265" s="32" t="s">
        <v>682</v>
      </c>
      <c r="F265" s="32" t="s">
        <v>683</v>
      </c>
      <c r="G265" s="33" t="s">
        <v>12</v>
      </c>
      <c r="H265" s="34" t="s">
        <v>13</v>
      </c>
      <c r="I265" s="35">
        <v>0.93259999999999998</v>
      </c>
      <c r="J265" s="36">
        <v>403349.52</v>
      </c>
      <c r="K265" s="19">
        <f t="shared" si="3"/>
        <v>1210048.56</v>
      </c>
      <c r="L265" s="37">
        <v>100837.38</v>
      </c>
      <c r="M265" s="38"/>
    </row>
    <row r="266" spans="1:13" s="39" customFormat="1" ht="12.95" customHeight="1" x14ac:dyDescent="0.25">
      <c r="A266" s="226"/>
      <c r="B266" s="29">
        <v>4316</v>
      </c>
      <c r="C266" s="30">
        <v>29</v>
      </c>
      <c r="D266" s="32" t="s">
        <v>684</v>
      </c>
      <c r="E266" s="32" t="s">
        <v>685</v>
      </c>
      <c r="F266" s="32" t="s">
        <v>686</v>
      </c>
      <c r="G266" s="33" t="s">
        <v>12</v>
      </c>
      <c r="H266" s="34" t="s">
        <v>13</v>
      </c>
      <c r="I266" s="35">
        <v>0.90039999999999998</v>
      </c>
      <c r="J266" s="36">
        <v>389423</v>
      </c>
      <c r="K266" s="19">
        <f t="shared" ref="K266:K329" si="4">ROUND(J266+L266*8,2)</f>
        <v>1168269</v>
      </c>
      <c r="L266" s="37">
        <v>97355.75</v>
      </c>
      <c r="M266" s="38"/>
    </row>
    <row r="267" spans="1:13" s="39" customFormat="1" ht="12.95" customHeight="1" x14ac:dyDescent="0.25">
      <c r="A267" s="226"/>
      <c r="B267" s="29">
        <v>4318</v>
      </c>
      <c r="C267" s="30">
        <v>30</v>
      </c>
      <c r="D267" s="32" t="s">
        <v>687</v>
      </c>
      <c r="E267" s="32" t="s">
        <v>688</v>
      </c>
      <c r="F267" s="32" t="s">
        <v>689</v>
      </c>
      <c r="G267" s="33" t="s">
        <v>12</v>
      </c>
      <c r="H267" s="34" t="s">
        <v>13</v>
      </c>
      <c r="I267" s="35">
        <v>0.91649999999999998</v>
      </c>
      <c r="J267" s="36">
        <v>396386.24</v>
      </c>
      <c r="K267" s="19">
        <f t="shared" si="4"/>
        <v>1189158.72</v>
      </c>
      <c r="L267" s="37">
        <v>99096.56</v>
      </c>
      <c r="M267" s="38"/>
    </row>
    <row r="268" spans="1:13" s="39" customFormat="1" ht="12.95" customHeight="1" x14ac:dyDescent="0.25">
      <c r="A268" s="226"/>
      <c r="B268" s="29">
        <v>4306</v>
      </c>
      <c r="C268" s="30">
        <v>31</v>
      </c>
      <c r="D268" s="32" t="s">
        <v>690</v>
      </c>
      <c r="E268" s="32" t="s">
        <v>691</v>
      </c>
      <c r="F268" s="32" t="s">
        <v>692</v>
      </c>
      <c r="G268" s="33" t="s">
        <v>12</v>
      </c>
      <c r="H268" s="34" t="s">
        <v>13</v>
      </c>
      <c r="I268" s="35">
        <v>0.90620000000000001</v>
      </c>
      <c r="J268" s="36">
        <v>391931.52</v>
      </c>
      <c r="K268" s="19">
        <f t="shared" si="4"/>
        <v>1175794.56</v>
      </c>
      <c r="L268" s="37">
        <v>97982.88</v>
      </c>
      <c r="M268" s="38"/>
    </row>
    <row r="269" spans="1:13" s="39" customFormat="1" ht="12.95" customHeight="1" x14ac:dyDescent="0.25">
      <c r="A269" s="226"/>
      <c r="B269" s="29">
        <v>4309</v>
      </c>
      <c r="C269" s="30">
        <v>32</v>
      </c>
      <c r="D269" s="42" t="s">
        <v>693</v>
      </c>
      <c r="E269" s="42" t="s">
        <v>694</v>
      </c>
      <c r="F269" s="42" t="s">
        <v>695</v>
      </c>
      <c r="G269" s="33" t="s">
        <v>12</v>
      </c>
      <c r="H269" s="34" t="s">
        <v>13</v>
      </c>
      <c r="I269" s="35">
        <v>0.28399999999999997</v>
      </c>
      <c r="J269" s="36">
        <v>122830</v>
      </c>
      <c r="K269" s="19">
        <f t="shared" si="4"/>
        <v>368490</v>
      </c>
      <c r="L269" s="37">
        <v>30707.5</v>
      </c>
      <c r="M269" s="38"/>
    </row>
    <row r="270" spans="1:13" s="39" customFormat="1" ht="12.95" customHeight="1" x14ac:dyDescent="0.25">
      <c r="A270" s="226"/>
      <c r="B270" s="29">
        <v>4317</v>
      </c>
      <c r="C270" s="30">
        <v>33</v>
      </c>
      <c r="D270" s="42" t="s">
        <v>696</v>
      </c>
      <c r="E270" s="42" t="s">
        <v>697</v>
      </c>
      <c r="F270" s="42" t="s">
        <v>698</v>
      </c>
      <c r="G270" s="33" t="s">
        <v>12</v>
      </c>
      <c r="H270" s="34" t="s">
        <v>13</v>
      </c>
      <c r="I270" s="35">
        <v>0.92290000000000005</v>
      </c>
      <c r="J270" s="36">
        <v>399154.24</v>
      </c>
      <c r="K270" s="19">
        <f t="shared" si="4"/>
        <v>1197462.72</v>
      </c>
      <c r="L270" s="37">
        <v>99788.56</v>
      </c>
      <c r="M270" s="38"/>
    </row>
    <row r="271" spans="1:13" s="39" customFormat="1" ht="12.95" customHeight="1" x14ac:dyDescent="0.25">
      <c r="A271" s="226"/>
      <c r="B271" s="29">
        <v>4342</v>
      </c>
      <c r="C271" s="30">
        <v>34</v>
      </c>
      <c r="D271" s="32" t="s">
        <v>187</v>
      </c>
      <c r="E271" s="32" t="s">
        <v>188</v>
      </c>
      <c r="F271" s="32" t="s">
        <v>699</v>
      </c>
      <c r="G271" s="33" t="s">
        <v>12</v>
      </c>
      <c r="H271" s="34" t="s">
        <v>13</v>
      </c>
      <c r="I271" s="35">
        <v>0.91520000000000001</v>
      </c>
      <c r="J271" s="36">
        <v>395824</v>
      </c>
      <c r="K271" s="19">
        <f t="shared" si="4"/>
        <v>1187472</v>
      </c>
      <c r="L271" s="37">
        <v>98956</v>
      </c>
      <c r="M271" s="38"/>
    </row>
    <row r="272" spans="1:13" s="39" customFormat="1" ht="12.95" customHeight="1" x14ac:dyDescent="0.25">
      <c r="A272" s="226"/>
      <c r="B272" s="29">
        <v>4348</v>
      </c>
      <c r="C272" s="30">
        <v>35</v>
      </c>
      <c r="D272" s="32" t="s">
        <v>700</v>
      </c>
      <c r="E272" s="32" t="s">
        <v>701</v>
      </c>
      <c r="F272" s="32" t="s">
        <v>702</v>
      </c>
      <c r="G272" s="33" t="s">
        <v>12</v>
      </c>
      <c r="H272" s="34" t="s">
        <v>13</v>
      </c>
      <c r="I272" s="35">
        <v>0.90700000000000003</v>
      </c>
      <c r="J272" s="36">
        <v>392277.52</v>
      </c>
      <c r="K272" s="19">
        <f t="shared" si="4"/>
        <v>1176832.56</v>
      </c>
      <c r="L272" s="37">
        <v>98069.38</v>
      </c>
      <c r="M272" s="38"/>
    </row>
    <row r="273" spans="1:13" s="39" customFormat="1" ht="12.95" customHeight="1" x14ac:dyDescent="0.25">
      <c r="A273" s="226"/>
      <c r="B273" s="29">
        <v>4336</v>
      </c>
      <c r="C273" s="30">
        <v>36</v>
      </c>
      <c r="D273" s="32" t="s">
        <v>703</v>
      </c>
      <c r="E273" s="32" t="s">
        <v>704</v>
      </c>
      <c r="F273" s="32" t="s">
        <v>705</v>
      </c>
      <c r="G273" s="33" t="s">
        <v>12</v>
      </c>
      <c r="H273" s="34" t="s">
        <v>13</v>
      </c>
      <c r="I273" s="35">
        <v>0.97209999999999996</v>
      </c>
      <c r="J273" s="36">
        <v>420433.24</v>
      </c>
      <c r="K273" s="19">
        <f t="shared" si="4"/>
        <v>1261299.72</v>
      </c>
      <c r="L273" s="37">
        <v>105108.31</v>
      </c>
      <c r="M273" s="38"/>
    </row>
    <row r="274" spans="1:13" s="39" customFormat="1" ht="12.95" customHeight="1" x14ac:dyDescent="0.25">
      <c r="A274" s="226"/>
      <c r="B274" s="29">
        <v>4337</v>
      </c>
      <c r="C274" s="30">
        <v>37</v>
      </c>
      <c r="D274" s="32" t="s">
        <v>706</v>
      </c>
      <c r="E274" s="32" t="s">
        <v>707</v>
      </c>
      <c r="F274" s="32" t="s">
        <v>708</v>
      </c>
      <c r="G274" s="33" t="s">
        <v>12</v>
      </c>
      <c r="H274" s="34" t="s">
        <v>13</v>
      </c>
      <c r="I274" s="35">
        <v>0.92</v>
      </c>
      <c r="J274" s="36">
        <v>397900</v>
      </c>
      <c r="K274" s="19">
        <f t="shared" si="4"/>
        <v>1193700</v>
      </c>
      <c r="L274" s="37">
        <v>99475</v>
      </c>
      <c r="M274" s="38"/>
    </row>
    <row r="275" spans="1:13" s="39" customFormat="1" ht="12.95" customHeight="1" x14ac:dyDescent="0.25">
      <c r="A275" s="226"/>
      <c r="B275" s="29">
        <v>4329</v>
      </c>
      <c r="C275" s="30">
        <v>38</v>
      </c>
      <c r="D275" s="42" t="s">
        <v>709</v>
      </c>
      <c r="E275" s="42" t="s">
        <v>710</v>
      </c>
      <c r="F275" s="42" t="s">
        <v>711</v>
      </c>
      <c r="G275" s="33" t="s">
        <v>12</v>
      </c>
      <c r="H275" s="34" t="s">
        <v>13</v>
      </c>
      <c r="I275" s="35">
        <v>0.91400000000000003</v>
      </c>
      <c r="J275" s="36">
        <v>395305</v>
      </c>
      <c r="K275" s="19">
        <f t="shared" si="4"/>
        <v>1185915</v>
      </c>
      <c r="L275" s="37">
        <v>98826.25</v>
      </c>
      <c r="M275" s="38"/>
    </row>
    <row r="276" spans="1:13" s="39" customFormat="1" ht="12.95" customHeight="1" x14ac:dyDescent="0.2">
      <c r="A276" s="226"/>
      <c r="B276" s="29">
        <v>4334</v>
      </c>
      <c r="C276" s="30">
        <v>39</v>
      </c>
      <c r="D276" s="42" t="s">
        <v>712</v>
      </c>
      <c r="E276" s="42" t="s">
        <v>713</v>
      </c>
      <c r="F276" s="42" t="s">
        <v>714</v>
      </c>
      <c r="G276" s="45" t="s">
        <v>12</v>
      </c>
      <c r="H276" s="34" t="s">
        <v>13</v>
      </c>
      <c r="I276" s="35">
        <v>0.95399999999999996</v>
      </c>
      <c r="J276" s="36">
        <v>412605</v>
      </c>
      <c r="K276" s="19">
        <f t="shared" si="4"/>
        <v>1237815</v>
      </c>
      <c r="L276" s="37">
        <v>103151.25</v>
      </c>
      <c r="M276" s="38"/>
    </row>
    <row r="277" spans="1:13" s="39" customFormat="1" ht="12.95" customHeight="1" x14ac:dyDescent="0.25">
      <c r="A277" s="226"/>
      <c r="B277" s="29">
        <v>4358</v>
      </c>
      <c r="C277" s="30">
        <v>40</v>
      </c>
      <c r="D277" s="32" t="s">
        <v>715</v>
      </c>
      <c r="E277" s="32" t="s">
        <v>716</v>
      </c>
      <c r="F277" s="32" t="s">
        <v>717</v>
      </c>
      <c r="G277" s="50" t="s">
        <v>12</v>
      </c>
      <c r="H277" s="34" t="s">
        <v>13</v>
      </c>
      <c r="I277" s="35">
        <v>0.92900000000000005</v>
      </c>
      <c r="J277" s="36">
        <v>401792.52</v>
      </c>
      <c r="K277" s="19">
        <f t="shared" si="4"/>
        <v>1205377.56</v>
      </c>
      <c r="L277" s="37">
        <v>100448.13</v>
      </c>
      <c r="M277" s="38"/>
    </row>
    <row r="278" spans="1:13" s="39" customFormat="1" ht="12.95" customHeight="1" x14ac:dyDescent="0.2">
      <c r="A278" s="226"/>
      <c r="B278" s="29">
        <v>4356</v>
      </c>
      <c r="C278" s="30">
        <v>41</v>
      </c>
      <c r="D278" s="42" t="s">
        <v>718</v>
      </c>
      <c r="E278" s="42" t="s">
        <v>719</v>
      </c>
      <c r="F278" s="42" t="s">
        <v>720</v>
      </c>
      <c r="G278" s="45" t="s">
        <v>12</v>
      </c>
      <c r="H278" s="34" t="s">
        <v>13</v>
      </c>
      <c r="I278" s="35">
        <v>0.92400000000000004</v>
      </c>
      <c r="J278" s="36">
        <v>399630</v>
      </c>
      <c r="K278" s="19">
        <f t="shared" si="4"/>
        <v>1198890</v>
      </c>
      <c r="L278" s="37">
        <v>99907.5</v>
      </c>
      <c r="M278" s="38"/>
    </row>
    <row r="279" spans="1:13" s="39" customFormat="1" ht="12.95" customHeight="1" x14ac:dyDescent="0.25">
      <c r="A279" s="226"/>
      <c r="B279" s="29">
        <v>4330</v>
      </c>
      <c r="C279" s="30">
        <v>42</v>
      </c>
      <c r="D279" s="32" t="s">
        <v>721</v>
      </c>
      <c r="E279" s="32" t="s">
        <v>722</v>
      </c>
      <c r="F279" s="32" t="s">
        <v>723</v>
      </c>
      <c r="G279" s="50" t="s">
        <v>12</v>
      </c>
      <c r="H279" s="34" t="s">
        <v>13</v>
      </c>
      <c r="I279" s="35">
        <v>0.92700000000000005</v>
      </c>
      <c r="J279" s="36">
        <v>400927.52</v>
      </c>
      <c r="K279" s="19">
        <f t="shared" si="4"/>
        <v>1202782.56</v>
      </c>
      <c r="L279" s="37">
        <v>100231.88</v>
      </c>
      <c r="M279" s="38"/>
    </row>
    <row r="280" spans="1:13" s="39" customFormat="1" ht="12.95" customHeight="1" x14ac:dyDescent="0.25">
      <c r="A280" s="226"/>
      <c r="B280" s="29">
        <v>4354</v>
      </c>
      <c r="C280" s="30">
        <v>43</v>
      </c>
      <c r="D280" s="42" t="s">
        <v>724</v>
      </c>
      <c r="E280" s="42" t="s">
        <v>725</v>
      </c>
      <c r="F280" s="42" t="s">
        <v>726</v>
      </c>
      <c r="G280" s="50" t="s">
        <v>12</v>
      </c>
      <c r="H280" s="34" t="s">
        <v>13</v>
      </c>
      <c r="I280" s="35">
        <v>0.92720000000000002</v>
      </c>
      <c r="J280" s="36">
        <v>401014</v>
      </c>
      <c r="K280" s="19">
        <f t="shared" si="4"/>
        <v>1203042</v>
      </c>
      <c r="L280" s="37">
        <v>100253.5</v>
      </c>
      <c r="M280" s="38"/>
    </row>
    <row r="281" spans="1:13" s="39" customFormat="1" ht="12.95" customHeight="1" x14ac:dyDescent="0.2">
      <c r="A281" s="226"/>
      <c r="B281" s="43">
        <v>4324</v>
      </c>
      <c r="C281" s="30">
        <v>44</v>
      </c>
      <c r="D281" s="42" t="s">
        <v>727</v>
      </c>
      <c r="E281" s="42" t="s">
        <v>728</v>
      </c>
      <c r="F281" s="42" t="s">
        <v>729</v>
      </c>
      <c r="G281" s="45" t="s">
        <v>12</v>
      </c>
      <c r="H281" s="34" t="s">
        <v>13</v>
      </c>
      <c r="I281" s="35">
        <v>0.96460000000000001</v>
      </c>
      <c r="J281" s="36">
        <v>417189.52</v>
      </c>
      <c r="K281" s="19">
        <f t="shared" si="4"/>
        <v>1251568.56</v>
      </c>
      <c r="L281" s="37">
        <v>104297.38</v>
      </c>
      <c r="M281" s="38"/>
    </row>
    <row r="282" spans="1:13" s="39" customFormat="1" ht="12.95" customHeight="1" x14ac:dyDescent="0.25">
      <c r="A282" s="226"/>
      <c r="B282" s="29">
        <v>4308</v>
      </c>
      <c r="C282" s="30">
        <v>45</v>
      </c>
      <c r="D282" s="32" t="s">
        <v>730</v>
      </c>
      <c r="E282" s="32" t="s">
        <v>731</v>
      </c>
      <c r="F282" s="32" t="s">
        <v>732</v>
      </c>
      <c r="G282" s="33" t="s">
        <v>12</v>
      </c>
      <c r="H282" s="34" t="s">
        <v>13</v>
      </c>
      <c r="I282" s="35">
        <v>0.90439999999999998</v>
      </c>
      <c r="J282" s="36">
        <v>391153</v>
      </c>
      <c r="K282" s="19">
        <f t="shared" si="4"/>
        <v>1173459</v>
      </c>
      <c r="L282" s="37">
        <v>97788.25</v>
      </c>
      <c r="M282" s="38"/>
    </row>
    <row r="283" spans="1:13" s="39" customFormat="1" ht="12.95" customHeight="1" x14ac:dyDescent="0.25">
      <c r="A283" s="226"/>
      <c r="B283" s="29">
        <v>4307</v>
      </c>
      <c r="C283" s="30">
        <v>46</v>
      </c>
      <c r="D283" s="42" t="s">
        <v>733</v>
      </c>
      <c r="E283" s="42" t="s">
        <v>734</v>
      </c>
      <c r="F283" s="42" t="s">
        <v>735</v>
      </c>
      <c r="G283" s="33" t="s">
        <v>12</v>
      </c>
      <c r="H283" s="34" t="s">
        <v>13</v>
      </c>
      <c r="I283" s="35">
        <v>0.91439999999999999</v>
      </c>
      <c r="J283" s="36">
        <v>395478</v>
      </c>
      <c r="K283" s="19">
        <f t="shared" si="4"/>
        <v>1186434</v>
      </c>
      <c r="L283" s="37">
        <v>98869.5</v>
      </c>
      <c r="M283" s="38"/>
    </row>
    <row r="284" spans="1:13" s="39" customFormat="1" ht="12.95" customHeight="1" x14ac:dyDescent="0.25">
      <c r="A284" s="226"/>
      <c r="B284" s="29">
        <v>4347</v>
      </c>
      <c r="C284" s="30">
        <v>47</v>
      </c>
      <c r="D284" s="32" t="s">
        <v>736</v>
      </c>
      <c r="E284" s="32" t="s">
        <v>737</v>
      </c>
      <c r="F284" s="32" t="s">
        <v>738</v>
      </c>
      <c r="G284" s="33" t="s">
        <v>12</v>
      </c>
      <c r="H284" s="34" t="s">
        <v>13</v>
      </c>
      <c r="I284" s="35">
        <v>0.91590000000000005</v>
      </c>
      <c r="J284" s="36">
        <v>396126.76</v>
      </c>
      <c r="K284" s="19">
        <f t="shared" si="4"/>
        <v>1188380.28</v>
      </c>
      <c r="L284" s="37">
        <v>99031.69</v>
      </c>
      <c r="M284" s="38"/>
    </row>
    <row r="285" spans="1:13" s="39" customFormat="1" ht="12.95" customHeight="1" x14ac:dyDescent="0.25">
      <c r="A285" s="226"/>
      <c r="B285" s="29">
        <v>4340</v>
      </c>
      <c r="C285" s="30">
        <v>48</v>
      </c>
      <c r="D285" s="42" t="s">
        <v>739</v>
      </c>
      <c r="E285" s="42" t="s">
        <v>740</v>
      </c>
      <c r="F285" s="42" t="s">
        <v>375</v>
      </c>
      <c r="G285" s="33" t="s">
        <v>12</v>
      </c>
      <c r="H285" s="34" t="s">
        <v>13</v>
      </c>
      <c r="I285" s="35">
        <v>0.92320000000000002</v>
      </c>
      <c r="J285" s="36">
        <v>399284</v>
      </c>
      <c r="K285" s="19">
        <f t="shared" si="4"/>
        <v>1197852</v>
      </c>
      <c r="L285" s="37">
        <v>99821</v>
      </c>
      <c r="M285" s="38"/>
    </row>
    <row r="286" spans="1:13" s="39" customFormat="1" ht="12.95" customHeight="1" x14ac:dyDescent="0.25">
      <c r="A286" s="226"/>
      <c r="B286" s="29">
        <v>4302</v>
      </c>
      <c r="C286" s="30">
        <v>49</v>
      </c>
      <c r="D286" s="32" t="s">
        <v>741</v>
      </c>
      <c r="E286" s="32" t="s">
        <v>742</v>
      </c>
      <c r="F286" s="32" t="s">
        <v>743</v>
      </c>
      <c r="G286" s="33" t="s">
        <v>12</v>
      </c>
      <c r="H286" s="34" t="s">
        <v>13</v>
      </c>
      <c r="I286" s="35">
        <v>0.92589999999999995</v>
      </c>
      <c r="J286" s="36">
        <v>400451.76</v>
      </c>
      <c r="K286" s="19">
        <f t="shared" si="4"/>
        <v>1201355.28</v>
      </c>
      <c r="L286" s="37">
        <v>100112.94</v>
      </c>
      <c r="M286" s="38"/>
    </row>
    <row r="287" spans="1:13" s="39" customFormat="1" ht="12.95" customHeight="1" x14ac:dyDescent="0.25">
      <c r="A287" s="226"/>
      <c r="B287" s="29">
        <v>4352</v>
      </c>
      <c r="C287" s="30">
        <v>50</v>
      </c>
      <c r="D287" s="32" t="s">
        <v>744</v>
      </c>
      <c r="E287" s="32" t="s">
        <v>745</v>
      </c>
      <c r="F287" s="32" t="s">
        <v>746</v>
      </c>
      <c r="G287" s="33" t="s">
        <v>12</v>
      </c>
      <c r="H287" s="34" t="s">
        <v>13</v>
      </c>
      <c r="I287" s="35">
        <v>0.91149999999999998</v>
      </c>
      <c r="J287" s="36">
        <v>394223.76</v>
      </c>
      <c r="K287" s="19">
        <f t="shared" si="4"/>
        <v>1182671.28</v>
      </c>
      <c r="L287" s="37">
        <v>98555.94</v>
      </c>
      <c r="M287" s="58"/>
    </row>
    <row r="288" spans="1:13" s="39" customFormat="1" ht="12.95" customHeight="1" x14ac:dyDescent="0.25">
      <c r="A288" s="226"/>
      <c r="B288" s="29">
        <v>4338</v>
      </c>
      <c r="C288" s="30">
        <v>51</v>
      </c>
      <c r="D288" s="32" t="s">
        <v>747</v>
      </c>
      <c r="E288" s="32" t="s">
        <v>748</v>
      </c>
      <c r="F288" s="32" t="s">
        <v>689</v>
      </c>
      <c r="G288" s="33" t="s">
        <v>12</v>
      </c>
      <c r="H288" s="34" t="s">
        <v>13</v>
      </c>
      <c r="I288" s="35">
        <v>0.91359999999999997</v>
      </c>
      <c r="J288" s="36">
        <v>258894.5</v>
      </c>
      <c r="K288" s="19">
        <f t="shared" si="4"/>
        <v>1049158.5</v>
      </c>
      <c r="L288" s="37">
        <v>98783</v>
      </c>
      <c r="M288" s="38"/>
    </row>
    <row r="289" spans="1:13" s="39" customFormat="1" ht="12.95" customHeight="1" x14ac:dyDescent="0.25">
      <c r="A289" s="226"/>
      <c r="B289" s="29">
        <v>4326</v>
      </c>
      <c r="C289" s="30">
        <v>52</v>
      </c>
      <c r="D289" s="42" t="s">
        <v>749</v>
      </c>
      <c r="E289" s="42" t="s">
        <v>750</v>
      </c>
      <c r="F289" s="42" t="s">
        <v>751</v>
      </c>
      <c r="G289" s="33" t="s">
        <v>12</v>
      </c>
      <c r="H289" s="34" t="s">
        <v>13</v>
      </c>
      <c r="I289" s="35">
        <v>0.92469999999999997</v>
      </c>
      <c r="J289" s="36">
        <v>399932.76</v>
      </c>
      <c r="K289" s="19">
        <f t="shared" si="4"/>
        <v>1199798.28</v>
      </c>
      <c r="L289" s="37">
        <v>99983.19</v>
      </c>
      <c r="M289" s="38"/>
    </row>
    <row r="290" spans="1:13" s="39" customFormat="1" ht="12.95" customHeight="1" x14ac:dyDescent="0.25">
      <c r="A290" s="226"/>
      <c r="B290" s="29">
        <v>4300</v>
      </c>
      <c r="C290" s="30">
        <v>53</v>
      </c>
      <c r="D290" s="42" t="s">
        <v>752</v>
      </c>
      <c r="E290" s="42" t="s">
        <v>753</v>
      </c>
      <c r="F290" s="42" t="s">
        <v>754</v>
      </c>
      <c r="G290" s="33" t="s">
        <v>12</v>
      </c>
      <c r="H290" s="34" t="s">
        <v>13</v>
      </c>
      <c r="I290" s="35">
        <v>0.9224</v>
      </c>
      <c r="J290" s="36">
        <v>398938</v>
      </c>
      <c r="K290" s="19">
        <f t="shared" si="4"/>
        <v>1196814</v>
      </c>
      <c r="L290" s="37">
        <v>99734.5</v>
      </c>
      <c r="M290" s="38"/>
    </row>
    <row r="291" spans="1:13" s="39" customFormat="1" ht="12.95" customHeight="1" x14ac:dyDescent="0.25">
      <c r="A291" s="226"/>
      <c r="B291" s="29">
        <v>4314</v>
      </c>
      <c r="C291" s="30">
        <v>54</v>
      </c>
      <c r="D291" s="42" t="s">
        <v>755</v>
      </c>
      <c r="E291" s="42" t="s">
        <v>756</v>
      </c>
      <c r="F291" s="42" t="s">
        <v>757</v>
      </c>
      <c r="G291" s="33" t="s">
        <v>12</v>
      </c>
      <c r="H291" s="34" t="s">
        <v>13</v>
      </c>
      <c r="I291" s="35">
        <v>0.91639999999999999</v>
      </c>
      <c r="J291" s="36">
        <v>396343</v>
      </c>
      <c r="K291" s="19">
        <f t="shared" si="4"/>
        <v>1189029</v>
      </c>
      <c r="L291" s="37">
        <v>99085.75</v>
      </c>
      <c r="M291" s="38"/>
    </row>
    <row r="292" spans="1:13" s="39" customFormat="1" ht="12.95" customHeight="1" x14ac:dyDescent="0.25">
      <c r="A292" s="226"/>
      <c r="B292" s="29">
        <v>4344</v>
      </c>
      <c r="C292" s="30">
        <v>55</v>
      </c>
      <c r="D292" s="32" t="s">
        <v>758</v>
      </c>
      <c r="E292" s="32" t="s">
        <v>759</v>
      </c>
      <c r="F292" s="32" t="s">
        <v>760</v>
      </c>
      <c r="G292" s="33" t="s">
        <v>12</v>
      </c>
      <c r="H292" s="34" t="s">
        <v>13</v>
      </c>
      <c r="I292" s="35">
        <v>0.91190000000000004</v>
      </c>
      <c r="J292" s="36">
        <v>394396.76</v>
      </c>
      <c r="K292" s="19">
        <f t="shared" si="4"/>
        <v>1183190.28</v>
      </c>
      <c r="L292" s="37">
        <v>98599.19</v>
      </c>
      <c r="M292" s="38"/>
    </row>
    <row r="293" spans="1:13" s="39" customFormat="1" ht="12.95" customHeight="1" x14ac:dyDescent="0.25">
      <c r="A293" s="226"/>
      <c r="B293" s="29">
        <v>4359</v>
      </c>
      <c r="C293" s="30">
        <v>56</v>
      </c>
      <c r="D293" s="32" t="s">
        <v>761</v>
      </c>
      <c r="E293" s="32" t="s">
        <v>762</v>
      </c>
      <c r="F293" s="32" t="s">
        <v>763</v>
      </c>
      <c r="G293" s="33" t="s">
        <v>12</v>
      </c>
      <c r="H293" s="34" t="s">
        <v>13</v>
      </c>
      <c r="I293" s="35">
        <v>0.91869999999999996</v>
      </c>
      <c r="J293" s="36">
        <v>397337.76</v>
      </c>
      <c r="K293" s="19">
        <f t="shared" si="4"/>
        <v>1192013.28</v>
      </c>
      <c r="L293" s="37">
        <v>99334.44</v>
      </c>
      <c r="M293" s="38"/>
    </row>
    <row r="294" spans="1:13" s="39" customFormat="1" ht="12.95" customHeight="1" x14ac:dyDescent="0.25">
      <c r="A294" s="226"/>
      <c r="B294" s="29">
        <v>4331</v>
      </c>
      <c r="C294" s="30">
        <v>57</v>
      </c>
      <c r="D294" s="42" t="s">
        <v>764</v>
      </c>
      <c r="E294" s="42" t="s">
        <v>765</v>
      </c>
      <c r="F294" s="42" t="s">
        <v>766</v>
      </c>
      <c r="G294" s="33" t="s">
        <v>12</v>
      </c>
      <c r="H294" s="34" t="s">
        <v>13</v>
      </c>
      <c r="I294" s="35">
        <v>0.92149999999999999</v>
      </c>
      <c r="J294" s="36">
        <v>398548.76</v>
      </c>
      <c r="K294" s="19">
        <f t="shared" si="4"/>
        <v>1195646.28</v>
      </c>
      <c r="L294" s="37">
        <v>99637.19</v>
      </c>
      <c r="M294" s="38"/>
    </row>
    <row r="295" spans="1:13" s="39" customFormat="1" ht="12.95" customHeight="1" x14ac:dyDescent="0.25">
      <c r="A295" s="226"/>
      <c r="B295" s="29"/>
      <c r="C295" s="30"/>
      <c r="D295" s="31" t="s">
        <v>47</v>
      </c>
      <c r="E295" s="32"/>
      <c r="F295" s="32"/>
      <c r="G295" s="33"/>
      <c r="H295" s="34"/>
      <c r="I295" s="35"/>
      <c r="J295" s="36"/>
      <c r="K295" s="19"/>
      <c r="L295" s="37"/>
      <c r="M295" s="38"/>
    </row>
    <row r="296" spans="1:13" s="39" customFormat="1" ht="12.95" customHeight="1" x14ac:dyDescent="0.25">
      <c r="A296" s="226"/>
      <c r="B296" s="29">
        <v>4351</v>
      </c>
      <c r="C296" s="30">
        <v>1</v>
      </c>
      <c r="D296" s="32" t="s">
        <v>767</v>
      </c>
      <c r="E296" s="32" t="s">
        <v>768</v>
      </c>
      <c r="F296" s="32" t="s">
        <v>769</v>
      </c>
      <c r="G296" s="33" t="s">
        <v>51</v>
      </c>
      <c r="H296" s="34" t="s">
        <v>13</v>
      </c>
      <c r="I296" s="35">
        <v>0.93389999999999995</v>
      </c>
      <c r="J296" s="36">
        <v>639908.28</v>
      </c>
      <c r="K296" s="19">
        <f t="shared" si="4"/>
        <v>1919724.84</v>
      </c>
      <c r="L296" s="37">
        <v>159977.07</v>
      </c>
      <c r="M296" s="38"/>
    </row>
    <row r="297" spans="1:13" s="39" customFormat="1" ht="12.95" customHeight="1" x14ac:dyDescent="0.25">
      <c r="A297" s="225" t="s">
        <v>770</v>
      </c>
      <c r="B297" s="29"/>
      <c r="C297" s="30"/>
      <c r="D297" s="31" t="s">
        <v>11</v>
      </c>
      <c r="E297" s="32"/>
      <c r="F297" s="32"/>
      <c r="G297" s="33"/>
      <c r="H297" s="34"/>
      <c r="I297" s="35"/>
      <c r="J297" s="36"/>
      <c r="K297" s="19"/>
      <c r="L297" s="37"/>
      <c r="M297" s="38"/>
    </row>
    <row r="298" spans="1:13" s="39" customFormat="1" ht="12.95" customHeight="1" x14ac:dyDescent="0.25">
      <c r="A298" s="226"/>
      <c r="B298" s="29">
        <v>608</v>
      </c>
      <c r="C298" s="30">
        <v>1</v>
      </c>
      <c r="D298" s="32" t="s">
        <v>771</v>
      </c>
      <c r="E298" s="32" t="s">
        <v>772</v>
      </c>
      <c r="F298" s="32" t="s">
        <v>773</v>
      </c>
      <c r="G298" s="33" t="s">
        <v>12</v>
      </c>
      <c r="H298" s="34" t="s">
        <v>13</v>
      </c>
      <c r="I298" s="35">
        <v>0.94440000000000002</v>
      </c>
      <c r="J298" s="36">
        <v>408453</v>
      </c>
      <c r="K298" s="19">
        <f t="shared" si="4"/>
        <v>1225359</v>
      </c>
      <c r="L298" s="37">
        <v>102113.25</v>
      </c>
      <c r="M298" s="38"/>
    </row>
    <row r="299" spans="1:13" s="39" customFormat="1" ht="12.95" customHeight="1" x14ac:dyDescent="0.25">
      <c r="A299" s="226"/>
      <c r="B299" s="29">
        <v>621</v>
      </c>
      <c r="C299" s="30">
        <v>2</v>
      </c>
      <c r="D299" s="32" t="s">
        <v>774</v>
      </c>
      <c r="E299" s="32" t="s">
        <v>775</v>
      </c>
      <c r="F299" s="32" t="s">
        <v>776</v>
      </c>
      <c r="G299" s="33" t="s">
        <v>12</v>
      </c>
      <c r="H299" s="34" t="s">
        <v>13</v>
      </c>
      <c r="I299" s="35">
        <v>0.93840000000000001</v>
      </c>
      <c r="J299" s="36">
        <v>405858</v>
      </c>
      <c r="K299" s="19">
        <f t="shared" si="4"/>
        <v>1217574</v>
      </c>
      <c r="L299" s="37">
        <v>101464.5</v>
      </c>
      <c r="M299" s="38"/>
    </row>
    <row r="300" spans="1:13" s="39" customFormat="1" ht="12.95" customHeight="1" x14ac:dyDescent="0.25">
      <c r="A300" s="226"/>
      <c r="B300" s="29">
        <v>620</v>
      </c>
      <c r="C300" s="30">
        <v>3</v>
      </c>
      <c r="D300" s="32" t="s">
        <v>777</v>
      </c>
      <c r="E300" s="32" t="s">
        <v>778</v>
      </c>
      <c r="F300" s="32" t="s">
        <v>779</v>
      </c>
      <c r="G300" s="33" t="s">
        <v>12</v>
      </c>
      <c r="H300" s="34" t="s">
        <v>13</v>
      </c>
      <c r="I300" s="35">
        <v>0.93840000000000001</v>
      </c>
      <c r="J300" s="36">
        <v>405858</v>
      </c>
      <c r="K300" s="19">
        <f t="shared" si="4"/>
        <v>1217574</v>
      </c>
      <c r="L300" s="37">
        <v>101464.5</v>
      </c>
      <c r="M300" s="38"/>
    </row>
    <row r="301" spans="1:13" s="39" customFormat="1" ht="12.95" customHeight="1" x14ac:dyDescent="0.25">
      <c r="A301" s="226"/>
      <c r="B301" s="29">
        <v>604</v>
      </c>
      <c r="C301" s="30">
        <v>4</v>
      </c>
      <c r="D301" s="32" t="s">
        <v>780</v>
      </c>
      <c r="E301" s="32" t="s">
        <v>781</v>
      </c>
      <c r="F301" s="32" t="s">
        <v>782</v>
      </c>
      <c r="G301" s="33" t="s">
        <v>12</v>
      </c>
      <c r="H301" s="34" t="s">
        <v>13</v>
      </c>
      <c r="I301" s="35">
        <v>0.94440000000000002</v>
      </c>
      <c r="J301" s="36">
        <v>408453</v>
      </c>
      <c r="K301" s="19">
        <f t="shared" si="4"/>
        <v>1225359</v>
      </c>
      <c r="L301" s="37">
        <v>102113.25</v>
      </c>
      <c r="M301" s="38"/>
    </row>
    <row r="302" spans="1:13" s="39" customFormat="1" ht="12.95" customHeight="1" x14ac:dyDescent="0.25">
      <c r="A302" s="226"/>
      <c r="B302" s="29">
        <v>601</v>
      </c>
      <c r="C302" s="30">
        <v>5</v>
      </c>
      <c r="D302" s="42" t="s">
        <v>783</v>
      </c>
      <c r="E302" s="42" t="s">
        <v>784</v>
      </c>
      <c r="F302" s="42" t="s">
        <v>785</v>
      </c>
      <c r="G302" s="33" t="s">
        <v>12</v>
      </c>
      <c r="H302" s="34" t="s">
        <v>13</v>
      </c>
      <c r="I302" s="35">
        <v>0.53439999999999999</v>
      </c>
      <c r="J302" s="36">
        <v>231128</v>
      </c>
      <c r="K302" s="19">
        <f t="shared" si="4"/>
        <v>693384</v>
      </c>
      <c r="L302" s="37">
        <v>57782</v>
      </c>
      <c r="M302" s="38"/>
    </row>
    <row r="303" spans="1:13" s="39" customFormat="1" ht="12.95" customHeight="1" x14ac:dyDescent="0.25">
      <c r="A303" s="226"/>
      <c r="B303" s="29">
        <v>615</v>
      </c>
      <c r="C303" s="30">
        <v>6</v>
      </c>
      <c r="D303" s="32" t="s">
        <v>786</v>
      </c>
      <c r="E303" s="32" t="s">
        <v>787</v>
      </c>
      <c r="F303" s="32" t="s">
        <v>788</v>
      </c>
      <c r="G303" s="33" t="s">
        <v>12</v>
      </c>
      <c r="H303" s="34" t="s">
        <v>13</v>
      </c>
      <c r="I303" s="35">
        <v>0.93840000000000001</v>
      </c>
      <c r="J303" s="36">
        <v>405858</v>
      </c>
      <c r="K303" s="19">
        <f t="shared" si="4"/>
        <v>1217574</v>
      </c>
      <c r="L303" s="37">
        <v>101464.5</v>
      </c>
      <c r="M303" s="38"/>
    </row>
    <row r="304" spans="1:13" s="39" customFormat="1" ht="12.95" customHeight="1" x14ac:dyDescent="0.25">
      <c r="A304" s="226"/>
      <c r="B304" s="29">
        <v>613</v>
      </c>
      <c r="C304" s="30">
        <v>7</v>
      </c>
      <c r="D304" s="32" t="s">
        <v>789</v>
      </c>
      <c r="E304" s="32" t="s">
        <v>790</v>
      </c>
      <c r="F304" s="32" t="s">
        <v>791</v>
      </c>
      <c r="G304" s="33" t="s">
        <v>12</v>
      </c>
      <c r="H304" s="34" t="s">
        <v>13</v>
      </c>
      <c r="I304" s="35">
        <v>0.93440000000000001</v>
      </c>
      <c r="J304" s="36">
        <v>404128</v>
      </c>
      <c r="K304" s="19">
        <f t="shared" si="4"/>
        <v>1212384</v>
      </c>
      <c r="L304" s="37">
        <v>101032</v>
      </c>
      <c r="M304" s="38"/>
    </row>
    <row r="305" spans="1:13" s="39" customFormat="1" ht="12.95" customHeight="1" x14ac:dyDescent="0.25">
      <c r="A305" s="226"/>
      <c r="B305" s="29">
        <v>607</v>
      </c>
      <c r="C305" s="30">
        <v>8</v>
      </c>
      <c r="D305" s="32" t="s">
        <v>771</v>
      </c>
      <c r="E305" s="32" t="s">
        <v>772</v>
      </c>
      <c r="F305" s="32" t="s">
        <v>792</v>
      </c>
      <c r="G305" s="33" t="s">
        <v>12</v>
      </c>
      <c r="H305" s="34" t="s">
        <v>13</v>
      </c>
      <c r="I305" s="35">
        <v>0.93840000000000001</v>
      </c>
      <c r="J305" s="36">
        <v>405858</v>
      </c>
      <c r="K305" s="19">
        <f t="shared" si="4"/>
        <v>1217574</v>
      </c>
      <c r="L305" s="37">
        <v>101464.5</v>
      </c>
      <c r="M305" s="38"/>
    </row>
    <row r="306" spans="1:13" s="39" customFormat="1" ht="12.95" customHeight="1" x14ac:dyDescent="0.25">
      <c r="A306" s="226"/>
      <c r="B306" s="29">
        <v>626</v>
      </c>
      <c r="C306" s="30">
        <v>9</v>
      </c>
      <c r="D306" s="32" t="s">
        <v>793</v>
      </c>
      <c r="E306" s="32" t="s">
        <v>794</v>
      </c>
      <c r="F306" s="32" t="s">
        <v>795</v>
      </c>
      <c r="G306" s="33" t="s">
        <v>12</v>
      </c>
      <c r="H306" s="34" t="s">
        <v>13</v>
      </c>
      <c r="I306" s="35">
        <v>0.94240000000000002</v>
      </c>
      <c r="J306" s="36">
        <v>407588</v>
      </c>
      <c r="K306" s="19">
        <f t="shared" si="4"/>
        <v>1222764</v>
      </c>
      <c r="L306" s="37">
        <v>101897</v>
      </c>
      <c r="M306" s="38"/>
    </row>
    <row r="307" spans="1:13" s="39" customFormat="1" ht="12.95" customHeight="1" x14ac:dyDescent="0.25">
      <c r="A307" s="226"/>
      <c r="B307" s="29">
        <v>640</v>
      </c>
      <c r="C307" s="30">
        <v>10</v>
      </c>
      <c r="D307" s="32" t="s">
        <v>796</v>
      </c>
      <c r="E307" s="32" t="s">
        <v>797</v>
      </c>
      <c r="F307" s="32" t="s">
        <v>798</v>
      </c>
      <c r="G307" s="33" t="s">
        <v>12</v>
      </c>
      <c r="H307" s="34" t="s">
        <v>13</v>
      </c>
      <c r="I307" s="35">
        <v>0.95750000000000002</v>
      </c>
      <c r="J307" s="36">
        <v>414118.76</v>
      </c>
      <c r="K307" s="19">
        <f t="shared" si="4"/>
        <v>1242356.28</v>
      </c>
      <c r="L307" s="37">
        <v>103529.69</v>
      </c>
      <c r="M307" s="38"/>
    </row>
    <row r="308" spans="1:13" s="39" customFormat="1" ht="12.95" customHeight="1" x14ac:dyDescent="0.25">
      <c r="A308" s="226"/>
      <c r="B308" s="29">
        <v>616</v>
      </c>
      <c r="C308" s="30">
        <v>11</v>
      </c>
      <c r="D308" s="42" t="s">
        <v>149</v>
      </c>
      <c r="E308" s="42" t="s">
        <v>799</v>
      </c>
      <c r="F308" s="42" t="s">
        <v>800</v>
      </c>
      <c r="G308" s="33" t="s">
        <v>12</v>
      </c>
      <c r="H308" s="34" t="s">
        <v>13</v>
      </c>
      <c r="I308" s="35">
        <v>0.94440000000000002</v>
      </c>
      <c r="J308" s="36">
        <v>408453</v>
      </c>
      <c r="K308" s="19">
        <f t="shared" si="4"/>
        <v>1225359</v>
      </c>
      <c r="L308" s="37">
        <v>102113.25</v>
      </c>
      <c r="M308" s="38"/>
    </row>
    <row r="309" spans="1:13" s="39" customFormat="1" ht="12.95" customHeight="1" x14ac:dyDescent="0.25">
      <c r="A309" s="226"/>
      <c r="B309" s="29">
        <v>642</v>
      </c>
      <c r="C309" s="30">
        <v>12</v>
      </c>
      <c r="D309" s="32" t="s">
        <v>801</v>
      </c>
      <c r="E309" s="32" t="s">
        <v>802</v>
      </c>
      <c r="F309" s="32" t="s">
        <v>803</v>
      </c>
      <c r="G309" s="33" t="s">
        <v>12</v>
      </c>
      <c r="H309" s="34" t="s">
        <v>13</v>
      </c>
      <c r="I309" s="35">
        <v>0.94240000000000002</v>
      </c>
      <c r="J309" s="36">
        <v>407588</v>
      </c>
      <c r="K309" s="19">
        <f t="shared" si="4"/>
        <v>1222764</v>
      </c>
      <c r="L309" s="37">
        <v>101897</v>
      </c>
      <c r="M309" s="38"/>
    </row>
    <row r="310" spans="1:13" s="39" customFormat="1" ht="12.95" customHeight="1" x14ac:dyDescent="0.25">
      <c r="A310" s="226"/>
      <c r="B310" s="29">
        <v>602</v>
      </c>
      <c r="C310" s="30">
        <v>13</v>
      </c>
      <c r="D310" s="32" t="s">
        <v>804</v>
      </c>
      <c r="E310" s="32" t="s">
        <v>805</v>
      </c>
      <c r="F310" s="32" t="s">
        <v>806</v>
      </c>
      <c r="G310" s="33" t="s">
        <v>12</v>
      </c>
      <c r="H310" s="34" t="s">
        <v>13</v>
      </c>
      <c r="I310" s="35">
        <v>0.95050000000000001</v>
      </c>
      <c r="J310" s="36">
        <v>411091.24</v>
      </c>
      <c r="K310" s="19">
        <f t="shared" si="4"/>
        <v>1233273.72</v>
      </c>
      <c r="L310" s="37">
        <v>102772.81</v>
      </c>
      <c r="M310" s="38"/>
    </row>
    <row r="311" spans="1:13" s="39" customFormat="1" ht="12.95" customHeight="1" x14ac:dyDescent="0.25">
      <c r="A311" s="226"/>
      <c r="B311" s="29">
        <v>637</v>
      </c>
      <c r="C311" s="30">
        <v>14</v>
      </c>
      <c r="D311" s="42" t="s">
        <v>807</v>
      </c>
      <c r="E311" s="42" t="s">
        <v>808</v>
      </c>
      <c r="F311" s="42" t="s">
        <v>809</v>
      </c>
      <c r="G311" s="33" t="s">
        <v>12</v>
      </c>
      <c r="H311" s="34" t="s">
        <v>13</v>
      </c>
      <c r="I311" s="35">
        <v>0.93840000000000001</v>
      </c>
      <c r="J311" s="36">
        <v>405858</v>
      </c>
      <c r="K311" s="19">
        <f t="shared" si="4"/>
        <v>1217574</v>
      </c>
      <c r="L311" s="37">
        <v>101464.5</v>
      </c>
      <c r="M311" s="38"/>
    </row>
    <row r="312" spans="1:13" s="39" customFormat="1" ht="12.95" customHeight="1" x14ac:dyDescent="0.25">
      <c r="A312" s="226"/>
      <c r="B312" s="29">
        <v>630</v>
      </c>
      <c r="C312" s="30">
        <v>15</v>
      </c>
      <c r="D312" s="42" t="s">
        <v>810</v>
      </c>
      <c r="E312" s="42" t="s">
        <v>811</v>
      </c>
      <c r="F312" s="42" t="s">
        <v>812</v>
      </c>
      <c r="G312" s="33" t="s">
        <v>12</v>
      </c>
      <c r="H312" s="34" t="s">
        <v>13</v>
      </c>
      <c r="I312" s="35">
        <v>0.54049999999999998</v>
      </c>
      <c r="J312" s="36">
        <v>233766.24</v>
      </c>
      <c r="K312" s="19">
        <f t="shared" si="4"/>
        <v>701298.72</v>
      </c>
      <c r="L312" s="37">
        <v>58441.56</v>
      </c>
      <c r="M312" s="38"/>
    </row>
    <row r="313" spans="1:13" s="39" customFormat="1" ht="12.95" customHeight="1" x14ac:dyDescent="0.25">
      <c r="A313" s="226"/>
      <c r="B313" s="29">
        <v>641</v>
      </c>
      <c r="C313" s="30">
        <v>16</v>
      </c>
      <c r="D313" s="32" t="s">
        <v>813</v>
      </c>
      <c r="E313" s="32" t="s">
        <v>814</v>
      </c>
      <c r="F313" s="32" t="s">
        <v>815</v>
      </c>
      <c r="G313" s="33" t="s">
        <v>12</v>
      </c>
      <c r="H313" s="34" t="s">
        <v>13</v>
      </c>
      <c r="I313" s="35">
        <v>0.9385</v>
      </c>
      <c r="J313" s="36">
        <v>405901.24</v>
      </c>
      <c r="K313" s="19">
        <f t="shared" si="4"/>
        <v>1217703.72</v>
      </c>
      <c r="L313" s="37">
        <v>101475.31</v>
      </c>
      <c r="M313" s="38"/>
    </row>
    <row r="314" spans="1:13" s="39" customFormat="1" ht="12.95" customHeight="1" x14ac:dyDescent="0.25">
      <c r="A314" s="226"/>
      <c r="B314" s="29">
        <v>624</v>
      </c>
      <c r="C314" s="30">
        <v>17</v>
      </c>
      <c r="D314" s="32" t="s">
        <v>816</v>
      </c>
      <c r="E314" s="32" t="s">
        <v>817</v>
      </c>
      <c r="F314" s="32" t="s">
        <v>818</v>
      </c>
      <c r="G314" s="33" t="s">
        <v>12</v>
      </c>
      <c r="H314" s="34" t="s">
        <v>13</v>
      </c>
      <c r="I314" s="35">
        <v>0.95450000000000002</v>
      </c>
      <c r="J314" s="36">
        <v>412821.24</v>
      </c>
      <c r="K314" s="19">
        <f t="shared" si="4"/>
        <v>1238463.72</v>
      </c>
      <c r="L314" s="37">
        <v>103205.31</v>
      </c>
      <c r="M314" s="38"/>
    </row>
    <row r="315" spans="1:13" s="39" customFormat="1" ht="12.95" customHeight="1" x14ac:dyDescent="0.25">
      <c r="A315" s="226"/>
      <c r="B315" s="29">
        <v>627</v>
      </c>
      <c r="C315" s="30">
        <v>18</v>
      </c>
      <c r="D315" s="32" t="s">
        <v>819</v>
      </c>
      <c r="E315" s="32" t="s">
        <v>820</v>
      </c>
      <c r="F315" s="32" t="s">
        <v>821</v>
      </c>
      <c r="G315" s="33" t="s">
        <v>12</v>
      </c>
      <c r="H315" s="34" t="s">
        <v>13</v>
      </c>
      <c r="I315" s="35">
        <v>0.95050000000000001</v>
      </c>
      <c r="J315" s="36">
        <v>411091.24</v>
      </c>
      <c r="K315" s="19">
        <f t="shared" si="4"/>
        <v>1233273.72</v>
      </c>
      <c r="L315" s="37">
        <v>102772.81</v>
      </c>
      <c r="M315" s="38"/>
    </row>
    <row r="316" spans="1:13" s="39" customFormat="1" ht="12.95" customHeight="1" x14ac:dyDescent="0.25">
      <c r="A316" s="226"/>
      <c r="B316" s="29">
        <v>606</v>
      </c>
      <c r="C316" s="30">
        <v>19</v>
      </c>
      <c r="D316" s="32" t="s">
        <v>822</v>
      </c>
      <c r="E316" s="32" t="s">
        <v>823</v>
      </c>
      <c r="F316" s="32" t="s">
        <v>824</v>
      </c>
      <c r="G316" s="33" t="s">
        <v>12</v>
      </c>
      <c r="H316" s="34" t="s">
        <v>13</v>
      </c>
      <c r="I316" s="35">
        <v>0.93840000000000001</v>
      </c>
      <c r="J316" s="36">
        <v>405858</v>
      </c>
      <c r="K316" s="19">
        <f t="shared" si="4"/>
        <v>1217574</v>
      </c>
      <c r="L316" s="37">
        <v>101464.5</v>
      </c>
      <c r="M316" s="38"/>
    </row>
    <row r="317" spans="1:13" s="39" customFormat="1" ht="12.95" customHeight="1" x14ac:dyDescent="0.25">
      <c r="A317" s="226"/>
      <c r="B317" s="29">
        <v>612</v>
      </c>
      <c r="C317" s="30">
        <v>20</v>
      </c>
      <c r="D317" s="32" t="s">
        <v>825</v>
      </c>
      <c r="E317" s="32" t="s">
        <v>826</v>
      </c>
      <c r="F317" s="32" t="s">
        <v>827</v>
      </c>
      <c r="G317" s="33" t="s">
        <v>12</v>
      </c>
      <c r="H317" s="34" t="s">
        <v>13</v>
      </c>
      <c r="I317" s="35">
        <v>0.94450000000000001</v>
      </c>
      <c r="J317" s="36">
        <v>408496.24</v>
      </c>
      <c r="K317" s="19">
        <f t="shared" si="4"/>
        <v>1225488.72</v>
      </c>
      <c r="L317" s="37">
        <v>102124.06</v>
      </c>
      <c r="M317" s="38"/>
    </row>
    <row r="318" spans="1:13" s="39" customFormat="1" ht="12.95" customHeight="1" x14ac:dyDescent="0.25">
      <c r="A318" s="226"/>
      <c r="B318" s="29">
        <v>614</v>
      </c>
      <c r="C318" s="30">
        <v>21</v>
      </c>
      <c r="D318" s="32" t="s">
        <v>828</v>
      </c>
      <c r="E318" s="32" t="s">
        <v>829</v>
      </c>
      <c r="F318" s="32" t="s">
        <v>830</v>
      </c>
      <c r="G318" s="33" t="s">
        <v>12</v>
      </c>
      <c r="H318" s="34" t="s">
        <v>13</v>
      </c>
      <c r="I318" s="35">
        <v>0.95250000000000001</v>
      </c>
      <c r="J318" s="36">
        <v>411956.24</v>
      </c>
      <c r="K318" s="19">
        <f t="shared" si="4"/>
        <v>1235868.72</v>
      </c>
      <c r="L318" s="37">
        <v>102989.06</v>
      </c>
      <c r="M318" s="38"/>
    </row>
    <row r="319" spans="1:13" s="39" customFormat="1" ht="12.95" customHeight="1" x14ac:dyDescent="0.25">
      <c r="A319" s="226"/>
      <c r="B319" s="29">
        <v>643</v>
      </c>
      <c r="C319" s="30">
        <v>22</v>
      </c>
      <c r="D319" s="32" t="s">
        <v>831</v>
      </c>
      <c r="E319" s="32" t="s">
        <v>832</v>
      </c>
      <c r="F319" s="32" t="s">
        <v>833</v>
      </c>
      <c r="G319" s="33" t="s">
        <v>12</v>
      </c>
      <c r="H319" s="34" t="s">
        <v>13</v>
      </c>
      <c r="I319" s="35">
        <v>0.93840000000000001</v>
      </c>
      <c r="J319" s="36">
        <v>405858</v>
      </c>
      <c r="K319" s="19">
        <f t="shared" si="4"/>
        <v>1217574</v>
      </c>
      <c r="L319" s="37">
        <v>101464.5</v>
      </c>
      <c r="M319" s="38"/>
    </row>
    <row r="320" spans="1:13" s="39" customFormat="1" ht="12.95" customHeight="1" x14ac:dyDescent="0.25">
      <c r="A320" s="226"/>
      <c r="B320" s="29">
        <v>633</v>
      </c>
      <c r="C320" s="30">
        <v>23</v>
      </c>
      <c r="D320" s="32" t="s">
        <v>834</v>
      </c>
      <c r="E320" s="32" t="s">
        <v>835</v>
      </c>
      <c r="F320" s="32" t="s">
        <v>836</v>
      </c>
      <c r="G320" s="33" t="s">
        <v>12</v>
      </c>
      <c r="H320" s="34" t="s">
        <v>13</v>
      </c>
      <c r="I320" s="35">
        <v>0.97789999999999999</v>
      </c>
      <c r="J320" s="36">
        <v>422941.76</v>
      </c>
      <c r="K320" s="19">
        <f t="shared" si="4"/>
        <v>1268825.28</v>
      </c>
      <c r="L320" s="37">
        <v>105735.44</v>
      </c>
      <c r="M320" s="38"/>
    </row>
    <row r="321" spans="1:13" s="39" customFormat="1" ht="12.95" customHeight="1" x14ac:dyDescent="0.25">
      <c r="A321" s="226"/>
      <c r="B321" s="29">
        <v>636</v>
      </c>
      <c r="C321" s="30">
        <v>24</v>
      </c>
      <c r="D321" s="42" t="s">
        <v>837</v>
      </c>
      <c r="E321" s="42" t="s">
        <v>838</v>
      </c>
      <c r="F321" s="42" t="s">
        <v>839</v>
      </c>
      <c r="G321" s="33" t="s">
        <v>12</v>
      </c>
      <c r="H321" s="34" t="s">
        <v>13</v>
      </c>
      <c r="I321" s="35">
        <v>0.95640000000000003</v>
      </c>
      <c r="J321" s="36">
        <v>413643</v>
      </c>
      <c r="K321" s="19">
        <f t="shared" si="4"/>
        <v>1240929</v>
      </c>
      <c r="L321" s="37">
        <v>103410.75</v>
      </c>
      <c r="M321" s="38"/>
    </row>
    <row r="322" spans="1:13" s="39" customFormat="1" ht="12.95" customHeight="1" x14ac:dyDescent="0.25">
      <c r="A322" s="226"/>
      <c r="B322" s="29">
        <v>618</v>
      </c>
      <c r="C322" s="30">
        <v>25</v>
      </c>
      <c r="D322" s="32" t="s">
        <v>840</v>
      </c>
      <c r="E322" s="32" t="s">
        <v>841</v>
      </c>
      <c r="F322" s="32" t="s">
        <v>842</v>
      </c>
      <c r="G322" s="33" t="s">
        <v>12</v>
      </c>
      <c r="H322" s="34" t="s">
        <v>13</v>
      </c>
      <c r="I322" s="35">
        <v>0.96989999999999998</v>
      </c>
      <c r="J322" s="36">
        <v>419481.76</v>
      </c>
      <c r="K322" s="19">
        <f t="shared" si="4"/>
        <v>1258445.28</v>
      </c>
      <c r="L322" s="37">
        <v>104870.44</v>
      </c>
      <c r="M322" s="38"/>
    </row>
    <row r="323" spans="1:13" s="39" customFormat="1" ht="12.95" customHeight="1" x14ac:dyDescent="0.25">
      <c r="A323" s="226"/>
      <c r="B323" s="29">
        <v>632</v>
      </c>
      <c r="C323" s="30">
        <v>26</v>
      </c>
      <c r="D323" s="32" t="s">
        <v>843</v>
      </c>
      <c r="E323" s="32" t="s">
        <v>844</v>
      </c>
      <c r="F323" s="32" t="s">
        <v>845</v>
      </c>
      <c r="G323" s="33" t="s">
        <v>12</v>
      </c>
      <c r="H323" s="34" t="s">
        <v>13</v>
      </c>
      <c r="I323" s="35">
        <v>0.95350000000000001</v>
      </c>
      <c r="J323" s="36">
        <v>412172.51</v>
      </c>
      <c r="K323" s="19">
        <f t="shared" si="4"/>
        <v>1236950.03</v>
      </c>
      <c r="L323" s="37">
        <v>103097.19</v>
      </c>
      <c r="M323" s="38"/>
    </row>
    <row r="324" spans="1:13" s="39" customFormat="1" ht="12.95" customHeight="1" x14ac:dyDescent="0.25">
      <c r="A324" s="226"/>
      <c r="B324" s="29">
        <v>605</v>
      </c>
      <c r="C324" s="30">
        <v>27</v>
      </c>
      <c r="D324" s="32" t="s">
        <v>846</v>
      </c>
      <c r="E324" s="32" t="s">
        <v>847</v>
      </c>
      <c r="F324" s="32" t="s">
        <v>848</v>
      </c>
      <c r="G324" s="33" t="s">
        <v>12</v>
      </c>
      <c r="H324" s="34" t="s">
        <v>13</v>
      </c>
      <c r="I324" s="35">
        <v>0.94450000000000001</v>
      </c>
      <c r="J324" s="36">
        <v>408496.24</v>
      </c>
      <c r="K324" s="19">
        <f t="shared" si="4"/>
        <v>1225488.72</v>
      </c>
      <c r="L324" s="37">
        <v>102124.06</v>
      </c>
      <c r="M324" s="38"/>
    </row>
    <row r="325" spans="1:13" s="39" customFormat="1" ht="12.95" customHeight="1" x14ac:dyDescent="0.25">
      <c r="A325" s="226"/>
      <c r="B325" s="29">
        <v>609</v>
      </c>
      <c r="C325" s="30">
        <v>28</v>
      </c>
      <c r="D325" s="32" t="s">
        <v>849</v>
      </c>
      <c r="E325" s="32" t="s">
        <v>850</v>
      </c>
      <c r="F325" s="32" t="s">
        <v>851</v>
      </c>
      <c r="G325" s="33" t="s">
        <v>12</v>
      </c>
      <c r="H325" s="34" t="s">
        <v>13</v>
      </c>
      <c r="I325" s="35">
        <v>0.95850000000000002</v>
      </c>
      <c r="J325" s="36">
        <v>414551.24</v>
      </c>
      <c r="K325" s="19">
        <f t="shared" si="4"/>
        <v>1243653.72</v>
      </c>
      <c r="L325" s="37">
        <v>103637.81</v>
      </c>
      <c r="M325" s="38"/>
    </row>
    <row r="326" spans="1:13" s="39" customFormat="1" ht="12.95" customHeight="1" x14ac:dyDescent="0.25">
      <c r="A326" s="226"/>
      <c r="B326" s="29">
        <v>600</v>
      </c>
      <c r="C326" s="30">
        <v>29</v>
      </c>
      <c r="D326" s="32" t="s">
        <v>852</v>
      </c>
      <c r="E326" s="32" t="s">
        <v>853</v>
      </c>
      <c r="F326" s="32" t="s">
        <v>854</v>
      </c>
      <c r="G326" s="33" t="s">
        <v>12</v>
      </c>
      <c r="H326" s="34" t="s">
        <v>13</v>
      </c>
      <c r="I326" s="35">
        <v>0.95250000000000001</v>
      </c>
      <c r="J326" s="36">
        <v>411956.24</v>
      </c>
      <c r="K326" s="19">
        <f t="shared" si="4"/>
        <v>1235868.72</v>
      </c>
      <c r="L326" s="37">
        <v>102989.06</v>
      </c>
      <c r="M326" s="38"/>
    </row>
    <row r="327" spans="1:13" s="39" customFormat="1" ht="12.95" customHeight="1" x14ac:dyDescent="0.25">
      <c r="A327" s="226"/>
      <c r="B327" s="29">
        <v>603</v>
      </c>
      <c r="C327" s="30">
        <v>30</v>
      </c>
      <c r="D327" s="32" t="s">
        <v>855</v>
      </c>
      <c r="E327" s="32" t="s">
        <v>856</v>
      </c>
      <c r="F327" s="32" t="s">
        <v>857</v>
      </c>
      <c r="G327" s="33" t="s">
        <v>12</v>
      </c>
      <c r="H327" s="34" t="s">
        <v>13</v>
      </c>
      <c r="I327" s="35">
        <v>0.69279999999999997</v>
      </c>
      <c r="J327" s="36">
        <v>299636</v>
      </c>
      <c r="K327" s="19">
        <f t="shared" si="4"/>
        <v>898908</v>
      </c>
      <c r="L327" s="37">
        <v>74909</v>
      </c>
      <c r="M327" s="38"/>
    </row>
    <row r="328" spans="1:13" s="39" customFormat="1" ht="12.95" customHeight="1" x14ac:dyDescent="0.25">
      <c r="A328" s="226"/>
      <c r="B328" s="29">
        <v>635</v>
      </c>
      <c r="C328" s="30">
        <v>31</v>
      </c>
      <c r="D328" s="32" t="s">
        <v>858</v>
      </c>
      <c r="E328" s="32" t="s">
        <v>859</v>
      </c>
      <c r="F328" s="32" t="s">
        <v>860</v>
      </c>
      <c r="G328" s="33" t="s">
        <v>12</v>
      </c>
      <c r="H328" s="34" t="s">
        <v>13</v>
      </c>
      <c r="I328" s="35">
        <v>0.57909999999999995</v>
      </c>
      <c r="J328" s="36">
        <v>336960.76</v>
      </c>
      <c r="K328" s="19">
        <f t="shared" si="4"/>
        <v>837882.28</v>
      </c>
      <c r="L328" s="37">
        <v>62615.19</v>
      </c>
      <c r="M328" s="38"/>
    </row>
    <row r="329" spans="1:13" s="39" customFormat="1" ht="12.95" customHeight="1" x14ac:dyDescent="0.25">
      <c r="A329" s="226"/>
      <c r="B329" s="29">
        <v>623</v>
      </c>
      <c r="C329" s="30">
        <v>32</v>
      </c>
      <c r="D329" s="32" t="s">
        <v>861</v>
      </c>
      <c r="E329" s="32" t="s">
        <v>862</v>
      </c>
      <c r="F329" s="32" t="s">
        <v>863</v>
      </c>
      <c r="G329" s="33" t="s">
        <v>12</v>
      </c>
      <c r="H329" s="34" t="s">
        <v>13</v>
      </c>
      <c r="I329" s="35">
        <v>0.95450000000000002</v>
      </c>
      <c r="J329" s="36">
        <v>412821.24</v>
      </c>
      <c r="K329" s="19">
        <f t="shared" si="4"/>
        <v>1238463.72</v>
      </c>
      <c r="L329" s="37">
        <v>103205.31</v>
      </c>
      <c r="M329" s="38"/>
    </row>
    <row r="330" spans="1:13" s="39" customFormat="1" ht="12.95" customHeight="1" x14ac:dyDescent="0.25">
      <c r="A330" s="226"/>
      <c r="B330" s="29">
        <v>638</v>
      </c>
      <c r="C330" s="30">
        <v>33</v>
      </c>
      <c r="D330" s="32" t="s">
        <v>864</v>
      </c>
      <c r="E330" s="32" t="s">
        <v>865</v>
      </c>
      <c r="F330" s="32" t="s">
        <v>866</v>
      </c>
      <c r="G330" s="33" t="s">
        <v>12</v>
      </c>
      <c r="H330" s="34" t="s">
        <v>13</v>
      </c>
      <c r="I330" s="35">
        <v>0.95240000000000002</v>
      </c>
      <c r="J330" s="36">
        <v>411696.75</v>
      </c>
      <c r="K330" s="19">
        <f t="shared" ref="K330:K393" si="5">ROUND(J330+L330*8,2)</f>
        <v>1235522.75</v>
      </c>
      <c r="L330" s="37">
        <v>102978.25</v>
      </c>
      <c r="M330" s="38"/>
    </row>
    <row r="331" spans="1:13" s="39" customFormat="1" ht="12.95" customHeight="1" x14ac:dyDescent="0.25">
      <c r="A331" s="226"/>
      <c r="B331" s="29">
        <v>611</v>
      </c>
      <c r="C331" s="30">
        <v>34</v>
      </c>
      <c r="D331" s="32" t="s">
        <v>867</v>
      </c>
      <c r="E331" s="32" t="s">
        <v>868</v>
      </c>
      <c r="F331" s="32" t="s">
        <v>869</v>
      </c>
      <c r="G331" s="33" t="s">
        <v>12</v>
      </c>
      <c r="H331" s="34" t="s">
        <v>13</v>
      </c>
      <c r="I331" s="35">
        <v>0.95050000000000001</v>
      </c>
      <c r="J331" s="36">
        <v>411091.24</v>
      </c>
      <c r="K331" s="19">
        <f t="shared" si="5"/>
        <v>1233273.72</v>
      </c>
      <c r="L331" s="37">
        <v>102772.81</v>
      </c>
      <c r="M331" s="38"/>
    </row>
    <row r="332" spans="1:13" s="39" customFormat="1" ht="12.95" customHeight="1" x14ac:dyDescent="0.25">
      <c r="A332" s="226"/>
      <c r="B332" s="29">
        <v>629</v>
      </c>
      <c r="C332" s="30">
        <v>35</v>
      </c>
      <c r="D332" s="32" t="s">
        <v>870</v>
      </c>
      <c r="E332" s="32" t="s">
        <v>871</v>
      </c>
      <c r="F332" s="32" t="s">
        <v>872</v>
      </c>
      <c r="G332" s="33" t="s">
        <v>12</v>
      </c>
      <c r="H332" s="34" t="s">
        <v>13</v>
      </c>
      <c r="I332" s="35">
        <v>0.96050000000000002</v>
      </c>
      <c r="J332" s="36">
        <v>415416.24</v>
      </c>
      <c r="K332" s="19">
        <f t="shared" si="5"/>
        <v>1246248.72</v>
      </c>
      <c r="L332" s="37">
        <v>103854.06</v>
      </c>
      <c r="M332" s="38"/>
    </row>
    <row r="333" spans="1:13" s="39" customFormat="1" ht="12.95" customHeight="1" x14ac:dyDescent="0.25">
      <c r="A333" s="226"/>
      <c r="B333" s="29">
        <v>628</v>
      </c>
      <c r="C333" s="30">
        <v>36</v>
      </c>
      <c r="D333" s="32" t="s">
        <v>873</v>
      </c>
      <c r="E333" s="32" t="s">
        <v>874</v>
      </c>
      <c r="F333" s="32" t="s">
        <v>875</v>
      </c>
      <c r="G333" s="33" t="s">
        <v>12</v>
      </c>
      <c r="H333" s="34" t="s">
        <v>13</v>
      </c>
      <c r="I333" s="35">
        <v>0.67969999999999997</v>
      </c>
      <c r="J333" s="36">
        <v>293970.24</v>
      </c>
      <c r="K333" s="19">
        <f t="shared" si="5"/>
        <v>881910.72</v>
      </c>
      <c r="L333" s="37">
        <v>73492.56</v>
      </c>
      <c r="M333" s="38"/>
    </row>
    <row r="334" spans="1:13" s="39" customFormat="1" ht="12.95" customHeight="1" x14ac:dyDescent="0.25">
      <c r="A334" s="226"/>
      <c r="B334" s="29">
        <v>639</v>
      </c>
      <c r="C334" s="30">
        <v>37</v>
      </c>
      <c r="D334" s="32" t="s">
        <v>876</v>
      </c>
      <c r="E334" s="32" t="s">
        <v>877</v>
      </c>
      <c r="F334" s="32" t="s">
        <v>878</v>
      </c>
      <c r="G334" s="33" t="s">
        <v>12</v>
      </c>
      <c r="H334" s="34" t="s">
        <v>13</v>
      </c>
      <c r="I334" s="35">
        <v>0.97789999999999999</v>
      </c>
      <c r="J334" s="36">
        <v>422941.76</v>
      </c>
      <c r="K334" s="19">
        <f t="shared" si="5"/>
        <v>1268825.28</v>
      </c>
      <c r="L334" s="37">
        <v>105735.44</v>
      </c>
      <c r="M334" s="38"/>
    </row>
    <row r="335" spans="1:13" s="39" customFormat="1" ht="12.95" customHeight="1" x14ac:dyDescent="0.25">
      <c r="A335" s="226"/>
      <c r="B335" s="29">
        <v>617</v>
      </c>
      <c r="C335" s="30">
        <v>38</v>
      </c>
      <c r="D335" s="32" t="s">
        <v>879</v>
      </c>
      <c r="E335" s="32" t="s">
        <v>880</v>
      </c>
      <c r="F335" s="32" t="s">
        <v>881</v>
      </c>
      <c r="G335" s="33" t="s">
        <v>12</v>
      </c>
      <c r="H335" s="34" t="s">
        <v>13</v>
      </c>
      <c r="I335" s="35">
        <v>0.96750000000000003</v>
      </c>
      <c r="J335" s="36">
        <v>418443.76</v>
      </c>
      <c r="K335" s="19">
        <f t="shared" si="5"/>
        <v>1255331.28</v>
      </c>
      <c r="L335" s="37">
        <v>104610.94</v>
      </c>
      <c r="M335" s="38"/>
    </row>
    <row r="336" spans="1:13" s="39" customFormat="1" ht="12.95" customHeight="1" x14ac:dyDescent="0.25">
      <c r="A336" s="226"/>
      <c r="B336" s="29">
        <v>622</v>
      </c>
      <c r="C336" s="30">
        <v>39</v>
      </c>
      <c r="D336" s="32" t="s">
        <v>882</v>
      </c>
      <c r="E336" s="32" t="s">
        <v>883</v>
      </c>
      <c r="F336" s="32" t="s">
        <v>884</v>
      </c>
      <c r="G336" s="33" t="s">
        <v>12</v>
      </c>
      <c r="H336" s="34" t="s">
        <v>13</v>
      </c>
      <c r="I336" s="35">
        <v>0.95689999999999997</v>
      </c>
      <c r="J336" s="36">
        <v>413859.24</v>
      </c>
      <c r="K336" s="19">
        <f t="shared" si="5"/>
        <v>1241577.72</v>
      </c>
      <c r="L336" s="37">
        <v>103464.81</v>
      </c>
      <c r="M336" s="38"/>
    </row>
    <row r="337" spans="1:13" s="39" customFormat="1" ht="12.95" customHeight="1" x14ac:dyDescent="0.25">
      <c r="A337" s="226"/>
      <c r="B337" s="29">
        <v>634</v>
      </c>
      <c r="C337" s="30">
        <v>40</v>
      </c>
      <c r="D337" s="32" t="s">
        <v>885</v>
      </c>
      <c r="E337" s="32" t="s">
        <v>886</v>
      </c>
      <c r="F337" s="32" t="s">
        <v>887</v>
      </c>
      <c r="G337" s="33" t="s">
        <v>12</v>
      </c>
      <c r="H337" s="34" t="s">
        <v>13</v>
      </c>
      <c r="I337" s="35">
        <v>0.98509999999999998</v>
      </c>
      <c r="J337" s="36">
        <v>426055.76</v>
      </c>
      <c r="K337" s="19">
        <f t="shared" si="5"/>
        <v>1278167.28</v>
      </c>
      <c r="L337" s="37">
        <v>106513.94</v>
      </c>
      <c r="M337" s="38"/>
    </row>
    <row r="338" spans="1:13" s="39" customFormat="1" ht="12.95" customHeight="1" x14ac:dyDescent="0.2">
      <c r="A338" s="227"/>
      <c r="B338" s="29">
        <v>631</v>
      </c>
      <c r="C338" s="30">
        <v>41</v>
      </c>
      <c r="D338" s="42" t="s">
        <v>888</v>
      </c>
      <c r="E338" s="42" t="s">
        <v>889</v>
      </c>
      <c r="F338" s="42" t="s">
        <v>890</v>
      </c>
      <c r="G338" s="45" t="s">
        <v>12</v>
      </c>
      <c r="H338" s="34" t="s">
        <v>13</v>
      </c>
      <c r="I338" s="35">
        <v>0.97709999999999997</v>
      </c>
      <c r="J338" s="36">
        <v>422595.76</v>
      </c>
      <c r="K338" s="19">
        <f t="shared" si="5"/>
        <v>1267787.28</v>
      </c>
      <c r="L338" s="36">
        <v>105648.94</v>
      </c>
      <c r="M338" s="38"/>
    </row>
    <row r="339" spans="1:13" s="39" customFormat="1" ht="12.95" customHeight="1" x14ac:dyDescent="0.25">
      <c r="A339" s="225" t="s">
        <v>891</v>
      </c>
      <c r="B339" s="29"/>
      <c r="C339" s="30"/>
      <c r="D339" s="31" t="s">
        <v>126</v>
      </c>
      <c r="E339" s="32"/>
      <c r="F339" s="32"/>
      <c r="G339" s="50"/>
      <c r="H339" s="34"/>
      <c r="I339" s="35"/>
      <c r="J339" s="36"/>
      <c r="K339" s="19"/>
      <c r="L339" s="37"/>
      <c r="M339" s="38"/>
    </row>
    <row r="340" spans="1:13" s="39" customFormat="1" ht="12.95" customHeight="1" x14ac:dyDescent="0.2">
      <c r="A340" s="226"/>
      <c r="B340" s="29">
        <v>710</v>
      </c>
      <c r="C340" s="30">
        <v>1</v>
      </c>
      <c r="D340" s="42" t="s">
        <v>892</v>
      </c>
      <c r="E340" s="42" t="s">
        <v>893</v>
      </c>
      <c r="F340" s="42" t="s">
        <v>894</v>
      </c>
      <c r="G340" s="45" t="s">
        <v>130</v>
      </c>
      <c r="H340" s="34" t="s">
        <v>13</v>
      </c>
      <c r="I340" s="35">
        <v>0.90990000000000004</v>
      </c>
      <c r="J340" s="36">
        <v>196781.04</v>
      </c>
      <c r="K340" s="19">
        <f t="shared" si="5"/>
        <v>590343.12</v>
      </c>
      <c r="L340" s="37">
        <v>49195.26</v>
      </c>
      <c r="M340" s="38"/>
    </row>
    <row r="341" spans="1:13" s="39" customFormat="1" ht="12.95" customHeight="1" x14ac:dyDescent="0.25">
      <c r="A341" s="226"/>
      <c r="B341" s="29"/>
      <c r="C341" s="30"/>
      <c r="D341" s="31" t="s">
        <v>11</v>
      </c>
      <c r="E341" s="32"/>
      <c r="F341" s="32"/>
      <c r="G341" s="50"/>
      <c r="H341" s="34"/>
      <c r="I341" s="35"/>
      <c r="J341" s="36"/>
      <c r="K341" s="19"/>
      <c r="L341" s="37"/>
      <c r="M341" s="38"/>
    </row>
    <row r="342" spans="1:13" s="39" customFormat="1" ht="12.95" customHeight="1" x14ac:dyDescent="0.25">
      <c r="A342" s="226"/>
      <c r="B342" s="29">
        <v>706</v>
      </c>
      <c r="C342" s="30">
        <v>1</v>
      </c>
      <c r="D342" s="32" t="s">
        <v>895</v>
      </c>
      <c r="E342" s="32" t="s">
        <v>896</v>
      </c>
      <c r="F342" s="32" t="s">
        <v>897</v>
      </c>
      <c r="G342" s="50" t="s">
        <v>12</v>
      </c>
      <c r="H342" s="34" t="s">
        <v>13</v>
      </c>
      <c r="I342" s="35">
        <v>0.9244</v>
      </c>
      <c r="J342" s="36">
        <v>399803</v>
      </c>
      <c r="K342" s="19">
        <f t="shared" si="5"/>
        <v>1199409</v>
      </c>
      <c r="L342" s="37">
        <v>99950.75</v>
      </c>
      <c r="M342" s="38"/>
    </row>
    <row r="343" spans="1:13" s="39" customFormat="1" ht="12.95" customHeight="1" x14ac:dyDescent="0.25">
      <c r="A343" s="226"/>
      <c r="B343" s="43">
        <v>732</v>
      </c>
      <c r="C343" s="30">
        <v>2</v>
      </c>
      <c r="D343" s="32" t="s">
        <v>898</v>
      </c>
      <c r="E343" s="32" t="s">
        <v>899</v>
      </c>
      <c r="F343" s="32" t="s">
        <v>900</v>
      </c>
      <c r="G343" s="50" t="s">
        <v>12</v>
      </c>
      <c r="H343" s="34" t="s">
        <v>13</v>
      </c>
      <c r="I343" s="35">
        <v>0.91839999999999999</v>
      </c>
      <c r="J343" s="36">
        <v>397208</v>
      </c>
      <c r="K343" s="19">
        <f t="shared" si="5"/>
        <v>1191624</v>
      </c>
      <c r="L343" s="37">
        <v>99302</v>
      </c>
      <c r="M343" s="38"/>
    </row>
    <row r="344" spans="1:13" s="39" customFormat="1" ht="12.95" customHeight="1" x14ac:dyDescent="0.2">
      <c r="A344" s="226"/>
      <c r="B344" s="29">
        <v>713</v>
      </c>
      <c r="C344" s="30">
        <v>3</v>
      </c>
      <c r="D344" s="42" t="s">
        <v>901</v>
      </c>
      <c r="E344" s="42" t="s">
        <v>902</v>
      </c>
      <c r="F344" s="42" t="s">
        <v>903</v>
      </c>
      <c r="G344" s="45" t="s">
        <v>12</v>
      </c>
      <c r="H344" s="34" t="s">
        <v>13</v>
      </c>
      <c r="I344" s="35">
        <v>0.92190000000000005</v>
      </c>
      <c r="J344" s="36">
        <v>354952.76</v>
      </c>
      <c r="K344" s="19">
        <f t="shared" si="5"/>
        <v>1152396.28</v>
      </c>
      <c r="L344" s="37">
        <v>99680.44</v>
      </c>
      <c r="M344" s="38"/>
    </row>
    <row r="345" spans="1:13" s="39" customFormat="1" ht="12.95" customHeight="1" x14ac:dyDescent="0.25">
      <c r="A345" s="226"/>
      <c r="B345" s="29">
        <v>718</v>
      </c>
      <c r="C345" s="30">
        <v>4</v>
      </c>
      <c r="D345" s="42" t="s">
        <v>904</v>
      </c>
      <c r="E345" s="42" t="s">
        <v>905</v>
      </c>
      <c r="F345" s="42" t="s">
        <v>906</v>
      </c>
      <c r="G345" s="33" t="s">
        <v>12</v>
      </c>
      <c r="H345" s="34" t="s">
        <v>13</v>
      </c>
      <c r="I345" s="35">
        <v>0.92390000000000005</v>
      </c>
      <c r="J345" s="36">
        <v>399586.76</v>
      </c>
      <c r="K345" s="19">
        <f t="shared" si="5"/>
        <v>1198760.28</v>
      </c>
      <c r="L345" s="37">
        <v>99896.69</v>
      </c>
      <c r="M345" s="38"/>
    </row>
    <row r="346" spans="1:13" s="39" customFormat="1" ht="12.95" customHeight="1" x14ac:dyDescent="0.25">
      <c r="A346" s="226"/>
      <c r="B346" s="29">
        <v>738</v>
      </c>
      <c r="C346" s="30">
        <v>5</v>
      </c>
      <c r="D346" s="42" t="s">
        <v>907</v>
      </c>
      <c r="E346" s="42" t="s">
        <v>908</v>
      </c>
      <c r="F346" s="42" t="s">
        <v>909</v>
      </c>
      <c r="G346" s="33" t="s">
        <v>12</v>
      </c>
      <c r="H346" s="34" t="s">
        <v>13</v>
      </c>
      <c r="I346" s="35">
        <v>0.91359999999999997</v>
      </c>
      <c r="J346" s="36">
        <v>395132</v>
      </c>
      <c r="K346" s="19">
        <f t="shared" si="5"/>
        <v>1185396</v>
      </c>
      <c r="L346" s="37">
        <v>98783</v>
      </c>
      <c r="M346" s="38"/>
    </row>
    <row r="347" spans="1:13" s="39" customFormat="1" ht="12.95" customHeight="1" x14ac:dyDescent="0.25">
      <c r="A347" s="226"/>
      <c r="B347" s="29">
        <v>709</v>
      </c>
      <c r="C347" s="30">
        <v>6</v>
      </c>
      <c r="D347" s="32" t="s">
        <v>910</v>
      </c>
      <c r="E347" s="32" t="s">
        <v>911</v>
      </c>
      <c r="F347" s="32" t="s">
        <v>912</v>
      </c>
      <c r="G347" s="33" t="s">
        <v>12</v>
      </c>
      <c r="H347" s="34" t="s">
        <v>13</v>
      </c>
      <c r="I347" s="35">
        <v>0.93240000000000001</v>
      </c>
      <c r="J347" s="36">
        <v>403263</v>
      </c>
      <c r="K347" s="19">
        <f t="shared" si="5"/>
        <v>1209789</v>
      </c>
      <c r="L347" s="37">
        <v>100815.75</v>
      </c>
      <c r="M347" s="38"/>
    </row>
    <row r="348" spans="1:13" s="39" customFormat="1" ht="12.95" customHeight="1" x14ac:dyDescent="0.25">
      <c r="A348" s="226"/>
      <c r="B348" s="29">
        <v>705</v>
      </c>
      <c r="C348" s="30">
        <v>7</v>
      </c>
      <c r="D348" s="32" t="s">
        <v>913</v>
      </c>
      <c r="E348" s="32" t="s">
        <v>914</v>
      </c>
      <c r="F348" s="32" t="s">
        <v>915</v>
      </c>
      <c r="G348" s="33" t="s">
        <v>12</v>
      </c>
      <c r="H348" s="34" t="s">
        <v>13</v>
      </c>
      <c r="I348" s="35">
        <v>0.91839999999999999</v>
      </c>
      <c r="J348" s="36">
        <v>397208</v>
      </c>
      <c r="K348" s="19">
        <f t="shared" si="5"/>
        <v>1191624</v>
      </c>
      <c r="L348" s="37">
        <v>99302</v>
      </c>
      <c r="M348" s="38"/>
    </row>
    <row r="349" spans="1:13" s="39" customFormat="1" ht="12.95" customHeight="1" x14ac:dyDescent="0.25">
      <c r="A349" s="226"/>
      <c r="B349" s="29">
        <v>708</v>
      </c>
      <c r="C349" s="30">
        <v>8</v>
      </c>
      <c r="D349" s="32" t="s">
        <v>916</v>
      </c>
      <c r="E349" s="32" t="s">
        <v>917</v>
      </c>
      <c r="F349" s="32" t="s">
        <v>918</v>
      </c>
      <c r="G349" s="33" t="s">
        <v>12</v>
      </c>
      <c r="H349" s="34" t="s">
        <v>13</v>
      </c>
      <c r="I349" s="35">
        <v>0.91890000000000005</v>
      </c>
      <c r="J349" s="36">
        <v>397424.24</v>
      </c>
      <c r="K349" s="19">
        <f t="shared" si="5"/>
        <v>1192272.72</v>
      </c>
      <c r="L349" s="37">
        <v>99356.06</v>
      </c>
      <c r="M349" s="38"/>
    </row>
    <row r="350" spans="1:13" s="39" customFormat="1" ht="12.95" customHeight="1" x14ac:dyDescent="0.25">
      <c r="A350" s="226"/>
      <c r="B350" s="29">
        <v>727</v>
      </c>
      <c r="C350" s="30">
        <v>9</v>
      </c>
      <c r="D350" s="32" t="s">
        <v>919</v>
      </c>
      <c r="E350" s="32" t="s">
        <v>920</v>
      </c>
      <c r="F350" s="32" t="s">
        <v>921</v>
      </c>
      <c r="G350" s="33" t="s">
        <v>12</v>
      </c>
      <c r="H350" s="34" t="s">
        <v>13</v>
      </c>
      <c r="I350" s="35">
        <v>0.9244</v>
      </c>
      <c r="J350" s="36">
        <v>399803</v>
      </c>
      <c r="K350" s="19">
        <f t="shared" si="5"/>
        <v>1199409</v>
      </c>
      <c r="L350" s="37">
        <v>99950.75</v>
      </c>
      <c r="M350" s="38"/>
    </row>
    <row r="351" spans="1:13" s="39" customFormat="1" ht="12.95" customHeight="1" x14ac:dyDescent="0.25">
      <c r="A351" s="226"/>
      <c r="B351" s="29">
        <v>737</v>
      </c>
      <c r="C351" s="30">
        <v>10</v>
      </c>
      <c r="D351" s="32" t="s">
        <v>922</v>
      </c>
      <c r="E351" s="32" t="s">
        <v>923</v>
      </c>
      <c r="F351" s="32" t="s">
        <v>924</v>
      </c>
      <c r="G351" s="33" t="s">
        <v>12</v>
      </c>
      <c r="H351" s="34" t="s">
        <v>13</v>
      </c>
      <c r="I351" s="35">
        <v>0.91839999999999999</v>
      </c>
      <c r="J351" s="36">
        <v>397208</v>
      </c>
      <c r="K351" s="19">
        <f t="shared" si="5"/>
        <v>1191624</v>
      </c>
      <c r="L351" s="37">
        <v>99302</v>
      </c>
      <c r="M351" s="38"/>
    </row>
    <row r="352" spans="1:13" s="39" customFormat="1" ht="12.95" customHeight="1" x14ac:dyDescent="0.25">
      <c r="A352" s="226"/>
      <c r="B352" s="29">
        <v>726</v>
      </c>
      <c r="C352" s="30">
        <v>11</v>
      </c>
      <c r="D352" s="32" t="s">
        <v>925</v>
      </c>
      <c r="E352" s="32" t="s">
        <v>926</v>
      </c>
      <c r="F352" s="32" t="s">
        <v>927</v>
      </c>
      <c r="G352" s="33" t="s">
        <v>12</v>
      </c>
      <c r="H352" s="34" t="s">
        <v>13</v>
      </c>
      <c r="I352" s="35">
        <v>0.9264</v>
      </c>
      <c r="J352" s="36">
        <v>400668</v>
      </c>
      <c r="K352" s="19">
        <f t="shared" si="5"/>
        <v>1202004</v>
      </c>
      <c r="L352" s="37">
        <v>100167</v>
      </c>
      <c r="M352" s="38"/>
    </row>
    <row r="353" spans="1:13" s="39" customFormat="1" ht="12.95" customHeight="1" x14ac:dyDescent="0.25">
      <c r="A353" s="226"/>
      <c r="B353" s="29">
        <v>701</v>
      </c>
      <c r="C353" s="30">
        <v>12</v>
      </c>
      <c r="D353" s="32" t="s">
        <v>928</v>
      </c>
      <c r="E353" s="32" t="s">
        <v>929</v>
      </c>
      <c r="F353" s="32" t="s">
        <v>930</v>
      </c>
      <c r="G353" s="33" t="s">
        <v>12</v>
      </c>
      <c r="H353" s="34" t="s">
        <v>13</v>
      </c>
      <c r="I353" s="35">
        <v>0.90990000000000004</v>
      </c>
      <c r="J353" s="36">
        <v>393531.76</v>
      </c>
      <c r="K353" s="19">
        <f t="shared" si="5"/>
        <v>1180595.28</v>
      </c>
      <c r="L353" s="37">
        <v>98382.94</v>
      </c>
      <c r="M353" s="38"/>
    </row>
    <row r="354" spans="1:13" s="39" customFormat="1" ht="12.95" customHeight="1" x14ac:dyDescent="0.25">
      <c r="A354" s="226"/>
      <c r="B354" s="29">
        <v>734</v>
      </c>
      <c r="C354" s="30">
        <v>13</v>
      </c>
      <c r="D354" s="42" t="s">
        <v>931</v>
      </c>
      <c r="E354" s="42" t="s">
        <v>932</v>
      </c>
      <c r="F354" s="42" t="s">
        <v>933</v>
      </c>
      <c r="G354" s="33" t="s">
        <v>12</v>
      </c>
      <c r="H354" s="34" t="s">
        <v>13</v>
      </c>
      <c r="I354" s="35">
        <v>0.91890000000000005</v>
      </c>
      <c r="J354" s="36">
        <v>397424.24</v>
      </c>
      <c r="K354" s="19">
        <f t="shared" si="5"/>
        <v>1192272.72</v>
      </c>
      <c r="L354" s="37">
        <v>99356.06</v>
      </c>
      <c r="M354" s="38"/>
    </row>
    <row r="355" spans="1:13" s="39" customFormat="1" ht="12.95" customHeight="1" x14ac:dyDescent="0.25">
      <c r="A355" s="226"/>
      <c r="B355" s="29">
        <v>714</v>
      </c>
      <c r="C355" s="30">
        <v>14</v>
      </c>
      <c r="D355" s="32" t="s">
        <v>934</v>
      </c>
      <c r="E355" s="32" t="s">
        <v>935</v>
      </c>
      <c r="F355" s="32" t="s">
        <v>936</v>
      </c>
      <c r="G355" s="33" t="s">
        <v>12</v>
      </c>
      <c r="H355" s="34" t="s">
        <v>13</v>
      </c>
      <c r="I355" s="35">
        <v>0.92689999999999995</v>
      </c>
      <c r="J355" s="36">
        <v>400884.24</v>
      </c>
      <c r="K355" s="19">
        <f t="shared" si="5"/>
        <v>1202652.72</v>
      </c>
      <c r="L355" s="37">
        <v>100221.06</v>
      </c>
      <c r="M355" s="38"/>
    </row>
    <row r="356" spans="1:13" s="39" customFormat="1" ht="12.95" customHeight="1" x14ac:dyDescent="0.25">
      <c r="A356" s="226"/>
      <c r="B356" s="29">
        <v>704</v>
      </c>
      <c r="C356" s="30">
        <v>15</v>
      </c>
      <c r="D356" s="32" t="s">
        <v>937</v>
      </c>
      <c r="E356" s="32" t="s">
        <v>938</v>
      </c>
      <c r="F356" s="32" t="s">
        <v>939</v>
      </c>
      <c r="G356" s="33" t="s">
        <v>12</v>
      </c>
      <c r="H356" s="34" t="s">
        <v>13</v>
      </c>
      <c r="I356" s="35">
        <v>0.92490000000000006</v>
      </c>
      <c r="J356" s="36">
        <v>400019.24</v>
      </c>
      <c r="K356" s="19">
        <f t="shared" si="5"/>
        <v>1200057.72</v>
      </c>
      <c r="L356" s="37">
        <v>100004.81</v>
      </c>
      <c r="M356" s="38"/>
    </row>
    <row r="357" spans="1:13" s="39" customFormat="1" ht="12.95" customHeight="1" x14ac:dyDescent="0.25">
      <c r="A357" s="226"/>
      <c r="B357" s="29">
        <v>728</v>
      </c>
      <c r="C357" s="30">
        <v>16</v>
      </c>
      <c r="D357" s="32" t="s">
        <v>940</v>
      </c>
      <c r="E357" s="32" t="s">
        <v>941</v>
      </c>
      <c r="F357" s="32" t="s">
        <v>942</v>
      </c>
      <c r="G357" s="33" t="s">
        <v>12</v>
      </c>
      <c r="H357" s="34" t="s">
        <v>13</v>
      </c>
      <c r="I357" s="35">
        <v>0.9264</v>
      </c>
      <c r="J357" s="36">
        <v>400668</v>
      </c>
      <c r="K357" s="19">
        <f t="shared" si="5"/>
        <v>1202004</v>
      </c>
      <c r="L357" s="37">
        <v>100167</v>
      </c>
      <c r="M357" s="38"/>
    </row>
    <row r="358" spans="1:13" s="39" customFormat="1" ht="12.95" customHeight="1" x14ac:dyDescent="0.25">
      <c r="A358" s="226"/>
      <c r="B358" s="29">
        <v>715</v>
      </c>
      <c r="C358" s="30">
        <v>17</v>
      </c>
      <c r="D358" s="32" t="s">
        <v>943</v>
      </c>
      <c r="E358" s="32" t="s">
        <v>944</v>
      </c>
      <c r="F358" s="32" t="s">
        <v>945</v>
      </c>
      <c r="G358" s="33" t="s">
        <v>12</v>
      </c>
      <c r="H358" s="34" t="s">
        <v>13</v>
      </c>
      <c r="I358" s="35">
        <v>0.96640000000000004</v>
      </c>
      <c r="J358" s="36">
        <v>417319.25</v>
      </c>
      <c r="K358" s="19">
        <f t="shared" si="5"/>
        <v>1253255.25</v>
      </c>
      <c r="L358" s="37">
        <v>104492</v>
      </c>
      <c r="M358" s="38"/>
    </row>
    <row r="359" spans="1:13" s="39" customFormat="1" ht="12.95" customHeight="1" x14ac:dyDescent="0.25">
      <c r="A359" s="226"/>
      <c r="B359" s="29">
        <v>735</v>
      </c>
      <c r="C359" s="30">
        <v>18</v>
      </c>
      <c r="D359" s="32" t="s">
        <v>946</v>
      </c>
      <c r="E359" s="32" t="s">
        <v>947</v>
      </c>
      <c r="F359" s="32" t="s">
        <v>948</v>
      </c>
      <c r="G359" s="33" t="s">
        <v>12</v>
      </c>
      <c r="H359" s="34" t="s">
        <v>13</v>
      </c>
      <c r="I359" s="35">
        <v>0.91839999999999999</v>
      </c>
      <c r="J359" s="36">
        <v>397208</v>
      </c>
      <c r="K359" s="19">
        <f t="shared" si="5"/>
        <v>1191624</v>
      </c>
      <c r="L359" s="37">
        <v>99302</v>
      </c>
      <c r="M359" s="38"/>
    </row>
    <row r="360" spans="1:13" s="39" customFormat="1" ht="12.95" customHeight="1" x14ac:dyDescent="0.25">
      <c r="A360" s="226"/>
      <c r="B360" s="29">
        <v>722</v>
      </c>
      <c r="C360" s="30">
        <v>19</v>
      </c>
      <c r="D360" s="32" t="s">
        <v>949</v>
      </c>
      <c r="E360" s="32" t="s">
        <v>950</v>
      </c>
      <c r="F360" s="32" t="s">
        <v>903</v>
      </c>
      <c r="G360" s="33" t="s">
        <v>12</v>
      </c>
      <c r="H360" s="34" t="s">
        <v>13</v>
      </c>
      <c r="I360" s="35">
        <v>0.91839999999999999</v>
      </c>
      <c r="J360" s="36">
        <v>397208</v>
      </c>
      <c r="K360" s="19">
        <f t="shared" si="5"/>
        <v>1191624</v>
      </c>
      <c r="L360" s="37">
        <v>99302</v>
      </c>
      <c r="M360" s="38"/>
    </row>
    <row r="361" spans="1:13" s="39" customFormat="1" ht="12.95" customHeight="1" x14ac:dyDescent="0.25">
      <c r="A361" s="226"/>
      <c r="B361" s="29">
        <v>717</v>
      </c>
      <c r="C361" s="30">
        <v>20</v>
      </c>
      <c r="D361" s="32" t="s">
        <v>951</v>
      </c>
      <c r="E361" s="32" t="s">
        <v>952</v>
      </c>
      <c r="F361" s="32" t="s">
        <v>953</v>
      </c>
      <c r="G361" s="33" t="s">
        <v>12</v>
      </c>
      <c r="H361" s="34" t="s">
        <v>13</v>
      </c>
      <c r="I361" s="35">
        <v>0.91859999999999997</v>
      </c>
      <c r="J361" s="36">
        <v>397294.52</v>
      </c>
      <c r="K361" s="19">
        <f t="shared" si="5"/>
        <v>1191883.56</v>
      </c>
      <c r="L361" s="37">
        <v>99323.63</v>
      </c>
      <c r="M361" s="38"/>
    </row>
    <row r="362" spans="1:13" s="39" customFormat="1" ht="12.95" customHeight="1" x14ac:dyDescent="0.25">
      <c r="A362" s="226"/>
      <c r="B362" s="29">
        <v>703</v>
      </c>
      <c r="C362" s="30">
        <v>21</v>
      </c>
      <c r="D362" s="32" t="s">
        <v>954</v>
      </c>
      <c r="E362" s="32" t="s">
        <v>955</v>
      </c>
      <c r="F362" s="32" t="s">
        <v>956</v>
      </c>
      <c r="G362" s="33" t="s">
        <v>12</v>
      </c>
      <c r="H362" s="34" t="s">
        <v>13</v>
      </c>
      <c r="I362" s="35">
        <v>0.91839999999999999</v>
      </c>
      <c r="J362" s="36">
        <v>397208</v>
      </c>
      <c r="K362" s="19">
        <f t="shared" si="5"/>
        <v>1191624</v>
      </c>
      <c r="L362" s="37">
        <v>99302</v>
      </c>
      <c r="M362" s="38"/>
    </row>
    <row r="363" spans="1:13" s="39" customFormat="1" ht="12.95" customHeight="1" x14ac:dyDescent="0.25">
      <c r="A363" s="226"/>
      <c r="B363" s="29">
        <v>731</v>
      </c>
      <c r="C363" s="30">
        <v>22</v>
      </c>
      <c r="D363" s="32" t="s">
        <v>957</v>
      </c>
      <c r="E363" s="32" t="s">
        <v>958</v>
      </c>
      <c r="F363" s="32" t="s">
        <v>959</v>
      </c>
      <c r="G363" s="33" t="s">
        <v>12</v>
      </c>
      <c r="H363" s="34" t="s">
        <v>13</v>
      </c>
      <c r="I363" s="35">
        <v>0.57389999999999997</v>
      </c>
      <c r="J363" s="36">
        <v>290813.01</v>
      </c>
      <c r="K363" s="19">
        <f t="shared" si="5"/>
        <v>787236.53</v>
      </c>
      <c r="L363" s="37">
        <v>62052.94</v>
      </c>
      <c r="M363" s="38"/>
    </row>
    <row r="364" spans="1:13" s="39" customFormat="1" ht="12.95" customHeight="1" x14ac:dyDescent="0.25">
      <c r="A364" s="226"/>
      <c r="B364" s="29">
        <v>719</v>
      </c>
      <c r="C364" s="30">
        <v>23</v>
      </c>
      <c r="D364" s="42" t="s">
        <v>960</v>
      </c>
      <c r="E364" s="42" t="s">
        <v>961</v>
      </c>
      <c r="F364" s="42" t="s">
        <v>962</v>
      </c>
      <c r="G364" s="33" t="s">
        <v>12</v>
      </c>
      <c r="H364" s="34" t="s">
        <v>13</v>
      </c>
      <c r="I364" s="35">
        <v>0.91639999999999999</v>
      </c>
      <c r="J364" s="36">
        <v>396343</v>
      </c>
      <c r="K364" s="19">
        <f t="shared" si="5"/>
        <v>1189029</v>
      </c>
      <c r="L364" s="37">
        <v>99085.75</v>
      </c>
      <c r="M364" s="38"/>
    </row>
    <row r="365" spans="1:13" s="39" customFormat="1" ht="12.95" customHeight="1" x14ac:dyDescent="0.25">
      <c r="A365" s="226"/>
      <c r="B365" s="29">
        <v>721</v>
      </c>
      <c r="C365" s="30">
        <v>24</v>
      </c>
      <c r="D365" s="32" t="s">
        <v>963</v>
      </c>
      <c r="E365" s="32" t="s">
        <v>964</v>
      </c>
      <c r="F365" s="32" t="s">
        <v>965</v>
      </c>
      <c r="G365" s="33" t="s">
        <v>12</v>
      </c>
      <c r="H365" s="34" t="s">
        <v>13</v>
      </c>
      <c r="I365" s="35">
        <v>0.92490000000000006</v>
      </c>
      <c r="J365" s="36">
        <v>400019.24</v>
      </c>
      <c r="K365" s="19">
        <f t="shared" si="5"/>
        <v>1200057.72</v>
      </c>
      <c r="L365" s="37">
        <v>100004.81</v>
      </c>
      <c r="M365" s="38"/>
    </row>
    <row r="366" spans="1:13" s="39" customFormat="1" ht="12.95" customHeight="1" x14ac:dyDescent="0.25">
      <c r="A366" s="226"/>
      <c r="B366" s="29">
        <v>707</v>
      </c>
      <c r="C366" s="30">
        <v>25</v>
      </c>
      <c r="D366" s="32" t="s">
        <v>966</v>
      </c>
      <c r="E366" s="32" t="s">
        <v>967</v>
      </c>
      <c r="F366" s="32" t="s">
        <v>968</v>
      </c>
      <c r="G366" s="33" t="s">
        <v>12</v>
      </c>
      <c r="H366" s="34" t="s">
        <v>13</v>
      </c>
      <c r="I366" s="35">
        <v>0.92490000000000006</v>
      </c>
      <c r="J366" s="36">
        <v>400019.24</v>
      </c>
      <c r="K366" s="19">
        <f t="shared" si="5"/>
        <v>1200057.72</v>
      </c>
      <c r="L366" s="37">
        <v>100004.81</v>
      </c>
      <c r="M366" s="38"/>
    </row>
    <row r="367" spans="1:13" s="39" customFormat="1" ht="12.95" customHeight="1" x14ac:dyDescent="0.25">
      <c r="A367" s="226"/>
      <c r="B367" s="29">
        <v>700</v>
      </c>
      <c r="C367" s="30">
        <v>26</v>
      </c>
      <c r="D367" s="32" t="s">
        <v>969</v>
      </c>
      <c r="E367" s="32" t="s">
        <v>970</v>
      </c>
      <c r="F367" s="32" t="s">
        <v>971</v>
      </c>
      <c r="G367" s="33" t="s">
        <v>12</v>
      </c>
      <c r="H367" s="34" t="s">
        <v>13</v>
      </c>
      <c r="I367" s="35">
        <v>0.96640000000000004</v>
      </c>
      <c r="J367" s="36">
        <v>417319.25</v>
      </c>
      <c r="K367" s="19">
        <f t="shared" si="5"/>
        <v>1253255.25</v>
      </c>
      <c r="L367" s="37">
        <v>104492</v>
      </c>
      <c r="M367" s="38"/>
    </row>
    <row r="368" spans="1:13" s="39" customFormat="1" ht="12.95" customHeight="1" x14ac:dyDescent="0.25">
      <c r="A368" s="226"/>
      <c r="B368" s="29">
        <v>723</v>
      </c>
      <c r="C368" s="30">
        <v>27</v>
      </c>
      <c r="D368" s="42" t="s">
        <v>972</v>
      </c>
      <c r="E368" s="42" t="s">
        <v>973</v>
      </c>
      <c r="F368" s="42" t="s">
        <v>974</v>
      </c>
      <c r="G368" s="33" t="s">
        <v>12</v>
      </c>
      <c r="H368" s="34" t="s">
        <v>13</v>
      </c>
      <c r="I368" s="35">
        <v>0.91839999999999999</v>
      </c>
      <c r="J368" s="36">
        <v>397208</v>
      </c>
      <c r="K368" s="19">
        <f t="shared" si="5"/>
        <v>1191624</v>
      </c>
      <c r="L368" s="37">
        <v>99302</v>
      </c>
      <c r="M368" s="38"/>
    </row>
    <row r="369" spans="1:13" s="39" customFormat="1" ht="12.95" customHeight="1" x14ac:dyDescent="0.25">
      <c r="A369" s="226"/>
      <c r="B369" s="29">
        <v>729</v>
      </c>
      <c r="C369" s="30">
        <v>28</v>
      </c>
      <c r="D369" s="42" t="s">
        <v>975</v>
      </c>
      <c r="E369" s="42" t="s">
        <v>976</v>
      </c>
      <c r="F369" s="42" t="s">
        <v>977</v>
      </c>
      <c r="G369" s="33" t="s">
        <v>12</v>
      </c>
      <c r="H369" s="34" t="s">
        <v>13</v>
      </c>
      <c r="I369" s="35">
        <v>0.52439999999999998</v>
      </c>
      <c r="J369" s="36">
        <v>226803</v>
      </c>
      <c r="K369" s="19">
        <f t="shared" si="5"/>
        <v>680409</v>
      </c>
      <c r="L369" s="37">
        <v>56700.75</v>
      </c>
      <c r="M369" s="38"/>
    </row>
    <row r="370" spans="1:13" s="39" customFormat="1" ht="12.95" customHeight="1" x14ac:dyDescent="0.25">
      <c r="A370" s="226"/>
      <c r="B370" s="29">
        <v>702</v>
      </c>
      <c r="C370" s="30">
        <v>29</v>
      </c>
      <c r="D370" s="32" t="s">
        <v>978</v>
      </c>
      <c r="E370" s="32" t="s">
        <v>979</v>
      </c>
      <c r="F370" s="32" t="s">
        <v>980</v>
      </c>
      <c r="G370" s="33" t="s">
        <v>12</v>
      </c>
      <c r="H370" s="34" t="s">
        <v>13</v>
      </c>
      <c r="I370" s="35">
        <v>0.91890000000000005</v>
      </c>
      <c r="J370" s="36">
        <v>397424.24</v>
      </c>
      <c r="K370" s="19">
        <f t="shared" si="5"/>
        <v>1192272.72</v>
      </c>
      <c r="L370" s="37">
        <v>99356.06</v>
      </c>
      <c r="M370" s="38"/>
    </row>
    <row r="371" spans="1:13" s="39" customFormat="1" ht="12.95" customHeight="1" x14ac:dyDescent="0.25">
      <c r="A371" s="226"/>
      <c r="B371" s="29">
        <v>712</v>
      </c>
      <c r="C371" s="30">
        <v>30</v>
      </c>
      <c r="D371" s="32" t="s">
        <v>981</v>
      </c>
      <c r="E371" s="32" t="s">
        <v>982</v>
      </c>
      <c r="F371" s="32" t="s">
        <v>983</v>
      </c>
      <c r="G371" s="33" t="s">
        <v>12</v>
      </c>
      <c r="H371" s="34" t="s">
        <v>13</v>
      </c>
      <c r="I371" s="35">
        <v>0.93240000000000001</v>
      </c>
      <c r="J371" s="36">
        <v>403263</v>
      </c>
      <c r="K371" s="19">
        <f t="shared" si="5"/>
        <v>1209789</v>
      </c>
      <c r="L371" s="37">
        <v>100815.75</v>
      </c>
      <c r="M371" s="38"/>
    </row>
    <row r="372" spans="1:13" s="39" customFormat="1" ht="12.95" customHeight="1" x14ac:dyDescent="0.25">
      <c r="A372" s="226"/>
      <c r="B372" s="29">
        <v>716</v>
      </c>
      <c r="C372" s="30">
        <v>31</v>
      </c>
      <c r="D372" s="32" t="s">
        <v>984</v>
      </c>
      <c r="E372" s="32" t="s">
        <v>985</v>
      </c>
      <c r="F372" s="32" t="s">
        <v>986</v>
      </c>
      <c r="G372" s="33" t="s">
        <v>12</v>
      </c>
      <c r="H372" s="34" t="s">
        <v>13</v>
      </c>
      <c r="I372" s="35">
        <v>0.9264</v>
      </c>
      <c r="J372" s="36">
        <v>400668</v>
      </c>
      <c r="K372" s="19">
        <f t="shared" si="5"/>
        <v>1202004</v>
      </c>
      <c r="L372" s="37">
        <v>100167</v>
      </c>
      <c r="M372" s="38"/>
    </row>
    <row r="373" spans="1:13" s="39" customFormat="1" ht="12.95" customHeight="1" x14ac:dyDescent="0.25">
      <c r="A373" s="226"/>
      <c r="B373" s="29">
        <v>725</v>
      </c>
      <c r="C373" s="30">
        <v>32</v>
      </c>
      <c r="D373" s="32" t="s">
        <v>987</v>
      </c>
      <c r="E373" s="32" t="s">
        <v>988</v>
      </c>
      <c r="F373" s="32" t="s">
        <v>989</v>
      </c>
      <c r="G373" s="33" t="s">
        <v>12</v>
      </c>
      <c r="H373" s="34" t="s">
        <v>13</v>
      </c>
      <c r="I373" s="35">
        <v>0.91839999999999999</v>
      </c>
      <c r="J373" s="36">
        <v>397208</v>
      </c>
      <c r="K373" s="19">
        <f t="shared" si="5"/>
        <v>1191624</v>
      </c>
      <c r="L373" s="37">
        <v>99302</v>
      </c>
      <c r="M373" s="38"/>
    </row>
    <row r="374" spans="1:13" s="39" customFormat="1" ht="12.95" customHeight="1" x14ac:dyDescent="0.25">
      <c r="A374" s="226"/>
      <c r="B374" s="29">
        <v>720</v>
      </c>
      <c r="C374" s="30">
        <v>33</v>
      </c>
      <c r="D374" s="32" t="s">
        <v>990</v>
      </c>
      <c r="E374" s="32" t="s">
        <v>991</v>
      </c>
      <c r="F374" s="32" t="s">
        <v>992</v>
      </c>
      <c r="G374" s="33" t="s">
        <v>12</v>
      </c>
      <c r="H374" s="34" t="s">
        <v>13</v>
      </c>
      <c r="I374" s="35">
        <v>0.95809999999999995</v>
      </c>
      <c r="J374" s="36">
        <v>413729.49</v>
      </c>
      <c r="K374" s="19">
        <f t="shared" si="5"/>
        <v>1242485.97</v>
      </c>
      <c r="L374" s="37">
        <v>103594.56</v>
      </c>
      <c r="M374" s="38"/>
    </row>
    <row r="375" spans="1:13" s="39" customFormat="1" ht="12.95" customHeight="1" x14ac:dyDescent="0.25">
      <c r="A375" s="226"/>
      <c r="B375" s="29">
        <v>736</v>
      </c>
      <c r="C375" s="30">
        <v>34</v>
      </c>
      <c r="D375" s="32" t="s">
        <v>993</v>
      </c>
      <c r="E375" s="32" t="s">
        <v>994</v>
      </c>
      <c r="F375" s="32" t="s">
        <v>995</v>
      </c>
      <c r="G375" s="33" t="s">
        <v>12</v>
      </c>
      <c r="H375" s="34" t="s">
        <v>13</v>
      </c>
      <c r="I375" s="35">
        <v>0.9446</v>
      </c>
      <c r="J375" s="36">
        <v>408539.52</v>
      </c>
      <c r="K375" s="19">
        <f t="shared" si="5"/>
        <v>1225618.56</v>
      </c>
      <c r="L375" s="37">
        <v>102134.88</v>
      </c>
      <c r="M375" s="38"/>
    </row>
    <row r="376" spans="1:13" s="39" customFormat="1" ht="12.95" customHeight="1" x14ac:dyDescent="0.25">
      <c r="A376" s="227"/>
      <c r="B376" s="29">
        <v>711</v>
      </c>
      <c r="C376" s="30">
        <v>35</v>
      </c>
      <c r="D376" s="32" t="s">
        <v>996</v>
      </c>
      <c r="E376" s="32" t="s">
        <v>997</v>
      </c>
      <c r="F376" s="32" t="s">
        <v>998</v>
      </c>
      <c r="G376" s="33" t="s">
        <v>12</v>
      </c>
      <c r="H376" s="34" t="s">
        <v>13</v>
      </c>
      <c r="I376" s="35">
        <v>0.9264</v>
      </c>
      <c r="J376" s="36">
        <v>400668</v>
      </c>
      <c r="K376" s="19">
        <f t="shared" si="5"/>
        <v>1202004</v>
      </c>
      <c r="L376" s="37">
        <v>100167</v>
      </c>
      <c r="M376" s="38"/>
    </row>
    <row r="377" spans="1:13" s="39" customFormat="1" ht="12.95" customHeight="1" x14ac:dyDescent="0.25">
      <c r="A377" s="225" t="s">
        <v>999</v>
      </c>
      <c r="B377" s="29"/>
      <c r="C377" s="30"/>
      <c r="D377" s="31" t="s">
        <v>126</v>
      </c>
      <c r="E377" s="32"/>
      <c r="F377" s="32"/>
      <c r="G377" s="33"/>
      <c r="H377" s="34"/>
      <c r="I377" s="35"/>
      <c r="J377" s="36"/>
      <c r="K377" s="19"/>
      <c r="L377" s="37"/>
      <c r="M377" s="38"/>
    </row>
    <row r="378" spans="1:13" s="39" customFormat="1" ht="12.95" customHeight="1" x14ac:dyDescent="0.25">
      <c r="A378" s="226"/>
      <c r="B378" s="29">
        <v>4423</v>
      </c>
      <c r="C378" s="30">
        <v>1</v>
      </c>
      <c r="D378" s="32" t="s">
        <v>1000</v>
      </c>
      <c r="E378" s="32" t="s">
        <v>1001</v>
      </c>
      <c r="F378" s="32" t="s">
        <v>1002</v>
      </c>
      <c r="G378" s="33" t="s">
        <v>130</v>
      </c>
      <c r="H378" s="34" t="s">
        <v>13</v>
      </c>
      <c r="I378" s="35">
        <v>0.95220000000000005</v>
      </c>
      <c r="J378" s="36">
        <v>205150.56</v>
      </c>
      <c r="K378" s="19">
        <f t="shared" si="5"/>
        <v>617008.80000000005</v>
      </c>
      <c r="L378" s="37">
        <v>51482.28</v>
      </c>
      <c r="M378" s="38"/>
    </row>
    <row r="379" spans="1:13" s="39" customFormat="1" ht="12.95" customHeight="1" x14ac:dyDescent="0.25">
      <c r="A379" s="226"/>
      <c r="B379" s="29">
        <v>4428</v>
      </c>
      <c r="C379" s="30">
        <v>2</v>
      </c>
      <c r="D379" s="32" t="s">
        <v>1003</v>
      </c>
      <c r="E379" s="32" t="s">
        <v>1004</v>
      </c>
      <c r="F379" s="32" t="s">
        <v>1005</v>
      </c>
      <c r="G379" s="33" t="s">
        <v>130</v>
      </c>
      <c r="H379" s="34" t="s">
        <v>13</v>
      </c>
      <c r="I379" s="35">
        <v>0.95520000000000005</v>
      </c>
      <c r="J379" s="36">
        <v>206469.78000000003</v>
      </c>
      <c r="K379" s="19">
        <f t="shared" si="5"/>
        <v>619625.62</v>
      </c>
      <c r="L379" s="37">
        <v>51644.480000000003</v>
      </c>
      <c r="M379" s="38"/>
    </row>
    <row r="380" spans="1:13" s="39" customFormat="1" ht="12.95" customHeight="1" x14ac:dyDescent="0.25">
      <c r="A380" s="226"/>
      <c r="B380" s="29"/>
      <c r="C380" s="30"/>
      <c r="D380" s="49" t="s">
        <v>11</v>
      </c>
      <c r="E380" s="42"/>
      <c r="F380" s="42"/>
      <c r="G380" s="50"/>
      <c r="H380" s="34"/>
      <c r="I380" s="35"/>
      <c r="J380" s="36"/>
      <c r="K380" s="19"/>
      <c r="L380" s="37"/>
      <c r="M380" s="38"/>
    </row>
    <row r="381" spans="1:13" s="39" customFormat="1" ht="12.95" customHeight="1" x14ac:dyDescent="0.25">
      <c r="A381" s="226"/>
      <c r="B381" s="29">
        <v>4400</v>
      </c>
      <c r="C381" s="30">
        <v>1</v>
      </c>
      <c r="D381" s="32" t="s">
        <v>1006</v>
      </c>
      <c r="E381" s="32" t="s">
        <v>1007</v>
      </c>
      <c r="F381" s="32" t="s">
        <v>1008</v>
      </c>
      <c r="G381" s="50" t="s">
        <v>12</v>
      </c>
      <c r="H381" s="34" t="s">
        <v>13</v>
      </c>
      <c r="I381" s="35">
        <v>0.98219999999999996</v>
      </c>
      <c r="J381" s="36">
        <v>424801.52</v>
      </c>
      <c r="K381" s="19">
        <f t="shared" si="5"/>
        <v>1274404.56</v>
      </c>
      <c r="L381" s="37">
        <v>106200.38</v>
      </c>
      <c r="M381" s="58"/>
    </row>
    <row r="382" spans="1:13" s="39" customFormat="1" ht="12.95" customHeight="1" x14ac:dyDescent="0.25">
      <c r="A382" s="226"/>
      <c r="B382" s="29">
        <v>4430</v>
      </c>
      <c r="C382" s="30">
        <v>2</v>
      </c>
      <c r="D382" s="42" t="s">
        <v>1009</v>
      </c>
      <c r="E382" s="42" t="s">
        <v>1010</v>
      </c>
      <c r="F382" s="42" t="s">
        <v>1011</v>
      </c>
      <c r="G382" s="33" t="s">
        <v>12</v>
      </c>
      <c r="H382" s="34" t="s">
        <v>13</v>
      </c>
      <c r="I382" s="35">
        <v>0.75009999999999999</v>
      </c>
      <c r="J382" s="36">
        <v>324418.24</v>
      </c>
      <c r="K382" s="19">
        <f t="shared" si="5"/>
        <v>973254.72</v>
      </c>
      <c r="L382" s="37">
        <v>81104.56</v>
      </c>
      <c r="M382" s="38"/>
    </row>
    <row r="383" spans="1:13" s="39" customFormat="1" ht="12.95" customHeight="1" x14ac:dyDescent="0.25">
      <c r="A383" s="226"/>
      <c r="B383" s="43">
        <v>4414</v>
      </c>
      <c r="C383" s="30">
        <v>3</v>
      </c>
      <c r="D383" s="32" t="s">
        <v>1012</v>
      </c>
      <c r="E383" s="32" t="s">
        <v>1013</v>
      </c>
      <c r="F383" s="32" t="s">
        <v>1014</v>
      </c>
      <c r="G383" s="33" t="s">
        <v>12</v>
      </c>
      <c r="H383" s="34" t="s">
        <v>13</v>
      </c>
      <c r="I383" s="35">
        <v>0.95669999999999999</v>
      </c>
      <c r="J383" s="36">
        <v>413772.76</v>
      </c>
      <c r="K383" s="19">
        <f t="shared" si="5"/>
        <v>1241318.28</v>
      </c>
      <c r="L383" s="37">
        <v>103443.19</v>
      </c>
      <c r="M383" s="38"/>
    </row>
    <row r="384" spans="1:13" s="39" customFormat="1" ht="12.95" customHeight="1" x14ac:dyDescent="0.25">
      <c r="A384" s="226"/>
      <c r="B384" s="29">
        <v>4418</v>
      </c>
      <c r="C384" s="30">
        <v>4</v>
      </c>
      <c r="D384" s="32" t="s">
        <v>1015</v>
      </c>
      <c r="E384" s="32" t="s">
        <v>1016</v>
      </c>
      <c r="F384" s="32" t="s">
        <v>1017</v>
      </c>
      <c r="G384" s="33" t="s">
        <v>12</v>
      </c>
      <c r="H384" s="34" t="s">
        <v>13</v>
      </c>
      <c r="I384" s="35">
        <v>0.97799999999999998</v>
      </c>
      <c r="J384" s="36">
        <v>422768.76</v>
      </c>
      <c r="K384" s="19">
        <f t="shared" si="5"/>
        <v>1268738.76</v>
      </c>
      <c r="L384" s="37">
        <v>105746.25</v>
      </c>
      <c r="M384" s="38"/>
    </row>
    <row r="385" spans="1:13" s="39" customFormat="1" ht="12.95" customHeight="1" x14ac:dyDescent="0.25">
      <c r="A385" s="226"/>
      <c r="B385" s="29">
        <v>4420</v>
      </c>
      <c r="C385" s="30">
        <v>5</v>
      </c>
      <c r="D385" s="32" t="s">
        <v>1018</v>
      </c>
      <c r="E385" s="32" t="s">
        <v>1019</v>
      </c>
      <c r="F385" s="32" t="s">
        <v>1020</v>
      </c>
      <c r="G385" s="33" t="s">
        <v>12</v>
      </c>
      <c r="H385" s="34" t="s">
        <v>13</v>
      </c>
      <c r="I385" s="35">
        <v>0.94969999999999999</v>
      </c>
      <c r="J385" s="36">
        <v>410745.24</v>
      </c>
      <c r="K385" s="19">
        <f t="shared" si="5"/>
        <v>1232235.72</v>
      </c>
      <c r="L385" s="37">
        <v>102686.31</v>
      </c>
      <c r="M385" s="38"/>
    </row>
    <row r="386" spans="1:13" s="39" customFormat="1" ht="12.95" customHeight="1" x14ac:dyDescent="0.25">
      <c r="A386" s="226"/>
      <c r="B386" s="29">
        <v>4404</v>
      </c>
      <c r="C386" s="30">
        <v>6</v>
      </c>
      <c r="D386" s="32" t="s">
        <v>1021</v>
      </c>
      <c r="E386" s="32" t="s">
        <v>1022</v>
      </c>
      <c r="F386" s="32" t="s">
        <v>1023</v>
      </c>
      <c r="G386" s="33" t="s">
        <v>12</v>
      </c>
      <c r="H386" s="34" t="s">
        <v>13</v>
      </c>
      <c r="I386" s="35">
        <v>0.9919</v>
      </c>
      <c r="J386" s="36">
        <v>428996.76</v>
      </c>
      <c r="K386" s="19">
        <f t="shared" si="5"/>
        <v>1286990.28</v>
      </c>
      <c r="L386" s="37">
        <v>107249.19</v>
      </c>
      <c r="M386" s="38"/>
    </row>
    <row r="387" spans="1:13" s="39" customFormat="1" ht="12.95" customHeight="1" x14ac:dyDescent="0.25">
      <c r="A387" s="226"/>
      <c r="B387" s="29">
        <v>4407</v>
      </c>
      <c r="C387" s="30">
        <v>7</v>
      </c>
      <c r="D387" s="32" t="s">
        <v>1024</v>
      </c>
      <c r="E387" s="32" t="s">
        <v>1025</v>
      </c>
      <c r="F387" s="32" t="s">
        <v>1026</v>
      </c>
      <c r="G387" s="33" t="s">
        <v>12</v>
      </c>
      <c r="H387" s="34" t="s">
        <v>13</v>
      </c>
      <c r="I387" s="35">
        <v>0.96260000000000001</v>
      </c>
      <c r="J387" s="36">
        <v>415783.89</v>
      </c>
      <c r="K387" s="19">
        <f t="shared" si="5"/>
        <v>1248432.93</v>
      </c>
      <c r="L387" s="37">
        <v>104081.13</v>
      </c>
      <c r="M387" s="38"/>
    </row>
    <row r="388" spans="1:13" s="39" customFormat="1" ht="12.95" customHeight="1" x14ac:dyDescent="0.25">
      <c r="A388" s="226"/>
      <c r="B388" s="29">
        <v>4419</v>
      </c>
      <c r="C388" s="30">
        <v>8</v>
      </c>
      <c r="D388" s="32" t="s">
        <v>1027</v>
      </c>
      <c r="E388" s="32" t="s">
        <v>1028</v>
      </c>
      <c r="F388" s="32" t="s">
        <v>1029</v>
      </c>
      <c r="G388" s="33" t="s">
        <v>12</v>
      </c>
      <c r="H388" s="34" t="s">
        <v>13</v>
      </c>
      <c r="I388" s="35">
        <v>0.54769999999999996</v>
      </c>
      <c r="J388" s="36">
        <v>323337</v>
      </c>
      <c r="K388" s="19">
        <f t="shared" si="5"/>
        <v>797097.48</v>
      </c>
      <c r="L388" s="37">
        <v>59220.06</v>
      </c>
      <c r="M388" s="38"/>
    </row>
    <row r="389" spans="1:13" s="39" customFormat="1" ht="12.95" customHeight="1" x14ac:dyDescent="0.25">
      <c r="A389" s="226"/>
      <c r="B389" s="29">
        <v>4421</v>
      </c>
      <c r="C389" s="30">
        <v>9</v>
      </c>
      <c r="D389" s="32" t="s">
        <v>1030</v>
      </c>
      <c r="E389" s="32" t="s">
        <v>1031</v>
      </c>
      <c r="F389" s="32" t="s">
        <v>1032</v>
      </c>
      <c r="G389" s="33" t="s">
        <v>12</v>
      </c>
      <c r="H389" s="34" t="s">
        <v>13</v>
      </c>
      <c r="I389" s="35">
        <v>0.96260000000000001</v>
      </c>
      <c r="J389" s="36">
        <v>416324.52</v>
      </c>
      <c r="K389" s="19">
        <f t="shared" si="5"/>
        <v>1248973.56</v>
      </c>
      <c r="L389" s="37">
        <v>104081.13</v>
      </c>
      <c r="M389" s="38"/>
    </row>
    <row r="390" spans="1:13" s="39" customFormat="1" ht="12.95" customHeight="1" x14ac:dyDescent="0.25">
      <c r="A390" s="226"/>
      <c r="B390" s="29">
        <v>4429</v>
      </c>
      <c r="C390" s="30">
        <v>10</v>
      </c>
      <c r="D390" s="32" t="s">
        <v>1033</v>
      </c>
      <c r="E390" s="32" t="s">
        <v>1034</v>
      </c>
      <c r="F390" s="32" t="s">
        <v>1035</v>
      </c>
      <c r="G390" s="33" t="s">
        <v>12</v>
      </c>
      <c r="H390" s="34" t="s">
        <v>13</v>
      </c>
      <c r="I390" s="35">
        <v>0.96079999999999999</v>
      </c>
      <c r="J390" s="36">
        <v>415286.5</v>
      </c>
      <c r="K390" s="19">
        <f t="shared" si="5"/>
        <v>1246378.5</v>
      </c>
      <c r="L390" s="37">
        <v>103886.5</v>
      </c>
      <c r="M390" s="38"/>
    </row>
    <row r="391" spans="1:13" s="39" customFormat="1" ht="12.95" customHeight="1" x14ac:dyDescent="0.25">
      <c r="A391" s="226"/>
      <c r="B391" s="29">
        <v>4408</v>
      </c>
      <c r="C391" s="30">
        <v>11</v>
      </c>
      <c r="D391" s="32" t="s">
        <v>1036</v>
      </c>
      <c r="E391" s="32" t="s">
        <v>1037</v>
      </c>
      <c r="F391" s="32" t="s">
        <v>1038</v>
      </c>
      <c r="G391" s="33" t="s">
        <v>12</v>
      </c>
      <c r="H391" s="34" t="s">
        <v>13</v>
      </c>
      <c r="I391" s="35">
        <v>0.96399999999999997</v>
      </c>
      <c r="J391" s="36">
        <v>416930</v>
      </c>
      <c r="K391" s="19">
        <f t="shared" si="5"/>
        <v>1250790</v>
      </c>
      <c r="L391" s="37">
        <v>104232.5</v>
      </c>
      <c r="M391" s="38"/>
    </row>
    <row r="392" spans="1:13" s="39" customFormat="1" ht="12.95" customHeight="1" x14ac:dyDescent="0.25">
      <c r="A392" s="226"/>
      <c r="B392" s="29">
        <v>4424</v>
      </c>
      <c r="C392" s="30">
        <v>12</v>
      </c>
      <c r="D392" s="32" t="s">
        <v>1039</v>
      </c>
      <c r="E392" s="32" t="s">
        <v>1040</v>
      </c>
      <c r="F392" s="32" t="s">
        <v>1041</v>
      </c>
      <c r="G392" s="33" t="s">
        <v>12</v>
      </c>
      <c r="H392" s="34" t="s">
        <v>13</v>
      </c>
      <c r="I392" s="35">
        <v>0.95930000000000004</v>
      </c>
      <c r="J392" s="36">
        <v>414572.88</v>
      </c>
      <c r="K392" s="19">
        <f t="shared" si="5"/>
        <v>1244367.3600000001</v>
      </c>
      <c r="L392" s="37">
        <v>103724.31</v>
      </c>
      <c r="M392" s="38"/>
    </row>
    <row r="393" spans="1:13" s="39" customFormat="1" ht="12.95" customHeight="1" x14ac:dyDescent="0.25">
      <c r="A393" s="226"/>
      <c r="B393" s="29">
        <v>4402</v>
      </c>
      <c r="C393" s="30">
        <v>13</v>
      </c>
      <c r="D393" s="42" t="s">
        <v>1042</v>
      </c>
      <c r="E393" s="42" t="s">
        <v>1043</v>
      </c>
      <c r="F393" s="42" t="s">
        <v>1044</v>
      </c>
      <c r="G393" s="33" t="s">
        <v>12</v>
      </c>
      <c r="H393" s="34" t="s">
        <v>13</v>
      </c>
      <c r="I393" s="35">
        <v>0.96909999999999996</v>
      </c>
      <c r="J393" s="36">
        <v>419049.26</v>
      </c>
      <c r="K393" s="19">
        <f t="shared" si="5"/>
        <v>1257320.78</v>
      </c>
      <c r="L393" s="37">
        <v>104783.94</v>
      </c>
      <c r="M393" s="38"/>
    </row>
    <row r="394" spans="1:13" s="39" customFormat="1" ht="12.95" customHeight="1" x14ac:dyDescent="0.25">
      <c r="A394" s="226"/>
      <c r="B394" s="29">
        <v>4409</v>
      </c>
      <c r="C394" s="30">
        <v>14</v>
      </c>
      <c r="D394" s="32" t="s">
        <v>1045</v>
      </c>
      <c r="E394" s="32" t="s">
        <v>1046</v>
      </c>
      <c r="F394" s="32" t="s">
        <v>1047</v>
      </c>
      <c r="G394" s="33" t="s">
        <v>12</v>
      </c>
      <c r="H394" s="34" t="s">
        <v>13</v>
      </c>
      <c r="I394" s="35">
        <v>0.97019999999999995</v>
      </c>
      <c r="J394" s="36">
        <v>419179.02</v>
      </c>
      <c r="K394" s="19">
        <f t="shared" ref="K394:K457" si="6">ROUND(J394+L394*8,2)</f>
        <v>1258402.06</v>
      </c>
      <c r="L394" s="37">
        <v>104902.88</v>
      </c>
      <c r="M394" s="38"/>
    </row>
    <row r="395" spans="1:13" s="39" customFormat="1" ht="12.95" customHeight="1" x14ac:dyDescent="0.25">
      <c r="A395" s="226"/>
      <c r="B395" s="29">
        <v>4427</v>
      </c>
      <c r="C395" s="30">
        <v>15</v>
      </c>
      <c r="D395" s="42" t="s">
        <v>1048</v>
      </c>
      <c r="E395" s="42" t="s">
        <v>1049</v>
      </c>
      <c r="F395" s="42" t="s">
        <v>1050</v>
      </c>
      <c r="G395" s="33" t="s">
        <v>12</v>
      </c>
      <c r="H395" s="34" t="s">
        <v>13</v>
      </c>
      <c r="I395" s="35">
        <v>0.97189999999999999</v>
      </c>
      <c r="J395" s="36">
        <v>420022.37</v>
      </c>
      <c r="K395" s="19">
        <f t="shared" si="6"/>
        <v>1260715.8899999999</v>
      </c>
      <c r="L395" s="37">
        <v>105086.69</v>
      </c>
      <c r="M395" s="38"/>
    </row>
    <row r="396" spans="1:13" s="39" customFormat="1" ht="12.95" customHeight="1" x14ac:dyDescent="0.25">
      <c r="A396" s="226"/>
      <c r="B396" s="29">
        <v>4413</v>
      </c>
      <c r="C396" s="30">
        <v>16</v>
      </c>
      <c r="D396" s="32" t="s">
        <v>1051</v>
      </c>
      <c r="E396" s="32" t="s">
        <v>1052</v>
      </c>
      <c r="F396" s="32" t="s">
        <v>1053</v>
      </c>
      <c r="G396" s="33" t="s">
        <v>12</v>
      </c>
      <c r="H396" s="34" t="s">
        <v>13</v>
      </c>
      <c r="I396" s="35">
        <v>0.97389999999999999</v>
      </c>
      <c r="J396" s="36">
        <v>420779.26</v>
      </c>
      <c r="K396" s="19">
        <f t="shared" si="6"/>
        <v>1263202.78</v>
      </c>
      <c r="L396" s="37">
        <v>105302.94</v>
      </c>
      <c r="M396" s="38"/>
    </row>
    <row r="397" spans="1:13" s="39" customFormat="1" ht="12.95" customHeight="1" x14ac:dyDescent="0.25">
      <c r="A397" s="226"/>
      <c r="B397" s="29">
        <v>4422</v>
      </c>
      <c r="C397" s="30">
        <v>17</v>
      </c>
      <c r="D397" s="32" t="s">
        <v>1054</v>
      </c>
      <c r="E397" s="32" t="s">
        <v>1055</v>
      </c>
      <c r="F397" s="32" t="s">
        <v>1056</v>
      </c>
      <c r="G397" s="33" t="s">
        <v>12</v>
      </c>
      <c r="H397" s="34" t="s">
        <v>13</v>
      </c>
      <c r="I397" s="35">
        <v>0.95989999999999998</v>
      </c>
      <c r="J397" s="36">
        <v>415156.76</v>
      </c>
      <c r="K397" s="19">
        <f t="shared" si="6"/>
        <v>1245470.28</v>
      </c>
      <c r="L397" s="37">
        <v>103789.19</v>
      </c>
      <c r="M397" s="38"/>
    </row>
    <row r="398" spans="1:13" s="39" customFormat="1" ht="12.95" customHeight="1" x14ac:dyDescent="0.25">
      <c r="A398" s="226"/>
      <c r="B398" s="29">
        <v>4425</v>
      </c>
      <c r="C398" s="30">
        <v>19</v>
      </c>
      <c r="D398" s="59" t="s">
        <v>4979</v>
      </c>
      <c r="E398" s="59" t="s">
        <v>5593</v>
      </c>
      <c r="F398" s="59" t="s">
        <v>5594</v>
      </c>
      <c r="G398" s="33" t="s">
        <v>12</v>
      </c>
      <c r="H398" s="34" t="s">
        <v>13</v>
      </c>
      <c r="I398" s="35">
        <v>0.7097</v>
      </c>
      <c r="J398" s="36">
        <v>143708.93</v>
      </c>
      <c r="K398" s="19">
        <f t="shared" si="6"/>
        <v>757599.41</v>
      </c>
      <c r="L398" s="37">
        <v>76736.31</v>
      </c>
      <c r="M398" s="38"/>
    </row>
    <row r="399" spans="1:13" s="39" customFormat="1" ht="12.95" customHeight="1" x14ac:dyDescent="0.25">
      <c r="A399" s="226"/>
      <c r="B399" s="29">
        <v>4401</v>
      </c>
      <c r="C399" s="30">
        <v>20</v>
      </c>
      <c r="D399" s="32" t="s">
        <v>1057</v>
      </c>
      <c r="E399" s="32" t="s">
        <v>1058</v>
      </c>
      <c r="F399" s="32" t="s">
        <v>1059</v>
      </c>
      <c r="G399" s="33" t="s">
        <v>12</v>
      </c>
      <c r="H399" s="34" t="s">
        <v>13</v>
      </c>
      <c r="I399" s="35">
        <v>0.97360000000000002</v>
      </c>
      <c r="J399" s="36">
        <v>421082</v>
      </c>
      <c r="K399" s="19">
        <f t="shared" si="6"/>
        <v>1263246</v>
      </c>
      <c r="L399" s="37">
        <v>105270.5</v>
      </c>
      <c r="M399" s="38"/>
    </row>
    <row r="400" spans="1:13" s="39" customFormat="1" ht="12.95" customHeight="1" x14ac:dyDescent="0.25">
      <c r="A400" s="226"/>
      <c r="B400" s="29">
        <v>4416</v>
      </c>
      <c r="C400" s="30">
        <v>21</v>
      </c>
      <c r="D400" s="32" t="s">
        <v>1060</v>
      </c>
      <c r="E400" s="32" t="s">
        <v>1061</v>
      </c>
      <c r="F400" s="32" t="s">
        <v>1062</v>
      </c>
      <c r="G400" s="33" t="s">
        <v>12</v>
      </c>
      <c r="H400" s="34" t="s">
        <v>13</v>
      </c>
      <c r="I400" s="35">
        <v>0.36249999999999999</v>
      </c>
      <c r="J400" s="36">
        <v>156673.12</v>
      </c>
      <c r="K400" s="19">
        <f t="shared" si="6"/>
        <v>470235.6</v>
      </c>
      <c r="L400" s="37">
        <v>39195.31</v>
      </c>
      <c r="M400" s="38"/>
    </row>
    <row r="401" spans="1:13" s="39" customFormat="1" ht="12.95" customHeight="1" x14ac:dyDescent="0.25">
      <c r="A401" s="226"/>
      <c r="B401" s="29">
        <v>4405</v>
      </c>
      <c r="C401" s="30">
        <v>22</v>
      </c>
      <c r="D401" s="32" t="s">
        <v>1063</v>
      </c>
      <c r="E401" s="32" t="s">
        <v>1064</v>
      </c>
      <c r="F401" s="32" t="s">
        <v>1065</v>
      </c>
      <c r="G401" s="33" t="s">
        <v>12</v>
      </c>
      <c r="H401" s="34" t="s">
        <v>13</v>
      </c>
      <c r="I401" s="35">
        <v>0.95669999999999999</v>
      </c>
      <c r="J401" s="36">
        <v>412864.5</v>
      </c>
      <c r="K401" s="19">
        <f t="shared" si="6"/>
        <v>1240410.02</v>
      </c>
      <c r="L401" s="37">
        <v>103443.19</v>
      </c>
      <c r="M401" s="38"/>
    </row>
    <row r="402" spans="1:13" s="39" customFormat="1" ht="12.95" customHeight="1" x14ac:dyDescent="0.25">
      <c r="A402" s="226"/>
      <c r="B402" s="29"/>
      <c r="C402" s="30"/>
      <c r="D402" s="49" t="s">
        <v>47</v>
      </c>
      <c r="E402" s="42"/>
      <c r="F402" s="42"/>
      <c r="G402" s="33"/>
      <c r="H402" s="34"/>
      <c r="I402" s="35"/>
      <c r="J402" s="36"/>
      <c r="K402" s="19"/>
      <c r="L402" s="37"/>
      <c r="M402" s="38"/>
    </row>
    <row r="403" spans="1:13" s="39" customFormat="1" ht="12.95" customHeight="1" x14ac:dyDescent="0.25">
      <c r="A403" s="227"/>
      <c r="B403" s="29">
        <v>4403</v>
      </c>
      <c r="C403" s="30">
        <v>1</v>
      </c>
      <c r="D403" s="32" t="s">
        <v>1066</v>
      </c>
      <c r="E403" s="32" t="s">
        <v>1067</v>
      </c>
      <c r="F403" s="32" t="s">
        <v>1068</v>
      </c>
      <c r="G403" s="33" t="s">
        <v>51</v>
      </c>
      <c r="H403" s="34" t="s">
        <v>13</v>
      </c>
      <c r="I403" s="35">
        <v>0.9718</v>
      </c>
      <c r="J403" s="36">
        <v>665877.36</v>
      </c>
      <c r="K403" s="19">
        <f t="shared" si="6"/>
        <v>1997632.08</v>
      </c>
      <c r="L403" s="37">
        <v>166469.34</v>
      </c>
      <c r="M403" s="38"/>
    </row>
    <row r="404" spans="1:13" s="39" customFormat="1" ht="12.95" customHeight="1" x14ac:dyDescent="0.25">
      <c r="A404" s="225" t="s">
        <v>1069</v>
      </c>
      <c r="B404" s="29"/>
      <c r="C404" s="30"/>
      <c r="D404" s="31" t="s">
        <v>126</v>
      </c>
      <c r="E404" s="32"/>
      <c r="F404" s="32"/>
      <c r="G404" s="33"/>
      <c r="H404" s="34"/>
      <c r="I404" s="35"/>
      <c r="J404" s="36"/>
      <c r="K404" s="19"/>
      <c r="L404" s="37"/>
      <c r="M404" s="38"/>
    </row>
    <row r="405" spans="1:13" s="39" customFormat="1" ht="12.95" customHeight="1" x14ac:dyDescent="0.25">
      <c r="A405" s="226"/>
      <c r="B405" s="29">
        <v>807</v>
      </c>
      <c r="C405" s="30">
        <v>1</v>
      </c>
      <c r="D405" s="32" t="s">
        <v>1070</v>
      </c>
      <c r="E405" s="32" t="s">
        <v>1071</v>
      </c>
      <c r="F405" s="32" t="s">
        <v>1072</v>
      </c>
      <c r="G405" s="33" t="s">
        <v>130</v>
      </c>
      <c r="H405" s="34" t="s">
        <v>13</v>
      </c>
      <c r="I405" s="35">
        <v>0.92579999999999996</v>
      </c>
      <c r="J405" s="36">
        <v>200219.68</v>
      </c>
      <c r="K405" s="19">
        <f t="shared" si="6"/>
        <v>600659.04</v>
      </c>
      <c r="L405" s="37">
        <v>50054.92</v>
      </c>
      <c r="M405" s="38"/>
    </row>
    <row r="406" spans="1:13" s="39" customFormat="1" ht="12.95" customHeight="1" x14ac:dyDescent="0.25">
      <c r="A406" s="226"/>
      <c r="B406" s="29">
        <v>816</v>
      </c>
      <c r="C406" s="30">
        <v>2</v>
      </c>
      <c r="D406" s="32" t="s">
        <v>1073</v>
      </c>
      <c r="E406" s="32" t="s">
        <v>1074</v>
      </c>
      <c r="F406" s="32" t="s">
        <v>1075</v>
      </c>
      <c r="G406" s="33" t="s">
        <v>130</v>
      </c>
      <c r="H406" s="34" t="s">
        <v>13</v>
      </c>
      <c r="I406" s="35">
        <v>0.93279999999999996</v>
      </c>
      <c r="J406" s="36">
        <v>201733.56</v>
      </c>
      <c r="K406" s="19">
        <f t="shared" si="6"/>
        <v>605200.68000000005</v>
      </c>
      <c r="L406" s="37">
        <v>50433.39</v>
      </c>
      <c r="M406" s="38"/>
    </row>
    <row r="407" spans="1:13" s="39" customFormat="1" ht="12.95" customHeight="1" x14ac:dyDescent="0.25">
      <c r="A407" s="226"/>
      <c r="B407" s="29">
        <v>813</v>
      </c>
      <c r="C407" s="30">
        <v>3</v>
      </c>
      <c r="D407" s="42" t="s">
        <v>1076</v>
      </c>
      <c r="E407" s="42" t="s">
        <v>1077</v>
      </c>
      <c r="F407" s="42" t="s">
        <v>1078</v>
      </c>
      <c r="G407" s="27" t="s">
        <v>130</v>
      </c>
      <c r="H407" s="34" t="s">
        <v>13</v>
      </c>
      <c r="I407" s="35">
        <v>0.92210000000000003</v>
      </c>
      <c r="J407" s="36">
        <v>199419.48</v>
      </c>
      <c r="K407" s="19">
        <f t="shared" si="6"/>
        <v>598258.43999999994</v>
      </c>
      <c r="L407" s="37">
        <v>49854.87</v>
      </c>
      <c r="M407" s="38"/>
    </row>
    <row r="408" spans="1:13" s="39" customFormat="1" ht="12.95" customHeight="1" x14ac:dyDescent="0.25">
      <c r="A408" s="226"/>
      <c r="B408" s="29">
        <v>824</v>
      </c>
      <c r="C408" s="30">
        <v>4</v>
      </c>
      <c r="D408" s="59" t="s">
        <v>1079</v>
      </c>
      <c r="E408" s="59" t="s">
        <v>1080</v>
      </c>
      <c r="F408" s="59" t="s">
        <v>1081</v>
      </c>
      <c r="G408" s="27" t="s">
        <v>130</v>
      </c>
      <c r="H408" s="34" t="s">
        <v>13</v>
      </c>
      <c r="I408" s="35">
        <v>0.91679999999999995</v>
      </c>
      <c r="J408" s="36">
        <v>198273.28</v>
      </c>
      <c r="K408" s="19">
        <f t="shared" si="6"/>
        <v>594819.83999999997</v>
      </c>
      <c r="L408" s="37">
        <v>49568.32</v>
      </c>
      <c r="M408" s="38"/>
    </row>
    <row r="409" spans="1:13" s="39" customFormat="1" ht="12.95" customHeight="1" x14ac:dyDescent="0.25">
      <c r="A409" s="226"/>
      <c r="B409" s="29">
        <v>827</v>
      </c>
      <c r="C409" s="30">
        <v>5</v>
      </c>
      <c r="D409" s="53" t="s">
        <v>387</v>
      </c>
      <c r="E409" s="53" t="s">
        <v>5595</v>
      </c>
      <c r="F409" s="53" t="s">
        <v>5596</v>
      </c>
      <c r="G409" s="27" t="s">
        <v>130</v>
      </c>
      <c r="H409" s="34" t="s">
        <v>13</v>
      </c>
      <c r="I409" s="35">
        <v>0.3206</v>
      </c>
      <c r="J409" s="36">
        <v>69335.08</v>
      </c>
      <c r="K409" s="19">
        <f t="shared" si="6"/>
        <v>208005.24</v>
      </c>
      <c r="L409" s="37">
        <v>17333.77</v>
      </c>
      <c r="M409" s="38"/>
    </row>
    <row r="410" spans="1:13" s="39" customFormat="1" ht="12.95" customHeight="1" x14ac:dyDescent="0.25">
      <c r="A410" s="226"/>
      <c r="B410" s="29">
        <v>821</v>
      </c>
      <c r="C410" s="30">
        <v>6</v>
      </c>
      <c r="D410" s="32" t="s">
        <v>1082</v>
      </c>
      <c r="E410" s="32" t="s">
        <v>1083</v>
      </c>
      <c r="F410" s="32" t="s">
        <v>1084</v>
      </c>
      <c r="G410" s="27" t="s">
        <v>130</v>
      </c>
      <c r="H410" s="34" t="s">
        <v>13</v>
      </c>
      <c r="I410" s="35">
        <v>0.91679999999999995</v>
      </c>
      <c r="J410" s="36">
        <v>247833.96000000002</v>
      </c>
      <c r="K410" s="19">
        <f t="shared" si="6"/>
        <v>644380.52</v>
      </c>
      <c r="L410" s="37">
        <v>49568.32</v>
      </c>
      <c r="M410" s="38"/>
    </row>
    <row r="411" spans="1:13" s="39" customFormat="1" ht="12.95" customHeight="1" x14ac:dyDescent="0.25">
      <c r="A411" s="226"/>
      <c r="B411" s="29"/>
      <c r="C411" s="30"/>
      <c r="D411" s="31" t="s">
        <v>11</v>
      </c>
      <c r="E411" s="32"/>
      <c r="F411" s="32"/>
      <c r="G411" s="33"/>
      <c r="H411" s="34"/>
      <c r="I411" s="35"/>
      <c r="J411" s="36"/>
      <c r="K411" s="19"/>
      <c r="L411" s="37"/>
      <c r="M411" s="38"/>
    </row>
    <row r="412" spans="1:13" s="39" customFormat="1" ht="12.95" customHeight="1" x14ac:dyDescent="0.25">
      <c r="A412" s="226"/>
      <c r="B412" s="29">
        <v>805</v>
      </c>
      <c r="C412" s="30">
        <v>1</v>
      </c>
      <c r="D412" s="32" t="s">
        <v>1085</v>
      </c>
      <c r="E412" s="32" t="s">
        <v>1086</v>
      </c>
      <c r="F412" s="32" t="s">
        <v>1087</v>
      </c>
      <c r="G412" s="50" t="s">
        <v>12</v>
      </c>
      <c r="H412" s="34" t="s">
        <v>13</v>
      </c>
      <c r="I412" s="35">
        <v>0.90539999999999998</v>
      </c>
      <c r="J412" s="36">
        <v>391585.52</v>
      </c>
      <c r="K412" s="19">
        <f t="shared" si="6"/>
        <v>1174756.56</v>
      </c>
      <c r="L412" s="37">
        <v>97896.38</v>
      </c>
      <c r="M412" s="38"/>
    </row>
    <row r="413" spans="1:13" s="39" customFormat="1" ht="12.95" customHeight="1" x14ac:dyDescent="0.25">
      <c r="A413" s="226"/>
      <c r="B413" s="29">
        <v>809</v>
      </c>
      <c r="C413" s="30">
        <v>2</v>
      </c>
      <c r="D413" s="32" t="s">
        <v>1090</v>
      </c>
      <c r="E413" s="32" t="s">
        <v>1091</v>
      </c>
      <c r="F413" s="32" t="s">
        <v>1092</v>
      </c>
      <c r="G413" s="33" t="s">
        <v>12</v>
      </c>
      <c r="H413" s="34" t="s">
        <v>13</v>
      </c>
      <c r="I413" s="35">
        <v>0.92959999999999998</v>
      </c>
      <c r="J413" s="36">
        <v>402052</v>
      </c>
      <c r="K413" s="19">
        <f t="shared" si="6"/>
        <v>1206156</v>
      </c>
      <c r="L413" s="37">
        <v>100513</v>
      </c>
      <c r="M413" s="38"/>
    </row>
    <row r="414" spans="1:13" s="39" customFormat="1" ht="12.95" customHeight="1" x14ac:dyDescent="0.25">
      <c r="A414" s="226"/>
      <c r="B414" s="29">
        <v>812</v>
      </c>
      <c r="C414" s="30">
        <v>3</v>
      </c>
      <c r="D414" s="32" t="s">
        <v>1093</v>
      </c>
      <c r="E414" s="32" t="s">
        <v>1094</v>
      </c>
      <c r="F414" s="32" t="s">
        <v>1095</v>
      </c>
      <c r="G414" s="33" t="s">
        <v>12</v>
      </c>
      <c r="H414" s="34" t="s">
        <v>13</v>
      </c>
      <c r="I414" s="35">
        <v>0.93120000000000003</v>
      </c>
      <c r="J414" s="36">
        <v>402744</v>
      </c>
      <c r="K414" s="19">
        <f t="shared" si="6"/>
        <v>1208232</v>
      </c>
      <c r="L414" s="37">
        <v>100686</v>
      </c>
      <c r="M414" s="38"/>
    </row>
    <row r="415" spans="1:13" s="39" customFormat="1" ht="12.95" customHeight="1" x14ac:dyDescent="0.25">
      <c r="A415" s="226"/>
      <c r="B415" s="29">
        <v>802</v>
      </c>
      <c r="C415" s="30">
        <v>4</v>
      </c>
      <c r="D415" s="42" t="s">
        <v>1096</v>
      </c>
      <c r="E415" s="42" t="s">
        <v>1097</v>
      </c>
      <c r="F415" s="42" t="s">
        <v>1098</v>
      </c>
      <c r="G415" s="33" t="s">
        <v>12</v>
      </c>
      <c r="H415" s="34" t="s">
        <v>13</v>
      </c>
      <c r="I415" s="35">
        <v>0.33200000000000002</v>
      </c>
      <c r="J415" s="36">
        <v>208465</v>
      </c>
      <c r="K415" s="19">
        <f t="shared" si="6"/>
        <v>495645</v>
      </c>
      <c r="L415" s="37">
        <v>35897.5</v>
      </c>
      <c r="M415" s="38"/>
    </row>
    <row r="416" spans="1:13" s="39" customFormat="1" ht="12.95" customHeight="1" x14ac:dyDescent="0.25">
      <c r="A416" s="226"/>
      <c r="B416" s="29">
        <v>800</v>
      </c>
      <c r="C416" s="30">
        <v>5</v>
      </c>
      <c r="D416" s="42" t="s">
        <v>1099</v>
      </c>
      <c r="E416" s="42" t="s">
        <v>1100</v>
      </c>
      <c r="F416" s="42" t="s">
        <v>1101</v>
      </c>
      <c r="G416" s="33" t="s">
        <v>12</v>
      </c>
      <c r="H416" s="34" t="s">
        <v>13</v>
      </c>
      <c r="I416" s="35">
        <v>0.80600000000000005</v>
      </c>
      <c r="J416" s="36">
        <v>348595</v>
      </c>
      <c r="K416" s="19">
        <f t="shared" si="6"/>
        <v>1045785</v>
      </c>
      <c r="L416" s="37">
        <v>87148.75</v>
      </c>
      <c r="M416" s="38"/>
    </row>
    <row r="417" spans="1:13" s="39" customFormat="1" ht="12.95" customHeight="1" x14ac:dyDescent="0.25">
      <c r="A417" s="226"/>
      <c r="B417" s="29">
        <v>808</v>
      </c>
      <c r="C417" s="30">
        <v>6</v>
      </c>
      <c r="D417" s="32" t="s">
        <v>1102</v>
      </c>
      <c r="E417" s="32" t="s">
        <v>1103</v>
      </c>
      <c r="F417" s="32" t="s">
        <v>1104</v>
      </c>
      <c r="G417" s="33" t="s">
        <v>12</v>
      </c>
      <c r="H417" s="34" t="s">
        <v>13</v>
      </c>
      <c r="I417" s="35">
        <v>0.94259999999999999</v>
      </c>
      <c r="J417" s="36">
        <v>407674.52</v>
      </c>
      <c r="K417" s="19">
        <f t="shared" si="6"/>
        <v>1223023.56</v>
      </c>
      <c r="L417" s="37">
        <v>101918.63</v>
      </c>
      <c r="M417" s="38"/>
    </row>
    <row r="418" spans="1:13" s="39" customFormat="1" ht="12.95" customHeight="1" x14ac:dyDescent="0.25">
      <c r="A418" s="226"/>
      <c r="B418" s="29">
        <v>826</v>
      </c>
      <c r="C418" s="30">
        <v>7</v>
      </c>
      <c r="D418" s="32" t="s">
        <v>1105</v>
      </c>
      <c r="E418" s="32" t="s">
        <v>1106</v>
      </c>
      <c r="F418" s="32" t="s">
        <v>1107</v>
      </c>
      <c r="G418" s="33" t="s">
        <v>12</v>
      </c>
      <c r="H418" s="34" t="s">
        <v>13</v>
      </c>
      <c r="I418" s="35">
        <v>0.93320000000000003</v>
      </c>
      <c r="J418" s="36">
        <v>403609</v>
      </c>
      <c r="K418" s="19">
        <f t="shared" si="6"/>
        <v>1210827</v>
      </c>
      <c r="L418" s="37">
        <v>100902.25</v>
      </c>
      <c r="M418" s="38"/>
    </row>
    <row r="419" spans="1:13" s="39" customFormat="1" ht="12.95" customHeight="1" x14ac:dyDescent="0.25">
      <c r="A419" s="226"/>
      <c r="B419" s="29">
        <v>801</v>
      </c>
      <c r="C419" s="30">
        <v>8</v>
      </c>
      <c r="D419" s="32" t="s">
        <v>1108</v>
      </c>
      <c r="E419" s="32" t="s">
        <v>1109</v>
      </c>
      <c r="F419" s="32" t="s">
        <v>1110</v>
      </c>
      <c r="G419" s="33" t="s">
        <v>12</v>
      </c>
      <c r="H419" s="34" t="s">
        <v>13</v>
      </c>
      <c r="I419" s="35">
        <v>0.92779999999999996</v>
      </c>
      <c r="J419" s="36">
        <v>401273.52</v>
      </c>
      <c r="K419" s="19">
        <f t="shared" si="6"/>
        <v>1203820.56</v>
      </c>
      <c r="L419" s="37">
        <v>100318.38</v>
      </c>
      <c r="M419" s="38"/>
    </row>
    <row r="420" spans="1:13" s="39" customFormat="1" ht="12.95" customHeight="1" x14ac:dyDescent="0.25">
      <c r="A420" s="226"/>
      <c r="B420" s="29">
        <v>803</v>
      </c>
      <c r="C420" s="30">
        <v>9</v>
      </c>
      <c r="D420" s="32" t="s">
        <v>1111</v>
      </c>
      <c r="E420" s="32" t="s">
        <v>1112</v>
      </c>
      <c r="F420" s="32" t="s">
        <v>1113</v>
      </c>
      <c r="G420" s="33" t="s">
        <v>12</v>
      </c>
      <c r="H420" s="34" t="s">
        <v>13</v>
      </c>
      <c r="I420" s="35">
        <v>0.92110000000000003</v>
      </c>
      <c r="J420" s="36">
        <v>398375.76</v>
      </c>
      <c r="K420" s="19">
        <f t="shared" si="6"/>
        <v>1195127.28</v>
      </c>
      <c r="L420" s="37">
        <v>99593.94</v>
      </c>
      <c r="M420" s="38"/>
    </row>
    <row r="421" spans="1:13" s="39" customFormat="1" ht="12.95" customHeight="1" x14ac:dyDescent="0.25">
      <c r="A421" s="226"/>
      <c r="B421" s="29">
        <v>814</v>
      </c>
      <c r="C421" s="30">
        <v>10</v>
      </c>
      <c r="D421" s="32" t="s">
        <v>1114</v>
      </c>
      <c r="E421" s="32" t="s">
        <v>1115</v>
      </c>
      <c r="F421" s="32" t="s">
        <v>1116</v>
      </c>
      <c r="G421" s="33" t="s">
        <v>12</v>
      </c>
      <c r="H421" s="34" t="s">
        <v>13</v>
      </c>
      <c r="I421" s="35">
        <v>0.54249999999999998</v>
      </c>
      <c r="J421" s="36">
        <v>234631.24</v>
      </c>
      <c r="K421" s="19">
        <f t="shared" si="6"/>
        <v>703893.72</v>
      </c>
      <c r="L421" s="37">
        <v>58657.81</v>
      </c>
      <c r="M421" s="38"/>
    </row>
    <row r="422" spans="1:13" s="39" customFormat="1" ht="12.95" customHeight="1" x14ac:dyDescent="0.25">
      <c r="A422" s="226"/>
      <c r="B422" s="29">
        <v>817</v>
      </c>
      <c r="C422" s="30">
        <v>11</v>
      </c>
      <c r="D422" s="32" t="s">
        <v>1117</v>
      </c>
      <c r="E422" s="32" t="s">
        <v>1118</v>
      </c>
      <c r="F422" s="32" t="s">
        <v>1119</v>
      </c>
      <c r="G422" s="33" t="s">
        <v>12</v>
      </c>
      <c r="H422" s="34" t="s">
        <v>13</v>
      </c>
      <c r="I422" s="35">
        <v>0.96279999999999999</v>
      </c>
      <c r="J422" s="36">
        <v>416411</v>
      </c>
      <c r="K422" s="19">
        <f t="shared" si="6"/>
        <v>1249233</v>
      </c>
      <c r="L422" s="37">
        <v>104102.75</v>
      </c>
      <c r="M422" s="38"/>
    </row>
    <row r="423" spans="1:13" s="39" customFormat="1" ht="12.95" customHeight="1" x14ac:dyDescent="0.25">
      <c r="A423" s="226"/>
      <c r="B423" s="29">
        <v>828</v>
      </c>
      <c r="C423" s="30">
        <v>12</v>
      </c>
      <c r="D423" s="32" t="s">
        <v>1120</v>
      </c>
      <c r="E423" s="32" t="s">
        <v>1121</v>
      </c>
      <c r="F423" s="32" t="s">
        <v>1122</v>
      </c>
      <c r="G423" s="33" t="s">
        <v>12</v>
      </c>
      <c r="H423" s="34" t="s">
        <v>13</v>
      </c>
      <c r="I423" s="35">
        <v>0.93810000000000004</v>
      </c>
      <c r="J423" s="36">
        <v>405728.24</v>
      </c>
      <c r="K423" s="19">
        <f t="shared" si="6"/>
        <v>1217184.72</v>
      </c>
      <c r="L423" s="37">
        <v>101432.06</v>
      </c>
      <c r="M423" s="38"/>
    </row>
    <row r="424" spans="1:13" s="39" customFormat="1" ht="12.95" customHeight="1" x14ac:dyDescent="0.25">
      <c r="A424" s="226"/>
      <c r="B424" s="29">
        <v>820</v>
      </c>
      <c r="C424" s="30">
        <v>13</v>
      </c>
      <c r="D424" s="42" t="s">
        <v>1123</v>
      </c>
      <c r="E424" s="42" t="s">
        <v>1124</v>
      </c>
      <c r="F424" s="42" t="s">
        <v>1125</v>
      </c>
      <c r="G424" s="33" t="s">
        <v>12</v>
      </c>
      <c r="H424" s="34" t="s">
        <v>13</v>
      </c>
      <c r="I424" s="35">
        <v>0.94540000000000002</v>
      </c>
      <c r="J424" s="36">
        <v>407588.02</v>
      </c>
      <c r="K424" s="19">
        <f t="shared" si="6"/>
        <v>1225359.06</v>
      </c>
      <c r="L424" s="37">
        <v>102221.38</v>
      </c>
      <c r="M424" s="38"/>
    </row>
    <row r="425" spans="1:13" s="39" customFormat="1" ht="12.95" customHeight="1" x14ac:dyDescent="0.25">
      <c r="A425" s="226"/>
      <c r="B425" s="29">
        <v>804</v>
      </c>
      <c r="C425" s="30">
        <v>14</v>
      </c>
      <c r="D425" s="59" t="s">
        <v>1126</v>
      </c>
      <c r="E425" s="59" t="s">
        <v>1127</v>
      </c>
      <c r="F425" s="59" t="s">
        <v>1128</v>
      </c>
      <c r="G425" s="33" t="s">
        <v>12</v>
      </c>
      <c r="H425" s="34" t="s">
        <v>13</v>
      </c>
      <c r="I425" s="35">
        <v>0.93540000000000001</v>
      </c>
      <c r="J425" s="36">
        <v>404560.52</v>
      </c>
      <c r="K425" s="19">
        <f t="shared" si="6"/>
        <v>1213681.56</v>
      </c>
      <c r="L425" s="37">
        <v>101140.13</v>
      </c>
      <c r="M425" s="38"/>
    </row>
    <row r="426" spans="1:13" s="39" customFormat="1" ht="12.95" customHeight="1" x14ac:dyDescent="0.25">
      <c r="A426" s="226"/>
      <c r="B426" s="29">
        <v>810</v>
      </c>
      <c r="C426" s="30">
        <v>15</v>
      </c>
      <c r="D426" s="59" t="s">
        <v>1129</v>
      </c>
      <c r="E426" s="59" t="s">
        <v>1130</v>
      </c>
      <c r="F426" s="59" t="s">
        <v>1131</v>
      </c>
      <c r="G426" s="33" t="s">
        <v>12</v>
      </c>
      <c r="H426" s="34" t="s">
        <v>13</v>
      </c>
      <c r="I426" s="35">
        <v>0.94310000000000005</v>
      </c>
      <c r="J426" s="36">
        <v>278140.76</v>
      </c>
      <c r="K426" s="19">
        <f t="shared" si="6"/>
        <v>1093922.28</v>
      </c>
      <c r="L426" s="37">
        <v>101972.69</v>
      </c>
      <c r="M426" s="38"/>
    </row>
    <row r="427" spans="1:13" s="39" customFormat="1" ht="12.95" customHeight="1" x14ac:dyDescent="0.25">
      <c r="A427" s="226"/>
      <c r="B427" s="29">
        <v>811</v>
      </c>
      <c r="C427" s="30">
        <v>16</v>
      </c>
      <c r="D427" s="59" t="s">
        <v>1132</v>
      </c>
      <c r="E427" s="59" t="s">
        <v>1133</v>
      </c>
      <c r="F427" s="59" t="s">
        <v>1134</v>
      </c>
      <c r="G427" s="33" t="s">
        <v>12</v>
      </c>
      <c r="H427" s="34" t="s">
        <v>13</v>
      </c>
      <c r="I427" s="35">
        <v>0.54259999999999997</v>
      </c>
      <c r="J427" s="36">
        <v>234674.52</v>
      </c>
      <c r="K427" s="19">
        <f t="shared" si="6"/>
        <v>704023.56</v>
      </c>
      <c r="L427" s="37">
        <v>58668.63</v>
      </c>
      <c r="M427" s="38"/>
    </row>
    <row r="428" spans="1:13" s="39" customFormat="1" ht="12.95" customHeight="1" x14ac:dyDescent="0.25">
      <c r="A428" s="226"/>
      <c r="B428" s="29">
        <v>819</v>
      </c>
      <c r="C428" s="30">
        <v>17</v>
      </c>
      <c r="D428" s="53" t="s">
        <v>1088</v>
      </c>
      <c r="E428" s="53" t="s">
        <v>5554</v>
      </c>
      <c r="F428" s="53" t="s">
        <v>1089</v>
      </c>
      <c r="G428" s="33" t="s">
        <v>12</v>
      </c>
      <c r="H428" s="34" t="s">
        <v>13</v>
      </c>
      <c r="I428" s="35">
        <v>0.51480000000000004</v>
      </c>
      <c r="J428" s="36">
        <v>222651</v>
      </c>
      <c r="K428" s="19">
        <f t="shared" si="6"/>
        <v>667953</v>
      </c>
      <c r="L428" s="37">
        <v>55662.75</v>
      </c>
      <c r="M428" s="38"/>
    </row>
    <row r="429" spans="1:13" s="39" customFormat="1" ht="12.95" customHeight="1" x14ac:dyDescent="0.25">
      <c r="A429" s="226"/>
      <c r="B429" s="29">
        <v>818</v>
      </c>
      <c r="C429" s="30">
        <v>18</v>
      </c>
      <c r="D429" s="42" t="s">
        <v>1135</v>
      </c>
      <c r="E429" s="42" t="s">
        <v>1136</v>
      </c>
      <c r="F429" s="42" t="s">
        <v>1137</v>
      </c>
      <c r="G429" s="33" t="s">
        <v>12</v>
      </c>
      <c r="H429" s="34" t="s">
        <v>13</v>
      </c>
      <c r="I429" s="35">
        <v>0.94179999999999997</v>
      </c>
      <c r="J429" s="36">
        <v>407328.52</v>
      </c>
      <c r="K429" s="19">
        <f t="shared" si="6"/>
        <v>1221985.56</v>
      </c>
      <c r="L429" s="37">
        <v>101832.13</v>
      </c>
      <c r="M429" s="38"/>
    </row>
    <row r="430" spans="1:13" s="39" customFormat="1" ht="12.95" customHeight="1" x14ac:dyDescent="0.25">
      <c r="A430" s="227"/>
      <c r="B430" s="29">
        <v>815</v>
      </c>
      <c r="C430" s="30">
        <v>19</v>
      </c>
      <c r="D430" s="53" t="s">
        <v>1138</v>
      </c>
      <c r="E430" s="53" t="s">
        <v>1139</v>
      </c>
      <c r="F430" s="53" t="s">
        <v>1140</v>
      </c>
      <c r="G430" s="33" t="s">
        <v>12</v>
      </c>
      <c r="H430" s="34" t="s">
        <v>13</v>
      </c>
      <c r="I430" s="35">
        <v>0.98609999999999998</v>
      </c>
      <c r="J430" s="36">
        <v>426488.24</v>
      </c>
      <c r="K430" s="19">
        <f t="shared" si="6"/>
        <v>1279464.72</v>
      </c>
      <c r="L430" s="37">
        <v>106622.06</v>
      </c>
      <c r="M430" s="38"/>
    </row>
    <row r="431" spans="1:13" s="39" customFormat="1" ht="12.95" customHeight="1" x14ac:dyDescent="0.25">
      <c r="A431" s="225" t="s">
        <v>1141</v>
      </c>
      <c r="B431" s="29"/>
      <c r="C431" s="30"/>
      <c r="D431" s="49" t="s">
        <v>126</v>
      </c>
      <c r="E431" s="42"/>
      <c r="F431" s="42"/>
      <c r="G431" s="33"/>
      <c r="H431" s="34"/>
      <c r="I431" s="35"/>
      <c r="J431" s="36"/>
      <c r="K431" s="19"/>
      <c r="L431" s="37"/>
      <c r="M431" s="38"/>
    </row>
    <row r="432" spans="1:13" s="39" customFormat="1" ht="12.95" customHeight="1" x14ac:dyDescent="0.25">
      <c r="A432" s="226"/>
      <c r="B432" s="29">
        <v>4514</v>
      </c>
      <c r="C432" s="30">
        <v>1</v>
      </c>
      <c r="D432" s="42" t="s">
        <v>1142</v>
      </c>
      <c r="E432" s="42" t="s">
        <v>1143</v>
      </c>
      <c r="F432" s="42" t="s">
        <v>1144</v>
      </c>
      <c r="G432" s="33" t="s">
        <v>130</v>
      </c>
      <c r="H432" s="34" t="s">
        <v>13</v>
      </c>
      <c r="I432" s="35">
        <v>0.96240000000000003</v>
      </c>
      <c r="J432" s="36">
        <v>208135.04000000001</v>
      </c>
      <c r="K432" s="19">
        <f t="shared" si="6"/>
        <v>624405.12</v>
      </c>
      <c r="L432" s="37">
        <v>52033.760000000002</v>
      </c>
      <c r="M432" s="38"/>
    </row>
    <row r="433" spans="1:13" s="39" customFormat="1" ht="12.95" customHeight="1" x14ac:dyDescent="0.25">
      <c r="A433" s="226"/>
      <c r="B433" s="29">
        <v>4537</v>
      </c>
      <c r="C433" s="30">
        <v>2</v>
      </c>
      <c r="D433" s="32" t="s">
        <v>724</v>
      </c>
      <c r="E433" s="32" t="s">
        <v>725</v>
      </c>
      <c r="F433" s="32" t="s">
        <v>1145</v>
      </c>
      <c r="G433" s="33" t="s">
        <v>130</v>
      </c>
      <c r="H433" s="34" t="s">
        <v>13</v>
      </c>
      <c r="I433" s="35">
        <v>0.96240000000000003</v>
      </c>
      <c r="J433" s="36">
        <v>208135.04000000001</v>
      </c>
      <c r="K433" s="19">
        <f t="shared" si="6"/>
        <v>624405.12</v>
      </c>
      <c r="L433" s="37">
        <v>52033.760000000002</v>
      </c>
      <c r="M433" s="38"/>
    </row>
    <row r="434" spans="1:13" s="39" customFormat="1" ht="12.95" customHeight="1" x14ac:dyDescent="0.25">
      <c r="A434" s="226"/>
      <c r="B434" s="29">
        <v>4521</v>
      </c>
      <c r="C434" s="30">
        <v>3</v>
      </c>
      <c r="D434" s="42" t="s">
        <v>1149</v>
      </c>
      <c r="E434" s="62" t="s">
        <v>1150</v>
      </c>
      <c r="F434" s="42" t="s">
        <v>1151</v>
      </c>
      <c r="G434" s="27" t="s">
        <v>130</v>
      </c>
      <c r="H434" s="34" t="s">
        <v>13</v>
      </c>
      <c r="I434" s="35">
        <v>0.56240000000000001</v>
      </c>
      <c r="J434" s="36">
        <v>121628.36</v>
      </c>
      <c r="K434" s="19">
        <f t="shared" si="6"/>
        <v>364885.08</v>
      </c>
      <c r="L434" s="37">
        <v>30407.09</v>
      </c>
      <c r="M434" s="38"/>
    </row>
    <row r="435" spans="1:13" s="39" customFormat="1" ht="12.95" customHeight="1" x14ac:dyDescent="0.25">
      <c r="A435" s="226"/>
      <c r="B435" s="29">
        <v>4527</v>
      </c>
      <c r="C435" s="30">
        <v>4</v>
      </c>
      <c r="D435" s="32" t="s">
        <v>1152</v>
      </c>
      <c r="E435" s="32" t="s">
        <v>1153</v>
      </c>
      <c r="F435" s="32" t="s">
        <v>1154</v>
      </c>
      <c r="G435" s="50" t="s">
        <v>130</v>
      </c>
      <c r="H435" s="34" t="s">
        <v>13</v>
      </c>
      <c r="I435" s="35">
        <v>0.56240000000000001</v>
      </c>
      <c r="J435" s="36">
        <v>186508.37</v>
      </c>
      <c r="K435" s="19">
        <f t="shared" si="6"/>
        <v>429765.09</v>
      </c>
      <c r="L435" s="37">
        <v>30407.09</v>
      </c>
      <c r="M435" s="38"/>
    </row>
    <row r="436" spans="1:13" s="39" customFormat="1" ht="12.95" customHeight="1" x14ac:dyDescent="0.25">
      <c r="A436" s="226"/>
      <c r="B436" s="29">
        <v>4511</v>
      </c>
      <c r="C436" s="30">
        <v>5</v>
      </c>
      <c r="D436" s="42" t="s">
        <v>1155</v>
      </c>
      <c r="E436" s="42" t="s">
        <v>1156</v>
      </c>
      <c r="F436" s="42" t="s">
        <v>1157</v>
      </c>
      <c r="G436" s="27" t="s">
        <v>130</v>
      </c>
      <c r="H436" s="34" t="s">
        <v>13</v>
      </c>
      <c r="I436" s="35">
        <v>0.96240000000000003</v>
      </c>
      <c r="J436" s="36">
        <v>208135.04000000001</v>
      </c>
      <c r="K436" s="19">
        <f t="shared" si="6"/>
        <v>624405.12</v>
      </c>
      <c r="L436" s="37">
        <v>52033.760000000002</v>
      </c>
      <c r="M436" s="38"/>
    </row>
    <row r="437" spans="1:13" s="39" customFormat="1" ht="12.95" customHeight="1" x14ac:dyDescent="0.25">
      <c r="A437" s="226"/>
      <c r="B437" s="29">
        <v>4506</v>
      </c>
      <c r="C437" s="30">
        <v>6</v>
      </c>
      <c r="D437" s="32" t="s">
        <v>1158</v>
      </c>
      <c r="E437" s="32" t="s">
        <v>1159</v>
      </c>
      <c r="F437" s="32" t="s">
        <v>1160</v>
      </c>
      <c r="G437" s="33" t="s">
        <v>130</v>
      </c>
      <c r="H437" s="34" t="s">
        <v>13</v>
      </c>
      <c r="I437" s="35">
        <v>0.96240000000000003</v>
      </c>
      <c r="J437" s="36">
        <v>208135.04000000001</v>
      </c>
      <c r="K437" s="19">
        <f t="shared" si="6"/>
        <v>624405.12</v>
      </c>
      <c r="L437" s="37">
        <v>52033.760000000002</v>
      </c>
      <c r="M437" s="38"/>
    </row>
    <row r="438" spans="1:13" s="39" customFormat="1" ht="12.95" customHeight="1" x14ac:dyDescent="0.25">
      <c r="A438" s="226"/>
      <c r="B438" s="29">
        <v>4526</v>
      </c>
      <c r="C438" s="30">
        <v>7</v>
      </c>
      <c r="D438" s="32" t="s">
        <v>1161</v>
      </c>
      <c r="E438" s="32" t="s">
        <v>1162</v>
      </c>
      <c r="F438" s="32" t="s">
        <v>1163</v>
      </c>
      <c r="G438" s="33" t="s">
        <v>130</v>
      </c>
      <c r="H438" s="34" t="s">
        <v>13</v>
      </c>
      <c r="I438" s="35">
        <v>0.96240000000000003</v>
      </c>
      <c r="J438" s="36">
        <v>208135.04000000001</v>
      </c>
      <c r="K438" s="19">
        <f t="shared" si="6"/>
        <v>624405.12</v>
      </c>
      <c r="L438" s="37">
        <v>52033.760000000002</v>
      </c>
      <c r="M438" s="38"/>
    </row>
    <row r="439" spans="1:13" s="39" customFormat="1" ht="12.95" customHeight="1" x14ac:dyDescent="0.25">
      <c r="A439" s="226"/>
      <c r="B439" s="29">
        <v>4504</v>
      </c>
      <c r="C439" s="30">
        <v>8</v>
      </c>
      <c r="D439" s="53" t="s">
        <v>5597</v>
      </c>
      <c r="E439" s="53" t="s">
        <v>5598</v>
      </c>
      <c r="F439" s="53" t="s">
        <v>5599</v>
      </c>
      <c r="G439" s="33" t="s">
        <v>130</v>
      </c>
      <c r="H439" s="34" t="s">
        <v>13</v>
      </c>
      <c r="I439" s="35">
        <v>0.96240000000000003</v>
      </c>
      <c r="J439" s="36">
        <v>208135.04000000001</v>
      </c>
      <c r="K439" s="19">
        <f t="shared" si="6"/>
        <v>624405.12</v>
      </c>
      <c r="L439" s="37">
        <v>52033.760000000002</v>
      </c>
      <c r="M439" s="38"/>
    </row>
    <row r="440" spans="1:13" s="39" customFormat="1" ht="12.95" customHeight="1" x14ac:dyDescent="0.25">
      <c r="A440" s="226"/>
      <c r="B440" s="29"/>
      <c r="C440" s="30"/>
      <c r="D440" s="31" t="s">
        <v>11</v>
      </c>
      <c r="E440" s="32"/>
      <c r="F440" s="32"/>
      <c r="G440" s="33"/>
      <c r="H440" s="34"/>
      <c r="I440" s="35"/>
      <c r="J440" s="36"/>
      <c r="K440" s="19"/>
      <c r="L440" s="37"/>
      <c r="M440" s="38"/>
    </row>
    <row r="441" spans="1:13" s="39" customFormat="1" ht="12.95" customHeight="1" x14ac:dyDescent="0.25">
      <c r="A441" s="226"/>
      <c r="B441" s="29">
        <v>4528</v>
      </c>
      <c r="C441" s="30">
        <v>1</v>
      </c>
      <c r="D441" s="42" t="s">
        <v>1164</v>
      </c>
      <c r="E441" s="42" t="s">
        <v>1165</v>
      </c>
      <c r="F441" s="42" t="s">
        <v>1166</v>
      </c>
      <c r="G441" s="33" t="s">
        <v>12</v>
      </c>
      <c r="H441" s="34" t="s">
        <v>13</v>
      </c>
      <c r="I441" s="35">
        <v>0.56640000000000001</v>
      </c>
      <c r="J441" s="36">
        <v>244968</v>
      </c>
      <c r="K441" s="19">
        <f t="shared" si="6"/>
        <v>734904</v>
      </c>
      <c r="L441" s="37">
        <v>61242</v>
      </c>
      <c r="M441" s="38"/>
    </row>
    <row r="442" spans="1:13" s="39" customFormat="1" ht="12.95" customHeight="1" x14ac:dyDescent="0.25">
      <c r="A442" s="226"/>
      <c r="B442" s="29">
        <v>4532</v>
      </c>
      <c r="C442" s="30">
        <v>2</v>
      </c>
      <c r="D442" s="32" t="s">
        <v>1167</v>
      </c>
      <c r="E442" s="32" t="s">
        <v>1168</v>
      </c>
      <c r="F442" s="32" t="s">
        <v>1169</v>
      </c>
      <c r="G442" s="33" t="s">
        <v>12</v>
      </c>
      <c r="H442" s="34" t="s">
        <v>13</v>
      </c>
      <c r="I442" s="35">
        <v>0.96240000000000003</v>
      </c>
      <c r="J442" s="36">
        <v>416238</v>
      </c>
      <c r="K442" s="19">
        <f t="shared" si="6"/>
        <v>1248714</v>
      </c>
      <c r="L442" s="37">
        <v>104059.5</v>
      </c>
      <c r="M442" s="38"/>
    </row>
    <row r="443" spans="1:13" s="39" customFormat="1" ht="12.95" customHeight="1" x14ac:dyDescent="0.25">
      <c r="A443" s="226"/>
      <c r="B443" s="29">
        <v>4505</v>
      </c>
      <c r="C443" s="30">
        <v>3</v>
      </c>
      <c r="D443" s="32" t="s">
        <v>1170</v>
      </c>
      <c r="E443" s="32" t="s">
        <v>1171</v>
      </c>
      <c r="F443" s="32" t="s">
        <v>1172</v>
      </c>
      <c r="G443" s="33" t="s">
        <v>12</v>
      </c>
      <c r="H443" s="34" t="s">
        <v>13</v>
      </c>
      <c r="I443" s="35">
        <v>0.96640000000000004</v>
      </c>
      <c r="J443" s="36">
        <v>417968</v>
      </c>
      <c r="K443" s="19">
        <f t="shared" si="6"/>
        <v>1253904</v>
      </c>
      <c r="L443" s="37">
        <v>104492</v>
      </c>
      <c r="M443" s="38"/>
    </row>
    <row r="444" spans="1:13" s="39" customFormat="1" ht="12.95" customHeight="1" x14ac:dyDescent="0.25">
      <c r="A444" s="226"/>
      <c r="B444" s="29">
        <v>4529</v>
      </c>
      <c r="C444" s="30">
        <v>4</v>
      </c>
      <c r="D444" s="32" t="s">
        <v>1173</v>
      </c>
      <c r="E444" s="32" t="s">
        <v>1174</v>
      </c>
      <c r="F444" s="32" t="s">
        <v>1175</v>
      </c>
      <c r="G444" s="33" t="s">
        <v>12</v>
      </c>
      <c r="H444" s="34" t="s">
        <v>13</v>
      </c>
      <c r="I444" s="35">
        <v>0.96640000000000004</v>
      </c>
      <c r="J444" s="36">
        <v>417968</v>
      </c>
      <c r="K444" s="19">
        <f t="shared" si="6"/>
        <v>1253904</v>
      </c>
      <c r="L444" s="37">
        <v>104492</v>
      </c>
      <c r="M444" s="38"/>
    </row>
    <row r="445" spans="1:13" s="39" customFormat="1" ht="12.95" customHeight="1" x14ac:dyDescent="0.25">
      <c r="A445" s="226"/>
      <c r="B445" s="43">
        <v>4517</v>
      </c>
      <c r="C445" s="30">
        <v>5</v>
      </c>
      <c r="D445" s="32" t="s">
        <v>1176</v>
      </c>
      <c r="E445" s="32" t="s">
        <v>1177</v>
      </c>
      <c r="F445" s="32" t="s">
        <v>1178</v>
      </c>
      <c r="G445" s="33" t="s">
        <v>12</v>
      </c>
      <c r="H445" s="34" t="s">
        <v>13</v>
      </c>
      <c r="I445" s="35">
        <v>0.98880000000000001</v>
      </c>
      <c r="J445" s="36">
        <v>427656</v>
      </c>
      <c r="K445" s="19">
        <f t="shared" si="6"/>
        <v>1282968</v>
      </c>
      <c r="L445" s="37">
        <v>106914</v>
      </c>
      <c r="M445" s="38"/>
    </row>
    <row r="446" spans="1:13" s="39" customFormat="1" ht="12.95" customHeight="1" x14ac:dyDescent="0.25">
      <c r="A446" s="226"/>
      <c r="B446" s="29">
        <v>4524</v>
      </c>
      <c r="C446" s="30">
        <v>6</v>
      </c>
      <c r="D446" s="32" t="s">
        <v>1179</v>
      </c>
      <c r="E446" s="32" t="s">
        <v>1180</v>
      </c>
      <c r="F446" s="32" t="s">
        <v>1181</v>
      </c>
      <c r="G446" s="33" t="s">
        <v>12</v>
      </c>
      <c r="H446" s="34" t="s">
        <v>13</v>
      </c>
      <c r="I446" s="35">
        <v>0.96240000000000003</v>
      </c>
      <c r="J446" s="36">
        <v>416238</v>
      </c>
      <c r="K446" s="19">
        <f t="shared" si="6"/>
        <v>1248714</v>
      </c>
      <c r="L446" s="37">
        <v>104059.5</v>
      </c>
    </row>
    <row r="447" spans="1:13" s="39" customFormat="1" ht="12.95" customHeight="1" x14ac:dyDescent="0.25">
      <c r="A447" s="226"/>
      <c r="B447" s="29">
        <v>4525</v>
      </c>
      <c r="C447" s="30">
        <v>7</v>
      </c>
      <c r="D447" s="32" t="s">
        <v>1182</v>
      </c>
      <c r="E447" s="32" t="s">
        <v>1183</v>
      </c>
      <c r="F447" s="32" t="s">
        <v>1184</v>
      </c>
      <c r="G447" s="33" t="s">
        <v>12</v>
      </c>
      <c r="H447" s="34" t="s">
        <v>13</v>
      </c>
      <c r="I447" s="35">
        <v>0.96240000000000003</v>
      </c>
      <c r="J447" s="36">
        <v>416238</v>
      </c>
      <c r="K447" s="19">
        <f t="shared" si="6"/>
        <v>1248714</v>
      </c>
      <c r="L447" s="37">
        <v>104059.5</v>
      </c>
      <c r="M447" s="38"/>
    </row>
    <row r="448" spans="1:13" s="39" customFormat="1" ht="12.95" customHeight="1" x14ac:dyDescent="0.25">
      <c r="A448" s="226"/>
      <c r="B448" s="29">
        <v>4501</v>
      </c>
      <c r="C448" s="30">
        <v>8</v>
      </c>
      <c r="D448" s="32" t="s">
        <v>1185</v>
      </c>
      <c r="E448" s="32" t="s">
        <v>1186</v>
      </c>
      <c r="F448" s="32" t="s">
        <v>1187</v>
      </c>
      <c r="G448" s="33" t="s">
        <v>12</v>
      </c>
      <c r="H448" s="34" t="s">
        <v>13</v>
      </c>
      <c r="I448" s="35">
        <v>0.96840000000000004</v>
      </c>
      <c r="J448" s="36">
        <v>418833</v>
      </c>
      <c r="K448" s="19">
        <f t="shared" si="6"/>
        <v>1256499</v>
      </c>
      <c r="L448" s="37">
        <v>104708.25</v>
      </c>
      <c r="M448" s="38"/>
    </row>
    <row r="449" spans="1:13" s="39" customFormat="1" ht="12.95" customHeight="1" x14ac:dyDescent="0.25">
      <c r="A449" s="226"/>
      <c r="B449" s="29">
        <v>4531</v>
      </c>
      <c r="C449" s="30">
        <v>9</v>
      </c>
      <c r="D449" s="42" t="s">
        <v>1188</v>
      </c>
      <c r="E449" s="42" t="s">
        <v>1189</v>
      </c>
      <c r="F449" s="42" t="s">
        <v>1190</v>
      </c>
      <c r="G449" s="33" t="s">
        <v>12</v>
      </c>
      <c r="H449" s="34" t="s">
        <v>13</v>
      </c>
      <c r="I449" s="35">
        <v>0.97670000000000001</v>
      </c>
      <c r="J449" s="36">
        <v>422422.76</v>
      </c>
      <c r="K449" s="19">
        <f t="shared" si="6"/>
        <v>1267268.28</v>
      </c>
      <c r="L449" s="37">
        <v>105605.69</v>
      </c>
      <c r="M449" s="38"/>
    </row>
    <row r="450" spans="1:13" s="39" customFormat="1" ht="12.95" customHeight="1" x14ac:dyDescent="0.25">
      <c r="A450" s="226"/>
      <c r="B450" s="29">
        <v>4508</v>
      </c>
      <c r="C450" s="30">
        <v>10</v>
      </c>
      <c r="D450" s="32" t="s">
        <v>1191</v>
      </c>
      <c r="E450" s="32" t="s">
        <v>1192</v>
      </c>
      <c r="F450" s="32" t="s">
        <v>1193</v>
      </c>
      <c r="G450" s="33" t="s">
        <v>12</v>
      </c>
      <c r="H450" s="34" t="s">
        <v>13</v>
      </c>
      <c r="I450" s="35">
        <v>0.96240000000000003</v>
      </c>
      <c r="J450" s="36">
        <v>416238</v>
      </c>
      <c r="K450" s="19">
        <f t="shared" si="6"/>
        <v>1248714</v>
      </c>
      <c r="L450" s="37">
        <v>104059.5</v>
      </c>
      <c r="M450" s="38"/>
    </row>
    <row r="451" spans="1:13" s="39" customFormat="1" ht="12.95" customHeight="1" x14ac:dyDescent="0.25">
      <c r="A451" s="226"/>
      <c r="B451" s="29">
        <v>4523</v>
      </c>
      <c r="C451" s="30">
        <v>11</v>
      </c>
      <c r="D451" s="63" t="s">
        <v>455</v>
      </c>
      <c r="E451" s="63" t="s">
        <v>1194</v>
      </c>
      <c r="F451" s="63" t="s">
        <v>1195</v>
      </c>
      <c r="G451" s="33" t="s">
        <v>12</v>
      </c>
      <c r="H451" s="34" t="s">
        <v>13</v>
      </c>
      <c r="I451" s="35">
        <v>0.96640000000000004</v>
      </c>
      <c r="J451" s="36">
        <v>417968</v>
      </c>
      <c r="K451" s="19">
        <f t="shared" si="6"/>
        <v>1253904</v>
      </c>
      <c r="L451" s="37">
        <v>104492</v>
      </c>
      <c r="M451" s="38"/>
    </row>
    <row r="452" spans="1:13" s="39" customFormat="1" ht="12.95" customHeight="1" x14ac:dyDescent="0.25">
      <c r="A452" s="226"/>
      <c r="B452" s="29">
        <v>4503</v>
      </c>
      <c r="C452" s="30">
        <v>12</v>
      </c>
      <c r="D452" s="32" t="s">
        <v>733</v>
      </c>
      <c r="E452" s="32" t="s">
        <v>1196</v>
      </c>
      <c r="F452" s="32" t="s">
        <v>1197</v>
      </c>
      <c r="G452" s="33" t="s">
        <v>12</v>
      </c>
      <c r="H452" s="34" t="s">
        <v>13</v>
      </c>
      <c r="I452" s="35">
        <v>0.96640000000000004</v>
      </c>
      <c r="J452" s="36">
        <v>417968</v>
      </c>
      <c r="K452" s="19">
        <f t="shared" si="6"/>
        <v>1253904</v>
      </c>
      <c r="L452" s="37">
        <v>104492</v>
      </c>
      <c r="M452" s="38"/>
    </row>
    <row r="453" spans="1:13" s="39" customFormat="1" ht="12.95" customHeight="1" x14ac:dyDescent="0.25">
      <c r="A453" s="226"/>
      <c r="B453" s="29">
        <v>4518</v>
      </c>
      <c r="C453" s="30">
        <v>13</v>
      </c>
      <c r="D453" s="32" t="s">
        <v>1198</v>
      </c>
      <c r="E453" s="32" t="s">
        <v>1199</v>
      </c>
      <c r="F453" s="32" t="s">
        <v>1200</v>
      </c>
      <c r="G453" s="33" t="s">
        <v>12</v>
      </c>
      <c r="H453" s="34" t="s">
        <v>13</v>
      </c>
      <c r="I453" s="35">
        <v>0.96640000000000004</v>
      </c>
      <c r="J453" s="36">
        <v>417968</v>
      </c>
      <c r="K453" s="19">
        <f t="shared" si="6"/>
        <v>1253904</v>
      </c>
      <c r="L453" s="37">
        <v>104492</v>
      </c>
      <c r="M453" s="38"/>
    </row>
    <row r="454" spans="1:13" s="39" customFormat="1" ht="12.95" customHeight="1" x14ac:dyDescent="0.25">
      <c r="A454" s="226"/>
      <c r="B454" s="29">
        <v>4507</v>
      </c>
      <c r="C454" s="30">
        <v>14</v>
      </c>
      <c r="D454" s="42" t="s">
        <v>1202</v>
      </c>
      <c r="E454" s="42" t="s">
        <v>1203</v>
      </c>
      <c r="F454" s="42" t="s">
        <v>1204</v>
      </c>
      <c r="G454" s="27" t="s">
        <v>12</v>
      </c>
      <c r="H454" s="34" t="s">
        <v>13</v>
      </c>
      <c r="I454" s="35">
        <v>0.96640000000000004</v>
      </c>
      <c r="J454" s="36">
        <v>417968</v>
      </c>
      <c r="K454" s="19">
        <f t="shared" si="6"/>
        <v>1253904</v>
      </c>
      <c r="L454" s="37">
        <v>104492</v>
      </c>
      <c r="M454" s="38"/>
    </row>
    <row r="455" spans="1:13" s="39" customFormat="1" ht="12.95" customHeight="1" x14ac:dyDescent="0.25">
      <c r="A455" s="226"/>
      <c r="B455" s="29">
        <v>4512</v>
      </c>
      <c r="C455" s="30">
        <v>15</v>
      </c>
      <c r="D455" s="32" t="s">
        <v>1205</v>
      </c>
      <c r="E455" s="32" t="s">
        <v>1206</v>
      </c>
      <c r="F455" s="32" t="s">
        <v>1207</v>
      </c>
      <c r="G455" s="50" t="s">
        <v>12</v>
      </c>
      <c r="H455" s="34" t="s">
        <v>13</v>
      </c>
      <c r="I455" s="35">
        <v>0.96640000000000004</v>
      </c>
      <c r="J455" s="36">
        <v>417968</v>
      </c>
      <c r="K455" s="19">
        <f t="shared" si="6"/>
        <v>1253904</v>
      </c>
      <c r="L455" s="37">
        <v>104492</v>
      </c>
      <c r="M455" s="38"/>
    </row>
    <row r="456" spans="1:13" s="39" customFormat="1" ht="12.95" customHeight="1" x14ac:dyDescent="0.25">
      <c r="A456" s="226"/>
      <c r="B456" s="29">
        <v>4513</v>
      </c>
      <c r="C456" s="30">
        <v>16</v>
      </c>
      <c r="D456" s="32" t="s">
        <v>1208</v>
      </c>
      <c r="E456" s="32" t="s">
        <v>1209</v>
      </c>
      <c r="F456" s="32" t="s">
        <v>1210</v>
      </c>
      <c r="G456" s="50" t="s">
        <v>12</v>
      </c>
      <c r="H456" s="34" t="s">
        <v>13</v>
      </c>
      <c r="I456" s="35">
        <v>0.96640000000000004</v>
      </c>
      <c r="J456" s="36">
        <v>417968</v>
      </c>
      <c r="K456" s="19">
        <f t="shared" si="6"/>
        <v>1253904</v>
      </c>
      <c r="L456" s="37">
        <v>104492</v>
      </c>
      <c r="M456" s="38"/>
    </row>
    <row r="457" spans="1:13" s="39" customFormat="1" ht="12.95" customHeight="1" x14ac:dyDescent="0.25">
      <c r="A457" s="226"/>
      <c r="B457" s="29">
        <v>4519</v>
      </c>
      <c r="C457" s="30">
        <v>17</v>
      </c>
      <c r="D457" s="32" t="s">
        <v>1211</v>
      </c>
      <c r="E457" s="32" t="s">
        <v>1212</v>
      </c>
      <c r="F457" s="32" t="s">
        <v>1213</v>
      </c>
      <c r="G457" s="50" t="s">
        <v>12</v>
      </c>
      <c r="H457" s="34" t="s">
        <v>13</v>
      </c>
      <c r="I457" s="35">
        <v>0.9929</v>
      </c>
      <c r="J457" s="36">
        <v>429429.24</v>
      </c>
      <c r="K457" s="19">
        <f t="shared" si="6"/>
        <v>1288287.72</v>
      </c>
      <c r="L457" s="37">
        <v>107357.31</v>
      </c>
      <c r="M457" s="38"/>
    </row>
    <row r="458" spans="1:13" s="39" customFormat="1" ht="12.95" customHeight="1" x14ac:dyDescent="0.25">
      <c r="A458" s="226"/>
      <c r="B458" s="29">
        <v>4500</v>
      </c>
      <c r="C458" s="30">
        <v>18</v>
      </c>
      <c r="D458" s="32" t="s">
        <v>1214</v>
      </c>
      <c r="E458" s="32" t="s">
        <v>1215</v>
      </c>
      <c r="F458" s="32" t="s">
        <v>1216</v>
      </c>
      <c r="G458" s="50" t="s">
        <v>12</v>
      </c>
      <c r="H458" s="34" t="s">
        <v>13</v>
      </c>
      <c r="I458" s="35">
        <v>0.9839</v>
      </c>
      <c r="J458" s="36">
        <v>425536.76</v>
      </c>
      <c r="K458" s="19">
        <f t="shared" ref="K458:K521" si="7">ROUND(J458+L458*8,2)</f>
        <v>1276610.28</v>
      </c>
      <c r="L458" s="37">
        <v>106384.19</v>
      </c>
      <c r="M458" s="38"/>
    </row>
    <row r="459" spans="1:13" s="39" customFormat="1" ht="12.95" customHeight="1" x14ac:dyDescent="0.25">
      <c r="A459" s="226"/>
      <c r="B459" s="29">
        <v>4538</v>
      </c>
      <c r="C459" s="30">
        <v>19</v>
      </c>
      <c r="D459" s="42" t="s">
        <v>1217</v>
      </c>
      <c r="E459" s="42" t="s">
        <v>1218</v>
      </c>
      <c r="F459" s="42" t="s">
        <v>1219</v>
      </c>
      <c r="G459" s="50" t="s">
        <v>12</v>
      </c>
      <c r="H459" s="34" t="s">
        <v>13</v>
      </c>
      <c r="I459" s="35">
        <v>0.96040000000000003</v>
      </c>
      <c r="J459" s="36">
        <v>415373</v>
      </c>
      <c r="K459" s="19">
        <f t="shared" si="7"/>
        <v>1246119</v>
      </c>
      <c r="L459" s="37">
        <v>103843.25</v>
      </c>
      <c r="M459" s="38"/>
    </row>
    <row r="460" spans="1:13" s="39" customFormat="1" ht="12.95" customHeight="1" x14ac:dyDescent="0.25">
      <c r="A460" s="226"/>
      <c r="B460" s="29">
        <v>4520</v>
      </c>
      <c r="C460" s="30">
        <v>20</v>
      </c>
      <c r="D460" s="32" t="s">
        <v>1220</v>
      </c>
      <c r="E460" s="32" t="s">
        <v>1221</v>
      </c>
      <c r="F460" s="32" t="s">
        <v>1222</v>
      </c>
      <c r="G460" s="50" t="s">
        <v>12</v>
      </c>
      <c r="H460" s="34" t="s">
        <v>13</v>
      </c>
      <c r="I460" s="35">
        <v>0.96640000000000004</v>
      </c>
      <c r="J460" s="36">
        <v>417968</v>
      </c>
      <c r="K460" s="19">
        <f t="shared" si="7"/>
        <v>1253904</v>
      </c>
      <c r="L460" s="37">
        <v>104492</v>
      </c>
      <c r="M460" s="38"/>
    </row>
    <row r="461" spans="1:13" s="39" customFormat="1" ht="12.95" customHeight="1" x14ac:dyDescent="0.25">
      <c r="A461" s="226"/>
      <c r="B461" s="29">
        <v>4533</v>
      </c>
      <c r="C461" s="30">
        <v>21</v>
      </c>
      <c r="D461" s="32" t="s">
        <v>1223</v>
      </c>
      <c r="E461" s="32" t="s">
        <v>1224</v>
      </c>
      <c r="F461" s="32" t="s">
        <v>1225</v>
      </c>
      <c r="G461" s="33" t="s">
        <v>12</v>
      </c>
      <c r="H461" s="34" t="s">
        <v>13</v>
      </c>
      <c r="I461" s="35">
        <v>0.95840000000000003</v>
      </c>
      <c r="J461" s="36">
        <v>414508</v>
      </c>
      <c r="K461" s="19">
        <f t="shared" si="7"/>
        <v>1243524</v>
      </c>
      <c r="L461" s="37">
        <v>103627</v>
      </c>
      <c r="M461" s="38"/>
    </row>
    <row r="462" spans="1:13" s="39" customFormat="1" ht="12.95" customHeight="1" x14ac:dyDescent="0.25">
      <c r="A462" s="226"/>
      <c r="B462" s="29">
        <v>4539</v>
      </c>
      <c r="C462" s="30">
        <v>22</v>
      </c>
      <c r="D462" s="42" t="s">
        <v>1226</v>
      </c>
      <c r="E462" s="42" t="s">
        <v>1227</v>
      </c>
      <c r="F462" s="42" t="s">
        <v>1228</v>
      </c>
      <c r="G462" s="33" t="s">
        <v>12</v>
      </c>
      <c r="H462" s="34" t="s">
        <v>13</v>
      </c>
      <c r="I462" s="35">
        <v>0.96640000000000004</v>
      </c>
      <c r="J462" s="36">
        <v>417968</v>
      </c>
      <c r="K462" s="19">
        <f t="shared" si="7"/>
        <v>1253904</v>
      </c>
      <c r="L462" s="37">
        <v>104492</v>
      </c>
      <c r="M462" s="38"/>
    </row>
    <row r="463" spans="1:13" s="39" customFormat="1" ht="12.95" customHeight="1" x14ac:dyDescent="0.25">
      <c r="A463" s="226"/>
      <c r="B463" s="29">
        <v>4522</v>
      </c>
      <c r="C463" s="30">
        <v>23</v>
      </c>
      <c r="D463" s="42" t="s">
        <v>1229</v>
      </c>
      <c r="E463" s="42" t="s">
        <v>1230</v>
      </c>
      <c r="F463" s="42" t="s">
        <v>1231</v>
      </c>
      <c r="G463" s="33" t="s">
        <v>12</v>
      </c>
      <c r="H463" s="34" t="s">
        <v>13</v>
      </c>
      <c r="I463" s="35">
        <v>0.96240000000000003</v>
      </c>
      <c r="J463" s="36">
        <v>416238</v>
      </c>
      <c r="K463" s="19">
        <f t="shared" si="7"/>
        <v>1248714</v>
      </c>
      <c r="L463" s="37">
        <v>104059.5</v>
      </c>
      <c r="M463" s="38"/>
    </row>
    <row r="464" spans="1:13" s="39" customFormat="1" ht="12.95" customHeight="1" x14ac:dyDescent="0.25">
      <c r="A464" s="226"/>
      <c r="B464" s="29">
        <v>4536</v>
      </c>
      <c r="C464" s="30">
        <v>24</v>
      </c>
      <c r="D464" s="42" t="s">
        <v>1232</v>
      </c>
      <c r="E464" s="42" t="s">
        <v>1233</v>
      </c>
      <c r="F464" s="42" t="s">
        <v>1234</v>
      </c>
      <c r="G464" s="33" t="s">
        <v>12</v>
      </c>
      <c r="H464" s="34" t="s">
        <v>13</v>
      </c>
      <c r="I464" s="35">
        <v>0.96640000000000004</v>
      </c>
      <c r="J464" s="36">
        <v>417968</v>
      </c>
      <c r="K464" s="19">
        <f t="shared" si="7"/>
        <v>1253904</v>
      </c>
      <c r="L464" s="37">
        <v>104492</v>
      </c>
      <c r="M464" s="38"/>
    </row>
    <row r="465" spans="1:13" s="39" customFormat="1" ht="12.95" customHeight="1" x14ac:dyDescent="0.25">
      <c r="A465" s="226"/>
      <c r="B465" s="29">
        <v>4502</v>
      </c>
      <c r="C465" s="30">
        <v>25</v>
      </c>
      <c r="D465" s="32" t="s">
        <v>1235</v>
      </c>
      <c r="E465" s="32" t="s">
        <v>1236</v>
      </c>
      <c r="F465" s="32" t="s">
        <v>1237</v>
      </c>
      <c r="G465" s="33" t="s">
        <v>12</v>
      </c>
      <c r="H465" s="34" t="s">
        <v>13</v>
      </c>
      <c r="I465" s="35">
        <v>0.56640000000000001</v>
      </c>
      <c r="J465" s="36">
        <v>244968</v>
      </c>
      <c r="K465" s="19">
        <f t="shared" si="7"/>
        <v>734904</v>
      </c>
      <c r="L465" s="37">
        <v>61242</v>
      </c>
      <c r="M465" s="38"/>
    </row>
    <row r="466" spans="1:13" s="39" customFormat="1" ht="12.95" customHeight="1" x14ac:dyDescent="0.25">
      <c r="A466" s="226"/>
      <c r="B466" s="29">
        <v>4530</v>
      </c>
      <c r="C466" s="30">
        <v>26</v>
      </c>
      <c r="D466" s="59" t="s">
        <v>1238</v>
      </c>
      <c r="E466" s="59" t="s">
        <v>1239</v>
      </c>
      <c r="F466" s="59" t="s">
        <v>1240</v>
      </c>
      <c r="G466" s="33" t="s">
        <v>12</v>
      </c>
      <c r="H466" s="34" t="s">
        <v>13</v>
      </c>
      <c r="I466" s="35">
        <v>0.96640000000000004</v>
      </c>
      <c r="J466" s="36">
        <v>374285.5</v>
      </c>
      <c r="K466" s="19">
        <f t="shared" si="7"/>
        <v>1210221.5</v>
      </c>
      <c r="L466" s="37">
        <v>104492</v>
      </c>
      <c r="M466" s="38"/>
    </row>
    <row r="467" spans="1:13" s="39" customFormat="1" ht="12.95" customHeight="1" x14ac:dyDescent="0.25">
      <c r="A467" s="226"/>
      <c r="B467" s="43">
        <v>4510</v>
      </c>
      <c r="C467" s="30">
        <v>27</v>
      </c>
      <c r="D467" s="32" t="s">
        <v>1241</v>
      </c>
      <c r="E467" s="32" t="s">
        <v>1242</v>
      </c>
      <c r="F467" s="32" t="s">
        <v>1243</v>
      </c>
      <c r="G467" s="33" t="s">
        <v>12</v>
      </c>
      <c r="H467" s="34" t="s">
        <v>13</v>
      </c>
      <c r="I467" s="35">
        <v>0.96240000000000003</v>
      </c>
      <c r="J467" s="36">
        <v>416238</v>
      </c>
      <c r="K467" s="19">
        <f t="shared" si="7"/>
        <v>1248714</v>
      </c>
      <c r="L467" s="37">
        <v>104059.5</v>
      </c>
      <c r="M467" s="38"/>
    </row>
    <row r="468" spans="1:13" s="39" customFormat="1" ht="12.95" customHeight="1" x14ac:dyDescent="0.25">
      <c r="A468" s="226"/>
      <c r="B468" s="29">
        <v>4516</v>
      </c>
      <c r="C468" s="30">
        <v>28</v>
      </c>
      <c r="D468" s="32" t="s">
        <v>1244</v>
      </c>
      <c r="E468" s="32" t="s">
        <v>1245</v>
      </c>
      <c r="F468" s="32" t="s">
        <v>1246</v>
      </c>
      <c r="G468" s="33" t="s">
        <v>12</v>
      </c>
      <c r="H468" s="34" t="s">
        <v>13</v>
      </c>
      <c r="I468" s="35">
        <v>0.95440000000000003</v>
      </c>
      <c r="J468" s="36">
        <v>412778</v>
      </c>
      <c r="K468" s="19">
        <f t="shared" si="7"/>
        <v>1238334</v>
      </c>
      <c r="L468" s="37">
        <v>103194.5</v>
      </c>
      <c r="M468" s="38"/>
    </row>
    <row r="469" spans="1:13" s="39" customFormat="1" ht="12.95" customHeight="1" x14ac:dyDescent="0.25">
      <c r="A469" s="226"/>
      <c r="B469" s="29">
        <v>4535</v>
      </c>
      <c r="C469" s="30">
        <v>29</v>
      </c>
      <c r="D469" s="32" t="s">
        <v>1247</v>
      </c>
      <c r="E469" s="32" t="s">
        <v>1248</v>
      </c>
      <c r="F469" s="32" t="s">
        <v>1249</v>
      </c>
      <c r="G469" s="33" t="s">
        <v>12</v>
      </c>
      <c r="H469" s="34" t="s">
        <v>13</v>
      </c>
      <c r="I469" s="35">
        <v>0.56640000000000001</v>
      </c>
      <c r="J469" s="36">
        <v>244968</v>
      </c>
      <c r="K469" s="19">
        <f t="shared" si="7"/>
        <v>734904</v>
      </c>
      <c r="L469" s="37">
        <v>61242</v>
      </c>
      <c r="M469" s="38"/>
    </row>
    <row r="470" spans="1:13" s="39" customFormat="1" ht="12.95" customHeight="1" x14ac:dyDescent="0.25">
      <c r="A470" s="226"/>
      <c r="B470" s="29">
        <v>4541</v>
      </c>
      <c r="C470" s="30">
        <v>30</v>
      </c>
      <c r="D470" s="42" t="s">
        <v>1250</v>
      </c>
      <c r="E470" s="42" t="s">
        <v>1251</v>
      </c>
      <c r="F470" s="42" t="s">
        <v>1252</v>
      </c>
      <c r="G470" s="33" t="s">
        <v>12</v>
      </c>
      <c r="H470" s="34" t="s">
        <v>13</v>
      </c>
      <c r="I470" s="35">
        <v>0.95840000000000003</v>
      </c>
      <c r="J470" s="36">
        <v>414508</v>
      </c>
      <c r="K470" s="19">
        <f t="shared" si="7"/>
        <v>1243524</v>
      </c>
      <c r="L470" s="37">
        <v>103627</v>
      </c>
      <c r="M470" s="38"/>
    </row>
    <row r="471" spans="1:13" s="39" customFormat="1" ht="12.95" customHeight="1" x14ac:dyDescent="0.25">
      <c r="A471" s="226"/>
      <c r="B471" s="29">
        <v>4540</v>
      </c>
      <c r="C471" s="30">
        <v>31</v>
      </c>
      <c r="D471" s="53" t="s">
        <v>1201</v>
      </c>
      <c r="E471" s="53" t="s">
        <v>5600</v>
      </c>
      <c r="F471" s="53" t="s">
        <v>5601</v>
      </c>
      <c r="G471" s="33" t="s">
        <v>12</v>
      </c>
      <c r="H471" s="34" t="s">
        <v>13</v>
      </c>
      <c r="I471" s="35">
        <v>0.56640000000000001</v>
      </c>
      <c r="J471" s="36">
        <v>244968</v>
      </c>
      <c r="K471" s="19">
        <f t="shared" si="7"/>
        <v>734904</v>
      </c>
      <c r="L471" s="37">
        <v>61242</v>
      </c>
      <c r="M471" s="38"/>
    </row>
    <row r="472" spans="1:13" s="39" customFormat="1" ht="12.95" customHeight="1" x14ac:dyDescent="0.25">
      <c r="A472" s="226"/>
      <c r="B472" s="29"/>
      <c r="C472" s="30"/>
      <c r="D472" s="49" t="s">
        <v>15</v>
      </c>
      <c r="E472" s="42"/>
      <c r="F472" s="42"/>
      <c r="G472" s="33"/>
      <c r="H472" s="34"/>
      <c r="I472" s="35"/>
      <c r="J472" s="36"/>
      <c r="K472" s="19"/>
      <c r="L472" s="37"/>
      <c r="M472" s="38"/>
    </row>
    <row r="473" spans="1:13" s="39" customFormat="1" ht="12.95" customHeight="1" x14ac:dyDescent="0.25">
      <c r="A473" s="227"/>
      <c r="B473" s="29">
        <v>4515</v>
      </c>
      <c r="C473" s="30">
        <v>1</v>
      </c>
      <c r="D473" s="32" t="s">
        <v>1253</v>
      </c>
      <c r="E473" s="32" t="s">
        <v>1254</v>
      </c>
      <c r="F473" s="32" t="s">
        <v>1255</v>
      </c>
      <c r="G473" s="33" t="s">
        <v>19</v>
      </c>
      <c r="H473" s="34" t="s">
        <v>13</v>
      </c>
      <c r="I473" s="35">
        <v>0.56640000000000001</v>
      </c>
      <c r="J473" s="36">
        <v>484497.83999999997</v>
      </c>
      <c r="K473" s="19">
        <f t="shared" si="7"/>
        <v>1399649.2</v>
      </c>
      <c r="L473" s="37">
        <v>114393.92</v>
      </c>
      <c r="M473" s="38"/>
    </row>
    <row r="474" spans="1:13" s="39" customFormat="1" ht="12.95" customHeight="1" x14ac:dyDescent="0.25">
      <c r="A474" s="225" t="s">
        <v>1256</v>
      </c>
      <c r="B474" s="29"/>
      <c r="C474" s="30"/>
      <c r="D474" s="49" t="s">
        <v>126</v>
      </c>
      <c r="E474" s="42"/>
      <c r="F474" s="42"/>
      <c r="G474" s="33"/>
      <c r="H474" s="34"/>
      <c r="I474" s="35"/>
      <c r="J474" s="36"/>
      <c r="K474" s="19"/>
      <c r="L474" s="37"/>
      <c r="M474" s="38"/>
    </row>
    <row r="475" spans="1:13" s="39" customFormat="1" ht="12.95" customHeight="1" x14ac:dyDescent="0.25">
      <c r="A475" s="226"/>
      <c r="B475" s="29">
        <v>906</v>
      </c>
      <c r="C475" s="30">
        <v>1</v>
      </c>
      <c r="D475" s="32" t="s">
        <v>1257</v>
      </c>
      <c r="E475" s="32" t="s">
        <v>1258</v>
      </c>
      <c r="F475" s="32" t="s">
        <v>1259</v>
      </c>
      <c r="G475" s="33" t="s">
        <v>130</v>
      </c>
      <c r="H475" s="34" t="s">
        <v>13</v>
      </c>
      <c r="I475" s="35">
        <v>0.99199999999999999</v>
      </c>
      <c r="J475" s="36">
        <v>214536.52</v>
      </c>
      <c r="K475" s="19">
        <f t="shared" si="7"/>
        <v>643609.56000000006</v>
      </c>
      <c r="L475" s="37">
        <v>53634.13</v>
      </c>
      <c r="M475" s="38"/>
    </row>
    <row r="476" spans="1:13" s="39" customFormat="1" ht="12.95" customHeight="1" x14ac:dyDescent="0.25">
      <c r="A476" s="226"/>
      <c r="B476" s="29">
        <v>905</v>
      </c>
      <c r="C476" s="30">
        <v>2</v>
      </c>
      <c r="D476" s="32" t="s">
        <v>1260</v>
      </c>
      <c r="E476" s="32" t="s">
        <v>1261</v>
      </c>
      <c r="F476" s="32" t="s">
        <v>1262</v>
      </c>
      <c r="G476" s="33" t="s">
        <v>130</v>
      </c>
      <c r="H476" s="34" t="s">
        <v>13</v>
      </c>
      <c r="I476" s="35">
        <v>0.99199999999999999</v>
      </c>
      <c r="J476" s="36">
        <v>214536.52</v>
      </c>
      <c r="K476" s="19">
        <f t="shared" si="7"/>
        <v>643609.56000000006</v>
      </c>
      <c r="L476" s="37">
        <v>53634.13</v>
      </c>
      <c r="M476" s="38"/>
    </row>
    <row r="477" spans="1:13" s="39" customFormat="1" ht="12.95" customHeight="1" x14ac:dyDescent="0.25">
      <c r="A477" s="226"/>
      <c r="B477" s="29">
        <v>930</v>
      </c>
      <c r="C477" s="30">
        <v>3</v>
      </c>
      <c r="D477" s="32" t="s">
        <v>95</v>
      </c>
      <c r="E477" s="32" t="s">
        <v>1263</v>
      </c>
      <c r="F477" s="32" t="s">
        <v>1264</v>
      </c>
      <c r="G477" s="33" t="s">
        <v>130</v>
      </c>
      <c r="H477" s="34" t="s">
        <v>13</v>
      </c>
      <c r="I477" s="35">
        <v>0.99</v>
      </c>
      <c r="J477" s="36">
        <v>214104</v>
      </c>
      <c r="K477" s="19">
        <f t="shared" si="7"/>
        <v>642312</v>
      </c>
      <c r="L477" s="37">
        <v>53526</v>
      </c>
      <c r="M477" s="38"/>
    </row>
    <row r="478" spans="1:13" s="39" customFormat="1" ht="12.95" customHeight="1" x14ac:dyDescent="0.25">
      <c r="A478" s="226"/>
      <c r="B478" s="29">
        <v>917</v>
      </c>
      <c r="C478" s="30">
        <v>4</v>
      </c>
      <c r="D478" s="32" t="s">
        <v>1265</v>
      </c>
      <c r="E478" s="32" t="s">
        <v>1266</v>
      </c>
      <c r="F478" s="32" t="s">
        <v>1267</v>
      </c>
      <c r="G478" s="33" t="s">
        <v>130</v>
      </c>
      <c r="H478" s="34" t="s">
        <v>13</v>
      </c>
      <c r="I478" s="35">
        <v>0.996</v>
      </c>
      <c r="J478" s="36">
        <v>215401.60000000001</v>
      </c>
      <c r="K478" s="19">
        <f t="shared" si="7"/>
        <v>646204.80000000005</v>
      </c>
      <c r="L478" s="37">
        <v>53850.400000000001</v>
      </c>
      <c r="M478" s="38"/>
    </row>
    <row r="479" spans="1:13" s="39" customFormat="1" ht="12.95" customHeight="1" x14ac:dyDescent="0.25">
      <c r="A479" s="226"/>
      <c r="B479" s="29">
        <v>924</v>
      </c>
      <c r="C479" s="30">
        <v>5</v>
      </c>
      <c r="D479" s="32" t="s">
        <v>1268</v>
      </c>
      <c r="E479" s="32" t="s">
        <v>1269</v>
      </c>
      <c r="F479" s="32" t="s">
        <v>1270</v>
      </c>
      <c r="G479" s="33" t="s">
        <v>130</v>
      </c>
      <c r="H479" s="34" t="s">
        <v>13</v>
      </c>
      <c r="I479" s="35">
        <v>0.996</v>
      </c>
      <c r="J479" s="36">
        <v>215401.60000000001</v>
      </c>
      <c r="K479" s="19">
        <f t="shared" si="7"/>
        <v>646204.80000000005</v>
      </c>
      <c r="L479" s="37">
        <v>53850.400000000001</v>
      </c>
      <c r="M479" s="38"/>
    </row>
    <row r="480" spans="1:13" s="39" customFormat="1" ht="12.95" customHeight="1" x14ac:dyDescent="0.25">
      <c r="A480" s="226"/>
      <c r="B480" s="29"/>
      <c r="C480" s="30"/>
      <c r="D480" s="31" t="s">
        <v>11</v>
      </c>
      <c r="E480" s="32"/>
      <c r="F480" s="32"/>
      <c r="G480" s="33"/>
      <c r="H480" s="34"/>
      <c r="I480" s="35"/>
      <c r="J480" s="36"/>
      <c r="K480" s="19"/>
      <c r="L480" s="37"/>
      <c r="M480" s="38"/>
    </row>
    <row r="481" spans="1:13" s="39" customFormat="1" ht="12.95" customHeight="1" x14ac:dyDescent="0.25">
      <c r="A481" s="226"/>
      <c r="B481" s="29">
        <v>904</v>
      </c>
      <c r="C481" s="30">
        <v>2</v>
      </c>
      <c r="D481" s="32" t="s">
        <v>1271</v>
      </c>
      <c r="E481" s="32" t="s">
        <v>1272</v>
      </c>
      <c r="F481" s="32" t="s">
        <v>1273</v>
      </c>
      <c r="G481" s="33" t="s">
        <v>12</v>
      </c>
      <c r="H481" s="34" t="s">
        <v>13</v>
      </c>
      <c r="I481" s="35">
        <v>0.996</v>
      </c>
      <c r="J481" s="36">
        <v>430770</v>
      </c>
      <c r="K481" s="19">
        <f t="shared" si="7"/>
        <v>1292310</v>
      </c>
      <c r="L481" s="37">
        <v>107692.5</v>
      </c>
      <c r="M481" s="38"/>
    </row>
    <row r="482" spans="1:13" s="39" customFormat="1" ht="12.95" customHeight="1" x14ac:dyDescent="0.25">
      <c r="A482" s="226"/>
      <c r="B482" s="29">
        <v>908</v>
      </c>
      <c r="C482" s="30">
        <v>3</v>
      </c>
      <c r="D482" s="32" t="s">
        <v>1274</v>
      </c>
      <c r="E482" s="32" t="s">
        <v>1275</v>
      </c>
      <c r="F482" s="32" t="s">
        <v>1276</v>
      </c>
      <c r="G482" s="33" t="s">
        <v>12</v>
      </c>
      <c r="H482" s="34" t="s">
        <v>13</v>
      </c>
      <c r="I482" s="35">
        <v>0.996</v>
      </c>
      <c r="J482" s="36">
        <v>430770</v>
      </c>
      <c r="K482" s="19">
        <f t="shared" si="7"/>
        <v>1292310</v>
      </c>
      <c r="L482" s="37">
        <v>107692.5</v>
      </c>
      <c r="M482" s="38"/>
    </row>
    <row r="483" spans="1:13" s="39" customFormat="1" ht="12.95" customHeight="1" x14ac:dyDescent="0.25">
      <c r="A483" s="226"/>
      <c r="B483" s="29">
        <v>935</v>
      </c>
      <c r="C483" s="30">
        <v>4</v>
      </c>
      <c r="D483" s="32" t="s">
        <v>1277</v>
      </c>
      <c r="E483" s="32" t="s">
        <v>1278</v>
      </c>
      <c r="F483" s="32" t="s">
        <v>1279</v>
      </c>
      <c r="G483" s="33" t="s">
        <v>12</v>
      </c>
      <c r="H483" s="34" t="s">
        <v>13</v>
      </c>
      <c r="I483" s="35">
        <v>0.99180000000000001</v>
      </c>
      <c r="J483" s="36">
        <v>428953.52</v>
      </c>
      <c r="K483" s="19">
        <f t="shared" si="7"/>
        <v>1286860.56</v>
      </c>
      <c r="L483" s="37">
        <v>107238.38</v>
      </c>
      <c r="M483" s="38"/>
    </row>
    <row r="484" spans="1:13" s="39" customFormat="1" ht="12.95" customHeight="1" x14ac:dyDescent="0.25">
      <c r="A484" s="226"/>
      <c r="B484" s="29">
        <v>929</v>
      </c>
      <c r="C484" s="30">
        <v>5</v>
      </c>
      <c r="D484" s="32" t="s">
        <v>1280</v>
      </c>
      <c r="E484" s="32" t="s">
        <v>1281</v>
      </c>
      <c r="F484" s="32" t="s">
        <v>1282</v>
      </c>
      <c r="G484" s="33" t="s">
        <v>12</v>
      </c>
      <c r="H484" s="34" t="s">
        <v>13</v>
      </c>
      <c r="I484" s="35">
        <v>0.996</v>
      </c>
      <c r="J484" s="36">
        <v>430770</v>
      </c>
      <c r="K484" s="19">
        <f t="shared" si="7"/>
        <v>1292310</v>
      </c>
      <c r="L484" s="37">
        <v>107692.5</v>
      </c>
      <c r="M484" s="38"/>
    </row>
    <row r="485" spans="1:13" s="39" customFormat="1" ht="12.95" customHeight="1" x14ac:dyDescent="0.25">
      <c r="A485" s="226"/>
      <c r="B485" s="29">
        <v>903</v>
      </c>
      <c r="C485" s="30">
        <v>6</v>
      </c>
      <c r="D485" s="32" t="s">
        <v>410</v>
      </c>
      <c r="E485" s="32" t="s">
        <v>1283</v>
      </c>
      <c r="F485" s="32" t="s">
        <v>1284</v>
      </c>
      <c r="G485" s="33" t="s">
        <v>12</v>
      </c>
      <c r="H485" s="34" t="s">
        <v>13</v>
      </c>
      <c r="I485" s="35">
        <v>0.996</v>
      </c>
      <c r="J485" s="36">
        <v>430770</v>
      </c>
      <c r="K485" s="19">
        <f t="shared" si="7"/>
        <v>1292310</v>
      </c>
      <c r="L485" s="37">
        <v>107692.5</v>
      </c>
      <c r="M485" s="38"/>
    </row>
    <row r="486" spans="1:13" s="39" customFormat="1" ht="12.95" customHeight="1" x14ac:dyDescent="0.25">
      <c r="A486" s="226"/>
      <c r="B486" s="29">
        <v>918</v>
      </c>
      <c r="C486" s="30">
        <v>7</v>
      </c>
      <c r="D486" s="32" t="s">
        <v>1285</v>
      </c>
      <c r="E486" s="32" t="s">
        <v>1286</v>
      </c>
      <c r="F486" s="32" t="s">
        <v>1287</v>
      </c>
      <c r="G486" s="33" t="s">
        <v>12</v>
      </c>
      <c r="H486" s="34" t="s">
        <v>13</v>
      </c>
      <c r="I486" s="35">
        <v>0.996</v>
      </c>
      <c r="J486" s="36">
        <v>430770</v>
      </c>
      <c r="K486" s="19">
        <f t="shared" si="7"/>
        <v>1292310</v>
      </c>
      <c r="L486" s="37">
        <v>107692.5</v>
      </c>
      <c r="M486" s="38"/>
    </row>
    <row r="487" spans="1:13" s="39" customFormat="1" ht="12.95" customHeight="1" x14ac:dyDescent="0.25">
      <c r="A487" s="226"/>
      <c r="B487" s="29">
        <v>926</v>
      </c>
      <c r="C487" s="30">
        <v>8</v>
      </c>
      <c r="D487" s="32" t="s">
        <v>1288</v>
      </c>
      <c r="E487" s="32" t="s">
        <v>1289</v>
      </c>
      <c r="F487" s="32" t="s">
        <v>1290</v>
      </c>
      <c r="G487" s="33" t="s">
        <v>12</v>
      </c>
      <c r="H487" s="34" t="s">
        <v>13</v>
      </c>
      <c r="I487" s="35">
        <v>0.996</v>
      </c>
      <c r="J487" s="36">
        <v>430770</v>
      </c>
      <c r="K487" s="19">
        <f t="shared" si="7"/>
        <v>1292310</v>
      </c>
      <c r="L487" s="37">
        <v>107692.5</v>
      </c>
      <c r="M487" s="38"/>
    </row>
    <row r="488" spans="1:13" s="39" customFormat="1" ht="12.95" customHeight="1" x14ac:dyDescent="0.25">
      <c r="A488" s="226"/>
      <c r="B488" s="29">
        <v>901</v>
      </c>
      <c r="C488" s="30">
        <v>9</v>
      </c>
      <c r="D488" s="32" t="s">
        <v>1057</v>
      </c>
      <c r="E488" s="32" t="s">
        <v>1291</v>
      </c>
      <c r="F488" s="32" t="s">
        <v>1292</v>
      </c>
      <c r="G488" s="33" t="s">
        <v>12</v>
      </c>
      <c r="H488" s="34" t="s">
        <v>13</v>
      </c>
      <c r="I488" s="35">
        <v>0.996</v>
      </c>
      <c r="J488" s="36">
        <v>430770</v>
      </c>
      <c r="K488" s="19">
        <f t="shared" si="7"/>
        <v>1292310</v>
      </c>
      <c r="L488" s="37">
        <v>107692.5</v>
      </c>
      <c r="M488" s="38"/>
    </row>
    <row r="489" spans="1:13" s="39" customFormat="1" ht="12.95" customHeight="1" x14ac:dyDescent="0.25">
      <c r="A489" s="226"/>
      <c r="B489" s="29">
        <v>933</v>
      </c>
      <c r="C489" s="30">
        <v>10</v>
      </c>
      <c r="D489" s="32" t="s">
        <v>1293</v>
      </c>
      <c r="E489" s="32" t="s">
        <v>1294</v>
      </c>
      <c r="F489" s="32" t="s">
        <v>1295</v>
      </c>
      <c r="G489" s="33" t="s">
        <v>12</v>
      </c>
      <c r="H489" s="34" t="s">
        <v>13</v>
      </c>
      <c r="I489" s="35">
        <v>0.996</v>
      </c>
      <c r="J489" s="36">
        <v>430770</v>
      </c>
      <c r="K489" s="19">
        <f t="shared" si="7"/>
        <v>1292310</v>
      </c>
      <c r="L489" s="37">
        <v>107692.5</v>
      </c>
      <c r="M489" s="38"/>
    </row>
    <row r="490" spans="1:13" s="39" customFormat="1" ht="12.95" customHeight="1" x14ac:dyDescent="0.25">
      <c r="A490" s="226"/>
      <c r="B490" s="29">
        <v>921</v>
      </c>
      <c r="C490" s="30">
        <v>11</v>
      </c>
      <c r="D490" s="32" t="s">
        <v>1296</v>
      </c>
      <c r="E490" s="32" t="s">
        <v>1297</v>
      </c>
      <c r="F490" s="32" t="s">
        <v>1298</v>
      </c>
      <c r="G490" s="33" t="s">
        <v>12</v>
      </c>
      <c r="H490" s="34" t="s">
        <v>13</v>
      </c>
      <c r="I490" s="35">
        <v>0.996</v>
      </c>
      <c r="J490" s="36">
        <v>430770</v>
      </c>
      <c r="K490" s="19">
        <f t="shared" si="7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914</v>
      </c>
      <c r="C491" s="30">
        <v>12</v>
      </c>
      <c r="D491" s="32" t="s">
        <v>1299</v>
      </c>
      <c r="E491" s="32" t="s">
        <v>1300</v>
      </c>
      <c r="F491" s="32" t="s">
        <v>1301</v>
      </c>
      <c r="G491" s="33" t="s">
        <v>12</v>
      </c>
      <c r="H491" s="34" t="s">
        <v>13</v>
      </c>
      <c r="I491" s="35">
        <v>0.996</v>
      </c>
      <c r="J491" s="36">
        <v>430770</v>
      </c>
      <c r="K491" s="19">
        <f t="shared" si="7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928</v>
      </c>
      <c r="C492" s="30">
        <v>13</v>
      </c>
      <c r="D492" s="42" t="s">
        <v>1302</v>
      </c>
      <c r="E492" s="42" t="s">
        <v>1303</v>
      </c>
      <c r="F492" s="42" t="s">
        <v>1304</v>
      </c>
      <c r="G492" s="33" t="s">
        <v>12</v>
      </c>
      <c r="H492" s="34" t="s">
        <v>13</v>
      </c>
      <c r="I492" s="35">
        <v>0.99199999999999999</v>
      </c>
      <c r="J492" s="36">
        <v>429040</v>
      </c>
      <c r="K492" s="19">
        <f t="shared" si="7"/>
        <v>1287120</v>
      </c>
      <c r="L492" s="37">
        <v>107260</v>
      </c>
      <c r="M492" s="38"/>
    </row>
    <row r="493" spans="1:13" s="39" customFormat="1" ht="12.95" customHeight="1" x14ac:dyDescent="0.25">
      <c r="A493" s="226"/>
      <c r="B493" s="29">
        <v>900</v>
      </c>
      <c r="C493" s="30">
        <v>14</v>
      </c>
      <c r="D493" s="32" t="s">
        <v>1305</v>
      </c>
      <c r="E493" s="32" t="s">
        <v>1306</v>
      </c>
      <c r="F493" s="32" t="s">
        <v>1307</v>
      </c>
      <c r="G493" s="33" t="s">
        <v>12</v>
      </c>
      <c r="H493" s="34" t="s">
        <v>13</v>
      </c>
      <c r="I493" s="35">
        <v>0.996</v>
      </c>
      <c r="J493" s="36">
        <v>430770</v>
      </c>
      <c r="K493" s="19">
        <f t="shared" si="7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916</v>
      </c>
      <c r="C494" s="30">
        <v>15</v>
      </c>
      <c r="D494" s="42" t="s">
        <v>1308</v>
      </c>
      <c r="E494" s="42" t="s">
        <v>1309</v>
      </c>
      <c r="F494" s="42" t="s">
        <v>1310</v>
      </c>
      <c r="G494" s="27" t="s">
        <v>12</v>
      </c>
      <c r="H494" s="34" t="s">
        <v>13</v>
      </c>
      <c r="I494" s="35">
        <v>0.996</v>
      </c>
      <c r="J494" s="36">
        <v>430770</v>
      </c>
      <c r="K494" s="19">
        <f t="shared" si="7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927</v>
      </c>
      <c r="C495" s="30">
        <v>16</v>
      </c>
      <c r="D495" s="32" t="s">
        <v>1311</v>
      </c>
      <c r="E495" s="32" t="s">
        <v>1312</v>
      </c>
      <c r="F495" s="32" t="s">
        <v>1313</v>
      </c>
      <c r="G495" s="50" t="s">
        <v>12</v>
      </c>
      <c r="H495" s="34" t="s">
        <v>13</v>
      </c>
      <c r="I495" s="35">
        <v>0.996</v>
      </c>
      <c r="J495" s="36">
        <v>430770</v>
      </c>
      <c r="K495" s="19">
        <f t="shared" si="7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907</v>
      </c>
      <c r="C496" s="30">
        <v>17</v>
      </c>
      <c r="D496" s="42" t="s">
        <v>1314</v>
      </c>
      <c r="E496" s="42" t="s">
        <v>1315</v>
      </c>
      <c r="F496" s="42" t="s">
        <v>1264</v>
      </c>
      <c r="G496" s="27" t="s">
        <v>12</v>
      </c>
      <c r="H496" s="34" t="s">
        <v>13</v>
      </c>
      <c r="I496" s="35">
        <v>0.996</v>
      </c>
      <c r="J496" s="36">
        <v>430770</v>
      </c>
      <c r="K496" s="19">
        <f t="shared" si="7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920</v>
      </c>
      <c r="C497" s="30">
        <v>18</v>
      </c>
      <c r="D497" s="32" t="s">
        <v>1319</v>
      </c>
      <c r="E497" s="32" t="s">
        <v>1320</v>
      </c>
      <c r="F497" s="32" t="s">
        <v>1321</v>
      </c>
      <c r="G497" s="50" t="s">
        <v>12</v>
      </c>
      <c r="H497" s="34" t="s">
        <v>13</v>
      </c>
      <c r="I497" s="35">
        <v>0.99</v>
      </c>
      <c r="J497" s="36">
        <v>428175</v>
      </c>
      <c r="K497" s="19">
        <f t="shared" si="7"/>
        <v>1284525</v>
      </c>
      <c r="L497" s="37">
        <v>107043.75</v>
      </c>
      <c r="M497" s="38"/>
    </row>
    <row r="498" spans="1:13" s="39" customFormat="1" ht="12.95" customHeight="1" x14ac:dyDescent="0.25">
      <c r="A498" s="226"/>
      <c r="B498" s="29">
        <v>912</v>
      </c>
      <c r="C498" s="30">
        <v>19</v>
      </c>
      <c r="D498" s="32" t="s">
        <v>1322</v>
      </c>
      <c r="E498" s="32" t="s">
        <v>1323</v>
      </c>
      <c r="F498" s="32" t="s">
        <v>1324</v>
      </c>
      <c r="G498" s="50" t="s">
        <v>12</v>
      </c>
      <c r="H498" s="34" t="s">
        <v>13</v>
      </c>
      <c r="I498" s="35">
        <v>0.996</v>
      </c>
      <c r="J498" s="36">
        <v>430770</v>
      </c>
      <c r="K498" s="19">
        <f t="shared" si="7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911</v>
      </c>
      <c r="C499" s="30">
        <v>20</v>
      </c>
      <c r="D499" s="32" t="s">
        <v>1036</v>
      </c>
      <c r="E499" s="32" t="s">
        <v>1037</v>
      </c>
      <c r="F499" s="32" t="s">
        <v>1325</v>
      </c>
      <c r="G499" s="33" t="s">
        <v>12</v>
      </c>
      <c r="H499" s="34" t="s">
        <v>13</v>
      </c>
      <c r="I499" s="35">
        <v>0.996</v>
      </c>
      <c r="J499" s="36">
        <v>430770</v>
      </c>
      <c r="K499" s="19">
        <f t="shared" si="7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925</v>
      </c>
      <c r="C500" s="30">
        <v>21</v>
      </c>
      <c r="D500" s="32" t="s">
        <v>1326</v>
      </c>
      <c r="E500" s="32" t="s">
        <v>1327</v>
      </c>
      <c r="F500" s="32" t="s">
        <v>1328</v>
      </c>
      <c r="G500" s="33" t="s">
        <v>12</v>
      </c>
      <c r="H500" s="34" t="s">
        <v>13</v>
      </c>
      <c r="I500" s="35">
        <v>0.996</v>
      </c>
      <c r="J500" s="36">
        <v>430770</v>
      </c>
      <c r="K500" s="19">
        <f t="shared" si="7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915</v>
      </c>
      <c r="C501" s="30">
        <v>22</v>
      </c>
      <c r="D501" s="32" t="s">
        <v>1329</v>
      </c>
      <c r="E501" s="32" t="s">
        <v>1330</v>
      </c>
      <c r="F501" s="32" t="s">
        <v>1331</v>
      </c>
      <c r="G501" s="33" t="s">
        <v>12</v>
      </c>
      <c r="H501" s="34" t="s">
        <v>13</v>
      </c>
      <c r="I501" s="35">
        <v>0.996</v>
      </c>
      <c r="J501" s="36">
        <v>430770</v>
      </c>
      <c r="K501" s="19">
        <f t="shared" si="7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909</v>
      </c>
      <c r="C502" s="30">
        <v>23</v>
      </c>
      <c r="D502" s="32" t="s">
        <v>1332</v>
      </c>
      <c r="E502" s="32" t="s">
        <v>1333</v>
      </c>
      <c r="F502" s="32" t="s">
        <v>1334</v>
      </c>
      <c r="G502" s="33" t="s">
        <v>12</v>
      </c>
      <c r="H502" s="34" t="s">
        <v>13</v>
      </c>
      <c r="I502" s="35">
        <v>0.996</v>
      </c>
      <c r="J502" s="36">
        <v>430770</v>
      </c>
      <c r="K502" s="19">
        <f t="shared" si="7"/>
        <v>1292310</v>
      </c>
      <c r="L502" s="37">
        <v>107692.5</v>
      </c>
      <c r="M502" s="38"/>
    </row>
    <row r="503" spans="1:13" s="39" customFormat="1" ht="12.95" customHeight="1" x14ac:dyDescent="0.25">
      <c r="A503" s="226"/>
      <c r="B503" s="29">
        <v>932</v>
      </c>
      <c r="C503" s="30">
        <v>24</v>
      </c>
      <c r="D503" s="42" t="s">
        <v>1335</v>
      </c>
      <c r="E503" s="42" t="s">
        <v>1336</v>
      </c>
      <c r="F503" s="42" t="s">
        <v>1337</v>
      </c>
      <c r="G503" s="33" t="s">
        <v>12</v>
      </c>
      <c r="H503" s="34" t="s">
        <v>13</v>
      </c>
      <c r="I503" s="35">
        <v>0.996</v>
      </c>
      <c r="J503" s="36">
        <v>430770</v>
      </c>
      <c r="K503" s="19">
        <f t="shared" si="7"/>
        <v>1292310</v>
      </c>
      <c r="L503" s="37">
        <v>107692.5</v>
      </c>
      <c r="M503" s="38"/>
    </row>
    <row r="504" spans="1:13" s="39" customFormat="1" ht="12.95" customHeight="1" x14ac:dyDescent="0.25">
      <c r="A504" s="226"/>
      <c r="B504" s="29">
        <v>923</v>
      </c>
      <c r="C504" s="30">
        <v>25</v>
      </c>
      <c r="D504" s="32" t="s">
        <v>1338</v>
      </c>
      <c r="E504" s="32" t="s">
        <v>1339</v>
      </c>
      <c r="F504" s="32" t="s">
        <v>1340</v>
      </c>
      <c r="G504" s="33" t="s">
        <v>12</v>
      </c>
      <c r="H504" s="34" t="s">
        <v>13</v>
      </c>
      <c r="I504" s="35">
        <v>0.99</v>
      </c>
      <c r="J504" s="36">
        <v>428175</v>
      </c>
      <c r="K504" s="19">
        <f t="shared" si="7"/>
        <v>1284525</v>
      </c>
      <c r="L504" s="37">
        <v>107043.75</v>
      </c>
      <c r="M504" s="38"/>
    </row>
    <row r="505" spans="1:13" s="39" customFormat="1" ht="12.95" customHeight="1" x14ac:dyDescent="0.25">
      <c r="A505" s="226"/>
      <c r="B505" s="29">
        <v>934</v>
      </c>
      <c r="C505" s="30">
        <v>26</v>
      </c>
      <c r="D505" s="42" t="s">
        <v>1341</v>
      </c>
      <c r="E505" s="42" t="s">
        <v>1342</v>
      </c>
      <c r="F505" s="42" t="s">
        <v>1343</v>
      </c>
      <c r="G505" s="33" t="s">
        <v>12</v>
      </c>
      <c r="H505" s="34" t="s">
        <v>13</v>
      </c>
      <c r="I505" s="35">
        <v>0.996</v>
      </c>
      <c r="J505" s="36">
        <v>430770</v>
      </c>
      <c r="K505" s="19">
        <f t="shared" si="7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910</v>
      </c>
      <c r="C506" s="30">
        <v>27</v>
      </c>
      <c r="D506" s="32" t="s">
        <v>1344</v>
      </c>
      <c r="E506" s="32" t="s">
        <v>1345</v>
      </c>
      <c r="F506" s="32" t="s">
        <v>1346</v>
      </c>
      <c r="G506" s="33" t="s">
        <v>12</v>
      </c>
      <c r="H506" s="34" t="s">
        <v>13</v>
      </c>
      <c r="I506" s="35">
        <v>0.996</v>
      </c>
      <c r="J506" s="36">
        <v>430770</v>
      </c>
      <c r="K506" s="19">
        <f t="shared" si="7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922</v>
      </c>
      <c r="C507" s="30">
        <v>28</v>
      </c>
      <c r="D507" s="42" t="s">
        <v>1347</v>
      </c>
      <c r="E507" s="42" t="s">
        <v>1348</v>
      </c>
      <c r="F507" s="42" t="s">
        <v>1349</v>
      </c>
      <c r="G507" s="33" t="s">
        <v>12</v>
      </c>
      <c r="H507" s="34" t="s">
        <v>13</v>
      </c>
      <c r="I507" s="35">
        <v>0.996</v>
      </c>
      <c r="J507" s="36">
        <v>430770</v>
      </c>
      <c r="K507" s="19">
        <f t="shared" si="7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902</v>
      </c>
      <c r="C508" s="30">
        <v>29</v>
      </c>
      <c r="D508" s="32" t="s">
        <v>1350</v>
      </c>
      <c r="E508" s="32" t="s">
        <v>1351</v>
      </c>
      <c r="F508" s="32" t="s">
        <v>1352</v>
      </c>
      <c r="G508" s="33" t="s">
        <v>12</v>
      </c>
      <c r="H508" s="34" t="s">
        <v>13</v>
      </c>
      <c r="I508" s="35">
        <v>0.996</v>
      </c>
      <c r="J508" s="36">
        <v>430770</v>
      </c>
      <c r="K508" s="19">
        <f t="shared" si="7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931</v>
      </c>
      <c r="C509" s="30">
        <v>30</v>
      </c>
      <c r="D509" s="32" t="s">
        <v>1353</v>
      </c>
      <c r="E509" s="32" t="s">
        <v>1354</v>
      </c>
      <c r="F509" s="32" t="s">
        <v>1355</v>
      </c>
      <c r="G509" s="33" t="s">
        <v>12</v>
      </c>
      <c r="H509" s="34" t="s">
        <v>13</v>
      </c>
      <c r="I509" s="35">
        <v>0.996</v>
      </c>
      <c r="J509" s="36">
        <v>430770</v>
      </c>
      <c r="K509" s="19">
        <f t="shared" si="7"/>
        <v>1292310</v>
      </c>
      <c r="L509" s="37">
        <v>107692.5</v>
      </c>
      <c r="M509" s="38"/>
    </row>
    <row r="510" spans="1:13" s="39" customFormat="1" ht="12.95" customHeight="1" x14ac:dyDescent="0.25">
      <c r="A510" s="226"/>
      <c r="B510" s="29"/>
      <c r="C510" s="30"/>
      <c r="D510" s="31" t="s">
        <v>47</v>
      </c>
      <c r="E510" s="32"/>
      <c r="F510" s="32"/>
      <c r="G510" s="33"/>
      <c r="H510" s="34"/>
      <c r="I510" s="35"/>
      <c r="J510" s="36"/>
      <c r="K510" s="19"/>
      <c r="L510" s="37"/>
      <c r="M510" s="38"/>
    </row>
    <row r="511" spans="1:13" s="39" customFormat="1" ht="12.95" customHeight="1" x14ac:dyDescent="0.25">
      <c r="A511" s="227"/>
      <c r="B511" s="43">
        <v>919</v>
      </c>
      <c r="C511" s="30">
        <v>1</v>
      </c>
      <c r="D511" s="32" t="s">
        <v>1356</v>
      </c>
      <c r="E511" s="32" t="s">
        <v>1357</v>
      </c>
      <c r="F511" s="32" t="s">
        <v>174</v>
      </c>
      <c r="G511" s="33" t="s">
        <v>51</v>
      </c>
      <c r="H511" s="34" t="s">
        <v>13</v>
      </c>
      <c r="I511" s="35">
        <v>0.99399999999999999</v>
      </c>
      <c r="J511" s="36">
        <v>681088.8</v>
      </c>
      <c r="K511" s="19">
        <f t="shared" si="7"/>
        <v>2043266.4</v>
      </c>
      <c r="L511" s="37">
        <v>170272.2</v>
      </c>
      <c r="M511" s="38"/>
    </row>
    <row r="512" spans="1:13" s="39" customFormat="1" ht="12.95" customHeight="1" x14ac:dyDescent="0.25">
      <c r="A512" s="225" t="s">
        <v>1358</v>
      </c>
      <c r="B512" s="29"/>
      <c r="C512" s="30"/>
      <c r="D512" s="31" t="s">
        <v>11</v>
      </c>
      <c r="E512" s="32"/>
      <c r="F512" s="32"/>
      <c r="G512" s="33"/>
      <c r="H512" s="34"/>
      <c r="I512" s="35"/>
      <c r="J512" s="36"/>
      <c r="K512" s="19"/>
      <c r="L512" s="37"/>
      <c r="M512" s="38"/>
    </row>
    <row r="513" spans="1:13" s="39" customFormat="1" ht="12.95" customHeight="1" x14ac:dyDescent="0.25">
      <c r="A513" s="226"/>
      <c r="B513" s="29">
        <v>4624</v>
      </c>
      <c r="C513" s="30">
        <v>1</v>
      </c>
      <c r="D513" s="32" t="s">
        <v>1359</v>
      </c>
      <c r="E513" s="32" t="s">
        <v>1360</v>
      </c>
      <c r="F513" s="32" t="s">
        <v>1361</v>
      </c>
      <c r="G513" s="33" t="s">
        <v>12</v>
      </c>
      <c r="H513" s="34" t="s">
        <v>13</v>
      </c>
      <c r="I513" s="35">
        <v>0.92969999999999997</v>
      </c>
      <c r="J513" s="36">
        <v>399684.06</v>
      </c>
      <c r="K513" s="19">
        <f t="shared" si="7"/>
        <v>1203874.54</v>
      </c>
      <c r="L513" s="37">
        <v>100523.81</v>
      </c>
      <c r="M513" s="38"/>
    </row>
    <row r="514" spans="1:13" s="39" customFormat="1" ht="12.95" customHeight="1" x14ac:dyDescent="0.25">
      <c r="A514" s="226"/>
      <c r="B514" s="29">
        <v>4612</v>
      </c>
      <c r="C514" s="30">
        <v>2</v>
      </c>
      <c r="D514" s="32" t="s">
        <v>1362</v>
      </c>
      <c r="E514" s="32" t="s">
        <v>1363</v>
      </c>
      <c r="F514" s="32" t="s">
        <v>1364</v>
      </c>
      <c r="G514" s="33" t="s">
        <v>12</v>
      </c>
      <c r="H514" s="34" t="s">
        <v>13</v>
      </c>
      <c r="I514" s="35">
        <v>0.94389999999999996</v>
      </c>
      <c r="J514" s="36">
        <v>404820</v>
      </c>
      <c r="K514" s="19">
        <f t="shared" si="7"/>
        <v>1221293.52</v>
      </c>
      <c r="L514" s="37">
        <v>102059.19</v>
      </c>
      <c r="M514" s="38"/>
    </row>
    <row r="515" spans="1:13" s="39" customFormat="1" ht="12.95" customHeight="1" x14ac:dyDescent="0.25">
      <c r="A515" s="226"/>
      <c r="B515" s="29">
        <v>4615</v>
      </c>
      <c r="C515" s="30">
        <v>3</v>
      </c>
      <c r="D515" s="32" t="s">
        <v>1365</v>
      </c>
      <c r="E515" s="32" t="s">
        <v>1366</v>
      </c>
      <c r="F515" s="32" t="s">
        <v>1367</v>
      </c>
      <c r="G515" s="33" t="s">
        <v>12</v>
      </c>
      <c r="H515" s="34" t="s">
        <v>13</v>
      </c>
      <c r="I515" s="35">
        <v>0.94440000000000002</v>
      </c>
      <c r="J515" s="36">
        <v>404798.39</v>
      </c>
      <c r="K515" s="19">
        <f t="shared" si="7"/>
        <v>1221704.3899999999</v>
      </c>
      <c r="L515" s="37">
        <v>102113.25</v>
      </c>
      <c r="M515" s="38"/>
    </row>
    <row r="516" spans="1:13" s="39" customFormat="1" ht="12.95" customHeight="1" x14ac:dyDescent="0.25">
      <c r="A516" s="226"/>
      <c r="B516" s="29">
        <v>4608</v>
      </c>
      <c r="C516" s="30">
        <v>4</v>
      </c>
      <c r="D516" s="32" t="s">
        <v>1368</v>
      </c>
      <c r="E516" s="32" t="s">
        <v>1369</v>
      </c>
      <c r="F516" s="32" t="s">
        <v>1370</v>
      </c>
      <c r="G516" s="33" t="s">
        <v>12</v>
      </c>
      <c r="H516" s="34" t="s">
        <v>13</v>
      </c>
      <c r="I516" s="35">
        <v>0.9224</v>
      </c>
      <c r="J516" s="36">
        <v>394721.14</v>
      </c>
      <c r="K516" s="19">
        <f t="shared" si="7"/>
        <v>1192597.1399999999</v>
      </c>
      <c r="L516" s="37">
        <v>99734.5</v>
      </c>
      <c r="M516" s="38"/>
    </row>
    <row r="517" spans="1:13" s="39" customFormat="1" ht="12.95" customHeight="1" x14ac:dyDescent="0.25">
      <c r="A517" s="226"/>
      <c r="B517" s="29">
        <v>4605</v>
      </c>
      <c r="C517" s="30">
        <v>5</v>
      </c>
      <c r="D517" s="32" t="s">
        <v>1371</v>
      </c>
      <c r="E517" s="32" t="s">
        <v>1372</v>
      </c>
      <c r="F517" s="32" t="s">
        <v>1373</v>
      </c>
      <c r="G517" s="33" t="s">
        <v>12</v>
      </c>
      <c r="H517" s="34" t="s">
        <v>13</v>
      </c>
      <c r="I517" s="35">
        <v>0.95789999999999997</v>
      </c>
      <c r="J517" s="36">
        <v>411631.88</v>
      </c>
      <c r="K517" s="19">
        <f t="shared" si="7"/>
        <v>1240215.3999999999</v>
      </c>
      <c r="L517" s="37">
        <v>103572.94</v>
      </c>
      <c r="M517" s="38"/>
    </row>
    <row r="518" spans="1:13" s="39" customFormat="1" ht="13.5" customHeight="1" x14ac:dyDescent="0.25">
      <c r="A518" s="226"/>
      <c r="B518" s="29">
        <v>4607</v>
      </c>
      <c r="C518" s="30">
        <v>6</v>
      </c>
      <c r="D518" s="32" t="s">
        <v>1374</v>
      </c>
      <c r="E518" s="32" t="s">
        <v>1375</v>
      </c>
      <c r="F518" s="32" t="s">
        <v>1376</v>
      </c>
      <c r="G518" s="33" t="s">
        <v>12</v>
      </c>
      <c r="H518" s="34" t="s">
        <v>13</v>
      </c>
      <c r="I518" s="35">
        <v>0.92789999999999995</v>
      </c>
      <c r="J518" s="36">
        <v>399219.12</v>
      </c>
      <c r="K518" s="19">
        <f t="shared" si="7"/>
        <v>1201852.6399999999</v>
      </c>
      <c r="L518" s="37">
        <v>100329.19</v>
      </c>
      <c r="M518" s="64"/>
    </row>
    <row r="519" spans="1:13" s="119" customFormat="1" ht="12.95" customHeight="1" x14ac:dyDescent="0.25">
      <c r="A519" s="226"/>
      <c r="B519" s="29">
        <v>4621</v>
      </c>
      <c r="C519" s="30">
        <v>7</v>
      </c>
      <c r="D519" s="32" t="s">
        <v>1377</v>
      </c>
      <c r="E519" s="32" t="s">
        <v>1378</v>
      </c>
      <c r="F519" s="32" t="s">
        <v>1379</v>
      </c>
      <c r="G519" s="33" t="s">
        <v>12</v>
      </c>
      <c r="H519" s="34" t="s">
        <v>13</v>
      </c>
      <c r="I519" s="35">
        <v>0.35049999999999998</v>
      </c>
      <c r="J519" s="36">
        <v>139794.81</v>
      </c>
      <c r="K519" s="19">
        <f t="shared" si="7"/>
        <v>442977.29</v>
      </c>
      <c r="L519" s="37">
        <v>37897.81</v>
      </c>
      <c r="M519" s="38"/>
    </row>
    <row r="520" spans="1:13" s="39" customFormat="1" ht="12.95" customHeight="1" x14ac:dyDescent="0.25">
      <c r="A520" s="226"/>
      <c r="B520" s="29">
        <v>4610</v>
      </c>
      <c r="C520" s="30">
        <v>8</v>
      </c>
      <c r="D520" s="32" t="s">
        <v>1380</v>
      </c>
      <c r="E520" s="32" t="s">
        <v>1381</v>
      </c>
      <c r="F520" s="32" t="s">
        <v>1382</v>
      </c>
      <c r="G520" s="33" t="s">
        <v>12</v>
      </c>
      <c r="H520" s="34" t="s">
        <v>13</v>
      </c>
      <c r="I520" s="35">
        <v>0.93989999999999996</v>
      </c>
      <c r="J520" s="36">
        <v>403955.01</v>
      </c>
      <c r="K520" s="19">
        <f t="shared" si="7"/>
        <v>1216968.53</v>
      </c>
      <c r="L520" s="37">
        <v>101626.69</v>
      </c>
      <c r="M520" s="38"/>
    </row>
    <row r="521" spans="1:13" s="39" customFormat="1" ht="12.95" customHeight="1" x14ac:dyDescent="0.25">
      <c r="A521" s="226"/>
      <c r="B521" s="29">
        <v>4604</v>
      </c>
      <c r="C521" s="30">
        <v>9</v>
      </c>
      <c r="D521" s="42" t="s">
        <v>1383</v>
      </c>
      <c r="E521" s="42" t="s">
        <v>1384</v>
      </c>
      <c r="F521" s="42" t="s">
        <v>1385</v>
      </c>
      <c r="G521" s="33" t="s">
        <v>12</v>
      </c>
      <c r="H521" s="34" t="s">
        <v>13</v>
      </c>
      <c r="I521" s="35">
        <v>0.94240000000000002</v>
      </c>
      <c r="J521" s="36">
        <v>404171.26</v>
      </c>
      <c r="K521" s="19">
        <f t="shared" si="7"/>
        <v>1219347.26</v>
      </c>
      <c r="L521" s="37">
        <v>101897</v>
      </c>
      <c r="M521" s="38"/>
    </row>
    <row r="522" spans="1:13" s="39" customFormat="1" ht="12.95" customHeight="1" x14ac:dyDescent="0.25">
      <c r="A522" s="226"/>
      <c r="B522" s="29">
        <v>4600</v>
      </c>
      <c r="C522" s="30">
        <v>10</v>
      </c>
      <c r="D522" s="32" t="s">
        <v>1386</v>
      </c>
      <c r="E522" s="32" t="s">
        <v>1387</v>
      </c>
      <c r="F522" s="32" t="s">
        <v>1337</v>
      </c>
      <c r="G522" s="33" t="s">
        <v>12</v>
      </c>
      <c r="H522" s="34" t="s">
        <v>13</v>
      </c>
      <c r="I522" s="35">
        <v>0.94440000000000002</v>
      </c>
      <c r="J522" s="36">
        <v>404949.75</v>
      </c>
      <c r="K522" s="19">
        <f t="shared" ref="K522:K583" si="8">ROUND(J522+L522*8,2)</f>
        <v>1221855.75</v>
      </c>
      <c r="L522" s="37">
        <v>102113.25</v>
      </c>
      <c r="M522" s="38"/>
    </row>
    <row r="523" spans="1:13" s="39" customFormat="1" ht="12.95" customHeight="1" x14ac:dyDescent="0.25">
      <c r="A523" s="226"/>
      <c r="B523" s="29">
        <v>4620</v>
      </c>
      <c r="C523" s="30">
        <v>11</v>
      </c>
      <c r="D523" s="32" t="s">
        <v>1388</v>
      </c>
      <c r="E523" s="32" t="s">
        <v>1389</v>
      </c>
      <c r="F523" s="32" t="s">
        <v>1390</v>
      </c>
      <c r="G523" s="33" t="s">
        <v>12</v>
      </c>
      <c r="H523" s="34" t="s">
        <v>13</v>
      </c>
      <c r="I523" s="35">
        <v>0.93240000000000001</v>
      </c>
      <c r="J523" s="36">
        <v>401424.89</v>
      </c>
      <c r="K523" s="19">
        <f t="shared" si="8"/>
        <v>1207950.8899999999</v>
      </c>
      <c r="L523" s="37">
        <v>100815.75</v>
      </c>
      <c r="M523" s="38"/>
    </row>
    <row r="524" spans="1:13" s="39" customFormat="1" ht="12.95" customHeight="1" x14ac:dyDescent="0.25">
      <c r="A524" s="226"/>
      <c r="B524" s="29">
        <v>4603</v>
      </c>
      <c r="C524" s="30">
        <v>12</v>
      </c>
      <c r="D524" s="32" t="s">
        <v>1391</v>
      </c>
      <c r="E524" s="32" t="s">
        <v>1392</v>
      </c>
      <c r="F524" s="32" t="s">
        <v>1062</v>
      </c>
      <c r="G524" s="33" t="s">
        <v>12</v>
      </c>
      <c r="H524" s="34" t="s">
        <v>13</v>
      </c>
      <c r="I524" s="35">
        <v>0</v>
      </c>
      <c r="J524" s="36">
        <v>201199</v>
      </c>
      <c r="K524" s="19">
        <f t="shared" si="8"/>
        <v>201199</v>
      </c>
      <c r="L524" s="37">
        <v>0</v>
      </c>
      <c r="M524" s="38" t="s">
        <v>5685</v>
      </c>
    </row>
    <row r="525" spans="1:13" s="39" customFormat="1" ht="12.95" customHeight="1" x14ac:dyDescent="0.25">
      <c r="A525" s="226"/>
      <c r="B525" s="29">
        <v>4616</v>
      </c>
      <c r="C525" s="30">
        <v>13</v>
      </c>
      <c r="D525" s="32" t="s">
        <v>1393</v>
      </c>
      <c r="E525" s="32" t="s">
        <v>1394</v>
      </c>
      <c r="F525" s="32" t="s">
        <v>1395</v>
      </c>
      <c r="G525" s="33" t="s">
        <v>12</v>
      </c>
      <c r="H525" s="34" t="s">
        <v>13</v>
      </c>
      <c r="I525" s="35">
        <v>0.94610000000000005</v>
      </c>
      <c r="J525" s="36">
        <v>407101.44</v>
      </c>
      <c r="K525" s="19">
        <f t="shared" si="8"/>
        <v>1225477.92</v>
      </c>
      <c r="L525" s="37">
        <v>102297.06</v>
      </c>
      <c r="M525" s="38"/>
    </row>
    <row r="526" spans="1:13" s="39" customFormat="1" ht="12.95" customHeight="1" x14ac:dyDescent="0.25">
      <c r="A526" s="226"/>
      <c r="B526" s="29">
        <v>4609</v>
      </c>
      <c r="C526" s="30">
        <v>14</v>
      </c>
      <c r="D526" s="32" t="s">
        <v>1396</v>
      </c>
      <c r="E526" s="32" t="s">
        <v>1397</v>
      </c>
      <c r="F526" s="32" t="s">
        <v>1398</v>
      </c>
      <c r="G526" s="33" t="s">
        <v>12</v>
      </c>
      <c r="H526" s="34" t="s">
        <v>13</v>
      </c>
      <c r="I526" s="35">
        <v>0.94440000000000002</v>
      </c>
      <c r="J526" s="36">
        <v>406571.64</v>
      </c>
      <c r="K526" s="19">
        <f t="shared" si="8"/>
        <v>1223477.6399999999</v>
      </c>
      <c r="L526" s="37">
        <v>102113.25</v>
      </c>
      <c r="M526" s="38"/>
    </row>
    <row r="527" spans="1:13" s="39" customFormat="1" ht="12.95" customHeight="1" x14ac:dyDescent="0.25">
      <c r="A527" s="226"/>
      <c r="B527" s="29">
        <v>4614</v>
      </c>
      <c r="C527" s="30">
        <v>15</v>
      </c>
      <c r="D527" s="32" t="s">
        <v>1399</v>
      </c>
      <c r="E527" s="32" t="s">
        <v>1400</v>
      </c>
      <c r="F527" s="32" t="s">
        <v>1401</v>
      </c>
      <c r="G527" s="33" t="s">
        <v>12</v>
      </c>
      <c r="H527" s="34" t="s">
        <v>13</v>
      </c>
      <c r="I527" s="35">
        <v>0.95540000000000003</v>
      </c>
      <c r="J527" s="36">
        <v>410831.76</v>
      </c>
      <c r="K527" s="19">
        <f t="shared" si="8"/>
        <v>1237252.8</v>
      </c>
      <c r="L527" s="37">
        <v>103302.63</v>
      </c>
      <c r="M527" s="38"/>
    </row>
    <row r="528" spans="1:13" s="39" customFormat="1" ht="12.95" customHeight="1" x14ac:dyDescent="0.25">
      <c r="A528" s="226"/>
      <c r="B528" s="29">
        <v>4622</v>
      </c>
      <c r="C528" s="30">
        <v>16</v>
      </c>
      <c r="D528" s="32" t="s">
        <v>1402</v>
      </c>
      <c r="E528" s="32" t="s">
        <v>1403</v>
      </c>
      <c r="F528" s="32" t="s">
        <v>1404</v>
      </c>
      <c r="G528" s="33" t="s">
        <v>12</v>
      </c>
      <c r="H528" s="34" t="s">
        <v>13</v>
      </c>
      <c r="I528" s="35">
        <v>0.3584</v>
      </c>
      <c r="J528" s="36">
        <v>282595.51</v>
      </c>
      <c r="K528" s="19">
        <f t="shared" si="8"/>
        <v>592611.51</v>
      </c>
      <c r="L528" s="37">
        <v>38752</v>
      </c>
      <c r="M528" s="38"/>
    </row>
    <row r="529" spans="1:13" s="39" customFormat="1" ht="12.95" customHeight="1" x14ac:dyDescent="0.25">
      <c r="A529" s="226"/>
      <c r="B529" s="29">
        <v>4617</v>
      </c>
      <c r="C529" s="30">
        <v>17</v>
      </c>
      <c r="D529" s="42" t="s">
        <v>1405</v>
      </c>
      <c r="E529" s="42" t="s">
        <v>1406</v>
      </c>
      <c r="F529" s="42" t="s">
        <v>1407</v>
      </c>
      <c r="G529" s="33" t="s">
        <v>12</v>
      </c>
      <c r="H529" s="34" t="s">
        <v>13</v>
      </c>
      <c r="I529" s="35">
        <v>0</v>
      </c>
      <c r="J529" s="36">
        <v>102145.69</v>
      </c>
      <c r="K529" s="19">
        <f t="shared" si="8"/>
        <v>102145.69</v>
      </c>
      <c r="L529" s="37">
        <v>0</v>
      </c>
      <c r="M529" s="38" t="s">
        <v>5685</v>
      </c>
    </row>
    <row r="530" spans="1:13" s="39" customFormat="1" ht="12.95" customHeight="1" x14ac:dyDescent="0.25">
      <c r="A530" s="226"/>
      <c r="B530" s="29">
        <v>4611</v>
      </c>
      <c r="C530" s="30">
        <v>18</v>
      </c>
      <c r="D530" s="42" t="s">
        <v>1408</v>
      </c>
      <c r="E530" s="42" t="s">
        <v>1409</v>
      </c>
      <c r="F530" s="42" t="s">
        <v>1050</v>
      </c>
      <c r="G530" s="27" t="s">
        <v>12</v>
      </c>
      <c r="H530" s="34" t="s">
        <v>13</v>
      </c>
      <c r="I530" s="35">
        <v>0.94240000000000002</v>
      </c>
      <c r="J530" s="36">
        <v>405706.63</v>
      </c>
      <c r="K530" s="19">
        <f t="shared" si="8"/>
        <v>1220882.6299999999</v>
      </c>
      <c r="L530" s="37">
        <v>101897</v>
      </c>
      <c r="M530" s="38"/>
    </row>
    <row r="531" spans="1:13" s="39" customFormat="1" ht="12.95" customHeight="1" x14ac:dyDescent="0.25">
      <c r="A531" s="226"/>
      <c r="B531" s="29">
        <v>4618</v>
      </c>
      <c r="C531" s="30">
        <v>19</v>
      </c>
      <c r="D531" s="32" t="s">
        <v>1410</v>
      </c>
      <c r="E531" s="32" t="s">
        <v>1411</v>
      </c>
      <c r="F531" s="32" t="s">
        <v>1412</v>
      </c>
      <c r="G531" s="50" t="s">
        <v>12</v>
      </c>
      <c r="H531" s="34" t="s">
        <v>13</v>
      </c>
      <c r="I531" s="35">
        <v>0.95840000000000003</v>
      </c>
      <c r="J531" s="36">
        <v>411177.75</v>
      </c>
      <c r="K531" s="19">
        <f t="shared" si="8"/>
        <v>1240193.75</v>
      </c>
      <c r="L531" s="37">
        <v>103627</v>
      </c>
      <c r="M531" s="38"/>
    </row>
    <row r="532" spans="1:13" s="39" customFormat="1" ht="12.95" customHeight="1" x14ac:dyDescent="0.25">
      <c r="A532" s="226"/>
      <c r="B532" s="29">
        <v>4623</v>
      </c>
      <c r="C532" s="30">
        <v>20</v>
      </c>
      <c r="D532" s="42" t="s">
        <v>1413</v>
      </c>
      <c r="E532" s="42" t="s">
        <v>1414</v>
      </c>
      <c r="F532" s="42" t="s">
        <v>1415</v>
      </c>
      <c r="G532" s="27" t="s">
        <v>12</v>
      </c>
      <c r="H532" s="34" t="s">
        <v>13</v>
      </c>
      <c r="I532" s="35">
        <v>0.95120000000000005</v>
      </c>
      <c r="J532" s="36">
        <v>409447.76</v>
      </c>
      <c r="K532" s="19">
        <f t="shared" si="8"/>
        <v>1232235.76</v>
      </c>
      <c r="L532" s="37">
        <v>102848.5</v>
      </c>
      <c r="M532" s="38"/>
    </row>
    <row r="533" spans="1:13" s="39" customFormat="1" ht="12.95" customHeight="1" x14ac:dyDescent="0.25">
      <c r="A533" s="226"/>
      <c r="B533" s="29">
        <v>4613</v>
      </c>
      <c r="C533" s="30">
        <v>21</v>
      </c>
      <c r="D533" s="32" t="s">
        <v>1164</v>
      </c>
      <c r="E533" s="32" t="s">
        <v>1165</v>
      </c>
      <c r="F533" s="32" t="s">
        <v>1416</v>
      </c>
      <c r="G533" s="33" t="s">
        <v>12</v>
      </c>
      <c r="H533" s="34" t="s">
        <v>13</v>
      </c>
      <c r="I533" s="35">
        <v>0.94540000000000002</v>
      </c>
      <c r="J533" s="36">
        <v>407220.38</v>
      </c>
      <c r="K533" s="19">
        <f t="shared" si="8"/>
        <v>1224991.42</v>
      </c>
      <c r="L533" s="37">
        <v>102221.38</v>
      </c>
      <c r="M533" s="38"/>
    </row>
    <row r="534" spans="1:13" s="39" customFormat="1" ht="12.95" customHeight="1" x14ac:dyDescent="0.25">
      <c r="A534" s="226"/>
      <c r="B534" s="29">
        <v>4601</v>
      </c>
      <c r="C534" s="30">
        <v>22</v>
      </c>
      <c r="D534" s="32" t="s">
        <v>1066</v>
      </c>
      <c r="E534" s="32" t="s">
        <v>1067</v>
      </c>
      <c r="F534" s="32" t="s">
        <v>1417</v>
      </c>
      <c r="G534" s="33" t="s">
        <v>12</v>
      </c>
      <c r="H534" s="34" t="s">
        <v>13</v>
      </c>
      <c r="I534" s="35">
        <v>0.95860000000000001</v>
      </c>
      <c r="J534" s="36">
        <v>410010.01</v>
      </c>
      <c r="K534" s="19">
        <f t="shared" si="8"/>
        <v>1239199.05</v>
      </c>
      <c r="L534" s="37">
        <v>103648.63</v>
      </c>
      <c r="M534" s="38"/>
    </row>
    <row r="535" spans="1:13" s="39" customFormat="1" ht="12.95" customHeight="1" x14ac:dyDescent="0.25">
      <c r="A535" s="226"/>
      <c r="B535" s="29">
        <v>4602</v>
      </c>
      <c r="C535" s="30">
        <v>23</v>
      </c>
      <c r="D535" s="32" t="s">
        <v>1418</v>
      </c>
      <c r="E535" s="32" t="s">
        <v>1419</v>
      </c>
      <c r="F535" s="32" t="s">
        <v>1420</v>
      </c>
      <c r="G535" s="33" t="s">
        <v>12</v>
      </c>
      <c r="H535" s="34" t="s">
        <v>13</v>
      </c>
      <c r="I535" s="35">
        <v>0.96040000000000003</v>
      </c>
      <c r="J535" s="36">
        <v>411696.75</v>
      </c>
      <c r="K535" s="19">
        <f t="shared" si="8"/>
        <v>1242442.75</v>
      </c>
      <c r="L535" s="37">
        <v>103843.25</v>
      </c>
      <c r="M535" s="38"/>
    </row>
    <row r="536" spans="1:13" s="39" customFormat="1" ht="12.95" customHeight="1" x14ac:dyDescent="0.25">
      <c r="A536" s="227"/>
      <c r="B536" s="29">
        <v>4619</v>
      </c>
      <c r="C536" s="30">
        <v>24</v>
      </c>
      <c r="D536" s="32" t="s">
        <v>1421</v>
      </c>
      <c r="E536" s="32" t="s">
        <v>1422</v>
      </c>
      <c r="F536" s="32" t="s">
        <v>1423</v>
      </c>
      <c r="G536" s="33" t="s">
        <v>12</v>
      </c>
      <c r="H536" s="34" t="s">
        <v>13</v>
      </c>
      <c r="I536" s="35">
        <v>0.94440000000000002</v>
      </c>
      <c r="J536" s="36">
        <v>406831.13</v>
      </c>
      <c r="K536" s="19">
        <f t="shared" si="8"/>
        <v>1223737.1299999999</v>
      </c>
      <c r="L536" s="37">
        <v>102113.25</v>
      </c>
      <c r="M536" s="38"/>
    </row>
    <row r="537" spans="1:13" s="39" customFormat="1" ht="12.95" customHeight="1" x14ac:dyDescent="0.25">
      <c r="A537" s="226" t="s">
        <v>1424</v>
      </c>
      <c r="B537" s="29"/>
      <c r="C537" s="30"/>
      <c r="D537" s="31" t="s">
        <v>11</v>
      </c>
      <c r="E537" s="32"/>
      <c r="F537" s="32"/>
      <c r="G537" s="33"/>
      <c r="H537" s="34"/>
      <c r="I537" s="35"/>
      <c r="J537" s="36"/>
      <c r="K537" s="19"/>
      <c r="L537" s="37"/>
      <c r="M537" s="38"/>
    </row>
    <row r="538" spans="1:13" s="39" customFormat="1" ht="12.95" customHeight="1" x14ac:dyDescent="0.25">
      <c r="A538" s="226"/>
      <c r="B538" s="29">
        <v>4702</v>
      </c>
      <c r="C538" s="30">
        <v>1</v>
      </c>
      <c r="D538" s="32" t="s">
        <v>1425</v>
      </c>
      <c r="E538" s="32" t="s">
        <v>1426</v>
      </c>
      <c r="F538" s="32" t="s">
        <v>1427</v>
      </c>
      <c r="G538" s="33" t="s">
        <v>12</v>
      </c>
      <c r="H538" s="34" t="s">
        <v>13</v>
      </c>
      <c r="I538" s="35">
        <v>0.92579999999999996</v>
      </c>
      <c r="J538" s="36">
        <v>400408.52</v>
      </c>
      <c r="K538" s="19">
        <f t="shared" si="8"/>
        <v>1201225.56</v>
      </c>
      <c r="L538" s="37">
        <v>100102.13</v>
      </c>
      <c r="M538" s="38"/>
    </row>
    <row r="539" spans="1:13" s="39" customFormat="1" ht="12.95" customHeight="1" x14ac:dyDescent="0.25">
      <c r="A539" s="226"/>
      <c r="B539" s="29">
        <v>4722</v>
      </c>
      <c r="C539" s="30">
        <v>2</v>
      </c>
      <c r="D539" s="42" t="s">
        <v>1428</v>
      </c>
      <c r="E539" s="42" t="s">
        <v>1429</v>
      </c>
      <c r="F539" s="42" t="s">
        <v>1430</v>
      </c>
      <c r="G539" s="33" t="s">
        <v>12</v>
      </c>
      <c r="H539" s="34" t="s">
        <v>13</v>
      </c>
      <c r="I539" s="35">
        <v>0.31580000000000003</v>
      </c>
      <c r="J539" s="36">
        <v>136583.51999999999</v>
      </c>
      <c r="K539" s="19">
        <f t="shared" si="8"/>
        <v>409750.56</v>
      </c>
      <c r="L539" s="37">
        <v>34145.879999999997</v>
      </c>
      <c r="M539" s="38"/>
    </row>
    <row r="540" spans="1:13" s="39" customFormat="1" ht="12.95" customHeight="1" x14ac:dyDescent="0.25">
      <c r="A540" s="226"/>
      <c r="B540" s="29">
        <v>4706</v>
      </c>
      <c r="C540" s="30">
        <v>3</v>
      </c>
      <c r="D540" s="59" t="s">
        <v>2612</v>
      </c>
      <c r="E540" s="59" t="s">
        <v>5602</v>
      </c>
      <c r="F540" s="59" t="s">
        <v>5603</v>
      </c>
      <c r="G540" s="33" t="s">
        <v>12</v>
      </c>
      <c r="H540" s="34" t="s">
        <v>13</v>
      </c>
      <c r="I540" s="35">
        <v>0.52380000000000004</v>
      </c>
      <c r="J540" s="36">
        <v>169907.63999999998</v>
      </c>
      <c r="K540" s="19">
        <f t="shared" si="8"/>
        <v>622994.68000000005</v>
      </c>
      <c r="L540" s="37">
        <v>56635.88</v>
      </c>
      <c r="M540" s="38"/>
    </row>
    <row r="541" spans="1:13" s="39" customFormat="1" ht="12.95" customHeight="1" x14ac:dyDescent="0.25">
      <c r="A541" s="226"/>
      <c r="B541" s="29">
        <v>4721</v>
      </c>
      <c r="C541" s="30">
        <v>4</v>
      </c>
      <c r="D541" s="32" t="s">
        <v>39</v>
      </c>
      <c r="E541" s="32" t="s">
        <v>1431</v>
      </c>
      <c r="F541" s="32" t="s">
        <v>1432</v>
      </c>
      <c r="G541" s="33" t="s">
        <v>12</v>
      </c>
      <c r="H541" s="34" t="s">
        <v>13</v>
      </c>
      <c r="I541" s="35">
        <v>0.92979999999999996</v>
      </c>
      <c r="J541" s="36">
        <v>402138.52</v>
      </c>
      <c r="K541" s="19">
        <f t="shared" si="8"/>
        <v>1206415.56</v>
      </c>
      <c r="L541" s="37">
        <v>100534.63</v>
      </c>
      <c r="M541" s="38"/>
    </row>
    <row r="542" spans="1:13" s="39" customFormat="1" ht="12.95" customHeight="1" x14ac:dyDescent="0.25">
      <c r="A542" s="226"/>
      <c r="B542" s="29">
        <v>4708</v>
      </c>
      <c r="C542" s="30">
        <v>5</v>
      </c>
      <c r="D542" s="32" t="s">
        <v>1433</v>
      </c>
      <c r="E542" s="32" t="s">
        <v>1434</v>
      </c>
      <c r="F542" s="32" t="s">
        <v>1435</v>
      </c>
      <c r="G542" s="33" t="s">
        <v>12</v>
      </c>
      <c r="H542" s="34" t="s">
        <v>13</v>
      </c>
      <c r="I542" s="35">
        <v>0.30980000000000002</v>
      </c>
      <c r="J542" s="36">
        <v>133988.51999999999</v>
      </c>
      <c r="K542" s="19">
        <f t="shared" si="8"/>
        <v>401965.56</v>
      </c>
      <c r="L542" s="37">
        <v>33497.129999999997</v>
      </c>
      <c r="M542" s="38"/>
    </row>
    <row r="543" spans="1:13" s="39" customFormat="1" ht="12.95" customHeight="1" x14ac:dyDescent="0.25">
      <c r="A543" s="226"/>
      <c r="B543" s="29">
        <v>4713</v>
      </c>
      <c r="C543" s="30">
        <v>6</v>
      </c>
      <c r="D543" s="42" t="s">
        <v>1436</v>
      </c>
      <c r="E543" s="42" t="s">
        <v>1437</v>
      </c>
      <c r="F543" s="42" t="s">
        <v>1438</v>
      </c>
      <c r="G543" s="33" t="s">
        <v>12</v>
      </c>
      <c r="H543" s="34" t="s">
        <v>13</v>
      </c>
      <c r="I543" s="35">
        <v>0.94279999999999997</v>
      </c>
      <c r="J543" s="36">
        <v>407761</v>
      </c>
      <c r="K543" s="19">
        <f t="shared" si="8"/>
        <v>1223283</v>
      </c>
      <c r="L543" s="37">
        <v>101940.25</v>
      </c>
      <c r="M543" s="38"/>
    </row>
    <row r="544" spans="1:13" s="39" customFormat="1" ht="12.95" customHeight="1" x14ac:dyDescent="0.25">
      <c r="A544" s="226"/>
      <c r="B544" s="29">
        <v>4701</v>
      </c>
      <c r="C544" s="30">
        <v>7</v>
      </c>
      <c r="D544" s="32" t="s">
        <v>1439</v>
      </c>
      <c r="E544" s="32" t="s">
        <v>1440</v>
      </c>
      <c r="F544" s="32" t="s">
        <v>1441</v>
      </c>
      <c r="G544" s="33" t="s">
        <v>12</v>
      </c>
      <c r="H544" s="34" t="s">
        <v>13</v>
      </c>
      <c r="I544" s="35">
        <v>0.92979999999999996</v>
      </c>
      <c r="J544" s="36">
        <v>402138.52</v>
      </c>
      <c r="K544" s="19">
        <f t="shared" si="8"/>
        <v>1206415.56</v>
      </c>
      <c r="L544" s="37">
        <v>100534.63</v>
      </c>
      <c r="M544" s="38"/>
    </row>
    <row r="545" spans="1:13" s="39" customFormat="1" ht="12.95" customHeight="1" x14ac:dyDescent="0.25">
      <c r="A545" s="226"/>
      <c r="B545" s="43">
        <v>4717</v>
      </c>
      <c r="C545" s="30">
        <v>8</v>
      </c>
      <c r="D545" s="32" t="s">
        <v>1442</v>
      </c>
      <c r="E545" s="32" t="s">
        <v>1443</v>
      </c>
      <c r="F545" s="32" t="s">
        <v>1444</v>
      </c>
      <c r="G545" s="33" t="s">
        <v>12</v>
      </c>
      <c r="H545" s="34" t="s">
        <v>13</v>
      </c>
      <c r="I545" s="35">
        <v>0.33779999999999999</v>
      </c>
      <c r="J545" s="36">
        <v>146098.51999999999</v>
      </c>
      <c r="K545" s="19">
        <f t="shared" si="8"/>
        <v>438295.56</v>
      </c>
      <c r="L545" s="37">
        <v>36524.629999999997</v>
      </c>
      <c r="M545" s="38"/>
    </row>
    <row r="546" spans="1:13" s="39" customFormat="1" ht="12.95" customHeight="1" x14ac:dyDescent="0.25">
      <c r="A546" s="226"/>
      <c r="B546" s="29">
        <v>4707</v>
      </c>
      <c r="C546" s="30">
        <v>9</v>
      </c>
      <c r="D546" s="32" t="s">
        <v>1445</v>
      </c>
      <c r="E546" s="32" t="s">
        <v>1446</v>
      </c>
      <c r="F546" s="32" t="s">
        <v>1447</v>
      </c>
      <c r="G546" s="33" t="s">
        <v>12</v>
      </c>
      <c r="H546" s="34" t="s">
        <v>13</v>
      </c>
      <c r="I546" s="35">
        <v>0.94579999999999997</v>
      </c>
      <c r="J546" s="36">
        <v>409058.52</v>
      </c>
      <c r="K546" s="19">
        <f t="shared" si="8"/>
        <v>1227175.56</v>
      </c>
      <c r="L546" s="37">
        <v>102264.63</v>
      </c>
      <c r="M546" s="38"/>
    </row>
    <row r="547" spans="1:13" s="39" customFormat="1" ht="12.95" customHeight="1" x14ac:dyDescent="0.25">
      <c r="A547" s="226"/>
      <c r="B547" s="29">
        <v>4714</v>
      </c>
      <c r="C547" s="30">
        <v>10</v>
      </c>
      <c r="D547" s="32" t="s">
        <v>352</v>
      </c>
      <c r="E547" s="32" t="s">
        <v>1448</v>
      </c>
      <c r="F547" s="32" t="s">
        <v>1449</v>
      </c>
      <c r="G547" s="33" t="s">
        <v>12</v>
      </c>
      <c r="H547" s="34" t="s">
        <v>13</v>
      </c>
      <c r="I547" s="35">
        <v>0.94579999999999997</v>
      </c>
      <c r="J547" s="36">
        <v>409058.52</v>
      </c>
      <c r="K547" s="19">
        <f t="shared" si="8"/>
        <v>1227175.56</v>
      </c>
      <c r="L547" s="37">
        <v>102264.63</v>
      </c>
      <c r="M547" s="38"/>
    </row>
    <row r="548" spans="1:13" s="39" customFormat="1" ht="12.95" customHeight="1" x14ac:dyDescent="0.25">
      <c r="A548" s="226"/>
      <c r="B548" s="29">
        <v>4716</v>
      </c>
      <c r="C548" s="30">
        <v>11</v>
      </c>
      <c r="D548" s="32" t="s">
        <v>1450</v>
      </c>
      <c r="E548" s="32" t="s">
        <v>1451</v>
      </c>
      <c r="F548" s="32" t="s">
        <v>1452</v>
      </c>
      <c r="G548" s="33" t="s">
        <v>12</v>
      </c>
      <c r="H548" s="34" t="s">
        <v>13</v>
      </c>
      <c r="I548" s="35">
        <v>0.99250000000000005</v>
      </c>
      <c r="J548" s="36">
        <v>429256.24</v>
      </c>
      <c r="K548" s="19">
        <f t="shared" si="8"/>
        <v>1287768.72</v>
      </c>
      <c r="L548" s="37">
        <v>107314.06</v>
      </c>
      <c r="M548" s="38"/>
    </row>
    <row r="549" spans="1:13" s="39" customFormat="1" ht="12.95" customHeight="1" x14ac:dyDescent="0.25">
      <c r="A549" s="226"/>
      <c r="B549" s="29">
        <v>4715</v>
      </c>
      <c r="C549" s="30">
        <v>12</v>
      </c>
      <c r="D549" s="53" t="s">
        <v>1460</v>
      </c>
      <c r="E549" s="53" t="s">
        <v>5607</v>
      </c>
      <c r="F549" s="53" t="s">
        <v>5608</v>
      </c>
      <c r="G549" s="33" t="s">
        <v>12</v>
      </c>
      <c r="H549" s="34" t="s">
        <v>13</v>
      </c>
      <c r="I549" s="35">
        <v>0.39500000000000002</v>
      </c>
      <c r="J549" s="36">
        <v>170837.52</v>
      </c>
      <c r="K549" s="19">
        <f t="shared" si="8"/>
        <v>512512.56</v>
      </c>
      <c r="L549" s="37">
        <v>42709.38</v>
      </c>
      <c r="M549" s="38"/>
    </row>
    <row r="550" spans="1:13" s="39" customFormat="1" ht="12.95" customHeight="1" x14ac:dyDescent="0.25">
      <c r="A550" s="226"/>
      <c r="B550" s="29">
        <v>4719</v>
      </c>
      <c r="C550" s="30">
        <v>13</v>
      </c>
      <c r="D550" s="59" t="s">
        <v>5604</v>
      </c>
      <c r="E550" s="59" t="s">
        <v>5605</v>
      </c>
      <c r="F550" s="59" t="s">
        <v>5606</v>
      </c>
      <c r="G550" s="33" t="s">
        <v>12</v>
      </c>
      <c r="H550" s="34" t="s">
        <v>13</v>
      </c>
      <c r="I550" s="35">
        <v>0.35699999999999998</v>
      </c>
      <c r="J550" s="36">
        <v>115801.88999999998</v>
      </c>
      <c r="K550" s="19">
        <f t="shared" si="8"/>
        <v>424606.93</v>
      </c>
      <c r="L550" s="37">
        <v>38600.629999999997</v>
      </c>
      <c r="M550" s="38"/>
    </row>
    <row r="551" spans="1:13" s="39" customFormat="1" ht="12.95" customHeight="1" x14ac:dyDescent="0.25">
      <c r="A551" s="226"/>
      <c r="B551" s="29">
        <v>4712</v>
      </c>
      <c r="C551" s="30">
        <v>14</v>
      </c>
      <c r="D551" s="32" t="s">
        <v>1453</v>
      </c>
      <c r="E551" s="32" t="s">
        <v>1454</v>
      </c>
      <c r="F551" s="32" t="s">
        <v>1455</v>
      </c>
      <c r="G551" s="33" t="s">
        <v>12</v>
      </c>
      <c r="H551" s="34" t="s">
        <v>13</v>
      </c>
      <c r="I551" s="35">
        <v>0.98650000000000004</v>
      </c>
      <c r="J551" s="36">
        <v>426661.24</v>
      </c>
      <c r="K551" s="19">
        <f t="shared" si="8"/>
        <v>1279983.72</v>
      </c>
      <c r="L551" s="37">
        <v>106665.31</v>
      </c>
      <c r="M551" s="38"/>
    </row>
    <row r="552" spans="1:13" s="39" customFormat="1" ht="12.95" customHeight="1" x14ac:dyDescent="0.25">
      <c r="A552" s="226"/>
      <c r="B552" s="29">
        <v>4718</v>
      </c>
      <c r="C552" s="30">
        <v>15</v>
      </c>
      <c r="D552" s="42" t="s">
        <v>1456</v>
      </c>
      <c r="E552" s="42" t="s">
        <v>1457</v>
      </c>
      <c r="F552" s="42" t="s">
        <v>1458</v>
      </c>
      <c r="G552" s="33" t="s">
        <v>12</v>
      </c>
      <c r="H552" s="34" t="s">
        <v>13</v>
      </c>
      <c r="I552" s="35">
        <v>0.94779999999999998</v>
      </c>
      <c r="J552" s="36">
        <v>409923.52</v>
      </c>
      <c r="K552" s="19">
        <f t="shared" si="8"/>
        <v>1229770.56</v>
      </c>
      <c r="L552" s="37">
        <v>102480.88</v>
      </c>
      <c r="M552" s="38"/>
    </row>
    <row r="553" spans="1:13" s="39" customFormat="1" ht="12.95" customHeight="1" x14ac:dyDescent="0.25">
      <c r="A553" s="226"/>
      <c r="B553" s="29">
        <v>4710</v>
      </c>
      <c r="C553" s="30">
        <v>16</v>
      </c>
      <c r="D553" s="32" t="s">
        <v>1164</v>
      </c>
      <c r="E553" s="32" t="s">
        <v>1165</v>
      </c>
      <c r="F553" s="32" t="s">
        <v>1459</v>
      </c>
      <c r="G553" s="33" t="s">
        <v>12</v>
      </c>
      <c r="H553" s="34" t="s">
        <v>13</v>
      </c>
      <c r="I553" s="35">
        <v>0.97299999999999998</v>
      </c>
      <c r="J553" s="36">
        <v>420822.52</v>
      </c>
      <c r="K553" s="19">
        <f t="shared" si="8"/>
        <v>1262467.56</v>
      </c>
      <c r="L553" s="37">
        <v>105205.63</v>
      </c>
      <c r="M553" s="38"/>
    </row>
    <row r="554" spans="1:13" s="39" customFormat="1" ht="12.95" customHeight="1" x14ac:dyDescent="0.25">
      <c r="A554" s="226"/>
      <c r="B554" s="29">
        <v>4703</v>
      </c>
      <c r="C554" s="30">
        <v>17</v>
      </c>
      <c r="D554" s="42" t="s">
        <v>1461</v>
      </c>
      <c r="E554" s="42" t="s">
        <v>1462</v>
      </c>
      <c r="F554" s="42" t="s">
        <v>1463</v>
      </c>
      <c r="G554" s="33" t="s">
        <v>12</v>
      </c>
      <c r="H554" s="34" t="s">
        <v>13</v>
      </c>
      <c r="I554" s="35">
        <v>0.35780000000000001</v>
      </c>
      <c r="J554" s="36">
        <v>154748.51999999999</v>
      </c>
      <c r="K554" s="19">
        <f t="shared" si="8"/>
        <v>464245.56</v>
      </c>
      <c r="L554" s="37">
        <v>38687.129999999997</v>
      </c>
      <c r="M554" s="38"/>
    </row>
    <row r="555" spans="1:13" s="39" customFormat="1" ht="12.95" customHeight="1" x14ac:dyDescent="0.25">
      <c r="A555" s="226"/>
      <c r="B555" s="29">
        <v>4709</v>
      </c>
      <c r="C555" s="30">
        <v>18</v>
      </c>
      <c r="D555" s="42" t="s">
        <v>1464</v>
      </c>
      <c r="E555" s="42" t="s">
        <v>1465</v>
      </c>
      <c r="F555" s="42" t="s">
        <v>1466</v>
      </c>
      <c r="G555" s="27" t="s">
        <v>12</v>
      </c>
      <c r="H555" s="34" t="s">
        <v>13</v>
      </c>
      <c r="I555" s="35">
        <v>0.97719999999999996</v>
      </c>
      <c r="J555" s="36">
        <v>422639</v>
      </c>
      <c r="K555" s="19">
        <f t="shared" si="8"/>
        <v>1267917</v>
      </c>
      <c r="L555" s="37">
        <v>105659.75</v>
      </c>
      <c r="M555" s="38"/>
    </row>
    <row r="556" spans="1:13" s="39" customFormat="1" ht="12.95" customHeight="1" x14ac:dyDescent="0.25">
      <c r="A556" s="227"/>
      <c r="B556" s="29">
        <v>4720</v>
      </c>
      <c r="C556" s="30">
        <v>19</v>
      </c>
      <c r="D556" s="60" t="s">
        <v>1467</v>
      </c>
      <c r="E556" s="60" t="s">
        <v>1468</v>
      </c>
      <c r="F556" s="60" t="s">
        <v>1469</v>
      </c>
      <c r="G556" s="33" t="s">
        <v>12</v>
      </c>
      <c r="H556" s="34" t="s">
        <v>13</v>
      </c>
      <c r="I556" s="35">
        <v>0.96199999999999997</v>
      </c>
      <c r="J556" s="36">
        <v>416065</v>
      </c>
      <c r="K556" s="19">
        <f t="shared" si="8"/>
        <v>1248195</v>
      </c>
      <c r="L556" s="37">
        <v>104016.25</v>
      </c>
      <c r="M556" s="38"/>
    </row>
    <row r="557" spans="1:13" s="39" customFormat="1" ht="12.95" customHeight="1" x14ac:dyDescent="0.25">
      <c r="A557" s="225" t="s">
        <v>1470</v>
      </c>
      <c r="B557" s="29"/>
      <c r="C557" s="30"/>
      <c r="D557" s="49" t="s">
        <v>11</v>
      </c>
      <c r="E557" s="42"/>
      <c r="F557" s="42"/>
      <c r="G557" s="27"/>
      <c r="H557" s="34"/>
      <c r="I557" s="35"/>
      <c r="J557" s="36"/>
      <c r="K557" s="19"/>
      <c r="L557" s="36"/>
      <c r="M557" s="38"/>
    </row>
    <row r="558" spans="1:13" s="39" customFormat="1" ht="12.95" customHeight="1" x14ac:dyDescent="0.25">
      <c r="A558" s="226"/>
      <c r="B558" s="29">
        <v>2707</v>
      </c>
      <c r="C558" s="30">
        <v>1</v>
      </c>
      <c r="D558" s="32" t="s">
        <v>1471</v>
      </c>
      <c r="E558" s="32" t="s">
        <v>1472</v>
      </c>
      <c r="F558" s="32" t="s">
        <v>1473</v>
      </c>
      <c r="G558" s="33" t="s">
        <v>12</v>
      </c>
      <c r="H558" s="34" t="s">
        <v>13</v>
      </c>
      <c r="I558" s="35">
        <v>0.93130000000000002</v>
      </c>
      <c r="J558" s="36">
        <v>402787.24</v>
      </c>
      <c r="K558" s="19">
        <f t="shared" si="8"/>
        <v>1208361.72</v>
      </c>
      <c r="L558" s="37">
        <v>100696.81</v>
      </c>
      <c r="M558" s="38"/>
    </row>
    <row r="559" spans="1:13" s="39" customFormat="1" ht="12.95" customHeight="1" x14ac:dyDescent="0.2">
      <c r="A559" s="226"/>
      <c r="B559" s="29">
        <v>2705</v>
      </c>
      <c r="C559" s="30">
        <v>2</v>
      </c>
      <c r="D559" s="65" t="s">
        <v>1474</v>
      </c>
      <c r="E559" s="65" t="s">
        <v>1475</v>
      </c>
      <c r="F559" s="65" t="s">
        <v>1476</v>
      </c>
      <c r="G559" s="33" t="s">
        <v>12</v>
      </c>
      <c r="H559" s="34" t="s">
        <v>13</v>
      </c>
      <c r="I559" s="35">
        <v>0.93969999999999998</v>
      </c>
      <c r="J559" s="36">
        <v>406420.24</v>
      </c>
      <c r="K559" s="19">
        <f t="shared" si="8"/>
        <v>1219260.72</v>
      </c>
      <c r="L559" s="37">
        <v>101605.06</v>
      </c>
      <c r="M559" s="38"/>
    </row>
    <row r="560" spans="1:13" s="39" customFormat="1" ht="12.95" customHeight="1" x14ac:dyDescent="0.25">
      <c r="A560" s="226"/>
      <c r="B560" s="29">
        <v>2720</v>
      </c>
      <c r="C560" s="30">
        <v>3</v>
      </c>
      <c r="D560" s="32" t="s">
        <v>1477</v>
      </c>
      <c r="E560" s="32" t="s">
        <v>1478</v>
      </c>
      <c r="F560" s="32" t="s">
        <v>1479</v>
      </c>
      <c r="G560" s="33" t="s">
        <v>12</v>
      </c>
      <c r="H560" s="34" t="s">
        <v>13</v>
      </c>
      <c r="I560" s="35">
        <v>0.93510000000000004</v>
      </c>
      <c r="J560" s="36">
        <v>404430.76</v>
      </c>
      <c r="K560" s="19">
        <f t="shared" si="8"/>
        <v>1213292.28</v>
      </c>
      <c r="L560" s="37">
        <v>101107.69</v>
      </c>
      <c r="M560" s="38"/>
    </row>
    <row r="561" spans="1:13" s="39" customFormat="1" ht="12.95" customHeight="1" x14ac:dyDescent="0.25">
      <c r="A561" s="226"/>
      <c r="B561" s="29">
        <v>2706</v>
      </c>
      <c r="C561" s="30">
        <v>4</v>
      </c>
      <c r="D561" s="32" t="s">
        <v>1480</v>
      </c>
      <c r="E561" s="32" t="s">
        <v>1481</v>
      </c>
      <c r="F561" s="32" t="s">
        <v>1482</v>
      </c>
      <c r="G561" s="33" t="s">
        <v>12</v>
      </c>
      <c r="H561" s="34" t="s">
        <v>13</v>
      </c>
      <c r="I561" s="35">
        <v>0.94069999999999998</v>
      </c>
      <c r="J561" s="36">
        <v>406852.76</v>
      </c>
      <c r="K561" s="19">
        <f t="shared" si="8"/>
        <v>1220558.28</v>
      </c>
      <c r="L561" s="37">
        <v>101713.19</v>
      </c>
      <c r="M561" s="38"/>
    </row>
    <row r="562" spans="1:13" s="39" customFormat="1" ht="12.95" customHeight="1" x14ac:dyDescent="0.25">
      <c r="A562" s="226"/>
      <c r="B562" s="29">
        <v>2708</v>
      </c>
      <c r="C562" s="30">
        <v>5</v>
      </c>
      <c r="D562" s="32" t="s">
        <v>1483</v>
      </c>
      <c r="E562" s="32" t="s">
        <v>1484</v>
      </c>
      <c r="F562" s="32" t="s">
        <v>1485</v>
      </c>
      <c r="G562" s="33" t="s">
        <v>12</v>
      </c>
      <c r="H562" s="34" t="s">
        <v>13</v>
      </c>
      <c r="I562" s="35">
        <v>0.95189999999999997</v>
      </c>
      <c r="J562" s="36">
        <v>411696.76</v>
      </c>
      <c r="K562" s="19">
        <f t="shared" si="8"/>
        <v>1235090.28</v>
      </c>
      <c r="L562" s="37">
        <v>102924.19</v>
      </c>
      <c r="M562" s="38"/>
    </row>
    <row r="563" spans="1:13" s="39" customFormat="1" ht="12.95" customHeight="1" x14ac:dyDescent="0.25">
      <c r="A563" s="226"/>
      <c r="B563" s="29">
        <v>2725</v>
      </c>
      <c r="C563" s="30">
        <v>6</v>
      </c>
      <c r="D563" s="32" t="s">
        <v>1486</v>
      </c>
      <c r="E563" s="32" t="s">
        <v>1487</v>
      </c>
      <c r="F563" s="32" t="s">
        <v>1488</v>
      </c>
      <c r="G563" s="33" t="s">
        <v>12</v>
      </c>
      <c r="H563" s="34" t="s">
        <v>13</v>
      </c>
      <c r="I563" s="35">
        <v>0.93269999999999997</v>
      </c>
      <c r="J563" s="36">
        <v>403392.76</v>
      </c>
      <c r="K563" s="19">
        <f t="shared" si="8"/>
        <v>1210178.28</v>
      </c>
      <c r="L563" s="37">
        <v>100848.19</v>
      </c>
      <c r="M563" s="38"/>
    </row>
    <row r="564" spans="1:13" s="39" customFormat="1" ht="12.95" customHeight="1" x14ac:dyDescent="0.25">
      <c r="A564" s="226"/>
      <c r="B564" s="29">
        <v>2712</v>
      </c>
      <c r="C564" s="30">
        <v>7</v>
      </c>
      <c r="D564" s="32" t="s">
        <v>1489</v>
      </c>
      <c r="E564" s="32" t="s">
        <v>1490</v>
      </c>
      <c r="F564" s="32" t="s">
        <v>1491</v>
      </c>
      <c r="G564" s="33" t="s">
        <v>12</v>
      </c>
      <c r="H564" s="34" t="s">
        <v>13</v>
      </c>
      <c r="I564" s="35">
        <v>0.93620000000000003</v>
      </c>
      <c r="J564" s="36">
        <v>404906.52</v>
      </c>
      <c r="K564" s="19">
        <f t="shared" si="8"/>
        <v>1214719.56</v>
      </c>
      <c r="L564" s="37">
        <v>101226.63</v>
      </c>
      <c r="M564" s="38"/>
    </row>
    <row r="565" spans="1:13" s="39" customFormat="1" ht="12.95" customHeight="1" x14ac:dyDescent="0.25">
      <c r="A565" s="226"/>
      <c r="B565" s="29">
        <v>2723</v>
      </c>
      <c r="C565" s="30">
        <v>8</v>
      </c>
      <c r="D565" s="42" t="s">
        <v>1492</v>
      </c>
      <c r="E565" s="42" t="s">
        <v>1493</v>
      </c>
      <c r="F565" s="42" t="s">
        <v>1494</v>
      </c>
      <c r="G565" s="33" t="s">
        <v>12</v>
      </c>
      <c r="H565" s="34" t="s">
        <v>13</v>
      </c>
      <c r="I565" s="35">
        <v>0.96809999999999996</v>
      </c>
      <c r="J565" s="36">
        <v>418703.24</v>
      </c>
      <c r="K565" s="19">
        <f t="shared" si="8"/>
        <v>1256109.72</v>
      </c>
      <c r="L565" s="37">
        <v>104675.81</v>
      </c>
      <c r="M565" s="38"/>
    </row>
    <row r="566" spans="1:13" s="39" customFormat="1" ht="12.95" customHeight="1" x14ac:dyDescent="0.25">
      <c r="A566" s="226"/>
      <c r="B566" s="29">
        <v>2722</v>
      </c>
      <c r="C566" s="30">
        <v>9</v>
      </c>
      <c r="D566" s="42" t="s">
        <v>1495</v>
      </c>
      <c r="E566" s="42" t="s">
        <v>1496</v>
      </c>
      <c r="F566" s="42" t="s">
        <v>1497</v>
      </c>
      <c r="G566" s="33" t="s">
        <v>12</v>
      </c>
      <c r="H566" s="34" t="s">
        <v>13</v>
      </c>
      <c r="I566" s="35">
        <v>0.94689999999999996</v>
      </c>
      <c r="J566" s="36">
        <v>409534.24</v>
      </c>
      <c r="K566" s="19">
        <f t="shared" si="8"/>
        <v>1228602.72</v>
      </c>
      <c r="L566" s="37">
        <v>102383.56</v>
      </c>
      <c r="M566" s="38"/>
    </row>
    <row r="567" spans="1:13" s="39" customFormat="1" ht="12.95" customHeight="1" x14ac:dyDescent="0.25">
      <c r="A567" s="226"/>
      <c r="B567" s="29">
        <v>2702</v>
      </c>
      <c r="C567" s="30">
        <v>10</v>
      </c>
      <c r="D567" s="32" t="s">
        <v>1498</v>
      </c>
      <c r="E567" s="32" t="s">
        <v>1499</v>
      </c>
      <c r="F567" s="32" t="s">
        <v>1500</v>
      </c>
      <c r="G567" s="33" t="s">
        <v>12</v>
      </c>
      <c r="H567" s="34" t="s">
        <v>13</v>
      </c>
      <c r="I567" s="35">
        <v>0.93030000000000002</v>
      </c>
      <c r="J567" s="36">
        <v>402354.76</v>
      </c>
      <c r="K567" s="19">
        <f t="shared" si="8"/>
        <v>1207064.28</v>
      </c>
      <c r="L567" s="37">
        <v>100588.69</v>
      </c>
      <c r="M567" s="38"/>
    </row>
    <row r="568" spans="1:13" s="39" customFormat="1" ht="12.95" customHeight="1" x14ac:dyDescent="0.25">
      <c r="A568" s="226"/>
      <c r="B568" s="29">
        <v>2700</v>
      </c>
      <c r="C568" s="30">
        <v>11</v>
      </c>
      <c r="D568" s="32" t="s">
        <v>1501</v>
      </c>
      <c r="E568" s="32" t="s">
        <v>1502</v>
      </c>
      <c r="F568" s="32" t="s">
        <v>1503</v>
      </c>
      <c r="G568" s="33" t="s">
        <v>12</v>
      </c>
      <c r="H568" s="34" t="s">
        <v>13</v>
      </c>
      <c r="I568" s="35">
        <v>0.94530000000000003</v>
      </c>
      <c r="J568" s="36">
        <v>408842.23999999999</v>
      </c>
      <c r="K568" s="19">
        <f t="shared" si="8"/>
        <v>1226526.72</v>
      </c>
      <c r="L568" s="37">
        <v>102210.56</v>
      </c>
      <c r="M568" s="38"/>
    </row>
    <row r="569" spans="1:13" s="39" customFormat="1" ht="12.95" customHeight="1" x14ac:dyDescent="0.25">
      <c r="A569" s="226"/>
      <c r="B569" s="29">
        <v>2719</v>
      </c>
      <c r="C569" s="30">
        <v>12</v>
      </c>
      <c r="D569" s="32" t="s">
        <v>1504</v>
      </c>
      <c r="E569" s="32" t="s">
        <v>1505</v>
      </c>
      <c r="F569" s="32" t="s">
        <v>1506</v>
      </c>
      <c r="G569" s="33" t="s">
        <v>12</v>
      </c>
      <c r="H569" s="34" t="s">
        <v>13</v>
      </c>
      <c r="I569" s="35">
        <v>0.96930000000000005</v>
      </c>
      <c r="J569" s="36">
        <v>419222.24</v>
      </c>
      <c r="K569" s="19">
        <f t="shared" si="8"/>
        <v>1257666.72</v>
      </c>
      <c r="L569" s="37">
        <v>104805.56</v>
      </c>
      <c r="M569" s="38"/>
    </row>
    <row r="570" spans="1:13" s="39" customFormat="1" ht="12.95" customHeight="1" x14ac:dyDescent="0.25">
      <c r="A570" s="226"/>
      <c r="B570" s="29">
        <v>2717</v>
      </c>
      <c r="C570" s="30">
        <v>13</v>
      </c>
      <c r="D570" s="32" t="s">
        <v>113</v>
      </c>
      <c r="E570" s="32" t="s">
        <v>1507</v>
      </c>
      <c r="F570" s="32" t="s">
        <v>1508</v>
      </c>
      <c r="G570" s="33" t="s">
        <v>12</v>
      </c>
      <c r="H570" s="34" t="s">
        <v>13</v>
      </c>
      <c r="I570" s="35">
        <v>0.9405</v>
      </c>
      <c r="J570" s="36">
        <v>406766.24</v>
      </c>
      <c r="K570" s="19">
        <f t="shared" si="8"/>
        <v>1220298.72</v>
      </c>
      <c r="L570" s="37">
        <v>101691.56</v>
      </c>
      <c r="M570" s="38"/>
    </row>
    <row r="571" spans="1:13" s="39" customFormat="1" ht="12.95" customHeight="1" x14ac:dyDescent="0.25">
      <c r="A571" s="226"/>
      <c r="B571" s="43">
        <v>2724</v>
      </c>
      <c r="C571" s="30">
        <v>14</v>
      </c>
      <c r="D571" s="32" t="s">
        <v>1509</v>
      </c>
      <c r="E571" s="32" t="s">
        <v>1510</v>
      </c>
      <c r="F571" s="32" t="s">
        <v>1511</v>
      </c>
      <c r="G571" s="33" t="s">
        <v>12</v>
      </c>
      <c r="H571" s="34" t="s">
        <v>13</v>
      </c>
      <c r="I571" s="35">
        <v>0.95209999999999995</v>
      </c>
      <c r="J571" s="36">
        <v>411783.24</v>
      </c>
      <c r="K571" s="19">
        <f t="shared" si="8"/>
        <v>1235349.72</v>
      </c>
      <c r="L571" s="37">
        <v>102945.81</v>
      </c>
      <c r="M571" s="38"/>
    </row>
    <row r="572" spans="1:13" s="39" customFormat="1" ht="12.95" customHeight="1" x14ac:dyDescent="0.25">
      <c r="A572" s="226"/>
      <c r="B572" s="29">
        <v>2704</v>
      </c>
      <c r="C572" s="30">
        <v>15</v>
      </c>
      <c r="D572" s="32" t="s">
        <v>1512</v>
      </c>
      <c r="E572" s="32" t="s">
        <v>1513</v>
      </c>
      <c r="F572" s="32" t="s">
        <v>1514</v>
      </c>
      <c r="G572" s="33" t="s">
        <v>12</v>
      </c>
      <c r="H572" s="34" t="s">
        <v>13</v>
      </c>
      <c r="I572" s="35">
        <v>0.95489999999999997</v>
      </c>
      <c r="J572" s="36">
        <v>412994.24</v>
      </c>
      <c r="K572" s="19">
        <f t="shared" si="8"/>
        <v>1238982.72</v>
      </c>
      <c r="L572" s="37">
        <v>103248.56</v>
      </c>
      <c r="M572" s="38"/>
    </row>
    <row r="573" spans="1:13" s="39" customFormat="1" ht="12.95" customHeight="1" x14ac:dyDescent="0.25">
      <c r="A573" s="226"/>
      <c r="B573" s="29">
        <v>2718</v>
      </c>
      <c r="C573" s="30">
        <v>16</v>
      </c>
      <c r="D573" s="32" t="s">
        <v>1515</v>
      </c>
      <c r="E573" s="32" t="s">
        <v>1516</v>
      </c>
      <c r="F573" s="32" t="s">
        <v>1517</v>
      </c>
      <c r="G573" s="33" t="s">
        <v>12</v>
      </c>
      <c r="H573" s="34" t="s">
        <v>13</v>
      </c>
      <c r="I573" s="35">
        <v>0.93289999999999995</v>
      </c>
      <c r="J573" s="36">
        <v>403479.24</v>
      </c>
      <c r="K573" s="19">
        <f t="shared" si="8"/>
        <v>1210437.72</v>
      </c>
      <c r="L573" s="37">
        <v>100869.81</v>
      </c>
      <c r="M573" s="38"/>
    </row>
    <row r="574" spans="1:13" s="39" customFormat="1" ht="12.95" customHeight="1" x14ac:dyDescent="0.25">
      <c r="A574" s="226"/>
      <c r="B574" s="29">
        <v>2726</v>
      </c>
      <c r="C574" s="30">
        <v>17</v>
      </c>
      <c r="D574" s="32" t="s">
        <v>1518</v>
      </c>
      <c r="E574" s="32" t="s">
        <v>1519</v>
      </c>
      <c r="F574" s="32" t="s">
        <v>1520</v>
      </c>
      <c r="G574" s="33" t="s">
        <v>12</v>
      </c>
      <c r="H574" s="34" t="s">
        <v>13</v>
      </c>
      <c r="I574" s="35">
        <v>0.94569999999999999</v>
      </c>
      <c r="J574" s="36">
        <v>409015.24</v>
      </c>
      <c r="K574" s="19">
        <f t="shared" si="8"/>
        <v>1227045.72</v>
      </c>
      <c r="L574" s="37">
        <v>102253.81</v>
      </c>
      <c r="M574" s="38"/>
    </row>
    <row r="575" spans="1:13" s="39" customFormat="1" ht="12.95" customHeight="1" x14ac:dyDescent="0.25">
      <c r="A575" s="226"/>
      <c r="B575" s="29">
        <v>2709</v>
      </c>
      <c r="C575" s="30">
        <v>18</v>
      </c>
      <c r="D575" s="42" t="s">
        <v>1521</v>
      </c>
      <c r="E575" s="42" t="s">
        <v>1522</v>
      </c>
      <c r="F575" s="42" t="s">
        <v>1523</v>
      </c>
      <c r="G575" s="33" t="s">
        <v>12</v>
      </c>
      <c r="H575" s="34" t="s">
        <v>13</v>
      </c>
      <c r="I575" s="35">
        <v>0.95269999999999999</v>
      </c>
      <c r="J575" s="36">
        <v>412042.76</v>
      </c>
      <c r="K575" s="19">
        <f t="shared" si="8"/>
        <v>1236128.28</v>
      </c>
      <c r="L575" s="37">
        <v>103010.69</v>
      </c>
      <c r="M575" s="38"/>
    </row>
    <row r="576" spans="1:13" s="39" customFormat="1" ht="12.95" customHeight="1" x14ac:dyDescent="0.25">
      <c r="A576" s="226"/>
      <c r="B576" s="29">
        <v>2721</v>
      </c>
      <c r="C576" s="30">
        <v>19</v>
      </c>
      <c r="D576" s="32" t="s">
        <v>1524</v>
      </c>
      <c r="E576" s="32" t="s">
        <v>1525</v>
      </c>
      <c r="F576" s="32" t="s">
        <v>1526</v>
      </c>
      <c r="G576" s="33" t="s">
        <v>12</v>
      </c>
      <c r="H576" s="34" t="s">
        <v>13</v>
      </c>
      <c r="I576" s="35">
        <v>0.93889999999999996</v>
      </c>
      <c r="J576" s="36">
        <v>406074.24</v>
      </c>
      <c r="K576" s="19">
        <f t="shared" si="8"/>
        <v>1218222.72</v>
      </c>
      <c r="L576" s="37">
        <v>101518.56</v>
      </c>
      <c r="M576" s="38"/>
    </row>
    <row r="577" spans="1:13" s="39" customFormat="1" ht="12.95" customHeight="1" x14ac:dyDescent="0.25">
      <c r="A577" s="226"/>
      <c r="B577" s="29">
        <v>2714</v>
      </c>
      <c r="C577" s="30">
        <v>20</v>
      </c>
      <c r="D577" s="32" t="s">
        <v>1527</v>
      </c>
      <c r="E577" s="32" t="s">
        <v>1528</v>
      </c>
      <c r="F577" s="32" t="s">
        <v>1529</v>
      </c>
      <c r="G577" s="33" t="s">
        <v>12</v>
      </c>
      <c r="H577" s="34" t="s">
        <v>13</v>
      </c>
      <c r="I577" s="35">
        <v>0.94530000000000003</v>
      </c>
      <c r="J577" s="36">
        <v>408842.23999999999</v>
      </c>
      <c r="K577" s="19">
        <f t="shared" si="8"/>
        <v>1226526.72</v>
      </c>
      <c r="L577" s="37">
        <v>102210.56</v>
      </c>
      <c r="M577" s="38"/>
    </row>
    <row r="578" spans="1:13" s="39" customFormat="1" ht="12.95" customHeight="1" x14ac:dyDescent="0.25">
      <c r="A578" s="226"/>
      <c r="B578" s="29">
        <v>2701</v>
      </c>
      <c r="C578" s="30">
        <v>21</v>
      </c>
      <c r="D578" s="32" t="s">
        <v>1530</v>
      </c>
      <c r="E578" s="32" t="s">
        <v>1531</v>
      </c>
      <c r="F578" s="32" t="s">
        <v>1532</v>
      </c>
      <c r="G578" s="33" t="s">
        <v>12</v>
      </c>
      <c r="H578" s="34" t="s">
        <v>13</v>
      </c>
      <c r="I578" s="35">
        <v>0.94710000000000005</v>
      </c>
      <c r="J578" s="36">
        <v>409620.76</v>
      </c>
      <c r="K578" s="19">
        <f t="shared" si="8"/>
        <v>1228862.28</v>
      </c>
      <c r="L578" s="37">
        <v>102405.19</v>
      </c>
      <c r="M578" s="38"/>
    </row>
    <row r="579" spans="1:13" s="39" customFormat="1" ht="12.95" customHeight="1" x14ac:dyDescent="0.25">
      <c r="A579" s="226"/>
      <c r="B579" s="29">
        <v>2716</v>
      </c>
      <c r="C579" s="30">
        <v>22</v>
      </c>
      <c r="D579" s="32" t="s">
        <v>1533</v>
      </c>
      <c r="E579" s="32" t="s">
        <v>1534</v>
      </c>
      <c r="F579" s="32" t="s">
        <v>1535</v>
      </c>
      <c r="G579" s="33" t="s">
        <v>12</v>
      </c>
      <c r="H579" s="34" t="s">
        <v>13</v>
      </c>
      <c r="I579" s="35">
        <v>0.95089999999999997</v>
      </c>
      <c r="J579" s="36">
        <v>411264.24</v>
      </c>
      <c r="K579" s="19">
        <f t="shared" si="8"/>
        <v>1233792.72</v>
      </c>
      <c r="L579" s="37">
        <v>102816.06</v>
      </c>
      <c r="M579" s="38"/>
    </row>
    <row r="580" spans="1:13" s="39" customFormat="1" ht="12.95" customHeight="1" x14ac:dyDescent="0.25">
      <c r="A580" s="226"/>
      <c r="B580" s="29">
        <v>2711</v>
      </c>
      <c r="C580" s="30">
        <v>23</v>
      </c>
      <c r="D580" s="42" t="s">
        <v>1536</v>
      </c>
      <c r="E580" s="42" t="s">
        <v>1537</v>
      </c>
      <c r="F580" s="42" t="s">
        <v>1538</v>
      </c>
      <c r="G580" s="27" t="s">
        <v>12</v>
      </c>
      <c r="H580" s="34" t="s">
        <v>13</v>
      </c>
      <c r="I580" s="35">
        <v>0.97030000000000005</v>
      </c>
      <c r="J580" s="36">
        <v>419654.76</v>
      </c>
      <c r="K580" s="19">
        <f t="shared" si="8"/>
        <v>1258964.28</v>
      </c>
      <c r="L580" s="37">
        <v>104913.69</v>
      </c>
      <c r="M580" s="38"/>
    </row>
    <row r="581" spans="1:13" s="39" customFormat="1" ht="12.95" customHeight="1" x14ac:dyDescent="0.25">
      <c r="A581" s="226"/>
      <c r="B581" s="29">
        <v>2713</v>
      </c>
      <c r="C581" s="30">
        <v>24</v>
      </c>
      <c r="D581" s="32" t="s">
        <v>1539</v>
      </c>
      <c r="E581" s="32" t="s">
        <v>1540</v>
      </c>
      <c r="F581" s="32" t="s">
        <v>1541</v>
      </c>
      <c r="G581" s="33" t="s">
        <v>12</v>
      </c>
      <c r="H581" s="34" t="s">
        <v>13</v>
      </c>
      <c r="I581" s="35">
        <v>0.9819</v>
      </c>
      <c r="J581" s="36">
        <v>424671.76</v>
      </c>
      <c r="K581" s="19">
        <f t="shared" si="8"/>
        <v>1274015.28</v>
      </c>
      <c r="L581" s="37">
        <v>106167.94</v>
      </c>
      <c r="M581" s="38"/>
    </row>
    <row r="582" spans="1:13" s="39" customFormat="1" ht="12.95" customHeight="1" x14ac:dyDescent="0.25">
      <c r="A582" s="226"/>
      <c r="B582" s="29">
        <v>2703</v>
      </c>
      <c r="C582" s="30">
        <v>25</v>
      </c>
      <c r="D582" s="32" t="s">
        <v>1214</v>
      </c>
      <c r="E582" s="32" t="s">
        <v>1542</v>
      </c>
      <c r="F582" s="32" t="s">
        <v>1543</v>
      </c>
      <c r="G582" s="33" t="s">
        <v>12</v>
      </c>
      <c r="H582" s="34" t="s">
        <v>13</v>
      </c>
      <c r="I582" s="35">
        <v>0.98129999999999995</v>
      </c>
      <c r="J582" s="36">
        <v>424412.24</v>
      </c>
      <c r="K582" s="19">
        <f t="shared" si="8"/>
        <v>1273236.72</v>
      </c>
      <c r="L582" s="37">
        <v>106103.06</v>
      </c>
      <c r="M582" s="38"/>
    </row>
    <row r="583" spans="1:13" s="39" customFormat="1" ht="12.95" customHeight="1" x14ac:dyDescent="0.25">
      <c r="A583" s="226"/>
      <c r="B583" s="29">
        <v>2710</v>
      </c>
      <c r="C583" s="30">
        <v>26</v>
      </c>
      <c r="D583" s="32" t="s">
        <v>1544</v>
      </c>
      <c r="E583" s="32" t="s">
        <v>1545</v>
      </c>
      <c r="F583" s="32" t="s">
        <v>1546</v>
      </c>
      <c r="G583" s="33" t="s">
        <v>12</v>
      </c>
      <c r="H583" s="34" t="s">
        <v>13</v>
      </c>
      <c r="I583" s="35">
        <v>0.95809999999999995</v>
      </c>
      <c r="J583" s="36">
        <v>414378.23999999999</v>
      </c>
      <c r="K583" s="19">
        <f t="shared" si="8"/>
        <v>1243134.72</v>
      </c>
      <c r="L583" s="37">
        <v>103594.56</v>
      </c>
      <c r="M583" s="38"/>
    </row>
    <row r="584" spans="1:13" s="39" customFormat="1" ht="12.95" customHeight="1" x14ac:dyDescent="0.25">
      <c r="A584" s="226"/>
      <c r="B584" s="29"/>
      <c r="C584" s="30"/>
      <c r="D584" s="31" t="s">
        <v>47</v>
      </c>
      <c r="E584" s="32"/>
      <c r="F584" s="32"/>
      <c r="G584" s="33"/>
      <c r="H584" s="34"/>
      <c r="I584" s="35"/>
      <c r="J584" s="36"/>
      <c r="K584" s="19"/>
      <c r="L584" s="37"/>
      <c r="M584" s="38"/>
    </row>
    <row r="585" spans="1:13" s="39" customFormat="1" ht="12.95" customHeight="1" x14ac:dyDescent="0.25">
      <c r="A585" s="227"/>
      <c r="B585" s="29">
        <v>2715</v>
      </c>
      <c r="C585" s="30">
        <v>1</v>
      </c>
      <c r="D585" s="32" t="s">
        <v>1547</v>
      </c>
      <c r="E585" s="32" t="s">
        <v>1548</v>
      </c>
      <c r="F585" s="32" t="s">
        <v>1549</v>
      </c>
      <c r="G585" s="33" t="s">
        <v>51</v>
      </c>
      <c r="H585" s="34" t="s">
        <v>13</v>
      </c>
      <c r="I585" s="35">
        <v>0.96609999999999996</v>
      </c>
      <c r="J585" s="36">
        <v>661971.72</v>
      </c>
      <c r="K585" s="19">
        <f t="shared" ref="K585:K648" si="9">ROUND(J585+L585*8,2)</f>
        <v>1985915.16</v>
      </c>
      <c r="L585" s="37">
        <v>165492.93</v>
      </c>
      <c r="M585" s="38"/>
    </row>
    <row r="586" spans="1:13" s="39" customFormat="1" ht="12.95" customHeight="1" x14ac:dyDescent="0.25">
      <c r="A586" s="225" t="s">
        <v>1550</v>
      </c>
      <c r="B586" s="29"/>
      <c r="C586" s="30"/>
      <c r="D586" s="49" t="s">
        <v>11</v>
      </c>
      <c r="E586" s="42"/>
      <c r="F586" s="42"/>
      <c r="G586" s="33"/>
      <c r="H586" s="34"/>
      <c r="I586" s="35"/>
      <c r="J586" s="36"/>
      <c r="K586" s="19"/>
      <c r="L586" s="37"/>
      <c r="M586" s="38"/>
    </row>
    <row r="587" spans="1:13" s="39" customFormat="1" ht="12.95" customHeight="1" x14ac:dyDescent="0.25">
      <c r="A587" s="226"/>
      <c r="B587" s="29">
        <v>1314</v>
      </c>
      <c r="C587" s="30">
        <v>1</v>
      </c>
      <c r="D587" s="32" t="s">
        <v>1551</v>
      </c>
      <c r="E587" s="32" t="s">
        <v>1552</v>
      </c>
      <c r="F587" s="32" t="s">
        <v>1553</v>
      </c>
      <c r="G587" s="33" t="s">
        <v>12</v>
      </c>
      <c r="H587" s="34" t="s">
        <v>13</v>
      </c>
      <c r="I587" s="35">
        <v>0.97350000000000003</v>
      </c>
      <c r="J587" s="36">
        <v>421038.76</v>
      </c>
      <c r="K587" s="19">
        <f t="shared" si="9"/>
        <v>1263116.28</v>
      </c>
      <c r="L587" s="37">
        <v>105259.69</v>
      </c>
      <c r="M587" s="38"/>
    </row>
    <row r="588" spans="1:13" s="39" customFormat="1" ht="12.95" customHeight="1" x14ac:dyDescent="0.25">
      <c r="A588" s="226"/>
      <c r="B588" s="29">
        <v>1321</v>
      </c>
      <c r="C588" s="30">
        <v>2</v>
      </c>
      <c r="D588" s="32" t="s">
        <v>1554</v>
      </c>
      <c r="E588" s="32" t="s">
        <v>1555</v>
      </c>
      <c r="F588" s="32" t="s">
        <v>1556</v>
      </c>
      <c r="G588" s="33" t="s">
        <v>12</v>
      </c>
      <c r="H588" s="34" t="s">
        <v>13</v>
      </c>
      <c r="I588" s="35">
        <v>0.97350000000000003</v>
      </c>
      <c r="J588" s="36">
        <v>421038.76</v>
      </c>
      <c r="K588" s="19">
        <f t="shared" si="9"/>
        <v>1263116.28</v>
      </c>
      <c r="L588" s="37">
        <v>105259.69</v>
      </c>
      <c r="M588" s="38"/>
    </row>
    <row r="589" spans="1:13" s="39" customFormat="1" ht="12.95" customHeight="1" x14ac:dyDescent="0.25">
      <c r="A589" s="226"/>
      <c r="B589" s="29">
        <v>1309</v>
      </c>
      <c r="C589" s="30">
        <v>3</v>
      </c>
      <c r="D589" s="42" t="s">
        <v>1557</v>
      </c>
      <c r="E589" s="42" t="s">
        <v>1558</v>
      </c>
      <c r="F589" s="42" t="s">
        <v>1559</v>
      </c>
      <c r="G589" s="33" t="s">
        <v>12</v>
      </c>
      <c r="H589" s="34" t="s">
        <v>13</v>
      </c>
      <c r="I589" s="35">
        <v>0.97350000000000003</v>
      </c>
      <c r="J589" s="36">
        <v>421038.76</v>
      </c>
      <c r="K589" s="19">
        <f t="shared" si="9"/>
        <v>1263116.28</v>
      </c>
      <c r="L589" s="37">
        <v>105259.69</v>
      </c>
      <c r="M589" s="38"/>
    </row>
    <row r="590" spans="1:13" s="39" customFormat="1" ht="12.95" customHeight="1" x14ac:dyDescent="0.25">
      <c r="A590" s="226"/>
      <c r="B590" s="29">
        <v>1312</v>
      </c>
      <c r="C590" s="30">
        <v>4</v>
      </c>
      <c r="D590" s="32" t="s">
        <v>1560</v>
      </c>
      <c r="E590" s="32" t="s">
        <v>1561</v>
      </c>
      <c r="F590" s="32" t="s">
        <v>1562</v>
      </c>
      <c r="G590" s="33" t="s">
        <v>12</v>
      </c>
      <c r="H590" s="34" t="s">
        <v>13</v>
      </c>
      <c r="I590" s="35">
        <v>0.97350000000000003</v>
      </c>
      <c r="J590" s="36">
        <v>421038.76</v>
      </c>
      <c r="K590" s="19">
        <f t="shared" si="9"/>
        <v>1263116.28</v>
      </c>
      <c r="L590" s="37">
        <v>105259.69</v>
      </c>
      <c r="M590" s="38"/>
    </row>
    <row r="591" spans="1:13" s="39" customFormat="1" ht="12.95" customHeight="1" x14ac:dyDescent="0.25">
      <c r="A591" s="226"/>
      <c r="B591" s="29">
        <v>1303</v>
      </c>
      <c r="C591" s="30">
        <v>5</v>
      </c>
      <c r="D591" s="32" t="s">
        <v>1563</v>
      </c>
      <c r="E591" s="32" t="s">
        <v>1564</v>
      </c>
      <c r="F591" s="32" t="s">
        <v>1565</v>
      </c>
      <c r="G591" s="33" t="s">
        <v>12</v>
      </c>
      <c r="H591" s="34" t="s">
        <v>13</v>
      </c>
      <c r="I591" s="35">
        <v>0.9919</v>
      </c>
      <c r="J591" s="36">
        <v>428996.76</v>
      </c>
      <c r="K591" s="19">
        <f t="shared" si="9"/>
        <v>1286990.28</v>
      </c>
      <c r="L591" s="37">
        <v>107249.19</v>
      </c>
      <c r="M591" s="38"/>
    </row>
    <row r="592" spans="1:13" s="39" customFormat="1" ht="12.95" customHeight="1" x14ac:dyDescent="0.25">
      <c r="A592" s="226"/>
      <c r="B592" s="29">
        <v>1308</v>
      </c>
      <c r="C592" s="30">
        <v>6</v>
      </c>
      <c r="D592" s="42" t="s">
        <v>1566</v>
      </c>
      <c r="E592" s="42" t="s">
        <v>1567</v>
      </c>
      <c r="F592" s="42" t="s">
        <v>1568</v>
      </c>
      <c r="G592" s="33" t="s">
        <v>12</v>
      </c>
      <c r="H592" s="34" t="s">
        <v>13</v>
      </c>
      <c r="I592" s="35">
        <v>0.96750000000000003</v>
      </c>
      <c r="J592" s="36">
        <v>418443.76</v>
      </c>
      <c r="K592" s="19">
        <f t="shared" si="9"/>
        <v>1255331.28</v>
      </c>
      <c r="L592" s="37">
        <v>104610.94</v>
      </c>
      <c r="M592" s="38"/>
    </row>
    <row r="593" spans="1:13" s="39" customFormat="1" ht="12.95" customHeight="1" x14ac:dyDescent="0.25">
      <c r="A593" s="226"/>
      <c r="B593" s="29">
        <v>1317</v>
      </c>
      <c r="C593" s="30">
        <v>7</v>
      </c>
      <c r="D593" s="32" t="s">
        <v>1569</v>
      </c>
      <c r="E593" s="32" t="s">
        <v>1570</v>
      </c>
      <c r="F593" s="32" t="s">
        <v>1571</v>
      </c>
      <c r="G593" s="33" t="s">
        <v>12</v>
      </c>
      <c r="H593" s="34" t="s">
        <v>13</v>
      </c>
      <c r="I593" s="35">
        <v>0.9889</v>
      </c>
      <c r="J593" s="36">
        <v>427699.24</v>
      </c>
      <c r="K593" s="19">
        <f t="shared" si="9"/>
        <v>1283097.72</v>
      </c>
      <c r="L593" s="37">
        <v>106924.81</v>
      </c>
      <c r="M593" s="38"/>
    </row>
    <row r="594" spans="1:13" s="39" customFormat="1" ht="12.95" customHeight="1" x14ac:dyDescent="0.25">
      <c r="A594" s="226"/>
      <c r="B594" s="29">
        <v>1318</v>
      </c>
      <c r="C594" s="30">
        <v>8</v>
      </c>
      <c r="D594" s="32" t="s">
        <v>1572</v>
      </c>
      <c r="E594" s="32" t="s">
        <v>1573</v>
      </c>
      <c r="F594" s="32" t="s">
        <v>1574</v>
      </c>
      <c r="G594" s="33" t="s">
        <v>12</v>
      </c>
      <c r="H594" s="34" t="s">
        <v>13</v>
      </c>
      <c r="I594" s="35">
        <v>0</v>
      </c>
      <c r="J594" s="36">
        <v>314805.93</v>
      </c>
      <c r="K594" s="19">
        <f t="shared" si="9"/>
        <v>314805.93</v>
      </c>
      <c r="L594" s="37">
        <v>0</v>
      </c>
      <c r="M594" s="38" t="s">
        <v>5685</v>
      </c>
    </row>
    <row r="595" spans="1:13" s="39" customFormat="1" ht="12.95" customHeight="1" x14ac:dyDescent="0.25">
      <c r="A595" s="226"/>
      <c r="B595" s="29">
        <v>1313</v>
      </c>
      <c r="C595" s="30">
        <v>9</v>
      </c>
      <c r="D595" s="42" t="s">
        <v>1575</v>
      </c>
      <c r="E595" s="42" t="s">
        <v>1576</v>
      </c>
      <c r="F595" s="42" t="s">
        <v>1577</v>
      </c>
      <c r="G595" s="33" t="s">
        <v>12</v>
      </c>
      <c r="H595" s="34" t="s">
        <v>13</v>
      </c>
      <c r="I595" s="35">
        <v>0.97350000000000003</v>
      </c>
      <c r="J595" s="36">
        <v>421038.76</v>
      </c>
      <c r="K595" s="19">
        <f t="shared" si="9"/>
        <v>1263116.28</v>
      </c>
      <c r="L595" s="37">
        <v>105259.69</v>
      </c>
      <c r="M595" s="38"/>
    </row>
    <row r="596" spans="1:13" s="39" customFormat="1" ht="12.95" customHeight="1" x14ac:dyDescent="0.25">
      <c r="A596" s="226"/>
      <c r="B596" s="29">
        <v>1307</v>
      </c>
      <c r="C596" s="30">
        <v>10</v>
      </c>
      <c r="D596" s="32" t="s">
        <v>1578</v>
      </c>
      <c r="E596" s="32" t="s">
        <v>1579</v>
      </c>
      <c r="F596" s="32" t="s">
        <v>1580</v>
      </c>
      <c r="G596" s="33" t="s">
        <v>12</v>
      </c>
      <c r="H596" s="34" t="s">
        <v>13</v>
      </c>
      <c r="I596" s="35">
        <v>0.97350000000000003</v>
      </c>
      <c r="J596" s="36">
        <v>421038.76</v>
      </c>
      <c r="K596" s="19">
        <f t="shared" si="9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1310</v>
      </c>
      <c r="C597" s="30">
        <v>11</v>
      </c>
      <c r="D597" s="32" t="s">
        <v>1581</v>
      </c>
      <c r="E597" s="32" t="s">
        <v>1582</v>
      </c>
      <c r="F597" s="32" t="s">
        <v>1583</v>
      </c>
      <c r="G597" s="33" t="s">
        <v>12</v>
      </c>
      <c r="H597" s="34" t="s">
        <v>13</v>
      </c>
      <c r="I597" s="35">
        <v>0.97350000000000003</v>
      </c>
      <c r="J597" s="36">
        <v>421038.76</v>
      </c>
      <c r="K597" s="19">
        <f t="shared" si="9"/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1325</v>
      </c>
      <c r="C598" s="30">
        <v>12</v>
      </c>
      <c r="D598" s="32" t="s">
        <v>1584</v>
      </c>
      <c r="E598" s="32" t="s">
        <v>1585</v>
      </c>
      <c r="F598" s="32" t="s">
        <v>1586</v>
      </c>
      <c r="G598" s="33" t="s">
        <v>12</v>
      </c>
      <c r="H598" s="34" t="s">
        <v>13</v>
      </c>
      <c r="I598" s="35">
        <v>0.98470000000000002</v>
      </c>
      <c r="J598" s="36">
        <v>425882.76</v>
      </c>
      <c r="K598" s="19">
        <f t="shared" si="9"/>
        <v>1277648.28</v>
      </c>
      <c r="L598" s="37">
        <v>106470.69</v>
      </c>
      <c r="M598" s="38"/>
    </row>
    <row r="599" spans="1:13" s="39" customFormat="1" ht="12.95" customHeight="1" x14ac:dyDescent="0.25">
      <c r="A599" s="226"/>
      <c r="B599" s="29">
        <v>1311</v>
      </c>
      <c r="C599" s="30">
        <v>13</v>
      </c>
      <c r="D599" s="32" t="s">
        <v>1587</v>
      </c>
      <c r="E599" s="32" t="s">
        <v>1588</v>
      </c>
      <c r="F599" s="32" t="s">
        <v>1589</v>
      </c>
      <c r="G599" s="33" t="s">
        <v>12</v>
      </c>
      <c r="H599" s="34" t="s">
        <v>13</v>
      </c>
      <c r="I599" s="35">
        <v>0.96750000000000003</v>
      </c>
      <c r="J599" s="36">
        <v>418443.76</v>
      </c>
      <c r="K599" s="19">
        <f t="shared" si="9"/>
        <v>1255331.28</v>
      </c>
      <c r="L599" s="37">
        <v>104610.94</v>
      </c>
      <c r="M599" s="38"/>
    </row>
    <row r="600" spans="1:13" s="39" customFormat="1" ht="12.95" customHeight="1" x14ac:dyDescent="0.25">
      <c r="A600" s="226"/>
      <c r="B600" s="29">
        <v>1324</v>
      </c>
      <c r="C600" s="30">
        <v>14</v>
      </c>
      <c r="D600" s="32" t="s">
        <v>1590</v>
      </c>
      <c r="E600" s="32" t="s">
        <v>1591</v>
      </c>
      <c r="F600" s="32" t="s">
        <v>1592</v>
      </c>
      <c r="G600" s="33" t="s">
        <v>12</v>
      </c>
      <c r="H600" s="34" t="s">
        <v>13</v>
      </c>
      <c r="I600" s="35">
        <v>0.97350000000000003</v>
      </c>
      <c r="J600" s="36">
        <v>421038.76</v>
      </c>
      <c r="K600" s="19">
        <f t="shared" si="9"/>
        <v>1263116.28</v>
      </c>
      <c r="L600" s="37">
        <v>105259.69</v>
      </c>
      <c r="M600" s="38"/>
    </row>
    <row r="601" spans="1:13" s="39" customFormat="1" ht="12.95" customHeight="1" x14ac:dyDescent="0.25">
      <c r="A601" s="226"/>
      <c r="B601" s="29">
        <v>1315</v>
      </c>
      <c r="C601" s="30">
        <v>15</v>
      </c>
      <c r="D601" s="32" t="s">
        <v>1311</v>
      </c>
      <c r="E601" s="32" t="s">
        <v>1312</v>
      </c>
      <c r="F601" s="32" t="s">
        <v>1593</v>
      </c>
      <c r="G601" s="33" t="s">
        <v>12</v>
      </c>
      <c r="H601" s="34" t="s">
        <v>13</v>
      </c>
      <c r="I601" s="35">
        <v>0.97370000000000001</v>
      </c>
      <c r="J601" s="36">
        <v>421125.24</v>
      </c>
      <c r="K601" s="19">
        <f t="shared" si="9"/>
        <v>1263375.72</v>
      </c>
      <c r="L601" s="37">
        <v>105281.31</v>
      </c>
      <c r="M601" s="38"/>
    </row>
    <row r="602" spans="1:13" s="39" customFormat="1" ht="12.95" customHeight="1" x14ac:dyDescent="0.25">
      <c r="A602" s="226"/>
      <c r="B602" s="29">
        <v>1316</v>
      </c>
      <c r="C602" s="30">
        <v>16</v>
      </c>
      <c r="D602" s="32" t="s">
        <v>1594</v>
      </c>
      <c r="E602" s="32" t="s">
        <v>1595</v>
      </c>
      <c r="F602" s="32" t="s">
        <v>1596</v>
      </c>
      <c r="G602" s="33" t="s">
        <v>12</v>
      </c>
      <c r="H602" s="34" t="s">
        <v>13</v>
      </c>
      <c r="I602" s="35">
        <v>0.98470000000000002</v>
      </c>
      <c r="J602" s="36">
        <v>425882.76</v>
      </c>
      <c r="K602" s="19">
        <f t="shared" si="9"/>
        <v>1277648.28</v>
      </c>
      <c r="L602" s="37">
        <v>106470.69</v>
      </c>
      <c r="M602" s="38"/>
    </row>
    <row r="603" spans="1:13" s="39" customFormat="1" ht="12.95" customHeight="1" x14ac:dyDescent="0.25">
      <c r="A603" s="226"/>
      <c r="B603" s="29">
        <v>1304</v>
      </c>
      <c r="C603" s="30">
        <v>17</v>
      </c>
      <c r="D603" s="32" t="s">
        <v>1597</v>
      </c>
      <c r="E603" s="32" t="s">
        <v>1598</v>
      </c>
      <c r="F603" s="32" t="s">
        <v>1599</v>
      </c>
      <c r="G603" s="33" t="s">
        <v>12</v>
      </c>
      <c r="H603" s="34" t="s">
        <v>13</v>
      </c>
      <c r="I603" s="35">
        <v>0.97350000000000003</v>
      </c>
      <c r="J603" s="36">
        <v>421038.76</v>
      </c>
      <c r="K603" s="19">
        <f t="shared" si="9"/>
        <v>1263116.28</v>
      </c>
      <c r="L603" s="37">
        <v>105259.69</v>
      </c>
      <c r="M603" s="38"/>
    </row>
    <row r="604" spans="1:13" s="39" customFormat="1" ht="12.95" customHeight="1" x14ac:dyDescent="0.25">
      <c r="A604" s="226"/>
      <c r="B604" s="29">
        <v>1320</v>
      </c>
      <c r="C604" s="30">
        <v>18</v>
      </c>
      <c r="D604" s="32" t="s">
        <v>1600</v>
      </c>
      <c r="E604" s="32" t="s">
        <v>1601</v>
      </c>
      <c r="F604" s="32" t="s">
        <v>1602</v>
      </c>
      <c r="G604" s="33" t="s">
        <v>12</v>
      </c>
      <c r="H604" s="34" t="s">
        <v>13</v>
      </c>
      <c r="I604" s="35">
        <v>0.97050000000000003</v>
      </c>
      <c r="J604" s="36">
        <v>419741.24</v>
      </c>
      <c r="K604" s="19">
        <f t="shared" si="9"/>
        <v>1259223.72</v>
      </c>
      <c r="L604" s="37">
        <v>104935.31</v>
      </c>
      <c r="M604" s="38"/>
    </row>
    <row r="605" spans="1:13" s="39" customFormat="1" ht="12.95" customHeight="1" x14ac:dyDescent="0.25">
      <c r="A605" s="226"/>
      <c r="B605" s="29">
        <v>1302</v>
      </c>
      <c r="C605" s="30">
        <v>19</v>
      </c>
      <c r="D605" s="42" t="s">
        <v>1603</v>
      </c>
      <c r="E605" s="42" t="s">
        <v>1604</v>
      </c>
      <c r="F605" s="42" t="s">
        <v>1605</v>
      </c>
      <c r="G605" s="27" t="s">
        <v>12</v>
      </c>
      <c r="H605" s="34" t="s">
        <v>13</v>
      </c>
      <c r="I605" s="35">
        <v>0.9919</v>
      </c>
      <c r="J605" s="36">
        <v>428996.76</v>
      </c>
      <c r="K605" s="19">
        <f t="shared" si="9"/>
        <v>1286990.28</v>
      </c>
      <c r="L605" s="37">
        <v>107249.19</v>
      </c>
      <c r="M605" s="38"/>
    </row>
    <row r="606" spans="1:13" s="39" customFormat="1" ht="12.95" customHeight="1" x14ac:dyDescent="0.25">
      <c r="A606" s="226"/>
      <c r="B606" s="29">
        <v>1301</v>
      </c>
      <c r="C606" s="30">
        <v>20</v>
      </c>
      <c r="D606" s="42" t="s">
        <v>1606</v>
      </c>
      <c r="E606" s="42" t="s">
        <v>1607</v>
      </c>
      <c r="F606" s="42" t="s">
        <v>1608</v>
      </c>
      <c r="G606" s="27" t="s">
        <v>12</v>
      </c>
      <c r="H606" s="34" t="s">
        <v>13</v>
      </c>
      <c r="I606" s="35">
        <v>0.97350000000000003</v>
      </c>
      <c r="J606" s="36">
        <v>421038.76</v>
      </c>
      <c r="K606" s="19">
        <f t="shared" si="9"/>
        <v>1263116.28</v>
      </c>
      <c r="L606" s="37">
        <v>105259.69</v>
      </c>
      <c r="M606" s="38"/>
    </row>
    <row r="607" spans="1:13" s="39" customFormat="1" ht="12.95" customHeight="1" x14ac:dyDescent="0.25">
      <c r="A607" s="226"/>
      <c r="B607" s="29">
        <v>1306</v>
      </c>
      <c r="C607" s="30">
        <v>21</v>
      </c>
      <c r="D607" s="32" t="s">
        <v>1609</v>
      </c>
      <c r="E607" s="32" t="s">
        <v>1610</v>
      </c>
      <c r="F607" s="32" t="s">
        <v>1611</v>
      </c>
      <c r="G607" s="33" t="s">
        <v>12</v>
      </c>
      <c r="H607" s="34" t="s">
        <v>13</v>
      </c>
      <c r="I607" s="35">
        <v>0.97350000000000003</v>
      </c>
      <c r="J607" s="36">
        <v>421038.76</v>
      </c>
      <c r="K607" s="19">
        <f t="shared" si="9"/>
        <v>1263116.28</v>
      </c>
      <c r="L607" s="37">
        <v>105259.69</v>
      </c>
      <c r="M607" s="38"/>
    </row>
    <row r="608" spans="1:13" s="39" customFormat="1" ht="12.95" customHeight="1" x14ac:dyDescent="0.25">
      <c r="A608" s="226"/>
      <c r="B608" s="29">
        <v>1322</v>
      </c>
      <c r="C608" s="30">
        <v>22</v>
      </c>
      <c r="D608" s="32" t="s">
        <v>1612</v>
      </c>
      <c r="E608" s="32" t="s">
        <v>1613</v>
      </c>
      <c r="F608" s="32" t="s">
        <v>1614</v>
      </c>
      <c r="G608" s="33" t="s">
        <v>12</v>
      </c>
      <c r="H608" s="34" t="s">
        <v>13</v>
      </c>
      <c r="I608" s="35">
        <v>0</v>
      </c>
      <c r="J608" s="36">
        <v>319412.07</v>
      </c>
      <c r="K608" s="19">
        <f t="shared" si="9"/>
        <v>319412.07</v>
      </c>
      <c r="L608" s="37">
        <v>0</v>
      </c>
      <c r="M608" s="38" t="s">
        <v>5685</v>
      </c>
    </row>
    <row r="609" spans="1:13" s="39" customFormat="1" ht="12.95" customHeight="1" x14ac:dyDescent="0.25">
      <c r="A609" s="226"/>
      <c r="B609" s="29">
        <v>1300</v>
      </c>
      <c r="C609" s="30">
        <v>23</v>
      </c>
      <c r="D609" s="42" t="s">
        <v>1615</v>
      </c>
      <c r="E609" s="42" t="s">
        <v>1616</v>
      </c>
      <c r="F609" s="42" t="s">
        <v>1617</v>
      </c>
      <c r="G609" s="33" t="s">
        <v>12</v>
      </c>
      <c r="H609" s="34" t="s">
        <v>13</v>
      </c>
      <c r="I609" s="35">
        <v>0.96970000000000001</v>
      </c>
      <c r="J609" s="36">
        <v>419395.24</v>
      </c>
      <c r="K609" s="19">
        <f t="shared" si="9"/>
        <v>1258185.72</v>
      </c>
      <c r="L609" s="37">
        <v>104848.81</v>
      </c>
      <c r="M609" s="38"/>
    </row>
    <row r="610" spans="1:13" s="39" customFormat="1" ht="12.95" customHeight="1" x14ac:dyDescent="0.25">
      <c r="A610" s="226"/>
      <c r="B610" s="29">
        <v>1323</v>
      </c>
      <c r="C610" s="30">
        <v>24</v>
      </c>
      <c r="D610" s="59" t="s">
        <v>1618</v>
      </c>
      <c r="E610" s="59" t="s">
        <v>1619</v>
      </c>
      <c r="F610" s="59" t="s">
        <v>1620</v>
      </c>
      <c r="G610" s="33" t="s">
        <v>12</v>
      </c>
      <c r="H610" s="34" t="s">
        <v>13</v>
      </c>
      <c r="I610" s="35">
        <v>0.97350000000000003</v>
      </c>
      <c r="J610" s="36">
        <v>421038.76</v>
      </c>
      <c r="K610" s="19">
        <f t="shared" si="9"/>
        <v>1263116.28</v>
      </c>
      <c r="L610" s="37">
        <v>105259.69</v>
      </c>
      <c r="M610" s="38"/>
    </row>
    <row r="611" spans="1:13" s="39" customFormat="1" ht="12.95" customHeight="1" x14ac:dyDescent="0.25">
      <c r="A611" s="226"/>
      <c r="B611" s="29">
        <v>1305</v>
      </c>
      <c r="C611" s="30">
        <v>25</v>
      </c>
      <c r="D611" s="42" t="s">
        <v>1621</v>
      </c>
      <c r="E611" s="42" t="s">
        <v>1622</v>
      </c>
      <c r="F611" s="42" t="s">
        <v>1623</v>
      </c>
      <c r="G611" s="33" t="s">
        <v>12</v>
      </c>
      <c r="H611" s="34" t="s">
        <v>13</v>
      </c>
      <c r="I611" s="35">
        <v>0.97350000000000003</v>
      </c>
      <c r="J611" s="36">
        <v>421038.76</v>
      </c>
      <c r="K611" s="19">
        <f t="shared" si="9"/>
        <v>1263116.28</v>
      </c>
      <c r="L611" s="36">
        <v>105259.69</v>
      </c>
      <c r="M611" s="38"/>
    </row>
    <row r="612" spans="1:13" s="39" customFormat="1" ht="12.95" customHeight="1" x14ac:dyDescent="0.25">
      <c r="A612" s="227"/>
      <c r="B612" s="29">
        <v>1319</v>
      </c>
      <c r="C612" s="30">
        <v>26</v>
      </c>
      <c r="D612" s="59" t="s">
        <v>1624</v>
      </c>
      <c r="E612" s="59" t="s">
        <v>1625</v>
      </c>
      <c r="F612" s="59" t="s">
        <v>1626</v>
      </c>
      <c r="G612" s="33" t="s">
        <v>12</v>
      </c>
      <c r="H612" s="34" t="s">
        <v>13</v>
      </c>
      <c r="I612" s="35">
        <v>0.97050000000000003</v>
      </c>
      <c r="J612" s="36">
        <v>419741.24</v>
      </c>
      <c r="K612" s="19">
        <f t="shared" si="9"/>
        <v>1259223.72</v>
      </c>
      <c r="L612" s="37">
        <v>104935.31</v>
      </c>
      <c r="M612" s="38"/>
    </row>
    <row r="613" spans="1:13" s="39" customFormat="1" ht="12.95" customHeight="1" x14ac:dyDescent="0.25">
      <c r="A613" s="225" t="s">
        <v>1627</v>
      </c>
      <c r="B613" s="29"/>
      <c r="C613" s="30"/>
      <c r="D613" s="31" t="s">
        <v>126</v>
      </c>
      <c r="E613" s="32"/>
      <c r="F613" s="32"/>
      <c r="G613" s="33"/>
      <c r="H613" s="34"/>
      <c r="I613" s="35"/>
      <c r="J613" s="36"/>
      <c r="K613" s="19"/>
      <c r="L613" s="37"/>
      <c r="M613" s="38"/>
    </row>
    <row r="614" spans="1:13" s="39" customFormat="1" ht="12.75" customHeight="1" x14ac:dyDescent="0.25">
      <c r="A614" s="226"/>
      <c r="B614" s="29">
        <v>1112</v>
      </c>
      <c r="C614" s="30">
        <v>1</v>
      </c>
      <c r="D614" s="32" t="s">
        <v>1628</v>
      </c>
      <c r="E614" s="32" t="s">
        <v>1629</v>
      </c>
      <c r="F614" s="32" t="s">
        <v>1630</v>
      </c>
      <c r="G614" s="33" t="s">
        <v>130</v>
      </c>
      <c r="H614" s="34" t="s">
        <v>13</v>
      </c>
      <c r="I614" s="35">
        <v>0.9526</v>
      </c>
      <c r="J614" s="36">
        <v>206015.64</v>
      </c>
      <c r="K614" s="19">
        <f t="shared" si="9"/>
        <v>618046.92000000004</v>
      </c>
      <c r="L614" s="37">
        <v>51503.91</v>
      </c>
      <c r="M614" s="58"/>
    </row>
    <row r="615" spans="1:13" s="39" customFormat="1" ht="12.75" customHeight="1" x14ac:dyDescent="0.25">
      <c r="A615" s="226"/>
      <c r="B615" s="29">
        <v>1137</v>
      </c>
      <c r="C615" s="30">
        <v>2</v>
      </c>
      <c r="D615" s="32" t="s">
        <v>1631</v>
      </c>
      <c r="E615" s="32" t="s">
        <v>1632</v>
      </c>
      <c r="F615" s="32" t="s">
        <v>1633</v>
      </c>
      <c r="G615" s="33" t="s">
        <v>130</v>
      </c>
      <c r="H615" s="34" t="s">
        <v>13</v>
      </c>
      <c r="I615" s="35">
        <v>0.9526</v>
      </c>
      <c r="J615" s="36">
        <v>206015.64</v>
      </c>
      <c r="K615" s="19">
        <f t="shared" si="9"/>
        <v>618046.92000000004</v>
      </c>
      <c r="L615" s="37">
        <v>51503.91</v>
      </c>
      <c r="M615" s="58"/>
    </row>
    <row r="616" spans="1:13" s="39" customFormat="1" ht="12.75" customHeight="1" x14ac:dyDescent="0.25">
      <c r="A616" s="226"/>
      <c r="B616" s="29">
        <v>1119</v>
      </c>
      <c r="C616" s="30">
        <v>3</v>
      </c>
      <c r="D616" s="42" t="s">
        <v>1634</v>
      </c>
      <c r="E616" s="42" t="s">
        <v>1635</v>
      </c>
      <c r="F616" s="42" t="s">
        <v>1636</v>
      </c>
      <c r="G616" s="33" t="s">
        <v>130</v>
      </c>
      <c r="H616" s="34" t="s">
        <v>13</v>
      </c>
      <c r="I616" s="35">
        <v>0.9526</v>
      </c>
      <c r="J616" s="36">
        <v>205961.57</v>
      </c>
      <c r="K616" s="19">
        <f t="shared" si="9"/>
        <v>617992.85</v>
      </c>
      <c r="L616" s="37">
        <v>51503.91</v>
      </c>
      <c r="M616" s="58"/>
    </row>
    <row r="617" spans="1:13" s="39" customFormat="1" ht="12.95" customHeight="1" x14ac:dyDescent="0.25">
      <c r="A617" s="226"/>
      <c r="B617" s="29"/>
      <c r="C617" s="30"/>
      <c r="D617" s="49" t="s">
        <v>11</v>
      </c>
      <c r="E617" s="42"/>
      <c r="F617" s="42"/>
      <c r="G617" s="33"/>
      <c r="H617" s="34"/>
      <c r="I617" s="35"/>
      <c r="J617" s="36"/>
      <c r="K617" s="19"/>
      <c r="L617" s="37"/>
      <c r="M617" s="38"/>
    </row>
    <row r="618" spans="1:13" s="39" customFormat="1" ht="12.95" customHeight="1" x14ac:dyDescent="0.25">
      <c r="A618" s="226"/>
      <c r="B618" s="29">
        <v>1140</v>
      </c>
      <c r="C618" s="30">
        <v>1</v>
      </c>
      <c r="D618" s="32" t="s">
        <v>1637</v>
      </c>
      <c r="E618" s="32" t="s">
        <v>1638</v>
      </c>
      <c r="F618" s="32" t="s">
        <v>1639</v>
      </c>
      <c r="G618" s="33" t="s">
        <v>12</v>
      </c>
      <c r="H618" s="34" t="s">
        <v>13</v>
      </c>
      <c r="I618" s="35">
        <v>0.95660000000000001</v>
      </c>
      <c r="J618" s="36">
        <v>413729.52</v>
      </c>
      <c r="K618" s="19">
        <f t="shared" si="9"/>
        <v>1241188.56</v>
      </c>
      <c r="L618" s="37">
        <v>103432.38</v>
      </c>
      <c r="M618" s="38"/>
    </row>
    <row r="619" spans="1:13" s="39" customFormat="1" ht="12.95" customHeight="1" x14ac:dyDescent="0.25">
      <c r="A619" s="226"/>
      <c r="B619" s="29">
        <v>1120</v>
      </c>
      <c r="C619" s="30">
        <v>2</v>
      </c>
      <c r="D619" s="32" t="s">
        <v>1640</v>
      </c>
      <c r="E619" s="32" t="s">
        <v>1641</v>
      </c>
      <c r="F619" s="32" t="s">
        <v>1642</v>
      </c>
      <c r="G619" s="33" t="s">
        <v>12</v>
      </c>
      <c r="H619" s="34" t="s">
        <v>13</v>
      </c>
      <c r="I619" s="35">
        <v>0.95660000000000001</v>
      </c>
      <c r="J619" s="36">
        <v>413729.52</v>
      </c>
      <c r="K619" s="19">
        <f t="shared" si="9"/>
        <v>1241188.56</v>
      </c>
      <c r="L619" s="37">
        <v>103432.38</v>
      </c>
      <c r="M619" s="38"/>
    </row>
    <row r="620" spans="1:13" s="39" customFormat="1" ht="12.95" customHeight="1" x14ac:dyDescent="0.25">
      <c r="A620" s="226"/>
      <c r="B620" s="29">
        <v>1138</v>
      </c>
      <c r="C620" s="30">
        <v>3</v>
      </c>
      <c r="D620" s="32" t="s">
        <v>1402</v>
      </c>
      <c r="E620" s="32" t="s">
        <v>1643</v>
      </c>
      <c r="F620" s="32" t="s">
        <v>1644</v>
      </c>
      <c r="G620" s="33" t="s">
        <v>12</v>
      </c>
      <c r="H620" s="34" t="s">
        <v>13</v>
      </c>
      <c r="I620" s="35">
        <v>0.9466</v>
      </c>
      <c r="J620" s="36">
        <v>409404.52</v>
      </c>
      <c r="K620" s="19">
        <f t="shared" si="9"/>
        <v>1228213.56</v>
      </c>
      <c r="L620" s="37">
        <v>102351.13</v>
      </c>
      <c r="M620" s="38"/>
    </row>
    <row r="621" spans="1:13" s="39" customFormat="1" ht="12.95" customHeight="1" x14ac:dyDescent="0.25">
      <c r="A621" s="226"/>
      <c r="B621" s="29">
        <v>1123</v>
      </c>
      <c r="C621" s="30">
        <v>4</v>
      </c>
      <c r="D621" s="32" t="s">
        <v>1645</v>
      </c>
      <c r="E621" s="32" t="s">
        <v>1646</v>
      </c>
      <c r="F621" s="32" t="s">
        <v>1647</v>
      </c>
      <c r="G621" s="33" t="s">
        <v>12</v>
      </c>
      <c r="H621" s="34" t="s">
        <v>13</v>
      </c>
      <c r="I621" s="35">
        <v>0.99099999999999999</v>
      </c>
      <c r="J621" s="36">
        <v>428607.52</v>
      </c>
      <c r="K621" s="19">
        <f t="shared" si="9"/>
        <v>1285822.56</v>
      </c>
      <c r="L621" s="37">
        <v>107151.88</v>
      </c>
      <c r="M621" s="38"/>
    </row>
    <row r="622" spans="1:13" s="39" customFormat="1" ht="12.95" customHeight="1" x14ac:dyDescent="0.25">
      <c r="A622" s="226"/>
      <c r="B622" s="43">
        <v>1139</v>
      </c>
      <c r="C622" s="30">
        <v>5</v>
      </c>
      <c r="D622" s="32" t="s">
        <v>1648</v>
      </c>
      <c r="E622" s="32" t="s">
        <v>1649</v>
      </c>
      <c r="F622" s="32" t="s">
        <v>1650</v>
      </c>
      <c r="G622" s="33" t="s">
        <v>12</v>
      </c>
      <c r="H622" s="34" t="s">
        <v>13</v>
      </c>
      <c r="I622" s="35">
        <v>0.95960000000000001</v>
      </c>
      <c r="J622" s="36">
        <v>415027</v>
      </c>
      <c r="K622" s="19">
        <f t="shared" si="9"/>
        <v>1245081</v>
      </c>
      <c r="L622" s="37">
        <v>103756.75</v>
      </c>
      <c r="M622" s="38"/>
    </row>
    <row r="623" spans="1:13" s="39" customFormat="1" ht="12.95" customHeight="1" x14ac:dyDescent="0.25">
      <c r="A623" s="226"/>
      <c r="B623" s="29">
        <v>1124</v>
      </c>
      <c r="C623" s="30">
        <v>6</v>
      </c>
      <c r="D623" s="42" t="s">
        <v>1651</v>
      </c>
      <c r="E623" s="42" t="s">
        <v>1652</v>
      </c>
      <c r="F623" s="42" t="s">
        <v>1653</v>
      </c>
      <c r="G623" s="33" t="s">
        <v>12</v>
      </c>
      <c r="H623" s="34" t="s">
        <v>13</v>
      </c>
      <c r="I623" s="35">
        <v>0.95660000000000001</v>
      </c>
      <c r="J623" s="36">
        <v>413729.52</v>
      </c>
      <c r="K623" s="19">
        <f t="shared" si="9"/>
        <v>1241188.56</v>
      </c>
      <c r="L623" s="37">
        <v>103432.38</v>
      </c>
      <c r="M623" s="38"/>
    </row>
    <row r="624" spans="1:13" s="39" customFormat="1" ht="12.95" customHeight="1" x14ac:dyDescent="0.25">
      <c r="A624" s="226"/>
      <c r="B624" s="29">
        <v>1118</v>
      </c>
      <c r="C624" s="30">
        <v>7</v>
      </c>
      <c r="D624" s="32" t="s">
        <v>1654</v>
      </c>
      <c r="E624" s="32" t="s">
        <v>1655</v>
      </c>
      <c r="F624" s="32" t="s">
        <v>1656</v>
      </c>
      <c r="G624" s="33" t="s">
        <v>12</v>
      </c>
      <c r="H624" s="34" t="s">
        <v>13</v>
      </c>
      <c r="I624" s="35">
        <v>0.38300000000000001</v>
      </c>
      <c r="J624" s="36">
        <v>292543.02</v>
      </c>
      <c r="K624" s="19">
        <f t="shared" si="9"/>
        <v>623838.06000000006</v>
      </c>
      <c r="L624" s="37">
        <v>41411.879999999997</v>
      </c>
      <c r="M624" s="58"/>
    </row>
    <row r="625" spans="1:13" s="39" customFormat="1" ht="12.95" customHeight="1" x14ac:dyDescent="0.25">
      <c r="A625" s="226"/>
      <c r="B625" s="29">
        <v>1133</v>
      </c>
      <c r="C625" s="30">
        <v>8</v>
      </c>
      <c r="D625" s="42" t="s">
        <v>1657</v>
      </c>
      <c r="E625" s="42" t="s">
        <v>1658</v>
      </c>
      <c r="F625" s="42" t="s">
        <v>1659</v>
      </c>
      <c r="G625" s="33" t="s">
        <v>12</v>
      </c>
      <c r="H625" s="34" t="s">
        <v>13</v>
      </c>
      <c r="I625" s="35">
        <v>0.95960000000000001</v>
      </c>
      <c r="J625" s="36">
        <v>415027</v>
      </c>
      <c r="K625" s="19">
        <f t="shared" si="9"/>
        <v>1245081</v>
      </c>
      <c r="L625" s="37">
        <v>103756.75</v>
      </c>
      <c r="M625" s="38"/>
    </row>
    <row r="626" spans="1:13" s="39" customFormat="1" ht="12.95" customHeight="1" x14ac:dyDescent="0.25">
      <c r="A626" s="226"/>
      <c r="B626" s="29">
        <v>1121</v>
      </c>
      <c r="C626" s="30">
        <v>9</v>
      </c>
      <c r="D626" s="32" t="s">
        <v>1660</v>
      </c>
      <c r="E626" s="32" t="s">
        <v>1661</v>
      </c>
      <c r="F626" s="32" t="s">
        <v>1662</v>
      </c>
      <c r="G626" s="33" t="s">
        <v>12</v>
      </c>
      <c r="H626" s="34" t="s">
        <v>13</v>
      </c>
      <c r="I626" s="35">
        <v>0.95040000000000002</v>
      </c>
      <c r="J626" s="36">
        <v>411048</v>
      </c>
      <c r="K626" s="19">
        <f t="shared" si="9"/>
        <v>1233144</v>
      </c>
      <c r="L626" s="37">
        <v>102762</v>
      </c>
      <c r="M626" s="38"/>
    </row>
    <row r="627" spans="1:13" s="39" customFormat="1" ht="12.95" customHeight="1" x14ac:dyDescent="0.25">
      <c r="A627" s="226"/>
      <c r="B627" s="29">
        <v>1116</v>
      </c>
      <c r="C627" s="30">
        <v>10</v>
      </c>
      <c r="D627" s="32" t="s">
        <v>1663</v>
      </c>
      <c r="E627" s="32" t="s">
        <v>1664</v>
      </c>
      <c r="F627" s="32" t="s">
        <v>1665</v>
      </c>
      <c r="G627" s="33" t="s">
        <v>12</v>
      </c>
      <c r="H627" s="34" t="s">
        <v>13</v>
      </c>
      <c r="I627" s="35">
        <v>0.96760000000000002</v>
      </c>
      <c r="J627" s="36">
        <v>418487</v>
      </c>
      <c r="K627" s="19">
        <f t="shared" si="9"/>
        <v>1255461</v>
      </c>
      <c r="L627" s="37">
        <v>104621.75</v>
      </c>
      <c r="M627" s="38"/>
    </row>
    <row r="628" spans="1:13" s="39" customFormat="1" ht="12.95" customHeight="1" x14ac:dyDescent="0.25">
      <c r="A628" s="226"/>
      <c r="B628" s="29">
        <v>1127</v>
      </c>
      <c r="C628" s="30">
        <v>11</v>
      </c>
      <c r="D628" s="32" t="s">
        <v>1666</v>
      </c>
      <c r="E628" s="32" t="s">
        <v>1667</v>
      </c>
      <c r="F628" s="32" t="s">
        <v>1668</v>
      </c>
      <c r="G628" s="33" t="s">
        <v>12</v>
      </c>
      <c r="H628" s="34" t="s">
        <v>13</v>
      </c>
      <c r="I628" s="35">
        <v>0.96460000000000001</v>
      </c>
      <c r="J628" s="36">
        <v>417189.52</v>
      </c>
      <c r="K628" s="19">
        <f t="shared" si="9"/>
        <v>1251568.56</v>
      </c>
      <c r="L628" s="37">
        <v>104297.38</v>
      </c>
      <c r="M628" s="38"/>
    </row>
    <row r="629" spans="1:13" s="39" customFormat="1" ht="12.95" customHeight="1" x14ac:dyDescent="0.25">
      <c r="A629" s="226"/>
      <c r="B629" s="29">
        <v>1122</v>
      </c>
      <c r="C629" s="30">
        <v>12</v>
      </c>
      <c r="D629" s="32" t="s">
        <v>1669</v>
      </c>
      <c r="E629" s="32" t="s">
        <v>1670</v>
      </c>
      <c r="F629" s="32" t="s">
        <v>1671</v>
      </c>
      <c r="G629" s="33" t="s">
        <v>12</v>
      </c>
      <c r="H629" s="34" t="s">
        <v>13</v>
      </c>
      <c r="I629" s="35">
        <v>0.9526</v>
      </c>
      <c r="J629" s="36">
        <v>411999.52</v>
      </c>
      <c r="K629" s="19">
        <f t="shared" si="9"/>
        <v>1235998.56</v>
      </c>
      <c r="L629" s="37">
        <v>102999.88</v>
      </c>
      <c r="M629" s="38"/>
    </row>
    <row r="630" spans="1:13" s="39" customFormat="1" ht="12.95" customHeight="1" x14ac:dyDescent="0.25">
      <c r="A630" s="226"/>
      <c r="B630" s="29">
        <v>1100</v>
      </c>
      <c r="C630" s="30">
        <v>13</v>
      </c>
      <c r="D630" s="32" t="s">
        <v>1672</v>
      </c>
      <c r="E630" s="32" t="s">
        <v>1673</v>
      </c>
      <c r="F630" s="32" t="s">
        <v>1674</v>
      </c>
      <c r="G630" s="33" t="s">
        <v>12</v>
      </c>
      <c r="H630" s="34" t="s">
        <v>13</v>
      </c>
      <c r="I630" s="35">
        <v>0.96760000000000002</v>
      </c>
      <c r="J630" s="36">
        <v>418487</v>
      </c>
      <c r="K630" s="19">
        <f t="shared" si="9"/>
        <v>1255461</v>
      </c>
      <c r="L630" s="37">
        <v>104621.75</v>
      </c>
      <c r="M630" s="38"/>
    </row>
    <row r="631" spans="1:13" s="39" customFormat="1" ht="12.95" customHeight="1" x14ac:dyDescent="0.25">
      <c r="A631" s="226"/>
      <c r="B631" s="29">
        <v>1141</v>
      </c>
      <c r="C631" s="30">
        <v>14</v>
      </c>
      <c r="D631" s="32" t="s">
        <v>1675</v>
      </c>
      <c r="E631" s="32" t="s">
        <v>1676</v>
      </c>
      <c r="F631" s="32" t="s">
        <v>1677</v>
      </c>
      <c r="G631" s="33" t="s">
        <v>12</v>
      </c>
      <c r="H631" s="34" t="s">
        <v>13</v>
      </c>
      <c r="I631" s="35">
        <v>0.96460000000000001</v>
      </c>
      <c r="J631" s="36">
        <v>417189.52</v>
      </c>
      <c r="K631" s="19">
        <f t="shared" si="9"/>
        <v>1251568.56</v>
      </c>
      <c r="L631" s="37">
        <v>104297.38</v>
      </c>
      <c r="M631" s="38"/>
    </row>
    <row r="632" spans="1:13" s="39" customFormat="1" ht="12.95" customHeight="1" x14ac:dyDescent="0.25">
      <c r="A632" s="226"/>
      <c r="B632" s="29">
        <v>1131</v>
      </c>
      <c r="C632" s="30">
        <v>15</v>
      </c>
      <c r="D632" s="32" t="s">
        <v>1678</v>
      </c>
      <c r="E632" s="32" t="s">
        <v>1679</v>
      </c>
      <c r="F632" s="32" t="s">
        <v>1680</v>
      </c>
      <c r="G632" s="33" t="s">
        <v>12</v>
      </c>
      <c r="H632" s="34" t="s">
        <v>13</v>
      </c>
      <c r="I632" s="35">
        <v>0.95960000000000001</v>
      </c>
      <c r="J632" s="36">
        <v>415027</v>
      </c>
      <c r="K632" s="19">
        <f t="shared" si="9"/>
        <v>1245081</v>
      </c>
      <c r="L632" s="37">
        <v>103756.75</v>
      </c>
      <c r="M632" s="38"/>
    </row>
    <row r="633" spans="1:13" s="39" customFormat="1" ht="12.95" customHeight="1" x14ac:dyDescent="0.25">
      <c r="A633" s="226"/>
      <c r="B633" s="29">
        <v>1136</v>
      </c>
      <c r="C633" s="30">
        <v>16</v>
      </c>
      <c r="D633" s="32" t="s">
        <v>1681</v>
      </c>
      <c r="E633" s="32" t="s">
        <v>1682</v>
      </c>
      <c r="F633" s="32" t="s">
        <v>1683</v>
      </c>
      <c r="G633" s="33" t="s">
        <v>12</v>
      </c>
      <c r="H633" s="34" t="s">
        <v>13</v>
      </c>
      <c r="I633" s="35">
        <v>0.34660000000000002</v>
      </c>
      <c r="J633" s="36">
        <v>149904.51999999999</v>
      </c>
      <c r="K633" s="19">
        <f t="shared" si="9"/>
        <v>449713.56</v>
      </c>
      <c r="L633" s="37">
        <v>37476.129999999997</v>
      </c>
      <c r="M633" s="38"/>
    </row>
    <row r="634" spans="1:13" s="39" customFormat="1" ht="12.95" customHeight="1" x14ac:dyDescent="0.25">
      <c r="A634" s="226"/>
      <c r="B634" s="29">
        <v>1113</v>
      </c>
      <c r="C634" s="30">
        <v>17</v>
      </c>
      <c r="D634" s="32" t="s">
        <v>1684</v>
      </c>
      <c r="E634" s="32" t="s">
        <v>1685</v>
      </c>
      <c r="F634" s="32" t="s">
        <v>1686</v>
      </c>
      <c r="G634" s="33" t="s">
        <v>12</v>
      </c>
      <c r="H634" s="34" t="s">
        <v>13</v>
      </c>
      <c r="I634" s="35">
        <v>0.96460000000000001</v>
      </c>
      <c r="J634" s="36">
        <v>417189.52</v>
      </c>
      <c r="K634" s="19">
        <f t="shared" si="9"/>
        <v>1251568.56</v>
      </c>
      <c r="L634" s="37">
        <v>104297.38</v>
      </c>
      <c r="M634" s="38"/>
    </row>
    <row r="635" spans="1:13" s="39" customFormat="1" ht="12.95" customHeight="1" x14ac:dyDescent="0.25">
      <c r="A635" s="226"/>
      <c r="B635" s="29">
        <v>1105</v>
      </c>
      <c r="C635" s="30">
        <v>18</v>
      </c>
      <c r="D635" s="32" t="s">
        <v>1687</v>
      </c>
      <c r="E635" s="32" t="s">
        <v>1688</v>
      </c>
      <c r="F635" s="32" t="s">
        <v>1689</v>
      </c>
      <c r="G635" s="33" t="s">
        <v>12</v>
      </c>
      <c r="H635" s="34" t="s">
        <v>13</v>
      </c>
      <c r="I635" s="35">
        <v>0.95960000000000001</v>
      </c>
      <c r="J635" s="36">
        <v>415027</v>
      </c>
      <c r="K635" s="19">
        <f t="shared" si="9"/>
        <v>1245081</v>
      </c>
      <c r="L635" s="37">
        <v>103756.75</v>
      </c>
      <c r="M635" s="38"/>
    </row>
    <row r="636" spans="1:13" s="39" customFormat="1" ht="12.95" customHeight="1" x14ac:dyDescent="0.25">
      <c r="A636" s="226"/>
      <c r="B636" s="29">
        <v>1117</v>
      </c>
      <c r="C636" s="30">
        <v>19</v>
      </c>
      <c r="D636" s="42" t="s">
        <v>149</v>
      </c>
      <c r="E636" s="42" t="s">
        <v>799</v>
      </c>
      <c r="F636" s="42" t="s">
        <v>1690</v>
      </c>
      <c r="G636" s="27" t="s">
        <v>12</v>
      </c>
      <c r="H636" s="34" t="s">
        <v>13</v>
      </c>
      <c r="I636" s="35">
        <v>0.95660000000000001</v>
      </c>
      <c r="J636" s="36">
        <v>413729.52</v>
      </c>
      <c r="K636" s="19">
        <f t="shared" si="9"/>
        <v>1241188.56</v>
      </c>
      <c r="L636" s="37">
        <v>103432.38</v>
      </c>
      <c r="M636" s="38"/>
    </row>
    <row r="637" spans="1:13" s="39" customFormat="1" ht="12.95" customHeight="1" x14ac:dyDescent="0.25">
      <c r="A637" s="226"/>
      <c r="B637" s="29">
        <v>1109</v>
      </c>
      <c r="C637" s="30">
        <v>20</v>
      </c>
      <c r="D637" s="42" t="s">
        <v>1691</v>
      </c>
      <c r="E637" s="42" t="s">
        <v>1692</v>
      </c>
      <c r="F637" s="42" t="s">
        <v>1693</v>
      </c>
      <c r="G637" s="50" t="s">
        <v>12</v>
      </c>
      <c r="H637" s="34" t="s">
        <v>13</v>
      </c>
      <c r="I637" s="35">
        <v>0.96460000000000001</v>
      </c>
      <c r="J637" s="36">
        <v>417189.52</v>
      </c>
      <c r="K637" s="19">
        <f t="shared" si="9"/>
        <v>1251568.56</v>
      </c>
      <c r="L637" s="37">
        <v>104297.38</v>
      </c>
      <c r="M637" s="38"/>
    </row>
    <row r="638" spans="1:13" s="39" customFormat="1" ht="12.95" customHeight="1" x14ac:dyDescent="0.25">
      <c r="A638" s="226"/>
      <c r="B638" s="29">
        <v>1103</v>
      </c>
      <c r="C638" s="30">
        <v>21</v>
      </c>
      <c r="D638" s="32" t="s">
        <v>1694</v>
      </c>
      <c r="E638" s="32" t="s">
        <v>1695</v>
      </c>
      <c r="F638" s="32" t="s">
        <v>1696</v>
      </c>
      <c r="G638" s="50" t="s">
        <v>12</v>
      </c>
      <c r="H638" s="34" t="s">
        <v>13</v>
      </c>
      <c r="I638" s="35">
        <v>0.95960000000000001</v>
      </c>
      <c r="J638" s="36">
        <v>415027</v>
      </c>
      <c r="K638" s="19">
        <f t="shared" si="9"/>
        <v>1245081</v>
      </c>
      <c r="L638" s="37">
        <v>103756.75</v>
      </c>
      <c r="M638" s="38"/>
    </row>
    <row r="639" spans="1:13" s="39" customFormat="1" ht="12.95" customHeight="1" x14ac:dyDescent="0.25">
      <c r="A639" s="226"/>
      <c r="B639" s="29">
        <v>1115</v>
      </c>
      <c r="C639" s="30">
        <v>22</v>
      </c>
      <c r="D639" s="32" t="s">
        <v>892</v>
      </c>
      <c r="E639" s="32" t="s">
        <v>1697</v>
      </c>
      <c r="F639" s="32" t="s">
        <v>1698</v>
      </c>
      <c r="G639" s="50" t="s">
        <v>12</v>
      </c>
      <c r="H639" s="34" t="s">
        <v>13</v>
      </c>
      <c r="I639" s="35">
        <v>0.96460000000000001</v>
      </c>
      <c r="J639" s="36">
        <v>417189.52</v>
      </c>
      <c r="K639" s="19">
        <f t="shared" si="9"/>
        <v>1251568.56</v>
      </c>
      <c r="L639" s="37">
        <v>104297.38</v>
      </c>
      <c r="M639" s="38"/>
    </row>
    <row r="640" spans="1:13" s="39" customFormat="1" ht="12.95" customHeight="1" x14ac:dyDescent="0.25">
      <c r="A640" s="226"/>
      <c r="B640" s="29">
        <v>1135</v>
      </c>
      <c r="C640" s="30">
        <v>23</v>
      </c>
      <c r="D640" s="42" t="s">
        <v>1699</v>
      </c>
      <c r="E640" s="42" t="s">
        <v>1700</v>
      </c>
      <c r="F640" s="42" t="s">
        <v>1701</v>
      </c>
      <c r="G640" s="27" t="s">
        <v>12</v>
      </c>
      <c r="H640" s="34" t="s">
        <v>13</v>
      </c>
      <c r="I640" s="35">
        <v>0.95960000000000001</v>
      </c>
      <c r="J640" s="36">
        <v>415027</v>
      </c>
      <c r="K640" s="19">
        <f t="shared" si="9"/>
        <v>1245081</v>
      </c>
      <c r="L640" s="37">
        <v>103756.75</v>
      </c>
      <c r="M640" s="38"/>
    </row>
    <row r="641" spans="1:13" s="39" customFormat="1" ht="12.95" customHeight="1" x14ac:dyDescent="0.25">
      <c r="A641" s="226"/>
      <c r="B641" s="29">
        <v>1125</v>
      </c>
      <c r="C641" s="30">
        <v>24</v>
      </c>
      <c r="D641" s="42" t="s">
        <v>1702</v>
      </c>
      <c r="E641" s="42" t="s">
        <v>1703</v>
      </c>
      <c r="F641" s="42" t="s">
        <v>1704</v>
      </c>
      <c r="G641" s="33" t="s">
        <v>12</v>
      </c>
      <c r="H641" s="34" t="s">
        <v>13</v>
      </c>
      <c r="I641" s="35">
        <v>0.96760000000000002</v>
      </c>
      <c r="J641" s="36">
        <v>418487</v>
      </c>
      <c r="K641" s="19">
        <f t="shared" si="9"/>
        <v>1255461</v>
      </c>
      <c r="L641" s="37">
        <v>104621.75</v>
      </c>
      <c r="M641" s="38"/>
    </row>
    <row r="642" spans="1:13" s="39" customFormat="1" ht="12.95" customHeight="1" x14ac:dyDescent="0.25">
      <c r="A642" s="226"/>
      <c r="B642" s="29">
        <v>1102</v>
      </c>
      <c r="C642" s="30">
        <v>25</v>
      </c>
      <c r="D642" s="32" t="s">
        <v>1705</v>
      </c>
      <c r="E642" s="32" t="s">
        <v>1706</v>
      </c>
      <c r="F642" s="32" t="s">
        <v>1707</v>
      </c>
      <c r="G642" s="33" t="s">
        <v>12</v>
      </c>
      <c r="H642" s="34" t="s">
        <v>13</v>
      </c>
      <c r="I642" s="35">
        <v>0.98799999999999999</v>
      </c>
      <c r="J642" s="36">
        <v>427310</v>
      </c>
      <c r="K642" s="19">
        <f t="shared" si="9"/>
        <v>1281930</v>
      </c>
      <c r="L642" s="37">
        <v>106827.5</v>
      </c>
      <c r="M642" s="38"/>
    </row>
    <row r="643" spans="1:13" s="39" customFormat="1" ht="12.95" customHeight="1" x14ac:dyDescent="0.25">
      <c r="A643" s="226"/>
      <c r="B643" s="29">
        <v>1129</v>
      </c>
      <c r="C643" s="30">
        <v>26</v>
      </c>
      <c r="D643" s="42" t="s">
        <v>1708</v>
      </c>
      <c r="E643" s="42" t="s">
        <v>1709</v>
      </c>
      <c r="F643" s="42" t="s">
        <v>1710</v>
      </c>
      <c r="G643" s="33" t="s">
        <v>12</v>
      </c>
      <c r="H643" s="34" t="s">
        <v>13</v>
      </c>
      <c r="I643" s="35">
        <v>0.35959999999999998</v>
      </c>
      <c r="J643" s="36">
        <v>155527</v>
      </c>
      <c r="K643" s="19">
        <f t="shared" si="9"/>
        <v>466581</v>
      </c>
      <c r="L643" s="37">
        <v>38881.75</v>
      </c>
      <c r="M643" s="38"/>
    </row>
    <row r="644" spans="1:13" s="39" customFormat="1" ht="12.95" customHeight="1" x14ac:dyDescent="0.25">
      <c r="A644" s="226"/>
      <c r="B644" s="29">
        <v>1134</v>
      </c>
      <c r="C644" s="30">
        <v>27</v>
      </c>
      <c r="D644" s="32" t="s">
        <v>1711</v>
      </c>
      <c r="E644" s="32" t="s">
        <v>1712</v>
      </c>
      <c r="F644" s="32" t="s">
        <v>1713</v>
      </c>
      <c r="G644" s="33" t="s">
        <v>12</v>
      </c>
      <c r="H644" s="34" t="s">
        <v>13</v>
      </c>
      <c r="I644" s="35">
        <v>0.96760000000000002</v>
      </c>
      <c r="J644" s="36">
        <v>418487</v>
      </c>
      <c r="K644" s="19">
        <f t="shared" si="9"/>
        <v>1255461</v>
      </c>
      <c r="L644" s="37">
        <v>104621.75</v>
      </c>
      <c r="M644" s="38"/>
    </row>
    <row r="645" spans="1:13" s="39" customFormat="1" ht="12.95" customHeight="1" x14ac:dyDescent="0.25">
      <c r="A645" s="226"/>
      <c r="B645" s="29">
        <v>1104</v>
      </c>
      <c r="C645" s="30">
        <v>28</v>
      </c>
      <c r="D645" s="32" t="s">
        <v>1714</v>
      </c>
      <c r="E645" s="32" t="s">
        <v>1715</v>
      </c>
      <c r="F645" s="32" t="s">
        <v>1716</v>
      </c>
      <c r="G645" s="33" t="s">
        <v>12</v>
      </c>
      <c r="H645" s="34" t="s">
        <v>13</v>
      </c>
      <c r="I645" s="35">
        <v>0.9556</v>
      </c>
      <c r="J645" s="36">
        <v>413297</v>
      </c>
      <c r="K645" s="19">
        <f t="shared" si="9"/>
        <v>1239891</v>
      </c>
      <c r="L645" s="37">
        <v>103324.25</v>
      </c>
      <c r="M645" s="38"/>
    </row>
    <row r="646" spans="1:13" s="39" customFormat="1" ht="12.95" customHeight="1" x14ac:dyDescent="0.25">
      <c r="A646" s="226"/>
      <c r="B646" s="29">
        <v>1106</v>
      </c>
      <c r="C646" s="30">
        <v>29</v>
      </c>
      <c r="D646" s="66" t="s">
        <v>1717</v>
      </c>
      <c r="E646" s="32" t="s">
        <v>1718</v>
      </c>
      <c r="F646" s="32" t="s">
        <v>1719</v>
      </c>
      <c r="G646" s="33" t="s">
        <v>12</v>
      </c>
      <c r="H646" s="34" t="s">
        <v>13</v>
      </c>
      <c r="I646" s="35">
        <v>0.96760000000000002</v>
      </c>
      <c r="J646" s="36">
        <v>418487</v>
      </c>
      <c r="K646" s="19">
        <f t="shared" si="9"/>
        <v>1255461</v>
      </c>
      <c r="L646" s="37">
        <v>104621.75</v>
      </c>
      <c r="M646" s="38"/>
    </row>
    <row r="647" spans="1:13" s="39" customFormat="1" ht="12.75" customHeight="1" x14ac:dyDescent="0.25">
      <c r="A647" s="226"/>
      <c r="B647" s="29">
        <v>1101</v>
      </c>
      <c r="C647" s="30">
        <v>30</v>
      </c>
      <c r="D647" s="32" t="s">
        <v>541</v>
      </c>
      <c r="E647" s="32" t="s">
        <v>1720</v>
      </c>
      <c r="F647" s="32" t="s">
        <v>1721</v>
      </c>
      <c r="G647" s="33" t="s">
        <v>12</v>
      </c>
      <c r="H647" s="34" t="s">
        <v>13</v>
      </c>
      <c r="I647" s="35">
        <v>0.95960000000000001</v>
      </c>
      <c r="J647" s="36">
        <v>415027</v>
      </c>
      <c r="K647" s="19">
        <f t="shared" si="9"/>
        <v>1245081</v>
      </c>
      <c r="L647" s="37">
        <v>103756.75</v>
      </c>
      <c r="M647" s="58"/>
    </row>
    <row r="648" spans="1:13" s="39" customFormat="1" ht="12.95" customHeight="1" x14ac:dyDescent="0.25">
      <c r="A648" s="226"/>
      <c r="B648" s="29">
        <v>1111</v>
      </c>
      <c r="C648" s="30">
        <v>31</v>
      </c>
      <c r="D648" s="42" t="s">
        <v>1722</v>
      </c>
      <c r="E648" s="42" t="s">
        <v>1723</v>
      </c>
      <c r="F648" s="42" t="s">
        <v>1724</v>
      </c>
      <c r="G648" s="33" t="s">
        <v>12</v>
      </c>
      <c r="H648" s="34" t="s">
        <v>13</v>
      </c>
      <c r="I648" s="35">
        <v>0.96760000000000002</v>
      </c>
      <c r="J648" s="36">
        <v>418487</v>
      </c>
      <c r="K648" s="19">
        <f t="shared" si="9"/>
        <v>1255461</v>
      </c>
      <c r="L648" s="37">
        <v>104621.75</v>
      </c>
      <c r="M648" s="38"/>
    </row>
    <row r="649" spans="1:13" s="39" customFormat="1" ht="12.95" customHeight="1" x14ac:dyDescent="0.25">
      <c r="A649" s="226"/>
      <c r="B649" s="43">
        <v>1128</v>
      </c>
      <c r="C649" s="30">
        <v>32</v>
      </c>
      <c r="D649" s="32" t="s">
        <v>1725</v>
      </c>
      <c r="E649" s="32" t="s">
        <v>1726</v>
      </c>
      <c r="F649" s="32" t="s">
        <v>1727</v>
      </c>
      <c r="G649" s="33" t="s">
        <v>12</v>
      </c>
      <c r="H649" s="34" t="s">
        <v>13</v>
      </c>
      <c r="I649" s="35">
        <v>0.95960000000000001</v>
      </c>
      <c r="J649" s="36">
        <v>415027</v>
      </c>
      <c r="K649" s="19">
        <f t="shared" ref="K649:K712" si="10">ROUND(J649+L649*8,2)</f>
        <v>1245081</v>
      </c>
      <c r="L649" s="37">
        <v>103756.75</v>
      </c>
      <c r="M649" s="38"/>
    </row>
    <row r="650" spans="1:13" s="39" customFormat="1" ht="12.95" customHeight="1" x14ac:dyDescent="0.25">
      <c r="A650" s="226"/>
      <c r="B650" s="29">
        <v>1132</v>
      </c>
      <c r="C650" s="30">
        <v>33</v>
      </c>
      <c r="D650" s="32" t="s">
        <v>1728</v>
      </c>
      <c r="E650" s="32" t="s">
        <v>1729</v>
      </c>
      <c r="F650" s="32" t="s">
        <v>1730</v>
      </c>
      <c r="G650" s="33" t="s">
        <v>12</v>
      </c>
      <c r="H650" s="34" t="s">
        <v>13</v>
      </c>
      <c r="I650" s="35">
        <v>0.95960000000000001</v>
      </c>
      <c r="J650" s="36">
        <v>415027</v>
      </c>
      <c r="K650" s="19">
        <f t="shared" si="10"/>
        <v>1245081</v>
      </c>
      <c r="L650" s="37">
        <v>103756.75</v>
      </c>
      <c r="M650" s="38"/>
    </row>
    <row r="651" spans="1:13" s="39" customFormat="1" ht="12.95" customHeight="1" x14ac:dyDescent="0.25">
      <c r="A651" s="226"/>
      <c r="B651" s="29">
        <v>1110</v>
      </c>
      <c r="C651" s="30">
        <v>34</v>
      </c>
      <c r="D651" s="32" t="s">
        <v>1731</v>
      </c>
      <c r="E651" s="32" t="s">
        <v>1732</v>
      </c>
      <c r="F651" s="32" t="s">
        <v>1733</v>
      </c>
      <c r="G651" s="33" t="s">
        <v>12</v>
      </c>
      <c r="H651" s="34" t="s">
        <v>13</v>
      </c>
      <c r="I651" s="35">
        <v>0.96760000000000002</v>
      </c>
      <c r="J651" s="36">
        <v>418487</v>
      </c>
      <c r="K651" s="19">
        <f t="shared" si="10"/>
        <v>1255461</v>
      </c>
      <c r="L651" s="37">
        <v>104621.75</v>
      </c>
      <c r="M651" s="38"/>
    </row>
    <row r="652" spans="1:13" s="39" customFormat="1" ht="12.95" customHeight="1" x14ac:dyDescent="0.25">
      <c r="A652" s="226"/>
      <c r="B652" s="29">
        <v>1130</v>
      </c>
      <c r="C652" s="30">
        <v>35</v>
      </c>
      <c r="D652" s="32" t="s">
        <v>1734</v>
      </c>
      <c r="E652" s="32" t="s">
        <v>1735</v>
      </c>
      <c r="F652" s="32" t="s">
        <v>1736</v>
      </c>
      <c r="G652" s="33" t="s">
        <v>12</v>
      </c>
      <c r="H652" s="34" t="s">
        <v>13</v>
      </c>
      <c r="I652" s="35">
        <v>0.96760000000000002</v>
      </c>
      <c r="J652" s="36">
        <v>418487</v>
      </c>
      <c r="K652" s="19">
        <f t="shared" si="10"/>
        <v>1255461</v>
      </c>
      <c r="L652" s="37">
        <v>104621.75</v>
      </c>
      <c r="M652" s="38"/>
    </row>
    <row r="653" spans="1:13" s="39" customFormat="1" ht="12.95" customHeight="1" x14ac:dyDescent="0.25">
      <c r="A653" s="226"/>
      <c r="B653" s="29">
        <v>1107</v>
      </c>
      <c r="C653" s="30">
        <v>36</v>
      </c>
      <c r="D653" s="32" t="s">
        <v>1737</v>
      </c>
      <c r="E653" s="32" t="s">
        <v>1738</v>
      </c>
      <c r="F653" s="32" t="s">
        <v>689</v>
      </c>
      <c r="G653" s="33" t="s">
        <v>12</v>
      </c>
      <c r="H653" s="34" t="s">
        <v>13</v>
      </c>
      <c r="I653" s="35">
        <v>0.96760000000000002</v>
      </c>
      <c r="J653" s="36">
        <v>418487</v>
      </c>
      <c r="K653" s="19">
        <f t="shared" si="10"/>
        <v>1255461</v>
      </c>
      <c r="L653" s="37">
        <v>104621.75</v>
      </c>
      <c r="M653" s="38"/>
    </row>
    <row r="654" spans="1:13" s="39" customFormat="1" ht="12.95" customHeight="1" x14ac:dyDescent="0.25">
      <c r="A654" s="226"/>
      <c r="B654" s="29">
        <v>1126</v>
      </c>
      <c r="C654" s="30">
        <v>37</v>
      </c>
      <c r="D654" s="32" t="s">
        <v>14</v>
      </c>
      <c r="E654" s="32" t="s">
        <v>1739</v>
      </c>
      <c r="F654" s="32" t="s">
        <v>1740</v>
      </c>
      <c r="G654" s="33" t="s">
        <v>12</v>
      </c>
      <c r="H654" s="34" t="s">
        <v>13</v>
      </c>
      <c r="I654" s="35">
        <v>0.96760000000000002</v>
      </c>
      <c r="J654" s="36">
        <v>418487</v>
      </c>
      <c r="K654" s="19">
        <f t="shared" si="10"/>
        <v>1255461</v>
      </c>
      <c r="L654" s="37">
        <v>104621.75</v>
      </c>
      <c r="M654" s="38"/>
    </row>
    <row r="655" spans="1:13" s="39" customFormat="1" ht="12.95" customHeight="1" x14ac:dyDescent="0.25">
      <c r="A655" s="226"/>
      <c r="B655" s="29">
        <v>1108</v>
      </c>
      <c r="C655" s="30">
        <v>38</v>
      </c>
      <c r="D655" s="32" t="s">
        <v>1741</v>
      </c>
      <c r="E655" s="32" t="s">
        <v>1742</v>
      </c>
      <c r="F655" s="32" t="s">
        <v>1743</v>
      </c>
      <c r="G655" s="33" t="s">
        <v>12</v>
      </c>
      <c r="H655" s="34" t="s">
        <v>13</v>
      </c>
      <c r="I655" s="35">
        <v>0.96460000000000001</v>
      </c>
      <c r="J655" s="36">
        <v>417189.52</v>
      </c>
      <c r="K655" s="19">
        <f t="shared" si="10"/>
        <v>1251568.56</v>
      </c>
      <c r="L655" s="37">
        <v>104297.38</v>
      </c>
      <c r="M655" s="38"/>
    </row>
    <row r="656" spans="1:13" s="39" customFormat="1" ht="12.95" customHeight="1" x14ac:dyDescent="0.25">
      <c r="A656" s="226"/>
      <c r="B656" s="29"/>
      <c r="C656" s="30"/>
      <c r="D656" s="31" t="s">
        <v>47</v>
      </c>
      <c r="E656" s="32"/>
      <c r="F656" s="32"/>
      <c r="G656" s="33"/>
      <c r="H656" s="34"/>
      <c r="I656" s="35"/>
      <c r="J656" s="36"/>
      <c r="K656" s="19"/>
      <c r="L656" s="37"/>
      <c r="M656" s="38"/>
    </row>
    <row r="657" spans="1:13" s="39" customFormat="1" ht="12.95" customHeight="1" x14ac:dyDescent="0.25">
      <c r="A657" s="227"/>
      <c r="B657" s="29">
        <v>1114</v>
      </c>
      <c r="C657" s="30">
        <v>1</v>
      </c>
      <c r="D657" s="32" t="s">
        <v>1744</v>
      </c>
      <c r="E657" s="32" t="s">
        <v>1745</v>
      </c>
      <c r="F657" s="32" t="s">
        <v>1686</v>
      </c>
      <c r="G657" s="33" t="s">
        <v>51</v>
      </c>
      <c r="H657" s="34" t="s">
        <v>13</v>
      </c>
      <c r="I657" s="35">
        <v>0.9718</v>
      </c>
      <c r="J657" s="36">
        <v>665877.36</v>
      </c>
      <c r="K657" s="19">
        <f t="shared" si="10"/>
        <v>1997632.08</v>
      </c>
      <c r="L657" s="37">
        <v>166469.34</v>
      </c>
      <c r="M657" s="58"/>
    </row>
    <row r="658" spans="1:13" s="39" customFormat="1" ht="12.95" customHeight="1" x14ac:dyDescent="0.25">
      <c r="A658" s="225" t="s">
        <v>1746</v>
      </c>
      <c r="B658" s="29"/>
      <c r="C658" s="30"/>
      <c r="D658" s="67" t="s">
        <v>126</v>
      </c>
      <c r="E658" s="42"/>
      <c r="F658" s="42"/>
      <c r="G658" s="33"/>
      <c r="H658" s="34"/>
      <c r="I658" s="35"/>
      <c r="J658" s="36"/>
      <c r="K658" s="19"/>
      <c r="L658" s="37"/>
      <c r="M658" s="38"/>
    </row>
    <row r="659" spans="1:13" s="39" customFormat="1" ht="12.95" customHeight="1" x14ac:dyDescent="0.25">
      <c r="A659" s="226"/>
      <c r="B659" s="29">
        <v>1227</v>
      </c>
      <c r="C659" s="30">
        <v>1</v>
      </c>
      <c r="D659" s="32" t="s">
        <v>1747</v>
      </c>
      <c r="E659" s="32" t="s">
        <v>1748</v>
      </c>
      <c r="F659" s="32" t="s">
        <v>1749</v>
      </c>
      <c r="G659" s="33" t="s">
        <v>130</v>
      </c>
      <c r="H659" s="34" t="s">
        <v>13</v>
      </c>
      <c r="I659" s="35">
        <v>0.90490000000000004</v>
      </c>
      <c r="J659" s="36">
        <v>195699.72</v>
      </c>
      <c r="K659" s="19">
        <f t="shared" si="10"/>
        <v>587099.16</v>
      </c>
      <c r="L659" s="37">
        <v>48924.93</v>
      </c>
      <c r="M659" s="38"/>
    </row>
    <row r="660" spans="1:13" s="39" customFormat="1" ht="12.95" customHeight="1" x14ac:dyDescent="0.25">
      <c r="A660" s="226"/>
      <c r="B660" s="29">
        <v>1241</v>
      </c>
      <c r="C660" s="30">
        <v>2</v>
      </c>
      <c r="D660" s="32" t="s">
        <v>1750</v>
      </c>
      <c r="E660" s="32" t="s">
        <v>1751</v>
      </c>
      <c r="F660" s="32" t="s">
        <v>442</v>
      </c>
      <c r="G660" s="33" t="s">
        <v>130</v>
      </c>
      <c r="H660" s="34" t="s">
        <v>13</v>
      </c>
      <c r="I660" s="35">
        <v>0.90410000000000001</v>
      </c>
      <c r="J660" s="36">
        <v>195526.68</v>
      </c>
      <c r="K660" s="19">
        <f t="shared" si="10"/>
        <v>586580.04</v>
      </c>
      <c r="L660" s="37">
        <v>48881.67</v>
      </c>
      <c r="M660" s="38"/>
    </row>
    <row r="661" spans="1:13" s="39" customFormat="1" ht="12.95" customHeight="1" x14ac:dyDescent="0.25">
      <c r="A661" s="226"/>
      <c r="B661" s="29">
        <v>1225</v>
      </c>
      <c r="C661" s="30">
        <v>3</v>
      </c>
      <c r="D661" s="32" t="s">
        <v>1752</v>
      </c>
      <c r="E661" s="32" t="s">
        <v>1753</v>
      </c>
      <c r="F661" s="32" t="s">
        <v>1754</v>
      </c>
      <c r="G661" s="33" t="s">
        <v>130</v>
      </c>
      <c r="H661" s="34" t="s">
        <v>13</v>
      </c>
      <c r="I661" s="35">
        <v>0.90110000000000001</v>
      </c>
      <c r="J661" s="36">
        <v>194877.88</v>
      </c>
      <c r="K661" s="19">
        <f t="shared" si="10"/>
        <v>584633.64</v>
      </c>
      <c r="L661" s="37">
        <v>48719.47</v>
      </c>
      <c r="M661" s="38"/>
    </row>
    <row r="662" spans="1:13" s="39" customFormat="1" ht="12.95" customHeight="1" x14ac:dyDescent="0.25">
      <c r="A662" s="226"/>
      <c r="B662" s="29">
        <v>1203</v>
      </c>
      <c r="C662" s="30">
        <v>4</v>
      </c>
      <c r="D662" s="32" t="s">
        <v>1755</v>
      </c>
      <c r="E662" s="32" t="s">
        <v>1756</v>
      </c>
      <c r="F662" s="32" t="s">
        <v>1757</v>
      </c>
      <c r="G662" s="33" t="s">
        <v>130</v>
      </c>
      <c r="H662" s="34" t="s">
        <v>13</v>
      </c>
      <c r="I662" s="35">
        <v>0.91610000000000003</v>
      </c>
      <c r="J662" s="36">
        <v>198121.88</v>
      </c>
      <c r="K662" s="19">
        <f t="shared" si="10"/>
        <v>594365.64</v>
      </c>
      <c r="L662" s="37">
        <v>49530.47</v>
      </c>
      <c r="M662" s="38"/>
    </row>
    <row r="663" spans="1:13" s="39" customFormat="1" ht="12.95" customHeight="1" x14ac:dyDescent="0.25">
      <c r="A663" s="226"/>
      <c r="B663" s="29">
        <v>1231</v>
      </c>
      <c r="C663" s="30">
        <v>5</v>
      </c>
      <c r="D663" s="32" t="s">
        <v>1758</v>
      </c>
      <c r="E663" s="32" t="s">
        <v>1759</v>
      </c>
      <c r="F663" s="32" t="s">
        <v>1760</v>
      </c>
      <c r="G663" s="33" t="s">
        <v>130</v>
      </c>
      <c r="H663" s="34" t="s">
        <v>13</v>
      </c>
      <c r="I663" s="35">
        <v>0.90410000000000001</v>
      </c>
      <c r="J663" s="36">
        <v>195526.68</v>
      </c>
      <c r="K663" s="19">
        <f t="shared" si="10"/>
        <v>586580.04</v>
      </c>
      <c r="L663" s="37">
        <v>48881.67</v>
      </c>
      <c r="M663" s="38"/>
    </row>
    <row r="664" spans="1:13" s="39" customFormat="1" ht="12.95" customHeight="1" x14ac:dyDescent="0.25">
      <c r="A664" s="226"/>
      <c r="B664" s="29">
        <v>1204</v>
      </c>
      <c r="C664" s="30">
        <v>6</v>
      </c>
      <c r="D664" s="32" t="s">
        <v>1761</v>
      </c>
      <c r="E664" s="32" t="s">
        <v>1762</v>
      </c>
      <c r="F664" s="32" t="s">
        <v>1763</v>
      </c>
      <c r="G664" s="33" t="s">
        <v>130</v>
      </c>
      <c r="H664" s="34" t="s">
        <v>13</v>
      </c>
      <c r="I664" s="35">
        <v>0.91810000000000003</v>
      </c>
      <c r="J664" s="36">
        <v>198554.44</v>
      </c>
      <c r="K664" s="19">
        <f t="shared" si="10"/>
        <v>595663.31999999995</v>
      </c>
      <c r="L664" s="37">
        <v>49638.61</v>
      </c>
      <c r="M664" s="38"/>
    </row>
    <row r="665" spans="1:13" s="39" customFormat="1" ht="12.95" customHeight="1" x14ac:dyDescent="0.25">
      <c r="A665" s="226"/>
      <c r="B665" s="29">
        <v>1244</v>
      </c>
      <c r="C665" s="30">
        <v>7</v>
      </c>
      <c r="D665" s="32" t="s">
        <v>1764</v>
      </c>
      <c r="E665" s="32" t="s">
        <v>1765</v>
      </c>
      <c r="F665" s="32" t="s">
        <v>1766</v>
      </c>
      <c r="G665" s="33" t="s">
        <v>130</v>
      </c>
      <c r="H665" s="34" t="s">
        <v>13</v>
      </c>
      <c r="I665" s="35">
        <v>0.90410000000000001</v>
      </c>
      <c r="J665" s="36">
        <v>195526.68</v>
      </c>
      <c r="K665" s="19">
        <f t="shared" si="10"/>
        <v>586580.04</v>
      </c>
      <c r="L665" s="37">
        <v>48881.67</v>
      </c>
      <c r="M665" s="38"/>
    </row>
    <row r="666" spans="1:13" s="39" customFormat="1" ht="12.95" customHeight="1" x14ac:dyDescent="0.25">
      <c r="A666" s="226"/>
      <c r="B666" s="29">
        <v>1236</v>
      </c>
      <c r="C666" s="30">
        <v>8</v>
      </c>
      <c r="D666" s="32" t="s">
        <v>1767</v>
      </c>
      <c r="E666" s="32" t="s">
        <v>1768</v>
      </c>
      <c r="F666" s="32" t="s">
        <v>1769</v>
      </c>
      <c r="G666" s="33" t="s">
        <v>130</v>
      </c>
      <c r="H666" s="34" t="s">
        <v>13</v>
      </c>
      <c r="I666" s="35">
        <v>0.91210000000000002</v>
      </c>
      <c r="J666" s="36">
        <v>197256.84</v>
      </c>
      <c r="K666" s="19">
        <f t="shared" si="10"/>
        <v>591770.52</v>
      </c>
      <c r="L666" s="37">
        <v>49314.21</v>
      </c>
      <c r="M666" s="38"/>
    </row>
    <row r="667" spans="1:13" s="39" customFormat="1" ht="12.95" customHeight="1" x14ac:dyDescent="0.25">
      <c r="A667" s="226"/>
      <c r="B667" s="29"/>
      <c r="C667" s="30"/>
      <c r="D667" s="31" t="s">
        <v>11</v>
      </c>
      <c r="E667" s="32"/>
      <c r="F667" s="32"/>
      <c r="G667" s="33"/>
      <c r="H667" s="34"/>
      <c r="I667" s="35"/>
      <c r="J667" s="36"/>
      <c r="K667" s="19"/>
      <c r="L667" s="37"/>
      <c r="M667" s="38"/>
    </row>
    <row r="668" spans="1:13" s="39" customFormat="1" ht="12.95" customHeight="1" x14ac:dyDescent="0.25">
      <c r="A668" s="226"/>
      <c r="B668" s="29">
        <v>1242</v>
      </c>
      <c r="C668" s="30">
        <v>1</v>
      </c>
      <c r="D668" s="32" t="s">
        <v>1770</v>
      </c>
      <c r="E668" s="32" t="s">
        <v>1771</v>
      </c>
      <c r="F668" s="32" t="s">
        <v>1772</v>
      </c>
      <c r="G668" s="33" t="s">
        <v>12</v>
      </c>
      <c r="H668" s="34" t="s">
        <v>13</v>
      </c>
      <c r="I668" s="35">
        <v>0.92090000000000005</v>
      </c>
      <c r="J668" s="36">
        <v>398289.24</v>
      </c>
      <c r="K668" s="19">
        <f t="shared" si="10"/>
        <v>1194867.72</v>
      </c>
      <c r="L668" s="37">
        <v>99572.31</v>
      </c>
      <c r="M668" s="38"/>
    </row>
    <row r="669" spans="1:13" s="39" customFormat="1" ht="12.95" customHeight="1" x14ac:dyDescent="0.25">
      <c r="A669" s="226"/>
      <c r="B669" s="29">
        <v>1223</v>
      </c>
      <c r="C669" s="30">
        <v>2</v>
      </c>
      <c r="D669" s="32" t="s">
        <v>1773</v>
      </c>
      <c r="E669" s="32" t="s">
        <v>1774</v>
      </c>
      <c r="F669" s="32" t="s">
        <v>1775</v>
      </c>
      <c r="G669" s="33" t="s">
        <v>12</v>
      </c>
      <c r="H669" s="34" t="s">
        <v>13</v>
      </c>
      <c r="I669" s="35">
        <v>0.92310000000000003</v>
      </c>
      <c r="J669" s="36">
        <v>399240.76</v>
      </c>
      <c r="K669" s="19">
        <f t="shared" si="10"/>
        <v>1197722.28</v>
      </c>
      <c r="L669" s="37">
        <v>99810.19</v>
      </c>
      <c r="M669" s="38"/>
    </row>
    <row r="670" spans="1:13" s="39" customFormat="1" ht="12.95" customHeight="1" x14ac:dyDescent="0.25">
      <c r="A670" s="226"/>
      <c r="B670" s="29">
        <v>1210</v>
      </c>
      <c r="C670" s="30">
        <v>3</v>
      </c>
      <c r="D670" s="32" t="s">
        <v>1776</v>
      </c>
      <c r="E670" s="32" t="s">
        <v>1777</v>
      </c>
      <c r="F670" s="32" t="s">
        <v>1778</v>
      </c>
      <c r="G670" s="33" t="s">
        <v>12</v>
      </c>
      <c r="H670" s="34" t="s">
        <v>13</v>
      </c>
      <c r="I670" s="35">
        <v>0.92810000000000004</v>
      </c>
      <c r="J670" s="36">
        <v>401403.24</v>
      </c>
      <c r="K670" s="19">
        <f t="shared" si="10"/>
        <v>1204209.72</v>
      </c>
      <c r="L670" s="37">
        <v>100350.81</v>
      </c>
      <c r="M670" s="38"/>
    </row>
    <row r="671" spans="1:13" s="39" customFormat="1" ht="12.95" customHeight="1" x14ac:dyDescent="0.25">
      <c r="A671" s="226"/>
      <c r="B671" s="29">
        <v>1229</v>
      </c>
      <c r="C671" s="30">
        <v>4</v>
      </c>
      <c r="D671" s="66" t="s">
        <v>1779</v>
      </c>
      <c r="E671" s="32" t="s">
        <v>1780</v>
      </c>
      <c r="F671" s="32" t="s">
        <v>1781</v>
      </c>
      <c r="G671" s="33" t="s">
        <v>12</v>
      </c>
      <c r="H671" s="34" t="s">
        <v>13</v>
      </c>
      <c r="I671" s="35">
        <v>0.91010000000000002</v>
      </c>
      <c r="J671" s="36">
        <v>393618.24</v>
      </c>
      <c r="K671" s="19">
        <f t="shared" si="10"/>
        <v>1180854.72</v>
      </c>
      <c r="L671" s="37">
        <v>98404.56</v>
      </c>
      <c r="M671" s="38"/>
    </row>
    <row r="672" spans="1:13" s="39" customFormat="1" ht="12.95" customHeight="1" x14ac:dyDescent="0.25">
      <c r="A672" s="226"/>
      <c r="B672" s="29">
        <v>1205</v>
      </c>
      <c r="C672" s="30">
        <v>5</v>
      </c>
      <c r="D672" s="68" t="s">
        <v>1782</v>
      </c>
      <c r="E672" s="32" t="s">
        <v>1783</v>
      </c>
      <c r="F672" s="32" t="s">
        <v>1784</v>
      </c>
      <c r="G672" s="33" t="s">
        <v>12</v>
      </c>
      <c r="H672" s="34" t="s">
        <v>13</v>
      </c>
      <c r="I672" s="35">
        <v>0.91610000000000003</v>
      </c>
      <c r="J672" s="36">
        <v>396213.24</v>
      </c>
      <c r="K672" s="19">
        <f t="shared" si="10"/>
        <v>1188639.72</v>
      </c>
      <c r="L672" s="37">
        <v>99053.31</v>
      </c>
      <c r="M672" s="38"/>
    </row>
    <row r="673" spans="1:13" s="39" customFormat="1" ht="12.95" customHeight="1" x14ac:dyDescent="0.25">
      <c r="A673" s="226"/>
      <c r="B673" s="29">
        <v>1216</v>
      </c>
      <c r="C673" s="30">
        <v>6</v>
      </c>
      <c r="D673" s="32" t="s">
        <v>1785</v>
      </c>
      <c r="E673" s="32" t="s">
        <v>1786</v>
      </c>
      <c r="F673" s="32" t="s">
        <v>1787</v>
      </c>
      <c r="G673" s="33" t="s">
        <v>12</v>
      </c>
      <c r="H673" s="34" t="s">
        <v>13</v>
      </c>
      <c r="I673" s="35">
        <v>0.91590000000000005</v>
      </c>
      <c r="J673" s="36">
        <v>396126.76</v>
      </c>
      <c r="K673" s="19">
        <f t="shared" si="10"/>
        <v>1188380.28</v>
      </c>
      <c r="L673" s="37">
        <v>99031.69</v>
      </c>
      <c r="M673" s="38"/>
    </row>
    <row r="674" spans="1:13" s="39" customFormat="1" ht="12.95" customHeight="1" x14ac:dyDescent="0.25">
      <c r="A674" s="226"/>
      <c r="B674" s="29">
        <v>1237</v>
      </c>
      <c r="C674" s="30">
        <v>7</v>
      </c>
      <c r="D674" s="32" t="s">
        <v>1788</v>
      </c>
      <c r="E674" s="32" t="s">
        <v>1789</v>
      </c>
      <c r="F674" s="32" t="s">
        <v>1790</v>
      </c>
      <c r="G674" s="33" t="s">
        <v>12</v>
      </c>
      <c r="H674" s="34" t="s">
        <v>13</v>
      </c>
      <c r="I674" s="35">
        <v>0.91390000000000005</v>
      </c>
      <c r="J674" s="36">
        <v>395910.51</v>
      </c>
      <c r="K674" s="19">
        <f t="shared" si="10"/>
        <v>1186434.03</v>
      </c>
      <c r="L674" s="37">
        <v>98815.44</v>
      </c>
      <c r="M674" s="38"/>
    </row>
    <row r="675" spans="1:13" s="39" customFormat="1" ht="12.95" customHeight="1" x14ac:dyDescent="0.25">
      <c r="A675" s="226"/>
      <c r="B675" s="29">
        <v>1214</v>
      </c>
      <c r="C675" s="30">
        <v>8</v>
      </c>
      <c r="D675" s="42" t="s">
        <v>1791</v>
      </c>
      <c r="E675" s="42" t="s">
        <v>1792</v>
      </c>
      <c r="F675" s="42" t="s">
        <v>1793</v>
      </c>
      <c r="G675" s="33" t="s">
        <v>12</v>
      </c>
      <c r="H675" s="34" t="s">
        <v>13</v>
      </c>
      <c r="I675" s="35">
        <v>0.96050000000000002</v>
      </c>
      <c r="J675" s="36">
        <v>415416.24</v>
      </c>
      <c r="K675" s="19">
        <f t="shared" si="10"/>
        <v>1246248.72</v>
      </c>
      <c r="L675" s="37">
        <v>103854.06</v>
      </c>
      <c r="M675" s="38"/>
    </row>
    <row r="676" spans="1:13" s="39" customFormat="1" ht="12.95" customHeight="1" x14ac:dyDescent="0.25">
      <c r="A676" s="226"/>
      <c r="B676" s="29">
        <v>1230</v>
      </c>
      <c r="C676" s="30">
        <v>9</v>
      </c>
      <c r="D676" s="42" t="s">
        <v>1794</v>
      </c>
      <c r="E676" s="42" t="s">
        <v>1795</v>
      </c>
      <c r="F676" s="42" t="s">
        <v>1781</v>
      </c>
      <c r="G676" s="33" t="s">
        <v>12</v>
      </c>
      <c r="H676" s="34" t="s">
        <v>13</v>
      </c>
      <c r="I676" s="35">
        <v>0.52690000000000003</v>
      </c>
      <c r="J676" s="36">
        <v>227884.24</v>
      </c>
      <c r="K676" s="19">
        <f t="shared" si="10"/>
        <v>683652.72</v>
      </c>
      <c r="L676" s="37">
        <v>56971.06</v>
      </c>
      <c r="M676" s="38"/>
    </row>
    <row r="677" spans="1:13" s="39" customFormat="1" ht="12.95" customHeight="1" x14ac:dyDescent="0.25">
      <c r="A677" s="226"/>
      <c r="B677" s="29">
        <v>1215</v>
      </c>
      <c r="C677" s="30">
        <v>10</v>
      </c>
      <c r="D677" s="32" t="s">
        <v>1796</v>
      </c>
      <c r="E677" s="32" t="s">
        <v>1797</v>
      </c>
      <c r="F677" s="32" t="s">
        <v>1798</v>
      </c>
      <c r="G677" s="33" t="s">
        <v>12</v>
      </c>
      <c r="H677" s="34" t="s">
        <v>13</v>
      </c>
      <c r="I677" s="35">
        <v>0.92090000000000005</v>
      </c>
      <c r="J677" s="36">
        <v>398289.24</v>
      </c>
      <c r="K677" s="19">
        <f t="shared" si="10"/>
        <v>1194867.72</v>
      </c>
      <c r="L677" s="37">
        <v>99572.31</v>
      </c>
      <c r="M677" s="38"/>
    </row>
    <row r="678" spans="1:13" s="39" customFormat="1" ht="12.95" customHeight="1" x14ac:dyDescent="0.25">
      <c r="A678" s="226"/>
      <c r="B678" s="29">
        <v>1206</v>
      </c>
      <c r="C678" s="30">
        <v>11</v>
      </c>
      <c r="D678" s="32" t="s">
        <v>1799</v>
      </c>
      <c r="E678" s="32" t="s">
        <v>1800</v>
      </c>
      <c r="F678" s="32" t="s">
        <v>1801</v>
      </c>
      <c r="G678" s="33" t="s">
        <v>12</v>
      </c>
      <c r="H678" s="34" t="s">
        <v>13</v>
      </c>
      <c r="I678" s="35">
        <v>0.91690000000000005</v>
      </c>
      <c r="J678" s="36">
        <v>396559.24</v>
      </c>
      <c r="K678" s="19">
        <f t="shared" si="10"/>
        <v>1189677.72</v>
      </c>
      <c r="L678" s="37">
        <v>99139.81</v>
      </c>
      <c r="M678" s="38"/>
    </row>
    <row r="679" spans="1:13" s="39" customFormat="1" ht="12.95" customHeight="1" x14ac:dyDescent="0.25">
      <c r="A679" s="226"/>
      <c r="B679" s="29">
        <v>1240</v>
      </c>
      <c r="C679" s="30">
        <v>12</v>
      </c>
      <c r="D679" s="32" t="s">
        <v>1802</v>
      </c>
      <c r="E679" s="32" t="s">
        <v>1803</v>
      </c>
      <c r="F679" s="32" t="s">
        <v>1804</v>
      </c>
      <c r="G679" s="33" t="s">
        <v>12</v>
      </c>
      <c r="H679" s="34" t="s">
        <v>13</v>
      </c>
      <c r="I679" s="35">
        <v>0.92290000000000005</v>
      </c>
      <c r="J679" s="36">
        <v>399154.24</v>
      </c>
      <c r="K679" s="19">
        <f t="shared" si="10"/>
        <v>1197462.72</v>
      </c>
      <c r="L679" s="37">
        <v>99788.56</v>
      </c>
      <c r="M679" s="38"/>
    </row>
    <row r="680" spans="1:13" s="39" customFormat="1" ht="12.95" customHeight="1" x14ac:dyDescent="0.25">
      <c r="A680" s="226"/>
      <c r="B680" s="29">
        <v>1243</v>
      </c>
      <c r="C680" s="30">
        <v>13</v>
      </c>
      <c r="D680" s="42" t="s">
        <v>1805</v>
      </c>
      <c r="E680" s="42" t="s">
        <v>1806</v>
      </c>
      <c r="F680" s="42" t="s">
        <v>1807</v>
      </c>
      <c r="G680" s="50" t="s">
        <v>12</v>
      </c>
      <c r="H680" s="34" t="s">
        <v>13</v>
      </c>
      <c r="I680" s="35">
        <v>0.93030000000000002</v>
      </c>
      <c r="J680" s="36">
        <v>402354.76</v>
      </c>
      <c r="K680" s="19">
        <f t="shared" si="10"/>
        <v>1207064.28</v>
      </c>
      <c r="L680" s="37">
        <v>100588.69</v>
      </c>
      <c r="M680" s="38"/>
    </row>
    <row r="681" spans="1:13" s="39" customFormat="1" ht="12.95" customHeight="1" x14ac:dyDescent="0.25">
      <c r="A681" s="226"/>
      <c r="B681" s="29">
        <v>1239</v>
      </c>
      <c r="C681" s="30">
        <v>14</v>
      </c>
      <c r="D681" s="42" t="s">
        <v>1657</v>
      </c>
      <c r="E681" s="42" t="s">
        <v>1808</v>
      </c>
      <c r="F681" s="42" t="s">
        <v>1809</v>
      </c>
      <c r="G681" s="27" t="s">
        <v>12</v>
      </c>
      <c r="H681" s="34" t="s">
        <v>13</v>
      </c>
      <c r="I681" s="35">
        <v>0.72289999999999999</v>
      </c>
      <c r="J681" s="36">
        <v>312654.24</v>
      </c>
      <c r="K681" s="19">
        <f t="shared" si="10"/>
        <v>937962.72</v>
      </c>
      <c r="L681" s="37">
        <v>78163.56</v>
      </c>
      <c r="M681" s="38"/>
    </row>
    <row r="682" spans="1:13" s="39" customFormat="1" ht="12.95" customHeight="1" x14ac:dyDescent="0.25">
      <c r="A682" s="226"/>
      <c r="B682" s="29">
        <v>1202</v>
      </c>
      <c r="C682" s="30">
        <v>15</v>
      </c>
      <c r="D682" s="32" t="s">
        <v>1810</v>
      </c>
      <c r="E682" s="32" t="s">
        <v>1811</v>
      </c>
      <c r="F682" s="32" t="s">
        <v>1812</v>
      </c>
      <c r="G682" s="50" t="s">
        <v>12</v>
      </c>
      <c r="H682" s="34" t="s">
        <v>13</v>
      </c>
      <c r="I682" s="35">
        <v>0.95230000000000004</v>
      </c>
      <c r="J682" s="36">
        <v>411869.76</v>
      </c>
      <c r="K682" s="19">
        <f t="shared" si="10"/>
        <v>1235609.28</v>
      </c>
      <c r="L682" s="37">
        <v>102967.44</v>
      </c>
      <c r="M682" s="38"/>
    </row>
    <row r="683" spans="1:13" s="39" customFormat="1" ht="12.95" customHeight="1" x14ac:dyDescent="0.25">
      <c r="A683" s="226"/>
      <c r="B683" s="29">
        <v>1235</v>
      </c>
      <c r="C683" s="30">
        <v>16</v>
      </c>
      <c r="D683" s="32" t="s">
        <v>1813</v>
      </c>
      <c r="E683" s="32" t="s">
        <v>1814</v>
      </c>
      <c r="F683" s="32" t="s">
        <v>1815</v>
      </c>
      <c r="G683" s="50" t="s">
        <v>12</v>
      </c>
      <c r="H683" s="34" t="s">
        <v>13</v>
      </c>
      <c r="I683" s="35">
        <v>0.92889999999999995</v>
      </c>
      <c r="J683" s="36">
        <v>401749.24</v>
      </c>
      <c r="K683" s="19">
        <f t="shared" si="10"/>
        <v>1205247.72</v>
      </c>
      <c r="L683" s="37">
        <v>100437.31</v>
      </c>
      <c r="M683" s="38"/>
    </row>
    <row r="684" spans="1:13" s="39" customFormat="1" ht="12.95" customHeight="1" x14ac:dyDescent="0.25">
      <c r="A684" s="226"/>
      <c r="B684" s="29">
        <v>1200</v>
      </c>
      <c r="C684" s="30">
        <v>17</v>
      </c>
      <c r="D684" s="32" t="s">
        <v>1816</v>
      </c>
      <c r="E684" s="32" t="s">
        <v>1817</v>
      </c>
      <c r="F684" s="32" t="s">
        <v>1778</v>
      </c>
      <c r="G684" s="50" t="s">
        <v>12</v>
      </c>
      <c r="H684" s="34" t="s">
        <v>13</v>
      </c>
      <c r="I684" s="35">
        <v>0.91249999999999998</v>
      </c>
      <c r="J684" s="36">
        <v>394656.24</v>
      </c>
      <c r="K684" s="19">
        <f t="shared" si="10"/>
        <v>1183968.72</v>
      </c>
      <c r="L684" s="37">
        <v>98664.06</v>
      </c>
      <c r="M684" s="38"/>
    </row>
    <row r="685" spans="1:13" s="39" customFormat="1" ht="12.95" customHeight="1" x14ac:dyDescent="0.25">
      <c r="A685" s="226"/>
      <c r="B685" s="29">
        <v>1217</v>
      </c>
      <c r="C685" s="30">
        <v>18</v>
      </c>
      <c r="D685" s="42" t="s">
        <v>1818</v>
      </c>
      <c r="E685" s="42" t="s">
        <v>1819</v>
      </c>
      <c r="F685" s="42" t="s">
        <v>1820</v>
      </c>
      <c r="G685" s="27" t="s">
        <v>12</v>
      </c>
      <c r="H685" s="34" t="s">
        <v>13</v>
      </c>
      <c r="I685" s="35">
        <v>0.92390000000000005</v>
      </c>
      <c r="J685" s="36">
        <v>399586.76</v>
      </c>
      <c r="K685" s="19">
        <f t="shared" si="10"/>
        <v>1198760.28</v>
      </c>
      <c r="L685" s="37">
        <v>99896.69</v>
      </c>
      <c r="M685" s="38"/>
    </row>
    <row r="686" spans="1:13" s="39" customFormat="1" ht="12.95" customHeight="1" x14ac:dyDescent="0.25">
      <c r="A686" s="226"/>
      <c r="B686" s="29">
        <v>1222</v>
      </c>
      <c r="C686" s="30">
        <v>19</v>
      </c>
      <c r="D686" s="32" t="s">
        <v>1821</v>
      </c>
      <c r="E686" s="32" t="s">
        <v>1822</v>
      </c>
      <c r="F686" s="32" t="s">
        <v>1823</v>
      </c>
      <c r="G686" s="33" t="s">
        <v>12</v>
      </c>
      <c r="H686" s="34" t="s">
        <v>13</v>
      </c>
      <c r="I686" s="35">
        <v>0.92290000000000005</v>
      </c>
      <c r="J686" s="36">
        <v>399154.24</v>
      </c>
      <c r="K686" s="19">
        <f t="shared" si="10"/>
        <v>1197462.72</v>
      </c>
      <c r="L686" s="37">
        <v>99788.56</v>
      </c>
      <c r="M686" s="38"/>
    </row>
    <row r="687" spans="1:13" s="39" customFormat="1" ht="12.95" customHeight="1" x14ac:dyDescent="0.25">
      <c r="A687" s="226"/>
      <c r="B687" s="29">
        <v>1245</v>
      </c>
      <c r="C687" s="30">
        <v>20</v>
      </c>
      <c r="D687" s="32" t="s">
        <v>1824</v>
      </c>
      <c r="E687" s="32" t="s">
        <v>1825</v>
      </c>
      <c r="F687" s="32" t="s">
        <v>1826</v>
      </c>
      <c r="G687" s="33" t="s">
        <v>12</v>
      </c>
      <c r="H687" s="34" t="s">
        <v>13</v>
      </c>
      <c r="I687" s="35">
        <v>0.51129999999999998</v>
      </c>
      <c r="J687" s="36">
        <v>221785.99</v>
      </c>
      <c r="K687" s="19">
        <f t="shared" si="10"/>
        <v>664060.47</v>
      </c>
      <c r="L687" s="37">
        <v>55284.31</v>
      </c>
      <c r="M687" s="38"/>
    </row>
    <row r="688" spans="1:13" s="39" customFormat="1" ht="12.95" customHeight="1" x14ac:dyDescent="0.25">
      <c r="A688" s="226"/>
      <c r="B688" s="29">
        <v>1247</v>
      </c>
      <c r="C688" s="30">
        <v>21</v>
      </c>
      <c r="D688" s="32" t="s">
        <v>1827</v>
      </c>
      <c r="E688" s="32" t="s">
        <v>1828</v>
      </c>
      <c r="F688" s="32" t="s">
        <v>1829</v>
      </c>
      <c r="G688" s="33" t="s">
        <v>12</v>
      </c>
      <c r="H688" s="34" t="s">
        <v>13</v>
      </c>
      <c r="I688" s="35">
        <v>0.94230000000000003</v>
      </c>
      <c r="J688" s="36">
        <v>407544.76</v>
      </c>
      <c r="K688" s="19">
        <f t="shared" si="10"/>
        <v>1222634.28</v>
      </c>
      <c r="L688" s="37">
        <v>101886.19</v>
      </c>
      <c r="M688" s="38"/>
    </row>
    <row r="689" spans="1:13" s="39" customFormat="1" ht="12.95" customHeight="1" x14ac:dyDescent="0.25">
      <c r="A689" s="226"/>
      <c r="B689" s="29">
        <v>1232</v>
      </c>
      <c r="C689" s="30">
        <v>22</v>
      </c>
      <c r="D689" s="32" t="s">
        <v>1830</v>
      </c>
      <c r="E689" s="32" t="s">
        <v>1831</v>
      </c>
      <c r="F689" s="32" t="s">
        <v>1832</v>
      </c>
      <c r="G689" s="33" t="s">
        <v>12</v>
      </c>
      <c r="H689" s="34" t="s">
        <v>13</v>
      </c>
      <c r="I689" s="35">
        <v>0.92510000000000003</v>
      </c>
      <c r="J689" s="36">
        <v>400105.76</v>
      </c>
      <c r="K689" s="19">
        <f t="shared" si="10"/>
        <v>1200317.28</v>
      </c>
      <c r="L689" s="37">
        <v>100026.44</v>
      </c>
      <c r="M689" s="38"/>
    </row>
    <row r="690" spans="1:13" s="39" customFormat="1" ht="12.95" customHeight="1" x14ac:dyDescent="0.25">
      <c r="A690" s="226"/>
      <c r="B690" s="29">
        <v>1220</v>
      </c>
      <c r="C690" s="30">
        <v>23</v>
      </c>
      <c r="D690" s="32" t="s">
        <v>1833</v>
      </c>
      <c r="E690" s="32" t="s">
        <v>1834</v>
      </c>
      <c r="F690" s="32" t="s">
        <v>1835</v>
      </c>
      <c r="G690" s="33" t="s">
        <v>12</v>
      </c>
      <c r="H690" s="34" t="s">
        <v>13</v>
      </c>
      <c r="I690" s="35">
        <v>0.93289999999999995</v>
      </c>
      <c r="J690" s="36">
        <v>403479.24</v>
      </c>
      <c r="K690" s="19">
        <f t="shared" si="10"/>
        <v>1210437.72</v>
      </c>
      <c r="L690" s="37">
        <v>100869.81</v>
      </c>
      <c r="M690" s="38"/>
    </row>
    <row r="691" spans="1:13" s="39" customFormat="1" ht="12.95" customHeight="1" x14ac:dyDescent="0.25">
      <c r="A691" s="226"/>
      <c r="B691" s="29">
        <v>1219</v>
      </c>
      <c r="C691" s="30">
        <v>24</v>
      </c>
      <c r="D691" s="32" t="s">
        <v>1836</v>
      </c>
      <c r="E691" s="32" t="s">
        <v>1837</v>
      </c>
      <c r="F691" s="32" t="s">
        <v>1838</v>
      </c>
      <c r="G691" s="33" t="s">
        <v>12</v>
      </c>
      <c r="H691" s="34" t="s">
        <v>13</v>
      </c>
      <c r="I691" s="35">
        <v>0.94089999999999996</v>
      </c>
      <c r="J691" s="36">
        <v>406939.24</v>
      </c>
      <c r="K691" s="19">
        <f t="shared" si="10"/>
        <v>1220817.72</v>
      </c>
      <c r="L691" s="37">
        <v>101734.81</v>
      </c>
      <c r="M691" s="38"/>
    </row>
    <row r="692" spans="1:13" s="39" customFormat="1" ht="12.95" customHeight="1" x14ac:dyDescent="0.25">
      <c r="A692" s="226"/>
      <c r="B692" s="29">
        <v>1209</v>
      </c>
      <c r="C692" s="30">
        <v>25</v>
      </c>
      <c r="D692" s="32" t="s">
        <v>1839</v>
      </c>
      <c r="E692" s="32" t="s">
        <v>1840</v>
      </c>
      <c r="F692" s="32" t="s">
        <v>1841</v>
      </c>
      <c r="G692" s="33" t="s">
        <v>12</v>
      </c>
      <c r="H692" s="34" t="s">
        <v>13</v>
      </c>
      <c r="I692" s="35">
        <v>0.95279999999999998</v>
      </c>
      <c r="J692" s="36">
        <v>412086</v>
      </c>
      <c r="K692" s="19">
        <f t="shared" si="10"/>
        <v>1236258</v>
      </c>
      <c r="L692" s="37">
        <v>103021.5</v>
      </c>
      <c r="M692" s="38"/>
    </row>
    <row r="693" spans="1:13" s="39" customFormat="1" ht="12.95" customHeight="1" x14ac:dyDescent="0.25">
      <c r="A693" s="226"/>
      <c r="B693" s="29">
        <v>1233</v>
      </c>
      <c r="C693" s="30">
        <v>26</v>
      </c>
      <c r="D693" s="32" t="s">
        <v>1842</v>
      </c>
      <c r="E693" s="32" t="s">
        <v>1843</v>
      </c>
      <c r="F693" s="32" t="s">
        <v>1844</v>
      </c>
      <c r="G693" s="33" t="s">
        <v>12</v>
      </c>
      <c r="H693" s="34" t="s">
        <v>13</v>
      </c>
      <c r="I693" s="35">
        <v>0.52690000000000003</v>
      </c>
      <c r="J693" s="36">
        <v>227884.24</v>
      </c>
      <c r="K693" s="19">
        <f t="shared" si="10"/>
        <v>683652.72</v>
      </c>
      <c r="L693" s="37">
        <v>56971.06</v>
      </c>
      <c r="M693" s="38"/>
    </row>
    <row r="694" spans="1:13" s="39" customFormat="1" ht="12.95" customHeight="1" x14ac:dyDescent="0.25">
      <c r="A694" s="226"/>
      <c r="B694" s="29">
        <v>1201</v>
      </c>
      <c r="C694" s="30">
        <v>27</v>
      </c>
      <c r="D694" s="32" t="s">
        <v>1845</v>
      </c>
      <c r="E694" s="32" t="s">
        <v>1846</v>
      </c>
      <c r="F694" s="32" t="s">
        <v>1847</v>
      </c>
      <c r="G694" s="33" t="s">
        <v>12</v>
      </c>
      <c r="H694" s="34" t="s">
        <v>13</v>
      </c>
      <c r="I694" s="35">
        <v>0.93030000000000002</v>
      </c>
      <c r="J694" s="36">
        <v>402354.76</v>
      </c>
      <c r="K694" s="19">
        <f t="shared" si="10"/>
        <v>1207064.28</v>
      </c>
      <c r="L694" s="37">
        <v>100588.69</v>
      </c>
      <c r="M694" s="38"/>
    </row>
    <row r="695" spans="1:13" s="39" customFormat="1" ht="12.95" customHeight="1" x14ac:dyDescent="0.25">
      <c r="A695" s="226"/>
      <c r="B695" s="43">
        <v>1207</v>
      </c>
      <c r="C695" s="30">
        <v>28</v>
      </c>
      <c r="D695" s="42" t="s">
        <v>1848</v>
      </c>
      <c r="E695" s="42" t="s">
        <v>1849</v>
      </c>
      <c r="F695" s="42" t="s">
        <v>1850</v>
      </c>
      <c r="G695" s="33" t="s">
        <v>12</v>
      </c>
      <c r="H695" s="34" t="s">
        <v>13</v>
      </c>
      <c r="I695" s="35">
        <v>0.51590000000000003</v>
      </c>
      <c r="J695" s="36">
        <v>223126.76</v>
      </c>
      <c r="K695" s="19">
        <f t="shared" si="10"/>
        <v>669380.28</v>
      </c>
      <c r="L695" s="37">
        <v>55781.69</v>
      </c>
      <c r="M695" s="38"/>
    </row>
    <row r="696" spans="1:13" s="39" customFormat="1" ht="12.95" customHeight="1" x14ac:dyDescent="0.25">
      <c r="A696" s="226"/>
      <c r="B696" s="29">
        <v>1221</v>
      </c>
      <c r="C696" s="30">
        <v>29</v>
      </c>
      <c r="D696" s="32" t="s">
        <v>1851</v>
      </c>
      <c r="E696" s="32" t="s">
        <v>1852</v>
      </c>
      <c r="F696" s="32" t="s">
        <v>1853</v>
      </c>
      <c r="G696" s="33" t="s">
        <v>12</v>
      </c>
      <c r="H696" s="34" t="s">
        <v>13</v>
      </c>
      <c r="I696" s="35">
        <v>0.93889999999999996</v>
      </c>
      <c r="J696" s="36">
        <v>406074.24</v>
      </c>
      <c r="K696" s="19">
        <f t="shared" si="10"/>
        <v>1218222.72</v>
      </c>
      <c r="L696" s="37">
        <v>101518.56</v>
      </c>
      <c r="M696" s="38"/>
    </row>
    <row r="697" spans="1:13" s="39" customFormat="1" ht="12.95" customHeight="1" x14ac:dyDescent="0.25">
      <c r="A697" s="226"/>
      <c r="B697" s="29">
        <v>1228</v>
      </c>
      <c r="C697" s="30">
        <v>30</v>
      </c>
      <c r="D697" s="42" t="s">
        <v>1854</v>
      </c>
      <c r="E697" s="42" t="s">
        <v>1855</v>
      </c>
      <c r="F697" s="42" t="s">
        <v>1856</v>
      </c>
      <c r="G697" s="33" t="s">
        <v>12</v>
      </c>
      <c r="H697" s="34" t="s">
        <v>13</v>
      </c>
      <c r="I697" s="35">
        <v>0.92589999999999995</v>
      </c>
      <c r="J697" s="36">
        <v>400451.76</v>
      </c>
      <c r="K697" s="19">
        <f t="shared" si="10"/>
        <v>1201355.28</v>
      </c>
      <c r="L697" s="37">
        <v>100112.94</v>
      </c>
      <c r="M697" s="38"/>
    </row>
    <row r="698" spans="1:13" s="39" customFormat="1" ht="12.95" customHeight="1" x14ac:dyDescent="0.25">
      <c r="A698" s="226"/>
      <c r="B698" s="29">
        <v>1224</v>
      </c>
      <c r="C698" s="30">
        <v>31</v>
      </c>
      <c r="D698" s="32" t="s">
        <v>1857</v>
      </c>
      <c r="E698" s="32" t="s">
        <v>1858</v>
      </c>
      <c r="F698" s="32" t="s">
        <v>1859</v>
      </c>
      <c r="G698" s="33" t="s">
        <v>12</v>
      </c>
      <c r="H698" s="34" t="s">
        <v>13</v>
      </c>
      <c r="I698" s="35">
        <v>0.996</v>
      </c>
      <c r="J698" s="36">
        <v>430770</v>
      </c>
      <c r="K698" s="19">
        <f t="shared" si="10"/>
        <v>1292310</v>
      </c>
      <c r="L698" s="37">
        <v>107692.5</v>
      </c>
      <c r="M698" s="38"/>
    </row>
    <row r="699" spans="1:13" s="39" customFormat="1" ht="12.95" customHeight="1" x14ac:dyDescent="0.25">
      <c r="A699" s="226"/>
      <c r="B699" s="29">
        <v>1212</v>
      </c>
      <c r="C699" s="30">
        <v>32</v>
      </c>
      <c r="D699" s="42" t="s">
        <v>1860</v>
      </c>
      <c r="E699" s="42" t="s">
        <v>1861</v>
      </c>
      <c r="F699" s="42" t="s">
        <v>1862</v>
      </c>
      <c r="G699" s="33" t="s">
        <v>12</v>
      </c>
      <c r="H699" s="34" t="s">
        <v>13</v>
      </c>
      <c r="I699" s="35">
        <v>0.92410000000000003</v>
      </c>
      <c r="J699" s="36">
        <v>399673.24</v>
      </c>
      <c r="K699" s="19">
        <f t="shared" si="10"/>
        <v>1199019.72</v>
      </c>
      <c r="L699" s="37">
        <v>99918.31</v>
      </c>
      <c r="M699" s="38"/>
    </row>
    <row r="700" spans="1:13" s="39" customFormat="1" ht="12.95" customHeight="1" x14ac:dyDescent="0.25">
      <c r="A700" s="226"/>
      <c r="B700" s="29">
        <v>1218</v>
      </c>
      <c r="C700" s="30">
        <v>33</v>
      </c>
      <c r="D700" s="32" t="s">
        <v>1863</v>
      </c>
      <c r="E700" s="32" t="s">
        <v>1864</v>
      </c>
      <c r="F700" s="32" t="s">
        <v>1865</v>
      </c>
      <c r="G700" s="33" t="s">
        <v>12</v>
      </c>
      <c r="H700" s="34" t="s">
        <v>13</v>
      </c>
      <c r="I700" s="35">
        <v>0.95950000000000002</v>
      </c>
      <c r="J700" s="36">
        <v>414983.76</v>
      </c>
      <c r="K700" s="19">
        <f t="shared" si="10"/>
        <v>1244951.28</v>
      </c>
      <c r="L700" s="37">
        <v>103745.94</v>
      </c>
      <c r="M700" s="38"/>
    </row>
    <row r="701" spans="1:13" s="39" customFormat="1" ht="12.95" customHeight="1" x14ac:dyDescent="0.25">
      <c r="A701" s="226"/>
      <c r="B701" s="29">
        <v>1246</v>
      </c>
      <c r="C701" s="30">
        <v>34</v>
      </c>
      <c r="D701" s="32" t="s">
        <v>1866</v>
      </c>
      <c r="E701" s="32" t="s">
        <v>1867</v>
      </c>
      <c r="F701" s="32" t="s">
        <v>1868</v>
      </c>
      <c r="G701" s="33" t="s">
        <v>12</v>
      </c>
      <c r="H701" s="34" t="s">
        <v>13</v>
      </c>
      <c r="I701" s="35">
        <v>0.91990000000000005</v>
      </c>
      <c r="J701" s="36">
        <v>397856.76</v>
      </c>
      <c r="K701" s="19">
        <f t="shared" si="10"/>
        <v>1193570.28</v>
      </c>
      <c r="L701" s="37">
        <v>99464.19</v>
      </c>
      <c r="M701" s="38"/>
    </row>
    <row r="702" spans="1:13" s="39" customFormat="1" ht="12.95" customHeight="1" x14ac:dyDescent="0.25">
      <c r="A702" s="226"/>
      <c r="B702" s="29">
        <v>1238</v>
      </c>
      <c r="C702" s="30">
        <v>35</v>
      </c>
      <c r="D702" s="42" t="s">
        <v>1869</v>
      </c>
      <c r="E702" s="42" t="s">
        <v>1870</v>
      </c>
      <c r="F702" s="42" t="s">
        <v>1871</v>
      </c>
      <c r="G702" s="33" t="s">
        <v>12</v>
      </c>
      <c r="H702" s="34" t="s">
        <v>13</v>
      </c>
      <c r="I702" s="35">
        <v>0.94189999999999996</v>
      </c>
      <c r="J702" s="36">
        <v>407371.76</v>
      </c>
      <c r="K702" s="19">
        <f t="shared" si="10"/>
        <v>1222115.28</v>
      </c>
      <c r="L702" s="37">
        <v>101842.94</v>
      </c>
      <c r="M702" s="38"/>
    </row>
    <row r="703" spans="1:13" s="39" customFormat="1" ht="12.95" customHeight="1" x14ac:dyDescent="0.25">
      <c r="A703" s="226"/>
      <c r="B703" s="29">
        <v>1226</v>
      </c>
      <c r="C703" s="30">
        <v>36</v>
      </c>
      <c r="D703" s="32" t="s">
        <v>1872</v>
      </c>
      <c r="E703" s="32" t="s">
        <v>1873</v>
      </c>
      <c r="F703" s="32" t="s">
        <v>1874</v>
      </c>
      <c r="G703" s="33" t="s">
        <v>12</v>
      </c>
      <c r="H703" s="34" t="s">
        <v>13</v>
      </c>
      <c r="I703" s="35">
        <v>0.92789999999999995</v>
      </c>
      <c r="J703" s="36">
        <v>401316.76</v>
      </c>
      <c r="K703" s="19">
        <f t="shared" si="10"/>
        <v>1203950.28</v>
      </c>
      <c r="L703" s="37">
        <v>100329.19</v>
      </c>
      <c r="M703" s="38"/>
    </row>
    <row r="704" spans="1:13" s="39" customFormat="1" ht="12.95" customHeight="1" x14ac:dyDescent="0.25">
      <c r="A704" s="226"/>
      <c r="B704" s="29">
        <v>1213</v>
      </c>
      <c r="C704" s="30">
        <v>37</v>
      </c>
      <c r="D704" s="32" t="s">
        <v>1875</v>
      </c>
      <c r="E704" s="32" t="s">
        <v>1876</v>
      </c>
      <c r="F704" s="32" t="s">
        <v>1877</v>
      </c>
      <c r="G704" s="33" t="s">
        <v>12</v>
      </c>
      <c r="H704" s="34" t="s">
        <v>13</v>
      </c>
      <c r="I704" s="35">
        <v>0.94230000000000003</v>
      </c>
      <c r="J704" s="36">
        <v>407544.76</v>
      </c>
      <c r="K704" s="19">
        <f t="shared" si="10"/>
        <v>1222634.28</v>
      </c>
      <c r="L704" s="37">
        <v>101886.19</v>
      </c>
      <c r="M704" s="38"/>
    </row>
    <row r="705" spans="1:13" s="39" customFormat="1" ht="12.95" customHeight="1" x14ac:dyDescent="0.25">
      <c r="A705" s="226"/>
      <c r="B705" s="29">
        <v>1211</v>
      </c>
      <c r="C705" s="30">
        <v>38</v>
      </c>
      <c r="D705" s="32" t="s">
        <v>1878</v>
      </c>
      <c r="E705" s="32" t="s">
        <v>1879</v>
      </c>
      <c r="F705" s="32" t="s">
        <v>1880</v>
      </c>
      <c r="G705" s="33" t="s">
        <v>12</v>
      </c>
      <c r="H705" s="34" t="s">
        <v>13</v>
      </c>
      <c r="I705" s="35">
        <v>0.92930000000000001</v>
      </c>
      <c r="J705" s="36">
        <v>401922.24</v>
      </c>
      <c r="K705" s="19">
        <f t="shared" si="10"/>
        <v>1205766.72</v>
      </c>
      <c r="L705" s="37">
        <v>100480.56</v>
      </c>
      <c r="M705" s="38"/>
    </row>
    <row r="706" spans="1:13" s="39" customFormat="1" ht="12.95" customHeight="1" x14ac:dyDescent="0.25">
      <c r="A706" s="226"/>
      <c r="B706" s="29">
        <v>1208</v>
      </c>
      <c r="C706" s="30">
        <v>39</v>
      </c>
      <c r="D706" s="42" t="s">
        <v>1881</v>
      </c>
      <c r="E706" s="42" t="s">
        <v>1882</v>
      </c>
      <c r="F706" s="42" t="s">
        <v>1883</v>
      </c>
      <c r="G706" s="33" t="s">
        <v>12</v>
      </c>
      <c r="H706" s="34" t="s">
        <v>13</v>
      </c>
      <c r="I706" s="35">
        <v>0.93130000000000002</v>
      </c>
      <c r="J706" s="36">
        <v>402787.24</v>
      </c>
      <c r="K706" s="19">
        <f t="shared" si="10"/>
        <v>1208361.72</v>
      </c>
      <c r="L706" s="37">
        <v>100696.81</v>
      </c>
      <c r="M706" s="38"/>
    </row>
    <row r="707" spans="1:13" s="39" customFormat="1" ht="12.95" customHeight="1" x14ac:dyDescent="0.25">
      <c r="A707" s="227"/>
      <c r="B707" s="29">
        <v>1234</v>
      </c>
      <c r="C707" s="30">
        <v>40</v>
      </c>
      <c r="D707" s="32" t="s">
        <v>1884</v>
      </c>
      <c r="E707" s="32" t="s">
        <v>1885</v>
      </c>
      <c r="F707" s="32" t="s">
        <v>735</v>
      </c>
      <c r="G707" s="33" t="s">
        <v>12</v>
      </c>
      <c r="H707" s="34" t="s">
        <v>13</v>
      </c>
      <c r="I707" s="35">
        <v>0.92230000000000001</v>
      </c>
      <c r="J707" s="36">
        <v>398894.76</v>
      </c>
      <c r="K707" s="19">
        <f t="shared" si="10"/>
        <v>1196684.28</v>
      </c>
      <c r="L707" s="37">
        <v>99723.69</v>
      </c>
      <c r="M707" s="38"/>
    </row>
    <row r="708" spans="1:13" s="39" customFormat="1" ht="12.95" customHeight="1" x14ac:dyDescent="0.25">
      <c r="A708" s="225" t="s">
        <v>1886</v>
      </c>
      <c r="B708" s="29"/>
      <c r="C708" s="30"/>
      <c r="D708" s="67" t="s">
        <v>126</v>
      </c>
      <c r="E708" s="32"/>
      <c r="F708" s="32"/>
      <c r="G708" s="33"/>
      <c r="H708" s="34"/>
      <c r="I708" s="35"/>
      <c r="J708" s="36"/>
      <c r="K708" s="19"/>
      <c r="L708" s="37"/>
      <c r="M708" s="38"/>
    </row>
    <row r="709" spans="1:13" s="39" customFormat="1" ht="12.95" customHeight="1" x14ac:dyDescent="0.25">
      <c r="A709" s="233"/>
      <c r="B709" s="29">
        <v>3432</v>
      </c>
      <c r="C709" s="30">
        <v>1</v>
      </c>
      <c r="D709" s="32" t="s">
        <v>1887</v>
      </c>
      <c r="E709" s="32" t="s">
        <v>1888</v>
      </c>
      <c r="F709" s="32" t="s">
        <v>1889</v>
      </c>
      <c r="G709" s="33" t="s">
        <v>130</v>
      </c>
      <c r="H709" s="34" t="s">
        <v>13</v>
      </c>
      <c r="I709" s="35">
        <v>0.94469999999999998</v>
      </c>
      <c r="J709" s="36">
        <v>204307.12</v>
      </c>
      <c r="K709" s="19">
        <f t="shared" si="10"/>
        <v>612921.36</v>
      </c>
      <c r="L709" s="37">
        <v>51076.78</v>
      </c>
      <c r="M709" s="38"/>
    </row>
    <row r="710" spans="1:13" s="39" customFormat="1" ht="12.95" customHeight="1" x14ac:dyDescent="0.25">
      <c r="A710" s="233"/>
      <c r="B710" s="29"/>
      <c r="C710" s="30"/>
      <c r="D710" s="31" t="s">
        <v>11</v>
      </c>
      <c r="E710" s="32"/>
      <c r="F710" s="32"/>
      <c r="G710" s="33"/>
      <c r="H710" s="34"/>
      <c r="I710" s="35"/>
      <c r="J710" s="36"/>
      <c r="K710" s="19"/>
      <c r="L710" s="37"/>
      <c r="M710" s="38"/>
    </row>
    <row r="711" spans="1:13" s="39" customFormat="1" ht="12.95" customHeight="1" x14ac:dyDescent="0.25">
      <c r="A711" s="233"/>
      <c r="B711" s="29">
        <v>3413</v>
      </c>
      <c r="C711" s="30">
        <v>1</v>
      </c>
      <c r="D711" s="32" t="s">
        <v>1890</v>
      </c>
      <c r="E711" s="32" t="s">
        <v>1891</v>
      </c>
      <c r="F711" s="32" t="s">
        <v>1892</v>
      </c>
      <c r="G711" s="33" t="s">
        <v>12</v>
      </c>
      <c r="H711" s="34" t="s">
        <v>13</v>
      </c>
      <c r="I711" s="35">
        <v>0.93969999999999998</v>
      </c>
      <c r="J711" s="36">
        <v>406420.24</v>
      </c>
      <c r="K711" s="19">
        <f t="shared" si="10"/>
        <v>1219260.72</v>
      </c>
      <c r="L711" s="37">
        <v>101605.06</v>
      </c>
      <c r="M711" s="38"/>
    </row>
    <row r="712" spans="1:13" s="39" customFormat="1" ht="12.95" customHeight="1" x14ac:dyDescent="0.25">
      <c r="A712" s="233"/>
      <c r="B712" s="29">
        <v>3405</v>
      </c>
      <c r="C712" s="30">
        <v>2</v>
      </c>
      <c r="D712" s="32" t="s">
        <v>1893</v>
      </c>
      <c r="E712" s="32" t="s">
        <v>1894</v>
      </c>
      <c r="F712" s="32" t="s">
        <v>1895</v>
      </c>
      <c r="G712" s="33" t="s">
        <v>12</v>
      </c>
      <c r="H712" s="34" t="s">
        <v>13</v>
      </c>
      <c r="I712" s="35">
        <v>0.94469999999999998</v>
      </c>
      <c r="J712" s="36">
        <v>408582.76</v>
      </c>
      <c r="K712" s="19">
        <f t="shared" si="10"/>
        <v>1225748.28</v>
      </c>
      <c r="L712" s="37">
        <v>102145.69</v>
      </c>
      <c r="M712" s="38"/>
    </row>
    <row r="713" spans="1:13" s="39" customFormat="1" ht="12.95" customHeight="1" x14ac:dyDescent="0.25">
      <c r="A713" s="233"/>
      <c r="B713" s="29">
        <v>3410</v>
      </c>
      <c r="C713" s="30">
        <v>3</v>
      </c>
      <c r="D713" s="42" t="s">
        <v>1896</v>
      </c>
      <c r="E713" s="42" t="s">
        <v>1897</v>
      </c>
      <c r="F713" s="42" t="s">
        <v>1002</v>
      </c>
      <c r="G713" s="33" t="s">
        <v>12</v>
      </c>
      <c r="H713" s="34" t="s">
        <v>13</v>
      </c>
      <c r="I713" s="35">
        <v>0.94450000000000001</v>
      </c>
      <c r="J713" s="36">
        <v>408496.24</v>
      </c>
      <c r="K713" s="19">
        <f t="shared" ref="K713:K776" si="11">ROUND(J713+L713*8,2)</f>
        <v>1225488.72</v>
      </c>
      <c r="L713" s="37">
        <v>102124.06</v>
      </c>
      <c r="M713" s="38"/>
    </row>
    <row r="714" spans="1:13" s="39" customFormat="1" ht="12.95" customHeight="1" x14ac:dyDescent="0.25">
      <c r="A714" s="233"/>
      <c r="B714" s="29">
        <v>3402</v>
      </c>
      <c r="C714" s="30">
        <v>4</v>
      </c>
      <c r="D714" s="32" t="s">
        <v>1898</v>
      </c>
      <c r="E714" s="32" t="s">
        <v>1899</v>
      </c>
      <c r="F714" s="32" t="s">
        <v>1900</v>
      </c>
      <c r="G714" s="33" t="s">
        <v>12</v>
      </c>
      <c r="H714" s="34" t="s">
        <v>13</v>
      </c>
      <c r="I714" s="35">
        <v>0.93669999999999998</v>
      </c>
      <c r="J714" s="36">
        <v>405122.76</v>
      </c>
      <c r="K714" s="19">
        <f t="shared" si="11"/>
        <v>1215368.28</v>
      </c>
      <c r="L714" s="37">
        <v>101280.69</v>
      </c>
      <c r="M714" s="38"/>
    </row>
    <row r="715" spans="1:13" s="39" customFormat="1" ht="12.95" customHeight="1" x14ac:dyDescent="0.25">
      <c r="A715" s="233"/>
      <c r="B715" s="29">
        <v>3416</v>
      </c>
      <c r="C715" s="30">
        <v>5</v>
      </c>
      <c r="D715" s="32" t="s">
        <v>1901</v>
      </c>
      <c r="E715" s="32" t="s">
        <v>1902</v>
      </c>
      <c r="F715" s="32" t="s">
        <v>1307</v>
      </c>
      <c r="G715" s="33" t="s">
        <v>12</v>
      </c>
      <c r="H715" s="34" t="s">
        <v>13</v>
      </c>
      <c r="I715" s="35">
        <v>0.93920000000000003</v>
      </c>
      <c r="J715" s="36">
        <v>406204</v>
      </c>
      <c r="K715" s="19">
        <f t="shared" si="11"/>
        <v>1218612</v>
      </c>
      <c r="L715" s="37">
        <v>101551</v>
      </c>
      <c r="M715" s="38"/>
    </row>
    <row r="716" spans="1:13" s="39" customFormat="1" ht="12.95" customHeight="1" x14ac:dyDescent="0.25">
      <c r="A716" s="233"/>
      <c r="B716" s="29">
        <v>3429</v>
      </c>
      <c r="C716" s="30">
        <v>6</v>
      </c>
      <c r="D716" s="42" t="s">
        <v>1903</v>
      </c>
      <c r="E716" s="42" t="s">
        <v>1904</v>
      </c>
      <c r="F716" s="42" t="s">
        <v>1905</v>
      </c>
      <c r="G716" s="33" t="s">
        <v>12</v>
      </c>
      <c r="H716" s="34" t="s">
        <v>13</v>
      </c>
      <c r="I716" s="35">
        <v>0.94420000000000004</v>
      </c>
      <c r="J716" s="36">
        <v>408366.52</v>
      </c>
      <c r="K716" s="19">
        <f t="shared" si="11"/>
        <v>1225099.56</v>
      </c>
      <c r="L716" s="37">
        <v>102091.63</v>
      </c>
      <c r="M716" s="38"/>
    </row>
    <row r="717" spans="1:13" s="39" customFormat="1" ht="12.95" customHeight="1" x14ac:dyDescent="0.25">
      <c r="A717" s="233"/>
      <c r="B717" s="29">
        <v>3403</v>
      </c>
      <c r="C717" s="30">
        <v>7</v>
      </c>
      <c r="D717" s="32" t="s">
        <v>1906</v>
      </c>
      <c r="E717" s="32" t="s">
        <v>1907</v>
      </c>
      <c r="F717" s="32" t="s">
        <v>1908</v>
      </c>
      <c r="G717" s="33" t="s">
        <v>12</v>
      </c>
      <c r="H717" s="34" t="s">
        <v>13</v>
      </c>
      <c r="I717" s="35">
        <v>0.93069999999999997</v>
      </c>
      <c r="J717" s="36">
        <v>402527.76</v>
      </c>
      <c r="K717" s="19">
        <f t="shared" si="11"/>
        <v>1207583.28</v>
      </c>
      <c r="L717" s="37">
        <v>100631.94</v>
      </c>
      <c r="M717" s="38"/>
    </row>
    <row r="718" spans="1:13" s="39" customFormat="1" ht="12.95" customHeight="1" x14ac:dyDescent="0.25">
      <c r="A718" s="233"/>
      <c r="B718" s="29">
        <v>3407</v>
      </c>
      <c r="C718" s="30">
        <v>8</v>
      </c>
      <c r="D718" s="32" t="s">
        <v>1909</v>
      </c>
      <c r="E718" s="32" t="s">
        <v>1910</v>
      </c>
      <c r="F718" s="32" t="s">
        <v>1911</v>
      </c>
      <c r="G718" s="33" t="s">
        <v>12</v>
      </c>
      <c r="H718" s="34" t="s">
        <v>13</v>
      </c>
      <c r="I718" s="35">
        <v>0.94289999999999996</v>
      </c>
      <c r="J718" s="36">
        <v>407804.24</v>
      </c>
      <c r="K718" s="19">
        <f t="shared" si="11"/>
        <v>1223412.72</v>
      </c>
      <c r="L718" s="37">
        <v>101951.06</v>
      </c>
      <c r="M718" s="38"/>
    </row>
    <row r="719" spans="1:13" s="39" customFormat="1" ht="12.95" customHeight="1" x14ac:dyDescent="0.25">
      <c r="A719" s="233"/>
      <c r="B719" s="29">
        <v>3418</v>
      </c>
      <c r="C719" s="30">
        <v>9</v>
      </c>
      <c r="D719" s="32" t="s">
        <v>1912</v>
      </c>
      <c r="E719" s="32" t="s">
        <v>1913</v>
      </c>
      <c r="F719" s="32" t="s">
        <v>142</v>
      </c>
      <c r="G719" s="33" t="s">
        <v>12</v>
      </c>
      <c r="H719" s="34" t="s">
        <v>13</v>
      </c>
      <c r="I719" s="35">
        <v>0.94969999999999999</v>
      </c>
      <c r="J719" s="36">
        <v>410745.24</v>
      </c>
      <c r="K719" s="19">
        <f t="shared" si="11"/>
        <v>1232235.72</v>
      </c>
      <c r="L719" s="37">
        <v>102686.31</v>
      </c>
      <c r="M719" s="38"/>
    </row>
    <row r="720" spans="1:13" s="39" customFormat="1" ht="12.95" customHeight="1" x14ac:dyDescent="0.25">
      <c r="A720" s="233"/>
      <c r="B720" s="29">
        <v>3408</v>
      </c>
      <c r="C720" s="30">
        <v>10</v>
      </c>
      <c r="D720" s="42" t="s">
        <v>1914</v>
      </c>
      <c r="E720" s="42" t="s">
        <v>1915</v>
      </c>
      <c r="F720" s="42" t="s">
        <v>1916</v>
      </c>
      <c r="G720" s="33" t="s">
        <v>12</v>
      </c>
      <c r="H720" s="34" t="s">
        <v>13</v>
      </c>
      <c r="I720" s="35">
        <v>0.94489999999999996</v>
      </c>
      <c r="J720" s="36">
        <v>408669.24</v>
      </c>
      <c r="K720" s="19">
        <f t="shared" si="11"/>
        <v>1226007.72</v>
      </c>
      <c r="L720" s="37">
        <v>102167.31</v>
      </c>
      <c r="M720" s="38"/>
    </row>
    <row r="721" spans="1:13" s="39" customFormat="1" ht="12.95" customHeight="1" x14ac:dyDescent="0.25">
      <c r="A721" s="233"/>
      <c r="B721" s="29">
        <v>3419</v>
      </c>
      <c r="C721" s="30">
        <v>11</v>
      </c>
      <c r="D721" s="32" t="s">
        <v>1917</v>
      </c>
      <c r="E721" s="32" t="s">
        <v>1918</v>
      </c>
      <c r="F721" s="32" t="s">
        <v>1919</v>
      </c>
      <c r="G721" s="33" t="s">
        <v>12</v>
      </c>
      <c r="H721" s="34" t="s">
        <v>13</v>
      </c>
      <c r="I721" s="35">
        <v>0.94469999999999998</v>
      </c>
      <c r="J721" s="36">
        <v>408582.76</v>
      </c>
      <c r="K721" s="19">
        <f t="shared" si="11"/>
        <v>1225748.28</v>
      </c>
      <c r="L721" s="37">
        <v>102145.69</v>
      </c>
      <c r="M721" s="38"/>
    </row>
    <row r="722" spans="1:13" s="39" customFormat="1" ht="12.95" customHeight="1" x14ac:dyDescent="0.25">
      <c r="A722" s="233"/>
      <c r="B722" s="29">
        <v>3415</v>
      </c>
      <c r="C722" s="30">
        <v>12</v>
      </c>
      <c r="D722" s="32" t="s">
        <v>1920</v>
      </c>
      <c r="E722" s="32" t="s">
        <v>1921</v>
      </c>
      <c r="F722" s="32" t="s">
        <v>1922</v>
      </c>
      <c r="G722" s="33" t="s">
        <v>12</v>
      </c>
      <c r="H722" s="34" t="s">
        <v>13</v>
      </c>
      <c r="I722" s="35">
        <v>0.9577</v>
      </c>
      <c r="J722" s="36">
        <v>414205.24</v>
      </c>
      <c r="K722" s="19">
        <f t="shared" si="11"/>
        <v>1242615.72</v>
      </c>
      <c r="L722" s="37">
        <v>103551.31</v>
      </c>
      <c r="M722" s="38"/>
    </row>
    <row r="723" spans="1:13" s="39" customFormat="1" ht="12.95" customHeight="1" x14ac:dyDescent="0.25">
      <c r="A723" s="233"/>
      <c r="B723" s="29">
        <v>3411</v>
      </c>
      <c r="C723" s="30">
        <v>13</v>
      </c>
      <c r="D723" s="32" t="s">
        <v>1923</v>
      </c>
      <c r="E723" s="32" t="s">
        <v>1924</v>
      </c>
      <c r="F723" s="32" t="s">
        <v>1925</v>
      </c>
      <c r="G723" s="33" t="s">
        <v>12</v>
      </c>
      <c r="H723" s="34" t="s">
        <v>13</v>
      </c>
      <c r="I723" s="35">
        <v>0.98580000000000001</v>
      </c>
      <c r="J723" s="36">
        <v>426358.52</v>
      </c>
      <c r="K723" s="19">
        <f t="shared" si="11"/>
        <v>1279075.56</v>
      </c>
      <c r="L723" s="37">
        <v>106589.63</v>
      </c>
      <c r="M723" s="38"/>
    </row>
    <row r="724" spans="1:13" s="39" customFormat="1" ht="12.95" customHeight="1" x14ac:dyDescent="0.25">
      <c r="A724" s="233"/>
      <c r="B724" s="29">
        <v>3414</v>
      </c>
      <c r="C724" s="30">
        <v>14</v>
      </c>
      <c r="D724" s="32" t="s">
        <v>1926</v>
      </c>
      <c r="E724" s="32" t="s">
        <v>1927</v>
      </c>
      <c r="F724" s="32" t="s">
        <v>1928</v>
      </c>
      <c r="G724" s="33" t="s">
        <v>12</v>
      </c>
      <c r="H724" s="34" t="s">
        <v>13</v>
      </c>
      <c r="I724" s="35">
        <v>0.95089999999999997</v>
      </c>
      <c r="J724" s="36">
        <v>411264.24</v>
      </c>
      <c r="K724" s="19">
        <f t="shared" si="11"/>
        <v>1233792.72</v>
      </c>
      <c r="L724" s="37">
        <v>102816.06</v>
      </c>
      <c r="M724" s="38"/>
    </row>
    <row r="725" spans="1:13" s="39" customFormat="1" ht="12.95" customHeight="1" x14ac:dyDescent="0.25">
      <c r="A725" s="233"/>
      <c r="B725" s="29">
        <v>3400</v>
      </c>
      <c r="C725" s="30">
        <v>15</v>
      </c>
      <c r="D725" s="32" t="s">
        <v>1929</v>
      </c>
      <c r="E725" s="32" t="s">
        <v>1930</v>
      </c>
      <c r="F725" s="32" t="s">
        <v>1931</v>
      </c>
      <c r="G725" s="33" t="s">
        <v>12</v>
      </c>
      <c r="H725" s="34" t="s">
        <v>13</v>
      </c>
      <c r="I725" s="35">
        <v>0.98580000000000001</v>
      </c>
      <c r="J725" s="36">
        <v>426358.52</v>
      </c>
      <c r="K725" s="19">
        <f t="shared" si="11"/>
        <v>1279075.56</v>
      </c>
      <c r="L725" s="37">
        <v>106589.63</v>
      </c>
      <c r="M725" s="38"/>
    </row>
    <row r="726" spans="1:13" s="39" customFormat="1" ht="12.95" customHeight="1" x14ac:dyDescent="0.25">
      <c r="A726" s="233"/>
      <c r="B726" s="29">
        <v>3424</v>
      </c>
      <c r="C726" s="30">
        <v>16</v>
      </c>
      <c r="D726" s="32" t="s">
        <v>1932</v>
      </c>
      <c r="E726" s="32" t="s">
        <v>1933</v>
      </c>
      <c r="F726" s="32" t="s">
        <v>1934</v>
      </c>
      <c r="G726" s="33" t="s">
        <v>12</v>
      </c>
      <c r="H726" s="34" t="s">
        <v>13</v>
      </c>
      <c r="I726" s="35">
        <v>0.93669999999999998</v>
      </c>
      <c r="J726" s="36">
        <v>405122.76</v>
      </c>
      <c r="K726" s="19">
        <f t="shared" si="11"/>
        <v>1215368.28</v>
      </c>
      <c r="L726" s="37">
        <v>101280.69</v>
      </c>
      <c r="M726" s="38"/>
    </row>
    <row r="727" spans="1:13" s="39" customFormat="1" ht="12.95" customHeight="1" x14ac:dyDescent="0.25">
      <c r="A727" s="233"/>
      <c r="B727" s="29">
        <v>3428</v>
      </c>
      <c r="C727" s="30">
        <v>17</v>
      </c>
      <c r="D727" s="32" t="s">
        <v>1935</v>
      </c>
      <c r="E727" s="32" t="s">
        <v>1936</v>
      </c>
      <c r="F727" s="32" t="s">
        <v>1937</v>
      </c>
      <c r="G727" s="33" t="s">
        <v>12</v>
      </c>
      <c r="H727" s="34" t="s">
        <v>13</v>
      </c>
      <c r="I727" s="35">
        <v>0.93620000000000003</v>
      </c>
      <c r="J727" s="36">
        <v>404906.52</v>
      </c>
      <c r="K727" s="19">
        <f t="shared" si="11"/>
        <v>1214719.56</v>
      </c>
      <c r="L727" s="37">
        <v>101226.63</v>
      </c>
      <c r="M727" s="38"/>
    </row>
    <row r="728" spans="1:13" s="39" customFormat="1" ht="12.95" customHeight="1" x14ac:dyDescent="0.25">
      <c r="A728" s="233"/>
      <c r="B728" s="29">
        <v>3434</v>
      </c>
      <c r="C728" s="30">
        <v>18</v>
      </c>
      <c r="D728" s="32" t="s">
        <v>1938</v>
      </c>
      <c r="E728" s="32" t="s">
        <v>1939</v>
      </c>
      <c r="F728" s="32" t="s">
        <v>1940</v>
      </c>
      <c r="G728" s="33" t="s">
        <v>12</v>
      </c>
      <c r="H728" s="34" t="s">
        <v>13</v>
      </c>
      <c r="I728" s="35">
        <v>0.94669999999999999</v>
      </c>
      <c r="J728" s="36">
        <v>409447.76</v>
      </c>
      <c r="K728" s="19">
        <f t="shared" si="11"/>
        <v>1228343.28</v>
      </c>
      <c r="L728" s="37">
        <v>102361.94</v>
      </c>
      <c r="M728" s="38"/>
    </row>
    <row r="729" spans="1:13" s="39" customFormat="1" ht="12.95" customHeight="1" x14ac:dyDescent="0.25">
      <c r="A729" s="233"/>
      <c r="B729" s="29">
        <v>3435</v>
      </c>
      <c r="C729" s="30">
        <v>19</v>
      </c>
      <c r="D729" s="32" t="s">
        <v>1941</v>
      </c>
      <c r="E729" s="32" t="s">
        <v>1942</v>
      </c>
      <c r="F729" s="32" t="s">
        <v>1943</v>
      </c>
      <c r="G729" s="33" t="s">
        <v>12</v>
      </c>
      <c r="H729" s="34" t="s">
        <v>13</v>
      </c>
      <c r="I729" s="35">
        <v>0.94589999999999996</v>
      </c>
      <c r="J729" s="36">
        <v>409101.76</v>
      </c>
      <c r="K729" s="19">
        <f t="shared" si="11"/>
        <v>1227305.28</v>
      </c>
      <c r="L729" s="37">
        <v>102275.44</v>
      </c>
      <c r="M729" s="38"/>
    </row>
    <row r="730" spans="1:13" s="39" customFormat="1" ht="12.95" customHeight="1" x14ac:dyDescent="0.25">
      <c r="A730" s="233"/>
      <c r="B730" s="29">
        <v>3430</v>
      </c>
      <c r="C730" s="30">
        <v>20</v>
      </c>
      <c r="D730" s="32" t="s">
        <v>1944</v>
      </c>
      <c r="E730" s="32" t="s">
        <v>1945</v>
      </c>
      <c r="F730" s="32" t="s">
        <v>1946</v>
      </c>
      <c r="G730" s="33" t="s">
        <v>12</v>
      </c>
      <c r="H730" s="34" t="s">
        <v>13</v>
      </c>
      <c r="I730" s="35">
        <v>0.98580000000000001</v>
      </c>
      <c r="J730" s="36">
        <v>426358.52</v>
      </c>
      <c r="K730" s="19">
        <f t="shared" si="11"/>
        <v>1279075.56</v>
      </c>
      <c r="L730" s="37">
        <v>106589.63</v>
      </c>
      <c r="M730" s="38"/>
    </row>
    <row r="731" spans="1:13" s="39" customFormat="1" ht="12.95" customHeight="1" x14ac:dyDescent="0.25">
      <c r="A731" s="233"/>
      <c r="B731" s="29">
        <v>3409</v>
      </c>
      <c r="C731" s="30">
        <v>21</v>
      </c>
      <c r="D731" s="42" t="s">
        <v>1947</v>
      </c>
      <c r="E731" s="42" t="s">
        <v>1948</v>
      </c>
      <c r="F731" s="42" t="s">
        <v>1949</v>
      </c>
      <c r="G731" s="27" t="s">
        <v>12</v>
      </c>
      <c r="H731" s="34" t="s">
        <v>13</v>
      </c>
      <c r="I731" s="35">
        <v>0.99360000000000004</v>
      </c>
      <c r="J731" s="36">
        <v>429732</v>
      </c>
      <c r="K731" s="19">
        <f t="shared" si="11"/>
        <v>1289196</v>
      </c>
      <c r="L731" s="37">
        <v>107433</v>
      </c>
      <c r="M731" s="38"/>
    </row>
    <row r="732" spans="1:13" s="39" customFormat="1" ht="12.95" customHeight="1" x14ac:dyDescent="0.25">
      <c r="A732" s="233"/>
      <c r="B732" s="29">
        <v>3404</v>
      </c>
      <c r="C732" s="30">
        <v>22</v>
      </c>
      <c r="D732" s="42" t="s">
        <v>1950</v>
      </c>
      <c r="E732" s="42" t="s">
        <v>1951</v>
      </c>
      <c r="F732" s="42" t="s">
        <v>1952</v>
      </c>
      <c r="G732" s="33" t="s">
        <v>12</v>
      </c>
      <c r="H732" s="34" t="s">
        <v>13</v>
      </c>
      <c r="I732" s="35">
        <v>0.94269999999999998</v>
      </c>
      <c r="J732" s="36">
        <v>407717.76</v>
      </c>
      <c r="K732" s="19">
        <f t="shared" si="11"/>
        <v>1223153.28</v>
      </c>
      <c r="L732" s="37">
        <v>101929.44</v>
      </c>
      <c r="M732" s="38"/>
    </row>
    <row r="733" spans="1:13" s="39" customFormat="1" ht="12.95" customHeight="1" x14ac:dyDescent="0.25">
      <c r="A733" s="233"/>
      <c r="B733" s="29">
        <v>3406</v>
      </c>
      <c r="C733" s="30">
        <v>23</v>
      </c>
      <c r="D733" s="42" t="s">
        <v>1953</v>
      </c>
      <c r="E733" s="42" t="s">
        <v>1954</v>
      </c>
      <c r="F733" s="42" t="s">
        <v>1955</v>
      </c>
      <c r="G733" s="33" t="s">
        <v>12</v>
      </c>
      <c r="H733" s="34" t="s">
        <v>13</v>
      </c>
      <c r="I733" s="35">
        <v>0.95369999999999999</v>
      </c>
      <c r="J733" s="36">
        <v>412475.24</v>
      </c>
      <c r="K733" s="19">
        <f t="shared" si="11"/>
        <v>1237425.72</v>
      </c>
      <c r="L733" s="37">
        <v>103118.81</v>
      </c>
      <c r="M733" s="38"/>
    </row>
    <row r="734" spans="1:13" s="39" customFormat="1" ht="12.95" customHeight="1" x14ac:dyDescent="0.25">
      <c r="A734" s="233"/>
      <c r="B734" s="29">
        <v>3433</v>
      </c>
      <c r="C734" s="30">
        <v>24</v>
      </c>
      <c r="D734" s="32" t="s">
        <v>1956</v>
      </c>
      <c r="E734" s="32" t="s">
        <v>1957</v>
      </c>
      <c r="F734" s="32" t="s">
        <v>1958</v>
      </c>
      <c r="G734" s="33" t="s">
        <v>12</v>
      </c>
      <c r="H734" s="34" t="s">
        <v>13</v>
      </c>
      <c r="I734" s="35">
        <v>0.94569999999999999</v>
      </c>
      <c r="J734" s="36">
        <v>409015.24</v>
      </c>
      <c r="K734" s="19">
        <f t="shared" si="11"/>
        <v>1227045.72</v>
      </c>
      <c r="L734" s="37">
        <v>102253.81</v>
      </c>
      <c r="M734" s="38"/>
    </row>
    <row r="735" spans="1:13" s="39" customFormat="1" ht="12.95" customHeight="1" x14ac:dyDescent="0.25">
      <c r="A735" s="233"/>
      <c r="B735" s="29">
        <v>3420</v>
      </c>
      <c r="C735" s="30">
        <v>25</v>
      </c>
      <c r="D735" s="42" t="s">
        <v>1959</v>
      </c>
      <c r="E735" s="42" t="s">
        <v>1960</v>
      </c>
      <c r="F735" s="42" t="s">
        <v>1961</v>
      </c>
      <c r="G735" s="33" t="s">
        <v>12</v>
      </c>
      <c r="H735" s="34" t="s">
        <v>13</v>
      </c>
      <c r="I735" s="35">
        <v>0.99309999999999998</v>
      </c>
      <c r="J735" s="36">
        <v>429515.76</v>
      </c>
      <c r="K735" s="19">
        <f t="shared" si="11"/>
        <v>1288547.28</v>
      </c>
      <c r="L735" s="37">
        <v>107378.94</v>
      </c>
      <c r="M735" s="38"/>
    </row>
    <row r="736" spans="1:13" s="39" customFormat="1" ht="12.95" customHeight="1" x14ac:dyDescent="0.25">
      <c r="A736" s="233"/>
      <c r="B736" s="29">
        <v>3423</v>
      </c>
      <c r="C736" s="30">
        <v>26</v>
      </c>
      <c r="D736" s="42" t="s">
        <v>1962</v>
      </c>
      <c r="E736" s="42" t="s">
        <v>1963</v>
      </c>
      <c r="F736" s="42" t="s">
        <v>1964</v>
      </c>
      <c r="G736" s="33" t="s">
        <v>12</v>
      </c>
      <c r="H736" s="34" t="s">
        <v>13</v>
      </c>
      <c r="I736" s="35">
        <v>0.9597</v>
      </c>
      <c r="J736" s="36">
        <v>415070.24</v>
      </c>
      <c r="K736" s="19">
        <f t="shared" si="11"/>
        <v>1245210.72</v>
      </c>
      <c r="L736" s="37">
        <v>103767.56</v>
      </c>
      <c r="M736" s="38"/>
    </row>
    <row r="737" spans="1:13" s="39" customFormat="1" ht="12.95" customHeight="1" x14ac:dyDescent="0.25">
      <c r="A737" s="233"/>
      <c r="B737" s="29">
        <v>3426</v>
      </c>
      <c r="C737" s="30">
        <v>27</v>
      </c>
      <c r="D737" s="32" t="s">
        <v>1965</v>
      </c>
      <c r="E737" s="32" t="s">
        <v>1966</v>
      </c>
      <c r="F737" s="32" t="s">
        <v>1967</v>
      </c>
      <c r="G737" s="33" t="s">
        <v>12</v>
      </c>
      <c r="H737" s="34" t="s">
        <v>13</v>
      </c>
      <c r="I737" s="35">
        <v>0.94289999999999996</v>
      </c>
      <c r="J737" s="36">
        <v>407804.24</v>
      </c>
      <c r="K737" s="19">
        <f t="shared" si="11"/>
        <v>1223412.72</v>
      </c>
      <c r="L737" s="37">
        <v>101951.06</v>
      </c>
      <c r="M737" s="38"/>
    </row>
    <row r="738" spans="1:13" s="39" customFormat="1" ht="12.95" customHeight="1" x14ac:dyDescent="0.25">
      <c r="A738" s="233"/>
      <c r="B738" s="29">
        <v>3427</v>
      </c>
      <c r="C738" s="30">
        <v>28</v>
      </c>
      <c r="D738" s="32" t="s">
        <v>1968</v>
      </c>
      <c r="E738" s="32" t="s">
        <v>1969</v>
      </c>
      <c r="F738" s="32" t="s">
        <v>1970</v>
      </c>
      <c r="G738" s="33" t="s">
        <v>12</v>
      </c>
      <c r="H738" s="34" t="s">
        <v>13</v>
      </c>
      <c r="I738" s="35">
        <v>0.55420000000000003</v>
      </c>
      <c r="J738" s="36">
        <v>223018.64</v>
      </c>
      <c r="K738" s="19">
        <f t="shared" si="11"/>
        <v>702401.68</v>
      </c>
      <c r="L738" s="37">
        <v>59922.879999999997</v>
      </c>
      <c r="M738" s="59"/>
    </row>
    <row r="739" spans="1:13" s="39" customFormat="1" ht="12.95" customHeight="1" x14ac:dyDescent="0.25">
      <c r="A739" s="233"/>
      <c r="B739" s="29">
        <v>3431</v>
      </c>
      <c r="C739" s="30">
        <v>29</v>
      </c>
      <c r="D739" s="32" t="s">
        <v>1971</v>
      </c>
      <c r="E739" s="32" t="s">
        <v>1972</v>
      </c>
      <c r="F739" s="32" t="s">
        <v>1973</v>
      </c>
      <c r="G739" s="33" t="s">
        <v>12</v>
      </c>
      <c r="H739" s="34" t="s">
        <v>13</v>
      </c>
      <c r="I739" s="35">
        <v>0.98580000000000001</v>
      </c>
      <c r="J739" s="36">
        <v>426358.52</v>
      </c>
      <c r="K739" s="19">
        <f t="shared" si="11"/>
        <v>1279075.56</v>
      </c>
      <c r="L739" s="37">
        <v>106589.63</v>
      </c>
      <c r="M739" s="38"/>
    </row>
    <row r="740" spans="1:13" s="39" customFormat="1" ht="12.95" customHeight="1" x14ac:dyDescent="0.25">
      <c r="A740" s="233"/>
      <c r="B740" s="29">
        <v>3425</v>
      </c>
      <c r="C740" s="30">
        <v>30</v>
      </c>
      <c r="D740" s="32" t="s">
        <v>1974</v>
      </c>
      <c r="E740" s="32" t="s">
        <v>1975</v>
      </c>
      <c r="F740" s="32" t="s">
        <v>1976</v>
      </c>
      <c r="G740" s="33" t="s">
        <v>12</v>
      </c>
      <c r="H740" s="34" t="s">
        <v>13</v>
      </c>
      <c r="I740" s="35">
        <v>0.94289999999999996</v>
      </c>
      <c r="J740" s="36">
        <v>407804.24</v>
      </c>
      <c r="K740" s="19">
        <f t="shared" si="11"/>
        <v>1223412.72</v>
      </c>
      <c r="L740" s="37">
        <v>101951.06</v>
      </c>
      <c r="M740" s="38"/>
    </row>
    <row r="741" spans="1:13" s="39" customFormat="1" ht="12.95" customHeight="1" x14ac:dyDescent="0.25">
      <c r="A741" s="233"/>
      <c r="B741" s="29">
        <v>3421</v>
      </c>
      <c r="C741" s="30">
        <v>31</v>
      </c>
      <c r="D741" s="32" t="s">
        <v>1977</v>
      </c>
      <c r="E741" s="32" t="s">
        <v>1978</v>
      </c>
      <c r="F741" s="32" t="s">
        <v>1979</v>
      </c>
      <c r="G741" s="33" t="s">
        <v>12</v>
      </c>
      <c r="H741" s="34" t="s">
        <v>13</v>
      </c>
      <c r="I741" s="35">
        <v>0.9627</v>
      </c>
      <c r="J741" s="36">
        <v>416367.76</v>
      </c>
      <c r="K741" s="19">
        <f t="shared" si="11"/>
        <v>1249103.28</v>
      </c>
      <c r="L741" s="37">
        <v>104091.94</v>
      </c>
      <c r="M741" s="38"/>
    </row>
    <row r="742" spans="1:13" s="39" customFormat="1" ht="12.95" customHeight="1" x14ac:dyDescent="0.25">
      <c r="A742" s="233"/>
      <c r="B742" s="29">
        <v>3401</v>
      </c>
      <c r="C742" s="30">
        <v>32</v>
      </c>
      <c r="D742" s="42" t="s">
        <v>1980</v>
      </c>
      <c r="E742" s="42" t="s">
        <v>1981</v>
      </c>
      <c r="F742" s="42" t="s">
        <v>1982</v>
      </c>
      <c r="G742" s="33" t="s">
        <v>12</v>
      </c>
      <c r="H742" s="34" t="s">
        <v>13</v>
      </c>
      <c r="I742" s="35">
        <v>0.9718</v>
      </c>
      <c r="J742" s="36">
        <v>420303.52</v>
      </c>
      <c r="K742" s="19">
        <f t="shared" si="11"/>
        <v>1260910.56</v>
      </c>
      <c r="L742" s="37">
        <v>105075.88</v>
      </c>
      <c r="M742" s="38"/>
    </row>
    <row r="743" spans="1:13" s="39" customFormat="1" ht="12.95" customHeight="1" x14ac:dyDescent="0.25">
      <c r="A743" s="233"/>
      <c r="B743" s="29">
        <v>3417</v>
      </c>
      <c r="C743" s="30">
        <v>33</v>
      </c>
      <c r="D743" s="42" t="s">
        <v>5693</v>
      </c>
      <c r="E743" s="42" t="s">
        <v>5694</v>
      </c>
      <c r="F743" s="42" t="s">
        <v>5695</v>
      </c>
      <c r="G743" s="33" t="s">
        <v>12</v>
      </c>
      <c r="H743" s="34" t="s">
        <v>13</v>
      </c>
      <c r="I743" s="35">
        <v>0.94420000000000004</v>
      </c>
      <c r="J743" s="36">
        <v>204183.26</v>
      </c>
      <c r="K743" s="19">
        <f t="shared" si="11"/>
        <v>1020916.3</v>
      </c>
      <c r="L743" s="37">
        <v>102091.63</v>
      </c>
      <c r="M743" s="38"/>
    </row>
    <row r="744" spans="1:13" s="39" customFormat="1" ht="12.95" customHeight="1" x14ac:dyDescent="0.25">
      <c r="A744" s="234"/>
      <c r="B744" s="29">
        <v>3422</v>
      </c>
      <c r="C744" s="30">
        <v>34</v>
      </c>
      <c r="D744" s="32" t="s">
        <v>1983</v>
      </c>
      <c r="E744" s="32" t="s">
        <v>1984</v>
      </c>
      <c r="F744" s="32" t="s">
        <v>1985</v>
      </c>
      <c r="G744" s="33" t="s">
        <v>12</v>
      </c>
      <c r="H744" s="34" t="s">
        <v>13</v>
      </c>
      <c r="I744" s="35">
        <v>0.9617</v>
      </c>
      <c r="J744" s="36">
        <v>415935.24</v>
      </c>
      <c r="K744" s="19">
        <f t="shared" si="11"/>
        <v>1247805.72</v>
      </c>
      <c r="L744" s="37">
        <v>103983.81</v>
      </c>
      <c r="M744" s="38"/>
    </row>
    <row r="745" spans="1:13" s="39" customFormat="1" ht="12.95" customHeight="1" x14ac:dyDescent="0.25">
      <c r="A745" s="225" t="s">
        <v>1986</v>
      </c>
      <c r="B745" s="43"/>
      <c r="C745" s="30"/>
      <c r="D745" s="31" t="s">
        <v>126</v>
      </c>
      <c r="E745" s="32"/>
      <c r="F745" s="32"/>
      <c r="G745" s="33"/>
      <c r="H745" s="34"/>
      <c r="I745" s="35"/>
      <c r="J745" s="36"/>
      <c r="K745" s="19"/>
      <c r="L745" s="37"/>
      <c r="M745" s="38"/>
    </row>
    <row r="746" spans="1:13" s="39" customFormat="1" ht="12.95" customHeight="1" x14ac:dyDescent="0.25">
      <c r="A746" s="226"/>
      <c r="B746" s="29">
        <v>2046</v>
      </c>
      <c r="C746" s="30">
        <v>1</v>
      </c>
      <c r="D746" s="32" t="s">
        <v>1987</v>
      </c>
      <c r="E746" s="32" t="s">
        <v>1988</v>
      </c>
      <c r="F746" s="32" t="s">
        <v>1989</v>
      </c>
      <c r="G746" s="33" t="s">
        <v>130</v>
      </c>
      <c r="H746" s="34" t="s">
        <v>13</v>
      </c>
      <c r="I746" s="35">
        <v>0.56259999999999999</v>
      </c>
      <c r="J746" s="36">
        <v>121671.64</v>
      </c>
      <c r="K746" s="19">
        <f t="shared" si="11"/>
        <v>365014.92</v>
      </c>
      <c r="L746" s="37">
        <v>30417.91</v>
      </c>
      <c r="M746" s="38"/>
    </row>
    <row r="747" spans="1:13" s="39" customFormat="1" ht="12.95" customHeight="1" x14ac:dyDescent="0.25">
      <c r="A747" s="226"/>
      <c r="B747" s="29">
        <v>2055</v>
      </c>
      <c r="C747" s="30">
        <v>2</v>
      </c>
      <c r="D747" s="32" t="s">
        <v>1990</v>
      </c>
      <c r="E747" s="32" t="s">
        <v>1991</v>
      </c>
      <c r="F747" s="32" t="s">
        <v>1992</v>
      </c>
      <c r="G747" s="33" t="s">
        <v>130</v>
      </c>
      <c r="H747" s="34" t="s">
        <v>13</v>
      </c>
      <c r="I747" s="35">
        <v>0.95960000000000001</v>
      </c>
      <c r="J747" s="36">
        <v>207529.48</v>
      </c>
      <c r="K747" s="19">
        <f t="shared" si="11"/>
        <v>622588.43999999994</v>
      </c>
      <c r="L747" s="37">
        <v>51882.37</v>
      </c>
      <c r="M747" s="38"/>
    </row>
    <row r="748" spans="1:13" s="39" customFormat="1" ht="12.95" customHeight="1" x14ac:dyDescent="0.25">
      <c r="A748" s="226"/>
      <c r="B748" s="29">
        <v>2024</v>
      </c>
      <c r="C748" s="30">
        <v>3</v>
      </c>
      <c r="D748" s="42" t="s">
        <v>1993</v>
      </c>
      <c r="E748" s="42" t="s">
        <v>1994</v>
      </c>
      <c r="F748" s="42" t="s">
        <v>1995</v>
      </c>
      <c r="G748" s="33" t="s">
        <v>130</v>
      </c>
      <c r="H748" s="34" t="s">
        <v>13</v>
      </c>
      <c r="I748" s="35">
        <v>0.94159999999999999</v>
      </c>
      <c r="J748" s="36">
        <v>203636.68</v>
      </c>
      <c r="K748" s="19">
        <f t="shared" si="11"/>
        <v>610910.04</v>
      </c>
      <c r="L748" s="37">
        <v>50909.17</v>
      </c>
      <c r="M748" s="38"/>
    </row>
    <row r="749" spans="1:13" s="39" customFormat="1" ht="12.95" customHeight="1" x14ac:dyDescent="0.25">
      <c r="A749" s="226"/>
      <c r="B749" s="29">
        <v>2023</v>
      </c>
      <c r="C749" s="30">
        <v>4</v>
      </c>
      <c r="D749" s="32" t="s">
        <v>1996</v>
      </c>
      <c r="E749" s="32" t="s">
        <v>1997</v>
      </c>
      <c r="F749" s="32" t="s">
        <v>1998</v>
      </c>
      <c r="G749" s="33" t="s">
        <v>130</v>
      </c>
      <c r="H749" s="34" t="s">
        <v>13</v>
      </c>
      <c r="I749" s="35">
        <v>0.92859999999999998</v>
      </c>
      <c r="J749" s="36">
        <v>200825.24</v>
      </c>
      <c r="K749" s="19">
        <f t="shared" si="11"/>
        <v>602475.72</v>
      </c>
      <c r="L749" s="37">
        <v>50206.31</v>
      </c>
      <c r="M749" s="38"/>
    </row>
    <row r="750" spans="1:13" s="39" customFormat="1" ht="12.95" customHeight="1" x14ac:dyDescent="0.25">
      <c r="A750" s="226"/>
      <c r="B750" s="29">
        <v>2050</v>
      </c>
      <c r="C750" s="30">
        <v>5</v>
      </c>
      <c r="D750" s="32" t="s">
        <v>1999</v>
      </c>
      <c r="E750" s="32" t="s">
        <v>2000</v>
      </c>
      <c r="F750" s="32" t="s">
        <v>2001</v>
      </c>
      <c r="G750" s="33" t="s">
        <v>130</v>
      </c>
      <c r="H750" s="34" t="s">
        <v>13</v>
      </c>
      <c r="I750" s="35">
        <v>0.93910000000000005</v>
      </c>
      <c r="J750" s="36">
        <v>203096.04</v>
      </c>
      <c r="K750" s="19">
        <f t="shared" si="11"/>
        <v>609288.12</v>
      </c>
      <c r="L750" s="37">
        <v>50774.01</v>
      </c>
      <c r="M750" s="38"/>
    </row>
    <row r="751" spans="1:13" s="39" customFormat="1" ht="12.95" customHeight="1" x14ac:dyDescent="0.25">
      <c r="A751" s="226"/>
      <c r="B751" s="29">
        <v>2031</v>
      </c>
      <c r="C751" s="30">
        <v>6</v>
      </c>
      <c r="D751" s="32" t="s">
        <v>2002</v>
      </c>
      <c r="E751" s="32" t="s">
        <v>2003</v>
      </c>
      <c r="F751" s="32" t="s">
        <v>2004</v>
      </c>
      <c r="G751" s="33" t="s">
        <v>130</v>
      </c>
      <c r="H751" s="34" t="s">
        <v>13</v>
      </c>
      <c r="I751" s="35">
        <v>0.96560000000000001</v>
      </c>
      <c r="J751" s="36">
        <v>208827.08</v>
      </c>
      <c r="K751" s="19">
        <f t="shared" si="11"/>
        <v>626481.24</v>
      </c>
      <c r="L751" s="37">
        <v>52206.77</v>
      </c>
      <c r="M751" s="38"/>
    </row>
    <row r="752" spans="1:13" s="39" customFormat="1" ht="12.95" customHeight="1" x14ac:dyDescent="0.25">
      <c r="A752" s="226"/>
      <c r="B752" s="29">
        <v>2010</v>
      </c>
      <c r="C752" s="30">
        <v>7</v>
      </c>
      <c r="D752" s="32" t="s">
        <v>2005</v>
      </c>
      <c r="E752" s="32" t="s">
        <v>2006</v>
      </c>
      <c r="F752" s="32" t="s">
        <v>2007</v>
      </c>
      <c r="G752" s="33" t="s">
        <v>130</v>
      </c>
      <c r="H752" s="34" t="s">
        <v>13</v>
      </c>
      <c r="I752" s="35">
        <v>0.96560000000000001</v>
      </c>
      <c r="J752" s="36">
        <v>208827.08</v>
      </c>
      <c r="K752" s="19">
        <f t="shared" si="11"/>
        <v>626481.24</v>
      </c>
      <c r="L752" s="37">
        <v>52206.77</v>
      </c>
      <c r="M752" s="38"/>
    </row>
    <row r="753" spans="1:13" s="39" customFormat="1" ht="12.95" customHeight="1" x14ac:dyDescent="0.25">
      <c r="A753" s="226"/>
      <c r="B753" s="29"/>
      <c r="C753" s="30"/>
      <c r="D753" s="31" t="s">
        <v>11</v>
      </c>
      <c r="E753" s="32"/>
      <c r="F753" s="32"/>
      <c r="G753" s="33"/>
      <c r="H753" s="34"/>
      <c r="I753" s="35"/>
      <c r="J753" s="36"/>
      <c r="K753" s="19"/>
      <c r="L753" s="37"/>
      <c r="M753" s="38"/>
    </row>
    <row r="754" spans="1:13" s="39" customFormat="1" ht="12.95" customHeight="1" x14ac:dyDescent="0.25">
      <c r="A754" s="226"/>
      <c r="B754" s="29">
        <v>2013</v>
      </c>
      <c r="C754" s="30">
        <v>1</v>
      </c>
      <c r="D754" s="32" t="s">
        <v>2008</v>
      </c>
      <c r="E754" s="32" t="s">
        <v>2009</v>
      </c>
      <c r="F754" s="32" t="s">
        <v>604</v>
      </c>
      <c r="G754" s="33" t="s">
        <v>12</v>
      </c>
      <c r="H754" s="34" t="s">
        <v>13</v>
      </c>
      <c r="I754" s="35">
        <v>0.98399999999999999</v>
      </c>
      <c r="J754" s="36">
        <v>425580</v>
      </c>
      <c r="K754" s="19">
        <f t="shared" si="11"/>
        <v>1276740</v>
      </c>
      <c r="L754" s="37">
        <v>106395</v>
      </c>
      <c r="M754" s="38"/>
    </row>
    <row r="755" spans="1:13" s="39" customFormat="1" ht="12.95" customHeight="1" x14ac:dyDescent="0.25">
      <c r="A755" s="226"/>
      <c r="B755" s="29">
        <v>2035</v>
      </c>
      <c r="C755" s="30">
        <v>2</v>
      </c>
      <c r="D755" s="32" t="s">
        <v>113</v>
      </c>
      <c r="E755" s="32" t="s">
        <v>2010</v>
      </c>
      <c r="F755" s="32" t="s">
        <v>2011</v>
      </c>
      <c r="G755" s="33" t="s">
        <v>12</v>
      </c>
      <c r="H755" s="34" t="s">
        <v>13</v>
      </c>
      <c r="I755" s="35">
        <v>0</v>
      </c>
      <c r="J755" s="36">
        <v>313151.64</v>
      </c>
      <c r="K755" s="19">
        <f t="shared" si="11"/>
        <v>313151.64</v>
      </c>
      <c r="L755" s="37">
        <v>0</v>
      </c>
      <c r="M755" s="38" t="s">
        <v>5685</v>
      </c>
    </row>
    <row r="756" spans="1:13" s="39" customFormat="1" ht="12.95" customHeight="1" x14ac:dyDescent="0.25">
      <c r="A756" s="226"/>
      <c r="B756" s="29">
        <v>2012</v>
      </c>
      <c r="C756" s="30">
        <v>3</v>
      </c>
      <c r="D756" s="32" t="s">
        <v>2012</v>
      </c>
      <c r="E756" s="32" t="s">
        <v>2013</v>
      </c>
      <c r="F756" s="32" t="s">
        <v>2014</v>
      </c>
      <c r="G756" s="33" t="s">
        <v>12</v>
      </c>
      <c r="H756" s="34" t="s">
        <v>13</v>
      </c>
      <c r="I756" s="35">
        <v>0.96560000000000001</v>
      </c>
      <c r="J756" s="36">
        <v>417622</v>
      </c>
      <c r="K756" s="19">
        <f t="shared" si="11"/>
        <v>1252866</v>
      </c>
      <c r="L756" s="37">
        <v>104405.5</v>
      </c>
      <c r="M756" s="38"/>
    </row>
    <row r="757" spans="1:13" s="39" customFormat="1" ht="12.95" customHeight="1" x14ac:dyDescent="0.25">
      <c r="A757" s="226"/>
      <c r="B757" s="29">
        <v>2048</v>
      </c>
      <c r="C757" s="30">
        <v>4</v>
      </c>
      <c r="D757" s="32" t="s">
        <v>2015</v>
      </c>
      <c r="E757" s="32" t="s">
        <v>2016</v>
      </c>
      <c r="F757" s="32" t="s">
        <v>2017</v>
      </c>
      <c r="G757" s="33" t="s">
        <v>12</v>
      </c>
      <c r="H757" s="34" t="s">
        <v>13</v>
      </c>
      <c r="I757" s="35">
        <v>0.98280000000000001</v>
      </c>
      <c r="J757" s="36">
        <v>425061</v>
      </c>
      <c r="K757" s="19">
        <f t="shared" si="11"/>
        <v>1275183</v>
      </c>
      <c r="L757" s="37">
        <v>106265.25</v>
      </c>
      <c r="M757" s="38"/>
    </row>
    <row r="758" spans="1:13" s="39" customFormat="1" ht="12.95" customHeight="1" x14ac:dyDescent="0.25">
      <c r="A758" s="226"/>
      <c r="B758" s="29">
        <v>2034</v>
      </c>
      <c r="C758" s="30">
        <v>5</v>
      </c>
      <c r="D758" s="32" t="s">
        <v>2018</v>
      </c>
      <c r="E758" s="32" t="s">
        <v>2019</v>
      </c>
      <c r="F758" s="32" t="s">
        <v>2020</v>
      </c>
      <c r="G758" s="33" t="s">
        <v>12</v>
      </c>
      <c r="H758" s="34" t="s">
        <v>13</v>
      </c>
      <c r="I758" s="35">
        <v>0.96960000000000002</v>
      </c>
      <c r="J758" s="36">
        <v>419352</v>
      </c>
      <c r="K758" s="19">
        <f t="shared" si="11"/>
        <v>1258056</v>
      </c>
      <c r="L758" s="37">
        <v>104838</v>
      </c>
      <c r="M758" s="38"/>
    </row>
    <row r="759" spans="1:13" s="39" customFormat="1" ht="12.95" customHeight="1" x14ac:dyDescent="0.25">
      <c r="A759" s="226"/>
      <c r="B759" s="29">
        <v>2025</v>
      </c>
      <c r="C759" s="30">
        <v>6</v>
      </c>
      <c r="D759" s="32" t="s">
        <v>2021</v>
      </c>
      <c r="E759" s="32" t="s">
        <v>2022</v>
      </c>
      <c r="F759" s="32" t="s">
        <v>2023</v>
      </c>
      <c r="G759" s="33" t="s">
        <v>12</v>
      </c>
      <c r="H759" s="34" t="s">
        <v>13</v>
      </c>
      <c r="I759" s="35">
        <v>0.56559999999999999</v>
      </c>
      <c r="J759" s="36">
        <v>244622</v>
      </c>
      <c r="K759" s="19">
        <f t="shared" si="11"/>
        <v>733866</v>
      </c>
      <c r="L759" s="37">
        <v>61155.5</v>
      </c>
      <c r="M759" s="38"/>
    </row>
    <row r="760" spans="1:13" s="39" customFormat="1" ht="12.95" customHeight="1" x14ac:dyDescent="0.2">
      <c r="A760" s="226"/>
      <c r="B760" s="29">
        <v>2009</v>
      </c>
      <c r="C760" s="30">
        <v>7</v>
      </c>
      <c r="D760" s="65" t="s">
        <v>2024</v>
      </c>
      <c r="E760" s="65" t="s">
        <v>2025</v>
      </c>
      <c r="F760" s="65" t="s">
        <v>2026</v>
      </c>
      <c r="G760" s="33" t="s">
        <v>12</v>
      </c>
      <c r="H760" s="34" t="s">
        <v>13</v>
      </c>
      <c r="I760" s="35">
        <v>0.98399999999999999</v>
      </c>
      <c r="J760" s="36">
        <v>425580</v>
      </c>
      <c r="K760" s="19">
        <f t="shared" si="11"/>
        <v>1276740</v>
      </c>
      <c r="L760" s="37">
        <v>106395</v>
      </c>
      <c r="M760" s="69"/>
    </row>
    <row r="761" spans="1:13" s="39" customFormat="1" ht="12.95" customHeight="1" x14ac:dyDescent="0.25">
      <c r="A761" s="226"/>
      <c r="B761" s="29">
        <v>2004</v>
      </c>
      <c r="C761" s="30">
        <v>8</v>
      </c>
      <c r="D761" s="32" t="s">
        <v>2027</v>
      </c>
      <c r="E761" s="32" t="s">
        <v>2028</v>
      </c>
      <c r="F761" s="32" t="s">
        <v>2029</v>
      </c>
      <c r="G761" s="33" t="s">
        <v>12</v>
      </c>
      <c r="H761" s="34" t="s">
        <v>13</v>
      </c>
      <c r="I761" s="35">
        <v>0.95660000000000001</v>
      </c>
      <c r="J761" s="36">
        <v>413729.52</v>
      </c>
      <c r="K761" s="19">
        <f t="shared" si="11"/>
        <v>1241188.56</v>
      </c>
      <c r="L761" s="37">
        <v>103432.38</v>
      </c>
      <c r="M761" s="38"/>
    </row>
    <row r="762" spans="1:13" s="39" customFormat="1" ht="12.95" customHeight="1" x14ac:dyDescent="0.25">
      <c r="A762" s="226"/>
      <c r="B762" s="29">
        <v>2028</v>
      </c>
      <c r="C762" s="30">
        <v>9</v>
      </c>
      <c r="D762" s="32" t="s">
        <v>2030</v>
      </c>
      <c r="E762" s="32" t="s">
        <v>2031</v>
      </c>
      <c r="F762" s="32" t="s">
        <v>2032</v>
      </c>
      <c r="G762" s="33" t="s">
        <v>12</v>
      </c>
      <c r="H762" s="34" t="s">
        <v>13</v>
      </c>
      <c r="I762" s="35">
        <v>0.96560000000000001</v>
      </c>
      <c r="J762" s="36">
        <v>417622</v>
      </c>
      <c r="K762" s="19">
        <f t="shared" si="11"/>
        <v>1252866</v>
      </c>
      <c r="L762" s="37">
        <v>104405.5</v>
      </c>
      <c r="M762" s="38"/>
    </row>
    <row r="763" spans="1:13" s="39" customFormat="1" ht="12.95" customHeight="1" x14ac:dyDescent="0.25">
      <c r="A763" s="226"/>
      <c r="B763" s="29">
        <v>2037</v>
      </c>
      <c r="C763" s="30">
        <v>10</v>
      </c>
      <c r="D763" s="32" t="s">
        <v>2033</v>
      </c>
      <c r="E763" s="32" t="s">
        <v>2034</v>
      </c>
      <c r="F763" s="32" t="s">
        <v>2035</v>
      </c>
      <c r="G763" s="33" t="s">
        <v>12</v>
      </c>
      <c r="H763" s="34" t="s">
        <v>13</v>
      </c>
      <c r="I763" s="35">
        <v>0.9526</v>
      </c>
      <c r="J763" s="36">
        <v>411999.52</v>
      </c>
      <c r="K763" s="19">
        <f t="shared" si="11"/>
        <v>1235998.56</v>
      </c>
      <c r="L763" s="37">
        <v>102999.88</v>
      </c>
      <c r="M763" s="38"/>
    </row>
    <row r="764" spans="1:13" s="39" customFormat="1" ht="12.95" customHeight="1" x14ac:dyDescent="0.25">
      <c r="A764" s="226"/>
      <c r="B764" s="29">
        <v>2011</v>
      </c>
      <c r="C764" s="30">
        <v>11</v>
      </c>
      <c r="D764" s="32" t="s">
        <v>2036</v>
      </c>
      <c r="E764" s="32" t="s">
        <v>2037</v>
      </c>
      <c r="F764" s="32" t="s">
        <v>360</v>
      </c>
      <c r="G764" s="33" t="s">
        <v>12</v>
      </c>
      <c r="H764" s="34" t="s">
        <v>13</v>
      </c>
      <c r="I764" s="35">
        <v>0.9748</v>
      </c>
      <c r="J764" s="36">
        <v>421601</v>
      </c>
      <c r="K764" s="19">
        <f t="shared" si="11"/>
        <v>1264803</v>
      </c>
      <c r="L764" s="37">
        <v>105400.25</v>
      </c>
      <c r="M764" s="38"/>
    </row>
    <row r="765" spans="1:13" s="39" customFormat="1" ht="12.95" customHeight="1" x14ac:dyDescent="0.25">
      <c r="A765" s="226"/>
      <c r="B765" s="29">
        <v>2016</v>
      </c>
      <c r="C765" s="30">
        <v>12</v>
      </c>
      <c r="D765" s="32" t="s">
        <v>2038</v>
      </c>
      <c r="E765" s="32" t="s">
        <v>2039</v>
      </c>
      <c r="F765" s="32" t="s">
        <v>2040</v>
      </c>
      <c r="G765" s="33" t="s">
        <v>12</v>
      </c>
      <c r="H765" s="34" t="s">
        <v>13</v>
      </c>
      <c r="I765" s="35">
        <v>0.96560000000000001</v>
      </c>
      <c r="J765" s="36">
        <v>417622</v>
      </c>
      <c r="K765" s="19">
        <f t="shared" si="11"/>
        <v>1252866</v>
      </c>
      <c r="L765" s="37">
        <v>104405.5</v>
      </c>
      <c r="M765" s="38"/>
    </row>
    <row r="766" spans="1:13" s="39" customFormat="1" ht="12.95" customHeight="1" x14ac:dyDescent="0.25">
      <c r="A766" s="226"/>
      <c r="B766" s="29">
        <v>2058</v>
      </c>
      <c r="C766" s="30">
        <v>13</v>
      </c>
      <c r="D766" s="32" t="s">
        <v>2041</v>
      </c>
      <c r="E766" s="32" t="s">
        <v>2042</v>
      </c>
      <c r="F766" s="32" t="s">
        <v>357</v>
      </c>
      <c r="G766" s="33" t="s">
        <v>12</v>
      </c>
      <c r="H766" s="34" t="s">
        <v>13</v>
      </c>
      <c r="I766" s="35">
        <v>0.96260000000000001</v>
      </c>
      <c r="J766" s="36">
        <v>416324.52</v>
      </c>
      <c r="K766" s="19">
        <f t="shared" si="11"/>
        <v>1248973.56</v>
      </c>
      <c r="L766" s="37">
        <v>104081.13</v>
      </c>
      <c r="M766" s="38"/>
    </row>
    <row r="767" spans="1:13" s="39" customFormat="1" ht="12.95" customHeight="1" x14ac:dyDescent="0.25">
      <c r="A767" s="226"/>
      <c r="B767" s="29">
        <v>2033</v>
      </c>
      <c r="C767" s="30">
        <v>14</v>
      </c>
      <c r="D767" s="32" t="s">
        <v>2043</v>
      </c>
      <c r="E767" s="32" t="s">
        <v>2044</v>
      </c>
      <c r="F767" s="32" t="s">
        <v>2045</v>
      </c>
      <c r="G767" s="33" t="s">
        <v>12</v>
      </c>
      <c r="H767" s="34" t="s">
        <v>13</v>
      </c>
      <c r="I767" s="35">
        <v>0.97399999999999998</v>
      </c>
      <c r="J767" s="36">
        <v>421255</v>
      </c>
      <c r="K767" s="19">
        <f t="shared" si="11"/>
        <v>1263765</v>
      </c>
      <c r="L767" s="37">
        <v>105313.75</v>
      </c>
      <c r="M767" s="38"/>
    </row>
    <row r="768" spans="1:13" s="39" customFormat="1" ht="12.95" customHeight="1" x14ac:dyDescent="0.25">
      <c r="A768" s="226"/>
      <c r="B768" s="29">
        <v>2052</v>
      </c>
      <c r="C768" s="30">
        <v>15</v>
      </c>
      <c r="D768" s="42" t="s">
        <v>2046</v>
      </c>
      <c r="E768" s="42" t="s">
        <v>2047</v>
      </c>
      <c r="F768" s="42" t="s">
        <v>2048</v>
      </c>
      <c r="G768" s="27" t="s">
        <v>12</v>
      </c>
      <c r="H768" s="34" t="s">
        <v>13</v>
      </c>
      <c r="I768" s="35">
        <v>0.98680000000000001</v>
      </c>
      <c r="J768" s="36">
        <v>426791</v>
      </c>
      <c r="K768" s="19">
        <f t="shared" si="11"/>
        <v>1280373</v>
      </c>
      <c r="L768" s="37">
        <v>106697.75</v>
      </c>
      <c r="M768" s="38"/>
    </row>
    <row r="769" spans="1:13" s="39" customFormat="1" ht="12.95" customHeight="1" x14ac:dyDescent="0.25">
      <c r="A769" s="226"/>
      <c r="B769" s="29">
        <v>2054</v>
      </c>
      <c r="C769" s="30">
        <v>16</v>
      </c>
      <c r="D769" s="32" t="s">
        <v>2049</v>
      </c>
      <c r="E769" s="32" t="s">
        <v>2050</v>
      </c>
      <c r="F769" s="32" t="s">
        <v>1998</v>
      </c>
      <c r="G769" s="50" t="s">
        <v>12</v>
      </c>
      <c r="H769" s="34" t="s">
        <v>13</v>
      </c>
      <c r="I769" s="35">
        <v>0.96560000000000001</v>
      </c>
      <c r="J769" s="36">
        <v>417622</v>
      </c>
      <c r="K769" s="19">
        <f t="shared" si="11"/>
        <v>1252866</v>
      </c>
      <c r="L769" s="37">
        <v>104405.5</v>
      </c>
      <c r="M769" s="38"/>
    </row>
    <row r="770" spans="1:13" s="39" customFormat="1" ht="12.95" customHeight="1" x14ac:dyDescent="0.25">
      <c r="A770" s="226"/>
      <c r="B770" s="29">
        <v>2053</v>
      </c>
      <c r="C770" s="30">
        <v>17</v>
      </c>
      <c r="D770" s="32" t="s">
        <v>2051</v>
      </c>
      <c r="E770" s="32" t="s">
        <v>2052</v>
      </c>
      <c r="F770" s="32" t="s">
        <v>2053</v>
      </c>
      <c r="G770" s="50" t="s">
        <v>12</v>
      </c>
      <c r="H770" s="34" t="s">
        <v>13</v>
      </c>
      <c r="I770" s="35">
        <v>0.96560000000000001</v>
      </c>
      <c r="J770" s="36">
        <v>417622</v>
      </c>
      <c r="K770" s="19">
        <f t="shared" si="11"/>
        <v>1252866</v>
      </c>
      <c r="L770" s="37">
        <v>104405.5</v>
      </c>
      <c r="M770" s="38"/>
    </row>
    <row r="771" spans="1:13" s="39" customFormat="1" ht="12.95" customHeight="1" x14ac:dyDescent="0.25">
      <c r="A771" s="226"/>
      <c r="B771" s="29">
        <v>2007</v>
      </c>
      <c r="C771" s="30">
        <v>18</v>
      </c>
      <c r="D771" s="32" t="s">
        <v>2054</v>
      </c>
      <c r="E771" s="32" t="s">
        <v>2055</v>
      </c>
      <c r="F771" s="32" t="s">
        <v>2056</v>
      </c>
      <c r="G771" s="50" t="s">
        <v>12</v>
      </c>
      <c r="H771" s="34" t="s">
        <v>13</v>
      </c>
      <c r="I771" s="35">
        <v>0.96560000000000001</v>
      </c>
      <c r="J771" s="36">
        <v>417622</v>
      </c>
      <c r="K771" s="19">
        <f t="shared" si="11"/>
        <v>1252866</v>
      </c>
      <c r="L771" s="37">
        <v>104405.5</v>
      </c>
      <c r="M771" s="38"/>
    </row>
    <row r="772" spans="1:13" s="39" customFormat="1" ht="12.95" customHeight="1" x14ac:dyDescent="0.25">
      <c r="A772" s="226"/>
      <c r="B772" s="29">
        <v>2029</v>
      </c>
      <c r="C772" s="30">
        <v>19</v>
      </c>
      <c r="D772" s="42" t="s">
        <v>2057</v>
      </c>
      <c r="E772" s="42" t="s">
        <v>2058</v>
      </c>
      <c r="F772" s="42" t="s">
        <v>2059</v>
      </c>
      <c r="G772" s="50" t="s">
        <v>12</v>
      </c>
      <c r="H772" s="34" t="s">
        <v>13</v>
      </c>
      <c r="I772" s="35">
        <v>0.98399999999999999</v>
      </c>
      <c r="J772" s="36">
        <v>425580</v>
      </c>
      <c r="K772" s="19">
        <f t="shared" si="11"/>
        <v>1276740</v>
      </c>
      <c r="L772" s="37">
        <v>106395</v>
      </c>
      <c r="M772" s="38"/>
    </row>
    <row r="773" spans="1:13" s="39" customFormat="1" ht="12.95" customHeight="1" x14ac:dyDescent="0.25">
      <c r="A773" s="226"/>
      <c r="B773" s="29">
        <v>2042</v>
      </c>
      <c r="C773" s="30">
        <v>20</v>
      </c>
      <c r="D773" s="32" t="s">
        <v>2060</v>
      </c>
      <c r="E773" s="32" t="s">
        <v>2061</v>
      </c>
      <c r="F773" s="32" t="s">
        <v>2062</v>
      </c>
      <c r="G773" s="50" t="s">
        <v>12</v>
      </c>
      <c r="H773" s="34" t="s">
        <v>13</v>
      </c>
      <c r="I773" s="35">
        <v>0.96960000000000002</v>
      </c>
      <c r="J773" s="36">
        <v>419352</v>
      </c>
      <c r="K773" s="19">
        <f t="shared" si="11"/>
        <v>1258056</v>
      </c>
      <c r="L773" s="37">
        <v>104838</v>
      </c>
      <c r="M773" s="38"/>
    </row>
    <row r="774" spans="1:13" s="39" customFormat="1" ht="12.95" customHeight="1" x14ac:dyDescent="0.25">
      <c r="A774" s="226"/>
      <c r="B774" s="29">
        <v>2001</v>
      </c>
      <c r="C774" s="30">
        <v>21</v>
      </c>
      <c r="D774" s="32" t="s">
        <v>1530</v>
      </c>
      <c r="E774" s="32" t="s">
        <v>1531</v>
      </c>
      <c r="F774" s="32" t="s">
        <v>2063</v>
      </c>
      <c r="G774" s="50" t="s">
        <v>12</v>
      </c>
      <c r="H774" s="34" t="s">
        <v>13</v>
      </c>
      <c r="I774" s="35">
        <v>0.96260000000000001</v>
      </c>
      <c r="J774" s="36">
        <v>416324.52</v>
      </c>
      <c r="K774" s="19">
        <f t="shared" si="11"/>
        <v>1248973.56</v>
      </c>
      <c r="L774" s="37">
        <v>104081.13</v>
      </c>
      <c r="M774" s="38"/>
    </row>
    <row r="775" spans="1:13" s="39" customFormat="1" ht="12.95" customHeight="1" x14ac:dyDescent="0.25">
      <c r="A775" s="226"/>
      <c r="B775" s="29">
        <v>2044</v>
      </c>
      <c r="C775" s="30">
        <v>22</v>
      </c>
      <c r="D775" s="42" t="s">
        <v>2064</v>
      </c>
      <c r="E775" s="42" t="s">
        <v>2065</v>
      </c>
      <c r="F775" s="42" t="s">
        <v>2066</v>
      </c>
      <c r="G775" s="27" t="s">
        <v>12</v>
      </c>
      <c r="H775" s="34" t="s">
        <v>13</v>
      </c>
      <c r="I775" s="35">
        <v>0.96560000000000001</v>
      </c>
      <c r="J775" s="36">
        <v>417622</v>
      </c>
      <c r="K775" s="19">
        <f t="shared" si="11"/>
        <v>1252866</v>
      </c>
      <c r="L775" s="36">
        <v>104405.5</v>
      </c>
      <c r="M775" s="38"/>
    </row>
    <row r="776" spans="1:13" s="39" customFormat="1" ht="12.95" customHeight="1" x14ac:dyDescent="0.2">
      <c r="A776" s="226"/>
      <c r="B776" s="29">
        <v>2014</v>
      </c>
      <c r="C776" s="30">
        <v>23</v>
      </c>
      <c r="D776" s="65" t="s">
        <v>2067</v>
      </c>
      <c r="E776" s="65" t="s">
        <v>2068</v>
      </c>
      <c r="F776" s="65" t="s">
        <v>2069</v>
      </c>
      <c r="G776" s="33" t="s">
        <v>12</v>
      </c>
      <c r="H776" s="34" t="s">
        <v>13</v>
      </c>
      <c r="I776" s="35">
        <v>0.96560000000000001</v>
      </c>
      <c r="J776" s="36">
        <v>417622</v>
      </c>
      <c r="K776" s="19">
        <f t="shared" si="11"/>
        <v>1252866</v>
      </c>
      <c r="L776" s="37">
        <v>104405.5</v>
      </c>
      <c r="M776" s="38"/>
    </row>
    <row r="777" spans="1:13" s="39" customFormat="1" ht="12.95" customHeight="1" x14ac:dyDescent="0.25">
      <c r="A777" s="226"/>
      <c r="B777" s="29">
        <v>2043</v>
      </c>
      <c r="C777" s="30">
        <v>24</v>
      </c>
      <c r="D777" s="32" t="s">
        <v>2070</v>
      </c>
      <c r="E777" s="32" t="s">
        <v>2071</v>
      </c>
      <c r="F777" s="32" t="s">
        <v>2072</v>
      </c>
      <c r="G777" s="33" t="s">
        <v>12</v>
      </c>
      <c r="H777" s="34" t="s">
        <v>13</v>
      </c>
      <c r="I777" s="35">
        <v>0.96560000000000001</v>
      </c>
      <c r="J777" s="36">
        <v>417622</v>
      </c>
      <c r="K777" s="19">
        <f t="shared" ref="K777:K840" si="12">ROUND(J777+L777*8,2)</f>
        <v>1252866</v>
      </c>
      <c r="L777" s="37">
        <v>104405.5</v>
      </c>
      <c r="M777" s="38"/>
    </row>
    <row r="778" spans="1:13" s="39" customFormat="1" ht="12.95" customHeight="1" x14ac:dyDescent="0.25">
      <c r="A778" s="226"/>
      <c r="B778" s="29">
        <v>2057</v>
      </c>
      <c r="C778" s="30">
        <v>25</v>
      </c>
      <c r="D778" s="32" t="s">
        <v>2073</v>
      </c>
      <c r="E778" s="32" t="s">
        <v>2074</v>
      </c>
      <c r="F778" s="32" t="s">
        <v>2075</v>
      </c>
      <c r="G778" s="33" t="s">
        <v>12</v>
      </c>
      <c r="H778" s="34" t="s">
        <v>13</v>
      </c>
      <c r="I778" s="35">
        <v>0.97760000000000002</v>
      </c>
      <c r="J778" s="36">
        <v>422812</v>
      </c>
      <c r="K778" s="19">
        <f t="shared" si="12"/>
        <v>1268436</v>
      </c>
      <c r="L778" s="37">
        <v>105703</v>
      </c>
      <c r="M778" s="38"/>
    </row>
    <row r="779" spans="1:13" s="39" customFormat="1" ht="12.95" customHeight="1" x14ac:dyDescent="0.25">
      <c r="A779" s="226"/>
      <c r="B779" s="29">
        <v>2047</v>
      </c>
      <c r="C779" s="30">
        <v>26</v>
      </c>
      <c r="D779" s="32" t="s">
        <v>2076</v>
      </c>
      <c r="E779" s="32" t="s">
        <v>2077</v>
      </c>
      <c r="F779" s="32" t="s">
        <v>2078</v>
      </c>
      <c r="G779" s="33" t="s">
        <v>12</v>
      </c>
      <c r="H779" s="34" t="s">
        <v>13</v>
      </c>
      <c r="I779" s="35">
        <v>0.96560000000000001</v>
      </c>
      <c r="J779" s="36">
        <v>417622</v>
      </c>
      <c r="K779" s="19">
        <f t="shared" si="12"/>
        <v>1252866</v>
      </c>
      <c r="L779" s="37">
        <v>104405.5</v>
      </c>
      <c r="M779" s="38"/>
    </row>
    <row r="780" spans="1:13" s="39" customFormat="1" ht="12.95" customHeight="1" x14ac:dyDescent="0.25">
      <c r="A780" s="226"/>
      <c r="B780" s="29">
        <v>2003</v>
      </c>
      <c r="C780" s="30">
        <v>27</v>
      </c>
      <c r="D780" s="32" t="s">
        <v>2079</v>
      </c>
      <c r="E780" s="32" t="s">
        <v>2080</v>
      </c>
      <c r="F780" s="32" t="s">
        <v>2081</v>
      </c>
      <c r="G780" s="33" t="s">
        <v>12</v>
      </c>
      <c r="H780" s="34" t="s">
        <v>13</v>
      </c>
      <c r="I780" s="35">
        <v>0.96260000000000001</v>
      </c>
      <c r="J780" s="36">
        <v>416324.52</v>
      </c>
      <c r="K780" s="19">
        <f t="shared" si="12"/>
        <v>1248973.56</v>
      </c>
      <c r="L780" s="37">
        <v>104081.13</v>
      </c>
      <c r="M780" s="38"/>
    </row>
    <row r="781" spans="1:13" s="39" customFormat="1" ht="12.95" customHeight="1" x14ac:dyDescent="0.25">
      <c r="A781" s="226"/>
      <c r="B781" s="43">
        <v>2045</v>
      </c>
      <c r="C781" s="30">
        <v>28</v>
      </c>
      <c r="D781" s="32" t="s">
        <v>2082</v>
      </c>
      <c r="E781" s="32" t="s">
        <v>2083</v>
      </c>
      <c r="F781" s="32" t="s">
        <v>2084</v>
      </c>
      <c r="G781" s="33" t="s">
        <v>12</v>
      </c>
      <c r="H781" s="34" t="s">
        <v>13</v>
      </c>
      <c r="I781" s="35">
        <v>0.96360000000000001</v>
      </c>
      <c r="J781" s="36">
        <v>416757</v>
      </c>
      <c r="K781" s="19">
        <f t="shared" si="12"/>
        <v>1250271</v>
      </c>
      <c r="L781" s="37">
        <v>104189.25</v>
      </c>
      <c r="M781" s="38"/>
    </row>
    <row r="782" spans="1:13" s="39" customFormat="1" ht="12.95" customHeight="1" x14ac:dyDescent="0.25">
      <c r="A782" s="226"/>
      <c r="B782" s="29">
        <v>2049</v>
      </c>
      <c r="C782" s="30">
        <v>29</v>
      </c>
      <c r="D782" s="32" t="s">
        <v>2085</v>
      </c>
      <c r="E782" s="32" t="s">
        <v>2086</v>
      </c>
      <c r="F782" s="32" t="s">
        <v>2087</v>
      </c>
      <c r="G782" s="33" t="s">
        <v>12</v>
      </c>
      <c r="H782" s="34" t="s">
        <v>13</v>
      </c>
      <c r="I782" s="35">
        <v>0.96560000000000001</v>
      </c>
      <c r="J782" s="36">
        <v>417622</v>
      </c>
      <c r="K782" s="19">
        <f t="shared" si="12"/>
        <v>1252866</v>
      </c>
      <c r="L782" s="37">
        <v>104405.5</v>
      </c>
      <c r="M782" s="38"/>
    </row>
    <row r="783" spans="1:13" s="39" customFormat="1" ht="12.95" customHeight="1" x14ac:dyDescent="0.25">
      <c r="A783" s="226"/>
      <c r="B783" s="29">
        <v>2032</v>
      </c>
      <c r="C783" s="30">
        <v>30</v>
      </c>
      <c r="D783" s="32" t="s">
        <v>2088</v>
      </c>
      <c r="E783" s="32" t="s">
        <v>2089</v>
      </c>
      <c r="F783" s="32" t="s">
        <v>2090</v>
      </c>
      <c r="G783" s="33" t="s">
        <v>12</v>
      </c>
      <c r="H783" s="34" t="s">
        <v>13</v>
      </c>
      <c r="I783" s="35">
        <v>0.96260000000000001</v>
      </c>
      <c r="J783" s="36">
        <v>416324.52</v>
      </c>
      <c r="K783" s="19">
        <f t="shared" si="12"/>
        <v>1248973.56</v>
      </c>
      <c r="L783" s="37">
        <v>104081.13</v>
      </c>
      <c r="M783" s="38"/>
    </row>
    <row r="784" spans="1:13" s="39" customFormat="1" ht="12.95" customHeight="1" x14ac:dyDescent="0.25">
      <c r="A784" s="226"/>
      <c r="B784" s="29">
        <v>2015</v>
      </c>
      <c r="C784" s="30">
        <v>31</v>
      </c>
      <c r="D784" s="42" t="s">
        <v>2091</v>
      </c>
      <c r="E784" s="42" t="s">
        <v>2092</v>
      </c>
      <c r="F784" s="42" t="s">
        <v>2093</v>
      </c>
      <c r="G784" s="33" t="s">
        <v>12</v>
      </c>
      <c r="H784" s="34" t="s">
        <v>13</v>
      </c>
      <c r="I784" s="35">
        <v>0.96960000000000002</v>
      </c>
      <c r="J784" s="36">
        <v>419352</v>
      </c>
      <c r="K784" s="19">
        <f t="shared" si="12"/>
        <v>1258056</v>
      </c>
      <c r="L784" s="37">
        <v>104838</v>
      </c>
      <c r="M784" s="38"/>
    </row>
    <row r="785" spans="1:13" s="39" customFormat="1" ht="12.95" customHeight="1" x14ac:dyDescent="0.25">
      <c r="A785" s="226"/>
      <c r="B785" s="29">
        <v>2040</v>
      </c>
      <c r="C785" s="30">
        <v>32</v>
      </c>
      <c r="D785" s="32" t="s">
        <v>2094</v>
      </c>
      <c r="E785" s="32" t="s">
        <v>2095</v>
      </c>
      <c r="F785" s="32" t="s">
        <v>2096</v>
      </c>
      <c r="G785" s="33" t="s">
        <v>12</v>
      </c>
      <c r="H785" s="34" t="s">
        <v>13</v>
      </c>
      <c r="I785" s="35">
        <v>0.97760000000000002</v>
      </c>
      <c r="J785" s="36">
        <v>422812</v>
      </c>
      <c r="K785" s="19">
        <f t="shared" si="12"/>
        <v>1268436</v>
      </c>
      <c r="L785" s="37">
        <v>105703</v>
      </c>
      <c r="M785" s="38"/>
    </row>
    <row r="786" spans="1:13" s="39" customFormat="1" ht="12.95" customHeight="1" x14ac:dyDescent="0.25">
      <c r="A786" s="226"/>
      <c r="B786" s="29">
        <v>2038</v>
      </c>
      <c r="C786" s="30">
        <v>33</v>
      </c>
      <c r="D786" s="32" t="s">
        <v>2097</v>
      </c>
      <c r="E786" s="32" t="s">
        <v>2098</v>
      </c>
      <c r="F786" s="32" t="s">
        <v>2099</v>
      </c>
      <c r="G786" s="33" t="s">
        <v>12</v>
      </c>
      <c r="H786" s="34" t="s">
        <v>13</v>
      </c>
      <c r="I786" s="35">
        <v>0.96960000000000002</v>
      </c>
      <c r="J786" s="36">
        <v>419352</v>
      </c>
      <c r="K786" s="19">
        <f t="shared" si="12"/>
        <v>1258056</v>
      </c>
      <c r="L786" s="37">
        <v>104838</v>
      </c>
      <c r="M786" s="38"/>
    </row>
    <row r="787" spans="1:13" s="39" customFormat="1" ht="12.95" customHeight="1" x14ac:dyDescent="0.25">
      <c r="A787" s="226"/>
      <c r="B787" s="29">
        <v>2041</v>
      </c>
      <c r="C787" s="30">
        <v>34</v>
      </c>
      <c r="D787" s="42" t="s">
        <v>2100</v>
      </c>
      <c r="E787" s="42" t="s">
        <v>2101</v>
      </c>
      <c r="F787" s="42" t="s">
        <v>2102</v>
      </c>
      <c r="G787" s="33" t="s">
        <v>12</v>
      </c>
      <c r="H787" s="34" t="s">
        <v>13</v>
      </c>
      <c r="I787" s="35">
        <v>0.96560000000000001</v>
      </c>
      <c r="J787" s="36">
        <v>417622</v>
      </c>
      <c r="K787" s="19">
        <f t="shared" si="12"/>
        <v>1252866</v>
      </c>
      <c r="L787" s="37">
        <v>104405.5</v>
      </c>
      <c r="M787" s="38"/>
    </row>
    <row r="788" spans="1:13" s="39" customFormat="1" ht="12.95" customHeight="1" x14ac:dyDescent="0.25">
      <c r="A788" s="226"/>
      <c r="B788" s="29">
        <v>2006</v>
      </c>
      <c r="C788" s="30">
        <v>35</v>
      </c>
      <c r="D788" s="42" t="s">
        <v>2103</v>
      </c>
      <c r="E788" s="42" t="s">
        <v>2104</v>
      </c>
      <c r="F788" s="42" t="s">
        <v>2105</v>
      </c>
      <c r="G788" s="33" t="s">
        <v>12</v>
      </c>
      <c r="H788" s="34" t="s">
        <v>13</v>
      </c>
      <c r="I788" s="35">
        <v>0.97360000000000002</v>
      </c>
      <c r="J788" s="36">
        <v>421082</v>
      </c>
      <c r="K788" s="19">
        <f t="shared" si="12"/>
        <v>1263246</v>
      </c>
      <c r="L788" s="37">
        <v>105270.5</v>
      </c>
      <c r="M788" s="38"/>
    </row>
    <row r="789" spans="1:13" s="39" customFormat="1" ht="12.95" customHeight="1" x14ac:dyDescent="0.25">
      <c r="A789" s="226"/>
      <c r="B789" s="29">
        <v>2027</v>
      </c>
      <c r="C789" s="30">
        <v>36</v>
      </c>
      <c r="D789" s="32" t="s">
        <v>2106</v>
      </c>
      <c r="E789" s="32" t="s">
        <v>2107</v>
      </c>
      <c r="F789" s="32" t="s">
        <v>2108</v>
      </c>
      <c r="G789" s="33" t="s">
        <v>12</v>
      </c>
      <c r="H789" s="34" t="s">
        <v>13</v>
      </c>
      <c r="I789" s="35">
        <v>0.97160000000000002</v>
      </c>
      <c r="J789" s="36">
        <v>420217</v>
      </c>
      <c r="K789" s="19">
        <f t="shared" si="12"/>
        <v>1260651</v>
      </c>
      <c r="L789" s="37">
        <v>105054.25</v>
      </c>
      <c r="M789" s="38"/>
    </row>
    <row r="790" spans="1:13" s="39" customFormat="1" ht="12.95" customHeight="1" x14ac:dyDescent="0.25">
      <c r="A790" s="226"/>
      <c r="B790" s="29">
        <v>2002</v>
      </c>
      <c r="C790" s="30">
        <v>37</v>
      </c>
      <c r="D790" s="32" t="s">
        <v>2109</v>
      </c>
      <c r="E790" s="32" t="s">
        <v>2110</v>
      </c>
      <c r="F790" s="32" t="s">
        <v>2111</v>
      </c>
      <c r="G790" s="33" t="s">
        <v>12</v>
      </c>
      <c r="H790" s="34" t="s">
        <v>13</v>
      </c>
      <c r="I790" s="35">
        <v>0.9778</v>
      </c>
      <c r="J790" s="36">
        <v>422898.52</v>
      </c>
      <c r="K790" s="19">
        <f t="shared" si="12"/>
        <v>1268695.56</v>
      </c>
      <c r="L790" s="37">
        <v>105724.63</v>
      </c>
      <c r="M790" s="38"/>
    </row>
    <row r="791" spans="1:13" s="39" customFormat="1" ht="12.95" customHeight="1" x14ac:dyDescent="0.25">
      <c r="A791" s="226"/>
      <c r="B791" s="29">
        <v>2019</v>
      </c>
      <c r="C791" s="30">
        <v>38</v>
      </c>
      <c r="D791" s="32" t="s">
        <v>2112</v>
      </c>
      <c r="E791" s="32" t="s">
        <v>2113</v>
      </c>
      <c r="F791" s="32" t="s">
        <v>2114</v>
      </c>
      <c r="G791" s="33" t="s">
        <v>12</v>
      </c>
      <c r="H791" s="34" t="s">
        <v>13</v>
      </c>
      <c r="I791" s="35">
        <v>0.96960000000000002</v>
      </c>
      <c r="J791" s="36">
        <v>419352</v>
      </c>
      <c r="K791" s="19">
        <f t="shared" si="12"/>
        <v>1258056</v>
      </c>
      <c r="L791" s="37">
        <v>104838</v>
      </c>
      <c r="M791" s="38"/>
    </row>
    <row r="792" spans="1:13" s="39" customFormat="1" ht="12.95" customHeight="1" x14ac:dyDescent="0.25">
      <c r="A792" s="226"/>
      <c r="B792" s="29">
        <v>2051</v>
      </c>
      <c r="C792" s="30">
        <v>39</v>
      </c>
      <c r="D792" s="32" t="s">
        <v>2115</v>
      </c>
      <c r="E792" s="32" t="s">
        <v>2116</v>
      </c>
      <c r="F792" s="32" t="s">
        <v>2093</v>
      </c>
      <c r="G792" s="33" t="s">
        <v>12</v>
      </c>
      <c r="H792" s="34" t="s">
        <v>13</v>
      </c>
      <c r="I792" s="35">
        <v>0.96360000000000001</v>
      </c>
      <c r="J792" s="36">
        <v>416757</v>
      </c>
      <c r="K792" s="19">
        <f t="shared" si="12"/>
        <v>1250271</v>
      </c>
      <c r="L792" s="37">
        <v>104189.25</v>
      </c>
      <c r="M792" s="38"/>
    </row>
    <row r="793" spans="1:13" s="39" customFormat="1" ht="12.95" customHeight="1" x14ac:dyDescent="0.25">
      <c r="A793" s="226"/>
      <c r="B793" s="29">
        <v>2020</v>
      </c>
      <c r="C793" s="30">
        <v>40</v>
      </c>
      <c r="D793" s="32" t="s">
        <v>966</v>
      </c>
      <c r="E793" s="32" t="s">
        <v>967</v>
      </c>
      <c r="F793" s="32" t="s">
        <v>2117</v>
      </c>
      <c r="G793" s="33" t="s">
        <v>12</v>
      </c>
      <c r="H793" s="34" t="s">
        <v>13</v>
      </c>
      <c r="I793" s="35">
        <v>0.96360000000000001</v>
      </c>
      <c r="J793" s="36">
        <v>416757</v>
      </c>
      <c r="K793" s="19">
        <f t="shared" si="12"/>
        <v>1250271</v>
      </c>
      <c r="L793" s="37">
        <v>104189.25</v>
      </c>
      <c r="M793" s="38"/>
    </row>
    <row r="794" spans="1:13" s="39" customFormat="1" ht="12.95" customHeight="1" x14ac:dyDescent="0.25">
      <c r="A794" s="226"/>
      <c r="B794" s="29">
        <v>2008</v>
      </c>
      <c r="C794" s="30">
        <v>41</v>
      </c>
      <c r="D794" s="32" t="s">
        <v>2121</v>
      </c>
      <c r="E794" s="32" t="s">
        <v>2122</v>
      </c>
      <c r="F794" s="32" t="s">
        <v>2123</v>
      </c>
      <c r="G794" s="33" t="s">
        <v>12</v>
      </c>
      <c r="H794" s="34" t="s">
        <v>13</v>
      </c>
      <c r="I794" s="35">
        <v>0.96360000000000001</v>
      </c>
      <c r="J794" s="36">
        <v>416757</v>
      </c>
      <c r="K794" s="19">
        <f t="shared" si="12"/>
        <v>1250271</v>
      </c>
      <c r="L794" s="37">
        <v>104189.25</v>
      </c>
      <c r="M794" s="38"/>
    </row>
    <row r="795" spans="1:13" s="39" customFormat="1" ht="12.95" customHeight="1" x14ac:dyDescent="0.25">
      <c r="A795" s="226"/>
      <c r="B795" s="29">
        <v>2030</v>
      </c>
      <c r="C795" s="30">
        <v>42</v>
      </c>
      <c r="D795" s="32" t="s">
        <v>2124</v>
      </c>
      <c r="E795" s="32" t="s">
        <v>2125</v>
      </c>
      <c r="F795" s="32" t="s">
        <v>2126</v>
      </c>
      <c r="G795" s="33" t="s">
        <v>12</v>
      </c>
      <c r="H795" s="34" t="s">
        <v>13</v>
      </c>
      <c r="I795" s="35">
        <v>0.96960000000000002</v>
      </c>
      <c r="J795" s="36">
        <v>419352</v>
      </c>
      <c r="K795" s="19">
        <f t="shared" si="12"/>
        <v>1258056</v>
      </c>
      <c r="L795" s="37">
        <v>104838</v>
      </c>
      <c r="M795" s="38"/>
    </row>
    <row r="796" spans="1:13" s="39" customFormat="1" ht="12.95" customHeight="1" x14ac:dyDescent="0.25">
      <c r="A796" s="226"/>
      <c r="B796" s="29">
        <v>2018</v>
      </c>
      <c r="C796" s="30">
        <v>43</v>
      </c>
      <c r="D796" s="32" t="s">
        <v>2127</v>
      </c>
      <c r="E796" s="32" t="s">
        <v>2128</v>
      </c>
      <c r="F796" s="32" t="s">
        <v>2129</v>
      </c>
      <c r="G796" s="33" t="s">
        <v>12</v>
      </c>
      <c r="H796" s="34" t="s">
        <v>13</v>
      </c>
      <c r="I796" s="35">
        <v>0.96960000000000002</v>
      </c>
      <c r="J796" s="36">
        <v>419352</v>
      </c>
      <c r="K796" s="19">
        <f t="shared" si="12"/>
        <v>1258056</v>
      </c>
      <c r="L796" s="37">
        <v>104838</v>
      </c>
      <c r="M796" s="38"/>
    </row>
    <row r="797" spans="1:13" s="39" customFormat="1" ht="12.95" customHeight="1" x14ac:dyDescent="0.25">
      <c r="A797" s="226"/>
      <c r="B797" s="29">
        <v>2017</v>
      </c>
      <c r="C797" s="30">
        <v>44</v>
      </c>
      <c r="D797" s="32" t="s">
        <v>2130</v>
      </c>
      <c r="E797" s="32" t="s">
        <v>2131</v>
      </c>
      <c r="F797" s="32" t="s">
        <v>2132</v>
      </c>
      <c r="G797" s="33" t="s">
        <v>12</v>
      </c>
      <c r="H797" s="34" t="s">
        <v>13</v>
      </c>
      <c r="I797" s="35">
        <v>0.97760000000000002</v>
      </c>
      <c r="J797" s="36">
        <v>422812</v>
      </c>
      <c r="K797" s="19">
        <f t="shared" si="12"/>
        <v>1268436</v>
      </c>
      <c r="L797" s="37">
        <v>105703</v>
      </c>
      <c r="M797" s="38"/>
    </row>
    <row r="798" spans="1:13" s="39" customFormat="1" ht="12.95" customHeight="1" x14ac:dyDescent="0.25">
      <c r="A798" s="226"/>
      <c r="B798" s="29">
        <v>2022</v>
      </c>
      <c r="C798" s="30">
        <v>45</v>
      </c>
      <c r="D798" s="32" t="s">
        <v>2133</v>
      </c>
      <c r="E798" s="32" t="s">
        <v>2134</v>
      </c>
      <c r="F798" s="32" t="s">
        <v>2135</v>
      </c>
      <c r="G798" s="33" t="s">
        <v>12</v>
      </c>
      <c r="H798" s="34" t="s">
        <v>13</v>
      </c>
      <c r="I798" s="35">
        <v>0.97760000000000002</v>
      </c>
      <c r="J798" s="36">
        <v>422812</v>
      </c>
      <c r="K798" s="19">
        <f t="shared" si="12"/>
        <v>1268436</v>
      </c>
      <c r="L798" s="37">
        <v>105703</v>
      </c>
      <c r="M798" s="38"/>
    </row>
    <row r="799" spans="1:13" s="39" customFormat="1" ht="12.95" customHeight="1" x14ac:dyDescent="0.25">
      <c r="A799" s="226"/>
      <c r="B799" s="29">
        <v>2021</v>
      </c>
      <c r="C799" s="30">
        <v>46</v>
      </c>
      <c r="D799" s="32" t="s">
        <v>1070</v>
      </c>
      <c r="E799" s="32" t="s">
        <v>2136</v>
      </c>
      <c r="F799" s="32" t="s">
        <v>2137</v>
      </c>
      <c r="G799" s="33" t="s">
        <v>12</v>
      </c>
      <c r="H799" s="34" t="s">
        <v>13</v>
      </c>
      <c r="I799" s="35">
        <v>0.9778</v>
      </c>
      <c r="J799" s="36">
        <v>422898.52</v>
      </c>
      <c r="K799" s="19">
        <f t="shared" si="12"/>
        <v>1268695.56</v>
      </c>
      <c r="L799" s="37">
        <v>105724.63</v>
      </c>
      <c r="M799" s="38"/>
    </row>
    <row r="800" spans="1:13" s="39" customFormat="1" ht="12.95" customHeight="1" x14ac:dyDescent="0.25">
      <c r="A800" s="226"/>
      <c r="B800" s="29">
        <v>2039</v>
      </c>
      <c r="C800" s="30">
        <v>47</v>
      </c>
      <c r="D800" s="32" t="s">
        <v>2138</v>
      </c>
      <c r="E800" s="32" t="s">
        <v>2139</v>
      </c>
      <c r="F800" s="32" t="s">
        <v>2140</v>
      </c>
      <c r="G800" s="33" t="s">
        <v>12</v>
      </c>
      <c r="H800" s="34" t="s">
        <v>13</v>
      </c>
      <c r="I800" s="35">
        <v>0.97760000000000002</v>
      </c>
      <c r="J800" s="36">
        <v>422812</v>
      </c>
      <c r="K800" s="19">
        <f t="shared" si="12"/>
        <v>1268436</v>
      </c>
      <c r="L800" s="37">
        <v>105703</v>
      </c>
      <c r="M800" s="38"/>
    </row>
    <row r="801" spans="1:13" s="39" customFormat="1" ht="12.95" customHeight="1" x14ac:dyDescent="0.25">
      <c r="A801" s="226"/>
      <c r="B801" s="29">
        <v>2056</v>
      </c>
      <c r="C801" s="30">
        <v>48</v>
      </c>
      <c r="D801" s="32" t="s">
        <v>2141</v>
      </c>
      <c r="E801" s="32" t="s">
        <v>2142</v>
      </c>
      <c r="F801" s="32" t="s">
        <v>2143</v>
      </c>
      <c r="G801" s="33" t="s">
        <v>12</v>
      </c>
      <c r="H801" s="34" t="s">
        <v>13</v>
      </c>
      <c r="I801" s="35">
        <v>0.97160000000000002</v>
      </c>
      <c r="J801" s="36">
        <v>420217</v>
      </c>
      <c r="K801" s="19">
        <f t="shared" si="12"/>
        <v>1260651</v>
      </c>
      <c r="L801" s="37">
        <v>105054.25</v>
      </c>
      <c r="M801" s="38"/>
    </row>
    <row r="802" spans="1:13" s="39" customFormat="1" ht="12.95" customHeight="1" x14ac:dyDescent="0.25">
      <c r="A802" s="226"/>
      <c r="B802" s="29">
        <v>2059</v>
      </c>
      <c r="C802" s="30">
        <v>49</v>
      </c>
      <c r="D802" s="59" t="s">
        <v>5675</v>
      </c>
      <c r="E802" s="59" t="s">
        <v>5676</v>
      </c>
      <c r="F802" s="59" t="s">
        <v>5677</v>
      </c>
      <c r="G802" s="33" t="s">
        <v>12</v>
      </c>
      <c r="H802" s="34" t="s">
        <v>13</v>
      </c>
      <c r="I802" s="35">
        <v>0.96960000000000002</v>
      </c>
      <c r="J802" s="36">
        <v>314514</v>
      </c>
      <c r="K802" s="19">
        <f t="shared" si="12"/>
        <v>1153218</v>
      </c>
      <c r="L802" s="37">
        <v>104838</v>
      </c>
      <c r="M802" s="38"/>
    </row>
    <row r="803" spans="1:13" s="39" customFormat="1" ht="12.95" customHeight="1" x14ac:dyDescent="0.25">
      <c r="A803" s="226"/>
      <c r="B803" s="29">
        <v>2026</v>
      </c>
      <c r="C803" s="30">
        <v>50</v>
      </c>
      <c r="D803" s="32" t="s">
        <v>2144</v>
      </c>
      <c r="E803" s="32" t="s">
        <v>2145</v>
      </c>
      <c r="F803" s="32" t="s">
        <v>2132</v>
      </c>
      <c r="G803" s="33" t="s">
        <v>12</v>
      </c>
      <c r="H803" s="34" t="s">
        <v>13</v>
      </c>
      <c r="I803" s="35">
        <v>0.9718</v>
      </c>
      <c r="J803" s="36">
        <v>420303.52</v>
      </c>
      <c r="K803" s="19">
        <f t="shared" si="12"/>
        <v>1260910.56</v>
      </c>
      <c r="L803" s="37">
        <v>105075.88</v>
      </c>
      <c r="M803" s="38"/>
    </row>
    <row r="804" spans="1:13" s="39" customFormat="1" ht="12.95" customHeight="1" x14ac:dyDescent="0.25">
      <c r="A804" s="226"/>
      <c r="B804" s="29">
        <v>2005</v>
      </c>
      <c r="C804" s="30">
        <v>51</v>
      </c>
      <c r="D804" s="53" t="s">
        <v>2118</v>
      </c>
      <c r="E804" s="53" t="s">
        <v>5696</v>
      </c>
      <c r="F804" s="53" t="s">
        <v>5697</v>
      </c>
      <c r="G804" s="33" t="s">
        <v>12</v>
      </c>
      <c r="H804" s="34" t="s">
        <v>13</v>
      </c>
      <c r="I804" s="35">
        <v>0.96960000000000002</v>
      </c>
      <c r="J804" s="36">
        <v>209676</v>
      </c>
      <c r="K804" s="19">
        <f t="shared" si="12"/>
        <v>1048380</v>
      </c>
      <c r="L804" s="37">
        <v>104838</v>
      </c>
      <c r="M804" s="38"/>
    </row>
    <row r="805" spans="1:13" s="39" customFormat="1" ht="14.25" customHeight="1" x14ac:dyDescent="0.25">
      <c r="A805" s="227"/>
      <c r="B805" s="29">
        <v>2036</v>
      </c>
      <c r="C805" s="30">
        <v>52</v>
      </c>
      <c r="D805" s="32" t="s">
        <v>2146</v>
      </c>
      <c r="E805" s="32" t="s">
        <v>2147</v>
      </c>
      <c r="F805" s="32" t="s">
        <v>2148</v>
      </c>
      <c r="G805" s="33" t="s">
        <v>12</v>
      </c>
      <c r="H805" s="34" t="s">
        <v>13</v>
      </c>
      <c r="I805" s="35">
        <v>0.98560000000000003</v>
      </c>
      <c r="J805" s="36">
        <v>426272</v>
      </c>
      <c r="K805" s="19">
        <f t="shared" si="12"/>
        <v>1278816</v>
      </c>
      <c r="L805" s="37">
        <v>106568</v>
      </c>
      <c r="M805" s="38"/>
    </row>
    <row r="806" spans="1:13" s="39" customFormat="1" ht="12.95" customHeight="1" x14ac:dyDescent="0.25">
      <c r="A806" s="225" t="s">
        <v>2149</v>
      </c>
      <c r="B806" s="29"/>
      <c r="C806" s="30"/>
      <c r="D806" s="31" t="s">
        <v>11</v>
      </c>
      <c r="E806" s="32"/>
      <c r="F806" s="32"/>
      <c r="G806" s="33"/>
      <c r="H806" s="34"/>
      <c r="I806" s="35"/>
      <c r="J806" s="36"/>
      <c r="K806" s="19"/>
      <c r="L806" s="37"/>
      <c r="M806" s="38"/>
    </row>
    <row r="807" spans="1:13" s="39" customFormat="1" ht="12.95" customHeight="1" x14ac:dyDescent="0.25">
      <c r="A807" s="226"/>
      <c r="B807" s="29">
        <v>5300</v>
      </c>
      <c r="C807" s="30">
        <v>1</v>
      </c>
      <c r="D807" s="32" t="s">
        <v>2150</v>
      </c>
      <c r="E807" s="32" t="s">
        <v>2151</v>
      </c>
      <c r="F807" s="32" t="s">
        <v>2152</v>
      </c>
      <c r="G807" s="33" t="s">
        <v>12</v>
      </c>
      <c r="H807" s="34" t="s">
        <v>13</v>
      </c>
      <c r="I807" s="35">
        <v>0.98199999999999998</v>
      </c>
      <c r="J807" s="36">
        <v>424715</v>
      </c>
      <c r="K807" s="19">
        <f t="shared" si="12"/>
        <v>1274145</v>
      </c>
      <c r="L807" s="19">
        <v>106178.75</v>
      </c>
      <c r="M807" s="38"/>
    </row>
    <row r="808" spans="1:13" s="39" customFormat="1" ht="12.95" customHeight="1" x14ac:dyDescent="0.25">
      <c r="A808" s="226"/>
      <c r="B808" s="29"/>
      <c r="C808" s="30"/>
      <c r="D808" s="31" t="s">
        <v>15</v>
      </c>
      <c r="E808" s="32"/>
      <c r="F808" s="32"/>
      <c r="G808" s="33"/>
      <c r="H808" s="34"/>
      <c r="I808" s="35"/>
      <c r="J808" s="36"/>
      <c r="K808" s="19"/>
      <c r="L808" s="28"/>
      <c r="M808" s="38"/>
    </row>
    <row r="809" spans="1:13" s="39" customFormat="1" ht="12.95" customHeight="1" x14ac:dyDescent="0.25">
      <c r="A809" s="226"/>
      <c r="B809" s="29">
        <v>5301</v>
      </c>
      <c r="C809" s="30">
        <v>1</v>
      </c>
      <c r="D809" s="53" t="s">
        <v>5610</v>
      </c>
      <c r="E809" s="53" t="s">
        <v>5611</v>
      </c>
      <c r="F809" s="53" t="s">
        <v>5612</v>
      </c>
      <c r="G809" s="33" t="s">
        <v>19</v>
      </c>
      <c r="H809" s="34" t="s">
        <v>13</v>
      </c>
      <c r="I809" s="35">
        <v>0.98529999999999995</v>
      </c>
      <c r="J809" s="36">
        <v>795991.04000000004</v>
      </c>
      <c r="K809" s="19">
        <f t="shared" si="12"/>
        <v>2387973.1200000001</v>
      </c>
      <c r="L809" s="28">
        <v>198997.76000000001</v>
      </c>
      <c r="M809" s="38"/>
    </row>
    <row r="810" spans="1:13" s="39" customFormat="1" ht="12.95" customHeight="1" x14ac:dyDescent="0.25">
      <c r="A810" s="225" t="s">
        <v>2153</v>
      </c>
      <c r="B810" s="29"/>
      <c r="C810" s="30"/>
      <c r="D810" s="31" t="s">
        <v>11</v>
      </c>
      <c r="E810" s="32"/>
      <c r="F810" s="32"/>
      <c r="G810" s="33"/>
      <c r="H810" s="34"/>
      <c r="I810" s="35"/>
      <c r="J810" s="36"/>
      <c r="K810" s="19"/>
      <c r="L810" s="37"/>
      <c r="M810" s="38"/>
    </row>
    <row r="811" spans="1:13" s="39" customFormat="1" ht="12.95" customHeight="1" x14ac:dyDescent="0.25">
      <c r="A811" s="226"/>
      <c r="B811" s="29">
        <v>3326</v>
      </c>
      <c r="C811" s="30">
        <v>1</v>
      </c>
      <c r="D811" s="32" t="s">
        <v>2154</v>
      </c>
      <c r="E811" s="32" t="s">
        <v>2155</v>
      </c>
      <c r="F811" s="32" t="s">
        <v>2156</v>
      </c>
      <c r="G811" s="33" t="s">
        <v>12</v>
      </c>
      <c r="H811" s="34" t="s">
        <v>13</v>
      </c>
      <c r="I811" s="35">
        <v>0.93089999999999995</v>
      </c>
      <c r="J811" s="36">
        <v>401208.62</v>
      </c>
      <c r="K811" s="19">
        <f t="shared" si="12"/>
        <v>1206437.1000000001</v>
      </c>
      <c r="L811" s="37">
        <v>100653.56</v>
      </c>
      <c r="M811" s="38"/>
    </row>
    <row r="812" spans="1:13" s="39" customFormat="1" ht="12.95" customHeight="1" x14ac:dyDescent="0.25">
      <c r="A812" s="226"/>
      <c r="B812" s="29">
        <v>3307</v>
      </c>
      <c r="C812" s="30">
        <v>2</v>
      </c>
      <c r="D812" s="32" t="s">
        <v>1271</v>
      </c>
      <c r="E812" s="32" t="s">
        <v>2157</v>
      </c>
      <c r="F812" s="32" t="s">
        <v>2158</v>
      </c>
      <c r="G812" s="33" t="s">
        <v>12</v>
      </c>
      <c r="H812" s="34" t="s">
        <v>13</v>
      </c>
      <c r="I812" s="35">
        <v>0.92290000000000005</v>
      </c>
      <c r="J812" s="36">
        <v>396451.12</v>
      </c>
      <c r="K812" s="19">
        <f t="shared" si="12"/>
        <v>1194759.6000000001</v>
      </c>
      <c r="L812" s="37">
        <v>99788.56</v>
      </c>
      <c r="M812" s="38"/>
    </row>
    <row r="813" spans="1:13" s="39" customFormat="1" ht="12.95" customHeight="1" x14ac:dyDescent="0.25">
      <c r="A813" s="226"/>
      <c r="B813" s="29">
        <v>3302</v>
      </c>
      <c r="C813" s="30">
        <v>3</v>
      </c>
      <c r="D813" s="32" t="s">
        <v>2159</v>
      </c>
      <c r="E813" s="32" t="s">
        <v>2160</v>
      </c>
      <c r="F813" s="32" t="s">
        <v>2161</v>
      </c>
      <c r="G813" s="33" t="s">
        <v>12</v>
      </c>
      <c r="H813" s="34" t="s">
        <v>13</v>
      </c>
      <c r="I813" s="35">
        <v>0.9304</v>
      </c>
      <c r="J813" s="36">
        <v>401533</v>
      </c>
      <c r="K813" s="19">
        <f t="shared" si="12"/>
        <v>1206329</v>
      </c>
      <c r="L813" s="37">
        <v>100599.5</v>
      </c>
      <c r="M813" s="38"/>
    </row>
    <row r="814" spans="1:13" s="39" customFormat="1" ht="12.95" customHeight="1" x14ac:dyDescent="0.25">
      <c r="A814" s="226"/>
      <c r="B814" s="29">
        <v>3346</v>
      </c>
      <c r="C814" s="30">
        <v>4</v>
      </c>
      <c r="D814" s="70" t="s">
        <v>2162</v>
      </c>
      <c r="E814" s="70" t="s">
        <v>2163</v>
      </c>
      <c r="F814" s="70" t="s">
        <v>2164</v>
      </c>
      <c r="G814" s="33" t="s">
        <v>12</v>
      </c>
      <c r="H814" s="34" t="s">
        <v>13</v>
      </c>
      <c r="I814" s="35">
        <v>0.9637</v>
      </c>
      <c r="J814" s="36">
        <v>416367.74</v>
      </c>
      <c r="K814" s="19">
        <f t="shared" si="12"/>
        <v>1249968.22</v>
      </c>
      <c r="L814" s="37">
        <v>104200.06</v>
      </c>
      <c r="M814" s="38"/>
    </row>
    <row r="815" spans="1:13" s="39" customFormat="1" ht="12.95" customHeight="1" x14ac:dyDescent="0.25">
      <c r="A815" s="226"/>
      <c r="B815" s="29">
        <v>3320</v>
      </c>
      <c r="C815" s="30">
        <v>5</v>
      </c>
      <c r="D815" s="32" t="s">
        <v>2165</v>
      </c>
      <c r="E815" s="32" t="s">
        <v>2166</v>
      </c>
      <c r="F815" s="32" t="s">
        <v>2167</v>
      </c>
      <c r="G815" s="33" t="s">
        <v>12</v>
      </c>
      <c r="H815" s="34" t="s">
        <v>13</v>
      </c>
      <c r="I815" s="35">
        <v>0.92689999999999995</v>
      </c>
      <c r="J815" s="36">
        <v>399478.62</v>
      </c>
      <c r="K815" s="19">
        <f t="shared" si="12"/>
        <v>1201247.1000000001</v>
      </c>
      <c r="L815" s="37">
        <v>100221.06</v>
      </c>
      <c r="M815" s="38"/>
    </row>
    <row r="816" spans="1:13" s="39" customFormat="1" ht="12.95" customHeight="1" x14ac:dyDescent="0.25">
      <c r="A816" s="226"/>
      <c r="B816" s="29">
        <v>3303</v>
      </c>
      <c r="C816" s="30">
        <v>6</v>
      </c>
      <c r="D816" s="32" t="s">
        <v>2168</v>
      </c>
      <c r="E816" s="32" t="s">
        <v>2169</v>
      </c>
      <c r="F816" s="32" t="s">
        <v>2170</v>
      </c>
      <c r="G816" s="33" t="s">
        <v>12</v>
      </c>
      <c r="H816" s="34" t="s">
        <v>13</v>
      </c>
      <c r="I816" s="35">
        <v>0.93889999999999996</v>
      </c>
      <c r="J816" s="36">
        <v>405101.12</v>
      </c>
      <c r="K816" s="19">
        <f t="shared" si="12"/>
        <v>1217249.6000000001</v>
      </c>
      <c r="L816" s="37">
        <v>101518.56</v>
      </c>
      <c r="M816" s="38"/>
    </row>
    <row r="817" spans="1:13" s="39" customFormat="1" ht="12.95" customHeight="1" x14ac:dyDescent="0.25">
      <c r="A817" s="226"/>
      <c r="B817" s="29">
        <v>3316</v>
      </c>
      <c r="C817" s="30">
        <v>7</v>
      </c>
      <c r="D817" s="32" t="s">
        <v>2171</v>
      </c>
      <c r="E817" s="32" t="s">
        <v>2172</v>
      </c>
      <c r="F817" s="32" t="s">
        <v>2173</v>
      </c>
      <c r="G817" s="33" t="s">
        <v>12</v>
      </c>
      <c r="H817" s="34" t="s">
        <v>13</v>
      </c>
      <c r="I817" s="35">
        <v>0.93289999999999995</v>
      </c>
      <c r="J817" s="36">
        <v>402938.62</v>
      </c>
      <c r="K817" s="19">
        <f t="shared" si="12"/>
        <v>1209897.1000000001</v>
      </c>
      <c r="L817" s="37">
        <v>100869.81</v>
      </c>
      <c r="M817" s="38"/>
    </row>
    <row r="818" spans="1:13" s="39" customFormat="1" ht="12.95" customHeight="1" x14ac:dyDescent="0.25">
      <c r="A818" s="226"/>
      <c r="B818" s="29">
        <v>3321</v>
      </c>
      <c r="C818" s="30">
        <v>8</v>
      </c>
      <c r="D818" s="32" t="s">
        <v>2174</v>
      </c>
      <c r="E818" s="32" t="s">
        <v>2175</v>
      </c>
      <c r="F818" s="32" t="s">
        <v>2176</v>
      </c>
      <c r="G818" s="33" t="s">
        <v>12</v>
      </c>
      <c r="H818" s="34" t="s">
        <v>13</v>
      </c>
      <c r="I818" s="35">
        <v>0.92689999999999995</v>
      </c>
      <c r="J818" s="36">
        <v>399478.62</v>
      </c>
      <c r="K818" s="19">
        <f t="shared" si="12"/>
        <v>1201247.1000000001</v>
      </c>
      <c r="L818" s="37">
        <v>100221.06</v>
      </c>
      <c r="M818" s="38"/>
    </row>
    <row r="819" spans="1:13" s="39" customFormat="1" ht="12.95" customHeight="1" x14ac:dyDescent="0.25">
      <c r="A819" s="226"/>
      <c r="B819" s="29">
        <v>3325</v>
      </c>
      <c r="C819" s="30">
        <v>9</v>
      </c>
      <c r="D819" s="32" t="s">
        <v>2177</v>
      </c>
      <c r="E819" s="32" t="s">
        <v>2178</v>
      </c>
      <c r="F819" s="32" t="s">
        <v>2179</v>
      </c>
      <c r="G819" s="33" t="s">
        <v>12</v>
      </c>
      <c r="H819" s="34" t="s">
        <v>13</v>
      </c>
      <c r="I819" s="35">
        <v>0.93889999999999996</v>
      </c>
      <c r="J819" s="36">
        <v>404668.62</v>
      </c>
      <c r="K819" s="19">
        <f t="shared" si="12"/>
        <v>1216817.1000000001</v>
      </c>
      <c r="L819" s="37">
        <v>101518.56</v>
      </c>
      <c r="M819" s="38"/>
    </row>
    <row r="820" spans="1:13" s="39" customFormat="1" ht="12.95" customHeight="1" x14ac:dyDescent="0.25">
      <c r="A820" s="226"/>
      <c r="B820" s="29">
        <v>3308</v>
      </c>
      <c r="C820" s="30">
        <v>10</v>
      </c>
      <c r="D820" s="42" t="s">
        <v>2180</v>
      </c>
      <c r="E820" s="42" t="s">
        <v>2181</v>
      </c>
      <c r="F820" s="42" t="s">
        <v>2182</v>
      </c>
      <c r="G820" s="33" t="s">
        <v>12</v>
      </c>
      <c r="H820" s="34" t="s">
        <v>13</v>
      </c>
      <c r="I820" s="35">
        <v>0.91890000000000005</v>
      </c>
      <c r="J820" s="36">
        <v>396018.62</v>
      </c>
      <c r="K820" s="19">
        <f t="shared" si="12"/>
        <v>1190867.1000000001</v>
      </c>
      <c r="L820" s="37">
        <v>99356.06</v>
      </c>
      <c r="M820" s="38"/>
    </row>
    <row r="821" spans="1:13" s="39" customFormat="1" ht="12.95" customHeight="1" x14ac:dyDescent="0.25">
      <c r="A821" s="226"/>
      <c r="B821" s="29">
        <v>3334</v>
      </c>
      <c r="C821" s="30">
        <v>11</v>
      </c>
      <c r="D821" s="32" t="s">
        <v>2183</v>
      </c>
      <c r="E821" s="32" t="s">
        <v>1025</v>
      </c>
      <c r="F821" s="32" t="s">
        <v>2184</v>
      </c>
      <c r="G821" s="33" t="s">
        <v>12</v>
      </c>
      <c r="H821" s="34" t="s">
        <v>13</v>
      </c>
      <c r="I821" s="35">
        <v>0.94089999999999996</v>
      </c>
      <c r="J821" s="36">
        <v>405533.62</v>
      </c>
      <c r="K821" s="19">
        <f t="shared" si="12"/>
        <v>1219412.1000000001</v>
      </c>
      <c r="L821" s="37">
        <v>101734.81</v>
      </c>
      <c r="M821" s="38"/>
    </row>
    <row r="822" spans="1:13" s="39" customFormat="1" ht="12.95" customHeight="1" x14ac:dyDescent="0.25">
      <c r="A822" s="226"/>
      <c r="B822" s="29">
        <v>3304</v>
      </c>
      <c r="C822" s="30">
        <v>12</v>
      </c>
      <c r="D822" s="32" t="s">
        <v>2185</v>
      </c>
      <c r="E822" s="32" t="s">
        <v>2186</v>
      </c>
      <c r="F822" s="32" t="s">
        <v>2187</v>
      </c>
      <c r="G822" s="33" t="s">
        <v>12</v>
      </c>
      <c r="H822" s="34" t="s">
        <v>13</v>
      </c>
      <c r="I822" s="35">
        <v>0.92689999999999995</v>
      </c>
      <c r="J822" s="36">
        <v>400776.12</v>
      </c>
      <c r="K822" s="19">
        <f t="shared" si="12"/>
        <v>1202544.6000000001</v>
      </c>
      <c r="L822" s="37">
        <v>100221.06</v>
      </c>
      <c r="M822" s="38"/>
    </row>
    <row r="823" spans="1:13" s="39" customFormat="1" ht="12.95" customHeight="1" x14ac:dyDescent="0.25">
      <c r="A823" s="226"/>
      <c r="B823" s="29">
        <v>3300</v>
      </c>
      <c r="C823" s="30">
        <v>13</v>
      </c>
      <c r="D823" s="42" t="s">
        <v>634</v>
      </c>
      <c r="E823" s="42" t="s">
        <v>635</v>
      </c>
      <c r="F823" s="42" t="s">
        <v>2188</v>
      </c>
      <c r="G823" s="33" t="s">
        <v>12</v>
      </c>
      <c r="H823" s="34" t="s">
        <v>13</v>
      </c>
      <c r="I823" s="35">
        <v>0.91890000000000005</v>
      </c>
      <c r="J823" s="36">
        <v>394613</v>
      </c>
      <c r="K823" s="19">
        <f t="shared" si="12"/>
        <v>1189461.48</v>
      </c>
      <c r="L823" s="37">
        <v>99356.06</v>
      </c>
      <c r="M823" s="38"/>
    </row>
    <row r="824" spans="1:13" s="39" customFormat="1" ht="12.95" customHeight="1" x14ac:dyDescent="0.25">
      <c r="A824" s="226"/>
      <c r="B824" s="29">
        <v>3330</v>
      </c>
      <c r="C824" s="30">
        <v>14</v>
      </c>
      <c r="D824" s="32" t="s">
        <v>2189</v>
      </c>
      <c r="E824" s="32" t="s">
        <v>2190</v>
      </c>
      <c r="F824" s="32" t="s">
        <v>2191</v>
      </c>
      <c r="G824" s="33" t="s">
        <v>12</v>
      </c>
      <c r="H824" s="34" t="s">
        <v>13</v>
      </c>
      <c r="I824" s="35">
        <v>0.91890000000000005</v>
      </c>
      <c r="J824" s="36">
        <v>396018.62</v>
      </c>
      <c r="K824" s="19">
        <f t="shared" si="12"/>
        <v>1190867.1000000001</v>
      </c>
      <c r="L824" s="37">
        <v>99356.06</v>
      </c>
      <c r="M824" s="38"/>
    </row>
    <row r="825" spans="1:13" s="39" customFormat="1" ht="12.95" customHeight="1" x14ac:dyDescent="0.25">
      <c r="A825" s="226"/>
      <c r="B825" s="29">
        <v>3322</v>
      </c>
      <c r="C825" s="30">
        <v>15</v>
      </c>
      <c r="D825" s="32" t="s">
        <v>2192</v>
      </c>
      <c r="E825" s="32" t="s">
        <v>2193</v>
      </c>
      <c r="F825" s="32" t="s">
        <v>2194</v>
      </c>
      <c r="G825" s="33" t="s">
        <v>12</v>
      </c>
      <c r="H825" s="34" t="s">
        <v>13</v>
      </c>
      <c r="I825" s="35">
        <v>0.93989999999999996</v>
      </c>
      <c r="J825" s="36">
        <v>405966.14</v>
      </c>
      <c r="K825" s="19">
        <f t="shared" si="12"/>
        <v>1218979.6599999999</v>
      </c>
      <c r="L825" s="37">
        <v>101626.69</v>
      </c>
      <c r="M825" s="38"/>
    </row>
    <row r="826" spans="1:13" s="39" customFormat="1" ht="12.95" customHeight="1" x14ac:dyDescent="0.25">
      <c r="A826" s="226"/>
      <c r="B826" s="29">
        <v>3305</v>
      </c>
      <c r="C826" s="30">
        <v>16</v>
      </c>
      <c r="D826" s="32" t="s">
        <v>2195</v>
      </c>
      <c r="E826" s="32" t="s">
        <v>2196</v>
      </c>
      <c r="F826" s="32" t="s">
        <v>2197</v>
      </c>
      <c r="G826" s="33" t="s">
        <v>12</v>
      </c>
      <c r="H826" s="34" t="s">
        <v>13</v>
      </c>
      <c r="I826" s="35">
        <v>0.91890000000000005</v>
      </c>
      <c r="J826" s="36">
        <v>394721.12</v>
      </c>
      <c r="K826" s="19">
        <f t="shared" si="12"/>
        <v>1189569.6000000001</v>
      </c>
      <c r="L826" s="37">
        <v>99356.06</v>
      </c>
      <c r="M826" s="38"/>
    </row>
    <row r="827" spans="1:13" s="39" customFormat="1" ht="12.95" customHeight="1" x14ac:dyDescent="0.25">
      <c r="A827" s="226"/>
      <c r="B827" s="29">
        <v>3337</v>
      </c>
      <c r="C827" s="30">
        <v>17</v>
      </c>
      <c r="D827" s="32" t="s">
        <v>2198</v>
      </c>
      <c r="E827" s="32" t="s">
        <v>2199</v>
      </c>
      <c r="F827" s="32" t="s">
        <v>2200</v>
      </c>
      <c r="G827" s="33" t="s">
        <v>12</v>
      </c>
      <c r="H827" s="34" t="s">
        <v>13</v>
      </c>
      <c r="I827" s="35">
        <v>0.97370000000000001</v>
      </c>
      <c r="J827" s="36">
        <v>421125.24</v>
      </c>
      <c r="K827" s="19">
        <f t="shared" si="12"/>
        <v>1263375.72</v>
      </c>
      <c r="L827" s="37">
        <v>105281.31</v>
      </c>
      <c r="M827" s="38"/>
    </row>
    <row r="828" spans="1:13" s="39" customFormat="1" ht="12.95" customHeight="1" x14ac:dyDescent="0.25">
      <c r="A828" s="226"/>
      <c r="B828" s="29">
        <v>3313</v>
      </c>
      <c r="C828" s="30">
        <v>18</v>
      </c>
      <c r="D828" s="32" t="s">
        <v>2201</v>
      </c>
      <c r="E828" s="32" t="s">
        <v>2202</v>
      </c>
      <c r="F828" s="32" t="s">
        <v>2203</v>
      </c>
      <c r="G828" s="33" t="s">
        <v>12</v>
      </c>
      <c r="H828" s="34" t="s">
        <v>13</v>
      </c>
      <c r="I828" s="35">
        <v>0.92689999999999995</v>
      </c>
      <c r="J828" s="36">
        <v>399478.62</v>
      </c>
      <c r="K828" s="19">
        <f t="shared" si="12"/>
        <v>1201247.1000000001</v>
      </c>
      <c r="L828" s="37">
        <v>100221.06</v>
      </c>
      <c r="M828" s="38"/>
    </row>
    <row r="829" spans="1:13" s="39" customFormat="1" ht="12.95" customHeight="1" x14ac:dyDescent="0.25">
      <c r="A829" s="226"/>
      <c r="B829" s="29">
        <v>3342</v>
      </c>
      <c r="C829" s="30">
        <v>19</v>
      </c>
      <c r="D829" s="42" t="s">
        <v>2204</v>
      </c>
      <c r="E829" s="42" t="s">
        <v>2205</v>
      </c>
      <c r="F829" s="42" t="s">
        <v>2206</v>
      </c>
      <c r="G829" s="33" t="s">
        <v>12</v>
      </c>
      <c r="H829" s="34" t="s">
        <v>13</v>
      </c>
      <c r="I829" s="35">
        <v>0.93589999999999995</v>
      </c>
      <c r="J829" s="36">
        <v>403371.14</v>
      </c>
      <c r="K829" s="19">
        <f t="shared" si="12"/>
        <v>1212924.6599999999</v>
      </c>
      <c r="L829" s="37">
        <v>101194.19</v>
      </c>
      <c r="M829" s="38"/>
    </row>
    <row r="830" spans="1:13" s="39" customFormat="1" ht="12.95" customHeight="1" x14ac:dyDescent="0.25">
      <c r="A830" s="226"/>
      <c r="B830" s="29">
        <v>3311</v>
      </c>
      <c r="C830" s="30">
        <v>20</v>
      </c>
      <c r="D830" s="42" t="s">
        <v>2207</v>
      </c>
      <c r="E830" s="42" t="s">
        <v>2208</v>
      </c>
      <c r="F830" s="42" t="s">
        <v>2209</v>
      </c>
      <c r="G830" s="27" t="s">
        <v>12</v>
      </c>
      <c r="H830" s="34" t="s">
        <v>13</v>
      </c>
      <c r="I830" s="35">
        <v>0.94489999999999996</v>
      </c>
      <c r="J830" s="36">
        <v>405966.12</v>
      </c>
      <c r="K830" s="19">
        <f t="shared" si="12"/>
        <v>1223304.6000000001</v>
      </c>
      <c r="L830" s="37">
        <v>102167.31</v>
      </c>
      <c r="M830" s="38"/>
    </row>
    <row r="831" spans="1:13" s="39" customFormat="1" ht="12.95" customHeight="1" x14ac:dyDescent="0.25">
      <c r="A831" s="226"/>
      <c r="B831" s="29">
        <v>3340</v>
      </c>
      <c r="C831" s="30">
        <v>21</v>
      </c>
      <c r="D831" s="32" t="s">
        <v>307</v>
      </c>
      <c r="E831" s="32" t="s">
        <v>2210</v>
      </c>
      <c r="F831" s="32" t="s">
        <v>2211</v>
      </c>
      <c r="G831" s="50" t="s">
        <v>12</v>
      </c>
      <c r="H831" s="34" t="s">
        <v>13</v>
      </c>
      <c r="I831" s="35">
        <v>0.40310000000000001</v>
      </c>
      <c r="J831" s="36">
        <v>173475.76</v>
      </c>
      <c r="K831" s="19">
        <f t="shared" si="12"/>
        <v>522157.28</v>
      </c>
      <c r="L831" s="37">
        <v>43585.19</v>
      </c>
      <c r="M831" s="38"/>
    </row>
    <row r="832" spans="1:13" s="39" customFormat="1" ht="12.95" customHeight="1" x14ac:dyDescent="0.25">
      <c r="A832" s="226"/>
      <c r="B832" s="29">
        <v>3324</v>
      </c>
      <c r="C832" s="30">
        <v>22</v>
      </c>
      <c r="D832" s="42" t="s">
        <v>2212</v>
      </c>
      <c r="E832" s="42" t="s">
        <v>2213</v>
      </c>
      <c r="F832" s="42" t="s">
        <v>2214</v>
      </c>
      <c r="G832" s="27" t="s">
        <v>12</v>
      </c>
      <c r="H832" s="34" t="s">
        <v>13</v>
      </c>
      <c r="I832" s="35">
        <v>0.9526</v>
      </c>
      <c r="J832" s="36">
        <v>411999.52</v>
      </c>
      <c r="K832" s="19">
        <f t="shared" si="12"/>
        <v>1235998.56</v>
      </c>
      <c r="L832" s="37">
        <v>102999.88</v>
      </c>
      <c r="M832" s="38"/>
    </row>
    <row r="833" spans="1:13" s="39" customFormat="1" ht="12.95" customHeight="1" x14ac:dyDescent="0.25">
      <c r="A833" s="226"/>
      <c r="B833" s="29">
        <v>3343</v>
      </c>
      <c r="C833" s="30">
        <v>23</v>
      </c>
      <c r="D833" s="32" t="s">
        <v>2215</v>
      </c>
      <c r="E833" s="32" t="s">
        <v>2216</v>
      </c>
      <c r="F833" s="32" t="s">
        <v>2217</v>
      </c>
      <c r="G833" s="33" t="s">
        <v>12</v>
      </c>
      <c r="H833" s="34" t="s">
        <v>13</v>
      </c>
      <c r="I833" s="35">
        <v>0.93989999999999996</v>
      </c>
      <c r="J833" s="36">
        <v>405101.14</v>
      </c>
      <c r="K833" s="19">
        <f t="shared" si="12"/>
        <v>1218114.6599999999</v>
      </c>
      <c r="L833" s="37">
        <v>101626.69</v>
      </c>
      <c r="M833" s="38"/>
    </row>
    <row r="834" spans="1:13" s="39" customFormat="1" ht="12.95" customHeight="1" x14ac:dyDescent="0.25">
      <c r="A834" s="226"/>
      <c r="B834" s="29">
        <v>3341</v>
      </c>
      <c r="C834" s="30">
        <v>24</v>
      </c>
      <c r="D834" s="32" t="s">
        <v>2218</v>
      </c>
      <c r="E834" s="32" t="s">
        <v>2219</v>
      </c>
      <c r="F834" s="32" t="s">
        <v>2220</v>
      </c>
      <c r="G834" s="33" t="s">
        <v>12</v>
      </c>
      <c r="H834" s="34" t="s">
        <v>13</v>
      </c>
      <c r="I834" s="35">
        <v>0.92100000000000004</v>
      </c>
      <c r="J834" s="36">
        <v>397359.38</v>
      </c>
      <c r="K834" s="19">
        <f t="shared" si="12"/>
        <v>1194024.42</v>
      </c>
      <c r="L834" s="37">
        <v>99583.13</v>
      </c>
      <c r="M834" s="38"/>
    </row>
    <row r="835" spans="1:13" s="39" customFormat="1" ht="12.95" customHeight="1" x14ac:dyDescent="0.25">
      <c r="A835" s="226"/>
      <c r="B835" s="29">
        <v>3327</v>
      </c>
      <c r="C835" s="30">
        <v>25</v>
      </c>
      <c r="D835" s="32" t="s">
        <v>2221</v>
      </c>
      <c r="E835" s="32" t="s">
        <v>2222</v>
      </c>
      <c r="F835" s="32" t="s">
        <v>2223</v>
      </c>
      <c r="G835" s="33" t="s">
        <v>12</v>
      </c>
      <c r="H835" s="34" t="s">
        <v>13</v>
      </c>
      <c r="I835" s="35">
        <v>0.95040000000000002</v>
      </c>
      <c r="J835" s="36">
        <v>410939.88</v>
      </c>
      <c r="K835" s="19">
        <f t="shared" si="12"/>
        <v>1233035.8799999999</v>
      </c>
      <c r="L835" s="37">
        <v>102762</v>
      </c>
      <c r="M835" s="38"/>
    </row>
    <row r="836" spans="1:13" s="39" customFormat="1" ht="12.95" customHeight="1" x14ac:dyDescent="0.25">
      <c r="A836" s="226"/>
      <c r="B836" s="29">
        <v>3318</v>
      </c>
      <c r="C836" s="30">
        <v>26</v>
      </c>
      <c r="D836" s="32" t="s">
        <v>2224</v>
      </c>
      <c r="E836" s="32" t="s">
        <v>2225</v>
      </c>
      <c r="F836" s="32" t="s">
        <v>2226</v>
      </c>
      <c r="G836" s="33" t="s">
        <v>12</v>
      </c>
      <c r="H836" s="34" t="s">
        <v>13</v>
      </c>
      <c r="I836" s="35">
        <v>0.93500000000000005</v>
      </c>
      <c r="J836" s="36">
        <v>402981.88</v>
      </c>
      <c r="K836" s="19">
        <f t="shared" si="12"/>
        <v>1211756.92</v>
      </c>
      <c r="L836" s="37">
        <v>101096.88</v>
      </c>
      <c r="M836" s="38"/>
    </row>
    <row r="837" spans="1:13" s="39" customFormat="1" ht="12.95" customHeight="1" x14ac:dyDescent="0.25">
      <c r="A837" s="226"/>
      <c r="B837" s="29">
        <v>3338</v>
      </c>
      <c r="C837" s="30">
        <v>27</v>
      </c>
      <c r="D837" s="32" t="s">
        <v>2227</v>
      </c>
      <c r="E837" s="32" t="s">
        <v>2228</v>
      </c>
      <c r="F837" s="32" t="s">
        <v>2229</v>
      </c>
      <c r="G837" s="33" t="s">
        <v>12</v>
      </c>
      <c r="H837" s="34" t="s">
        <v>13</v>
      </c>
      <c r="I837" s="35">
        <v>0.94089999999999996</v>
      </c>
      <c r="J837" s="36">
        <v>405533.62</v>
      </c>
      <c r="K837" s="19">
        <f t="shared" si="12"/>
        <v>1219412.1000000001</v>
      </c>
      <c r="L837" s="37">
        <v>101734.81</v>
      </c>
      <c r="M837" s="38"/>
    </row>
    <row r="838" spans="1:13" s="39" customFormat="1" ht="12.95" customHeight="1" x14ac:dyDescent="0.25">
      <c r="A838" s="226"/>
      <c r="B838" s="29">
        <v>3323</v>
      </c>
      <c r="C838" s="30">
        <v>28</v>
      </c>
      <c r="D838" s="32" t="s">
        <v>2230</v>
      </c>
      <c r="E838" s="32" t="s">
        <v>2231</v>
      </c>
      <c r="F838" s="32" t="s">
        <v>2232</v>
      </c>
      <c r="G838" s="33" t="s">
        <v>12</v>
      </c>
      <c r="H838" s="34" t="s">
        <v>13</v>
      </c>
      <c r="I838" s="35">
        <v>0.95399999999999996</v>
      </c>
      <c r="J838" s="36">
        <v>411631.88</v>
      </c>
      <c r="K838" s="19">
        <f t="shared" si="12"/>
        <v>1236841.8799999999</v>
      </c>
      <c r="L838" s="37">
        <v>103151.25</v>
      </c>
      <c r="M838" s="38"/>
    </row>
    <row r="839" spans="1:13" s="39" customFormat="1" ht="12.95" customHeight="1" x14ac:dyDescent="0.25">
      <c r="A839" s="226"/>
      <c r="B839" s="29">
        <v>3312</v>
      </c>
      <c r="C839" s="30">
        <v>29</v>
      </c>
      <c r="D839" s="32" t="s">
        <v>2233</v>
      </c>
      <c r="E839" s="32" t="s">
        <v>2234</v>
      </c>
      <c r="F839" s="32" t="s">
        <v>2235</v>
      </c>
      <c r="G839" s="33" t="s">
        <v>12</v>
      </c>
      <c r="H839" s="34" t="s">
        <v>13</v>
      </c>
      <c r="I839" s="35">
        <v>0.94699999999999995</v>
      </c>
      <c r="J839" s="36">
        <v>408604.38</v>
      </c>
      <c r="K839" s="19">
        <f t="shared" si="12"/>
        <v>1227759.42</v>
      </c>
      <c r="L839" s="37">
        <v>102394.38</v>
      </c>
      <c r="M839" s="38"/>
    </row>
    <row r="840" spans="1:13" s="39" customFormat="1" ht="12.95" customHeight="1" x14ac:dyDescent="0.25">
      <c r="A840" s="226"/>
      <c r="B840" s="29">
        <v>3344</v>
      </c>
      <c r="C840" s="30">
        <v>30</v>
      </c>
      <c r="D840" s="32" t="s">
        <v>2236</v>
      </c>
      <c r="E840" s="32" t="s">
        <v>2237</v>
      </c>
      <c r="F840" s="32" t="s">
        <v>2238</v>
      </c>
      <c r="G840" s="33" t="s">
        <v>12</v>
      </c>
      <c r="H840" s="34" t="s">
        <v>13</v>
      </c>
      <c r="I840" s="35">
        <v>0.94589999999999996</v>
      </c>
      <c r="J840" s="36">
        <v>408128.64</v>
      </c>
      <c r="K840" s="19">
        <f t="shared" si="12"/>
        <v>1226332.1599999999</v>
      </c>
      <c r="L840" s="37">
        <v>102275.44</v>
      </c>
      <c r="M840" s="38"/>
    </row>
    <row r="841" spans="1:13" s="39" customFormat="1" ht="12.95" customHeight="1" x14ac:dyDescent="0.25">
      <c r="A841" s="226"/>
      <c r="B841" s="29">
        <v>3317</v>
      </c>
      <c r="C841" s="30">
        <v>31</v>
      </c>
      <c r="D841" s="32" t="s">
        <v>2239</v>
      </c>
      <c r="E841" s="32" t="s">
        <v>2240</v>
      </c>
      <c r="F841" s="32" t="s">
        <v>2241</v>
      </c>
      <c r="G841" s="33" t="s">
        <v>12</v>
      </c>
      <c r="H841" s="34" t="s">
        <v>13</v>
      </c>
      <c r="I841" s="35">
        <v>0.92490000000000006</v>
      </c>
      <c r="J841" s="36">
        <v>398613.62</v>
      </c>
      <c r="K841" s="19">
        <f t="shared" ref="K841:K904" si="13">ROUND(J841+L841*8,2)</f>
        <v>1198652.1000000001</v>
      </c>
      <c r="L841" s="37">
        <v>100004.81</v>
      </c>
      <c r="M841" s="38"/>
    </row>
    <row r="842" spans="1:13" s="39" customFormat="1" ht="12.95" customHeight="1" x14ac:dyDescent="0.25">
      <c r="A842" s="226"/>
      <c r="B842" s="29">
        <v>3345</v>
      </c>
      <c r="C842" s="30">
        <v>32</v>
      </c>
      <c r="D842" s="32" t="s">
        <v>2242</v>
      </c>
      <c r="E842" s="32" t="s">
        <v>2243</v>
      </c>
      <c r="F842" s="32" t="s">
        <v>2244</v>
      </c>
      <c r="G842" s="33" t="s">
        <v>12</v>
      </c>
      <c r="H842" s="34" t="s">
        <v>13</v>
      </c>
      <c r="I842" s="35">
        <v>0.94840000000000002</v>
      </c>
      <c r="J842" s="36">
        <v>409209.88</v>
      </c>
      <c r="K842" s="19">
        <f t="shared" si="13"/>
        <v>1229575.8799999999</v>
      </c>
      <c r="L842" s="37">
        <v>102545.75</v>
      </c>
      <c r="M842" s="38"/>
    </row>
    <row r="843" spans="1:13" s="39" customFormat="1" ht="12.95" customHeight="1" x14ac:dyDescent="0.25">
      <c r="A843" s="226"/>
      <c r="B843" s="43">
        <v>3315</v>
      </c>
      <c r="C843" s="30">
        <v>33</v>
      </c>
      <c r="D843" s="32" t="s">
        <v>2245</v>
      </c>
      <c r="E843" s="32" t="s">
        <v>2246</v>
      </c>
      <c r="F843" s="32" t="s">
        <v>2247</v>
      </c>
      <c r="G843" s="33" t="s">
        <v>12</v>
      </c>
      <c r="H843" s="34" t="s">
        <v>13</v>
      </c>
      <c r="I843" s="35">
        <v>0.95399999999999996</v>
      </c>
      <c r="J843" s="36">
        <v>412064.38</v>
      </c>
      <c r="K843" s="19">
        <f t="shared" si="13"/>
        <v>1237274.3799999999</v>
      </c>
      <c r="L843" s="37">
        <v>103151.25</v>
      </c>
      <c r="M843" s="38"/>
    </row>
    <row r="844" spans="1:13" s="39" customFormat="1" ht="12.95" customHeight="1" x14ac:dyDescent="0.25">
      <c r="A844" s="226"/>
      <c r="B844" s="29">
        <v>3314</v>
      </c>
      <c r="C844" s="30">
        <v>34</v>
      </c>
      <c r="D844" s="32" t="s">
        <v>2248</v>
      </c>
      <c r="E844" s="32" t="s">
        <v>2249</v>
      </c>
      <c r="F844" s="32" t="s">
        <v>2250</v>
      </c>
      <c r="G844" s="33" t="s">
        <v>12</v>
      </c>
      <c r="H844" s="34" t="s">
        <v>13</v>
      </c>
      <c r="I844" s="35">
        <v>0.96240000000000003</v>
      </c>
      <c r="J844" s="36">
        <v>415264.88</v>
      </c>
      <c r="K844" s="19">
        <f t="shared" si="13"/>
        <v>1247740.8799999999</v>
      </c>
      <c r="L844" s="37">
        <v>104059.5</v>
      </c>
      <c r="M844" s="38"/>
    </row>
    <row r="845" spans="1:13" s="39" customFormat="1" ht="12.95" customHeight="1" x14ac:dyDescent="0.25">
      <c r="A845" s="226"/>
      <c r="B845" s="43">
        <v>3310</v>
      </c>
      <c r="C845" s="30">
        <v>35</v>
      </c>
      <c r="D845" s="32" t="s">
        <v>2251</v>
      </c>
      <c r="E845" s="32" t="s">
        <v>2252</v>
      </c>
      <c r="F845" s="32" t="s">
        <v>2253</v>
      </c>
      <c r="G845" s="33" t="s">
        <v>12</v>
      </c>
      <c r="H845" s="34" t="s">
        <v>13</v>
      </c>
      <c r="I845" s="35">
        <v>0.92490000000000006</v>
      </c>
      <c r="J845" s="36">
        <v>399911.12</v>
      </c>
      <c r="K845" s="19">
        <f t="shared" si="13"/>
        <v>1199949.6000000001</v>
      </c>
      <c r="L845" s="37">
        <v>100004.81</v>
      </c>
      <c r="M845" s="38"/>
    </row>
    <row r="846" spans="1:13" s="39" customFormat="1" ht="12.95" customHeight="1" x14ac:dyDescent="0.25">
      <c r="A846" s="226"/>
      <c r="B846" s="29">
        <v>3301</v>
      </c>
      <c r="C846" s="30">
        <v>36</v>
      </c>
      <c r="D846" s="32" t="s">
        <v>2254</v>
      </c>
      <c r="E846" s="32" t="s">
        <v>2255</v>
      </c>
      <c r="F846" s="32" t="s">
        <v>945</v>
      </c>
      <c r="G846" s="33" t="s">
        <v>12</v>
      </c>
      <c r="H846" s="34" t="s">
        <v>13</v>
      </c>
      <c r="I846" s="35">
        <v>0.92290000000000005</v>
      </c>
      <c r="J846" s="36">
        <v>397748.62</v>
      </c>
      <c r="K846" s="19">
        <f t="shared" si="13"/>
        <v>1196057.1000000001</v>
      </c>
      <c r="L846" s="37">
        <v>99788.56</v>
      </c>
      <c r="M846" s="38"/>
    </row>
    <row r="847" spans="1:13" s="39" customFormat="1" ht="12.95" customHeight="1" x14ac:dyDescent="0.25">
      <c r="A847" s="226"/>
      <c r="B847" s="29">
        <v>3336</v>
      </c>
      <c r="C847" s="30">
        <v>37</v>
      </c>
      <c r="D847" s="32" t="s">
        <v>2256</v>
      </c>
      <c r="E847" s="32" t="s">
        <v>353</v>
      </c>
      <c r="F847" s="32" t="s">
        <v>2257</v>
      </c>
      <c r="G847" s="33" t="s">
        <v>12</v>
      </c>
      <c r="H847" s="34" t="s">
        <v>13</v>
      </c>
      <c r="I847" s="35">
        <v>0.93089999999999995</v>
      </c>
      <c r="J847" s="36">
        <v>401641.12</v>
      </c>
      <c r="K847" s="19">
        <f t="shared" si="13"/>
        <v>1206869.6000000001</v>
      </c>
      <c r="L847" s="37">
        <v>100653.56</v>
      </c>
      <c r="M847" s="38"/>
    </row>
    <row r="848" spans="1:13" s="39" customFormat="1" ht="12.95" customHeight="1" x14ac:dyDescent="0.25">
      <c r="A848" s="226"/>
      <c r="B848" s="29">
        <v>3332</v>
      </c>
      <c r="C848" s="30">
        <v>38</v>
      </c>
      <c r="D848" s="42" t="s">
        <v>2258</v>
      </c>
      <c r="E848" s="42" t="s">
        <v>2259</v>
      </c>
      <c r="F848" s="42" t="s">
        <v>2260</v>
      </c>
      <c r="G848" s="33" t="s">
        <v>12</v>
      </c>
      <c r="H848" s="34" t="s">
        <v>13</v>
      </c>
      <c r="I848" s="35">
        <v>0.92889999999999995</v>
      </c>
      <c r="J848" s="36">
        <v>399478.62</v>
      </c>
      <c r="K848" s="19">
        <f t="shared" si="13"/>
        <v>1202977.1000000001</v>
      </c>
      <c r="L848" s="37">
        <v>100437.31</v>
      </c>
      <c r="M848" s="38"/>
    </row>
    <row r="849" spans="1:13" s="39" customFormat="1" ht="12.95" customHeight="1" x14ac:dyDescent="0.25">
      <c r="A849" s="226"/>
      <c r="B849" s="29">
        <v>3339</v>
      </c>
      <c r="C849" s="30">
        <v>39</v>
      </c>
      <c r="D849" s="32" t="s">
        <v>2261</v>
      </c>
      <c r="E849" s="32" t="s">
        <v>2262</v>
      </c>
      <c r="F849" s="32" t="s">
        <v>2263</v>
      </c>
      <c r="G849" s="33" t="s">
        <v>12</v>
      </c>
      <c r="H849" s="34" t="s">
        <v>13</v>
      </c>
      <c r="I849" s="35">
        <v>0.94589999999999996</v>
      </c>
      <c r="J849" s="36">
        <v>407696.14</v>
      </c>
      <c r="K849" s="19">
        <f t="shared" si="13"/>
        <v>1225899.6599999999</v>
      </c>
      <c r="L849" s="37">
        <v>102275.44</v>
      </c>
      <c r="M849" s="38"/>
    </row>
    <row r="850" spans="1:13" s="39" customFormat="1" ht="12.95" customHeight="1" x14ac:dyDescent="0.25">
      <c r="A850" s="226"/>
      <c r="B850" s="29">
        <v>3319</v>
      </c>
      <c r="C850" s="30">
        <v>40</v>
      </c>
      <c r="D850" s="42" t="s">
        <v>2264</v>
      </c>
      <c r="E850" s="42" t="s">
        <v>2265</v>
      </c>
      <c r="F850" s="42" t="s">
        <v>2266</v>
      </c>
      <c r="G850" s="33" t="s">
        <v>12</v>
      </c>
      <c r="H850" s="34" t="s">
        <v>13</v>
      </c>
      <c r="I850" s="35">
        <v>0.92889999999999995</v>
      </c>
      <c r="J850" s="36">
        <v>400776.12</v>
      </c>
      <c r="K850" s="19">
        <f t="shared" si="13"/>
        <v>1204274.6000000001</v>
      </c>
      <c r="L850" s="37">
        <v>100437.31</v>
      </c>
      <c r="M850" s="38"/>
    </row>
    <row r="851" spans="1:13" s="39" customFormat="1" ht="12.95" customHeight="1" x14ac:dyDescent="0.25">
      <c r="A851" s="226"/>
      <c r="B851" s="29">
        <v>3328</v>
      </c>
      <c r="C851" s="30">
        <v>41</v>
      </c>
      <c r="D851" s="32" t="s">
        <v>1164</v>
      </c>
      <c r="E851" s="32" t="s">
        <v>1165</v>
      </c>
      <c r="F851" s="32" t="s">
        <v>2267</v>
      </c>
      <c r="G851" s="33" t="s">
        <v>12</v>
      </c>
      <c r="H851" s="34" t="s">
        <v>13</v>
      </c>
      <c r="I851" s="35">
        <v>0.95</v>
      </c>
      <c r="J851" s="36">
        <v>409901.88</v>
      </c>
      <c r="K851" s="19">
        <f t="shared" si="13"/>
        <v>1231651.8799999999</v>
      </c>
      <c r="L851" s="37">
        <v>102718.75</v>
      </c>
      <c r="M851" s="38"/>
    </row>
    <row r="852" spans="1:13" s="39" customFormat="1" ht="12.95" customHeight="1" x14ac:dyDescent="0.25">
      <c r="A852" s="226"/>
      <c r="B852" s="29">
        <v>3329</v>
      </c>
      <c r="C852" s="30">
        <v>42</v>
      </c>
      <c r="D852" s="32" t="s">
        <v>2268</v>
      </c>
      <c r="E852" s="32" t="s">
        <v>2269</v>
      </c>
      <c r="F852" s="32" t="s">
        <v>2270</v>
      </c>
      <c r="G852" s="33" t="s">
        <v>12</v>
      </c>
      <c r="H852" s="34" t="s">
        <v>13</v>
      </c>
      <c r="I852" s="35">
        <v>0.93489999999999995</v>
      </c>
      <c r="J852" s="36">
        <v>402938.62</v>
      </c>
      <c r="K852" s="19">
        <f t="shared" si="13"/>
        <v>1211627.1000000001</v>
      </c>
      <c r="L852" s="37">
        <v>101086.06</v>
      </c>
      <c r="M852" s="38"/>
    </row>
    <row r="853" spans="1:13" s="39" customFormat="1" ht="12.95" customHeight="1" x14ac:dyDescent="0.25">
      <c r="A853" s="226"/>
      <c r="B853" s="29">
        <v>3331</v>
      </c>
      <c r="C853" s="30">
        <v>43</v>
      </c>
      <c r="D853" s="32" t="s">
        <v>2271</v>
      </c>
      <c r="E853" s="32" t="s">
        <v>2272</v>
      </c>
      <c r="F853" s="32" t="s">
        <v>2273</v>
      </c>
      <c r="G853" s="33" t="s">
        <v>12</v>
      </c>
      <c r="H853" s="34" t="s">
        <v>13</v>
      </c>
      <c r="I853" s="35">
        <v>0.95489999999999997</v>
      </c>
      <c r="J853" s="36">
        <v>411804.88</v>
      </c>
      <c r="K853" s="19">
        <f t="shared" si="13"/>
        <v>1237793.3600000001</v>
      </c>
      <c r="L853" s="37">
        <v>103248.56</v>
      </c>
      <c r="M853" s="38"/>
    </row>
    <row r="854" spans="1:13" s="39" customFormat="1" ht="12.95" customHeight="1" x14ac:dyDescent="0.25">
      <c r="A854" s="226"/>
      <c r="B854" s="29">
        <v>3306</v>
      </c>
      <c r="C854" s="30">
        <v>44</v>
      </c>
      <c r="D854" s="32" t="s">
        <v>2279</v>
      </c>
      <c r="E854" s="32" t="s">
        <v>2280</v>
      </c>
      <c r="F854" s="32" t="s">
        <v>2281</v>
      </c>
      <c r="G854" s="33" t="s">
        <v>12</v>
      </c>
      <c r="H854" s="34" t="s">
        <v>13</v>
      </c>
      <c r="I854" s="35">
        <v>0.69430000000000003</v>
      </c>
      <c r="J854" s="36">
        <v>300176.64000000001</v>
      </c>
      <c r="K854" s="19">
        <f t="shared" si="13"/>
        <v>900746.16</v>
      </c>
      <c r="L854" s="37">
        <v>75071.19</v>
      </c>
      <c r="M854" s="38"/>
    </row>
    <row r="855" spans="1:13" s="39" customFormat="1" ht="19.5" customHeight="1" x14ac:dyDescent="0.25">
      <c r="A855" s="226"/>
      <c r="B855" s="29">
        <v>3335</v>
      </c>
      <c r="C855" s="30">
        <v>45</v>
      </c>
      <c r="D855" s="53" t="s">
        <v>2274</v>
      </c>
      <c r="E855" s="53" t="s">
        <v>5698</v>
      </c>
      <c r="F855" s="53" t="s">
        <v>2275</v>
      </c>
      <c r="G855" s="33" t="s">
        <v>12</v>
      </c>
      <c r="H855" s="34" t="s">
        <v>13</v>
      </c>
      <c r="I855" s="35">
        <v>0.95340000000000003</v>
      </c>
      <c r="J855" s="36">
        <v>206172.76</v>
      </c>
      <c r="K855" s="19">
        <f t="shared" si="13"/>
        <v>1030863.8</v>
      </c>
      <c r="L855" s="37">
        <v>103086.38</v>
      </c>
      <c r="M855" s="38"/>
    </row>
    <row r="856" spans="1:13" s="39" customFormat="1" ht="12.95" customHeight="1" x14ac:dyDescent="0.25">
      <c r="A856" s="226"/>
      <c r="B856" s="29"/>
      <c r="C856" s="30"/>
      <c r="D856" s="31" t="s">
        <v>47</v>
      </c>
      <c r="E856" s="32"/>
      <c r="F856" s="32"/>
      <c r="G856" s="33"/>
      <c r="H856" s="34"/>
      <c r="I856" s="35"/>
      <c r="J856" s="36"/>
      <c r="K856" s="19"/>
      <c r="L856" s="37"/>
      <c r="M856" s="38"/>
    </row>
    <row r="857" spans="1:13" s="39" customFormat="1" ht="12.95" customHeight="1" x14ac:dyDescent="0.25">
      <c r="A857" s="226"/>
      <c r="B857" s="29">
        <v>3309</v>
      </c>
      <c r="C857" s="30">
        <v>1</v>
      </c>
      <c r="D857" s="42" t="s">
        <v>2276</v>
      </c>
      <c r="E857" s="42" t="s">
        <v>2277</v>
      </c>
      <c r="F857" s="42" t="s">
        <v>2278</v>
      </c>
      <c r="G857" s="33" t="s">
        <v>51</v>
      </c>
      <c r="H857" s="34" t="s">
        <v>13</v>
      </c>
      <c r="I857" s="35">
        <v>0.94</v>
      </c>
      <c r="J857" s="36">
        <v>512835.39</v>
      </c>
      <c r="K857" s="19">
        <f t="shared" si="13"/>
        <v>1801011.39</v>
      </c>
      <c r="L857" s="37">
        <v>161022</v>
      </c>
      <c r="M857" s="38"/>
    </row>
    <row r="858" spans="1:13" s="39" customFormat="1" ht="12.95" customHeight="1" x14ac:dyDescent="0.25">
      <c r="A858" s="226"/>
      <c r="B858" s="29"/>
      <c r="C858" s="30"/>
      <c r="D858" s="31" t="s">
        <v>15</v>
      </c>
      <c r="E858" s="32"/>
      <c r="F858" s="32"/>
      <c r="G858" s="33"/>
      <c r="H858" s="34"/>
      <c r="I858" s="35"/>
      <c r="J858" s="36"/>
      <c r="K858" s="19"/>
      <c r="L858" s="37"/>
      <c r="M858" s="38"/>
    </row>
    <row r="859" spans="1:13" s="39" customFormat="1" ht="12.95" customHeight="1" x14ac:dyDescent="0.25">
      <c r="A859" s="226"/>
      <c r="B859" s="29">
        <v>3347</v>
      </c>
      <c r="C859" s="30">
        <v>1</v>
      </c>
      <c r="D859" s="53" t="s">
        <v>5705</v>
      </c>
      <c r="E859" s="53" t="s">
        <v>5706</v>
      </c>
      <c r="F859" s="53" t="s">
        <v>5707</v>
      </c>
      <c r="G859" s="33" t="s">
        <v>19</v>
      </c>
      <c r="H859" s="34" t="s">
        <v>13</v>
      </c>
      <c r="I859" s="35">
        <v>0.97460000000000002</v>
      </c>
      <c r="J859" s="36">
        <v>196836.71</v>
      </c>
      <c r="K859" s="19">
        <f t="shared" si="13"/>
        <v>1771530.39</v>
      </c>
      <c r="L859" s="37">
        <v>196836.71</v>
      </c>
      <c r="M859" s="38"/>
    </row>
    <row r="860" spans="1:13" s="39" customFormat="1" ht="12.95" customHeight="1" x14ac:dyDescent="0.25">
      <c r="A860" s="227"/>
      <c r="B860" s="29">
        <v>3333</v>
      </c>
      <c r="C860" s="30">
        <v>2</v>
      </c>
      <c r="D860" s="32" t="s">
        <v>2282</v>
      </c>
      <c r="E860" s="32" t="s">
        <v>2283</v>
      </c>
      <c r="F860" s="32" t="s">
        <v>2284</v>
      </c>
      <c r="G860" s="33" t="s">
        <v>19</v>
      </c>
      <c r="H860" s="34" t="s">
        <v>13</v>
      </c>
      <c r="I860" s="35">
        <v>0.84909999999999997</v>
      </c>
      <c r="J860" s="36">
        <v>685959.6</v>
      </c>
      <c r="K860" s="19">
        <f t="shared" si="13"/>
        <v>2057878.8</v>
      </c>
      <c r="L860" s="37">
        <v>171489.9</v>
      </c>
      <c r="M860" s="38"/>
    </row>
    <row r="861" spans="1:13" s="54" customFormat="1" ht="12.95" customHeight="1" x14ac:dyDescent="0.2">
      <c r="A861" s="225" t="s">
        <v>2285</v>
      </c>
      <c r="B861" s="29"/>
      <c r="C861" s="30"/>
      <c r="D861" s="31" t="s">
        <v>11</v>
      </c>
      <c r="E861" s="32"/>
      <c r="F861" s="32"/>
      <c r="G861" s="33"/>
      <c r="H861" s="34"/>
      <c r="I861" s="35"/>
      <c r="J861" s="36"/>
      <c r="K861" s="19"/>
      <c r="L861" s="37"/>
      <c r="M861" s="38"/>
    </row>
    <row r="862" spans="1:13" s="54" customFormat="1" ht="12.95" customHeight="1" x14ac:dyDescent="0.2">
      <c r="A862" s="226"/>
      <c r="B862" s="29">
        <v>4838</v>
      </c>
      <c r="C862" s="30">
        <v>1</v>
      </c>
      <c r="D862" s="32" t="s">
        <v>2286</v>
      </c>
      <c r="E862" s="32" t="s">
        <v>2287</v>
      </c>
      <c r="F862" s="32" t="s">
        <v>2288</v>
      </c>
      <c r="G862" s="33" t="s">
        <v>12</v>
      </c>
      <c r="H862" s="34" t="s">
        <v>13</v>
      </c>
      <c r="I862" s="35">
        <v>0.89700000000000002</v>
      </c>
      <c r="J862" s="36">
        <v>387952.52</v>
      </c>
      <c r="K862" s="19">
        <f t="shared" si="13"/>
        <v>1163857.56</v>
      </c>
      <c r="L862" s="37">
        <v>96988.13</v>
      </c>
      <c r="M862" s="38"/>
    </row>
    <row r="863" spans="1:13" s="54" customFormat="1" ht="12.95" customHeight="1" x14ac:dyDescent="0.2">
      <c r="A863" s="226"/>
      <c r="B863" s="29">
        <v>4824</v>
      </c>
      <c r="C863" s="30">
        <v>2</v>
      </c>
      <c r="D863" s="32" t="s">
        <v>2289</v>
      </c>
      <c r="E863" s="32" t="s">
        <v>2290</v>
      </c>
      <c r="F863" s="32" t="s">
        <v>2291</v>
      </c>
      <c r="G863" s="33" t="s">
        <v>12</v>
      </c>
      <c r="H863" s="34" t="s">
        <v>13</v>
      </c>
      <c r="I863" s="35">
        <v>0.9325</v>
      </c>
      <c r="J863" s="36">
        <v>403306.23999999999</v>
      </c>
      <c r="K863" s="19">
        <f t="shared" si="13"/>
        <v>1209918.72</v>
      </c>
      <c r="L863" s="37">
        <v>100826.56</v>
      </c>
      <c r="M863" s="38"/>
    </row>
    <row r="864" spans="1:13" s="54" customFormat="1" ht="12.95" customHeight="1" x14ac:dyDescent="0.2">
      <c r="A864" s="226"/>
      <c r="B864" s="29">
        <v>4825</v>
      </c>
      <c r="C864" s="30">
        <v>3</v>
      </c>
      <c r="D864" s="32" t="s">
        <v>2292</v>
      </c>
      <c r="E864" s="32" t="s">
        <v>2293</v>
      </c>
      <c r="F864" s="32" t="s">
        <v>2294</v>
      </c>
      <c r="G864" s="33" t="s">
        <v>12</v>
      </c>
      <c r="H864" s="34" t="s">
        <v>13</v>
      </c>
      <c r="I864" s="35">
        <v>0.90239999999999998</v>
      </c>
      <c r="J864" s="36">
        <v>388341.75</v>
      </c>
      <c r="K864" s="19">
        <f t="shared" si="13"/>
        <v>1168917.75</v>
      </c>
      <c r="L864" s="37">
        <v>97572</v>
      </c>
      <c r="M864" s="38"/>
    </row>
    <row r="865" spans="1:13" s="54" customFormat="1" ht="12.95" customHeight="1" x14ac:dyDescent="0.2">
      <c r="A865" s="226"/>
      <c r="B865" s="29">
        <v>4802</v>
      </c>
      <c r="C865" s="30">
        <v>4</v>
      </c>
      <c r="D865" s="32" t="s">
        <v>2295</v>
      </c>
      <c r="E865" s="32" t="s">
        <v>722</v>
      </c>
      <c r="F865" s="32" t="s">
        <v>2296</v>
      </c>
      <c r="G865" s="33" t="s">
        <v>12</v>
      </c>
      <c r="H865" s="34" t="s">
        <v>13</v>
      </c>
      <c r="I865" s="35">
        <v>0.91849999999999998</v>
      </c>
      <c r="J865" s="36">
        <v>397035</v>
      </c>
      <c r="K865" s="19">
        <f t="shared" si="13"/>
        <v>1191537.48</v>
      </c>
      <c r="L865" s="37">
        <v>99312.81</v>
      </c>
      <c r="M865" s="38"/>
    </row>
    <row r="866" spans="1:13" s="54" customFormat="1" ht="12.95" customHeight="1" x14ac:dyDescent="0.2">
      <c r="A866" s="226"/>
      <c r="B866" s="29">
        <v>4820</v>
      </c>
      <c r="C866" s="30">
        <v>5</v>
      </c>
      <c r="D866" s="32" t="s">
        <v>2297</v>
      </c>
      <c r="E866" s="32" t="s">
        <v>2298</v>
      </c>
      <c r="F866" s="32" t="s">
        <v>2299</v>
      </c>
      <c r="G866" s="33" t="s">
        <v>12</v>
      </c>
      <c r="H866" s="34" t="s">
        <v>13</v>
      </c>
      <c r="I866" s="35">
        <v>0.90849999999999997</v>
      </c>
      <c r="J866" s="36">
        <v>391628.74</v>
      </c>
      <c r="K866" s="19">
        <f t="shared" si="13"/>
        <v>1177481.22</v>
      </c>
      <c r="L866" s="37">
        <v>98231.56</v>
      </c>
      <c r="M866" s="38"/>
    </row>
    <row r="867" spans="1:13" s="54" customFormat="1" ht="12.95" customHeight="1" x14ac:dyDescent="0.2">
      <c r="A867" s="226"/>
      <c r="B867" s="43">
        <v>4815</v>
      </c>
      <c r="C867" s="30">
        <v>6</v>
      </c>
      <c r="D867" s="42" t="s">
        <v>2300</v>
      </c>
      <c r="E867" s="42" t="s">
        <v>2301</v>
      </c>
      <c r="F867" s="42" t="s">
        <v>2302</v>
      </c>
      <c r="G867" s="33" t="s">
        <v>12</v>
      </c>
      <c r="H867" s="34" t="s">
        <v>13</v>
      </c>
      <c r="I867" s="35">
        <v>0.89680000000000004</v>
      </c>
      <c r="J867" s="36">
        <v>387649.76</v>
      </c>
      <c r="K867" s="19">
        <f t="shared" si="13"/>
        <v>1163381.76</v>
      </c>
      <c r="L867" s="37">
        <v>96966.5</v>
      </c>
      <c r="M867" s="38"/>
    </row>
    <row r="868" spans="1:13" s="54" customFormat="1" ht="12.95" customHeight="1" x14ac:dyDescent="0.2">
      <c r="A868" s="226"/>
      <c r="B868" s="29">
        <v>4822</v>
      </c>
      <c r="C868" s="30">
        <v>7</v>
      </c>
      <c r="D868" s="32" t="s">
        <v>2303</v>
      </c>
      <c r="E868" s="32" t="s">
        <v>2304</v>
      </c>
      <c r="F868" s="32" t="s">
        <v>2305</v>
      </c>
      <c r="G868" s="33" t="s">
        <v>12</v>
      </c>
      <c r="H868" s="34" t="s">
        <v>13</v>
      </c>
      <c r="I868" s="35">
        <v>0.92449999999999999</v>
      </c>
      <c r="J868" s="36">
        <v>399846.24</v>
      </c>
      <c r="K868" s="19">
        <f t="shared" si="13"/>
        <v>1199538.72</v>
      </c>
      <c r="L868" s="37">
        <v>99961.56</v>
      </c>
      <c r="M868" s="38"/>
    </row>
    <row r="869" spans="1:13" s="39" customFormat="1" ht="12.95" customHeight="1" x14ac:dyDescent="0.25">
      <c r="A869" s="226"/>
      <c r="B869" s="29">
        <v>4839</v>
      </c>
      <c r="C869" s="30">
        <v>8</v>
      </c>
      <c r="D869" s="42" t="s">
        <v>2306</v>
      </c>
      <c r="E869" s="42" t="s">
        <v>2307</v>
      </c>
      <c r="F869" s="42" t="s">
        <v>2308</v>
      </c>
      <c r="G869" s="27" t="s">
        <v>12</v>
      </c>
      <c r="H869" s="34" t="s">
        <v>13</v>
      </c>
      <c r="I869" s="35">
        <v>0.90500000000000003</v>
      </c>
      <c r="J869" s="36">
        <v>391412.52</v>
      </c>
      <c r="K869" s="19">
        <f t="shared" si="13"/>
        <v>1174237.56</v>
      </c>
      <c r="L869" s="37">
        <v>97853.13</v>
      </c>
      <c r="M869" s="38"/>
    </row>
    <row r="870" spans="1:13" s="39" customFormat="1" ht="12.95" customHeight="1" x14ac:dyDescent="0.25">
      <c r="A870" s="226"/>
      <c r="B870" s="29">
        <v>4821</v>
      </c>
      <c r="C870" s="30">
        <v>9</v>
      </c>
      <c r="D870" s="32" t="s">
        <v>2309</v>
      </c>
      <c r="E870" s="32" t="s">
        <v>2310</v>
      </c>
      <c r="F870" s="32" t="s">
        <v>2311</v>
      </c>
      <c r="G870" s="50" t="s">
        <v>12</v>
      </c>
      <c r="H870" s="34" t="s">
        <v>13</v>
      </c>
      <c r="I870" s="35">
        <v>0.91720000000000002</v>
      </c>
      <c r="J870" s="36">
        <v>396689</v>
      </c>
      <c r="K870" s="19">
        <f t="shared" si="13"/>
        <v>1190067</v>
      </c>
      <c r="L870" s="37">
        <v>99172.25</v>
      </c>
      <c r="M870" s="38"/>
    </row>
    <row r="871" spans="1:13" s="39" customFormat="1" ht="12.95" customHeight="1" x14ac:dyDescent="0.25">
      <c r="A871" s="226"/>
      <c r="B871" s="29">
        <v>4829</v>
      </c>
      <c r="C871" s="30">
        <v>10</v>
      </c>
      <c r="D871" s="32" t="s">
        <v>2312</v>
      </c>
      <c r="E871" s="32" t="s">
        <v>2313</v>
      </c>
      <c r="F871" s="32" t="s">
        <v>2314</v>
      </c>
      <c r="G871" s="50" t="s">
        <v>12</v>
      </c>
      <c r="H871" s="34" t="s">
        <v>13</v>
      </c>
      <c r="I871" s="35">
        <v>0.89549999999999996</v>
      </c>
      <c r="J871" s="36">
        <v>387303.76</v>
      </c>
      <c r="K871" s="19">
        <f t="shared" si="13"/>
        <v>1161911.28</v>
      </c>
      <c r="L871" s="37">
        <v>96825.94</v>
      </c>
      <c r="M871" s="38"/>
    </row>
    <row r="872" spans="1:13" s="39" customFormat="1" ht="12.95" customHeight="1" x14ac:dyDescent="0.25">
      <c r="A872" s="226"/>
      <c r="B872" s="29">
        <v>4804</v>
      </c>
      <c r="C872" s="30">
        <v>11</v>
      </c>
      <c r="D872" s="32" t="s">
        <v>2315</v>
      </c>
      <c r="E872" s="32" t="s">
        <v>2316</v>
      </c>
      <c r="F872" s="32" t="s">
        <v>2317</v>
      </c>
      <c r="G872" s="50" t="s">
        <v>12</v>
      </c>
      <c r="H872" s="34" t="s">
        <v>13</v>
      </c>
      <c r="I872" s="35">
        <v>0.92249999999999999</v>
      </c>
      <c r="J872" s="36">
        <v>398981.24</v>
      </c>
      <c r="K872" s="19">
        <f t="shared" si="13"/>
        <v>1196943.72</v>
      </c>
      <c r="L872" s="37">
        <v>99745.31</v>
      </c>
      <c r="M872" s="38"/>
    </row>
    <row r="873" spans="1:13" s="39" customFormat="1" ht="12.95" customHeight="1" x14ac:dyDescent="0.25">
      <c r="A873" s="226"/>
      <c r="B873" s="29">
        <v>4814</v>
      </c>
      <c r="C873" s="30">
        <v>12</v>
      </c>
      <c r="D873" s="32" t="s">
        <v>608</v>
      </c>
      <c r="E873" s="32" t="s">
        <v>2318</v>
      </c>
      <c r="F873" s="32" t="s">
        <v>2319</v>
      </c>
      <c r="G873" s="50" t="s">
        <v>12</v>
      </c>
      <c r="H873" s="34" t="s">
        <v>13</v>
      </c>
      <c r="I873" s="35">
        <v>0.90920000000000001</v>
      </c>
      <c r="J873" s="36">
        <v>393229</v>
      </c>
      <c r="K873" s="19">
        <f t="shared" si="13"/>
        <v>1179687</v>
      </c>
      <c r="L873" s="37">
        <v>98307.25</v>
      </c>
      <c r="M873" s="38"/>
    </row>
    <row r="874" spans="1:13" s="39" customFormat="1" ht="12.95" customHeight="1" x14ac:dyDescent="0.25">
      <c r="A874" s="226"/>
      <c r="B874" s="29">
        <v>4809</v>
      </c>
      <c r="C874" s="30">
        <v>13</v>
      </c>
      <c r="D874" s="32" t="s">
        <v>2320</v>
      </c>
      <c r="E874" s="32" t="s">
        <v>2321</v>
      </c>
      <c r="F874" s="32" t="s">
        <v>2322</v>
      </c>
      <c r="G874" s="50" t="s">
        <v>12</v>
      </c>
      <c r="H874" s="34" t="s">
        <v>13</v>
      </c>
      <c r="I874" s="35">
        <v>0.98750000000000004</v>
      </c>
      <c r="J874" s="36">
        <v>427093.76000000001</v>
      </c>
      <c r="K874" s="19">
        <f t="shared" si="13"/>
        <v>1281281.28</v>
      </c>
      <c r="L874" s="37">
        <v>106773.44</v>
      </c>
      <c r="M874" s="38"/>
    </row>
    <row r="875" spans="1:13" s="39" customFormat="1" ht="12.95" customHeight="1" x14ac:dyDescent="0.25">
      <c r="A875" s="226"/>
      <c r="B875" s="29">
        <v>4832</v>
      </c>
      <c r="C875" s="30">
        <v>14</v>
      </c>
      <c r="D875" s="32" t="s">
        <v>2323</v>
      </c>
      <c r="E875" s="32" t="s">
        <v>2324</v>
      </c>
      <c r="F875" s="32" t="s">
        <v>2325</v>
      </c>
      <c r="G875" s="50" t="s">
        <v>12</v>
      </c>
      <c r="H875" s="34" t="s">
        <v>13</v>
      </c>
      <c r="I875" s="35">
        <v>0.92049999999999998</v>
      </c>
      <c r="J875" s="36">
        <v>398116.24</v>
      </c>
      <c r="K875" s="19">
        <f t="shared" si="13"/>
        <v>1194348.72</v>
      </c>
      <c r="L875" s="37">
        <v>99529.06</v>
      </c>
      <c r="M875" s="38"/>
    </row>
    <row r="876" spans="1:13" s="39" customFormat="1" ht="12.95" customHeight="1" x14ac:dyDescent="0.25">
      <c r="A876" s="226"/>
      <c r="B876" s="29">
        <v>4808</v>
      </c>
      <c r="C876" s="30">
        <v>15</v>
      </c>
      <c r="D876" s="32" t="s">
        <v>2326</v>
      </c>
      <c r="E876" s="32" t="s">
        <v>2327</v>
      </c>
      <c r="F876" s="32" t="s">
        <v>2328</v>
      </c>
      <c r="G876" s="50" t="s">
        <v>12</v>
      </c>
      <c r="H876" s="34" t="s">
        <v>13</v>
      </c>
      <c r="I876" s="35">
        <v>0.90400000000000003</v>
      </c>
      <c r="J876" s="36">
        <v>390980</v>
      </c>
      <c r="K876" s="19">
        <f t="shared" si="13"/>
        <v>1172940</v>
      </c>
      <c r="L876" s="37">
        <v>97745</v>
      </c>
      <c r="M876" s="38"/>
    </row>
    <row r="877" spans="1:13" s="39" customFormat="1" ht="12.95" customHeight="1" x14ac:dyDescent="0.25">
      <c r="A877" s="226"/>
      <c r="B877" s="29">
        <v>4813</v>
      </c>
      <c r="C877" s="30">
        <v>16</v>
      </c>
      <c r="D877" s="42" t="s">
        <v>2329</v>
      </c>
      <c r="E877" s="42" t="s">
        <v>2330</v>
      </c>
      <c r="F877" s="42" t="s">
        <v>2331</v>
      </c>
      <c r="G877" s="27" t="s">
        <v>12</v>
      </c>
      <c r="H877" s="34" t="s">
        <v>13</v>
      </c>
      <c r="I877" s="35">
        <v>0.98299999999999998</v>
      </c>
      <c r="J877" s="36">
        <v>425147.52</v>
      </c>
      <c r="K877" s="19">
        <f t="shared" si="13"/>
        <v>1275442.56</v>
      </c>
      <c r="L877" s="37">
        <v>106286.88</v>
      </c>
      <c r="M877" s="38"/>
    </row>
    <row r="878" spans="1:13" s="39" customFormat="1" ht="12.95" customHeight="1" x14ac:dyDescent="0.25">
      <c r="A878" s="226"/>
      <c r="B878" s="29">
        <v>4818</v>
      </c>
      <c r="C878" s="30">
        <v>17</v>
      </c>
      <c r="D878" s="32" t="s">
        <v>2332</v>
      </c>
      <c r="E878" s="32" t="s">
        <v>2333</v>
      </c>
      <c r="F878" s="32" t="s">
        <v>2334</v>
      </c>
      <c r="G878" s="50" t="s">
        <v>12</v>
      </c>
      <c r="H878" s="34" t="s">
        <v>13</v>
      </c>
      <c r="I878" s="35">
        <v>0.97399999999999998</v>
      </c>
      <c r="J878" s="36">
        <v>421255</v>
      </c>
      <c r="K878" s="19">
        <f t="shared" si="13"/>
        <v>1263765</v>
      </c>
      <c r="L878" s="37">
        <v>105313.75</v>
      </c>
      <c r="M878" s="38"/>
    </row>
    <row r="879" spans="1:13" s="39" customFormat="1" ht="12.95" customHeight="1" x14ac:dyDescent="0.25">
      <c r="A879" s="226"/>
      <c r="B879" s="29">
        <v>4803</v>
      </c>
      <c r="C879" s="30">
        <v>18</v>
      </c>
      <c r="D879" s="42" t="s">
        <v>2335</v>
      </c>
      <c r="E879" s="42" t="s">
        <v>2336</v>
      </c>
      <c r="F879" s="42" t="s">
        <v>2337</v>
      </c>
      <c r="G879" s="27" t="s">
        <v>12</v>
      </c>
      <c r="H879" s="34" t="s">
        <v>13</v>
      </c>
      <c r="I879" s="35">
        <v>0.91139999999999999</v>
      </c>
      <c r="J879" s="36">
        <v>394180.52</v>
      </c>
      <c r="K879" s="19">
        <f t="shared" si="13"/>
        <v>1182541.56</v>
      </c>
      <c r="L879" s="37">
        <v>98545.13</v>
      </c>
      <c r="M879" s="38"/>
    </row>
    <row r="880" spans="1:13" s="39" customFormat="1" ht="12.95" customHeight="1" x14ac:dyDescent="0.25">
      <c r="A880" s="226"/>
      <c r="B880" s="29">
        <v>4800</v>
      </c>
      <c r="C880" s="30">
        <v>19</v>
      </c>
      <c r="D880" s="32" t="s">
        <v>2168</v>
      </c>
      <c r="E880" s="32" t="s">
        <v>2169</v>
      </c>
      <c r="F880" s="32" t="s">
        <v>2338</v>
      </c>
      <c r="G880" s="50" t="s">
        <v>12</v>
      </c>
      <c r="H880" s="34" t="s">
        <v>13</v>
      </c>
      <c r="I880" s="35">
        <v>0.91679999999999995</v>
      </c>
      <c r="J880" s="36">
        <v>391974.75</v>
      </c>
      <c r="K880" s="19">
        <f t="shared" si="13"/>
        <v>1185006.75</v>
      </c>
      <c r="L880" s="37">
        <v>99129</v>
      </c>
      <c r="M880" s="38"/>
    </row>
    <row r="881" spans="1:13" s="39" customFormat="1" ht="12.95" customHeight="1" x14ac:dyDescent="0.25">
      <c r="A881" s="226"/>
      <c r="B881" s="29">
        <v>4805</v>
      </c>
      <c r="C881" s="30">
        <v>20</v>
      </c>
      <c r="D881" s="32" t="s">
        <v>2339</v>
      </c>
      <c r="E881" s="32" t="s">
        <v>2340</v>
      </c>
      <c r="F881" s="32" t="s">
        <v>2341</v>
      </c>
      <c r="G881" s="50" t="s">
        <v>12</v>
      </c>
      <c r="H881" s="34" t="s">
        <v>13</v>
      </c>
      <c r="I881" s="35">
        <v>0.98450000000000004</v>
      </c>
      <c r="J881" s="36">
        <v>425796.24</v>
      </c>
      <c r="K881" s="19">
        <f t="shared" si="13"/>
        <v>1277388.72</v>
      </c>
      <c r="L881" s="37">
        <v>106449.06</v>
      </c>
      <c r="M881" s="38"/>
    </row>
    <row r="882" spans="1:13" s="39" customFormat="1" ht="12.95" customHeight="1" x14ac:dyDescent="0.25">
      <c r="A882" s="226"/>
      <c r="B882" s="29">
        <v>4835</v>
      </c>
      <c r="C882" s="30">
        <v>21</v>
      </c>
      <c r="D882" s="42" t="s">
        <v>2342</v>
      </c>
      <c r="E882" s="42" t="s">
        <v>2343</v>
      </c>
      <c r="F882" s="42" t="s">
        <v>2344</v>
      </c>
      <c r="G882" s="27" t="s">
        <v>12</v>
      </c>
      <c r="H882" s="34" t="s">
        <v>13</v>
      </c>
      <c r="I882" s="35">
        <v>0.92279999999999995</v>
      </c>
      <c r="J882" s="36">
        <v>397272.88</v>
      </c>
      <c r="K882" s="19">
        <f t="shared" si="13"/>
        <v>1195494.8799999999</v>
      </c>
      <c r="L882" s="37">
        <v>99777.75</v>
      </c>
      <c r="M882" s="38"/>
    </row>
    <row r="883" spans="1:13" s="39" customFormat="1" ht="12.95" customHeight="1" x14ac:dyDescent="0.25">
      <c r="A883" s="226"/>
      <c r="B883" s="29">
        <v>4828</v>
      </c>
      <c r="C883" s="30">
        <v>22</v>
      </c>
      <c r="D883" s="32" t="s">
        <v>1018</v>
      </c>
      <c r="E883" s="32" t="s">
        <v>1670</v>
      </c>
      <c r="F883" s="32" t="s">
        <v>2345</v>
      </c>
      <c r="G883" s="33" t="s">
        <v>12</v>
      </c>
      <c r="H883" s="34" t="s">
        <v>13</v>
      </c>
      <c r="I883" s="35">
        <v>0.97989999999999999</v>
      </c>
      <c r="J883" s="36">
        <v>423806.76</v>
      </c>
      <c r="K883" s="19">
        <f t="shared" si="13"/>
        <v>1271420.28</v>
      </c>
      <c r="L883" s="37">
        <v>105951.69</v>
      </c>
      <c r="M883" s="38"/>
    </row>
    <row r="884" spans="1:13" s="39" customFormat="1" ht="12.95" customHeight="1" x14ac:dyDescent="0.25">
      <c r="A884" s="226"/>
      <c r="B884" s="29">
        <v>4834</v>
      </c>
      <c r="C884" s="30">
        <v>23</v>
      </c>
      <c r="D884" s="32" t="s">
        <v>1201</v>
      </c>
      <c r="E884" s="32" t="s">
        <v>2346</v>
      </c>
      <c r="F884" s="32" t="s">
        <v>2347</v>
      </c>
      <c r="G884" s="33" t="s">
        <v>12</v>
      </c>
      <c r="H884" s="34" t="s">
        <v>13</v>
      </c>
      <c r="I884" s="35">
        <v>0.93069999999999997</v>
      </c>
      <c r="J884" s="36">
        <v>402311.5</v>
      </c>
      <c r="K884" s="19">
        <f t="shared" si="13"/>
        <v>1207367.02</v>
      </c>
      <c r="L884" s="37">
        <v>100631.94</v>
      </c>
      <c r="M884" s="38"/>
    </row>
    <row r="885" spans="1:13" s="39" customFormat="1" ht="12.95" customHeight="1" x14ac:dyDescent="0.25">
      <c r="A885" s="226"/>
      <c r="B885" s="29">
        <v>4806</v>
      </c>
      <c r="C885" s="30">
        <v>24</v>
      </c>
      <c r="D885" s="32" t="s">
        <v>2348</v>
      </c>
      <c r="E885" s="32" t="s">
        <v>2349</v>
      </c>
      <c r="F885" s="32" t="s">
        <v>2350</v>
      </c>
      <c r="G885" s="33" t="s">
        <v>12</v>
      </c>
      <c r="H885" s="34" t="s">
        <v>13</v>
      </c>
      <c r="I885" s="35">
        <v>0.91749999999999998</v>
      </c>
      <c r="J885" s="36">
        <v>396818.76</v>
      </c>
      <c r="K885" s="19">
        <f t="shared" si="13"/>
        <v>1190456.28</v>
      </c>
      <c r="L885" s="37">
        <v>99204.69</v>
      </c>
      <c r="M885" s="38"/>
    </row>
    <row r="886" spans="1:13" s="39" customFormat="1" ht="12.95" customHeight="1" x14ac:dyDescent="0.25">
      <c r="A886" s="226"/>
      <c r="B886" s="29">
        <v>4810</v>
      </c>
      <c r="C886" s="30">
        <v>25</v>
      </c>
      <c r="D886" s="32" t="s">
        <v>2351</v>
      </c>
      <c r="E886" s="32" t="s">
        <v>2352</v>
      </c>
      <c r="F886" s="32" t="s">
        <v>2353</v>
      </c>
      <c r="G886" s="33" t="s">
        <v>12</v>
      </c>
      <c r="H886" s="34" t="s">
        <v>13</v>
      </c>
      <c r="I886" s="35">
        <v>0.93569999999999998</v>
      </c>
      <c r="J886" s="36">
        <v>404690.24</v>
      </c>
      <c r="K886" s="19">
        <f t="shared" si="13"/>
        <v>1214070.72</v>
      </c>
      <c r="L886" s="37">
        <v>101172.56</v>
      </c>
      <c r="M886" s="38"/>
    </row>
    <row r="887" spans="1:13" s="39" customFormat="1" ht="12.95" customHeight="1" x14ac:dyDescent="0.25">
      <c r="A887" s="226"/>
      <c r="B887" s="29">
        <v>4811</v>
      </c>
      <c r="C887" s="30">
        <v>26</v>
      </c>
      <c r="D887" s="32" t="s">
        <v>2354</v>
      </c>
      <c r="E887" s="32" t="s">
        <v>2355</v>
      </c>
      <c r="F887" s="32" t="s">
        <v>2356</v>
      </c>
      <c r="G887" s="33" t="s">
        <v>12</v>
      </c>
      <c r="H887" s="34" t="s">
        <v>13</v>
      </c>
      <c r="I887" s="35">
        <v>0.95369999999999999</v>
      </c>
      <c r="J887" s="36">
        <v>411177.74</v>
      </c>
      <c r="K887" s="19">
        <f t="shared" si="13"/>
        <v>1236128.22</v>
      </c>
      <c r="L887" s="37">
        <v>103118.81</v>
      </c>
      <c r="M887" s="38"/>
    </row>
    <row r="888" spans="1:13" s="39" customFormat="1" ht="12.95" customHeight="1" x14ac:dyDescent="0.25">
      <c r="A888" s="226"/>
      <c r="B888" s="29">
        <v>4807</v>
      </c>
      <c r="C888" s="30">
        <v>27</v>
      </c>
      <c r="D888" s="32" t="s">
        <v>2357</v>
      </c>
      <c r="E888" s="32" t="s">
        <v>2358</v>
      </c>
      <c r="F888" s="32" t="s">
        <v>2359</v>
      </c>
      <c r="G888" s="33" t="s">
        <v>12</v>
      </c>
      <c r="H888" s="34" t="s">
        <v>13</v>
      </c>
      <c r="I888" s="35">
        <v>0.90400000000000003</v>
      </c>
      <c r="J888" s="36">
        <v>390980</v>
      </c>
      <c r="K888" s="19">
        <f t="shared" si="13"/>
        <v>1172940</v>
      </c>
      <c r="L888" s="37">
        <v>97745</v>
      </c>
      <c r="M888" s="38"/>
    </row>
    <row r="889" spans="1:13" s="39" customFormat="1" ht="12.95" customHeight="1" x14ac:dyDescent="0.25">
      <c r="A889" s="226"/>
      <c r="B889" s="29">
        <v>4812</v>
      </c>
      <c r="C889" s="30">
        <v>28</v>
      </c>
      <c r="D889" s="32" t="s">
        <v>2360</v>
      </c>
      <c r="E889" s="32" t="s">
        <v>2361</v>
      </c>
      <c r="F889" s="32" t="s">
        <v>2362</v>
      </c>
      <c r="G889" s="33" t="s">
        <v>12</v>
      </c>
      <c r="H889" s="34" t="s">
        <v>13</v>
      </c>
      <c r="I889" s="35">
        <v>0.92500000000000004</v>
      </c>
      <c r="J889" s="36">
        <v>398765.02</v>
      </c>
      <c r="K889" s="19">
        <f t="shared" si="13"/>
        <v>1198890.06</v>
      </c>
      <c r="L889" s="37">
        <v>100015.63</v>
      </c>
      <c r="M889" s="38"/>
    </row>
    <row r="890" spans="1:13" s="39" customFormat="1" ht="12.95" customHeight="1" x14ac:dyDescent="0.25">
      <c r="A890" s="226"/>
      <c r="B890" s="29">
        <v>4823</v>
      </c>
      <c r="C890" s="30">
        <v>29</v>
      </c>
      <c r="D890" s="32" t="s">
        <v>2363</v>
      </c>
      <c r="E890" s="32" t="s">
        <v>2364</v>
      </c>
      <c r="F890" s="32" t="s">
        <v>2365</v>
      </c>
      <c r="G890" s="33" t="s">
        <v>12</v>
      </c>
      <c r="H890" s="34" t="s">
        <v>13</v>
      </c>
      <c r="I890" s="35">
        <v>0.91249999999999998</v>
      </c>
      <c r="J890" s="36">
        <v>389250</v>
      </c>
      <c r="K890" s="19">
        <f t="shared" si="13"/>
        <v>1178562.48</v>
      </c>
      <c r="L890" s="37">
        <v>98664.06</v>
      </c>
      <c r="M890" s="38"/>
    </row>
    <row r="891" spans="1:13" s="39" customFormat="1" ht="12.95" customHeight="1" x14ac:dyDescent="0.25">
      <c r="A891" s="226"/>
      <c r="B891" s="29">
        <v>4836</v>
      </c>
      <c r="C891" s="30">
        <v>30</v>
      </c>
      <c r="D891" s="42" t="s">
        <v>2366</v>
      </c>
      <c r="E891" s="42" t="s">
        <v>2367</v>
      </c>
      <c r="F891" s="42" t="s">
        <v>2368</v>
      </c>
      <c r="G891" s="33" t="s">
        <v>12</v>
      </c>
      <c r="H891" s="34" t="s">
        <v>13</v>
      </c>
      <c r="I891" s="35">
        <v>0.91749999999999998</v>
      </c>
      <c r="J891" s="36">
        <v>396818.76</v>
      </c>
      <c r="K891" s="19">
        <f t="shared" si="13"/>
        <v>1190456.28</v>
      </c>
      <c r="L891" s="37">
        <v>99204.69</v>
      </c>
      <c r="M891" s="38"/>
    </row>
    <row r="892" spans="1:13" s="39" customFormat="1" ht="12.95" customHeight="1" x14ac:dyDescent="0.25">
      <c r="A892" s="226"/>
      <c r="B892" s="29">
        <v>4816</v>
      </c>
      <c r="C892" s="30">
        <v>31</v>
      </c>
      <c r="D892" s="32" t="s">
        <v>2369</v>
      </c>
      <c r="E892" s="32" t="s">
        <v>2370</v>
      </c>
      <c r="F892" s="32" t="s">
        <v>2371</v>
      </c>
      <c r="G892" s="33" t="s">
        <v>12</v>
      </c>
      <c r="H892" s="34" t="s">
        <v>13</v>
      </c>
      <c r="I892" s="35">
        <v>0.90700000000000003</v>
      </c>
      <c r="J892" s="36">
        <v>392277.52</v>
      </c>
      <c r="K892" s="19">
        <f t="shared" si="13"/>
        <v>1176832.56</v>
      </c>
      <c r="L892" s="37">
        <v>98069.38</v>
      </c>
      <c r="M892" s="38"/>
    </row>
    <row r="893" spans="1:13" s="39" customFormat="1" ht="12.95" customHeight="1" x14ac:dyDescent="0.25">
      <c r="A893" s="226"/>
      <c r="B893" s="29">
        <v>4837</v>
      </c>
      <c r="C893" s="30">
        <v>32</v>
      </c>
      <c r="D893" s="32" t="s">
        <v>2372</v>
      </c>
      <c r="E893" s="32" t="s">
        <v>2373</v>
      </c>
      <c r="F893" s="32" t="s">
        <v>2374</v>
      </c>
      <c r="G893" s="33" t="s">
        <v>12</v>
      </c>
      <c r="H893" s="34" t="s">
        <v>13</v>
      </c>
      <c r="I893" s="35">
        <v>0.94740000000000002</v>
      </c>
      <c r="J893" s="36">
        <v>409750.52</v>
      </c>
      <c r="K893" s="19">
        <f t="shared" si="13"/>
        <v>1229251.56</v>
      </c>
      <c r="L893" s="37">
        <v>102437.63</v>
      </c>
      <c r="M893" s="38"/>
    </row>
    <row r="894" spans="1:13" s="39" customFormat="1" ht="12.95" customHeight="1" x14ac:dyDescent="0.25">
      <c r="A894" s="226"/>
      <c r="B894" s="29">
        <v>4826</v>
      </c>
      <c r="C894" s="30">
        <v>33</v>
      </c>
      <c r="D894" s="32" t="s">
        <v>2375</v>
      </c>
      <c r="E894" s="32" t="s">
        <v>2376</v>
      </c>
      <c r="F894" s="32" t="s">
        <v>2377</v>
      </c>
      <c r="G894" s="33" t="s">
        <v>12</v>
      </c>
      <c r="H894" s="34" t="s">
        <v>13</v>
      </c>
      <c r="I894" s="35">
        <v>0.93149999999999999</v>
      </c>
      <c r="J894" s="36">
        <v>402873.76</v>
      </c>
      <c r="K894" s="19">
        <f t="shared" si="13"/>
        <v>1208621.28</v>
      </c>
      <c r="L894" s="37">
        <v>100718.44</v>
      </c>
      <c r="M894" s="38"/>
    </row>
    <row r="895" spans="1:13" s="39" customFormat="1" ht="12.95" customHeight="1" x14ac:dyDescent="0.25">
      <c r="A895" s="226"/>
      <c r="B895" s="43">
        <v>4817</v>
      </c>
      <c r="C895" s="30">
        <v>34</v>
      </c>
      <c r="D895" s="32" t="s">
        <v>2378</v>
      </c>
      <c r="E895" s="32" t="s">
        <v>2379</v>
      </c>
      <c r="F895" s="32" t="s">
        <v>2380</v>
      </c>
      <c r="G895" s="33" t="s">
        <v>12</v>
      </c>
      <c r="H895" s="34" t="s">
        <v>13</v>
      </c>
      <c r="I895" s="35">
        <v>0.91779999999999995</v>
      </c>
      <c r="J895" s="36">
        <v>396732.26</v>
      </c>
      <c r="K895" s="19">
        <f t="shared" si="13"/>
        <v>1190629.3</v>
      </c>
      <c r="L895" s="37">
        <v>99237.13</v>
      </c>
      <c r="M895" s="38"/>
    </row>
    <row r="896" spans="1:13" s="39" customFormat="1" ht="12.95" customHeight="1" x14ac:dyDescent="0.25">
      <c r="A896" s="226"/>
      <c r="B896" s="29">
        <v>4819</v>
      </c>
      <c r="C896" s="30">
        <v>35</v>
      </c>
      <c r="D896" s="42" t="s">
        <v>2381</v>
      </c>
      <c r="E896" s="42" t="s">
        <v>2382</v>
      </c>
      <c r="F896" s="42" t="s">
        <v>2383</v>
      </c>
      <c r="G896" s="33" t="s">
        <v>12</v>
      </c>
      <c r="H896" s="34" t="s">
        <v>13</v>
      </c>
      <c r="I896" s="35">
        <v>0.92810000000000004</v>
      </c>
      <c r="J896" s="36">
        <v>401403.24</v>
      </c>
      <c r="K896" s="19">
        <f t="shared" si="13"/>
        <v>1204209.72</v>
      </c>
      <c r="L896" s="37">
        <v>100350.81</v>
      </c>
      <c r="M896" s="38"/>
    </row>
    <row r="897" spans="1:13" s="39" customFormat="1" ht="12.95" customHeight="1" x14ac:dyDescent="0.25">
      <c r="A897" s="226"/>
      <c r="B897" s="29">
        <v>4827</v>
      </c>
      <c r="C897" s="30">
        <v>36</v>
      </c>
      <c r="D897" s="32" t="s">
        <v>2384</v>
      </c>
      <c r="E897" s="32" t="s">
        <v>2385</v>
      </c>
      <c r="F897" s="32" t="s">
        <v>2386</v>
      </c>
      <c r="G897" s="33" t="s">
        <v>12</v>
      </c>
      <c r="H897" s="34" t="s">
        <v>13</v>
      </c>
      <c r="I897" s="35">
        <v>0.98750000000000004</v>
      </c>
      <c r="J897" s="36">
        <v>427093.76000000001</v>
      </c>
      <c r="K897" s="19">
        <f t="shared" si="13"/>
        <v>1281281.28</v>
      </c>
      <c r="L897" s="37">
        <v>106773.44</v>
      </c>
      <c r="M897" s="38"/>
    </row>
    <row r="898" spans="1:13" s="39" customFormat="1" ht="12.95" customHeight="1" x14ac:dyDescent="0.25">
      <c r="A898" s="226"/>
      <c r="B898" s="29">
        <v>4831</v>
      </c>
      <c r="C898" s="30">
        <v>37</v>
      </c>
      <c r="D898" s="32" t="s">
        <v>2387</v>
      </c>
      <c r="E898" s="32" t="s">
        <v>2388</v>
      </c>
      <c r="F898" s="32" t="s">
        <v>2389</v>
      </c>
      <c r="G898" s="33" t="s">
        <v>12</v>
      </c>
      <c r="H898" s="34" t="s">
        <v>13</v>
      </c>
      <c r="I898" s="35">
        <v>0.91920000000000002</v>
      </c>
      <c r="J898" s="36">
        <v>397554</v>
      </c>
      <c r="K898" s="19">
        <f t="shared" si="13"/>
        <v>1192662</v>
      </c>
      <c r="L898" s="37">
        <v>99388.5</v>
      </c>
      <c r="M898" s="38"/>
    </row>
    <row r="899" spans="1:13" s="39" customFormat="1" ht="12.95" customHeight="1" x14ac:dyDescent="0.25">
      <c r="A899" s="226"/>
      <c r="B899" s="29">
        <v>4801</v>
      </c>
      <c r="C899" s="30">
        <v>38</v>
      </c>
      <c r="D899" s="32" t="s">
        <v>2390</v>
      </c>
      <c r="E899" s="32" t="s">
        <v>2391</v>
      </c>
      <c r="F899" s="32" t="s">
        <v>2392</v>
      </c>
      <c r="G899" s="33" t="s">
        <v>12</v>
      </c>
      <c r="H899" s="34" t="s">
        <v>13</v>
      </c>
      <c r="I899" s="35">
        <v>0.91779999999999995</v>
      </c>
      <c r="J899" s="36">
        <v>396948.52</v>
      </c>
      <c r="K899" s="19">
        <f t="shared" si="13"/>
        <v>1190845.56</v>
      </c>
      <c r="L899" s="37">
        <v>99237.13</v>
      </c>
      <c r="M899" s="38"/>
    </row>
    <row r="900" spans="1:13" s="39" customFormat="1" ht="12.95" customHeight="1" x14ac:dyDescent="0.25">
      <c r="A900" s="226"/>
      <c r="B900" s="29">
        <v>4830</v>
      </c>
      <c r="C900" s="30">
        <v>39</v>
      </c>
      <c r="D900" s="32" t="s">
        <v>2393</v>
      </c>
      <c r="E900" s="32" t="s">
        <v>2394</v>
      </c>
      <c r="F900" s="32" t="s">
        <v>2395</v>
      </c>
      <c r="G900" s="33" t="s">
        <v>12</v>
      </c>
      <c r="H900" s="34" t="s">
        <v>13</v>
      </c>
      <c r="I900" s="35">
        <v>0.91049999999999998</v>
      </c>
      <c r="J900" s="36">
        <v>393791.24</v>
      </c>
      <c r="K900" s="19">
        <f t="shared" si="13"/>
        <v>1181373.72</v>
      </c>
      <c r="L900" s="37">
        <v>98447.81</v>
      </c>
      <c r="M900" s="38"/>
    </row>
    <row r="901" spans="1:13" s="39" customFormat="1" ht="12.95" customHeight="1" x14ac:dyDescent="0.25">
      <c r="A901" s="226"/>
      <c r="B901" s="29"/>
      <c r="C901" s="30"/>
      <c r="D901" s="31" t="s">
        <v>47</v>
      </c>
      <c r="E901" s="32"/>
      <c r="F901" s="32"/>
      <c r="G901" s="33"/>
      <c r="H901" s="34"/>
      <c r="I901" s="35"/>
      <c r="J901" s="36"/>
      <c r="K901" s="19"/>
      <c r="L901" s="37"/>
      <c r="M901" s="38"/>
    </row>
    <row r="902" spans="1:13" s="39" customFormat="1" ht="12.95" customHeight="1" x14ac:dyDescent="0.25">
      <c r="A902" s="227"/>
      <c r="B902" s="29">
        <v>4833</v>
      </c>
      <c r="C902" s="30">
        <v>1</v>
      </c>
      <c r="D902" s="32" t="s">
        <v>2396</v>
      </c>
      <c r="E902" s="32" t="s">
        <v>2397</v>
      </c>
      <c r="F902" s="32" t="s">
        <v>2398</v>
      </c>
      <c r="G902" s="33" t="s">
        <v>51</v>
      </c>
      <c r="H902" s="34" t="s">
        <v>13</v>
      </c>
      <c r="I902" s="35">
        <v>0.92300000000000004</v>
      </c>
      <c r="J902" s="36">
        <v>632439.6</v>
      </c>
      <c r="K902" s="19">
        <f t="shared" si="13"/>
        <v>1897318.8</v>
      </c>
      <c r="L902" s="37">
        <v>158109.9</v>
      </c>
      <c r="M902" s="38"/>
    </row>
    <row r="903" spans="1:13" s="39" customFormat="1" ht="12.95" customHeight="1" x14ac:dyDescent="0.25">
      <c r="A903" s="225" t="s">
        <v>2399</v>
      </c>
      <c r="B903" s="29"/>
      <c r="C903" s="30"/>
      <c r="D903" s="31" t="s">
        <v>11</v>
      </c>
      <c r="E903" s="32"/>
      <c r="F903" s="32"/>
      <c r="G903" s="33"/>
      <c r="H903" s="34"/>
      <c r="I903" s="35"/>
      <c r="J903" s="36"/>
      <c r="K903" s="19"/>
      <c r="L903" s="37"/>
      <c r="M903" s="38"/>
    </row>
    <row r="904" spans="1:13" s="39" customFormat="1" ht="12.95" customHeight="1" x14ac:dyDescent="0.25">
      <c r="A904" s="226"/>
      <c r="B904" s="29">
        <v>4917</v>
      </c>
      <c r="C904" s="30">
        <v>1</v>
      </c>
      <c r="D904" s="32" t="s">
        <v>2400</v>
      </c>
      <c r="E904" s="32" t="s">
        <v>2401</v>
      </c>
      <c r="F904" s="32" t="s">
        <v>2402</v>
      </c>
      <c r="G904" s="33" t="s">
        <v>12</v>
      </c>
      <c r="H904" s="34" t="s">
        <v>13</v>
      </c>
      <c r="I904" s="35">
        <v>0.95789999999999997</v>
      </c>
      <c r="J904" s="36">
        <v>310718.82</v>
      </c>
      <c r="K904" s="19">
        <f t="shared" si="13"/>
        <v>1139302.3400000001</v>
      </c>
      <c r="L904" s="37">
        <v>103572.94</v>
      </c>
    </row>
    <row r="905" spans="1:13" s="39" customFormat="1" ht="12.95" customHeight="1" x14ac:dyDescent="0.25">
      <c r="A905" s="226"/>
      <c r="B905" s="29">
        <v>4915</v>
      </c>
      <c r="C905" s="30">
        <v>2</v>
      </c>
      <c r="D905" s="32" t="s">
        <v>2403</v>
      </c>
      <c r="E905" s="32" t="s">
        <v>2404</v>
      </c>
      <c r="F905" s="32" t="s">
        <v>2405</v>
      </c>
      <c r="G905" s="33" t="s">
        <v>12</v>
      </c>
      <c r="H905" s="34" t="s">
        <v>13</v>
      </c>
      <c r="I905" s="35">
        <v>0.9839</v>
      </c>
      <c r="J905" s="36">
        <v>425536.76</v>
      </c>
      <c r="K905" s="19">
        <f t="shared" ref="K905:K968" si="14">ROUND(J905+L905*8,2)</f>
        <v>1276610.28</v>
      </c>
      <c r="L905" s="37">
        <v>106384.19</v>
      </c>
      <c r="M905" s="38"/>
    </row>
    <row r="906" spans="1:13" s="39" customFormat="1" ht="12.95" customHeight="1" x14ac:dyDescent="0.25">
      <c r="A906" s="226"/>
      <c r="B906" s="29">
        <v>4910</v>
      </c>
      <c r="C906" s="30">
        <v>3</v>
      </c>
      <c r="D906" s="32" t="s">
        <v>2406</v>
      </c>
      <c r="E906" s="32" t="s">
        <v>2407</v>
      </c>
      <c r="F906" s="32" t="s">
        <v>2408</v>
      </c>
      <c r="G906" s="33" t="s">
        <v>12</v>
      </c>
      <c r="H906" s="34" t="s">
        <v>13</v>
      </c>
      <c r="I906" s="35">
        <v>0.99739999999999995</v>
      </c>
      <c r="J906" s="36">
        <v>431375.52</v>
      </c>
      <c r="K906" s="19">
        <f t="shared" si="14"/>
        <v>1294126.56</v>
      </c>
      <c r="L906" s="37">
        <v>107843.88</v>
      </c>
      <c r="M906" s="38"/>
    </row>
    <row r="907" spans="1:13" s="39" customFormat="1" ht="12.95" customHeight="1" x14ac:dyDescent="0.25">
      <c r="A907" s="226"/>
      <c r="B907" s="29">
        <v>4905</v>
      </c>
      <c r="C907" s="30">
        <v>4</v>
      </c>
      <c r="D907" s="32" t="s">
        <v>2409</v>
      </c>
      <c r="E907" s="32" t="s">
        <v>2410</v>
      </c>
      <c r="F907" s="32" t="s">
        <v>2411</v>
      </c>
      <c r="G907" s="33" t="s">
        <v>12</v>
      </c>
      <c r="H907" s="34" t="s">
        <v>13</v>
      </c>
      <c r="I907" s="35">
        <v>0</v>
      </c>
      <c r="J907" s="36">
        <v>206713.38</v>
      </c>
      <c r="K907" s="19">
        <f t="shared" si="14"/>
        <v>206713.38</v>
      </c>
      <c r="L907" s="37">
        <v>0</v>
      </c>
      <c r="M907" s="38" t="s">
        <v>5685</v>
      </c>
    </row>
    <row r="908" spans="1:13" s="39" customFormat="1" ht="12.95" customHeight="1" x14ac:dyDescent="0.25">
      <c r="A908" s="226"/>
      <c r="B908" s="29">
        <v>4925</v>
      </c>
      <c r="C908" s="30">
        <v>5</v>
      </c>
      <c r="D908" s="32" t="s">
        <v>2412</v>
      </c>
      <c r="E908" s="32" t="s">
        <v>2413</v>
      </c>
      <c r="F908" s="32" t="s">
        <v>2414</v>
      </c>
      <c r="G908" s="33" t="s">
        <v>12</v>
      </c>
      <c r="H908" s="34" t="s">
        <v>13</v>
      </c>
      <c r="I908" s="35">
        <v>0.96389999999999998</v>
      </c>
      <c r="J908" s="36">
        <v>416886.76</v>
      </c>
      <c r="K908" s="19">
        <f t="shared" si="14"/>
        <v>1250660.28</v>
      </c>
      <c r="L908" s="37">
        <v>104221.69</v>
      </c>
      <c r="M908" s="38"/>
    </row>
    <row r="909" spans="1:13" s="39" customFormat="1" ht="12.95" customHeight="1" x14ac:dyDescent="0.25">
      <c r="A909" s="226"/>
      <c r="B909" s="29">
        <v>4904</v>
      </c>
      <c r="C909" s="30">
        <v>6</v>
      </c>
      <c r="D909" s="32" t="s">
        <v>2415</v>
      </c>
      <c r="E909" s="32" t="s">
        <v>2416</v>
      </c>
      <c r="F909" s="32" t="s">
        <v>2417</v>
      </c>
      <c r="G909" s="33" t="s">
        <v>12</v>
      </c>
      <c r="H909" s="34" t="s">
        <v>13</v>
      </c>
      <c r="I909" s="35">
        <v>0.96389999999999998</v>
      </c>
      <c r="J909" s="36">
        <v>416886.76</v>
      </c>
      <c r="K909" s="19">
        <f t="shared" si="14"/>
        <v>1250660.28</v>
      </c>
      <c r="L909" s="37">
        <v>104221.69</v>
      </c>
      <c r="M909" s="38"/>
    </row>
    <row r="910" spans="1:13" s="39" customFormat="1" ht="12.95" customHeight="1" x14ac:dyDescent="0.25">
      <c r="A910" s="226"/>
      <c r="B910" s="29">
        <v>4923</v>
      </c>
      <c r="C910" s="30">
        <v>7</v>
      </c>
      <c r="D910" s="32" t="s">
        <v>2418</v>
      </c>
      <c r="E910" s="32" t="s">
        <v>2419</v>
      </c>
      <c r="F910" s="32" t="s">
        <v>2420</v>
      </c>
      <c r="G910" s="33" t="s">
        <v>12</v>
      </c>
      <c r="H910" s="34" t="s">
        <v>13</v>
      </c>
      <c r="I910" s="35">
        <v>0.96389999999999998</v>
      </c>
      <c r="J910" s="36">
        <v>416886.76</v>
      </c>
      <c r="K910" s="19">
        <f t="shared" si="14"/>
        <v>1250660.28</v>
      </c>
      <c r="L910" s="37">
        <v>104221.69</v>
      </c>
      <c r="M910" s="38"/>
    </row>
    <row r="911" spans="1:13" s="39" customFormat="1" ht="12.95" customHeight="1" x14ac:dyDescent="0.25">
      <c r="A911" s="226"/>
      <c r="B911" s="29">
        <v>4918</v>
      </c>
      <c r="C911" s="30">
        <v>8</v>
      </c>
      <c r="D911" s="32" t="s">
        <v>2421</v>
      </c>
      <c r="E911" s="32" t="s">
        <v>2422</v>
      </c>
      <c r="F911" s="32" t="s">
        <v>2423</v>
      </c>
      <c r="G911" s="33" t="s">
        <v>12</v>
      </c>
      <c r="H911" s="34" t="s">
        <v>13</v>
      </c>
      <c r="I911" s="35">
        <v>0</v>
      </c>
      <c r="J911" s="36">
        <v>312665.07</v>
      </c>
      <c r="K911" s="19">
        <f t="shared" si="14"/>
        <v>312665.07</v>
      </c>
      <c r="L911" s="37">
        <v>0</v>
      </c>
      <c r="M911" s="38" t="s">
        <v>5685</v>
      </c>
    </row>
    <row r="912" spans="1:13" s="39" customFormat="1" ht="12.95" customHeight="1" x14ac:dyDescent="0.25">
      <c r="A912" s="226"/>
      <c r="B912" s="29">
        <v>4922</v>
      </c>
      <c r="C912" s="30">
        <v>9</v>
      </c>
      <c r="D912" s="32" t="s">
        <v>2424</v>
      </c>
      <c r="E912" s="32" t="s">
        <v>2425</v>
      </c>
      <c r="F912" s="32" t="s">
        <v>2426</v>
      </c>
      <c r="G912" s="33" t="s">
        <v>12</v>
      </c>
      <c r="H912" s="34" t="s">
        <v>13</v>
      </c>
      <c r="I912" s="35">
        <v>0.97040000000000004</v>
      </c>
      <c r="J912" s="36">
        <v>419698</v>
      </c>
      <c r="K912" s="19">
        <f t="shared" si="14"/>
        <v>1259094</v>
      </c>
      <c r="L912" s="37">
        <v>104924.5</v>
      </c>
      <c r="M912" s="38"/>
    </row>
    <row r="913" spans="1:13" s="39" customFormat="1" ht="12.95" customHeight="1" x14ac:dyDescent="0.25">
      <c r="A913" s="226"/>
      <c r="B913" s="29">
        <v>4916</v>
      </c>
      <c r="C913" s="30">
        <v>10</v>
      </c>
      <c r="D913" s="32" t="s">
        <v>1645</v>
      </c>
      <c r="E913" s="32" t="s">
        <v>2427</v>
      </c>
      <c r="F913" s="32" t="s">
        <v>2428</v>
      </c>
      <c r="G913" s="33" t="s">
        <v>12</v>
      </c>
      <c r="H913" s="34" t="s">
        <v>13</v>
      </c>
      <c r="I913" s="35">
        <v>0.96389999999999998</v>
      </c>
      <c r="J913" s="36">
        <v>416886.76</v>
      </c>
      <c r="K913" s="19">
        <f t="shared" si="14"/>
        <v>1250660.28</v>
      </c>
      <c r="L913" s="37">
        <v>104221.69</v>
      </c>
      <c r="M913" s="38"/>
    </row>
    <row r="914" spans="1:13" s="39" customFormat="1" ht="12.95" customHeight="1" x14ac:dyDescent="0.25">
      <c r="A914" s="226"/>
      <c r="B914" s="29">
        <v>4929</v>
      </c>
      <c r="C914" s="30">
        <v>11</v>
      </c>
      <c r="D914" s="32" t="s">
        <v>2429</v>
      </c>
      <c r="E914" s="32" t="s">
        <v>2430</v>
      </c>
      <c r="F914" s="32" t="s">
        <v>2431</v>
      </c>
      <c r="G914" s="33" t="s">
        <v>12</v>
      </c>
      <c r="H914" s="34" t="s">
        <v>13</v>
      </c>
      <c r="I914" s="35">
        <v>0.96389999999999998</v>
      </c>
      <c r="J914" s="36">
        <v>416886.76</v>
      </c>
      <c r="K914" s="19">
        <f t="shared" si="14"/>
        <v>1250660.28</v>
      </c>
      <c r="L914" s="37">
        <v>104221.69</v>
      </c>
      <c r="M914" s="38"/>
    </row>
    <row r="915" spans="1:13" s="39" customFormat="1" ht="12.95" customHeight="1" x14ac:dyDescent="0.25">
      <c r="A915" s="226"/>
      <c r="B915" s="29">
        <v>4931</v>
      </c>
      <c r="C915" s="30">
        <v>12</v>
      </c>
      <c r="D915" s="42" t="s">
        <v>2432</v>
      </c>
      <c r="E915" s="42" t="s">
        <v>2433</v>
      </c>
      <c r="F915" s="42" t="s">
        <v>2434</v>
      </c>
      <c r="G915" s="33" t="s">
        <v>12</v>
      </c>
      <c r="H915" s="34" t="s">
        <v>13</v>
      </c>
      <c r="I915" s="35">
        <v>0.99739999999999995</v>
      </c>
      <c r="J915" s="36">
        <v>431375.52</v>
      </c>
      <c r="K915" s="19">
        <f t="shared" si="14"/>
        <v>1294126.56</v>
      </c>
      <c r="L915" s="37">
        <v>107843.88</v>
      </c>
      <c r="M915" s="38"/>
    </row>
    <row r="916" spans="1:13" s="39" customFormat="1" ht="12.95" customHeight="1" x14ac:dyDescent="0.25">
      <c r="A916" s="226"/>
      <c r="B916" s="29">
        <v>4914</v>
      </c>
      <c r="C916" s="30">
        <v>13</v>
      </c>
      <c r="D916" s="32" t="s">
        <v>2435</v>
      </c>
      <c r="E916" s="32" t="s">
        <v>2436</v>
      </c>
      <c r="F916" s="32" t="s">
        <v>2437</v>
      </c>
      <c r="G916" s="33" t="s">
        <v>12</v>
      </c>
      <c r="H916" s="34" t="s">
        <v>13</v>
      </c>
      <c r="I916" s="35">
        <v>0.96389999999999998</v>
      </c>
      <c r="J916" s="36">
        <v>416886.76</v>
      </c>
      <c r="K916" s="19">
        <f t="shared" si="14"/>
        <v>1250660.28</v>
      </c>
      <c r="L916" s="37">
        <v>104221.69</v>
      </c>
      <c r="M916" s="38"/>
    </row>
    <row r="917" spans="1:13" s="39" customFormat="1" ht="12.95" customHeight="1" x14ac:dyDescent="0.25">
      <c r="A917" s="226"/>
      <c r="B917" s="29">
        <v>4912</v>
      </c>
      <c r="C917" s="30">
        <v>14</v>
      </c>
      <c r="D917" s="42" t="s">
        <v>2438</v>
      </c>
      <c r="E917" s="42" t="s">
        <v>2439</v>
      </c>
      <c r="F917" s="42" t="s">
        <v>2440</v>
      </c>
      <c r="G917" s="27" t="s">
        <v>12</v>
      </c>
      <c r="H917" s="34" t="s">
        <v>13</v>
      </c>
      <c r="I917" s="35">
        <v>0.96389999999999998</v>
      </c>
      <c r="J917" s="36">
        <v>416886.76</v>
      </c>
      <c r="K917" s="19">
        <f t="shared" si="14"/>
        <v>1250660.28</v>
      </c>
      <c r="L917" s="37">
        <v>104221.69</v>
      </c>
      <c r="M917" s="38"/>
    </row>
    <row r="918" spans="1:13" s="39" customFormat="1" ht="12.95" customHeight="1" x14ac:dyDescent="0.25">
      <c r="A918" s="226"/>
      <c r="B918" s="29">
        <v>4911</v>
      </c>
      <c r="C918" s="30">
        <v>15</v>
      </c>
      <c r="D918" s="42" t="s">
        <v>2441</v>
      </c>
      <c r="E918" s="42" t="s">
        <v>2442</v>
      </c>
      <c r="F918" s="42" t="s">
        <v>2443</v>
      </c>
      <c r="G918" s="50" t="s">
        <v>12</v>
      </c>
      <c r="H918" s="34" t="s">
        <v>13</v>
      </c>
      <c r="I918" s="35">
        <v>0</v>
      </c>
      <c r="J918" s="36">
        <v>208443.38</v>
      </c>
      <c r="K918" s="19">
        <f t="shared" si="14"/>
        <v>208443.38</v>
      </c>
      <c r="L918" s="37">
        <v>0</v>
      </c>
      <c r="M918" s="38" t="s">
        <v>5685</v>
      </c>
    </row>
    <row r="919" spans="1:13" s="39" customFormat="1" ht="12.95" customHeight="1" x14ac:dyDescent="0.25">
      <c r="A919" s="226"/>
      <c r="B919" s="29">
        <v>4906</v>
      </c>
      <c r="C919" s="30">
        <v>16</v>
      </c>
      <c r="D919" s="62" t="s">
        <v>2444</v>
      </c>
      <c r="E919" s="42" t="s">
        <v>2445</v>
      </c>
      <c r="F919" s="42" t="s">
        <v>2446</v>
      </c>
      <c r="G919" s="50" t="s">
        <v>12</v>
      </c>
      <c r="H919" s="34" t="s">
        <v>13</v>
      </c>
      <c r="I919" s="35">
        <v>0.96389999999999998</v>
      </c>
      <c r="J919" s="36">
        <v>416886.76</v>
      </c>
      <c r="K919" s="19">
        <f t="shared" si="14"/>
        <v>1250660.28</v>
      </c>
      <c r="L919" s="37">
        <v>104221.69</v>
      </c>
      <c r="M919" s="38"/>
    </row>
    <row r="920" spans="1:13" s="39" customFormat="1" ht="12.95" customHeight="1" x14ac:dyDescent="0.25">
      <c r="A920" s="226"/>
      <c r="B920" s="29">
        <v>4927</v>
      </c>
      <c r="C920" s="30">
        <v>17</v>
      </c>
      <c r="D920" s="42" t="s">
        <v>2447</v>
      </c>
      <c r="E920" s="42" t="s">
        <v>2448</v>
      </c>
      <c r="F920" s="42" t="s">
        <v>2449</v>
      </c>
      <c r="G920" s="27" t="s">
        <v>12</v>
      </c>
      <c r="H920" s="34" t="s">
        <v>13</v>
      </c>
      <c r="I920" s="35">
        <v>0.97040000000000004</v>
      </c>
      <c r="J920" s="36">
        <v>419698</v>
      </c>
      <c r="K920" s="19">
        <f t="shared" si="14"/>
        <v>1259094</v>
      </c>
      <c r="L920" s="37">
        <v>104924.5</v>
      </c>
      <c r="M920" s="38"/>
    </row>
    <row r="921" spans="1:13" s="39" customFormat="1" ht="12.95" customHeight="1" x14ac:dyDescent="0.25">
      <c r="A921" s="226"/>
      <c r="B921" s="29">
        <v>4913</v>
      </c>
      <c r="C921" s="30">
        <v>18</v>
      </c>
      <c r="D921" s="42" t="s">
        <v>2450</v>
      </c>
      <c r="E921" s="42" t="s">
        <v>2451</v>
      </c>
      <c r="F921" s="42" t="s">
        <v>2452</v>
      </c>
      <c r="G921" s="27" t="s">
        <v>12</v>
      </c>
      <c r="H921" s="34" t="s">
        <v>13</v>
      </c>
      <c r="I921" s="35">
        <v>0</v>
      </c>
      <c r="J921" s="36">
        <v>312665.07</v>
      </c>
      <c r="K921" s="19">
        <f t="shared" si="14"/>
        <v>312665.07</v>
      </c>
      <c r="L921" s="37">
        <v>0</v>
      </c>
      <c r="M921" s="38" t="s">
        <v>5685</v>
      </c>
    </row>
    <row r="922" spans="1:13" s="39" customFormat="1" ht="12.95" customHeight="1" x14ac:dyDescent="0.25">
      <c r="A922" s="226"/>
      <c r="B922" s="29">
        <v>4921</v>
      </c>
      <c r="C922" s="30">
        <v>19</v>
      </c>
      <c r="D922" s="42" t="s">
        <v>2453</v>
      </c>
      <c r="E922" s="42" t="s">
        <v>2454</v>
      </c>
      <c r="F922" s="42" t="s">
        <v>2455</v>
      </c>
      <c r="G922" s="27" t="s">
        <v>12</v>
      </c>
      <c r="H922" s="34" t="s">
        <v>13</v>
      </c>
      <c r="I922" s="35">
        <v>0.69920000000000004</v>
      </c>
      <c r="J922" s="36">
        <v>386968.57</v>
      </c>
      <c r="K922" s="19">
        <f t="shared" si="14"/>
        <v>991776.57</v>
      </c>
      <c r="L922" s="37">
        <v>75601</v>
      </c>
      <c r="M922" s="38"/>
    </row>
    <row r="923" spans="1:13" s="39" customFormat="1" ht="12.95" customHeight="1" x14ac:dyDescent="0.25">
      <c r="A923" s="226"/>
      <c r="B923" s="29">
        <v>4903</v>
      </c>
      <c r="C923" s="30">
        <v>20</v>
      </c>
      <c r="D923" s="32" t="s">
        <v>2456</v>
      </c>
      <c r="E923" s="32" t="s">
        <v>2457</v>
      </c>
      <c r="F923" s="32" t="s">
        <v>2458</v>
      </c>
      <c r="G923" s="33" t="s">
        <v>12</v>
      </c>
      <c r="H923" s="34" t="s">
        <v>13</v>
      </c>
      <c r="I923" s="35">
        <v>0.96789999999999998</v>
      </c>
      <c r="J923" s="36">
        <v>418616.76</v>
      </c>
      <c r="K923" s="19">
        <f t="shared" si="14"/>
        <v>1255850.28</v>
      </c>
      <c r="L923" s="37">
        <v>104654.19</v>
      </c>
      <c r="M923" s="38"/>
    </row>
    <row r="924" spans="1:13" s="39" customFormat="1" ht="12.95" customHeight="1" x14ac:dyDescent="0.25">
      <c r="A924" s="226"/>
      <c r="B924" s="29">
        <v>4930</v>
      </c>
      <c r="C924" s="30">
        <v>21</v>
      </c>
      <c r="D924" s="32" t="s">
        <v>1912</v>
      </c>
      <c r="E924" s="32" t="s">
        <v>2459</v>
      </c>
      <c r="F924" s="32" t="s">
        <v>2460</v>
      </c>
      <c r="G924" s="33" t="s">
        <v>12</v>
      </c>
      <c r="H924" s="34" t="s">
        <v>13</v>
      </c>
      <c r="I924" s="35">
        <v>0.96389999999999998</v>
      </c>
      <c r="J924" s="36">
        <v>416886.76</v>
      </c>
      <c r="K924" s="19">
        <f t="shared" si="14"/>
        <v>1250660.28</v>
      </c>
      <c r="L924" s="37">
        <v>104221.69</v>
      </c>
      <c r="M924" s="38"/>
    </row>
    <row r="925" spans="1:13" s="39" customFormat="1" ht="12.95" customHeight="1" x14ac:dyDescent="0.25">
      <c r="A925" s="226"/>
      <c r="B925" s="29">
        <v>4902</v>
      </c>
      <c r="C925" s="30">
        <v>22</v>
      </c>
      <c r="D925" s="32" t="s">
        <v>2461</v>
      </c>
      <c r="E925" s="32" t="s">
        <v>2462</v>
      </c>
      <c r="F925" s="32" t="s">
        <v>2463</v>
      </c>
      <c r="G925" s="33" t="s">
        <v>12</v>
      </c>
      <c r="H925" s="34" t="s">
        <v>13</v>
      </c>
      <c r="I925" s="35">
        <v>0.95789999999999997</v>
      </c>
      <c r="J925" s="36">
        <v>414291.76</v>
      </c>
      <c r="K925" s="19">
        <f t="shared" si="14"/>
        <v>1242875.28</v>
      </c>
      <c r="L925" s="37">
        <v>103572.94</v>
      </c>
      <c r="M925" s="38"/>
    </row>
    <row r="926" spans="1:13" s="39" customFormat="1" ht="12.95" customHeight="1" x14ac:dyDescent="0.25">
      <c r="A926" s="226"/>
      <c r="B926" s="29">
        <v>4909</v>
      </c>
      <c r="C926" s="30">
        <v>23</v>
      </c>
      <c r="D926" s="42" t="s">
        <v>2464</v>
      </c>
      <c r="E926" s="42" t="s">
        <v>2465</v>
      </c>
      <c r="F926" s="42" t="s">
        <v>2466</v>
      </c>
      <c r="G926" s="33" t="s">
        <v>12</v>
      </c>
      <c r="H926" s="34" t="s">
        <v>13</v>
      </c>
      <c r="I926" s="35">
        <v>0.96389999999999998</v>
      </c>
      <c r="J926" s="36">
        <v>416886.76</v>
      </c>
      <c r="K926" s="19">
        <f t="shared" si="14"/>
        <v>1250660.28</v>
      </c>
      <c r="L926" s="37">
        <v>104221.69</v>
      </c>
      <c r="M926" s="38"/>
    </row>
    <row r="927" spans="1:13" s="39" customFormat="1" ht="12.95" customHeight="1" x14ac:dyDescent="0.25">
      <c r="A927" s="226"/>
      <c r="B927" s="29">
        <v>4928</v>
      </c>
      <c r="C927" s="30">
        <v>24</v>
      </c>
      <c r="D927" s="32" t="s">
        <v>1402</v>
      </c>
      <c r="E927" s="32" t="s">
        <v>1403</v>
      </c>
      <c r="F927" s="32" t="s">
        <v>2467</v>
      </c>
      <c r="G927" s="33" t="s">
        <v>12</v>
      </c>
      <c r="H927" s="34" t="s">
        <v>13</v>
      </c>
      <c r="I927" s="35">
        <v>0.98109999999999997</v>
      </c>
      <c r="J927" s="36">
        <v>424325.76</v>
      </c>
      <c r="K927" s="19">
        <f t="shared" si="14"/>
        <v>1272977.28</v>
      </c>
      <c r="L927" s="37">
        <v>106081.44</v>
      </c>
      <c r="M927" s="38"/>
    </row>
    <row r="928" spans="1:13" s="39" customFormat="1" ht="12.95" customHeight="1" x14ac:dyDescent="0.25">
      <c r="A928" s="226"/>
      <c r="B928" s="29">
        <v>4908</v>
      </c>
      <c r="C928" s="30">
        <v>25</v>
      </c>
      <c r="D928" s="32" t="s">
        <v>2468</v>
      </c>
      <c r="E928" s="32" t="s">
        <v>2469</v>
      </c>
      <c r="F928" s="32" t="s">
        <v>2470</v>
      </c>
      <c r="G928" s="33" t="s">
        <v>12</v>
      </c>
      <c r="H928" s="34" t="s">
        <v>13</v>
      </c>
      <c r="I928" s="35">
        <v>0.98029999999999995</v>
      </c>
      <c r="J928" s="36">
        <v>423979.76</v>
      </c>
      <c r="K928" s="19">
        <f t="shared" si="14"/>
        <v>1271939.28</v>
      </c>
      <c r="L928" s="37">
        <v>105994.94</v>
      </c>
      <c r="M928" s="38"/>
    </row>
    <row r="929" spans="1:13" s="39" customFormat="1" ht="12.95" customHeight="1" x14ac:dyDescent="0.25">
      <c r="A929" s="226"/>
      <c r="B929" s="29">
        <v>4926</v>
      </c>
      <c r="C929" s="30">
        <v>26</v>
      </c>
      <c r="D929" s="42" t="s">
        <v>2471</v>
      </c>
      <c r="E929" s="42" t="s">
        <v>2472</v>
      </c>
      <c r="F929" s="42" t="s">
        <v>2473</v>
      </c>
      <c r="G929" s="33" t="s">
        <v>12</v>
      </c>
      <c r="H929" s="34" t="s">
        <v>13</v>
      </c>
      <c r="I929" s="35">
        <v>0.96389999999999998</v>
      </c>
      <c r="J929" s="36">
        <v>416886.76</v>
      </c>
      <c r="K929" s="19">
        <f t="shared" si="14"/>
        <v>1250660.28</v>
      </c>
      <c r="L929" s="37">
        <v>104221.69</v>
      </c>
      <c r="M929" s="38"/>
    </row>
    <row r="930" spans="1:13" s="39" customFormat="1" ht="12.95" customHeight="1" x14ac:dyDescent="0.25">
      <c r="A930" s="226"/>
      <c r="B930" s="29">
        <v>4907</v>
      </c>
      <c r="C930" s="30">
        <v>27</v>
      </c>
      <c r="D930" s="32" t="s">
        <v>2474</v>
      </c>
      <c r="E930" s="32" t="s">
        <v>2475</v>
      </c>
      <c r="F930" s="32" t="s">
        <v>2476</v>
      </c>
      <c r="G930" s="33" t="s">
        <v>12</v>
      </c>
      <c r="H930" s="34" t="s">
        <v>13</v>
      </c>
      <c r="I930" s="35">
        <v>0.96389999999999998</v>
      </c>
      <c r="J930" s="36">
        <v>416886.76</v>
      </c>
      <c r="K930" s="19">
        <f t="shared" si="14"/>
        <v>1250660.28</v>
      </c>
      <c r="L930" s="37">
        <v>104221.69</v>
      </c>
      <c r="M930" s="38"/>
    </row>
    <row r="931" spans="1:13" s="39" customFormat="1" ht="12.95" customHeight="1" x14ac:dyDescent="0.25">
      <c r="A931" s="226"/>
      <c r="B931" s="29">
        <v>4924</v>
      </c>
      <c r="C931" s="30">
        <v>28</v>
      </c>
      <c r="D931" s="53" t="s">
        <v>2477</v>
      </c>
      <c r="E931" s="53" t="s">
        <v>2478</v>
      </c>
      <c r="F931" s="53" t="s">
        <v>2479</v>
      </c>
      <c r="G931" s="33" t="s">
        <v>12</v>
      </c>
      <c r="H931" s="34" t="s">
        <v>13</v>
      </c>
      <c r="I931" s="35">
        <v>0.98939999999999995</v>
      </c>
      <c r="J931" s="36">
        <v>427915.52000000002</v>
      </c>
      <c r="K931" s="19">
        <f t="shared" si="14"/>
        <v>1283746.56</v>
      </c>
      <c r="L931" s="37">
        <v>106978.88</v>
      </c>
      <c r="M931" s="38"/>
    </row>
    <row r="932" spans="1:13" s="39" customFormat="1" ht="12.95" customHeight="1" x14ac:dyDescent="0.25">
      <c r="A932" s="226"/>
      <c r="B932" s="29">
        <v>4920</v>
      </c>
      <c r="C932" s="30">
        <v>29</v>
      </c>
      <c r="D932" s="53" t="s">
        <v>586</v>
      </c>
      <c r="E932" s="53" t="s">
        <v>587</v>
      </c>
      <c r="F932" s="53" t="s">
        <v>2480</v>
      </c>
      <c r="G932" s="33" t="s">
        <v>12</v>
      </c>
      <c r="H932" s="34" t="s">
        <v>13</v>
      </c>
      <c r="I932" s="35">
        <v>0.3639</v>
      </c>
      <c r="J932" s="36">
        <v>157386.76</v>
      </c>
      <c r="K932" s="19">
        <f t="shared" si="14"/>
        <v>472160.28</v>
      </c>
      <c r="L932" s="37">
        <v>39346.69</v>
      </c>
      <c r="M932" s="38"/>
    </row>
    <row r="933" spans="1:13" s="39" customFormat="1" ht="12.95" customHeight="1" x14ac:dyDescent="0.25">
      <c r="A933" s="226"/>
      <c r="B933" s="43"/>
      <c r="C933" s="30"/>
      <c r="D933" s="49" t="s">
        <v>47</v>
      </c>
      <c r="E933" s="42"/>
      <c r="F933" s="42"/>
      <c r="G933" s="33"/>
      <c r="H933" s="34"/>
      <c r="I933" s="35"/>
      <c r="J933" s="36"/>
      <c r="K933" s="19"/>
      <c r="L933" s="37"/>
      <c r="M933" s="38"/>
    </row>
    <row r="934" spans="1:13" s="39" customFormat="1" ht="12.95" customHeight="1" x14ac:dyDescent="0.25">
      <c r="A934" s="226"/>
      <c r="B934" s="43">
        <v>4919</v>
      </c>
      <c r="C934" s="30">
        <v>1</v>
      </c>
      <c r="D934" s="53" t="s">
        <v>2481</v>
      </c>
      <c r="E934" s="53" t="s">
        <v>2482</v>
      </c>
      <c r="F934" s="53" t="s">
        <v>2483</v>
      </c>
      <c r="G934" s="33" t="s">
        <v>51</v>
      </c>
      <c r="H934" s="34" t="s">
        <v>13</v>
      </c>
      <c r="I934" s="35">
        <v>0.96389999999999998</v>
      </c>
      <c r="J934" s="36">
        <v>660464.28</v>
      </c>
      <c r="K934" s="19">
        <f t="shared" si="14"/>
        <v>1981392.84</v>
      </c>
      <c r="L934" s="37">
        <v>165116.07</v>
      </c>
      <c r="M934" s="38"/>
    </row>
    <row r="935" spans="1:13" s="39" customFormat="1" ht="12.95" customHeight="1" x14ac:dyDescent="0.25">
      <c r="A935" s="227"/>
      <c r="B935" s="29">
        <v>4901</v>
      </c>
      <c r="C935" s="30">
        <v>2</v>
      </c>
      <c r="D935" s="42" t="s">
        <v>2484</v>
      </c>
      <c r="E935" s="42" t="s">
        <v>2485</v>
      </c>
      <c r="F935" s="42" t="s">
        <v>2486</v>
      </c>
      <c r="G935" s="33" t="s">
        <v>51</v>
      </c>
      <c r="H935" s="34" t="s">
        <v>13</v>
      </c>
      <c r="I935" s="35">
        <v>0.96789999999999998</v>
      </c>
      <c r="J935" s="36">
        <v>481849.77</v>
      </c>
      <c r="K935" s="19">
        <f t="shared" si="14"/>
        <v>1808259.93</v>
      </c>
      <c r="L935" s="37">
        <v>165801.26999999999</v>
      </c>
      <c r="M935" s="38"/>
    </row>
    <row r="936" spans="1:13" s="39" customFormat="1" ht="12.95" customHeight="1" x14ac:dyDescent="0.25">
      <c r="A936" s="225" t="s">
        <v>2487</v>
      </c>
      <c r="B936" s="29"/>
      <c r="C936" s="30"/>
      <c r="D936" s="31" t="s">
        <v>126</v>
      </c>
      <c r="E936" s="32"/>
      <c r="F936" s="32"/>
      <c r="G936" s="33"/>
      <c r="H936" s="34"/>
      <c r="I936" s="35"/>
      <c r="J936" s="36"/>
      <c r="K936" s="19"/>
      <c r="L936" s="37"/>
      <c r="M936" s="38"/>
    </row>
    <row r="937" spans="1:13" s="39" customFormat="1" ht="12.95" customHeight="1" x14ac:dyDescent="0.25">
      <c r="A937" s="226"/>
      <c r="B937" s="29">
        <v>1602</v>
      </c>
      <c r="C937" s="30">
        <v>1</v>
      </c>
      <c r="D937" s="32" t="s">
        <v>2488</v>
      </c>
      <c r="E937" s="32" t="s">
        <v>2489</v>
      </c>
      <c r="F937" s="32" t="s">
        <v>2490</v>
      </c>
      <c r="G937" s="33" t="s">
        <v>130</v>
      </c>
      <c r="H937" s="34" t="s">
        <v>13</v>
      </c>
      <c r="I937" s="35">
        <v>0.98440000000000005</v>
      </c>
      <c r="J937" s="36">
        <v>212892.92</v>
      </c>
      <c r="K937" s="19">
        <f t="shared" si="14"/>
        <v>638678.76</v>
      </c>
      <c r="L937" s="37">
        <v>53223.23</v>
      </c>
      <c r="M937" s="38"/>
    </row>
    <row r="938" spans="1:13" s="39" customFormat="1" ht="12.95" customHeight="1" x14ac:dyDescent="0.25">
      <c r="A938" s="226"/>
      <c r="B938" s="29">
        <v>1619</v>
      </c>
      <c r="C938" s="30">
        <v>2</v>
      </c>
      <c r="D938" s="32" t="s">
        <v>2491</v>
      </c>
      <c r="E938" s="32" t="s">
        <v>2492</v>
      </c>
      <c r="F938" s="32" t="s">
        <v>2493</v>
      </c>
      <c r="G938" s="33" t="s">
        <v>130</v>
      </c>
      <c r="H938" s="34" t="s">
        <v>13</v>
      </c>
      <c r="I938" s="35">
        <v>0.98040000000000005</v>
      </c>
      <c r="J938" s="36">
        <v>212027.84</v>
      </c>
      <c r="K938" s="19">
        <f t="shared" si="14"/>
        <v>636083.52</v>
      </c>
      <c r="L938" s="37">
        <v>53006.96</v>
      </c>
      <c r="M938" s="38"/>
    </row>
    <row r="939" spans="1:13" s="39" customFormat="1" ht="12.95" customHeight="1" x14ac:dyDescent="0.25">
      <c r="A939" s="226"/>
      <c r="B939" s="29"/>
      <c r="C939" s="30"/>
      <c r="D939" s="31" t="s">
        <v>11</v>
      </c>
      <c r="E939" s="32"/>
      <c r="F939" s="32"/>
      <c r="G939" s="33"/>
      <c r="H939" s="34"/>
      <c r="I939" s="35"/>
      <c r="J939" s="36"/>
      <c r="K939" s="19"/>
      <c r="L939" s="37"/>
      <c r="M939" s="38"/>
    </row>
    <row r="940" spans="1:13" s="39" customFormat="1" ht="12.95" customHeight="1" x14ac:dyDescent="0.25">
      <c r="A940" s="226"/>
      <c r="B940" s="29">
        <v>1612</v>
      </c>
      <c r="C940" s="30">
        <v>1</v>
      </c>
      <c r="D940" s="32" t="s">
        <v>2494</v>
      </c>
      <c r="E940" s="32" t="s">
        <v>2495</v>
      </c>
      <c r="F940" s="32" t="s">
        <v>2496</v>
      </c>
      <c r="G940" s="33" t="s">
        <v>12</v>
      </c>
      <c r="H940" s="34" t="s">
        <v>13</v>
      </c>
      <c r="I940" s="35">
        <v>0.97240000000000004</v>
      </c>
      <c r="J940" s="36">
        <v>420563</v>
      </c>
      <c r="K940" s="19">
        <f t="shared" si="14"/>
        <v>1261689</v>
      </c>
      <c r="L940" s="37">
        <v>105140.75</v>
      </c>
      <c r="M940" s="38"/>
    </row>
    <row r="941" spans="1:13" s="39" customFormat="1" ht="12.95" customHeight="1" x14ac:dyDescent="0.25">
      <c r="A941" s="226"/>
      <c r="B941" s="29">
        <v>1625</v>
      </c>
      <c r="C941" s="30">
        <v>2</v>
      </c>
      <c r="D941" s="32" t="s">
        <v>2497</v>
      </c>
      <c r="E941" s="32" t="s">
        <v>2498</v>
      </c>
      <c r="F941" s="32" t="s">
        <v>2499</v>
      </c>
      <c r="G941" s="33" t="s">
        <v>12</v>
      </c>
      <c r="H941" s="34" t="s">
        <v>13</v>
      </c>
      <c r="I941" s="35">
        <v>0.98089999999999999</v>
      </c>
      <c r="J941" s="36">
        <v>424239.24</v>
      </c>
      <c r="K941" s="19">
        <f t="shared" si="14"/>
        <v>1272717.72</v>
      </c>
      <c r="L941" s="37">
        <v>106059.81</v>
      </c>
      <c r="M941" s="38"/>
    </row>
    <row r="942" spans="1:13" s="39" customFormat="1" ht="12.95" customHeight="1" x14ac:dyDescent="0.25">
      <c r="A942" s="226"/>
      <c r="B942" s="29">
        <v>1604</v>
      </c>
      <c r="C942" s="30">
        <v>3</v>
      </c>
      <c r="D942" s="32" t="s">
        <v>1461</v>
      </c>
      <c r="E942" s="32" t="s">
        <v>2500</v>
      </c>
      <c r="F942" s="32" t="s">
        <v>2501</v>
      </c>
      <c r="G942" s="33" t="s">
        <v>12</v>
      </c>
      <c r="H942" s="34" t="s">
        <v>13</v>
      </c>
      <c r="I942" s="35">
        <v>0.98440000000000005</v>
      </c>
      <c r="J942" s="36">
        <v>425753</v>
      </c>
      <c r="K942" s="19">
        <f t="shared" si="14"/>
        <v>1277259</v>
      </c>
      <c r="L942" s="37">
        <v>106438.25</v>
      </c>
      <c r="M942" s="38"/>
    </row>
    <row r="943" spans="1:13" s="39" customFormat="1" ht="12.95" customHeight="1" x14ac:dyDescent="0.25">
      <c r="A943" s="226"/>
      <c r="B943" s="29">
        <v>1607</v>
      </c>
      <c r="C943" s="30">
        <v>4</v>
      </c>
      <c r="D943" s="32" t="s">
        <v>2502</v>
      </c>
      <c r="E943" s="32" t="s">
        <v>2503</v>
      </c>
      <c r="F943" s="32" t="s">
        <v>2504</v>
      </c>
      <c r="G943" s="33" t="s">
        <v>12</v>
      </c>
      <c r="H943" s="34" t="s">
        <v>13</v>
      </c>
      <c r="I943" s="35">
        <v>0.98540000000000005</v>
      </c>
      <c r="J943" s="36">
        <v>426185.52</v>
      </c>
      <c r="K943" s="19">
        <f t="shared" si="14"/>
        <v>1278556.56</v>
      </c>
      <c r="L943" s="37">
        <v>106546.38</v>
      </c>
      <c r="M943" s="38"/>
    </row>
    <row r="944" spans="1:13" s="39" customFormat="1" ht="12.95" customHeight="1" x14ac:dyDescent="0.25">
      <c r="A944" s="226"/>
      <c r="B944" s="29">
        <v>1606</v>
      </c>
      <c r="C944" s="30">
        <v>5</v>
      </c>
      <c r="D944" s="32" t="s">
        <v>2505</v>
      </c>
      <c r="E944" s="32" t="s">
        <v>2506</v>
      </c>
      <c r="F944" s="32" t="s">
        <v>2507</v>
      </c>
      <c r="G944" s="33" t="s">
        <v>12</v>
      </c>
      <c r="H944" s="34" t="s">
        <v>13</v>
      </c>
      <c r="I944" s="35">
        <v>0.98440000000000005</v>
      </c>
      <c r="J944" s="36">
        <v>425753</v>
      </c>
      <c r="K944" s="19">
        <f t="shared" si="14"/>
        <v>1277259</v>
      </c>
      <c r="L944" s="37">
        <v>106438.25</v>
      </c>
      <c r="M944" s="38"/>
    </row>
    <row r="945" spans="1:13" s="39" customFormat="1" ht="12.95" customHeight="1" x14ac:dyDescent="0.25">
      <c r="A945" s="226"/>
      <c r="B945" s="29">
        <v>1605</v>
      </c>
      <c r="C945" s="30">
        <v>6</v>
      </c>
      <c r="D945" s="32" t="s">
        <v>2508</v>
      </c>
      <c r="E945" s="32" t="s">
        <v>2509</v>
      </c>
      <c r="F945" s="32" t="s">
        <v>2510</v>
      </c>
      <c r="G945" s="33" t="s">
        <v>12</v>
      </c>
      <c r="H945" s="34" t="s">
        <v>13</v>
      </c>
      <c r="I945" s="35">
        <v>0.98240000000000005</v>
      </c>
      <c r="J945" s="36">
        <v>360013</v>
      </c>
      <c r="K945" s="19">
        <f t="shared" si="14"/>
        <v>1209789</v>
      </c>
      <c r="L945" s="37">
        <v>106222</v>
      </c>
      <c r="M945" s="38"/>
    </row>
    <row r="946" spans="1:13" s="39" customFormat="1" ht="12.95" customHeight="1" x14ac:dyDescent="0.25">
      <c r="A946" s="226"/>
      <c r="B946" s="29">
        <v>1601</v>
      </c>
      <c r="C946" s="30">
        <v>7</v>
      </c>
      <c r="D946" s="42" t="s">
        <v>2511</v>
      </c>
      <c r="E946" s="42" t="s">
        <v>2512</v>
      </c>
      <c r="F946" s="42" t="s">
        <v>2513</v>
      </c>
      <c r="G946" s="33" t="s">
        <v>12</v>
      </c>
      <c r="H946" s="34" t="s">
        <v>13</v>
      </c>
      <c r="I946" s="35">
        <v>0.98440000000000005</v>
      </c>
      <c r="J946" s="36">
        <v>425753</v>
      </c>
      <c r="K946" s="19">
        <f t="shared" si="14"/>
        <v>1277259</v>
      </c>
      <c r="L946" s="37">
        <v>106438.25</v>
      </c>
      <c r="M946" s="38"/>
    </row>
    <row r="947" spans="1:13" s="39" customFormat="1" ht="12.95" customHeight="1" x14ac:dyDescent="0.25">
      <c r="A947" s="226"/>
      <c r="B947" s="29">
        <v>1617</v>
      </c>
      <c r="C947" s="30">
        <v>8</v>
      </c>
      <c r="D947" s="32" t="s">
        <v>2514</v>
      </c>
      <c r="E947" s="32" t="s">
        <v>2515</v>
      </c>
      <c r="F947" s="32" t="s">
        <v>2516</v>
      </c>
      <c r="G947" s="33" t="s">
        <v>12</v>
      </c>
      <c r="H947" s="34" t="s">
        <v>13</v>
      </c>
      <c r="I947" s="35">
        <v>0.9869</v>
      </c>
      <c r="J947" s="36">
        <v>426834.24</v>
      </c>
      <c r="K947" s="19">
        <f t="shared" si="14"/>
        <v>1280502.72</v>
      </c>
      <c r="L947" s="37">
        <v>106708.56</v>
      </c>
      <c r="M947" s="38"/>
    </row>
    <row r="948" spans="1:13" s="39" customFormat="1" ht="12.95" customHeight="1" x14ac:dyDescent="0.25">
      <c r="A948" s="226"/>
      <c r="B948" s="29">
        <v>1621</v>
      </c>
      <c r="C948" s="30">
        <v>9</v>
      </c>
      <c r="D948" s="32" t="s">
        <v>2517</v>
      </c>
      <c r="E948" s="32" t="s">
        <v>2518</v>
      </c>
      <c r="F948" s="32" t="s">
        <v>2519</v>
      </c>
      <c r="G948" s="33" t="s">
        <v>12</v>
      </c>
      <c r="H948" s="34" t="s">
        <v>13</v>
      </c>
      <c r="I948" s="35">
        <v>0.9849</v>
      </c>
      <c r="J948" s="36">
        <v>425969.24</v>
      </c>
      <c r="K948" s="19">
        <f t="shared" si="14"/>
        <v>1277907.72</v>
      </c>
      <c r="L948" s="37">
        <v>106492.31</v>
      </c>
      <c r="M948" s="38"/>
    </row>
    <row r="949" spans="1:13" s="39" customFormat="1" ht="12.95" customHeight="1" x14ac:dyDescent="0.25">
      <c r="A949" s="226"/>
      <c r="B949" s="29">
        <v>1616</v>
      </c>
      <c r="C949" s="30">
        <v>10</v>
      </c>
      <c r="D949" s="32" t="s">
        <v>2520</v>
      </c>
      <c r="E949" s="32" t="s">
        <v>2521</v>
      </c>
      <c r="F949" s="32" t="s">
        <v>2522</v>
      </c>
      <c r="G949" s="33" t="s">
        <v>12</v>
      </c>
      <c r="H949" s="34" t="s">
        <v>13</v>
      </c>
      <c r="I949" s="35">
        <v>0.98140000000000005</v>
      </c>
      <c r="J949" s="36">
        <v>359580.52</v>
      </c>
      <c r="K949" s="19">
        <f t="shared" si="14"/>
        <v>1208491.56</v>
      </c>
      <c r="L949" s="37">
        <v>106113.88</v>
      </c>
      <c r="M949" s="38"/>
    </row>
    <row r="950" spans="1:13" s="39" customFormat="1" ht="12.95" customHeight="1" x14ac:dyDescent="0.25">
      <c r="A950" s="226"/>
      <c r="B950" s="29">
        <v>1615</v>
      </c>
      <c r="C950" s="30">
        <v>11</v>
      </c>
      <c r="D950" s="42" t="s">
        <v>2523</v>
      </c>
      <c r="E950" s="42" t="s">
        <v>2524</v>
      </c>
      <c r="F950" s="42" t="s">
        <v>2017</v>
      </c>
      <c r="G950" s="33" t="s">
        <v>12</v>
      </c>
      <c r="H950" s="34" t="s">
        <v>13</v>
      </c>
      <c r="I950" s="35">
        <v>0.97740000000000005</v>
      </c>
      <c r="J950" s="36">
        <v>357850.52</v>
      </c>
      <c r="K950" s="19">
        <f t="shared" si="14"/>
        <v>1203301.56</v>
      </c>
      <c r="L950" s="37">
        <v>105681.38</v>
      </c>
      <c r="M950" s="38"/>
    </row>
    <row r="951" spans="1:13" s="39" customFormat="1" ht="12.95" customHeight="1" x14ac:dyDescent="0.25">
      <c r="A951" s="226"/>
      <c r="B951" s="29">
        <v>1618</v>
      </c>
      <c r="C951" s="30">
        <v>12</v>
      </c>
      <c r="D951" s="32" t="s">
        <v>2525</v>
      </c>
      <c r="E951" s="32" t="s">
        <v>2526</v>
      </c>
      <c r="F951" s="32" t="s">
        <v>2527</v>
      </c>
      <c r="G951" s="33" t="s">
        <v>12</v>
      </c>
      <c r="H951" s="34" t="s">
        <v>13</v>
      </c>
      <c r="I951" s="35">
        <v>0.98440000000000005</v>
      </c>
      <c r="J951" s="36">
        <v>360878</v>
      </c>
      <c r="K951" s="19">
        <f t="shared" si="14"/>
        <v>1212384</v>
      </c>
      <c r="L951" s="37">
        <v>106438.25</v>
      </c>
      <c r="M951" s="38"/>
    </row>
    <row r="952" spans="1:13" s="39" customFormat="1" ht="12.95" customHeight="1" x14ac:dyDescent="0.25">
      <c r="A952" s="226"/>
      <c r="B952" s="29">
        <v>1613</v>
      </c>
      <c r="C952" s="30">
        <v>13</v>
      </c>
      <c r="D952" s="32" t="s">
        <v>2528</v>
      </c>
      <c r="E952" s="32" t="s">
        <v>2529</v>
      </c>
      <c r="F952" s="32" t="s">
        <v>2530</v>
      </c>
      <c r="G952" s="33" t="s">
        <v>12</v>
      </c>
      <c r="H952" s="34" t="s">
        <v>13</v>
      </c>
      <c r="I952" s="35">
        <v>0.98540000000000005</v>
      </c>
      <c r="J952" s="36">
        <v>426185.52</v>
      </c>
      <c r="K952" s="19">
        <f t="shared" si="14"/>
        <v>1278556.56</v>
      </c>
      <c r="L952" s="37">
        <v>106546.38</v>
      </c>
      <c r="M952" s="38"/>
    </row>
    <row r="953" spans="1:13" s="39" customFormat="1" ht="12.95" customHeight="1" x14ac:dyDescent="0.25">
      <c r="A953" s="226"/>
      <c r="B953" s="29">
        <v>1627</v>
      </c>
      <c r="C953" s="30">
        <v>14</v>
      </c>
      <c r="D953" s="42" t="s">
        <v>2531</v>
      </c>
      <c r="E953" s="42" t="s">
        <v>2532</v>
      </c>
      <c r="F953" s="42" t="s">
        <v>2533</v>
      </c>
      <c r="G953" s="27" t="s">
        <v>12</v>
      </c>
      <c r="H953" s="34" t="s">
        <v>13</v>
      </c>
      <c r="I953" s="35">
        <v>0.98540000000000005</v>
      </c>
      <c r="J953" s="36">
        <v>426185.52</v>
      </c>
      <c r="K953" s="19">
        <f t="shared" si="14"/>
        <v>1278556.56</v>
      </c>
      <c r="L953" s="37">
        <v>106546.38</v>
      </c>
      <c r="M953" s="38"/>
    </row>
    <row r="954" spans="1:13" s="39" customFormat="1" ht="12.95" customHeight="1" x14ac:dyDescent="0.25">
      <c r="A954" s="226"/>
      <c r="B954" s="29">
        <v>1610</v>
      </c>
      <c r="C954" s="30">
        <v>15</v>
      </c>
      <c r="D954" s="32" t="s">
        <v>2534</v>
      </c>
      <c r="E954" s="32" t="s">
        <v>2535</v>
      </c>
      <c r="F954" s="32" t="s">
        <v>2536</v>
      </c>
      <c r="G954" s="50" t="s">
        <v>12</v>
      </c>
      <c r="H954" s="34" t="s">
        <v>13</v>
      </c>
      <c r="I954" s="35">
        <v>0.98540000000000005</v>
      </c>
      <c r="J954" s="36">
        <v>426185.52</v>
      </c>
      <c r="K954" s="19">
        <f t="shared" si="14"/>
        <v>1278556.56</v>
      </c>
      <c r="L954" s="37">
        <v>106546.38</v>
      </c>
      <c r="M954" s="38"/>
    </row>
    <row r="955" spans="1:13" s="39" customFormat="1" ht="12.95" customHeight="1" x14ac:dyDescent="0.25">
      <c r="A955" s="226"/>
      <c r="B955" s="29">
        <v>1623</v>
      </c>
      <c r="C955" s="30">
        <v>16</v>
      </c>
      <c r="D955" s="42" t="s">
        <v>2537</v>
      </c>
      <c r="E955" s="42" t="s">
        <v>2538</v>
      </c>
      <c r="F955" s="42" t="s">
        <v>2539</v>
      </c>
      <c r="G955" s="27" t="s">
        <v>12</v>
      </c>
      <c r="H955" s="34" t="s">
        <v>13</v>
      </c>
      <c r="I955" s="35">
        <v>0.98540000000000005</v>
      </c>
      <c r="J955" s="36">
        <v>426185.52</v>
      </c>
      <c r="K955" s="19">
        <f t="shared" si="14"/>
        <v>1278556.56</v>
      </c>
      <c r="L955" s="37">
        <v>106546.38</v>
      </c>
      <c r="M955" s="38"/>
    </row>
    <row r="956" spans="1:13" s="39" customFormat="1" ht="12.95" customHeight="1" x14ac:dyDescent="0.25">
      <c r="A956" s="226"/>
      <c r="B956" s="29">
        <v>1608</v>
      </c>
      <c r="C956" s="30">
        <v>17</v>
      </c>
      <c r="D956" s="32" t="s">
        <v>2540</v>
      </c>
      <c r="E956" s="32" t="s">
        <v>2541</v>
      </c>
      <c r="F956" s="32" t="s">
        <v>2542</v>
      </c>
      <c r="G956" s="50" t="s">
        <v>12</v>
      </c>
      <c r="H956" s="34" t="s">
        <v>13</v>
      </c>
      <c r="I956" s="35">
        <v>0.98440000000000005</v>
      </c>
      <c r="J956" s="36">
        <v>425753</v>
      </c>
      <c r="K956" s="19">
        <f t="shared" si="14"/>
        <v>1277259</v>
      </c>
      <c r="L956" s="37">
        <v>106438.25</v>
      </c>
      <c r="M956" s="38"/>
    </row>
    <row r="957" spans="1:13" s="39" customFormat="1" ht="12.95" customHeight="1" x14ac:dyDescent="0.25">
      <c r="A957" s="226"/>
      <c r="B957" s="29">
        <v>1624</v>
      </c>
      <c r="C957" s="30">
        <v>18</v>
      </c>
      <c r="D957" s="42" t="s">
        <v>2543</v>
      </c>
      <c r="E957" s="42" t="s">
        <v>2544</v>
      </c>
      <c r="F957" s="42" t="s">
        <v>2545</v>
      </c>
      <c r="G957" s="27" t="s">
        <v>12</v>
      </c>
      <c r="H957" s="34" t="s">
        <v>13</v>
      </c>
      <c r="I957" s="35">
        <v>0.98440000000000005</v>
      </c>
      <c r="J957" s="36">
        <v>425753</v>
      </c>
      <c r="K957" s="19">
        <f t="shared" si="14"/>
        <v>1277259</v>
      </c>
      <c r="L957" s="37">
        <v>106438.25</v>
      </c>
      <c r="M957" s="38"/>
    </row>
    <row r="958" spans="1:13" s="39" customFormat="1" ht="12.95" customHeight="1" x14ac:dyDescent="0.25">
      <c r="A958" s="226"/>
      <c r="B958" s="29">
        <v>1614</v>
      </c>
      <c r="C958" s="30">
        <v>19</v>
      </c>
      <c r="D958" s="32" t="s">
        <v>2546</v>
      </c>
      <c r="E958" s="32" t="s">
        <v>2547</v>
      </c>
      <c r="F958" s="32" t="s">
        <v>2548</v>
      </c>
      <c r="G958" s="50" t="s">
        <v>12</v>
      </c>
      <c r="H958" s="34" t="s">
        <v>13</v>
      </c>
      <c r="I958" s="35">
        <v>0.98040000000000005</v>
      </c>
      <c r="J958" s="36">
        <v>424023</v>
      </c>
      <c r="K958" s="19">
        <f t="shared" si="14"/>
        <v>1272069</v>
      </c>
      <c r="L958" s="37">
        <v>106005.75</v>
      </c>
      <c r="M958" s="38"/>
    </row>
    <row r="959" spans="1:13" s="39" customFormat="1" ht="12.95" customHeight="1" x14ac:dyDescent="0.25">
      <c r="A959" s="226"/>
      <c r="B959" s="29">
        <v>1600</v>
      </c>
      <c r="C959" s="30">
        <v>20</v>
      </c>
      <c r="D959" s="42" t="s">
        <v>741</v>
      </c>
      <c r="E959" s="42" t="s">
        <v>742</v>
      </c>
      <c r="F959" s="42" t="s">
        <v>2549</v>
      </c>
      <c r="G959" s="50" t="s">
        <v>12</v>
      </c>
      <c r="H959" s="34" t="s">
        <v>13</v>
      </c>
      <c r="I959" s="35">
        <v>0.98240000000000005</v>
      </c>
      <c r="J959" s="36">
        <v>424888</v>
      </c>
      <c r="K959" s="19">
        <f t="shared" si="14"/>
        <v>1274664</v>
      </c>
      <c r="L959" s="37">
        <v>106222</v>
      </c>
      <c r="M959" s="38"/>
    </row>
    <row r="960" spans="1:13" s="39" customFormat="1" ht="12.95" customHeight="1" x14ac:dyDescent="0.25">
      <c r="A960" s="226"/>
      <c r="B960" s="29">
        <v>1611</v>
      </c>
      <c r="C960" s="30">
        <v>21</v>
      </c>
      <c r="D960" s="42" t="s">
        <v>2550</v>
      </c>
      <c r="E960" s="42" t="s">
        <v>2551</v>
      </c>
      <c r="F960" s="42" t="s">
        <v>2552</v>
      </c>
      <c r="G960" s="27" t="s">
        <v>12</v>
      </c>
      <c r="H960" s="34" t="s">
        <v>13</v>
      </c>
      <c r="I960" s="35">
        <v>0.98540000000000005</v>
      </c>
      <c r="J960" s="36">
        <v>426185.52</v>
      </c>
      <c r="K960" s="19">
        <f t="shared" si="14"/>
        <v>1278556.56</v>
      </c>
      <c r="L960" s="37">
        <v>106546.38</v>
      </c>
      <c r="M960" s="38"/>
    </row>
    <row r="961" spans="1:13" s="39" customFormat="1" ht="12.95" customHeight="1" x14ac:dyDescent="0.25">
      <c r="A961" s="226"/>
      <c r="B961" s="29">
        <v>1622</v>
      </c>
      <c r="C961" s="30">
        <v>22</v>
      </c>
      <c r="D961" s="32" t="s">
        <v>2553</v>
      </c>
      <c r="E961" s="32" t="s">
        <v>2554</v>
      </c>
      <c r="F961" s="32" t="s">
        <v>2555</v>
      </c>
      <c r="G961" s="33" t="s">
        <v>12</v>
      </c>
      <c r="H961" s="34" t="s">
        <v>13</v>
      </c>
      <c r="I961" s="35">
        <v>0.98540000000000005</v>
      </c>
      <c r="J961" s="36">
        <v>426185.52</v>
      </c>
      <c r="K961" s="19">
        <f t="shared" si="14"/>
        <v>1278556.56</v>
      </c>
      <c r="L961" s="37">
        <v>106546.38</v>
      </c>
      <c r="M961" s="38"/>
    </row>
    <row r="962" spans="1:13" s="39" customFormat="1" ht="12.95" customHeight="1" x14ac:dyDescent="0.25">
      <c r="A962" s="226"/>
      <c r="B962" s="29">
        <v>1609</v>
      </c>
      <c r="C962" s="30">
        <v>23</v>
      </c>
      <c r="D962" s="32" t="s">
        <v>2556</v>
      </c>
      <c r="E962" s="32" t="s">
        <v>2557</v>
      </c>
      <c r="F962" s="32" t="s">
        <v>2558</v>
      </c>
      <c r="G962" s="33" t="s">
        <v>12</v>
      </c>
      <c r="H962" s="34" t="s">
        <v>13</v>
      </c>
      <c r="I962" s="35">
        <v>0.98240000000000005</v>
      </c>
      <c r="J962" s="36">
        <v>424888</v>
      </c>
      <c r="K962" s="19">
        <f t="shared" si="14"/>
        <v>1274664</v>
      </c>
      <c r="L962" s="37">
        <v>106222</v>
      </c>
      <c r="M962" s="38"/>
    </row>
    <row r="963" spans="1:13" s="39" customFormat="1" ht="12.95" customHeight="1" x14ac:dyDescent="0.25">
      <c r="A963" s="226"/>
      <c r="B963" s="29">
        <v>1603</v>
      </c>
      <c r="C963" s="30">
        <v>24</v>
      </c>
      <c r="D963" s="32" t="s">
        <v>2559</v>
      </c>
      <c r="E963" s="32" t="s">
        <v>2560</v>
      </c>
      <c r="F963" s="32" t="s">
        <v>689</v>
      </c>
      <c r="G963" s="33" t="s">
        <v>12</v>
      </c>
      <c r="H963" s="34" t="s">
        <v>13</v>
      </c>
      <c r="I963" s="35">
        <v>0.98140000000000005</v>
      </c>
      <c r="J963" s="36">
        <v>424455.52</v>
      </c>
      <c r="K963" s="19">
        <f t="shared" si="14"/>
        <v>1273366.56</v>
      </c>
      <c r="L963" s="37">
        <v>106113.88</v>
      </c>
      <c r="M963" s="38"/>
    </row>
    <row r="964" spans="1:13" s="39" customFormat="1" ht="12.95" customHeight="1" x14ac:dyDescent="0.25">
      <c r="A964" s="226"/>
      <c r="B964" s="29">
        <v>1626</v>
      </c>
      <c r="C964" s="30">
        <v>25</v>
      </c>
      <c r="D964" s="32" t="s">
        <v>2561</v>
      </c>
      <c r="E964" s="32" t="s">
        <v>2562</v>
      </c>
      <c r="F964" s="32" t="s">
        <v>2563</v>
      </c>
      <c r="G964" s="33" t="s">
        <v>12</v>
      </c>
      <c r="H964" s="34" t="s">
        <v>13</v>
      </c>
      <c r="I964" s="35">
        <v>0.98240000000000005</v>
      </c>
      <c r="J964" s="36">
        <v>424888</v>
      </c>
      <c r="K964" s="19">
        <f t="shared" si="14"/>
        <v>1274664</v>
      </c>
      <c r="L964" s="37">
        <v>106222</v>
      </c>
      <c r="M964" s="38"/>
    </row>
    <row r="965" spans="1:13" s="39" customFormat="1" ht="12.95" customHeight="1" x14ac:dyDescent="0.25">
      <c r="A965" s="227"/>
      <c r="B965" s="29">
        <v>1620</v>
      </c>
      <c r="C965" s="30">
        <v>26</v>
      </c>
      <c r="D965" s="32" t="s">
        <v>2564</v>
      </c>
      <c r="E965" s="32" t="s">
        <v>2565</v>
      </c>
      <c r="F965" s="32" t="s">
        <v>2566</v>
      </c>
      <c r="G965" s="33" t="s">
        <v>12</v>
      </c>
      <c r="H965" s="34" t="s">
        <v>13</v>
      </c>
      <c r="I965" s="35">
        <v>0.98540000000000005</v>
      </c>
      <c r="J965" s="36">
        <v>426185.52</v>
      </c>
      <c r="K965" s="19">
        <f t="shared" si="14"/>
        <v>1278556.56</v>
      </c>
      <c r="L965" s="37">
        <v>106546.38</v>
      </c>
      <c r="M965" s="38"/>
    </row>
    <row r="966" spans="1:13" s="39" customFormat="1" ht="12.95" customHeight="1" x14ac:dyDescent="0.25">
      <c r="A966" s="240" t="s">
        <v>2567</v>
      </c>
      <c r="B966" s="29"/>
      <c r="C966" s="30"/>
      <c r="D966" s="31" t="s">
        <v>126</v>
      </c>
      <c r="E966" s="32"/>
      <c r="F966" s="32"/>
      <c r="G966" s="33"/>
      <c r="H966" s="34"/>
      <c r="I966" s="35"/>
      <c r="J966" s="36"/>
      <c r="K966" s="19"/>
      <c r="L966" s="37"/>
      <c r="M966" s="38"/>
    </row>
    <row r="967" spans="1:13" s="39" customFormat="1" ht="12.95" customHeight="1" x14ac:dyDescent="0.25">
      <c r="A967" s="241"/>
      <c r="B967" s="29">
        <v>1809</v>
      </c>
      <c r="C967" s="30">
        <v>1</v>
      </c>
      <c r="D967" s="32" t="s">
        <v>2568</v>
      </c>
      <c r="E967" s="32" t="s">
        <v>2569</v>
      </c>
      <c r="F967" s="32" t="s">
        <v>2570</v>
      </c>
      <c r="G967" s="33" t="s">
        <v>130</v>
      </c>
      <c r="H967" s="34" t="s">
        <v>13</v>
      </c>
      <c r="I967" s="35">
        <v>0.996</v>
      </c>
      <c r="J967" s="36">
        <v>215401.60000000001</v>
      </c>
      <c r="K967" s="19">
        <f t="shared" si="14"/>
        <v>646204.80000000005</v>
      </c>
      <c r="L967" s="37">
        <v>53850.400000000001</v>
      </c>
      <c r="M967" s="38"/>
    </row>
    <row r="968" spans="1:13" s="39" customFormat="1" ht="12.95" customHeight="1" x14ac:dyDescent="0.25">
      <c r="A968" s="241"/>
      <c r="B968" s="29">
        <v>1819</v>
      </c>
      <c r="C968" s="30">
        <v>2</v>
      </c>
      <c r="D968" s="32" t="s">
        <v>2571</v>
      </c>
      <c r="E968" s="32" t="s">
        <v>2572</v>
      </c>
      <c r="F968" s="32" t="s">
        <v>2573</v>
      </c>
      <c r="G968" s="33" t="s">
        <v>130</v>
      </c>
      <c r="H968" s="34" t="s">
        <v>13</v>
      </c>
      <c r="I968" s="35">
        <v>0.996</v>
      </c>
      <c r="J968" s="36">
        <v>215401.60000000001</v>
      </c>
      <c r="K968" s="19">
        <f t="shared" si="14"/>
        <v>646204.80000000005</v>
      </c>
      <c r="L968" s="37">
        <v>53850.400000000001</v>
      </c>
      <c r="M968" s="38"/>
    </row>
    <row r="969" spans="1:13" s="39" customFormat="1" ht="12.95" customHeight="1" x14ac:dyDescent="0.25">
      <c r="A969" s="241"/>
      <c r="B969" s="29">
        <v>1813</v>
      </c>
      <c r="C969" s="30">
        <v>3</v>
      </c>
      <c r="D969" s="32" t="s">
        <v>1060</v>
      </c>
      <c r="E969" s="32" t="s">
        <v>2574</v>
      </c>
      <c r="F969" s="32" t="s">
        <v>2575</v>
      </c>
      <c r="G969" s="33" t="s">
        <v>130</v>
      </c>
      <c r="H969" s="34" t="s">
        <v>13</v>
      </c>
      <c r="I969" s="35">
        <v>0.996</v>
      </c>
      <c r="J969" s="36">
        <v>215401.60000000001</v>
      </c>
      <c r="K969" s="19">
        <f t="shared" ref="K969:K1031" si="15">ROUND(J969+L969*8,2)</f>
        <v>646204.80000000005</v>
      </c>
      <c r="L969" s="37">
        <v>53850.400000000001</v>
      </c>
      <c r="M969" s="38"/>
    </row>
    <row r="970" spans="1:13" s="39" customFormat="1" ht="12.95" customHeight="1" x14ac:dyDescent="0.25">
      <c r="A970" s="241"/>
      <c r="B970" s="29"/>
      <c r="C970" s="30"/>
      <c r="D970" s="31" t="s">
        <v>11</v>
      </c>
      <c r="E970" s="32"/>
      <c r="F970" s="32"/>
      <c r="G970" s="33"/>
      <c r="H970" s="34"/>
      <c r="I970" s="35"/>
      <c r="J970" s="36"/>
      <c r="K970" s="19"/>
      <c r="L970" s="37"/>
      <c r="M970" s="38"/>
    </row>
    <row r="971" spans="1:13" s="39" customFormat="1" ht="12.95" customHeight="1" x14ac:dyDescent="0.25">
      <c r="A971" s="241"/>
      <c r="B971" s="29">
        <v>1815</v>
      </c>
      <c r="C971" s="30">
        <v>1</v>
      </c>
      <c r="D971" s="32" t="s">
        <v>2576</v>
      </c>
      <c r="E971" s="32" t="s">
        <v>2577</v>
      </c>
      <c r="F971" s="32" t="s">
        <v>2578</v>
      </c>
      <c r="G971" s="33" t="s">
        <v>12</v>
      </c>
      <c r="H971" s="34" t="s">
        <v>13</v>
      </c>
      <c r="I971" s="35">
        <v>0.996</v>
      </c>
      <c r="J971" s="36">
        <v>430770</v>
      </c>
      <c r="K971" s="19">
        <f t="shared" si="15"/>
        <v>1292310</v>
      </c>
      <c r="L971" s="37">
        <v>107692.5</v>
      </c>
      <c r="M971" s="38"/>
    </row>
    <row r="972" spans="1:13" s="39" customFormat="1" ht="12.95" customHeight="1" x14ac:dyDescent="0.25">
      <c r="A972" s="241"/>
      <c r="B972" s="29">
        <v>1823</v>
      </c>
      <c r="C972" s="30">
        <v>2</v>
      </c>
      <c r="D972" s="32" t="s">
        <v>2579</v>
      </c>
      <c r="E972" s="32" t="s">
        <v>2580</v>
      </c>
      <c r="F972" s="32" t="s">
        <v>2581</v>
      </c>
      <c r="G972" s="33" t="s">
        <v>12</v>
      </c>
      <c r="H972" s="34" t="s">
        <v>13</v>
      </c>
      <c r="I972" s="35">
        <v>0.996</v>
      </c>
      <c r="J972" s="36">
        <v>430770</v>
      </c>
      <c r="K972" s="19">
        <f t="shared" si="15"/>
        <v>1292310</v>
      </c>
      <c r="L972" s="37">
        <v>107692.5</v>
      </c>
      <c r="M972" s="38"/>
    </row>
    <row r="973" spans="1:13" s="39" customFormat="1" ht="12.95" customHeight="1" x14ac:dyDescent="0.25">
      <c r="A973" s="241"/>
      <c r="B973" s="29">
        <v>1806</v>
      </c>
      <c r="C973" s="30">
        <v>3</v>
      </c>
      <c r="D973" s="32" t="s">
        <v>2582</v>
      </c>
      <c r="E973" s="32" t="s">
        <v>2583</v>
      </c>
      <c r="F973" s="32" t="s">
        <v>2584</v>
      </c>
      <c r="G973" s="33" t="s">
        <v>12</v>
      </c>
      <c r="H973" s="34" t="s">
        <v>13</v>
      </c>
      <c r="I973" s="35">
        <v>0.996</v>
      </c>
      <c r="J973" s="36">
        <v>430770</v>
      </c>
      <c r="K973" s="19">
        <f t="shared" si="15"/>
        <v>1292310</v>
      </c>
      <c r="L973" s="37">
        <v>107692.5</v>
      </c>
      <c r="M973" s="38"/>
    </row>
    <row r="974" spans="1:13" s="39" customFormat="1" ht="12.95" customHeight="1" x14ac:dyDescent="0.25">
      <c r="A974" s="241"/>
      <c r="B974" s="29">
        <v>1822</v>
      </c>
      <c r="C974" s="30">
        <v>4</v>
      </c>
      <c r="D974" s="32" t="s">
        <v>2585</v>
      </c>
      <c r="E974" s="32" t="s">
        <v>2586</v>
      </c>
      <c r="F974" s="32" t="s">
        <v>2587</v>
      </c>
      <c r="G974" s="33" t="s">
        <v>12</v>
      </c>
      <c r="H974" s="34" t="s">
        <v>13</v>
      </c>
      <c r="I974" s="35">
        <v>0.996</v>
      </c>
      <c r="J974" s="36">
        <v>430770</v>
      </c>
      <c r="K974" s="19">
        <f t="shared" si="15"/>
        <v>1292310</v>
      </c>
      <c r="L974" s="37">
        <v>107692.5</v>
      </c>
      <c r="M974" s="38"/>
    </row>
    <row r="975" spans="1:13" s="39" customFormat="1" ht="12.95" customHeight="1" x14ac:dyDescent="0.25">
      <c r="A975" s="241"/>
      <c r="B975" s="29">
        <v>1811</v>
      </c>
      <c r="C975" s="30">
        <v>5</v>
      </c>
      <c r="D975" s="32" t="s">
        <v>2588</v>
      </c>
      <c r="E975" s="32" t="s">
        <v>2589</v>
      </c>
      <c r="F975" s="32" t="s">
        <v>2590</v>
      </c>
      <c r="G975" s="33" t="s">
        <v>12</v>
      </c>
      <c r="H975" s="34" t="s">
        <v>13</v>
      </c>
      <c r="I975" s="35">
        <v>0.996</v>
      </c>
      <c r="J975" s="36">
        <v>430770</v>
      </c>
      <c r="K975" s="19">
        <f t="shared" si="15"/>
        <v>1292310</v>
      </c>
      <c r="L975" s="37">
        <v>107692.5</v>
      </c>
      <c r="M975" s="38"/>
    </row>
    <row r="976" spans="1:13" s="39" customFormat="1" ht="12.95" customHeight="1" x14ac:dyDescent="0.25">
      <c r="A976" s="241"/>
      <c r="B976" s="29">
        <v>1812</v>
      </c>
      <c r="C976" s="30">
        <v>6</v>
      </c>
      <c r="D976" s="32" t="s">
        <v>2591</v>
      </c>
      <c r="E976" s="32" t="s">
        <v>2592</v>
      </c>
      <c r="F976" s="32" t="s">
        <v>2593</v>
      </c>
      <c r="G976" s="33" t="s">
        <v>12</v>
      </c>
      <c r="H976" s="34" t="s">
        <v>13</v>
      </c>
      <c r="I976" s="35">
        <v>0.99199999999999999</v>
      </c>
      <c r="J976" s="36">
        <v>429040</v>
      </c>
      <c r="K976" s="19">
        <f t="shared" si="15"/>
        <v>1287120</v>
      </c>
      <c r="L976" s="37">
        <v>107260</v>
      </c>
      <c r="M976" s="38"/>
    </row>
    <row r="977" spans="1:13" s="39" customFormat="1" ht="12.95" customHeight="1" x14ac:dyDescent="0.25">
      <c r="A977" s="241"/>
      <c r="B977" s="29">
        <v>1816</v>
      </c>
      <c r="C977" s="30">
        <v>7</v>
      </c>
      <c r="D977" s="32" t="s">
        <v>2594</v>
      </c>
      <c r="E977" s="32" t="s">
        <v>2595</v>
      </c>
      <c r="F977" s="32" t="s">
        <v>2596</v>
      </c>
      <c r="G977" s="33" t="s">
        <v>12</v>
      </c>
      <c r="H977" s="34" t="s">
        <v>13</v>
      </c>
      <c r="I977" s="35">
        <v>0.996</v>
      </c>
      <c r="J977" s="36">
        <v>430770</v>
      </c>
      <c r="K977" s="19">
        <f t="shared" si="15"/>
        <v>1292310</v>
      </c>
      <c r="L977" s="37">
        <v>107692.5</v>
      </c>
      <c r="M977" s="38"/>
    </row>
    <row r="978" spans="1:13" s="39" customFormat="1" ht="12.95" customHeight="1" x14ac:dyDescent="0.25">
      <c r="A978" s="241"/>
      <c r="B978" s="29">
        <v>1801</v>
      </c>
      <c r="C978" s="30">
        <v>8</v>
      </c>
      <c r="D978" s="32" t="s">
        <v>2597</v>
      </c>
      <c r="E978" s="32" t="s">
        <v>2598</v>
      </c>
      <c r="F978" s="32" t="s">
        <v>2599</v>
      </c>
      <c r="G978" s="33" t="s">
        <v>12</v>
      </c>
      <c r="H978" s="34" t="s">
        <v>13</v>
      </c>
      <c r="I978" s="35">
        <v>0.996</v>
      </c>
      <c r="J978" s="36">
        <v>430770</v>
      </c>
      <c r="K978" s="19">
        <f t="shared" si="15"/>
        <v>1292310</v>
      </c>
      <c r="L978" s="37">
        <v>107692.5</v>
      </c>
      <c r="M978" s="38"/>
    </row>
    <row r="979" spans="1:13" s="39" customFormat="1" ht="12.95" customHeight="1" x14ac:dyDescent="0.25">
      <c r="A979" s="241"/>
      <c r="B979" s="29">
        <v>1818</v>
      </c>
      <c r="C979" s="30">
        <v>9</v>
      </c>
      <c r="D979" s="32" t="s">
        <v>2600</v>
      </c>
      <c r="E979" s="32" t="s">
        <v>2601</v>
      </c>
      <c r="F979" s="32" t="s">
        <v>2602</v>
      </c>
      <c r="G979" s="33" t="s">
        <v>12</v>
      </c>
      <c r="H979" s="34" t="s">
        <v>13</v>
      </c>
      <c r="I979" s="35">
        <v>0.996</v>
      </c>
      <c r="J979" s="36">
        <v>430770</v>
      </c>
      <c r="K979" s="19">
        <f t="shared" si="15"/>
        <v>1292310</v>
      </c>
      <c r="L979" s="37">
        <v>107692.5</v>
      </c>
      <c r="M979" s="38"/>
    </row>
    <row r="980" spans="1:13" s="39" customFormat="1" ht="12.95" customHeight="1" x14ac:dyDescent="0.25">
      <c r="A980" s="241"/>
      <c r="B980" s="29">
        <v>1802</v>
      </c>
      <c r="C980" s="30">
        <v>10</v>
      </c>
      <c r="D980" s="32" t="s">
        <v>2603</v>
      </c>
      <c r="E980" s="32" t="s">
        <v>2604</v>
      </c>
      <c r="F980" s="32" t="s">
        <v>2605</v>
      </c>
      <c r="G980" s="33" t="s">
        <v>12</v>
      </c>
      <c r="H980" s="34" t="s">
        <v>13</v>
      </c>
      <c r="I980" s="35">
        <v>0.996</v>
      </c>
      <c r="J980" s="36">
        <v>430770</v>
      </c>
      <c r="K980" s="19">
        <f t="shared" si="15"/>
        <v>1292310</v>
      </c>
      <c r="L980" s="37">
        <v>107692.5</v>
      </c>
      <c r="M980" s="38"/>
    </row>
    <row r="981" spans="1:13" s="39" customFormat="1" ht="12.95" customHeight="1" x14ac:dyDescent="0.25">
      <c r="A981" s="241"/>
      <c r="B981" s="29">
        <v>1826</v>
      </c>
      <c r="C981" s="30">
        <v>11</v>
      </c>
      <c r="D981" s="32" t="s">
        <v>2606</v>
      </c>
      <c r="E981" s="32" t="s">
        <v>2607</v>
      </c>
      <c r="F981" s="32" t="s">
        <v>2608</v>
      </c>
      <c r="G981" s="33" t="s">
        <v>12</v>
      </c>
      <c r="H981" s="34" t="s">
        <v>13</v>
      </c>
      <c r="I981" s="35">
        <v>0.996</v>
      </c>
      <c r="J981" s="36">
        <v>430770</v>
      </c>
      <c r="K981" s="19">
        <f t="shared" si="15"/>
        <v>1292310</v>
      </c>
      <c r="L981" s="37">
        <v>107692.5</v>
      </c>
      <c r="M981" s="38"/>
    </row>
    <row r="982" spans="1:13" s="39" customFormat="1" ht="12.95" customHeight="1" x14ac:dyDescent="0.25">
      <c r="A982" s="241"/>
      <c r="B982" s="29">
        <v>1817</v>
      </c>
      <c r="C982" s="30">
        <v>12</v>
      </c>
      <c r="D982" s="42" t="s">
        <v>2609</v>
      </c>
      <c r="E982" s="42" t="s">
        <v>2610</v>
      </c>
      <c r="F982" s="42" t="s">
        <v>2611</v>
      </c>
      <c r="G982" s="27" t="s">
        <v>12</v>
      </c>
      <c r="H982" s="34" t="s">
        <v>13</v>
      </c>
      <c r="I982" s="35">
        <v>0.996</v>
      </c>
      <c r="J982" s="36">
        <v>430770</v>
      </c>
      <c r="K982" s="19">
        <f t="shared" si="15"/>
        <v>1292310</v>
      </c>
      <c r="L982" s="37">
        <v>107692.5</v>
      </c>
      <c r="M982" s="38"/>
    </row>
    <row r="983" spans="1:13" s="39" customFormat="1" ht="12.95" customHeight="1" x14ac:dyDescent="0.25">
      <c r="A983" s="241"/>
      <c r="B983" s="29">
        <v>1807</v>
      </c>
      <c r="C983" s="30">
        <v>13</v>
      </c>
      <c r="D983" s="42" t="s">
        <v>2612</v>
      </c>
      <c r="E983" s="42" t="s">
        <v>2613</v>
      </c>
      <c r="F983" s="42" t="s">
        <v>2614</v>
      </c>
      <c r="G983" s="50" t="s">
        <v>12</v>
      </c>
      <c r="H983" s="34" t="s">
        <v>13</v>
      </c>
      <c r="I983" s="35">
        <v>0.996</v>
      </c>
      <c r="J983" s="36">
        <v>430770</v>
      </c>
      <c r="K983" s="19">
        <f t="shared" si="15"/>
        <v>1292310</v>
      </c>
      <c r="L983" s="37">
        <v>107692.5</v>
      </c>
      <c r="M983" s="38"/>
    </row>
    <row r="984" spans="1:13" s="39" customFormat="1" ht="12.95" customHeight="1" x14ac:dyDescent="0.25">
      <c r="A984" s="241"/>
      <c r="B984" s="29">
        <v>1805</v>
      </c>
      <c r="C984" s="30">
        <v>14</v>
      </c>
      <c r="D984" s="32" t="s">
        <v>2615</v>
      </c>
      <c r="E984" s="32" t="s">
        <v>2616</v>
      </c>
      <c r="F984" s="32" t="s">
        <v>2617</v>
      </c>
      <c r="G984" s="50" t="s">
        <v>12</v>
      </c>
      <c r="H984" s="34" t="s">
        <v>13</v>
      </c>
      <c r="I984" s="35">
        <v>0.996</v>
      </c>
      <c r="J984" s="36">
        <v>430770</v>
      </c>
      <c r="K984" s="19">
        <f t="shared" si="15"/>
        <v>1292310</v>
      </c>
      <c r="L984" s="37">
        <v>107692.5</v>
      </c>
      <c r="M984" s="38"/>
    </row>
    <row r="985" spans="1:13" s="39" customFormat="1" ht="12.95" customHeight="1" x14ac:dyDescent="0.25">
      <c r="A985" s="241"/>
      <c r="B985" s="29">
        <v>1808</v>
      </c>
      <c r="C985" s="30">
        <v>15</v>
      </c>
      <c r="D985" s="32" t="s">
        <v>2618</v>
      </c>
      <c r="E985" s="32" t="s">
        <v>2619</v>
      </c>
      <c r="F985" s="32" t="s">
        <v>2599</v>
      </c>
      <c r="G985" s="50" t="s">
        <v>12</v>
      </c>
      <c r="H985" s="34" t="s">
        <v>13</v>
      </c>
      <c r="I985" s="35">
        <v>0.996</v>
      </c>
      <c r="J985" s="36">
        <v>430770</v>
      </c>
      <c r="K985" s="19">
        <f t="shared" si="15"/>
        <v>1292310</v>
      </c>
      <c r="L985" s="37">
        <v>107692.5</v>
      </c>
      <c r="M985" s="38"/>
    </row>
    <row r="986" spans="1:13" s="39" customFormat="1" ht="12.95" customHeight="1" x14ac:dyDescent="0.25">
      <c r="A986" s="241"/>
      <c r="B986" s="29">
        <v>1824</v>
      </c>
      <c r="C986" s="30">
        <v>16</v>
      </c>
      <c r="D986" s="32" t="s">
        <v>2620</v>
      </c>
      <c r="E986" s="32" t="s">
        <v>2621</v>
      </c>
      <c r="F986" s="32" t="s">
        <v>2622</v>
      </c>
      <c r="G986" s="50" t="s">
        <v>12</v>
      </c>
      <c r="H986" s="34" t="s">
        <v>13</v>
      </c>
      <c r="I986" s="35">
        <v>0.996</v>
      </c>
      <c r="J986" s="36">
        <v>430770</v>
      </c>
      <c r="K986" s="19">
        <f t="shared" si="15"/>
        <v>1292310</v>
      </c>
      <c r="L986" s="37">
        <v>107692.5</v>
      </c>
      <c r="M986" s="38"/>
    </row>
    <row r="987" spans="1:13" s="39" customFormat="1" ht="12.95" customHeight="1" x14ac:dyDescent="0.25">
      <c r="A987" s="241"/>
      <c r="B987" s="29">
        <v>1810</v>
      </c>
      <c r="C987" s="30">
        <v>17</v>
      </c>
      <c r="D987" s="42" t="s">
        <v>2624</v>
      </c>
      <c r="E987" s="42" t="s">
        <v>2625</v>
      </c>
      <c r="F987" s="42" t="s">
        <v>2626</v>
      </c>
      <c r="G987" s="27" t="s">
        <v>12</v>
      </c>
      <c r="H987" s="34" t="s">
        <v>13</v>
      </c>
      <c r="I987" s="35">
        <v>0.996</v>
      </c>
      <c r="J987" s="36">
        <v>430770</v>
      </c>
      <c r="K987" s="19">
        <f t="shared" si="15"/>
        <v>1292310</v>
      </c>
      <c r="L987" s="37">
        <v>107692.5</v>
      </c>
      <c r="M987" s="38"/>
    </row>
    <row r="988" spans="1:13" s="39" customFormat="1" ht="12.95" customHeight="1" x14ac:dyDescent="0.25">
      <c r="A988" s="241"/>
      <c r="B988" s="29">
        <v>1825</v>
      </c>
      <c r="C988" s="30">
        <v>18</v>
      </c>
      <c r="D988" s="32" t="s">
        <v>2627</v>
      </c>
      <c r="E988" s="32" t="s">
        <v>2628</v>
      </c>
      <c r="F988" s="32" t="s">
        <v>2629</v>
      </c>
      <c r="G988" s="33" t="s">
        <v>12</v>
      </c>
      <c r="H988" s="34" t="s">
        <v>13</v>
      </c>
      <c r="I988" s="35">
        <v>0.996</v>
      </c>
      <c r="J988" s="36">
        <v>430770</v>
      </c>
      <c r="K988" s="19">
        <f t="shared" si="15"/>
        <v>1292310</v>
      </c>
      <c r="L988" s="37">
        <v>107692.5</v>
      </c>
      <c r="M988" s="38"/>
    </row>
    <row r="989" spans="1:13" s="39" customFormat="1" ht="12.95" customHeight="1" x14ac:dyDescent="0.25">
      <c r="A989" s="242"/>
      <c r="B989" s="29">
        <v>1820</v>
      </c>
      <c r="C989" s="30">
        <v>19</v>
      </c>
      <c r="D989" s="53" t="s">
        <v>5621</v>
      </c>
      <c r="E989" s="53" t="s">
        <v>5622</v>
      </c>
      <c r="F989" s="53" t="s">
        <v>5623</v>
      </c>
      <c r="G989" s="33" t="s">
        <v>12</v>
      </c>
      <c r="H989" s="34" t="s">
        <v>13</v>
      </c>
      <c r="I989" s="35">
        <v>0.996</v>
      </c>
      <c r="J989" s="36">
        <v>430770</v>
      </c>
      <c r="K989" s="19">
        <f t="shared" si="15"/>
        <v>1292310</v>
      </c>
      <c r="L989" s="37">
        <v>107692.5</v>
      </c>
      <c r="M989" s="38"/>
    </row>
    <row r="990" spans="1:13" s="39" customFormat="1" ht="12.95" customHeight="1" x14ac:dyDescent="0.25">
      <c r="A990" s="225" t="s">
        <v>2630</v>
      </c>
      <c r="B990" s="29"/>
      <c r="C990" s="30"/>
      <c r="D990" s="31" t="s">
        <v>126</v>
      </c>
      <c r="E990" s="32"/>
      <c r="F990" s="32"/>
      <c r="G990" s="33"/>
      <c r="H990" s="34"/>
      <c r="I990" s="35"/>
      <c r="J990" s="36"/>
      <c r="K990" s="19"/>
      <c r="L990" s="37"/>
      <c r="M990" s="38"/>
    </row>
    <row r="991" spans="1:13" s="39" customFormat="1" ht="12.95" customHeight="1" x14ac:dyDescent="0.25">
      <c r="A991" s="226"/>
      <c r="B991" s="29">
        <v>1923</v>
      </c>
      <c r="C991" s="30">
        <v>1</v>
      </c>
      <c r="D991" s="32" t="s">
        <v>2631</v>
      </c>
      <c r="E991" s="32" t="s">
        <v>2632</v>
      </c>
      <c r="F991" s="32" t="s">
        <v>2633</v>
      </c>
      <c r="G991" s="33" t="s">
        <v>130</v>
      </c>
      <c r="H991" s="34" t="s">
        <v>13</v>
      </c>
      <c r="I991" s="35">
        <v>0.88619999999999999</v>
      </c>
      <c r="J991" s="36">
        <v>191655.52</v>
      </c>
      <c r="K991" s="19">
        <f t="shared" si="15"/>
        <v>574966.56000000006</v>
      </c>
      <c r="L991" s="37">
        <v>47913.88</v>
      </c>
      <c r="M991" s="38"/>
    </row>
    <row r="992" spans="1:13" s="39" customFormat="1" ht="12.95" customHeight="1" x14ac:dyDescent="0.25">
      <c r="A992" s="226"/>
      <c r="B992" s="43">
        <v>1934</v>
      </c>
      <c r="C992" s="30">
        <v>2</v>
      </c>
      <c r="D992" s="42" t="s">
        <v>2634</v>
      </c>
      <c r="E992" s="42" t="s">
        <v>170</v>
      </c>
      <c r="F992" s="42" t="s">
        <v>2635</v>
      </c>
      <c r="G992" s="33" t="s">
        <v>130</v>
      </c>
      <c r="H992" s="34" t="s">
        <v>13</v>
      </c>
      <c r="I992" s="35">
        <v>0.59079999999999999</v>
      </c>
      <c r="J992" s="36">
        <v>149397.01999999999</v>
      </c>
      <c r="K992" s="19">
        <f t="shared" si="15"/>
        <v>404937.74</v>
      </c>
      <c r="L992" s="37">
        <v>31942.59</v>
      </c>
      <c r="M992" s="58"/>
    </row>
    <row r="993" spans="1:13" s="39" customFormat="1" ht="12.95" customHeight="1" x14ac:dyDescent="0.25">
      <c r="A993" s="226"/>
      <c r="B993" s="29"/>
      <c r="C993" s="30"/>
      <c r="D993" s="31" t="s">
        <v>11</v>
      </c>
      <c r="E993" s="32"/>
      <c r="F993" s="32"/>
      <c r="G993" s="33"/>
      <c r="H993" s="34"/>
      <c r="I993" s="35"/>
      <c r="J993" s="36"/>
      <c r="K993" s="19"/>
      <c r="L993" s="37"/>
      <c r="M993" s="38"/>
    </row>
    <row r="994" spans="1:13" s="39" customFormat="1" ht="12.95" customHeight="1" x14ac:dyDescent="0.25">
      <c r="A994" s="226"/>
      <c r="B994" s="29">
        <v>1932</v>
      </c>
      <c r="C994" s="30">
        <v>1</v>
      </c>
      <c r="D994" s="42" t="s">
        <v>2636</v>
      </c>
      <c r="E994" s="42" t="s">
        <v>2637</v>
      </c>
      <c r="F994" s="42" t="s">
        <v>2638</v>
      </c>
      <c r="G994" s="33" t="s">
        <v>12</v>
      </c>
      <c r="H994" s="34" t="s">
        <v>13</v>
      </c>
      <c r="I994" s="35">
        <v>0.995</v>
      </c>
      <c r="J994" s="36">
        <v>430337.52</v>
      </c>
      <c r="K994" s="19">
        <f t="shared" si="15"/>
        <v>1291012.56</v>
      </c>
      <c r="L994" s="37">
        <v>107584.38</v>
      </c>
      <c r="M994" s="38"/>
    </row>
    <row r="995" spans="1:13" s="39" customFormat="1" ht="12.95" customHeight="1" x14ac:dyDescent="0.25">
      <c r="A995" s="226"/>
      <c r="B995" s="29">
        <v>1928</v>
      </c>
      <c r="C995" s="30">
        <v>2</v>
      </c>
      <c r="D995" s="42" t="s">
        <v>2639</v>
      </c>
      <c r="E995" s="42" t="s">
        <v>2640</v>
      </c>
      <c r="F995" s="42" t="s">
        <v>2641</v>
      </c>
      <c r="G995" s="33" t="s">
        <v>12</v>
      </c>
      <c r="H995" s="34" t="s">
        <v>13</v>
      </c>
      <c r="I995" s="35">
        <v>0.89419999999999999</v>
      </c>
      <c r="J995" s="36">
        <v>386741.52</v>
      </c>
      <c r="K995" s="19">
        <f t="shared" si="15"/>
        <v>1160224.56</v>
      </c>
      <c r="L995" s="37">
        <v>96685.38</v>
      </c>
      <c r="M995" s="38"/>
    </row>
    <row r="996" spans="1:13" s="39" customFormat="1" ht="12.95" customHeight="1" x14ac:dyDescent="0.25">
      <c r="A996" s="226"/>
      <c r="B996" s="29">
        <v>1914</v>
      </c>
      <c r="C996" s="30">
        <v>3</v>
      </c>
      <c r="D996" s="32" t="s">
        <v>2642</v>
      </c>
      <c r="E996" s="32" t="s">
        <v>2643</v>
      </c>
      <c r="F996" s="32" t="s">
        <v>2644</v>
      </c>
      <c r="G996" s="33" t="s">
        <v>12</v>
      </c>
      <c r="H996" s="34" t="s">
        <v>13</v>
      </c>
      <c r="I996" s="35">
        <v>0.99399999999999999</v>
      </c>
      <c r="J996" s="36">
        <v>429905</v>
      </c>
      <c r="K996" s="19">
        <f t="shared" si="15"/>
        <v>1289715</v>
      </c>
      <c r="L996" s="37">
        <v>107476.25</v>
      </c>
      <c r="M996" s="38"/>
    </row>
    <row r="997" spans="1:13" s="39" customFormat="1" ht="12.95" customHeight="1" x14ac:dyDescent="0.25">
      <c r="A997" s="226"/>
      <c r="B997" s="29">
        <v>1926</v>
      </c>
      <c r="C997" s="30">
        <v>4</v>
      </c>
      <c r="D997" s="42" t="s">
        <v>2645</v>
      </c>
      <c r="E997" s="42" t="s">
        <v>2646</v>
      </c>
      <c r="F997" s="42" t="s">
        <v>2647</v>
      </c>
      <c r="G997" s="33" t="s">
        <v>12</v>
      </c>
      <c r="H997" s="34" t="s">
        <v>13</v>
      </c>
      <c r="I997" s="35">
        <v>0.99099999999999999</v>
      </c>
      <c r="J997" s="36">
        <v>428607.52</v>
      </c>
      <c r="K997" s="19">
        <f t="shared" si="15"/>
        <v>1285822.56</v>
      </c>
      <c r="L997" s="37">
        <v>107151.88</v>
      </c>
      <c r="M997" s="38"/>
    </row>
    <row r="998" spans="1:13" s="39" customFormat="1" ht="12.95" customHeight="1" x14ac:dyDescent="0.25">
      <c r="A998" s="226"/>
      <c r="B998" s="29">
        <v>1906</v>
      </c>
      <c r="C998" s="30">
        <v>5</v>
      </c>
      <c r="D998" s="32" t="s">
        <v>2648</v>
      </c>
      <c r="E998" s="32" t="s">
        <v>2649</v>
      </c>
      <c r="F998" s="32" t="s">
        <v>2650</v>
      </c>
      <c r="G998" s="33" t="s">
        <v>12</v>
      </c>
      <c r="H998" s="34" t="s">
        <v>13</v>
      </c>
      <c r="I998" s="35">
        <v>0.99099999999999999</v>
      </c>
      <c r="J998" s="36">
        <v>428607.52</v>
      </c>
      <c r="K998" s="19">
        <f t="shared" si="15"/>
        <v>1285822.56</v>
      </c>
      <c r="L998" s="37">
        <v>107151.88</v>
      </c>
      <c r="M998" s="38"/>
    </row>
    <row r="999" spans="1:13" s="39" customFormat="1" ht="12.95" customHeight="1" x14ac:dyDescent="0.25">
      <c r="A999" s="226"/>
      <c r="B999" s="29">
        <v>1936</v>
      </c>
      <c r="C999" s="30">
        <v>6</v>
      </c>
      <c r="D999" s="32" t="s">
        <v>2651</v>
      </c>
      <c r="E999" s="32" t="s">
        <v>2652</v>
      </c>
      <c r="F999" s="32" t="s">
        <v>2653</v>
      </c>
      <c r="G999" s="33" t="s">
        <v>12</v>
      </c>
      <c r="H999" s="34" t="s">
        <v>13</v>
      </c>
      <c r="I999" s="35">
        <v>0.99099999999999999</v>
      </c>
      <c r="J999" s="36">
        <v>428607.52</v>
      </c>
      <c r="K999" s="19">
        <f t="shared" si="15"/>
        <v>1285822.56</v>
      </c>
      <c r="L999" s="37">
        <v>107151.88</v>
      </c>
      <c r="M999" s="38"/>
    </row>
    <row r="1000" spans="1:13" s="39" customFormat="1" ht="12.95" customHeight="1" x14ac:dyDescent="0.25">
      <c r="A1000" s="226"/>
      <c r="B1000" s="29">
        <v>1939</v>
      </c>
      <c r="C1000" s="30">
        <v>7</v>
      </c>
      <c r="D1000" s="32" t="s">
        <v>2654</v>
      </c>
      <c r="E1000" s="32" t="s">
        <v>2655</v>
      </c>
      <c r="F1000" s="32" t="s">
        <v>2656</v>
      </c>
      <c r="G1000" s="33" t="s">
        <v>12</v>
      </c>
      <c r="H1000" s="34" t="s">
        <v>13</v>
      </c>
      <c r="I1000" s="35">
        <v>0.99099999999999999</v>
      </c>
      <c r="J1000" s="36">
        <v>342107.52</v>
      </c>
      <c r="K1000" s="19">
        <f t="shared" si="15"/>
        <v>1199322.56</v>
      </c>
      <c r="L1000" s="37">
        <v>107151.88</v>
      </c>
      <c r="M1000" s="38"/>
    </row>
    <row r="1001" spans="1:13" s="39" customFormat="1" ht="12.95" customHeight="1" x14ac:dyDescent="0.25">
      <c r="A1001" s="226"/>
      <c r="B1001" s="29">
        <v>1924</v>
      </c>
      <c r="C1001" s="30">
        <v>8</v>
      </c>
      <c r="D1001" s="42" t="s">
        <v>2657</v>
      </c>
      <c r="E1001" s="42" t="s">
        <v>150</v>
      </c>
      <c r="F1001" s="42" t="s">
        <v>2658</v>
      </c>
      <c r="G1001" s="33" t="s">
        <v>12</v>
      </c>
      <c r="H1001" s="34" t="s">
        <v>13</v>
      </c>
      <c r="I1001" s="35">
        <v>0.91420000000000001</v>
      </c>
      <c r="J1001" s="36">
        <v>395391.52</v>
      </c>
      <c r="K1001" s="19">
        <f t="shared" si="15"/>
        <v>1186174.56</v>
      </c>
      <c r="L1001" s="37">
        <v>98847.88</v>
      </c>
      <c r="M1001" s="38"/>
    </row>
    <row r="1002" spans="1:13" s="39" customFormat="1" ht="12.95" customHeight="1" x14ac:dyDescent="0.25">
      <c r="A1002" s="226"/>
      <c r="B1002" s="29">
        <v>1931</v>
      </c>
      <c r="C1002" s="30">
        <v>9</v>
      </c>
      <c r="D1002" s="32" t="s">
        <v>2659</v>
      </c>
      <c r="E1002" s="32" t="s">
        <v>2660</v>
      </c>
      <c r="F1002" s="32" t="s">
        <v>2661</v>
      </c>
      <c r="G1002" s="33" t="s">
        <v>12</v>
      </c>
      <c r="H1002" s="34" t="s">
        <v>13</v>
      </c>
      <c r="I1002" s="35">
        <v>0.995</v>
      </c>
      <c r="J1002" s="36">
        <v>430337.52</v>
      </c>
      <c r="K1002" s="19">
        <f t="shared" si="15"/>
        <v>1291012.56</v>
      </c>
      <c r="L1002" s="37">
        <v>107584.38</v>
      </c>
      <c r="M1002" s="38"/>
    </row>
    <row r="1003" spans="1:13" s="39" customFormat="1" ht="12.95" customHeight="1" x14ac:dyDescent="0.25">
      <c r="A1003" s="226"/>
      <c r="B1003" s="29">
        <v>1905</v>
      </c>
      <c r="C1003" s="30">
        <v>10</v>
      </c>
      <c r="D1003" s="32" t="s">
        <v>2662</v>
      </c>
      <c r="E1003" s="32" t="s">
        <v>2663</v>
      </c>
      <c r="F1003" s="32" t="s">
        <v>2664</v>
      </c>
      <c r="G1003" s="33" t="s">
        <v>12</v>
      </c>
      <c r="H1003" s="34" t="s">
        <v>13</v>
      </c>
      <c r="I1003" s="35">
        <v>0.99099999999999999</v>
      </c>
      <c r="J1003" s="36">
        <v>428607.52</v>
      </c>
      <c r="K1003" s="19">
        <f t="shared" si="15"/>
        <v>1285822.56</v>
      </c>
      <c r="L1003" s="37">
        <v>107151.88</v>
      </c>
      <c r="M1003" s="38"/>
    </row>
    <row r="1004" spans="1:13" s="39" customFormat="1" ht="12.95" customHeight="1" x14ac:dyDescent="0.25">
      <c r="A1004" s="226"/>
      <c r="B1004" s="29">
        <v>1929</v>
      </c>
      <c r="C1004" s="30">
        <v>11</v>
      </c>
      <c r="D1004" s="32" t="s">
        <v>2665</v>
      </c>
      <c r="E1004" s="32" t="s">
        <v>2666</v>
      </c>
      <c r="F1004" s="32" t="s">
        <v>2667</v>
      </c>
      <c r="G1004" s="33" t="s">
        <v>12</v>
      </c>
      <c r="H1004" s="34" t="s">
        <v>13</v>
      </c>
      <c r="I1004" s="35">
        <v>0.995</v>
      </c>
      <c r="J1004" s="36">
        <v>430337.52</v>
      </c>
      <c r="K1004" s="19">
        <f t="shared" si="15"/>
        <v>1291012.56</v>
      </c>
      <c r="L1004" s="37">
        <v>107584.38</v>
      </c>
      <c r="M1004" s="38"/>
    </row>
    <row r="1005" spans="1:13" s="39" customFormat="1" ht="12.95" customHeight="1" x14ac:dyDescent="0.25">
      <c r="A1005" s="226"/>
      <c r="B1005" s="29">
        <v>1915</v>
      </c>
      <c r="C1005" s="30">
        <v>12</v>
      </c>
      <c r="D1005" s="32" t="s">
        <v>2332</v>
      </c>
      <c r="E1005" s="32" t="s">
        <v>2668</v>
      </c>
      <c r="F1005" s="32" t="s">
        <v>2669</v>
      </c>
      <c r="G1005" s="33" t="s">
        <v>12</v>
      </c>
      <c r="H1005" s="34" t="s">
        <v>13</v>
      </c>
      <c r="I1005" s="35">
        <v>0.995</v>
      </c>
      <c r="J1005" s="36">
        <v>430337.52</v>
      </c>
      <c r="K1005" s="19">
        <f t="shared" si="15"/>
        <v>1291012.56</v>
      </c>
      <c r="L1005" s="37">
        <v>107584.38</v>
      </c>
      <c r="M1005" s="38"/>
    </row>
    <row r="1006" spans="1:13" s="39" customFormat="1" ht="12.95" customHeight="1" x14ac:dyDescent="0.25">
      <c r="A1006" s="226"/>
      <c r="B1006" s="29">
        <v>1921</v>
      </c>
      <c r="C1006" s="30">
        <v>13</v>
      </c>
      <c r="D1006" s="32" t="s">
        <v>352</v>
      </c>
      <c r="E1006" s="32" t="s">
        <v>353</v>
      </c>
      <c r="F1006" s="32" t="s">
        <v>2670</v>
      </c>
      <c r="G1006" s="33" t="s">
        <v>12</v>
      </c>
      <c r="H1006" s="34" t="s">
        <v>13</v>
      </c>
      <c r="I1006" s="35">
        <v>0.995</v>
      </c>
      <c r="J1006" s="36">
        <v>430337.52</v>
      </c>
      <c r="K1006" s="19">
        <f t="shared" si="15"/>
        <v>1291012.56</v>
      </c>
      <c r="L1006" s="37">
        <v>107584.38</v>
      </c>
      <c r="M1006" s="38"/>
    </row>
    <row r="1007" spans="1:13" s="39" customFormat="1" ht="12.95" customHeight="1" x14ac:dyDescent="0.25">
      <c r="A1007" s="226"/>
      <c r="B1007" s="29">
        <v>1938</v>
      </c>
      <c r="C1007" s="30">
        <v>14</v>
      </c>
      <c r="D1007" s="32" t="s">
        <v>2671</v>
      </c>
      <c r="E1007" s="32" t="s">
        <v>2672</v>
      </c>
      <c r="F1007" s="32" t="s">
        <v>2673</v>
      </c>
      <c r="G1007" s="33" t="s">
        <v>12</v>
      </c>
      <c r="H1007" s="34" t="s">
        <v>13</v>
      </c>
      <c r="I1007" s="35">
        <v>0.99099999999999999</v>
      </c>
      <c r="J1007" s="36">
        <v>428607.52</v>
      </c>
      <c r="K1007" s="19">
        <f t="shared" si="15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1903</v>
      </c>
      <c r="C1008" s="30">
        <v>15</v>
      </c>
      <c r="D1008" s="32" t="s">
        <v>2674</v>
      </c>
      <c r="E1008" s="32" t="s">
        <v>2675</v>
      </c>
      <c r="F1008" s="32" t="s">
        <v>2676</v>
      </c>
      <c r="G1008" s="33" t="s">
        <v>12</v>
      </c>
      <c r="H1008" s="34" t="s">
        <v>13</v>
      </c>
      <c r="I1008" s="35">
        <v>0.88419999999999999</v>
      </c>
      <c r="J1008" s="36">
        <v>382416.52</v>
      </c>
      <c r="K1008" s="19">
        <f t="shared" si="15"/>
        <v>1147249.56</v>
      </c>
      <c r="L1008" s="37">
        <v>95604.13</v>
      </c>
      <c r="M1008" s="38"/>
    </row>
    <row r="1009" spans="1:13" s="39" customFormat="1" ht="12.95" customHeight="1" x14ac:dyDescent="0.25">
      <c r="A1009" s="226"/>
      <c r="B1009" s="29">
        <v>1922</v>
      </c>
      <c r="C1009" s="30">
        <v>16</v>
      </c>
      <c r="D1009" s="42" t="s">
        <v>2677</v>
      </c>
      <c r="E1009" s="42" t="s">
        <v>2678</v>
      </c>
      <c r="F1009" s="42" t="s">
        <v>2679</v>
      </c>
      <c r="G1009" s="33" t="s">
        <v>12</v>
      </c>
      <c r="H1009" s="34" t="s">
        <v>13</v>
      </c>
      <c r="I1009" s="35">
        <v>0.995</v>
      </c>
      <c r="J1009" s="36">
        <v>430337.52</v>
      </c>
      <c r="K1009" s="19">
        <f t="shared" si="15"/>
        <v>1291012.56</v>
      </c>
      <c r="L1009" s="37">
        <v>107584.38</v>
      </c>
      <c r="M1009" s="38"/>
    </row>
    <row r="1010" spans="1:13" s="39" customFormat="1" ht="12.95" customHeight="1" x14ac:dyDescent="0.25">
      <c r="A1010" s="226"/>
      <c r="B1010" s="29">
        <v>1912</v>
      </c>
      <c r="C1010" s="30">
        <v>17</v>
      </c>
      <c r="D1010" s="32" t="s">
        <v>2680</v>
      </c>
      <c r="E1010" s="32" t="s">
        <v>2681</v>
      </c>
      <c r="F1010" s="32" t="s">
        <v>2682</v>
      </c>
      <c r="G1010" s="33" t="s">
        <v>12</v>
      </c>
      <c r="H1010" s="34" t="s">
        <v>13</v>
      </c>
      <c r="I1010" s="35">
        <v>0.995</v>
      </c>
      <c r="J1010" s="36">
        <v>430337.52</v>
      </c>
      <c r="K1010" s="19">
        <f t="shared" si="15"/>
        <v>1291012.56</v>
      </c>
      <c r="L1010" s="37">
        <v>107584.38</v>
      </c>
      <c r="M1010" s="38"/>
    </row>
    <row r="1011" spans="1:13" s="39" customFormat="1" ht="12.95" customHeight="1" x14ac:dyDescent="0.25">
      <c r="A1011" s="226"/>
      <c r="B1011" s="29">
        <v>1916</v>
      </c>
      <c r="C1011" s="30">
        <v>18</v>
      </c>
      <c r="D1011" s="42" t="s">
        <v>2683</v>
      </c>
      <c r="E1011" s="42" t="s">
        <v>2684</v>
      </c>
      <c r="F1011" s="42" t="s">
        <v>2685</v>
      </c>
      <c r="G1011" s="27" t="s">
        <v>12</v>
      </c>
      <c r="H1011" s="34" t="s">
        <v>13</v>
      </c>
      <c r="I1011" s="35">
        <v>0.995</v>
      </c>
      <c r="J1011" s="36">
        <v>430337.52</v>
      </c>
      <c r="K1011" s="19">
        <f t="shared" si="15"/>
        <v>1291012.56</v>
      </c>
      <c r="L1011" s="37">
        <v>107584.38</v>
      </c>
      <c r="M1011" s="38"/>
    </row>
    <row r="1012" spans="1:13" s="39" customFormat="1" ht="12.95" customHeight="1" x14ac:dyDescent="0.25">
      <c r="A1012" s="226"/>
      <c r="B1012" s="29">
        <v>1935</v>
      </c>
      <c r="C1012" s="30">
        <v>19</v>
      </c>
      <c r="D1012" s="32" t="s">
        <v>2686</v>
      </c>
      <c r="E1012" s="32" t="s">
        <v>2687</v>
      </c>
      <c r="F1012" s="32" t="s">
        <v>2688</v>
      </c>
      <c r="G1012" s="50" t="s">
        <v>12</v>
      </c>
      <c r="H1012" s="34" t="s">
        <v>13</v>
      </c>
      <c r="I1012" s="35">
        <v>0.995</v>
      </c>
      <c r="J1012" s="36">
        <v>430337.52</v>
      </c>
      <c r="K1012" s="19">
        <f t="shared" si="15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1918</v>
      </c>
      <c r="C1013" s="30">
        <v>20</v>
      </c>
      <c r="D1013" s="42" t="s">
        <v>1060</v>
      </c>
      <c r="E1013" s="42" t="s">
        <v>2689</v>
      </c>
      <c r="F1013" s="42" t="s">
        <v>2690</v>
      </c>
      <c r="G1013" s="27" t="s">
        <v>12</v>
      </c>
      <c r="H1013" s="34" t="s">
        <v>13</v>
      </c>
      <c r="I1013" s="35">
        <v>0.59499999999999997</v>
      </c>
      <c r="J1013" s="36">
        <v>242924.45</v>
      </c>
      <c r="K1013" s="19">
        <f t="shared" si="15"/>
        <v>757599.49</v>
      </c>
      <c r="L1013" s="37">
        <v>64334.38</v>
      </c>
      <c r="M1013" s="38"/>
    </row>
    <row r="1014" spans="1:13" s="39" customFormat="1" ht="12.95" customHeight="1" x14ac:dyDescent="0.25">
      <c r="A1014" s="226"/>
      <c r="B1014" s="29">
        <v>1933</v>
      </c>
      <c r="C1014" s="30">
        <v>21</v>
      </c>
      <c r="D1014" s="42" t="s">
        <v>2691</v>
      </c>
      <c r="E1014" s="42" t="s">
        <v>2692</v>
      </c>
      <c r="F1014" s="42" t="s">
        <v>2693</v>
      </c>
      <c r="G1014" s="33" t="s">
        <v>12</v>
      </c>
      <c r="H1014" s="34" t="s">
        <v>13</v>
      </c>
      <c r="I1014" s="35">
        <v>0.995</v>
      </c>
      <c r="J1014" s="36">
        <v>430337.52</v>
      </c>
      <c r="K1014" s="19">
        <f t="shared" si="15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1917</v>
      </c>
      <c r="C1015" s="30">
        <v>22</v>
      </c>
      <c r="D1015" s="42" t="s">
        <v>2694</v>
      </c>
      <c r="E1015" s="42" t="s">
        <v>2695</v>
      </c>
      <c r="F1015" s="42" t="s">
        <v>2696</v>
      </c>
      <c r="G1015" s="33" t="s">
        <v>12</v>
      </c>
      <c r="H1015" s="34" t="s">
        <v>13</v>
      </c>
      <c r="I1015" s="35">
        <v>0.995</v>
      </c>
      <c r="J1015" s="36">
        <v>430337.52</v>
      </c>
      <c r="K1015" s="19">
        <f t="shared" si="15"/>
        <v>1291012.56</v>
      </c>
      <c r="L1015" s="37">
        <v>107584.38</v>
      </c>
      <c r="M1015" s="38"/>
    </row>
    <row r="1016" spans="1:13" s="39" customFormat="1" ht="12.95" customHeight="1" x14ac:dyDescent="0.25">
      <c r="A1016" s="226"/>
      <c r="B1016" s="29">
        <v>1908</v>
      </c>
      <c r="C1016" s="30">
        <v>23</v>
      </c>
      <c r="D1016" s="32" t="s">
        <v>2697</v>
      </c>
      <c r="E1016" s="32" t="s">
        <v>2698</v>
      </c>
      <c r="F1016" s="32" t="s">
        <v>2699</v>
      </c>
      <c r="G1016" s="33" t="s">
        <v>12</v>
      </c>
      <c r="H1016" s="34" t="s">
        <v>13</v>
      </c>
      <c r="I1016" s="35">
        <v>0.995</v>
      </c>
      <c r="J1016" s="36">
        <v>430337.52</v>
      </c>
      <c r="K1016" s="19">
        <f t="shared" si="15"/>
        <v>1291012.56</v>
      </c>
      <c r="L1016" s="37">
        <v>107584.38</v>
      </c>
      <c r="M1016" s="38"/>
    </row>
    <row r="1017" spans="1:13" s="39" customFormat="1" ht="12.95" customHeight="1" x14ac:dyDescent="0.25">
      <c r="A1017" s="226"/>
      <c r="B1017" s="29">
        <v>1925</v>
      </c>
      <c r="C1017" s="30">
        <v>24</v>
      </c>
      <c r="D1017" s="32" t="s">
        <v>2700</v>
      </c>
      <c r="E1017" s="32" t="s">
        <v>2701</v>
      </c>
      <c r="F1017" s="32" t="s">
        <v>2702</v>
      </c>
      <c r="G1017" s="33" t="s">
        <v>12</v>
      </c>
      <c r="H1017" s="34" t="s">
        <v>13</v>
      </c>
      <c r="I1017" s="35">
        <v>0.995</v>
      </c>
      <c r="J1017" s="36">
        <v>430337.52</v>
      </c>
      <c r="K1017" s="19">
        <f t="shared" si="15"/>
        <v>1291012.56</v>
      </c>
      <c r="L1017" s="37">
        <v>107584.38</v>
      </c>
      <c r="M1017" s="38"/>
    </row>
    <row r="1018" spans="1:13" s="39" customFormat="1" ht="12.95" customHeight="1" x14ac:dyDescent="0.25">
      <c r="A1018" s="226"/>
      <c r="B1018" s="29">
        <v>1902</v>
      </c>
      <c r="C1018" s="30">
        <v>25</v>
      </c>
      <c r="D1018" s="32" t="s">
        <v>2703</v>
      </c>
      <c r="E1018" s="32" t="s">
        <v>2704</v>
      </c>
      <c r="F1018" s="32" t="s">
        <v>2705</v>
      </c>
      <c r="G1018" s="33" t="s">
        <v>12</v>
      </c>
      <c r="H1018" s="34" t="s">
        <v>13</v>
      </c>
      <c r="I1018" s="35">
        <v>0.995</v>
      </c>
      <c r="J1018" s="36">
        <v>430337.52</v>
      </c>
      <c r="K1018" s="19">
        <f t="shared" si="15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1913</v>
      </c>
      <c r="C1019" s="30">
        <v>26</v>
      </c>
      <c r="D1019" s="42" t="s">
        <v>2706</v>
      </c>
      <c r="E1019" s="42" t="s">
        <v>2707</v>
      </c>
      <c r="F1019" s="42" t="s">
        <v>2708</v>
      </c>
      <c r="G1019" s="33" t="s">
        <v>12</v>
      </c>
      <c r="H1019" s="34" t="s">
        <v>13</v>
      </c>
      <c r="I1019" s="35">
        <v>0.99</v>
      </c>
      <c r="J1019" s="36">
        <v>428175</v>
      </c>
      <c r="K1019" s="19">
        <f t="shared" si="15"/>
        <v>1284525</v>
      </c>
      <c r="L1019" s="37">
        <v>107043.75</v>
      </c>
      <c r="M1019" s="38"/>
    </row>
    <row r="1020" spans="1:13" s="39" customFormat="1" ht="12.95" customHeight="1" x14ac:dyDescent="0.25">
      <c r="A1020" s="226"/>
      <c r="B1020" s="29">
        <v>1927</v>
      </c>
      <c r="C1020" s="30">
        <v>27</v>
      </c>
      <c r="D1020" s="32" t="s">
        <v>2709</v>
      </c>
      <c r="E1020" s="32" t="s">
        <v>2710</v>
      </c>
      <c r="F1020" s="32" t="s">
        <v>2711</v>
      </c>
      <c r="G1020" s="33" t="s">
        <v>12</v>
      </c>
      <c r="H1020" s="34" t="s">
        <v>13</v>
      </c>
      <c r="I1020" s="35">
        <v>0.39500000000000002</v>
      </c>
      <c r="J1020" s="36">
        <v>170837.52</v>
      </c>
      <c r="K1020" s="19">
        <f t="shared" si="15"/>
        <v>512512.56</v>
      </c>
      <c r="L1020" s="37">
        <v>42709.38</v>
      </c>
      <c r="M1020" s="38"/>
    </row>
    <row r="1021" spans="1:13" s="39" customFormat="1" ht="12.95" customHeight="1" x14ac:dyDescent="0.25">
      <c r="A1021" s="226"/>
      <c r="B1021" s="43">
        <v>1904</v>
      </c>
      <c r="C1021" s="30">
        <v>28</v>
      </c>
      <c r="D1021" s="32" t="s">
        <v>2712</v>
      </c>
      <c r="E1021" s="32" t="s">
        <v>2713</v>
      </c>
      <c r="F1021" s="32" t="s">
        <v>2137</v>
      </c>
      <c r="G1021" s="33" t="s">
        <v>12</v>
      </c>
      <c r="H1021" s="34" t="s">
        <v>13</v>
      </c>
      <c r="I1021" s="35">
        <v>0.995</v>
      </c>
      <c r="J1021" s="36">
        <v>430337.52</v>
      </c>
      <c r="K1021" s="19">
        <f t="shared" si="15"/>
        <v>1291012.56</v>
      </c>
      <c r="L1021" s="37">
        <v>107584.38</v>
      </c>
      <c r="M1021" s="38"/>
    </row>
    <row r="1022" spans="1:13" s="39" customFormat="1" ht="12.95" customHeight="1" x14ac:dyDescent="0.25">
      <c r="A1022" s="226"/>
      <c r="B1022" s="29">
        <v>1920</v>
      </c>
      <c r="C1022" s="30">
        <v>29</v>
      </c>
      <c r="D1022" s="42" t="s">
        <v>2714</v>
      </c>
      <c r="E1022" s="42" t="s">
        <v>2715</v>
      </c>
      <c r="F1022" s="42" t="s">
        <v>2716</v>
      </c>
      <c r="G1022" s="33" t="s">
        <v>12</v>
      </c>
      <c r="H1022" s="34" t="s">
        <v>13</v>
      </c>
      <c r="I1022" s="35">
        <v>0.995</v>
      </c>
      <c r="J1022" s="36">
        <v>430337.52</v>
      </c>
      <c r="K1022" s="19">
        <f t="shared" si="15"/>
        <v>1291012.56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1919</v>
      </c>
      <c r="C1023" s="30">
        <v>30</v>
      </c>
      <c r="D1023" s="32" t="s">
        <v>2717</v>
      </c>
      <c r="E1023" s="32" t="s">
        <v>2718</v>
      </c>
      <c r="F1023" s="32" t="s">
        <v>2719</v>
      </c>
      <c r="G1023" s="33" t="s">
        <v>12</v>
      </c>
      <c r="H1023" s="34" t="s">
        <v>13</v>
      </c>
      <c r="I1023" s="35">
        <v>0.995</v>
      </c>
      <c r="J1023" s="36">
        <v>430337.52</v>
      </c>
      <c r="K1023" s="19">
        <f t="shared" si="15"/>
        <v>1291012.56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1907</v>
      </c>
      <c r="C1024" s="30">
        <v>31</v>
      </c>
      <c r="D1024" s="42" t="s">
        <v>2720</v>
      </c>
      <c r="E1024" s="42" t="s">
        <v>2721</v>
      </c>
      <c r="F1024" s="42" t="s">
        <v>2676</v>
      </c>
      <c r="G1024" s="33" t="s">
        <v>12</v>
      </c>
      <c r="H1024" s="34" t="s">
        <v>13</v>
      </c>
      <c r="I1024" s="35">
        <v>0.99399999999999999</v>
      </c>
      <c r="J1024" s="36">
        <v>429905</v>
      </c>
      <c r="K1024" s="19">
        <f t="shared" si="15"/>
        <v>1289715</v>
      </c>
      <c r="L1024" s="37">
        <v>107476.25</v>
      </c>
      <c r="M1024" s="38"/>
    </row>
    <row r="1025" spans="1:13" s="39" customFormat="1" ht="12.95" customHeight="1" x14ac:dyDescent="0.25">
      <c r="A1025" s="226"/>
      <c r="B1025" s="29"/>
      <c r="C1025" s="30"/>
      <c r="D1025" s="31" t="s">
        <v>47</v>
      </c>
      <c r="E1025" s="32"/>
      <c r="F1025" s="32"/>
      <c r="G1025" s="33"/>
      <c r="H1025" s="34"/>
      <c r="I1025" s="35"/>
      <c r="J1025" s="36"/>
      <c r="K1025" s="19"/>
      <c r="L1025" s="37"/>
      <c r="M1025" s="38"/>
    </row>
    <row r="1026" spans="1:13" s="39" customFormat="1" ht="12.95" customHeight="1" x14ac:dyDescent="0.25">
      <c r="A1026" s="226"/>
      <c r="B1026" s="29">
        <v>1901</v>
      </c>
      <c r="C1026" s="30">
        <v>1</v>
      </c>
      <c r="D1026" s="32" t="s">
        <v>2722</v>
      </c>
      <c r="E1026" s="32" t="s">
        <v>2723</v>
      </c>
      <c r="F1026" s="32" t="s">
        <v>2724</v>
      </c>
      <c r="G1026" s="33" t="s">
        <v>51</v>
      </c>
      <c r="H1026" s="34" t="s">
        <v>13</v>
      </c>
      <c r="I1026" s="35">
        <v>0.995</v>
      </c>
      <c r="J1026" s="36">
        <v>681774</v>
      </c>
      <c r="K1026" s="19">
        <f t="shared" si="15"/>
        <v>2045322</v>
      </c>
      <c r="L1026" s="37">
        <v>170443.5</v>
      </c>
      <c r="M1026" s="38"/>
    </row>
    <row r="1027" spans="1:13" s="39" customFormat="1" ht="12.95" customHeight="1" x14ac:dyDescent="0.25">
      <c r="A1027" s="226"/>
      <c r="B1027" s="29">
        <v>1911</v>
      </c>
      <c r="C1027" s="30">
        <v>2</v>
      </c>
      <c r="D1027" s="42" t="s">
        <v>709</v>
      </c>
      <c r="E1027" s="42" t="s">
        <v>2725</v>
      </c>
      <c r="F1027" s="42" t="s">
        <v>2726</v>
      </c>
      <c r="G1027" s="33" t="s">
        <v>51</v>
      </c>
      <c r="H1027" s="34" t="s">
        <v>13</v>
      </c>
      <c r="I1027" s="35">
        <v>0.995</v>
      </c>
      <c r="J1027" s="36">
        <v>681774</v>
      </c>
      <c r="K1027" s="19">
        <f t="shared" si="15"/>
        <v>2045322</v>
      </c>
      <c r="L1027" s="37">
        <v>170443.5</v>
      </c>
      <c r="M1027" s="38"/>
    </row>
    <row r="1028" spans="1:13" s="39" customFormat="1" ht="12.95" customHeight="1" x14ac:dyDescent="0.25">
      <c r="A1028" s="226"/>
      <c r="B1028" s="29">
        <v>1910</v>
      </c>
      <c r="C1028" s="30">
        <v>3</v>
      </c>
      <c r="D1028" s="32" t="s">
        <v>2727</v>
      </c>
      <c r="E1028" s="32" t="s">
        <v>2728</v>
      </c>
      <c r="F1028" s="32" t="s">
        <v>2729</v>
      </c>
      <c r="G1028" s="33" t="s">
        <v>51</v>
      </c>
      <c r="H1028" s="34" t="s">
        <v>13</v>
      </c>
      <c r="I1028" s="35">
        <v>0.39500000000000002</v>
      </c>
      <c r="J1028" s="36">
        <v>373434</v>
      </c>
      <c r="K1028" s="19">
        <f t="shared" si="15"/>
        <v>914742</v>
      </c>
      <c r="L1028" s="37">
        <v>67663.5</v>
      </c>
      <c r="M1028" s="38"/>
    </row>
    <row r="1029" spans="1:13" s="39" customFormat="1" ht="12.95" customHeight="1" x14ac:dyDescent="0.25">
      <c r="A1029" s="226"/>
      <c r="B1029" s="29">
        <v>1937</v>
      </c>
      <c r="C1029" s="30">
        <v>4</v>
      </c>
      <c r="D1029" s="32" t="s">
        <v>2730</v>
      </c>
      <c r="E1029" s="32" t="s">
        <v>2731</v>
      </c>
      <c r="F1029" s="32" t="s">
        <v>2732</v>
      </c>
      <c r="G1029" s="33" t="s">
        <v>51</v>
      </c>
      <c r="H1029" s="34" t="s">
        <v>13</v>
      </c>
      <c r="I1029" s="35">
        <v>0.995</v>
      </c>
      <c r="J1029" s="36">
        <v>626958</v>
      </c>
      <c r="K1029" s="19">
        <f t="shared" si="15"/>
        <v>1990506</v>
      </c>
      <c r="L1029" s="37">
        <v>170443.5</v>
      </c>
      <c r="M1029" s="38"/>
    </row>
    <row r="1030" spans="1:13" s="39" customFormat="1" ht="12.95" customHeight="1" x14ac:dyDescent="0.25">
      <c r="A1030" s="226"/>
      <c r="B1030" s="29"/>
      <c r="C1030" s="30"/>
      <c r="D1030" s="49" t="s">
        <v>38</v>
      </c>
      <c r="E1030" s="42"/>
      <c r="F1030" s="42"/>
      <c r="G1030" s="33"/>
      <c r="H1030" s="34"/>
      <c r="I1030" s="35"/>
      <c r="J1030" s="36"/>
      <c r="K1030" s="19"/>
      <c r="L1030" s="37"/>
      <c r="M1030" s="38"/>
    </row>
    <row r="1031" spans="1:13" s="39" customFormat="1" ht="12.95" customHeight="1" x14ac:dyDescent="0.25">
      <c r="A1031" s="226"/>
      <c r="B1031" s="29">
        <v>1909</v>
      </c>
      <c r="C1031" s="30">
        <v>1</v>
      </c>
      <c r="D1031" s="32" t="s">
        <v>2733</v>
      </c>
      <c r="E1031" s="32" t="s">
        <v>2734</v>
      </c>
      <c r="F1031" s="32" t="s">
        <v>2735</v>
      </c>
      <c r="G1031" s="33" t="s">
        <v>118</v>
      </c>
      <c r="H1031" s="34" t="s">
        <v>13</v>
      </c>
      <c r="I1031" s="35">
        <v>0.995</v>
      </c>
      <c r="J1031" s="36">
        <v>688613</v>
      </c>
      <c r="K1031" s="19">
        <f t="shared" si="15"/>
        <v>2219719</v>
      </c>
      <c r="L1031" s="37">
        <v>191388.25</v>
      </c>
      <c r="M1031" s="38"/>
    </row>
    <row r="1032" spans="1:13" s="39" customFormat="1" ht="12.95" customHeight="1" x14ac:dyDescent="0.25">
      <c r="A1032" s="226"/>
      <c r="B1032" s="29"/>
      <c r="C1032" s="30"/>
      <c r="D1032" s="31" t="s">
        <v>15</v>
      </c>
      <c r="E1032" s="32"/>
      <c r="F1032" s="32"/>
      <c r="G1032" s="33"/>
      <c r="H1032" s="34"/>
      <c r="I1032" s="35"/>
      <c r="J1032" s="36"/>
      <c r="K1032" s="19"/>
      <c r="L1032" s="37"/>
      <c r="M1032" s="38"/>
    </row>
    <row r="1033" spans="1:13" s="39" customFormat="1" ht="12.95" customHeight="1" x14ac:dyDescent="0.25">
      <c r="A1033" s="226"/>
      <c r="B1033" s="29">
        <v>1900</v>
      </c>
      <c r="C1033" s="30">
        <v>1</v>
      </c>
      <c r="D1033" s="42" t="s">
        <v>2736</v>
      </c>
      <c r="E1033" s="42" t="s">
        <v>2737</v>
      </c>
      <c r="F1033" s="42" t="s">
        <v>2738</v>
      </c>
      <c r="G1033" s="33" t="s">
        <v>19</v>
      </c>
      <c r="H1033" s="34" t="s">
        <v>13</v>
      </c>
      <c r="I1033" s="35">
        <v>0.995</v>
      </c>
      <c r="J1033" s="36">
        <v>803827.32</v>
      </c>
      <c r="K1033" s="19">
        <f t="shared" ref="K1033:K1096" si="16">ROUND(J1033+L1033*8,2)</f>
        <v>2411481.96</v>
      </c>
      <c r="L1033" s="37">
        <v>200956.83</v>
      </c>
      <c r="M1033" s="38"/>
    </row>
    <row r="1034" spans="1:13" s="39" customFormat="1" ht="12.95" customHeight="1" x14ac:dyDescent="0.25">
      <c r="A1034" s="226"/>
      <c r="B1034" s="29">
        <v>1930</v>
      </c>
      <c r="C1034" s="30">
        <v>2</v>
      </c>
      <c r="D1034" s="32" t="s">
        <v>2739</v>
      </c>
      <c r="E1034" s="32" t="s">
        <v>2740</v>
      </c>
      <c r="F1034" s="32" t="s">
        <v>2741</v>
      </c>
      <c r="G1034" s="33" t="s">
        <v>19</v>
      </c>
      <c r="H1034" s="34" t="s">
        <v>13</v>
      </c>
      <c r="I1034" s="35">
        <v>0.999</v>
      </c>
      <c r="J1034" s="36">
        <v>807058.8</v>
      </c>
      <c r="K1034" s="19">
        <f t="shared" si="16"/>
        <v>2421176.4</v>
      </c>
      <c r="L1034" s="37">
        <v>201764.7</v>
      </c>
      <c r="M1034" s="38"/>
    </row>
    <row r="1035" spans="1:13" s="39" customFormat="1" ht="12.95" customHeight="1" x14ac:dyDescent="0.25">
      <c r="A1035" s="227"/>
      <c r="B1035" s="29">
        <v>1940</v>
      </c>
      <c r="C1035" s="30">
        <v>3</v>
      </c>
      <c r="D1035" s="32" t="s">
        <v>2742</v>
      </c>
      <c r="E1035" s="32" t="s">
        <v>2743</v>
      </c>
      <c r="F1035" s="32" t="s">
        <v>2744</v>
      </c>
      <c r="G1035" s="33" t="s">
        <v>19</v>
      </c>
      <c r="H1035" s="34" t="s">
        <v>13</v>
      </c>
      <c r="I1035" s="35">
        <v>0.999</v>
      </c>
      <c r="J1035" s="36">
        <v>807058.8</v>
      </c>
      <c r="K1035" s="19">
        <f t="shared" si="16"/>
        <v>2421176.4</v>
      </c>
      <c r="L1035" s="37">
        <v>201764.7</v>
      </c>
      <c r="M1035" s="38"/>
    </row>
    <row r="1036" spans="1:13" s="39" customFormat="1" ht="12.95" customHeight="1" x14ac:dyDescent="0.25">
      <c r="A1036" s="225" t="s">
        <v>2745</v>
      </c>
      <c r="B1036" s="29"/>
      <c r="C1036" s="30"/>
      <c r="D1036" s="49" t="s">
        <v>126</v>
      </c>
      <c r="E1036" s="42"/>
      <c r="F1036" s="42"/>
      <c r="G1036" s="33"/>
      <c r="H1036" s="34"/>
      <c r="I1036" s="35"/>
      <c r="J1036" s="36"/>
      <c r="K1036" s="19"/>
      <c r="L1036" s="37"/>
      <c r="M1036" s="38"/>
    </row>
    <row r="1037" spans="1:13" s="39" customFormat="1" ht="12.95" customHeight="1" x14ac:dyDescent="0.25">
      <c r="A1037" s="226"/>
      <c r="B1037" s="29">
        <v>1708</v>
      </c>
      <c r="C1037" s="30">
        <v>1</v>
      </c>
      <c r="D1037" s="32" t="s">
        <v>2746</v>
      </c>
      <c r="E1037" s="32" t="s">
        <v>2747</v>
      </c>
      <c r="F1037" s="32" t="s">
        <v>2748</v>
      </c>
      <c r="G1037" s="33" t="s">
        <v>130</v>
      </c>
      <c r="H1037" s="34" t="s">
        <v>13</v>
      </c>
      <c r="I1037" s="35">
        <v>0.91320000000000001</v>
      </c>
      <c r="J1037" s="36">
        <v>197494.72</v>
      </c>
      <c r="K1037" s="19">
        <f t="shared" si="16"/>
        <v>592484.16</v>
      </c>
      <c r="L1037" s="37">
        <v>49373.68</v>
      </c>
      <c r="M1037" s="38"/>
    </row>
    <row r="1038" spans="1:13" s="39" customFormat="1" ht="12.95" customHeight="1" x14ac:dyDescent="0.25">
      <c r="A1038" s="226"/>
      <c r="B1038" s="29">
        <v>1736</v>
      </c>
      <c r="C1038" s="30">
        <v>2</v>
      </c>
      <c r="D1038" s="32" t="s">
        <v>2749</v>
      </c>
      <c r="E1038" s="32" t="s">
        <v>2750</v>
      </c>
      <c r="F1038" s="32" t="s">
        <v>1151</v>
      </c>
      <c r="G1038" s="33" t="s">
        <v>130</v>
      </c>
      <c r="H1038" s="34" t="s">
        <v>13</v>
      </c>
      <c r="I1038" s="35">
        <v>0.91639999999999999</v>
      </c>
      <c r="J1038" s="36">
        <v>198186.76</v>
      </c>
      <c r="K1038" s="19">
        <f t="shared" si="16"/>
        <v>594560.28</v>
      </c>
      <c r="L1038" s="37">
        <v>49546.69</v>
      </c>
      <c r="M1038" s="38"/>
    </row>
    <row r="1039" spans="1:13" s="39" customFormat="1" ht="12.95" customHeight="1" x14ac:dyDescent="0.25">
      <c r="A1039" s="226"/>
      <c r="B1039" s="29">
        <v>1703</v>
      </c>
      <c r="C1039" s="30">
        <v>3</v>
      </c>
      <c r="D1039" s="32" t="s">
        <v>2751</v>
      </c>
      <c r="E1039" s="32" t="s">
        <v>2752</v>
      </c>
      <c r="F1039" s="32" t="s">
        <v>2753</v>
      </c>
      <c r="G1039" s="33" t="s">
        <v>130</v>
      </c>
      <c r="H1039" s="34" t="s">
        <v>13</v>
      </c>
      <c r="I1039" s="35">
        <v>0.88619999999999999</v>
      </c>
      <c r="J1039" s="36">
        <v>191655.52</v>
      </c>
      <c r="K1039" s="19">
        <f t="shared" si="16"/>
        <v>574966.56000000006</v>
      </c>
      <c r="L1039" s="37">
        <v>47913.88</v>
      </c>
      <c r="M1039" s="38"/>
    </row>
    <row r="1040" spans="1:13" s="39" customFormat="1" ht="12.95" customHeight="1" x14ac:dyDescent="0.25">
      <c r="A1040" s="226"/>
      <c r="B1040" s="29">
        <v>1701</v>
      </c>
      <c r="C1040" s="30">
        <v>4</v>
      </c>
      <c r="D1040" s="32" t="s">
        <v>2754</v>
      </c>
      <c r="E1040" s="32" t="s">
        <v>2755</v>
      </c>
      <c r="F1040" s="32" t="s">
        <v>2756</v>
      </c>
      <c r="G1040" s="33" t="s">
        <v>130</v>
      </c>
      <c r="H1040" s="34" t="s">
        <v>13</v>
      </c>
      <c r="I1040" s="35">
        <v>0.87319999999999998</v>
      </c>
      <c r="J1040" s="36">
        <v>188844.04</v>
      </c>
      <c r="K1040" s="19">
        <f t="shared" si="16"/>
        <v>566532.12</v>
      </c>
      <c r="L1040" s="37">
        <v>47211.01</v>
      </c>
      <c r="M1040" s="38"/>
    </row>
    <row r="1041" spans="1:13" s="39" customFormat="1" ht="12.95" customHeight="1" x14ac:dyDescent="0.25">
      <c r="A1041" s="226"/>
      <c r="B1041" s="29">
        <v>1720</v>
      </c>
      <c r="C1041" s="30">
        <v>5</v>
      </c>
      <c r="D1041" s="32" t="s">
        <v>916</v>
      </c>
      <c r="E1041" s="32" t="s">
        <v>2757</v>
      </c>
      <c r="F1041" s="32" t="s">
        <v>2758</v>
      </c>
      <c r="G1041" s="33" t="s">
        <v>130</v>
      </c>
      <c r="H1041" s="34" t="s">
        <v>13</v>
      </c>
      <c r="I1041" s="35">
        <v>0.8982</v>
      </c>
      <c r="J1041" s="36">
        <v>194250.72</v>
      </c>
      <c r="K1041" s="19">
        <f t="shared" si="16"/>
        <v>582752.16</v>
      </c>
      <c r="L1041" s="37">
        <v>48562.68</v>
      </c>
      <c r="M1041" s="38"/>
    </row>
    <row r="1042" spans="1:13" s="39" customFormat="1" ht="12.95" customHeight="1" x14ac:dyDescent="0.25">
      <c r="A1042" s="226"/>
      <c r="B1042" s="29">
        <v>1704</v>
      </c>
      <c r="C1042" s="30">
        <v>6</v>
      </c>
      <c r="D1042" s="42" t="s">
        <v>319</v>
      </c>
      <c r="E1042" s="42" t="s">
        <v>2769</v>
      </c>
      <c r="F1042" s="42" t="s">
        <v>2770</v>
      </c>
      <c r="G1042" s="33" t="s">
        <v>130</v>
      </c>
      <c r="H1042" s="34" t="s">
        <v>13</v>
      </c>
      <c r="I1042" s="35">
        <v>0.8962</v>
      </c>
      <c r="J1042" s="36">
        <v>193818.2</v>
      </c>
      <c r="K1042" s="19">
        <f t="shared" si="16"/>
        <v>581454.6</v>
      </c>
      <c r="L1042" s="37">
        <v>48454.55</v>
      </c>
      <c r="M1042" s="38"/>
    </row>
    <row r="1043" spans="1:13" s="39" customFormat="1" ht="12.95" customHeight="1" x14ac:dyDescent="0.25">
      <c r="A1043" s="226"/>
      <c r="B1043" s="29">
        <v>1741</v>
      </c>
      <c r="C1043" s="30">
        <v>7</v>
      </c>
      <c r="D1043" s="42" t="s">
        <v>2763</v>
      </c>
      <c r="E1043" s="42" t="s">
        <v>2764</v>
      </c>
      <c r="F1043" s="42" t="s">
        <v>2765</v>
      </c>
      <c r="G1043" s="33" t="s">
        <v>130</v>
      </c>
      <c r="H1043" s="34" t="s">
        <v>13</v>
      </c>
      <c r="I1043" s="35">
        <v>0.90639999999999998</v>
      </c>
      <c r="J1043" s="36">
        <v>196024.12</v>
      </c>
      <c r="K1043" s="19">
        <f t="shared" si="16"/>
        <v>588072.36</v>
      </c>
      <c r="L1043" s="37">
        <v>49006.03</v>
      </c>
      <c r="M1043" s="38"/>
    </row>
    <row r="1044" spans="1:13" s="39" customFormat="1" ht="12.95" customHeight="1" x14ac:dyDescent="0.25">
      <c r="A1044" s="226"/>
      <c r="B1044" s="29">
        <v>1734</v>
      </c>
      <c r="C1044" s="30">
        <v>8</v>
      </c>
      <c r="D1044" s="42" t="s">
        <v>767</v>
      </c>
      <c r="E1044" s="42" t="s">
        <v>2761</v>
      </c>
      <c r="F1044" s="42" t="s">
        <v>2762</v>
      </c>
      <c r="G1044" s="33" t="s">
        <v>130</v>
      </c>
      <c r="H1044" s="34" t="s">
        <v>13</v>
      </c>
      <c r="I1044" s="35">
        <v>0.88919999999999999</v>
      </c>
      <c r="J1044" s="36">
        <v>192304.32</v>
      </c>
      <c r="K1044" s="19">
        <f t="shared" si="16"/>
        <v>576912.96</v>
      </c>
      <c r="L1044" s="37">
        <v>48076.08</v>
      </c>
      <c r="M1044" s="38"/>
    </row>
    <row r="1045" spans="1:13" s="39" customFormat="1" ht="12.95" customHeight="1" x14ac:dyDescent="0.25">
      <c r="A1045" s="226"/>
      <c r="B1045" s="29">
        <v>1712</v>
      </c>
      <c r="C1045" s="30">
        <v>9</v>
      </c>
      <c r="D1045" s="53" t="s">
        <v>5624</v>
      </c>
      <c r="E1045" s="53" t="s">
        <v>5625</v>
      </c>
      <c r="F1045" s="53" t="s">
        <v>5626</v>
      </c>
      <c r="G1045" s="33" t="s">
        <v>130</v>
      </c>
      <c r="H1045" s="34" t="s">
        <v>13</v>
      </c>
      <c r="I1045" s="35">
        <v>0.88519999999999999</v>
      </c>
      <c r="J1045" s="36">
        <v>191439.24</v>
      </c>
      <c r="K1045" s="19">
        <f t="shared" si="16"/>
        <v>574317.72</v>
      </c>
      <c r="L1045" s="37">
        <v>47859.81</v>
      </c>
      <c r="M1045" s="38"/>
    </row>
    <row r="1046" spans="1:13" s="39" customFormat="1" ht="12.95" customHeight="1" x14ac:dyDescent="0.25">
      <c r="A1046" s="226"/>
      <c r="B1046" s="29"/>
      <c r="C1046" s="30"/>
      <c r="D1046" s="31" t="s">
        <v>11</v>
      </c>
      <c r="E1046" s="32"/>
      <c r="F1046" s="32"/>
      <c r="G1046" s="33"/>
      <c r="H1046" s="34"/>
      <c r="I1046" s="35"/>
      <c r="J1046" s="36"/>
      <c r="K1046" s="19"/>
      <c r="L1046" s="37"/>
      <c r="M1046" s="38"/>
    </row>
    <row r="1047" spans="1:13" s="39" customFormat="1" ht="12.95" customHeight="1" x14ac:dyDescent="0.25">
      <c r="A1047" s="226"/>
      <c r="B1047" s="29">
        <v>1702</v>
      </c>
      <c r="C1047" s="30">
        <v>1</v>
      </c>
      <c r="D1047" s="32" t="s">
        <v>2759</v>
      </c>
      <c r="E1047" s="32" t="s">
        <v>2760</v>
      </c>
      <c r="F1047" s="32" t="s">
        <v>2753</v>
      </c>
      <c r="G1047" s="33" t="s">
        <v>12</v>
      </c>
      <c r="H1047" s="34" t="s">
        <v>13</v>
      </c>
      <c r="I1047" s="35">
        <v>0.92020000000000002</v>
      </c>
      <c r="J1047" s="36">
        <v>397986.52</v>
      </c>
      <c r="K1047" s="19">
        <f t="shared" si="16"/>
        <v>1193959.56</v>
      </c>
      <c r="L1047" s="37">
        <v>99496.63</v>
      </c>
      <c r="M1047" s="38"/>
    </row>
    <row r="1048" spans="1:13" s="39" customFormat="1" ht="12.95" customHeight="1" x14ac:dyDescent="0.25">
      <c r="A1048" s="226"/>
      <c r="B1048" s="29">
        <v>1721</v>
      </c>
      <c r="C1048" s="30">
        <v>2</v>
      </c>
      <c r="D1048" s="32" t="s">
        <v>2766</v>
      </c>
      <c r="E1048" s="32" t="s">
        <v>2767</v>
      </c>
      <c r="F1048" s="32" t="s">
        <v>2768</v>
      </c>
      <c r="G1048" s="50" t="s">
        <v>12</v>
      </c>
      <c r="H1048" s="34" t="s">
        <v>13</v>
      </c>
      <c r="I1048" s="35">
        <v>0.87819999999999998</v>
      </c>
      <c r="J1048" s="36">
        <v>379821.52</v>
      </c>
      <c r="K1048" s="19">
        <f t="shared" si="16"/>
        <v>1139464.56</v>
      </c>
      <c r="L1048" s="37">
        <v>94955.38</v>
      </c>
      <c r="M1048" s="38"/>
    </row>
    <row r="1049" spans="1:13" s="39" customFormat="1" ht="12.95" customHeight="1" x14ac:dyDescent="0.25">
      <c r="A1049" s="226"/>
      <c r="B1049" s="29">
        <v>1726</v>
      </c>
      <c r="C1049" s="30">
        <v>3</v>
      </c>
      <c r="D1049" s="32" t="s">
        <v>2771</v>
      </c>
      <c r="E1049" s="32" t="s">
        <v>2772</v>
      </c>
      <c r="F1049" s="32" t="s">
        <v>2773</v>
      </c>
      <c r="G1049" s="50" t="s">
        <v>12</v>
      </c>
      <c r="H1049" s="34" t="s">
        <v>13</v>
      </c>
      <c r="I1049" s="35">
        <v>0.89319999999999999</v>
      </c>
      <c r="J1049" s="36">
        <v>386309</v>
      </c>
      <c r="K1049" s="19">
        <f t="shared" si="16"/>
        <v>1158927</v>
      </c>
      <c r="L1049" s="37">
        <v>96577.25</v>
      </c>
      <c r="M1049" s="38"/>
    </row>
    <row r="1050" spans="1:13" s="39" customFormat="1" ht="12.95" customHeight="1" x14ac:dyDescent="0.25">
      <c r="A1050" s="226"/>
      <c r="B1050" s="29">
        <v>1715</v>
      </c>
      <c r="C1050" s="30">
        <v>4</v>
      </c>
      <c r="D1050" s="42" t="s">
        <v>2774</v>
      </c>
      <c r="E1050" s="42" t="s">
        <v>2775</v>
      </c>
      <c r="F1050" s="42" t="s">
        <v>2776</v>
      </c>
      <c r="G1050" s="27" t="s">
        <v>12</v>
      </c>
      <c r="H1050" s="34" t="s">
        <v>13</v>
      </c>
      <c r="I1050" s="35">
        <v>0.8992</v>
      </c>
      <c r="J1050" s="36">
        <v>388904</v>
      </c>
      <c r="K1050" s="19">
        <f t="shared" si="16"/>
        <v>1166712</v>
      </c>
      <c r="L1050" s="37">
        <v>97226</v>
      </c>
      <c r="M1050" s="38"/>
    </row>
    <row r="1051" spans="1:13" s="39" customFormat="1" ht="12.95" customHeight="1" x14ac:dyDescent="0.25">
      <c r="A1051" s="226"/>
      <c r="B1051" s="29">
        <v>1723</v>
      </c>
      <c r="C1051" s="30">
        <v>5</v>
      </c>
      <c r="D1051" s="32" t="s">
        <v>2777</v>
      </c>
      <c r="E1051" s="32" t="s">
        <v>2778</v>
      </c>
      <c r="F1051" s="32" t="s">
        <v>2779</v>
      </c>
      <c r="G1051" s="50" t="s">
        <v>12</v>
      </c>
      <c r="H1051" s="34" t="s">
        <v>13</v>
      </c>
      <c r="I1051" s="35">
        <v>0.88519999999999999</v>
      </c>
      <c r="J1051" s="36">
        <v>382849</v>
      </c>
      <c r="K1051" s="19">
        <f t="shared" si="16"/>
        <v>1148547</v>
      </c>
      <c r="L1051" s="37">
        <v>95712.25</v>
      </c>
      <c r="M1051" s="38"/>
    </row>
    <row r="1052" spans="1:13" s="39" customFormat="1" ht="12.95" customHeight="1" x14ac:dyDescent="0.25">
      <c r="A1052" s="226"/>
      <c r="B1052" s="29">
        <v>1710</v>
      </c>
      <c r="C1052" s="30">
        <v>6</v>
      </c>
      <c r="D1052" s="32" t="s">
        <v>2780</v>
      </c>
      <c r="E1052" s="32" t="s">
        <v>2781</v>
      </c>
      <c r="F1052" s="32" t="s">
        <v>2782</v>
      </c>
      <c r="G1052" s="50" t="s">
        <v>12</v>
      </c>
      <c r="H1052" s="34" t="s">
        <v>13</v>
      </c>
      <c r="I1052" s="35">
        <v>0.89119999999999999</v>
      </c>
      <c r="J1052" s="36">
        <v>385444</v>
      </c>
      <c r="K1052" s="19">
        <f t="shared" si="16"/>
        <v>1156332</v>
      </c>
      <c r="L1052" s="37">
        <v>96361</v>
      </c>
      <c r="M1052" s="38"/>
    </row>
    <row r="1053" spans="1:13" s="39" customFormat="1" ht="12.95" customHeight="1" x14ac:dyDescent="0.25">
      <c r="A1053" s="226"/>
      <c r="B1053" s="29">
        <v>1727</v>
      </c>
      <c r="C1053" s="30">
        <v>7</v>
      </c>
      <c r="D1053" s="42" t="s">
        <v>2783</v>
      </c>
      <c r="E1053" s="42" t="s">
        <v>2784</v>
      </c>
      <c r="F1053" s="42" t="s">
        <v>2785</v>
      </c>
      <c r="G1053" s="27" t="s">
        <v>12</v>
      </c>
      <c r="H1053" s="34" t="s">
        <v>13</v>
      </c>
      <c r="I1053" s="35">
        <v>0.88719999999999999</v>
      </c>
      <c r="J1053" s="36">
        <v>383714</v>
      </c>
      <c r="K1053" s="19">
        <f t="shared" si="16"/>
        <v>1151142</v>
      </c>
      <c r="L1053" s="37">
        <v>95928.5</v>
      </c>
      <c r="M1053" s="38"/>
    </row>
    <row r="1054" spans="1:13" s="39" customFormat="1" ht="12.95" customHeight="1" x14ac:dyDescent="0.25">
      <c r="A1054" s="226"/>
      <c r="B1054" s="29">
        <v>1742</v>
      </c>
      <c r="C1054" s="30">
        <v>8</v>
      </c>
      <c r="D1054" s="32" t="s">
        <v>2786</v>
      </c>
      <c r="E1054" s="32" t="s">
        <v>2787</v>
      </c>
      <c r="F1054" s="32" t="s">
        <v>2788</v>
      </c>
      <c r="G1054" s="50" t="s">
        <v>12</v>
      </c>
      <c r="H1054" s="34" t="s">
        <v>13</v>
      </c>
      <c r="I1054" s="35">
        <v>0.90720000000000001</v>
      </c>
      <c r="J1054" s="36">
        <v>392364</v>
      </c>
      <c r="K1054" s="19">
        <f t="shared" si="16"/>
        <v>1177092</v>
      </c>
      <c r="L1054" s="37">
        <v>98091</v>
      </c>
      <c r="M1054" s="38"/>
    </row>
    <row r="1055" spans="1:13" s="39" customFormat="1" ht="12.95" customHeight="1" x14ac:dyDescent="0.25">
      <c r="A1055" s="226"/>
      <c r="B1055" s="29">
        <v>1713</v>
      </c>
      <c r="C1055" s="30">
        <v>9</v>
      </c>
      <c r="D1055" s="32" t="s">
        <v>2315</v>
      </c>
      <c r="E1055" s="32" t="s">
        <v>2789</v>
      </c>
      <c r="F1055" s="32" t="s">
        <v>2790</v>
      </c>
      <c r="G1055" s="50" t="s">
        <v>12</v>
      </c>
      <c r="H1055" s="34" t="s">
        <v>13</v>
      </c>
      <c r="I1055" s="35">
        <v>0.91120000000000001</v>
      </c>
      <c r="J1055" s="36">
        <v>394094</v>
      </c>
      <c r="K1055" s="19">
        <f t="shared" si="16"/>
        <v>1182282</v>
      </c>
      <c r="L1055" s="37">
        <v>98523.5</v>
      </c>
      <c r="M1055" s="38"/>
    </row>
    <row r="1056" spans="1:13" s="39" customFormat="1" ht="12.95" customHeight="1" x14ac:dyDescent="0.25">
      <c r="A1056" s="226"/>
      <c r="B1056" s="29">
        <v>1711</v>
      </c>
      <c r="C1056" s="30">
        <v>10</v>
      </c>
      <c r="D1056" s="42" t="s">
        <v>2791</v>
      </c>
      <c r="E1056" s="42" t="s">
        <v>2792</v>
      </c>
      <c r="F1056" s="42" t="s">
        <v>2793</v>
      </c>
      <c r="G1056" s="27" t="s">
        <v>12</v>
      </c>
      <c r="H1056" s="34" t="s">
        <v>13</v>
      </c>
      <c r="I1056" s="35">
        <v>0.89319999999999999</v>
      </c>
      <c r="J1056" s="36">
        <v>386309</v>
      </c>
      <c r="K1056" s="19">
        <f t="shared" si="16"/>
        <v>1158927</v>
      </c>
      <c r="L1056" s="37">
        <v>96577.25</v>
      </c>
      <c r="M1056" s="38"/>
    </row>
    <row r="1057" spans="1:13" s="39" customFormat="1" ht="12.95" customHeight="1" x14ac:dyDescent="0.25">
      <c r="A1057" s="226"/>
      <c r="B1057" s="29">
        <v>1728</v>
      </c>
      <c r="C1057" s="30">
        <v>11</v>
      </c>
      <c r="D1057" s="32" t="s">
        <v>2794</v>
      </c>
      <c r="E1057" s="32" t="s">
        <v>2795</v>
      </c>
      <c r="F1057" s="32" t="s">
        <v>2796</v>
      </c>
      <c r="G1057" s="50" t="s">
        <v>12</v>
      </c>
      <c r="H1057" s="34" t="s">
        <v>13</v>
      </c>
      <c r="I1057" s="35">
        <v>0.88919999999999999</v>
      </c>
      <c r="J1057" s="36">
        <v>384579</v>
      </c>
      <c r="K1057" s="19">
        <f t="shared" si="16"/>
        <v>1153737</v>
      </c>
      <c r="L1057" s="37">
        <v>96144.75</v>
      </c>
      <c r="M1057" s="38"/>
    </row>
    <row r="1058" spans="1:13" s="39" customFormat="1" ht="12.95" customHeight="1" x14ac:dyDescent="0.25">
      <c r="A1058" s="226"/>
      <c r="B1058" s="29">
        <v>1709</v>
      </c>
      <c r="C1058" s="30">
        <v>12</v>
      </c>
      <c r="D1058" s="32" t="s">
        <v>2797</v>
      </c>
      <c r="E1058" s="32" t="s">
        <v>2798</v>
      </c>
      <c r="F1058" s="32" t="s">
        <v>2799</v>
      </c>
      <c r="G1058" s="50" t="s">
        <v>12</v>
      </c>
      <c r="H1058" s="34" t="s">
        <v>13</v>
      </c>
      <c r="I1058" s="35">
        <v>0.89219999999999999</v>
      </c>
      <c r="J1058" s="36">
        <v>385876.52</v>
      </c>
      <c r="K1058" s="19">
        <f t="shared" si="16"/>
        <v>1157629.56</v>
      </c>
      <c r="L1058" s="37">
        <v>96469.13</v>
      </c>
      <c r="M1058" s="38"/>
    </row>
    <row r="1059" spans="1:13" s="39" customFormat="1" ht="12.95" customHeight="1" x14ac:dyDescent="0.25">
      <c r="A1059" s="226"/>
      <c r="B1059" s="29">
        <v>1718</v>
      </c>
      <c r="C1059" s="30">
        <v>13</v>
      </c>
      <c r="D1059" s="32" t="s">
        <v>2800</v>
      </c>
      <c r="E1059" s="32" t="s">
        <v>2801</v>
      </c>
      <c r="F1059" s="32" t="s">
        <v>2802</v>
      </c>
      <c r="G1059" s="50" t="s">
        <v>12</v>
      </c>
      <c r="H1059" s="34" t="s">
        <v>13</v>
      </c>
      <c r="I1059" s="35">
        <v>0.91120000000000001</v>
      </c>
      <c r="J1059" s="36">
        <v>394094</v>
      </c>
      <c r="K1059" s="19">
        <f t="shared" si="16"/>
        <v>1182282</v>
      </c>
      <c r="L1059" s="37">
        <v>98523.5</v>
      </c>
      <c r="M1059" s="38"/>
    </row>
    <row r="1060" spans="1:13" s="39" customFormat="1" ht="12.95" customHeight="1" x14ac:dyDescent="0.25">
      <c r="A1060" s="226"/>
      <c r="B1060" s="29">
        <v>1724</v>
      </c>
      <c r="C1060" s="30">
        <v>14</v>
      </c>
      <c r="D1060" s="42" t="s">
        <v>2803</v>
      </c>
      <c r="E1060" s="42" t="s">
        <v>2804</v>
      </c>
      <c r="F1060" s="42" t="s">
        <v>2805</v>
      </c>
      <c r="G1060" s="50" t="s">
        <v>12</v>
      </c>
      <c r="H1060" s="34" t="s">
        <v>13</v>
      </c>
      <c r="I1060" s="35">
        <v>0.9012</v>
      </c>
      <c r="J1060" s="36">
        <v>389769</v>
      </c>
      <c r="K1060" s="19">
        <f t="shared" si="16"/>
        <v>1169307</v>
      </c>
      <c r="L1060" s="37">
        <v>97442.25</v>
      </c>
      <c r="M1060" s="38"/>
    </row>
    <row r="1061" spans="1:13" s="39" customFormat="1" ht="12.95" customHeight="1" x14ac:dyDescent="0.25">
      <c r="A1061" s="226"/>
      <c r="B1061" s="29">
        <v>1719</v>
      </c>
      <c r="C1061" s="30">
        <v>15</v>
      </c>
      <c r="D1061" s="42" t="s">
        <v>175</v>
      </c>
      <c r="E1061" s="42" t="s">
        <v>673</v>
      </c>
      <c r="F1061" s="42" t="s">
        <v>2806</v>
      </c>
      <c r="G1061" s="27" t="s">
        <v>12</v>
      </c>
      <c r="H1061" s="34" t="s">
        <v>13</v>
      </c>
      <c r="I1061" s="35">
        <v>0.9042</v>
      </c>
      <c r="J1061" s="36">
        <v>391066.52</v>
      </c>
      <c r="K1061" s="19">
        <f t="shared" si="16"/>
        <v>1173199.56</v>
      </c>
      <c r="L1061" s="37">
        <v>97766.63</v>
      </c>
      <c r="M1061" s="38"/>
    </row>
    <row r="1062" spans="1:13" s="39" customFormat="1" ht="12.95" customHeight="1" x14ac:dyDescent="0.25">
      <c r="A1062" s="226"/>
      <c r="B1062" s="29">
        <v>1737</v>
      </c>
      <c r="C1062" s="30">
        <v>16</v>
      </c>
      <c r="D1062" s="42" t="s">
        <v>2807</v>
      </c>
      <c r="E1062" s="42" t="s">
        <v>2808</v>
      </c>
      <c r="F1062" s="42" t="s">
        <v>2809</v>
      </c>
      <c r="G1062" s="33" t="s">
        <v>12</v>
      </c>
      <c r="H1062" s="34" t="s">
        <v>13</v>
      </c>
      <c r="I1062" s="35">
        <v>0.91520000000000001</v>
      </c>
      <c r="J1062" s="36">
        <v>395824</v>
      </c>
      <c r="K1062" s="19">
        <f t="shared" si="16"/>
        <v>1187472</v>
      </c>
      <c r="L1062" s="37">
        <v>98956</v>
      </c>
      <c r="M1062" s="38"/>
    </row>
    <row r="1063" spans="1:13" s="39" customFormat="1" ht="12.95" customHeight="1" x14ac:dyDescent="0.25">
      <c r="A1063" s="226"/>
      <c r="B1063" s="29">
        <v>1705</v>
      </c>
      <c r="C1063" s="30">
        <v>17</v>
      </c>
      <c r="D1063" s="32" t="s">
        <v>2810</v>
      </c>
      <c r="E1063" s="32" t="s">
        <v>2811</v>
      </c>
      <c r="F1063" s="32" t="s">
        <v>2812</v>
      </c>
      <c r="G1063" s="33" t="s">
        <v>12</v>
      </c>
      <c r="H1063" s="34" t="s">
        <v>13</v>
      </c>
      <c r="I1063" s="35">
        <v>0.8962</v>
      </c>
      <c r="J1063" s="36">
        <v>387606.52</v>
      </c>
      <c r="K1063" s="19">
        <f t="shared" si="16"/>
        <v>1162819.56</v>
      </c>
      <c r="L1063" s="37">
        <v>96901.63</v>
      </c>
      <c r="M1063" s="38"/>
    </row>
    <row r="1064" spans="1:13" s="39" customFormat="1" ht="12.95" customHeight="1" x14ac:dyDescent="0.25">
      <c r="A1064" s="226"/>
      <c r="B1064" s="29">
        <v>1700</v>
      </c>
      <c r="C1064" s="30">
        <v>18</v>
      </c>
      <c r="D1064" s="32" t="s">
        <v>2813</v>
      </c>
      <c r="E1064" s="32" t="s">
        <v>2814</v>
      </c>
      <c r="F1064" s="32" t="s">
        <v>2815</v>
      </c>
      <c r="G1064" s="33" t="s">
        <v>12</v>
      </c>
      <c r="H1064" s="34" t="s">
        <v>13</v>
      </c>
      <c r="I1064" s="35">
        <v>0.8992</v>
      </c>
      <c r="J1064" s="36">
        <v>388904</v>
      </c>
      <c r="K1064" s="19">
        <f t="shared" si="16"/>
        <v>1166712</v>
      </c>
      <c r="L1064" s="37">
        <v>97226</v>
      </c>
      <c r="M1064" s="38"/>
    </row>
    <row r="1065" spans="1:13" s="39" customFormat="1" ht="12.95" customHeight="1" x14ac:dyDescent="0.25">
      <c r="A1065" s="226"/>
      <c r="B1065" s="29">
        <v>1731</v>
      </c>
      <c r="C1065" s="30">
        <v>19</v>
      </c>
      <c r="D1065" s="32" t="s">
        <v>155</v>
      </c>
      <c r="E1065" s="32" t="s">
        <v>156</v>
      </c>
      <c r="F1065" s="32" t="s">
        <v>2816</v>
      </c>
      <c r="G1065" s="33" t="s">
        <v>12</v>
      </c>
      <c r="H1065" s="34" t="s">
        <v>13</v>
      </c>
      <c r="I1065" s="35">
        <v>0.88219999999999998</v>
      </c>
      <c r="J1065" s="36">
        <v>381551.52</v>
      </c>
      <c r="K1065" s="19">
        <f t="shared" si="16"/>
        <v>1144654.56</v>
      </c>
      <c r="L1065" s="37">
        <v>95387.88</v>
      </c>
      <c r="M1065" s="38"/>
    </row>
    <row r="1066" spans="1:13" s="39" customFormat="1" ht="12.95" customHeight="1" x14ac:dyDescent="0.25">
      <c r="A1066" s="226"/>
      <c r="B1066" s="43">
        <v>1733</v>
      </c>
      <c r="C1066" s="30">
        <v>20</v>
      </c>
      <c r="D1066" s="32" t="s">
        <v>2817</v>
      </c>
      <c r="E1066" s="32" t="s">
        <v>2818</v>
      </c>
      <c r="F1066" s="32" t="s">
        <v>2819</v>
      </c>
      <c r="G1066" s="33" t="s">
        <v>12</v>
      </c>
      <c r="H1066" s="34" t="s">
        <v>13</v>
      </c>
      <c r="I1066" s="35">
        <v>0.95240000000000002</v>
      </c>
      <c r="J1066" s="36">
        <v>411913</v>
      </c>
      <c r="K1066" s="19">
        <f t="shared" si="16"/>
        <v>1235739</v>
      </c>
      <c r="L1066" s="37">
        <v>102978.25</v>
      </c>
      <c r="M1066" s="38"/>
    </row>
    <row r="1067" spans="1:13" s="39" customFormat="1" ht="12.95" customHeight="1" x14ac:dyDescent="0.25">
      <c r="A1067" s="226"/>
      <c r="B1067" s="29">
        <v>1732</v>
      </c>
      <c r="C1067" s="30">
        <v>21</v>
      </c>
      <c r="D1067" s="32" t="s">
        <v>2820</v>
      </c>
      <c r="E1067" s="32" t="s">
        <v>2821</v>
      </c>
      <c r="F1067" s="32" t="s">
        <v>2822</v>
      </c>
      <c r="G1067" s="33" t="s">
        <v>12</v>
      </c>
      <c r="H1067" s="34" t="s">
        <v>13</v>
      </c>
      <c r="I1067" s="35">
        <v>0.91139999999999999</v>
      </c>
      <c r="J1067" s="36">
        <v>394180.52</v>
      </c>
      <c r="K1067" s="19">
        <f t="shared" si="16"/>
        <v>1182541.56</v>
      </c>
      <c r="L1067" s="37">
        <v>98545.13</v>
      </c>
      <c r="M1067" s="38"/>
    </row>
    <row r="1068" spans="1:13" s="39" customFormat="1" ht="12.95" customHeight="1" x14ac:dyDescent="0.25">
      <c r="A1068" s="226"/>
      <c r="B1068" s="29">
        <v>1725</v>
      </c>
      <c r="C1068" s="30">
        <v>22</v>
      </c>
      <c r="D1068" s="32" t="s">
        <v>1051</v>
      </c>
      <c r="E1068" s="32" t="s">
        <v>1052</v>
      </c>
      <c r="F1068" s="32" t="s">
        <v>2823</v>
      </c>
      <c r="G1068" s="33" t="s">
        <v>12</v>
      </c>
      <c r="H1068" s="34" t="s">
        <v>13</v>
      </c>
      <c r="I1068" s="35">
        <v>0.88519999999999999</v>
      </c>
      <c r="J1068" s="36">
        <v>382849</v>
      </c>
      <c r="K1068" s="19">
        <f t="shared" si="16"/>
        <v>1148547</v>
      </c>
      <c r="L1068" s="37">
        <v>95712.25</v>
      </c>
      <c r="M1068" s="38"/>
    </row>
    <row r="1069" spans="1:13" s="39" customFormat="1" ht="12.95" customHeight="1" x14ac:dyDescent="0.25">
      <c r="A1069" s="226"/>
      <c r="B1069" s="29">
        <v>1744</v>
      </c>
      <c r="C1069" s="30">
        <v>23</v>
      </c>
      <c r="D1069" s="32" t="s">
        <v>2824</v>
      </c>
      <c r="E1069" s="32" t="s">
        <v>2825</v>
      </c>
      <c r="F1069" s="32" t="s">
        <v>2826</v>
      </c>
      <c r="G1069" s="33" t="s">
        <v>12</v>
      </c>
      <c r="H1069" s="34" t="s">
        <v>13</v>
      </c>
      <c r="I1069" s="35">
        <v>0.90920000000000001</v>
      </c>
      <c r="J1069" s="36">
        <v>393229</v>
      </c>
      <c r="K1069" s="19">
        <f t="shared" si="16"/>
        <v>1179687</v>
      </c>
      <c r="L1069" s="37">
        <v>98307.25</v>
      </c>
      <c r="M1069" s="38"/>
    </row>
    <row r="1070" spans="1:13" s="39" customFormat="1" ht="12.95" customHeight="1" x14ac:dyDescent="0.25">
      <c r="A1070" s="226"/>
      <c r="B1070" s="29">
        <v>1740</v>
      </c>
      <c r="C1070" s="30">
        <v>24</v>
      </c>
      <c r="D1070" s="32" t="s">
        <v>387</v>
      </c>
      <c r="E1070" s="32" t="s">
        <v>2827</v>
      </c>
      <c r="F1070" s="32" t="s">
        <v>2828</v>
      </c>
      <c r="G1070" s="33" t="s">
        <v>12</v>
      </c>
      <c r="H1070" s="34" t="s">
        <v>13</v>
      </c>
      <c r="I1070" s="35">
        <v>0.90720000000000001</v>
      </c>
      <c r="J1070" s="36">
        <v>392364</v>
      </c>
      <c r="K1070" s="19">
        <f t="shared" si="16"/>
        <v>1177092</v>
      </c>
      <c r="L1070" s="37">
        <v>98091</v>
      </c>
      <c r="M1070" s="38"/>
    </row>
    <row r="1071" spans="1:13" s="39" customFormat="1" ht="12.95" customHeight="1" x14ac:dyDescent="0.25">
      <c r="A1071" s="226"/>
      <c r="B1071" s="29">
        <v>1738</v>
      </c>
      <c r="C1071" s="30">
        <v>25</v>
      </c>
      <c r="D1071" s="32" t="s">
        <v>2829</v>
      </c>
      <c r="E1071" s="32" t="s">
        <v>2830</v>
      </c>
      <c r="F1071" s="32" t="s">
        <v>2831</v>
      </c>
      <c r="G1071" s="33" t="s">
        <v>12</v>
      </c>
      <c r="H1071" s="34" t="s">
        <v>13</v>
      </c>
      <c r="I1071" s="35">
        <v>0.9274</v>
      </c>
      <c r="J1071" s="36">
        <v>401100.52</v>
      </c>
      <c r="K1071" s="19">
        <f t="shared" si="16"/>
        <v>1203301.56</v>
      </c>
      <c r="L1071" s="37">
        <v>100275.13</v>
      </c>
      <c r="M1071" s="38"/>
    </row>
    <row r="1072" spans="1:13" s="39" customFormat="1" ht="12.95" customHeight="1" x14ac:dyDescent="0.25">
      <c r="A1072" s="226"/>
      <c r="B1072" s="29">
        <v>1722</v>
      </c>
      <c r="C1072" s="30">
        <v>26</v>
      </c>
      <c r="D1072" s="42" t="s">
        <v>2832</v>
      </c>
      <c r="E1072" s="42" t="s">
        <v>2833</v>
      </c>
      <c r="F1072" s="42" t="s">
        <v>2834</v>
      </c>
      <c r="G1072" s="33" t="s">
        <v>12</v>
      </c>
      <c r="H1072" s="34" t="s">
        <v>13</v>
      </c>
      <c r="I1072" s="35">
        <v>0.92420000000000002</v>
      </c>
      <c r="J1072" s="36">
        <v>399716.52</v>
      </c>
      <c r="K1072" s="19">
        <f t="shared" si="16"/>
        <v>1199149.56</v>
      </c>
      <c r="L1072" s="37">
        <v>99929.13</v>
      </c>
      <c r="M1072" s="38"/>
    </row>
    <row r="1073" spans="1:13" s="39" customFormat="1" ht="12.95" customHeight="1" x14ac:dyDescent="0.25">
      <c r="A1073" s="226"/>
      <c r="B1073" s="29">
        <v>1739</v>
      </c>
      <c r="C1073" s="30">
        <v>27</v>
      </c>
      <c r="D1073" s="32" t="s">
        <v>2835</v>
      </c>
      <c r="E1073" s="32" t="s">
        <v>2836</v>
      </c>
      <c r="F1073" s="32" t="s">
        <v>2837</v>
      </c>
      <c r="G1073" s="33" t="s">
        <v>12</v>
      </c>
      <c r="H1073" s="34" t="s">
        <v>13</v>
      </c>
      <c r="I1073" s="35">
        <v>0.95040000000000002</v>
      </c>
      <c r="J1073" s="36">
        <v>411048</v>
      </c>
      <c r="K1073" s="19">
        <f t="shared" si="16"/>
        <v>1233144</v>
      </c>
      <c r="L1073" s="37">
        <v>102762</v>
      </c>
      <c r="M1073" s="38"/>
    </row>
    <row r="1074" spans="1:13" s="39" customFormat="1" ht="12.95" customHeight="1" x14ac:dyDescent="0.25">
      <c r="A1074" s="226"/>
      <c r="B1074" s="29">
        <v>1706</v>
      </c>
      <c r="C1074" s="30">
        <v>28</v>
      </c>
      <c r="D1074" s="32" t="s">
        <v>693</v>
      </c>
      <c r="E1074" s="32" t="s">
        <v>694</v>
      </c>
      <c r="F1074" s="32" t="s">
        <v>2838</v>
      </c>
      <c r="G1074" s="33" t="s">
        <v>12</v>
      </c>
      <c r="H1074" s="34" t="s">
        <v>13</v>
      </c>
      <c r="I1074" s="35">
        <v>0.95240000000000002</v>
      </c>
      <c r="J1074" s="36">
        <v>411913</v>
      </c>
      <c r="K1074" s="19">
        <f t="shared" si="16"/>
        <v>1235739</v>
      </c>
      <c r="L1074" s="37">
        <v>102978.25</v>
      </c>
      <c r="M1074" s="38"/>
    </row>
    <row r="1075" spans="1:13" s="39" customFormat="1" ht="12.95" customHeight="1" x14ac:dyDescent="0.25">
      <c r="A1075" s="226"/>
      <c r="B1075" s="29">
        <v>1717</v>
      </c>
      <c r="C1075" s="30">
        <v>29</v>
      </c>
      <c r="D1075" s="32" t="s">
        <v>343</v>
      </c>
      <c r="E1075" s="32" t="s">
        <v>2839</v>
      </c>
      <c r="F1075" s="32" t="s">
        <v>2840</v>
      </c>
      <c r="G1075" s="33" t="s">
        <v>12</v>
      </c>
      <c r="H1075" s="34" t="s">
        <v>13</v>
      </c>
      <c r="I1075" s="35">
        <v>0.8962</v>
      </c>
      <c r="J1075" s="36">
        <v>387606.52</v>
      </c>
      <c r="K1075" s="19">
        <f t="shared" si="16"/>
        <v>1162819.56</v>
      </c>
      <c r="L1075" s="37">
        <v>96901.63</v>
      </c>
      <c r="M1075" s="38"/>
    </row>
    <row r="1076" spans="1:13" s="39" customFormat="1" ht="12.95" customHeight="1" x14ac:dyDescent="0.25">
      <c r="A1076" s="226"/>
      <c r="B1076" s="29">
        <v>1716</v>
      </c>
      <c r="C1076" s="30">
        <v>30</v>
      </c>
      <c r="D1076" s="32" t="s">
        <v>2841</v>
      </c>
      <c r="E1076" s="32" t="s">
        <v>2842</v>
      </c>
      <c r="F1076" s="32" t="s">
        <v>2843</v>
      </c>
      <c r="G1076" s="33" t="s">
        <v>12</v>
      </c>
      <c r="H1076" s="34" t="s">
        <v>13</v>
      </c>
      <c r="I1076" s="35">
        <v>0.91220000000000001</v>
      </c>
      <c r="J1076" s="36">
        <v>394526.52</v>
      </c>
      <c r="K1076" s="19">
        <f t="shared" si="16"/>
        <v>1183579.56</v>
      </c>
      <c r="L1076" s="37">
        <v>98631.63</v>
      </c>
      <c r="M1076" s="38"/>
    </row>
    <row r="1077" spans="1:13" s="39" customFormat="1" ht="12.95" customHeight="1" x14ac:dyDescent="0.25">
      <c r="A1077" s="226"/>
      <c r="B1077" s="29">
        <v>1729</v>
      </c>
      <c r="C1077" s="30">
        <v>31</v>
      </c>
      <c r="D1077" s="42" t="s">
        <v>268</v>
      </c>
      <c r="E1077" s="42" t="s">
        <v>2844</v>
      </c>
      <c r="F1077" s="42" t="s">
        <v>2845</v>
      </c>
      <c r="G1077" s="33" t="s">
        <v>12</v>
      </c>
      <c r="H1077" s="34" t="s">
        <v>13</v>
      </c>
      <c r="I1077" s="35">
        <v>0.8992</v>
      </c>
      <c r="J1077" s="36">
        <v>388904</v>
      </c>
      <c r="K1077" s="19">
        <f t="shared" si="16"/>
        <v>1166712</v>
      </c>
      <c r="L1077" s="37">
        <v>97226</v>
      </c>
      <c r="M1077" s="38"/>
    </row>
    <row r="1078" spans="1:13" s="39" customFormat="1" ht="12.95" customHeight="1" x14ac:dyDescent="0.25">
      <c r="A1078" s="226"/>
      <c r="B1078" s="29">
        <v>1743</v>
      </c>
      <c r="C1078" s="30">
        <v>32</v>
      </c>
      <c r="D1078" s="32" t="s">
        <v>1120</v>
      </c>
      <c r="E1078" s="32" t="s">
        <v>2846</v>
      </c>
      <c r="F1078" s="32" t="s">
        <v>2847</v>
      </c>
      <c r="G1078" s="33" t="s">
        <v>12</v>
      </c>
      <c r="H1078" s="34" t="s">
        <v>13</v>
      </c>
      <c r="I1078" s="35">
        <v>0.8992</v>
      </c>
      <c r="J1078" s="36">
        <v>388904</v>
      </c>
      <c r="K1078" s="19">
        <f t="shared" si="16"/>
        <v>1166712</v>
      </c>
      <c r="L1078" s="37">
        <v>97226</v>
      </c>
      <c r="M1078" s="38"/>
    </row>
    <row r="1079" spans="1:13" s="39" customFormat="1" ht="12.95" customHeight="1" x14ac:dyDescent="0.25">
      <c r="A1079" s="226"/>
      <c r="B1079" s="29">
        <v>1714</v>
      </c>
      <c r="C1079" s="30">
        <v>33</v>
      </c>
      <c r="D1079" s="32" t="s">
        <v>2848</v>
      </c>
      <c r="E1079" s="32" t="s">
        <v>2849</v>
      </c>
      <c r="F1079" s="32" t="s">
        <v>2850</v>
      </c>
      <c r="G1079" s="33" t="s">
        <v>12</v>
      </c>
      <c r="H1079" s="34" t="s">
        <v>13</v>
      </c>
      <c r="I1079" s="35">
        <v>0.91239999999999999</v>
      </c>
      <c r="J1079" s="36">
        <v>394613</v>
      </c>
      <c r="K1079" s="19">
        <f t="shared" si="16"/>
        <v>1183839</v>
      </c>
      <c r="L1079" s="37">
        <v>98653.25</v>
      </c>
      <c r="M1079" s="38"/>
    </row>
    <row r="1080" spans="1:13" s="39" customFormat="1" ht="12.95" customHeight="1" x14ac:dyDescent="0.25">
      <c r="A1080" s="226"/>
      <c r="B1080" s="29">
        <v>1730</v>
      </c>
      <c r="C1080" s="30">
        <v>34</v>
      </c>
      <c r="D1080" s="32" t="s">
        <v>2851</v>
      </c>
      <c r="E1080" s="32" t="s">
        <v>2852</v>
      </c>
      <c r="F1080" s="32" t="s">
        <v>2853</v>
      </c>
      <c r="G1080" s="33" t="s">
        <v>12</v>
      </c>
      <c r="H1080" s="34" t="s">
        <v>13</v>
      </c>
      <c r="I1080" s="35">
        <v>0.91420000000000001</v>
      </c>
      <c r="J1080" s="36">
        <v>395391.52</v>
      </c>
      <c r="K1080" s="19">
        <f t="shared" si="16"/>
        <v>1186174.56</v>
      </c>
      <c r="L1080" s="37">
        <v>98847.88</v>
      </c>
      <c r="M1080" s="38"/>
    </row>
    <row r="1081" spans="1:13" s="39" customFormat="1" ht="12.95" customHeight="1" x14ac:dyDescent="0.25">
      <c r="A1081" s="226"/>
      <c r="B1081" s="29">
        <v>1745</v>
      </c>
      <c r="C1081" s="30">
        <v>35</v>
      </c>
      <c r="D1081" s="32" t="s">
        <v>5708</v>
      </c>
      <c r="E1081" s="32" t="s">
        <v>5709</v>
      </c>
      <c r="F1081" s="32" t="s">
        <v>5710</v>
      </c>
      <c r="G1081" s="33" t="s">
        <v>12</v>
      </c>
      <c r="H1081" s="34" t="s">
        <v>13</v>
      </c>
      <c r="I1081" s="35">
        <v>0.93840000000000001</v>
      </c>
      <c r="J1081" s="36">
        <v>101464.5</v>
      </c>
      <c r="K1081" s="19">
        <f t="shared" si="16"/>
        <v>913180.5</v>
      </c>
      <c r="L1081" s="37">
        <v>101464.5</v>
      </c>
      <c r="M1081" s="38"/>
    </row>
    <row r="1082" spans="1:13" s="39" customFormat="1" ht="12.95" customHeight="1" x14ac:dyDescent="0.25">
      <c r="A1082" s="226"/>
      <c r="B1082" s="29">
        <v>1707</v>
      </c>
      <c r="C1082" s="30">
        <v>36</v>
      </c>
      <c r="D1082" s="32" t="s">
        <v>2854</v>
      </c>
      <c r="E1082" s="32" t="s">
        <v>2855</v>
      </c>
      <c r="F1082" s="32" t="s">
        <v>2856</v>
      </c>
      <c r="G1082" s="33" t="s">
        <v>12</v>
      </c>
      <c r="H1082" s="34" t="s">
        <v>13</v>
      </c>
      <c r="I1082" s="35">
        <v>0.94740000000000002</v>
      </c>
      <c r="J1082" s="36">
        <v>409750.52</v>
      </c>
      <c r="K1082" s="19">
        <f t="shared" si="16"/>
        <v>1229251.56</v>
      </c>
      <c r="L1082" s="37">
        <v>102437.63</v>
      </c>
      <c r="M1082" s="38"/>
    </row>
    <row r="1083" spans="1:13" s="39" customFormat="1" ht="12.95" customHeight="1" x14ac:dyDescent="0.25">
      <c r="A1083" s="226"/>
      <c r="B1083" s="29"/>
      <c r="C1083" s="30"/>
      <c r="D1083" s="31" t="s">
        <v>47</v>
      </c>
      <c r="E1083" s="32"/>
      <c r="F1083" s="32"/>
      <c r="G1083" s="33"/>
      <c r="H1083" s="34"/>
      <c r="I1083" s="35"/>
      <c r="J1083" s="36"/>
      <c r="K1083" s="19"/>
      <c r="L1083" s="37"/>
      <c r="M1083" s="38"/>
    </row>
    <row r="1084" spans="1:13" s="39" customFormat="1" ht="12.95" customHeight="1" x14ac:dyDescent="0.25">
      <c r="A1084" s="226"/>
      <c r="B1084" s="29">
        <v>1735</v>
      </c>
      <c r="C1084" s="30">
        <v>1</v>
      </c>
      <c r="D1084" s="32" t="s">
        <v>2857</v>
      </c>
      <c r="E1084" s="32" t="s">
        <v>2858</v>
      </c>
      <c r="F1084" s="32" t="s">
        <v>2859</v>
      </c>
      <c r="G1084" s="33" t="s">
        <v>51</v>
      </c>
      <c r="H1084" s="34" t="s">
        <v>13</v>
      </c>
      <c r="I1084" s="35">
        <v>0.9244</v>
      </c>
      <c r="J1084" s="36">
        <v>633398.88</v>
      </c>
      <c r="K1084" s="19">
        <f t="shared" si="16"/>
        <v>1900196.64</v>
      </c>
      <c r="L1084" s="37">
        <v>158349.72</v>
      </c>
      <c r="M1084" s="38"/>
    </row>
    <row r="1085" spans="1:13" s="39" customFormat="1" ht="12.95" customHeight="1" x14ac:dyDescent="0.25">
      <c r="A1085" s="225" t="s">
        <v>2860</v>
      </c>
      <c r="B1085" s="29"/>
      <c r="C1085" s="30"/>
      <c r="D1085" s="31" t="s">
        <v>126</v>
      </c>
      <c r="E1085" s="32"/>
      <c r="F1085" s="32"/>
      <c r="G1085" s="33"/>
      <c r="H1085" s="34"/>
      <c r="I1085" s="35"/>
      <c r="J1085" s="36"/>
      <c r="K1085" s="19"/>
      <c r="L1085" s="37"/>
      <c r="M1085" s="38"/>
    </row>
    <row r="1086" spans="1:13" s="39" customFormat="1" ht="12.95" customHeight="1" x14ac:dyDescent="0.25">
      <c r="A1086" s="226"/>
      <c r="B1086" s="29">
        <v>5013</v>
      </c>
      <c r="C1086" s="30">
        <v>1</v>
      </c>
      <c r="D1086" s="32" t="s">
        <v>2861</v>
      </c>
      <c r="E1086" s="32" t="s">
        <v>2862</v>
      </c>
      <c r="F1086" s="32" t="s">
        <v>2863</v>
      </c>
      <c r="G1086" s="33" t="s">
        <v>130</v>
      </c>
      <c r="H1086" s="34" t="s">
        <v>13</v>
      </c>
      <c r="I1086" s="35">
        <v>0.98060000000000003</v>
      </c>
      <c r="J1086" s="36">
        <v>212071.08</v>
      </c>
      <c r="K1086" s="19">
        <f t="shared" si="16"/>
        <v>636213.24</v>
      </c>
      <c r="L1086" s="37">
        <v>53017.77</v>
      </c>
      <c r="M1086" s="38"/>
    </row>
    <row r="1087" spans="1:13" s="39" customFormat="1" ht="12.95" customHeight="1" x14ac:dyDescent="0.25">
      <c r="A1087" s="226"/>
      <c r="B1087" s="29">
        <v>5001</v>
      </c>
      <c r="C1087" s="30">
        <v>2</v>
      </c>
      <c r="D1087" s="32" t="s">
        <v>2864</v>
      </c>
      <c r="E1087" s="32" t="s">
        <v>2865</v>
      </c>
      <c r="F1087" s="32" t="s">
        <v>2866</v>
      </c>
      <c r="G1087" s="33" t="s">
        <v>130</v>
      </c>
      <c r="H1087" s="34" t="s">
        <v>13</v>
      </c>
      <c r="I1087" s="35">
        <v>0.98019999999999996</v>
      </c>
      <c r="J1087" s="36">
        <v>211984.6</v>
      </c>
      <c r="K1087" s="19">
        <f t="shared" si="16"/>
        <v>635953.80000000005</v>
      </c>
      <c r="L1087" s="37">
        <v>52996.15</v>
      </c>
      <c r="M1087" s="38"/>
    </row>
    <row r="1088" spans="1:13" s="39" customFormat="1" ht="30" customHeight="1" x14ac:dyDescent="0.25">
      <c r="A1088" s="226"/>
      <c r="B1088" s="29">
        <v>5015</v>
      </c>
      <c r="C1088" s="30">
        <v>3</v>
      </c>
      <c r="D1088" s="42" t="s">
        <v>2867</v>
      </c>
      <c r="E1088" s="42" t="s">
        <v>2868</v>
      </c>
      <c r="F1088" s="42" t="s">
        <v>2869</v>
      </c>
      <c r="G1088" s="33" t="s">
        <v>130</v>
      </c>
      <c r="H1088" s="34" t="s">
        <v>13</v>
      </c>
      <c r="I1088" s="35">
        <v>0</v>
      </c>
      <c r="J1088" s="36">
        <v>52779.88</v>
      </c>
      <c r="K1088" s="19">
        <f t="shared" si="16"/>
        <v>52779.88</v>
      </c>
      <c r="L1088" s="37">
        <v>0</v>
      </c>
      <c r="M1088" s="59" t="s">
        <v>5627</v>
      </c>
    </row>
    <row r="1089" spans="1:13" s="39" customFormat="1" ht="30" customHeight="1" x14ac:dyDescent="0.25">
      <c r="A1089" s="226"/>
      <c r="B1089" s="29">
        <v>5030</v>
      </c>
      <c r="C1089" s="30">
        <v>4</v>
      </c>
      <c r="D1089" s="42" t="s">
        <v>2945</v>
      </c>
      <c r="E1089" s="71" t="s">
        <v>2946</v>
      </c>
      <c r="F1089" s="42" t="s">
        <v>2947</v>
      </c>
      <c r="G1089" s="33" t="s">
        <v>130</v>
      </c>
      <c r="H1089" s="34" t="s">
        <v>13</v>
      </c>
      <c r="I1089" s="35">
        <v>0.97740000000000005</v>
      </c>
      <c r="J1089" s="36">
        <v>369888.9</v>
      </c>
      <c r="K1089" s="19">
        <f t="shared" si="16"/>
        <v>792646.98</v>
      </c>
      <c r="L1089" s="37">
        <v>52844.76</v>
      </c>
      <c r="M1089" s="59"/>
    </row>
    <row r="1090" spans="1:13" s="39" customFormat="1" ht="12.95" customHeight="1" x14ac:dyDescent="0.25">
      <c r="A1090" s="226"/>
      <c r="B1090" s="29"/>
      <c r="C1090" s="30"/>
      <c r="D1090" s="31" t="s">
        <v>11</v>
      </c>
      <c r="E1090" s="32"/>
      <c r="F1090" s="32"/>
      <c r="G1090" s="33"/>
      <c r="H1090" s="34"/>
      <c r="I1090" s="35"/>
      <c r="J1090" s="36"/>
      <c r="K1090" s="19"/>
      <c r="L1090" s="37"/>
      <c r="M1090" s="38"/>
    </row>
    <row r="1091" spans="1:13" s="39" customFormat="1" ht="12.95" customHeight="1" x14ac:dyDescent="0.25">
      <c r="A1091" s="226"/>
      <c r="B1091" s="29">
        <v>5026</v>
      </c>
      <c r="C1091" s="30">
        <v>1</v>
      </c>
      <c r="D1091" s="42" t="s">
        <v>2870</v>
      </c>
      <c r="E1091" s="42" t="s">
        <v>2871</v>
      </c>
      <c r="F1091" s="42" t="s">
        <v>2872</v>
      </c>
      <c r="G1091" s="33" t="s">
        <v>12</v>
      </c>
      <c r="H1091" s="34" t="s">
        <v>13</v>
      </c>
      <c r="I1091" s="35">
        <v>0.97570000000000001</v>
      </c>
      <c r="J1091" s="36">
        <v>421990.24</v>
      </c>
      <c r="K1091" s="19">
        <f t="shared" si="16"/>
        <v>1265970.72</v>
      </c>
      <c r="L1091" s="37">
        <v>105497.56</v>
      </c>
      <c r="M1091" s="38"/>
    </row>
    <row r="1092" spans="1:13" s="39" customFormat="1" ht="12.95" customHeight="1" x14ac:dyDescent="0.25">
      <c r="A1092" s="226"/>
      <c r="B1092" s="29">
        <v>5016</v>
      </c>
      <c r="C1092" s="30">
        <v>2</v>
      </c>
      <c r="D1092" s="32" t="s">
        <v>2873</v>
      </c>
      <c r="E1092" s="32" t="s">
        <v>2874</v>
      </c>
      <c r="F1092" s="32" t="s">
        <v>2875</v>
      </c>
      <c r="G1092" s="33" t="s">
        <v>12</v>
      </c>
      <c r="H1092" s="34" t="s">
        <v>13</v>
      </c>
      <c r="I1092" s="35">
        <v>0.97589999999999999</v>
      </c>
      <c r="J1092" s="36">
        <v>422076.76</v>
      </c>
      <c r="K1092" s="19">
        <f t="shared" si="16"/>
        <v>1266230.28</v>
      </c>
      <c r="L1092" s="37">
        <v>105519.19</v>
      </c>
      <c r="M1092" s="38"/>
    </row>
    <row r="1093" spans="1:13" s="39" customFormat="1" ht="12.95" customHeight="1" x14ac:dyDescent="0.25">
      <c r="A1093" s="226"/>
      <c r="B1093" s="29">
        <v>5023</v>
      </c>
      <c r="C1093" s="30">
        <v>3</v>
      </c>
      <c r="D1093" s="32" t="s">
        <v>2876</v>
      </c>
      <c r="E1093" s="32" t="s">
        <v>2877</v>
      </c>
      <c r="F1093" s="32" t="s">
        <v>2878</v>
      </c>
      <c r="G1093" s="33" t="s">
        <v>12</v>
      </c>
      <c r="H1093" s="34" t="s">
        <v>13</v>
      </c>
      <c r="I1093" s="35">
        <v>0.98399999999999999</v>
      </c>
      <c r="J1093" s="36">
        <v>425580</v>
      </c>
      <c r="K1093" s="19">
        <f t="shared" si="16"/>
        <v>1276740</v>
      </c>
      <c r="L1093" s="37">
        <v>106395</v>
      </c>
      <c r="M1093" s="38"/>
    </row>
    <row r="1094" spans="1:13" s="39" customFormat="1" ht="12.95" customHeight="1" x14ac:dyDescent="0.25">
      <c r="A1094" s="226"/>
      <c r="B1094" s="29">
        <v>5025</v>
      </c>
      <c r="C1094" s="30">
        <v>4</v>
      </c>
      <c r="D1094" s="32" t="s">
        <v>2879</v>
      </c>
      <c r="E1094" s="32" t="s">
        <v>2880</v>
      </c>
      <c r="F1094" s="32" t="s">
        <v>2881</v>
      </c>
      <c r="G1094" s="33" t="s">
        <v>12</v>
      </c>
      <c r="H1094" s="34" t="s">
        <v>13</v>
      </c>
      <c r="I1094" s="35">
        <v>0.98939999999999995</v>
      </c>
      <c r="J1094" s="36">
        <v>427915.52000000002</v>
      </c>
      <c r="K1094" s="19">
        <f t="shared" si="16"/>
        <v>1283746.56</v>
      </c>
      <c r="L1094" s="37">
        <v>106978.88</v>
      </c>
      <c r="M1094" s="38"/>
    </row>
    <row r="1095" spans="1:13" s="39" customFormat="1" ht="12.95" customHeight="1" x14ac:dyDescent="0.25">
      <c r="A1095" s="226"/>
      <c r="B1095" s="29">
        <v>5020</v>
      </c>
      <c r="C1095" s="30">
        <v>5</v>
      </c>
      <c r="D1095" s="32" t="s">
        <v>2882</v>
      </c>
      <c r="E1095" s="32" t="s">
        <v>2883</v>
      </c>
      <c r="F1095" s="32" t="s">
        <v>2884</v>
      </c>
      <c r="G1095" s="33" t="s">
        <v>12</v>
      </c>
      <c r="H1095" s="34" t="s">
        <v>13</v>
      </c>
      <c r="I1095" s="35">
        <v>0.98419999999999996</v>
      </c>
      <c r="J1095" s="36">
        <v>425666.52</v>
      </c>
      <c r="K1095" s="19">
        <f t="shared" si="16"/>
        <v>1276999.56</v>
      </c>
      <c r="L1095" s="37">
        <v>106416.63</v>
      </c>
      <c r="M1095" s="38"/>
    </row>
    <row r="1096" spans="1:13" s="39" customFormat="1" ht="12.95" customHeight="1" x14ac:dyDescent="0.25">
      <c r="A1096" s="226"/>
      <c r="B1096" s="29">
        <v>5011</v>
      </c>
      <c r="C1096" s="30">
        <v>6</v>
      </c>
      <c r="D1096" s="32" t="s">
        <v>2885</v>
      </c>
      <c r="E1096" s="32" t="s">
        <v>2886</v>
      </c>
      <c r="F1096" s="32" t="s">
        <v>2887</v>
      </c>
      <c r="G1096" s="33" t="s">
        <v>12</v>
      </c>
      <c r="H1096" s="34" t="s">
        <v>13</v>
      </c>
      <c r="I1096" s="35">
        <v>0.97719999999999996</v>
      </c>
      <c r="J1096" s="36">
        <v>422639</v>
      </c>
      <c r="K1096" s="19">
        <f t="shared" si="16"/>
        <v>1267917</v>
      </c>
      <c r="L1096" s="37">
        <v>105659.75</v>
      </c>
      <c r="M1096" s="38"/>
    </row>
    <row r="1097" spans="1:13" s="39" customFormat="1" ht="12.95" customHeight="1" x14ac:dyDescent="0.25">
      <c r="A1097" s="226"/>
      <c r="B1097" s="29">
        <v>5006</v>
      </c>
      <c r="C1097" s="30">
        <v>7</v>
      </c>
      <c r="D1097" s="42" t="s">
        <v>2888</v>
      </c>
      <c r="E1097" s="42" t="s">
        <v>2889</v>
      </c>
      <c r="F1097" s="42" t="s">
        <v>2890</v>
      </c>
      <c r="G1097" s="33" t="s">
        <v>12</v>
      </c>
      <c r="H1097" s="34" t="s">
        <v>13</v>
      </c>
      <c r="I1097" s="35">
        <v>0.98540000000000005</v>
      </c>
      <c r="J1097" s="36">
        <v>426185.52</v>
      </c>
      <c r="K1097" s="19">
        <f t="shared" ref="K1097:K1160" si="17">ROUND(J1097+L1097*8,2)</f>
        <v>1278556.56</v>
      </c>
      <c r="L1097" s="37">
        <v>106546.38</v>
      </c>
      <c r="M1097" s="38"/>
    </row>
    <row r="1098" spans="1:13" s="39" customFormat="1" ht="12.95" customHeight="1" x14ac:dyDescent="0.25">
      <c r="A1098" s="226"/>
      <c r="B1098" s="29">
        <v>5018</v>
      </c>
      <c r="C1098" s="30">
        <v>8</v>
      </c>
      <c r="D1098" s="32" t="s">
        <v>2891</v>
      </c>
      <c r="E1098" s="32" t="s">
        <v>2892</v>
      </c>
      <c r="F1098" s="32" t="s">
        <v>2893</v>
      </c>
      <c r="G1098" s="33" t="s">
        <v>12</v>
      </c>
      <c r="H1098" s="34" t="s">
        <v>13</v>
      </c>
      <c r="I1098" s="35">
        <v>0.98419999999999996</v>
      </c>
      <c r="J1098" s="36">
        <v>425666.52</v>
      </c>
      <c r="K1098" s="19">
        <f t="shared" si="17"/>
        <v>1276999.56</v>
      </c>
      <c r="L1098" s="37">
        <v>106416.63</v>
      </c>
      <c r="M1098" s="38"/>
    </row>
    <row r="1099" spans="1:13" s="39" customFormat="1" ht="12.95" customHeight="1" x14ac:dyDescent="0.25">
      <c r="A1099" s="226"/>
      <c r="B1099" s="29">
        <v>5002</v>
      </c>
      <c r="C1099" s="30">
        <v>9</v>
      </c>
      <c r="D1099" s="42" t="s">
        <v>2894</v>
      </c>
      <c r="E1099" s="42" t="s">
        <v>2895</v>
      </c>
      <c r="F1099" s="42" t="s">
        <v>2896</v>
      </c>
      <c r="G1099" s="33" t="s">
        <v>12</v>
      </c>
      <c r="H1099" s="34" t="s">
        <v>13</v>
      </c>
      <c r="I1099" s="35">
        <v>0.98519999999999996</v>
      </c>
      <c r="J1099" s="36">
        <v>426099</v>
      </c>
      <c r="K1099" s="19">
        <f t="shared" si="17"/>
        <v>1278297</v>
      </c>
      <c r="L1099" s="37">
        <v>106524.75</v>
      </c>
      <c r="M1099" s="38"/>
    </row>
    <row r="1100" spans="1:13" s="39" customFormat="1" ht="12.95" customHeight="1" x14ac:dyDescent="0.25">
      <c r="A1100" s="226"/>
      <c r="B1100" s="29">
        <v>5000</v>
      </c>
      <c r="C1100" s="30">
        <v>10</v>
      </c>
      <c r="D1100" s="42" t="s">
        <v>1305</v>
      </c>
      <c r="E1100" s="42" t="s">
        <v>2897</v>
      </c>
      <c r="F1100" s="42" t="s">
        <v>2898</v>
      </c>
      <c r="G1100" s="27" t="s">
        <v>12</v>
      </c>
      <c r="H1100" s="34" t="s">
        <v>13</v>
      </c>
      <c r="I1100" s="35">
        <v>0.98419999999999996</v>
      </c>
      <c r="J1100" s="36">
        <v>425666.52</v>
      </c>
      <c r="K1100" s="19">
        <f t="shared" si="17"/>
        <v>1276999.56</v>
      </c>
      <c r="L1100" s="37">
        <v>106416.63</v>
      </c>
      <c r="M1100" s="38"/>
    </row>
    <row r="1101" spans="1:13" s="39" customFormat="1" ht="12.95" customHeight="1" x14ac:dyDescent="0.25">
      <c r="A1101" s="226"/>
      <c r="B1101" s="29">
        <v>5014</v>
      </c>
      <c r="C1101" s="30">
        <v>11</v>
      </c>
      <c r="D1101" s="32" t="s">
        <v>2899</v>
      </c>
      <c r="E1101" s="32" t="s">
        <v>2900</v>
      </c>
      <c r="F1101" s="32" t="s">
        <v>2901</v>
      </c>
      <c r="G1101" s="50" t="s">
        <v>12</v>
      </c>
      <c r="H1101" s="34" t="s">
        <v>13</v>
      </c>
      <c r="I1101" s="35">
        <v>0.98540000000000005</v>
      </c>
      <c r="J1101" s="36">
        <v>426185.52</v>
      </c>
      <c r="K1101" s="19">
        <f t="shared" si="17"/>
        <v>1278556.56</v>
      </c>
      <c r="L1101" s="37">
        <v>106546.38</v>
      </c>
      <c r="M1101" s="38"/>
    </row>
    <row r="1102" spans="1:13" s="39" customFormat="1" ht="12.95" customHeight="1" x14ac:dyDescent="0.25">
      <c r="A1102" s="226"/>
      <c r="B1102" s="29">
        <v>5027</v>
      </c>
      <c r="C1102" s="30">
        <v>12</v>
      </c>
      <c r="D1102" s="42" t="s">
        <v>2902</v>
      </c>
      <c r="E1102" s="42" t="s">
        <v>2903</v>
      </c>
      <c r="F1102" s="42" t="s">
        <v>2904</v>
      </c>
      <c r="G1102" s="27" t="s">
        <v>12</v>
      </c>
      <c r="H1102" s="34" t="s">
        <v>13</v>
      </c>
      <c r="I1102" s="35">
        <v>0.98740000000000006</v>
      </c>
      <c r="J1102" s="36">
        <v>427050.52</v>
      </c>
      <c r="K1102" s="19">
        <f t="shared" si="17"/>
        <v>1281151.56</v>
      </c>
      <c r="L1102" s="37">
        <v>106762.63</v>
      </c>
      <c r="M1102" s="38"/>
    </row>
    <row r="1103" spans="1:13" s="39" customFormat="1" ht="12.95" customHeight="1" x14ac:dyDescent="0.25">
      <c r="A1103" s="226"/>
      <c r="B1103" s="29">
        <v>5012</v>
      </c>
      <c r="C1103" s="30">
        <v>13</v>
      </c>
      <c r="D1103" s="32" t="s">
        <v>2905</v>
      </c>
      <c r="E1103" s="32" t="s">
        <v>665</v>
      </c>
      <c r="F1103" s="32" t="s">
        <v>2906</v>
      </c>
      <c r="G1103" s="50" t="s">
        <v>12</v>
      </c>
      <c r="H1103" s="34" t="s">
        <v>13</v>
      </c>
      <c r="I1103" s="35">
        <v>0.98540000000000005</v>
      </c>
      <c r="J1103" s="36">
        <v>426185.52</v>
      </c>
      <c r="K1103" s="19">
        <f t="shared" si="17"/>
        <v>1278556.56</v>
      </c>
      <c r="L1103" s="37">
        <v>106546.38</v>
      </c>
      <c r="M1103" s="38"/>
    </row>
    <row r="1104" spans="1:13" s="39" customFormat="1" ht="12.95" customHeight="1" x14ac:dyDescent="0.25">
      <c r="A1104" s="226"/>
      <c r="B1104" s="29">
        <v>5009</v>
      </c>
      <c r="C1104" s="30">
        <v>14</v>
      </c>
      <c r="D1104" s="32" t="s">
        <v>2907</v>
      </c>
      <c r="E1104" s="32" t="s">
        <v>2908</v>
      </c>
      <c r="F1104" s="32" t="s">
        <v>2909</v>
      </c>
      <c r="G1104" s="50" t="s">
        <v>12</v>
      </c>
      <c r="H1104" s="34" t="s">
        <v>13</v>
      </c>
      <c r="I1104" s="35">
        <v>0.98519999999999996</v>
      </c>
      <c r="J1104" s="36">
        <v>426099</v>
      </c>
      <c r="K1104" s="19">
        <f t="shared" si="17"/>
        <v>1278297</v>
      </c>
      <c r="L1104" s="37">
        <v>106524.75</v>
      </c>
      <c r="M1104" s="38"/>
    </row>
    <row r="1105" spans="1:13" s="39" customFormat="1" ht="12.95" customHeight="1" x14ac:dyDescent="0.25">
      <c r="A1105" s="226"/>
      <c r="B1105" s="29">
        <v>5007</v>
      </c>
      <c r="C1105" s="30">
        <v>15</v>
      </c>
      <c r="D1105" s="53" t="s">
        <v>5628</v>
      </c>
      <c r="E1105" s="53" t="s">
        <v>5629</v>
      </c>
      <c r="F1105" s="53" t="s">
        <v>5630</v>
      </c>
      <c r="G1105" s="27" t="s">
        <v>12</v>
      </c>
      <c r="H1105" s="34" t="s">
        <v>13</v>
      </c>
      <c r="I1105" s="35">
        <v>0.98499999999999999</v>
      </c>
      <c r="J1105" s="36">
        <v>426012.52</v>
      </c>
      <c r="K1105" s="19">
        <f t="shared" si="17"/>
        <v>1278037.56</v>
      </c>
      <c r="L1105" s="37">
        <v>106503.13</v>
      </c>
      <c r="M1105" s="38"/>
    </row>
    <row r="1106" spans="1:13" s="39" customFormat="1" ht="12.95" customHeight="1" x14ac:dyDescent="0.25">
      <c r="A1106" s="226"/>
      <c r="B1106" s="29">
        <v>5032</v>
      </c>
      <c r="C1106" s="30">
        <v>16</v>
      </c>
      <c r="D1106" s="53" t="s">
        <v>5631</v>
      </c>
      <c r="E1106" s="53" t="s">
        <v>5632</v>
      </c>
      <c r="F1106" s="53" t="s">
        <v>5633</v>
      </c>
      <c r="G1106" s="50" t="s">
        <v>12</v>
      </c>
      <c r="H1106" s="34" t="s">
        <v>13</v>
      </c>
      <c r="I1106" s="35">
        <v>0.98399999999999999</v>
      </c>
      <c r="J1106" s="36">
        <v>425580</v>
      </c>
      <c r="K1106" s="19">
        <f t="shared" si="17"/>
        <v>1276740</v>
      </c>
      <c r="L1106" s="37">
        <v>106395</v>
      </c>
      <c r="M1106" s="38"/>
    </row>
    <row r="1107" spans="1:13" s="39" customFormat="1" ht="12.95" customHeight="1" x14ac:dyDescent="0.25">
      <c r="A1107" s="226"/>
      <c r="B1107" s="29">
        <v>5031</v>
      </c>
      <c r="C1107" s="30">
        <v>17</v>
      </c>
      <c r="D1107" s="32" t="s">
        <v>2910</v>
      </c>
      <c r="E1107" s="32" t="s">
        <v>2911</v>
      </c>
      <c r="F1107" s="32" t="s">
        <v>2912</v>
      </c>
      <c r="G1107" s="50" t="s">
        <v>12</v>
      </c>
      <c r="H1107" s="34" t="s">
        <v>13</v>
      </c>
      <c r="I1107" s="35">
        <v>0.97660000000000002</v>
      </c>
      <c r="J1107" s="36">
        <v>316784.64000000001</v>
      </c>
      <c r="K1107" s="19">
        <f t="shared" si="17"/>
        <v>1161543.6799999999</v>
      </c>
      <c r="L1107" s="37">
        <v>105594.88</v>
      </c>
      <c r="M1107" s="38"/>
    </row>
    <row r="1108" spans="1:13" s="39" customFormat="1" ht="12.95" customHeight="1" x14ac:dyDescent="0.25">
      <c r="A1108" s="226"/>
      <c r="B1108" s="29">
        <v>5029</v>
      </c>
      <c r="C1108" s="30">
        <v>18</v>
      </c>
      <c r="D1108" s="32" t="s">
        <v>2913</v>
      </c>
      <c r="E1108" s="32" t="s">
        <v>2914</v>
      </c>
      <c r="F1108" s="32" t="s">
        <v>2915</v>
      </c>
      <c r="G1108" s="50" t="s">
        <v>12</v>
      </c>
      <c r="H1108" s="34" t="s">
        <v>13</v>
      </c>
      <c r="I1108" s="35">
        <v>0.98740000000000006</v>
      </c>
      <c r="J1108" s="36">
        <v>427050.52</v>
      </c>
      <c r="K1108" s="19">
        <f t="shared" si="17"/>
        <v>1281151.56</v>
      </c>
      <c r="L1108" s="37">
        <v>106762.63</v>
      </c>
      <c r="M1108" s="38"/>
    </row>
    <row r="1109" spans="1:13" s="39" customFormat="1" ht="12.95" customHeight="1" x14ac:dyDescent="0.25">
      <c r="A1109" s="226"/>
      <c r="B1109" s="29">
        <v>5005</v>
      </c>
      <c r="C1109" s="30">
        <v>19</v>
      </c>
      <c r="D1109" s="32" t="s">
        <v>2916</v>
      </c>
      <c r="E1109" s="32" t="s">
        <v>2917</v>
      </c>
      <c r="F1109" s="32" t="s">
        <v>2918</v>
      </c>
      <c r="G1109" s="33" t="s">
        <v>12</v>
      </c>
      <c r="H1109" s="34" t="s">
        <v>13</v>
      </c>
      <c r="I1109" s="35">
        <v>0.98519999999999996</v>
      </c>
      <c r="J1109" s="36">
        <v>426099</v>
      </c>
      <c r="K1109" s="19">
        <f t="shared" si="17"/>
        <v>1278297</v>
      </c>
      <c r="L1109" s="37">
        <v>106524.75</v>
      </c>
      <c r="M1109" s="38"/>
    </row>
    <row r="1110" spans="1:13" s="39" customFormat="1" ht="12.95" customHeight="1" x14ac:dyDescent="0.25">
      <c r="A1110" s="226"/>
      <c r="B1110" s="29">
        <v>5024</v>
      </c>
      <c r="C1110" s="30">
        <v>20</v>
      </c>
      <c r="D1110" s="32" t="s">
        <v>2919</v>
      </c>
      <c r="E1110" s="32" t="s">
        <v>2920</v>
      </c>
      <c r="F1110" s="32" t="s">
        <v>2921</v>
      </c>
      <c r="G1110" s="33" t="s">
        <v>12</v>
      </c>
      <c r="H1110" s="34" t="s">
        <v>13</v>
      </c>
      <c r="I1110" s="35">
        <v>0.99590000000000001</v>
      </c>
      <c r="J1110" s="36">
        <v>430726.76</v>
      </c>
      <c r="K1110" s="19">
        <f t="shared" si="17"/>
        <v>1292180.28</v>
      </c>
      <c r="L1110" s="37">
        <v>107681.69</v>
      </c>
      <c r="M1110" s="38"/>
    </row>
    <row r="1111" spans="1:13" s="39" customFormat="1" ht="12.95" customHeight="1" x14ac:dyDescent="0.25">
      <c r="A1111" s="226"/>
      <c r="B1111" s="29">
        <v>5034</v>
      </c>
      <c r="C1111" s="30">
        <v>21</v>
      </c>
      <c r="D1111" s="42" t="s">
        <v>2922</v>
      </c>
      <c r="E1111" s="42" t="s">
        <v>2923</v>
      </c>
      <c r="F1111" s="42" t="s">
        <v>2924</v>
      </c>
      <c r="G1111" s="33" t="s">
        <v>12</v>
      </c>
      <c r="H1111" s="34" t="s">
        <v>13</v>
      </c>
      <c r="I1111" s="35">
        <v>0.98080000000000001</v>
      </c>
      <c r="J1111" s="36">
        <v>424196</v>
      </c>
      <c r="K1111" s="19">
        <f t="shared" si="17"/>
        <v>1272588</v>
      </c>
      <c r="L1111" s="37">
        <v>106049</v>
      </c>
      <c r="M1111" s="38"/>
    </row>
    <row r="1112" spans="1:13" s="39" customFormat="1" ht="12.95" customHeight="1" x14ac:dyDescent="0.25">
      <c r="A1112" s="226"/>
      <c r="B1112" s="43">
        <v>5035</v>
      </c>
      <c r="C1112" s="30">
        <v>22</v>
      </c>
      <c r="D1112" s="32" t="s">
        <v>2925</v>
      </c>
      <c r="E1112" s="32" t="s">
        <v>2926</v>
      </c>
      <c r="F1112" s="32" t="s">
        <v>2927</v>
      </c>
      <c r="G1112" s="33" t="s">
        <v>12</v>
      </c>
      <c r="H1112" s="34" t="s">
        <v>13</v>
      </c>
      <c r="I1112" s="35">
        <v>0.97640000000000005</v>
      </c>
      <c r="J1112" s="36">
        <v>422293</v>
      </c>
      <c r="K1112" s="19">
        <f t="shared" si="17"/>
        <v>1266879</v>
      </c>
      <c r="L1112" s="37">
        <v>105573.25</v>
      </c>
      <c r="M1112" s="38"/>
    </row>
    <row r="1113" spans="1:13" s="39" customFormat="1" ht="12.95" customHeight="1" x14ac:dyDescent="0.25">
      <c r="A1113" s="226"/>
      <c r="B1113" s="29">
        <v>5033</v>
      </c>
      <c r="C1113" s="30">
        <v>23</v>
      </c>
      <c r="D1113" s="42" t="s">
        <v>2928</v>
      </c>
      <c r="E1113" s="42" t="s">
        <v>2929</v>
      </c>
      <c r="F1113" s="42" t="s">
        <v>2930</v>
      </c>
      <c r="G1113" s="33" t="s">
        <v>12</v>
      </c>
      <c r="H1113" s="34" t="s">
        <v>13</v>
      </c>
      <c r="I1113" s="35">
        <v>0.97619999999999996</v>
      </c>
      <c r="J1113" s="36">
        <v>422206.52</v>
      </c>
      <c r="K1113" s="19">
        <f t="shared" si="17"/>
        <v>1266619.56</v>
      </c>
      <c r="L1113" s="37">
        <v>105551.63</v>
      </c>
      <c r="M1113" s="38"/>
    </row>
    <row r="1114" spans="1:13" s="39" customFormat="1" ht="12.95" customHeight="1" x14ac:dyDescent="0.25">
      <c r="A1114" s="226"/>
      <c r="B1114" s="29">
        <v>5028</v>
      </c>
      <c r="C1114" s="30">
        <v>24</v>
      </c>
      <c r="D1114" s="32" t="s">
        <v>2931</v>
      </c>
      <c r="E1114" s="32" t="s">
        <v>2932</v>
      </c>
      <c r="F1114" s="32" t="s">
        <v>2933</v>
      </c>
      <c r="G1114" s="33" t="s">
        <v>12</v>
      </c>
      <c r="H1114" s="34" t="s">
        <v>13</v>
      </c>
      <c r="I1114" s="35">
        <v>0.98399999999999999</v>
      </c>
      <c r="J1114" s="36">
        <v>425580</v>
      </c>
      <c r="K1114" s="19">
        <f t="shared" si="17"/>
        <v>1276740</v>
      </c>
      <c r="L1114" s="37">
        <v>106395</v>
      </c>
      <c r="M1114" s="38"/>
    </row>
    <row r="1115" spans="1:13" s="39" customFormat="1" ht="12.95" customHeight="1" x14ac:dyDescent="0.25">
      <c r="A1115" s="226"/>
      <c r="B1115" s="29">
        <v>5017</v>
      </c>
      <c r="C1115" s="30">
        <v>25</v>
      </c>
      <c r="D1115" s="42" t="s">
        <v>2934</v>
      </c>
      <c r="E1115" s="42" t="s">
        <v>2935</v>
      </c>
      <c r="F1115" s="42" t="s">
        <v>2936</v>
      </c>
      <c r="G1115" s="33" t="s">
        <v>12</v>
      </c>
      <c r="H1115" s="34" t="s">
        <v>13</v>
      </c>
      <c r="I1115" s="35">
        <v>0.99990000000000001</v>
      </c>
      <c r="J1115" s="36">
        <v>432456.76</v>
      </c>
      <c r="K1115" s="19">
        <f t="shared" si="17"/>
        <v>1297370.28</v>
      </c>
      <c r="L1115" s="37">
        <v>108114.19</v>
      </c>
      <c r="M1115" s="38"/>
    </row>
    <row r="1116" spans="1:13" s="39" customFormat="1" ht="12.95" customHeight="1" x14ac:dyDescent="0.25">
      <c r="A1116" s="226"/>
      <c r="B1116" s="29">
        <v>5010</v>
      </c>
      <c r="C1116" s="30">
        <v>26</v>
      </c>
      <c r="D1116" s="32" t="s">
        <v>2937</v>
      </c>
      <c r="E1116" s="56" t="s">
        <v>2938</v>
      </c>
      <c r="F1116" s="32" t="s">
        <v>2939</v>
      </c>
      <c r="G1116" s="33" t="s">
        <v>12</v>
      </c>
      <c r="H1116" s="34" t="s">
        <v>13</v>
      </c>
      <c r="I1116" s="35">
        <v>0.98560000000000003</v>
      </c>
      <c r="J1116" s="36">
        <v>426272</v>
      </c>
      <c r="K1116" s="19">
        <f t="shared" si="17"/>
        <v>1278816</v>
      </c>
      <c r="L1116" s="37">
        <v>106568</v>
      </c>
      <c r="M1116" s="38"/>
    </row>
    <row r="1117" spans="1:13" s="39" customFormat="1" ht="12.95" customHeight="1" x14ac:dyDescent="0.25">
      <c r="A1117" s="226"/>
      <c r="B1117" s="29">
        <v>5008</v>
      </c>
      <c r="C1117" s="30">
        <v>27</v>
      </c>
      <c r="D1117" s="32" t="s">
        <v>2251</v>
      </c>
      <c r="E1117" s="56" t="s">
        <v>2940</v>
      </c>
      <c r="F1117" s="32" t="s">
        <v>2941</v>
      </c>
      <c r="G1117" s="33" t="s">
        <v>12</v>
      </c>
      <c r="H1117" s="34" t="s">
        <v>13</v>
      </c>
      <c r="I1117" s="35">
        <v>0.98519999999999996</v>
      </c>
      <c r="J1117" s="36">
        <v>426099</v>
      </c>
      <c r="K1117" s="19">
        <f t="shared" si="17"/>
        <v>1278297</v>
      </c>
      <c r="L1117" s="37">
        <v>106524.75</v>
      </c>
      <c r="M1117" s="38"/>
    </row>
    <row r="1118" spans="1:13" s="39" customFormat="1" ht="12.95" customHeight="1" x14ac:dyDescent="0.25">
      <c r="A1118" s="226"/>
      <c r="B1118" s="29">
        <v>5022</v>
      </c>
      <c r="C1118" s="30">
        <v>28</v>
      </c>
      <c r="D1118" s="32" t="s">
        <v>2942</v>
      </c>
      <c r="E1118" s="56" t="s">
        <v>2943</v>
      </c>
      <c r="F1118" s="32" t="s">
        <v>2944</v>
      </c>
      <c r="G1118" s="33" t="s">
        <v>12</v>
      </c>
      <c r="H1118" s="34" t="s">
        <v>13</v>
      </c>
      <c r="I1118" s="35">
        <v>0.98919999999999997</v>
      </c>
      <c r="J1118" s="36">
        <v>427829</v>
      </c>
      <c r="K1118" s="19">
        <f t="shared" si="17"/>
        <v>1283487</v>
      </c>
      <c r="L1118" s="37">
        <v>106957.25</v>
      </c>
      <c r="M1118" s="38"/>
    </row>
    <row r="1119" spans="1:13" s="39" customFormat="1" ht="12.95" customHeight="1" x14ac:dyDescent="0.25">
      <c r="A1119" s="226"/>
      <c r="B1119" s="72">
        <v>5036</v>
      </c>
      <c r="C1119" s="30">
        <v>29</v>
      </c>
      <c r="D1119" s="59" t="s">
        <v>733</v>
      </c>
      <c r="E1119" s="59" t="s">
        <v>2948</v>
      </c>
      <c r="F1119" s="59" t="s">
        <v>2949</v>
      </c>
      <c r="G1119" s="33" t="s">
        <v>12</v>
      </c>
      <c r="H1119" s="34" t="s">
        <v>13</v>
      </c>
      <c r="I1119" s="35">
        <v>0.99839999999999995</v>
      </c>
      <c r="J1119" s="36">
        <v>431808</v>
      </c>
      <c r="K1119" s="19">
        <f t="shared" si="17"/>
        <v>1295424</v>
      </c>
      <c r="L1119" s="37">
        <v>107952</v>
      </c>
      <c r="M1119" s="38"/>
    </row>
    <row r="1120" spans="1:13" s="39" customFormat="1" ht="12.95" customHeight="1" x14ac:dyDescent="0.25">
      <c r="A1120" s="226"/>
      <c r="B1120" s="29"/>
      <c r="C1120" s="30"/>
      <c r="D1120" s="31" t="s">
        <v>47</v>
      </c>
      <c r="E1120" s="32"/>
      <c r="F1120" s="32"/>
      <c r="G1120" s="33"/>
      <c r="H1120" s="34"/>
      <c r="I1120" s="35"/>
      <c r="J1120" s="36"/>
      <c r="K1120" s="19"/>
      <c r="L1120" s="37"/>
      <c r="M1120" s="38"/>
    </row>
    <row r="1121" spans="1:13" s="39" customFormat="1" ht="12.95" customHeight="1" x14ac:dyDescent="0.25">
      <c r="A1121" s="227"/>
      <c r="B1121" s="29">
        <v>5019</v>
      </c>
      <c r="C1121" s="30">
        <v>1</v>
      </c>
      <c r="D1121" s="42" t="s">
        <v>2950</v>
      </c>
      <c r="E1121" s="42" t="s">
        <v>2951</v>
      </c>
      <c r="F1121" s="42" t="s">
        <v>2952</v>
      </c>
      <c r="G1121" s="33" t="s">
        <v>51</v>
      </c>
      <c r="H1121" s="34" t="s">
        <v>13</v>
      </c>
      <c r="I1121" s="35">
        <v>0.98939999999999995</v>
      </c>
      <c r="J1121" s="36">
        <v>677936.88</v>
      </c>
      <c r="K1121" s="19">
        <f t="shared" si="17"/>
        <v>2033810.64</v>
      </c>
      <c r="L1121" s="37">
        <v>169484.22</v>
      </c>
      <c r="M1121" s="38"/>
    </row>
    <row r="1122" spans="1:13" s="39" customFormat="1" ht="12.95" customHeight="1" x14ac:dyDescent="0.25">
      <c r="A1122" s="225" t="s">
        <v>2953</v>
      </c>
      <c r="B1122" s="29"/>
      <c r="C1122" s="30"/>
      <c r="D1122" s="31" t="s">
        <v>126</v>
      </c>
      <c r="E1122" s="32"/>
      <c r="F1122" s="32"/>
      <c r="G1122" s="33"/>
      <c r="H1122" s="34"/>
      <c r="I1122" s="35"/>
      <c r="J1122" s="36"/>
      <c r="K1122" s="19"/>
      <c r="L1122" s="37"/>
      <c r="M1122" s="38"/>
    </row>
    <row r="1123" spans="1:13" s="39" customFormat="1" ht="12.95" customHeight="1" x14ac:dyDescent="0.25">
      <c r="A1123" s="226"/>
      <c r="B1123" s="29">
        <v>2202</v>
      </c>
      <c r="C1123" s="30">
        <v>1</v>
      </c>
      <c r="D1123" s="32" t="s">
        <v>2390</v>
      </c>
      <c r="E1123" s="32" t="s">
        <v>2954</v>
      </c>
      <c r="F1123" s="32" t="s">
        <v>2955</v>
      </c>
      <c r="G1123" s="33" t="s">
        <v>130</v>
      </c>
      <c r="H1123" s="34" t="s">
        <v>13</v>
      </c>
      <c r="I1123" s="35">
        <v>0.9829</v>
      </c>
      <c r="J1123" s="36">
        <v>212568.52</v>
      </c>
      <c r="K1123" s="19">
        <f t="shared" si="17"/>
        <v>637705.56000000006</v>
      </c>
      <c r="L1123" s="37">
        <v>53142.13</v>
      </c>
      <c r="M1123" s="38"/>
    </row>
    <row r="1124" spans="1:13" s="39" customFormat="1" ht="12.95" customHeight="1" x14ac:dyDescent="0.25">
      <c r="A1124" s="226"/>
      <c r="B1124" s="29">
        <v>2205</v>
      </c>
      <c r="C1124" s="30">
        <v>2</v>
      </c>
      <c r="D1124" s="32" t="s">
        <v>2956</v>
      </c>
      <c r="E1124" s="32" t="s">
        <v>2957</v>
      </c>
      <c r="F1124" s="32" t="s">
        <v>2958</v>
      </c>
      <c r="G1124" s="33" t="s">
        <v>130</v>
      </c>
      <c r="H1124" s="34" t="s">
        <v>13</v>
      </c>
      <c r="I1124" s="35">
        <v>0.97889999999999999</v>
      </c>
      <c r="J1124" s="36">
        <v>211703.44</v>
      </c>
      <c r="K1124" s="19">
        <f t="shared" si="17"/>
        <v>635110.31999999995</v>
      </c>
      <c r="L1124" s="37">
        <v>52925.86</v>
      </c>
      <c r="M1124" s="38"/>
    </row>
    <row r="1125" spans="1:13" s="39" customFormat="1" ht="12.95" customHeight="1" x14ac:dyDescent="0.25">
      <c r="A1125" s="226"/>
      <c r="B1125" s="29">
        <v>2244</v>
      </c>
      <c r="C1125" s="30">
        <v>3</v>
      </c>
      <c r="D1125" s="42" t="s">
        <v>2959</v>
      </c>
      <c r="E1125" s="42" t="s">
        <v>2960</v>
      </c>
      <c r="F1125" s="42" t="s">
        <v>2961</v>
      </c>
      <c r="G1125" s="33" t="s">
        <v>130</v>
      </c>
      <c r="H1125" s="34" t="s">
        <v>13</v>
      </c>
      <c r="I1125" s="35">
        <v>0.97889999999999999</v>
      </c>
      <c r="J1125" s="36">
        <v>211703.44</v>
      </c>
      <c r="K1125" s="19">
        <f t="shared" si="17"/>
        <v>635110.31999999995</v>
      </c>
      <c r="L1125" s="37">
        <v>52925.86</v>
      </c>
      <c r="M1125" s="38"/>
    </row>
    <row r="1126" spans="1:13" s="39" customFormat="1" ht="12.95" customHeight="1" x14ac:dyDescent="0.25">
      <c r="A1126" s="226"/>
      <c r="B1126" s="29">
        <v>2215</v>
      </c>
      <c r="C1126" s="30">
        <v>4</v>
      </c>
      <c r="D1126" s="32" t="s">
        <v>2962</v>
      </c>
      <c r="E1126" s="32" t="s">
        <v>2963</v>
      </c>
      <c r="F1126" s="32" t="s">
        <v>2964</v>
      </c>
      <c r="G1126" s="33" t="s">
        <v>130</v>
      </c>
      <c r="H1126" s="34" t="s">
        <v>13</v>
      </c>
      <c r="I1126" s="35">
        <v>0.9829</v>
      </c>
      <c r="J1126" s="36">
        <v>212568.52</v>
      </c>
      <c r="K1126" s="19">
        <f t="shared" si="17"/>
        <v>637705.56000000006</v>
      </c>
      <c r="L1126" s="37">
        <v>53142.13</v>
      </c>
      <c r="M1126" s="38"/>
    </row>
    <row r="1127" spans="1:13" s="39" customFormat="1" ht="12.95" customHeight="1" x14ac:dyDescent="0.25">
      <c r="A1127" s="226"/>
      <c r="B1127" s="29">
        <v>2229</v>
      </c>
      <c r="C1127" s="30">
        <v>5</v>
      </c>
      <c r="D1127" s="32" t="s">
        <v>2965</v>
      </c>
      <c r="E1127" s="32" t="s">
        <v>2966</v>
      </c>
      <c r="F1127" s="32" t="s">
        <v>2967</v>
      </c>
      <c r="G1127" s="33" t="s">
        <v>130</v>
      </c>
      <c r="H1127" s="34" t="s">
        <v>13</v>
      </c>
      <c r="I1127" s="35">
        <v>0.97889999999999999</v>
      </c>
      <c r="J1127" s="36">
        <v>211703.44</v>
      </c>
      <c r="K1127" s="19">
        <f t="shared" si="17"/>
        <v>635110.31999999995</v>
      </c>
      <c r="L1127" s="37">
        <v>52925.86</v>
      </c>
      <c r="M1127" s="38"/>
    </row>
    <row r="1128" spans="1:13" s="39" customFormat="1" ht="12.95" customHeight="1" x14ac:dyDescent="0.25">
      <c r="A1128" s="226"/>
      <c r="B1128" s="29">
        <v>2232</v>
      </c>
      <c r="C1128" s="30">
        <v>6</v>
      </c>
      <c r="D1128" s="32" t="s">
        <v>2971</v>
      </c>
      <c r="E1128" s="32" t="s">
        <v>188</v>
      </c>
      <c r="F1128" s="32" t="s">
        <v>2972</v>
      </c>
      <c r="G1128" s="33" t="s">
        <v>130</v>
      </c>
      <c r="H1128" s="34" t="s">
        <v>13</v>
      </c>
      <c r="I1128" s="35">
        <v>0.9819</v>
      </c>
      <c r="J1128" s="36">
        <v>212352.24</v>
      </c>
      <c r="K1128" s="19">
        <f t="shared" si="17"/>
        <v>637056.72</v>
      </c>
      <c r="L1128" s="37">
        <v>53088.06</v>
      </c>
      <c r="M1128" s="38"/>
    </row>
    <row r="1129" spans="1:13" s="39" customFormat="1" ht="12.95" customHeight="1" x14ac:dyDescent="0.25">
      <c r="A1129" s="226"/>
      <c r="B1129" s="29"/>
      <c r="C1129" s="30"/>
      <c r="D1129" s="31" t="s">
        <v>11</v>
      </c>
      <c r="E1129" s="32"/>
      <c r="F1129" s="32"/>
      <c r="G1129" s="33"/>
      <c r="H1129" s="34"/>
      <c r="I1129" s="35"/>
      <c r="J1129" s="36"/>
      <c r="K1129" s="19"/>
      <c r="L1129" s="37"/>
      <c r="M1129" s="38"/>
    </row>
    <row r="1130" spans="1:13" s="39" customFormat="1" ht="12.95" customHeight="1" x14ac:dyDescent="0.25">
      <c r="A1130" s="226"/>
      <c r="B1130" s="29">
        <v>2212</v>
      </c>
      <c r="C1130" s="30">
        <v>1</v>
      </c>
      <c r="D1130" s="42" t="s">
        <v>2968</v>
      </c>
      <c r="E1130" s="42" t="s">
        <v>2969</v>
      </c>
      <c r="F1130" s="42" t="s">
        <v>2970</v>
      </c>
      <c r="G1130" s="33" t="s">
        <v>12</v>
      </c>
      <c r="H1130" s="34" t="s">
        <v>13</v>
      </c>
      <c r="I1130" s="35">
        <v>0.97889999999999999</v>
      </c>
      <c r="J1130" s="36">
        <v>423374.24</v>
      </c>
      <c r="K1130" s="19">
        <f t="shared" si="17"/>
        <v>1270122.72</v>
      </c>
      <c r="L1130" s="37">
        <v>105843.56</v>
      </c>
      <c r="M1130" s="38"/>
    </row>
    <row r="1131" spans="1:13" s="39" customFormat="1" ht="12.95" customHeight="1" x14ac:dyDescent="0.25">
      <c r="A1131" s="226"/>
      <c r="B1131" s="29">
        <v>2235</v>
      </c>
      <c r="C1131" s="30">
        <v>2</v>
      </c>
      <c r="D1131" s="32" t="s">
        <v>2973</v>
      </c>
      <c r="E1131" s="32" t="s">
        <v>2974</v>
      </c>
      <c r="F1131" s="32" t="s">
        <v>2975</v>
      </c>
      <c r="G1131" s="33" t="s">
        <v>12</v>
      </c>
      <c r="H1131" s="34" t="s">
        <v>13</v>
      </c>
      <c r="I1131" s="35">
        <v>0.97489999999999999</v>
      </c>
      <c r="J1131" s="36">
        <v>421644.24</v>
      </c>
      <c r="K1131" s="19">
        <f t="shared" si="17"/>
        <v>1264932.72</v>
      </c>
      <c r="L1131" s="37">
        <v>105411.06</v>
      </c>
      <c r="M1131" s="38"/>
    </row>
    <row r="1132" spans="1:13" s="39" customFormat="1" ht="12.95" customHeight="1" x14ac:dyDescent="0.25">
      <c r="A1132" s="226"/>
      <c r="B1132" s="29">
        <v>2241</v>
      </c>
      <c r="C1132" s="30">
        <v>3</v>
      </c>
      <c r="D1132" s="42" t="s">
        <v>2976</v>
      </c>
      <c r="E1132" s="42" t="s">
        <v>2977</v>
      </c>
      <c r="F1132" s="42" t="s">
        <v>2978</v>
      </c>
      <c r="G1132" s="33" t="s">
        <v>12</v>
      </c>
      <c r="H1132" s="34" t="s">
        <v>13</v>
      </c>
      <c r="I1132" s="35">
        <v>0.97889999999999999</v>
      </c>
      <c r="J1132" s="36">
        <v>423374.24</v>
      </c>
      <c r="K1132" s="19">
        <f t="shared" si="17"/>
        <v>1270122.72</v>
      </c>
      <c r="L1132" s="37">
        <v>105843.56</v>
      </c>
      <c r="M1132" s="38"/>
    </row>
    <row r="1133" spans="1:13" s="39" customFormat="1" ht="12.95" customHeight="1" x14ac:dyDescent="0.25">
      <c r="A1133" s="226"/>
      <c r="B1133" s="29">
        <v>2211</v>
      </c>
      <c r="C1133" s="30">
        <v>4</v>
      </c>
      <c r="D1133" s="32" t="s">
        <v>2979</v>
      </c>
      <c r="E1133" s="32" t="s">
        <v>2623</v>
      </c>
      <c r="F1133" s="32" t="s">
        <v>2980</v>
      </c>
      <c r="G1133" s="33" t="s">
        <v>12</v>
      </c>
      <c r="H1133" s="34" t="s">
        <v>13</v>
      </c>
      <c r="I1133" s="35">
        <v>0.99199999999999999</v>
      </c>
      <c r="J1133" s="36">
        <v>429040</v>
      </c>
      <c r="K1133" s="19">
        <f t="shared" si="17"/>
        <v>1287120</v>
      </c>
      <c r="L1133" s="37">
        <v>107260</v>
      </c>
      <c r="M1133" s="38"/>
    </row>
    <row r="1134" spans="1:13" s="39" customFormat="1" ht="12.95" customHeight="1" x14ac:dyDescent="0.25">
      <c r="A1134" s="226"/>
      <c r="B1134" s="29">
        <v>2209</v>
      </c>
      <c r="C1134" s="30">
        <v>5</v>
      </c>
      <c r="D1134" s="32" t="s">
        <v>2981</v>
      </c>
      <c r="E1134" s="32" t="s">
        <v>2982</v>
      </c>
      <c r="F1134" s="32" t="s">
        <v>2983</v>
      </c>
      <c r="G1134" s="33" t="s">
        <v>12</v>
      </c>
      <c r="H1134" s="34" t="s">
        <v>13</v>
      </c>
      <c r="I1134" s="35">
        <v>0.97889999999999999</v>
      </c>
      <c r="J1134" s="36">
        <v>423374.24</v>
      </c>
      <c r="K1134" s="19">
        <f t="shared" si="17"/>
        <v>1270122.72</v>
      </c>
      <c r="L1134" s="37">
        <v>105843.56</v>
      </c>
      <c r="M1134" s="38"/>
    </row>
    <row r="1135" spans="1:13" s="39" customFormat="1" ht="12.95" customHeight="1" x14ac:dyDescent="0.25">
      <c r="A1135" s="226"/>
      <c r="B1135" s="29">
        <v>2216</v>
      </c>
      <c r="C1135" s="30">
        <v>6</v>
      </c>
      <c r="D1135" s="32" t="s">
        <v>2984</v>
      </c>
      <c r="E1135" s="32" t="s">
        <v>2985</v>
      </c>
      <c r="F1135" s="32" t="s">
        <v>2986</v>
      </c>
      <c r="G1135" s="33" t="s">
        <v>12</v>
      </c>
      <c r="H1135" s="34" t="s">
        <v>13</v>
      </c>
      <c r="I1135" s="35">
        <v>0.98089999999999999</v>
      </c>
      <c r="J1135" s="36">
        <v>424239.24</v>
      </c>
      <c r="K1135" s="19">
        <f t="shared" si="17"/>
        <v>1272717.72</v>
      </c>
      <c r="L1135" s="37">
        <v>106059.81</v>
      </c>
      <c r="M1135" s="38"/>
    </row>
    <row r="1136" spans="1:13" s="39" customFormat="1" ht="12.95" customHeight="1" x14ac:dyDescent="0.25">
      <c r="A1136" s="226"/>
      <c r="B1136" s="29">
        <v>2210</v>
      </c>
      <c r="C1136" s="30">
        <v>7</v>
      </c>
      <c r="D1136" s="32" t="s">
        <v>2987</v>
      </c>
      <c r="E1136" s="32" t="s">
        <v>2988</v>
      </c>
      <c r="F1136" s="32" t="s">
        <v>2989</v>
      </c>
      <c r="G1136" s="33" t="s">
        <v>12</v>
      </c>
      <c r="H1136" s="34" t="s">
        <v>13</v>
      </c>
      <c r="I1136" s="35">
        <v>0.97889999999999999</v>
      </c>
      <c r="J1136" s="36">
        <v>423374.24</v>
      </c>
      <c r="K1136" s="19">
        <f t="shared" si="17"/>
        <v>1270122.72</v>
      </c>
      <c r="L1136" s="37">
        <v>105843.56</v>
      </c>
      <c r="M1136" s="38"/>
    </row>
    <row r="1137" spans="1:13" s="39" customFormat="1" ht="12.95" customHeight="1" x14ac:dyDescent="0.25">
      <c r="A1137" s="226"/>
      <c r="B1137" s="29">
        <v>2222</v>
      </c>
      <c r="C1137" s="30">
        <v>8</v>
      </c>
      <c r="D1137" s="32" t="s">
        <v>2990</v>
      </c>
      <c r="E1137" s="32" t="s">
        <v>2991</v>
      </c>
      <c r="F1137" s="32" t="s">
        <v>2992</v>
      </c>
      <c r="G1137" s="33" t="s">
        <v>12</v>
      </c>
      <c r="H1137" s="34" t="s">
        <v>13</v>
      </c>
      <c r="I1137" s="35">
        <v>0.97889999999999999</v>
      </c>
      <c r="J1137" s="36">
        <v>423374.24</v>
      </c>
      <c r="K1137" s="19">
        <f t="shared" si="17"/>
        <v>1270122.72</v>
      </c>
      <c r="L1137" s="37">
        <v>105843.56</v>
      </c>
      <c r="M1137" s="38"/>
    </row>
    <row r="1138" spans="1:13" s="39" customFormat="1" ht="12.95" customHeight="1" x14ac:dyDescent="0.25">
      <c r="A1138" s="226"/>
      <c r="B1138" s="29">
        <v>2234</v>
      </c>
      <c r="C1138" s="30">
        <v>9</v>
      </c>
      <c r="D1138" s="32" t="s">
        <v>1524</v>
      </c>
      <c r="E1138" s="32" t="s">
        <v>1525</v>
      </c>
      <c r="F1138" s="32" t="s">
        <v>2993</v>
      </c>
      <c r="G1138" s="33" t="s">
        <v>12</v>
      </c>
      <c r="H1138" s="34" t="s">
        <v>13</v>
      </c>
      <c r="I1138" s="35">
        <v>0.98089999999999999</v>
      </c>
      <c r="J1138" s="36">
        <v>424239.24</v>
      </c>
      <c r="K1138" s="19">
        <f t="shared" si="17"/>
        <v>1272717.72</v>
      </c>
      <c r="L1138" s="37">
        <v>106059.81</v>
      </c>
      <c r="M1138" s="38"/>
    </row>
    <row r="1139" spans="1:13" s="39" customFormat="1" ht="12.95" customHeight="1" x14ac:dyDescent="0.25">
      <c r="A1139" s="226"/>
      <c r="B1139" s="29">
        <v>2237</v>
      </c>
      <c r="C1139" s="30">
        <v>10</v>
      </c>
      <c r="D1139" s="32" t="s">
        <v>2994</v>
      </c>
      <c r="E1139" s="32" t="s">
        <v>2995</v>
      </c>
      <c r="F1139" s="32" t="s">
        <v>2996</v>
      </c>
      <c r="G1139" s="33" t="s">
        <v>12</v>
      </c>
      <c r="H1139" s="34" t="s">
        <v>13</v>
      </c>
      <c r="I1139" s="35">
        <v>0.97889999999999999</v>
      </c>
      <c r="J1139" s="36">
        <v>423374.24</v>
      </c>
      <c r="K1139" s="19">
        <f t="shared" si="17"/>
        <v>1270122.72</v>
      </c>
      <c r="L1139" s="37">
        <v>105843.56</v>
      </c>
      <c r="M1139" s="38"/>
    </row>
    <row r="1140" spans="1:13" s="39" customFormat="1" ht="12.95" customHeight="1" x14ac:dyDescent="0.25">
      <c r="A1140" s="226"/>
      <c r="B1140" s="29">
        <v>2230</v>
      </c>
      <c r="C1140" s="30">
        <v>11</v>
      </c>
      <c r="D1140" s="42" t="s">
        <v>2997</v>
      </c>
      <c r="E1140" s="42" t="s">
        <v>1001</v>
      </c>
      <c r="F1140" s="42" t="s">
        <v>2998</v>
      </c>
      <c r="G1140" s="33" t="s">
        <v>12</v>
      </c>
      <c r="H1140" s="34" t="s">
        <v>13</v>
      </c>
      <c r="I1140" s="35">
        <v>0.97889999999999999</v>
      </c>
      <c r="J1140" s="36">
        <v>423374.24</v>
      </c>
      <c r="K1140" s="19">
        <f t="shared" si="17"/>
        <v>1270122.72</v>
      </c>
      <c r="L1140" s="37">
        <v>105843.56</v>
      </c>
      <c r="M1140" s="38"/>
    </row>
    <row r="1141" spans="1:13" s="39" customFormat="1" ht="12.95" customHeight="1" x14ac:dyDescent="0.25">
      <c r="A1141" s="226"/>
      <c r="B1141" s="29">
        <v>2214</v>
      </c>
      <c r="C1141" s="30">
        <v>12</v>
      </c>
      <c r="D1141" s="32" t="s">
        <v>2999</v>
      </c>
      <c r="E1141" s="32" t="s">
        <v>3000</v>
      </c>
      <c r="F1141" s="32" t="s">
        <v>3001</v>
      </c>
      <c r="G1141" s="50" t="s">
        <v>12</v>
      </c>
      <c r="H1141" s="34" t="s">
        <v>13</v>
      </c>
      <c r="I1141" s="35">
        <v>0.9829</v>
      </c>
      <c r="J1141" s="36">
        <v>425104.24</v>
      </c>
      <c r="K1141" s="19">
        <f t="shared" si="17"/>
        <v>1275312.72</v>
      </c>
      <c r="L1141" s="37">
        <v>106276.06</v>
      </c>
      <c r="M1141" s="38"/>
    </row>
    <row r="1142" spans="1:13" s="39" customFormat="1" ht="12.95" customHeight="1" x14ac:dyDescent="0.25">
      <c r="A1142" s="226"/>
      <c r="B1142" s="29">
        <v>2219</v>
      </c>
      <c r="C1142" s="30">
        <v>13</v>
      </c>
      <c r="D1142" s="42" t="s">
        <v>3002</v>
      </c>
      <c r="E1142" s="42" t="s">
        <v>3003</v>
      </c>
      <c r="F1142" s="42" t="s">
        <v>3004</v>
      </c>
      <c r="G1142" s="27" t="s">
        <v>12</v>
      </c>
      <c r="H1142" s="34" t="s">
        <v>13</v>
      </c>
      <c r="I1142" s="35">
        <v>0.9829</v>
      </c>
      <c r="J1142" s="36">
        <v>425104.24</v>
      </c>
      <c r="K1142" s="19">
        <f t="shared" si="17"/>
        <v>1275312.72</v>
      </c>
      <c r="L1142" s="37">
        <v>106276.06</v>
      </c>
      <c r="M1142" s="38"/>
    </row>
    <row r="1143" spans="1:13" s="39" customFormat="1" ht="12.95" customHeight="1" x14ac:dyDescent="0.25">
      <c r="A1143" s="226"/>
      <c r="B1143" s="29">
        <v>2213</v>
      </c>
      <c r="C1143" s="30">
        <v>14</v>
      </c>
      <c r="D1143" s="32" t="s">
        <v>3005</v>
      </c>
      <c r="E1143" s="32" t="s">
        <v>3006</v>
      </c>
      <c r="F1143" s="32" t="s">
        <v>3007</v>
      </c>
      <c r="G1143" s="50" t="s">
        <v>12</v>
      </c>
      <c r="H1143" s="34" t="s">
        <v>13</v>
      </c>
      <c r="I1143" s="35">
        <v>0.97889999999999999</v>
      </c>
      <c r="J1143" s="36">
        <v>423374.24</v>
      </c>
      <c r="K1143" s="19">
        <f t="shared" si="17"/>
        <v>1270122.72</v>
      </c>
      <c r="L1143" s="37">
        <v>105843.56</v>
      </c>
      <c r="M1143" s="38"/>
    </row>
    <row r="1144" spans="1:13" s="39" customFormat="1" ht="12.95" customHeight="1" x14ac:dyDescent="0.25">
      <c r="A1144" s="226"/>
      <c r="B1144" s="29">
        <v>2203</v>
      </c>
      <c r="C1144" s="30">
        <v>15</v>
      </c>
      <c r="D1144" s="42" t="s">
        <v>690</v>
      </c>
      <c r="E1144" s="42" t="s">
        <v>691</v>
      </c>
      <c r="F1144" s="42" t="s">
        <v>3008</v>
      </c>
      <c r="G1144" s="50" t="s">
        <v>12</v>
      </c>
      <c r="H1144" s="34" t="s">
        <v>13</v>
      </c>
      <c r="I1144" s="35">
        <v>0.996</v>
      </c>
      <c r="J1144" s="36">
        <v>430770</v>
      </c>
      <c r="K1144" s="19">
        <f t="shared" si="17"/>
        <v>1292310</v>
      </c>
      <c r="L1144" s="37">
        <v>107692.5</v>
      </c>
      <c r="M1144" s="38"/>
    </row>
    <row r="1145" spans="1:13" s="39" customFormat="1" ht="12.95" customHeight="1" x14ac:dyDescent="0.25">
      <c r="A1145" s="226"/>
      <c r="B1145" s="29">
        <v>2201</v>
      </c>
      <c r="C1145" s="30">
        <v>16</v>
      </c>
      <c r="D1145" s="42" t="s">
        <v>3009</v>
      </c>
      <c r="E1145" s="42" t="s">
        <v>3010</v>
      </c>
      <c r="F1145" s="42" t="s">
        <v>3011</v>
      </c>
      <c r="G1145" s="50" t="s">
        <v>12</v>
      </c>
      <c r="H1145" s="34" t="s">
        <v>13</v>
      </c>
      <c r="I1145" s="35">
        <v>0.99199999999999999</v>
      </c>
      <c r="J1145" s="36">
        <v>429040</v>
      </c>
      <c r="K1145" s="19">
        <f t="shared" si="17"/>
        <v>1287120</v>
      </c>
      <c r="L1145" s="37">
        <v>107260</v>
      </c>
      <c r="M1145" s="38"/>
    </row>
    <row r="1146" spans="1:13" s="39" customFormat="1" ht="12.95" customHeight="1" x14ac:dyDescent="0.25">
      <c r="A1146" s="226"/>
      <c r="B1146" s="29">
        <v>2248</v>
      </c>
      <c r="C1146" s="30">
        <v>17</v>
      </c>
      <c r="D1146" s="42" t="s">
        <v>3012</v>
      </c>
      <c r="E1146" s="42" t="s">
        <v>3013</v>
      </c>
      <c r="F1146" s="42" t="s">
        <v>3014</v>
      </c>
      <c r="G1146" s="50" t="s">
        <v>12</v>
      </c>
      <c r="H1146" s="34" t="s">
        <v>13</v>
      </c>
      <c r="I1146" s="35">
        <v>0.97889999999999999</v>
      </c>
      <c r="J1146" s="36">
        <v>423374.24</v>
      </c>
      <c r="K1146" s="19">
        <f t="shared" si="17"/>
        <v>1270122.72</v>
      </c>
      <c r="L1146" s="37">
        <v>105843.56</v>
      </c>
      <c r="M1146" s="38"/>
    </row>
    <row r="1147" spans="1:13" s="39" customFormat="1" ht="12.95" customHeight="1" x14ac:dyDescent="0.25">
      <c r="A1147" s="226"/>
      <c r="B1147" s="29">
        <v>2227</v>
      </c>
      <c r="C1147" s="30">
        <v>18</v>
      </c>
      <c r="D1147" s="32" t="s">
        <v>3015</v>
      </c>
      <c r="E1147" s="32" t="s">
        <v>3016</v>
      </c>
      <c r="F1147" s="32" t="s">
        <v>3017</v>
      </c>
      <c r="G1147" s="50" t="s">
        <v>12</v>
      </c>
      <c r="H1147" s="34" t="s">
        <v>13</v>
      </c>
      <c r="I1147" s="35">
        <v>0.97889999999999999</v>
      </c>
      <c r="J1147" s="36">
        <v>423374.24</v>
      </c>
      <c r="K1147" s="19">
        <f t="shared" si="17"/>
        <v>1270122.72</v>
      </c>
      <c r="L1147" s="37">
        <v>105843.56</v>
      </c>
      <c r="M1147" s="38"/>
    </row>
    <row r="1148" spans="1:13" s="39" customFormat="1" ht="12.95" customHeight="1" x14ac:dyDescent="0.25">
      <c r="A1148" s="226"/>
      <c r="B1148" s="29">
        <v>2245</v>
      </c>
      <c r="C1148" s="30">
        <v>19</v>
      </c>
      <c r="D1148" s="32" t="s">
        <v>3018</v>
      </c>
      <c r="E1148" s="32" t="s">
        <v>3019</v>
      </c>
      <c r="F1148" s="32" t="s">
        <v>3020</v>
      </c>
      <c r="G1148" s="50" t="s">
        <v>12</v>
      </c>
      <c r="H1148" s="34" t="s">
        <v>13</v>
      </c>
      <c r="I1148" s="35">
        <v>0.58289999999999997</v>
      </c>
      <c r="J1148" s="36">
        <v>252104.24</v>
      </c>
      <c r="K1148" s="19">
        <f t="shared" si="17"/>
        <v>756312.72</v>
      </c>
      <c r="L1148" s="37">
        <v>63026.06</v>
      </c>
      <c r="M1148" s="38"/>
    </row>
    <row r="1149" spans="1:13" s="39" customFormat="1" ht="12.95" customHeight="1" x14ac:dyDescent="0.25">
      <c r="A1149" s="226"/>
      <c r="B1149" s="43">
        <v>2249</v>
      </c>
      <c r="C1149" s="30">
        <v>20</v>
      </c>
      <c r="D1149" s="32" t="s">
        <v>3021</v>
      </c>
      <c r="E1149" s="32" t="s">
        <v>3022</v>
      </c>
      <c r="F1149" s="32" t="s">
        <v>3023</v>
      </c>
      <c r="G1149" s="50" t="s">
        <v>12</v>
      </c>
      <c r="H1149" s="34" t="s">
        <v>13</v>
      </c>
      <c r="I1149" s="35">
        <v>0.9829</v>
      </c>
      <c r="J1149" s="36">
        <v>425104.24</v>
      </c>
      <c r="K1149" s="19">
        <f t="shared" si="17"/>
        <v>1275312.72</v>
      </c>
      <c r="L1149" s="37">
        <v>106276.06</v>
      </c>
      <c r="M1149" s="38"/>
    </row>
    <row r="1150" spans="1:13" s="39" customFormat="1" ht="12.95" customHeight="1" x14ac:dyDescent="0.25">
      <c r="A1150" s="226"/>
      <c r="B1150" s="29">
        <v>2226</v>
      </c>
      <c r="C1150" s="30">
        <v>21</v>
      </c>
      <c r="D1150" s="42" t="s">
        <v>3024</v>
      </c>
      <c r="E1150" s="42" t="s">
        <v>3025</v>
      </c>
      <c r="F1150" s="42" t="s">
        <v>3026</v>
      </c>
      <c r="G1150" s="27" t="s">
        <v>12</v>
      </c>
      <c r="H1150" s="34" t="s">
        <v>13</v>
      </c>
      <c r="I1150" s="35">
        <v>0.99199999999999999</v>
      </c>
      <c r="J1150" s="36">
        <v>429040</v>
      </c>
      <c r="K1150" s="19">
        <f t="shared" si="17"/>
        <v>1287120</v>
      </c>
      <c r="L1150" s="37">
        <v>107260</v>
      </c>
      <c r="M1150" s="38"/>
    </row>
    <row r="1151" spans="1:13" s="39" customFormat="1" ht="12.95" customHeight="1" x14ac:dyDescent="0.25">
      <c r="A1151" s="226"/>
      <c r="B1151" s="29">
        <v>2221</v>
      </c>
      <c r="C1151" s="30">
        <v>22</v>
      </c>
      <c r="D1151" s="32" t="s">
        <v>3027</v>
      </c>
      <c r="E1151" s="32" t="s">
        <v>3028</v>
      </c>
      <c r="F1151" s="32" t="s">
        <v>3029</v>
      </c>
      <c r="G1151" s="33" t="s">
        <v>12</v>
      </c>
      <c r="H1151" s="34" t="s">
        <v>13</v>
      </c>
      <c r="I1151" s="35">
        <v>0.97889999999999999</v>
      </c>
      <c r="J1151" s="36">
        <v>423374.24</v>
      </c>
      <c r="K1151" s="19">
        <f t="shared" si="17"/>
        <v>1270122.72</v>
      </c>
      <c r="L1151" s="37">
        <v>105843.56</v>
      </c>
      <c r="M1151" s="38"/>
    </row>
    <row r="1152" spans="1:13" s="39" customFormat="1" ht="12.95" customHeight="1" x14ac:dyDescent="0.25">
      <c r="A1152" s="226"/>
      <c r="B1152" s="29">
        <v>2243</v>
      </c>
      <c r="C1152" s="30">
        <v>23</v>
      </c>
      <c r="D1152" s="32" t="s">
        <v>3030</v>
      </c>
      <c r="E1152" s="32" t="s">
        <v>3031</v>
      </c>
      <c r="F1152" s="32" t="s">
        <v>3032</v>
      </c>
      <c r="G1152" s="33" t="s">
        <v>12</v>
      </c>
      <c r="H1152" s="34" t="s">
        <v>13</v>
      </c>
      <c r="I1152" s="35">
        <v>0.9829</v>
      </c>
      <c r="J1152" s="36">
        <v>425104.24</v>
      </c>
      <c r="K1152" s="19">
        <f t="shared" si="17"/>
        <v>1275312.72</v>
      </c>
      <c r="L1152" s="37">
        <v>106276.06</v>
      </c>
      <c r="M1152" s="38"/>
    </row>
    <row r="1153" spans="1:13" s="39" customFormat="1" ht="12.95" customHeight="1" x14ac:dyDescent="0.25">
      <c r="A1153" s="226"/>
      <c r="B1153" s="29">
        <v>2239</v>
      </c>
      <c r="C1153" s="30">
        <v>24</v>
      </c>
      <c r="D1153" s="32" t="s">
        <v>957</v>
      </c>
      <c r="E1153" s="32" t="s">
        <v>958</v>
      </c>
      <c r="F1153" s="32" t="s">
        <v>2978</v>
      </c>
      <c r="G1153" s="33" t="s">
        <v>12</v>
      </c>
      <c r="H1153" s="34" t="s">
        <v>13</v>
      </c>
      <c r="I1153" s="35">
        <v>0.9829</v>
      </c>
      <c r="J1153" s="36">
        <v>425104.24</v>
      </c>
      <c r="K1153" s="19">
        <f t="shared" si="17"/>
        <v>1275312.72</v>
      </c>
      <c r="L1153" s="37">
        <v>106276.06</v>
      </c>
      <c r="M1153" s="38"/>
    </row>
    <row r="1154" spans="1:13" s="39" customFormat="1" ht="12.95" customHeight="1" x14ac:dyDescent="0.25">
      <c r="A1154" s="226"/>
      <c r="B1154" s="29">
        <v>2228</v>
      </c>
      <c r="C1154" s="30">
        <v>25</v>
      </c>
      <c r="D1154" s="32" t="s">
        <v>3033</v>
      </c>
      <c r="E1154" s="32" t="s">
        <v>3034</v>
      </c>
      <c r="F1154" s="32" t="s">
        <v>1210</v>
      </c>
      <c r="G1154" s="33" t="s">
        <v>12</v>
      </c>
      <c r="H1154" s="34" t="s">
        <v>13</v>
      </c>
      <c r="I1154" s="35">
        <v>0.97889999999999999</v>
      </c>
      <c r="J1154" s="36">
        <v>423374.24</v>
      </c>
      <c r="K1154" s="19">
        <f t="shared" si="17"/>
        <v>1270122.72</v>
      </c>
      <c r="L1154" s="37">
        <v>105843.56</v>
      </c>
      <c r="M1154" s="38"/>
    </row>
    <row r="1155" spans="1:13" s="39" customFormat="1" ht="12.95" customHeight="1" x14ac:dyDescent="0.25">
      <c r="A1155" s="226"/>
      <c r="B1155" s="29">
        <v>2220</v>
      </c>
      <c r="C1155" s="30">
        <v>26</v>
      </c>
      <c r="D1155" s="32" t="s">
        <v>3035</v>
      </c>
      <c r="E1155" s="32" t="s">
        <v>3036</v>
      </c>
      <c r="F1155" s="32" t="s">
        <v>3037</v>
      </c>
      <c r="G1155" s="33" t="s">
        <v>12</v>
      </c>
      <c r="H1155" s="34" t="s">
        <v>13</v>
      </c>
      <c r="I1155" s="35">
        <v>0.97889999999999999</v>
      </c>
      <c r="J1155" s="36">
        <v>423374.24</v>
      </c>
      <c r="K1155" s="19">
        <f t="shared" si="17"/>
        <v>1270122.72</v>
      </c>
      <c r="L1155" s="37">
        <v>105843.56</v>
      </c>
      <c r="M1155" s="38"/>
    </row>
    <row r="1156" spans="1:13" s="39" customFormat="1" ht="12.95" customHeight="1" x14ac:dyDescent="0.25">
      <c r="A1156" s="226"/>
      <c r="B1156" s="29">
        <v>2200</v>
      </c>
      <c r="C1156" s="30">
        <v>27</v>
      </c>
      <c r="D1156" s="32" t="s">
        <v>1530</v>
      </c>
      <c r="E1156" s="32" t="s">
        <v>1531</v>
      </c>
      <c r="F1156" s="32" t="s">
        <v>3038</v>
      </c>
      <c r="G1156" s="33" t="s">
        <v>12</v>
      </c>
      <c r="H1156" s="34" t="s">
        <v>13</v>
      </c>
      <c r="I1156" s="35">
        <v>0.97889999999999999</v>
      </c>
      <c r="J1156" s="36">
        <v>423374.24</v>
      </c>
      <c r="K1156" s="19">
        <f t="shared" si="17"/>
        <v>1270122.72</v>
      </c>
      <c r="L1156" s="37">
        <v>105843.56</v>
      </c>
      <c r="M1156" s="38"/>
    </row>
    <row r="1157" spans="1:13" s="39" customFormat="1" ht="12.95" customHeight="1" x14ac:dyDescent="0.25">
      <c r="A1157" s="226"/>
      <c r="B1157" s="29">
        <v>2208</v>
      </c>
      <c r="C1157" s="30">
        <v>28</v>
      </c>
      <c r="D1157" s="32" t="s">
        <v>3039</v>
      </c>
      <c r="E1157" s="32" t="s">
        <v>3040</v>
      </c>
      <c r="F1157" s="32" t="s">
        <v>3041</v>
      </c>
      <c r="G1157" s="33" t="s">
        <v>12</v>
      </c>
      <c r="H1157" s="34" t="s">
        <v>13</v>
      </c>
      <c r="I1157" s="35">
        <v>0.97889999999999999</v>
      </c>
      <c r="J1157" s="36">
        <v>423374.24</v>
      </c>
      <c r="K1157" s="19">
        <f t="shared" si="17"/>
        <v>1270122.72</v>
      </c>
      <c r="L1157" s="37">
        <v>105843.56</v>
      </c>
      <c r="M1157" s="38"/>
    </row>
    <row r="1158" spans="1:13" s="39" customFormat="1" ht="12.95" customHeight="1" x14ac:dyDescent="0.25">
      <c r="A1158" s="226"/>
      <c r="B1158" s="29">
        <v>2247</v>
      </c>
      <c r="C1158" s="30">
        <v>29</v>
      </c>
      <c r="D1158" s="42" t="s">
        <v>1675</v>
      </c>
      <c r="E1158" s="42" t="s">
        <v>3042</v>
      </c>
      <c r="F1158" s="42" t="s">
        <v>3043</v>
      </c>
      <c r="G1158" s="33" t="s">
        <v>12</v>
      </c>
      <c r="H1158" s="34" t="s">
        <v>13</v>
      </c>
      <c r="I1158" s="35">
        <v>0.99199999999999999</v>
      </c>
      <c r="J1158" s="36">
        <v>429040</v>
      </c>
      <c r="K1158" s="19">
        <f t="shared" si="17"/>
        <v>1287120</v>
      </c>
      <c r="L1158" s="37">
        <v>107260</v>
      </c>
      <c r="M1158" s="38"/>
    </row>
    <row r="1159" spans="1:13" s="39" customFormat="1" ht="12.95" customHeight="1" x14ac:dyDescent="0.25">
      <c r="A1159" s="226"/>
      <c r="B1159" s="29">
        <v>2233</v>
      </c>
      <c r="C1159" s="30">
        <v>30</v>
      </c>
      <c r="D1159" s="42" t="s">
        <v>3044</v>
      </c>
      <c r="E1159" s="42" t="s">
        <v>3045</v>
      </c>
      <c r="F1159" s="42" t="s">
        <v>3046</v>
      </c>
      <c r="G1159" s="33" t="s">
        <v>12</v>
      </c>
      <c r="H1159" s="34" t="s">
        <v>13</v>
      </c>
      <c r="I1159" s="35">
        <v>0.995</v>
      </c>
      <c r="J1159" s="36">
        <v>430337.52</v>
      </c>
      <c r="K1159" s="19">
        <f t="shared" si="17"/>
        <v>1291012.56</v>
      </c>
      <c r="L1159" s="37">
        <v>107584.38</v>
      </c>
      <c r="M1159" s="38"/>
    </row>
    <row r="1160" spans="1:13" s="39" customFormat="1" ht="12.95" customHeight="1" x14ac:dyDescent="0.25">
      <c r="A1160" s="226"/>
      <c r="B1160" s="29">
        <v>2225</v>
      </c>
      <c r="C1160" s="30">
        <v>31</v>
      </c>
      <c r="D1160" s="32" t="s">
        <v>3047</v>
      </c>
      <c r="E1160" s="32" t="s">
        <v>3048</v>
      </c>
      <c r="F1160" s="32" t="s">
        <v>3049</v>
      </c>
      <c r="G1160" s="33" t="s">
        <v>12</v>
      </c>
      <c r="H1160" s="34" t="s">
        <v>13</v>
      </c>
      <c r="I1160" s="35">
        <v>0.9849</v>
      </c>
      <c r="J1160" s="36">
        <v>425969.24</v>
      </c>
      <c r="K1160" s="19">
        <f t="shared" si="17"/>
        <v>1277907.72</v>
      </c>
      <c r="L1160" s="37">
        <v>106492.31</v>
      </c>
      <c r="M1160" s="38"/>
    </row>
    <row r="1161" spans="1:13" s="39" customFormat="1" ht="12.95" customHeight="1" x14ac:dyDescent="0.25">
      <c r="A1161" s="226"/>
      <c r="B1161" s="29">
        <v>2224</v>
      </c>
      <c r="C1161" s="30">
        <v>32</v>
      </c>
      <c r="D1161" s="32" t="s">
        <v>3050</v>
      </c>
      <c r="E1161" s="32" t="s">
        <v>188</v>
      </c>
      <c r="F1161" s="32" t="s">
        <v>3051</v>
      </c>
      <c r="G1161" s="33" t="s">
        <v>12</v>
      </c>
      <c r="H1161" s="34" t="s">
        <v>13</v>
      </c>
      <c r="I1161" s="35">
        <v>0.9849</v>
      </c>
      <c r="J1161" s="36">
        <v>425969.24</v>
      </c>
      <c r="K1161" s="19">
        <f t="shared" ref="K1161:K1224" si="18">ROUND(J1161+L1161*8,2)</f>
        <v>1277907.72</v>
      </c>
      <c r="L1161" s="37">
        <v>106492.31</v>
      </c>
      <c r="M1161" s="38"/>
    </row>
    <row r="1162" spans="1:13" s="39" customFormat="1" ht="12.95" customHeight="1" x14ac:dyDescent="0.25">
      <c r="A1162" s="226"/>
      <c r="B1162" s="29">
        <v>2231</v>
      </c>
      <c r="C1162" s="30">
        <v>33</v>
      </c>
      <c r="D1162" s="32" t="s">
        <v>3052</v>
      </c>
      <c r="E1162" s="32" t="s">
        <v>3053</v>
      </c>
      <c r="F1162" s="32" t="s">
        <v>3054</v>
      </c>
      <c r="G1162" s="33" t="s">
        <v>12</v>
      </c>
      <c r="H1162" s="34" t="s">
        <v>13</v>
      </c>
      <c r="I1162" s="35">
        <v>0.9829</v>
      </c>
      <c r="J1162" s="36">
        <v>425104.24</v>
      </c>
      <c r="K1162" s="19">
        <f t="shared" si="18"/>
        <v>1275312.72</v>
      </c>
      <c r="L1162" s="37">
        <v>106276.06</v>
      </c>
      <c r="M1162" s="38"/>
    </row>
    <row r="1163" spans="1:13" s="39" customFormat="1" ht="12.95" customHeight="1" x14ac:dyDescent="0.25">
      <c r="A1163" s="226"/>
      <c r="B1163" s="29">
        <v>2218</v>
      </c>
      <c r="C1163" s="30">
        <v>34</v>
      </c>
      <c r="D1163" s="32" t="s">
        <v>608</v>
      </c>
      <c r="E1163" s="32" t="s">
        <v>3055</v>
      </c>
      <c r="F1163" s="32" t="s">
        <v>3056</v>
      </c>
      <c r="G1163" s="33" t="s">
        <v>12</v>
      </c>
      <c r="H1163" s="34" t="s">
        <v>13</v>
      </c>
      <c r="I1163" s="35">
        <v>0.99199999999999999</v>
      </c>
      <c r="J1163" s="36">
        <v>429040</v>
      </c>
      <c r="K1163" s="19">
        <f t="shared" si="18"/>
        <v>1287120</v>
      </c>
      <c r="L1163" s="37">
        <v>107260</v>
      </c>
      <c r="M1163" s="38"/>
    </row>
    <row r="1164" spans="1:13" s="39" customFormat="1" ht="12.95" customHeight="1" x14ac:dyDescent="0.25">
      <c r="A1164" s="226"/>
      <c r="B1164" s="29">
        <v>2223</v>
      </c>
      <c r="C1164" s="30">
        <v>35</v>
      </c>
      <c r="D1164" s="32" t="s">
        <v>3057</v>
      </c>
      <c r="E1164" s="32" t="s">
        <v>3058</v>
      </c>
      <c r="F1164" s="32" t="s">
        <v>3059</v>
      </c>
      <c r="G1164" s="33" t="s">
        <v>12</v>
      </c>
      <c r="H1164" s="34" t="s">
        <v>13</v>
      </c>
      <c r="I1164" s="35">
        <v>0.9849</v>
      </c>
      <c r="J1164" s="36">
        <v>425969.24</v>
      </c>
      <c r="K1164" s="19">
        <f t="shared" si="18"/>
        <v>1277907.72</v>
      </c>
      <c r="L1164" s="37">
        <v>106492.31</v>
      </c>
      <c r="M1164" s="38"/>
    </row>
    <row r="1165" spans="1:13" s="39" customFormat="1" ht="12.95" customHeight="1" x14ac:dyDescent="0.25">
      <c r="A1165" s="226"/>
      <c r="B1165" s="29">
        <v>2206</v>
      </c>
      <c r="C1165" s="30">
        <v>36</v>
      </c>
      <c r="D1165" s="42" t="s">
        <v>3060</v>
      </c>
      <c r="E1165" s="42" t="s">
        <v>3061</v>
      </c>
      <c r="F1165" s="42" t="s">
        <v>3062</v>
      </c>
      <c r="G1165" s="33" t="s">
        <v>12</v>
      </c>
      <c r="H1165" s="34" t="s">
        <v>13</v>
      </c>
      <c r="I1165" s="35">
        <v>0.97689999999999999</v>
      </c>
      <c r="J1165" s="36">
        <v>422509.24</v>
      </c>
      <c r="K1165" s="19">
        <f t="shared" si="18"/>
        <v>1267527.72</v>
      </c>
      <c r="L1165" s="37">
        <v>105627.31</v>
      </c>
      <c r="M1165" s="38"/>
    </row>
    <row r="1166" spans="1:13" s="39" customFormat="1" ht="12.95" customHeight="1" x14ac:dyDescent="0.25">
      <c r="A1166" s="226"/>
      <c r="B1166" s="29">
        <v>2238</v>
      </c>
      <c r="C1166" s="30">
        <v>37</v>
      </c>
      <c r="D1166" s="32" t="s">
        <v>3063</v>
      </c>
      <c r="E1166" s="32" t="s">
        <v>3064</v>
      </c>
      <c r="F1166" s="32" t="s">
        <v>3065</v>
      </c>
      <c r="G1166" s="33" t="s">
        <v>12</v>
      </c>
      <c r="H1166" s="34" t="s">
        <v>13</v>
      </c>
      <c r="I1166" s="35">
        <v>0.9829</v>
      </c>
      <c r="J1166" s="36">
        <v>425104.24</v>
      </c>
      <c r="K1166" s="19">
        <f t="shared" si="18"/>
        <v>1275312.72</v>
      </c>
      <c r="L1166" s="37">
        <v>106276.06</v>
      </c>
      <c r="M1166" s="38"/>
    </row>
    <row r="1167" spans="1:13" s="39" customFormat="1" ht="12.95" customHeight="1" x14ac:dyDescent="0.25">
      <c r="A1167" s="226"/>
      <c r="B1167" s="29">
        <v>2246</v>
      </c>
      <c r="C1167" s="30">
        <v>38</v>
      </c>
      <c r="D1167" s="42" t="s">
        <v>3066</v>
      </c>
      <c r="E1167" s="42" t="s">
        <v>3067</v>
      </c>
      <c r="F1167" s="42" t="s">
        <v>3068</v>
      </c>
      <c r="G1167" s="33" t="s">
        <v>12</v>
      </c>
      <c r="H1167" s="34" t="s">
        <v>13</v>
      </c>
      <c r="I1167" s="35">
        <v>0.9829</v>
      </c>
      <c r="J1167" s="36">
        <v>425104.24</v>
      </c>
      <c r="K1167" s="19">
        <f t="shared" si="18"/>
        <v>1275312.72</v>
      </c>
      <c r="L1167" s="37">
        <v>106276.06</v>
      </c>
      <c r="M1167" s="38"/>
    </row>
    <row r="1168" spans="1:13" s="39" customFormat="1" ht="12.95" customHeight="1" x14ac:dyDescent="0.25">
      <c r="A1168" s="226"/>
      <c r="B1168" s="29">
        <v>2204</v>
      </c>
      <c r="C1168" s="30">
        <v>39</v>
      </c>
      <c r="D1168" s="42" t="s">
        <v>3069</v>
      </c>
      <c r="E1168" s="42" t="s">
        <v>3070</v>
      </c>
      <c r="F1168" s="42" t="s">
        <v>3071</v>
      </c>
      <c r="G1168" s="33" t="s">
        <v>12</v>
      </c>
      <c r="H1168" s="34" t="s">
        <v>13</v>
      </c>
      <c r="I1168" s="35">
        <v>0.9849</v>
      </c>
      <c r="J1168" s="36">
        <v>425969.24</v>
      </c>
      <c r="K1168" s="19">
        <f t="shared" si="18"/>
        <v>1277907.72</v>
      </c>
      <c r="L1168" s="37">
        <v>106492.31</v>
      </c>
      <c r="M1168" s="38"/>
    </row>
    <row r="1169" spans="1:13" s="39" customFormat="1" ht="12.95" customHeight="1" x14ac:dyDescent="0.25">
      <c r="A1169" s="226"/>
      <c r="B1169" s="29">
        <v>2236</v>
      </c>
      <c r="C1169" s="30">
        <v>40</v>
      </c>
      <c r="D1169" s="42" t="s">
        <v>3072</v>
      </c>
      <c r="E1169" s="42" t="s">
        <v>3073</v>
      </c>
      <c r="F1169" s="42" t="s">
        <v>3074</v>
      </c>
      <c r="G1169" s="33" t="s">
        <v>12</v>
      </c>
      <c r="H1169" s="34" t="s">
        <v>13</v>
      </c>
      <c r="I1169" s="35">
        <v>0.996</v>
      </c>
      <c r="J1169" s="36">
        <v>430770</v>
      </c>
      <c r="K1169" s="19">
        <f t="shared" si="18"/>
        <v>1292310</v>
      </c>
      <c r="L1169" s="37">
        <v>107692.5</v>
      </c>
      <c r="M1169" s="38"/>
    </row>
    <row r="1170" spans="1:13" s="39" customFormat="1" ht="12.95" customHeight="1" x14ac:dyDescent="0.25">
      <c r="A1170" s="226"/>
      <c r="B1170" s="29">
        <v>2217</v>
      </c>
      <c r="C1170" s="30">
        <v>41</v>
      </c>
      <c r="D1170" s="42" t="s">
        <v>3075</v>
      </c>
      <c r="E1170" s="42" t="s">
        <v>3076</v>
      </c>
      <c r="F1170" s="42" t="s">
        <v>3077</v>
      </c>
      <c r="G1170" s="33" t="s">
        <v>12</v>
      </c>
      <c r="H1170" s="34" t="s">
        <v>13</v>
      </c>
      <c r="I1170" s="35">
        <v>0.98089999999999999</v>
      </c>
      <c r="J1170" s="36">
        <v>424239.24</v>
      </c>
      <c r="K1170" s="19">
        <f t="shared" si="18"/>
        <v>1272717.72</v>
      </c>
      <c r="L1170" s="37">
        <v>106059.81</v>
      </c>
      <c r="M1170" s="38"/>
    </row>
    <row r="1171" spans="1:13" s="39" customFormat="1" ht="12.95" customHeight="1" x14ac:dyDescent="0.25">
      <c r="A1171" s="226"/>
      <c r="B1171" s="29">
        <v>2242</v>
      </c>
      <c r="C1171" s="30">
        <v>42</v>
      </c>
      <c r="D1171" s="42" t="s">
        <v>482</v>
      </c>
      <c r="E1171" s="42" t="s">
        <v>3078</v>
      </c>
      <c r="F1171" s="42" t="s">
        <v>3079</v>
      </c>
      <c r="G1171" s="33" t="s">
        <v>12</v>
      </c>
      <c r="H1171" s="34" t="s">
        <v>13</v>
      </c>
      <c r="I1171" s="35">
        <v>0.9829</v>
      </c>
      <c r="J1171" s="36">
        <v>425104.24</v>
      </c>
      <c r="K1171" s="19">
        <f t="shared" si="18"/>
        <v>1275312.72</v>
      </c>
      <c r="L1171" s="37">
        <v>106276.06</v>
      </c>
      <c r="M1171" s="38"/>
    </row>
    <row r="1172" spans="1:13" s="39" customFormat="1" ht="12.95" customHeight="1" x14ac:dyDescent="0.25">
      <c r="A1172" s="226"/>
      <c r="B1172" s="29">
        <v>2240</v>
      </c>
      <c r="C1172" s="30">
        <v>43</v>
      </c>
      <c r="D1172" s="42" t="s">
        <v>3080</v>
      </c>
      <c r="E1172" s="42" t="s">
        <v>3081</v>
      </c>
      <c r="F1172" s="42" t="s">
        <v>3082</v>
      </c>
      <c r="G1172" s="33" t="s">
        <v>12</v>
      </c>
      <c r="H1172" s="34" t="s">
        <v>13</v>
      </c>
      <c r="I1172" s="35">
        <v>0.9829</v>
      </c>
      <c r="J1172" s="36">
        <v>425104.24</v>
      </c>
      <c r="K1172" s="19">
        <f t="shared" si="18"/>
        <v>1275312.72</v>
      </c>
      <c r="L1172" s="37">
        <v>106276.06</v>
      </c>
      <c r="M1172" s="38"/>
    </row>
    <row r="1173" spans="1:13" s="39" customFormat="1" ht="12.95" customHeight="1" x14ac:dyDescent="0.25">
      <c r="A1173" s="226"/>
      <c r="B1173" s="29"/>
      <c r="C1173" s="30"/>
      <c r="D1173" s="31" t="s">
        <v>47</v>
      </c>
      <c r="E1173" s="32"/>
      <c r="F1173" s="32"/>
      <c r="G1173" s="33"/>
      <c r="H1173" s="34"/>
      <c r="I1173" s="35"/>
      <c r="J1173" s="36"/>
      <c r="K1173" s="19"/>
      <c r="L1173" s="37"/>
      <c r="M1173" s="38"/>
    </row>
    <row r="1174" spans="1:13" s="39" customFormat="1" ht="12.95" customHeight="1" x14ac:dyDescent="0.25">
      <c r="A1174" s="227"/>
      <c r="B1174" s="29">
        <v>2207</v>
      </c>
      <c r="C1174" s="30">
        <v>1</v>
      </c>
      <c r="D1174" s="32" t="s">
        <v>3083</v>
      </c>
      <c r="E1174" s="32" t="s">
        <v>3084</v>
      </c>
      <c r="F1174" s="32" t="s">
        <v>3085</v>
      </c>
      <c r="G1174" s="33" t="s">
        <v>51</v>
      </c>
      <c r="H1174" s="34" t="s">
        <v>13</v>
      </c>
      <c r="I1174" s="35">
        <v>0.9849</v>
      </c>
      <c r="J1174" s="36">
        <v>674853.48</v>
      </c>
      <c r="K1174" s="19">
        <f t="shared" si="18"/>
        <v>2024560.44</v>
      </c>
      <c r="L1174" s="37">
        <v>168713.37</v>
      </c>
      <c r="M1174" s="38"/>
    </row>
    <row r="1175" spans="1:13" s="39" customFormat="1" ht="12.95" customHeight="1" x14ac:dyDescent="0.25">
      <c r="A1175" s="225" t="s">
        <v>3086</v>
      </c>
      <c r="B1175" s="29"/>
      <c r="C1175" s="30"/>
      <c r="D1175" s="49" t="s">
        <v>11</v>
      </c>
      <c r="E1175" s="42"/>
      <c r="F1175" s="42"/>
      <c r="G1175" s="33"/>
      <c r="H1175" s="34"/>
      <c r="I1175" s="35"/>
      <c r="J1175" s="36"/>
      <c r="K1175" s="19"/>
      <c r="L1175" s="37"/>
      <c r="M1175" s="38"/>
    </row>
    <row r="1176" spans="1:13" s="39" customFormat="1" ht="12.95" customHeight="1" x14ac:dyDescent="0.25">
      <c r="A1176" s="226"/>
      <c r="B1176" s="29">
        <v>2118</v>
      </c>
      <c r="C1176" s="30">
        <v>1</v>
      </c>
      <c r="D1176" s="32" t="s">
        <v>3087</v>
      </c>
      <c r="E1176" s="32" t="s">
        <v>3088</v>
      </c>
      <c r="F1176" s="32" t="s">
        <v>3089</v>
      </c>
      <c r="G1176" s="33" t="s">
        <v>12</v>
      </c>
      <c r="H1176" s="34" t="s">
        <v>13</v>
      </c>
      <c r="I1176" s="35">
        <v>0.95099999999999996</v>
      </c>
      <c r="J1176" s="36">
        <v>411307.52000000002</v>
      </c>
      <c r="K1176" s="19">
        <f t="shared" si="18"/>
        <v>1233922.5600000001</v>
      </c>
      <c r="L1176" s="37">
        <v>102826.88</v>
      </c>
      <c r="M1176" s="38"/>
    </row>
    <row r="1177" spans="1:13" s="39" customFormat="1" ht="12.95" customHeight="1" x14ac:dyDescent="0.25">
      <c r="A1177" s="226"/>
      <c r="B1177" s="29">
        <v>2125</v>
      </c>
      <c r="C1177" s="30">
        <v>2</v>
      </c>
      <c r="D1177" s="32" t="s">
        <v>3090</v>
      </c>
      <c r="E1177" s="32" t="s">
        <v>3091</v>
      </c>
      <c r="F1177" s="32" t="s">
        <v>3092</v>
      </c>
      <c r="G1177" s="33" t="s">
        <v>12</v>
      </c>
      <c r="H1177" s="34" t="s">
        <v>13</v>
      </c>
      <c r="I1177" s="35">
        <v>0.94399999999999995</v>
      </c>
      <c r="J1177" s="36">
        <v>408280</v>
      </c>
      <c r="K1177" s="19">
        <f t="shared" si="18"/>
        <v>1224840</v>
      </c>
      <c r="L1177" s="37">
        <v>102070</v>
      </c>
      <c r="M1177" s="38"/>
    </row>
    <row r="1178" spans="1:13" s="39" customFormat="1" ht="12.95" customHeight="1" x14ac:dyDescent="0.25">
      <c r="A1178" s="226"/>
      <c r="B1178" s="29">
        <v>2108</v>
      </c>
      <c r="C1178" s="30">
        <v>3</v>
      </c>
      <c r="D1178" s="32" t="s">
        <v>3093</v>
      </c>
      <c r="E1178" s="32" t="s">
        <v>3094</v>
      </c>
      <c r="F1178" s="32" t="s">
        <v>3095</v>
      </c>
      <c r="G1178" s="33" t="s">
        <v>12</v>
      </c>
      <c r="H1178" s="34" t="s">
        <v>13</v>
      </c>
      <c r="I1178" s="35">
        <v>0</v>
      </c>
      <c r="J1178" s="36">
        <v>100988.75</v>
      </c>
      <c r="K1178" s="19">
        <f t="shared" si="18"/>
        <v>100988.75</v>
      </c>
      <c r="L1178" s="37">
        <v>0</v>
      </c>
      <c r="M1178" s="38" t="s">
        <v>5685</v>
      </c>
    </row>
    <row r="1179" spans="1:13" s="39" customFormat="1" ht="12.95" customHeight="1" x14ac:dyDescent="0.25">
      <c r="A1179" s="226"/>
      <c r="B1179" s="29">
        <v>2110</v>
      </c>
      <c r="C1179" s="30">
        <v>4</v>
      </c>
      <c r="D1179" s="42" t="s">
        <v>3096</v>
      </c>
      <c r="E1179" s="42" t="s">
        <v>3097</v>
      </c>
      <c r="F1179" s="42" t="s">
        <v>3098</v>
      </c>
      <c r="G1179" s="33" t="s">
        <v>12</v>
      </c>
      <c r="H1179" s="34" t="s">
        <v>13</v>
      </c>
      <c r="I1179" s="35">
        <v>0.98250000000000004</v>
      </c>
      <c r="J1179" s="36">
        <v>424931.24</v>
      </c>
      <c r="K1179" s="19">
        <f t="shared" si="18"/>
        <v>1274793.72</v>
      </c>
      <c r="L1179" s="37">
        <v>106232.81</v>
      </c>
      <c r="M1179" s="38"/>
    </row>
    <row r="1180" spans="1:13" s="39" customFormat="1" ht="12.95" customHeight="1" x14ac:dyDescent="0.25">
      <c r="A1180" s="226"/>
      <c r="B1180" s="29">
        <v>2130</v>
      </c>
      <c r="C1180" s="30">
        <v>5</v>
      </c>
      <c r="D1180" s="32" t="s">
        <v>3099</v>
      </c>
      <c r="E1180" s="32" t="s">
        <v>3100</v>
      </c>
      <c r="F1180" s="32" t="s">
        <v>3101</v>
      </c>
      <c r="G1180" s="33" t="s">
        <v>12</v>
      </c>
      <c r="H1180" s="34" t="s">
        <v>13</v>
      </c>
      <c r="I1180" s="35">
        <v>0.91400000000000003</v>
      </c>
      <c r="J1180" s="36">
        <v>395305</v>
      </c>
      <c r="K1180" s="19">
        <f t="shared" si="18"/>
        <v>1185915</v>
      </c>
      <c r="L1180" s="37">
        <v>98826.25</v>
      </c>
      <c r="M1180" s="38"/>
    </row>
    <row r="1181" spans="1:13" s="39" customFormat="1" ht="12.95" customHeight="1" x14ac:dyDescent="0.25">
      <c r="A1181" s="226"/>
      <c r="B1181" s="29">
        <v>2109</v>
      </c>
      <c r="C1181" s="30">
        <v>6</v>
      </c>
      <c r="D1181" s="32" t="s">
        <v>3102</v>
      </c>
      <c r="E1181" s="32" t="s">
        <v>3103</v>
      </c>
      <c r="F1181" s="32" t="s">
        <v>3104</v>
      </c>
      <c r="G1181" s="33" t="s">
        <v>12</v>
      </c>
      <c r="H1181" s="34" t="s">
        <v>13</v>
      </c>
      <c r="I1181" s="35">
        <v>0.97250000000000003</v>
      </c>
      <c r="J1181" s="36">
        <v>420606.24</v>
      </c>
      <c r="K1181" s="19">
        <f t="shared" si="18"/>
        <v>1261818.72</v>
      </c>
      <c r="L1181" s="37">
        <v>105151.56</v>
      </c>
      <c r="M1181" s="38"/>
    </row>
    <row r="1182" spans="1:13" s="39" customFormat="1" ht="12.95" customHeight="1" x14ac:dyDescent="0.25">
      <c r="A1182" s="226"/>
      <c r="B1182" s="29">
        <v>2116</v>
      </c>
      <c r="C1182" s="30">
        <v>7</v>
      </c>
      <c r="D1182" s="32" t="s">
        <v>3105</v>
      </c>
      <c r="E1182" s="32" t="s">
        <v>3106</v>
      </c>
      <c r="F1182" s="32" t="s">
        <v>3107</v>
      </c>
      <c r="G1182" s="33" t="s">
        <v>12</v>
      </c>
      <c r="H1182" s="34" t="s">
        <v>13</v>
      </c>
      <c r="I1182" s="35">
        <v>0.95069999999999999</v>
      </c>
      <c r="J1182" s="36">
        <v>411177.76</v>
      </c>
      <c r="K1182" s="19">
        <f t="shared" si="18"/>
        <v>1233533.28</v>
      </c>
      <c r="L1182" s="37">
        <v>102794.44</v>
      </c>
      <c r="M1182" s="38"/>
    </row>
    <row r="1183" spans="1:13" s="39" customFormat="1" ht="12.95" customHeight="1" x14ac:dyDescent="0.25">
      <c r="A1183" s="226"/>
      <c r="B1183" s="29">
        <v>2119</v>
      </c>
      <c r="C1183" s="30">
        <v>8</v>
      </c>
      <c r="D1183" s="32" t="s">
        <v>3108</v>
      </c>
      <c r="E1183" s="32" t="s">
        <v>3109</v>
      </c>
      <c r="F1183" s="32" t="s">
        <v>3110</v>
      </c>
      <c r="G1183" s="33" t="s">
        <v>12</v>
      </c>
      <c r="H1183" s="34" t="s">
        <v>13</v>
      </c>
      <c r="I1183" s="35">
        <v>0.98250000000000004</v>
      </c>
      <c r="J1183" s="36">
        <v>424931.24</v>
      </c>
      <c r="K1183" s="19">
        <f t="shared" si="18"/>
        <v>1274793.72</v>
      </c>
      <c r="L1183" s="37">
        <v>106232.81</v>
      </c>
      <c r="M1183" s="38"/>
    </row>
    <row r="1184" spans="1:13" s="39" customFormat="1" ht="12.95" customHeight="1" x14ac:dyDescent="0.25">
      <c r="A1184" s="226"/>
      <c r="B1184" s="29">
        <v>2128</v>
      </c>
      <c r="C1184" s="30">
        <v>9</v>
      </c>
      <c r="D1184" s="32" t="s">
        <v>3111</v>
      </c>
      <c r="E1184" s="32" t="s">
        <v>3112</v>
      </c>
      <c r="F1184" s="32" t="s">
        <v>3113</v>
      </c>
      <c r="G1184" s="33" t="s">
        <v>12</v>
      </c>
      <c r="H1184" s="34" t="s">
        <v>13</v>
      </c>
      <c r="I1184" s="35">
        <v>0.96499999999999997</v>
      </c>
      <c r="J1184" s="36">
        <v>417362.52</v>
      </c>
      <c r="K1184" s="19">
        <f t="shared" si="18"/>
        <v>1252087.56</v>
      </c>
      <c r="L1184" s="37">
        <v>104340.63</v>
      </c>
      <c r="M1184" s="38"/>
    </row>
    <row r="1185" spans="1:13" s="39" customFormat="1" ht="12.95" customHeight="1" x14ac:dyDescent="0.25">
      <c r="A1185" s="226"/>
      <c r="B1185" s="29">
        <v>2114</v>
      </c>
      <c r="C1185" s="30">
        <v>10</v>
      </c>
      <c r="D1185" s="32" t="s">
        <v>3114</v>
      </c>
      <c r="E1185" s="32" t="s">
        <v>3115</v>
      </c>
      <c r="F1185" s="32" t="s">
        <v>3116</v>
      </c>
      <c r="G1185" s="33" t="s">
        <v>12</v>
      </c>
      <c r="H1185" s="34" t="s">
        <v>13</v>
      </c>
      <c r="I1185" s="35">
        <v>0.96550000000000002</v>
      </c>
      <c r="J1185" s="36">
        <v>417578.76</v>
      </c>
      <c r="K1185" s="19">
        <f t="shared" si="18"/>
        <v>1252736.28</v>
      </c>
      <c r="L1185" s="37">
        <v>104394.69</v>
      </c>
      <c r="M1185" s="38"/>
    </row>
    <row r="1186" spans="1:13" s="39" customFormat="1" ht="12.95" customHeight="1" x14ac:dyDescent="0.25">
      <c r="A1186" s="226"/>
      <c r="B1186" s="29">
        <v>2126</v>
      </c>
      <c r="C1186" s="30">
        <v>11</v>
      </c>
      <c r="D1186" s="32" t="s">
        <v>3117</v>
      </c>
      <c r="E1186" s="32" t="s">
        <v>3118</v>
      </c>
      <c r="F1186" s="32" t="s">
        <v>3119</v>
      </c>
      <c r="G1186" s="33" t="s">
        <v>12</v>
      </c>
      <c r="H1186" s="34" t="s">
        <v>13</v>
      </c>
      <c r="I1186" s="35">
        <v>0.9577</v>
      </c>
      <c r="J1186" s="36">
        <v>414205.24</v>
      </c>
      <c r="K1186" s="19">
        <f t="shared" si="18"/>
        <v>1242615.72</v>
      </c>
      <c r="L1186" s="37">
        <v>103551.31</v>
      </c>
      <c r="M1186" s="38"/>
    </row>
    <row r="1187" spans="1:13" s="39" customFormat="1" ht="12.95" customHeight="1" x14ac:dyDescent="0.25">
      <c r="A1187" s="226"/>
      <c r="B1187" s="29">
        <v>2106</v>
      </c>
      <c r="C1187" s="30">
        <v>12</v>
      </c>
      <c r="D1187" s="32" t="s">
        <v>3120</v>
      </c>
      <c r="E1187" s="32" t="s">
        <v>3121</v>
      </c>
      <c r="F1187" s="32" t="s">
        <v>3122</v>
      </c>
      <c r="G1187" s="33" t="s">
        <v>12</v>
      </c>
      <c r="H1187" s="34" t="s">
        <v>13</v>
      </c>
      <c r="I1187" s="35">
        <v>0.95389999999999997</v>
      </c>
      <c r="J1187" s="36">
        <v>412561.76</v>
      </c>
      <c r="K1187" s="19">
        <f t="shared" si="18"/>
        <v>1237685.28</v>
      </c>
      <c r="L1187" s="37">
        <v>103140.44</v>
      </c>
      <c r="M1187" s="38"/>
    </row>
    <row r="1188" spans="1:13" s="39" customFormat="1" ht="12.95" customHeight="1" x14ac:dyDescent="0.25">
      <c r="A1188" s="226"/>
      <c r="B1188" s="29">
        <v>2123</v>
      </c>
      <c r="C1188" s="30">
        <v>13</v>
      </c>
      <c r="D1188" s="32" t="s">
        <v>3123</v>
      </c>
      <c r="E1188" s="32" t="s">
        <v>3124</v>
      </c>
      <c r="F1188" s="32" t="s">
        <v>3125</v>
      </c>
      <c r="G1188" s="33" t="s">
        <v>12</v>
      </c>
      <c r="H1188" s="34" t="s">
        <v>13</v>
      </c>
      <c r="I1188" s="35">
        <v>0.95689999999999997</v>
      </c>
      <c r="J1188" s="36">
        <v>413859.24</v>
      </c>
      <c r="K1188" s="19">
        <f t="shared" si="18"/>
        <v>1241577.72</v>
      </c>
      <c r="L1188" s="37">
        <v>103464.81</v>
      </c>
      <c r="M1188" s="38"/>
    </row>
    <row r="1189" spans="1:13" s="39" customFormat="1" ht="12.75" customHeight="1" x14ac:dyDescent="0.25">
      <c r="A1189" s="226"/>
      <c r="B1189" s="29">
        <v>2107</v>
      </c>
      <c r="C1189" s="30">
        <v>14</v>
      </c>
      <c r="D1189" s="32" t="s">
        <v>3126</v>
      </c>
      <c r="E1189" s="32" t="s">
        <v>3127</v>
      </c>
      <c r="F1189" s="32" t="s">
        <v>3128</v>
      </c>
      <c r="G1189" s="33" t="s">
        <v>12</v>
      </c>
      <c r="H1189" s="34" t="s">
        <v>13</v>
      </c>
      <c r="I1189" s="35">
        <v>0.93930000000000002</v>
      </c>
      <c r="J1189" s="36">
        <v>406247.24</v>
      </c>
      <c r="K1189" s="19">
        <f t="shared" si="18"/>
        <v>1218741.72</v>
      </c>
      <c r="L1189" s="37">
        <v>101561.81</v>
      </c>
      <c r="M1189" s="58"/>
    </row>
    <row r="1190" spans="1:13" s="39" customFormat="1" ht="12.95" customHeight="1" x14ac:dyDescent="0.25">
      <c r="A1190" s="226"/>
      <c r="B1190" s="29">
        <v>2117</v>
      </c>
      <c r="C1190" s="30">
        <v>15</v>
      </c>
      <c r="D1190" s="32" t="s">
        <v>3129</v>
      </c>
      <c r="E1190" s="32" t="s">
        <v>3130</v>
      </c>
      <c r="F1190" s="32" t="s">
        <v>3131</v>
      </c>
      <c r="G1190" s="33" t="s">
        <v>12</v>
      </c>
      <c r="H1190" s="34" t="s">
        <v>13</v>
      </c>
      <c r="I1190" s="35">
        <v>0.93740000000000001</v>
      </c>
      <c r="J1190" s="36">
        <v>405425.52</v>
      </c>
      <c r="K1190" s="19">
        <f t="shared" si="18"/>
        <v>1216276.56</v>
      </c>
      <c r="L1190" s="37">
        <v>101356.38</v>
      </c>
      <c r="M1190" s="38"/>
    </row>
    <row r="1191" spans="1:13" s="39" customFormat="1" ht="12.95" customHeight="1" x14ac:dyDescent="0.25">
      <c r="A1191" s="226"/>
      <c r="B1191" s="29">
        <v>2112</v>
      </c>
      <c r="C1191" s="30">
        <v>16</v>
      </c>
      <c r="D1191" s="42" t="s">
        <v>3132</v>
      </c>
      <c r="E1191" s="42" t="s">
        <v>3133</v>
      </c>
      <c r="F1191" s="42" t="s">
        <v>3134</v>
      </c>
      <c r="G1191" s="27" t="s">
        <v>12</v>
      </c>
      <c r="H1191" s="34" t="s">
        <v>13</v>
      </c>
      <c r="I1191" s="35">
        <v>0.96689999999999998</v>
      </c>
      <c r="J1191" s="36">
        <v>418184.24</v>
      </c>
      <c r="K1191" s="19">
        <f t="shared" si="18"/>
        <v>1254552.72</v>
      </c>
      <c r="L1191" s="37">
        <v>104546.06</v>
      </c>
      <c r="M1191" s="38"/>
    </row>
    <row r="1192" spans="1:13" s="39" customFormat="1" ht="12.95" customHeight="1" x14ac:dyDescent="0.25">
      <c r="A1192" s="226"/>
      <c r="B1192" s="29">
        <v>2102</v>
      </c>
      <c r="C1192" s="30">
        <v>17</v>
      </c>
      <c r="D1192" s="32" t="s">
        <v>3135</v>
      </c>
      <c r="E1192" s="32" t="s">
        <v>3136</v>
      </c>
      <c r="F1192" s="32" t="s">
        <v>3137</v>
      </c>
      <c r="G1192" s="50" t="s">
        <v>12</v>
      </c>
      <c r="H1192" s="34" t="s">
        <v>13</v>
      </c>
      <c r="I1192" s="35">
        <v>0.9869</v>
      </c>
      <c r="J1192" s="36">
        <v>426834.24</v>
      </c>
      <c r="K1192" s="19">
        <f t="shared" si="18"/>
        <v>1280502.72</v>
      </c>
      <c r="L1192" s="37">
        <v>106708.56</v>
      </c>
      <c r="M1192" s="38"/>
    </row>
    <row r="1193" spans="1:13" s="39" customFormat="1" ht="12.95" customHeight="1" x14ac:dyDescent="0.25">
      <c r="A1193" s="226"/>
      <c r="B1193" s="29">
        <v>2127</v>
      </c>
      <c r="C1193" s="30">
        <v>18</v>
      </c>
      <c r="D1193" s="42" t="s">
        <v>3138</v>
      </c>
      <c r="E1193" s="42" t="s">
        <v>3139</v>
      </c>
      <c r="F1193" s="42" t="s">
        <v>3140</v>
      </c>
      <c r="G1193" s="27" t="s">
        <v>12</v>
      </c>
      <c r="H1193" s="34" t="s">
        <v>13</v>
      </c>
      <c r="I1193" s="35">
        <v>0.95979999999999999</v>
      </c>
      <c r="J1193" s="36">
        <v>415113.52</v>
      </c>
      <c r="K1193" s="19">
        <f t="shared" si="18"/>
        <v>1245340.56</v>
      </c>
      <c r="L1193" s="37">
        <v>103778.38</v>
      </c>
      <c r="M1193" s="38"/>
    </row>
    <row r="1194" spans="1:13" s="39" customFormat="1" ht="12.95" customHeight="1" x14ac:dyDescent="0.25">
      <c r="A1194" s="226"/>
      <c r="B1194" s="29">
        <v>2111</v>
      </c>
      <c r="C1194" s="30">
        <v>19</v>
      </c>
      <c r="D1194" s="32" t="s">
        <v>3141</v>
      </c>
      <c r="E1194" s="32" t="s">
        <v>3142</v>
      </c>
      <c r="F1194" s="32" t="s">
        <v>3143</v>
      </c>
      <c r="G1194" s="50" t="s">
        <v>12</v>
      </c>
      <c r="H1194" s="34" t="s">
        <v>13</v>
      </c>
      <c r="I1194" s="35">
        <v>0.9677</v>
      </c>
      <c r="J1194" s="36">
        <v>418530.24</v>
      </c>
      <c r="K1194" s="19">
        <f t="shared" si="18"/>
        <v>1255590.72</v>
      </c>
      <c r="L1194" s="37">
        <v>104632.56</v>
      </c>
      <c r="M1194" s="38"/>
    </row>
    <row r="1195" spans="1:13" s="39" customFormat="1" ht="12.95" customHeight="1" x14ac:dyDescent="0.25">
      <c r="A1195" s="226"/>
      <c r="B1195" s="29">
        <v>2105</v>
      </c>
      <c r="C1195" s="30">
        <v>20</v>
      </c>
      <c r="D1195" s="42" t="s">
        <v>3144</v>
      </c>
      <c r="E1195" s="42" t="s">
        <v>3145</v>
      </c>
      <c r="F1195" s="42" t="s">
        <v>3146</v>
      </c>
      <c r="G1195" s="27" t="s">
        <v>12</v>
      </c>
      <c r="H1195" s="34" t="s">
        <v>13</v>
      </c>
      <c r="I1195" s="35">
        <v>0.94389999999999996</v>
      </c>
      <c r="J1195" s="36">
        <v>408236.76</v>
      </c>
      <c r="K1195" s="19">
        <f t="shared" si="18"/>
        <v>1224710.28</v>
      </c>
      <c r="L1195" s="37">
        <v>102059.19</v>
      </c>
      <c r="M1195" s="38"/>
    </row>
    <row r="1196" spans="1:13" s="39" customFormat="1" ht="12.95" customHeight="1" x14ac:dyDescent="0.25">
      <c r="A1196" s="226"/>
      <c r="B1196" s="29">
        <v>2129</v>
      </c>
      <c r="C1196" s="30">
        <v>21</v>
      </c>
      <c r="D1196" s="32" t="s">
        <v>3147</v>
      </c>
      <c r="E1196" s="32" t="s">
        <v>3148</v>
      </c>
      <c r="F1196" s="32" t="s">
        <v>3149</v>
      </c>
      <c r="G1196" s="33" t="s">
        <v>12</v>
      </c>
      <c r="H1196" s="34" t="s">
        <v>13</v>
      </c>
      <c r="I1196" s="35">
        <v>0.93030000000000002</v>
      </c>
      <c r="J1196" s="36">
        <v>402354.76</v>
      </c>
      <c r="K1196" s="19">
        <f t="shared" si="18"/>
        <v>1207064.28</v>
      </c>
      <c r="L1196" s="37">
        <v>100588.69</v>
      </c>
      <c r="M1196" s="38"/>
    </row>
    <row r="1197" spans="1:13" s="39" customFormat="1" ht="12.95" customHeight="1" x14ac:dyDescent="0.25">
      <c r="A1197" s="226"/>
      <c r="B1197" s="29">
        <v>2120</v>
      </c>
      <c r="C1197" s="30">
        <v>22</v>
      </c>
      <c r="D1197" s="32" t="s">
        <v>3150</v>
      </c>
      <c r="E1197" s="32" t="s">
        <v>3151</v>
      </c>
      <c r="F1197" s="32" t="s">
        <v>3134</v>
      </c>
      <c r="G1197" s="33" t="s">
        <v>12</v>
      </c>
      <c r="H1197" s="34" t="s">
        <v>13</v>
      </c>
      <c r="I1197" s="35">
        <v>0.94099999999999995</v>
      </c>
      <c r="J1197" s="36">
        <v>406982.52</v>
      </c>
      <c r="K1197" s="19">
        <f t="shared" si="18"/>
        <v>1220947.56</v>
      </c>
      <c r="L1197" s="37">
        <v>101745.63</v>
      </c>
      <c r="M1197" s="38"/>
    </row>
    <row r="1198" spans="1:13" s="39" customFormat="1" ht="12.95" customHeight="1" x14ac:dyDescent="0.25">
      <c r="A1198" s="226"/>
      <c r="B1198" s="29">
        <v>2100</v>
      </c>
      <c r="C1198" s="30">
        <v>23</v>
      </c>
      <c r="D1198" s="32" t="s">
        <v>3152</v>
      </c>
      <c r="E1198" s="32" t="s">
        <v>3153</v>
      </c>
      <c r="F1198" s="32" t="s">
        <v>3137</v>
      </c>
      <c r="G1198" s="33" t="s">
        <v>12</v>
      </c>
      <c r="H1198" s="34" t="s">
        <v>13</v>
      </c>
      <c r="I1198" s="35">
        <v>0.94199999999999995</v>
      </c>
      <c r="J1198" s="36">
        <v>407415</v>
      </c>
      <c r="K1198" s="19">
        <f t="shared" si="18"/>
        <v>1222245</v>
      </c>
      <c r="L1198" s="37">
        <v>101853.75</v>
      </c>
      <c r="M1198" s="38"/>
    </row>
    <row r="1199" spans="1:13" s="39" customFormat="1" ht="12.95" customHeight="1" x14ac:dyDescent="0.25">
      <c r="A1199" s="226"/>
      <c r="B1199" s="29">
        <v>2103</v>
      </c>
      <c r="C1199" s="30">
        <v>24</v>
      </c>
      <c r="D1199" s="32" t="s">
        <v>3154</v>
      </c>
      <c r="E1199" s="32" t="s">
        <v>3155</v>
      </c>
      <c r="F1199" s="32" t="s">
        <v>3156</v>
      </c>
      <c r="G1199" s="33" t="s">
        <v>12</v>
      </c>
      <c r="H1199" s="34" t="s">
        <v>13</v>
      </c>
      <c r="I1199" s="35">
        <v>0.95479999999999998</v>
      </c>
      <c r="J1199" s="36">
        <v>412951</v>
      </c>
      <c r="K1199" s="19">
        <f t="shared" si="18"/>
        <v>1238853</v>
      </c>
      <c r="L1199" s="37">
        <v>103237.75</v>
      </c>
      <c r="M1199" s="38"/>
    </row>
    <row r="1200" spans="1:13" s="39" customFormat="1" ht="12.95" customHeight="1" x14ac:dyDescent="0.25">
      <c r="A1200" s="226"/>
      <c r="B1200" s="43">
        <v>2122</v>
      </c>
      <c r="C1200" s="30">
        <v>25</v>
      </c>
      <c r="D1200" s="32" t="s">
        <v>3157</v>
      </c>
      <c r="E1200" s="32" t="s">
        <v>3158</v>
      </c>
      <c r="F1200" s="32" t="s">
        <v>3159</v>
      </c>
      <c r="G1200" s="33" t="s">
        <v>12</v>
      </c>
      <c r="H1200" s="34" t="s">
        <v>13</v>
      </c>
      <c r="I1200" s="35">
        <v>0.94130000000000003</v>
      </c>
      <c r="J1200" s="36">
        <v>407112.24</v>
      </c>
      <c r="K1200" s="19">
        <f t="shared" si="18"/>
        <v>1221336.72</v>
      </c>
      <c r="L1200" s="37">
        <v>101778.06</v>
      </c>
      <c r="M1200" s="38"/>
    </row>
    <row r="1201" spans="1:13" s="39" customFormat="1" ht="12.95" customHeight="1" x14ac:dyDescent="0.25">
      <c r="A1201" s="226"/>
      <c r="B1201" s="29">
        <v>2113</v>
      </c>
      <c r="C1201" s="30">
        <v>26</v>
      </c>
      <c r="D1201" s="42" t="s">
        <v>3160</v>
      </c>
      <c r="E1201" s="42" t="s">
        <v>3161</v>
      </c>
      <c r="F1201" s="42" t="s">
        <v>3162</v>
      </c>
      <c r="G1201" s="33" t="s">
        <v>12</v>
      </c>
      <c r="H1201" s="34" t="s">
        <v>13</v>
      </c>
      <c r="I1201" s="35">
        <v>0.96479999999999999</v>
      </c>
      <c r="J1201" s="36">
        <v>417276</v>
      </c>
      <c r="K1201" s="19">
        <f t="shared" si="18"/>
        <v>1251828</v>
      </c>
      <c r="L1201" s="37">
        <v>104319</v>
      </c>
      <c r="M1201" s="38"/>
    </row>
    <row r="1202" spans="1:13" s="39" customFormat="1" ht="12.95" customHeight="1" x14ac:dyDescent="0.25">
      <c r="A1202" s="226"/>
      <c r="B1202" s="29">
        <v>2101</v>
      </c>
      <c r="C1202" s="30">
        <v>27</v>
      </c>
      <c r="D1202" s="32" t="s">
        <v>3163</v>
      </c>
      <c r="E1202" s="32" t="s">
        <v>3164</v>
      </c>
      <c r="F1202" s="32" t="s">
        <v>3165</v>
      </c>
      <c r="G1202" s="33" t="s">
        <v>12</v>
      </c>
      <c r="H1202" s="34" t="s">
        <v>13</v>
      </c>
      <c r="I1202" s="35">
        <v>0</v>
      </c>
      <c r="J1202" s="36">
        <v>309129.39</v>
      </c>
      <c r="K1202" s="19">
        <f t="shared" si="18"/>
        <v>309129.39</v>
      </c>
      <c r="L1202" s="37">
        <v>0</v>
      </c>
      <c r="M1202" s="38" t="s">
        <v>5685</v>
      </c>
    </row>
    <row r="1203" spans="1:13" s="39" customFormat="1" ht="12.95" customHeight="1" x14ac:dyDescent="0.25">
      <c r="A1203" s="226"/>
      <c r="B1203" s="29">
        <v>2124</v>
      </c>
      <c r="C1203" s="30">
        <v>28</v>
      </c>
      <c r="D1203" s="42" t="s">
        <v>3166</v>
      </c>
      <c r="E1203" s="42" t="s">
        <v>3167</v>
      </c>
      <c r="F1203" s="42" t="s">
        <v>3168</v>
      </c>
      <c r="G1203" s="33" t="s">
        <v>12</v>
      </c>
      <c r="H1203" s="34" t="s">
        <v>13</v>
      </c>
      <c r="I1203" s="35">
        <v>0.98270000000000002</v>
      </c>
      <c r="J1203" s="36">
        <v>425017.76</v>
      </c>
      <c r="K1203" s="19">
        <f t="shared" si="18"/>
        <v>1275053.28</v>
      </c>
      <c r="L1203" s="37">
        <v>106254.44</v>
      </c>
      <c r="M1203" s="38"/>
    </row>
    <row r="1204" spans="1:13" s="39" customFormat="1" ht="12.95" customHeight="1" x14ac:dyDescent="0.25">
      <c r="A1204" s="226"/>
      <c r="B1204" s="29">
        <v>2104</v>
      </c>
      <c r="C1204" s="30">
        <v>29</v>
      </c>
      <c r="D1204" s="32" t="s">
        <v>3169</v>
      </c>
      <c r="E1204" s="32" t="s">
        <v>3170</v>
      </c>
      <c r="F1204" s="32" t="s">
        <v>3171</v>
      </c>
      <c r="G1204" s="33" t="s">
        <v>12</v>
      </c>
      <c r="H1204" s="34" t="s">
        <v>13</v>
      </c>
      <c r="I1204" s="35">
        <v>0.96499999999999997</v>
      </c>
      <c r="J1204" s="36">
        <v>417362.52</v>
      </c>
      <c r="K1204" s="19">
        <f t="shared" si="18"/>
        <v>1252087.56</v>
      </c>
      <c r="L1204" s="37">
        <v>104340.63</v>
      </c>
      <c r="M1204" s="38"/>
    </row>
    <row r="1205" spans="1:13" s="39" customFormat="1" ht="12.95" customHeight="1" x14ac:dyDescent="0.25">
      <c r="A1205" s="227"/>
      <c r="B1205" s="29">
        <v>2115</v>
      </c>
      <c r="C1205" s="30">
        <v>30</v>
      </c>
      <c r="D1205" s="42" t="s">
        <v>3172</v>
      </c>
      <c r="E1205" s="42" t="s">
        <v>3173</v>
      </c>
      <c r="F1205" s="42" t="s">
        <v>3174</v>
      </c>
      <c r="G1205" s="33" t="s">
        <v>12</v>
      </c>
      <c r="H1205" s="34" t="s">
        <v>13</v>
      </c>
      <c r="I1205" s="35">
        <v>0.97219999999999995</v>
      </c>
      <c r="J1205" s="36">
        <v>362802.64</v>
      </c>
      <c r="K1205" s="19">
        <f t="shared" si="18"/>
        <v>1203755.68</v>
      </c>
      <c r="L1205" s="37">
        <v>105119.13</v>
      </c>
      <c r="M1205" s="38"/>
    </row>
    <row r="1206" spans="1:13" s="39" customFormat="1" ht="12.95" customHeight="1" x14ac:dyDescent="0.25">
      <c r="A1206" s="225" t="s">
        <v>3175</v>
      </c>
      <c r="B1206" s="29"/>
      <c r="C1206" s="30"/>
      <c r="D1206" s="31" t="s">
        <v>11</v>
      </c>
      <c r="E1206" s="32"/>
      <c r="F1206" s="32"/>
      <c r="G1206" s="33"/>
      <c r="H1206" s="34"/>
      <c r="I1206" s="35"/>
      <c r="J1206" s="36"/>
      <c r="K1206" s="19"/>
      <c r="L1206" s="37"/>
      <c r="M1206" s="38"/>
    </row>
    <row r="1207" spans="1:13" s="39" customFormat="1" ht="12.95" customHeight="1" x14ac:dyDescent="0.25">
      <c r="A1207" s="226"/>
      <c r="B1207" s="29">
        <v>2322</v>
      </c>
      <c r="C1207" s="30">
        <v>1</v>
      </c>
      <c r="D1207" s="32" t="s">
        <v>3176</v>
      </c>
      <c r="E1207" s="32" t="s">
        <v>3177</v>
      </c>
      <c r="F1207" s="32" t="s">
        <v>3178</v>
      </c>
      <c r="G1207" s="33" t="s">
        <v>12</v>
      </c>
      <c r="H1207" s="34" t="s">
        <v>13</v>
      </c>
      <c r="I1207" s="35">
        <v>0.92049999999999998</v>
      </c>
      <c r="J1207" s="36">
        <v>398116.24</v>
      </c>
      <c r="K1207" s="19">
        <f t="shared" si="18"/>
        <v>1194348.72</v>
      </c>
      <c r="L1207" s="37">
        <v>99529.06</v>
      </c>
      <c r="M1207" s="38"/>
    </row>
    <row r="1208" spans="1:13" s="39" customFormat="1" ht="12.95" customHeight="1" x14ac:dyDescent="0.25">
      <c r="A1208" s="226"/>
      <c r="B1208" s="29">
        <v>2320</v>
      </c>
      <c r="C1208" s="30">
        <v>2</v>
      </c>
      <c r="D1208" s="32" t="s">
        <v>3179</v>
      </c>
      <c r="E1208" s="32" t="s">
        <v>3180</v>
      </c>
      <c r="F1208" s="32" t="s">
        <v>3181</v>
      </c>
      <c r="G1208" s="33" t="s">
        <v>12</v>
      </c>
      <c r="H1208" s="34" t="s">
        <v>13</v>
      </c>
      <c r="I1208" s="35">
        <v>0.90900000000000003</v>
      </c>
      <c r="J1208" s="36">
        <v>393142.52</v>
      </c>
      <c r="K1208" s="19">
        <f t="shared" si="18"/>
        <v>1179427.56</v>
      </c>
      <c r="L1208" s="37">
        <v>98285.63</v>
      </c>
      <c r="M1208" s="38"/>
    </row>
    <row r="1209" spans="1:13" s="39" customFormat="1" ht="12.95" customHeight="1" x14ac:dyDescent="0.25">
      <c r="A1209" s="226"/>
      <c r="B1209" s="29">
        <v>2303</v>
      </c>
      <c r="C1209" s="30">
        <v>3</v>
      </c>
      <c r="D1209" s="42" t="s">
        <v>1705</v>
      </c>
      <c r="E1209" s="42" t="s">
        <v>3182</v>
      </c>
      <c r="F1209" s="42" t="s">
        <v>3183</v>
      </c>
      <c r="G1209" s="33" t="s">
        <v>12</v>
      </c>
      <c r="H1209" s="34" t="s">
        <v>13</v>
      </c>
      <c r="I1209" s="35">
        <v>0.90639999999999998</v>
      </c>
      <c r="J1209" s="36">
        <v>392018</v>
      </c>
      <c r="K1209" s="19">
        <f t="shared" si="18"/>
        <v>1176054</v>
      </c>
      <c r="L1209" s="37">
        <v>98004.5</v>
      </c>
      <c r="M1209" s="38"/>
    </row>
    <row r="1210" spans="1:13" s="39" customFormat="1" ht="12.95" customHeight="1" x14ac:dyDescent="0.25">
      <c r="A1210" s="226"/>
      <c r="B1210" s="29">
        <v>2301</v>
      </c>
      <c r="C1210" s="30">
        <v>4</v>
      </c>
      <c r="D1210" s="32" t="s">
        <v>3184</v>
      </c>
      <c r="E1210" s="32" t="s">
        <v>3185</v>
      </c>
      <c r="F1210" s="32" t="s">
        <v>3186</v>
      </c>
      <c r="G1210" s="33" t="s">
        <v>12</v>
      </c>
      <c r="H1210" s="34" t="s">
        <v>13</v>
      </c>
      <c r="I1210" s="35">
        <v>0.91500000000000004</v>
      </c>
      <c r="J1210" s="36">
        <v>352487.52</v>
      </c>
      <c r="K1210" s="19">
        <f t="shared" si="18"/>
        <v>1143962.56</v>
      </c>
      <c r="L1210" s="37">
        <v>98934.38</v>
      </c>
      <c r="M1210" s="38"/>
    </row>
    <row r="1211" spans="1:13" s="39" customFormat="1" ht="12.95" customHeight="1" x14ac:dyDescent="0.25">
      <c r="A1211" s="226"/>
      <c r="B1211" s="29">
        <v>2302</v>
      </c>
      <c r="C1211" s="30">
        <v>5</v>
      </c>
      <c r="D1211" s="32" t="s">
        <v>3187</v>
      </c>
      <c r="E1211" s="32" t="s">
        <v>3188</v>
      </c>
      <c r="F1211" s="32" t="s">
        <v>3189</v>
      </c>
      <c r="G1211" s="33" t="s">
        <v>12</v>
      </c>
      <c r="H1211" s="34" t="s">
        <v>13</v>
      </c>
      <c r="I1211" s="35">
        <v>0.90649999999999997</v>
      </c>
      <c r="J1211" s="36">
        <v>392061.24</v>
      </c>
      <c r="K1211" s="19">
        <f t="shared" si="18"/>
        <v>1176183.72</v>
      </c>
      <c r="L1211" s="37">
        <v>98015.31</v>
      </c>
      <c r="M1211" s="38"/>
    </row>
    <row r="1212" spans="1:13" s="39" customFormat="1" ht="12.95" customHeight="1" x14ac:dyDescent="0.25">
      <c r="A1212" s="226"/>
      <c r="B1212" s="29">
        <v>2317</v>
      </c>
      <c r="C1212" s="30">
        <v>6</v>
      </c>
      <c r="D1212" s="32" t="s">
        <v>3190</v>
      </c>
      <c r="E1212" s="32" t="s">
        <v>3191</v>
      </c>
      <c r="F1212" s="32" t="s">
        <v>3192</v>
      </c>
      <c r="G1212" s="33" t="s">
        <v>12</v>
      </c>
      <c r="H1212" s="34" t="s">
        <v>13</v>
      </c>
      <c r="I1212" s="35">
        <v>0.91639999999999999</v>
      </c>
      <c r="J1212" s="36">
        <v>396343</v>
      </c>
      <c r="K1212" s="19">
        <f t="shared" si="18"/>
        <v>1189029</v>
      </c>
      <c r="L1212" s="37">
        <v>99085.75</v>
      </c>
      <c r="M1212" s="38"/>
    </row>
    <row r="1213" spans="1:13" s="39" customFormat="1" ht="12.95" customHeight="1" x14ac:dyDescent="0.25">
      <c r="A1213" s="226"/>
      <c r="B1213" s="29">
        <v>2321</v>
      </c>
      <c r="C1213" s="30">
        <v>7</v>
      </c>
      <c r="D1213" s="32" t="s">
        <v>3193</v>
      </c>
      <c r="E1213" s="32" t="s">
        <v>3194</v>
      </c>
      <c r="F1213" s="32" t="s">
        <v>3195</v>
      </c>
      <c r="G1213" s="33" t="s">
        <v>12</v>
      </c>
      <c r="H1213" s="34" t="s">
        <v>13</v>
      </c>
      <c r="I1213" s="35">
        <v>0.90700000000000003</v>
      </c>
      <c r="J1213" s="36">
        <v>392277.52</v>
      </c>
      <c r="K1213" s="19">
        <f t="shared" si="18"/>
        <v>1176832.56</v>
      </c>
      <c r="L1213" s="37">
        <v>98069.38</v>
      </c>
      <c r="M1213" s="38"/>
    </row>
    <row r="1214" spans="1:13" s="39" customFormat="1" ht="12.95" customHeight="1" x14ac:dyDescent="0.25">
      <c r="A1214" s="226"/>
      <c r="B1214" s="29">
        <v>2309</v>
      </c>
      <c r="C1214" s="30">
        <v>8</v>
      </c>
      <c r="D1214" s="32" t="s">
        <v>2008</v>
      </c>
      <c r="E1214" s="32" t="s">
        <v>3196</v>
      </c>
      <c r="F1214" s="32" t="s">
        <v>3197</v>
      </c>
      <c r="G1214" s="33" t="s">
        <v>12</v>
      </c>
      <c r="H1214" s="34" t="s">
        <v>13</v>
      </c>
      <c r="I1214" s="35">
        <v>0.90790000000000004</v>
      </c>
      <c r="J1214" s="36">
        <v>392666.76</v>
      </c>
      <c r="K1214" s="19">
        <f t="shared" si="18"/>
        <v>1178000.28</v>
      </c>
      <c r="L1214" s="37">
        <v>98166.69</v>
      </c>
      <c r="M1214" s="38"/>
    </row>
    <row r="1215" spans="1:13" s="39" customFormat="1" ht="12.95" customHeight="1" x14ac:dyDescent="0.25">
      <c r="A1215" s="226"/>
      <c r="B1215" s="29">
        <v>2312</v>
      </c>
      <c r="C1215" s="30">
        <v>9</v>
      </c>
      <c r="D1215" s="32" t="s">
        <v>101</v>
      </c>
      <c r="E1215" s="32" t="s">
        <v>3198</v>
      </c>
      <c r="F1215" s="32" t="s">
        <v>3199</v>
      </c>
      <c r="G1215" s="33" t="s">
        <v>12</v>
      </c>
      <c r="H1215" s="34" t="s">
        <v>13</v>
      </c>
      <c r="I1215" s="35">
        <v>0.91900000000000004</v>
      </c>
      <c r="J1215" s="36">
        <v>397467.52</v>
      </c>
      <c r="K1215" s="19">
        <f t="shared" si="18"/>
        <v>1192402.56</v>
      </c>
      <c r="L1215" s="37">
        <v>99366.88</v>
      </c>
      <c r="M1215" s="38"/>
    </row>
    <row r="1216" spans="1:13" s="39" customFormat="1" ht="12.95" customHeight="1" x14ac:dyDescent="0.25">
      <c r="A1216" s="226"/>
      <c r="B1216" s="29">
        <v>2307</v>
      </c>
      <c r="C1216" s="30">
        <v>10</v>
      </c>
      <c r="D1216" s="32" t="s">
        <v>3200</v>
      </c>
      <c r="E1216" s="32" t="s">
        <v>3201</v>
      </c>
      <c r="F1216" s="32" t="s">
        <v>3202</v>
      </c>
      <c r="G1216" s="33" t="s">
        <v>12</v>
      </c>
      <c r="H1216" s="34" t="s">
        <v>13</v>
      </c>
      <c r="I1216" s="35">
        <v>0.91600000000000004</v>
      </c>
      <c r="J1216" s="36">
        <v>396170</v>
      </c>
      <c r="K1216" s="19">
        <f t="shared" si="18"/>
        <v>1188510</v>
      </c>
      <c r="L1216" s="37">
        <v>99042.5</v>
      </c>
      <c r="M1216" s="38"/>
    </row>
    <row r="1217" spans="1:13" s="39" customFormat="1" ht="12.95" customHeight="1" x14ac:dyDescent="0.25">
      <c r="A1217" s="226"/>
      <c r="B1217" s="29">
        <v>2313</v>
      </c>
      <c r="C1217" s="30">
        <v>11</v>
      </c>
      <c r="D1217" s="32" t="s">
        <v>3203</v>
      </c>
      <c r="E1217" s="32" t="s">
        <v>3204</v>
      </c>
      <c r="F1217" s="32" t="s">
        <v>921</v>
      </c>
      <c r="G1217" s="33" t="s">
        <v>12</v>
      </c>
      <c r="H1217" s="34" t="s">
        <v>13</v>
      </c>
      <c r="I1217" s="35">
        <v>0.91900000000000004</v>
      </c>
      <c r="J1217" s="36">
        <v>397467.52</v>
      </c>
      <c r="K1217" s="19">
        <f t="shared" si="18"/>
        <v>1192402.56</v>
      </c>
      <c r="L1217" s="37">
        <v>99366.88</v>
      </c>
      <c r="M1217" s="38"/>
    </row>
    <row r="1218" spans="1:13" s="39" customFormat="1" ht="12.95" customHeight="1" x14ac:dyDescent="0.25">
      <c r="A1218" s="226"/>
      <c r="B1218" s="29">
        <v>2316</v>
      </c>
      <c r="C1218" s="30">
        <v>12</v>
      </c>
      <c r="D1218" s="42" t="s">
        <v>3205</v>
      </c>
      <c r="E1218" s="42" t="s">
        <v>3206</v>
      </c>
      <c r="F1218" s="42" t="s">
        <v>3207</v>
      </c>
      <c r="G1218" s="33" t="s">
        <v>12</v>
      </c>
      <c r="H1218" s="34" t="s">
        <v>13</v>
      </c>
      <c r="I1218" s="35">
        <v>0.98799999999999999</v>
      </c>
      <c r="J1218" s="36">
        <v>384492.5</v>
      </c>
      <c r="K1218" s="19">
        <f t="shared" si="18"/>
        <v>1239112.5</v>
      </c>
      <c r="L1218" s="37">
        <v>106827.5</v>
      </c>
      <c r="M1218" s="38"/>
    </row>
    <row r="1219" spans="1:13" s="39" customFormat="1" ht="12.95" customHeight="1" x14ac:dyDescent="0.25">
      <c r="A1219" s="226"/>
      <c r="B1219" s="29">
        <v>2318</v>
      </c>
      <c r="C1219" s="30">
        <v>13</v>
      </c>
      <c r="D1219" s="32" t="s">
        <v>3208</v>
      </c>
      <c r="E1219" s="32" t="s">
        <v>3209</v>
      </c>
      <c r="F1219" s="32" t="s">
        <v>3210</v>
      </c>
      <c r="G1219" s="33" t="s">
        <v>12</v>
      </c>
      <c r="H1219" s="34" t="s">
        <v>13</v>
      </c>
      <c r="I1219" s="35">
        <v>0.91049999999999998</v>
      </c>
      <c r="J1219" s="36">
        <v>393791.24</v>
      </c>
      <c r="K1219" s="19">
        <f t="shared" si="18"/>
        <v>1181373.72</v>
      </c>
      <c r="L1219" s="37">
        <v>98447.81</v>
      </c>
      <c r="M1219" s="38"/>
    </row>
    <row r="1220" spans="1:13" s="39" customFormat="1" ht="12.95" customHeight="1" x14ac:dyDescent="0.25">
      <c r="A1220" s="226"/>
      <c r="B1220" s="29">
        <v>2338</v>
      </c>
      <c r="C1220" s="30">
        <v>14</v>
      </c>
      <c r="D1220" s="32" t="s">
        <v>422</v>
      </c>
      <c r="E1220" s="32" t="s">
        <v>3211</v>
      </c>
      <c r="F1220" s="32" t="s">
        <v>3212</v>
      </c>
      <c r="G1220" s="33" t="s">
        <v>12</v>
      </c>
      <c r="H1220" s="34" t="s">
        <v>13</v>
      </c>
      <c r="I1220" s="35">
        <v>0.996</v>
      </c>
      <c r="J1220" s="36">
        <v>430770</v>
      </c>
      <c r="K1220" s="19">
        <f t="shared" si="18"/>
        <v>1292310</v>
      </c>
      <c r="L1220" s="37">
        <v>107692.5</v>
      </c>
      <c r="M1220" s="38"/>
    </row>
    <row r="1221" spans="1:13" s="39" customFormat="1" ht="12.95" customHeight="1" x14ac:dyDescent="0.25">
      <c r="A1221" s="226"/>
      <c r="B1221" s="29">
        <v>2330</v>
      </c>
      <c r="C1221" s="30">
        <v>15</v>
      </c>
      <c r="D1221" s="32" t="s">
        <v>3213</v>
      </c>
      <c r="E1221" s="32" t="s">
        <v>3214</v>
      </c>
      <c r="F1221" s="32" t="s">
        <v>3215</v>
      </c>
      <c r="G1221" s="33" t="s">
        <v>12</v>
      </c>
      <c r="H1221" s="34" t="s">
        <v>13</v>
      </c>
      <c r="I1221" s="35">
        <v>0.91600000000000004</v>
      </c>
      <c r="J1221" s="36">
        <v>396170</v>
      </c>
      <c r="K1221" s="19">
        <f t="shared" si="18"/>
        <v>1188510</v>
      </c>
      <c r="L1221" s="37">
        <v>99042.5</v>
      </c>
      <c r="M1221" s="38"/>
    </row>
    <row r="1222" spans="1:13" s="39" customFormat="1" ht="12.95" customHeight="1" x14ac:dyDescent="0.25">
      <c r="A1222" s="226"/>
      <c r="B1222" s="29">
        <v>2311</v>
      </c>
      <c r="C1222" s="30">
        <v>16</v>
      </c>
      <c r="D1222" s="42" t="s">
        <v>3216</v>
      </c>
      <c r="E1222" s="42" t="s">
        <v>3217</v>
      </c>
      <c r="F1222" s="42" t="s">
        <v>3218</v>
      </c>
      <c r="G1222" s="33" t="s">
        <v>12</v>
      </c>
      <c r="H1222" s="34" t="s">
        <v>13</v>
      </c>
      <c r="I1222" s="35">
        <v>0.93</v>
      </c>
      <c r="J1222" s="36">
        <v>402225</v>
      </c>
      <c r="K1222" s="19">
        <f t="shared" si="18"/>
        <v>1206675</v>
      </c>
      <c r="L1222" s="37">
        <v>100556.25</v>
      </c>
      <c r="M1222" s="58"/>
    </row>
    <row r="1223" spans="1:13" s="39" customFormat="1" ht="12.95" customHeight="1" x14ac:dyDescent="0.25">
      <c r="A1223" s="226"/>
      <c r="B1223" s="29">
        <v>2319</v>
      </c>
      <c r="C1223" s="30">
        <v>17</v>
      </c>
      <c r="D1223" s="42" t="s">
        <v>3219</v>
      </c>
      <c r="E1223" s="42" t="s">
        <v>3220</v>
      </c>
      <c r="F1223" s="42" t="s">
        <v>3221</v>
      </c>
      <c r="G1223" s="27" t="s">
        <v>12</v>
      </c>
      <c r="H1223" s="34" t="s">
        <v>13</v>
      </c>
      <c r="I1223" s="35">
        <v>0.92200000000000004</v>
      </c>
      <c r="J1223" s="36">
        <v>398765</v>
      </c>
      <c r="K1223" s="19">
        <f t="shared" si="18"/>
        <v>1196295</v>
      </c>
      <c r="L1223" s="37">
        <v>99691.25</v>
      </c>
      <c r="M1223" s="38"/>
    </row>
    <row r="1224" spans="1:13" s="39" customFormat="1" ht="12.95" customHeight="1" x14ac:dyDescent="0.25">
      <c r="A1224" s="226"/>
      <c r="B1224" s="29">
        <v>2325</v>
      </c>
      <c r="C1224" s="30">
        <v>18</v>
      </c>
      <c r="D1224" s="32" t="s">
        <v>169</v>
      </c>
      <c r="E1224" s="32" t="s">
        <v>170</v>
      </c>
      <c r="F1224" s="32" t="s">
        <v>3222</v>
      </c>
      <c r="G1224" s="50" t="s">
        <v>12</v>
      </c>
      <c r="H1224" s="34" t="s">
        <v>13</v>
      </c>
      <c r="I1224" s="35">
        <v>0.94369999999999998</v>
      </c>
      <c r="J1224" s="36">
        <v>408150.24</v>
      </c>
      <c r="K1224" s="19">
        <f t="shared" si="18"/>
        <v>1224450.72</v>
      </c>
      <c r="L1224" s="37">
        <v>102037.56</v>
      </c>
      <c r="M1224" s="38"/>
    </row>
    <row r="1225" spans="1:13" s="39" customFormat="1" ht="12.95" customHeight="1" x14ac:dyDescent="0.25">
      <c r="A1225" s="226"/>
      <c r="B1225" s="29">
        <v>2305</v>
      </c>
      <c r="C1225" s="30">
        <v>19</v>
      </c>
      <c r="D1225" s="42" t="s">
        <v>2279</v>
      </c>
      <c r="E1225" s="42" t="s">
        <v>3223</v>
      </c>
      <c r="F1225" s="42" t="s">
        <v>3224</v>
      </c>
      <c r="G1225" s="27" t="s">
        <v>12</v>
      </c>
      <c r="H1225" s="34" t="s">
        <v>13</v>
      </c>
      <c r="I1225" s="35">
        <v>0.91869999999999996</v>
      </c>
      <c r="J1225" s="36">
        <v>397337.76</v>
      </c>
      <c r="K1225" s="19">
        <f t="shared" ref="K1225:K1288" si="19">ROUND(J1225+L1225*8,2)</f>
        <v>1192013.28</v>
      </c>
      <c r="L1225" s="37">
        <v>99334.44</v>
      </c>
      <c r="M1225" s="38"/>
    </row>
    <row r="1226" spans="1:13" s="39" customFormat="1" ht="12.95" customHeight="1" x14ac:dyDescent="0.25">
      <c r="A1226" s="226"/>
      <c r="B1226" s="29">
        <v>2300</v>
      </c>
      <c r="C1226" s="30">
        <v>20</v>
      </c>
      <c r="D1226" s="32" t="s">
        <v>3225</v>
      </c>
      <c r="E1226" s="32" t="s">
        <v>3226</v>
      </c>
      <c r="F1226" s="32" t="s">
        <v>3227</v>
      </c>
      <c r="G1226" s="33" t="s">
        <v>12</v>
      </c>
      <c r="H1226" s="34" t="s">
        <v>13</v>
      </c>
      <c r="I1226" s="35">
        <v>0.99490000000000001</v>
      </c>
      <c r="J1226" s="36">
        <v>430294.24</v>
      </c>
      <c r="K1226" s="19">
        <f t="shared" si="19"/>
        <v>1290882.72</v>
      </c>
      <c r="L1226" s="37">
        <v>107573.56</v>
      </c>
      <c r="M1226" s="38"/>
    </row>
    <row r="1227" spans="1:13" s="39" customFormat="1" ht="12.95" customHeight="1" x14ac:dyDescent="0.25">
      <c r="A1227" s="226"/>
      <c r="B1227" s="29">
        <v>2340</v>
      </c>
      <c r="C1227" s="30">
        <v>21</v>
      </c>
      <c r="D1227" s="42" t="s">
        <v>3228</v>
      </c>
      <c r="E1227" s="42" t="s">
        <v>3229</v>
      </c>
      <c r="F1227" s="42" t="s">
        <v>3230</v>
      </c>
      <c r="G1227" s="33" t="s">
        <v>12</v>
      </c>
      <c r="H1227" s="34" t="s">
        <v>13</v>
      </c>
      <c r="I1227" s="35">
        <v>0.91420000000000001</v>
      </c>
      <c r="J1227" s="36">
        <v>395391.52</v>
      </c>
      <c r="K1227" s="19">
        <f t="shared" si="19"/>
        <v>1186174.56</v>
      </c>
      <c r="L1227" s="37">
        <v>98847.88</v>
      </c>
      <c r="M1227" s="38"/>
    </row>
    <row r="1228" spans="1:13" s="39" customFormat="1" ht="12.95" customHeight="1" x14ac:dyDescent="0.25">
      <c r="A1228" s="226"/>
      <c r="B1228" s="29">
        <v>2337</v>
      </c>
      <c r="C1228" s="30">
        <v>22</v>
      </c>
      <c r="D1228" s="42" t="s">
        <v>619</v>
      </c>
      <c r="E1228" s="42" t="s">
        <v>3231</v>
      </c>
      <c r="F1228" s="42" t="s">
        <v>953</v>
      </c>
      <c r="G1228" s="33" t="s">
        <v>12</v>
      </c>
      <c r="H1228" s="34" t="s">
        <v>13</v>
      </c>
      <c r="I1228" s="35">
        <v>0.93600000000000005</v>
      </c>
      <c r="J1228" s="36">
        <v>404820</v>
      </c>
      <c r="K1228" s="19">
        <f t="shared" si="19"/>
        <v>1214460</v>
      </c>
      <c r="L1228" s="37">
        <v>101205</v>
      </c>
      <c r="M1228" s="58"/>
    </row>
    <row r="1229" spans="1:13" s="39" customFormat="1" ht="12.95" customHeight="1" x14ac:dyDescent="0.25">
      <c r="A1229" s="226"/>
      <c r="B1229" s="29">
        <v>2333</v>
      </c>
      <c r="C1229" s="30">
        <v>23</v>
      </c>
      <c r="D1229" s="32" t="s">
        <v>3232</v>
      </c>
      <c r="E1229" s="32" t="s">
        <v>3233</v>
      </c>
      <c r="F1229" s="32" t="s">
        <v>3234</v>
      </c>
      <c r="G1229" s="33" t="s">
        <v>12</v>
      </c>
      <c r="H1229" s="34" t="s">
        <v>13</v>
      </c>
      <c r="I1229" s="35">
        <v>0.9355</v>
      </c>
      <c r="J1229" s="36">
        <v>404603.76</v>
      </c>
      <c r="K1229" s="19">
        <f t="shared" si="19"/>
        <v>1213811.28</v>
      </c>
      <c r="L1229" s="37">
        <v>101150.94</v>
      </c>
      <c r="M1229" s="38"/>
    </row>
    <row r="1230" spans="1:13" s="39" customFormat="1" ht="12.95" customHeight="1" x14ac:dyDescent="0.25">
      <c r="A1230" s="226"/>
      <c r="B1230" s="43">
        <v>2304</v>
      </c>
      <c r="C1230" s="30">
        <v>24</v>
      </c>
      <c r="D1230" s="42" t="s">
        <v>2559</v>
      </c>
      <c r="E1230" s="42" t="s">
        <v>2560</v>
      </c>
      <c r="F1230" s="42" t="s">
        <v>3235</v>
      </c>
      <c r="G1230" s="33" t="s">
        <v>12</v>
      </c>
      <c r="H1230" s="34" t="s">
        <v>13</v>
      </c>
      <c r="I1230" s="35">
        <v>0.91320000000000001</v>
      </c>
      <c r="J1230" s="36">
        <v>394959</v>
      </c>
      <c r="K1230" s="19">
        <f t="shared" si="19"/>
        <v>1184877</v>
      </c>
      <c r="L1230" s="37">
        <v>98739.75</v>
      </c>
      <c r="M1230" s="38"/>
    </row>
    <row r="1231" spans="1:13" s="39" customFormat="1" ht="12.95" customHeight="1" x14ac:dyDescent="0.25">
      <c r="A1231" s="226"/>
      <c r="B1231" s="29">
        <v>2306</v>
      </c>
      <c r="C1231" s="30">
        <v>25</v>
      </c>
      <c r="D1231" s="32" t="s">
        <v>3236</v>
      </c>
      <c r="E1231" s="32" t="s">
        <v>3237</v>
      </c>
      <c r="F1231" s="32" t="s">
        <v>3238</v>
      </c>
      <c r="G1231" s="33" t="s">
        <v>12</v>
      </c>
      <c r="H1231" s="34" t="s">
        <v>13</v>
      </c>
      <c r="I1231" s="35">
        <v>0.93500000000000005</v>
      </c>
      <c r="J1231" s="36">
        <v>404387.52</v>
      </c>
      <c r="K1231" s="19">
        <f t="shared" si="19"/>
        <v>1213162.56</v>
      </c>
      <c r="L1231" s="37">
        <v>101096.88</v>
      </c>
      <c r="M1231" s="38"/>
    </row>
    <row r="1232" spans="1:13" s="39" customFormat="1" ht="12.95" customHeight="1" x14ac:dyDescent="0.25">
      <c r="A1232" s="226"/>
      <c r="B1232" s="29">
        <v>2326</v>
      </c>
      <c r="C1232" s="30">
        <v>26</v>
      </c>
      <c r="D1232" s="32" t="s">
        <v>3024</v>
      </c>
      <c r="E1232" s="32" t="s">
        <v>3239</v>
      </c>
      <c r="F1232" s="32" t="s">
        <v>3240</v>
      </c>
      <c r="G1232" s="33" t="s">
        <v>12</v>
      </c>
      <c r="H1232" s="34" t="s">
        <v>13</v>
      </c>
      <c r="I1232" s="35">
        <v>0.95620000000000005</v>
      </c>
      <c r="J1232" s="36">
        <v>413556.52</v>
      </c>
      <c r="K1232" s="19">
        <f t="shared" si="19"/>
        <v>1240669.56</v>
      </c>
      <c r="L1232" s="37">
        <v>103389.13</v>
      </c>
      <c r="M1232" s="38"/>
    </row>
    <row r="1233" spans="1:13" s="39" customFormat="1" ht="12.95" customHeight="1" x14ac:dyDescent="0.25">
      <c r="A1233" s="226"/>
      <c r="B1233" s="29">
        <v>2314</v>
      </c>
      <c r="C1233" s="30">
        <v>27</v>
      </c>
      <c r="D1233" s="32" t="s">
        <v>3241</v>
      </c>
      <c r="E1233" s="32" t="s">
        <v>3242</v>
      </c>
      <c r="F1233" s="32" t="s">
        <v>3243</v>
      </c>
      <c r="G1233" s="33" t="s">
        <v>12</v>
      </c>
      <c r="H1233" s="34" t="s">
        <v>13</v>
      </c>
      <c r="I1233" s="35">
        <v>0.92620000000000002</v>
      </c>
      <c r="J1233" s="36">
        <v>400581.52</v>
      </c>
      <c r="K1233" s="19">
        <f t="shared" si="19"/>
        <v>1201744.56</v>
      </c>
      <c r="L1233" s="37">
        <v>100145.38</v>
      </c>
      <c r="M1233" s="58"/>
    </row>
    <row r="1234" spans="1:13" s="39" customFormat="1" ht="12.95" customHeight="1" x14ac:dyDescent="0.25">
      <c r="A1234" s="226"/>
      <c r="B1234" s="29">
        <v>2331</v>
      </c>
      <c r="C1234" s="30">
        <v>28</v>
      </c>
      <c r="D1234" s="32" t="s">
        <v>3244</v>
      </c>
      <c r="E1234" s="32" t="s">
        <v>3245</v>
      </c>
      <c r="F1234" s="32" t="s">
        <v>3246</v>
      </c>
      <c r="G1234" s="33" t="s">
        <v>12</v>
      </c>
      <c r="H1234" s="34" t="s">
        <v>13</v>
      </c>
      <c r="I1234" s="35">
        <v>0.94450000000000001</v>
      </c>
      <c r="J1234" s="36">
        <v>408496.24</v>
      </c>
      <c r="K1234" s="19">
        <f t="shared" si="19"/>
        <v>1225488.72</v>
      </c>
      <c r="L1234" s="37">
        <v>102124.06</v>
      </c>
      <c r="M1234" s="58"/>
    </row>
    <row r="1235" spans="1:13" s="39" customFormat="1" ht="12.95" customHeight="1" x14ac:dyDescent="0.25">
      <c r="A1235" s="226"/>
      <c r="B1235" s="29">
        <v>2334</v>
      </c>
      <c r="C1235" s="30">
        <v>29</v>
      </c>
      <c r="D1235" s="32" t="s">
        <v>3247</v>
      </c>
      <c r="E1235" s="32" t="s">
        <v>3248</v>
      </c>
      <c r="F1235" s="32" t="s">
        <v>3249</v>
      </c>
      <c r="G1235" s="33" t="s">
        <v>12</v>
      </c>
      <c r="H1235" s="34" t="s">
        <v>13</v>
      </c>
      <c r="I1235" s="35">
        <v>0.99199999999999999</v>
      </c>
      <c r="J1235" s="36">
        <v>414626.94</v>
      </c>
      <c r="K1235" s="19">
        <f t="shared" si="19"/>
        <v>1272706.94</v>
      </c>
      <c r="L1235" s="37">
        <v>107260</v>
      </c>
      <c r="M1235" s="38"/>
    </row>
    <row r="1236" spans="1:13" s="39" customFormat="1" ht="12.95" customHeight="1" x14ac:dyDescent="0.25">
      <c r="A1236" s="226"/>
      <c r="B1236" s="29">
        <v>2310</v>
      </c>
      <c r="C1236" s="30">
        <v>30</v>
      </c>
      <c r="D1236" s="32" t="s">
        <v>3250</v>
      </c>
      <c r="E1236" s="32" t="s">
        <v>3251</v>
      </c>
      <c r="F1236" s="32" t="s">
        <v>3252</v>
      </c>
      <c r="G1236" s="33" t="s">
        <v>12</v>
      </c>
      <c r="H1236" s="34" t="s">
        <v>13</v>
      </c>
      <c r="I1236" s="35">
        <v>0.94159999999999999</v>
      </c>
      <c r="J1236" s="36">
        <v>407242</v>
      </c>
      <c r="K1236" s="19">
        <f t="shared" si="19"/>
        <v>1221726</v>
      </c>
      <c r="L1236" s="37">
        <v>101810.5</v>
      </c>
      <c r="M1236" s="38"/>
    </row>
    <row r="1237" spans="1:13" s="39" customFormat="1" ht="12.95" customHeight="1" x14ac:dyDescent="0.25">
      <c r="A1237" s="226"/>
      <c r="B1237" s="29">
        <v>2323</v>
      </c>
      <c r="C1237" s="30">
        <v>31</v>
      </c>
      <c r="D1237" s="32" t="s">
        <v>1164</v>
      </c>
      <c r="E1237" s="32" t="s">
        <v>1165</v>
      </c>
      <c r="F1237" s="32" t="s">
        <v>3253</v>
      </c>
      <c r="G1237" s="33" t="s">
        <v>12</v>
      </c>
      <c r="H1237" s="34" t="s">
        <v>13</v>
      </c>
      <c r="I1237" s="35">
        <v>0.93969999999999998</v>
      </c>
      <c r="J1237" s="36">
        <v>406420.24</v>
      </c>
      <c r="K1237" s="19">
        <f t="shared" si="19"/>
        <v>1219260.72</v>
      </c>
      <c r="L1237" s="37">
        <v>101605.06</v>
      </c>
      <c r="M1237" s="38"/>
    </row>
    <row r="1238" spans="1:13" s="39" customFormat="1" ht="12.95" customHeight="1" x14ac:dyDescent="0.25">
      <c r="A1238" s="226"/>
      <c r="B1238" s="29"/>
      <c r="C1238" s="30"/>
      <c r="D1238" s="31" t="s">
        <v>47</v>
      </c>
      <c r="E1238" s="32"/>
      <c r="F1238" s="32"/>
      <c r="G1238" s="33"/>
      <c r="H1238" s="34"/>
      <c r="I1238" s="35"/>
      <c r="J1238" s="36"/>
      <c r="K1238" s="19"/>
      <c r="L1238" s="37"/>
      <c r="M1238" s="38"/>
    </row>
    <row r="1239" spans="1:13" s="39" customFormat="1" ht="12.95" customHeight="1" x14ac:dyDescent="0.25">
      <c r="A1239" s="226"/>
      <c r="B1239" s="29">
        <v>2339</v>
      </c>
      <c r="C1239" s="30">
        <v>1</v>
      </c>
      <c r="D1239" s="32" t="s">
        <v>3254</v>
      </c>
      <c r="E1239" s="32" t="s">
        <v>3255</v>
      </c>
      <c r="F1239" s="32" t="s">
        <v>3256</v>
      </c>
      <c r="G1239" s="33" t="s">
        <v>51</v>
      </c>
      <c r="H1239" s="34" t="s">
        <v>13</v>
      </c>
      <c r="I1239" s="35">
        <v>0.95850000000000002</v>
      </c>
      <c r="J1239" s="36">
        <v>656764.19999999995</v>
      </c>
      <c r="K1239" s="19">
        <f t="shared" si="19"/>
        <v>1970292.6</v>
      </c>
      <c r="L1239" s="37">
        <v>164191.04999999999</v>
      </c>
      <c r="M1239" s="38"/>
    </row>
    <row r="1240" spans="1:13" s="39" customFormat="1" ht="12.95" customHeight="1" x14ac:dyDescent="0.25">
      <c r="A1240" s="226"/>
      <c r="B1240" s="29">
        <v>2332</v>
      </c>
      <c r="C1240" s="30">
        <v>2</v>
      </c>
      <c r="D1240" s="32" t="s">
        <v>3257</v>
      </c>
      <c r="E1240" s="32" t="s">
        <v>3258</v>
      </c>
      <c r="F1240" s="32" t="s">
        <v>3259</v>
      </c>
      <c r="G1240" s="33" t="s">
        <v>51</v>
      </c>
      <c r="H1240" s="34" t="s">
        <v>13</v>
      </c>
      <c r="I1240" s="35">
        <v>0.9415</v>
      </c>
      <c r="J1240" s="36">
        <v>645115.80000000005</v>
      </c>
      <c r="K1240" s="19">
        <f t="shared" si="19"/>
        <v>1935347.4</v>
      </c>
      <c r="L1240" s="37">
        <v>161278.95000000001</v>
      </c>
      <c r="M1240" s="38"/>
    </row>
    <row r="1241" spans="1:13" s="39" customFormat="1" ht="12.95" customHeight="1" x14ac:dyDescent="0.25">
      <c r="A1241" s="226"/>
      <c r="B1241" s="29">
        <v>2329</v>
      </c>
      <c r="C1241" s="30">
        <v>3</v>
      </c>
      <c r="D1241" s="42" t="s">
        <v>3260</v>
      </c>
      <c r="E1241" s="42" t="s">
        <v>3261</v>
      </c>
      <c r="F1241" s="42" t="s">
        <v>3262</v>
      </c>
      <c r="G1241" s="33" t="s">
        <v>51</v>
      </c>
      <c r="H1241" s="34" t="s">
        <v>13</v>
      </c>
      <c r="I1241" s="35">
        <v>0.95569999999999999</v>
      </c>
      <c r="J1241" s="36">
        <v>654845.64</v>
      </c>
      <c r="K1241" s="19">
        <f t="shared" si="19"/>
        <v>1964536.92</v>
      </c>
      <c r="L1241" s="37">
        <v>163711.41</v>
      </c>
      <c r="M1241" s="38"/>
    </row>
    <row r="1242" spans="1:13" s="39" customFormat="1" ht="12.95" customHeight="1" x14ac:dyDescent="0.25">
      <c r="A1242" s="226"/>
      <c r="B1242" s="29">
        <v>2324</v>
      </c>
      <c r="C1242" s="30">
        <v>4</v>
      </c>
      <c r="D1242" s="32" t="s">
        <v>3263</v>
      </c>
      <c r="E1242" s="32" t="s">
        <v>3264</v>
      </c>
      <c r="F1242" s="32" t="s">
        <v>3265</v>
      </c>
      <c r="G1242" s="33" t="s">
        <v>51</v>
      </c>
      <c r="H1242" s="34" t="s">
        <v>13</v>
      </c>
      <c r="I1242" s="35">
        <v>0.94299999999999995</v>
      </c>
      <c r="J1242" s="36">
        <v>646143.6</v>
      </c>
      <c r="K1242" s="19">
        <f t="shared" si="19"/>
        <v>1938430.8</v>
      </c>
      <c r="L1242" s="37">
        <v>161535.9</v>
      </c>
      <c r="M1242" s="38"/>
    </row>
    <row r="1243" spans="1:13" s="39" customFormat="1" ht="12.95" customHeight="1" x14ac:dyDescent="0.25">
      <c r="A1243" s="226"/>
      <c r="B1243" s="29">
        <v>2328</v>
      </c>
      <c r="C1243" s="30">
        <v>5</v>
      </c>
      <c r="D1243" s="32" t="s">
        <v>3266</v>
      </c>
      <c r="E1243" s="32" t="s">
        <v>3267</v>
      </c>
      <c r="F1243" s="32" t="s">
        <v>3268</v>
      </c>
      <c r="G1243" s="33" t="s">
        <v>51</v>
      </c>
      <c r="H1243" s="34" t="s">
        <v>13</v>
      </c>
      <c r="I1243" s="35">
        <v>0.97050000000000003</v>
      </c>
      <c r="J1243" s="36">
        <v>664986.6</v>
      </c>
      <c r="K1243" s="19">
        <f t="shared" si="19"/>
        <v>1994959.8</v>
      </c>
      <c r="L1243" s="37">
        <v>166246.65</v>
      </c>
      <c r="M1243" s="38"/>
    </row>
    <row r="1244" spans="1:13" s="39" customFormat="1" ht="12.95" customHeight="1" x14ac:dyDescent="0.25">
      <c r="A1244" s="226"/>
      <c r="B1244" s="29">
        <v>2308</v>
      </c>
      <c r="C1244" s="30">
        <v>6</v>
      </c>
      <c r="D1244" s="32" t="s">
        <v>3269</v>
      </c>
      <c r="E1244" s="32" t="s">
        <v>3270</v>
      </c>
      <c r="F1244" s="32" t="s">
        <v>3271</v>
      </c>
      <c r="G1244" s="33" t="s">
        <v>51</v>
      </c>
      <c r="H1244" s="34" t="s">
        <v>13</v>
      </c>
      <c r="I1244" s="35">
        <v>0.9194</v>
      </c>
      <c r="J1244" s="36">
        <v>629972.88</v>
      </c>
      <c r="K1244" s="19">
        <f t="shared" si="19"/>
        <v>1889918.64</v>
      </c>
      <c r="L1244" s="37">
        <v>157493.22</v>
      </c>
      <c r="M1244" s="38"/>
    </row>
    <row r="1245" spans="1:13" s="39" customFormat="1" ht="12.95" customHeight="1" x14ac:dyDescent="0.25">
      <c r="A1245" s="226"/>
      <c r="B1245" s="29">
        <v>2336</v>
      </c>
      <c r="C1245" s="30">
        <v>7</v>
      </c>
      <c r="D1245" s="32" t="s">
        <v>3272</v>
      </c>
      <c r="E1245" s="32" t="s">
        <v>3273</v>
      </c>
      <c r="F1245" s="32" t="s">
        <v>3274</v>
      </c>
      <c r="G1245" s="33" t="s">
        <v>51</v>
      </c>
      <c r="H1245" s="34" t="s">
        <v>13</v>
      </c>
      <c r="I1245" s="35">
        <v>0.68410000000000004</v>
      </c>
      <c r="J1245" s="36">
        <v>605802.44999999995</v>
      </c>
      <c r="K1245" s="19">
        <f t="shared" si="19"/>
        <v>1543293.09</v>
      </c>
      <c r="L1245" s="37">
        <v>117186.33</v>
      </c>
      <c r="M1245" s="38"/>
    </row>
    <row r="1246" spans="1:13" s="39" customFormat="1" ht="12.95" customHeight="1" x14ac:dyDescent="0.25">
      <c r="A1246" s="226"/>
      <c r="B1246" s="29">
        <v>2327</v>
      </c>
      <c r="C1246" s="30">
        <v>8</v>
      </c>
      <c r="D1246" s="32" t="s">
        <v>3275</v>
      </c>
      <c r="E1246" s="32" t="s">
        <v>3276</v>
      </c>
      <c r="F1246" s="32" t="s">
        <v>3277</v>
      </c>
      <c r="G1246" s="33" t="s">
        <v>51</v>
      </c>
      <c r="H1246" s="34" t="s">
        <v>13</v>
      </c>
      <c r="I1246" s="35">
        <v>0.94550000000000001</v>
      </c>
      <c r="J1246" s="36">
        <v>647856.6</v>
      </c>
      <c r="K1246" s="19">
        <f t="shared" si="19"/>
        <v>1943569.8</v>
      </c>
      <c r="L1246" s="37">
        <v>161964.15</v>
      </c>
      <c r="M1246" s="38"/>
    </row>
    <row r="1247" spans="1:13" s="39" customFormat="1" ht="12.95" customHeight="1" x14ac:dyDescent="0.25">
      <c r="A1247" s="226"/>
      <c r="B1247" s="29"/>
      <c r="C1247" s="30"/>
      <c r="D1247" s="49" t="s">
        <v>38</v>
      </c>
      <c r="E1247" s="42"/>
      <c r="F1247" s="42"/>
      <c r="G1247" s="33"/>
      <c r="H1247" s="34"/>
      <c r="I1247" s="35"/>
      <c r="J1247" s="36"/>
      <c r="K1247" s="19"/>
      <c r="L1247" s="37"/>
      <c r="M1247" s="38"/>
    </row>
    <row r="1248" spans="1:13" s="39" customFormat="1" ht="12.95" customHeight="1" x14ac:dyDescent="0.25">
      <c r="A1248" s="227"/>
      <c r="B1248" s="29">
        <v>2315</v>
      </c>
      <c r="C1248" s="30">
        <v>1</v>
      </c>
      <c r="D1248" s="42" t="s">
        <v>3278</v>
      </c>
      <c r="E1248" s="42" t="s">
        <v>3279</v>
      </c>
      <c r="F1248" s="42" t="s">
        <v>3280</v>
      </c>
      <c r="G1248" s="33" t="s">
        <v>118</v>
      </c>
      <c r="H1248" s="34" t="s">
        <v>13</v>
      </c>
      <c r="I1248" s="35">
        <v>0.95120000000000005</v>
      </c>
      <c r="J1248" s="36">
        <v>731853.28</v>
      </c>
      <c r="K1248" s="19">
        <f t="shared" si="19"/>
        <v>2195559.84</v>
      </c>
      <c r="L1248" s="37">
        <v>182963.32</v>
      </c>
      <c r="M1248" s="38"/>
    </row>
    <row r="1249" spans="1:13" s="39" customFormat="1" ht="12.95" customHeight="1" x14ac:dyDescent="0.25">
      <c r="A1249" s="225" t="s">
        <v>3281</v>
      </c>
      <c r="B1249" s="29"/>
      <c r="C1249" s="30"/>
      <c r="D1249" s="31" t="s">
        <v>126</v>
      </c>
      <c r="E1249" s="32"/>
      <c r="F1249" s="32"/>
      <c r="G1249" s="33"/>
      <c r="H1249" s="34"/>
      <c r="I1249" s="35"/>
      <c r="J1249" s="36"/>
      <c r="K1249" s="19"/>
      <c r="L1249" s="37"/>
      <c r="M1249" s="38"/>
    </row>
    <row r="1250" spans="1:13" s="39" customFormat="1" ht="12.95" customHeight="1" x14ac:dyDescent="0.25">
      <c r="A1250" s="226"/>
      <c r="B1250" s="29">
        <v>2418</v>
      </c>
      <c r="C1250" s="30">
        <v>1</v>
      </c>
      <c r="D1250" s="32" t="s">
        <v>3282</v>
      </c>
      <c r="E1250" s="32" t="s">
        <v>3283</v>
      </c>
      <c r="F1250" s="32" t="s">
        <v>3284</v>
      </c>
      <c r="G1250" s="33" t="s">
        <v>130</v>
      </c>
      <c r="H1250" s="34" t="s">
        <v>13</v>
      </c>
      <c r="I1250" s="35">
        <v>0.83240000000000003</v>
      </c>
      <c r="J1250" s="36">
        <v>180020.36</v>
      </c>
      <c r="K1250" s="19">
        <f t="shared" si="19"/>
        <v>540061.07999999996</v>
      </c>
      <c r="L1250" s="37">
        <v>45005.09</v>
      </c>
      <c r="M1250" s="38"/>
    </row>
    <row r="1251" spans="1:13" s="39" customFormat="1" ht="12.95" customHeight="1" x14ac:dyDescent="0.25">
      <c r="A1251" s="226"/>
      <c r="B1251" s="29">
        <v>2414</v>
      </c>
      <c r="C1251" s="30">
        <v>2</v>
      </c>
      <c r="D1251" s="32" t="s">
        <v>113</v>
      </c>
      <c r="E1251" s="32" t="s">
        <v>3285</v>
      </c>
      <c r="F1251" s="32" t="s">
        <v>3286</v>
      </c>
      <c r="G1251" s="33" t="s">
        <v>130</v>
      </c>
      <c r="H1251" s="34" t="s">
        <v>13</v>
      </c>
      <c r="I1251" s="35">
        <v>0.83240000000000003</v>
      </c>
      <c r="J1251" s="36">
        <v>180020.36</v>
      </c>
      <c r="K1251" s="19">
        <f t="shared" si="19"/>
        <v>540061.07999999996</v>
      </c>
      <c r="L1251" s="37">
        <v>45005.09</v>
      </c>
      <c r="M1251" s="38"/>
    </row>
    <row r="1252" spans="1:13" s="39" customFormat="1" ht="12.95" customHeight="1" x14ac:dyDescent="0.25">
      <c r="A1252" s="226"/>
      <c r="B1252" s="29"/>
      <c r="C1252" s="30"/>
      <c r="D1252" s="31" t="s">
        <v>11</v>
      </c>
      <c r="E1252" s="32"/>
      <c r="F1252" s="32"/>
      <c r="G1252" s="33"/>
      <c r="H1252" s="34"/>
      <c r="I1252" s="35"/>
      <c r="J1252" s="36"/>
      <c r="K1252" s="19"/>
      <c r="L1252" s="37"/>
      <c r="M1252" s="38"/>
    </row>
    <row r="1253" spans="1:13" s="39" customFormat="1" ht="12.95" customHeight="1" x14ac:dyDescent="0.25">
      <c r="A1253" s="226"/>
      <c r="B1253" s="29">
        <v>2424</v>
      </c>
      <c r="C1253" s="30">
        <v>1</v>
      </c>
      <c r="D1253" s="32" t="s">
        <v>3287</v>
      </c>
      <c r="E1253" s="32" t="s">
        <v>3288</v>
      </c>
      <c r="F1253" s="32" t="s">
        <v>3289</v>
      </c>
      <c r="G1253" s="33" t="s">
        <v>12</v>
      </c>
      <c r="H1253" s="34" t="s">
        <v>13</v>
      </c>
      <c r="I1253" s="35">
        <v>0.43240000000000001</v>
      </c>
      <c r="J1253" s="36">
        <v>187013</v>
      </c>
      <c r="K1253" s="19">
        <f t="shared" si="19"/>
        <v>561039</v>
      </c>
      <c r="L1253" s="37">
        <v>46753.25</v>
      </c>
      <c r="M1253" s="38"/>
    </row>
    <row r="1254" spans="1:13" s="39" customFormat="1" ht="12.95" customHeight="1" x14ac:dyDescent="0.25">
      <c r="A1254" s="226"/>
      <c r="B1254" s="29">
        <v>2403</v>
      </c>
      <c r="C1254" s="30">
        <v>2</v>
      </c>
      <c r="D1254" s="32" t="s">
        <v>3290</v>
      </c>
      <c r="E1254" s="32" t="s">
        <v>3291</v>
      </c>
      <c r="F1254" s="32" t="s">
        <v>3292</v>
      </c>
      <c r="G1254" s="33" t="s">
        <v>12</v>
      </c>
      <c r="H1254" s="34" t="s">
        <v>13</v>
      </c>
      <c r="I1254" s="35">
        <v>0.83379999999999999</v>
      </c>
      <c r="J1254" s="36">
        <v>360618.52</v>
      </c>
      <c r="K1254" s="19">
        <f t="shared" si="19"/>
        <v>1081855.56</v>
      </c>
      <c r="L1254" s="37">
        <v>90154.63</v>
      </c>
      <c r="M1254" s="38"/>
    </row>
    <row r="1255" spans="1:13" s="39" customFormat="1" ht="12.95" customHeight="1" x14ac:dyDescent="0.25">
      <c r="A1255" s="226"/>
      <c r="B1255" s="29">
        <v>2408</v>
      </c>
      <c r="C1255" s="30">
        <v>3</v>
      </c>
      <c r="D1255" s="42" t="s">
        <v>3293</v>
      </c>
      <c r="E1255" s="42" t="s">
        <v>3294</v>
      </c>
      <c r="F1255" s="42" t="s">
        <v>2533</v>
      </c>
      <c r="G1255" s="33" t="s">
        <v>12</v>
      </c>
      <c r="H1255" s="34" t="s">
        <v>13</v>
      </c>
      <c r="I1255" s="35">
        <v>0.83240000000000003</v>
      </c>
      <c r="J1255" s="36">
        <v>360013</v>
      </c>
      <c r="K1255" s="19">
        <f t="shared" si="19"/>
        <v>1080039</v>
      </c>
      <c r="L1255" s="37">
        <v>90003.25</v>
      </c>
      <c r="M1255" s="38"/>
    </row>
    <row r="1256" spans="1:13" s="39" customFormat="1" ht="12.95" customHeight="1" x14ac:dyDescent="0.25">
      <c r="A1256" s="226"/>
      <c r="B1256" s="29">
        <v>2417</v>
      </c>
      <c r="C1256" s="30">
        <v>4</v>
      </c>
      <c r="D1256" s="32" t="s">
        <v>3295</v>
      </c>
      <c r="E1256" s="32" t="s">
        <v>3296</v>
      </c>
      <c r="F1256" s="32" t="s">
        <v>3297</v>
      </c>
      <c r="G1256" s="33" t="s">
        <v>12</v>
      </c>
      <c r="H1256" s="34" t="s">
        <v>13</v>
      </c>
      <c r="I1256" s="35">
        <v>0.83240000000000003</v>
      </c>
      <c r="J1256" s="36">
        <v>360013</v>
      </c>
      <c r="K1256" s="19">
        <f t="shared" si="19"/>
        <v>1080039</v>
      </c>
      <c r="L1256" s="37">
        <v>90003.25</v>
      </c>
      <c r="M1256" s="38"/>
    </row>
    <row r="1257" spans="1:13" s="39" customFormat="1" ht="12.95" customHeight="1" x14ac:dyDescent="0.25">
      <c r="A1257" s="226"/>
      <c r="B1257" s="29">
        <v>2422</v>
      </c>
      <c r="C1257" s="30">
        <v>5</v>
      </c>
      <c r="D1257" s="32" t="s">
        <v>1518</v>
      </c>
      <c r="E1257" s="32" t="s">
        <v>1519</v>
      </c>
      <c r="F1257" s="32" t="s">
        <v>3298</v>
      </c>
      <c r="G1257" s="33" t="s">
        <v>12</v>
      </c>
      <c r="H1257" s="34" t="s">
        <v>13</v>
      </c>
      <c r="I1257" s="35">
        <v>0.83240000000000003</v>
      </c>
      <c r="J1257" s="36">
        <v>360013</v>
      </c>
      <c r="K1257" s="19">
        <f t="shared" si="19"/>
        <v>1080039</v>
      </c>
      <c r="L1257" s="37">
        <v>90003.25</v>
      </c>
      <c r="M1257" s="38"/>
    </row>
    <row r="1258" spans="1:13" s="39" customFormat="1" ht="12.95" customHeight="1" x14ac:dyDescent="0.25">
      <c r="A1258" s="226"/>
      <c r="B1258" s="29">
        <v>2413</v>
      </c>
      <c r="C1258" s="30">
        <v>6</v>
      </c>
      <c r="D1258" s="32" t="s">
        <v>3299</v>
      </c>
      <c r="E1258" s="32" t="s">
        <v>3300</v>
      </c>
      <c r="F1258" s="32" t="s">
        <v>3301</v>
      </c>
      <c r="G1258" s="50" t="s">
        <v>12</v>
      </c>
      <c r="H1258" s="34" t="s">
        <v>13</v>
      </c>
      <c r="I1258" s="35">
        <v>0.83240000000000003</v>
      </c>
      <c r="J1258" s="36">
        <v>360013</v>
      </c>
      <c r="K1258" s="19">
        <f t="shared" si="19"/>
        <v>1080039</v>
      </c>
      <c r="L1258" s="37">
        <v>90003.25</v>
      </c>
      <c r="M1258" s="38"/>
    </row>
    <row r="1259" spans="1:13" s="39" customFormat="1" ht="12.95" customHeight="1" x14ac:dyDescent="0.25">
      <c r="A1259" s="226"/>
      <c r="B1259" s="29">
        <v>2420</v>
      </c>
      <c r="C1259" s="30">
        <v>7</v>
      </c>
      <c r="D1259" s="32" t="s">
        <v>1750</v>
      </c>
      <c r="E1259" s="32" t="s">
        <v>1751</v>
      </c>
      <c r="F1259" s="32" t="s">
        <v>3302</v>
      </c>
      <c r="G1259" s="50" t="s">
        <v>12</v>
      </c>
      <c r="H1259" s="34" t="s">
        <v>13</v>
      </c>
      <c r="I1259" s="35">
        <v>0.83240000000000003</v>
      </c>
      <c r="J1259" s="36">
        <v>273513</v>
      </c>
      <c r="K1259" s="19">
        <f t="shared" si="19"/>
        <v>993539</v>
      </c>
      <c r="L1259" s="37">
        <v>90003.25</v>
      </c>
      <c r="M1259" s="38"/>
    </row>
    <row r="1260" spans="1:13" s="39" customFormat="1" ht="12.95" customHeight="1" x14ac:dyDescent="0.25">
      <c r="A1260" s="226"/>
      <c r="B1260" s="29">
        <v>2411</v>
      </c>
      <c r="C1260" s="30">
        <v>8</v>
      </c>
      <c r="D1260" s="32" t="s">
        <v>3303</v>
      </c>
      <c r="E1260" s="32" t="s">
        <v>3304</v>
      </c>
      <c r="F1260" s="32" t="s">
        <v>3305</v>
      </c>
      <c r="G1260" s="50" t="s">
        <v>12</v>
      </c>
      <c r="H1260" s="34" t="s">
        <v>13</v>
      </c>
      <c r="I1260" s="35">
        <v>0.83240000000000003</v>
      </c>
      <c r="J1260" s="36">
        <v>360013</v>
      </c>
      <c r="K1260" s="19">
        <f t="shared" si="19"/>
        <v>1080039</v>
      </c>
      <c r="L1260" s="37">
        <v>90003.25</v>
      </c>
      <c r="M1260" s="38"/>
    </row>
    <row r="1261" spans="1:13" s="39" customFormat="1" ht="12.95" customHeight="1" x14ac:dyDescent="0.25">
      <c r="A1261" s="226"/>
      <c r="B1261" s="29">
        <v>2412</v>
      </c>
      <c r="C1261" s="30">
        <v>9</v>
      </c>
      <c r="D1261" s="32" t="s">
        <v>3306</v>
      </c>
      <c r="E1261" s="32" t="s">
        <v>3307</v>
      </c>
      <c r="F1261" s="32" t="s">
        <v>3308</v>
      </c>
      <c r="G1261" s="50" t="s">
        <v>12</v>
      </c>
      <c r="H1261" s="34" t="s">
        <v>13</v>
      </c>
      <c r="I1261" s="35">
        <v>0.83689999999999998</v>
      </c>
      <c r="J1261" s="36">
        <v>361959.24</v>
      </c>
      <c r="K1261" s="19">
        <f t="shared" si="19"/>
        <v>1085877.72</v>
      </c>
      <c r="L1261" s="37">
        <v>90489.81</v>
      </c>
      <c r="M1261" s="38"/>
    </row>
    <row r="1262" spans="1:13" s="39" customFormat="1" ht="12.95" customHeight="1" x14ac:dyDescent="0.25">
      <c r="A1262" s="226"/>
      <c r="B1262" s="29">
        <v>2416</v>
      </c>
      <c r="C1262" s="30">
        <v>10</v>
      </c>
      <c r="D1262" s="42" t="s">
        <v>3309</v>
      </c>
      <c r="E1262" s="42" t="s">
        <v>3310</v>
      </c>
      <c r="F1262" s="42" t="s">
        <v>3311</v>
      </c>
      <c r="G1262" s="50" t="s">
        <v>12</v>
      </c>
      <c r="H1262" s="34" t="s">
        <v>13</v>
      </c>
      <c r="I1262" s="35">
        <v>0.83240000000000003</v>
      </c>
      <c r="J1262" s="36">
        <v>360013</v>
      </c>
      <c r="K1262" s="19">
        <f t="shared" si="19"/>
        <v>1080039</v>
      </c>
      <c r="L1262" s="37">
        <v>90003.25</v>
      </c>
      <c r="M1262" s="38"/>
    </row>
    <row r="1263" spans="1:13" s="39" customFormat="1" ht="12.95" customHeight="1" x14ac:dyDescent="0.25">
      <c r="A1263" s="226"/>
      <c r="B1263" s="29">
        <v>2407</v>
      </c>
      <c r="C1263" s="30">
        <v>11</v>
      </c>
      <c r="D1263" s="32" t="s">
        <v>2841</v>
      </c>
      <c r="E1263" s="32" t="s">
        <v>3312</v>
      </c>
      <c r="F1263" s="32" t="s">
        <v>3313</v>
      </c>
      <c r="G1263" s="50" t="s">
        <v>12</v>
      </c>
      <c r="H1263" s="34" t="s">
        <v>13</v>
      </c>
      <c r="I1263" s="35">
        <v>0.92530000000000001</v>
      </c>
      <c r="J1263" s="36">
        <v>399651.62</v>
      </c>
      <c r="K1263" s="19">
        <f t="shared" si="19"/>
        <v>1200036.1000000001</v>
      </c>
      <c r="L1263" s="37">
        <v>100048.06</v>
      </c>
      <c r="M1263" s="38"/>
    </row>
    <row r="1264" spans="1:13" s="39" customFormat="1" ht="12.95" customHeight="1" x14ac:dyDescent="0.25">
      <c r="A1264" s="226"/>
      <c r="B1264" s="29">
        <v>2423</v>
      </c>
      <c r="C1264" s="30">
        <v>12</v>
      </c>
      <c r="D1264" s="42" t="s">
        <v>1912</v>
      </c>
      <c r="E1264" s="42" t="s">
        <v>1913</v>
      </c>
      <c r="F1264" s="42" t="s">
        <v>3314</v>
      </c>
      <c r="G1264" s="27" t="s">
        <v>12</v>
      </c>
      <c r="H1264" s="34" t="s">
        <v>13</v>
      </c>
      <c r="I1264" s="35">
        <v>0.93279999999999996</v>
      </c>
      <c r="J1264" s="36">
        <v>403436</v>
      </c>
      <c r="K1264" s="19">
        <f t="shared" si="19"/>
        <v>1210308</v>
      </c>
      <c r="L1264" s="37">
        <v>100859</v>
      </c>
      <c r="M1264" s="38"/>
    </row>
    <row r="1265" spans="1:13" s="39" customFormat="1" ht="12.95" customHeight="1" x14ac:dyDescent="0.25">
      <c r="A1265" s="226"/>
      <c r="B1265" s="29">
        <v>2404</v>
      </c>
      <c r="C1265" s="30">
        <v>13</v>
      </c>
      <c r="D1265" s="32" t="s">
        <v>3315</v>
      </c>
      <c r="E1265" s="32" t="s">
        <v>3316</v>
      </c>
      <c r="F1265" s="32" t="s">
        <v>3317</v>
      </c>
      <c r="G1265" s="50" t="s">
        <v>12</v>
      </c>
      <c r="H1265" s="34" t="s">
        <v>13</v>
      </c>
      <c r="I1265" s="35">
        <v>0.93220000000000003</v>
      </c>
      <c r="J1265" s="36">
        <v>403176.52</v>
      </c>
      <c r="K1265" s="19">
        <f t="shared" si="19"/>
        <v>1209529.56</v>
      </c>
      <c r="L1265" s="37">
        <v>100794.13</v>
      </c>
      <c r="M1265" s="58"/>
    </row>
    <row r="1266" spans="1:13" s="39" customFormat="1" ht="12.95" customHeight="1" x14ac:dyDescent="0.25">
      <c r="A1266" s="226"/>
      <c r="B1266" s="29">
        <v>2401</v>
      </c>
      <c r="C1266" s="30">
        <v>14</v>
      </c>
      <c r="D1266" s="32" t="s">
        <v>3318</v>
      </c>
      <c r="E1266" s="32" t="s">
        <v>3319</v>
      </c>
      <c r="F1266" s="32" t="s">
        <v>3320</v>
      </c>
      <c r="G1266" s="50" t="s">
        <v>12</v>
      </c>
      <c r="H1266" s="34" t="s">
        <v>13</v>
      </c>
      <c r="I1266" s="35">
        <v>0.92530000000000001</v>
      </c>
      <c r="J1266" s="36">
        <v>399651.62</v>
      </c>
      <c r="K1266" s="19">
        <f t="shared" si="19"/>
        <v>1200036.1000000001</v>
      </c>
      <c r="L1266" s="37">
        <v>100048.06</v>
      </c>
      <c r="M1266" s="38"/>
    </row>
    <row r="1267" spans="1:13" s="39" customFormat="1" ht="12.95" customHeight="1" x14ac:dyDescent="0.25">
      <c r="A1267" s="226"/>
      <c r="B1267" s="29">
        <v>2415</v>
      </c>
      <c r="C1267" s="30">
        <v>15</v>
      </c>
      <c r="D1267" s="42" t="s">
        <v>3321</v>
      </c>
      <c r="E1267" s="42" t="s">
        <v>3322</v>
      </c>
      <c r="F1267" s="42" t="s">
        <v>3284</v>
      </c>
      <c r="G1267" s="27" t="s">
        <v>12</v>
      </c>
      <c r="H1267" s="34" t="s">
        <v>13</v>
      </c>
      <c r="I1267" s="35">
        <v>0.83240000000000003</v>
      </c>
      <c r="J1267" s="36">
        <v>360013</v>
      </c>
      <c r="K1267" s="19">
        <f t="shared" si="19"/>
        <v>1080039</v>
      </c>
      <c r="L1267" s="37">
        <v>90003.25</v>
      </c>
      <c r="M1267" s="38"/>
    </row>
    <row r="1268" spans="1:13" s="39" customFormat="1" ht="12.95" customHeight="1" x14ac:dyDescent="0.25">
      <c r="A1268" s="226"/>
      <c r="B1268" s="29">
        <v>2400</v>
      </c>
      <c r="C1268" s="30">
        <v>16</v>
      </c>
      <c r="D1268" s="32" t="s">
        <v>1816</v>
      </c>
      <c r="E1268" s="32" t="s">
        <v>3323</v>
      </c>
      <c r="F1268" s="32" t="s">
        <v>3324</v>
      </c>
      <c r="G1268" s="50" t="s">
        <v>12</v>
      </c>
      <c r="H1268" s="34" t="s">
        <v>13</v>
      </c>
      <c r="I1268" s="35">
        <v>0.83240000000000003</v>
      </c>
      <c r="J1268" s="36">
        <v>360013</v>
      </c>
      <c r="K1268" s="19">
        <f t="shared" si="19"/>
        <v>1080039</v>
      </c>
      <c r="L1268" s="37">
        <v>90003.25</v>
      </c>
      <c r="M1268" s="38"/>
    </row>
    <row r="1269" spans="1:13" s="39" customFormat="1" ht="12.95" customHeight="1" x14ac:dyDescent="0.25">
      <c r="A1269" s="226"/>
      <c r="B1269" s="29">
        <v>2402</v>
      </c>
      <c r="C1269" s="30">
        <v>17</v>
      </c>
      <c r="D1269" s="42" t="s">
        <v>1705</v>
      </c>
      <c r="E1269" s="42" t="s">
        <v>1706</v>
      </c>
      <c r="F1269" s="42" t="s">
        <v>3325</v>
      </c>
      <c r="G1269" s="50" t="s">
        <v>12</v>
      </c>
      <c r="H1269" s="34" t="s">
        <v>13</v>
      </c>
      <c r="I1269" s="35">
        <v>0.83479999999999999</v>
      </c>
      <c r="J1269" s="36">
        <v>361051</v>
      </c>
      <c r="K1269" s="19">
        <f t="shared" si="19"/>
        <v>1083153</v>
      </c>
      <c r="L1269" s="37">
        <v>90262.75</v>
      </c>
      <c r="M1269" s="38"/>
    </row>
    <row r="1270" spans="1:13" s="39" customFormat="1" ht="12.95" customHeight="1" x14ac:dyDescent="0.25">
      <c r="A1270" s="226"/>
      <c r="B1270" s="29">
        <v>2419</v>
      </c>
      <c r="C1270" s="30">
        <v>18</v>
      </c>
      <c r="D1270" s="42" t="s">
        <v>3326</v>
      </c>
      <c r="E1270" s="42" t="s">
        <v>3327</v>
      </c>
      <c r="F1270" s="42" t="s">
        <v>3328</v>
      </c>
      <c r="G1270" s="50" t="s">
        <v>12</v>
      </c>
      <c r="H1270" s="34" t="s">
        <v>13</v>
      </c>
      <c r="I1270" s="35">
        <v>0.83240000000000003</v>
      </c>
      <c r="J1270" s="36">
        <v>360013</v>
      </c>
      <c r="K1270" s="19">
        <f t="shared" si="19"/>
        <v>1080039</v>
      </c>
      <c r="L1270" s="37">
        <v>90003.25</v>
      </c>
      <c r="M1270" s="38"/>
    </row>
    <row r="1271" spans="1:13" s="39" customFormat="1" ht="12.95" customHeight="1" x14ac:dyDescent="0.25">
      <c r="A1271" s="226"/>
      <c r="B1271" s="29">
        <v>2409</v>
      </c>
      <c r="C1271" s="30">
        <v>19</v>
      </c>
      <c r="D1271" s="42" t="s">
        <v>1374</v>
      </c>
      <c r="E1271" s="42" t="s">
        <v>3329</v>
      </c>
      <c r="F1271" s="42" t="s">
        <v>3330</v>
      </c>
      <c r="G1271" s="33" t="s">
        <v>12</v>
      </c>
      <c r="H1271" s="34" t="s">
        <v>13</v>
      </c>
      <c r="I1271" s="35">
        <v>0.92230000000000001</v>
      </c>
      <c r="J1271" s="36">
        <v>398354.13</v>
      </c>
      <c r="K1271" s="19">
        <f t="shared" si="19"/>
        <v>1196143.6499999999</v>
      </c>
      <c r="L1271" s="37">
        <v>99723.69</v>
      </c>
      <c r="M1271" s="38"/>
    </row>
    <row r="1272" spans="1:13" s="39" customFormat="1" ht="12.95" customHeight="1" x14ac:dyDescent="0.25">
      <c r="A1272" s="226"/>
      <c r="B1272" s="29">
        <v>2421</v>
      </c>
      <c r="C1272" s="30">
        <v>20</v>
      </c>
      <c r="D1272" s="32" t="s">
        <v>2429</v>
      </c>
      <c r="E1272" s="32" t="s">
        <v>3331</v>
      </c>
      <c r="F1272" s="32" t="s">
        <v>3332</v>
      </c>
      <c r="G1272" s="33" t="s">
        <v>12</v>
      </c>
      <c r="H1272" s="34" t="s">
        <v>13</v>
      </c>
      <c r="I1272" s="35">
        <v>0.83240000000000003</v>
      </c>
      <c r="J1272" s="36">
        <v>360013</v>
      </c>
      <c r="K1272" s="19">
        <f t="shared" si="19"/>
        <v>1080039</v>
      </c>
      <c r="L1272" s="37">
        <v>90003.25</v>
      </c>
      <c r="M1272" s="38"/>
    </row>
    <row r="1273" spans="1:13" s="39" customFormat="1" ht="12.95" customHeight="1" x14ac:dyDescent="0.25">
      <c r="A1273" s="226"/>
      <c r="B1273" s="29">
        <v>2410</v>
      </c>
      <c r="C1273" s="30">
        <v>21</v>
      </c>
      <c r="D1273" s="53" t="s">
        <v>5634</v>
      </c>
      <c r="E1273" s="53" t="s">
        <v>5635</v>
      </c>
      <c r="F1273" s="53" t="s">
        <v>5636</v>
      </c>
      <c r="G1273" s="33" t="s">
        <v>12</v>
      </c>
      <c r="H1273" s="34" t="s">
        <v>13</v>
      </c>
      <c r="I1273" s="35">
        <v>0.92169999999999996</v>
      </c>
      <c r="J1273" s="36">
        <v>398635.24</v>
      </c>
      <c r="K1273" s="19">
        <f t="shared" si="19"/>
        <v>1195905.72</v>
      </c>
      <c r="L1273" s="37">
        <v>99658.81</v>
      </c>
      <c r="M1273" s="38"/>
    </row>
    <row r="1274" spans="1:13" s="39" customFormat="1" ht="12.95" customHeight="1" x14ac:dyDescent="0.25">
      <c r="A1274" s="226"/>
      <c r="B1274" s="29">
        <v>2405</v>
      </c>
      <c r="C1274" s="30">
        <v>22</v>
      </c>
      <c r="D1274" s="32" t="s">
        <v>3333</v>
      </c>
      <c r="E1274" s="32" t="s">
        <v>3334</v>
      </c>
      <c r="F1274" s="32" t="s">
        <v>3335</v>
      </c>
      <c r="G1274" s="33" t="s">
        <v>12</v>
      </c>
      <c r="H1274" s="34" t="s">
        <v>13</v>
      </c>
      <c r="I1274" s="35">
        <v>0.91990000000000005</v>
      </c>
      <c r="J1274" s="36">
        <v>397856.76</v>
      </c>
      <c r="K1274" s="19">
        <f t="shared" si="19"/>
        <v>1193570.28</v>
      </c>
      <c r="L1274" s="37">
        <v>99464.19</v>
      </c>
      <c r="M1274" s="38"/>
    </row>
    <row r="1275" spans="1:13" s="39" customFormat="1" ht="12.95" customHeight="1" x14ac:dyDescent="0.25">
      <c r="A1275" s="227"/>
      <c r="B1275" s="43">
        <v>2406</v>
      </c>
      <c r="C1275" s="30">
        <v>23</v>
      </c>
      <c r="D1275" s="42" t="s">
        <v>3336</v>
      </c>
      <c r="E1275" s="42" t="s">
        <v>3337</v>
      </c>
      <c r="F1275" s="42" t="s">
        <v>3338</v>
      </c>
      <c r="G1275" s="33" t="s">
        <v>12</v>
      </c>
      <c r="H1275" s="34" t="s">
        <v>13</v>
      </c>
      <c r="I1275" s="35">
        <v>0.83240000000000003</v>
      </c>
      <c r="J1275" s="36">
        <v>360013</v>
      </c>
      <c r="K1275" s="19">
        <f t="shared" si="19"/>
        <v>1080039</v>
      </c>
      <c r="L1275" s="37">
        <v>90003.25</v>
      </c>
      <c r="M1275" s="38"/>
    </row>
    <row r="1276" spans="1:13" s="39" customFormat="1" ht="12.95" customHeight="1" x14ac:dyDescent="0.25">
      <c r="A1276" s="225" t="s">
        <v>3339</v>
      </c>
      <c r="B1276" s="29"/>
      <c r="C1276" s="30"/>
      <c r="D1276" s="31" t="s">
        <v>126</v>
      </c>
      <c r="E1276" s="32"/>
      <c r="F1276" s="32"/>
      <c r="G1276" s="33"/>
      <c r="H1276" s="34"/>
      <c r="I1276" s="35"/>
      <c r="J1276" s="36"/>
      <c r="K1276" s="19"/>
      <c r="L1276" s="37"/>
      <c r="M1276" s="38"/>
    </row>
    <row r="1277" spans="1:13" s="39" customFormat="1" ht="12.95" customHeight="1" x14ac:dyDescent="0.25">
      <c r="A1277" s="226"/>
      <c r="B1277" s="29">
        <v>5369</v>
      </c>
      <c r="C1277" s="30">
        <v>1</v>
      </c>
      <c r="D1277" s="32" t="s">
        <v>3340</v>
      </c>
      <c r="E1277" s="32" t="s">
        <v>3341</v>
      </c>
      <c r="F1277" s="32" t="s">
        <v>3342</v>
      </c>
      <c r="G1277" s="33" t="s">
        <v>130</v>
      </c>
      <c r="H1277" s="34" t="s">
        <v>13</v>
      </c>
      <c r="I1277" s="35">
        <v>0.90400000000000003</v>
      </c>
      <c r="J1277" s="36">
        <v>195505.08</v>
      </c>
      <c r="K1277" s="19">
        <f t="shared" si="19"/>
        <v>586515.24</v>
      </c>
      <c r="L1277" s="37">
        <v>48876.27</v>
      </c>
      <c r="M1277" s="38"/>
    </row>
    <row r="1278" spans="1:13" s="39" customFormat="1" ht="12.95" customHeight="1" x14ac:dyDescent="0.25">
      <c r="A1278" s="226"/>
      <c r="B1278" s="29">
        <v>5352</v>
      </c>
      <c r="C1278" s="30">
        <v>2</v>
      </c>
      <c r="D1278" s="42" t="s">
        <v>3343</v>
      </c>
      <c r="E1278" s="42" t="s">
        <v>3344</v>
      </c>
      <c r="F1278" s="42" t="s">
        <v>3345</v>
      </c>
      <c r="G1278" s="33" t="s">
        <v>130</v>
      </c>
      <c r="H1278" s="34" t="s">
        <v>13</v>
      </c>
      <c r="I1278" s="35">
        <v>0.95430000000000004</v>
      </c>
      <c r="J1278" s="36">
        <v>206383.28</v>
      </c>
      <c r="K1278" s="19">
        <f t="shared" si="19"/>
        <v>619149.84</v>
      </c>
      <c r="L1278" s="37">
        <v>51595.82</v>
      </c>
      <c r="M1278" s="38"/>
    </row>
    <row r="1279" spans="1:13" s="39" customFormat="1" ht="12.95" customHeight="1" x14ac:dyDescent="0.25">
      <c r="A1279" s="226"/>
      <c r="B1279" s="29"/>
      <c r="C1279" s="30"/>
      <c r="D1279" s="49" t="s">
        <v>11</v>
      </c>
      <c r="E1279" s="42"/>
      <c r="F1279" s="42"/>
      <c r="G1279" s="33"/>
      <c r="H1279" s="34"/>
      <c r="I1279" s="35"/>
      <c r="J1279" s="36"/>
      <c r="K1279" s="19"/>
      <c r="L1279" s="37"/>
      <c r="M1279" s="38"/>
    </row>
    <row r="1280" spans="1:13" s="39" customFormat="1" ht="12.95" customHeight="1" x14ac:dyDescent="0.25">
      <c r="A1280" s="226"/>
      <c r="B1280" s="29">
        <v>5376</v>
      </c>
      <c r="C1280" s="30">
        <v>1</v>
      </c>
      <c r="D1280" s="32" t="s">
        <v>3346</v>
      </c>
      <c r="E1280" s="32" t="s">
        <v>3347</v>
      </c>
      <c r="F1280" s="32" t="s">
        <v>3348</v>
      </c>
      <c r="G1280" s="33" t="s">
        <v>12</v>
      </c>
      <c r="H1280" s="34" t="s">
        <v>13</v>
      </c>
      <c r="I1280" s="35">
        <v>0.93020000000000003</v>
      </c>
      <c r="J1280" s="36">
        <v>402311.52</v>
      </c>
      <c r="K1280" s="19">
        <f t="shared" si="19"/>
        <v>1206934.56</v>
      </c>
      <c r="L1280" s="37">
        <v>100577.88</v>
      </c>
      <c r="M1280" s="38"/>
    </row>
    <row r="1281" spans="1:13" s="39" customFormat="1" ht="12.95" customHeight="1" x14ac:dyDescent="0.25">
      <c r="A1281" s="226"/>
      <c r="B1281" s="29">
        <v>5355</v>
      </c>
      <c r="C1281" s="30">
        <v>2</v>
      </c>
      <c r="D1281" s="32" t="s">
        <v>3349</v>
      </c>
      <c r="E1281" s="32" t="s">
        <v>3350</v>
      </c>
      <c r="F1281" s="32" t="s">
        <v>3351</v>
      </c>
      <c r="G1281" s="33" t="s">
        <v>12</v>
      </c>
      <c r="H1281" s="34" t="s">
        <v>13</v>
      </c>
      <c r="I1281" s="35">
        <v>0.93049999999999999</v>
      </c>
      <c r="J1281" s="36">
        <v>402441.24</v>
      </c>
      <c r="K1281" s="19">
        <f t="shared" si="19"/>
        <v>1207323.72</v>
      </c>
      <c r="L1281" s="37">
        <v>100610.31</v>
      </c>
      <c r="M1281" s="38"/>
    </row>
    <row r="1282" spans="1:13" s="39" customFormat="1" ht="12.95" customHeight="1" x14ac:dyDescent="0.25">
      <c r="A1282" s="226"/>
      <c r="B1282" s="29">
        <v>5358</v>
      </c>
      <c r="C1282" s="30">
        <v>3</v>
      </c>
      <c r="D1282" s="42" t="s">
        <v>3352</v>
      </c>
      <c r="E1282" s="42" t="s">
        <v>3353</v>
      </c>
      <c r="F1282" s="42" t="s">
        <v>1361</v>
      </c>
      <c r="G1282" s="33" t="s">
        <v>12</v>
      </c>
      <c r="H1282" s="34" t="s">
        <v>13</v>
      </c>
      <c r="I1282" s="35">
        <v>0.91300000000000003</v>
      </c>
      <c r="J1282" s="36">
        <v>394872.52</v>
      </c>
      <c r="K1282" s="19">
        <f t="shared" si="19"/>
        <v>1184617.56</v>
      </c>
      <c r="L1282" s="37">
        <v>98718.13</v>
      </c>
      <c r="M1282" s="38"/>
    </row>
    <row r="1283" spans="1:13" s="39" customFormat="1" ht="12.95" customHeight="1" x14ac:dyDescent="0.25">
      <c r="A1283" s="226"/>
      <c r="B1283" s="29">
        <v>5370</v>
      </c>
      <c r="C1283" s="30">
        <v>4</v>
      </c>
      <c r="D1283" s="32" t="s">
        <v>3354</v>
      </c>
      <c r="E1283" s="32" t="s">
        <v>3355</v>
      </c>
      <c r="F1283" s="32" t="s">
        <v>3356</v>
      </c>
      <c r="G1283" s="33" t="s">
        <v>12</v>
      </c>
      <c r="H1283" s="34" t="s">
        <v>13</v>
      </c>
      <c r="I1283" s="35">
        <v>0.93620000000000003</v>
      </c>
      <c r="J1283" s="36">
        <v>404906.52</v>
      </c>
      <c r="K1283" s="19">
        <f t="shared" si="19"/>
        <v>1214719.56</v>
      </c>
      <c r="L1283" s="37">
        <v>101226.63</v>
      </c>
      <c r="M1283" s="38"/>
    </row>
    <row r="1284" spans="1:13" s="39" customFormat="1" ht="12.95" customHeight="1" x14ac:dyDescent="0.25">
      <c r="A1284" s="226"/>
      <c r="B1284" s="29">
        <v>5363</v>
      </c>
      <c r="C1284" s="30">
        <v>5</v>
      </c>
      <c r="D1284" s="42" t="s">
        <v>3357</v>
      </c>
      <c r="E1284" s="42" t="s">
        <v>3358</v>
      </c>
      <c r="F1284" s="42" t="s">
        <v>3359</v>
      </c>
      <c r="G1284" s="33" t="s">
        <v>12</v>
      </c>
      <c r="H1284" s="34" t="s">
        <v>13</v>
      </c>
      <c r="I1284" s="35">
        <v>0.95069999999999999</v>
      </c>
      <c r="J1284" s="36">
        <v>411177.76</v>
      </c>
      <c r="K1284" s="19">
        <f t="shared" si="19"/>
        <v>1233533.28</v>
      </c>
      <c r="L1284" s="37">
        <v>102794.44</v>
      </c>
      <c r="M1284" s="38"/>
    </row>
    <row r="1285" spans="1:13" s="39" customFormat="1" ht="12.95" customHeight="1" x14ac:dyDescent="0.25">
      <c r="A1285" s="226"/>
      <c r="B1285" s="29">
        <v>5359</v>
      </c>
      <c r="C1285" s="30">
        <v>6</v>
      </c>
      <c r="D1285" s="32" t="s">
        <v>3360</v>
      </c>
      <c r="E1285" s="32" t="s">
        <v>3361</v>
      </c>
      <c r="F1285" s="32" t="s">
        <v>3362</v>
      </c>
      <c r="G1285" s="33" t="s">
        <v>12</v>
      </c>
      <c r="H1285" s="34" t="s">
        <v>13</v>
      </c>
      <c r="I1285" s="35">
        <v>0.97350000000000003</v>
      </c>
      <c r="J1285" s="36">
        <v>421038.76</v>
      </c>
      <c r="K1285" s="19">
        <f t="shared" si="19"/>
        <v>1263116.28</v>
      </c>
      <c r="L1285" s="37">
        <v>105259.69</v>
      </c>
      <c r="M1285" s="38"/>
    </row>
    <row r="1286" spans="1:13" s="39" customFormat="1" ht="12.95" customHeight="1" x14ac:dyDescent="0.25">
      <c r="A1286" s="226"/>
      <c r="B1286" s="29">
        <v>5381</v>
      </c>
      <c r="C1286" s="30">
        <v>7</v>
      </c>
      <c r="D1286" s="32" t="s">
        <v>3363</v>
      </c>
      <c r="E1286" s="32" t="s">
        <v>3364</v>
      </c>
      <c r="F1286" s="32" t="s">
        <v>3365</v>
      </c>
      <c r="G1286" s="33" t="s">
        <v>12</v>
      </c>
      <c r="H1286" s="34" t="s">
        <v>13</v>
      </c>
      <c r="I1286" s="35">
        <v>0.9335</v>
      </c>
      <c r="J1286" s="36">
        <v>403738.76</v>
      </c>
      <c r="K1286" s="19">
        <f t="shared" si="19"/>
        <v>1211216.28</v>
      </c>
      <c r="L1286" s="37">
        <v>100934.69</v>
      </c>
      <c r="M1286" s="38"/>
    </row>
    <row r="1287" spans="1:13" s="39" customFormat="1" ht="12.95" customHeight="1" x14ac:dyDescent="0.25">
      <c r="A1287" s="226"/>
      <c r="B1287" s="29">
        <v>5368</v>
      </c>
      <c r="C1287" s="30">
        <v>8</v>
      </c>
      <c r="D1287" s="42" t="s">
        <v>3366</v>
      </c>
      <c r="E1287" s="42" t="s">
        <v>3367</v>
      </c>
      <c r="F1287" s="42" t="s">
        <v>3368</v>
      </c>
      <c r="G1287" s="33" t="s">
        <v>12</v>
      </c>
      <c r="H1287" s="34" t="s">
        <v>13</v>
      </c>
      <c r="I1287" s="35">
        <v>0.93569999999999998</v>
      </c>
      <c r="J1287" s="36">
        <v>404690.24</v>
      </c>
      <c r="K1287" s="19">
        <f t="shared" si="19"/>
        <v>1214070.72</v>
      </c>
      <c r="L1287" s="37">
        <v>101172.56</v>
      </c>
      <c r="M1287" s="38"/>
    </row>
    <row r="1288" spans="1:13" s="39" customFormat="1" ht="12.95" customHeight="1" x14ac:dyDescent="0.25">
      <c r="A1288" s="226"/>
      <c r="B1288" s="29">
        <v>5354</v>
      </c>
      <c r="C1288" s="30">
        <v>9</v>
      </c>
      <c r="D1288" s="32" t="s">
        <v>3369</v>
      </c>
      <c r="E1288" s="32" t="s">
        <v>3370</v>
      </c>
      <c r="F1288" s="32" t="s">
        <v>3371</v>
      </c>
      <c r="G1288" s="33" t="s">
        <v>12</v>
      </c>
      <c r="H1288" s="34" t="s">
        <v>13</v>
      </c>
      <c r="I1288" s="35">
        <v>0.94399999999999995</v>
      </c>
      <c r="J1288" s="36">
        <v>408280</v>
      </c>
      <c r="K1288" s="19">
        <f t="shared" si="19"/>
        <v>1224840</v>
      </c>
      <c r="L1288" s="37">
        <v>102070</v>
      </c>
      <c r="M1288" s="38"/>
    </row>
    <row r="1289" spans="1:13" s="39" customFormat="1" ht="12.95" customHeight="1" x14ac:dyDescent="0.25">
      <c r="A1289" s="226"/>
      <c r="B1289" s="29">
        <v>5353</v>
      </c>
      <c r="C1289" s="30">
        <v>10</v>
      </c>
      <c r="D1289" s="32" t="s">
        <v>3372</v>
      </c>
      <c r="E1289" s="32" t="s">
        <v>3373</v>
      </c>
      <c r="F1289" s="32" t="s">
        <v>3374</v>
      </c>
      <c r="G1289" s="33" t="s">
        <v>12</v>
      </c>
      <c r="H1289" s="34" t="s">
        <v>13</v>
      </c>
      <c r="I1289" s="35">
        <v>0.94499999999999995</v>
      </c>
      <c r="J1289" s="36">
        <v>408712.52</v>
      </c>
      <c r="K1289" s="19">
        <f t="shared" ref="K1289:K1352" si="20">ROUND(J1289+L1289*8,2)</f>
        <v>1226137.56</v>
      </c>
      <c r="L1289" s="37">
        <v>102178.13</v>
      </c>
      <c r="M1289" s="38"/>
    </row>
    <row r="1290" spans="1:13" s="39" customFormat="1" ht="12.95" customHeight="1" x14ac:dyDescent="0.25">
      <c r="A1290" s="226"/>
      <c r="B1290" s="29">
        <v>5371</v>
      </c>
      <c r="C1290" s="30">
        <v>11</v>
      </c>
      <c r="D1290" s="32" t="s">
        <v>3375</v>
      </c>
      <c r="E1290" s="32" t="s">
        <v>3376</v>
      </c>
      <c r="F1290" s="32" t="s">
        <v>3377</v>
      </c>
      <c r="G1290" s="33" t="s">
        <v>12</v>
      </c>
      <c r="H1290" s="34" t="s">
        <v>13</v>
      </c>
      <c r="I1290" s="35">
        <v>0.93940000000000001</v>
      </c>
      <c r="J1290" s="36">
        <v>406290.52</v>
      </c>
      <c r="K1290" s="19">
        <f t="shared" si="20"/>
        <v>1218871.56</v>
      </c>
      <c r="L1290" s="37">
        <v>101572.63</v>
      </c>
      <c r="M1290" s="38"/>
    </row>
    <row r="1291" spans="1:13" s="39" customFormat="1" ht="12.95" customHeight="1" x14ac:dyDescent="0.25">
      <c r="A1291" s="226"/>
      <c r="B1291" s="29">
        <v>5377</v>
      </c>
      <c r="C1291" s="30">
        <v>12</v>
      </c>
      <c r="D1291" s="32" t="s">
        <v>3378</v>
      </c>
      <c r="E1291" s="32" t="s">
        <v>3379</v>
      </c>
      <c r="F1291" s="32" t="s">
        <v>3380</v>
      </c>
      <c r="G1291" s="33" t="s">
        <v>12</v>
      </c>
      <c r="H1291" s="34" t="s">
        <v>13</v>
      </c>
      <c r="I1291" s="35">
        <v>0.93479999999999996</v>
      </c>
      <c r="J1291" s="36">
        <v>404301</v>
      </c>
      <c r="K1291" s="19">
        <f t="shared" si="20"/>
        <v>1212903</v>
      </c>
      <c r="L1291" s="37">
        <v>101075.25</v>
      </c>
      <c r="M1291" s="38"/>
    </row>
    <row r="1292" spans="1:13" s="39" customFormat="1" ht="12.95" customHeight="1" x14ac:dyDescent="0.25">
      <c r="A1292" s="226"/>
      <c r="B1292" s="29">
        <v>5360</v>
      </c>
      <c r="C1292" s="30">
        <v>13</v>
      </c>
      <c r="D1292" s="42" t="s">
        <v>3381</v>
      </c>
      <c r="E1292" s="42" t="s">
        <v>3382</v>
      </c>
      <c r="F1292" s="42" t="s">
        <v>3383</v>
      </c>
      <c r="G1292" s="33" t="s">
        <v>12</v>
      </c>
      <c r="H1292" s="34" t="s">
        <v>13</v>
      </c>
      <c r="I1292" s="35">
        <v>0.94989999999999997</v>
      </c>
      <c r="J1292" s="36">
        <v>410831.76</v>
      </c>
      <c r="K1292" s="19">
        <f t="shared" si="20"/>
        <v>1232495.28</v>
      </c>
      <c r="L1292" s="37">
        <v>102707.94</v>
      </c>
      <c r="M1292" s="38"/>
    </row>
    <row r="1293" spans="1:13" s="39" customFormat="1" ht="12.95" customHeight="1" x14ac:dyDescent="0.25">
      <c r="A1293" s="226"/>
      <c r="B1293" s="29">
        <v>5372</v>
      </c>
      <c r="C1293" s="30">
        <v>14</v>
      </c>
      <c r="D1293" s="32" t="s">
        <v>3384</v>
      </c>
      <c r="E1293" s="32" t="s">
        <v>3385</v>
      </c>
      <c r="F1293" s="32" t="s">
        <v>3386</v>
      </c>
      <c r="G1293" s="33" t="s">
        <v>12</v>
      </c>
      <c r="H1293" s="34" t="s">
        <v>13</v>
      </c>
      <c r="I1293" s="35">
        <v>0.93200000000000005</v>
      </c>
      <c r="J1293" s="36">
        <v>403090</v>
      </c>
      <c r="K1293" s="19">
        <f t="shared" si="20"/>
        <v>1209270</v>
      </c>
      <c r="L1293" s="37">
        <v>100772.5</v>
      </c>
      <c r="M1293" s="38"/>
    </row>
    <row r="1294" spans="1:13" s="39" customFormat="1" ht="12.95" customHeight="1" x14ac:dyDescent="0.25">
      <c r="A1294" s="226"/>
      <c r="B1294" s="29">
        <v>5361</v>
      </c>
      <c r="C1294" s="30">
        <v>15</v>
      </c>
      <c r="D1294" s="32" t="s">
        <v>3387</v>
      </c>
      <c r="E1294" s="32" t="s">
        <v>3388</v>
      </c>
      <c r="F1294" s="32" t="s">
        <v>3389</v>
      </c>
      <c r="G1294" s="33" t="s">
        <v>12</v>
      </c>
      <c r="H1294" s="34" t="s">
        <v>13</v>
      </c>
      <c r="I1294" s="35">
        <v>0.94989999999999997</v>
      </c>
      <c r="J1294" s="36">
        <v>410831.76</v>
      </c>
      <c r="K1294" s="19">
        <f t="shared" si="20"/>
        <v>1232495.28</v>
      </c>
      <c r="L1294" s="37">
        <v>102707.94</v>
      </c>
      <c r="M1294" s="38"/>
    </row>
    <row r="1295" spans="1:13" s="39" customFormat="1" ht="12.95" customHeight="1" x14ac:dyDescent="0.25">
      <c r="A1295" s="226"/>
      <c r="B1295" s="29">
        <v>5374</v>
      </c>
      <c r="C1295" s="30">
        <v>16</v>
      </c>
      <c r="D1295" s="42" t="s">
        <v>3390</v>
      </c>
      <c r="E1295" s="42" t="s">
        <v>3391</v>
      </c>
      <c r="F1295" s="42" t="s">
        <v>3392</v>
      </c>
      <c r="G1295" s="27" t="s">
        <v>12</v>
      </c>
      <c r="H1295" s="34" t="s">
        <v>13</v>
      </c>
      <c r="I1295" s="35">
        <v>0.93340000000000001</v>
      </c>
      <c r="J1295" s="36">
        <v>403695.52</v>
      </c>
      <c r="K1295" s="19">
        <f t="shared" si="20"/>
        <v>1211086.56</v>
      </c>
      <c r="L1295" s="37">
        <v>100923.88</v>
      </c>
      <c r="M1295" s="38"/>
    </row>
    <row r="1296" spans="1:13" s="39" customFormat="1" ht="12.95" customHeight="1" x14ac:dyDescent="0.25">
      <c r="A1296" s="226"/>
      <c r="B1296" s="29">
        <v>5380</v>
      </c>
      <c r="C1296" s="30">
        <v>17</v>
      </c>
      <c r="D1296" s="42" t="s">
        <v>3393</v>
      </c>
      <c r="E1296" s="42" t="s">
        <v>3394</v>
      </c>
      <c r="F1296" s="42" t="s">
        <v>3395</v>
      </c>
      <c r="G1296" s="50" t="s">
        <v>12</v>
      </c>
      <c r="H1296" s="34" t="s">
        <v>13</v>
      </c>
      <c r="I1296" s="35">
        <v>0.95</v>
      </c>
      <c r="J1296" s="36">
        <v>410875</v>
      </c>
      <c r="K1296" s="19">
        <f t="shared" si="20"/>
        <v>1232625</v>
      </c>
      <c r="L1296" s="37">
        <v>102718.75</v>
      </c>
      <c r="M1296" s="38"/>
    </row>
    <row r="1297" spans="1:13" s="39" customFormat="1" ht="12.95" customHeight="1" x14ac:dyDescent="0.25">
      <c r="A1297" s="226"/>
      <c r="B1297" s="29">
        <v>5357</v>
      </c>
      <c r="C1297" s="30">
        <v>18</v>
      </c>
      <c r="D1297" s="32" t="s">
        <v>3396</v>
      </c>
      <c r="E1297" s="32" t="s">
        <v>3397</v>
      </c>
      <c r="F1297" s="32" t="s">
        <v>3398</v>
      </c>
      <c r="G1297" s="50" t="s">
        <v>12</v>
      </c>
      <c r="H1297" s="34" t="s">
        <v>13</v>
      </c>
      <c r="I1297" s="35">
        <v>0.98070000000000002</v>
      </c>
      <c r="J1297" s="36">
        <v>424152.76</v>
      </c>
      <c r="K1297" s="19">
        <f t="shared" si="20"/>
        <v>1272458.28</v>
      </c>
      <c r="L1297" s="37">
        <v>106038.19</v>
      </c>
      <c r="M1297" s="38"/>
    </row>
    <row r="1298" spans="1:13" s="39" customFormat="1" ht="12.95" customHeight="1" x14ac:dyDescent="0.25">
      <c r="A1298" s="226"/>
      <c r="B1298" s="29">
        <v>5375</v>
      </c>
      <c r="C1298" s="30">
        <v>19</v>
      </c>
      <c r="D1298" s="42" t="s">
        <v>3399</v>
      </c>
      <c r="E1298" s="42" t="s">
        <v>3400</v>
      </c>
      <c r="F1298" s="42" t="s">
        <v>3401</v>
      </c>
      <c r="G1298" s="27" t="s">
        <v>12</v>
      </c>
      <c r="H1298" s="34" t="s">
        <v>13</v>
      </c>
      <c r="I1298" s="35">
        <v>0.9486</v>
      </c>
      <c r="J1298" s="36">
        <v>410269.52</v>
      </c>
      <c r="K1298" s="19">
        <f t="shared" si="20"/>
        <v>1230808.56</v>
      </c>
      <c r="L1298" s="36">
        <v>102567.38</v>
      </c>
      <c r="M1298" s="38"/>
    </row>
    <row r="1299" spans="1:13" s="39" customFormat="1" ht="12.95" customHeight="1" x14ac:dyDescent="0.25">
      <c r="A1299" s="226"/>
      <c r="B1299" s="29">
        <v>5378</v>
      </c>
      <c r="C1299" s="30">
        <v>20</v>
      </c>
      <c r="D1299" s="32" t="s">
        <v>3402</v>
      </c>
      <c r="E1299" s="32" t="s">
        <v>3403</v>
      </c>
      <c r="F1299" s="32" t="s">
        <v>3404</v>
      </c>
      <c r="G1299" s="33" t="s">
        <v>12</v>
      </c>
      <c r="H1299" s="34" t="s">
        <v>13</v>
      </c>
      <c r="I1299" s="35">
        <v>0.93720000000000003</v>
      </c>
      <c r="J1299" s="36">
        <v>405339</v>
      </c>
      <c r="K1299" s="19">
        <f t="shared" si="20"/>
        <v>1216017</v>
      </c>
      <c r="L1299" s="37">
        <v>101334.75</v>
      </c>
      <c r="M1299" s="38"/>
    </row>
    <row r="1300" spans="1:13" s="39" customFormat="1" ht="12.95" customHeight="1" x14ac:dyDescent="0.25">
      <c r="A1300" s="226"/>
      <c r="B1300" s="29">
        <v>5366</v>
      </c>
      <c r="C1300" s="30">
        <v>21</v>
      </c>
      <c r="D1300" s="42" t="s">
        <v>3405</v>
      </c>
      <c r="E1300" s="42" t="s">
        <v>3406</v>
      </c>
      <c r="F1300" s="42" t="s">
        <v>3407</v>
      </c>
      <c r="G1300" s="33" t="s">
        <v>12</v>
      </c>
      <c r="H1300" s="34" t="s">
        <v>13</v>
      </c>
      <c r="I1300" s="35">
        <v>0.94469999999999998</v>
      </c>
      <c r="J1300" s="36">
        <v>408582.76</v>
      </c>
      <c r="K1300" s="19">
        <f t="shared" si="20"/>
        <v>1225748.28</v>
      </c>
      <c r="L1300" s="37">
        <v>102145.69</v>
      </c>
      <c r="M1300" s="38"/>
    </row>
    <row r="1301" spans="1:13" s="39" customFormat="1" ht="12.95" customHeight="1" x14ac:dyDescent="0.25">
      <c r="A1301" s="226"/>
      <c r="B1301" s="29">
        <v>5367</v>
      </c>
      <c r="C1301" s="30">
        <v>22</v>
      </c>
      <c r="D1301" s="32" t="s">
        <v>3408</v>
      </c>
      <c r="E1301" s="32" t="s">
        <v>3409</v>
      </c>
      <c r="F1301" s="32" t="s">
        <v>3410</v>
      </c>
      <c r="G1301" s="33" t="s">
        <v>12</v>
      </c>
      <c r="H1301" s="34" t="s">
        <v>13</v>
      </c>
      <c r="I1301" s="35">
        <v>0.94820000000000004</v>
      </c>
      <c r="J1301" s="36">
        <v>410096.52</v>
      </c>
      <c r="K1301" s="19">
        <f t="shared" si="20"/>
        <v>1230289.56</v>
      </c>
      <c r="L1301" s="37">
        <v>102524.13</v>
      </c>
      <c r="M1301" s="38"/>
    </row>
    <row r="1302" spans="1:13" s="39" customFormat="1" ht="12.95" customHeight="1" x14ac:dyDescent="0.25">
      <c r="A1302" s="226"/>
      <c r="B1302" s="43">
        <v>5356</v>
      </c>
      <c r="C1302" s="30">
        <v>23</v>
      </c>
      <c r="D1302" s="32" t="s">
        <v>3411</v>
      </c>
      <c r="E1302" s="32" t="s">
        <v>3412</v>
      </c>
      <c r="F1302" s="32" t="s">
        <v>3413</v>
      </c>
      <c r="G1302" s="33" t="s">
        <v>12</v>
      </c>
      <c r="H1302" s="34" t="s">
        <v>13</v>
      </c>
      <c r="I1302" s="35">
        <v>0.9476</v>
      </c>
      <c r="J1302" s="36">
        <v>409837</v>
      </c>
      <c r="K1302" s="19">
        <f t="shared" si="20"/>
        <v>1229511</v>
      </c>
      <c r="L1302" s="37">
        <v>102459.25</v>
      </c>
      <c r="M1302" s="38"/>
    </row>
    <row r="1303" spans="1:13" s="39" customFormat="1" ht="12.95" customHeight="1" x14ac:dyDescent="0.25">
      <c r="A1303" s="226"/>
      <c r="B1303" s="29">
        <v>5379</v>
      </c>
      <c r="C1303" s="30">
        <v>24</v>
      </c>
      <c r="D1303" s="32" t="s">
        <v>3414</v>
      </c>
      <c r="E1303" s="32" t="s">
        <v>3415</v>
      </c>
      <c r="F1303" s="32" t="s">
        <v>3416</v>
      </c>
      <c r="G1303" s="33" t="s">
        <v>12</v>
      </c>
      <c r="H1303" s="34" t="s">
        <v>13</v>
      </c>
      <c r="I1303" s="35">
        <v>0.94140000000000001</v>
      </c>
      <c r="J1303" s="36">
        <v>407155.52</v>
      </c>
      <c r="K1303" s="19">
        <f t="shared" si="20"/>
        <v>1221466.56</v>
      </c>
      <c r="L1303" s="37">
        <v>101788.88</v>
      </c>
      <c r="M1303" s="38"/>
    </row>
    <row r="1304" spans="1:13" s="39" customFormat="1" ht="12.95" customHeight="1" x14ac:dyDescent="0.25">
      <c r="A1304" s="226"/>
      <c r="B1304" s="29">
        <v>5350</v>
      </c>
      <c r="C1304" s="30">
        <v>25</v>
      </c>
      <c r="D1304" s="32" t="s">
        <v>3417</v>
      </c>
      <c r="E1304" s="32" t="s">
        <v>3418</v>
      </c>
      <c r="F1304" s="32" t="s">
        <v>3419</v>
      </c>
      <c r="G1304" s="33" t="s">
        <v>12</v>
      </c>
      <c r="H1304" s="34" t="s">
        <v>13</v>
      </c>
      <c r="I1304" s="35">
        <v>0.96450000000000002</v>
      </c>
      <c r="J1304" s="36">
        <v>417146.24</v>
      </c>
      <c r="K1304" s="19">
        <f t="shared" si="20"/>
        <v>1251438.72</v>
      </c>
      <c r="L1304" s="37">
        <v>104286.56</v>
      </c>
      <c r="M1304" s="38"/>
    </row>
    <row r="1305" spans="1:13" s="39" customFormat="1" ht="12.95" customHeight="1" x14ac:dyDescent="0.25">
      <c r="A1305" s="226"/>
      <c r="B1305" s="29">
        <v>5364</v>
      </c>
      <c r="C1305" s="30">
        <v>26</v>
      </c>
      <c r="D1305" s="32" t="s">
        <v>1654</v>
      </c>
      <c r="E1305" s="32" t="s">
        <v>1655</v>
      </c>
      <c r="F1305" s="32" t="s">
        <v>3420</v>
      </c>
      <c r="G1305" s="33" t="s">
        <v>12</v>
      </c>
      <c r="H1305" s="34" t="s">
        <v>13</v>
      </c>
      <c r="I1305" s="35">
        <v>0.94699999999999995</v>
      </c>
      <c r="J1305" s="36">
        <v>409577.52</v>
      </c>
      <c r="K1305" s="19">
        <f t="shared" si="20"/>
        <v>1228732.56</v>
      </c>
      <c r="L1305" s="37">
        <v>102394.38</v>
      </c>
      <c r="M1305" s="38"/>
    </row>
    <row r="1306" spans="1:13" s="39" customFormat="1" ht="12.95" customHeight="1" x14ac:dyDescent="0.25">
      <c r="A1306" s="226"/>
      <c r="B1306" s="29">
        <v>5362</v>
      </c>
      <c r="C1306" s="30">
        <v>27</v>
      </c>
      <c r="D1306" s="42" t="s">
        <v>3421</v>
      </c>
      <c r="E1306" s="42" t="s">
        <v>3422</v>
      </c>
      <c r="F1306" s="42" t="s">
        <v>1304</v>
      </c>
      <c r="G1306" s="33" t="s">
        <v>12</v>
      </c>
      <c r="H1306" s="34" t="s">
        <v>13</v>
      </c>
      <c r="I1306" s="35">
        <v>0.94320000000000004</v>
      </c>
      <c r="J1306" s="36">
        <v>343059</v>
      </c>
      <c r="K1306" s="19">
        <f t="shared" si="20"/>
        <v>1158927</v>
      </c>
      <c r="L1306" s="37">
        <v>101983.5</v>
      </c>
      <c r="M1306" s="38"/>
    </row>
    <row r="1307" spans="1:13" s="39" customFormat="1" ht="12.95" customHeight="1" x14ac:dyDescent="0.25">
      <c r="A1307" s="226"/>
      <c r="B1307" s="29">
        <v>5373</v>
      </c>
      <c r="C1307" s="30">
        <v>28</v>
      </c>
      <c r="D1307" s="32" t="s">
        <v>3423</v>
      </c>
      <c r="E1307" s="32" t="s">
        <v>3424</v>
      </c>
      <c r="F1307" s="32" t="s">
        <v>3425</v>
      </c>
      <c r="G1307" s="33" t="s">
        <v>12</v>
      </c>
      <c r="H1307" s="34" t="s">
        <v>13</v>
      </c>
      <c r="I1307" s="35">
        <v>0.75419999999999998</v>
      </c>
      <c r="J1307" s="36">
        <v>449022.80000000005</v>
      </c>
      <c r="K1307" s="19">
        <f t="shared" si="20"/>
        <v>1101405.8400000001</v>
      </c>
      <c r="L1307" s="37">
        <v>81547.88</v>
      </c>
      <c r="M1307" s="38"/>
    </row>
    <row r="1308" spans="1:13" s="39" customFormat="1" ht="12.95" customHeight="1" x14ac:dyDescent="0.25">
      <c r="A1308" s="226"/>
      <c r="B1308" s="29"/>
      <c r="C1308" s="30"/>
      <c r="D1308" s="31" t="s">
        <v>47</v>
      </c>
      <c r="E1308" s="32"/>
      <c r="F1308" s="32"/>
      <c r="G1308" s="33"/>
      <c r="H1308" s="34"/>
      <c r="I1308" s="35"/>
      <c r="J1308" s="36"/>
      <c r="K1308" s="19"/>
      <c r="L1308" s="37"/>
      <c r="M1308" s="38"/>
    </row>
    <row r="1309" spans="1:13" s="39" customFormat="1" ht="12.95" customHeight="1" x14ac:dyDescent="0.25">
      <c r="A1309" s="226"/>
      <c r="B1309" s="29">
        <v>5351</v>
      </c>
      <c r="C1309" s="30">
        <v>1</v>
      </c>
      <c r="D1309" s="32" t="s">
        <v>3426</v>
      </c>
      <c r="E1309" s="32" t="s">
        <v>3427</v>
      </c>
      <c r="F1309" s="32" t="s">
        <v>3428</v>
      </c>
      <c r="G1309" s="33" t="s">
        <v>51</v>
      </c>
      <c r="H1309" s="34" t="s">
        <v>13</v>
      </c>
      <c r="I1309" s="35">
        <v>0.97570000000000001</v>
      </c>
      <c r="J1309" s="36">
        <v>668549.64</v>
      </c>
      <c r="K1309" s="19">
        <f t="shared" si="20"/>
        <v>2005648.92</v>
      </c>
      <c r="L1309" s="37">
        <v>167137.41</v>
      </c>
      <c r="M1309" s="38"/>
    </row>
    <row r="1310" spans="1:13" s="39" customFormat="1" ht="12.95" customHeight="1" x14ac:dyDescent="0.25">
      <c r="A1310" s="227"/>
      <c r="B1310" s="29">
        <v>5365</v>
      </c>
      <c r="C1310" s="30">
        <v>2</v>
      </c>
      <c r="D1310" s="32" t="s">
        <v>3429</v>
      </c>
      <c r="E1310" s="32" t="s">
        <v>3430</v>
      </c>
      <c r="F1310" s="32" t="s">
        <v>3431</v>
      </c>
      <c r="G1310" s="33" t="s">
        <v>51</v>
      </c>
      <c r="H1310" s="34" t="s">
        <v>13</v>
      </c>
      <c r="I1310" s="35">
        <v>0.94669999999999999</v>
      </c>
      <c r="J1310" s="36">
        <v>648678.84</v>
      </c>
      <c r="K1310" s="19">
        <f t="shared" si="20"/>
        <v>1946036.52</v>
      </c>
      <c r="L1310" s="37">
        <v>162169.71</v>
      </c>
      <c r="M1310" s="38"/>
    </row>
    <row r="1311" spans="1:13" s="39" customFormat="1" ht="12.95" customHeight="1" x14ac:dyDescent="0.25">
      <c r="A1311" s="225" t="s">
        <v>3432</v>
      </c>
      <c r="B1311" s="29"/>
      <c r="C1311" s="30"/>
      <c r="D1311" s="31" t="s">
        <v>11</v>
      </c>
      <c r="E1311" s="32"/>
      <c r="F1311" s="32"/>
      <c r="G1311" s="33"/>
      <c r="H1311" s="34"/>
      <c r="I1311" s="35"/>
      <c r="J1311" s="36"/>
      <c r="K1311" s="19"/>
      <c r="L1311" s="37"/>
      <c r="M1311" s="38"/>
    </row>
    <row r="1312" spans="1:13" s="39" customFormat="1" ht="12.95" customHeight="1" x14ac:dyDescent="0.25">
      <c r="A1312" s="226"/>
      <c r="B1312" s="29">
        <v>1422</v>
      </c>
      <c r="C1312" s="30">
        <v>1</v>
      </c>
      <c r="D1312" s="42" t="s">
        <v>3433</v>
      </c>
      <c r="E1312" s="42" t="s">
        <v>3434</v>
      </c>
      <c r="F1312" s="42" t="s">
        <v>3435</v>
      </c>
      <c r="G1312" s="33" t="s">
        <v>12</v>
      </c>
      <c r="H1312" s="34" t="s">
        <v>13</v>
      </c>
      <c r="I1312" s="35">
        <v>0.93969999999999998</v>
      </c>
      <c r="J1312" s="36">
        <v>407414.99</v>
      </c>
      <c r="K1312" s="19">
        <f t="shared" si="20"/>
        <v>1220255.47</v>
      </c>
      <c r="L1312" s="37">
        <v>101605.06</v>
      </c>
      <c r="M1312" s="38"/>
    </row>
    <row r="1313" spans="1:13" s="39" customFormat="1" ht="12.95" customHeight="1" x14ac:dyDescent="0.25">
      <c r="A1313" s="226"/>
      <c r="B1313" s="29">
        <v>1428</v>
      </c>
      <c r="C1313" s="30">
        <v>2</v>
      </c>
      <c r="D1313" s="32" t="s">
        <v>3436</v>
      </c>
      <c r="E1313" s="32" t="s">
        <v>3437</v>
      </c>
      <c r="F1313" s="32" t="s">
        <v>3438</v>
      </c>
      <c r="G1313" s="33" t="s">
        <v>12</v>
      </c>
      <c r="H1313" s="34" t="s">
        <v>13</v>
      </c>
      <c r="I1313" s="35">
        <v>0.94569999999999999</v>
      </c>
      <c r="J1313" s="36">
        <v>409988.37</v>
      </c>
      <c r="K1313" s="19">
        <f t="shared" si="20"/>
        <v>1228018.8500000001</v>
      </c>
      <c r="L1313" s="37">
        <v>102253.81</v>
      </c>
      <c r="M1313" s="38"/>
    </row>
    <row r="1314" spans="1:13" s="39" customFormat="1" ht="12.95" customHeight="1" x14ac:dyDescent="0.25">
      <c r="A1314" s="226"/>
      <c r="B1314" s="29">
        <v>1400</v>
      </c>
      <c r="C1314" s="30">
        <v>3</v>
      </c>
      <c r="D1314" s="73" t="s">
        <v>3439</v>
      </c>
      <c r="E1314" s="32" t="s">
        <v>3440</v>
      </c>
      <c r="F1314" s="32" t="s">
        <v>3441</v>
      </c>
      <c r="G1314" s="33" t="s">
        <v>12</v>
      </c>
      <c r="H1314" s="34" t="s">
        <v>13</v>
      </c>
      <c r="I1314" s="35">
        <v>0.96209999999999996</v>
      </c>
      <c r="J1314" s="36">
        <v>416216.37</v>
      </c>
      <c r="K1314" s="19">
        <f t="shared" si="20"/>
        <v>1248432.8500000001</v>
      </c>
      <c r="L1314" s="37">
        <v>104027.06</v>
      </c>
      <c r="M1314" s="38"/>
    </row>
    <row r="1315" spans="1:13" s="39" customFormat="1" ht="12.95" customHeight="1" x14ac:dyDescent="0.25">
      <c r="A1315" s="226"/>
      <c r="B1315" s="29">
        <v>1418</v>
      </c>
      <c r="C1315" s="30">
        <v>4</v>
      </c>
      <c r="D1315" s="32" t="s">
        <v>3442</v>
      </c>
      <c r="E1315" s="32" t="s">
        <v>3443</v>
      </c>
      <c r="F1315" s="32" t="s">
        <v>3444</v>
      </c>
      <c r="G1315" s="33" t="s">
        <v>12</v>
      </c>
      <c r="H1315" s="34" t="s">
        <v>13</v>
      </c>
      <c r="I1315" s="35">
        <v>0.93989999999999996</v>
      </c>
      <c r="J1315" s="36">
        <v>407696.13</v>
      </c>
      <c r="K1315" s="19">
        <f t="shared" si="20"/>
        <v>1220709.6499999999</v>
      </c>
      <c r="L1315" s="37">
        <v>101626.69</v>
      </c>
      <c r="M1315" s="38"/>
    </row>
    <row r="1316" spans="1:13" s="39" customFormat="1" ht="12.95" customHeight="1" x14ac:dyDescent="0.25">
      <c r="A1316" s="226"/>
      <c r="B1316" s="29">
        <v>1411</v>
      </c>
      <c r="C1316" s="30">
        <v>5</v>
      </c>
      <c r="D1316" s="32" t="s">
        <v>3445</v>
      </c>
      <c r="E1316" s="32" t="s">
        <v>3446</v>
      </c>
      <c r="F1316" s="32" t="s">
        <v>3447</v>
      </c>
      <c r="G1316" s="33" t="s">
        <v>12</v>
      </c>
      <c r="H1316" s="34" t="s">
        <v>13</v>
      </c>
      <c r="I1316" s="35">
        <v>0.94730000000000003</v>
      </c>
      <c r="J1316" s="36">
        <v>410680.37</v>
      </c>
      <c r="K1316" s="19">
        <f t="shared" si="20"/>
        <v>1230094.8500000001</v>
      </c>
      <c r="L1316" s="37">
        <v>102426.81</v>
      </c>
      <c r="M1316" s="38"/>
    </row>
    <row r="1317" spans="1:13" s="39" customFormat="1" ht="12.95" customHeight="1" x14ac:dyDescent="0.25">
      <c r="A1317" s="226"/>
      <c r="B1317" s="29">
        <v>1425</v>
      </c>
      <c r="C1317" s="30">
        <v>6</v>
      </c>
      <c r="D1317" s="32" t="s">
        <v>3448</v>
      </c>
      <c r="E1317" s="32" t="s">
        <v>3449</v>
      </c>
      <c r="F1317" s="32" t="s">
        <v>3450</v>
      </c>
      <c r="G1317" s="33" t="s">
        <v>12</v>
      </c>
      <c r="H1317" s="34" t="s">
        <v>13</v>
      </c>
      <c r="I1317" s="35">
        <v>0.95709999999999995</v>
      </c>
      <c r="J1317" s="36">
        <v>414918.88</v>
      </c>
      <c r="K1317" s="19">
        <f t="shared" si="20"/>
        <v>1242810.3999999999</v>
      </c>
      <c r="L1317" s="37">
        <v>103486.44</v>
      </c>
      <c r="M1317" s="38"/>
    </row>
    <row r="1318" spans="1:13" s="39" customFormat="1" ht="12.95" customHeight="1" x14ac:dyDescent="0.25">
      <c r="A1318" s="226"/>
      <c r="B1318" s="29">
        <v>1436</v>
      </c>
      <c r="C1318" s="30">
        <v>7</v>
      </c>
      <c r="D1318" s="42" t="s">
        <v>898</v>
      </c>
      <c r="E1318" s="42" t="s">
        <v>899</v>
      </c>
      <c r="F1318" s="42" t="s">
        <v>3451</v>
      </c>
      <c r="G1318" s="33" t="s">
        <v>12</v>
      </c>
      <c r="H1318" s="34" t="s">
        <v>13</v>
      </c>
      <c r="I1318" s="35">
        <v>0.98099999999999998</v>
      </c>
      <c r="J1318" s="36">
        <v>424390.64</v>
      </c>
      <c r="K1318" s="19">
        <f t="shared" si="20"/>
        <v>1272955.68</v>
      </c>
      <c r="L1318" s="37">
        <v>106070.63</v>
      </c>
      <c r="M1318" s="38"/>
    </row>
    <row r="1319" spans="1:13" s="39" customFormat="1" ht="12.95" customHeight="1" x14ac:dyDescent="0.25">
      <c r="A1319" s="226"/>
      <c r="B1319" s="29">
        <v>1431</v>
      </c>
      <c r="C1319" s="30">
        <v>8</v>
      </c>
      <c r="D1319" s="42" t="s">
        <v>3452</v>
      </c>
      <c r="E1319" s="42" t="s">
        <v>3453</v>
      </c>
      <c r="F1319" s="42" t="s">
        <v>3454</v>
      </c>
      <c r="G1319" s="33" t="s">
        <v>12</v>
      </c>
      <c r="H1319" s="34" t="s">
        <v>13</v>
      </c>
      <c r="I1319" s="35">
        <v>0.5887</v>
      </c>
      <c r="J1319" s="36">
        <v>254720.88</v>
      </c>
      <c r="K1319" s="19">
        <f t="shared" si="20"/>
        <v>763946.4</v>
      </c>
      <c r="L1319" s="37">
        <v>63653.19</v>
      </c>
      <c r="M1319" s="38"/>
    </row>
    <row r="1320" spans="1:13" s="39" customFormat="1" ht="12.95" customHeight="1" x14ac:dyDescent="0.25">
      <c r="A1320" s="226"/>
      <c r="B1320" s="29">
        <v>1403</v>
      </c>
      <c r="C1320" s="30">
        <v>9</v>
      </c>
      <c r="D1320" s="32" t="s">
        <v>3455</v>
      </c>
      <c r="E1320" s="32" t="s">
        <v>3456</v>
      </c>
      <c r="F1320" s="32" t="s">
        <v>924</v>
      </c>
      <c r="G1320" s="33" t="s">
        <v>12</v>
      </c>
      <c r="H1320" s="34" t="s">
        <v>13</v>
      </c>
      <c r="I1320" s="35">
        <v>0.97899999999999998</v>
      </c>
      <c r="J1320" s="36">
        <v>337025.64</v>
      </c>
      <c r="K1320" s="19">
        <f t="shared" si="20"/>
        <v>1183860.68</v>
      </c>
      <c r="L1320" s="37">
        <v>105854.38</v>
      </c>
      <c r="M1320" s="38"/>
    </row>
    <row r="1321" spans="1:13" s="39" customFormat="1" ht="12.95" customHeight="1" x14ac:dyDescent="0.25">
      <c r="A1321" s="226"/>
      <c r="B1321" s="29">
        <v>1440</v>
      </c>
      <c r="C1321" s="30">
        <v>10</v>
      </c>
      <c r="D1321" s="32" t="s">
        <v>3457</v>
      </c>
      <c r="E1321" s="32" t="s">
        <v>3458</v>
      </c>
      <c r="F1321" s="32" t="s">
        <v>3459</v>
      </c>
      <c r="G1321" s="33" t="s">
        <v>12</v>
      </c>
      <c r="H1321" s="34" t="s">
        <v>13</v>
      </c>
      <c r="I1321" s="35">
        <v>0.95369999999999999</v>
      </c>
      <c r="J1321" s="36">
        <v>284347.12</v>
      </c>
      <c r="K1321" s="19">
        <f t="shared" si="20"/>
        <v>1109297.6000000001</v>
      </c>
      <c r="L1321" s="37">
        <v>103118.81</v>
      </c>
      <c r="M1321" s="38"/>
    </row>
    <row r="1322" spans="1:13" s="39" customFormat="1" ht="12.95" customHeight="1" x14ac:dyDescent="0.25">
      <c r="A1322" s="226"/>
      <c r="B1322" s="29">
        <v>1419</v>
      </c>
      <c r="C1322" s="30">
        <v>11</v>
      </c>
      <c r="D1322" s="32" t="s">
        <v>3460</v>
      </c>
      <c r="E1322" s="32" t="s">
        <v>3461</v>
      </c>
      <c r="F1322" s="32" t="s">
        <v>3462</v>
      </c>
      <c r="G1322" s="50" t="s">
        <v>12</v>
      </c>
      <c r="H1322" s="34" t="s">
        <v>13</v>
      </c>
      <c r="I1322" s="35">
        <v>0.93569999999999998</v>
      </c>
      <c r="J1322" s="36">
        <v>404798.37</v>
      </c>
      <c r="K1322" s="19">
        <f t="shared" si="20"/>
        <v>1214178.8500000001</v>
      </c>
      <c r="L1322" s="37">
        <v>101172.56</v>
      </c>
      <c r="M1322" s="38"/>
    </row>
    <row r="1323" spans="1:13" s="39" customFormat="1" ht="12.95" customHeight="1" x14ac:dyDescent="0.25">
      <c r="A1323" s="226"/>
      <c r="B1323" s="29">
        <v>1402</v>
      </c>
      <c r="C1323" s="30">
        <v>12</v>
      </c>
      <c r="D1323" s="32" t="s">
        <v>3463</v>
      </c>
      <c r="E1323" s="32" t="s">
        <v>3464</v>
      </c>
      <c r="F1323" s="32" t="s">
        <v>3465</v>
      </c>
      <c r="G1323" s="50" t="s">
        <v>12</v>
      </c>
      <c r="H1323" s="34" t="s">
        <v>13</v>
      </c>
      <c r="I1323" s="35">
        <v>0.94650000000000001</v>
      </c>
      <c r="J1323" s="36">
        <v>410334.37</v>
      </c>
      <c r="K1323" s="19">
        <f t="shared" si="20"/>
        <v>1229056.8500000001</v>
      </c>
      <c r="L1323" s="37">
        <v>102340.31</v>
      </c>
      <c r="M1323" s="38"/>
    </row>
    <row r="1324" spans="1:13" s="39" customFormat="1" ht="12.95" customHeight="1" x14ac:dyDescent="0.25">
      <c r="A1324" s="226"/>
      <c r="B1324" s="29">
        <v>1416</v>
      </c>
      <c r="C1324" s="30">
        <v>13</v>
      </c>
      <c r="D1324" s="42" t="s">
        <v>3466</v>
      </c>
      <c r="E1324" s="42" t="s">
        <v>3467</v>
      </c>
      <c r="F1324" s="42" t="s">
        <v>3468</v>
      </c>
      <c r="G1324" s="27" t="s">
        <v>12</v>
      </c>
      <c r="H1324" s="34" t="s">
        <v>13</v>
      </c>
      <c r="I1324" s="35">
        <v>0</v>
      </c>
      <c r="J1324" s="36">
        <v>309810.56</v>
      </c>
      <c r="K1324" s="19">
        <f t="shared" si="20"/>
        <v>309810.56</v>
      </c>
      <c r="L1324" s="37">
        <v>0</v>
      </c>
      <c r="M1324" s="38" t="s">
        <v>5685</v>
      </c>
    </row>
    <row r="1325" spans="1:13" s="39" customFormat="1" ht="12.95" customHeight="1" x14ac:dyDescent="0.25">
      <c r="A1325" s="226"/>
      <c r="B1325" s="29">
        <v>1433</v>
      </c>
      <c r="C1325" s="30">
        <v>14</v>
      </c>
      <c r="D1325" s="42" t="s">
        <v>3469</v>
      </c>
      <c r="E1325" s="42" t="s">
        <v>3470</v>
      </c>
      <c r="F1325" s="42" t="s">
        <v>3471</v>
      </c>
      <c r="G1325" s="27" t="s">
        <v>12</v>
      </c>
      <c r="H1325" s="34" t="s">
        <v>13</v>
      </c>
      <c r="I1325" s="35">
        <v>0.95189999999999997</v>
      </c>
      <c r="J1325" s="36">
        <v>412669.88</v>
      </c>
      <c r="K1325" s="19">
        <f t="shared" si="20"/>
        <v>1236063.3999999999</v>
      </c>
      <c r="L1325" s="37">
        <v>102924.19</v>
      </c>
      <c r="M1325" s="38"/>
    </row>
    <row r="1326" spans="1:13" s="39" customFormat="1" ht="12.95" customHeight="1" x14ac:dyDescent="0.25">
      <c r="A1326" s="226"/>
      <c r="B1326" s="29">
        <v>1441</v>
      </c>
      <c r="C1326" s="30">
        <v>15</v>
      </c>
      <c r="D1326" s="32" t="s">
        <v>3066</v>
      </c>
      <c r="E1326" s="32" t="s">
        <v>3472</v>
      </c>
      <c r="F1326" s="32" t="s">
        <v>3473</v>
      </c>
      <c r="G1326" s="33" t="s">
        <v>12</v>
      </c>
      <c r="H1326" s="34" t="s">
        <v>13</v>
      </c>
      <c r="I1326" s="35">
        <v>0.96199999999999997</v>
      </c>
      <c r="J1326" s="36">
        <v>417038.13</v>
      </c>
      <c r="K1326" s="19">
        <f t="shared" si="20"/>
        <v>1249168.1299999999</v>
      </c>
      <c r="L1326" s="37">
        <v>104016.25</v>
      </c>
      <c r="M1326" s="38"/>
    </row>
    <row r="1327" spans="1:13" s="39" customFormat="1" ht="12.95" customHeight="1" x14ac:dyDescent="0.25">
      <c r="A1327" s="226"/>
      <c r="B1327" s="29">
        <v>1413</v>
      </c>
      <c r="C1327" s="30">
        <v>16</v>
      </c>
      <c r="D1327" s="32" t="s">
        <v>3474</v>
      </c>
      <c r="E1327" s="32" t="s">
        <v>3475</v>
      </c>
      <c r="F1327" s="32" t="s">
        <v>3476</v>
      </c>
      <c r="G1327" s="33" t="s">
        <v>12</v>
      </c>
      <c r="H1327" s="34" t="s">
        <v>13</v>
      </c>
      <c r="I1327" s="35">
        <v>0.95709999999999995</v>
      </c>
      <c r="J1327" s="36">
        <v>414918.88</v>
      </c>
      <c r="K1327" s="19">
        <f t="shared" si="20"/>
        <v>1242810.3999999999</v>
      </c>
      <c r="L1327" s="37">
        <v>103486.44</v>
      </c>
      <c r="M1327" s="38"/>
    </row>
    <row r="1328" spans="1:13" s="39" customFormat="1" ht="12.95" customHeight="1" x14ac:dyDescent="0.25">
      <c r="A1328" s="226"/>
      <c r="B1328" s="29">
        <v>1426</v>
      </c>
      <c r="C1328" s="30">
        <v>17</v>
      </c>
      <c r="D1328" s="32" t="s">
        <v>3477</v>
      </c>
      <c r="E1328" s="32" t="s">
        <v>3478</v>
      </c>
      <c r="F1328" s="32" t="s">
        <v>3479</v>
      </c>
      <c r="G1328" s="33" t="s">
        <v>12</v>
      </c>
      <c r="H1328" s="34" t="s">
        <v>13</v>
      </c>
      <c r="I1328" s="35">
        <v>0.98499999999999999</v>
      </c>
      <c r="J1328" s="36">
        <v>426120.64</v>
      </c>
      <c r="K1328" s="19">
        <f t="shared" si="20"/>
        <v>1278145.68</v>
      </c>
      <c r="L1328" s="37">
        <v>106503.13</v>
      </c>
      <c r="M1328" s="38"/>
    </row>
    <row r="1329" spans="1:13" s="39" customFormat="1" ht="12.95" customHeight="1" x14ac:dyDescent="0.25">
      <c r="A1329" s="226"/>
      <c r="B1329" s="29">
        <v>1420</v>
      </c>
      <c r="C1329" s="30">
        <v>18</v>
      </c>
      <c r="D1329" s="32" t="s">
        <v>3480</v>
      </c>
      <c r="E1329" s="32" t="s">
        <v>3481</v>
      </c>
      <c r="F1329" s="32" t="s">
        <v>3482</v>
      </c>
      <c r="G1329" s="33" t="s">
        <v>12</v>
      </c>
      <c r="H1329" s="34" t="s">
        <v>13</v>
      </c>
      <c r="I1329" s="35">
        <v>0.95089999999999997</v>
      </c>
      <c r="J1329" s="36">
        <v>281622.37</v>
      </c>
      <c r="K1329" s="19">
        <f t="shared" si="20"/>
        <v>1104150.8500000001</v>
      </c>
      <c r="L1329" s="37">
        <v>102816.06</v>
      </c>
      <c r="M1329" s="38"/>
    </row>
    <row r="1330" spans="1:13" s="39" customFormat="1" ht="12.95" customHeight="1" x14ac:dyDescent="0.25">
      <c r="A1330" s="226"/>
      <c r="B1330" s="29">
        <v>1415</v>
      </c>
      <c r="C1330" s="30">
        <v>19</v>
      </c>
      <c r="D1330" s="52" t="s">
        <v>3483</v>
      </c>
      <c r="E1330" s="32" t="s">
        <v>3484</v>
      </c>
      <c r="F1330" s="32" t="s">
        <v>3485</v>
      </c>
      <c r="G1330" s="33" t="s">
        <v>12</v>
      </c>
      <c r="H1330" s="34" t="s">
        <v>13</v>
      </c>
      <c r="I1330" s="35">
        <v>0.96609999999999996</v>
      </c>
      <c r="J1330" s="36">
        <v>417946.37</v>
      </c>
      <c r="K1330" s="19">
        <f t="shared" si="20"/>
        <v>1253622.8500000001</v>
      </c>
      <c r="L1330" s="37">
        <v>104459.56</v>
      </c>
      <c r="M1330" s="38"/>
    </row>
    <row r="1331" spans="1:13" s="39" customFormat="1" ht="12.95" customHeight="1" x14ac:dyDescent="0.25">
      <c r="A1331" s="226"/>
      <c r="B1331" s="43">
        <v>1434</v>
      </c>
      <c r="C1331" s="30">
        <v>20</v>
      </c>
      <c r="D1331" s="32" t="s">
        <v>1657</v>
      </c>
      <c r="E1331" s="32" t="s">
        <v>3486</v>
      </c>
      <c r="F1331" s="32" t="s">
        <v>3487</v>
      </c>
      <c r="G1331" s="33" t="s">
        <v>12</v>
      </c>
      <c r="H1331" s="34" t="s">
        <v>13</v>
      </c>
      <c r="I1331" s="35">
        <v>0.95309999999999995</v>
      </c>
      <c r="J1331" s="36">
        <v>412323.88</v>
      </c>
      <c r="K1331" s="19">
        <f t="shared" si="20"/>
        <v>1236755.3999999999</v>
      </c>
      <c r="L1331" s="37">
        <v>103053.94</v>
      </c>
      <c r="M1331" s="38"/>
    </row>
    <row r="1332" spans="1:13" s="39" customFormat="1" ht="12.95" customHeight="1" x14ac:dyDescent="0.25">
      <c r="A1332" s="226"/>
      <c r="B1332" s="29">
        <v>1412</v>
      </c>
      <c r="C1332" s="30">
        <v>21</v>
      </c>
      <c r="D1332" s="32" t="s">
        <v>2008</v>
      </c>
      <c r="E1332" s="32" t="s">
        <v>3488</v>
      </c>
      <c r="F1332" s="32" t="s">
        <v>3489</v>
      </c>
      <c r="G1332" s="33" t="s">
        <v>12</v>
      </c>
      <c r="H1332" s="34" t="s">
        <v>13</v>
      </c>
      <c r="I1332" s="35">
        <v>0.95209999999999995</v>
      </c>
      <c r="J1332" s="36">
        <v>412756.37</v>
      </c>
      <c r="K1332" s="19">
        <f t="shared" si="20"/>
        <v>1236322.8500000001</v>
      </c>
      <c r="L1332" s="37">
        <v>102945.81</v>
      </c>
      <c r="M1332" s="38"/>
    </row>
    <row r="1333" spans="1:13" s="119" customFormat="1" ht="12.95" customHeight="1" x14ac:dyDescent="0.25">
      <c r="A1333" s="226"/>
      <c r="B1333" s="29">
        <v>1424</v>
      </c>
      <c r="C1333" s="30">
        <v>22</v>
      </c>
      <c r="D1333" s="53" t="s">
        <v>5637</v>
      </c>
      <c r="E1333" s="53" t="s">
        <v>5638</v>
      </c>
      <c r="F1333" s="53" t="s">
        <v>5639</v>
      </c>
      <c r="G1333" s="33" t="s">
        <v>12</v>
      </c>
      <c r="H1333" s="34" t="s">
        <v>13</v>
      </c>
      <c r="I1333" s="35">
        <v>0.94069999999999998</v>
      </c>
      <c r="J1333" s="36">
        <v>161149.5</v>
      </c>
      <c r="K1333" s="19">
        <f t="shared" si="20"/>
        <v>974855.02</v>
      </c>
      <c r="L1333" s="37">
        <v>101713.19</v>
      </c>
      <c r="M1333" s="38"/>
    </row>
    <row r="1334" spans="1:13" s="119" customFormat="1" ht="12.95" customHeight="1" x14ac:dyDescent="0.25">
      <c r="A1334" s="226"/>
      <c r="B1334" s="29">
        <v>1404</v>
      </c>
      <c r="C1334" s="30">
        <v>23</v>
      </c>
      <c r="D1334" s="53" t="s">
        <v>5640</v>
      </c>
      <c r="E1334" s="53" t="s">
        <v>5641</v>
      </c>
      <c r="F1334" s="53" t="s">
        <v>2952</v>
      </c>
      <c r="G1334" s="33" t="s">
        <v>12</v>
      </c>
      <c r="H1334" s="34" t="s">
        <v>13</v>
      </c>
      <c r="I1334" s="35">
        <v>0.72970000000000002</v>
      </c>
      <c r="J1334" s="36">
        <v>136713.25</v>
      </c>
      <c r="K1334" s="19">
        <f t="shared" si="20"/>
        <v>767903.73</v>
      </c>
      <c r="L1334" s="37">
        <v>78898.81</v>
      </c>
      <c r="M1334" s="38"/>
    </row>
    <row r="1335" spans="1:13" s="119" customFormat="1" ht="12.95" customHeight="1" x14ac:dyDescent="0.25">
      <c r="A1335" s="226"/>
      <c r="B1335" s="29">
        <v>1409</v>
      </c>
      <c r="C1335" s="30">
        <v>24</v>
      </c>
      <c r="D1335" s="53" t="s">
        <v>5642</v>
      </c>
      <c r="E1335" s="53" t="s">
        <v>5643</v>
      </c>
      <c r="F1335" s="53" t="s">
        <v>3207</v>
      </c>
      <c r="G1335" s="33" t="s">
        <v>12</v>
      </c>
      <c r="H1335" s="34" t="s">
        <v>13</v>
      </c>
      <c r="I1335" s="35">
        <v>0.95930000000000004</v>
      </c>
      <c r="J1335" s="36">
        <v>185931.75</v>
      </c>
      <c r="K1335" s="19">
        <f t="shared" si="20"/>
        <v>1015726.23</v>
      </c>
      <c r="L1335" s="37">
        <v>103724.31</v>
      </c>
      <c r="M1335" s="38"/>
    </row>
    <row r="1336" spans="1:13" s="119" customFormat="1" ht="12.95" customHeight="1" x14ac:dyDescent="0.25">
      <c r="A1336" s="226"/>
      <c r="B1336" s="29">
        <v>1406</v>
      </c>
      <c r="C1336" s="30">
        <v>25</v>
      </c>
      <c r="D1336" s="53" t="s">
        <v>1383</v>
      </c>
      <c r="E1336" s="53" t="s">
        <v>5644</v>
      </c>
      <c r="F1336" s="53" t="s">
        <v>3195</v>
      </c>
      <c r="G1336" s="33" t="s">
        <v>12</v>
      </c>
      <c r="H1336" s="34" t="s">
        <v>13</v>
      </c>
      <c r="I1336" s="35">
        <v>0.5161</v>
      </c>
      <c r="J1336" s="36">
        <v>154964.75</v>
      </c>
      <c r="K1336" s="19">
        <f t="shared" si="20"/>
        <v>601391.23</v>
      </c>
      <c r="L1336" s="37">
        <v>55803.31</v>
      </c>
      <c r="M1336" s="38"/>
    </row>
    <row r="1337" spans="1:13" s="39" customFormat="1" ht="12.95" customHeight="1" x14ac:dyDescent="0.25">
      <c r="A1337" s="226"/>
      <c r="B1337" s="29">
        <v>1429</v>
      </c>
      <c r="C1337" s="30">
        <v>26</v>
      </c>
      <c r="D1337" s="53" t="s">
        <v>5645</v>
      </c>
      <c r="E1337" s="53" t="s">
        <v>5646</v>
      </c>
      <c r="F1337" s="53" t="s">
        <v>5647</v>
      </c>
      <c r="G1337" s="33" t="s">
        <v>12</v>
      </c>
      <c r="H1337" s="34" t="s">
        <v>13</v>
      </c>
      <c r="I1337" s="35">
        <v>0.94669999999999999</v>
      </c>
      <c r="J1337" s="36">
        <v>367170.88</v>
      </c>
      <c r="K1337" s="19">
        <f t="shared" si="20"/>
        <v>1186066.3999999999</v>
      </c>
      <c r="L1337" s="37">
        <v>102361.94</v>
      </c>
      <c r="M1337" s="38"/>
    </row>
    <row r="1338" spans="1:13" s="39" customFormat="1" ht="12.95" customHeight="1" x14ac:dyDescent="0.25">
      <c r="A1338" s="226"/>
      <c r="B1338" s="29">
        <v>1430</v>
      </c>
      <c r="C1338" s="30">
        <v>27</v>
      </c>
      <c r="D1338" s="53" t="s">
        <v>5648</v>
      </c>
      <c r="E1338" s="53" t="s">
        <v>5649</v>
      </c>
      <c r="F1338" s="53" t="s">
        <v>5650</v>
      </c>
      <c r="G1338" s="33" t="s">
        <v>12</v>
      </c>
      <c r="H1338" s="34" t="s">
        <v>13</v>
      </c>
      <c r="I1338" s="35">
        <v>0.95389999999999997</v>
      </c>
      <c r="J1338" s="36">
        <v>413534.88</v>
      </c>
      <c r="K1338" s="19">
        <f t="shared" si="20"/>
        <v>1238658.3999999999</v>
      </c>
      <c r="L1338" s="37">
        <v>103140.44</v>
      </c>
      <c r="M1338" s="38"/>
    </row>
    <row r="1339" spans="1:13" s="119" customFormat="1" ht="12.95" customHeight="1" x14ac:dyDescent="0.25">
      <c r="A1339" s="226"/>
      <c r="B1339" s="29">
        <v>1435</v>
      </c>
      <c r="C1339" s="30">
        <v>28</v>
      </c>
      <c r="D1339" s="53" t="s">
        <v>5651</v>
      </c>
      <c r="E1339" s="53" t="s">
        <v>5652</v>
      </c>
      <c r="F1339" s="53" t="s">
        <v>5653</v>
      </c>
      <c r="G1339" s="33" t="s">
        <v>12</v>
      </c>
      <c r="H1339" s="34" t="s">
        <v>13</v>
      </c>
      <c r="I1339" s="35">
        <v>0.96009999999999995</v>
      </c>
      <c r="J1339" s="36">
        <v>186969.75</v>
      </c>
      <c r="K1339" s="19">
        <f t="shared" si="20"/>
        <v>1017456.23</v>
      </c>
      <c r="L1339" s="37">
        <v>103810.81</v>
      </c>
      <c r="M1339" s="38"/>
    </row>
    <row r="1340" spans="1:13" s="39" customFormat="1" ht="12.95" customHeight="1" x14ac:dyDescent="0.25">
      <c r="A1340" s="226"/>
      <c r="B1340" s="29">
        <v>1410</v>
      </c>
      <c r="C1340" s="30">
        <v>29</v>
      </c>
      <c r="D1340" s="53" t="s">
        <v>5654</v>
      </c>
      <c r="E1340" s="53" t="s">
        <v>5655</v>
      </c>
      <c r="F1340" s="53" t="s">
        <v>5656</v>
      </c>
      <c r="G1340" s="33" t="s">
        <v>12</v>
      </c>
      <c r="H1340" s="34" t="s">
        <v>13</v>
      </c>
      <c r="I1340" s="35">
        <v>0.95009999999999994</v>
      </c>
      <c r="J1340" s="36">
        <v>412107.62</v>
      </c>
      <c r="K1340" s="19">
        <f t="shared" si="20"/>
        <v>1233944.1000000001</v>
      </c>
      <c r="L1340" s="37">
        <v>102729.56</v>
      </c>
      <c r="M1340" s="38"/>
    </row>
    <row r="1341" spans="1:13" s="39" customFormat="1" ht="12.95" customHeight="1" x14ac:dyDescent="0.25">
      <c r="A1341" s="226"/>
      <c r="B1341" s="29">
        <v>1407</v>
      </c>
      <c r="C1341" s="30">
        <v>30</v>
      </c>
      <c r="D1341" s="74" t="s">
        <v>3490</v>
      </c>
      <c r="E1341" s="32" t="s">
        <v>3491</v>
      </c>
      <c r="F1341" s="32" t="s">
        <v>3492</v>
      </c>
      <c r="G1341" s="33" t="s">
        <v>12</v>
      </c>
      <c r="H1341" s="34" t="s">
        <v>13</v>
      </c>
      <c r="I1341" s="35">
        <v>0.97309999999999997</v>
      </c>
      <c r="J1341" s="36">
        <v>420973.88</v>
      </c>
      <c r="K1341" s="19">
        <f t="shared" si="20"/>
        <v>1262705.3999999999</v>
      </c>
      <c r="L1341" s="37">
        <v>105216.44</v>
      </c>
      <c r="M1341" s="38"/>
    </row>
    <row r="1342" spans="1:13" s="39" customFormat="1" ht="12.95" customHeight="1" x14ac:dyDescent="0.25">
      <c r="A1342" s="226"/>
      <c r="B1342" s="29">
        <v>1439</v>
      </c>
      <c r="C1342" s="30">
        <v>31</v>
      </c>
      <c r="D1342" s="74" t="s">
        <v>3493</v>
      </c>
      <c r="E1342" s="32" t="s">
        <v>3494</v>
      </c>
      <c r="F1342" s="32" t="s">
        <v>3495</v>
      </c>
      <c r="G1342" s="33" t="s">
        <v>12</v>
      </c>
      <c r="H1342" s="34" t="s">
        <v>13</v>
      </c>
      <c r="I1342" s="35">
        <v>0.95989999999999998</v>
      </c>
      <c r="J1342" s="36">
        <v>416129.88</v>
      </c>
      <c r="K1342" s="19">
        <f t="shared" si="20"/>
        <v>1246443.3999999999</v>
      </c>
      <c r="L1342" s="37">
        <v>103789.19</v>
      </c>
      <c r="M1342" s="38"/>
    </row>
    <row r="1343" spans="1:13" s="39" customFormat="1" ht="12.95" customHeight="1" x14ac:dyDescent="0.25">
      <c r="A1343" s="226"/>
      <c r="B1343" s="29">
        <v>1438</v>
      </c>
      <c r="C1343" s="30">
        <v>32</v>
      </c>
      <c r="D1343" s="42" t="s">
        <v>3496</v>
      </c>
      <c r="E1343" s="42" t="s">
        <v>3497</v>
      </c>
      <c r="F1343" s="42" t="s">
        <v>3498</v>
      </c>
      <c r="G1343" s="33" t="s">
        <v>12</v>
      </c>
      <c r="H1343" s="34" t="s">
        <v>13</v>
      </c>
      <c r="I1343" s="35">
        <v>0.95009999999999994</v>
      </c>
      <c r="J1343" s="36">
        <v>411891.37</v>
      </c>
      <c r="K1343" s="19">
        <f t="shared" si="20"/>
        <v>1233727.8500000001</v>
      </c>
      <c r="L1343" s="37">
        <v>102729.56</v>
      </c>
      <c r="M1343" s="38"/>
    </row>
    <row r="1344" spans="1:13" s="39" customFormat="1" ht="12.95" customHeight="1" x14ac:dyDescent="0.25">
      <c r="A1344" s="226"/>
      <c r="B1344" s="29">
        <v>1408</v>
      </c>
      <c r="C1344" s="30">
        <v>33</v>
      </c>
      <c r="D1344" s="32" t="s">
        <v>3499</v>
      </c>
      <c r="E1344" s="32" t="s">
        <v>3500</v>
      </c>
      <c r="F1344" s="32" t="s">
        <v>2257</v>
      </c>
      <c r="G1344" s="33" t="s">
        <v>12</v>
      </c>
      <c r="H1344" s="34" t="s">
        <v>13</v>
      </c>
      <c r="I1344" s="35">
        <v>0.98519999999999996</v>
      </c>
      <c r="J1344" s="36">
        <v>426099</v>
      </c>
      <c r="K1344" s="19">
        <f t="shared" si="20"/>
        <v>1278297</v>
      </c>
      <c r="L1344" s="37">
        <v>106524.75</v>
      </c>
      <c r="M1344" s="38"/>
    </row>
    <row r="1345" spans="1:13" s="39" customFormat="1" ht="12.95" customHeight="1" x14ac:dyDescent="0.25">
      <c r="A1345" s="226"/>
      <c r="B1345" s="29">
        <v>1432</v>
      </c>
      <c r="C1345" s="30">
        <v>34</v>
      </c>
      <c r="D1345" s="32" t="s">
        <v>3501</v>
      </c>
      <c r="E1345" s="32" t="s">
        <v>3502</v>
      </c>
      <c r="F1345" s="32" t="s">
        <v>986</v>
      </c>
      <c r="G1345" s="33" t="s">
        <v>12</v>
      </c>
      <c r="H1345" s="34" t="s">
        <v>13</v>
      </c>
      <c r="I1345" s="35">
        <v>0</v>
      </c>
      <c r="J1345" s="36">
        <v>310978.31</v>
      </c>
      <c r="K1345" s="19">
        <f t="shared" si="20"/>
        <v>310978.31</v>
      </c>
      <c r="L1345" s="37">
        <v>0</v>
      </c>
      <c r="M1345" s="38" t="s">
        <v>5685</v>
      </c>
    </row>
    <row r="1346" spans="1:13" s="39" customFormat="1" ht="12.95" customHeight="1" x14ac:dyDescent="0.25">
      <c r="A1346" s="226"/>
      <c r="B1346" s="29">
        <v>1437</v>
      </c>
      <c r="C1346" s="30">
        <v>35</v>
      </c>
      <c r="D1346" s="32" t="s">
        <v>3503</v>
      </c>
      <c r="E1346" s="32" t="s">
        <v>3504</v>
      </c>
      <c r="F1346" s="32" t="s">
        <v>3505</v>
      </c>
      <c r="G1346" s="33" t="s">
        <v>12</v>
      </c>
      <c r="H1346" s="34" t="s">
        <v>13</v>
      </c>
      <c r="I1346" s="35">
        <v>0.95709999999999995</v>
      </c>
      <c r="J1346" s="36">
        <v>414918.88</v>
      </c>
      <c r="K1346" s="19">
        <f t="shared" si="20"/>
        <v>1242810.3999999999</v>
      </c>
      <c r="L1346" s="37">
        <v>103486.44</v>
      </c>
      <c r="M1346" s="38"/>
    </row>
    <row r="1347" spans="1:13" s="39" customFormat="1" ht="12.95" customHeight="1" x14ac:dyDescent="0.25">
      <c r="A1347" s="226"/>
      <c r="B1347" s="29">
        <v>1401</v>
      </c>
      <c r="C1347" s="30">
        <v>36</v>
      </c>
      <c r="D1347" s="32" t="s">
        <v>3187</v>
      </c>
      <c r="E1347" s="32" t="s">
        <v>3506</v>
      </c>
      <c r="F1347" s="32" t="s">
        <v>3507</v>
      </c>
      <c r="G1347" s="33" t="s">
        <v>12</v>
      </c>
      <c r="H1347" s="34" t="s">
        <v>13</v>
      </c>
      <c r="I1347" s="35">
        <v>0.94689999999999996</v>
      </c>
      <c r="J1347" s="36">
        <v>410507.37</v>
      </c>
      <c r="K1347" s="19">
        <f t="shared" si="20"/>
        <v>1229575.8500000001</v>
      </c>
      <c r="L1347" s="37">
        <v>102383.56</v>
      </c>
      <c r="M1347" s="38"/>
    </row>
    <row r="1348" spans="1:13" s="119" customFormat="1" ht="12" customHeight="1" x14ac:dyDescent="0.25">
      <c r="A1348" s="226"/>
      <c r="B1348" s="29">
        <v>1421</v>
      </c>
      <c r="C1348" s="30">
        <v>37</v>
      </c>
      <c r="D1348" s="41" t="s">
        <v>3508</v>
      </c>
      <c r="E1348" s="41" t="s">
        <v>3509</v>
      </c>
      <c r="F1348" s="32" t="s">
        <v>3510</v>
      </c>
      <c r="G1348" s="33" t="s">
        <v>12</v>
      </c>
      <c r="H1348" s="34" t="s">
        <v>13</v>
      </c>
      <c r="I1348" s="35">
        <v>0.75690000000000002</v>
      </c>
      <c r="J1348" s="36">
        <v>186277.75</v>
      </c>
      <c r="K1348" s="19">
        <f t="shared" si="20"/>
        <v>840996.23</v>
      </c>
      <c r="L1348" s="36">
        <v>81839.81</v>
      </c>
      <c r="M1348" s="38"/>
    </row>
    <row r="1349" spans="1:13" s="39" customFormat="1" ht="12.95" customHeight="1" x14ac:dyDescent="0.25">
      <c r="A1349" s="226"/>
      <c r="B1349" s="29">
        <v>1405</v>
      </c>
      <c r="C1349" s="30">
        <v>38</v>
      </c>
      <c r="D1349" s="32" t="s">
        <v>3511</v>
      </c>
      <c r="E1349" s="32" t="s">
        <v>3512</v>
      </c>
      <c r="F1349" s="32" t="s">
        <v>3513</v>
      </c>
      <c r="G1349" s="33" t="s">
        <v>12</v>
      </c>
      <c r="H1349" s="34" t="s">
        <v>13</v>
      </c>
      <c r="I1349" s="35">
        <v>0.90449999999999997</v>
      </c>
      <c r="J1349" s="36">
        <v>152996.87</v>
      </c>
      <c r="K1349" s="19">
        <f t="shared" si="20"/>
        <v>935389.35</v>
      </c>
      <c r="L1349" s="36">
        <v>97799.06</v>
      </c>
      <c r="M1349" s="75"/>
    </row>
    <row r="1350" spans="1:13" s="39" customFormat="1" ht="12.95" customHeight="1" x14ac:dyDescent="0.25">
      <c r="A1350" s="226"/>
      <c r="B1350" s="29">
        <v>1417</v>
      </c>
      <c r="C1350" s="30">
        <v>39</v>
      </c>
      <c r="D1350" s="32" t="s">
        <v>3514</v>
      </c>
      <c r="E1350" s="32" t="s">
        <v>3515</v>
      </c>
      <c r="F1350" s="32" t="s">
        <v>2918</v>
      </c>
      <c r="G1350" s="33" t="s">
        <v>12</v>
      </c>
      <c r="H1350" s="34" t="s">
        <v>13</v>
      </c>
      <c r="I1350" s="35">
        <v>0.96409999999999996</v>
      </c>
      <c r="J1350" s="36">
        <v>417081.37</v>
      </c>
      <c r="K1350" s="19">
        <f t="shared" si="20"/>
        <v>1251027.8500000001</v>
      </c>
      <c r="L1350" s="36">
        <v>104243.31</v>
      </c>
      <c r="M1350" s="75"/>
    </row>
    <row r="1351" spans="1:13" s="119" customFormat="1" ht="12.95" customHeight="1" x14ac:dyDescent="0.25">
      <c r="A1351" s="226"/>
      <c r="B1351" s="29">
        <v>1423</v>
      </c>
      <c r="C1351" s="30">
        <v>40</v>
      </c>
      <c r="D1351" s="32" t="s">
        <v>3516</v>
      </c>
      <c r="E1351" s="32" t="s">
        <v>3517</v>
      </c>
      <c r="F1351" s="32" t="s">
        <v>3518</v>
      </c>
      <c r="G1351" s="33" t="s">
        <v>12</v>
      </c>
      <c r="H1351" s="34" t="s">
        <v>13</v>
      </c>
      <c r="I1351" s="35">
        <v>0.77890000000000004</v>
      </c>
      <c r="J1351" s="36">
        <v>190170.25</v>
      </c>
      <c r="K1351" s="19">
        <f t="shared" si="20"/>
        <v>863918.73</v>
      </c>
      <c r="L1351" s="36">
        <v>84218.559999999998</v>
      </c>
      <c r="M1351" s="38"/>
    </row>
    <row r="1352" spans="1:13" s="39" customFormat="1" ht="12.95" customHeight="1" x14ac:dyDescent="0.25">
      <c r="A1352" s="226"/>
      <c r="B1352" s="29">
        <v>1414</v>
      </c>
      <c r="C1352" s="30">
        <v>41</v>
      </c>
      <c r="D1352" s="59" t="s">
        <v>3519</v>
      </c>
      <c r="E1352" s="59" t="s">
        <v>3520</v>
      </c>
      <c r="F1352" s="59" t="s">
        <v>3521</v>
      </c>
      <c r="G1352" s="33" t="s">
        <v>12</v>
      </c>
      <c r="H1352" s="34" t="s">
        <v>13</v>
      </c>
      <c r="I1352" s="35">
        <v>0.96730000000000005</v>
      </c>
      <c r="J1352" s="36">
        <v>418465.37</v>
      </c>
      <c r="K1352" s="19">
        <f t="shared" si="20"/>
        <v>1255179.8500000001</v>
      </c>
      <c r="L1352" s="36">
        <v>104589.31</v>
      </c>
      <c r="M1352" s="75"/>
    </row>
    <row r="1353" spans="1:13" s="39" customFormat="1" ht="12.95" customHeight="1" x14ac:dyDescent="0.25">
      <c r="A1353" s="227"/>
      <c r="B1353" s="29">
        <v>1427</v>
      </c>
      <c r="C1353" s="30">
        <v>42</v>
      </c>
      <c r="D1353" s="32" t="s">
        <v>137</v>
      </c>
      <c r="E1353" s="32" t="s">
        <v>3522</v>
      </c>
      <c r="F1353" s="32" t="s">
        <v>986</v>
      </c>
      <c r="G1353" s="33" t="s">
        <v>12</v>
      </c>
      <c r="H1353" s="34" t="s">
        <v>13</v>
      </c>
      <c r="I1353" s="35">
        <v>0.95409999999999995</v>
      </c>
      <c r="J1353" s="36">
        <v>413621.37</v>
      </c>
      <c r="K1353" s="19">
        <f t="shared" ref="K1353:K1416" si="21">ROUND(J1353+L1353*8,2)</f>
        <v>1238917.8500000001</v>
      </c>
      <c r="L1353" s="36">
        <v>103162.06</v>
      </c>
      <c r="M1353" s="75"/>
    </row>
    <row r="1354" spans="1:13" s="39" customFormat="1" ht="12.95" customHeight="1" x14ac:dyDescent="0.25">
      <c r="A1354" s="225" t="s">
        <v>3523</v>
      </c>
      <c r="B1354" s="29"/>
      <c r="C1354" s="30"/>
      <c r="D1354" s="49" t="s">
        <v>126</v>
      </c>
      <c r="E1354" s="42"/>
      <c r="F1354" s="42"/>
      <c r="G1354" s="33"/>
      <c r="H1354" s="34"/>
      <c r="I1354" s="35"/>
      <c r="J1354" s="36"/>
      <c r="K1354" s="19"/>
      <c r="L1354" s="36"/>
      <c r="M1354" s="75"/>
    </row>
    <row r="1355" spans="1:13" s="39" customFormat="1" ht="12.95" customHeight="1" x14ac:dyDescent="0.25">
      <c r="A1355" s="226"/>
      <c r="B1355" s="29">
        <v>2621</v>
      </c>
      <c r="C1355" s="30">
        <v>1</v>
      </c>
      <c r="D1355" s="32" t="s">
        <v>3524</v>
      </c>
      <c r="E1355" s="32" t="s">
        <v>3525</v>
      </c>
      <c r="F1355" s="32" t="s">
        <v>3526</v>
      </c>
      <c r="G1355" s="33" t="s">
        <v>130</v>
      </c>
      <c r="H1355" s="34" t="s">
        <v>13</v>
      </c>
      <c r="I1355" s="35">
        <v>0.91490000000000005</v>
      </c>
      <c r="J1355" s="36">
        <v>197862.36</v>
      </c>
      <c r="K1355" s="19">
        <f t="shared" si="21"/>
        <v>593587.07999999996</v>
      </c>
      <c r="L1355" s="36">
        <v>49465.59</v>
      </c>
      <c r="M1355" s="75"/>
    </row>
    <row r="1356" spans="1:13" s="39" customFormat="1" ht="12.95" customHeight="1" x14ac:dyDescent="0.25">
      <c r="A1356" s="226"/>
      <c r="B1356" s="29">
        <v>2620</v>
      </c>
      <c r="C1356" s="30">
        <v>2</v>
      </c>
      <c r="D1356" s="32" t="s">
        <v>3527</v>
      </c>
      <c r="E1356" s="32" t="s">
        <v>3528</v>
      </c>
      <c r="F1356" s="32" t="s">
        <v>3529</v>
      </c>
      <c r="G1356" s="33" t="s">
        <v>130</v>
      </c>
      <c r="H1356" s="34" t="s">
        <v>13</v>
      </c>
      <c r="I1356" s="35">
        <v>0.91490000000000005</v>
      </c>
      <c r="J1356" s="36">
        <v>197862.36</v>
      </c>
      <c r="K1356" s="19">
        <f t="shared" si="21"/>
        <v>593587.07999999996</v>
      </c>
      <c r="L1356" s="36">
        <v>49465.59</v>
      </c>
      <c r="M1356" s="75"/>
    </row>
    <row r="1357" spans="1:13" s="39" customFormat="1" ht="12.95" customHeight="1" x14ac:dyDescent="0.25">
      <c r="A1357" s="226"/>
      <c r="B1357" s="29">
        <v>2602</v>
      </c>
      <c r="C1357" s="30">
        <v>3</v>
      </c>
      <c r="D1357" s="53" t="s">
        <v>3530</v>
      </c>
      <c r="E1357" s="53" t="s">
        <v>3531</v>
      </c>
      <c r="F1357" s="53" t="s">
        <v>3532</v>
      </c>
      <c r="G1357" s="33" t="s">
        <v>130</v>
      </c>
      <c r="H1357" s="34" t="s">
        <v>13</v>
      </c>
      <c r="I1357" s="35">
        <v>0.91490000000000005</v>
      </c>
      <c r="J1357" s="36">
        <v>197862.36</v>
      </c>
      <c r="K1357" s="19">
        <f t="shared" si="21"/>
        <v>593587.07999999996</v>
      </c>
      <c r="L1357" s="37">
        <v>49465.59</v>
      </c>
      <c r="M1357" s="38"/>
    </row>
    <row r="1358" spans="1:13" s="39" customFormat="1" ht="12.95" customHeight="1" x14ac:dyDescent="0.25">
      <c r="A1358" s="226"/>
      <c r="B1358" s="29"/>
      <c r="C1358" s="30"/>
      <c r="D1358" s="31" t="s">
        <v>11</v>
      </c>
      <c r="E1358" s="32"/>
      <c r="F1358" s="32"/>
      <c r="G1358" s="33"/>
      <c r="H1358" s="34"/>
      <c r="I1358" s="35"/>
      <c r="J1358" s="36"/>
      <c r="K1358" s="19"/>
      <c r="L1358" s="37"/>
      <c r="M1358" s="38"/>
    </row>
    <row r="1359" spans="1:13" s="39" customFormat="1" ht="12.95" customHeight="1" x14ac:dyDescent="0.25">
      <c r="A1359" s="226"/>
      <c r="B1359" s="29">
        <v>2617</v>
      </c>
      <c r="C1359" s="30">
        <v>1</v>
      </c>
      <c r="D1359" s="32" t="s">
        <v>3533</v>
      </c>
      <c r="E1359" s="32" t="s">
        <v>3534</v>
      </c>
      <c r="F1359" s="32" t="s">
        <v>3535</v>
      </c>
      <c r="G1359" s="33" t="s">
        <v>12</v>
      </c>
      <c r="H1359" s="34" t="s">
        <v>13</v>
      </c>
      <c r="I1359" s="35">
        <v>0.90049999999999997</v>
      </c>
      <c r="J1359" s="36">
        <v>389466.24</v>
      </c>
      <c r="K1359" s="19">
        <f t="shared" si="21"/>
        <v>1168398.72</v>
      </c>
      <c r="L1359" s="37">
        <v>97366.56</v>
      </c>
      <c r="M1359" s="38"/>
    </row>
    <row r="1360" spans="1:13" s="39" customFormat="1" ht="12.95" customHeight="1" x14ac:dyDescent="0.25">
      <c r="A1360" s="226"/>
      <c r="B1360" s="29">
        <v>2619</v>
      </c>
      <c r="C1360" s="30">
        <v>2</v>
      </c>
      <c r="D1360" s="32" t="s">
        <v>3536</v>
      </c>
      <c r="E1360" s="32" t="s">
        <v>3537</v>
      </c>
      <c r="F1360" s="32" t="s">
        <v>3538</v>
      </c>
      <c r="G1360" s="33" t="s">
        <v>12</v>
      </c>
      <c r="H1360" s="34" t="s">
        <v>13</v>
      </c>
      <c r="I1360" s="35">
        <v>0.91090000000000004</v>
      </c>
      <c r="J1360" s="36">
        <v>393964.24</v>
      </c>
      <c r="K1360" s="19">
        <f t="shared" si="21"/>
        <v>1181892.72</v>
      </c>
      <c r="L1360" s="37">
        <v>98491.06</v>
      </c>
      <c r="M1360" s="38"/>
    </row>
    <row r="1361" spans="1:13" s="39" customFormat="1" ht="12.95" customHeight="1" x14ac:dyDescent="0.25">
      <c r="A1361" s="226"/>
      <c r="B1361" s="29">
        <v>2622</v>
      </c>
      <c r="C1361" s="30">
        <v>3</v>
      </c>
      <c r="D1361" s="32" t="s">
        <v>3539</v>
      </c>
      <c r="E1361" s="32" t="s">
        <v>3540</v>
      </c>
      <c r="F1361" s="32" t="s">
        <v>3541</v>
      </c>
      <c r="G1361" s="33" t="s">
        <v>12</v>
      </c>
      <c r="H1361" s="34" t="s">
        <v>13</v>
      </c>
      <c r="I1361" s="35">
        <v>0.9133</v>
      </c>
      <c r="J1361" s="36">
        <v>395002.24</v>
      </c>
      <c r="K1361" s="19">
        <f t="shared" si="21"/>
        <v>1185006.72</v>
      </c>
      <c r="L1361" s="37">
        <v>98750.56</v>
      </c>
      <c r="M1361" s="38"/>
    </row>
    <row r="1362" spans="1:13" s="39" customFormat="1" ht="12.95" customHeight="1" x14ac:dyDescent="0.25">
      <c r="A1362" s="226"/>
      <c r="B1362" s="29">
        <v>2606</v>
      </c>
      <c r="C1362" s="30">
        <v>4</v>
      </c>
      <c r="D1362" s="32" t="s">
        <v>3542</v>
      </c>
      <c r="E1362" s="32" t="s">
        <v>3543</v>
      </c>
      <c r="F1362" s="32" t="s">
        <v>1704</v>
      </c>
      <c r="G1362" s="33" t="s">
        <v>12</v>
      </c>
      <c r="H1362" s="34" t="s">
        <v>13</v>
      </c>
      <c r="I1362" s="35">
        <v>0.91810000000000003</v>
      </c>
      <c r="J1362" s="36">
        <v>397078.24</v>
      </c>
      <c r="K1362" s="19">
        <f t="shared" si="21"/>
        <v>1191234.72</v>
      </c>
      <c r="L1362" s="37">
        <v>99269.56</v>
      </c>
      <c r="M1362" s="38"/>
    </row>
    <row r="1363" spans="1:13" s="39" customFormat="1" ht="12.95" customHeight="1" x14ac:dyDescent="0.25">
      <c r="A1363" s="226"/>
      <c r="B1363" s="29">
        <v>2624</v>
      </c>
      <c r="C1363" s="30">
        <v>5</v>
      </c>
      <c r="D1363" s="32" t="s">
        <v>3544</v>
      </c>
      <c r="E1363" s="32" t="s">
        <v>3545</v>
      </c>
      <c r="F1363" s="32" t="s">
        <v>3546</v>
      </c>
      <c r="G1363" s="33" t="s">
        <v>12</v>
      </c>
      <c r="H1363" s="34" t="s">
        <v>13</v>
      </c>
      <c r="I1363" s="35">
        <v>0.91290000000000004</v>
      </c>
      <c r="J1363" s="36">
        <v>394829.24</v>
      </c>
      <c r="K1363" s="19">
        <f t="shared" si="21"/>
        <v>1184487.72</v>
      </c>
      <c r="L1363" s="37">
        <v>98707.31</v>
      </c>
      <c r="M1363" s="38"/>
    </row>
    <row r="1364" spans="1:13" s="39" customFormat="1" ht="12.95" customHeight="1" x14ac:dyDescent="0.25">
      <c r="A1364" s="226"/>
      <c r="B1364" s="29">
        <v>2600</v>
      </c>
      <c r="C1364" s="30">
        <v>6</v>
      </c>
      <c r="D1364" s="32" t="s">
        <v>1439</v>
      </c>
      <c r="E1364" s="32" t="s">
        <v>1440</v>
      </c>
      <c r="F1364" s="32" t="s">
        <v>2017</v>
      </c>
      <c r="G1364" s="33" t="s">
        <v>12</v>
      </c>
      <c r="H1364" s="34" t="s">
        <v>13</v>
      </c>
      <c r="I1364" s="35">
        <v>0.91690000000000005</v>
      </c>
      <c r="J1364" s="36">
        <v>396559.24</v>
      </c>
      <c r="K1364" s="19">
        <f t="shared" si="21"/>
        <v>1189677.72</v>
      </c>
      <c r="L1364" s="37">
        <v>99139.81</v>
      </c>
      <c r="M1364" s="38"/>
    </row>
    <row r="1365" spans="1:13" s="39" customFormat="1" ht="12.95" customHeight="1" x14ac:dyDescent="0.25">
      <c r="A1365" s="226"/>
      <c r="B1365" s="29">
        <v>2608</v>
      </c>
      <c r="C1365" s="30">
        <v>7</v>
      </c>
      <c r="D1365" s="42" t="s">
        <v>3547</v>
      </c>
      <c r="E1365" s="42" t="s">
        <v>3548</v>
      </c>
      <c r="F1365" s="42" t="s">
        <v>3549</v>
      </c>
      <c r="G1365" s="33" t="s">
        <v>12</v>
      </c>
      <c r="H1365" s="34" t="s">
        <v>13</v>
      </c>
      <c r="I1365" s="35">
        <v>0.9133</v>
      </c>
      <c r="J1365" s="36">
        <v>395002.24</v>
      </c>
      <c r="K1365" s="19">
        <f t="shared" si="21"/>
        <v>1185006.72</v>
      </c>
      <c r="L1365" s="37">
        <v>98750.56</v>
      </c>
      <c r="M1365" s="38"/>
    </row>
    <row r="1366" spans="1:13" s="39" customFormat="1" ht="12.95" customHeight="1" x14ac:dyDescent="0.25">
      <c r="A1366" s="226"/>
      <c r="B1366" s="29">
        <v>2616</v>
      </c>
      <c r="C1366" s="30">
        <v>8</v>
      </c>
      <c r="D1366" s="32" t="s">
        <v>3550</v>
      </c>
      <c r="E1366" s="32" t="s">
        <v>3551</v>
      </c>
      <c r="F1366" s="32" t="s">
        <v>3552</v>
      </c>
      <c r="G1366" s="33" t="s">
        <v>12</v>
      </c>
      <c r="H1366" s="34" t="s">
        <v>13</v>
      </c>
      <c r="I1366" s="35">
        <v>0.91490000000000005</v>
      </c>
      <c r="J1366" s="36">
        <v>395694.24</v>
      </c>
      <c r="K1366" s="19">
        <f t="shared" si="21"/>
        <v>1187082.72</v>
      </c>
      <c r="L1366" s="37">
        <v>98923.56</v>
      </c>
      <c r="M1366" s="38"/>
    </row>
    <row r="1367" spans="1:13" s="39" customFormat="1" ht="12.95" customHeight="1" x14ac:dyDescent="0.25">
      <c r="A1367" s="226"/>
      <c r="B1367" s="29">
        <v>2634</v>
      </c>
      <c r="C1367" s="30">
        <v>9</v>
      </c>
      <c r="D1367" s="32" t="s">
        <v>1377</v>
      </c>
      <c r="E1367" s="32" t="s">
        <v>1378</v>
      </c>
      <c r="F1367" s="32" t="s">
        <v>3553</v>
      </c>
      <c r="G1367" s="33" t="s">
        <v>12</v>
      </c>
      <c r="H1367" s="34" t="s">
        <v>13</v>
      </c>
      <c r="I1367" s="35">
        <v>0.90969999999999995</v>
      </c>
      <c r="J1367" s="36">
        <v>393445.24</v>
      </c>
      <c r="K1367" s="19">
        <f t="shared" si="21"/>
        <v>1180335.72</v>
      </c>
      <c r="L1367" s="37">
        <v>98361.31</v>
      </c>
      <c r="M1367" s="38"/>
    </row>
    <row r="1368" spans="1:13" s="39" customFormat="1" ht="12.95" customHeight="1" x14ac:dyDescent="0.25">
      <c r="A1368" s="226"/>
      <c r="B1368" s="29">
        <v>2615</v>
      </c>
      <c r="C1368" s="30">
        <v>10</v>
      </c>
      <c r="D1368" s="32" t="s">
        <v>3554</v>
      </c>
      <c r="E1368" s="32" t="s">
        <v>3555</v>
      </c>
      <c r="F1368" s="32" t="s">
        <v>3556</v>
      </c>
      <c r="G1368" s="33" t="s">
        <v>12</v>
      </c>
      <c r="H1368" s="34" t="s">
        <v>13</v>
      </c>
      <c r="I1368" s="35">
        <v>0.91090000000000004</v>
      </c>
      <c r="J1368" s="36">
        <v>393964.24</v>
      </c>
      <c r="K1368" s="19">
        <f t="shared" si="21"/>
        <v>1181892.72</v>
      </c>
      <c r="L1368" s="37">
        <v>98491.06</v>
      </c>
      <c r="M1368" s="38"/>
    </row>
    <row r="1369" spans="1:13" s="39" customFormat="1" ht="12.95" customHeight="1" x14ac:dyDescent="0.25">
      <c r="A1369" s="226"/>
      <c r="B1369" s="29">
        <v>2611</v>
      </c>
      <c r="C1369" s="30">
        <v>11</v>
      </c>
      <c r="D1369" s="42" t="s">
        <v>3557</v>
      </c>
      <c r="E1369" s="42" t="s">
        <v>3558</v>
      </c>
      <c r="F1369" s="42" t="s">
        <v>674</v>
      </c>
      <c r="G1369" s="27" t="s">
        <v>12</v>
      </c>
      <c r="H1369" s="34" t="s">
        <v>13</v>
      </c>
      <c r="I1369" s="35">
        <v>0.90510000000000002</v>
      </c>
      <c r="J1369" s="36">
        <v>391455.76</v>
      </c>
      <c r="K1369" s="19">
        <f t="shared" si="21"/>
        <v>1174367.28</v>
      </c>
      <c r="L1369" s="37">
        <v>97863.94</v>
      </c>
      <c r="M1369" s="38"/>
    </row>
    <row r="1370" spans="1:13" s="39" customFormat="1" ht="12.95" customHeight="1" x14ac:dyDescent="0.25">
      <c r="A1370" s="226"/>
      <c r="B1370" s="29">
        <v>2627</v>
      </c>
      <c r="C1370" s="30">
        <v>12</v>
      </c>
      <c r="D1370" s="32" t="s">
        <v>3559</v>
      </c>
      <c r="E1370" s="32" t="s">
        <v>3560</v>
      </c>
      <c r="F1370" s="32" t="s">
        <v>1689</v>
      </c>
      <c r="G1370" s="50" t="s">
        <v>12</v>
      </c>
      <c r="H1370" s="34" t="s">
        <v>13</v>
      </c>
      <c r="I1370" s="35">
        <v>0.90820000000000001</v>
      </c>
      <c r="J1370" s="36">
        <v>392796.52</v>
      </c>
      <c r="K1370" s="19">
        <f t="shared" si="21"/>
        <v>1178389.56</v>
      </c>
      <c r="L1370" s="37">
        <v>98199.13</v>
      </c>
      <c r="M1370" s="59"/>
    </row>
    <row r="1371" spans="1:13" s="39" customFormat="1" ht="12.95" customHeight="1" x14ac:dyDescent="0.25">
      <c r="A1371" s="226"/>
      <c r="B1371" s="29">
        <v>2635</v>
      </c>
      <c r="C1371" s="30">
        <v>13</v>
      </c>
      <c r="D1371" s="42" t="s">
        <v>3561</v>
      </c>
      <c r="E1371" s="42" t="s">
        <v>3562</v>
      </c>
      <c r="F1371" s="42" t="s">
        <v>3563</v>
      </c>
      <c r="G1371" s="50" t="s">
        <v>12</v>
      </c>
      <c r="H1371" s="34" t="s">
        <v>13</v>
      </c>
      <c r="I1371" s="35">
        <v>0.90839999999999999</v>
      </c>
      <c r="J1371" s="36">
        <v>392883</v>
      </c>
      <c r="K1371" s="19">
        <f t="shared" si="21"/>
        <v>1178649</v>
      </c>
      <c r="L1371" s="37">
        <v>98220.75</v>
      </c>
      <c r="M1371" s="38"/>
    </row>
    <row r="1372" spans="1:13" s="39" customFormat="1" ht="12.95" customHeight="1" x14ac:dyDescent="0.25">
      <c r="A1372" s="226"/>
      <c r="B1372" s="29">
        <v>2607</v>
      </c>
      <c r="C1372" s="30">
        <v>14</v>
      </c>
      <c r="D1372" s="42" t="s">
        <v>3564</v>
      </c>
      <c r="E1372" s="42" t="s">
        <v>3565</v>
      </c>
      <c r="F1372" s="42" t="s">
        <v>3566</v>
      </c>
      <c r="G1372" s="27" t="s">
        <v>12</v>
      </c>
      <c r="H1372" s="34" t="s">
        <v>13</v>
      </c>
      <c r="I1372" s="35">
        <v>0.90969999999999995</v>
      </c>
      <c r="J1372" s="36">
        <v>393445.24</v>
      </c>
      <c r="K1372" s="19">
        <f t="shared" si="21"/>
        <v>1180335.72</v>
      </c>
      <c r="L1372" s="37">
        <v>98361.31</v>
      </c>
      <c r="M1372" s="38"/>
    </row>
    <row r="1373" spans="1:13" s="39" customFormat="1" ht="12.95" customHeight="1" x14ac:dyDescent="0.25">
      <c r="A1373" s="226"/>
      <c r="B1373" s="29">
        <v>2633</v>
      </c>
      <c r="C1373" s="30">
        <v>15</v>
      </c>
      <c r="D1373" s="42" t="s">
        <v>3567</v>
      </c>
      <c r="E1373" s="42" t="s">
        <v>3568</v>
      </c>
      <c r="F1373" s="42" t="s">
        <v>3569</v>
      </c>
      <c r="G1373" s="33" t="s">
        <v>12</v>
      </c>
      <c r="H1373" s="34" t="s">
        <v>13</v>
      </c>
      <c r="I1373" s="35">
        <v>0.90969999999999995</v>
      </c>
      <c r="J1373" s="36">
        <v>393445.24</v>
      </c>
      <c r="K1373" s="19">
        <f t="shared" si="21"/>
        <v>1180335.72</v>
      </c>
      <c r="L1373" s="37">
        <v>98361.31</v>
      </c>
      <c r="M1373" s="38"/>
    </row>
    <row r="1374" spans="1:13" s="39" customFormat="1" ht="12.95" customHeight="1" x14ac:dyDescent="0.25">
      <c r="A1374" s="226"/>
      <c r="B1374" s="43">
        <v>2626</v>
      </c>
      <c r="C1374" s="30">
        <v>16</v>
      </c>
      <c r="D1374" s="42" t="s">
        <v>3570</v>
      </c>
      <c r="E1374" s="42" t="s">
        <v>3571</v>
      </c>
      <c r="F1374" s="42" t="s">
        <v>3572</v>
      </c>
      <c r="G1374" s="33" t="s">
        <v>12</v>
      </c>
      <c r="H1374" s="34" t="s">
        <v>13</v>
      </c>
      <c r="I1374" s="35">
        <v>0.92420000000000002</v>
      </c>
      <c r="J1374" s="36">
        <v>399716.52</v>
      </c>
      <c r="K1374" s="19">
        <f t="shared" si="21"/>
        <v>1199149.56</v>
      </c>
      <c r="L1374" s="37">
        <v>99929.13</v>
      </c>
      <c r="M1374" s="38"/>
    </row>
    <row r="1375" spans="1:13" s="39" customFormat="1" ht="12.95" customHeight="1" x14ac:dyDescent="0.25">
      <c r="A1375" s="226"/>
      <c r="B1375" s="43">
        <v>2609</v>
      </c>
      <c r="C1375" s="30">
        <v>17</v>
      </c>
      <c r="D1375" s="53" t="s">
        <v>664</v>
      </c>
      <c r="E1375" s="53" t="s">
        <v>3573</v>
      </c>
      <c r="F1375" s="53" t="s">
        <v>3574</v>
      </c>
      <c r="G1375" s="33" t="s">
        <v>12</v>
      </c>
      <c r="H1375" s="34" t="s">
        <v>13</v>
      </c>
      <c r="I1375" s="35">
        <v>0.90790000000000004</v>
      </c>
      <c r="J1375" s="36">
        <v>392666.76</v>
      </c>
      <c r="K1375" s="19">
        <f t="shared" si="21"/>
        <v>1178000.28</v>
      </c>
      <c r="L1375" s="37">
        <v>98166.69</v>
      </c>
      <c r="M1375" s="38"/>
    </row>
    <row r="1376" spans="1:13" s="39" customFormat="1" ht="12.95" customHeight="1" x14ac:dyDescent="0.25">
      <c r="A1376" s="226"/>
      <c r="B1376" s="43">
        <v>2614</v>
      </c>
      <c r="C1376" s="30">
        <v>18</v>
      </c>
      <c r="D1376" s="53" t="s">
        <v>3575</v>
      </c>
      <c r="E1376" s="53" t="s">
        <v>3576</v>
      </c>
      <c r="F1376" s="53" t="s">
        <v>1740</v>
      </c>
      <c r="G1376" s="33" t="s">
        <v>12</v>
      </c>
      <c r="H1376" s="34" t="s">
        <v>13</v>
      </c>
      <c r="I1376" s="35">
        <v>0.90700000000000003</v>
      </c>
      <c r="J1376" s="36">
        <v>392277.52</v>
      </c>
      <c r="K1376" s="19">
        <f t="shared" si="21"/>
        <v>1176832.56</v>
      </c>
      <c r="L1376" s="37">
        <v>98069.38</v>
      </c>
      <c r="M1376" s="38"/>
    </row>
    <row r="1377" spans="1:13" s="39" customFormat="1" ht="12.95" customHeight="1" x14ac:dyDescent="0.25">
      <c r="A1377" s="226"/>
      <c r="B1377" s="43">
        <v>2603</v>
      </c>
      <c r="C1377" s="30">
        <v>19</v>
      </c>
      <c r="D1377" s="53" t="s">
        <v>3577</v>
      </c>
      <c r="E1377" s="53" t="s">
        <v>3578</v>
      </c>
      <c r="F1377" s="53" t="s">
        <v>3579</v>
      </c>
      <c r="G1377" s="33" t="s">
        <v>12</v>
      </c>
      <c r="H1377" s="34" t="s">
        <v>13</v>
      </c>
      <c r="I1377" s="35">
        <v>0.91290000000000004</v>
      </c>
      <c r="J1377" s="36">
        <v>394829.24</v>
      </c>
      <c r="K1377" s="19">
        <f t="shared" si="21"/>
        <v>1184487.72</v>
      </c>
      <c r="L1377" s="37">
        <v>98707.31</v>
      </c>
      <c r="M1377" s="38"/>
    </row>
    <row r="1378" spans="1:13" s="39" customFormat="1" ht="12.95" customHeight="1" x14ac:dyDescent="0.25">
      <c r="A1378" s="226"/>
      <c r="B1378" s="43">
        <v>2604</v>
      </c>
      <c r="C1378" s="30">
        <v>20</v>
      </c>
      <c r="D1378" s="53" t="s">
        <v>3580</v>
      </c>
      <c r="E1378" s="53" t="s">
        <v>3581</v>
      </c>
      <c r="F1378" s="53" t="s">
        <v>3582</v>
      </c>
      <c r="G1378" s="33" t="s">
        <v>12</v>
      </c>
      <c r="H1378" s="34" t="s">
        <v>13</v>
      </c>
      <c r="I1378" s="35">
        <v>0.91710000000000003</v>
      </c>
      <c r="J1378" s="36">
        <v>396645.76</v>
      </c>
      <c r="K1378" s="19">
        <f t="shared" si="21"/>
        <v>1189937.28</v>
      </c>
      <c r="L1378" s="37">
        <v>99161.44</v>
      </c>
      <c r="M1378" s="38"/>
    </row>
    <row r="1379" spans="1:13" s="39" customFormat="1" ht="12.95" customHeight="1" x14ac:dyDescent="0.25">
      <c r="A1379" s="226"/>
      <c r="B1379" s="43">
        <v>2610</v>
      </c>
      <c r="C1379" s="30">
        <v>21</v>
      </c>
      <c r="D1379" s="53" t="s">
        <v>1445</v>
      </c>
      <c r="E1379" s="53" t="s">
        <v>3583</v>
      </c>
      <c r="F1379" s="53" t="s">
        <v>3584</v>
      </c>
      <c r="G1379" s="33" t="s">
        <v>12</v>
      </c>
      <c r="H1379" s="34" t="s">
        <v>13</v>
      </c>
      <c r="I1379" s="35">
        <v>0.91739999999999999</v>
      </c>
      <c r="J1379" s="36">
        <v>396775.52</v>
      </c>
      <c r="K1379" s="19">
        <f t="shared" si="21"/>
        <v>1190326.56</v>
      </c>
      <c r="L1379" s="37">
        <v>99193.88</v>
      </c>
      <c r="M1379" s="38"/>
    </row>
    <row r="1380" spans="1:13" s="39" customFormat="1" ht="12.95" customHeight="1" x14ac:dyDescent="0.25">
      <c r="A1380" s="226"/>
      <c r="B1380" s="43">
        <v>2625</v>
      </c>
      <c r="C1380" s="30">
        <v>22</v>
      </c>
      <c r="D1380" s="53" t="s">
        <v>3585</v>
      </c>
      <c r="E1380" s="53" t="s">
        <v>3586</v>
      </c>
      <c r="F1380" s="53" t="s">
        <v>1730</v>
      </c>
      <c r="G1380" s="33" t="s">
        <v>12</v>
      </c>
      <c r="H1380" s="34" t="s">
        <v>13</v>
      </c>
      <c r="I1380" s="35">
        <v>0.90569999999999995</v>
      </c>
      <c r="J1380" s="36">
        <v>391715.24</v>
      </c>
      <c r="K1380" s="19">
        <f t="shared" si="21"/>
        <v>1175145.72</v>
      </c>
      <c r="L1380" s="37">
        <v>97928.81</v>
      </c>
      <c r="M1380" s="38"/>
    </row>
    <row r="1381" spans="1:13" s="39" customFormat="1" ht="12.95" customHeight="1" x14ac:dyDescent="0.25">
      <c r="A1381" s="226"/>
      <c r="B1381" s="43">
        <v>2613</v>
      </c>
      <c r="C1381" s="30">
        <v>23</v>
      </c>
      <c r="D1381" s="53" t="s">
        <v>3587</v>
      </c>
      <c r="E1381" s="53" t="s">
        <v>3588</v>
      </c>
      <c r="F1381" s="53" t="s">
        <v>3589</v>
      </c>
      <c r="G1381" s="33" t="s">
        <v>12</v>
      </c>
      <c r="H1381" s="34" t="s">
        <v>13</v>
      </c>
      <c r="I1381" s="35">
        <v>0.98419999999999996</v>
      </c>
      <c r="J1381" s="36">
        <v>425666.52</v>
      </c>
      <c r="K1381" s="19">
        <f t="shared" si="21"/>
        <v>1276999.56</v>
      </c>
      <c r="L1381" s="37">
        <v>106416.63</v>
      </c>
      <c r="M1381" s="38"/>
    </row>
    <row r="1382" spans="1:13" s="39" customFormat="1" ht="12.95" customHeight="1" x14ac:dyDescent="0.25">
      <c r="A1382" s="226"/>
      <c r="B1382" s="43">
        <v>2629</v>
      </c>
      <c r="C1382" s="30">
        <v>24</v>
      </c>
      <c r="D1382" s="53" t="s">
        <v>3590</v>
      </c>
      <c r="E1382" s="53" t="s">
        <v>3591</v>
      </c>
      <c r="F1382" s="53" t="s">
        <v>3592</v>
      </c>
      <c r="G1382" s="33" t="s">
        <v>12</v>
      </c>
      <c r="H1382" s="34" t="s">
        <v>13</v>
      </c>
      <c r="I1382" s="35">
        <v>0.98670000000000002</v>
      </c>
      <c r="J1382" s="36">
        <v>426747.76</v>
      </c>
      <c r="K1382" s="19">
        <f t="shared" si="21"/>
        <v>1280243.28</v>
      </c>
      <c r="L1382" s="37">
        <v>106686.94</v>
      </c>
      <c r="M1382" s="38"/>
    </row>
    <row r="1383" spans="1:13" s="39" customFormat="1" ht="12.95" customHeight="1" x14ac:dyDescent="0.25">
      <c r="A1383" s="226"/>
      <c r="B1383" s="29">
        <v>2636</v>
      </c>
      <c r="C1383" s="30">
        <v>25</v>
      </c>
      <c r="D1383" s="42" t="s">
        <v>1675</v>
      </c>
      <c r="E1383" s="42" t="s">
        <v>1676</v>
      </c>
      <c r="F1383" s="42" t="s">
        <v>3584</v>
      </c>
      <c r="G1383" s="33" t="s">
        <v>12</v>
      </c>
      <c r="H1383" s="34" t="s">
        <v>13</v>
      </c>
      <c r="I1383" s="35">
        <v>0.98370000000000002</v>
      </c>
      <c r="J1383" s="36">
        <v>425450.23999999999</v>
      </c>
      <c r="K1383" s="19">
        <f t="shared" si="21"/>
        <v>1276350.72</v>
      </c>
      <c r="L1383" s="37">
        <v>106362.56</v>
      </c>
      <c r="M1383" s="38"/>
    </row>
    <row r="1384" spans="1:13" s="39" customFormat="1" ht="12.95" customHeight="1" x14ac:dyDescent="0.25">
      <c r="A1384" s="226"/>
      <c r="B1384" s="29">
        <v>2605</v>
      </c>
      <c r="C1384" s="30">
        <v>26</v>
      </c>
      <c r="D1384" s="32" t="s">
        <v>3593</v>
      </c>
      <c r="E1384" s="32" t="s">
        <v>3594</v>
      </c>
      <c r="F1384" s="32" t="s">
        <v>3595</v>
      </c>
      <c r="G1384" s="33" t="s">
        <v>12</v>
      </c>
      <c r="H1384" s="34" t="s">
        <v>13</v>
      </c>
      <c r="I1384" s="35">
        <v>0.92359999999999998</v>
      </c>
      <c r="J1384" s="36">
        <v>399457</v>
      </c>
      <c r="K1384" s="19">
        <f t="shared" si="21"/>
        <v>1198371</v>
      </c>
      <c r="L1384" s="37">
        <v>99864.25</v>
      </c>
      <c r="M1384" s="38"/>
    </row>
    <row r="1385" spans="1:13" s="39" customFormat="1" ht="12.95" customHeight="1" x14ac:dyDescent="0.25">
      <c r="A1385" s="226"/>
      <c r="B1385" s="29">
        <v>2618</v>
      </c>
      <c r="C1385" s="30">
        <v>27</v>
      </c>
      <c r="D1385" s="32" t="s">
        <v>3596</v>
      </c>
      <c r="E1385" s="32" t="s">
        <v>3597</v>
      </c>
      <c r="F1385" s="32" t="s">
        <v>2507</v>
      </c>
      <c r="G1385" s="33" t="s">
        <v>12</v>
      </c>
      <c r="H1385" s="34" t="s">
        <v>13</v>
      </c>
      <c r="I1385" s="35">
        <v>0.98370000000000002</v>
      </c>
      <c r="J1385" s="36">
        <v>425450.23999999999</v>
      </c>
      <c r="K1385" s="19">
        <f t="shared" si="21"/>
        <v>1276350.72</v>
      </c>
      <c r="L1385" s="37">
        <v>106362.56</v>
      </c>
      <c r="M1385" s="38"/>
    </row>
    <row r="1386" spans="1:13" s="39" customFormat="1" ht="12.95" customHeight="1" x14ac:dyDescent="0.25">
      <c r="A1386" s="226"/>
      <c r="B1386" s="29">
        <v>2623</v>
      </c>
      <c r="C1386" s="30">
        <v>28</v>
      </c>
      <c r="D1386" s="32" t="s">
        <v>3598</v>
      </c>
      <c r="E1386" s="32" t="s">
        <v>3599</v>
      </c>
      <c r="F1386" s="32" t="s">
        <v>2056</v>
      </c>
      <c r="G1386" s="33" t="s">
        <v>12</v>
      </c>
      <c r="H1386" s="34" t="s">
        <v>13</v>
      </c>
      <c r="I1386" s="35">
        <v>0.91490000000000005</v>
      </c>
      <c r="J1386" s="36">
        <v>395694.24</v>
      </c>
      <c r="K1386" s="19">
        <f t="shared" si="21"/>
        <v>1187082.72</v>
      </c>
      <c r="L1386" s="37">
        <v>98923.56</v>
      </c>
      <c r="M1386" s="38"/>
    </row>
    <row r="1387" spans="1:13" s="39" customFormat="1" ht="12.95" customHeight="1" x14ac:dyDescent="0.25">
      <c r="A1387" s="226"/>
      <c r="B1387" s="29">
        <v>2612</v>
      </c>
      <c r="C1387" s="30">
        <v>29</v>
      </c>
      <c r="D1387" s="32" t="s">
        <v>3600</v>
      </c>
      <c r="E1387" s="32" t="s">
        <v>3601</v>
      </c>
      <c r="F1387" s="32" t="s">
        <v>2017</v>
      </c>
      <c r="G1387" s="33" t="s">
        <v>12</v>
      </c>
      <c r="H1387" s="34" t="s">
        <v>13</v>
      </c>
      <c r="I1387" s="35">
        <v>0.91890000000000005</v>
      </c>
      <c r="J1387" s="36">
        <v>397424.24</v>
      </c>
      <c r="K1387" s="19">
        <f t="shared" si="21"/>
        <v>1192272.72</v>
      </c>
      <c r="L1387" s="37">
        <v>99356.06</v>
      </c>
      <c r="M1387" s="38"/>
    </row>
    <row r="1388" spans="1:13" s="39" customFormat="1" ht="12.95" customHeight="1" x14ac:dyDescent="0.25">
      <c r="A1388" s="226"/>
      <c r="B1388" s="29">
        <v>2628</v>
      </c>
      <c r="C1388" s="30">
        <v>30</v>
      </c>
      <c r="D1388" s="32" t="s">
        <v>3602</v>
      </c>
      <c r="E1388" s="32" t="s">
        <v>3603</v>
      </c>
      <c r="F1388" s="32" t="s">
        <v>3604</v>
      </c>
      <c r="G1388" s="33" t="s">
        <v>12</v>
      </c>
      <c r="H1388" s="34" t="s">
        <v>13</v>
      </c>
      <c r="I1388" s="35">
        <v>0.91090000000000004</v>
      </c>
      <c r="J1388" s="36">
        <v>393964.24</v>
      </c>
      <c r="K1388" s="19">
        <f t="shared" si="21"/>
        <v>1181892.72</v>
      </c>
      <c r="L1388" s="37">
        <v>98491.06</v>
      </c>
      <c r="M1388" s="38"/>
    </row>
    <row r="1389" spans="1:13" s="39" customFormat="1" ht="12.95" customHeight="1" x14ac:dyDescent="0.25">
      <c r="A1389" s="226"/>
      <c r="B1389" s="29">
        <v>2630</v>
      </c>
      <c r="C1389" s="30">
        <v>31</v>
      </c>
      <c r="D1389" s="32" t="s">
        <v>3605</v>
      </c>
      <c r="E1389" s="32" t="s">
        <v>3606</v>
      </c>
      <c r="F1389" s="32" t="s">
        <v>3607</v>
      </c>
      <c r="G1389" s="33" t="s">
        <v>12</v>
      </c>
      <c r="H1389" s="34" t="s">
        <v>13</v>
      </c>
      <c r="I1389" s="35">
        <v>0.91139999999999999</v>
      </c>
      <c r="J1389" s="36">
        <v>394180.52</v>
      </c>
      <c r="K1389" s="19">
        <f t="shared" si="21"/>
        <v>1182541.56</v>
      </c>
      <c r="L1389" s="37">
        <v>98545.13</v>
      </c>
      <c r="M1389" s="38"/>
    </row>
    <row r="1390" spans="1:13" s="39" customFormat="1" ht="12.95" customHeight="1" x14ac:dyDescent="0.25">
      <c r="A1390" s="226"/>
      <c r="B1390" s="29">
        <v>2601</v>
      </c>
      <c r="C1390" s="30">
        <v>32</v>
      </c>
      <c r="D1390" s="32" t="s">
        <v>328</v>
      </c>
      <c r="E1390" s="32" t="s">
        <v>3608</v>
      </c>
      <c r="F1390" s="32" t="s">
        <v>3609</v>
      </c>
      <c r="G1390" s="33" t="s">
        <v>12</v>
      </c>
      <c r="H1390" s="34" t="s">
        <v>13</v>
      </c>
      <c r="I1390" s="35">
        <v>0.92989999999999995</v>
      </c>
      <c r="J1390" s="36">
        <v>402181.76</v>
      </c>
      <c r="K1390" s="19">
        <f t="shared" si="21"/>
        <v>1206545.28</v>
      </c>
      <c r="L1390" s="37">
        <v>100545.44</v>
      </c>
      <c r="M1390" s="38"/>
    </row>
    <row r="1391" spans="1:13" s="39" customFormat="1" ht="12.95" customHeight="1" x14ac:dyDescent="0.25">
      <c r="A1391" s="226"/>
      <c r="B1391" s="29">
        <v>2631</v>
      </c>
      <c r="C1391" s="30">
        <v>33</v>
      </c>
      <c r="D1391" s="59" t="s">
        <v>3610</v>
      </c>
      <c r="E1391" s="59" t="s">
        <v>3611</v>
      </c>
      <c r="F1391" s="59" t="s">
        <v>3252</v>
      </c>
      <c r="G1391" s="33" t="s">
        <v>12</v>
      </c>
      <c r="H1391" s="34" t="s">
        <v>13</v>
      </c>
      <c r="I1391" s="35">
        <v>0.98260000000000003</v>
      </c>
      <c r="J1391" s="36">
        <v>424974.52</v>
      </c>
      <c r="K1391" s="19">
        <f t="shared" si="21"/>
        <v>1274923.56</v>
      </c>
      <c r="L1391" s="37">
        <v>106243.63</v>
      </c>
      <c r="M1391" s="38"/>
    </row>
    <row r="1392" spans="1:13" s="39" customFormat="1" ht="12.95" customHeight="1" x14ac:dyDescent="0.25">
      <c r="A1392" s="226"/>
      <c r="B1392" s="29"/>
      <c r="C1392" s="30"/>
      <c r="D1392" s="31" t="s">
        <v>47</v>
      </c>
      <c r="E1392" s="32"/>
      <c r="F1392" s="32"/>
      <c r="G1392" s="33"/>
      <c r="H1392" s="34"/>
      <c r="I1392" s="35"/>
      <c r="J1392" s="36"/>
      <c r="K1392" s="19"/>
      <c r="L1392" s="37"/>
      <c r="M1392" s="38"/>
    </row>
    <row r="1393" spans="1:13" s="39" customFormat="1" ht="12.95" customHeight="1" x14ac:dyDescent="0.25">
      <c r="A1393" s="227"/>
      <c r="B1393" s="29">
        <v>2632</v>
      </c>
      <c r="C1393" s="30">
        <v>1</v>
      </c>
      <c r="D1393" s="32" t="s">
        <v>3612</v>
      </c>
      <c r="E1393" s="32" t="s">
        <v>3613</v>
      </c>
      <c r="F1393" s="32" t="s">
        <v>3614</v>
      </c>
      <c r="G1393" s="33" t="s">
        <v>51</v>
      </c>
      <c r="H1393" s="34" t="s">
        <v>13</v>
      </c>
      <c r="I1393" s="35">
        <v>0.98370000000000002</v>
      </c>
      <c r="J1393" s="36">
        <v>674031.24</v>
      </c>
      <c r="K1393" s="19">
        <f t="shared" si="21"/>
        <v>2022093.72</v>
      </c>
      <c r="L1393" s="37">
        <v>168507.81</v>
      </c>
      <c r="M1393" s="38"/>
    </row>
    <row r="1394" spans="1:13" s="39" customFormat="1" ht="12.95" customHeight="1" x14ac:dyDescent="0.25">
      <c r="A1394" s="225" t="s">
        <v>3615</v>
      </c>
      <c r="B1394" s="29"/>
      <c r="C1394" s="30"/>
      <c r="D1394" s="31" t="s">
        <v>126</v>
      </c>
      <c r="E1394" s="32"/>
      <c r="F1394" s="32"/>
      <c r="G1394" s="33"/>
      <c r="H1394" s="34"/>
      <c r="I1394" s="35"/>
      <c r="J1394" s="36"/>
      <c r="K1394" s="19"/>
      <c r="L1394" s="37"/>
      <c r="M1394" s="38"/>
    </row>
    <row r="1395" spans="1:13" s="39" customFormat="1" ht="12.95" customHeight="1" x14ac:dyDescent="0.25">
      <c r="A1395" s="226"/>
      <c r="B1395" s="29">
        <v>3130</v>
      </c>
      <c r="C1395" s="30">
        <v>1</v>
      </c>
      <c r="D1395" s="42" t="s">
        <v>3616</v>
      </c>
      <c r="E1395" s="42" t="s">
        <v>3617</v>
      </c>
      <c r="F1395" s="42" t="s">
        <v>3618</v>
      </c>
      <c r="G1395" s="33" t="s">
        <v>130</v>
      </c>
      <c r="H1395" s="34" t="s">
        <v>13</v>
      </c>
      <c r="I1395" s="35">
        <v>0.93899999999999995</v>
      </c>
      <c r="J1395" s="36">
        <v>203074.4</v>
      </c>
      <c r="K1395" s="19">
        <f t="shared" si="21"/>
        <v>609223.19999999995</v>
      </c>
      <c r="L1395" s="37">
        <v>50768.6</v>
      </c>
      <c r="M1395" s="38"/>
    </row>
    <row r="1396" spans="1:13" s="39" customFormat="1" ht="12.95" customHeight="1" x14ac:dyDescent="0.25">
      <c r="A1396" s="226"/>
      <c r="B1396" s="29">
        <v>3100</v>
      </c>
      <c r="C1396" s="30">
        <v>2</v>
      </c>
      <c r="D1396" s="32" t="s">
        <v>3623</v>
      </c>
      <c r="E1396" s="32" t="s">
        <v>3624</v>
      </c>
      <c r="F1396" s="32" t="s">
        <v>3356</v>
      </c>
      <c r="G1396" s="33" t="s">
        <v>130</v>
      </c>
      <c r="H1396" s="34" t="s">
        <v>13</v>
      </c>
      <c r="I1396" s="35">
        <v>0.91320000000000001</v>
      </c>
      <c r="J1396" s="36">
        <v>246860.79</v>
      </c>
      <c r="K1396" s="19">
        <f t="shared" si="21"/>
        <v>1036778.79</v>
      </c>
      <c r="L1396" s="37">
        <v>98739.75</v>
      </c>
      <c r="M1396" s="38"/>
    </row>
    <row r="1397" spans="1:13" s="39" customFormat="1" ht="12.95" customHeight="1" x14ac:dyDescent="0.25">
      <c r="A1397" s="226"/>
      <c r="B1397" s="29">
        <v>3132</v>
      </c>
      <c r="C1397" s="30">
        <v>3</v>
      </c>
      <c r="D1397" s="32" t="s">
        <v>3628</v>
      </c>
      <c r="E1397" s="32" t="s">
        <v>3629</v>
      </c>
      <c r="F1397" s="32" t="s">
        <v>3630</v>
      </c>
      <c r="G1397" s="33" t="s">
        <v>130</v>
      </c>
      <c r="H1397" s="34" t="s">
        <v>13</v>
      </c>
      <c r="I1397" s="35">
        <v>0.91910000000000003</v>
      </c>
      <c r="J1397" s="36">
        <v>248455.7</v>
      </c>
      <c r="K1397" s="19">
        <f t="shared" si="21"/>
        <v>1043477.22</v>
      </c>
      <c r="L1397" s="37">
        <v>99377.69</v>
      </c>
      <c r="M1397" s="38"/>
    </row>
    <row r="1398" spans="1:13" s="39" customFormat="1" ht="12.95" customHeight="1" x14ac:dyDescent="0.25">
      <c r="A1398" s="226"/>
      <c r="B1398" s="29"/>
      <c r="C1398" s="30"/>
      <c r="D1398" s="31" t="s">
        <v>11</v>
      </c>
      <c r="E1398" s="32"/>
      <c r="F1398" s="32"/>
      <c r="G1398" s="33"/>
      <c r="H1398" s="34"/>
      <c r="I1398" s="35"/>
      <c r="J1398" s="36"/>
      <c r="K1398" s="19"/>
      <c r="L1398" s="37"/>
      <c r="M1398" s="38"/>
    </row>
    <row r="1399" spans="1:13" s="39" customFormat="1" ht="12.95" customHeight="1" x14ac:dyDescent="0.25">
      <c r="A1399" s="226"/>
      <c r="B1399" s="29">
        <v>3108</v>
      </c>
      <c r="C1399" s="30">
        <v>1</v>
      </c>
      <c r="D1399" s="32" t="s">
        <v>3293</v>
      </c>
      <c r="E1399" s="32" t="s">
        <v>3294</v>
      </c>
      <c r="F1399" s="32" t="s">
        <v>3619</v>
      </c>
      <c r="G1399" s="33" t="s">
        <v>12</v>
      </c>
      <c r="H1399" s="34" t="s">
        <v>13</v>
      </c>
      <c r="I1399" s="35">
        <v>0.91010000000000002</v>
      </c>
      <c r="J1399" s="36">
        <v>393618.24</v>
      </c>
      <c r="K1399" s="19">
        <f t="shared" si="21"/>
        <v>1180854.72</v>
      </c>
      <c r="L1399" s="37">
        <v>98404.56</v>
      </c>
      <c r="M1399" s="38"/>
    </row>
    <row r="1400" spans="1:13" s="39" customFormat="1" ht="12.95" customHeight="1" x14ac:dyDescent="0.25">
      <c r="A1400" s="226"/>
      <c r="B1400" s="29">
        <v>3122</v>
      </c>
      <c r="C1400" s="30">
        <v>2</v>
      </c>
      <c r="D1400" s="42" t="s">
        <v>3620</v>
      </c>
      <c r="E1400" s="42" t="s">
        <v>3621</v>
      </c>
      <c r="F1400" s="42" t="s">
        <v>3622</v>
      </c>
      <c r="G1400" s="33" t="s">
        <v>12</v>
      </c>
      <c r="H1400" s="34" t="s">
        <v>13</v>
      </c>
      <c r="I1400" s="35">
        <v>0.87270000000000003</v>
      </c>
      <c r="J1400" s="36">
        <v>377442.76</v>
      </c>
      <c r="K1400" s="19">
        <f t="shared" si="21"/>
        <v>1132328.28</v>
      </c>
      <c r="L1400" s="37">
        <v>94360.69</v>
      </c>
      <c r="M1400" s="38"/>
    </row>
    <row r="1401" spans="1:13" s="39" customFormat="1" ht="12.95" customHeight="1" x14ac:dyDescent="0.25">
      <c r="A1401" s="226"/>
      <c r="B1401" s="29">
        <v>3129</v>
      </c>
      <c r="C1401" s="30">
        <v>3</v>
      </c>
      <c r="D1401" s="32" t="s">
        <v>3625</v>
      </c>
      <c r="E1401" s="32" t="s">
        <v>3626</v>
      </c>
      <c r="F1401" s="32" t="s">
        <v>3627</v>
      </c>
      <c r="G1401" s="33" t="s">
        <v>12</v>
      </c>
      <c r="H1401" s="34" t="s">
        <v>13</v>
      </c>
      <c r="I1401" s="35">
        <v>0.92230000000000001</v>
      </c>
      <c r="J1401" s="36">
        <v>356596.26</v>
      </c>
      <c r="K1401" s="19">
        <f t="shared" si="21"/>
        <v>1154385.78</v>
      </c>
      <c r="L1401" s="37">
        <v>99723.69</v>
      </c>
      <c r="M1401" s="38"/>
    </row>
    <row r="1402" spans="1:13" s="39" customFormat="1" ht="12.95" customHeight="1" x14ac:dyDescent="0.25">
      <c r="A1402" s="226"/>
      <c r="B1402" s="29">
        <v>3126</v>
      </c>
      <c r="C1402" s="30">
        <v>4</v>
      </c>
      <c r="D1402" s="32" t="s">
        <v>3631</v>
      </c>
      <c r="E1402" s="32" t="s">
        <v>3632</v>
      </c>
      <c r="F1402" s="32" t="s">
        <v>3633</v>
      </c>
      <c r="G1402" s="33" t="s">
        <v>12</v>
      </c>
      <c r="H1402" s="34" t="s">
        <v>13</v>
      </c>
      <c r="I1402" s="35">
        <v>0.91959999999999997</v>
      </c>
      <c r="J1402" s="36">
        <v>397727</v>
      </c>
      <c r="K1402" s="19">
        <f t="shared" si="21"/>
        <v>1193181</v>
      </c>
      <c r="L1402" s="37">
        <v>99431.75</v>
      </c>
      <c r="M1402" s="38"/>
    </row>
    <row r="1403" spans="1:13" s="39" customFormat="1" ht="12.95" customHeight="1" x14ac:dyDescent="0.25">
      <c r="A1403" s="226"/>
      <c r="B1403" s="29">
        <v>3120</v>
      </c>
      <c r="C1403" s="30">
        <v>5</v>
      </c>
      <c r="D1403" s="32" t="s">
        <v>3634</v>
      </c>
      <c r="E1403" s="32" t="s">
        <v>3635</v>
      </c>
      <c r="F1403" s="32" t="s">
        <v>3636</v>
      </c>
      <c r="G1403" s="33" t="s">
        <v>12</v>
      </c>
      <c r="H1403" s="34" t="s">
        <v>13</v>
      </c>
      <c r="I1403" s="35">
        <v>0.92520000000000002</v>
      </c>
      <c r="J1403" s="36">
        <v>400149</v>
      </c>
      <c r="K1403" s="19">
        <f t="shared" si="21"/>
        <v>1200447</v>
      </c>
      <c r="L1403" s="37">
        <v>100037.25</v>
      </c>
      <c r="M1403" s="38"/>
    </row>
    <row r="1404" spans="1:13" s="39" customFormat="1" ht="12.95" customHeight="1" x14ac:dyDescent="0.25">
      <c r="A1404" s="226"/>
      <c r="B1404" s="29">
        <v>3109</v>
      </c>
      <c r="C1404" s="30">
        <v>6</v>
      </c>
      <c r="D1404" s="32" t="s">
        <v>3637</v>
      </c>
      <c r="E1404" s="32" t="s">
        <v>3638</v>
      </c>
      <c r="F1404" s="32" t="s">
        <v>3639</v>
      </c>
      <c r="G1404" s="33" t="s">
        <v>12</v>
      </c>
      <c r="H1404" s="34" t="s">
        <v>13</v>
      </c>
      <c r="I1404" s="35">
        <v>0.91039999999999999</v>
      </c>
      <c r="J1404" s="36">
        <v>393748</v>
      </c>
      <c r="K1404" s="19">
        <f t="shared" si="21"/>
        <v>1181244</v>
      </c>
      <c r="L1404" s="37">
        <v>98437</v>
      </c>
      <c r="M1404" s="38"/>
    </row>
    <row r="1405" spans="1:13" s="39" customFormat="1" ht="12.95" customHeight="1" x14ac:dyDescent="0.25">
      <c r="A1405" s="226"/>
      <c r="B1405" s="29">
        <v>3112</v>
      </c>
      <c r="C1405" s="30">
        <v>7</v>
      </c>
      <c r="D1405" s="32" t="s">
        <v>3640</v>
      </c>
      <c r="E1405" s="32" t="s">
        <v>3641</v>
      </c>
      <c r="F1405" s="32" t="s">
        <v>3642</v>
      </c>
      <c r="G1405" s="33" t="s">
        <v>12</v>
      </c>
      <c r="H1405" s="34" t="s">
        <v>13</v>
      </c>
      <c r="I1405" s="35">
        <v>0.91639999999999999</v>
      </c>
      <c r="J1405" s="36">
        <v>396343</v>
      </c>
      <c r="K1405" s="19">
        <f t="shared" si="21"/>
        <v>1189029</v>
      </c>
      <c r="L1405" s="37">
        <v>99085.75</v>
      </c>
      <c r="M1405" s="38"/>
    </row>
    <row r="1406" spans="1:13" s="39" customFormat="1" ht="12.95" customHeight="1" x14ac:dyDescent="0.25">
      <c r="A1406" s="226"/>
      <c r="B1406" s="29">
        <v>3131</v>
      </c>
      <c r="C1406" s="30">
        <v>8</v>
      </c>
      <c r="D1406" s="32" t="s">
        <v>1518</v>
      </c>
      <c r="E1406" s="32" t="s">
        <v>1519</v>
      </c>
      <c r="F1406" s="32" t="s">
        <v>3643</v>
      </c>
      <c r="G1406" s="33" t="s">
        <v>12</v>
      </c>
      <c r="H1406" s="34" t="s">
        <v>13</v>
      </c>
      <c r="I1406" s="35">
        <v>0.93069999999999997</v>
      </c>
      <c r="J1406" s="36">
        <v>402527.76</v>
      </c>
      <c r="K1406" s="19">
        <f t="shared" si="21"/>
        <v>1207583.28</v>
      </c>
      <c r="L1406" s="37">
        <v>100631.94</v>
      </c>
      <c r="M1406" s="38"/>
    </row>
    <row r="1407" spans="1:13" s="39" customFormat="1" ht="12.95" customHeight="1" x14ac:dyDescent="0.25">
      <c r="A1407" s="226"/>
      <c r="B1407" s="29">
        <v>3117</v>
      </c>
      <c r="C1407" s="30">
        <v>9</v>
      </c>
      <c r="D1407" s="32" t="s">
        <v>3644</v>
      </c>
      <c r="E1407" s="32" t="s">
        <v>3645</v>
      </c>
      <c r="F1407" s="32" t="s">
        <v>3646</v>
      </c>
      <c r="G1407" s="33" t="s">
        <v>12</v>
      </c>
      <c r="H1407" s="34" t="s">
        <v>13</v>
      </c>
      <c r="I1407" s="35">
        <v>0.91659999999999997</v>
      </c>
      <c r="J1407" s="36">
        <v>396429.52</v>
      </c>
      <c r="K1407" s="19">
        <f t="shared" si="21"/>
        <v>1189288.56</v>
      </c>
      <c r="L1407" s="37">
        <v>99107.38</v>
      </c>
      <c r="M1407" s="38"/>
    </row>
    <row r="1408" spans="1:13" s="39" customFormat="1" ht="12.95" customHeight="1" x14ac:dyDescent="0.25">
      <c r="A1408" s="226"/>
      <c r="B1408" s="29">
        <v>3113</v>
      </c>
      <c r="C1408" s="30">
        <v>10</v>
      </c>
      <c r="D1408" s="42" t="s">
        <v>3647</v>
      </c>
      <c r="E1408" s="42" t="s">
        <v>3648</v>
      </c>
      <c r="F1408" s="42" t="s">
        <v>3618</v>
      </c>
      <c r="G1408" s="27" t="s">
        <v>12</v>
      </c>
      <c r="H1408" s="34" t="s">
        <v>13</v>
      </c>
      <c r="I1408" s="35">
        <v>0.90439999999999998</v>
      </c>
      <c r="J1408" s="36">
        <v>391153</v>
      </c>
      <c r="K1408" s="19">
        <f t="shared" si="21"/>
        <v>1173459</v>
      </c>
      <c r="L1408" s="37">
        <v>97788.25</v>
      </c>
      <c r="M1408" s="38"/>
    </row>
    <row r="1409" spans="1:13" s="39" customFormat="1" ht="12.95" customHeight="1" x14ac:dyDescent="0.25">
      <c r="A1409" s="226"/>
      <c r="B1409" s="29">
        <v>3104</v>
      </c>
      <c r="C1409" s="30">
        <v>11</v>
      </c>
      <c r="D1409" s="32" t="s">
        <v>3649</v>
      </c>
      <c r="E1409" s="32" t="s">
        <v>3650</v>
      </c>
      <c r="F1409" s="32" t="s">
        <v>3651</v>
      </c>
      <c r="G1409" s="50" t="s">
        <v>12</v>
      </c>
      <c r="H1409" s="34" t="s">
        <v>13</v>
      </c>
      <c r="I1409" s="35">
        <v>0.95140000000000002</v>
      </c>
      <c r="J1409" s="36">
        <v>411480.52</v>
      </c>
      <c r="K1409" s="19">
        <f t="shared" si="21"/>
        <v>1234441.56</v>
      </c>
      <c r="L1409" s="37">
        <v>102870.13</v>
      </c>
      <c r="M1409" s="38"/>
    </row>
    <row r="1410" spans="1:13" s="39" customFormat="1" ht="12.95" customHeight="1" x14ac:dyDescent="0.25">
      <c r="A1410" s="226"/>
      <c r="B1410" s="29">
        <v>3106</v>
      </c>
      <c r="C1410" s="30">
        <v>12</v>
      </c>
      <c r="D1410" s="42" t="s">
        <v>3652</v>
      </c>
      <c r="E1410" s="42" t="s">
        <v>3653</v>
      </c>
      <c r="F1410" s="42" t="s">
        <v>3654</v>
      </c>
      <c r="G1410" s="27" t="s">
        <v>12</v>
      </c>
      <c r="H1410" s="34" t="s">
        <v>13</v>
      </c>
      <c r="I1410" s="35">
        <v>0.98609999999999998</v>
      </c>
      <c r="J1410" s="36">
        <v>426488.24</v>
      </c>
      <c r="K1410" s="19">
        <f t="shared" si="21"/>
        <v>1279464.72</v>
      </c>
      <c r="L1410" s="37">
        <v>106622.06</v>
      </c>
      <c r="M1410" s="38"/>
    </row>
    <row r="1411" spans="1:13" s="39" customFormat="1" ht="12.95" customHeight="1" x14ac:dyDescent="0.25">
      <c r="A1411" s="226"/>
      <c r="B1411" s="29">
        <v>3111</v>
      </c>
      <c r="C1411" s="30">
        <v>13</v>
      </c>
      <c r="D1411" s="32" t="s">
        <v>3655</v>
      </c>
      <c r="E1411" s="32" t="s">
        <v>3656</v>
      </c>
      <c r="F1411" s="32" t="s">
        <v>3657</v>
      </c>
      <c r="G1411" s="50" t="s">
        <v>12</v>
      </c>
      <c r="H1411" s="34" t="s">
        <v>13</v>
      </c>
      <c r="I1411" s="35">
        <v>0.90869999999999995</v>
      </c>
      <c r="J1411" s="36">
        <v>393012.76</v>
      </c>
      <c r="K1411" s="19">
        <f t="shared" si="21"/>
        <v>1179038.28</v>
      </c>
      <c r="L1411" s="37">
        <v>98253.19</v>
      </c>
      <c r="M1411" s="38"/>
    </row>
    <row r="1412" spans="1:13" s="39" customFormat="1" ht="12.95" customHeight="1" x14ac:dyDescent="0.25">
      <c r="A1412" s="226"/>
      <c r="B1412" s="29">
        <v>3103</v>
      </c>
      <c r="C1412" s="30">
        <v>14</v>
      </c>
      <c r="D1412" s="42" t="s">
        <v>3658</v>
      </c>
      <c r="E1412" s="42" t="s">
        <v>3659</v>
      </c>
      <c r="F1412" s="42" t="s">
        <v>3660</v>
      </c>
      <c r="G1412" s="27" t="s">
        <v>12</v>
      </c>
      <c r="H1412" s="34" t="s">
        <v>13</v>
      </c>
      <c r="I1412" s="35">
        <v>0.95599999999999996</v>
      </c>
      <c r="J1412" s="36">
        <v>413470</v>
      </c>
      <c r="K1412" s="19">
        <f t="shared" si="21"/>
        <v>1240410</v>
      </c>
      <c r="L1412" s="37">
        <v>103367.5</v>
      </c>
      <c r="M1412" s="38"/>
    </row>
    <row r="1413" spans="1:13" s="39" customFormat="1" ht="12.95" customHeight="1" x14ac:dyDescent="0.25">
      <c r="A1413" s="226"/>
      <c r="B1413" s="29">
        <v>3128</v>
      </c>
      <c r="C1413" s="30">
        <v>15</v>
      </c>
      <c r="D1413" s="32" t="s">
        <v>393</v>
      </c>
      <c r="E1413" s="32" t="s">
        <v>3661</v>
      </c>
      <c r="F1413" s="32" t="s">
        <v>3618</v>
      </c>
      <c r="G1413" s="33" t="s">
        <v>12</v>
      </c>
      <c r="H1413" s="34" t="s">
        <v>13</v>
      </c>
      <c r="I1413" s="35">
        <v>0.96679999999999999</v>
      </c>
      <c r="J1413" s="36">
        <v>418141</v>
      </c>
      <c r="K1413" s="19">
        <f t="shared" si="21"/>
        <v>1254423</v>
      </c>
      <c r="L1413" s="37">
        <v>104535.25</v>
      </c>
      <c r="M1413" s="38"/>
    </row>
    <row r="1414" spans="1:13" s="39" customFormat="1" ht="12.95" customHeight="1" x14ac:dyDescent="0.25">
      <c r="A1414" s="226"/>
      <c r="B1414" s="29">
        <v>3134</v>
      </c>
      <c r="C1414" s="30">
        <v>16</v>
      </c>
      <c r="D1414" s="32" t="s">
        <v>3662</v>
      </c>
      <c r="E1414" s="32" t="s">
        <v>3663</v>
      </c>
      <c r="F1414" s="32" t="s">
        <v>3664</v>
      </c>
      <c r="G1414" s="33" t="s">
        <v>12</v>
      </c>
      <c r="H1414" s="34" t="s">
        <v>13</v>
      </c>
      <c r="I1414" s="35">
        <v>0.96399999999999997</v>
      </c>
      <c r="J1414" s="36">
        <v>416930</v>
      </c>
      <c r="K1414" s="19">
        <f t="shared" si="21"/>
        <v>1250790</v>
      </c>
      <c r="L1414" s="37">
        <v>104232.5</v>
      </c>
      <c r="M1414" s="38"/>
    </row>
    <row r="1415" spans="1:13" s="39" customFormat="1" ht="12.95" customHeight="1" x14ac:dyDescent="0.25">
      <c r="A1415" s="226"/>
      <c r="B1415" s="29">
        <v>3119</v>
      </c>
      <c r="C1415" s="30">
        <v>17</v>
      </c>
      <c r="D1415" s="32" t="s">
        <v>3665</v>
      </c>
      <c r="E1415" s="32" t="s">
        <v>3666</v>
      </c>
      <c r="F1415" s="32" t="s">
        <v>3667</v>
      </c>
      <c r="G1415" s="33" t="s">
        <v>12</v>
      </c>
      <c r="H1415" s="34" t="s">
        <v>13</v>
      </c>
      <c r="I1415" s="35">
        <v>0.96099999999999997</v>
      </c>
      <c r="J1415" s="36">
        <v>415632.52</v>
      </c>
      <c r="K1415" s="19">
        <f t="shared" si="21"/>
        <v>1246897.56</v>
      </c>
      <c r="L1415" s="37">
        <v>103908.13</v>
      </c>
      <c r="M1415" s="38"/>
    </row>
    <row r="1416" spans="1:13" s="39" customFormat="1" ht="12.95" customHeight="1" x14ac:dyDescent="0.25">
      <c r="A1416" s="226"/>
      <c r="B1416" s="29">
        <v>3107</v>
      </c>
      <c r="C1416" s="30">
        <v>18</v>
      </c>
      <c r="D1416" s="32" t="s">
        <v>3668</v>
      </c>
      <c r="E1416" s="32" t="s">
        <v>3669</v>
      </c>
      <c r="F1416" s="32" t="s">
        <v>3670</v>
      </c>
      <c r="G1416" s="33" t="s">
        <v>12</v>
      </c>
      <c r="H1416" s="34" t="s">
        <v>13</v>
      </c>
      <c r="I1416" s="35">
        <v>0.51359999999999995</v>
      </c>
      <c r="J1416" s="36">
        <v>222132</v>
      </c>
      <c r="K1416" s="19">
        <f t="shared" si="21"/>
        <v>666396</v>
      </c>
      <c r="L1416" s="37">
        <v>55533</v>
      </c>
      <c r="M1416" s="38"/>
    </row>
    <row r="1417" spans="1:13" s="39" customFormat="1" ht="12.95" customHeight="1" x14ac:dyDescent="0.25">
      <c r="A1417" s="226"/>
      <c r="B1417" s="43">
        <v>3125</v>
      </c>
      <c r="C1417" s="30">
        <v>19</v>
      </c>
      <c r="D1417" s="32" t="s">
        <v>3671</v>
      </c>
      <c r="E1417" s="32" t="s">
        <v>3672</v>
      </c>
      <c r="F1417" s="32" t="s">
        <v>3673</v>
      </c>
      <c r="G1417" s="33" t="s">
        <v>12</v>
      </c>
      <c r="H1417" s="34" t="s">
        <v>13</v>
      </c>
      <c r="I1417" s="35">
        <v>0.9214</v>
      </c>
      <c r="J1417" s="36">
        <v>398505.52</v>
      </c>
      <c r="K1417" s="19">
        <f t="shared" ref="K1417:K1480" si="22">ROUND(J1417+L1417*8,2)</f>
        <v>1195516.56</v>
      </c>
      <c r="L1417" s="37">
        <v>99626.38</v>
      </c>
      <c r="M1417" s="38"/>
    </row>
    <row r="1418" spans="1:13" s="39" customFormat="1" ht="12.95" customHeight="1" x14ac:dyDescent="0.25">
      <c r="A1418" s="226"/>
      <c r="B1418" s="29">
        <v>3105</v>
      </c>
      <c r="C1418" s="30">
        <v>20</v>
      </c>
      <c r="D1418" s="32" t="s">
        <v>479</v>
      </c>
      <c r="E1418" s="32" t="s">
        <v>3674</v>
      </c>
      <c r="F1418" s="32" t="s">
        <v>3675</v>
      </c>
      <c r="G1418" s="33" t="s">
        <v>12</v>
      </c>
      <c r="H1418" s="34" t="s">
        <v>13</v>
      </c>
      <c r="I1418" s="35">
        <v>0.97670000000000001</v>
      </c>
      <c r="J1418" s="36">
        <v>422422.76</v>
      </c>
      <c r="K1418" s="19">
        <f t="shared" si="22"/>
        <v>1267268.28</v>
      </c>
      <c r="L1418" s="37">
        <v>105605.69</v>
      </c>
      <c r="M1418" s="38"/>
    </row>
    <row r="1419" spans="1:13" s="39" customFormat="1" ht="12.95" customHeight="1" x14ac:dyDescent="0.25">
      <c r="A1419" s="226"/>
      <c r="B1419" s="29">
        <v>3110</v>
      </c>
      <c r="C1419" s="30">
        <v>21</v>
      </c>
      <c r="D1419" s="32" t="s">
        <v>3676</v>
      </c>
      <c r="E1419" s="32" t="s">
        <v>3677</v>
      </c>
      <c r="F1419" s="32" t="s">
        <v>3678</v>
      </c>
      <c r="G1419" s="33" t="s">
        <v>12</v>
      </c>
      <c r="H1419" s="34" t="s">
        <v>13</v>
      </c>
      <c r="I1419" s="35">
        <v>0.93089999999999995</v>
      </c>
      <c r="J1419" s="36">
        <v>402614.24</v>
      </c>
      <c r="K1419" s="19">
        <f t="shared" si="22"/>
        <v>1207842.72</v>
      </c>
      <c r="L1419" s="37">
        <v>100653.56</v>
      </c>
      <c r="M1419" s="38"/>
    </row>
    <row r="1420" spans="1:13" s="39" customFormat="1" ht="12.95" customHeight="1" x14ac:dyDescent="0.25">
      <c r="A1420" s="226"/>
      <c r="B1420" s="29">
        <v>3124</v>
      </c>
      <c r="C1420" s="30">
        <v>22</v>
      </c>
      <c r="D1420" s="42" t="s">
        <v>3679</v>
      </c>
      <c r="E1420" s="42" t="s">
        <v>3680</v>
      </c>
      <c r="F1420" s="42" t="s">
        <v>3681</v>
      </c>
      <c r="G1420" s="33" t="s">
        <v>12</v>
      </c>
      <c r="H1420" s="34" t="s">
        <v>13</v>
      </c>
      <c r="I1420" s="35">
        <v>0.93379999999999996</v>
      </c>
      <c r="J1420" s="36">
        <v>403868.52</v>
      </c>
      <c r="K1420" s="19">
        <f t="shared" si="22"/>
        <v>1211605.56</v>
      </c>
      <c r="L1420" s="37">
        <v>100967.13</v>
      </c>
      <c r="M1420" s="38"/>
    </row>
    <row r="1421" spans="1:13" s="39" customFormat="1" ht="12.95" customHeight="1" x14ac:dyDescent="0.25">
      <c r="A1421" s="226"/>
      <c r="B1421" s="29">
        <v>3116</v>
      </c>
      <c r="C1421" s="30">
        <v>23</v>
      </c>
      <c r="D1421" s="42" t="s">
        <v>3682</v>
      </c>
      <c r="E1421" s="42" t="s">
        <v>3683</v>
      </c>
      <c r="F1421" s="42" t="s">
        <v>3684</v>
      </c>
      <c r="G1421" s="33" t="s">
        <v>12</v>
      </c>
      <c r="H1421" s="34" t="s">
        <v>13</v>
      </c>
      <c r="I1421" s="35">
        <v>0.90069999999999995</v>
      </c>
      <c r="J1421" s="36">
        <v>304999.01</v>
      </c>
      <c r="K1421" s="19">
        <f t="shared" si="22"/>
        <v>1084104.53</v>
      </c>
      <c r="L1421" s="37">
        <v>97388.19</v>
      </c>
      <c r="M1421" s="38"/>
    </row>
    <row r="1422" spans="1:13" s="39" customFormat="1" ht="12.95" customHeight="1" x14ac:dyDescent="0.25">
      <c r="A1422" s="226"/>
      <c r="B1422" s="29">
        <v>3127</v>
      </c>
      <c r="C1422" s="30">
        <v>24</v>
      </c>
      <c r="D1422" s="32" t="s">
        <v>3685</v>
      </c>
      <c r="E1422" s="32" t="s">
        <v>3686</v>
      </c>
      <c r="F1422" s="32" t="s">
        <v>3687</v>
      </c>
      <c r="G1422" s="33" t="s">
        <v>12</v>
      </c>
      <c r="H1422" s="34" t="s">
        <v>13</v>
      </c>
      <c r="I1422" s="35">
        <v>0.51659999999999995</v>
      </c>
      <c r="J1422" s="36">
        <v>266679.52</v>
      </c>
      <c r="K1422" s="19">
        <f t="shared" si="22"/>
        <v>713538.56000000006</v>
      </c>
      <c r="L1422" s="37">
        <v>55857.38</v>
      </c>
      <c r="M1422" s="38"/>
    </row>
    <row r="1423" spans="1:13" s="39" customFormat="1" ht="12.95" customHeight="1" x14ac:dyDescent="0.25">
      <c r="A1423" s="226"/>
      <c r="B1423" s="29">
        <v>3101</v>
      </c>
      <c r="C1423" s="30">
        <v>25</v>
      </c>
      <c r="D1423" s="42" t="s">
        <v>3688</v>
      </c>
      <c r="E1423" s="42" t="s">
        <v>3689</v>
      </c>
      <c r="F1423" s="42" t="s">
        <v>3690</v>
      </c>
      <c r="G1423" s="33" t="s">
        <v>12</v>
      </c>
      <c r="H1423" s="34" t="s">
        <v>13</v>
      </c>
      <c r="I1423" s="35">
        <v>0.94520000000000004</v>
      </c>
      <c r="J1423" s="36">
        <v>408799</v>
      </c>
      <c r="K1423" s="19">
        <f t="shared" si="22"/>
        <v>1226397</v>
      </c>
      <c r="L1423" s="37">
        <v>102199.75</v>
      </c>
      <c r="M1423" s="38"/>
    </row>
    <row r="1424" spans="1:13" s="39" customFormat="1" ht="12.95" customHeight="1" x14ac:dyDescent="0.25">
      <c r="A1424" s="226"/>
      <c r="B1424" s="29">
        <v>3121</v>
      </c>
      <c r="C1424" s="30">
        <v>26</v>
      </c>
      <c r="D1424" s="32" t="s">
        <v>3691</v>
      </c>
      <c r="E1424" s="32" t="s">
        <v>3692</v>
      </c>
      <c r="F1424" s="32" t="s">
        <v>3693</v>
      </c>
      <c r="G1424" s="33" t="s">
        <v>12</v>
      </c>
      <c r="H1424" s="34" t="s">
        <v>13</v>
      </c>
      <c r="I1424" s="35">
        <v>0.98570000000000002</v>
      </c>
      <c r="J1424" s="36">
        <v>426315.24</v>
      </c>
      <c r="K1424" s="19">
        <f t="shared" si="22"/>
        <v>1278945.72</v>
      </c>
      <c r="L1424" s="37">
        <v>106578.81</v>
      </c>
      <c r="M1424" s="38"/>
    </row>
    <row r="1425" spans="1:13" s="39" customFormat="1" ht="12.95" customHeight="1" x14ac:dyDescent="0.25">
      <c r="A1425" s="226"/>
      <c r="B1425" s="29">
        <v>3114</v>
      </c>
      <c r="C1425" s="30">
        <v>27</v>
      </c>
      <c r="D1425" s="42" t="s">
        <v>3694</v>
      </c>
      <c r="E1425" s="42" t="s">
        <v>3695</v>
      </c>
      <c r="F1425" s="42" t="s">
        <v>3696</v>
      </c>
      <c r="G1425" s="33" t="s">
        <v>12</v>
      </c>
      <c r="H1425" s="34" t="s">
        <v>13</v>
      </c>
      <c r="I1425" s="35">
        <v>0.93100000000000005</v>
      </c>
      <c r="J1425" s="36">
        <v>402657.52</v>
      </c>
      <c r="K1425" s="19">
        <f t="shared" si="22"/>
        <v>1207972.56</v>
      </c>
      <c r="L1425" s="37">
        <v>100664.38</v>
      </c>
      <c r="M1425" s="38"/>
    </row>
    <row r="1426" spans="1:13" s="39" customFormat="1" ht="12.95" customHeight="1" x14ac:dyDescent="0.25">
      <c r="A1426" s="226"/>
      <c r="B1426" s="29">
        <v>3115</v>
      </c>
      <c r="C1426" s="30">
        <v>28</v>
      </c>
      <c r="D1426" s="32" t="s">
        <v>3697</v>
      </c>
      <c r="E1426" s="32" t="s">
        <v>3698</v>
      </c>
      <c r="F1426" s="32" t="s">
        <v>3699</v>
      </c>
      <c r="G1426" s="33" t="s">
        <v>12</v>
      </c>
      <c r="H1426" s="34" t="s">
        <v>13</v>
      </c>
      <c r="I1426" s="35">
        <v>0.98709999999999998</v>
      </c>
      <c r="J1426" s="36">
        <v>426920.76</v>
      </c>
      <c r="K1426" s="19">
        <f t="shared" si="22"/>
        <v>1280762.28</v>
      </c>
      <c r="L1426" s="37">
        <v>106730.19</v>
      </c>
      <c r="M1426" s="38"/>
    </row>
    <row r="1427" spans="1:13" s="39" customFormat="1" ht="12.95" customHeight="1" x14ac:dyDescent="0.25">
      <c r="A1427" s="226"/>
      <c r="B1427" s="29">
        <v>3102</v>
      </c>
      <c r="C1427" s="30">
        <v>29</v>
      </c>
      <c r="D1427" s="32" t="s">
        <v>3700</v>
      </c>
      <c r="E1427" s="32" t="s">
        <v>3701</v>
      </c>
      <c r="F1427" s="32" t="s">
        <v>3702</v>
      </c>
      <c r="G1427" s="33" t="s">
        <v>12</v>
      </c>
      <c r="H1427" s="34" t="s">
        <v>13</v>
      </c>
      <c r="I1427" s="35">
        <v>0.92710000000000004</v>
      </c>
      <c r="J1427" s="36">
        <v>400970.76</v>
      </c>
      <c r="K1427" s="19">
        <f t="shared" si="22"/>
        <v>1202912.28</v>
      </c>
      <c r="L1427" s="37">
        <v>100242.69</v>
      </c>
      <c r="M1427" s="38"/>
    </row>
    <row r="1428" spans="1:13" s="39" customFormat="1" ht="12.95" customHeight="1" x14ac:dyDescent="0.25">
      <c r="A1428" s="226"/>
      <c r="B1428" s="29">
        <v>3123</v>
      </c>
      <c r="C1428" s="30">
        <v>30</v>
      </c>
      <c r="D1428" s="32" t="s">
        <v>3703</v>
      </c>
      <c r="E1428" s="32" t="s">
        <v>3704</v>
      </c>
      <c r="F1428" s="32" t="s">
        <v>3705</v>
      </c>
      <c r="G1428" s="33" t="s">
        <v>12</v>
      </c>
      <c r="H1428" s="34" t="s">
        <v>13</v>
      </c>
      <c r="I1428" s="35">
        <v>0.96909999999999996</v>
      </c>
      <c r="J1428" s="36">
        <v>419135.76</v>
      </c>
      <c r="K1428" s="19">
        <f t="shared" si="22"/>
        <v>1257407.28</v>
      </c>
      <c r="L1428" s="37">
        <v>104783.94</v>
      </c>
      <c r="M1428" s="38"/>
    </row>
    <row r="1429" spans="1:13" s="39" customFormat="1" ht="12.95" customHeight="1" x14ac:dyDescent="0.25">
      <c r="A1429" s="226"/>
      <c r="B1429" s="29">
        <v>3118</v>
      </c>
      <c r="C1429" s="30">
        <v>31</v>
      </c>
      <c r="D1429" s="32" t="s">
        <v>3706</v>
      </c>
      <c r="E1429" s="32" t="s">
        <v>3707</v>
      </c>
      <c r="F1429" s="32" t="s">
        <v>3708</v>
      </c>
      <c r="G1429" s="33" t="s">
        <v>12</v>
      </c>
      <c r="H1429" s="34" t="s">
        <v>13</v>
      </c>
      <c r="I1429" s="35">
        <v>0.99390000000000001</v>
      </c>
      <c r="J1429" s="36">
        <v>429861.76</v>
      </c>
      <c r="K1429" s="19">
        <f t="shared" si="22"/>
        <v>1289585.28</v>
      </c>
      <c r="L1429" s="37">
        <v>107465.44</v>
      </c>
      <c r="M1429" s="38"/>
    </row>
    <row r="1430" spans="1:13" s="39" customFormat="1" ht="12.95" customHeight="1" x14ac:dyDescent="0.25">
      <c r="A1430" s="226"/>
      <c r="B1430" s="29"/>
      <c r="C1430" s="30"/>
      <c r="D1430" s="31" t="s">
        <v>47</v>
      </c>
      <c r="E1430" s="32"/>
      <c r="F1430" s="32"/>
      <c r="G1430" s="33"/>
      <c r="H1430" s="34"/>
      <c r="I1430" s="35"/>
      <c r="J1430" s="36"/>
      <c r="K1430" s="19"/>
      <c r="L1430" s="37"/>
      <c r="M1430" s="38"/>
    </row>
    <row r="1431" spans="1:13" s="39" customFormat="1" ht="12.95" customHeight="1" x14ac:dyDescent="0.25">
      <c r="A1431" s="227"/>
      <c r="B1431" s="29">
        <v>3133</v>
      </c>
      <c r="C1431" s="30">
        <v>2</v>
      </c>
      <c r="D1431" s="32" t="s">
        <v>3709</v>
      </c>
      <c r="E1431" s="32" t="s">
        <v>3710</v>
      </c>
      <c r="F1431" s="32" t="s">
        <v>3711</v>
      </c>
      <c r="G1431" s="33" t="s">
        <v>51</v>
      </c>
      <c r="H1431" s="34" t="s">
        <v>13</v>
      </c>
      <c r="I1431" s="35">
        <v>0.94030000000000002</v>
      </c>
      <c r="J1431" s="36">
        <v>644293.56000000006</v>
      </c>
      <c r="K1431" s="19">
        <f t="shared" si="22"/>
        <v>1932880.68</v>
      </c>
      <c r="L1431" s="37">
        <v>161073.39000000001</v>
      </c>
      <c r="M1431" s="38"/>
    </row>
    <row r="1432" spans="1:13" s="39" customFormat="1" ht="12.95" customHeight="1" x14ac:dyDescent="0.25">
      <c r="A1432" s="225" t="s">
        <v>3712</v>
      </c>
      <c r="B1432" s="29"/>
      <c r="C1432" s="30"/>
      <c r="D1432" s="31" t="s">
        <v>126</v>
      </c>
      <c r="E1432" s="32"/>
      <c r="F1432" s="32"/>
      <c r="G1432" s="33"/>
      <c r="H1432" s="34"/>
      <c r="I1432" s="35"/>
      <c r="J1432" s="36"/>
      <c r="K1432" s="19"/>
      <c r="L1432" s="37"/>
      <c r="M1432" s="38"/>
    </row>
    <row r="1433" spans="1:13" s="39" customFormat="1" ht="12.95" customHeight="1" x14ac:dyDescent="0.25">
      <c r="A1433" s="226"/>
      <c r="B1433" s="29">
        <v>5224</v>
      </c>
      <c r="C1433" s="30">
        <v>1</v>
      </c>
      <c r="D1433" s="32" t="s">
        <v>3713</v>
      </c>
      <c r="E1433" s="32" t="s">
        <v>150</v>
      </c>
      <c r="F1433" s="32" t="s">
        <v>3714</v>
      </c>
      <c r="G1433" s="33" t="s">
        <v>130</v>
      </c>
      <c r="H1433" s="34" t="s">
        <v>13</v>
      </c>
      <c r="I1433" s="35">
        <v>0.92200000000000004</v>
      </c>
      <c r="J1433" s="36">
        <v>199397.88</v>
      </c>
      <c r="K1433" s="19">
        <f t="shared" si="22"/>
        <v>598193.64</v>
      </c>
      <c r="L1433" s="37">
        <v>49849.47</v>
      </c>
      <c r="M1433" s="38"/>
    </row>
    <row r="1434" spans="1:13" s="39" customFormat="1" ht="12.95" customHeight="1" x14ac:dyDescent="0.25">
      <c r="A1434" s="226"/>
      <c r="B1434" s="29">
        <v>5246</v>
      </c>
      <c r="C1434" s="30">
        <v>2</v>
      </c>
      <c r="D1434" s="42" t="s">
        <v>3715</v>
      </c>
      <c r="E1434" s="42" t="s">
        <v>3716</v>
      </c>
      <c r="F1434" s="42" t="s">
        <v>3717</v>
      </c>
      <c r="G1434" s="33" t="s">
        <v>130</v>
      </c>
      <c r="H1434" s="34" t="s">
        <v>13</v>
      </c>
      <c r="I1434" s="35">
        <v>0.93200000000000005</v>
      </c>
      <c r="J1434" s="36">
        <v>201344.26</v>
      </c>
      <c r="K1434" s="19">
        <f t="shared" si="22"/>
        <v>604465.30000000005</v>
      </c>
      <c r="L1434" s="37">
        <v>50390.13</v>
      </c>
      <c r="M1434" s="38"/>
    </row>
    <row r="1435" spans="1:13" s="39" customFormat="1" ht="12.95" customHeight="1" x14ac:dyDescent="0.25">
      <c r="A1435" s="226"/>
      <c r="B1435" s="29">
        <v>5208</v>
      </c>
      <c r="C1435" s="30">
        <v>3</v>
      </c>
      <c r="D1435" s="32" t="s">
        <v>3718</v>
      </c>
      <c r="E1435" s="32" t="s">
        <v>3719</v>
      </c>
      <c r="F1435" s="32" t="s">
        <v>3720</v>
      </c>
      <c r="G1435" s="33" t="s">
        <v>130</v>
      </c>
      <c r="H1435" s="34" t="s">
        <v>13</v>
      </c>
      <c r="I1435" s="35">
        <v>0.91200000000000003</v>
      </c>
      <c r="J1435" s="36">
        <v>197235.20000000001</v>
      </c>
      <c r="K1435" s="19">
        <f t="shared" si="22"/>
        <v>591705.59999999998</v>
      </c>
      <c r="L1435" s="37">
        <v>49308.800000000003</v>
      </c>
      <c r="M1435" s="38"/>
    </row>
    <row r="1436" spans="1:13" s="39" customFormat="1" ht="12.95" customHeight="1" x14ac:dyDescent="0.25">
      <c r="A1436" s="226"/>
      <c r="B1436" s="29">
        <v>5228</v>
      </c>
      <c r="C1436" s="30">
        <v>4</v>
      </c>
      <c r="D1436" s="42" t="s">
        <v>3721</v>
      </c>
      <c r="E1436" s="42" t="s">
        <v>519</v>
      </c>
      <c r="F1436" s="42" t="s">
        <v>3722</v>
      </c>
      <c r="G1436" s="33" t="s">
        <v>130</v>
      </c>
      <c r="H1436" s="34" t="s">
        <v>13</v>
      </c>
      <c r="I1436" s="35">
        <v>0.91800000000000004</v>
      </c>
      <c r="J1436" s="36">
        <v>198532.8</v>
      </c>
      <c r="K1436" s="19">
        <f t="shared" si="22"/>
        <v>595598.4</v>
      </c>
      <c r="L1436" s="37">
        <v>49633.2</v>
      </c>
      <c r="M1436" s="38"/>
    </row>
    <row r="1437" spans="1:13" s="39" customFormat="1" ht="12.95" customHeight="1" x14ac:dyDescent="0.25">
      <c r="A1437" s="226"/>
      <c r="B1437" s="29">
        <v>5210</v>
      </c>
      <c r="C1437" s="30">
        <v>5</v>
      </c>
      <c r="D1437" s="32" t="s">
        <v>3732</v>
      </c>
      <c r="E1437" s="32" t="s">
        <v>3733</v>
      </c>
      <c r="F1437" s="32" t="s">
        <v>3734</v>
      </c>
      <c r="G1437" s="33" t="s">
        <v>130</v>
      </c>
      <c r="H1437" s="34" t="s">
        <v>13</v>
      </c>
      <c r="I1437" s="35">
        <v>0.9012</v>
      </c>
      <c r="J1437" s="36">
        <v>194683.25</v>
      </c>
      <c r="K1437" s="19">
        <f t="shared" si="22"/>
        <v>584482.29</v>
      </c>
      <c r="L1437" s="37">
        <v>48724.88</v>
      </c>
      <c r="M1437" s="38"/>
    </row>
    <row r="1438" spans="1:13" s="39" customFormat="1" ht="12.95" customHeight="1" x14ac:dyDescent="0.25">
      <c r="A1438" s="226"/>
      <c r="B1438" s="29"/>
      <c r="C1438" s="30"/>
      <c r="D1438" s="31" t="s">
        <v>11</v>
      </c>
      <c r="E1438" s="32"/>
      <c r="F1438" s="32"/>
      <c r="G1438" s="33"/>
      <c r="H1438" s="34"/>
      <c r="I1438" s="35"/>
      <c r="J1438" s="36"/>
      <c r="K1438" s="19"/>
      <c r="L1438" s="37"/>
      <c r="M1438" s="38"/>
    </row>
    <row r="1439" spans="1:13" s="39" customFormat="1" ht="12.95" customHeight="1" x14ac:dyDescent="0.25">
      <c r="A1439" s="226"/>
      <c r="B1439" s="29">
        <v>5225</v>
      </c>
      <c r="C1439" s="30">
        <v>2</v>
      </c>
      <c r="D1439" s="32" t="s">
        <v>3723</v>
      </c>
      <c r="E1439" s="32" t="s">
        <v>3724</v>
      </c>
      <c r="F1439" s="32" t="s">
        <v>3725</v>
      </c>
      <c r="G1439" s="33" t="s">
        <v>12</v>
      </c>
      <c r="H1439" s="34" t="s">
        <v>13</v>
      </c>
      <c r="I1439" s="35">
        <v>0.92</v>
      </c>
      <c r="J1439" s="36">
        <v>397900</v>
      </c>
      <c r="K1439" s="19">
        <f t="shared" si="22"/>
        <v>1193700</v>
      </c>
      <c r="L1439" s="37">
        <v>99475</v>
      </c>
      <c r="M1439" s="38"/>
    </row>
    <row r="1440" spans="1:13" s="39" customFormat="1" ht="12.95" customHeight="1" x14ac:dyDescent="0.25">
      <c r="A1440" s="226"/>
      <c r="B1440" s="29">
        <v>5226</v>
      </c>
      <c r="C1440" s="30">
        <v>3</v>
      </c>
      <c r="D1440" s="32" t="s">
        <v>3726</v>
      </c>
      <c r="E1440" s="32" t="s">
        <v>3727</v>
      </c>
      <c r="F1440" s="32" t="s">
        <v>3728</v>
      </c>
      <c r="G1440" s="33" t="s">
        <v>12</v>
      </c>
      <c r="H1440" s="34" t="s">
        <v>13</v>
      </c>
      <c r="I1440" s="35">
        <v>0.92800000000000005</v>
      </c>
      <c r="J1440" s="36">
        <v>401360</v>
      </c>
      <c r="K1440" s="19">
        <f t="shared" si="22"/>
        <v>1204080</v>
      </c>
      <c r="L1440" s="37">
        <v>100340</v>
      </c>
      <c r="M1440" s="38"/>
    </row>
    <row r="1441" spans="1:13" s="39" customFormat="1" ht="12.95" customHeight="1" x14ac:dyDescent="0.25">
      <c r="A1441" s="226"/>
      <c r="B1441" s="29">
        <v>5201</v>
      </c>
      <c r="C1441" s="30">
        <v>4</v>
      </c>
      <c r="D1441" s="32" t="s">
        <v>236</v>
      </c>
      <c r="E1441" s="32" t="s">
        <v>237</v>
      </c>
      <c r="F1441" s="32" t="s">
        <v>1455</v>
      </c>
      <c r="G1441" s="33" t="s">
        <v>12</v>
      </c>
      <c r="H1441" s="34" t="s">
        <v>13</v>
      </c>
      <c r="I1441" s="35">
        <v>0.91920000000000002</v>
      </c>
      <c r="J1441" s="36">
        <v>397554</v>
      </c>
      <c r="K1441" s="19">
        <f t="shared" si="22"/>
        <v>1192662</v>
      </c>
      <c r="L1441" s="37">
        <v>99388.5</v>
      </c>
      <c r="M1441" s="38"/>
    </row>
    <row r="1442" spans="1:13" s="39" customFormat="1" ht="12.95" customHeight="1" x14ac:dyDescent="0.25">
      <c r="A1442" s="226"/>
      <c r="B1442" s="29">
        <v>5242</v>
      </c>
      <c r="C1442" s="30">
        <v>5</v>
      </c>
      <c r="D1442" s="32" t="s">
        <v>3729</v>
      </c>
      <c r="E1442" s="32" t="s">
        <v>3730</v>
      </c>
      <c r="F1442" s="32" t="s">
        <v>3731</v>
      </c>
      <c r="G1442" s="33" t="s">
        <v>12</v>
      </c>
      <c r="H1442" s="34" t="s">
        <v>13</v>
      </c>
      <c r="I1442" s="35">
        <v>0.98570000000000002</v>
      </c>
      <c r="J1442" s="36">
        <v>426315.24</v>
      </c>
      <c r="K1442" s="19">
        <f t="shared" si="22"/>
        <v>1278945.72</v>
      </c>
      <c r="L1442" s="37">
        <v>106578.81</v>
      </c>
      <c r="M1442" s="58"/>
    </row>
    <row r="1443" spans="1:13" s="39" customFormat="1" ht="12.95" customHeight="1" x14ac:dyDescent="0.25">
      <c r="A1443" s="226"/>
      <c r="B1443" s="29">
        <v>5229</v>
      </c>
      <c r="C1443" s="30">
        <v>7</v>
      </c>
      <c r="D1443" s="32" t="s">
        <v>3735</v>
      </c>
      <c r="E1443" s="32" t="s">
        <v>1019</v>
      </c>
      <c r="F1443" s="32" t="s">
        <v>3736</v>
      </c>
      <c r="G1443" s="33" t="s">
        <v>12</v>
      </c>
      <c r="H1443" s="34" t="s">
        <v>13</v>
      </c>
      <c r="I1443" s="35">
        <v>0.91720000000000002</v>
      </c>
      <c r="J1443" s="36">
        <v>396689</v>
      </c>
      <c r="K1443" s="19">
        <f t="shared" si="22"/>
        <v>1190067</v>
      </c>
      <c r="L1443" s="37">
        <v>99172.25</v>
      </c>
      <c r="M1443" s="38"/>
    </row>
    <row r="1444" spans="1:13" s="39" customFormat="1" ht="12.95" customHeight="1" x14ac:dyDescent="0.25">
      <c r="A1444" s="226"/>
      <c r="B1444" s="29">
        <v>5205</v>
      </c>
      <c r="C1444" s="30">
        <v>8</v>
      </c>
      <c r="D1444" s="32" t="s">
        <v>3737</v>
      </c>
      <c r="E1444" s="32" t="s">
        <v>3738</v>
      </c>
      <c r="F1444" s="32" t="s">
        <v>3739</v>
      </c>
      <c r="G1444" s="33" t="s">
        <v>12</v>
      </c>
      <c r="H1444" s="34" t="s">
        <v>13</v>
      </c>
      <c r="I1444" s="35">
        <v>0.91200000000000003</v>
      </c>
      <c r="J1444" s="36">
        <v>394440</v>
      </c>
      <c r="K1444" s="19">
        <f t="shared" si="22"/>
        <v>1183320</v>
      </c>
      <c r="L1444" s="37">
        <v>98610</v>
      </c>
      <c r="M1444" s="38"/>
    </row>
    <row r="1445" spans="1:13" s="39" customFormat="1" ht="12.95" customHeight="1" x14ac:dyDescent="0.25">
      <c r="A1445" s="226"/>
      <c r="B1445" s="29">
        <v>5241</v>
      </c>
      <c r="C1445" s="30">
        <v>9</v>
      </c>
      <c r="D1445" s="42" t="s">
        <v>3740</v>
      </c>
      <c r="E1445" s="42" t="s">
        <v>3741</v>
      </c>
      <c r="F1445" s="42" t="s">
        <v>3742</v>
      </c>
      <c r="G1445" s="27" t="s">
        <v>12</v>
      </c>
      <c r="H1445" s="34" t="s">
        <v>13</v>
      </c>
      <c r="I1445" s="35">
        <v>0.93500000000000005</v>
      </c>
      <c r="J1445" s="36">
        <v>404387.52</v>
      </c>
      <c r="K1445" s="19">
        <f t="shared" si="22"/>
        <v>1213162.56</v>
      </c>
      <c r="L1445" s="37">
        <v>101096.88</v>
      </c>
      <c r="M1445" s="38"/>
    </row>
    <row r="1446" spans="1:13" s="39" customFormat="1" ht="12.95" customHeight="1" x14ac:dyDescent="0.25">
      <c r="A1446" s="226"/>
      <c r="B1446" s="29">
        <v>5235</v>
      </c>
      <c r="C1446" s="30">
        <v>10</v>
      </c>
      <c r="D1446" s="32" t="s">
        <v>3743</v>
      </c>
      <c r="E1446" s="32" t="s">
        <v>3744</v>
      </c>
      <c r="F1446" s="32" t="s">
        <v>3745</v>
      </c>
      <c r="G1446" s="50" t="s">
        <v>12</v>
      </c>
      <c r="H1446" s="34" t="s">
        <v>13</v>
      </c>
      <c r="I1446" s="35">
        <v>0.93300000000000005</v>
      </c>
      <c r="J1446" s="36">
        <v>403522.52</v>
      </c>
      <c r="K1446" s="19">
        <f t="shared" si="22"/>
        <v>1210567.56</v>
      </c>
      <c r="L1446" s="37">
        <v>100880.63</v>
      </c>
      <c r="M1446" s="38"/>
    </row>
    <row r="1447" spans="1:13" s="39" customFormat="1" ht="12.95" customHeight="1" x14ac:dyDescent="0.25">
      <c r="A1447" s="226"/>
      <c r="B1447" s="29">
        <v>5232</v>
      </c>
      <c r="C1447" s="30">
        <v>11</v>
      </c>
      <c r="D1447" s="42" t="s">
        <v>3746</v>
      </c>
      <c r="E1447" s="42" t="s">
        <v>3747</v>
      </c>
      <c r="F1447" s="42" t="s">
        <v>3748</v>
      </c>
      <c r="G1447" s="50" t="s">
        <v>12</v>
      </c>
      <c r="H1447" s="34" t="s">
        <v>13</v>
      </c>
      <c r="I1447" s="35">
        <v>0.55620000000000003</v>
      </c>
      <c r="J1447" s="36">
        <v>283806.52</v>
      </c>
      <c r="K1447" s="19">
        <f t="shared" si="22"/>
        <v>764919.56</v>
      </c>
      <c r="L1447" s="37">
        <v>60139.13</v>
      </c>
      <c r="M1447" s="38"/>
    </row>
    <row r="1448" spans="1:13" s="39" customFormat="1" ht="12.95" customHeight="1" x14ac:dyDescent="0.25">
      <c r="A1448" s="226"/>
      <c r="B1448" s="29">
        <v>5243</v>
      </c>
      <c r="C1448" s="30">
        <v>12</v>
      </c>
      <c r="D1448" s="42" t="s">
        <v>3749</v>
      </c>
      <c r="E1448" s="42" t="s">
        <v>3750</v>
      </c>
      <c r="F1448" s="42" t="s">
        <v>3751</v>
      </c>
      <c r="G1448" s="27" t="s">
        <v>12</v>
      </c>
      <c r="H1448" s="34" t="s">
        <v>13</v>
      </c>
      <c r="I1448" s="35">
        <v>0.92400000000000004</v>
      </c>
      <c r="J1448" s="36">
        <v>399630</v>
      </c>
      <c r="K1448" s="19">
        <f t="shared" si="22"/>
        <v>1198890</v>
      </c>
      <c r="L1448" s="37">
        <v>99907.5</v>
      </c>
      <c r="M1448" s="38"/>
    </row>
    <row r="1449" spans="1:13" s="39" customFormat="1" ht="12.95" customHeight="1" x14ac:dyDescent="0.25">
      <c r="A1449" s="226"/>
      <c r="B1449" s="29">
        <v>5227</v>
      </c>
      <c r="C1449" s="30">
        <v>13</v>
      </c>
      <c r="D1449" s="32" t="s">
        <v>3752</v>
      </c>
      <c r="E1449" s="32" t="s">
        <v>3048</v>
      </c>
      <c r="F1449" s="32" t="s">
        <v>3753</v>
      </c>
      <c r="G1449" s="50" t="s">
        <v>12</v>
      </c>
      <c r="H1449" s="34" t="s">
        <v>13</v>
      </c>
      <c r="I1449" s="35">
        <v>0.9204</v>
      </c>
      <c r="J1449" s="36">
        <v>398073</v>
      </c>
      <c r="K1449" s="19">
        <f t="shared" si="22"/>
        <v>1194219</v>
      </c>
      <c r="L1449" s="37">
        <v>99518.25</v>
      </c>
      <c r="M1449" s="38"/>
    </row>
    <row r="1450" spans="1:13" s="39" customFormat="1" ht="12.95" customHeight="1" x14ac:dyDescent="0.25">
      <c r="A1450" s="226"/>
      <c r="B1450" s="29">
        <v>5231</v>
      </c>
      <c r="C1450" s="30">
        <v>14</v>
      </c>
      <c r="D1450" s="32" t="s">
        <v>3754</v>
      </c>
      <c r="E1450" s="32" t="s">
        <v>3755</v>
      </c>
      <c r="F1450" s="32" t="s">
        <v>2281</v>
      </c>
      <c r="G1450" s="50" t="s">
        <v>12</v>
      </c>
      <c r="H1450" s="34" t="s">
        <v>13</v>
      </c>
      <c r="I1450" s="35">
        <v>0.94769999999999999</v>
      </c>
      <c r="J1450" s="36">
        <v>409880.24</v>
      </c>
      <c r="K1450" s="19">
        <f t="shared" si="22"/>
        <v>1229640.72</v>
      </c>
      <c r="L1450" s="37">
        <v>102470.06</v>
      </c>
      <c r="M1450" s="38"/>
    </row>
    <row r="1451" spans="1:13" s="39" customFormat="1" ht="12.95" customHeight="1" x14ac:dyDescent="0.25">
      <c r="A1451" s="226"/>
      <c r="B1451" s="29">
        <v>5217</v>
      </c>
      <c r="C1451" s="30">
        <v>15</v>
      </c>
      <c r="D1451" s="32" t="s">
        <v>3445</v>
      </c>
      <c r="E1451" s="32" t="s">
        <v>3446</v>
      </c>
      <c r="F1451" s="32" t="s">
        <v>3224</v>
      </c>
      <c r="G1451" s="50" t="s">
        <v>12</v>
      </c>
      <c r="H1451" s="34" t="s">
        <v>13</v>
      </c>
      <c r="I1451" s="35">
        <v>0.92420000000000002</v>
      </c>
      <c r="J1451" s="36">
        <v>399716.52</v>
      </c>
      <c r="K1451" s="19">
        <f t="shared" si="22"/>
        <v>1199149.56</v>
      </c>
      <c r="L1451" s="37">
        <v>99929.13</v>
      </c>
      <c r="M1451" s="38"/>
    </row>
    <row r="1452" spans="1:13" s="39" customFormat="1" ht="12.95" customHeight="1" x14ac:dyDescent="0.25">
      <c r="A1452" s="226"/>
      <c r="B1452" s="29">
        <v>5244</v>
      </c>
      <c r="C1452" s="30">
        <v>16</v>
      </c>
      <c r="D1452" s="42" t="s">
        <v>3756</v>
      </c>
      <c r="E1452" s="42" t="s">
        <v>3757</v>
      </c>
      <c r="F1452" s="42" t="s">
        <v>3758</v>
      </c>
      <c r="G1452" s="27" t="s">
        <v>12</v>
      </c>
      <c r="H1452" s="34" t="s">
        <v>13</v>
      </c>
      <c r="I1452" s="35">
        <v>0.92400000000000004</v>
      </c>
      <c r="J1452" s="36">
        <v>399630</v>
      </c>
      <c r="K1452" s="19">
        <f t="shared" si="22"/>
        <v>1198890</v>
      </c>
      <c r="L1452" s="37">
        <v>99907.5</v>
      </c>
      <c r="M1452" s="38"/>
    </row>
    <row r="1453" spans="1:13" s="39" customFormat="1" ht="12.95" customHeight="1" x14ac:dyDescent="0.25">
      <c r="A1453" s="226"/>
      <c r="B1453" s="29">
        <v>5247</v>
      </c>
      <c r="C1453" s="30">
        <v>17</v>
      </c>
      <c r="D1453" s="32" t="s">
        <v>3759</v>
      </c>
      <c r="E1453" s="32" t="s">
        <v>3760</v>
      </c>
      <c r="F1453" s="32" t="s">
        <v>3761</v>
      </c>
      <c r="G1453" s="33" t="s">
        <v>12</v>
      </c>
      <c r="H1453" s="34" t="s">
        <v>13</v>
      </c>
      <c r="I1453" s="35">
        <v>0.92600000000000005</v>
      </c>
      <c r="J1453" s="36">
        <v>400495</v>
      </c>
      <c r="K1453" s="19">
        <f t="shared" si="22"/>
        <v>1201485</v>
      </c>
      <c r="L1453" s="37">
        <v>100123.75</v>
      </c>
      <c r="M1453" s="38"/>
    </row>
    <row r="1454" spans="1:13" s="39" customFormat="1" ht="12.95" customHeight="1" x14ac:dyDescent="0.25">
      <c r="A1454" s="226"/>
      <c r="B1454" s="29">
        <v>5216</v>
      </c>
      <c r="C1454" s="30">
        <v>18</v>
      </c>
      <c r="D1454" s="42" t="s">
        <v>2612</v>
      </c>
      <c r="E1454" s="42" t="s">
        <v>2613</v>
      </c>
      <c r="F1454" s="42" t="s">
        <v>3762</v>
      </c>
      <c r="G1454" s="33" t="s">
        <v>12</v>
      </c>
      <c r="H1454" s="34" t="s">
        <v>13</v>
      </c>
      <c r="I1454" s="35">
        <v>0.9</v>
      </c>
      <c r="J1454" s="36">
        <v>389250</v>
      </c>
      <c r="K1454" s="19">
        <f t="shared" si="22"/>
        <v>1167750</v>
      </c>
      <c r="L1454" s="37">
        <v>97312.5</v>
      </c>
      <c r="M1454" s="38"/>
    </row>
    <row r="1455" spans="1:13" s="39" customFormat="1" ht="12.95" customHeight="1" x14ac:dyDescent="0.25">
      <c r="A1455" s="226"/>
      <c r="B1455" s="43">
        <v>5207</v>
      </c>
      <c r="C1455" s="30">
        <v>19</v>
      </c>
      <c r="D1455" s="32" t="s">
        <v>2279</v>
      </c>
      <c r="E1455" s="32" t="s">
        <v>3763</v>
      </c>
      <c r="F1455" s="32" t="s">
        <v>3764</v>
      </c>
      <c r="G1455" s="33" t="s">
        <v>12</v>
      </c>
      <c r="H1455" s="34" t="s">
        <v>13</v>
      </c>
      <c r="I1455" s="35">
        <v>0.94399999999999995</v>
      </c>
      <c r="J1455" s="36">
        <v>408280</v>
      </c>
      <c r="K1455" s="19">
        <f t="shared" si="22"/>
        <v>1224840</v>
      </c>
      <c r="L1455" s="37">
        <v>102070</v>
      </c>
      <c r="M1455" s="38"/>
    </row>
    <row r="1456" spans="1:13" s="39" customFormat="1" ht="12.95" customHeight="1" x14ac:dyDescent="0.25">
      <c r="A1456" s="226"/>
      <c r="B1456" s="29">
        <v>5218</v>
      </c>
      <c r="C1456" s="30">
        <v>20</v>
      </c>
      <c r="D1456" s="42" t="s">
        <v>3765</v>
      </c>
      <c r="E1456" s="42" t="s">
        <v>3766</v>
      </c>
      <c r="F1456" s="42" t="s">
        <v>3767</v>
      </c>
      <c r="G1456" s="33" t="s">
        <v>12</v>
      </c>
      <c r="H1456" s="34" t="s">
        <v>13</v>
      </c>
      <c r="I1456" s="35">
        <v>0.5252</v>
      </c>
      <c r="J1456" s="36">
        <v>227149</v>
      </c>
      <c r="K1456" s="19">
        <f t="shared" si="22"/>
        <v>681447</v>
      </c>
      <c r="L1456" s="37">
        <v>56787.25</v>
      </c>
      <c r="M1456" s="38"/>
    </row>
    <row r="1457" spans="1:13" s="39" customFormat="1" ht="12.95" customHeight="1" x14ac:dyDescent="0.25">
      <c r="A1457" s="226"/>
      <c r="B1457" s="29">
        <v>5223</v>
      </c>
      <c r="C1457" s="30">
        <v>21</v>
      </c>
      <c r="D1457" s="42" t="s">
        <v>3768</v>
      </c>
      <c r="E1457" s="42" t="s">
        <v>3769</v>
      </c>
      <c r="F1457" s="42" t="s">
        <v>3770</v>
      </c>
      <c r="G1457" s="33" t="s">
        <v>12</v>
      </c>
      <c r="H1457" s="34" t="s">
        <v>13</v>
      </c>
      <c r="I1457" s="35">
        <v>0.92220000000000002</v>
      </c>
      <c r="J1457" s="36">
        <v>398419.02</v>
      </c>
      <c r="K1457" s="19">
        <f t="shared" si="22"/>
        <v>1196122.06</v>
      </c>
      <c r="L1457" s="37">
        <v>99712.88</v>
      </c>
      <c r="M1457" s="38"/>
    </row>
    <row r="1458" spans="1:13" s="39" customFormat="1" ht="12.95" customHeight="1" x14ac:dyDescent="0.25">
      <c r="A1458" s="226"/>
      <c r="B1458" s="29">
        <v>5203</v>
      </c>
      <c r="C1458" s="30">
        <v>22</v>
      </c>
      <c r="D1458" s="32" t="s">
        <v>3187</v>
      </c>
      <c r="E1458" s="32" t="s">
        <v>3188</v>
      </c>
      <c r="F1458" s="32" t="s">
        <v>3771</v>
      </c>
      <c r="G1458" s="33" t="s">
        <v>12</v>
      </c>
      <c r="H1458" s="34" t="s">
        <v>13</v>
      </c>
      <c r="I1458" s="35">
        <v>0.91920000000000002</v>
      </c>
      <c r="J1458" s="36">
        <v>397554</v>
      </c>
      <c r="K1458" s="19">
        <f t="shared" si="22"/>
        <v>1192662</v>
      </c>
      <c r="L1458" s="37">
        <v>99388.5</v>
      </c>
      <c r="M1458" s="38"/>
    </row>
    <row r="1459" spans="1:13" s="39" customFormat="1" ht="12.95" customHeight="1" x14ac:dyDescent="0.25">
      <c r="A1459" s="226"/>
      <c r="B1459" s="29">
        <v>5237</v>
      </c>
      <c r="C1459" s="30">
        <v>23</v>
      </c>
      <c r="D1459" s="32" t="s">
        <v>3772</v>
      </c>
      <c r="E1459" s="32" t="s">
        <v>3773</v>
      </c>
      <c r="F1459" s="32" t="s">
        <v>3774</v>
      </c>
      <c r="G1459" s="33" t="s">
        <v>12</v>
      </c>
      <c r="H1459" s="34" t="s">
        <v>13</v>
      </c>
      <c r="I1459" s="35">
        <v>0.53300000000000003</v>
      </c>
      <c r="J1459" s="36">
        <v>230522.52</v>
      </c>
      <c r="K1459" s="19">
        <f t="shared" si="22"/>
        <v>691567.56</v>
      </c>
      <c r="L1459" s="37">
        <v>57630.63</v>
      </c>
      <c r="M1459" s="38"/>
    </row>
    <row r="1460" spans="1:13" s="39" customFormat="1" ht="12.95" customHeight="1" x14ac:dyDescent="0.25">
      <c r="A1460" s="226"/>
      <c r="B1460" s="29">
        <v>5213</v>
      </c>
      <c r="C1460" s="30">
        <v>24</v>
      </c>
      <c r="D1460" s="42" t="s">
        <v>1687</v>
      </c>
      <c r="E1460" s="42" t="s">
        <v>3775</v>
      </c>
      <c r="F1460" s="42" t="s">
        <v>3776</v>
      </c>
      <c r="G1460" s="33" t="s">
        <v>12</v>
      </c>
      <c r="H1460" s="34" t="s">
        <v>13</v>
      </c>
      <c r="I1460" s="35">
        <v>0.92900000000000005</v>
      </c>
      <c r="J1460" s="36">
        <v>401792.52</v>
      </c>
      <c r="K1460" s="19">
        <f t="shared" si="22"/>
        <v>1205377.56</v>
      </c>
      <c r="L1460" s="37">
        <v>100448.13</v>
      </c>
      <c r="M1460" s="38"/>
    </row>
    <row r="1461" spans="1:13" s="39" customFormat="1" ht="12.95" customHeight="1" x14ac:dyDescent="0.25">
      <c r="A1461" s="226"/>
      <c r="B1461" s="29">
        <v>5211</v>
      </c>
      <c r="C1461" s="30">
        <v>25</v>
      </c>
      <c r="D1461" s="32" t="s">
        <v>2251</v>
      </c>
      <c r="E1461" s="32" t="s">
        <v>2940</v>
      </c>
      <c r="F1461" s="32" t="s">
        <v>3777</v>
      </c>
      <c r="G1461" s="33" t="s">
        <v>12</v>
      </c>
      <c r="H1461" s="34" t="s">
        <v>13</v>
      </c>
      <c r="I1461" s="35">
        <v>0.94099999999999995</v>
      </c>
      <c r="J1461" s="36">
        <v>406982.52</v>
      </c>
      <c r="K1461" s="19">
        <f t="shared" si="22"/>
        <v>1220947.56</v>
      </c>
      <c r="L1461" s="37">
        <v>101745.63</v>
      </c>
      <c r="M1461" s="38"/>
    </row>
    <row r="1462" spans="1:13" s="39" customFormat="1" ht="12.95" customHeight="1" x14ac:dyDescent="0.25">
      <c r="A1462" s="226"/>
      <c r="B1462" s="29">
        <v>5238</v>
      </c>
      <c r="C1462" s="30">
        <v>26</v>
      </c>
      <c r="D1462" s="32" t="s">
        <v>3778</v>
      </c>
      <c r="E1462" s="32" t="s">
        <v>3779</v>
      </c>
      <c r="F1462" s="32" t="s">
        <v>3780</v>
      </c>
      <c r="G1462" s="33" t="s">
        <v>12</v>
      </c>
      <c r="H1462" s="34" t="s">
        <v>13</v>
      </c>
      <c r="I1462" s="35">
        <v>0.93300000000000005</v>
      </c>
      <c r="J1462" s="36">
        <v>403522.52</v>
      </c>
      <c r="K1462" s="19">
        <f t="shared" si="22"/>
        <v>1210567.56</v>
      </c>
      <c r="L1462" s="37">
        <v>100880.63</v>
      </c>
      <c r="M1462" s="38"/>
    </row>
    <row r="1463" spans="1:13" s="39" customFormat="1" ht="12.95" customHeight="1" x14ac:dyDescent="0.25">
      <c r="A1463" s="226"/>
      <c r="B1463" s="29">
        <v>5209</v>
      </c>
      <c r="C1463" s="30">
        <v>27</v>
      </c>
      <c r="D1463" s="32" t="s">
        <v>3781</v>
      </c>
      <c r="E1463" s="32" t="s">
        <v>1462</v>
      </c>
      <c r="F1463" s="32" t="s">
        <v>3782</v>
      </c>
      <c r="G1463" s="33" t="s">
        <v>12</v>
      </c>
      <c r="H1463" s="34" t="s">
        <v>13</v>
      </c>
      <c r="I1463" s="35">
        <v>0.92600000000000005</v>
      </c>
      <c r="J1463" s="36">
        <v>400495</v>
      </c>
      <c r="K1463" s="19">
        <f t="shared" si="22"/>
        <v>1201485</v>
      </c>
      <c r="L1463" s="37">
        <v>100123.75</v>
      </c>
      <c r="M1463" s="38"/>
    </row>
    <row r="1464" spans="1:13" s="39" customFormat="1" ht="12.95" customHeight="1" x14ac:dyDescent="0.25">
      <c r="A1464" s="226"/>
      <c r="B1464" s="29">
        <v>5206</v>
      </c>
      <c r="C1464" s="30">
        <v>28</v>
      </c>
      <c r="D1464" s="32" t="s">
        <v>3783</v>
      </c>
      <c r="E1464" s="32" t="s">
        <v>3784</v>
      </c>
      <c r="F1464" s="32" t="s">
        <v>3785</v>
      </c>
      <c r="G1464" s="33" t="s">
        <v>12</v>
      </c>
      <c r="H1464" s="34" t="s">
        <v>13</v>
      </c>
      <c r="I1464" s="35">
        <v>0.53600000000000003</v>
      </c>
      <c r="J1464" s="36">
        <v>231820</v>
      </c>
      <c r="K1464" s="19">
        <f t="shared" si="22"/>
        <v>695460</v>
      </c>
      <c r="L1464" s="37">
        <v>57955</v>
      </c>
      <c r="M1464" s="38"/>
    </row>
    <row r="1465" spans="1:13" s="39" customFormat="1" ht="12.95" customHeight="1" x14ac:dyDescent="0.25">
      <c r="A1465" s="226"/>
      <c r="B1465" s="29">
        <v>5220</v>
      </c>
      <c r="C1465" s="30">
        <v>29</v>
      </c>
      <c r="D1465" s="32" t="s">
        <v>3786</v>
      </c>
      <c r="E1465" s="32" t="s">
        <v>3787</v>
      </c>
      <c r="F1465" s="32" t="s">
        <v>3788</v>
      </c>
      <c r="G1465" s="33" t="s">
        <v>12</v>
      </c>
      <c r="H1465" s="34" t="s">
        <v>13</v>
      </c>
      <c r="I1465" s="35">
        <v>0.92200000000000004</v>
      </c>
      <c r="J1465" s="36">
        <v>398765</v>
      </c>
      <c r="K1465" s="19">
        <f t="shared" si="22"/>
        <v>1196295</v>
      </c>
      <c r="L1465" s="37">
        <v>99691.25</v>
      </c>
      <c r="M1465" s="38"/>
    </row>
    <row r="1466" spans="1:13" s="39" customFormat="1" ht="12.95" customHeight="1" x14ac:dyDescent="0.25">
      <c r="A1466" s="226"/>
      <c r="B1466" s="29">
        <v>5202</v>
      </c>
      <c r="C1466" s="30">
        <v>30</v>
      </c>
      <c r="D1466" s="42" t="s">
        <v>3789</v>
      </c>
      <c r="E1466" s="42" t="s">
        <v>3790</v>
      </c>
      <c r="F1466" s="42" t="s">
        <v>3791</v>
      </c>
      <c r="G1466" s="33" t="s">
        <v>12</v>
      </c>
      <c r="H1466" s="34" t="s">
        <v>13</v>
      </c>
      <c r="I1466" s="35">
        <v>0.92120000000000002</v>
      </c>
      <c r="J1466" s="36">
        <v>398419</v>
      </c>
      <c r="K1466" s="19">
        <f t="shared" si="22"/>
        <v>1195257</v>
      </c>
      <c r="L1466" s="37">
        <v>99604.75</v>
      </c>
      <c r="M1466" s="38"/>
    </row>
    <row r="1467" spans="1:13" s="39" customFormat="1" ht="12.95" customHeight="1" x14ac:dyDescent="0.25">
      <c r="A1467" s="226"/>
      <c r="B1467" s="29">
        <v>5214</v>
      </c>
      <c r="C1467" s="30">
        <v>31</v>
      </c>
      <c r="D1467" s="32" t="s">
        <v>3792</v>
      </c>
      <c r="E1467" s="32" t="s">
        <v>3793</v>
      </c>
      <c r="F1467" s="32" t="s">
        <v>3794</v>
      </c>
      <c r="G1467" s="33" t="s">
        <v>12</v>
      </c>
      <c r="H1467" s="34" t="s">
        <v>13</v>
      </c>
      <c r="I1467" s="35">
        <v>0.91800000000000004</v>
      </c>
      <c r="J1467" s="36">
        <v>397035</v>
      </c>
      <c r="K1467" s="19">
        <f t="shared" si="22"/>
        <v>1191105</v>
      </c>
      <c r="L1467" s="37">
        <v>99258.75</v>
      </c>
      <c r="M1467" s="38"/>
    </row>
    <row r="1468" spans="1:13" s="39" customFormat="1" ht="12.95" customHeight="1" x14ac:dyDescent="0.25">
      <c r="A1468" s="226"/>
      <c r="B1468" s="29">
        <v>5234</v>
      </c>
      <c r="C1468" s="30">
        <v>32</v>
      </c>
      <c r="D1468" s="32" t="s">
        <v>3795</v>
      </c>
      <c r="E1468" s="32" t="s">
        <v>3796</v>
      </c>
      <c r="F1468" s="32" t="s">
        <v>3797</v>
      </c>
      <c r="G1468" s="33" t="s">
        <v>12</v>
      </c>
      <c r="H1468" s="34" t="s">
        <v>13</v>
      </c>
      <c r="I1468" s="35">
        <v>0.94899999999999995</v>
      </c>
      <c r="J1468" s="36">
        <v>410442.52</v>
      </c>
      <c r="K1468" s="19">
        <f t="shared" si="22"/>
        <v>1231327.56</v>
      </c>
      <c r="L1468" s="37">
        <v>102610.63</v>
      </c>
      <c r="M1468" s="38"/>
    </row>
    <row r="1469" spans="1:13" s="39" customFormat="1" ht="12.95" customHeight="1" x14ac:dyDescent="0.25">
      <c r="A1469" s="226"/>
      <c r="B1469" s="29">
        <v>5236</v>
      </c>
      <c r="C1469" s="30">
        <v>33</v>
      </c>
      <c r="D1469" s="32" t="s">
        <v>3798</v>
      </c>
      <c r="E1469" s="32" t="s">
        <v>3799</v>
      </c>
      <c r="F1469" s="32" t="s">
        <v>3800</v>
      </c>
      <c r="G1469" s="33" t="s">
        <v>12</v>
      </c>
      <c r="H1469" s="34" t="s">
        <v>13</v>
      </c>
      <c r="I1469" s="35">
        <v>0.93899999999999995</v>
      </c>
      <c r="J1469" s="36">
        <v>406117.52</v>
      </c>
      <c r="K1469" s="19">
        <f t="shared" si="22"/>
        <v>1218352.56</v>
      </c>
      <c r="L1469" s="37">
        <v>101529.38</v>
      </c>
      <c r="M1469" s="38"/>
    </row>
    <row r="1470" spans="1:13" s="39" customFormat="1" ht="12.95" customHeight="1" x14ac:dyDescent="0.25">
      <c r="A1470" s="226"/>
      <c r="B1470" s="29">
        <v>5200</v>
      </c>
      <c r="C1470" s="30">
        <v>34</v>
      </c>
      <c r="D1470" s="32" t="s">
        <v>3801</v>
      </c>
      <c r="E1470" s="32" t="s">
        <v>3802</v>
      </c>
      <c r="F1470" s="32" t="s">
        <v>3803</v>
      </c>
      <c r="G1470" s="33" t="s">
        <v>12</v>
      </c>
      <c r="H1470" s="34" t="s">
        <v>13</v>
      </c>
      <c r="I1470" s="35">
        <v>0.91920000000000002</v>
      </c>
      <c r="J1470" s="36">
        <v>397554</v>
      </c>
      <c r="K1470" s="19">
        <f t="shared" si="22"/>
        <v>1192662</v>
      </c>
      <c r="L1470" s="37">
        <v>99388.5</v>
      </c>
      <c r="M1470" s="38"/>
    </row>
    <row r="1471" spans="1:13" s="39" customFormat="1" ht="12.95" customHeight="1" x14ac:dyDescent="0.25">
      <c r="A1471" s="226"/>
      <c r="B1471" s="29">
        <v>5212</v>
      </c>
      <c r="C1471" s="30">
        <v>35</v>
      </c>
      <c r="D1471" s="32" t="s">
        <v>3804</v>
      </c>
      <c r="E1471" s="32" t="s">
        <v>3805</v>
      </c>
      <c r="F1471" s="32" t="s">
        <v>3806</v>
      </c>
      <c r="G1471" s="33" t="s">
        <v>12</v>
      </c>
      <c r="H1471" s="34" t="s">
        <v>13</v>
      </c>
      <c r="I1471" s="35">
        <v>0.91200000000000003</v>
      </c>
      <c r="J1471" s="36">
        <v>394440</v>
      </c>
      <c r="K1471" s="19">
        <f t="shared" si="22"/>
        <v>1183320</v>
      </c>
      <c r="L1471" s="37">
        <v>98610</v>
      </c>
      <c r="M1471" s="38"/>
    </row>
    <row r="1472" spans="1:13" s="39" customFormat="1" ht="12.95" customHeight="1" x14ac:dyDescent="0.25">
      <c r="A1472" s="226"/>
      <c r="B1472" s="29">
        <v>5233</v>
      </c>
      <c r="C1472" s="30">
        <v>36</v>
      </c>
      <c r="D1472" s="32" t="s">
        <v>3807</v>
      </c>
      <c r="E1472" s="32" t="s">
        <v>3808</v>
      </c>
      <c r="F1472" s="32" t="s">
        <v>3809</v>
      </c>
      <c r="G1472" s="33" t="s">
        <v>12</v>
      </c>
      <c r="H1472" s="34" t="s">
        <v>13</v>
      </c>
      <c r="I1472" s="35">
        <v>0.9829</v>
      </c>
      <c r="J1472" s="36">
        <v>425104.24</v>
      </c>
      <c r="K1472" s="19">
        <f t="shared" si="22"/>
        <v>1275312.72</v>
      </c>
      <c r="L1472" s="37">
        <v>106276.06</v>
      </c>
      <c r="M1472" s="38"/>
    </row>
    <row r="1473" spans="1:13" s="39" customFormat="1" ht="12.95" customHeight="1" x14ac:dyDescent="0.25">
      <c r="A1473" s="226"/>
      <c r="B1473" s="29">
        <v>5204</v>
      </c>
      <c r="C1473" s="30">
        <v>37</v>
      </c>
      <c r="D1473" s="32" t="s">
        <v>3810</v>
      </c>
      <c r="E1473" s="32" t="s">
        <v>3811</v>
      </c>
      <c r="F1473" s="32" t="s">
        <v>3812</v>
      </c>
      <c r="G1473" s="33" t="s">
        <v>12</v>
      </c>
      <c r="H1473" s="34" t="s">
        <v>13</v>
      </c>
      <c r="I1473" s="35">
        <v>0.92800000000000005</v>
      </c>
      <c r="J1473" s="36">
        <v>401360</v>
      </c>
      <c r="K1473" s="19">
        <f t="shared" si="22"/>
        <v>1204080</v>
      </c>
      <c r="L1473" s="37">
        <v>100340</v>
      </c>
      <c r="M1473" s="38"/>
    </row>
    <row r="1474" spans="1:13" s="39" customFormat="1" ht="12.95" customHeight="1" x14ac:dyDescent="0.25">
      <c r="A1474" s="226"/>
      <c r="B1474" s="29">
        <v>5230</v>
      </c>
      <c r="C1474" s="30">
        <v>38</v>
      </c>
      <c r="D1474" s="32" t="s">
        <v>3813</v>
      </c>
      <c r="E1474" s="32" t="s">
        <v>3814</v>
      </c>
      <c r="F1474" s="32" t="s">
        <v>3815</v>
      </c>
      <c r="G1474" s="33" t="s">
        <v>12</v>
      </c>
      <c r="H1474" s="34" t="s">
        <v>13</v>
      </c>
      <c r="I1474" s="35">
        <v>0.52</v>
      </c>
      <c r="J1474" s="36">
        <v>311400</v>
      </c>
      <c r="K1474" s="19">
        <f t="shared" si="22"/>
        <v>761200</v>
      </c>
      <c r="L1474" s="37">
        <v>56225</v>
      </c>
      <c r="M1474" s="38"/>
    </row>
    <row r="1475" spans="1:13" s="39" customFormat="1" ht="12.95" customHeight="1" x14ac:dyDescent="0.25">
      <c r="A1475" s="226"/>
      <c r="B1475" s="29">
        <v>5219</v>
      </c>
      <c r="C1475" s="30">
        <v>39</v>
      </c>
      <c r="D1475" s="32" t="s">
        <v>3816</v>
      </c>
      <c r="E1475" s="32" t="s">
        <v>3817</v>
      </c>
      <c r="F1475" s="32" t="s">
        <v>3818</v>
      </c>
      <c r="G1475" s="33" t="s">
        <v>12</v>
      </c>
      <c r="H1475" s="34" t="s">
        <v>13</v>
      </c>
      <c r="I1475" s="35">
        <v>0.94830000000000003</v>
      </c>
      <c r="J1475" s="36">
        <v>410139.76</v>
      </c>
      <c r="K1475" s="19">
        <f t="shared" si="22"/>
        <v>1230419.28</v>
      </c>
      <c r="L1475" s="37">
        <v>102534.94</v>
      </c>
      <c r="M1475" s="38"/>
    </row>
    <row r="1476" spans="1:13" s="39" customFormat="1" ht="12.95" customHeight="1" x14ac:dyDescent="0.25">
      <c r="A1476" s="226"/>
      <c r="B1476" s="29">
        <v>5240</v>
      </c>
      <c r="C1476" s="30">
        <v>40</v>
      </c>
      <c r="D1476" s="32" t="s">
        <v>152</v>
      </c>
      <c r="E1476" s="32" t="s">
        <v>3819</v>
      </c>
      <c r="F1476" s="32" t="s">
        <v>3820</v>
      </c>
      <c r="G1476" s="33" t="s">
        <v>12</v>
      </c>
      <c r="H1476" s="34" t="s">
        <v>13</v>
      </c>
      <c r="I1476" s="35">
        <v>0.92900000000000005</v>
      </c>
      <c r="J1476" s="36">
        <v>401792.52</v>
      </c>
      <c r="K1476" s="19">
        <f t="shared" si="22"/>
        <v>1205377.56</v>
      </c>
      <c r="L1476" s="37">
        <v>100448.13</v>
      </c>
      <c r="M1476" s="38"/>
    </row>
    <row r="1477" spans="1:13" s="39" customFormat="1" ht="12.95" customHeight="1" x14ac:dyDescent="0.25">
      <c r="A1477" s="226"/>
      <c r="B1477" s="29">
        <v>5245</v>
      </c>
      <c r="C1477" s="30">
        <v>41</v>
      </c>
      <c r="D1477" s="32" t="s">
        <v>3821</v>
      </c>
      <c r="E1477" s="32" t="s">
        <v>402</v>
      </c>
      <c r="F1477" s="32" t="s">
        <v>3822</v>
      </c>
      <c r="G1477" s="33" t="s">
        <v>12</v>
      </c>
      <c r="H1477" s="34" t="s">
        <v>13</v>
      </c>
      <c r="I1477" s="35">
        <v>0.94499999999999995</v>
      </c>
      <c r="J1477" s="36">
        <v>408712.52</v>
      </c>
      <c r="K1477" s="19">
        <f t="shared" si="22"/>
        <v>1226137.56</v>
      </c>
      <c r="L1477" s="37">
        <v>102178.13</v>
      </c>
      <c r="M1477" s="38"/>
    </row>
    <row r="1478" spans="1:13" s="39" customFormat="1" ht="12.95" customHeight="1" x14ac:dyDescent="0.25">
      <c r="A1478" s="226"/>
      <c r="B1478" s="29">
        <v>5221</v>
      </c>
      <c r="C1478" s="30">
        <v>42</v>
      </c>
      <c r="D1478" s="32" t="s">
        <v>3823</v>
      </c>
      <c r="E1478" s="32" t="s">
        <v>3824</v>
      </c>
      <c r="F1478" s="32" t="s">
        <v>3825</v>
      </c>
      <c r="G1478" s="33" t="s">
        <v>12</v>
      </c>
      <c r="H1478" s="34" t="s">
        <v>13</v>
      </c>
      <c r="I1478" s="35">
        <v>0.96299999999999997</v>
      </c>
      <c r="J1478" s="36">
        <v>416497.52</v>
      </c>
      <c r="K1478" s="19">
        <f t="shared" si="22"/>
        <v>1249492.56</v>
      </c>
      <c r="L1478" s="37">
        <v>104124.38</v>
      </c>
      <c r="M1478" s="38"/>
    </row>
    <row r="1479" spans="1:13" s="39" customFormat="1" ht="12.95" customHeight="1" x14ac:dyDescent="0.25">
      <c r="A1479" s="226"/>
      <c r="B1479" s="29">
        <v>5222</v>
      </c>
      <c r="C1479" s="30">
        <v>43</v>
      </c>
      <c r="D1479" s="32" t="s">
        <v>3826</v>
      </c>
      <c r="E1479" s="32" t="s">
        <v>3827</v>
      </c>
      <c r="F1479" s="32" t="s">
        <v>3828</v>
      </c>
      <c r="G1479" s="33" t="s">
        <v>12</v>
      </c>
      <c r="H1479" s="34" t="s">
        <v>13</v>
      </c>
      <c r="I1479" s="35">
        <v>0.92800000000000005</v>
      </c>
      <c r="J1479" s="36">
        <v>401360</v>
      </c>
      <c r="K1479" s="19">
        <f t="shared" si="22"/>
        <v>1204080</v>
      </c>
      <c r="L1479" s="37">
        <v>100340</v>
      </c>
      <c r="M1479" s="38"/>
    </row>
    <row r="1480" spans="1:13" s="39" customFormat="1" ht="12.95" customHeight="1" x14ac:dyDescent="0.25">
      <c r="A1480" s="226"/>
      <c r="B1480" s="29">
        <v>5215</v>
      </c>
      <c r="C1480" s="30">
        <v>44</v>
      </c>
      <c r="D1480" s="42" t="s">
        <v>3829</v>
      </c>
      <c r="E1480" s="42" t="s">
        <v>3830</v>
      </c>
      <c r="F1480" s="42" t="s">
        <v>3831</v>
      </c>
      <c r="G1480" s="33" t="s">
        <v>12</v>
      </c>
      <c r="H1480" s="34" t="s">
        <v>13</v>
      </c>
      <c r="I1480" s="35">
        <v>0.93600000000000005</v>
      </c>
      <c r="J1480" s="36">
        <v>404820</v>
      </c>
      <c r="K1480" s="19">
        <f t="shared" si="22"/>
        <v>1214460</v>
      </c>
      <c r="L1480" s="37">
        <v>101205</v>
      </c>
      <c r="M1480" s="38"/>
    </row>
    <row r="1481" spans="1:13" s="39" customFormat="1" ht="12.95" customHeight="1" x14ac:dyDescent="0.25">
      <c r="A1481" s="226"/>
      <c r="B1481" s="29"/>
      <c r="C1481" s="30"/>
      <c r="D1481" s="49" t="s">
        <v>47</v>
      </c>
      <c r="E1481" s="42"/>
      <c r="F1481" s="42"/>
      <c r="G1481" s="33"/>
      <c r="H1481" s="34"/>
      <c r="I1481" s="35"/>
      <c r="J1481" s="36"/>
      <c r="K1481" s="19"/>
      <c r="L1481" s="37"/>
      <c r="M1481" s="38"/>
    </row>
    <row r="1482" spans="1:13" s="39" customFormat="1" ht="12.95" customHeight="1" x14ac:dyDescent="0.25">
      <c r="A1482" s="227"/>
      <c r="B1482" s="29">
        <v>5239</v>
      </c>
      <c r="C1482" s="30">
        <v>2</v>
      </c>
      <c r="D1482" s="32" t="s">
        <v>3832</v>
      </c>
      <c r="E1482" s="32" t="s">
        <v>3833</v>
      </c>
      <c r="F1482" s="32" t="s">
        <v>3834</v>
      </c>
      <c r="G1482" s="33" t="s">
        <v>51</v>
      </c>
      <c r="H1482" s="34" t="s">
        <v>13</v>
      </c>
      <c r="I1482" s="35">
        <v>0.93899999999999995</v>
      </c>
      <c r="J1482" s="36">
        <v>643402.80000000005</v>
      </c>
      <c r="K1482" s="19">
        <f t="shared" ref="K1482:K1543" si="23">ROUND(J1482+L1482*8,2)</f>
        <v>1930208.4</v>
      </c>
      <c r="L1482" s="37">
        <v>160850.70000000001</v>
      </c>
      <c r="M1482" s="38"/>
    </row>
    <row r="1483" spans="1:13" s="39" customFormat="1" ht="12.95" customHeight="1" x14ac:dyDescent="0.25">
      <c r="A1483" s="225" t="s">
        <v>3835</v>
      </c>
      <c r="B1483" s="29"/>
      <c r="C1483" s="30"/>
      <c r="D1483" s="31" t="s">
        <v>126</v>
      </c>
      <c r="E1483" s="32"/>
      <c r="F1483" s="32"/>
      <c r="G1483" s="33"/>
      <c r="H1483" s="34"/>
      <c r="I1483" s="35"/>
      <c r="J1483" s="36"/>
      <c r="K1483" s="19"/>
      <c r="L1483" s="37"/>
      <c r="M1483" s="38"/>
    </row>
    <row r="1484" spans="1:13" s="39" customFormat="1" ht="12.95" customHeight="1" x14ac:dyDescent="0.25">
      <c r="A1484" s="226"/>
      <c r="B1484" s="29">
        <v>1518</v>
      </c>
      <c r="C1484" s="30">
        <v>1</v>
      </c>
      <c r="D1484" s="32" t="s">
        <v>3836</v>
      </c>
      <c r="E1484" s="32" t="s">
        <v>3837</v>
      </c>
      <c r="F1484" s="32" t="s">
        <v>3838</v>
      </c>
      <c r="G1484" s="33" t="s">
        <v>130</v>
      </c>
      <c r="H1484" s="34" t="s">
        <v>13</v>
      </c>
      <c r="I1484" s="35">
        <v>0.95230000000000004</v>
      </c>
      <c r="J1484" s="36">
        <v>205950.76</v>
      </c>
      <c r="K1484" s="19">
        <f t="shared" si="23"/>
        <v>617852.28</v>
      </c>
      <c r="L1484" s="37">
        <v>51487.69</v>
      </c>
      <c r="M1484" s="38"/>
    </row>
    <row r="1485" spans="1:13" s="39" customFormat="1" ht="12.95" customHeight="1" x14ac:dyDescent="0.25">
      <c r="A1485" s="226"/>
      <c r="B1485" s="29"/>
      <c r="C1485" s="30"/>
      <c r="D1485" s="31" t="s">
        <v>11</v>
      </c>
      <c r="E1485" s="32"/>
      <c r="F1485" s="32"/>
      <c r="G1485" s="33"/>
      <c r="H1485" s="34"/>
      <c r="I1485" s="35"/>
      <c r="J1485" s="36"/>
      <c r="K1485" s="19"/>
      <c r="L1485" s="37"/>
      <c r="M1485" s="38"/>
    </row>
    <row r="1486" spans="1:13" s="39" customFormat="1" ht="12.95" customHeight="1" x14ac:dyDescent="0.25">
      <c r="A1486" s="226"/>
      <c r="B1486" s="29">
        <v>1504</v>
      </c>
      <c r="C1486" s="30">
        <v>1</v>
      </c>
      <c r="D1486" s="32" t="s">
        <v>3839</v>
      </c>
      <c r="E1486" s="32" t="s">
        <v>3840</v>
      </c>
      <c r="F1486" s="32" t="s">
        <v>3471</v>
      </c>
      <c r="G1486" s="33" t="s">
        <v>12</v>
      </c>
      <c r="H1486" s="34" t="s">
        <v>13</v>
      </c>
      <c r="I1486" s="35">
        <v>0.97119999999999995</v>
      </c>
      <c r="J1486" s="36">
        <v>420044</v>
      </c>
      <c r="K1486" s="19">
        <f t="shared" si="23"/>
        <v>1260132</v>
      </c>
      <c r="L1486" s="37">
        <v>105011</v>
      </c>
      <c r="M1486" s="38"/>
    </row>
    <row r="1487" spans="1:13" s="39" customFormat="1" ht="12.95" customHeight="1" x14ac:dyDescent="0.25">
      <c r="A1487" s="226"/>
      <c r="B1487" s="29">
        <v>1517</v>
      </c>
      <c r="C1487" s="30">
        <v>2</v>
      </c>
      <c r="D1487" s="32" t="s">
        <v>3841</v>
      </c>
      <c r="E1487" s="32" t="s">
        <v>3842</v>
      </c>
      <c r="F1487" s="32" t="s">
        <v>3843</v>
      </c>
      <c r="G1487" s="33" t="s">
        <v>12</v>
      </c>
      <c r="H1487" s="34" t="s">
        <v>13</v>
      </c>
      <c r="I1487" s="35">
        <v>0.95330000000000004</v>
      </c>
      <c r="J1487" s="36">
        <v>412302.24</v>
      </c>
      <c r="K1487" s="19">
        <f t="shared" si="23"/>
        <v>1236906.72</v>
      </c>
      <c r="L1487" s="37">
        <v>103075.56</v>
      </c>
      <c r="M1487" s="38"/>
    </row>
    <row r="1488" spans="1:13" s="39" customFormat="1" ht="12.95" customHeight="1" x14ac:dyDescent="0.25">
      <c r="A1488" s="226"/>
      <c r="B1488" s="29">
        <v>1509</v>
      </c>
      <c r="C1488" s="30">
        <v>3</v>
      </c>
      <c r="D1488" s="32" t="s">
        <v>3844</v>
      </c>
      <c r="E1488" s="32" t="s">
        <v>3845</v>
      </c>
      <c r="F1488" s="32" t="s">
        <v>3192</v>
      </c>
      <c r="G1488" s="33" t="s">
        <v>12</v>
      </c>
      <c r="H1488" s="34" t="s">
        <v>13</v>
      </c>
      <c r="I1488" s="35">
        <v>0.95930000000000004</v>
      </c>
      <c r="J1488" s="36">
        <v>414897.24</v>
      </c>
      <c r="K1488" s="19">
        <f t="shared" si="23"/>
        <v>1244691.72</v>
      </c>
      <c r="L1488" s="37">
        <v>103724.31</v>
      </c>
      <c r="M1488" s="38"/>
    </row>
    <row r="1489" spans="1:13" s="39" customFormat="1" ht="12.95" customHeight="1" x14ac:dyDescent="0.25">
      <c r="A1489" s="226"/>
      <c r="B1489" s="29">
        <v>1511</v>
      </c>
      <c r="C1489" s="30">
        <v>4</v>
      </c>
      <c r="D1489" s="32" t="s">
        <v>113</v>
      </c>
      <c r="E1489" s="32" t="s">
        <v>3846</v>
      </c>
      <c r="F1489" s="32" t="s">
        <v>3847</v>
      </c>
      <c r="G1489" s="33" t="s">
        <v>12</v>
      </c>
      <c r="H1489" s="34" t="s">
        <v>13</v>
      </c>
      <c r="I1489" s="35">
        <v>0.96799999999999997</v>
      </c>
      <c r="J1489" s="36">
        <v>418660</v>
      </c>
      <c r="K1489" s="19">
        <f t="shared" si="23"/>
        <v>1255980</v>
      </c>
      <c r="L1489" s="37">
        <v>104665</v>
      </c>
      <c r="M1489" s="38"/>
    </row>
    <row r="1490" spans="1:13" s="39" customFormat="1" ht="12.95" customHeight="1" x14ac:dyDescent="0.25">
      <c r="A1490" s="226"/>
      <c r="B1490" s="29">
        <v>1507</v>
      </c>
      <c r="C1490" s="30">
        <v>5</v>
      </c>
      <c r="D1490" s="32" t="s">
        <v>3848</v>
      </c>
      <c r="E1490" s="32" t="s">
        <v>3849</v>
      </c>
      <c r="F1490" s="32" t="s">
        <v>3271</v>
      </c>
      <c r="G1490" s="33" t="s">
        <v>12</v>
      </c>
      <c r="H1490" s="34" t="s">
        <v>13</v>
      </c>
      <c r="I1490" s="35">
        <v>0.95950000000000002</v>
      </c>
      <c r="J1490" s="36">
        <v>414983.76</v>
      </c>
      <c r="K1490" s="19">
        <f t="shared" si="23"/>
        <v>1244951.28</v>
      </c>
      <c r="L1490" s="37">
        <v>103745.94</v>
      </c>
      <c r="M1490" s="38"/>
    </row>
    <row r="1491" spans="1:13" s="39" customFormat="1" ht="12.95" customHeight="1" x14ac:dyDescent="0.25">
      <c r="A1491" s="226"/>
      <c r="B1491" s="29">
        <v>1503</v>
      </c>
      <c r="C1491" s="30">
        <v>6</v>
      </c>
      <c r="D1491" s="32" t="s">
        <v>1070</v>
      </c>
      <c r="E1491" s="32" t="s">
        <v>1071</v>
      </c>
      <c r="F1491" s="32" t="s">
        <v>3850</v>
      </c>
      <c r="G1491" s="33" t="s">
        <v>12</v>
      </c>
      <c r="H1491" s="34" t="s">
        <v>13</v>
      </c>
      <c r="I1491" s="35">
        <v>0.76729999999999998</v>
      </c>
      <c r="J1491" s="36">
        <v>331857.24</v>
      </c>
      <c r="K1491" s="19">
        <f t="shared" si="23"/>
        <v>995571.72</v>
      </c>
      <c r="L1491" s="37">
        <v>82964.31</v>
      </c>
      <c r="M1491" s="38"/>
    </row>
    <row r="1492" spans="1:13" s="39" customFormat="1" ht="12.95" customHeight="1" x14ac:dyDescent="0.25">
      <c r="A1492" s="226"/>
      <c r="B1492" s="29">
        <v>1501</v>
      </c>
      <c r="C1492" s="30">
        <v>7</v>
      </c>
      <c r="D1492" s="42" t="s">
        <v>3851</v>
      </c>
      <c r="E1492" s="42" t="s">
        <v>3852</v>
      </c>
      <c r="F1492" s="42" t="s">
        <v>3853</v>
      </c>
      <c r="G1492" s="33" t="s">
        <v>12</v>
      </c>
      <c r="H1492" s="34" t="s">
        <v>13</v>
      </c>
      <c r="I1492" s="35">
        <v>0.94750000000000001</v>
      </c>
      <c r="J1492" s="36">
        <v>409793.76</v>
      </c>
      <c r="K1492" s="19">
        <f t="shared" si="23"/>
        <v>1229381.28</v>
      </c>
      <c r="L1492" s="37">
        <v>102448.44</v>
      </c>
      <c r="M1492" s="38"/>
    </row>
    <row r="1493" spans="1:13" s="39" customFormat="1" ht="12.95" customHeight="1" x14ac:dyDescent="0.25">
      <c r="A1493" s="226"/>
      <c r="B1493" s="29">
        <v>1500</v>
      </c>
      <c r="C1493" s="30">
        <v>8</v>
      </c>
      <c r="D1493" s="32" t="s">
        <v>3854</v>
      </c>
      <c r="E1493" s="32" t="s">
        <v>3855</v>
      </c>
      <c r="F1493" s="32" t="s">
        <v>3856</v>
      </c>
      <c r="G1493" s="33" t="s">
        <v>12</v>
      </c>
      <c r="H1493" s="34" t="s">
        <v>13</v>
      </c>
      <c r="I1493" s="35">
        <v>0.96020000000000005</v>
      </c>
      <c r="J1493" s="36">
        <v>415286.52</v>
      </c>
      <c r="K1493" s="19">
        <f t="shared" si="23"/>
        <v>1245859.56</v>
      </c>
      <c r="L1493" s="37">
        <v>103821.63</v>
      </c>
      <c r="M1493" s="38"/>
    </row>
    <row r="1494" spans="1:13" s="39" customFormat="1" ht="12.95" customHeight="1" x14ac:dyDescent="0.25">
      <c r="A1494" s="226"/>
      <c r="B1494" s="29">
        <v>1506</v>
      </c>
      <c r="C1494" s="30">
        <v>9</v>
      </c>
      <c r="D1494" s="32" t="s">
        <v>3857</v>
      </c>
      <c r="E1494" s="32" t="s">
        <v>3858</v>
      </c>
      <c r="F1494" s="32" t="s">
        <v>953</v>
      </c>
      <c r="G1494" s="33" t="s">
        <v>12</v>
      </c>
      <c r="H1494" s="34" t="s">
        <v>13</v>
      </c>
      <c r="I1494" s="35">
        <v>0.79069999999999996</v>
      </c>
      <c r="J1494" s="36">
        <v>363602.76</v>
      </c>
      <c r="K1494" s="19">
        <f t="shared" si="23"/>
        <v>1047558.28</v>
      </c>
      <c r="L1494" s="37">
        <v>85494.44</v>
      </c>
      <c r="M1494" s="38"/>
    </row>
    <row r="1495" spans="1:13" s="39" customFormat="1" ht="12.95" customHeight="1" x14ac:dyDescent="0.25">
      <c r="A1495" s="226"/>
      <c r="B1495" s="29">
        <v>1515</v>
      </c>
      <c r="C1495" s="30">
        <v>10</v>
      </c>
      <c r="D1495" s="32" t="s">
        <v>3859</v>
      </c>
      <c r="E1495" s="32" t="s">
        <v>3860</v>
      </c>
      <c r="F1495" s="32" t="s">
        <v>3861</v>
      </c>
      <c r="G1495" s="33" t="s">
        <v>12</v>
      </c>
      <c r="H1495" s="34" t="s">
        <v>13</v>
      </c>
      <c r="I1495" s="35">
        <v>0.97470000000000001</v>
      </c>
      <c r="J1495" s="36">
        <v>421557.76000000001</v>
      </c>
      <c r="K1495" s="19">
        <f t="shared" si="23"/>
        <v>1264673.28</v>
      </c>
      <c r="L1495" s="37">
        <v>105389.44</v>
      </c>
      <c r="M1495" s="38"/>
    </row>
    <row r="1496" spans="1:13" s="39" customFormat="1" ht="12.95" customHeight="1" x14ac:dyDescent="0.25">
      <c r="A1496" s="226"/>
      <c r="B1496" s="29">
        <v>1505</v>
      </c>
      <c r="C1496" s="30">
        <v>11</v>
      </c>
      <c r="D1496" s="32" t="s">
        <v>3862</v>
      </c>
      <c r="E1496" s="32" t="s">
        <v>3863</v>
      </c>
      <c r="F1496" s="32" t="s">
        <v>3864</v>
      </c>
      <c r="G1496" s="33" t="s">
        <v>12</v>
      </c>
      <c r="H1496" s="34" t="s">
        <v>13</v>
      </c>
      <c r="I1496" s="35">
        <v>0.97919999999999996</v>
      </c>
      <c r="J1496" s="36">
        <v>423504</v>
      </c>
      <c r="K1496" s="19">
        <f t="shared" si="23"/>
        <v>1270512</v>
      </c>
      <c r="L1496" s="37">
        <v>105876</v>
      </c>
      <c r="M1496" s="38"/>
    </row>
    <row r="1497" spans="1:13" s="39" customFormat="1" ht="12.95" customHeight="1" x14ac:dyDescent="0.25">
      <c r="A1497" s="226"/>
      <c r="B1497" s="29">
        <v>1510</v>
      </c>
      <c r="C1497" s="30">
        <v>12</v>
      </c>
      <c r="D1497" s="32" t="s">
        <v>3865</v>
      </c>
      <c r="E1497" s="32" t="s">
        <v>3866</v>
      </c>
      <c r="F1497" s="32" t="s">
        <v>3867</v>
      </c>
      <c r="G1497" s="33" t="s">
        <v>12</v>
      </c>
      <c r="H1497" s="34" t="s">
        <v>13</v>
      </c>
      <c r="I1497" s="35">
        <v>0.97470000000000001</v>
      </c>
      <c r="J1497" s="36">
        <v>421557.76000000001</v>
      </c>
      <c r="K1497" s="19">
        <f t="shared" si="23"/>
        <v>1264673.28</v>
      </c>
      <c r="L1497" s="37">
        <v>105389.44</v>
      </c>
      <c r="M1497" s="38"/>
    </row>
    <row r="1498" spans="1:13" s="39" customFormat="1" ht="12.95" customHeight="1" x14ac:dyDescent="0.25">
      <c r="A1498" s="226"/>
      <c r="B1498" s="29">
        <v>1512</v>
      </c>
      <c r="C1498" s="30">
        <v>13</v>
      </c>
      <c r="D1498" s="42" t="s">
        <v>3868</v>
      </c>
      <c r="E1498" s="42" t="s">
        <v>3869</v>
      </c>
      <c r="F1498" s="42" t="s">
        <v>3870</v>
      </c>
      <c r="G1498" s="27" t="s">
        <v>12</v>
      </c>
      <c r="H1498" s="34" t="s">
        <v>13</v>
      </c>
      <c r="I1498" s="35">
        <v>0.97019999999999995</v>
      </c>
      <c r="J1498" s="36">
        <v>419611.52</v>
      </c>
      <c r="K1498" s="19">
        <f t="shared" si="23"/>
        <v>1258834.56</v>
      </c>
      <c r="L1498" s="37">
        <v>104902.88</v>
      </c>
      <c r="M1498" s="38"/>
    </row>
    <row r="1499" spans="1:13" s="39" customFormat="1" ht="12.95" customHeight="1" x14ac:dyDescent="0.25">
      <c r="A1499" s="226"/>
      <c r="B1499" s="29">
        <v>1508</v>
      </c>
      <c r="C1499" s="30">
        <v>14</v>
      </c>
      <c r="D1499" s="42" t="s">
        <v>149</v>
      </c>
      <c r="E1499" s="42" t="s">
        <v>799</v>
      </c>
      <c r="F1499" s="42" t="s">
        <v>3871</v>
      </c>
      <c r="G1499" s="27" t="s">
        <v>12</v>
      </c>
      <c r="H1499" s="34" t="s">
        <v>13</v>
      </c>
      <c r="I1499" s="35">
        <v>0.98370000000000002</v>
      </c>
      <c r="J1499" s="36">
        <v>425450.23999999999</v>
      </c>
      <c r="K1499" s="19">
        <f t="shared" si="23"/>
        <v>1276350.72</v>
      </c>
      <c r="L1499" s="37">
        <v>106362.56</v>
      </c>
      <c r="M1499" s="38"/>
    </row>
    <row r="1500" spans="1:13" s="39" customFormat="1" ht="12.95" customHeight="1" x14ac:dyDescent="0.25">
      <c r="A1500" s="226"/>
      <c r="B1500" s="29">
        <v>1513</v>
      </c>
      <c r="C1500" s="30">
        <v>15</v>
      </c>
      <c r="D1500" s="32" t="s">
        <v>3872</v>
      </c>
      <c r="E1500" s="32" t="s">
        <v>3873</v>
      </c>
      <c r="F1500" s="32" t="s">
        <v>3874</v>
      </c>
      <c r="G1500" s="33" t="s">
        <v>12</v>
      </c>
      <c r="H1500" s="34" t="s">
        <v>13</v>
      </c>
      <c r="I1500" s="35">
        <v>0.98219999999999996</v>
      </c>
      <c r="J1500" s="36">
        <v>424801.52</v>
      </c>
      <c r="K1500" s="19">
        <f t="shared" si="23"/>
        <v>1274404.56</v>
      </c>
      <c r="L1500" s="37">
        <v>106200.38</v>
      </c>
      <c r="M1500" s="38"/>
    </row>
    <row r="1501" spans="1:13" s="39" customFormat="1" ht="12.95" customHeight="1" x14ac:dyDescent="0.25">
      <c r="A1501" s="226"/>
      <c r="B1501" s="29">
        <v>1502</v>
      </c>
      <c r="C1501" s="30">
        <v>16</v>
      </c>
      <c r="D1501" s="32" t="s">
        <v>3875</v>
      </c>
      <c r="E1501" s="32" t="s">
        <v>3876</v>
      </c>
      <c r="F1501" s="32" t="s">
        <v>3877</v>
      </c>
      <c r="G1501" s="33" t="s">
        <v>12</v>
      </c>
      <c r="H1501" s="34" t="s">
        <v>13</v>
      </c>
      <c r="I1501" s="35">
        <v>0.76770000000000005</v>
      </c>
      <c r="J1501" s="36">
        <v>332030.24</v>
      </c>
      <c r="K1501" s="19">
        <f t="shared" si="23"/>
        <v>996090.72</v>
      </c>
      <c r="L1501" s="37">
        <v>83007.56</v>
      </c>
      <c r="M1501" s="38"/>
    </row>
    <row r="1502" spans="1:13" s="39" customFormat="1" ht="12.95" customHeight="1" x14ac:dyDescent="0.25">
      <c r="A1502" s="226"/>
      <c r="B1502" s="29">
        <v>1514</v>
      </c>
      <c r="C1502" s="30">
        <v>17</v>
      </c>
      <c r="D1502" s="32" t="s">
        <v>3878</v>
      </c>
      <c r="E1502" s="32" t="s">
        <v>3879</v>
      </c>
      <c r="F1502" s="32" t="s">
        <v>3880</v>
      </c>
      <c r="G1502" s="33" t="s">
        <v>12</v>
      </c>
      <c r="H1502" s="34" t="s">
        <v>13</v>
      </c>
      <c r="I1502" s="35">
        <v>0.98970000000000002</v>
      </c>
      <c r="J1502" s="36">
        <v>428045.24</v>
      </c>
      <c r="K1502" s="19">
        <f t="shared" si="23"/>
        <v>1284135.72</v>
      </c>
      <c r="L1502" s="37">
        <v>107011.31</v>
      </c>
      <c r="M1502" s="38"/>
    </row>
    <row r="1503" spans="1:13" s="39" customFormat="1" ht="12.95" customHeight="1" x14ac:dyDescent="0.25">
      <c r="A1503" s="226"/>
      <c r="B1503" s="29"/>
      <c r="C1503" s="30"/>
      <c r="D1503" s="49" t="s">
        <v>47</v>
      </c>
      <c r="E1503" s="42"/>
      <c r="F1503" s="42"/>
      <c r="G1503" s="33"/>
      <c r="H1503" s="34"/>
      <c r="I1503" s="35"/>
      <c r="J1503" s="36"/>
      <c r="K1503" s="19"/>
      <c r="L1503" s="37"/>
      <c r="M1503" s="38"/>
    </row>
    <row r="1504" spans="1:13" s="39" customFormat="1" ht="12.95" customHeight="1" x14ac:dyDescent="0.25">
      <c r="A1504" s="227"/>
      <c r="B1504" s="29">
        <v>1516</v>
      </c>
      <c r="C1504" s="30">
        <v>1</v>
      </c>
      <c r="D1504" s="42" t="s">
        <v>3881</v>
      </c>
      <c r="E1504" s="42" t="s">
        <v>3882</v>
      </c>
      <c r="F1504" s="42" t="s">
        <v>3883</v>
      </c>
      <c r="G1504" s="33" t="s">
        <v>51</v>
      </c>
      <c r="H1504" s="34" t="s">
        <v>13</v>
      </c>
      <c r="I1504" s="35">
        <v>0.85140000000000005</v>
      </c>
      <c r="J1504" s="36">
        <v>585434.87999999989</v>
      </c>
      <c r="K1504" s="19">
        <f t="shared" si="23"/>
        <v>1752193.44</v>
      </c>
      <c r="L1504" s="37">
        <v>145844.82</v>
      </c>
      <c r="M1504" s="38"/>
    </row>
    <row r="1505" spans="1:13" s="39" customFormat="1" ht="12.95" customHeight="1" x14ac:dyDescent="0.25">
      <c r="A1505" s="225" t="s">
        <v>3884</v>
      </c>
      <c r="B1505" s="43"/>
      <c r="C1505" s="30"/>
      <c r="D1505" s="31" t="s">
        <v>11</v>
      </c>
      <c r="E1505" s="32"/>
      <c r="F1505" s="32"/>
      <c r="G1505" s="33"/>
      <c r="H1505" s="34"/>
      <c r="I1505" s="35"/>
      <c r="J1505" s="36"/>
      <c r="K1505" s="19"/>
      <c r="L1505" s="37"/>
      <c r="M1505" s="38"/>
    </row>
    <row r="1506" spans="1:13" s="39" customFormat="1" ht="12.95" customHeight="1" x14ac:dyDescent="0.25">
      <c r="A1506" s="226"/>
      <c r="B1506" s="29">
        <v>2803</v>
      </c>
      <c r="C1506" s="30">
        <v>1</v>
      </c>
      <c r="D1506" s="32" t="s">
        <v>3135</v>
      </c>
      <c r="E1506" s="32" t="s">
        <v>3885</v>
      </c>
      <c r="F1506" s="32" t="s">
        <v>3886</v>
      </c>
      <c r="G1506" s="33" t="s">
        <v>12</v>
      </c>
      <c r="H1506" s="34" t="s">
        <v>13</v>
      </c>
      <c r="I1506" s="35">
        <v>0.92059999999999997</v>
      </c>
      <c r="J1506" s="36">
        <v>398159.52</v>
      </c>
      <c r="K1506" s="19">
        <f t="shared" si="23"/>
        <v>1194478.56</v>
      </c>
      <c r="L1506" s="37">
        <v>99539.88</v>
      </c>
      <c r="M1506" s="38"/>
    </row>
    <row r="1507" spans="1:13" s="39" customFormat="1" ht="12.95" customHeight="1" x14ac:dyDescent="0.25">
      <c r="A1507" s="226"/>
      <c r="B1507" s="29">
        <v>2817</v>
      </c>
      <c r="C1507" s="30">
        <v>2</v>
      </c>
      <c r="D1507" s="32" t="s">
        <v>3887</v>
      </c>
      <c r="E1507" s="32" t="s">
        <v>3888</v>
      </c>
      <c r="F1507" s="32" t="s">
        <v>3748</v>
      </c>
      <c r="G1507" s="33" t="s">
        <v>12</v>
      </c>
      <c r="H1507" s="34" t="s">
        <v>13</v>
      </c>
      <c r="I1507" s="35">
        <v>0.93859999999999999</v>
      </c>
      <c r="J1507" s="36">
        <v>406377.02</v>
      </c>
      <c r="K1507" s="19">
        <f t="shared" si="23"/>
        <v>1218266.06</v>
      </c>
      <c r="L1507" s="37">
        <v>101486.13</v>
      </c>
      <c r="M1507" s="38"/>
    </row>
    <row r="1508" spans="1:13" s="39" customFormat="1" ht="12.95" customHeight="1" x14ac:dyDescent="0.25">
      <c r="A1508" s="226"/>
      <c r="B1508" s="29">
        <v>2802</v>
      </c>
      <c r="C1508" s="30">
        <v>3</v>
      </c>
      <c r="D1508" s="32" t="s">
        <v>3889</v>
      </c>
      <c r="E1508" s="32" t="s">
        <v>3890</v>
      </c>
      <c r="F1508" s="32" t="s">
        <v>3725</v>
      </c>
      <c r="G1508" s="33" t="s">
        <v>12</v>
      </c>
      <c r="H1508" s="34" t="s">
        <v>13</v>
      </c>
      <c r="I1508" s="35">
        <v>0.92659999999999998</v>
      </c>
      <c r="J1508" s="36">
        <v>400754.52</v>
      </c>
      <c r="K1508" s="19">
        <f t="shared" si="23"/>
        <v>1202263.56</v>
      </c>
      <c r="L1508" s="37">
        <v>100188.63</v>
      </c>
      <c r="M1508" s="38"/>
    </row>
    <row r="1509" spans="1:13" s="39" customFormat="1" ht="12.95" customHeight="1" x14ac:dyDescent="0.25">
      <c r="A1509" s="226"/>
      <c r="B1509" s="29">
        <v>2820</v>
      </c>
      <c r="C1509" s="30">
        <v>4</v>
      </c>
      <c r="D1509" s="32" t="s">
        <v>3891</v>
      </c>
      <c r="E1509" s="32" t="s">
        <v>3892</v>
      </c>
      <c r="F1509" s="32" t="s">
        <v>3893</v>
      </c>
      <c r="G1509" s="33" t="s">
        <v>12</v>
      </c>
      <c r="H1509" s="34" t="s">
        <v>13</v>
      </c>
      <c r="I1509" s="35">
        <v>0.93310000000000004</v>
      </c>
      <c r="J1509" s="36">
        <v>403565.76</v>
      </c>
      <c r="K1509" s="19">
        <f t="shared" si="23"/>
        <v>1210697.28</v>
      </c>
      <c r="L1509" s="37">
        <v>100891.44</v>
      </c>
      <c r="M1509" s="38"/>
    </row>
    <row r="1510" spans="1:13" s="39" customFormat="1" ht="12.95" customHeight="1" x14ac:dyDescent="0.25">
      <c r="A1510" s="226"/>
      <c r="B1510" s="29">
        <v>2805</v>
      </c>
      <c r="C1510" s="30">
        <v>5</v>
      </c>
      <c r="D1510" s="42" t="s">
        <v>3894</v>
      </c>
      <c r="E1510" s="42" t="s">
        <v>3895</v>
      </c>
      <c r="F1510" s="42" t="s">
        <v>3896</v>
      </c>
      <c r="G1510" s="33" t="s">
        <v>12</v>
      </c>
      <c r="H1510" s="34" t="s">
        <v>13</v>
      </c>
      <c r="I1510" s="35">
        <v>0.93059999999999998</v>
      </c>
      <c r="J1510" s="36">
        <v>402484.52</v>
      </c>
      <c r="K1510" s="19">
        <f t="shared" si="23"/>
        <v>1207453.56</v>
      </c>
      <c r="L1510" s="37">
        <v>100621.13</v>
      </c>
      <c r="M1510" s="38"/>
    </row>
    <row r="1511" spans="1:13" s="39" customFormat="1" ht="12.95" customHeight="1" x14ac:dyDescent="0.25">
      <c r="A1511" s="226"/>
      <c r="B1511" s="29">
        <v>2822</v>
      </c>
      <c r="C1511" s="30">
        <v>6</v>
      </c>
      <c r="D1511" s="32" t="s">
        <v>3047</v>
      </c>
      <c r="E1511" s="32" t="s">
        <v>3048</v>
      </c>
      <c r="F1511" s="32" t="s">
        <v>3897</v>
      </c>
      <c r="G1511" s="33" t="s">
        <v>12</v>
      </c>
      <c r="H1511" s="34" t="s">
        <v>13</v>
      </c>
      <c r="I1511" s="35">
        <v>0.93910000000000005</v>
      </c>
      <c r="J1511" s="36">
        <v>406593.26</v>
      </c>
      <c r="K1511" s="19">
        <f t="shared" si="23"/>
        <v>1218914.78</v>
      </c>
      <c r="L1511" s="37">
        <v>101540.19</v>
      </c>
      <c r="M1511" s="38"/>
    </row>
    <row r="1512" spans="1:13" s="39" customFormat="1" ht="12.95" customHeight="1" x14ac:dyDescent="0.25">
      <c r="A1512" s="226"/>
      <c r="B1512" s="29">
        <v>2808</v>
      </c>
      <c r="C1512" s="30">
        <v>7</v>
      </c>
      <c r="D1512" s="32" t="s">
        <v>3898</v>
      </c>
      <c r="E1512" s="32" t="s">
        <v>3899</v>
      </c>
      <c r="F1512" s="32" t="s">
        <v>3900</v>
      </c>
      <c r="G1512" s="33" t="s">
        <v>12</v>
      </c>
      <c r="H1512" s="34" t="s">
        <v>13</v>
      </c>
      <c r="I1512" s="35">
        <v>0.94259999999999999</v>
      </c>
      <c r="J1512" s="36">
        <v>407674.52</v>
      </c>
      <c r="K1512" s="19">
        <f t="shared" si="23"/>
        <v>1223023.56</v>
      </c>
      <c r="L1512" s="37">
        <v>101918.63</v>
      </c>
      <c r="M1512" s="38"/>
    </row>
    <row r="1513" spans="1:13" s="39" customFormat="1" ht="12.95" customHeight="1" x14ac:dyDescent="0.25">
      <c r="A1513" s="226"/>
      <c r="B1513" s="29">
        <v>2825</v>
      </c>
      <c r="C1513" s="30">
        <v>8</v>
      </c>
      <c r="D1513" s="32" t="s">
        <v>3901</v>
      </c>
      <c r="E1513" s="32" t="s">
        <v>3902</v>
      </c>
      <c r="F1513" s="32" t="s">
        <v>3903</v>
      </c>
      <c r="G1513" s="33" t="s">
        <v>12</v>
      </c>
      <c r="H1513" s="34" t="s">
        <v>13</v>
      </c>
      <c r="I1513" s="35">
        <v>0.92459999999999998</v>
      </c>
      <c r="J1513" s="36">
        <v>399889.52</v>
      </c>
      <c r="K1513" s="19">
        <f t="shared" si="23"/>
        <v>1199668.56</v>
      </c>
      <c r="L1513" s="37">
        <v>99972.38</v>
      </c>
      <c r="M1513" s="38"/>
    </row>
    <row r="1514" spans="1:13" s="39" customFormat="1" ht="12.95" customHeight="1" x14ac:dyDescent="0.25">
      <c r="A1514" s="226"/>
      <c r="B1514" s="29">
        <v>2812</v>
      </c>
      <c r="C1514" s="30">
        <v>9</v>
      </c>
      <c r="D1514" s="32" t="s">
        <v>1445</v>
      </c>
      <c r="E1514" s="32" t="s">
        <v>3904</v>
      </c>
      <c r="F1514" s="32" t="s">
        <v>3905</v>
      </c>
      <c r="G1514" s="33" t="s">
        <v>12</v>
      </c>
      <c r="H1514" s="34" t="s">
        <v>13</v>
      </c>
      <c r="I1514" s="35">
        <v>0.92659999999999998</v>
      </c>
      <c r="J1514" s="36">
        <v>400754.52</v>
      </c>
      <c r="K1514" s="19">
        <f t="shared" si="23"/>
        <v>1202263.56</v>
      </c>
      <c r="L1514" s="37">
        <v>100188.63</v>
      </c>
      <c r="M1514" s="38"/>
    </row>
    <row r="1515" spans="1:13" s="39" customFormat="1" ht="12.95" customHeight="1" x14ac:dyDescent="0.25">
      <c r="A1515" s="226"/>
      <c r="B1515" s="29">
        <v>2830</v>
      </c>
      <c r="C1515" s="30">
        <v>10</v>
      </c>
      <c r="D1515" s="32" t="s">
        <v>3906</v>
      </c>
      <c r="E1515" s="32" t="s">
        <v>3907</v>
      </c>
      <c r="F1515" s="32" t="s">
        <v>3908</v>
      </c>
      <c r="G1515" s="33" t="s">
        <v>12</v>
      </c>
      <c r="H1515" s="34" t="s">
        <v>13</v>
      </c>
      <c r="I1515" s="35">
        <v>0.94259999999999999</v>
      </c>
      <c r="J1515" s="36">
        <v>407674.52</v>
      </c>
      <c r="K1515" s="19">
        <f t="shared" si="23"/>
        <v>1223023.56</v>
      </c>
      <c r="L1515" s="37">
        <v>101918.63</v>
      </c>
      <c r="M1515" s="38"/>
    </row>
    <row r="1516" spans="1:13" s="39" customFormat="1" ht="12.95" customHeight="1" x14ac:dyDescent="0.25">
      <c r="A1516" s="226"/>
      <c r="B1516" s="29">
        <v>2814</v>
      </c>
      <c r="C1516" s="30">
        <v>11</v>
      </c>
      <c r="D1516" s="42" t="s">
        <v>3909</v>
      </c>
      <c r="E1516" s="42" t="s">
        <v>3910</v>
      </c>
      <c r="F1516" s="42" t="s">
        <v>3911</v>
      </c>
      <c r="G1516" s="27" t="s">
        <v>12</v>
      </c>
      <c r="H1516" s="34" t="s">
        <v>13</v>
      </c>
      <c r="I1516" s="35">
        <v>0.92659999999999998</v>
      </c>
      <c r="J1516" s="36">
        <v>400754.52</v>
      </c>
      <c r="K1516" s="19">
        <f t="shared" si="23"/>
        <v>1202263.56</v>
      </c>
      <c r="L1516" s="37">
        <v>100188.63</v>
      </c>
      <c r="M1516" s="38"/>
    </row>
    <row r="1517" spans="1:13" s="39" customFormat="1" ht="12.95" customHeight="1" x14ac:dyDescent="0.25">
      <c r="A1517" s="226"/>
      <c r="B1517" s="29">
        <v>2818</v>
      </c>
      <c r="C1517" s="30">
        <v>12</v>
      </c>
      <c r="D1517" s="32" t="s">
        <v>2332</v>
      </c>
      <c r="E1517" s="32" t="s">
        <v>3912</v>
      </c>
      <c r="F1517" s="32" t="s">
        <v>3913</v>
      </c>
      <c r="G1517" s="50" t="s">
        <v>12</v>
      </c>
      <c r="H1517" s="34" t="s">
        <v>13</v>
      </c>
      <c r="I1517" s="35">
        <v>0.94310000000000005</v>
      </c>
      <c r="J1517" s="36">
        <v>407890.76</v>
      </c>
      <c r="K1517" s="19">
        <f t="shared" si="23"/>
        <v>1223672.28</v>
      </c>
      <c r="L1517" s="37">
        <v>101972.69</v>
      </c>
      <c r="M1517" s="38"/>
    </row>
    <row r="1518" spans="1:13" s="39" customFormat="1" ht="12.95" customHeight="1" x14ac:dyDescent="0.25">
      <c r="A1518" s="226"/>
      <c r="B1518" s="29">
        <v>2828</v>
      </c>
      <c r="C1518" s="30">
        <v>13</v>
      </c>
      <c r="D1518" s="42" t="s">
        <v>3914</v>
      </c>
      <c r="E1518" s="42" t="s">
        <v>3915</v>
      </c>
      <c r="F1518" s="42" t="s">
        <v>3916</v>
      </c>
      <c r="G1518" s="50" t="s">
        <v>12</v>
      </c>
      <c r="H1518" s="34" t="s">
        <v>13</v>
      </c>
      <c r="I1518" s="35">
        <v>0.94310000000000005</v>
      </c>
      <c r="J1518" s="36">
        <v>407890.76</v>
      </c>
      <c r="K1518" s="19">
        <f t="shared" si="23"/>
        <v>1223672.28</v>
      </c>
      <c r="L1518" s="37">
        <v>101972.69</v>
      </c>
      <c r="M1518" s="38"/>
    </row>
    <row r="1519" spans="1:13" s="39" customFormat="1" ht="12.95" customHeight="1" x14ac:dyDescent="0.25">
      <c r="A1519" s="226"/>
      <c r="B1519" s="29">
        <v>2821</v>
      </c>
      <c r="C1519" s="30">
        <v>14</v>
      </c>
      <c r="D1519" s="32" t="s">
        <v>3917</v>
      </c>
      <c r="E1519" s="32" t="s">
        <v>3918</v>
      </c>
      <c r="F1519" s="32" t="s">
        <v>3919</v>
      </c>
      <c r="G1519" s="50" t="s">
        <v>12</v>
      </c>
      <c r="H1519" s="34" t="s">
        <v>13</v>
      </c>
      <c r="I1519" s="35">
        <v>0.94259999999999999</v>
      </c>
      <c r="J1519" s="36">
        <v>407674.52</v>
      </c>
      <c r="K1519" s="19">
        <f t="shared" si="23"/>
        <v>1223023.56</v>
      </c>
      <c r="L1519" s="37">
        <v>101918.63</v>
      </c>
      <c r="M1519" s="38"/>
    </row>
    <row r="1520" spans="1:13" s="39" customFormat="1" ht="12.95" customHeight="1" x14ac:dyDescent="0.25">
      <c r="A1520" s="226"/>
      <c r="B1520" s="29">
        <v>2811</v>
      </c>
      <c r="C1520" s="30">
        <v>15</v>
      </c>
      <c r="D1520" s="42" t="s">
        <v>3920</v>
      </c>
      <c r="E1520" s="42" t="s">
        <v>3921</v>
      </c>
      <c r="F1520" s="42" t="s">
        <v>3922</v>
      </c>
      <c r="G1520" s="27" t="s">
        <v>12</v>
      </c>
      <c r="H1520" s="34" t="s">
        <v>13</v>
      </c>
      <c r="I1520" s="35">
        <v>0.9899</v>
      </c>
      <c r="J1520" s="36">
        <v>428131.76</v>
      </c>
      <c r="K1520" s="19">
        <f t="shared" si="23"/>
        <v>1284395.28</v>
      </c>
      <c r="L1520" s="37">
        <v>107032.94</v>
      </c>
      <c r="M1520" s="38"/>
    </row>
    <row r="1521" spans="1:13" s="39" customFormat="1" ht="12.95" customHeight="1" x14ac:dyDescent="0.25">
      <c r="A1521" s="226"/>
      <c r="B1521" s="29">
        <v>2831</v>
      </c>
      <c r="C1521" s="30">
        <v>16</v>
      </c>
      <c r="D1521" s="32" t="s">
        <v>3923</v>
      </c>
      <c r="E1521" s="32" t="s">
        <v>3924</v>
      </c>
      <c r="F1521" s="32" t="s">
        <v>3925</v>
      </c>
      <c r="G1521" s="33" t="s">
        <v>12</v>
      </c>
      <c r="H1521" s="34" t="s">
        <v>13</v>
      </c>
      <c r="I1521" s="35">
        <v>0.97989999999999999</v>
      </c>
      <c r="J1521" s="36">
        <v>423806.76</v>
      </c>
      <c r="K1521" s="19">
        <f t="shared" si="23"/>
        <v>1271420.28</v>
      </c>
      <c r="L1521" s="37">
        <v>105951.69</v>
      </c>
      <c r="M1521" s="38"/>
    </row>
    <row r="1522" spans="1:13" s="39" customFormat="1" ht="12.95" customHeight="1" x14ac:dyDescent="0.25">
      <c r="A1522" s="226"/>
      <c r="B1522" s="29">
        <v>2810</v>
      </c>
      <c r="C1522" s="30">
        <v>17</v>
      </c>
      <c r="D1522" s="32" t="s">
        <v>3926</v>
      </c>
      <c r="E1522" s="32" t="s">
        <v>3927</v>
      </c>
      <c r="F1522" s="32" t="s">
        <v>3928</v>
      </c>
      <c r="G1522" s="33" t="s">
        <v>12</v>
      </c>
      <c r="H1522" s="34" t="s">
        <v>13</v>
      </c>
      <c r="I1522" s="35">
        <v>0.93910000000000005</v>
      </c>
      <c r="J1522" s="36">
        <v>406160.76</v>
      </c>
      <c r="K1522" s="19">
        <f t="shared" si="23"/>
        <v>1218482.28</v>
      </c>
      <c r="L1522" s="37">
        <v>101540.19</v>
      </c>
      <c r="M1522" s="38"/>
    </row>
    <row r="1523" spans="1:13" s="39" customFormat="1" ht="12.95" customHeight="1" x14ac:dyDescent="0.25">
      <c r="A1523" s="226"/>
      <c r="B1523" s="29">
        <v>2827</v>
      </c>
      <c r="C1523" s="30">
        <v>18</v>
      </c>
      <c r="D1523" s="32" t="s">
        <v>3929</v>
      </c>
      <c r="E1523" s="32" t="s">
        <v>3930</v>
      </c>
      <c r="F1523" s="32" t="s">
        <v>1698</v>
      </c>
      <c r="G1523" s="33" t="s">
        <v>12</v>
      </c>
      <c r="H1523" s="34" t="s">
        <v>13</v>
      </c>
      <c r="I1523" s="35">
        <v>0.92259999999999998</v>
      </c>
      <c r="J1523" s="36">
        <v>398375.77</v>
      </c>
      <c r="K1523" s="19">
        <f t="shared" si="23"/>
        <v>1196424.81</v>
      </c>
      <c r="L1523" s="37">
        <v>99756.13</v>
      </c>
      <c r="M1523" s="38"/>
    </row>
    <row r="1524" spans="1:13" s="39" customFormat="1" ht="12.95" customHeight="1" x14ac:dyDescent="0.25">
      <c r="A1524" s="226"/>
      <c r="B1524" s="29">
        <v>2816</v>
      </c>
      <c r="C1524" s="30">
        <v>19</v>
      </c>
      <c r="D1524" s="32" t="s">
        <v>3931</v>
      </c>
      <c r="E1524" s="32" t="s">
        <v>3932</v>
      </c>
      <c r="F1524" s="32" t="s">
        <v>3933</v>
      </c>
      <c r="G1524" s="33" t="s">
        <v>12</v>
      </c>
      <c r="H1524" s="34" t="s">
        <v>13</v>
      </c>
      <c r="I1524" s="35">
        <v>0.92510000000000003</v>
      </c>
      <c r="J1524" s="36">
        <v>400105.76</v>
      </c>
      <c r="K1524" s="19">
        <f t="shared" si="23"/>
        <v>1200317.28</v>
      </c>
      <c r="L1524" s="37">
        <v>100026.44</v>
      </c>
      <c r="M1524" s="38"/>
    </row>
    <row r="1525" spans="1:13" s="39" customFormat="1" ht="12.95" customHeight="1" x14ac:dyDescent="0.25">
      <c r="A1525" s="226"/>
      <c r="B1525" s="29">
        <v>2807</v>
      </c>
      <c r="C1525" s="30">
        <v>20</v>
      </c>
      <c r="D1525" s="32" t="s">
        <v>3934</v>
      </c>
      <c r="E1525" s="32" t="s">
        <v>3935</v>
      </c>
      <c r="F1525" s="32" t="s">
        <v>3936</v>
      </c>
      <c r="G1525" s="33" t="s">
        <v>12</v>
      </c>
      <c r="H1525" s="34" t="s">
        <v>13</v>
      </c>
      <c r="I1525" s="35">
        <v>0.91659999999999997</v>
      </c>
      <c r="J1525" s="36">
        <v>396429.52</v>
      </c>
      <c r="K1525" s="19">
        <f t="shared" si="23"/>
        <v>1189288.56</v>
      </c>
      <c r="L1525" s="37">
        <v>99107.38</v>
      </c>
      <c r="M1525" s="38"/>
    </row>
    <row r="1526" spans="1:13" s="39" customFormat="1" ht="12.95" customHeight="1" x14ac:dyDescent="0.25">
      <c r="A1526" s="226"/>
      <c r="B1526" s="29">
        <v>2826</v>
      </c>
      <c r="C1526" s="30">
        <v>21</v>
      </c>
      <c r="D1526" s="32" t="s">
        <v>3937</v>
      </c>
      <c r="E1526" s="32" t="s">
        <v>3938</v>
      </c>
      <c r="F1526" s="32" t="s">
        <v>3925</v>
      </c>
      <c r="G1526" s="33" t="s">
        <v>12</v>
      </c>
      <c r="H1526" s="34" t="s">
        <v>13</v>
      </c>
      <c r="I1526" s="35">
        <v>0.97940000000000005</v>
      </c>
      <c r="J1526" s="36">
        <v>423590.52</v>
      </c>
      <c r="K1526" s="19">
        <f t="shared" si="23"/>
        <v>1270771.56</v>
      </c>
      <c r="L1526" s="37">
        <v>105897.63</v>
      </c>
      <c r="M1526" s="38"/>
    </row>
    <row r="1527" spans="1:13" s="39" customFormat="1" ht="12.95" customHeight="1" x14ac:dyDescent="0.25">
      <c r="A1527" s="226"/>
      <c r="B1527" s="43">
        <v>2824</v>
      </c>
      <c r="C1527" s="30">
        <v>22</v>
      </c>
      <c r="D1527" s="32" t="s">
        <v>651</v>
      </c>
      <c r="E1527" s="32" t="s">
        <v>652</v>
      </c>
      <c r="F1527" s="32" t="s">
        <v>3939</v>
      </c>
      <c r="G1527" s="33" t="s">
        <v>12</v>
      </c>
      <c r="H1527" s="34" t="s">
        <v>13</v>
      </c>
      <c r="I1527" s="35">
        <v>0.93910000000000005</v>
      </c>
      <c r="J1527" s="36">
        <v>406593.26</v>
      </c>
      <c r="K1527" s="19">
        <f t="shared" si="23"/>
        <v>1218914.78</v>
      </c>
      <c r="L1527" s="37">
        <v>101540.19</v>
      </c>
      <c r="M1527" s="38"/>
    </row>
    <row r="1528" spans="1:13" s="39" customFormat="1" ht="12.95" customHeight="1" x14ac:dyDescent="0.25">
      <c r="A1528" s="226"/>
      <c r="B1528" s="29">
        <v>2823</v>
      </c>
      <c r="C1528" s="30">
        <v>23</v>
      </c>
      <c r="D1528" s="32" t="s">
        <v>3940</v>
      </c>
      <c r="E1528" s="32" t="s">
        <v>3941</v>
      </c>
      <c r="F1528" s="32" t="s">
        <v>3942</v>
      </c>
      <c r="G1528" s="33" t="s">
        <v>12</v>
      </c>
      <c r="H1528" s="34" t="s">
        <v>13</v>
      </c>
      <c r="I1528" s="35">
        <v>0.97989999999999999</v>
      </c>
      <c r="J1528" s="36">
        <v>423806.76</v>
      </c>
      <c r="K1528" s="19">
        <f t="shared" si="23"/>
        <v>1271420.28</v>
      </c>
      <c r="L1528" s="37">
        <v>105951.69</v>
      </c>
      <c r="M1528" s="38"/>
    </row>
    <row r="1529" spans="1:13" s="39" customFormat="1" ht="12.95" customHeight="1" x14ac:dyDescent="0.25">
      <c r="A1529" s="226"/>
      <c r="B1529" s="29">
        <v>2815</v>
      </c>
      <c r="C1529" s="30">
        <v>24</v>
      </c>
      <c r="D1529" s="42" t="s">
        <v>3943</v>
      </c>
      <c r="E1529" s="42" t="s">
        <v>3944</v>
      </c>
      <c r="F1529" s="42" t="s">
        <v>3945</v>
      </c>
      <c r="G1529" s="33" t="s">
        <v>12</v>
      </c>
      <c r="H1529" s="34" t="s">
        <v>13</v>
      </c>
      <c r="I1529" s="35">
        <v>0.93459999999999999</v>
      </c>
      <c r="J1529" s="36">
        <v>404214.52</v>
      </c>
      <c r="K1529" s="19">
        <f t="shared" si="23"/>
        <v>1212643.56</v>
      </c>
      <c r="L1529" s="37">
        <v>101053.63</v>
      </c>
      <c r="M1529" s="38"/>
    </row>
    <row r="1530" spans="1:13" s="39" customFormat="1" ht="12.95" customHeight="1" x14ac:dyDescent="0.25">
      <c r="A1530" s="226"/>
      <c r="B1530" s="29">
        <v>2819</v>
      </c>
      <c r="C1530" s="30">
        <v>25</v>
      </c>
      <c r="D1530" s="32" t="s">
        <v>3946</v>
      </c>
      <c r="E1530" s="32" t="s">
        <v>3947</v>
      </c>
      <c r="F1530" s="32" t="s">
        <v>3948</v>
      </c>
      <c r="G1530" s="33" t="s">
        <v>12</v>
      </c>
      <c r="H1530" s="34" t="s">
        <v>13</v>
      </c>
      <c r="I1530" s="35">
        <v>0.94310000000000005</v>
      </c>
      <c r="J1530" s="36">
        <v>407890.76</v>
      </c>
      <c r="K1530" s="19">
        <f t="shared" si="23"/>
        <v>1223672.28</v>
      </c>
      <c r="L1530" s="37">
        <v>101972.69</v>
      </c>
      <c r="M1530" s="38"/>
    </row>
    <row r="1531" spans="1:13" s="39" customFormat="1" ht="12.95" customHeight="1" x14ac:dyDescent="0.25">
      <c r="A1531" s="226"/>
      <c r="B1531" s="29">
        <v>2809</v>
      </c>
      <c r="C1531" s="30">
        <v>26</v>
      </c>
      <c r="D1531" s="32" t="s">
        <v>3949</v>
      </c>
      <c r="E1531" s="32" t="s">
        <v>3950</v>
      </c>
      <c r="F1531" s="32" t="s">
        <v>3951</v>
      </c>
      <c r="G1531" s="33" t="s">
        <v>12</v>
      </c>
      <c r="H1531" s="34" t="s">
        <v>13</v>
      </c>
      <c r="I1531" s="35">
        <v>0.93910000000000005</v>
      </c>
      <c r="J1531" s="36">
        <v>406593.26</v>
      </c>
      <c r="K1531" s="19">
        <f t="shared" si="23"/>
        <v>1218914.78</v>
      </c>
      <c r="L1531" s="37">
        <v>101540.19</v>
      </c>
      <c r="M1531" s="38"/>
    </row>
    <row r="1532" spans="1:13" s="39" customFormat="1" ht="12.95" customHeight="1" x14ac:dyDescent="0.25">
      <c r="A1532" s="226"/>
      <c r="B1532" s="29">
        <v>2800</v>
      </c>
      <c r="C1532" s="30">
        <v>27</v>
      </c>
      <c r="D1532" s="32" t="s">
        <v>3952</v>
      </c>
      <c r="E1532" s="32" t="s">
        <v>3953</v>
      </c>
      <c r="F1532" s="32" t="s">
        <v>3954</v>
      </c>
      <c r="G1532" s="33" t="s">
        <v>12</v>
      </c>
      <c r="H1532" s="34" t="s">
        <v>13</v>
      </c>
      <c r="I1532" s="35">
        <v>0.94310000000000005</v>
      </c>
      <c r="J1532" s="36">
        <v>407890.76</v>
      </c>
      <c r="K1532" s="19">
        <f t="shared" si="23"/>
        <v>1223672.28</v>
      </c>
      <c r="L1532" s="37">
        <v>101972.69</v>
      </c>
      <c r="M1532" s="38"/>
    </row>
    <row r="1533" spans="1:13" s="39" customFormat="1" ht="12.95" customHeight="1" x14ac:dyDescent="0.25">
      <c r="A1533" s="226"/>
      <c r="B1533" s="29">
        <v>2801</v>
      </c>
      <c r="C1533" s="30">
        <v>28</v>
      </c>
      <c r="D1533" s="32" t="s">
        <v>3955</v>
      </c>
      <c r="E1533" s="32" t="s">
        <v>3956</v>
      </c>
      <c r="F1533" s="32" t="s">
        <v>3957</v>
      </c>
      <c r="G1533" s="33" t="s">
        <v>12</v>
      </c>
      <c r="H1533" s="34" t="s">
        <v>13</v>
      </c>
      <c r="I1533" s="35">
        <v>0.9899</v>
      </c>
      <c r="J1533" s="36">
        <v>428131.76</v>
      </c>
      <c r="K1533" s="19">
        <f t="shared" si="23"/>
        <v>1284395.28</v>
      </c>
      <c r="L1533" s="37">
        <v>107032.94</v>
      </c>
      <c r="M1533" s="38"/>
    </row>
    <row r="1534" spans="1:13" s="39" customFormat="1" ht="12.95" customHeight="1" x14ac:dyDescent="0.25">
      <c r="A1534" s="226"/>
      <c r="B1534" s="29">
        <v>2829</v>
      </c>
      <c r="C1534" s="30">
        <v>29</v>
      </c>
      <c r="D1534" s="32" t="s">
        <v>2959</v>
      </c>
      <c r="E1534" s="32" t="s">
        <v>2960</v>
      </c>
      <c r="F1534" s="32" t="s">
        <v>3958</v>
      </c>
      <c r="G1534" s="33" t="s">
        <v>12</v>
      </c>
      <c r="H1534" s="34" t="s">
        <v>13</v>
      </c>
      <c r="I1534" s="35">
        <v>0.93510000000000004</v>
      </c>
      <c r="J1534" s="36">
        <v>404430.76</v>
      </c>
      <c r="K1534" s="19">
        <f t="shared" si="23"/>
        <v>1213292.28</v>
      </c>
      <c r="L1534" s="37">
        <v>101107.69</v>
      </c>
      <c r="M1534" s="38"/>
    </row>
    <row r="1535" spans="1:13" s="39" customFormat="1" ht="12.95" customHeight="1" x14ac:dyDescent="0.25">
      <c r="A1535" s="226"/>
      <c r="B1535" s="29">
        <v>2804</v>
      </c>
      <c r="C1535" s="30">
        <v>30</v>
      </c>
      <c r="D1535" s="32" t="s">
        <v>1021</v>
      </c>
      <c r="E1535" s="32" t="s">
        <v>1022</v>
      </c>
      <c r="F1535" s="32" t="s">
        <v>3959</v>
      </c>
      <c r="G1535" s="33" t="s">
        <v>12</v>
      </c>
      <c r="H1535" s="34" t="s">
        <v>13</v>
      </c>
      <c r="I1535" s="35">
        <v>0.94310000000000005</v>
      </c>
      <c r="J1535" s="36">
        <v>407890.76</v>
      </c>
      <c r="K1535" s="19">
        <f t="shared" si="23"/>
        <v>1223672.28</v>
      </c>
      <c r="L1535" s="37">
        <v>101972.69</v>
      </c>
      <c r="M1535" s="38"/>
    </row>
    <row r="1536" spans="1:13" s="39" customFormat="1" ht="12.95" customHeight="1" x14ac:dyDescent="0.25">
      <c r="A1536" s="226"/>
      <c r="B1536" s="29">
        <v>2813</v>
      </c>
      <c r="C1536" s="30">
        <v>31</v>
      </c>
      <c r="D1536" s="32" t="s">
        <v>3960</v>
      </c>
      <c r="E1536" s="32" t="s">
        <v>3961</v>
      </c>
      <c r="F1536" s="32" t="s">
        <v>3962</v>
      </c>
      <c r="G1536" s="33" t="s">
        <v>12</v>
      </c>
      <c r="H1536" s="34" t="s">
        <v>13</v>
      </c>
      <c r="I1536" s="35">
        <v>0.93310000000000004</v>
      </c>
      <c r="J1536" s="36">
        <v>403565.76</v>
      </c>
      <c r="K1536" s="19">
        <f t="shared" si="23"/>
        <v>1210697.28</v>
      </c>
      <c r="L1536" s="37">
        <v>100891.44</v>
      </c>
      <c r="M1536" s="38"/>
    </row>
    <row r="1537" spans="1:13" s="39" customFormat="1" ht="12.95" customHeight="1" x14ac:dyDescent="0.25">
      <c r="A1537" s="227"/>
      <c r="B1537" s="29">
        <v>2806</v>
      </c>
      <c r="C1537" s="30">
        <v>32</v>
      </c>
      <c r="D1537" s="42" t="s">
        <v>3963</v>
      </c>
      <c r="E1537" s="42" t="s">
        <v>3964</v>
      </c>
      <c r="F1537" s="42" t="s">
        <v>3965</v>
      </c>
      <c r="G1537" s="33" t="s">
        <v>12</v>
      </c>
      <c r="H1537" s="34" t="s">
        <v>13</v>
      </c>
      <c r="I1537" s="35">
        <v>0.93710000000000004</v>
      </c>
      <c r="J1537" s="36">
        <v>405295.76</v>
      </c>
      <c r="K1537" s="19">
        <f t="shared" si="23"/>
        <v>1215887.28</v>
      </c>
      <c r="L1537" s="37">
        <v>101323.94</v>
      </c>
      <c r="M1537" s="38"/>
    </row>
    <row r="1538" spans="1:13" s="39" customFormat="1" ht="12.95" customHeight="1" x14ac:dyDescent="0.25">
      <c r="A1538" s="225" t="s">
        <v>3966</v>
      </c>
      <c r="B1538" s="29"/>
      <c r="C1538" s="30"/>
      <c r="D1538" s="31" t="s">
        <v>126</v>
      </c>
      <c r="E1538" s="32"/>
      <c r="F1538" s="32"/>
      <c r="G1538" s="33"/>
      <c r="H1538" s="34"/>
      <c r="I1538" s="35"/>
      <c r="J1538" s="36"/>
      <c r="K1538" s="19"/>
      <c r="L1538" s="37"/>
      <c r="M1538" s="38"/>
    </row>
    <row r="1539" spans="1:13" s="39" customFormat="1" ht="12.95" customHeight="1" x14ac:dyDescent="0.25">
      <c r="A1539" s="226"/>
      <c r="B1539" s="29">
        <v>2933</v>
      </c>
      <c r="C1539" s="30">
        <v>1</v>
      </c>
      <c r="D1539" s="32" t="s">
        <v>3967</v>
      </c>
      <c r="E1539" s="32" t="s">
        <v>3968</v>
      </c>
      <c r="F1539" s="32" t="s">
        <v>3969</v>
      </c>
      <c r="G1539" s="33" t="s">
        <v>130</v>
      </c>
      <c r="H1539" s="34" t="s">
        <v>13</v>
      </c>
      <c r="I1539" s="35">
        <v>0.84919999999999995</v>
      </c>
      <c r="J1539" s="36">
        <v>183653.64</v>
      </c>
      <c r="K1539" s="19">
        <f t="shared" si="23"/>
        <v>550960.92000000004</v>
      </c>
      <c r="L1539" s="37">
        <v>45913.41</v>
      </c>
      <c r="M1539" s="38"/>
    </row>
    <row r="1540" spans="1:13" s="39" customFormat="1" ht="12.95" customHeight="1" x14ac:dyDescent="0.25">
      <c r="A1540" s="226"/>
      <c r="B1540" s="29">
        <v>2900</v>
      </c>
      <c r="C1540" s="30">
        <v>2</v>
      </c>
      <c r="D1540" s="32" t="s">
        <v>3970</v>
      </c>
      <c r="E1540" s="32" t="s">
        <v>3971</v>
      </c>
      <c r="F1540" s="32" t="s">
        <v>3972</v>
      </c>
      <c r="G1540" s="33" t="s">
        <v>130</v>
      </c>
      <c r="H1540" s="34" t="s">
        <v>13</v>
      </c>
      <c r="I1540" s="35">
        <v>0.87819999999999998</v>
      </c>
      <c r="J1540" s="36">
        <v>189925.4</v>
      </c>
      <c r="K1540" s="19">
        <f t="shared" si="23"/>
        <v>569776.19999999995</v>
      </c>
      <c r="L1540" s="37">
        <v>47481.35</v>
      </c>
      <c r="M1540" s="38"/>
    </row>
    <row r="1541" spans="1:13" s="39" customFormat="1" ht="12.95" customHeight="1" x14ac:dyDescent="0.25">
      <c r="A1541" s="226"/>
      <c r="B1541" s="29">
        <v>2909</v>
      </c>
      <c r="C1541" s="30">
        <v>3</v>
      </c>
      <c r="D1541" s="32" t="s">
        <v>3973</v>
      </c>
      <c r="E1541" s="32" t="s">
        <v>3974</v>
      </c>
      <c r="F1541" s="32" t="s">
        <v>3975</v>
      </c>
      <c r="G1541" s="33" t="s">
        <v>130</v>
      </c>
      <c r="H1541" s="34" t="s">
        <v>13</v>
      </c>
      <c r="I1541" s="35">
        <v>0.87019999999999997</v>
      </c>
      <c r="J1541" s="36">
        <v>188195.24</v>
      </c>
      <c r="K1541" s="19">
        <f t="shared" si="23"/>
        <v>564585.72</v>
      </c>
      <c r="L1541" s="37">
        <v>47048.81</v>
      </c>
      <c r="M1541" s="38"/>
    </row>
    <row r="1542" spans="1:13" s="39" customFormat="1" ht="12.95" customHeight="1" x14ac:dyDescent="0.25">
      <c r="A1542" s="226"/>
      <c r="B1542" s="29">
        <v>2935</v>
      </c>
      <c r="C1542" s="30">
        <v>4</v>
      </c>
      <c r="D1542" s="32" t="s">
        <v>3976</v>
      </c>
      <c r="E1542" s="32" t="s">
        <v>3977</v>
      </c>
      <c r="F1542" s="32" t="s">
        <v>3978</v>
      </c>
      <c r="G1542" s="33" t="s">
        <v>130</v>
      </c>
      <c r="H1542" s="34" t="s">
        <v>13</v>
      </c>
      <c r="I1542" s="35">
        <v>0.90300000000000002</v>
      </c>
      <c r="J1542" s="36">
        <v>195288.8</v>
      </c>
      <c r="K1542" s="19">
        <f t="shared" si="23"/>
        <v>585866.4</v>
      </c>
      <c r="L1542" s="37">
        <v>48822.2</v>
      </c>
      <c r="M1542" s="38"/>
    </row>
    <row r="1543" spans="1:13" s="39" customFormat="1" ht="12.95" customHeight="1" x14ac:dyDescent="0.25">
      <c r="A1543" s="226"/>
      <c r="B1543" s="29">
        <v>2940</v>
      </c>
      <c r="C1543" s="30">
        <v>5</v>
      </c>
      <c r="D1543" s="32" t="s">
        <v>3979</v>
      </c>
      <c r="E1543" s="32" t="s">
        <v>3980</v>
      </c>
      <c r="F1543" s="32" t="s">
        <v>3981</v>
      </c>
      <c r="G1543" s="33" t="s">
        <v>130</v>
      </c>
      <c r="H1543" s="34" t="s">
        <v>13</v>
      </c>
      <c r="I1543" s="35">
        <v>0.86919999999999997</v>
      </c>
      <c r="J1543" s="36">
        <v>187979</v>
      </c>
      <c r="K1543" s="19">
        <f t="shared" si="23"/>
        <v>563937</v>
      </c>
      <c r="L1543" s="37">
        <v>46994.75</v>
      </c>
      <c r="M1543" s="38"/>
    </row>
    <row r="1544" spans="1:13" s="39" customFormat="1" ht="12.95" customHeight="1" x14ac:dyDescent="0.25">
      <c r="A1544" s="226"/>
      <c r="B1544" s="29"/>
      <c r="C1544" s="30"/>
      <c r="D1544" s="49" t="s">
        <v>11</v>
      </c>
      <c r="E1544" s="42"/>
      <c r="F1544" s="42"/>
      <c r="G1544" s="33"/>
      <c r="H1544" s="34"/>
      <c r="I1544" s="35"/>
      <c r="J1544" s="36"/>
      <c r="K1544" s="19"/>
      <c r="L1544" s="37"/>
      <c r="M1544" s="38"/>
    </row>
    <row r="1545" spans="1:13" s="39" customFormat="1" ht="12.95" customHeight="1" x14ac:dyDescent="0.25">
      <c r="A1545" s="226"/>
      <c r="B1545" s="29">
        <v>2902</v>
      </c>
      <c r="C1545" s="30">
        <v>1</v>
      </c>
      <c r="D1545" s="32" t="s">
        <v>3982</v>
      </c>
      <c r="E1545" s="32" t="s">
        <v>3983</v>
      </c>
      <c r="F1545" s="32" t="s">
        <v>3984</v>
      </c>
      <c r="G1545" s="33" t="s">
        <v>12</v>
      </c>
      <c r="H1545" s="34" t="s">
        <v>13</v>
      </c>
      <c r="I1545" s="35">
        <v>0.86919999999999997</v>
      </c>
      <c r="J1545" s="36">
        <v>375929</v>
      </c>
      <c r="K1545" s="19">
        <f t="shared" ref="K1545:K1608" si="24">ROUND(J1545+L1545*8,2)</f>
        <v>1127787</v>
      </c>
      <c r="L1545" s="37">
        <v>93982.25</v>
      </c>
      <c r="M1545" s="38"/>
    </row>
    <row r="1546" spans="1:13" s="39" customFormat="1" ht="12.95" customHeight="1" x14ac:dyDescent="0.25">
      <c r="A1546" s="226"/>
      <c r="B1546" s="29">
        <v>2930</v>
      </c>
      <c r="C1546" s="30">
        <v>2</v>
      </c>
      <c r="D1546" s="32" t="s">
        <v>3985</v>
      </c>
      <c r="E1546" s="32" t="s">
        <v>3986</v>
      </c>
      <c r="F1546" s="32" t="s">
        <v>3987</v>
      </c>
      <c r="G1546" s="33" t="s">
        <v>12</v>
      </c>
      <c r="H1546" s="34" t="s">
        <v>13</v>
      </c>
      <c r="I1546" s="35">
        <v>0.86919999999999997</v>
      </c>
      <c r="J1546" s="36">
        <v>375929</v>
      </c>
      <c r="K1546" s="19">
        <f t="shared" si="24"/>
        <v>1127787</v>
      </c>
      <c r="L1546" s="37">
        <v>93982.25</v>
      </c>
      <c r="M1546" s="38"/>
    </row>
    <row r="1547" spans="1:13" s="39" customFormat="1" ht="12.95" customHeight="1" x14ac:dyDescent="0.25">
      <c r="A1547" s="226"/>
      <c r="B1547" s="29">
        <v>2916</v>
      </c>
      <c r="C1547" s="30">
        <v>3</v>
      </c>
      <c r="D1547" s="42" t="s">
        <v>608</v>
      </c>
      <c r="E1547" s="42" t="s">
        <v>3840</v>
      </c>
      <c r="F1547" s="42" t="s">
        <v>3988</v>
      </c>
      <c r="G1547" s="33" t="s">
        <v>12</v>
      </c>
      <c r="H1547" s="34" t="s">
        <v>13</v>
      </c>
      <c r="I1547" s="35">
        <v>0.876</v>
      </c>
      <c r="J1547" s="36">
        <v>378870</v>
      </c>
      <c r="K1547" s="19">
        <f t="shared" si="24"/>
        <v>1136610</v>
      </c>
      <c r="L1547" s="37">
        <v>94717.5</v>
      </c>
      <c r="M1547" s="38"/>
    </row>
    <row r="1548" spans="1:13" s="39" customFormat="1" ht="12.95" customHeight="1" x14ac:dyDescent="0.25">
      <c r="A1548" s="226"/>
      <c r="B1548" s="29">
        <v>2932</v>
      </c>
      <c r="C1548" s="30">
        <v>4</v>
      </c>
      <c r="D1548" s="32" t="s">
        <v>3989</v>
      </c>
      <c r="E1548" s="32" t="s">
        <v>3990</v>
      </c>
      <c r="F1548" s="32" t="s">
        <v>3991</v>
      </c>
      <c r="G1548" s="33" t="s">
        <v>12</v>
      </c>
      <c r="H1548" s="34" t="s">
        <v>13</v>
      </c>
      <c r="I1548" s="35">
        <v>0.90820000000000001</v>
      </c>
      <c r="J1548" s="36">
        <v>392796.52</v>
      </c>
      <c r="K1548" s="19">
        <f t="shared" si="24"/>
        <v>1178389.56</v>
      </c>
      <c r="L1548" s="37">
        <v>98199.13</v>
      </c>
      <c r="M1548" s="38"/>
    </row>
    <row r="1549" spans="1:13" s="39" customFormat="1" ht="12.95" customHeight="1" x14ac:dyDescent="0.25">
      <c r="A1549" s="226"/>
      <c r="B1549" s="29">
        <v>2915</v>
      </c>
      <c r="C1549" s="30">
        <v>5</v>
      </c>
      <c r="D1549" s="32" t="s">
        <v>3992</v>
      </c>
      <c r="E1549" s="32" t="s">
        <v>3993</v>
      </c>
      <c r="F1549" s="32" t="s">
        <v>3994</v>
      </c>
      <c r="G1549" s="33" t="s">
        <v>12</v>
      </c>
      <c r="H1549" s="34" t="s">
        <v>13</v>
      </c>
      <c r="I1549" s="35">
        <v>0.87019999999999997</v>
      </c>
      <c r="J1549" s="36">
        <v>376361.52</v>
      </c>
      <c r="K1549" s="19">
        <f t="shared" si="24"/>
        <v>1129084.56</v>
      </c>
      <c r="L1549" s="37">
        <v>94090.38</v>
      </c>
      <c r="M1549" s="38"/>
    </row>
    <row r="1550" spans="1:13" s="39" customFormat="1" ht="12.95" customHeight="1" x14ac:dyDescent="0.25">
      <c r="A1550" s="226"/>
      <c r="B1550" s="29">
        <v>2921</v>
      </c>
      <c r="C1550" s="30">
        <v>6</v>
      </c>
      <c r="D1550" s="32" t="s">
        <v>3995</v>
      </c>
      <c r="E1550" s="32" t="s">
        <v>3996</v>
      </c>
      <c r="F1550" s="32" t="s">
        <v>3997</v>
      </c>
      <c r="G1550" s="33" t="s">
        <v>12</v>
      </c>
      <c r="H1550" s="34" t="s">
        <v>13</v>
      </c>
      <c r="I1550" s="35">
        <v>0.94889999999999997</v>
      </c>
      <c r="J1550" s="36">
        <v>410399.24</v>
      </c>
      <c r="K1550" s="19">
        <f t="shared" si="24"/>
        <v>1231197.72</v>
      </c>
      <c r="L1550" s="37">
        <v>102599.81</v>
      </c>
      <c r="M1550" s="38"/>
    </row>
    <row r="1551" spans="1:13" s="39" customFormat="1" ht="12.95" customHeight="1" x14ac:dyDescent="0.25">
      <c r="A1551" s="226"/>
      <c r="B1551" s="29">
        <v>2908</v>
      </c>
      <c r="C1551" s="30">
        <v>7</v>
      </c>
      <c r="D1551" s="32" t="s">
        <v>3998</v>
      </c>
      <c r="E1551" s="32" t="s">
        <v>3999</v>
      </c>
      <c r="F1551" s="32" t="s">
        <v>4000</v>
      </c>
      <c r="G1551" s="33" t="s">
        <v>12</v>
      </c>
      <c r="H1551" s="34" t="s">
        <v>13</v>
      </c>
      <c r="I1551" s="35">
        <v>0.87</v>
      </c>
      <c r="J1551" s="36">
        <v>376275</v>
      </c>
      <c r="K1551" s="19">
        <f t="shared" si="24"/>
        <v>1128825</v>
      </c>
      <c r="L1551" s="37">
        <v>94068.75</v>
      </c>
      <c r="M1551" s="38"/>
    </row>
    <row r="1552" spans="1:13" s="39" customFormat="1" ht="12.95" customHeight="1" x14ac:dyDescent="0.25">
      <c r="A1552" s="226"/>
      <c r="B1552" s="29">
        <v>2913</v>
      </c>
      <c r="C1552" s="30">
        <v>8</v>
      </c>
      <c r="D1552" s="32" t="s">
        <v>4001</v>
      </c>
      <c r="E1552" s="32" t="s">
        <v>4002</v>
      </c>
      <c r="F1552" s="32" t="s">
        <v>4003</v>
      </c>
      <c r="G1552" s="33" t="s">
        <v>12</v>
      </c>
      <c r="H1552" s="34" t="s">
        <v>13</v>
      </c>
      <c r="I1552" s="35">
        <v>0.877</v>
      </c>
      <c r="J1552" s="36">
        <v>379302.52</v>
      </c>
      <c r="K1552" s="19">
        <f t="shared" si="24"/>
        <v>1137907.56</v>
      </c>
      <c r="L1552" s="37">
        <v>94825.63</v>
      </c>
      <c r="M1552" s="38"/>
    </row>
    <row r="1553" spans="1:13" s="39" customFormat="1" ht="12.95" customHeight="1" x14ac:dyDescent="0.25">
      <c r="A1553" s="226"/>
      <c r="B1553" s="29">
        <v>2939</v>
      </c>
      <c r="C1553" s="30">
        <v>9</v>
      </c>
      <c r="D1553" s="42" t="s">
        <v>4004</v>
      </c>
      <c r="E1553" s="42" t="s">
        <v>4005</v>
      </c>
      <c r="F1553" s="42" t="s">
        <v>4006</v>
      </c>
      <c r="G1553" s="27" t="s">
        <v>12</v>
      </c>
      <c r="H1553" s="34" t="s">
        <v>13</v>
      </c>
      <c r="I1553" s="35">
        <v>0.9</v>
      </c>
      <c r="J1553" s="36">
        <v>389250</v>
      </c>
      <c r="K1553" s="19">
        <f t="shared" si="24"/>
        <v>1167750</v>
      </c>
      <c r="L1553" s="37">
        <v>97312.5</v>
      </c>
      <c r="M1553" s="38"/>
    </row>
    <row r="1554" spans="1:13" s="39" customFormat="1" ht="12.95" customHeight="1" x14ac:dyDescent="0.25">
      <c r="A1554" s="226"/>
      <c r="B1554" s="29">
        <v>2929</v>
      </c>
      <c r="C1554" s="30">
        <v>10</v>
      </c>
      <c r="D1554" s="32" t="s">
        <v>4007</v>
      </c>
      <c r="E1554" s="32" t="s">
        <v>4008</v>
      </c>
      <c r="F1554" s="32" t="s">
        <v>4009</v>
      </c>
      <c r="G1554" s="50" t="s">
        <v>12</v>
      </c>
      <c r="H1554" s="34" t="s">
        <v>13</v>
      </c>
      <c r="I1554" s="35">
        <v>0.89100000000000001</v>
      </c>
      <c r="J1554" s="36">
        <v>385357.52</v>
      </c>
      <c r="K1554" s="19">
        <f t="shared" si="24"/>
        <v>1156072.56</v>
      </c>
      <c r="L1554" s="37">
        <v>96339.38</v>
      </c>
      <c r="M1554" s="38"/>
    </row>
    <row r="1555" spans="1:13" s="39" customFormat="1" ht="12.95" customHeight="1" x14ac:dyDescent="0.25">
      <c r="A1555" s="226"/>
      <c r="B1555" s="29">
        <v>2918</v>
      </c>
      <c r="C1555" s="30">
        <v>11</v>
      </c>
      <c r="D1555" s="32" t="s">
        <v>4010</v>
      </c>
      <c r="E1555" s="32" t="s">
        <v>4011</v>
      </c>
      <c r="F1555" s="32" t="s">
        <v>4012</v>
      </c>
      <c r="G1555" s="50" t="s">
        <v>12</v>
      </c>
      <c r="H1555" s="34" t="s">
        <v>13</v>
      </c>
      <c r="I1555" s="35">
        <v>0.82099999999999995</v>
      </c>
      <c r="J1555" s="36">
        <v>355082.52</v>
      </c>
      <c r="K1555" s="19">
        <f t="shared" si="24"/>
        <v>1065247.56</v>
      </c>
      <c r="L1555" s="37">
        <v>88770.63</v>
      </c>
      <c r="M1555" s="38"/>
    </row>
    <row r="1556" spans="1:13" s="39" customFormat="1" ht="12.95" customHeight="1" x14ac:dyDescent="0.25">
      <c r="A1556" s="226"/>
      <c r="B1556" s="29">
        <v>2938</v>
      </c>
      <c r="C1556" s="30">
        <v>12</v>
      </c>
      <c r="D1556" s="42" t="s">
        <v>4013</v>
      </c>
      <c r="E1556" s="42" t="s">
        <v>4014</v>
      </c>
      <c r="F1556" s="42" t="s">
        <v>4015</v>
      </c>
      <c r="G1556" s="50" t="s">
        <v>12</v>
      </c>
      <c r="H1556" s="34" t="s">
        <v>13</v>
      </c>
      <c r="I1556" s="35">
        <v>0.89749999999999996</v>
      </c>
      <c r="J1556" s="36">
        <v>388168.76</v>
      </c>
      <c r="K1556" s="19">
        <f t="shared" si="24"/>
        <v>1164506.28</v>
      </c>
      <c r="L1556" s="37">
        <v>97042.19</v>
      </c>
      <c r="M1556" s="38"/>
    </row>
    <row r="1557" spans="1:13" s="39" customFormat="1" ht="12.95" customHeight="1" x14ac:dyDescent="0.25">
      <c r="A1557" s="226"/>
      <c r="B1557" s="29">
        <v>2904</v>
      </c>
      <c r="C1557" s="30">
        <v>13</v>
      </c>
      <c r="D1557" s="32" t="s">
        <v>410</v>
      </c>
      <c r="E1557" s="32" t="s">
        <v>1283</v>
      </c>
      <c r="F1557" s="32" t="s">
        <v>1197</v>
      </c>
      <c r="G1557" s="50" t="s">
        <v>12</v>
      </c>
      <c r="H1557" s="34" t="s">
        <v>13</v>
      </c>
      <c r="I1557" s="35">
        <v>0.89670000000000005</v>
      </c>
      <c r="J1557" s="36">
        <v>387822.76</v>
      </c>
      <c r="K1557" s="19">
        <f t="shared" si="24"/>
        <v>1163468.28</v>
      </c>
      <c r="L1557" s="37">
        <v>96955.69</v>
      </c>
      <c r="M1557" s="38"/>
    </row>
    <row r="1558" spans="1:13" s="39" customFormat="1" ht="12.95" customHeight="1" x14ac:dyDescent="0.25">
      <c r="A1558" s="226"/>
      <c r="B1558" s="29">
        <v>2922</v>
      </c>
      <c r="C1558" s="30">
        <v>14</v>
      </c>
      <c r="D1558" s="32" t="s">
        <v>4016</v>
      </c>
      <c r="E1558" s="32" t="s">
        <v>4017</v>
      </c>
      <c r="F1558" s="32" t="s">
        <v>4018</v>
      </c>
      <c r="G1558" s="50" t="s">
        <v>12</v>
      </c>
      <c r="H1558" s="34" t="s">
        <v>13</v>
      </c>
      <c r="I1558" s="35">
        <v>0.87919999999999998</v>
      </c>
      <c r="J1558" s="36">
        <v>380254</v>
      </c>
      <c r="K1558" s="19">
        <f t="shared" si="24"/>
        <v>1140762</v>
      </c>
      <c r="L1558" s="37">
        <v>95063.5</v>
      </c>
      <c r="M1558" s="38"/>
    </row>
    <row r="1559" spans="1:13" s="39" customFormat="1" ht="12.95" customHeight="1" x14ac:dyDescent="0.25">
      <c r="A1559" s="226"/>
      <c r="B1559" s="29">
        <v>2926</v>
      </c>
      <c r="C1559" s="30">
        <v>15</v>
      </c>
      <c r="D1559" s="42" t="s">
        <v>1018</v>
      </c>
      <c r="E1559" s="42" t="s">
        <v>4019</v>
      </c>
      <c r="F1559" s="42" t="s">
        <v>4020</v>
      </c>
      <c r="G1559" s="27" t="s">
        <v>12</v>
      </c>
      <c r="H1559" s="34" t="s">
        <v>13</v>
      </c>
      <c r="I1559" s="35">
        <v>0.88919999999999999</v>
      </c>
      <c r="J1559" s="36">
        <v>384579</v>
      </c>
      <c r="K1559" s="19">
        <f t="shared" si="24"/>
        <v>1153737</v>
      </c>
      <c r="L1559" s="37">
        <v>96144.75</v>
      </c>
      <c r="M1559" s="38"/>
    </row>
    <row r="1560" spans="1:13" s="39" customFormat="1" ht="12.95" customHeight="1" x14ac:dyDescent="0.25">
      <c r="A1560" s="226"/>
      <c r="B1560" s="43">
        <v>2936</v>
      </c>
      <c r="C1560" s="30">
        <v>16</v>
      </c>
      <c r="D1560" s="32" t="s">
        <v>4021</v>
      </c>
      <c r="E1560" s="32" t="s">
        <v>4022</v>
      </c>
      <c r="F1560" s="32" t="s">
        <v>4023</v>
      </c>
      <c r="G1560" s="33" t="s">
        <v>12</v>
      </c>
      <c r="H1560" s="34" t="s">
        <v>13</v>
      </c>
      <c r="I1560" s="35">
        <v>0.94869999999999999</v>
      </c>
      <c r="J1560" s="36">
        <v>410312.76</v>
      </c>
      <c r="K1560" s="19">
        <f t="shared" si="24"/>
        <v>1230938.28</v>
      </c>
      <c r="L1560" s="37">
        <v>102578.19</v>
      </c>
      <c r="M1560" s="38"/>
    </row>
    <row r="1561" spans="1:13" s="39" customFormat="1" ht="12.95" customHeight="1" x14ac:dyDescent="0.25">
      <c r="A1561" s="226"/>
      <c r="B1561" s="29">
        <v>2925</v>
      </c>
      <c r="C1561" s="30">
        <v>17</v>
      </c>
      <c r="D1561" s="32" t="s">
        <v>4024</v>
      </c>
      <c r="E1561" s="32" t="s">
        <v>4025</v>
      </c>
      <c r="F1561" s="32" t="s">
        <v>4026</v>
      </c>
      <c r="G1561" s="33" t="s">
        <v>12</v>
      </c>
      <c r="H1561" s="34" t="s">
        <v>13</v>
      </c>
      <c r="I1561" s="35">
        <v>0.9032</v>
      </c>
      <c r="J1561" s="36">
        <v>390634</v>
      </c>
      <c r="K1561" s="19">
        <f t="shared" si="24"/>
        <v>1171902</v>
      </c>
      <c r="L1561" s="37">
        <v>97658.5</v>
      </c>
      <c r="M1561" s="38"/>
    </row>
    <row r="1562" spans="1:13" s="39" customFormat="1" ht="12.95" customHeight="1" x14ac:dyDescent="0.25">
      <c r="A1562" s="226"/>
      <c r="B1562" s="29">
        <v>2923</v>
      </c>
      <c r="C1562" s="30">
        <v>18</v>
      </c>
      <c r="D1562" s="32" t="s">
        <v>4027</v>
      </c>
      <c r="E1562" s="32" t="s">
        <v>4028</v>
      </c>
      <c r="F1562" s="32" t="s">
        <v>82</v>
      </c>
      <c r="G1562" s="33" t="s">
        <v>12</v>
      </c>
      <c r="H1562" s="34" t="s">
        <v>13</v>
      </c>
      <c r="I1562" s="35">
        <v>0.90500000000000003</v>
      </c>
      <c r="J1562" s="36">
        <v>391412.52</v>
      </c>
      <c r="K1562" s="19">
        <f t="shared" si="24"/>
        <v>1174237.56</v>
      </c>
      <c r="L1562" s="37">
        <v>97853.13</v>
      </c>
      <c r="M1562" s="38"/>
    </row>
    <row r="1563" spans="1:13" s="39" customFormat="1" ht="12.95" customHeight="1" x14ac:dyDescent="0.25">
      <c r="A1563" s="226"/>
      <c r="B1563" s="29">
        <v>2912</v>
      </c>
      <c r="C1563" s="30">
        <v>19</v>
      </c>
      <c r="D1563" s="32" t="s">
        <v>4029</v>
      </c>
      <c r="E1563" s="32" t="s">
        <v>4030</v>
      </c>
      <c r="F1563" s="32" t="s">
        <v>4031</v>
      </c>
      <c r="G1563" s="33" t="s">
        <v>12</v>
      </c>
      <c r="H1563" s="34" t="s">
        <v>13</v>
      </c>
      <c r="I1563" s="35">
        <v>0.90400000000000003</v>
      </c>
      <c r="J1563" s="36">
        <v>390980</v>
      </c>
      <c r="K1563" s="19">
        <f t="shared" si="24"/>
        <v>1172940</v>
      </c>
      <c r="L1563" s="37">
        <v>97745</v>
      </c>
      <c r="M1563" s="38"/>
    </row>
    <row r="1564" spans="1:13" s="39" customFormat="1" ht="12.95" customHeight="1" x14ac:dyDescent="0.25">
      <c r="A1564" s="226"/>
      <c r="B1564" s="29">
        <v>2914</v>
      </c>
      <c r="C1564" s="30">
        <v>20</v>
      </c>
      <c r="D1564" s="32" t="s">
        <v>4032</v>
      </c>
      <c r="E1564" s="32" t="s">
        <v>4033</v>
      </c>
      <c r="F1564" s="32" t="s">
        <v>4034</v>
      </c>
      <c r="G1564" s="33" t="s">
        <v>12</v>
      </c>
      <c r="H1564" s="34" t="s">
        <v>13</v>
      </c>
      <c r="I1564" s="35">
        <v>0.8972</v>
      </c>
      <c r="J1564" s="36">
        <v>388039</v>
      </c>
      <c r="K1564" s="19">
        <f t="shared" si="24"/>
        <v>1164117</v>
      </c>
      <c r="L1564" s="37">
        <v>97009.75</v>
      </c>
      <c r="M1564" s="38"/>
    </row>
    <row r="1565" spans="1:13" s="39" customFormat="1" ht="12.95" customHeight="1" x14ac:dyDescent="0.25">
      <c r="A1565" s="226"/>
      <c r="B1565" s="29">
        <v>2906</v>
      </c>
      <c r="C1565" s="30">
        <v>21</v>
      </c>
      <c r="D1565" s="32" t="s">
        <v>4035</v>
      </c>
      <c r="E1565" s="32" t="s">
        <v>4036</v>
      </c>
      <c r="F1565" s="32" t="s">
        <v>4037</v>
      </c>
      <c r="G1565" s="33" t="s">
        <v>12</v>
      </c>
      <c r="H1565" s="34" t="s">
        <v>13</v>
      </c>
      <c r="I1565" s="35">
        <v>0.89419999999999999</v>
      </c>
      <c r="J1565" s="36">
        <v>386741.52</v>
      </c>
      <c r="K1565" s="19">
        <f t="shared" si="24"/>
        <v>1160224.56</v>
      </c>
      <c r="L1565" s="37">
        <v>96685.38</v>
      </c>
      <c r="M1565" s="38"/>
    </row>
    <row r="1566" spans="1:13" s="39" customFormat="1" ht="12.95" customHeight="1" x14ac:dyDescent="0.25">
      <c r="A1566" s="226"/>
      <c r="B1566" s="29">
        <v>2928</v>
      </c>
      <c r="C1566" s="30">
        <v>22</v>
      </c>
      <c r="D1566" s="42" t="s">
        <v>4038</v>
      </c>
      <c r="E1566" s="42" t="s">
        <v>4039</v>
      </c>
      <c r="F1566" s="42" t="s">
        <v>4040</v>
      </c>
      <c r="G1566" s="33" t="s">
        <v>12</v>
      </c>
      <c r="H1566" s="34" t="s">
        <v>13</v>
      </c>
      <c r="I1566" s="35">
        <v>0.89700000000000002</v>
      </c>
      <c r="J1566" s="36">
        <v>387952.52</v>
      </c>
      <c r="K1566" s="19">
        <f t="shared" si="24"/>
        <v>1163857.56</v>
      </c>
      <c r="L1566" s="37">
        <v>96988.13</v>
      </c>
      <c r="M1566" s="38"/>
    </row>
    <row r="1567" spans="1:13" s="39" customFormat="1" ht="12.95" customHeight="1" x14ac:dyDescent="0.25">
      <c r="A1567" s="226"/>
      <c r="B1567" s="29">
        <v>2931</v>
      </c>
      <c r="C1567" s="30">
        <v>23</v>
      </c>
      <c r="D1567" s="32" t="s">
        <v>2481</v>
      </c>
      <c r="E1567" s="32" t="s">
        <v>4041</v>
      </c>
      <c r="F1567" s="32" t="s">
        <v>4042</v>
      </c>
      <c r="G1567" s="33" t="s">
        <v>12</v>
      </c>
      <c r="H1567" s="34" t="s">
        <v>13</v>
      </c>
      <c r="I1567" s="35">
        <v>0.88719999999999999</v>
      </c>
      <c r="J1567" s="36">
        <v>383714</v>
      </c>
      <c r="K1567" s="19">
        <f t="shared" si="24"/>
        <v>1151142</v>
      </c>
      <c r="L1567" s="37">
        <v>95928.5</v>
      </c>
      <c r="M1567" s="38"/>
    </row>
    <row r="1568" spans="1:13" s="39" customFormat="1" ht="12.95" customHeight="1" x14ac:dyDescent="0.25">
      <c r="A1568" s="226"/>
      <c r="B1568" s="29">
        <v>2905</v>
      </c>
      <c r="C1568" s="30">
        <v>24</v>
      </c>
      <c r="D1568" s="42" t="s">
        <v>4043</v>
      </c>
      <c r="E1568" s="42" t="s">
        <v>4044</v>
      </c>
      <c r="F1568" s="42" t="s">
        <v>4020</v>
      </c>
      <c r="G1568" s="33" t="s">
        <v>12</v>
      </c>
      <c r="H1568" s="34" t="s">
        <v>13</v>
      </c>
      <c r="I1568" s="35">
        <v>0.90200000000000002</v>
      </c>
      <c r="J1568" s="36">
        <v>390115</v>
      </c>
      <c r="K1568" s="19">
        <f t="shared" si="24"/>
        <v>1170345</v>
      </c>
      <c r="L1568" s="37">
        <v>97528.75</v>
      </c>
      <c r="M1568" s="38"/>
    </row>
    <row r="1569" spans="1:13" s="39" customFormat="1" ht="12.95" customHeight="1" x14ac:dyDescent="0.25">
      <c r="A1569" s="226"/>
      <c r="B1569" s="29">
        <v>2937</v>
      </c>
      <c r="C1569" s="30">
        <v>25</v>
      </c>
      <c r="D1569" s="32" t="s">
        <v>4045</v>
      </c>
      <c r="E1569" s="32" t="s">
        <v>4046</v>
      </c>
      <c r="F1569" s="32" t="s">
        <v>3988</v>
      </c>
      <c r="G1569" s="33" t="s">
        <v>12</v>
      </c>
      <c r="H1569" s="34" t="s">
        <v>13</v>
      </c>
      <c r="I1569" s="35">
        <v>0.8992</v>
      </c>
      <c r="J1569" s="36">
        <v>388904</v>
      </c>
      <c r="K1569" s="19">
        <f t="shared" si="24"/>
        <v>1166712</v>
      </c>
      <c r="L1569" s="37">
        <v>97226</v>
      </c>
      <c r="M1569" s="38"/>
    </row>
    <row r="1570" spans="1:13" s="39" customFormat="1" ht="12.95" customHeight="1" x14ac:dyDescent="0.25">
      <c r="A1570" s="226"/>
      <c r="B1570" s="29">
        <v>2903</v>
      </c>
      <c r="C1570" s="30">
        <v>26</v>
      </c>
      <c r="D1570" s="32" t="s">
        <v>4047</v>
      </c>
      <c r="E1570" s="32" t="s">
        <v>4048</v>
      </c>
      <c r="F1570" s="32" t="s">
        <v>4049</v>
      </c>
      <c r="G1570" s="33" t="s">
        <v>12</v>
      </c>
      <c r="H1570" s="34" t="s">
        <v>13</v>
      </c>
      <c r="I1570" s="35">
        <v>0.9002</v>
      </c>
      <c r="J1570" s="36">
        <v>389336.52</v>
      </c>
      <c r="K1570" s="19">
        <f t="shared" si="24"/>
        <v>1168009.56</v>
      </c>
      <c r="L1570" s="37">
        <v>97334.13</v>
      </c>
      <c r="M1570" s="38"/>
    </row>
    <row r="1571" spans="1:13" s="39" customFormat="1" ht="12.95" customHeight="1" x14ac:dyDescent="0.25">
      <c r="A1571" s="226"/>
      <c r="B1571" s="29">
        <v>2934</v>
      </c>
      <c r="C1571" s="30">
        <v>27</v>
      </c>
      <c r="D1571" s="32" t="s">
        <v>4050</v>
      </c>
      <c r="E1571" s="32" t="s">
        <v>4051</v>
      </c>
      <c r="F1571" s="32" t="s">
        <v>3988</v>
      </c>
      <c r="G1571" s="33" t="s">
        <v>12</v>
      </c>
      <c r="H1571" s="34" t="s">
        <v>13</v>
      </c>
      <c r="I1571" s="35">
        <v>0.89119999999999999</v>
      </c>
      <c r="J1571" s="36">
        <v>385444</v>
      </c>
      <c r="K1571" s="19">
        <f t="shared" si="24"/>
        <v>1156332</v>
      </c>
      <c r="L1571" s="37">
        <v>96361</v>
      </c>
      <c r="M1571" s="38"/>
    </row>
    <row r="1572" spans="1:13" s="39" customFormat="1" ht="12.95" customHeight="1" x14ac:dyDescent="0.25">
      <c r="A1572" s="226"/>
      <c r="B1572" s="29">
        <v>2911</v>
      </c>
      <c r="C1572" s="30">
        <v>28</v>
      </c>
      <c r="D1572" s="42" t="s">
        <v>4052</v>
      </c>
      <c r="E1572" s="42" t="s">
        <v>4053</v>
      </c>
      <c r="F1572" s="42" t="s">
        <v>4054</v>
      </c>
      <c r="G1572" s="33" t="s">
        <v>12</v>
      </c>
      <c r="H1572" s="34" t="s">
        <v>13</v>
      </c>
      <c r="I1572" s="35">
        <v>0.8952</v>
      </c>
      <c r="J1572" s="36">
        <v>387174</v>
      </c>
      <c r="K1572" s="19">
        <f t="shared" si="24"/>
        <v>1161522</v>
      </c>
      <c r="L1572" s="37">
        <v>96793.5</v>
      </c>
      <c r="M1572" s="38"/>
    </row>
    <row r="1573" spans="1:13" s="39" customFormat="1" ht="12.95" customHeight="1" x14ac:dyDescent="0.25">
      <c r="A1573" s="226"/>
      <c r="B1573" s="29">
        <v>2941</v>
      </c>
      <c r="C1573" s="30">
        <v>29</v>
      </c>
      <c r="D1573" s="42" t="s">
        <v>4055</v>
      </c>
      <c r="E1573" s="42" t="s">
        <v>4056</v>
      </c>
      <c r="F1573" s="42" t="s">
        <v>4057</v>
      </c>
      <c r="G1573" s="33" t="s">
        <v>12</v>
      </c>
      <c r="H1573" s="34" t="s">
        <v>13</v>
      </c>
      <c r="I1573" s="35">
        <v>0.91720000000000002</v>
      </c>
      <c r="J1573" s="36">
        <v>396689</v>
      </c>
      <c r="K1573" s="19">
        <f t="shared" si="24"/>
        <v>1190067</v>
      </c>
      <c r="L1573" s="37">
        <v>99172.25</v>
      </c>
      <c r="M1573" s="38"/>
    </row>
    <row r="1574" spans="1:13" s="39" customFormat="1" ht="12.95" customHeight="1" x14ac:dyDescent="0.25">
      <c r="A1574" s="226"/>
      <c r="B1574" s="29">
        <v>2919</v>
      </c>
      <c r="C1574" s="30">
        <v>30</v>
      </c>
      <c r="D1574" s="32" t="s">
        <v>4058</v>
      </c>
      <c r="E1574" s="32" t="s">
        <v>4059</v>
      </c>
      <c r="F1574" s="32" t="s">
        <v>4060</v>
      </c>
      <c r="G1574" s="33" t="s">
        <v>12</v>
      </c>
      <c r="H1574" s="34" t="s">
        <v>13</v>
      </c>
      <c r="I1574" s="35">
        <v>0.90400000000000003</v>
      </c>
      <c r="J1574" s="36">
        <v>390980</v>
      </c>
      <c r="K1574" s="19">
        <f t="shared" si="24"/>
        <v>1172940</v>
      </c>
      <c r="L1574" s="37">
        <v>97745</v>
      </c>
      <c r="M1574" s="38"/>
    </row>
    <row r="1575" spans="1:13" s="39" customFormat="1" ht="12.95" customHeight="1" x14ac:dyDescent="0.25">
      <c r="A1575" s="226"/>
      <c r="B1575" s="29">
        <v>2917</v>
      </c>
      <c r="C1575" s="30">
        <v>31</v>
      </c>
      <c r="D1575" s="32" t="s">
        <v>4061</v>
      </c>
      <c r="E1575" s="32" t="s">
        <v>4062</v>
      </c>
      <c r="F1575" s="32" t="s">
        <v>4063</v>
      </c>
      <c r="G1575" s="33" t="s">
        <v>12</v>
      </c>
      <c r="H1575" s="34" t="s">
        <v>13</v>
      </c>
      <c r="I1575" s="35">
        <v>0.90300000000000002</v>
      </c>
      <c r="J1575" s="36">
        <v>390547.52</v>
      </c>
      <c r="K1575" s="19">
        <f t="shared" si="24"/>
        <v>1171642.56</v>
      </c>
      <c r="L1575" s="37">
        <v>97636.88</v>
      </c>
      <c r="M1575" s="38"/>
    </row>
    <row r="1576" spans="1:13" s="39" customFormat="1" ht="12.95" customHeight="1" x14ac:dyDescent="0.25">
      <c r="A1576" s="226"/>
      <c r="B1576" s="29">
        <v>2907</v>
      </c>
      <c r="C1576" s="30">
        <v>32</v>
      </c>
      <c r="D1576" s="32" t="s">
        <v>4064</v>
      </c>
      <c r="E1576" s="32" t="s">
        <v>4065</v>
      </c>
      <c r="F1576" s="32" t="s">
        <v>4066</v>
      </c>
      <c r="G1576" s="33" t="s">
        <v>12</v>
      </c>
      <c r="H1576" s="34" t="s">
        <v>13</v>
      </c>
      <c r="I1576" s="35">
        <v>0.89100000000000001</v>
      </c>
      <c r="J1576" s="36">
        <v>385357.52</v>
      </c>
      <c r="K1576" s="19">
        <f t="shared" si="24"/>
        <v>1156072.56</v>
      </c>
      <c r="L1576" s="37">
        <v>96339.38</v>
      </c>
      <c r="M1576" s="38"/>
    </row>
    <row r="1577" spans="1:13" s="39" customFormat="1" ht="12.95" customHeight="1" x14ac:dyDescent="0.25">
      <c r="A1577" s="226"/>
      <c r="B1577" s="29">
        <v>2924</v>
      </c>
      <c r="C1577" s="30">
        <v>33</v>
      </c>
      <c r="D1577" s="32" t="s">
        <v>4067</v>
      </c>
      <c r="E1577" s="32" t="s">
        <v>4068</v>
      </c>
      <c r="F1577" s="32" t="s">
        <v>4069</v>
      </c>
      <c r="G1577" s="33" t="s">
        <v>12</v>
      </c>
      <c r="H1577" s="34" t="s">
        <v>13</v>
      </c>
      <c r="I1577" s="35">
        <v>0.90500000000000003</v>
      </c>
      <c r="J1577" s="36">
        <v>391412.52</v>
      </c>
      <c r="K1577" s="19">
        <f t="shared" si="24"/>
        <v>1174237.56</v>
      </c>
      <c r="L1577" s="37">
        <v>97853.13</v>
      </c>
      <c r="M1577" s="38"/>
    </row>
    <row r="1578" spans="1:13" s="39" customFormat="1" ht="12.95" customHeight="1" x14ac:dyDescent="0.25">
      <c r="A1578" s="226"/>
      <c r="B1578" s="29">
        <v>2910</v>
      </c>
      <c r="C1578" s="30">
        <v>34</v>
      </c>
      <c r="D1578" s="32" t="s">
        <v>4070</v>
      </c>
      <c r="E1578" s="32" t="s">
        <v>4071</v>
      </c>
      <c r="F1578" s="32" t="s">
        <v>4072</v>
      </c>
      <c r="G1578" s="33" t="s">
        <v>12</v>
      </c>
      <c r="H1578" s="34" t="s">
        <v>13</v>
      </c>
      <c r="I1578" s="35">
        <v>0.90500000000000003</v>
      </c>
      <c r="J1578" s="36">
        <v>391412.52</v>
      </c>
      <c r="K1578" s="19">
        <f t="shared" si="24"/>
        <v>1174237.56</v>
      </c>
      <c r="L1578" s="37">
        <v>97853.13</v>
      </c>
      <c r="M1578" s="38"/>
    </row>
    <row r="1579" spans="1:13" s="39" customFormat="1" ht="12.95" customHeight="1" x14ac:dyDescent="0.25">
      <c r="A1579" s="226"/>
      <c r="B1579" s="29">
        <v>2920</v>
      </c>
      <c r="C1579" s="30">
        <v>35</v>
      </c>
      <c r="D1579" s="32" t="s">
        <v>4073</v>
      </c>
      <c r="E1579" s="32" t="s">
        <v>4074</v>
      </c>
      <c r="F1579" s="32" t="s">
        <v>4075</v>
      </c>
      <c r="G1579" s="33" t="s">
        <v>12</v>
      </c>
      <c r="H1579" s="34" t="s">
        <v>13</v>
      </c>
      <c r="I1579" s="35">
        <v>0.90500000000000003</v>
      </c>
      <c r="J1579" s="36">
        <v>391412.52</v>
      </c>
      <c r="K1579" s="19">
        <f t="shared" si="24"/>
        <v>1174237.56</v>
      </c>
      <c r="L1579" s="37">
        <v>97853.13</v>
      </c>
      <c r="M1579" s="38"/>
    </row>
    <row r="1580" spans="1:13" s="39" customFormat="1" ht="12.95" customHeight="1" x14ac:dyDescent="0.25">
      <c r="A1580" s="226"/>
      <c r="B1580" s="29">
        <v>2901</v>
      </c>
      <c r="C1580" s="30">
        <v>36</v>
      </c>
      <c r="D1580" s="32" t="s">
        <v>4076</v>
      </c>
      <c r="E1580" s="32" t="s">
        <v>4077</v>
      </c>
      <c r="F1580" s="32" t="s">
        <v>4078</v>
      </c>
      <c r="G1580" s="33" t="s">
        <v>12</v>
      </c>
      <c r="H1580" s="34" t="s">
        <v>13</v>
      </c>
      <c r="I1580" s="35">
        <v>0.90600000000000003</v>
      </c>
      <c r="J1580" s="36">
        <v>391845</v>
      </c>
      <c r="K1580" s="19">
        <f t="shared" si="24"/>
        <v>1175535</v>
      </c>
      <c r="L1580" s="37">
        <v>97961.25</v>
      </c>
      <c r="M1580" s="38"/>
    </row>
    <row r="1581" spans="1:13" s="39" customFormat="1" ht="12.95" customHeight="1" x14ac:dyDescent="0.25">
      <c r="A1581" s="226"/>
      <c r="B1581" s="29"/>
      <c r="C1581" s="30"/>
      <c r="D1581" s="31" t="s">
        <v>47</v>
      </c>
      <c r="E1581" s="32"/>
      <c r="F1581" s="32"/>
      <c r="G1581" s="33"/>
      <c r="H1581" s="34"/>
      <c r="I1581" s="35"/>
      <c r="J1581" s="36"/>
      <c r="K1581" s="19"/>
      <c r="L1581" s="37"/>
      <c r="M1581" s="38"/>
    </row>
    <row r="1582" spans="1:13" s="39" customFormat="1" ht="12.95" customHeight="1" x14ac:dyDescent="0.25">
      <c r="A1582" s="227"/>
      <c r="B1582" s="29">
        <v>2927</v>
      </c>
      <c r="C1582" s="30">
        <v>1</v>
      </c>
      <c r="D1582" s="32" t="s">
        <v>1030</v>
      </c>
      <c r="E1582" s="32" t="s">
        <v>4079</v>
      </c>
      <c r="F1582" s="32" t="s">
        <v>4080</v>
      </c>
      <c r="G1582" s="33" t="s">
        <v>51</v>
      </c>
      <c r="H1582" s="34" t="s">
        <v>13</v>
      </c>
      <c r="I1582" s="35">
        <v>0.91320000000000001</v>
      </c>
      <c r="J1582" s="36">
        <v>625724.64</v>
      </c>
      <c r="K1582" s="19">
        <f t="shared" si="24"/>
        <v>1877173.92</v>
      </c>
      <c r="L1582" s="37">
        <v>156431.16</v>
      </c>
      <c r="M1582" s="38"/>
    </row>
    <row r="1583" spans="1:13" s="39" customFormat="1" ht="12.95" customHeight="1" x14ac:dyDescent="0.25">
      <c r="A1583" s="225" t="s">
        <v>4081</v>
      </c>
      <c r="B1583" s="29"/>
      <c r="C1583" s="30"/>
      <c r="D1583" s="31" t="s">
        <v>126</v>
      </c>
      <c r="E1583" s="32"/>
      <c r="F1583" s="32"/>
      <c r="G1583" s="33"/>
      <c r="H1583" s="34"/>
      <c r="I1583" s="35"/>
      <c r="J1583" s="36"/>
      <c r="K1583" s="19"/>
      <c r="L1583" s="37"/>
      <c r="M1583" s="38"/>
    </row>
    <row r="1584" spans="1:13" s="39" customFormat="1" ht="12.95" customHeight="1" x14ac:dyDescent="0.25">
      <c r="A1584" s="226"/>
      <c r="B1584" s="29">
        <v>2546</v>
      </c>
      <c r="C1584" s="30">
        <v>1</v>
      </c>
      <c r="D1584" s="32" t="s">
        <v>3756</v>
      </c>
      <c r="E1584" s="32" t="s">
        <v>4082</v>
      </c>
      <c r="F1584" s="32" t="s">
        <v>4083</v>
      </c>
      <c r="G1584" s="33" t="s">
        <v>130</v>
      </c>
      <c r="H1584" s="34" t="s">
        <v>13</v>
      </c>
      <c r="I1584" s="35">
        <v>0.92779999999999996</v>
      </c>
      <c r="J1584" s="36">
        <v>200652.2</v>
      </c>
      <c r="K1584" s="19">
        <f t="shared" si="24"/>
        <v>601956.6</v>
      </c>
      <c r="L1584" s="37">
        <v>50163.05</v>
      </c>
      <c r="M1584" s="38"/>
    </row>
    <row r="1585" spans="1:13" s="39" customFormat="1" ht="12.95" customHeight="1" x14ac:dyDescent="0.25">
      <c r="A1585" s="226"/>
      <c r="B1585" s="29">
        <v>2522</v>
      </c>
      <c r="C1585" s="30">
        <v>2</v>
      </c>
      <c r="D1585" s="32" t="s">
        <v>4084</v>
      </c>
      <c r="E1585" s="32" t="s">
        <v>4085</v>
      </c>
      <c r="F1585" s="32" t="s">
        <v>4086</v>
      </c>
      <c r="G1585" s="33" t="s">
        <v>130</v>
      </c>
      <c r="H1585" s="34" t="s">
        <v>13</v>
      </c>
      <c r="I1585" s="35">
        <v>0.91979999999999995</v>
      </c>
      <c r="J1585" s="36">
        <v>198922.08</v>
      </c>
      <c r="K1585" s="19">
        <f t="shared" si="24"/>
        <v>596766.24</v>
      </c>
      <c r="L1585" s="37">
        <v>49730.52</v>
      </c>
      <c r="M1585" s="38"/>
    </row>
    <row r="1586" spans="1:13" s="39" customFormat="1" ht="12.95" customHeight="1" x14ac:dyDescent="0.25">
      <c r="A1586" s="226"/>
      <c r="B1586" s="29">
        <v>2545</v>
      </c>
      <c r="C1586" s="30">
        <v>3</v>
      </c>
      <c r="D1586" s="32" t="s">
        <v>4087</v>
      </c>
      <c r="E1586" s="32" t="s">
        <v>4088</v>
      </c>
      <c r="F1586" s="32" t="s">
        <v>4089</v>
      </c>
      <c r="G1586" s="33" t="s">
        <v>130</v>
      </c>
      <c r="H1586" s="34" t="s">
        <v>13</v>
      </c>
      <c r="I1586" s="35">
        <v>0.92779999999999996</v>
      </c>
      <c r="J1586" s="36">
        <v>200652.2</v>
      </c>
      <c r="K1586" s="19">
        <f t="shared" si="24"/>
        <v>601956.6</v>
      </c>
      <c r="L1586" s="37">
        <v>50163.05</v>
      </c>
      <c r="M1586" s="38"/>
    </row>
    <row r="1587" spans="1:13" s="39" customFormat="1" ht="12.95" customHeight="1" x14ac:dyDescent="0.25">
      <c r="A1587" s="226"/>
      <c r="B1587" s="29">
        <v>2544</v>
      </c>
      <c r="C1587" s="30">
        <v>4</v>
      </c>
      <c r="D1587" s="32" t="s">
        <v>4092</v>
      </c>
      <c r="E1587" s="32" t="s">
        <v>4093</v>
      </c>
      <c r="F1587" s="32" t="s">
        <v>4094</v>
      </c>
      <c r="G1587" s="33" t="s">
        <v>130</v>
      </c>
      <c r="H1587" s="34" t="s">
        <v>13</v>
      </c>
      <c r="I1587" s="35">
        <v>0.93400000000000005</v>
      </c>
      <c r="J1587" s="36">
        <v>201993.08</v>
      </c>
      <c r="K1587" s="19">
        <f t="shared" si="24"/>
        <v>605979.24</v>
      </c>
      <c r="L1587" s="37">
        <v>50498.27</v>
      </c>
      <c r="M1587" s="38"/>
    </row>
    <row r="1588" spans="1:13" s="39" customFormat="1" ht="12.95" customHeight="1" x14ac:dyDescent="0.25">
      <c r="A1588" s="226"/>
      <c r="B1588" s="29"/>
      <c r="C1588" s="30"/>
      <c r="D1588" s="31" t="s">
        <v>11</v>
      </c>
      <c r="E1588" s="32"/>
      <c r="F1588" s="32"/>
      <c r="G1588" s="33"/>
      <c r="H1588" s="34"/>
      <c r="I1588" s="35"/>
      <c r="J1588" s="36"/>
      <c r="K1588" s="19"/>
      <c r="L1588" s="37"/>
      <c r="M1588" s="38"/>
    </row>
    <row r="1589" spans="1:13" s="39" customFormat="1" ht="12.95" customHeight="1" x14ac:dyDescent="0.25">
      <c r="A1589" s="226"/>
      <c r="B1589" s="29">
        <v>2541</v>
      </c>
      <c r="C1589" s="30">
        <v>1</v>
      </c>
      <c r="D1589" s="32" t="s">
        <v>4090</v>
      </c>
      <c r="E1589" s="32" t="s">
        <v>4091</v>
      </c>
      <c r="F1589" s="32" t="s">
        <v>1207</v>
      </c>
      <c r="G1589" s="33" t="s">
        <v>12</v>
      </c>
      <c r="H1589" s="34" t="s">
        <v>13</v>
      </c>
      <c r="I1589" s="35">
        <v>0.93600000000000005</v>
      </c>
      <c r="J1589" s="36">
        <v>404820</v>
      </c>
      <c r="K1589" s="19">
        <f t="shared" si="24"/>
        <v>1214460</v>
      </c>
      <c r="L1589" s="37">
        <v>101205</v>
      </c>
      <c r="M1589" s="38"/>
    </row>
    <row r="1590" spans="1:13" s="39" customFormat="1" ht="12.95" customHeight="1" x14ac:dyDescent="0.25">
      <c r="A1590" s="226"/>
      <c r="B1590" s="29">
        <v>2538</v>
      </c>
      <c r="C1590" s="30">
        <v>3</v>
      </c>
      <c r="D1590" s="42" t="s">
        <v>4095</v>
      </c>
      <c r="E1590" s="42" t="s">
        <v>4096</v>
      </c>
      <c r="F1590" s="42" t="s">
        <v>4097</v>
      </c>
      <c r="G1590" s="33" t="s">
        <v>12</v>
      </c>
      <c r="H1590" s="34" t="s">
        <v>13</v>
      </c>
      <c r="I1590" s="35">
        <v>0.92779999999999996</v>
      </c>
      <c r="J1590" s="36">
        <v>401273.52</v>
      </c>
      <c r="K1590" s="19">
        <f t="shared" si="24"/>
        <v>1203820.56</v>
      </c>
      <c r="L1590" s="37">
        <v>100318.38</v>
      </c>
      <c r="M1590" s="38"/>
    </row>
    <row r="1591" spans="1:13" s="39" customFormat="1" ht="12.95" customHeight="1" x14ac:dyDescent="0.25">
      <c r="A1591" s="226"/>
      <c r="B1591" s="29">
        <v>2549</v>
      </c>
      <c r="C1591" s="30">
        <v>4</v>
      </c>
      <c r="D1591" s="32" t="s">
        <v>4098</v>
      </c>
      <c r="E1591" s="32" t="s">
        <v>4099</v>
      </c>
      <c r="F1591" s="32" t="s">
        <v>4100</v>
      </c>
      <c r="G1591" s="33" t="s">
        <v>12</v>
      </c>
      <c r="H1591" s="34" t="s">
        <v>13</v>
      </c>
      <c r="I1591" s="35">
        <v>0.93200000000000005</v>
      </c>
      <c r="J1591" s="36">
        <v>403090</v>
      </c>
      <c r="K1591" s="19">
        <f t="shared" si="24"/>
        <v>1209270</v>
      </c>
      <c r="L1591" s="37">
        <v>100772.5</v>
      </c>
      <c r="M1591" s="38"/>
    </row>
    <row r="1592" spans="1:13" s="39" customFormat="1" ht="12.95" customHeight="1" x14ac:dyDescent="0.25">
      <c r="A1592" s="226"/>
      <c r="B1592" s="29">
        <v>2515</v>
      </c>
      <c r="C1592" s="30">
        <v>5</v>
      </c>
      <c r="D1592" s="32" t="s">
        <v>2008</v>
      </c>
      <c r="E1592" s="32" t="s">
        <v>3196</v>
      </c>
      <c r="F1592" s="32" t="s">
        <v>1207</v>
      </c>
      <c r="G1592" s="33" t="s">
        <v>12</v>
      </c>
      <c r="H1592" s="34" t="s">
        <v>13</v>
      </c>
      <c r="I1592" s="35">
        <v>0.93200000000000005</v>
      </c>
      <c r="J1592" s="36">
        <v>403090</v>
      </c>
      <c r="K1592" s="19">
        <f t="shared" si="24"/>
        <v>1209270</v>
      </c>
      <c r="L1592" s="37">
        <v>100772.5</v>
      </c>
      <c r="M1592" s="38"/>
    </row>
    <row r="1593" spans="1:13" s="39" customFormat="1" ht="12.95" customHeight="1" x14ac:dyDescent="0.25">
      <c r="A1593" s="226"/>
      <c r="B1593" s="29">
        <v>2519</v>
      </c>
      <c r="C1593" s="30">
        <v>6</v>
      </c>
      <c r="D1593" s="32" t="s">
        <v>4101</v>
      </c>
      <c r="E1593" s="32" t="s">
        <v>4102</v>
      </c>
      <c r="F1593" s="32" t="s">
        <v>4103</v>
      </c>
      <c r="G1593" s="33" t="s">
        <v>12</v>
      </c>
      <c r="H1593" s="34" t="s">
        <v>13</v>
      </c>
      <c r="I1593" s="35">
        <v>0.92779999999999996</v>
      </c>
      <c r="J1593" s="36">
        <v>401273.52</v>
      </c>
      <c r="K1593" s="19">
        <f t="shared" si="24"/>
        <v>1203820.56</v>
      </c>
      <c r="L1593" s="37">
        <v>100318.38</v>
      </c>
      <c r="M1593" s="38"/>
    </row>
    <row r="1594" spans="1:13" s="39" customFormat="1" ht="12.95" customHeight="1" x14ac:dyDescent="0.25">
      <c r="A1594" s="226"/>
      <c r="B1594" s="29">
        <v>2525</v>
      </c>
      <c r="C1594" s="30">
        <v>7</v>
      </c>
      <c r="D1594" s="32" t="s">
        <v>4104</v>
      </c>
      <c r="E1594" s="32" t="s">
        <v>4105</v>
      </c>
      <c r="F1594" s="32" t="s">
        <v>4106</v>
      </c>
      <c r="G1594" s="33" t="s">
        <v>12</v>
      </c>
      <c r="H1594" s="34" t="s">
        <v>13</v>
      </c>
      <c r="I1594" s="35">
        <v>0.93179999999999996</v>
      </c>
      <c r="J1594" s="36">
        <v>403003.52</v>
      </c>
      <c r="K1594" s="19">
        <f t="shared" si="24"/>
        <v>1209010.56</v>
      </c>
      <c r="L1594" s="37">
        <v>100750.88</v>
      </c>
      <c r="M1594" s="38"/>
    </row>
    <row r="1595" spans="1:13" s="39" customFormat="1" ht="12.95" customHeight="1" x14ac:dyDescent="0.25">
      <c r="A1595" s="226"/>
      <c r="B1595" s="29">
        <v>2503</v>
      </c>
      <c r="C1595" s="30">
        <v>8</v>
      </c>
      <c r="D1595" s="42" t="s">
        <v>4107</v>
      </c>
      <c r="E1595" s="42" t="s">
        <v>4108</v>
      </c>
      <c r="F1595" s="42" t="s">
        <v>4109</v>
      </c>
      <c r="G1595" s="33" t="s">
        <v>12</v>
      </c>
      <c r="H1595" s="34" t="s">
        <v>13</v>
      </c>
      <c r="I1595" s="35">
        <v>0.92779999999999996</v>
      </c>
      <c r="J1595" s="36">
        <v>401273.52</v>
      </c>
      <c r="K1595" s="19">
        <f t="shared" si="24"/>
        <v>1203820.56</v>
      </c>
      <c r="L1595" s="37">
        <v>100318.38</v>
      </c>
      <c r="M1595" s="38"/>
    </row>
    <row r="1596" spans="1:13" s="39" customFormat="1" ht="12.95" customHeight="1" x14ac:dyDescent="0.25">
      <c r="A1596" s="226"/>
      <c r="B1596" s="29">
        <v>2524</v>
      </c>
      <c r="C1596" s="30">
        <v>9</v>
      </c>
      <c r="D1596" s="42" t="s">
        <v>1311</v>
      </c>
      <c r="E1596" s="42" t="s">
        <v>4110</v>
      </c>
      <c r="F1596" s="42" t="s">
        <v>2856</v>
      </c>
      <c r="G1596" s="27" t="s">
        <v>12</v>
      </c>
      <c r="H1596" s="34" t="s">
        <v>13</v>
      </c>
      <c r="I1596" s="35">
        <v>0.9325</v>
      </c>
      <c r="J1596" s="36">
        <v>403306.23999999999</v>
      </c>
      <c r="K1596" s="19">
        <f t="shared" si="24"/>
        <v>1209918.72</v>
      </c>
      <c r="L1596" s="37">
        <v>100826.56</v>
      </c>
      <c r="M1596" s="38"/>
    </row>
    <row r="1597" spans="1:13" s="39" customFormat="1" ht="12.95" customHeight="1" x14ac:dyDescent="0.25">
      <c r="A1597" s="226"/>
      <c r="B1597" s="29">
        <v>2536</v>
      </c>
      <c r="C1597" s="30">
        <v>10</v>
      </c>
      <c r="D1597" s="32" t="s">
        <v>4111</v>
      </c>
      <c r="E1597" s="32" t="s">
        <v>4112</v>
      </c>
      <c r="F1597" s="32" t="s">
        <v>4113</v>
      </c>
      <c r="G1597" s="50" t="s">
        <v>12</v>
      </c>
      <c r="H1597" s="34" t="s">
        <v>13</v>
      </c>
      <c r="I1597" s="35">
        <v>0.92800000000000005</v>
      </c>
      <c r="J1597" s="36">
        <v>401360</v>
      </c>
      <c r="K1597" s="19">
        <f t="shared" si="24"/>
        <v>1204080</v>
      </c>
      <c r="L1597" s="37">
        <v>100340</v>
      </c>
      <c r="M1597" s="38"/>
    </row>
    <row r="1598" spans="1:13" s="39" customFormat="1" ht="12.95" customHeight="1" x14ac:dyDescent="0.25">
      <c r="A1598" s="226"/>
      <c r="B1598" s="29">
        <v>2514</v>
      </c>
      <c r="C1598" s="30">
        <v>11</v>
      </c>
      <c r="D1598" s="42" t="s">
        <v>1322</v>
      </c>
      <c r="E1598" s="42" t="s">
        <v>4114</v>
      </c>
      <c r="F1598" s="42" t="s">
        <v>4115</v>
      </c>
      <c r="G1598" s="27" t="s">
        <v>12</v>
      </c>
      <c r="H1598" s="34" t="s">
        <v>13</v>
      </c>
      <c r="I1598" s="35">
        <v>0.92800000000000005</v>
      </c>
      <c r="J1598" s="36">
        <v>401360</v>
      </c>
      <c r="K1598" s="19">
        <f t="shared" si="24"/>
        <v>1204080</v>
      </c>
      <c r="L1598" s="37">
        <v>100340</v>
      </c>
      <c r="M1598" s="38"/>
    </row>
    <row r="1599" spans="1:13" s="39" customFormat="1" ht="12.95" customHeight="1" x14ac:dyDescent="0.25">
      <c r="A1599" s="226"/>
      <c r="B1599" s="29">
        <v>2517</v>
      </c>
      <c r="C1599" s="30">
        <v>12</v>
      </c>
      <c r="D1599" s="32" t="s">
        <v>4116</v>
      </c>
      <c r="E1599" s="32" t="s">
        <v>4117</v>
      </c>
      <c r="F1599" s="32" t="s">
        <v>4118</v>
      </c>
      <c r="G1599" s="50" t="s">
        <v>12</v>
      </c>
      <c r="H1599" s="34" t="s">
        <v>13</v>
      </c>
      <c r="I1599" s="35">
        <v>0.94299999999999995</v>
      </c>
      <c r="J1599" s="36">
        <v>407847.52</v>
      </c>
      <c r="K1599" s="19">
        <f t="shared" si="24"/>
        <v>1223542.56</v>
      </c>
      <c r="L1599" s="37">
        <v>101961.88</v>
      </c>
      <c r="M1599" s="38"/>
    </row>
    <row r="1600" spans="1:13" s="39" customFormat="1" ht="12.95" customHeight="1" x14ac:dyDescent="0.25">
      <c r="A1600" s="226"/>
      <c r="B1600" s="29">
        <v>2508</v>
      </c>
      <c r="C1600" s="30">
        <v>13</v>
      </c>
      <c r="D1600" s="42" t="s">
        <v>4119</v>
      </c>
      <c r="E1600" s="42" t="s">
        <v>4120</v>
      </c>
      <c r="F1600" s="42" t="s">
        <v>4121</v>
      </c>
      <c r="G1600" s="50" t="s">
        <v>12</v>
      </c>
      <c r="H1600" s="34" t="s">
        <v>13</v>
      </c>
      <c r="I1600" s="35">
        <v>0.93279999999999996</v>
      </c>
      <c r="J1600" s="36">
        <v>403436</v>
      </c>
      <c r="K1600" s="19">
        <f t="shared" si="24"/>
        <v>1210308</v>
      </c>
      <c r="L1600" s="37">
        <v>100859</v>
      </c>
      <c r="M1600" s="38"/>
    </row>
    <row r="1601" spans="1:13" s="39" customFormat="1" ht="12.95" customHeight="1" x14ac:dyDescent="0.25">
      <c r="A1601" s="226"/>
      <c r="B1601" s="29">
        <v>2523</v>
      </c>
      <c r="C1601" s="30">
        <v>14</v>
      </c>
      <c r="D1601" s="32" t="s">
        <v>4122</v>
      </c>
      <c r="E1601" s="32" t="s">
        <v>4123</v>
      </c>
      <c r="F1601" s="32" t="s">
        <v>4124</v>
      </c>
      <c r="G1601" s="50" t="s">
        <v>12</v>
      </c>
      <c r="H1601" s="34" t="s">
        <v>13</v>
      </c>
      <c r="I1601" s="35">
        <v>0.95899999999999996</v>
      </c>
      <c r="J1601" s="36">
        <v>414767.52</v>
      </c>
      <c r="K1601" s="19">
        <f t="shared" si="24"/>
        <v>1244302.56</v>
      </c>
      <c r="L1601" s="37">
        <v>103691.88</v>
      </c>
      <c r="M1601" s="38"/>
    </row>
    <row r="1602" spans="1:13" s="39" customFormat="1" ht="12.95" customHeight="1" x14ac:dyDescent="0.25">
      <c r="A1602" s="226"/>
      <c r="B1602" s="29">
        <v>2507</v>
      </c>
      <c r="C1602" s="30">
        <v>15</v>
      </c>
      <c r="D1602" s="42" t="s">
        <v>4125</v>
      </c>
      <c r="E1602" s="42" t="s">
        <v>4126</v>
      </c>
      <c r="F1602" s="42" t="s">
        <v>4127</v>
      </c>
      <c r="G1602" s="27" t="s">
        <v>12</v>
      </c>
      <c r="H1602" s="34" t="s">
        <v>13</v>
      </c>
      <c r="I1602" s="35">
        <v>0.93200000000000005</v>
      </c>
      <c r="J1602" s="36">
        <v>403090</v>
      </c>
      <c r="K1602" s="19">
        <f t="shared" si="24"/>
        <v>1209270</v>
      </c>
      <c r="L1602" s="37">
        <v>100772.5</v>
      </c>
      <c r="M1602" s="38"/>
    </row>
    <row r="1603" spans="1:13" s="39" customFormat="1" ht="12.95" customHeight="1" x14ac:dyDescent="0.25">
      <c r="A1603" s="226"/>
      <c r="B1603" s="29">
        <v>2531</v>
      </c>
      <c r="C1603" s="30">
        <v>16</v>
      </c>
      <c r="D1603" s="42" t="s">
        <v>4128</v>
      </c>
      <c r="E1603" s="42" t="s">
        <v>4129</v>
      </c>
      <c r="F1603" s="42" t="s">
        <v>4130</v>
      </c>
      <c r="G1603" s="33" t="s">
        <v>12</v>
      </c>
      <c r="H1603" s="34" t="s">
        <v>13</v>
      </c>
      <c r="I1603" s="35">
        <v>0.93979999999999997</v>
      </c>
      <c r="J1603" s="36">
        <v>406463.52</v>
      </c>
      <c r="K1603" s="19">
        <f t="shared" si="24"/>
        <v>1219390.56</v>
      </c>
      <c r="L1603" s="37">
        <v>101615.88</v>
      </c>
      <c r="M1603" s="38"/>
    </row>
    <row r="1604" spans="1:13" s="39" customFormat="1" ht="12.95" customHeight="1" x14ac:dyDescent="0.25">
      <c r="A1604" s="226"/>
      <c r="B1604" s="29">
        <v>2511</v>
      </c>
      <c r="C1604" s="30">
        <v>17</v>
      </c>
      <c r="D1604" s="32" t="s">
        <v>4131</v>
      </c>
      <c r="E1604" s="32" t="s">
        <v>4132</v>
      </c>
      <c r="F1604" s="32" t="s">
        <v>4133</v>
      </c>
      <c r="G1604" s="33" t="s">
        <v>12</v>
      </c>
      <c r="H1604" s="34" t="s">
        <v>13</v>
      </c>
      <c r="I1604" s="35">
        <v>0.94950000000000001</v>
      </c>
      <c r="J1604" s="36">
        <v>410658.76</v>
      </c>
      <c r="K1604" s="19">
        <f t="shared" si="24"/>
        <v>1231976.28</v>
      </c>
      <c r="L1604" s="37">
        <v>102664.69</v>
      </c>
      <c r="M1604" s="38"/>
    </row>
    <row r="1605" spans="1:13" s="39" customFormat="1" ht="12.95" customHeight="1" x14ac:dyDescent="0.25">
      <c r="A1605" s="226"/>
      <c r="B1605" s="43">
        <v>2521</v>
      </c>
      <c r="C1605" s="30">
        <v>18</v>
      </c>
      <c r="D1605" s="32" t="s">
        <v>2174</v>
      </c>
      <c r="E1605" s="32" t="s">
        <v>2175</v>
      </c>
      <c r="F1605" s="32" t="s">
        <v>4134</v>
      </c>
      <c r="G1605" s="33" t="s">
        <v>12</v>
      </c>
      <c r="H1605" s="34" t="s">
        <v>13</v>
      </c>
      <c r="I1605" s="35">
        <v>0.93179999999999996</v>
      </c>
      <c r="J1605" s="36">
        <v>403003.52</v>
      </c>
      <c r="K1605" s="19">
        <f t="shared" si="24"/>
        <v>1209010.56</v>
      </c>
      <c r="L1605" s="37">
        <v>100750.88</v>
      </c>
      <c r="M1605" s="38"/>
    </row>
    <row r="1606" spans="1:13" s="39" customFormat="1" ht="12.95" customHeight="1" x14ac:dyDescent="0.25">
      <c r="A1606" s="226"/>
      <c r="B1606" s="29">
        <v>2542</v>
      </c>
      <c r="C1606" s="30">
        <v>19</v>
      </c>
      <c r="D1606" s="32" t="s">
        <v>4135</v>
      </c>
      <c r="E1606" s="32" t="s">
        <v>4136</v>
      </c>
      <c r="F1606" s="32" t="s">
        <v>4137</v>
      </c>
      <c r="G1606" s="33" t="s">
        <v>12</v>
      </c>
      <c r="H1606" s="34" t="s">
        <v>13</v>
      </c>
      <c r="I1606" s="35">
        <v>0.95450000000000002</v>
      </c>
      <c r="J1606" s="36">
        <v>412821.24</v>
      </c>
      <c r="K1606" s="19">
        <f t="shared" si="24"/>
        <v>1238463.72</v>
      </c>
      <c r="L1606" s="37">
        <v>103205.31</v>
      </c>
      <c r="M1606" s="38"/>
    </row>
    <row r="1607" spans="1:13" s="39" customFormat="1" ht="12.95" customHeight="1" x14ac:dyDescent="0.25">
      <c r="A1607" s="226"/>
      <c r="B1607" s="29">
        <v>2502</v>
      </c>
      <c r="C1607" s="30">
        <v>20</v>
      </c>
      <c r="D1607" s="42" t="s">
        <v>4138</v>
      </c>
      <c r="E1607" s="42" t="s">
        <v>4139</v>
      </c>
      <c r="F1607" s="42" t="s">
        <v>4140</v>
      </c>
      <c r="G1607" s="33" t="s">
        <v>12</v>
      </c>
      <c r="H1607" s="34" t="s">
        <v>13</v>
      </c>
      <c r="I1607" s="35">
        <v>0.92779999999999996</v>
      </c>
      <c r="J1607" s="36">
        <v>401273.52</v>
      </c>
      <c r="K1607" s="19">
        <f t="shared" si="24"/>
        <v>1203820.56</v>
      </c>
      <c r="L1607" s="37">
        <v>100318.38</v>
      </c>
      <c r="M1607" s="38"/>
    </row>
    <row r="1608" spans="1:13" s="39" customFormat="1" ht="12.95" customHeight="1" x14ac:dyDescent="0.25">
      <c r="A1608" s="226"/>
      <c r="B1608" s="29">
        <v>2533</v>
      </c>
      <c r="C1608" s="30">
        <v>21</v>
      </c>
      <c r="D1608" s="32" t="s">
        <v>4141</v>
      </c>
      <c r="E1608" s="32" t="s">
        <v>4142</v>
      </c>
      <c r="F1608" s="32" t="s">
        <v>4143</v>
      </c>
      <c r="G1608" s="33" t="s">
        <v>12</v>
      </c>
      <c r="H1608" s="34" t="s">
        <v>13</v>
      </c>
      <c r="I1608" s="35">
        <v>0.94</v>
      </c>
      <c r="J1608" s="36">
        <v>406550</v>
      </c>
      <c r="K1608" s="19">
        <f t="shared" si="24"/>
        <v>1219650</v>
      </c>
      <c r="L1608" s="37">
        <v>101637.5</v>
      </c>
      <c r="M1608" s="38"/>
    </row>
    <row r="1609" spans="1:13" s="39" customFormat="1" ht="12.95" customHeight="1" x14ac:dyDescent="0.25">
      <c r="A1609" s="226"/>
      <c r="B1609" s="29">
        <v>2526</v>
      </c>
      <c r="C1609" s="30">
        <v>22</v>
      </c>
      <c r="D1609" s="32" t="s">
        <v>4144</v>
      </c>
      <c r="E1609" s="32" t="s">
        <v>4145</v>
      </c>
      <c r="F1609" s="32" t="s">
        <v>4146</v>
      </c>
      <c r="G1609" s="33" t="s">
        <v>12</v>
      </c>
      <c r="H1609" s="34" t="s">
        <v>13</v>
      </c>
      <c r="I1609" s="35">
        <v>0.93579999999999997</v>
      </c>
      <c r="J1609" s="36">
        <v>404733.52</v>
      </c>
      <c r="K1609" s="19">
        <f t="shared" ref="K1609:K1672" si="25">ROUND(J1609+L1609*8,2)</f>
        <v>1214200.56</v>
      </c>
      <c r="L1609" s="37">
        <v>101183.38</v>
      </c>
      <c r="M1609" s="38"/>
    </row>
    <row r="1610" spans="1:13" s="39" customFormat="1" ht="12.95" customHeight="1" x14ac:dyDescent="0.25">
      <c r="A1610" s="226"/>
      <c r="B1610" s="29">
        <v>2547</v>
      </c>
      <c r="C1610" s="30">
        <v>23</v>
      </c>
      <c r="D1610" s="52" t="s">
        <v>2763</v>
      </c>
      <c r="E1610" s="32" t="s">
        <v>4147</v>
      </c>
      <c r="F1610" s="32" t="s">
        <v>4148</v>
      </c>
      <c r="G1610" s="33" t="s">
        <v>12</v>
      </c>
      <c r="H1610" s="34" t="s">
        <v>13</v>
      </c>
      <c r="I1610" s="35">
        <v>0.95350000000000001</v>
      </c>
      <c r="J1610" s="36">
        <v>412388.76</v>
      </c>
      <c r="K1610" s="19">
        <f t="shared" si="25"/>
        <v>1237166.28</v>
      </c>
      <c r="L1610" s="37">
        <v>103097.19</v>
      </c>
      <c r="M1610" s="38"/>
    </row>
    <row r="1611" spans="1:13" s="39" customFormat="1" ht="12.95" customHeight="1" x14ac:dyDescent="0.25">
      <c r="A1611" s="226"/>
      <c r="B1611" s="29">
        <v>2550</v>
      </c>
      <c r="C1611" s="30">
        <v>24</v>
      </c>
      <c r="D1611" s="32" t="s">
        <v>4149</v>
      </c>
      <c r="E1611" s="32" t="s">
        <v>4099</v>
      </c>
      <c r="F1611" s="32" t="s">
        <v>3065</v>
      </c>
      <c r="G1611" s="33" t="s">
        <v>12</v>
      </c>
      <c r="H1611" s="34" t="s">
        <v>13</v>
      </c>
      <c r="I1611" s="35">
        <v>0.93179999999999996</v>
      </c>
      <c r="J1611" s="36">
        <v>403003.52</v>
      </c>
      <c r="K1611" s="19">
        <f t="shared" si="25"/>
        <v>1209010.56</v>
      </c>
      <c r="L1611" s="37">
        <v>100750.88</v>
      </c>
      <c r="M1611" s="38"/>
    </row>
    <row r="1612" spans="1:13" s="39" customFormat="1" ht="12.95" customHeight="1" x14ac:dyDescent="0.25">
      <c r="A1612" s="226"/>
      <c r="B1612" s="29">
        <v>2512</v>
      </c>
      <c r="C1612" s="30">
        <v>25</v>
      </c>
      <c r="D1612" s="42" t="s">
        <v>4150</v>
      </c>
      <c r="E1612" s="42" t="s">
        <v>4151</v>
      </c>
      <c r="F1612" s="42" t="s">
        <v>4152</v>
      </c>
      <c r="G1612" s="33" t="s">
        <v>12</v>
      </c>
      <c r="H1612" s="34" t="s">
        <v>13</v>
      </c>
      <c r="I1612" s="35">
        <v>0.95550000000000002</v>
      </c>
      <c r="J1612" s="36">
        <v>413253.76</v>
      </c>
      <c r="K1612" s="19">
        <f t="shared" si="25"/>
        <v>1239761.28</v>
      </c>
      <c r="L1612" s="37">
        <v>103313.44</v>
      </c>
      <c r="M1612" s="38"/>
    </row>
    <row r="1613" spans="1:13" s="39" customFormat="1" ht="12.95" customHeight="1" x14ac:dyDescent="0.25">
      <c r="A1613" s="226"/>
      <c r="B1613" s="29">
        <v>2529</v>
      </c>
      <c r="C1613" s="30">
        <v>26</v>
      </c>
      <c r="D1613" s="32" t="s">
        <v>4153</v>
      </c>
      <c r="E1613" s="32" t="s">
        <v>4154</v>
      </c>
      <c r="F1613" s="32" t="s">
        <v>2978</v>
      </c>
      <c r="G1613" s="33" t="s">
        <v>12</v>
      </c>
      <c r="H1613" s="34" t="s">
        <v>13</v>
      </c>
      <c r="I1613" s="35">
        <v>0.95099999999999996</v>
      </c>
      <c r="J1613" s="36">
        <v>411307.52000000002</v>
      </c>
      <c r="K1613" s="19">
        <f t="shared" si="25"/>
        <v>1233922.5600000001</v>
      </c>
      <c r="L1613" s="37">
        <v>102826.88</v>
      </c>
      <c r="M1613" s="38"/>
    </row>
    <row r="1614" spans="1:13" s="39" customFormat="1" ht="12.95" customHeight="1" x14ac:dyDescent="0.25">
      <c r="A1614" s="226"/>
      <c r="B1614" s="29">
        <v>2530</v>
      </c>
      <c r="C1614" s="30">
        <v>27</v>
      </c>
      <c r="D1614" s="42" t="s">
        <v>4155</v>
      </c>
      <c r="E1614" s="42" t="s">
        <v>4156</v>
      </c>
      <c r="F1614" s="42" t="s">
        <v>4157</v>
      </c>
      <c r="G1614" s="33" t="s">
        <v>12</v>
      </c>
      <c r="H1614" s="34" t="s">
        <v>13</v>
      </c>
      <c r="I1614" s="35">
        <v>0.93799999999999994</v>
      </c>
      <c r="J1614" s="36">
        <v>405685</v>
      </c>
      <c r="K1614" s="19">
        <f t="shared" si="25"/>
        <v>1217055</v>
      </c>
      <c r="L1614" s="37">
        <v>101421.25</v>
      </c>
      <c r="M1614" s="38"/>
    </row>
    <row r="1615" spans="1:13" s="39" customFormat="1" ht="12.95" customHeight="1" x14ac:dyDescent="0.25">
      <c r="A1615" s="226"/>
      <c r="B1615" s="29">
        <v>2500</v>
      </c>
      <c r="C1615" s="30">
        <v>28</v>
      </c>
      <c r="D1615" s="32" t="s">
        <v>2390</v>
      </c>
      <c r="E1615" s="32" t="s">
        <v>3790</v>
      </c>
      <c r="F1615" s="32" t="s">
        <v>4158</v>
      </c>
      <c r="G1615" s="33" t="s">
        <v>12</v>
      </c>
      <c r="H1615" s="34" t="s">
        <v>13</v>
      </c>
      <c r="I1615" s="35">
        <v>0.93200000000000005</v>
      </c>
      <c r="J1615" s="36">
        <v>403090</v>
      </c>
      <c r="K1615" s="19">
        <f t="shared" si="25"/>
        <v>1209270</v>
      </c>
      <c r="L1615" s="37">
        <v>100772.5</v>
      </c>
      <c r="M1615" s="38"/>
    </row>
    <row r="1616" spans="1:13" s="39" customFormat="1" ht="12.95" customHeight="1" x14ac:dyDescent="0.25">
      <c r="A1616" s="226"/>
      <c r="B1616" s="29">
        <v>2535</v>
      </c>
      <c r="C1616" s="30">
        <v>29</v>
      </c>
      <c r="D1616" s="32" t="s">
        <v>4159</v>
      </c>
      <c r="E1616" s="32" t="s">
        <v>4160</v>
      </c>
      <c r="F1616" s="32" t="s">
        <v>4161</v>
      </c>
      <c r="G1616" s="33" t="s">
        <v>12</v>
      </c>
      <c r="H1616" s="34" t="s">
        <v>13</v>
      </c>
      <c r="I1616" s="35">
        <v>0.93600000000000005</v>
      </c>
      <c r="J1616" s="36">
        <v>404820</v>
      </c>
      <c r="K1616" s="19">
        <f t="shared" si="25"/>
        <v>1214460</v>
      </c>
      <c r="L1616" s="37">
        <v>101205</v>
      </c>
      <c r="M1616" s="38"/>
    </row>
    <row r="1617" spans="1:13" s="39" customFormat="1" ht="12.95" customHeight="1" x14ac:dyDescent="0.25">
      <c r="A1617" s="226"/>
      <c r="B1617" s="29">
        <v>2518</v>
      </c>
      <c r="C1617" s="30">
        <v>30</v>
      </c>
      <c r="D1617" s="32" t="s">
        <v>4162</v>
      </c>
      <c r="E1617" s="32" t="s">
        <v>4163</v>
      </c>
      <c r="F1617" s="32" t="s">
        <v>4164</v>
      </c>
      <c r="G1617" s="33" t="s">
        <v>12</v>
      </c>
      <c r="H1617" s="34" t="s">
        <v>13</v>
      </c>
      <c r="I1617" s="35">
        <v>0.94950000000000001</v>
      </c>
      <c r="J1617" s="36">
        <v>411523.76</v>
      </c>
      <c r="K1617" s="19">
        <f t="shared" si="25"/>
        <v>1232841.28</v>
      </c>
      <c r="L1617" s="37">
        <v>102664.69</v>
      </c>
      <c r="M1617" s="38"/>
    </row>
    <row r="1618" spans="1:13" s="39" customFormat="1" ht="12.95" customHeight="1" x14ac:dyDescent="0.25">
      <c r="A1618" s="226"/>
      <c r="B1618" s="29">
        <v>2505</v>
      </c>
      <c r="C1618" s="30">
        <v>31</v>
      </c>
      <c r="D1618" s="32" t="s">
        <v>4165</v>
      </c>
      <c r="E1618" s="32" t="s">
        <v>4166</v>
      </c>
      <c r="F1618" s="32" t="s">
        <v>4167</v>
      </c>
      <c r="G1618" s="33" t="s">
        <v>12</v>
      </c>
      <c r="H1618" s="34" t="s">
        <v>13</v>
      </c>
      <c r="I1618" s="35">
        <v>0.93979999999999997</v>
      </c>
      <c r="J1618" s="36">
        <v>406463.52</v>
      </c>
      <c r="K1618" s="19">
        <f t="shared" si="25"/>
        <v>1219390.56</v>
      </c>
      <c r="L1618" s="37">
        <v>101615.88</v>
      </c>
      <c r="M1618" s="38"/>
    </row>
    <row r="1619" spans="1:13" s="39" customFormat="1" ht="12.95" customHeight="1" x14ac:dyDescent="0.25">
      <c r="A1619" s="226"/>
      <c r="B1619" s="29">
        <v>2548</v>
      </c>
      <c r="C1619" s="30">
        <v>32</v>
      </c>
      <c r="D1619" s="32" t="s">
        <v>4168</v>
      </c>
      <c r="E1619" s="32" t="s">
        <v>4169</v>
      </c>
      <c r="F1619" s="32" t="s">
        <v>4170</v>
      </c>
      <c r="G1619" s="33" t="s">
        <v>12</v>
      </c>
      <c r="H1619" s="34" t="s">
        <v>13</v>
      </c>
      <c r="I1619" s="35">
        <v>0.93200000000000005</v>
      </c>
      <c r="J1619" s="36">
        <v>403090</v>
      </c>
      <c r="K1619" s="19">
        <f t="shared" si="25"/>
        <v>1209270</v>
      </c>
      <c r="L1619" s="37">
        <v>100772.5</v>
      </c>
      <c r="M1619" s="38"/>
    </row>
    <row r="1620" spans="1:13" s="39" customFormat="1" ht="12.95" customHeight="1" x14ac:dyDescent="0.25">
      <c r="A1620" s="226"/>
      <c r="B1620" s="29">
        <v>2539</v>
      </c>
      <c r="C1620" s="30">
        <v>33</v>
      </c>
      <c r="D1620" s="42" t="s">
        <v>4171</v>
      </c>
      <c r="E1620" s="42" t="s">
        <v>4172</v>
      </c>
      <c r="F1620" s="42" t="s">
        <v>4173</v>
      </c>
      <c r="G1620" s="33" t="s">
        <v>12</v>
      </c>
      <c r="H1620" s="34" t="s">
        <v>13</v>
      </c>
      <c r="I1620" s="35">
        <v>0.93600000000000005</v>
      </c>
      <c r="J1620" s="36">
        <v>404820</v>
      </c>
      <c r="K1620" s="19">
        <f t="shared" si="25"/>
        <v>1214460</v>
      </c>
      <c r="L1620" s="37">
        <v>101205</v>
      </c>
      <c r="M1620" s="38"/>
    </row>
    <row r="1621" spans="1:13" s="39" customFormat="1" ht="12.95" customHeight="1" x14ac:dyDescent="0.25">
      <c r="A1621" s="226"/>
      <c r="B1621" s="29">
        <v>2528</v>
      </c>
      <c r="C1621" s="30">
        <v>34</v>
      </c>
      <c r="D1621" s="32" t="s">
        <v>268</v>
      </c>
      <c r="E1621" s="32" t="s">
        <v>269</v>
      </c>
      <c r="F1621" s="32" t="s">
        <v>4174</v>
      </c>
      <c r="G1621" s="33" t="s">
        <v>12</v>
      </c>
      <c r="H1621" s="34" t="s">
        <v>13</v>
      </c>
      <c r="I1621" s="35">
        <v>0.94</v>
      </c>
      <c r="J1621" s="36">
        <v>406550</v>
      </c>
      <c r="K1621" s="19">
        <f t="shared" si="25"/>
        <v>1219650</v>
      </c>
      <c r="L1621" s="37">
        <v>101637.5</v>
      </c>
      <c r="M1621" s="38"/>
    </row>
    <row r="1622" spans="1:13" s="39" customFormat="1" ht="12.95" customHeight="1" x14ac:dyDescent="0.25">
      <c r="A1622" s="226"/>
      <c r="B1622" s="29">
        <v>2543</v>
      </c>
      <c r="C1622" s="30">
        <v>35</v>
      </c>
      <c r="D1622" s="32" t="s">
        <v>4175</v>
      </c>
      <c r="E1622" s="32" t="s">
        <v>4176</v>
      </c>
      <c r="F1622" s="32" t="s">
        <v>4177</v>
      </c>
      <c r="G1622" s="33" t="s">
        <v>12</v>
      </c>
      <c r="H1622" s="34" t="s">
        <v>13</v>
      </c>
      <c r="I1622" s="35">
        <v>0.95699999999999996</v>
      </c>
      <c r="J1622" s="36">
        <v>413902.52</v>
      </c>
      <c r="K1622" s="19">
        <f t="shared" si="25"/>
        <v>1241707.56</v>
      </c>
      <c r="L1622" s="37">
        <v>103475.63</v>
      </c>
      <c r="M1622" s="38"/>
    </row>
    <row r="1623" spans="1:13" s="39" customFormat="1" ht="12.95" customHeight="1" x14ac:dyDescent="0.25">
      <c r="A1623" s="226"/>
      <c r="B1623" s="29">
        <v>2534</v>
      </c>
      <c r="C1623" s="30">
        <v>36</v>
      </c>
      <c r="D1623" s="42" t="s">
        <v>4178</v>
      </c>
      <c r="E1623" s="42" t="s">
        <v>4179</v>
      </c>
      <c r="F1623" s="42" t="s">
        <v>4180</v>
      </c>
      <c r="G1623" s="33" t="s">
        <v>12</v>
      </c>
      <c r="H1623" s="34" t="s">
        <v>13</v>
      </c>
      <c r="I1623" s="35">
        <v>0.92779999999999996</v>
      </c>
      <c r="J1623" s="36">
        <v>401273.52</v>
      </c>
      <c r="K1623" s="19">
        <f t="shared" si="25"/>
        <v>1203820.56</v>
      </c>
      <c r="L1623" s="37">
        <v>100318.38</v>
      </c>
      <c r="M1623" s="38"/>
    </row>
    <row r="1624" spans="1:13" s="39" customFormat="1" ht="12.95" customHeight="1" x14ac:dyDescent="0.25">
      <c r="A1624" s="226"/>
      <c r="B1624" s="29">
        <v>2513</v>
      </c>
      <c r="C1624" s="30">
        <v>37</v>
      </c>
      <c r="D1624" s="32" t="s">
        <v>4181</v>
      </c>
      <c r="E1624" s="32" t="s">
        <v>4182</v>
      </c>
      <c r="F1624" s="32" t="s">
        <v>4183</v>
      </c>
      <c r="G1624" s="33" t="s">
        <v>12</v>
      </c>
      <c r="H1624" s="34" t="s">
        <v>13</v>
      </c>
      <c r="I1624" s="35">
        <v>0.93179999999999996</v>
      </c>
      <c r="J1624" s="36">
        <v>403003.52</v>
      </c>
      <c r="K1624" s="19">
        <f t="shared" si="25"/>
        <v>1209010.56</v>
      </c>
      <c r="L1624" s="37">
        <v>100750.88</v>
      </c>
      <c r="M1624" s="38"/>
    </row>
    <row r="1625" spans="1:13" s="39" customFormat="1" ht="12.95" customHeight="1" x14ac:dyDescent="0.25">
      <c r="A1625" s="226"/>
      <c r="B1625" s="29">
        <v>2537</v>
      </c>
      <c r="C1625" s="30">
        <v>38</v>
      </c>
      <c r="D1625" s="42" t="s">
        <v>4184</v>
      </c>
      <c r="E1625" s="42" t="s">
        <v>4185</v>
      </c>
      <c r="F1625" s="42" t="s">
        <v>4186</v>
      </c>
      <c r="G1625" s="33" t="s">
        <v>12</v>
      </c>
      <c r="H1625" s="34" t="s">
        <v>13</v>
      </c>
      <c r="I1625" s="35">
        <v>0.92800000000000005</v>
      </c>
      <c r="J1625" s="36">
        <v>401360</v>
      </c>
      <c r="K1625" s="19">
        <f t="shared" si="25"/>
        <v>1204080</v>
      </c>
      <c r="L1625" s="37">
        <v>100340</v>
      </c>
      <c r="M1625" s="38"/>
    </row>
    <row r="1626" spans="1:13" s="39" customFormat="1" ht="12.95" customHeight="1" x14ac:dyDescent="0.25">
      <c r="A1626" s="226"/>
      <c r="B1626" s="29">
        <v>2501</v>
      </c>
      <c r="C1626" s="30">
        <v>39</v>
      </c>
      <c r="D1626" s="32" t="s">
        <v>4187</v>
      </c>
      <c r="E1626" s="32" t="s">
        <v>4188</v>
      </c>
      <c r="F1626" s="32" t="s">
        <v>4189</v>
      </c>
      <c r="G1626" s="33" t="s">
        <v>12</v>
      </c>
      <c r="H1626" s="34" t="s">
        <v>13</v>
      </c>
      <c r="I1626" s="35">
        <v>0.93400000000000005</v>
      </c>
      <c r="J1626" s="36">
        <v>403955</v>
      </c>
      <c r="K1626" s="19">
        <f t="shared" si="25"/>
        <v>1211865</v>
      </c>
      <c r="L1626" s="37">
        <v>100988.75</v>
      </c>
      <c r="M1626" s="38"/>
    </row>
    <row r="1627" spans="1:13" s="39" customFormat="1" ht="12.95" customHeight="1" x14ac:dyDescent="0.25">
      <c r="A1627" s="226"/>
      <c r="B1627" s="29">
        <v>2532</v>
      </c>
      <c r="C1627" s="30">
        <v>40</v>
      </c>
      <c r="D1627" s="32" t="s">
        <v>2033</v>
      </c>
      <c r="E1627" s="32" t="s">
        <v>4190</v>
      </c>
      <c r="F1627" s="32" t="s">
        <v>4191</v>
      </c>
      <c r="G1627" s="33" t="s">
        <v>12</v>
      </c>
      <c r="H1627" s="34" t="s">
        <v>13</v>
      </c>
      <c r="I1627" s="35">
        <v>0.95499999999999996</v>
      </c>
      <c r="J1627" s="36">
        <v>413037.52</v>
      </c>
      <c r="K1627" s="19">
        <f t="shared" si="25"/>
        <v>1239112.56</v>
      </c>
      <c r="L1627" s="37">
        <v>103259.38</v>
      </c>
      <c r="M1627" s="38"/>
    </row>
    <row r="1628" spans="1:13" s="39" customFormat="1" ht="12.95" customHeight="1" x14ac:dyDescent="0.25">
      <c r="A1628" s="226"/>
      <c r="B1628" s="29">
        <v>2551</v>
      </c>
      <c r="C1628" s="30">
        <v>41</v>
      </c>
      <c r="D1628" s="42" t="s">
        <v>3012</v>
      </c>
      <c r="E1628" s="42" t="s">
        <v>4192</v>
      </c>
      <c r="F1628" s="42" t="s">
        <v>4193</v>
      </c>
      <c r="G1628" s="33" t="s">
        <v>12</v>
      </c>
      <c r="H1628" s="34" t="s">
        <v>13</v>
      </c>
      <c r="I1628" s="35">
        <v>0.95379999999999998</v>
      </c>
      <c r="J1628" s="36">
        <v>412518.52</v>
      </c>
      <c r="K1628" s="19">
        <f t="shared" si="25"/>
        <v>1237555.56</v>
      </c>
      <c r="L1628" s="37">
        <v>103129.63</v>
      </c>
      <c r="M1628" s="38"/>
    </row>
    <row r="1629" spans="1:13" s="39" customFormat="1" ht="12.95" customHeight="1" x14ac:dyDescent="0.25">
      <c r="A1629" s="226"/>
      <c r="B1629" s="29">
        <v>2527</v>
      </c>
      <c r="C1629" s="30">
        <v>42</v>
      </c>
      <c r="D1629" s="32" t="s">
        <v>2794</v>
      </c>
      <c r="E1629" s="32" t="s">
        <v>4194</v>
      </c>
      <c r="F1629" s="32" t="s">
        <v>4195</v>
      </c>
      <c r="G1629" s="33" t="s">
        <v>12</v>
      </c>
      <c r="H1629" s="34" t="s">
        <v>13</v>
      </c>
      <c r="I1629" s="35">
        <v>0.93479999999999996</v>
      </c>
      <c r="J1629" s="36">
        <v>404301</v>
      </c>
      <c r="K1629" s="19">
        <f t="shared" si="25"/>
        <v>1212903</v>
      </c>
      <c r="L1629" s="37">
        <v>101075.25</v>
      </c>
      <c r="M1629" s="38"/>
    </row>
    <row r="1630" spans="1:13" s="39" customFormat="1" ht="12.95" customHeight="1" x14ac:dyDescent="0.25">
      <c r="A1630" s="226"/>
      <c r="B1630" s="29">
        <v>2509</v>
      </c>
      <c r="C1630" s="30">
        <v>43</v>
      </c>
      <c r="D1630" s="32" t="s">
        <v>4196</v>
      </c>
      <c r="E1630" s="32" t="s">
        <v>4197</v>
      </c>
      <c r="F1630" s="32" t="s">
        <v>2753</v>
      </c>
      <c r="G1630" s="33" t="s">
        <v>12</v>
      </c>
      <c r="H1630" s="34" t="s">
        <v>13</v>
      </c>
      <c r="I1630" s="35">
        <v>0.9859</v>
      </c>
      <c r="J1630" s="36">
        <v>421655.07</v>
      </c>
      <c r="K1630" s="19">
        <f t="shared" si="25"/>
        <v>1274458.5900000001</v>
      </c>
      <c r="L1630" s="37">
        <v>106600.44</v>
      </c>
      <c r="M1630" s="38"/>
    </row>
    <row r="1631" spans="1:13" s="39" customFormat="1" ht="12.95" customHeight="1" x14ac:dyDescent="0.25">
      <c r="A1631" s="226"/>
      <c r="B1631" s="29">
        <v>2540</v>
      </c>
      <c r="C1631" s="30">
        <v>44</v>
      </c>
      <c r="D1631" s="42" t="s">
        <v>4198</v>
      </c>
      <c r="E1631" s="42" t="s">
        <v>4199</v>
      </c>
      <c r="F1631" s="42" t="s">
        <v>4200</v>
      </c>
      <c r="G1631" s="33" t="s">
        <v>12</v>
      </c>
      <c r="H1631" s="34" t="s">
        <v>13</v>
      </c>
      <c r="I1631" s="35">
        <v>0.96750000000000003</v>
      </c>
      <c r="J1631" s="36">
        <v>418443.76</v>
      </c>
      <c r="K1631" s="19">
        <f t="shared" si="25"/>
        <v>1255331.28</v>
      </c>
      <c r="L1631" s="37">
        <v>104610.94</v>
      </c>
      <c r="M1631" s="38"/>
    </row>
    <row r="1632" spans="1:13" s="39" customFormat="1" ht="12.95" customHeight="1" x14ac:dyDescent="0.25">
      <c r="A1632" s="226"/>
      <c r="B1632" s="29">
        <v>2516</v>
      </c>
      <c r="C1632" s="30">
        <v>45</v>
      </c>
      <c r="D1632" s="32" t="s">
        <v>2841</v>
      </c>
      <c r="E1632" s="32" t="s">
        <v>2842</v>
      </c>
      <c r="F1632" s="32" t="s">
        <v>4201</v>
      </c>
      <c r="G1632" s="33" t="s">
        <v>12</v>
      </c>
      <c r="H1632" s="34" t="s">
        <v>13</v>
      </c>
      <c r="I1632" s="35">
        <v>0.95699999999999996</v>
      </c>
      <c r="J1632" s="36">
        <v>413902.52</v>
      </c>
      <c r="K1632" s="19">
        <f t="shared" si="25"/>
        <v>1241707.56</v>
      </c>
      <c r="L1632" s="37">
        <v>103475.63</v>
      </c>
      <c r="M1632" s="38"/>
    </row>
    <row r="1633" spans="1:13" s="39" customFormat="1" ht="12.95" customHeight="1" x14ac:dyDescent="0.25">
      <c r="A1633" s="226"/>
      <c r="B1633" s="29">
        <v>2510</v>
      </c>
      <c r="C1633" s="30">
        <v>46</v>
      </c>
      <c r="D1633" s="32" t="s">
        <v>2582</v>
      </c>
      <c r="E1633" s="32" t="s">
        <v>4202</v>
      </c>
      <c r="F1633" s="32" t="s">
        <v>4203</v>
      </c>
      <c r="G1633" s="33" t="s">
        <v>12</v>
      </c>
      <c r="H1633" s="34" t="s">
        <v>13</v>
      </c>
      <c r="I1633" s="35">
        <v>0.95199999999999996</v>
      </c>
      <c r="J1633" s="36">
        <v>412605</v>
      </c>
      <c r="K1633" s="19">
        <f t="shared" si="25"/>
        <v>1236085</v>
      </c>
      <c r="L1633" s="37">
        <v>102935</v>
      </c>
      <c r="M1633" s="38"/>
    </row>
    <row r="1634" spans="1:13" s="39" customFormat="1" ht="12.95" customHeight="1" x14ac:dyDescent="0.25">
      <c r="A1634" s="226"/>
      <c r="B1634" s="29">
        <v>2504</v>
      </c>
      <c r="C1634" s="30">
        <v>47</v>
      </c>
      <c r="D1634" s="32" t="s">
        <v>4204</v>
      </c>
      <c r="E1634" s="32" t="s">
        <v>4205</v>
      </c>
      <c r="F1634" s="32" t="s">
        <v>4206</v>
      </c>
      <c r="G1634" s="33" t="s">
        <v>12</v>
      </c>
      <c r="H1634" s="34" t="s">
        <v>13</v>
      </c>
      <c r="I1634" s="35">
        <v>0.94579999999999997</v>
      </c>
      <c r="J1634" s="36">
        <v>409058.52</v>
      </c>
      <c r="K1634" s="19">
        <f t="shared" si="25"/>
        <v>1227175.56</v>
      </c>
      <c r="L1634" s="37">
        <v>102264.63</v>
      </c>
      <c r="M1634" s="38"/>
    </row>
    <row r="1635" spans="1:13" s="39" customFormat="1" ht="12.95" customHeight="1" x14ac:dyDescent="0.25">
      <c r="A1635" s="226"/>
      <c r="B1635" s="29">
        <v>2506</v>
      </c>
      <c r="C1635" s="30">
        <v>48</v>
      </c>
      <c r="D1635" s="41" t="s">
        <v>4207</v>
      </c>
      <c r="E1635" s="41" t="s">
        <v>4208</v>
      </c>
      <c r="F1635" s="41" t="s">
        <v>4209</v>
      </c>
      <c r="G1635" s="33" t="s">
        <v>12</v>
      </c>
      <c r="H1635" s="34" t="s">
        <v>13</v>
      </c>
      <c r="I1635" s="35">
        <v>0.9859</v>
      </c>
      <c r="J1635" s="36">
        <v>419903.45</v>
      </c>
      <c r="K1635" s="19">
        <f t="shared" si="25"/>
        <v>1272706.97</v>
      </c>
      <c r="L1635" s="37">
        <v>106600.44</v>
      </c>
      <c r="M1635" s="38"/>
    </row>
    <row r="1636" spans="1:13" s="39" customFormat="1" ht="12.95" customHeight="1" x14ac:dyDescent="0.25">
      <c r="A1636" s="227"/>
      <c r="B1636" s="29">
        <v>2520</v>
      </c>
      <c r="C1636" s="30">
        <v>49</v>
      </c>
      <c r="D1636" s="42" t="s">
        <v>3087</v>
      </c>
      <c r="E1636" s="42" t="s">
        <v>4210</v>
      </c>
      <c r="F1636" s="42" t="s">
        <v>4211</v>
      </c>
      <c r="G1636" s="33" t="s">
        <v>12</v>
      </c>
      <c r="H1636" s="34" t="s">
        <v>13</v>
      </c>
      <c r="I1636" s="35">
        <v>0.95</v>
      </c>
      <c r="J1636" s="36">
        <v>410875</v>
      </c>
      <c r="K1636" s="19">
        <f t="shared" si="25"/>
        <v>1232625</v>
      </c>
      <c r="L1636" s="37">
        <v>102718.75</v>
      </c>
      <c r="M1636" s="38"/>
    </row>
    <row r="1637" spans="1:13" s="39" customFormat="1" ht="12.95" customHeight="1" x14ac:dyDescent="0.25">
      <c r="A1637" s="225" t="s">
        <v>4212</v>
      </c>
      <c r="B1637" s="29"/>
      <c r="C1637" s="30"/>
      <c r="D1637" s="31" t="s">
        <v>126</v>
      </c>
      <c r="E1637" s="42"/>
      <c r="F1637" s="42"/>
      <c r="G1637" s="33"/>
      <c r="H1637" s="34"/>
      <c r="I1637" s="35"/>
      <c r="J1637" s="36"/>
      <c r="K1637" s="19"/>
      <c r="L1637" s="37"/>
      <c r="M1637" s="38"/>
    </row>
    <row r="1638" spans="1:13" s="39" customFormat="1" ht="12.95" customHeight="1" x14ac:dyDescent="0.25">
      <c r="A1638" s="226"/>
      <c r="B1638" s="29">
        <v>3017</v>
      </c>
      <c r="C1638" s="30">
        <v>1</v>
      </c>
      <c r="D1638" s="42" t="s">
        <v>4213</v>
      </c>
      <c r="E1638" s="42" t="s">
        <v>4214</v>
      </c>
      <c r="F1638" s="42" t="s">
        <v>4215</v>
      </c>
      <c r="G1638" s="33" t="s">
        <v>130</v>
      </c>
      <c r="H1638" s="34" t="s">
        <v>13</v>
      </c>
      <c r="I1638" s="35">
        <v>0.93259999999999998</v>
      </c>
      <c r="J1638" s="36">
        <v>201365.88</v>
      </c>
      <c r="K1638" s="19">
        <f t="shared" si="25"/>
        <v>604746.43999999994</v>
      </c>
      <c r="L1638" s="37">
        <v>50422.57</v>
      </c>
      <c r="M1638" s="38"/>
    </row>
    <row r="1639" spans="1:13" s="39" customFormat="1" ht="12.95" customHeight="1" x14ac:dyDescent="0.25">
      <c r="A1639" s="226"/>
      <c r="B1639" s="29"/>
      <c r="C1639" s="30"/>
      <c r="D1639" s="31" t="s">
        <v>11</v>
      </c>
      <c r="E1639" s="32"/>
      <c r="F1639" s="32"/>
      <c r="G1639" s="33"/>
      <c r="H1639" s="34"/>
      <c r="I1639" s="35"/>
      <c r="J1639" s="36"/>
      <c r="K1639" s="19"/>
      <c r="L1639" s="37"/>
      <c r="M1639" s="38"/>
    </row>
    <row r="1640" spans="1:13" s="39" customFormat="1" ht="12.95" customHeight="1" x14ac:dyDescent="0.25">
      <c r="A1640" s="226"/>
      <c r="B1640" s="29">
        <v>3021</v>
      </c>
      <c r="C1640" s="30">
        <v>1</v>
      </c>
      <c r="D1640" s="32" t="s">
        <v>4216</v>
      </c>
      <c r="E1640" s="32" t="s">
        <v>4217</v>
      </c>
      <c r="F1640" s="32" t="s">
        <v>4218</v>
      </c>
      <c r="G1640" s="33" t="s">
        <v>12</v>
      </c>
      <c r="H1640" s="34" t="s">
        <v>13</v>
      </c>
      <c r="I1640" s="35">
        <v>0.92149999999999999</v>
      </c>
      <c r="J1640" s="36">
        <v>397900</v>
      </c>
      <c r="K1640" s="19">
        <f t="shared" si="25"/>
        <v>1194997.52</v>
      </c>
      <c r="L1640" s="37">
        <v>99637.19</v>
      </c>
      <c r="M1640" s="38"/>
    </row>
    <row r="1641" spans="1:13" s="39" customFormat="1" ht="12.95" customHeight="1" x14ac:dyDescent="0.25">
      <c r="A1641" s="226"/>
      <c r="B1641" s="29">
        <v>3014</v>
      </c>
      <c r="C1641" s="30">
        <v>2</v>
      </c>
      <c r="D1641" s="32" t="s">
        <v>4219</v>
      </c>
      <c r="E1641" s="32" t="s">
        <v>4220</v>
      </c>
      <c r="F1641" s="32" t="s">
        <v>4221</v>
      </c>
      <c r="G1641" s="33" t="s">
        <v>12</v>
      </c>
      <c r="H1641" s="34" t="s">
        <v>13</v>
      </c>
      <c r="I1641" s="35">
        <v>0.94389999999999996</v>
      </c>
      <c r="J1641" s="36">
        <v>408236.76</v>
      </c>
      <c r="K1641" s="19">
        <f t="shared" si="25"/>
        <v>1224710.28</v>
      </c>
      <c r="L1641" s="37">
        <v>102059.19</v>
      </c>
      <c r="M1641" s="38"/>
    </row>
    <row r="1642" spans="1:13" s="39" customFormat="1" ht="12.95" customHeight="1" x14ac:dyDescent="0.25">
      <c r="A1642" s="226"/>
      <c r="B1642" s="29">
        <v>3007</v>
      </c>
      <c r="C1642" s="30">
        <v>3</v>
      </c>
      <c r="D1642" s="32" t="s">
        <v>4222</v>
      </c>
      <c r="E1642" s="32" t="s">
        <v>4223</v>
      </c>
      <c r="F1642" s="32" t="s">
        <v>4224</v>
      </c>
      <c r="G1642" s="33" t="s">
        <v>12</v>
      </c>
      <c r="H1642" s="34" t="s">
        <v>13</v>
      </c>
      <c r="I1642" s="35">
        <v>0.9345</v>
      </c>
      <c r="J1642" s="36">
        <v>404171.24</v>
      </c>
      <c r="K1642" s="19">
        <f t="shared" si="25"/>
        <v>1212513.72</v>
      </c>
      <c r="L1642" s="37">
        <v>101042.81</v>
      </c>
      <c r="M1642" s="38"/>
    </row>
    <row r="1643" spans="1:13" s="39" customFormat="1" ht="12.95" customHeight="1" x14ac:dyDescent="0.25">
      <c r="A1643" s="226"/>
      <c r="B1643" s="29">
        <v>3006</v>
      </c>
      <c r="C1643" s="30">
        <v>4</v>
      </c>
      <c r="D1643" s="32" t="s">
        <v>4225</v>
      </c>
      <c r="E1643" s="32" t="s">
        <v>4226</v>
      </c>
      <c r="F1643" s="32" t="s">
        <v>4227</v>
      </c>
      <c r="G1643" s="33" t="s">
        <v>12</v>
      </c>
      <c r="H1643" s="34" t="s">
        <v>13</v>
      </c>
      <c r="I1643" s="35">
        <v>0.96460000000000001</v>
      </c>
      <c r="J1643" s="36">
        <v>416324.52</v>
      </c>
      <c r="K1643" s="19">
        <f t="shared" si="25"/>
        <v>1250703.56</v>
      </c>
      <c r="L1643" s="37">
        <v>104297.38</v>
      </c>
      <c r="M1643" s="38"/>
    </row>
    <row r="1644" spans="1:13" s="39" customFormat="1" ht="12.95" customHeight="1" x14ac:dyDescent="0.25">
      <c r="A1644" s="226"/>
      <c r="B1644" s="29">
        <v>3013</v>
      </c>
      <c r="C1644" s="30">
        <v>5</v>
      </c>
      <c r="D1644" s="32" t="s">
        <v>4228</v>
      </c>
      <c r="E1644" s="32" t="s">
        <v>4229</v>
      </c>
      <c r="F1644" s="32" t="s">
        <v>4230</v>
      </c>
      <c r="G1644" s="33" t="s">
        <v>12</v>
      </c>
      <c r="H1644" s="34" t="s">
        <v>13</v>
      </c>
      <c r="I1644" s="35">
        <v>0.97540000000000004</v>
      </c>
      <c r="J1644" s="36">
        <v>421860.52</v>
      </c>
      <c r="K1644" s="19">
        <f t="shared" si="25"/>
        <v>1265581.56</v>
      </c>
      <c r="L1644" s="37">
        <v>105465.13</v>
      </c>
      <c r="M1644" s="38"/>
    </row>
    <row r="1645" spans="1:13" s="39" customFormat="1" ht="12.95" customHeight="1" x14ac:dyDescent="0.25">
      <c r="A1645" s="226"/>
      <c r="B1645" s="29">
        <v>3000</v>
      </c>
      <c r="C1645" s="30">
        <v>6</v>
      </c>
      <c r="D1645" s="32" t="s">
        <v>4231</v>
      </c>
      <c r="E1645" s="32" t="s">
        <v>4232</v>
      </c>
      <c r="F1645" s="32" t="s">
        <v>4233</v>
      </c>
      <c r="G1645" s="33" t="s">
        <v>12</v>
      </c>
      <c r="H1645" s="34" t="s">
        <v>13</v>
      </c>
      <c r="I1645" s="35">
        <v>0.95340000000000003</v>
      </c>
      <c r="J1645" s="36">
        <v>411696.76</v>
      </c>
      <c r="K1645" s="19">
        <f t="shared" si="25"/>
        <v>1236387.8</v>
      </c>
      <c r="L1645" s="37">
        <v>103086.38</v>
      </c>
      <c r="M1645" s="38"/>
    </row>
    <row r="1646" spans="1:13" s="39" customFormat="1" ht="12.95" customHeight="1" x14ac:dyDescent="0.25">
      <c r="A1646" s="226"/>
      <c r="B1646" s="29">
        <v>3004</v>
      </c>
      <c r="C1646" s="30">
        <v>7</v>
      </c>
      <c r="D1646" s="42" t="s">
        <v>4234</v>
      </c>
      <c r="E1646" s="42" t="s">
        <v>4235</v>
      </c>
      <c r="F1646" s="42" t="s">
        <v>4236</v>
      </c>
      <c r="G1646" s="27" t="s">
        <v>12</v>
      </c>
      <c r="H1646" s="34" t="s">
        <v>13</v>
      </c>
      <c r="I1646" s="35">
        <v>0.96740000000000004</v>
      </c>
      <c r="J1646" s="36">
        <v>418400.52</v>
      </c>
      <c r="K1646" s="19">
        <f t="shared" si="25"/>
        <v>1255201.56</v>
      </c>
      <c r="L1646" s="37">
        <v>104600.13</v>
      </c>
      <c r="M1646" s="38"/>
    </row>
    <row r="1647" spans="1:13" s="39" customFormat="1" ht="12.95" customHeight="1" x14ac:dyDescent="0.25">
      <c r="A1647" s="226"/>
      <c r="B1647" s="29">
        <v>3005</v>
      </c>
      <c r="C1647" s="30">
        <v>8</v>
      </c>
      <c r="D1647" s="42" t="s">
        <v>4237</v>
      </c>
      <c r="E1647" s="42" t="s">
        <v>4238</v>
      </c>
      <c r="F1647" s="42" t="s">
        <v>109</v>
      </c>
      <c r="G1647" s="50" t="s">
        <v>12</v>
      </c>
      <c r="H1647" s="34" t="s">
        <v>13</v>
      </c>
      <c r="I1647" s="35">
        <v>0.94840000000000002</v>
      </c>
      <c r="J1647" s="36">
        <v>410183</v>
      </c>
      <c r="K1647" s="19">
        <f t="shared" si="25"/>
        <v>1230549</v>
      </c>
      <c r="L1647" s="37">
        <v>102545.75</v>
      </c>
      <c r="M1647" s="38"/>
    </row>
    <row r="1648" spans="1:13" s="39" customFormat="1" ht="12.95" customHeight="1" x14ac:dyDescent="0.25">
      <c r="A1648" s="226"/>
      <c r="B1648" s="29">
        <v>3020</v>
      </c>
      <c r="C1648" s="30">
        <v>9</v>
      </c>
      <c r="D1648" s="32" t="s">
        <v>4239</v>
      </c>
      <c r="E1648" s="32" t="s">
        <v>4240</v>
      </c>
      <c r="F1648" s="32" t="s">
        <v>4241</v>
      </c>
      <c r="G1648" s="50" t="s">
        <v>12</v>
      </c>
      <c r="H1648" s="34" t="s">
        <v>13</v>
      </c>
      <c r="I1648" s="35">
        <v>0.94489999999999996</v>
      </c>
      <c r="J1648" s="36">
        <v>408236.74</v>
      </c>
      <c r="K1648" s="19">
        <f t="shared" si="25"/>
        <v>1225575.22</v>
      </c>
      <c r="L1648" s="37">
        <v>102167.31</v>
      </c>
      <c r="M1648" s="38"/>
    </row>
    <row r="1649" spans="1:13" s="39" customFormat="1" ht="12.95" customHeight="1" x14ac:dyDescent="0.25">
      <c r="A1649" s="226"/>
      <c r="B1649" s="29">
        <v>3018</v>
      </c>
      <c r="C1649" s="30">
        <v>10</v>
      </c>
      <c r="D1649" s="42" t="s">
        <v>4242</v>
      </c>
      <c r="E1649" s="42" t="s">
        <v>4243</v>
      </c>
      <c r="F1649" s="42" t="s">
        <v>4244</v>
      </c>
      <c r="G1649" s="50" t="s">
        <v>12</v>
      </c>
      <c r="H1649" s="34" t="s">
        <v>13</v>
      </c>
      <c r="I1649" s="35">
        <v>0.95330000000000004</v>
      </c>
      <c r="J1649" s="36">
        <v>410788.5</v>
      </c>
      <c r="K1649" s="19">
        <f t="shared" si="25"/>
        <v>1235392.98</v>
      </c>
      <c r="L1649" s="37">
        <v>103075.56</v>
      </c>
      <c r="M1649" s="38"/>
    </row>
    <row r="1650" spans="1:13" s="39" customFormat="1" ht="12.95" customHeight="1" x14ac:dyDescent="0.25">
      <c r="A1650" s="226"/>
      <c r="B1650" s="29">
        <v>3002</v>
      </c>
      <c r="C1650" s="30">
        <v>11</v>
      </c>
      <c r="D1650" s="42" t="s">
        <v>4245</v>
      </c>
      <c r="E1650" s="42" t="s">
        <v>4246</v>
      </c>
      <c r="F1650" s="42" t="s">
        <v>4247</v>
      </c>
      <c r="G1650" s="27" t="s">
        <v>12</v>
      </c>
      <c r="H1650" s="34" t="s">
        <v>13</v>
      </c>
      <c r="I1650" s="35">
        <v>0.92679999999999996</v>
      </c>
      <c r="J1650" s="36">
        <v>400841</v>
      </c>
      <c r="K1650" s="19">
        <f t="shared" si="25"/>
        <v>1202523</v>
      </c>
      <c r="L1650" s="37">
        <v>100210.25</v>
      </c>
      <c r="M1650" s="38"/>
    </row>
    <row r="1651" spans="1:13" s="39" customFormat="1" ht="12.95" customHeight="1" x14ac:dyDescent="0.25">
      <c r="A1651" s="226"/>
      <c r="B1651" s="29">
        <v>3010</v>
      </c>
      <c r="C1651" s="30">
        <v>12</v>
      </c>
      <c r="D1651" s="42" t="s">
        <v>4248</v>
      </c>
      <c r="E1651" s="42" t="s">
        <v>4249</v>
      </c>
      <c r="F1651" s="42" t="s">
        <v>4250</v>
      </c>
      <c r="G1651" s="27" t="s">
        <v>12</v>
      </c>
      <c r="H1651" s="34" t="s">
        <v>13</v>
      </c>
      <c r="I1651" s="35">
        <v>0.94420000000000004</v>
      </c>
      <c r="J1651" s="36">
        <v>408366.52</v>
      </c>
      <c r="K1651" s="19">
        <f t="shared" si="25"/>
        <v>1225099.56</v>
      </c>
      <c r="L1651" s="37">
        <v>102091.63</v>
      </c>
      <c r="M1651" s="38"/>
    </row>
    <row r="1652" spans="1:13" s="39" customFormat="1" ht="12.95" customHeight="1" x14ac:dyDescent="0.25">
      <c r="A1652" s="226"/>
      <c r="B1652" s="29">
        <v>3016</v>
      </c>
      <c r="C1652" s="30">
        <v>13</v>
      </c>
      <c r="D1652" s="32" t="s">
        <v>4251</v>
      </c>
      <c r="E1652" s="32" t="s">
        <v>4252</v>
      </c>
      <c r="F1652" s="32" t="s">
        <v>4253</v>
      </c>
      <c r="G1652" s="33" t="s">
        <v>12</v>
      </c>
      <c r="H1652" s="34" t="s">
        <v>13</v>
      </c>
      <c r="I1652" s="35">
        <v>0.95140000000000002</v>
      </c>
      <c r="J1652" s="36">
        <v>411048.02</v>
      </c>
      <c r="K1652" s="19">
        <f t="shared" si="25"/>
        <v>1234009.06</v>
      </c>
      <c r="L1652" s="37">
        <v>102870.13</v>
      </c>
      <c r="M1652" s="38"/>
    </row>
    <row r="1653" spans="1:13" s="39" customFormat="1" ht="12.95" customHeight="1" x14ac:dyDescent="0.25">
      <c r="A1653" s="226"/>
      <c r="B1653" s="29">
        <v>3019</v>
      </c>
      <c r="C1653" s="30">
        <v>14</v>
      </c>
      <c r="D1653" s="42" t="s">
        <v>4254</v>
      </c>
      <c r="E1653" s="42" t="s">
        <v>4255</v>
      </c>
      <c r="F1653" s="42" t="s">
        <v>4256</v>
      </c>
      <c r="G1653" s="33" t="s">
        <v>12</v>
      </c>
      <c r="H1653" s="34" t="s">
        <v>13</v>
      </c>
      <c r="I1653" s="35">
        <v>0.95340000000000003</v>
      </c>
      <c r="J1653" s="36">
        <v>411913.02</v>
      </c>
      <c r="K1653" s="19">
        <f t="shared" si="25"/>
        <v>1236604.06</v>
      </c>
      <c r="L1653" s="37">
        <v>103086.38</v>
      </c>
      <c r="M1653" s="38"/>
    </row>
    <row r="1654" spans="1:13" s="39" customFormat="1" ht="12.95" customHeight="1" x14ac:dyDescent="0.25">
      <c r="A1654" s="226"/>
      <c r="B1654" s="43">
        <v>3012</v>
      </c>
      <c r="C1654" s="30">
        <v>15</v>
      </c>
      <c r="D1654" s="32" t="s">
        <v>4257</v>
      </c>
      <c r="E1654" s="32" t="s">
        <v>4258</v>
      </c>
      <c r="F1654" s="32" t="s">
        <v>4259</v>
      </c>
      <c r="G1654" s="33" t="s">
        <v>12</v>
      </c>
      <c r="H1654" s="34" t="s">
        <v>13</v>
      </c>
      <c r="I1654" s="35">
        <v>0.95199999999999996</v>
      </c>
      <c r="J1654" s="36">
        <v>411740</v>
      </c>
      <c r="K1654" s="19">
        <f t="shared" si="25"/>
        <v>1235220</v>
      </c>
      <c r="L1654" s="37">
        <v>102935</v>
      </c>
      <c r="M1654" s="38"/>
    </row>
    <row r="1655" spans="1:13" s="39" customFormat="1" ht="12.95" customHeight="1" x14ac:dyDescent="0.25">
      <c r="A1655" s="226"/>
      <c r="B1655" s="43">
        <v>3011</v>
      </c>
      <c r="C1655" s="30">
        <v>16</v>
      </c>
      <c r="D1655" s="53" t="s">
        <v>4260</v>
      </c>
      <c r="E1655" s="53" t="s">
        <v>4261</v>
      </c>
      <c r="F1655" s="53" t="s">
        <v>4262</v>
      </c>
      <c r="G1655" s="33" t="s">
        <v>12</v>
      </c>
      <c r="H1655" s="34" t="s">
        <v>13</v>
      </c>
      <c r="I1655" s="35">
        <v>0.49569999999999997</v>
      </c>
      <c r="J1655" s="36">
        <v>214390.24</v>
      </c>
      <c r="K1655" s="19">
        <f t="shared" si="25"/>
        <v>643170.72</v>
      </c>
      <c r="L1655" s="37">
        <v>53597.56</v>
      </c>
      <c r="M1655" s="38"/>
    </row>
    <row r="1656" spans="1:13" s="39" customFormat="1" ht="12.95" customHeight="1" x14ac:dyDescent="0.25">
      <c r="A1656" s="226"/>
      <c r="B1656" s="43">
        <v>3003</v>
      </c>
      <c r="C1656" s="30">
        <v>17</v>
      </c>
      <c r="D1656" s="53" t="s">
        <v>4263</v>
      </c>
      <c r="E1656" s="53" t="s">
        <v>4264</v>
      </c>
      <c r="F1656" s="53" t="s">
        <v>64</v>
      </c>
      <c r="G1656" s="33" t="s">
        <v>12</v>
      </c>
      <c r="H1656" s="34" t="s">
        <v>13</v>
      </c>
      <c r="I1656" s="35">
        <v>0.54369999999999996</v>
      </c>
      <c r="J1656" s="36">
        <v>235150.24</v>
      </c>
      <c r="K1656" s="19">
        <f t="shared" si="25"/>
        <v>705450.72</v>
      </c>
      <c r="L1656" s="37">
        <v>58787.56</v>
      </c>
      <c r="M1656" s="38"/>
    </row>
    <row r="1657" spans="1:13" s="39" customFormat="1" ht="12.95" customHeight="1" x14ac:dyDescent="0.25">
      <c r="A1657" s="227"/>
      <c r="B1657" s="29">
        <v>3009</v>
      </c>
      <c r="C1657" s="30">
        <v>18</v>
      </c>
      <c r="D1657" s="32" t="s">
        <v>1654</v>
      </c>
      <c r="E1657" s="32" t="s">
        <v>1655</v>
      </c>
      <c r="F1657" s="32" t="s">
        <v>4265</v>
      </c>
      <c r="G1657" s="33" t="s">
        <v>12</v>
      </c>
      <c r="H1657" s="34" t="s">
        <v>13</v>
      </c>
      <c r="I1657" s="35">
        <v>0.95720000000000005</v>
      </c>
      <c r="J1657" s="36">
        <v>413556.5</v>
      </c>
      <c r="K1657" s="19">
        <f t="shared" si="25"/>
        <v>1241534.5</v>
      </c>
      <c r="L1657" s="37">
        <v>103497.25</v>
      </c>
      <c r="M1657" s="38"/>
    </row>
    <row r="1658" spans="1:13" s="39" customFormat="1" ht="12.95" customHeight="1" x14ac:dyDescent="0.25">
      <c r="A1658" s="225" t="s">
        <v>4266</v>
      </c>
      <c r="B1658" s="29"/>
      <c r="C1658" s="30"/>
      <c r="D1658" s="31" t="s">
        <v>126</v>
      </c>
      <c r="E1658" s="32"/>
      <c r="F1658" s="32"/>
      <c r="G1658" s="33"/>
      <c r="H1658" s="34"/>
      <c r="I1658" s="35"/>
      <c r="J1658" s="36"/>
      <c r="K1658" s="19"/>
      <c r="L1658" s="37"/>
      <c r="M1658" s="38"/>
    </row>
    <row r="1659" spans="1:13" s="39" customFormat="1" ht="12.95" customHeight="1" x14ac:dyDescent="0.25">
      <c r="A1659" s="226"/>
      <c r="B1659" s="29">
        <v>218</v>
      </c>
      <c r="C1659" s="30">
        <v>1</v>
      </c>
      <c r="D1659" s="32" t="s">
        <v>4267</v>
      </c>
      <c r="E1659" s="32" t="s">
        <v>4268</v>
      </c>
      <c r="F1659" s="32" t="s">
        <v>4269</v>
      </c>
      <c r="G1659" s="33" t="s">
        <v>130</v>
      </c>
      <c r="H1659" s="34" t="s">
        <v>13</v>
      </c>
      <c r="I1659" s="35">
        <v>0.96260000000000001</v>
      </c>
      <c r="J1659" s="36">
        <v>208178.28</v>
      </c>
      <c r="K1659" s="19">
        <f t="shared" si="25"/>
        <v>624534.84</v>
      </c>
      <c r="L1659" s="37">
        <v>52044.57</v>
      </c>
      <c r="M1659" s="38"/>
    </row>
    <row r="1660" spans="1:13" s="39" customFormat="1" ht="12.95" customHeight="1" x14ac:dyDescent="0.25">
      <c r="A1660" s="226"/>
      <c r="B1660" s="29">
        <v>210</v>
      </c>
      <c r="C1660" s="30">
        <v>2</v>
      </c>
      <c r="D1660" s="32" t="s">
        <v>4270</v>
      </c>
      <c r="E1660" s="32" t="s">
        <v>4271</v>
      </c>
      <c r="F1660" s="32" t="s">
        <v>4272</v>
      </c>
      <c r="G1660" s="33" t="s">
        <v>130</v>
      </c>
      <c r="H1660" s="34" t="s">
        <v>13</v>
      </c>
      <c r="I1660" s="35">
        <v>0.96460000000000001</v>
      </c>
      <c r="J1660" s="36">
        <v>208610.84</v>
      </c>
      <c r="K1660" s="19">
        <f t="shared" si="25"/>
        <v>625832.52</v>
      </c>
      <c r="L1660" s="37">
        <v>52152.71</v>
      </c>
      <c r="M1660" s="38"/>
    </row>
    <row r="1661" spans="1:13" s="39" customFormat="1" ht="12.95" customHeight="1" x14ac:dyDescent="0.25">
      <c r="A1661" s="226"/>
      <c r="B1661" s="29"/>
      <c r="C1661" s="30"/>
      <c r="D1661" s="31" t="s">
        <v>11</v>
      </c>
      <c r="E1661" s="32"/>
      <c r="F1661" s="32"/>
      <c r="G1661" s="33"/>
      <c r="H1661" s="34"/>
      <c r="I1661" s="35"/>
      <c r="J1661" s="36"/>
      <c r="K1661" s="19"/>
      <c r="L1661" s="37"/>
      <c r="M1661" s="38"/>
    </row>
    <row r="1662" spans="1:13" s="39" customFormat="1" ht="12.95" customHeight="1" x14ac:dyDescent="0.25">
      <c r="A1662" s="226"/>
      <c r="B1662" s="29">
        <v>201</v>
      </c>
      <c r="C1662" s="30">
        <v>1</v>
      </c>
      <c r="D1662" s="32" t="s">
        <v>4273</v>
      </c>
      <c r="E1662" s="32" t="s">
        <v>4274</v>
      </c>
      <c r="F1662" s="32" t="s">
        <v>4275</v>
      </c>
      <c r="G1662" s="33" t="s">
        <v>12</v>
      </c>
      <c r="H1662" s="34" t="s">
        <v>13</v>
      </c>
      <c r="I1662" s="35">
        <v>0.96260000000000001</v>
      </c>
      <c r="J1662" s="36">
        <v>416324.52</v>
      </c>
      <c r="K1662" s="19">
        <f t="shared" si="25"/>
        <v>1248973.56</v>
      </c>
      <c r="L1662" s="37">
        <v>104081.13</v>
      </c>
      <c r="M1662" s="38"/>
    </row>
    <row r="1663" spans="1:13" s="39" customFormat="1" ht="12.95" customHeight="1" x14ac:dyDescent="0.25">
      <c r="A1663" s="226"/>
      <c r="B1663" s="29">
        <v>217</v>
      </c>
      <c r="C1663" s="30">
        <v>2</v>
      </c>
      <c r="D1663" s="32" t="s">
        <v>4276</v>
      </c>
      <c r="E1663" s="32" t="s">
        <v>4277</v>
      </c>
      <c r="F1663" s="32" t="s">
        <v>4278</v>
      </c>
      <c r="G1663" s="33" t="s">
        <v>12</v>
      </c>
      <c r="H1663" s="34" t="s">
        <v>13</v>
      </c>
      <c r="I1663" s="35">
        <v>0.96260000000000001</v>
      </c>
      <c r="J1663" s="36">
        <v>416324.52</v>
      </c>
      <c r="K1663" s="19">
        <f t="shared" si="25"/>
        <v>1248973.56</v>
      </c>
      <c r="L1663" s="37">
        <v>104081.13</v>
      </c>
      <c r="M1663" s="38"/>
    </row>
    <row r="1664" spans="1:13" s="39" customFormat="1" ht="12.95" customHeight="1" x14ac:dyDescent="0.25">
      <c r="A1664" s="226"/>
      <c r="B1664" s="29">
        <v>227</v>
      </c>
      <c r="C1664" s="30">
        <v>3</v>
      </c>
      <c r="D1664" s="42" t="s">
        <v>2070</v>
      </c>
      <c r="E1664" s="42" t="s">
        <v>4279</v>
      </c>
      <c r="F1664" s="42" t="s">
        <v>4280</v>
      </c>
      <c r="G1664" s="33" t="s">
        <v>12</v>
      </c>
      <c r="H1664" s="34" t="s">
        <v>13</v>
      </c>
      <c r="I1664" s="35">
        <v>0.9546</v>
      </c>
      <c r="J1664" s="36">
        <v>412864.52</v>
      </c>
      <c r="K1664" s="19">
        <f t="shared" si="25"/>
        <v>1238593.56</v>
      </c>
      <c r="L1664" s="37">
        <v>103216.13</v>
      </c>
      <c r="M1664" s="38"/>
    </row>
    <row r="1665" spans="1:13" s="39" customFormat="1" ht="12.95" customHeight="1" x14ac:dyDescent="0.25">
      <c r="A1665" s="226"/>
      <c r="B1665" s="29">
        <v>221</v>
      </c>
      <c r="C1665" s="30">
        <v>4</v>
      </c>
      <c r="D1665" s="32" t="s">
        <v>4281</v>
      </c>
      <c r="E1665" s="32" t="s">
        <v>4282</v>
      </c>
      <c r="F1665" s="32" t="s">
        <v>4283</v>
      </c>
      <c r="G1665" s="33" t="s">
        <v>12</v>
      </c>
      <c r="H1665" s="34" t="s">
        <v>13</v>
      </c>
      <c r="I1665" s="35">
        <v>0.96260000000000001</v>
      </c>
      <c r="J1665" s="36">
        <v>416324.52</v>
      </c>
      <c r="K1665" s="19">
        <f t="shared" si="25"/>
        <v>1248973.56</v>
      </c>
      <c r="L1665" s="37">
        <v>104081.13</v>
      </c>
      <c r="M1665" s="38"/>
    </row>
    <row r="1666" spans="1:13" s="39" customFormat="1" ht="12.95" customHeight="1" x14ac:dyDescent="0.25">
      <c r="A1666" s="226"/>
      <c r="B1666" s="29">
        <v>238</v>
      </c>
      <c r="C1666" s="30">
        <v>5</v>
      </c>
      <c r="D1666" s="32" t="s">
        <v>4284</v>
      </c>
      <c r="E1666" s="32" t="s">
        <v>4285</v>
      </c>
      <c r="F1666" s="32" t="s">
        <v>4286</v>
      </c>
      <c r="G1666" s="33" t="s">
        <v>12</v>
      </c>
      <c r="H1666" s="34" t="s">
        <v>13</v>
      </c>
      <c r="I1666" s="35">
        <v>0.95860000000000001</v>
      </c>
      <c r="J1666" s="36">
        <v>414594.52</v>
      </c>
      <c r="K1666" s="19">
        <f t="shared" si="25"/>
        <v>1243783.56</v>
      </c>
      <c r="L1666" s="37">
        <v>103648.63</v>
      </c>
      <c r="M1666" s="38"/>
    </row>
    <row r="1667" spans="1:13" s="39" customFormat="1" ht="12.95" customHeight="1" x14ac:dyDescent="0.25">
      <c r="A1667" s="226"/>
      <c r="B1667" s="29">
        <v>223</v>
      </c>
      <c r="C1667" s="30">
        <v>6</v>
      </c>
      <c r="D1667" s="32" t="s">
        <v>2282</v>
      </c>
      <c r="E1667" s="32" t="s">
        <v>4287</v>
      </c>
      <c r="F1667" s="32" t="s">
        <v>4288</v>
      </c>
      <c r="G1667" s="33" t="s">
        <v>12</v>
      </c>
      <c r="H1667" s="34" t="s">
        <v>13</v>
      </c>
      <c r="I1667" s="35">
        <v>0.96260000000000001</v>
      </c>
      <c r="J1667" s="36">
        <v>416324.52</v>
      </c>
      <c r="K1667" s="19">
        <f t="shared" si="25"/>
        <v>1248973.56</v>
      </c>
      <c r="L1667" s="37">
        <v>104081.13</v>
      </c>
      <c r="M1667" s="38"/>
    </row>
    <row r="1668" spans="1:13" s="39" customFormat="1" ht="12.95" customHeight="1" x14ac:dyDescent="0.25">
      <c r="A1668" s="226"/>
      <c r="B1668" s="29">
        <v>202</v>
      </c>
      <c r="C1668" s="30">
        <v>7</v>
      </c>
      <c r="D1668" s="32" t="s">
        <v>4289</v>
      </c>
      <c r="E1668" s="32" t="s">
        <v>4290</v>
      </c>
      <c r="F1668" s="32" t="s">
        <v>1225</v>
      </c>
      <c r="G1668" s="33" t="s">
        <v>12</v>
      </c>
      <c r="H1668" s="34" t="s">
        <v>13</v>
      </c>
      <c r="I1668" s="35">
        <v>0.96260000000000001</v>
      </c>
      <c r="J1668" s="36">
        <v>416324.52</v>
      </c>
      <c r="K1668" s="19">
        <f t="shared" si="25"/>
        <v>1248973.56</v>
      </c>
      <c r="L1668" s="37">
        <v>104081.13</v>
      </c>
      <c r="M1668" s="38"/>
    </row>
    <row r="1669" spans="1:13" s="39" customFormat="1" ht="12.95" customHeight="1" x14ac:dyDescent="0.25">
      <c r="A1669" s="226"/>
      <c r="B1669" s="29">
        <v>232</v>
      </c>
      <c r="C1669" s="30">
        <v>8</v>
      </c>
      <c r="D1669" s="42" t="s">
        <v>242</v>
      </c>
      <c r="E1669" s="42" t="s">
        <v>4291</v>
      </c>
      <c r="F1669" s="42" t="s">
        <v>4292</v>
      </c>
      <c r="G1669" s="27" t="s">
        <v>12</v>
      </c>
      <c r="H1669" s="34" t="s">
        <v>13</v>
      </c>
      <c r="I1669" s="35">
        <v>0.96260000000000001</v>
      </c>
      <c r="J1669" s="36">
        <v>416324.52</v>
      </c>
      <c r="K1669" s="19">
        <f t="shared" si="25"/>
        <v>1248973.56</v>
      </c>
      <c r="L1669" s="37">
        <v>104081.13</v>
      </c>
      <c r="M1669" s="38"/>
    </row>
    <row r="1670" spans="1:13" s="39" customFormat="1" ht="12.95" customHeight="1" x14ac:dyDescent="0.25">
      <c r="A1670" s="226"/>
      <c r="B1670" s="29">
        <v>225</v>
      </c>
      <c r="C1670" s="30">
        <v>9</v>
      </c>
      <c r="D1670" s="32" t="s">
        <v>4293</v>
      </c>
      <c r="E1670" s="32" t="s">
        <v>4294</v>
      </c>
      <c r="F1670" s="32" t="s">
        <v>4295</v>
      </c>
      <c r="G1670" s="50" t="s">
        <v>12</v>
      </c>
      <c r="H1670" s="34" t="s">
        <v>13</v>
      </c>
      <c r="I1670" s="35">
        <v>0.96260000000000001</v>
      </c>
      <c r="J1670" s="36">
        <v>416324.52</v>
      </c>
      <c r="K1670" s="19">
        <f t="shared" si="25"/>
        <v>1248973.56</v>
      </c>
      <c r="L1670" s="37">
        <v>104081.13</v>
      </c>
      <c r="M1670" s="38"/>
    </row>
    <row r="1671" spans="1:13" s="39" customFormat="1" ht="12.95" customHeight="1" x14ac:dyDescent="0.25">
      <c r="A1671" s="226"/>
      <c r="B1671" s="29">
        <v>231</v>
      </c>
      <c r="C1671" s="30">
        <v>10</v>
      </c>
      <c r="D1671" s="42" t="s">
        <v>4296</v>
      </c>
      <c r="E1671" s="42" t="s">
        <v>4297</v>
      </c>
      <c r="F1671" s="42" t="s">
        <v>4298</v>
      </c>
      <c r="G1671" s="27" t="s">
        <v>12</v>
      </c>
      <c r="H1671" s="34" t="s">
        <v>13</v>
      </c>
      <c r="I1671" s="35">
        <v>0.9546</v>
      </c>
      <c r="J1671" s="36">
        <v>412864.52</v>
      </c>
      <c r="K1671" s="19">
        <f t="shared" si="25"/>
        <v>1238593.56</v>
      </c>
      <c r="L1671" s="37">
        <v>103216.13</v>
      </c>
      <c r="M1671" s="38"/>
    </row>
    <row r="1672" spans="1:13" s="39" customFormat="1" ht="12.95" customHeight="1" x14ac:dyDescent="0.25">
      <c r="A1672" s="226"/>
      <c r="B1672" s="29">
        <v>229</v>
      </c>
      <c r="C1672" s="30">
        <v>11</v>
      </c>
      <c r="D1672" s="32" t="s">
        <v>4299</v>
      </c>
      <c r="E1672" s="32" t="s">
        <v>4300</v>
      </c>
      <c r="F1672" s="32" t="s">
        <v>4301</v>
      </c>
      <c r="G1672" s="33" t="s">
        <v>12</v>
      </c>
      <c r="H1672" s="34" t="s">
        <v>13</v>
      </c>
      <c r="I1672" s="35">
        <v>0.99070000000000003</v>
      </c>
      <c r="J1672" s="36">
        <v>428477.76</v>
      </c>
      <c r="K1672" s="19">
        <f t="shared" si="25"/>
        <v>1285433.28</v>
      </c>
      <c r="L1672" s="37">
        <v>107119.44</v>
      </c>
      <c r="M1672" s="38"/>
    </row>
    <row r="1673" spans="1:13" s="39" customFormat="1" ht="12.95" customHeight="1" x14ac:dyDescent="0.25">
      <c r="A1673" s="226"/>
      <c r="B1673" s="29">
        <v>214</v>
      </c>
      <c r="C1673" s="30">
        <v>12</v>
      </c>
      <c r="D1673" s="32" t="s">
        <v>4302</v>
      </c>
      <c r="E1673" s="32" t="s">
        <v>4303</v>
      </c>
      <c r="F1673" s="32" t="s">
        <v>4304</v>
      </c>
      <c r="G1673" s="33" t="s">
        <v>12</v>
      </c>
      <c r="H1673" s="34" t="s">
        <v>13</v>
      </c>
      <c r="I1673" s="35">
        <v>0.95640000000000003</v>
      </c>
      <c r="J1673" s="36">
        <v>413643</v>
      </c>
      <c r="K1673" s="19">
        <f t="shared" ref="K1673:K1736" si="26">ROUND(J1673+L1673*8,2)</f>
        <v>1240929</v>
      </c>
      <c r="L1673" s="37">
        <v>103410.75</v>
      </c>
      <c r="M1673" s="38"/>
    </row>
    <row r="1674" spans="1:13" s="39" customFormat="1" ht="12.95" customHeight="1" x14ac:dyDescent="0.25">
      <c r="A1674" s="226"/>
      <c r="B1674" s="29">
        <v>205</v>
      </c>
      <c r="C1674" s="30">
        <v>13</v>
      </c>
      <c r="D1674" s="32" t="s">
        <v>4305</v>
      </c>
      <c r="E1674" s="32" t="s">
        <v>4306</v>
      </c>
      <c r="F1674" s="32" t="s">
        <v>4307</v>
      </c>
      <c r="G1674" s="33" t="s">
        <v>12</v>
      </c>
      <c r="H1674" s="34" t="s">
        <v>13</v>
      </c>
      <c r="I1674" s="35">
        <v>0.96260000000000001</v>
      </c>
      <c r="J1674" s="36">
        <v>416324.52</v>
      </c>
      <c r="K1674" s="19">
        <f t="shared" si="26"/>
        <v>1248973.56</v>
      </c>
      <c r="L1674" s="37">
        <v>104081.13</v>
      </c>
      <c r="M1674" s="38"/>
    </row>
    <row r="1675" spans="1:13" s="39" customFormat="1" ht="12.95" customHeight="1" x14ac:dyDescent="0.25">
      <c r="A1675" s="226"/>
      <c r="B1675" s="29">
        <v>224</v>
      </c>
      <c r="C1675" s="30">
        <v>14</v>
      </c>
      <c r="D1675" s="32" t="s">
        <v>4308</v>
      </c>
      <c r="E1675" s="32" t="s">
        <v>4309</v>
      </c>
      <c r="F1675" s="32" t="s">
        <v>4133</v>
      </c>
      <c r="G1675" s="33" t="s">
        <v>12</v>
      </c>
      <c r="H1675" s="34" t="s">
        <v>13</v>
      </c>
      <c r="I1675" s="35">
        <v>0.96260000000000001</v>
      </c>
      <c r="J1675" s="36">
        <v>416324.52</v>
      </c>
      <c r="K1675" s="19">
        <f t="shared" si="26"/>
        <v>1248973.56</v>
      </c>
      <c r="L1675" s="37">
        <v>104081.13</v>
      </c>
      <c r="M1675" s="38"/>
    </row>
    <row r="1676" spans="1:13" s="39" customFormat="1" ht="12.95" customHeight="1" x14ac:dyDescent="0.25">
      <c r="A1676" s="226"/>
      <c r="B1676" s="43">
        <v>235</v>
      </c>
      <c r="C1676" s="30">
        <v>15</v>
      </c>
      <c r="D1676" s="32" t="s">
        <v>4310</v>
      </c>
      <c r="E1676" s="32" t="s">
        <v>4311</v>
      </c>
      <c r="F1676" s="32" t="s">
        <v>4312</v>
      </c>
      <c r="G1676" s="33" t="s">
        <v>12</v>
      </c>
      <c r="H1676" s="34" t="s">
        <v>13</v>
      </c>
      <c r="I1676" s="35">
        <v>0.9546</v>
      </c>
      <c r="J1676" s="36">
        <v>412864.52</v>
      </c>
      <c r="K1676" s="19">
        <f t="shared" si="26"/>
        <v>1238593.56</v>
      </c>
      <c r="L1676" s="37">
        <v>103216.13</v>
      </c>
      <c r="M1676" s="38"/>
    </row>
    <row r="1677" spans="1:13" s="39" customFormat="1" ht="12.95" customHeight="1" x14ac:dyDescent="0.25">
      <c r="A1677" s="226"/>
      <c r="B1677" s="29">
        <v>215</v>
      </c>
      <c r="C1677" s="30">
        <v>16</v>
      </c>
      <c r="D1677" s="42" t="s">
        <v>4313</v>
      </c>
      <c r="E1677" s="42" t="s">
        <v>4314</v>
      </c>
      <c r="F1677" s="42" t="s">
        <v>4315</v>
      </c>
      <c r="G1677" s="33" t="s">
        <v>12</v>
      </c>
      <c r="H1677" s="34" t="s">
        <v>13</v>
      </c>
      <c r="I1677" s="35">
        <v>0.96260000000000001</v>
      </c>
      <c r="J1677" s="36">
        <v>416324.52</v>
      </c>
      <c r="K1677" s="19">
        <f t="shared" si="26"/>
        <v>1248973.56</v>
      </c>
      <c r="L1677" s="37">
        <v>104081.13</v>
      </c>
      <c r="M1677" s="38"/>
    </row>
    <row r="1678" spans="1:13" s="39" customFormat="1" ht="12.95" customHeight="1" x14ac:dyDescent="0.25">
      <c r="A1678" s="226"/>
      <c r="B1678" s="29">
        <v>216</v>
      </c>
      <c r="C1678" s="30">
        <v>17</v>
      </c>
      <c r="D1678" s="32" t="s">
        <v>4316</v>
      </c>
      <c r="E1678" s="32" t="s">
        <v>4317</v>
      </c>
      <c r="F1678" s="32" t="s">
        <v>4318</v>
      </c>
      <c r="G1678" s="33" t="s">
        <v>12</v>
      </c>
      <c r="H1678" s="34" t="s">
        <v>13</v>
      </c>
      <c r="I1678" s="35">
        <v>0.9546</v>
      </c>
      <c r="J1678" s="36">
        <v>412864.52</v>
      </c>
      <c r="K1678" s="19">
        <f t="shared" si="26"/>
        <v>1238593.56</v>
      </c>
      <c r="L1678" s="37">
        <v>103216.13</v>
      </c>
      <c r="M1678" s="38"/>
    </row>
    <row r="1679" spans="1:13" s="39" customFormat="1" ht="12.95" customHeight="1" x14ac:dyDescent="0.25">
      <c r="A1679" s="226"/>
      <c r="B1679" s="29">
        <v>222</v>
      </c>
      <c r="C1679" s="30">
        <v>18</v>
      </c>
      <c r="D1679" s="32" t="s">
        <v>4319</v>
      </c>
      <c r="E1679" s="32" t="s">
        <v>4320</v>
      </c>
      <c r="F1679" s="32" t="s">
        <v>1128</v>
      </c>
      <c r="G1679" s="33" t="s">
        <v>12</v>
      </c>
      <c r="H1679" s="34" t="s">
        <v>13</v>
      </c>
      <c r="I1679" s="35">
        <v>0.96260000000000001</v>
      </c>
      <c r="J1679" s="36">
        <v>416324.52</v>
      </c>
      <c r="K1679" s="19">
        <f t="shared" si="26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236</v>
      </c>
      <c r="C1680" s="30">
        <v>19</v>
      </c>
      <c r="D1680" s="32" t="s">
        <v>3979</v>
      </c>
      <c r="E1680" s="32" t="s">
        <v>3980</v>
      </c>
      <c r="F1680" s="32" t="s">
        <v>4321</v>
      </c>
      <c r="G1680" s="33" t="s">
        <v>12</v>
      </c>
      <c r="H1680" s="34" t="s">
        <v>13</v>
      </c>
      <c r="I1680" s="35">
        <v>0.95860000000000001</v>
      </c>
      <c r="J1680" s="36">
        <v>414594.52</v>
      </c>
      <c r="K1680" s="19">
        <f t="shared" si="26"/>
        <v>1243783.56</v>
      </c>
      <c r="L1680" s="37">
        <v>103648.63</v>
      </c>
      <c r="M1680" s="38"/>
    </row>
    <row r="1681" spans="1:13" s="39" customFormat="1" ht="12.95" customHeight="1" x14ac:dyDescent="0.25">
      <c r="A1681" s="226"/>
      <c r="B1681" s="29">
        <v>203</v>
      </c>
      <c r="C1681" s="30">
        <v>20</v>
      </c>
      <c r="D1681" s="32" t="s">
        <v>4322</v>
      </c>
      <c r="E1681" s="32" t="s">
        <v>4323</v>
      </c>
      <c r="F1681" s="32" t="s">
        <v>4324</v>
      </c>
      <c r="G1681" s="33" t="s">
        <v>12</v>
      </c>
      <c r="H1681" s="34" t="s">
        <v>13</v>
      </c>
      <c r="I1681" s="35">
        <v>0.96260000000000001</v>
      </c>
      <c r="J1681" s="36">
        <v>416324.52</v>
      </c>
      <c r="K1681" s="19">
        <f t="shared" si="26"/>
        <v>1248973.56</v>
      </c>
      <c r="L1681" s="37">
        <v>104081.13</v>
      </c>
      <c r="M1681" s="38"/>
    </row>
    <row r="1682" spans="1:13" s="39" customFormat="1" ht="12.95" customHeight="1" x14ac:dyDescent="0.25">
      <c r="A1682" s="226"/>
      <c r="B1682" s="29">
        <v>226</v>
      </c>
      <c r="C1682" s="30">
        <v>21</v>
      </c>
      <c r="D1682" s="32" t="s">
        <v>4325</v>
      </c>
      <c r="E1682" s="32" t="s">
        <v>4326</v>
      </c>
      <c r="F1682" s="32" t="s">
        <v>4327</v>
      </c>
      <c r="G1682" s="33" t="s">
        <v>12</v>
      </c>
      <c r="H1682" s="34" t="s">
        <v>13</v>
      </c>
      <c r="I1682" s="35">
        <v>0.9546</v>
      </c>
      <c r="J1682" s="36">
        <v>412864.52</v>
      </c>
      <c r="K1682" s="19">
        <f t="shared" si="26"/>
        <v>1238593.56</v>
      </c>
      <c r="L1682" s="37">
        <v>103216.13</v>
      </c>
      <c r="M1682" s="38"/>
    </row>
    <row r="1683" spans="1:13" s="39" customFormat="1" ht="12.95" customHeight="1" x14ac:dyDescent="0.25">
      <c r="A1683" s="226"/>
      <c r="B1683" s="29">
        <v>228</v>
      </c>
      <c r="C1683" s="30">
        <v>22</v>
      </c>
      <c r="D1683" s="32" t="s">
        <v>3501</v>
      </c>
      <c r="E1683" s="32" t="s">
        <v>4328</v>
      </c>
      <c r="F1683" s="32" t="s">
        <v>2847</v>
      </c>
      <c r="G1683" s="33" t="s">
        <v>12</v>
      </c>
      <c r="H1683" s="34" t="s">
        <v>13</v>
      </c>
      <c r="I1683" s="35">
        <v>0.96360000000000001</v>
      </c>
      <c r="J1683" s="36">
        <v>416757</v>
      </c>
      <c r="K1683" s="19">
        <f t="shared" si="26"/>
        <v>1250271</v>
      </c>
      <c r="L1683" s="37">
        <v>104189.25</v>
      </c>
      <c r="M1683" s="38"/>
    </row>
    <row r="1684" spans="1:13" s="39" customFormat="1" ht="12.95" customHeight="1" x14ac:dyDescent="0.25">
      <c r="A1684" s="226"/>
      <c r="B1684" s="29">
        <v>212</v>
      </c>
      <c r="C1684" s="30">
        <v>23</v>
      </c>
      <c r="D1684" s="32" t="s">
        <v>4329</v>
      </c>
      <c r="E1684" s="32" t="s">
        <v>4330</v>
      </c>
      <c r="F1684" s="32" t="s">
        <v>4331</v>
      </c>
      <c r="G1684" s="33" t="s">
        <v>12</v>
      </c>
      <c r="H1684" s="34" t="s">
        <v>13</v>
      </c>
      <c r="I1684" s="35">
        <v>0.96260000000000001</v>
      </c>
      <c r="J1684" s="36">
        <v>416324.52</v>
      </c>
      <c r="K1684" s="19">
        <f t="shared" si="26"/>
        <v>1248973.56</v>
      </c>
      <c r="L1684" s="37">
        <v>104081.13</v>
      </c>
      <c r="M1684" s="38"/>
    </row>
    <row r="1685" spans="1:13" s="39" customFormat="1" ht="12.95" customHeight="1" x14ac:dyDescent="0.25">
      <c r="A1685" s="226"/>
      <c r="B1685" s="29">
        <v>237</v>
      </c>
      <c r="C1685" s="30">
        <v>24</v>
      </c>
      <c r="D1685" s="32" t="s">
        <v>4332</v>
      </c>
      <c r="E1685" s="32" t="s">
        <v>4333</v>
      </c>
      <c r="F1685" s="32" t="s">
        <v>4334</v>
      </c>
      <c r="G1685" s="33" t="s">
        <v>12</v>
      </c>
      <c r="H1685" s="34" t="s">
        <v>13</v>
      </c>
      <c r="I1685" s="35">
        <v>0.95860000000000001</v>
      </c>
      <c r="J1685" s="36">
        <v>414594.52</v>
      </c>
      <c r="K1685" s="19">
        <f t="shared" si="26"/>
        <v>1243783.56</v>
      </c>
      <c r="L1685" s="37">
        <v>103648.63</v>
      </c>
      <c r="M1685" s="38"/>
    </row>
    <row r="1686" spans="1:13" s="39" customFormat="1" ht="12.95" customHeight="1" x14ac:dyDescent="0.25">
      <c r="A1686" s="226"/>
      <c r="B1686" s="29">
        <v>206</v>
      </c>
      <c r="C1686" s="30">
        <v>25</v>
      </c>
      <c r="D1686" s="32" t="s">
        <v>4335</v>
      </c>
      <c r="E1686" s="32" t="s">
        <v>4336</v>
      </c>
      <c r="F1686" s="32" t="s">
        <v>1207</v>
      </c>
      <c r="G1686" s="33" t="s">
        <v>12</v>
      </c>
      <c r="H1686" s="34" t="s">
        <v>13</v>
      </c>
      <c r="I1686" s="35">
        <v>0.96260000000000001</v>
      </c>
      <c r="J1686" s="36">
        <v>416324.52</v>
      </c>
      <c r="K1686" s="19">
        <f t="shared" si="26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29">
        <v>233</v>
      </c>
      <c r="C1687" s="30">
        <v>26</v>
      </c>
      <c r="D1687" s="32" t="s">
        <v>4337</v>
      </c>
      <c r="E1687" s="32" t="s">
        <v>4338</v>
      </c>
      <c r="F1687" s="32" t="s">
        <v>4286</v>
      </c>
      <c r="G1687" s="33" t="s">
        <v>12</v>
      </c>
      <c r="H1687" s="34" t="s">
        <v>13</v>
      </c>
      <c r="I1687" s="35">
        <v>0.96260000000000001</v>
      </c>
      <c r="J1687" s="36">
        <v>416324.52</v>
      </c>
      <c r="K1687" s="19">
        <f t="shared" si="26"/>
        <v>1248973.56</v>
      </c>
      <c r="L1687" s="37">
        <v>104081.13</v>
      </c>
      <c r="M1687" s="38"/>
    </row>
    <row r="1688" spans="1:13" s="39" customFormat="1" ht="12.95" customHeight="1" x14ac:dyDescent="0.25">
      <c r="A1688" s="226"/>
      <c r="B1688" s="29">
        <v>219</v>
      </c>
      <c r="C1688" s="30">
        <v>27</v>
      </c>
      <c r="D1688" s="32" t="s">
        <v>4339</v>
      </c>
      <c r="E1688" s="32" t="s">
        <v>4340</v>
      </c>
      <c r="F1688" s="32" t="s">
        <v>4341</v>
      </c>
      <c r="G1688" s="33" t="s">
        <v>12</v>
      </c>
      <c r="H1688" s="34" t="s">
        <v>13</v>
      </c>
      <c r="I1688" s="35">
        <v>0.96260000000000001</v>
      </c>
      <c r="J1688" s="36">
        <v>416324.52</v>
      </c>
      <c r="K1688" s="19">
        <f t="shared" si="26"/>
        <v>1248973.56</v>
      </c>
      <c r="L1688" s="37">
        <v>104081.13</v>
      </c>
      <c r="M1688" s="38"/>
    </row>
    <row r="1689" spans="1:13" s="39" customFormat="1" ht="12.95" customHeight="1" x14ac:dyDescent="0.25">
      <c r="A1689" s="226"/>
      <c r="B1689" s="29">
        <v>207</v>
      </c>
      <c r="C1689" s="30">
        <v>28</v>
      </c>
      <c r="D1689" s="32" t="s">
        <v>2841</v>
      </c>
      <c r="E1689" s="32" t="s">
        <v>4342</v>
      </c>
      <c r="F1689" s="32" t="s">
        <v>4343</v>
      </c>
      <c r="G1689" s="33" t="s">
        <v>12</v>
      </c>
      <c r="H1689" s="34" t="s">
        <v>13</v>
      </c>
      <c r="I1689" s="35">
        <v>0.96260000000000001</v>
      </c>
      <c r="J1689" s="36">
        <v>416324.52</v>
      </c>
      <c r="K1689" s="19">
        <f t="shared" si="26"/>
        <v>1248973.56</v>
      </c>
      <c r="L1689" s="37">
        <v>104081.13</v>
      </c>
      <c r="M1689" s="38"/>
    </row>
    <row r="1690" spans="1:13" s="39" customFormat="1" ht="12.95" customHeight="1" x14ac:dyDescent="0.25">
      <c r="A1690" s="226"/>
      <c r="B1690" s="29">
        <v>209</v>
      </c>
      <c r="C1690" s="30">
        <v>29</v>
      </c>
      <c r="D1690" s="32" t="s">
        <v>175</v>
      </c>
      <c r="E1690" s="32" t="s">
        <v>176</v>
      </c>
      <c r="F1690" s="32" t="s">
        <v>4344</v>
      </c>
      <c r="G1690" s="33" t="s">
        <v>12</v>
      </c>
      <c r="H1690" s="34" t="s">
        <v>13</v>
      </c>
      <c r="I1690" s="35">
        <v>0.9859</v>
      </c>
      <c r="J1690" s="36">
        <v>426401.76</v>
      </c>
      <c r="K1690" s="19">
        <f t="shared" si="26"/>
        <v>1279205.28</v>
      </c>
      <c r="L1690" s="37">
        <v>106600.44</v>
      </c>
      <c r="M1690" s="38"/>
    </row>
    <row r="1691" spans="1:13" s="39" customFormat="1" ht="12.95" customHeight="1" x14ac:dyDescent="0.25">
      <c r="A1691" s="226"/>
      <c r="B1691" s="29">
        <v>208</v>
      </c>
      <c r="C1691" s="30">
        <v>30</v>
      </c>
      <c r="D1691" s="32" t="s">
        <v>3293</v>
      </c>
      <c r="E1691" s="32" t="s">
        <v>3294</v>
      </c>
      <c r="F1691" s="32" t="s">
        <v>4345</v>
      </c>
      <c r="G1691" s="33" t="s">
        <v>12</v>
      </c>
      <c r="H1691" s="34" t="s">
        <v>13</v>
      </c>
      <c r="I1691" s="35">
        <v>0.96260000000000001</v>
      </c>
      <c r="J1691" s="36">
        <v>416324.52</v>
      </c>
      <c r="K1691" s="19">
        <f t="shared" si="26"/>
        <v>1248973.56</v>
      </c>
      <c r="L1691" s="37">
        <v>104081.13</v>
      </c>
      <c r="M1691" s="38"/>
    </row>
    <row r="1692" spans="1:13" s="39" customFormat="1" ht="12.95" customHeight="1" x14ac:dyDescent="0.25">
      <c r="A1692" s="226"/>
      <c r="B1692" s="29">
        <v>200</v>
      </c>
      <c r="C1692" s="30">
        <v>31</v>
      </c>
      <c r="D1692" s="32" t="s">
        <v>3854</v>
      </c>
      <c r="E1692" s="32" t="s">
        <v>4346</v>
      </c>
      <c r="F1692" s="32" t="s">
        <v>4347</v>
      </c>
      <c r="G1692" s="33" t="s">
        <v>12</v>
      </c>
      <c r="H1692" s="34" t="s">
        <v>13</v>
      </c>
      <c r="I1692" s="35">
        <v>0.96260000000000001</v>
      </c>
      <c r="J1692" s="36">
        <v>416324.52</v>
      </c>
      <c r="K1692" s="19">
        <f t="shared" si="26"/>
        <v>1248973.56</v>
      </c>
      <c r="L1692" s="37">
        <v>104081.13</v>
      </c>
      <c r="M1692" s="38"/>
    </row>
    <row r="1693" spans="1:13" s="39" customFormat="1" ht="12.95" customHeight="1" x14ac:dyDescent="0.25">
      <c r="A1693" s="226"/>
      <c r="B1693" s="29">
        <v>213</v>
      </c>
      <c r="C1693" s="30">
        <v>32</v>
      </c>
      <c r="D1693" s="32" t="s">
        <v>4348</v>
      </c>
      <c r="E1693" s="32" t="s">
        <v>4349</v>
      </c>
      <c r="F1693" s="32" t="s">
        <v>4350</v>
      </c>
      <c r="G1693" s="33" t="s">
        <v>12</v>
      </c>
      <c r="H1693" s="34" t="s">
        <v>13</v>
      </c>
      <c r="I1693" s="35">
        <v>0.9546</v>
      </c>
      <c r="J1693" s="36">
        <v>412864.52</v>
      </c>
      <c r="K1693" s="19">
        <f t="shared" si="26"/>
        <v>1238593.56</v>
      </c>
      <c r="L1693" s="37">
        <v>103216.13</v>
      </c>
      <c r="M1693" s="38"/>
    </row>
    <row r="1694" spans="1:13" s="39" customFormat="1" ht="12.95" customHeight="1" x14ac:dyDescent="0.25">
      <c r="A1694" s="226"/>
      <c r="B1694" s="29">
        <v>211</v>
      </c>
      <c r="C1694" s="30">
        <v>33</v>
      </c>
      <c r="D1694" s="32" t="s">
        <v>4351</v>
      </c>
      <c r="E1694" s="32" t="s">
        <v>4352</v>
      </c>
      <c r="F1694" s="32" t="s">
        <v>4353</v>
      </c>
      <c r="G1694" s="33" t="s">
        <v>12</v>
      </c>
      <c r="H1694" s="34" t="s">
        <v>13</v>
      </c>
      <c r="I1694" s="35">
        <v>0.96260000000000001</v>
      </c>
      <c r="J1694" s="36">
        <v>416324.52</v>
      </c>
      <c r="K1694" s="19">
        <f t="shared" si="26"/>
        <v>1248973.56</v>
      </c>
      <c r="L1694" s="37">
        <v>104081.13</v>
      </c>
      <c r="M1694" s="38"/>
    </row>
    <row r="1695" spans="1:13" s="39" customFormat="1" ht="12.95" customHeight="1" x14ac:dyDescent="0.25">
      <c r="A1695" s="226"/>
      <c r="B1695" s="29">
        <v>220</v>
      </c>
      <c r="C1695" s="30">
        <v>34</v>
      </c>
      <c r="D1695" s="32" t="s">
        <v>4354</v>
      </c>
      <c r="E1695" s="32" t="s">
        <v>4355</v>
      </c>
      <c r="F1695" s="32" t="s">
        <v>4356</v>
      </c>
      <c r="G1695" s="33" t="s">
        <v>12</v>
      </c>
      <c r="H1695" s="34" t="s">
        <v>13</v>
      </c>
      <c r="I1695" s="35">
        <v>0.96260000000000001</v>
      </c>
      <c r="J1695" s="36">
        <v>414378.27</v>
      </c>
      <c r="K1695" s="19">
        <f t="shared" si="26"/>
        <v>1247027.31</v>
      </c>
      <c r="L1695" s="37">
        <v>104081.13</v>
      </c>
      <c r="M1695" s="38"/>
    </row>
    <row r="1696" spans="1:13" s="39" customFormat="1" ht="12.95" customHeight="1" x14ac:dyDescent="0.25">
      <c r="A1696" s="226"/>
      <c r="B1696" s="29">
        <v>234</v>
      </c>
      <c r="C1696" s="30">
        <v>35</v>
      </c>
      <c r="D1696" s="32" t="s">
        <v>4357</v>
      </c>
      <c r="E1696" s="32" t="s">
        <v>4358</v>
      </c>
      <c r="F1696" s="32" t="s">
        <v>4359</v>
      </c>
      <c r="G1696" s="33" t="s">
        <v>12</v>
      </c>
      <c r="H1696" s="34" t="s">
        <v>13</v>
      </c>
      <c r="I1696" s="35">
        <v>0.96260000000000001</v>
      </c>
      <c r="J1696" s="36">
        <v>414378.27</v>
      </c>
      <c r="K1696" s="19">
        <f t="shared" si="26"/>
        <v>1247027.31</v>
      </c>
      <c r="L1696" s="37">
        <v>104081.13</v>
      </c>
      <c r="M1696" s="38"/>
    </row>
    <row r="1697" spans="1:13" s="39" customFormat="1" ht="12.95" customHeight="1" x14ac:dyDescent="0.25">
      <c r="A1697" s="226"/>
      <c r="B1697" s="29">
        <v>239</v>
      </c>
      <c r="C1697" s="30">
        <v>36</v>
      </c>
      <c r="D1697" s="53" t="s">
        <v>5657</v>
      </c>
      <c r="E1697" s="53" t="s">
        <v>5658</v>
      </c>
      <c r="F1697" s="53" t="s">
        <v>1151</v>
      </c>
      <c r="G1697" s="33" t="s">
        <v>12</v>
      </c>
      <c r="H1697" s="34" t="s">
        <v>13</v>
      </c>
      <c r="I1697" s="35">
        <v>0.96060000000000001</v>
      </c>
      <c r="J1697" s="36">
        <v>415459.52</v>
      </c>
      <c r="K1697" s="19">
        <f t="shared" si="26"/>
        <v>1246378.56</v>
      </c>
      <c r="L1697" s="37">
        <v>103864.88</v>
      </c>
      <c r="M1697" s="38"/>
    </row>
    <row r="1698" spans="1:13" s="39" customFormat="1" ht="12.95" customHeight="1" x14ac:dyDescent="0.25">
      <c r="A1698" s="226"/>
      <c r="B1698" s="29">
        <v>204</v>
      </c>
      <c r="C1698" s="30">
        <v>37</v>
      </c>
      <c r="D1698" s="32" t="s">
        <v>4360</v>
      </c>
      <c r="E1698" s="32" t="s">
        <v>4361</v>
      </c>
      <c r="F1698" s="32" t="s">
        <v>1166</v>
      </c>
      <c r="G1698" s="33" t="s">
        <v>12</v>
      </c>
      <c r="H1698" s="34" t="s">
        <v>13</v>
      </c>
      <c r="I1698" s="35">
        <v>0.96260000000000001</v>
      </c>
      <c r="J1698" s="36">
        <v>416324.52</v>
      </c>
      <c r="K1698" s="19">
        <f t="shared" si="26"/>
        <v>1248973.56</v>
      </c>
      <c r="L1698" s="37">
        <v>104081.13</v>
      </c>
      <c r="M1698" s="38"/>
    </row>
    <row r="1699" spans="1:13" s="39" customFormat="1" ht="12.95" customHeight="1" x14ac:dyDescent="0.25">
      <c r="A1699" s="227"/>
      <c r="B1699" s="29">
        <v>230</v>
      </c>
      <c r="C1699" s="30">
        <v>38</v>
      </c>
      <c r="D1699" s="32" t="s">
        <v>4362</v>
      </c>
      <c r="E1699" s="32" t="s">
        <v>4363</v>
      </c>
      <c r="F1699" s="32" t="s">
        <v>4364</v>
      </c>
      <c r="G1699" s="33" t="s">
        <v>12</v>
      </c>
      <c r="H1699" s="34" t="s">
        <v>13</v>
      </c>
      <c r="I1699" s="35">
        <v>0.96660000000000001</v>
      </c>
      <c r="J1699" s="36">
        <v>414810.77</v>
      </c>
      <c r="K1699" s="19">
        <f t="shared" si="26"/>
        <v>1250919.81</v>
      </c>
      <c r="L1699" s="37">
        <v>104513.63</v>
      </c>
      <c r="M1699" s="38"/>
    </row>
    <row r="1700" spans="1:13" s="39" customFormat="1" ht="12.95" customHeight="1" x14ac:dyDescent="0.25">
      <c r="A1700" s="225" t="s">
        <v>4365</v>
      </c>
      <c r="B1700" s="29"/>
      <c r="C1700" s="30"/>
      <c r="D1700" s="31" t="s">
        <v>11</v>
      </c>
      <c r="E1700" s="32"/>
      <c r="F1700" s="32"/>
      <c r="G1700" s="33"/>
      <c r="H1700" s="34"/>
      <c r="I1700" s="35"/>
      <c r="J1700" s="36"/>
      <c r="K1700" s="19"/>
      <c r="L1700" s="37"/>
      <c r="M1700" s="38"/>
    </row>
    <row r="1701" spans="1:13" s="39" customFormat="1" ht="12.95" customHeight="1" x14ac:dyDescent="0.25">
      <c r="A1701" s="226"/>
      <c r="B1701" s="29">
        <v>3213</v>
      </c>
      <c r="C1701" s="30">
        <v>1</v>
      </c>
      <c r="D1701" s="42" t="s">
        <v>4366</v>
      </c>
      <c r="E1701" s="42" t="s">
        <v>4367</v>
      </c>
      <c r="F1701" s="42" t="s">
        <v>4368</v>
      </c>
      <c r="G1701" s="33" t="s">
        <v>12</v>
      </c>
      <c r="H1701" s="34" t="s">
        <v>13</v>
      </c>
      <c r="I1701" s="35">
        <v>0.93620000000000003</v>
      </c>
      <c r="J1701" s="36">
        <v>404906.52</v>
      </c>
      <c r="K1701" s="19">
        <f t="shared" si="26"/>
        <v>1214719.56</v>
      </c>
      <c r="L1701" s="37">
        <v>101226.63</v>
      </c>
      <c r="M1701" s="38"/>
    </row>
    <row r="1702" spans="1:13" s="39" customFormat="1" ht="12.95" customHeight="1" x14ac:dyDescent="0.25">
      <c r="A1702" s="226"/>
      <c r="B1702" s="29">
        <v>3205</v>
      </c>
      <c r="C1702" s="30">
        <v>2</v>
      </c>
      <c r="D1702" s="42" t="s">
        <v>4369</v>
      </c>
      <c r="E1702" s="42" t="s">
        <v>4370</v>
      </c>
      <c r="F1702" s="42" t="s">
        <v>4371</v>
      </c>
      <c r="G1702" s="33" t="s">
        <v>12</v>
      </c>
      <c r="H1702" s="34" t="s">
        <v>13</v>
      </c>
      <c r="I1702" s="35">
        <v>0.93240000000000001</v>
      </c>
      <c r="J1702" s="36">
        <v>403046.75</v>
      </c>
      <c r="K1702" s="19">
        <f t="shared" si="26"/>
        <v>1209572.75</v>
      </c>
      <c r="L1702" s="37">
        <v>100815.75</v>
      </c>
      <c r="M1702" s="38"/>
    </row>
    <row r="1703" spans="1:13" s="39" customFormat="1" ht="12.95" customHeight="1" x14ac:dyDescent="0.25">
      <c r="A1703" s="226"/>
      <c r="B1703" s="29">
        <v>3224</v>
      </c>
      <c r="C1703" s="30">
        <v>3</v>
      </c>
      <c r="D1703" s="32" t="s">
        <v>4372</v>
      </c>
      <c r="E1703" s="32" t="s">
        <v>4373</v>
      </c>
      <c r="F1703" s="32" t="s">
        <v>4374</v>
      </c>
      <c r="G1703" s="33" t="s">
        <v>12</v>
      </c>
      <c r="H1703" s="34" t="s">
        <v>13</v>
      </c>
      <c r="I1703" s="35">
        <v>0.94240000000000002</v>
      </c>
      <c r="J1703" s="36">
        <v>406506.75</v>
      </c>
      <c r="K1703" s="19">
        <f t="shared" si="26"/>
        <v>1221682.75</v>
      </c>
      <c r="L1703" s="37">
        <v>101897</v>
      </c>
      <c r="M1703" s="38"/>
    </row>
    <row r="1704" spans="1:13" s="39" customFormat="1" ht="12.95" customHeight="1" x14ac:dyDescent="0.25">
      <c r="A1704" s="226"/>
      <c r="B1704" s="29">
        <v>3216</v>
      </c>
      <c r="C1704" s="30">
        <v>4</v>
      </c>
      <c r="D1704" s="42" t="s">
        <v>4375</v>
      </c>
      <c r="E1704" s="42" t="s">
        <v>4376</v>
      </c>
      <c r="F1704" s="42" t="s">
        <v>4377</v>
      </c>
      <c r="G1704" s="33" t="s">
        <v>12</v>
      </c>
      <c r="H1704" s="34" t="s">
        <v>13</v>
      </c>
      <c r="I1704" s="35">
        <v>0.94220000000000004</v>
      </c>
      <c r="J1704" s="36">
        <v>407501.52</v>
      </c>
      <c r="K1704" s="19">
        <f t="shared" si="26"/>
        <v>1222504.56</v>
      </c>
      <c r="L1704" s="37">
        <v>101875.38</v>
      </c>
      <c r="M1704" s="38"/>
    </row>
    <row r="1705" spans="1:13" s="39" customFormat="1" ht="12.95" customHeight="1" x14ac:dyDescent="0.25">
      <c r="A1705" s="226"/>
      <c r="B1705" s="29">
        <v>3217</v>
      </c>
      <c r="C1705" s="30">
        <v>5</v>
      </c>
      <c r="D1705" s="32" t="s">
        <v>4378</v>
      </c>
      <c r="E1705" s="32" t="s">
        <v>4379</v>
      </c>
      <c r="F1705" s="32" t="s">
        <v>4380</v>
      </c>
      <c r="G1705" s="33" t="s">
        <v>12</v>
      </c>
      <c r="H1705" s="34" t="s">
        <v>13</v>
      </c>
      <c r="I1705" s="35">
        <v>0.93620000000000003</v>
      </c>
      <c r="J1705" s="36">
        <v>404906.52</v>
      </c>
      <c r="K1705" s="19">
        <f t="shared" si="26"/>
        <v>1214719.56</v>
      </c>
      <c r="L1705" s="37">
        <v>101226.63</v>
      </c>
      <c r="M1705" s="38"/>
    </row>
    <row r="1706" spans="1:13" s="39" customFormat="1" ht="12.95" customHeight="1" x14ac:dyDescent="0.25">
      <c r="A1706" s="226"/>
      <c r="B1706" s="29">
        <v>3210</v>
      </c>
      <c r="C1706" s="30">
        <v>6</v>
      </c>
      <c r="D1706" s="32" t="s">
        <v>4381</v>
      </c>
      <c r="E1706" s="32" t="s">
        <v>3824</v>
      </c>
      <c r="F1706" s="32" t="s">
        <v>4382</v>
      </c>
      <c r="G1706" s="33" t="s">
        <v>12</v>
      </c>
      <c r="H1706" s="34" t="s">
        <v>13</v>
      </c>
      <c r="I1706" s="35">
        <v>0.93620000000000003</v>
      </c>
      <c r="J1706" s="36">
        <v>404906.52</v>
      </c>
      <c r="K1706" s="19">
        <f t="shared" si="26"/>
        <v>1214719.56</v>
      </c>
      <c r="L1706" s="37">
        <v>101226.63</v>
      </c>
      <c r="M1706" s="38"/>
    </row>
    <row r="1707" spans="1:13" s="39" customFormat="1" ht="12.95" customHeight="1" x14ac:dyDescent="0.25">
      <c r="A1707" s="226"/>
      <c r="B1707" s="29">
        <v>3221</v>
      </c>
      <c r="C1707" s="30">
        <v>7</v>
      </c>
      <c r="D1707" s="32" t="s">
        <v>4383</v>
      </c>
      <c r="E1707" s="32" t="s">
        <v>4384</v>
      </c>
      <c r="F1707" s="32" t="s">
        <v>4385</v>
      </c>
      <c r="G1707" s="33" t="s">
        <v>12</v>
      </c>
      <c r="H1707" s="34" t="s">
        <v>13</v>
      </c>
      <c r="I1707" s="35">
        <v>0.94220000000000004</v>
      </c>
      <c r="J1707" s="36">
        <v>406420.27</v>
      </c>
      <c r="K1707" s="19">
        <f t="shared" si="26"/>
        <v>1221423.31</v>
      </c>
      <c r="L1707" s="37">
        <v>101875.38</v>
      </c>
      <c r="M1707" s="38"/>
    </row>
    <row r="1708" spans="1:13" s="39" customFormat="1" ht="12.95" customHeight="1" x14ac:dyDescent="0.25">
      <c r="A1708" s="226"/>
      <c r="B1708" s="29">
        <v>3214</v>
      </c>
      <c r="C1708" s="30">
        <v>8</v>
      </c>
      <c r="D1708" s="32" t="s">
        <v>4386</v>
      </c>
      <c r="E1708" s="32" t="s">
        <v>4387</v>
      </c>
      <c r="F1708" s="32" t="s">
        <v>4388</v>
      </c>
      <c r="G1708" s="33" t="s">
        <v>12</v>
      </c>
      <c r="H1708" s="34" t="s">
        <v>13</v>
      </c>
      <c r="I1708" s="35">
        <v>0.98899999999999999</v>
      </c>
      <c r="J1708" s="36">
        <v>427742.52</v>
      </c>
      <c r="K1708" s="19">
        <f t="shared" si="26"/>
        <v>1283227.56</v>
      </c>
      <c r="L1708" s="37">
        <v>106935.63</v>
      </c>
      <c r="M1708" s="38"/>
    </row>
    <row r="1709" spans="1:13" s="39" customFormat="1" ht="12.95" customHeight="1" x14ac:dyDescent="0.25">
      <c r="A1709" s="226"/>
      <c r="B1709" s="29">
        <v>3222</v>
      </c>
      <c r="C1709" s="30">
        <v>9</v>
      </c>
      <c r="D1709" s="32" t="s">
        <v>4389</v>
      </c>
      <c r="E1709" s="32" t="s">
        <v>4390</v>
      </c>
      <c r="F1709" s="32" t="s">
        <v>4391</v>
      </c>
      <c r="G1709" s="33" t="s">
        <v>12</v>
      </c>
      <c r="H1709" s="34" t="s">
        <v>13</v>
      </c>
      <c r="I1709" s="35">
        <v>0.94220000000000004</v>
      </c>
      <c r="J1709" s="36">
        <v>407501.52</v>
      </c>
      <c r="K1709" s="19">
        <f t="shared" si="26"/>
        <v>1222504.56</v>
      </c>
      <c r="L1709" s="37">
        <v>101875.38</v>
      </c>
      <c r="M1709" s="38"/>
    </row>
    <row r="1710" spans="1:13" s="39" customFormat="1" ht="12.95" customHeight="1" x14ac:dyDescent="0.25">
      <c r="A1710" s="226"/>
      <c r="B1710" s="29">
        <v>3223</v>
      </c>
      <c r="C1710" s="30">
        <v>10</v>
      </c>
      <c r="D1710" s="42" t="s">
        <v>4392</v>
      </c>
      <c r="E1710" s="42" t="s">
        <v>4393</v>
      </c>
      <c r="F1710" s="42" t="s">
        <v>4394</v>
      </c>
      <c r="G1710" s="27" t="s">
        <v>12</v>
      </c>
      <c r="H1710" s="34" t="s">
        <v>13</v>
      </c>
      <c r="I1710" s="35">
        <v>0.995</v>
      </c>
      <c r="J1710" s="36">
        <v>429688.77</v>
      </c>
      <c r="K1710" s="19">
        <f t="shared" si="26"/>
        <v>1290363.81</v>
      </c>
      <c r="L1710" s="37">
        <v>107584.38</v>
      </c>
      <c r="M1710" s="38"/>
    </row>
    <row r="1711" spans="1:13" s="39" customFormat="1" ht="12.95" customHeight="1" x14ac:dyDescent="0.25">
      <c r="A1711" s="226"/>
      <c r="B1711" s="29">
        <v>3225</v>
      </c>
      <c r="C1711" s="30">
        <v>11</v>
      </c>
      <c r="D1711" s="32" t="s">
        <v>4395</v>
      </c>
      <c r="E1711" s="32" t="s">
        <v>4396</v>
      </c>
      <c r="F1711" s="32" t="s">
        <v>4397</v>
      </c>
      <c r="G1711" s="33" t="s">
        <v>12</v>
      </c>
      <c r="H1711" s="34" t="s">
        <v>13</v>
      </c>
      <c r="I1711" s="35">
        <v>0.93820000000000003</v>
      </c>
      <c r="J1711" s="36">
        <v>405771.52000000002</v>
      </c>
      <c r="K1711" s="19">
        <f t="shared" si="26"/>
        <v>1217314.56</v>
      </c>
      <c r="L1711" s="37">
        <v>101442.88</v>
      </c>
      <c r="M1711" s="38"/>
    </row>
    <row r="1712" spans="1:13" s="39" customFormat="1" ht="12.95" customHeight="1" x14ac:dyDescent="0.25">
      <c r="A1712" s="226"/>
      <c r="B1712" s="29">
        <v>3219</v>
      </c>
      <c r="C1712" s="30">
        <v>12</v>
      </c>
      <c r="D1712" s="42" t="s">
        <v>4398</v>
      </c>
      <c r="E1712" s="42" t="s">
        <v>4399</v>
      </c>
      <c r="F1712" s="42" t="s">
        <v>4400</v>
      </c>
      <c r="G1712" s="33" t="s">
        <v>12</v>
      </c>
      <c r="H1712" s="34" t="s">
        <v>13</v>
      </c>
      <c r="I1712" s="35">
        <v>0.996</v>
      </c>
      <c r="J1712" s="36">
        <v>430770</v>
      </c>
      <c r="K1712" s="19">
        <f t="shared" si="26"/>
        <v>1292310</v>
      </c>
      <c r="L1712" s="37">
        <v>107692.5</v>
      </c>
      <c r="M1712" s="38"/>
    </row>
    <row r="1713" spans="1:13" s="39" customFormat="1" ht="12.95" customHeight="1" x14ac:dyDescent="0.25">
      <c r="A1713" s="226"/>
      <c r="B1713" s="29">
        <v>3212</v>
      </c>
      <c r="C1713" s="30">
        <v>13</v>
      </c>
      <c r="D1713" s="32" t="s">
        <v>4401</v>
      </c>
      <c r="E1713" s="32" t="s">
        <v>4402</v>
      </c>
      <c r="F1713" s="32" t="s">
        <v>4403</v>
      </c>
      <c r="G1713" s="33" t="s">
        <v>12</v>
      </c>
      <c r="H1713" s="34" t="s">
        <v>13</v>
      </c>
      <c r="I1713" s="35">
        <v>0.95020000000000004</v>
      </c>
      <c r="J1713" s="36">
        <v>410961.52</v>
      </c>
      <c r="K1713" s="19">
        <f t="shared" si="26"/>
        <v>1232884.56</v>
      </c>
      <c r="L1713" s="37">
        <v>102740.38</v>
      </c>
      <c r="M1713" s="38"/>
    </row>
    <row r="1714" spans="1:13" s="39" customFormat="1" ht="12.95" customHeight="1" x14ac:dyDescent="0.25">
      <c r="A1714" s="226"/>
      <c r="B1714" s="29">
        <v>3220</v>
      </c>
      <c r="C1714" s="30">
        <v>14</v>
      </c>
      <c r="D1714" s="42" t="s">
        <v>4404</v>
      </c>
      <c r="E1714" s="42" t="s">
        <v>4405</v>
      </c>
      <c r="F1714" s="42" t="s">
        <v>4406</v>
      </c>
      <c r="G1714" s="33" t="s">
        <v>12</v>
      </c>
      <c r="H1714" s="34" t="s">
        <v>13</v>
      </c>
      <c r="I1714" s="35">
        <v>0.94620000000000004</v>
      </c>
      <c r="J1714" s="36">
        <v>409231.52</v>
      </c>
      <c r="K1714" s="19">
        <f t="shared" si="26"/>
        <v>1227694.56</v>
      </c>
      <c r="L1714" s="37">
        <v>102307.88</v>
      </c>
      <c r="M1714" s="38"/>
    </row>
    <row r="1715" spans="1:13" s="39" customFormat="1" ht="12.95" customHeight="1" x14ac:dyDescent="0.25">
      <c r="A1715" s="226"/>
      <c r="B1715" s="29">
        <v>3207</v>
      </c>
      <c r="C1715" s="30">
        <v>15</v>
      </c>
      <c r="D1715" s="32" t="s">
        <v>4407</v>
      </c>
      <c r="E1715" s="32" t="s">
        <v>4408</v>
      </c>
      <c r="F1715" s="32" t="s">
        <v>4409</v>
      </c>
      <c r="G1715" s="33" t="s">
        <v>12</v>
      </c>
      <c r="H1715" s="34" t="s">
        <v>13</v>
      </c>
      <c r="I1715" s="35">
        <v>0.93840000000000001</v>
      </c>
      <c r="J1715" s="36">
        <v>405858</v>
      </c>
      <c r="K1715" s="19">
        <f t="shared" si="26"/>
        <v>1217574</v>
      </c>
      <c r="L1715" s="37">
        <v>101464.5</v>
      </c>
      <c r="M1715" s="38"/>
    </row>
    <row r="1716" spans="1:13" s="39" customFormat="1" ht="12.95" customHeight="1" x14ac:dyDescent="0.25">
      <c r="A1716" s="226"/>
      <c r="B1716" s="29">
        <v>3202</v>
      </c>
      <c r="C1716" s="30">
        <v>16</v>
      </c>
      <c r="D1716" s="32" t="s">
        <v>541</v>
      </c>
      <c r="E1716" s="32" t="s">
        <v>1720</v>
      </c>
      <c r="F1716" s="32" t="s">
        <v>4410</v>
      </c>
      <c r="G1716" s="33" t="s">
        <v>12</v>
      </c>
      <c r="H1716" s="34" t="s">
        <v>13</v>
      </c>
      <c r="I1716" s="35">
        <v>0.95340000000000003</v>
      </c>
      <c r="J1716" s="36">
        <v>413426.77</v>
      </c>
      <c r="K1716" s="19">
        <f t="shared" si="26"/>
        <v>1238117.81</v>
      </c>
      <c r="L1716" s="37">
        <v>103086.38</v>
      </c>
      <c r="M1716" s="38"/>
    </row>
    <row r="1717" spans="1:13" s="39" customFormat="1" ht="12.95" customHeight="1" x14ac:dyDescent="0.25">
      <c r="A1717" s="226"/>
      <c r="B1717" s="43">
        <v>3206</v>
      </c>
      <c r="C1717" s="30">
        <v>17</v>
      </c>
      <c r="D1717" s="32" t="s">
        <v>431</v>
      </c>
      <c r="E1717" s="32" t="s">
        <v>4411</v>
      </c>
      <c r="F1717" s="32" t="s">
        <v>4412</v>
      </c>
      <c r="G1717" s="33" t="s">
        <v>12</v>
      </c>
      <c r="H1717" s="34" t="s">
        <v>13</v>
      </c>
      <c r="I1717" s="35">
        <v>0.94420000000000004</v>
      </c>
      <c r="J1717" s="36">
        <v>409447.77</v>
      </c>
      <c r="K1717" s="19">
        <f t="shared" si="26"/>
        <v>1226180.81</v>
      </c>
      <c r="L1717" s="37">
        <v>102091.63</v>
      </c>
      <c r="M1717" s="38"/>
    </row>
    <row r="1718" spans="1:13" s="39" customFormat="1" ht="12.95" customHeight="1" x14ac:dyDescent="0.25">
      <c r="A1718" s="226"/>
      <c r="B1718" s="29">
        <v>3208</v>
      </c>
      <c r="C1718" s="30">
        <v>18</v>
      </c>
      <c r="D1718" s="32" t="s">
        <v>4413</v>
      </c>
      <c r="E1718" s="32" t="s">
        <v>4414</v>
      </c>
      <c r="F1718" s="32" t="s">
        <v>4415</v>
      </c>
      <c r="G1718" s="33" t="s">
        <v>12</v>
      </c>
      <c r="H1718" s="34" t="s">
        <v>13</v>
      </c>
      <c r="I1718" s="35">
        <v>0.95440000000000003</v>
      </c>
      <c r="J1718" s="36">
        <v>412778</v>
      </c>
      <c r="K1718" s="19">
        <f t="shared" si="26"/>
        <v>1238334</v>
      </c>
      <c r="L1718" s="37">
        <v>103194.5</v>
      </c>
      <c r="M1718" s="38"/>
    </row>
    <row r="1719" spans="1:13" s="39" customFormat="1" ht="12.95" customHeight="1" x14ac:dyDescent="0.25">
      <c r="A1719" s="226"/>
      <c r="B1719" s="29">
        <v>3215</v>
      </c>
      <c r="C1719" s="30">
        <v>19</v>
      </c>
      <c r="D1719" s="32" t="s">
        <v>4416</v>
      </c>
      <c r="E1719" s="32" t="s">
        <v>4417</v>
      </c>
      <c r="F1719" s="32" t="s">
        <v>4418</v>
      </c>
      <c r="G1719" s="33" t="s">
        <v>12</v>
      </c>
      <c r="H1719" s="34" t="s">
        <v>13</v>
      </c>
      <c r="I1719" s="35">
        <v>0.93840000000000001</v>
      </c>
      <c r="J1719" s="36">
        <v>405858</v>
      </c>
      <c r="K1719" s="19">
        <f t="shared" si="26"/>
        <v>1217574</v>
      </c>
      <c r="L1719" s="37">
        <v>101464.5</v>
      </c>
      <c r="M1719" s="38"/>
    </row>
    <row r="1720" spans="1:13" s="39" customFormat="1" ht="12.95" customHeight="1" x14ac:dyDescent="0.25">
      <c r="A1720" s="226"/>
      <c r="B1720" s="29">
        <v>3226</v>
      </c>
      <c r="C1720" s="30">
        <v>20</v>
      </c>
      <c r="D1720" s="32" t="s">
        <v>4419</v>
      </c>
      <c r="E1720" s="32" t="s">
        <v>4420</v>
      </c>
      <c r="F1720" s="32" t="s">
        <v>4421</v>
      </c>
      <c r="G1720" s="33" t="s">
        <v>12</v>
      </c>
      <c r="H1720" s="34" t="s">
        <v>13</v>
      </c>
      <c r="I1720" s="35">
        <v>0.95040000000000002</v>
      </c>
      <c r="J1720" s="36">
        <v>411048</v>
      </c>
      <c r="K1720" s="19">
        <f t="shared" si="26"/>
        <v>1233144</v>
      </c>
      <c r="L1720" s="37">
        <v>102762</v>
      </c>
      <c r="M1720" s="38"/>
    </row>
    <row r="1721" spans="1:13" s="39" customFormat="1" ht="12.95" customHeight="1" x14ac:dyDescent="0.25">
      <c r="A1721" s="226"/>
      <c r="B1721" s="29">
        <v>3209</v>
      </c>
      <c r="C1721" s="30">
        <v>21</v>
      </c>
      <c r="D1721" s="32" t="s">
        <v>4422</v>
      </c>
      <c r="E1721" s="32" t="s">
        <v>4423</v>
      </c>
      <c r="F1721" s="32" t="s">
        <v>4424</v>
      </c>
      <c r="G1721" s="33" t="s">
        <v>12</v>
      </c>
      <c r="H1721" s="34" t="s">
        <v>13</v>
      </c>
      <c r="I1721" s="35">
        <v>0.94620000000000004</v>
      </c>
      <c r="J1721" s="36">
        <v>409231.52</v>
      </c>
      <c r="K1721" s="19">
        <f t="shared" si="26"/>
        <v>1227694.56</v>
      </c>
      <c r="L1721" s="37">
        <v>102307.88</v>
      </c>
      <c r="M1721" s="38"/>
    </row>
    <row r="1722" spans="1:13" s="39" customFormat="1" ht="12.95" customHeight="1" x14ac:dyDescent="0.25">
      <c r="A1722" s="226"/>
      <c r="B1722" s="29">
        <v>3204</v>
      </c>
      <c r="C1722" s="30">
        <v>22</v>
      </c>
      <c r="D1722" s="32" t="s">
        <v>4425</v>
      </c>
      <c r="E1722" s="32" t="s">
        <v>4426</v>
      </c>
      <c r="F1722" s="32" t="s">
        <v>4427</v>
      </c>
      <c r="G1722" s="33" t="s">
        <v>12</v>
      </c>
      <c r="H1722" s="34" t="s">
        <v>13</v>
      </c>
      <c r="I1722" s="35">
        <v>0.95040000000000002</v>
      </c>
      <c r="J1722" s="36">
        <v>411048</v>
      </c>
      <c r="K1722" s="19">
        <f t="shared" si="26"/>
        <v>1233144</v>
      </c>
      <c r="L1722" s="37">
        <v>102762</v>
      </c>
      <c r="M1722" s="38"/>
    </row>
    <row r="1723" spans="1:13" s="39" customFormat="1" ht="12.95" customHeight="1" x14ac:dyDescent="0.25">
      <c r="A1723" s="226"/>
      <c r="B1723" s="29">
        <v>3200</v>
      </c>
      <c r="C1723" s="30">
        <v>23</v>
      </c>
      <c r="D1723" s="42" t="s">
        <v>4428</v>
      </c>
      <c r="E1723" s="42" t="s">
        <v>4429</v>
      </c>
      <c r="F1723" s="42" t="s">
        <v>4430</v>
      </c>
      <c r="G1723" s="33" t="s">
        <v>12</v>
      </c>
      <c r="H1723" s="34" t="s">
        <v>13</v>
      </c>
      <c r="I1723" s="35">
        <v>0.96240000000000003</v>
      </c>
      <c r="J1723" s="36">
        <v>416238</v>
      </c>
      <c r="K1723" s="19">
        <f t="shared" si="26"/>
        <v>1248714</v>
      </c>
      <c r="L1723" s="37">
        <v>104059.5</v>
      </c>
      <c r="M1723" s="38"/>
    </row>
    <row r="1724" spans="1:13" s="39" customFormat="1" ht="12.95" customHeight="1" x14ac:dyDescent="0.25">
      <c r="A1724" s="226"/>
      <c r="B1724" s="29">
        <v>3203</v>
      </c>
      <c r="C1724" s="30">
        <v>24</v>
      </c>
      <c r="D1724" s="32" t="s">
        <v>4431</v>
      </c>
      <c r="E1724" s="32" t="s">
        <v>4432</v>
      </c>
      <c r="F1724" s="32" t="s">
        <v>4433</v>
      </c>
      <c r="G1724" s="33" t="s">
        <v>12</v>
      </c>
      <c r="H1724" s="34" t="s">
        <v>13</v>
      </c>
      <c r="I1724" s="35">
        <v>0.96040000000000003</v>
      </c>
      <c r="J1724" s="36">
        <v>415373</v>
      </c>
      <c r="K1724" s="19">
        <f t="shared" si="26"/>
        <v>1246119</v>
      </c>
      <c r="L1724" s="37">
        <v>103843.25</v>
      </c>
      <c r="M1724" s="38"/>
    </row>
    <row r="1725" spans="1:13" s="39" customFormat="1" ht="12.95" customHeight="1" x14ac:dyDescent="0.25">
      <c r="A1725" s="226"/>
      <c r="B1725" s="29">
        <v>3201</v>
      </c>
      <c r="C1725" s="30">
        <v>25</v>
      </c>
      <c r="D1725" s="32" t="s">
        <v>4434</v>
      </c>
      <c r="E1725" s="32" t="s">
        <v>4435</v>
      </c>
      <c r="F1725" s="32" t="s">
        <v>4436</v>
      </c>
      <c r="G1725" s="33" t="s">
        <v>12</v>
      </c>
      <c r="H1725" s="34" t="s">
        <v>13</v>
      </c>
      <c r="I1725" s="35">
        <v>0.94220000000000004</v>
      </c>
      <c r="J1725" s="36">
        <v>407501.52</v>
      </c>
      <c r="K1725" s="19">
        <f t="shared" si="26"/>
        <v>1222504.56</v>
      </c>
      <c r="L1725" s="37">
        <v>101875.38</v>
      </c>
      <c r="M1725" s="38"/>
    </row>
    <row r="1726" spans="1:13" s="39" customFormat="1" ht="12.95" customHeight="1" x14ac:dyDescent="0.25">
      <c r="A1726" s="226"/>
      <c r="B1726" s="29">
        <v>3211</v>
      </c>
      <c r="C1726" s="30">
        <v>26</v>
      </c>
      <c r="D1726" s="32" t="s">
        <v>4437</v>
      </c>
      <c r="E1726" s="32" t="s">
        <v>4438</v>
      </c>
      <c r="F1726" s="32" t="s">
        <v>4439</v>
      </c>
      <c r="G1726" s="33" t="s">
        <v>12</v>
      </c>
      <c r="H1726" s="34" t="s">
        <v>13</v>
      </c>
      <c r="I1726" s="35">
        <v>0.96440000000000003</v>
      </c>
      <c r="J1726" s="36">
        <v>417103</v>
      </c>
      <c r="K1726" s="19">
        <f t="shared" si="26"/>
        <v>1251309</v>
      </c>
      <c r="L1726" s="37">
        <v>104275.75</v>
      </c>
      <c r="M1726" s="38"/>
    </row>
    <row r="1727" spans="1:13" s="39" customFormat="1" ht="12.95" customHeight="1" x14ac:dyDescent="0.25">
      <c r="A1727" s="226"/>
      <c r="B1727" s="29">
        <v>3218</v>
      </c>
      <c r="C1727" s="30">
        <v>27</v>
      </c>
      <c r="D1727" s="32" t="s">
        <v>62</v>
      </c>
      <c r="E1727" s="32" t="s">
        <v>3650</v>
      </c>
      <c r="F1727" s="32" t="s">
        <v>4440</v>
      </c>
      <c r="G1727" s="33" t="s">
        <v>12</v>
      </c>
      <c r="H1727" s="34" t="s">
        <v>13</v>
      </c>
      <c r="I1727" s="35">
        <v>0.95240000000000002</v>
      </c>
      <c r="J1727" s="36">
        <v>411913</v>
      </c>
      <c r="K1727" s="19">
        <f t="shared" si="26"/>
        <v>1235739</v>
      </c>
      <c r="L1727" s="37">
        <v>102978.25</v>
      </c>
      <c r="M1727" s="38"/>
    </row>
    <row r="1728" spans="1:13" s="39" customFormat="1" ht="12.95" customHeight="1" x14ac:dyDescent="0.25">
      <c r="A1728" s="227"/>
      <c r="B1728" s="29">
        <v>3227</v>
      </c>
      <c r="C1728" s="30">
        <v>28</v>
      </c>
      <c r="D1728" s="32" t="s">
        <v>4441</v>
      </c>
      <c r="E1728" s="32" t="s">
        <v>4442</v>
      </c>
      <c r="F1728" s="32" t="s">
        <v>4443</v>
      </c>
      <c r="G1728" s="33" t="s">
        <v>12</v>
      </c>
      <c r="H1728" s="34" t="s">
        <v>13</v>
      </c>
      <c r="I1728" s="35">
        <v>0.996</v>
      </c>
      <c r="J1728" s="36">
        <v>430770</v>
      </c>
      <c r="K1728" s="19">
        <f t="shared" si="26"/>
        <v>1292310</v>
      </c>
      <c r="L1728" s="37">
        <v>107692.5</v>
      </c>
      <c r="M1728" s="38"/>
    </row>
    <row r="1729" spans="1:13" s="39" customFormat="1" ht="12.95" customHeight="1" x14ac:dyDescent="0.25">
      <c r="A1729" s="225" t="s">
        <v>4444</v>
      </c>
      <c r="B1729" s="29"/>
      <c r="C1729" s="30"/>
      <c r="D1729" s="31" t="s">
        <v>11</v>
      </c>
      <c r="E1729" s="32"/>
      <c r="F1729" s="32"/>
      <c r="G1729" s="33"/>
      <c r="H1729" s="34"/>
      <c r="I1729" s="35"/>
      <c r="J1729" s="36"/>
      <c r="K1729" s="19"/>
      <c r="L1729" s="37"/>
      <c r="M1729" s="38"/>
    </row>
    <row r="1730" spans="1:13" s="39" customFormat="1" ht="12.95" customHeight="1" x14ac:dyDescent="0.25">
      <c r="A1730" s="226"/>
      <c r="B1730" s="29">
        <v>522</v>
      </c>
      <c r="C1730" s="30">
        <v>1</v>
      </c>
      <c r="D1730" s="32" t="s">
        <v>4445</v>
      </c>
      <c r="E1730" s="32" t="s">
        <v>4446</v>
      </c>
      <c r="F1730" s="32" t="s">
        <v>4447</v>
      </c>
      <c r="G1730" s="33" t="s">
        <v>12</v>
      </c>
      <c r="H1730" s="34" t="s">
        <v>13</v>
      </c>
      <c r="I1730" s="35">
        <v>0.92669999999999997</v>
      </c>
      <c r="J1730" s="36">
        <v>400797.76</v>
      </c>
      <c r="K1730" s="19">
        <f t="shared" si="26"/>
        <v>1202393.28</v>
      </c>
      <c r="L1730" s="37">
        <v>100199.44</v>
      </c>
      <c r="M1730" s="38"/>
    </row>
    <row r="1731" spans="1:13" s="39" customFormat="1" ht="12.95" customHeight="1" x14ac:dyDescent="0.25">
      <c r="A1731" s="226"/>
      <c r="B1731" s="29">
        <v>512</v>
      </c>
      <c r="C1731" s="30">
        <v>2</v>
      </c>
      <c r="D1731" s="32" t="s">
        <v>4448</v>
      </c>
      <c r="E1731" s="32" t="s">
        <v>4449</v>
      </c>
      <c r="F1731" s="32" t="s">
        <v>4450</v>
      </c>
      <c r="G1731" s="33" t="s">
        <v>12</v>
      </c>
      <c r="H1731" s="34" t="s">
        <v>13</v>
      </c>
      <c r="I1731" s="35">
        <v>0.92279999999999995</v>
      </c>
      <c r="J1731" s="36">
        <v>399111</v>
      </c>
      <c r="K1731" s="19">
        <f t="shared" si="26"/>
        <v>1197333</v>
      </c>
      <c r="L1731" s="37">
        <v>99777.75</v>
      </c>
      <c r="M1731" s="38"/>
    </row>
    <row r="1732" spans="1:13" s="39" customFormat="1" ht="12.95" customHeight="1" x14ac:dyDescent="0.25">
      <c r="A1732" s="226"/>
      <c r="B1732" s="29">
        <v>520</v>
      </c>
      <c r="C1732" s="30">
        <v>3</v>
      </c>
      <c r="D1732" s="32" t="s">
        <v>4451</v>
      </c>
      <c r="E1732" s="32" t="s">
        <v>4452</v>
      </c>
      <c r="F1732" s="32" t="s">
        <v>4066</v>
      </c>
      <c r="G1732" s="33" t="s">
        <v>12</v>
      </c>
      <c r="H1732" s="34" t="s">
        <v>13</v>
      </c>
      <c r="I1732" s="35">
        <v>0.97629999999999995</v>
      </c>
      <c r="J1732" s="36">
        <v>415708.2</v>
      </c>
      <c r="K1732" s="19">
        <f t="shared" si="26"/>
        <v>1260207.72</v>
      </c>
      <c r="L1732" s="37">
        <v>105562.44</v>
      </c>
      <c r="M1732" s="38"/>
    </row>
    <row r="1733" spans="1:13" s="39" customFormat="1" ht="12.95" customHeight="1" x14ac:dyDescent="0.25">
      <c r="A1733" s="226"/>
      <c r="B1733" s="29">
        <v>537</v>
      </c>
      <c r="C1733" s="30">
        <v>4</v>
      </c>
      <c r="D1733" s="32" t="s">
        <v>1402</v>
      </c>
      <c r="E1733" s="32" t="s">
        <v>1643</v>
      </c>
      <c r="F1733" s="32" t="s">
        <v>4453</v>
      </c>
      <c r="G1733" s="33" t="s">
        <v>12</v>
      </c>
      <c r="H1733" s="34" t="s">
        <v>13</v>
      </c>
      <c r="I1733" s="35">
        <v>0.92579999999999996</v>
      </c>
      <c r="J1733" s="36">
        <v>400408.52</v>
      </c>
      <c r="K1733" s="19">
        <f t="shared" si="26"/>
        <v>1201225.56</v>
      </c>
      <c r="L1733" s="37">
        <v>100102.13</v>
      </c>
      <c r="M1733" s="38"/>
    </row>
    <row r="1734" spans="1:13" s="39" customFormat="1" ht="12.95" customHeight="1" x14ac:dyDescent="0.25">
      <c r="A1734" s="226"/>
      <c r="B1734" s="29">
        <v>526</v>
      </c>
      <c r="C1734" s="30">
        <v>5</v>
      </c>
      <c r="D1734" s="32" t="s">
        <v>4454</v>
      </c>
      <c r="E1734" s="32" t="s">
        <v>4455</v>
      </c>
      <c r="F1734" s="32" t="s">
        <v>4456</v>
      </c>
      <c r="G1734" s="33" t="s">
        <v>12</v>
      </c>
      <c r="H1734" s="34" t="s">
        <v>13</v>
      </c>
      <c r="I1734" s="35">
        <v>0.93169999999999997</v>
      </c>
      <c r="J1734" s="36">
        <v>402960.24</v>
      </c>
      <c r="K1734" s="19">
        <f t="shared" si="26"/>
        <v>1208880.72</v>
      </c>
      <c r="L1734" s="37">
        <v>100740.06</v>
      </c>
      <c r="M1734" s="38"/>
    </row>
    <row r="1735" spans="1:13" s="39" customFormat="1" ht="12.95" customHeight="1" x14ac:dyDescent="0.25">
      <c r="A1735" s="226"/>
      <c r="B1735" s="29">
        <v>535</v>
      </c>
      <c r="C1735" s="30">
        <v>6</v>
      </c>
      <c r="D1735" s="42" t="s">
        <v>898</v>
      </c>
      <c r="E1735" s="42" t="s">
        <v>899</v>
      </c>
      <c r="F1735" s="42" t="s">
        <v>4457</v>
      </c>
      <c r="G1735" s="33" t="s">
        <v>12</v>
      </c>
      <c r="H1735" s="34" t="s">
        <v>13</v>
      </c>
      <c r="I1735" s="35">
        <v>0.97860000000000003</v>
      </c>
      <c r="J1735" s="36">
        <v>423244.52</v>
      </c>
      <c r="K1735" s="19">
        <f t="shared" si="26"/>
        <v>1269733.56</v>
      </c>
      <c r="L1735" s="37">
        <v>105811.13</v>
      </c>
      <c r="M1735" s="38"/>
    </row>
    <row r="1736" spans="1:13" s="39" customFormat="1" ht="12.95" customHeight="1" x14ac:dyDescent="0.25">
      <c r="A1736" s="226"/>
      <c r="B1736" s="29">
        <v>534</v>
      </c>
      <c r="C1736" s="30">
        <v>7</v>
      </c>
      <c r="D1736" s="32" t="s">
        <v>4458</v>
      </c>
      <c r="E1736" s="32" t="s">
        <v>4459</v>
      </c>
      <c r="F1736" s="32" t="s">
        <v>4460</v>
      </c>
      <c r="G1736" s="33" t="s">
        <v>12</v>
      </c>
      <c r="H1736" s="34" t="s">
        <v>13</v>
      </c>
      <c r="I1736" s="35">
        <v>0.91990000000000005</v>
      </c>
      <c r="J1736" s="36">
        <v>397856.76</v>
      </c>
      <c r="K1736" s="19">
        <f t="shared" si="26"/>
        <v>1193570.28</v>
      </c>
      <c r="L1736" s="37">
        <v>99464.19</v>
      </c>
      <c r="M1736" s="38"/>
    </row>
    <row r="1737" spans="1:13" s="39" customFormat="1" ht="12.95" customHeight="1" x14ac:dyDescent="0.25">
      <c r="A1737" s="226"/>
      <c r="B1737" s="29">
        <v>514</v>
      </c>
      <c r="C1737" s="30">
        <v>8</v>
      </c>
      <c r="D1737" s="32" t="s">
        <v>149</v>
      </c>
      <c r="E1737" s="32" t="s">
        <v>150</v>
      </c>
      <c r="F1737" s="32" t="s">
        <v>4461</v>
      </c>
      <c r="G1737" s="33" t="s">
        <v>12</v>
      </c>
      <c r="H1737" s="34" t="s">
        <v>13</v>
      </c>
      <c r="I1737" s="35">
        <v>0.93469999999999998</v>
      </c>
      <c r="J1737" s="36">
        <v>404257.76</v>
      </c>
      <c r="K1737" s="19">
        <f t="shared" ref="K1737:K1800" si="27">ROUND(J1737+L1737*8,2)</f>
        <v>1212773.28</v>
      </c>
      <c r="L1737" s="37">
        <v>101064.44</v>
      </c>
      <c r="M1737" s="38"/>
    </row>
    <row r="1738" spans="1:13" s="39" customFormat="1" ht="12.95" customHeight="1" x14ac:dyDescent="0.25">
      <c r="A1738" s="226"/>
      <c r="B1738" s="29">
        <v>511</v>
      </c>
      <c r="C1738" s="30">
        <v>9</v>
      </c>
      <c r="D1738" s="32" t="s">
        <v>4462</v>
      </c>
      <c r="E1738" s="32" t="s">
        <v>4463</v>
      </c>
      <c r="F1738" s="32" t="s">
        <v>4464</v>
      </c>
      <c r="G1738" s="33" t="s">
        <v>12</v>
      </c>
      <c r="H1738" s="34" t="s">
        <v>13</v>
      </c>
      <c r="I1738" s="35">
        <v>0.92469999999999997</v>
      </c>
      <c r="J1738" s="36">
        <v>399932.76</v>
      </c>
      <c r="K1738" s="19">
        <f t="shared" si="27"/>
        <v>1199798.28</v>
      </c>
      <c r="L1738" s="37">
        <v>99983.19</v>
      </c>
      <c r="M1738" s="38"/>
    </row>
    <row r="1739" spans="1:13" s="39" customFormat="1" ht="12.95" customHeight="1" x14ac:dyDescent="0.25">
      <c r="A1739" s="226"/>
      <c r="B1739" s="29">
        <v>509</v>
      </c>
      <c r="C1739" s="30">
        <v>10</v>
      </c>
      <c r="D1739" s="42" t="s">
        <v>4465</v>
      </c>
      <c r="E1739" s="42" t="s">
        <v>4466</v>
      </c>
      <c r="F1739" s="42" t="s">
        <v>4467</v>
      </c>
      <c r="G1739" s="27" t="s">
        <v>12</v>
      </c>
      <c r="H1739" s="34" t="s">
        <v>13</v>
      </c>
      <c r="I1739" s="35">
        <v>0.94</v>
      </c>
      <c r="J1739" s="36">
        <v>404820</v>
      </c>
      <c r="K1739" s="19">
        <f t="shared" si="27"/>
        <v>1217920</v>
      </c>
      <c r="L1739" s="37">
        <v>101637.5</v>
      </c>
      <c r="M1739" s="38"/>
    </row>
    <row r="1740" spans="1:13" s="39" customFormat="1" ht="12.95" customHeight="1" x14ac:dyDescent="0.25">
      <c r="A1740" s="226"/>
      <c r="B1740" s="29">
        <v>532</v>
      </c>
      <c r="C1740" s="30">
        <v>11</v>
      </c>
      <c r="D1740" s="32" t="s">
        <v>4468</v>
      </c>
      <c r="E1740" s="32" t="s">
        <v>4469</v>
      </c>
      <c r="F1740" s="32" t="s">
        <v>4470</v>
      </c>
      <c r="G1740" s="33" t="s">
        <v>12</v>
      </c>
      <c r="H1740" s="34" t="s">
        <v>13</v>
      </c>
      <c r="I1740" s="35">
        <v>0.94020000000000004</v>
      </c>
      <c r="J1740" s="36">
        <v>406636.52</v>
      </c>
      <c r="K1740" s="19">
        <f t="shared" si="27"/>
        <v>1219909.56</v>
      </c>
      <c r="L1740" s="37">
        <v>101659.13</v>
      </c>
      <c r="M1740" s="38"/>
    </row>
    <row r="1741" spans="1:13" s="39" customFormat="1" ht="12.95" customHeight="1" x14ac:dyDescent="0.25">
      <c r="A1741" s="226"/>
      <c r="B1741" s="29">
        <v>513</v>
      </c>
      <c r="C1741" s="30">
        <v>12</v>
      </c>
      <c r="D1741" s="32" t="s">
        <v>4471</v>
      </c>
      <c r="E1741" s="32" t="s">
        <v>4472</v>
      </c>
      <c r="F1741" s="32" t="s">
        <v>4473</v>
      </c>
      <c r="G1741" s="33" t="s">
        <v>12</v>
      </c>
      <c r="H1741" s="34" t="s">
        <v>13</v>
      </c>
      <c r="I1741" s="35">
        <v>0.95740000000000003</v>
      </c>
      <c r="J1741" s="36">
        <v>414075.52</v>
      </c>
      <c r="K1741" s="19">
        <f t="shared" si="27"/>
        <v>1242226.56</v>
      </c>
      <c r="L1741" s="37">
        <v>103518.88</v>
      </c>
      <c r="M1741" s="38"/>
    </row>
    <row r="1742" spans="1:13" s="39" customFormat="1" ht="12.95" customHeight="1" x14ac:dyDescent="0.25">
      <c r="A1742" s="226"/>
      <c r="B1742" s="29">
        <v>510</v>
      </c>
      <c r="C1742" s="30">
        <v>13</v>
      </c>
      <c r="D1742" s="32" t="s">
        <v>4474</v>
      </c>
      <c r="E1742" s="32" t="s">
        <v>4475</v>
      </c>
      <c r="F1742" s="32" t="s">
        <v>4476</v>
      </c>
      <c r="G1742" s="33" t="s">
        <v>12</v>
      </c>
      <c r="H1742" s="34" t="s">
        <v>13</v>
      </c>
      <c r="I1742" s="35">
        <v>0.97889999999999999</v>
      </c>
      <c r="J1742" s="36">
        <v>423374.24</v>
      </c>
      <c r="K1742" s="19">
        <f t="shared" si="27"/>
        <v>1270122.72</v>
      </c>
      <c r="L1742" s="37">
        <v>105843.56</v>
      </c>
      <c r="M1742" s="38"/>
    </row>
    <row r="1743" spans="1:13" s="39" customFormat="1" ht="12.95" customHeight="1" x14ac:dyDescent="0.25">
      <c r="A1743" s="226"/>
      <c r="B1743" s="29">
        <v>501</v>
      </c>
      <c r="C1743" s="30">
        <v>14</v>
      </c>
      <c r="D1743" s="32" t="s">
        <v>4477</v>
      </c>
      <c r="E1743" s="32" t="s">
        <v>4478</v>
      </c>
      <c r="F1743" s="32" t="s">
        <v>4479</v>
      </c>
      <c r="G1743" s="33" t="s">
        <v>12</v>
      </c>
      <c r="H1743" s="34" t="s">
        <v>13</v>
      </c>
      <c r="I1743" s="35">
        <v>0.92800000000000005</v>
      </c>
      <c r="J1743" s="36">
        <v>401360</v>
      </c>
      <c r="K1743" s="19">
        <f t="shared" si="27"/>
        <v>1204080</v>
      </c>
      <c r="L1743" s="37">
        <v>100340</v>
      </c>
      <c r="M1743" s="38"/>
    </row>
    <row r="1744" spans="1:13" s="39" customFormat="1" ht="12.95" customHeight="1" x14ac:dyDescent="0.25">
      <c r="A1744" s="226"/>
      <c r="B1744" s="29">
        <v>504</v>
      </c>
      <c r="C1744" s="30">
        <v>15</v>
      </c>
      <c r="D1744" s="32" t="s">
        <v>4480</v>
      </c>
      <c r="E1744" s="32" t="s">
        <v>4481</v>
      </c>
      <c r="F1744" s="32" t="s">
        <v>4482</v>
      </c>
      <c r="G1744" s="33" t="s">
        <v>12</v>
      </c>
      <c r="H1744" s="34" t="s">
        <v>13</v>
      </c>
      <c r="I1744" s="35">
        <v>0.92520000000000002</v>
      </c>
      <c r="J1744" s="36">
        <v>400149</v>
      </c>
      <c r="K1744" s="19">
        <f t="shared" si="27"/>
        <v>1200447</v>
      </c>
      <c r="L1744" s="37">
        <v>100037.25</v>
      </c>
      <c r="M1744" s="38"/>
    </row>
    <row r="1745" spans="1:13" s="39" customFormat="1" ht="12.95" customHeight="1" x14ac:dyDescent="0.25">
      <c r="A1745" s="226"/>
      <c r="B1745" s="29">
        <v>503</v>
      </c>
      <c r="C1745" s="30">
        <v>16</v>
      </c>
      <c r="D1745" s="32" t="s">
        <v>4483</v>
      </c>
      <c r="E1745" s="32" t="s">
        <v>4484</v>
      </c>
      <c r="F1745" s="32" t="s">
        <v>4485</v>
      </c>
      <c r="G1745" s="33" t="s">
        <v>12</v>
      </c>
      <c r="H1745" s="34" t="s">
        <v>13</v>
      </c>
      <c r="I1745" s="35">
        <v>0.92879999999999996</v>
      </c>
      <c r="J1745" s="36">
        <v>401706</v>
      </c>
      <c r="K1745" s="19">
        <f t="shared" si="27"/>
        <v>1205118</v>
      </c>
      <c r="L1745" s="37">
        <v>100426.5</v>
      </c>
      <c r="M1745" s="38"/>
    </row>
    <row r="1746" spans="1:13" s="39" customFormat="1" ht="12.95" customHeight="1" x14ac:dyDescent="0.25">
      <c r="A1746" s="226"/>
      <c r="B1746" s="43">
        <v>533</v>
      </c>
      <c r="C1746" s="30">
        <v>17</v>
      </c>
      <c r="D1746" s="32" t="s">
        <v>4486</v>
      </c>
      <c r="E1746" s="32" t="s">
        <v>4487</v>
      </c>
      <c r="F1746" s="32" t="s">
        <v>121</v>
      </c>
      <c r="G1746" s="33" t="s">
        <v>12</v>
      </c>
      <c r="H1746" s="34" t="s">
        <v>13</v>
      </c>
      <c r="I1746" s="35">
        <v>0.92349999999999999</v>
      </c>
      <c r="J1746" s="36">
        <v>399413.76000000001</v>
      </c>
      <c r="K1746" s="19">
        <f t="shared" si="27"/>
        <v>1198241.28</v>
      </c>
      <c r="L1746" s="37">
        <v>99853.440000000002</v>
      </c>
      <c r="M1746" s="38"/>
    </row>
    <row r="1747" spans="1:13" s="39" customFormat="1" ht="12.95" customHeight="1" x14ac:dyDescent="0.25">
      <c r="A1747" s="226"/>
      <c r="B1747" s="29">
        <v>539</v>
      </c>
      <c r="C1747" s="30">
        <v>18</v>
      </c>
      <c r="D1747" s="32" t="s">
        <v>4488</v>
      </c>
      <c r="E1747" s="32" t="s">
        <v>4489</v>
      </c>
      <c r="F1747" s="32" t="s">
        <v>4490</v>
      </c>
      <c r="G1747" s="33" t="s">
        <v>12</v>
      </c>
      <c r="H1747" s="34" t="s">
        <v>13</v>
      </c>
      <c r="I1747" s="35">
        <v>0.92669999999999997</v>
      </c>
      <c r="J1747" s="36">
        <v>400797.76</v>
      </c>
      <c r="K1747" s="19">
        <f t="shared" si="27"/>
        <v>1202393.28</v>
      </c>
      <c r="L1747" s="37">
        <v>100199.44</v>
      </c>
      <c r="M1747" s="38"/>
    </row>
    <row r="1748" spans="1:13" s="39" customFormat="1" ht="12.95" customHeight="1" x14ac:dyDescent="0.25">
      <c r="A1748" s="226"/>
      <c r="B1748" s="29">
        <v>519</v>
      </c>
      <c r="C1748" s="30">
        <v>19</v>
      </c>
      <c r="D1748" s="32" t="s">
        <v>4491</v>
      </c>
      <c r="E1748" s="32" t="s">
        <v>4492</v>
      </c>
      <c r="F1748" s="32" t="s">
        <v>4493</v>
      </c>
      <c r="G1748" s="33" t="s">
        <v>12</v>
      </c>
      <c r="H1748" s="34" t="s">
        <v>13</v>
      </c>
      <c r="I1748" s="35">
        <v>0.93020000000000003</v>
      </c>
      <c r="J1748" s="36">
        <v>402311.52</v>
      </c>
      <c r="K1748" s="19">
        <f t="shared" si="27"/>
        <v>1206934.56</v>
      </c>
      <c r="L1748" s="37">
        <v>100577.88</v>
      </c>
      <c r="M1748" s="38"/>
    </row>
    <row r="1749" spans="1:13" s="39" customFormat="1" ht="12.95" customHeight="1" x14ac:dyDescent="0.25">
      <c r="A1749" s="226"/>
      <c r="B1749" s="29">
        <v>515</v>
      </c>
      <c r="C1749" s="30">
        <v>20</v>
      </c>
      <c r="D1749" s="32" t="s">
        <v>879</v>
      </c>
      <c r="E1749" s="32" t="s">
        <v>4494</v>
      </c>
      <c r="F1749" s="32" t="s">
        <v>4495</v>
      </c>
      <c r="G1749" s="33" t="s">
        <v>12</v>
      </c>
      <c r="H1749" s="34" t="s">
        <v>13</v>
      </c>
      <c r="I1749" s="35">
        <v>0.93400000000000005</v>
      </c>
      <c r="J1749" s="36">
        <v>403955</v>
      </c>
      <c r="K1749" s="19">
        <f t="shared" si="27"/>
        <v>1211865</v>
      </c>
      <c r="L1749" s="37">
        <v>100988.75</v>
      </c>
      <c r="M1749" s="38"/>
    </row>
    <row r="1750" spans="1:13" s="39" customFormat="1" ht="12.95" customHeight="1" x14ac:dyDescent="0.25">
      <c r="A1750" s="226"/>
      <c r="B1750" s="29">
        <v>523</v>
      </c>
      <c r="C1750" s="30">
        <v>21</v>
      </c>
      <c r="D1750" s="32" t="s">
        <v>4496</v>
      </c>
      <c r="E1750" s="32" t="s">
        <v>4497</v>
      </c>
      <c r="F1750" s="32" t="s">
        <v>4498</v>
      </c>
      <c r="G1750" s="33" t="s">
        <v>12</v>
      </c>
      <c r="H1750" s="34" t="s">
        <v>13</v>
      </c>
      <c r="I1750" s="35">
        <v>0.91549999999999998</v>
      </c>
      <c r="J1750" s="36">
        <v>395953.76</v>
      </c>
      <c r="K1750" s="19">
        <f t="shared" si="27"/>
        <v>1187861.28</v>
      </c>
      <c r="L1750" s="37">
        <v>98988.44</v>
      </c>
      <c r="M1750" s="38"/>
    </row>
    <row r="1751" spans="1:13" s="39" customFormat="1" ht="12.95" customHeight="1" x14ac:dyDescent="0.25">
      <c r="A1751" s="226"/>
      <c r="B1751" s="29">
        <v>507</v>
      </c>
      <c r="C1751" s="30">
        <v>22</v>
      </c>
      <c r="D1751" s="42" t="s">
        <v>4499</v>
      </c>
      <c r="E1751" s="42" t="s">
        <v>4500</v>
      </c>
      <c r="F1751" s="42" t="s">
        <v>4501</v>
      </c>
      <c r="G1751" s="33" t="s">
        <v>12</v>
      </c>
      <c r="H1751" s="34" t="s">
        <v>13</v>
      </c>
      <c r="I1751" s="35">
        <v>0.93069999999999997</v>
      </c>
      <c r="J1751" s="36">
        <v>402527.76</v>
      </c>
      <c r="K1751" s="19">
        <f t="shared" si="27"/>
        <v>1207583.28</v>
      </c>
      <c r="L1751" s="37">
        <v>100631.94</v>
      </c>
      <c r="M1751" s="38"/>
    </row>
    <row r="1752" spans="1:13" s="39" customFormat="1" ht="12.95" customHeight="1" x14ac:dyDescent="0.25">
      <c r="A1752" s="226"/>
      <c r="B1752" s="29">
        <v>518</v>
      </c>
      <c r="C1752" s="30">
        <v>23</v>
      </c>
      <c r="D1752" s="32" t="s">
        <v>4502</v>
      </c>
      <c r="E1752" s="32" t="s">
        <v>4503</v>
      </c>
      <c r="F1752" s="32" t="s">
        <v>4504</v>
      </c>
      <c r="G1752" s="33" t="s">
        <v>12</v>
      </c>
      <c r="H1752" s="34" t="s">
        <v>13</v>
      </c>
      <c r="I1752" s="35">
        <v>0.91569999999999996</v>
      </c>
      <c r="J1752" s="36">
        <v>396040.24</v>
      </c>
      <c r="K1752" s="19">
        <f t="shared" si="27"/>
        <v>1188120.72</v>
      </c>
      <c r="L1752" s="37">
        <v>99010.06</v>
      </c>
      <c r="M1752" s="38"/>
    </row>
    <row r="1753" spans="1:13" s="39" customFormat="1" ht="12.95" customHeight="1" x14ac:dyDescent="0.25">
      <c r="A1753" s="226"/>
      <c r="B1753" s="29">
        <v>502</v>
      </c>
      <c r="C1753" s="30">
        <v>24</v>
      </c>
      <c r="D1753" s="32" t="s">
        <v>4505</v>
      </c>
      <c r="E1753" s="32" t="s">
        <v>4506</v>
      </c>
      <c r="F1753" s="32" t="s">
        <v>4507</v>
      </c>
      <c r="G1753" s="33" t="s">
        <v>12</v>
      </c>
      <c r="H1753" s="34" t="s">
        <v>13</v>
      </c>
      <c r="I1753" s="35">
        <v>0.96519999999999995</v>
      </c>
      <c r="J1753" s="36">
        <v>417449</v>
      </c>
      <c r="K1753" s="19">
        <f t="shared" si="27"/>
        <v>1252347</v>
      </c>
      <c r="L1753" s="37">
        <v>104362.25</v>
      </c>
      <c r="M1753" s="38"/>
    </row>
    <row r="1754" spans="1:13" s="39" customFormat="1" ht="12.95" customHeight="1" x14ac:dyDescent="0.25">
      <c r="A1754" s="226"/>
      <c r="B1754" s="29">
        <v>500</v>
      </c>
      <c r="C1754" s="30">
        <v>25</v>
      </c>
      <c r="D1754" s="42" t="s">
        <v>4508</v>
      </c>
      <c r="E1754" s="42" t="s">
        <v>4509</v>
      </c>
      <c r="F1754" s="42" t="s">
        <v>4510</v>
      </c>
      <c r="G1754" s="33" t="s">
        <v>12</v>
      </c>
      <c r="H1754" s="34" t="s">
        <v>13</v>
      </c>
      <c r="I1754" s="35">
        <v>0.96819999999999995</v>
      </c>
      <c r="J1754" s="36">
        <v>418746.52</v>
      </c>
      <c r="K1754" s="19">
        <f t="shared" si="27"/>
        <v>1256239.56</v>
      </c>
      <c r="L1754" s="37">
        <v>104686.63</v>
      </c>
      <c r="M1754" s="38"/>
    </row>
    <row r="1755" spans="1:13" s="39" customFormat="1" ht="12.95" customHeight="1" x14ac:dyDescent="0.25">
      <c r="A1755" s="226"/>
      <c r="B1755" s="29">
        <v>540</v>
      </c>
      <c r="C1755" s="30">
        <v>26</v>
      </c>
      <c r="D1755" s="32" t="s">
        <v>4511</v>
      </c>
      <c r="E1755" s="32" t="s">
        <v>4512</v>
      </c>
      <c r="F1755" s="32" t="s">
        <v>4513</v>
      </c>
      <c r="G1755" s="33" t="s">
        <v>12</v>
      </c>
      <c r="H1755" s="34" t="s">
        <v>13</v>
      </c>
      <c r="I1755" s="35">
        <v>0.95620000000000005</v>
      </c>
      <c r="J1755" s="36">
        <v>413556.52</v>
      </c>
      <c r="K1755" s="19">
        <f t="shared" si="27"/>
        <v>1240669.56</v>
      </c>
      <c r="L1755" s="37">
        <v>103389.13</v>
      </c>
      <c r="M1755" s="38"/>
    </row>
    <row r="1756" spans="1:13" s="39" customFormat="1" ht="12.95" customHeight="1" x14ac:dyDescent="0.25">
      <c r="A1756" s="226"/>
      <c r="B1756" s="29">
        <v>521</v>
      </c>
      <c r="C1756" s="30">
        <v>27</v>
      </c>
      <c r="D1756" s="32" t="s">
        <v>2258</v>
      </c>
      <c r="E1756" s="32" t="s">
        <v>4514</v>
      </c>
      <c r="F1756" s="32" t="s">
        <v>4515</v>
      </c>
      <c r="G1756" s="33" t="s">
        <v>12</v>
      </c>
      <c r="H1756" s="34" t="s">
        <v>13</v>
      </c>
      <c r="I1756" s="35">
        <v>0.94220000000000004</v>
      </c>
      <c r="J1756" s="36">
        <v>407501.52</v>
      </c>
      <c r="K1756" s="19">
        <f t="shared" si="27"/>
        <v>1222504.56</v>
      </c>
      <c r="L1756" s="37">
        <v>101875.38</v>
      </c>
      <c r="M1756" s="38"/>
    </row>
    <row r="1757" spans="1:13" s="39" customFormat="1" ht="12.95" customHeight="1" x14ac:dyDescent="0.25">
      <c r="A1757" s="226"/>
      <c r="B1757" s="29">
        <v>527</v>
      </c>
      <c r="C1757" s="30">
        <v>28</v>
      </c>
      <c r="D1757" s="32" t="s">
        <v>4516</v>
      </c>
      <c r="E1757" s="32" t="s">
        <v>4517</v>
      </c>
      <c r="F1757" s="32" t="s">
        <v>4518</v>
      </c>
      <c r="G1757" s="33" t="s">
        <v>12</v>
      </c>
      <c r="H1757" s="34" t="s">
        <v>13</v>
      </c>
      <c r="I1757" s="35">
        <v>0.93079999999999996</v>
      </c>
      <c r="J1757" s="36">
        <v>402571</v>
      </c>
      <c r="K1757" s="19">
        <f t="shared" si="27"/>
        <v>1207713</v>
      </c>
      <c r="L1757" s="37">
        <v>100642.75</v>
      </c>
      <c r="M1757" s="38"/>
    </row>
    <row r="1758" spans="1:13" s="39" customFormat="1" ht="12.95" customHeight="1" x14ac:dyDescent="0.25">
      <c r="A1758" s="226"/>
      <c r="B1758" s="29">
        <v>505</v>
      </c>
      <c r="C1758" s="30">
        <v>29</v>
      </c>
      <c r="D1758" s="32" t="s">
        <v>2326</v>
      </c>
      <c r="E1758" s="32" t="s">
        <v>2327</v>
      </c>
      <c r="F1758" s="32" t="s">
        <v>4457</v>
      </c>
      <c r="G1758" s="33" t="s">
        <v>12</v>
      </c>
      <c r="H1758" s="34" t="s">
        <v>13</v>
      </c>
      <c r="I1758" s="35">
        <v>0.95499999999999996</v>
      </c>
      <c r="J1758" s="36">
        <v>413037.52</v>
      </c>
      <c r="K1758" s="19">
        <f t="shared" si="27"/>
        <v>1239112.56</v>
      </c>
      <c r="L1758" s="37">
        <v>103259.38</v>
      </c>
      <c r="M1758" s="38"/>
    </row>
    <row r="1759" spans="1:13" s="39" customFormat="1" ht="12.95" customHeight="1" x14ac:dyDescent="0.25">
      <c r="A1759" s="226"/>
      <c r="B1759" s="29">
        <v>516</v>
      </c>
      <c r="C1759" s="30">
        <v>30</v>
      </c>
      <c r="D1759" s="32" t="s">
        <v>4519</v>
      </c>
      <c r="E1759" s="32" t="s">
        <v>4520</v>
      </c>
      <c r="F1759" s="32" t="s">
        <v>4521</v>
      </c>
      <c r="G1759" s="33" t="s">
        <v>12</v>
      </c>
      <c r="H1759" s="34" t="s">
        <v>13</v>
      </c>
      <c r="I1759" s="35">
        <v>0.96419999999999995</v>
      </c>
      <c r="J1759" s="36">
        <v>417016.52</v>
      </c>
      <c r="K1759" s="19">
        <f t="shared" si="27"/>
        <v>1251049.56</v>
      </c>
      <c r="L1759" s="37">
        <v>104254.13</v>
      </c>
      <c r="M1759" s="38"/>
    </row>
    <row r="1760" spans="1:13" s="39" customFormat="1" ht="12.95" customHeight="1" x14ac:dyDescent="0.25">
      <c r="A1760" s="226"/>
      <c r="B1760" s="29">
        <v>508</v>
      </c>
      <c r="C1760" s="30">
        <v>31</v>
      </c>
      <c r="D1760" s="32" t="s">
        <v>4522</v>
      </c>
      <c r="E1760" s="32" t="s">
        <v>4523</v>
      </c>
      <c r="F1760" s="32" t="s">
        <v>4524</v>
      </c>
      <c r="G1760" s="33" t="s">
        <v>12</v>
      </c>
      <c r="H1760" s="34" t="s">
        <v>13</v>
      </c>
      <c r="I1760" s="35">
        <v>0.93689999999999996</v>
      </c>
      <c r="J1760" s="36">
        <v>405209.24</v>
      </c>
      <c r="K1760" s="19">
        <f t="shared" si="27"/>
        <v>1215627.72</v>
      </c>
      <c r="L1760" s="37">
        <v>101302.31</v>
      </c>
      <c r="M1760" s="38"/>
    </row>
    <row r="1761" spans="1:13" s="39" customFormat="1" ht="12.95" customHeight="1" x14ac:dyDescent="0.25">
      <c r="A1761" s="226"/>
      <c r="B1761" s="29">
        <v>531</v>
      </c>
      <c r="C1761" s="30">
        <v>32</v>
      </c>
      <c r="D1761" s="32" t="s">
        <v>1750</v>
      </c>
      <c r="E1761" s="32" t="s">
        <v>4525</v>
      </c>
      <c r="F1761" s="32" t="s">
        <v>4526</v>
      </c>
      <c r="G1761" s="33" t="s">
        <v>12</v>
      </c>
      <c r="H1761" s="34" t="s">
        <v>13</v>
      </c>
      <c r="I1761" s="35">
        <v>0.98540000000000005</v>
      </c>
      <c r="J1761" s="36">
        <v>426185.52</v>
      </c>
      <c r="K1761" s="19">
        <f t="shared" si="27"/>
        <v>1278556.56</v>
      </c>
      <c r="L1761" s="37">
        <v>106546.38</v>
      </c>
      <c r="M1761" s="38"/>
    </row>
    <row r="1762" spans="1:13" s="39" customFormat="1" ht="12.95" customHeight="1" x14ac:dyDescent="0.25">
      <c r="A1762" s="226"/>
      <c r="B1762" s="29">
        <v>529</v>
      </c>
      <c r="C1762" s="30">
        <v>33</v>
      </c>
      <c r="D1762" s="32" t="s">
        <v>4527</v>
      </c>
      <c r="E1762" s="32" t="s">
        <v>4528</v>
      </c>
      <c r="F1762" s="32" t="s">
        <v>4529</v>
      </c>
      <c r="G1762" s="33" t="s">
        <v>12</v>
      </c>
      <c r="H1762" s="34" t="s">
        <v>13</v>
      </c>
      <c r="I1762" s="35">
        <v>0.93920000000000003</v>
      </c>
      <c r="J1762" s="36">
        <v>406204</v>
      </c>
      <c r="K1762" s="19">
        <f t="shared" si="27"/>
        <v>1218612</v>
      </c>
      <c r="L1762" s="37">
        <v>101551</v>
      </c>
      <c r="M1762" s="38"/>
    </row>
    <row r="1763" spans="1:13" s="39" customFormat="1" ht="12.95" customHeight="1" x14ac:dyDescent="0.25">
      <c r="A1763" s="226"/>
      <c r="B1763" s="29">
        <v>528</v>
      </c>
      <c r="C1763" s="30">
        <v>34</v>
      </c>
      <c r="D1763" s="32" t="s">
        <v>4530</v>
      </c>
      <c r="E1763" s="32" t="s">
        <v>4531</v>
      </c>
      <c r="F1763" s="32" t="s">
        <v>4532</v>
      </c>
      <c r="G1763" s="33" t="s">
        <v>12</v>
      </c>
      <c r="H1763" s="34" t="s">
        <v>13</v>
      </c>
      <c r="I1763" s="35">
        <v>0.98340000000000005</v>
      </c>
      <c r="J1763" s="36">
        <v>425320.52</v>
      </c>
      <c r="K1763" s="19">
        <f t="shared" si="27"/>
        <v>1275961.56</v>
      </c>
      <c r="L1763" s="37">
        <v>106330.13</v>
      </c>
      <c r="M1763" s="38"/>
    </row>
    <row r="1764" spans="1:13" s="39" customFormat="1" ht="12.95" customHeight="1" x14ac:dyDescent="0.25">
      <c r="A1764" s="226"/>
      <c r="B1764" s="29">
        <v>506</v>
      </c>
      <c r="C1764" s="30">
        <v>35</v>
      </c>
      <c r="D1764" s="32" t="s">
        <v>4533</v>
      </c>
      <c r="E1764" s="32" t="s">
        <v>4534</v>
      </c>
      <c r="F1764" s="32" t="s">
        <v>4535</v>
      </c>
      <c r="G1764" s="33" t="s">
        <v>12</v>
      </c>
      <c r="H1764" s="34" t="s">
        <v>13</v>
      </c>
      <c r="I1764" s="35">
        <v>0.96699999999999997</v>
      </c>
      <c r="J1764" s="36">
        <v>418227.52</v>
      </c>
      <c r="K1764" s="19">
        <f t="shared" si="27"/>
        <v>1254682.56</v>
      </c>
      <c r="L1764" s="37">
        <v>104556.88</v>
      </c>
      <c r="M1764" s="38"/>
    </row>
    <row r="1765" spans="1:13" s="39" customFormat="1" ht="12.95" customHeight="1" x14ac:dyDescent="0.25">
      <c r="A1765" s="226"/>
      <c r="B1765" s="29">
        <v>538</v>
      </c>
      <c r="C1765" s="30">
        <v>36</v>
      </c>
      <c r="D1765" s="32" t="s">
        <v>4536</v>
      </c>
      <c r="E1765" s="32" t="s">
        <v>4537</v>
      </c>
      <c r="F1765" s="32" t="s">
        <v>4538</v>
      </c>
      <c r="G1765" s="33" t="s">
        <v>12</v>
      </c>
      <c r="H1765" s="34" t="s">
        <v>13</v>
      </c>
      <c r="I1765" s="35">
        <v>0.95189999999999997</v>
      </c>
      <c r="J1765" s="36">
        <v>411696.76</v>
      </c>
      <c r="K1765" s="19">
        <f t="shared" si="27"/>
        <v>1235090.28</v>
      </c>
      <c r="L1765" s="37">
        <v>102924.19</v>
      </c>
      <c r="M1765" s="38"/>
    </row>
    <row r="1766" spans="1:13" s="39" customFormat="1" ht="12.95" customHeight="1" x14ac:dyDescent="0.25">
      <c r="A1766" s="226"/>
      <c r="B1766" s="29">
        <v>525</v>
      </c>
      <c r="C1766" s="30">
        <v>37</v>
      </c>
      <c r="D1766" s="32" t="s">
        <v>503</v>
      </c>
      <c r="E1766" s="32" t="s">
        <v>4539</v>
      </c>
      <c r="F1766" s="32" t="s">
        <v>4540</v>
      </c>
      <c r="G1766" s="33" t="s">
        <v>12</v>
      </c>
      <c r="H1766" s="34" t="s">
        <v>13</v>
      </c>
      <c r="I1766" s="35">
        <v>0.98540000000000005</v>
      </c>
      <c r="J1766" s="36">
        <v>426185.52</v>
      </c>
      <c r="K1766" s="19">
        <f t="shared" si="27"/>
        <v>1278556.56</v>
      </c>
      <c r="L1766" s="37">
        <v>106546.38</v>
      </c>
      <c r="M1766" s="38"/>
    </row>
    <row r="1767" spans="1:13" s="39" customFormat="1" ht="12.95" customHeight="1" x14ac:dyDescent="0.25">
      <c r="A1767" s="226"/>
      <c r="B1767" s="29">
        <v>524</v>
      </c>
      <c r="C1767" s="30">
        <v>38</v>
      </c>
      <c r="D1767" s="32" t="s">
        <v>4541</v>
      </c>
      <c r="E1767" s="32" t="s">
        <v>4542</v>
      </c>
      <c r="F1767" s="32" t="s">
        <v>4543</v>
      </c>
      <c r="G1767" s="33" t="s">
        <v>12</v>
      </c>
      <c r="H1767" s="34" t="s">
        <v>13</v>
      </c>
      <c r="I1767" s="35">
        <v>0.96499999999999997</v>
      </c>
      <c r="J1767" s="36">
        <v>417362.52</v>
      </c>
      <c r="K1767" s="19">
        <f t="shared" si="27"/>
        <v>1252087.56</v>
      </c>
      <c r="L1767" s="37">
        <v>104340.63</v>
      </c>
      <c r="M1767" s="38"/>
    </row>
    <row r="1768" spans="1:13" s="39" customFormat="1" ht="12.95" customHeight="1" x14ac:dyDescent="0.25">
      <c r="A1768" s="226"/>
      <c r="B1768" s="29">
        <v>536</v>
      </c>
      <c r="C1768" s="30">
        <v>39</v>
      </c>
      <c r="D1768" s="59" t="s">
        <v>4544</v>
      </c>
      <c r="E1768" s="59" t="s">
        <v>4545</v>
      </c>
      <c r="F1768" s="59" t="s">
        <v>4546</v>
      </c>
      <c r="G1768" s="33" t="s">
        <v>12</v>
      </c>
      <c r="H1768" s="34" t="s">
        <v>13</v>
      </c>
      <c r="I1768" s="35">
        <v>0.93540000000000001</v>
      </c>
      <c r="J1768" s="36">
        <v>404560.52</v>
      </c>
      <c r="K1768" s="19">
        <f t="shared" si="27"/>
        <v>1213681.56</v>
      </c>
      <c r="L1768" s="37">
        <v>101140.13</v>
      </c>
      <c r="M1768" s="38"/>
    </row>
    <row r="1769" spans="1:13" s="39" customFormat="1" ht="12.95" customHeight="1" x14ac:dyDescent="0.25">
      <c r="A1769" s="226"/>
      <c r="B1769" s="29">
        <v>517</v>
      </c>
      <c r="C1769" s="30">
        <v>40</v>
      </c>
      <c r="D1769" s="53" t="s">
        <v>4547</v>
      </c>
      <c r="E1769" s="53" t="s">
        <v>4548</v>
      </c>
      <c r="F1769" s="53" t="s">
        <v>4549</v>
      </c>
      <c r="G1769" s="33" t="s">
        <v>12</v>
      </c>
      <c r="H1769" s="34" t="s">
        <v>13</v>
      </c>
      <c r="I1769" s="35">
        <v>0.95020000000000004</v>
      </c>
      <c r="J1769" s="36">
        <v>410961.52</v>
      </c>
      <c r="K1769" s="19">
        <f t="shared" si="27"/>
        <v>1232884.56</v>
      </c>
      <c r="L1769" s="37">
        <v>102740.38</v>
      </c>
      <c r="M1769" s="38"/>
    </row>
    <row r="1770" spans="1:13" s="39" customFormat="1" ht="12.95" customHeight="1" x14ac:dyDescent="0.25">
      <c r="A1770" s="226"/>
      <c r="B1770" s="29"/>
      <c r="C1770" s="30"/>
      <c r="D1770" s="31" t="s">
        <v>38</v>
      </c>
      <c r="E1770" s="32"/>
      <c r="F1770" s="32"/>
      <c r="G1770" s="33"/>
      <c r="H1770" s="34"/>
      <c r="I1770" s="35"/>
      <c r="J1770" s="36"/>
      <c r="K1770" s="19"/>
      <c r="L1770" s="37"/>
      <c r="M1770" s="38"/>
    </row>
    <row r="1771" spans="1:13" s="39" customFormat="1" ht="12.95" customHeight="1" x14ac:dyDescent="0.25">
      <c r="A1771" s="227"/>
      <c r="B1771" s="29">
        <v>530</v>
      </c>
      <c r="C1771" s="30">
        <v>1</v>
      </c>
      <c r="D1771" s="32" t="s">
        <v>3567</v>
      </c>
      <c r="E1771" s="32" t="s">
        <v>3568</v>
      </c>
      <c r="F1771" s="32" t="s">
        <v>4550</v>
      </c>
      <c r="G1771" s="33" t="s">
        <v>118</v>
      </c>
      <c r="H1771" s="34" t="s">
        <v>13</v>
      </c>
      <c r="I1771" s="35">
        <v>0.95940000000000003</v>
      </c>
      <c r="J1771" s="36">
        <v>738162.36</v>
      </c>
      <c r="K1771" s="19">
        <f t="shared" si="27"/>
        <v>2214487.08</v>
      </c>
      <c r="L1771" s="37">
        <v>184540.59</v>
      </c>
      <c r="M1771" s="38"/>
    </row>
    <row r="1772" spans="1:13" s="39" customFormat="1" ht="12.95" customHeight="1" x14ac:dyDescent="0.25">
      <c r="A1772" s="225" t="s">
        <v>4551</v>
      </c>
      <c r="B1772" s="29"/>
      <c r="C1772" s="30"/>
      <c r="D1772" s="49" t="s">
        <v>11</v>
      </c>
      <c r="E1772" s="42"/>
      <c r="F1772" s="42"/>
      <c r="G1772" s="33"/>
      <c r="H1772" s="34"/>
      <c r="I1772" s="35"/>
      <c r="J1772" s="36"/>
      <c r="K1772" s="19"/>
      <c r="L1772" s="37"/>
      <c r="M1772" s="38"/>
    </row>
    <row r="1773" spans="1:13" s="39" customFormat="1" ht="12.95" customHeight="1" x14ac:dyDescent="0.25">
      <c r="A1773" s="233"/>
      <c r="B1773" s="29">
        <v>5850</v>
      </c>
      <c r="C1773" s="30">
        <v>1</v>
      </c>
      <c r="D1773" s="32" t="s">
        <v>4552</v>
      </c>
      <c r="E1773" s="32" t="s">
        <v>4553</v>
      </c>
      <c r="F1773" s="32" t="s">
        <v>4554</v>
      </c>
      <c r="G1773" s="33" t="s">
        <v>12</v>
      </c>
      <c r="H1773" s="34" t="s">
        <v>13</v>
      </c>
      <c r="I1773" s="35">
        <v>0.94030000000000002</v>
      </c>
      <c r="J1773" s="36">
        <v>405057.87</v>
      </c>
      <c r="K1773" s="19">
        <f t="shared" si="27"/>
        <v>1218417.3899999999</v>
      </c>
      <c r="L1773" s="37">
        <v>101669.94</v>
      </c>
      <c r="M1773" s="38"/>
    </row>
    <row r="1774" spans="1:13" s="39" customFormat="1" ht="12.95" customHeight="1" x14ac:dyDescent="0.25">
      <c r="A1774" s="233"/>
      <c r="B1774" s="29">
        <v>5805</v>
      </c>
      <c r="C1774" s="30">
        <v>2</v>
      </c>
      <c r="D1774" s="42" t="s">
        <v>4555</v>
      </c>
      <c r="E1774" s="42" t="s">
        <v>4556</v>
      </c>
      <c r="F1774" s="42" t="s">
        <v>4557</v>
      </c>
      <c r="G1774" s="27" t="s">
        <v>12</v>
      </c>
      <c r="H1774" s="34" t="s">
        <v>13</v>
      </c>
      <c r="I1774" s="35">
        <v>0.93859999999999999</v>
      </c>
      <c r="J1774" s="36">
        <v>404322.63</v>
      </c>
      <c r="K1774" s="19">
        <f t="shared" si="27"/>
        <v>1216211.67</v>
      </c>
      <c r="L1774" s="37">
        <v>101486.13</v>
      </c>
      <c r="M1774" s="38"/>
    </row>
    <row r="1775" spans="1:13" s="39" customFormat="1" ht="12.95" customHeight="1" x14ac:dyDescent="0.25">
      <c r="A1775" s="233"/>
      <c r="B1775" s="29">
        <v>5816</v>
      </c>
      <c r="C1775" s="30">
        <v>3</v>
      </c>
      <c r="D1775" s="32" t="s">
        <v>4558</v>
      </c>
      <c r="E1775" s="32" t="s">
        <v>4559</v>
      </c>
      <c r="F1775" s="32" t="s">
        <v>4560</v>
      </c>
      <c r="G1775" s="50" t="s">
        <v>12</v>
      </c>
      <c r="H1775" s="34" t="s">
        <v>13</v>
      </c>
      <c r="I1775" s="35">
        <v>0.96579999999999999</v>
      </c>
      <c r="J1775" s="36">
        <v>416086.63</v>
      </c>
      <c r="K1775" s="19">
        <f t="shared" si="27"/>
        <v>1251503.67</v>
      </c>
      <c r="L1775" s="37">
        <v>104427.13</v>
      </c>
      <c r="M1775" s="38"/>
    </row>
    <row r="1776" spans="1:13" s="39" customFormat="1" ht="12.95" customHeight="1" x14ac:dyDescent="0.25">
      <c r="A1776" s="233"/>
      <c r="B1776" s="29">
        <v>5807</v>
      </c>
      <c r="C1776" s="30">
        <v>4</v>
      </c>
      <c r="D1776" s="42" t="s">
        <v>340</v>
      </c>
      <c r="E1776" s="42" t="s">
        <v>4561</v>
      </c>
      <c r="F1776" s="42" t="s">
        <v>4562</v>
      </c>
      <c r="G1776" s="50" t="s">
        <v>12</v>
      </c>
      <c r="H1776" s="34" t="s">
        <v>13</v>
      </c>
      <c r="I1776" s="35">
        <v>0.94620000000000004</v>
      </c>
      <c r="J1776" s="36">
        <v>407609.63</v>
      </c>
      <c r="K1776" s="19">
        <f t="shared" si="27"/>
        <v>1226072.67</v>
      </c>
      <c r="L1776" s="37">
        <v>102307.88</v>
      </c>
      <c r="M1776" s="38"/>
    </row>
    <row r="1777" spans="1:13" s="39" customFormat="1" ht="12.95" customHeight="1" x14ac:dyDescent="0.25">
      <c r="A1777" s="233"/>
      <c r="B1777" s="29">
        <v>5828</v>
      </c>
      <c r="C1777" s="30">
        <v>5</v>
      </c>
      <c r="D1777" s="42" t="s">
        <v>4563</v>
      </c>
      <c r="E1777" s="42" t="s">
        <v>4564</v>
      </c>
      <c r="F1777" s="42" t="s">
        <v>4565</v>
      </c>
      <c r="G1777" s="27" t="s">
        <v>12</v>
      </c>
      <c r="H1777" s="34" t="s">
        <v>13</v>
      </c>
      <c r="I1777" s="35">
        <v>0.93140000000000001</v>
      </c>
      <c r="J1777" s="36">
        <v>401208.63</v>
      </c>
      <c r="K1777" s="19">
        <f t="shared" si="27"/>
        <v>1206869.67</v>
      </c>
      <c r="L1777" s="37">
        <v>100707.63</v>
      </c>
      <c r="M1777" s="38"/>
    </row>
    <row r="1778" spans="1:13" s="39" customFormat="1" ht="12.95" customHeight="1" x14ac:dyDescent="0.25">
      <c r="A1778" s="233"/>
      <c r="B1778" s="29">
        <v>5804</v>
      </c>
      <c r="C1778" s="30">
        <v>6</v>
      </c>
      <c r="D1778" s="42" t="s">
        <v>4566</v>
      </c>
      <c r="E1778" s="42" t="s">
        <v>4567</v>
      </c>
      <c r="F1778" s="42" t="s">
        <v>4568</v>
      </c>
      <c r="G1778" s="50" t="s">
        <v>12</v>
      </c>
      <c r="H1778" s="34" t="s">
        <v>13</v>
      </c>
      <c r="I1778" s="35">
        <v>0.94220000000000004</v>
      </c>
      <c r="J1778" s="36">
        <v>405879.63</v>
      </c>
      <c r="K1778" s="19">
        <f t="shared" si="27"/>
        <v>1220882.67</v>
      </c>
      <c r="L1778" s="37">
        <v>101875.38</v>
      </c>
      <c r="M1778" s="38"/>
    </row>
    <row r="1779" spans="1:13" s="39" customFormat="1" ht="12.95" customHeight="1" x14ac:dyDescent="0.25">
      <c r="A1779" s="233"/>
      <c r="B1779" s="29">
        <v>5843</v>
      </c>
      <c r="C1779" s="30">
        <v>7</v>
      </c>
      <c r="D1779" s="32" t="s">
        <v>4569</v>
      </c>
      <c r="E1779" s="32" t="s">
        <v>4570</v>
      </c>
      <c r="F1779" s="32" t="s">
        <v>4571</v>
      </c>
      <c r="G1779" s="33" t="s">
        <v>12</v>
      </c>
      <c r="H1779" s="34" t="s">
        <v>13</v>
      </c>
      <c r="I1779" s="35">
        <v>0.93940000000000001</v>
      </c>
      <c r="J1779" s="36">
        <v>402938.63</v>
      </c>
      <c r="K1779" s="19">
        <f t="shared" si="27"/>
        <v>1215519.67</v>
      </c>
      <c r="L1779" s="37">
        <v>101572.63</v>
      </c>
      <c r="M1779" s="38"/>
    </row>
    <row r="1780" spans="1:13" s="39" customFormat="1" ht="12.95" customHeight="1" x14ac:dyDescent="0.25">
      <c r="A1780" s="233"/>
      <c r="B1780" s="29">
        <v>5836</v>
      </c>
      <c r="C1780" s="30">
        <v>8</v>
      </c>
      <c r="D1780" s="32" t="s">
        <v>4572</v>
      </c>
      <c r="E1780" s="32" t="s">
        <v>4573</v>
      </c>
      <c r="F1780" s="32" t="s">
        <v>4574</v>
      </c>
      <c r="G1780" s="33" t="s">
        <v>12</v>
      </c>
      <c r="H1780" s="34" t="s">
        <v>13</v>
      </c>
      <c r="I1780" s="35">
        <v>0.94240000000000002</v>
      </c>
      <c r="J1780" s="36">
        <v>405533.64</v>
      </c>
      <c r="K1780" s="19">
        <f t="shared" si="27"/>
        <v>1220709.6399999999</v>
      </c>
      <c r="L1780" s="37">
        <v>101897</v>
      </c>
      <c r="M1780" s="38"/>
    </row>
    <row r="1781" spans="1:13" s="39" customFormat="1" ht="12.95" customHeight="1" x14ac:dyDescent="0.25">
      <c r="A1781" s="233"/>
      <c r="B1781" s="29">
        <v>5844</v>
      </c>
      <c r="C1781" s="30">
        <v>9</v>
      </c>
      <c r="D1781" s="42" t="s">
        <v>4575</v>
      </c>
      <c r="E1781" s="42" t="s">
        <v>4576</v>
      </c>
      <c r="F1781" s="42" t="s">
        <v>4577</v>
      </c>
      <c r="G1781" s="33" t="s">
        <v>12</v>
      </c>
      <c r="H1781" s="34" t="s">
        <v>13</v>
      </c>
      <c r="I1781" s="35">
        <v>0.94159999999999999</v>
      </c>
      <c r="J1781" s="36">
        <v>405620.14</v>
      </c>
      <c r="K1781" s="19">
        <f t="shared" si="27"/>
        <v>1220104.1399999999</v>
      </c>
      <c r="L1781" s="37">
        <v>101810.5</v>
      </c>
      <c r="M1781" s="38"/>
    </row>
    <row r="1782" spans="1:13" s="39" customFormat="1" ht="12.95" customHeight="1" x14ac:dyDescent="0.25">
      <c r="A1782" s="233"/>
      <c r="B1782" s="29">
        <v>5812</v>
      </c>
      <c r="C1782" s="30">
        <v>10</v>
      </c>
      <c r="D1782" s="32" t="s">
        <v>4578</v>
      </c>
      <c r="E1782" s="32" t="s">
        <v>4579</v>
      </c>
      <c r="F1782" s="32" t="s">
        <v>4580</v>
      </c>
      <c r="G1782" s="33" t="s">
        <v>12</v>
      </c>
      <c r="H1782" s="34" t="s">
        <v>13</v>
      </c>
      <c r="I1782" s="35">
        <v>0.93899999999999995</v>
      </c>
      <c r="J1782" s="36">
        <v>404495.63</v>
      </c>
      <c r="K1782" s="19">
        <f t="shared" si="27"/>
        <v>1216730.67</v>
      </c>
      <c r="L1782" s="37">
        <v>101529.38</v>
      </c>
      <c r="M1782" s="38"/>
    </row>
    <row r="1783" spans="1:13" s="39" customFormat="1" ht="12.95" customHeight="1" x14ac:dyDescent="0.25">
      <c r="A1783" s="233"/>
      <c r="B1783" s="29">
        <v>5849</v>
      </c>
      <c r="C1783" s="30">
        <v>11</v>
      </c>
      <c r="D1783" s="42" t="s">
        <v>4581</v>
      </c>
      <c r="E1783" s="42" t="s">
        <v>4582</v>
      </c>
      <c r="F1783" s="42" t="s">
        <v>4583</v>
      </c>
      <c r="G1783" s="33" t="s">
        <v>12</v>
      </c>
      <c r="H1783" s="34" t="s">
        <v>13</v>
      </c>
      <c r="I1783" s="35">
        <v>0.93979999999999997</v>
      </c>
      <c r="J1783" s="36">
        <v>404409.13</v>
      </c>
      <c r="K1783" s="19">
        <f t="shared" si="27"/>
        <v>1217336.17</v>
      </c>
      <c r="L1783" s="37">
        <v>101615.88</v>
      </c>
      <c r="M1783" s="38"/>
    </row>
    <row r="1784" spans="1:13" s="39" customFormat="1" ht="12.95" customHeight="1" x14ac:dyDescent="0.25">
      <c r="A1784" s="233"/>
      <c r="B1784" s="29">
        <v>5826</v>
      </c>
      <c r="C1784" s="30">
        <v>12</v>
      </c>
      <c r="D1784" s="32" t="s">
        <v>4584</v>
      </c>
      <c r="E1784" s="32" t="s">
        <v>4585</v>
      </c>
      <c r="F1784" s="32" t="s">
        <v>4586</v>
      </c>
      <c r="G1784" s="33" t="s">
        <v>12</v>
      </c>
      <c r="H1784" s="34" t="s">
        <v>13</v>
      </c>
      <c r="I1784" s="35">
        <v>0.93940000000000001</v>
      </c>
      <c r="J1784" s="36">
        <v>404236.13</v>
      </c>
      <c r="K1784" s="19">
        <f t="shared" si="27"/>
        <v>1216817.17</v>
      </c>
      <c r="L1784" s="37">
        <v>101572.63</v>
      </c>
      <c r="M1784" s="38"/>
    </row>
    <row r="1785" spans="1:13" s="39" customFormat="1" ht="12.95" customHeight="1" x14ac:dyDescent="0.25">
      <c r="A1785" s="233"/>
      <c r="B1785" s="43">
        <v>5802</v>
      </c>
      <c r="C1785" s="30">
        <v>13</v>
      </c>
      <c r="D1785" s="32" t="s">
        <v>4587</v>
      </c>
      <c r="E1785" s="32" t="s">
        <v>4588</v>
      </c>
      <c r="F1785" s="32" t="s">
        <v>942</v>
      </c>
      <c r="G1785" s="33" t="s">
        <v>12</v>
      </c>
      <c r="H1785" s="34" t="s">
        <v>13</v>
      </c>
      <c r="I1785" s="35">
        <v>0.94259999999999999</v>
      </c>
      <c r="J1785" s="36">
        <v>406052.63</v>
      </c>
      <c r="K1785" s="19">
        <f t="shared" si="27"/>
        <v>1221401.67</v>
      </c>
      <c r="L1785" s="37">
        <v>101918.63</v>
      </c>
      <c r="M1785" s="38"/>
    </row>
    <row r="1786" spans="1:13" s="39" customFormat="1" ht="12.95" customHeight="1" x14ac:dyDescent="0.25">
      <c r="A1786" s="233"/>
      <c r="B1786" s="29">
        <v>5848</v>
      </c>
      <c r="C1786" s="30">
        <v>14</v>
      </c>
      <c r="D1786" s="32" t="s">
        <v>4589</v>
      </c>
      <c r="E1786" s="32" t="s">
        <v>4590</v>
      </c>
      <c r="F1786" s="32" t="s">
        <v>4591</v>
      </c>
      <c r="G1786" s="33" t="s">
        <v>12</v>
      </c>
      <c r="H1786" s="34" t="s">
        <v>13</v>
      </c>
      <c r="I1786" s="35">
        <v>0.95140000000000002</v>
      </c>
      <c r="J1786" s="36">
        <v>409858.63</v>
      </c>
      <c r="K1786" s="19">
        <f t="shared" si="27"/>
        <v>1232819.67</v>
      </c>
      <c r="L1786" s="37">
        <v>102870.13</v>
      </c>
      <c r="M1786" s="38"/>
    </row>
    <row r="1787" spans="1:13" s="39" customFormat="1" ht="12.95" customHeight="1" x14ac:dyDescent="0.25">
      <c r="A1787" s="233"/>
      <c r="B1787" s="29">
        <v>5847</v>
      </c>
      <c r="C1787" s="30">
        <v>15</v>
      </c>
      <c r="D1787" s="32" t="s">
        <v>4592</v>
      </c>
      <c r="E1787" s="32" t="s">
        <v>4593</v>
      </c>
      <c r="F1787" s="32" t="s">
        <v>4594</v>
      </c>
      <c r="G1787" s="33" t="s">
        <v>12</v>
      </c>
      <c r="H1787" s="34" t="s">
        <v>13</v>
      </c>
      <c r="I1787" s="35">
        <v>0.93240000000000001</v>
      </c>
      <c r="J1787" s="36">
        <v>401641.14</v>
      </c>
      <c r="K1787" s="19">
        <f t="shared" si="27"/>
        <v>1208167.1399999999</v>
      </c>
      <c r="L1787" s="37">
        <v>100815.75</v>
      </c>
      <c r="M1787" s="38"/>
    </row>
    <row r="1788" spans="1:13" s="39" customFormat="1" ht="12.95" customHeight="1" x14ac:dyDescent="0.25">
      <c r="A1788" s="233"/>
      <c r="B1788" s="29">
        <v>5823</v>
      </c>
      <c r="C1788" s="30">
        <v>16</v>
      </c>
      <c r="D1788" s="32" t="s">
        <v>4595</v>
      </c>
      <c r="E1788" s="32" t="s">
        <v>4596</v>
      </c>
      <c r="F1788" s="32" t="s">
        <v>4597</v>
      </c>
      <c r="G1788" s="33" t="s">
        <v>12</v>
      </c>
      <c r="H1788" s="34" t="s">
        <v>13</v>
      </c>
      <c r="I1788" s="35">
        <v>0.94320000000000004</v>
      </c>
      <c r="J1788" s="36">
        <v>406312.14</v>
      </c>
      <c r="K1788" s="19">
        <f t="shared" si="27"/>
        <v>1222180.1399999999</v>
      </c>
      <c r="L1788" s="37">
        <v>101983.5</v>
      </c>
      <c r="M1788" s="38"/>
    </row>
    <row r="1789" spans="1:13" s="39" customFormat="1" ht="12.95" customHeight="1" x14ac:dyDescent="0.25">
      <c r="A1789" s="233"/>
      <c r="B1789" s="29">
        <v>5837</v>
      </c>
      <c r="C1789" s="30">
        <v>17</v>
      </c>
      <c r="D1789" s="42" t="s">
        <v>4598</v>
      </c>
      <c r="E1789" s="42" t="s">
        <v>4599</v>
      </c>
      <c r="F1789" s="42" t="s">
        <v>4600</v>
      </c>
      <c r="G1789" s="33" t="s">
        <v>12</v>
      </c>
      <c r="H1789" s="34" t="s">
        <v>13</v>
      </c>
      <c r="I1789" s="35">
        <v>0.94740000000000002</v>
      </c>
      <c r="J1789" s="36">
        <v>407696.13</v>
      </c>
      <c r="K1789" s="19">
        <f t="shared" si="27"/>
        <v>1227197.17</v>
      </c>
      <c r="L1789" s="37">
        <v>102437.63</v>
      </c>
      <c r="M1789" s="38"/>
    </row>
    <row r="1790" spans="1:13" s="39" customFormat="1" ht="12.95" customHeight="1" x14ac:dyDescent="0.25">
      <c r="A1790" s="233"/>
      <c r="B1790" s="29">
        <v>5825</v>
      </c>
      <c r="C1790" s="30">
        <v>18</v>
      </c>
      <c r="D1790" s="32" t="s">
        <v>3278</v>
      </c>
      <c r="E1790" s="32" t="s">
        <v>4601</v>
      </c>
      <c r="F1790" s="32" t="s">
        <v>4602</v>
      </c>
      <c r="G1790" s="33" t="s">
        <v>12</v>
      </c>
      <c r="H1790" s="34" t="s">
        <v>13</v>
      </c>
      <c r="I1790" s="35">
        <v>0.94940000000000002</v>
      </c>
      <c r="J1790" s="36">
        <v>408993.63</v>
      </c>
      <c r="K1790" s="19">
        <f t="shared" si="27"/>
        <v>1230224.67</v>
      </c>
      <c r="L1790" s="37">
        <v>102653.88</v>
      </c>
      <c r="M1790" s="38"/>
    </row>
    <row r="1791" spans="1:13" s="39" customFormat="1" ht="12.95" customHeight="1" x14ac:dyDescent="0.25">
      <c r="A1791" s="233"/>
      <c r="B1791" s="29">
        <v>5833</v>
      </c>
      <c r="C1791" s="30">
        <v>19</v>
      </c>
      <c r="D1791" s="32" t="s">
        <v>352</v>
      </c>
      <c r="E1791" s="32" t="s">
        <v>353</v>
      </c>
      <c r="F1791" s="32" t="s">
        <v>4603</v>
      </c>
      <c r="G1791" s="33" t="s">
        <v>12</v>
      </c>
      <c r="H1791" s="34" t="s">
        <v>13</v>
      </c>
      <c r="I1791" s="35">
        <v>0.94840000000000002</v>
      </c>
      <c r="J1791" s="36">
        <v>408128.64</v>
      </c>
      <c r="K1791" s="19">
        <f t="shared" si="27"/>
        <v>1228494.6399999999</v>
      </c>
      <c r="L1791" s="37">
        <v>102545.75</v>
      </c>
      <c r="M1791" s="38"/>
    </row>
    <row r="1792" spans="1:13" s="39" customFormat="1" ht="12.95" customHeight="1" x14ac:dyDescent="0.25">
      <c r="A1792" s="233"/>
      <c r="B1792" s="29">
        <v>5809</v>
      </c>
      <c r="C1792" s="30">
        <v>20</v>
      </c>
      <c r="D1792" s="32" t="s">
        <v>4604</v>
      </c>
      <c r="E1792" s="32" t="s">
        <v>4605</v>
      </c>
      <c r="F1792" s="32" t="s">
        <v>4606</v>
      </c>
      <c r="G1792" s="33" t="s">
        <v>12</v>
      </c>
      <c r="H1792" s="34" t="s">
        <v>13</v>
      </c>
      <c r="I1792" s="35">
        <v>0.93779999999999997</v>
      </c>
      <c r="J1792" s="36">
        <v>403976.63</v>
      </c>
      <c r="K1792" s="19">
        <f t="shared" si="27"/>
        <v>1215173.67</v>
      </c>
      <c r="L1792" s="37">
        <v>101399.63</v>
      </c>
      <c r="M1792" s="38"/>
    </row>
    <row r="1793" spans="1:13" s="39" customFormat="1" ht="12.95" customHeight="1" x14ac:dyDescent="0.25">
      <c r="A1793" s="233"/>
      <c r="B1793" s="29">
        <v>5820</v>
      </c>
      <c r="C1793" s="30">
        <v>21</v>
      </c>
      <c r="D1793" s="32" t="s">
        <v>4607</v>
      </c>
      <c r="E1793" s="32" t="s">
        <v>4608</v>
      </c>
      <c r="F1793" s="32" t="s">
        <v>4609</v>
      </c>
      <c r="G1793" s="33" t="s">
        <v>12</v>
      </c>
      <c r="H1793" s="34" t="s">
        <v>13</v>
      </c>
      <c r="I1793" s="35">
        <v>0.94640000000000002</v>
      </c>
      <c r="J1793" s="36">
        <v>407696.14</v>
      </c>
      <c r="K1793" s="19">
        <f t="shared" si="27"/>
        <v>1226332.1399999999</v>
      </c>
      <c r="L1793" s="37">
        <v>102329.5</v>
      </c>
      <c r="M1793" s="38"/>
    </row>
    <row r="1794" spans="1:13" s="39" customFormat="1" ht="12.95" customHeight="1" x14ac:dyDescent="0.25">
      <c r="A1794" s="233"/>
      <c r="B1794" s="29">
        <v>5822</v>
      </c>
      <c r="C1794" s="30">
        <v>22</v>
      </c>
      <c r="D1794" s="32" t="s">
        <v>4610</v>
      </c>
      <c r="E1794" s="32" t="s">
        <v>4611</v>
      </c>
      <c r="F1794" s="32" t="s">
        <v>4612</v>
      </c>
      <c r="G1794" s="33" t="s">
        <v>12</v>
      </c>
      <c r="H1794" s="34" t="s">
        <v>13</v>
      </c>
      <c r="I1794" s="35">
        <v>0.94040000000000001</v>
      </c>
      <c r="J1794" s="36">
        <v>404668.64</v>
      </c>
      <c r="K1794" s="19">
        <f t="shared" si="27"/>
        <v>1218114.6399999999</v>
      </c>
      <c r="L1794" s="37">
        <v>101680.75</v>
      </c>
      <c r="M1794" s="38"/>
    </row>
    <row r="1795" spans="1:13" s="39" customFormat="1" ht="12.95" customHeight="1" x14ac:dyDescent="0.25">
      <c r="A1795" s="233"/>
      <c r="B1795" s="29">
        <v>5814</v>
      </c>
      <c r="C1795" s="30">
        <v>23</v>
      </c>
      <c r="D1795" s="32" t="s">
        <v>4613</v>
      </c>
      <c r="E1795" s="32" t="s">
        <v>4614</v>
      </c>
      <c r="F1795" s="32" t="s">
        <v>4615</v>
      </c>
      <c r="G1795" s="33" t="s">
        <v>12</v>
      </c>
      <c r="H1795" s="34" t="s">
        <v>13</v>
      </c>
      <c r="I1795" s="35">
        <v>0.94</v>
      </c>
      <c r="J1795" s="36">
        <v>404928.14</v>
      </c>
      <c r="K1795" s="19">
        <f t="shared" si="27"/>
        <v>1218028.1399999999</v>
      </c>
      <c r="L1795" s="37">
        <v>101637.5</v>
      </c>
      <c r="M1795" s="38"/>
    </row>
    <row r="1796" spans="1:13" s="39" customFormat="1" ht="12.95" customHeight="1" x14ac:dyDescent="0.25">
      <c r="A1796" s="233"/>
      <c r="B1796" s="29">
        <v>5800</v>
      </c>
      <c r="C1796" s="30">
        <v>24</v>
      </c>
      <c r="D1796" s="32" t="s">
        <v>4616</v>
      </c>
      <c r="E1796" s="32" t="s">
        <v>4617</v>
      </c>
      <c r="F1796" s="32" t="s">
        <v>4618</v>
      </c>
      <c r="G1796" s="33" t="s">
        <v>12</v>
      </c>
      <c r="H1796" s="34" t="s">
        <v>13</v>
      </c>
      <c r="I1796" s="35">
        <v>0.94820000000000004</v>
      </c>
      <c r="J1796" s="36">
        <v>408474.63</v>
      </c>
      <c r="K1796" s="19">
        <f t="shared" si="27"/>
        <v>1228667.67</v>
      </c>
      <c r="L1796" s="37">
        <v>102524.13</v>
      </c>
      <c r="M1796" s="38"/>
    </row>
    <row r="1797" spans="1:13" s="39" customFormat="1" ht="12.95" customHeight="1" x14ac:dyDescent="0.25">
      <c r="A1797" s="233"/>
      <c r="B1797" s="29">
        <v>5835</v>
      </c>
      <c r="C1797" s="30">
        <v>25</v>
      </c>
      <c r="D1797" s="32" t="s">
        <v>2902</v>
      </c>
      <c r="E1797" s="32" t="s">
        <v>2903</v>
      </c>
      <c r="F1797" s="32" t="s">
        <v>4619</v>
      </c>
      <c r="G1797" s="33" t="s">
        <v>12</v>
      </c>
      <c r="H1797" s="34" t="s">
        <v>13</v>
      </c>
      <c r="I1797" s="35">
        <v>0.93940000000000001</v>
      </c>
      <c r="J1797" s="36">
        <v>404668.63</v>
      </c>
      <c r="K1797" s="19">
        <f t="shared" si="27"/>
        <v>1217249.67</v>
      </c>
      <c r="L1797" s="37">
        <v>101572.63</v>
      </c>
      <c r="M1797" s="38"/>
    </row>
    <row r="1798" spans="1:13" s="39" customFormat="1" ht="12.95" customHeight="1" x14ac:dyDescent="0.25">
      <c r="A1798" s="233"/>
      <c r="B1798" s="29">
        <v>5840</v>
      </c>
      <c r="C1798" s="30">
        <v>26</v>
      </c>
      <c r="D1798" s="32" t="s">
        <v>1750</v>
      </c>
      <c r="E1798" s="32" t="s">
        <v>4525</v>
      </c>
      <c r="F1798" s="32" t="s">
        <v>4620</v>
      </c>
      <c r="G1798" s="33" t="s">
        <v>12</v>
      </c>
      <c r="H1798" s="34" t="s">
        <v>13</v>
      </c>
      <c r="I1798" s="35">
        <v>0.95040000000000002</v>
      </c>
      <c r="J1798" s="36">
        <v>409426.14</v>
      </c>
      <c r="K1798" s="19">
        <f t="shared" si="27"/>
        <v>1231522.1399999999</v>
      </c>
      <c r="L1798" s="37">
        <v>102762</v>
      </c>
      <c r="M1798" s="38"/>
    </row>
    <row r="1799" spans="1:13" s="39" customFormat="1" ht="12.95" customHeight="1" x14ac:dyDescent="0.25">
      <c r="A1799" s="233"/>
      <c r="B1799" s="29">
        <v>5813</v>
      </c>
      <c r="C1799" s="30">
        <v>27</v>
      </c>
      <c r="D1799" s="32" t="s">
        <v>4621</v>
      </c>
      <c r="E1799" s="32" t="s">
        <v>4622</v>
      </c>
      <c r="F1799" s="32" t="s">
        <v>4623</v>
      </c>
      <c r="G1799" s="33" t="s">
        <v>12</v>
      </c>
      <c r="H1799" s="34" t="s">
        <v>13</v>
      </c>
      <c r="I1799" s="35">
        <v>0.97189999999999999</v>
      </c>
      <c r="J1799" s="36">
        <v>418724.87</v>
      </c>
      <c r="K1799" s="19">
        <f t="shared" si="27"/>
        <v>1259418.3899999999</v>
      </c>
      <c r="L1799" s="37">
        <v>105086.69</v>
      </c>
      <c r="M1799" s="38"/>
    </row>
    <row r="1800" spans="1:13" s="39" customFormat="1" ht="12.95" customHeight="1" x14ac:dyDescent="0.25">
      <c r="A1800" s="233"/>
      <c r="B1800" s="29">
        <v>5845</v>
      </c>
      <c r="C1800" s="30">
        <v>28</v>
      </c>
      <c r="D1800" s="42" t="s">
        <v>4624</v>
      </c>
      <c r="E1800" s="42" t="s">
        <v>4625</v>
      </c>
      <c r="F1800" s="42" t="s">
        <v>4626</v>
      </c>
      <c r="G1800" s="33" t="s">
        <v>12</v>
      </c>
      <c r="H1800" s="34" t="s">
        <v>13</v>
      </c>
      <c r="I1800" s="35">
        <v>0.95720000000000005</v>
      </c>
      <c r="J1800" s="36">
        <v>412367.14</v>
      </c>
      <c r="K1800" s="19">
        <f t="shared" si="27"/>
        <v>1240345.1399999999</v>
      </c>
      <c r="L1800" s="37">
        <v>103497.25</v>
      </c>
      <c r="M1800" s="38"/>
    </row>
    <row r="1801" spans="1:13" s="39" customFormat="1" ht="12.95" customHeight="1" x14ac:dyDescent="0.25">
      <c r="A1801" s="233"/>
      <c r="B1801" s="29">
        <v>5841</v>
      </c>
      <c r="C1801" s="30">
        <v>29</v>
      </c>
      <c r="D1801" s="42" t="s">
        <v>4627</v>
      </c>
      <c r="E1801" s="42" t="s">
        <v>4628</v>
      </c>
      <c r="F1801" s="42" t="s">
        <v>4629</v>
      </c>
      <c r="G1801" s="33" t="s">
        <v>12</v>
      </c>
      <c r="H1801" s="34" t="s">
        <v>13</v>
      </c>
      <c r="I1801" s="35">
        <v>0.95760000000000001</v>
      </c>
      <c r="J1801" s="36">
        <v>412540.14</v>
      </c>
      <c r="K1801" s="19">
        <f t="shared" ref="K1801:K1864" si="28">ROUND(J1801+L1801*8,2)</f>
        <v>1240864.1399999999</v>
      </c>
      <c r="L1801" s="37">
        <v>103540.5</v>
      </c>
      <c r="M1801" s="38"/>
    </row>
    <row r="1802" spans="1:13" s="39" customFormat="1" ht="12.95" customHeight="1" x14ac:dyDescent="0.25">
      <c r="A1802" s="233"/>
      <c r="B1802" s="29">
        <v>5829</v>
      </c>
      <c r="C1802" s="30">
        <v>30</v>
      </c>
      <c r="D1802" s="32" t="s">
        <v>3176</v>
      </c>
      <c r="E1802" s="32" t="s">
        <v>4630</v>
      </c>
      <c r="F1802" s="32" t="s">
        <v>4631</v>
      </c>
      <c r="G1802" s="33" t="s">
        <v>12</v>
      </c>
      <c r="H1802" s="34" t="s">
        <v>13</v>
      </c>
      <c r="I1802" s="35">
        <v>0.94420000000000004</v>
      </c>
      <c r="J1802" s="36">
        <v>406312.13</v>
      </c>
      <c r="K1802" s="19">
        <f t="shared" si="28"/>
        <v>1223045.17</v>
      </c>
      <c r="L1802" s="37">
        <v>102091.63</v>
      </c>
      <c r="M1802" s="38"/>
    </row>
    <row r="1803" spans="1:13" s="39" customFormat="1" ht="12.95" customHeight="1" x14ac:dyDescent="0.25">
      <c r="A1803" s="233"/>
      <c r="B1803" s="29">
        <v>5821</v>
      </c>
      <c r="C1803" s="30">
        <v>31</v>
      </c>
      <c r="D1803" s="32" t="s">
        <v>4632</v>
      </c>
      <c r="E1803" s="32" t="s">
        <v>4633</v>
      </c>
      <c r="F1803" s="32" t="s">
        <v>4634</v>
      </c>
      <c r="G1803" s="33" t="s">
        <v>12</v>
      </c>
      <c r="H1803" s="34" t="s">
        <v>13</v>
      </c>
      <c r="I1803" s="35">
        <v>0.9476</v>
      </c>
      <c r="J1803" s="36">
        <v>408215.14</v>
      </c>
      <c r="K1803" s="19">
        <f t="shared" si="28"/>
        <v>1227889.1399999999</v>
      </c>
      <c r="L1803" s="37">
        <v>102459.25</v>
      </c>
      <c r="M1803" s="38"/>
    </row>
    <row r="1804" spans="1:13" s="39" customFormat="1" ht="12.95" customHeight="1" x14ac:dyDescent="0.25">
      <c r="A1804" s="233"/>
      <c r="B1804" s="29">
        <v>5839</v>
      </c>
      <c r="C1804" s="30">
        <v>32</v>
      </c>
      <c r="D1804" s="42" t="s">
        <v>4635</v>
      </c>
      <c r="E1804" s="42" t="s">
        <v>4636</v>
      </c>
      <c r="F1804" s="42" t="s">
        <v>4637</v>
      </c>
      <c r="G1804" s="33" t="s">
        <v>12</v>
      </c>
      <c r="H1804" s="34" t="s">
        <v>13</v>
      </c>
      <c r="I1804" s="35">
        <v>0.94920000000000004</v>
      </c>
      <c r="J1804" s="36">
        <v>408907.14</v>
      </c>
      <c r="K1804" s="19">
        <f t="shared" si="28"/>
        <v>1229965.1399999999</v>
      </c>
      <c r="L1804" s="37">
        <v>102632.25</v>
      </c>
      <c r="M1804" s="38"/>
    </row>
    <row r="1805" spans="1:13" s="39" customFormat="1" ht="12.95" customHeight="1" x14ac:dyDescent="0.25">
      <c r="A1805" s="233"/>
      <c r="B1805" s="29">
        <v>5824</v>
      </c>
      <c r="C1805" s="30">
        <v>33</v>
      </c>
      <c r="D1805" s="32" t="s">
        <v>4638</v>
      </c>
      <c r="E1805" s="32" t="s">
        <v>4639</v>
      </c>
      <c r="F1805" s="32" t="s">
        <v>4640</v>
      </c>
      <c r="G1805" s="33" t="s">
        <v>12</v>
      </c>
      <c r="H1805" s="34" t="s">
        <v>13</v>
      </c>
      <c r="I1805" s="35">
        <v>0.94940000000000002</v>
      </c>
      <c r="J1805" s="36">
        <v>408993.63</v>
      </c>
      <c r="K1805" s="19">
        <f t="shared" si="28"/>
        <v>1230224.67</v>
      </c>
      <c r="L1805" s="37">
        <v>102653.88</v>
      </c>
      <c r="M1805" s="38"/>
    </row>
    <row r="1806" spans="1:13" s="39" customFormat="1" ht="12.95" customHeight="1" x14ac:dyDescent="0.25">
      <c r="A1806" s="233"/>
      <c r="B1806" s="29">
        <v>5806</v>
      </c>
      <c r="C1806" s="30">
        <v>34</v>
      </c>
      <c r="D1806" s="32" t="s">
        <v>2103</v>
      </c>
      <c r="E1806" s="32" t="s">
        <v>2104</v>
      </c>
      <c r="F1806" s="32" t="s">
        <v>4641</v>
      </c>
      <c r="G1806" s="33" t="s">
        <v>12</v>
      </c>
      <c r="H1806" s="34" t="s">
        <v>13</v>
      </c>
      <c r="I1806" s="35">
        <v>0.95320000000000005</v>
      </c>
      <c r="J1806" s="36">
        <v>410637.14</v>
      </c>
      <c r="K1806" s="19">
        <f t="shared" si="28"/>
        <v>1235155.1399999999</v>
      </c>
      <c r="L1806" s="37">
        <v>103064.75</v>
      </c>
      <c r="M1806" s="38"/>
    </row>
    <row r="1807" spans="1:13" s="39" customFormat="1" ht="12.95" customHeight="1" x14ac:dyDescent="0.25">
      <c r="A1807" s="233"/>
      <c r="B1807" s="29">
        <v>5830</v>
      </c>
      <c r="C1807" s="30">
        <v>35</v>
      </c>
      <c r="D1807" s="42" t="s">
        <v>1164</v>
      </c>
      <c r="E1807" s="42" t="s">
        <v>1165</v>
      </c>
      <c r="F1807" s="42" t="s">
        <v>4642</v>
      </c>
      <c r="G1807" s="33" t="s">
        <v>12</v>
      </c>
      <c r="H1807" s="34" t="s">
        <v>13</v>
      </c>
      <c r="I1807" s="35">
        <v>0.93859999999999999</v>
      </c>
      <c r="J1807" s="36">
        <v>404322.63</v>
      </c>
      <c r="K1807" s="19">
        <f t="shared" si="28"/>
        <v>1216211.67</v>
      </c>
      <c r="L1807" s="37">
        <v>101486.13</v>
      </c>
      <c r="M1807" s="38"/>
    </row>
    <row r="1808" spans="1:13" s="39" customFormat="1" ht="12.95" customHeight="1" x14ac:dyDescent="0.25">
      <c r="A1808" s="233"/>
      <c r="B1808" s="29">
        <v>5808</v>
      </c>
      <c r="C1808" s="30">
        <v>36</v>
      </c>
      <c r="D1808" s="32" t="s">
        <v>4643</v>
      </c>
      <c r="E1808" s="32" t="s">
        <v>4644</v>
      </c>
      <c r="F1808" s="32" t="s">
        <v>4645</v>
      </c>
      <c r="G1808" s="33" t="s">
        <v>12</v>
      </c>
      <c r="H1808" s="34" t="s">
        <v>13</v>
      </c>
      <c r="I1808" s="35">
        <v>0.95379999999999998</v>
      </c>
      <c r="J1808" s="36">
        <v>410896.63</v>
      </c>
      <c r="K1808" s="19">
        <f t="shared" si="28"/>
        <v>1235933.67</v>
      </c>
      <c r="L1808" s="37">
        <v>103129.63</v>
      </c>
      <c r="M1808" s="38"/>
    </row>
    <row r="1809" spans="1:13" s="39" customFormat="1" ht="12.95" customHeight="1" x14ac:dyDescent="0.25">
      <c r="A1809" s="233"/>
      <c r="B1809" s="29">
        <v>5803</v>
      </c>
      <c r="C1809" s="30">
        <v>37</v>
      </c>
      <c r="D1809" s="59" t="s">
        <v>1057</v>
      </c>
      <c r="E1809" s="59" t="s">
        <v>4646</v>
      </c>
      <c r="F1809" s="59" t="s">
        <v>4647</v>
      </c>
      <c r="G1809" s="33" t="s">
        <v>12</v>
      </c>
      <c r="H1809" s="34" t="s">
        <v>13</v>
      </c>
      <c r="I1809" s="35">
        <v>0.96250000000000002</v>
      </c>
      <c r="J1809" s="36">
        <v>414334.99</v>
      </c>
      <c r="K1809" s="19">
        <f t="shared" si="28"/>
        <v>1246897.47</v>
      </c>
      <c r="L1809" s="37">
        <v>104070.31</v>
      </c>
      <c r="M1809" s="38"/>
    </row>
    <row r="1810" spans="1:13" s="39" customFormat="1" ht="12.95" customHeight="1" x14ac:dyDescent="0.25">
      <c r="A1810" s="233"/>
      <c r="B1810" s="29"/>
      <c r="C1810" s="30"/>
      <c r="D1810" s="31" t="s">
        <v>47</v>
      </c>
      <c r="E1810" s="32"/>
      <c r="F1810" s="32"/>
      <c r="G1810" s="33"/>
      <c r="H1810" s="34"/>
      <c r="I1810" s="35"/>
      <c r="J1810" s="36"/>
      <c r="K1810" s="19"/>
      <c r="L1810" s="37"/>
      <c r="M1810" s="38"/>
    </row>
    <row r="1811" spans="1:13" s="39" customFormat="1" ht="12.95" customHeight="1" x14ac:dyDescent="0.25">
      <c r="A1811" s="233"/>
      <c r="B1811" s="29">
        <v>5851</v>
      </c>
      <c r="C1811" s="30">
        <v>1</v>
      </c>
      <c r="D1811" s="32" t="s">
        <v>4648</v>
      </c>
      <c r="E1811" s="32" t="s">
        <v>4649</v>
      </c>
      <c r="F1811" s="32" t="s">
        <v>4650</v>
      </c>
      <c r="G1811" s="33" t="s">
        <v>51</v>
      </c>
      <c r="H1811" s="34" t="s">
        <v>13</v>
      </c>
      <c r="I1811" s="35">
        <v>0.95120000000000005</v>
      </c>
      <c r="J1811" s="36">
        <v>649192.74</v>
      </c>
      <c r="K1811" s="19">
        <f t="shared" si="28"/>
        <v>1952717.22</v>
      </c>
      <c r="L1811" s="37">
        <v>162940.56</v>
      </c>
      <c r="M1811" s="38"/>
    </row>
    <row r="1812" spans="1:13" s="39" customFormat="1" ht="12.95" customHeight="1" x14ac:dyDescent="0.25">
      <c r="A1812" s="233"/>
      <c r="B1812" s="29">
        <v>5832</v>
      </c>
      <c r="C1812" s="30">
        <v>2</v>
      </c>
      <c r="D1812" s="32" t="s">
        <v>62</v>
      </c>
      <c r="E1812" s="32" t="s">
        <v>257</v>
      </c>
      <c r="F1812" s="32" t="s">
        <v>4651</v>
      </c>
      <c r="G1812" s="33" t="s">
        <v>51</v>
      </c>
      <c r="H1812" s="34" t="s">
        <v>13</v>
      </c>
      <c r="I1812" s="35">
        <v>0.9506</v>
      </c>
      <c r="J1812" s="36">
        <v>646726.02</v>
      </c>
      <c r="K1812" s="19">
        <f t="shared" si="28"/>
        <v>1949428.26</v>
      </c>
      <c r="L1812" s="37">
        <v>162837.78</v>
      </c>
      <c r="M1812" s="38"/>
    </row>
    <row r="1813" spans="1:13" s="39" customFormat="1" ht="12.95" customHeight="1" x14ac:dyDescent="0.25">
      <c r="A1813" s="233"/>
      <c r="B1813" s="29">
        <v>5801</v>
      </c>
      <c r="C1813" s="30">
        <v>3</v>
      </c>
      <c r="D1813" s="32" t="s">
        <v>4652</v>
      </c>
      <c r="E1813" s="32" t="s">
        <v>4653</v>
      </c>
      <c r="F1813" s="32" t="s">
        <v>4654</v>
      </c>
      <c r="G1813" s="33" t="s">
        <v>51</v>
      </c>
      <c r="H1813" s="34" t="s">
        <v>13</v>
      </c>
      <c r="I1813" s="35">
        <v>0.94830000000000003</v>
      </c>
      <c r="J1813" s="36">
        <v>647205.66</v>
      </c>
      <c r="K1813" s="19">
        <f t="shared" si="28"/>
        <v>1946755.98</v>
      </c>
      <c r="L1813" s="37">
        <v>162443.79</v>
      </c>
      <c r="M1813" s="38"/>
    </row>
    <row r="1814" spans="1:13" s="39" customFormat="1" ht="12.95" customHeight="1" x14ac:dyDescent="0.25">
      <c r="A1814" s="233"/>
      <c r="B1814" s="29">
        <v>5819</v>
      </c>
      <c r="C1814" s="30">
        <v>4</v>
      </c>
      <c r="D1814" s="42" t="s">
        <v>4655</v>
      </c>
      <c r="E1814" s="42" t="s">
        <v>4656</v>
      </c>
      <c r="F1814" s="42" t="s">
        <v>3195</v>
      </c>
      <c r="G1814" s="33" t="s">
        <v>51</v>
      </c>
      <c r="H1814" s="34" t="s">
        <v>13</v>
      </c>
      <c r="I1814" s="35">
        <v>0.94940000000000002</v>
      </c>
      <c r="J1814" s="36">
        <v>647959.38</v>
      </c>
      <c r="K1814" s="19">
        <f t="shared" si="28"/>
        <v>1949017.14</v>
      </c>
      <c r="L1814" s="37">
        <v>162632.22</v>
      </c>
      <c r="M1814" s="38"/>
    </row>
    <row r="1815" spans="1:13" s="39" customFormat="1" ht="12.95" customHeight="1" x14ac:dyDescent="0.25">
      <c r="A1815" s="233"/>
      <c r="B1815" s="29">
        <v>5810</v>
      </c>
      <c r="C1815" s="30">
        <v>5</v>
      </c>
      <c r="D1815" s="32" t="s">
        <v>4657</v>
      </c>
      <c r="E1815" s="32" t="s">
        <v>4658</v>
      </c>
      <c r="F1815" s="32" t="s">
        <v>4659</v>
      </c>
      <c r="G1815" s="33" t="s">
        <v>51</v>
      </c>
      <c r="H1815" s="34" t="s">
        <v>13</v>
      </c>
      <c r="I1815" s="35">
        <v>0.96179999999999999</v>
      </c>
      <c r="J1815" s="36">
        <v>654400.26</v>
      </c>
      <c r="K1815" s="19">
        <f t="shared" si="28"/>
        <v>1972450.98</v>
      </c>
      <c r="L1815" s="37">
        <v>164756.34</v>
      </c>
      <c r="M1815" s="38"/>
    </row>
    <row r="1816" spans="1:13" s="39" customFormat="1" ht="12.95" customHeight="1" x14ac:dyDescent="0.25">
      <c r="A1816" s="233"/>
      <c r="B1816" s="29">
        <v>5827</v>
      </c>
      <c r="C1816" s="30">
        <v>6</v>
      </c>
      <c r="D1816" s="32" t="s">
        <v>4660</v>
      </c>
      <c r="E1816" s="32" t="s">
        <v>4661</v>
      </c>
      <c r="F1816" s="32" t="s">
        <v>4662</v>
      </c>
      <c r="G1816" s="33" t="s">
        <v>51</v>
      </c>
      <c r="H1816" s="34" t="s">
        <v>13</v>
      </c>
      <c r="I1816" s="35">
        <v>0.95</v>
      </c>
      <c r="J1816" s="36">
        <v>647685.30000000005</v>
      </c>
      <c r="K1816" s="19">
        <f t="shared" si="28"/>
        <v>1949565.3</v>
      </c>
      <c r="L1816" s="37">
        <v>162735</v>
      </c>
      <c r="M1816" s="38"/>
    </row>
    <row r="1817" spans="1:13" s="39" customFormat="1" ht="12.95" customHeight="1" x14ac:dyDescent="0.25">
      <c r="A1817" s="233"/>
      <c r="B1817" s="29">
        <v>5842</v>
      </c>
      <c r="C1817" s="30">
        <v>7</v>
      </c>
      <c r="D1817" s="42" t="s">
        <v>4663</v>
      </c>
      <c r="E1817" s="42" t="s">
        <v>4664</v>
      </c>
      <c r="F1817" s="42" t="s">
        <v>4665</v>
      </c>
      <c r="G1817" s="27" t="s">
        <v>51</v>
      </c>
      <c r="H1817" s="34" t="s">
        <v>13</v>
      </c>
      <c r="I1817" s="35">
        <v>0.96379999999999999</v>
      </c>
      <c r="J1817" s="36">
        <v>657826.26</v>
      </c>
      <c r="K1817" s="19">
        <f t="shared" si="28"/>
        <v>1978617.78</v>
      </c>
      <c r="L1817" s="37">
        <v>165098.94</v>
      </c>
      <c r="M1817" s="38"/>
    </row>
    <row r="1818" spans="1:13" s="39" customFormat="1" ht="12.95" customHeight="1" x14ac:dyDescent="0.25">
      <c r="A1818" s="233"/>
      <c r="B1818" s="29">
        <v>5815</v>
      </c>
      <c r="C1818" s="30">
        <v>8</v>
      </c>
      <c r="D1818" s="32" t="s">
        <v>4666</v>
      </c>
      <c r="E1818" s="32" t="s">
        <v>4667</v>
      </c>
      <c r="F1818" s="32" t="s">
        <v>4668</v>
      </c>
      <c r="G1818" s="50" t="s">
        <v>51</v>
      </c>
      <c r="H1818" s="34" t="s">
        <v>13</v>
      </c>
      <c r="I1818" s="35">
        <v>0.95640000000000003</v>
      </c>
      <c r="J1818" s="36">
        <v>652755.78</v>
      </c>
      <c r="K1818" s="19">
        <f t="shared" si="28"/>
        <v>1963406.34</v>
      </c>
      <c r="L1818" s="37">
        <v>163831.32</v>
      </c>
      <c r="M1818" s="38"/>
    </row>
    <row r="1819" spans="1:13" s="39" customFormat="1" ht="12.95" customHeight="1" x14ac:dyDescent="0.25">
      <c r="A1819" s="233"/>
      <c r="B1819" s="29">
        <v>5831</v>
      </c>
      <c r="C1819" s="30">
        <v>9</v>
      </c>
      <c r="D1819" s="32" t="s">
        <v>4669</v>
      </c>
      <c r="E1819" s="32" t="s">
        <v>4670</v>
      </c>
      <c r="F1819" s="32" t="s">
        <v>4671</v>
      </c>
      <c r="G1819" s="27" t="s">
        <v>51</v>
      </c>
      <c r="H1819" s="34" t="s">
        <v>13</v>
      </c>
      <c r="I1819" s="35">
        <v>0.95220000000000005</v>
      </c>
      <c r="J1819" s="36">
        <v>649877.93999999994</v>
      </c>
      <c r="K1819" s="19">
        <f t="shared" si="28"/>
        <v>1954772.82</v>
      </c>
      <c r="L1819" s="37">
        <v>163111.85999999999</v>
      </c>
      <c r="M1819" s="38"/>
    </row>
    <row r="1820" spans="1:13" s="39" customFormat="1" ht="12.95" customHeight="1" x14ac:dyDescent="0.25">
      <c r="A1820" s="233"/>
      <c r="B1820" s="29">
        <v>5811</v>
      </c>
      <c r="C1820" s="30">
        <v>10</v>
      </c>
      <c r="D1820" s="32" t="s">
        <v>4672</v>
      </c>
      <c r="E1820" s="32" t="s">
        <v>4673</v>
      </c>
      <c r="F1820" s="32" t="s">
        <v>4674</v>
      </c>
      <c r="G1820" s="50" t="s">
        <v>51</v>
      </c>
      <c r="H1820" s="34" t="s">
        <v>13</v>
      </c>
      <c r="I1820" s="35">
        <v>0.9486</v>
      </c>
      <c r="J1820" s="36">
        <v>647411.22</v>
      </c>
      <c r="K1820" s="19">
        <f t="shared" si="28"/>
        <v>1947372.66</v>
      </c>
      <c r="L1820" s="37">
        <v>162495.18</v>
      </c>
      <c r="M1820" s="38"/>
    </row>
    <row r="1821" spans="1:13" s="39" customFormat="1" ht="12.95" customHeight="1" x14ac:dyDescent="0.25">
      <c r="A1821" s="233"/>
      <c r="B1821" s="29"/>
      <c r="C1821" s="30"/>
      <c r="D1821" s="31" t="s">
        <v>15</v>
      </c>
      <c r="E1821" s="32"/>
      <c r="F1821" s="32"/>
      <c r="G1821" s="50"/>
      <c r="H1821" s="34"/>
      <c r="I1821" s="35"/>
      <c r="J1821" s="36"/>
      <c r="K1821" s="19"/>
      <c r="L1821" s="37"/>
      <c r="M1821" s="38"/>
    </row>
    <row r="1822" spans="1:13" s="39" customFormat="1" ht="12.95" customHeight="1" x14ac:dyDescent="0.25">
      <c r="A1822" s="233"/>
      <c r="B1822" s="29">
        <v>5838</v>
      </c>
      <c r="C1822" s="30">
        <v>1</v>
      </c>
      <c r="D1822" s="32" t="s">
        <v>4675</v>
      </c>
      <c r="E1822" s="32" t="s">
        <v>4676</v>
      </c>
      <c r="F1822" s="32" t="s">
        <v>4677</v>
      </c>
      <c r="G1822" s="50" t="s">
        <v>19</v>
      </c>
      <c r="H1822" s="34" t="s">
        <v>13</v>
      </c>
      <c r="I1822" s="35">
        <v>0</v>
      </c>
      <c r="J1822" s="36">
        <v>194332.33</v>
      </c>
      <c r="K1822" s="19">
        <f t="shared" si="28"/>
        <v>194332.33</v>
      </c>
      <c r="L1822" s="37">
        <v>0</v>
      </c>
      <c r="M1822" s="38" t="s">
        <v>5685</v>
      </c>
    </row>
    <row r="1823" spans="1:13" s="39" customFormat="1" ht="12.95" customHeight="1" x14ac:dyDescent="0.25">
      <c r="A1823" s="233"/>
      <c r="B1823" s="29">
        <v>5846</v>
      </c>
      <c r="C1823" s="30">
        <v>2</v>
      </c>
      <c r="D1823" s="32" t="s">
        <v>4678</v>
      </c>
      <c r="E1823" s="32" t="s">
        <v>4679</v>
      </c>
      <c r="F1823" s="32" t="s">
        <v>4680</v>
      </c>
      <c r="G1823" s="50" t="s">
        <v>19</v>
      </c>
      <c r="H1823" s="34" t="s">
        <v>13</v>
      </c>
      <c r="I1823" s="35">
        <v>0.97140000000000004</v>
      </c>
      <c r="J1823" s="36">
        <v>779308.58000000007</v>
      </c>
      <c r="K1823" s="19">
        <f t="shared" si="28"/>
        <v>2348831.94</v>
      </c>
      <c r="L1823" s="37">
        <v>196190.42</v>
      </c>
      <c r="M1823" s="38"/>
    </row>
    <row r="1824" spans="1:13" s="39" customFormat="1" ht="12.95" customHeight="1" x14ac:dyDescent="0.25">
      <c r="A1824" s="234"/>
      <c r="B1824" s="29">
        <v>5834</v>
      </c>
      <c r="C1824" s="30">
        <v>3</v>
      </c>
      <c r="D1824" s="32" t="s">
        <v>2491</v>
      </c>
      <c r="E1824" s="32" t="s">
        <v>4681</v>
      </c>
      <c r="F1824" s="32" t="s">
        <v>4682</v>
      </c>
      <c r="G1824" s="50" t="s">
        <v>19</v>
      </c>
      <c r="H1824" s="34" t="s">
        <v>13</v>
      </c>
      <c r="I1824" s="35">
        <v>0.97219999999999995</v>
      </c>
      <c r="J1824" s="36">
        <v>779147</v>
      </c>
      <c r="K1824" s="19">
        <f t="shared" si="28"/>
        <v>2349962.92</v>
      </c>
      <c r="L1824" s="37">
        <v>196351.99</v>
      </c>
      <c r="M1824" s="38"/>
    </row>
    <row r="1825" spans="1:13" s="39" customFormat="1" ht="12.95" customHeight="1" x14ac:dyDescent="0.25">
      <c r="A1825" s="225" t="s">
        <v>4683</v>
      </c>
      <c r="B1825" s="29"/>
      <c r="C1825" s="30"/>
      <c r="D1825" s="31" t="s">
        <v>126</v>
      </c>
      <c r="E1825" s="32"/>
      <c r="F1825" s="32"/>
      <c r="G1825" s="50"/>
      <c r="H1825" s="34"/>
      <c r="I1825" s="35"/>
      <c r="J1825" s="36"/>
      <c r="K1825" s="19"/>
      <c r="L1825" s="37"/>
      <c r="M1825" s="38"/>
    </row>
    <row r="1826" spans="1:13" s="39" customFormat="1" ht="12.95" customHeight="1" x14ac:dyDescent="0.25">
      <c r="A1826" s="226"/>
      <c r="B1826" s="29">
        <v>6024</v>
      </c>
      <c r="C1826" s="30">
        <v>1</v>
      </c>
      <c r="D1826" s="42" t="s">
        <v>4684</v>
      </c>
      <c r="E1826" s="42" t="s">
        <v>4685</v>
      </c>
      <c r="F1826" s="42" t="s">
        <v>4686</v>
      </c>
      <c r="G1826" s="27" t="s">
        <v>130</v>
      </c>
      <c r="H1826" s="34" t="s">
        <v>13</v>
      </c>
      <c r="I1826" s="35">
        <v>0.29609999999999997</v>
      </c>
      <c r="J1826" s="36">
        <v>96476.56</v>
      </c>
      <c r="K1826" s="19">
        <f t="shared" si="28"/>
        <v>224549.68</v>
      </c>
      <c r="L1826" s="37">
        <v>16009.14</v>
      </c>
      <c r="M1826" s="38"/>
    </row>
    <row r="1827" spans="1:13" s="39" customFormat="1" ht="12.95" customHeight="1" x14ac:dyDescent="0.25">
      <c r="A1827" s="226"/>
      <c r="B1827" s="29">
        <v>6019</v>
      </c>
      <c r="C1827" s="30">
        <v>2</v>
      </c>
      <c r="D1827" s="42" t="s">
        <v>4687</v>
      </c>
      <c r="E1827" s="42" t="s">
        <v>4688</v>
      </c>
      <c r="F1827" s="42" t="s">
        <v>4689</v>
      </c>
      <c r="G1827" s="50" t="s">
        <v>130</v>
      </c>
      <c r="H1827" s="34" t="s">
        <v>13</v>
      </c>
      <c r="I1827" s="35">
        <v>0.90329999999999999</v>
      </c>
      <c r="J1827" s="36">
        <v>195353.68</v>
      </c>
      <c r="K1827" s="19">
        <f t="shared" si="28"/>
        <v>586061.04</v>
      </c>
      <c r="L1827" s="37">
        <v>48838.42</v>
      </c>
      <c r="M1827" s="38"/>
    </row>
    <row r="1828" spans="1:13" s="39" customFormat="1" ht="12.95" customHeight="1" x14ac:dyDescent="0.25">
      <c r="A1828" s="226"/>
      <c r="B1828" s="29">
        <v>6036</v>
      </c>
      <c r="C1828" s="30">
        <v>3</v>
      </c>
      <c r="D1828" s="42" t="s">
        <v>4690</v>
      </c>
      <c r="E1828" s="42" t="s">
        <v>4691</v>
      </c>
      <c r="F1828" s="42" t="s">
        <v>4692</v>
      </c>
      <c r="G1828" s="50" t="s">
        <v>130</v>
      </c>
      <c r="H1828" s="34" t="s">
        <v>13</v>
      </c>
      <c r="I1828" s="35">
        <v>0.90910000000000002</v>
      </c>
      <c r="J1828" s="36">
        <v>196608.04</v>
      </c>
      <c r="K1828" s="19">
        <f t="shared" si="28"/>
        <v>589824.12</v>
      </c>
      <c r="L1828" s="37">
        <v>49152.01</v>
      </c>
      <c r="M1828" s="38"/>
    </row>
    <row r="1829" spans="1:13" s="39" customFormat="1" ht="12.95" customHeight="1" x14ac:dyDescent="0.25">
      <c r="A1829" s="226"/>
      <c r="B1829" s="29">
        <v>6012</v>
      </c>
      <c r="C1829" s="30">
        <v>4</v>
      </c>
      <c r="D1829" s="42" t="s">
        <v>4693</v>
      </c>
      <c r="E1829" s="42" t="s">
        <v>4694</v>
      </c>
      <c r="F1829" s="42" t="s">
        <v>4695</v>
      </c>
      <c r="G1829" s="27" t="s">
        <v>130</v>
      </c>
      <c r="H1829" s="34" t="s">
        <v>13</v>
      </c>
      <c r="I1829" s="35">
        <v>0.90710000000000002</v>
      </c>
      <c r="J1829" s="36">
        <v>196175.48</v>
      </c>
      <c r="K1829" s="19">
        <f t="shared" si="28"/>
        <v>588526.43999999994</v>
      </c>
      <c r="L1829" s="37">
        <v>49043.87</v>
      </c>
      <c r="M1829" s="38"/>
    </row>
    <row r="1830" spans="1:13" s="39" customFormat="1" ht="12.95" customHeight="1" x14ac:dyDescent="0.25">
      <c r="A1830" s="226"/>
      <c r="B1830" s="29">
        <v>6002</v>
      </c>
      <c r="C1830" s="30">
        <v>5</v>
      </c>
      <c r="D1830" s="32" t="s">
        <v>4696</v>
      </c>
      <c r="E1830" s="32" t="s">
        <v>4697</v>
      </c>
      <c r="F1830" s="32" t="s">
        <v>4698</v>
      </c>
      <c r="G1830" s="50" t="s">
        <v>130</v>
      </c>
      <c r="H1830" s="34" t="s">
        <v>13</v>
      </c>
      <c r="I1830" s="35">
        <v>0.9093</v>
      </c>
      <c r="J1830" s="36">
        <v>196651.28</v>
      </c>
      <c r="K1830" s="19">
        <f t="shared" si="28"/>
        <v>589953.84</v>
      </c>
      <c r="L1830" s="37">
        <v>49162.82</v>
      </c>
      <c r="M1830" s="38"/>
    </row>
    <row r="1831" spans="1:13" s="39" customFormat="1" ht="12.95" customHeight="1" x14ac:dyDescent="0.25">
      <c r="A1831" s="226"/>
      <c r="B1831" s="29">
        <v>6008</v>
      </c>
      <c r="C1831" s="30">
        <v>6</v>
      </c>
      <c r="D1831" s="32" t="s">
        <v>4699</v>
      </c>
      <c r="E1831" s="32" t="s">
        <v>4700</v>
      </c>
      <c r="F1831" s="32" t="s">
        <v>2066</v>
      </c>
      <c r="G1831" s="50" t="s">
        <v>130</v>
      </c>
      <c r="H1831" s="34" t="s">
        <v>13</v>
      </c>
      <c r="I1831" s="35">
        <v>0.88109999999999999</v>
      </c>
      <c r="J1831" s="36">
        <v>190552.56</v>
      </c>
      <c r="K1831" s="19">
        <f t="shared" si="28"/>
        <v>571657.68000000005</v>
      </c>
      <c r="L1831" s="37">
        <v>47638.14</v>
      </c>
      <c r="M1831" s="58"/>
    </row>
    <row r="1832" spans="1:13" s="39" customFormat="1" ht="12.95" customHeight="1" x14ac:dyDescent="0.25">
      <c r="A1832" s="226"/>
      <c r="B1832" s="29">
        <v>6016</v>
      </c>
      <c r="C1832" s="30">
        <v>7</v>
      </c>
      <c r="D1832" s="42" t="s">
        <v>4701</v>
      </c>
      <c r="E1832" s="42" t="s">
        <v>3206</v>
      </c>
      <c r="F1832" s="42" t="s">
        <v>4702</v>
      </c>
      <c r="G1832" s="27" t="s">
        <v>130</v>
      </c>
      <c r="H1832" s="34" t="s">
        <v>13</v>
      </c>
      <c r="I1832" s="35">
        <v>0.91410000000000002</v>
      </c>
      <c r="J1832" s="36">
        <v>197689.36</v>
      </c>
      <c r="K1832" s="19">
        <f t="shared" si="28"/>
        <v>593068.07999999996</v>
      </c>
      <c r="L1832" s="37">
        <v>49422.34</v>
      </c>
      <c r="M1832" s="38"/>
    </row>
    <row r="1833" spans="1:13" s="39" customFormat="1" ht="12.95" customHeight="1" x14ac:dyDescent="0.25">
      <c r="A1833" s="226"/>
      <c r="B1833" s="29">
        <v>6020</v>
      </c>
      <c r="C1833" s="30">
        <v>8</v>
      </c>
      <c r="D1833" s="32" t="s">
        <v>4687</v>
      </c>
      <c r="E1833" s="32" t="s">
        <v>4703</v>
      </c>
      <c r="F1833" s="32" t="s">
        <v>4704</v>
      </c>
      <c r="G1833" s="33" t="s">
        <v>130</v>
      </c>
      <c r="H1833" s="34" t="s">
        <v>13</v>
      </c>
      <c r="I1833" s="35">
        <v>0.5161</v>
      </c>
      <c r="J1833" s="36">
        <v>100801.9</v>
      </c>
      <c r="K1833" s="19">
        <f t="shared" si="28"/>
        <v>324032.38</v>
      </c>
      <c r="L1833" s="37">
        <v>27903.81</v>
      </c>
      <c r="M1833" s="38"/>
    </row>
    <row r="1834" spans="1:13" s="39" customFormat="1" ht="12.95" customHeight="1" x14ac:dyDescent="0.25">
      <c r="A1834" s="226"/>
      <c r="B1834" s="29">
        <v>6027</v>
      </c>
      <c r="C1834" s="30">
        <v>9</v>
      </c>
      <c r="D1834" s="42" t="s">
        <v>4705</v>
      </c>
      <c r="E1834" s="42" t="s">
        <v>4706</v>
      </c>
      <c r="F1834" s="42" t="s">
        <v>4707</v>
      </c>
      <c r="G1834" s="27" t="s">
        <v>130</v>
      </c>
      <c r="H1834" s="34" t="s">
        <v>13</v>
      </c>
      <c r="I1834" s="35">
        <v>0.91410000000000002</v>
      </c>
      <c r="J1834" s="36">
        <v>197689.36</v>
      </c>
      <c r="K1834" s="19">
        <f t="shared" si="28"/>
        <v>593068.07999999996</v>
      </c>
      <c r="L1834" s="37">
        <v>49422.34</v>
      </c>
      <c r="M1834" s="38"/>
    </row>
    <row r="1835" spans="1:13" s="39" customFormat="1" ht="12.95" customHeight="1" x14ac:dyDescent="0.25">
      <c r="A1835" s="226"/>
      <c r="B1835" s="29">
        <v>6038</v>
      </c>
      <c r="C1835" s="30">
        <v>10</v>
      </c>
      <c r="D1835" s="32" t="s">
        <v>4708</v>
      </c>
      <c r="E1835" s="32" t="s">
        <v>620</v>
      </c>
      <c r="F1835" s="32" t="s">
        <v>4709</v>
      </c>
      <c r="G1835" s="33" t="s">
        <v>130</v>
      </c>
      <c r="H1835" s="34" t="s">
        <v>13</v>
      </c>
      <c r="I1835" s="35">
        <v>0.3009</v>
      </c>
      <c r="J1835" s="36">
        <v>65074.64</v>
      </c>
      <c r="K1835" s="19">
        <f t="shared" si="28"/>
        <v>195223.92</v>
      </c>
      <c r="L1835" s="37">
        <v>16268.66</v>
      </c>
      <c r="M1835" s="38"/>
    </row>
    <row r="1836" spans="1:13" s="39" customFormat="1" ht="12.95" customHeight="1" x14ac:dyDescent="0.25">
      <c r="A1836" s="226"/>
      <c r="B1836" s="29"/>
      <c r="C1836" s="30"/>
      <c r="D1836" s="31" t="s">
        <v>11</v>
      </c>
      <c r="E1836" s="32"/>
      <c r="F1836" s="32"/>
      <c r="G1836" s="50"/>
      <c r="H1836" s="34"/>
      <c r="I1836" s="35"/>
      <c r="J1836" s="36"/>
      <c r="K1836" s="19"/>
      <c r="L1836" s="37"/>
      <c r="M1836" s="38"/>
    </row>
    <row r="1837" spans="1:13" s="39" customFormat="1" ht="12.95" customHeight="1" x14ac:dyDescent="0.25">
      <c r="A1837" s="226"/>
      <c r="B1837" s="29">
        <v>6034</v>
      </c>
      <c r="C1837" s="30">
        <v>1</v>
      </c>
      <c r="D1837" s="32" t="s">
        <v>4710</v>
      </c>
      <c r="E1837" s="32" t="s">
        <v>4711</v>
      </c>
      <c r="F1837" s="32" t="s">
        <v>4712</v>
      </c>
      <c r="G1837" s="33" t="s">
        <v>12</v>
      </c>
      <c r="H1837" s="34" t="s">
        <v>13</v>
      </c>
      <c r="I1837" s="35">
        <v>0.5071</v>
      </c>
      <c r="J1837" s="36">
        <v>262570.76</v>
      </c>
      <c r="K1837" s="19">
        <f t="shared" si="28"/>
        <v>701212.28</v>
      </c>
      <c r="L1837" s="37">
        <v>54830.19</v>
      </c>
      <c r="M1837" s="38"/>
    </row>
    <row r="1838" spans="1:13" s="39" customFormat="1" ht="12.95" customHeight="1" x14ac:dyDescent="0.25">
      <c r="A1838" s="226"/>
      <c r="B1838" s="29">
        <v>6032</v>
      </c>
      <c r="C1838" s="30">
        <v>2</v>
      </c>
      <c r="D1838" s="32" t="s">
        <v>4713</v>
      </c>
      <c r="E1838" s="32" t="s">
        <v>4714</v>
      </c>
      <c r="F1838" s="32" t="s">
        <v>4715</v>
      </c>
      <c r="G1838" s="33" t="s">
        <v>12</v>
      </c>
      <c r="H1838" s="34" t="s">
        <v>13</v>
      </c>
      <c r="I1838" s="35">
        <v>0.92090000000000005</v>
      </c>
      <c r="J1838" s="36">
        <v>398289.24</v>
      </c>
      <c r="K1838" s="19">
        <f t="shared" si="28"/>
        <v>1194867.72</v>
      </c>
      <c r="L1838" s="37">
        <v>99572.31</v>
      </c>
      <c r="M1838" s="38"/>
    </row>
    <row r="1839" spans="1:13" s="39" customFormat="1" ht="12.95" customHeight="1" x14ac:dyDescent="0.25">
      <c r="A1839" s="226"/>
      <c r="B1839" s="29">
        <v>6026</v>
      </c>
      <c r="C1839" s="30">
        <v>3</v>
      </c>
      <c r="D1839" s="42" t="s">
        <v>4716</v>
      </c>
      <c r="E1839" s="42" t="s">
        <v>1507</v>
      </c>
      <c r="F1839" s="42" t="s">
        <v>641</v>
      </c>
      <c r="G1839" s="33" t="s">
        <v>12</v>
      </c>
      <c r="H1839" s="34" t="s">
        <v>13</v>
      </c>
      <c r="I1839" s="35">
        <v>0.91490000000000005</v>
      </c>
      <c r="J1839" s="36">
        <v>395694.24</v>
      </c>
      <c r="K1839" s="19">
        <f t="shared" si="28"/>
        <v>1187082.72</v>
      </c>
      <c r="L1839" s="37">
        <v>98923.56</v>
      </c>
      <c r="M1839" s="38"/>
    </row>
    <row r="1840" spans="1:13" s="39" customFormat="1" ht="12.95" customHeight="1" x14ac:dyDescent="0.25">
      <c r="A1840" s="226"/>
      <c r="B1840" s="43">
        <v>6011</v>
      </c>
      <c r="C1840" s="30">
        <v>4</v>
      </c>
      <c r="D1840" s="32" t="s">
        <v>4717</v>
      </c>
      <c r="E1840" s="32" t="s">
        <v>1266</v>
      </c>
      <c r="F1840" s="32" t="s">
        <v>4718</v>
      </c>
      <c r="G1840" s="33" t="s">
        <v>12</v>
      </c>
      <c r="H1840" s="34" t="s">
        <v>13</v>
      </c>
      <c r="I1840" s="35">
        <v>0.92310000000000003</v>
      </c>
      <c r="J1840" s="36">
        <v>399240.76</v>
      </c>
      <c r="K1840" s="19">
        <f t="shared" si="28"/>
        <v>1197722.28</v>
      </c>
      <c r="L1840" s="37">
        <v>99810.19</v>
      </c>
      <c r="M1840" s="38"/>
    </row>
    <row r="1841" spans="1:13" s="39" customFormat="1" ht="12.95" customHeight="1" x14ac:dyDescent="0.25">
      <c r="A1841" s="226"/>
      <c r="B1841" s="29">
        <v>6029</v>
      </c>
      <c r="C1841" s="30">
        <v>5</v>
      </c>
      <c r="D1841" s="32" t="s">
        <v>4719</v>
      </c>
      <c r="E1841" s="32" t="s">
        <v>4720</v>
      </c>
      <c r="F1841" s="32" t="s">
        <v>4721</v>
      </c>
      <c r="G1841" s="33" t="s">
        <v>12</v>
      </c>
      <c r="H1841" s="34" t="s">
        <v>13</v>
      </c>
      <c r="I1841" s="35">
        <v>0.93930000000000002</v>
      </c>
      <c r="J1841" s="36">
        <v>406247.24</v>
      </c>
      <c r="K1841" s="19">
        <f t="shared" si="28"/>
        <v>1218741.72</v>
      </c>
      <c r="L1841" s="37">
        <v>101561.81</v>
      </c>
      <c r="M1841" s="38"/>
    </row>
    <row r="1842" spans="1:13" s="39" customFormat="1" ht="12.95" customHeight="1" x14ac:dyDescent="0.25">
      <c r="A1842" s="226"/>
      <c r="B1842" s="29">
        <v>6037</v>
      </c>
      <c r="C1842" s="30">
        <v>6</v>
      </c>
      <c r="D1842" s="32" t="s">
        <v>4722</v>
      </c>
      <c r="E1842" s="32" t="s">
        <v>4723</v>
      </c>
      <c r="F1842" s="32" t="s">
        <v>4724</v>
      </c>
      <c r="G1842" s="33" t="s">
        <v>12</v>
      </c>
      <c r="H1842" s="34" t="s">
        <v>13</v>
      </c>
      <c r="I1842" s="35">
        <v>0.92410000000000003</v>
      </c>
      <c r="J1842" s="36">
        <v>399673.24</v>
      </c>
      <c r="K1842" s="19">
        <f t="shared" si="28"/>
        <v>1199019.72</v>
      </c>
      <c r="L1842" s="37">
        <v>99918.31</v>
      </c>
      <c r="M1842" s="38"/>
    </row>
    <row r="1843" spans="1:13" s="39" customFormat="1" ht="12.95" customHeight="1" x14ac:dyDescent="0.25">
      <c r="A1843" s="226"/>
      <c r="B1843" s="29">
        <v>6033</v>
      </c>
      <c r="C1843" s="30">
        <v>7</v>
      </c>
      <c r="D1843" s="32" t="s">
        <v>4725</v>
      </c>
      <c r="E1843" s="32" t="s">
        <v>4726</v>
      </c>
      <c r="F1843" s="32" t="s">
        <v>4727</v>
      </c>
      <c r="G1843" s="33" t="s">
        <v>12</v>
      </c>
      <c r="H1843" s="34" t="s">
        <v>13</v>
      </c>
      <c r="I1843" s="35">
        <v>0.91090000000000004</v>
      </c>
      <c r="J1843" s="36">
        <v>393964.24</v>
      </c>
      <c r="K1843" s="19">
        <f t="shared" si="28"/>
        <v>1181892.72</v>
      </c>
      <c r="L1843" s="37">
        <v>98491.06</v>
      </c>
      <c r="M1843" s="38"/>
    </row>
    <row r="1844" spans="1:13" s="39" customFormat="1" ht="12.95" customHeight="1" x14ac:dyDescent="0.25">
      <c r="A1844" s="226"/>
      <c r="B1844" s="29">
        <v>6018</v>
      </c>
      <c r="C1844" s="30">
        <v>8</v>
      </c>
      <c r="D1844" s="32" t="s">
        <v>4728</v>
      </c>
      <c r="E1844" s="32" t="s">
        <v>4729</v>
      </c>
      <c r="F1844" s="32" t="s">
        <v>4730</v>
      </c>
      <c r="G1844" s="33" t="s">
        <v>12</v>
      </c>
      <c r="H1844" s="34" t="s">
        <v>13</v>
      </c>
      <c r="I1844" s="35">
        <v>0.92889999999999995</v>
      </c>
      <c r="J1844" s="36">
        <v>401749.24</v>
      </c>
      <c r="K1844" s="19">
        <f t="shared" si="28"/>
        <v>1205247.72</v>
      </c>
      <c r="L1844" s="37">
        <v>100437.31</v>
      </c>
      <c r="M1844" s="38"/>
    </row>
    <row r="1845" spans="1:13" s="39" customFormat="1" ht="12.95" customHeight="1" x14ac:dyDescent="0.25">
      <c r="A1845" s="226"/>
      <c r="B1845" s="29">
        <v>6009</v>
      </c>
      <c r="C1845" s="30">
        <v>9</v>
      </c>
      <c r="D1845" s="32" t="s">
        <v>4731</v>
      </c>
      <c r="E1845" s="32" t="s">
        <v>4732</v>
      </c>
      <c r="F1845" s="32" t="s">
        <v>4733</v>
      </c>
      <c r="G1845" s="33" t="s">
        <v>12</v>
      </c>
      <c r="H1845" s="34" t="s">
        <v>13</v>
      </c>
      <c r="I1845" s="35">
        <v>0.93089999999999995</v>
      </c>
      <c r="J1845" s="36">
        <v>402614.24</v>
      </c>
      <c r="K1845" s="19">
        <f t="shared" si="28"/>
        <v>1207842.72</v>
      </c>
      <c r="L1845" s="37">
        <v>100653.56</v>
      </c>
      <c r="M1845" s="38"/>
    </row>
    <row r="1846" spans="1:13" s="39" customFormat="1" ht="12.95" customHeight="1" x14ac:dyDescent="0.25">
      <c r="A1846" s="226"/>
      <c r="B1846" s="29">
        <v>6004</v>
      </c>
      <c r="C1846" s="30">
        <v>10</v>
      </c>
      <c r="D1846" s="32" t="s">
        <v>4734</v>
      </c>
      <c r="E1846" s="32" t="s">
        <v>4735</v>
      </c>
      <c r="F1846" s="32" t="s">
        <v>4736</v>
      </c>
      <c r="G1846" s="33" t="s">
        <v>12</v>
      </c>
      <c r="H1846" s="34" t="s">
        <v>13</v>
      </c>
      <c r="I1846" s="35">
        <v>0.98250000000000004</v>
      </c>
      <c r="J1846" s="36">
        <v>424931.24</v>
      </c>
      <c r="K1846" s="19">
        <f t="shared" si="28"/>
        <v>1274793.72</v>
      </c>
      <c r="L1846" s="37">
        <v>106232.81</v>
      </c>
      <c r="M1846" s="38"/>
    </row>
    <row r="1847" spans="1:13" s="39" customFormat="1" ht="12.95" customHeight="1" x14ac:dyDescent="0.25">
      <c r="A1847" s="226"/>
      <c r="B1847" s="29">
        <v>6007</v>
      </c>
      <c r="C1847" s="30">
        <v>11</v>
      </c>
      <c r="D1847" s="32" t="s">
        <v>4737</v>
      </c>
      <c r="E1847" s="32" t="s">
        <v>4738</v>
      </c>
      <c r="F1847" s="32" t="s">
        <v>4739</v>
      </c>
      <c r="G1847" s="33" t="s">
        <v>12</v>
      </c>
      <c r="H1847" s="34" t="s">
        <v>13</v>
      </c>
      <c r="I1847" s="35">
        <v>0.91590000000000005</v>
      </c>
      <c r="J1847" s="36">
        <v>396126.76</v>
      </c>
      <c r="K1847" s="19">
        <f t="shared" si="28"/>
        <v>1188380.28</v>
      </c>
      <c r="L1847" s="37">
        <v>99031.69</v>
      </c>
      <c r="M1847" s="38"/>
    </row>
    <row r="1848" spans="1:13" s="39" customFormat="1" ht="12.95" customHeight="1" x14ac:dyDescent="0.25">
      <c r="A1848" s="226"/>
      <c r="B1848" s="29">
        <v>6006</v>
      </c>
      <c r="C1848" s="30">
        <v>12</v>
      </c>
      <c r="D1848" s="32" t="s">
        <v>4740</v>
      </c>
      <c r="E1848" s="32" t="s">
        <v>4741</v>
      </c>
      <c r="F1848" s="32" t="s">
        <v>1778</v>
      </c>
      <c r="G1848" s="33" t="s">
        <v>12</v>
      </c>
      <c r="H1848" s="34" t="s">
        <v>13</v>
      </c>
      <c r="I1848" s="35">
        <v>0.52590000000000003</v>
      </c>
      <c r="J1848" s="36">
        <v>227451.76</v>
      </c>
      <c r="K1848" s="19">
        <f t="shared" si="28"/>
        <v>682355.28</v>
      </c>
      <c r="L1848" s="37">
        <v>56862.94</v>
      </c>
      <c r="M1848" s="38"/>
    </row>
    <row r="1849" spans="1:13" s="39" customFormat="1" ht="12.95" customHeight="1" x14ac:dyDescent="0.25">
      <c r="A1849" s="226"/>
      <c r="B1849" s="29">
        <v>6005</v>
      </c>
      <c r="C1849" s="30">
        <v>13</v>
      </c>
      <c r="D1849" s="32" t="s">
        <v>4742</v>
      </c>
      <c r="E1849" s="32" t="s">
        <v>4743</v>
      </c>
      <c r="F1849" s="32" t="s">
        <v>4744</v>
      </c>
      <c r="G1849" s="33" t="s">
        <v>12</v>
      </c>
      <c r="H1849" s="34" t="s">
        <v>13</v>
      </c>
      <c r="I1849" s="35">
        <v>0.93410000000000004</v>
      </c>
      <c r="J1849" s="36">
        <v>403998.24</v>
      </c>
      <c r="K1849" s="19">
        <f t="shared" si="28"/>
        <v>1211994.72</v>
      </c>
      <c r="L1849" s="37">
        <v>100999.56</v>
      </c>
      <c r="M1849" s="38"/>
    </row>
    <row r="1850" spans="1:13" s="39" customFormat="1" ht="12.95" customHeight="1" x14ac:dyDescent="0.25">
      <c r="A1850" s="226"/>
      <c r="B1850" s="29">
        <v>6028</v>
      </c>
      <c r="C1850" s="30">
        <v>14</v>
      </c>
      <c r="D1850" s="32" t="s">
        <v>4745</v>
      </c>
      <c r="E1850" s="32" t="s">
        <v>4746</v>
      </c>
      <c r="F1850" s="32" t="s">
        <v>1686</v>
      </c>
      <c r="G1850" s="33" t="s">
        <v>12</v>
      </c>
      <c r="H1850" s="34" t="s">
        <v>13</v>
      </c>
      <c r="I1850" s="35">
        <v>0.93659999999999999</v>
      </c>
      <c r="J1850" s="36">
        <v>405079.52</v>
      </c>
      <c r="K1850" s="19">
        <f t="shared" si="28"/>
        <v>1215238.56</v>
      </c>
      <c r="L1850" s="37">
        <v>101269.88</v>
      </c>
      <c r="M1850" s="38"/>
    </row>
    <row r="1851" spans="1:13" s="39" customFormat="1" ht="12.95" customHeight="1" x14ac:dyDescent="0.25">
      <c r="A1851" s="226"/>
      <c r="B1851" s="29">
        <v>6035</v>
      </c>
      <c r="C1851" s="30">
        <v>15</v>
      </c>
      <c r="D1851" s="32" t="s">
        <v>4747</v>
      </c>
      <c r="E1851" s="32" t="s">
        <v>4748</v>
      </c>
      <c r="F1851" s="32" t="s">
        <v>4749</v>
      </c>
      <c r="G1851" s="33" t="s">
        <v>12</v>
      </c>
      <c r="H1851" s="34" t="s">
        <v>13</v>
      </c>
      <c r="I1851" s="35">
        <v>0.91690000000000005</v>
      </c>
      <c r="J1851" s="36">
        <v>396559.24</v>
      </c>
      <c r="K1851" s="19">
        <f t="shared" si="28"/>
        <v>1189677.72</v>
      </c>
      <c r="L1851" s="37">
        <v>99139.81</v>
      </c>
      <c r="M1851" s="38"/>
    </row>
    <row r="1852" spans="1:13" s="39" customFormat="1" ht="12.95" customHeight="1" x14ac:dyDescent="0.25">
      <c r="A1852" s="226"/>
      <c r="B1852" s="29">
        <v>6015</v>
      </c>
      <c r="C1852" s="30">
        <v>16</v>
      </c>
      <c r="D1852" s="32" t="s">
        <v>4750</v>
      </c>
      <c r="E1852" s="32" t="s">
        <v>1864</v>
      </c>
      <c r="F1852" s="32" t="s">
        <v>4751</v>
      </c>
      <c r="G1852" s="33" t="s">
        <v>12</v>
      </c>
      <c r="H1852" s="34" t="s">
        <v>13</v>
      </c>
      <c r="I1852" s="35">
        <v>0.98350000000000004</v>
      </c>
      <c r="J1852" s="36">
        <v>425363.76</v>
      </c>
      <c r="K1852" s="19">
        <f t="shared" si="28"/>
        <v>1276091.28</v>
      </c>
      <c r="L1852" s="37">
        <v>106340.94</v>
      </c>
      <c r="M1852" s="38"/>
    </row>
    <row r="1853" spans="1:13" s="39" customFormat="1" ht="12.95" customHeight="1" x14ac:dyDescent="0.25">
      <c r="A1853" s="226"/>
      <c r="B1853" s="29">
        <v>6031</v>
      </c>
      <c r="C1853" s="30">
        <v>17</v>
      </c>
      <c r="D1853" s="42" t="s">
        <v>4752</v>
      </c>
      <c r="E1853" s="42" t="s">
        <v>4753</v>
      </c>
      <c r="F1853" s="42" t="s">
        <v>4754</v>
      </c>
      <c r="G1853" s="33" t="s">
        <v>12</v>
      </c>
      <c r="H1853" s="34" t="s">
        <v>13</v>
      </c>
      <c r="I1853" s="35">
        <v>0.93110000000000004</v>
      </c>
      <c r="J1853" s="36">
        <v>402700.76</v>
      </c>
      <c r="K1853" s="19">
        <f t="shared" si="28"/>
        <v>1208102.28</v>
      </c>
      <c r="L1853" s="37">
        <v>100675.19</v>
      </c>
      <c r="M1853" s="38"/>
    </row>
    <row r="1854" spans="1:13" s="39" customFormat="1" ht="12.95" customHeight="1" x14ac:dyDescent="0.25">
      <c r="A1854" s="226"/>
      <c r="B1854" s="29">
        <v>6010</v>
      </c>
      <c r="C1854" s="30">
        <v>18</v>
      </c>
      <c r="D1854" s="32" t="s">
        <v>4755</v>
      </c>
      <c r="E1854" s="32" t="s">
        <v>4756</v>
      </c>
      <c r="F1854" s="32" t="s">
        <v>4757</v>
      </c>
      <c r="G1854" s="33" t="s">
        <v>12</v>
      </c>
      <c r="H1854" s="34" t="s">
        <v>13</v>
      </c>
      <c r="I1854" s="35">
        <v>0.97950000000000004</v>
      </c>
      <c r="J1854" s="36">
        <v>423633.76</v>
      </c>
      <c r="K1854" s="19">
        <f t="shared" si="28"/>
        <v>1270901.28</v>
      </c>
      <c r="L1854" s="37">
        <v>105908.44</v>
      </c>
      <c r="M1854" s="38"/>
    </row>
    <row r="1855" spans="1:13" s="39" customFormat="1" ht="12.95" customHeight="1" x14ac:dyDescent="0.25">
      <c r="A1855" s="226"/>
      <c r="B1855" s="29">
        <v>6046</v>
      </c>
      <c r="C1855" s="30">
        <v>19</v>
      </c>
      <c r="D1855" s="32" t="s">
        <v>4758</v>
      </c>
      <c r="E1855" s="32" t="s">
        <v>4759</v>
      </c>
      <c r="F1855" s="32" t="s">
        <v>4760</v>
      </c>
      <c r="G1855" s="33" t="s">
        <v>12</v>
      </c>
      <c r="H1855" s="34" t="s">
        <v>13</v>
      </c>
      <c r="I1855" s="35">
        <v>0.98750000000000004</v>
      </c>
      <c r="J1855" s="36">
        <v>427093.76000000001</v>
      </c>
      <c r="K1855" s="19">
        <f t="shared" si="28"/>
        <v>1281281.28</v>
      </c>
      <c r="L1855" s="37">
        <v>106773.44</v>
      </c>
      <c r="M1855" s="38"/>
    </row>
    <row r="1856" spans="1:13" s="39" customFormat="1" ht="12.95" customHeight="1" x14ac:dyDescent="0.25">
      <c r="A1856" s="226"/>
      <c r="B1856" s="29">
        <v>6030</v>
      </c>
      <c r="C1856" s="30">
        <v>20</v>
      </c>
      <c r="D1856" s="32" t="s">
        <v>4761</v>
      </c>
      <c r="E1856" s="32" t="s">
        <v>4762</v>
      </c>
      <c r="F1856" s="32" t="s">
        <v>4763</v>
      </c>
      <c r="G1856" s="33" t="s">
        <v>12</v>
      </c>
      <c r="H1856" s="34" t="s">
        <v>13</v>
      </c>
      <c r="I1856" s="35">
        <v>0.94979999999999998</v>
      </c>
      <c r="J1856" s="36">
        <v>410788.52</v>
      </c>
      <c r="K1856" s="19">
        <f t="shared" si="28"/>
        <v>1232365.56</v>
      </c>
      <c r="L1856" s="37">
        <v>102697.13</v>
      </c>
      <c r="M1856" s="38"/>
    </row>
    <row r="1857" spans="1:13" s="39" customFormat="1" ht="12.95" customHeight="1" x14ac:dyDescent="0.25">
      <c r="A1857" s="226"/>
      <c r="B1857" s="29">
        <v>6047</v>
      </c>
      <c r="C1857" s="30">
        <v>21</v>
      </c>
      <c r="D1857" s="32" t="s">
        <v>4764</v>
      </c>
      <c r="E1857" s="32" t="s">
        <v>4765</v>
      </c>
      <c r="F1857" s="32" t="s">
        <v>1787</v>
      </c>
      <c r="G1857" s="33" t="s">
        <v>12</v>
      </c>
      <c r="H1857" s="34" t="s">
        <v>13</v>
      </c>
      <c r="I1857" s="35">
        <v>0.97840000000000005</v>
      </c>
      <c r="J1857" s="36">
        <v>423158</v>
      </c>
      <c r="K1857" s="19">
        <f t="shared" si="28"/>
        <v>1269474</v>
      </c>
      <c r="L1857" s="37">
        <v>105789.5</v>
      </c>
      <c r="M1857" s="38"/>
    </row>
    <row r="1858" spans="1:13" s="39" customFormat="1" ht="12.95" customHeight="1" x14ac:dyDescent="0.25">
      <c r="A1858" s="226"/>
      <c r="B1858" s="29">
        <v>6014</v>
      </c>
      <c r="C1858" s="30">
        <v>22</v>
      </c>
      <c r="D1858" s="32" t="s">
        <v>4766</v>
      </c>
      <c r="E1858" s="32" t="s">
        <v>4767</v>
      </c>
      <c r="F1858" s="32" t="s">
        <v>4768</v>
      </c>
      <c r="G1858" s="33" t="s">
        <v>12</v>
      </c>
      <c r="H1858" s="34" t="s">
        <v>13</v>
      </c>
      <c r="I1858" s="35">
        <v>0.98350000000000004</v>
      </c>
      <c r="J1858" s="36">
        <v>425363.76</v>
      </c>
      <c r="K1858" s="19">
        <f t="shared" si="28"/>
        <v>1276091.28</v>
      </c>
      <c r="L1858" s="37">
        <v>106340.94</v>
      </c>
      <c r="M1858" s="38"/>
    </row>
    <row r="1859" spans="1:13" s="39" customFormat="1" ht="12.95" customHeight="1" x14ac:dyDescent="0.25">
      <c r="A1859" s="226"/>
      <c r="B1859" s="29">
        <v>6013</v>
      </c>
      <c r="C1859" s="30">
        <v>23</v>
      </c>
      <c r="D1859" s="32" t="s">
        <v>4769</v>
      </c>
      <c r="E1859" s="32" t="s">
        <v>4720</v>
      </c>
      <c r="F1859" s="32" t="s">
        <v>4770</v>
      </c>
      <c r="G1859" s="33" t="s">
        <v>12</v>
      </c>
      <c r="H1859" s="34" t="s">
        <v>13</v>
      </c>
      <c r="I1859" s="35">
        <v>0.91890000000000005</v>
      </c>
      <c r="J1859" s="36">
        <v>397424.24</v>
      </c>
      <c r="K1859" s="19">
        <f t="shared" si="28"/>
        <v>1192272.72</v>
      </c>
      <c r="L1859" s="37">
        <v>99356.06</v>
      </c>
      <c r="M1859" s="38"/>
    </row>
    <row r="1860" spans="1:13" s="39" customFormat="1" ht="12.95" customHeight="1" x14ac:dyDescent="0.25">
      <c r="A1860" s="226"/>
      <c r="B1860" s="29">
        <v>6040</v>
      </c>
      <c r="C1860" s="30">
        <v>24</v>
      </c>
      <c r="D1860" s="32" t="s">
        <v>4771</v>
      </c>
      <c r="E1860" s="32" t="s">
        <v>4772</v>
      </c>
      <c r="F1860" s="32" t="s">
        <v>4773</v>
      </c>
      <c r="G1860" s="33" t="s">
        <v>12</v>
      </c>
      <c r="H1860" s="34" t="s">
        <v>13</v>
      </c>
      <c r="I1860" s="35">
        <v>0.98350000000000004</v>
      </c>
      <c r="J1860" s="36">
        <v>425363.76</v>
      </c>
      <c r="K1860" s="19">
        <f t="shared" si="28"/>
        <v>1276091.28</v>
      </c>
      <c r="L1860" s="37">
        <v>106340.94</v>
      </c>
      <c r="M1860" s="38"/>
    </row>
    <row r="1861" spans="1:13" s="39" customFormat="1" ht="12.95" customHeight="1" x14ac:dyDescent="0.25">
      <c r="A1861" s="226"/>
      <c r="B1861" s="29">
        <v>6003</v>
      </c>
      <c r="C1861" s="30">
        <v>25</v>
      </c>
      <c r="D1861" s="32" t="s">
        <v>4774</v>
      </c>
      <c r="E1861" s="32" t="s">
        <v>4775</v>
      </c>
      <c r="F1861" s="32" t="s">
        <v>4776</v>
      </c>
      <c r="G1861" s="33" t="s">
        <v>12</v>
      </c>
      <c r="H1861" s="34" t="s">
        <v>13</v>
      </c>
      <c r="I1861" s="35">
        <v>0.93189999999999995</v>
      </c>
      <c r="J1861" s="36">
        <v>403046.76</v>
      </c>
      <c r="K1861" s="19">
        <f t="shared" si="28"/>
        <v>1209140.28</v>
      </c>
      <c r="L1861" s="37">
        <v>100761.69</v>
      </c>
      <c r="M1861" s="38"/>
    </row>
    <row r="1862" spans="1:13" s="39" customFormat="1" ht="12.95" customHeight="1" x14ac:dyDescent="0.25">
      <c r="A1862" s="226"/>
      <c r="B1862" s="29">
        <v>6023</v>
      </c>
      <c r="C1862" s="30">
        <v>26</v>
      </c>
      <c r="D1862" s="32" t="s">
        <v>4777</v>
      </c>
      <c r="E1862" s="32" t="s">
        <v>4778</v>
      </c>
      <c r="F1862" s="32" t="s">
        <v>4779</v>
      </c>
      <c r="G1862" s="33" t="s">
        <v>12</v>
      </c>
      <c r="H1862" s="34" t="s">
        <v>13</v>
      </c>
      <c r="I1862" s="35">
        <v>0.91490000000000005</v>
      </c>
      <c r="J1862" s="36">
        <v>395694.24</v>
      </c>
      <c r="K1862" s="19">
        <f t="shared" si="28"/>
        <v>1187082.72</v>
      </c>
      <c r="L1862" s="37">
        <v>98923.56</v>
      </c>
      <c r="M1862" s="38"/>
    </row>
    <row r="1863" spans="1:13" s="39" customFormat="1" ht="12.95" customHeight="1" x14ac:dyDescent="0.25">
      <c r="A1863" s="226"/>
      <c r="B1863" s="29">
        <v>6017</v>
      </c>
      <c r="C1863" s="30">
        <v>27</v>
      </c>
      <c r="D1863" s="42" t="s">
        <v>4780</v>
      </c>
      <c r="E1863" s="42" t="s">
        <v>4781</v>
      </c>
      <c r="F1863" s="42" t="s">
        <v>4782</v>
      </c>
      <c r="G1863" s="27" t="s">
        <v>12</v>
      </c>
      <c r="H1863" s="34" t="s">
        <v>13</v>
      </c>
      <c r="I1863" s="35">
        <v>0.51590000000000003</v>
      </c>
      <c r="J1863" s="36">
        <v>266376.76</v>
      </c>
      <c r="K1863" s="19">
        <f t="shared" si="28"/>
        <v>712630.28</v>
      </c>
      <c r="L1863" s="37">
        <v>55781.69</v>
      </c>
      <c r="M1863" s="38"/>
    </row>
    <row r="1864" spans="1:13" s="39" customFormat="1" ht="12.95" customHeight="1" x14ac:dyDescent="0.25">
      <c r="A1864" s="226"/>
      <c r="B1864" s="29">
        <v>6044</v>
      </c>
      <c r="C1864" s="30">
        <v>28</v>
      </c>
      <c r="D1864" s="32" t="s">
        <v>4783</v>
      </c>
      <c r="E1864" s="32" t="s">
        <v>4784</v>
      </c>
      <c r="F1864" s="32" t="s">
        <v>4785</v>
      </c>
      <c r="G1864" s="33" t="s">
        <v>12</v>
      </c>
      <c r="H1864" s="34" t="s">
        <v>13</v>
      </c>
      <c r="I1864" s="35">
        <v>0.93330000000000002</v>
      </c>
      <c r="J1864" s="36">
        <v>403652.24</v>
      </c>
      <c r="K1864" s="19">
        <f t="shared" si="28"/>
        <v>1210956.72</v>
      </c>
      <c r="L1864" s="37">
        <v>100913.06</v>
      </c>
      <c r="M1864" s="38"/>
    </row>
    <row r="1865" spans="1:13" s="39" customFormat="1" ht="12.95" customHeight="1" x14ac:dyDescent="0.25">
      <c r="A1865" s="226"/>
      <c r="B1865" s="29">
        <v>6021</v>
      </c>
      <c r="C1865" s="30">
        <v>29</v>
      </c>
      <c r="D1865" s="42" t="s">
        <v>4786</v>
      </c>
      <c r="E1865" s="42" t="s">
        <v>4787</v>
      </c>
      <c r="F1865" s="42" t="s">
        <v>4788</v>
      </c>
      <c r="G1865" s="27" t="s">
        <v>12</v>
      </c>
      <c r="H1865" s="34" t="s">
        <v>13</v>
      </c>
      <c r="I1865" s="35">
        <v>0.93089999999999995</v>
      </c>
      <c r="J1865" s="36">
        <v>402614.24</v>
      </c>
      <c r="K1865" s="19">
        <f t="shared" ref="K1865:K1928" si="29">ROUND(J1865+L1865*8,2)</f>
        <v>1207842.72</v>
      </c>
      <c r="L1865" s="37">
        <v>100653.56</v>
      </c>
      <c r="M1865" s="38"/>
    </row>
    <row r="1866" spans="1:13" s="39" customFormat="1" ht="12.95" customHeight="1" x14ac:dyDescent="0.25">
      <c r="A1866" s="226"/>
      <c r="B1866" s="29">
        <v>6048</v>
      </c>
      <c r="C1866" s="30">
        <v>30</v>
      </c>
      <c r="D1866" s="42" t="s">
        <v>4789</v>
      </c>
      <c r="E1866" s="42" t="s">
        <v>2376</v>
      </c>
      <c r="F1866" s="42" t="s">
        <v>4790</v>
      </c>
      <c r="G1866" s="33" t="s">
        <v>12</v>
      </c>
      <c r="H1866" s="34" t="s">
        <v>13</v>
      </c>
      <c r="I1866" s="35">
        <v>0.93810000000000004</v>
      </c>
      <c r="J1866" s="36">
        <v>405728.24</v>
      </c>
      <c r="K1866" s="19">
        <f t="shared" si="29"/>
        <v>1217184.72</v>
      </c>
      <c r="L1866" s="37">
        <v>101432.06</v>
      </c>
      <c r="M1866" s="38"/>
    </row>
    <row r="1867" spans="1:13" s="39" customFormat="1" ht="12.95" customHeight="1" x14ac:dyDescent="0.25">
      <c r="A1867" s="226"/>
      <c r="B1867" s="29">
        <v>6049</v>
      </c>
      <c r="C1867" s="30">
        <v>31</v>
      </c>
      <c r="D1867" s="42" t="s">
        <v>4791</v>
      </c>
      <c r="E1867" s="42" t="s">
        <v>4792</v>
      </c>
      <c r="F1867" s="42" t="s">
        <v>4793</v>
      </c>
      <c r="G1867" s="33" t="s">
        <v>12</v>
      </c>
      <c r="H1867" s="34" t="s">
        <v>13</v>
      </c>
      <c r="I1867" s="35">
        <v>0.93730000000000002</v>
      </c>
      <c r="J1867" s="36">
        <v>405382.24</v>
      </c>
      <c r="K1867" s="19">
        <f t="shared" si="29"/>
        <v>1216146.72</v>
      </c>
      <c r="L1867" s="37">
        <v>101345.56</v>
      </c>
      <c r="M1867" s="38"/>
    </row>
    <row r="1868" spans="1:13" s="39" customFormat="1" ht="12.95" customHeight="1" x14ac:dyDescent="0.25">
      <c r="A1868" s="226"/>
      <c r="B1868" s="29">
        <v>6001</v>
      </c>
      <c r="C1868" s="30">
        <v>32</v>
      </c>
      <c r="D1868" s="32" t="s">
        <v>4794</v>
      </c>
      <c r="E1868" s="32" t="s">
        <v>626</v>
      </c>
      <c r="F1868" s="32" t="s">
        <v>4795</v>
      </c>
      <c r="G1868" s="33" t="s">
        <v>12</v>
      </c>
      <c r="H1868" s="34" t="s">
        <v>13</v>
      </c>
      <c r="I1868" s="35">
        <v>0.94879999999999998</v>
      </c>
      <c r="J1868" s="36">
        <v>410356</v>
      </c>
      <c r="K1868" s="19">
        <f t="shared" si="29"/>
        <v>1231068</v>
      </c>
      <c r="L1868" s="37">
        <v>102589</v>
      </c>
      <c r="M1868" s="38"/>
    </row>
    <row r="1869" spans="1:13" s="39" customFormat="1" ht="12.95" customHeight="1" x14ac:dyDescent="0.25">
      <c r="A1869" s="226"/>
      <c r="B1869" s="29">
        <v>6050</v>
      </c>
      <c r="C1869" s="30">
        <v>33</v>
      </c>
      <c r="D1869" s="32" t="s">
        <v>4796</v>
      </c>
      <c r="E1869" s="32" t="s">
        <v>4797</v>
      </c>
      <c r="F1869" s="32" t="s">
        <v>3552</v>
      </c>
      <c r="G1869" s="33" t="s">
        <v>12</v>
      </c>
      <c r="H1869" s="34" t="s">
        <v>13</v>
      </c>
      <c r="I1869" s="35">
        <v>0.98140000000000005</v>
      </c>
      <c r="J1869" s="36">
        <v>424455.52</v>
      </c>
      <c r="K1869" s="19">
        <f t="shared" si="29"/>
        <v>1273366.56</v>
      </c>
      <c r="L1869" s="37">
        <v>106113.88</v>
      </c>
      <c r="M1869" s="38"/>
    </row>
    <row r="1870" spans="1:13" s="39" customFormat="1" ht="12.95" customHeight="1" x14ac:dyDescent="0.25">
      <c r="A1870" s="226"/>
      <c r="B1870" s="43">
        <v>6041</v>
      </c>
      <c r="C1870" s="30">
        <v>34</v>
      </c>
      <c r="D1870" s="32" t="s">
        <v>4798</v>
      </c>
      <c r="E1870" s="32" t="s">
        <v>4799</v>
      </c>
      <c r="F1870" s="32" t="s">
        <v>4800</v>
      </c>
      <c r="G1870" s="33" t="s">
        <v>12</v>
      </c>
      <c r="H1870" s="34" t="s">
        <v>13</v>
      </c>
      <c r="I1870" s="35">
        <v>0.98350000000000004</v>
      </c>
      <c r="J1870" s="36">
        <v>425363.76</v>
      </c>
      <c r="K1870" s="19">
        <f t="shared" si="29"/>
        <v>1276091.28</v>
      </c>
      <c r="L1870" s="37">
        <v>106340.94</v>
      </c>
      <c r="M1870" s="38"/>
    </row>
    <row r="1871" spans="1:13" s="39" customFormat="1" ht="12.95" customHeight="1" x14ac:dyDescent="0.25">
      <c r="A1871" s="226"/>
      <c r="B1871" s="29">
        <v>6025</v>
      </c>
      <c r="C1871" s="30">
        <v>35</v>
      </c>
      <c r="D1871" s="32" t="s">
        <v>4801</v>
      </c>
      <c r="E1871" s="32" t="s">
        <v>4802</v>
      </c>
      <c r="F1871" s="32" t="s">
        <v>4803</v>
      </c>
      <c r="G1871" s="33" t="s">
        <v>12</v>
      </c>
      <c r="H1871" s="34" t="s">
        <v>13</v>
      </c>
      <c r="I1871" s="35">
        <v>0.93610000000000004</v>
      </c>
      <c r="J1871" s="36">
        <v>404863.24</v>
      </c>
      <c r="K1871" s="19">
        <f t="shared" si="29"/>
        <v>1214589.72</v>
      </c>
      <c r="L1871" s="37">
        <v>101215.81</v>
      </c>
      <c r="M1871" s="38"/>
    </row>
    <row r="1872" spans="1:13" s="39" customFormat="1" ht="12.95" customHeight="1" x14ac:dyDescent="0.25">
      <c r="A1872" s="226"/>
      <c r="B1872" s="43">
        <v>6052</v>
      </c>
      <c r="C1872" s="30">
        <v>36</v>
      </c>
      <c r="D1872" s="42" t="s">
        <v>4804</v>
      </c>
      <c r="E1872" s="42" t="s">
        <v>4805</v>
      </c>
      <c r="F1872" s="42" t="s">
        <v>4806</v>
      </c>
      <c r="G1872" s="33" t="s">
        <v>12</v>
      </c>
      <c r="H1872" s="34" t="s">
        <v>13</v>
      </c>
      <c r="I1872" s="35">
        <v>0.98740000000000006</v>
      </c>
      <c r="J1872" s="36">
        <v>383800.52</v>
      </c>
      <c r="K1872" s="19">
        <f t="shared" si="29"/>
        <v>1237901.56</v>
      </c>
      <c r="L1872" s="37">
        <v>106762.63</v>
      </c>
      <c r="M1872" s="38"/>
    </row>
    <row r="1873" spans="1:13" s="39" customFormat="1" ht="12.95" customHeight="1" x14ac:dyDescent="0.25">
      <c r="A1873" s="226"/>
      <c r="B1873" s="29">
        <v>6022</v>
      </c>
      <c r="C1873" s="30">
        <v>37</v>
      </c>
      <c r="D1873" s="32" t="s">
        <v>4807</v>
      </c>
      <c r="E1873" s="32" t="s">
        <v>4808</v>
      </c>
      <c r="F1873" s="32" t="s">
        <v>4809</v>
      </c>
      <c r="G1873" s="33" t="s">
        <v>12</v>
      </c>
      <c r="H1873" s="34" t="s">
        <v>13</v>
      </c>
      <c r="I1873" s="35">
        <v>0.94059999999999999</v>
      </c>
      <c r="J1873" s="36">
        <v>406809.52</v>
      </c>
      <c r="K1873" s="19">
        <f t="shared" si="29"/>
        <v>1220428.56</v>
      </c>
      <c r="L1873" s="37">
        <v>101702.38</v>
      </c>
      <c r="M1873" s="38"/>
    </row>
    <row r="1874" spans="1:13" s="39" customFormat="1" ht="12.95" customHeight="1" x14ac:dyDescent="0.25">
      <c r="A1874" s="226"/>
      <c r="B1874" s="29">
        <v>6039</v>
      </c>
      <c r="C1874" s="30">
        <v>38</v>
      </c>
      <c r="D1874" s="32" t="s">
        <v>4810</v>
      </c>
      <c r="E1874" s="32" t="s">
        <v>4811</v>
      </c>
      <c r="F1874" s="32" t="s">
        <v>2507</v>
      </c>
      <c r="G1874" s="33" t="s">
        <v>12</v>
      </c>
      <c r="H1874" s="34" t="s">
        <v>13</v>
      </c>
      <c r="I1874" s="35">
        <v>0.94059999999999999</v>
      </c>
      <c r="J1874" s="36">
        <v>406809.52</v>
      </c>
      <c r="K1874" s="19">
        <f t="shared" si="29"/>
        <v>1220428.56</v>
      </c>
      <c r="L1874" s="37">
        <v>101702.38</v>
      </c>
      <c r="M1874" s="38"/>
    </row>
    <row r="1875" spans="1:13" s="39" customFormat="1" ht="12.95" customHeight="1" x14ac:dyDescent="0.25">
      <c r="A1875" s="226"/>
      <c r="B1875" s="29"/>
      <c r="C1875" s="30"/>
      <c r="D1875" s="31" t="s">
        <v>47</v>
      </c>
      <c r="E1875" s="32"/>
      <c r="F1875" s="32"/>
      <c r="G1875" s="33"/>
      <c r="H1875" s="34"/>
      <c r="I1875" s="35"/>
      <c r="J1875" s="36"/>
      <c r="K1875" s="19"/>
      <c r="L1875" s="37"/>
      <c r="M1875" s="38"/>
    </row>
    <row r="1876" spans="1:13" s="39" customFormat="1" ht="12.95" customHeight="1" x14ac:dyDescent="0.25">
      <c r="A1876" s="226"/>
      <c r="B1876" s="29">
        <v>6042</v>
      </c>
      <c r="C1876" s="30">
        <v>1</v>
      </c>
      <c r="D1876" s="32" t="s">
        <v>4812</v>
      </c>
      <c r="E1876" s="32" t="s">
        <v>4813</v>
      </c>
      <c r="F1876" s="32" t="s">
        <v>4814</v>
      </c>
      <c r="G1876" s="33" t="s">
        <v>51</v>
      </c>
      <c r="H1876" s="34" t="s">
        <v>13</v>
      </c>
      <c r="I1876" s="35">
        <v>0.9929</v>
      </c>
      <c r="J1876" s="36">
        <v>680335.08</v>
      </c>
      <c r="K1876" s="19">
        <f t="shared" si="29"/>
        <v>2041005.24</v>
      </c>
      <c r="L1876" s="37">
        <v>170083.77</v>
      </c>
      <c r="M1876" s="38"/>
    </row>
    <row r="1877" spans="1:13" s="39" customFormat="1" ht="12.95" customHeight="1" x14ac:dyDescent="0.25">
      <c r="A1877" s="226"/>
      <c r="B1877" s="29">
        <v>6045</v>
      </c>
      <c r="C1877" s="30">
        <v>2</v>
      </c>
      <c r="D1877" s="32" t="s">
        <v>4815</v>
      </c>
      <c r="E1877" s="32" t="s">
        <v>4816</v>
      </c>
      <c r="F1877" s="32" t="s">
        <v>4817</v>
      </c>
      <c r="G1877" s="33" t="s">
        <v>51</v>
      </c>
      <c r="H1877" s="34" t="s">
        <v>13</v>
      </c>
      <c r="I1877" s="35">
        <v>0.93710000000000004</v>
      </c>
      <c r="J1877" s="36">
        <v>642100.92000000004</v>
      </c>
      <c r="K1877" s="19">
        <f t="shared" si="29"/>
        <v>1926302.76</v>
      </c>
      <c r="L1877" s="37">
        <v>160525.23000000001</v>
      </c>
      <c r="M1877" s="38"/>
    </row>
    <row r="1878" spans="1:13" s="39" customFormat="1" ht="12.95" customHeight="1" x14ac:dyDescent="0.25">
      <c r="A1878" s="226"/>
      <c r="B1878" s="29">
        <v>6043</v>
      </c>
      <c r="C1878" s="30">
        <v>3</v>
      </c>
      <c r="D1878" s="42" t="s">
        <v>4818</v>
      </c>
      <c r="E1878" s="42" t="s">
        <v>4819</v>
      </c>
      <c r="F1878" s="42" t="s">
        <v>4820</v>
      </c>
      <c r="G1878" s="33" t="s">
        <v>51</v>
      </c>
      <c r="H1878" s="34" t="s">
        <v>13</v>
      </c>
      <c r="I1878" s="35">
        <v>0.95430000000000004</v>
      </c>
      <c r="J1878" s="36">
        <v>653886.36</v>
      </c>
      <c r="K1878" s="19">
        <f t="shared" si="29"/>
        <v>1961659.08</v>
      </c>
      <c r="L1878" s="37">
        <v>163471.59</v>
      </c>
      <c r="M1878" s="38"/>
    </row>
    <row r="1879" spans="1:13" s="39" customFormat="1" ht="12.95" customHeight="1" x14ac:dyDescent="0.25">
      <c r="A1879" s="226"/>
      <c r="B1879" s="29">
        <v>6051</v>
      </c>
      <c r="C1879" s="30">
        <v>4</v>
      </c>
      <c r="D1879" s="32" t="s">
        <v>4821</v>
      </c>
      <c r="E1879" s="32" t="s">
        <v>4822</v>
      </c>
      <c r="F1879" s="32" t="s">
        <v>4823</v>
      </c>
      <c r="G1879" s="33" t="s">
        <v>51</v>
      </c>
      <c r="H1879" s="34" t="s">
        <v>13</v>
      </c>
      <c r="I1879" s="35">
        <v>0.94610000000000005</v>
      </c>
      <c r="J1879" s="36">
        <v>648267.72</v>
      </c>
      <c r="K1879" s="19">
        <f t="shared" si="29"/>
        <v>1944803.16</v>
      </c>
      <c r="L1879" s="37">
        <v>162066.93</v>
      </c>
      <c r="M1879" s="38"/>
    </row>
    <row r="1880" spans="1:13" s="39" customFormat="1" ht="12.95" customHeight="1" x14ac:dyDescent="0.25">
      <c r="A1880" s="226"/>
      <c r="B1880" s="29"/>
      <c r="C1880" s="30"/>
      <c r="D1880" s="31" t="s">
        <v>15</v>
      </c>
      <c r="E1880" s="32"/>
      <c r="F1880" s="32"/>
      <c r="G1880" s="33"/>
      <c r="H1880" s="34"/>
      <c r="I1880" s="35"/>
      <c r="J1880" s="36"/>
      <c r="K1880" s="19"/>
      <c r="L1880" s="37"/>
      <c r="M1880" s="38"/>
    </row>
    <row r="1881" spans="1:13" s="39" customFormat="1" ht="12.95" customHeight="1" x14ac:dyDescent="0.25">
      <c r="A1881" s="227"/>
      <c r="B1881" s="29">
        <v>6053</v>
      </c>
      <c r="C1881" s="30">
        <v>1</v>
      </c>
      <c r="D1881" s="53" t="s">
        <v>5711</v>
      </c>
      <c r="E1881" s="53" t="s">
        <v>5712</v>
      </c>
      <c r="F1881" s="53" t="s">
        <v>5713</v>
      </c>
      <c r="G1881" s="50" t="s">
        <v>19</v>
      </c>
      <c r="H1881" s="34" t="s">
        <v>13</v>
      </c>
      <c r="I1881" s="35">
        <v>0.59599999999999997</v>
      </c>
      <c r="J1881" s="36">
        <v>120372.13</v>
      </c>
      <c r="K1881" s="19">
        <f t="shared" si="29"/>
        <v>1083349.17</v>
      </c>
      <c r="L1881" s="37">
        <v>120372.13</v>
      </c>
      <c r="M1881" s="38"/>
    </row>
    <row r="1882" spans="1:13" s="39" customFormat="1" ht="12.95" customHeight="1" x14ac:dyDescent="0.25">
      <c r="A1882" s="225" t="s">
        <v>4824</v>
      </c>
      <c r="B1882" s="29"/>
      <c r="C1882" s="30"/>
      <c r="D1882" s="31" t="s">
        <v>11</v>
      </c>
      <c r="E1882" s="32"/>
      <c r="F1882" s="32"/>
      <c r="G1882" s="33"/>
      <c r="H1882" s="34"/>
      <c r="I1882" s="35"/>
      <c r="J1882" s="36"/>
      <c r="K1882" s="19"/>
      <c r="L1882" s="37"/>
      <c r="M1882" s="38"/>
    </row>
    <row r="1883" spans="1:13" s="39" customFormat="1" ht="12.95" customHeight="1" x14ac:dyDescent="0.25">
      <c r="A1883" s="226"/>
      <c r="B1883" s="29">
        <v>3621</v>
      </c>
      <c r="C1883" s="30">
        <v>1</v>
      </c>
      <c r="D1883" s="32" t="s">
        <v>4825</v>
      </c>
      <c r="E1883" s="32" t="s">
        <v>4826</v>
      </c>
      <c r="F1883" s="32" t="s">
        <v>4827</v>
      </c>
      <c r="G1883" s="33" t="s">
        <v>12</v>
      </c>
      <c r="H1883" s="34" t="s">
        <v>13</v>
      </c>
      <c r="I1883" s="35">
        <v>0.98099999999999998</v>
      </c>
      <c r="J1883" s="36">
        <v>424282.52</v>
      </c>
      <c r="K1883" s="19">
        <f t="shared" si="29"/>
        <v>1272847.56</v>
      </c>
      <c r="L1883" s="37">
        <v>106070.63</v>
      </c>
      <c r="M1883" s="38"/>
    </row>
    <row r="1884" spans="1:13" s="39" customFormat="1" ht="12.95" customHeight="1" x14ac:dyDescent="0.25">
      <c r="A1884" s="226"/>
      <c r="B1884" s="29">
        <v>3601</v>
      </c>
      <c r="C1884" s="30">
        <v>2</v>
      </c>
      <c r="D1884" s="32" t="s">
        <v>4828</v>
      </c>
      <c r="E1884" s="32" t="s">
        <v>4829</v>
      </c>
      <c r="F1884" s="32" t="s">
        <v>4830</v>
      </c>
      <c r="G1884" s="33" t="s">
        <v>12</v>
      </c>
      <c r="H1884" s="34" t="s">
        <v>13</v>
      </c>
      <c r="I1884" s="35">
        <v>0.98099999999999998</v>
      </c>
      <c r="J1884" s="36">
        <v>424282.52</v>
      </c>
      <c r="K1884" s="19">
        <f t="shared" si="29"/>
        <v>1272847.56</v>
      </c>
      <c r="L1884" s="37">
        <v>106070.63</v>
      </c>
      <c r="M1884" s="38"/>
    </row>
    <row r="1885" spans="1:13" s="39" customFormat="1" ht="12.95" customHeight="1" x14ac:dyDescent="0.25">
      <c r="A1885" s="226"/>
      <c r="B1885" s="29">
        <v>3604</v>
      </c>
      <c r="C1885" s="30">
        <v>3</v>
      </c>
      <c r="D1885" s="32" t="s">
        <v>4831</v>
      </c>
      <c r="E1885" s="32" t="s">
        <v>4832</v>
      </c>
      <c r="F1885" s="32" t="s">
        <v>4833</v>
      </c>
      <c r="G1885" s="33" t="s">
        <v>12</v>
      </c>
      <c r="H1885" s="34" t="s">
        <v>13</v>
      </c>
      <c r="I1885" s="35">
        <v>0.98099999999999998</v>
      </c>
      <c r="J1885" s="36">
        <v>424282.52</v>
      </c>
      <c r="K1885" s="19">
        <f t="shared" si="29"/>
        <v>1272847.56</v>
      </c>
      <c r="L1885" s="37">
        <v>106070.63</v>
      </c>
      <c r="M1885" s="38"/>
    </row>
    <row r="1886" spans="1:13" s="39" customFormat="1" ht="12.95" customHeight="1" x14ac:dyDescent="0.25">
      <c r="A1886" s="226"/>
      <c r="B1886" s="29">
        <v>3608</v>
      </c>
      <c r="C1886" s="30">
        <v>4</v>
      </c>
      <c r="D1886" s="32" t="s">
        <v>4834</v>
      </c>
      <c r="E1886" s="32" t="s">
        <v>4835</v>
      </c>
      <c r="F1886" s="32" t="s">
        <v>921</v>
      </c>
      <c r="G1886" s="33" t="s">
        <v>12</v>
      </c>
      <c r="H1886" s="34" t="s">
        <v>13</v>
      </c>
      <c r="I1886" s="35">
        <v>0.98099999999999998</v>
      </c>
      <c r="J1886" s="36">
        <v>424282.52</v>
      </c>
      <c r="K1886" s="19">
        <f t="shared" si="29"/>
        <v>1272847.56</v>
      </c>
      <c r="L1886" s="37">
        <v>106070.63</v>
      </c>
      <c r="M1886" s="38"/>
    </row>
    <row r="1887" spans="1:13" s="39" customFormat="1" ht="12.95" customHeight="1" x14ac:dyDescent="0.25">
      <c r="A1887" s="226"/>
      <c r="B1887" s="29">
        <v>3602</v>
      </c>
      <c r="C1887" s="30">
        <v>5</v>
      </c>
      <c r="D1887" s="42" t="s">
        <v>4836</v>
      </c>
      <c r="E1887" s="42" t="s">
        <v>4837</v>
      </c>
      <c r="F1887" s="42" t="s">
        <v>4838</v>
      </c>
      <c r="G1887" s="33" t="s">
        <v>12</v>
      </c>
      <c r="H1887" s="34" t="s">
        <v>13</v>
      </c>
      <c r="I1887" s="35">
        <v>0.995</v>
      </c>
      <c r="J1887" s="36">
        <v>430337.52</v>
      </c>
      <c r="K1887" s="19">
        <f t="shared" si="29"/>
        <v>1291012.56</v>
      </c>
      <c r="L1887" s="37">
        <v>107584.38</v>
      </c>
      <c r="M1887" s="38"/>
    </row>
    <row r="1888" spans="1:13" s="39" customFormat="1" ht="12.95" customHeight="1" x14ac:dyDescent="0.25">
      <c r="A1888" s="226"/>
      <c r="B1888" s="29">
        <v>3626</v>
      </c>
      <c r="C1888" s="30">
        <v>6</v>
      </c>
      <c r="D1888" s="32" t="s">
        <v>4839</v>
      </c>
      <c r="E1888" s="32" t="s">
        <v>4840</v>
      </c>
      <c r="F1888" s="32" t="s">
        <v>4841</v>
      </c>
      <c r="G1888" s="33" t="s">
        <v>12</v>
      </c>
      <c r="H1888" s="34" t="s">
        <v>13</v>
      </c>
      <c r="I1888" s="35">
        <v>0.995</v>
      </c>
      <c r="J1888" s="36">
        <v>430337.52</v>
      </c>
      <c r="K1888" s="19">
        <f t="shared" si="29"/>
        <v>1291012.56</v>
      </c>
      <c r="L1888" s="37">
        <v>107584.38</v>
      </c>
      <c r="M1888" s="38"/>
    </row>
    <row r="1889" spans="1:13" s="39" customFormat="1" ht="12.95" customHeight="1" x14ac:dyDescent="0.25">
      <c r="A1889" s="226"/>
      <c r="B1889" s="29">
        <v>3609</v>
      </c>
      <c r="C1889" s="30">
        <v>7</v>
      </c>
      <c r="D1889" s="32" t="s">
        <v>4842</v>
      </c>
      <c r="E1889" s="32" t="s">
        <v>4843</v>
      </c>
      <c r="F1889" s="32" t="s">
        <v>4844</v>
      </c>
      <c r="G1889" s="33" t="s">
        <v>12</v>
      </c>
      <c r="H1889" s="34" t="s">
        <v>13</v>
      </c>
      <c r="I1889" s="35">
        <v>0.98099999999999998</v>
      </c>
      <c r="J1889" s="36">
        <v>424282.52</v>
      </c>
      <c r="K1889" s="19">
        <f t="shared" si="29"/>
        <v>1272847.56</v>
      </c>
      <c r="L1889" s="37">
        <v>106070.63</v>
      </c>
      <c r="M1889" s="38"/>
    </row>
    <row r="1890" spans="1:13" s="39" customFormat="1" ht="12.95" customHeight="1" x14ac:dyDescent="0.25">
      <c r="A1890" s="226"/>
      <c r="B1890" s="29">
        <v>3618</v>
      </c>
      <c r="C1890" s="30">
        <v>8</v>
      </c>
      <c r="D1890" s="32" t="s">
        <v>4845</v>
      </c>
      <c r="E1890" s="32" t="s">
        <v>4846</v>
      </c>
      <c r="F1890" s="32" t="s">
        <v>4847</v>
      </c>
      <c r="G1890" s="33" t="s">
        <v>12</v>
      </c>
      <c r="H1890" s="34" t="s">
        <v>13</v>
      </c>
      <c r="I1890" s="35">
        <v>0.98099999999999998</v>
      </c>
      <c r="J1890" s="36">
        <v>424282.52</v>
      </c>
      <c r="K1890" s="19">
        <f t="shared" si="29"/>
        <v>1272847.56</v>
      </c>
      <c r="L1890" s="37">
        <v>106070.63</v>
      </c>
      <c r="M1890" s="38"/>
    </row>
    <row r="1891" spans="1:13" s="39" customFormat="1" ht="12.95" customHeight="1" x14ac:dyDescent="0.25">
      <c r="A1891" s="226"/>
      <c r="B1891" s="29">
        <v>3623</v>
      </c>
      <c r="C1891" s="30">
        <v>9</v>
      </c>
      <c r="D1891" s="42" t="s">
        <v>4848</v>
      </c>
      <c r="E1891" s="42" t="s">
        <v>4849</v>
      </c>
      <c r="F1891" s="42" t="s">
        <v>4850</v>
      </c>
      <c r="G1891" s="33" t="s">
        <v>12</v>
      </c>
      <c r="H1891" s="34" t="s">
        <v>13</v>
      </c>
      <c r="I1891" s="35">
        <v>0.98499999999999999</v>
      </c>
      <c r="J1891" s="36">
        <v>426012.52</v>
      </c>
      <c r="K1891" s="19">
        <f t="shared" si="29"/>
        <v>1278037.56</v>
      </c>
      <c r="L1891" s="37">
        <v>106503.13</v>
      </c>
      <c r="M1891" s="38"/>
    </row>
    <row r="1892" spans="1:13" s="39" customFormat="1" ht="12.95" customHeight="1" x14ac:dyDescent="0.25">
      <c r="A1892" s="226"/>
      <c r="B1892" s="29">
        <v>3625</v>
      </c>
      <c r="C1892" s="30">
        <v>10</v>
      </c>
      <c r="D1892" s="32" t="s">
        <v>4851</v>
      </c>
      <c r="E1892" s="32" t="s">
        <v>4852</v>
      </c>
      <c r="F1892" s="32" t="s">
        <v>4853</v>
      </c>
      <c r="G1892" s="33" t="s">
        <v>12</v>
      </c>
      <c r="H1892" s="34" t="s">
        <v>13</v>
      </c>
      <c r="I1892" s="35">
        <v>0.98099999999999998</v>
      </c>
      <c r="J1892" s="36">
        <v>424282.52</v>
      </c>
      <c r="K1892" s="19">
        <f t="shared" si="29"/>
        <v>1272847.56</v>
      </c>
      <c r="L1892" s="37">
        <v>106070.63</v>
      </c>
      <c r="M1892" s="38"/>
    </row>
    <row r="1893" spans="1:13" s="39" customFormat="1" ht="12.95" customHeight="1" x14ac:dyDescent="0.25">
      <c r="A1893" s="226"/>
      <c r="B1893" s="29">
        <v>3616</v>
      </c>
      <c r="C1893" s="30">
        <v>11</v>
      </c>
      <c r="D1893" s="32" t="s">
        <v>4854</v>
      </c>
      <c r="E1893" s="32" t="s">
        <v>4855</v>
      </c>
      <c r="F1893" s="32" t="s">
        <v>4856</v>
      </c>
      <c r="G1893" s="33" t="s">
        <v>12</v>
      </c>
      <c r="H1893" s="34" t="s">
        <v>13</v>
      </c>
      <c r="I1893" s="35">
        <v>0.98099999999999998</v>
      </c>
      <c r="J1893" s="36">
        <v>424282.52</v>
      </c>
      <c r="K1893" s="19">
        <f t="shared" si="29"/>
        <v>1272847.56</v>
      </c>
      <c r="L1893" s="37">
        <v>106070.63</v>
      </c>
      <c r="M1893" s="38"/>
    </row>
    <row r="1894" spans="1:13" s="39" customFormat="1" ht="12.95" customHeight="1" x14ac:dyDescent="0.25">
      <c r="A1894" s="226"/>
      <c r="B1894" s="29">
        <v>3624</v>
      </c>
      <c r="C1894" s="30">
        <v>12</v>
      </c>
      <c r="D1894" s="32" t="s">
        <v>4857</v>
      </c>
      <c r="E1894" s="32" t="s">
        <v>4858</v>
      </c>
      <c r="F1894" s="32" t="s">
        <v>4859</v>
      </c>
      <c r="G1894" s="33" t="s">
        <v>12</v>
      </c>
      <c r="H1894" s="34" t="s">
        <v>13</v>
      </c>
      <c r="I1894" s="35">
        <v>0.98099999999999998</v>
      </c>
      <c r="J1894" s="36">
        <v>424282.52</v>
      </c>
      <c r="K1894" s="19">
        <f t="shared" si="29"/>
        <v>1272847.56</v>
      </c>
      <c r="L1894" s="37">
        <v>106070.63</v>
      </c>
      <c r="M1894" s="38"/>
    </row>
    <row r="1895" spans="1:13" s="39" customFormat="1" ht="12.95" customHeight="1" x14ac:dyDescent="0.25">
      <c r="A1895" s="226"/>
      <c r="B1895" s="29">
        <v>3613</v>
      </c>
      <c r="C1895" s="30">
        <v>13</v>
      </c>
      <c r="D1895" s="42" t="s">
        <v>4860</v>
      </c>
      <c r="E1895" s="42" t="s">
        <v>4861</v>
      </c>
      <c r="F1895" s="42" t="s">
        <v>4862</v>
      </c>
      <c r="G1895" s="33" t="s">
        <v>12</v>
      </c>
      <c r="H1895" s="34" t="s">
        <v>13</v>
      </c>
      <c r="I1895" s="35">
        <v>0.98099999999999998</v>
      </c>
      <c r="J1895" s="36">
        <v>424282.52</v>
      </c>
      <c r="K1895" s="19">
        <f t="shared" si="29"/>
        <v>1272847.56</v>
      </c>
      <c r="L1895" s="37">
        <v>106070.63</v>
      </c>
      <c r="M1895" s="38"/>
    </row>
    <row r="1896" spans="1:13" s="39" customFormat="1" ht="12.95" customHeight="1" x14ac:dyDescent="0.25">
      <c r="A1896" s="226"/>
      <c r="B1896" s="29">
        <v>3612</v>
      </c>
      <c r="C1896" s="30">
        <v>14</v>
      </c>
      <c r="D1896" s="32" t="s">
        <v>4863</v>
      </c>
      <c r="E1896" s="32" t="s">
        <v>4864</v>
      </c>
      <c r="F1896" s="32" t="s">
        <v>1832</v>
      </c>
      <c r="G1896" s="33" t="s">
        <v>12</v>
      </c>
      <c r="H1896" s="34" t="s">
        <v>13</v>
      </c>
      <c r="I1896" s="35">
        <v>0.98099999999999998</v>
      </c>
      <c r="J1896" s="36">
        <v>424282.52</v>
      </c>
      <c r="K1896" s="19">
        <f t="shared" si="29"/>
        <v>1272847.56</v>
      </c>
      <c r="L1896" s="37">
        <v>106070.63</v>
      </c>
      <c r="M1896" s="38"/>
    </row>
    <row r="1897" spans="1:13" s="39" customFormat="1" ht="12.95" customHeight="1" x14ac:dyDescent="0.25">
      <c r="A1897" s="226"/>
      <c r="B1897" s="29">
        <v>3622</v>
      </c>
      <c r="C1897" s="30">
        <v>15</v>
      </c>
      <c r="D1897" s="32" t="s">
        <v>4865</v>
      </c>
      <c r="E1897" s="32" t="s">
        <v>4866</v>
      </c>
      <c r="F1897" s="32" t="s">
        <v>4867</v>
      </c>
      <c r="G1897" s="33" t="s">
        <v>12</v>
      </c>
      <c r="H1897" s="34" t="s">
        <v>13</v>
      </c>
      <c r="I1897" s="35">
        <v>0.99099999999999999</v>
      </c>
      <c r="J1897" s="36">
        <v>428607.52</v>
      </c>
      <c r="K1897" s="19">
        <f t="shared" si="29"/>
        <v>1285822.56</v>
      </c>
      <c r="L1897" s="37">
        <v>107151.88</v>
      </c>
      <c r="M1897" s="38"/>
    </row>
    <row r="1898" spans="1:13" s="39" customFormat="1" ht="12.95" customHeight="1" x14ac:dyDescent="0.25">
      <c r="A1898" s="226"/>
      <c r="B1898" s="29">
        <v>3628</v>
      </c>
      <c r="C1898" s="30">
        <v>16</v>
      </c>
      <c r="D1898" s="42" t="s">
        <v>4868</v>
      </c>
      <c r="E1898" s="42" t="s">
        <v>4869</v>
      </c>
      <c r="F1898" s="42" t="s">
        <v>4642</v>
      </c>
      <c r="G1898" s="33" t="s">
        <v>12</v>
      </c>
      <c r="H1898" s="34" t="s">
        <v>13</v>
      </c>
      <c r="I1898" s="35">
        <v>0.995</v>
      </c>
      <c r="J1898" s="36">
        <v>430337.52</v>
      </c>
      <c r="K1898" s="19">
        <f t="shared" si="29"/>
        <v>1291012.56</v>
      </c>
      <c r="L1898" s="37">
        <v>107584.38</v>
      </c>
      <c r="M1898" s="38"/>
    </row>
    <row r="1899" spans="1:13" s="39" customFormat="1" ht="12.95" customHeight="1" x14ac:dyDescent="0.25">
      <c r="A1899" s="226"/>
      <c r="B1899" s="29">
        <v>3606</v>
      </c>
      <c r="C1899" s="30">
        <v>17</v>
      </c>
      <c r="D1899" s="32" t="s">
        <v>4870</v>
      </c>
      <c r="E1899" s="32" t="s">
        <v>4871</v>
      </c>
      <c r="F1899" s="32" t="s">
        <v>4872</v>
      </c>
      <c r="G1899" s="33" t="s">
        <v>12</v>
      </c>
      <c r="H1899" s="34" t="s">
        <v>13</v>
      </c>
      <c r="I1899" s="35">
        <v>0.98499999999999999</v>
      </c>
      <c r="J1899" s="36">
        <v>426012.52</v>
      </c>
      <c r="K1899" s="19">
        <f t="shared" si="29"/>
        <v>1278037.56</v>
      </c>
      <c r="L1899" s="37">
        <v>106503.13</v>
      </c>
      <c r="M1899" s="38"/>
    </row>
    <row r="1900" spans="1:13" s="39" customFormat="1" ht="12.95" customHeight="1" x14ac:dyDescent="0.25">
      <c r="A1900" s="226"/>
      <c r="B1900" s="29">
        <v>3605</v>
      </c>
      <c r="C1900" s="30">
        <v>18</v>
      </c>
      <c r="D1900" s="32" t="s">
        <v>4873</v>
      </c>
      <c r="E1900" s="32" t="s">
        <v>4874</v>
      </c>
      <c r="F1900" s="32" t="s">
        <v>4875</v>
      </c>
      <c r="G1900" s="33" t="s">
        <v>12</v>
      </c>
      <c r="H1900" s="34" t="s">
        <v>13</v>
      </c>
      <c r="I1900" s="35">
        <v>0.98099999999999998</v>
      </c>
      <c r="J1900" s="36">
        <v>424282.52</v>
      </c>
      <c r="K1900" s="19">
        <f t="shared" si="29"/>
        <v>1272847.56</v>
      </c>
      <c r="L1900" s="37">
        <v>106070.63</v>
      </c>
      <c r="M1900" s="38"/>
    </row>
    <row r="1901" spans="1:13" s="39" customFormat="1" ht="12.95" customHeight="1" x14ac:dyDescent="0.25">
      <c r="A1901" s="226"/>
      <c r="B1901" s="29">
        <v>3615</v>
      </c>
      <c r="C1901" s="30">
        <v>19</v>
      </c>
      <c r="D1901" s="42" t="s">
        <v>4876</v>
      </c>
      <c r="E1901" s="42" t="s">
        <v>4877</v>
      </c>
      <c r="F1901" s="42" t="s">
        <v>4878</v>
      </c>
      <c r="G1901" s="33" t="s">
        <v>12</v>
      </c>
      <c r="H1901" s="34" t="s">
        <v>13</v>
      </c>
      <c r="I1901" s="35">
        <v>0.98499999999999999</v>
      </c>
      <c r="J1901" s="36">
        <v>426012.52</v>
      </c>
      <c r="K1901" s="19">
        <f t="shared" si="29"/>
        <v>1278037.56</v>
      </c>
      <c r="L1901" s="37">
        <v>106503.13</v>
      </c>
      <c r="M1901" s="38"/>
    </row>
    <row r="1902" spans="1:13" s="39" customFormat="1" ht="12.95" customHeight="1" x14ac:dyDescent="0.25">
      <c r="A1902" s="226"/>
      <c r="B1902" s="29">
        <v>3620</v>
      </c>
      <c r="C1902" s="30">
        <v>20</v>
      </c>
      <c r="D1902" s="32" t="s">
        <v>4879</v>
      </c>
      <c r="E1902" s="32" t="s">
        <v>4880</v>
      </c>
      <c r="F1902" s="32" t="s">
        <v>4881</v>
      </c>
      <c r="G1902" s="33" t="s">
        <v>12</v>
      </c>
      <c r="H1902" s="34" t="s">
        <v>13</v>
      </c>
      <c r="I1902" s="35">
        <v>0.98299999999999998</v>
      </c>
      <c r="J1902" s="36">
        <v>425147.52</v>
      </c>
      <c r="K1902" s="19">
        <f t="shared" si="29"/>
        <v>1275442.56</v>
      </c>
      <c r="L1902" s="37">
        <v>106286.88</v>
      </c>
      <c r="M1902" s="38"/>
    </row>
    <row r="1903" spans="1:13" s="39" customFormat="1" ht="12.95" customHeight="1" x14ac:dyDescent="0.25">
      <c r="A1903" s="226"/>
      <c r="B1903" s="29">
        <v>3627</v>
      </c>
      <c r="C1903" s="30">
        <v>21</v>
      </c>
      <c r="D1903" s="42" t="s">
        <v>4882</v>
      </c>
      <c r="E1903" s="42" t="s">
        <v>4883</v>
      </c>
      <c r="F1903" s="42" t="s">
        <v>4884</v>
      </c>
      <c r="G1903" s="33" t="s">
        <v>12</v>
      </c>
      <c r="H1903" s="34" t="s">
        <v>13</v>
      </c>
      <c r="I1903" s="35">
        <v>0.98499999999999999</v>
      </c>
      <c r="J1903" s="36">
        <v>426012.52</v>
      </c>
      <c r="K1903" s="19">
        <f t="shared" si="29"/>
        <v>1278037.56</v>
      </c>
      <c r="L1903" s="37">
        <v>106503.13</v>
      </c>
      <c r="M1903" s="38"/>
    </row>
    <row r="1904" spans="1:13" s="39" customFormat="1" ht="12.95" customHeight="1" x14ac:dyDescent="0.25">
      <c r="A1904" s="226"/>
      <c r="B1904" s="29">
        <v>3614</v>
      </c>
      <c r="C1904" s="30">
        <v>22</v>
      </c>
      <c r="D1904" s="32" t="s">
        <v>4885</v>
      </c>
      <c r="E1904" s="32" t="s">
        <v>4886</v>
      </c>
      <c r="F1904" s="32" t="s">
        <v>4887</v>
      </c>
      <c r="G1904" s="33" t="s">
        <v>12</v>
      </c>
      <c r="H1904" s="34" t="s">
        <v>13</v>
      </c>
      <c r="I1904" s="35">
        <v>0.97899999999999998</v>
      </c>
      <c r="J1904" s="36">
        <v>423417.52</v>
      </c>
      <c r="K1904" s="19">
        <f t="shared" si="29"/>
        <v>1270252.56</v>
      </c>
      <c r="L1904" s="37">
        <v>105854.38</v>
      </c>
      <c r="M1904" s="38"/>
    </row>
    <row r="1905" spans="1:13" s="39" customFormat="1" ht="12.95" customHeight="1" x14ac:dyDescent="0.25">
      <c r="A1905" s="226"/>
      <c r="B1905" s="29">
        <v>3617</v>
      </c>
      <c r="C1905" s="30">
        <v>23</v>
      </c>
      <c r="D1905" s="32" t="s">
        <v>4888</v>
      </c>
      <c r="E1905" s="32" t="s">
        <v>4889</v>
      </c>
      <c r="F1905" s="32" t="s">
        <v>4890</v>
      </c>
      <c r="G1905" s="33" t="s">
        <v>12</v>
      </c>
      <c r="H1905" s="34" t="s">
        <v>13</v>
      </c>
      <c r="I1905" s="35">
        <v>0.98099999999999998</v>
      </c>
      <c r="J1905" s="36">
        <v>424282.52</v>
      </c>
      <c r="K1905" s="19">
        <f t="shared" si="29"/>
        <v>1272847.56</v>
      </c>
      <c r="L1905" s="37">
        <v>106070.63</v>
      </c>
      <c r="M1905" s="38"/>
    </row>
    <row r="1906" spans="1:13" s="39" customFormat="1" ht="12.95" customHeight="1" x14ac:dyDescent="0.25">
      <c r="A1906" s="226"/>
      <c r="B1906" s="29">
        <v>3607</v>
      </c>
      <c r="C1906" s="30">
        <v>24</v>
      </c>
      <c r="D1906" s="32" t="s">
        <v>4891</v>
      </c>
      <c r="E1906" s="32" t="s">
        <v>4892</v>
      </c>
      <c r="F1906" s="32" t="s">
        <v>4893</v>
      </c>
      <c r="G1906" s="33" t="s">
        <v>12</v>
      </c>
      <c r="H1906" s="34" t="s">
        <v>13</v>
      </c>
      <c r="I1906" s="35">
        <v>0.98699999999999999</v>
      </c>
      <c r="J1906" s="36">
        <v>426877.52</v>
      </c>
      <c r="K1906" s="19">
        <f t="shared" si="29"/>
        <v>1280632.56</v>
      </c>
      <c r="L1906" s="37">
        <v>106719.38</v>
      </c>
      <c r="M1906" s="38"/>
    </row>
    <row r="1907" spans="1:13" s="39" customFormat="1" ht="12.95" customHeight="1" x14ac:dyDescent="0.25">
      <c r="A1907" s="226"/>
      <c r="B1907" s="29">
        <v>3619</v>
      </c>
      <c r="C1907" s="30">
        <v>25</v>
      </c>
      <c r="D1907" s="32" t="s">
        <v>4894</v>
      </c>
      <c r="E1907" s="32" t="s">
        <v>4895</v>
      </c>
      <c r="F1907" s="32" t="s">
        <v>4896</v>
      </c>
      <c r="G1907" s="33" t="s">
        <v>12</v>
      </c>
      <c r="H1907" s="34" t="s">
        <v>13</v>
      </c>
      <c r="I1907" s="35">
        <v>0.98299999999999998</v>
      </c>
      <c r="J1907" s="36">
        <v>425147.52</v>
      </c>
      <c r="K1907" s="19">
        <f t="shared" si="29"/>
        <v>1275442.56</v>
      </c>
      <c r="L1907" s="37">
        <v>106286.88</v>
      </c>
      <c r="M1907" s="38"/>
    </row>
    <row r="1908" spans="1:13" s="39" customFormat="1" ht="12.95" customHeight="1" x14ac:dyDescent="0.25">
      <c r="A1908" s="226"/>
      <c r="B1908" s="29">
        <v>3611</v>
      </c>
      <c r="C1908" s="30">
        <v>26</v>
      </c>
      <c r="D1908" s="42" t="s">
        <v>4897</v>
      </c>
      <c r="E1908" s="42" t="s">
        <v>4898</v>
      </c>
      <c r="F1908" s="42" t="s">
        <v>4899</v>
      </c>
      <c r="G1908" s="27" t="s">
        <v>12</v>
      </c>
      <c r="H1908" s="34" t="s">
        <v>13</v>
      </c>
      <c r="I1908" s="35">
        <v>0.98499999999999999</v>
      </c>
      <c r="J1908" s="36">
        <v>426012.52</v>
      </c>
      <c r="K1908" s="19">
        <f t="shared" si="29"/>
        <v>1278037.56</v>
      </c>
      <c r="L1908" s="37">
        <v>106503.13</v>
      </c>
      <c r="M1908" s="38"/>
    </row>
    <row r="1909" spans="1:13" s="39" customFormat="1" ht="12.95" customHeight="1" x14ac:dyDescent="0.25">
      <c r="A1909" s="226"/>
      <c r="B1909" s="29">
        <v>3603</v>
      </c>
      <c r="C1909" s="30">
        <v>27</v>
      </c>
      <c r="D1909" s="32" t="s">
        <v>4900</v>
      </c>
      <c r="E1909" s="32" t="s">
        <v>4901</v>
      </c>
      <c r="F1909" s="32" t="s">
        <v>4902</v>
      </c>
      <c r="G1909" s="50" t="s">
        <v>12</v>
      </c>
      <c r="H1909" s="34" t="s">
        <v>13</v>
      </c>
      <c r="I1909" s="35">
        <v>0.98499999999999999</v>
      </c>
      <c r="J1909" s="36">
        <v>426012.52</v>
      </c>
      <c r="K1909" s="19">
        <f t="shared" si="29"/>
        <v>1278037.56</v>
      </c>
      <c r="L1909" s="37">
        <v>106503.13</v>
      </c>
      <c r="M1909" s="38"/>
    </row>
    <row r="1910" spans="1:13" s="39" customFormat="1" ht="12.95" customHeight="1" x14ac:dyDescent="0.25">
      <c r="A1910" s="226"/>
      <c r="B1910" s="29">
        <v>3610</v>
      </c>
      <c r="C1910" s="30">
        <v>28</v>
      </c>
      <c r="D1910" s="42" t="s">
        <v>4903</v>
      </c>
      <c r="E1910" s="42" t="s">
        <v>4904</v>
      </c>
      <c r="F1910" s="42" t="s">
        <v>4905</v>
      </c>
      <c r="G1910" s="27" t="s">
        <v>12</v>
      </c>
      <c r="H1910" s="34" t="s">
        <v>13</v>
      </c>
      <c r="I1910" s="35">
        <v>0.98499999999999999</v>
      </c>
      <c r="J1910" s="36">
        <v>426012.52</v>
      </c>
      <c r="K1910" s="19">
        <f t="shared" si="29"/>
        <v>1278037.56</v>
      </c>
      <c r="L1910" s="37">
        <v>106503.13</v>
      </c>
      <c r="M1910" s="38"/>
    </row>
    <row r="1911" spans="1:13" s="39" customFormat="1" ht="12.95" customHeight="1" x14ac:dyDescent="0.25">
      <c r="A1911" s="227"/>
      <c r="B1911" s="29">
        <v>3600</v>
      </c>
      <c r="C1911" s="30">
        <v>29</v>
      </c>
      <c r="D1911" s="53" t="s">
        <v>4906</v>
      </c>
      <c r="E1911" s="53" t="s">
        <v>4907</v>
      </c>
      <c r="F1911" s="53" t="s">
        <v>4908</v>
      </c>
      <c r="G1911" s="27" t="s">
        <v>12</v>
      </c>
      <c r="H1911" s="34" t="s">
        <v>13</v>
      </c>
      <c r="I1911" s="35">
        <v>0.98099999999999998</v>
      </c>
      <c r="J1911" s="36">
        <v>424282.52</v>
      </c>
      <c r="K1911" s="19">
        <f t="shared" si="29"/>
        <v>1272847.56</v>
      </c>
      <c r="L1911" s="37">
        <v>106070.63</v>
      </c>
      <c r="M1911" s="38"/>
    </row>
    <row r="1912" spans="1:13" s="39" customFormat="1" ht="12.95" customHeight="1" x14ac:dyDescent="0.25">
      <c r="A1912" s="225" t="s">
        <v>4909</v>
      </c>
      <c r="B1912" s="29"/>
      <c r="C1912" s="30"/>
      <c r="D1912" s="31" t="s">
        <v>11</v>
      </c>
      <c r="E1912" s="32"/>
      <c r="F1912" s="32"/>
      <c r="G1912" s="33"/>
      <c r="H1912" s="34"/>
      <c r="I1912" s="35"/>
      <c r="J1912" s="36"/>
      <c r="K1912" s="19"/>
      <c r="L1912" s="37"/>
      <c r="M1912" s="38"/>
    </row>
    <row r="1913" spans="1:13" s="39" customFormat="1" ht="12.95" customHeight="1" x14ac:dyDescent="0.25">
      <c r="A1913" s="227"/>
      <c r="B1913" s="29">
        <v>5600</v>
      </c>
      <c r="C1913" s="30">
        <v>1</v>
      </c>
      <c r="D1913" s="42" t="s">
        <v>4910</v>
      </c>
      <c r="E1913" s="42" t="s">
        <v>4911</v>
      </c>
      <c r="F1913" s="42" t="s">
        <v>4912</v>
      </c>
      <c r="G1913" s="33" t="s">
        <v>12</v>
      </c>
      <c r="H1913" s="34" t="s">
        <v>13</v>
      </c>
      <c r="I1913" s="35">
        <v>0.996</v>
      </c>
      <c r="J1913" s="36">
        <v>430770</v>
      </c>
      <c r="K1913" s="19">
        <f t="shared" si="29"/>
        <v>1292310</v>
      </c>
      <c r="L1913" s="37">
        <v>107692.5</v>
      </c>
      <c r="M1913" s="38"/>
    </row>
    <row r="1914" spans="1:13" s="39" customFormat="1" ht="12.95" customHeight="1" x14ac:dyDescent="0.25">
      <c r="A1914" s="225" t="s">
        <v>4913</v>
      </c>
      <c r="B1914" s="29"/>
      <c r="C1914" s="30"/>
      <c r="D1914" s="31" t="s">
        <v>126</v>
      </c>
      <c r="E1914" s="42"/>
      <c r="F1914" s="42"/>
      <c r="G1914" s="33"/>
      <c r="H1914" s="34"/>
      <c r="I1914" s="35"/>
      <c r="J1914" s="36"/>
      <c r="K1914" s="19"/>
      <c r="L1914" s="37"/>
      <c r="M1914" s="38"/>
    </row>
    <row r="1915" spans="1:13" s="39" customFormat="1" ht="12.95" customHeight="1" x14ac:dyDescent="0.25">
      <c r="A1915" s="226"/>
      <c r="B1915" s="29">
        <v>3804</v>
      </c>
      <c r="C1915" s="30">
        <v>1</v>
      </c>
      <c r="D1915" s="32" t="s">
        <v>4914</v>
      </c>
      <c r="E1915" s="32" t="s">
        <v>4915</v>
      </c>
      <c r="F1915" s="32" t="s">
        <v>3082</v>
      </c>
      <c r="G1915" s="33" t="s">
        <v>130</v>
      </c>
      <c r="H1915" s="34" t="s">
        <v>13</v>
      </c>
      <c r="I1915" s="35">
        <v>0.91700000000000004</v>
      </c>
      <c r="J1915" s="36">
        <v>198316.52</v>
      </c>
      <c r="K1915" s="19">
        <f t="shared" si="29"/>
        <v>594949.56000000006</v>
      </c>
      <c r="L1915" s="37">
        <v>49579.13</v>
      </c>
      <c r="M1915" s="38"/>
    </row>
    <row r="1916" spans="1:13" s="39" customFormat="1" ht="12.95" customHeight="1" x14ac:dyDescent="0.25">
      <c r="A1916" s="226"/>
      <c r="B1916" s="29">
        <v>3836</v>
      </c>
      <c r="C1916" s="30">
        <v>2</v>
      </c>
      <c r="D1916" s="32" t="s">
        <v>4916</v>
      </c>
      <c r="E1916" s="32" t="s">
        <v>4917</v>
      </c>
      <c r="F1916" s="32" t="s">
        <v>4918</v>
      </c>
      <c r="G1916" s="33" t="s">
        <v>130</v>
      </c>
      <c r="H1916" s="34" t="s">
        <v>13</v>
      </c>
      <c r="I1916" s="35">
        <v>0.93300000000000005</v>
      </c>
      <c r="J1916" s="36">
        <v>201776.8</v>
      </c>
      <c r="K1916" s="19">
        <f t="shared" si="29"/>
        <v>605330.4</v>
      </c>
      <c r="L1916" s="37">
        <v>50444.2</v>
      </c>
      <c r="M1916" s="38"/>
    </row>
    <row r="1917" spans="1:13" s="39" customFormat="1" ht="12.95" customHeight="1" x14ac:dyDescent="0.25">
      <c r="A1917" s="226"/>
      <c r="B1917" s="29"/>
      <c r="C1917" s="30"/>
      <c r="D1917" s="31" t="s">
        <v>11</v>
      </c>
      <c r="E1917" s="32"/>
      <c r="F1917" s="32"/>
      <c r="G1917" s="33"/>
      <c r="H1917" s="34"/>
      <c r="I1917" s="35"/>
      <c r="J1917" s="36"/>
      <c r="K1917" s="19"/>
      <c r="L1917" s="37"/>
      <c r="M1917" s="38"/>
    </row>
    <row r="1918" spans="1:13" s="39" customFormat="1" ht="12.95" customHeight="1" x14ac:dyDescent="0.25">
      <c r="A1918" s="226"/>
      <c r="B1918" s="29">
        <v>3811</v>
      </c>
      <c r="C1918" s="30">
        <v>1</v>
      </c>
      <c r="D1918" s="32" t="s">
        <v>2624</v>
      </c>
      <c r="E1918" s="32" t="s">
        <v>2625</v>
      </c>
      <c r="F1918" s="32" t="s">
        <v>4919</v>
      </c>
      <c r="G1918" s="33" t="s">
        <v>12</v>
      </c>
      <c r="H1918" s="34" t="s">
        <v>13</v>
      </c>
      <c r="I1918" s="35">
        <v>0.97809999999999997</v>
      </c>
      <c r="J1918" s="36">
        <v>423028.24</v>
      </c>
      <c r="K1918" s="19">
        <f t="shared" si="29"/>
        <v>1269084.72</v>
      </c>
      <c r="L1918" s="37">
        <v>105757.06</v>
      </c>
      <c r="M1918" s="38"/>
    </row>
    <row r="1919" spans="1:13" s="39" customFormat="1" ht="12.95" customHeight="1" x14ac:dyDescent="0.25">
      <c r="A1919" s="226"/>
      <c r="B1919" s="29">
        <v>3832</v>
      </c>
      <c r="C1919" s="30">
        <v>2</v>
      </c>
      <c r="D1919" s="32" t="s">
        <v>4920</v>
      </c>
      <c r="E1919" s="32" t="s">
        <v>4921</v>
      </c>
      <c r="F1919" s="32" t="s">
        <v>4922</v>
      </c>
      <c r="G1919" s="33" t="s">
        <v>12</v>
      </c>
      <c r="H1919" s="34" t="s">
        <v>13</v>
      </c>
      <c r="I1919" s="35">
        <v>0.98109999999999997</v>
      </c>
      <c r="J1919" s="36">
        <v>424325.76</v>
      </c>
      <c r="K1919" s="19">
        <f t="shared" si="29"/>
        <v>1272977.28</v>
      </c>
      <c r="L1919" s="37">
        <v>106081.44</v>
      </c>
      <c r="M1919" s="38"/>
    </row>
    <row r="1920" spans="1:13" s="39" customFormat="1" ht="12.95" customHeight="1" x14ac:dyDescent="0.25">
      <c r="A1920" s="226"/>
      <c r="B1920" s="29">
        <v>3821</v>
      </c>
      <c r="C1920" s="30">
        <v>3</v>
      </c>
      <c r="D1920" s="32" t="s">
        <v>4923</v>
      </c>
      <c r="E1920" s="32" t="s">
        <v>4924</v>
      </c>
      <c r="F1920" s="32" t="s">
        <v>4925</v>
      </c>
      <c r="G1920" s="33" t="s">
        <v>12</v>
      </c>
      <c r="H1920" s="34" t="s">
        <v>13</v>
      </c>
      <c r="I1920" s="35">
        <v>0.93</v>
      </c>
      <c r="J1920" s="36">
        <v>402225</v>
      </c>
      <c r="K1920" s="19">
        <f t="shared" si="29"/>
        <v>1206675</v>
      </c>
      <c r="L1920" s="37">
        <v>100556.25</v>
      </c>
      <c r="M1920" s="38"/>
    </row>
    <row r="1921" spans="1:13" s="39" customFormat="1" ht="12.95" customHeight="1" x14ac:dyDescent="0.25">
      <c r="A1921" s="226"/>
      <c r="B1921" s="29">
        <v>3817</v>
      </c>
      <c r="C1921" s="30">
        <v>4</v>
      </c>
      <c r="D1921" s="32" t="s">
        <v>4926</v>
      </c>
      <c r="E1921" s="32" t="s">
        <v>4927</v>
      </c>
      <c r="F1921" s="32" t="s">
        <v>4133</v>
      </c>
      <c r="G1921" s="33" t="s">
        <v>12</v>
      </c>
      <c r="H1921" s="34" t="s">
        <v>13</v>
      </c>
      <c r="I1921" s="35">
        <v>0.92700000000000005</v>
      </c>
      <c r="J1921" s="36">
        <v>400927.52</v>
      </c>
      <c r="K1921" s="19">
        <f t="shared" si="29"/>
        <v>1202782.56</v>
      </c>
      <c r="L1921" s="37">
        <v>100231.88</v>
      </c>
      <c r="M1921" s="38"/>
    </row>
    <row r="1922" spans="1:13" s="39" customFormat="1" ht="12.95" customHeight="1" x14ac:dyDescent="0.25">
      <c r="A1922" s="226"/>
      <c r="B1922" s="29">
        <v>3830</v>
      </c>
      <c r="C1922" s="30">
        <v>5</v>
      </c>
      <c r="D1922" s="32" t="s">
        <v>4928</v>
      </c>
      <c r="E1922" s="32" t="s">
        <v>4929</v>
      </c>
      <c r="F1922" s="32" t="s">
        <v>4930</v>
      </c>
      <c r="G1922" s="33" t="s">
        <v>12</v>
      </c>
      <c r="H1922" s="34" t="s">
        <v>13</v>
      </c>
      <c r="I1922" s="35">
        <v>0.93</v>
      </c>
      <c r="J1922" s="36">
        <v>402225</v>
      </c>
      <c r="K1922" s="19">
        <f t="shared" si="29"/>
        <v>1206675</v>
      </c>
      <c r="L1922" s="37">
        <v>100556.25</v>
      </c>
      <c r="M1922" s="38"/>
    </row>
    <row r="1923" spans="1:13" s="39" customFormat="1" ht="12.95" customHeight="1" x14ac:dyDescent="0.25">
      <c r="A1923" s="226"/>
      <c r="B1923" s="29">
        <v>3810</v>
      </c>
      <c r="C1923" s="30">
        <v>6</v>
      </c>
      <c r="D1923" s="32" t="s">
        <v>916</v>
      </c>
      <c r="E1923" s="32" t="s">
        <v>4931</v>
      </c>
      <c r="F1923" s="32" t="s">
        <v>4932</v>
      </c>
      <c r="G1923" s="33" t="s">
        <v>12</v>
      </c>
      <c r="H1923" s="34" t="s">
        <v>13</v>
      </c>
      <c r="I1923" s="35">
        <v>0.98109999999999997</v>
      </c>
      <c r="J1923" s="36">
        <v>424325.76</v>
      </c>
      <c r="K1923" s="19">
        <f t="shared" si="29"/>
        <v>1272977.28</v>
      </c>
      <c r="L1923" s="37">
        <v>106081.44</v>
      </c>
      <c r="M1923" s="38"/>
    </row>
    <row r="1924" spans="1:13" s="39" customFormat="1" ht="12.95" customHeight="1" x14ac:dyDescent="0.25">
      <c r="A1924" s="226"/>
      <c r="B1924" s="29">
        <v>3808</v>
      </c>
      <c r="C1924" s="30">
        <v>7</v>
      </c>
      <c r="D1924" s="32" t="s">
        <v>1741</v>
      </c>
      <c r="E1924" s="32" t="s">
        <v>1661</v>
      </c>
      <c r="F1924" s="32" t="s">
        <v>4933</v>
      </c>
      <c r="G1924" s="33" t="s">
        <v>12</v>
      </c>
      <c r="H1924" s="34" t="s">
        <v>13</v>
      </c>
      <c r="I1924" s="35">
        <v>0.93300000000000005</v>
      </c>
      <c r="J1924" s="36">
        <v>403522.52</v>
      </c>
      <c r="K1924" s="19">
        <f t="shared" si="29"/>
        <v>1210567.56</v>
      </c>
      <c r="L1924" s="37">
        <v>100880.63</v>
      </c>
      <c r="M1924" s="38"/>
    </row>
    <row r="1925" spans="1:13" s="39" customFormat="1" ht="12.95" customHeight="1" x14ac:dyDescent="0.25">
      <c r="A1925" s="226"/>
      <c r="B1925" s="29">
        <v>3824</v>
      </c>
      <c r="C1925" s="30">
        <v>8</v>
      </c>
      <c r="D1925" s="32" t="s">
        <v>1015</v>
      </c>
      <c r="E1925" s="32" t="s">
        <v>1016</v>
      </c>
      <c r="F1925" s="32" t="s">
        <v>4934</v>
      </c>
      <c r="G1925" s="33" t="s">
        <v>12</v>
      </c>
      <c r="H1925" s="34" t="s">
        <v>13</v>
      </c>
      <c r="I1925" s="35">
        <v>0.93100000000000005</v>
      </c>
      <c r="J1925" s="36">
        <v>402657.52</v>
      </c>
      <c r="K1925" s="19">
        <f t="shared" si="29"/>
        <v>1207972.56</v>
      </c>
      <c r="L1925" s="37">
        <v>100664.38</v>
      </c>
      <c r="M1925" s="38"/>
    </row>
    <row r="1926" spans="1:13" s="39" customFormat="1" ht="12.95" customHeight="1" x14ac:dyDescent="0.25">
      <c r="A1926" s="226"/>
      <c r="B1926" s="29">
        <v>3837</v>
      </c>
      <c r="C1926" s="30">
        <v>9</v>
      </c>
      <c r="D1926" s="32" t="s">
        <v>4935</v>
      </c>
      <c r="E1926" s="32" t="s">
        <v>4936</v>
      </c>
      <c r="F1926" s="32" t="s">
        <v>4937</v>
      </c>
      <c r="G1926" s="33" t="s">
        <v>12</v>
      </c>
      <c r="H1926" s="34" t="s">
        <v>13</v>
      </c>
      <c r="I1926" s="35">
        <v>0.93</v>
      </c>
      <c r="J1926" s="36">
        <v>402225</v>
      </c>
      <c r="K1926" s="19">
        <f t="shared" si="29"/>
        <v>1206675</v>
      </c>
      <c r="L1926" s="37">
        <v>100556.25</v>
      </c>
      <c r="M1926" s="38"/>
    </row>
    <row r="1927" spans="1:13" s="39" customFormat="1" ht="12.95" customHeight="1" x14ac:dyDescent="0.25">
      <c r="A1927" s="226"/>
      <c r="B1927" s="29">
        <v>3820</v>
      </c>
      <c r="C1927" s="30">
        <v>10</v>
      </c>
      <c r="D1927" s="32" t="s">
        <v>4938</v>
      </c>
      <c r="E1927" s="32" t="s">
        <v>4939</v>
      </c>
      <c r="F1927" s="32" t="s">
        <v>4940</v>
      </c>
      <c r="G1927" s="33" t="s">
        <v>12</v>
      </c>
      <c r="H1927" s="34" t="s">
        <v>13</v>
      </c>
      <c r="I1927" s="35">
        <v>0.93</v>
      </c>
      <c r="J1927" s="36">
        <v>402225</v>
      </c>
      <c r="K1927" s="19">
        <f t="shared" si="29"/>
        <v>1206675</v>
      </c>
      <c r="L1927" s="37">
        <v>100556.25</v>
      </c>
      <c r="M1927" s="38"/>
    </row>
    <row r="1928" spans="1:13" s="39" customFormat="1" ht="12.95" customHeight="1" x14ac:dyDescent="0.25">
      <c r="A1928" s="226"/>
      <c r="B1928" s="29">
        <v>3835</v>
      </c>
      <c r="C1928" s="30">
        <v>11</v>
      </c>
      <c r="D1928" s="42" t="s">
        <v>4941</v>
      </c>
      <c r="E1928" s="42" t="s">
        <v>4942</v>
      </c>
      <c r="F1928" s="42" t="s">
        <v>4106</v>
      </c>
      <c r="G1928" s="33" t="s">
        <v>12</v>
      </c>
      <c r="H1928" s="34" t="s">
        <v>13</v>
      </c>
      <c r="I1928" s="35">
        <v>0.93620000000000003</v>
      </c>
      <c r="J1928" s="36">
        <v>404906.52</v>
      </c>
      <c r="K1928" s="19">
        <f t="shared" si="29"/>
        <v>1214719.56</v>
      </c>
      <c r="L1928" s="37">
        <v>101226.63</v>
      </c>
      <c r="M1928" s="38"/>
    </row>
    <row r="1929" spans="1:13" s="39" customFormat="1" ht="12.95" customHeight="1" x14ac:dyDescent="0.25">
      <c r="A1929" s="226"/>
      <c r="B1929" s="29">
        <v>3812</v>
      </c>
      <c r="C1929" s="30">
        <v>12</v>
      </c>
      <c r="D1929" s="32" t="s">
        <v>4943</v>
      </c>
      <c r="E1929" s="32" t="s">
        <v>4944</v>
      </c>
      <c r="F1929" s="32" t="s">
        <v>4945</v>
      </c>
      <c r="G1929" s="33" t="s">
        <v>12</v>
      </c>
      <c r="H1929" s="34" t="s">
        <v>13</v>
      </c>
      <c r="I1929" s="35">
        <v>0.92700000000000005</v>
      </c>
      <c r="J1929" s="36">
        <v>400927.52</v>
      </c>
      <c r="K1929" s="19">
        <f t="shared" ref="K1929:K1992" si="30">ROUND(J1929+L1929*8,2)</f>
        <v>1202782.56</v>
      </c>
      <c r="L1929" s="37">
        <v>100231.88</v>
      </c>
      <c r="M1929" s="38"/>
    </row>
    <row r="1930" spans="1:13" s="39" customFormat="1" ht="12.95" customHeight="1" x14ac:dyDescent="0.25">
      <c r="A1930" s="226"/>
      <c r="B1930" s="29">
        <v>3809</v>
      </c>
      <c r="C1930" s="30">
        <v>13</v>
      </c>
      <c r="D1930" s="32" t="s">
        <v>4946</v>
      </c>
      <c r="E1930" s="32" t="s">
        <v>4947</v>
      </c>
      <c r="F1930" s="32" t="s">
        <v>4948</v>
      </c>
      <c r="G1930" s="33" t="s">
        <v>12</v>
      </c>
      <c r="H1930" s="34" t="s">
        <v>13</v>
      </c>
      <c r="I1930" s="35">
        <v>0.93100000000000005</v>
      </c>
      <c r="J1930" s="36">
        <v>402657.52</v>
      </c>
      <c r="K1930" s="19">
        <f t="shared" si="30"/>
        <v>1207972.56</v>
      </c>
      <c r="L1930" s="37">
        <v>100664.38</v>
      </c>
      <c r="M1930" s="38"/>
    </row>
    <row r="1931" spans="1:13" s="39" customFormat="1" ht="12.95" customHeight="1" x14ac:dyDescent="0.25">
      <c r="A1931" s="226"/>
      <c r="B1931" s="29">
        <v>3839</v>
      </c>
      <c r="C1931" s="30">
        <v>14</v>
      </c>
      <c r="D1931" s="32" t="s">
        <v>4949</v>
      </c>
      <c r="E1931" s="32" t="s">
        <v>4950</v>
      </c>
      <c r="F1931" s="32" t="s">
        <v>4951</v>
      </c>
      <c r="G1931" s="33" t="s">
        <v>12</v>
      </c>
      <c r="H1931" s="34" t="s">
        <v>13</v>
      </c>
      <c r="I1931" s="35">
        <v>0.93799999999999994</v>
      </c>
      <c r="J1931" s="36">
        <v>405685</v>
      </c>
      <c r="K1931" s="19">
        <f t="shared" si="30"/>
        <v>1217055</v>
      </c>
      <c r="L1931" s="37">
        <v>101421.25</v>
      </c>
      <c r="M1931" s="38"/>
    </row>
    <row r="1932" spans="1:13" s="39" customFormat="1" ht="12.95" customHeight="1" x14ac:dyDescent="0.25">
      <c r="A1932" s="226"/>
      <c r="B1932" s="29">
        <v>3801</v>
      </c>
      <c r="C1932" s="30">
        <v>15</v>
      </c>
      <c r="D1932" s="32" t="s">
        <v>328</v>
      </c>
      <c r="E1932" s="32" t="s">
        <v>329</v>
      </c>
      <c r="F1932" s="32" t="s">
        <v>4952</v>
      </c>
      <c r="G1932" s="33" t="s">
        <v>12</v>
      </c>
      <c r="H1932" s="34" t="s">
        <v>13</v>
      </c>
      <c r="I1932" s="35">
        <v>0.97009999999999996</v>
      </c>
      <c r="J1932" s="36">
        <v>419568.24</v>
      </c>
      <c r="K1932" s="19">
        <f t="shared" si="30"/>
        <v>1258704.72</v>
      </c>
      <c r="L1932" s="37">
        <v>104892.06</v>
      </c>
      <c r="M1932" s="38"/>
    </row>
    <row r="1933" spans="1:13" s="39" customFormat="1" ht="12.95" customHeight="1" x14ac:dyDescent="0.25">
      <c r="A1933" s="226"/>
      <c r="B1933" s="29">
        <v>3841</v>
      </c>
      <c r="C1933" s="30">
        <v>16</v>
      </c>
      <c r="D1933" s="32" t="s">
        <v>4953</v>
      </c>
      <c r="E1933" s="32" t="s">
        <v>4954</v>
      </c>
      <c r="F1933" s="32" t="s">
        <v>4955</v>
      </c>
      <c r="G1933" s="33" t="s">
        <v>12</v>
      </c>
      <c r="H1933" s="34" t="s">
        <v>13</v>
      </c>
      <c r="I1933" s="35">
        <v>0.51680000000000004</v>
      </c>
      <c r="J1933" s="36">
        <v>223516</v>
      </c>
      <c r="K1933" s="19">
        <f t="shared" si="30"/>
        <v>670548</v>
      </c>
      <c r="L1933" s="37">
        <v>55879</v>
      </c>
      <c r="M1933" s="38"/>
    </row>
    <row r="1934" spans="1:13" s="39" customFormat="1" ht="12.95" customHeight="1" x14ac:dyDescent="0.25">
      <c r="A1934" s="226"/>
      <c r="B1934" s="29">
        <v>3813</v>
      </c>
      <c r="C1934" s="30">
        <v>17</v>
      </c>
      <c r="D1934" s="42" t="s">
        <v>1380</v>
      </c>
      <c r="E1934" s="42" t="s">
        <v>1381</v>
      </c>
      <c r="F1934" s="42" t="s">
        <v>4956</v>
      </c>
      <c r="G1934" s="33" t="s">
        <v>12</v>
      </c>
      <c r="H1934" s="34" t="s">
        <v>13</v>
      </c>
      <c r="I1934" s="35">
        <v>0.93500000000000005</v>
      </c>
      <c r="J1934" s="36">
        <v>404387.52</v>
      </c>
      <c r="K1934" s="19">
        <f t="shared" si="30"/>
        <v>1213162.56</v>
      </c>
      <c r="L1934" s="37">
        <v>101096.88</v>
      </c>
      <c r="M1934" s="38"/>
    </row>
    <row r="1935" spans="1:13" s="39" customFormat="1" ht="12.95" customHeight="1" x14ac:dyDescent="0.2">
      <c r="A1935" s="226"/>
      <c r="B1935" s="29">
        <v>3831</v>
      </c>
      <c r="C1935" s="30">
        <v>18</v>
      </c>
      <c r="D1935" s="65" t="s">
        <v>4957</v>
      </c>
      <c r="E1935" s="65" t="s">
        <v>4958</v>
      </c>
      <c r="F1935" s="65" t="s">
        <v>4959</v>
      </c>
      <c r="G1935" s="33" t="s">
        <v>12</v>
      </c>
      <c r="H1935" s="34" t="s">
        <v>13</v>
      </c>
      <c r="I1935" s="35">
        <v>0.93510000000000004</v>
      </c>
      <c r="J1935" s="36">
        <v>404430.76</v>
      </c>
      <c r="K1935" s="19">
        <f t="shared" si="30"/>
        <v>1213292.28</v>
      </c>
      <c r="L1935" s="37">
        <v>101107.69</v>
      </c>
      <c r="M1935" s="38"/>
    </row>
    <row r="1936" spans="1:13" s="39" customFormat="1" ht="12.95" customHeight="1" x14ac:dyDescent="0.25">
      <c r="A1936" s="226"/>
      <c r="B1936" s="29">
        <v>3828</v>
      </c>
      <c r="C1936" s="30">
        <v>19</v>
      </c>
      <c r="D1936" s="42" t="s">
        <v>4960</v>
      </c>
      <c r="E1936" s="42" t="s">
        <v>4961</v>
      </c>
      <c r="F1936" s="42" t="s">
        <v>4962</v>
      </c>
      <c r="G1936" s="33" t="s">
        <v>12</v>
      </c>
      <c r="H1936" s="34" t="s">
        <v>13</v>
      </c>
      <c r="I1936" s="35">
        <v>0.94399999999999995</v>
      </c>
      <c r="J1936" s="36">
        <v>408280</v>
      </c>
      <c r="K1936" s="19">
        <f t="shared" si="30"/>
        <v>1224840</v>
      </c>
      <c r="L1936" s="37">
        <v>102070</v>
      </c>
      <c r="M1936" s="38"/>
    </row>
    <row r="1937" spans="1:13" s="39" customFormat="1" ht="12.95" customHeight="1" x14ac:dyDescent="0.25">
      <c r="A1937" s="226"/>
      <c r="B1937" s="29">
        <v>3807</v>
      </c>
      <c r="C1937" s="30">
        <v>20</v>
      </c>
      <c r="D1937" s="32" t="s">
        <v>4963</v>
      </c>
      <c r="E1937" s="32" t="s">
        <v>4964</v>
      </c>
      <c r="F1937" s="32" t="s">
        <v>4965</v>
      </c>
      <c r="G1937" s="33" t="s">
        <v>12</v>
      </c>
      <c r="H1937" s="34" t="s">
        <v>13</v>
      </c>
      <c r="I1937" s="35">
        <v>0.93500000000000005</v>
      </c>
      <c r="J1937" s="36">
        <v>404387.52</v>
      </c>
      <c r="K1937" s="19">
        <f t="shared" si="30"/>
        <v>1213162.56</v>
      </c>
      <c r="L1937" s="37">
        <v>101096.88</v>
      </c>
      <c r="M1937" s="38"/>
    </row>
    <row r="1938" spans="1:13" s="39" customFormat="1" ht="12.95" customHeight="1" x14ac:dyDescent="0.25">
      <c r="A1938" s="226"/>
      <c r="B1938" s="29">
        <v>3803</v>
      </c>
      <c r="C1938" s="30">
        <v>21</v>
      </c>
      <c r="D1938" s="32" t="s">
        <v>4966</v>
      </c>
      <c r="E1938" s="32" t="s">
        <v>4967</v>
      </c>
      <c r="F1938" s="32" t="s">
        <v>4968</v>
      </c>
      <c r="G1938" s="33" t="s">
        <v>12</v>
      </c>
      <c r="H1938" s="34" t="s">
        <v>13</v>
      </c>
      <c r="I1938" s="35">
        <v>0.94099999999999995</v>
      </c>
      <c r="J1938" s="36">
        <v>406982.52</v>
      </c>
      <c r="K1938" s="19">
        <f t="shared" si="30"/>
        <v>1220947.56</v>
      </c>
      <c r="L1938" s="37">
        <v>101745.63</v>
      </c>
      <c r="M1938" s="38"/>
    </row>
    <row r="1939" spans="1:13" s="39" customFormat="1" ht="12.95" customHeight="1" x14ac:dyDescent="0.25">
      <c r="A1939" s="226"/>
      <c r="B1939" s="29">
        <v>3815</v>
      </c>
      <c r="C1939" s="30">
        <v>22</v>
      </c>
      <c r="D1939" s="32" t="s">
        <v>4969</v>
      </c>
      <c r="E1939" s="32" t="s">
        <v>4970</v>
      </c>
      <c r="F1939" s="32" t="s">
        <v>4083</v>
      </c>
      <c r="G1939" s="33" t="s">
        <v>12</v>
      </c>
      <c r="H1939" s="34" t="s">
        <v>13</v>
      </c>
      <c r="I1939" s="35">
        <v>0.98099999999999998</v>
      </c>
      <c r="J1939" s="36">
        <v>424282.52</v>
      </c>
      <c r="K1939" s="19">
        <f t="shared" si="30"/>
        <v>1272847.56</v>
      </c>
      <c r="L1939" s="37">
        <v>106070.63</v>
      </c>
      <c r="M1939" s="38"/>
    </row>
    <row r="1940" spans="1:13" s="39" customFormat="1" ht="12.95" customHeight="1" x14ac:dyDescent="0.25">
      <c r="A1940" s="226"/>
      <c r="B1940" s="29">
        <v>3834</v>
      </c>
      <c r="C1940" s="30">
        <v>23</v>
      </c>
      <c r="D1940" s="32" t="s">
        <v>4971</v>
      </c>
      <c r="E1940" s="32" t="s">
        <v>4972</v>
      </c>
      <c r="F1940" s="32" t="s">
        <v>2993</v>
      </c>
      <c r="G1940" s="33" t="s">
        <v>12</v>
      </c>
      <c r="H1940" s="34" t="s">
        <v>13</v>
      </c>
      <c r="I1940" s="35">
        <v>0.97309999999999997</v>
      </c>
      <c r="J1940" s="36">
        <v>420865.76</v>
      </c>
      <c r="K1940" s="19">
        <f t="shared" si="30"/>
        <v>1262597.28</v>
      </c>
      <c r="L1940" s="37">
        <v>105216.44</v>
      </c>
      <c r="M1940" s="38"/>
    </row>
    <row r="1941" spans="1:13" s="39" customFormat="1" ht="12.95" customHeight="1" x14ac:dyDescent="0.25">
      <c r="A1941" s="226"/>
      <c r="B1941" s="29">
        <v>3823</v>
      </c>
      <c r="C1941" s="30">
        <v>24</v>
      </c>
      <c r="D1941" s="32" t="s">
        <v>4973</v>
      </c>
      <c r="E1941" s="32" t="s">
        <v>4974</v>
      </c>
      <c r="F1941" s="32" t="s">
        <v>4975</v>
      </c>
      <c r="G1941" s="33" t="s">
        <v>12</v>
      </c>
      <c r="H1941" s="34" t="s">
        <v>13</v>
      </c>
      <c r="I1941" s="35">
        <v>0.93300000000000005</v>
      </c>
      <c r="J1941" s="36">
        <v>403522.52</v>
      </c>
      <c r="K1941" s="19">
        <f t="shared" si="30"/>
        <v>1210567.56</v>
      </c>
      <c r="L1941" s="37">
        <v>100880.63</v>
      </c>
      <c r="M1941" s="38"/>
    </row>
    <row r="1942" spans="1:13" s="39" customFormat="1" ht="12.95" customHeight="1" x14ac:dyDescent="0.25">
      <c r="A1942" s="226"/>
      <c r="B1942" s="29">
        <v>3826</v>
      </c>
      <c r="C1942" s="30">
        <v>25</v>
      </c>
      <c r="D1942" s="32" t="s">
        <v>4976</v>
      </c>
      <c r="E1942" s="32" t="s">
        <v>4977</v>
      </c>
      <c r="F1942" s="32" t="s">
        <v>4978</v>
      </c>
      <c r="G1942" s="33" t="s">
        <v>12</v>
      </c>
      <c r="H1942" s="34" t="s">
        <v>13</v>
      </c>
      <c r="I1942" s="35">
        <v>0.98099999999999998</v>
      </c>
      <c r="J1942" s="36">
        <v>424282.52</v>
      </c>
      <c r="K1942" s="19">
        <f t="shared" si="30"/>
        <v>1272847.56</v>
      </c>
      <c r="L1942" s="37">
        <v>106070.63</v>
      </c>
      <c r="M1942" s="38"/>
    </row>
    <row r="1943" spans="1:13" s="39" customFormat="1" ht="12.95" customHeight="1" x14ac:dyDescent="0.25">
      <c r="A1943" s="226"/>
      <c r="B1943" s="29">
        <v>3838</v>
      </c>
      <c r="C1943" s="30">
        <v>26</v>
      </c>
      <c r="D1943" s="32" t="s">
        <v>4979</v>
      </c>
      <c r="E1943" s="32" t="s">
        <v>4980</v>
      </c>
      <c r="F1943" s="32" t="s">
        <v>4981</v>
      </c>
      <c r="G1943" s="33" t="s">
        <v>12</v>
      </c>
      <c r="H1943" s="34" t="s">
        <v>13</v>
      </c>
      <c r="I1943" s="35">
        <v>0.746</v>
      </c>
      <c r="J1943" s="36">
        <v>322645</v>
      </c>
      <c r="K1943" s="19">
        <f t="shared" si="30"/>
        <v>967935</v>
      </c>
      <c r="L1943" s="37">
        <v>80661.25</v>
      </c>
      <c r="M1943" s="38"/>
    </row>
    <row r="1944" spans="1:13" s="39" customFormat="1" ht="12.95" customHeight="1" x14ac:dyDescent="0.25">
      <c r="A1944" s="226"/>
      <c r="B1944" s="29">
        <v>3833</v>
      </c>
      <c r="C1944" s="30">
        <v>27</v>
      </c>
      <c r="D1944" s="32" t="s">
        <v>4982</v>
      </c>
      <c r="E1944" s="32" t="s">
        <v>4983</v>
      </c>
      <c r="F1944" s="32" t="s">
        <v>4984</v>
      </c>
      <c r="G1944" s="50" t="s">
        <v>12</v>
      </c>
      <c r="H1944" s="34" t="s">
        <v>13</v>
      </c>
      <c r="I1944" s="35">
        <v>0.94099999999999995</v>
      </c>
      <c r="J1944" s="36">
        <v>406982.52</v>
      </c>
      <c r="K1944" s="19">
        <f t="shared" si="30"/>
        <v>1220947.56</v>
      </c>
      <c r="L1944" s="37">
        <v>101745.63</v>
      </c>
      <c r="M1944" s="38"/>
    </row>
    <row r="1945" spans="1:13" s="39" customFormat="1" ht="12.95" customHeight="1" x14ac:dyDescent="0.25">
      <c r="A1945" s="226"/>
      <c r="B1945" s="29">
        <v>3840</v>
      </c>
      <c r="C1945" s="30">
        <v>28</v>
      </c>
      <c r="D1945" s="32" t="s">
        <v>242</v>
      </c>
      <c r="E1945" s="32" t="s">
        <v>4291</v>
      </c>
      <c r="F1945" s="32" t="s">
        <v>4985</v>
      </c>
      <c r="G1945" s="50" t="s">
        <v>12</v>
      </c>
      <c r="H1945" s="34" t="s">
        <v>13</v>
      </c>
      <c r="I1945" s="35">
        <v>0.94599999999999995</v>
      </c>
      <c r="J1945" s="36">
        <v>409145</v>
      </c>
      <c r="K1945" s="19">
        <f t="shared" si="30"/>
        <v>1227435</v>
      </c>
      <c r="L1945" s="37">
        <v>102286.25</v>
      </c>
      <c r="M1945" s="38"/>
    </row>
    <row r="1946" spans="1:13" s="39" customFormat="1" ht="12.95" customHeight="1" x14ac:dyDescent="0.25">
      <c r="A1946" s="226"/>
      <c r="B1946" s="29">
        <v>3802</v>
      </c>
      <c r="C1946" s="30">
        <v>29</v>
      </c>
      <c r="D1946" s="53" t="s">
        <v>4986</v>
      </c>
      <c r="E1946" s="53" t="s">
        <v>4987</v>
      </c>
      <c r="F1946" s="53" t="s">
        <v>4988</v>
      </c>
      <c r="G1946" s="50" t="s">
        <v>12</v>
      </c>
      <c r="H1946" s="34" t="s">
        <v>13</v>
      </c>
      <c r="I1946" s="35">
        <v>0.93899999999999995</v>
      </c>
      <c r="J1946" s="36">
        <v>406117.52</v>
      </c>
      <c r="K1946" s="19">
        <f t="shared" si="30"/>
        <v>1218352.56</v>
      </c>
      <c r="L1946" s="37">
        <v>101529.38</v>
      </c>
      <c r="M1946" s="38"/>
    </row>
    <row r="1947" spans="1:13" s="39" customFormat="1" ht="12.95" customHeight="1" x14ac:dyDescent="0.25">
      <c r="A1947" s="226"/>
      <c r="B1947" s="29">
        <v>3819</v>
      </c>
      <c r="C1947" s="30">
        <v>30</v>
      </c>
      <c r="D1947" s="32" t="s">
        <v>963</v>
      </c>
      <c r="E1947" s="32" t="s">
        <v>4989</v>
      </c>
      <c r="F1947" s="32" t="s">
        <v>4990</v>
      </c>
      <c r="G1947" s="50" t="s">
        <v>12</v>
      </c>
      <c r="H1947" s="34" t="s">
        <v>13</v>
      </c>
      <c r="I1947" s="35">
        <v>0.93500000000000005</v>
      </c>
      <c r="J1947" s="36">
        <v>404387.52</v>
      </c>
      <c r="K1947" s="19">
        <f t="shared" si="30"/>
        <v>1213162.56</v>
      </c>
      <c r="L1947" s="37">
        <v>101096.88</v>
      </c>
      <c r="M1947" s="38"/>
    </row>
    <row r="1948" spans="1:13" s="39" customFormat="1" ht="12.95" customHeight="1" x14ac:dyDescent="0.25">
      <c r="A1948" s="226"/>
      <c r="B1948" s="29">
        <v>3806</v>
      </c>
      <c r="C1948" s="30">
        <v>31</v>
      </c>
      <c r="D1948" s="32" t="s">
        <v>4991</v>
      </c>
      <c r="E1948" s="32" t="s">
        <v>4992</v>
      </c>
      <c r="F1948" s="32" t="s">
        <v>4993</v>
      </c>
      <c r="G1948" s="50" t="s">
        <v>12</v>
      </c>
      <c r="H1948" s="34" t="s">
        <v>13</v>
      </c>
      <c r="I1948" s="35">
        <v>0.57609999999999995</v>
      </c>
      <c r="J1948" s="36">
        <v>378913.24</v>
      </c>
      <c r="K1948" s="19">
        <f t="shared" si="30"/>
        <v>877239.72</v>
      </c>
      <c r="L1948" s="37">
        <v>62290.81</v>
      </c>
      <c r="M1948" s="38"/>
    </row>
    <row r="1949" spans="1:13" s="39" customFormat="1" ht="12.95" customHeight="1" x14ac:dyDescent="0.25">
      <c r="A1949" s="226"/>
      <c r="B1949" s="29">
        <v>3827</v>
      </c>
      <c r="C1949" s="30">
        <v>32</v>
      </c>
      <c r="D1949" s="53" t="s">
        <v>5662</v>
      </c>
      <c r="E1949" s="53" t="s">
        <v>5663</v>
      </c>
      <c r="F1949" s="53" t="s">
        <v>5664</v>
      </c>
      <c r="G1949" s="50" t="s">
        <v>12</v>
      </c>
      <c r="H1949" s="34" t="s">
        <v>13</v>
      </c>
      <c r="I1949" s="35">
        <v>0.91700000000000004</v>
      </c>
      <c r="J1949" s="36">
        <v>396602.52</v>
      </c>
      <c r="K1949" s="19">
        <f t="shared" si="30"/>
        <v>1189807.56</v>
      </c>
      <c r="L1949" s="37">
        <v>99150.63</v>
      </c>
      <c r="M1949" s="38"/>
    </row>
    <row r="1950" spans="1:13" s="39" customFormat="1" ht="12.95" customHeight="1" x14ac:dyDescent="0.25">
      <c r="A1950" s="226"/>
      <c r="B1950" s="29">
        <v>3822</v>
      </c>
      <c r="C1950" s="30">
        <v>33</v>
      </c>
      <c r="D1950" s="53" t="s">
        <v>5659</v>
      </c>
      <c r="E1950" s="53" t="s">
        <v>5660</v>
      </c>
      <c r="F1950" s="53" t="s">
        <v>5661</v>
      </c>
      <c r="G1950" s="50" t="s">
        <v>12</v>
      </c>
      <c r="H1950" s="34" t="s">
        <v>13</v>
      </c>
      <c r="I1950" s="35">
        <v>0.92800000000000005</v>
      </c>
      <c r="J1950" s="36">
        <v>314860</v>
      </c>
      <c r="K1950" s="19">
        <f t="shared" si="30"/>
        <v>1117580</v>
      </c>
      <c r="L1950" s="37">
        <v>100340</v>
      </c>
      <c r="M1950" s="38"/>
    </row>
    <row r="1951" spans="1:13" s="39" customFormat="1" ht="12.95" customHeight="1" x14ac:dyDescent="0.25">
      <c r="A1951" s="226"/>
      <c r="B1951" s="29">
        <v>3829</v>
      </c>
      <c r="C1951" s="30">
        <v>34</v>
      </c>
      <c r="D1951" s="53" t="s">
        <v>5665</v>
      </c>
      <c r="E1951" s="53" t="s">
        <v>5666</v>
      </c>
      <c r="F1951" s="53" t="s">
        <v>5667</v>
      </c>
      <c r="G1951" s="50" t="s">
        <v>12</v>
      </c>
      <c r="H1951" s="34" t="s">
        <v>13</v>
      </c>
      <c r="I1951" s="35">
        <v>0.92700000000000005</v>
      </c>
      <c r="J1951" s="36">
        <v>400927.52</v>
      </c>
      <c r="K1951" s="19">
        <f t="shared" si="30"/>
        <v>1202782.56</v>
      </c>
      <c r="L1951" s="37">
        <v>100231.88</v>
      </c>
      <c r="M1951" s="38"/>
    </row>
    <row r="1952" spans="1:13" s="39" customFormat="1" ht="12.95" customHeight="1" x14ac:dyDescent="0.25">
      <c r="A1952" s="226"/>
      <c r="B1952" s="29">
        <v>3805</v>
      </c>
      <c r="C1952" s="30">
        <v>35</v>
      </c>
      <c r="D1952" s="42" t="s">
        <v>4994</v>
      </c>
      <c r="E1952" s="42" t="s">
        <v>4995</v>
      </c>
      <c r="F1952" s="42" t="s">
        <v>4996</v>
      </c>
      <c r="G1952" s="27" t="s">
        <v>12</v>
      </c>
      <c r="H1952" s="34" t="s">
        <v>13</v>
      </c>
      <c r="I1952" s="35">
        <v>0.97709999999999997</v>
      </c>
      <c r="J1952" s="36">
        <v>422595.76</v>
      </c>
      <c r="K1952" s="19">
        <f t="shared" si="30"/>
        <v>1267787.28</v>
      </c>
      <c r="L1952" s="37">
        <v>105648.94</v>
      </c>
      <c r="M1952" s="38"/>
    </row>
    <row r="1953" spans="1:13" s="39" customFormat="1" ht="12.95" customHeight="1" x14ac:dyDescent="0.25">
      <c r="A1953" s="226"/>
      <c r="B1953" s="29">
        <v>3825</v>
      </c>
      <c r="C1953" s="30">
        <v>36</v>
      </c>
      <c r="D1953" s="52" t="s">
        <v>4997</v>
      </c>
      <c r="E1953" s="52" t="s">
        <v>4998</v>
      </c>
      <c r="F1953" s="52" t="s">
        <v>4999</v>
      </c>
      <c r="G1953" s="33" t="s">
        <v>12</v>
      </c>
      <c r="H1953" s="34" t="s">
        <v>13</v>
      </c>
      <c r="I1953" s="35">
        <v>0.93100000000000005</v>
      </c>
      <c r="J1953" s="36">
        <v>402657.52</v>
      </c>
      <c r="K1953" s="19">
        <f t="shared" si="30"/>
        <v>1207972.56</v>
      </c>
      <c r="L1953" s="37">
        <v>100664.38</v>
      </c>
      <c r="M1953" s="38"/>
    </row>
    <row r="1954" spans="1:13" s="39" customFormat="1" ht="12.95" customHeight="1" x14ac:dyDescent="0.25">
      <c r="A1954" s="226"/>
      <c r="B1954" s="29"/>
      <c r="C1954" s="30"/>
      <c r="D1954" s="76" t="s">
        <v>47</v>
      </c>
      <c r="E1954" s="52"/>
      <c r="F1954" s="52"/>
      <c r="G1954" s="33"/>
      <c r="H1954" s="34"/>
      <c r="I1954" s="35"/>
      <c r="J1954" s="36"/>
      <c r="K1954" s="19"/>
      <c r="L1954" s="37"/>
      <c r="M1954" s="38"/>
    </row>
    <row r="1955" spans="1:13" s="39" customFormat="1" ht="12.95" customHeight="1" x14ac:dyDescent="0.25">
      <c r="A1955" s="227"/>
      <c r="B1955" s="29">
        <v>3800</v>
      </c>
      <c r="C1955" s="30">
        <v>1</v>
      </c>
      <c r="D1955" s="62" t="s">
        <v>4616</v>
      </c>
      <c r="E1955" s="62" t="s">
        <v>5000</v>
      </c>
      <c r="F1955" s="62" t="s">
        <v>5001</v>
      </c>
      <c r="G1955" s="33" t="s">
        <v>51</v>
      </c>
      <c r="H1955" s="34" t="s">
        <v>13</v>
      </c>
      <c r="I1955" s="35">
        <v>0.94699999999999995</v>
      </c>
      <c r="J1955" s="36">
        <v>630726.6</v>
      </c>
      <c r="K1955" s="19">
        <f t="shared" si="30"/>
        <v>1928495.4</v>
      </c>
      <c r="L1955" s="37">
        <v>162221.1</v>
      </c>
      <c r="M1955" s="38"/>
    </row>
    <row r="1956" spans="1:13" s="39" customFormat="1" ht="12.95" customHeight="1" x14ac:dyDescent="0.25">
      <c r="A1956" s="225" t="s">
        <v>5002</v>
      </c>
      <c r="B1956" s="29"/>
      <c r="C1956" s="30"/>
      <c r="D1956" s="76" t="s">
        <v>11</v>
      </c>
      <c r="E1956" s="52"/>
      <c r="F1956" s="52"/>
      <c r="G1956" s="33"/>
      <c r="H1956" s="34"/>
      <c r="I1956" s="35"/>
      <c r="J1956" s="36"/>
      <c r="K1956" s="19"/>
      <c r="L1956" s="37"/>
      <c r="M1956" s="38"/>
    </row>
    <row r="1957" spans="1:13" s="39" customFormat="1" ht="12.95" customHeight="1" x14ac:dyDescent="0.25">
      <c r="A1957" s="226"/>
      <c r="B1957" s="29">
        <v>3909</v>
      </c>
      <c r="C1957" s="30">
        <v>1</v>
      </c>
      <c r="D1957" s="52" t="s">
        <v>5003</v>
      </c>
      <c r="E1957" s="52" t="s">
        <v>5004</v>
      </c>
      <c r="F1957" s="52" t="s">
        <v>5005</v>
      </c>
      <c r="G1957" s="33" t="s">
        <v>12</v>
      </c>
      <c r="H1957" s="34" t="s">
        <v>13</v>
      </c>
      <c r="I1957" s="35">
        <v>0.95530000000000004</v>
      </c>
      <c r="J1957" s="36">
        <v>413167.24</v>
      </c>
      <c r="K1957" s="19">
        <f t="shared" si="30"/>
        <v>1239501.72</v>
      </c>
      <c r="L1957" s="37">
        <v>103291.81</v>
      </c>
      <c r="M1957" s="38"/>
    </row>
    <row r="1958" spans="1:13" s="39" customFormat="1" ht="12.95" customHeight="1" x14ac:dyDescent="0.25">
      <c r="A1958" s="226"/>
      <c r="B1958" s="43">
        <v>3934</v>
      </c>
      <c r="C1958" s="30">
        <v>2</v>
      </c>
      <c r="D1958" s="52" t="s">
        <v>5006</v>
      </c>
      <c r="E1958" s="52" t="s">
        <v>5007</v>
      </c>
      <c r="F1958" s="52" t="s">
        <v>5008</v>
      </c>
      <c r="G1958" s="33" t="s">
        <v>12</v>
      </c>
      <c r="H1958" s="34" t="s">
        <v>13</v>
      </c>
      <c r="I1958" s="35">
        <v>0</v>
      </c>
      <c r="J1958" s="36">
        <v>309453.75</v>
      </c>
      <c r="K1958" s="19">
        <f t="shared" si="30"/>
        <v>309453.75</v>
      </c>
      <c r="L1958" s="37">
        <v>0</v>
      </c>
      <c r="M1958" s="38" t="s">
        <v>5685</v>
      </c>
    </row>
    <row r="1959" spans="1:13" s="39" customFormat="1" ht="12.95" customHeight="1" x14ac:dyDescent="0.25">
      <c r="A1959" s="226"/>
      <c r="B1959" s="29">
        <v>3923</v>
      </c>
      <c r="C1959" s="30">
        <v>3</v>
      </c>
      <c r="D1959" s="52" t="s">
        <v>5009</v>
      </c>
      <c r="E1959" s="52" t="s">
        <v>5010</v>
      </c>
      <c r="F1959" s="73" t="s">
        <v>5011</v>
      </c>
      <c r="G1959" s="33" t="s">
        <v>12</v>
      </c>
      <c r="H1959" s="34" t="s">
        <v>13</v>
      </c>
      <c r="I1959" s="35">
        <v>0.95409999999999995</v>
      </c>
      <c r="J1959" s="36">
        <v>412648.24</v>
      </c>
      <c r="K1959" s="19">
        <f t="shared" si="30"/>
        <v>1237944.72</v>
      </c>
      <c r="L1959" s="37">
        <v>103162.06</v>
      </c>
      <c r="M1959" s="38"/>
    </row>
    <row r="1960" spans="1:13" s="39" customFormat="1" ht="12.95" customHeight="1" x14ac:dyDescent="0.25">
      <c r="A1960" s="226"/>
      <c r="B1960" s="29">
        <v>3913</v>
      </c>
      <c r="C1960" s="30">
        <v>4</v>
      </c>
      <c r="D1960" s="52" t="s">
        <v>2612</v>
      </c>
      <c r="E1960" s="52" t="s">
        <v>2613</v>
      </c>
      <c r="F1960" s="73" t="s">
        <v>5012</v>
      </c>
      <c r="G1960" s="33" t="s">
        <v>12</v>
      </c>
      <c r="H1960" s="34" t="s">
        <v>13</v>
      </c>
      <c r="I1960" s="35">
        <v>0.98550000000000004</v>
      </c>
      <c r="J1960" s="36">
        <v>426228.76</v>
      </c>
      <c r="K1960" s="19">
        <f t="shared" si="30"/>
        <v>1278686.28</v>
      </c>
      <c r="L1960" s="37">
        <v>106557.19</v>
      </c>
      <c r="M1960" s="38"/>
    </row>
    <row r="1961" spans="1:13" s="39" customFormat="1" ht="12.95" customHeight="1" x14ac:dyDescent="0.25">
      <c r="A1961" s="226"/>
      <c r="B1961" s="29">
        <v>3928</v>
      </c>
      <c r="C1961" s="30">
        <v>5</v>
      </c>
      <c r="D1961" s="52" t="s">
        <v>5013</v>
      </c>
      <c r="E1961" s="52" t="s">
        <v>5014</v>
      </c>
      <c r="F1961" s="52" t="s">
        <v>5015</v>
      </c>
      <c r="G1961" s="33" t="s">
        <v>12</v>
      </c>
      <c r="H1961" s="34" t="s">
        <v>13</v>
      </c>
      <c r="I1961" s="35">
        <v>0.96960000000000002</v>
      </c>
      <c r="J1961" s="36">
        <v>419352</v>
      </c>
      <c r="K1961" s="19">
        <f t="shared" si="30"/>
        <v>1258056</v>
      </c>
      <c r="L1961" s="37">
        <v>104838</v>
      </c>
      <c r="M1961" s="38"/>
    </row>
    <row r="1962" spans="1:13" s="39" customFormat="1" ht="12.95" customHeight="1" x14ac:dyDescent="0.25">
      <c r="A1962" s="226"/>
      <c r="B1962" s="29">
        <v>3925</v>
      </c>
      <c r="C1962" s="30">
        <v>6</v>
      </c>
      <c r="D1962" s="52" t="s">
        <v>5016</v>
      </c>
      <c r="E1962" s="52" t="s">
        <v>5017</v>
      </c>
      <c r="F1962" s="52" t="s">
        <v>5018</v>
      </c>
      <c r="G1962" s="33" t="s">
        <v>12</v>
      </c>
      <c r="H1962" s="34" t="s">
        <v>13</v>
      </c>
      <c r="I1962" s="35">
        <v>0.9597</v>
      </c>
      <c r="J1962" s="36">
        <v>415070.24</v>
      </c>
      <c r="K1962" s="19">
        <f t="shared" si="30"/>
        <v>1245210.72</v>
      </c>
      <c r="L1962" s="37">
        <v>103767.56</v>
      </c>
      <c r="M1962" s="38"/>
    </row>
    <row r="1963" spans="1:13" s="39" customFormat="1" ht="12.95" customHeight="1" x14ac:dyDescent="0.25">
      <c r="A1963" s="226"/>
      <c r="B1963" s="29">
        <v>3900</v>
      </c>
      <c r="C1963" s="30">
        <v>7</v>
      </c>
      <c r="D1963" s="73" t="s">
        <v>5019</v>
      </c>
      <c r="E1963" s="52" t="s">
        <v>5020</v>
      </c>
      <c r="F1963" s="52" t="s">
        <v>5021</v>
      </c>
      <c r="G1963" s="33" t="s">
        <v>12</v>
      </c>
      <c r="H1963" s="34" t="s">
        <v>13</v>
      </c>
      <c r="I1963" s="35">
        <v>0.94520000000000004</v>
      </c>
      <c r="J1963" s="36">
        <v>408582.75</v>
      </c>
      <c r="K1963" s="19">
        <f t="shared" si="30"/>
        <v>1226180.75</v>
      </c>
      <c r="L1963" s="37">
        <v>102199.75</v>
      </c>
      <c r="M1963" s="38"/>
    </row>
    <row r="1964" spans="1:13" s="39" customFormat="1" ht="12.95" customHeight="1" x14ac:dyDescent="0.25">
      <c r="A1964" s="226"/>
      <c r="B1964" s="29">
        <v>3907</v>
      </c>
      <c r="C1964" s="30">
        <v>8</v>
      </c>
      <c r="D1964" s="73" t="s">
        <v>5022</v>
      </c>
      <c r="E1964" s="52" t="s">
        <v>5023</v>
      </c>
      <c r="F1964" s="52" t="s">
        <v>5024</v>
      </c>
      <c r="G1964" s="33" t="s">
        <v>12</v>
      </c>
      <c r="H1964" s="34" t="s">
        <v>13</v>
      </c>
      <c r="I1964" s="35">
        <v>0.9889</v>
      </c>
      <c r="J1964" s="36">
        <v>427699.24</v>
      </c>
      <c r="K1964" s="19">
        <f t="shared" si="30"/>
        <v>1283097.72</v>
      </c>
      <c r="L1964" s="37">
        <v>106924.81</v>
      </c>
      <c r="M1964" s="38"/>
    </row>
    <row r="1965" spans="1:13" s="39" customFormat="1" ht="12.95" customHeight="1" x14ac:dyDescent="0.25">
      <c r="A1965" s="226"/>
      <c r="B1965" s="29">
        <v>3916</v>
      </c>
      <c r="C1965" s="30">
        <v>9</v>
      </c>
      <c r="D1965" s="73" t="s">
        <v>5025</v>
      </c>
      <c r="E1965" s="52" t="s">
        <v>3488</v>
      </c>
      <c r="F1965" s="52" t="s">
        <v>5026</v>
      </c>
      <c r="G1965" s="33" t="s">
        <v>12</v>
      </c>
      <c r="H1965" s="34" t="s">
        <v>13</v>
      </c>
      <c r="I1965" s="35">
        <v>0.93799999999999994</v>
      </c>
      <c r="J1965" s="36">
        <v>405685</v>
      </c>
      <c r="K1965" s="19">
        <f t="shared" si="30"/>
        <v>1217055</v>
      </c>
      <c r="L1965" s="37">
        <v>101421.25</v>
      </c>
      <c r="M1965" s="38"/>
    </row>
    <row r="1966" spans="1:13" s="39" customFormat="1" ht="12.95" customHeight="1" x14ac:dyDescent="0.25">
      <c r="A1966" s="226"/>
      <c r="B1966" s="29">
        <v>3912</v>
      </c>
      <c r="C1966" s="30">
        <v>10</v>
      </c>
      <c r="D1966" s="52" t="s">
        <v>2612</v>
      </c>
      <c r="E1966" s="52" t="s">
        <v>2613</v>
      </c>
      <c r="F1966" s="73" t="s">
        <v>5027</v>
      </c>
      <c r="G1966" s="33" t="s">
        <v>12</v>
      </c>
      <c r="H1966" s="34" t="s">
        <v>13</v>
      </c>
      <c r="I1966" s="35">
        <v>0.9859</v>
      </c>
      <c r="J1966" s="36">
        <v>426401.76</v>
      </c>
      <c r="K1966" s="19">
        <f t="shared" si="30"/>
        <v>1279205.28</v>
      </c>
      <c r="L1966" s="37">
        <v>106600.44</v>
      </c>
      <c r="M1966" s="38"/>
    </row>
    <row r="1967" spans="1:13" s="39" customFormat="1" ht="12.95" customHeight="1" x14ac:dyDescent="0.25">
      <c r="A1967" s="226"/>
      <c r="B1967" s="29">
        <v>3906</v>
      </c>
      <c r="C1967" s="30">
        <v>11</v>
      </c>
      <c r="D1967" s="62" t="s">
        <v>5028</v>
      </c>
      <c r="E1967" s="62" t="s">
        <v>5029</v>
      </c>
      <c r="F1967" s="77" t="s">
        <v>5030</v>
      </c>
      <c r="G1967" s="33" t="s">
        <v>12</v>
      </c>
      <c r="H1967" s="34" t="s">
        <v>13</v>
      </c>
      <c r="I1967" s="35">
        <v>0.95569999999999999</v>
      </c>
      <c r="J1967" s="36">
        <v>413340.24</v>
      </c>
      <c r="K1967" s="19">
        <f t="shared" si="30"/>
        <v>1240020.72</v>
      </c>
      <c r="L1967" s="37">
        <v>103335.06</v>
      </c>
      <c r="M1967" s="38"/>
    </row>
    <row r="1968" spans="1:13" s="39" customFormat="1" ht="12.95" customHeight="1" x14ac:dyDescent="0.25">
      <c r="A1968" s="226"/>
      <c r="B1968" s="29">
        <v>3933</v>
      </c>
      <c r="C1968" s="30">
        <v>12</v>
      </c>
      <c r="D1968" s="73" t="s">
        <v>5031</v>
      </c>
      <c r="E1968" s="52" t="s">
        <v>5032</v>
      </c>
      <c r="F1968" s="52" t="s">
        <v>5033</v>
      </c>
      <c r="G1968" s="33" t="s">
        <v>12</v>
      </c>
      <c r="H1968" s="34" t="s">
        <v>13</v>
      </c>
      <c r="I1968" s="35">
        <v>0.9859</v>
      </c>
      <c r="J1968" s="36">
        <v>426401.76</v>
      </c>
      <c r="K1968" s="19">
        <f t="shared" si="30"/>
        <v>1279205.28</v>
      </c>
      <c r="L1968" s="37">
        <v>106600.44</v>
      </c>
      <c r="M1968" s="38"/>
    </row>
    <row r="1969" spans="1:13" s="39" customFormat="1" ht="12.95" customHeight="1" x14ac:dyDescent="0.25">
      <c r="A1969" s="226"/>
      <c r="B1969" s="29">
        <v>3940</v>
      </c>
      <c r="C1969" s="30">
        <v>13</v>
      </c>
      <c r="D1969" s="62" t="s">
        <v>5034</v>
      </c>
      <c r="E1969" s="62" t="s">
        <v>5035</v>
      </c>
      <c r="F1969" s="62" t="s">
        <v>490</v>
      </c>
      <c r="G1969" s="33" t="s">
        <v>12</v>
      </c>
      <c r="H1969" s="34" t="s">
        <v>13</v>
      </c>
      <c r="I1969" s="35">
        <v>0</v>
      </c>
      <c r="J1969" s="36">
        <v>264517</v>
      </c>
      <c r="K1969" s="19">
        <f t="shared" si="30"/>
        <v>264517</v>
      </c>
      <c r="L1969" s="37">
        <v>0</v>
      </c>
      <c r="M1969" s="38" t="s">
        <v>5685</v>
      </c>
    </row>
    <row r="1970" spans="1:13" s="39" customFormat="1" ht="12.95" customHeight="1" x14ac:dyDescent="0.25">
      <c r="A1970" s="226"/>
      <c r="B1970" s="29">
        <v>3930</v>
      </c>
      <c r="C1970" s="30">
        <v>14</v>
      </c>
      <c r="D1970" s="77" t="s">
        <v>2931</v>
      </c>
      <c r="E1970" s="62" t="s">
        <v>2932</v>
      </c>
      <c r="F1970" s="62" t="s">
        <v>5036</v>
      </c>
      <c r="G1970" s="33" t="s">
        <v>12</v>
      </c>
      <c r="H1970" s="34" t="s">
        <v>13</v>
      </c>
      <c r="I1970" s="35">
        <v>0.95569999999999999</v>
      </c>
      <c r="J1970" s="36">
        <v>413340.24</v>
      </c>
      <c r="K1970" s="19">
        <f t="shared" si="30"/>
        <v>1240020.72</v>
      </c>
      <c r="L1970" s="37">
        <v>103335.06</v>
      </c>
      <c r="M1970" s="38"/>
    </row>
    <row r="1971" spans="1:13" s="39" customFormat="1" ht="12.95" customHeight="1" x14ac:dyDescent="0.25">
      <c r="A1971" s="226"/>
      <c r="B1971" s="29">
        <v>3922</v>
      </c>
      <c r="C1971" s="30">
        <v>15</v>
      </c>
      <c r="D1971" s="77" t="s">
        <v>5037</v>
      </c>
      <c r="E1971" s="62" t="s">
        <v>5038</v>
      </c>
      <c r="F1971" s="62" t="s">
        <v>5039</v>
      </c>
      <c r="G1971" s="33" t="s">
        <v>12</v>
      </c>
      <c r="H1971" s="34" t="s">
        <v>13</v>
      </c>
      <c r="I1971" s="35">
        <v>0.98770000000000002</v>
      </c>
      <c r="J1971" s="36">
        <v>427180.24</v>
      </c>
      <c r="K1971" s="19">
        <f t="shared" si="30"/>
        <v>1281540.72</v>
      </c>
      <c r="L1971" s="37">
        <v>106795.06</v>
      </c>
      <c r="M1971" s="38"/>
    </row>
    <row r="1972" spans="1:13" s="39" customFormat="1" ht="12.95" customHeight="1" x14ac:dyDescent="0.25">
      <c r="A1972" s="226"/>
      <c r="B1972" s="29">
        <v>3917</v>
      </c>
      <c r="C1972" s="30">
        <v>16</v>
      </c>
      <c r="D1972" s="73" t="s">
        <v>5040</v>
      </c>
      <c r="E1972" s="52" t="s">
        <v>5041</v>
      </c>
      <c r="F1972" s="73" t="s">
        <v>5042</v>
      </c>
      <c r="G1972" s="33" t="s">
        <v>12</v>
      </c>
      <c r="H1972" s="34" t="s">
        <v>13</v>
      </c>
      <c r="I1972" s="35">
        <v>0.98770000000000002</v>
      </c>
      <c r="J1972" s="36">
        <v>427180.24</v>
      </c>
      <c r="K1972" s="19">
        <f t="shared" si="30"/>
        <v>1281540.72</v>
      </c>
      <c r="L1972" s="37">
        <v>106795.06</v>
      </c>
      <c r="M1972" s="38"/>
    </row>
    <row r="1973" spans="1:13" s="39" customFormat="1" ht="12.95" customHeight="1" x14ac:dyDescent="0.25">
      <c r="A1973" s="226"/>
      <c r="B1973" s="29">
        <v>3935</v>
      </c>
      <c r="C1973" s="30">
        <v>17</v>
      </c>
      <c r="D1973" s="52" t="s">
        <v>5043</v>
      </c>
      <c r="E1973" s="52" t="s">
        <v>5044</v>
      </c>
      <c r="F1973" s="52" t="s">
        <v>5045</v>
      </c>
      <c r="G1973" s="33" t="s">
        <v>12</v>
      </c>
      <c r="H1973" s="34" t="s">
        <v>13</v>
      </c>
      <c r="I1973" s="35">
        <v>0.9375</v>
      </c>
      <c r="J1973" s="36">
        <v>405468.76</v>
      </c>
      <c r="K1973" s="19">
        <f t="shared" si="30"/>
        <v>1216406.28</v>
      </c>
      <c r="L1973" s="37">
        <v>101367.19</v>
      </c>
      <c r="M1973" s="38"/>
    </row>
    <row r="1974" spans="1:13" s="39" customFormat="1" ht="12.95" customHeight="1" x14ac:dyDescent="0.25">
      <c r="A1974" s="226"/>
      <c r="B1974" s="29">
        <v>3926</v>
      </c>
      <c r="C1974" s="30">
        <v>18</v>
      </c>
      <c r="D1974" s="73" t="s">
        <v>3917</v>
      </c>
      <c r="E1974" s="52" t="s">
        <v>3918</v>
      </c>
      <c r="F1974" s="52" t="s">
        <v>496</v>
      </c>
      <c r="G1974" s="33" t="s">
        <v>12</v>
      </c>
      <c r="H1974" s="34" t="s">
        <v>13</v>
      </c>
      <c r="I1974" s="35">
        <v>0.97070000000000001</v>
      </c>
      <c r="J1974" s="36">
        <v>419827.76</v>
      </c>
      <c r="K1974" s="19">
        <f t="shared" si="30"/>
        <v>1259483.28</v>
      </c>
      <c r="L1974" s="37">
        <v>104956.94</v>
      </c>
      <c r="M1974" s="38"/>
    </row>
    <row r="1975" spans="1:13" s="39" customFormat="1" ht="12.95" customHeight="1" x14ac:dyDescent="0.25">
      <c r="A1975" s="226"/>
      <c r="B1975" s="29">
        <v>3936</v>
      </c>
      <c r="C1975" s="30">
        <v>19</v>
      </c>
      <c r="D1975" s="52" t="s">
        <v>5046</v>
      </c>
      <c r="E1975" s="52" t="s">
        <v>5047</v>
      </c>
      <c r="F1975" s="73" t="s">
        <v>5048</v>
      </c>
      <c r="G1975" s="33" t="s">
        <v>12</v>
      </c>
      <c r="H1975" s="34" t="s">
        <v>13</v>
      </c>
      <c r="I1975" s="35">
        <v>0.98850000000000005</v>
      </c>
      <c r="J1975" s="36">
        <v>427526.24</v>
      </c>
      <c r="K1975" s="19">
        <f t="shared" si="30"/>
        <v>1282578.72</v>
      </c>
      <c r="L1975" s="37">
        <v>106881.56</v>
      </c>
      <c r="M1975" s="38"/>
    </row>
    <row r="1976" spans="1:13" s="39" customFormat="1" ht="12.95" customHeight="1" x14ac:dyDescent="0.25">
      <c r="A1976" s="226"/>
      <c r="B1976" s="29">
        <v>3927</v>
      </c>
      <c r="C1976" s="30">
        <v>20</v>
      </c>
      <c r="D1976" s="73" t="s">
        <v>1600</v>
      </c>
      <c r="E1976" s="52" t="s">
        <v>1601</v>
      </c>
      <c r="F1976" s="52" t="s">
        <v>5049</v>
      </c>
      <c r="G1976" s="33" t="s">
        <v>12</v>
      </c>
      <c r="H1976" s="34" t="s">
        <v>13</v>
      </c>
      <c r="I1976" s="35">
        <v>0.98770000000000002</v>
      </c>
      <c r="J1976" s="36">
        <v>427180.24</v>
      </c>
      <c r="K1976" s="19">
        <f t="shared" si="30"/>
        <v>1281540.72</v>
      </c>
      <c r="L1976" s="37">
        <v>106795.06</v>
      </c>
      <c r="M1976" s="38"/>
    </row>
    <row r="1977" spans="1:13" s="39" customFormat="1" ht="12.95" customHeight="1" x14ac:dyDescent="0.25">
      <c r="A1977" s="226"/>
      <c r="B1977" s="29">
        <v>3941</v>
      </c>
      <c r="C1977" s="30">
        <v>21</v>
      </c>
      <c r="D1977" s="73" t="s">
        <v>5050</v>
      </c>
      <c r="E1977" s="52" t="s">
        <v>5051</v>
      </c>
      <c r="F1977" s="73" t="s">
        <v>5052</v>
      </c>
      <c r="G1977" s="33" t="s">
        <v>12</v>
      </c>
      <c r="H1977" s="34" t="s">
        <v>13</v>
      </c>
      <c r="I1977" s="35">
        <v>0.95150000000000001</v>
      </c>
      <c r="J1977" s="36">
        <v>411523.76</v>
      </c>
      <c r="K1977" s="19">
        <f t="shared" si="30"/>
        <v>1234571.28</v>
      </c>
      <c r="L1977" s="37">
        <v>102880.94</v>
      </c>
      <c r="M1977" s="38"/>
    </row>
    <row r="1978" spans="1:13" s="39" customFormat="1" ht="12.95" customHeight="1" x14ac:dyDescent="0.25">
      <c r="A1978" s="226"/>
      <c r="B1978" s="29">
        <v>3924</v>
      </c>
      <c r="C1978" s="30">
        <v>22</v>
      </c>
      <c r="D1978" s="77" t="s">
        <v>5053</v>
      </c>
      <c r="E1978" s="62" t="s">
        <v>5054</v>
      </c>
      <c r="F1978" s="62" t="s">
        <v>5055</v>
      </c>
      <c r="G1978" s="33" t="s">
        <v>12</v>
      </c>
      <c r="H1978" s="34" t="s">
        <v>13</v>
      </c>
      <c r="I1978" s="35">
        <v>0.97250000000000003</v>
      </c>
      <c r="J1978" s="36">
        <v>420606.24</v>
      </c>
      <c r="K1978" s="19">
        <f t="shared" si="30"/>
        <v>1261818.72</v>
      </c>
      <c r="L1978" s="37">
        <v>105151.56</v>
      </c>
      <c r="M1978" s="38"/>
    </row>
    <row r="1979" spans="1:13" s="39" customFormat="1" ht="12.95" customHeight="1" x14ac:dyDescent="0.25">
      <c r="A1979" s="226"/>
      <c r="B1979" s="29">
        <v>3908</v>
      </c>
      <c r="C1979" s="30">
        <v>23</v>
      </c>
      <c r="D1979" s="73" t="s">
        <v>5056</v>
      </c>
      <c r="E1979" s="52" t="s">
        <v>5057</v>
      </c>
      <c r="F1979" s="52" t="s">
        <v>5058</v>
      </c>
      <c r="G1979" s="33" t="s">
        <v>12</v>
      </c>
      <c r="H1979" s="34" t="s">
        <v>13</v>
      </c>
      <c r="I1979" s="35">
        <v>0.93379999999999996</v>
      </c>
      <c r="J1979" s="36">
        <v>403868.52</v>
      </c>
      <c r="K1979" s="19">
        <f t="shared" si="30"/>
        <v>1211605.56</v>
      </c>
      <c r="L1979" s="37">
        <v>100967.13</v>
      </c>
      <c r="M1979" s="38"/>
    </row>
    <row r="1980" spans="1:13" s="39" customFormat="1" ht="12.95" customHeight="1" x14ac:dyDescent="0.25">
      <c r="A1980" s="226"/>
      <c r="B1980" s="29">
        <v>3938</v>
      </c>
      <c r="C1980" s="30">
        <v>24</v>
      </c>
      <c r="D1980" s="73" t="s">
        <v>4021</v>
      </c>
      <c r="E1980" s="52" t="s">
        <v>63</v>
      </c>
      <c r="F1980" s="52" t="s">
        <v>5059</v>
      </c>
      <c r="G1980" s="33" t="s">
        <v>12</v>
      </c>
      <c r="H1980" s="34" t="s">
        <v>13</v>
      </c>
      <c r="I1980" s="35">
        <v>0.95669999999999999</v>
      </c>
      <c r="J1980" s="36">
        <v>413772.76</v>
      </c>
      <c r="K1980" s="19">
        <f t="shared" si="30"/>
        <v>1241318.28</v>
      </c>
      <c r="L1980" s="37">
        <v>103443.19</v>
      </c>
      <c r="M1980" s="38"/>
    </row>
    <row r="1981" spans="1:13" s="39" customFormat="1" ht="12.95" customHeight="1" x14ac:dyDescent="0.25">
      <c r="A1981" s="226"/>
      <c r="B1981" s="29">
        <v>3929</v>
      </c>
      <c r="C1981" s="30">
        <v>25</v>
      </c>
      <c r="D1981" s="73" t="s">
        <v>2902</v>
      </c>
      <c r="E1981" s="52" t="s">
        <v>2903</v>
      </c>
      <c r="F1981" s="73" t="s">
        <v>502</v>
      </c>
      <c r="G1981" s="33" t="s">
        <v>12</v>
      </c>
      <c r="H1981" s="34" t="s">
        <v>13</v>
      </c>
      <c r="I1981" s="35">
        <v>0.96830000000000005</v>
      </c>
      <c r="J1981" s="36">
        <v>418789.76</v>
      </c>
      <c r="K1981" s="19">
        <f t="shared" si="30"/>
        <v>1256369.28</v>
      </c>
      <c r="L1981" s="37">
        <v>104697.44</v>
      </c>
      <c r="M1981" s="38"/>
    </row>
    <row r="1982" spans="1:13" s="39" customFormat="1" ht="12.95" customHeight="1" x14ac:dyDescent="0.25">
      <c r="A1982" s="226"/>
      <c r="B1982" s="29">
        <v>3937</v>
      </c>
      <c r="C1982" s="30">
        <v>26</v>
      </c>
      <c r="D1982" s="52" t="s">
        <v>5060</v>
      </c>
      <c r="E1982" s="52" t="s">
        <v>5061</v>
      </c>
      <c r="F1982" s="73" t="s">
        <v>5062</v>
      </c>
      <c r="G1982" s="33" t="s">
        <v>12</v>
      </c>
      <c r="H1982" s="34" t="s">
        <v>13</v>
      </c>
      <c r="I1982" s="35">
        <v>0.98750000000000004</v>
      </c>
      <c r="J1982" s="36">
        <v>427093.76000000001</v>
      </c>
      <c r="K1982" s="19">
        <f t="shared" si="30"/>
        <v>1281281.28</v>
      </c>
      <c r="L1982" s="37">
        <v>106773.44</v>
      </c>
      <c r="M1982" s="38"/>
    </row>
    <row r="1983" spans="1:13" s="39" customFormat="1" ht="12.95" customHeight="1" x14ac:dyDescent="0.25">
      <c r="A1983" s="226"/>
      <c r="B1983" s="29">
        <v>3939</v>
      </c>
      <c r="C1983" s="30">
        <v>27</v>
      </c>
      <c r="D1983" s="52" t="s">
        <v>5063</v>
      </c>
      <c r="E1983" s="52" t="s">
        <v>5064</v>
      </c>
      <c r="F1983" s="73" t="s">
        <v>5065</v>
      </c>
      <c r="G1983" s="33" t="s">
        <v>12</v>
      </c>
      <c r="H1983" s="34" t="s">
        <v>13</v>
      </c>
      <c r="I1983" s="35">
        <v>0.97970000000000002</v>
      </c>
      <c r="J1983" s="36">
        <v>423720.24</v>
      </c>
      <c r="K1983" s="19">
        <f t="shared" si="30"/>
        <v>1271160.72</v>
      </c>
      <c r="L1983" s="37">
        <v>105930.06</v>
      </c>
      <c r="M1983" s="38"/>
    </row>
    <row r="1984" spans="1:13" s="39" customFormat="1" ht="12.95" customHeight="1" x14ac:dyDescent="0.25">
      <c r="A1984" s="226"/>
      <c r="B1984" s="78">
        <v>3911</v>
      </c>
      <c r="C1984" s="30">
        <v>28</v>
      </c>
      <c r="D1984" s="53" t="s">
        <v>5066</v>
      </c>
      <c r="E1984" s="59" t="s">
        <v>5067</v>
      </c>
      <c r="F1984" s="59" t="s">
        <v>5068</v>
      </c>
      <c r="G1984" s="33" t="s">
        <v>12</v>
      </c>
      <c r="H1984" s="34" t="s">
        <v>13</v>
      </c>
      <c r="I1984" s="35">
        <v>0.94330000000000003</v>
      </c>
      <c r="J1984" s="36">
        <v>407977.24</v>
      </c>
      <c r="K1984" s="19">
        <f t="shared" si="30"/>
        <v>1223931.72</v>
      </c>
      <c r="L1984" s="37">
        <v>101994.31</v>
      </c>
      <c r="M1984" s="38"/>
    </row>
    <row r="1985" spans="1:13" s="39" customFormat="1" ht="12.95" customHeight="1" x14ac:dyDescent="0.25">
      <c r="A1985" s="226"/>
      <c r="B1985" s="29">
        <v>3902</v>
      </c>
      <c r="C1985" s="30">
        <v>29</v>
      </c>
      <c r="D1985" s="73" t="s">
        <v>5069</v>
      </c>
      <c r="E1985" s="52" t="s">
        <v>5070</v>
      </c>
      <c r="F1985" s="73" t="s">
        <v>5071</v>
      </c>
      <c r="G1985" s="33" t="s">
        <v>12</v>
      </c>
      <c r="H1985" s="34" t="s">
        <v>13</v>
      </c>
      <c r="I1985" s="35">
        <v>0.98750000000000004</v>
      </c>
      <c r="J1985" s="36">
        <v>427093.76000000001</v>
      </c>
      <c r="K1985" s="19">
        <f t="shared" si="30"/>
        <v>1281281.28</v>
      </c>
      <c r="L1985" s="37">
        <v>106773.44</v>
      </c>
      <c r="M1985" s="38"/>
    </row>
    <row r="1986" spans="1:13" s="39" customFormat="1" ht="12.95" customHeight="1" x14ac:dyDescent="0.25">
      <c r="A1986" s="226"/>
      <c r="B1986" s="78">
        <v>3914</v>
      </c>
      <c r="C1986" s="30">
        <v>30</v>
      </c>
      <c r="D1986" s="73" t="s">
        <v>5072</v>
      </c>
      <c r="E1986" s="52" t="s">
        <v>5073</v>
      </c>
      <c r="F1986" s="73" t="s">
        <v>5074</v>
      </c>
      <c r="G1986" s="33" t="s">
        <v>12</v>
      </c>
      <c r="H1986" s="34" t="s">
        <v>13</v>
      </c>
      <c r="I1986" s="35">
        <v>0.9597</v>
      </c>
      <c r="J1986" s="36">
        <v>414853.99</v>
      </c>
      <c r="K1986" s="19">
        <f t="shared" si="30"/>
        <v>1244994.47</v>
      </c>
      <c r="L1986" s="37">
        <v>103767.56</v>
      </c>
      <c r="M1986" s="38"/>
    </row>
    <row r="1987" spans="1:13" s="39" customFormat="1" ht="12.95" customHeight="1" x14ac:dyDescent="0.25">
      <c r="A1987" s="226"/>
      <c r="B1987" s="29">
        <v>3920</v>
      </c>
      <c r="C1987" s="30">
        <v>31</v>
      </c>
      <c r="D1987" s="41" t="s">
        <v>2680</v>
      </c>
      <c r="E1987" s="41" t="s">
        <v>2681</v>
      </c>
      <c r="F1987" s="73" t="s">
        <v>3054</v>
      </c>
      <c r="G1987" s="33" t="s">
        <v>12</v>
      </c>
      <c r="H1987" s="34" t="s">
        <v>13</v>
      </c>
      <c r="I1987" s="35">
        <v>0.95730000000000004</v>
      </c>
      <c r="J1987" s="36">
        <v>413815.99</v>
      </c>
      <c r="K1987" s="19">
        <f t="shared" si="30"/>
        <v>1241880.47</v>
      </c>
      <c r="L1987" s="37">
        <v>103508.06</v>
      </c>
      <c r="M1987" s="38"/>
    </row>
    <row r="1988" spans="1:13" s="39" customFormat="1" ht="12.95" customHeight="1" x14ac:dyDescent="0.25">
      <c r="A1988" s="226"/>
      <c r="B1988" s="29">
        <v>3919</v>
      </c>
      <c r="C1988" s="30">
        <v>32</v>
      </c>
      <c r="D1988" s="73" t="s">
        <v>5075</v>
      </c>
      <c r="E1988" s="52" t="s">
        <v>5076</v>
      </c>
      <c r="F1988" s="73" t="s">
        <v>5077</v>
      </c>
      <c r="G1988" s="33" t="s">
        <v>12</v>
      </c>
      <c r="H1988" s="34" t="s">
        <v>13</v>
      </c>
      <c r="I1988" s="35">
        <v>0.9899</v>
      </c>
      <c r="J1988" s="36">
        <v>428131.76</v>
      </c>
      <c r="K1988" s="19">
        <f t="shared" si="30"/>
        <v>1284395.28</v>
      </c>
      <c r="L1988" s="37">
        <v>107032.94</v>
      </c>
      <c r="M1988" s="38"/>
    </row>
    <row r="1989" spans="1:13" s="39" customFormat="1" ht="12.95" customHeight="1" x14ac:dyDescent="0.25">
      <c r="A1989" s="226"/>
      <c r="B1989" s="29">
        <v>3904</v>
      </c>
      <c r="C1989" s="30">
        <v>33</v>
      </c>
      <c r="D1989" s="42" t="s">
        <v>5078</v>
      </c>
      <c r="E1989" s="42" t="s">
        <v>5079</v>
      </c>
      <c r="F1989" s="79" t="s">
        <v>5080</v>
      </c>
      <c r="G1989" s="27" t="s">
        <v>12</v>
      </c>
      <c r="H1989" s="34" t="s">
        <v>13</v>
      </c>
      <c r="I1989" s="35">
        <v>0.94079999999999997</v>
      </c>
      <c r="J1989" s="36">
        <v>406896</v>
      </c>
      <c r="K1989" s="19">
        <f t="shared" si="30"/>
        <v>1220688</v>
      </c>
      <c r="L1989" s="37">
        <v>101724</v>
      </c>
      <c r="M1989" s="38"/>
    </row>
    <row r="1990" spans="1:13" s="39" customFormat="1" ht="12.95" customHeight="1" x14ac:dyDescent="0.25">
      <c r="A1990" s="226"/>
      <c r="B1990" s="29">
        <v>3905</v>
      </c>
      <c r="C1990" s="30">
        <v>34</v>
      </c>
      <c r="D1990" s="74" t="s">
        <v>1705</v>
      </c>
      <c r="E1990" s="32" t="s">
        <v>1706</v>
      </c>
      <c r="F1990" s="74" t="s">
        <v>5077</v>
      </c>
      <c r="G1990" s="33" t="s">
        <v>12</v>
      </c>
      <c r="H1990" s="34" t="s">
        <v>13</v>
      </c>
      <c r="I1990" s="35">
        <v>0.97170000000000001</v>
      </c>
      <c r="J1990" s="36">
        <v>420260.24</v>
      </c>
      <c r="K1990" s="19">
        <f t="shared" si="30"/>
        <v>1260780.72</v>
      </c>
      <c r="L1990" s="37">
        <v>105065.06</v>
      </c>
      <c r="M1990" s="38"/>
    </row>
    <row r="1991" spans="1:13" s="39" customFormat="1" ht="12.95" customHeight="1" x14ac:dyDescent="0.25">
      <c r="A1991" s="226"/>
      <c r="B1991" s="29">
        <v>3932</v>
      </c>
      <c r="C1991" s="30">
        <v>35</v>
      </c>
      <c r="D1991" s="32" t="s">
        <v>4007</v>
      </c>
      <c r="E1991" s="32" t="s">
        <v>5081</v>
      </c>
      <c r="F1991" s="32" t="s">
        <v>5082</v>
      </c>
      <c r="G1991" s="33" t="s">
        <v>12</v>
      </c>
      <c r="H1991" s="34" t="s">
        <v>13</v>
      </c>
      <c r="I1991" s="35">
        <v>0.9607</v>
      </c>
      <c r="J1991" s="36">
        <v>415502.76</v>
      </c>
      <c r="K1991" s="19">
        <f t="shared" si="30"/>
        <v>1246508.28</v>
      </c>
      <c r="L1991" s="37">
        <v>103875.69</v>
      </c>
      <c r="M1991" s="38"/>
    </row>
    <row r="1992" spans="1:13" s="39" customFormat="1" ht="12.95" customHeight="1" x14ac:dyDescent="0.25">
      <c r="A1992" s="226"/>
      <c r="B1992" s="29">
        <v>3910</v>
      </c>
      <c r="C1992" s="30">
        <v>36</v>
      </c>
      <c r="D1992" s="32" t="s">
        <v>5083</v>
      </c>
      <c r="E1992" s="32" t="s">
        <v>5084</v>
      </c>
      <c r="F1992" s="32" t="s">
        <v>5085</v>
      </c>
      <c r="G1992" s="33" t="s">
        <v>12</v>
      </c>
      <c r="H1992" s="34" t="s">
        <v>13</v>
      </c>
      <c r="I1992" s="35">
        <v>0.9889</v>
      </c>
      <c r="J1992" s="36">
        <v>427699.24</v>
      </c>
      <c r="K1992" s="19">
        <f t="shared" si="30"/>
        <v>1283097.72</v>
      </c>
      <c r="L1992" s="37">
        <v>106924.81</v>
      </c>
      <c r="M1992" s="38"/>
    </row>
    <row r="1993" spans="1:13" s="39" customFormat="1" ht="12.95" customHeight="1" x14ac:dyDescent="0.25">
      <c r="A1993" s="226"/>
      <c r="B1993" s="29">
        <v>3903</v>
      </c>
      <c r="C1993" s="30">
        <v>37</v>
      </c>
      <c r="D1993" s="32" t="s">
        <v>690</v>
      </c>
      <c r="E1993" s="32" t="s">
        <v>5086</v>
      </c>
      <c r="F1993" s="32" t="s">
        <v>5087</v>
      </c>
      <c r="G1993" s="33" t="s">
        <v>12</v>
      </c>
      <c r="H1993" s="34" t="s">
        <v>13</v>
      </c>
      <c r="I1993" s="35">
        <v>0.95230000000000004</v>
      </c>
      <c r="J1993" s="36">
        <v>411869.76</v>
      </c>
      <c r="K1993" s="19">
        <f t="shared" ref="K1993:K2056" si="31">ROUND(J1993+L1993*8,2)</f>
        <v>1235609.28</v>
      </c>
      <c r="L1993" s="37">
        <v>102967.44</v>
      </c>
      <c r="M1993" s="38"/>
    </row>
    <row r="1994" spans="1:13" s="39" customFormat="1" ht="12.95" customHeight="1" x14ac:dyDescent="0.25">
      <c r="A1994" s="226"/>
      <c r="B1994" s="29">
        <v>3918</v>
      </c>
      <c r="C1994" s="30">
        <v>38</v>
      </c>
      <c r="D1994" s="32" t="s">
        <v>3160</v>
      </c>
      <c r="E1994" s="32" t="s">
        <v>5088</v>
      </c>
      <c r="F1994" s="32" t="s">
        <v>5089</v>
      </c>
      <c r="G1994" s="33" t="s">
        <v>12</v>
      </c>
      <c r="H1994" s="34" t="s">
        <v>13</v>
      </c>
      <c r="I1994" s="35">
        <v>0.95130000000000003</v>
      </c>
      <c r="J1994" s="36">
        <v>411437.24</v>
      </c>
      <c r="K1994" s="19">
        <f t="shared" si="31"/>
        <v>1234311.72</v>
      </c>
      <c r="L1994" s="37">
        <v>102859.31</v>
      </c>
      <c r="M1994" s="38"/>
    </row>
    <row r="1995" spans="1:13" s="39" customFormat="1" ht="12.95" customHeight="1" x14ac:dyDescent="0.25">
      <c r="A1995" s="226"/>
      <c r="B1995" s="29"/>
      <c r="C1995" s="30"/>
      <c r="D1995" s="49" t="s">
        <v>47</v>
      </c>
      <c r="E1995" s="42"/>
      <c r="F1995" s="42"/>
      <c r="G1995" s="27"/>
      <c r="H1995" s="34"/>
      <c r="I1995" s="35"/>
      <c r="J1995" s="36"/>
      <c r="K1995" s="19"/>
      <c r="L1995" s="37"/>
      <c r="M1995" s="38"/>
    </row>
    <row r="1996" spans="1:13" s="39" customFormat="1" ht="12.95" customHeight="1" x14ac:dyDescent="0.25">
      <c r="A1996" s="226"/>
      <c r="B1996" s="29">
        <v>3915</v>
      </c>
      <c r="C1996" s="30">
        <v>1</v>
      </c>
      <c r="D1996" s="32" t="s">
        <v>5090</v>
      </c>
      <c r="E1996" s="32" t="s">
        <v>5091</v>
      </c>
      <c r="F1996" s="32" t="s">
        <v>5026</v>
      </c>
      <c r="G1996" s="33" t="s">
        <v>51</v>
      </c>
      <c r="H1996" s="34" t="s">
        <v>13</v>
      </c>
      <c r="I1996" s="35">
        <v>0.96099999999999997</v>
      </c>
      <c r="J1996" s="36">
        <v>658477.19999999995</v>
      </c>
      <c r="K1996" s="19">
        <f t="shared" si="31"/>
        <v>1975431.6</v>
      </c>
      <c r="L1996" s="37">
        <v>164619.29999999999</v>
      </c>
      <c r="M1996" s="38"/>
    </row>
    <row r="1997" spans="1:13" s="39" customFormat="1" ht="12.95" customHeight="1" x14ac:dyDescent="0.25">
      <c r="A1997" s="227"/>
      <c r="B1997" s="29">
        <v>3901</v>
      </c>
      <c r="C1997" s="30">
        <v>2</v>
      </c>
      <c r="D1997" s="74" t="s">
        <v>5092</v>
      </c>
      <c r="E1997" s="32" t="s">
        <v>5093</v>
      </c>
      <c r="F1997" s="32" t="s">
        <v>5094</v>
      </c>
      <c r="G1997" s="33" t="s">
        <v>51</v>
      </c>
      <c r="H1997" s="34" t="s">
        <v>13</v>
      </c>
      <c r="I1997" s="35">
        <v>0.97570000000000001</v>
      </c>
      <c r="J1997" s="36">
        <v>668549.64</v>
      </c>
      <c r="K1997" s="19">
        <f t="shared" si="31"/>
        <v>2005648.92</v>
      </c>
      <c r="L1997" s="37">
        <v>167137.41</v>
      </c>
      <c r="M1997" s="38"/>
    </row>
    <row r="1998" spans="1:13" s="39" customFormat="1" ht="12.95" customHeight="1" x14ac:dyDescent="0.25">
      <c r="A1998" s="228" t="s">
        <v>5095</v>
      </c>
      <c r="B1998" s="29"/>
      <c r="C1998" s="30"/>
      <c r="D1998" s="31" t="s">
        <v>11</v>
      </c>
      <c r="E1998" s="32"/>
      <c r="F1998" s="32"/>
      <c r="G1998" s="33"/>
      <c r="H1998" s="34"/>
      <c r="I1998" s="35"/>
      <c r="J1998" s="36"/>
      <c r="K1998" s="19"/>
      <c r="L1998" s="37"/>
      <c r="M1998" s="38"/>
    </row>
    <row r="1999" spans="1:13" s="39" customFormat="1" ht="12.95" customHeight="1" x14ac:dyDescent="0.25">
      <c r="A1999" s="229"/>
      <c r="B1999" s="43">
        <v>4039</v>
      </c>
      <c r="C1999" s="30">
        <v>1</v>
      </c>
      <c r="D1999" s="32" t="s">
        <v>5096</v>
      </c>
      <c r="E1999" s="32" t="s">
        <v>5097</v>
      </c>
      <c r="F1999" s="32" t="s">
        <v>5098</v>
      </c>
      <c r="G1999" s="33" t="s">
        <v>12</v>
      </c>
      <c r="H1999" s="34" t="s">
        <v>13</v>
      </c>
      <c r="I1999" s="35">
        <v>0.95450000000000002</v>
      </c>
      <c r="J1999" s="36">
        <v>412821.24</v>
      </c>
      <c r="K1999" s="19">
        <f t="shared" si="31"/>
        <v>1238463.72</v>
      </c>
      <c r="L1999" s="37">
        <v>103205.31</v>
      </c>
      <c r="M1999" s="38"/>
    </row>
    <row r="2000" spans="1:13" s="39" customFormat="1" ht="12.95" customHeight="1" x14ac:dyDescent="0.25">
      <c r="A2000" s="229"/>
      <c r="B2000" s="29">
        <v>4022</v>
      </c>
      <c r="C2000" s="30">
        <v>2</v>
      </c>
      <c r="D2000" s="42" t="s">
        <v>5099</v>
      </c>
      <c r="E2000" s="42" t="s">
        <v>5100</v>
      </c>
      <c r="F2000" s="42" t="s">
        <v>5101</v>
      </c>
      <c r="G2000" s="33" t="s">
        <v>12</v>
      </c>
      <c r="H2000" s="34" t="s">
        <v>13</v>
      </c>
      <c r="I2000" s="35">
        <v>0.96050000000000002</v>
      </c>
      <c r="J2000" s="36">
        <v>415416.24</v>
      </c>
      <c r="K2000" s="19">
        <f t="shared" si="31"/>
        <v>1246248.72</v>
      </c>
      <c r="L2000" s="37">
        <v>103854.06</v>
      </c>
      <c r="M2000" s="38"/>
    </row>
    <row r="2001" spans="1:13" s="39" customFormat="1" ht="12.95" customHeight="1" x14ac:dyDescent="0.25">
      <c r="A2001" s="229"/>
      <c r="B2001" s="29">
        <v>4036</v>
      </c>
      <c r="C2001" s="30">
        <v>3</v>
      </c>
      <c r="D2001" s="32" t="s">
        <v>5102</v>
      </c>
      <c r="E2001" s="32" t="s">
        <v>5103</v>
      </c>
      <c r="F2001" s="32" t="s">
        <v>5104</v>
      </c>
      <c r="G2001" s="33" t="s">
        <v>12</v>
      </c>
      <c r="H2001" s="34" t="s">
        <v>13</v>
      </c>
      <c r="I2001" s="35">
        <v>0.95720000000000005</v>
      </c>
      <c r="J2001" s="36">
        <v>413989</v>
      </c>
      <c r="K2001" s="19">
        <f t="shared" si="31"/>
        <v>1241967</v>
      </c>
      <c r="L2001" s="37">
        <v>103497.25</v>
      </c>
      <c r="M2001" s="38"/>
    </row>
    <row r="2002" spans="1:13" s="39" customFormat="1" ht="12.95" customHeight="1" x14ac:dyDescent="0.25">
      <c r="A2002" s="229"/>
      <c r="B2002" s="29">
        <v>4016</v>
      </c>
      <c r="C2002" s="30">
        <v>4</v>
      </c>
      <c r="D2002" s="32" t="s">
        <v>5105</v>
      </c>
      <c r="E2002" s="32" t="s">
        <v>150</v>
      </c>
      <c r="F2002" s="32" t="s">
        <v>5106</v>
      </c>
      <c r="G2002" s="33" t="s">
        <v>12</v>
      </c>
      <c r="H2002" s="34" t="s">
        <v>13</v>
      </c>
      <c r="I2002" s="35">
        <v>0.93689999999999996</v>
      </c>
      <c r="J2002" s="36">
        <v>405209.24</v>
      </c>
      <c r="K2002" s="19">
        <f t="shared" si="31"/>
        <v>1215627.72</v>
      </c>
      <c r="L2002" s="37">
        <v>101302.31</v>
      </c>
      <c r="M2002" s="38"/>
    </row>
    <row r="2003" spans="1:13" s="39" customFormat="1" ht="12.95" customHeight="1" x14ac:dyDescent="0.25">
      <c r="A2003" s="229"/>
      <c r="B2003" s="29">
        <v>4031</v>
      </c>
      <c r="C2003" s="30">
        <v>5</v>
      </c>
      <c r="D2003" s="32" t="s">
        <v>5107</v>
      </c>
      <c r="E2003" s="32" t="s">
        <v>5108</v>
      </c>
      <c r="F2003" s="32" t="s">
        <v>174</v>
      </c>
      <c r="G2003" s="33" t="s">
        <v>12</v>
      </c>
      <c r="H2003" s="34" t="s">
        <v>13</v>
      </c>
      <c r="I2003" s="35">
        <v>0.9869</v>
      </c>
      <c r="J2003" s="36">
        <v>426834.24</v>
      </c>
      <c r="K2003" s="19">
        <f t="shared" si="31"/>
        <v>1280502.72</v>
      </c>
      <c r="L2003" s="37">
        <v>106708.56</v>
      </c>
      <c r="M2003" s="38"/>
    </row>
    <row r="2004" spans="1:13" s="39" customFormat="1" ht="12.95" customHeight="1" x14ac:dyDescent="0.25">
      <c r="A2004" s="229"/>
      <c r="B2004" s="29">
        <v>4001</v>
      </c>
      <c r="C2004" s="30">
        <v>6</v>
      </c>
      <c r="D2004" s="32" t="s">
        <v>5109</v>
      </c>
      <c r="E2004" s="32" t="s">
        <v>5110</v>
      </c>
      <c r="F2004" s="32" t="s">
        <v>5111</v>
      </c>
      <c r="G2004" s="33" t="s">
        <v>12</v>
      </c>
      <c r="H2004" s="34" t="s">
        <v>13</v>
      </c>
      <c r="I2004" s="35">
        <v>0.9869</v>
      </c>
      <c r="J2004" s="36">
        <v>425536.74</v>
      </c>
      <c r="K2004" s="19">
        <f t="shared" si="31"/>
        <v>1279205.22</v>
      </c>
      <c r="L2004" s="37">
        <v>106708.56</v>
      </c>
      <c r="M2004" s="38"/>
    </row>
    <row r="2005" spans="1:13" s="39" customFormat="1" ht="12.95" customHeight="1" x14ac:dyDescent="0.25">
      <c r="A2005" s="229"/>
      <c r="B2005" s="29">
        <v>4025</v>
      </c>
      <c r="C2005" s="30">
        <v>7</v>
      </c>
      <c r="D2005" s="32" t="s">
        <v>5112</v>
      </c>
      <c r="E2005" s="32" t="s">
        <v>5113</v>
      </c>
      <c r="F2005" s="32" t="s">
        <v>5114</v>
      </c>
      <c r="G2005" s="33" t="s">
        <v>12</v>
      </c>
      <c r="H2005" s="34" t="s">
        <v>13</v>
      </c>
      <c r="I2005" s="35">
        <v>0.97589999999999999</v>
      </c>
      <c r="J2005" s="36">
        <v>422076.76</v>
      </c>
      <c r="K2005" s="19">
        <f t="shared" si="31"/>
        <v>1266230.28</v>
      </c>
      <c r="L2005" s="37">
        <v>105519.19</v>
      </c>
      <c r="M2005" s="38"/>
    </row>
    <row r="2006" spans="1:13" s="39" customFormat="1" ht="12.95" customHeight="1" x14ac:dyDescent="0.25">
      <c r="A2006" s="229"/>
      <c r="B2006" s="29">
        <v>4015</v>
      </c>
      <c r="C2006" s="30">
        <v>8</v>
      </c>
      <c r="D2006" s="32" t="s">
        <v>5115</v>
      </c>
      <c r="E2006" s="32" t="s">
        <v>5116</v>
      </c>
      <c r="F2006" s="32" t="s">
        <v>5117</v>
      </c>
      <c r="G2006" s="33" t="s">
        <v>12</v>
      </c>
      <c r="H2006" s="34" t="s">
        <v>13</v>
      </c>
      <c r="I2006" s="35">
        <v>0.93769999999999998</v>
      </c>
      <c r="J2006" s="36">
        <v>405555.24</v>
      </c>
      <c r="K2006" s="19">
        <f t="shared" si="31"/>
        <v>1216665.72</v>
      </c>
      <c r="L2006" s="37">
        <v>101388.81</v>
      </c>
      <c r="M2006" s="38"/>
    </row>
    <row r="2007" spans="1:13" s="39" customFormat="1" ht="12.95" customHeight="1" x14ac:dyDescent="0.25">
      <c r="A2007" s="229"/>
      <c r="B2007" s="29">
        <v>4013</v>
      </c>
      <c r="C2007" s="30">
        <v>9</v>
      </c>
      <c r="D2007" s="32" t="s">
        <v>5118</v>
      </c>
      <c r="E2007" s="32" t="s">
        <v>5119</v>
      </c>
      <c r="F2007" s="32" t="s">
        <v>5120</v>
      </c>
      <c r="G2007" s="33" t="s">
        <v>12</v>
      </c>
      <c r="H2007" s="34" t="s">
        <v>13</v>
      </c>
      <c r="I2007" s="35">
        <v>0.94089999999999996</v>
      </c>
      <c r="J2007" s="36">
        <v>406939.24</v>
      </c>
      <c r="K2007" s="19">
        <f t="shared" si="31"/>
        <v>1220817.72</v>
      </c>
      <c r="L2007" s="37">
        <v>101734.81</v>
      </c>
      <c r="M2007" s="38"/>
    </row>
    <row r="2008" spans="1:13" s="39" customFormat="1" ht="12.95" customHeight="1" x14ac:dyDescent="0.25">
      <c r="A2008" s="229"/>
      <c r="B2008" s="29">
        <v>4040</v>
      </c>
      <c r="C2008" s="30">
        <v>10</v>
      </c>
      <c r="D2008" s="42" t="s">
        <v>5121</v>
      </c>
      <c r="E2008" s="42" t="s">
        <v>5122</v>
      </c>
      <c r="F2008" s="42" t="s">
        <v>5123</v>
      </c>
      <c r="G2008" s="33" t="s">
        <v>12</v>
      </c>
      <c r="H2008" s="34" t="s">
        <v>13</v>
      </c>
      <c r="I2008" s="35">
        <v>0.94520000000000004</v>
      </c>
      <c r="J2008" s="36">
        <v>408799</v>
      </c>
      <c r="K2008" s="19">
        <f t="shared" si="31"/>
        <v>1226397</v>
      </c>
      <c r="L2008" s="37">
        <v>102199.75</v>
      </c>
      <c r="M2008" s="38"/>
    </row>
    <row r="2009" spans="1:13" s="39" customFormat="1" ht="12.95" customHeight="1" x14ac:dyDescent="0.25">
      <c r="A2009" s="229"/>
      <c r="B2009" s="29">
        <v>4021</v>
      </c>
      <c r="C2009" s="30">
        <v>11</v>
      </c>
      <c r="D2009" s="32" t="s">
        <v>5124</v>
      </c>
      <c r="E2009" s="32" t="s">
        <v>1673</v>
      </c>
      <c r="F2009" s="32" t="s">
        <v>5114</v>
      </c>
      <c r="G2009" s="33" t="s">
        <v>12</v>
      </c>
      <c r="H2009" s="34" t="s">
        <v>13</v>
      </c>
      <c r="I2009" s="35">
        <v>0.98719999999999997</v>
      </c>
      <c r="J2009" s="36">
        <v>426964</v>
      </c>
      <c r="K2009" s="19">
        <f t="shared" si="31"/>
        <v>1280892</v>
      </c>
      <c r="L2009" s="37">
        <v>106741</v>
      </c>
      <c r="M2009" s="38"/>
    </row>
    <row r="2010" spans="1:13" s="39" customFormat="1" ht="12.95" customHeight="1" x14ac:dyDescent="0.25">
      <c r="A2010" s="229"/>
      <c r="B2010" s="29">
        <v>4014</v>
      </c>
      <c r="C2010" s="30">
        <v>12</v>
      </c>
      <c r="D2010" s="32" t="s">
        <v>5125</v>
      </c>
      <c r="E2010" s="32" t="s">
        <v>5126</v>
      </c>
      <c r="F2010" s="32" t="s">
        <v>190</v>
      </c>
      <c r="G2010" s="33" t="s">
        <v>12</v>
      </c>
      <c r="H2010" s="34" t="s">
        <v>13</v>
      </c>
      <c r="I2010" s="35">
        <v>0.94020000000000004</v>
      </c>
      <c r="J2010" s="36">
        <v>406636.52</v>
      </c>
      <c r="K2010" s="19">
        <f t="shared" si="31"/>
        <v>1219909.56</v>
      </c>
      <c r="L2010" s="37">
        <v>101659.13</v>
      </c>
      <c r="M2010" s="38"/>
    </row>
    <row r="2011" spans="1:13" s="39" customFormat="1" ht="12.95" customHeight="1" x14ac:dyDescent="0.25">
      <c r="A2011" s="229"/>
      <c r="B2011" s="29">
        <v>4026</v>
      </c>
      <c r="C2011" s="30">
        <v>13</v>
      </c>
      <c r="D2011" s="32" t="s">
        <v>5127</v>
      </c>
      <c r="E2011" s="32" t="s">
        <v>5128</v>
      </c>
      <c r="F2011" s="32" t="s">
        <v>5129</v>
      </c>
      <c r="G2011" s="33" t="s">
        <v>12</v>
      </c>
      <c r="H2011" s="34" t="s">
        <v>13</v>
      </c>
      <c r="I2011" s="35">
        <v>0.99490000000000001</v>
      </c>
      <c r="J2011" s="36">
        <v>430294.24</v>
      </c>
      <c r="K2011" s="19">
        <f t="shared" si="31"/>
        <v>1290882.72</v>
      </c>
      <c r="L2011" s="37">
        <v>107573.56</v>
      </c>
      <c r="M2011" s="38"/>
    </row>
    <row r="2012" spans="1:13" s="39" customFormat="1" ht="12.95" customHeight="1" x14ac:dyDescent="0.25">
      <c r="A2012" s="229"/>
      <c r="B2012" s="29">
        <v>4003</v>
      </c>
      <c r="C2012" s="30">
        <v>14</v>
      </c>
      <c r="D2012" s="32" t="s">
        <v>5130</v>
      </c>
      <c r="E2012" s="32" t="s">
        <v>5131</v>
      </c>
      <c r="F2012" s="32" t="s">
        <v>5132</v>
      </c>
      <c r="G2012" s="33" t="s">
        <v>12</v>
      </c>
      <c r="H2012" s="34" t="s">
        <v>13</v>
      </c>
      <c r="I2012" s="35">
        <v>0.94469999999999998</v>
      </c>
      <c r="J2012" s="36">
        <v>408582.76</v>
      </c>
      <c r="K2012" s="19">
        <f t="shared" si="31"/>
        <v>1225748.28</v>
      </c>
      <c r="L2012" s="37">
        <v>102145.69</v>
      </c>
      <c r="M2012" s="38"/>
    </row>
    <row r="2013" spans="1:13" s="39" customFormat="1" ht="12.95" customHeight="1" x14ac:dyDescent="0.25">
      <c r="A2013" s="229"/>
      <c r="B2013" s="29">
        <v>4030</v>
      </c>
      <c r="C2013" s="30">
        <v>15</v>
      </c>
      <c r="D2013" s="32" t="s">
        <v>5133</v>
      </c>
      <c r="E2013" s="32" t="s">
        <v>5134</v>
      </c>
      <c r="F2013" s="32" t="s">
        <v>5135</v>
      </c>
      <c r="G2013" s="33" t="s">
        <v>12</v>
      </c>
      <c r="H2013" s="34" t="s">
        <v>13</v>
      </c>
      <c r="I2013" s="35">
        <v>0.97019999999999995</v>
      </c>
      <c r="J2013" s="36">
        <v>419611.52</v>
      </c>
      <c r="K2013" s="19">
        <f t="shared" si="31"/>
        <v>1258834.56</v>
      </c>
      <c r="L2013" s="37">
        <v>104902.88</v>
      </c>
      <c r="M2013" s="38"/>
    </row>
    <row r="2014" spans="1:13" s="39" customFormat="1" ht="12.95" customHeight="1" x14ac:dyDescent="0.25">
      <c r="A2014" s="229"/>
      <c r="B2014" s="29">
        <v>4034</v>
      </c>
      <c r="C2014" s="30">
        <v>16</v>
      </c>
      <c r="D2014" s="32" t="s">
        <v>5136</v>
      </c>
      <c r="E2014" s="32" t="s">
        <v>5137</v>
      </c>
      <c r="F2014" s="32" t="s">
        <v>5138</v>
      </c>
      <c r="G2014" s="33" t="s">
        <v>12</v>
      </c>
      <c r="H2014" s="34" t="s">
        <v>13</v>
      </c>
      <c r="I2014" s="35">
        <v>0.9869</v>
      </c>
      <c r="J2014" s="36">
        <v>426834.24</v>
      </c>
      <c r="K2014" s="19">
        <f t="shared" si="31"/>
        <v>1280502.72</v>
      </c>
      <c r="L2014" s="37">
        <v>106708.56</v>
      </c>
      <c r="M2014" s="38"/>
    </row>
    <row r="2015" spans="1:13" s="39" customFormat="1" ht="12.95" customHeight="1" x14ac:dyDescent="0.25">
      <c r="A2015" s="229"/>
      <c r="B2015" s="29">
        <v>4010</v>
      </c>
      <c r="C2015" s="30">
        <v>17</v>
      </c>
      <c r="D2015" s="32" t="s">
        <v>5139</v>
      </c>
      <c r="E2015" s="32" t="s">
        <v>5140</v>
      </c>
      <c r="F2015" s="32" t="s">
        <v>5141</v>
      </c>
      <c r="G2015" s="33" t="s">
        <v>12</v>
      </c>
      <c r="H2015" s="34" t="s">
        <v>13</v>
      </c>
      <c r="I2015" s="35">
        <v>0.94420000000000004</v>
      </c>
      <c r="J2015" s="36">
        <v>408366.52</v>
      </c>
      <c r="K2015" s="19">
        <f t="shared" si="31"/>
        <v>1225099.56</v>
      </c>
      <c r="L2015" s="37">
        <v>102091.63</v>
      </c>
      <c r="M2015" s="38"/>
    </row>
    <row r="2016" spans="1:13" s="39" customFormat="1" ht="12.95" customHeight="1" x14ac:dyDescent="0.25">
      <c r="A2016" s="229"/>
      <c r="B2016" s="29">
        <v>4032</v>
      </c>
      <c r="C2016" s="30">
        <v>18</v>
      </c>
      <c r="D2016" s="42" t="s">
        <v>5142</v>
      </c>
      <c r="E2016" s="42" t="s">
        <v>5143</v>
      </c>
      <c r="F2016" s="42" t="s">
        <v>5144</v>
      </c>
      <c r="G2016" s="33" t="s">
        <v>12</v>
      </c>
      <c r="H2016" s="34" t="s">
        <v>13</v>
      </c>
      <c r="I2016" s="35">
        <v>0.96220000000000006</v>
      </c>
      <c r="J2016" s="36">
        <v>416151.52</v>
      </c>
      <c r="K2016" s="19">
        <f t="shared" si="31"/>
        <v>1248454.56</v>
      </c>
      <c r="L2016" s="37">
        <v>104037.88</v>
      </c>
      <c r="M2016" s="38"/>
    </row>
    <row r="2017" spans="1:13" s="39" customFormat="1" ht="12.95" customHeight="1" x14ac:dyDescent="0.25">
      <c r="A2017" s="229"/>
      <c r="B2017" s="29">
        <v>4005</v>
      </c>
      <c r="C2017" s="30">
        <v>19</v>
      </c>
      <c r="D2017" s="32" t="s">
        <v>5145</v>
      </c>
      <c r="E2017" s="32" t="s">
        <v>5146</v>
      </c>
      <c r="F2017" s="32" t="s">
        <v>5147</v>
      </c>
      <c r="G2017" s="33" t="s">
        <v>12</v>
      </c>
      <c r="H2017" s="34" t="s">
        <v>13</v>
      </c>
      <c r="I2017" s="35">
        <v>0.95499999999999996</v>
      </c>
      <c r="J2017" s="36">
        <v>413037.52</v>
      </c>
      <c r="K2017" s="19">
        <f t="shared" si="31"/>
        <v>1239112.56</v>
      </c>
      <c r="L2017" s="37">
        <v>103259.38</v>
      </c>
      <c r="M2017" s="38"/>
    </row>
    <row r="2018" spans="1:13" s="39" customFormat="1" ht="12.95" customHeight="1" x14ac:dyDescent="0.25">
      <c r="A2018" s="229"/>
      <c r="B2018" s="29">
        <v>4033</v>
      </c>
      <c r="C2018" s="30">
        <v>20</v>
      </c>
      <c r="D2018" s="32" t="s">
        <v>5148</v>
      </c>
      <c r="E2018" s="32" t="s">
        <v>5149</v>
      </c>
      <c r="F2018" s="32" t="s">
        <v>5150</v>
      </c>
      <c r="G2018" s="33" t="s">
        <v>12</v>
      </c>
      <c r="H2018" s="34" t="s">
        <v>13</v>
      </c>
      <c r="I2018" s="35">
        <v>0.95220000000000005</v>
      </c>
      <c r="J2018" s="36">
        <v>411826.52</v>
      </c>
      <c r="K2018" s="19">
        <f t="shared" si="31"/>
        <v>1235479.56</v>
      </c>
      <c r="L2018" s="37">
        <v>102956.63</v>
      </c>
      <c r="M2018" s="38"/>
    </row>
    <row r="2019" spans="1:13" s="39" customFormat="1" ht="12.95" customHeight="1" x14ac:dyDescent="0.25">
      <c r="A2019" s="229"/>
      <c r="B2019" s="29">
        <v>4028</v>
      </c>
      <c r="C2019" s="30">
        <v>21</v>
      </c>
      <c r="D2019" s="32" t="s">
        <v>5151</v>
      </c>
      <c r="E2019" s="32" t="s">
        <v>5152</v>
      </c>
      <c r="F2019" s="32" t="s">
        <v>5153</v>
      </c>
      <c r="G2019" s="33" t="s">
        <v>12</v>
      </c>
      <c r="H2019" s="34" t="s">
        <v>13</v>
      </c>
      <c r="I2019" s="35">
        <v>0.95020000000000004</v>
      </c>
      <c r="J2019" s="36">
        <v>411394.02</v>
      </c>
      <c r="K2019" s="19">
        <f t="shared" si="31"/>
        <v>1233317.06</v>
      </c>
      <c r="L2019" s="37">
        <v>102740.38</v>
      </c>
      <c r="M2019" s="38"/>
    </row>
    <row r="2020" spans="1:13" s="39" customFormat="1" ht="12.95" customHeight="1" x14ac:dyDescent="0.25">
      <c r="A2020" s="229"/>
      <c r="B2020" s="29">
        <v>4027</v>
      </c>
      <c r="C2020" s="30">
        <v>22</v>
      </c>
      <c r="D2020" s="32" t="s">
        <v>5154</v>
      </c>
      <c r="E2020" s="32" t="s">
        <v>5155</v>
      </c>
      <c r="F2020" s="32" t="s">
        <v>5156</v>
      </c>
      <c r="G2020" s="33" t="s">
        <v>12</v>
      </c>
      <c r="H2020" s="34" t="s">
        <v>13</v>
      </c>
      <c r="I2020" s="35">
        <v>0.94220000000000004</v>
      </c>
      <c r="J2020" s="36">
        <v>407501.52</v>
      </c>
      <c r="K2020" s="19">
        <f t="shared" si="31"/>
        <v>1222504.56</v>
      </c>
      <c r="L2020" s="37">
        <v>101875.38</v>
      </c>
      <c r="M2020" s="38"/>
    </row>
    <row r="2021" spans="1:13" s="39" customFormat="1" ht="12.95" customHeight="1" x14ac:dyDescent="0.25">
      <c r="A2021" s="229"/>
      <c r="B2021" s="29">
        <v>4009</v>
      </c>
      <c r="C2021" s="30">
        <v>23</v>
      </c>
      <c r="D2021" s="32" t="s">
        <v>5157</v>
      </c>
      <c r="E2021" s="32" t="s">
        <v>5158</v>
      </c>
      <c r="F2021" s="32" t="s">
        <v>5159</v>
      </c>
      <c r="G2021" s="33" t="s">
        <v>12</v>
      </c>
      <c r="H2021" s="34" t="s">
        <v>13</v>
      </c>
      <c r="I2021" s="35">
        <v>0.94769999999999999</v>
      </c>
      <c r="J2021" s="36">
        <v>409880.24</v>
      </c>
      <c r="K2021" s="19">
        <f t="shared" si="31"/>
        <v>1229640.72</v>
      </c>
      <c r="L2021" s="37">
        <v>102470.06</v>
      </c>
      <c r="M2021" s="38"/>
    </row>
    <row r="2022" spans="1:13" s="39" customFormat="1" ht="12.95" customHeight="1" x14ac:dyDescent="0.25">
      <c r="A2022" s="229"/>
      <c r="B2022" s="29">
        <v>4007</v>
      </c>
      <c r="C2022" s="30">
        <v>24</v>
      </c>
      <c r="D2022" s="32" t="s">
        <v>5160</v>
      </c>
      <c r="E2022" s="32" t="s">
        <v>5161</v>
      </c>
      <c r="F2022" s="32" t="s">
        <v>5162</v>
      </c>
      <c r="G2022" s="33" t="s">
        <v>12</v>
      </c>
      <c r="H2022" s="34" t="s">
        <v>13</v>
      </c>
      <c r="I2022" s="35">
        <v>0.94669999999999999</v>
      </c>
      <c r="J2022" s="36">
        <v>409447.76</v>
      </c>
      <c r="K2022" s="19">
        <f t="shared" si="31"/>
        <v>1228343.28</v>
      </c>
      <c r="L2022" s="37">
        <v>102361.94</v>
      </c>
      <c r="M2022" s="38"/>
    </row>
    <row r="2023" spans="1:13" s="39" customFormat="1" ht="12.95" customHeight="1" x14ac:dyDescent="0.25">
      <c r="A2023" s="229"/>
      <c r="B2023" s="29">
        <v>4037</v>
      </c>
      <c r="C2023" s="30">
        <v>25</v>
      </c>
      <c r="D2023" s="32" t="s">
        <v>5163</v>
      </c>
      <c r="E2023" s="32" t="s">
        <v>5164</v>
      </c>
      <c r="F2023" s="32" t="s">
        <v>5165</v>
      </c>
      <c r="G2023" s="33" t="s">
        <v>12</v>
      </c>
      <c r="H2023" s="34" t="s">
        <v>13</v>
      </c>
      <c r="I2023" s="35">
        <v>0.94520000000000004</v>
      </c>
      <c r="J2023" s="36">
        <v>408799</v>
      </c>
      <c r="K2023" s="19">
        <f t="shared" si="31"/>
        <v>1226397</v>
      </c>
      <c r="L2023" s="37">
        <v>102199.75</v>
      </c>
      <c r="M2023" s="38"/>
    </row>
    <row r="2024" spans="1:13" s="39" customFormat="1" ht="12.95" customHeight="1" x14ac:dyDescent="0.25">
      <c r="A2024" s="229"/>
      <c r="B2024" s="29">
        <v>4023</v>
      </c>
      <c r="C2024" s="30">
        <v>26</v>
      </c>
      <c r="D2024" s="42" t="s">
        <v>5166</v>
      </c>
      <c r="E2024" s="42" t="s">
        <v>5167</v>
      </c>
      <c r="F2024" s="42" t="s">
        <v>5168</v>
      </c>
      <c r="G2024" s="27" t="s">
        <v>12</v>
      </c>
      <c r="H2024" s="34" t="s">
        <v>13</v>
      </c>
      <c r="I2024" s="35">
        <v>0.94569999999999999</v>
      </c>
      <c r="J2024" s="36">
        <v>409015.24</v>
      </c>
      <c r="K2024" s="19">
        <f t="shared" si="31"/>
        <v>1227045.72</v>
      </c>
      <c r="L2024" s="37">
        <v>102253.81</v>
      </c>
      <c r="M2024" s="38"/>
    </row>
    <row r="2025" spans="1:13" s="39" customFormat="1" ht="12.95" customHeight="1" x14ac:dyDescent="0.25">
      <c r="A2025" s="229"/>
      <c r="B2025" s="29">
        <v>4008</v>
      </c>
      <c r="C2025" s="30">
        <v>27</v>
      </c>
      <c r="D2025" s="32" t="s">
        <v>5169</v>
      </c>
      <c r="E2025" s="32" t="s">
        <v>5170</v>
      </c>
      <c r="F2025" s="32" t="s">
        <v>5171</v>
      </c>
      <c r="G2025" s="50" t="s">
        <v>12</v>
      </c>
      <c r="H2025" s="34" t="s">
        <v>13</v>
      </c>
      <c r="I2025" s="35">
        <v>0.96250000000000002</v>
      </c>
      <c r="J2025" s="36">
        <v>416281.24</v>
      </c>
      <c r="K2025" s="19">
        <f t="shared" si="31"/>
        <v>1248843.72</v>
      </c>
      <c r="L2025" s="37">
        <v>104070.31</v>
      </c>
      <c r="M2025" s="38"/>
    </row>
    <row r="2026" spans="1:13" s="39" customFormat="1" ht="12.95" customHeight="1" x14ac:dyDescent="0.25">
      <c r="A2026" s="229"/>
      <c r="B2026" s="29">
        <v>4024</v>
      </c>
      <c r="C2026" s="30">
        <v>28</v>
      </c>
      <c r="D2026" s="42" t="s">
        <v>5172</v>
      </c>
      <c r="E2026" s="42" t="s">
        <v>5173</v>
      </c>
      <c r="F2026" s="42" t="s">
        <v>5174</v>
      </c>
      <c r="G2026" s="27" t="s">
        <v>12</v>
      </c>
      <c r="H2026" s="34" t="s">
        <v>13</v>
      </c>
      <c r="I2026" s="35">
        <v>0.94920000000000004</v>
      </c>
      <c r="J2026" s="36">
        <v>410529</v>
      </c>
      <c r="K2026" s="19">
        <f t="shared" si="31"/>
        <v>1231587</v>
      </c>
      <c r="L2026" s="37">
        <v>102632.25</v>
      </c>
      <c r="M2026" s="38"/>
    </row>
    <row r="2027" spans="1:13" s="39" customFormat="1" ht="12.95" customHeight="1" x14ac:dyDescent="0.25">
      <c r="A2027" s="229"/>
      <c r="B2027" s="29">
        <v>4038</v>
      </c>
      <c r="C2027" s="30">
        <v>29</v>
      </c>
      <c r="D2027" s="32" t="s">
        <v>5175</v>
      </c>
      <c r="E2027" s="32" t="s">
        <v>5176</v>
      </c>
      <c r="F2027" s="32" t="s">
        <v>5177</v>
      </c>
      <c r="G2027" s="50" t="s">
        <v>12</v>
      </c>
      <c r="H2027" s="34" t="s">
        <v>13</v>
      </c>
      <c r="I2027" s="35">
        <v>0.94520000000000004</v>
      </c>
      <c r="J2027" s="36">
        <v>408799</v>
      </c>
      <c r="K2027" s="19">
        <f t="shared" si="31"/>
        <v>1226397</v>
      </c>
      <c r="L2027" s="37">
        <v>102199.75</v>
      </c>
      <c r="M2027" s="38"/>
    </row>
    <row r="2028" spans="1:13" s="39" customFormat="1" ht="12.95" customHeight="1" x14ac:dyDescent="0.25">
      <c r="A2028" s="229"/>
      <c r="B2028" s="29">
        <v>4029</v>
      </c>
      <c r="C2028" s="30">
        <v>30</v>
      </c>
      <c r="D2028" s="32" t="s">
        <v>5178</v>
      </c>
      <c r="E2028" s="32" t="s">
        <v>5179</v>
      </c>
      <c r="F2028" s="32" t="s">
        <v>5180</v>
      </c>
      <c r="G2028" s="50" t="s">
        <v>12</v>
      </c>
      <c r="H2028" s="34" t="s">
        <v>13</v>
      </c>
      <c r="I2028" s="35">
        <v>0.9869</v>
      </c>
      <c r="J2028" s="36">
        <v>426834.24</v>
      </c>
      <c r="K2028" s="19">
        <f t="shared" si="31"/>
        <v>1280502.72</v>
      </c>
      <c r="L2028" s="37">
        <v>106708.56</v>
      </c>
      <c r="M2028" s="38"/>
    </row>
    <row r="2029" spans="1:13" s="39" customFormat="1" ht="12.95" customHeight="1" x14ac:dyDescent="0.25">
      <c r="A2029" s="229"/>
      <c r="B2029" s="29">
        <v>4000</v>
      </c>
      <c r="C2029" s="30">
        <v>31</v>
      </c>
      <c r="D2029" s="32" t="s">
        <v>5181</v>
      </c>
      <c r="E2029" s="32" t="s">
        <v>5182</v>
      </c>
      <c r="F2029" s="32" t="s">
        <v>5183</v>
      </c>
      <c r="G2029" s="50" t="s">
        <v>12</v>
      </c>
      <c r="H2029" s="34" t="s">
        <v>13</v>
      </c>
      <c r="I2029" s="35">
        <v>0.93869999999999998</v>
      </c>
      <c r="J2029" s="36">
        <v>405987.76</v>
      </c>
      <c r="K2029" s="19">
        <f t="shared" si="31"/>
        <v>1217963.28</v>
      </c>
      <c r="L2029" s="37">
        <v>101496.94</v>
      </c>
      <c r="M2029" s="38"/>
    </row>
    <row r="2030" spans="1:13" s="39" customFormat="1" ht="12.95" customHeight="1" x14ac:dyDescent="0.25">
      <c r="A2030" s="229"/>
      <c r="B2030" s="29">
        <v>4012</v>
      </c>
      <c r="C2030" s="30">
        <v>32</v>
      </c>
      <c r="D2030" s="42" t="s">
        <v>5184</v>
      </c>
      <c r="E2030" s="42" t="s">
        <v>5185</v>
      </c>
      <c r="F2030" s="42" t="s">
        <v>5186</v>
      </c>
      <c r="G2030" s="27" t="s">
        <v>12</v>
      </c>
      <c r="H2030" s="34" t="s">
        <v>13</v>
      </c>
      <c r="I2030" s="35">
        <v>0.94669999999999999</v>
      </c>
      <c r="J2030" s="36">
        <v>409447.76</v>
      </c>
      <c r="K2030" s="19">
        <f t="shared" si="31"/>
        <v>1228343.28</v>
      </c>
      <c r="L2030" s="37">
        <v>102361.94</v>
      </c>
      <c r="M2030" s="38"/>
    </row>
    <row r="2031" spans="1:13" s="39" customFormat="1" ht="12.95" customHeight="1" x14ac:dyDescent="0.25">
      <c r="A2031" s="229"/>
      <c r="B2031" s="29">
        <v>4035</v>
      </c>
      <c r="C2031" s="30">
        <v>33</v>
      </c>
      <c r="D2031" s="32" t="s">
        <v>5187</v>
      </c>
      <c r="E2031" s="32" t="s">
        <v>5188</v>
      </c>
      <c r="F2031" s="32" t="s">
        <v>5189</v>
      </c>
      <c r="G2031" s="33" t="s">
        <v>12</v>
      </c>
      <c r="H2031" s="34" t="s">
        <v>13</v>
      </c>
      <c r="I2031" s="35">
        <v>0.96419999999999995</v>
      </c>
      <c r="J2031" s="36">
        <v>417016.52</v>
      </c>
      <c r="K2031" s="19">
        <f t="shared" si="31"/>
        <v>1251049.56</v>
      </c>
      <c r="L2031" s="37">
        <v>104254.13</v>
      </c>
      <c r="M2031" s="38"/>
    </row>
    <row r="2032" spans="1:13" s="39" customFormat="1" ht="12.95" customHeight="1" x14ac:dyDescent="0.25">
      <c r="A2032" s="229"/>
      <c r="B2032" s="29">
        <v>4006</v>
      </c>
      <c r="C2032" s="30">
        <v>34</v>
      </c>
      <c r="D2032" s="32" t="s">
        <v>5190</v>
      </c>
      <c r="E2032" s="32" t="s">
        <v>2370</v>
      </c>
      <c r="F2032" s="32" t="s">
        <v>5191</v>
      </c>
      <c r="G2032" s="33" t="s">
        <v>12</v>
      </c>
      <c r="H2032" s="34" t="s">
        <v>13</v>
      </c>
      <c r="I2032" s="35">
        <v>0.95669999999999999</v>
      </c>
      <c r="J2032" s="36">
        <v>413772.76</v>
      </c>
      <c r="K2032" s="19">
        <f t="shared" si="31"/>
        <v>1241318.28</v>
      </c>
      <c r="L2032" s="37">
        <v>103443.19</v>
      </c>
      <c r="M2032" s="38"/>
    </row>
    <row r="2033" spans="1:13" s="39" customFormat="1" ht="12.95" customHeight="1" x14ac:dyDescent="0.25">
      <c r="A2033" s="229"/>
      <c r="B2033" s="43">
        <v>4020</v>
      </c>
      <c r="C2033" s="30">
        <v>35</v>
      </c>
      <c r="D2033" s="32" t="s">
        <v>5192</v>
      </c>
      <c r="E2033" s="32" t="s">
        <v>5193</v>
      </c>
      <c r="F2033" s="32" t="s">
        <v>5194</v>
      </c>
      <c r="G2033" s="33" t="s">
        <v>12</v>
      </c>
      <c r="H2033" s="34" t="s">
        <v>13</v>
      </c>
      <c r="I2033" s="35">
        <v>0.94320000000000004</v>
      </c>
      <c r="J2033" s="36">
        <v>407934</v>
      </c>
      <c r="K2033" s="19">
        <f t="shared" si="31"/>
        <v>1223802</v>
      </c>
      <c r="L2033" s="37">
        <v>101983.5</v>
      </c>
      <c r="M2033" s="38"/>
    </row>
    <row r="2034" spans="1:13" s="39" customFormat="1" ht="12.95" customHeight="1" x14ac:dyDescent="0.25">
      <c r="A2034" s="229"/>
      <c r="B2034" s="29">
        <v>4004</v>
      </c>
      <c r="C2034" s="30">
        <v>36</v>
      </c>
      <c r="D2034" s="32" t="s">
        <v>5195</v>
      </c>
      <c r="E2034" s="32" t="s">
        <v>5196</v>
      </c>
      <c r="F2034" s="32" t="s">
        <v>174</v>
      </c>
      <c r="G2034" s="33" t="s">
        <v>12</v>
      </c>
      <c r="H2034" s="34" t="s">
        <v>13</v>
      </c>
      <c r="I2034" s="35">
        <v>0.96199999999999997</v>
      </c>
      <c r="J2034" s="36">
        <v>416065</v>
      </c>
      <c r="K2034" s="19">
        <f t="shared" si="31"/>
        <v>1248195</v>
      </c>
      <c r="L2034" s="37">
        <v>104016.25</v>
      </c>
      <c r="M2034" s="38"/>
    </row>
    <row r="2035" spans="1:13" s="39" customFormat="1" ht="12.95" customHeight="1" x14ac:dyDescent="0.25">
      <c r="A2035" s="229"/>
      <c r="B2035" s="29">
        <v>4019</v>
      </c>
      <c r="C2035" s="30">
        <v>37</v>
      </c>
      <c r="D2035" s="32" t="s">
        <v>5197</v>
      </c>
      <c r="E2035" s="32" t="s">
        <v>5198</v>
      </c>
      <c r="F2035" s="32" t="s">
        <v>5199</v>
      </c>
      <c r="G2035" s="33" t="s">
        <v>12</v>
      </c>
      <c r="H2035" s="34" t="s">
        <v>13</v>
      </c>
      <c r="I2035" s="35">
        <v>0.96599999999999997</v>
      </c>
      <c r="J2035" s="36">
        <v>417795</v>
      </c>
      <c r="K2035" s="19">
        <f t="shared" si="31"/>
        <v>1253385</v>
      </c>
      <c r="L2035" s="37">
        <v>104448.75</v>
      </c>
      <c r="M2035" s="38"/>
    </row>
    <row r="2036" spans="1:13" s="39" customFormat="1" ht="12.95" customHeight="1" x14ac:dyDescent="0.25">
      <c r="A2036" s="229"/>
      <c r="B2036" s="29">
        <v>4002</v>
      </c>
      <c r="C2036" s="30">
        <v>38</v>
      </c>
      <c r="D2036" s="42" t="s">
        <v>5200</v>
      </c>
      <c r="E2036" s="42" t="s">
        <v>5201</v>
      </c>
      <c r="F2036" s="42" t="s">
        <v>5202</v>
      </c>
      <c r="G2036" s="33" t="s">
        <v>12</v>
      </c>
      <c r="H2036" s="34" t="s">
        <v>13</v>
      </c>
      <c r="I2036" s="35">
        <v>0.96199999999999997</v>
      </c>
      <c r="J2036" s="36">
        <v>416065</v>
      </c>
      <c r="K2036" s="19">
        <f t="shared" si="31"/>
        <v>1248195</v>
      </c>
      <c r="L2036" s="37">
        <v>104016.25</v>
      </c>
      <c r="M2036" s="38"/>
    </row>
    <row r="2037" spans="1:13" s="39" customFormat="1" ht="12.95" customHeight="1" x14ac:dyDescent="0.25">
      <c r="A2037" s="229"/>
      <c r="B2037" s="29">
        <v>4018</v>
      </c>
      <c r="C2037" s="30">
        <v>39</v>
      </c>
      <c r="D2037" s="32" t="s">
        <v>5203</v>
      </c>
      <c r="E2037" s="32" t="s">
        <v>5204</v>
      </c>
      <c r="F2037" s="32" t="s">
        <v>5205</v>
      </c>
      <c r="G2037" s="33" t="s">
        <v>12</v>
      </c>
      <c r="H2037" s="34" t="s">
        <v>13</v>
      </c>
      <c r="I2037" s="35">
        <v>0.94920000000000004</v>
      </c>
      <c r="J2037" s="36">
        <v>410529</v>
      </c>
      <c r="K2037" s="19">
        <f t="shared" si="31"/>
        <v>1231587</v>
      </c>
      <c r="L2037" s="37">
        <v>102632.25</v>
      </c>
      <c r="M2037" s="38"/>
    </row>
    <row r="2038" spans="1:13" s="39" customFormat="1" ht="12.95" customHeight="1" x14ac:dyDescent="0.25">
      <c r="A2038" s="229"/>
      <c r="B2038" s="29">
        <v>4017</v>
      </c>
      <c r="C2038" s="30">
        <v>40</v>
      </c>
      <c r="D2038" s="32" t="s">
        <v>5206</v>
      </c>
      <c r="E2038" s="32" t="s">
        <v>5207</v>
      </c>
      <c r="F2038" s="32" t="s">
        <v>5208</v>
      </c>
      <c r="G2038" s="33" t="s">
        <v>12</v>
      </c>
      <c r="H2038" s="34" t="s">
        <v>13</v>
      </c>
      <c r="I2038" s="35">
        <v>0.96950000000000003</v>
      </c>
      <c r="J2038" s="36">
        <v>419308.76</v>
      </c>
      <c r="K2038" s="19">
        <f t="shared" si="31"/>
        <v>1257926.28</v>
      </c>
      <c r="L2038" s="37">
        <v>104827.19</v>
      </c>
      <c r="M2038" s="38"/>
    </row>
    <row r="2039" spans="1:13" s="39" customFormat="1" ht="12.95" customHeight="1" x14ac:dyDescent="0.25">
      <c r="A2039" s="230"/>
      <c r="B2039" s="29">
        <v>4011</v>
      </c>
      <c r="C2039" s="30">
        <v>41</v>
      </c>
      <c r="D2039" s="32" t="s">
        <v>1322</v>
      </c>
      <c r="E2039" s="32" t="s">
        <v>1323</v>
      </c>
      <c r="F2039" s="32" t="s">
        <v>5209</v>
      </c>
      <c r="G2039" s="33" t="s">
        <v>12</v>
      </c>
      <c r="H2039" s="34" t="s">
        <v>13</v>
      </c>
      <c r="I2039" s="35">
        <v>0.96640000000000004</v>
      </c>
      <c r="J2039" s="36">
        <v>417968</v>
      </c>
      <c r="K2039" s="19">
        <f t="shared" si="31"/>
        <v>1253904</v>
      </c>
      <c r="L2039" s="37">
        <v>104492</v>
      </c>
      <c r="M2039" s="38"/>
    </row>
    <row r="2040" spans="1:13" s="39" customFormat="1" ht="12.95" customHeight="1" x14ac:dyDescent="0.25">
      <c r="A2040" s="225" t="s">
        <v>5210</v>
      </c>
      <c r="B2040" s="29"/>
      <c r="C2040" s="30"/>
      <c r="D2040" s="31" t="s">
        <v>126</v>
      </c>
      <c r="E2040" s="32"/>
      <c r="F2040" s="32"/>
      <c r="G2040" s="33"/>
      <c r="H2040" s="34"/>
      <c r="I2040" s="35"/>
      <c r="J2040" s="36"/>
      <c r="K2040" s="19"/>
      <c r="L2040" s="37"/>
      <c r="M2040" s="38"/>
    </row>
    <row r="2041" spans="1:13" s="39" customFormat="1" ht="12.95" customHeight="1" x14ac:dyDescent="0.25">
      <c r="A2041" s="226"/>
      <c r="B2041" s="29">
        <v>1027</v>
      </c>
      <c r="C2041" s="30">
        <v>1</v>
      </c>
      <c r="D2041" s="42" t="s">
        <v>5211</v>
      </c>
      <c r="E2041" s="42" t="s">
        <v>5212</v>
      </c>
      <c r="F2041" s="42" t="s">
        <v>5213</v>
      </c>
      <c r="G2041" s="33" t="s">
        <v>130</v>
      </c>
      <c r="H2041" s="34" t="s">
        <v>13</v>
      </c>
      <c r="I2041" s="35">
        <v>0.93799999999999994</v>
      </c>
      <c r="J2041" s="36">
        <v>202858.12</v>
      </c>
      <c r="K2041" s="19">
        <f t="shared" si="31"/>
        <v>608574.36</v>
      </c>
      <c r="L2041" s="37">
        <v>50714.53</v>
      </c>
      <c r="M2041" s="38"/>
    </row>
    <row r="2042" spans="1:13" s="39" customFormat="1" ht="12.95" customHeight="1" x14ac:dyDescent="0.25">
      <c r="A2042" s="226"/>
      <c r="B2042" s="29">
        <v>1010</v>
      </c>
      <c r="C2042" s="30">
        <v>2</v>
      </c>
      <c r="D2042" s="42" t="s">
        <v>5214</v>
      </c>
      <c r="E2042" s="42" t="s">
        <v>5215</v>
      </c>
      <c r="F2042" s="42" t="s">
        <v>5216</v>
      </c>
      <c r="G2042" s="33" t="s">
        <v>130</v>
      </c>
      <c r="H2042" s="34" t="s">
        <v>13</v>
      </c>
      <c r="I2042" s="35">
        <v>0.93899999999999995</v>
      </c>
      <c r="J2042" s="36">
        <v>304595.96000000002</v>
      </c>
      <c r="K2042" s="19">
        <f t="shared" si="31"/>
        <v>710744.76</v>
      </c>
      <c r="L2042" s="37">
        <v>50768.6</v>
      </c>
      <c r="M2042" s="38"/>
    </row>
    <row r="2043" spans="1:13" s="39" customFormat="1" ht="12.95" customHeight="1" x14ac:dyDescent="0.25">
      <c r="A2043" s="226"/>
      <c r="B2043" s="29">
        <v>1001</v>
      </c>
      <c r="C2043" s="30">
        <v>3</v>
      </c>
      <c r="D2043" s="32" t="s">
        <v>5092</v>
      </c>
      <c r="E2043" s="32" t="s">
        <v>5217</v>
      </c>
      <c r="F2043" s="32" t="s">
        <v>5218</v>
      </c>
      <c r="G2043" s="33" t="s">
        <v>130</v>
      </c>
      <c r="H2043" s="34" t="s">
        <v>13</v>
      </c>
      <c r="I2043" s="35">
        <v>0.93799999999999994</v>
      </c>
      <c r="J2043" s="36">
        <v>304271.56</v>
      </c>
      <c r="K2043" s="19">
        <f t="shared" si="31"/>
        <v>709987.8</v>
      </c>
      <c r="L2043" s="37">
        <v>50714.53</v>
      </c>
      <c r="M2043" s="38"/>
    </row>
    <row r="2044" spans="1:13" s="39" customFormat="1" ht="12.95" customHeight="1" x14ac:dyDescent="0.25">
      <c r="A2044" s="226"/>
      <c r="B2044" s="29">
        <v>1013</v>
      </c>
      <c r="C2044" s="30">
        <v>4</v>
      </c>
      <c r="D2044" s="32" t="s">
        <v>5219</v>
      </c>
      <c r="E2044" s="32" t="s">
        <v>5220</v>
      </c>
      <c r="F2044" s="32" t="s">
        <v>5221</v>
      </c>
      <c r="G2044" s="33" t="s">
        <v>130</v>
      </c>
      <c r="H2044" s="34" t="s">
        <v>13</v>
      </c>
      <c r="I2044" s="35">
        <v>0.93</v>
      </c>
      <c r="J2044" s="36">
        <v>301676.5</v>
      </c>
      <c r="K2044" s="19">
        <f t="shared" si="31"/>
        <v>703932.5</v>
      </c>
      <c r="L2044" s="37">
        <v>50282</v>
      </c>
      <c r="M2044" s="38"/>
    </row>
    <row r="2045" spans="1:13" s="39" customFormat="1" ht="12.95" customHeight="1" x14ac:dyDescent="0.25">
      <c r="A2045" s="226"/>
      <c r="B2045" s="29">
        <v>1003</v>
      </c>
      <c r="C2045" s="30">
        <v>5</v>
      </c>
      <c r="D2045" s="32" t="s">
        <v>1694</v>
      </c>
      <c r="E2045" s="32" t="s">
        <v>3701</v>
      </c>
      <c r="F2045" s="32" t="s">
        <v>5229</v>
      </c>
      <c r="G2045" s="33" t="s">
        <v>130</v>
      </c>
      <c r="H2045" s="34" t="s">
        <v>13</v>
      </c>
      <c r="I2045" s="35">
        <v>0.93400000000000005</v>
      </c>
      <c r="J2045" s="36">
        <v>302974.03999999998</v>
      </c>
      <c r="K2045" s="19">
        <f t="shared" si="31"/>
        <v>706960.2</v>
      </c>
      <c r="L2045" s="37">
        <v>50498.27</v>
      </c>
      <c r="M2045" s="38"/>
    </row>
    <row r="2046" spans="1:13" s="39" customFormat="1" ht="12.95" customHeight="1" x14ac:dyDescent="0.25">
      <c r="A2046" s="226"/>
      <c r="B2046" s="29">
        <v>1016</v>
      </c>
      <c r="C2046" s="30">
        <v>6</v>
      </c>
      <c r="D2046" s="32" t="s">
        <v>5230</v>
      </c>
      <c r="E2046" s="32" t="s">
        <v>5231</v>
      </c>
      <c r="F2046" s="32" t="s">
        <v>5232</v>
      </c>
      <c r="G2046" s="33" t="s">
        <v>130</v>
      </c>
      <c r="H2046" s="34" t="s">
        <v>13</v>
      </c>
      <c r="I2046" s="35">
        <v>0.94599999999999995</v>
      </c>
      <c r="J2046" s="36">
        <v>306866.64</v>
      </c>
      <c r="K2046" s="19">
        <f t="shared" si="31"/>
        <v>716043.2</v>
      </c>
      <c r="L2046" s="37">
        <v>51147.07</v>
      </c>
      <c r="M2046" s="38"/>
    </row>
    <row r="2047" spans="1:13" s="39" customFormat="1" ht="12.95" customHeight="1" x14ac:dyDescent="0.25">
      <c r="A2047" s="226"/>
      <c r="B2047" s="29">
        <v>1030</v>
      </c>
      <c r="C2047" s="30">
        <v>7</v>
      </c>
      <c r="D2047" s="32" t="s">
        <v>5233</v>
      </c>
      <c r="E2047" s="32" t="s">
        <v>5234</v>
      </c>
      <c r="F2047" s="32" t="s">
        <v>5235</v>
      </c>
      <c r="G2047" s="33" t="s">
        <v>130</v>
      </c>
      <c r="H2047" s="34" t="s">
        <v>13</v>
      </c>
      <c r="I2047" s="35">
        <v>0.95199999999999996</v>
      </c>
      <c r="J2047" s="36">
        <v>308812.94</v>
      </c>
      <c r="K2047" s="19">
        <f t="shared" si="31"/>
        <v>720584.7</v>
      </c>
      <c r="L2047" s="37">
        <v>51471.47</v>
      </c>
      <c r="M2047" s="38"/>
    </row>
    <row r="2048" spans="1:13" s="39" customFormat="1" ht="12.95" customHeight="1" x14ac:dyDescent="0.25">
      <c r="A2048" s="226"/>
      <c r="B2048" s="29">
        <v>1007</v>
      </c>
      <c r="C2048" s="30">
        <v>8</v>
      </c>
      <c r="D2048" s="32" t="s">
        <v>2612</v>
      </c>
      <c r="E2048" s="32" t="s">
        <v>2613</v>
      </c>
      <c r="F2048" s="32" t="s">
        <v>5236</v>
      </c>
      <c r="G2048" s="33" t="s">
        <v>130</v>
      </c>
      <c r="H2048" s="34" t="s">
        <v>13</v>
      </c>
      <c r="I2048" s="35">
        <v>0.94</v>
      </c>
      <c r="J2048" s="36">
        <v>304920.33999999997</v>
      </c>
      <c r="K2048" s="19">
        <f t="shared" si="31"/>
        <v>711501.7</v>
      </c>
      <c r="L2048" s="37">
        <v>50822.67</v>
      </c>
      <c r="M2048" s="38"/>
    </row>
    <row r="2049" spans="1:13" s="39" customFormat="1" ht="12.95" customHeight="1" x14ac:dyDescent="0.25">
      <c r="A2049" s="226"/>
      <c r="B2049" s="29">
        <v>1028</v>
      </c>
      <c r="C2049" s="30">
        <v>9</v>
      </c>
      <c r="D2049" s="32" t="s">
        <v>5268</v>
      </c>
      <c r="E2049" s="32" t="s">
        <v>5269</v>
      </c>
      <c r="F2049" s="32" t="s">
        <v>5270</v>
      </c>
      <c r="G2049" s="33" t="s">
        <v>130</v>
      </c>
      <c r="H2049" s="34" t="s">
        <v>13</v>
      </c>
      <c r="I2049" s="35">
        <v>0.95</v>
      </c>
      <c r="J2049" s="36">
        <v>309786.06</v>
      </c>
      <c r="K2049" s="19">
        <f t="shared" si="31"/>
        <v>720692.7</v>
      </c>
      <c r="L2049" s="37">
        <v>51363.33</v>
      </c>
      <c r="M2049" s="38"/>
    </row>
    <row r="2050" spans="1:13" s="39" customFormat="1" ht="12.95" customHeight="1" x14ac:dyDescent="0.25">
      <c r="A2050" s="226"/>
      <c r="B2050" s="29">
        <v>1021</v>
      </c>
      <c r="C2050" s="30">
        <v>10</v>
      </c>
      <c r="D2050" s="32" t="s">
        <v>5246</v>
      </c>
      <c r="E2050" s="32" t="s">
        <v>5247</v>
      </c>
      <c r="F2050" s="32" t="s">
        <v>5248</v>
      </c>
      <c r="G2050" s="33" t="s">
        <v>130</v>
      </c>
      <c r="H2050" s="34" t="s">
        <v>13</v>
      </c>
      <c r="I2050" s="35">
        <v>0.95099999999999996</v>
      </c>
      <c r="J2050" s="36">
        <v>308488.56</v>
      </c>
      <c r="K2050" s="19">
        <f t="shared" si="31"/>
        <v>719827.76</v>
      </c>
      <c r="L2050" s="37">
        <v>51417.4</v>
      </c>
      <c r="M2050" s="38"/>
    </row>
    <row r="2051" spans="1:13" s="39" customFormat="1" ht="12.95" customHeight="1" x14ac:dyDescent="0.25">
      <c r="A2051" s="226"/>
      <c r="B2051" s="29"/>
      <c r="C2051" s="30"/>
      <c r="D2051" s="31" t="s">
        <v>11</v>
      </c>
      <c r="E2051" s="32"/>
      <c r="F2051" s="32"/>
      <c r="G2051" s="33"/>
      <c r="H2051" s="34"/>
      <c r="I2051" s="35"/>
      <c r="J2051" s="36"/>
      <c r="K2051" s="19"/>
      <c r="L2051" s="37"/>
      <c r="M2051" s="38"/>
    </row>
    <row r="2052" spans="1:13" s="39" customFormat="1" ht="12.95" customHeight="1" x14ac:dyDescent="0.25">
      <c r="A2052" s="226"/>
      <c r="B2052" s="29">
        <v>1006</v>
      </c>
      <c r="C2052" s="30">
        <v>1</v>
      </c>
      <c r="D2052" s="53" t="s">
        <v>5668</v>
      </c>
      <c r="E2052" s="53" t="s">
        <v>5669</v>
      </c>
      <c r="F2052" s="53" t="s">
        <v>5670</v>
      </c>
      <c r="G2052" s="33" t="s">
        <v>12</v>
      </c>
      <c r="H2052" s="34" t="s">
        <v>13</v>
      </c>
      <c r="I2052" s="35">
        <v>0.92900000000000005</v>
      </c>
      <c r="J2052" s="36">
        <v>401792.52</v>
      </c>
      <c r="K2052" s="19">
        <f t="shared" si="31"/>
        <v>1205377.56</v>
      </c>
      <c r="L2052" s="37">
        <v>100448.13</v>
      </c>
      <c r="M2052" s="38"/>
    </row>
    <row r="2053" spans="1:13" s="39" customFormat="1" ht="12.95" customHeight="1" x14ac:dyDescent="0.25">
      <c r="A2053" s="226"/>
      <c r="B2053" s="29">
        <v>1014</v>
      </c>
      <c r="C2053" s="30">
        <v>2</v>
      </c>
      <c r="D2053" s="32" t="s">
        <v>5222</v>
      </c>
      <c r="E2053" s="32" t="s">
        <v>5223</v>
      </c>
      <c r="F2053" s="32" t="s">
        <v>5224</v>
      </c>
      <c r="G2053" s="33" t="s">
        <v>12</v>
      </c>
      <c r="H2053" s="34" t="s">
        <v>13</v>
      </c>
      <c r="I2053" s="35">
        <v>0.93300000000000005</v>
      </c>
      <c r="J2053" s="36">
        <v>403522.52</v>
      </c>
      <c r="K2053" s="19">
        <f t="shared" si="31"/>
        <v>1210567.56</v>
      </c>
      <c r="L2053" s="37">
        <v>100880.63</v>
      </c>
      <c r="M2053" s="38"/>
    </row>
    <row r="2054" spans="1:13" s="39" customFormat="1" ht="12.95" customHeight="1" x14ac:dyDescent="0.25">
      <c r="A2054" s="226"/>
      <c r="B2054" s="29">
        <v>1002</v>
      </c>
      <c r="C2054" s="30">
        <v>3</v>
      </c>
      <c r="D2054" s="42" t="s">
        <v>328</v>
      </c>
      <c r="E2054" s="42" t="s">
        <v>329</v>
      </c>
      <c r="F2054" s="42" t="s">
        <v>5225</v>
      </c>
      <c r="G2054" s="33" t="s">
        <v>12</v>
      </c>
      <c r="H2054" s="34" t="s">
        <v>13</v>
      </c>
      <c r="I2054" s="35">
        <v>0.97599999999999998</v>
      </c>
      <c r="J2054" s="36">
        <v>422120</v>
      </c>
      <c r="K2054" s="19">
        <f t="shared" si="31"/>
        <v>1266360</v>
      </c>
      <c r="L2054" s="37">
        <v>105530</v>
      </c>
      <c r="M2054" s="38"/>
    </row>
    <row r="2055" spans="1:13" s="39" customFormat="1" ht="12.95" customHeight="1" x14ac:dyDescent="0.25">
      <c r="A2055" s="226"/>
      <c r="B2055" s="29">
        <v>1022</v>
      </c>
      <c r="C2055" s="30">
        <v>4</v>
      </c>
      <c r="D2055" s="32" t="s">
        <v>5226</v>
      </c>
      <c r="E2055" s="32" t="s">
        <v>5227</v>
      </c>
      <c r="F2055" s="32" t="s">
        <v>5228</v>
      </c>
      <c r="G2055" s="33" t="s">
        <v>12</v>
      </c>
      <c r="H2055" s="34" t="s">
        <v>13</v>
      </c>
      <c r="I2055" s="35">
        <v>0.94699999999999995</v>
      </c>
      <c r="J2055" s="36">
        <v>409577.52</v>
      </c>
      <c r="K2055" s="19">
        <f t="shared" si="31"/>
        <v>1228732.56</v>
      </c>
      <c r="L2055" s="37">
        <v>102394.38</v>
      </c>
      <c r="M2055" s="38"/>
    </row>
    <row r="2056" spans="1:13" s="39" customFormat="1" ht="12.95" customHeight="1" x14ac:dyDescent="0.25">
      <c r="A2056" s="226"/>
      <c r="B2056" s="29">
        <v>1026</v>
      </c>
      <c r="C2056" s="30">
        <v>5</v>
      </c>
      <c r="D2056" s="42" t="s">
        <v>5237</v>
      </c>
      <c r="E2056" s="42" t="s">
        <v>5238</v>
      </c>
      <c r="F2056" s="42" t="s">
        <v>5239</v>
      </c>
      <c r="G2056" s="33" t="s">
        <v>12</v>
      </c>
      <c r="H2056" s="34" t="s">
        <v>13</v>
      </c>
      <c r="I2056" s="35">
        <v>0.94499999999999995</v>
      </c>
      <c r="J2056" s="36">
        <v>408712.52</v>
      </c>
      <c r="K2056" s="19">
        <f t="shared" si="31"/>
        <v>1226137.56</v>
      </c>
      <c r="L2056" s="37">
        <v>102178.13</v>
      </c>
      <c r="M2056" s="38"/>
    </row>
    <row r="2057" spans="1:13" s="39" customFormat="1" ht="12.95" customHeight="1" x14ac:dyDescent="0.25">
      <c r="A2057" s="226"/>
      <c r="B2057" s="29">
        <v>1017</v>
      </c>
      <c r="C2057" s="30">
        <v>6</v>
      </c>
      <c r="D2057" s="32" t="s">
        <v>5240</v>
      </c>
      <c r="E2057" s="32" t="s">
        <v>5241</v>
      </c>
      <c r="F2057" s="32" t="s">
        <v>5242</v>
      </c>
      <c r="G2057" s="33" t="s">
        <v>12</v>
      </c>
      <c r="H2057" s="34" t="s">
        <v>13</v>
      </c>
      <c r="I2057" s="35">
        <v>0.94899999999999995</v>
      </c>
      <c r="J2057" s="36">
        <v>410442.52</v>
      </c>
      <c r="K2057" s="19">
        <f t="shared" ref="K2057:K2120" si="32">ROUND(J2057+L2057*8,2)</f>
        <v>1231327.56</v>
      </c>
      <c r="L2057" s="37">
        <v>102610.63</v>
      </c>
      <c r="M2057" s="38"/>
    </row>
    <row r="2058" spans="1:13" s="39" customFormat="1" ht="12.95" customHeight="1" x14ac:dyDescent="0.25">
      <c r="A2058" s="226"/>
      <c r="B2058" s="29">
        <v>1018</v>
      </c>
      <c r="C2058" s="30">
        <v>7</v>
      </c>
      <c r="D2058" s="32" t="s">
        <v>5243</v>
      </c>
      <c r="E2058" s="32" t="s">
        <v>5244</v>
      </c>
      <c r="F2058" s="32" t="s">
        <v>5245</v>
      </c>
      <c r="G2058" s="33" t="s">
        <v>12</v>
      </c>
      <c r="H2058" s="34" t="s">
        <v>13</v>
      </c>
      <c r="I2058" s="35">
        <v>0.93600000000000005</v>
      </c>
      <c r="J2058" s="36">
        <v>404820</v>
      </c>
      <c r="K2058" s="19">
        <f t="shared" si="32"/>
        <v>1214460</v>
      </c>
      <c r="L2058" s="37">
        <v>101205</v>
      </c>
      <c r="M2058" s="38"/>
    </row>
    <row r="2059" spans="1:13" s="39" customFormat="1" ht="12.95" customHeight="1" x14ac:dyDescent="0.25">
      <c r="A2059" s="226"/>
      <c r="B2059" s="29">
        <v>1009</v>
      </c>
      <c r="C2059" s="30">
        <v>8</v>
      </c>
      <c r="D2059" s="32" t="s">
        <v>916</v>
      </c>
      <c r="E2059" s="32" t="s">
        <v>5249</v>
      </c>
      <c r="F2059" s="32" t="s">
        <v>5250</v>
      </c>
      <c r="G2059" s="33" t="s">
        <v>12</v>
      </c>
      <c r="H2059" s="34" t="s">
        <v>13</v>
      </c>
      <c r="I2059" s="35">
        <v>0.93600000000000005</v>
      </c>
      <c r="J2059" s="36">
        <v>404820</v>
      </c>
      <c r="K2059" s="19">
        <f t="shared" si="32"/>
        <v>1214460</v>
      </c>
      <c r="L2059" s="37">
        <v>101205</v>
      </c>
      <c r="M2059" s="38"/>
    </row>
    <row r="2060" spans="1:13" s="39" customFormat="1" ht="12.95" customHeight="1" x14ac:dyDescent="0.25">
      <c r="A2060" s="226"/>
      <c r="B2060" s="29">
        <v>1023</v>
      </c>
      <c r="C2060" s="30">
        <v>9</v>
      </c>
      <c r="D2060" s="32" t="s">
        <v>5251</v>
      </c>
      <c r="E2060" s="32" t="s">
        <v>5252</v>
      </c>
      <c r="F2060" s="32" t="s">
        <v>5253</v>
      </c>
      <c r="G2060" s="33" t="s">
        <v>12</v>
      </c>
      <c r="H2060" s="34" t="s">
        <v>13</v>
      </c>
      <c r="I2060" s="35">
        <v>0.94099999999999995</v>
      </c>
      <c r="J2060" s="36">
        <v>406982.52</v>
      </c>
      <c r="K2060" s="19">
        <f t="shared" si="32"/>
        <v>1220947.56</v>
      </c>
      <c r="L2060" s="37">
        <v>101745.63</v>
      </c>
      <c r="M2060" s="38"/>
    </row>
    <row r="2061" spans="1:13" s="39" customFormat="1" ht="12.95" customHeight="1" x14ac:dyDescent="0.25">
      <c r="A2061" s="226"/>
      <c r="B2061" s="29">
        <v>1024</v>
      </c>
      <c r="C2061" s="30">
        <v>10</v>
      </c>
      <c r="D2061" s="32" t="s">
        <v>152</v>
      </c>
      <c r="E2061" s="32" t="s">
        <v>5254</v>
      </c>
      <c r="F2061" s="32" t="s">
        <v>5255</v>
      </c>
      <c r="G2061" s="33" t="s">
        <v>12</v>
      </c>
      <c r="H2061" s="34" t="s">
        <v>13</v>
      </c>
      <c r="I2061" s="35">
        <v>0.94299999999999995</v>
      </c>
      <c r="J2061" s="36">
        <v>407847.52</v>
      </c>
      <c r="K2061" s="19">
        <f t="shared" si="32"/>
        <v>1223542.56</v>
      </c>
      <c r="L2061" s="37">
        <v>101961.88</v>
      </c>
      <c r="M2061" s="38"/>
    </row>
    <row r="2062" spans="1:13" s="39" customFormat="1" ht="12.95" customHeight="1" x14ac:dyDescent="0.25">
      <c r="A2062" s="226"/>
      <c r="B2062" s="29">
        <v>1000</v>
      </c>
      <c r="C2062" s="30">
        <v>11</v>
      </c>
      <c r="D2062" s="32" t="s">
        <v>1057</v>
      </c>
      <c r="E2062" s="32" t="s">
        <v>1058</v>
      </c>
      <c r="F2062" s="32" t="s">
        <v>5256</v>
      </c>
      <c r="G2062" s="33" t="s">
        <v>12</v>
      </c>
      <c r="H2062" s="34" t="s">
        <v>13</v>
      </c>
      <c r="I2062" s="35">
        <v>0.95</v>
      </c>
      <c r="J2062" s="36">
        <v>410875</v>
      </c>
      <c r="K2062" s="19">
        <f t="shared" si="32"/>
        <v>1232625</v>
      </c>
      <c r="L2062" s="37">
        <v>102718.75</v>
      </c>
      <c r="M2062" s="38"/>
    </row>
    <row r="2063" spans="1:13" s="39" customFormat="1" ht="12.95" customHeight="1" x14ac:dyDescent="0.25">
      <c r="A2063" s="226"/>
      <c r="B2063" s="29">
        <v>1019</v>
      </c>
      <c r="C2063" s="30">
        <v>12</v>
      </c>
      <c r="D2063" s="32" t="s">
        <v>1460</v>
      </c>
      <c r="E2063" s="32" t="s">
        <v>5257</v>
      </c>
      <c r="F2063" s="32" t="s">
        <v>5258</v>
      </c>
      <c r="G2063" s="33" t="s">
        <v>12</v>
      </c>
      <c r="H2063" s="34" t="s">
        <v>13</v>
      </c>
      <c r="I2063" s="35">
        <v>0.93400000000000005</v>
      </c>
      <c r="J2063" s="36">
        <v>403955</v>
      </c>
      <c r="K2063" s="19">
        <f t="shared" si="32"/>
        <v>1211865</v>
      </c>
      <c r="L2063" s="37">
        <v>100988.75</v>
      </c>
      <c r="M2063" s="38"/>
    </row>
    <row r="2064" spans="1:13" s="39" customFormat="1" ht="12.95" customHeight="1" x14ac:dyDescent="0.25">
      <c r="A2064" s="226"/>
      <c r="B2064" s="29">
        <v>1029</v>
      </c>
      <c r="C2064" s="30">
        <v>13</v>
      </c>
      <c r="D2064" s="32" t="s">
        <v>5259</v>
      </c>
      <c r="E2064" s="32" t="s">
        <v>5260</v>
      </c>
      <c r="F2064" s="32" t="s">
        <v>5261</v>
      </c>
      <c r="G2064" s="33" t="s">
        <v>12</v>
      </c>
      <c r="H2064" s="34" t="s">
        <v>13</v>
      </c>
      <c r="I2064" s="35">
        <v>0.93799999999999994</v>
      </c>
      <c r="J2064" s="36">
        <v>405685</v>
      </c>
      <c r="K2064" s="19">
        <f t="shared" si="32"/>
        <v>1217055</v>
      </c>
      <c r="L2064" s="37">
        <v>101421.25</v>
      </c>
      <c r="M2064" s="38"/>
    </row>
    <row r="2065" spans="1:13" s="39" customFormat="1" ht="12.95" customHeight="1" x14ac:dyDescent="0.25">
      <c r="A2065" s="226"/>
      <c r="B2065" s="29">
        <v>1008</v>
      </c>
      <c r="C2065" s="30">
        <v>14</v>
      </c>
      <c r="D2065" s="32" t="s">
        <v>5262</v>
      </c>
      <c r="E2065" s="32" t="s">
        <v>5263</v>
      </c>
      <c r="F2065" s="32" t="s">
        <v>5264</v>
      </c>
      <c r="G2065" s="33" t="s">
        <v>12</v>
      </c>
      <c r="H2065" s="34" t="s">
        <v>13</v>
      </c>
      <c r="I2065" s="35">
        <v>0.94599999999999995</v>
      </c>
      <c r="J2065" s="36">
        <v>409145</v>
      </c>
      <c r="K2065" s="19">
        <f t="shared" si="32"/>
        <v>1227435</v>
      </c>
      <c r="L2065" s="37">
        <v>102286.25</v>
      </c>
      <c r="M2065" s="38"/>
    </row>
    <row r="2066" spans="1:13" s="39" customFormat="1" ht="12.95" customHeight="1" x14ac:dyDescent="0.25">
      <c r="A2066" s="226"/>
      <c r="B2066" s="29">
        <v>1020</v>
      </c>
      <c r="C2066" s="30">
        <v>15</v>
      </c>
      <c r="D2066" s="32" t="s">
        <v>5265</v>
      </c>
      <c r="E2066" s="32" t="s">
        <v>5266</v>
      </c>
      <c r="F2066" s="32" t="s">
        <v>5267</v>
      </c>
      <c r="G2066" s="33" t="s">
        <v>12</v>
      </c>
      <c r="H2066" s="34" t="s">
        <v>13</v>
      </c>
      <c r="I2066" s="35">
        <v>0.96819999999999995</v>
      </c>
      <c r="J2066" s="36">
        <v>418746.52</v>
      </c>
      <c r="K2066" s="19">
        <f t="shared" si="32"/>
        <v>1256239.56</v>
      </c>
      <c r="L2066" s="37">
        <v>104686.63</v>
      </c>
      <c r="M2066" s="38"/>
    </row>
    <row r="2067" spans="1:13" s="39" customFormat="1" ht="12.95" customHeight="1" x14ac:dyDescent="0.25">
      <c r="A2067" s="226"/>
      <c r="B2067" s="29">
        <v>1011</v>
      </c>
      <c r="C2067" s="30">
        <v>16</v>
      </c>
      <c r="D2067" s="42" t="s">
        <v>5271</v>
      </c>
      <c r="E2067" s="42" t="s">
        <v>5272</v>
      </c>
      <c r="F2067" s="42" t="s">
        <v>5273</v>
      </c>
      <c r="G2067" s="33" t="s">
        <v>12</v>
      </c>
      <c r="H2067" s="34" t="s">
        <v>13</v>
      </c>
      <c r="I2067" s="35">
        <v>0.95599999999999996</v>
      </c>
      <c r="J2067" s="36">
        <v>413470</v>
      </c>
      <c r="K2067" s="19">
        <f t="shared" si="32"/>
        <v>1240410</v>
      </c>
      <c r="L2067" s="37">
        <v>103367.5</v>
      </c>
      <c r="M2067" s="38"/>
    </row>
    <row r="2068" spans="1:13" s="39" customFormat="1" ht="12.95" customHeight="1" x14ac:dyDescent="0.25">
      <c r="A2068" s="226"/>
      <c r="B2068" s="29">
        <v>1025</v>
      </c>
      <c r="C2068" s="30">
        <v>17</v>
      </c>
      <c r="D2068" s="32" t="s">
        <v>5274</v>
      </c>
      <c r="E2068" s="32" t="s">
        <v>5275</v>
      </c>
      <c r="F2068" s="32" t="s">
        <v>5276</v>
      </c>
      <c r="G2068" s="33" t="s">
        <v>12</v>
      </c>
      <c r="H2068" s="34" t="s">
        <v>13</v>
      </c>
      <c r="I2068" s="35">
        <v>0.96099999999999997</v>
      </c>
      <c r="J2068" s="36">
        <v>415632.52</v>
      </c>
      <c r="K2068" s="19">
        <f t="shared" si="32"/>
        <v>1246897.56</v>
      </c>
      <c r="L2068" s="37">
        <v>103908.13</v>
      </c>
      <c r="M2068" s="38"/>
    </row>
    <row r="2069" spans="1:13" s="39" customFormat="1" ht="12.95" customHeight="1" x14ac:dyDescent="0.25">
      <c r="A2069" s="226"/>
      <c r="B2069" s="29">
        <v>1012</v>
      </c>
      <c r="C2069" s="30">
        <v>18</v>
      </c>
      <c r="D2069" s="32" t="s">
        <v>5277</v>
      </c>
      <c r="E2069" s="32" t="s">
        <v>5278</v>
      </c>
      <c r="F2069" s="32" t="s">
        <v>5229</v>
      </c>
      <c r="G2069" s="33" t="s">
        <v>12</v>
      </c>
      <c r="H2069" s="34" t="s">
        <v>13</v>
      </c>
      <c r="I2069" s="35">
        <v>0.94</v>
      </c>
      <c r="J2069" s="36">
        <v>406550</v>
      </c>
      <c r="K2069" s="19">
        <f t="shared" si="32"/>
        <v>1219650</v>
      </c>
      <c r="L2069" s="37">
        <v>101637.5</v>
      </c>
      <c r="M2069" s="38"/>
    </row>
    <row r="2070" spans="1:13" s="39" customFormat="1" ht="12.95" customHeight="1" x14ac:dyDescent="0.25">
      <c r="A2070" s="226"/>
      <c r="B2070" s="29">
        <v>1004</v>
      </c>
      <c r="C2070" s="30">
        <v>19</v>
      </c>
      <c r="D2070" s="32" t="s">
        <v>5279</v>
      </c>
      <c r="E2070" s="32" t="s">
        <v>5280</v>
      </c>
      <c r="F2070" s="32" t="s">
        <v>5281</v>
      </c>
      <c r="G2070" s="33" t="s">
        <v>12</v>
      </c>
      <c r="H2070" s="34" t="s">
        <v>13</v>
      </c>
      <c r="I2070" s="35">
        <v>0.8</v>
      </c>
      <c r="J2070" s="36">
        <v>397900</v>
      </c>
      <c r="K2070" s="19">
        <f t="shared" si="32"/>
        <v>1089900</v>
      </c>
      <c r="L2070" s="37">
        <v>86500</v>
      </c>
      <c r="M2070" s="38"/>
    </row>
    <row r="2071" spans="1:13" s="39" customFormat="1" ht="12.95" customHeight="1" x14ac:dyDescent="0.25">
      <c r="A2071" s="226"/>
      <c r="B2071" s="29">
        <v>1015</v>
      </c>
      <c r="C2071" s="30">
        <v>20</v>
      </c>
      <c r="D2071" s="42" t="s">
        <v>5282</v>
      </c>
      <c r="E2071" s="42" t="s">
        <v>5283</v>
      </c>
      <c r="F2071" s="42" t="s">
        <v>5284</v>
      </c>
      <c r="G2071" s="50" t="s">
        <v>12</v>
      </c>
      <c r="H2071" s="34" t="s">
        <v>13</v>
      </c>
      <c r="I2071" s="35">
        <v>0.97050000000000003</v>
      </c>
      <c r="J2071" s="36">
        <v>419741.24</v>
      </c>
      <c r="K2071" s="19">
        <f t="shared" si="32"/>
        <v>1259223.72</v>
      </c>
      <c r="L2071" s="37">
        <v>104935.31</v>
      </c>
      <c r="M2071" s="38"/>
    </row>
    <row r="2072" spans="1:13" s="39" customFormat="1" ht="12.95" customHeight="1" x14ac:dyDescent="0.25">
      <c r="A2072" s="226"/>
      <c r="B2072" s="29"/>
      <c r="C2072" s="30"/>
      <c r="D2072" s="31" t="s">
        <v>38</v>
      </c>
      <c r="E2072" s="32"/>
      <c r="F2072" s="32"/>
      <c r="G2072" s="50"/>
      <c r="H2072" s="34"/>
      <c r="I2072" s="35"/>
      <c r="J2072" s="36"/>
      <c r="K2072" s="19"/>
      <c r="L2072" s="37"/>
      <c r="M2072" s="38"/>
    </row>
    <row r="2073" spans="1:13" s="39" customFormat="1" ht="12.95" customHeight="1" x14ac:dyDescent="0.25">
      <c r="A2073" s="227"/>
      <c r="B2073" s="29">
        <v>1005</v>
      </c>
      <c r="C2073" s="30">
        <v>1</v>
      </c>
      <c r="D2073" s="42" t="s">
        <v>5285</v>
      </c>
      <c r="E2073" s="42" t="s">
        <v>5286</v>
      </c>
      <c r="F2073" s="42" t="s">
        <v>5287</v>
      </c>
      <c r="G2073" s="27" t="s">
        <v>118</v>
      </c>
      <c r="H2073" s="34" t="s">
        <v>13</v>
      </c>
      <c r="I2073" s="35">
        <v>0.97699999999999998</v>
      </c>
      <c r="J2073" s="36">
        <v>751703.8</v>
      </c>
      <c r="K2073" s="19">
        <f t="shared" si="32"/>
        <v>2255111.4</v>
      </c>
      <c r="L2073" s="37">
        <v>187925.95</v>
      </c>
      <c r="M2073" s="38"/>
    </row>
    <row r="2074" spans="1:13" s="39" customFormat="1" ht="12.95" customHeight="1" x14ac:dyDescent="0.25">
      <c r="A2074" s="225" t="s">
        <v>5288</v>
      </c>
      <c r="B2074" s="29"/>
      <c r="C2074" s="30"/>
      <c r="D2074" s="31" t="s">
        <v>126</v>
      </c>
      <c r="E2074" s="32"/>
      <c r="F2074" s="32"/>
      <c r="G2074" s="50"/>
      <c r="H2074" s="34"/>
      <c r="I2074" s="35"/>
      <c r="J2074" s="36"/>
      <c r="K2074" s="19"/>
      <c r="L2074" s="37"/>
      <c r="M2074" s="38"/>
    </row>
    <row r="2075" spans="1:13" s="39" customFormat="1" ht="12.75" customHeight="1" x14ac:dyDescent="0.25">
      <c r="A2075" s="226"/>
      <c r="B2075" s="29">
        <v>6141</v>
      </c>
      <c r="C2075" s="30">
        <v>1</v>
      </c>
      <c r="D2075" s="32" t="s">
        <v>5289</v>
      </c>
      <c r="E2075" s="32" t="s">
        <v>5290</v>
      </c>
      <c r="F2075" s="32" t="s">
        <v>5291</v>
      </c>
      <c r="G2075" s="50" t="s">
        <v>130</v>
      </c>
      <c r="H2075" s="34" t="s">
        <v>13</v>
      </c>
      <c r="I2075" s="35">
        <v>0.95340000000000003</v>
      </c>
      <c r="J2075" s="36">
        <v>206188.64</v>
      </c>
      <c r="K2075" s="19">
        <f t="shared" si="32"/>
        <v>618565.92000000004</v>
      </c>
      <c r="L2075" s="37">
        <v>51547.16</v>
      </c>
      <c r="M2075" s="58"/>
    </row>
    <row r="2076" spans="1:13" s="39" customFormat="1" ht="12.95" customHeight="1" x14ac:dyDescent="0.25">
      <c r="A2076" s="226"/>
      <c r="B2076" s="29">
        <v>6115</v>
      </c>
      <c r="C2076" s="30">
        <v>2</v>
      </c>
      <c r="D2076" s="32" t="s">
        <v>2127</v>
      </c>
      <c r="E2076" s="32" t="s">
        <v>2128</v>
      </c>
      <c r="F2076" s="32" t="s">
        <v>180</v>
      </c>
      <c r="G2076" s="50" t="s">
        <v>130</v>
      </c>
      <c r="H2076" s="34" t="s">
        <v>13</v>
      </c>
      <c r="I2076" s="35">
        <v>0.95640000000000003</v>
      </c>
      <c r="J2076" s="36">
        <v>206837.44</v>
      </c>
      <c r="K2076" s="19">
        <f t="shared" si="32"/>
        <v>620512.31999999995</v>
      </c>
      <c r="L2076" s="37">
        <v>51709.36</v>
      </c>
      <c r="M2076" s="38"/>
    </row>
    <row r="2077" spans="1:13" s="39" customFormat="1" ht="12.95" customHeight="1" x14ac:dyDescent="0.25">
      <c r="A2077" s="226"/>
      <c r="B2077" s="29">
        <v>6127</v>
      </c>
      <c r="C2077" s="30">
        <v>3</v>
      </c>
      <c r="D2077" s="42" t="s">
        <v>5292</v>
      </c>
      <c r="E2077" s="42" t="s">
        <v>5293</v>
      </c>
      <c r="F2077" s="42" t="s">
        <v>5294</v>
      </c>
      <c r="G2077" s="50" t="s">
        <v>130</v>
      </c>
      <c r="H2077" s="34" t="s">
        <v>13</v>
      </c>
      <c r="I2077" s="35">
        <v>0.96040000000000003</v>
      </c>
      <c r="J2077" s="36">
        <v>207702.52</v>
      </c>
      <c r="K2077" s="19">
        <f t="shared" si="32"/>
        <v>623107.56000000006</v>
      </c>
      <c r="L2077" s="37">
        <v>51925.63</v>
      </c>
      <c r="M2077" s="38"/>
    </row>
    <row r="2078" spans="1:13" s="39" customFormat="1" ht="12.95" customHeight="1" x14ac:dyDescent="0.25">
      <c r="A2078" s="226"/>
      <c r="B2078" s="29">
        <v>6101</v>
      </c>
      <c r="C2078" s="30">
        <v>4</v>
      </c>
      <c r="D2078" s="42" t="s">
        <v>5295</v>
      </c>
      <c r="E2078" s="42" t="s">
        <v>5296</v>
      </c>
      <c r="F2078" s="42" t="s">
        <v>5297</v>
      </c>
      <c r="G2078" s="50" t="s">
        <v>130</v>
      </c>
      <c r="H2078" s="34" t="s">
        <v>13</v>
      </c>
      <c r="I2078" s="35">
        <v>0.95340000000000003</v>
      </c>
      <c r="J2078" s="36">
        <v>206188.64</v>
      </c>
      <c r="K2078" s="19">
        <f t="shared" si="32"/>
        <v>618565.92000000004</v>
      </c>
      <c r="L2078" s="37">
        <v>51547.16</v>
      </c>
      <c r="M2078" s="38"/>
    </row>
    <row r="2079" spans="1:13" s="39" customFormat="1" ht="12.95" customHeight="1" x14ac:dyDescent="0.25">
      <c r="A2079" s="226"/>
      <c r="B2079" s="43">
        <v>6129</v>
      </c>
      <c r="C2079" s="30">
        <v>5</v>
      </c>
      <c r="D2079" s="42" t="s">
        <v>2594</v>
      </c>
      <c r="E2079" s="42" t="s">
        <v>5298</v>
      </c>
      <c r="F2079" s="42" t="s">
        <v>5299</v>
      </c>
      <c r="G2079" s="50" t="s">
        <v>130</v>
      </c>
      <c r="H2079" s="34" t="s">
        <v>13</v>
      </c>
      <c r="I2079" s="35">
        <v>0.96020000000000005</v>
      </c>
      <c r="J2079" s="36">
        <v>207659.24</v>
      </c>
      <c r="K2079" s="19">
        <f t="shared" si="32"/>
        <v>622977.72</v>
      </c>
      <c r="L2079" s="37">
        <v>51914.81</v>
      </c>
      <c r="M2079" s="38"/>
    </row>
    <row r="2080" spans="1:13" s="39" customFormat="1" ht="12.95" customHeight="1" x14ac:dyDescent="0.25">
      <c r="A2080" s="226"/>
      <c r="B2080" s="29">
        <v>6122</v>
      </c>
      <c r="C2080" s="30">
        <v>6</v>
      </c>
      <c r="D2080" s="32" t="s">
        <v>5303</v>
      </c>
      <c r="E2080" s="32" t="s">
        <v>5304</v>
      </c>
      <c r="F2080" s="32" t="s">
        <v>5305</v>
      </c>
      <c r="G2080" s="50" t="s">
        <v>130</v>
      </c>
      <c r="H2080" s="34" t="s">
        <v>13</v>
      </c>
      <c r="I2080" s="35">
        <v>0.9516</v>
      </c>
      <c r="J2080" s="36">
        <v>205799.36</v>
      </c>
      <c r="K2080" s="19">
        <f t="shared" si="32"/>
        <v>617398.07999999996</v>
      </c>
      <c r="L2080" s="37">
        <v>51449.84</v>
      </c>
      <c r="M2080" s="38"/>
    </row>
    <row r="2081" spans="1:13" s="39" customFormat="1" ht="12.95" customHeight="1" x14ac:dyDescent="0.25">
      <c r="A2081" s="226"/>
      <c r="B2081" s="29"/>
      <c r="C2081" s="30"/>
      <c r="D2081" s="31" t="s">
        <v>11</v>
      </c>
      <c r="E2081" s="32"/>
      <c r="F2081" s="32"/>
      <c r="G2081" s="50"/>
      <c r="H2081" s="34"/>
      <c r="I2081" s="35"/>
      <c r="J2081" s="36"/>
      <c r="K2081" s="19"/>
      <c r="L2081" s="37"/>
      <c r="M2081" s="38"/>
    </row>
    <row r="2082" spans="1:13" s="39" customFormat="1" ht="12.95" customHeight="1" x14ac:dyDescent="0.25">
      <c r="A2082" s="226"/>
      <c r="B2082" s="29">
        <v>6146</v>
      </c>
      <c r="C2082" s="30">
        <v>1</v>
      </c>
      <c r="D2082" s="32" t="s">
        <v>5300</v>
      </c>
      <c r="E2082" s="32" t="s">
        <v>5301</v>
      </c>
      <c r="F2082" s="32" t="s">
        <v>5302</v>
      </c>
      <c r="G2082" s="50" t="s">
        <v>12</v>
      </c>
      <c r="H2082" s="34" t="s">
        <v>13</v>
      </c>
      <c r="I2082" s="35">
        <v>0.96040000000000003</v>
      </c>
      <c r="J2082" s="36">
        <v>415373</v>
      </c>
      <c r="K2082" s="19">
        <f t="shared" si="32"/>
        <v>1246119</v>
      </c>
      <c r="L2082" s="37">
        <v>103843.25</v>
      </c>
      <c r="M2082" s="38"/>
    </row>
    <row r="2083" spans="1:13" s="39" customFormat="1" ht="12.95" customHeight="1" x14ac:dyDescent="0.25">
      <c r="A2083" s="226"/>
      <c r="B2083" s="29">
        <v>6142</v>
      </c>
      <c r="C2083" s="30">
        <v>2</v>
      </c>
      <c r="D2083" s="32" t="s">
        <v>4087</v>
      </c>
      <c r="E2083" s="32" t="s">
        <v>4088</v>
      </c>
      <c r="F2083" s="32" t="s">
        <v>5306</v>
      </c>
      <c r="G2083" s="50" t="s">
        <v>12</v>
      </c>
      <c r="H2083" s="34" t="s">
        <v>13</v>
      </c>
      <c r="I2083" s="35">
        <v>0.95840000000000003</v>
      </c>
      <c r="J2083" s="36">
        <v>414508</v>
      </c>
      <c r="K2083" s="19">
        <f t="shared" si="32"/>
        <v>1243524</v>
      </c>
      <c r="L2083" s="37">
        <v>103627</v>
      </c>
      <c r="M2083" s="38"/>
    </row>
    <row r="2084" spans="1:13" s="39" customFormat="1" ht="12.95" customHeight="1" x14ac:dyDescent="0.25">
      <c r="A2084" s="226"/>
      <c r="B2084" s="29">
        <v>6145</v>
      </c>
      <c r="C2084" s="30">
        <v>3</v>
      </c>
      <c r="D2084" s="32" t="s">
        <v>5307</v>
      </c>
      <c r="E2084" s="32" t="s">
        <v>5308</v>
      </c>
      <c r="F2084" s="32" t="s">
        <v>5309</v>
      </c>
      <c r="G2084" s="33" t="s">
        <v>12</v>
      </c>
      <c r="H2084" s="34" t="s">
        <v>13</v>
      </c>
      <c r="I2084" s="35">
        <v>0.96040000000000003</v>
      </c>
      <c r="J2084" s="36">
        <v>415373</v>
      </c>
      <c r="K2084" s="19">
        <f t="shared" si="32"/>
        <v>1246119</v>
      </c>
      <c r="L2084" s="37">
        <v>103843.25</v>
      </c>
      <c r="M2084" s="38"/>
    </row>
    <row r="2085" spans="1:13" s="39" customFormat="1" ht="12.95" customHeight="1" x14ac:dyDescent="0.25">
      <c r="A2085" s="226"/>
      <c r="B2085" s="29">
        <v>6125</v>
      </c>
      <c r="C2085" s="30">
        <v>4</v>
      </c>
      <c r="D2085" s="32" t="s">
        <v>5310</v>
      </c>
      <c r="E2085" s="32" t="s">
        <v>5311</v>
      </c>
      <c r="F2085" s="32" t="s">
        <v>5312</v>
      </c>
      <c r="G2085" s="33" t="s">
        <v>12</v>
      </c>
      <c r="H2085" s="34" t="s">
        <v>13</v>
      </c>
      <c r="I2085" s="35">
        <v>0.96040000000000003</v>
      </c>
      <c r="J2085" s="36">
        <v>415373</v>
      </c>
      <c r="K2085" s="19">
        <f t="shared" si="32"/>
        <v>1246119</v>
      </c>
      <c r="L2085" s="37">
        <v>103843.25</v>
      </c>
      <c r="M2085" s="38"/>
    </row>
    <row r="2086" spans="1:13" s="39" customFormat="1" ht="12.95" customHeight="1" x14ac:dyDescent="0.25">
      <c r="A2086" s="226"/>
      <c r="B2086" s="29">
        <v>6114</v>
      </c>
      <c r="C2086" s="30">
        <v>5</v>
      </c>
      <c r="D2086" s="32" t="s">
        <v>5313</v>
      </c>
      <c r="E2086" s="32" t="s">
        <v>5314</v>
      </c>
      <c r="F2086" s="32" t="s">
        <v>5315</v>
      </c>
      <c r="G2086" s="33" t="s">
        <v>12</v>
      </c>
      <c r="H2086" s="34" t="s">
        <v>13</v>
      </c>
      <c r="I2086" s="35">
        <v>0.98480000000000001</v>
      </c>
      <c r="J2086" s="36">
        <v>425926</v>
      </c>
      <c r="K2086" s="19">
        <f t="shared" si="32"/>
        <v>1277778</v>
      </c>
      <c r="L2086" s="37">
        <v>106481.5</v>
      </c>
      <c r="M2086" s="38"/>
    </row>
    <row r="2087" spans="1:13" s="39" customFormat="1" ht="12.95" customHeight="1" x14ac:dyDescent="0.25">
      <c r="A2087" s="226"/>
      <c r="B2087" s="29">
        <v>6109</v>
      </c>
      <c r="C2087" s="30">
        <v>6</v>
      </c>
      <c r="D2087" s="32" t="s">
        <v>5316</v>
      </c>
      <c r="E2087" s="32" t="s">
        <v>5317</v>
      </c>
      <c r="F2087" s="32" t="s">
        <v>5318</v>
      </c>
      <c r="G2087" s="33" t="s">
        <v>12</v>
      </c>
      <c r="H2087" s="34" t="s">
        <v>13</v>
      </c>
      <c r="I2087" s="35">
        <v>0.95640000000000003</v>
      </c>
      <c r="J2087" s="36">
        <v>413643</v>
      </c>
      <c r="K2087" s="19">
        <f t="shared" si="32"/>
        <v>1240929</v>
      </c>
      <c r="L2087" s="37">
        <v>103410.75</v>
      </c>
      <c r="M2087" s="38"/>
    </row>
    <row r="2088" spans="1:13" s="39" customFormat="1" ht="12.95" customHeight="1" x14ac:dyDescent="0.25">
      <c r="A2088" s="226"/>
      <c r="B2088" s="29">
        <v>6110</v>
      </c>
      <c r="C2088" s="30">
        <v>7</v>
      </c>
      <c r="D2088" s="32" t="s">
        <v>5319</v>
      </c>
      <c r="E2088" s="32" t="s">
        <v>5320</v>
      </c>
      <c r="F2088" s="32" t="s">
        <v>5321</v>
      </c>
      <c r="G2088" s="33" t="s">
        <v>12</v>
      </c>
      <c r="H2088" s="34" t="s">
        <v>13</v>
      </c>
      <c r="I2088" s="35">
        <v>0.98040000000000005</v>
      </c>
      <c r="J2088" s="36">
        <v>424023</v>
      </c>
      <c r="K2088" s="19">
        <f t="shared" si="32"/>
        <v>1272069</v>
      </c>
      <c r="L2088" s="37">
        <v>106005.75</v>
      </c>
      <c r="M2088" s="38"/>
    </row>
    <row r="2089" spans="1:13" s="39" customFormat="1" ht="12.95" customHeight="1" x14ac:dyDescent="0.25">
      <c r="A2089" s="226"/>
      <c r="B2089" s="29">
        <v>6113</v>
      </c>
      <c r="C2089" s="30">
        <v>8</v>
      </c>
      <c r="D2089" s="32" t="s">
        <v>5322</v>
      </c>
      <c r="E2089" s="32" t="s">
        <v>5323</v>
      </c>
      <c r="F2089" s="32" t="s">
        <v>5324</v>
      </c>
      <c r="G2089" s="33" t="s">
        <v>12</v>
      </c>
      <c r="H2089" s="34" t="s">
        <v>13</v>
      </c>
      <c r="I2089" s="35">
        <v>0.98180000000000001</v>
      </c>
      <c r="J2089" s="36">
        <v>424628.52</v>
      </c>
      <c r="K2089" s="19">
        <f t="shared" si="32"/>
        <v>1273885.56</v>
      </c>
      <c r="L2089" s="37">
        <v>106157.13</v>
      </c>
      <c r="M2089" s="38"/>
    </row>
    <row r="2090" spans="1:13" s="39" customFormat="1" ht="12.95" customHeight="1" x14ac:dyDescent="0.25">
      <c r="A2090" s="226"/>
      <c r="B2090" s="29">
        <v>6140</v>
      </c>
      <c r="C2090" s="30">
        <v>9</v>
      </c>
      <c r="D2090" s="32" t="s">
        <v>5325</v>
      </c>
      <c r="E2090" s="32" t="s">
        <v>5326</v>
      </c>
      <c r="F2090" s="32" t="s">
        <v>5327</v>
      </c>
      <c r="G2090" s="33" t="s">
        <v>12</v>
      </c>
      <c r="H2090" s="34" t="s">
        <v>13</v>
      </c>
      <c r="I2090" s="35">
        <v>0.95740000000000003</v>
      </c>
      <c r="J2090" s="36">
        <v>414075.52</v>
      </c>
      <c r="K2090" s="19">
        <f t="shared" si="32"/>
        <v>1242226.56</v>
      </c>
      <c r="L2090" s="37">
        <v>103518.88</v>
      </c>
      <c r="M2090" s="38"/>
    </row>
    <row r="2091" spans="1:13" s="39" customFormat="1" ht="12.95" customHeight="1" x14ac:dyDescent="0.25">
      <c r="A2091" s="226"/>
      <c r="B2091" s="29">
        <v>6121</v>
      </c>
      <c r="C2091" s="30">
        <v>10</v>
      </c>
      <c r="D2091" s="42" t="s">
        <v>5328</v>
      </c>
      <c r="E2091" s="42" t="s">
        <v>5329</v>
      </c>
      <c r="F2091" s="42" t="s">
        <v>5330</v>
      </c>
      <c r="G2091" s="33" t="s">
        <v>12</v>
      </c>
      <c r="H2091" s="34" t="s">
        <v>13</v>
      </c>
      <c r="I2091" s="35">
        <v>0.96040000000000003</v>
      </c>
      <c r="J2091" s="36">
        <v>415373</v>
      </c>
      <c r="K2091" s="19">
        <f t="shared" si="32"/>
        <v>1246119</v>
      </c>
      <c r="L2091" s="37">
        <v>103843.25</v>
      </c>
      <c r="M2091" s="38"/>
    </row>
    <row r="2092" spans="1:13" s="39" customFormat="1" ht="12.95" customHeight="1" x14ac:dyDescent="0.25">
      <c r="A2092" s="226"/>
      <c r="B2092" s="29">
        <v>6133</v>
      </c>
      <c r="C2092" s="30">
        <v>11</v>
      </c>
      <c r="D2092" s="32" t="s">
        <v>5331</v>
      </c>
      <c r="E2092" s="32" t="s">
        <v>5332</v>
      </c>
      <c r="F2092" s="32" t="s">
        <v>5333</v>
      </c>
      <c r="G2092" s="33" t="s">
        <v>12</v>
      </c>
      <c r="H2092" s="34" t="s">
        <v>13</v>
      </c>
      <c r="I2092" s="35">
        <v>0.95940000000000003</v>
      </c>
      <c r="J2092" s="36">
        <v>414940.52</v>
      </c>
      <c r="K2092" s="19">
        <f t="shared" si="32"/>
        <v>1244821.56</v>
      </c>
      <c r="L2092" s="37">
        <v>103735.13</v>
      </c>
      <c r="M2092" s="38"/>
    </row>
    <row r="2093" spans="1:13" s="39" customFormat="1" ht="12.95" customHeight="1" x14ac:dyDescent="0.25">
      <c r="A2093" s="226"/>
      <c r="B2093" s="29">
        <v>6138</v>
      </c>
      <c r="C2093" s="30">
        <v>12</v>
      </c>
      <c r="D2093" s="42" t="s">
        <v>5334</v>
      </c>
      <c r="E2093" s="42" t="s">
        <v>5335</v>
      </c>
      <c r="F2093" s="42" t="s">
        <v>5336</v>
      </c>
      <c r="G2093" s="33" t="s">
        <v>12</v>
      </c>
      <c r="H2093" s="34" t="s">
        <v>13</v>
      </c>
      <c r="I2093" s="35">
        <v>0.96040000000000003</v>
      </c>
      <c r="J2093" s="36">
        <v>415373</v>
      </c>
      <c r="K2093" s="19">
        <f t="shared" si="32"/>
        <v>1246119</v>
      </c>
      <c r="L2093" s="37">
        <v>103843.25</v>
      </c>
      <c r="M2093" s="38"/>
    </row>
    <row r="2094" spans="1:13" s="39" customFormat="1" ht="12.95" customHeight="1" x14ac:dyDescent="0.25">
      <c r="A2094" s="226"/>
      <c r="B2094" s="29">
        <v>6144</v>
      </c>
      <c r="C2094" s="30">
        <v>13</v>
      </c>
      <c r="D2094" s="32" t="s">
        <v>5337</v>
      </c>
      <c r="E2094" s="32" t="s">
        <v>5338</v>
      </c>
      <c r="F2094" s="32" t="s">
        <v>5339</v>
      </c>
      <c r="G2094" s="33" t="s">
        <v>12</v>
      </c>
      <c r="H2094" s="34" t="s">
        <v>13</v>
      </c>
      <c r="I2094" s="35">
        <v>0.96040000000000003</v>
      </c>
      <c r="J2094" s="36">
        <v>415373</v>
      </c>
      <c r="K2094" s="19">
        <f t="shared" si="32"/>
        <v>1246119</v>
      </c>
      <c r="L2094" s="37">
        <v>103843.25</v>
      </c>
      <c r="M2094" s="38"/>
    </row>
    <row r="2095" spans="1:13" s="39" customFormat="1" ht="12.95" customHeight="1" x14ac:dyDescent="0.25">
      <c r="A2095" s="226"/>
      <c r="B2095" s="29">
        <v>6102</v>
      </c>
      <c r="C2095" s="30">
        <v>14</v>
      </c>
      <c r="D2095" s="32" t="s">
        <v>4477</v>
      </c>
      <c r="E2095" s="32" t="s">
        <v>4478</v>
      </c>
      <c r="F2095" s="32" t="s">
        <v>5340</v>
      </c>
      <c r="G2095" s="33" t="s">
        <v>12</v>
      </c>
      <c r="H2095" s="34" t="s">
        <v>13</v>
      </c>
      <c r="I2095" s="35">
        <v>0.98699999999999999</v>
      </c>
      <c r="J2095" s="36">
        <v>426877.52</v>
      </c>
      <c r="K2095" s="19">
        <f t="shared" si="32"/>
        <v>1280632.56</v>
      </c>
      <c r="L2095" s="37">
        <v>106719.38</v>
      </c>
      <c r="M2095" s="38"/>
    </row>
    <row r="2096" spans="1:13" s="39" customFormat="1" ht="12.95" customHeight="1" x14ac:dyDescent="0.25">
      <c r="A2096" s="226"/>
      <c r="B2096" s="29">
        <v>6137</v>
      </c>
      <c r="C2096" s="30">
        <v>15</v>
      </c>
      <c r="D2096" s="32" t="s">
        <v>5341</v>
      </c>
      <c r="E2096" s="32" t="s">
        <v>5342</v>
      </c>
      <c r="F2096" s="32" t="s">
        <v>5343</v>
      </c>
      <c r="G2096" s="33" t="s">
        <v>12</v>
      </c>
      <c r="H2096" s="34" t="s">
        <v>13</v>
      </c>
      <c r="I2096" s="35">
        <v>0.96040000000000003</v>
      </c>
      <c r="J2096" s="36">
        <v>415373</v>
      </c>
      <c r="K2096" s="19">
        <f t="shared" si="32"/>
        <v>1246119</v>
      </c>
      <c r="L2096" s="37">
        <v>103843.25</v>
      </c>
      <c r="M2096" s="38"/>
    </row>
    <row r="2097" spans="1:13" s="39" customFormat="1" ht="12.95" customHeight="1" x14ac:dyDescent="0.25">
      <c r="A2097" s="226"/>
      <c r="B2097" s="29">
        <v>6108</v>
      </c>
      <c r="C2097" s="30">
        <v>16</v>
      </c>
      <c r="D2097" s="32" t="s">
        <v>5344</v>
      </c>
      <c r="E2097" s="32" t="s">
        <v>5345</v>
      </c>
      <c r="F2097" s="32" t="s">
        <v>5346</v>
      </c>
      <c r="G2097" s="33" t="s">
        <v>12</v>
      </c>
      <c r="H2097" s="34" t="s">
        <v>13</v>
      </c>
      <c r="I2097" s="35">
        <v>0.96640000000000004</v>
      </c>
      <c r="J2097" s="36">
        <v>417968</v>
      </c>
      <c r="K2097" s="19">
        <f t="shared" si="32"/>
        <v>1253904</v>
      </c>
      <c r="L2097" s="37">
        <v>104492</v>
      </c>
      <c r="M2097" s="38"/>
    </row>
    <row r="2098" spans="1:13" s="39" customFormat="1" ht="12.95" customHeight="1" x14ac:dyDescent="0.25">
      <c r="A2098" s="226"/>
      <c r="B2098" s="29">
        <v>6103</v>
      </c>
      <c r="C2098" s="30">
        <v>17</v>
      </c>
      <c r="D2098" s="32" t="s">
        <v>5347</v>
      </c>
      <c r="E2098" s="32" t="s">
        <v>5348</v>
      </c>
      <c r="F2098" s="32" t="s">
        <v>785</v>
      </c>
      <c r="G2098" s="33" t="s">
        <v>12</v>
      </c>
      <c r="H2098" s="34" t="s">
        <v>13</v>
      </c>
      <c r="I2098" s="35">
        <v>0.98880000000000001</v>
      </c>
      <c r="J2098" s="36">
        <v>427656</v>
      </c>
      <c r="K2098" s="19">
        <f t="shared" si="32"/>
        <v>1282968</v>
      </c>
      <c r="L2098" s="37">
        <v>106914</v>
      </c>
      <c r="M2098" s="38"/>
    </row>
    <row r="2099" spans="1:13" s="39" customFormat="1" ht="12.95" customHeight="1" x14ac:dyDescent="0.25">
      <c r="A2099" s="226"/>
      <c r="B2099" s="29">
        <v>6126</v>
      </c>
      <c r="C2099" s="30">
        <v>18</v>
      </c>
      <c r="D2099" s="32" t="s">
        <v>5349</v>
      </c>
      <c r="E2099" s="32" t="s">
        <v>5350</v>
      </c>
      <c r="F2099" s="32" t="s">
        <v>5351</v>
      </c>
      <c r="G2099" s="33" t="s">
        <v>12</v>
      </c>
      <c r="H2099" s="34" t="s">
        <v>13</v>
      </c>
      <c r="I2099" s="35">
        <v>0.96040000000000003</v>
      </c>
      <c r="J2099" s="36">
        <v>415373</v>
      </c>
      <c r="K2099" s="19">
        <f t="shared" si="32"/>
        <v>1246119</v>
      </c>
      <c r="L2099" s="37">
        <v>103843.25</v>
      </c>
      <c r="M2099" s="38"/>
    </row>
    <row r="2100" spans="1:13" s="39" customFormat="1" ht="12.95" customHeight="1" x14ac:dyDescent="0.25">
      <c r="A2100" s="226"/>
      <c r="B2100" s="29">
        <v>6128</v>
      </c>
      <c r="C2100" s="30">
        <v>19</v>
      </c>
      <c r="D2100" s="32" t="s">
        <v>169</v>
      </c>
      <c r="E2100" s="32" t="s">
        <v>5352</v>
      </c>
      <c r="F2100" s="32" t="s">
        <v>5353</v>
      </c>
      <c r="G2100" s="33" t="s">
        <v>12</v>
      </c>
      <c r="H2100" s="34" t="s">
        <v>13</v>
      </c>
      <c r="I2100" s="35">
        <v>0.96440000000000003</v>
      </c>
      <c r="J2100" s="36">
        <v>417103</v>
      </c>
      <c r="K2100" s="19">
        <f t="shared" si="32"/>
        <v>1251309</v>
      </c>
      <c r="L2100" s="37">
        <v>104275.75</v>
      </c>
      <c r="M2100" s="38"/>
    </row>
    <row r="2101" spans="1:13" s="39" customFormat="1" ht="12.95" customHeight="1" x14ac:dyDescent="0.25">
      <c r="A2101" s="226"/>
      <c r="B2101" s="29">
        <v>6124</v>
      </c>
      <c r="C2101" s="30">
        <v>20</v>
      </c>
      <c r="D2101" s="32" t="s">
        <v>5354</v>
      </c>
      <c r="E2101" s="32" t="s">
        <v>5355</v>
      </c>
      <c r="F2101" s="32" t="s">
        <v>5356</v>
      </c>
      <c r="G2101" s="33" t="s">
        <v>12</v>
      </c>
      <c r="H2101" s="34" t="s">
        <v>13</v>
      </c>
      <c r="I2101" s="35">
        <v>0.96840000000000004</v>
      </c>
      <c r="J2101" s="36">
        <v>418833</v>
      </c>
      <c r="K2101" s="19">
        <f t="shared" si="32"/>
        <v>1256499</v>
      </c>
      <c r="L2101" s="37">
        <v>104708.25</v>
      </c>
      <c r="M2101" s="38"/>
    </row>
    <row r="2102" spans="1:13" s="39" customFormat="1" ht="12.95" customHeight="1" x14ac:dyDescent="0.25">
      <c r="A2102" s="226"/>
      <c r="B2102" s="29">
        <v>6135</v>
      </c>
      <c r="C2102" s="30">
        <v>21</v>
      </c>
      <c r="D2102" s="32" t="s">
        <v>5357</v>
      </c>
      <c r="E2102" s="32" t="s">
        <v>5358</v>
      </c>
      <c r="F2102" s="32" t="s">
        <v>5359</v>
      </c>
      <c r="G2102" s="33" t="s">
        <v>12</v>
      </c>
      <c r="H2102" s="34" t="s">
        <v>13</v>
      </c>
      <c r="I2102" s="35">
        <v>0.96440000000000003</v>
      </c>
      <c r="J2102" s="36">
        <v>417103</v>
      </c>
      <c r="K2102" s="19">
        <f t="shared" si="32"/>
        <v>1251309</v>
      </c>
      <c r="L2102" s="37">
        <v>104275.75</v>
      </c>
      <c r="M2102" s="38"/>
    </row>
    <row r="2103" spans="1:13" s="39" customFormat="1" ht="12.95" customHeight="1" x14ac:dyDescent="0.25">
      <c r="A2103" s="226"/>
      <c r="B2103" s="29">
        <v>6136</v>
      </c>
      <c r="C2103" s="30">
        <v>22</v>
      </c>
      <c r="D2103" s="32" t="s">
        <v>5360</v>
      </c>
      <c r="E2103" s="32" t="s">
        <v>5361</v>
      </c>
      <c r="F2103" s="32" t="s">
        <v>5362</v>
      </c>
      <c r="G2103" s="33" t="s">
        <v>12</v>
      </c>
      <c r="H2103" s="34" t="s">
        <v>13</v>
      </c>
      <c r="I2103" s="35">
        <v>0.95740000000000003</v>
      </c>
      <c r="J2103" s="36">
        <v>414075.52</v>
      </c>
      <c r="K2103" s="19">
        <f t="shared" si="32"/>
        <v>1242226.56</v>
      </c>
      <c r="L2103" s="37">
        <v>103518.88</v>
      </c>
      <c r="M2103" s="38"/>
    </row>
    <row r="2104" spans="1:13" s="39" customFormat="1" ht="12.95" customHeight="1" x14ac:dyDescent="0.25">
      <c r="A2104" s="226"/>
      <c r="B2104" s="29">
        <v>6104</v>
      </c>
      <c r="C2104" s="30">
        <v>23</v>
      </c>
      <c r="D2104" s="32" t="s">
        <v>5363</v>
      </c>
      <c r="E2104" s="32" t="s">
        <v>5364</v>
      </c>
      <c r="F2104" s="32" t="s">
        <v>2676</v>
      </c>
      <c r="G2104" s="33" t="s">
        <v>12</v>
      </c>
      <c r="H2104" s="34" t="s">
        <v>13</v>
      </c>
      <c r="I2104" s="35">
        <v>0.98480000000000001</v>
      </c>
      <c r="J2104" s="36">
        <v>425926</v>
      </c>
      <c r="K2104" s="19">
        <f t="shared" si="32"/>
        <v>1277778</v>
      </c>
      <c r="L2104" s="37">
        <v>106481.5</v>
      </c>
      <c r="M2104" s="38"/>
    </row>
    <row r="2105" spans="1:13" s="39" customFormat="1" ht="12.95" customHeight="1" x14ac:dyDescent="0.25">
      <c r="A2105" s="226"/>
      <c r="B2105" s="29">
        <v>6111</v>
      </c>
      <c r="C2105" s="30">
        <v>24</v>
      </c>
      <c r="D2105" s="42" t="s">
        <v>5365</v>
      </c>
      <c r="E2105" s="42" t="s">
        <v>5366</v>
      </c>
      <c r="F2105" s="42" t="s">
        <v>5367</v>
      </c>
      <c r="G2105" s="33" t="s">
        <v>12</v>
      </c>
      <c r="H2105" s="34" t="s">
        <v>13</v>
      </c>
      <c r="I2105" s="35">
        <v>0.98480000000000001</v>
      </c>
      <c r="J2105" s="36">
        <v>425926</v>
      </c>
      <c r="K2105" s="19">
        <f t="shared" si="32"/>
        <v>1277778</v>
      </c>
      <c r="L2105" s="37">
        <v>106481.5</v>
      </c>
      <c r="M2105" s="38"/>
    </row>
    <row r="2106" spans="1:13" s="39" customFormat="1" ht="12.95" customHeight="1" x14ac:dyDescent="0.25">
      <c r="A2106" s="226"/>
      <c r="B2106" s="29">
        <v>6131</v>
      </c>
      <c r="C2106" s="30">
        <v>25</v>
      </c>
      <c r="D2106" s="42" t="s">
        <v>2931</v>
      </c>
      <c r="E2106" s="42" t="s">
        <v>2932</v>
      </c>
      <c r="F2106" s="42" t="s">
        <v>5368</v>
      </c>
      <c r="G2106" s="33" t="s">
        <v>12</v>
      </c>
      <c r="H2106" s="34" t="s">
        <v>13</v>
      </c>
      <c r="I2106" s="35">
        <v>0.96040000000000003</v>
      </c>
      <c r="J2106" s="36">
        <v>415373</v>
      </c>
      <c r="K2106" s="19">
        <f t="shared" si="32"/>
        <v>1246119</v>
      </c>
      <c r="L2106" s="37">
        <v>103843.25</v>
      </c>
      <c r="M2106" s="38"/>
    </row>
    <row r="2107" spans="1:13" s="39" customFormat="1" ht="12.95" customHeight="1" x14ac:dyDescent="0.25">
      <c r="A2107" s="226"/>
      <c r="B2107" s="29">
        <v>6112</v>
      </c>
      <c r="C2107" s="30">
        <v>26</v>
      </c>
      <c r="D2107" s="42" t="s">
        <v>5369</v>
      </c>
      <c r="E2107" s="42" t="s">
        <v>5370</v>
      </c>
      <c r="F2107" s="42" t="s">
        <v>5371</v>
      </c>
      <c r="G2107" s="33" t="s">
        <v>12</v>
      </c>
      <c r="H2107" s="34" t="s">
        <v>13</v>
      </c>
      <c r="I2107" s="35">
        <v>0.96640000000000004</v>
      </c>
      <c r="J2107" s="36">
        <v>417968</v>
      </c>
      <c r="K2107" s="19">
        <f t="shared" si="32"/>
        <v>1253904</v>
      </c>
      <c r="L2107" s="37">
        <v>104492</v>
      </c>
      <c r="M2107" s="38"/>
    </row>
    <row r="2108" spans="1:13" s="39" customFormat="1" ht="12.95" customHeight="1" x14ac:dyDescent="0.25">
      <c r="A2108" s="226"/>
      <c r="B2108" s="29">
        <v>6130</v>
      </c>
      <c r="C2108" s="30">
        <v>27</v>
      </c>
      <c r="D2108" s="42" t="s">
        <v>5372</v>
      </c>
      <c r="E2108" s="42" t="s">
        <v>5373</v>
      </c>
      <c r="F2108" s="42" t="s">
        <v>5374</v>
      </c>
      <c r="G2108" s="33" t="s">
        <v>12</v>
      </c>
      <c r="H2108" s="34" t="s">
        <v>13</v>
      </c>
      <c r="I2108" s="35">
        <v>0.96040000000000003</v>
      </c>
      <c r="J2108" s="36">
        <v>415373</v>
      </c>
      <c r="K2108" s="19">
        <f t="shared" si="32"/>
        <v>1246119</v>
      </c>
      <c r="L2108" s="37">
        <v>103843.25</v>
      </c>
      <c r="M2108" s="38"/>
    </row>
    <row r="2109" spans="1:13" s="39" customFormat="1" ht="12.95" customHeight="1" x14ac:dyDescent="0.25">
      <c r="A2109" s="226"/>
      <c r="B2109" s="29">
        <v>6107</v>
      </c>
      <c r="C2109" s="30">
        <v>28</v>
      </c>
      <c r="D2109" s="42" t="s">
        <v>5375</v>
      </c>
      <c r="E2109" s="42" t="s">
        <v>5376</v>
      </c>
      <c r="F2109" s="42" t="s">
        <v>5377</v>
      </c>
      <c r="G2109" s="33" t="s">
        <v>12</v>
      </c>
      <c r="H2109" s="34" t="s">
        <v>13</v>
      </c>
      <c r="I2109" s="35">
        <v>0.96840000000000004</v>
      </c>
      <c r="J2109" s="36">
        <v>417103</v>
      </c>
      <c r="K2109" s="19">
        <f t="shared" si="32"/>
        <v>1254769</v>
      </c>
      <c r="L2109" s="37">
        <v>104708.25</v>
      </c>
      <c r="M2109" s="38"/>
    </row>
    <row r="2110" spans="1:13" s="39" customFormat="1" ht="12.95" customHeight="1" x14ac:dyDescent="0.25">
      <c r="A2110" s="226"/>
      <c r="B2110" s="29">
        <v>6106</v>
      </c>
      <c r="C2110" s="30">
        <v>29</v>
      </c>
      <c r="D2110" s="42" t="s">
        <v>2916</v>
      </c>
      <c r="E2110" s="42" t="s">
        <v>5378</v>
      </c>
      <c r="F2110" s="42" t="s">
        <v>5379</v>
      </c>
      <c r="G2110" s="33" t="s">
        <v>12</v>
      </c>
      <c r="H2110" s="34" t="s">
        <v>13</v>
      </c>
      <c r="I2110" s="35">
        <v>0.96640000000000004</v>
      </c>
      <c r="J2110" s="36">
        <v>417968</v>
      </c>
      <c r="K2110" s="19">
        <f t="shared" si="32"/>
        <v>1253904</v>
      </c>
      <c r="L2110" s="37">
        <v>104492</v>
      </c>
      <c r="M2110" s="38"/>
    </row>
    <row r="2111" spans="1:13" s="39" customFormat="1" ht="12.95" customHeight="1" x14ac:dyDescent="0.25">
      <c r="A2111" s="226"/>
      <c r="B2111" s="29">
        <v>6105</v>
      </c>
      <c r="C2111" s="30">
        <v>30</v>
      </c>
      <c r="D2111" s="42" t="s">
        <v>5380</v>
      </c>
      <c r="E2111" s="42" t="s">
        <v>5381</v>
      </c>
      <c r="F2111" s="42" t="s">
        <v>5382</v>
      </c>
      <c r="G2111" s="33" t="s">
        <v>12</v>
      </c>
      <c r="H2111" s="34" t="s">
        <v>13</v>
      </c>
      <c r="I2111" s="35">
        <v>0.98099999999999998</v>
      </c>
      <c r="J2111" s="36">
        <v>424282.52</v>
      </c>
      <c r="K2111" s="19">
        <f t="shared" si="32"/>
        <v>1272847.56</v>
      </c>
      <c r="L2111" s="37">
        <v>106070.63</v>
      </c>
      <c r="M2111" s="38"/>
    </row>
    <row r="2112" spans="1:13" s="39" customFormat="1" ht="12.95" customHeight="1" x14ac:dyDescent="0.25">
      <c r="A2112" s="226"/>
      <c r="B2112" s="29">
        <v>6100</v>
      </c>
      <c r="C2112" s="30">
        <v>31</v>
      </c>
      <c r="D2112" s="42" t="s">
        <v>5383</v>
      </c>
      <c r="E2112" s="42" t="s">
        <v>5384</v>
      </c>
      <c r="F2112" s="42" t="s">
        <v>5385</v>
      </c>
      <c r="G2112" s="33" t="s">
        <v>12</v>
      </c>
      <c r="H2112" s="34" t="s">
        <v>13</v>
      </c>
      <c r="I2112" s="35">
        <v>0.98699999999999999</v>
      </c>
      <c r="J2112" s="36">
        <v>426877.52</v>
      </c>
      <c r="K2112" s="19">
        <f t="shared" si="32"/>
        <v>1280632.56</v>
      </c>
      <c r="L2112" s="37">
        <v>106719.38</v>
      </c>
      <c r="M2112" s="38"/>
    </row>
    <row r="2113" spans="1:13" s="39" customFormat="1" ht="12.95" customHeight="1" x14ac:dyDescent="0.25">
      <c r="A2113" s="226"/>
      <c r="B2113" s="29">
        <v>6134</v>
      </c>
      <c r="C2113" s="30">
        <v>32</v>
      </c>
      <c r="D2113" s="42" t="s">
        <v>5386</v>
      </c>
      <c r="E2113" s="42" t="s">
        <v>5387</v>
      </c>
      <c r="F2113" s="42" t="s">
        <v>5388</v>
      </c>
      <c r="G2113" s="33" t="s">
        <v>12</v>
      </c>
      <c r="H2113" s="34" t="s">
        <v>13</v>
      </c>
      <c r="I2113" s="35">
        <v>0.97440000000000004</v>
      </c>
      <c r="J2113" s="36">
        <v>421428</v>
      </c>
      <c r="K2113" s="19">
        <f t="shared" si="32"/>
        <v>1264284</v>
      </c>
      <c r="L2113" s="37">
        <v>105357</v>
      </c>
      <c r="M2113" s="38"/>
    </row>
    <row r="2114" spans="1:13" s="39" customFormat="1" ht="12.95" customHeight="1" x14ac:dyDescent="0.25">
      <c r="A2114" s="226"/>
      <c r="B2114" s="29">
        <v>6123</v>
      </c>
      <c r="C2114" s="30">
        <v>33</v>
      </c>
      <c r="D2114" s="42" t="s">
        <v>2230</v>
      </c>
      <c r="E2114" s="42" t="s">
        <v>5389</v>
      </c>
      <c r="F2114" s="42" t="s">
        <v>5390</v>
      </c>
      <c r="G2114" s="33" t="s">
        <v>12</v>
      </c>
      <c r="H2114" s="34" t="s">
        <v>13</v>
      </c>
      <c r="I2114" s="35">
        <v>0.96840000000000004</v>
      </c>
      <c r="J2114" s="36">
        <v>418833</v>
      </c>
      <c r="K2114" s="19">
        <f t="shared" si="32"/>
        <v>1256499</v>
      </c>
      <c r="L2114" s="37">
        <v>104708.25</v>
      </c>
      <c r="M2114" s="38"/>
    </row>
    <row r="2115" spans="1:13" s="39" customFormat="1" ht="12.95" customHeight="1" x14ac:dyDescent="0.25">
      <c r="A2115" s="226"/>
      <c r="B2115" s="29">
        <v>6118</v>
      </c>
      <c r="C2115" s="30">
        <v>34</v>
      </c>
      <c r="D2115" s="42" t="s">
        <v>5391</v>
      </c>
      <c r="E2115" s="42" t="s">
        <v>5392</v>
      </c>
      <c r="F2115" s="42" t="s">
        <v>5393</v>
      </c>
      <c r="G2115" s="33" t="s">
        <v>12</v>
      </c>
      <c r="H2115" s="34" t="s">
        <v>13</v>
      </c>
      <c r="I2115" s="35">
        <v>0.98699999999999999</v>
      </c>
      <c r="J2115" s="36">
        <v>426877.52</v>
      </c>
      <c r="K2115" s="19">
        <f t="shared" si="32"/>
        <v>1280632.56</v>
      </c>
      <c r="L2115" s="37">
        <v>106719.38</v>
      </c>
      <c r="M2115" s="38"/>
    </row>
    <row r="2116" spans="1:13" s="39" customFormat="1" ht="12.95" customHeight="1" x14ac:dyDescent="0.25">
      <c r="A2116" s="226"/>
      <c r="B2116" s="29">
        <v>6116</v>
      </c>
      <c r="C2116" s="30">
        <v>35</v>
      </c>
      <c r="D2116" s="42" t="s">
        <v>5394</v>
      </c>
      <c r="E2116" s="42" t="s">
        <v>5395</v>
      </c>
      <c r="F2116" s="42" t="s">
        <v>5396</v>
      </c>
      <c r="G2116" s="33" t="s">
        <v>12</v>
      </c>
      <c r="H2116" s="34" t="s">
        <v>13</v>
      </c>
      <c r="I2116" s="35">
        <v>0.99439999999999995</v>
      </c>
      <c r="J2116" s="36">
        <v>430078</v>
      </c>
      <c r="K2116" s="19">
        <f t="shared" si="32"/>
        <v>1290234</v>
      </c>
      <c r="L2116" s="37">
        <v>107519.5</v>
      </c>
      <c r="M2116" s="38"/>
    </row>
    <row r="2117" spans="1:13" s="39" customFormat="1" ht="12.95" customHeight="1" x14ac:dyDescent="0.25">
      <c r="A2117" s="226"/>
      <c r="B2117" s="29">
        <v>6132</v>
      </c>
      <c r="C2117" s="30">
        <v>36</v>
      </c>
      <c r="D2117" s="42" t="s">
        <v>5397</v>
      </c>
      <c r="E2117" s="42" t="s">
        <v>5398</v>
      </c>
      <c r="F2117" s="42" t="s">
        <v>5396</v>
      </c>
      <c r="G2117" s="33" t="s">
        <v>12</v>
      </c>
      <c r="H2117" s="34" t="s">
        <v>13</v>
      </c>
      <c r="I2117" s="35">
        <v>0.98880000000000001</v>
      </c>
      <c r="J2117" s="36">
        <v>427656</v>
      </c>
      <c r="K2117" s="19">
        <f t="shared" si="32"/>
        <v>1282968</v>
      </c>
      <c r="L2117" s="37">
        <v>106914</v>
      </c>
      <c r="M2117" s="38"/>
    </row>
    <row r="2118" spans="1:13" s="39" customFormat="1" ht="12.95" customHeight="1" x14ac:dyDescent="0.25">
      <c r="A2118" s="226"/>
      <c r="B2118" s="29">
        <v>6139</v>
      </c>
      <c r="C2118" s="30">
        <v>37</v>
      </c>
      <c r="D2118" s="42" t="s">
        <v>5399</v>
      </c>
      <c r="E2118" s="42" t="s">
        <v>5400</v>
      </c>
      <c r="F2118" s="42" t="s">
        <v>5401</v>
      </c>
      <c r="G2118" s="33" t="s">
        <v>12</v>
      </c>
      <c r="H2118" s="34" t="s">
        <v>13</v>
      </c>
      <c r="I2118" s="35">
        <v>0.97640000000000005</v>
      </c>
      <c r="J2118" s="36">
        <v>422293</v>
      </c>
      <c r="K2118" s="19">
        <f t="shared" si="32"/>
        <v>1266879</v>
      </c>
      <c r="L2118" s="37">
        <v>105573.25</v>
      </c>
      <c r="M2118" s="38"/>
    </row>
    <row r="2119" spans="1:13" s="39" customFormat="1" ht="12.95" customHeight="1" x14ac:dyDescent="0.25">
      <c r="A2119" s="226"/>
      <c r="B2119" s="29">
        <v>6120</v>
      </c>
      <c r="C2119" s="30">
        <v>38</v>
      </c>
      <c r="D2119" s="42" t="s">
        <v>5402</v>
      </c>
      <c r="E2119" s="42" t="s">
        <v>5403</v>
      </c>
      <c r="F2119" s="42" t="s">
        <v>5404</v>
      </c>
      <c r="G2119" s="33" t="s">
        <v>12</v>
      </c>
      <c r="H2119" s="34" t="s">
        <v>13</v>
      </c>
      <c r="I2119" s="35">
        <v>0.97440000000000004</v>
      </c>
      <c r="J2119" s="36">
        <v>421428</v>
      </c>
      <c r="K2119" s="19">
        <f t="shared" si="32"/>
        <v>1264284</v>
      </c>
      <c r="L2119" s="37">
        <v>105357</v>
      </c>
      <c r="M2119" s="38"/>
    </row>
    <row r="2120" spans="1:13" s="39" customFormat="1" ht="12.95" customHeight="1" x14ac:dyDescent="0.25">
      <c r="A2120" s="226"/>
      <c r="B2120" s="29">
        <v>6117</v>
      </c>
      <c r="C2120" s="30">
        <v>39</v>
      </c>
      <c r="D2120" s="42" t="s">
        <v>5405</v>
      </c>
      <c r="E2120" s="42" t="s">
        <v>5406</v>
      </c>
      <c r="F2120" s="42" t="s">
        <v>5407</v>
      </c>
      <c r="G2120" s="33" t="s">
        <v>12</v>
      </c>
      <c r="H2120" s="34" t="s">
        <v>13</v>
      </c>
      <c r="I2120" s="35">
        <v>0.99</v>
      </c>
      <c r="J2120" s="36">
        <v>426445</v>
      </c>
      <c r="K2120" s="19">
        <f t="shared" si="32"/>
        <v>1282795</v>
      </c>
      <c r="L2120" s="37">
        <v>107043.75</v>
      </c>
      <c r="M2120" s="38"/>
    </row>
    <row r="2121" spans="1:13" s="39" customFormat="1" ht="12.95" customHeight="1" x14ac:dyDescent="0.25">
      <c r="A2121" s="226"/>
      <c r="B2121" s="29">
        <v>6143</v>
      </c>
      <c r="C2121" s="30">
        <v>40</v>
      </c>
      <c r="D2121" s="42" t="s">
        <v>5408</v>
      </c>
      <c r="E2121" s="42" t="s">
        <v>5409</v>
      </c>
      <c r="F2121" s="42" t="s">
        <v>5410</v>
      </c>
      <c r="G2121" s="33" t="s">
        <v>12</v>
      </c>
      <c r="H2121" s="34" t="s">
        <v>13</v>
      </c>
      <c r="I2121" s="35">
        <v>0.98880000000000001</v>
      </c>
      <c r="J2121" s="36">
        <v>427656</v>
      </c>
      <c r="K2121" s="19">
        <f t="shared" ref="K2121:K2172" si="33">ROUND(J2121+L2121*8,2)</f>
        <v>1282968</v>
      </c>
      <c r="L2121" s="37">
        <v>106914</v>
      </c>
      <c r="M2121" s="38"/>
    </row>
    <row r="2122" spans="1:13" s="39" customFormat="1" ht="12.95" customHeight="1" x14ac:dyDescent="0.25">
      <c r="A2122" s="226"/>
      <c r="B2122" s="29">
        <v>6147</v>
      </c>
      <c r="C2122" s="30">
        <v>41</v>
      </c>
      <c r="D2122" s="59" t="s">
        <v>5411</v>
      </c>
      <c r="E2122" s="59" t="s">
        <v>5412</v>
      </c>
      <c r="F2122" s="59" t="s">
        <v>5413</v>
      </c>
      <c r="G2122" s="33" t="s">
        <v>12</v>
      </c>
      <c r="H2122" s="34" t="s">
        <v>13</v>
      </c>
      <c r="I2122" s="35">
        <v>0.98699999999999999</v>
      </c>
      <c r="J2122" s="36">
        <v>426877.52</v>
      </c>
      <c r="K2122" s="19">
        <f t="shared" si="33"/>
        <v>1280632.56</v>
      </c>
      <c r="L2122" s="37">
        <v>106719.38</v>
      </c>
      <c r="M2122" s="38"/>
    </row>
    <row r="2123" spans="1:13" s="39" customFormat="1" ht="12.95" customHeight="1" x14ac:dyDescent="0.25">
      <c r="A2123" s="226"/>
      <c r="B2123" s="29"/>
      <c r="C2123" s="30"/>
      <c r="D2123" s="49" t="s">
        <v>47</v>
      </c>
      <c r="E2123" s="42"/>
      <c r="F2123" s="42"/>
      <c r="G2123" s="33"/>
      <c r="H2123" s="34"/>
      <c r="I2123" s="35"/>
      <c r="J2123" s="36"/>
      <c r="K2123" s="19"/>
      <c r="L2123" s="37"/>
      <c r="M2123" s="38"/>
    </row>
    <row r="2124" spans="1:13" s="39" customFormat="1" ht="12.95" customHeight="1" x14ac:dyDescent="0.25">
      <c r="A2124" s="227"/>
      <c r="B2124" s="29">
        <v>6119</v>
      </c>
      <c r="C2124" s="30">
        <v>1</v>
      </c>
      <c r="D2124" s="42" t="s">
        <v>5414</v>
      </c>
      <c r="E2124" s="42" t="s">
        <v>5415</v>
      </c>
      <c r="F2124" s="42" t="s">
        <v>5416</v>
      </c>
      <c r="G2124" s="33" t="s">
        <v>51</v>
      </c>
      <c r="H2124" s="34" t="s">
        <v>13</v>
      </c>
      <c r="I2124" s="35">
        <v>0.97640000000000005</v>
      </c>
      <c r="J2124" s="36">
        <v>669029.28</v>
      </c>
      <c r="K2124" s="19">
        <f t="shared" si="33"/>
        <v>2007087.84</v>
      </c>
      <c r="L2124" s="37">
        <v>167257.32</v>
      </c>
      <c r="M2124" s="38"/>
    </row>
    <row r="2125" spans="1:13" s="39" customFormat="1" ht="12.95" customHeight="1" x14ac:dyDescent="0.25">
      <c r="A2125" s="225" t="s">
        <v>5417</v>
      </c>
      <c r="B2125" s="29"/>
      <c r="C2125" s="30"/>
      <c r="D2125" s="49" t="s">
        <v>126</v>
      </c>
      <c r="E2125" s="42"/>
      <c r="F2125" s="42"/>
      <c r="G2125" s="33"/>
      <c r="H2125" s="34"/>
      <c r="I2125" s="35"/>
      <c r="J2125" s="36"/>
      <c r="K2125" s="19"/>
      <c r="L2125" s="37"/>
      <c r="M2125" s="38"/>
    </row>
    <row r="2126" spans="1:13" s="39" customFormat="1" ht="12.95" customHeight="1" x14ac:dyDescent="0.25">
      <c r="A2126" s="226"/>
      <c r="B2126" s="29">
        <v>5116</v>
      </c>
      <c r="C2126" s="30">
        <v>1</v>
      </c>
      <c r="D2126" s="42" t="s">
        <v>5418</v>
      </c>
      <c r="E2126" s="42" t="s">
        <v>5419</v>
      </c>
      <c r="F2126" s="42" t="s">
        <v>5420</v>
      </c>
      <c r="G2126" s="33" t="s">
        <v>130</v>
      </c>
      <c r="H2126" s="34" t="s">
        <v>13</v>
      </c>
      <c r="I2126" s="35">
        <v>0</v>
      </c>
      <c r="J2126" s="36">
        <v>94076</v>
      </c>
      <c r="K2126" s="19">
        <f t="shared" si="33"/>
        <v>94076</v>
      </c>
      <c r="L2126" s="37">
        <v>0</v>
      </c>
      <c r="M2126" s="38" t="s">
        <v>5685</v>
      </c>
    </row>
    <row r="2127" spans="1:13" s="39" customFormat="1" ht="12.95" customHeight="1" x14ac:dyDescent="0.25">
      <c r="A2127" s="226"/>
      <c r="B2127" s="29">
        <v>5112</v>
      </c>
      <c r="C2127" s="30">
        <v>2</v>
      </c>
      <c r="D2127" s="42" t="s">
        <v>5421</v>
      </c>
      <c r="E2127" s="42" t="s">
        <v>5422</v>
      </c>
      <c r="F2127" s="42" t="s">
        <v>5423</v>
      </c>
      <c r="G2127" s="33" t="s">
        <v>130</v>
      </c>
      <c r="H2127" s="34" t="s">
        <v>13</v>
      </c>
      <c r="I2127" s="35">
        <v>0.86860000000000004</v>
      </c>
      <c r="J2127" s="36">
        <v>187849.24</v>
      </c>
      <c r="K2127" s="19">
        <f t="shared" si="33"/>
        <v>563547.72</v>
      </c>
      <c r="L2127" s="37">
        <v>46962.31</v>
      </c>
      <c r="M2127" s="38"/>
    </row>
    <row r="2128" spans="1:13" s="119" customFormat="1" ht="12.95" customHeight="1" x14ac:dyDescent="0.25">
      <c r="A2128" s="226"/>
      <c r="B2128" s="29">
        <v>5117</v>
      </c>
      <c r="C2128" s="30">
        <v>3</v>
      </c>
      <c r="D2128" s="42" t="s">
        <v>5424</v>
      </c>
      <c r="E2128" s="42" t="s">
        <v>5425</v>
      </c>
      <c r="F2128" s="42" t="s">
        <v>5426</v>
      </c>
      <c r="G2128" s="33" t="s">
        <v>130</v>
      </c>
      <c r="H2128" s="34" t="s">
        <v>13</v>
      </c>
      <c r="I2128" s="35">
        <v>0.92390000000000005</v>
      </c>
      <c r="J2128" s="36">
        <v>99904.38</v>
      </c>
      <c r="K2128" s="19">
        <f t="shared" si="33"/>
        <v>499521.9</v>
      </c>
      <c r="L2128" s="37">
        <v>49952.19</v>
      </c>
      <c r="M2128" s="38"/>
    </row>
    <row r="2129" spans="1:13" s="39" customFormat="1" ht="12.95" customHeight="1" x14ac:dyDescent="0.25">
      <c r="A2129" s="226"/>
      <c r="B2129" s="29">
        <v>5108</v>
      </c>
      <c r="C2129" s="30">
        <v>4</v>
      </c>
      <c r="D2129" s="42" t="s">
        <v>5427</v>
      </c>
      <c r="E2129" s="42" t="s">
        <v>5428</v>
      </c>
      <c r="F2129" s="42" t="s">
        <v>5429</v>
      </c>
      <c r="G2129" s="33" t="s">
        <v>130</v>
      </c>
      <c r="H2129" s="34" t="s">
        <v>13</v>
      </c>
      <c r="I2129" s="35">
        <v>0.91359999999999997</v>
      </c>
      <c r="J2129" s="36">
        <v>197581.24</v>
      </c>
      <c r="K2129" s="19">
        <f t="shared" si="33"/>
        <v>592743.72</v>
      </c>
      <c r="L2129" s="37">
        <v>49395.31</v>
      </c>
      <c r="M2129" s="38"/>
    </row>
    <row r="2130" spans="1:13" s="39" customFormat="1" ht="12.95" customHeight="1" x14ac:dyDescent="0.25">
      <c r="A2130" s="226"/>
      <c r="B2130" s="29">
        <v>5113</v>
      </c>
      <c r="C2130" s="30">
        <v>5</v>
      </c>
      <c r="D2130" s="42" t="s">
        <v>5430</v>
      </c>
      <c r="E2130" s="42" t="s">
        <v>5431</v>
      </c>
      <c r="F2130" s="42" t="s">
        <v>5432</v>
      </c>
      <c r="G2130" s="33" t="s">
        <v>130</v>
      </c>
      <c r="H2130" s="34" t="s">
        <v>13</v>
      </c>
      <c r="I2130" s="35">
        <v>0.91400000000000003</v>
      </c>
      <c r="J2130" s="36">
        <v>197667.72</v>
      </c>
      <c r="K2130" s="19">
        <f t="shared" si="33"/>
        <v>593003.16</v>
      </c>
      <c r="L2130" s="37">
        <v>49416.93</v>
      </c>
      <c r="M2130" s="38"/>
    </row>
    <row r="2131" spans="1:13" s="39" customFormat="1" ht="12.95" customHeight="1" x14ac:dyDescent="0.25">
      <c r="A2131" s="226"/>
      <c r="B2131" s="29">
        <v>5102</v>
      </c>
      <c r="C2131" s="30">
        <v>6</v>
      </c>
      <c r="D2131" s="42" t="s">
        <v>5433</v>
      </c>
      <c r="E2131" s="42" t="s">
        <v>5434</v>
      </c>
      <c r="F2131" s="42" t="s">
        <v>5435</v>
      </c>
      <c r="G2131" s="33" t="s">
        <v>130</v>
      </c>
      <c r="H2131" s="34" t="s">
        <v>13</v>
      </c>
      <c r="I2131" s="35">
        <v>0.93799999999999994</v>
      </c>
      <c r="J2131" s="36">
        <v>202858.12</v>
      </c>
      <c r="K2131" s="19">
        <f t="shared" si="33"/>
        <v>608574.36</v>
      </c>
      <c r="L2131" s="37">
        <v>50714.53</v>
      </c>
      <c r="M2131" s="38"/>
    </row>
    <row r="2132" spans="1:13" s="39" customFormat="1" ht="12.95" customHeight="1" x14ac:dyDescent="0.25">
      <c r="A2132" s="226"/>
      <c r="B2132" s="29">
        <v>5110</v>
      </c>
      <c r="C2132" s="30">
        <v>7</v>
      </c>
      <c r="D2132" s="42" t="s">
        <v>5436</v>
      </c>
      <c r="E2132" s="42" t="s">
        <v>5437</v>
      </c>
      <c r="F2132" s="42" t="s">
        <v>5438</v>
      </c>
      <c r="G2132" s="33" t="s">
        <v>130</v>
      </c>
      <c r="H2132" s="34" t="s">
        <v>13</v>
      </c>
      <c r="I2132" s="35">
        <v>0.93320000000000003</v>
      </c>
      <c r="J2132" s="36">
        <v>201820.04</v>
      </c>
      <c r="K2132" s="19">
        <f t="shared" si="33"/>
        <v>605460.12</v>
      </c>
      <c r="L2132" s="37">
        <v>50455.01</v>
      </c>
      <c r="M2132" s="38"/>
    </row>
    <row r="2133" spans="1:13" s="39" customFormat="1" ht="12.95" customHeight="1" x14ac:dyDescent="0.25">
      <c r="A2133" s="226"/>
      <c r="B2133" s="29">
        <v>5103</v>
      </c>
      <c r="C2133" s="30">
        <v>8</v>
      </c>
      <c r="D2133" s="42" t="s">
        <v>5439</v>
      </c>
      <c r="E2133" s="42" t="s">
        <v>5440</v>
      </c>
      <c r="F2133" s="42" t="s">
        <v>5441</v>
      </c>
      <c r="G2133" s="33" t="s">
        <v>130</v>
      </c>
      <c r="H2133" s="34" t="s">
        <v>13</v>
      </c>
      <c r="I2133" s="35">
        <v>0.92100000000000004</v>
      </c>
      <c r="J2133" s="36">
        <v>199181.6</v>
      </c>
      <c r="K2133" s="19">
        <f t="shared" si="33"/>
        <v>597544.80000000005</v>
      </c>
      <c r="L2133" s="37">
        <v>49795.4</v>
      </c>
      <c r="M2133" s="38"/>
    </row>
    <row r="2134" spans="1:13" s="39" customFormat="1" ht="12.95" customHeight="1" x14ac:dyDescent="0.25">
      <c r="A2134" s="226"/>
      <c r="B2134" s="29">
        <v>5109</v>
      </c>
      <c r="C2134" s="30">
        <v>9</v>
      </c>
      <c r="D2134" s="42" t="s">
        <v>5442</v>
      </c>
      <c r="E2134" s="42" t="s">
        <v>5443</v>
      </c>
      <c r="F2134" s="42" t="s">
        <v>5444</v>
      </c>
      <c r="G2134" s="33" t="s">
        <v>130</v>
      </c>
      <c r="H2134" s="34" t="s">
        <v>13</v>
      </c>
      <c r="I2134" s="35">
        <v>0.94199999999999995</v>
      </c>
      <c r="J2134" s="36">
        <v>152792.40000000002</v>
      </c>
      <c r="K2134" s="19">
        <f t="shared" si="33"/>
        <v>560238.80000000005</v>
      </c>
      <c r="L2134" s="37">
        <v>50930.8</v>
      </c>
    </row>
    <row r="2135" spans="1:13" s="39" customFormat="1" ht="12.95" customHeight="1" x14ac:dyDescent="0.25">
      <c r="A2135" s="226"/>
      <c r="B2135" s="29">
        <v>5104</v>
      </c>
      <c r="C2135" s="30">
        <v>10</v>
      </c>
      <c r="D2135" s="42" t="s">
        <v>5445</v>
      </c>
      <c r="E2135" s="42" t="s">
        <v>5446</v>
      </c>
      <c r="F2135" s="42" t="s">
        <v>5447</v>
      </c>
      <c r="G2135" s="33" t="s">
        <v>130</v>
      </c>
      <c r="H2135" s="34" t="s">
        <v>13</v>
      </c>
      <c r="I2135" s="35">
        <v>0</v>
      </c>
      <c r="J2135" s="36">
        <v>100390.98</v>
      </c>
      <c r="K2135" s="19">
        <f t="shared" si="33"/>
        <v>100390.98</v>
      </c>
      <c r="L2135" s="37">
        <v>0</v>
      </c>
      <c r="M2135" s="38" t="s">
        <v>5685</v>
      </c>
    </row>
    <row r="2136" spans="1:13" s="39" customFormat="1" ht="12.95" customHeight="1" x14ac:dyDescent="0.25">
      <c r="A2136" s="226"/>
      <c r="B2136" s="29"/>
      <c r="C2136" s="30"/>
      <c r="D2136" s="49" t="s">
        <v>11</v>
      </c>
      <c r="E2136" s="42"/>
      <c r="F2136" s="42"/>
      <c r="G2136" s="33"/>
      <c r="H2136" s="34"/>
      <c r="I2136" s="35"/>
      <c r="J2136" s="36"/>
      <c r="K2136" s="19"/>
      <c r="L2136" s="37"/>
      <c r="M2136" s="38"/>
    </row>
    <row r="2137" spans="1:13" s="39" customFormat="1" ht="12.95" customHeight="1" x14ac:dyDescent="0.25">
      <c r="A2137" s="226"/>
      <c r="B2137" s="29">
        <v>5119</v>
      </c>
      <c r="C2137" s="30">
        <v>1</v>
      </c>
      <c r="D2137" s="42" t="s">
        <v>5448</v>
      </c>
      <c r="E2137" s="42" t="s">
        <v>5449</v>
      </c>
      <c r="F2137" s="42" t="s">
        <v>5450</v>
      </c>
      <c r="G2137" s="33" t="s">
        <v>12</v>
      </c>
      <c r="H2137" s="34" t="s">
        <v>13</v>
      </c>
      <c r="I2137" s="35">
        <v>0.93730000000000002</v>
      </c>
      <c r="J2137" s="36">
        <v>405382.24</v>
      </c>
      <c r="K2137" s="19">
        <f t="shared" si="33"/>
        <v>1216146.72</v>
      </c>
      <c r="L2137" s="37">
        <v>101345.56</v>
      </c>
      <c r="M2137" s="38"/>
    </row>
    <row r="2138" spans="1:13" s="39" customFormat="1" ht="12.95" customHeight="1" x14ac:dyDescent="0.25">
      <c r="A2138" s="226"/>
      <c r="B2138" s="29">
        <v>5123</v>
      </c>
      <c r="C2138" s="30">
        <v>2</v>
      </c>
      <c r="D2138" s="42" t="s">
        <v>5451</v>
      </c>
      <c r="E2138" s="42" t="s">
        <v>5452</v>
      </c>
      <c r="F2138" s="42" t="s">
        <v>5453</v>
      </c>
      <c r="G2138" s="33" t="s">
        <v>12</v>
      </c>
      <c r="H2138" s="34" t="s">
        <v>13</v>
      </c>
      <c r="I2138" s="35">
        <v>0.92920000000000003</v>
      </c>
      <c r="J2138" s="36">
        <v>401879</v>
      </c>
      <c r="K2138" s="19">
        <f t="shared" si="33"/>
        <v>1205637</v>
      </c>
      <c r="L2138" s="37">
        <v>100469.75</v>
      </c>
      <c r="M2138" s="38"/>
    </row>
    <row r="2139" spans="1:13" s="39" customFormat="1" ht="12.95" customHeight="1" x14ac:dyDescent="0.25">
      <c r="A2139" s="226"/>
      <c r="B2139" s="29">
        <v>5126</v>
      </c>
      <c r="C2139" s="30">
        <v>3</v>
      </c>
      <c r="D2139" s="42" t="s">
        <v>5454</v>
      </c>
      <c r="E2139" s="42" t="s">
        <v>5455</v>
      </c>
      <c r="F2139" s="42" t="s">
        <v>5456</v>
      </c>
      <c r="G2139" s="33" t="s">
        <v>12</v>
      </c>
      <c r="H2139" s="34" t="s">
        <v>13</v>
      </c>
      <c r="I2139" s="35">
        <v>0.93559999999999999</v>
      </c>
      <c r="J2139" s="36">
        <v>404647</v>
      </c>
      <c r="K2139" s="19">
        <f t="shared" si="33"/>
        <v>1213941</v>
      </c>
      <c r="L2139" s="37">
        <v>101161.75</v>
      </c>
      <c r="M2139" s="38"/>
    </row>
    <row r="2140" spans="1:13" s="39" customFormat="1" ht="12.95" customHeight="1" x14ac:dyDescent="0.25">
      <c r="A2140" s="226"/>
      <c r="B2140" s="29">
        <v>5128</v>
      </c>
      <c r="C2140" s="30">
        <v>4</v>
      </c>
      <c r="D2140" s="42" t="s">
        <v>5457</v>
      </c>
      <c r="E2140" s="42" t="s">
        <v>5458</v>
      </c>
      <c r="F2140" s="42" t="s">
        <v>5459</v>
      </c>
      <c r="G2140" s="33" t="s">
        <v>12</v>
      </c>
      <c r="H2140" s="34" t="s">
        <v>13</v>
      </c>
      <c r="I2140" s="35">
        <v>0.92969999999999997</v>
      </c>
      <c r="J2140" s="36">
        <v>402095.24</v>
      </c>
      <c r="K2140" s="19">
        <f t="shared" si="33"/>
        <v>1206285.72</v>
      </c>
      <c r="L2140" s="37">
        <v>100523.81</v>
      </c>
      <c r="M2140" s="38"/>
    </row>
    <row r="2141" spans="1:13" s="39" customFormat="1" ht="12.95" customHeight="1" x14ac:dyDescent="0.25">
      <c r="A2141" s="226"/>
      <c r="B2141" s="29">
        <v>5130</v>
      </c>
      <c r="C2141" s="30">
        <v>5</v>
      </c>
      <c r="D2141" s="42" t="s">
        <v>5460</v>
      </c>
      <c r="E2141" s="42" t="s">
        <v>5461</v>
      </c>
      <c r="F2141" s="42" t="s">
        <v>5462</v>
      </c>
      <c r="G2141" s="33" t="s">
        <v>12</v>
      </c>
      <c r="H2141" s="34" t="s">
        <v>13</v>
      </c>
      <c r="I2141" s="35">
        <v>0.33189999999999997</v>
      </c>
      <c r="J2141" s="36">
        <v>273296.76</v>
      </c>
      <c r="K2141" s="19">
        <f t="shared" si="33"/>
        <v>560390.28</v>
      </c>
      <c r="L2141" s="37">
        <v>35886.69</v>
      </c>
      <c r="M2141" s="38"/>
    </row>
    <row r="2142" spans="1:13" s="39" customFormat="1" ht="12.95" customHeight="1" x14ac:dyDescent="0.25">
      <c r="A2142" s="226"/>
      <c r="B2142" s="29">
        <v>5127</v>
      </c>
      <c r="C2142" s="30">
        <v>6</v>
      </c>
      <c r="D2142" s="42" t="s">
        <v>5463</v>
      </c>
      <c r="E2142" s="42" t="s">
        <v>5464</v>
      </c>
      <c r="F2142" s="42" t="s">
        <v>493</v>
      </c>
      <c r="G2142" s="33" t="s">
        <v>12</v>
      </c>
      <c r="H2142" s="34" t="s">
        <v>13</v>
      </c>
      <c r="I2142" s="35">
        <v>0.94010000000000005</v>
      </c>
      <c r="J2142" s="36">
        <v>406593.24</v>
      </c>
      <c r="K2142" s="19">
        <f t="shared" si="33"/>
        <v>1219779.72</v>
      </c>
      <c r="L2142" s="37">
        <v>101648.31</v>
      </c>
      <c r="M2142" s="38"/>
    </row>
    <row r="2143" spans="1:13" s="39" customFormat="1" ht="12.95" customHeight="1" x14ac:dyDescent="0.25">
      <c r="A2143" s="226"/>
      <c r="B2143" s="29">
        <v>5145</v>
      </c>
      <c r="C2143" s="30">
        <v>7</v>
      </c>
      <c r="D2143" s="42" t="s">
        <v>5465</v>
      </c>
      <c r="E2143" s="42" t="s">
        <v>5466</v>
      </c>
      <c r="F2143" s="42" t="s">
        <v>490</v>
      </c>
      <c r="G2143" s="33" t="s">
        <v>12</v>
      </c>
      <c r="H2143" s="34" t="s">
        <v>13</v>
      </c>
      <c r="I2143" s="35">
        <v>0.93259999999999998</v>
      </c>
      <c r="J2143" s="36">
        <v>403349.52</v>
      </c>
      <c r="K2143" s="19">
        <f t="shared" si="33"/>
        <v>1210048.56</v>
      </c>
      <c r="L2143" s="37">
        <v>100837.38</v>
      </c>
      <c r="M2143" s="38"/>
    </row>
    <row r="2144" spans="1:13" s="39" customFormat="1" ht="12.95" customHeight="1" x14ac:dyDescent="0.25">
      <c r="A2144" s="226"/>
      <c r="B2144" s="29">
        <v>5107</v>
      </c>
      <c r="C2144" s="30">
        <v>8</v>
      </c>
      <c r="D2144" s="42" t="s">
        <v>5467</v>
      </c>
      <c r="E2144" s="42" t="s">
        <v>5468</v>
      </c>
      <c r="F2144" s="42" t="s">
        <v>5469</v>
      </c>
      <c r="G2144" s="33" t="s">
        <v>12</v>
      </c>
      <c r="H2144" s="34" t="s">
        <v>13</v>
      </c>
      <c r="I2144" s="35">
        <v>0.92779999999999996</v>
      </c>
      <c r="J2144" s="36">
        <v>300955.14</v>
      </c>
      <c r="K2144" s="19">
        <f t="shared" si="33"/>
        <v>1103502.18</v>
      </c>
      <c r="L2144" s="37">
        <v>100318.38</v>
      </c>
    </row>
    <row r="2145" spans="1:13" s="39" customFormat="1" ht="12.95" customHeight="1" x14ac:dyDescent="0.25">
      <c r="A2145" s="226"/>
      <c r="B2145" s="29">
        <v>5115</v>
      </c>
      <c r="C2145" s="30">
        <v>9</v>
      </c>
      <c r="D2145" s="42" t="s">
        <v>5470</v>
      </c>
      <c r="E2145" s="42" t="s">
        <v>5471</v>
      </c>
      <c r="F2145" s="42" t="s">
        <v>555</v>
      </c>
      <c r="G2145" s="33" t="s">
        <v>12</v>
      </c>
      <c r="H2145" s="34" t="s">
        <v>13</v>
      </c>
      <c r="I2145" s="35">
        <v>0</v>
      </c>
      <c r="J2145" s="36">
        <v>195836</v>
      </c>
      <c r="K2145" s="19">
        <f t="shared" si="33"/>
        <v>195836</v>
      </c>
      <c r="L2145" s="37">
        <v>0</v>
      </c>
      <c r="M2145" s="38" t="s">
        <v>5685</v>
      </c>
    </row>
    <row r="2146" spans="1:13" s="39" customFormat="1" ht="12.95" customHeight="1" x14ac:dyDescent="0.25">
      <c r="A2146" s="226"/>
      <c r="B2146" s="29">
        <v>5121</v>
      </c>
      <c r="C2146" s="30">
        <v>10</v>
      </c>
      <c r="D2146" s="42" t="s">
        <v>5472</v>
      </c>
      <c r="E2146" s="42" t="s">
        <v>5473</v>
      </c>
      <c r="F2146" s="42" t="s">
        <v>5474</v>
      </c>
      <c r="G2146" s="33" t="s">
        <v>12</v>
      </c>
      <c r="H2146" s="34" t="s">
        <v>13</v>
      </c>
      <c r="I2146" s="35">
        <v>0.93620000000000003</v>
      </c>
      <c r="J2146" s="36">
        <v>404906.52</v>
      </c>
      <c r="K2146" s="19">
        <f t="shared" si="33"/>
        <v>1214719.56</v>
      </c>
      <c r="L2146" s="37">
        <v>101226.63</v>
      </c>
      <c r="M2146" s="38"/>
    </row>
    <row r="2147" spans="1:13" s="39" customFormat="1" ht="12.95" customHeight="1" x14ac:dyDescent="0.25">
      <c r="A2147" s="226"/>
      <c r="B2147" s="29">
        <v>5114</v>
      </c>
      <c r="C2147" s="30">
        <v>11</v>
      </c>
      <c r="D2147" s="42" t="s">
        <v>5475</v>
      </c>
      <c r="E2147" s="42" t="s">
        <v>5476</v>
      </c>
      <c r="F2147" s="42" t="s">
        <v>5477</v>
      </c>
      <c r="G2147" s="33" t="s">
        <v>12</v>
      </c>
      <c r="H2147" s="34" t="s">
        <v>13</v>
      </c>
      <c r="I2147" s="35">
        <v>0</v>
      </c>
      <c r="J2147" s="36">
        <v>198647.26</v>
      </c>
      <c r="K2147" s="19">
        <f t="shared" si="33"/>
        <v>198647.26</v>
      </c>
      <c r="L2147" s="37">
        <v>0</v>
      </c>
      <c r="M2147" s="38" t="s">
        <v>5685</v>
      </c>
    </row>
    <row r="2148" spans="1:13" s="39" customFormat="1" ht="12.95" customHeight="1" x14ac:dyDescent="0.25">
      <c r="A2148" s="226"/>
      <c r="B2148" s="29">
        <v>5138</v>
      </c>
      <c r="C2148" s="30">
        <v>12</v>
      </c>
      <c r="D2148" s="42" t="s">
        <v>5478</v>
      </c>
      <c r="E2148" s="42" t="s">
        <v>5479</v>
      </c>
      <c r="F2148" s="42" t="s">
        <v>5480</v>
      </c>
      <c r="G2148" s="33" t="s">
        <v>12</v>
      </c>
      <c r="H2148" s="34" t="s">
        <v>13</v>
      </c>
      <c r="I2148" s="35">
        <v>0.93620000000000003</v>
      </c>
      <c r="J2148" s="36">
        <v>404906.52</v>
      </c>
      <c r="K2148" s="19">
        <f t="shared" si="33"/>
        <v>1214719.56</v>
      </c>
      <c r="L2148" s="37">
        <v>101226.63</v>
      </c>
      <c r="M2148" s="38"/>
    </row>
    <row r="2149" spans="1:13" s="39" customFormat="1" ht="12.95" customHeight="1" x14ac:dyDescent="0.25">
      <c r="A2149" s="226"/>
      <c r="B2149" s="29">
        <v>5122</v>
      </c>
      <c r="C2149" s="30">
        <v>13</v>
      </c>
      <c r="D2149" s="42" t="s">
        <v>5481</v>
      </c>
      <c r="E2149" s="42" t="s">
        <v>5482</v>
      </c>
      <c r="F2149" s="42" t="s">
        <v>5483</v>
      </c>
      <c r="G2149" s="33" t="s">
        <v>12</v>
      </c>
      <c r="H2149" s="34" t="s">
        <v>13</v>
      </c>
      <c r="I2149" s="35">
        <v>0.93230000000000002</v>
      </c>
      <c r="J2149" s="36">
        <v>403219.76</v>
      </c>
      <c r="K2149" s="19">
        <f t="shared" si="33"/>
        <v>1209659.28</v>
      </c>
      <c r="L2149" s="37">
        <v>100804.94</v>
      </c>
      <c r="M2149" s="38"/>
    </row>
    <row r="2150" spans="1:13" s="39" customFormat="1" ht="12.95" customHeight="1" x14ac:dyDescent="0.25">
      <c r="A2150" s="226"/>
      <c r="B2150" s="29">
        <v>5105</v>
      </c>
      <c r="C2150" s="30">
        <v>14</v>
      </c>
      <c r="D2150" s="42" t="s">
        <v>5484</v>
      </c>
      <c r="E2150" s="42" t="s">
        <v>5485</v>
      </c>
      <c r="F2150" s="42" t="s">
        <v>5486</v>
      </c>
      <c r="G2150" s="33" t="s">
        <v>12</v>
      </c>
      <c r="H2150" s="34" t="s">
        <v>13</v>
      </c>
      <c r="I2150" s="35">
        <v>0.94920000000000004</v>
      </c>
      <c r="J2150" s="36">
        <v>410529</v>
      </c>
      <c r="K2150" s="19">
        <f t="shared" si="33"/>
        <v>1231587</v>
      </c>
      <c r="L2150" s="37">
        <v>102632.25</v>
      </c>
      <c r="M2150" s="38"/>
    </row>
    <row r="2151" spans="1:13" s="39" customFormat="1" ht="12.95" customHeight="1" x14ac:dyDescent="0.25">
      <c r="A2151" s="226"/>
      <c r="B2151" s="29">
        <v>5137</v>
      </c>
      <c r="C2151" s="30">
        <v>15</v>
      </c>
      <c r="D2151" s="42" t="s">
        <v>5487</v>
      </c>
      <c r="E2151" s="42" t="s">
        <v>5488</v>
      </c>
      <c r="F2151" s="42" t="s">
        <v>5489</v>
      </c>
      <c r="G2151" s="33" t="s">
        <v>12</v>
      </c>
      <c r="H2151" s="34" t="s">
        <v>13</v>
      </c>
      <c r="I2151" s="35">
        <v>0.95420000000000005</v>
      </c>
      <c r="J2151" s="36">
        <v>412691.52</v>
      </c>
      <c r="K2151" s="19">
        <f t="shared" si="33"/>
        <v>1238074.56</v>
      </c>
      <c r="L2151" s="37">
        <v>103172.88</v>
      </c>
      <c r="M2151" s="38"/>
    </row>
    <row r="2152" spans="1:13" s="39" customFormat="1" ht="12.95" customHeight="1" x14ac:dyDescent="0.25">
      <c r="A2152" s="226"/>
      <c r="B2152" s="29">
        <v>5136</v>
      </c>
      <c r="C2152" s="30">
        <v>16</v>
      </c>
      <c r="D2152" s="42" t="s">
        <v>5490</v>
      </c>
      <c r="E2152" s="42" t="s">
        <v>5491</v>
      </c>
      <c r="F2152" s="42" t="s">
        <v>5492</v>
      </c>
      <c r="G2152" s="33" t="s">
        <v>12</v>
      </c>
      <c r="H2152" s="34" t="s">
        <v>13</v>
      </c>
      <c r="I2152" s="35">
        <v>0.9244</v>
      </c>
      <c r="J2152" s="36">
        <v>399803</v>
      </c>
      <c r="K2152" s="19">
        <f t="shared" si="33"/>
        <v>1199409</v>
      </c>
      <c r="L2152" s="37">
        <v>99950.75</v>
      </c>
      <c r="M2152" s="38"/>
    </row>
    <row r="2153" spans="1:13" s="39" customFormat="1" ht="12.95" customHeight="1" x14ac:dyDescent="0.25">
      <c r="A2153" s="226"/>
      <c r="B2153" s="29">
        <v>5139</v>
      </c>
      <c r="C2153" s="30">
        <v>17</v>
      </c>
      <c r="D2153" s="42" t="s">
        <v>5493</v>
      </c>
      <c r="E2153" s="42" t="s">
        <v>5017</v>
      </c>
      <c r="F2153" s="42" t="s">
        <v>5494</v>
      </c>
      <c r="G2153" s="33" t="s">
        <v>12</v>
      </c>
      <c r="H2153" s="34" t="s">
        <v>13</v>
      </c>
      <c r="I2153" s="35">
        <v>0.9405</v>
      </c>
      <c r="J2153" s="36">
        <v>305074.68</v>
      </c>
      <c r="K2153" s="19">
        <f t="shared" si="33"/>
        <v>1118607.1599999999</v>
      </c>
      <c r="L2153" s="37">
        <v>101691.56</v>
      </c>
      <c r="M2153" s="38"/>
    </row>
    <row r="2154" spans="1:13" s="39" customFormat="1" ht="12.95" customHeight="1" x14ac:dyDescent="0.25">
      <c r="A2154" s="226"/>
      <c r="B2154" s="29">
        <v>5124</v>
      </c>
      <c r="C2154" s="30">
        <v>18</v>
      </c>
      <c r="D2154" s="42" t="s">
        <v>5495</v>
      </c>
      <c r="E2154" s="42" t="s">
        <v>5496</v>
      </c>
      <c r="F2154" s="42" t="s">
        <v>5497</v>
      </c>
      <c r="G2154" s="33" t="s">
        <v>12</v>
      </c>
      <c r="H2154" s="34" t="s">
        <v>13</v>
      </c>
      <c r="I2154" s="35">
        <v>0.94920000000000004</v>
      </c>
      <c r="J2154" s="36">
        <v>410529</v>
      </c>
      <c r="K2154" s="19">
        <f t="shared" si="33"/>
        <v>1231587</v>
      </c>
      <c r="L2154" s="37">
        <v>102632.25</v>
      </c>
      <c r="M2154" s="38"/>
    </row>
    <row r="2155" spans="1:13" s="39" customFormat="1" ht="12.95" customHeight="1" x14ac:dyDescent="0.25">
      <c r="A2155" s="226"/>
      <c r="B2155" s="29">
        <v>5120</v>
      </c>
      <c r="C2155" s="30">
        <v>19</v>
      </c>
      <c r="D2155" s="42" t="s">
        <v>5498</v>
      </c>
      <c r="E2155" s="42" t="s">
        <v>5499</v>
      </c>
      <c r="F2155" s="42" t="s">
        <v>5500</v>
      </c>
      <c r="G2155" s="33" t="s">
        <v>12</v>
      </c>
      <c r="H2155" s="34" t="s">
        <v>13</v>
      </c>
      <c r="I2155" s="35">
        <v>0.94320000000000004</v>
      </c>
      <c r="J2155" s="36">
        <v>364684</v>
      </c>
      <c r="K2155" s="19">
        <f t="shared" si="33"/>
        <v>1180552</v>
      </c>
      <c r="L2155" s="37">
        <v>101983.5</v>
      </c>
      <c r="M2155" s="38"/>
    </row>
    <row r="2156" spans="1:13" s="39" customFormat="1" ht="12.95" customHeight="1" x14ac:dyDescent="0.25">
      <c r="A2156" s="226"/>
      <c r="B2156" s="29">
        <v>5106</v>
      </c>
      <c r="C2156" s="30">
        <v>20</v>
      </c>
      <c r="D2156" s="42" t="s">
        <v>5501</v>
      </c>
      <c r="E2156" s="42" t="s">
        <v>5502</v>
      </c>
      <c r="F2156" s="42" t="s">
        <v>5503</v>
      </c>
      <c r="G2156" s="33" t="s">
        <v>12</v>
      </c>
      <c r="H2156" s="34" t="s">
        <v>13</v>
      </c>
      <c r="I2156" s="35">
        <v>0.94379999999999997</v>
      </c>
      <c r="J2156" s="36">
        <v>408193.52</v>
      </c>
      <c r="K2156" s="19">
        <f t="shared" si="33"/>
        <v>1224580.56</v>
      </c>
      <c r="L2156" s="37">
        <v>102048.38</v>
      </c>
      <c r="M2156" s="38"/>
    </row>
    <row r="2157" spans="1:13" s="39" customFormat="1" ht="12.95" customHeight="1" x14ac:dyDescent="0.25">
      <c r="A2157" s="226"/>
      <c r="B2157" s="29">
        <v>5142</v>
      </c>
      <c r="C2157" s="30">
        <v>21</v>
      </c>
      <c r="D2157" s="42" t="s">
        <v>5504</v>
      </c>
      <c r="E2157" s="42" t="s">
        <v>5505</v>
      </c>
      <c r="F2157" s="42" t="s">
        <v>5506</v>
      </c>
      <c r="G2157" s="33" t="s">
        <v>12</v>
      </c>
      <c r="H2157" s="34" t="s">
        <v>13</v>
      </c>
      <c r="I2157" s="35">
        <v>0.9395</v>
      </c>
      <c r="J2157" s="36">
        <v>304750.32</v>
      </c>
      <c r="K2157" s="19">
        <f t="shared" si="33"/>
        <v>1117417.8400000001</v>
      </c>
      <c r="L2157" s="37">
        <v>101583.44</v>
      </c>
      <c r="M2157" s="38"/>
    </row>
    <row r="2158" spans="1:13" s="39" customFormat="1" ht="12.95" customHeight="1" x14ac:dyDescent="0.25">
      <c r="A2158" s="226"/>
      <c r="B2158" s="29">
        <v>5144</v>
      </c>
      <c r="C2158" s="30">
        <v>22</v>
      </c>
      <c r="D2158" s="42" t="s">
        <v>5507</v>
      </c>
      <c r="E2158" s="42" t="s">
        <v>5508</v>
      </c>
      <c r="F2158" s="42" t="s">
        <v>5509</v>
      </c>
      <c r="G2158" s="33" t="s">
        <v>12</v>
      </c>
      <c r="H2158" s="34" t="s">
        <v>13</v>
      </c>
      <c r="I2158" s="35">
        <v>0.9425</v>
      </c>
      <c r="J2158" s="36">
        <v>407631.24</v>
      </c>
      <c r="K2158" s="19">
        <f t="shared" si="33"/>
        <v>1222893.72</v>
      </c>
      <c r="L2158" s="37">
        <v>101907.81</v>
      </c>
      <c r="M2158" s="38"/>
    </row>
    <row r="2159" spans="1:13" s="39" customFormat="1" ht="12.95" customHeight="1" x14ac:dyDescent="0.25">
      <c r="A2159" s="226"/>
      <c r="B2159" s="29">
        <v>5143</v>
      </c>
      <c r="C2159" s="30">
        <v>23</v>
      </c>
      <c r="D2159" s="42" t="s">
        <v>5510</v>
      </c>
      <c r="E2159" s="42" t="s">
        <v>1676</v>
      </c>
      <c r="F2159" s="42" t="s">
        <v>5511</v>
      </c>
      <c r="G2159" s="33" t="s">
        <v>12</v>
      </c>
      <c r="H2159" s="34" t="s">
        <v>13</v>
      </c>
      <c r="I2159" s="35">
        <v>0.9194</v>
      </c>
      <c r="J2159" s="36">
        <v>397640.52</v>
      </c>
      <c r="K2159" s="19">
        <f t="shared" si="33"/>
        <v>1192921.56</v>
      </c>
      <c r="L2159" s="37">
        <v>99410.13</v>
      </c>
      <c r="M2159" s="38"/>
    </row>
    <row r="2160" spans="1:13" s="39" customFormat="1" ht="12.95" customHeight="1" x14ac:dyDescent="0.25">
      <c r="A2160" s="226"/>
      <c r="B2160" s="29">
        <v>5118</v>
      </c>
      <c r="C2160" s="30">
        <v>24</v>
      </c>
      <c r="D2160" s="42" t="s">
        <v>5512</v>
      </c>
      <c r="E2160" s="42" t="s">
        <v>5513</v>
      </c>
      <c r="F2160" s="42" t="s">
        <v>5514</v>
      </c>
      <c r="G2160" s="33" t="s">
        <v>12</v>
      </c>
      <c r="H2160" s="34" t="s">
        <v>13</v>
      </c>
      <c r="I2160" s="35">
        <v>0.93220000000000003</v>
      </c>
      <c r="J2160" s="36">
        <v>403176.52</v>
      </c>
      <c r="K2160" s="19">
        <f t="shared" si="33"/>
        <v>1209529.56</v>
      </c>
      <c r="L2160" s="37">
        <v>100794.13</v>
      </c>
      <c r="M2160" s="38"/>
    </row>
    <row r="2161" spans="1:13" s="39" customFormat="1" ht="12.95" customHeight="1" x14ac:dyDescent="0.25">
      <c r="A2161" s="226"/>
      <c r="B2161" s="29">
        <v>5111</v>
      </c>
      <c r="C2161" s="30">
        <v>25</v>
      </c>
      <c r="D2161" s="42" t="s">
        <v>5515</v>
      </c>
      <c r="E2161" s="42" t="s">
        <v>5516</v>
      </c>
      <c r="F2161" s="42" t="s">
        <v>5517</v>
      </c>
      <c r="G2161" s="33" t="s">
        <v>12</v>
      </c>
      <c r="H2161" s="34" t="s">
        <v>13</v>
      </c>
      <c r="I2161" s="35">
        <v>0.93720000000000003</v>
      </c>
      <c r="J2161" s="36">
        <v>405339</v>
      </c>
      <c r="K2161" s="19">
        <f t="shared" si="33"/>
        <v>1216017</v>
      </c>
      <c r="L2161" s="37">
        <v>101334.75</v>
      </c>
      <c r="M2161" s="38"/>
    </row>
    <row r="2162" spans="1:13" s="39" customFormat="1" ht="12.95" customHeight="1" x14ac:dyDescent="0.25">
      <c r="A2162" s="226"/>
      <c r="B2162" s="29">
        <v>5101</v>
      </c>
      <c r="C2162" s="30">
        <v>26</v>
      </c>
      <c r="D2162" s="42" t="s">
        <v>5518</v>
      </c>
      <c r="E2162" s="42" t="s">
        <v>5519</v>
      </c>
      <c r="F2162" s="42" t="s">
        <v>5520</v>
      </c>
      <c r="G2162" s="33" t="s">
        <v>12</v>
      </c>
      <c r="H2162" s="34" t="s">
        <v>13</v>
      </c>
      <c r="I2162" s="35">
        <v>0.94369999999999998</v>
      </c>
      <c r="J2162" s="36">
        <v>306112.68</v>
      </c>
      <c r="K2162" s="19">
        <f t="shared" si="33"/>
        <v>1122413.1599999999</v>
      </c>
      <c r="L2162" s="37">
        <v>102037.56</v>
      </c>
      <c r="M2162" s="38"/>
    </row>
    <row r="2163" spans="1:13" s="39" customFormat="1" ht="12.95" customHeight="1" x14ac:dyDescent="0.25">
      <c r="A2163" s="226"/>
      <c r="B2163" s="29">
        <v>5129</v>
      </c>
      <c r="C2163" s="30">
        <v>27</v>
      </c>
      <c r="D2163" s="42" t="s">
        <v>5521</v>
      </c>
      <c r="E2163" s="42" t="s">
        <v>5522</v>
      </c>
      <c r="F2163" s="42" t="s">
        <v>5523</v>
      </c>
      <c r="G2163" s="33" t="s">
        <v>12</v>
      </c>
      <c r="H2163" s="34" t="s">
        <v>13</v>
      </c>
      <c r="I2163" s="35">
        <v>0.94089999999999996</v>
      </c>
      <c r="J2163" s="36">
        <v>406939.24</v>
      </c>
      <c r="K2163" s="19">
        <f t="shared" si="33"/>
        <v>1220817.72</v>
      </c>
      <c r="L2163" s="37">
        <v>101734.81</v>
      </c>
      <c r="M2163" s="38"/>
    </row>
    <row r="2164" spans="1:13" s="39" customFormat="1" ht="12.95" customHeight="1" x14ac:dyDescent="0.25">
      <c r="A2164" s="226"/>
      <c r="B2164" s="29">
        <v>5100</v>
      </c>
      <c r="C2164" s="30">
        <v>28</v>
      </c>
      <c r="D2164" s="42" t="s">
        <v>5524</v>
      </c>
      <c r="E2164" s="42" t="s">
        <v>1058</v>
      </c>
      <c r="F2164" s="42" t="s">
        <v>5525</v>
      </c>
      <c r="G2164" s="33" t="s">
        <v>12</v>
      </c>
      <c r="H2164" s="34" t="s">
        <v>13</v>
      </c>
      <c r="I2164" s="35">
        <v>0.93899999999999995</v>
      </c>
      <c r="J2164" s="36">
        <v>406117.52</v>
      </c>
      <c r="K2164" s="19">
        <f t="shared" si="33"/>
        <v>1218352.56</v>
      </c>
      <c r="L2164" s="37">
        <v>101529.38</v>
      </c>
      <c r="M2164" s="38"/>
    </row>
    <row r="2165" spans="1:13" s="39" customFormat="1" ht="12.95" customHeight="1" x14ac:dyDescent="0.25">
      <c r="A2165" s="226"/>
      <c r="B2165" s="29">
        <v>5132</v>
      </c>
      <c r="C2165" s="30">
        <v>29</v>
      </c>
      <c r="D2165" s="42" t="s">
        <v>5526</v>
      </c>
      <c r="E2165" s="42" t="s">
        <v>2512</v>
      </c>
      <c r="F2165" s="42" t="s">
        <v>5527</v>
      </c>
      <c r="G2165" s="33" t="s">
        <v>12</v>
      </c>
      <c r="H2165" s="34" t="s">
        <v>13</v>
      </c>
      <c r="I2165" s="35">
        <v>0.94540000000000002</v>
      </c>
      <c r="J2165" s="36">
        <v>408885.52</v>
      </c>
      <c r="K2165" s="19">
        <f t="shared" si="33"/>
        <v>1226656.56</v>
      </c>
      <c r="L2165" s="37">
        <v>102221.38</v>
      </c>
      <c r="M2165" s="38"/>
    </row>
    <row r="2166" spans="1:13" s="39" customFormat="1" ht="12.95" customHeight="1" x14ac:dyDescent="0.25">
      <c r="A2166" s="226"/>
      <c r="B2166" s="29">
        <v>5140</v>
      </c>
      <c r="C2166" s="30">
        <v>30</v>
      </c>
      <c r="D2166" s="42" t="s">
        <v>5528</v>
      </c>
      <c r="E2166" s="42" t="s">
        <v>5529</v>
      </c>
      <c r="F2166" s="42" t="s">
        <v>5530</v>
      </c>
      <c r="G2166" s="33" t="s">
        <v>12</v>
      </c>
      <c r="H2166" s="34" t="s">
        <v>13</v>
      </c>
      <c r="I2166" s="35">
        <v>0.49990000000000001</v>
      </c>
      <c r="J2166" s="36">
        <v>303690.7</v>
      </c>
      <c r="K2166" s="19">
        <f t="shared" si="33"/>
        <v>736104.22</v>
      </c>
      <c r="L2166" s="37">
        <v>54051.69</v>
      </c>
      <c r="M2166" s="38"/>
    </row>
    <row r="2167" spans="1:13" s="39" customFormat="1" ht="12.95" customHeight="1" x14ac:dyDescent="0.25">
      <c r="A2167" s="226"/>
      <c r="B2167" s="29">
        <v>5125</v>
      </c>
      <c r="C2167" s="30">
        <v>31</v>
      </c>
      <c r="D2167" s="42" t="s">
        <v>5531</v>
      </c>
      <c r="E2167" s="42" t="s">
        <v>5532</v>
      </c>
      <c r="F2167" s="42" t="s">
        <v>5533</v>
      </c>
      <c r="G2167" s="33" t="s">
        <v>12</v>
      </c>
      <c r="H2167" s="34" t="s">
        <v>13</v>
      </c>
      <c r="I2167" s="35">
        <v>0.94389999999999996</v>
      </c>
      <c r="J2167" s="36">
        <v>408236.76</v>
      </c>
      <c r="K2167" s="19">
        <f t="shared" si="33"/>
        <v>1224710.28</v>
      </c>
      <c r="L2167" s="37">
        <v>102059.19</v>
      </c>
      <c r="M2167" s="38"/>
    </row>
    <row r="2168" spans="1:13" s="39" customFormat="1" ht="12.95" customHeight="1" x14ac:dyDescent="0.25">
      <c r="A2168" s="226"/>
      <c r="B2168" s="29">
        <v>5141</v>
      </c>
      <c r="C2168" s="30">
        <v>32</v>
      </c>
      <c r="D2168" s="42" t="s">
        <v>5534</v>
      </c>
      <c r="E2168" s="42" t="s">
        <v>5535</v>
      </c>
      <c r="F2168" s="42" t="s">
        <v>5536</v>
      </c>
      <c r="G2168" s="33" t="s">
        <v>12</v>
      </c>
      <c r="H2168" s="34" t="s">
        <v>13</v>
      </c>
      <c r="I2168" s="35">
        <v>0.96220000000000006</v>
      </c>
      <c r="J2168" s="36">
        <v>416151.52</v>
      </c>
      <c r="K2168" s="19">
        <f t="shared" si="33"/>
        <v>1248454.56</v>
      </c>
      <c r="L2168" s="37">
        <v>104037.88</v>
      </c>
      <c r="M2168" s="38"/>
    </row>
    <row r="2169" spans="1:13" s="39" customFormat="1" ht="12.95" customHeight="1" x14ac:dyDescent="0.25">
      <c r="A2169" s="226"/>
      <c r="B2169" s="29">
        <v>5135</v>
      </c>
      <c r="C2169" s="30">
        <v>33</v>
      </c>
      <c r="D2169" s="42" t="s">
        <v>5537</v>
      </c>
      <c r="E2169" s="42" t="s">
        <v>5538</v>
      </c>
      <c r="F2169" s="42" t="s">
        <v>5539</v>
      </c>
      <c r="G2169" s="33" t="s">
        <v>12</v>
      </c>
      <c r="H2169" s="34" t="s">
        <v>13</v>
      </c>
      <c r="I2169" s="35">
        <v>0.94120000000000004</v>
      </c>
      <c r="J2169" s="36">
        <v>408972</v>
      </c>
      <c r="K2169" s="19">
        <f t="shared" si="33"/>
        <v>1223110</v>
      </c>
      <c r="L2169" s="37">
        <v>101767.25</v>
      </c>
      <c r="M2169" s="38"/>
    </row>
    <row r="2170" spans="1:13" s="39" customFormat="1" ht="12.95" customHeight="1" x14ac:dyDescent="0.25">
      <c r="A2170" s="226"/>
      <c r="B2170" s="29">
        <v>5131</v>
      </c>
      <c r="C2170" s="30">
        <v>34</v>
      </c>
      <c r="D2170" s="42" t="s">
        <v>5540</v>
      </c>
      <c r="E2170" s="42" t="s">
        <v>5541</v>
      </c>
      <c r="F2170" s="42" t="s">
        <v>5542</v>
      </c>
      <c r="G2170" s="33" t="s">
        <v>12</v>
      </c>
      <c r="H2170" s="34" t="s">
        <v>13</v>
      </c>
      <c r="I2170" s="35">
        <v>0.96</v>
      </c>
      <c r="J2170" s="36">
        <v>415200</v>
      </c>
      <c r="K2170" s="19">
        <f t="shared" si="33"/>
        <v>1245600</v>
      </c>
      <c r="L2170" s="37">
        <v>103800</v>
      </c>
      <c r="M2170" s="38"/>
    </row>
    <row r="2171" spans="1:13" s="39" customFormat="1" ht="12.95" customHeight="1" x14ac:dyDescent="0.25">
      <c r="A2171" s="226"/>
      <c r="B2171" s="29">
        <v>5134</v>
      </c>
      <c r="C2171" s="30">
        <v>35</v>
      </c>
      <c r="D2171" s="42" t="s">
        <v>5543</v>
      </c>
      <c r="E2171" s="42" t="s">
        <v>5544</v>
      </c>
      <c r="F2171" s="42" t="s">
        <v>5545</v>
      </c>
      <c r="G2171" s="33" t="s">
        <v>12</v>
      </c>
      <c r="H2171" s="34" t="s">
        <v>13</v>
      </c>
      <c r="I2171" s="35">
        <v>0.68799999999999994</v>
      </c>
      <c r="J2171" s="36">
        <v>211060</v>
      </c>
      <c r="K2171" s="19">
        <f t="shared" si="33"/>
        <v>806180</v>
      </c>
      <c r="L2171" s="37">
        <v>74390</v>
      </c>
      <c r="M2171" s="38"/>
    </row>
    <row r="2172" spans="1:13" s="39" customFormat="1" ht="12.95" customHeight="1" x14ac:dyDescent="0.25">
      <c r="A2172" s="227"/>
      <c r="B2172" s="29">
        <v>5133</v>
      </c>
      <c r="C2172" s="30">
        <v>36</v>
      </c>
      <c r="D2172" s="42" t="s">
        <v>5546</v>
      </c>
      <c r="E2172" s="42" t="s">
        <v>5547</v>
      </c>
      <c r="F2172" s="42" t="s">
        <v>5548</v>
      </c>
      <c r="G2172" s="33" t="s">
        <v>12</v>
      </c>
      <c r="H2172" s="34" t="s">
        <v>13</v>
      </c>
      <c r="I2172" s="35">
        <v>0.89280000000000004</v>
      </c>
      <c r="J2172" s="36">
        <v>391044.88</v>
      </c>
      <c r="K2172" s="19">
        <f t="shared" si="33"/>
        <v>1163316.8799999999</v>
      </c>
      <c r="L2172" s="37">
        <v>96534</v>
      </c>
      <c r="M2172" s="58"/>
    </row>
    <row r="2173" spans="1:13" s="39" customFormat="1" ht="12.75" customHeight="1" x14ac:dyDescent="0.25">
      <c r="A2173" s="235" t="s">
        <v>5714</v>
      </c>
      <c r="B2173" s="236"/>
      <c r="C2173" s="236"/>
      <c r="D2173" s="236"/>
      <c r="E2173" s="236"/>
      <c r="F2173" s="236"/>
      <c r="G2173" s="236"/>
      <c r="H2173" s="236"/>
      <c r="I2173" s="236"/>
      <c r="J2173" s="236"/>
      <c r="K2173" s="236"/>
      <c r="L2173" s="236"/>
      <c r="M2173" s="237"/>
    </row>
  </sheetData>
  <mergeCells count="77">
    <mergeCell ref="A2173:M2173"/>
    <mergeCell ref="A1914:A1955"/>
    <mergeCell ref="A1956:A1997"/>
    <mergeCell ref="A1998:A2039"/>
    <mergeCell ref="A2040:A2073"/>
    <mergeCell ref="A2074:A2124"/>
    <mergeCell ref="A2125:A2172"/>
    <mergeCell ref="A1912:A1913"/>
    <mergeCell ref="A1483:A1504"/>
    <mergeCell ref="A1505:A1537"/>
    <mergeCell ref="A1538:A1582"/>
    <mergeCell ref="A1583:A1636"/>
    <mergeCell ref="A1637:A1657"/>
    <mergeCell ref="A1658:A1699"/>
    <mergeCell ref="A1700:A1728"/>
    <mergeCell ref="A1729:A1771"/>
    <mergeCell ref="A1772:A1824"/>
    <mergeCell ref="A1825:A1881"/>
    <mergeCell ref="A1882:A1911"/>
    <mergeCell ref="A1432:A1482"/>
    <mergeCell ref="A990:A1035"/>
    <mergeCell ref="A1036:A1084"/>
    <mergeCell ref="A1085:A1121"/>
    <mergeCell ref="A1122:A1174"/>
    <mergeCell ref="A1175:A1205"/>
    <mergeCell ref="A1206:A1248"/>
    <mergeCell ref="A1249:A1275"/>
    <mergeCell ref="A1276:A1310"/>
    <mergeCell ref="A1311:A1353"/>
    <mergeCell ref="A1354:A1393"/>
    <mergeCell ref="A1394:A1431"/>
    <mergeCell ref="A966:A989"/>
    <mergeCell ref="A557:A585"/>
    <mergeCell ref="A586:A612"/>
    <mergeCell ref="A613:A657"/>
    <mergeCell ref="A658:A707"/>
    <mergeCell ref="A708:A744"/>
    <mergeCell ref="A745:A805"/>
    <mergeCell ref="A806:A809"/>
    <mergeCell ref="A810:A860"/>
    <mergeCell ref="A861:A902"/>
    <mergeCell ref="A903:A935"/>
    <mergeCell ref="A936:A965"/>
    <mergeCell ref="A537:A556"/>
    <mergeCell ref="A93:A133"/>
    <mergeCell ref="A134:A192"/>
    <mergeCell ref="A193:A231"/>
    <mergeCell ref="A232:A296"/>
    <mergeCell ref="A297:A338"/>
    <mergeCell ref="A339:A376"/>
    <mergeCell ref="A377:A403"/>
    <mergeCell ref="A404:A430"/>
    <mergeCell ref="A431:A473"/>
    <mergeCell ref="A474:A511"/>
    <mergeCell ref="A512:A536"/>
    <mergeCell ref="A54:A92"/>
    <mergeCell ref="I4:I5"/>
    <mergeCell ref="J4:J5"/>
    <mergeCell ref="K4:K5"/>
    <mergeCell ref="L4:L5"/>
    <mergeCell ref="A13:A16"/>
    <mergeCell ref="A17:A19"/>
    <mergeCell ref="A20:A23"/>
    <mergeCell ref="A24:A25"/>
    <mergeCell ref="A26:A53"/>
    <mergeCell ref="M4:M5"/>
    <mergeCell ref="A7:A12"/>
    <mergeCell ref="K1:M1"/>
    <mergeCell ref="A3:M3"/>
    <mergeCell ref="A4:A5"/>
    <mergeCell ref="B4:B5"/>
    <mergeCell ref="C4:C5"/>
    <mergeCell ref="D4:D5"/>
    <mergeCell ref="E4:F4"/>
    <mergeCell ref="G4:G5"/>
    <mergeCell ref="H4:H5"/>
    <mergeCell ref="K2:M2"/>
  </mergeCells>
  <pageMargins left="0" right="0" top="0" bottom="0" header="0.11811023622047245" footer="0.11811023622047245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76"/>
  <sheetViews>
    <sheetView zoomScaleNormal="100" workbookViewId="0">
      <pane xSplit="3" ySplit="6" topLeftCell="D1378" activePane="bottomRight" state="frozen"/>
      <selection pane="topRight" activeCell="D1" sqref="D1"/>
      <selection pane="bottomLeft" activeCell="A6" sqref="A6"/>
      <selection pane="bottomRight" activeCell="E1406" sqref="E1405:E1406"/>
    </sheetView>
  </sheetViews>
  <sheetFormatPr defaultRowHeight="11.25" x14ac:dyDescent="0.2"/>
  <cols>
    <col min="1" max="1" width="24.85546875" style="197" customWidth="1"/>
    <col min="2" max="2" width="6.7109375" style="198" customWidth="1"/>
    <col min="3" max="3" width="3.85546875" style="199" customWidth="1"/>
    <col min="4" max="4" width="25.42578125" style="199" customWidth="1"/>
    <col min="5" max="5" width="35.28515625" style="199" customWidth="1"/>
    <col min="6" max="6" width="23.28515625" style="199" customWidth="1"/>
    <col min="7" max="7" width="11.5703125" style="127" customWidth="1"/>
    <col min="8" max="8" width="13.7109375" style="199" customWidth="1"/>
    <col min="9" max="9" width="10.5703125" style="200" customWidth="1"/>
    <col min="10" max="10" width="11.28515625" style="201" customWidth="1"/>
    <col min="11" max="11" width="11.42578125" style="131" customWidth="1"/>
    <col min="12" max="12" width="10.7109375" style="201" customWidth="1"/>
    <col min="13" max="13" width="26.5703125" style="202" customWidth="1"/>
    <col min="14" max="16384" width="9.140625" style="130"/>
  </cols>
  <sheetData>
    <row r="1" spans="1:13" ht="14.25" customHeight="1" x14ac:dyDescent="0.2">
      <c r="A1" s="123"/>
      <c r="B1" s="124"/>
      <c r="C1" s="125"/>
      <c r="D1" s="126"/>
      <c r="E1" s="126"/>
      <c r="F1" s="126"/>
      <c r="H1" s="126"/>
      <c r="I1" s="128"/>
      <c r="J1" s="129"/>
      <c r="K1" s="283" t="s">
        <v>5549</v>
      </c>
      <c r="L1" s="283"/>
      <c r="M1" s="283"/>
    </row>
    <row r="2" spans="1:13" ht="14.25" customHeight="1" x14ac:dyDescent="0.2">
      <c r="A2" s="123"/>
      <c r="B2" s="124"/>
      <c r="C2" s="125"/>
      <c r="D2" s="126"/>
      <c r="E2" s="126"/>
      <c r="F2" s="126"/>
      <c r="H2" s="126"/>
      <c r="I2" s="128"/>
      <c r="J2" s="129"/>
      <c r="L2" s="283" t="s">
        <v>5729</v>
      </c>
      <c r="M2" s="283"/>
    </row>
    <row r="3" spans="1:13" ht="16.5" customHeight="1" x14ac:dyDescent="0.2">
      <c r="A3" s="248" t="s">
        <v>5716</v>
      </c>
      <c r="B3" s="249"/>
      <c r="C3" s="248"/>
      <c r="D3" s="248"/>
      <c r="E3" s="248"/>
      <c r="F3" s="248"/>
      <c r="G3" s="248"/>
      <c r="H3" s="248"/>
      <c r="I3" s="250"/>
      <c r="J3" s="250"/>
      <c r="K3" s="248"/>
      <c r="L3" s="248"/>
      <c r="M3" s="248"/>
    </row>
    <row r="4" spans="1:13" ht="12.75" customHeight="1" x14ac:dyDescent="0.2">
      <c r="A4" s="278" t="s">
        <v>0</v>
      </c>
      <c r="B4" s="284" t="s">
        <v>1</v>
      </c>
      <c r="C4" s="278" t="s">
        <v>2</v>
      </c>
      <c r="D4" s="278" t="s">
        <v>3</v>
      </c>
      <c r="E4" s="286" t="s">
        <v>4</v>
      </c>
      <c r="F4" s="287"/>
      <c r="G4" s="288" t="s">
        <v>5</v>
      </c>
      <c r="H4" s="278" t="s">
        <v>6</v>
      </c>
      <c r="I4" s="293" t="s">
        <v>5717</v>
      </c>
      <c r="J4" s="295" t="s">
        <v>5718</v>
      </c>
      <c r="K4" s="295" t="s">
        <v>5557</v>
      </c>
      <c r="L4" s="295" t="s">
        <v>5719</v>
      </c>
      <c r="M4" s="278" t="s">
        <v>7</v>
      </c>
    </row>
    <row r="5" spans="1:13" ht="48.75" customHeight="1" x14ac:dyDescent="0.2">
      <c r="A5" s="279"/>
      <c r="B5" s="285"/>
      <c r="C5" s="279"/>
      <c r="D5" s="279"/>
      <c r="E5" s="132" t="s">
        <v>8</v>
      </c>
      <c r="F5" s="132" t="s">
        <v>9</v>
      </c>
      <c r="G5" s="289"/>
      <c r="H5" s="279"/>
      <c r="I5" s="294"/>
      <c r="J5" s="296"/>
      <c r="K5" s="296"/>
      <c r="L5" s="296"/>
      <c r="M5" s="279"/>
    </row>
    <row r="6" spans="1:13" x14ac:dyDescent="0.2">
      <c r="A6" s="133">
        <v>1</v>
      </c>
      <c r="B6" s="133">
        <v>2</v>
      </c>
      <c r="C6" s="133">
        <v>3</v>
      </c>
      <c r="D6" s="133">
        <v>4</v>
      </c>
      <c r="E6" s="133">
        <v>5</v>
      </c>
      <c r="F6" s="133">
        <v>6</v>
      </c>
      <c r="G6" s="133">
        <v>7</v>
      </c>
      <c r="H6" s="133">
        <v>8</v>
      </c>
      <c r="I6" s="133">
        <v>9</v>
      </c>
      <c r="J6" s="133">
        <v>10</v>
      </c>
      <c r="K6" s="133">
        <v>11</v>
      </c>
      <c r="L6" s="133">
        <v>12</v>
      </c>
      <c r="M6" s="133">
        <v>13</v>
      </c>
    </row>
    <row r="7" spans="1:13" ht="15" customHeight="1" x14ac:dyDescent="0.2">
      <c r="A7" s="280" t="s">
        <v>10</v>
      </c>
      <c r="B7" s="133"/>
      <c r="C7" s="134"/>
      <c r="D7" s="135" t="s">
        <v>11</v>
      </c>
      <c r="E7" s="133"/>
      <c r="F7" s="133"/>
      <c r="G7" s="136"/>
      <c r="H7" s="137"/>
      <c r="I7" s="136"/>
      <c r="J7" s="138"/>
      <c r="K7" s="139"/>
      <c r="L7" s="140"/>
      <c r="M7" s="133"/>
    </row>
    <row r="8" spans="1:13" x14ac:dyDescent="0.2">
      <c r="A8" s="281"/>
      <c r="B8" s="141">
        <v>5901</v>
      </c>
      <c r="C8" s="134">
        <v>1</v>
      </c>
      <c r="D8" s="142" t="s">
        <v>5613</v>
      </c>
      <c r="E8" s="143" t="s">
        <v>5614</v>
      </c>
      <c r="F8" s="143" t="s">
        <v>5615</v>
      </c>
      <c r="G8" s="144" t="s">
        <v>12</v>
      </c>
      <c r="H8" s="145" t="s">
        <v>13</v>
      </c>
      <c r="I8" s="146">
        <v>0.73819999999999997</v>
      </c>
      <c r="J8" s="138">
        <v>399089.4</v>
      </c>
      <c r="K8" s="139">
        <f>ROUND(J8+L8*7,2)</f>
        <v>957814.56</v>
      </c>
      <c r="L8" s="140">
        <v>79817.88</v>
      </c>
      <c r="M8" s="133"/>
    </row>
    <row r="9" spans="1:13" x14ac:dyDescent="0.2">
      <c r="A9" s="281"/>
      <c r="B9" s="141">
        <v>5902</v>
      </c>
      <c r="C9" s="134">
        <v>2</v>
      </c>
      <c r="D9" s="142" t="s">
        <v>14</v>
      </c>
      <c r="E9" s="143" t="s">
        <v>5616</v>
      </c>
      <c r="F9" s="143" t="s">
        <v>5617</v>
      </c>
      <c r="G9" s="144" t="s">
        <v>12</v>
      </c>
      <c r="H9" s="145" t="s">
        <v>13</v>
      </c>
      <c r="I9" s="146">
        <v>0.73219999999999996</v>
      </c>
      <c r="J9" s="138">
        <v>395845.65</v>
      </c>
      <c r="K9" s="139">
        <f t="shared" ref="K9:K72" si="0">ROUND(J9+L9*7,2)</f>
        <v>950029.56</v>
      </c>
      <c r="L9" s="140">
        <v>79169.13</v>
      </c>
      <c r="M9" s="133"/>
    </row>
    <row r="10" spans="1:13" x14ac:dyDescent="0.2">
      <c r="A10" s="281"/>
      <c r="B10" s="141">
        <v>5903</v>
      </c>
      <c r="C10" s="134">
        <v>3</v>
      </c>
      <c r="D10" s="142" t="s">
        <v>5618</v>
      </c>
      <c r="E10" s="143" t="s">
        <v>5619</v>
      </c>
      <c r="F10" s="143" t="s">
        <v>5620</v>
      </c>
      <c r="G10" s="144" t="s">
        <v>12</v>
      </c>
      <c r="H10" s="145" t="s">
        <v>13</v>
      </c>
      <c r="I10" s="146">
        <v>0.75139999999999996</v>
      </c>
      <c r="J10" s="138">
        <v>406225.65</v>
      </c>
      <c r="K10" s="139">
        <f t="shared" si="0"/>
        <v>974941.56</v>
      </c>
      <c r="L10" s="140">
        <v>81245.13</v>
      </c>
      <c r="M10" s="133"/>
    </row>
    <row r="11" spans="1:13" ht="15.75" customHeight="1" x14ac:dyDescent="0.2">
      <c r="A11" s="281"/>
      <c r="B11" s="133"/>
      <c r="C11" s="134"/>
      <c r="D11" s="147" t="s">
        <v>15</v>
      </c>
      <c r="E11" s="133"/>
      <c r="F11" s="133"/>
      <c r="G11" s="136"/>
      <c r="H11" s="137"/>
      <c r="I11" s="146"/>
      <c r="J11" s="138"/>
      <c r="K11" s="139"/>
      <c r="L11" s="140"/>
      <c r="M11" s="143"/>
    </row>
    <row r="12" spans="1:13" ht="15.75" customHeight="1" x14ac:dyDescent="0.2">
      <c r="A12" s="282"/>
      <c r="B12" s="133">
        <v>5900</v>
      </c>
      <c r="C12" s="134">
        <v>1</v>
      </c>
      <c r="D12" s="148" t="s">
        <v>16</v>
      </c>
      <c r="E12" s="149" t="s">
        <v>17</v>
      </c>
      <c r="F12" s="149" t="s">
        <v>18</v>
      </c>
      <c r="G12" s="150" t="s">
        <v>19</v>
      </c>
      <c r="H12" s="137" t="s">
        <v>13</v>
      </c>
      <c r="I12" s="151">
        <v>0.83340000000000003</v>
      </c>
      <c r="J12" s="139">
        <v>720415.1</v>
      </c>
      <c r="K12" s="139">
        <f t="shared" si="0"/>
        <v>1898648.24</v>
      </c>
      <c r="L12" s="152">
        <v>168319.02</v>
      </c>
      <c r="M12" s="143"/>
    </row>
    <row r="13" spans="1:13" s="160" customFormat="1" ht="12" customHeight="1" x14ac:dyDescent="0.25">
      <c r="A13" s="290" t="s">
        <v>20</v>
      </c>
      <c r="B13" s="153"/>
      <c r="C13" s="154"/>
      <c r="D13" s="135" t="s">
        <v>11</v>
      </c>
      <c r="E13" s="155"/>
      <c r="F13" s="155"/>
      <c r="G13" s="144"/>
      <c r="H13" s="145"/>
      <c r="I13" s="156"/>
      <c r="J13" s="157"/>
      <c r="K13" s="139"/>
      <c r="L13" s="158"/>
      <c r="M13" s="159"/>
    </row>
    <row r="14" spans="1:13" s="160" customFormat="1" ht="12" customHeight="1" x14ac:dyDescent="0.25">
      <c r="A14" s="291"/>
      <c r="B14" s="153">
        <v>5911</v>
      </c>
      <c r="C14" s="154">
        <v>1</v>
      </c>
      <c r="D14" s="155" t="s">
        <v>21</v>
      </c>
      <c r="E14" s="155" t="s">
        <v>22</v>
      </c>
      <c r="F14" s="155" t="s">
        <v>23</v>
      </c>
      <c r="G14" s="144" t="s">
        <v>12</v>
      </c>
      <c r="H14" s="145" t="s">
        <v>13</v>
      </c>
      <c r="I14" s="156">
        <v>0.94550000000000001</v>
      </c>
      <c r="J14" s="157">
        <v>511160.95</v>
      </c>
      <c r="K14" s="139">
        <f t="shared" si="0"/>
        <v>1226786.28</v>
      </c>
      <c r="L14" s="158">
        <v>102232.19</v>
      </c>
      <c r="M14" s="159"/>
    </row>
    <row r="15" spans="1:13" s="160" customFormat="1" ht="12" customHeight="1" x14ac:dyDescent="0.25">
      <c r="A15" s="291"/>
      <c r="B15" s="153">
        <v>5912</v>
      </c>
      <c r="C15" s="154">
        <v>2</v>
      </c>
      <c r="D15" s="41" t="s">
        <v>24</v>
      </c>
      <c r="E15" s="41" t="s">
        <v>5609</v>
      </c>
      <c r="F15" s="41" t="s">
        <v>26</v>
      </c>
      <c r="G15" s="144" t="s">
        <v>12</v>
      </c>
      <c r="H15" s="145" t="s">
        <v>13</v>
      </c>
      <c r="I15" s="156">
        <v>0.94550000000000001</v>
      </c>
      <c r="J15" s="157">
        <v>322428.76</v>
      </c>
      <c r="K15" s="139">
        <f t="shared" si="0"/>
        <v>1038054.09</v>
      </c>
      <c r="L15" s="158">
        <v>102232.19</v>
      </c>
      <c r="M15" s="159"/>
    </row>
    <row r="16" spans="1:13" s="160" customFormat="1" ht="12" customHeight="1" x14ac:dyDescent="0.25">
      <c r="A16" s="292"/>
      <c r="B16" s="40">
        <v>5913</v>
      </c>
      <c r="C16" s="154">
        <v>3</v>
      </c>
      <c r="D16" s="41" t="s">
        <v>27</v>
      </c>
      <c r="E16" s="41" t="s">
        <v>28</v>
      </c>
      <c r="F16" s="41" t="s">
        <v>29</v>
      </c>
      <c r="G16" s="144" t="s">
        <v>12</v>
      </c>
      <c r="H16" s="145" t="s">
        <v>13</v>
      </c>
      <c r="I16" s="156">
        <v>0.94020000000000004</v>
      </c>
      <c r="J16" s="157">
        <v>508295.65</v>
      </c>
      <c r="K16" s="139">
        <f t="shared" si="0"/>
        <v>1219909.56</v>
      </c>
      <c r="L16" s="158">
        <v>101659.13</v>
      </c>
      <c r="M16" s="159"/>
    </row>
    <row r="17" spans="1:13" ht="12.75" customHeight="1" x14ac:dyDescent="0.2">
      <c r="A17" s="290" t="s">
        <v>30</v>
      </c>
      <c r="B17" s="153"/>
      <c r="C17" s="154"/>
      <c r="D17" s="135" t="s">
        <v>11</v>
      </c>
      <c r="E17" s="155"/>
      <c r="F17" s="155"/>
      <c r="G17" s="161"/>
      <c r="H17" s="145"/>
      <c r="I17" s="156"/>
      <c r="J17" s="157"/>
      <c r="K17" s="139"/>
      <c r="L17" s="158"/>
      <c r="M17" s="159"/>
    </row>
    <row r="18" spans="1:13" ht="12.75" customHeight="1" x14ac:dyDescent="0.2">
      <c r="A18" s="291"/>
      <c r="B18" s="153">
        <v>5907</v>
      </c>
      <c r="C18" s="154">
        <v>1</v>
      </c>
      <c r="D18" s="162" t="s">
        <v>31</v>
      </c>
      <c r="E18" s="162" t="s">
        <v>32</v>
      </c>
      <c r="F18" s="162" t="s">
        <v>33</v>
      </c>
      <c r="G18" s="161" t="s">
        <v>12</v>
      </c>
      <c r="H18" s="145" t="s">
        <v>13</v>
      </c>
      <c r="I18" s="156">
        <v>0.96460000000000001</v>
      </c>
      <c r="J18" s="157">
        <v>521486.9</v>
      </c>
      <c r="K18" s="139">
        <f t="shared" si="0"/>
        <v>1251568.56</v>
      </c>
      <c r="L18" s="158">
        <v>104297.38</v>
      </c>
      <c r="M18" s="159"/>
    </row>
    <row r="19" spans="1:13" ht="12.75" customHeight="1" x14ac:dyDescent="0.2">
      <c r="A19" s="292"/>
      <c r="B19" s="153">
        <v>5909</v>
      </c>
      <c r="C19" s="154">
        <v>2</v>
      </c>
      <c r="D19" s="162" t="s">
        <v>34</v>
      </c>
      <c r="E19" s="162" t="s">
        <v>35</v>
      </c>
      <c r="F19" s="162" t="s">
        <v>36</v>
      </c>
      <c r="G19" s="161" t="s">
        <v>12</v>
      </c>
      <c r="H19" s="145" t="s">
        <v>13</v>
      </c>
      <c r="I19" s="156">
        <v>0.97589999999999999</v>
      </c>
      <c r="J19" s="157">
        <v>527595.94999999995</v>
      </c>
      <c r="K19" s="139">
        <f t="shared" si="0"/>
        <v>1266230.28</v>
      </c>
      <c r="L19" s="158">
        <v>105519.19</v>
      </c>
      <c r="M19" s="159"/>
    </row>
    <row r="20" spans="1:13" s="160" customFormat="1" ht="12" customHeight="1" x14ac:dyDescent="0.25">
      <c r="A20" s="297" t="s">
        <v>37</v>
      </c>
      <c r="B20" s="153"/>
      <c r="C20" s="154"/>
      <c r="D20" s="135" t="s">
        <v>38</v>
      </c>
      <c r="E20" s="155"/>
      <c r="F20" s="155"/>
      <c r="G20" s="144"/>
      <c r="H20" s="145"/>
      <c r="I20" s="156"/>
      <c r="J20" s="157"/>
      <c r="K20" s="139"/>
      <c r="L20" s="158"/>
      <c r="M20" s="159"/>
    </row>
    <row r="21" spans="1:13" s="160" customFormat="1" ht="12" customHeight="1" x14ac:dyDescent="0.2">
      <c r="A21" s="298"/>
      <c r="B21" s="163">
        <v>5905</v>
      </c>
      <c r="C21" s="164">
        <v>1</v>
      </c>
      <c r="D21" s="162" t="s">
        <v>39</v>
      </c>
      <c r="E21" s="162" t="s">
        <v>40</v>
      </c>
      <c r="F21" s="162" t="s">
        <v>41</v>
      </c>
      <c r="G21" s="165" t="s">
        <v>118</v>
      </c>
      <c r="H21" s="145" t="s">
        <v>13</v>
      </c>
      <c r="I21" s="166">
        <v>0.97799999999999998</v>
      </c>
      <c r="J21" s="167">
        <v>928127.22</v>
      </c>
      <c r="K21" s="139">
        <f t="shared" si="0"/>
        <v>2244955.3199999998</v>
      </c>
      <c r="L21" s="168">
        <v>188118.3</v>
      </c>
      <c r="M21" s="169"/>
    </row>
    <row r="22" spans="1:13" s="160" customFormat="1" ht="12" customHeight="1" x14ac:dyDescent="0.25">
      <c r="A22" s="298"/>
      <c r="B22" s="153"/>
      <c r="C22" s="164"/>
      <c r="D22" s="170" t="s">
        <v>15</v>
      </c>
      <c r="E22" s="162"/>
      <c r="F22" s="162"/>
      <c r="G22" s="171"/>
      <c r="H22" s="145"/>
      <c r="I22" s="156"/>
      <c r="J22" s="157"/>
      <c r="K22" s="139"/>
      <c r="L22" s="158"/>
      <c r="M22" s="159"/>
    </row>
    <row r="23" spans="1:13" ht="12" customHeight="1" x14ac:dyDescent="0.2">
      <c r="A23" s="299"/>
      <c r="B23" s="163">
        <v>5904</v>
      </c>
      <c r="C23" s="164">
        <v>2</v>
      </c>
      <c r="D23" s="162" t="s">
        <v>43</v>
      </c>
      <c r="E23" s="162" t="s">
        <v>44</v>
      </c>
      <c r="F23" s="162" t="s">
        <v>45</v>
      </c>
      <c r="G23" s="165" t="s">
        <v>19</v>
      </c>
      <c r="H23" s="145" t="s">
        <v>13</v>
      </c>
      <c r="I23" s="156">
        <v>0.72909999999999997</v>
      </c>
      <c r="J23" s="157">
        <v>837434.59</v>
      </c>
      <c r="K23" s="139">
        <f t="shared" si="0"/>
        <v>1868211.89</v>
      </c>
      <c r="L23" s="158">
        <v>147253.9</v>
      </c>
      <c r="M23" s="159"/>
    </row>
    <row r="24" spans="1:13" ht="22.5" customHeight="1" x14ac:dyDescent="0.2">
      <c r="A24" s="300" t="s">
        <v>46</v>
      </c>
      <c r="B24" s="172"/>
      <c r="C24" s="154"/>
      <c r="D24" s="170" t="s">
        <v>47</v>
      </c>
      <c r="E24" s="162"/>
      <c r="F24" s="162"/>
      <c r="G24" s="171"/>
      <c r="H24" s="145"/>
      <c r="I24" s="156"/>
      <c r="J24" s="157"/>
      <c r="K24" s="139"/>
      <c r="L24" s="158"/>
      <c r="M24" s="159"/>
    </row>
    <row r="25" spans="1:13" ht="18" customHeight="1" x14ac:dyDescent="0.2">
      <c r="A25" s="301"/>
      <c r="B25" s="163">
        <v>5906</v>
      </c>
      <c r="C25" s="154">
        <v>1</v>
      </c>
      <c r="D25" s="155" t="s">
        <v>48</v>
      </c>
      <c r="E25" s="155" t="s">
        <v>49</v>
      </c>
      <c r="F25" s="155" t="s">
        <v>50</v>
      </c>
      <c r="G25" s="171" t="s">
        <v>51</v>
      </c>
      <c r="H25" s="145" t="s">
        <v>5553</v>
      </c>
      <c r="I25" s="156">
        <v>1</v>
      </c>
      <c r="J25" s="157">
        <v>856500</v>
      </c>
      <c r="K25" s="139">
        <f t="shared" si="0"/>
        <v>2055600</v>
      </c>
      <c r="L25" s="158">
        <v>171300</v>
      </c>
      <c r="M25" s="159"/>
    </row>
    <row r="26" spans="1:13" s="160" customFormat="1" ht="12" customHeight="1" x14ac:dyDescent="0.25">
      <c r="A26" s="290" t="s">
        <v>52</v>
      </c>
      <c r="B26" s="153"/>
      <c r="C26" s="154"/>
      <c r="D26" s="135" t="s">
        <v>11</v>
      </c>
      <c r="E26" s="155"/>
      <c r="F26" s="155"/>
      <c r="G26" s="144"/>
      <c r="H26" s="145"/>
      <c r="I26" s="156"/>
      <c r="J26" s="157"/>
      <c r="K26" s="139"/>
      <c r="L26" s="158"/>
      <c r="M26" s="159"/>
    </row>
    <row r="27" spans="1:13" s="160" customFormat="1" ht="12" customHeight="1" x14ac:dyDescent="0.25">
      <c r="A27" s="291"/>
      <c r="B27" s="153">
        <v>3500</v>
      </c>
      <c r="C27" s="154">
        <v>1</v>
      </c>
      <c r="D27" s="173" t="s">
        <v>53</v>
      </c>
      <c r="E27" s="155" t="s">
        <v>54</v>
      </c>
      <c r="F27" s="155" t="s">
        <v>55</v>
      </c>
      <c r="G27" s="144" t="s">
        <v>12</v>
      </c>
      <c r="H27" s="145" t="s">
        <v>13</v>
      </c>
      <c r="I27" s="156">
        <v>0.89900000000000002</v>
      </c>
      <c r="J27" s="157">
        <v>442534.02</v>
      </c>
      <c r="K27" s="139">
        <f t="shared" si="0"/>
        <v>1122964.68</v>
      </c>
      <c r="L27" s="158">
        <v>97204.38</v>
      </c>
      <c r="M27" s="159"/>
    </row>
    <row r="28" spans="1:13" s="160" customFormat="1" ht="12" customHeight="1" x14ac:dyDescent="0.25">
      <c r="A28" s="291"/>
      <c r="B28" s="153">
        <v>3502</v>
      </c>
      <c r="C28" s="154">
        <v>2</v>
      </c>
      <c r="D28" s="155" t="s">
        <v>56</v>
      </c>
      <c r="E28" s="155" t="s">
        <v>57</v>
      </c>
      <c r="F28" s="155" t="s">
        <v>58</v>
      </c>
      <c r="G28" s="144" t="s">
        <v>12</v>
      </c>
      <c r="H28" s="145" t="s">
        <v>13</v>
      </c>
      <c r="I28" s="156">
        <v>0.92679999999999996</v>
      </c>
      <c r="J28" s="157">
        <v>499948.37</v>
      </c>
      <c r="K28" s="139">
        <f t="shared" si="0"/>
        <v>1201420.1200000001</v>
      </c>
      <c r="L28" s="158">
        <v>100210.25</v>
      </c>
      <c r="M28" s="159"/>
    </row>
    <row r="29" spans="1:13" s="160" customFormat="1" ht="12" customHeight="1" x14ac:dyDescent="0.25">
      <c r="A29" s="291"/>
      <c r="B29" s="153">
        <v>3510</v>
      </c>
      <c r="C29" s="154">
        <v>3</v>
      </c>
      <c r="D29" s="155" t="s">
        <v>59</v>
      </c>
      <c r="E29" s="155" t="s">
        <v>60</v>
      </c>
      <c r="F29" s="155" t="s">
        <v>61</v>
      </c>
      <c r="G29" s="144" t="s">
        <v>12</v>
      </c>
      <c r="H29" s="145" t="s">
        <v>13</v>
      </c>
      <c r="I29" s="156">
        <v>0.95</v>
      </c>
      <c r="J29" s="157">
        <v>505938.51</v>
      </c>
      <c r="K29" s="139">
        <f t="shared" si="0"/>
        <v>1224969.76</v>
      </c>
      <c r="L29" s="158">
        <v>102718.75</v>
      </c>
      <c r="M29" s="159"/>
    </row>
    <row r="30" spans="1:13" s="160" customFormat="1" ht="12" customHeight="1" x14ac:dyDescent="0.25">
      <c r="A30" s="291"/>
      <c r="B30" s="153">
        <v>3515</v>
      </c>
      <c r="C30" s="154">
        <v>4</v>
      </c>
      <c r="D30" s="155" t="s">
        <v>62</v>
      </c>
      <c r="E30" s="155" t="s">
        <v>63</v>
      </c>
      <c r="F30" s="155" t="s">
        <v>64</v>
      </c>
      <c r="G30" s="144" t="s">
        <v>12</v>
      </c>
      <c r="H30" s="145" t="s">
        <v>13</v>
      </c>
      <c r="I30" s="156">
        <v>0.95650000000000002</v>
      </c>
      <c r="J30" s="157">
        <v>511939.44</v>
      </c>
      <c r="K30" s="139">
        <f t="shared" si="0"/>
        <v>1235890.3600000001</v>
      </c>
      <c r="L30" s="158">
        <v>103421.56</v>
      </c>
      <c r="M30" s="159"/>
    </row>
    <row r="31" spans="1:13" s="160" customFormat="1" ht="12" customHeight="1" x14ac:dyDescent="0.25">
      <c r="A31" s="291"/>
      <c r="B31" s="153">
        <v>3514</v>
      </c>
      <c r="C31" s="154">
        <v>5</v>
      </c>
      <c r="D31" s="155" t="s">
        <v>65</v>
      </c>
      <c r="E31" s="155" t="s">
        <v>66</v>
      </c>
      <c r="F31" s="155" t="s">
        <v>67</v>
      </c>
      <c r="G31" s="144" t="s">
        <v>12</v>
      </c>
      <c r="H31" s="145" t="s">
        <v>13</v>
      </c>
      <c r="I31" s="156">
        <v>0.95069999999999999</v>
      </c>
      <c r="J31" s="157">
        <v>510058.08</v>
      </c>
      <c r="K31" s="139">
        <f t="shared" si="0"/>
        <v>1229619.1599999999</v>
      </c>
      <c r="L31" s="158">
        <v>102794.44</v>
      </c>
      <c r="M31" s="159"/>
    </row>
    <row r="32" spans="1:13" s="160" customFormat="1" ht="12" customHeight="1" x14ac:dyDescent="0.25">
      <c r="A32" s="291"/>
      <c r="B32" s="153">
        <v>3501</v>
      </c>
      <c r="C32" s="154">
        <v>6</v>
      </c>
      <c r="D32" s="155" t="s">
        <v>68</v>
      </c>
      <c r="E32" s="155" t="s">
        <v>69</v>
      </c>
      <c r="F32" s="155" t="s">
        <v>70</v>
      </c>
      <c r="G32" s="144" t="s">
        <v>12</v>
      </c>
      <c r="H32" s="145" t="s">
        <v>13</v>
      </c>
      <c r="I32" s="156">
        <v>0.97460000000000002</v>
      </c>
      <c r="J32" s="157">
        <v>518935.15</v>
      </c>
      <c r="K32" s="139">
        <f t="shared" si="0"/>
        <v>1256585.56</v>
      </c>
      <c r="L32" s="158">
        <v>105378.63</v>
      </c>
      <c r="M32" s="159"/>
    </row>
    <row r="33" spans="1:13" s="160" customFormat="1" ht="12" customHeight="1" x14ac:dyDescent="0.25">
      <c r="A33" s="291"/>
      <c r="B33" s="153">
        <v>3522</v>
      </c>
      <c r="C33" s="154">
        <v>7</v>
      </c>
      <c r="D33" s="162" t="s">
        <v>71</v>
      </c>
      <c r="E33" s="162" t="s">
        <v>72</v>
      </c>
      <c r="F33" s="162" t="s">
        <v>73</v>
      </c>
      <c r="G33" s="144" t="s">
        <v>12</v>
      </c>
      <c r="H33" s="145" t="s">
        <v>13</v>
      </c>
      <c r="I33" s="156">
        <v>0.97770000000000001</v>
      </c>
      <c r="J33" s="157">
        <v>528114.92999999993</v>
      </c>
      <c r="K33" s="139">
        <f t="shared" si="0"/>
        <v>1268111.6000000001</v>
      </c>
      <c r="L33" s="158">
        <v>105713.81</v>
      </c>
      <c r="M33" s="159"/>
    </row>
    <row r="34" spans="1:13" s="160" customFormat="1" ht="12" customHeight="1" x14ac:dyDescent="0.25">
      <c r="A34" s="291"/>
      <c r="B34" s="153">
        <v>3503</v>
      </c>
      <c r="C34" s="154">
        <v>8</v>
      </c>
      <c r="D34" s="155" t="s">
        <v>74</v>
      </c>
      <c r="E34" s="155" t="s">
        <v>75</v>
      </c>
      <c r="F34" s="155" t="s">
        <v>76</v>
      </c>
      <c r="G34" s="144" t="s">
        <v>12</v>
      </c>
      <c r="H34" s="145" t="s">
        <v>13</v>
      </c>
      <c r="I34" s="156">
        <v>0.97340000000000004</v>
      </c>
      <c r="J34" s="157">
        <v>520340.76</v>
      </c>
      <c r="K34" s="139">
        <f t="shared" si="0"/>
        <v>1257082.92</v>
      </c>
      <c r="L34" s="158">
        <v>105248.88</v>
      </c>
      <c r="M34" s="159"/>
    </row>
    <row r="35" spans="1:13" s="160" customFormat="1" ht="12" customHeight="1" x14ac:dyDescent="0.25">
      <c r="A35" s="291"/>
      <c r="B35" s="153">
        <v>3523</v>
      </c>
      <c r="C35" s="154">
        <v>9</v>
      </c>
      <c r="D35" s="155" t="s">
        <v>77</v>
      </c>
      <c r="E35" s="155" t="s">
        <v>78</v>
      </c>
      <c r="F35" s="155" t="s">
        <v>79</v>
      </c>
      <c r="G35" s="144" t="s">
        <v>12</v>
      </c>
      <c r="H35" s="145" t="s">
        <v>13</v>
      </c>
      <c r="I35" s="156">
        <v>0.94820000000000004</v>
      </c>
      <c r="J35" s="157">
        <v>512620.65</v>
      </c>
      <c r="K35" s="139">
        <f t="shared" si="0"/>
        <v>1230289.56</v>
      </c>
      <c r="L35" s="158">
        <v>102524.13</v>
      </c>
      <c r="M35" s="159"/>
    </row>
    <row r="36" spans="1:13" s="160" customFormat="1" ht="12" customHeight="1" x14ac:dyDescent="0.25">
      <c r="A36" s="291"/>
      <c r="B36" s="153">
        <v>3508</v>
      </c>
      <c r="C36" s="154">
        <v>10</v>
      </c>
      <c r="D36" s="155" t="s">
        <v>80</v>
      </c>
      <c r="E36" s="155" t="s">
        <v>81</v>
      </c>
      <c r="F36" s="155" t="s">
        <v>82</v>
      </c>
      <c r="G36" s="144" t="s">
        <v>12</v>
      </c>
      <c r="H36" s="145" t="s">
        <v>13</v>
      </c>
      <c r="I36" s="156">
        <v>0.751</v>
      </c>
      <c r="J36" s="157">
        <v>449021.52</v>
      </c>
      <c r="K36" s="139">
        <f t="shared" si="0"/>
        <v>1017434.68</v>
      </c>
      <c r="L36" s="158">
        <v>81201.88</v>
      </c>
      <c r="M36" s="159"/>
    </row>
    <row r="37" spans="1:13" s="160" customFormat="1" ht="12" customHeight="1" x14ac:dyDescent="0.25">
      <c r="A37" s="291"/>
      <c r="B37" s="153">
        <v>3509</v>
      </c>
      <c r="C37" s="154">
        <v>11</v>
      </c>
      <c r="D37" s="41" t="s">
        <v>83</v>
      </c>
      <c r="E37" s="41" t="s">
        <v>84</v>
      </c>
      <c r="F37" s="41" t="s">
        <v>85</v>
      </c>
      <c r="G37" s="144" t="s">
        <v>12</v>
      </c>
      <c r="H37" s="145" t="s">
        <v>13</v>
      </c>
      <c r="I37" s="156">
        <v>0.95189999999999997</v>
      </c>
      <c r="J37" s="157">
        <v>514620.95</v>
      </c>
      <c r="K37" s="139">
        <f t="shared" si="0"/>
        <v>1235090.28</v>
      </c>
      <c r="L37" s="158">
        <v>102924.19</v>
      </c>
      <c r="M37" s="159"/>
    </row>
    <row r="38" spans="1:13" s="160" customFormat="1" ht="12" customHeight="1" x14ac:dyDescent="0.25">
      <c r="A38" s="291"/>
      <c r="B38" s="153">
        <v>3517</v>
      </c>
      <c r="C38" s="154">
        <v>12</v>
      </c>
      <c r="D38" s="41" t="s">
        <v>86</v>
      </c>
      <c r="E38" s="41" t="s">
        <v>87</v>
      </c>
      <c r="F38" s="41" t="s">
        <v>88</v>
      </c>
      <c r="G38" s="144" t="s">
        <v>12</v>
      </c>
      <c r="H38" s="145" t="s">
        <v>13</v>
      </c>
      <c r="I38" s="156">
        <v>0.95189999999999997</v>
      </c>
      <c r="J38" s="157">
        <v>514620.95</v>
      </c>
      <c r="K38" s="139">
        <f t="shared" si="0"/>
        <v>1235090.28</v>
      </c>
      <c r="L38" s="158">
        <v>102924.19</v>
      </c>
      <c r="M38" s="159"/>
    </row>
    <row r="39" spans="1:13" s="160" customFormat="1" ht="12" customHeight="1" x14ac:dyDescent="0.25">
      <c r="A39" s="291"/>
      <c r="B39" s="153">
        <v>3504</v>
      </c>
      <c r="C39" s="154">
        <v>13</v>
      </c>
      <c r="D39" s="41" t="s">
        <v>89</v>
      </c>
      <c r="E39" s="41" t="s">
        <v>90</v>
      </c>
      <c r="F39" s="41" t="s">
        <v>91</v>
      </c>
      <c r="G39" s="144" t="s">
        <v>12</v>
      </c>
      <c r="H39" s="145" t="s">
        <v>13</v>
      </c>
      <c r="I39" s="156">
        <v>0.95189999999999997</v>
      </c>
      <c r="J39" s="157">
        <v>514620.95</v>
      </c>
      <c r="K39" s="139">
        <f t="shared" si="0"/>
        <v>1235090.28</v>
      </c>
      <c r="L39" s="158">
        <v>102924.19</v>
      </c>
      <c r="M39" s="159"/>
    </row>
    <row r="40" spans="1:13" s="160" customFormat="1" ht="12.95" customHeight="1" x14ac:dyDescent="0.25">
      <c r="A40" s="291"/>
      <c r="B40" s="153">
        <v>3506</v>
      </c>
      <c r="C40" s="154">
        <v>14</v>
      </c>
      <c r="D40" s="162" t="s">
        <v>92</v>
      </c>
      <c r="E40" s="162" t="s">
        <v>93</v>
      </c>
      <c r="F40" s="162" t="s">
        <v>94</v>
      </c>
      <c r="G40" s="144" t="s">
        <v>12</v>
      </c>
      <c r="H40" s="145" t="s">
        <v>13</v>
      </c>
      <c r="I40" s="156">
        <v>0.96189999999999998</v>
      </c>
      <c r="J40" s="157">
        <v>518059.32</v>
      </c>
      <c r="K40" s="139">
        <f t="shared" si="0"/>
        <v>1246097.3999999999</v>
      </c>
      <c r="L40" s="158">
        <v>104005.44</v>
      </c>
      <c r="M40" s="159"/>
    </row>
    <row r="41" spans="1:13" s="160" customFormat="1" ht="12.95" customHeight="1" x14ac:dyDescent="0.25">
      <c r="A41" s="291"/>
      <c r="B41" s="153">
        <v>3513</v>
      </c>
      <c r="C41" s="154">
        <v>15</v>
      </c>
      <c r="D41" s="155" t="s">
        <v>95</v>
      </c>
      <c r="E41" s="155" t="s">
        <v>96</v>
      </c>
      <c r="F41" s="155" t="s">
        <v>97</v>
      </c>
      <c r="G41" s="144" t="s">
        <v>12</v>
      </c>
      <c r="H41" s="145" t="s">
        <v>13</v>
      </c>
      <c r="I41" s="156">
        <v>0.93769999999999998</v>
      </c>
      <c r="J41" s="157">
        <v>505841.19</v>
      </c>
      <c r="K41" s="139">
        <f t="shared" si="0"/>
        <v>1215562.8600000001</v>
      </c>
      <c r="L41" s="158">
        <v>101388.81</v>
      </c>
      <c r="M41" s="159"/>
    </row>
    <row r="42" spans="1:13" s="160" customFormat="1" ht="12.95" customHeight="1" x14ac:dyDescent="0.25">
      <c r="A42" s="291"/>
      <c r="B42" s="153">
        <v>3507</v>
      </c>
      <c r="C42" s="154">
        <v>16</v>
      </c>
      <c r="D42" s="41" t="s">
        <v>98</v>
      </c>
      <c r="E42" s="41" t="s">
        <v>99</v>
      </c>
      <c r="F42" s="41" t="s">
        <v>100</v>
      </c>
      <c r="G42" s="144" t="s">
        <v>12</v>
      </c>
      <c r="H42" s="145" t="s">
        <v>13</v>
      </c>
      <c r="I42" s="156">
        <v>0.95489999999999997</v>
      </c>
      <c r="J42" s="157">
        <v>515594.06</v>
      </c>
      <c r="K42" s="139">
        <f t="shared" si="0"/>
        <v>1238333.98</v>
      </c>
      <c r="L42" s="158">
        <v>103248.56</v>
      </c>
      <c r="M42" s="159"/>
    </row>
    <row r="43" spans="1:13" s="160" customFormat="1" ht="12.95" customHeight="1" x14ac:dyDescent="0.25">
      <c r="A43" s="291"/>
      <c r="B43" s="153"/>
      <c r="C43" s="154"/>
      <c r="D43" s="135" t="s">
        <v>47</v>
      </c>
      <c r="E43" s="155"/>
      <c r="F43" s="155"/>
      <c r="G43" s="144"/>
      <c r="H43" s="145"/>
      <c r="I43" s="156"/>
      <c r="J43" s="157"/>
      <c r="K43" s="139"/>
      <c r="L43" s="158"/>
      <c r="M43" s="159"/>
    </row>
    <row r="44" spans="1:13" s="160" customFormat="1" ht="12.95" customHeight="1" x14ac:dyDescent="0.25">
      <c r="A44" s="291"/>
      <c r="B44" s="153">
        <v>3505</v>
      </c>
      <c r="C44" s="154">
        <v>1</v>
      </c>
      <c r="D44" s="155" t="s">
        <v>101</v>
      </c>
      <c r="E44" s="155" t="s">
        <v>102</v>
      </c>
      <c r="F44" s="155" t="s">
        <v>103</v>
      </c>
      <c r="G44" s="144" t="s">
        <v>51</v>
      </c>
      <c r="H44" s="145" t="s">
        <v>13</v>
      </c>
      <c r="I44" s="156">
        <v>0.95799999999999996</v>
      </c>
      <c r="J44" s="157">
        <v>817066.74</v>
      </c>
      <c r="K44" s="139">
        <f t="shared" si="0"/>
        <v>1965804.54</v>
      </c>
      <c r="L44" s="158">
        <v>164105.4</v>
      </c>
      <c r="M44" s="159"/>
    </row>
    <row r="45" spans="1:13" s="160" customFormat="1" ht="12.95" customHeight="1" x14ac:dyDescent="0.25">
      <c r="A45" s="291"/>
      <c r="B45" s="153">
        <v>3518</v>
      </c>
      <c r="C45" s="154">
        <v>2</v>
      </c>
      <c r="D45" s="162" t="s">
        <v>104</v>
      </c>
      <c r="E45" s="162" t="s">
        <v>105</v>
      </c>
      <c r="F45" s="162" t="s">
        <v>106</v>
      </c>
      <c r="G45" s="144" t="s">
        <v>51</v>
      </c>
      <c r="H45" s="145" t="s">
        <v>13</v>
      </c>
      <c r="I45" s="156">
        <v>0.94169999999999998</v>
      </c>
      <c r="J45" s="157">
        <v>803277.09</v>
      </c>
      <c r="K45" s="139">
        <f t="shared" si="0"/>
        <v>1932469.56</v>
      </c>
      <c r="L45" s="158">
        <v>161313.21</v>
      </c>
      <c r="M45" s="159"/>
    </row>
    <row r="46" spans="1:13" s="160" customFormat="1" ht="12.95" customHeight="1" x14ac:dyDescent="0.25">
      <c r="A46" s="291"/>
      <c r="B46" s="153">
        <v>3519</v>
      </c>
      <c r="C46" s="154">
        <v>3</v>
      </c>
      <c r="D46" s="162" t="s">
        <v>107</v>
      </c>
      <c r="E46" s="162" t="s">
        <v>108</v>
      </c>
      <c r="F46" s="162" t="s">
        <v>109</v>
      </c>
      <c r="G46" s="150" t="s">
        <v>51</v>
      </c>
      <c r="H46" s="145" t="s">
        <v>13</v>
      </c>
      <c r="I46" s="156">
        <v>0.97119999999999995</v>
      </c>
      <c r="J46" s="157">
        <v>774755.64000000013</v>
      </c>
      <c r="K46" s="139">
        <f t="shared" si="0"/>
        <v>1939321.56</v>
      </c>
      <c r="L46" s="158">
        <v>166366.56</v>
      </c>
      <c r="M46" s="159"/>
    </row>
    <row r="47" spans="1:13" s="174" customFormat="1" ht="12.95" customHeight="1" x14ac:dyDescent="0.2">
      <c r="A47" s="291"/>
      <c r="B47" s="153">
        <v>3516</v>
      </c>
      <c r="C47" s="154">
        <v>4</v>
      </c>
      <c r="D47" s="155" t="s">
        <v>110</v>
      </c>
      <c r="E47" s="155" t="s">
        <v>111</v>
      </c>
      <c r="F47" s="155" t="s">
        <v>112</v>
      </c>
      <c r="G47" s="171" t="s">
        <v>51</v>
      </c>
      <c r="H47" s="145" t="s">
        <v>13</v>
      </c>
      <c r="I47" s="156">
        <v>0.97389999999999999</v>
      </c>
      <c r="J47" s="157">
        <v>831301.77</v>
      </c>
      <c r="K47" s="139">
        <f t="shared" si="0"/>
        <v>1999105.26</v>
      </c>
      <c r="L47" s="158">
        <v>166829.07</v>
      </c>
      <c r="M47" s="159"/>
    </row>
    <row r="48" spans="1:13" s="174" customFormat="1" ht="12.95" customHeight="1" x14ac:dyDescent="0.2">
      <c r="A48" s="291"/>
      <c r="B48" s="153">
        <v>3512</v>
      </c>
      <c r="C48" s="154">
        <v>5</v>
      </c>
      <c r="D48" s="162" t="s">
        <v>113</v>
      </c>
      <c r="E48" s="162" t="s">
        <v>114</v>
      </c>
      <c r="F48" s="162" t="s">
        <v>112</v>
      </c>
      <c r="G48" s="150" t="s">
        <v>51</v>
      </c>
      <c r="H48" s="145" t="s">
        <v>13</v>
      </c>
      <c r="I48" s="156">
        <v>0</v>
      </c>
      <c r="J48" s="157">
        <v>318652.26</v>
      </c>
      <c r="K48" s="139">
        <f t="shared" si="0"/>
        <v>318652.26</v>
      </c>
      <c r="L48" s="158">
        <v>0</v>
      </c>
      <c r="M48" s="159" t="s">
        <v>5685</v>
      </c>
    </row>
    <row r="49" spans="1:13" s="174" customFormat="1" ht="12.95" customHeight="1" x14ac:dyDescent="0.2">
      <c r="A49" s="291"/>
      <c r="B49" s="153"/>
      <c r="C49" s="154"/>
      <c r="D49" s="135" t="s">
        <v>38</v>
      </c>
      <c r="E49" s="155"/>
      <c r="F49" s="155"/>
      <c r="G49" s="144"/>
      <c r="H49" s="145"/>
      <c r="I49" s="156"/>
      <c r="J49" s="157"/>
      <c r="K49" s="139"/>
      <c r="L49" s="158"/>
      <c r="M49" s="159"/>
    </row>
    <row r="50" spans="1:13" s="174" customFormat="1" ht="12.95" customHeight="1" x14ac:dyDescent="0.2">
      <c r="A50" s="291"/>
      <c r="B50" s="153">
        <v>3511</v>
      </c>
      <c r="C50" s="154">
        <v>1</v>
      </c>
      <c r="D50" s="162" t="s">
        <v>115</v>
      </c>
      <c r="E50" s="162" t="s">
        <v>116</v>
      </c>
      <c r="F50" s="162" t="s">
        <v>117</v>
      </c>
      <c r="G50" s="144" t="s">
        <v>118</v>
      </c>
      <c r="H50" s="145" t="s">
        <v>13</v>
      </c>
      <c r="I50" s="156">
        <v>0.96</v>
      </c>
      <c r="J50" s="157">
        <v>920163.94</v>
      </c>
      <c r="K50" s="139">
        <f t="shared" si="0"/>
        <v>2212755.94</v>
      </c>
      <c r="L50" s="158">
        <v>184656</v>
      </c>
      <c r="M50" s="159"/>
    </row>
    <row r="51" spans="1:13" s="174" customFormat="1" ht="12.95" customHeight="1" x14ac:dyDescent="0.2">
      <c r="A51" s="291"/>
      <c r="B51" s="153"/>
      <c r="C51" s="154"/>
      <c r="D51" s="135" t="s">
        <v>15</v>
      </c>
      <c r="E51" s="155"/>
      <c r="F51" s="155"/>
      <c r="G51" s="144"/>
      <c r="H51" s="145"/>
      <c r="I51" s="156"/>
      <c r="J51" s="157"/>
      <c r="K51" s="139"/>
      <c r="L51" s="158"/>
      <c r="M51" s="159"/>
    </row>
    <row r="52" spans="1:13" s="174" customFormat="1" ht="12.95" customHeight="1" x14ac:dyDescent="0.2">
      <c r="A52" s="291"/>
      <c r="B52" s="153">
        <v>3520</v>
      </c>
      <c r="C52" s="154">
        <v>1</v>
      </c>
      <c r="D52" s="155" t="s">
        <v>119</v>
      </c>
      <c r="E52" s="155" t="s">
        <v>120</v>
      </c>
      <c r="F52" s="155" t="s">
        <v>121</v>
      </c>
      <c r="G52" s="144" t="s">
        <v>19</v>
      </c>
      <c r="H52" s="145" t="s">
        <v>13</v>
      </c>
      <c r="I52" s="156">
        <v>0.95979999999999999</v>
      </c>
      <c r="J52" s="157">
        <v>970005.52</v>
      </c>
      <c r="K52" s="139">
        <f t="shared" si="0"/>
        <v>2326938.79</v>
      </c>
      <c r="L52" s="158">
        <v>193847.61</v>
      </c>
      <c r="M52" s="159"/>
    </row>
    <row r="53" spans="1:13" s="174" customFormat="1" ht="12.95" customHeight="1" x14ac:dyDescent="0.2">
      <c r="A53" s="291"/>
      <c r="B53" s="153">
        <v>3524</v>
      </c>
      <c r="C53" s="154">
        <v>2</v>
      </c>
      <c r="D53" s="155" t="s">
        <v>122</v>
      </c>
      <c r="E53" s="155" t="s">
        <v>123</v>
      </c>
      <c r="F53" s="155" t="s">
        <v>124</v>
      </c>
      <c r="G53" s="144" t="s">
        <v>19</v>
      </c>
      <c r="H53" s="145" t="s">
        <v>13</v>
      </c>
      <c r="I53" s="156">
        <v>0.96940000000000004</v>
      </c>
      <c r="J53" s="157">
        <v>978932.45</v>
      </c>
      <c r="K53" s="139">
        <f t="shared" si="0"/>
        <v>2349437.88</v>
      </c>
      <c r="L53" s="158">
        <v>195786.49</v>
      </c>
      <c r="M53" s="159"/>
    </row>
    <row r="54" spans="1:13" ht="12.95" customHeight="1" x14ac:dyDescent="0.2">
      <c r="A54" s="290" t="s">
        <v>125</v>
      </c>
      <c r="B54" s="153"/>
      <c r="C54" s="154"/>
      <c r="D54" s="135" t="s">
        <v>126</v>
      </c>
      <c r="E54" s="155"/>
      <c r="F54" s="155"/>
      <c r="G54" s="161"/>
      <c r="H54" s="145"/>
      <c r="I54" s="156"/>
      <c r="J54" s="157"/>
      <c r="K54" s="139"/>
      <c r="L54" s="158"/>
      <c r="M54" s="159"/>
    </row>
    <row r="55" spans="1:13" s="160" customFormat="1" ht="12.95" customHeight="1" x14ac:dyDescent="0.25">
      <c r="A55" s="291"/>
      <c r="B55" s="153">
        <v>315</v>
      </c>
      <c r="C55" s="154">
        <v>1</v>
      </c>
      <c r="D55" s="155" t="s">
        <v>127</v>
      </c>
      <c r="E55" s="155" t="s">
        <v>128</v>
      </c>
      <c r="F55" s="155" t="s">
        <v>129</v>
      </c>
      <c r="G55" s="161" t="s">
        <v>130</v>
      </c>
      <c r="H55" s="145" t="s">
        <v>13</v>
      </c>
      <c r="I55" s="156">
        <v>0.97799999999999998</v>
      </c>
      <c r="J55" s="157">
        <v>244489.47999999998</v>
      </c>
      <c r="K55" s="139">
        <f t="shared" si="0"/>
        <v>614629.88</v>
      </c>
      <c r="L55" s="158">
        <v>52877.2</v>
      </c>
      <c r="M55" s="159"/>
    </row>
    <row r="56" spans="1:13" s="160" customFormat="1" ht="12.95" customHeight="1" x14ac:dyDescent="0.25">
      <c r="A56" s="291"/>
      <c r="B56" s="153">
        <v>314</v>
      </c>
      <c r="C56" s="154">
        <v>2</v>
      </c>
      <c r="D56" s="41" t="s">
        <v>5558</v>
      </c>
      <c r="E56" s="41" t="s">
        <v>5559</v>
      </c>
      <c r="F56" s="41" t="s">
        <v>5560</v>
      </c>
      <c r="G56" s="161" t="s">
        <v>130</v>
      </c>
      <c r="H56" s="145" t="s">
        <v>13</v>
      </c>
      <c r="I56" s="156">
        <v>0.98099999999999998</v>
      </c>
      <c r="J56" s="157">
        <v>249733.91999999998</v>
      </c>
      <c r="K56" s="139">
        <f t="shared" si="0"/>
        <v>621009.72</v>
      </c>
      <c r="L56" s="158">
        <v>53039.4</v>
      </c>
      <c r="M56" s="159"/>
    </row>
    <row r="57" spans="1:13" s="160" customFormat="1" ht="12.95" customHeight="1" x14ac:dyDescent="0.25">
      <c r="A57" s="291"/>
      <c r="B57" s="153">
        <v>306</v>
      </c>
      <c r="C57" s="154">
        <v>3</v>
      </c>
      <c r="D57" s="155" t="s">
        <v>131</v>
      </c>
      <c r="E57" s="155" t="s">
        <v>132</v>
      </c>
      <c r="F57" s="155" t="s">
        <v>133</v>
      </c>
      <c r="G57" s="144" t="s">
        <v>130</v>
      </c>
      <c r="H57" s="145" t="s">
        <v>13</v>
      </c>
      <c r="I57" s="156">
        <v>0.97899999999999998</v>
      </c>
      <c r="J57" s="157">
        <v>247571.27</v>
      </c>
      <c r="K57" s="139">
        <f t="shared" si="0"/>
        <v>618090.16</v>
      </c>
      <c r="L57" s="158">
        <v>52931.27</v>
      </c>
      <c r="M57" s="159"/>
    </row>
    <row r="58" spans="1:13" s="160" customFormat="1" ht="12.95" customHeight="1" x14ac:dyDescent="0.25">
      <c r="A58" s="291"/>
      <c r="B58" s="153">
        <v>308</v>
      </c>
      <c r="C58" s="154">
        <v>4</v>
      </c>
      <c r="D58" s="155" t="s">
        <v>134</v>
      </c>
      <c r="E58" s="155" t="s">
        <v>135</v>
      </c>
      <c r="F58" s="155" t="s">
        <v>136</v>
      </c>
      <c r="G58" s="144" t="s">
        <v>130</v>
      </c>
      <c r="H58" s="145" t="s">
        <v>13</v>
      </c>
      <c r="I58" s="156">
        <v>0.97099999999999997</v>
      </c>
      <c r="J58" s="157">
        <v>250490.85</v>
      </c>
      <c r="K58" s="139">
        <f t="shared" si="0"/>
        <v>617981.96</v>
      </c>
      <c r="L58" s="158">
        <v>52498.73</v>
      </c>
      <c r="M58" s="159"/>
    </row>
    <row r="59" spans="1:13" s="160" customFormat="1" ht="12.95" customHeight="1" x14ac:dyDescent="0.25">
      <c r="A59" s="291"/>
      <c r="B59" s="153">
        <v>328</v>
      </c>
      <c r="C59" s="154">
        <v>5</v>
      </c>
      <c r="D59" s="155" t="s">
        <v>137</v>
      </c>
      <c r="E59" s="155" t="s">
        <v>138</v>
      </c>
      <c r="F59" s="155" t="s">
        <v>139</v>
      </c>
      <c r="G59" s="144" t="s">
        <v>130</v>
      </c>
      <c r="H59" s="145" t="s">
        <v>13</v>
      </c>
      <c r="I59" s="156">
        <v>0.58099999999999996</v>
      </c>
      <c r="J59" s="157">
        <v>176938.56000000003</v>
      </c>
      <c r="K59" s="139">
        <f t="shared" si="0"/>
        <v>396827.67</v>
      </c>
      <c r="L59" s="158">
        <v>31412.73</v>
      </c>
      <c r="M59" s="159" t="s">
        <v>5685</v>
      </c>
    </row>
    <row r="60" spans="1:13" s="160" customFormat="1" ht="12.95" customHeight="1" x14ac:dyDescent="0.25">
      <c r="A60" s="291"/>
      <c r="B60" s="153"/>
      <c r="C60" s="154"/>
      <c r="D60" s="135" t="s">
        <v>11</v>
      </c>
      <c r="E60" s="155"/>
      <c r="F60" s="155"/>
      <c r="G60" s="144"/>
      <c r="H60" s="145"/>
      <c r="I60" s="156"/>
      <c r="J60" s="157"/>
      <c r="K60" s="139"/>
      <c r="L60" s="158"/>
      <c r="M60" s="159"/>
    </row>
    <row r="61" spans="1:13" s="160" customFormat="1" ht="12.95" customHeight="1" x14ac:dyDescent="0.25">
      <c r="A61" s="291"/>
      <c r="B61" s="153">
        <v>305</v>
      </c>
      <c r="C61" s="154">
        <v>1</v>
      </c>
      <c r="D61" s="155" t="s">
        <v>140</v>
      </c>
      <c r="E61" s="155" t="s">
        <v>141</v>
      </c>
      <c r="F61" s="155" t="s">
        <v>142</v>
      </c>
      <c r="G61" s="144" t="s">
        <v>12</v>
      </c>
      <c r="H61" s="145" t="s">
        <v>13</v>
      </c>
      <c r="I61" s="156">
        <v>0.98099999999999998</v>
      </c>
      <c r="J61" s="157">
        <v>492076.87</v>
      </c>
      <c r="K61" s="139">
        <f t="shared" si="0"/>
        <v>1234571.28</v>
      </c>
      <c r="L61" s="158">
        <v>106070.63</v>
      </c>
      <c r="M61" s="159"/>
    </row>
    <row r="62" spans="1:13" s="160" customFormat="1" ht="12.95" customHeight="1" x14ac:dyDescent="0.25">
      <c r="A62" s="291"/>
      <c r="B62" s="153">
        <v>309</v>
      </c>
      <c r="C62" s="154">
        <v>2</v>
      </c>
      <c r="D62" s="155" t="s">
        <v>143</v>
      </c>
      <c r="E62" s="155" t="s">
        <v>144</v>
      </c>
      <c r="F62" s="155" t="s">
        <v>145</v>
      </c>
      <c r="G62" s="144" t="s">
        <v>12</v>
      </c>
      <c r="H62" s="145" t="s">
        <v>13</v>
      </c>
      <c r="I62" s="156">
        <v>0.98080000000000001</v>
      </c>
      <c r="J62" s="157">
        <v>497548</v>
      </c>
      <c r="K62" s="139">
        <f t="shared" si="0"/>
        <v>1239891</v>
      </c>
      <c r="L62" s="158">
        <v>106049</v>
      </c>
      <c r="M62" s="159"/>
    </row>
    <row r="63" spans="1:13" s="160" customFormat="1" ht="12.95" customHeight="1" x14ac:dyDescent="0.25">
      <c r="A63" s="291"/>
      <c r="B63" s="153">
        <v>302</v>
      </c>
      <c r="C63" s="154">
        <v>3</v>
      </c>
      <c r="D63" s="41" t="s">
        <v>5566</v>
      </c>
      <c r="E63" s="41" t="s">
        <v>5567</v>
      </c>
      <c r="F63" s="41" t="s">
        <v>5568</v>
      </c>
      <c r="G63" s="144" t="s">
        <v>12</v>
      </c>
      <c r="H63" s="145" t="s">
        <v>13</v>
      </c>
      <c r="I63" s="156">
        <v>0.378</v>
      </c>
      <c r="J63" s="157">
        <v>329078.43</v>
      </c>
      <c r="K63" s="139">
        <f t="shared" si="0"/>
        <v>615177.18000000005</v>
      </c>
      <c r="L63" s="158">
        <v>40871.25</v>
      </c>
      <c r="M63" s="159" t="s">
        <v>5685</v>
      </c>
    </row>
    <row r="64" spans="1:13" s="160" customFormat="1" ht="12.95" customHeight="1" x14ac:dyDescent="0.25">
      <c r="A64" s="291"/>
      <c r="B64" s="153">
        <v>310</v>
      </c>
      <c r="C64" s="154">
        <v>4</v>
      </c>
      <c r="D64" s="41" t="s">
        <v>5563</v>
      </c>
      <c r="E64" s="41" t="s">
        <v>5564</v>
      </c>
      <c r="F64" s="41" t="s">
        <v>5565</v>
      </c>
      <c r="G64" s="144" t="s">
        <v>12</v>
      </c>
      <c r="H64" s="145" t="s">
        <v>13</v>
      </c>
      <c r="I64" s="156">
        <v>0.38100000000000001</v>
      </c>
      <c r="J64" s="157">
        <v>337836.56</v>
      </c>
      <c r="K64" s="139">
        <f t="shared" si="0"/>
        <v>626205.97</v>
      </c>
      <c r="L64" s="158">
        <v>41195.629999999997</v>
      </c>
      <c r="M64" s="159" t="s">
        <v>5685</v>
      </c>
    </row>
    <row r="65" spans="1:13" s="160" customFormat="1" ht="12.95" customHeight="1" x14ac:dyDescent="0.25">
      <c r="A65" s="291"/>
      <c r="B65" s="153">
        <v>319</v>
      </c>
      <c r="C65" s="154">
        <v>5</v>
      </c>
      <c r="D65" s="155" t="s">
        <v>146</v>
      </c>
      <c r="E65" s="155" t="s">
        <v>147</v>
      </c>
      <c r="F65" s="155" t="s">
        <v>148</v>
      </c>
      <c r="G65" s="144" t="s">
        <v>12</v>
      </c>
      <c r="H65" s="145" t="s">
        <v>13</v>
      </c>
      <c r="I65" s="156">
        <v>0.97699999999999998</v>
      </c>
      <c r="J65" s="157">
        <v>500943.13</v>
      </c>
      <c r="K65" s="139">
        <f t="shared" si="0"/>
        <v>1240410.04</v>
      </c>
      <c r="L65" s="158">
        <v>105638.13</v>
      </c>
      <c r="M65" s="159"/>
    </row>
    <row r="66" spans="1:13" s="160" customFormat="1" ht="12.95" customHeight="1" x14ac:dyDescent="0.25">
      <c r="A66" s="291"/>
      <c r="B66" s="153">
        <v>322</v>
      </c>
      <c r="C66" s="154">
        <v>6</v>
      </c>
      <c r="D66" s="155" t="s">
        <v>149</v>
      </c>
      <c r="E66" s="155" t="s">
        <v>150</v>
      </c>
      <c r="F66" s="155" t="s">
        <v>151</v>
      </c>
      <c r="G66" s="144" t="s">
        <v>12</v>
      </c>
      <c r="H66" s="145" t="s">
        <v>13</v>
      </c>
      <c r="I66" s="156">
        <v>0.98099999999999998</v>
      </c>
      <c r="J66" s="157">
        <v>494109.63</v>
      </c>
      <c r="K66" s="139">
        <f t="shared" si="0"/>
        <v>1236604.04</v>
      </c>
      <c r="L66" s="158">
        <v>106070.63</v>
      </c>
      <c r="M66" s="159"/>
    </row>
    <row r="67" spans="1:13" s="160" customFormat="1" ht="12.95" customHeight="1" x14ac:dyDescent="0.25">
      <c r="A67" s="291"/>
      <c r="B67" s="153">
        <v>332</v>
      </c>
      <c r="C67" s="154">
        <v>7</v>
      </c>
      <c r="D67" s="155" t="s">
        <v>152</v>
      </c>
      <c r="E67" s="155" t="s">
        <v>153</v>
      </c>
      <c r="F67" s="155" t="s">
        <v>154</v>
      </c>
      <c r="G67" s="144" t="s">
        <v>12</v>
      </c>
      <c r="H67" s="145" t="s">
        <v>13</v>
      </c>
      <c r="I67" s="156">
        <v>0.38100000000000001</v>
      </c>
      <c r="J67" s="157">
        <v>336701.27</v>
      </c>
      <c r="K67" s="139">
        <f t="shared" si="0"/>
        <v>625070.68000000005</v>
      </c>
      <c r="L67" s="158">
        <v>41195.629999999997</v>
      </c>
      <c r="M67" s="159" t="s">
        <v>5685</v>
      </c>
    </row>
    <row r="68" spans="1:13" s="160" customFormat="1" ht="12.95" customHeight="1" x14ac:dyDescent="0.25">
      <c r="A68" s="291"/>
      <c r="B68" s="153">
        <v>324</v>
      </c>
      <c r="C68" s="154">
        <v>8</v>
      </c>
      <c r="D68" s="155" t="s">
        <v>157</v>
      </c>
      <c r="E68" s="155" t="s">
        <v>158</v>
      </c>
      <c r="F68" s="155" t="s">
        <v>159</v>
      </c>
      <c r="G68" s="144" t="s">
        <v>12</v>
      </c>
      <c r="H68" s="145" t="s">
        <v>13</v>
      </c>
      <c r="I68" s="156">
        <v>0.99490000000000001</v>
      </c>
      <c r="J68" s="157">
        <v>531510.08000000007</v>
      </c>
      <c r="K68" s="139">
        <f t="shared" si="0"/>
        <v>1284525</v>
      </c>
      <c r="L68" s="158">
        <v>107573.56</v>
      </c>
      <c r="M68" s="159"/>
    </row>
    <row r="69" spans="1:13" s="160" customFormat="1" ht="12.95" customHeight="1" x14ac:dyDescent="0.25">
      <c r="A69" s="291"/>
      <c r="B69" s="153">
        <v>329</v>
      </c>
      <c r="C69" s="154">
        <v>9</v>
      </c>
      <c r="D69" s="41" t="s">
        <v>155</v>
      </c>
      <c r="E69" s="41" t="s">
        <v>5561</v>
      </c>
      <c r="F69" s="41" t="s">
        <v>5562</v>
      </c>
      <c r="G69" s="144" t="s">
        <v>12</v>
      </c>
      <c r="H69" s="145" t="s">
        <v>13</v>
      </c>
      <c r="I69" s="156">
        <v>0.38100000000000001</v>
      </c>
      <c r="J69" s="157">
        <v>333133.13</v>
      </c>
      <c r="K69" s="139">
        <f t="shared" si="0"/>
        <v>621502.54</v>
      </c>
      <c r="L69" s="158">
        <v>41195.629999999997</v>
      </c>
      <c r="M69" s="159" t="s">
        <v>5685</v>
      </c>
    </row>
    <row r="70" spans="1:13" s="160" customFormat="1" ht="12.95" customHeight="1" x14ac:dyDescent="0.25">
      <c r="A70" s="291"/>
      <c r="B70" s="153">
        <v>335</v>
      </c>
      <c r="C70" s="154">
        <v>10</v>
      </c>
      <c r="D70" s="155" t="s">
        <v>160</v>
      </c>
      <c r="E70" s="155" t="s">
        <v>161</v>
      </c>
      <c r="F70" s="155" t="s">
        <v>162</v>
      </c>
      <c r="G70" s="144" t="s">
        <v>12</v>
      </c>
      <c r="H70" s="145" t="s">
        <v>13</v>
      </c>
      <c r="I70" s="156">
        <v>0.98099999999999998</v>
      </c>
      <c r="J70" s="157">
        <v>498002.15</v>
      </c>
      <c r="K70" s="139">
        <f t="shared" si="0"/>
        <v>1240496.56</v>
      </c>
      <c r="L70" s="158">
        <v>106070.63</v>
      </c>
      <c r="M70" s="159"/>
    </row>
    <row r="71" spans="1:13" s="160" customFormat="1" ht="12.95" customHeight="1" x14ac:dyDescent="0.25">
      <c r="A71" s="291"/>
      <c r="B71" s="153">
        <v>325</v>
      </c>
      <c r="C71" s="154">
        <v>11</v>
      </c>
      <c r="D71" s="155" t="s">
        <v>163</v>
      </c>
      <c r="E71" s="155" t="s">
        <v>164</v>
      </c>
      <c r="F71" s="155" t="s">
        <v>165</v>
      </c>
      <c r="G71" s="144" t="s">
        <v>12</v>
      </c>
      <c r="H71" s="145" t="s">
        <v>13</v>
      </c>
      <c r="I71" s="156">
        <v>0.98099999999999998</v>
      </c>
      <c r="J71" s="157">
        <v>502197.39</v>
      </c>
      <c r="K71" s="139">
        <f t="shared" si="0"/>
        <v>1244691.8</v>
      </c>
      <c r="L71" s="158">
        <v>106070.63</v>
      </c>
      <c r="M71" s="159"/>
    </row>
    <row r="72" spans="1:13" s="160" customFormat="1" ht="12.95" customHeight="1" x14ac:dyDescent="0.25">
      <c r="A72" s="291"/>
      <c r="B72" s="153">
        <v>333</v>
      </c>
      <c r="C72" s="154">
        <v>12</v>
      </c>
      <c r="D72" s="155" t="s">
        <v>166</v>
      </c>
      <c r="E72" s="155" t="s">
        <v>167</v>
      </c>
      <c r="F72" s="155" t="s">
        <v>168</v>
      </c>
      <c r="G72" s="144" t="s">
        <v>12</v>
      </c>
      <c r="H72" s="145" t="s">
        <v>13</v>
      </c>
      <c r="I72" s="156">
        <v>0.98099999999999998</v>
      </c>
      <c r="J72" s="157">
        <v>488400.63</v>
      </c>
      <c r="K72" s="139">
        <f t="shared" si="0"/>
        <v>1230895.04</v>
      </c>
      <c r="L72" s="158">
        <v>106070.63</v>
      </c>
      <c r="M72" s="159"/>
    </row>
    <row r="73" spans="1:13" s="160" customFormat="1" ht="12.95" customHeight="1" x14ac:dyDescent="0.25">
      <c r="A73" s="291"/>
      <c r="B73" s="153">
        <v>326</v>
      </c>
      <c r="C73" s="154">
        <v>13</v>
      </c>
      <c r="D73" s="155" t="s">
        <v>169</v>
      </c>
      <c r="E73" s="155" t="s">
        <v>170</v>
      </c>
      <c r="F73" s="155" t="s">
        <v>171</v>
      </c>
      <c r="G73" s="144" t="s">
        <v>12</v>
      </c>
      <c r="H73" s="145" t="s">
        <v>13</v>
      </c>
      <c r="I73" s="156">
        <v>0.97699999999999998</v>
      </c>
      <c r="J73" s="157">
        <v>497483.13</v>
      </c>
      <c r="K73" s="139">
        <f t="shared" ref="K73:K136" si="1">ROUND(J73+L73*7,2)</f>
        <v>1236950.04</v>
      </c>
      <c r="L73" s="158">
        <v>105638.13</v>
      </c>
      <c r="M73" s="159"/>
    </row>
    <row r="74" spans="1:13" s="160" customFormat="1" ht="12.95" customHeight="1" x14ac:dyDescent="0.25">
      <c r="A74" s="291"/>
      <c r="B74" s="153">
        <v>318</v>
      </c>
      <c r="C74" s="154">
        <v>14</v>
      </c>
      <c r="D74" s="155" t="s">
        <v>172</v>
      </c>
      <c r="E74" s="155" t="s">
        <v>173</v>
      </c>
      <c r="F74" s="155" t="s">
        <v>174</v>
      </c>
      <c r="G74" s="144" t="s">
        <v>12</v>
      </c>
      <c r="H74" s="145" t="s">
        <v>13</v>
      </c>
      <c r="I74" s="156">
        <v>0.97699999999999998</v>
      </c>
      <c r="J74" s="157">
        <v>494542.13</v>
      </c>
      <c r="K74" s="139">
        <f t="shared" si="1"/>
        <v>1234009.04</v>
      </c>
      <c r="L74" s="158">
        <v>105638.13</v>
      </c>
      <c r="M74" s="159"/>
    </row>
    <row r="75" spans="1:13" s="160" customFormat="1" ht="12.95" customHeight="1" x14ac:dyDescent="0.25">
      <c r="A75" s="291"/>
      <c r="B75" s="153">
        <v>313</v>
      </c>
      <c r="C75" s="154">
        <v>15</v>
      </c>
      <c r="D75" s="155" t="s">
        <v>175</v>
      </c>
      <c r="E75" s="155" t="s">
        <v>176</v>
      </c>
      <c r="F75" s="155" t="s">
        <v>177</v>
      </c>
      <c r="G75" s="144" t="s">
        <v>12</v>
      </c>
      <c r="H75" s="145" t="s">
        <v>13</v>
      </c>
      <c r="I75" s="156">
        <v>0.98499999999999999</v>
      </c>
      <c r="J75" s="157">
        <v>507300.89</v>
      </c>
      <c r="K75" s="139">
        <f t="shared" si="1"/>
        <v>1252822.8</v>
      </c>
      <c r="L75" s="158">
        <v>106503.13</v>
      </c>
      <c r="M75" s="159"/>
    </row>
    <row r="76" spans="1:13" s="160" customFormat="1" ht="12.95" customHeight="1" x14ac:dyDescent="0.25">
      <c r="A76" s="291"/>
      <c r="B76" s="153">
        <v>320</v>
      </c>
      <c r="C76" s="154">
        <v>16</v>
      </c>
      <c r="D76" s="155" t="s">
        <v>178</v>
      </c>
      <c r="E76" s="155" t="s">
        <v>179</v>
      </c>
      <c r="F76" s="155" t="s">
        <v>180</v>
      </c>
      <c r="G76" s="144" t="s">
        <v>12</v>
      </c>
      <c r="H76" s="145" t="s">
        <v>13</v>
      </c>
      <c r="I76" s="156">
        <v>0.3765</v>
      </c>
      <c r="J76" s="157">
        <v>339685.49</v>
      </c>
      <c r="K76" s="139">
        <f t="shared" si="1"/>
        <v>624648.91</v>
      </c>
      <c r="L76" s="158">
        <v>40709.06</v>
      </c>
      <c r="M76" s="159" t="s">
        <v>5685</v>
      </c>
    </row>
    <row r="77" spans="1:13" s="160" customFormat="1" ht="12.95" customHeight="1" x14ac:dyDescent="0.25">
      <c r="A77" s="291"/>
      <c r="B77" s="153">
        <v>311</v>
      </c>
      <c r="C77" s="154">
        <v>17</v>
      </c>
      <c r="D77" s="155" t="s">
        <v>181</v>
      </c>
      <c r="E77" s="155" t="s">
        <v>182</v>
      </c>
      <c r="F77" s="155" t="s">
        <v>183</v>
      </c>
      <c r="G77" s="144" t="s">
        <v>12</v>
      </c>
      <c r="H77" s="145" t="s">
        <v>13</v>
      </c>
      <c r="I77" s="156">
        <v>0.98</v>
      </c>
      <c r="J77" s="157">
        <v>503213.74</v>
      </c>
      <c r="K77" s="139">
        <f t="shared" si="1"/>
        <v>1244951.24</v>
      </c>
      <c r="L77" s="158">
        <v>105962.5</v>
      </c>
      <c r="M77" s="159"/>
    </row>
    <row r="78" spans="1:13" s="160" customFormat="1" ht="12.95" customHeight="1" x14ac:dyDescent="0.25">
      <c r="A78" s="291"/>
      <c r="B78" s="153">
        <v>334</v>
      </c>
      <c r="C78" s="154">
        <v>18</v>
      </c>
      <c r="D78" s="41" t="s">
        <v>5569</v>
      </c>
      <c r="E78" s="41" t="s">
        <v>5570</v>
      </c>
      <c r="F78" s="41" t="s">
        <v>5571</v>
      </c>
      <c r="G78" s="144" t="s">
        <v>12</v>
      </c>
      <c r="H78" s="145" t="s">
        <v>13</v>
      </c>
      <c r="I78" s="156">
        <v>0.38080000000000003</v>
      </c>
      <c r="J78" s="157">
        <v>339177.32</v>
      </c>
      <c r="K78" s="139">
        <f t="shared" si="1"/>
        <v>627395.31999999995</v>
      </c>
      <c r="L78" s="158">
        <v>41174</v>
      </c>
      <c r="M78" s="159" t="s">
        <v>5685</v>
      </c>
    </row>
    <row r="79" spans="1:13" s="160" customFormat="1" ht="12.95" customHeight="1" x14ac:dyDescent="0.25">
      <c r="A79" s="291"/>
      <c r="B79" s="153">
        <v>312</v>
      </c>
      <c r="C79" s="154">
        <v>19</v>
      </c>
      <c r="D79" s="41" t="s">
        <v>5572</v>
      </c>
      <c r="E79" s="41" t="s">
        <v>5573</v>
      </c>
      <c r="F79" s="41" t="s">
        <v>5574</v>
      </c>
      <c r="G79" s="144" t="s">
        <v>12</v>
      </c>
      <c r="H79" s="145" t="s">
        <v>13</v>
      </c>
      <c r="I79" s="156">
        <v>0.98</v>
      </c>
      <c r="J79" s="157">
        <v>500618.74</v>
      </c>
      <c r="K79" s="139">
        <f t="shared" si="1"/>
        <v>1242356.24</v>
      </c>
      <c r="L79" s="158">
        <v>105962.5</v>
      </c>
      <c r="M79" s="159"/>
    </row>
    <row r="80" spans="1:13" s="160" customFormat="1" ht="12.95" customHeight="1" x14ac:dyDescent="0.25">
      <c r="A80" s="291"/>
      <c r="B80" s="153">
        <v>321</v>
      </c>
      <c r="C80" s="154">
        <v>20</v>
      </c>
      <c r="D80" s="41" t="s">
        <v>5575</v>
      </c>
      <c r="E80" s="41" t="s">
        <v>5576</v>
      </c>
      <c r="F80" s="41" t="s">
        <v>5568</v>
      </c>
      <c r="G80" s="144" t="s">
        <v>12</v>
      </c>
      <c r="H80" s="145" t="s">
        <v>13</v>
      </c>
      <c r="I80" s="156">
        <v>0.38500000000000001</v>
      </c>
      <c r="J80" s="157">
        <v>337458.13</v>
      </c>
      <c r="K80" s="139">
        <f t="shared" si="1"/>
        <v>628855.04000000004</v>
      </c>
      <c r="L80" s="158">
        <v>41628.129999999997</v>
      </c>
      <c r="M80" s="159" t="s">
        <v>5685</v>
      </c>
    </row>
    <row r="81" spans="1:13" s="160" customFormat="1" ht="12.95" customHeight="1" x14ac:dyDescent="0.25">
      <c r="A81" s="291"/>
      <c r="B81" s="153">
        <v>330</v>
      </c>
      <c r="C81" s="154">
        <v>21</v>
      </c>
      <c r="D81" s="41" t="s">
        <v>5577</v>
      </c>
      <c r="E81" s="41" t="s">
        <v>5578</v>
      </c>
      <c r="F81" s="41" t="s">
        <v>190</v>
      </c>
      <c r="G81" s="144" t="s">
        <v>12</v>
      </c>
      <c r="H81" s="145" t="s">
        <v>13</v>
      </c>
      <c r="I81" s="156">
        <v>0.98499999999999999</v>
      </c>
      <c r="J81" s="157">
        <v>500078.13</v>
      </c>
      <c r="K81" s="139">
        <f t="shared" si="1"/>
        <v>1245600.04</v>
      </c>
      <c r="L81" s="158">
        <v>106503.13</v>
      </c>
      <c r="M81" s="159"/>
    </row>
    <row r="82" spans="1:13" s="160" customFormat="1" ht="12.95" customHeight="1" x14ac:dyDescent="0.25">
      <c r="A82" s="291"/>
      <c r="B82" s="153">
        <v>331</v>
      </c>
      <c r="C82" s="154">
        <v>22</v>
      </c>
      <c r="D82" s="41" t="s">
        <v>5579</v>
      </c>
      <c r="E82" s="41" t="s">
        <v>5580</v>
      </c>
      <c r="F82" s="41" t="s">
        <v>5581</v>
      </c>
      <c r="G82" s="144" t="s">
        <v>12</v>
      </c>
      <c r="H82" s="145" t="s">
        <v>13</v>
      </c>
      <c r="I82" s="156">
        <v>0.38100000000000001</v>
      </c>
      <c r="J82" s="157">
        <v>338160.95</v>
      </c>
      <c r="K82" s="139">
        <f t="shared" si="1"/>
        <v>626530.36</v>
      </c>
      <c r="L82" s="158">
        <v>41195.629999999997</v>
      </c>
      <c r="M82" s="159" t="s">
        <v>5685</v>
      </c>
    </row>
    <row r="83" spans="1:13" s="160" customFormat="1" ht="12.95" customHeight="1" x14ac:dyDescent="0.25">
      <c r="A83" s="291"/>
      <c r="B83" s="153">
        <v>317</v>
      </c>
      <c r="C83" s="154">
        <v>23</v>
      </c>
      <c r="D83" s="41" t="s">
        <v>5582</v>
      </c>
      <c r="E83" s="41" t="s">
        <v>5583</v>
      </c>
      <c r="F83" s="41" t="s">
        <v>5584</v>
      </c>
      <c r="G83" s="144" t="s">
        <v>12</v>
      </c>
      <c r="H83" s="145" t="s">
        <v>13</v>
      </c>
      <c r="I83" s="156">
        <v>0.379</v>
      </c>
      <c r="J83" s="157">
        <v>341091.13</v>
      </c>
      <c r="K83" s="139">
        <f t="shared" si="1"/>
        <v>627946.79</v>
      </c>
      <c r="L83" s="158">
        <v>40979.379999999997</v>
      </c>
      <c r="M83" s="159" t="s">
        <v>5685</v>
      </c>
    </row>
    <row r="84" spans="1:13" s="160" customFormat="1" ht="12.95" customHeight="1" x14ac:dyDescent="0.25">
      <c r="A84" s="291"/>
      <c r="B84" s="153">
        <v>327</v>
      </c>
      <c r="C84" s="154">
        <v>24</v>
      </c>
      <c r="D84" s="155" t="s">
        <v>184</v>
      </c>
      <c r="E84" s="155" t="s">
        <v>185</v>
      </c>
      <c r="F84" s="155" t="s">
        <v>186</v>
      </c>
      <c r="G84" s="144" t="s">
        <v>12</v>
      </c>
      <c r="H84" s="145" t="s">
        <v>13</v>
      </c>
      <c r="I84" s="156">
        <v>0.98499999999999999</v>
      </c>
      <c r="J84" s="157">
        <v>501678.37</v>
      </c>
      <c r="K84" s="139">
        <f t="shared" si="1"/>
        <v>1247200.28</v>
      </c>
      <c r="L84" s="158">
        <v>106503.13</v>
      </c>
      <c r="M84" s="159"/>
    </row>
    <row r="85" spans="1:13" s="160" customFormat="1" ht="12.95" customHeight="1" x14ac:dyDescent="0.25">
      <c r="A85" s="291"/>
      <c r="B85" s="153">
        <v>323</v>
      </c>
      <c r="C85" s="154">
        <v>25</v>
      </c>
      <c r="D85" s="155" t="s">
        <v>187</v>
      </c>
      <c r="E85" s="155" t="s">
        <v>188</v>
      </c>
      <c r="F85" s="155" t="s">
        <v>189</v>
      </c>
      <c r="G85" s="144" t="s">
        <v>12</v>
      </c>
      <c r="H85" s="145" t="s">
        <v>13</v>
      </c>
      <c r="I85" s="156">
        <v>0.97899999999999998</v>
      </c>
      <c r="J85" s="157">
        <v>485156.9</v>
      </c>
      <c r="K85" s="139">
        <f t="shared" si="1"/>
        <v>1226137.56</v>
      </c>
      <c r="L85" s="158">
        <v>105854.38</v>
      </c>
      <c r="M85" s="159"/>
    </row>
    <row r="86" spans="1:13" s="160" customFormat="1" ht="12.95" customHeight="1" x14ac:dyDescent="0.25">
      <c r="A86" s="291"/>
      <c r="B86" s="153">
        <v>307</v>
      </c>
      <c r="C86" s="154">
        <v>26</v>
      </c>
      <c r="D86" s="155" t="s">
        <v>191</v>
      </c>
      <c r="E86" s="155" t="s">
        <v>192</v>
      </c>
      <c r="F86" s="155" t="s">
        <v>193</v>
      </c>
      <c r="G86" s="144" t="s">
        <v>12</v>
      </c>
      <c r="H86" s="145" t="s">
        <v>13</v>
      </c>
      <c r="I86" s="156">
        <v>0.99199999999999999</v>
      </c>
      <c r="J86" s="157">
        <v>517053.76</v>
      </c>
      <c r="K86" s="139">
        <f t="shared" si="1"/>
        <v>1267873.76</v>
      </c>
      <c r="L86" s="158">
        <v>107260</v>
      </c>
      <c r="M86" s="159"/>
    </row>
    <row r="87" spans="1:13" s="160" customFormat="1" ht="12.95" customHeight="1" x14ac:dyDescent="0.25">
      <c r="A87" s="291"/>
      <c r="B87" s="153">
        <v>301</v>
      </c>
      <c r="C87" s="154">
        <v>27</v>
      </c>
      <c r="D87" s="155" t="s">
        <v>194</v>
      </c>
      <c r="E87" s="155" t="s">
        <v>195</v>
      </c>
      <c r="F87" s="155" t="s">
        <v>196</v>
      </c>
      <c r="G87" s="144" t="s">
        <v>12</v>
      </c>
      <c r="H87" s="145" t="s">
        <v>13</v>
      </c>
      <c r="I87" s="156">
        <v>0.98399999999999999</v>
      </c>
      <c r="J87" s="157">
        <v>531066.76</v>
      </c>
      <c r="K87" s="139">
        <f t="shared" si="1"/>
        <v>1275831.76</v>
      </c>
      <c r="L87" s="158">
        <v>106395</v>
      </c>
      <c r="M87" s="159"/>
    </row>
    <row r="88" spans="1:13" s="160" customFormat="1" ht="12.95" customHeight="1" x14ac:dyDescent="0.25">
      <c r="A88" s="291"/>
      <c r="B88" s="153">
        <v>304</v>
      </c>
      <c r="C88" s="154">
        <v>28</v>
      </c>
      <c r="D88" s="162" t="s">
        <v>197</v>
      </c>
      <c r="E88" s="162" t="s">
        <v>198</v>
      </c>
      <c r="F88" s="162" t="s">
        <v>199</v>
      </c>
      <c r="G88" s="144" t="s">
        <v>12</v>
      </c>
      <c r="H88" s="145" t="s">
        <v>13</v>
      </c>
      <c r="I88" s="156">
        <v>0.98099999999999998</v>
      </c>
      <c r="J88" s="157">
        <v>505484.39</v>
      </c>
      <c r="K88" s="139">
        <f t="shared" si="1"/>
        <v>1247978.8</v>
      </c>
      <c r="L88" s="158">
        <v>106070.63</v>
      </c>
      <c r="M88" s="159"/>
    </row>
    <row r="89" spans="1:13" s="160" customFormat="1" ht="12.95" customHeight="1" x14ac:dyDescent="0.25">
      <c r="A89" s="291"/>
      <c r="B89" s="153">
        <v>316</v>
      </c>
      <c r="C89" s="154">
        <v>29</v>
      </c>
      <c r="D89" s="41" t="s">
        <v>200</v>
      </c>
      <c r="E89" s="41" t="s">
        <v>201</v>
      </c>
      <c r="F89" s="41" t="s">
        <v>202</v>
      </c>
      <c r="G89" s="144" t="s">
        <v>12</v>
      </c>
      <c r="H89" s="145" t="s">
        <v>13</v>
      </c>
      <c r="I89" s="156">
        <v>0.97699999999999998</v>
      </c>
      <c r="J89" s="157">
        <v>505441.13</v>
      </c>
      <c r="K89" s="139">
        <f t="shared" si="1"/>
        <v>1244908.04</v>
      </c>
      <c r="L89" s="158">
        <v>105638.13</v>
      </c>
      <c r="M89" s="159"/>
    </row>
    <row r="90" spans="1:13" s="160" customFormat="1" ht="12.95" customHeight="1" x14ac:dyDescent="0.25">
      <c r="A90" s="291"/>
      <c r="B90" s="153"/>
      <c r="C90" s="154"/>
      <c r="D90" s="135" t="s">
        <v>47</v>
      </c>
      <c r="E90" s="155"/>
      <c r="F90" s="155"/>
      <c r="G90" s="144"/>
      <c r="H90" s="145"/>
      <c r="I90" s="156"/>
      <c r="J90" s="157"/>
      <c r="K90" s="139"/>
      <c r="L90" s="158"/>
      <c r="M90" s="159"/>
    </row>
    <row r="91" spans="1:13" s="160" customFormat="1" ht="12.95" customHeight="1" x14ac:dyDescent="0.25">
      <c r="A91" s="291"/>
      <c r="B91" s="153">
        <v>303</v>
      </c>
      <c r="C91" s="154">
        <v>1</v>
      </c>
      <c r="D91" s="155" t="s">
        <v>203</v>
      </c>
      <c r="E91" s="155" t="s">
        <v>204</v>
      </c>
      <c r="F91" s="155" t="s">
        <v>205</v>
      </c>
      <c r="G91" s="144" t="s">
        <v>51</v>
      </c>
      <c r="H91" s="145" t="s">
        <v>13</v>
      </c>
      <c r="I91" s="156">
        <v>0.97699999999999998</v>
      </c>
      <c r="J91" s="157">
        <v>803431.26</v>
      </c>
      <c r="K91" s="139">
        <f t="shared" si="1"/>
        <v>1974951.96</v>
      </c>
      <c r="L91" s="158">
        <v>167360.1</v>
      </c>
      <c r="M91" s="159"/>
    </row>
    <row r="92" spans="1:13" s="160" customFormat="1" ht="12.95" customHeight="1" x14ac:dyDescent="0.25">
      <c r="A92" s="292"/>
      <c r="B92" s="153">
        <v>300</v>
      </c>
      <c r="C92" s="154">
        <v>2</v>
      </c>
      <c r="D92" s="155" t="s">
        <v>206</v>
      </c>
      <c r="E92" s="155" t="s">
        <v>207</v>
      </c>
      <c r="F92" s="155" t="s">
        <v>208</v>
      </c>
      <c r="G92" s="144" t="s">
        <v>51</v>
      </c>
      <c r="H92" s="145" t="s">
        <v>13</v>
      </c>
      <c r="I92" s="156">
        <v>0.98099999999999998</v>
      </c>
      <c r="J92" s="157">
        <v>796990.37999999989</v>
      </c>
      <c r="K92" s="139">
        <f t="shared" si="1"/>
        <v>1973307.48</v>
      </c>
      <c r="L92" s="158">
        <v>168045.3</v>
      </c>
      <c r="M92" s="159"/>
    </row>
    <row r="93" spans="1:13" s="160" customFormat="1" ht="12.95" customHeight="1" x14ac:dyDescent="0.25">
      <c r="A93" s="290" t="s">
        <v>209</v>
      </c>
      <c r="B93" s="153"/>
      <c r="C93" s="154"/>
      <c r="D93" s="135" t="s">
        <v>126</v>
      </c>
      <c r="E93" s="155"/>
      <c r="F93" s="155"/>
      <c r="G93" s="144"/>
      <c r="H93" s="145"/>
      <c r="I93" s="156"/>
      <c r="J93" s="157"/>
      <c r="K93" s="139"/>
      <c r="L93" s="158"/>
      <c r="M93" s="159"/>
    </row>
    <row r="94" spans="1:13" s="160" customFormat="1" ht="12.95" customHeight="1" x14ac:dyDescent="0.25">
      <c r="A94" s="291"/>
      <c r="B94" s="153">
        <v>3727</v>
      </c>
      <c r="C94" s="154">
        <v>1</v>
      </c>
      <c r="D94" s="155" t="s">
        <v>210</v>
      </c>
      <c r="E94" s="155" t="s">
        <v>211</v>
      </c>
      <c r="F94" s="155" t="s">
        <v>212</v>
      </c>
      <c r="G94" s="144" t="s">
        <v>130</v>
      </c>
      <c r="H94" s="145" t="s">
        <v>13</v>
      </c>
      <c r="I94" s="156">
        <v>0.91320000000000001</v>
      </c>
      <c r="J94" s="157">
        <v>246868.4</v>
      </c>
      <c r="K94" s="139">
        <f t="shared" si="1"/>
        <v>592484.16</v>
      </c>
      <c r="L94" s="158">
        <v>49373.68</v>
      </c>
      <c r="M94" s="159"/>
    </row>
    <row r="95" spans="1:13" s="160" customFormat="1" ht="12.95" customHeight="1" x14ac:dyDescent="0.25">
      <c r="A95" s="291"/>
      <c r="B95" s="153">
        <v>3705</v>
      </c>
      <c r="C95" s="154">
        <v>2</v>
      </c>
      <c r="D95" s="155" t="s">
        <v>213</v>
      </c>
      <c r="E95" s="155" t="s">
        <v>214</v>
      </c>
      <c r="F95" s="155" t="s">
        <v>215</v>
      </c>
      <c r="G95" s="144" t="s">
        <v>130</v>
      </c>
      <c r="H95" s="145" t="s">
        <v>13</v>
      </c>
      <c r="I95" s="156">
        <v>0.90920000000000001</v>
      </c>
      <c r="J95" s="157">
        <v>245787.05000000002</v>
      </c>
      <c r="K95" s="139">
        <f t="shared" si="1"/>
        <v>589888.92000000004</v>
      </c>
      <c r="L95" s="158">
        <v>49157.41</v>
      </c>
      <c r="M95" s="159"/>
    </row>
    <row r="96" spans="1:13" s="160" customFormat="1" ht="12.95" customHeight="1" x14ac:dyDescent="0.2">
      <c r="A96" s="291"/>
      <c r="B96" s="153">
        <v>3730</v>
      </c>
      <c r="C96" s="154">
        <v>3</v>
      </c>
      <c r="D96" s="162" t="s">
        <v>233</v>
      </c>
      <c r="E96" s="162" t="s">
        <v>234</v>
      </c>
      <c r="F96" s="162" t="s">
        <v>235</v>
      </c>
      <c r="G96" s="165" t="s">
        <v>12</v>
      </c>
      <c r="H96" s="145" t="s">
        <v>13</v>
      </c>
      <c r="I96" s="156">
        <v>0.93169999999999997</v>
      </c>
      <c r="J96" s="157">
        <v>453334.15</v>
      </c>
      <c r="K96" s="139">
        <f t="shared" si="1"/>
        <v>805951.52</v>
      </c>
      <c r="L96" s="158">
        <v>50373.91</v>
      </c>
      <c r="M96" s="159"/>
    </row>
    <row r="97" spans="1:13" s="160" customFormat="1" ht="12.95" customHeight="1" x14ac:dyDescent="0.2">
      <c r="A97" s="291"/>
      <c r="B97" s="153">
        <v>3734</v>
      </c>
      <c r="C97" s="154">
        <v>4</v>
      </c>
      <c r="D97" s="162" t="s">
        <v>216</v>
      </c>
      <c r="E97" s="162" t="s">
        <v>217</v>
      </c>
      <c r="F97" s="162" t="s">
        <v>218</v>
      </c>
      <c r="G97" s="165" t="s">
        <v>130</v>
      </c>
      <c r="H97" s="145" t="s">
        <v>13</v>
      </c>
      <c r="I97" s="156">
        <v>0.92220000000000002</v>
      </c>
      <c r="J97" s="157">
        <v>249301.4</v>
      </c>
      <c r="K97" s="139">
        <f t="shared" si="1"/>
        <v>598323.36</v>
      </c>
      <c r="L97" s="158">
        <v>49860.28</v>
      </c>
      <c r="M97" s="159"/>
    </row>
    <row r="98" spans="1:13" s="160" customFormat="1" ht="12.95" customHeight="1" x14ac:dyDescent="0.25">
      <c r="A98" s="291"/>
      <c r="B98" s="153"/>
      <c r="C98" s="154"/>
      <c r="D98" s="175" t="s">
        <v>11</v>
      </c>
      <c r="E98" s="176"/>
      <c r="F98" s="155"/>
      <c r="G98" s="171"/>
      <c r="H98" s="145"/>
      <c r="I98" s="156"/>
      <c r="J98" s="157"/>
      <c r="K98" s="139"/>
      <c r="L98" s="158"/>
      <c r="M98" s="159"/>
    </row>
    <row r="99" spans="1:13" s="160" customFormat="1" ht="12.95" customHeight="1" x14ac:dyDescent="0.25">
      <c r="A99" s="291"/>
      <c r="B99" s="153">
        <v>3732</v>
      </c>
      <c r="C99" s="154">
        <v>1</v>
      </c>
      <c r="D99" s="41" t="s">
        <v>155</v>
      </c>
      <c r="E99" s="41" t="s">
        <v>5587</v>
      </c>
      <c r="F99" s="41" t="s">
        <v>5588</v>
      </c>
      <c r="G99" s="171" t="s">
        <v>12</v>
      </c>
      <c r="H99" s="145" t="s">
        <v>13</v>
      </c>
      <c r="I99" s="156">
        <v>0.80020000000000002</v>
      </c>
      <c r="J99" s="157">
        <v>317260.39</v>
      </c>
      <c r="K99" s="139">
        <f t="shared" si="1"/>
        <v>922911.8</v>
      </c>
      <c r="L99" s="158">
        <v>86521.63</v>
      </c>
      <c r="M99" s="159"/>
    </row>
    <row r="100" spans="1:13" s="160" customFormat="1" ht="12.95" customHeight="1" x14ac:dyDescent="0.25">
      <c r="A100" s="291"/>
      <c r="B100" s="153">
        <v>3722</v>
      </c>
      <c r="C100" s="154">
        <v>2</v>
      </c>
      <c r="D100" s="41" t="s">
        <v>268</v>
      </c>
      <c r="E100" s="41" t="s">
        <v>5589</v>
      </c>
      <c r="F100" s="41" t="s">
        <v>5590</v>
      </c>
      <c r="G100" s="171" t="s">
        <v>12</v>
      </c>
      <c r="H100" s="145" t="s">
        <v>13</v>
      </c>
      <c r="I100" s="156">
        <v>0.92500000000000004</v>
      </c>
      <c r="J100" s="157">
        <v>327078.15000000002</v>
      </c>
      <c r="K100" s="139">
        <f t="shared" si="1"/>
        <v>1027187.56</v>
      </c>
      <c r="L100" s="158">
        <v>100015.63</v>
      </c>
      <c r="M100" s="159"/>
    </row>
    <row r="101" spans="1:13" s="160" customFormat="1" ht="12.95" customHeight="1" x14ac:dyDescent="0.25">
      <c r="A101" s="291"/>
      <c r="B101" s="153">
        <v>3700</v>
      </c>
      <c r="C101" s="154">
        <v>3</v>
      </c>
      <c r="D101" s="155" t="s">
        <v>227</v>
      </c>
      <c r="E101" s="155" t="s">
        <v>228</v>
      </c>
      <c r="F101" s="155" t="s">
        <v>229</v>
      </c>
      <c r="G101" s="171" t="s">
        <v>12</v>
      </c>
      <c r="H101" s="145" t="s">
        <v>13</v>
      </c>
      <c r="I101" s="156">
        <v>0.92420000000000002</v>
      </c>
      <c r="J101" s="157">
        <v>499645.65</v>
      </c>
      <c r="K101" s="139">
        <f t="shared" si="1"/>
        <v>1199149.56</v>
      </c>
      <c r="L101" s="158">
        <v>99929.13</v>
      </c>
      <c r="M101" s="159"/>
    </row>
    <row r="102" spans="1:13" s="160" customFormat="1" ht="12.95" customHeight="1" x14ac:dyDescent="0.25">
      <c r="A102" s="291"/>
      <c r="B102" s="153">
        <v>3711</v>
      </c>
      <c r="C102" s="154">
        <v>4</v>
      </c>
      <c r="D102" s="162" t="s">
        <v>230</v>
      </c>
      <c r="E102" s="162" t="s">
        <v>231</v>
      </c>
      <c r="F102" s="162" t="s">
        <v>232</v>
      </c>
      <c r="G102" s="171" t="s">
        <v>12</v>
      </c>
      <c r="H102" s="145" t="s">
        <v>13</v>
      </c>
      <c r="I102" s="156">
        <v>0.92520000000000002</v>
      </c>
      <c r="J102" s="157">
        <v>500186.25</v>
      </c>
      <c r="K102" s="139">
        <f t="shared" si="1"/>
        <v>1200447</v>
      </c>
      <c r="L102" s="158">
        <v>100037.25</v>
      </c>
      <c r="M102" s="159"/>
    </row>
    <row r="103" spans="1:13" s="160" customFormat="1" ht="12.95" customHeight="1" x14ac:dyDescent="0.25">
      <c r="A103" s="291"/>
      <c r="B103" s="153">
        <v>3703</v>
      </c>
      <c r="C103" s="154">
        <v>5</v>
      </c>
      <c r="D103" s="155" t="s">
        <v>236</v>
      </c>
      <c r="E103" s="155" t="s">
        <v>237</v>
      </c>
      <c r="F103" s="155" t="s">
        <v>238</v>
      </c>
      <c r="G103" s="171" t="s">
        <v>12</v>
      </c>
      <c r="H103" s="145" t="s">
        <v>13</v>
      </c>
      <c r="I103" s="156">
        <v>0.97989999999999999</v>
      </c>
      <c r="J103" s="157">
        <v>529758.44999999995</v>
      </c>
      <c r="K103" s="139">
        <f t="shared" si="1"/>
        <v>1271420.28</v>
      </c>
      <c r="L103" s="158">
        <v>105951.69</v>
      </c>
      <c r="M103" s="159"/>
    </row>
    <row r="104" spans="1:13" s="160" customFormat="1" ht="12.95" customHeight="1" x14ac:dyDescent="0.25">
      <c r="A104" s="291"/>
      <c r="B104" s="153">
        <v>3740</v>
      </c>
      <c r="C104" s="154">
        <v>6</v>
      </c>
      <c r="D104" s="155" t="s">
        <v>242</v>
      </c>
      <c r="E104" s="155" t="s">
        <v>243</v>
      </c>
      <c r="F104" s="155" t="s">
        <v>244</v>
      </c>
      <c r="G104" s="171" t="s">
        <v>12</v>
      </c>
      <c r="H104" s="145" t="s">
        <v>13</v>
      </c>
      <c r="I104" s="156">
        <v>0.91920000000000002</v>
      </c>
      <c r="J104" s="157">
        <v>496942.5</v>
      </c>
      <c r="K104" s="139">
        <f t="shared" si="1"/>
        <v>1192662</v>
      </c>
      <c r="L104" s="158">
        <v>99388.5</v>
      </c>
      <c r="M104" s="159"/>
    </row>
    <row r="105" spans="1:13" s="160" customFormat="1" ht="12.95" customHeight="1" x14ac:dyDescent="0.25">
      <c r="A105" s="291"/>
      <c r="B105" s="153">
        <v>3742</v>
      </c>
      <c r="C105" s="154">
        <v>7</v>
      </c>
      <c r="D105" s="155" t="s">
        <v>245</v>
      </c>
      <c r="E105" s="155" t="s">
        <v>246</v>
      </c>
      <c r="F105" s="155" t="s">
        <v>247</v>
      </c>
      <c r="G105" s="171" t="s">
        <v>12</v>
      </c>
      <c r="H105" s="145" t="s">
        <v>13</v>
      </c>
      <c r="I105" s="156">
        <v>0.92969999999999997</v>
      </c>
      <c r="J105" s="157">
        <v>502619.05</v>
      </c>
      <c r="K105" s="139">
        <f t="shared" si="1"/>
        <v>1206285.72</v>
      </c>
      <c r="L105" s="158">
        <v>100523.81</v>
      </c>
      <c r="M105" s="159"/>
    </row>
    <row r="106" spans="1:13" s="160" customFormat="1" ht="12.95" customHeight="1" x14ac:dyDescent="0.25">
      <c r="A106" s="291"/>
      <c r="B106" s="153">
        <v>3723</v>
      </c>
      <c r="C106" s="154">
        <v>8</v>
      </c>
      <c r="D106" s="162" t="s">
        <v>248</v>
      </c>
      <c r="E106" s="162" t="s">
        <v>249</v>
      </c>
      <c r="F106" s="162" t="s">
        <v>250</v>
      </c>
      <c r="G106" s="144" t="s">
        <v>12</v>
      </c>
      <c r="H106" s="145" t="s">
        <v>13</v>
      </c>
      <c r="I106" s="156">
        <v>0.91900000000000004</v>
      </c>
      <c r="J106" s="157">
        <v>496834.4</v>
      </c>
      <c r="K106" s="139">
        <f t="shared" si="1"/>
        <v>1192402.56</v>
      </c>
      <c r="L106" s="158">
        <v>99366.88</v>
      </c>
      <c r="M106" s="159"/>
    </row>
    <row r="107" spans="1:13" s="160" customFormat="1" ht="12.95" customHeight="1" x14ac:dyDescent="0.25">
      <c r="A107" s="291"/>
      <c r="B107" s="163">
        <v>3702</v>
      </c>
      <c r="C107" s="154">
        <v>9</v>
      </c>
      <c r="D107" s="155" t="s">
        <v>251</v>
      </c>
      <c r="E107" s="155" t="s">
        <v>252</v>
      </c>
      <c r="F107" s="155" t="s">
        <v>253</v>
      </c>
      <c r="G107" s="144" t="s">
        <v>12</v>
      </c>
      <c r="H107" s="145" t="s">
        <v>13</v>
      </c>
      <c r="I107" s="156">
        <v>0.97789999999999999</v>
      </c>
      <c r="J107" s="157">
        <v>528677.19999999995</v>
      </c>
      <c r="K107" s="139">
        <f t="shared" si="1"/>
        <v>1268825.28</v>
      </c>
      <c r="L107" s="158">
        <v>105735.44</v>
      </c>
      <c r="M107" s="159"/>
    </row>
    <row r="108" spans="1:13" s="160" customFormat="1" ht="12.95" customHeight="1" x14ac:dyDescent="0.25">
      <c r="A108" s="291"/>
      <c r="B108" s="153">
        <v>3731</v>
      </c>
      <c r="C108" s="154">
        <v>10</v>
      </c>
      <c r="D108" s="162" t="s">
        <v>254</v>
      </c>
      <c r="E108" s="162" t="s">
        <v>255</v>
      </c>
      <c r="F108" s="162" t="s">
        <v>256</v>
      </c>
      <c r="G108" s="144" t="s">
        <v>12</v>
      </c>
      <c r="H108" s="145" t="s">
        <v>13</v>
      </c>
      <c r="I108" s="156">
        <v>0.93120000000000003</v>
      </c>
      <c r="J108" s="157">
        <v>503430</v>
      </c>
      <c r="K108" s="139">
        <f t="shared" si="1"/>
        <v>1208232</v>
      </c>
      <c r="L108" s="158">
        <v>100686</v>
      </c>
      <c r="M108" s="159"/>
    </row>
    <row r="109" spans="1:13" s="160" customFormat="1" ht="12.95" customHeight="1" x14ac:dyDescent="0.2">
      <c r="A109" s="291"/>
      <c r="B109" s="153">
        <v>3725</v>
      </c>
      <c r="C109" s="154">
        <v>11</v>
      </c>
      <c r="D109" s="162" t="s">
        <v>62</v>
      </c>
      <c r="E109" s="162" t="s">
        <v>257</v>
      </c>
      <c r="F109" s="162" t="s">
        <v>258</v>
      </c>
      <c r="G109" s="165" t="s">
        <v>12</v>
      </c>
      <c r="H109" s="145" t="s">
        <v>13</v>
      </c>
      <c r="I109" s="156">
        <v>0.94479999999999997</v>
      </c>
      <c r="J109" s="157">
        <v>381032.5</v>
      </c>
      <c r="K109" s="139">
        <f t="shared" si="1"/>
        <v>1096128</v>
      </c>
      <c r="L109" s="158">
        <v>102156.5</v>
      </c>
      <c r="M109" s="159"/>
    </row>
    <row r="110" spans="1:13" s="160" customFormat="1" ht="12.95" customHeight="1" x14ac:dyDescent="0.25">
      <c r="A110" s="291"/>
      <c r="B110" s="153">
        <v>3743</v>
      </c>
      <c r="C110" s="154">
        <v>12</v>
      </c>
      <c r="D110" s="155" t="s">
        <v>259</v>
      </c>
      <c r="E110" s="155" t="s">
        <v>260</v>
      </c>
      <c r="F110" s="155" t="s">
        <v>261</v>
      </c>
      <c r="G110" s="171" t="s">
        <v>12</v>
      </c>
      <c r="H110" s="145" t="s">
        <v>13</v>
      </c>
      <c r="I110" s="156">
        <v>0.93669999999999998</v>
      </c>
      <c r="J110" s="157">
        <v>506403.45</v>
      </c>
      <c r="K110" s="139">
        <f t="shared" si="1"/>
        <v>1215368.28</v>
      </c>
      <c r="L110" s="158">
        <v>101280.69</v>
      </c>
      <c r="M110" s="159"/>
    </row>
    <row r="111" spans="1:13" s="160" customFormat="1" ht="12.95" customHeight="1" x14ac:dyDescent="0.25">
      <c r="A111" s="291"/>
      <c r="B111" s="153">
        <v>3719</v>
      </c>
      <c r="C111" s="154">
        <v>13</v>
      </c>
      <c r="D111" s="155" t="s">
        <v>262</v>
      </c>
      <c r="E111" s="155" t="s">
        <v>263</v>
      </c>
      <c r="F111" s="155" t="s">
        <v>264</v>
      </c>
      <c r="G111" s="171" t="s">
        <v>12</v>
      </c>
      <c r="H111" s="145" t="s">
        <v>13</v>
      </c>
      <c r="I111" s="156">
        <v>0.92269999999999996</v>
      </c>
      <c r="J111" s="157">
        <v>498834.7</v>
      </c>
      <c r="K111" s="139">
        <f t="shared" si="1"/>
        <v>1197203.28</v>
      </c>
      <c r="L111" s="158">
        <v>99766.94</v>
      </c>
      <c r="M111" s="159"/>
    </row>
    <row r="112" spans="1:13" s="160" customFormat="1" ht="12.95" customHeight="1" x14ac:dyDescent="0.2">
      <c r="A112" s="291"/>
      <c r="B112" s="153">
        <v>3716</v>
      </c>
      <c r="C112" s="154">
        <v>14</v>
      </c>
      <c r="D112" s="162" t="s">
        <v>265</v>
      </c>
      <c r="E112" s="162" t="s">
        <v>266</v>
      </c>
      <c r="F112" s="162" t="s">
        <v>267</v>
      </c>
      <c r="G112" s="165" t="s">
        <v>12</v>
      </c>
      <c r="H112" s="145" t="s">
        <v>13</v>
      </c>
      <c r="I112" s="156">
        <v>0.93020000000000003</v>
      </c>
      <c r="J112" s="157">
        <v>502889.4</v>
      </c>
      <c r="K112" s="139">
        <f t="shared" si="1"/>
        <v>1206934.56</v>
      </c>
      <c r="L112" s="158">
        <v>100577.88</v>
      </c>
      <c r="M112" s="159"/>
    </row>
    <row r="113" spans="1:13" s="160" customFormat="1" ht="12.95" customHeight="1" x14ac:dyDescent="0.25">
      <c r="A113" s="291"/>
      <c r="B113" s="153">
        <v>3709</v>
      </c>
      <c r="C113" s="154">
        <v>15</v>
      </c>
      <c r="D113" s="155" t="s">
        <v>270</v>
      </c>
      <c r="E113" s="155" t="s">
        <v>271</v>
      </c>
      <c r="F113" s="155" t="s">
        <v>272</v>
      </c>
      <c r="G113" s="144" t="s">
        <v>12</v>
      </c>
      <c r="H113" s="145" t="s">
        <v>13</v>
      </c>
      <c r="I113" s="156">
        <v>0.93049999999999999</v>
      </c>
      <c r="J113" s="157">
        <v>503051.55</v>
      </c>
      <c r="K113" s="139">
        <f t="shared" si="1"/>
        <v>1207323.72</v>
      </c>
      <c r="L113" s="158">
        <v>100610.31</v>
      </c>
      <c r="M113" s="159"/>
    </row>
    <row r="114" spans="1:13" s="160" customFormat="1" ht="12.95" customHeight="1" x14ac:dyDescent="0.25">
      <c r="A114" s="291"/>
      <c r="B114" s="153">
        <v>3710</v>
      </c>
      <c r="C114" s="154">
        <v>16</v>
      </c>
      <c r="D114" s="155" t="s">
        <v>273</v>
      </c>
      <c r="E114" s="155" t="s">
        <v>274</v>
      </c>
      <c r="F114" s="155" t="s">
        <v>275</v>
      </c>
      <c r="G114" s="144" t="s">
        <v>12</v>
      </c>
      <c r="H114" s="145" t="s">
        <v>13</v>
      </c>
      <c r="I114" s="156">
        <v>0.97789999999999999</v>
      </c>
      <c r="J114" s="157">
        <v>527812.19999999995</v>
      </c>
      <c r="K114" s="139">
        <f t="shared" si="1"/>
        <v>1267960.28</v>
      </c>
      <c r="L114" s="158">
        <v>105735.44</v>
      </c>
      <c r="M114" s="159"/>
    </row>
    <row r="115" spans="1:13" s="160" customFormat="1" ht="12.95" customHeight="1" x14ac:dyDescent="0.25">
      <c r="A115" s="291"/>
      <c r="B115" s="153">
        <v>3738</v>
      </c>
      <c r="C115" s="154">
        <v>17</v>
      </c>
      <c r="D115" s="155" t="s">
        <v>276</v>
      </c>
      <c r="E115" s="155" t="s">
        <v>277</v>
      </c>
      <c r="F115" s="155" t="s">
        <v>278</v>
      </c>
      <c r="G115" s="144" t="s">
        <v>12</v>
      </c>
      <c r="H115" s="145" t="s">
        <v>13</v>
      </c>
      <c r="I115" s="156">
        <v>0.92649999999999999</v>
      </c>
      <c r="J115" s="157">
        <v>500889.05</v>
      </c>
      <c r="K115" s="139">
        <f t="shared" si="1"/>
        <v>1202133.72</v>
      </c>
      <c r="L115" s="158">
        <v>100177.81</v>
      </c>
      <c r="M115" s="159"/>
    </row>
    <row r="116" spans="1:13" s="160" customFormat="1" ht="12.95" customHeight="1" x14ac:dyDescent="0.25">
      <c r="A116" s="291"/>
      <c r="B116" s="153">
        <v>3708</v>
      </c>
      <c r="C116" s="154">
        <v>18</v>
      </c>
      <c r="D116" s="155" t="s">
        <v>279</v>
      </c>
      <c r="E116" s="155" t="s">
        <v>280</v>
      </c>
      <c r="F116" s="155" t="s">
        <v>281</v>
      </c>
      <c r="G116" s="144" t="s">
        <v>12</v>
      </c>
      <c r="H116" s="145" t="s">
        <v>13</v>
      </c>
      <c r="I116" s="156">
        <v>0.70309999999999995</v>
      </c>
      <c r="J116" s="157">
        <v>380113.45</v>
      </c>
      <c r="K116" s="139">
        <f t="shared" si="1"/>
        <v>912272.28</v>
      </c>
      <c r="L116" s="158">
        <v>76022.69</v>
      </c>
      <c r="M116" s="159"/>
    </row>
    <row r="117" spans="1:13" s="160" customFormat="1" ht="12.95" customHeight="1" x14ac:dyDescent="0.25">
      <c r="A117" s="291"/>
      <c r="B117" s="153">
        <v>3717</v>
      </c>
      <c r="C117" s="154">
        <v>19</v>
      </c>
      <c r="D117" s="155" t="s">
        <v>282</v>
      </c>
      <c r="E117" s="155" t="s">
        <v>283</v>
      </c>
      <c r="F117" s="155" t="s">
        <v>284</v>
      </c>
      <c r="G117" s="144" t="s">
        <v>12</v>
      </c>
      <c r="H117" s="145" t="s">
        <v>13</v>
      </c>
      <c r="I117" s="156">
        <v>0.93300000000000005</v>
      </c>
      <c r="J117" s="157">
        <v>504403.15</v>
      </c>
      <c r="K117" s="139">
        <f t="shared" si="1"/>
        <v>1210567.56</v>
      </c>
      <c r="L117" s="158">
        <v>100880.63</v>
      </c>
      <c r="M117" s="159"/>
    </row>
    <row r="118" spans="1:13" s="160" customFormat="1" ht="12.95" customHeight="1" x14ac:dyDescent="0.25">
      <c r="A118" s="291"/>
      <c r="B118" s="153">
        <v>3712</v>
      </c>
      <c r="C118" s="154">
        <v>20</v>
      </c>
      <c r="D118" s="155" t="s">
        <v>285</v>
      </c>
      <c r="E118" s="155" t="s">
        <v>286</v>
      </c>
      <c r="F118" s="155" t="s">
        <v>287</v>
      </c>
      <c r="G118" s="144" t="s">
        <v>12</v>
      </c>
      <c r="H118" s="145" t="s">
        <v>13</v>
      </c>
      <c r="I118" s="156">
        <v>0.9375</v>
      </c>
      <c r="J118" s="157">
        <v>506835.95</v>
      </c>
      <c r="K118" s="139">
        <f t="shared" si="1"/>
        <v>1216406.28</v>
      </c>
      <c r="L118" s="158">
        <v>101367.19</v>
      </c>
      <c r="M118" s="159"/>
    </row>
    <row r="119" spans="1:13" s="160" customFormat="1" ht="12.95" customHeight="1" x14ac:dyDescent="0.25">
      <c r="A119" s="291"/>
      <c r="B119" s="153">
        <v>3715</v>
      </c>
      <c r="C119" s="154">
        <v>21</v>
      </c>
      <c r="D119" s="155" t="s">
        <v>288</v>
      </c>
      <c r="E119" s="155" t="s">
        <v>289</v>
      </c>
      <c r="F119" s="155" t="s">
        <v>290</v>
      </c>
      <c r="G119" s="144" t="s">
        <v>12</v>
      </c>
      <c r="H119" s="145" t="s">
        <v>13</v>
      </c>
      <c r="I119" s="156">
        <v>0.97550000000000003</v>
      </c>
      <c r="J119" s="157">
        <v>527379.69999999995</v>
      </c>
      <c r="K119" s="139">
        <f t="shared" si="1"/>
        <v>1265711.28</v>
      </c>
      <c r="L119" s="158">
        <v>105475.94</v>
      </c>
      <c r="M119" s="159"/>
    </row>
    <row r="120" spans="1:13" s="160" customFormat="1" ht="12.95" customHeight="1" x14ac:dyDescent="0.25">
      <c r="A120" s="291"/>
      <c r="B120" s="153">
        <v>3720</v>
      </c>
      <c r="C120" s="154">
        <v>22</v>
      </c>
      <c r="D120" s="162" t="s">
        <v>291</v>
      </c>
      <c r="E120" s="162" t="s">
        <v>292</v>
      </c>
      <c r="F120" s="162" t="s">
        <v>293</v>
      </c>
      <c r="G120" s="144" t="s">
        <v>12</v>
      </c>
      <c r="H120" s="145" t="s">
        <v>13</v>
      </c>
      <c r="I120" s="156">
        <v>0.97289999999999999</v>
      </c>
      <c r="J120" s="157">
        <v>525109.05000000005</v>
      </c>
      <c r="K120" s="139">
        <f t="shared" si="1"/>
        <v>1261472.72</v>
      </c>
      <c r="L120" s="158">
        <v>105194.81</v>
      </c>
      <c r="M120" s="159"/>
    </row>
    <row r="121" spans="1:13" s="160" customFormat="1" ht="12.95" customHeight="1" x14ac:dyDescent="0.25">
      <c r="A121" s="291"/>
      <c r="B121" s="153">
        <v>3701</v>
      </c>
      <c r="C121" s="154">
        <v>23</v>
      </c>
      <c r="D121" s="155" t="s">
        <v>294</v>
      </c>
      <c r="E121" s="155" t="s">
        <v>295</v>
      </c>
      <c r="F121" s="155" t="s">
        <v>296</v>
      </c>
      <c r="G121" s="144" t="s">
        <v>12</v>
      </c>
      <c r="H121" s="145" t="s">
        <v>13</v>
      </c>
      <c r="I121" s="156">
        <v>0.95569999999999999</v>
      </c>
      <c r="J121" s="157">
        <v>516675.3</v>
      </c>
      <c r="K121" s="139">
        <f t="shared" si="1"/>
        <v>1240020.72</v>
      </c>
      <c r="L121" s="158">
        <v>103335.06</v>
      </c>
      <c r="M121" s="159"/>
    </row>
    <row r="122" spans="1:13" s="160" customFormat="1" ht="12.95" customHeight="1" x14ac:dyDescent="0.25">
      <c r="A122" s="291"/>
      <c r="B122" s="153">
        <v>3745</v>
      </c>
      <c r="C122" s="154">
        <v>24</v>
      </c>
      <c r="D122" s="155" t="s">
        <v>297</v>
      </c>
      <c r="E122" s="155" t="s">
        <v>298</v>
      </c>
      <c r="F122" s="155" t="s">
        <v>299</v>
      </c>
      <c r="G122" s="144" t="s">
        <v>12</v>
      </c>
      <c r="H122" s="145" t="s">
        <v>13</v>
      </c>
      <c r="I122" s="156">
        <v>0.92969999999999997</v>
      </c>
      <c r="J122" s="157">
        <v>502619.05</v>
      </c>
      <c r="K122" s="139">
        <f t="shared" si="1"/>
        <v>1206285.72</v>
      </c>
      <c r="L122" s="158">
        <v>100523.81</v>
      </c>
      <c r="M122" s="159"/>
    </row>
    <row r="123" spans="1:13" s="160" customFormat="1" ht="12.95" customHeight="1" x14ac:dyDescent="0.25">
      <c r="A123" s="291"/>
      <c r="B123" s="153">
        <v>3741</v>
      </c>
      <c r="C123" s="154">
        <v>25</v>
      </c>
      <c r="D123" s="155" t="s">
        <v>39</v>
      </c>
      <c r="E123" s="155" t="s">
        <v>40</v>
      </c>
      <c r="F123" s="155" t="s">
        <v>300</v>
      </c>
      <c r="G123" s="144" t="s">
        <v>12</v>
      </c>
      <c r="H123" s="145" t="s">
        <v>13</v>
      </c>
      <c r="I123" s="156">
        <v>0.38040000000000002</v>
      </c>
      <c r="J123" s="157">
        <v>270528.75</v>
      </c>
      <c r="K123" s="139">
        <f t="shared" si="1"/>
        <v>558444</v>
      </c>
      <c r="L123" s="158">
        <v>41130.75</v>
      </c>
      <c r="M123" s="159"/>
    </row>
    <row r="124" spans="1:13" s="160" customFormat="1" ht="12.95" customHeight="1" x14ac:dyDescent="0.25">
      <c r="A124" s="291"/>
      <c r="B124" s="153">
        <v>3707</v>
      </c>
      <c r="C124" s="154">
        <v>26</v>
      </c>
      <c r="D124" s="155" t="s">
        <v>301</v>
      </c>
      <c r="E124" s="155" t="s">
        <v>302</v>
      </c>
      <c r="F124" s="155" t="s">
        <v>303</v>
      </c>
      <c r="G124" s="144" t="s">
        <v>12</v>
      </c>
      <c r="H124" s="145" t="s">
        <v>13</v>
      </c>
      <c r="I124" s="156">
        <v>0.96150000000000002</v>
      </c>
      <c r="J124" s="157">
        <v>519162.2</v>
      </c>
      <c r="K124" s="139">
        <f t="shared" si="1"/>
        <v>1246897.53</v>
      </c>
      <c r="L124" s="158">
        <v>103962.19</v>
      </c>
      <c r="M124" s="159"/>
    </row>
    <row r="125" spans="1:13" s="160" customFormat="1" ht="12.95" customHeight="1" x14ac:dyDescent="0.25">
      <c r="A125" s="291"/>
      <c r="B125" s="153">
        <v>3713</v>
      </c>
      <c r="C125" s="154">
        <v>27</v>
      </c>
      <c r="D125" s="155" t="s">
        <v>304</v>
      </c>
      <c r="E125" s="155" t="s">
        <v>305</v>
      </c>
      <c r="F125" s="155" t="s">
        <v>306</v>
      </c>
      <c r="G125" s="144" t="s">
        <v>12</v>
      </c>
      <c r="H125" s="145" t="s">
        <v>13</v>
      </c>
      <c r="I125" s="156">
        <v>0.92920000000000003</v>
      </c>
      <c r="J125" s="157">
        <v>502348.75</v>
      </c>
      <c r="K125" s="139">
        <f t="shared" si="1"/>
        <v>1205637</v>
      </c>
      <c r="L125" s="158">
        <v>100469.75</v>
      </c>
      <c r="M125" s="159"/>
    </row>
    <row r="126" spans="1:13" s="160" customFormat="1" x14ac:dyDescent="0.25">
      <c r="A126" s="291"/>
      <c r="B126" s="177">
        <v>3733</v>
      </c>
      <c r="C126" s="154">
        <v>28</v>
      </c>
      <c r="D126" s="155" t="s">
        <v>307</v>
      </c>
      <c r="E126" s="155" t="s">
        <v>308</v>
      </c>
      <c r="F126" s="155" t="s">
        <v>309</v>
      </c>
      <c r="G126" s="144" t="s">
        <v>12</v>
      </c>
      <c r="H126" s="145" t="s">
        <v>13</v>
      </c>
      <c r="I126" s="156">
        <v>0.93069999999999997</v>
      </c>
      <c r="J126" s="157">
        <v>503159.7</v>
      </c>
      <c r="K126" s="139">
        <f t="shared" si="1"/>
        <v>1207583.28</v>
      </c>
      <c r="L126" s="158">
        <v>100631.94</v>
      </c>
      <c r="M126" s="178"/>
    </row>
    <row r="127" spans="1:13" s="160" customFormat="1" ht="12.95" customHeight="1" x14ac:dyDescent="0.25">
      <c r="A127" s="291"/>
      <c r="B127" s="153">
        <v>3735</v>
      </c>
      <c r="C127" s="154">
        <v>29</v>
      </c>
      <c r="D127" s="155" t="s">
        <v>310</v>
      </c>
      <c r="E127" s="155" t="s">
        <v>311</v>
      </c>
      <c r="F127" s="155" t="s">
        <v>312</v>
      </c>
      <c r="G127" s="144" t="s">
        <v>12</v>
      </c>
      <c r="H127" s="145" t="s">
        <v>13</v>
      </c>
      <c r="I127" s="156">
        <v>0.93869999999999998</v>
      </c>
      <c r="J127" s="157">
        <v>507484.7</v>
      </c>
      <c r="K127" s="139">
        <f t="shared" si="1"/>
        <v>1217963.28</v>
      </c>
      <c r="L127" s="158">
        <v>101496.94</v>
      </c>
      <c r="M127" s="159"/>
    </row>
    <row r="128" spans="1:13" s="160" customFormat="1" ht="12.95" customHeight="1" x14ac:dyDescent="0.25">
      <c r="A128" s="291"/>
      <c r="B128" s="153">
        <v>3736</v>
      </c>
      <c r="C128" s="154">
        <v>30</v>
      </c>
      <c r="D128" s="155" t="s">
        <v>313</v>
      </c>
      <c r="E128" s="155" t="s">
        <v>314</v>
      </c>
      <c r="F128" s="155" t="s">
        <v>315</v>
      </c>
      <c r="G128" s="144" t="s">
        <v>12</v>
      </c>
      <c r="H128" s="145" t="s">
        <v>13</v>
      </c>
      <c r="I128" s="156">
        <v>0.96450000000000002</v>
      </c>
      <c r="J128" s="157">
        <v>521432.8</v>
      </c>
      <c r="K128" s="139">
        <f t="shared" si="1"/>
        <v>1251438.72</v>
      </c>
      <c r="L128" s="158">
        <v>104286.56</v>
      </c>
      <c r="M128" s="159"/>
    </row>
    <row r="129" spans="1:13" s="160" customFormat="1" ht="12.95" customHeight="1" x14ac:dyDescent="0.25">
      <c r="A129" s="291"/>
      <c r="B129" s="153">
        <v>3724</v>
      </c>
      <c r="C129" s="154">
        <v>31</v>
      </c>
      <c r="D129" s="155" t="s">
        <v>316</v>
      </c>
      <c r="E129" s="155" t="s">
        <v>317</v>
      </c>
      <c r="F129" s="155" t="s">
        <v>318</v>
      </c>
      <c r="G129" s="144" t="s">
        <v>12</v>
      </c>
      <c r="H129" s="145" t="s">
        <v>13</v>
      </c>
      <c r="I129" s="156">
        <v>0.91769999999999996</v>
      </c>
      <c r="J129" s="157">
        <v>496131.55</v>
      </c>
      <c r="K129" s="139">
        <f t="shared" si="1"/>
        <v>1190715.72</v>
      </c>
      <c r="L129" s="158">
        <v>99226.31</v>
      </c>
      <c r="M129" s="159"/>
    </row>
    <row r="130" spans="1:13" s="160" customFormat="1" ht="23.25" customHeight="1" x14ac:dyDescent="0.25">
      <c r="A130" s="291"/>
      <c r="B130" s="177">
        <v>3728</v>
      </c>
      <c r="C130" s="154">
        <v>32</v>
      </c>
      <c r="D130" s="41" t="s">
        <v>518</v>
      </c>
      <c r="E130" s="41" t="s">
        <v>5585</v>
      </c>
      <c r="F130" s="41" t="s">
        <v>5586</v>
      </c>
      <c r="G130" s="144" t="s">
        <v>12</v>
      </c>
      <c r="H130" s="145" t="s">
        <v>13</v>
      </c>
      <c r="I130" s="156">
        <v>0.91700000000000004</v>
      </c>
      <c r="J130" s="157">
        <v>452503.15</v>
      </c>
      <c r="K130" s="139">
        <f t="shared" si="1"/>
        <v>1146557.56</v>
      </c>
      <c r="L130" s="158">
        <v>99150.63</v>
      </c>
      <c r="M130" s="159"/>
    </row>
    <row r="131" spans="1:13" s="160" customFormat="1" ht="12.95" customHeight="1" x14ac:dyDescent="0.25">
      <c r="A131" s="291"/>
      <c r="B131" s="153"/>
      <c r="C131" s="154"/>
      <c r="D131" s="135" t="s">
        <v>47</v>
      </c>
      <c r="E131" s="155"/>
      <c r="F131" s="155"/>
      <c r="G131" s="144"/>
      <c r="H131" s="145"/>
      <c r="I131" s="156"/>
      <c r="J131" s="157"/>
      <c r="K131" s="139"/>
      <c r="L131" s="158"/>
      <c r="M131" s="159"/>
    </row>
    <row r="132" spans="1:13" s="160" customFormat="1" ht="12.95" customHeight="1" x14ac:dyDescent="0.25">
      <c r="A132" s="291"/>
      <c r="B132" s="153">
        <v>3718</v>
      </c>
      <c r="C132" s="154">
        <v>1</v>
      </c>
      <c r="D132" s="155" t="s">
        <v>321</v>
      </c>
      <c r="E132" s="155" t="s">
        <v>322</v>
      </c>
      <c r="F132" s="155" t="s">
        <v>323</v>
      </c>
      <c r="G132" s="144" t="s">
        <v>51</v>
      </c>
      <c r="H132" s="145" t="s">
        <v>13</v>
      </c>
      <c r="I132" s="156">
        <v>0.98040000000000005</v>
      </c>
      <c r="J132" s="157">
        <v>839712.6</v>
      </c>
      <c r="K132" s="139">
        <f t="shared" si="1"/>
        <v>2015310.24</v>
      </c>
      <c r="L132" s="158">
        <v>167942.52</v>
      </c>
      <c r="M132" s="159"/>
    </row>
    <row r="133" spans="1:13" s="160" customFormat="1" ht="12.95" customHeight="1" x14ac:dyDescent="0.25">
      <c r="A133" s="292"/>
      <c r="B133" s="153">
        <v>3737</v>
      </c>
      <c r="C133" s="154">
        <v>2</v>
      </c>
      <c r="D133" s="155" t="s">
        <v>324</v>
      </c>
      <c r="E133" s="155" t="s">
        <v>325</v>
      </c>
      <c r="F133" s="155" t="s">
        <v>326</v>
      </c>
      <c r="G133" s="144" t="s">
        <v>51</v>
      </c>
      <c r="H133" s="145" t="s">
        <v>13</v>
      </c>
      <c r="I133" s="156">
        <v>0.97619999999999996</v>
      </c>
      <c r="J133" s="157">
        <v>834744.89999999991</v>
      </c>
      <c r="K133" s="139">
        <f t="shared" si="1"/>
        <v>2005306.32</v>
      </c>
      <c r="L133" s="158">
        <v>167223.06</v>
      </c>
      <c r="M133" s="159"/>
    </row>
    <row r="134" spans="1:13" s="160" customFormat="1" ht="12.95" customHeight="1" x14ac:dyDescent="0.25">
      <c r="A134" s="290" t="s">
        <v>327</v>
      </c>
      <c r="B134" s="153"/>
      <c r="C134" s="154"/>
      <c r="D134" s="135" t="s">
        <v>126</v>
      </c>
      <c r="E134" s="155"/>
      <c r="F134" s="155"/>
      <c r="G134" s="144"/>
      <c r="H134" s="145"/>
      <c r="I134" s="156"/>
      <c r="J134" s="157"/>
      <c r="K134" s="139"/>
      <c r="L134" s="158"/>
      <c r="M134" s="159"/>
    </row>
    <row r="135" spans="1:13" s="160" customFormat="1" ht="12.95" customHeight="1" x14ac:dyDescent="0.25">
      <c r="A135" s="291"/>
      <c r="B135" s="153">
        <v>108</v>
      </c>
      <c r="C135" s="154">
        <v>1</v>
      </c>
      <c r="D135" s="162" t="s">
        <v>328</v>
      </c>
      <c r="E135" s="162" t="s">
        <v>329</v>
      </c>
      <c r="F135" s="162" t="s">
        <v>330</v>
      </c>
      <c r="G135" s="144" t="s">
        <v>130</v>
      </c>
      <c r="H135" s="145" t="s">
        <v>13</v>
      </c>
      <c r="I135" s="156">
        <v>0.4975</v>
      </c>
      <c r="J135" s="157">
        <v>134490.84999999998</v>
      </c>
      <c r="K135" s="139">
        <f t="shared" si="1"/>
        <v>322778.03999999998</v>
      </c>
      <c r="L135" s="158">
        <v>26898.17</v>
      </c>
      <c r="M135" s="159"/>
    </row>
    <row r="136" spans="1:13" s="160" customFormat="1" ht="12.95" customHeight="1" x14ac:dyDescent="0.25">
      <c r="A136" s="291"/>
      <c r="B136" s="153">
        <v>118</v>
      </c>
      <c r="C136" s="154">
        <v>2</v>
      </c>
      <c r="D136" s="155" t="s">
        <v>331</v>
      </c>
      <c r="E136" s="155" t="s">
        <v>332</v>
      </c>
      <c r="F136" s="155" t="s">
        <v>333</v>
      </c>
      <c r="G136" s="144" t="s">
        <v>130</v>
      </c>
      <c r="H136" s="145" t="s">
        <v>13</v>
      </c>
      <c r="I136" s="156">
        <v>0.90400000000000003</v>
      </c>
      <c r="J136" s="157">
        <v>244381.34999999998</v>
      </c>
      <c r="K136" s="139">
        <f t="shared" si="1"/>
        <v>586515.24</v>
      </c>
      <c r="L136" s="158">
        <v>48876.27</v>
      </c>
      <c r="M136" s="159"/>
    </row>
    <row r="137" spans="1:13" s="160" customFormat="1" ht="12.95" customHeight="1" x14ac:dyDescent="0.25">
      <c r="A137" s="291"/>
      <c r="B137" s="153"/>
      <c r="C137" s="154"/>
      <c r="D137" s="135" t="s">
        <v>11</v>
      </c>
      <c r="E137" s="155"/>
      <c r="F137" s="155"/>
      <c r="G137" s="144"/>
      <c r="H137" s="145"/>
      <c r="I137" s="156"/>
      <c r="J137" s="157"/>
      <c r="K137" s="139"/>
      <c r="L137" s="158"/>
      <c r="M137" s="159"/>
    </row>
    <row r="138" spans="1:13" s="160" customFormat="1" ht="12.95" customHeight="1" x14ac:dyDescent="0.25">
      <c r="A138" s="291"/>
      <c r="B138" s="153">
        <v>115</v>
      </c>
      <c r="C138" s="154">
        <v>1</v>
      </c>
      <c r="D138" s="41" t="s">
        <v>431</v>
      </c>
      <c r="E138" s="41" t="s">
        <v>5591</v>
      </c>
      <c r="F138" s="41" t="s">
        <v>5592</v>
      </c>
      <c r="G138" s="144" t="s">
        <v>12</v>
      </c>
      <c r="H138" s="145" t="s">
        <v>13</v>
      </c>
      <c r="I138" s="156">
        <v>0.94340000000000002</v>
      </c>
      <c r="J138" s="157">
        <v>510025.65</v>
      </c>
      <c r="K138" s="139">
        <f t="shared" ref="K138:K201" si="2">ROUND(J138+L138*7,2)</f>
        <v>1224061.56</v>
      </c>
      <c r="L138" s="158">
        <v>102005.13</v>
      </c>
      <c r="M138" s="159"/>
    </row>
    <row r="139" spans="1:13" s="160" customFormat="1" ht="12.95" customHeight="1" x14ac:dyDescent="0.25">
      <c r="A139" s="291"/>
      <c r="B139" s="153">
        <v>107</v>
      </c>
      <c r="C139" s="154">
        <v>2</v>
      </c>
      <c r="D139" s="155" t="s">
        <v>334</v>
      </c>
      <c r="E139" s="155" t="s">
        <v>335</v>
      </c>
      <c r="F139" s="155" t="s">
        <v>336</v>
      </c>
      <c r="G139" s="144" t="s">
        <v>12</v>
      </c>
      <c r="H139" s="145" t="s">
        <v>13</v>
      </c>
      <c r="I139" s="156">
        <v>0.51500000000000001</v>
      </c>
      <c r="J139" s="157">
        <v>278421.89999999997</v>
      </c>
      <c r="K139" s="139">
        <f t="shared" si="2"/>
        <v>668212.56000000006</v>
      </c>
      <c r="L139" s="158">
        <v>55684.38</v>
      </c>
      <c r="M139" s="159"/>
    </row>
    <row r="140" spans="1:13" s="160" customFormat="1" ht="12.95" customHeight="1" x14ac:dyDescent="0.25">
      <c r="A140" s="291"/>
      <c r="B140" s="153">
        <v>156</v>
      </c>
      <c r="C140" s="154">
        <v>3</v>
      </c>
      <c r="D140" s="162" t="s">
        <v>337</v>
      </c>
      <c r="E140" s="162" t="s">
        <v>338</v>
      </c>
      <c r="F140" s="162" t="s">
        <v>339</v>
      </c>
      <c r="G140" s="144" t="s">
        <v>12</v>
      </c>
      <c r="H140" s="145" t="s">
        <v>13</v>
      </c>
      <c r="I140" s="156">
        <v>0.91400000000000003</v>
      </c>
      <c r="J140" s="157">
        <v>494131.25</v>
      </c>
      <c r="K140" s="139">
        <f t="shared" si="2"/>
        <v>1185915</v>
      </c>
      <c r="L140" s="158">
        <v>98826.25</v>
      </c>
      <c r="M140" s="159"/>
    </row>
    <row r="141" spans="1:13" s="160" customFormat="1" ht="12.95" customHeight="1" x14ac:dyDescent="0.2">
      <c r="A141" s="291"/>
      <c r="B141" s="153">
        <v>111</v>
      </c>
      <c r="C141" s="154">
        <v>4</v>
      </c>
      <c r="D141" s="162" t="s">
        <v>340</v>
      </c>
      <c r="E141" s="162" t="s">
        <v>341</v>
      </c>
      <c r="F141" s="162" t="s">
        <v>342</v>
      </c>
      <c r="G141" s="165" t="s">
        <v>12</v>
      </c>
      <c r="H141" s="145" t="s">
        <v>13</v>
      </c>
      <c r="I141" s="156">
        <v>0.91200000000000003</v>
      </c>
      <c r="J141" s="157">
        <v>490455</v>
      </c>
      <c r="K141" s="139">
        <f t="shared" si="2"/>
        <v>1180725</v>
      </c>
      <c r="L141" s="158">
        <v>98610</v>
      </c>
      <c r="M141" s="159"/>
    </row>
    <row r="142" spans="1:13" s="160" customFormat="1" ht="12.95" customHeight="1" x14ac:dyDescent="0.25">
      <c r="A142" s="291"/>
      <c r="B142" s="153">
        <v>117</v>
      </c>
      <c r="C142" s="154">
        <v>5</v>
      </c>
      <c r="D142" s="162" t="s">
        <v>343</v>
      </c>
      <c r="E142" s="162" t="s">
        <v>344</v>
      </c>
      <c r="F142" s="162" t="s">
        <v>345</v>
      </c>
      <c r="G142" s="171" t="s">
        <v>12</v>
      </c>
      <c r="H142" s="145" t="s">
        <v>13</v>
      </c>
      <c r="I142" s="156">
        <v>0.91300000000000003</v>
      </c>
      <c r="J142" s="157">
        <v>493590.65</v>
      </c>
      <c r="K142" s="139">
        <f t="shared" si="2"/>
        <v>1184617.56</v>
      </c>
      <c r="L142" s="158">
        <v>98718.13</v>
      </c>
      <c r="M142" s="159"/>
    </row>
    <row r="143" spans="1:13" s="160" customFormat="1" ht="12.95" customHeight="1" x14ac:dyDescent="0.2">
      <c r="A143" s="291"/>
      <c r="B143" s="153">
        <v>143</v>
      </c>
      <c r="C143" s="154">
        <v>6</v>
      </c>
      <c r="D143" s="162" t="s">
        <v>346</v>
      </c>
      <c r="E143" s="162" t="s">
        <v>347</v>
      </c>
      <c r="F143" s="162" t="s">
        <v>348</v>
      </c>
      <c r="G143" s="165" t="s">
        <v>12</v>
      </c>
      <c r="H143" s="145" t="s">
        <v>13</v>
      </c>
      <c r="I143" s="156">
        <v>0.91200000000000003</v>
      </c>
      <c r="J143" s="157">
        <v>493050</v>
      </c>
      <c r="K143" s="139">
        <f t="shared" si="2"/>
        <v>1183320</v>
      </c>
      <c r="L143" s="158">
        <v>98610</v>
      </c>
      <c r="M143" s="159"/>
    </row>
    <row r="144" spans="1:13" s="160" customFormat="1" ht="12.95" customHeight="1" x14ac:dyDescent="0.25">
      <c r="A144" s="291"/>
      <c r="B144" s="163">
        <v>114</v>
      </c>
      <c r="C144" s="154">
        <v>7</v>
      </c>
      <c r="D144" s="155" t="s">
        <v>349</v>
      </c>
      <c r="E144" s="155" t="s">
        <v>350</v>
      </c>
      <c r="F144" s="155" t="s">
        <v>351</v>
      </c>
      <c r="G144" s="171" t="s">
        <v>12</v>
      </c>
      <c r="H144" s="145" t="s">
        <v>13</v>
      </c>
      <c r="I144" s="156">
        <v>0.91400000000000003</v>
      </c>
      <c r="J144" s="157">
        <v>494131.25</v>
      </c>
      <c r="K144" s="139">
        <f t="shared" si="2"/>
        <v>1185915</v>
      </c>
      <c r="L144" s="158">
        <v>98826.25</v>
      </c>
      <c r="M144" s="159"/>
    </row>
    <row r="145" spans="1:13" s="160" customFormat="1" ht="12.95" customHeight="1" x14ac:dyDescent="0.25">
      <c r="A145" s="291"/>
      <c r="B145" s="153">
        <v>137</v>
      </c>
      <c r="C145" s="154">
        <v>8</v>
      </c>
      <c r="D145" s="155" t="s">
        <v>352</v>
      </c>
      <c r="E145" s="155" t="s">
        <v>353</v>
      </c>
      <c r="F145" s="155" t="s">
        <v>354</v>
      </c>
      <c r="G145" s="171" t="s">
        <v>12</v>
      </c>
      <c r="H145" s="145" t="s">
        <v>13</v>
      </c>
      <c r="I145" s="156">
        <v>0.92279999999999995</v>
      </c>
      <c r="J145" s="157">
        <v>498888.75</v>
      </c>
      <c r="K145" s="139">
        <f t="shared" si="2"/>
        <v>1197333</v>
      </c>
      <c r="L145" s="158">
        <v>99777.75</v>
      </c>
      <c r="M145" s="159"/>
    </row>
    <row r="146" spans="1:13" s="160" customFormat="1" ht="12.95" customHeight="1" x14ac:dyDescent="0.25">
      <c r="A146" s="291"/>
      <c r="B146" s="153">
        <v>158</v>
      </c>
      <c r="C146" s="154">
        <v>9</v>
      </c>
      <c r="D146" s="155" t="s">
        <v>355</v>
      </c>
      <c r="E146" s="155" t="s">
        <v>356</v>
      </c>
      <c r="F146" s="155" t="s">
        <v>357</v>
      </c>
      <c r="G146" s="171" t="s">
        <v>12</v>
      </c>
      <c r="H146" s="145" t="s">
        <v>13</v>
      </c>
      <c r="I146" s="156">
        <v>0.89100000000000001</v>
      </c>
      <c r="J146" s="157">
        <v>481696.9</v>
      </c>
      <c r="K146" s="139">
        <f t="shared" si="2"/>
        <v>1156072.56</v>
      </c>
      <c r="L146" s="158">
        <v>96339.38</v>
      </c>
      <c r="M146" s="159"/>
    </row>
    <row r="147" spans="1:13" s="160" customFormat="1" ht="12.95" customHeight="1" x14ac:dyDescent="0.25">
      <c r="A147" s="291"/>
      <c r="B147" s="153">
        <v>109</v>
      </c>
      <c r="C147" s="154">
        <v>10</v>
      </c>
      <c r="D147" s="155" t="s">
        <v>358</v>
      </c>
      <c r="E147" s="155" t="s">
        <v>359</v>
      </c>
      <c r="F147" s="155" t="s">
        <v>360</v>
      </c>
      <c r="G147" s="171" t="s">
        <v>12</v>
      </c>
      <c r="H147" s="145" t="s">
        <v>13</v>
      </c>
      <c r="I147" s="156">
        <v>0.92200000000000004</v>
      </c>
      <c r="J147" s="157">
        <v>498456.25</v>
      </c>
      <c r="K147" s="139">
        <f t="shared" si="2"/>
        <v>1196295</v>
      </c>
      <c r="L147" s="158">
        <v>99691.25</v>
      </c>
      <c r="M147" s="159"/>
    </row>
    <row r="148" spans="1:13" s="160" customFormat="1" ht="14.25" customHeight="1" x14ac:dyDescent="0.25">
      <c r="A148" s="291"/>
      <c r="B148" s="153">
        <v>144</v>
      </c>
      <c r="C148" s="154">
        <v>11</v>
      </c>
      <c r="D148" s="155" t="s">
        <v>361</v>
      </c>
      <c r="E148" s="155" t="s">
        <v>362</v>
      </c>
      <c r="F148" s="155" t="s">
        <v>363</v>
      </c>
      <c r="G148" s="171" t="s">
        <v>12</v>
      </c>
      <c r="H148" s="145" t="s">
        <v>13</v>
      </c>
      <c r="I148" s="156">
        <v>0.89500000000000002</v>
      </c>
      <c r="J148" s="157">
        <v>481264.4</v>
      </c>
      <c r="K148" s="139">
        <f t="shared" si="2"/>
        <v>1158667.56</v>
      </c>
      <c r="L148" s="158">
        <v>96771.88</v>
      </c>
      <c r="M148" s="178"/>
    </row>
    <row r="149" spans="1:13" s="160" customFormat="1" ht="12.95" customHeight="1" x14ac:dyDescent="0.25">
      <c r="A149" s="291"/>
      <c r="B149" s="153">
        <v>142</v>
      </c>
      <c r="C149" s="154">
        <v>12</v>
      </c>
      <c r="D149" s="155" t="s">
        <v>364</v>
      </c>
      <c r="E149" s="155" t="s">
        <v>365</v>
      </c>
      <c r="F149" s="155" t="s">
        <v>366</v>
      </c>
      <c r="G149" s="171" t="s">
        <v>12</v>
      </c>
      <c r="H149" s="145" t="s">
        <v>13</v>
      </c>
      <c r="I149" s="156">
        <v>0.91600000000000004</v>
      </c>
      <c r="J149" s="157">
        <v>495212.5</v>
      </c>
      <c r="K149" s="139">
        <f t="shared" si="2"/>
        <v>1188510</v>
      </c>
      <c r="L149" s="158">
        <v>99042.5</v>
      </c>
      <c r="M149" s="159"/>
    </row>
    <row r="150" spans="1:13" s="160" customFormat="1" ht="12.95" customHeight="1" x14ac:dyDescent="0.2">
      <c r="A150" s="291"/>
      <c r="B150" s="153">
        <v>101</v>
      </c>
      <c r="C150" s="154">
        <v>13</v>
      </c>
      <c r="D150" s="162" t="s">
        <v>367</v>
      </c>
      <c r="E150" s="162" t="s">
        <v>368</v>
      </c>
      <c r="F150" s="162" t="s">
        <v>369</v>
      </c>
      <c r="G150" s="165" t="s">
        <v>12</v>
      </c>
      <c r="H150" s="145" t="s">
        <v>13</v>
      </c>
      <c r="I150" s="156">
        <v>0.92430000000000001</v>
      </c>
      <c r="J150" s="157">
        <v>499699.7</v>
      </c>
      <c r="K150" s="139">
        <f t="shared" si="2"/>
        <v>1199279.28</v>
      </c>
      <c r="L150" s="158">
        <v>99939.94</v>
      </c>
      <c r="M150" s="159"/>
    </row>
    <row r="151" spans="1:13" s="160" customFormat="1" ht="12.95" customHeight="1" x14ac:dyDescent="0.25">
      <c r="A151" s="291"/>
      <c r="B151" s="153">
        <v>131</v>
      </c>
      <c r="C151" s="154">
        <v>14</v>
      </c>
      <c r="D151" s="162" t="s">
        <v>370</v>
      </c>
      <c r="E151" s="162" t="s">
        <v>371</v>
      </c>
      <c r="F151" s="162" t="s">
        <v>372</v>
      </c>
      <c r="G151" s="144" t="s">
        <v>12</v>
      </c>
      <c r="H151" s="145" t="s">
        <v>13</v>
      </c>
      <c r="I151" s="156">
        <v>0.91920000000000002</v>
      </c>
      <c r="J151" s="157">
        <v>496942.5</v>
      </c>
      <c r="K151" s="139">
        <f t="shared" si="2"/>
        <v>1192662</v>
      </c>
      <c r="L151" s="158">
        <v>99388.5</v>
      </c>
      <c r="M151" s="159"/>
    </row>
    <row r="152" spans="1:13" s="160" customFormat="1" ht="12.95" customHeight="1" x14ac:dyDescent="0.25">
      <c r="A152" s="291"/>
      <c r="B152" s="153">
        <v>146</v>
      </c>
      <c r="C152" s="154">
        <v>15</v>
      </c>
      <c r="D152" s="155" t="s">
        <v>373</v>
      </c>
      <c r="E152" s="155" t="s">
        <v>374</v>
      </c>
      <c r="F152" s="155" t="s">
        <v>375</v>
      </c>
      <c r="G152" s="144" t="s">
        <v>12</v>
      </c>
      <c r="H152" s="145" t="s">
        <v>13</v>
      </c>
      <c r="I152" s="156">
        <v>0.92969999999999997</v>
      </c>
      <c r="J152" s="157">
        <v>500889.05</v>
      </c>
      <c r="K152" s="139">
        <f t="shared" si="2"/>
        <v>1204555.72</v>
      </c>
      <c r="L152" s="158">
        <v>100523.81</v>
      </c>
      <c r="M152" s="159"/>
    </row>
    <row r="153" spans="1:13" s="160" customFormat="1" ht="12.95" customHeight="1" x14ac:dyDescent="0.25">
      <c r="A153" s="291"/>
      <c r="B153" s="153">
        <v>103</v>
      </c>
      <c r="C153" s="154">
        <v>16</v>
      </c>
      <c r="D153" s="155" t="s">
        <v>379</v>
      </c>
      <c r="E153" s="155" t="s">
        <v>380</v>
      </c>
      <c r="F153" s="155" t="s">
        <v>348</v>
      </c>
      <c r="G153" s="144" t="s">
        <v>12</v>
      </c>
      <c r="H153" s="145" t="s">
        <v>13</v>
      </c>
      <c r="I153" s="156">
        <v>0.91400000000000003</v>
      </c>
      <c r="J153" s="157">
        <v>494131.25</v>
      </c>
      <c r="K153" s="139">
        <f t="shared" si="2"/>
        <v>1185915</v>
      </c>
      <c r="L153" s="158">
        <v>98826.25</v>
      </c>
      <c r="M153" s="159"/>
    </row>
    <row r="154" spans="1:13" s="160" customFormat="1" ht="12.95" customHeight="1" x14ac:dyDescent="0.25">
      <c r="A154" s="291"/>
      <c r="B154" s="153">
        <v>116</v>
      </c>
      <c r="C154" s="154">
        <v>17</v>
      </c>
      <c r="D154" s="155" t="s">
        <v>381</v>
      </c>
      <c r="E154" s="155" t="s">
        <v>382</v>
      </c>
      <c r="F154" s="155" t="s">
        <v>383</v>
      </c>
      <c r="G154" s="144" t="s">
        <v>12</v>
      </c>
      <c r="H154" s="145" t="s">
        <v>13</v>
      </c>
      <c r="I154" s="156">
        <v>0.90700000000000003</v>
      </c>
      <c r="J154" s="157">
        <v>490346.9</v>
      </c>
      <c r="K154" s="139">
        <f t="shared" si="2"/>
        <v>1176832.56</v>
      </c>
      <c r="L154" s="158">
        <v>98069.38</v>
      </c>
      <c r="M154" s="159"/>
    </row>
    <row r="155" spans="1:13" s="160" customFormat="1" ht="12.95" customHeight="1" x14ac:dyDescent="0.25">
      <c r="A155" s="291"/>
      <c r="B155" s="153">
        <v>151</v>
      </c>
      <c r="C155" s="154">
        <v>18</v>
      </c>
      <c r="D155" s="155" t="s">
        <v>384</v>
      </c>
      <c r="E155" s="155" t="s">
        <v>385</v>
      </c>
      <c r="F155" s="155" t="s">
        <v>386</v>
      </c>
      <c r="G155" s="144" t="s">
        <v>12</v>
      </c>
      <c r="H155" s="145" t="s">
        <v>13</v>
      </c>
      <c r="I155" s="156">
        <v>0.9052</v>
      </c>
      <c r="J155" s="157">
        <v>489373.75</v>
      </c>
      <c r="K155" s="139">
        <f t="shared" si="2"/>
        <v>1174497</v>
      </c>
      <c r="L155" s="158">
        <v>97874.75</v>
      </c>
      <c r="M155" s="159"/>
    </row>
    <row r="156" spans="1:13" s="160" customFormat="1" ht="12.95" customHeight="1" x14ac:dyDescent="0.25">
      <c r="A156" s="291"/>
      <c r="B156" s="153">
        <v>155</v>
      </c>
      <c r="C156" s="154">
        <v>19</v>
      </c>
      <c r="D156" s="155" t="s">
        <v>387</v>
      </c>
      <c r="E156" s="155" t="s">
        <v>388</v>
      </c>
      <c r="F156" s="155" t="s">
        <v>389</v>
      </c>
      <c r="G156" s="144" t="s">
        <v>12</v>
      </c>
      <c r="H156" s="145" t="s">
        <v>13</v>
      </c>
      <c r="I156" s="156">
        <v>0.51719999999999999</v>
      </c>
      <c r="J156" s="157">
        <v>111844.5</v>
      </c>
      <c r="K156" s="139">
        <f t="shared" si="2"/>
        <v>503300.25</v>
      </c>
      <c r="L156" s="158">
        <v>55922.25</v>
      </c>
      <c r="M156" s="159" t="s">
        <v>5685</v>
      </c>
    </row>
    <row r="157" spans="1:13" s="160" customFormat="1" ht="12.95" customHeight="1" x14ac:dyDescent="0.25">
      <c r="A157" s="291"/>
      <c r="B157" s="153">
        <v>126</v>
      </c>
      <c r="C157" s="154">
        <v>20</v>
      </c>
      <c r="D157" s="155" t="s">
        <v>390</v>
      </c>
      <c r="E157" s="155" t="s">
        <v>391</v>
      </c>
      <c r="F157" s="155" t="s">
        <v>392</v>
      </c>
      <c r="G157" s="144" t="s">
        <v>12</v>
      </c>
      <c r="H157" s="145" t="s">
        <v>13</v>
      </c>
      <c r="I157" s="156">
        <v>0.90800000000000003</v>
      </c>
      <c r="J157" s="157">
        <v>490887.5</v>
      </c>
      <c r="K157" s="139">
        <f t="shared" si="2"/>
        <v>1178130</v>
      </c>
      <c r="L157" s="158">
        <v>98177.5</v>
      </c>
      <c r="M157" s="159"/>
    </row>
    <row r="158" spans="1:13" s="160" customFormat="1" ht="12.95" customHeight="1" x14ac:dyDescent="0.25">
      <c r="A158" s="291"/>
      <c r="B158" s="153">
        <v>154</v>
      </c>
      <c r="C158" s="154">
        <v>21</v>
      </c>
      <c r="D158" s="155" t="s">
        <v>393</v>
      </c>
      <c r="E158" s="155" t="s">
        <v>394</v>
      </c>
      <c r="F158" s="155" t="s">
        <v>395</v>
      </c>
      <c r="G158" s="144" t="s">
        <v>12</v>
      </c>
      <c r="H158" s="145" t="s">
        <v>13</v>
      </c>
      <c r="I158" s="156">
        <v>0.99</v>
      </c>
      <c r="J158" s="157">
        <v>535218.75</v>
      </c>
      <c r="K158" s="139">
        <f t="shared" si="2"/>
        <v>1284525</v>
      </c>
      <c r="L158" s="158">
        <v>107043.75</v>
      </c>
      <c r="M158" s="159"/>
    </row>
    <row r="159" spans="1:13" s="160" customFormat="1" ht="12.95" customHeight="1" x14ac:dyDescent="0.25">
      <c r="A159" s="291"/>
      <c r="B159" s="153">
        <v>120</v>
      </c>
      <c r="C159" s="154">
        <v>22</v>
      </c>
      <c r="D159" s="155" t="s">
        <v>396</v>
      </c>
      <c r="E159" s="155" t="s">
        <v>397</v>
      </c>
      <c r="F159" s="155" t="s">
        <v>398</v>
      </c>
      <c r="G159" s="144" t="s">
        <v>12</v>
      </c>
      <c r="H159" s="145" t="s">
        <v>13</v>
      </c>
      <c r="I159" s="156">
        <v>0.91679999999999995</v>
      </c>
      <c r="J159" s="157">
        <v>495645</v>
      </c>
      <c r="K159" s="139">
        <f t="shared" si="2"/>
        <v>1189548</v>
      </c>
      <c r="L159" s="158">
        <v>99129</v>
      </c>
      <c r="M159" s="159"/>
    </row>
    <row r="160" spans="1:13" s="160" customFormat="1" ht="12.95" customHeight="1" x14ac:dyDescent="0.25">
      <c r="A160" s="291"/>
      <c r="B160" s="153">
        <v>157</v>
      </c>
      <c r="C160" s="154">
        <v>23</v>
      </c>
      <c r="D160" s="162" t="s">
        <v>399</v>
      </c>
      <c r="E160" s="162" t="s">
        <v>400</v>
      </c>
      <c r="F160" s="162" t="s">
        <v>401</v>
      </c>
      <c r="G160" s="144" t="s">
        <v>12</v>
      </c>
      <c r="H160" s="145" t="s">
        <v>13</v>
      </c>
      <c r="I160" s="156">
        <v>0.90100000000000002</v>
      </c>
      <c r="J160" s="157">
        <v>487103.15</v>
      </c>
      <c r="K160" s="139">
        <f t="shared" si="2"/>
        <v>1169047.56</v>
      </c>
      <c r="L160" s="158">
        <v>97420.63</v>
      </c>
      <c r="M160" s="159"/>
    </row>
    <row r="161" spans="1:13" s="160" customFormat="1" ht="12.95" customHeight="1" x14ac:dyDescent="0.25">
      <c r="A161" s="291"/>
      <c r="B161" s="153">
        <v>136</v>
      </c>
      <c r="C161" s="154">
        <v>24</v>
      </c>
      <c r="D161" s="162" t="s">
        <v>62</v>
      </c>
      <c r="E161" s="162" t="s">
        <v>402</v>
      </c>
      <c r="F161" s="162" t="s">
        <v>403</v>
      </c>
      <c r="G161" s="144" t="s">
        <v>12</v>
      </c>
      <c r="H161" s="145" t="s">
        <v>13</v>
      </c>
      <c r="I161" s="156">
        <v>0.91300000000000003</v>
      </c>
      <c r="J161" s="157">
        <v>493590.65</v>
      </c>
      <c r="K161" s="139">
        <f t="shared" si="2"/>
        <v>1184617.56</v>
      </c>
      <c r="L161" s="158">
        <v>98718.13</v>
      </c>
      <c r="M161" s="159"/>
    </row>
    <row r="162" spans="1:13" s="160" customFormat="1" ht="12.95" customHeight="1" x14ac:dyDescent="0.25">
      <c r="A162" s="291"/>
      <c r="B162" s="153">
        <v>133</v>
      </c>
      <c r="C162" s="154">
        <v>25</v>
      </c>
      <c r="D162" s="162" t="s">
        <v>404</v>
      </c>
      <c r="E162" s="162" t="s">
        <v>405</v>
      </c>
      <c r="F162" s="162" t="s">
        <v>406</v>
      </c>
      <c r="G162" s="144" t="s">
        <v>12</v>
      </c>
      <c r="H162" s="145" t="s">
        <v>13</v>
      </c>
      <c r="I162" s="156">
        <v>0.98750000000000004</v>
      </c>
      <c r="J162" s="157">
        <v>533867.19999999995</v>
      </c>
      <c r="K162" s="139">
        <f t="shared" si="2"/>
        <v>1281281.28</v>
      </c>
      <c r="L162" s="158">
        <v>106773.44</v>
      </c>
      <c r="M162" s="159"/>
    </row>
    <row r="163" spans="1:13" s="160" customFormat="1" ht="12.95" customHeight="1" x14ac:dyDescent="0.25">
      <c r="A163" s="291"/>
      <c r="B163" s="153">
        <v>139</v>
      </c>
      <c r="C163" s="154">
        <v>26</v>
      </c>
      <c r="D163" s="155" t="s">
        <v>407</v>
      </c>
      <c r="E163" s="155" t="s">
        <v>408</v>
      </c>
      <c r="F163" s="155" t="s">
        <v>409</v>
      </c>
      <c r="G163" s="144" t="s">
        <v>12</v>
      </c>
      <c r="H163" s="145" t="s">
        <v>13</v>
      </c>
      <c r="I163" s="156">
        <v>0.92649999999999999</v>
      </c>
      <c r="J163" s="157">
        <v>500889.05</v>
      </c>
      <c r="K163" s="139">
        <f t="shared" si="2"/>
        <v>1202133.72</v>
      </c>
      <c r="L163" s="158">
        <v>100177.81</v>
      </c>
      <c r="M163" s="159"/>
    </row>
    <row r="164" spans="1:13" s="160" customFormat="1" ht="12.95" customHeight="1" x14ac:dyDescent="0.25">
      <c r="A164" s="291"/>
      <c r="B164" s="153">
        <v>110</v>
      </c>
      <c r="C164" s="154">
        <v>27</v>
      </c>
      <c r="D164" s="162" t="s">
        <v>410</v>
      </c>
      <c r="E164" s="162" t="s">
        <v>411</v>
      </c>
      <c r="F164" s="162" t="s">
        <v>412</v>
      </c>
      <c r="G164" s="144" t="s">
        <v>12</v>
      </c>
      <c r="H164" s="145" t="s">
        <v>13</v>
      </c>
      <c r="I164" s="156">
        <v>0.92</v>
      </c>
      <c r="J164" s="157">
        <v>497375</v>
      </c>
      <c r="K164" s="139">
        <f t="shared" si="2"/>
        <v>1193700</v>
      </c>
      <c r="L164" s="158">
        <v>99475</v>
      </c>
      <c r="M164" s="159"/>
    </row>
    <row r="165" spans="1:13" s="160" customFormat="1" ht="12.95" customHeight="1" x14ac:dyDescent="0.25">
      <c r="A165" s="291"/>
      <c r="B165" s="153">
        <v>149</v>
      </c>
      <c r="C165" s="154">
        <v>28</v>
      </c>
      <c r="D165" s="155" t="s">
        <v>413</v>
      </c>
      <c r="E165" s="155" t="s">
        <v>414</v>
      </c>
      <c r="F165" s="155" t="s">
        <v>415</v>
      </c>
      <c r="G165" s="144" t="s">
        <v>12</v>
      </c>
      <c r="H165" s="145" t="s">
        <v>13</v>
      </c>
      <c r="I165" s="156">
        <v>0.91620000000000001</v>
      </c>
      <c r="J165" s="157">
        <v>495320.65</v>
      </c>
      <c r="K165" s="139">
        <f t="shared" si="2"/>
        <v>1188769.56</v>
      </c>
      <c r="L165" s="158">
        <v>99064.13</v>
      </c>
      <c r="M165" s="159"/>
    </row>
    <row r="166" spans="1:13" s="160" customFormat="1" ht="12.95" customHeight="1" x14ac:dyDescent="0.25">
      <c r="A166" s="291"/>
      <c r="B166" s="153">
        <v>125</v>
      </c>
      <c r="C166" s="154">
        <v>29</v>
      </c>
      <c r="D166" s="155" t="s">
        <v>416</v>
      </c>
      <c r="E166" s="155" t="s">
        <v>417</v>
      </c>
      <c r="F166" s="155" t="s">
        <v>418</v>
      </c>
      <c r="G166" s="144" t="s">
        <v>12</v>
      </c>
      <c r="H166" s="145" t="s">
        <v>13</v>
      </c>
      <c r="I166" s="156">
        <v>0.91300000000000003</v>
      </c>
      <c r="J166" s="157">
        <v>490995.65</v>
      </c>
      <c r="K166" s="139">
        <f t="shared" si="2"/>
        <v>1182022.56</v>
      </c>
      <c r="L166" s="158">
        <v>98718.13</v>
      </c>
      <c r="M166" s="159"/>
    </row>
    <row r="167" spans="1:13" s="160" customFormat="1" ht="12.95" customHeight="1" x14ac:dyDescent="0.25">
      <c r="A167" s="291"/>
      <c r="B167" s="153">
        <v>100</v>
      </c>
      <c r="C167" s="154">
        <v>30</v>
      </c>
      <c r="D167" s="155" t="s">
        <v>419</v>
      </c>
      <c r="E167" s="155" t="s">
        <v>420</v>
      </c>
      <c r="F167" s="155" t="s">
        <v>421</v>
      </c>
      <c r="G167" s="144" t="s">
        <v>12</v>
      </c>
      <c r="H167" s="145" t="s">
        <v>13</v>
      </c>
      <c r="I167" s="156">
        <v>0.91600000000000004</v>
      </c>
      <c r="J167" s="157">
        <v>495212.5</v>
      </c>
      <c r="K167" s="139">
        <f t="shared" si="2"/>
        <v>1188510</v>
      </c>
      <c r="L167" s="158">
        <v>99042.5</v>
      </c>
      <c r="M167" s="159"/>
    </row>
    <row r="168" spans="1:13" s="160" customFormat="1" ht="12.95" customHeight="1" x14ac:dyDescent="0.25">
      <c r="A168" s="291"/>
      <c r="B168" s="153">
        <v>148</v>
      </c>
      <c r="C168" s="154">
        <v>31</v>
      </c>
      <c r="D168" s="155" t="s">
        <v>422</v>
      </c>
      <c r="E168" s="155" t="s">
        <v>423</v>
      </c>
      <c r="F168" s="155" t="s">
        <v>424</v>
      </c>
      <c r="G168" s="144" t="s">
        <v>12</v>
      </c>
      <c r="H168" s="145" t="s">
        <v>13</v>
      </c>
      <c r="I168" s="156">
        <v>0.91379999999999995</v>
      </c>
      <c r="J168" s="157">
        <v>494023.15</v>
      </c>
      <c r="K168" s="139">
        <f t="shared" si="2"/>
        <v>1185655.56</v>
      </c>
      <c r="L168" s="158">
        <v>98804.63</v>
      </c>
      <c r="M168" s="159"/>
    </row>
    <row r="169" spans="1:13" s="160" customFormat="1" ht="12.95" customHeight="1" x14ac:dyDescent="0.25">
      <c r="A169" s="291"/>
      <c r="B169" s="153">
        <v>138</v>
      </c>
      <c r="C169" s="154">
        <v>32</v>
      </c>
      <c r="D169" s="155" t="s">
        <v>425</v>
      </c>
      <c r="E169" s="155" t="s">
        <v>426</v>
      </c>
      <c r="F169" s="155" t="s">
        <v>427</v>
      </c>
      <c r="G169" s="144" t="s">
        <v>12</v>
      </c>
      <c r="H169" s="145" t="s">
        <v>13</v>
      </c>
      <c r="I169" s="156">
        <v>0.93300000000000005</v>
      </c>
      <c r="J169" s="157">
        <v>504403.15</v>
      </c>
      <c r="K169" s="139">
        <f t="shared" si="2"/>
        <v>1210567.56</v>
      </c>
      <c r="L169" s="158">
        <v>100880.63</v>
      </c>
      <c r="M169" s="159"/>
    </row>
    <row r="170" spans="1:13" s="160" customFormat="1" ht="12.95" customHeight="1" x14ac:dyDescent="0.25">
      <c r="A170" s="291"/>
      <c r="B170" s="153">
        <v>119</v>
      </c>
      <c r="C170" s="154">
        <v>33</v>
      </c>
      <c r="D170" s="155" t="s">
        <v>428</v>
      </c>
      <c r="E170" s="155" t="s">
        <v>429</v>
      </c>
      <c r="F170" s="155" t="s">
        <v>430</v>
      </c>
      <c r="G170" s="144" t="s">
        <v>12</v>
      </c>
      <c r="H170" s="145" t="s">
        <v>13</v>
      </c>
      <c r="I170" s="156">
        <v>0.92649999999999999</v>
      </c>
      <c r="J170" s="157">
        <v>500889.05</v>
      </c>
      <c r="K170" s="139">
        <f t="shared" si="2"/>
        <v>1202133.72</v>
      </c>
      <c r="L170" s="158">
        <v>100177.81</v>
      </c>
      <c r="M170" s="159"/>
    </row>
    <row r="171" spans="1:13" s="160" customFormat="1" ht="12" customHeight="1" x14ac:dyDescent="0.25">
      <c r="A171" s="291"/>
      <c r="B171" s="153">
        <v>127</v>
      </c>
      <c r="C171" s="154">
        <v>34</v>
      </c>
      <c r="D171" s="155" t="s">
        <v>432</v>
      </c>
      <c r="E171" s="155" t="s">
        <v>433</v>
      </c>
      <c r="F171" s="155" t="s">
        <v>434</v>
      </c>
      <c r="G171" s="144" t="s">
        <v>12</v>
      </c>
      <c r="H171" s="145" t="s">
        <v>13</v>
      </c>
      <c r="I171" s="156">
        <v>0.90700000000000003</v>
      </c>
      <c r="J171" s="157">
        <v>490346.9</v>
      </c>
      <c r="K171" s="139">
        <f t="shared" si="2"/>
        <v>1176832.56</v>
      </c>
      <c r="L171" s="158">
        <v>98069.38</v>
      </c>
      <c r="M171" s="178"/>
    </row>
    <row r="172" spans="1:13" s="160" customFormat="1" ht="12.95" customHeight="1" x14ac:dyDescent="0.25">
      <c r="A172" s="291"/>
      <c r="B172" s="153">
        <v>141</v>
      </c>
      <c r="C172" s="154">
        <v>35</v>
      </c>
      <c r="D172" s="155" t="s">
        <v>310</v>
      </c>
      <c r="E172" s="155" t="s">
        <v>435</v>
      </c>
      <c r="F172" s="155" t="s">
        <v>436</v>
      </c>
      <c r="G172" s="144" t="s">
        <v>12</v>
      </c>
      <c r="H172" s="145" t="s">
        <v>13</v>
      </c>
      <c r="I172" s="156">
        <v>0.91300000000000003</v>
      </c>
      <c r="J172" s="157">
        <v>493590.65</v>
      </c>
      <c r="K172" s="139">
        <f t="shared" si="2"/>
        <v>1184617.56</v>
      </c>
      <c r="L172" s="158">
        <v>98718.13</v>
      </c>
      <c r="M172" s="159"/>
    </row>
    <row r="173" spans="1:13" s="160" customFormat="1" ht="12.95" customHeight="1" x14ac:dyDescent="0.2">
      <c r="A173" s="291"/>
      <c r="B173" s="153">
        <v>140</v>
      </c>
      <c r="C173" s="154">
        <v>36</v>
      </c>
      <c r="D173" s="162" t="s">
        <v>437</v>
      </c>
      <c r="E173" s="162" t="s">
        <v>438</v>
      </c>
      <c r="F173" s="162" t="s">
        <v>439</v>
      </c>
      <c r="G173" s="165" t="s">
        <v>12</v>
      </c>
      <c r="H173" s="145" t="s">
        <v>13</v>
      </c>
      <c r="I173" s="156">
        <v>0.91779999999999995</v>
      </c>
      <c r="J173" s="157">
        <v>496185.65</v>
      </c>
      <c r="K173" s="139">
        <f t="shared" si="2"/>
        <v>1190845.56</v>
      </c>
      <c r="L173" s="158">
        <v>99237.13</v>
      </c>
      <c r="M173" s="159"/>
    </row>
    <row r="174" spans="1:13" s="160" customFormat="1" ht="12.95" customHeight="1" x14ac:dyDescent="0.25">
      <c r="A174" s="291"/>
      <c r="B174" s="153">
        <v>145</v>
      </c>
      <c r="C174" s="154">
        <v>37</v>
      </c>
      <c r="D174" s="155" t="s">
        <v>440</v>
      </c>
      <c r="E174" s="155" t="s">
        <v>441</v>
      </c>
      <c r="F174" s="155" t="s">
        <v>442</v>
      </c>
      <c r="G174" s="171" t="s">
        <v>12</v>
      </c>
      <c r="H174" s="145" t="s">
        <v>13</v>
      </c>
      <c r="I174" s="156">
        <v>0.90449999999999997</v>
      </c>
      <c r="J174" s="157">
        <v>488995.3</v>
      </c>
      <c r="K174" s="139">
        <f t="shared" si="2"/>
        <v>1173588.72</v>
      </c>
      <c r="L174" s="158">
        <v>97799.06</v>
      </c>
      <c r="M174" s="159"/>
    </row>
    <row r="175" spans="1:13" s="160" customFormat="1" ht="12.95" customHeight="1" x14ac:dyDescent="0.2">
      <c r="A175" s="291"/>
      <c r="B175" s="153">
        <v>153</v>
      </c>
      <c r="C175" s="154">
        <v>38</v>
      </c>
      <c r="D175" s="162" t="s">
        <v>443</v>
      </c>
      <c r="E175" s="162" t="s">
        <v>444</v>
      </c>
      <c r="F175" s="162" t="s">
        <v>445</v>
      </c>
      <c r="G175" s="165" t="s">
        <v>12</v>
      </c>
      <c r="H175" s="145" t="s">
        <v>13</v>
      </c>
      <c r="I175" s="156">
        <v>0.54139999999999999</v>
      </c>
      <c r="J175" s="157">
        <v>292694.39999999997</v>
      </c>
      <c r="K175" s="139">
        <f t="shared" si="2"/>
        <v>702466.56000000006</v>
      </c>
      <c r="L175" s="158">
        <v>58538.879999999997</v>
      </c>
      <c r="M175" s="159"/>
    </row>
    <row r="176" spans="1:13" s="160" customFormat="1" ht="12.95" customHeight="1" x14ac:dyDescent="0.25">
      <c r="A176" s="291"/>
      <c r="B176" s="153">
        <v>102</v>
      </c>
      <c r="C176" s="154">
        <v>39</v>
      </c>
      <c r="D176" s="155" t="s">
        <v>446</v>
      </c>
      <c r="E176" s="155" t="s">
        <v>447</v>
      </c>
      <c r="F176" s="155" t="s">
        <v>448</v>
      </c>
      <c r="G176" s="144" t="s">
        <v>12</v>
      </c>
      <c r="H176" s="145" t="s">
        <v>13</v>
      </c>
      <c r="I176" s="156">
        <v>0.94269999999999998</v>
      </c>
      <c r="J176" s="157">
        <v>509647.2</v>
      </c>
      <c r="K176" s="139">
        <f t="shared" si="2"/>
        <v>1223153.28</v>
      </c>
      <c r="L176" s="158">
        <v>101929.44</v>
      </c>
      <c r="M176" s="159"/>
    </row>
    <row r="177" spans="1:13" s="160" customFormat="1" ht="12.95" customHeight="1" x14ac:dyDescent="0.25">
      <c r="A177" s="291"/>
      <c r="B177" s="153">
        <v>123</v>
      </c>
      <c r="C177" s="154">
        <v>40</v>
      </c>
      <c r="D177" s="155" t="s">
        <v>449</v>
      </c>
      <c r="E177" s="155" t="s">
        <v>450</v>
      </c>
      <c r="F177" s="155" t="s">
        <v>451</v>
      </c>
      <c r="G177" s="144" t="s">
        <v>12</v>
      </c>
      <c r="H177" s="145" t="s">
        <v>13</v>
      </c>
      <c r="I177" s="156">
        <v>0.94499999999999995</v>
      </c>
      <c r="J177" s="157">
        <v>510890.65</v>
      </c>
      <c r="K177" s="139">
        <f t="shared" si="2"/>
        <v>1226137.56</v>
      </c>
      <c r="L177" s="158">
        <v>102178.13</v>
      </c>
      <c r="M177" s="159"/>
    </row>
    <row r="178" spans="1:13" s="160" customFormat="1" ht="12.95" customHeight="1" x14ac:dyDescent="0.25">
      <c r="A178" s="291"/>
      <c r="B178" s="153">
        <v>150</v>
      </c>
      <c r="C178" s="154">
        <v>41</v>
      </c>
      <c r="D178" s="155" t="s">
        <v>452</v>
      </c>
      <c r="E178" s="155" t="s">
        <v>453</v>
      </c>
      <c r="F178" s="155" t="s">
        <v>454</v>
      </c>
      <c r="G178" s="144" t="s">
        <v>12</v>
      </c>
      <c r="H178" s="145" t="s">
        <v>13</v>
      </c>
      <c r="I178" s="156">
        <v>0.8982</v>
      </c>
      <c r="J178" s="157">
        <v>485589.4</v>
      </c>
      <c r="K178" s="139">
        <f t="shared" si="2"/>
        <v>1165414.56</v>
      </c>
      <c r="L178" s="158">
        <v>97117.88</v>
      </c>
      <c r="M178" s="159"/>
    </row>
    <row r="179" spans="1:13" s="160" customFormat="1" ht="12.95" customHeight="1" x14ac:dyDescent="0.25">
      <c r="A179" s="291"/>
      <c r="B179" s="163">
        <v>129</v>
      </c>
      <c r="C179" s="154">
        <v>42</v>
      </c>
      <c r="D179" s="155" t="s">
        <v>455</v>
      </c>
      <c r="E179" s="155" t="s">
        <v>456</v>
      </c>
      <c r="F179" s="155" t="s">
        <v>457</v>
      </c>
      <c r="G179" s="144" t="s">
        <v>12</v>
      </c>
      <c r="H179" s="145" t="s">
        <v>13</v>
      </c>
      <c r="I179" s="156">
        <v>0.90869999999999995</v>
      </c>
      <c r="J179" s="157">
        <v>491265.95</v>
      </c>
      <c r="K179" s="139">
        <f t="shared" si="2"/>
        <v>1179038.28</v>
      </c>
      <c r="L179" s="158">
        <v>98253.19</v>
      </c>
      <c r="M179" s="159"/>
    </row>
    <row r="180" spans="1:13" s="160" customFormat="1" ht="12.95" customHeight="1" x14ac:dyDescent="0.25">
      <c r="A180" s="291"/>
      <c r="B180" s="153">
        <v>124</v>
      </c>
      <c r="C180" s="154">
        <v>43</v>
      </c>
      <c r="D180" s="41" t="s">
        <v>458</v>
      </c>
      <c r="E180" s="41" t="s">
        <v>459</v>
      </c>
      <c r="F180" s="41" t="s">
        <v>460</v>
      </c>
      <c r="G180" s="144" t="s">
        <v>12</v>
      </c>
      <c r="H180" s="145" t="s">
        <v>13</v>
      </c>
      <c r="I180" s="156">
        <v>0.94840000000000002</v>
      </c>
      <c r="J180" s="157">
        <v>512728.75</v>
      </c>
      <c r="K180" s="139">
        <f t="shared" si="2"/>
        <v>1230549</v>
      </c>
      <c r="L180" s="158">
        <v>102545.75</v>
      </c>
      <c r="M180" s="159"/>
    </row>
    <row r="181" spans="1:13" s="160" customFormat="1" ht="12.95" customHeight="1" x14ac:dyDescent="0.25">
      <c r="A181" s="291"/>
      <c r="B181" s="153">
        <v>104</v>
      </c>
      <c r="C181" s="154">
        <v>44</v>
      </c>
      <c r="D181" s="155" t="s">
        <v>461</v>
      </c>
      <c r="E181" s="155" t="s">
        <v>462</v>
      </c>
      <c r="F181" s="155" t="s">
        <v>463</v>
      </c>
      <c r="G181" s="144" t="s">
        <v>12</v>
      </c>
      <c r="H181" s="145" t="s">
        <v>13</v>
      </c>
      <c r="I181" s="156">
        <v>0.55159999999999998</v>
      </c>
      <c r="J181" s="157">
        <v>298208.75</v>
      </c>
      <c r="K181" s="139">
        <f t="shared" si="2"/>
        <v>715701</v>
      </c>
      <c r="L181" s="158">
        <v>59641.75</v>
      </c>
      <c r="M181" s="159"/>
    </row>
    <row r="182" spans="1:13" s="160" customFormat="1" ht="12.95" customHeight="1" x14ac:dyDescent="0.25">
      <c r="A182" s="291"/>
      <c r="B182" s="153">
        <v>135</v>
      </c>
      <c r="C182" s="154">
        <v>45</v>
      </c>
      <c r="D182" s="155" t="s">
        <v>464</v>
      </c>
      <c r="E182" s="155" t="s">
        <v>465</v>
      </c>
      <c r="F182" s="155" t="s">
        <v>466</v>
      </c>
      <c r="G182" s="144" t="s">
        <v>12</v>
      </c>
      <c r="H182" s="145" t="s">
        <v>13</v>
      </c>
      <c r="I182" s="156">
        <v>0.93500000000000005</v>
      </c>
      <c r="J182" s="157">
        <v>505484.4</v>
      </c>
      <c r="K182" s="139">
        <f t="shared" si="2"/>
        <v>1213162.56</v>
      </c>
      <c r="L182" s="158">
        <v>101096.88</v>
      </c>
      <c r="M182" s="159"/>
    </row>
    <row r="183" spans="1:13" s="160" customFormat="1" ht="12.95" customHeight="1" x14ac:dyDescent="0.25">
      <c r="A183" s="291"/>
      <c r="B183" s="153">
        <v>121</v>
      </c>
      <c r="C183" s="154">
        <v>46</v>
      </c>
      <c r="D183" s="162" t="s">
        <v>467</v>
      </c>
      <c r="E183" s="162" t="s">
        <v>468</v>
      </c>
      <c r="F183" s="162" t="s">
        <v>469</v>
      </c>
      <c r="G183" s="144" t="s">
        <v>12</v>
      </c>
      <c r="H183" s="145" t="s">
        <v>13</v>
      </c>
      <c r="I183" s="156">
        <v>0.94720000000000004</v>
      </c>
      <c r="J183" s="157">
        <v>468830</v>
      </c>
      <c r="K183" s="139">
        <f t="shared" si="2"/>
        <v>1185742</v>
      </c>
      <c r="L183" s="158">
        <v>102416</v>
      </c>
      <c r="M183" s="159"/>
    </row>
    <row r="184" spans="1:13" s="160" customFormat="1" ht="12.95" customHeight="1" x14ac:dyDescent="0.25">
      <c r="A184" s="291"/>
      <c r="B184" s="153">
        <v>147</v>
      </c>
      <c r="C184" s="154">
        <v>47</v>
      </c>
      <c r="D184" s="155" t="s">
        <v>470</v>
      </c>
      <c r="E184" s="155" t="s">
        <v>471</v>
      </c>
      <c r="F184" s="155" t="s">
        <v>472</v>
      </c>
      <c r="G184" s="144" t="s">
        <v>12</v>
      </c>
      <c r="H184" s="145" t="s">
        <v>13</v>
      </c>
      <c r="I184" s="156">
        <v>0.53820000000000001</v>
      </c>
      <c r="J184" s="157">
        <v>290964.39999999997</v>
      </c>
      <c r="K184" s="139">
        <f t="shared" si="2"/>
        <v>698314.56</v>
      </c>
      <c r="L184" s="158">
        <v>58192.88</v>
      </c>
      <c r="M184" s="159"/>
    </row>
    <row r="185" spans="1:13" s="160" customFormat="1" ht="12.95" customHeight="1" x14ac:dyDescent="0.25">
      <c r="A185" s="291"/>
      <c r="B185" s="153">
        <v>122</v>
      </c>
      <c r="C185" s="154">
        <v>48</v>
      </c>
      <c r="D185" s="155" t="s">
        <v>473</v>
      </c>
      <c r="E185" s="155" t="s">
        <v>474</v>
      </c>
      <c r="F185" s="155" t="s">
        <v>475</v>
      </c>
      <c r="G185" s="144" t="s">
        <v>12</v>
      </c>
      <c r="H185" s="145" t="s">
        <v>13</v>
      </c>
      <c r="I185" s="156">
        <v>0.50900000000000001</v>
      </c>
      <c r="J185" s="157">
        <v>275178.14999999997</v>
      </c>
      <c r="K185" s="139">
        <f t="shared" si="2"/>
        <v>660427.56000000006</v>
      </c>
      <c r="L185" s="158">
        <v>55035.63</v>
      </c>
      <c r="M185" s="159"/>
    </row>
    <row r="186" spans="1:13" s="160" customFormat="1" ht="12.95" customHeight="1" x14ac:dyDescent="0.25">
      <c r="A186" s="291"/>
      <c r="B186" s="153">
        <v>152</v>
      </c>
      <c r="C186" s="154">
        <v>49</v>
      </c>
      <c r="D186" s="155" t="s">
        <v>482</v>
      </c>
      <c r="E186" s="155" t="s">
        <v>483</v>
      </c>
      <c r="F186" s="155" t="s">
        <v>484</v>
      </c>
      <c r="G186" s="144" t="s">
        <v>12</v>
      </c>
      <c r="H186" s="145" t="s">
        <v>13</v>
      </c>
      <c r="I186" s="156">
        <v>0.90700000000000003</v>
      </c>
      <c r="J186" s="157">
        <v>490346.9</v>
      </c>
      <c r="K186" s="139">
        <f t="shared" si="2"/>
        <v>1176832.56</v>
      </c>
      <c r="L186" s="158">
        <v>98069.38</v>
      </c>
      <c r="M186" s="159"/>
    </row>
    <row r="187" spans="1:13" s="160" customFormat="1" ht="12.95" customHeight="1" x14ac:dyDescent="0.25">
      <c r="A187" s="291"/>
      <c r="B187" s="153">
        <v>106</v>
      </c>
      <c r="C187" s="154">
        <v>50</v>
      </c>
      <c r="D187" s="41" t="s">
        <v>5720</v>
      </c>
      <c r="E187" s="41" t="s">
        <v>5721</v>
      </c>
      <c r="F187" s="41" t="s">
        <v>5722</v>
      </c>
      <c r="G187" s="144" t="s">
        <v>12</v>
      </c>
      <c r="H187" s="145" t="s">
        <v>13</v>
      </c>
      <c r="I187" s="156">
        <v>0.53</v>
      </c>
      <c r="J187" s="157">
        <v>57306.25</v>
      </c>
      <c r="K187" s="139">
        <f t="shared" si="2"/>
        <v>458450</v>
      </c>
      <c r="L187" s="158">
        <v>57306.25</v>
      </c>
      <c r="M187" s="159"/>
    </row>
    <row r="188" spans="1:13" s="160" customFormat="1" ht="12.95" customHeight="1" x14ac:dyDescent="0.25">
      <c r="A188" s="291"/>
      <c r="B188" s="153">
        <v>134</v>
      </c>
      <c r="C188" s="154">
        <v>51</v>
      </c>
      <c r="D188" s="41" t="s">
        <v>376</v>
      </c>
      <c r="E188" s="41" t="s">
        <v>5691</v>
      </c>
      <c r="F188" s="41" t="s">
        <v>5692</v>
      </c>
      <c r="G188" s="144" t="s">
        <v>12</v>
      </c>
      <c r="H188" s="145" t="s">
        <v>13</v>
      </c>
      <c r="I188" s="156">
        <v>0.92330000000000001</v>
      </c>
      <c r="J188" s="157">
        <v>299495.43</v>
      </c>
      <c r="K188" s="139">
        <f t="shared" si="2"/>
        <v>998318.1</v>
      </c>
      <c r="L188" s="158">
        <v>99831.81</v>
      </c>
      <c r="M188" s="159"/>
    </row>
    <row r="189" spans="1:13" s="160" customFormat="1" ht="12.95" customHeight="1" x14ac:dyDescent="0.25">
      <c r="A189" s="291"/>
      <c r="B189" s="153"/>
      <c r="C189" s="154"/>
      <c r="D189" s="135" t="s">
        <v>47</v>
      </c>
      <c r="E189" s="155"/>
      <c r="F189" s="155"/>
      <c r="G189" s="144"/>
      <c r="H189" s="145"/>
      <c r="I189" s="156"/>
      <c r="J189" s="157"/>
      <c r="K189" s="139"/>
      <c r="L189" s="158"/>
      <c r="M189" s="159"/>
    </row>
    <row r="190" spans="1:13" s="160" customFormat="1" ht="12.95" customHeight="1" x14ac:dyDescent="0.25">
      <c r="A190" s="291"/>
      <c r="B190" s="153">
        <v>113</v>
      </c>
      <c r="C190" s="154">
        <v>1</v>
      </c>
      <c r="D190" s="155" t="s">
        <v>476</v>
      </c>
      <c r="E190" s="155" t="s">
        <v>477</v>
      </c>
      <c r="F190" s="155" t="s">
        <v>478</v>
      </c>
      <c r="G190" s="144" t="s">
        <v>51</v>
      </c>
      <c r="H190" s="145" t="s">
        <v>13</v>
      </c>
      <c r="I190" s="156">
        <v>0.745</v>
      </c>
      <c r="J190" s="157">
        <v>603832.5</v>
      </c>
      <c r="K190" s="139">
        <f t="shared" si="2"/>
        <v>1497162</v>
      </c>
      <c r="L190" s="158">
        <v>127618.5</v>
      </c>
      <c r="M190" s="159"/>
    </row>
    <row r="191" spans="1:13" s="160" customFormat="1" ht="12.95" customHeight="1" x14ac:dyDescent="0.25">
      <c r="A191" s="291"/>
      <c r="B191" s="153">
        <v>112</v>
      </c>
      <c r="C191" s="154">
        <v>2</v>
      </c>
      <c r="D191" s="155" t="s">
        <v>479</v>
      </c>
      <c r="E191" s="155" t="s">
        <v>480</v>
      </c>
      <c r="F191" s="155" t="s">
        <v>481</v>
      </c>
      <c r="G191" s="144" t="s">
        <v>51</v>
      </c>
      <c r="H191" s="145" t="s">
        <v>13</v>
      </c>
      <c r="I191" s="156">
        <v>0.94820000000000004</v>
      </c>
      <c r="J191" s="157">
        <v>812133.3</v>
      </c>
      <c r="K191" s="139">
        <f t="shared" si="2"/>
        <v>1949119.92</v>
      </c>
      <c r="L191" s="158">
        <v>162426.66</v>
      </c>
      <c r="M191" s="159"/>
    </row>
    <row r="192" spans="1:13" s="160" customFormat="1" ht="12.95" customHeight="1" x14ac:dyDescent="0.25">
      <c r="A192" s="291"/>
      <c r="B192" s="153"/>
      <c r="C192" s="154"/>
      <c r="D192" s="135" t="s">
        <v>38</v>
      </c>
      <c r="E192" s="155"/>
      <c r="F192" s="155"/>
      <c r="G192" s="144"/>
      <c r="H192" s="145"/>
      <c r="I192" s="156"/>
      <c r="J192" s="157"/>
      <c r="K192" s="139"/>
      <c r="L192" s="158"/>
      <c r="M192" s="159"/>
    </row>
    <row r="193" spans="1:13" s="160" customFormat="1" ht="12.95" customHeight="1" x14ac:dyDescent="0.25">
      <c r="A193" s="292"/>
      <c r="B193" s="153">
        <v>130</v>
      </c>
      <c r="C193" s="154">
        <v>1</v>
      </c>
      <c r="D193" s="155" t="s">
        <v>149</v>
      </c>
      <c r="E193" s="155" t="s">
        <v>5728</v>
      </c>
      <c r="F193" s="155" t="s">
        <v>486</v>
      </c>
      <c r="G193" s="144" t="s">
        <v>118</v>
      </c>
      <c r="H193" s="145" t="s">
        <v>13</v>
      </c>
      <c r="I193" s="156">
        <v>0.93899999999999995</v>
      </c>
      <c r="J193" s="157">
        <v>903083.25</v>
      </c>
      <c r="K193" s="139">
        <f t="shared" si="2"/>
        <v>2167399.7999999998</v>
      </c>
      <c r="L193" s="158">
        <v>180616.65</v>
      </c>
      <c r="M193" s="159"/>
    </row>
    <row r="194" spans="1:13" s="160" customFormat="1" ht="12.95" customHeight="1" x14ac:dyDescent="0.25">
      <c r="A194" s="290" t="s">
        <v>487</v>
      </c>
      <c r="B194" s="153"/>
      <c r="C194" s="154"/>
      <c r="D194" s="135" t="s">
        <v>126</v>
      </c>
      <c r="E194" s="155"/>
      <c r="F194" s="155"/>
      <c r="G194" s="144"/>
      <c r="H194" s="145"/>
      <c r="I194" s="156"/>
      <c r="J194" s="157"/>
      <c r="K194" s="139"/>
      <c r="L194" s="158"/>
      <c r="M194" s="159"/>
    </row>
    <row r="195" spans="1:13" s="160" customFormat="1" ht="12.95" customHeight="1" x14ac:dyDescent="0.25">
      <c r="A195" s="291"/>
      <c r="B195" s="153">
        <v>424</v>
      </c>
      <c r="C195" s="154">
        <v>1</v>
      </c>
      <c r="D195" s="155" t="s">
        <v>488</v>
      </c>
      <c r="E195" s="155" t="s">
        <v>489</v>
      </c>
      <c r="F195" s="155" t="s">
        <v>490</v>
      </c>
      <c r="G195" s="144" t="s">
        <v>130</v>
      </c>
      <c r="H195" s="145" t="s">
        <v>13</v>
      </c>
      <c r="I195" s="156">
        <v>0.93369999999999997</v>
      </c>
      <c r="J195" s="157">
        <v>252410.25</v>
      </c>
      <c r="K195" s="139">
        <f t="shared" si="2"/>
        <v>605784.6</v>
      </c>
      <c r="L195" s="158">
        <v>50482.05</v>
      </c>
      <c r="M195" s="178"/>
    </row>
    <row r="196" spans="1:13" s="160" customFormat="1" ht="12.95" customHeight="1" x14ac:dyDescent="0.25">
      <c r="A196" s="291"/>
      <c r="B196" s="153">
        <v>404</v>
      </c>
      <c r="C196" s="154">
        <v>2</v>
      </c>
      <c r="D196" s="155" t="s">
        <v>491</v>
      </c>
      <c r="E196" s="155" t="s">
        <v>492</v>
      </c>
      <c r="F196" s="155" t="s">
        <v>493</v>
      </c>
      <c r="G196" s="144" t="s">
        <v>130</v>
      </c>
      <c r="H196" s="145" t="s">
        <v>13</v>
      </c>
      <c r="I196" s="156">
        <v>0.93700000000000006</v>
      </c>
      <c r="J196" s="157">
        <v>253302.35</v>
      </c>
      <c r="K196" s="139">
        <f t="shared" si="2"/>
        <v>607925.64</v>
      </c>
      <c r="L196" s="158">
        <v>50660.47</v>
      </c>
      <c r="M196" s="178"/>
    </row>
    <row r="197" spans="1:13" s="160" customFormat="1" ht="12.95" customHeight="1" x14ac:dyDescent="0.25">
      <c r="A197" s="291"/>
      <c r="B197" s="153">
        <v>427</v>
      </c>
      <c r="C197" s="154">
        <v>3</v>
      </c>
      <c r="D197" s="155" t="s">
        <v>503</v>
      </c>
      <c r="E197" s="155" t="s">
        <v>504</v>
      </c>
      <c r="F197" s="155" t="s">
        <v>505</v>
      </c>
      <c r="G197" s="144" t="s">
        <v>130</v>
      </c>
      <c r="H197" s="145" t="s">
        <v>13</v>
      </c>
      <c r="I197" s="156">
        <v>0.93149999999999999</v>
      </c>
      <c r="J197" s="157">
        <v>251815.5</v>
      </c>
      <c r="K197" s="139">
        <f t="shared" si="2"/>
        <v>604357.19999999995</v>
      </c>
      <c r="L197" s="158">
        <v>50363.1</v>
      </c>
      <c r="M197" s="159"/>
    </row>
    <row r="198" spans="1:13" s="160" customFormat="1" ht="12.95" customHeight="1" x14ac:dyDescent="0.25">
      <c r="A198" s="291"/>
      <c r="B198" s="153">
        <v>406</v>
      </c>
      <c r="C198" s="154">
        <v>4</v>
      </c>
      <c r="D198" s="155" t="s">
        <v>497</v>
      </c>
      <c r="E198" s="155" t="s">
        <v>498</v>
      </c>
      <c r="F198" s="155" t="s">
        <v>499</v>
      </c>
      <c r="G198" s="144" t="s">
        <v>130</v>
      </c>
      <c r="H198" s="145" t="s">
        <v>13</v>
      </c>
      <c r="I198" s="156">
        <v>0.9415</v>
      </c>
      <c r="J198" s="157">
        <v>254518.84999999998</v>
      </c>
      <c r="K198" s="139">
        <f t="shared" si="2"/>
        <v>610845.24</v>
      </c>
      <c r="L198" s="158">
        <v>50903.77</v>
      </c>
      <c r="M198" s="159"/>
    </row>
    <row r="199" spans="1:13" s="160" customFormat="1" ht="12.95" customHeight="1" x14ac:dyDescent="0.25">
      <c r="A199" s="291"/>
      <c r="B199" s="153"/>
      <c r="C199" s="154"/>
      <c r="D199" s="135" t="s">
        <v>11</v>
      </c>
      <c r="E199" s="155"/>
      <c r="F199" s="155"/>
      <c r="G199" s="144"/>
      <c r="H199" s="145"/>
      <c r="I199" s="156"/>
      <c r="J199" s="157"/>
      <c r="K199" s="139"/>
      <c r="L199" s="158"/>
      <c r="M199" s="159"/>
    </row>
    <row r="200" spans="1:13" s="160" customFormat="1" ht="12.95" customHeight="1" x14ac:dyDescent="0.25">
      <c r="A200" s="291"/>
      <c r="B200" s="153">
        <v>411</v>
      </c>
      <c r="C200" s="154">
        <v>1</v>
      </c>
      <c r="D200" s="155" t="s">
        <v>494</v>
      </c>
      <c r="E200" s="155" t="s">
        <v>495</v>
      </c>
      <c r="F200" s="155" t="s">
        <v>496</v>
      </c>
      <c r="G200" s="144" t="s">
        <v>12</v>
      </c>
      <c r="H200" s="145" t="s">
        <v>13</v>
      </c>
      <c r="I200" s="156">
        <v>0.97340000000000004</v>
      </c>
      <c r="J200" s="157">
        <v>523173.65</v>
      </c>
      <c r="K200" s="139">
        <f t="shared" si="2"/>
        <v>1259915.81</v>
      </c>
      <c r="L200" s="158">
        <v>105248.88</v>
      </c>
      <c r="M200" s="159"/>
    </row>
    <row r="201" spans="1:13" s="160" customFormat="1" ht="12.95" customHeight="1" x14ac:dyDescent="0.25">
      <c r="A201" s="291"/>
      <c r="B201" s="153">
        <v>432</v>
      </c>
      <c r="C201" s="154">
        <v>2</v>
      </c>
      <c r="D201" s="155" t="s">
        <v>500</v>
      </c>
      <c r="E201" s="155" t="s">
        <v>501</v>
      </c>
      <c r="F201" s="155" t="s">
        <v>502</v>
      </c>
      <c r="G201" s="144" t="s">
        <v>12</v>
      </c>
      <c r="H201" s="145" t="s">
        <v>13</v>
      </c>
      <c r="I201" s="156">
        <v>0.92469999999999997</v>
      </c>
      <c r="J201" s="157">
        <v>499915.95</v>
      </c>
      <c r="K201" s="139">
        <f t="shared" si="2"/>
        <v>1199798.28</v>
      </c>
      <c r="L201" s="158">
        <v>99983.19</v>
      </c>
      <c r="M201" s="159"/>
    </row>
    <row r="202" spans="1:13" s="160" customFormat="1" ht="12.95" customHeight="1" x14ac:dyDescent="0.25">
      <c r="A202" s="291"/>
      <c r="B202" s="153">
        <v>439</v>
      </c>
      <c r="C202" s="154">
        <v>3</v>
      </c>
      <c r="D202" s="155" t="s">
        <v>506</v>
      </c>
      <c r="E202" s="155" t="s">
        <v>507</v>
      </c>
      <c r="F202" s="155" t="s">
        <v>508</v>
      </c>
      <c r="G202" s="144" t="s">
        <v>12</v>
      </c>
      <c r="H202" s="145" t="s">
        <v>13</v>
      </c>
      <c r="I202" s="156">
        <v>0.94399999999999995</v>
      </c>
      <c r="J202" s="157">
        <v>510350</v>
      </c>
      <c r="K202" s="139">
        <f t="shared" ref="K202:K265" si="3">ROUND(J202+L202*7,2)</f>
        <v>1224840</v>
      </c>
      <c r="L202" s="158">
        <v>102070</v>
      </c>
      <c r="M202" s="159"/>
    </row>
    <row r="203" spans="1:13" s="160" customFormat="1" ht="12.95" customHeight="1" x14ac:dyDescent="0.25">
      <c r="A203" s="291"/>
      <c r="B203" s="153">
        <v>402</v>
      </c>
      <c r="C203" s="154">
        <v>4</v>
      </c>
      <c r="D203" s="155" t="s">
        <v>509</v>
      </c>
      <c r="E203" s="155" t="s">
        <v>510</v>
      </c>
      <c r="F203" s="155" t="s">
        <v>511</v>
      </c>
      <c r="G203" s="144" t="s">
        <v>12</v>
      </c>
      <c r="H203" s="145" t="s">
        <v>13</v>
      </c>
      <c r="I203" s="156">
        <v>0.94569999999999999</v>
      </c>
      <c r="J203" s="157">
        <v>511269.05</v>
      </c>
      <c r="K203" s="139">
        <f t="shared" si="3"/>
        <v>1227045.72</v>
      </c>
      <c r="L203" s="158">
        <v>102253.81</v>
      </c>
      <c r="M203" s="159"/>
    </row>
    <row r="204" spans="1:13" s="160" customFormat="1" ht="12.95" customHeight="1" x14ac:dyDescent="0.25">
      <c r="A204" s="291"/>
      <c r="B204" s="153">
        <v>421</v>
      </c>
      <c r="C204" s="154">
        <v>5</v>
      </c>
      <c r="D204" s="155" t="s">
        <v>512</v>
      </c>
      <c r="E204" s="155" t="s">
        <v>513</v>
      </c>
      <c r="F204" s="155" t="s">
        <v>514</v>
      </c>
      <c r="G204" s="144" t="s">
        <v>12</v>
      </c>
      <c r="H204" s="145" t="s">
        <v>13</v>
      </c>
      <c r="I204" s="156">
        <v>0.94469999999999998</v>
      </c>
      <c r="J204" s="157">
        <v>445853.45</v>
      </c>
      <c r="K204" s="139">
        <f t="shared" si="3"/>
        <v>1160873.28</v>
      </c>
      <c r="L204" s="158">
        <v>102145.69</v>
      </c>
      <c r="M204" s="159"/>
    </row>
    <row r="205" spans="1:13" s="160" customFormat="1" ht="12.95" customHeight="1" x14ac:dyDescent="0.25">
      <c r="A205" s="291"/>
      <c r="B205" s="153">
        <v>415</v>
      </c>
      <c r="C205" s="154">
        <v>6</v>
      </c>
      <c r="D205" s="155" t="s">
        <v>515</v>
      </c>
      <c r="E205" s="155" t="s">
        <v>516</v>
      </c>
      <c r="F205" s="155" t="s">
        <v>517</v>
      </c>
      <c r="G205" s="144" t="s">
        <v>12</v>
      </c>
      <c r="H205" s="145" t="s">
        <v>13</v>
      </c>
      <c r="I205" s="156">
        <v>0.94450000000000001</v>
      </c>
      <c r="J205" s="157">
        <v>510620.3</v>
      </c>
      <c r="K205" s="139">
        <f t="shared" si="3"/>
        <v>1225488.72</v>
      </c>
      <c r="L205" s="158">
        <v>102124.06</v>
      </c>
      <c r="M205" s="159"/>
    </row>
    <row r="206" spans="1:13" s="160" customFormat="1" ht="12.95" customHeight="1" x14ac:dyDescent="0.25">
      <c r="A206" s="291"/>
      <c r="B206" s="153">
        <v>425</v>
      </c>
      <c r="C206" s="154">
        <v>7</v>
      </c>
      <c r="D206" s="155" t="s">
        <v>518</v>
      </c>
      <c r="E206" s="155" t="s">
        <v>519</v>
      </c>
      <c r="F206" s="155" t="s">
        <v>520</v>
      </c>
      <c r="G206" s="144" t="s">
        <v>12</v>
      </c>
      <c r="H206" s="145" t="s">
        <v>13</v>
      </c>
      <c r="I206" s="156">
        <v>0.95599999999999996</v>
      </c>
      <c r="J206" s="157">
        <v>516837.5</v>
      </c>
      <c r="K206" s="139">
        <f t="shared" si="3"/>
        <v>1240410</v>
      </c>
      <c r="L206" s="158">
        <v>103367.5</v>
      </c>
      <c r="M206" s="159"/>
    </row>
    <row r="207" spans="1:13" s="160" customFormat="1" ht="12.95" customHeight="1" x14ac:dyDescent="0.25">
      <c r="A207" s="291"/>
      <c r="B207" s="153">
        <v>403</v>
      </c>
      <c r="C207" s="154">
        <v>8</v>
      </c>
      <c r="D207" s="155" t="s">
        <v>521</v>
      </c>
      <c r="E207" s="155" t="s">
        <v>522</v>
      </c>
      <c r="F207" s="155" t="s">
        <v>523</v>
      </c>
      <c r="G207" s="144" t="s">
        <v>12</v>
      </c>
      <c r="H207" s="145" t="s">
        <v>13</v>
      </c>
      <c r="I207" s="156">
        <v>0.95120000000000005</v>
      </c>
      <c r="J207" s="157">
        <v>514242.5</v>
      </c>
      <c r="K207" s="139">
        <f t="shared" si="3"/>
        <v>1234182</v>
      </c>
      <c r="L207" s="158">
        <v>102848.5</v>
      </c>
      <c r="M207" s="159"/>
    </row>
    <row r="208" spans="1:13" s="160" customFormat="1" ht="12.95" customHeight="1" x14ac:dyDescent="0.25">
      <c r="A208" s="291"/>
      <c r="B208" s="153">
        <v>412</v>
      </c>
      <c r="C208" s="154">
        <v>9</v>
      </c>
      <c r="D208" s="155" t="s">
        <v>524</v>
      </c>
      <c r="E208" s="155" t="s">
        <v>525</v>
      </c>
      <c r="F208" s="155" t="s">
        <v>493</v>
      </c>
      <c r="G208" s="144" t="s">
        <v>12</v>
      </c>
      <c r="H208" s="145" t="s">
        <v>13</v>
      </c>
      <c r="I208" s="156">
        <v>0.95</v>
      </c>
      <c r="J208" s="157">
        <v>513593.75</v>
      </c>
      <c r="K208" s="139">
        <f t="shared" si="3"/>
        <v>1232625</v>
      </c>
      <c r="L208" s="158">
        <v>102718.75</v>
      </c>
      <c r="M208" s="159"/>
    </row>
    <row r="209" spans="1:13" s="160" customFormat="1" ht="12.95" customHeight="1" x14ac:dyDescent="0.25">
      <c r="A209" s="291"/>
      <c r="B209" s="153">
        <v>436</v>
      </c>
      <c r="C209" s="154">
        <v>10</v>
      </c>
      <c r="D209" s="155" t="s">
        <v>526</v>
      </c>
      <c r="E209" s="155" t="s">
        <v>527</v>
      </c>
      <c r="F209" s="155" t="s">
        <v>528</v>
      </c>
      <c r="G209" s="144" t="s">
        <v>12</v>
      </c>
      <c r="H209" s="145" t="s">
        <v>13</v>
      </c>
      <c r="I209" s="156">
        <v>0.95120000000000005</v>
      </c>
      <c r="J209" s="157">
        <v>514242.5</v>
      </c>
      <c r="K209" s="139">
        <f t="shared" si="3"/>
        <v>1234182</v>
      </c>
      <c r="L209" s="158">
        <v>102848.5</v>
      </c>
      <c r="M209" s="159"/>
    </row>
    <row r="210" spans="1:13" s="160" customFormat="1" ht="12.95" customHeight="1" x14ac:dyDescent="0.25">
      <c r="A210" s="291"/>
      <c r="B210" s="153">
        <v>423</v>
      </c>
      <c r="C210" s="154">
        <v>11</v>
      </c>
      <c r="D210" s="155" t="s">
        <v>529</v>
      </c>
      <c r="E210" s="155" t="s">
        <v>530</v>
      </c>
      <c r="F210" s="155" t="s">
        <v>531</v>
      </c>
      <c r="G210" s="144" t="s">
        <v>12</v>
      </c>
      <c r="H210" s="145" t="s">
        <v>13</v>
      </c>
      <c r="I210" s="156">
        <v>0.94520000000000004</v>
      </c>
      <c r="J210" s="157">
        <v>510998.75</v>
      </c>
      <c r="K210" s="139">
        <f t="shared" si="3"/>
        <v>1226397</v>
      </c>
      <c r="L210" s="158">
        <v>102199.75</v>
      </c>
      <c r="M210" s="159"/>
    </row>
    <row r="211" spans="1:13" s="160" customFormat="1" ht="12.95" customHeight="1" x14ac:dyDescent="0.25">
      <c r="A211" s="291"/>
      <c r="B211" s="153">
        <v>416</v>
      </c>
      <c r="C211" s="154">
        <v>12</v>
      </c>
      <c r="D211" s="155" t="s">
        <v>532</v>
      </c>
      <c r="E211" s="155" t="s">
        <v>533</v>
      </c>
      <c r="F211" s="155" t="s">
        <v>534</v>
      </c>
      <c r="G211" s="144" t="s">
        <v>12</v>
      </c>
      <c r="H211" s="145" t="s">
        <v>13</v>
      </c>
      <c r="I211" s="156">
        <v>0.96099999999999997</v>
      </c>
      <c r="J211" s="157">
        <v>519540.65</v>
      </c>
      <c r="K211" s="139">
        <f t="shared" si="3"/>
        <v>1246897.56</v>
      </c>
      <c r="L211" s="158">
        <v>103908.13</v>
      </c>
      <c r="M211" s="159"/>
    </row>
    <row r="212" spans="1:13" s="160" customFormat="1" ht="12.95" customHeight="1" x14ac:dyDescent="0.25">
      <c r="A212" s="291"/>
      <c r="B212" s="153">
        <v>420</v>
      </c>
      <c r="C212" s="154">
        <v>13</v>
      </c>
      <c r="D212" s="155" t="s">
        <v>535</v>
      </c>
      <c r="E212" s="155" t="s">
        <v>536</v>
      </c>
      <c r="F212" s="155" t="s">
        <v>537</v>
      </c>
      <c r="G212" s="144" t="s">
        <v>12</v>
      </c>
      <c r="H212" s="145" t="s">
        <v>13</v>
      </c>
      <c r="I212" s="156">
        <v>0.94920000000000004</v>
      </c>
      <c r="J212" s="157">
        <v>513161.25</v>
      </c>
      <c r="K212" s="139">
        <f t="shared" si="3"/>
        <v>1231587</v>
      </c>
      <c r="L212" s="158">
        <v>102632.25</v>
      </c>
      <c r="M212" s="159"/>
    </row>
    <row r="213" spans="1:13" s="160" customFormat="1" ht="12.95" customHeight="1" x14ac:dyDescent="0.25">
      <c r="A213" s="291"/>
      <c r="B213" s="153">
        <v>431</v>
      </c>
      <c r="C213" s="154">
        <v>14</v>
      </c>
      <c r="D213" s="155" t="s">
        <v>538</v>
      </c>
      <c r="E213" s="155" t="s">
        <v>539</v>
      </c>
      <c r="F213" s="155" t="s">
        <v>540</v>
      </c>
      <c r="G213" s="144" t="s">
        <v>12</v>
      </c>
      <c r="H213" s="145" t="s">
        <v>13</v>
      </c>
      <c r="I213" s="156">
        <v>0.93920000000000003</v>
      </c>
      <c r="J213" s="157">
        <v>507755</v>
      </c>
      <c r="K213" s="139">
        <f t="shared" si="3"/>
        <v>1218612</v>
      </c>
      <c r="L213" s="158">
        <v>101551</v>
      </c>
      <c r="M213" s="159"/>
    </row>
    <row r="214" spans="1:13" s="160" customFormat="1" ht="12.95" customHeight="1" x14ac:dyDescent="0.25">
      <c r="A214" s="291"/>
      <c r="B214" s="153">
        <v>401</v>
      </c>
      <c r="C214" s="154">
        <v>15</v>
      </c>
      <c r="D214" s="155" t="s">
        <v>541</v>
      </c>
      <c r="E214" s="155" t="s">
        <v>542</v>
      </c>
      <c r="F214" s="155" t="s">
        <v>543</v>
      </c>
      <c r="G214" s="144" t="s">
        <v>12</v>
      </c>
      <c r="H214" s="145" t="s">
        <v>13</v>
      </c>
      <c r="I214" s="156">
        <v>0.95399999999999996</v>
      </c>
      <c r="J214" s="157">
        <v>515756.25</v>
      </c>
      <c r="K214" s="139">
        <f t="shared" si="3"/>
        <v>1237815</v>
      </c>
      <c r="L214" s="158">
        <v>103151.25</v>
      </c>
      <c r="M214" s="159"/>
    </row>
    <row r="215" spans="1:13" s="160" customFormat="1" ht="12.95" customHeight="1" x14ac:dyDescent="0.25">
      <c r="A215" s="291"/>
      <c r="B215" s="153">
        <v>438</v>
      </c>
      <c r="C215" s="154">
        <v>16</v>
      </c>
      <c r="D215" s="155" t="s">
        <v>544</v>
      </c>
      <c r="E215" s="155" t="s">
        <v>545</v>
      </c>
      <c r="F215" s="155" t="s">
        <v>546</v>
      </c>
      <c r="G215" s="144" t="s">
        <v>12</v>
      </c>
      <c r="H215" s="145" t="s">
        <v>13</v>
      </c>
      <c r="I215" s="156">
        <v>0.93769999999999998</v>
      </c>
      <c r="J215" s="157">
        <v>506944.05</v>
      </c>
      <c r="K215" s="139">
        <f t="shared" si="3"/>
        <v>1216665.72</v>
      </c>
      <c r="L215" s="158">
        <v>101388.81</v>
      </c>
      <c r="M215" s="159"/>
    </row>
    <row r="216" spans="1:13" s="160" customFormat="1" ht="12.95" customHeight="1" x14ac:dyDescent="0.25">
      <c r="A216" s="291"/>
      <c r="B216" s="153">
        <v>405</v>
      </c>
      <c r="C216" s="154">
        <v>17</v>
      </c>
      <c r="D216" s="155" t="s">
        <v>547</v>
      </c>
      <c r="E216" s="155" t="s">
        <v>548</v>
      </c>
      <c r="F216" s="155" t="s">
        <v>549</v>
      </c>
      <c r="G216" s="144" t="s">
        <v>12</v>
      </c>
      <c r="H216" s="145" t="s">
        <v>13</v>
      </c>
      <c r="I216" s="156">
        <v>0.95799999999999996</v>
      </c>
      <c r="J216" s="157">
        <v>517918.75</v>
      </c>
      <c r="K216" s="139">
        <f t="shared" si="3"/>
        <v>1243005</v>
      </c>
      <c r="L216" s="158">
        <v>103583.75</v>
      </c>
      <c r="M216" s="159"/>
    </row>
    <row r="217" spans="1:13" s="160" customFormat="1" ht="12.95" customHeight="1" x14ac:dyDescent="0.25">
      <c r="A217" s="291"/>
      <c r="B217" s="153">
        <v>434</v>
      </c>
      <c r="C217" s="154">
        <v>18</v>
      </c>
      <c r="D217" s="162" t="s">
        <v>550</v>
      </c>
      <c r="E217" s="162" t="s">
        <v>551</v>
      </c>
      <c r="F217" s="162" t="s">
        <v>552</v>
      </c>
      <c r="G217" s="144" t="s">
        <v>12</v>
      </c>
      <c r="H217" s="145" t="s">
        <v>13</v>
      </c>
      <c r="I217" s="156">
        <v>0.97799999999999998</v>
      </c>
      <c r="J217" s="157">
        <v>528731.25</v>
      </c>
      <c r="K217" s="139">
        <f t="shared" si="3"/>
        <v>1268955</v>
      </c>
      <c r="L217" s="158">
        <v>105746.25</v>
      </c>
      <c r="M217" s="159"/>
    </row>
    <row r="218" spans="1:13" s="160" customFormat="1" ht="12.95" customHeight="1" x14ac:dyDescent="0.25">
      <c r="A218" s="291"/>
      <c r="B218" s="153">
        <v>426</v>
      </c>
      <c r="C218" s="154">
        <v>19</v>
      </c>
      <c r="D218" s="155" t="s">
        <v>553</v>
      </c>
      <c r="E218" s="155" t="s">
        <v>554</v>
      </c>
      <c r="F218" s="155" t="s">
        <v>555</v>
      </c>
      <c r="G218" s="144" t="s">
        <v>12</v>
      </c>
      <c r="H218" s="145" t="s">
        <v>13</v>
      </c>
      <c r="I218" s="156">
        <v>0.95920000000000005</v>
      </c>
      <c r="J218" s="157">
        <v>518567.5</v>
      </c>
      <c r="K218" s="139">
        <f t="shared" si="3"/>
        <v>1244562</v>
      </c>
      <c r="L218" s="158">
        <v>103713.5</v>
      </c>
      <c r="M218" s="159"/>
    </row>
    <row r="219" spans="1:13" s="160" customFormat="1" ht="12.95" customHeight="1" x14ac:dyDescent="0.25">
      <c r="A219" s="291"/>
      <c r="B219" s="153">
        <v>437</v>
      </c>
      <c r="C219" s="154">
        <v>20</v>
      </c>
      <c r="D219" s="162" t="s">
        <v>556</v>
      </c>
      <c r="E219" s="162" t="s">
        <v>557</v>
      </c>
      <c r="F219" s="162" t="s">
        <v>558</v>
      </c>
      <c r="G219" s="144" t="s">
        <v>12</v>
      </c>
      <c r="H219" s="145" t="s">
        <v>13</v>
      </c>
      <c r="I219" s="156">
        <v>0.94520000000000004</v>
      </c>
      <c r="J219" s="157">
        <v>510998.75</v>
      </c>
      <c r="K219" s="139">
        <f t="shared" si="3"/>
        <v>1226397</v>
      </c>
      <c r="L219" s="158">
        <v>102199.75</v>
      </c>
      <c r="M219" s="159"/>
    </row>
    <row r="220" spans="1:13" s="160" customFormat="1" ht="12.95" customHeight="1" x14ac:dyDescent="0.25">
      <c r="A220" s="291"/>
      <c r="B220" s="153">
        <v>430</v>
      </c>
      <c r="C220" s="154">
        <v>21</v>
      </c>
      <c r="D220" s="162" t="s">
        <v>559</v>
      </c>
      <c r="E220" s="162" t="s">
        <v>560</v>
      </c>
      <c r="F220" s="162" t="s">
        <v>561</v>
      </c>
      <c r="G220" s="144" t="s">
        <v>12</v>
      </c>
      <c r="H220" s="145" t="s">
        <v>13</v>
      </c>
      <c r="I220" s="156">
        <v>0.94520000000000004</v>
      </c>
      <c r="J220" s="157">
        <v>510998.75</v>
      </c>
      <c r="K220" s="139">
        <f t="shared" si="3"/>
        <v>1226397</v>
      </c>
      <c r="L220" s="158">
        <v>102199.75</v>
      </c>
      <c r="M220" s="159"/>
    </row>
    <row r="221" spans="1:13" s="160" customFormat="1" ht="12.95" customHeight="1" x14ac:dyDescent="0.25">
      <c r="A221" s="291"/>
      <c r="B221" s="153">
        <v>428</v>
      </c>
      <c r="C221" s="154">
        <v>22</v>
      </c>
      <c r="D221" s="155" t="s">
        <v>562</v>
      </c>
      <c r="E221" s="155" t="s">
        <v>563</v>
      </c>
      <c r="F221" s="155" t="s">
        <v>564</v>
      </c>
      <c r="G221" s="144" t="s">
        <v>12</v>
      </c>
      <c r="H221" s="145" t="s">
        <v>13</v>
      </c>
      <c r="I221" s="156">
        <v>0.95</v>
      </c>
      <c r="J221" s="157">
        <v>513593.75</v>
      </c>
      <c r="K221" s="139">
        <f t="shared" si="3"/>
        <v>1232625</v>
      </c>
      <c r="L221" s="158">
        <v>102718.75</v>
      </c>
      <c r="M221" s="159"/>
    </row>
    <row r="222" spans="1:13" s="160" customFormat="1" ht="12.95" customHeight="1" x14ac:dyDescent="0.25">
      <c r="A222" s="291"/>
      <c r="B222" s="153">
        <v>419</v>
      </c>
      <c r="C222" s="154">
        <v>23</v>
      </c>
      <c r="D222" s="155" t="s">
        <v>565</v>
      </c>
      <c r="E222" s="155" t="s">
        <v>566</v>
      </c>
      <c r="F222" s="155" t="s">
        <v>567</v>
      </c>
      <c r="G222" s="144" t="s">
        <v>12</v>
      </c>
      <c r="H222" s="145" t="s">
        <v>13</v>
      </c>
      <c r="I222" s="156">
        <v>0.97440000000000004</v>
      </c>
      <c r="J222" s="157">
        <v>526785</v>
      </c>
      <c r="K222" s="139">
        <f t="shared" si="3"/>
        <v>1264284</v>
      </c>
      <c r="L222" s="158">
        <v>105357</v>
      </c>
      <c r="M222" s="159"/>
    </row>
    <row r="223" spans="1:13" s="160" customFormat="1" ht="12.95" customHeight="1" x14ac:dyDescent="0.25">
      <c r="A223" s="291"/>
      <c r="B223" s="153">
        <v>433</v>
      </c>
      <c r="C223" s="154">
        <v>24</v>
      </c>
      <c r="D223" s="155" t="s">
        <v>568</v>
      </c>
      <c r="E223" s="155" t="s">
        <v>569</v>
      </c>
      <c r="F223" s="155" t="s">
        <v>570</v>
      </c>
      <c r="G223" s="144" t="s">
        <v>12</v>
      </c>
      <c r="H223" s="145" t="s">
        <v>13</v>
      </c>
      <c r="I223" s="156">
        <v>0.94</v>
      </c>
      <c r="J223" s="157">
        <v>378437.5</v>
      </c>
      <c r="K223" s="139">
        <f t="shared" si="3"/>
        <v>1089900</v>
      </c>
      <c r="L223" s="158">
        <v>101637.5</v>
      </c>
      <c r="M223" s="159"/>
    </row>
    <row r="224" spans="1:13" s="160" customFormat="1" ht="12.95" customHeight="1" x14ac:dyDescent="0.25">
      <c r="A224" s="291"/>
      <c r="B224" s="153">
        <v>409</v>
      </c>
      <c r="C224" s="154">
        <v>25</v>
      </c>
      <c r="D224" s="155" t="s">
        <v>571</v>
      </c>
      <c r="E224" s="155" t="s">
        <v>572</v>
      </c>
      <c r="F224" s="155" t="s">
        <v>573</v>
      </c>
      <c r="G224" s="144" t="s">
        <v>12</v>
      </c>
      <c r="H224" s="145" t="s">
        <v>13</v>
      </c>
      <c r="I224" s="156">
        <v>0.94899999999999995</v>
      </c>
      <c r="J224" s="157">
        <v>513053.15</v>
      </c>
      <c r="K224" s="139">
        <f t="shared" si="3"/>
        <v>1231327.56</v>
      </c>
      <c r="L224" s="158">
        <v>102610.63</v>
      </c>
      <c r="M224" s="159"/>
    </row>
    <row r="225" spans="1:13" s="160" customFormat="1" ht="12.95" customHeight="1" x14ac:dyDescent="0.25">
      <c r="A225" s="291"/>
      <c r="B225" s="153">
        <v>417</v>
      </c>
      <c r="C225" s="154">
        <v>26</v>
      </c>
      <c r="D225" s="155" t="s">
        <v>574</v>
      </c>
      <c r="E225" s="155" t="s">
        <v>575</v>
      </c>
      <c r="F225" s="155" t="s">
        <v>576</v>
      </c>
      <c r="G225" s="144" t="s">
        <v>12</v>
      </c>
      <c r="H225" s="145" t="s">
        <v>13</v>
      </c>
      <c r="I225" s="156">
        <v>0.94920000000000004</v>
      </c>
      <c r="J225" s="157">
        <v>513161.25</v>
      </c>
      <c r="K225" s="139">
        <f t="shared" si="3"/>
        <v>1231587</v>
      </c>
      <c r="L225" s="158">
        <v>102632.25</v>
      </c>
      <c r="M225" s="159"/>
    </row>
    <row r="226" spans="1:13" s="160" customFormat="1" ht="12.95" customHeight="1" x14ac:dyDescent="0.25">
      <c r="A226" s="291"/>
      <c r="B226" s="153">
        <v>435</v>
      </c>
      <c r="C226" s="154">
        <v>27</v>
      </c>
      <c r="D226" s="155" t="s">
        <v>577</v>
      </c>
      <c r="E226" s="155" t="s">
        <v>578</v>
      </c>
      <c r="F226" s="155" t="s">
        <v>579</v>
      </c>
      <c r="G226" s="144" t="s">
        <v>12</v>
      </c>
      <c r="H226" s="145" t="s">
        <v>13</v>
      </c>
      <c r="I226" s="156">
        <v>0.96319999999999995</v>
      </c>
      <c r="J226" s="157">
        <v>520730</v>
      </c>
      <c r="K226" s="139">
        <f t="shared" si="3"/>
        <v>1249752</v>
      </c>
      <c r="L226" s="158">
        <v>104146</v>
      </c>
      <c r="M226" s="159"/>
    </row>
    <row r="227" spans="1:13" s="160" customFormat="1" ht="12.95" customHeight="1" x14ac:dyDescent="0.25">
      <c r="A227" s="291"/>
      <c r="B227" s="153">
        <v>410</v>
      </c>
      <c r="C227" s="154">
        <v>28</v>
      </c>
      <c r="D227" s="155" t="s">
        <v>580</v>
      </c>
      <c r="E227" s="155" t="s">
        <v>581</v>
      </c>
      <c r="F227" s="155" t="s">
        <v>582</v>
      </c>
      <c r="G227" s="144" t="s">
        <v>12</v>
      </c>
      <c r="H227" s="145" t="s">
        <v>13</v>
      </c>
      <c r="I227" s="156">
        <v>0.95720000000000005</v>
      </c>
      <c r="J227" s="157">
        <v>517486.25</v>
      </c>
      <c r="K227" s="139">
        <f t="shared" si="3"/>
        <v>1241967</v>
      </c>
      <c r="L227" s="158">
        <v>103497.25</v>
      </c>
      <c r="M227" s="159"/>
    </row>
    <row r="228" spans="1:13" s="160" customFormat="1" ht="12.95" customHeight="1" x14ac:dyDescent="0.25">
      <c r="A228" s="291"/>
      <c r="B228" s="153">
        <v>422</v>
      </c>
      <c r="C228" s="154">
        <v>29</v>
      </c>
      <c r="D228" s="155" t="s">
        <v>583</v>
      </c>
      <c r="E228" s="155" t="s">
        <v>584</v>
      </c>
      <c r="F228" s="155" t="s">
        <v>585</v>
      </c>
      <c r="G228" s="144" t="s">
        <v>12</v>
      </c>
      <c r="H228" s="145" t="s">
        <v>13</v>
      </c>
      <c r="I228" s="156">
        <v>0.97360000000000002</v>
      </c>
      <c r="J228" s="157">
        <v>480464.25</v>
      </c>
      <c r="K228" s="139">
        <f t="shared" si="3"/>
        <v>1217357.75</v>
      </c>
      <c r="L228" s="158">
        <v>105270.5</v>
      </c>
      <c r="M228" s="159"/>
    </row>
    <row r="229" spans="1:13" s="160" customFormat="1" ht="12.95" customHeight="1" x14ac:dyDescent="0.25">
      <c r="A229" s="291"/>
      <c r="B229" s="153">
        <v>429</v>
      </c>
      <c r="C229" s="154">
        <v>30</v>
      </c>
      <c r="D229" s="162" t="s">
        <v>586</v>
      </c>
      <c r="E229" s="162" t="s">
        <v>587</v>
      </c>
      <c r="F229" s="162" t="s">
        <v>588</v>
      </c>
      <c r="G229" s="144" t="s">
        <v>12</v>
      </c>
      <c r="H229" s="145" t="s">
        <v>13</v>
      </c>
      <c r="I229" s="156">
        <v>0.95799999999999996</v>
      </c>
      <c r="J229" s="157">
        <v>517918.75</v>
      </c>
      <c r="K229" s="139">
        <f t="shared" si="3"/>
        <v>1243005</v>
      </c>
      <c r="L229" s="158">
        <v>103583.75</v>
      </c>
      <c r="M229" s="159"/>
    </row>
    <row r="230" spans="1:13" s="160" customFormat="1" ht="12.95" customHeight="1" x14ac:dyDescent="0.25">
      <c r="A230" s="291"/>
      <c r="B230" s="153">
        <v>414</v>
      </c>
      <c r="C230" s="154">
        <v>31</v>
      </c>
      <c r="D230" s="155" t="s">
        <v>589</v>
      </c>
      <c r="E230" s="155" t="s">
        <v>590</v>
      </c>
      <c r="F230" s="155" t="s">
        <v>591</v>
      </c>
      <c r="G230" s="144" t="s">
        <v>12</v>
      </c>
      <c r="H230" s="145" t="s">
        <v>13</v>
      </c>
      <c r="I230" s="156">
        <v>0.96399999999999997</v>
      </c>
      <c r="J230" s="157">
        <v>521162.5</v>
      </c>
      <c r="K230" s="139">
        <f t="shared" si="3"/>
        <v>1250790</v>
      </c>
      <c r="L230" s="158">
        <v>104232.5</v>
      </c>
      <c r="M230" s="159"/>
    </row>
    <row r="231" spans="1:13" s="160" customFormat="1" ht="12.95" customHeight="1" x14ac:dyDescent="0.2">
      <c r="A231" s="291"/>
      <c r="B231" s="153"/>
      <c r="C231" s="154"/>
      <c r="D231" s="170" t="s">
        <v>47</v>
      </c>
      <c r="E231" s="162"/>
      <c r="F231" s="162"/>
      <c r="G231" s="165"/>
      <c r="H231" s="145"/>
      <c r="I231" s="156"/>
      <c r="J231" s="157"/>
      <c r="K231" s="139"/>
      <c r="L231" s="158"/>
      <c r="M231" s="159"/>
    </row>
    <row r="232" spans="1:13" s="160" customFormat="1" ht="12.95" customHeight="1" x14ac:dyDescent="0.25">
      <c r="A232" s="292"/>
      <c r="B232" s="153">
        <v>413</v>
      </c>
      <c r="C232" s="154">
        <v>1</v>
      </c>
      <c r="D232" s="155" t="s">
        <v>592</v>
      </c>
      <c r="E232" s="155" t="s">
        <v>593</v>
      </c>
      <c r="F232" s="155" t="s">
        <v>594</v>
      </c>
      <c r="G232" s="171" t="s">
        <v>51</v>
      </c>
      <c r="H232" s="145" t="s">
        <v>13</v>
      </c>
      <c r="I232" s="156">
        <v>0.95389999999999997</v>
      </c>
      <c r="J232" s="157">
        <v>817015.35000000009</v>
      </c>
      <c r="K232" s="139">
        <f t="shared" si="3"/>
        <v>1960836.84</v>
      </c>
      <c r="L232" s="158">
        <v>163403.07</v>
      </c>
      <c r="M232" s="159"/>
    </row>
    <row r="233" spans="1:13" s="160" customFormat="1" ht="12.95" customHeight="1" x14ac:dyDescent="0.25">
      <c r="A233" s="290" t="s">
        <v>595</v>
      </c>
      <c r="B233" s="153"/>
      <c r="C233" s="154"/>
      <c r="D233" s="135" t="s">
        <v>126</v>
      </c>
      <c r="E233" s="155"/>
      <c r="F233" s="155"/>
      <c r="G233" s="171"/>
      <c r="H233" s="145"/>
      <c r="I233" s="156"/>
      <c r="J233" s="157"/>
      <c r="K233" s="139"/>
      <c r="L233" s="158"/>
      <c r="M233" s="159"/>
    </row>
    <row r="234" spans="1:13" s="160" customFormat="1" ht="12.95" customHeight="1" x14ac:dyDescent="0.25">
      <c r="A234" s="291"/>
      <c r="B234" s="153">
        <v>4346</v>
      </c>
      <c r="C234" s="154">
        <v>1</v>
      </c>
      <c r="D234" s="155" t="s">
        <v>352</v>
      </c>
      <c r="E234" s="155" t="s">
        <v>353</v>
      </c>
      <c r="F234" s="155" t="s">
        <v>596</v>
      </c>
      <c r="G234" s="171" t="s">
        <v>130</v>
      </c>
      <c r="H234" s="145" t="s">
        <v>13</v>
      </c>
      <c r="I234" s="156">
        <v>0</v>
      </c>
      <c r="J234" s="157">
        <v>191396</v>
      </c>
      <c r="K234" s="139">
        <f t="shared" si="3"/>
        <v>191396</v>
      </c>
      <c r="L234" s="158">
        <v>0</v>
      </c>
      <c r="M234" s="159" t="s">
        <v>5685</v>
      </c>
    </row>
    <row r="235" spans="1:13" s="160" customFormat="1" ht="12.95" customHeight="1" x14ac:dyDescent="0.2">
      <c r="A235" s="291"/>
      <c r="B235" s="153">
        <v>4357</v>
      </c>
      <c r="C235" s="154">
        <v>2</v>
      </c>
      <c r="D235" s="162" t="s">
        <v>597</v>
      </c>
      <c r="E235" s="162" t="s">
        <v>598</v>
      </c>
      <c r="F235" s="162" t="s">
        <v>599</v>
      </c>
      <c r="G235" s="165" t="s">
        <v>130</v>
      </c>
      <c r="H235" s="145" t="s">
        <v>13</v>
      </c>
      <c r="I235" s="156">
        <v>0.91459999999999997</v>
      </c>
      <c r="J235" s="157">
        <v>245927.65</v>
      </c>
      <c r="K235" s="139">
        <f t="shared" si="3"/>
        <v>592073.24</v>
      </c>
      <c r="L235" s="158">
        <v>49449.37</v>
      </c>
      <c r="M235" s="159"/>
    </row>
    <row r="236" spans="1:13" s="160" customFormat="1" ht="12.95" customHeight="1" x14ac:dyDescent="0.2">
      <c r="A236" s="291"/>
      <c r="B236" s="153">
        <v>4345</v>
      </c>
      <c r="C236" s="154">
        <v>3</v>
      </c>
      <c r="D236" s="162" t="s">
        <v>113</v>
      </c>
      <c r="E236" s="162" t="s">
        <v>600</v>
      </c>
      <c r="F236" s="162" t="s">
        <v>601</v>
      </c>
      <c r="G236" s="165" t="s">
        <v>130</v>
      </c>
      <c r="H236" s="145" t="s">
        <v>13</v>
      </c>
      <c r="I236" s="156">
        <v>0.85399999999999998</v>
      </c>
      <c r="J236" s="157">
        <v>229567.05</v>
      </c>
      <c r="K236" s="139">
        <f t="shared" si="3"/>
        <v>552777.56000000006</v>
      </c>
      <c r="L236" s="158">
        <v>46172.93</v>
      </c>
      <c r="M236" s="159"/>
    </row>
    <row r="237" spans="1:13" s="160" customFormat="1" ht="12.95" customHeight="1" x14ac:dyDescent="0.25">
      <c r="A237" s="291"/>
      <c r="B237" s="153">
        <v>4341</v>
      </c>
      <c r="C237" s="154">
        <v>4</v>
      </c>
      <c r="D237" s="155" t="s">
        <v>602</v>
      </c>
      <c r="E237" s="155" t="s">
        <v>603</v>
      </c>
      <c r="F237" s="155" t="s">
        <v>604</v>
      </c>
      <c r="G237" s="171" t="s">
        <v>130</v>
      </c>
      <c r="H237" s="145" t="s">
        <v>13</v>
      </c>
      <c r="I237" s="156">
        <v>0.85419999999999996</v>
      </c>
      <c r="J237" s="157">
        <v>230269.95</v>
      </c>
      <c r="K237" s="139">
        <f t="shared" si="3"/>
        <v>553556.19999999995</v>
      </c>
      <c r="L237" s="158">
        <v>46183.75</v>
      </c>
      <c r="M237" s="159"/>
    </row>
    <row r="238" spans="1:13" s="160" customFormat="1" ht="12.95" customHeight="1" x14ac:dyDescent="0.25">
      <c r="A238" s="291"/>
      <c r="B238" s="153">
        <v>4332</v>
      </c>
      <c r="C238" s="154">
        <v>5</v>
      </c>
      <c r="D238" s="155" t="s">
        <v>608</v>
      </c>
      <c r="E238" s="155" t="s">
        <v>609</v>
      </c>
      <c r="F238" s="155" t="s">
        <v>610</v>
      </c>
      <c r="G238" s="171" t="s">
        <v>130</v>
      </c>
      <c r="H238" s="145" t="s">
        <v>13</v>
      </c>
      <c r="I238" s="156">
        <v>0.91459999999999997</v>
      </c>
      <c r="J238" s="157">
        <v>245386.97</v>
      </c>
      <c r="K238" s="139">
        <f t="shared" si="3"/>
        <v>591532.56000000006</v>
      </c>
      <c r="L238" s="158">
        <v>49449.37</v>
      </c>
      <c r="M238" s="159"/>
    </row>
    <row r="239" spans="1:13" s="160" customFormat="1" ht="12.95" customHeight="1" x14ac:dyDescent="0.25">
      <c r="A239" s="291"/>
      <c r="B239" s="153"/>
      <c r="C239" s="154"/>
      <c r="D239" s="135" t="s">
        <v>11</v>
      </c>
      <c r="E239" s="155"/>
      <c r="F239" s="155"/>
      <c r="G239" s="171"/>
      <c r="H239" s="145"/>
      <c r="I239" s="156"/>
      <c r="J239" s="157"/>
      <c r="K239" s="139"/>
      <c r="L239" s="158"/>
      <c r="M239" s="159"/>
    </row>
    <row r="240" spans="1:13" s="160" customFormat="1" ht="12.95" customHeight="1" x14ac:dyDescent="0.25">
      <c r="A240" s="291"/>
      <c r="B240" s="153">
        <v>4315</v>
      </c>
      <c r="C240" s="154">
        <v>1</v>
      </c>
      <c r="D240" s="179" t="s">
        <v>605</v>
      </c>
      <c r="E240" s="179" t="s">
        <v>606</v>
      </c>
      <c r="F240" s="179" t="s">
        <v>607</v>
      </c>
      <c r="G240" s="171" t="s">
        <v>12</v>
      </c>
      <c r="H240" s="145" t="s">
        <v>13</v>
      </c>
      <c r="I240" s="156">
        <v>0.4995</v>
      </c>
      <c r="J240" s="157">
        <v>265500.95999999996</v>
      </c>
      <c r="K240" s="139">
        <f t="shared" si="3"/>
        <v>643560.04</v>
      </c>
      <c r="L240" s="158">
        <v>54008.44</v>
      </c>
      <c r="M240" s="159"/>
    </row>
    <row r="241" spans="1:13" s="160" customFormat="1" ht="12.95" customHeight="1" x14ac:dyDescent="0.25">
      <c r="A241" s="291"/>
      <c r="B241" s="163">
        <v>4339</v>
      </c>
      <c r="C241" s="154">
        <v>2</v>
      </c>
      <c r="D241" s="162" t="s">
        <v>291</v>
      </c>
      <c r="E241" s="162" t="s">
        <v>611</v>
      </c>
      <c r="F241" s="162" t="s">
        <v>612</v>
      </c>
      <c r="G241" s="171" t="s">
        <v>12</v>
      </c>
      <c r="H241" s="145" t="s">
        <v>13</v>
      </c>
      <c r="I241" s="156">
        <v>0.90300000000000002</v>
      </c>
      <c r="J241" s="157">
        <v>484291.88</v>
      </c>
      <c r="K241" s="139">
        <f t="shared" si="3"/>
        <v>1167750.04</v>
      </c>
      <c r="L241" s="158">
        <v>97636.88</v>
      </c>
      <c r="M241" s="159"/>
    </row>
    <row r="242" spans="1:13" s="160" customFormat="1" ht="12.95" customHeight="1" x14ac:dyDescent="0.25">
      <c r="A242" s="291"/>
      <c r="B242" s="153">
        <v>4323</v>
      </c>
      <c r="C242" s="154">
        <v>3</v>
      </c>
      <c r="D242" s="155" t="s">
        <v>613</v>
      </c>
      <c r="E242" s="155" t="s">
        <v>614</v>
      </c>
      <c r="F242" s="155" t="s">
        <v>615</v>
      </c>
      <c r="G242" s="171" t="s">
        <v>12</v>
      </c>
      <c r="H242" s="145" t="s">
        <v>13</v>
      </c>
      <c r="I242" s="156">
        <v>0.91859999999999997</v>
      </c>
      <c r="J242" s="157">
        <v>493331.15</v>
      </c>
      <c r="K242" s="139">
        <f t="shared" si="3"/>
        <v>1188596.56</v>
      </c>
      <c r="L242" s="158">
        <v>99323.63</v>
      </c>
      <c r="M242" s="159"/>
    </row>
    <row r="243" spans="1:13" s="160" customFormat="1" ht="12.95" customHeight="1" x14ac:dyDescent="0.25">
      <c r="A243" s="291"/>
      <c r="B243" s="153">
        <v>4333</v>
      </c>
      <c r="C243" s="154">
        <v>4</v>
      </c>
      <c r="D243" s="155" t="s">
        <v>616</v>
      </c>
      <c r="E243" s="155" t="s">
        <v>617</v>
      </c>
      <c r="F243" s="155" t="s">
        <v>618</v>
      </c>
      <c r="G243" s="171" t="s">
        <v>12</v>
      </c>
      <c r="H243" s="145" t="s">
        <v>13</v>
      </c>
      <c r="I243" s="156">
        <v>0.91459999999999997</v>
      </c>
      <c r="J243" s="157">
        <v>490736.13</v>
      </c>
      <c r="K243" s="139">
        <f t="shared" si="3"/>
        <v>1182974.04</v>
      </c>
      <c r="L243" s="158">
        <v>98891.13</v>
      </c>
      <c r="M243" s="159"/>
    </row>
    <row r="244" spans="1:13" s="160" customFormat="1" ht="12.95" customHeight="1" x14ac:dyDescent="0.25">
      <c r="A244" s="291"/>
      <c r="B244" s="153">
        <v>4355</v>
      </c>
      <c r="C244" s="154">
        <v>5</v>
      </c>
      <c r="D244" s="155" t="s">
        <v>619</v>
      </c>
      <c r="E244" s="155" t="s">
        <v>620</v>
      </c>
      <c r="F244" s="155" t="s">
        <v>621</v>
      </c>
      <c r="G244" s="171" t="s">
        <v>12</v>
      </c>
      <c r="H244" s="145" t="s">
        <v>13</v>
      </c>
      <c r="I244" s="156">
        <v>0.91459999999999997</v>
      </c>
      <c r="J244" s="157">
        <v>494196.13</v>
      </c>
      <c r="K244" s="139">
        <f t="shared" si="3"/>
        <v>1186434.04</v>
      </c>
      <c r="L244" s="158">
        <v>98891.13</v>
      </c>
      <c r="M244" s="159"/>
    </row>
    <row r="245" spans="1:13" s="160" customFormat="1" ht="12.95" customHeight="1" x14ac:dyDescent="0.2">
      <c r="A245" s="291"/>
      <c r="B245" s="153">
        <v>4312</v>
      </c>
      <c r="C245" s="154">
        <v>6</v>
      </c>
      <c r="D245" s="162" t="s">
        <v>622</v>
      </c>
      <c r="E245" s="162" t="s">
        <v>623</v>
      </c>
      <c r="F245" s="162" t="s">
        <v>624</v>
      </c>
      <c r="G245" s="165" t="s">
        <v>12</v>
      </c>
      <c r="H245" s="145" t="s">
        <v>13</v>
      </c>
      <c r="I245" s="156">
        <v>0.90959999999999996</v>
      </c>
      <c r="J245" s="157">
        <v>488898.02</v>
      </c>
      <c r="K245" s="139">
        <f t="shared" si="3"/>
        <v>1177351.52</v>
      </c>
      <c r="L245" s="158">
        <v>98350.5</v>
      </c>
      <c r="M245" s="159"/>
    </row>
    <row r="246" spans="1:13" s="160" customFormat="1" ht="12.95" customHeight="1" x14ac:dyDescent="0.25">
      <c r="A246" s="291"/>
      <c r="B246" s="153">
        <v>4303</v>
      </c>
      <c r="C246" s="154">
        <v>7</v>
      </c>
      <c r="D246" s="162" t="s">
        <v>625</v>
      </c>
      <c r="E246" s="162" t="s">
        <v>626</v>
      </c>
      <c r="F246" s="162" t="s">
        <v>627</v>
      </c>
      <c r="G246" s="144" t="s">
        <v>12</v>
      </c>
      <c r="H246" s="145" t="s">
        <v>13</v>
      </c>
      <c r="I246" s="156">
        <v>0.90259999999999996</v>
      </c>
      <c r="J246" s="157">
        <v>484464.87</v>
      </c>
      <c r="K246" s="139">
        <f t="shared" si="3"/>
        <v>1167620.28</v>
      </c>
      <c r="L246" s="158">
        <v>97593.63</v>
      </c>
      <c r="M246" s="159"/>
    </row>
    <row r="247" spans="1:13" s="160" customFormat="1" ht="12.95" customHeight="1" x14ac:dyDescent="0.25">
      <c r="A247" s="291"/>
      <c r="B247" s="153">
        <v>4322</v>
      </c>
      <c r="C247" s="154">
        <v>8</v>
      </c>
      <c r="D247" s="155" t="s">
        <v>628</v>
      </c>
      <c r="E247" s="155" t="s">
        <v>629</v>
      </c>
      <c r="F247" s="155" t="s">
        <v>630</v>
      </c>
      <c r="G247" s="144" t="s">
        <v>12</v>
      </c>
      <c r="H247" s="145" t="s">
        <v>13</v>
      </c>
      <c r="I247" s="156">
        <v>0.88170000000000004</v>
      </c>
      <c r="J247" s="157">
        <v>472127.81</v>
      </c>
      <c r="K247" s="139">
        <f t="shared" si="3"/>
        <v>1139464.48</v>
      </c>
      <c r="L247" s="158">
        <v>95333.81</v>
      </c>
      <c r="M247" s="159"/>
    </row>
    <row r="248" spans="1:13" s="160" customFormat="1" ht="12.95" customHeight="1" x14ac:dyDescent="0.25">
      <c r="A248" s="291"/>
      <c r="B248" s="153">
        <v>4304</v>
      </c>
      <c r="C248" s="154">
        <v>9</v>
      </c>
      <c r="D248" s="155" t="s">
        <v>631</v>
      </c>
      <c r="E248" s="155" t="s">
        <v>632</v>
      </c>
      <c r="F248" s="155" t="s">
        <v>633</v>
      </c>
      <c r="G248" s="144" t="s">
        <v>12</v>
      </c>
      <c r="H248" s="145" t="s">
        <v>13</v>
      </c>
      <c r="I248" s="156">
        <v>0.85860000000000003</v>
      </c>
      <c r="J248" s="157">
        <v>463056.13</v>
      </c>
      <c r="K248" s="139">
        <f t="shared" si="3"/>
        <v>1112909.04</v>
      </c>
      <c r="L248" s="158">
        <v>92836.13</v>
      </c>
      <c r="M248" s="159"/>
    </row>
    <row r="249" spans="1:13" s="160" customFormat="1" ht="12.95" customHeight="1" x14ac:dyDescent="0.25">
      <c r="A249" s="291"/>
      <c r="B249" s="153">
        <v>4301</v>
      </c>
      <c r="C249" s="154">
        <v>10</v>
      </c>
      <c r="D249" s="155" t="s">
        <v>634</v>
      </c>
      <c r="E249" s="155" t="s">
        <v>635</v>
      </c>
      <c r="F249" s="155" t="s">
        <v>636</v>
      </c>
      <c r="G249" s="144" t="s">
        <v>12</v>
      </c>
      <c r="H249" s="145" t="s">
        <v>13</v>
      </c>
      <c r="I249" s="156">
        <v>0.92659999999999998</v>
      </c>
      <c r="J249" s="157">
        <v>497439.87</v>
      </c>
      <c r="K249" s="139">
        <f t="shared" si="3"/>
        <v>1198760.28</v>
      </c>
      <c r="L249" s="158">
        <v>100188.63</v>
      </c>
      <c r="M249" s="159"/>
    </row>
    <row r="250" spans="1:13" s="160" customFormat="1" ht="12.95" customHeight="1" x14ac:dyDescent="0.25">
      <c r="A250" s="291"/>
      <c r="B250" s="153">
        <v>4321</v>
      </c>
      <c r="C250" s="154">
        <v>11</v>
      </c>
      <c r="D250" s="155" t="s">
        <v>637</v>
      </c>
      <c r="E250" s="155" t="s">
        <v>638</v>
      </c>
      <c r="F250" s="155" t="s">
        <v>418</v>
      </c>
      <c r="G250" s="144" t="s">
        <v>12</v>
      </c>
      <c r="H250" s="145" t="s">
        <v>13</v>
      </c>
      <c r="I250" s="156">
        <v>0.92059999999999997</v>
      </c>
      <c r="J250" s="157">
        <v>494844.88</v>
      </c>
      <c r="K250" s="139">
        <f t="shared" si="3"/>
        <v>1191624.04</v>
      </c>
      <c r="L250" s="158">
        <v>99539.88</v>
      </c>
      <c r="M250" s="159"/>
    </row>
    <row r="251" spans="1:13" s="160" customFormat="1" ht="12.95" customHeight="1" x14ac:dyDescent="0.25">
      <c r="A251" s="291"/>
      <c r="B251" s="153">
        <v>4319</v>
      </c>
      <c r="C251" s="154">
        <v>12</v>
      </c>
      <c r="D251" s="155" t="s">
        <v>639</v>
      </c>
      <c r="E251" s="155" t="s">
        <v>640</v>
      </c>
      <c r="F251" s="155" t="s">
        <v>641</v>
      </c>
      <c r="G251" s="144" t="s">
        <v>12</v>
      </c>
      <c r="H251" s="145" t="s">
        <v>13</v>
      </c>
      <c r="I251" s="156">
        <v>0.51470000000000005</v>
      </c>
      <c r="J251" s="157">
        <v>274799.7</v>
      </c>
      <c r="K251" s="139">
        <f t="shared" si="3"/>
        <v>664363.28</v>
      </c>
      <c r="L251" s="158">
        <v>55651.94</v>
      </c>
      <c r="M251" s="159"/>
    </row>
    <row r="252" spans="1:13" s="160" customFormat="1" ht="12.95" customHeight="1" x14ac:dyDescent="0.25">
      <c r="A252" s="291"/>
      <c r="B252" s="153">
        <v>4362</v>
      </c>
      <c r="C252" s="154">
        <v>13</v>
      </c>
      <c r="D252" s="155" t="s">
        <v>642</v>
      </c>
      <c r="E252" s="155" t="s">
        <v>643</v>
      </c>
      <c r="F252" s="155" t="s">
        <v>644</v>
      </c>
      <c r="G252" s="144" t="s">
        <v>12</v>
      </c>
      <c r="H252" s="145" t="s">
        <v>13</v>
      </c>
      <c r="I252" s="156">
        <v>0.94</v>
      </c>
      <c r="J252" s="157">
        <v>506198.02</v>
      </c>
      <c r="K252" s="139">
        <f t="shared" si="3"/>
        <v>1217660.52</v>
      </c>
      <c r="L252" s="158">
        <v>101637.5</v>
      </c>
      <c r="M252" s="159"/>
    </row>
    <row r="253" spans="1:13" s="160" customFormat="1" ht="12.95" customHeight="1" x14ac:dyDescent="0.25">
      <c r="A253" s="291"/>
      <c r="B253" s="153">
        <v>4305</v>
      </c>
      <c r="C253" s="154">
        <v>14</v>
      </c>
      <c r="D253" s="155" t="s">
        <v>645</v>
      </c>
      <c r="E253" s="155" t="s">
        <v>646</v>
      </c>
      <c r="F253" s="155" t="s">
        <v>647</v>
      </c>
      <c r="G253" s="144" t="s">
        <v>12</v>
      </c>
      <c r="H253" s="145" t="s">
        <v>13</v>
      </c>
      <c r="I253" s="156">
        <v>0.91080000000000005</v>
      </c>
      <c r="J253" s="157">
        <v>488681.77</v>
      </c>
      <c r="K253" s="139">
        <f t="shared" si="3"/>
        <v>1178043.52</v>
      </c>
      <c r="L253" s="158">
        <v>98480.25</v>
      </c>
      <c r="M253" s="159"/>
    </row>
    <row r="254" spans="1:13" s="160" customFormat="1" ht="12.95" customHeight="1" x14ac:dyDescent="0.25">
      <c r="A254" s="291"/>
      <c r="B254" s="153">
        <v>4313</v>
      </c>
      <c r="C254" s="154">
        <v>15</v>
      </c>
      <c r="D254" s="155" t="s">
        <v>648</v>
      </c>
      <c r="E254" s="155" t="s">
        <v>649</v>
      </c>
      <c r="F254" s="155" t="s">
        <v>650</v>
      </c>
      <c r="G254" s="144" t="s">
        <v>12</v>
      </c>
      <c r="H254" s="145" t="s">
        <v>13</v>
      </c>
      <c r="I254" s="156">
        <v>0.91159999999999997</v>
      </c>
      <c r="J254" s="157">
        <v>490195.51</v>
      </c>
      <c r="K254" s="139">
        <f t="shared" si="3"/>
        <v>1180162.76</v>
      </c>
      <c r="L254" s="158">
        <v>98566.75</v>
      </c>
      <c r="M254" s="159"/>
    </row>
    <row r="255" spans="1:13" s="160" customFormat="1" ht="12.95" customHeight="1" x14ac:dyDescent="0.25">
      <c r="A255" s="291"/>
      <c r="B255" s="153">
        <v>4350</v>
      </c>
      <c r="C255" s="154">
        <v>16</v>
      </c>
      <c r="D255" s="155" t="s">
        <v>651</v>
      </c>
      <c r="E255" s="155" t="s">
        <v>652</v>
      </c>
      <c r="F255" s="155" t="s">
        <v>653</v>
      </c>
      <c r="G255" s="144" t="s">
        <v>12</v>
      </c>
      <c r="H255" s="145" t="s">
        <v>13</v>
      </c>
      <c r="I255" s="156">
        <v>0.90280000000000005</v>
      </c>
      <c r="J255" s="157">
        <v>485438.01</v>
      </c>
      <c r="K255" s="139">
        <f t="shared" si="3"/>
        <v>1168744.76</v>
      </c>
      <c r="L255" s="158">
        <v>97615.25</v>
      </c>
      <c r="M255" s="159"/>
    </row>
    <row r="256" spans="1:13" s="160" customFormat="1" ht="12.95" customHeight="1" x14ac:dyDescent="0.25">
      <c r="A256" s="291"/>
      <c r="B256" s="153">
        <v>4325</v>
      </c>
      <c r="C256" s="154">
        <v>17</v>
      </c>
      <c r="D256" s="155" t="s">
        <v>654</v>
      </c>
      <c r="E256" s="155" t="s">
        <v>655</v>
      </c>
      <c r="F256" s="155" t="s">
        <v>656</v>
      </c>
      <c r="G256" s="144" t="s">
        <v>12</v>
      </c>
      <c r="H256" s="145" t="s">
        <v>13</v>
      </c>
      <c r="I256" s="156">
        <v>0.91979999999999995</v>
      </c>
      <c r="J256" s="157">
        <v>493547.38</v>
      </c>
      <c r="K256" s="139">
        <f t="shared" si="3"/>
        <v>1189721.04</v>
      </c>
      <c r="L256" s="158">
        <v>99453.38</v>
      </c>
      <c r="M256" s="159"/>
    </row>
    <row r="257" spans="1:13" s="160" customFormat="1" ht="12.95" customHeight="1" x14ac:dyDescent="0.25">
      <c r="A257" s="291"/>
      <c r="B257" s="153">
        <v>4335</v>
      </c>
      <c r="C257" s="154">
        <v>18</v>
      </c>
      <c r="D257" s="155" t="s">
        <v>657</v>
      </c>
      <c r="E257" s="155" t="s">
        <v>658</v>
      </c>
      <c r="F257" s="155" t="s">
        <v>389</v>
      </c>
      <c r="G257" s="144" t="s">
        <v>12</v>
      </c>
      <c r="H257" s="145" t="s">
        <v>13</v>
      </c>
      <c r="I257" s="156">
        <v>0.92500000000000004</v>
      </c>
      <c r="J257" s="157">
        <v>496358.63</v>
      </c>
      <c r="K257" s="139">
        <f t="shared" si="3"/>
        <v>1196468.04</v>
      </c>
      <c r="L257" s="158">
        <v>100015.63</v>
      </c>
      <c r="M257" s="159"/>
    </row>
    <row r="258" spans="1:13" s="160" customFormat="1" ht="12.95" customHeight="1" x14ac:dyDescent="0.25">
      <c r="A258" s="291"/>
      <c r="B258" s="153">
        <v>4349</v>
      </c>
      <c r="C258" s="154">
        <v>19</v>
      </c>
      <c r="D258" s="162" t="s">
        <v>659</v>
      </c>
      <c r="E258" s="162" t="s">
        <v>660</v>
      </c>
      <c r="F258" s="162" t="s">
        <v>661</v>
      </c>
      <c r="G258" s="144" t="s">
        <v>12</v>
      </c>
      <c r="H258" s="145" t="s">
        <v>13</v>
      </c>
      <c r="I258" s="156">
        <v>0.95450000000000002</v>
      </c>
      <c r="J258" s="157">
        <v>516026.55</v>
      </c>
      <c r="K258" s="139">
        <f t="shared" si="3"/>
        <v>1238463.72</v>
      </c>
      <c r="L258" s="158">
        <v>103205.31</v>
      </c>
      <c r="M258" s="159"/>
    </row>
    <row r="259" spans="1:13" s="160" customFormat="1" ht="12.95" customHeight="1" x14ac:dyDescent="0.25">
      <c r="A259" s="291"/>
      <c r="B259" s="153">
        <v>4328</v>
      </c>
      <c r="C259" s="154">
        <v>20</v>
      </c>
      <c r="D259" s="155" t="s">
        <v>662</v>
      </c>
      <c r="E259" s="155" t="s">
        <v>663</v>
      </c>
      <c r="F259" s="155" t="s">
        <v>389</v>
      </c>
      <c r="G259" s="144" t="s">
        <v>12</v>
      </c>
      <c r="H259" s="145" t="s">
        <v>13</v>
      </c>
      <c r="I259" s="156">
        <v>0.91300000000000003</v>
      </c>
      <c r="J259" s="157">
        <v>489654.89</v>
      </c>
      <c r="K259" s="139">
        <f t="shared" si="3"/>
        <v>1180681.8</v>
      </c>
      <c r="L259" s="158">
        <v>98718.13</v>
      </c>
      <c r="M259" s="159"/>
    </row>
    <row r="260" spans="1:13" s="160" customFormat="1" ht="12.95" customHeight="1" x14ac:dyDescent="0.25">
      <c r="A260" s="291"/>
      <c r="B260" s="153">
        <v>4320</v>
      </c>
      <c r="C260" s="154">
        <v>21</v>
      </c>
      <c r="D260" s="155" t="s">
        <v>664</v>
      </c>
      <c r="E260" s="155" t="s">
        <v>665</v>
      </c>
      <c r="F260" s="155" t="s">
        <v>666</v>
      </c>
      <c r="G260" s="144" t="s">
        <v>12</v>
      </c>
      <c r="H260" s="145" t="s">
        <v>13</v>
      </c>
      <c r="I260" s="156">
        <v>0.50900000000000001</v>
      </c>
      <c r="J260" s="157">
        <v>270853.14999999997</v>
      </c>
      <c r="K260" s="139">
        <f t="shared" si="3"/>
        <v>656102.56000000006</v>
      </c>
      <c r="L260" s="158">
        <v>55035.63</v>
      </c>
      <c r="M260" s="159"/>
    </row>
    <row r="261" spans="1:13" s="160" customFormat="1" ht="12.95" customHeight="1" x14ac:dyDescent="0.25">
      <c r="A261" s="291"/>
      <c r="B261" s="153">
        <v>4310</v>
      </c>
      <c r="C261" s="154">
        <v>22</v>
      </c>
      <c r="D261" s="155" t="s">
        <v>667</v>
      </c>
      <c r="E261" s="155" t="s">
        <v>668</v>
      </c>
      <c r="F261" s="155" t="s">
        <v>669</v>
      </c>
      <c r="G261" s="144" t="s">
        <v>12</v>
      </c>
      <c r="H261" s="145" t="s">
        <v>13</v>
      </c>
      <c r="I261" s="156">
        <v>0.97260000000000002</v>
      </c>
      <c r="J261" s="157">
        <v>525595.62</v>
      </c>
      <c r="K261" s="139">
        <f t="shared" si="3"/>
        <v>1261732.28</v>
      </c>
      <c r="L261" s="158">
        <v>105162.38</v>
      </c>
      <c r="M261" s="159"/>
    </row>
    <row r="262" spans="1:13" s="160" customFormat="1" ht="12.95" customHeight="1" x14ac:dyDescent="0.25">
      <c r="A262" s="291"/>
      <c r="B262" s="153">
        <v>4353</v>
      </c>
      <c r="C262" s="154">
        <v>23</v>
      </c>
      <c r="D262" s="155" t="s">
        <v>670</v>
      </c>
      <c r="E262" s="155" t="s">
        <v>671</v>
      </c>
      <c r="F262" s="155" t="s">
        <v>672</v>
      </c>
      <c r="G262" s="144" t="s">
        <v>12</v>
      </c>
      <c r="H262" s="145" t="s">
        <v>13</v>
      </c>
      <c r="I262" s="156">
        <v>0.92759999999999998</v>
      </c>
      <c r="J262" s="157">
        <v>494736.76</v>
      </c>
      <c r="K262" s="139">
        <f t="shared" si="3"/>
        <v>1196814.01</v>
      </c>
      <c r="L262" s="158">
        <v>100296.75</v>
      </c>
      <c r="M262" s="159"/>
    </row>
    <row r="263" spans="1:13" s="160" customFormat="1" ht="12.95" customHeight="1" x14ac:dyDescent="0.25">
      <c r="A263" s="291"/>
      <c r="B263" s="153">
        <v>4327</v>
      </c>
      <c r="C263" s="154">
        <v>24</v>
      </c>
      <c r="D263" s="155" t="s">
        <v>175</v>
      </c>
      <c r="E263" s="155" t="s">
        <v>673</v>
      </c>
      <c r="F263" s="155" t="s">
        <v>674</v>
      </c>
      <c r="G263" s="144" t="s">
        <v>12</v>
      </c>
      <c r="H263" s="145" t="s">
        <v>13</v>
      </c>
      <c r="I263" s="156">
        <v>0.92300000000000004</v>
      </c>
      <c r="J263" s="157">
        <v>497872.38</v>
      </c>
      <c r="K263" s="139">
        <f t="shared" si="3"/>
        <v>1196468.04</v>
      </c>
      <c r="L263" s="158">
        <v>99799.38</v>
      </c>
      <c r="M263" s="159"/>
    </row>
    <row r="264" spans="1:13" s="160" customFormat="1" ht="12.95" customHeight="1" x14ac:dyDescent="0.25">
      <c r="A264" s="291"/>
      <c r="B264" s="153">
        <v>4361</v>
      </c>
      <c r="C264" s="154">
        <v>25</v>
      </c>
      <c r="D264" s="155" t="s">
        <v>675</v>
      </c>
      <c r="E264" s="155" t="s">
        <v>676</v>
      </c>
      <c r="F264" s="155" t="s">
        <v>677</v>
      </c>
      <c r="G264" s="144" t="s">
        <v>12</v>
      </c>
      <c r="H264" s="145" t="s">
        <v>13</v>
      </c>
      <c r="I264" s="156">
        <v>0.94720000000000004</v>
      </c>
      <c r="J264" s="157">
        <v>509225.52</v>
      </c>
      <c r="K264" s="139">
        <f t="shared" si="3"/>
        <v>1226137.52</v>
      </c>
      <c r="L264" s="158">
        <v>102416</v>
      </c>
      <c r="M264" s="159"/>
    </row>
    <row r="265" spans="1:13" s="160" customFormat="1" ht="12.95" customHeight="1" x14ac:dyDescent="0.25">
      <c r="A265" s="291"/>
      <c r="B265" s="153">
        <v>4360</v>
      </c>
      <c r="C265" s="154">
        <v>26</v>
      </c>
      <c r="D265" s="155" t="s">
        <v>678</v>
      </c>
      <c r="E265" s="155" t="s">
        <v>679</v>
      </c>
      <c r="F265" s="155" t="s">
        <v>680</v>
      </c>
      <c r="G265" s="144" t="s">
        <v>12</v>
      </c>
      <c r="H265" s="145" t="s">
        <v>13</v>
      </c>
      <c r="I265" s="156">
        <v>0.92800000000000005</v>
      </c>
      <c r="J265" s="157">
        <v>497980.52</v>
      </c>
      <c r="K265" s="139">
        <f t="shared" si="3"/>
        <v>1200360.52</v>
      </c>
      <c r="L265" s="158">
        <v>100340</v>
      </c>
      <c r="M265" s="159"/>
    </row>
    <row r="266" spans="1:13" s="160" customFormat="1" ht="12.95" customHeight="1" x14ac:dyDescent="0.25">
      <c r="A266" s="291"/>
      <c r="B266" s="153">
        <v>4343</v>
      </c>
      <c r="C266" s="154">
        <v>27</v>
      </c>
      <c r="D266" s="155" t="s">
        <v>681</v>
      </c>
      <c r="E266" s="155" t="s">
        <v>682</v>
      </c>
      <c r="F266" s="155" t="s">
        <v>683</v>
      </c>
      <c r="G266" s="144" t="s">
        <v>12</v>
      </c>
      <c r="H266" s="145" t="s">
        <v>13</v>
      </c>
      <c r="I266" s="156">
        <v>0.93869999999999998</v>
      </c>
      <c r="J266" s="157">
        <v>504846.46</v>
      </c>
      <c r="K266" s="139">
        <f t="shared" ref="K266:K329" si="4">ROUND(J266+L266*7,2)</f>
        <v>1215325.04</v>
      </c>
      <c r="L266" s="158">
        <v>101496.94</v>
      </c>
      <c r="M266" s="159"/>
    </row>
    <row r="267" spans="1:13" s="160" customFormat="1" ht="12.95" customHeight="1" x14ac:dyDescent="0.25">
      <c r="A267" s="291"/>
      <c r="B267" s="153">
        <v>4316</v>
      </c>
      <c r="C267" s="154">
        <v>28</v>
      </c>
      <c r="D267" s="155" t="s">
        <v>684</v>
      </c>
      <c r="E267" s="155" t="s">
        <v>685</v>
      </c>
      <c r="F267" s="155" t="s">
        <v>686</v>
      </c>
      <c r="G267" s="144" t="s">
        <v>12</v>
      </c>
      <c r="H267" s="145" t="s">
        <v>13</v>
      </c>
      <c r="I267" s="156">
        <v>0.90900000000000003</v>
      </c>
      <c r="J267" s="157">
        <v>487708.63</v>
      </c>
      <c r="K267" s="139">
        <f t="shared" si="4"/>
        <v>1175708.04</v>
      </c>
      <c r="L267" s="158">
        <v>98285.63</v>
      </c>
      <c r="M267" s="159"/>
    </row>
    <row r="268" spans="1:13" s="160" customFormat="1" ht="12.95" customHeight="1" x14ac:dyDescent="0.25">
      <c r="A268" s="291"/>
      <c r="B268" s="153">
        <v>4318</v>
      </c>
      <c r="C268" s="154">
        <v>29</v>
      </c>
      <c r="D268" s="155" t="s">
        <v>687</v>
      </c>
      <c r="E268" s="155" t="s">
        <v>688</v>
      </c>
      <c r="F268" s="155" t="s">
        <v>689</v>
      </c>
      <c r="G268" s="144" t="s">
        <v>12</v>
      </c>
      <c r="H268" s="145" t="s">
        <v>13</v>
      </c>
      <c r="I268" s="156">
        <v>0.52300000000000002</v>
      </c>
      <c r="J268" s="157">
        <v>452935.62</v>
      </c>
      <c r="K268" s="139">
        <f t="shared" si="4"/>
        <v>848781.28</v>
      </c>
      <c r="L268" s="158">
        <v>56549.38</v>
      </c>
      <c r="M268" s="159"/>
    </row>
    <row r="269" spans="1:13" s="160" customFormat="1" ht="12.95" customHeight="1" x14ac:dyDescent="0.25">
      <c r="A269" s="291"/>
      <c r="B269" s="153">
        <v>4306</v>
      </c>
      <c r="C269" s="154">
        <v>30</v>
      </c>
      <c r="D269" s="155" t="s">
        <v>690</v>
      </c>
      <c r="E269" s="155" t="s">
        <v>691</v>
      </c>
      <c r="F269" s="155" t="s">
        <v>692</v>
      </c>
      <c r="G269" s="144" t="s">
        <v>12</v>
      </c>
      <c r="H269" s="145" t="s">
        <v>13</v>
      </c>
      <c r="I269" s="156">
        <v>0.91279999999999994</v>
      </c>
      <c r="J269" s="157">
        <v>490628.02</v>
      </c>
      <c r="K269" s="139">
        <f t="shared" si="4"/>
        <v>1181503.52</v>
      </c>
      <c r="L269" s="158">
        <v>98696.5</v>
      </c>
      <c r="M269" s="159"/>
    </row>
    <row r="270" spans="1:13" s="160" customFormat="1" ht="12.95" customHeight="1" x14ac:dyDescent="0.25">
      <c r="A270" s="291"/>
      <c r="B270" s="153">
        <v>4309</v>
      </c>
      <c r="C270" s="154">
        <v>31</v>
      </c>
      <c r="D270" s="162" t="s">
        <v>693</v>
      </c>
      <c r="E270" s="162" t="s">
        <v>694</v>
      </c>
      <c r="F270" s="162" t="s">
        <v>695</v>
      </c>
      <c r="G270" s="144" t="s">
        <v>12</v>
      </c>
      <c r="H270" s="145" t="s">
        <v>13</v>
      </c>
      <c r="I270" s="156">
        <v>0.28449999999999998</v>
      </c>
      <c r="J270" s="157">
        <v>153591.56</v>
      </c>
      <c r="K270" s="139">
        <f t="shared" si="4"/>
        <v>368922.48</v>
      </c>
      <c r="L270" s="158">
        <v>30761.56</v>
      </c>
      <c r="M270" s="159"/>
    </row>
    <row r="271" spans="1:13" s="160" customFormat="1" ht="12.95" customHeight="1" x14ac:dyDescent="0.25">
      <c r="A271" s="291"/>
      <c r="B271" s="153">
        <v>4317</v>
      </c>
      <c r="C271" s="154">
        <v>32</v>
      </c>
      <c r="D271" s="162" t="s">
        <v>696</v>
      </c>
      <c r="E271" s="162" t="s">
        <v>697</v>
      </c>
      <c r="F271" s="162" t="s">
        <v>698</v>
      </c>
      <c r="G271" s="144" t="s">
        <v>12</v>
      </c>
      <c r="H271" s="145" t="s">
        <v>13</v>
      </c>
      <c r="I271" s="156">
        <v>0.92300000000000004</v>
      </c>
      <c r="J271" s="157">
        <v>498953.62</v>
      </c>
      <c r="K271" s="139">
        <f t="shared" si="4"/>
        <v>1197549.28</v>
      </c>
      <c r="L271" s="158">
        <v>99799.38</v>
      </c>
      <c r="M271" s="159"/>
    </row>
    <row r="272" spans="1:13" s="160" customFormat="1" ht="12.95" customHeight="1" x14ac:dyDescent="0.25">
      <c r="A272" s="291"/>
      <c r="B272" s="153">
        <v>4342</v>
      </c>
      <c r="C272" s="154">
        <v>33</v>
      </c>
      <c r="D272" s="155" t="s">
        <v>187</v>
      </c>
      <c r="E272" s="155" t="s">
        <v>188</v>
      </c>
      <c r="F272" s="155" t="s">
        <v>699</v>
      </c>
      <c r="G272" s="144" t="s">
        <v>12</v>
      </c>
      <c r="H272" s="145" t="s">
        <v>13</v>
      </c>
      <c r="I272" s="156">
        <v>0.92179999999999995</v>
      </c>
      <c r="J272" s="157">
        <v>495493.63</v>
      </c>
      <c r="K272" s="139">
        <f t="shared" si="4"/>
        <v>1193181.04</v>
      </c>
      <c r="L272" s="158">
        <v>99669.63</v>
      </c>
      <c r="M272" s="159"/>
    </row>
    <row r="273" spans="1:13" s="160" customFormat="1" ht="12.95" customHeight="1" x14ac:dyDescent="0.25">
      <c r="A273" s="291"/>
      <c r="B273" s="153">
        <v>4348</v>
      </c>
      <c r="C273" s="154">
        <v>34</v>
      </c>
      <c r="D273" s="155" t="s">
        <v>700</v>
      </c>
      <c r="E273" s="155" t="s">
        <v>701</v>
      </c>
      <c r="F273" s="155" t="s">
        <v>702</v>
      </c>
      <c r="G273" s="144" t="s">
        <v>12</v>
      </c>
      <c r="H273" s="145" t="s">
        <v>13</v>
      </c>
      <c r="I273" s="156">
        <v>0.91559999999999997</v>
      </c>
      <c r="J273" s="157">
        <v>491276.77</v>
      </c>
      <c r="K273" s="139">
        <f t="shared" si="4"/>
        <v>1184271.52</v>
      </c>
      <c r="L273" s="158">
        <v>98999.25</v>
      </c>
      <c r="M273" s="159"/>
    </row>
    <row r="274" spans="1:13" s="160" customFormat="1" ht="12.95" customHeight="1" x14ac:dyDescent="0.25">
      <c r="A274" s="291"/>
      <c r="B274" s="153">
        <v>4336</v>
      </c>
      <c r="C274" s="154">
        <v>35</v>
      </c>
      <c r="D274" s="155" t="s">
        <v>703</v>
      </c>
      <c r="E274" s="155" t="s">
        <v>704</v>
      </c>
      <c r="F274" s="155" t="s">
        <v>705</v>
      </c>
      <c r="G274" s="144" t="s">
        <v>12</v>
      </c>
      <c r="H274" s="145" t="s">
        <v>13</v>
      </c>
      <c r="I274" s="156">
        <v>0.97209999999999996</v>
      </c>
      <c r="J274" s="157">
        <v>525541.55000000005</v>
      </c>
      <c r="K274" s="139">
        <f t="shared" si="4"/>
        <v>1261299.72</v>
      </c>
      <c r="L274" s="158">
        <v>105108.31</v>
      </c>
      <c r="M274" s="159"/>
    </row>
    <row r="275" spans="1:13" s="160" customFormat="1" ht="12.95" customHeight="1" x14ac:dyDescent="0.25">
      <c r="A275" s="291"/>
      <c r="B275" s="153">
        <v>4337</v>
      </c>
      <c r="C275" s="154">
        <v>36</v>
      </c>
      <c r="D275" s="155" t="s">
        <v>706</v>
      </c>
      <c r="E275" s="155" t="s">
        <v>707</v>
      </c>
      <c r="F275" s="155" t="s">
        <v>708</v>
      </c>
      <c r="G275" s="144" t="s">
        <v>12</v>
      </c>
      <c r="H275" s="145" t="s">
        <v>13</v>
      </c>
      <c r="I275" s="156">
        <v>0.92010000000000003</v>
      </c>
      <c r="J275" s="157">
        <v>497385.81</v>
      </c>
      <c r="K275" s="139">
        <f t="shared" si="4"/>
        <v>1193786.48</v>
      </c>
      <c r="L275" s="158">
        <v>99485.81</v>
      </c>
      <c r="M275" s="159"/>
    </row>
    <row r="276" spans="1:13" s="160" customFormat="1" ht="12.95" customHeight="1" x14ac:dyDescent="0.25">
      <c r="A276" s="291"/>
      <c r="B276" s="153">
        <v>4329</v>
      </c>
      <c r="C276" s="154">
        <v>37</v>
      </c>
      <c r="D276" s="162" t="s">
        <v>709</v>
      </c>
      <c r="E276" s="162" t="s">
        <v>710</v>
      </c>
      <c r="F276" s="162" t="s">
        <v>711</v>
      </c>
      <c r="G276" s="144" t="s">
        <v>12</v>
      </c>
      <c r="H276" s="145" t="s">
        <v>13</v>
      </c>
      <c r="I276" s="156">
        <v>0.91459999999999997</v>
      </c>
      <c r="J276" s="157">
        <v>494196.13</v>
      </c>
      <c r="K276" s="139">
        <f t="shared" si="4"/>
        <v>1186434.04</v>
      </c>
      <c r="L276" s="158">
        <v>98891.13</v>
      </c>
      <c r="M276" s="159"/>
    </row>
    <row r="277" spans="1:13" s="160" customFormat="1" ht="12.95" customHeight="1" x14ac:dyDescent="0.2">
      <c r="A277" s="291"/>
      <c r="B277" s="153">
        <v>4334</v>
      </c>
      <c r="C277" s="154">
        <v>38</v>
      </c>
      <c r="D277" s="162" t="s">
        <v>712</v>
      </c>
      <c r="E277" s="162" t="s">
        <v>713</v>
      </c>
      <c r="F277" s="162" t="s">
        <v>714</v>
      </c>
      <c r="G277" s="165" t="s">
        <v>12</v>
      </c>
      <c r="H277" s="145" t="s">
        <v>13</v>
      </c>
      <c r="I277" s="156">
        <v>0.95399999999999996</v>
      </c>
      <c r="J277" s="157">
        <v>515756.25</v>
      </c>
      <c r="K277" s="139">
        <f t="shared" si="4"/>
        <v>1237815</v>
      </c>
      <c r="L277" s="158">
        <v>103151.25</v>
      </c>
      <c r="M277" s="159"/>
    </row>
    <row r="278" spans="1:13" s="160" customFormat="1" ht="12.95" customHeight="1" x14ac:dyDescent="0.25">
      <c r="A278" s="291"/>
      <c r="B278" s="153">
        <v>4358</v>
      </c>
      <c r="C278" s="154">
        <v>39</v>
      </c>
      <c r="D278" s="155" t="s">
        <v>715</v>
      </c>
      <c r="E278" s="155" t="s">
        <v>716</v>
      </c>
      <c r="F278" s="155" t="s">
        <v>717</v>
      </c>
      <c r="G278" s="171" t="s">
        <v>12</v>
      </c>
      <c r="H278" s="145" t="s">
        <v>13</v>
      </c>
      <c r="I278" s="156">
        <v>0.93559999999999999</v>
      </c>
      <c r="J278" s="157">
        <v>502954.27</v>
      </c>
      <c r="K278" s="139">
        <f t="shared" si="4"/>
        <v>1211086.52</v>
      </c>
      <c r="L278" s="158">
        <v>101161.75</v>
      </c>
      <c r="M278" s="159"/>
    </row>
    <row r="279" spans="1:13" s="160" customFormat="1" ht="12.95" customHeight="1" x14ac:dyDescent="0.2">
      <c r="A279" s="291"/>
      <c r="B279" s="153">
        <v>4356</v>
      </c>
      <c r="C279" s="154">
        <v>40</v>
      </c>
      <c r="D279" s="162" t="s">
        <v>718</v>
      </c>
      <c r="E279" s="162" t="s">
        <v>719</v>
      </c>
      <c r="F279" s="162" t="s">
        <v>720</v>
      </c>
      <c r="G279" s="165" t="s">
        <v>12</v>
      </c>
      <c r="H279" s="145" t="s">
        <v>13</v>
      </c>
      <c r="I279" s="156">
        <v>0.93259999999999998</v>
      </c>
      <c r="J279" s="157">
        <v>500467.38</v>
      </c>
      <c r="K279" s="139">
        <f t="shared" si="4"/>
        <v>1206329.04</v>
      </c>
      <c r="L279" s="158">
        <v>100837.38</v>
      </c>
      <c r="M279" s="159"/>
    </row>
    <row r="280" spans="1:13" s="160" customFormat="1" ht="12.95" customHeight="1" x14ac:dyDescent="0.25">
      <c r="A280" s="291"/>
      <c r="B280" s="153">
        <v>4330</v>
      </c>
      <c r="C280" s="154">
        <v>41</v>
      </c>
      <c r="D280" s="155" t="s">
        <v>721</v>
      </c>
      <c r="E280" s="155" t="s">
        <v>722</v>
      </c>
      <c r="F280" s="155" t="s">
        <v>723</v>
      </c>
      <c r="G280" s="171" t="s">
        <v>12</v>
      </c>
      <c r="H280" s="145" t="s">
        <v>13</v>
      </c>
      <c r="I280" s="156">
        <v>0.92959999999999998</v>
      </c>
      <c r="J280" s="157">
        <v>501440.52</v>
      </c>
      <c r="K280" s="139">
        <f t="shared" si="4"/>
        <v>1205031.52</v>
      </c>
      <c r="L280" s="158">
        <v>100513</v>
      </c>
      <c r="M280" s="159"/>
    </row>
    <row r="281" spans="1:13" s="160" customFormat="1" ht="12.95" customHeight="1" x14ac:dyDescent="0.25">
      <c r="A281" s="291"/>
      <c r="B281" s="153">
        <v>4354</v>
      </c>
      <c r="C281" s="154">
        <v>42</v>
      </c>
      <c r="D281" s="162" t="s">
        <v>724</v>
      </c>
      <c r="E281" s="162" t="s">
        <v>725</v>
      </c>
      <c r="F281" s="162" t="s">
        <v>726</v>
      </c>
      <c r="G281" s="171" t="s">
        <v>12</v>
      </c>
      <c r="H281" s="145" t="s">
        <v>13</v>
      </c>
      <c r="I281" s="156">
        <v>0.92779999999999996</v>
      </c>
      <c r="J281" s="157">
        <v>501332.38</v>
      </c>
      <c r="K281" s="139">
        <f t="shared" si="4"/>
        <v>1203561.04</v>
      </c>
      <c r="L281" s="158">
        <v>100318.38</v>
      </c>
      <c r="M281" s="159"/>
    </row>
    <row r="282" spans="1:13" s="160" customFormat="1" ht="12.95" customHeight="1" x14ac:dyDescent="0.2">
      <c r="A282" s="291"/>
      <c r="B282" s="163">
        <v>4324</v>
      </c>
      <c r="C282" s="154">
        <v>43</v>
      </c>
      <c r="D282" s="162" t="s">
        <v>727</v>
      </c>
      <c r="E282" s="162" t="s">
        <v>728</v>
      </c>
      <c r="F282" s="162" t="s">
        <v>729</v>
      </c>
      <c r="G282" s="165" t="s">
        <v>12</v>
      </c>
      <c r="H282" s="145" t="s">
        <v>13</v>
      </c>
      <c r="I282" s="156">
        <v>0.96919999999999995</v>
      </c>
      <c r="J282" s="157">
        <v>521984.27</v>
      </c>
      <c r="K282" s="139">
        <f t="shared" si="4"/>
        <v>1255547.52</v>
      </c>
      <c r="L282" s="158">
        <v>104794.75</v>
      </c>
      <c r="M282" s="159"/>
    </row>
    <row r="283" spans="1:13" s="160" customFormat="1" ht="12.95" customHeight="1" x14ac:dyDescent="0.25">
      <c r="A283" s="291"/>
      <c r="B283" s="153">
        <v>4308</v>
      </c>
      <c r="C283" s="154">
        <v>44</v>
      </c>
      <c r="D283" s="155" t="s">
        <v>730</v>
      </c>
      <c r="E283" s="155" t="s">
        <v>731</v>
      </c>
      <c r="F283" s="155" t="s">
        <v>732</v>
      </c>
      <c r="G283" s="144" t="s">
        <v>12</v>
      </c>
      <c r="H283" s="145" t="s">
        <v>13</v>
      </c>
      <c r="I283" s="156">
        <v>0.91300000000000003</v>
      </c>
      <c r="J283" s="157">
        <v>489871.13</v>
      </c>
      <c r="K283" s="139">
        <f t="shared" si="4"/>
        <v>1180898.04</v>
      </c>
      <c r="L283" s="158">
        <v>98718.13</v>
      </c>
      <c r="M283" s="159"/>
    </row>
    <row r="284" spans="1:13" s="160" customFormat="1" ht="12.95" customHeight="1" x14ac:dyDescent="0.25">
      <c r="A284" s="291"/>
      <c r="B284" s="153">
        <v>4307</v>
      </c>
      <c r="C284" s="154">
        <v>45</v>
      </c>
      <c r="D284" s="162" t="s">
        <v>733</v>
      </c>
      <c r="E284" s="162" t="s">
        <v>734</v>
      </c>
      <c r="F284" s="162" t="s">
        <v>735</v>
      </c>
      <c r="G284" s="144" t="s">
        <v>12</v>
      </c>
      <c r="H284" s="145" t="s">
        <v>13</v>
      </c>
      <c r="I284" s="156">
        <v>0.92100000000000004</v>
      </c>
      <c r="J284" s="157">
        <v>495061.13</v>
      </c>
      <c r="K284" s="139">
        <f t="shared" si="4"/>
        <v>1192143.04</v>
      </c>
      <c r="L284" s="158">
        <v>99583.13</v>
      </c>
      <c r="M284" s="159"/>
    </row>
    <row r="285" spans="1:13" s="160" customFormat="1" ht="12.95" customHeight="1" x14ac:dyDescent="0.25">
      <c r="A285" s="291"/>
      <c r="B285" s="153">
        <v>4347</v>
      </c>
      <c r="C285" s="154">
        <v>46</v>
      </c>
      <c r="D285" s="155" t="s">
        <v>736</v>
      </c>
      <c r="E285" s="155" t="s">
        <v>737</v>
      </c>
      <c r="F285" s="155" t="s">
        <v>738</v>
      </c>
      <c r="G285" s="144" t="s">
        <v>12</v>
      </c>
      <c r="H285" s="145" t="s">
        <v>13</v>
      </c>
      <c r="I285" s="156">
        <v>0.92449999999999999</v>
      </c>
      <c r="J285" s="157">
        <v>496088.32000000001</v>
      </c>
      <c r="K285" s="139">
        <f t="shared" si="4"/>
        <v>1195819.24</v>
      </c>
      <c r="L285" s="158">
        <v>99961.56</v>
      </c>
      <c r="M285" s="159"/>
    </row>
    <row r="286" spans="1:13" s="160" customFormat="1" ht="12.95" customHeight="1" x14ac:dyDescent="0.25">
      <c r="A286" s="291"/>
      <c r="B286" s="153">
        <v>4340</v>
      </c>
      <c r="C286" s="154">
        <v>47</v>
      </c>
      <c r="D286" s="162" t="s">
        <v>739</v>
      </c>
      <c r="E286" s="162" t="s">
        <v>740</v>
      </c>
      <c r="F286" s="162" t="s">
        <v>375</v>
      </c>
      <c r="G286" s="144" t="s">
        <v>12</v>
      </c>
      <c r="H286" s="145" t="s">
        <v>13</v>
      </c>
      <c r="I286" s="156">
        <v>0.92979999999999996</v>
      </c>
      <c r="J286" s="157">
        <v>499818.63</v>
      </c>
      <c r="K286" s="139">
        <f t="shared" si="4"/>
        <v>1203561.04</v>
      </c>
      <c r="L286" s="158">
        <v>100534.63</v>
      </c>
      <c r="M286" s="159"/>
    </row>
    <row r="287" spans="1:13" s="160" customFormat="1" ht="12.95" customHeight="1" x14ac:dyDescent="0.25">
      <c r="A287" s="291"/>
      <c r="B287" s="153">
        <v>4302</v>
      </c>
      <c r="C287" s="154">
        <v>48</v>
      </c>
      <c r="D287" s="155" t="s">
        <v>741</v>
      </c>
      <c r="E287" s="155" t="s">
        <v>742</v>
      </c>
      <c r="F287" s="155" t="s">
        <v>743</v>
      </c>
      <c r="G287" s="144" t="s">
        <v>12</v>
      </c>
      <c r="H287" s="145" t="s">
        <v>13</v>
      </c>
      <c r="I287" s="156">
        <v>0.9345</v>
      </c>
      <c r="J287" s="157">
        <v>501494.57</v>
      </c>
      <c r="K287" s="139">
        <f t="shared" si="4"/>
        <v>1208794.24</v>
      </c>
      <c r="L287" s="158">
        <v>101042.81</v>
      </c>
      <c r="M287" s="159"/>
    </row>
    <row r="288" spans="1:13" s="160" customFormat="1" ht="12.95" customHeight="1" x14ac:dyDescent="0.25">
      <c r="A288" s="291"/>
      <c r="B288" s="153">
        <v>4352</v>
      </c>
      <c r="C288" s="154">
        <v>49</v>
      </c>
      <c r="D288" s="155" t="s">
        <v>744</v>
      </c>
      <c r="E288" s="155" t="s">
        <v>745</v>
      </c>
      <c r="F288" s="155" t="s">
        <v>746</v>
      </c>
      <c r="G288" s="144" t="s">
        <v>12</v>
      </c>
      <c r="H288" s="145" t="s">
        <v>13</v>
      </c>
      <c r="I288" s="156">
        <v>0.91959999999999997</v>
      </c>
      <c r="J288" s="157">
        <v>493655.51</v>
      </c>
      <c r="K288" s="139">
        <f t="shared" si="4"/>
        <v>1189677.76</v>
      </c>
      <c r="L288" s="158">
        <v>99431.75</v>
      </c>
      <c r="M288" s="178"/>
    </row>
    <row r="289" spans="1:13" s="160" customFormat="1" ht="12.95" customHeight="1" x14ac:dyDescent="0.25">
      <c r="A289" s="291"/>
      <c r="B289" s="153">
        <v>4338</v>
      </c>
      <c r="C289" s="154">
        <v>50</v>
      </c>
      <c r="D289" s="155" t="s">
        <v>747</v>
      </c>
      <c r="E289" s="155" t="s">
        <v>748</v>
      </c>
      <c r="F289" s="155" t="s">
        <v>689</v>
      </c>
      <c r="G289" s="144" t="s">
        <v>12</v>
      </c>
      <c r="H289" s="145" t="s">
        <v>13</v>
      </c>
      <c r="I289" s="156">
        <v>0.92220000000000002</v>
      </c>
      <c r="J289" s="157">
        <v>358607.38</v>
      </c>
      <c r="K289" s="139">
        <f t="shared" si="4"/>
        <v>1056597.54</v>
      </c>
      <c r="L289" s="158">
        <v>99712.88</v>
      </c>
      <c r="M289" s="159"/>
    </row>
    <row r="290" spans="1:13" s="160" customFormat="1" ht="12.95" customHeight="1" x14ac:dyDescent="0.25">
      <c r="A290" s="291"/>
      <c r="B290" s="153">
        <v>4326</v>
      </c>
      <c r="C290" s="154">
        <v>51</v>
      </c>
      <c r="D290" s="162" t="s">
        <v>749</v>
      </c>
      <c r="E290" s="162" t="s">
        <v>750</v>
      </c>
      <c r="F290" s="162" t="s">
        <v>751</v>
      </c>
      <c r="G290" s="144" t="s">
        <v>12</v>
      </c>
      <c r="H290" s="145" t="s">
        <v>13</v>
      </c>
      <c r="I290" s="156">
        <v>0.93279999999999996</v>
      </c>
      <c r="J290" s="157">
        <v>500791.76</v>
      </c>
      <c r="K290" s="139">
        <f t="shared" si="4"/>
        <v>1206804.76</v>
      </c>
      <c r="L290" s="158">
        <v>100859</v>
      </c>
      <c r="M290" s="159"/>
    </row>
    <row r="291" spans="1:13" s="160" customFormat="1" ht="12.95" customHeight="1" x14ac:dyDescent="0.25">
      <c r="A291" s="291"/>
      <c r="B291" s="153">
        <v>4300</v>
      </c>
      <c r="C291" s="154">
        <v>52</v>
      </c>
      <c r="D291" s="162" t="s">
        <v>752</v>
      </c>
      <c r="E291" s="162" t="s">
        <v>753</v>
      </c>
      <c r="F291" s="162" t="s">
        <v>754</v>
      </c>
      <c r="G291" s="144" t="s">
        <v>12</v>
      </c>
      <c r="H291" s="145" t="s">
        <v>13</v>
      </c>
      <c r="I291" s="156">
        <v>0.93049999999999999</v>
      </c>
      <c r="J291" s="157">
        <v>499548.31</v>
      </c>
      <c r="K291" s="139">
        <f t="shared" si="4"/>
        <v>1203820.48</v>
      </c>
      <c r="L291" s="158">
        <v>100610.31</v>
      </c>
      <c r="M291" s="159"/>
    </row>
    <row r="292" spans="1:13" s="160" customFormat="1" ht="12.95" customHeight="1" x14ac:dyDescent="0.25">
      <c r="A292" s="291"/>
      <c r="B292" s="153">
        <v>4314</v>
      </c>
      <c r="C292" s="154">
        <v>53</v>
      </c>
      <c r="D292" s="162" t="s">
        <v>755</v>
      </c>
      <c r="E292" s="162" t="s">
        <v>756</v>
      </c>
      <c r="F292" s="162" t="s">
        <v>757</v>
      </c>
      <c r="G292" s="144" t="s">
        <v>12</v>
      </c>
      <c r="H292" s="145" t="s">
        <v>13</v>
      </c>
      <c r="I292" s="156">
        <v>0.92500000000000004</v>
      </c>
      <c r="J292" s="157">
        <v>496358.63</v>
      </c>
      <c r="K292" s="139">
        <f t="shared" si="4"/>
        <v>1196468.04</v>
      </c>
      <c r="L292" s="158">
        <v>100015.63</v>
      </c>
      <c r="M292" s="159"/>
    </row>
    <row r="293" spans="1:13" s="160" customFormat="1" ht="12.95" customHeight="1" x14ac:dyDescent="0.25">
      <c r="A293" s="291"/>
      <c r="B293" s="153">
        <v>4344</v>
      </c>
      <c r="C293" s="154">
        <v>54</v>
      </c>
      <c r="D293" s="155" t="s">
        <v>758</v>
      </c>
      <c r="E293" s="155" t="s">
        <v>759</v>
      </c>
      <c r="F293" s="155" t="s">
        <v>760</v>
      </c>
      <c r="G293" s="144" t="s">
        <v>12</v>
      </c>
      <c r="H293" s="145" t="s">
        <v>13</v>
      </c>
      <c r="I293" s="156">
        <v>0.91400000000000003</v>
      </c>
      <c r="J293" s="157">
        <v>493223.01</v>
      </c>
      <c r="K293" s="139">
        <f t="shared" si="4"/>
        <v>1185006.76</v>
      </c>
      <c r="L293" s="158">
        <v>98826.25</v>
      </c>
      <c r="M293" s="159"/>
    </row>
    <row r="294" spans="1:13" s="160" customFormat="1" ht="12.95" customHeight="1" x14ac:dyDescent="0.25">
      <c r="A294" s="291"/>
      <c r="B294" s="153">
        <v>4359</v>
      </c>
      <c r="C294" s="154">
        <v>55</v>
      </c>
      <c r="D294" s="155" t="s">
        <v>761</v>
      </c>
      <c r="E294" s="155" t="s">
        <v>762</v>
      </c>
      <c r="F294" s="155" t="s">
        <v>763</v>
      </c>
      <c r="G294" s="144" t="s">
        <v>12</v>
      </c>
      <c r="H294" s="145" t="s">
        <v>13</v>
      </c>
      <c r="I294" s="156">
        <v>0.92730000000000001</v>
      </c>
      <c r="J294" s="157">
        <v>497602.07</v>
      </c>
      <c r="K294" s="139">
        <f t="shared" si="4"/>
        <v>1199452.24</v>
      </c>
      <c r="L294" s="158">
        <v>100264.31</v>
      </c>
      <c r="M294" s="159"/>
    </row>
    <row r="295" spans="1:13" s="160" customFormat="1" ht="12.95" customHeight="1" x14ac:dyDescent="0.25">
      <c r="A295" s="291"/>
      <c r="B295" s="153">
        <v>4331</v>
      </c>
      <c r="C295" s="154">
        <v>56</v>
      </c>
      <c r="D295" s="162" t="s">
        <v>764</v>
      </c>
      <c r="E295" s="162" t="s">
        <v>765</v>
      </c>
      <c r="F295" s="162" t="s">
        <v>766</v>
      </c>
      <c r="G295" s="144" t="s">
        <v>12</v>
      </c>
      <c r="H295" s="145" t="s">
        <v>13</v>
      </c>
      <c r="I295" s="156">
        <v>0.92959999999999998</v>
      </c>
      <c r="J295" s="157">
        <v>499061.76000000001</v>
      </c>
      <c r="K295" s="139">
        <f t="shared" si="4"/>
        <v>1202652.76</v>
      </c>
      <c r="L295" s="158">
        <v>100513</v>
      </c>
      <c r="M295" s="159"/>
    </row>
    <row r="296" spans="1:13" s="160" customFormat="1" ht="12.95" customHeight="1" x14ac:dyDescent="0.25">
      <c r="A296" s="291"/>
      <c r="B296" s="153"/>
      <c r="C296" s="154"/>
      <c r="D296" s="135" t="s">
        <v>47</v>
      </c>
      <c r="E296" s="155"/>
      <c r="F296" s="155"/>
      <c r="G296" s="144"/>
      <c r="H296" s="145"/>
      <c r="I296" s="156"/>
      <c r="J296" s="157"/>
      <c r="K296" s="139"/>
      <c r="L296" s="158"/>
      <c r="M296" s="159"/>
    </row>
    <row r="297" spans="1:13" s="160" customFormat="1" ht="12.95" customHeight="1" x14ac:dyDescent="0.25">
      <c r="A297" s="291"/>
      <c r="B297" s="153">
        <v>4351</v>
      </c>
      <c r="C297" s="154">
        <v>1</v>
      </c>
      <c r="D297" s="155" t="s">
        <v>767</v>
      </c>
      <c r="E297" s="155" t="s">
        <v>768</v>
      </c>
      <c r="F297" s="155" t="s">
        <v>769</v>
      </c>
      <c r="G297" s="144" t="s">
        <v>51</v>
      </c>
      <c r="H297" s="145" t="s">
        <v>13</v>
      </c>
      <c r="I297" s="156">
        <v>0.93600000000000005</v>
      </c>
      <c r="J297" s="157">
        <v>800245.08000000007</v>
      </c>
      <c r="K297" s="139">
        <f t="shared" si="4"/>
        <v>1922602.68</v>
      </c>
      <c r="L297" s="158">
        <v>160336.79999999999</v>
      </c>
      <c r="M297" s="159"/>
    </row>
    <row r="298" spans="1:13" s="160" customFormat="1" ht="12.95" customHeight="1" x14ac:dyDescent="0.25">
      <c r="A298" s="290" t="s">
        <v>770</v>
      </c>
      <c r="B298" s="153"/>
      <c r="C298" s="154"/>
      <c r="D298" s="135" t="s">
        <v>11</v>
      </c>
      <c r="E298" s="155"/>
      <c r="F298" s="155"/>
      <c r="G298" s="144"/>
      <c r="H298" s="145"/>
      <c r="I298" s="156"/>
      <c r="J298" s="157"/>
      <c r="K298" s="139"/>
      <c r="L298" s="158"/>
      <c r="M298" s="159"/>
    </row>
    <row r="299" spans="1:13" s="160" customFormat="1" ht="12.95" customHeight="1" x14ac:dyDescent="0.25">
      <c r="A299" s="291"/>
      <c r="B299" s="153">
        <v>608</v>
      </c>
      <c r="C299" s="154">
        <v>1</v>
      </c>
      <c r="D299" s="155" t="s">
        <v>771</v>
      </c>
      <c r="E299" s="155" t="s">
        <v>772</v>
      </c>
      <c r="F299" s="155" t="s">
        <v>773</v>
      </c>
      <c r="G299" s="144" t="s">
        <v>12</v>
      </c>
      <c r="H299" s="145" t="s">
        <v>13</v>
      </c>
      <c r="I299" s="156">
        <v>0.94440000000000002</v>
      </c>
      <c r="J299" s="157">
        <v>510566.25</v>
      </c>
      <c r="K299" s="139">
        <f t="shared" si="4"/>
        <v>1225359</v>
      </c>
      <c r="L299" s="158">
        <v>102113.25</v>
      </c>
      <c r="M299" s="159"/>
    </row>
    <row r="300" spans="1:13" s="160" customFormat="1" ht="12.95" customHeight="1" x14ac:dyDescent="0.25">
      <c r="A300" s="291"/>
      <c r="B300" s="153">
        <v>621</v>
      </c>
      <c r="C300" s="154">
        <v>2</v>
      </c>
      <c r="D300" s="155" t="s">
        <v>774</v>
      </c>
      <c r="E300" s="155" t="s">
        <v>775</v>
      </c>
      <c r="F300" s="155" t="s">
        <v>776</v>
      </c>
      <c r="G300" s="144" t="s">
        <v>12</v>
      </c>
      <c r="H300" s="145" t="s">
        <v>13</v>
      </c>
      <c r="I300" s="156">
        <v>0.93840000000000001</v>
      </c>
      <c r="J300" s="157">
        <v>507322.5</v>
      </c>
      <c r="K300" s="139">
        <f t="shared" si="4"/>
        <v>1217574</v>
      </c>
      <c r="L300" s="158">
        <v>101464.5</v>
      </c>
      <c r="M300" s="159"/>
    </row>
    <row r="301" spans="1:13" s="160" customFormat="1" ht="12.95" customHeight="1" x14ac:dyDescent="0.25">
      <c r="A301" s="291"/>
      <c r="B301" s="153">
        <v>620</v>
      </c>
      <c r="C301" s="154">
        <v>3</v>
      </c>
      <c r="D301" s="155" t="s">
        <v>777</v>
      </c>
      <c r="E301" s="155" t="s">
        <v>778</v>
      </c>
      <c r="F301" s="155" t="s">
        <v>779</v>
      </c>
      <c r="G301" s="144" t="s">
        <v>12</v>
      </c>
      <c r="H301" s="145" t="s">
        <v>13</v>
      </c>
      <c r="I301" s="156">
        <v>0.93840000000000001</v>
      </c>
      <c r="J301" s="157">
        <v>507322.5</v>
      </c>
      <c r="K301" s="139">
        <f t="shared" si="4"/>
        <v>1217574</v>
      </c>
      <c r="L301" s="158">
        <v>101464.5</v>
      </c>
      <c r="M301" s="159"/>
    </row>
    <row r="302" spans="1:13" s="160" customFormat="1" ht="12.95" customHeight="1" x14ac:dyDescent="0.25">
      <c r="A302" s="291"/>
      <c r="B302" s="153">
        <v>604</v>
      </c>
      <c r="C302" s="154">
        <v>4</v>
      </c>
      <c r="D302" s="155" t="s">
        <v>780</v>
      </c>
      <c r="E302" s="155" t="s">
        <v>781</v>
      </c>
      <c r="F302" s="155" t="s">
        <v>782</v>
      </c>
      <c r="G302" s="144" t="s">
        <v>12</v>
      </c>
      <c r="H302" s="145" t="s">
        <v>13</v>
      </c>
      <c r="I302" s="156">
        <v>0.94440000000000002</v>
      </c>
      <c r="J302" s="157">
        <v>510566.25</v>
      </c>
      <c r="K302" s="139">
        <f t="shared" si="4"/>
        <v>1225359</v>
      </c>
      <c r="L302" s="158">
        <v>102113.25</v>
      </c>
      <c r="M302" s="159"/>
    </row>
    <row r="303" spans="1:13" s="160" customFormat="1" ht="12.95" customHeight="1" x14ac:dyDescent="0.25">
      <c r="A303" s="291"/>
      <c r="B303" s="153">
        <v>601</v>
      </c>
      <c r="C303" s="154">
        <v>5</v>
      </c>
      <c r="D303" s="162" t="s">
        <v>783</v>
      </c>
      <c r="E303" s="162" t="s">
        <v>784</v>
      </c>
      <c r="F303" s="162" t="s">
        <v>785</v>
      </c>
      <c r="G303" s="144" t="s">
        <v>12</v>
      </c>
      <c r="H303" s="145" t="s">
        <v>13</v>
      </c>
      <c r="I303" s="156">
        <v>0.53439999999999999</v>
      </c>
      <c r="J303" s="157">
        <v>288910</v>
      </c>
      <c r="K303" s="139">
        <f t="shared" si="4"/>
        <v>693384</v>
      </c>
      <c r="L303" s="158">
        <v>57782</v>
      </c>
      <c r="M303" s="159"/>
    </row>
    <row r="304" spans="1:13" s="160" customFormat="1" ht="12.95" customHeight="1" x14ac:dyDescent="0.25">
      <c r="A304" s="291"/>
      <c r="B304" s="153">
        <v>615</v>
      </c>
      <c r="C304" s="154">
        <v>6</v>
      </c>
      <c r="D304" s="155" t="s">
        <v>786</v>
      </c>
      <c r="E304" s="155" t="s">
        <v>787</v>
      </c>
      <c r="F304" s="155" t="s">
        <v>788</v>
      </c>
      <c r="G304" s="144" t="s">
        <v>12</v>
      </c>
      <c r="H304" s="145" t="s">
        <v>13</v>
      </c>
      <c r="I304" s="156">
        <v>0.93840000000000001</v>
      </c>
      <c r="J304" s="157">
        <v>507322.5</v>
      </c>
      <c r="K304" s="139">
        <f t="shared" si="4"/>
        <v>1217574</v>
      </c>
      <c r="L304" s="158">
        <v>101464.5</v>
      </c>
      <c r="M304" s="159"/>
    </row>
    <row r="305" spans="1:13" s="160" customFormat="1" ht="12.95" customHeight="1" x14ac:dyDescent="0.25">
      <c r="A305" s="291"/>
      <c r="B305" s="153">
        <v>613</v>
      </c>
      <c r="C305" s="154">
        <v>7</v>
      </c>
      <c r="D305" s="155" t="s">
        <v>789</v>
      </c>
      <c r="E305" s="155" t="s">
        <v>790</v>
      </c>
      <c r="F305" s="155" t="s">
        <v>791</v>
      </c>
      <c r="G305" s="144" t="s">
        <v>12</v>
      </c>
      <c r="H305" s="145" t="s">
        <v>13</v>
      </c>
      <c r="I305" s="156">
        <v>0.93840000000000001</v>
      </c>
      <c r="J305" s="157">
        <v>505592.5</v>
      </c>
      <c r="K305" s="139">
        <f t="shared" si="4"/>
        <v>1215844</v>
      </c>
      <c r="L305" s="158">
        <v>101464.5</v>
      </c>
      <c r="M305" s="159"/>
    </row>
    <row r="306" spans="1:13" s="160" customFormat="1" ht="12.95" customHeight="1" x14ac:dyDescent="0.25">
      <c r="A306" s="291"/>
      <c r="B306" s="153">
        <v>607</v>
      </c>
      <c r="C306" s="154">
        <v>8</v>
      </c>
      <c r="D306" s="155" t="s">
        <v>771</v>
      </c>
      <c r="E306" s="155" t="s">
        <v>772</v>
      </c>
      <c r="F306" s="155" t="s">
        <v>792</v>
      </c>
      <c r="G306" s="144" t="s">
        <v>12</v>
      </c>
      <c r="H306" s="145" t="s">
        <v>13</v>
      </c>
      <c r="I306" s="156">
        <v>0.93840000000000001</v>
      </c>
      <c r="J306" s="157">
        <v>507322.5</v>
      </c>
      <c r="K306" s="139">
        <f t="shared" si="4"/>
        <v>1217574</v>
      </c>
      <c r="L306" s="158">
        <v>101464.5</v>
      </c>
      <c r="M306" s="159"/>
    </row>
    <row r="307" spans="1:13" s="160" customFormat="1" ht="12.95" customHeight="1" x14ac:dyDescent="0.25">
      <c r="A307" s="291"/>
      <c r="B307" s="153">
        <v>626</v>
      </c>
      <c r="C307" s="154">
        <v>9</v>
      </c>
      <c r="D307" s="155" t="s">
        <v>793</v>
      </c>
      <c r="E307" s="155" t="s">
        <v>794</v>
      </c>
      <c r="F307" s="155" t="s">
        <v>795</v>
      </c>
      <c r="G307" s="144" t="s">
        <v>12</v>
      </c>
      <c r="H307" s="145" t="s">
        <v>13</v>
      </c>
      <c r="I307" s="156">
        <v>0.94240000000000002</v>
      </c>
      <c r="J307" s="157">
        <v>509485</v>
      </c>
      <c r="K307" s="139">
        <f t="shared" si="4"/>
        <v>1222764</v>
      </c>
      <c r="L307" s="158">
        <v>101897</v>
      </c>
      <c r="M307" s="159"/>
    </row>
    <row r="308" spans="1:13" s="160" customFormat="1" ht="12.95" customHeight="1" x14ac:dyDescent="0.25">
      <c r="A308" s="291"/>
      <c r="B308" s="153">
        <v>640</v>
      </c>
      <c r="C308" s="154">
        <v>10</v>
      </c>
      <c r="D308" s="155" t="s">
        <v>796</v>
      </c>
      <c r="E308" s="155" t="s">
        <v>797</v>
      </c>
      <c r="F308" s="155" t="s">
        <v>798</v>
      </c>
      <c r="G308" s="144" t="s">
        <v>12</v>
      </c>
      <c r="H308" s="145" t="s">
        <v>13</v>
      </c>
      <c r="I308" s="156">
        <v>0.95750000000000002</v>
      </c>
      <c r="J308" s="157">
        <v>517648.45</v>
      </c>
      <c r="K308" s="139">
        <f t="shared" si="4"/>
        <v>1242356.28</v>
      </c>
      <c r="L308" s="158">
        <v>103529.69</v>
      </c>
      <c r="M308" s="159"/>
    </row>
    <row r="309" spans="1:13" s="160" customFormat="1" ht="12.95" customHeight="1" x14ac:dyDescent="0.25">
      <c r="A309" s="291"/>
      <c r="B309" s="153">
        <v>616</v>
      </c>
      <c r="C309" s="154">
        <v>11</v>
      </c>
      <c r="D309" s="162" t="s">
        <v>149</v>
      </c>
      <c r="E309" s="162" t="s">
        <v>799</v>
      </c>
      <c r="F309" s="162" t="s">
        <v>800</v>
      </c>
      <c r="G309" s="144" t="s">
        <v>12</v>
      </c>
      <c r="H309" s="145" t="s">
        <v>13</v>
      </c>
      <c r="I309" s="156">
        <v>0.94440000000000002</v>
      </c>
      <c r="J309" s="157">
        <v>510566.25</v>
      </c>
      <c r="K309" s="139">
        <f t="shared" si="4"/>
        <v>1225359</v>
      </c>
      <c r="L309" s="158">
        <v>102113.25</v>
      </c>
      <c r="M309" s="159"/>
    </row>
    <row r="310" spans="1:13" s="160" customFormat="1" ht="12.95" customHeight="1" x14ac:dyDescent="0.25">
      <c r="A310" s="291"/>
      <c r="B310" s="153">
        <v>642</v>
      </c>
      <c r="C310" s="154">
        <v>12</v>
      </c>
      <c r="D310" s="155" t="s">
        <v>801</v>
      </c>
      <c r="E310" s="155" t="s">
        <v>802</v>
      </c>
      <c r="F310" s="155" t="s">
        <v>803</v>
      </c>
      <c r="G310" s="144" t="s">
        <v>12</v>
      </c>
      <c r="H310" s="145" t="s">
        <v>13</v>
      </c>
      <c r="I310" s="156">
        <v>0.94240000000000002</v>
      </c>
      <c r="J310" s="157">
        <v>509485</v>
      </c>
      <c r="K310" s="139">
        <f t="shared" si="4"/>
        <v>1222764</v>
      </c>
      <c r="L310" s="158">
        <v>101897</v>
      </c>
      <c r="M310" s="159"/>
    </row>
    <row r="311" spans="1:13" s="160" customFormat="1" ht="12.95" customHeight="1" x14ac:dyDescent="0.25">
      <c r="A311" s="291"/>
      <c r="B311" s="153">
        <v>602</v>
      </c>
      <c r="C311" s="154">
        <v>13</v>
      </c>
      <c r="D311" s="155" t="s">
        <v>804</v>
      </c>
      <c r="E311" s="155" t="s">
        <v>805</v>
      </c>
      <c r="F311" s="155" t="s">
        <v>806</v>
      </c>
      <c r="G311" s="144" t="s">
        <v>12</v>
      </c>
      <c r="H311" s="145" t="s">
        <v>13</v>
      </c>
      <c r="I311" s="156">
        <v>0.95050000000000001</v>
      </c>
      <c r="J311" s="157">
        <v>513864.05</v>
      </c>
      <c r="K311" s="139">
        <f t="shared" si="4"/>
        <v>1233273.72</v>
      </c>
      <c r="L311" s="158">
        <v>102772.81</v>
      </c>
      <c r="M311" s="159"/>
    </row>
    <row r="312" spans="1:13" s="160" customFormat="1" ht="12.95" customHeight="1" x14ac:dyDescent="0.25">
      <c r="A312" s="291"/>
      <c r="B312" s="153">
        <v>637</v>
      </c>
      <c r="C312" s="154">
        <v>14</v>
      </c>
      <c r="D312" s="162" t="s">
        <v>807</v>
      </c>
      <c r="E312" s="162" t="s">
        <v>808</v>
      </c>
      <c r="F312" s="162" t="s">
        <v>809</v>
      </c>
      <c r="G312" s="144" t="s">
        <v>12</v>
      </c>
      <c r="H312" s="145" t="s">
        <v>13</v>
      </c>
      <c r="I312" s="156">
        <v>0.93840000000000001</v>
      </c>
      <c r="J312" s="157">
        <v>507322.5</v>
      </c>
      <c r="K312" s="139">
        <f t="shared" si="4"/>
        <v>1217574</v>
      </c>
      <c r="L312" s="158">
        <v>101464.5</v>
      </c>
      <c r="M312" s="159"/>
    </row>
    <row r="313" spans="1:13" s="160" customFormat="1" ht="12.95" customHeight="1" x14ac:dyDescent="0.25">
      <c r="A313" s="291"/>
      <c r="B313" s="153">
        <v>630</v>
      </c>
      <c r="C313" s="154">
        <v>15</v>
      </c>
      <c r="D313" s="162" t="s">
        <v>810</v>
      </c>
      <c r="E313" s="162" t="s">
        <v>811</v>
      </c>
      <c r="F313" s="162" t="s">
        <v>812</v>
      </c>
      <c r="G313" s="144" t="s">
        <v>12</v>
      </c>
      <c r="H313" s="145" t="s">
        <v>13</v>
      </c>
      <c r="I313" s="156">
        <v>0.54649999999999999</v>
      </c>
      <c r="J313" s="157">
        <v>292856.55</v>
      </c>
      <c r="K313" s="139">
        <f t="shared" si="4"/>
        <v>706488.72</v>
      </c>
      <c r="L313" s="158">
        <v>59090.31</v>
      </c>
      <c r="M313" s="159"/>
    </row>
    <row r="314" spans="1:13" s="160" customFormat="1" ht="12.95" customHeight="1" x14ac:dyDescent="0.25">
      <c r="A314" s="291"/>
      <c r="B314" s="153">
        <v>641</v>
      </c>
      <c r="C314" s="154">
        <v>16</v>
      </c>
      <c r="D314" s="155" t="s">
        <v>813</v>
      </c>
      <c r="E314" s="155" t="s">
        <v>814</v>
      </c>
      <c r="F314" s="155" t="s">
        <v>815</v>
      </c>
      <c r="G314" s="144" t="s">
        <v>12</v>
      </c>
      <c r="H314" s="145" t="s">
        <v>13</v>
      </c>
      <c r="I314" s="156">
        <v>0.9385</v>
      </c>
      <c r="J314" s="157">
        <v>507376.55</v>
      </c>
      <c r="K314" s="139">
        <f t="shared" si="4"/>
        <v>1217703.72</v>
      </c>
      <c r="L314" s="158">
        <v>101475.31</v>
      </c>
      <c r="M314" s="159"/>
    </row>
    <row r="315" spans="1:13" s="160" customFormat="1" ht="12.95" customHeight="1" x14ac:dyDescent="0.25">
      <c r="A315" s="291"/>
      <c r="B315" s="153">
        <v>624</v>
      </c>
      <c r="C315" s="154">
        <v>17</v>
      </c>
      <c r="D315" s="155" t="s">
        <v>816</v>
      </c>
      <c r="E315" s="155" t="s">
        <v>817</v>
      </c>
      <c r="F315" s="155" t="s">
        <v>818</v>
      </c>
      <c r="G315" s="144" t="s">
        <v>12</v>
      </c>
      <c r="H315" s="145" t="s">
        <v>13</v>
      </c>
      <c r="I315" s="156">
        <v>0.95450000000000002</v>
      </c>
      <c r="J315" s="157">
        <v>516026.55</v>
      </c>
      <c r="K315" s="139">
        <f t="shared" si="4"/>
        <v>1238463.72</v>
      </c>
      <c r="L315" s="158">
        <v>103205.31</v>
      </c>
      <c r="M315" s="159"/>
    </row>
    <row r="316" spans="1:13" s="160" customFormat="1" ht="12.95" customHeight="1" x14ac:dyDescent="0.25">
      <c r="A316" s="291"/>
      <c r="B316" s="153">
        <v>627</v>
      </c>
      <c r="C316" s="154">
        <v>18</v>
      </c>
      <c r="D316" s="155" t="s">
        <v>819</v>
      </c>
      <c r="E316" s="155" t="s">
        <v>820</v>
      </c>
      <c r="F316" s="155" t="s">
        <v>821</v>
      </c>
      <c r="G316" s="144" t="s">
        <v>12</v>
      </c>
      <c r="H316" s="145" t="s">
        <v>13</v>
      </c>
      <c r="I316" s="156">
        <v>0.95050000000000001</v>
      </c>
      <c r="J316" s="157">
        <v>513864.05</v>
      </c>
      <c r="K316" s="139">
        <f t="shared" si="4"/>
        <v>1233273.72</v>
      </c>
      <c r="L316" s="158">
        <v>102772.81</v>
      </c>
      <c r="M316" s="159"/>
    </row>
    <row r="317" spans="1:13" s="160" customFormat="1" ht="12.95" customHeight="1" x14ac:dyDescent="0.25">
      <c r="A317" s="291"/>
      <c r="B317" s="153">
        <v>606</v>
      </c>
      <c r="C317" s="154">
        <v>19</v>
      </c>
      <c r="D317" s="155" t="s">
        <v>822</v>
      </c>
      <c r="E317" s="155" t="s">
        <v>823</v>
      </c>
      <c r="F317" s="155" t="s">
        <v>824</v>
      </c>
      <c r="G317" s="144" t="s">
        <v>12</v>
      </c>
      <c r="H317" s="145" t="s">
        <v>13</v>
      </c>
      <c r="I317" s="156">
        <v>0.93840000000000001</v>
      </c>
      <c r="J317" s="157">
        <v>507322.5</v>
      </c>
      <c r="K317" s="139">
        <f t="shared" si="4"/>
        <v>1217574</v>
      </c>
      <c r="L317" s="158">
        <v>101464.5</v>
      </c>
      <c r="M317" s="159"/>
    </row>
    <row r="318" spans="1:13" s="160" customFormat="1" ht="12.95" customHeight="1" x14ac:dyDescent="0.25">
      <c r="A318" s="291"/>
      <c r="B318" s="153">
        <v>612</v>
      </c>
      <c r="C318" s="154">
        <v>20</v>
      </c>
      <c r="D318" s="155" t="s">
        <v>825</v>
      </c>
      <c r="E318" s="155" t="s">
        <v>826</v>
      </c>
      <c r="F318" s="155" t="s">
        <v>827</v>
      </c>
      <c r="G318" s="144" t="s">
        <v>12</v>
      </c>
      <c r="H318" s="145" t="s">
        <v>13</v>
      </c>
      <c r="I318" s="156">
        <v>0.94450000000000001</v>
      </c>
      <c r="J318" s="157">
        <v>510620.3</v>
      </c>
      <c r="K318" s="139">
        <f t="shared" si="4"/>
        <v>1225488.72</v>
      </c>
      <c r="L318" s="158">
        <v>102124.06</v>
      </c>
      <c r="M318" s="159"/>
    </row>
    <row r="319" spans="1:13" s="160" customFormat="1" ht="12.95" customHeight="1" x14ac:dyDescent="0.25">
      <c r="A319" s="291"/>
      <c r="B319" s="153">
        <v>614</v>
      </c>
      <c r="C319" s="154">
        <v>21</v>
      </c>
      <c r="D319" s="155" t="s">
        <v>828</v>
      </c>
      <c r="E319" s="155" t="s">
        <v>829</v>
      </c>
      <c r="F319" s="155" t="s">
        <v>830</v>
      </c>
      <c r="G319" s="144" t="s">
        <v>12</v>
      </c>
      <c r="H319" s="145" t="s">
        <v>13</v>
      </c>
      <c r="I319" s="156">
        <v>0.95250000000000001</v>
      </c>
      <c r="J319" s="157">
        <v>514945.3</v>
      </c>
      <c r="K319" s="139">
        <f t="shared" si="4"/>
        <v>1235868.72</v>
      </c>
      <c r="L319" s="158">
        <v>102989.06</v>
      </c>
      <c r="M319" s="159"/>
    </row>
    <row r="320" spans="1:13" s="160" customFormat="1" ht="12.95" customHeight="1" x14ac:dyDescent="0.25">
      <c r="A320" s="291"/>
      <c r="B320" s="153">
        <v>643</v>
      </c>
      <c r="C320" s="154">
        <v>22</v>
      </c>
      <c r="D320" s="155" t="s">
        <v>831</v>
      </c>
      <c r="E320" s="155" t="s">
        <v>832</v>
      </c>
      <c r="F320" s="155" t="s">
        <v>833</v>
      </c>
      <c r="G320" s="144" t="s">
        <v>12</v>
      </c>
      <c r="H320" s="145" t="s">
        <v>13</v>
      </c>
      <c r="I320" s="156">
        <v>0.94640000000000002</v>
      </c>
      <c r="J320" s="157">
        <v>508187.5</v>
      </c>
      <c r="K320" s="139">
        <f t="shared" si="4"/>
        <v>1224494</v>
      </c>
      <c r="L320" s="158">
        <v>102329.5</v>
      </c>
      <c r="M320" s="159"/>
    </row>
    <row r="321" spans="1:13" s="160" customFormat="1" ht="12.95" customHeight="1" x14ac:dyDescent="0.25">
      <c r="A321" s="291"/>
      <c r="B321" s="153">
        <v>633</v>
      </c>
      <c r="C321" s="154">
        <v>23</v>
      </c>
      <c r="D321" s="155" t="s">
        <v>834</v>
      </c>
      <c r="E321" s="155" t="s">
        <v>835</v>
      </c>
      <c r="F321" s="155" t="s">
        <v>836</v>
      </c>
      <c r="G321" s="144" t="s">
        <v>12</v>
      </c>
      <c r="H321" s="145" t="s">
        <v>13</v>
      </c>
      <c r="I321" s="156">
        <v>0.97789999999999999</v>
      </c>
      <c r="J321" s="157">
        <v>528677.19999999995</v>
      </c>
      <c r="K321" s="139">
        <f t="shared" si="4"/>
        <v>1268825.28</v>
      </c>
      <c r="L321" s="158">
        <v>105735.44</v>
      </c>
      <c r="M321" s="159"/>
    </row>
    <row r="322" spans="1:13" s="160" customFormat="1" ht="12.95" customHeight="1" x14ac:dyDescent="0.25">
      <c r="A322" s="291"/>
      <c r="B322" s="153">
        <v>636</v>
      </c>
      <c r="C322" s="154">
        <v>24</v>
      </c>
      <c r="D322" s="162" t="s">
        <v>837</v>
      </c>
      <c r="E322" s="162" t="s">
        <v>838</v>
      </c>
      <c r="F322" s="162" t="s">
        <v>839</v>
      </c>
      <c r="G322" s="144" t="s">
        <v>12</v>
      </c>
      <c r="H322" s="145" t="s">
        <v>13</v>
      </c>
      <c r="I322" s="156">
        <v>0.95640000000000003</v>
      </c>
      <c r="J322" s="157">
        <v>517053.75</v>
      </c>
      <c r="K322" s="139">
        <f t="shared" si="4"/>
        <v>1240929</v>
      </c>
      <c r="L322" s="158">
        <v>103410.75</v>
      </c>
      <c r="M322" s="159"/>
    </row>
    <row r="323" spans="1:13" s="160" customFormat="1" ht="12.95" customHeight="1" x14ac:dyDescent="0.25">
      <c r="A323" s="291"/>
      <c r="B323" s="153">
        <v>618</v>
      </c>
      <c r="C323" s="154">
        <v>25</v>
      </c>
      <c r="D323" s="155" t="s">
        <v>840</v>
      </c>
      <c r="E323" s="155" t="s">
        <v>841</v>
      </c>
      <c r="F323" s="155" t="s">
        <v>842</v>
      </c>
      <c r="G323" s="144" t="s">
        <v>12</v>
      </c>
      <c r="H323" s="145" t="s">
        <v>13</v>
      </c>
      <c r="I323" s="156">
        <v>0.96989999999999998</v>
      </c>
      <c r="J323" s="157">
        <v>524352.19999999995</v>
      </c>
      <c r="K323" s="139">
        <f t="shared" si="4"/>
        <v>1258445.28</v>
      </c>
      <c r="L323" s="158">
        <v>104870.44</v>
      </c>
      <c r="M323" s="159"/>
    </row>
    <row r="324" spans="1:13" s="160" customFormat="1" ht="12.95" customHeight="1" x14ac:dyDescent="0.25">
      <c r="A324" s="291"/>
      <c r="B324" s="153">
        <v>632</v>
      </c>
      <c r="C324" s="154">
        <v>26</v>
      </c>
      <c r="D324" s="155" t="s">
        <v>843</v>
      </c>
      <c r="E324" s="155" t="s">
        <v>844</v>
      </c>
      <c r="F324" s="155" t="s">
        <v>845</v>
      </c>
      <c r="G324" s="144" t="s">
        <v>12</v>
      </c>
      <c r="H324" s="145" t="s">
        <v>13</v>
      </c>
      <c r="I324" s="156">
        <v>0.95350000000000001</v>
      </c>
      <c r="J324" s="157">
        <v>515269.7</v>
      </c>
      <c r="K324" s="139">
        <f t="shared" si="4"/>
        <v>1236950.03</v>
      </c>
      <c r="L324" s="158">
        <v>103097.19</v>
      </c>
      <c r="M324" s="159"/>
    </row>
    <row r="325" spans="1:13" s="160" customFormat="1" ht="12.95" customHeight="1" x14ac:dyDescent="0.25">
      <c r="A325" s="291"/>
      <c r="B325" s="153">
        <v>605</v>
      </c>
      <c r="C325" s="154">
        <v>27</v>
      </c>
      <c r="D325" s="155" t="s">
        <v>846</v>
      </c>
      <c r="E325" s="155" t="s">
        <v>847</v>
      </c>
      <c r="F325" s="155" t="s">
        <v>848</v>
      </c>
      <c r="G325" s="144" t="s">
        <v>12</v>
      </c>
      <c r="H325" s="145" t="s">
        <v>13</v>
      </c>
      <c r="I325" s="156">
        <v>0.94450000000000001</v>
      </c>
      <c r="J325" s="157">
        <v>510620.3</v>
      </c>
      <c r="K325" s="139">
        <f t="shared" si="4"/>
        <v>1225488.72</v>
      </c>
      <c r="L325" s="158">
        <v>102124.06</v>
      </c>
      <c r="M325" s="159"/>
    </row>
    <row r="326" spans="1:13" s="160" customFormat="1" ht="12.95" customHeight="1" x14ac:dyDescent="0.25">
      <c r="A326" s="291"/>
      <c r="B326" s="153">
        <v>609</v>
      </c>
      <c r="C326" s="154">
        <v>28</v>
      </c>
      <c r="D326" s="155" t="s">
        <v>849</v>
      </c>
      <c r="E326" s="155" t="s">
        <v>850</v>
      </c>
      <c r="F326" s="155" t="s">
        <v>851</v>
      </c>
      <c r="G326" s="144" t="s">
        <v>12</v>
      </c>
      <c r="H326" s="145" t="s">
        <v>13</v>
      </c>
      <c r="I326" s="156">
        <v>0.95850000000000002</v>
      </c>
      <c r="J326" s="157">
        <v>518189.05</v>
      </c>
      <c r="K326" s="139">
        <f t="shared" si="4"/>
        <v>1243653.72</v>
      </c>
      <c r="L326" s="158">
        <v>103637.81</v>
      </c>
      <c r="M326" s="159"/>
    </row>
    <row r="327" spans="1:13" s="160" customFormat="1" ht="12.95" customHeight="1" x14ac:dyDescent="0.25">
      <c r="A327" s="291"/>
      <c r="B327" s="153">
        <v>600</v>
      </c>
      <c r="C327" s="154">
        <v>29</v>
      </c>
      <c r="D327" s="155" t="s">
        <v>852</v>
      </c>
      <c r="E327" s="155" t="s">
        <v>853</v>
      </c>
      <c r="F327" s="155" t="s">
        <v>854</v>
      </c>
      <c r="G327" s="144" t="s">
        <v>12</v>
      </c>
      <c r="H327" s="145" t="s">
        <v>13</v>
      </c>
      <c r="I327" s="156">
        <v>0.95250000000000001</v>
      </c>
      <c r="J327" s="157">
        <v>514945.3</v>
      </c>
      <c r="K327" s="139">
        <f t="shared" si="4"/>
        <v>1235868.72</v>
      </c>
      <c r="L327" s="158">
        <v>102989.06</v>
      </c>
      <c r="M327" s="159"/>
    </row>
    <row r="328" spans="1:13" s="160" customFormat="1" ht="12.95" customHeight="1" x14ac:dyDescent="0.25">
      <c r="A328" s="291"/>
      <c r="B328" s="153">
        <v>603</v>
      </c>
      <c r="C328" s="154">
        <v>30</v>
      </c>
      <c r="D328" s="155" t="s">
        <v>855</v>
      </c>
      <c r="E328" s="155" t="s">
        <v>856</v>
      </c>
      <c r="F328" s="155" t="s">
        <v>857</v>
      </c>
      <c r="G328" s="144" t="s">
        <v>12</v>
      </c>
      <c r="H328" s="145" t="s">
        <v>13</v>
      </c>
      <c r="I328" s="156">
        <v>0.69279999999999997</v>
      </c>
      <c r="J328" s="157">
        <v>374545</v>
      </c>
      <c r="K328" s="139">
        <f t="shared" si="4"/>
        <v>898908</v>
      </c>
      <c r="L328" s="158">
        <v>74909</v>
      </c>
      <c r="M328" s="159"/>
    </row>
    <row r="329" spans="1:13" s="160" customFormat="1" ht="12.95" customHeight="1" x14ac:dyDescent="0.25">
      <c r="A329" s="291"/>
      <c r="B329" s="153">
        <v>635</v>
      </c>
      <c r="C329" s="154">
        <v>31</v>
      </c>
      <c r="D329" s="155" t="s">
        <v>858</v>
      </c>
      <c r="E329" s="155" t="s">
        <v>859</v>
      </c>
      <c r="F329" s="155" t="s">
        <v>860</v>
      </c>
      <c r="G329" s="144" t="s">
        <v>12</v>
      </c>
      <c r="H329" s="145" t="s">
        <v>13</v>
      </c>
      <c r="I329" s="156">
        <v>0.58509999999999995</v>
      </c>
      <c r="J329" s="157">
        <v>400224.7</v>
      </c>
      <c r="K329" s="139">
        <f t="shared" si="4"/>
        <v>843072.28</v>
      </c>
      <c r="L329" s="158">
        <v>63263.94</v>
      </c>
      <c r="M329" s="159"/>
    </row>
    <row r="330" spans="1:13" s="160" customFormat="1" ht="12.95" customHeight="1" x14ac:dyDescent="0.25">
      <c r="A330" s="291"/>
      <c r="B330" s="153">
        <v>623</v>
      </c>
      <c r="C330" s="154">
        <v>32</v>
      </c>
      <c r="D330" s="155" t="s">
        <v>861</v>
      </c>
      <c r="E330" s="155" t="s">
        <v>862</v>
      </c>
      <c r="F330" s="155" t="s">
        <v>863</v>
      </c>
      <c r="G330" s="144" t="s">
        <v>12</v>
      </c>
      <c r="H330" s="145" t="s">
        <v>13</v>
      </c>
      <c r="I330" s="156">
        <v>0.95450000000000002</v>
      </c>
      <c r="J330" s="157">
        <v>516026.55</v>
      </c>
      <c r="K330" s="139">
        <f t="shared" ref="K330:K393" si="5">ROUND(J330+L330*7,2)</f>
        <v>1238463.72</v>
      </c>
      <c r="L330" s="158">
        <v>103205.31</v>
      </c>
      <c r="M330" s="159"/>
    </row>
    <row r="331" spans="1:13" s="160" customFormat="1" ht="12.95" customHeight="1" x14ac:dyDescent="0.25">
      <c r="A331" s="291"/>
      <c r="B331" s="153">
        <v>638</v>
      </c>
      <c r="C331" s="154">
        <v>33</v>
      </c>
      <c r="D331" s="155" t="s">
        <v>864</v>
      </c>
      <c r="E331" s="155" t="s">
        <v>865</v>
      </c>
      <c r="F331" s="155" t="s">
        <v>866</v>
      </c>
      <c r="G331" s="144" t="s">
        <v>12</v>
      </c>
      <c r="H331" s="145" t="s">
        <v>13</v>
      </c>
      <c r="I331" s="156">
        <v>0.95240000000000002</v>
      </c>
      <c r="J331" s="157">
        <v>514675</v>
      </c>
      <c r="K331" s="139">
        <f t="shared" si="5"/>
        <v>1235522.75</v>
      </c>
      <c r="L331" s="158">
        <v>102978.25</v>
      </c>
      <c r="M331" s="159"/>
    </row>
    <row r="332" spans="1:13" s="160" customFormat="1" ht="12.95" customHeight="1" x14ac:dyDescent="0.25">
      <c r="A332" s="291"/>
      <c r="B332" s="153">
        <v>611</v>
      </c>
      <c r="C332" s="154">
        <v>34</v>
      </c>
      <c r="D332" s="155" t="s">
        <v>867</v>
      </c>
      <c r="E332" s="155" t="s">
        <v>868</v>
      </c>
      <c r="F332" s="155" t="s">
        <v>869</v>
      </c>
      <c r="G332" s="144" t="s">
        <v>12</v>
      </c>
      <c r="H332" s="145" t="s">
        <v>13</v>
      </c>
      <c r="I332" s="156">
        <v>0.95250000000000001</v>
      </c>
      <c r="J332" s="157">
        <v>514080.3</v>
      </c>
      <c r="K332" s="139">
        <f t="shared" si="5"/>
        <v>1235003.72</v>
      </c>
      <c r="L332" s="158">
        <v>102989.06</v>
      </c>
      <c r="M332" s="159"/>
    </row>
    <row r="333" spans="1:13" s="160" customFormat="1" ht="12.95" customHeight="1" x14ac:dyDescent="0.25">
      <c r="A333" s="291"/>
      <c r="B333" s="153">
        <v>629</v>
      </c>
      <c r="C333" s="154">
        <v>35</v>
      </c>
      <c r="D333" s="155" t="s">
        <v>870</v>
      </c>
      <c r="E333" s="155" t="s">
        <v>871</v>
      </c>
      <c r="F333" s="155" t="s">
        <v>872</v>
      </c>
      <c r="G333" s="144" t="s">
        <v>12</v>
      </c>
      <c r="H333" s="145" t="s">
        <v>13</v>
      </c>
      <c r="I333" s="156">
        <v>0.96050000000000002</v>
      </c>
      <c r="J333" s="157">
        <v>519270.3</v>
      </c>
      <c r="K333" s="139">
        <f t="shared" si="5"/>
        <v>1246248.72</v>
      </c>
      <c r="L333" s="158">
        <v>103854.06</v>
      </c>
      <c r="M333" s="159"/>
    </row>
    <row r="334" spans="1:13" s="160" customFormat="1" ht="12.95" customHeight="1" x14ac:dyDescent="0.25">
      <c r="A334" s="291"/>
      <c r="B334" s="153">
        <v>628</v>
      </c>
      <c r="C334" s="154">
        <v>36</v>
      </c>
      <c r="D334" s="155" t="s">
        <v>873</v>
      </c>
      <c r="E334" s="155" t="s">
        <v>874</v>
      </c>
      <c r="F334" s="155" t="s">
        <v>875</v>
      </c>
      <c r="G334" s="144" t="s">
        <v>12</v>
      </c>
      <c r="H334" s="145" t="s">
        <v>13</v>
      </c>
      <c r="I334" s="156">
        <v>0.67969999999999997</v>
      </c>
      <c r="J334" s="157">
        <v>367462.8</v>
      </c>
      <c r="K334" s="139">
        <f t="shared" si="5"/>
        <v>881910.72</v>
      </c>
      <c r="L334" s="158">
        <v>73492.56</v>
      </c>
      <c r="M334" s="159"/>
    </row>
    <row r="335" spans="1:13" s="160" customFormat="1" ht="12.95" customHeight="1" x14ac:dyDescent="0.25">
      <c r="A335" s="291"/>
      <c r="B335" s="153">
        <v>639</v>
      </c>
      <c r="C335" s="154">
        <v>37</v>
      </c>
      <c r="D335" s="155" t="s">
        <v>876</v>
      </c>
      <c r="E335" s="155" t="s">
        <v>877</v>
      </c>
      <c r="F335" s="155" t="s">
        <v>878</v>
      </c>
      <c r="G335" s="144" t="s">
        <v>12</v>
      </c>
      <c r="H335" s="145" t="s">
        <v>13</v>
      </c>
      <c r="I335" s="156">
        <v>0.97789999999999999</v>
      </c>
      <c r="J335" s="157">
        <v>528677.19999999995</v>
      </c>
      <c r="K335" s="139">
        <f t="shared" si="5"/>
        <v>1268825.28</v>
      </c>
      <c r="L335" s="158">
        <v>105735.44</v>
      </c>
      <c r="M335" s="159"/>
    </row>
    <row r="336" spans="1:13" s="160" customFormat="1" ht="12.95" customHeight="1" x14ac:dyDescent="0.25">
      <c r="A336" s="291"/>
      <c r="B336" s="153">
        <v>617</v>
      </c>
      <c r="C336" s="154">
        <v>38</v>
      </c>
      <c r="D336" s="155" t="s">
        <v>879</v>
      </c>
      <c r="E336" s="155" t="s">
        <v>880</v>
      </c>
      <c r="F336" s="155" t="s">
        <v>881</v>
      </c>
      <c r="G336" s="144" t="s">
        <v>12</v>
      </c>
      <c r="H336" s="145" t="s">
        <v>13</v>
      </c>
      <c r="I336" s="156">
        <v>0.96750000000000003</v>
      </c>
      <c r="J336" s="157">
        <v>523054.7</v>
      </c>
      <c r="K336" s="139">
        <f t="shared" si="5"/>
        <v>1255331.28</v>
      </c>
      <c r="L336" s="158">
        <v>104610.94</v>
      </c>
      <c r="M336" s="159"/>
    </row>
    <row r="337" spans="1:13" s="160" customFormat="1" ht="12.95" customHeight="1" x14ac:dyDescent="0.25">
      <c r="A337" s="291"/>
      <c r="B337" s="153">
        <v>622</v>
      </c>
      <c r="C337" s="154">
        <v>39</v>
      </c>
      <c r="D337" s="155" t="s">
        <v>882</v>
      </c>
      <c r="E337" s="155" t="s">
        <v>883</v>
      </c>
      <c r="F337" s="155" t="s">
        <v>884</v>
      </c>
      <c r="G337" s="144" t="s">
        <v>12</v>
      </c>
      <c r="H337" s="145" t="s">
        <v>13</v>
      </c>
      <c r="I337" s="156">
        <v>0.95689999999999997</v>
      </c>
      <c r="J337" s="157">
        <v>517324.05</v>
      </c>
      <c r="K337" s="139">
        <f t="shared" si="5"/>
        <v>1241577.72</v>
      </c>
      <c r="L337" s="158">
        <v>103464.81</v>
      </c>
      <c r="M337" s="159"/>
    </row>
    <row r="338" spans="1:13" s="160" customFormat="1" ht="12.95" customHeight="1" x14ac:dyDescent="0.25">
      <c r="A338" s="291"/>
      <c r="B338" s="153">
        <v>634</v>
      </c>
      <c r="C338" s="154">
        <v>40</v>
      </c>
      <c r="D338" s="155" t="s">
        <v>885</v>
      </c>
      <c r="E338" s="155" t="s">
        <v>886</v>
      </c>
      <c r="F338" s="155" t="s">
        <v>887</v>
      </c>
      <c r="G338" s="144" t="s">
        <v>12</v>
      </c>
      <c r="H338" s="145" t="s">
        <v>13</v>
      </c>
      <c r="I338" s="156">
        <v>0.98509999999999998</v>
      </c>
      <c r="J338" s="157">
        <v>532569.69999999995</v>
      </c>
      <c r="K338" s="139">
        <f t="shared" si="5"/>
        <v>1278167.28</v>
      </c>
      <c r="L338" s="158">
        <v>106513.94</v>
      </c>
      <c r="M338" s="159"/>
    </row>
    <row r="339" spans="1:13" s="160" customFormat="1" ht="12.95" customHeight="1" x14ac:dyDescent="0.2">
      <c r="A339" s="292"/>
      <c r="B339" s="153">
        <v>631</v>
      </c>
      <c r="C339" s="154">
        <v>41</v>
      </c>
      <c r="D339" s="162" t="s">
        <v>888</v>
      </c>
      <c r="E339" s="162" t="s">
        <v>889</v>
      </c>
      <c r="F339" s="162" t="s">
        <v>890</v>
      </c>
      <c r="G339" s="165" t="s">
        <v>12</v>
      </c>
      <c r="H339" s="145" t="s">
        <v>13</v>
      </c>
      <c r="I339" s="156">
        <v>0.97709999999999997</v>
      </c>
      <c r="J339" s="157">
        <v>528244.69999999995</v>
      </c>
      <c r="K339" s="139">
        <f t="shared" si="5"/>
        <v>1267787.28</v>
      </c>
      <c r="L339" s="157">
        <v>105648.94</v>
      </c>
      <c r="M339" s="159"/>
    </row>
    <row r="340" spans="1:13" s="160" customFormat="1" ht="12.95" customHeight="1" x14ac:dyDescent="0.25">
      <c r="A340" s="290" t="s">
        <v>891</v>
      </c>
      <c r="B340" s="153"/>
      <c r="C340" s="154"/>
      <c r="D340" s="135" t="s">
        <v>126</v>
      </c>
      <c r="E340" s="155"/>
      <c r="F340" s="155"/>
      <c r="G340" s="171"/>
      <c r="H340" s="145"/>
      <c r="I340" s="156"/>
      <c r="J340" s="157"/>
      <c r="K340" s="139"/>
      <c r="L340" s="158"/>
      <c r="M340" s="159"/>
    </row>
    <row r="341" spans="1:13" s="160" customFormat="1" ht="12.95" customHeight="1" x14ac:dyDescent="0.2">
      <c r="A341" s="291"/>
      <c r="B341" s="153">
        <v>710</v>
      </c>
      <c r="C341" s="154">
        <v>1</v>
      </c>
      <c r="D341" s="162" t="s">
        <v>892</v>
      </c>
      <c r="E341" s="162" t="s">
        <v>893</v>
      </c>
      <c r="F341" s="162" t="s">
        <v>894</v>
      </c>
      <c r="G341" s="165" t="s">
        <v>130</v>
      </c>
      <c r="H341" s="145" t="s">
        <v>13</v>
      </c>
      <c r="I341" s="156">
        <v>0.90990000000000004</v>
      </c>
      <c r="J341" s="157">
        <v>245976.30000000002</v>
      </c>
      <c r="K341" s="139">
        <f t="shared" si="5"/>
        <v>590343.12</v>
      </c>
      <c r="L341" s="158">
        <v>49195.26</v>
      </c>
      <c r="M341" s="159"/>
    </row>
    <row r="342" spans="1:13" s="160" customFormat="1" ht="12.95" customHeight="1" x14ac:dyDescent="0.25">
      <c r="A342" s="291"/>
      <c r="B342" s="153"/>
      <c r="C342" s="154"/>
      <c r="D342" s="135" t="s">
        <v>11</v>
      </c>
      <c r="E342" s="155"/>
      <c r="F342" s="155"/>
      <c r="G342" s="171"/>
      <c r="H342" s="145"/>
      <c r="I342" s="156"/>
      <c r="J342" s="157"/>
      <c r="K342" s="139"/>
      <c r="L342" s="158"/>
      <c r="M342" s="159"/>
    </row>
    <row r="343" spans="1:13" s="160" customFormat="1" ht="12.95" customHeight="1" x14ac:dyDescent="0.25">
      <c r="A343" s="291"/>
      <c r="B343" s="153">
        <v>706</v>
      </c>
      <c r="C343" s="154">
        <v>1</v>
      </c>
      <c r="D343" s="155" t="s">
        <v>895</v>
      </c>
      <c r="E343" s="155" t="s">
        <v>896</v>
      </c>
      <c r="F343" s="155" t="s">
        <v>897</v>
      </c>
      <c r="G343" s="171" t="s">
        <v>12</v>
      </c>
      <c r="H343" s="145" t="s">
        <v>13</v>
      </c>
      <c r="I343" s="156">
        <v>0.9244</v>
      </c>
      <c r="J343" s="157">
        <v>499753.75</v>
      </c>
      <c r="K343" s="139">
        <f t="shared" si="5"/>
        <v>1199409</v>
      </c>
      <c r="L343" s="158">
        <v>99950.75</v>
      </c>
      <c r="M343" s="159"/>
    </row>
    <row r="344" spans="1:13" s="160" customFormat="1" ht="12.95" customHeight="1" x14ac:dyDescent="0.25">
      <c r="A344" s="291"/>
      <c r="B344" s="163">
        <v>732</v>
      </c>
      <c r="C344" s="154">
        <v>2</v>
      </c>
      <c r="D344" s="155" t="s">
        <v>898</v>
      </c>
      <c r="E344" s="155" t="s">
        <v>899</v>
      </c>
      <c r="F344" s="155" t="s">
        <v>900</v>
      </c>
      <c r="G344" s="171" t="s">
        <v>12</v>
      </c>
      <c r="H344" s="145" t="s">
        <v>13</v>
      </c>
      <c r="I344" s="156">
        <v>0.91839999999999999</v>
      </c>
      <c r="J344" s="157">
        <v>496510</v>
      </c>
      <c r="K344" s="139">
        <f t="shared" si="5"/>
        <v>1191624</v>
      </c>
      <c r="L344" s="158">
        <v>99302</v>
      </c>
      <c r="M344" s="159"/>
    </row>
    <row r="345" spans="1:13" s="160" customFormat="1" ht="12.95" customHeight="1" x14ac:dyDescent="0.2">
      <c r="A345" s="291"/>
      <c r="B345" s="153">
        <v>713</v>
      </c>
      <c r="C345" s="154">
        <v>3</v>
      </c>
      <c r="D345" s="162" t="s">
        <v>901</v>
      </c>
      <c r="E345" s="162" t="s">
        <v>902</v>
      </c>
      <c r="F345" s="162" t="s">
        <v>903</v>
      </c>
      <c r="G345" s="165" t="s">
        <v>12</v>
      </c>
      <c r="H345" s="145" t="s">
        <v>13</v>
      </c>
      <c r="I345" s="156">
        <v>0.92190000000000005</v>
      </c>
      <c r="J345" s="157">
        <v>454633.2</v>
      </c>
      <c r="K345" s="139">
        <f t="shared" si="5"/>
        <v>1152396.28</v>
      </c>
      <c r="L345" s="158">
        <v>99680.44</v>
      </c>
      <c r="M345" s="159"/>
    </row>
    <row r="346" spans="1:13" s="160" customFormat="1" ht="12.95" customHeight="1" x14ac:dyDescent="0.25">
      <c r="A346" s="291"/>
      <c r="B346" s="153">
        <v>718</v>
      </c>
      <c r="C346" s="154">
        <v>4</v>
      </c>
      <c r="D346" s="162" t="s">
        <v>904</v>
      </c>
      <c r="E346" s="162" t="s">
        <v>905</v>
      </c>
      <c r="F346" s="162" t="s">
        <v>906</v>
      </c>
      <c r="G346" s="144" t="s">
        <v>12</v>
      </c>
      <c r="H346" s="145" t="s">
        <v>13</v>
      </c>
      <c r="I346" s="156">
        <v>0.92390000000000005</v>
      </c>
      <c r="J346" s="157">
        <v>499483.45</v>
      </c>
      <c r="K346" s="139">
        <f t="shared" si="5"/>
        <v>1198760.28</v>
      </c>
      <c r="L346" s="158">
        <v>99896.69</v>
      </c>
      <c r="M346" s="159"/>
    </row>
    <row r="347" spans="1:13" s="160" customFormat="1" ht="12.95" customHeight="1" x14ac:dyDescent="0.25">
      <c r="A347" s="291"/>
      <c r="B347" s="153">
        <v>738</v>
      </c>
      <c r="C347" s="154">
        <v>5</v>
      </c>
      <c r="D347" s="162" t="s">
        <v>907</v>
      </c>
      <c r="E347" s="162" t="s">
        <v>908</v>
      </c>
      <c r="F347" s="162" t="s">
        <v>909</v>
      </c>
      <c r="G347" s="144" t="s">
        <v>12</v>
      </c>
      <c r="H347" s="145" t="s">
        <v>13</v>
      </c>
      <c r="I347" s="156">
        <v>0.91359999999999997</v>
      </c>
      <c r="J347" s="157">
        <v>493915</v>
      </c>
      <c r="K347" s="139">
        <f t="shared" si="5"/>
        <v>1185396</v>
      </c>
      <c r="L347" s="158">
        <v>98783</v>
      </c>
      <c r="M347" s="159"/>
    </row>
    <row r="348" spans="1:13" s="160" customFormat="1" ht="12.95" customHeight="1" x14ac:dyDescent="0.25">
      <c r="A348" s="291"/>
      <c r="B348" s="153">
        <v>709</v>
      </c>
      <c r="C348" s="154">
        <v>6</v>
      </c>
      <c r="D348" s="155" t="s">
        <v>910</v>
      </c>
      <c r="E348" s="155" t="s">
        <v>911</v>
      </c>
      <c r="F348" s="155" t="s">
        <v>912</v>
      </c>
      <c r="G348" s="144" t="s">
        <v>12</v>
      </c>
      <c r="H348" s="145" t="s">
        <v>13</v>
      </c>
      <c r="I348" s="156">
        <v>0.93240000000000001</v>
      </c>
      <c r="J348" s="157">
        <v>504078.75</v>
      </c>
      <c r="K348" s="139">
        <f t="shared" si="5"/>
        <v>1209789</v>
      </c>
      <c r="L348" s="158">
        <v>100815.75</v>
      </c>
      <c r="M348" s="159"/>
    </row>
    <row r="349" spans="1:13" s="160" customFormat="1" ht="12.95" customHeight="1" x14ac:dyDescent="0.25">
      <c r="A349" s="291"/>
      <c r="B349" s="153">
        <v>705</v>
      </c>
      <c r="C349" s="154">
        <v>7</v>
      </c>
      <c r="D349" s="155" t="s">
        <v>913</v>
      </c>
      <c r="E349" s="155" t="s">
        <v>914</v>
      </c>
      <c r="F349" s="155" t="s">
        <v>915</v>
      </c>
      <c r="G349" s="144" t="s">
        <v>12</v>
      </c>
      <c r="H349" s="145" t="s">
        <v>13</v>
      </c>
      <c r="I349" s="156">
        <v>0.91839999999999999</v>
      </c>
      <c r="J349" s="157">
        <v>496510</v>
      </c>
      <c r="K349" s="139">
        <f t="shared" si="5"/>
        <v>1191624</v>
      </c>
      <c r="L349" s="158">
        <v>99302</v>
      </c>
      <c r="M349" s="159"/>
    </row>
    <row r="350" spans="1:13" s="160" customFormat="1" ht="12.95" customHeight="1" x14ac:dyDescent="0.25">
      <c r="A350" s="291"/>
      <c r="B350" s="153">
        <v>708</v>
      </c>
      <c r="C350" s="154">
        <v>8</v>
      </c>
      <c r="D350" s="155" t="s">
        <v>916</v>
      </c>
      <c r="E350" s="155" t="s">
        <v>917</v>
      </c>
      <c r="F350" s="155" t="s">
        <v>918</v>
      </c>
      <c r="G350" s="144" t="s">
        <v>12</v>
      </c>
      <c r="H350" s="145" t="s">
        <v>13</v>
      </c>
      <c r="I350" s="156">
        <v>0.91890000000000005</v>
      </c>
      <c r="J350" s="157">
        <v>496780.3</v>
      </c>
      <c r="K350" s="139">
        <f t="shared" si="5"/>
        <v>1192272.72</v>
      </c>
      <c r="L350" s="158">
        <v>99356.06</v>
      </c>
      <c r="M350" s="159"/>
    </row>
    <row r="351" spans="1:13" s="160" customFormat="1" ht="12.95" customHeight="1" x14ac:dyDescent="0.25">
      <c r="A351" s="291"/>
      <c r="B351" s="153">
        <v>727</v>
      </c>
      <c r="C351" s="154">
        <v>9</v>
      </c>
      <c r="D351" s="155" t="s">
        <v>919</v>
      </c>
      <c r="E351" s="155" t="s">
        <v>920</v>
      </c>
      <c r="F351" s="155" t="s">
        <v>921</v>
      </c>
      <c r="G351" s="144" t="s">
        <v>12</v>
      </c>
      <c r="H351" s="145" t="s">
        <v>13</v>
      </c>
      <c r="I351" s="156">
        <v>0.9244</v>
      </c>
      <c r="J351" s="157">
        <v>499753.75</v>
      </c>
      <c r="K351" s="139">
        <f t="shared" si="5"/>
        <v>1199409</v>
      </c>
      <c r="L351" s="158">
        <v>99950.75</v>
      </c>
      <c r="M351" s="159"/>
    </row>
    <row r="352" spans="1:13" s="160" customFormat="1" ht="12.95" customHeight="1" x14ac:dyDescent="0.25">
      <c r="A352" s="291"/>
      <c r="B352" s="153">
        <v>737</v>
      </c>
      <c r="C352" s="154">
        <v>10</v>
      </c>
      <c r="D352" s="155" t="s">
        <v>922</v>
      </c>
      <c r="E352" s="155" t="s">
        <v>923</v>
      </c>
      <c r="F352" s="155" t="s">
        <v>924</v>
      </c>
      <c r="G352" s="144" t="s">
        <v>12</v>
      </c>
      <c r="H352" s="145" t="s">
        <v>13</v>
      </c>
      <c r="I352" s="156">
        <v>0.91839999999999999</v>
      </c>
      <c r="J352" s="157">
        <v>496510</v>
      </c>
      <c r="K352" s="139">
        <f t="shared" si="5"/>
        <v>1191624</v>
      </c>
      <c r="L352" s="158">
        <v>99302</v>
      </c>
      <c r="M352" s="159"/>
    </row>
    <row r="353" spans="1:13" s="160" customFormat="1" ht="12.95" customHeight="1" x14ac:dyDescent="0.25">
      <c r="A353" s="291"/>
      <c r="B353" s="153">
        <v>726</v>
      </c>
      <c r="C353" s="154">
        <v>11</v>
      </c>
      <c r="D353" s="155" t="s">
        <v>925</v>
      </c>
      <c r="E353" s="155" t="s">
        <v>926</v>
      </c>
      <c r="F353" s="155" t="s">
        <v>927</v>
      </c>
      <c r="G353" s="144" t="s">
        <v>12</v>
      </c>
      <c r="H353" s="145" t="s">
        <v>13</v>
      </c>
      <c r="I353" s="156">
        <v>0.9264</v>
      </c>
      <c r="J353" s="157">
        <v>500835</v>
      </c>
      <c r="K353" s="139">
        <f t="shared" si="5"/>
        <v>1202004</v>
      </c>
      <c r="L353" s="158">
        <v>100167</v>
      </c>
      <c r="M353" s="159"/>
    </row>
    <row r="354" spans="1:13" s="160" customFormat="1" ht="12.95" customHeight="1" x14ac:dyDescent="0.25">
      <c r="A354" s="291"/>
      <c r="B354" s="153">
        <v>701</v>
      </c>
      <c r="C354" s="154">
        <v>12</v>
      </c>
      <c r="D354" s="155" t="s">
        <v>928</v>
      </c>
      <c r="E354" s="155" t="s">
        <v>929</v>
      </c>
      <c r="F354" s="155" t="s">
        <v>930</v>
      </c>
      <c r="G354" s="144" t="s">
        <v>12</v>
      </c>
      <c r="H354" s="145" t="s">
        <v>13</v>
      </c>
      <c r="I354" s="156">
        <v>0.90990000000000004</v>
      </c>
      <c r="J354" s="157">
        <v>491914.7</v>
      </c>
      <c r="K354" s="139">
        <f t="shared" si="5"/>
        <v>1180595.28</v>
      </c>
      <c r="L354" s="158">
        <v>98382.94</v>
      </c>
      <c r="M354" s="159"/>
    </row>
    <row r="355" spans="1:13" s="160" customFormat="1" ht="12.95" customHeight="1" x14ac:dyDescent="0.25">
      <c r="A355" s="291"/>
      <c r="B355" s="153">
        <v>734</v>
      </c>
      <c r="C355" s="154">
        <v>13</v>
      </c>
      <c r="D355" s="162" t="s">
        <v>931</v>
      </c>
      <c r="E355" s="162" t="s">
        <v>932</v>
      </c>
      <c r="F355" s="162" t="s">
        <v>933</v>
      </c>
      <c r="G355" s="144" t="s">
        <v>12</v>
      </c>
      <c r="H355" s="145" t="s">
        <v>13</v>
      </c>
      <c r="I355" s="156">
        <v>0.91890000000000005</v>
      </c>
      <c r="J355" s="157">
        <v>496780.3</v>
      </c>
      <c r="K355" s="139">
        <f t="shared" si="5"/>
        <v>1192272.72</v>
      </c>
      <c r="L355" s="158">
        <v>99356.06</v>
      </c>
      <c r="M355" s="159"/>
    </row>
    <row r="356" spans="1:13" s="160" customFormat="1" ht="12.95" customHeight="1" x14ac:dyDescent="0.25">
      <c r="A356" s="291"/>
      <c r="B356" s="153">
        <v>714</v>
      </c>
      <c r="C356" s="154">
        <v>14</v>
      </c>
      <c r="D356" s="155" t="s">
        <v>934</v>
      </c>
      <c r="E356" s="155" t="s">
        <v>935</v>
      </c>
      <c r="F356" s="155" t="s">
        <v>936</v>
      </c>
      <c r="G356" s="144" t="s">
        <v>12</v>
      </c>
      <c r="H356" s="145" t="s">
        <v>13</v>
      </c>
      <c r="I356" s="156">
        <v>0.92689999999999995</v>
      </c>
      <c r="J356" s="157">
        <v>501105.3</v>
      </c>
      <c r="K356" s="139">
        <f t="shared" si="5"/>
        <v>1202652.72</v>
      </c>
      <c r="L356" s="158">
        <v>100221.06</v>
      </c>
      <c r="M356" s="159"/>
    </row>
    <row r="357" spans="1:13" s="160" customFormat="1" ht="12.95" customHeight="1" x14ac:dyDescent="0.25">
      <c r="A357" s="291"/>
      <c r="B357" s="153">
        <v>704</v>
      </c>
      <c r="C357" s="154">
        <v>15</v>
      </c>
      <c r="D357" s="155" t="s">
        <v>937</v>
      </c>
      <c r="E357" s="155" t="s">
        <v>938</v>
      </c>
      <c r="F357" s="155" t="s">
        <v>939</v>
      </c>
      <c r="G357" s="144" t="s">
        <v>12</v>
      </c>
      <c r="H357" s="145" t="s">
        <v>13</v>
      </c>
      <c r="I357" s="156">
        <v>0.92490000000000006</v>
      </c>
      <c r="J357" s="157">
        <v>500024.05</v>
      </c>
      <c r="K357" s="139">
        <f t="shared" si="5"/>
        <v>1200057.72</v>
      </c>
      <c r="L357" s="158">
        <v>100004.81</v>
      </c>
      <c r="M357" s="159"/>
    </row>
    <row r="358" spans="1:13" s="160" customFormat="1" ht="12.95" customHeight="1" x14ac:dyDescent="0.25">
      <c r="A358" s="291"/>
      <c r="B358" s="153">
        <v>728</v>
      </c>
      <c r="C358" s="154">
        <v>16</v>
      </c>
      <c r="D358" s="155" t="s">
        <v>940</v>
      </c>
      <c r="E358" s="155" t="s">
        <v>941</v>
      </c>
      <c r="F358" s="155" t="s">
        <v>942</v>
      </c>
      <c r="G358" s="144" t="s">
        <v>12</v>
      </c>
      <c r="H358" s="145" t="s">
        <v>13</v>
      </c>
      <c r="I358" s="156">
        <v>0.9264</v>
      </c>
      <c r="J358" s="157">
        <v>500835</v>
      </c>
      <c r="K358" s="139">
        <f t="shared" si="5"/>
        <v>1202004</v>
      </c>
      <c r="L358" s="158">
        <v>100167</v>
      </c>
      <c r="M358" s="159"/>
    </row>
    <row r="359" spans="1:13" s="160" customFormat="1" ht="12.95" customHeight="1" x14ac:dyDescent="0.25">
      <c r="A359" s="291"/>
      <c r="B359" s="153">
        <v>715</v>
      </c>
      <c r="C359" s="154">
        <v>17</v>
      </c>
      <c r="D359" s="155" t="s">
        <v>943</v>
      </c>
      <c r="E359" s="155" t="s">
        <v>944</v>
      </c>
      <c r="F359" s="155" t="s">
        <v>945</v>
      </c>
      <c r="G359" s="144" t="s">
        <v>12</v>
      </c>
      <c r="H359" s="145" t="s">
        <v>13</v>
      </c>
      <c r="I359" s="156">
        <v>0.96640000000000004</v>
      </c>
      <c r="J359" s="157">
        <v>521811.25</v>
      </c>
      <c r="K359" s="139">
        <f t="shared" si="5"/>
        <v>1253255.25</v>
      </c>
      <c r="L359" s="158">
        <v>104492</v>
      </c>
      <c r="M359" s="159"/>
    </row>
    <row r="360" spans="1:13" s="160" customFormat="1" ht="12.95" customHeight="1" x14ac:dyDescent="0.25">
      <c r="A360" s="291"/>
      <c r="B360" s="153">
        <v>735</v>
      </c>
      <c r="C360" s="154">
        <v>18</v>
      </c>
      <c r="D360" s="155" t="s">
        <v>946</v>
      </c>
      <c r="E360" s="155" t="s">
        <v>947</v>
      </c>
      <c r="F360" s="155" t="s">
        <v>948</v>
      </c>
      <c r="G360" s="144" t="s">
        <v>12</v>
      </c>
      <c r="H360" s="145" t="s">
        <v>13</v>
      </c>
      <c r="I360" s="156">
        <v>0.91839999999999999</v>
      </c>
      <c r="J360" s="157">
        <v>496510</v>
      </c>
      <c r="K360" s="139">
        <f t="shared" si="5"/>
        <v>1191624</v>
      </c>
      <c r="L360" s="158">
        <v>99302</v>
      </c>
      <c r="M360" s="159"/>
    </row>
    <row r="361" spans="1:13" s="160" customFormat="1" ht="12.95" customHeight="1" x14ac:dyDescent="0.25">
      <c r="A361" s="291"/>
      <c r="B361" s="153">
        <v>722</v>
      </c>
      <c r="C361" s="154">
        <v>19</v>
      </c>
      <c r="D361" s="155" t="s">
        <v>949</v>
      </c>
      <c r="E361" s="155" t="s">
        <v>950</v>
      </c>
      <c r="F361" s="155" t="s">
        <v>903</v>
      </c>
      <c r="G361" s="144" t="s">
        <v>12</v>
      </c>
      <c r="H361" s="145" t="s">
        <v>13</v>
      </c>
      <c r="I361" s="156">
        <v>0.91839999999999999</v>
      </c>
      <c r="J361" s="157">
        <v>496510</v>
      </c>
      <c r="K361" s="139">
        <f t="shared" si="5"/>
        <v>1191624</v>
      </c>
      <c r="L361" s="158">
        <v>99302</v>
      </c>
      <c r="M361" s="159"/>
    </row>
    <row r="362" spans="1:13" s="160" customFormat="1" ht="12.95" customHeight="1" x14ac:dyDescent="0.25">
      <c r="A362" s="291"/>
      <c r="B362" s="153">
        <v>717</v>
      </c>
      <c r="C362" s="154">
        <v>20</v>
      </c>
      <c r="D362" s="155" t="s">
        <v>951</v>
      </c>
      <c r="E362" s="155" t="s">
        <v>952</v>
      </c>
      <c r="F362" s="155" t="s">
        <v>953</v>
      </c>
      <c r="G362" s="144" t="s">
        <v>12</v>
      </c>
      <c r="H362" s="145" t="s">
        <v>13</v>
      </c>
      <c r="I362" s="156">
        <v>0.91859999999999997</v>
      </c>
      <c r="J362" s="157">
        <v>496618.15</v>
      </c>
      <c r="K362" s="139">
        <f t="shared" si="5"/>
        <v>1191883.56</v>
      </c>
      <c r="L362" s="158">
        <v>99323.63</v>
      </c>
      <c r="M362" s="159"/>
    </row>
    <row r="363" spans="1:13" s="160" customFormat="1" ht="12.95" customHeight="1" x14ac:dyDescent="0.25">
      <c r="A363" s="291"/>
      <c r="B363" s="153">
        <v>703</v>
      </c>
      <c r="C363" s="154">
        <v>21</v>
      </c>
      <c r="D363" s="155" t="s">
        <v>954</v>
      </c>
      <c r="E363" s="155" t="s">
        <v>955</v>
      </c>
      <c r="F363" s="155" t="s">
        <v>956</v>
      </c>
      <c r="G363" s="144" t="s">
        <v>12</v>
      </c>
      <c r="H363" s="145" t="s">
        <v>13</v>
      </c>
      <c r="I363" s="156">
        <v>0.91839999999999999</v>
      </c>
      <c r="J363" s="157">
        <v>496510</v>
      </c>
      <c r="K363" s="139">
        <f t="shared" si="5"/>
        <v>1191624</v>
      </c>
      <c r="L363" s="158">
        <v>99302</v>
      </c>
      <c r="M363" s="159"/>
    </row>
    <row r="364" spans="1:13" s="160" customFormat="1" ht="12.95" customHeight="1" x14ac:dyDescent="0.25">
      <c r="A364" s="291"/>
      <c r="B364" s="153">
        <v>731</v>
      </c>
      <c r="C364" s="154">
        <v>22</v>
      </c>
      <c r="D364" s="155" t="s">
        <v>957</v>
      </c>
      <c r="E364" s="155" t="s">
        <v>958</v>
      </c>
      <c r="F364" s="155" t="s">
        <v>959</v>
      </c>
      <c r="G364" s="144" t="s">
        <v>12</v>
      </c>
      <c r="H364" s="145" t="s">
        <v>13</v>
      </c>
      <c r="I364" s="156">
        <v>0.57389999999999997</v>
      </c>
      <c r="J364" s="157">
        <v>352865.95</v>
      </c>
      <c r="K364" s="139">
        <f t="shared" si="5"/>
        <v>787236.53</v>
      </c>
      <c r="L364" s="158">
        <v>62052.94</v>
      </c>
      <c r="M364" s="159"/>
    </row>
    <row r="365" spans="1:13" s="160" customFormat="1" ht="12.95" customHeight="1" x14ac:dyDescent="0.25">
      <c r="A365" s="291"/>
      <c r="B365" s="153">
        <v>719</v>
      </c>
      <c r="C365" s="154">
        <v>23</v>
      </c>
      <c r="D365" s="162" t="s">
        <v>960</v>
      </c>
      <c r="E365" s="162" t="s">
        <v>961</v>
      </c>
      <c r="F365" s="162" t="s">
        <v>962</v>
      </c>
      <c r="G365" s="144" t="s">
        <v>12</v>
      </c>
      <c r="H365" s="145" t="s">
        <v>13</v>
      </c>
      <c r="I365" s="156">
        <v>0.91639999999999999</v>
      </c>
      <c r="J365" s="157">
        <v>495428.75</v>
      </c>
      <c r="K365" s="139">
        <f t="shared" si="5"/>
        <v>1189029</v>
      </c>
      <c r="L365" s="158">
        <v>99085.75</v>
      </c>
      <c r="M365" s="159"/>
    </row>
    <row r="366" spans="1:13" s="160" customFormat="1" ht="12.95" customHeight="1" x14ac:dyDescent="0.25">
      <c r="A366" s="291"/>
      <c r="B366" s="153">
        <v>721</v>
      </c>
      <c r="C366" s="154">
        <v>24</v>
      </c>
      <c r="D366" s="155" t="s">
        <v>963</v>
      </c>
      <c r="E366" s="155" t="s">
        <v>964</v>
      </c>
      <c r="F366" s="155" t="s">
        <v>965</v>
      </c>
      <c r="G366" s="144" t="s">
        <v>12</v>
      </c>
      <c r="H366" s="145" t="s">
        <v>13</v>
      </c>
      <c r="I366" s="156">
        <v>0.92490000000000006</v>
      </c>
      <c r="J366" s="157">
        <v>500024.05</v>
      </c>
      <c r="K366" s="139">
        <f t="shared" si="5"/>
        <v>1200057.72</v>
      </c>
      <c r="L366" s="158">
        <v>100004.81</v>
      </c>
      <c r="M366" s="159"/>
    </row>
    <row r="367" spans="1:13" s="160" customFormat="1" ht="12.95" customHeight="1" x14ac:dyDescent="0.25">
      <c r="A367" s="291"/>
      <c r="B367" s="153">
        <v>707</v>
      </c>
      <c r="C367" s="154">
        <v>25</v>
      </c>
      <c r="D367" s="155" t="s">
        <v>966</v>
      </c>
      <c r="E367" s="155" t="s">
        <v>967</v>
      </c>
      <c r="F367" s="155" t="s">
        <v>968</v>
      </c>
      <c r="G367" s="144" t="s">
        <v>12</v>
      </c>
      <c r="H367" s="145" t="s">
        <v>13</v>
      </c>
      <c r="I367" s="156">
        <v>0.92490000000000006</v>
      </c>
      <c r="J367" s="157">
        <v>500024.05</v>
      </c>
      <c r="K367" s="139">
        <f t="shared" si="5"/>
        <v>1200057.72</v>
      </c>
      <c r="L367" s="158">
        <v>100004.81</v>
      </c>
      <c r="M367" s="159"/>
    </row>
    <row r="368" spans="1:13" s="160" customFormat="1" ht="12.95" customHeight="1" x14ac:dyDescent="0.25">
      <c r="A368" s="291"/>
      <c r="B368" s="153">
        <v>700</v>
      </c>
      <c r="C368" s="154">
        <v>26</v>
      </c>
      <c r="D368" s="155" t="s">
        <v>969</v>
      </c>
      <c r="E368" s="155" t="s">
        <v>970</v>
      </c>
      <c r="F368" s="155" t="s">
        <v>971</v>
      </c>
      <c r="G368" s="144" t="s">
        <v>12</v>
      </c>
      <c r="H368" s="145" t="s">
        <v>13</v>
      </c>
      <c r="I368" s="156">
        <v>0.96640000000000004</v>
      </c>
      <c r="J368" s="157">
        <v>521811.25</v>
      </c>
      <c r="K368" s="139">
        <f t="shared" si="5"/>
        <v>1253255.25</v>
      </c>
      <c r="L368" s="158">
        <v>104492</v>
      </c>
      <c r="M368" s="159"/>
    </row>
    <row r="369" spans="1:13" s="160" customFormat="1" ht="12.95" customHeight="1" x14ac:dyDescent="0.25">
      <c r="A369" s="291"/>
      <c r="B369" s="153">
        <v>723</v>
      </c>
      <c r="C369" s="154">
        <v>27</v>
      </c>
      <c r="D369" s="162" t="s">
        <v>972</v>
      </c>
      <c r="E369" s="162" t="s">
        <v>973</v>
      </c>
      <c r="F369" s="162" t="s">
        <v>974</v>
      </c>
      <c r="G369" s="144" t="s">
        <v>12</v>
      </c>
      <c r="H369" s="145" t="s">
        <v>13</v>
      </c>
      <c r="I369" s="156">
        <v>0.91839999999999999</v>
      </c>
      <c r="J369" s="157">
        <v>496510</v>
      </c>
      <c r="K369" s="139">
        <f t="shared" si="5"/>
        <v>1191624</v>
      </c>
      <c r="L369" s="158">
        <v>99302</v>
      </c>
      <c r="M369" s="159"/>
    </row>
    <row r="370" spans="1:13" s="160" customFormat="1" ht="12.95" customHeight="1" x14ac:dyDescent="0.25">
      <c r="A370" s="291"/>
      <c r="B370" s="153">
        <v>729</v>
      </c>
      <c r="C370" s="154">
        <v>28</v>
      </c>
      <c r="D370" s="162" t="s">
        <v>975</v>
      </c>
      <c r="E370" s="162" t="s">
        <v>976</v>
      </c>
      <c r="F370" s="162" t="s">
        <v>977</v>
      </c>
      <c r="G370" s="144" t="s">
        <v>12</v>
      </c>
      <c r="H370" s="145" t="s">
        <v>13</v>
      </c>
      <c r="I370" s="156">
        <v>0.52439999999999998</v>
      </c>
      <c r="J370" s="157">
        <v>283503.75</v>
      </c>
      <c r="K370" s="139">
        <f t="shared" si="5"/>
        <v>680409</v>
      </c>
      <c r="L370" s="158">
        <v>56700.75</v>
      </c>
      <c r="M370" s="159"/>
    </row>
    <row r="371" spans="1:13" s="160" customFormat="1" ht="12.95" customHeight="1" x14ac:dyDescent="0.25">
      <c r="A371" s="291"/>
      <c r="B371" s="153">
        <v>702</v>
      </c>
      <c r="C371" s="154">
        <v>29</v>
      </c>
      <c r="D371" s="155" t="s">
        <v>978</v>
      </c>
      <c r="E371" s="155" t="s">
        <v>979</v>
      </c>
      <c r="F371" s="155" t="s">
        <v>980</v>
      </c>
      <c r="G371" s="144" t="s">
        <v>12</v>
      </c>
      <c r="H371" s="145" t="s">
        <v>13</v>
      </c>
      <c r="I371" s="156">
        <v>0.91890000000000005</v>
      </c>
      <c r="J371" s="157">
        <v>496780.3</v>
      </c>
      <c r="K371" s="139">
        <f t="shared" si="5"/>
        <v>1192272.72</v>
      </c>
      <c r="L371" s="158">
        <v>99356.06</v>
      </c>
      <c r="M371" s="159"/>
    </row>
    <row r="372" spans="1:13" s="160" customFormat="1" ht="12.95" customHeight="1" x14ac:dyDescent="0.25">
      <c r="A372" s="291"/>
      <c r="B372" s="153">
        <v>712</v>
      </c>
      <c r="C372" s="154">
        <v>30</v>
      </c>
      <c r="D372" s="155" t="s">
        <v>981</v>
      </c>
      <c r="E372" s="155" t="s">
        <v>982</v>
      </c>
      <c r="F372" s="155" t="s">
        <v>983</v>
      </c>
      <c r="G372" s="144" t="s">
        <v>12</v>
      </c>
      <c r="H372" s="145" t="s">
        <v>13</v>
      </c>
      <c r="I372" s="156">
        <v>0.93240000000000001</v>
      </c>
      <c r="J372" s="157">
        <v>504078.75</v>
      </c>
      <c r="K372" s="139">
        <f t="shared" si="5"/>
        <v>1209789</v>
      </c>
      <c r="L372" s="158">
        <v>100815.75</v>
      </c>
      <c r="M372" s="159"/>
    </row>
    <row r="373" spans="1:13" s="160" customFormat="1" ht="12.95" customHeight="1" x14ac:dyDescent="0.25">
      <c r="A373" s="291"/>
      <c r="B373" s="153">
        <v>716</v>
      </c>
      <c r="C373" s="154">
        <v>31</v>
      </c>
      <c r="D373" s="155" t="s">
        <v>984</v>
      </c>
      <c r="E373" s="155" t="s">
        <v>985</v>
      </c>
      <c r="F373" s="155" t="s">
        <v>986</v>
      </c>
      <c r="G373" s="144" t="s">
        <v>12</v>
      </c>
      <c r="H373" s="145" t="s">
        <v>13</v>
      </c>
      <c r="I373" s="156">
        <v>0.9264</v>
      </c>
      <c r="J373" s="157">
        <v>500835</v>
      </c>
      <c r="K373" s="139">
        <f t="shared" si="5"/>
        <v>1202004</v>
      </c>
      <c r="L373" s="158">
        <v>100167</v>
      </c>
      <c r="M373" s="159"/>
    </row>
    <row r="374" spans="1:13" s="160" customFormat="1" ht="12.95" customHeight="1" x14ac:dyDescent="0.25">
      <c r="A374" s="291"/>
      <c r="B374" s="153">
        <v>725</v>
      </c>
      <c r="C374" s="154">
        <v>32</v>
      </c>
      <c r="D374" s="155" t="s">
        <v>987</v>
      </c>
      <c r="E374" s="155" t="s">
        <v>988</v>
      </c>
      <c r="F374" s="155" t="s">
        <v>989</v>
      </c>
      <c r="G374" s="144" t="s">
        <v>12</v>
      </c>
      <c r="H374" s="145" t="s">
        <v>13</v>
      </c>
      <c r="I374" s="156">
        <v>0.91839999999999999</v>
      </c>
      <c r="J374" s="157">
        <v>496510</v>
      </c>
      <c r="K374" s="139">
        <f t="shared" si="5"/>
        <v>1191624</v>
      </c>
      <c r="L374" s="158">
        <v>99302</v>
      </c>
      <c r="M374" s="159"/>
    </row>
    <row r="375" spans="1:13" s="160" customFormat="1" ht="12.95" customHeight="1" x14ac:dyDescent="0.25">
      <c r="A375" s="291"/>
      <c r="B375" s="153">
        <v>720</v>
      </c>
      <c r="C375" s="154">
        <v>33</v>
      </c>
      <c r="D375" s="155" t="s">
        <v>990</v>
      </c>
      <c r="E375" s="155" t="s">
        <v>991</v>
      </c>
      <c r="F375" s="155" t="s">
        <v>992</v>
      </c>
      <c r="G375" s="144" t="s">
        <v>12</v>
      </c>
      <c r="H375" s="145" t="s">
        <v>13</v>
      </c>
      <c r="I375" s="156">
        <v>0.95809999999999995</v>
      </c>
      <c r="J375" s="157">
        <v>517324.05</v>
      </c>
      <c r="K375" s="139">
        <f t="shared" si="5"/>
        <v>1242485.97</v>
      </c>
      <c r="L375" s="158">
        <v>103594.56</v>
      </c>
      <c r="M375" s="159"/>
    </row>
    <row r="376" spans="1:13" s="160" customFormat="1" ht="12.95" customHeight="1" x14ac:dyDescent="0.25">
      <c r="A376" s="291"/>
      <c r="B376" s="153">
        <v>736</v>
      </c>
      <c r="C376" s="154">
        <v>34</v>
      </c>
      <c r="D376" s="155" t="s">
        <v>993</v>
      </c>
      <c r="E376" s="155" t="s">
        <v>994</v>
      </c>
      <c r="F376" s="155" t="s">
        <v>995</v>
      </c>
      <c r="G376" s="144" t="s">
        <v>12</v>
      </c>
      <c r="H376" s="145" t="s">
        <v>13</v>
      </c>
      <c r="I376" s="156">
        <v>0.9446</v>
      </c>
      <c r="J376" s="157">
        <v>510674.4</v>
      </c>
      <c r="K376" s="139">
        <f t="shared" si="5"/>
        <v>1225618.56</v>
      </c>
      <c r="L376" s="158">
        <v>102134.88</v>
      </c>
      <c r="M376" s="159"/>
    </row>
    <row r="377" spans="1:13" s="160" customFormat="1" ht="12.95" customHeight="1" x14ac:dyDescent="0.25">
      <c r="A377" s="292"/>
      <c r="B377" s="153">
        <v>711</v>
      </c>
      <c r="C377" s="154">
        <v>35</v>
      </c>
      <c r="D377" s="155" t="s">
        <v>996</v>
      </c>
      <c r="E377" s="155" t="s">
        <v>997</v>
      </c>
      <c r="F377" s="155" t="s">
        <v>998</v>
      </c>
      <c r="G377" s="144" t="s">
        <v>12</v>
      </c>
      <c r="H377" s="145" t="s">
        <v>13</v>
      </c>
      <c r="I377" s="156">
        <v>0.9264</v>
      </c>
      <c r="J377" s="157">
        <v>500835</v>
      </c>
      <c r="K377" s="139">
        <f t="shared" si="5"/>
        <v>1202004</v>
      </c>
      <c r="L377" s="158">
        <v>100167</v>
      </c>
      <c r="M377" s="159"/>
    </row>
    <row r="378" spans="1:13" s="160" customFormat="1" ht="12.95" customHeight="1" x14ac:dyDescent="0.25">
      <c r="A378" s="290" t="s">
        <v>999</v>
      </c>
      <c r="B378" s="153"/>
      <c r="C378" s="154"/>
      <c r="D378" s="135" t="s">
        <v>126</v>
      </c>
      <c r="E378" s="155"/>
      <c r="F378" s="155"/>
      <c r="G378" s="144"/>
      <c r="H378" s="145"/>
      <c r="I378" s="156"/>
      <c r="J378" s="157"/>
      <c r="K378" s="139"/>
      <c r="L378" s="158"/>
      <c r="M378" s="159"/>
    </row>
    <row r="379" spans="1:13" s="160" customFormat="1" ht="12.95" customHeight="1" x14ac:dyDescent="0.25">
      <c r="A379" s="291"/>
      <c r="B379" s="153">
        <v>4423</v>
      </c>
      <c r="C379" s="154">
        <v>1</v>
      </c>
      <c r="D379" s="155" t="s">
        <v>1000</v>
      </c>
      <c r="E379" s="155" t="s">
        <v>1001</v>
      </c>
      <c r="F379" s="155" t="s">
        <v>1002</v>
      </c>
      <c r="G379" s="144" t="s">
        <v>130</v>
      </c>
      <c r="H379" s="145" t="s">
        <v>13</v>
      </c>
      <c r="I379" s="156">
        <v>0.95220000000000005</v>
      </c>
      <c r="J379" s="157">
        <v>256632.84</v>
      </c>
      <c r="K379" s="139">
        <f t="shared" si="5"/>
        <v>617008.80000000005</v>
      </c>
      <c r="L379" s="158">
        <v>51482.28</v>
      </c>
      <c r="M379" s="159"/>
    </row>
    <row r="380" spans="1:13" s="160" customFormat="1" ht="12.95" customHeight="1" x14ac:dyDescent="0.25">
      <c r="A380" s="291"/>
      <c r="B380" s="153">
        <v>4428</v>
      </c>
      <c r="C380" s="154">
        <v>2</v>
      </c>
      <c r="D380" s="155" t="s">
        <v>1003</v>
      </c>
      <c r="E380" s="155" t="s">
        <v>1004</v>
      </c>
      <c r="F380" s="155" t="s">
        <v>1005</v>
      </c>
      <c r="G380" s="144" t="s">
        <v>130</v>
      </c>
      <c r="H380" s="145" t="s">
        <v>13</v>
      </c>
      <c r="I380" s="156">
        <v>0.95620000000000005</v>
      </c>
      <c r="J380" s="157">
        <v>258168.33000000002</v>
      </c>
      <c r="K380" s="139">
        <f t="shared" si="5"/>
        <v>620058.18000000005</v>
      </c>
      <c r="L380" s="158">
        <v>51698.55</v>
      </c>
      <c r="M380" s="159"/>
    </row>
    <row r="381" spans="1:13" s="160" customFormat="1" ht="12.95" customHeight="1" x14ac:dyDescent="0.25">
      <c r="A381" s="291"/>
      <c r="B381" s="153"/>
      <c r="C381" s="154"/>
      <c r="D381" s="170" t="s">
        <v>11</v>
      </c>
      <c r="E381" s="162"/>
      <c r="F381" s="162"/>
      <c r="G381" s="171"/>
      <c r="H381" s="145"/>
      <c r="I381" s="156"/>
      <c r="J381" s="157"/>
      <c r="K381" s="139"/>
      <c r="L381" s="158"/>
      <c r="M381" s="159"/>
    </row>
    <row r="382" spans="1:13" s="160" customFormat="1" ht="12.95" customHeight="1" x14ac:dyDescent="0.25">
      <c r="A382" s="291"/>
      <c r="B382" s="153">
        <v>4400</v>
      </c>
      <c r="C382" s="154">
        <v>1</v>
      </c>
      <c r="D382" s="155" t="s">
        <v>1006</v>
      </c>
      <c r="E382" s="155" t="s">
        <v>1007</v>
      </c>
      <c r="F382" s="155" t="s">
        <v>1008</v>
      </c>
      <c r="G382" s="171" t="s">
        <v>12</v>
      </c>
      <c r="H382" s="145" t="s">
        <v>13</v>
      </c>
      <c r="I382" s="156">
        <v>0.98319999999999996</v>
      </c>
      <c r="J382" s="157">
        <v>531110.02</v>
      </c>
      <c r="K382" s="139">
        <f t="shared" si="5"/>
        <v>1275269.52</v>
      </c>
      <c r="L382" s="158">
        <v>106308.5</v>
      </c>
      <c r="M382" s="178"/>
    </row>
    <row r="383" spans="1:13" s="160" customFormat="1" ht="12.95" customHeight="1" x14ac:dyDescent="0.25">
      <c r="A383" s="291"/>
      <c r="B383" s="153">
        <v>4430</v>
      </c>
      <c r="C383" s="154">
        <v>2</v>
      </c>
      <c r="D383" s="162" t="s">
        <v>1009</v>
      </c>
      <c r="E383" s="162" t="s">
        <v>1010</v>
      </c>
      <c r="F383" s="162" t="s">
        <v>1011</v>
      </c>
      <c r="G383" s="144" t="s">
        <v>12</v>
      </c>
      <c r="H383" s="145" t="s">
        <v>13</v>
      </c>
      <c r="I383" s="156">
        <v>0.75009999999999999</v>
      </c>
      <c r="J383" s="157">
        <v>405522.8</v>
      </c>
      <c r="K383" s="139">
        <f t="shared" si="5"/>
        <v>973254.72</v>
      </c>
      <c r="L383" s="158">
        <v>81104.56</v>
      </c>
      <c r="M383" s="159"/>
    </row>
    <row r="384" spans="1:13" s="160" customFormat="1" ht="12.95" customHeight="1" x14ac:dyDescent="0.25">
      <c r="A384" s="291"/>
      <c r="B384" s="163">
        <v>4414</v>
      </c>
      <c r="C384" s="154">
        <v>3</v>
      </c>
      <c r="D384" s="155" t="s">
        <v>1012</v>
      </c>
      <c r="E384" s="155" t="s">
        <v>1013</v>
      </c>
      <c r="F384" s="155" t="s">
        <v>1014</v>
      </c>
      <c r="G384" s="144" t="s">
        <v>12</v>
      </c>
      <c r="H384" s="145" t="s">
        <v>13</v>
      </c>
      <c r="I384" s="156">
        <v>0.9607</v>
      </c>
      <c r="J384" s="157">
        <v>517648.45</v>
      </c>
      <c r="K384" s="139">
        <f t="shared" si="5"/>
        <v>1244778.28</v>
      </c>
      <c r="L384" s="158">
        <v>103875.69</v>
      </c>
      <c r="M384" s="159"/>
    </row>
    <row r="385" spans="1:13" s="160" customFormat="1" ht="12.95" customHeight="1" x14ac:dyDescent="0.25">
      <c r="A385" s="291"/>
      <c r="B385" s="153">
        <v>4418</v>
      </c>
      <c r="C385" s="154">
        <v>4</v>
      </c>
      <c r="D385" s="155" t="s">
        <v>1015</v>
      </c>
      <c r="E385" s="155" t="s">
        <v>1016</v>
      </c>
      <c r="F385" s="155" t="s">
        <v>1017</v>
      </c>
      <c r="G385" s="144" t="s">
        <v>12</v>
      </c>
      <c r="H385" s="145" t="s">
        <v>13</v>
      </c>
      <c r="I385" s="156">
        <v>0.97799999999999998</v>
      </c>
      <c r="J385" s="157">
        <v>528515.01</v>
      </c>
      <c r="K385" s="139">
        <f t="shared" si="5"/>
        <v>1268738.76</v>
      </c>
      <c r="L385" s="158">
        <v>105746.25</v>
      </c>
      <c r="M385" s="159"/>
    </row>
    <row r="386" spans="1:13" s="160" customFormat="1" ht="12.95" customHeight="1" x14ac:dyDescent="0.25">
      <c r="A386" s="291"/>
      <c r="B386" s="153">
        <v>4420</v>
      </c>
      <c r="C386" s="154">
        <v>5</v>
      </c>
      <c r="D386" s="155" t="s">
        <v>1018</v>
      </c>
      <c r="E386" s="155" t="s">
        <v>1019</v>
      </c>
      <c r="F386" s="155" t="s">
        <v>1020</v>
      </c>
      <c r="G386" s="144" t="s">
        <v>12</v>
      </c>
      <c r="H386" s="145" t="s">
        <v>13</v>
      </c>
      <c r="I386" s="156">
        <v>0.94969999999999999</v>
      </c>
      <c r="J386" s="157">
        <v>513431.55</v>
      </c>
      <c r="K386" s="139">
        <f t="shared" si="5"/>
        <v>1232235.72</v>
      </c>
      <c r="L386" s="158">
        <v>102686.31</v>
      </c>
      <c r="M386" s="159"/>
    </row>
    <row r="387" spans="1:13" s="160" customFormat="1" ht="12.95" customHeight="1" x14ac:dyDescent="0.25">
      <c r="A387" s="291"/>
      <c r="B387" s="153">
        <v>4404</v>
      </c>
      <c r="C387" s="154">
        <v>6</v>
      </c>
      <c r="D387" s="155" t="s">
        <v>1021</v>
      </c>
      <c r="E387" s="155" t="s">
        <v>1022</v>
      </c>
      <c r="F387" s="155" t="s">
        <v>1023</v>
      </c>
      <c r="G387" s="144" t="s">
        <v>12</v>
      </c>
      <c r="H387" s="145" t="s">
        <v>13</v>
      </c>
      <c r="I387" s="156">
        <v>0.9919</v>
      </c>
      <c r="J387" s="157">
        <v>536245.94999999995</v>
      </c>
      <c r="K387" s="139">
        <f t="shared" si="5"/>
        <v>1286990.28</v>
      </c>
      <c r="L387" s="158">
        <v>107249.19</v>
      </c>
      <c r="M387" s="159"/>
    </row>
    <row r="388" spans="1:13" s="160" customFormat="1" ht="12.95" customHeight="1" x14ac:dyDescent="0.25">
      <c r="A388" s="291"/>
      <c r="B388" s="153">
        <v>4407</v>
      </c>
      <c r="C388" s="154">
        <v>7</v>
      </c>
      <c r="D388" s="155" t="s">
        <v>1024</v>
      </c>
      <c r="E388" s="155" t="s">
        <v>1025</v>
      </c>
      <c r="F388" s="155" t="s">
        <v>1026</v>
      </c>
      <c r="G388" s="144" t="s">
        <v>12</v>
      </c>
      <c r="H388" s="145" t="s">
        <v>13</v>
      </c>
      <c r="I388" s="156">
        <v>0.96540000000000004</v>
      </c>
      <c r="J388" s="157">
        <v>520167.77</v>
      </c>
      <c r="K388" s="139">
        <f t="shared" si="5"/>
        <v>1250854.93</v>
      </c>
      <c r="L388" s="158">
        <v>104383.88</v>
      </c>
      <c r="M388" s="159"/>
    </row>
    <row r="389" spans="1:13" s="160" customFormat="1" ht="12.95" customHeight="1" x14ac:dyDescent="0.25">
      <c r="A389" s="291"/>
      <c r="B389" s="153">
        <v>4419</v>
      </c>
      <c r="C389" s="154">
        <v>8</v>
      </c>
      <c r="D389" s="155" t="s">
        <v>1027</v>
      </c>
      <c r="E389" s="155" t="s">
        <v>1028</v>
      </c>
      <c r="F389" s="155" t="s">
        <v>1029</v>
      </c>
      <c r="G389" s="144" t="s">
        <v>12</v>
      </c>
      <c r="H389" s="145" t="s">
        <v>13</v>
      </c>
      <c r="I389" s="156">
        <v>0.54769999999999996</v>
      </c>
      <c r="J389" s="157">
        <v>382557.06</v>
      </c>
      <c r="K389" s="139">
        <f t="shared" si="5"/>
        <v>797097.48</v>
      </c>
      <c r="L389" s="158">
        <v>59220.06</v>
      </c>
      <c r="M389" s="159"/>
    </row>
    <row r="390" spans="1:13" s="160" customFormat="1" ht="12.95" customHeight="1" x14ac:dyDescent="0.25">
      <c r="A390" s="291"/>
      <c r="B390" s="153">
        <v>4421</v>
      </c>
      <c r="C390" s="154">
        <v>9</v>
      </c>
      <c r="D390" s="155" t="s">
        <v>1030</v>
      </c>
      <c r="E390" s="155" t="s">
        <v>1031</v>
      </c>
      <c r="F390" s="155" t="s">
        <v>1032</v>
      </c>
      <c r="G390" s="144" t="s">
        <v>12</v>
      </c>
      <c r="H390" s="145" t="s">
        <v>13</v>
      </c>
      <c r="I390" s="156">
        <v>0.96260000000000001</v>
      </c>
      <c r="J390" s="157">
        <v>520405.65</v>
      </c>
      <c r="K390" s="139">
        <f t="shared" si="5"/>
        <v>1248973.56</v>
      </c>
      <c r="L390" s="158">
        <v>104081.13</v>
      </c>
      <c r="M390" s="159"/>
    </row>
    <row r="391" spans="1:13" s="160" customFormat="1" ht="12.95" customHeight="1" x14ac:dyDescent="0.25">
      <c r="A391" s="291"/>
      <c r="B391" s="153">
        <v>4429</v>
      </c>
      <c r="C391" s="154">
        <v>10</v>
      </c>
      <c r="D391" s="155" t="s">
        <v>1033</v>
      </c>
      <c r="E391" s="155" t="s">
        <v>1034</v>
      </c>
      <c r="F391" s="155" t="s">
        <v>1035</v>
      </c>
      <c r="G391" s="144" t="s">
        <v>12</v>
      </c>
      <c r="H391" s="145" t="s">
        <v>13</v>
      </c>
      <c r="I391" s="156">
        <v>0.96079999999999999</v>
      </c>
      <c r="J391" s="157">
        <v>519173</v>
      </c>
      <c r="K391" s="139">
        <f t="shared" si="5"/>
        <v>1246378.5</v>
      </c>
      <c r="L391" s="158">
        <v>103886.5</v>
      </c>
      <c r="M391" s="159"/>
    </row>
    <row r="392" spans="1:13" s="160" customFormat="1" ht="12.95" customHeight="1" x14ac:dyDescent="0.25">
      <c r="A392" s="291"/>
      <c r="B392" s="153">
        <v>4408</v>
      </c>
      <c r="C392" s="154">
        <v>11</v>
      </c>
      <c r="D392" s="155" t="s">
        <v>1036</v>
      </c>
      <c r="E392" s="155" t="s">
        <v>1037</v>
      </c>
      <c r="F392" s="155" t="s">
        <v>1038</v>
      </c>
      <c r="G392" s="144" t="s">
        <v>12</v>
      </c>
      <c r="H392" s="145" t="s">
        <v>13</v>
      </c>
      <c r="I392" s="156">
        <v>0.96399999999999997</v>
      </c>
      <c r="J392" s="157">
        <v>521162.5</v>
      </c>
      <c r="K392" s="139">
        <f t="shared" si="5"/>
        <v>1250790</v>
      </c>
      <c r="L392" s="158">
        <v>104232.5</v>
      </c>
      <c r="M392" s="159"/>
    </row>
    <row r="393" spans="1:13" s="160" customFormat="1" ht="12.95" customHeight="1" x14ac:dyDescent="0.25">
      <c r="A393" s="291"/>
      <c r="B393" s="153">
        <v>4424</v>
      </c>
      <c r="C393" s="154">
        <v>12</v>
      </c>
      <c r="D393" s="155" t="s">
        <v>1039</v>
      </c>
      <c r="E393" s="155" t="s">
        <v>1040</v>
      </c>
      <c r="F393" s="155" t="s">
        <v>1041</v>
      </c>
      <c r="G393" s="144" t="s">
        <v>12</v>
      </c>
      <c r="H393" s="145" t="s">
        <v>13</v>
      </c>
      <c r="I393" s="156">
        <v>0.95930000000000004</v>
      </c>
      <c r="J393" s="157">
        <v>518297.19</v>
      </c>
      <c r="K393" s="139">
        <f t="shared" si="5"/>
        <v>1244367.3600000001</v>
      </c>
      <c r="L393" s="158">
        <v>103724.31</v>
      </c>
      <c r="M393" s="159"/>
    </row>
    <row r="394" spans="1:13" s="160" customFormat="1" ht="12.95" customHeight="1" x14ac:dyDescent="0.25">
      <c r="A394" s="291"/>
      <c r="B394" s="153">
        <v>4402</v>
      </c>
      <c r="C394" s="154">
        <v>13</v>
      </c>
      <c r="D394" s="162" t="s">
        <v>1042</v>
      </c>
      <c r="E394" s="162" t="s">
        <v>1043</v>
      </c>
      <c r="F394" s="162" t="s">
        <v>1044</v>
      </c>
      <c r="G394" s="144" t="s">
        <v>12</v>
      </c>
      <c r="H394" s="145" t="s">
        <v>13</v>
      </c>
      <c r="I394" s="156">
        <v>0.97009999999999996</v>
      </c>
      <c r="J394" s="157">
        <v>523941.32</v>
      </c>
      <c r="K394" s="139">
        <f t="shared" ref="K394:K457" si="6">ROUND(J394+L394*7,2)</f>
        <v>1258185.74</v>
      </c>
      <c r="L394" s="158">
        <v>104892.06</v>
      </c>
      <c r="M394" s="159"/>
    </row>
    <row r="395" spans="1:13" s="160" customFormat="1" ht="12.95" customHeight="1" x14ac:dyDescent="0.25">
      <c r="A395" s="291"/>
      <c r="B395" s="153">
        <v>4409</v>
      </c>
      <c r="C395" s="154">
        <v>14</v>
      </c>
      <c r="D395" s="155" t="s">
        <v>1045</v>
      </c>
      <c r="E395" s="155" t="s">
        <v>1046</v>
      </c>
      <c r="F395" s="155" t="s">
        <v>1047</v>
      </c>
      <c r="G395" s="144" t="s">
        <v>12</v>
      </c>
      <c r="H395" s="145" t="s">
        <v>13</v>
      </c>
      <c r="I395" s="156">
        <v>0.97019999999999995</v>
      </c>
      <c r="J395" s="157">
        <v>524081.9</v>
      </c>
      <c r="K395" s="139">
        <f t="shared" si="6"/>
        <v>1258402.06</v>
      </c>
      <c r="L395" s="158">
        <v>104902.88</v>
      </c>
      <c r="M395" s="159"/>
    </row>
    <row r="396" spans="1:13" s="160" customFormat="1" ht="12.95" customHeight="1" x14ac:dyDescent="0.25">
      <c r="A396" s="291"/>
      <c r="B396" s="153">
        <v>4427</v>
      </c>
      <c r="C396" s="154">
        <v>15</v>
      </c>
      <c r="D396" s="162" t="s">
        <v>1048</v>
      </c>
      <c r="E396" s="162" t="s">
        <v>1049</v>
      </c>
      <c r="F396" s="162" t="s">
        <v>1050</v>
      </c>
      <c r="G396" s="144" t="s">
        <v>12</v>
      </c>
      <c r="H396" s="145" t="s">
        <v>13</v>
      </c>
      <c r="I396" s="156">
        <v>0.97289999999999999</v>
      </c>
      <c r="J396" s="157">
        <v>525217.17999999993</v>
      </c>
      <c r="K396" s="139">
        <f t="shared" si="6"/>
        <v>1261580.8500000001</v>
      </c>
      <c r="L396" s="158">
        <v>105194.81</v>
      </c>
      <c r="M396" s="159"/>
    </row>
    <row r="397" spans="1:13" s="160" customFormat="1" ht="12.95" customHeight="1" x14ac:dyDescent="0.25">
      <c r="A397" s="291"/>
      <c r="B397" s="153">
        <v>4413</v>
      </c>
      <c r="C397" s="154">
        <v>16</v>
      </c>
      <c r="D397" s="155" t="s">
        <v>1051</v>
      </c>
      <c r="E397" s="155" t="s">
        <v>1052</v>
      </c>
      <c r="F397" s="155" t="s">
        <v>1053</v>
      </c>
      <c r="G397" s="144" t="s">
        <v>12</v>
      </c>
      <c r="H397" s="145" t="s">
        <v>13</v>
      </c>
      <c r="I397" s="156">
        <v>0.97389999999999999</v>
      </c>
      <c r="J397" s="157">
        <v>526082.19999999995</v>
      </c>
      <c r="K397" s="139">
        <f t="shared" si="6"/>
        <v>1263202.78</v>
      </c>
      <c r="L397" s="158">
        <v>105302.94</v>
      </c>
      <c r="M397" s="159"/>
    </row>
    <row r="398" spans="1:13" s="160" customFormat="1" ht="12.95" customHeight="1" x14ac:dyDescent="0.25">
      <c r="A398" s="291"/>
      <c r="B398" s="153">
        <v>4422</v>
      </c>
      <c r="C398" s="154">
        <v>17</v>
      </c>
      <c r="D398" s="155" t="s">
        <v>1054</v>
      </c>
      <c r="E398" s="155" t="s">
        <v>1055</v>
      </c>
      <c r="F398" s="155" t="s">
        <v>1056</v>
      </c>
      <c r="G398" s="144" t="s">
        <v>12</v>
      </c>
      <c r="H398" s="145" t="s">
        <v>13</v>
      </c>
      <c r="I398" s="156">
        <v>0.55989999999999995</v>
      </c>
      <c r="J398" s="157">
        <v>475695.95</v>
      </c>
      <c r="K398" s="139">
        <f t="shared" si="6"/>
        <v>899470.28</v>
      </c>
      <c r="L398" s="158">
        <v>60539.19</v>
      </c>
      <c r="M398" s="159"/>
    </row>
    <row r="399" spans="1:13" s="160" customFormat="1" ht="12.95" customHeight="1" x14ac:dyDescent="0.25">
      <c r="A399" s="291"/>
      <c r="B399" s="153">
        <v>4425</v>
      </c>
      <c r="C399" s="154">
        <v>18</v>
      </c>
      <c r="D399" s="41" t="s">
        <v>4979</v>
      </c>
      <c r="E399" s="41" t="s">
        <v>5593</v>
      </c>
      <c r="F399" s="41" t="s">
        <v>5594</v>
      </c>
      <c r="G399" s="144" t="s">
        <v>12</v>
      </c>
      <c r="H399" s="145" t="s">
        <v>13</v>
      </c>
      <c r="I399" s="156">
        <v>0.7137</v>
      </c>
      <c r="J399" s="157">
        <v>220877.74</v>
      </c>
      <c r="K399" s="139">
        <f t="shared" si="6"/>
        <v>761059.41</v>
      </c>
      <c r="L399" s="158">
        <v>77168.81</v>
      </c>
      <c r="M399" s="159"/>
    </row>
    <row r="400" spans="1:13" s="160" customFormat="1" ht="12.95" customHeight="1" x14ac:dyDescent="0.25">
      <c r="A400" s="291"/>
      <c r="B400" s="153">
        <v>4401</v>
      </c>
      <c r="C400" s="154">
        <v>19</v>
      </c>
      <c r="D400" s="155" t="s">
        <v>1057</v>
      </c>
      <c r="E400" s="155" t="s">
        <v>1058</v>
      </c>
      <c r="F400" s="155" t="s">
        <v>1059</v>
      </c>
      <c r="G400" s="144" t="s">
        <v>12</v>
      </c>
      <c r="H400" s="145" t="s">
        <v>13</v>
      </c>
      <c r="I400" s="156">
        <v>0.97360000000000002</v>
      </c>
      <c r="J400" s="157">
        <v>526352.5</v>
      </c>
      <c r="K400" s="139">
        <f t="shared" si="6"/>
        <v>1263246</v>
      </c>
      <c r="L400" s="158">
        <v>105270.5</v>
      </c>
      <c r="M400" s="159"/>
    </row>
    <row r="401" spans="1:13" s="160" customFormat="1" ht="12.95" customHeight="1" x14ac:dyDescent="0.25">
      <c r="A401" s="291"/>
      <c r="B401" s="153">
        <v>4416</v>
      </c>
      <c r="C401" s="154">
        <v>20</v>
      </c>
      <c r="D401" s="155" t="s">
        <v>1060</v>
      </c>
      <c r="E401" s="155" t="s">
        <v>1061</v>
      </c>
      <c r="F401" s="155" t="s">
        <v>1062</v>
      </c>
      <c r="G401" s="144" t="s">
        <v>12</v>
      </c>
      <c r="H401" s="145" t="s">
        <v>13</v>
      </c>
      <c r="I401" s="156">
        <v>0.5625</v>
      </c>
      <c r="J401" s="157">
        <v>217493.43</v>
      </c>
      <c r="K401" s="139">
        <f t="shared" si="6"/>
        <v>643235.6</v>
      </c>
      <c r="L401" s="158">
        <v>60820.31</v>
      </c>
      <c r="M401" s="159"/>
    </row>
    <row r="402" spans="1:13" s="160" customFormat="1" ht="12.95" customHeight="1" x14ac:dyDescent="0.25">
      <c r="A402" s="291"/>
      <c r="B402" s="153">
        <v>4417</v>
      </c>
      <c r="C402" s="154">
        <v>21</v>
      </c>
      <c r="D402" s="41" t="s">
        <v>5723</v>
      </c>
      <c r="E402" s="41" t="s">
        <v>5724</v>
      </c>
      <c r="F402" s="41" t="s">
        <v>5725</v>
      </c>
      <c r="G402" s="144" t="s">
        <v>12</v>
      </c>
      <c r="H402" s="145" t="s">
        <v>13</v>
      </c>
      <c r="I402" s="156">
        <v>0.55810000000000004</v>
      </c>
      <c r="J402" s="157">
        <v>60344.56</v>
      </c>
      <c r="K402" s="139">
        <f t="shared" si="6"/>
        <v>482756.48</v>
      </c>
      <c r="L402" s="158">
        <v>60344.56</v>
      </c>
      <c r="M402" s="159"/>
    </row>
    <row r="403" spans="1:13" s="160" customFormat="1" ht="12.95" customHeight="1" x14ac:dyDescent="0.25">
      <c r="A403" s="291"/>
      <c r="B403" s="153">
        <v>4405</v>
      </c>
      <c r="C403" s="154">
        <v>22</v>
      </c>
      <c r="D403" s="155" t="s">
        <v>1063</v>
      </c>
      <c r="E403" s="155" t="s">
        <v>1064</v>
      </c>
      <c r="F403" s="155" t="s">
        <v>1065</v>
      </c>
      <c r="G403" s="144" t="s">
        <v>12</v>
      </c>
      <c r="H403" s="145" t="s">
        <v>13</v>
      </c>
      <c r="I403" s="156">
        <v>0.55689999999999995</v>
      </c>
      <c r="J403" s="157">
        <v>473079.31</v>
      </c>
      <c r="K403" s="139">
        <f t="shared" si="6"/>
        <v>894582.98</v>
      </c>
      <c r="L403" s="158">
        <v>60214.81</v>
      </c>
      <c r="M403" s="159"/>
    </row>
    <row r="404" spans="1:13" s="160" customFormat="1" ht="12.95" customHeight="1" x14ac:dyDescent="0.25">
      <c r="A404" s="291"/>
      <c r="B404" s="153"/>
      <c r="C404" s="154"/>
      <c r="D404" s="170" t="s">
        <v>47</v>
      </c>
      <c r="E404" s="162"/>
      <c r="F404" s="162"/>
      <c r="G404" s="144"/>
      <c r="H404" s="145"/>
      <c r="I404" s="156"/>
      <c r="J404" s="157"/>
      <c r="K404" s="139"/>
      <c r="L404" s="158"/>
      <c r="M404" s="159"/>
    </row>
    <row r="405" spans="1:13" s="160" customFormat="1" ht="12.95" customHeight="1" x14ac:dyDescent="0.25">
      <c r="A405" s="292"/>
      <c r="B405" s="153">
        <v>4403</v>
      </c>
      <c r="C405" s="154">
        <v>1</v>
      </c>
      <c r="D405" s="155" t="s">
        <v>1066</v>
      </c>
      <c r="E405" s="155" t="s">
        <v>1067</v>
      </c>
      <c r="F405" s="155" t="s">
        <v>1068</v>
      </c>
      <c r="G405" s="144" t="s">
        <v>51</v>
      </c>
      <c r="H405" s="145" t="s">
        <v>13</v>
      </c>
      <c r="I405" s="156">
        <v>0.9718</v>
      </c>
      <c r="J405" s="157">
        <v>832346.7</v>
      </c>
      <c r="K405" s="139">
        <f t="shared" si="6"/>
        <v>1997632.08</v>
      </c>
      <c r="L405" s="158">
        <v>166469.34</v>
      </c>
      <c r="M405" s="159"/>
    </row>
    <row r="406" spans="1:13" s="160" customFormat="1" ht="12.95" customHeight="1" x14ac:dyDescent="0.25">
      <c r="A406" s="290" t="s">
        <v>1069</v>
      </c>
      <c r="B406" s="153"/>
      <c r="C406" s="154"/>
      <c r="D406" s="135" t="s">
        <v>126</v>
      </c>
      <c r="E406" s="155"/>
      <c r="F406" s="155"/>
      <c r="G406" s="144"/>
      <c r="H406" s="145"/>
      <c r="I406" s="156"/>
      <c r="J406" s="157"/>
      <c r="K406" s="139"/>
      <c r="L406" s="158"/>
      <c r="M406" s="159"/>
    </row>
    <row r="407" spans="1:13" s="160" customFormat="1" ht="12.95" customHeight="1" x14ac:dyDescent="0.25">
      <c r="A407" s="291"/>
      <c r="B407" s="153">
        <v>807</v>
      </c>
      <c r="C407" s="154">
        <v>1</v>
      </c>
      <c r="D407" s="155" t="s">
        <v>1070</v>
      </c>
      <c r="E407" s="155" t="s">
        <v>1071</v>
      </c>
      <c r="F407" s="155" t="s">
        <v>1072</v>
      </c>
      <c r="G407" s="144" t="s">
        <v>130</v>
      </c>
      <c r="H407" s="145" t="s">
        <v>13</v>
      </c>
      <c r="I407" s="156">
        <v>0.92579999999999996</v>
      </c>
      <c r="J407" s="157">
        <v>250274.59999999998</v>
      </c>
      <c r="K407" s="139">
        <f t="shared" si="6"/>
        <v>600659.04</v>
      </c>
      <c r="L407" s="158">
        <v>50054.92</v>
      </c>
      <c r="M407" s="159"/>
    </row>
    <row r="408" spans="1:13" s="160" customFormat="1" ht="12.95" customHeight="1" x14ac:dyDescent="0.25">
      <c r="A408" s="291"/>
      <c r="B408" s="153">
        <v>816</v>
      </c>
      <c r="C408" s="154">
        <v>2</v>
      </c>
      <c r="D408" s="155" t="s">
        <v>1073</v>
      </c>
      <c r="E408" s="155" t="s">
        <v>1074</v>
      </c>
      <c r="F408" s="155" t="s">
        <v>1075</v>
      </c>
      <c r="G408" s="144" t="s">
        <v>130</v>
      </c>
      <c r="H408" s="145" t="s">
        <v>13</v>
      </c>
      <c r="I408" s="156">
        <v>0.93279999999999996</v>
      </c>
      <c r="J408" s="157">
        <v>252166.95</v>
      </c>
      <c r="K408" s="139">
        <f t="shared" si="6"/>
        <v>605200.68000000005</v>
      </c>
      <c r="L408" s="158">
        <v>50433.39</v>
      </c>
      <c r="M408" s="159"/>
    </row>
    <row r="409" spans="1:13" s="160" customFormat="1" ht="12.95" customHeight="1" x14ac:dyDescent="0.25">
      <c r="A409" s="291"/>
      <c r="B409" s="153">
        <v>813</v>
      </c>
      <c r="C409" s="154">
        <v>3</v>
      </c>
      <c r="D409" s="162" t="s">
        <v>1076</v>
      </c>
      <c r="E409" s="162" t="s">
        <v>1077</v>
      </c>
      <c r="F409" s="162" t="s">
        <v>1078</v>
      </c>
      <c r="G409" s="150" t="s">
        <v>130</v>
      </c>
      <c r="H409" s="145" t="s">
        <v>13</v>
      </c>
      <c r="I409" s="156">
        <v>0.92210000000000003</v>
      </c>
      <c r="J409" s="157">
        <v>249274.35</v>
      </c>
      <c r="K409" s="139">
        <f t="shared" si="6"/>
        <v>598258.43999999994</v>
      </c>
      <c r="L409" s="158">
        <v>49854.87</v>
      </c>
      <c r="M409" s="159"/>
    </row>
    <row r="410" spans="1:13" s="160" customFormat="1" ht="12.95" customHeight="1" x14ac:dyDescent="0.25">
      <c r="A410" s="291"/>
      <c r="B410" s="153">
        <v>824</v>
      </c>
      <c r="C410" s="154">
        <v>4</v>
      </c>
      <c r="D410" s="41" t="s">
        <v>1079</v>
      </c>
      <c r="E410" s="41" t="s">
        <v>1080</v>
      </c>
      <c r="F410" s="41" t="s">
        <v>1081</v>
      </c>
      <c r="G410" s="150" t="s">
        <v>130</v>
      </c>
      <c r="H410" s="145" t="s">
        <v>13</v>
      </c>
      <c r="I410" s="156">
        <v>0.91679999999999995</v>
      </c>
      <c r="J410" s="157">
        <v>247841.6</v>
      </c>
      <c r="K410" s="139">
        <f t="shared" si="6"/>
        <v>594819.83999999997</v>
      </c>
      <c r="L410" s="158">
        <v>49568.32</v>
      </c>
      <c r="M410" s="159"/>
    </row>
    <row r="411" spans="1:13" s="160" customFormat="1" ht="12.95" customHeight="1" x14ac:dyDescent="0.25">
      <c r="A411" s="291"/>
      <c r="B411" s="153">
        <v>827</v>
      </c>
      <c r="C411" s="154">
        <v>5</v>
      </c>
      <c r="D411" s="41" t="s">
        <v>387</v>
      </c>
      <c r="E411" s="41" t="s">
        <v>5595</v>
      </c>
      <c r="F411" s="41" t="s">
        <v>5596</v>
      </c>
      <c r="G411" s="150" t="s">
        <v>130</v>
      </c>
      <c r="H411" s="145" t="s">
        <v>13</v>
      </c>
      <c r="I411" s="156">
        <v>0.3206</v>
      </c>
      <c r="J411" s="157">
        <v>86668.85</v>
      </c>
      <c r="K411" s="139">
        <f t="shared" si="6"/>
        <v>208005.24</v>
      </c>
      <c r="L411" s="158">
        <v>17333.77</v>
      </c>
      <c r="M411" s="159"/>
    </row>
    <row r="412" spans="1:13" s="160" customFormat="1" ht="12.95" customHeight="1" x14ac:dyDescent="0.25">
      <c r="A412" s="291"/>
      <c r="B412" s="153">
        <v>821</v>
      </c>
      <c r="C412" s="154">
        <v>6</v>
      </c>
      <c r="D412" s="155" t="s">
        <v>1082</v>
      </c>
      <c r="E412" s="155" t="s">
        <v>1083</v>
      </c>
      <c r="F412" s="155" t="s">
        <v>1084</v>
      </c>
      <c r="G412" s="150" t="s">
        <v>130</v>
      </c>
      <c r="H412" s="145" t="s">
        <v>13</v>
      </c>
      <c r="I412" s="156">
        <v>0.91679999999999995</v>
      </c>
      <c r="J412" s="157">
        <v>297402.28000000003</v>
      </c>
      <c r="K412" s="139">
        <f t="shared" si="6"/>
        <v>644380.52</v>
      </c>
      <c r="L412" s="158">
        <v>49568.32</v>
      </c>
      <c r="M412" s="159"/>
    </row>
    <row r="413" spans="1:13" s="160" customFormat="1" ht="12.95" customHeight="1" x14ac:dyDescent="0.25">
      <c r="A413" s="291"/>
      <c r="B413" s="153"/>
      <c r="C413" s="154"/>
      <c r="D413" s="135" t="s">
        <v>11</v>
      </c>
      <c r="E413" s="155"/>
      <c r="F413" s="155"/>
      <c r="G413" s="144"/>
      <c r="H413" s="145"/>
      <c r="I413" s="156"/>
      <c r="J413" s="157"/>
      <c r="K413" s="139"/>
      <c r="L413" s="158"/>
      <c r="M413" s="159"/>
    </row>
    <row r="414" spans="1:13" s="160" customFormat="1" ht="12.95" customHeight="1" x14ac:dyDescent="0.25">
      <c r="A414" s="291"/>
      <c r="B414" s="153">
        <v>805</v>
      </c>
      <c r="C414" s="154">
        <v>1</v>
      </c>
      <c r="D414" s="155" t="s">
        <v>1085</v>
      </c>
      <c r="E414" s="155" t="s">
        <v>1086</v>
      </c>
      <c r="F414" s="155" t="s">
        <v>1087</v>
      </c>
      <c r="G414" s="171" t="s">
        <v>12</v>
      </c>
      <c r="H414" s="145" t="s">
        <v>13</v>
      </c>
      <c r="I414" s="156">
        <v>0.90539999999999998</v>
      </c>
      <c r="J414" s="157">
        <v>489481.9</v>
      </c>
      <c r="K414" s="139">
        <f t="shared" si="6"/>
        <v>1174756.56</v>
      </c>
      <c r="L414" s="158">
        <v>97896.38</v>
      </c>
      <c r="M414" s="159"/>
    </row>
    <row r="415" spans="1:13" s="160" customFormat="1" ht="12.95" customHeight="1" x14ac:dyDescent="0.25">
      <c r="A415" s="291"/>
      <c r="B415" s="153">
        <v>809</v>
      </c>
      <c r="C415" s="154">
        <v>2</v>
      </c>
      <c r="D415" s="155" t="s">
        <v>1090</v>
      </c>
      <c r="E415" s="155" t="s">
        <v>1091</v>
      </c>
      <c r="F415" s="155" t="s">
        <v>1092</v>
      </c>
      <c r="G415" s="144" t="s">
        <v>12</v>
      </c>
      <c r="H415" s="145" t="s">
        <v>13</v>
      </c>
      <c r="I415" s="156">
        <v>0.92959999999999998</v>
      </c>
      <c r="J415" s="157">
        <v>502565</v>
      </c>
      <c r="K415" s="139">
        <f t="shared" si="6"/>
        <v>1206156</v>
      </c>
      <c r="L415" s="158">
        <v>100513</v>
      </c>
      <c r="M415" s="159"/>
    </row>
    <row r="416" spans="1:13" s="160" customFormat="1" ht="12.95" customHeight="1" x14ac:dyDescent="0.25">
      <c r="A416" s="291"/>
      <c r="B416" s="153">
        <v>812</v>
      </c>
      <c r="C416" s="154">
        <v>3</v>
      </c>
      <c r="D416" s="155" t="s">
        <v>1093</v>
      </c>
      <c r="E416" s="155" t="s">
        <v>1094</v>
      </c>
      <c r="F416" s="155" t="s">
        <v>1095</v>
      </c>
      <c r="G416" s="144" t="s">
        <v>12</v>
      </c>
      <c r="H416" s="145" t="s">
        <v>13</v>
      </c>
      <c r="I416" s="156">
        <v>0.93120000000000003</v>
      </c>
      <c r="J416" s="157">
        <v>503430</v>
      </c>
      <c r="K416" s="139">
        <f t="shared" si="6"/>
        <v>1208232</v>
      </c>
      <c r="L416" s="158">
        <v>100686</v>
      </c>
      <c r="M416" s="159"/>
    </row>
    <row r="417" spans="1:13" s="160" customFormat="1" ht="12.95" customHeight="1" x14ac:dyDescent="0.25">
      <c r="A417" s="291"/>
      <c r="B417" s="153">
        <v>802</v>
      </c>
      <c r="C417" s="154">
        <v>4</v>
      </c>
      <c r="D417" s="162" t="s">
        <v>1096</v>
      </c>
      <c r="E417" s="162" t="s">
        <v>1097</v>
      </c>
      <c r="F417" s="162" t="s">
        <v>1098</v>
      </c>
      <c r="G417" s="144" t="s">
        <v>12</v>
      </c>
      <c r="H417" s="145" t="s">
        <v>13</v>
      </c>
      <c r="I417" s="156">
        <v>0.33200000000000002</v>
      </c>
      <c r="J417" s="157">
        <v>244362.5</v>
      </c>
      <c r="K417" s="139">
        <f t="shared" si="6"/>
        <v>495645</v>
      </c>
      <c r="L417" s="158">
        <v>35897.5</v>
      </c>
      <c r="M417" s="159"/>
    </row>
    <row r="418" spans="1:13" s="160" customFormat="1" ht="12.95" customHeight="1" x14ac:dyDescent="0.25">
      <c r="A418" s="291"/>
      <c r="B418" s="153">
        <v>800</v>
      </c>
      <c r="C418" s="154">
        <v>5</v>
      </c>
      <c r="D418" s="162" t="s">
        <v>1099</v>
      </c>
      <c r="E418" s="162" t="s">
        <v>1100</v>
      </c>
      <c r="F418" s="162" t="s">
        <v>1101</v>
      </c>
      <c r="G418" s="144" t="s">
        <v>12</v>
      </c>
      <c r="H418" s="145" t="s">
        <v>13</v>
      </c>
      <c r="I418" s="156">
        <v>0.80600000000000005</v>
      </c>
      <c r="J418" s="157">
        <v>435743.75</v>
      </c>
      <c r="K418" s="139">
        <f t="shared" si="6"/>
        <v>1045785</v>
      </c>
      <c r="L418" s="158">
        <v>87148.75</v>
      </c>
      <c r="M418" s="159"/>
    </row>
    <row r="419" spans="1:13" s="160" customFormat="1" ht="12.95" customHeight="1" x14ac:dyDescent="0.25">
      <c r="A419" s="291"/>
      <c r="B419" s="153">
        <v>808</v>
      </c>
      <c r="C419" s="154">
        <v>6</v>
      </c>
      <c r="D419" s="155" t="s">
        <v>1102</v>
      </c>
      <c r="E419" s="155" t="s">
        <v>1103</v>
      </c>
      <c r="F419" s="155" t="s">
        <v>1104</v>
      </c>
      <c r="G419" s="144" t="s">
        <v>12</v>
      </c>
      <c r="H419" s="145" t="s">
        <v>13</v>
      </c>
      <c r="I419" s="156">
        <v>0.94259999999999999</v>
      </c>
      <c r="J419" s="157">
        <v>509593.15</v>
      </c>
      <c r="K419" s="139">
        <f t="shared" si="6"/>
        <v>1223023.56</v>
      </c>
      <c r="L419" s="158">
        <v>101918.63</v>
      </c>
      <c r="M419" s="159"/>
    </row>
    <row r="420" spans="1:13" s="160" customFormat="1" ht="12.95" customHeight="1" x14ac:dyDescent="0.25">
      <c r="A420" s="291"/>
      <c r="B420" s="153">
        <v>826</v>
      </c>
      <c r="C420" s="154">
        <v>7</v>
      </c>
      <c r="D420" s="155" t="s">
        <v>1105</v>
      </c>
      <c r="E420" s="155" t="s">
        <v>1106</v>
      </c>
      <c r="F420" s="155" t="s">
        <v>1107</v>
      </c>
      <c r="G420" s="144" t="s">
        <v>12</v>
      </c>
      <c r="H420" s="145" t="s">
        <v>13</v>
      </c>
      <c r="I420" s="156">
        <v>0.93320000000000003</v>
      </c>
      <c r="J420" s="157">
        <v>504511.25</v>
      </c>
      <c r="K420" s="139">
        <f t="shared" si="6"/>
        <v>1210827</v>
      </c>
      <c r="L420" s="158">
        <v>100902.25</v>
      </c>
      <c r="M420" s="159"/>
    </row>
    <row r="421" spans="1:13" s="160" customFormat="1" ht="12.95" customHeight="1" x14ac:dyDescent="0.25">
      <c r="A421" s="291"/>
      <c r="B421" s="153">
        <v>801</v>
      </c>
      <c r="C421" s="154">
        <v>8</v>
      </c>
      <c r="D421" s="155" t="s">
        <v>1108</v>
      </c>
      <c r="E421" s="155" t="s">
        <v>1109</v>
      </c>
      <c r="F421" s="155" t="s">
        <v>1110</v>
      </c>
      <c r="G421" s="144" t="s">
        <v>12</v>
      </c>
      <c r="H421" s="145" t="s">
        <v>13</v>
      </c>
      <c r="I421" s="156">
        <v>0.92779999999999996</v>
      </c>
      <c r="J421" s="157">
        <v>501591.9</v>
      </c>
      <c r="K421" s="139">
        <f t="shared" si="6"/>
        <v>1203820.56</v>
      </c>
      <c r="L421" s="158">
        <v>100318.38</v>
      </c>
      <c r="M421" s="159"/>
    </row>
    <row r="422" spans="1:13" s="160" customFormat="1" ht="12.95" customHeight="1" x14ac:dyDescent="0.25">
      <c r="A422" s="291"/>
      <c r="B422" s="153">
        <v>803</v>
      </c>
      <c r="C422" s="154">
        <v>9</v>
      </c>
      <c r="D422" s="155" t="s">
        <v>1111</v>
      </c>
      <c r="E422" s="155" t="s">
        <v>1112</v>
      </c>
      <c r="F422" s="155" t="s">
        <v>1113</v>
      </c>
      <c r="G422" s="144" t="s">
        <v>12</v>
      </c>
      <c r="H422" s="145" t="s">
        <v>13</v>
      </c>
      <c r="I422" s="156">
        <v>0.92110000000000003</v>
      </c>
      <c r="J422" s="157">
        <v>497969.7</v>
      </c>
      <c r="K422" s="139">
        <f t="shared" si="6"/>
        <v>1195127.28</v>
      </c>
      <c r="L422" s="158">
        <v>99593.94</v>
      </c>
      <c r="M422" s="159"/>
    </row>
    <row r="423" spans="1:13" s="160" customFormat="1" ht="12.95" customHeight="1" x14ac:dyDescent="0.25">
      <c r="A423" s="291"/>
      <c r="B423" s="153">
        <v>814</v>
      </c>
      <c r="C423" s="154">
        <v>10</v>
      </c>
      <c r="D423" s="155" t="s">
        <v>1114</v>
      </c>
      <c r="E423" s="155" t="s">
        <v>1115</v>
      </c>
      <c r="F423" s="155" t="s">
        <v>1116</v>
      </c>
      <c r="G423" s="144" t="s">
        <v>12</v>
      </c>
      <c r="H423" s="145" t="s">
        <v>13</v>
      </c>
      <c r="I423" s="156">
        <v>0.54249999999999998</v>
      </c>
      <c r="J423" s="157">
        <v>293289.05</v>
      </c>
      <c r="K423" s="139">
        <f t="shared" si="6"/>
        <v>703893.72</v>
      </c>
      <c r="L423" s="158">
        <v>58657.81</v>
      </c>
      <c r="M423" s="159"/>
    </row>
    <row r="424" spans="1:13" s="160" customFormat="1" ht="12.95" customHeight="1" x14ac:dyDescent="0.25">
      <c r="A424" s="291"/>
      <c r="B424" s="153">
        <v>817</v>
      </c>
      <c r="C424" s="154">
        <v>11</v>
      </c>
      <c r="D424" s="155" t="s">
        <v>1117</v>
      </c>
      <c r="E424" s="155" t="s">
        <v>1118</v>
      </c>
      <c r="F424" s="155" t="s">
        <v>1119</v>
      </c>
      <c r="G424" s="144" t="s">
        <v>12</v>
      </c>
      <c r="H424" s="145" t="s">
        <v>13</v>
      </c>
      <c r="I424" s="156">
        <v>0.96279999999999999</v>
      </c>
      <c r="J424" s="157">
        <v>520513.75</v>
      </c>
      <c r="K424" s="139">
        <f t="shared" si="6"/>
        <v>1249233</v>
      </c>
      <c r="L424" s="158">
        <v>104102.75</v>
      </c>
      <c r="M424" s="159"/>
    </row>
    <row r="425" spans="1:13" s="160" customFormat="1" ht="12.95" customHeight="1" x14ac:dyDescent="0.25">
      <c r="A425" s="291"/>
      <c r="B425" s="153">
        <v>828</v>
      </c>
      <c r="C425" s="154">
        <v>12</v>
      </c>
      <c r="D425" s="155" t="s">
        <v>1120</v>
      </c>
      <c r="E425" s="155" t="s">
        <v>1121</v>
      </c>
      <c r="F425" s="155" t="s">
        <v>1122</v>
      </c>
      <c r="G425" s="144" t="s">
        <v>12</v>
      </c>
      <c r="H425" s="145" t="s">
        <v>13</v>
      </c>
      <c r="I425" s="156">
        <v>0.93810000000000004</v>
      </c>
      <c r="J425" s="157">
        <v>507160.3</v>
      </c>
      <c r="K425" s="139">
        <f t="shared" si="6"/>
        <v>1217184.72</v>
      </c>
      <c r="L425" s="158">
        <v>101432.06</v>
      </c>
      <c r="M425" s="159"/>
    </row>
    <row r="426" spans="1:13" s="160" customFormat="1" ht="12.95" customHeight="1" x14ac:dyDescent="0.25">
      <c r="A426" s="291"/>
      <c r="B426" s="153">
        <v>820</v>
      </c>
      <c r="C426" s="154">
        <v>13</v>
      </c>
      <c r="D426" s="162" t="s">
        <v>1123</v>
      </c>
      <c r="E426" s="162" t="s">
        <v>1124</v>
      </c>
      <c r="F426" s="162" t="s">
        <v>1125</v>
      </c>
      <c r="G426" s="144" t="s">
        <v>12</v>
      </c>
      <c r="H426" s="145" t="s">
        <v>13</v>
      </c>
      <c r="I426" s="156">
        <v>0.94540000000000002</v>
      </c>
      <c r="J426" s="157">
        <v>509809.4</v>
      </c>
      <c r="K426" s="139">
        <f t="shared" si="6"/>
        <v>1225359.06</v>
      </c>
      <c r="L426" s="158">
        <v>102221.38</v>
      </c>
      <c r="M426" s="159"/>
    </row>
    <row r="427" spans="1:13" s="160" customFormat="1" ht="12.95" customHeight="1" x14ac:dyDescent="0.25">
      <c r="A427" s="291"/>
      <c r="B427" s="153">
        <v>804</v>
      </c>
      <c r="C427" s="154">
        <v>14</v>
      </c>
      <c r="D427" s="41" t="s">
        <v>1126</v>
      </c>
      <c r="E427" s="41" t="s">
        <v>1127</v>
      </c>
      <c r="F427" s="41" t="s">
        <v>1128</v>
      </c>
      <c r="G427" s="144" t="s">
        <v>12</v>
      </c>
      <c r="H427" s="145" t="s">
        <v>13</v>
      </c>
      <c r="I427" s="156">
        <v>0.93540000000000001</v>
      </c>
      <c r="J427" s="157">
        <v>505700.65</v>
      </c>
      <c r="K427" s="139">
        <f t="shared" si="6"/>
        <v>1213681.56</v>
      </c>
      <c r="L427" s="158">
        <v>101140.13</v>
      </c>
      <c r="M427" s="159"/>
    </row>
    <row r="428" spans="1:13" s="160" customFormat="1" ht="12.95" customHeight="1" x14ac:dyDescent="0.25">
      <c r="A428" s="291"/>
      <c r="B428" s="153">
        <v>810</v>
      </c>
      <c r="C428" s="154">
        <v>15</v>
      </c>
      <c r="D428" s="41" t="s">
        <v>1129</v>
      </c>
      <c r="E428" s="41" t="s">
        <v>1130</v>
      </c>
      <c r="F428" s="41" t="s">
        <v>1131</v>
      </c>
      <c r="G428" s="144" t="s">
        <v>12</v>
      </c>
      <c r="H428" s="145" t="s">
        <v>13</v>
      </c>
      <c r="I428" s="156">
        <v>0.94310000000000005</v>
      </c>
      <c r="J428" s="157">
        <v>380113.45</v>
      </c>
      <c r="K428" s="139">
        <f t="shared" si="6"/>
        <v>1093922.28</v>
      </c>
      <c r="L428" s="158">
        <v>101972.69</v>
      </c>
      <c r="M428" s="159"/>
    </row>
    <row r="429" spans="1:13" s="160" customFormat="1" ht="12.95" customHeight="1" x14ac:dyDescent="0.25">
      <c r="A429" s="291"/>
      <c r="B429" s="153">
        <v>811</v>
      </c>
      <c r="C429" s="154">
        <v>16</v>
      </c>
      <c r="D429" s="41" t="s">
        <v>1132</v>
      </c>
      <c r="E429" s="41" t="s">
        <v>1133</v>
      </c>
      <c r="F429" s="41" t="s">
        <v>1134</v>
      </c>
      <c r="G429" s="144" t="s">
        <v>12</v>
      </c>
      <c r="H429" s="145" t="s">
        <v>13</v>
      </c>
      <c r="I429" s="156">
        <v>0.54259999999999997</v>
      </c>
      <c r="J429" s="157">
        <v>293343.14999999997</v>
      </c>
      <c r="K429" s="139">
        <f t="shared" si="6"/>
        <v>704023.56</v>
      </c>
      <c r="L429" s="158">
        <v>58668.63</v>
      </c>
      <c r="M429" s="159"/>
    </row>
    <row r="430" spans="1:13" s="160" customFormat="1" ht="12.95" customHeight="1" x14ac:dyDescent="0.25">
      <c r="A430" s="291"/>
      <c r="B430" s="153">
        <v>819</v>
      </c>
      <c r="C430" s="154">
        <v>17</v>
      </c>
      <c r="D430" s="41" t="s">
        <v>1088</v>
      </c>
      <c r="E430" s="41" t="s">
        <v>5554</v>
      </c>
      <c r="F430" s="41" t="s">
        <v>1089</v>
      </c>
      <c r="G430" s="144" t="s">
        <v>12</v>
      </c>
      <c r="H430" s="145" t="s">
        <v>13</v>
      </c>
      <c r="I430" s="156">
        <v>0.51480000000000004</v>
      </c>
      <c r="J430" s="157">
        <v>278313.75</v>
      </c>
      <c r="K430" s="139">
        <f t="shared" si="6"/>
        <v>667953</v>
      </c>
      <c r="L430" s="158">
        <v>55662.75</v>
      </c>
      <c r="M430" s="159"/>
    </row>
    <row r="431" spans="1:13" s="160" customFormat="1" ht="12.95" customHeight="1" x14ac:dyDescent="0.25">
      <c r="A431" s="291"/>
      <c r="B431" s="153">
        <v>818</v>
      </c>
      <c r="C431" s="154">
        <v>18</v>
      </c>
      <c r="D431" s="162" t="s">
        <v>1135</v>
      </c>
      <c r="E431" s="162" t="s">
        <v>1136</v>
      </c>
      <c r="F431" s="162" t="s">
        <v>1137</v>
      </c>
      <c r="G431" s="144" t="s">
        <v>12</v>
      </c>
      <c r="H431" s="145" t="s">
        <v>13</v>
      </c>
      <c r="I431" s="156">
        <v>0.94179999999999997</v>
      </c>
      <c r="J431" s="157">
        <v>509160.65</v>
      </c>
      <c r="K431" s="139">
        <f t="shared" si="6"/>
        <v>1221985.56</v>
      </c>
      <c r="L431" s="158">
        <v>101832.13</v>
      </c>
      <c r="M431" s="159"/>
    </row>
    <row r="432" spans="1:13" s="160" customFormat="1" ht="12.95" customHeight="1" x14ac:dyDescent="0.25">
      <c r="A432" s="292"/>
      <c r="B432" s="153">
        <v>815</v>
      </c>
      <c r="C432" s="154">
        <v>19</v>
      </c>
      <c r="D432" s="41" t="s">
        <v>1138</v>
      </c>
      <c r="E432" s="41" t="s">
        <v>1139</v>
      </c>
      <c r="F432" s="41" t="s">
        <v>1140</v>
      </c>
      <c r="G432" s="144" t="s">
        <v>12</v>
      </c>
      <c r="H432" s="145" t="s">
        <v>13</v>
      </c>
      <c r="I432" s="156">
        <v>0.98609999999999998</v>
      </c>
      <c r="J432" s="157">
        <v>533110.30000000005</v>
      </c>
      <c r="K432" s="139">
        <f t="shared" si="6"/>
        <v>1279464.72</v>
      </c>
      <c r="L432" s="158">
        <v>106622.06</v>
      </c>
      <c r="M432" s="159"/>
    </row>
    <row r="433" spans="1:13" s="160" customFormat="1" ht="12.95" customHeight="1" x14ac:dyDescent="0.25">
      <c r="A433" s="290" t="s">
        <v>1141</v>
      </c>
      <c r="B433" s="153"/>
      <c r="C433" s="154"/>
      <c r="D433" s="170" t="s">
        <v>126</v>
      </c>
      <c r="E433" s="162"/>
      <c r="F433" s="162"/>
      <c r="G433" s="144"/>
      <c r="H433" s="145"/>
      <c r="I433" s="156"/>
      <c r="J433" s="157"/>
      <c r="K433" s="139"/>
      <c r="L433" s="158"/>
      <c r="M433" s="159"/>
    </row>
    <row r="434" spans="1:13" s="160" customFormat="1" ht="12.95" customHeight="1" x14ac:dyDescent="0.25">
      <c r="A434" s="291"/>
      <c r="B434" s="153">
        <v>4514</v>
      </c>
      <c r="C434" s="154">
        <v>1</v>
      </c>
      <c r="D434" s="162" t="s">
        <v>1142</v>
      </c>
      <c r="E434" s="162" t="s">
        <v>1143</v>
      </c>
      <c r="F434" s="162" t="s">
        <v>1144</v>
      </c>
      <c r="G434" s="144" t="s">
        <v>130</v>
      </c>
      <c r="H434" s="145" t="s">
        <v>13</v>
      </c>
      <c r="I434" s="156">
        <v>0.96240000000000003</v>
      </c>
      <c r="J434" s="157">
        <v>260168.80000000002</v>
      </c>
      <c r="K434" s="139">
        <f t="shared" si="6"/>
        <v>624405.12</v>
      </c>
      <c r="L434" s="158">
        <v>52033.760000000002</v>
      </c>
      <c r="M434" s="159"/>
    </row>
    <row r="435" spans="1:13" s="160" customFormat="1" ht="12.95" customHeight="1" x14ac:dyDescent="0.25">
      <c r="A435" s="291"/>
      <c r="B435" s="153">
        <v>4537</v>
      </c>
      <c r="C435" s="154">
        <v>2</v>
      </c>
      <c r="D435" s="155" t="s">
        <v>724</v>
      </c>
      <c r="E435" s="155" t="s">
        <v>725</v>
      </c>
      <c r="F435" s="155" t="s">
        <v>1145</v>
      </c>
      <c r="G435" s="144" t="s">
        <v>130</v>
      </c>
      <c r="H435" s="145" t="s">
        <v>13</v>
      </c>
      <c r="I435" s="156">
        <v>0.96240000000000003</v>
      </c>
      <c r="J435" s="157">
        <v>260168.80000000002</v>
      </c>
      <c r="K435" s="139">
        <f t="shared" si="6"/>
        <v>624405.12</v>
      </c>
      <c r="L435" s="158">
        <v>52033.760000000002</v>
      </c>
      <c r="M435" s="159"/>
    </row>
    <row r="436" spans="1:13" s="160" customFormat="1" ht="12.95" customHeight="1" x14ac:dyDescent="0.25">
      <c r="A436" s="291"/>
      <c r="B436" s="153">
        <v>4521</v>
      </c>
      <c r="C436" s="154">
        <v>3</v>
      </c>
      <c r="D436" s="162" t="s">
        <v>1149</v>
      </c>
      <c r="E436" s="180" t="s">
        <v>1150</v>
      </c>
      <c r="F436" s="162" t="s">
        <v>1151</v>
      </c>
      <c r="G436" s="150" t="s">
        <v>130</v>
      </c>
      <c r="H436" s="145" t="s">
        <v>13</v>
      </c>
      <c r="I436" s="156">
        <v>0.56240000000000001</v>
      </c>
      <c r="J436" s="157">
        <v>152035.45000000001</v>
      </c>
      <c r="K436" s="139">
        <f t="shared" si="6"/>
        <v>364885.08</v>
      </c>
      <c r="L436" s="158">
        <v>30407.09</v>
      </c>
      <c r="M436" s="159"/>
    </row>
    <row r="437" spans="1:13" s="160" customFormat="1" ht="12.95" customHeight="1" x14ac:dyDescent="0.25">
      <c r="A437" s="291"/>
      <c r="B437" s="153">
        <v>4527</v>
      </c>
      <c r="C437" s="154">
        <v>4</v>
      </c>
      <c r="D437" s="155" t="s">
        <v>1152</v>
      </c>
      <c r="E437" s="155" t="s">
        <v>1153</v>
      </c>
      <c r="F437" s="155" t="s">
        <v>1154</v>
      </c>
      <c r="G437" s="171" t="s">
        <v>130</v>
      </c>
      <c r="H437" s="145" t="s">
        <v>13</v>
      </c>
      <c r="I437" s="156">
        <v>0.56240000000000001</v>
      </c>
      <c r="J437" s="157">
        <v>216915.46</v>
      </c>
      <c r="K437" s="139">
        <f t="shared" si="6"/>
        <v>429765.09</v>
      </c>
      <c r="L437" s="158">
        <v>30407.09</v>
      </c>
      <c r="M437" s="159"/>
    </row>
    <row r="438" spans="1:13" s="160" customFormat="1" ht="12.95" customHeight="1" x14ac:dyDescent="0.25">
      <c r="A438" s="291"/>
      <c r="B438" s="153">
        <v>4511</v>
      </c>
      <c r="C438" s="154">
        <v>5</v>
      </c>
      <c r="D438" s="162" t="s">
        <v>1155</v>
      </c>
      <c r="E438" s="162" t="s">
        <v>1156</v>
      </c>
      <c r="F438" s="162" t="s">
        <v>1157</v>
      </c>
      <c r="G438" s="150" t="s">
        <v>130</v>
      </c>
      <c r="H438" s="145" t="s">
        <v>13</v>
      </c>
      <c r="I438" s="156">
        <v>0.96240000000000003</v>
      </c>
      <c r="J438" s="157">
        <v>260168.80000000002</v>
      </c>
      <c r="K438" s="139">
        <f t="shared" si="6"/>
        <v>624405.12</v>
      </c>
      <c r="L438" s="158">
        <v>52033.760000000002</v>
      </c>
      <c r="M438" s="159"/>
    </row>
    <row r="439" spans="1:13" s="160" customFormat="1" ht="12.95" customHeight="1" x14ac:dyDescent="0.25">
      <c r="A439" s="291"/>
      <c r="B439" s="153">
        <v>4506</v>
      </c>
      <c r="C439" s="154">
        <v>6</v>
      </c>
      <c r="D439" s="155" t="s">
        <v>1158</v>
      </c>
      <c r="E439" s="155" t="s">
        <v>1159</v>
      </c>
      <c r="F439" s="155" t="s">
        <v>1160</v>
      </c>
      <c r="G439" s="144" t="s">
        <v>130</v>
      </c>
      <c r="H439" s="145" t="s">
        <v>13</v>
      </c>
      <c r="I439" s="156">
        <v>0.96240000000000003</v>
      </c>
      <c r="J439" s="157">
        <v>260168.80000000002</v>
      </c>
      <c r="K439" s="139">
        <f t="shared" si="6"/>
        <v>624405.12</v>
      </c>
      <c r="L439" s="158">
        <v>52033.760000000002</v>
      </c>
      <c r="M439" s="159"/>
    </row>
    <row r="440" spans="1:13" s="160" customFormat="1" ht="12.95" customHeight="1" x14ac:dyDescent="0.25">
      <c r="A440" s="291"/>
      <c r="B440" s="153">
        <v>4526</v>
      </c>
      <c r="C440" s="154">
        <v>7</v>
      </c>
      <c r="D440" s="155" t="s">
        <v>1161</v>
      </c>
      <c r="E440" s="155" t="s">
        <v>1162</v>
      </c>
      <c r="F440" s="155" t="s">
        <v>1163</v>
      </c>
      <c r="G440" s="144" t="s">
        <v>130</v>
      </c>
      <c r="H440" s="145" t="s">
        <v>13</v>
      </c>
      <c r="I440" s="156">
        <v>0.96240000000000003</v>
      </c>
      <c r="J440" s="157">
        <v>260168.80000000002</v>
      </c>
      <c r="K440" s="139">
        <f t="shared" si="6"/>
        <v>624405.12</v>
      </c>
      <c r="L440" s="158">
        <v>52033.760000000002</v>
      </c>
      <c r="M440" s="159"/>
    </row>
    <row r="441" spans="1:13" s="160" customFormat="1" ht="12.95" customHeight="1" x14ac:dyDescent="0.25">
      <c r="A441" s="291"/>
      <c r="B441" s="153">
        <v>4504</v>
      </c>
      <c r="C441" s="154">
        <v>8</v>
      </c>
      <c r="D441" s="41" t="s">
        <v>5597</v>
      </c>
      <c r="E441" s="41" t="s">
        <v>5598</v>
      </c>
      <c r="F441" s="41" t="s">
        <v>5599</v>
      </c>
      <c r="G441" s="144" t="s">
        <v>130</v>
      </c>
      <c r="H441" s="145" t="s">
        <v>13</v>
      </c>
      <c r="I441" s="156">
        <v>0.96240000000000003</v>
      </c>
      <c r="J441" s="157">
        <v>260168.80000000002</v>
      </c>
      <c r="K441" s="139">
        <f t="shared" si="6"/>
        <v>624405.12</v>
      </c>
      <c r="L441" s="158">
        <v>52033.760000000002</v>
      </c>
      <c r="M441" s="159"/>
    </row>
    <row r="442" spans="1:13" s="160" customFormat="1" ht="12.95" customHeight="1" x14ac:dyDescent="0.25">
      <c r="A442" s="291"/>
      <c r="B442" s="153"/>
      <c r="C442" s="154"/>
      <c r="D442" s="135" t="s">
        <v>11</v>
      </c>
      <c r="E442" s="155"/>
      <c r="F442" s="155"/>
      <c r="G442" s="144"/>
      <c r="H442" s="145"/>
      <c r="I442" s="156"/>
      <c r="J442" s="157"/>
      <c r="K442" s="139"/>
      <c r="L442" s="158"/>
      <c r="M442" s="159"/>
    </row>
    <row r="443" spans="1:13" s="160" customFormat="1" ht="12.95" customHeight="1" x14ac:dyDescent="0.25">
      <c r="A443" s="291"/>
      <c r="B443" s="153">
        <v>4528</v>
      </c>
      <c r="C443" s="154">
        <v>1</v>
      </c>
      <c r="D443" s="162" t="s">
        <v>1164</v>
      </c>
      <c r="E443" s="162" t="s">
        <v>1165</v>
      </c>
      <c r="F443" s="162" t="s">
        <v>1166</v>
      </c>
      <c r="G443" s="144" t="s">
        <v>12</v>
      </c>
      <c r="H443" s="145" t="s">
        <v>13</v>
      </c>
      <c r="I443" s="156">
        <v>0.56640000000000001</v>
      </c>
      <c r="J443" s="157">
        <v>306210</v>
      </c>
      <c r="K443" s="139">
        <f t="shared" si="6"/>
        <v>734904</v>
      </c>
      <c r="L443" s="158">
        <v>61242</v>
      </c>
      <c r="M443" s="159"/>
    </row>
    <row r="444" spans="1:13" s="160" customFormat="1" ht="12.95" customHeight="1" x14ac:dyDescent="0.25">
      <c r="A444" s="291"/>
      <c r="B444" s="153">
        <v>4532</v>
      </c>
      <c r="C444" s="154">
        <v>2</v>
      </c>
      <c r="D444" s="155" t="s">
        <v>1167</v>
      </c>
      <c r="E444" s="155" t="s">
        <v>1168</v>
      </c>
      <c r="F444" s="155" t="s">
        <v>1169</v>
      </c>
      <c r="G444" s="144" t="s">
        <v>12</v>
      </c>
      <c r="H444" s="145" t="s">
        <v>13</v>
      </c>
      <c r="I444" s="156">
        <v>0.96240000000000003</v>
      </c>
      <c r="J444" s="157">
        <v>520297.5</v>
      </c>
      <c r="K444" s="139">
        <f t="shared" si="6"/>
        <v>1248714</v>
      </c>
      <c r="L444" s="158">
        <v>104059.5</v>
      </c>
      <c r="M444" s="159"/>
    </row>
    <row r="445" spans="1:13" s="160" customFormat="1" ht="12.95" customHeight="1" x14ac:dyDescent="0.25">
      <c r="A445" s="291"/>
      <c r="B445" s="153">
        <v>4505</v>
      </c>
      <c r="C445" s="154">
        <v>3</v>
      </c>
      <c r="D445" s="155" t="s">
        <v>1170</v>
      </c>
      <c r="E445" s="155" t="s">
        <v>1171</v>
      </c>
      <c r="F445" s="155" t="s">
        <v>1172</v>
      </c>
      <c r="G445" s="144" t="s">
        <v>12</v>
      </c>
      <c r="H445" s="145" t="s">
        <v>13</v>
      </c>
      <c r="I445" s="156">
        <v>0.96640000000000004</v>
      </c>
      <c r="J445" s="157">
        <v>522460</v>
      </c>
      <c r="K445" s="139">
        <f t="shared" si="6"/>
        <v>1253904</v>
      </c>
      <c r="L445" s="158">
        <v>104492</v>
      </c>
      <c r="M445" s="159"/>
    </row>
    <row r="446" spans="1:13" s="160" customFormat="1" ht="12.95" customHeight="1" x14ac:dyDescent="0.25">
      <c r="A446" s="291"/>
      <c r="B446" s="153">
        <v>4529</v>
      </c>
      <c r="C446" s="154">
        <v>4</v>
      </c>
      <c r="D446" s="155" t="s">
        <v>1173</v>
      </c>
      <c r="E446" s="155" t="s">
        <v>1174</v>
      </c>
      <c r="F446" s="155" t="s">
        <v>1175</v>
      </c>
      <c r="G446" s="144" t="s">
        <v>12</v>
      </c>
      <c r="H446" s="145" t="s">
        <v>13</v>
      </c>
      <c r="I446" s="156">
        <v>0.96640000000000004</v>
      </c>
      <c r="J446" s="157">
        <v>522460</v>
      </c>
      <c r="K446" s="139">
        <f t="shared" si="6"/>
        <v>1253904</v>
      </c>
      <c r="L446" s="158">
        <v>104492</v>
      </c>
      <c r="M446" s="159"/>
    </row>
    <row r="447" spans="1:13" s="160" customFormat="1" ht="12.95" customHeight="1" x14ac:dyDescent="0.25">
      <c r="A447" s="291"/>
      <c r="B447" s="163">
        <v>4517</v>
      </c>
      <c r="C447" s="154">
        <v>5</v>
      </c>
      <c r="D447" s="155" t="s">
        <v>1176</v>
      </c>
      <c r="E447" s="155" t="s">
        <v>1177</v>
      </c>
      <c r="F447" s="155" t="s">
        <v>1178</v>
      </c>
      <c r="G447" s="144" t="s">
        <v>12</v>
      </c>
      <c r="H447" s="145" t="s">
        <v>13</v>
      </c>
      <c r="I447" s="156">
        <v>0.98880000000000001</v>
      </c>
      <c r="J447" s="157">
        <v>534570</v>
      </c>
      <c r="K447" s="139">
        <f t="shared" si="6"/>
        <v>1282968</v>
      </c>
      <c r="L447" s="158">
        <v>106914</v>
      </c>
      <c r="M447" s="159"/>
    </row>
    <row r="448" spans="1:13" s="160" customFormat="1" ht="12.95" customHeight="1" x14ac:dyDescent="0.25">
      <c r="A448" s="291"/>
      <c r="B448" s="153">
        <v>4524</v>
      </c>
      <c r="C448" s="154">
        <v>6</v>
      </c>
      <c r="D448" s="155" t="s">
        <v>1179</v>
      </c>
      <c r="E448" s="155" t="s">
        <v>1180</v>
      </c>
      <c r="F448" s="155" t="s">
        <v>1181</v>
      </c>
      <c r="G448" s="144" t="s">
        <v>12</v>
      </c>
      <c r="H448" s="145" t="s">
        <v>13</v>
      </c>
      <c r="I448" s="156">
        <v>0.96240000000000003</v>
      </c>
      <c r="J448" s="157">
        <v>520297.5</v>
      </c>
      <c r="K448" s="139">
        <f t="shared" si="6"/>
        <v>1248714</v>
      </c>
      <c r="L448" s="158">
        <v>104059.5</v>
      </c>
    </row>
    <row r="449" spans="1:13" s="160" customFormat="1" ht="12.95" customHeight="1" x14ac:dyDescent="0.25">
      <c r="A449" s="291"/>
      <c r="B449" s="153">
        <v>4525</v>
      </c>
      <c r="C449" s="154">
        <v>7</v>
      </c>
      <c r="D449" s="155" t="s">
        <v>1182</v>
      </c>
      <c r="E449" s="155" t="s">
        <v>1183</v>
      </c>
      <c r="F449" s="155" t="s">
        <v>1184</v>
      </c>
      <c r="G449" s="144" t="s">
        <v>12</v>
      </c>
      <c r="H449" s="145" t="s">
        <v>13</v>
      </c>
      <c r="I449" s="156">
        <v>0.96240000000000003</v>
      </c>
      <c r="J449" s="157">
        <v>520297.5</v>
      </c>
      <c r="K449" s="139">
        <f t="shared" si="6"/>
        <v>1248714</v>
      </c>
      <c r="L449" s="158">
        <v>104059.5</v>
      </c>
      <c r="M449" s="159"/>
    </row>
    <row r="450" spans="1:13" s="160" customFormat="1" ht="12.95" customHeight="1" x14ac:dyDescent="0.25">
      <c r="A450" s="291"/>
      <c r="B450" s="153">
        <v>4501</v>
      </c>
      <c r="C450" s="154">
        <v>8</v>
      </c>
      <c r="D450" s="155" t="s">
        <v>1185</v>
      </c>
      <c r="E450" s="155" t="s">
        <v>1186</v>
      </c>
      <c r="F450" s="155" t="s">
        <v>1187</v>
      </c>
      <c r="G450" s="144" t="s">
        <v>12</v>
      </c>
      <c r="H450" s="145" t="s">
        <v>13</v>
      </c>
      <c r="I450" s="156">
        <v>0.96840000000000004</v>
      </c>
      <c r="J450" s="157">
        <v>523541.25</v>
      </c>
      <c r="K450" s="139">
        <f t="shared" si="6"/>
        <v>1256499</v>
      </c>
      <c r="L450" s="158">
        <v>104708.25</v>
      </c>
      <c r="M450" s="159"/>
    </row>
    <row r="451" spans="1:13" s="160" customFormat="1" ht="12.95" customHeight="1" x14ac:dyDescent="0.25">
      <c r="A451" s="291"/>
      <c r="B451" s="153">
        <v>4531</v>
      </c>
      <c r="C451" s="154">
        <v>9</v>
      </c>
      <c r="D451" s="162" t="s">
        <v>1188</v>
      </c>
      <c r="E451" s="162" t="s">
        <v>1189</v>
      </c>
      <c r="F451" s="162" t="s">
        <v>1190</v>
      </c>
      <c r="G451" s="144" t="s">
        <v>12</v>
      </c>
      <c r="H451" s="145" t="s">
        <v>13</v>
      </c>
      <c r="I451" s="156">
        <v>0.97670000000000001</v>
      </c>
      <c r="J451" s="157">
        <v>528028.44999999995</v>
      </c>
      <c r="K451" s="139">
        <f t="shared" si="6"/>
        <v>1267268.28</v>
      </c>
      <c r="L451" s="158">
        <v>105605.69</v>
      </c>
      <c r="M451" s="159"/>
    </row>
    <row r="452" spans="1:13" s="160" customFormat="1" ht="12.95" customHeight="1" x14ac:dyDescent="0.25">
      <c r="A452" s="291"/>
      <c r="B452" s="153">
        <v>4508</v>
      </c>
      <c r="C452" s="154">
        <v>10</v>
      </c>
      <c r="D452" s="155" t="s">
        <v>1191</v>
      </c>
      <c r="E452" s="155" t="s">
        <v>1192</v>
      </c>
      <c r="F452" s="155" t="s">
        <v>1193</v>
      </c>
      <c r="G452" s="144" t="s">
        <v>12</v>
      </c>
      <c r="H452" s="145" t="s">
        <v>13</v>
      </c>
      <c r="I452" s="156">
        <v>0.96240000000000003</v>
      </c>
      <c r="J452" s="157">
        <v>520297.5</v>
      </c>
      <c r="K452" s="139">
        <f t="shared" si="6"/>
        <v>1248714</v>
      </c>
      <c r="L452" s="158">
        <v>104059.5</v>
      </c>
      <c r="M452" s="159"/>
    </row>
    <row r="453" spans="1:13" s="160" customFormat="1" ht="12.95" customHeight="1" x14ac:dyDescent="0.25">
      <c r="A453" s="291"/>
      <c r="B453" s="153">
        <v>4523</v>
      </c>
      <c r="C453" s="154">
        <v>11</v>
      </c>
      <c r="D453" s="181" t="s">
        <v>455</v>
      </c>
      <c r="E453" s="181" t="s">
        <v>1194</v>
      </c>
      <c r="F453" s="181" t="s">
        <v>1195</v>
      </c>
      <c r="G453" s="144" t="s">
        <v>12</v>
      </c>
      <c r="H453" s="145" t="s">
        <v>13</v>
      </c>
      <c r="I453" s="156">
        <v>0.96640000000000004</v>
      </c>
      <c r="J453" s="157">
        <v>522460</v>
      </c>
      <c r="K453" s="139">
        <f t="shared" si="6"/>
        <v>1253904</v>
      </c>
      <c r="L453" s="158">
        <v>104492</v>
      </c>
      <c r="M453" s="159"/>
    </row>
    <row r="454" spans="1:13" s="160" customFormat="1" ht="12.95" customHeight="1" x14ac:dyDescent="0.25">
      <c r="A454" s="291"/>
      <c r="B454" s="153">
        <v>4503</v>
      </c>
      <c r="C454" s="154">
        <v>12</v>
      </c>
      <c r="D454" s="155" t="s">
        <v>733</v>
      </c>
      <c r="E454" s="155" t="s">
        <v>1196</v>
      </c>
      <c r="F454" s="155" t="s">
        <v>1197</v>
      </c>
      <c r="G454" s="144" t="s">
        <v>12</v>
      </c>
      <c r="H454" s="145" t="s">
        <v>13</v>
      </c>
      <c r="I454" s="156">
        <v>0.96640000000000004</v>
      </c>
      <c r="J454" s="157">
        <v>522460</v>
      </c>
      <c r="K454" s="139">
        <f t="shared" si="6"/>
        <v>1253904</v>
      </c>
      <c r="L454" s="158">
        <v>104492</v>
      </c>
      <c r="M454" s="159"/>
    </row>
    <row r="455" spans="1:13" s="160" customFormat="1" ht="12.95" customHeight="1" x14ac:dyDescent="0.25">
      <c r="A455" s="291"/>
      <c r="B455" s="153">
        <v>4518</v>
      </c>
      <c r="C455" s="154">
        <v>13</v>
      </c>
      <c r="D455" s="155" t="s">
        <v>1198</v>
      </c>
      <c r="E455" s="155" t="s">
        <v>1199</v>
      </c>
      <c r="F455" s="155" t="s">
        <v>1200</v>
      </c>
      <c r="G455" s="144" t="s">
        <v>12</v>
      </c>
      <c r="H455" s="145" t="s">
        <v>13</v>
      </c>
      <c r="I455" s="156">
        <v>0.96640000000000004</v>
      </c>
      <c r="J455" s="157">
        <v>522460</v>
      </c>
      <c r="K455" s="139">
        <f t="shared" si="6"/>
        <v>1253904</v>
      </c>
      <c r="L455" s="158">
        <v>104492</v>
      </c>
      <c r="M455" s="159"/>
    </row>
    <row r="456" spans="1:13" s="160" customFormat="1" ht="12.95" customHeight="1" x14ac:dyDescent="0.25">
      <c r="A456" s="291"/>
      <c r="B456" s="153">
        <v>4507</v>
      </c>
      <c r="C456" s="154">
        <v>14</v>
      </c>
      <c r="D456" s="162" t="s">
        <v>1202</v>
      </c>
      <c r="E456" s="162" t="s">
        <v>1203</v>
      </c>
      <c r="F456" s="162" t="s">
        <v>1204</v>
      </c>
      <c r="G456" s="150" t="s">
        <v>12</v>
      </c>
      <c r="H456" s="145" t="s">
        <v>13</v>
      </c>
      <c r="I456" s="156">
        <v>0.96640000000000004</v>
      </c>
      <c r="J456" s="157">
        <v>522460</v>
      </c>
      <c r="K456" s="139">
        <f t="shared" si="6"/>
        <v>1253904</v>
      </c>
      <c r="L456" s="158">
        <v>104492</v>
      </c>
      <c r="M456" s="159"/>
    </row>
    <row r="457" spans="1:13" s="160" customFormat="1" ht="12.95" customHeight="1" x14ac:dyDescent="0.25">
      <c r="A457" s="291"/>
      <c r="B457" s="153">
        <v>4512</v>
      </c>
      <c r="C457" s="154">
        <v>15</v>
      </c>
      <c r="D457" s="155" t="s">
        <v>1205</v>
      </c>
      <c r="E457" s="155" t="s">
        <v>1206</v>
      </c>
      <c r="F457" s="155" t="s">
        <v>1207</v>
      </c>
      <c r="G457" s="171" t="s">
        <v>12</v>
      </c>
      <c r="H457" s="145" t="s">
        <v>13</v>
      </c>
      <c r="I457" s="156">
        <v>0.96640000000000004</v>
      </c>
      <c r="J457" s="157">
        <v>522460</v>
      </c>
      <c r="K457" s="139">
        <f t="shared" si="6"/>
        <v>1253904</v>
      </c>
      <c r="L457" s="158">
        <v>104492</v>
      </c>
      <c r="M457" s="159"/>
    </row>
    <row r="458" spans="1:13" s="160" customFormat="1" ht="12.95" customHeight="1" x14ac:dyDescent="0.25">
      <c r="A458" s="291"/>
      <c r="B458" s="153">
        <v>4513</v>
      </c>
      <c r="C458" s="154">
        <v>16</v>
      </c>
      <c r="D458" s="155" t="s">
        <v>1208</v>
      </c>
      <c r="E458" s="155" t="s">
        <v>1209</v>
      </c>
      <c r="F458" s="155" t="s">
        <v>1210</v>
      </c>
      <c r="G458" s="171" t="s">
        <v>12</v>
      </c>
      <c r="H458" s="145" t="s">
        <v>13</v>
      </c>
      <c r="I458" s="156">
        <v>0.96640000000000004</v>
      </c>
      <c r="J458" s="157">
        <v>522460</v>
      </c>
      <c r="K458" s="139">
        <f t="shared" ref="K458:K521" si="7">ROUND(J458+L458*7,2)</f>
        <v>1253904</v>
      </c>
      <c r="L458" s="158">
        <v>104492</v>
      </c>
      <c r="M458" s="159"/>
    </row>
    <row r="459" spans="1:13" s="160" customFormat="1" ht="12.95" customHeight="1" x14ac:dyDescent="0.25">
      <c r="A459" s="291"/>
      <c r="B459" s="153">
        <v>4519</v>
      </c>
      <c r="C459" s="154">
        <v>17</v>
      </c>
      <c r="D459" s="155" t="s">
        <v>1211</v>
      </c>
      <c r="E459" s="155" t="s">
        <v>1212</v>
      </c>
      <c r="F459" s="155" t="s">
        <v>1213</v>
      </c>
      <c r="G459" s="171" t="s">
        <v>12</v>
      </c>
      <c r="H459" s="145" t="s">
        <v>13</v>
      </c>
      <c r="I459" s="156">
        <v>0.9929</v>
      </c>
      <c r="J459" s="157">
        <v>536786.55000000005</v>
      </c>
      <c r="K459" s="139">
        <f t="shared" si="7"/>
        <v>1288287.72</v>
      </c>
      <c r="L459" s="158">
        <v>107357.31</v>
      </c>
      <c r="M459" s="159"/>
    </row>
    <row r="460" spans="1:13" s="160" customFormat="1" ht="12.95" customHeight="1" x14ac:dyDescent="0.25">
      <c r="A460" s="291"/>
      <c r="B460" s="153">
        <v>4500</v>
      </c>
      <c r="C460" s="154">
        <v>18</v>
      </c>
      <c r="D460" s="155" t="s">
        <v>1214</v>
      </c>
      <c r="E460" s="155" t="s">
        <v>1215</v>
      </c>
      <c r="F460" s="155" t="s">
        <v>1216</v>
      </c>
      <c r="G460" s="171" t="s">
        <v>12</v>
      </c>
      <c r="H460" s="145" t="s">
        <v>13</v>
      </c>
      <c r="I460" s="156">
        <v>0.9839</v>
      </c>
      <c r="J460" s="157">
        <v>531920.94999999995</v>
      </c>
      <c r="K460" s="139">
        <f t="shared" si="7"/>
        <v>1276610.28</v>
      </c>
      <c r="L460" s="158">
        <v>106384.19</v>
      </c>
      <c r="M460" s="159"/>
    </row>
    <row r="461" spans="1:13" s="160" customFormat="1" ht="12.95" customHeight="1" x14ac:dyDescent="0.25">
      <c r="A461" s="291"/>
      <c r="B461" s="153">
        <v>4538</v>
      </c>
      <c r="C461" s="154">
        <v>19</v>
      </c>
      <c r="D461" s="162" t="s">
        <v>1217</v>
      </c>
      <c r="E461" s="162" t="s">
        <v>1218</v>
      </c>
      <c r="F461" s="162" t="s">
        <v>1219</v>
      </c>
      <c r="G461" s="171" t="s">
        <v>12</v>
      </c>
      <c r="H461" s="145" t="s">
        <v>13</v>
      </c>
      <c r="I461" s="156">
        <v>0.96040000000000003</v>
      </c>
      <c r="J461" s="157">
        <v>519216.25</v>
      </c>
      <c r="K461" s="139">
        <f t="shared" si="7"/>
        <v>1246119</v>
      </c>
      <c r="L461" s="158">
        <v>103843.25</v>
      </c>
      <c r="M461" s="159"/>
    </row>
    <row r="462" spans="1:13" s="160" customFormat="1" ht="12.95" customHeight="1" x14ac:dyDescent="0.25">
      <c r="A462" s="291"/>
      <c r="B462" s="153">
        <v>4520</v>
      </c>
      <c r="C462" s="154">
        <v>20</v>
      </c>
      <c r="D462" s="155" t="s">
        <v>1220</v>
      </c>
      <c r="E462" s="155" t="s">
        <v>1221</v>
      </c>
      <c r="F462" s="155" t="s">
        <v>1222</v>
      </c>
      <c r="G462" s="171" t="s">
        <v>12</v>
      </c>
      <c r="H462" s="145" t="s">
        <v>13</v>
      </c>
      <c r="I462" s="156">
        <v>0.96640000000000004</v>
      </c>
      <c r="J462" s="157">
        <v>522460</v>
      </c>
      <c r="K462" s="139">
        <f t="shared" si="7"/>
        <v>1253904</v>
      </c>
      <c r="L462" s="158">
        <v>104492</v>
      </c>
      <c r="M462" s="159"/>
    </row>
    <row r="463" spans="1:13" s="160" customFormat="1" ht="12.95" customHeight="1" x14ac:dyDescent="0.25">
      <c r="A463" s="291"/>
      <c r="B463" s="153">
        <v>4533</v>
      </c>
      <c r="C463" s="154">
        <v>21</v>
      </c>
      <c r="D463" s="155" t="s">
        <v>1223</v>
      </c>
      <c r="E463" s="155" t="s">
        <v>1224</v>
      </c>
      <c r="F463" s="155" t="s">
        <v>1225</v>
      </c>
      <c r="G463" s="144" t="s">
        <v>12</v>
      </c>
      <c r="H463" s="145" t="s">
        <v>13</v>
      </c>
      <c r="I463" s="156">
        <v>0.95840000000000003</v>
      </c>
      <c r="J463" s="157">
        <v>518135</v>
      </c>
      <c r="K463" s="139">
        <f t="shared" si="7"/>
        <v>1243524</v>
      </c>
      <c r="L463" s="158">
        <v>103627</v>
      </c>
      <c r="M463" s="159"/>
    </row>
    <row r="464" spans="1:13" s="160" customFormat="1" ht="12.95" customHeight="1" x14ac:dyDescent="0.25">
      <c r="A464" s="291"/>
      <c r="B464" s="153">
        <v>4539</v>
      </c>
      <c r="C464" s="154">
        <v>22</v>
      </c>
      <c r="D464" s="162" t="s">
        <v>1226</v>
      </c>
      <c r="E464" s="162" t="s">
        <v>1227</v>
      </c>
      <c r="F464" s="162" t="s">
        <v>1228</v>
      </c>
      <c r="G464" s="144" t="s">
        <v>12</v>
      </c>
      <c r="H464" s="145" t="s">
        <v>13</v>
      </c>
      <c r="I464" s="156">
        <v>0.96640000000000004</v>
      </c>
      <c r="J464" s="157">
        <v>522460</v>
      </c>
      <c r="K464" s="139">
        <f t="shared" si="7"/>
        <v>1253904</v>
      </c>
      <c r="L464" s="158">
        <v>104492</v>
      </c>
      <c r="M464" s="159"/>
    </row>
    <row r="465" spans="1:13" s="160" customFormat="1" ht="12.95" customHeight="1" x14ac:dyDescent="0.25">
      <c r="A465" s="291"/>
      <c r="B465" s="153">
        <v>4522</v>
      </c>
      <c r="C465" s="154">
        <v>23</v>
      </c>
      <c r="D465" s="162" t="s">
        <v>1229</v>
      </c>
      <c r="E465" s="162" t="s">
        <v>1230</v>
      </c>
      <c r="F465" s="162" t="s">
        <v>1231</v>
      </c>
      <c r="G465" s="144" t="s">
        <v>12</v>
      </c>
      <c r="H465" s="145" t="s">
        <v>13</v>
      </c>
      <c r="I465" s="156">
        <v>0.96240000000000003</v>
      </c>
      <c r="J465" s="157">
        <v>520297.5</v>
      </c>
      <c r="K465" s="139">
        <f t="shared" si="7"/>
        <v>1248714</v>
      </c>
      <c r="L465" s="158">
        <v>104059.5</v>
      </c>
      <c r="M465" s="159"/>
    </row>
    <row r="466" spans="1:13" s="160" customFormat="1" ht="12.95" customHeight="1" x14ac:dyDescent="0.25">
      <c r="A466" s="291"/>
      <c r="B466" s="153">
        <v>4536</v>
      </c>
      <c r="C466" s="154">
        <v>24</v>
      </c>
      <c r="D466" s="162" t="s">
        <v>1232</v>
      </c>
      <c r="E466" s="162" t="s">
        <v>1233</v>
      </c>
      <c r="F466" s="162" t="s">
        <v>1234</v>
      </c>
      <c r="G466" s="144" t="s">
        <v>12</v>
      </c>
      <c r="H466" s="145" t="s">
        <v>13</v>
      </c>
      <c r="I466" s="156">
        <v>0.96640000000000004</v>
      </c>
      <c r="J466" s="157">
        <v>522460</v>
      </c>
      <c r="K466" s="139">
        <f t="shared" si="7"/>
        <v>1253904</v>
      </c>
      <c r="L466" s="158">
        <v>104492</v>
      </c>
      <c r="M466" s="159"/>
    </row>
    <row r="467" spans="1:13" s="160" customFormat="1" ht="12.95" customHeight="1" x14ac:dyDescent="0.25">
      <c r="A467" s="291"/>
      <c r="B467" s="153">
        <v>4502</v>
      </c>
      <c r="C467" s="154">
        <v>25</v>
      </c>
      <c r="D467" s="155" t="s">
        <v>1235</v>
      </c>
      <c r="E467" s="155" t="s">
        <v>1236</v>
      </c>
      <c r="F467" s="155" t="s">
        <v>1237</v>
      </c>
      <c r="G467" s="144" t="s">
        <v>12</v>
      </c>
      <c r="H467" s="145" t="s">
        <v>13</v>
      </c>
      <c r="I467" s="156">
        <v>0.56640000000000001</v>
      </c>
      <c r="J467" s="157">
        <v>306210</v>
      </c>
      <c r="K467" s="139">
        <f t="shared" si="7"/>
        <v>734904</v>
      </c>
      <c r="L467" s="158">
        <v>61242</v>
      </c>
      <c r="M467" s="159"/>
    </row>
    <row r="468" spans="1:13" s="160" customFormat="1" ht="12.95" customHeight="1" x14ac:dyDescent="0.25">
      <c r="A468" s="291"/>
      <c r="B468" s="153">
        <v>4530</v>
      </c>
      <c r="C468" s="154">
        <v>26</v>
      </c>
      <c r="D468" s="41" t="s">
        <v>1238</v>
      </c>
      <c r="E468" s="41" t="s">
        <v>1239</v>
      </c>
      <c r="F468" s="41" t="s">
        <v>1240</v>
      </c>
      <c r="G468" s="144" t="s">
        <v>12</v>
      </c>
      <c r="H468" s="145" t="s">
        <v>13</v>
      </c>
      <c r="I468" s="156">
        <v>0.96640000000000004</v>
      </c>
      <c r="J468" s="157">
        <v>478777.5</v>
      </c>
      <c r="K468" s="139">
        <f t="shared" si="7"/>
        <v>1210221.5</v>
      </c>
      <c r="L468" s="158">
        <v>104492</v>
      </c>
      <c r="M468" s="159"/>
    </row>
    <row r="469" spans="1:13" s="160" customFormat="1" ht="12.95" customHeight="1" x14ac:dyDescent="0.25">
      <c r="A469" s="291"/>
      <c r="B469" s="163">
        <v>4510</v>
      </c>
      <c r="C469" s="154">
        <v>27</v>
      </c>
      <c r="D469" s="155" t="s">
        <v>1241</v>
      </c>
      <c r="E469" s="155" t="s">
        <v>1242</v>
      </c>
      <c r="F469" s="155" t="s">
        <v>1243</v>
      </c>
      <c r="G469" s="144" t="s">
        <v>12</v>
      </c>
      <c r="H469" s="145" t="s">
        <v>13</v>
      </c>
      <c r="I469" s="156">
        <v>0.96240000000000003</v>
      </c>
      <c r="J469" s="157">
        <v>520297.5</v>
      </c>
      <c r="K469" s="139">
        <f t="shared" si="7"/>
        <v>1248714</v>
      </c>
      <c r="L469" s="158">
        <v>104059.5</v>
      </c>
      <c r="M469" s="159"/>
    </row>
    <row r="470" spans="1:13" s="160" customFormat="1" ht="12.95" customHeight="1" x14ac:dyDescent="0.25">
      <c r="A470" s="291"/>
      <c r="B470" s="153">
        <v>4516</v>
      </c>
      <c r="C470" s="154">
        <v>28</v>
      </c>
      <c r="D470" s="155" t="s">
        <v>1244</v>
      </c>
      <c r="E470" s="155" t="s">
        <v>1245</v>
      </c>
      <c r="F470" s="155" t="s">
        <v>1246</v>
      </c>
      <c r="G470" s="144" t="s">
        <v>12</v>
      </c>
      <c r="H470" s="145" t="s">
        <v>13</v>
      </c>
      <c r="I470" s="156">
        <v>0.95440000000000003</v>
      </c>
      <c r="J470" s="157">
        <v>515972.5</v>
      </c>
      <c r="K470" s="139">
        <f t="shared" si="7"/>
        <v>1238334</v>
      </c>
      <c r="L470" s="158">
        <v>103194.5</v>
      </c>
      <c r="M470" s="159"/>
    </row>
    <row r="471" spans="1:13" s="160" customFormat="1" ht="12.95" customHeight="1" x14ac:dyDescent="0.25">
      <c r="A471" s="291"/>
      <c r="B471" s="153">
        <v>4535</v>
      </c>
      <c r="C471" s="154">
        <v>29</v>
      </c>
      <c r="D471" s="155" t="s">
        <v>1247</v>
      </c>
      <c r="E471" s="155" t="s">
        <v>1248</v>
      </c>
      <c r="F471" s="155" t="s">
        <v>1249</v>
      </c>
      <c r="G471" s="144" t="s">
        <v>12</v>
      </c>
      <c r="H471" s="145" t="s">
        <v>13</v>
      </c>
      <c r="I471" s="156">
        <v>0.56640000000000001</v>
      </c>
      <c r="J471" s="157">
        <v>306210</v>
      </c>
      <c r="K471" s="139">
        <f t="shared" si="7"/>
        <v>734904</v>
      </c>
      <c r="L471" s="158">
        <v>61242</v>
      </c>
      <c r="M471" s="159"/>
    </row>
    <row r="472" spans="1:13" s="160" customFormat="1" ht="12.95" customHeight="1" x14ac:dyDescent="0.25">
      <c r="A472" s="291"/>
      <c r="B472" s="153">
        <v>4541</v>
      </c>
      <c r="C472" s="154">
        <v>30</v>
      </c>
      <c r="D472" s="162" t="s">
        <v>1250</v>
      </c>
      <c r="E472" s="162" t="s">
        <v>1251</v>
      </c>
      <c r="F472" s="162" t="s">
        <v>1252</v>
      </c>
      <c r="G472" s="144" t="s">
        <v>12</v>
      </c>
      <c r="H472" s="145" t="s">
        <v>13</v>
      </c>
      <c r="I472" s="156">
        <v>0.95840000000000003</v>
      </c>
      <c r="J472" s="157">
        <v>518135</v>
      </c>
      <c r="K472" s="139">
        <f t="shared" si="7"/>
        <v>1243524</v>
      </c>
      <c r="L472" s="158">
        <v>103627</v>
      </c>
      <c r="M472" s="159"/>
    </row>
    <row r="473" spans="1:13" s="160" customFormat="1" ht="12.95" customHeight="1" x14ac:dyDescent="0.25">
      <c r="A473" s="291"/>
      <c r="B473" s="153">
        <v>4540</v>
      </c>
      <c r="C473" s="154">
        <v>31</v>
      </c>
      <c r="D473" s="41" t="s">
        <v>1201</v>
      </c>
      <c r="E473" s="41" t="s">
        <v>5600</v>
      </c>
      <c r="F473" s="41" t="s">
        <v>5601</v>
      </c>
      <c r="G473" s="144" t="s">
        <v>12</v>
      </c>
      <c r="H473" s="145" t="s">
        <v>13</v>
      </c>
      <c r="I473" s="156">
        <v>0.56640000000000001</v>
      </c>
      <c r="J473" s="157">
        <v>306210</v>
      </c>
      <c r="K473" s="139">
        <f t="shared" si="7"/>
        <v>734904</v>
      </c>
      <c r="L473" s="158">
        <v>61242</v>
      </c>
      <c r="M473" s="159"/>
    </row>
    <row r="474" spans="1:13" s="160" customFormat="1" ht="12.95" customHeight="1" x14ac:dyDescent="0.25">
      <c r="A474" s="291"/>
      <c r="B474" s="153"/>
      <c r="C474" s="154"/>
      <c r="D474" s="170" t="s">
        <v>15</v>
      </c>
      <c r="E474" s="162"/>
      <c r="F474" s="162"/>
      <c r="G474" s="144"/>
      <c r="H474" s="145"/>
      <c r="I474" s="156"/>
      <c r="J474" s="157"/>
      <c r="K474" s="139"/>
      <c r="L474" s="158"/>
      <c r="M474" s="159"/>
    </row>
    <row r="475" spans="1:13" s="160" customFormat="1" ht="12.95" customHeight="1" x14ac:dyDescent="0.25">
      <c r="A475" s="292"/>
      <c r="B475" s="153">
        <v>4515</v>
      </c>
      <c r="C475" s="154">
        <v>1</v>
      </c>
      <c r="D475" s="155" t="s">
        <v>1253</v>
      </c>
      <c r="E475" s="155" t="s">
        <v>1254</v>
      </c>
      <c r="F475" s="155" t="s">
        <v>1255</v>
      </c>
      <c r="G475" s="144" t="s">
        <v>19</v>
      </c>
      <c r="H475" s="145" t="s">
        <v>13</v>
      </c>
      <c r="I475" s="156">
        <v>0.56640000000000001</v>
      </c>
      <c r="J475" s="157">
        <v>598891.76</v>
      </c>
      <c r="K475" s="139">
        <f t="shared" si="7"/>
        <v>1399649.2</v>
      </c>
      <c r="L475" s="158">
        <v>114393.92</v>
      </c>
      <c r="M475" s="159"/>
    </row>
    <row r="476" spans="1:13" s="160" customFormat="1" ht="12.95" customHeight="1" x14ac:dyDescent="0.25">
      <c r="A476" s="290" t="s">
        <v>1256</v>
      </c>
      <c r="B476" s="153"/>
      <c r="C476" s="154"/>
      <c r="D476" s="170" t="s">
        <v>126</v>
      </c>
      <c r="E476" s="162"/>
      <c r="F476" s="162"/>
      <c r="G476" s="144"/>
      <c r="H476" s="145"/>
      <c r="I476" s="156"/>
      <c r="J476" s="157"/>
      <c r="K476" s="139"/>
      <c r="L476" s="158"/>
      <c r="M476" s="159"/>
    </row>
    <row r="477" spans="1:13" s="160" customFormat="1" ht="12.95" customHeight="1" x14ac:dyDescent="0.25">
      <c r="A477" s="291"/>
      <c r="B477" s="153">
        <v>906</v>
      </c>
      <c r="C477" s="154">
        <v>1</v>
      </c>
      <c r="D477" s="155" t="s">
        <v>1257</v>
      </c>
      <c r="E477" s="155" t="s">
        <v>1258</v>
      </c>
      <c r="F477" s="155" t="s">
        <v>1259</v>
      </c>
      <c r="G477" s="144" t="s">
        <v>130</v>
      </c>
      <c r="H477" s="145" t="s">
        <v>13</v>
      </c>
      <c r="I477" s="156">
        <v>0.99199999999999999</v>
      </c>
      <c r="J477" s="157">
        <v>268170.64999999997</v>
      </c>
      <c r="K477" s="139">
        <f t="shared" si="7"/>
        <v>643609.56000000006</v>
      </c>
      <c r="L477" s="158">
        <v>53634.13</v>
      </c>
      <c r="M477" s="159"/>
    </row>
    <row r="478" spans="1:13" s="160" customFormat="1" ht="12.95" customHeight="1" x14ac:dyDescent="0.25">
      <c r="A478" s="291"/>
      <c r="B478" s="153">
        <v>905</v>
      </c>
      <c r="C478" s="154">
        <v>2</v>
      </c>
      <c r="D478" s="155" t="s">
        <v>1260</v>
      </c>
      <c r="E478" s="155" t="s">
        <v>1261</v>
      </c>
      <c r="F478" s="155" t="s">
        <v>1262</v>
      </c>
      <c r="G478" s="144" t="s">
        <v>130</v>
      </c>
      <c r="H478" s="145" t="s">
        <v>13</v>
      </c>
      <c r="I478" s="156">
        <v>0.99199999999999999</v>
      </c>
      <c r="J478" s="157">
        <v>268170.64999999997</v>
      </c>
      <c r="K478" s="139">
        <f t="shared" si="7"/>
        <v>643609.56000000006</v>
      </c>
      <c r="L478" s="158">
        <v>53634.13</v>
      </c>
      <c r="M478" s="159"/>
    </row>
    <row r="479" spans="1:13" s="160" customFormat="1" ht="12.95" customHeight="1" x14ac:dyDescent="0.25">
      <c r="A479" s="291"/>
      <c r="B479" s="153">
        <v>930</v>
      </c>
      <c r="C479" s="154">
        <v>3</v>
      </c>
      <c r="D479" s="155" t="s">
        <v>95</v>
      </c>
      <c r="E479" s="155" t="s">
        <v>1263</v>
      </c>
      <c r="F479" s="155" t="s">
        <v>1264</v>
      </c>
      <c r="G479" s="144" t="s">
        <v>130</v>
      </c>
      <c r="H479" s="145" t="s">
        <v>13</v>
      </c>
      <c r="I479" s="156">
        <v>0.99</v>
      </c>
      <c r="J479" s="157">
        <v>267630</v>
      </c>
      <c r="K479" s="139">
        <f t="shared" si="7"/>
        <v>642312</v>
      </c>
      <c r="L479" s="158">
        <v>53526</v>
      </c>
      <c r="M479" s="159"/>
    </row>
    <row r="480" spans="1:13" s="160" customFormat="1" ht="12.95" customHeight="1" x14ac:dyDescent="0.25">
      <c r="A480" s="291"/>
      <c r="B480" s="153">
        <v>917</v>
      </c>
      <c r="C480" s="154">
        <v>4</v>
      </c>
      <c r="D480" s="155" t="s">
        <v>1265</v>
      </c>
      <c r="E480" s="155" t="s">
        <v>1266</v>
      </c>
      <c r="F480" s="155" t="s">
        <v>1267</v>
      </c>
      <c r="G480" s="144" t="s">
        <v>130</v>
      </c>
      <c r="H480" s="145" t="s">
        <v>13</v>
      </c>
      <c r="I480" s="156">
        <v>0.996</v>
      </c>
      <c r="J480" s="157">
        <v>269252</v>
      </c>
      <c r="K480" s="139">
        <f t="shared" si="7"/>
        <v>646204.80000000005</v>
      </c>
      <c r="L480" s="158">
        <v>53850.400000000001</v>
      </c>
      <c r="M480" s="159"/>
    </row>
    <row r="481" spans="1:13" s="160" customFormat="1" ht="12.95" customHeight="1" x14ac:dyDescent="0.25">
      <c r="A481" s="291"/>
      <c r="B481" s="153">
        <v>924</v>
      </c>
      <c r="C481" s="154">
        <v>5</v>
      </c>
      <c r="D481" s="155" t="s">
        <v>1268</v>
      </c>
      <c r="E481" s="155" t="s">
        <v>1269</v>
      </c>
      <c r="F481" s="155" t="s">
        <v>1270</v>
      </c>
      <c r="G481" s="144" t="s">
        <v>130</v>
      </c>
      <c r="H481" s="145" t="s">
        <v>13</v>
      </c>
      <c r="I481" s="156">
        <v>0.996</v>
      </c>
      <c r="J481" s="157">
        <v>269252</v>
      </c>
      <c r="K481" s="139">
        <f t="shared" si="7"/>
        <v>646204.80000000005</v>
      </c>
      <c r="L481" s="158">
        <v>53850.400000000001</v>
      </c>
      <c r="M481" s="159"/>
    </row>
    <row r="482" spans="1:13" s="160" customFormat="1" ht="12.95" customHeight="1" x14ac:dyDescent="0.25">
      <c r="A482" s="291"/>
      <c r="B482" s="153"/>
      <c r="C482" s="154"/>
      <c r="D482" s="135" t="s">
        <v>11</v>
      </c>
      <c r="E482" s="155"/>
      <c r="F482" s="155"/>
      <c r="G482" s="144"/>
      <c r="H482" s="145"/>
      <c r="I482" s="156"/>
      <c r="J482" s="157"/>
      <c r="K482" s="139"/>
      <c r="L482" s="158"/>
      <c r="M482" s="159"/>
    </row>
    <row r="483" spans="1:13" s="160" customFormat="1" ht="12.95" customHeight="1" x14ac:dyDescent="0.25">
      <c r="A483" s="291"/>
      <c r="B483" s="153">
        <v>904</v>
      </c>
      <c r="C483" s="154">
        <v>1</v>
      </c>
      <c r="D483" s="155" t="s">
        <v>1271</v>
      </c>
      <c r="E483" s="155" t="s">
        <v>1272</v>
      </c>
      <c r="F483" s="155" t="s">
        <v>1273</v>
      </c>
      <c r="G483" s="144" t="s">
        <v>12</v>
      </c>
      <c r="H483" s="145" t="s">
        <v>13</v>
      </c>
      <c r="I483" s="156">
        <v>0.996</v>
      </c>
      <c r="J483" s="157">
        <v>538462.5</v>
      </c>
      <c r="K483" s="139">
        <f t="shared" si="7"/>
        <v>1292310</v>
      </c>
      <c r="L483" s="158">
        <v>107692.5</v>
      </c>
      <c r="M483" s="159"/>
    </row>
    <row r="484" spans="1:13" s="160" customFormat="1" ht="12.95" customHeight="1" x14ac:dyDescent="0.25">
      <c r="A484" s="291"/>
      <c r="B484" s="153">
        <v>908</v>
      </c>
      <c r="C484" s="154">
        <v>2</v>
      </c>
      <c r="D484" s="155" t="s">
        <v>1274</v>
      </c>
      <c r="E484" s="155" t="s">
        <v>1275</v>
      </c>
      <c r="F484" s="155" t="s">
        <v>1276</v>
      </c>
      <c r="G484" s="144" t="s">
        <v>12</v>
      </c>
      <c r="H484" s="145" t="s">
        <v>13</v>
      </c>
      <c r="I484" s="156">
        <v>0.59599999999999997</v>
      </c>
      <c r="J484" s="157">
        <v>495212.5</v>
      </c>
      <c r="K484" s="139">
        <f t="shared" si="7"/>
        <v>946310</v>
      </c>
      <c r="L484" s="158">
        <v>64442.5</v>
      </c>
      <c r="M484" s="159"/>
    </row>
    <row r="485" spans="1:13" s="160" customFormat="1" ht="12.95" customHeight="1" x14ac:dyDescent="0.25">
      <c r="A485" s="291"/>
      <c r="B485" s="153">
        <v>935</v>
      </c>
      <c r="C485" s="154">
        <v>3</v>
      </c>
      <c r="D485" s="155" t="s">
        <v>1277</v>
      </c>
      <c r="E485" s="155" t="s">
        <v>1278</v>
      </c>
      <c r="F485" s="155" t="s">
        <v>1279</v>
      </c>
      <c r="G485" s="144" t="s">
        <v>12</v>
      </c>
      <c r="H485" s="145" t="s">
        <v>13</v>
      </c>
      <c r="I485" s="156">
        <v>0.99180000000000001</v>
      </c>
      <c r="J485" s="157">
        <v>536191.9</v>
      </c>
      <c r="K485" s="139">
        <f t="shared" si="7"/>
        <v>1286860.56</v>
      </c>
      <c r="L485" s="158">
        <v>107238.38</v>
      </c>
      <c r="M485" s="159"/>
    </row>
    <row r="486" spans="1:13" s="160" customFormat="1" ht="12.95" customHeight="1" x14ac:dyDescent="0.25">
      <c r="A486" s="291"/>
      <c r="B486" s="153">
        <v>929</v>
      </c>
      <c r="C486" s="154">
        <v>4</v>
      </c>
      <c r="D486" s="155" t="s">
        <v>1280</v>
      </c>
      <c r="E486" s="155" t="s">
        <v>1281</v>
      </c>
      <c r="F486" s="155" t="s">
        <v>1282</v>
      </c>
      <c r="G486" s="144" t="s">
        <v>12</v>
      </c>
      <c r="H486" s="145" t="s">
        <v>13</v>
      </c>
      <c r="I486" s="156">
        <v>0.996</v>
      </c>
      <c r="J486" s="157">
        <v>538462.5</v>
      </c>
      <c r="K486" s="139">
        <f t="shared" si="7"/>
        <v>1292310</v>
      </c>
      <c r="L486" s="158">
        <v>107692.5</v>
      </c>
      <c r="M486" s="159"/>
    </row>
    <row r="487" spans="1:13" s="160" customFormat="1" ht="12.95" customHeight="1" x14ac:dyDescent="0.25">
      <c r="A487" s="291"/>
      <c r="B487" s="153">
        <v>903</v>
      </c>
      <c r="C487" s="154">
        <v>5</v>
      </c>
      <c r="D487" s="155" t="s">
        <v>410</v>
      </c>
      <c r="E487" s="155" t="s">
        <v>1283</v>
      </c>
      <c r="F487" s="155" t="s">
        <v>1284</v>
      </c>
      <c r="G487" s="144" t="s">
        <v>12</v>
      </c>
      <c r="H487" s="145" t="s">
        <v>13</v>
      </c>
      <c r="I487" s="156">
        <v>0.996</v>
      </c>
      <c r="J487" s="157">
        <v>538462.5</v>
      </c>
      <c r="K487" s="139">
        <f t="shared" si="7"/>
        <v>1292310</v>
      </c>
      <c r="L487" s="158">
        <v>107692.5</v>
      </c>
      <c r="M487" s="159"/>
    </row>
    <row r="488" spans="1:13" s="160" customFormat="1" ht="12.95" customHeight="1" x14ac:dyDescent="0.25">
      <c r="A488" s="291"/>
      <c r="B488" s="153">
        <v>918</v>
      </c>
      <c r="C488" s="154">
        <v>6</v>
      </c>
      <c r="D488" s="155" t="s">
        <v>1285</v>
      </c>
      <c r="E488" s="155" t="s">
        <v>1286</v>
      </c>
      <c r="F488" s="155" t="s">
        <v>1287</v>
      </c>
      <c r="G488" s="144" t="s">
        <v>12</v>
      </c>
      <c r="H488" s="145" t="s">
        <v>13</v>
      </c>
      <c r="I488" s="156">
        <v>0.996</v>
      </c>
      <c r="J488" s="157">
        <v>538462.5</v>
      </c>
      <c r="K488" s="139">
        <f t="shared" si="7"/>
        <v>1292310</v>
      </c>
      <c r="L488" s="158">
        <v>107692.5</v>
      </c>
      <c r="M488" s="159"/>
    </row>
    <row r="489" spans="1:13" s="160" customFormat="1" ht="12.95" customHeight="1" x14ac:dyDescent="0.25">
      <c r="A489" s="291"/>
      <c r="B489" s="153">
        <v>926</v>
      </c>
      <c r="C489" s="154">
        <v>7</v>
      </c>
      <c r="D489" s="155" t="s">
        <v>1288</v>
      </c>
      <c r="E489" s="155" t="s">
        <v>1289</v>
      </c>
      <c r="F489" s="155" t="s">
        <v>1290</v>
      </c>
      <c r="G489" s="144" t="s">
        <v>12</v>
      </c>
      <c r="H489" s="145" t="s">
        <v>13</v>
      </c>
      <c r="I489" s="156">
        <v>0.996</v>
      </c>
      <c r="J489" s="157">
        <v>538462.5</v>
      </c>
      <c r="K489" s="139">
        <f t="shared" si="7"/>
        <v>1292310</v>
      </c>
      <c r="L489" s="158">
        <v>107692.5</v>
      </c>
      <c r="M489" s="159"/>
    </row>
    <row r="490" spans="1:13" s="160" customFormat="1" ht="12.95" customHeight="1" x14ac:dyDescent="0.25">
      <c r="A490" s="291"/>
      <c r="B490" s="153">
        <v>901</v>
      </c>
      <c r="C490" s="154">
        <v>8</v>
      </c>
      <c r="D490" s="155" t="s">
        <v>1057</v>
      </c>
      <c r="E490" s="155" t="s">
        <v>1291</v>
      </c>
      <c r="F490" s="155" t="s">
        <v>1292</v>
      </c>
      <c r="G490" s="144" t="s">
        <v>12</v>
      </c>
      <c r="H490" s="145" t="s">
        <v>13</v>
      </c>
      <c r="I490" s="156">
        <v>0.996</v>
      </c>
      <c r="J490" s="157">
        <v>538462.5</v>
      </c>
      <c r="K490" s="139">
        <f t="shared" si="7"/>
        <v>1292310</v>
      </c>
      <c r="L490" s="158">
        <v>107692.5</v>
      </c>
      <c r="M490" s="159"/>
    </row>
    <row r="491" spans="1:13" s="160" customFormat="1" ht="12.95" customHeight="1" x14ac:dyDescent="0.25">
      <c r="A491" s="291"/>
      <c r="B491" s="153">
        <v>933</v>
      </c>
      <c r="C491" s="154">
        <v>9</v>
      </c>
      <c r="D491" s="155" t="s">
        <v>1293</v>
      </c>
      <c r="E491" s="155" t="s">
        <v>1294</v>
      </c>
      <c r="F491" s="155" t="s">
        <v>1295</v>
      </c>
      <c r="G491" s="144" t="s">
        <v>12</v>
      </c>
      <c r="H491" s="145" t="s">
        <v>13</v>
      </c>
      <c r="I491" s="156">
        <v>0.996</v>
      </c>
      <c r="J491" s="157">
        <v>538462.5</v>
      </c>
      <c r="K491" s="139">
        <f t="shared" si="7"/>
        <v>1292310</v>
      </c>
      <c r="L491" s="158">
        <v>107692.5</v>
      </c>
      <c r="M491" s="159"/>
    </row>
    <row r="492" spans="1:13" s="160" customFormat="1" ht="12.95" customHeight="1" x14ac:dyDescent="0.25">
      <c r="A492" s="291"/>
      <c r="B492" s="153">
        <v>921</v>
      </c>
      <c r="C492" s="154">
        <v>10</v>
      </c>
      <c r="D492" s="155" t="s">
        <v>1296</v>
      </c>
      <c r="E492" s="155" t="s">
        <v>1297</v>
      </c>
      <c r="F492" s="155" t="s">
        <v>1298</v>
      </c>
      <c r="G492" s="144" t="s">
        <v>12</v>
      </c>
      <c r="H492" s="145" t="s">
        <v>13</v>
      </c>
      <c r="I492" s="156">
        <v>0.996</v>
      </c>
      <c r="J492" s="157">
        <v>538462.5</v>
      </c>
      <c r="K492" s="139">
        <f t="shared" si="7"/>
        <v>1292310</v>
      </c>
      <c r="L492" s="158">
        <v>107692.5</v>
      </c>
      <c r="M492" s="159"/>
    </row>
    <row r="493" spans="1:13" s="160" customFormat="1" ht="12.95" customHeight="1" x14ac:dyDescent="0.25">
      <c r="A493" s="291"/>
      <c r="B493" s="153">
        <v>914</v>
      </c>
      <c r="C493" s="154">
        <v>11</v>
      </c>
      <c r="D493" s="155" t="s">
        <v>1299</v>
      </c>
      <c r="E493" s="155" t="s">
        <v>1300</v>
      </c>
      <c r="F493" s="155" t="s">
        <v>1301</v>
      </c>
      <c r="G493" s="144" t="s">
        <v>12</v>
      </c>
      <c r="H493" s="145" t="s">
        <v>13</v>
      </c>
      <c r="I493" s="156">
        <v>0.996</v>
      </c>
      <c r="J493" s="157">
        <v>538462.5</v>
      </c>
      <c r="K493" s="139">
        <f t="shared" si="7"/>
        <v>1292310</v>
      </c>
      <c r="L493" s="158">
        <v>107692.5</v>
      </c>
      <c r="M493" s="159"/>
    </row>
    <row r="494" spans="1:13" s="160" customFormat="1" ht="12.95" customHeight="1" x14ac:dyDescent="0.25">
      <c r="A494" s="291"/>
      <c r="B494" s="153">
        <v>928</v>
      </c>
      <c r="C494" s="154">
        <v>12</v>
      </c>
      <c r="D494" s="162" t="s">
        <v>1302</v>
      </c>
      <c r="E494" s="162" t="s">
        <v>1303</v>
      </c>
      <c r="F494" s="162" t="s">
        <v>1304</v>
      </c>
      <c r="G494" s="144" t="s">
        <v>12</v>
      </c>
      <c r="H494" s="145" t="s">
        <v>13</v>
      </c>
      <c r="I494" s="156">
        <v>0.99199999999999999</v>
      </c>
      <c r="J494" s="157">
        <v>536300</v>
      </c>
      <c r="K494" s="139">
        <f t="shared" si="7"/>
        <v>1287120</v>
      </c>
      <c r="L494" s="158">
        <v>107260</v>
      </c>
      <c r="M494" s="159"/>
    </row>
    <row r="495" spans="1:13" s="160" customFormat="1" ht="12.95" customHeight="1" x14ac:dyDescent="0.25">
      <c r="A495" s="291"/>
      <c r="B495" s="153">
        <v>900</v>
      </c>
      <c r="C495" s="154">
        <v>13</v>
      </c>
      <c r="D495" s="155" t="s">
        <v>1305</v>
      </c>
      <c r="E495" s="155" t="s">
        <v>1306</v>
      </c>
      <c r="F495" s="155" t="s">
        <v>1307</v>
      </c>
      <c r="G495" s="144" t="s">
        <v>12</v>
      </c>
      <c r="H495" s="145" t="s">
        <v>13</v>
      </c>
      <c r="I495" s="156">
        <v>0.996</v>
      </c>
      <c r="J495" s="157">
        <v>538462.5</v>
      </c>
      <c r="K495" s="139">
        <f t="shared" si="7"/>
        <v>1292310</v>
      </c>
      <c r="L495" s="158">
        <v>107692.5</v>
      </c>
      <c r="M495" s="159"/>
    </row>
    <row r="496" spans="1:13" s="160" customFormat="1" ht="12.95" customHeight="1" x14ac:dyDescent="0.25">
      <c r="A496" s="291"/>
      <c r="B496" s="153">
        <v>916</v>
      </c>
      <c r="C496" s="154">
        <v>14</v>
      </c>
      <c r="D496" s="162" t="s">
        <v>1308</v>
      </c>
      <c r="E496" s="162" t="s">
        <v>1309</v>
      </c>
      <c r="F496" s="162" t="s">
        <v>1310</v>
      </c>
      <c r="G496" s="150" t="s">
        <v>12</v>
      </c>
      <c r="H496" s="145" t="s">
        <v>13</v>
      </c>
      <c r="I496" s="156">
        <v>0.996</v>
      </c>
      <c r="J496" s="157">
        <v>538462.5</v>
      </c>
      <c r="K496" s="139">
        <f t="shared" si="7"/>
        <v>1292310</v>
      </c>
      <c r="L496" s="158">
        <v>107692.5</v>
      </c>
      <c r="M496" s="159"/>
    </row>
    <row r="497" spans="1:13" s="160" customFormat="1" ht="12.95" customHeight="1" x14ac:dyDescent="0.25">
      <c r="A497" s="291"/>
      <c r="B497" s="153">
        <v>927</v>
      </c>
      <c r="C497" s="154">
        <v>15</v>
      </c>
      <c r="D497" s="155" t="s">
        <v>1311</v>
      </c>
      <c r="E497" s="155" t="s">
        <v>1312</v>
      </c>
      <c r="F497" s="155" t="s">
        <v>1313</v>
      </c>
      <c r="G497" s="171" t="s">
        <v>12</v>
      </c>
      <c r="H497" s="145" t="s">
        <v>13</v>
      </c>
      <c r="I497" s="156">
        <v>0.996</v>
      </c>
      <c r="J497" s="157">
        <v>538462.5</v>
      </c>
      <c r="K497" s="139">
        <f t="shared" si="7"/>
        <v>1292310</v>
      </c>
      <c r="L497" s="158">
        <v>107692.5</v>
      </c>
      <c r="M497" s="159"/>
    </row>
    <row r="498" spans="1:13" s="160" customFormat="1" ht="12.95" customHeight="1" x14ac:dyDescent="0.25">
      <c r="A498" s="291"/>
      <c r="B498" s="153">
        <v>907</v>
      </c>
      <c r="C498" s="154">
        <v>16</v>
      </c>
      <c r="D498" s="162" t="s">
        <v>1314</v>
      </c>
      <c r="E498" s="162" t="s">
        <v>1315</v>
      </c>
      <c r="F498" s="162" t="s">
        <v>1264</v>
      </c>
      <c r="G498" s="150" t="s">
        <v>12</v>
      </c>
      <c r="H498" s="145" t="s">
        <v>13</v>
      </c>
      <c r="I498" s="156">
        <v>0.996</v>
      </c>
      <c r="J498" s="157">
        <v>538462.5</v>
      </c>
      <c r="K498" s="139">
        <f t="shared" si="7"/>
        <v>1292310</v>
      </c>
      <c r="L498" s="158">
        <v>107692.5</v>
      </c>
      <c r="M498" s="159"/>
    </row>
    <row r="499" spans="1:13" s="160" customFormat="1" ht="12.95" customHeight="1" x14ac:dyDescent="0.25">
      <c r="A499" s="291"/>
      <c r="B499" s="153">
        <v>920</v>
      </c>
      <c r="C499" s="154">
        <v>17</v>
      </c>
      <c r="D499" s="155" t="s">
        <v>1319</v>
      </c>
      <c r="E499" s="155" t="s">
        <v>1320</v>
      </c>
      <c r="F499" s="155" t="s">
        <v>1321</v>
      </c>
      <c r="G499" s="171" t="s">
        <v>12</v>
      </c>
      <c r="H499" s="145" t="s">
        <v>13</v>
      </c>
      <c r="I499" s="156">
        <v>0.99</v>
      </c>
      <c r="J499" s="157">
        <v>535218.75</v>
      </c>
      <c r="K499" s="139">
        <f t="shared" si="7"/>
        <v>1284525</v>
      </c>
      <c r="L499" s="158">
        <v>107043.75</v>
      </c>
      <c r="M499" s="159"/>
    </row>
    <row r="500" spans="1:13" s="160" customFormat="1" ht="12.95" customHeight="1" x14ac:dyDescent="0.25">
      <c r="A500" s="291"/>
      <c r="B500" s="153">
        <v>912</v>
      </c>
      <c r="C500" s="154">
        <v>18</v>
      </c>
      <c r="D500" s="155" t="s">
        <v>1322</v>
      </c>
      <c r="E500" s="155" t="s">
        <v>1323</v>
      </c>
      <c r="F500" s="155" t="s">
        <v>1324</v>
      </c>
      <c r="G500" s="171" t="s">
        <v>12</v>
      </c>
      <c r="H500" s="145" t="s">
        <v>13</v>
      </c>
      <c r="I500" s="156">
        <v>0.996</v>
      </c>
      <c r="J500" s="157">
        <v>538462.5</v>
      </c>
      <c r="K500" s="139">
        <f t="shared" si="7"/>
        <v>1292310</v>
      </c>
      <c r="L500" s="158">
        <v>107692.5</v>
      </c>
      <c r="M500" s="159"/>
    </row>
    <row r="501" spans="1:13" s="160" customFormat="1" ht="12.95" customHeight="1" x14ac:dyDescent="0.25">
      <c r="A501" s="291"/>
      <c r="B501" s="153">
        <v>911</v>
      </c>
      <c r="C501" s="154">
        <v>19</v>
      </c>
      <c r="D501" s="155" t="s">
        <v>1036</v>
      </c>
      <c r="E501" s="155" t="s">
        <v>1037</v>
      </c>
      <c r="F501" s="155" t="s">
        <v>1325</v>
      </c>
      <c r="G501" s="144" t="s">
        <v>12</v>
      </c>
      <c r="H501" s="145" t="s">
        <v>13</v>
      </c>
      <c r="I501" s="156">
        <v>0.996</v>
      </c>
      <c r="J501" s="157">
        <v>538462.5</v>
      </c>
      <c r="K501" s="139">
        <f t="shared" si="7"/>
        <v>1292310</v>
      </c>
      <c r="L501" s="158">
        <v>107692.5</v>
      </c>
      <c r="M501" s="159"/>
    </row>
    <row r="502" spans="1:13" s="160" customFormat="1" ht="12.95" customHeight="1" x14ac:dyDescent="0.25">
      <c r="A502" s="291"/>
      <c r="B502" s="153">
        <v>925</v>
      </c>
      <c r="C502" s="154">
        <v>20</v>
      </c>
      <c r="D502" s="155" t="s">
        <v>1326</v>
      </c>
      <c r="E502" s="155" t="s">
        <v>1327</v>
      </c>
      <c r="F502" s="155" t="s">
        <v>1328</v>
      </c>
      <c r="G502" s="144" t="s">
        <v>12</v>
      </c>
      <c r="H502" s="145" t="s">
        <v>13</v>
      </c>
      <c r="I502" s="156">
        <v>0.996</v>
      </c>
      <c r="J502" s="157">
        <v>538462.5</v>
      </c>
      <c r="K502" s="139">
        <f t="shared" si="7"/>
        <v>1292310</v>
      </c>
      <c r="L502" s="158">
        <v>107692.5</v>
      </c>
      <c r="M502" s="159"/>
    </row>
    <row r="503" spans="1:13" s="160" customFormat="1" ht="12.95" customHeight="1" x14ac:dyDescent="0.25">
      <c r="A503" s="291"/>
      <c r="B503" s="153">
        <v>915</v>
      </c>
      <c r="C503" s="154">
        <v>21</v>
      </c>
      <c r="D503" s="155" t="s">
        <v>1329</v>
      </c>
      <c r="E503" s="155" t="s">
        <v>1330</v>
      </c>
      <c r="F503" s="155" t="s">
        <v>1331</v>
      </c>
      <c r="G503" s="144" t="s">
        <v>12</v>
      </c>
      <c r="H503" s="145" t="s">
        <v>13</v>
      </c>
      <c r="I503" s="156">
        <v>0.996</v>
      </c>
      <c r="J503" s="157">
        <v>538462.5</v>
      </c>
      <c r="K503" s="139">
        <f t="shared" si="7"/>
        <v>1292310</v>
      </c>
      <c r="L503" s="158">
        <v>107692.5</v>
      </c>
      <c r="M503" s="159"/>
    </row>
    <row r="504" spans="1:13" s="160" customFormat="1" ht="12.95" customHeight="1" x14ac:dyDescent="0.25">
      <c r="A504" s="291"/>
      <c r="B504" s="153">
        <v>909</v>
      </c>
      <c r="C504" s="154">
        <v>22</v>
      </c>
      <c r="D504" s="155" t="s">
        <v>1332</v>
      </c>
      <c r="E504" s="155" t="s">
        <v>1333</v>
      </c>
      <c r="F504" s="155" t="s">
        <v>1334</v>
      </c>
      <c r="G504" s="144" t="s">
        <v>12</v>
      </c>
      <c r="H504" s="145" t="s">
        <v>13</v>
      </c>
      <c r="I504" s="156">
        <v>0.996</v>
      </c>
      <c r="J504" s="157">
        <v>538462.5</v>
      </c>
      <c r="K504" s="139">
        <f t="shared" si="7"/>
        <v>1292310</v>
      </c>
      <c r="L504" s="158">
        <v>107692.5</v>
      </c>
      <c r="M504" s="159"/>
    </row>
    <row r="505" spans="1:13" s="160" customFormat="1" ht="12.95" customHeight="1" x14ac:dyDescent="0.25">
      <c r="A505" s="291"/>
      <c r="B505" s="153">
        <v>932</v>
      </c>
      <c r="C505" s="154">
        <v>23</v>
      </c>
      <c r="D505" s="162" t="s">
        <v>1335</v>
      </c>
      <c r="E505" s="162" t="s">
        <v>1336</v>
      </c>
      <c r="F505" s="162" t="s">
        <v>1337</v>
      </c>
      <c r="G505" s="144" t="s">
        <v>12</v>
      </c>
      <c r="H505" s="145" t="s">
        <v>13</v>
      </c>
      <c r="I505" s="156">
        <v>0.996</v>
      </c>
      <c r="J505" s="157">
        <v>538462.5</v>
      </c>
      <c r="K505" s="139">
        <f t="shared" si="7"/>
        <v>1292310</v>
      </c>
      <c r="L505" s="158">
        <v>107692.5</v>
      </c>
      <c r="M505" s="159"/>
    </row>
    <row r="506" spans="1:13" s="160" customFormat="1" ht="12.95" customHeight="1" x14ac:dyDescent="0.25">
      <c r="A506" s="291"/>
      <c r="B506" s="153">
        <v>923</v>
      </c>
      <c r="C506" s="154">
        <v>24</v>
      </c>
      <c r="D506" s="155" t="s">
        <v>1338</v>
      </c>
      <c r="E506" s="155" t="s">
        <v>1339</v>
      </c>
      <c r="F506" s="155" t="s">
        <v>1340</v>
      </c>
      <c r="G506" s="144" t="s">
        <v>12</v>
      </c>
      <c r="H506" s="145" t="s">
        <v>13</v>
      </c>
      <c r="I506" s="156">
        <v>0.99</v>
      </c>
      <c r="J506" s="157">
        <v>535218.75</v>
      </c>
      <c r="K506" s="139">
        <f t="shared" si="7"/>
        <v>1284525</v>
      </c>
      <c r="L506" s="158">
        <v>107043.75</v>
      </c>
      <c r="M506" s="159"/>
    </row>
    <row r="507" spans="1:13" s="160" customFormat="1" ht="12.95" customHeight="1" x14ac:dyDescent="0.25">
      <c r="A507" s="291"/>
      <c r="B507" s="153">
        <v>934</v>
      </c>
      <c r="C507" s="154">
        <v>25</v>
      </c>
      <c r="D507" s="162" t="s">
        <v>1341</v>
      </c>
      <c r="E507" s="162" t="s">
        <v>1342</v>
      </c>
      <c r="F507" s="162" t="s">
        <v>1343</v>
      </c>
      <c r="G507" s="144" t="s">
        <v>12</v>
      </c>
      <c r="H507" s="145" t="s">
        <v>13</v>
      </c>
      <c r="I507" s="156">
        <v>0.996</v>
      </c>
      <c r="J507" s="157">
        <v>538462.5</v>
      </c>
      <c r="K507" s="139">
        <f t="shared" si="7"/>
        <v>1292310</v>
      </c>
      <c r="L507" s="158">
        <v>107692.5</v>
      </c>
      <c r="M507" s="159"/>
    </row>
    <row r="508" spans="1:13" s="160" customFormat="1" ht="12.95" customHeight="1" x14ac:dyDescent="0.25">
      <c r="A508" s="291"/>
      <c r="B508" s="153">
        <v>910</v>
      </c>
      <c r="C508" s="154">
        <v>26</v>
      </c>
      <c r="D508" s="155" t="s">
        <v>1344</v>
      </c>
      <c r="E508" s="155" t="s">
        <v>1345</v>
      </c>
      <c r="F508" s="155" t="s">
        <v>1346</v>
      </c>
      <c r="G508" s="144" t="s">
        <v>12</v>
      </c>
      <c r="H508" s="145" t="s">
        <v>13</v>
      </c>
      <c r="I508" s="156">
        <v>0.996</v>
      </c>
      <c r="J508" s="157">
        <v>538462.5</v>
      </c>
      <c r="K508" s="139">
        <f t="shared" si="7"/>
        <v>1292310</v>
      </c>
      <c r="L508" s="158">
        <v>107692.5</v>
      </c>
      <c r="M508" s="159"/>
    </row>
    <row r="509" spans="1:13" s="160" customFormat="1" ht="12.95" customHeight="1" x14ac:dyDescent="0.25">
      <c r="A509" s="291"/>
      <c r="B509" s="153">
        <v>922</v>
      </c>
      <c r="C509" s="154">
        <v>27</v>
      </c>
      <c r="D509" s="162" t="s">
        <v>1347</v>
      </c>
      <c r="E509" s="162" t="s">
        <v>1348</v>
      </c>
      <c r="F509" s="162" t="s">
        <v>1349</v>
      </c>
      <c r="G509" s="144" t="s">
        <v>12</v>
      </c>
      <c r="H509" s="145" t="s">
        <v>13</v>
      </c>
      <c r="I509" s="156">
        <v>0.996</v>
      </c>
      <c r="J509" s="157">
        <v>538462.5</v>
      </c>
      <c r="K509" s="139">
        <f t="shared" si="7"/>
        <v>1292310</v>
      </c>
      <c r="L509" s="158">
        <v>107692.5</v>
      </c>
      <c r="M509" s="159"/>
    </row>
    <row r="510" spans="1:13" s="160" customFormat="1" ht="12.95" customHeight="1" x14ac:dyDescent="0.25">
      <c r="A510" s="291"/>
      <c r="B510" s="153">
        <v>902</v>
      </c>
      <c r="C510" s="154">
        <v>28</v>
      </c>
      <c r="D510" s="155" t="s">
        <v>1350</v>
      </c>
      <c r="E510" s="155" t="s">
        <v>1351</v>
      </c>
      <c r="F510" s="155" t="s">
        <v>1352</v>
      </c>
      <c r="G510" s="144" t="s">
        <v>12</v>
      </c>
      <c r="H510" s="145" t="s">
        <v>13</v>
      </c>
      <c r="I510" s="156">
        <v>0.996</v>
      </c>
      <c r="J510" s="157">
        <v>538462.5</v>
      </c>
      <c r="K510" s="139">
        <f t="shared" si="7"/>
        <v>1292310</v>
      </c>
      <c r="L510" s="158">
        <v>107692.5</v>
      </c>
      <c r="M510" s="159"/>
    </row>
    <row r="511" spans="1:13" s="160" customFormat="1" ht="12.95" customHeight="1" x14ac:dyDescent="0.25">
      <c r="A511" s="291"/>
      <c r="B511" s="153">
        <v>913</v>
      </c>
      <c r="C511" s="154">
        <v>29</v>
      </c>
      <c r="D511" s="41" t="s">
        <v>1316</v>
      </c>
      <c r="E511" s="41" t="s">
        <v>5726</v>
      </c>
      <c r="F511" s="41" t="s">
        <v>1318</v>
      </c>
      <c r="G511" s="144" t="s">
        <v>12</v>
      </c>
      <c r="H511" s="145" t="s">
        <v>13</v>
      </c>
      <c r="I511" s="156">
        <v>0.59599999999999997</v>
      </c>
      <c r="J511" s="157">
        <v>64442.5</v>
      </c>
      <c r="K511" s="139">
        <f t="shared" si="7"/>
        <v>515540</v>
      </c>
      <c r="L511" s="158">
        <v>64442.5</v>
      </c>
      <c r="M511" s="159"/>
    </row>
    <row r="512" spans="1:13" s="160" customFormat="1" ht="12.95" customHeight="1" x14ac:dyDescent="0.25">
      <c r="A512" s="291"/>
      <c r="B512" s="153">
        <v>931</v>
      </c>
      <c r="C512" s="154">
        <v>30</v>
      </c>
      <c r="D512" s="155" t="s">
        <v>1353</v>
      </c>
      <c r="E512" s="155" t="s">
        <v>1354</v>
      </c>
      <c r="F512" s="155" t="s">
        <v>1355</v>
      </c>
      <c r="G512" s="144" t="s">
        <v>12</v>
      </c>
      <c r="H512" s="145" t="s">
        <v>13</v>
      </c>
      <c r="I512" s="156">
        <v>0.996</v>
      </c>
      <c r="J512" s="157">
        <v>538462.5</v>
      </c>
      <c r="K512" s="139">
        <f t="shared" si="7"/>
        <v>1292310</v>
      </c>
      <c r="L512" s="158">
        <v>107692.5</v>
      </c>
      <c r="M512" s="159"/>
    </row>
    <row r="513" spans="1:13" s="160" customFormat="1" ht="12.95" customHeight="1" x14ac:dyDescent="0.25">
      <c r="A513" s="291"/>
      <c r="B513" s="153"/>
      <c r="C513" s="154"/>
      <c r="D513" s="135" t="s">
        <v>47</v>
      </c>
      <c r="E513" s="155"/>
      <c r="F513" s="155"/>
      <c r="G513" s="144"/>
      <c r="H513" s="145"/>
      <c r="I513" s="156"/>
      <c r="J513" s="157"/>
      <c r="K513" s="139"/>
      <c r="L513" s="158"/>
      <c r="M513" s="159"/>
    </row>
    <row r="514" spans="1:13" s="160" customFormat="1" ht="12.95" customHeight="1" x14ac:dyDescent="0.25">
      <c r="A514" s="292"/>
      <c r="B514" s="163">
        <v>919</v>
      </c>
      <c r="C514" s="154">
        <v>1</v>
      </c>
      <c r="D514" s="155" t="s">
        <v>1356</v>
      </c>
      <c r="E514" s="155" t="s">
        <v>1357</v>
      </c>
      <c r="F514" s="155" t="s">
        <v>174</v>
      </c>
      <c r="G514" s="144" t="s">
        <v>51</v>
      </c>
      <c r="H514" s="145" t="s">
        <v>13</v>
      </c>
      <c r="I514" s="156">
        <v>0.99399999999999999</v>
      </c>
      <c r="J514" s="157">
        <v>851361</v>
      </c>
      <c r="K514" s="139">
        <f t="shared" si="7"/>
        <v>2043266.4</v>
      </c>
      <c r="L514" s="158">
        <v>170272.2</v>
      </c>
      <c r="M514" s="159"/>
    </row>
    <row r="515" spans="1:13" s="160" customFormat="1" ht="12.95" customHeight="1" x14ac:dyDescent="0.25">
      <c r="A515" s="290" t="s">
        <v>1358</v>
      </c>
      <c r="B515" s="153"/>
      <c r="C515" s="154"/>
      <c r="D515" s="135" t="s">
        <v>11</v>
      </c>
      <c r="E515" s="155"/>
      <c r="F515" s="155"/>
      <c r="G515" s="144"/>
      <c r="H515" s="145"/>
      <c r="I515" s="156"/>
      <c r="J515" s="157"/>
      <c r="K515" s="139"/>
      <c r="L515" s="158"/>
      <c r="M515" s="159"/>
    </row>
    <row r="516" spans="1:13" s="160" customFormat="1" ht="12.95" customHeight="1" x14ac:dyDescent="0.25">
      <c r="A516" s="291"/>
      <c r="B516" s="153">
        <v>4624</v>
      </c>
      <c r="C516" s="154">
        <v>1</v>
      </c>
      <c r="D516" s="155" t="s">
        <v>1359</v>
      </c>
      <c r="E516" s="155" t="s">
        <v>1360</v>
      </c>
      <c r="F516" s="155" t="s">
        <v>1361</v>
      </c>
      <c r="G516" s="144" t="s">
        <v>12</v>
      </c>
      <c r="H516" s="145" t="s">
        <v>13</v>
      </c>
      <c r="I516" s="156">
        <v>0.92969999999999997</v>
      </c>
      <c r="J516" s="157">
        <v>500207.87</v>
      </c>
      <c r="K516" s="139">
        <f t="shared" si="7"/>
        <v>1203874.54</v>
      </c>
      <c r="L516" s="158">
        <v>100523.81</v>
      </c>
      <c r="M516" s="159"/>
    </row>
    <row r="517" spans="1:13" s="160" customFormat="1" ht="12.95" customHeight="1" x14ac:dyDescent="0.25">
      <c r="A517" s="291"/>
      <c r="B517" s="153">
        <v>4612</v>
      </c>
      <c r="C517" s="154">
        <v>2</v>
      </c>
      <c r="D517" s="155" t="s">
        <v>1362</v>
      </c>
      <c r="E517" s="155" t="s">
        <v>1363</v>
      </c>
      <c r="F517" s="155" t="s">
        <v>1364</v>
      </c>
      <c r="G517" s="144" t="s">
        <v>12</v>
      </c>
      <c r="H517" s="145" t="s">
        <v>13</v>
      </c>
      <c r="I517" s="156">
        <v>0.94389999999999996</v>
      </c>
      <c r="J517" s="157">
        <v>506879.19</v>
      </c>
      <c r="K517" s="139">
        <f t="shared" si="7"/>
        <v>1221293.52</v>
      </c>
      <c r="L517" s="158">
        <v>102059.19</v>
      </c>
      <c r="M517" s="159"/>
    </row>
    <row r="518" spans="1:13" s="160" customFormat="1" ht="12.95" customHeight="1" x14ac:dyDescent="0.25">
      <c r="A518" s="291"/>
      <c r="B518" s="153">
        <v>4615</v>
      </c>
      <c r="C518" s="154">
        <v>3</v>
      </c>
      <c r="D518" s="155" t="s">
        <v>1365</v>
      </c>
      <c r="E518" s="155" t="s">
        <v>1366</v>
      </c>
      <c r="F518" s="155" t="s">
        <v>1367</v>
      </c>
      <c r="G518" s="144" t="s">
        <v>12</v>
      </c>
      <c r="H518" s="145" t="s">
        <v>13</v>
      </c>
      <c r="I518" s="156">
        <v>0.94440000000000002</v>
      </c>
      <c r="J518" s="157">
        <v>506911.64</v>
      </c>
      <c r="K518" s="139">
        <f t="shared" si="7"/>
        <v>1221704.3899999999</v>
      </c>
      <c r="L518" s="158">
        <v>102113.25</v>
      </c>
      <c r="M518" s="159"/>
    </row>
    <row r="519" spans="1:13" s="160" customFormat="1" ht="12.95" customHeight="1" x14ac:dyDescent="0.25">
      <c r="A519" s="291"/>
      <c r="B519" s="153">
        <v>4608</v>
      </c>
      <c r="C519" s="154">
        <v>4</v>
      </c>
      <c r="D519" s="155" t="s">
        <v>1368</v>
      </c>
      <c r="E519" s="155" t="s">
        <v>1369</v>
      </c>
      <c r="F519" s="155" t="s">
        <v>1370</v>
      </c>
      <c r="G519" s="144" t="s">
        <v>12</v>
      </c>
      <c r="H519" s="145" t="s">
        <v>13</v>
      </c>
      <c r="I519" s="156">
        <v>0.9224</v>
      </c>
      <c r="J519" s="157">
        <v>494455.64</v>
      </c>
      <c r="K519" s="139">
        <f t="shared" si="7"/>
        <v>1192597.1399999999</v>
      </c>
      <c r="L519" s="158">
        <v>99734.5</v>
      </c>
      <c r="M519" s="159"/>
    </row>
    <row r="520" spans="1:13" s="160" customFormat="1" ht="12.95" customHeight="1" x14ac:dyDescent="0.25">
      <c r="A520" s="291"/>
      <c r="B520" s="153">
        <v>4605</v>
      </c>
      <c r="C520" s="154">
        <v>5</v>
      </c>
      <c r="D520" s="155" t="s">
        <v>1371</v>
      </c>
      <c r="E520" s="155" t="s">
        <v>1372</v>
      </c>
      <c r="F520" s="155" t="s">
        <v>1373</v>
      </c>
      <c r="G520" s="144" t="s">
        <v>12</v>
      </c>
      <c r="H520" s="145" t="s">
        <v>13</v>
      </c>
      <c r="I520" s="156">
        <v>0.95789999999999997</v>
      </c>
      <c r="J520" s="157">
        <v>515204.82</v>
      </c>
      <c r="K520" s="139">
        <f t="shared" si="7"/>
        <v>1240215.3999999999</v>
      </c>
      <c r="L520" s="158">
        <v>103572.94</v>
      </c>
      <c r="M520" s="159"/>
    </row>
    <row r="521" spans="1:13" s="160" customFormat="1" ht="13.5" customHeight="1" x14ac:dyDescent="0.25">
      <c r="A521" s="291"/>
      <c r="B521" s="153">
        <v>4607</v>
      </c>
      <c r="C521" s="154">
        <v>6</v>
      </c>
      <c r="D521" s="155" t="s">
        <v>1374</v>
      </c>
      <c r="E521" s="155" t="s">
        <v>1375</v>
      </c>
      <c r="F521" s="155" t="s">
        <v>1376</v>
      </c>
      <c r="G521" s="144" t="s">
        <v>12</v>
      </c>
      <c r="H521" s="145" t="s">
        <v>13</v>
      </c>
      <c r="I521" s="156">
        <v>0.92789999999999995</v>
      </c>
      <c r="J521" s="157">
        <v>499548.31</v>
      </c>
      <c r="K521" s="139">
        <f t="shared" si="7"/>
        <v>1201852.6399999999</v>
      </c>
      <c r="L521" s="158">
        <v>100329.19</v>
      </c>
      <c r="M521" s="182"/>
    </row>
    <row r="522" spans="1:13" s="160" customFormat="1" ht="12.95" customHeight="1" x14ac:dyDescent="0.25">
      <c r="A522" s="291"/>
      <c r="B522" s="153">
        <v>4621</v>
      </c>
      <c r="C522" s="154">
        <v>7</v>
      </c>
      <c r="D522" s="155" t="s">
        <v>1377</v>
      </c>
      <c r="E522" s="155" t="s">
        <v>1378</v>
      </c>
      <c r="F522" s="155" t="s">
        <v>1379</v>
      </c>
      <c r="G522" s="144" t="s">
        <v>12</v>
      </c>
      <c r="H522" s="145" t="s">
        <v>13</v>
      </c>
      <c r="I522" s="156">
        <v>0.35049999999999998</v>
      </c>
      <c r="J522" s="157">
        <v>177692.62</v>
      </c>
      <c r="K522" s="139">
        <f t="shared" ref="K522:K585" si="8">ROUND(J522+L522*7,2)</f>
        <v>442977.29</v>
      </c>
      <c r="L522" s="158">
        <v>37897.81</v>
      </c>
      <c r="M522" s="159"/>
    </row>
    <row r="523" spans="1:13" s="160" customFormat="1" ht="12.95" customHeight="1" x14ac:dyDescent="0.25">
      <c r="A523" s="291"/>
      <c r="B523" s="153">
        <v>4610</v>
      </c>
      <c r="C523" s="154">
        <v>8</v>
      </c>
      <c r="D523" s="155" t="s">
        <v>1380</v>
      </c>
      <c r="E523" s="155" t="s">
        <v>1381</v>
      </c>
      <c r="F523" s="155" t="s">
        <v>1382</v>
      </c>
      <c r="G523" s="144" t="s">
        <v>12</v>
      </c>
      <c r="H523" s="145" t="s">
        <v>13</v>
      </c>
      <c r="I523" s="156">
        <v>0.93989999999999996</v>
      </c>
      <c r="J523" s="157">
        <v>505581.7</v>
      </c>
      <c r="K523" s="139">
        <f t="shared" si="8"/>
        <v>1216968.53</v>
      </c>
      <c r="L523" s="158">
        <v>101626.69</v>
      </c>
      <c r="M523" s="159"/>
    </row>
    <row r="524" spans="1:13" s="160" customFormat="1" ht="12.95" customHeight="1" x14ac:dyDescent="0.25">
      <c r="A524" s="291"/>
      <c r="B524" s="153">
        <v>4604</v>
      </c>
      <c r="C524" s="154">
        <v>9</v>
      </c>
      <c r="D524" s="162" t="s">
        <v>1383</v>
      </c>
      <c r="E524" s="162" t="s">
        <v>1384</v>
      </c>
      <c r="F524" s="162" t="s">
        <v>1385</v>
      </c>
      <c r="G524" s="144" t="s">
        <v>12</v>
      </c>
      <c r="H524" s="145" t="s">
        <v>13</v>
      </c>
      <c r="I524" s="156">
        <v>0.94240000000000002</v>
      </c>
      <c r="J524" s="157">
        <v>506068.26</v>
      </c>
      <c r="K524" s="139">
        <f t="shared" si="8"/>
        <v>1219347.26</v>
      </c>
      <c r="L524" s="158">
        <v>101897</v>
      </c>
      <c r="M524" s="159"/>
    </row>
    <row r="525" spans="1:13" s="160" customFormat="1" ht="12.95" customHeight="1" x14ac:dyDescent="0.25">
      <c r="A525" s="291"/>
      <c r="B525" s="153">
        <v>4600</v>
      </c>
      <c r="C525" s="154">
        <v>10</v>
      </c>
      <c r="D525" s="155" t="s">
        <v>1386</v>
      </c>
      <c r="E525" s="155" t="s">
        <v>1387</v>
      </c>
      <c r="F525" s="155" t="s">
        <v>1337</v>
      </c>
      <c r="G525" s="144" t="s">
        <v>12</v>
      </c>
      <c r="H525" s="145" t="s">
        <v>13</v>
      </c>
      <c r="I525" s="156">
        <v>0.94440000000000002</v>
      </c>
      <c r="J525" s="157">
        <v>507063</v>
      </c>
      <c r="K525" s="139">
        <f t="shared" si="8"/>
        <v>1221855.75</v>
      </c>
      <c r="L525" s="158">
        <v>102113.25</v>
      </c>
      <c r="M525" s="159"/>
    </row>
    <row r="526" spans="1:13" s="160" customFormat="1" ht="12.95" customHeight="1" x14ac:dyDescent="0.25">
      <c r="A526" s="291"/>
      <c r="B526" s="153">
        <v>4620</v>
      </c>
      <c r="C526" s="154">
        <v>11</v>
      </c>
      <c r="D526" s="155" t="s">
        <v>1388</v>
      </c>
      <c r="E526" s="155" t="s">
        <v>1389</v>
      </c>
      <c r="F526" s="155" t="s">
        <v>1390</v>
      </c>
      <c r="G526" s="144" t="s">
        <v>12</v>
      </c>
      <c r="H526" s="145" t="s">
        <v>13</v>
      </c>
      <c r="I526" s="156">
        <v>0.93240000000000001</v>
      </c>
      <c r="J526" s="157">
        <v>502240.64</v>
      </c>
      <c r="K526" s="139">
        <f t="shared" si="8"/>
        <v>1207950.8899999999</v>
      </c>
      <c r="L526" s="158">
        <v>100815.75</v>
      </c>
      <c r="M526" s="159"/>
    </row>
    <row r="527" spans="1:13" s="160" customFormat="1" ht="12.95" customHeight="1" x14ac:dyDescent="0.25">
      <c r="A527" s="291"/>
      <c r="B527" s="153">
        <v>4603</v>
      </c>
      <c r="C527" s="154">
        <v>12</v>
      </c>
      <c r="D527" s="155" t="s">
        <v>1391</v>
      </c>
      <c r="E527" s="155" t="s">
        <v>1392</v>
      </c>
      <c r="F527" s="155" t="s">
        <v>1062</v>
      </c>
      <c r="G527" s="144" t="s">
        <v>12</v>
      </c>
      <c r="H527" s="145" t="s">
        <v>13</v>
      </c>
      <c r="I527" s="156">
        <v>0.94340000000000002</v>
      </c>
      <c r="J527" s="157">
        <v>303204.13</v>
      </c>
      <c r="K527" s="139">
        <f t="shared" si="8"/>
        <v>1017240.04</v>
      </c>
      <c r="L527" s="158">
        <v>102005.13</v>
      </c>
      <c r="M527" s="159" t="s">
        <v>5685</v>
      </c>
    </row>
    <row r="528" spans="1:13" s="160" customFormat="1" ht="12.95" customHeight="1" x14ac:dyDescent="0.25">
      <c r="A528" s="291"/>
      <c r="B528" s="153">
        <v>4616</v>
      </c>
      <c r="C528" s="154">
        <v>13</v>
      </c>
      <c r="D528" s="155" t="s">
        <v>1393</v>
      </c>
      <c r="E528" s="155" t="s">
        <v>1394</v>
      </c>
      <c r="F528" s="155" t="s">
        <v>1395</v>
      </c>
      <c r="G528" s="144" t="s">
        <v>12</v>
      </c>
      <c r="H528" s="145" t="s">
        <v>13</v>
      </c>
      <c r="I528" s="156">
        <v>0.94610000000000005</v>
      </c>
      <c r="J528" s="157">
        <v>509398.5</v>
      </c>
      <c r="K528" s="139">
        <f t="shared" si="8"/>
        <v>1225477.92</v>
      </c>
      <c r="L528" s="158">
        <v>102297.06</v>
      </c>
      <c r="M528" s="159"/>
    </row>
    <row r="529" spans="1:13" s="160" customFormat="1" ht="12.95" customHeight="1" x14ac:dyDescent="0.25">
      <c r="A529" s="291"/>
      <c r="B529" s="153">
        <v>4609</v>
      </c>
      <c r="C529" s="154">
        <v>14</v>
      </c>
      <c r="D529" s="155" t="s">
        <v>1396</v>
      </c>
      <c r="E529" s="155" t="s">
        <v>1397</v>
      </c>
      <c r="F529" s="155" t="s">
        <v>1398</v>
      </c>
      <c r="G529" s="144" t="s">
        <v>12</v>
      </c>
      <c r="H529" s="145" t="s">
        <v>13</v>
      </c>
      <c r="I529" s="156">
        <v>0.94440000000000002</v>
      </c>
      <c r="J529" s="157">
        <v>508684.89</v>
      </c>
      <c r="K529" s="139">
        <f t="shared" si="8"/>
        <v>1223477.6399999999</v>
      </c>
      <c r="L529" s="158">
        <v>102113.25</v>
      </c>
      <c r="M529" s="159"/>
    </row>
    <row r="530" spans="1:13" s="160" customFormat="1" ht="12.95" customHeight="1" x14ac:dyDescent="0.25">
      <c r="A530" s="291"/>
      <c r="B530" s="153">
        <v>4614</v>
      </c>
      <c r="C530" s="154">
        <v>15</v>
      </c>
      <c r="D530" s="155" t="s">
        <v>1399</v>
      </c>
      <c r="E530" s="155" t="s">
        <v>1400</v>
      </c>
      <c r="F530" s="155" t="s">
        <v>1401</v>
      </c>
      <c r="G530" s="144" t="s">
        <v>12</v>
      </c>
      <c r="H530" s="145" t="s">
        <v>13</v>
      </c>
      <c r="I530" s="156">
        <v>0.95540000000000003</v>
      </c>
      <c r="J530" s="157">
        <v>514134.39</v>
      </c>
      <c r="K530" s="139">
        <f t="shared" si="8"/>
        <v>1237252.8</v>
      </c>
      <c r="L530" s="158">
        <v>103302.63</v>
      </c>
      <c r="M530" s="159"/>
    </row>
    <row r="531" spans="1:13" s="160" customFormat="1" ht="12.95" customHeight="1" x14ac:dyDescent="0.25">
      <c r="A531" s="291"/>
      <c r="B531" s="153">
        <v>4622</v>
      </c>
      <c r="C531" s="154">
        <v>16</v>
      </c>
      <c r="D531" s="155" t="s">
        <v>1402</v>
      </c>
      <c r="E531" s="155" t="s">
        <v>1403</v>
      </c>
      <c r="F531" s="155" t="s">
        <v>1404</v>
      </c>
      <c r="G531" s="144" t="s">
        <v>12</v>
      </c>
      <c r="H531" s="145" t="s">
        <v>13</v>
      </c>
      <c r="I531" s="156">
        <v>0.94840000000000002</v>
      </c>
      <c r="J531" s="157">
        <v>385141.26</v>
      </c>
      <c r="K531" s="139">
        <f t="shared" si="8"/>
        <v>1102961.51</v>
      </c>
      <c r="L531" s="158">
        <v>102545.75</v>
      </c>
      <c r="M531" s="159"/>
    </row>
    <row r="532" spans="1:13" s="160" customFormat="1" ht="12.95" customHeight="1" x14ac:dyDescent="0.25">
      <c r="A532" s="291"/>
      <c r="B532" s="153">
        <v>4617</v>
      </c>
      <c r="C532" s="154">
        <v>17</v>
      </c>
      <c r="D532" s="162" t="s">
        <v>1405</v>
      </c>
      <c r="E532" s="162" t="s">
        <v>1406</v>
      </c>
      <c r="F532" s="162" t="s">
        <v>1407</v>
      </c>
      <c r="G532" s="144" t="s">
        <v>12</v>
      </c>
      <c r="H532" s="145" t="s">
        <v>13</v>
      </c>
      <c r="I532" s="156">
        <v>0.93989999999999996</v>
      </c>
      <c r="J532" s="157">
        <v>203772.38</v>
      </c>
      <c r="K532" s="139">
        <f t="shared" si="8"/>
        <v>915159.21</v>
      </c>
      <c r="L532" s="158">
        <v>101626.69</v>
      </c>
      <c r="M532" s="159" t="s">
        <v>5685</v>
      </c>
    </row>
    <row r="533" spans="1:13" s="160" customFormat="1" ht="12.95" customHeight="1" x14ac:dyDescent="0.25">
      <c r="A533" s="291"/>
      <c r="B533" s="153">
        <v>4611</v>
      </c>
      <c r="C533" s="154">
        <v>18</v>
      </c>
      <c r="D533" s="162" t="s">
        <v>1408</v>
      </c>
      <c r="E533" s="162" t="s">
        <v>1409</v>
      </c>
      <c r="F533" s="162" t="s">
        <v>1050</v>
      </c>
      <c r="G533" s="150" t="s">
        <v>12</v>
      </c>
      <c r="H533" s="145" t="s">
        <v>13</v>
      </c>
      <c r="I533" s="156">
        <v>0.94240000000000002</v>
      </c>
      <c r="J533" s="157">
        <v>507603.63</v>
      </c>
      <c r="K533" s="139">
        <f t="shared" si="8"/>
        <v>1220882.6299999999</v>
      </c>
      <c r="L533" s="158">
        <v>101897</v>
      </c>
      <c r="M533" s="159"/>
    </row>
    <row r="534" spans="1:13" s="160" customFormat="1" ht="12.95" customHeight="1" x14ac:dyDescent="0.25">
      <c r="A534" s="291"/>
      <c r="B534" s="153">
        <v>4618</v>
      </c>
      <c r="C534" s="154">
        <v>19</v>
      </c>
      <c r="D534" s="155" t="s">
        <v>1410</v>
      </c>
      <c r="E534" s="155" t="s">
        <v>1411</v>
      </c>
      <c r="F534" s="155" t="s">
        <v>1412</v>
      </c>
      <c r="G534" s="171" t="s">
        <v>12</v>
      </c>
      <c r="H534" s="145" t="s">
        <v>13</v>
      </c>
      <c r="I534" s="156">
        <v>0.95840000000000003</v>
      </c>
      <c r="J534" s="157">
        <v>514804.75</v>
      </c>
      <c r="K534" s="139">
        <f t="shared" si="8"/>
        <v>1240193.75</v>
      </c>
      <c r="L534" s="158">
        <v>103627</v>
      </c>
      <c r="M534" s="159"/>
    </row>
    <row r="535" spans="1:13" s="160" customFormat="1" ht="12.95" customHeight="1" x14ac:dyDescent="0.25">
      <c r="A535" s="291"/>
      <c r="B535" s="153">
        <v>4623</v>
      </c>
      <c r="C535" s="154">
        <v>20</v>
      </c>
      <c r="D535" s="162" t="s">
        <v>1413</v>
      </c>
      <c r="E535" s="162" t="s">
        <v>1414</v>
      </c>
      <c r="F535" s="162" t="s">
        <v>1415</v>
      </c>
      <c r="G535" s="150" t="s">
        <v>12</v>
      </c>
      <c r="H535" s="145" t="s">
        <v>13</v>
      </c>
      <c r="I535" s="156">
        <v>0.95120000000000005</v>
      </c>
      <c r="J535" s="157">
        <v>512296.26</v>
      </c>
      <c r="K535" s="139">
        <f t="shared" si="8"/>
        <v>1232235.76</v>
      </c>
      <c r="L535" s="158">
        <v>102848.5</v>
      </c>
      <c r="M535" s="159"/>
    </row>
    <row r="536" spans="1:13" s="160" customFormat="1" ht="12.95" customHeight="1" x14ac:dyDescent="0.25">
      <c r="A536" s="291"/>
      <c r="B536" s="153">
        <v>4613</v>
      </c>
      <c r="C536" s="154">
        <v>21</v>
      </c>
      <c r="D536" s="155" t="s">
        <v>1164</v>
      </c>
      <c r="E536" s="155" t="s">
        <v>1165</v>
      </c>
      <c r="F536" s="155" t="s">
        <v>1416</v>
      </c>
      <c r="G536" s="144" t="s">
        <v>12</v>
      </c>
      <c r="H536" s="145" t="s">
        <v>13</v>
      </c>
      <c r="I536" s="156">
        <v>0.94540000000000002</v>
      </c>
      <c r="J536" s="157">
        <v>509441.76</v>
      </c>
      <c r="K536" s="139">
        <f t="shared" si="8"/>
        <v>1224991.42</v>
      </c>
      <c r="L536" s="158">
        <v>102221.38</v>
      </c>
      <c r="M536" s="159"/>
    </row>
    <row r="537" spans="1:13" s="160" customFormat="1" ht="12.95" customHeight="1" x14ac:dyDescent="0.25">
      <c r="A537" s="291"/>
      <c r="B537" s="153">
        <v>4601</v>
      </c>
      <c r="C537" s="154">
        <v>22</v>
      </c>
      <c r="D537" s="155" t="s">
        <v>1066</v>
      </c>
      <c r="E537" s="155" t="s">
        <v>1067</v>
      </c>
      <c r="F537" s="155" t="s">
        <v>1417</v>
      </c>
      <c r="G537" s="144" t="s">
        <v>12</v>
      </c>
      <c r="H537" s="145" t="s">
        <v>13</v>
      </c>
      <c r="I537" s="156">
        <v>0.95860000000000001</v>
      </c>
      <c r="J537" s="157">
        <v>513658.64</v>
      </c>
      <c r="K537" s="139">
        <f t="shared" si="8"/>
        <v>1239199.05</v>
      </c>
      <c r="L537" s="158">
        <v>103648.63</v>
      </c>
      <c r="M537" s="159"/>
    </row>
    <row r="538" spans="1:13" s="160" customFormat="1" ht="12.95" customHeight="1" x14ac:dyDescent="0.25">
      <c r="A538" s="291"/>
      <c r="B538" s="153">
        <v>4602</v>
      </c>
      <c r="C538" s="154">
        <v>23</v>
      </c>
      <c r="D538" s="155" t="s">
        <v>1418</v>
      </c>
      <c r="E538" s="155" t="s">
        <v>1419</v>
      </c>
      <c r="F538" s="155" t="s">
        <v>1420</v>
      </c>
      <c r="G538" s="144" t="s">
        <v>12</v>
      </c>
      <c r="H538" s="145" t="s">
        <v>13</v>
      </c>
      <c r="I538" s="156">
        <v>0.96040000000000003</v>
      </c>
      <c r="J538" s="157">
        <v>515540</v>
      </c>
      <c r="K538" s="139">
        <f t="shared" si="8"/>
        <v>1242442.75</v>
      </c>
      <c r="L538" s="158">
        <v>103843.25</v>
      </c>
      <c r="M538" s="159"/>
    </row>
    <row r="539" spans="1:13" s="160" customFormat="1" ht="12.95" customHeight="1" x14ac:dyDescent="0.25">
      <c r="A539" s="292"/>
      <c r="B539" s="153">
        <v>4619</v>
      </c>
      <c r="C539" s="154">
        <v>24</v>
      </c>
      <c r="D539" s="155" t="s">
        <v>1421</v>
      </c>
      <c r="E539" s="155" t="s">
        <v>1422</v>
      </c>
      <c r="F539" s="155" t="s">
        <v>1423</v>
      </c>
      <c r="G539" s="144" t="s">
        <v>12</v>
      </c>
      <c r="H539" s="145" t="s">
        <v>13</v>
      </c>
      <c r="I539" s="156">
        <v>0.94440000000000002</v>
      </c>
      <c r="J539" s="157">
        <v>508944.38</v>
      </c>
      <c r="K539" s="139">
        <f t="shared" si="8"/>
        <v>1223737.1299999999</v>
      </c>
      <c r="L539" s="158">
        <v>102113.25</v>
      </c>
      <c r="M539" s="159"/>
    </row>
    <row r="540" spans="1:13" s="160" customFormat="1" ht="12.95" customHeight="1" x14ac:dyDescent="0.25">
      <c r="A540" s="291" t="s">
        <v>1424</v>
      </c>
      <c r="B540" s="153"/>
      <c r="C540" s="154"/>
      <c r="D540" s="135" t="s">
        <v>11</v>
      </c>
      <c r="E540" s="155"/>
      <c r="F540" s="155"/>
      <c r="G540" s="144"/>
      <c r="H540" s="145"/>
      <c r="I540" s="156"/>
      <c r="J540" s="157"/>
      <c r="K540" s="139"/>
      <c r="L540" s="158"/>
      <c r="M540" s="159"/>
    </row>
    <row r="541" spans="1:13" s="160" customFormat="1" ht="12.95" customHeight="1" x14ac:dyDescent="0.25">
      <c r="A541" s="291"/>
      <c r="B541" s="153">
        <v>4702</v>
      </c>
      <c r="C541" s="154">
        <v>1</v>
      </c>
      <c r="D541" s="155" t="s">
        <v>1425</v>
      </c>
      <c r="E541" s="155" t="s">
        <v>1426</v>
      </c>
      <c r="F541" s="155" t="s">
        <v>1427</v>
      </c>
      <c r="G541" s="144" t="s">
        <v>12</v>
      </c>
      <c r="H541" s="145" t="s">
        <v>13</v>
      </c>
      <c r="I541" s="156">
        <v>0.92579999999999996</v>
      </c>
      <c r="J541" s="157">
        <v>500510.65</v>
      </c>
      <c r="K541" s="139">
        <f t="shared" si="8"/>
        <v>1201225.56</v>
      </c>
      <c r="L541" s="158">
        <v>100102.13</v>
      </c>
      <c r="M541" s="159"/>
    </row>
    <row r="542" spans="1:13" s="160" customFormat="1" ht="12.95" customHeight="1" x14ac:dyDescent="0.25">
      <c r="A542" s="291"/>
      <c r="B542" s="153">
        <v>4722</v>
      </c>
      <c r="C542" s="154">
        <v>2</v>
      </c>
      <c r="D542" s="162" t="s">
        <v>1428</v>
      </c>
      <c r="E542" s="162" t="s">
        <v>1429</v>
      </c>
      <c r="F542" s="162" t="s">
        <v>1430</v>
      </c>
      <c r="G542" s="144" t="s">
        <v>12</v>
      </c>
      <c r="H542" s="145" t="s">
        <v>13</v>
      </c>
      <c r="I542" s="156">
        <v>0.31580000000000003</v>
      </c>
      <c r="J542" s="157">
        <v>170729.4</v>
      </c>
      <c r="K542" s="139">
        <f t="shared" si="8"/>
        <v>409750.56</v>
      </c>
      <c r="L542" s="158">
        <v>34145.879999999997</v>
      </c>
      <c r="M542" s="159"/>
    </row>
    <row r="543" spans="1:13" s="160" customFormat="1" ht="12.95" customHeight="1" x14ac:dyDescent="0.25">
      <c r="A543" s="291"/>
      <c r="B543" s="153">
        <v>4706</v>
      </c>
      <c r="C543" s="154">
        <v>3</v>
      </c>
      <c r="D543" s="41" t="s">
        <v>2612</v>
      </c>
      <c r="E543" s="41" t="s">
        <v>5602</v>
      </c>
      <c r="F543" s="41" t="s">
        <v>5603</v>
      </c>
      <c r="G543" s="144" t="s">
        <v>12</v>
      </c>
      <c r="H543" s="145" t="s">
        <v>13</v>
      </c>
      <c r="I543" s="156">
        <v>0.52380000000000004</v>
      </c>
      <c r="J543" s="157">
        <v>226543.52</v>
      </c>
      <c r="K543" s="139">
        <f t="shared" si="8"/>
        <v>622994.68000000005</v>
      </c>
      <c r="L543" s="158">
        <v>56635.88</v>
      </c>
      <c r="M543" s="159"/>
    </row>
    <row r="544" spans="1:13" s="160" customFormat="1" ht="12.95" customHeight="1" x14ac:dyDescent="0.25">
      <c r="A544" s="291"/>
      <c r="B544" s="153">
        <v>4721</v>
      </c>
      <c r="C544" s="154">
        <v>4</v>
      </c>
      <c r="D544" s="155" t="s">
        <v>39</v>
      </c>
      <c r="E544" s="155" t="s">
        <v>1431</v>
      </c>
      <c r="F544" s="155" t="s">
        <v>1432</v>
      </c>
      <c r="G544" s="144" t="s">
        <v>12</v>
      </c>
      <c r="H544" s="145" t="s">
        <v>13</v>
      </c>
      <c r="I544" s="156">
        <v>0.92979999999999996</v>
      </c>
      <c r="J544" s="157">
        <v>502673.15</v>
      </c>
      <c r="K544" s="139">
        <f t="shared" si="8"/>
        <v>1206415.56</v>
      </c>
      <c r="L544" s="158">
        <v>100534.63</v>
      </c>
      <c r="M544" s="159"/>
    </row>
    <row r="545" spans="1:13" s="160" customFormat="1" ht="12.95" customHeight="1" x14ac:dyDescent="0.25">
      <c r="A545" s="291"/>
      <c r="B545" s="153">
        <v>4708</v>
      </c>
      <c r="C545" s="154">
        <v>5</v>
      </c>
      <c r="D545" s="155" t="s">
        <v>1433</v>
      </c>
      <c r="E545" s="155" t="s">
        <v>1434</v>
      </c>
      <c r="F545" s="155" t="s">
        <v>1435</v>
      </c>
      <c r="G545" s="144" t="s">
        <v>12</v>
      </c>
      <c r="H545" s="145" t="s">
        <v>13</v>
      </c>
      <c r="I545" s="156">
        <v>0.30980000000000002</v>
      </c>
      <c r="J545" s="157">
        <v>167485.65</v>
      </c>
      <c r="K545" s="139">
        <f t="shared" si="8"/>
        <v>401965.56</v>
      </c>
      <c r="L545" s="158">
        <v>33497.129999999997</v>
      </c>
      <c r="M545" s="159"/>
    </row>
    <row r="546" spans="1:13" s="160" customFormat="1" ht="12.95" customHeight="1" x14ac:dyDescent="0.25">
      <c r="A546" s="291"/>
      <c r="B546" s="153">
        <v>4713</v>
      </c>
      <c r="C546" s="154">
        <v>6</v>
      </c>
      <c r="D546" s="162" t="s">
        <v>1436</v>
      </c>
      <c r="E546" s="162" t="s">
        <v>1437</v>
      </c>
      <c r="F546" s="162" t="s">
        <v>1438</v>
      </c>
      <c r="G546" s="144" t="s">
        <v>12</v>
      </c>
      <c r="H546" s="145" t="s">
        <v>13</v>
      </c>
      <c r="I546" s="156">
        <v>0.94279999999999997</v>
      </c>
      <c r="J546" s="157">
        <v>509701.25</v>
      </c>
      <c r="K546" s="139">
        <f t="shared" si="8"/>
        <v>1223283</v>
      </c>
      <c r="L546" s="158">
        <v>101940.25</v>
      </c>
      <c r="M546" s="159"/>
    </row>
    <row r="547" spans="1:13" s="160" customFormat="1" ht="12.95" customHeight="1" x14ac:dyDescent="0.25">
      <c r="A547" s="291"/>
      <c r="B547" s="153">
        <v>4701</v>
      </c>
      <c r="C547" s="154">
        <v>7</v>
      </c>
      <c r="D547" s="155" t="s">
        <v>1439</v>
      </c>
      <c r="E547" s="155" t="s">
        <v>1440</v>
      </c>
      <c r="F547" s="155" t="s">
        <v>1441</v>
      </c>
      <c r="G547" s="144" t="s">
        <v>12</v>
      </c>
      <c r="H547" s="145" t="s">
        <v>13</v>
      </c>
      <c r="I547" s="156">
        <v>0.92979999999999996</v>
      </c>
      <c r="J547" s="157">
        <v>502673.15</v>
      </c>
      <c r="K547" s="139">
        <f t="shared" si="8"/>
        <v>1206415.56</v>
      </c>
      <c r="L547" s="158">
        <v>100534.63</v>
      </c>
      <c r="M547" s="159"/>
    </row>
    <row r="548" spans="1:13" s="160" customFormat="1" ht="12.95" customHeight="1" x14ac:dyDescent="0.25">
      <c r="A548" s="291"/>
      <c r="B548" s="163">
        <v>4717</v>
      </c>
      <c r="C548" s="154">
        <v>8</v>
      </c>
      <c r="D548" s="155" t="s">
        <v>1442</v>
      </c>
      <c r="E548" s="155" t="s">
        <v>1443</v>
      </c>
      <c r="F548" s="155" t="s">
        <v>1444</v>
      </c>
      <c r="G548" s="144" t="s">
        <v>12</v>
      </c>
      <c r="H548" s="145" t="s">
        <v>13</v>
      </c>
      <c r="I548" s="156">
        <v>0.33779999999999999</v>
      </c>
      <c r="J548" s="157">
        <v>182623.15</v>
      </c>
      <c r="K548" s="139">
        <f t="shared" si="8"/>
        <v>438295.56</v>
      </c>
      <c r="L548" s="158">
        <v>36524.629999999997</v>
      </c>
      <c r="M548" s="159"/>
    </row>
    <row r="549" spans="1:13" s="160" customFormat="1" ht="12.95" customHeight="1" x14ac:dyDescent="0.25">
      <c r="A549" s="291"/>
      <c r="B549" s="153">
        <v>4707</v>
      </c>
      <c r="C549" s="154">
        <v>9</v>
      </c>
      <c r="D549" s="155" t="s">
        <v>1445</v>
      </c>
      <c r="E549" s="155" t="s">
        <v>1446</v>
      </c>
      <c r="F549" s="155" t="s">
        <v>1447</v>
      </c>
      <c r="G549" s="144" t="s">
        <v>12</v>
      </c>
      <c r="H549" s="145" t="s">
        <v>13</v>
      </c>
      <c r="I549" s="156">
        <v>0.94579999999999997</v>
      </c>
      <c r="J549" s="157">
        <v>511323.15</v>
      </c>
      <c r="K549" s="139">
        <f t="shared" si="8"/>
        <v>1227175.56</v>
      </c>
      <c r="L549" s="158">
        <v>102264.63</v>
      </c>
      <c r="M549" s="159"/>
    </row>
    <row r="550" spans="1:13" s="160" customFormat="1" ht="12.95" customHeight="1" x14ac:dyDescent="0.25">
      <c r="A550" s="291"/>
      <c r="B550" s="153">
        <v>4714</v>
      </c>
      <c r="C550" s="154">
        <v>10</v>
      </c>
      <c r="D550" s="155" t="s">
        <v>352</v>
      </c>
      <c r="E550" s="155" t="s">
        <v>1448</v>
      </c>
      <c r="F550" s="155" t="s">
        <v>1449</v>
      </c>
      <c r="G550" s="144" t="s">
        <v>12</v>
      </c>
      <c r="H550" s="145" t="s">
        <v>13</v>
      </c>
      <c r="I550" s="156">
        <v>0.94579999999999997</v>
      </c>
      <c r="J550" s="157">
        <v>511323.15</v>
      </c>
      <c r="K550" s="139">
        <f t="shared" si="8"/>
        <v>1227175.56</v>
      </c>
      <c r="L550" s="158">
        <v>102264.63</v>
      </c>
      <c r="M550" s="159"/>
    </row>
    <row r="551" spans="1:13" s="160" customFormat="1" ht="12.95" customHeight="1" x14ac:dyDescent="0.25">
      <c r="A551" s="291"/>
      <c r="B551" s="153">
        <v>4716</v>
      </c>
      <c r="C551" s="154">
        <v>11</v>
      </c>
      <c r="D551" s="155" t="s">
        <v>1450</v>
      </c>
      <c r="E551" s="155" t="s">
        <v>1451</v>
      </c>
      <c r="F551" s="155" t="s">
        <v>1452</v>
      </c>
      <c r="G551" s="144" t="s">
        <v>12</v>
      </c>
      <c r="H551" s="145" t="s">
        <v>13</v>
      </c>
      <c r="I551" s="156">
        <v>0.99250000000000005</v>
      </c>
      <c r="J551" s="157">
        <v>536570.30000000005</v>
      </c>
      <c r="K551" s="139">
        <f t="shared" si="8"/>
        <v>1287768.72</v>
      </c>
      <c r="L551" s="158">
        <v>107314.06</v>
      </c>
      <c r="M551" s="159"/>
    </row>
    <row r="552" spans="1:13" s="160" customFormat="1" ht="12.95" customHeight="1" x14ac:dyDescent="0.25">
      <c r="A552" s="291"/>
      <c r="B552" s="153">
        <v>4715</v>
      </c>
      <c r="C552" s="154">
        <v>12</v>
      </c>
      <c r="D552" s="41" t="s">
        <v>1460</v>
      </c>
      <c r="E552" s="41" t="s">
        <v>5607</v>
      </c>
      <c r="F552" s="41" t="s">
        <v>5608</v>
      </c>
      <c r="G552" s="144" t="s">
        <v>12</v>
      </c>
      <c r="H552" s="145" t="s">
        <v>13</v>
      </c>
      <c r="I552" s="156">
        <v>0.39500000000000002</v>
      </c>
      <c r="J552" s="157">
        <v>213546.9</v>
      </c>
      <c r="K552" s="139">
        <f t="shared" si="8"/>
        <v>512512.56</v>
      </c>
      <c r="L552" s="158">
        <v>42709.38</v>
      </c>
      <c r="M552" s="159"/>
    </row>
    <row r="553" spans="1:13" s="160" customFormat="1" ht="12.95" customHeight="1" x14ac:dyDescent="0.25">
      <c r="A553" s="291"/>
      <c r="B553" s="153">
        <v>4719</v>
      </c>
      <c r="C553" s="154">
        <v>13</v>
      </c>
      <c r="D553" s="41" t="s">
        <v>5604</v>
      </c>
      <c r="E553" s="41" t="s">
        <v>5605</v>
      </c>
      <c r="F553" s="41" t="s">
        <v>5606</v>
      </c>
      <c r="G553" s="144" t="s">
        <v>12</v>
      </c>
      <c r="H553" s="145" t="s">
        <v>13</v>
      </c>
      <c r="I553" s="156">
        <v>0.35699999999999998</v>
      </c>
      <c r="J553" s="157">
        <v>154402.51999999999</v>
      </c>
      <c r="K553" s="139">
        <f t="shared" si="8"/>
        <v>424606.93</v>
      </c>
      <c r="L553" s="158">
        <v>38600.629999999997</v>
      </c>
      <c r="M553" s="159"/>
    </row>
    <row r="554" spans="1:13" s="160" customFormat="1" ht="12.95" customHeight="1" x14ac:dyDescent="0.25">
      <c r="A554" s="291"/>
      <c r="B554" s="153">
        <v>4712</v>
      </c>
      <c r="C554" s="154">
        <v>14</v>
      </c>
      <c r="D554" s="155" t="s">
        <v>1453</v>
      </c>
      <c r="E554" s="155" t="s">
        <v>1454</v>
      </c>
      <c r="F554" s="155" t="s">
        <v>1455</v>
      </c>
      <c r="G554" s="144" t="s">
        <v>12</v>
      </c>
      <c r="H554" s="145" t="s">
        <v>13</v>
      </c>
      <c r="I554" s="156">
        <v>0.98650000000000004</v>
      </c>
      <c r="J554" s="157">
        <v>533326.55000000005</v>
      </c>
      <c r="K554" s="139">
        <f t="shared" si="8"/>
        <v>1279983.72</v>
      </c>
      <c r="L554" s="158">
        <v>106665.31</v>
      </c>
      <c r="M554" s="159"/>
    </row>
    <row r="555" spans="1:13" s="160" customFormat="1" ht="12.95" customHeight="1" x14ac:dyDescent="0.25">
      <c r="A555" s="291"/>
      <c r="B555" s="153">
        <v>4718</v>
      </c>
      <c r="C555" s="154">
        <v>15</v>
      </c>
      <c r="D555" s="162" t="s">
        <v>1456</v>
      </c>
      <c r="E555" s="162" t="s">
        <v>1457</v>
      </c>
      <c r="F555" s="162" t="s">
        <v>1458</v>
      </c>
      <c r="G555" s="144" t="s">
        <v>12</v>
      </c>
      <c r="H555" s="145" t="s">
        <v>13</v>
      </c>
      <c r="I555" s="156">
        <v>0.94779999999999998</v>
      </c>
      <c r="J555" s="157">
        <v>512404.4</v>
      </c>
      <c r="K555" s="139">
        <f t="shared" si="8"/>
        <v>1229770.56</v>
      </c>
      <c r="L555" s="158">
        <v>102480.88</v>
      </c>
      <c r="M555" s="159"/>
    </row>
    <row r="556" spans="1:13" s="160" customFormat="1" ht="12.95" customHeight="1" x14ac:dyDescent="0.25">
      <c r="A556" s="291"/>
      <c r="B556" s="153">
        <v>4710</v>
      </c>
      <c r="C556" s="154">
        <v>16</v>
      </c>
      <c r="D556" s="155" t="s">
        <v>1164</v>
      </c>
      <c r="E556" s="155" t="s">
        <v>1165</v>
      </c>
      <c r="F556" s="155" t="s">
        <v>1459</v>
      </c>
      <c r="G556" s="144" t="s">
        <v>12</v>
      </c>
      <c r="H556" s="145" t="s">
        <v>13</v>
      </c>
      <c r="I556" s="156">
        <v>0.97299999999999998</v>
      </c>
      <c r="J556" s="157">
        <v>526028.15</v>
      </c>
      <c r="K556" s="139">
        <f t="shared" si="8"/>
        <v>1262467.56</v>
      </c>
      <c r="L556" s="158">
        <v>105205.63</v>
      </c>
      <c r="M556" s="159"/>
    </row>
    <row r="557" spans="1:13" s="160" customFormat="1" ht="12.95" customHeight="1" x14ac:dyDescent="0.25">
      <c r="A557" s="291"/>
      <c r="B557" s="153">
        <v>4703</v>
      </c>
      <c r="C557" s="154">
        <v>17</v>
      </c>
      <c r="D557" s="162" t="s">
        <v>1461</v>
      </c>
      <c r="E557" s="162" t="s">
        <v>1462</v>
      </c>
      <c r="F557" s="162" t="s">
        <v>1463</v>
      </c>
      <c r="G557" s="144" t="s">
        <v>12</v>
      </c>
      <c r="H557" s="145" t="s">
        <v>13</v>
      </c>
      <c r="I557" s="156">
        <v>0.35780000000000001</v>
      </c>
      <c r="J557" s="157">
        <v>193435.65</v>
      </c>
      <c r="K557" s="139">
        <f t="shared" si="8"/>
        <v>464245.56</v>
      </c>
      <c r="L557" s="158">
        <v>38687.129999999997</v>
      </c>
      <c r="M557" s="159"/>
    </row>
    <row r="558" spans="1:13" s="160" customFormat="1" ht="12.95" customHeight="1" x14ac:dyDescent="0.25">
      <c r="A558" s="291"/>
      <c r="B558" s="153">
        <v>4709</v>
      </c>
      <c r="C558" s="154">
        <v>18</v>
      </c>
      <c r="D558" s="162" t="s">
        <v>1464</v>
      </c>
      <c r="E558" s="162" t="s">
        <v>1465</v>
      </c>
      <c r="F558" s="162" t="s">
        <v>1466</v>
      </c>
      <c r="G558" s="150" t="s">
        <v>12</v>
      </c>
      <c r="H558" s="145" t="s">
        <v>13</v>
      </c>
      <c r="I558" s="156">
        <v>0.97719999999999996</v>
      </c>
      <c r="J558" s="157">
        <v>528298.75</v>
      </c>
      <c r="K558" s="139">
        <f t="shared" si="8"/>
        <v>1267917</v>
      </c>
      <c r="L558" s="158">
        <v>105659.75</v>
      </c>
      <c r="M558" s="159"/>
    </row>
    <row r="559" spans="1:13" s="160" customFormat="1" ht="12.95" customHeight="1" x14ac:dyDescent="0.25">
      <c r="A559" s="292"/>
      <c r="B559" s="153">
        <v>4720</v>
      </c>
      <c r="C559" s="154">
        <v>19</v>
      </c>
      <c r="D559" s="179" t="s">
        <v>1467</v>
      </c>
      <c r="E559" s="179" t="s">
        <v>1468</v>
      </c>
      <c r="F559" s="179" t="s">
        <v>1469</v>
      </c>
      <c r="G559" s="144" t="s">
        <v>12</v>
      </c>
      <c r="H559" s="145" t="s">
        <v>13</v>
      </c>
      <c r="I559" s="156">
        <v>0.96199999999999997</v>
      </c>
      <c r="J559" s="157">
        <v>520081.25</v>
      </c>
      <c r="K559" s="139">
        <f t="shared" si="8"/>
        <v>1248195</v>
      </c>
      <c r="L559" s="158">
        <v>104016.25</v>
      </c>
      <c r="M559" s="159"/>
    </row>
    <row r="560" spans="1:13" s="160" customFormat="1" ht="12.95" customHeight="1" x14ac:dyDescent="0.25">
      <c r="A560" s="290" t="s">
        <v>1470</v>
      </c>
      <c r="B560" s="153"/>
      <c r="C560" s="154"/>
      <c r="D560" s="170" t="s">
        <v>11</v>
      </c>
      <c r="E560" s="162"/>
      <c r="F560" s="162"/>
      <c r="G560" s="150"/>
      <c r="H560" s="145"/>
      <c r="I560" s="156"/>
      <c r="J560" s="157"/>
      <c r="K560" s="139"/>
      <c r="L560" s="157"/>
      <c r="M560" s="159"/>
    </row>
    <row r="561" spans="1:13" s="160" customFormat="1" ht="12.95" customHeight="1" x14ac:dyDescent="0.25">
      <c r="A561" s="291"/>
      <c r="B561" s="153">
        <v>2707</v>
      </c>
      <c r="C561" s="154">
        <v>1</v>
      </c>
      <c r="D561" s="155" t="s">
        <v>1471</v>
      </c>
      <c r="E561" s="155" t="s">
        <v>1472</v>
      </c>
      <c r="F561" s="155" t="s">
        <v>1473</v>
      </c>
      <c r="G561" s="144" t="s">
        <v>12</v>
      </c>
      <c r="H561" s="145" t="s">
        <v>13</v>
      </c>
      <c r="I561" s="156">
        <v>0.93130000000000002</v>
      </c>
      <c r="J561" s="157">
        <v>503484.05</v>
      </c>
      <c r="K561" s="139">
        <f t="shared" si="8"/>
        <v>1208361.72</v>
      </c>
      <c r="L561" s="158">
        <v>100696.81</v>
      </c>
      <c r="M561" s="159"/>
    </row>
    <row r="562" spans="1:13" s="160" customFormat="1" ht="12.95" customHeight="1" x14ac:dyDescent="0.2">
      <c r="A562" s="291"/>
      <c r="B562" s="153">
        <v>2705</v>
      </c>
      <c r="C562" s="154">
        <v>2</v>
      </c>
      <c r="D562" s="183" t="s">
        <v>1474</v>
      </c>
      <c r="E562" s="183" t="s">
        <v>1475</v>
      </c>
      <c r="F562" s="183" t="s">
        <v>1476</v>
      </c>
      <c r="G562" s="144" t="s">
        <v>12</v>
      </c>
      <c r="H562" s="145" t="s">
        <v>13</v>
      </c>
      <c r="I562" s="156">
        <v>0.93969999999999998</v>
      </c>
      <c r="J562" s="157">
        <v>508025.3</v>
      </c>
      <c r="K562" s="139">
        <f t="shared" si="8"/>
        <v>1219260.72</v>
      </c>
      <c r="L562" s="158">
        <v>101605.06</v>
      </c>
      <c r="M562" s="159"/>
    </row>
    <row r="563" spans="1:13" s="160" customFormat="1" ht="12.95" customHeight="1" x14ac:dyDescent="0.25">
      <c r="A563" s="291"/>
      <c r="B563" s="153">
        <v>2720</v>
      </c>
      <c r="C563" s="154">
        <v>3</v>
      </c>
      <c r="D563" s="155" t="s">
        <v>1477</v>
      </c>
      <c r="E563" s="155" t="s">
        <v>1478</v>
      </c>
      <c r="F563" s="155" t="s">
        <v>1479</v>
      </c>
      <c r="G563" s="144" t="s">
        <v>12</v>
      </c>
      <c r="H563" s="145" t="s">
        <v>13</v>
      </c>
      <c r="I563" s="156">
        <v>0.93510000000000004</v>
      </c>
      <c r="J563" s="157">
        <v>505538.45</v>
      </c>
      <c r="K563" s="139">
        <f t="shared" si="8"/>
        <v>1213292.28</v>
      </c>
      <c r="L563" s="158">
        <v>101107.69</v>
      </c>
      <c r="M563" s="159"/>
    </row>
    <row r="564" spans="1:13" s="160" customFormat="1" ht="12.95" customHeight="1" x14ac:dyDescent="0.25">
      <c r="A564" s="291"/>
      <c r="B564" s="153">
        <v>2706</v>
      </c>
      <c r="C564" s="154">
        <v>4</v>
      </c>
      <c r="D564" s="155" t="s">
        <v>1480</v>
      </c>
      <c r="E564" s="155" t="s">
        <v>1481</v>
      </c>
      <c r="F564" s="155" t="s">
        <v>1482</v>
      </c>
      <c r="G564" s="144" t="s">
        <v>12</v>
      </c>
      <c r="H564" s="145" t="s">
        <v>13</v>
      </c>
      <c r="I564" s="156">
        <v>0.94069999999999998</v>
      </c>
      <c r="J564" s="157">
        <v>508565.95</v>
      </c>
      <c r="K564" s="139">
        <f t="shared" si="8"/>
        <v>1220558.28</v>
      </c>
      <c r="L564" s="158">
        <v>101713.19</v>
      </c>
      <c r="M564" s="159"/>
    </row>
    <row r="565" spans="1:13" s="160" customFormat="1" ht="12.95" customHeight="1" x14ac:dyDescent="0.25">
      <c r="A565" s="291"/>
      <c r="B565" s="153">
        <v>2708</v>
      </c>
      <c r="C565" s="154">
        <v>5</v>
      </c>
      <c r="D565" s="155" t="s">
        <v>1483</v>
      </c>
      <c r="E565" s="155" t="s">
        <v>1484</v>
      </c>
      <c r="F565" s="155" t="s">
        <v>1485</v>
      </c>
      <c r="G565" s="144" t="s">
        <v>12</v>
      </c>
      <c r="H565" s="145" t="s">
        <v>13</v>
      </c>
      <c r="I565" s="156">
        <v>0.95189999999999997</v>
      </c>
      <c r="J565" s="157">
        <v>514620.95</v>
      </c>
      <c r="K565" s="139">
        <f t="shared" si="8"/>
        <v>1235090.28</v>
      </c>
      <c r="L565" s="158">
        <v>102924.19</v>
      </c>
      <c r="M565" s="159"/>
    </row>
    <row r="566" spans="1:13" s="160" customFormat="1" ht="12.95" customHeight="1" x14ac:dyDescent="0.25">
      <c r="A566" s="291"/>
      <c r="B566" s="153">
        <v>2725</v>
      </c>
      <c r="C566" s="154">
        <v>6</v>
      </c>
      <c r="D566" s="155" t="s">
        <v>1486</v>
      </c>
      <c r="E566" s="155" t="s">
        <v>1487</v>
      </c>
      <c r="F566" s="155" t="s">
        <v>1488</v>
      </c>
      <c r="G566" s="144" t="s">
        <v>12</v>
      </c>
      <c r="H566" s="145" t="s">
        <v>13</v>
      </c>
      <c r="I566" s="156">
        <v>0.93269999999999997</v>
      </c>
      <c r="J566" s="157">
        <v>504240.95</v>
      </c>
      <c r="K566" s="139">
        <f t="shared" si="8"/>
        <v>1210178.28</v>
      </c>
      <c r="L566" s="158">
        <v>100848.19</v>
      </c>
      <c r="M566" s="159"/>
    </row>
    <row r="567" spans="1:13" s="160" customFormat="1" ht="12.95" customHeight="1" x14ac:dyDescent="0.25">
      <c r="A567" s="291"/>
      <c r="B567" s="153">
        <v>2712</v>
      </c>
      <c r="C567" s="154">
        <v>7</v>
      </c>
      <c r="D567" s="155" t="s">
        <v>1489</v>
      </c>
      <c r="E567" s="155" t="s">
        <v>1490</v>
      </c>
      <c r="F567" s="155" t="s">
        <v>1491</v>
      </c>
      <c r="G567" s="144" t="s">
        <v>12</v>
      </c>
      <c r="H567" s="145" t="s">
        <v>13</v>
      </c>
      <c r="I567" s="156">
        <v>0.93620000000000003</v>
      </c>
      <c r="J567" s="157">
        <v>506133.15</v>
      </c>
      <c r="K567" s="139">
        <f t="shared" si="8"/>
        <v>1214719.56</v>
      </c>
      <c r="L567" s="158">
        <v>101226.63</v>
      </c>
      <c r="M567" s="159"/>
    </row>
    <row r="568" spans="1:13" s="160" customFormat="1" ht="12.95" customHeight="1" x14ac:dyDescent="0.25">
      <c r="A568" s="291"/>
      <c r="B568" s="153">
        <v>2723</v>
      </c>
      <c r="C568" s="154">
        <v>8</v>
      </c>
      <c r="D568" s="162" t="s">
        <v>1492</v>
      </c>
      <c r="E568" s="162" t="s">
        <v>1493</v>
      </c>
      <c r="F568" s="162" t="s">
        <v>1494</v>
      </c>
      <c r="G568" s="144" t="s">
        <v>12</v>
      </c>
      <c r="H568" s="145" t="s">
        <v>13</v>
      </c>
      <c r="I568" s="156">
        <v>0.96809999999999996</v>
      </c>
      <c r="J568" s="157">
        <v>523379.05</v>
      </c>
      <c r="K568" s="139">
        <f t="shared" si="8"/>
        <v>1256109.72</v>
      </c>
      <c r="L568" s="158">
        <v>104675.81</v>
      </c>
      <c r="M568" s="159"/>
    </row>
    <row r="569" spans="1:13" s="160" customFormat="1" ht="12.95" customHeight="1" x14ac:dyDescent="0.25">
      <c r="A569" s="291"/>
      <c r="B569" s="153">
        <v>2722</v>
      </c>
      <c r="C569" s="154">
        <v>9</v>
      </c>
      <c r="D569" s="162" t="s">
        <v>1495</v>
      </c>
      <c r="E569" s="162" t="s">
        <v>1496</v>
      </c>
      <c r="F569" s="162" t="s">
        <v>1497</v>
      </c>
      <c r="G569" s="144" t="s">
        <v>12</v>
      </c>
      <c r="H569" s="145" t="s">
        <v>13</v>
      </c>
      <c r="I569" s="156">
        <v>0.94689999999999996</v>
      </c>
      <c r="J569" s="157">
        <v>511917.8</v>
      </c>
      <c r="K569" s="139">
        <f t="shared" si="8"/>
        <v>1228602.72</v>
      </c>
      <c r="L569" s="158">
        <v>102383.56</v>
      </c>
      <c r="M569" s="159"/>
    </row>
    <row r="570" spans="1:13" s="160" customFormat="1" ht="12.95" customHeight="1" x14ac:dyDescent="0.25">
      <c r="A570" s="291"/>
      <c r="B570" s="153">
        <v>2702</v>
      </c>
      <c r="C570" s="154">
        <v>10</v>
      </c>
      <c r="D570" s="155" t="s">
        <v>1498</v>
      </c>
      <c r="E570" s="155" t="s">
        <v>1499</v>
      </c>
      <c r="F570" s="155" t="s">
        <v>1500</v>
      </c>
      <c r="G570" s="144" t="s">
        <v>12</v>
      </c>
      <c r="H570" s="145" t="s">
        <v>13</v>
      </c>
      <c r="I570" s="156">
        <v>0.93030000000000002</v>
      </c>
      <c r="J570" s="157">
        <v>502943.45</v>
      </c>
      <c r="K570" s="139">
        <f t="shared" si="8"/>
        <v>1207064.28</v>
      </c>
      <c r="L570" s="158">
        <v>100588.69</v>
      </c>
      <c r="M570" s="159"/>
    </row>
    <row r="571" spans="1:13" s="160" customFormat="1" ht="12.95" customHeight="1" x14ac:dyDescent="0.25">
      <c r="A571" s="291"/>
      <c r="B571" s="153">
        <v>2700</v>
      </c>
      <c r="C571" s="154">
        <v>11</v>
      </c>
      <c r="D571" s="155" t="s">
        <v>1501</v>
      </c>
      <c r="E571" s="155" t="s">
        <v>1502</v>
      </c>
      <c r="F571" s="155" t="s">
        <v>1503</v>
      </c>
      <c r="G571" s="144" t="s">
        <v>12</v>
      </c>
      <c r="H571" s="145" t="s">
        <v>13</v>
      </c>
      <c r="I571" s="156">
        <v>0.94530000000000003</v>
      </c>
      <c r="J571" s="157">
        <v>511052.79999999999</v>
      </c>
      <c r="K571" s="139">
        <f t="shared" si="8"/>
        <v>1226526.72</v>
      </c>
      <c r="L571" s="158">
        <v>102210.56</v>
      </c>
      <c r="M571" s="159"/>
    </row>
    <row r="572" spans="1:13" s="160" customFormat="1" ht="12.95" customHeight="1" x14ac:dyDescent="0.25">
      <c r="A572" s="291"/>
      <c r="B572" s="153">
        <v>2719</v>
      </c>
      <c r="C572" s="154">
        <v>12</v>
      </c>
      <c r="D572" s="155" t="s">
        <v>1504</v>
      </c>
      <c r="E572" s="155" t="s">
        <v>1505</v>
      </c>
      <c r="F572" s="155" t="s">
        <v>1506</v>
      </c>
      <c r="G572" s="144" t="s">
        <v>12</v>
      </c>
      <c r="H572" s="145" t="s">
        <v>13</v>
      </c>
      <c r="I572" s="156">
        <v>0.96930000000000005</v>
      </c>
      <c r="J572" s="157">
        <v>524027.8</v>
      </c>
      <c r="K572" s="139">
        <f t="shared" si="8"/>
        <v>1257666.72</v>
      </c>
      <c r="L572" s="158">
        <v>104805.56</v>
      </c>
      <c r="M572" s="159"/>
    </row>
    <row r="573" spans="1:13" s="160" customFormat="1" ht="12.95" customHeight="1" x14ac:dyDescent="0.25">
      <c r="A573" s="291"/>
      <c r="B573" s="153">
        <v>2717</v>
      </c>
      <c r="C573" s="154">
        <v>13</v>
      </c>
      <c r="D573" s="155" t="s">
        <v>113</v>
      </c>
      <c r="E573" s="155" t="s">
        <v>1507</v>
      </c>
      <c r="F573" s="155" t="s">
        <v>1508</v>
      </c>
      <c r="G573" s="144" t="s">
        <v>12</v>
      </c>
      <c r="H573" s="145" t="s">
        <v>13</v>
      </c>
      <c r="I573" s="156">
        <v>0.9405</v>
      </c>
      <c r="J573" s="157">
        <v>508457.8</v>
      </c>
      <c r="K573" s="139">
        <f t="shared" si="8"/>
        <v>1220298.72</v>
      </c>
      <c r="L573" s="158">
        <v>101691.56</v>
      </c>
      <c r="M573" s="159"/>
    </row>
    <row r="574" spans="1:13" s="160" customFormat="1" ht="12.95" customHeight="1" x14ac:dyDescent="0.25">
      <c r="A574" s="291"/>
      <c r="B574" s="163">
        <v>2724</v>
      </c>
      <c r="C574" s="154">
        <v>14</v>
      </c>
      <c r="D574" s="155" t="s">
        <v>1509</v>
      </c>
      <c r="E574" s="155" t="s">
        <v>1510</v>
      </c>
      <c r="F574" s="155" t="s">
        <v>1511</v>
      </c>
      <c r="G574" s="144" t="s">
        <v>12</v>
      </c>
      <c r="H574" s="145" t="s">
        <v>13</v>
      </c>
      <c r="I574" s="156">
        <v>0.95209999999999995</v>
      </c>
      <c r="J574" s="157">
        <v>514729.05</v>
      </c>
      <c r="K574" s="139">
        <f t="shared" si="8"/>
        <v>1235349.72</v>
      </c>
      <c r="L574" s="158">
        <v>102945.81</v>
      </c>
      <c r="M574" s="159"/>
    </row>
    <row r="575" spans="1:13" s="160" customFormat="1" ht="12.95" customHeight="1" x14ac:dyDescent="0.25">
      <c r="A575" s="291"/>
      <c r="B575" s="153">
        <v>2704</v>
      </c>
      <c r="C575" s="154">
        <v>15</v>
      </c>
      <c r="D575" s="155" t="s">
        <v>1512</v>
      </c>
      <c r="E575" s="155" t="s">
        <v>1513</v>
      </c>
      <c r="F575" s="155" t="s">
        <v>1514</v>
      </c>
      <c r="G575" s="144" t="s">
        <v>12</v>
      </c>
      <c r="H575" s="145" t="s">
        <v>13</v>
      </c>
      <c r="I575" s="156">
        <v>0.95489999999999997</v>
      </c>
      <c r="J575" s="157">
        <v>516242.8</v>
      </c>
      <c r="K575" s="139">
        <f t="shared" si="8"/>
        <v>1238982.72</v>
      </c>
      <c r="L575" s="158">
        <v>103248.56</v>
      </c>
      <c r="M575" s="159"/>
    </row>
    <row r="576" spans="1:13" s="160" customFormat="1" ht="12.95" customHeight="1" x14ac:dyDescent="0.25">
      <c r="A576" s="291"/>
      <c r="B576" s="153">
        <v>2718</v>
      </c>
      <c r="C576" s="154">
        <v>16</v>
      </c>
      <c r="D576" s="155" t="s">
        <v>1515</v>
      </c>
      <c r="E576" s="155" t="s">
        <v>1516</v>
      </c>
      <c r="F576" s="155" t="s">
        <v>1517</v>
      </c>
      <c r="G576" s="144" t="s">
        <v>12</v>
      </c>
      <c r="H576" s="145" t="s">
        <v>13</v>
      </c>
      <c r="I576" s="156">
        <v>0.93289999999999995</v>
      </c>
      <c r="J576" s="157">
        <v>504349.05</v>
      </c>
      <c r="K576" s="139">
        <f t="shared" si="8"/>
        <v>1210437.72</v>
      </c>
      <c r="L576" s="158">
        <v>100869.81</v>
      </c>
      <c r="M576" s="159"/>
    </row>
    <row r="577" spans="1:13" s="160" customFormat="1" ht="12.95" customHeight="1" x14ac:dyDescent="0.25">
      <c r="A577" s="291"/>
      <c r="B577" s="153">
        <v>2726</v>
      </c>
      <c r="C577" s="154">
        <v>17</v>
      </c>
      <c r="D577" s="155" t="s">
        <v>1518</v>
      </c>
      <c r="E577" s="155" t="s">
        <v>1519</v>
      </c>
      <c r="F577" s="155" t="s">
        <v>1520</v>
      </c>
      <c r="G577" s="144" t="s">
        <v>12</v>
      </c>
      <c r="H577" s="145" t="s">
        <v>13</v>
      </c>
      <c r="I577" s="156">
        <v>0.94569999999999999</v>
      </c>
      <c r="J577" s="157">
        <v>511269.05</v>
      </c>
      <c r="K577" s="139">
        <f t="shared" si="8"/>
        <v>1227045.72</v>
      </c>
      <c r="L577" s="158">
        <v>102253.81</v>
      </c>
      <c r="M577" s="159"/>
    </row>
    <row r="578" spans="1:13" s="160" customFormat="1" ht="12.95" customHeight="1" x14ac:dyDescent="0.25">
      <c r="A578" s="291"/>
      <c r="B578" s="153">
        <v>2709</v>
      </c>
      <c r="C578" s="154">
        <v>18</v>
      </c>
      <c r="D578" s="162" t="s">
        <v>1521</v>
      </c>
      <c r="E578" s="162" t="s">
        <v>1522</v>
      </c>
      <c r="F578" s="162" t="s">
        <v>1523</v>
      </c>
      <c r="G578" s="144" t="s">
        <v>12</v>
      </c>
      <c r="H578" s="145" t="s">
        <v>13</v>
      </c>
      <c r="I578" s="156">
        <v>0.95269999999999999</v>
      </c>
      <c r="J578" s="157">
        <v>515053.45</v>
      </c>
      <c r="K578" s="139">
        <f t="shared" si="8"/>
        <v>1236128.28</v>
      </c>
      <c r="L578" s="158">
        <v>103010.69</v>
      </c>
      <c r="M578" s="159"/>
    </row>
    <row r="579" spans="1:13" s="160" customFormat="1" ht="12.95" customHeight="1" x14ac:dyDescent="0.25">
      <c r="A579" s="291"/>
      <c r="B579" s="153">
        <v>2721</v>
      </c>
      <c r="C579" s="154">
        <v>19</v>
      </c>
      <c r="D579" s="155" t="s">
        <v>1524</v>
      </c>
      <c r="E579" s="155" t="s">
        <v>1525</v>
      </c>
      <c r="F579" s="155" t="s">
        <v>1526</v>
      </c>
      <c r="G579" s="144" t="s">
        <v>12</v>
      </c>
      <c r="H579" s="145" t="s">
        <v>13</v>
      </c>
      <c r="I579" s="156">
        <v>0.93889999999999996</v>
      </c>
      <c r="J579" s="157">
        <v>507592.8</v>
      </c>
      <c r="K579" s="139">
        <f t="shared" si="8"/>
        <v>1218222.72</v>
      </c>
      <c r="L579" s="158">
        <v>101518.56</v>
      </c>
      <c r="M579" s="159"/>
    </row>
    <row r="580" spans="1:13" s="160" customFormat="1" ht="12.95" customHeight="1" x14ac:dyDescent="0.25">
      <c r="A580" s="291"/>
      <c r="B580" s="153">
        <v>2714</v>
      </c>
      <c r="C580" s="154">
        <v>20</v>
      </c>
      <c r="D580" s="155" t="s">
        <v>1527</v>
      </c>
      <c r="E580" s="155" t="s">
        <v>1528</v>
      </c>
      <c r="F580" s="155" t="s">
        <v>1529</v>
      </c>
      <c r="G580" s="144" t="s">
        <v>12</v>
      </c>
      <c r="H580" s="145" t="s">
        <v>13</v>
      </c>
      <c r="I580" s="156">
        <v>0.94530000000000003</v>
      </c>
      <c r="J580" s="157">
        <v>511052.79999999999</v>
      </c>
      <c r="K580" s="139">
        <f t="shared" si="8"/>
        <v>1226526.72</v>
      </c>
      <c r="L580" s="158">
        <v>102210.56</v>
      </c>
      <c r="M580" s="159"/>
    </row>
    <row r="581" spans="1:13" s="160" customFormat="1" ht="12.95" customHeight="1" x14ac:dyDescent="0.25">
      <c r="A581" s="291"/>
      <c r="B581" s="153">
        <v>2701</v>
      </c>
      <c r="C581" s="154">
        <v>21</v>
      </c>
      <c r="D581" s="155" t="s">
        <v>1530</v>
      </c>
      <c r="E581" s="155" t="s">
        <v>1531</v>
      </c>
      <c r="F581" s="155" t="s">
        <v>1532</v>
      </c>
      <c r="G581" s="144" t="s">
        <v>12</v>
      </c>
      <c r="H581" s="145" t="s">
        <v>13</v>
      </c>
      <c r="I581" s="156">
        <v>0.94710000000000005</v>
      </c>
      <c r="J581" s="157">
        <v>512025.95</v>
      </c>
      <c r="K581" s="139">
        <f t="shared" si="8"/>
        <v>1228862.28</v>
      </c>
      <c r="L581" s="158">
        <v>102405.19</v>
      </c>
      <c r="M581" s="159"/>
    </row>
    <row r="582" spans="1:13" s="160" customFormat="1" ht="12.95" customHeight="1" x14ac:dyDescent="0.25">
      <c r="A582" s="291"/>
      <c r="B582" s="153">
        <v>2716</v>
      </c>
      <c r="C582" s="154">
        <v>22</v>
      </c>
      <c r="D582" s="155" t="s">
        <v>1533</v>
      </c>
      <c r="E582" s="155" t="s">
        <v>1534</v>
      </c>
      <c r="F582" s="155" t="s">
        <v>1535</v>
      </c>
      <c r="G582" s="144" t="s">
        <v>12</v>
      </c>
      <c r="H582" s="145" t="s">
        <v>13</v>
      </c>
      <c r="I582" s="156">
        <v>0.95089999999999997</v>
      </c>
      <c r="J582" s="157">
        <v>514080.3</v>
      </c>
      <c r="K582" s="139">
        <f t="shared" si="8"/>
        <v>1233792.72</v>
      </c>
      <c r="L582" s="158">
        <v>102816.06</v>
      </c>
      <c r="M582" s="159"/>
    </row>
    <row r="583" spans="1:13" s="160" customFormat="1" ht="12.95" customHeight="1" x14ac:dyDescent="0.25">
      <c r="A583" s="291"/>
      <c r="B583" s="153">
        <v>2711</v>
      </c>
      <c r="C583" s="154">
        <v>23</v>
      </c>
      <c r="D583" s="162" t="s">
        <v>1536</v>
      </c>
      <c r="E583" s="162" t="s">
        <v>1537</v>
      </c>
      <c r="F583" s="162" t="s">
        <v>1538</v>
      </c>
      <c r="G583" s="150" t="s">
        <v>12</v>
      </c>
      <c r="H583" s="145" t="s">
        <v>13</v>
      </c>
      <c r="I583" s="156">
        <v>0.97030000000000005</v>
      </c>
      <c r="J583" s="157">
        <v>524568.44999999995</v>
      </c>
      <c r="K583" s="139">
        <f t="shared" si="8"/>
        <v>1258964.28</v>
      </c>
      <c r="L583" s="158">
        <v>104913.69</v>
      </c>
      <c r="M583" s="159"/>
    </row>
    <row r="584" spans="1:13" s="160" customFormat="1" ht="12.95" customHeight="1" x14ac:dyDescent="0.25">
      <c r="A584" s="291"/>
      <c r="B584" s="153">
        <v>2713</v>
      </c>
      <c r="C584" s="154">
        <v>24</v>
      </c>
      <c r="D584" s="155" t="s">
        <v>1539</v>
      </c>
      <c r="E584" s="155" t="s">
        <v>1540</v>
      </c>
      <c r="F584" s="155" t="s">
        <v>1541</v>
      </c>
      <c r="G584" s="144" t="s">
        <v>12</v>
      </c>
      <c r="H584" s="145" t="s">
        <v>13</v>
      </c>
      <c r="I584" s="156">
        <v>0.9819</v>
      </c>
      <c r="J584" s="157">
        <v>530839.69999999995</v>
      </c>
      <c r="K584" s="139">
        <f t="shared" si="8"/>
        <v>1274015.28</v>
      </c>
      <c r="L584" s="158">
        <v>106167.94</v>
      </c>
      <c r="M584" s="159"/>
    </row>
    <row r="585" spans="1:13" s="160" customFormat="1" ht="12.95" customHeight="1" x14ac:dyDescent="0.25">
      <c r="A585" s="291"/>
      <c r="B585" s="153">
        <v>2703</v>
      </c>
      <c r="C585" s="154">
        <v>25</v>
      </c>
      <c r="D585" s="155" t="s">
        <v>1214</v>
      </c>
      <c r="E585" s="155" t="s">
        <v>1542</v>
      </c>
      <c r="F585" s="155" t="s">
        <v>1543</v>
      </c>
      <c r="G585" s="144" t="s">
        <v>12</v>
      </c>
      <c r="H585" s="145" t="s">
        <v>13</v>
      </c>
      <c r="I585" s="156">
        <v>0.98129999999999995</v>
      </c>
      <c r="J585" s="157">
        <v>530515.30000000005</v>
      </c>
      <c r="K585" s="139">
        <f t="shared" si="8"/>
        <v>1273236.72</v>
      </c>
      <c r="L585" s="158">
        <v>106103.06</v>
      </c>
      <c r="M585" s="159"/>
    </row>
    <row r="586" spans="1:13" s="160" customFormat="1" ht="12.95" customHeight="1" x14ac:dyDescent="0.25">
      <c r="A586" s="291"/>
      <c r="B586" s="153">
        <v>2710</v>
      </c>
      <c r="C586" s="154">
        <v>26</v>
      </c>
      <c r="D586" s="155" t="s">
        <v>1544</v>
      </c>
      <c r="E586" s="155" t="s">
        <v>1545</v>
      </c>
      <c r="F586" s="155" t="s">
        <v>1546</v>
      </c>
      <c r="G586" s="144" t="s">
        <v>12</v>
      </c>
      <c r="H586" s="145" t="s">
        <v>13</v>
      </c>
      <c r="I586" s="156">
        <v>0.95809999999999995</v>
      </c>
      <c r="J586" s="157">
        <v>517972.8</v>
      </c>
      <c r="K586" s="139">
        <f t="shared" ref="K586:K649" si="9">ROUND(J586+L586*7,2)</f>
        <v>1243134.72</v>
      </c>
      <c r="L586" s="158">
        <v>103594.56</v>
      </c>
      <c r="M586" s="159"/>
    </row>
    <row r="587" spans="1:13" s="160" customFormat="1" ht="12.95" customHeight="1" x14ac:dyDescent="0.25">
      <c r="A587" s="291"/>
      <c r="B587" s="153"/>
      <c r="C587" s="154"/>
      <c r="D587" s="135" t="s">
        <v>47</v>
      </c>
      <c r="E587" s="155"/>
      <c r="F587" s="155"/>
      <c r="G587" s="144"/>
      <c r="H587" s="145"/>
      <c r="I587" s="156"/>
      <c r="J587" s="157"/>
      <c r="K587" s="139"/>
      <c r="L587" s="158"/>
      <c r="M587" s="159"/>
    </row>
    <row r="588" spans="1:13" s="160" customFormat="1" ht="12.95" customHeight="1" x14ac:dyDescent="0.25">
      <c r="A588" s="292"/>
      <c r="B588" s="153">
        <v>2715</v>
      </c>
      <c r="C588" s="154">
        <v>1</v>
      </c>
      <c r="D588" s="155" t="s">
        <v>1547</v>
      </c>
      <c r="E588" s="155" t="s">
        <v>1548</v>
      </c>
      <c r="F588" s="155" t="s">
        <v>1549</v>
      </c>
      <c r="G588" s="144" t="s">
        <v>51</v>
      </c>
      <c r="H588" s="145" t="s">
        <v>13</v>
      </c>
      <c r="I588" s="156">
        <v>0.96609999999999996</v>
      </c>
      <c r="J588" s="157">
        <v>827464.64999999991</v>
      </c>
      <c r="K588" s="139">
        <f t="shared" si="9"/>
        <v>1985915.16</v>
      </c>
      <c r="L588" s="158">
        <v>165492.93</v>
      </c>
      <c r="M588" s="159"/>
    </row>
    <row r="589" spans="1:13" s="160" customFormat="1" ht="12.95" customHeight="1" x14ac:dyDescent="0.25">
      <c r="A589" s="290" t="s">
        <v>1550</v>
      </c>
      <c r="B589" s="153"/>
      <c r="C589" s="154"/>
      <c r="D589" s="170" t="s">
        <v>11</v>
      </c>
      <c r="E589" s="162"/>
      <c r="F589" s="162"/>
      <c r="G589" s="144"/>
      <c r="H589" s="145"/>
      <c r="I589" s="156"/>
      <c r="J589" s="157"/>
      <c r="K589" s="139"/>
      <c r="L589" s="158"/>
      <c r="M589" s="159"/>
    </row>
    <row r="590" spans="1:13" s="160" customFormat="1" ht="12.95" customHeight="1" x14ac:dyDescent="0.25">
      <c r="A590" s="291"/>
      <c r="B590" s="153">
        <v>1314</v>
      </c>
      <c r="C590" s="154">
        <v>1</v>
      </c>
      <c r="D590" s="155" t="s">
        <v>1551</v>
      </c>
      <c r="E590" s="155" t="s">
        <v>1552</v>
      </c>
      <c r="F590" s="155" t="s">
        <v>1553</v>
      </c>
      <c r="G590" s="144" t="s">
        <v>12</v>
      </c>
      <c r="H590" s="145" t="s">
        <v>13</v>
      </c>
      <c r="I590" s="156">
        <v>0.97350000000000003</v>
      </c>
      <c r="J590" s="157">
        <v>526298.44999999995</v>
      </c>
      <c r="K590" s="139">
        <f t="shared" si="9"/>
        <v>1263116.28</v>
      </c>
      <c r="L590" s="158">
        <v>105259.69</v>
      </c>
      <c r="M590" s="159"/>
    </row>
    <row r="591" spans="1:13" s="160" customFormat="1" ht="12.95" customHeight="1" x14ac:dyDescent="0.25">
      <c r="A591" s="291"/>
      <c r="B591" s="153">
        <v>1321</v>
      </c>
      <c r="C591" s="154">
        <v>2</v>
      </c>
      <c r="D591" s="155" t="s">
        <v>1554</v>
      </c>
      <c r="E591" s="155" t="s">
        <v>1555</v>
      </c>
      <c r="F591" s="155" t="s">
        <v>1556</v>
      </c>
      <c r="G591" s="144" t="s">
        <v>12</v>
      </c>
      <c r="H591" s="145" t="s">
        <v>13</v>
      </c>
      <c r="I591" s="156">
        <v>0.97350000000000003</v>
      </c>
      <c r="J591" s="157">
        <v>526298.44999999995</v>
      </c>
      <c r="K591" s="139">
        <f t="shared" si="9"/>
        <v>1263116.28</v>
      </c>
      <c r="L591" s="158">
        <v>105259.69</v>
      </c>
      <c r="M591" s="159"/>
    </row>
    <row r="592" spans="1:13" s="160" customFormat="1" ht="12.95" customHeight="1" x14ac:dyDescent="0.25">
      <c r="A592" s="291"/>
      <c r="B592" s="153">
        <v>1309</v>
      </c>
      <c r="C592" s="154">
        <v>3</v>
      </c>
      <c r="D592" s="162" t="s">
        <v>1557</v>
      </c>
      <c r="E592" s="162" t="s">
        <v>1558</v>
      </c>
      <c r="F592" s="162" t="s">
        <v>1559</v>
      </c>
      <c r="G592" s="144" t="s">
        <v>12</v>
      </c>
      <c r="H592" s="145" t="s">
        <v>13</v>
      </c>
      <c r="I592" s="156">
        <v>0.97350000000000003</v>
      </c>
      <c r="J592" s="157">
        <v>526298.44999999995</v>
      </c>
      <c r="K592" s="139">
        <f t="shared" si="9"/>
        <v>1263116.28</v>
      </c>
      <c r="L592" s="158">
        <v>105259.69</v>
      </c>
      <c r="M592" s="159"/>
    </row>
    <row r="593" spans="1:13" s="160" customFormat="1" ht="12.95" customHeight="1" x14ac:dyDescent="0.25">
      <c r="A593" s="291"/>
      <c r="B593" s="153">
        <v>1312</v>
      </c>
      <c r="C593" s="154">
        <v>4</v>
      </c>
      <c r="D593" s="155" t="s">
        <v>1560</v>
      </c>
      <c r="E593" s="155" t="s">
        <v>1561</v>
      </c>
      <c r="F593" s="155" t="s">
        <v>1562</v>
      </c>
      <c r="G593" s="144" t="s">
        <v>12</v>
      </c>
      <c r="H593" s="145" t="s">
        <v>13</v>
      </c>
      <c r="I593" s="156">
        <v>0.97350000000000003</v>
      </c>
      <c r="J593" s="157">
        <v>526298.44999999995</v>
      </c>
      <c r="K593" s="139">
        <f t="shared" si="9"/>
        <v>1263116.28</v>
      </c>
      <c r="L593" s="158">
        <v>105259.69</v>
      </c>
      <c r="M593" s="159"/>
    </row>
    <row r="594" spans="1:13" s="160" customFormat="1" ht="12.95" customHeight="1" x14ac:dyDescent="0.25">
      <c r="A594" s="291"/>
      <c r="B594" s="153">
        <v>1303</v>
      </c>
      <c r="C594" s="154">
        <v>5</v>
      </c>
      <c r="D594" s="155" t="s">
        <v>1563</v>
      </c>
      <c r="E594" s="155" t="s">
        <v>1564</v>
      </c>
      <c r="F594" s="155" t="s">
        <v>1565</v>
      </c>
      <c r="G594" s="144" t="s">
        <v>12</v>
      </c>
      <c r="H594" s="145" t="s">
        <v>13</v>
      </c>
      <c r="I594" s="156">
        <v>0.9919</v>
      </c>
      <c r="J594" s="157">
        <v>536245.94999999995</v>
      </c>
      <c r="K594" s="139">
        <f t="shared" si="9"/>
        <v>1286990.28</v>
      </c>
      <c r="L594" s="158">
        <v>107249.19</v>
      </c>
      <c r="M594" s="159"/>
    </row>
    <row r="595" spans="1:13" s="160" customFormat="1" ht="12.95" customHeight="1" x14ac:dyDescent="0.25">
      <c r="A595" s="291"/>
      <c r="B595" s="153">
        <v>1308</v>
      </c>
      <c r="C595" s="154">
        <v>6</v>
      </c>
      <c r="D595" s="162" t="s">
        <v>1566</v>
      </c>
      <c r="E595" s="162" t="s">
        <v>1567</v>
      </c>
      <c r="F595" s="162" t="s">
        <v>1568</v>
      </c>
      <c r="G595" s="144" t="s">
        <v>12</v>
      </c>
      <c r="H595" s="145" t="s">
        <v>13</v>
      </c>
      <c r="I595" s="156">
        <v>0.96750000000000003</v>
      </c>
      <c r="J595" s="157">
        <v>523054.7</v>
      </c>
      <c r="K595" s="139">
        <f t="shared" si="9"/>
        <v>1255331.28</v>
      </c>
      <c r="L595" s="158">
        <v>104610.94</v>
      </c>
      <c r="M595" s="159"/>
    </row>
    <row r="596" spans="1:13" s="160" customFormat="1" ht="12.95" customHeight="1" x14ac:dyDescent="0.25">
      <c r="A596" s="291"/>
      <c r="B596" s="153">
        <v>1317</v>
      </c>
      <c r="C596" s="154">
        <v>7</v>
      </c>
      <c r="D596" s="155" t="s">
        <v>1569</v>
      </c>
      <c r="E596" s="155" t="s">
        <v>1570</v>
      </c>
      <c r="F596" s="155" t="s">
        <v>1571</v>
      </c>
      <c r="G596" s="144" t="s">
        <v>12</v>
      </c>
      <c r="H596" s="145" t="s">
        <v>13</v>
      </c>
      <c r="I596" s="156">
        <v>0.9889</v>
      </c>
      <c r="J596" s="157">
        <v>534624.05000000005</v>
      </c>
      <c r="K596" s="139">
        <f t="shared" si="9"/>
        <v>1283097.72</v>
      </c>
      <c r="L596" s="158">
        <v>106924.81</v>
      </c>
      <c r="M596" s="159"/>
    </row>
    <row r="597" spans="1:13" s="160" customFormat="1" ht="12.95" customHeight="1" x14ac:dyDescent="0.25">
      <c r="A597" s="291"/>
      <c r="B597" s="153">
        <v>1318</v>
      </c>
      <c r="C597" s="154">
        <v>8</v>
      </c>
      <c r="D597" s="155" t="s">
        <v>1572</v>
      </c>
      <c r="E597" s="155" t="s">
        <v>1573</v>
      </c>
      <c r="F597" s="155" t="s">
        <v>1574</v>
      </c>
      <c r="G597" s="144" t="s">
        <v>12</v>
      </c>
      <c r="H597" s="145" t="s">
        <v>13</v>
      </c>
      <c r="I597" s="156">
        <v>0</v>
      </c>
      <c r="J597" s="157">
        <v>314805.93</v>
      </c>
      <c r="K597" s="139">
        <f t="shared" si="9"/>
        <v>314805.93</v>
      </c>
      <c r="L597" s="158">
        <v>0</v>
      </c>
      <c r="M597" s="159" t="s">
        <v>5685</v>
      </c>
    </row>
    <row r="598" spans="1:13" s="160" customFormat="1" ht="12.95" customHeight="1" x14ac:dyDescent="0.25">
      <c r="A598" s="291"/>
      <c r="B598" s="153">
        <v>1313</v>
      </c>
      <c r="C598" s="154">
        <v>9</v>
      </c>
      <c r="D598" s="162" t="s">
        <v>1575</v>
      </c>
      <c r="E598" s="162" t="s">
        <v>1576</v>
      </c>
      <c r="F598" s="162" t="s">
        <v>1577</v>
      </c>
      <c r="G598" s="144" t="s">
        <v>12</v>
      </c>
      <c r="H598" s="145" t="s">
        <v>13</v>
      </c>
      <c r="I598" s="156">
        <v>0.97350000000000003</v>
      </c>
      <c r="J598" s="157">
        <v>526298.44999999995</v>
      </c>
      <c r="K598" s="139">
        <f t="shared" si="9"/>
        <v>1263116.28</v>
      </c>
      <c r="L598" s="158">
        <v>105259.69</v>
      </c>
      <c r="M598" s="159"/>
    </row>
    <row r="599" spans="1:13" s="160" customFormat="1" ht="12.95" customHeight="1" x14ac:dyDescent="0.25">
      <c r="A599" s="291"/>
      <c r="B599" s="153">
        <v>1307</v>
      </c>
      <c r="C599" s="154">
        <v>10</v>
      </c>
      <c r="D599" s="155" t="s">
        <v>1578</v>
      </c>
      <c r="E599" s="155" t="s">
        <v>1579</v>
      </c>
      <c r="F599" s="155" t="s">
        <v>1580</v>
      </c>
      <c r="G599" s="144" t="s">
        <v>12</v>
      </c>
      <c r="H599" s="145" t="s">
        <v>13</v>
      </c>
      <c r="I599" s="156">
        <v>0.97350000000000003</v>
      </c>
      <c r="J599" s="157">
        <v>526298.44999999995</v>
      </c>
      <c r="K599" s="139">
        <f t="shared" si="9"/>
        <v>1263116.28</v>
      </c>
      <c r="L599" s="158">
        <v>105259.69</v>
      </c>
      <c r="M599" s="159"/>
    </row>
    <row r="600" spans="1:13" s="160" customFormat="1" ht="12.95" customHeight="1" x14ac:dyDescent="0.25">
      <c r="A600" s="291"/>
      <c r="B600" s="153">
        <v>1310</v>
      </c>
      <c r="C600" s="154">
        <v>11</v>
      </c>
      <c r="D600" s="155" t="s">
        <v>1581</v>
      </c>
      <c r="E600" s="155" t="s">
        <v>1582</v>
      </c>
      <c r="F600" s="155" t="s">
        <v>1583</v>
      </c>
      <c r="G600" s="144" t="s">
        <v>12</v>
      </c>
      <c r="H600" s="145" t="s">
        <v>13</v>
      </c>
      <c r="I600" s="156">
        <v>0.97350000000000003</v>
      </c>
      <c r="J600" s="157">
        <v>526298.44999999995</v>
      </c>
      <c r="K600" s="139">
        <f t="shared" si="9"/>
        <v>1263116.28</v>
      </c>
      <c r="L600" s="158">
        <v>105259.69</v>
      </c>
      <c r="M600" s="159"/>
    </row>
    <row r="601" spans="1:13" s="160" customFormat="1" ht="12.95" customHeight="1" x14ac:dyDescent="0.25">
      <c r="A601" s="291"/>
      <c r="B601" s="153">
        <v>1325</v>
      </c>
      <c r="C601" s="154">
        <v>12</v>
      </c>
      <c r="D601" s="155" t="s">
        <v>1584</v>
      </c>
      <c r="E601" s="155" t="s">
        <v>1585</v>
      </c>
      <c r="F601" s="155" t="s">
        <v>1586</v>
      </c>
      <c r="G601" s="144" t="s">
        <v>12</v>
      </c>
      <c r="H601" s="145" t="s">
        <v>13</v>
      </c>
      <c r="I601" s="156">
        <v>0.98470000000000002</v>
      </c>
      <c r="J601" s="157">
        <v>532353.44999999995</v>
      </c>
      <c r="K601" s="139">
        <f t="shared" si="9"/>
        <v>1277648.28</v>
      </c>
      <c r="L601" s="158">
        <v>106470.69</v>
      </c>
      <c r="M601" s="159"/>
    </row>
    <row r="602" spans="1:13" s="160" customFormat="1" ht="12.95" customHeight="1" x14ac:dyDescent="0.25">
      <c r="A602" s="291"/>
      <c r="B602" s="153">
        <v>1311</v>
      </c>
      <c r="C602" s="154">
        <v>13</v>
      </c>
      <c r="D602" s="155" t="s">
        <v>1587</v>
      </c>
      <c r="E602" s="155" t="s">
        <v>1588</v>
      </c>
      <c r="F602" s="155" t="s">
        <v>1589</v>
      </c>
      <c r="G602" s="144" t="s">
        <v>12</v>
      </c>
      <c r="H602" s="145" t="s">
        <v>13</v>
      </c>
      <c r="I602" s="156">
        <v>0.96750000000000003</v>
      </c>
      <c r="J602" s="157">
        <v>523054.7</v>
      </c>
      <c r="K602" s="139">
        <f t="shared" si="9"/>
        <v>1255331.28</v>
      </c>
      <c r="L602" s="158">
        <v>104610.94</v>
      </c>
      <c r="M602" s="159"/>
    </row>
    <row r="603" spans="1:13" s="160" customFormat="1" ht="12.95" customHeight="1" x14ac:dyDescent="0.25">
      <c r="A603" s="291"/>
      <c r="B603" s="153">
        <v>1324</v>
      </c>
      <c r="C603" s="154">
        <v>14</v>
      </c>
      <c r="D603" s="155" t="s">
        <v>1590</v>
      </c>
      <c r="E603" s="155" t="s">
        <v>1591</v>
      </c>
      <c r="F603" s="155" t="s">
        <v>1592</v>
      </c>
      <c r="G603" s="144" t="s">
        <v>12</v>
      </c>
      <c r="H603" s="145" t="s">
        <v>13</v>
      </c>
      <c r="I603" s="156">
        <v>0.97350000000000003</v>
      </c>
      <c r="J603" s="157">
        <v>526298.44999999995</v>
      </c>
      <c r="K603" s="139">
        <f t="shared" si="9"/>
        <v>1263116.28</v>
      </c>
      <c r="L603" s="158">
        <v>105259.69</v>
      </c>
      <c r="M603" s="159"/>
    </row>
    <row r="604" spans="1:13" s="160" customFormat="1" ht="12.95" customHeight="1" x14ac:dyDescent="0.25">
      <c r="A604" s="291"/>
      <c r="B604" s="153">
        <v>1315</v>
      </c>
      <c r="C604" s="154">
        <v>15</v>
      </c>
      <c r="D604" s="155" t="s">
        <v>1311</v>
      </c>
      <c r="E604" s="155" t="s">
        <v>1312</v>
      </c>
      <c r="F604" s="155" t="s">
        <v>1593</v>
      </c>
      <c r="G604" s="144" t="s">
        <v>12</v>
      </c>
      <c r="H604" s="145" t="s">
        <v>13</v>
      </c>
      <c r="I604" s="156">
        <v>0.97370000000000001</v>
      </c>
      <c r="J604" s="157">
        <v>526406.55000000005</v>
      </c>
      <c r="K604" s="139">
        <f t="shared" si="9"/>
        <v>1263375.72</v>
      </c>
      <c r="L604" s="158">
        <v>105281.31</v>
      </c>
      <c r="M604" s="159"/>
    </row>
    <row r="605" spans="1:13" s="160" customFormat="1" ht="12.95" customHeight="1" x14ac:dyDescent="0.25">
      <c r="A605" s="291"/>
      <c r="B605" s="153">
        <v>1316</v>
      </c>
      <c r="C605" s="154">
        <v>16</v>
      </c>
      <c r="D605" s="155" t="s">
        <v>1594</v>
      </c>
      <c r="E605" s="155" t="s">
        <v>1595</v>
      </c>
      <c r="F605" s="155" t="s">
        <v>1596</v>
      </c>
      <c r="G605" s="144" t="s">
        <v>12</v>
      </c>
      <c r="H605" s="145" t="s">
        <v>13</v>
      </c>
      <c r="I605" s="156">
        <v>0.98470000000000002</v>
      </c>
      <c r="J605" s="157">
        <v>532353.44999999995</v>
      </c>
      <c r="K605" s="139">
        <f t="shared" si="9"/>
        <v>1277648.28</v>
      </c>
      <c r="L605" s="158">
        <v>106470.69</v>
      </c>
      <c r="M605" s="159"/>
    </row>
    <row r="606" spans="1:13" s="160" customFormat="1" ht="12.95" customHeight="1" x14ac:dyDescent="0.25">
      <c r="A606" s="291"/>
      <c r="B606" s="153">
        <v>1304</v>
      </c>
      <c r="C606" s="154">
        <v>17</v>
      </c>
      <c r="D606" s="155" t="s">
        <v>1597</v>
      </c>
      <c r="E606" s="155" t="s">
        <v>1598</v>
      </c>
      <c r="F606" s="155" t="s">
        <v>1599</v>
      </c>
      <c r="G606" s="144" t="s">
        <v>12</v>
      </c>
      <c r="H606" s="145" t="s">
        <v>13</v>
      </c>
      <c r="I606" s="156">
        <v>0.97350000000000003</v>
      </c>
      <c r="J606" s="157">
        <v>526298.44999999995</v>
      </c>
      <c r="K606" s="139">
        <f t="shared" si="9"/>
        <v>1263116.28</v>
      </c>
      <c r="L606" s="158">
        <v>105259.69</v>
      </c>
      <c r="M606" s="159"/>
    </row>
    <row r="607" spans="1:13" s="160" customFormat="1" ht="12.95" customHeight="1" x14ac:dyDescent="0.25">
      <c r="A607" s="291"/>
      <c r="B607" s="153">
        <v>1320</v>
      </c>
      <c r="C607" s="154">
        <v>18</v>
      </c>
      <c r="D607" s="155" t="s">
        <v>1600</v>
      </c>
      <c r="E607" s="155" t="s">
        <v>1601</v>
      </c>
      <c r="F607" s="155" t="s">
        <v>1602</v>
      </c>
      <c r="G607" s="144" t="s">
        <v>12</v>
      </c>
      <c r="H607" s="145" t="s">
        <v>13</v>
      </c>
      <c r="I607" s="156">
        <v>0.97050000000000003</v>
      </c>
      <c r="J607" s="157">
        <v>524676.55000000005</v>
      </c>
      <c r="K607" s="139">
        <f t="shared" si="9"/>
        <v>1259223.72</v>
      </c>
      <c r="L607" s="158">
        <v>104935.31</v>
      </c>
      <c r="M607" s="159"/>
    </row>
    <row r="608" spans="1:13" s="160" customFormat="1" ht="12.95" customHeight="1" x14ac:dyDescent="0.25">
      <c r="A608" s="291"/>
      <c r="B608" s="153">
        <v>1302</v>
      </c>
      <c r="C608" s="154">
        <v>19</v>
      </c>
      <c r="D608" s="162" t="s">
        <v>1603</v>
      </c>
      <c r="E608" s="162" t="s">
        <v>1604</v>
      </c>
      <c r="F608" s="162" t="s">
        <v>1605</v>
      </c>
      <c r="G608" s="150" t="s">
        <v>12</v>
      </c>
      <c r="H608" s="145" t="s">
        <v>13</v>
      </c>
      <c r="I608" s="156">
        <v>0.9919</v>
      </c>
      <c r="J608" s="157">
        <v>536245.94999999995</v>
      </c>
      <c r="K608" s="139">
        <f t="shared" si="9"/>
        <v>1286990.28</v>
      </c>
      <c r="L608" s="158">
        <v>107249.19</v>
      </c>
      <c r="M608" s="159"/>
    </row>
    <row r="609" spans="1:13" s="160" customFormat="1" ht="12.95" customHeight="1" x14ac:dyDescent="0.25">
      <c r="A609" s="291"/>
      <c r="B609" s="153">
        <v>1301</v>
      </c>
      <c r="C609" s="154">
        <v>20</v>
      </c>
      <c r="D609" s="162" t="s">
        <v>1606</v>
      </c>
      <c r="E609" s="162" t="s">
        <v>1607</v>
      </c>
      <c r="F609" s="162" t="s">
        <v>1608</v>
      </c>
      <c r="G609" s="150" t="s">
        <v>12</v>
      </c>
      <c r="H609" s="145" t="s">
        <v>13</v>
      </c>
      <c r="I609" s="156">
        <v>0.97350000000000003</v>
      </c>
      <c r="J609" s="157">
        <v>526298.44999999995</v>
      </c>
      <c r="K609" s="139">
        <f t="shared" si="9"/>
        <v>1263116.28</v>
      </c>
      <c r="L609" s="158">
        <v>105259.69</v>
      </c>
      <c r="M609" s="159"/>
    </row>
    <row r="610" spans="1:13" s="160" customFormat="1" ht="12.95" customHeight="1" x14ac:dyDescent="0.25">
      <c r="A610" s="291"/>
      <c r="B610" s="153">
        <v>1306</v>
      </c>
      <c r="C610" s="154">
        <v>21</v>
      </c>
      <c r="D610" s="155" t="s">
        <v>1609</v>
      </c>
      <c r="E610" s="155" t="s">
        <v>1610</v>
      </c>
      <c r="F610" s="155" t="s">
        <v>1611</v>
      </c>
      <c r="G610" s="144" t="s">
        <v>12</v>
      </c>
      <c r="H610" s="145" t="s">
        <v>13</v>
      </c>
      <c r="I610" s="156">
        <v>0.97350000000000003</v>
      </c>
      <c r="J610" s="157">
        <v>526298.44999999995</v>
      </c>
      <c r="K610" s="139">
        <f t="shared" si="9"/>
        <v>1263116.28</v>
      </c>
      <c r="L610" s="158">
        <v>105259.69</v>
      </c>
      <c r="M610" s="159"/>
    </row>
    <row r="611" spans="1:13" s="160" customFormat="1" ht="12.95" customHeight="1" x14ac:dyDescent="0.25">
      <c r="A611" s="291"/>
      <c r="B611" s="153">
        <v>1322</v>
      </c>
      <c r="C611" s="154">
        <v>22</v>
      </c>
      <c r="D611" s="155" t="s">
        <v>1612</v>
      </c>
      <c r="E611" s="155" t="s">
        <v>1613</v>
      </c>
      <c r="F611" s="155" t="s">
        <v>1614</v>
      </c>
      <c r="G611" s="144" t="s">
        <v>12</v>
      </c>
      <c r="H611" s="145" t="s">
        <v>13</v>
      </c>
      <c r="I611" s="156">
        <v>0.38469999999999999</v>
      </c>
      <c r="J611" s="157">
        <v>361007.76</v>
      </c>
      <c r="K611" s="139">
        <f t="shared" si="9"/>
        <v>652177.59</v>
      </c>
      <c r="L611" s="158">
        <v>41595.69</v>
      </c>
      <c r="M611" s="159"/>
    </row>
    <row r="612" spans="1:13" s="160" customFormat="1" ht="12.95" customHeight="1" x14ac:dyDescent="0.25">
      <c r="A612" s="291"/>
      <c r="B612" s="153">
        <v>1300</v>
      </c>
      <c r="C612" s="154">
        <v>23</v>
      </c>
      <c r="D612" s="162" t="s">
        <v>1615</v>
      </c>
      <c r="E612" s="162" t="s">
        <v>1616</v>
      </c>
      <c r="F612" s="162" t="s">
        <v>1617</v>
      </c>
      <c r="G612" s="144" t="s">
        <v>12</v>
      </c>
      <c r="H612" s="145" t="s">
        <v>13</v>
      </c>
      <c r="I612" s="156">
        <v>0.96970000000000001</v>
      </c>
      <c r="J612" s="157">
        <v>524244.05</v>
      </c>
      <c r="K612" s="139">
        <f t="shared" si="9"/>
        <v>1258185.72</v>
      </c>
      <c r="L612" s="158">
        <v>104848.81</v>
      </c>
      <c r="M612" s="159"/>
    </row>
    <row r="613" spans="1:13" s="160" customFormat="1" ht="12.95" customHeight="1" x14ac:dyDescent="0.25">
      <c r="A613" s="291"/>
      <c r="B613" s="153">
        <v>1323</v>
      </c>
      <c r="C613" s="154">
        <v>24</v>
      </c>
      <c r="D613" s="41" t="s">
        <v>1618</v>
      </c>
      <c r="E613" s="41" t="s">
        <v>1619</v>
      </c>
      <c r="F613" s="41" t="s">
        <v>1620</v>
      </c>
      <c r="G613" s="144" t="s">
        <v>12</v>
      </c>
      <c r="H613" s="145" t="s">
        <v>13</v>
      </c>
      <c r="I613" s="156">
        <v>0.97350000000000003</v>
      </c>
      <c r="J613" s="157">
        <v>526298.44999999995</v>
      </c>
      <c r="K613" s="139">
        <f t="shared" si="9"/>
        <v>1263116.28</v>
      </c>
      <c r="L613" s="158">
        <v>105259.69</v>
      </c>
      <c r="M613" s="159"/>
    </row>
    <row r="614" spans="1:13" s="160" customFormat="1" ht="12.95" customHeight="1" x14ac:dyDescent="0.25">
      <c r="A614" s="291"/>
      <c r="B614" s="153">
        <v>1305</v>
      </c>
      <c r="C614" s="154">
        <v>25</v>
      </c>
      <c r="D614" s="162" t="s">
        <v>1621</v>
      </c>
      <c r="E614" s="162" t="s">
        <v>1622</v>
      </c>
      <c r="F614" s="162" t="s">
        <v>1623</v>
      </c>
      <c r="G614" s="144" t="s">
        <v>12</v>
      </c>
      <c r="H614" s="145" t="s">
        <v>13</v>
      </c>
      <c r="I614" s="156">
        <v>0.97350000000000003</v>
      </c>
      <c r="J614" s="157">
        <v>526298.44999999995</v>
      </c>
      <c r="K614" s="139">
        <f t="shared" si="9"/>
        <v>1263116.28</v>
      </c>
      <c r="L614" s="157">
        <v>105259.69</v>
      </c>
      <c r="M614" s="159"/>
    </row>
    <row r="615" spans="1:13" s="160" customFormat="1" ht="12.95" customHeight="1" x14ac:dyDescent="0.25">
      <c r="A615" s="292"/>
      <c r="B615" s="153">
        <v>1319</v>
      </c>
      <c r="C615" s="154">
        <v>26</v>
      </c>
      <c r="D615" s="41" t="s">
        <v>1624</v>
      </c>
      <c r="E615" s="41" t="s">
        <v>1625</v>
      </c>
      <c r="F615" s="41" t="s">
        <v>1626</v>
      </c>
      <c r="G615" s="144" t="s">
        <v>12</v>
      </c>
      <c r="H615" s="145" t="s">
        <v>13</v>
      </c>
      <c r="I615" s="156">
        <v>0.97050000000000003</v>
      </c>
      <c r="J615" s="157">
        <v>524676.55000000005</v>
      </c>
      <c r="K615" s="139">
        <f t="shared" si="9"/>
        <v>1259223.72</v>
      </c>
      <c r="L615" s="158">
        <v>104935.31</v>
      </c>
      <c r="M615" s="159"/>
    </row>
    <row r="616" spans="1:13" s="160" customFormat="1" ht="12.95" customHeight="1" x14ac:dyDescent="0.25">
      <c r="A616" s="290" t="s">
        <v>1627</v>
      </c>
      <c r="B616" s="153"/>
      <c r="C616" s="154"/>
      <c r="D616" s="135" t="s">
        <v>126</v>
      </c>
      <c r="E616" s="155"/>
      <c r="F616" s="155"/>
      <c r="G616" s="144"/>
      <c r="H616" s="145"/>
      <c r="I616" s="156"/>
      <c r="J616" s="157"/>
      <c r="K616" s="139"/>
      <c r="L616" s="158"/>
      <c r="M616" s="159"/>
    </row>
    <row r="617" spans="1:13" s="160" customFormat="1" ht="12.75" customHeight="1" x14ac:dyDescent="0.25">
      <c r="A617" s="291"/>
      <c r="B617" s="153">
        <v>1112</v>
      </c>
      <c r="C617" s="154">
        <v>1</v>
      </c>
      <c r="D617" s="155" t="s">
        <v>1628</v>
      </c>
      <c r="E617" s="155" t="s">
        <v>1629</v>
      </c>
      <c r="F617" s="155" t="s">
        <v>1630</v>
      </c>
      <c r="G617" s="144" t="s">
        <v>130</v>
      </c>
      <c r="H617" s="145" t="s">
        <v>13</v>
      </c>
      <c r="I617" s="156">
        <v>0.9526</v>
      </c>
      <c r="J617" s="157">
        <v>257519.55000000002</v>
      </c>
      <c r="K617" s="139">
        <f t="shared" si="9"/>
        <v>618046.92000000004</v>
      </c>
      <c r="L617" s="158">
        <v>51503.91</v>
      </c>
      <c r="M617" s="178"/>
    </row>
    <row r="618" spans="1:13" s="160" customFormat="1" ht="12.75" customHeight="1" x14ac:dyDescent="0.25">
      <c r="A618" s="291"/>
      <c r="B618" s="153">
        <v>1137</v>
      </c>
      <c r="C618" s="154">
        <v>2</v>
      </c>
      <c r="D618" s="155" t="s">
        <v>1631</v>
      </c>
      <c r="E618" s="155" t="s">
        <v>1632</v>
      </c>
      <c r="F618" s="155" t="s">
        <v>1633</v>
      </c>
      <c r="G618" s="144" t="s">
        <v>130</v>
      </c>
      <c r="H618" s="145" t="s">
        <v>13</v>
      </c>
      <c r="I618" s="156">
        <v>0.9526</v>
      </c>
      <c r="J618" s="157">
        <v>257519.55000000002</v>
      </c>
      <c r="K618" s="139">
        <f t="shared" si="9"/>
        <v>618046.92000000004</v>
      </c>
      <c r="L618" s="158">
        <v>51503.91</v>
      </c>
      <c r="M618" s="178"/>
    </row>
    <row r="619" spans="1:13" s="160" customFormat="1" ht="12.75" customHeight="1" x14ac:dyDescent="0.25">
      <c r="A619" s="291"/>
      <c r="B619" s="153">
        <v>1119</v>
      </c>
      <c r="C619" s="154">
        <v>3</v>
      </c>
      <c r="D619" s="162" t="s">
        <v>1634</v>
      </c>
      <c r="E619" s="162" t="s">
        <v>1635</v>
      </c>
      <c r="F619" s="162" t="s">
        <v>1636</v>
      </c>
      <c r="G619" s="144" t="s">
        <v>130</v>
      </c>
      <c r="H619" s="145" t="s">
        <v>13</v>
      </c>
      <c r="I619" s="156">
        <v>0.9526</v>
      </c>
      <c r="J619" s="157">
        <v>257465.48</v>
      </c>
      <c r="K619" s="139">
        <f t="shared" si="9"/>
        <v>617992.85</v>
      </c>
      <c r="L619" s="158">
        <v>51503.91</v>
      </c>
      <c r="M619" s="178"/>
    </row>
    <row r="620" spans="1:13" s="160" customFormat="1" ht="12.95" customHeight="1" x14ac:dyDescent="0.25">
      <c r="A620" s="291"/>
      <c r="B620" s="153"/>
      <c r="C620" s="154"/>
      <c r="D620" s="170" t="s">
        <v>11</v>
      </c>
      <c r="E620" s="162"/>
      <c r="F620" s="162"/>
      <c r="G620" s="144"/>
      <c r="H620" s="145"/>
      <c r="I620" s="156"/>
      <c r="J620" s="157"/>
      <c r="K620" s="139"/>
      <c r="L620" s="158"/>
      <c r="M620" s="159"/>
    </row>
    <row r="621" spans="1:13" s="160" customFormat="1" ht="12.95" customHeight="1" x14ac:dyDescent="0.25">
      <c r="A621" s="291"/>
      <c r="B621" s="153">
        <v>1140</v>
      </c>
      <c r="C621" s="154">
        <v>1</v>
      </c>
      <c r="D621" s="155" t="s">
        <v>1637</v>
      </c>
      <c r="E621" s="155" t="s">
        <v>1638</v>
      </c>
      <c r="F621" s="155" t="s">
        <v>1639</v>
      </c>
      <c r="G621" s="144" t="s">
        <v>12</v>
      </c>
      <c r="H621" s="145" t="s">
        <v>13</v>
      </c>
      <c r="I621" s="156">
        <v>0.95660000000000001</v>
      </c>
      <c r="J621" s="157">
        <v>517161.9</v>
      </c>
      <c r="K621" s="139">
        <f t="shared" si="9"/>
        <v>1241188.56</v>
      </c>
      <c r="L621" s="158">
        <v>103432.38</v>
      </c>
      <c r="M621" s="159"/>
    </row>
    <row r="622" spans="1:13" s="160" customFormat="1" ht="12.95" customHeight="1" x14ac:dyDescent="0.25">
      <c r="A622" s="291"/>
      <c r="B622" s="153">
        <v>1120</v>
      </c>
      <c r="C622" s="154">
        <v>2</v>
      </c>
      <c r="D622" s="155" t="s">
        <v>1640</v>
      </c>
      <c r="E622" s="155" t="s">
        <v>1641</v>
      </c>
      <c r="F622" s="155" t="s">
        <v>1642</v>
      </c>
      <c r="G622" s="144" t="s">
        <v>12</v>
      </c>
      <c r="H622" s="145" t="s">
        <v>13</v>
      </c>
      <c r="I622" s="156">
        <v>0.95660000000000001</v>
      </c>
      <c r="J622" s="157">
        <v>517161.9</v>
      </c>
      <c r="K622" s="139">
        <f t="shared" si="9"/>
        <v>1241188.56</v>
      </c>
      <c r="L622" s="158">
        <v>103432.38</v>
      </c>
      <c r="M622" s="159"/>
    </row>
    <row r="623" spans="1:13" s="160" customFormat="1" ht="12.95" customHeight="1" x14ac:dyDescent="0.25">
      <c r="A623" s="291"/>
      <c r="B623" s="153">
        <v>1138</v>
      </c>
      <c r="C623" s="154">
        <v>3</v>
      </c>
      <c r="D623" s="155" t="s">
        <v>1402</v>
      </c>
      <c r="E623" s="155" t="s">
        <v>1643</v>
      </c>
      <c r="F623" s="155" t="s">
        <v>1644</v>
      </c>
      <c r="G623" s="144" t="s">
        <v>12</v>
      </c>
      <c r="H623" s="145" t="s">
        <v>13</v>
      </c>
      <c r="I623" s="156">
        <v>0.9466</v>
      </c>
      <c r="J623" s="157">
        <v>511755.65</v>
      </c>
      <c r="K623" s="139">
        <f t="shared" si="9"/>
        <v>1228213.56</v>
      </c>
      <c r="L623" s="158">
        <v>102351.13</v>
      </c>
      <c r="M623" s="159"/>
    </row>
    <row r="624" spans="1:13" s="160" customFormat="1" ht="12.95" customHeight="1" x14ac:dyDescent="0.25">
      <c r="A624" s="291"/>
      <c r="B624" s="153">
        <v>1123</v>
      </c>
      <c r="C624" s="154">
        <v>4</v>
      </c>
      <c r="D624" s="155" t="s">
        <v>1645</v>
      </c>
      <c r="E624" s="155" t="s">
        <v>1646</v>
      </c>
      <c r="F624" s="155" t="s">
        <v>1647</v>
      </c>
      <c r="G624" s="144" t="s">
        <v>12</v>
      </c>
      <c r="H624" s="145" t="s">
        <v>13</v>
      </c>
      <c r="I624" s="156">
        <v>0.99099999999999999</v>
      </c>
      <c r="J624" s="157">
        <v>535759.4</v>
      </c>
      <c r="K624" s="139">
        <f t="shared" si="9"/>
        <v>1285822.56</v>
      </c>
      <c r="L624" s="158">
        <v>107151.88</v>
      </c>
      <c r="M624" s="159"/>
    </row>
    <row r="625" spans="1:13" s="160" customFormat="1" ht="12.95" customHeight="1" x14ac:dyDescent="0.25">
      <c r="A625" s="291"/>
      <c r="B625" s="163">
        <v>1139</v>
      </c>
      <c r="C625" s="154">
        <v>5</v>
      </c>
      <c r="D625" s="155" t="s">
        <v>1648</v>
      </c>
      <c r="E625" s="155" t="s">
        <v>1649</v>
      </c>
      <c r="F625" s="155" t="s">
        <v>1650</v>
      </c>
      <c r="G625" s="144" t="s">
        <v>12</v>
      </c>
      <c r="H625" s="145" t="s">
        <v>13</v>
      </c>
      <c r="I625" s="156">
        <v>0.95960000000000001</v>
      </c>
      <c r="J625" s="157">
        <v>518783.75</v>
      </c>
      <c r="K625" s="139">
        <f t="shared" si="9"/>
        <v>1245081</v>
      </c>
      <c r="L625" s="158">
        <v>103756.75</v>
      </c>
      <c r="M625" s="159"/>
    </row>
    <row r="626" spans="1:13" s="160" customFormat="1" ht="12.95" customHeight="1" x14ac:dyDescent="0.25">
      <c r="A626" s="291"/>
      <c r="B626" s="153">
        <v>1124</v>
      </c>
      <c r="C626" s="154">
        <v>6</v>
      </c>
      <c r="D626" s="162" t="s">
        <v>1651</v>
      </c>
      <c r="E626" s="162" t="s">
        <v>1652</v>
      </c>
      <c r="F626" s="162" t="s">
        <v>1653</v>
      </c>
      <c r="G626" s="144" t="s">
        <v>12</v>
      </c>
      <c r="H626" s="145" t="s">
        <v>13</v>
      </c>
      <c r="I626" s="156">
        <v>0.95660000000000001</v>
      </c>
      <c r="J626" s="157">
        <v>517161.9</v>
      </c>
      <c r="K626" s="139">
        <f t="shared" si="9"/>
        <v>1241188.56</v>
      </c>
      <c r="L626" s="158">
        <v>103432.38</v>
      </c>
      <c r="M626" s="159"/>
    </row>
    <row r="627" spans="1:13" s="160" customFormat="1" ht="12.95" customHeight="1" x14ac:dyDescent="0.25">
      <c r="A627" s="291"/>
      <c r="B627" s="153">
        <v>1118</v>
      </c>
      <c r="C627" s="154">
        <v>7</v>
      </c>
      <c r="D627" s="155" t="s">
        <v>1654</v>
      </c>
      <c r="E627" s="155" t="s">
        <v>1655</v>
      </c>
      <c r="F627" s="155" t="s">
        <v>1656</v>
      </c>
      <c r="G627" s="144" t="s">
        <v>12</v>
      </c>
      <c r="H627" s="145" t="s">
        <v>13</v>
      </c>
      <c r="I627" s="156">
        <v>0.38300000000000001</v>
      </c>
      <c r="J627" s="157">
        <v>333954.90000000002</v>
      </c>
      <c r="K627" s="139">
        <f t="shared" si="9"/>
        <v>623838.06000000006</v>
      </c>
      <c r="L627" s="158">
        <v>41411.879999999997</v>
      </c>
      <c r="M627" s="178"/>
    </row>
    <row r="628" spans="1:13" s="160" customFormat="1" ht="12.95" customHeight="1" x14ac:dyDescent="0.25">
      <c r="A628" s="291"/>
      <c r="B628" s="153">
        <v>1133</v>
      </c>
      <c r="C628" s="154">
        <v>8</v>
      </c>
      <c r="D628" s="162" t="s">
        <v>1657</v>
      </c>
      <c r="E628" s="162" t="s">
        <v>1658</v>
      </c>
      <c r="F628" s="162" t="s">
        <v>1659</v>
      </c>
      <c r="G628" s="144" t="s">
        <v>12</v>
      </c>
      <c r="H628" s="145" t="s">
        <v>13</v>
      </c>
      <c r="I628" s="156">
        <v>0.95960000000000001</v>
      </c>
      <c r="J628" s="157">
        <v>518783.75</v>
      </c>
      <c r="K628" s="139">
        <f t="shared" si="9"/>
        <v>1245081</v>
      </c>
      <c r="L628" s="158">
        <v>103756.75</v>
      </c>
      <c r="M628" s="159"/>
    </row>
    <row r="629" spans="1:13" s="160" customFormat="1" ht="12.95" customHeight="1" x14ac:dyDescent="0.25">
      <c r="A629" s="291"/>
      <c r="B629" s="153">
        <v>1121</v>
      </c>
      <c r="C629" s="154">
        <v>9</v>
      </c>
      <c r="D629" s="155" t="s">
        <v>1660</v>
      </c>
      <c r="E629" s="155" t="s">
        <v>1661</v>
      </c>
      <c r="F629" s="155" t="s">
        <v>1662</v>
      </c>
      <c r="G629" s="144" t="s">
        <v>12</v>
      </c>
      <c r="H629" s="145" t="s">
        <v>13</v>
      </c>
      <c r="I629" s="156">
        <v>0.95040000000000002</v>
      </c>
      <c r="J629" s="157">
        <v>513810</v>
      </c>
      <c r="K629" s="139">
        <f t="shared" si="9"/>
        <v>1233144</v>
      </c>
      <c r="L629" s="158">
        <v>102762</v>
      </c>
      <c r="M629" s="159"/>
    </row>
    <row r="630" spans="1:13" s="160" customFormat="1" ht="12.95" customHeight="1" x14ac:dyDescent="0.25">
      <c r="A630" s="291"/>
      <c r="B630" s="153">
        <v>1116</v>
      </c>
      <c r="C630" s="154">
        <v>10</v>
      </c>
      <c r="D630" s="155" t="s">
        <v>1663</v>
      </c>
      <c r="E630" s="155" t="s">
        <v>1664</v>
      </c>
      <c r="F630" s="155" t="s">
        <v>1665</v>
      </c>
      <c r="G630" s="144" t="s">
        <v>12</v>
      </c>
      <c r="H630" s="145" t="s">
        <v>13</v>
      </c>
      <c r="I630" s="156">
        <v>0.96760000000000002</v>
      </c>
      <c r="J630" s="157">
        <v>523108.75</v>
      </c>
      <c r="K630" s="139">
        <f t="shared" si="9"/>
        <v>1255461</v>
      </c>
      <c r="L630" s="158">
        <v>104621.75</v>
      </c>
      <c r="M630" s="159"/>
    </row>
    <row r="631" spans="1:13" s="160" customFormat="1" ht="12.95" customHeight="1" x14ac:dyDescent="0.25">
      <c r="A631" s="291"/>
      <c r="B631" s="153">
        <v>1127</v>
      </c>
      <c r="C631" s="154">
        <v>11</v>
      </c>
      <c r="D631" s="155" t="s">
        <v>1666</v>
      </c>
      <c r="E631" s="155" t="s">
        <v>1667</v>
      </c>
      <c r="F631" s="155" t="s">
        <v>1668</v>
      </c>
      <c r="G631" s="144" t="s">
        <v>12</v>
      </c>
      <c r="H631" s="145" t="s">
        <v>13</v>
      </c>
      <c r="I631" s="156">
        <v>0.96460000000000001</v>
      </c>
      <c r="J631" s="157">
        <v>521486.9</v>
      </c>
      <c r="K631" s="139">
        <f t="shared" si="9"/>
        <v>1251568.56</v>
      </c>
      <c r="L631" s="158">
        <v>104297.38</v>
      </c>
      <c r="M631" s="159"/>
    </row>
    <row r="632" spans="1:13" s="160" customFormat="1" ht="12.95" customHeight="1" x14ac:dyDescent="0.25">
      <c r="A632" s="291"/>
      <c r="B632" s="153">
        <v>1122</v>
      </c>
      <c r="C632" s="154">
        <v>12</v>
      </c>
      <c r="D632" s="155" t="s">
        <v>1669</v>
      </c>
      <c r="E632" s="155" t="s">
        <v>1670</v>
      </c>
      <c r="F632" s="155" t="s">
        <v>1671</v>
      </c>
      <c r="G632" s="144" t="s">
        <v>12</v>
      </c>
      <c r="H632" s="145" t="s">
        <v>13</v>
      </c>
      <c r="I632" s="156">
        <v>0.9526</v>
      </c>
      <c r="J632" s="157">
        <v>514999.4</v>
      </c>
      <c r="K632" s="139">
        <f t="shared" si="9"/>
        <v>1235998.56</v>
      </c>
      <c r="L632" s="158">
        <v>102999.88</v>
      </c>
      <c r="M632" s="159"/>
    </row>
    <row r="633" spans="1:13" s="160" customFormat="1" ht="12.95" customHeight="1" x14ac:dyDescent="0.25">
      <c r="A633" s="291"/>
      <c r="B633" s="153">
        <v>1100</v>
      </c>
      <c r="C633" s="154">
        <v>13</v>
      </c>
      <c r="D633" s="155" t="s">
        <v>1672</v>
      </c>
      <c r="E633" s="155" t="s">
        <v>1673</v>
      </c>
      <c r="F633" s="155" t="s">
        <v>1674</v>
      </c>
      <c r="G633" s="144" t="s">
        <v>12</v>
      </c>
      <c r="H633" s="145" t="s">
        <v>13</v>
      </c>
      <c r="I633" s="156">
        <v>0.96760000000000002</v>
      </c>
      <c r="J633" s="157">
        <v>523108.75</v>
      </c>
      <c r="K633" s="139">
        <f t="shared" si="9"/>
        <v>1255461</v>
      </c>
      <c r="L633" s="158">
        <v>104621.75</v>
      </c>
      <c r="M633" s="159"/>
    </row>
    <row r="634" spans="1:13" s="160" customFormat="1" ht="12.95" customHeight="1" x14ac:dyDescent="0.25">
      <c r="A634" s="291"/>
      <c r="B634" s="153">
        <v>1141</v>
      </c>
      <c r="C634" s="154">
        <v>14</v>
      </c>
      <c r="D634" s="155" t="s">
        <v>1675</v>
      </c>
      <c r="E634" s="155" t="s">
        <v>1676</v>
      </c>
      <c r="F634" s="155" t="s">
        <v>1677</v>
      </c>
      <c r="G634" s="144" t="s">
        <v>12</v>
      </c>
      <c r="H634" s="145" t="s">
        <v>13</v>
      </c>
      <c r="I634" s="156">
        <v>0.96460000000000001</v>
      </c>
      <c r="J634" s="157">
        <v>521486.9</v>
      </c>
      <c r="K634" s="139">
        <f t="shared" si="9"/>
        <v>1251568.56</v>
      </c>
      <c r="L634" s="158">
        <v>104297.38</v>
      </c>
      <c r="M634" s="159"/>
    </row>
    <row r="635" spans="1:13" s="160" customFormat="1" ht="12.95" customHeight="1" x14ac:dyDescent="0.25">
      <c r="A635" s="291"/>
      <c r="B635" s="153">
        <v>1131</v>
      </c>
      <c r="C635" s="154">
        <v>15</v>
      </c>
      <c r="D635" s="155" t="s">
        <v>1678</v>
      </c>
      <c r="E635" s="155" t="s">
        <v>1679</v>
      </c>
      <c r="F635" s="155" t="s">
        <v>1680</v>
      </c>
      <c r="G635" s="144" t="s">
        <v>12</v>
      </c>
      <c r="H635" s="145" t="s">
        <v>13</v>
      </c>
      <c r="I635" s="156">
        <v>0.95960000000000001</v>
      </c>
      <c r="J635" s="157">
        <v>518783.75</v>
      </c>
      <c r="K635" s="139">
        <f t="shared" si="9"/>
        <v>1245081</v>
      </c>
      <c r="L635" s="158">
        <v>103756.75</v>
      </c>
      <c r="M635" s="159"/>
    </row>
    <row r="636" spans="1:13" s="160" customFormat="1" ht="12.95" customHeight="1" x14ac:dyDescent="0.25">
      <c r="A636" s="291"/>
      <c r="B636" s="153">
        <v>1136</v>
      </c>
      <c r="C636" s="154">
        <v>16</v>
      </c>
      <c r="D636" s="155" t="s">
        <v>1681</v>
      </c>
      <c r="E636" s="155" t="s">
        <v>1682</v>
      </c>
      <c r="F636" s="155" t="s">
        <v>1683</v>
      </c>
      <c r="G636" s="144" t="s">
        <v>12</v>
      </c>
      <c r="H636" s="145" t="s">
        <v>13</v>
      </c>
      <c r="I636" s="156">
        <v>0.34660000000000002</v>
      </c>
      <c r="J636" s="157">
        <v>187380.65</v>
      </c>
      <c r="K636" s="139">
        <f t="shared" si="9"/>
        <v>449713.56</v>
      </c>
      <c r="L636" s="158">
        <v>37476.129999999997</v>
      </c>
      <c r="M636" s="159"/>
    </row>
    <row r="637" spans="1:13" s="160" customFormat="1" ht="12.95" customHeight="1" x14ac:dyDescent="0.25">
      <c r="A637" s="291"/>
      <c r="B637" s="153">
        <v>1113</v>
      </c>
      <c r="C637" s="154">
        <v>17</v>
      </c>
      <c r="D637" s="155" t="s">
        <v>1684</v>
      </c>
      <c r="E637" s="155" t="s">
        <v>1685</v>
      </c>
      <c r="F637" s="155" t="s">
        <v>1686</v>
      </c>
      <c r="G637" s="144" t="s">
        <v>12</v>
      </c>
      <c r="H637" s="145" t="s">
        <v>13</v>
      </c>
      <c r="I637" s="156">
        <v>0.96460000000000001</v>
      </c>
      <c r="J637" s="157">
        <v>521486.9</v>
      </c>
      <c r="K637" s="139">
        <f t="shared" si="9"/>
        <v>1251568.56</v>
      </c>
      <c r="L637" s="158">
        <v>104297.38</v>
      </c>
      <c r="M637" s="159"/>
    </row>
    <row r="638" spans="1:13" s="160" customFormat="1" ht="12.95" customHeight="1" x14ac:dyDescent="0.25">
      <c r="A638" s="291"/>
      <c r="B638" s="153">
        <v>1105</v>
      </c>
      <c r="C638" s="154">
        <v>18</v>
      </c>
      <c r="D638" s="155" t="s">
        <v>1687</v>
      </c>
      <c r="E638" s="155" t="s">
        <v>1688</v>
      </c>
      <c r="F638" s="155" t="s">
        <v>1689</v>
      </c>
      <c r="G638" s="144" t="s">
        <v>12</v>
      </c>
      <c r="H638" s="145" t="s">
        <v>13</v>
      </c>
      <c r="I638" s="156">
        <v>0.95960000000000001</v>
      </c>
      <c r="J638" s="157">
        <v>518783.75</v>
      </c>
      <c r="K638" s="139">
        <f t="shared" si="9"/>
        <v>1245081</v>
      </c>
      <c r="L638" s="158">
        <v>103756.75</v>
      </c>
      <c r="M638" s="159"/>
    </row>
    <row r="639" spans="1:13" s="160" customFormat="1" ht="12.95" customHeight="1" x14ac:dyDescent="0.25">
      <c r="A639" s="291"/>
      <c r="B639" s="153">
        <v>1117</v>
      </c>
      <c r="C639" s="154">
        <v>19</v>
      </c>
      <c r="D639" s="162" t="s">
        <v>149</v>
      </c>
      <c r="E639" s="162" t="s">
        <v>799</v>
      </c>
      <c r="F639" s="162" t="s">
        <v>1690</v>
      </c>
      <c r="G639" s="150" t="s">
        <v>12</v>
      </c>
      <c r="H639" s="145" t="s">
        <v>13</v>
      </c>
      <c r="I639" s="156">
        <v>0.95660000000000001</v>
      </c>
      <c r="J639" s="157">
        <v>517161.9</v>
      </c>
      <c r="K639" s="139">
        <f t="shared" si="9"/>
        <v>1241188.56</v>
      </c>
      <c r="L639" s="158">
        <v>103432.38</v>
      </c>
      <c r="M639" s="159"/>
    </row>
    <row r="640" spans="1:13" s="160" customFormat="1" ht="12.95" customHeight="1" x14ac:dyDescent="0.25">
      <c r="A640" s="291"/>
      <c r="B640" s="153">
        <v>1109</v>
      </c>
      <c r="C640" s="154">
        <v>20</v>
      </c>
      <c r="D640" s="162" t="s">
        <v>1691</v>
      </c>
      <c r="E640" s="162" t="s">
        <v>1692</v>
      </c>
      <c r="F640" s="162" t="s">
        <v>1693</v>
      </c>
      <c r="G640" s="171" t="s">
        <v>12</v>
      </c>
      <c r="H640" s="145" t="s">
        <v>13</v>
      </c>
      <c r="I640" s="156">
        <v>0.96460000000000001</v>
      </c>
      <c r="J640" s="157">
        <v>521486.9</v>
      </c>
      <c r="K640" s="139">
        <f t="shared" si="9"/>
        <v>1251568.56</v>
      </c>
      <c r="L640" s="158">
        <v>104297.38</v>
      </c>
      <c r="M640" s="159"/>
    </row>
    <row r="641" spans="1:13" s="160" customFormat="1" ht="12.95" customHeight="1" x14ac:dyDescent="0.25">
      <c r="A641" s="291"/>
      <c r="B641" s="153">
        <v>1103</v>
      </c>
      <c r="C641" s="154">
        <v>21</v>
      </c>
      <c r="D641" s="155" t="s">
        <v>1694</v>
      </c>
      <c r="E641" s="155" t="s">
        <v>1695</v>
      </c>
      <c r="F641" s="155" t="s">
        <v>1696</v>
      </c>
      <c r="G641" s="171" t="s">
        <v>12</v>
      </c>
      <c r="H641" s="145" t="s">
        <v>13</v>
      </c>
      <c r="I641" s="156">
        <v>0.95960000000000001</v>
      </c>
      <c r="J641" s="157">
        <v>518783.75</v>
      </c>
      <c r="K641" s="139">
        <f t="shared" si="9"/>
        <v>1245081</v>
      </c>
      <c r="L641" s="158">
        <v>103756.75</v>
      </c>
      <c r="M641" s="159"/>
    </row>
    <row r="642" spans="1:13" s="160" customFormat="1" ht="12.95" customHeight="1" x14ac:dyDescent="0.25">
      <c r="A642" s="291"/>
      <c r="B642" s="153">
        <v>1115</v>
      </c>
      <c r="C642" s="154">
        <v>22</v>
      </c>
      <c r="D642" s="155" t="s">
        <v>892</v>
      </c>
      <c r="E642" s="155" t="s">
        <v>1697</v>
      </c>
      <c r="F642" s="155" t="s">
        <v>1698</v>
      </c>
      <c r="G642" s="171" t="s">
        <v>12</v>
      </c>
      <c r="H642" s="145" t="s">
        <v>13</v>
      </c>
      <c r="I642" s="156">
        <v>0.96460000000000001</v>
      </c>
      <c r="J642" s="157">
        <v>521486.9</v>
      </c>
      <c r="K642" s="139">
        <f t="shared" si="9"/>
        <v>1251568.56</v>
      </c>
      <c r="L642" s="158">
        <v>104297.38</v>
      </c>
      <c r="M642" s="159"/>
    </row>
    <row r="643" spans="1:13" s="160" customFormat="1" ht="12.95" customHeight="1" x14ac:dyDescent="0.25">
      <c r="A643" s="291"/>
      <c r="B643" s="153">
        <v>1135</v>
      </c>
      <c r="C643" s="154">
        <v>23</v>
      </c>
      <c r="D643" s="162" t="s">
        <v>1699</v>
      </c>
      <c r="E643" s="162" t="s">
        <v>1700</v>
      </c>
      <c r="F643" s="162" t="s">
        <v>1701</v>
      </c>
      <c r="G643" s="150" t="s">
        <v>12</v>
      </c>
      <c r="H643" s="145" t="s">
        <v>13</v>
      </c>
      <c r="I643" s="156">
        <v>0.95960000000000001</v>
      </c>
      <c r="J643" s="157">
        <v>518783.75</v>
      </c>
      <c r="K643" s="139">
        <f t="shared" si="9"/>
        <v>1245081</v>
      </c>
      <c r="L643" s="158">
        <v>103756.75</v>
      </c>
      <c r="M643" s="159"/>
    </row>
    <row r="644" spans="1:13" s="160" customFormat="1" ht="12.95" customHeight="1" x14ac:dyDescent="0.25">
      <c r="A644" s="291"/>
      <c r="B644" s="153">
        <v>1125</v>
      </c>
      <c r="C644" s="154">
        <v>24</v>
      </c>
      <c r="D644" s="162" t="s">
        <v>1702</v>
      </c>
      <c r="E644" s="162" t="s">
        <v>1703</v>
      </c>
      <c r="F644" s="162" t="s">
        <v>1704</v>
      </c>
      <c r="G644" s="144" t="s">
        <v>12</v>
      </c>
      <c r="H644" s="145" t="s">
        <v>13</v>
      </c>
      <c r="I644" s="156">
        <v>0.96760000000000002</v>
      </c>
      <c r="J644" s="157">
        <v>523108.75</v>
      </c>
      <c r="K644" s="139">
        <f t="shared" si="9"/>
        <v>1255461</v>
      </c>
      <c r="L644" s="158">
        <v>104621.75</v>
      </c>
      <c r="M644" s="159"/>
    </row>
    <row r="645" spans="1:13" s="160" customFormat="1" ht="12.95" customHeight="1" x14ac:dyDescent="0.25">
      <c r="A645" s="291"/>
      <c r="B645" s="153">
        <v>1102</v>
      </c>
      <c r="C645" s="154">
        <v>25</v>
      </c>
      <c r="D645" s="155" t="s">
        <v>1705</v>
      </c>
      <c r="E645" s="155" t="s">
        <v>1706</v>
      </c>
      <c r="F645" s="155" t="s">
        <v>1707</v>
      </c>
      <c r="G645" s="144" t="s">
        <v>12</v>
      </c>
      <c r="H645" s="145" t="s">
        <v>13</v>
      </c>
      <c r="I645" s="156">
        <v>0.98799999999999999</v>
      </c>
      <c r="J645" s="157">
        <v>534137.5</v>
      </c>
      <c r="K645" s="139">
        <f t="shared" si="9"/>
        <v>1281930</v>
      </c>
      <c r="L645" s="158">
        <v>106827.5</v>
      </c>
      <c r="M645" s="159"/>
    </row>
    <row r="646" spans="1:13" s="160" customFormat="1" ht="12.95" customHeight="1" x14ac:dyDescent="0.25">
      <c r="A646" s="291"/>
      <c r="B646" s="153">
        <v>1129</v>
      </c>
      <c r="C646" s="154">
        <v>26</v>
      </c>
      <c r="D646" s="162" t="s">
        <v>1708</v>
      </c>
      <c r="E646" s="162" t="s">
        <v>1709</v>
      </c>
      <c r="F646" s="162" t="s">
        <v>1710</v>
      </c>
      <c r="G646" s="144" t="s">
        <v>12</v>
      </c>
      <c r="H646" s="145" t="s">
        <v>13</v>
      </c>
      <c r="I646" s="156">
        <v>0.95960000000000001</v>
      </c>
      <c r="J646" s="157">
        <v>259283.75</v>
      </c>
      <c r="K646" s="139">
        <f t="shared" si="9"/>
        <v>985581</v>
      </c>
      <c r="L646" s="158">
        <v>103756.75</v>
      </c>
      <c r="M646" s="159"/>
    </row>
    <row r="647" spans="1:13" s="160" customFormat="1" ht="12.95" customHeight="1" x14ac:dyDescent="0.25">
      <c r="A647" s="291"/>
      <c r="B647" s="153">
        <v>1134</v>
      </c>
      <c r="C647" s="154">
        <v>27</v>
      </c>
      <c r="D647" s="155" t="s">
        <v>1711</v>
      </c>
      <c r="E647" s="155" t="s">
        <v>1712</v>
      </c>
      <c r="F647" s="155" t="s">
        <v>1713</v>
      </c>
      <c r="G647" s="144" t="s">
        <v>12</v>
      </c>
      <c r="H647" s="145" t="s">
        <v>13</v>
      </c>
      <c r="I647" s="156">
        <v>0.96760000000000002</v>
      </c>
      <c r="J647" s="157">
        <v>523108.75</v>
      </c>
      <c r="K647" s="139">
        <f t="shared" si="9"/>
        <v>1255461</v>
      </c>
      <c r="L647" s="158">
        <v>104621.75</v>
      </c>
      <c r="M647" s="159"/>
    </row>
    <row r="648" spans="1:13" s="160" customFormat="1" ht="12.95" customHeight="1" x14ac:dyDescent="0.25">
      <c r="A648" s="291"/>
      <c r="B648" s="153">
        <v>1104</v>
      </c>
      <c r="C648" s="154">
        <v>28</v>
      </c>
      <c r="D648" s="155" t="s">
        <v>1714</v>
      </c>
      <c r="E648" s="155" t="s">
        <v>1715</v>
      </c>
      <c r="F648" s="155" t="s">
        <v>1716</v>
      </c>
      <c r="G648" s="144" t="s">
        <v>12</v>
      </c>
      <c r="H648" s="145" t="s">
        <v>13</v>
      </c>
      <c r="I648" s="156">
        <v>0.9556</v>
      </c>
      <c r="J648" s="157">
        <v>516621.25</v>
      </c>
      <c r="K648" s="139">
        <f t="shared" si="9"/>
        <v>1239891</v>
      </c>
      <c r="L648" s="158">
        <v>103324.25</v>
      </c>
      <c r="M648" s="159"/>
    </row>
    <row r="649" spans="1:13" s="160" customFormat="1" ht="12.95" customHeight="1" x14ac:dyDescent="0.25">
      <c r="A649" s="291"/>
      <c r="B649" s="153">
        <v>1106</v>
      </c>
      <c r="C649" s="154">
        <v>29</v>
      </c>
      <c r="D649" s="184" t="s">
        <v>1717</v>
      </c>
      <c r="E649" s="155" t="s">
        <v>1718</v>
      </c>
      <c r="F649" s="155" t="s">
        <v>1719</v>
      </c>
      <c r="G649" s="144" t="s">
        <v>12</v>
      </c>
      <c r="H649" s="145" t="s">
        <v>13</v>
      </c>
      <c r="I649" s="156">
        <v>0.96760000000000002</v>
      </c>
      <c r="J649" s="157">
        <v>523108.75</v>
      </c>
      <c r="K649" s="139">
        <f t="shared" si="9"/>
        <v>1255461</v>
      </c>
      <c r="L649" s="158">
        <v>104621.75</v>
      </c>
      <c r="M649" s="159"/>
    </row>
    <row r="650" spans="1:13" s="160" customFormat="1" ht="12.75" customHeight="1" x14ac:dyDescent="0.25">
      <c r="A650" s="291"/>
      <c r="B650" s="153">
        <v>1101</v>
      </c>
      <c r="C650" s="154">
        <v>30</v>
      </c>
      <c r="D650" s="155" t="s">
        <v>541</v>
      </c>
      <c r="E650" s="155" t="s">
        <v>1720</v>
      </c>
      <c r="F650" s="155" t="s">
        <v>1721</v>
      </c>
      <c r="G650" s="144" t="s">
        <v>12</v>
      </c>
      <c r="H650" s="145" t="s">
        <v>13</v>
      </c>
      <c r="I650" s="156">
        <v>0.95960000000000001</v>
      </c>
      <c r="J650" s="157">
        <v>518783.75</v>
      </c>
      <c r="K650" s="139">
        <f t="shared" ref="K650:K712" si="10">ROUND(J650+L650*7,2)</f>
        <v>1245081</v>
      </c>
      <c r="L650" s="158">
        <v>103756.75</v>
      </c>
      <c r="M650" s="178"/>
    </row>
    <row r="651" spans="1:13" s="160" customFormat="1" ht="12.95" customHeight="1" x14ac:dyDescent="0.25">
      <c r="A651" s="291"/>
      <c r="B651" s="153">
        <v>1111</v>
      </c>
      <c r="C651" s="154">
        <v>31</v>
      </c>
      <c r="D651" s="162" t="s">
        <v>1722</v>
      </c>
      <c r="E651" s="162" t="s">
        <v>1723</v>
      </c>
      <c r="F651" s="162" t="s">
        <v>1724</v>
      </c>
      <c r="G651" s="144" t="s">
        <v>12</v>
      </c>
      <c r="H651" s="145" t="s">
        <v>13</v>
      </c>
      <c r="I651" s="156">
        <v>0.96760000000000002</v>
      </c>
      <c r="J651" s="157">
        <v>523108.75</v>
      </c>
      <c r="K651" s="139">
        <f t="shared" si="10"/>
        <v>1255461</v>
      </c>
      <c r="L651" s="158">
        <v>104621.75</v>
      </c>
      <c r="M651" s="159"/>
    </row>
    <row r="652" spans="1:13" s="160" customFormat="1" ht="12.95" customHeight="1" x14ac:dyDescent="0.25">
      <c r="A652" s="291"/>
      <c r="B652" s="163">
        <v>1128</v>
      </c>
      <c r="C652" s="154">
        <v>32</v>
      </c>
      <c r="D652" s="155" t="s">
        <v>1725</v>
      </c>
      <c r="E652" s="155" t="s">
        <v>1726</v>
      </c>
      <c r="F652" s="155" t="s">
        <v>1727</v>
      </c>
      <c r="G652" s="144" t="s">
        <v>12</v>
      </c>
      <c r="H652" s="145" t="s">
        <v>13</v>
      </c>
      <c r="I652" s="156">
        <v>0.95960000000000001</v>
      </c>
      <c r="J652" s="157">
        <v>518783.75</v>
      </c>
      <c r="K652" s="139">
        <f t="shared" si="10"/>
        <v>1245081</v>
      </c>
      <c r="L652" s="158">
        <v>103756.75</v>
      </c>
      <c r="M652" s="159"/>
    </row>
    <row r="653" spans="1:13" s="160" customFormat="1" ht="12.95" customHeight="1" x14ac:dyDescent="0.25">
      <c r="A653" s="291"/>
      <c r="B653" s="153">
        <v>1132</v>
      </c>
      <c r="C653" s="154">
        <v>33</v>
      </c>
      <c r="D653" s="155" t="s">
        <v>1728</v>
      </c>
      <c r="E653" s="155" t="s">
        <v>1729</v>
      </c>
      <c r="F653" s="155" t="s">
        <v>1730</v>
      </c>
      <c r="G653" s="144" t="s">
        <v>12</v>
      </c>
      <c r="H653" s="145" t="s">
        <v>13</v>
      </c>
      <c r="I653" s="156">
        <v>0.95960000000000001</v>
      </c>
      <c r="J653" s="157">
        <v>518783.75</v>
      </c>
      <c r="K653" s="139">
        <f t="shared" si="10"/>
        <v>1245081</v>
      </c>
      <c r="L653" s="158">
        <v>103756.75</v>
      </c>
      <c r="M653" s="159"/>
    </row>
    <row r="654" spans="1:13" s="160" customFormat="1" ht="12.95" customHeight="1" x14ac:dyDescent="0.25">
      <c r="A654" s="291"/>
      <c r="B654" s="153">
        <v>1110</v>
      </c>
      <c r="C654" s="154">
        <v>34</v>
      </c>
      <c r="D654" s="155" t="s">
        <v>1731</v>
      </c>
      <c r="E654" s="155" t="s">
        <v>1732</v>
      </c>
      <c r="F654" s="155" t="s">
        <v>1733</v>
      </c>
      <c r="G654" s="144" t="s">
        <v>12</v>
      </c>
      <c r="H654" s="145" t="s">
        <v>13</v>
      </c>
      <c r="I654" s="156">
        <v>0.96760000000000002</v>
      </c>
      <c r="J654" s="157">
        <v>523108.75</v>
      </c>
      <c r="K654" s="139">
        <f t="shared" si="10"/>
        <v>1255461</v>
      </c>
      <c r="L654" s="158">
        <v>104621.75</v>
      </c>
      <c r="M654" s="159"/>
    </row>
    <row r="655" spans="1:13" s="160" customFormat="1" ht="12.95" customHeight="1" x14ac:dyDescent="0.25">
      <c r="A655" s="291"/>
      <c r="B655" s="153">
        <v>1130</v>
      </c>
      <c r="C655" s="154">
        <v>35</v>
      </c>
      <c r="D655" s="155" t="s">
        <v>1734</v>
      </c>
      <c r="E655" s="155" t="s">
        <v>1735</v>
      </c>
      <c r="F655" s="155" t="s">
        <v>1736</v>
      </c>
      <c r="G655" s="144" t="s">
        <v>12</v>
      </c>
      <c r="H655" s="145" t="s">
        <v>13</v>
      </c>
      <c r="I655" s="156">
        <v>0.96760000000000002</v>
      </c>
      <c r="J655" s="157">
        <v>523108.75</v>
      </c>
      <c r="K655" s="139">
        <f t="shared" si="10"/>
        <v>1255461</v>
      </c>
      <c r="L655" s="158">
        <v>104621.75</v>
      </c>
      <c r="M655" s="159"/>
    </row>
    <row r="656" spans="1:13" s="160" customFormat="1" ht="12.95" customHeight="1" x14ac:dyDescent="0.25">
      <c r="A656" s="291"/>
      <c r="B656" s="153">
        <v>1107</v>
      </c>
      <c r="C656" s="154">
        <v>36</v>
      </c>
      <c r="D656" s="155" t="s">
        <v>1737</v>
      </c>
      <c r="E656" s="155" t="s">
        <v>1738</v>
      </c>
      <c r="F656" s="155" t="s">
        <v>689</v>
      </c>
      <c r="G656" s="144" t="s">
        <v>12</v>
      </c>
      <c r="H656" s="145" t="s">
        <v>13</v>
      </c>
      <c r="I656" s="156">
        <v>0.96760000000000002</v>
      </c>
      <c r="J656" s="157">
        <v>523108.75</v>
      </c>
      <c r="K656" s="139">
        <f t="shared" si="10"/>
        <v>1255461</v>
      </c>
      <c r="L656" s="158">
        <v>104621.75</v>
      </c>
      <c r="M656" s="159"/>
    </row>
    <row r="657" spans="1:13" s="160" customFormat="1" ht="12.95" customHeight="1" x14ac:dyDescent="0.25">
      <c r="A657" s="291"/>
      <c r="B657" s="153">
        <v>1126</v>
      </c>
      <c r="C657" s="154">
        <v>37</v>
      </c>
      <c r="D657" s="155" t="s">
        <v>14</v>
      </c>
      <c r="E657" s="155" t="s">
        <v>1739</v>
      </c>
      <c r="F657" s="155" t="s">
        <v>1740</v>
      </c>
      <c r="G657" s="144" t="s">
        <v>12</v>
      </c>
      <c r="H657" s="145" t="s">
        <v>13</v>
      </c>
      <c r="I657" s="156">
        <v>0.96760000000000002</v>
      </c>
      <c r="J657" s="157">
        <v>523108.75</v>
      </c>
      <c r="K657" s="139">
        <f t="shared" si="10"/>
        <v>1255461</v>
      </c>
      <c r="L657" s="158">
        <v>104621.75</v>
      </c>
      <c r="M657" s="159"/>
    </row>
    <row r="658" spans="1:13" s="160" customFormat="1" ht="12.95" customHeight="1" x14ac:dyDescent="0.25">
      <c r="A658" s="291"/>
      <c r="B658" s="153">
        <v>1108</v>
      </c>
      <c r="C658" s="154">
        <v>38</v>
      </c>
      <c r="D658" s="155" t="s">
        <v>1741</v>
      </c>
      <c r="E658" s="155" t="s">
        <v>1742</v>
      </c>
      <c r="F658" s="155" t="s">
        <v>1743</v>
      </c>
      <c r="G658" s="144" t="s">
        <v>12</v>
      </c>
      <c r="H658" s="145" t="s">
        <v>13</v>
      </c>
      <c r="I658" s="156">
        <v>0.96460000000000001</v>
      </c>
      <c r="J658" s="157">
        <v>521486.9</v>
      </c>
      <c r="K658" s="139">
        <f t="shared" si="10"/>
        <v>1251568.56</v>
      </c>
      <c r="L658" s="158">
        <v>104297.38</v>
      </c>
      <c r="M658" s="159"/>
    </row>
    <row r="659" spans="1:13" s="160" customFormat="1" ht="12.95" customHeight="1" x14ac:dyDescent="0.25">
      <c r="A659" s="291"/>
      <c r="B659" s="153"/>
      <c r="C659" s="154"/>
      <c r="D659" s="135" t="s">
        <v>47</v>
      </c>
      <c r="E659" s="155"/>
      <c r="F659" s="155"/>
      <c r="G659" s="144"/>
      <c r="H659" s="145"/>
      <c r="I659" s="156"/>
      <c r="J659" s="157"/>
      <c r="K659" s="139"/>
      <c r="L659" s="158"/>
      <c r="M659" s="159"/>
    </row>
    <row r="660" spans="1:13" s="160" customFormat="1" ht="12.95" customHeight="1" x14ac:dyDescent="0.25">
      <c r="A660" s="292"/>
      <c r="B660" s="153">
        <v>1114</v>
      </c>
      <c r="C660" s="154">
        <v>1</v>
      </c>
      <c r="D660" s="155" t="s">
        <v>1744</v>
      </c>
      <c r="E660" s="155" t="s">
        <v>1745</v>
      </c>
      <c r="F660" s="155" t="s">
        <v>1686</v>
      </c>
      <c r="G660" s="144" t="s">
        <v>51</v>
      </c>
      <c r="H660" s="145" t="s">
        <v>13</v>
      </c>
      <c r="I660" s="156">
        <v>0.9718</v>
      </c>
      <c r="J660" s="157">
        <v>832346.7</v>
      </c>
      <c r="K660" s="139">
        <f t="shared" si="10"/>
        <v>1997632.08</v>
      </c>
      <c r="L660" s="158">
        <v>166469.34</v>
      </c>
      <c r="M660" s="178"/>
    </row>
    <row r="661" spans="1:13" s="160" customFormat="1" ht="12.95" customHeight="1" x14ac:dyDescent="0.25">
      <c r="A661" s="290" t="s">
        <v>1746</v>
      </c>
      <c r="B661" s="153"/>
      <c r="C661" s="154"/>
      <c r="D661" s="185" t="s">
        <v>126</v>
      </c>
      <c r="E661" s="162"/>
      <c r="F661" s="162"/>
      <c r="G661" s="144"/>
      <c r="H661" s="145"/>
      <c r="I661" s="156"/>
      <c r="J661" s="157"/>
      <c r="K661" s="139"/>
      <c r="L661" s="158"/>
      <c r="M661" s="159"/>
    </row>
    <row r="662" spans="1:13" s="160" customFormat="1" ht="12.95" customHeight="1" x14ac:dyDescent="0.25">
      <c r="A662" s="291"/>
      <c r="B662" s="153">
        <v>1227</v>
      </c>
      <c r="C662" s="154">
        <v>1</v>
      </c>
      <c r="D662" s="155" t="s">
        <v>1747</v>
      </c>
      <c r="E662" s="155" t="s">
        <v>1748</v>
      </c>
      <c r="F662" s="155" t="s">
        <v>1749</v>
      </c>
      <c r="G662" s="144" t="s">
        <v>130</v>
      </c>
      <c r="H662" s="145" t="s">
        <v>13</v>
      </c>
      <c r="I662" s="156">
        <v>0.90490000000000004</v>
      </c>
      <c r="J662" s="157">
        <v>244624.65</v>
      </c>
      <c r="K662" s="139">
        <f t="shared" si="10"/>
        <v>587099.16</v>
      </c>
      <c r="L662" s="158">
        <v>48924.93</v>
      </c>
      <c r="M662" s="159"/>
    </row>
    <row r="663" spans="1:13" s="160" customFormat="1" ht="12.95" customHeight="1" x14ac:dyDescent="0.25">
      <c r="A663" s="291"/>
      <c r="B663" s="153">
        <v>1241</v>
      </c>
      <c r="C663" s="154">
        <v>2</v>
      </c>
      <c r="D663" s="155" t="s">
        <v>1750</v>
      </c>
      <c r="E663" s="155" t="s">
        <v>1751</v>
      </c>
      <c r="F663" s="155" t="s">
        <v>442</v>
      </c>
      <c r="G663" s="144" t="s">
        <v>130</v>
      </c>
      <c r="H663" s="145" t="s">
        <v>13</v>
      </c>
      <c r="I663" s="156">
        <v>0.90410000000000001</v>
      </c>
      <c r="J663" s="157">
        <v>244408.34999999998</v>
      </c>
      <c r="K663" s="139">
        <f t="shared" si="10"/>
        <v>586580.04</v>
      </c>
      <c r="L663" s="158">
        <v>48881.67</v>
      </c>
      <c r="M663" s="159"/>
    </row>
    <row r="664" spans="1:13" s="160" customFormat="1" ht="12.95" customHeight="1" x14ac:dyDescent="0.25">
      <c r="A664" s="291"/>
      <c r="B664" s="153">
        <v>1225</v>
      </c>
      <c r="C664" s="154">
        <v>3</v>
      </c>
      <c r="D664" s="155" t="s">
        <v>1752</v>
      </c>
      <c r="E664" s="155" t="s">
        <v>1753</v>
      </c>
      <c r="F664" s="155" t="s">
        <v>1754</v>
      </c>
      <c r="G664" s="144" t="s">
        <v>130</v>
      </c>
      <c r="H664" s="145" t="s">
        <v>13</v>
      </c>
      <c r="I664" s="156">
        <v>0.90110000000000001</v>
      </c>
      <c r="J664" s="157">
        <v>243597.35</v>
      </c>
      <c r="K664" s="139">
        <f t="shared" si="10"/>
        <v>584633.64</v>
      </c>
      <c r="L664" s="158">
        <v>48719.47</v>
      </c>
      <c r="M664" s="159"/>
    </row>
    <row r="665" spans="1:13" s="160" customFormat="1" ht="12.95" customHeight="1" x14ac:dyDescent="0.25">
      <c r="A665" s="291"/>
      <c r="B665" s="153">
        <v>1203</v>
      </c>
      <c r="C665" s="154">
        <v>4</v>
      </c>
      <c r="D665" s="155" t="s">
        <v>1755</v>
      </c>
      <c r="E665" s="155" t="s">
        <v>1756</v>
      </c>
      <c r="F665" s="155" t="s">
        <v>1757</v>
      </c>
      <c r="G665" s="144" t="s">
        <v>130</v>
      </c>
      <c r="H665" s="145" t="s">
        <v>13</v>
      </c>
      <c r="I665" s="156">
        <v>0.91610000000000003</v>
      </c>
      <c r="J665" s="157">
        <v>247652.35</v>
      </c>
      <c r="K665" s="139">
        <f t="shared" si="10"/>
        <v>594365.64</v>
      </c>
      <c r="L665" s="158">
        <v>49530.47</v>
      </c>
      <c r="M665" s="159"/>
    </row>
    <row r="666" spans="1:13" s="160" customFormat="1" ht="12.95" customHeight="1" x14ac:dyDescent="0.25">
      <c r="A666" s="291"/>
      <c r="B666" s="153">
        <v>1231</v>
      </c>
      <c r="C666" s="154">
        <v>5</v>
      </c>
      <c r="D666" s="155" t="s">
        <v>1758</v>
      </c>
      <c r="E666" s="155" t="s">
        <v>1759</v>
      </c>
      <c r="F666" s="155" t="s">
        <v>1760</v>
      </c>
      <c r="G666" s="144" t="s">
        <v>130</v>
      </c>
      <c r="H666" s="145" t="s">
        <v>13</v>
      </c>
      <c r="I666" s="156">
        <v>0.90410000000000001</v>
      </c>
      <c r="J666" s="157">
        <v>244408.34999999998</v>
      </c>
      <c r="K666" s="139">
        <f t="shared" si="10"/>
        <v>586580.04</v>
      </c>
      <c r="L666" s="158">
        <v>48881.67</v>
      </c>
      <c r="M666" s="159"/>
    </row>
    <row r="667" spans="1:13" s="160" customFormat="1" ht="12.95" customHeight="1" x14ac:dyDescent="0.25">
      <c r="A667" s="291"/>
      <c r="B667" s="153">
        <v>1204</v>
      </c>
      <c r="C667" s="154">
        <v>6</v>
      </c>
      <c r="D667" s="155" t="s">
        <v>1761</v>
      </c>
      <c r="E667" s="155" t="s">
        <v>1762</v>
      </c>
      <c r="F667" s="155" t="s">
        <v>1763</v>
      </c>
      <c r="G667" s="144" t="s">
        <v>130</v>
      </c>
      <c r="H667" s="145" t="s">
        <v>13</v>
      </c>
      <c r="I667" s="156">
        <v>0.91810000000000003</v>
      </c>
      <c r="J667" s="157">
        <v>248193.05</v>
      </c>
      <c r="K667" s="139">
        <f t="shared" si="10"/>
        <v>595663.31999999995</v>
      </c>
      <c r="L667" s="158">
        <v>49638.61</v>
      </c>
      <c r="M667" s="159"/>
    </row>
    <row r="668" spans="1:13" s="160" customFormat="1" ht="12.95" customHeight="1" x14ac:dyDescent="0.25">
      <c r="A668" s="291"/>
      <c r="B668" s="153">
        <v>1244</v>
      </c>
      <c r="C668" s="154">
        <v>7</v>
      </c>
      <c r="D668" s="155" t="s">
        <v>1764</v>
      </c>
      <c r="E668" s="155" t="s">
        <v>1765</v>
      </c>
      <c r="F668" s="155" t="s">
        <v>1766</v>
      </c>
      <c r="G668" s="144" t="s">
        <v>130</v>
      </c>
      <c r="H668" s="145" t="s">
        <v>13</v>
      </c>
      <c r="I668" s="156">
        <v>0.90410000000000001</v>
      </c>
      <c r="J668" s="157">
        <v>244408.34999999998</v>
      </c>
      <c r="K668" s="139">
        <f t="shared" si="10"/>
        <v>586580.04</v>
      </c>
      <c r="L668" s="158">
        <v>48881.67</v>
      </c>
      <c r="M668" s="159"/>
    </row>
    <row r="669" spans="1:13" s="160" customFormat="1" ht="12.95" customHeight="1" x14ac:dyDescent="0.25">
      <c r="A669" s="291"/>
      <c r="B669" s="153">
        <v>1236</v>
      </c>
      <c r="C669" s="154">
        <v>8</v>
      </c>
      <c r="D669" s="155" t="s">
        <v>1767</v>
      </c>
      <c r="E669" s="155" t="s">
        <v>1768</v>
      </c>
      <c r="F669" s="155" t="s">
        <v>1769</v>
      </c>
      <c r="G669" s="144" t="s">
        <v>130</v>
      </c>
      <c r="H669" s="145" t="s">
        <v>13</v>
      </c>
      <c r="I669" s="156">
        <v>0.91210000000000002</v>
      </c>
      <c r="J669" s="157">
        <v>246571.05</v>
      </c>
      <c r="K669" s="139">
        <f t="shared" si="10"/>
        <v>591770.52</v>
      </c>
      <c r="L669" s="158">
        <v>49314.21</v>
      </c>
      <c r="M669" s="159"/>
    </row>
    <row r="670" spans="1:13" s="160" customFormat="1" ht="12.95" customHeight="1" x14ac:dyDescent="0.25">
      <c r="A670" s="291"/>
      <c r="B670" s="153"/>
      <c r="C670" s="154"/>
      <c r="D670" s="135" t="s">
        <v>11</v>
      </c>
      <c r="E670" s="155"/>
      <c r="F670" s="155"/>
      <c r="G670" s="144"/>
      <c r="H670" s="145"/>
      <c r="I670" s="156"/>
      <c r="J670" s="157"/>
      <c r="K670" s="139"/>
      <c r="L670" s="158"/>
      <c r="M670" s="159"/>
    </row>
    <row r="671" spans="1:13" s="160" customFormat="1" ht="12.95" customHeight="1" x14ac:dyDescent="0.25">
      <c r="A671" s="291"/>
      <c r="B671" s="153">
        <v>1242</v>
      </c>
      <c r="C671" s="154">
        <v>1</v>
      </c>
      <c r="D671" s="155" t="s">
        <v>1770</v>
      </c>
      <c r="E671" s="155" t="s">
        <v>1771</v>
      </c>
      <c r="F671" s="155" t="s">
        <v>1772</v>
      </c>
      <c r="G671" s="144" t="s">
        <v>12</v>
      </c>
      <c r="H671" s="145" t="s">
        <v>13</v>
      </c>
      <c r="I671" s="156">
        <v>0.51490000000000002</v>
      </c>
      <c r="J671" s="157">
        <v>453962.8</v>
      </c>
      <c r="K671" s="139">
        <f t="shared" si="10"/>
        <v>843677.72</v>
      </c>
      <c r="L671" s="158">
        <v>55673.56</v>
      </c>
      <c r="M671" s="159"/>
    </row>
    <row r="672" spans="1:13" s="160" customFormat="1" ht="12.95" customHeight="1" x14ac:dyDescent="0.25">
      <c r="A672" s="291"/>
      <c r="B672" s="153">
        <v>1223</v>
      </c>
      <c r="C672" s="154">
        <v>2</v>
      </c>
      <c r="D672" s="155" t="s">
        <v>1773</v>
      </c>
      <c r="E672" s="155" t="s">
        <v>1774</v>
      </c>
      <c r="F672" s="155" t="s">
        <v>1775</v>
      </c>
      <c r="G672" s="144" t="s">
        <v>12</v>
      </c>
      <c r="H672" s="145" t="s">
        <v>13</v>
      </c>
      <c r="I672" s="156">
        <v>0.92310000000000003</v>
      </c>
      <c r="J672" s="157">
        <v>499050.95</v>
      </c>
      <c r="K672" s="139">
        <f t="shared" si="10"/>
        <v>1197722.28</v>
      </c>
      <c r="L672" s="158">
        <v>99810.19</v>
      </c>
      <c r="M672" s="159"/>
    </row>
    <row r="673" spans="1:13" s="160" customFormat="1" ht="12.95" customHeight="1" x14ac:dyDescent="0.25">
      <c r="A673" s="291"/>
      <c r="B673" s="153">
        <v>1210</v>
      </c>
      <c r="C673" s="154">
        <v>3</v>
      </c>
      <c r="D673" s="155" t="s">
        <v>1776</v>
      </c>
      <c r="E673" s="155" t="s">
        <v>1777</v>
      </c>
      <c r="F673" s="155" t="s">
        <v>1778</v>
      </c>
      <c r="G673" s="144" t="s">
        <v>12</v>
      </c>
      <c r="H673" s="145" t="s">
        <v>13</v>
      </c>
      <c r="I673" s="156">
        <v>0.92810000000000004</v>
      </c>
      <c r="J673" s="157">
        <v>501754.05</v>
      </c>
      <c r="K673" s="139">
        <f t="shared" si="10"/>
        <v>1204209.72</v>
      </c>
      <c r="L673" s="158">
        <v>100350.81</v>
      </c>
      <c r="M673" s="159"/>
    </row>
    <row r="674" spans="1:13" s="160" customFormat="1" ht="12.95" customHeight="1" x14ac:dyDescent="0.25">
      <c r="A674" s="291"/>
      <c r="B674" s="153">
        <v>1229</v>
      </c>
      <c r="C674" s="154">
        <v>4</v>
      </c>
      <c r="D674" s="184" t="s">
        <v>1779</v>
      </c>
      <c r="E674" s="155" t="s">
        <v>1780</v>
      </c>
      <c r="F674" s="155" t="s">
        <v>1781</v>
      </c>
      <c r="G674" s="144" t="s">
        <v>12</v>
      </c>
      <c r="H674" s="145" t="s">
        <v>13</v>
      </c>
      <c r="I674" s="156">
        <v>0.91010000000000002</v>
      </c>
      <c r="J674" s="157">
        <v>492022.8</v>
      </c>
      <c r="K674" s="139">
        <f t="shared" si="10"/>
        <v>1180854.72</v>
      </c>
      <c r="L674" s="158">
        <v>98404.56</v>
      </c>
      <c r="M674" s="159"/>
    </row>
    <row r="675" spans="1:13" s="160" customFormat="1" ht="12.95" customHeight="1" x14ac:dyDescent="0.25">
      <c r="A675" s="291"/>
      <c r="B675" s="153">
        <v>1205</v>
      </c>
      <c r="C675" s="154">
        <v>5</v>
      </c>
      <c r="D675" s="186" t="s">
        <v>1782</v>
      </c>
      <c r="E675" s="155" t="s">
        <v>1783</v>
      </c>
      <c r="F675" s="155" t="s">
        <v>1784</v>
      </c>
      <c r="G675" s="144" t="s">
        <v>12</v>
      </c>
      <c r="H675" s="145" t="s">
        <v>13</v>
      </c>
      <c r="I675" s="156">
        <v>0.91610000000000003</v>
      </c>
      <c r="J675" s="157">
        <v>495266.55</v>
      </c>
      <c r="K675" s="139">
        <f t="shared" si="10"/>
        <v>1188639.72</v>
      </c>
      <c r="L675" s="158">
        <v>99053.31</v>
      </c>
      <c r="M675" s="159"/>
    </row>
    <row r="676" spans="1:13" s="160" customFormat="1" ht="12.95" customHeight="1" x14ac:dyDescent="0.25">
      <c r="A676" s="291"/>
      <c r="B676" s="153">
        <v>1216</v>
      </c>
      <c r="C676" s="154">
        <v>6</v>
      </c>
      <c r="D676" s="155" t="s">
        <v>1785</v>
      </c>
      <c r="E676" s="155" t="s">
        <v>1786</v>
      </c>
      <c r="F676" s="155" t="s">
        <v>1787</v>
      </c>
      <c r="G676" s="144" t="s">
        <v>12</v>
      </c>
      <c r="H676" s="145" t="s">
        <v>13</v>
      </c>
      <c r="I676" s="156">
        <v>0.91590000000000005</v>
      </c>
      <c r="J676" s="157">
        <v>495158.45</v>
      </c>
      <c r="K676" s="139">
        <f t="shared" si="10"/>
        <v>1188380.28</v>
      </c>
      <c r="L676" s="158">
        <v>99031.69</v>
      </c>
      <c r="M676" s="159"/>
    </row>
    <row r="677" spans="1:13" s="160" customFormat="1" ht="12.95" customHeight="1" x14ac:dyDescent="0.25">
      <c r="A677" s="291"/>
      <c r="B677" s="153">
        <v>1237</v>
      </c>
      <c r="C677" s="154">
        <v>7</v>
      </c>
      <c r="D677" s="155" t="s">
        <v>1788</v>
      </c>
      <c r="E677" s="155" t="s">
        <v>1789</v>
      </c>
      <c r="F677" s="155" t="s">
        <v>1790</v>
      </c>
      <c r="G677" s="144" t="s">
        <v>12</v>
      </c>
      <c r="H677" s="145" t="s">
        <v>13</v>
      </c>
      <c r="I677" s="156">
        <v>0.91390000000000005</v>
      </c>
      <c r="J677" s="157">
        <v>494725.95</v>
      </c>
      <c r="K677" s="139">
        <f t="shared" si="10"/>
        <v>1186434.03</v>
      </c>
      <c r="L677" s="158">
        <v>98815.44</v>
      </c>
      <c r="M677" s="159"/>
    </row>
    <row r="678" spans="1:13" s="160" customFormat="1" ht="12.95" customHeight="1" x14ac:dyDescent="0.25">
      <c r="A678" s="291"/>
      <c r="B678" s="153">
        <v>1214</v>
      </c>
      <c r="C678" s="154">
        <v>8</v>
      </c>
      <c r="D678" s="162" t="s">
        <v>1791</v>
      </c>
      <c r="E678" s="162" t="s">
        <v>1792</v>
      </c>
      <c r="F678" s="162" t="s">
        <v>1793</v>
      </c>
      <c r="G678" s="144" t="s">
        <v>12</v>
      </c>
      <c r="H678" s="145" t="s">
        <v>13</v>
      </c>
      <c r="I678" s="156">
        <v>0.96050000000000002</v>
      </c>
      <c r="J678" s="157">
        <v>519270.3</v>
      </c>
      <c r="K678" s="139">
        <f t="shared" si="10"/>
        <v>1246248.72</v>
      </c>
      <c r="L678" s="158">
        <v>103854.06</v>
      </c>
      <c r="M678" s="159"/>
    </row>
    <row r="679" spans="1:13" s="160" customFormat="1" ht="12.95" customHeight="1" x14ac:dyDescent="0.25">
      <c r="A679" s="291"/>
      <c r="B679" s="153">
        <v>1230</v>
      </c>
      <c r="C679" s="154">
        <v>9</v>
      </c>
      <c r="D679" s="162" t="s">
        <v>1794</v>
      </c>
      <c r="E679" s="162" t="s">
        <v>1795</v>
      </c>
      <c r="F679" s="162" t="s">
        <v>1781</v>
      </c>
      <c r="G679" s="144" t="s">
        <v>12</v>
      </c>
      <c r="H679" s="145" t="s">
        <v>13</v>
      </c>
      <c r="I679" s="156">
        <v>0.52690000000000003</v>
      </c>
      <c r="J679" s="157">
        <v>284855.3</v>
      </c>
      <c r="K679" s="139">
        <f t="shared" si="10"/>
        <v>683652.72</v>
      </c>
      <c r="L679" s="158">
        <v>56971.06</v>
      </c>
      <c r="M679" s="159"/>
    </row>
    <row r="680" spans="1:13" s="160" customFormat="1" ht="12.95" customHeight="1" x14ac:dyDescent="0.25">
      <c r="A680" s="291"/>
      <c r="B680" s="153">
        <v>1215</v>
      </c>
      <c r="C680" s="154">
        <v>10</v>
      </c>
      <c r="D680" s="155" t="s">
        <v>1796</v>
      </c>
      <c r="E680" s="155" t="s">
        <v>1797</v>
      </c>
      <c r="F680" s="155" t="s">
        <v>1798</v>
      </c>
      <c r="G680" s="144" t="s">
        <v>12</v>
      </c>
      <c r="H680" s="145" t="s">
        <v>13</v>
      </c>
      <c r="I680" s="156">
        <v>0.92090000000000005</v>
      </c>
      <c r="J680" s="157">
        <v>497861.55</v>
      </c>
      <c r="K680" s="139">
        <f t="shared" si="10"/>
        <v>1194867.72</v>
      </c>
      <c r="L680" s="158">
        <v>99572.31</v>
      </c>
      <c r="M680" s="159"/>
    </row>
    <row r="681" spans="1:13" s="160" customFormat="1" ht="12.95" customHeight="1" x14ac:dyDescent="0.25">
      <c r="A681" s="291"/>
      <c r="B681" s="153">
        <v>1206</v>
      </c>
      <c r="C681" s="154">
        <v>11</v>
      </c>
      <c r="D681" s="155" t="s">
        <v>1799</v>
      </c>
      <c r="E681" s="155" t="s">
        <v>1800</v>
      </c>
      <c r="F681" s="155" t="s">
        <v>1801</v>
      </c>
      <c r="G681" s="144" t="s">
        <v>12</v>
      </c>
      <c r="H681" s="145" t="s">
        <v>13</v>
      </c>
      <c r="I681" s="156">
        <v>0.91690000000000005</v>
      </c>
      <c r="J681" s="157">
        <v>495699.05</v>
      </c>
      <c r="K681" s="139">
        <f t="shared" si="10"/>
        <v>1189677.72</v>
      </c>
      <c r="L681" s="158">
        <v>99139.81</v>
      </c>
      <c r="M681" s="159"/>
    </row>
    <row r="682" spans="1:13" s="160" customFormat="1" ht="12.95" customHeight="1" x14ac:dyDescent="0.25">
      <c r="A682" s="291"/>
      <c r="B682" s="153">
        <v>1240</v>
      </c>
      <c r="C682" s="154">
        <v>12</v>
      </c>
      <c r="D682" s="155" t="s">
        <v>1802</v>
      </c>
      <c r="E682" s="155" t="s">
        <v>1803</v>
      </c>
      <c r="F682" s="155" t="s">
        <v>1804</v>
      </c>
      <c r="G682" s="144" t="s">
        <v>12</v>
      </c>
      <c r="H682" s="145" t="s">
        <v>13</v>
      </c>
      <c r="I682" s="156">
        <v>0.92290000000000005</v>
      </c>
      <c r="J682" s="157">
        <v>498942.8</v>
      </c>
      <c r="K682" s="139">
        <f t="shared" si="10"/>
        <v>1197462.72</v>
      </c>
      <c r="L682" s="158">
        <v>99788.56</v>
      </c>
      <c r="M682" s="159"/>
    </row>
    <row r="683" spans="1:13" s="160" customFormat="1" ht="12.95" customHeight="1" x14ac:dyDescent="0.25">
      <c r="A683" s="291"/>
      <c r="B683" s="153">
        <v>1243</v>
      </c>
      <c r="C683" s="154">
        <v>13</v>
      </c>
      <c r="D683" s="162" t="s">
        <v>1805</v>
      </c>
      <c r="E683" s="162" t="s">
        <v>1806</v>
      </c>
      <c r="F683" s="162" t="s">
        <v>1807</v>
      </c>
      <c r="G683" s="171" t="s">
        <v>12</v>
      </c>
      <c r="H683" s="145" t="s">
        <v>13</v>
      </c>
      <c r="I683" s="156">
        <v>0.93030000000000002</v>
      </c>
      <c r="J683" s="157">
        <v>502943.45</v>
      </c>
      <c r="K683" s="139">
        <f t="shared" si="10"/>
        <v>1207064.28</v>
      </c>
      <c r="L683" s="158">
        <v>100588.69</v>
      </c>
      <c r="M683" s="159"/>
    </row>
    <row r="684" spans="1:13" s="160" customFormat="1" ht="12.95" customHeight="1" x14ac:dyDescent="0.25">
      <c r="A684" s="291"/>
      <c r="B684" s="153">
        <v>1239</v>
      </c>
      <c r="C684" s="154">
        <v>14</v>
      </c>
      <c r="D684" s="162" t="s">
        <v>1657</v>
      </c>
      <c r="E684" s="162" t="s">
        <v>1808</v>
      </c>
      <c r="F684" s="162" t="s">
        <v>1809</v>
      </c>
      <c r="G684" s="150" t="s">
        <v>12</v>
      </c>
      <c r="H684" s="145" t="s">
        <v>13</v>
      </c>
      <c r="I684" s="156">
        <v>0.72289999999999999</v>
      </c>
      <c r="J684" s="157">
        <v>390817.8</v>
      </c>
      <c r="K684" s="139">
        <f t="shared" si="10"/>
        <v>937962.72</v>
      </c>
      <c r="L684" s="158">
        <v>78163.56</v>
      </c>
      <c r="M684" s="159"/>
    </row>
    <row r="685" spans="1:13" s="160" customFormat="1" ht="12.95" customHeight="1" x14ac:dyDescent="0.25">
      <c r="A685" s="291"/>
      <c r="B685" s="153">
        <v>1202</v>
      </c>
      <c r="C685" s="154">
        <v>15</v>
      </c>
      <c r="D685" s="155" t="s">
        <v>1810</v>
      </c>
      <c r="E685" s="155" t="s">
        <v>1811</v>
      </c>
      <c r="F685" s="155" t="s">
        <v>1812</v>
      </c>
      <c r="G685" s="171" t="s">
        <v>12</v>
      </c>
      <c r="H685" s="145" t="s">
        <v>13</v>
      </c>
      <c r="I685" s="156">
        <v>0.95230000000000004</v>
      </c>
      <c r="J685" s="157">
        <v>514837.2</v>
      </c>
      <c r="K685" s="139">
        <f t="shared" si="10"/>
        <v>1235609.28</v>
      </c>
      <c r="L685" s="158">
        <v>102967.44</v>
      </c>
      <c r="M685" s="159"/>
    </row>
    <row r="686" spans="1:13" s="160" customFormat="1" ht="12.95" customHeight="1" x14ac:dyDescent="0.25">
      <c r="A686" s="291"/>
      <c r="B686" s="153">
        <v>1235</v>
      </c>
      <c r="C686" s="154">
        <v>16</v>
      </c>
      <c r="D686" s="155" t="s">
        <v>1813</v>
      </c>
      <c r="E686" s="155" t="s">
        <v>1814</v>
      </c>
      <c r="F686" s="155" t="s">
        <v>1815</v>
      </c>
      <c r="G686" s="171" t="s">
        <v>12</v>
      </c>
      <c r="H686" s="145" t="s">
        <v>13</v>
      </c>
      <c r="I686" s="156">
        <v>0.92889999999999995</v>
      </c>
      <c r="J686" s="157">
        <v>502186.55</v>
      </c>
      <c r="K686" s="139">
        <f t="shared" si="10"/>
        <v>1205247.72</v>
      </c>
      <c r="L686" s="158">
        <v>100437.31</v>
      </c>
      <c r="M686" s="159"/>
    </row>
    <row r="687" spans="1:13" s="160" customFormat="1" ht="12.95" customHeight="1" x14ac:dyDescent="0.25">
      <c r="A687" s="291"/>
      <c r="B687" s="153">
        <v>1200</v>
      </c>
      <c r="C687" s="154">
        <v>17</v>
      </c>
      <c r="D687" s="155" t="s">
        <v>1816</v>
      </c>
      <c r="E687" s="155" t="s">
        <v>1817</v>
      </c>
      <c r="F687" s="155" t="s">
        <v>1778</v>
      </c>
      <c r="G687" s="171" t="s">
        <v>12</v>
      </c>
      <c r="H687" s="145" t="s">
        <v>13</v>
      </c>
      <c r="I687" s="156">
        <v>0.91249999999999998</v>
      </c>
      <c r="J687" s="157">
        <v>493320.3</v>
      </c>
      <c r="K687" s="139">
        <f t="shared" si="10"/>
        <v>1183968.72</v>
      </c>
      <c r="L687" s="158">
        <v>98664.06</v>
      </c>
      <c r="M687" s="159"/>
    </row>
    <row r="688" spans="1:13" s="160" customFormat="1" ht="12.95" customHeight="1" x14ac:dyDescent="0.25">
      <c r="A688" s="291"/>
      <c r="B688" s="153">
        <v>1217</v>
      </c>
      <c r="C688" s="154">
        <v>18</v>
      </c>
      <c r="D688" s="162" t="s">
        <v>1818</v>
      </c>
      <c r="E688" s="162" t="s">
        <v>1819</v>
      </c>
      <c r="F688" s="162" t="s">
        <v>1820</v>
      </c>
      <c r="G688" s="150" t="s">
        <v>12</v>
      </c>
      <c r="H688" s="145" t="s">
        <v>13</v>
      </c>
      <c r="I688" s="156">
        <v>0.92390000000000005</v>
      </c>
      <c r="J688" s="157">
        <v>499483.45</v>
      </c>
      <c r="K688" s="139">
        <f t="shared" si="10"/>
        <v>1198760.28</v>
      </c>
      <c r="L688" s="158">
        <v>99896.69</v>
      </c>
      <c r="M688" s="159"/>
    </row>
    <row r="689" spans="1:13" s="160" customFormat="1" ht="12.95" customHeight="1" x14ac:dyDescent="0.25">
      <c r="A689" s="291"/>
      <c r="B689" s="153">
        <v>1222</v>
      </c>
      <c r="C689" s="154">
        <v>19</v>
      </c>
      <c r="D689" s="155" t="s">
        <v>1821</v>
      </c>
      <c r="E689" s="155" t="s">
        <v>1822</v>
      </c>
      <c r="F689" s="155" t="s">
        <v>1823</v>
      </c>
      <c r="G689" s="144" t="s">
        <v>12</v>
      </c>
      <c r="H689" s="145" t="s">
        <v>13</v>
      </c>
      <c r="I689" s="156">
        <v>0.92290000000000005</v>
      </c>
      <c r="J689" s="157">
        <v>498942.8</v>
      </c>
      <c r="K689" s="139">
        <f t="shared" si="10"/>
        <v>1197462.72</v>
      </c>
      <c r="L689" s="158">
        <v>99788.56</v>
      </c>
      <c r="M689" s="159"/>
    </row>
    <row r="690" spans="1:13" s="160" customFormat="1" ht="12.95" customHeight="1" x14ac:dyDescent="0.25">
      <c r="A690" s="291"/>
      <c r="B690" s="153">
        <v>1245</v>
      </c>
      <c r="C690" s="154">
        <v>20</v>
      </c>
      <c r="D690" s="155" t="s">
        <v>1824</v>
      </c>
      <c r="E690" s="155" t="s">
        <v>1825</v>
      </c>
      <c r="F690" s="155" t="s">
        <v>1826</v>
      </c>
      <c r="G690" s="144" t="s">
        <v>12</v>
      </c>
      <c r="H690" s="145" t="s">
        <v>13</v>
      </c>
      <c r="I690" s="156">
        <v>0.51129999999999998</v>
      </c>
      <c r="J690" s="157">
        <v>277070.3</v>
      </c>
      <c r="K690" s="139">
        <f t="shared" si="10"/>
        <v>664060.47</v>
      </c>
      <c r="L690" s="158">
        <v>55284.31</v>
      </c>
      <c r="M690" s="159"/>
    </row>
    <row r="691" spans="1:13" s="160" customFormat="1" ht="12.95" customHeight="1" x14ac:dyDescent="0.25">
      <c r="A691" s="291"/>
      <c r="B691" s="153">
        <v>1247</v>
      </c>
      <c r="C691" s="154">
        <v>21</v>
      </c>
      <c r="D691" s="155" t="s">
        <v>1827</v>
      </c>
      <c r="E691" s="155" t="s">
        <v>1828</v>
      </c>
      <c r="F691" s="155" t="s">
        <v>1829</v>
      </c>
      <c r="G691" s="144" t="s">
        <v>12</v>
      </c>
      <c r="H691" s="145" t="s">
        <v>13</v>
      </c>
      <c r="I691" s="156">
        <v>0.94230000000000003</v>
      </c>
      <c r="J691" s="157">
        <v>509430.95</v>
      </c>
      <c r="K691" s="139">
        <f t="shared" si="10"/>
        <v>1222634.28</v>
      </c>
      <c r="L691" s="158">
        <v>101886.19</v>
      </c>
      <c r="M691" s="159"/>
    </row>
    <row r="692" spans="1:13" s="160" customFormat="1" ht="12.95" customHeight="1" x14ac:dyDescent="0.25">
      <c r="A692" s="291"/>
      <c r="B692" s="153">
        <v>1232</v>
      </c>
      <c r="C692" s="154">
        <v>22</v>
      </c>
      <c r="D692" s="155" t="s">
        <v>1830</v>
      </c>
      <c r="E692" s="155" t="s">
        <v>1831</v>
      </c>
      <c r="F692" s="155" t="s">
        <v>1832</v>
      </c>
      <c r="G692" s="144" t="s">
        <v>12</v>
      </c>
      <c r="H692" s="145" t="s">
        <v>13</v>
      </c>
      <c r="I692" s="156">
        <v>0.92510000000000003</v>
      </c>
      <c r="J692" s="157">
        <v>500132.2</v>
      </c>
      <c r="K692" s="139">
        <f t="shared" si="10"/>
        <v>1200317.28</v>
      </c>
      <c r="L692" s="158">
        <v>100026.44</v>
      </c>
      <c r="M692" s="159"/>
    </row>
    <row r="693" spans="1:13" s="160" customFormat="1" ht="12.95" customHeight="1" x14ac:dyDescent="0.25">
      <c r="A693" s="291"/>
      <c r="B693" s="153">
        <v>1220</v>
      </c>
      <c r="C693" s="154">
        <v>23</v>
      </c>
      <c r="D693" s="155" t="s">
        <v>1833</v>
      </c>
      <c r="E693" s="155" t="s">
        <v>1834</v>
      </c>
      <c r="F693" s="155" t="s">
        <v>1835</v>
      </c>
      <c r="G693" s="144" t="s">
        <v>12</v>
      </c>
      <c r="H693" s="145" t="s">
        <v>13</v>
      </c>
      <c r="I693" s="156">
        <v>0.93289999999999995</v>
      </c>
      <c r="J693" s="157">
        <v>504349.05</v>
      </c>
      <c r="K693" s="139">
        <f t="shared" si="10"/>
        <v>1210437.72</v>
      </c>
      <c r="L693" s="158">
        <v>100869.81</v>
      </c>
      <c r="M693" s="159"/>
    </row>
    <row r="694" spans="1:13" s="160" customFormat="1" ht="12.95" customHeight="1" x14ac:dyDescent="0.25">
      <c r="A694" s="291"/>
      <c r="B694" s="153">
        <v>1219</v>
      </c>
      <c r="C694" s="154">
        <v>24</v>
      </c>
      <c r="D694" s="155" t="s">
        <v>1836</v>
      </c>
      <c r="E694" s="155" t="s">
        <v>1837</v>
      </c>
      <c r="F694" s="155" t="s">
        <v>1838</v>
      </c>
      <c r="G694" s="144" t="s">
        <v>12</v>
      </c>
      <c r="H694" s="145" t="s">
        <v>13</v>
      </c>
      <c r="I694" s="156">
        <v>0.94089999999999996</v>
      </c>
      <c r="J694" s="157">
        <v>508674.05</v>
      </c>
      <c r="K694" s="139">
        <f t="shared" si="10"/>
        <v>1220817.72</v>
      </c>
      <c r="L694" s="158">
        <v>101734.81</v>
      </c>
      <c r="M694" s="159"/>
    </row>
    <row r="695" spans="1:13" s="160" customFormat="1" ht="12.95" customHeight="1" x14ac:dyDescent="0.25">
      <c r="A695" s="291"/>
      <c r="B695" s="153">
        <v>1209</v>
      </c>
      <c r="C695" s="154">
        <v>25</v>
      </c>
      <c r="D695" s="155" t="s">
        <v>1839</v>
      </c>
      <c r="E695" s="155" t="s">
        <v>1840</v>
      </c>
      <c r="F695" s="155" t="s">
        <v>1841</v>
      </c>
      <c r="G695" s="144" t="s">
        <v>12</v>
      </c>
      <c r="H695" s="145" t="s">
        <v>13</v>
      </c>
      <c r="I695" s="156">
        <v>0.95279999999999998</v>
      </c>
      <c r="J695" s="157">
        <v>515107.5</v>
      </c>
      <c r="K695" s="139">
        <f t="shared" si="10"/>
        <v>1236258</v>
      </c>
      <c r="L695" s="158">
        <v>103021.5</v>
      </c>
      <c r="M695" s="159"/>
    </row>
    <row r="696" spans="1:13" s="160" customFormat="1" ht="12.95" customHeight="1" x14ac:dyDescent="0.25">
      <c r="A696" s="291"/>
      <c r="B696" s="153">
        <v>1233</v>
      </c>
      <c r="C696" s="154">
        <v>26</v>
      </c>
      <c r="D696" s="155" t="s">
        <v>1842</v>
      </c>
      <c r="E696" s="155" t="s">
        <v>1843</v>
      </c>
      <c r="F696" s="155" t="s">
        <v>1844</v>
      </c>
      <c r="G696" s="144" t="s">
        <v>12</v>
      </c>
      <c r="H696" s="145" t="s">
        <v>13</v>
      </c>
      <c r="I696" s="156">
        <v>0.52690000000000003</v>
      </c>
      <c r="J696" s="157">
        <v>284855.3</v>
      </c>
      <c r="K696" s="139">
        <f t="shared" si="10"/>
        <v>683652.72</v>
      </c>
      <c r="L696" s="158">
        <v>56971.06</v>
      </c>
      <c r="M696" s="159"/>
    </row>
    <row r="697" spans="1:13" s="160" customFormat="1" ht="12.95" customHeight="1" x14ac:dyDescent="0.25">
      <c r="A697" s="291"/>
      <c r="B697" s="153">
        <v>1201</v>
      </c>
      <c r="C697" s="154">
        <v>27</v>
      </c>
      <c r="D697" s="155" t="s">
        <v>1845</v>
      </c>
      <c r="E697" s="155" t="s">
        <v>1846</v>
      </c>
      <c r="F697" s="155" t="s">
        <v>1847</v>
      </c>
      <c r="G697" s="144" t="s">
        <v>12</v>
      </c>
      <c r="H697" s="145" t="s">
        <v>13</v>
      </c>
      <c r="I697" s="156">
        <v>0.93030000000000002</v>
      </c>
      <c r="J697" s="157">
        <v>502943.45</v>
      </c>
      <c r="K697" s="139">
        <f t="shared" si="10"/>
        <v>1207064.28</v>
      </c>
      <c r="L697" s="158">
        <v>100588.69</v>
      </c>
      <c r="M697" s="159"/>
    </row>
    <row r="698" spans="1:13" s="160" customFormat="1" ht="12.95" customHeight="1" x14ac:dyDescent="0.25">
      <c r="A698" s="291"/>
      <c r="B698" s="163">
        <v>1207</v>
      </c>
      <c r="C698" s="154">
        <v>28</v>
      </c>
      <c r="D698" s="162" t="s">
        <v>1848</v>
      </c>
      <c r="E698" s="162" t="s">
        <v>1849</v>
      </c>
      <c r="F698" s="162" t="s">
        <v>1850</v>
      </c>
      <c r="G698" s="144" t="s">
        <v>12</v>
      </c>
      <c r="H698" s="145" t="s">
        <v>13</v>
      </c>
      <c r="I698" s="156">
        <v>0.51590000000000003</v>
      </c>
      <c r="J698" s="157">
        <v>278908.45</v>
      </c>
      <c r="K698" s="139">
        <f t="shared" si="10"/>
        <v>669380.28</v>
      </c>
      <c r="L698" s="158">
        <v>55781.69</v>
      </c>
      <c r="M698" s="159"/>
    </row>
    <row r="699" spans="1:13" s="160" customFormat="1" ht="12.95" customHeight="1" x14ac:dyDescent="0.25">
      <c r="A699" s="291"/>
      <c r="B699" s="153">
        <v>1221</v>
      </c>
      <c r="C699" s="154">
        <v>29</v>
      </c>
      <c r="D699" s="155" t="s">
        <v>1851</v>
      </c>
      <c r="E699" s="155" t="s">
        <v>1852</v>
      </c>
      <c r="F699" s="155" t="s">
        <v>1853</v>
      </c>
      <c r="G699" s="144" t="s">
        <v>12</v>
      </c>
      <c r="H699" s="145" t="s">
        <v>13</v>
      </c>
      <c r="I699" s="156">
        <v>0.93889999999999996</v>
      </c>
      <c r="J699" s="157">
        <v>507592.8</v>
      </c>
      <c r="K699" s="139">
        <f t="shared" si="10"/>
        <v>1218222.72</v>
      </c>
      <c r="L699" s="158">
        <v>101518.56</v>
      </c>
      <c r="M699" s="159"/>
    </row>
    <row r="700" spans="1:13" s="160" customFormat="1" ht="12.95" customHeight="1" x14ac:dyDescent="0.25">
      <c r="A700" s="291"/>
      <c r="B700" s="153">
        <v>1228</v>
      </c>
      <c r="C700" s="154">
        <v>30</v>
      </c>
      <c r="D700" s="162" t="s">
        <v>1854</v>
      </c>
      <c r="E700" s="162" t="s">
        <v>1855</v>
      </c>
      <c r="F700" s="162" t="s">
        <v>1856</v>
      </c>
      <c r="G700" s="144" t="s">
        <v>12</v>
      </c>
      <c r="H700" s="145" t="s">
        <v>13</v>
      </c>
      <c r="I700" s="156">
        <v>0.92589999999999995</v>
      </c>
      <c r="J700" s="157">
        <v>500564.7</v>
      </c>
      <c r="K700" s="139">
        <f t="shared" si="10"/>
        <v>1201355.28</v>
      </c>
      <c r="L700" s="158">
        <v>100112.94</v>
      </c>
      <c r="M700" s="159"/>
    </row>
    <row r="701" spans="1:13" s="160" customFormat="1" ht="12.95" customHeight="1" x14ac:dyDescent="0.25">
      <c r="A701" s="291"/>
      <c r="B701" s="153">
        <v>1224</v>
      </c>
      <c r="C701" s="154">
        <v>31</v>
      </c>
      <c r="D701" s="155" t="s">
        <v>1857</v>
      </c>
      <c r="E701" s="155" t="s">
        <v>1858</v>
      </c>
      <c r="F701" s="155" t="s">
        <v>1859</v>
      </c>
      <c r="G701" s="144" t="s">
        <v>12</v>
      </c>
      <c r="H701" s="145" t="s">
        <v>13</v>
      </c>
      <c r="I701" s="156">
        <v>0.996</v>
      </c>
      <c r="J701" s="157">
        <v>538462.5</v>
      </c>
      <c r="K701" s="139">
        <f t="shared" si="10"/>
        <v>1292310</v>
      </c>
      <c r="L701" s="158">
        <v>107692.5</v>
      </c>
      <c r="M701" s="159"/>
    </row>
    <row r="702" spans="1:13" s="160" customFormat="1" ht="12.95" customHeight="1" x14ac:dyDescent="0.25">
      <c r="A702" s="291"/>
      <c r="B702" s="153">
        <v>1212</v>
      </c>
      <c r="C702" s="154">
        <v>32</v>
      </c>
      <c r="D702" s="162" t="s">
        <v>1860</v>
      </c>
      <c r="E702" s="162" t="s">
        <v>1861</v>
      </c>
      <c r="F702" s="162" t="s">
        <v>1862</v>
      </c>
      <c r="G702" s="144" t="s">
        <v>12</v>
      </c>
      <c r="H702" s="145" t="s">
        <v>13</v>
      </c>
      <c r="I702" s="156">
        <v>0.92410000000000003</v>
      </c>
      <c r="J702" s="157">
        <v>499591.55</v>
      </c>
      <c r="K702" s="139">
        <f t="shared" si="10"/>
        <v>1199019.72</v>
      </c>
      <c r="L702" s="158">
        <v>99918.31</v>
      </c>
      <c r="M702" s="159"/>
    </row>
    <row r="703" spans="1:13" s="160" customFormat="1" ht="12.95" customHeight="1" x14ac:dyDescent="0.25">
      <c r="A703" s="291"/>
      <c r="B703" s="153">
        <v>1218</v>
      </c>
      <c r="C703" s="154">
        <v>33</v>
      </c>
      <c r="D703" s="155" t="s">
        <v>1863</v>
      </c>
      <c r="E703" s="155" t="s">
        <v>1864</v>
      </c>
      <c r="F703" s="155" t="s">
        <v>1865</v>
      </c>
      <c r="G703" s="144" t="s">
        <v>12</v>
      </c>
      <c r="H703" s="145" t="s">
        <v>13</v>
      </c>
      <c r="I703" s="156">
        <v>0.95950000000000002</v>
      </c>
      <c r="J703" s="157">
        <v>518729.7</v>
      </c>
      <c r="K703" s="139">
        <f t="shared" si="10"/>
        <v>1244951.28</v>
      </c>
      <c r="L703" s="158">
        <v>103745.94</v>
      </c>
      <c r="M703" s="159"/>
    </row>
    <row r="704" spans="1:13" s="160" customFormat="1" ht="12.95" customHeight="1" x14ac:dyDescent="0.25">
      <c r="A704" s="291"/>
      <c r="B704" s="153">
        <v>1246</v>
      </c>
      <c r="C704" s="154">
        <v>34</v>
      </c>
      <c r="D704" s="155" t="s">
        <v>1866</v>
      </c>
      <c r="E704" s="155" t="s">
        <v>1867</v>
      </c>
      <c r="F704" s="155" t="s">
        <v>1868</v>
      </c>
      <c r="G704" s="144" t="s">
        <v>12</v>
      </c>
      <c r="H704" s="145" t="s">
        <v>13</v>
      </c>
      <c r="I704" s="156">
        <v>0.91990000000000005</v>
      </c>
      <c r="J704" s="157">
        <v>497320.95</v>
      </c>
      <c r="K704" s="139">
        <f t="shared" si="10"/>
        <v>1193570.28</v>
      </c>
      <c r="L704" s="158">
        <v>99464.19</v>
      </c>
      <c r="M704" s="159"/>
    </row>
    <row r="705" spans="1:13" s="160" customFormat="1" ht="12.95" customHeight="1" x14ac:dyDescent="0.25">
      <c r="A705" s="291"/>
      <c r="B705" s="153">
        <v>1238</v>
      </c>
      <c r="C705" s="154">
        <v>35</v>
      </c>
      <c r="D705" s="162" t="s">
        <v>1869</v>
      </c>
      <c r="E705" s="162" t="s">
        <v>1870</v>
      </c>
      <c r="F705" s="162" t="s">
        <v>1871</v>
      </c>
      <c r="G705" s="144" t="s">
        <v>12</v>
      </c>
      <c r="H705" s="145" t="s">
        <v>13</v>
      </c>
      <c r="I705" s="156">
        <v>0.94189999999999996</v>
      </c>
      <c r="J705" s="157">
        <v>509214.7</v>
      </c>
      <c r="K705" s="139">
        <f t="shared" si="10"/>
        <v>1222115.28</v>
      </c>
      <c r="L705" s="158">
        <v>101842.94</v>
      </c>
      <c r="M705" s="159"/>
    </row>
    <row r="706" spans="1:13" s="160" customFormat="1" ht="12.95" customHeight="1" x14ac:dyDescent="0.25">
      <c r="A706" s="291"/>
      <c r="B706" s="153">
        <v>1226</v>
      </c>
      <c r="C706" s="154">
        <v>36</v>
      </c>
      <c r="D706" s="155" t="s">
        <v>1872</v>
      </c>
      <c r="E706" s="155" t="s">
        <v>1873</v>
      </c>
      <c r="F706" s="155" t="s">
        <v>1874</v>
      </c>
      <c r="G706" s="144" t="s">
        <v>12</v>
      </c>
      <c r="H706" s="145" t="s">
        <v>13</v>
      </c>
      <c r="I706" s="156">
        <v>0.92789999999999995</v>
      </c>
      <c r="J706" s="157">
        <v>501645.95</v>
      </c>
      <c r="K706" s="139">
        <f t="shared" si="10"/>
        <v>1203950.28</v>
      </c>
      <c r="L706" s="158">
        <v>100329.19</v>
      </c>
      <c r="M706" s="159"/>
    </row>
    <row r="707" spans="1:13" s="160" customFormat="1" ht="12.95" customHeight="1" x14ac:dyDescent="0.25">
      <c r="A707" s="291"/>
      <c r="B707" s="153">
        <v>1213</v>
      </c>
      <c r="C707" s="154">
        <v>37</v>
      </c>
      <c r="D707" s="155" t="s">
        <v>1875</v>
      </c>
      <c r="E707" s="155" t="s">
        <v>1876</v>
      </c>
      <c r="F707" s="155" t="s">
        <v>1877</v>
      </c>
      <c r="G707" s="144" t="s">
        <v>12</v>
      </c>
      <c r="H707" s="145" t="s">
        <v>13</v>
      </c>
      <c r="I707" s="156">
        <v>0.94230000000000003</v>
      </c>
      <c r="J707" s="157">
        <v>509430.95</v>
      </c>
      <c r="K707" s="139">
        <f t="shared" si="10"/>
        <v>1222634.28</v>
      </c>
      <c r="L707" s="158">
        <v>101886.19</v>
      </c>
      <c r="M707" s="159"/>
    </row>
    <row r="708" spans="1:13" s="160" customFormat="1" ht="12.95" customHeight="1" x14ac:dyDescent="0.25">
      <c r="A708" s="291"/>
      <c r="B708" s="153">
        <v>1211</v>
      </c>
      <c r="C708" s="154">
        <v>38</v>
      </c>
      <c r="D708" s="155" t="s">
        <v>1878</v>
      </c>
      <c r="E708" s="155" t="s">
        <v>1879</v>
      </c>
      <c r="F708" s="155" t="s">
        <v>1880</v>
      </c>
      <c r="G708" s="144" t="s">
        <v>12</v>
      </c>
      <c r="H708" s="145" t="s">
        <v>13</v>
      </c>
      <c r="I708" s="156">
        <v>0.92930000000000001</v>
      </c>
      <c r="J708" s="157">
        <v>502402.8</v>
      </c>
      <c r="K708" s="139">
        <f t="shared" si="10"/>
        <v>1205766.72</v>
      </c>
      <c r="L708" s="158">
        <v>100480.56</v>
      </c>
      <c r="M708" s="159"/>
    </row>
    <row r="709" spans="1:13" s="160" customFormat="1" ht="12.95" customHeight="1" x14ac:dyDescent="0.25">
      <c r="A709" s="291"/>
      <c r="B709" s="153">
        <v>1208</v>
      </c>
      <c r="C709" s="154">
        <v>39</v>
      </c>
      <c r="D709" s="162" t="s">
        <v>1881</v>
      </c>
      <c r="E709" s="162" t="s">
        <v>1882</v>
      </c>
      <c r="F709" s="162" t="s">
        <v>1883</v>
      </c>
      <c r="G709" s="144" t="s">
        <v>12</v>
      </c>
      <c r="H709" s="145" t="s">
        <v>13</v>
      </c>
      <c r="I709" s="156">
        <v>0.93130000000000002</v>
      </c>
      <c r="J709" s="157">
        <v>503484.05</v>
      </c>
      <c r="K709" s="139">
        <f t="shared" si="10"/>
        <v>1208361.72</v>
      </c>
      <c r="L709" s="158">
        <v>100696.81</v>
      </c>
      <c r="M709" s="159"/>
    </row>
    <row r="710" spans="1:13" s="160" customFormat="1" ht="12.95" customHeight="1" x14ac:dyDescent="0.25">
      <c r="A710" s="292"/>
      <c r="B710" s="153">
        <v>1234</v>
      </c>
      <c r="C710" s="154">
        <v>40</v>
      </c>
      <c r="D710" s="155" t="s">
        <v>1884</v>
      </c>
      <c r="E710" s="155" t="s">
        <v>1885</v>
      </c>
      <c r="F710" s="155" t="s">
        <v>735</v>
      </c>
      <c r="G710" s="144" t="s">
        <v>12</v>
      </c>
      <c r="H710" s="145" t="s">
        <v>13</v>
      </c>
      <c r="I710" s="156">
        <v>0.92230000000000001</v>
      </c>
      <c r="J710" s="157">
        <v>498618.45</v>
      </c>
      <c r="K710" s="139">
        <f t="shared" si="10"/>
        <v>1196684.28</v>
      </c>
      <c r="L710" s="158">
        <v>99723.69</v>
      </c>
      <c r="M710" s="159"/>
    </row>
    <row r="711" spans="1:13" s="160" customFormat="1" ht="12.95" customHeight="1" x14ac:dyDescent="0.25">
      <c r="A711" s="290" t="s">
        <v>1886</v>
      </c>
      <c r="B711" s="153"/>
      <c r="C711" s="154"/>
      <c r="D711" s="185" t="s">
        <v>126</v>
      </c>
      <c r="E711" s="155"/>
      <c r="F711" s="155"/>
      <c r="G711" s="144"/>
      <c r="H711" s="145"/>
      <c r="I711" s="156"/>
      <c r="J711" s="157"/>
      <c r="K711" s="139"/>
      <c r="L711" s="158"/>
      <c r="M711" s="159"/>
    </row>
    <row r="712" spans="1:13" s="160" customFormat="1" ht="12.95" customHeight="1" x14ac:dyDescent="0.25">
      <c r="A712" s="305"/>
      <c r="B712" s="153">
        <v>3432</v>
      </c>
      <c r="C712" s="154">
        <v>1</v>
      </c>
      <c r="D712" s="155" t="s">
        <v>1887</v>
      </c>
      <c r="E712" s="155" t="s">
        <v>1888</v>
      </c>
      <c r="F712" s="155" t="s">
        <v>1889</v>
      </c>
      <c r="G712" s="144" t="s">
        <v>130</v>
      </c>
      <c r="H712" s="145" t="s">
        <v>13</v>
      </c>
      <c r="I712" s="156">
        <v>0.94469999999999998</v>
      </c>
      <c r="J712" s="157">
        <v>255383.9</v>
      </c>
      <c r="K712" s="139">
        <f t="shared" si="10"/>
        <v>612921.36</v>
      </c>
      <c r="L712" s="158">
        <v>51076.78</v>
      </c>
      <c r="M712" s="159"/>
    </row>
    <row r="713" spans="1:13" s="160" customFormat="1" ht="12.95" customHeight="1" x14ac:dyDescent="0.25">
      <c r="A713" s="305"/>
      <c r="B713" s="153"/>
      <c r="C713" s="154"/>
      <c r="D713" s="135" t="s">
        <v>11</v>
      </c>
      <c r="E713" s="155"/>
      <c r="F713" s="155"/>
      <c r="G713" s="144"/>
      <c r="H713" s="145"/>
      <c r="I713" s="156"/>
      <c r="J713" s="157"/>
      <c r="K713" s="139"/>
      <c r="L713" s="158"/>
      <c r="M713" s="159"/>
    </row>
    <row r="714" spans="1:13" s="160" customFormat="1" ht="12.95" customHeight="1" x14ac:dyDescent="0.25">
      <c r="A714" s="305"/>
      <c r="B714" s="153">
        <v>3413</v>
      </c>
      <c r="C714" s="154">
        <v>1</v>
      </c>
      <c r="D714" s="155" t="s">
        <v>1890</v>
      </c>
      <c r="E714" s="155" t="s">
        <v>1891</v>
      </c>
      <c r="F714" s="155" t="s">
        <v>1892</v>
      </c>
      <c r="G714" s="144" t="s">
        <v>12</v>
      </c>
      <c r="H714" s="145" t="s">
        <v>13</v>
      </c>
      <c r="I714" s="156">
        <v>0.93969999999999998</v>
      </c>
      <c r="J714" s="157">
        <v>508025.3</v>
      </c>
      <c r="K714" s="139">
        <f t="shared" ref="K714:K777" si="11">ROUND(J714+L714*7,2)</f>
        <v>1219260.72</v>
      </c>
      <c r="L714" s="158">
        <v>101605.06</v>
      </c>
      <c r="M714" s="159"/>
    </row>
    <row r="715" spans="1:13" s="160" customFormat="1" ht="12.95" customHeight="1" x14ac:dyDescent="0.25">
      <c r="A715" s="305"/>
      <c r="B715" s="153">
        <v>3405</v>
      </c>
      <c r="C715" s="154">
        <v>2</v>
      </c>
      <c r="D715" s="155" t="s">
        <v>1893</v>
      </c>
      <c r="E715" s="155" t="s">
        <v>1894</v>
      </c>
      <c r="F715" s="155" t="s">
        <v>1895</v>
      </c>
      <c r="G715" s="144" t="s">
        <v>12</v>
      </c>
      <c r="H715" s="145" t="s">
        <v>13</v>
      </c>
      <c r="I715" s="156">
        <v>0.94469999999999998</v>
      </c>
      <c r="J715" s="157">
        <v>510728.45</v>
      </c>
      <c r="K715" s="139">
        <f t="shared" si="11"/>
        <v>1225748.28</v>
      </c>
      <c r="L715" s="158">
        <v>102145.69</v>
      </c>
      <c r="M715" s="159"/>
    </row>
    <row r="716" spans="1:13" s="160" customFormat="1" ht="12.95" customHeight="1" x14ac:dyDescent="0.25">
      <c r="A716" s="305"/>
      <c r="B716" s="153">
        <v>3410</v>
      </c>
      <c r="C716" s="154">
        <v>3</v>
      </c>
      <c r="D716" s="162" t="s">
        <v>1896</v>
      </c>
      <c r="E716" s="162" t="s">
        <v>1897</v>
      </c>
      <c r="F716" s="162" t="s">
        <v>1002</v>
      </c>
      <c r="G716" s="144" t="s">
        <v>12</v>
      </c>
      <c r="H716" s="145" t="s">
        <v>13</v>
      </c>
      <c r="I716" s="156">
        <v>0.94450000000000001</v>
      </c>
      <c r="J716" s="157">
        <v>510620.3</v>
      </c>
      <c r="K716" s="139">
        <f t="shared" si="11"/>
        <v>1225488.72</v>
      </c>
      <c r="L716" s="158">
        <v>102124.06</v>
      </c>
      <c r="M716" s="159"/>
    </row>
    <row r="717" spans="1:13" s="160" customFormat="1" ht="12.95" customHeight="1" x14ac:dyDescent="0.25">
      <c r="A717" s="305"/>
      <c r="B717" s="153">
        <v>3402</v>
      </c>
      <c r="C717" s="154">
        <v>4</v>
      </c>
      <c r="D717" s="155" t="s">
        <v>1898</v>
      </c>
      <c r="E717" s="155" t="s">
        <v>1899</v>
      </c>
      <c r="F717" s="155" t="s">
        <v>1900</v>
      </c>
      <c r="G717" s="144" t="s">
        <v>12</v>
      </c>
      <c r="H717" s="145" t="s">
        <v>13</v>
      </c>
      <c r="I717" s="156">
        <v>0.93669999999999998</v>
      </c>
      <c r="J717" s="157">
        <v>506403.45</v>
      </c>
      <c r="K717" s="139">
        <f t="shared" si="11"/>
        <v>1215368.28</v>
      </c>
      <c r="L717" s="158">
        <v>101280.69</v>
      </c>
      <c r="M717" s="159"/>
    </row>
    <row r="718" spans="1:13" s="160" customFormat="1" ht="12.95" customHeight="1" x14ac:dyDescent="0.25">
      <c r="A718" s="305"/>
      <c r="B718" s="153">
        <v>3416</v>
      </c>
      <c r="C718" s="154">
        <v>5</v>
      </c>
      <c r="D718" s="155" t="s">
        <v>1901</v>
      </c>
      <c r="E718" s="155" t="s">
        <v>1902</v>
      </c>
      <c r="F718" s="155" t="s">
        <v>1307</v>
      </c>
      <c r="G718" s="144" t="s">
        <v>12</v>
      </c>
      <c r="H718" s="145" t="s">
        <v>13</v>
      </c>
      <c r="I718" s="156">
        <v>0.93920000000000003</v>
      </c>
      <c r="J718" s="157">
        <v>507755</v>
      </c>
      <c r="K718" s="139">
        <f t="shared" si="11"/>
        <v>1218612</v>
      </c>
      <c r="L718" s="158">
        <v>101551</v>
      </c>
      <c r="M718" s="159"/>
    </row>
    <row r="719" spans="1:13" s="160" customFormat="1" ht="12.95" customHeight="1" x14ac:dyDescent="0.25">
      <c r="A719" s="305"/>
      <c r="B719" s="153">
        <v>3429</v>
      </c>
      <c r="C719" s="154">
        <v>6</v>
      </c>
      <c r="D719" s="162" t="s">
        <v>1903</v>
      </c>
      <c r="E719" s="162" t="s">
        <v>1904</v>
      </c>
      <c r="F719" s="162" t="s">
        <v>1905</v>
      </c>
      <c r="G719" s="144" t="s">
        <v>12</v>
      </c>
      <c r="H719" s="145" t="s">
        <v>13</v>
      </c>
      <c r="I719" s="156">
        <v>0.94420000000000004</v>
      </c>
      <c r="J719" s="157">
        <v>510458.15</v>
      </c>
      <c r="K719" s="139">
        <f t="shared" si="11"/>
        <v>1225099.56</v>
      </c>
      <c r="L719" s="158">
        <v>102091.63</v>
      </c>
      <c r="M719" s="159"/>
    </row>
    <row r="720" spans="1:13" s="160" customFormat="1" ht="12.95" customHeight="1" x14ac:dyDescent="0.25">
      <c r="A720" s="305"/>
      <c r="B720" s="153">
        <v>3403</v>
      </c>
      <c r="C720" s="154">
        <v>7</v>
      </c>
      <c r="D720" s="155" t="s">
        <v>1906</v>
      </c>
      <c r="E720" s="155" t="s">
        <v>1907</v>
      </c>
      <c r="F720" s="155" t="s">
        <v>1908</v>
      </c>
      <c r="G720" s="144" t="s">
        <v>12</v>
      </c>
      <c r="H720" s="145" t="s">
        <v>13</v>
      </c>
      <c r="I720" s="156">
        <v>0.93069999999999997</v>
      </c>
      <c r="J720" s="157">
        <v>503159.7</v>
      </c>
      <c r="K720" s="139">
        <f t="shared" si="11"/>
        <v>1207583.28</v>
      </c>
      <c r="L720" s="158">
        <v>100631.94</v>
      </c>
      <c r="M720" s="159"/>
    </row>
    <row r="721" spans="1:13" s="160" customFormat="1" ht="12.95" customHeight="1" x14ac:dyDescent="0.25">
      <c r="A721" s="305"/>
      <c r="B721" s="153">
        <v>3407</v>
      </c>
      <c r="C721" s="154">
        <v>8</v>
      </c>
      <c r="D721" s="155" t="s">
        <v>1909</v>
      </c>
      <c r="E721" s="155" t="s">
        <v>1910</v>
      </c>
      <c r="F721" s="155" t="s">
        <v>1911</v>
      </c>
      <c r="G721" s="144" t="s">
        <v>12</v>
      </c>
      <c r="H721" s="145" t="s">
        <v>13</v>
      </c>
      <c r="I721" s="156">
        <v>0.94289999999999996</v>
      </c>
      <c r="J721" s="157">
        <v>509755.3</v>
      </c>
      <c r="K721" s="139">
        <f t="shared" si="11"/>
        <v>1223412.72</v>
      </c>
      <c r="L721" s="158">
        <v>101951.06</v>
      </c>
      <c r="M721" s="159"/>
    </row>
    <row r="722" spans="1:13" s="160" customFormat="1" ht="12.95" customHeight="1" x14ac:dyDescent="0.25">
      <c r="A722" s="305"/>
      <c r="B722" s="153">
        <v>3418</v>
      </c>
      <c r="C722" s="154">
        <v>9</v>
      </c>
      <c r="D722" s="155" t="s">
        <v>1912</v>
      </c>
      <c r="E722" s="155" t="s">
        <v>1913</v>
      </c>
      <c r="F722" s="155" t="s">
        <v>142</v>
      </c>
      <c r="G722" s="144" t="s">
        <v>12</v>
      </c>
      <c r="H722" s="145" t="s">
        <v>13</v>
      </c>
      <c r="I722" s="156">
        <v>0.94969999999999999</v>
      </c>
      <c r="J722" s="157">
        <v>513431.55</v>
      </c>
      <c r="K722" s="139">
        <f t="shared" si="11"/>
        <v>1232235.72</v>
      </c>
      <c r="L722" s="158">
        <v>102686.31</v>
      </c>
      <c r="M722" s="159"/>
    </row>
    <row r="723" spans="1:13" s="160" customFormat="1" ht="12.95" customHeight="1" x14ac:dyDescent="0.25">
      <c r="A723" s="305"/>
      <c r="B723" s="153">
        <v>3408</v>
      </c>
      <c r="C723" s="154">
        <v>10</v>
      </c>
      <c r="D723" s="162" t="s">
        <v>1914</v>
      </c>
      <c r="E723" s="162" t="s">
        <v>1915</v>
      </c>
      <c r="F723" s="162" t="s">
        <v>1916</v>
      </c>
      <c r="G723" s="144" t="s">
        <v>12</v>
      </c>
      <c r="H723" s="145" t="s">
        <v>13</v>
      </c>
      <c r="I723" s="156">
        <v>0.94489999999999996</v>
      </c>
      <c r="J723" s="157">
        <v>510836.55</v>
      </c>
      <c r="K723" s="139">
        <f t="shared" si="11"/>
        <v>1226007.72</v>
      </c>
      <c r="L723" s="158">
        <v>102167.31</v>
      </c>
      <c r="M723" s="159"/>
    </row>
    <row r="724" spans="1:13" s="160" customFormat="1" ht="12.95" customHeight="1" x14ac:dyDescent="0.25">
      <c r="A724" s="305"/>
      <c r="B724" s="153">
        <v>3419</v>
      </c>
      <c r="C724" s="154">
        <v>11</v>
      </c>
      <c r="D724" s="155" t="s">
        <v>1917</v>
      </c>
      <c r="E724" s="155" t="s">
        <v>1918</v>
      </c>
      <c r="F724" s="155" t="s">
        <v>1919</v>
      </c>
      <c r="G724" s="144" t="s">
        <v>12</v>
      </c>
      <c r="H724" s="145" t="s">
        <v>13</v>
      </c>
      <c r="I724" s="156">
        <v>0.94469999999999998</v>
      </c>
      <c r="J724" s="157">
        <v>510728.45</v>
      </c>
      <c r="K724" s="139">
        <f t="shared" si="11"/>
        <v>1225748.28</v>
      </c>
      <c r="L724" s="158">
        <v>102145.69</v>
      </c>
      <c r="M724" s="159"/>
    </row>
    <row r="725" spans="1:13" s="160" customFormat="1" ht="12.95" customHeight="1" x14ac:dyDescent="0.25">
      <c r="A725" s="305"/>
      <c r="B725" s="153">
        <v>3415</v>
      </c>
      <c r="C725" s="154">
        <v>12</v>
      </c>
      <c r="D725" s="155" t="s">
        <v>1920</v>
      </c>
      <c r="E725" s="155" t="s">
        <v>1921</v>
      </c>
      <c r="F725" s="155" t="s">
        <v>1922</v>
      </c>
      <c r="G725" s="144" t="s">
        <v>12</v>
      </c>
      <c r="H725" s="145" t="s">
        <v>13</v>
      </c>
      <c r="I725" s="156">
        <v>0.9577</v>
      </c>
      <c r="J725" s="157">
        <v>517756.55</v>
      </c>
      <c r="K725" s="139">
        <f t="shared" si="11"/>
        <v>1242615.72</v>
      </c>
      <c r="L725" s="158">
        <v>103551.31</v>
      </c>
      <c r="M725" s="159"/>
    </row>
    <row r="726" spans="1:13" s="160" customFormat="1" ht="12.95" customHeight="1" x14ac:dyDescent="0.25">
      <c r="A726" s="305"/>
      <c r="B726" s="153">
        <v>3411</v>
      </c>
      <c r="C726" s="154">
        <v>13</v>
      </c>
      <c r="D726" s="155" t="s">
        <v>1923</v>
      </c>
      <c r="E726" s="155" t="s">
        <v>1924</v>
      </c>
      <c r="F726" s="155" t="s">
        <v>1925</v>
      </c>
      <c r="G726" s="144" t="s">
        <v>12</v>
      </c>
      <c r="H726" s="145" t="s">
        <v>13</v>
      </c>
      <c r="I726" s="156">
        <v>0.98580000000000001</v>
      </c>
      <c r="J726" s="157">
        <v>532948.15</v>
      </c>
      <c r="K726" s="139">
        <f t="shared" si="11"/>
        <v>1279075.56</v>
      </c>
      <c r="L726" s="158">
        <v>106589.63</v>
      </c>
      <c r="M726" s="159"/>
    </row>
    <row r="727" spans="1:13" s="160" customFormat="1" ht="12.95" customHeight="1" x14ac:dyDescent="0.25">
      <c r="A727" s="305"/>
      <c r="B727" s="153">
        <v>3414</v>
      </c>
      <c r="C727" s="154">
        <v>14</v>
      </c>
      <c r="D727" s="155" t="s">
        <v>1926</v>
      </c>
      <c r="E727" s="155" t="s">
        <v>1927</v>
      </c>
      <c r="F727" s="155" t="s">
        <v>1928</v>
      </c>
      <c r="G727" s="144" t="s">
        <v>12</v>
      </c>
      <c r="H727" s="145" t="s">
        <v>13</v>
      </c>
      <c r="I727" s="156">
        <v>0.95089999999999997</v>
      </c>
      <c r="J727" s="157">
        <v>514080.3</v>
      </c>
      <c r="K727" s="139">
        <f t="shared" si="11"/>
        <v>1233792.72</v>
      </c>
      <c r="L727" s="158">
        <v>102816.06</v>
      </c>
      <c r="M727" s="159"/>
    </row>
    <row r="728" spans="1:13" s="160" customFormat="1" ht="12.95" customHeight="1" x14ac:dyDescent="0.25">
      <c r="A728" s="305"/>
      <c r="B728" s="153">
        <v>3400</v>
      </c>
      <c r="C728" s="154">
        <v>15</v>
      </c>
      <c r="D728" s="155" t="s">
        <v>1929</v>
      </c>
      <c r="E728" s="155" t="s">
        <v>1930</v>
      </c>
      <c r="F728" s="155" t="s">
        <v>1931</v>
      </c>
      <c r="G728" s="144" t="s">
        <v>12</v>
      </c>
      <c r="H728" s="145" t="s">
        <v>13</v>
      </c>
      <c r="I728" s="156">
        <v>0.98580000000000001</v>
      </c>
      <c r="J728" s="157">
        <v>532948.15</v>
      </c>
      <c r="K728" s="139">
        <f t="shared" si="11"/>
        <v>1279075.56</v>
      </c>
      <c r="L728" s="158">
        <v>106589.63</v>
      </c>
      <c r="M728" s="159"/>
    </row>
    <row r="729" spans="1:13" s="160" customFormat="1" ht="12.95" customHeight="1" x14ac:dyDescent="0.25">
      <c r="A729" s="305"/>
      <c r="B729" s="153">
        <v>3424</v>
      </c>
      <c r="C729" s="154">
        <v>16</v>
      </c>
      <c r="D729" s="155" t="s">
        <v>1932</v>
      </c>
      <c r="E729" s="155" t="s">
        <v>1933</v>
      </c>
      <c r="F729" s="155" t="s">
        <v>1934</v>
      </c>
      <c r="G729" s="144" t="s">
        <v>12</v>
      </c>
      <c r="H729" s="145" t="s">
        <v>13</v>
      </c>
      <c r="I729" s="156">
        <v>0.93669999999999998</v>
      </c>
      <c r="J729" s="157">
        <v>506403.45</v>
      </c>
      <c r="K729" s="139">
        <f t="shared" si="11"/>
        <v>1215368.28</v>
      </c>
      <c r="L729" s="158">
        <v>101280.69</v>
      </c>
      <c r="M729" s="159"/>
    </row>
    <row r="730" spans="1:13" s="160" customFormat="1" ht="12.95" customHeight="1" x14ac:dyDescent="0.25">
      <c r="A730" s="305"/>
      <c r="B730" s="153">
        <v>3428</v>
      </c>
      <c r="C730" s="154">
        <v>17</v>
      </c>
      <c r="D730" s="155" t="s">
        <v>1935</v>
      </c>
      <c r="E730" s="155" t="s">
        <v>1936</v>
      </c>
      <c r="F730" s="155" t="s">
        <v>1937</v>
      </c>
      <c r="G730" s="144" t="s">
        <v>12</v>
      </c>
      <c r="H730" s="145" t="s">
        <v>13</v>
      </c>
      <c r="I730" s="156">
        <v>0.93620000000000003</v>
      </c>
      <c r="J730" s="157">
        <v>506133.15</v>
      </c>
      <c r="K730" s="139">
        <f t="shared" si="11"/>
        <v>1214719.56</v>
      </c>
      <c r="L730" s="158">
        <v>101226.63</v>
      </c>
      <c r="M730" s="159"/>
    </row>
    <row r="731" spans="1:13" s="160" customFormat="1" ht="12.95" customHeight="1" x14ac:dyDescent="0.25">
      <c r="A731" s="305"/>
      <c r="B731" s="153">
        <v>3434</v>
      </c>
      <c r="C731" s="154">
        <v>18</v>
      </c>
      <c r="D731" s="155" t="s">
        <v>1938</v>
      </c>
      <c r="E731" s="155" t="s">
        <v>1939</v>
      </c>
      <c r="F731" s="155" t="s">
        <v>1940</v>
      </c>
      <c r="G731" s="144" t="s">
        <v>12</v>
      </c>
      <c r="H731" s="145" t="s">
        <v>13</v>
      </c>
      <c r="I731" s="156">
        <v>0.94669999999999999</v>
      </c>
      <c r="J731" s="157">
        <v>511809.7</v>
      </c>
      <c r="K731" s="139">
        <f t="shared" si="11"/>
        <v>1228343.28</v>
      </c>
      <c r="L731" s="158">
        <v>102361.94</v>
      </c>
      <c r="M731" s="159"/>
    </row>
    <row r="732" spans="1:13" s="160" customFormat="1" ht="12.95" customHeight="1" x14ac:dyDescent="0.25">
      <c r="A732" s="305"/>
      <c r="B732" s="153">
        <v>3435</v>
      </c>
      <c r="C732" s="154">
        <v>19</v>
      </c>
      <c r="D732" s="155" t="s">
        <v>1941</v>
      </c>
      <c r="E732" s="155" t="s">
        <v>1942</v>
      </c>
      <c r="F732" s="155" t="s">
        <v>1943</v>
      </c>
      <c r="G732" s="144" t="s">
        <v>12</v>
      </c>
      <c r="H732" s="145" t="s">
        <v>13</v>
      </c>
      <c r="I732" s="156">
        <v>0.94589999999999996</v>
      </c>
      <c r="J732" s="157">
        <v>511377.2</v>
      </c>
      <c r="K732" s="139">
        <f t="shared" si="11"/>
        <v>1227305.28</v>
      </c>
      <c r="L732" s="158">
        <v>102275.44</v>
      </c>
      <c r="M732" s="159"/>
    </row>
    <row r="733" spans="1:13" s="160" customFormat="1" ht="12.95" customHeight="1" x14ac:dyDescent="0.25">
      <c r="A733" s="305"/>
      <c r="B733" s="153">
        <v>3430</v>
      </c>
      <c r="C733" s="154">
        <v>20</v>
      </c>
      <c r="D733" s="155" t="s">
        <v>1944</v>
      </c>
      <c r="E733" s="155" t="s">
        <v>1945</v>
      </c>
      <c r="F733" s="155" t="s">
        <v>1946</v>
      </c>
      <c r="G733" s="144" t="s">
        <v>12</v>
      </c>
      <c r="H733" s="145" t="s">
        <v>13</v>
      </c>
      <c r="I733" s="156">
        <v>0.98580000000000001</v>
      </c>
      <c r="J733" s="157">
        <v>532948.15</v>
      </c>
      <c r="K733" s="139">
        <f t="shared" si="11"/>
        <v>1279075.56</v>
      </c>
      <c r="L733" s="158">
        <v>106589.63</v>
      </c>
      <c r="M733" s="159"/>
    </row>
    <row r="734" spans="1:13" s="160" customFormat="1" ht="12.95" customHeight="1" x14ac:dyDescent="0.25">
      <c r="A734" s="305"/>
      <c r="B734" s="153">
        <v>3409</v>
      </c>
      <c r="C734" s="154">
        <v>21</v>
      </c>
      <c r="D734" s="162" t="s">
        <v>1947</v>
      </c>
      <c r="E734" s="162" t="s">
        <v>1948</v>
      </c>
      <c r="F734" s="162" t="s">
        <v>1949</v>
      </c>
      <c r="G734" s="150" t="s">
        <v>12</v>
      </c>
      <c r="H734" s="145" t="s">
        <v>13</v>
      </c>
      <c r="I734" s="156">
        <v>0.99360000000000004</v>
      </c>
      <c r="J734" s="157">
        <v>537165</v>
      </c>
      <c r="K734" s="139">
        <f t="shared" si="11"/>
        <v>1289196</v>
      </c>
      <c r="L734" s="158">
        <v>107433</v>
      </c>
      <c r="M734" s="159"/>
    </row>
    <row r="735" spans="1:13" s="160" customFormat="1" ht="12.95" customHeight="1" x14ac:dyDescent="0.25">
      <c r="A735" s="305"/>
      <c r="B735" s="153">
        <v>3404</v>
      </c>
      <c r="C735" s="154">
        <v>22</v>
      </c>
      <c r="D735" s="162" t="s">
        <v>1950</v>
      </c>
      <c r="E735" s="162" t="s">
        <v>1951</v>
      </c>
      <c r="F735" s="162" t="s">
        <v>1952</v>
      </c>
      <c r="G735" s="144" t="s">
        <v>12</v>
      </c>
      <c r="H735" s="145" t="s">
        <v>13</v>
      </c>
      <c r="I735" s="156">
        <v>0.94269999999999998</v>
      </c>
      <c r="J735" s="157">
        <v>509647.2</v>
      </c>
      <c r="K735" s="139">
        <f t="shared" si="11"/>
        <v>1223153.28</v>
      </c>
      <c r="L735" s="158">
        <v>101929.44</v>
      </c>
      <c r="M735" s="159"/>
    </row>
    <row r="736" spans="1:13" s="160" customFormat="1" ht="12.95" customHeight="1" x14ac:dyDescent="0.25">
      <c r="A736" s="305"/>
      <c r="B736" s="153">
        <v>3406</v>
      </c>
      <c r="C736" s="154">
        <v>23</v>
      </c>
      <c r="D736" s="162" t="s">
        <v>1953</v>
      </c>
      <c r="E736" s="162" t="s">
        <v>1954</v>
      </c>
      <c r="F736" s="162" t="s">
        <v>1955</v>
      </c>
      <c r="G736" s="144" t="s">
        <v>12</v>
      </c>
      <c r="H736" s="145" t="s">
        <v>13</v>
      </c>
      <c r="I736" s="156">
        <v>0.95369999999999999</v>
      </c>
      <c r="J736" s="157">
        <v>515594.05</v>
      </c>
      <c r="K736" s="139">
        <f t="shared" si="11"/>
        <v>1237425.72</v>
      </c>
      <c r="L736" s="158">
        <v>103118.81</v>
      </c>
      <c r="M736" s="159"/>
    </row>
    <row r="737" spans="1:13" s="160" customFormat="1" ht="12.95" customHeight="1" x14ac:dyDescent="0.25">
      <c r="A737" s="305"/>
      <c r="B737" s="153">
        <v>3433</v>
      </c>
      <c r="C737" s="154">
        <v>24</v>
      </c>
      <c r="D737" s="155" t="s">
        <v>1956</v>
      </c>
      <c r="E737" s="155" t="s">
        <v>1957</v>
      </c>
      <c r="F737" s="155" t="s">
        <v>1958</v>
      </c>
      <c r="G737" s="144" t="s">
        <v>12</v>
      </c>
      <c r="H737" s="145" t="s">
        <v>13</v>
      </c>
      <c r="I737" s="156">
        <v>0.94569999999999999</v>
      </c>
      <c r="J737" s="157">
        <v>511269.05</v>
      </c>
      <c r="K737" s="139">
        <f t="shared" si="11"/>
        <v>1227045.72</v>
      </c>
      <c r="L737" s="158">
        <v>102253.81</v>
      </c>
      <c r="M737" s="159"/>
    </row>
    <row r="738" spans="1:13" s="160" customFormat="1" ht="12.95" customHeight="1" x14ac:dyDescent="0.25">
      <c r="A738" s="305"/>
      <c r="B738" s="153">
        <v>3420</v>
      </c>
      <c r="C738" s="154">
        <v>25</v>
      </c>
      <c r="D738" s="162" t="s">
        <v>1959</v>
      </c>
      <c r="E738" s="162" t="s">
        <v>1960</v>
      </c>
      <c r="F738" s="162" t="s">
        <v>1961</v>
      </c>
      <c r="G738" s="144" t="s">
        <v>12</v>
      </c>
      <c r="H738" s="145" t="s">
        <v>13</v>
      </c>
      <c r="I738" s="156">
        <v>0.99309999999999998</v>
      </c>
      <c r="J738" s="157">
        <v>536894.69999999995</v>
      </c>
      <c r="K738" s="139">
        <f t="shared" si="11"/>
        <v>1288547.28</v>
      </c>
      <c r="L738" s="158">
        <v>107378.94</v>
      </c>
      <c r="M738" s="159"/>
    </row>
    <row r="739" spans="1:13" s="160" customFormat="1" ht="12.95" customHeight="1" x14ac:dyDescent="0.25">
      <c r="A739" s="305"/>
      <c r="B739" s="153">
        <v>3423</v>
      </c>
      <c r="C739" s="154">
        <v>26</v>
      </c>
      <c r="D739" s="162" t="s">
        <v>1962</v>
      </c>
      <c r="E739" s="162" t="s">
        <v>1963</v>
      </c>
      <c r="F739" s="162" t="s">
        <v>1964</v>
      </c>
      <c r="G739" s="144" t="s">
        <v>12</v>
      </c>
      <c r="H739" s="145" t="s">
        <v>13</v>
      </c>
      <c r="I739" s="156">
        <v>0.9597</v>
      </c>
      <c r="J739" s="157">
        <v>518837.8</v>
      </c>
      <c r="K739" s="139">
        <f t="shared" si="11"/>
        <v>1245210.72</v>
      </c>
      <c r="L739" s="158">
        <v>103767.56</v>
      </c>
      <c r="M739" s="159"/>
    </row>
    <row r="740" spans="1:13" s="160" customFormat="1" ht="12.95" customHeight="1" x14ac:dyDescent="0.25">
      <c r="A740" s="305"/>
      <c r="B740" s="153">
        <v>3426</v>
      </c>
      <c r="C740" s="154">
        <v>27</v>
      </c>
      <c r="D740" s="155" t="s">
        <v>1965</v>
      </c>
      <c r="E740" s="155" t="s">
        <v>1966</v>
      </c>
      <c r="F740" s="155" t="s">
        <v>1967</v>
      </c>
      <c r="G740" s="144" t="s">
        <v>12</v>
      </c>
      <c r="H740" s="145" t="s">
        <v>13</v>
      </c>
      <c r="I740" s="156">
        <v>0.94289999999999996</v>
      </c>
      <c r="J740" s="157">
        <v>509755.3</v>
      </c>
      <c r="K740" s="139">
        <f t="shared" si="11"/>
        <v>1223412.72</v>
      </c>
      <c r="L740" s="158">
        <v>101951.06</v>
      </c>
      <c r="M740" s="159"/>
    </row>
    <row r="741" spans="1:13" s="160" customFormat="1" ht="12.95" customHeight="1" x14ac:dyDescent="0.25">
      <c r="A741" s="305"/>
      <c r="B741" s="153">
        <v>3427</v>
      </c>
      <c r="C741" s="154">
        <v>28</v>
      </c>
      <c r="D741" s="155" t="s">
        <v>1968</v>
      </c>
      <c r="E741" s="155" t="s">
        <v>1969</v>
      </c>
      <c r="F741" s="155" t="s">
        <v>1970</v>
      </c>
      <c r="G741" s="144" t="s">
        <v>12</v>
      </c>
      <c r="H741" s="145" t="s">
        <v>13</v>
      </c>
      <c r="I741" s="156">
        <v>0.55420000000000003</v>
      </c>
      <c r="J741" s="157">
        <v>282941.52</v>
      </c>
      <c r="K741" s="139">
        <f t="shared" si="11"/>
        <v>702401.68</v>
      </c>
      <c r="L741" s="158">
        <v>59922.879999999997</v>
      </c>
      <c r="M741" s="41"/>
    </row>
    <row r="742" spans="1:13" s="160" customFormat="1" ht="12.95" customHeight="1" x14ac:dyDescent="0.25">
      <c r="A742" s="305"/>
      <c r="B742" s="153">
        <v>3431</v>
      </c>
      <c r="C742" s="154">
        <v>29</v>
      </c>
      <c r="D742" s="155" t="s">
        <v>1971</v>
      </c>
      <c r="E742" s="155" t="s">
        <v>1972</v>
      </c>
      <c r="F742" s="155" t="s">
        <v>1973</v>
      </c>
      <c r="G742" s="144" t="s">
        <v>12</v>
      </c>
      <c r="H742" s="145" t="s">
        <v>13</v>
      </c>
      <c r="I742" s="156">
        <v>0.98580000000000001</v>
      </c>
      <c r="J742" s="157">
        <v>532948.15</v>
      </c>
      <c r="K742" s="139">
        <f t="shared" si="11"/>
        <v>1279075.56</v>
      </c>
      <c r="L742" s="158">
        <v>106589.63</v>
      </c>
      <c r="M742" s="159"/>
    </row>
    <row r="743" spans="1:13" s="160" customFormat="1" ht="12.95" customHeight="1" x14ac:dyDescent="0.25">
      <c r="A743" s="305"/>
      <c r="B743" s="153">
        <v>3425</v>
      </c>
      <c r="C743" s="154">
        <v>30</v>
      </c>
      <c r="D743" s="155" t="s">
        <v>1974</v>
      </c>
      <c r="E743" s="155" t="s">
        <v>1975</v>
      </c>
      <c r="F743" s="155" t="s">
        <v>1976</v>
      </c>
      <c r="G743" s="144" t="s">
        <v>12</v>
      </c>
      <c r="H743" s="145" t="s">
        <v>13</v>
      </c>
      <c r="I743" s="156">
        <v>0.94289999999999996</v>
      </c>
      <c r="J743" s="157">
        <v>509755.3</v>
      </c>
      <c r="K743" s="139">
        <f t="shared" si="11"/>
        <v>1223412.72</v>
      </c>
      <c r="L743" s="158">
        <v>101951.06</v>
      </c>
      <c r="M743" s="159"/>
    </row>
    <row r="744" spans="1:13" s="160" customFormat="1" ht="12.95" customHeight="1" x14ac:dyDescent="0.25">
      <c r="A744" s="305"/>
      <c r="B744" s="153">
        <v>3421</v>
      </c>
      <c r="C744" s="154">
        <v>31</v>
      </c>
      <c r="D744" s="155" t="s">
        <v>1977</v>
      </c>
      <c r="E744" s="155" t="s">
        <v>1978</v>
      </c>
      <c r="F744" s="155" t="s">
        <v>1979</v>
      </c>
      <c r="G744" s="144" t="s">
        <v>12</v>
      </c>
      <c r="H744" s="145" t="s">
        <v>13</v>
      </c>
      <c r="I744" s="156">
        <v>0.9627</v>
      </c>
      <c r="J744" s="157">
        <v>520459.7</v>
      </c>
      <c r="K744" s="139">
        <f t="shared" si="11"/>
        <v>1249103.28</v>
      </c>
      <c r="L744" s="158">
        <v>104091.94</v>
      </c>
      <c r="M744" s="159"/>
    </row>
    <row r="745" spans="1:13" s="160" customFormat="1" ht="12.95" customHeight="1" x14ac:dyDescent="0.25">
      <c r="A745" s="305"/>
      <c r="B745" s="153">
        <v>3401</v>
      </c>
      <c r="C745" s="154">
        <v>32</v>
      </c>
      <c r="D745" s="162" t="s">
        <v>1980</v>
      </c>
      <c r="E745" s="162" t="s">
        <v>1981</v>
      </c>
      <c r="F745" s="162" t="s">
        <v>1982</v>
      </c>
      <c r="G745" s="144" t="s">
        <v>12</v>
      </c>
      <c r="H745" s="145" t="s">
        <v>13</v>
      </c>
      <c r="I745" s="156">
        <v>0.9718</v>
      </c>
      <c r="J745" s="157">
        <v>525379.4</v>
      </c>
      <c r="K745" s="139">
        <f t="shared" si="11"/>
        <v>1260910.56</v>
      </c>
      <c r="L745" s="158">
        <v>105075.88</v>
      </c>
      <c r="M745" s="159"/>
    </row>
    <row r="746" spans="1:13" s="160" customFormat="1" ht="12.95" customHeight="1" x14ac:dyDescent="0.25">
      <c r="A746" s="305"/>
      <c r="B746" s="153">
        <v>3417</v>
      </c>
      <c r="C746" s="154">
        <v>33</v>
      </c>
      <c r="D746" s="162" t="s">
        <v>5693</v>
      </c>
      <c r="E746" s="162" t="s">
        <v>5694</v>
      </c>
      <c r="F746" s="162" t="s">
        <v>5695</v>
      </c>
      <c r="G746" s="144" t="s">
        <v>12</v>
      </c>
      <c r="H746" s="145" t="s">
        <v>13</v>
      </c>
      <c r="I746" s="156">
        <v>0.94420000000000004</v>
      </c>
      <c r="J746" s="157">
        <v>306274.89</v>
      </c>
      <c r="K746" s="139">
        <f t="shared" si="11"/>
        <v>1020916.3</v>
      </c>
      <c r="L746" s="158">
        <v>102091.63</v>
      </c>
      <c r="M746" s="159"/>
    </row>
    <row r="747" spans="1:13" s="160" customFormat="1" ht="12.95" customHeight="1" x14ac:dyDescent="0.25">
      <c r="A747" s="306"/>
      <c r="B747" s="153">
        <v>3422</v>
      </c>
      <c r="C747" s="154">
        <v>34</v>
      </c>
      <c r="D747" s="155" t="s">
        <v>1983</v>
      </c>
      <c r="E747" s="155" t="s">
        <v>1984</v>
      </c>
      <c r="F747" s="155" t="s">
        <v>1985</v>
      </c>
      <c r="G747" s="144" t="s">
        <v>12</v>
      </c>
      <c r="H747" s="145" t="s">
        <v>13</v>
      </c>
      <c r="I747" s="156">
        <v>0.9617</v>
      </c>
      <c r="J747" s="157">
        <v>519919.05</v>
      </c>
      <c r="K747" s="139">
        <f t="shared" si="11"/>
        <v>1247805.72</v>
      </c>
      <c r="L747" s="158">
        <v>103983.81</v>
      </c>
      <c r="M747" s="159"/>
    </row>
    <row r="748" spans="1:13" s="160" customFormat="1" ht="12.95" customHeight="1" x14ac:dyDescent="0.25">
      <c r="A748" s="290" t="s">
        <v>1986</v>
      </c>
      <c r="B748" s="163"/>
      <c r="C748" s="154"/>
      <c r="D748" s="135" t="s">
        <v>126</v>
      </c>
      <c r="E748" s="155"/>
      <c r="F748" s="155"/>
      <c r="G748" s="144"/>
      <c r="H748" s="145"/>
      <c r="I748" s="156"/>
      <c r="J748" s="157"/>
      <c r="K748" s="139"/>
      <c r="L748" s="158"/>
      <c r="M748" s="159"/>
    </row>
    <row r="749" spans="1:13" s="160" customFormat="1" ht="12.95" customHeight="1" x14ac:dyDescent="0.25">
      <c r="A749" s="291"/>
      <c r="B749" s="153">
        <v>2046</v>
      </c>
      <c r="C749" s="154">
        <v>1</v>
      </c>
      <c r="D749" s="155" t="s">
        <v>1987</v>
      </c>
      <c r="E749" s="155" t="s">
        <v>1988</v>
      </c>
      <c r="F749" s="155" t="s">
        <v>1989</v>
      </c>
      <c r="G749" s="144" t="s">
        <v>130</v>
      </c>
      <c r="H749" s="145" t="s">
        <v>13</v>
      </c>
      <c r="I749" s="156">
        <v>0.56759999999999999</v>
      </c>
      <c r="J749" s="157">
        <v>152359.88</v>
      </c>
      <c r="K749" s="139">
        <f t="shared" si="11"/>
        <v>367177.56</v>
      </c>
      <c r="L749" s="158">
        <v>30688.240000000002</v>
      </c>
      <c r="M749" s="159"/>
    </row>
    <row r="750" spans="1:13" s="160" customFormat="1" ht="12.95" customHeight="1" x14ac:dyDescent="0.25">
      <c r="A750" s="291"/>
      <c r="B750" s="153">
        <v>2055</v>
      </c>
      <c r="C750" s="154">
        <v>2</v>
      </c>
      <c r="D750" s="155" t="s">
        <v>1990</v>
      </c>
      <c r="E750" s="155" t="s">
        <v>1991</v>
      </c>
      <c r="F750" s="155" t="s">
        <v>1992</v>
      </c>
      <c r="G750" s="144" t="s">
        <v>130</v>
      </c>
      <c r="H750" s="145" t="s">
        <v>13</v>
      </c>
      <c r="I750" s="156">
        <v>0.96460000000000001</v>
      </c>
      <c r="J750" s="157">
        <v>259682.19</v>
      </c>
      <c r="K750" s="139">
        <f t="shared" si="11"/>
        <v>624751.16</v>
      </c>
      <c r="L750" s="158">
        <v>52152.71</v>
      </c>
      <c r="M750" s="159"/>
    </row>
    <row r="751" spans="1:13" s="160" customFormat="1" ht="12.95" customHeight="1" x14ac:dyDescent="0.25">
      <c r="A751" s="291"/>
      <c r="B751" s="153">
        <v>2024</v>
      </c>
      <c r="C751" s="154">
        <v>3</v>
      </c>
      <c r="D751" s="162" t="s">
        <v>1993</v>
      </c>
      <c r="E751" s="162" t="s">
        <v>1994</v>
      </c>
      <c r="F751" s="162" t="s">
        <v>1995</v>
      </c>
      <c r="G751" s="144" t="s">
        <v>130</v>
      </c>
      <c r="H751" s="145" t="s">
        <v>13</v>
      </c>
      <c r="I751" s="156">
        <v>0.9466</v>
      </c>
      <c r="J751" s="157">
        <v>254816.19</v>
      </c>
      <c r="K751" s="139">
        <f t="shared" si="11"/>
        <v>613072.76</v>
      </c>
      <c r="L751" s="158">
        <v>51179.51</v>
      </c>
      <c r="M751" s="159"/>
    </row>
    <row r="752" spans="1:13" s="160" customFormat="1" ht="12.95" customHeight="1" x14ac:dyDescent="0.25">
      <c r="A752" s="291"/>
      <c r="B752" s="153">
        <v>2023</v>
      </c>
      <c r="C752" s="154">
        <v>4</v>
      </c>
      <c r="D752" s="155" t="s">
        <v>1996</v>
      </c>
      <c r="E752" s="155" t="s">
        <v>1997</v>
      </c>
      <c r="F752" s="155" t="s">
        <v>1998</v>
      </c>
      <c r="G752" s="144" t="s">
        <v>130</v>
      </c>
      <c r="H752" s="145" t="s">
        <v>13</v>
      </c>
      <c r="I752" s="156">
        <v>0.93359999999999999</v>
      </c>
      <c r="J752" s="157">
        <v>251301.88</v>
      </c>
      <c r="K752" s="139">
        <f t="shared" si="11"/>
        <v>604638.36</v>
      </c>
      <c r="L752" s="158">
        <v>50476.639999999999</v>
      </c>
      <c r="M752" s="159"/>
    </row>
    <row r="753" spans="1:13" s="160" customFormat="1" ht="12.95" customHeight="1" x14ac:dyDescent="0.25">
      <c r="A753" s="291"/>
      <c r="B753" s="153">
        <v>2050</v>
      </c>
      <c r="C753" s="154">
        <v>5</v>
      </c>
      <c r="D753" s="155" t="s">
        <v>1999</v>
      </c>
      <c r="E753" s="155" t="s">
        <v>2000</v>
      </c>
      <c r="F753" s="155" t="s">
        <v>2001</v>
      </c>
      <c r="G753" s="144" t="s">
        <v>130</v>
      </c>
      <c r="H753" s="145" t="s">
        <v>13</v>
      </c>
      <c r="I753" s="156">
        <v>0.94410000000000005</v>
      </c>
      <c r="J753" s="157">
        <v>254140.38</v>
      </c>
      <c r="K753" s="139">
        <f t="shared" si="11"/>
        <v>611450.76</v>
      </c>
      <c r="L753" s="158">
        <v>51044.34</v>
      </c>
      <c r="M753" s="159"/>
    </row>
    <row r="754" spans="1:13" s="160" customFormat="1" ht="12.95" customHeight="1" x14ac:dyDescent="0.25">
      <c r="A754" s="291"/>
      <c r="B754" s="153">
        <v>2031</v>
      </c>
      <c r="C754" s="154">
        <v>6</v>
      </c>
      <c r="D754" s="155" t="s">
        <v>2002</v>
      </c>
      <c r="E754" s="155" t="s">
        <v>2003</v>
      </c>
      <c r="F754" s="155" t="s">
        <v>2004</v>
      </c>
      <c r="G754" s="144" t="s">
        <v>130</v>
      </c>
      <c r="H754" s="145" t="s">
        <v>13</v>
      </c>
      <c r="I754" s="156">
        <v>0.97060000000000002</v>
      </c>
      <c r="J754" s="157">
        <v>261304.19</v>
      </c>
      <c r="K754" s="139">
        <f t="shared" si="11"/>
        <v>628643.96</v>
      </c>
      <c r="L754" s="158">
        <v>52477.11</v>
      </c>
      <c r="M754" s="159"/>
    </row>
    <row r="755" spans="1:13" s="160" customFormat="1" ht="12.95" customHeight="1" x14ac:dyDescent="0.25">
      <c r="A755" s="291"/>
      <c r="B755" s="153">
        <v>2010</v>
      </c>
      <c r="C755" s="154">
        <v>7</v>
      </c>
      <c r="D755" s="155" t="s">
        <v>2005</v>
      </c>
      <c r="E755" s="155" t="s">
        <v>2006</v>
      </c>
      <c r="F755" s="155" t="s">
        <v>2007</v>
      </c>
      <c r="G755" s="144" t="s">
        <v>130</v>
      </c>
      <c r="H755" s="145" t="s">
        <v>13</v>
      </c>
      <c r="I755" s="156">
        <v>0.97060000000000002</v>
      </c>
      <c r="J755" s="157">
        <v>261304.19</v>
      </c>
      <c r="K755" s="139">
        <f t="shared" si="11"/>
        <v>628643.96</v>
      </c>
      <c r="L755" s="158">
        <v>52477.11</v>
      </c>
      <c r="M755" s="159"/>
    </row>
    <row r="756" spans="1:13" s="160" customFormat="1" ht="12.95" customHeight="1" x14ac:dyDescent="0.25">
      <c r="A756" s="291"/>
      <c r="B756" s="153"/>
      <c r="C756" s="154"/>
      <c r="D756" s="135" t="s">
        <v>11</v>
      </c>
      <c r="E756" s="155"/>
      <c r="F756" s="155"/>
      <c r="G756" s="144"/>
      <c r="H756" s="145"/>
      <c r="I756" s="156"/>
      <c r="J756" s="157"/>
      <c r="K756" s="139"/>
      <c r="L756" s="158"/>
      <c r="M756" s="159"/>
    </row>
    <row r="757" spans="1:13" s="160" customFormat="1" ht="12.95" customHeight="1" x14ac:dyDescent="0.25">
      <c r="A757" s="291"/>
      <c r="B757" s="153">
        <v>2013</v>
      </c>
      <c r="C757" s="154">
        <v>1</v>
      </c>
      <c r="D757" s="155" t="s">
        <v>2008</v>
      </c>
      <c r="E757" s="155" t="s">
        <v>2009</v>
      </c>
      <c r="F757" s="155" t="s">
        <v>604</v>
      </c>
      <c r="G757" s="144" t="s">
        <v>12</v>
      </c>
      <c r="H757" s="145" t="s">
        <v>13</v>
      </c>
      <c r="I757" s="156">
        <v>0.98699999999999999</v>
      </c>
      <c r="J757" s="157">
        <v>532299.38</v>
      </c>
      <c r="K757" s="139">
        <f t="shared" si="11"/>
        <v>1279335.04</v>
      </c>
      <c r="L757" s="158">
        <v>106719.38</v>
      </c>
      <c r="M757" s="159"/>
    </row>
    <row r="758" spans="1:13" s="160" customFormat="1" ht="12.95" customHeight="1" x14ac:dyDescent="0.25">
      <c r="A758" s="291"/>
      <c r="B758" s="153">
        <v>2035</v>
      </c>
      <c r="C758" s="154">
        <v>2</v>
      </c>
      <c r="D758" s="155" t="s">
        <v>113</v>
      </c>
      <c r="E758" s="155" t="s">
        <v>2010</v>
      </c>
      <c r="F758" s="155" t="s">
        <v>2011</v>
      </c>
      <c r="G758" s="144" t="s">
        <v>12</v>
      </c>
      <c r="H758" s="145" t="s">
        <v>13</v>
      </c>
      <c r="I758" s="156">
        <v>0</v>
      </c>
      <c r="J758" s="157">
        <v>313151.64</v>
      </c>
      <c r="K758" s="139">
        <f t="shared" si="11"/>
        <v>313151.64</v>
      </c>
      <c r="L758" s="158">
        <v>0</v>
      </c>
      <c r="M758" s="159" t="s">
        <v>5685</v>
      </c>
    </row>
    <row r="759" spans="1:13" s="160" customFormat="1" ht="12.95" customHeight="1" x14ac:dyDescent="0.25">
      <c r="A759" s="291"/>
      <c r="B759" s="153">
        <v>2012</v>
      </c>
      <c r="C759" s="154">
        <v>3</v>
      </c>
      <c r="D759" s="155" t="s">
        <v>2012</v>
      </c>
      <c r="E759" s="155" t="s">
        <v>2013</v>
      </c>
      <c r="F759" s="155" t="s">
        <v>2014</v>
      </c>
      <c r="G759" s="144" t="s">
        <v>12</v>
      </c>
      <c r="H759" s="145" t="s">
        <v>13</v>
      </c>
      <c r="I759" s="156">
        <v>0.97060000000000002</v>
      </c>
      <c r="J759" s="157">
        <v>522568.13</v>
      </c>
      <c r="K759" s="139">
        <f t="shared" si="11"/>
        <v>1257191.04</v>
      </c>
      <c r="L759" s="158">
        <v>104946.13</v>
      </c>
      <c r="M759" s="159"/>
    </row>
    <row r="760" spans="1:13" s="160" customFormat="1" ht="12.95" customHeight="1" x14ac:dyDescent="0.25">
      <c r="A760" s="291"/>
      <c r="B760" s="153">
        <v>2048</v>
      </c>
      <c r="C760" s="154">
        <v>4</v>
      </c>
      <c r="D760" s="155" t="s">
        <v>2015</v>
      </c>
      <c r="E760" s="155" t="s">
        <v>2016</v>
      </c>
      <c r="F760" s="155" t="s">
        <v>2017</v>
      </c>
      <c r="G760" s="144" t="s">
        <v>12</v>
      </c>
      <c r="H760" s="145" t="s">
        <v>13</v>
      </c>
      <c r="I760" s="156">
        <v>0.98480000000000001</v>
      </c>
      <c r="J760" s="157">
        <v>531542.5</v>
      </c>
      <c r="K760" s="139">
        <f t="shared" si="11"/>
        <v>1276913</v>
      </c>
      <c r="L760" s="158">
        <v>106481.5</v>
      </c>
      <c r="M760" s="159"/>
    </row>
    <row r="761" spans="1:13" s="160" customFormat="1" ht="12.95" customHeight="1" x14ac:dyDescent="0.25">
      <c r="A761" s="291"/>
      <c r="B761" s="153">
        <v>2034</v>
      </c>
      <c r="C761" s="154">
        <v>5</v>
      </c>
      <c r="D761" s="155" t="s">
        <v>2018</v>
      </c>
      <c r="E761" s="155" t="s">
        <v>2019</v>
      </c>
      <c r="F761" s="155" t="s">
        <v>2020</v>
      </c>
      <c r="G761" s="144" t="s">
        <v>12</v>
      </c>
      <c r="H761" s="145" t="s">
        <v>13</v>
      </c>
      <c r="I761" s="156">
        <v>0.97460000000000002</v>
      </c>
      <c r="J761" s="157">
        <v>524730.63</v>
      </c>
      <c r="K761" s="139">
        <f t="shared" si="11"/>
        <v>1262381.04</v>
      </c>
      <c r="L761" s="158">
        <v>105378.63</v>
      </c>
      <c r="M761" s="159"/>
    </row>
    <row r="762" spans="1:13" s="160" customFormat="1" ht="12.95" customHeight="1" x14ac:dyDescent="0.25">
      <c r="A762" s="291"/>
      <c r="B762" s="153">
        <v>2025</v>
      </c>
      <c r="C762" s="154">
        <v>6</v>
      </c>
      <c r="D762" s="155" t="s">
        <v>2021</v>
      </c>
      <c r="E762" s="155" t="s">
        <v>2022</v>
      </c>
      <c r="F762" s="155" t="s">
        <v>2023</v>
      </c>
      <c r="G762" s="144" t="s">
        <v>12</v>
      </c>
      <c r="H762" s="145" t="s">
        <v>13</v>
      </c>
      <c r="I762" s="156">
        <v>0.5706</v>
      </c>
      <c r="J762" s="157">
        <v>306318.13</v>
      </c>
      <c r="K762" s="139">
        <f t="shared" si="11"/>
        <v>738191.04</v>
      </c>
      <c r="L762" s="158">
        <v>61696.13</v>
      </c>
      <c r="M762" s="159"/>
    </row>
    <row r="763" spans="1:13" s="160" customFormat="1" ht="12.95" customHeight="1" x14ac:dyDescent="0.2">
      <c r="A763" s="291"/>
      <c r="B763" s="153">
        <v>2009</v>
      </c>
      <c r="C763" s="154">
        <v>7</v>
      </c>
      <c r="D763" s="183" t="s">
        <v>2024</v>
      </c>
      <c r="E763" s="183" t="s">
        <v>2025</v>
      </c>
      <c r="F763" s="183" t="s">
        <v>2026</v>
      </c>
      <c r="G763" s="144" t="s">
        <v>12</v>
      </c>
      <c r="H763" s="145" t="s">
        <v>13</v>
      </c>
      <c r="I763" s="156">
        <v>0.98699999999999999</v>
      </c>
      <c r="J763" s="157">
        <v>532299.38</v>
      </c>
      <c r="K763" s="139">
        <f t="shared" si="11"/>
        <v>1279335.04</v>
      </c>
      <c r="L763" s="158">
        <v>106719.38</v>
      </c>
      <c r="M763" s="187"/>
    </row>
    <row r="764" spans="1:13" s="160" customFormat="1" ht="12.95" customHeight="1" x14ac:dyDescent="0.25">
      <c r="A764" s="291"/>
      <c r="B764" s="153">
        <v>2004</v>
      </c>
      <c r="C764" s="154">
        <v>8</v>
      </c>
      <c r="D764" s="155" t="s">
        <v>2027</v>
      </c>
      <c r="E764" s="155" t="s">
        <v>2028</v>
      </c>
      <c r="F764" s="155" t="s">
        <v>2029</v>
      </c>
      <c r="G764" s="144" t="s">
        <v>12</v>
      </c>
      <c r="H764" s="145" t="s">
        <v>13</v>
      </c>
      <c r="I764" s="156">
        <v>0.96160000000000001</v>
      </c>
      <c r="J764" s="157">
        <v>517702.52</v>
      </c>
      <c r="K764" s="139">
        <f t="shared" si="11"/>
        <v>1245513.52</v>
      </c>
      <c r="L764" s="158">
        <v>103973</v>
      </c>
      <c r="M764" s="159"/>
    </row>
    <row r="765" spans="1:13" s="160" customFormat="1" ht="12.95" customHeight="1" x14ac:dyDescent="0.25">
      <c r="A765" s="291"/>
      <c r="B765" s="153">
        <v>2028</v>
      </c>
      <c r="C765" s="154">
        <v>9</v>
      </c>
      <c r="D765" s="155" t="s">
        <v>2030</v>
      </c>
      <c r="E765" s="155" t="s">
        <v>2031</v>
      </c>
      <c r="F765" s="155" t="s">
        <v>2032</v>
      </c>
      <c r="G765" s="144" t="s">
        <v>12</v>
      </c>
      <c r="H765" s="145" t="s">
        <v>13</v>
      </c>
      <c r="I765" s="156">
        <v>0.97060000000000002</v>
      </c>
      <c r="J765" s="157">
        <v>522568.13</v>
      </c>
      <c r="K765" s="139">
        <f t="shared" si="11"/>
        <v>1257191.04</v>
      </c>
      <c r="L765" s="158">
        <v>104946.13</v>
      </c>
      <c r="M765" s="159"/>
    </row>
    <row r="766" spans="1:13" s="160" customFormat="1" ht="12.95" customHeight="1" x14ac:dyDescent="0.25">
      <c r="A766" s="291"/>
      <c r="B766" s="153">
        <v>2037</v>
      </c>
      <c r="C766" s="154">
        <v>10</v>
      </c>
      <c r="D766" s="155" t="s">
        <v>2033</v>
      </c>
      <c r="E766" s="155" t="s">
        <v>2034</v>
      </c>
      <c r="F766" s="155" t="s">
        <v>2035</v>
      </c>
      <c r="G766" s="144" t="s">
        <v>12</v>
      </c>
      <c r="H766" s="145" t="s">
        <v>13</v>
      </c>
      <c r="I766" s="156">
        <v>0.95760000000000001</v>
      </c>
      <c r="J766" s="157">
        <v>515540.02</v>
      </c>
      <c r="K766" s="139">
        <f t="shared" si="11"/>
        <v>1240323.52</v>
      </c>
      <c r="L766" s="158">
        <v>103540.5</v>
      </c>
      <c r="M766" s="159"/>
    </row>
    <row r="767" spans="1:13" s="160" customFormat="1" ht="12.95" customHeight="1" x14ac:dyDescent="0.25">
      <c r="A767" s="291"/>
      <c r="B767" s="153">
        <v>2011</v>
      </c>
      <c r="C767" s="154">
        <v>11</v>
      </c>
      <c r="D767" s="155" t="s">
        <v>2036</v>
      </c>
      <c r="E767" s="155" t="s">
        <v>2037</v>
      </c>
      <c r="F767" s="155" t="s">
        <v>360</v>
      </c>
      <c r="G767" s="144" t="s">
        <v>12</v>
      </c>
      <c r="H767" s="145" t="s">
        <v>13</v>
      </c>
      <c r="I767" s="156">
        <v>0.9788</v>
      </c>
      <c r="J767" s="157">
        <v>527433.75</v>
      </c>
      <c r="K767" s="139">
        <f t="shared" si="11"/>
        <v>1268263</v>
      </c>
      <c r="L767" s="158">
        <v>105832.75</v>
      </c>
      <c r="M767" s="159"/>
    </row>
    <row r="768" spans="1:13" s="160" customFormat="1" ht="12.95" customHeight="1" x14ac:dyDescent="0.25">
      <c r="A768" s="291"/>
      <c r="B768" s="153">
        <v>2016</v>
      </c>
      <c r="C768" s="154">
        <v>12</v>
      </c>
      <c r="D768" s="155" t="s">
        <v>2038</v>
      </c>
      <c r="E768" s="155" t="s">
        <v>2039</v>
      </c>
      <c r="F768" s="155" t="s">
        <v>2040</v>
      </c>
      <c r="G768" s="144" t="s">
        <v>12</v>
      </c>
      <c r="H768" s="145" t="s">
        <v>13</v>
      </c>
      <c r="I768" s="156">
        <v>0.97060000000000002</v>
      </c>
      <c r="J768" s="157">
        <v>522568.13</v>
      </c>
      <c r="K768" s="139">
        <f t="shared" si="11"/>
        <v>1257191.04</v>
      </c>
      <c r="L768" s="158">
        <v>104946.13</v>
      </c>
      <c r="M768" s="159"/>
    </row>
    <row r="769" spans="1:13" s="160" customFormat="1" ht="12.95" customHeight="1" x14ac:dyDescent="0.25">
      <c r="A769" s="291"/>
      <c r="B769" s="153">
        <v>2058</v>
      </c>
      <c r="C769" s="154">
        <v>13</v>
      </c>
      <c r="D769" s="155" t="s">
        <v>2041</v>
      </c>
      <c r="E769" s="155" t="s">
        <v>2042</v>
      </c>
      <c r="F769" s="155" t="s">
        <v>357</v>
      </c>
      <c r="G769" s="144" t="s">
        <v>12</v>
      </c>
      <c r="H769" s="145" t="s">
        <v>13</v>
      </c>
      <c r="I769" s="156">
        <v>0.96760000000000002</v>
      </c>
      <c r="J769" s="157">
        <v>520946.27</v>
      </c>
      <c r="K769" s="139">
        <f t="shared" si="11"/>
        <v>1253298.52</v>
      </c>
      <c r="L769" s="158">
        <v>104621.75</v>
      </c>
      <c r="M769" s="159"/>
    </row>
    <row r="770" spans="1:13" s="160" customFormat="1" ht="12.95" customHeight="1" x14ac:dyDescent="0.25">
      <c r="A770" s="291"/>
      <c r="B770" s="153">
        <v>2033</v>
      </c>
      <c r="C770" s="154">
        <v>14</v>
      </c>
      <c r="D770" s="155" t="s">
        <v>2043</v>
      </c>
      <c r="E770" s="155" t="s">
        <v>2044</v>
      </c>
      <c r="F770" s="155" t="s">
        <v>2045</v>
      </c>
      <c r="G770" s="144" t="s">
        <v>12</v>
      </c>
      <c r="H770" s="145" t="s">
        <v>13</v>
      </c>
      <c r="I770" s="156">
        <v>0.97699999999999998</v>
      </c>
      <c r="J770" s="157">
        <v>526893.13</v>
      </c>
      <c r="K770" s="139">
        <f t="shared" si="11"/>
        <v>1266360.04</v>
      </c>
      <c r="L770" s="158">
        <v>105638.13</v>
      </c>
      <c r="M770" s="159"/>
    </row>
    <row r="771" spans="1:13" s="160" customFormat="1" ht="12.95" customHeight="1" x14ac:dyDescent="0.25">
      <c r="A771" s="291"/>
      <c r="B771" s="153">
        <v>2052</v>
      </c>
      <c r="C771" s="154">
        <v>15</v>
      </c>
      <c r="D771" s="162" t="s">
        <v>2046</v>
      </c>
      <c r="E771" s="162" t="s">
        <v>2047</v>
      </c>
      <c r="F771" s="162" t="s">
        <v>2048</v>
      </c>
      <c r="G771" s="150" t="s">
        <v>12</v>
      </c>
      <c r="H771" s="145" t="s">
        <v>13</v>
      </c>
      <c r="I771" s="156">
        <v>0.98880000000000001</v>
      </c>
      <c r="J771" s="157">
        <v>533705</v>
      </c>
      <c r="K771" s="139">
        <f t="shared" si="11"/>
        <v>1282103</v>
      </c>
      <c r="L771" s="158">
        <v>106914</v>
      </c>
      <c r="M771" s="159"/>
    </row>
    <row r="772" spans="1:13" s="160" customFormat="1" ht="12.95" customHeight="1" x14ac:dyDescent="0.25">
      <c r="A772" s="291"/>
      <c r="B772" s="153">
        <v>2054</v>
      </c>
      <c r="C772" s="154">
        <v>16</v>
      </c>
      <c r="D772" s="155" t="s">
        <v>2049</v>
      </c>
      <c r="E772" s="155" t="s">
        <v>2050</v>
      </c>
      <c r="F772" s="155" t="s">
        <v>1998</v>
      </c>
      <c r="G772" s="171" t="s">
        <v>12</v>
      </c>
      <c r="H772" s="145" t="s">
        <v>13</v>
      </c>
      <c r="I772" s="156">
        <v>0.97060000000000002</v>
      </c>
      <c r="J772" s="157">
        <v>522568.13</v>
      </c>
      <c r="K772" s="139">
        <f t="shared" si="11"/>
        <v>1257191.04</v>
      </c>
      <c r="L772" s="158">
        <v>104946.13</v>
      </c>
      <c r="M772" s="159"/>
    </row>
    <row r="773" spans="1:13" s="160" customFormat="1" ht="12.95" customHeight="1" x14ac:dyDescent="0.25">
      <c r="A773" s="291"/>
      <c r="B773" s="153">
        <v>2053</v>
      </c>
      <c r="C773" s="154">
        <v>17</v>
      </c>
      <c r="D773" s="155" t="s">
        <v>2051</v>
      </c>
      <c r="E773" s="155" t="s">
        <v>2052</v>
      </c>
      <c r="F773" s="155" t="s">
        <v>2053</v>
      </c>
      <c r="G773" s="171" t="s">
        <v>12</v>
      </c>
      <c r="H773" s="145" t="s">
        <v>13</v>
      </c>
      <c r="I773" s="156">
        <v>0.97060000000000002</v>
      </c>
      <c r="J773" s="157">
        <v>522568.13</v>
      </c>
      <c r="K773" s="139">
        <f t="shared" si="11"/>
        <v>1257191.04</v>
      </c>
      <c r="L773" s="158">
        <v>104946.13</v>
      </c>
      <c r="M773" s="159"/>
    </row>
    <row r="774" spans="1:13" s="160" customFormat="1" ht="12.95" customHeight="1" x14ac:dyDescent="0.25">
      <c r="A774" s="291"/>
      <c r="B774" s="153">
        <v>2007</v>
      </c>
      <c r="C774" s="154">
        <v>18</v>
      </c>
      <c r="D774" s="155" t="s">
        <v>2054</v>
      </c>
      <c r="E774" s="155" t="s">
        <v>2055</v>
      </c>
      <c r="F774" s="155" t="s">
        <v>2056</v>
      </c>
      <c r="G774" s="171" t="s">
        <v>12</v>
      </c>
      <c r="H774" s="145" t="s">
        <v>13</v>
      </c>
      <c r="I774" s="156">
        <v>0.97060000000000002</v>
      </c>
      <c r="J774" s="157">
        <v>522568.13</v>
      </c>
      <c r="K774" s="139">
        <f t="shared" si="11"/>
        <v>1257191.04</v>
      </c>
      <c r="L774" s="158">
        <v>104946.13</v>
      </c>
      <c r="M774" s="159"/>
    </row>
    <row r="775" spans="1:13" s="160" customFormat="1" ht="12.95" customHeight="1" x14ac:dyDescent="0.25">
      <c r="A775" s="291"/>
      <c r="B775" s="153">
        <v>2029</v>
      </c>
      <c r="C775" s="154">
        <v>19</v>
      </c>
      <c r="D775" s="162" t="s">
        <v>2057</v>
      </c>
      <c r="E775" s="162" t="s">
        <v>2058</v>
      </c>
      <c r="F775" s="162" t="s">
        <v>2059</v>
      </c>
      <c r="G775" s="171" t="s">
        <v>12</v>
      </c>
      <c r="H775" s="145" t="s">
        <v>13</v>
      </c>
      <c r="I775" s="156">
        <v>0.98699999999999999</v>
      </c>
      <c r="J775" s="157">
        <v>532299.38</v>
      </c>
      <c r="K775" s="139">
        <f t="shared" si="11"/>
        <v>1279335.04</v>
      </c>
      <c r="L775" s="158">
        <v>106719.38</v>
      </c>
      <c r="M775" s="159"/>
    </row>
    <row r="776" spans="1:13" s="160" customFormat="1" ht="12.95" customHeight="1" x14ac:dyDescent="0.25">
      <c r="A776" s="291"/>
      <c r="B776" s="153">
        <v>2042</v>
      </c>
      <c r="C776" s="154">
        <v>20</v>
      </c>
      <c r="D776" s="155" t="s">
        <v>2060</v>
      </c>
      <c r="E776" s="155" t="s">
        <v>2061</v>
      </c>
      <c r="F776" s="155" t="s">
        <v>2062</v>
      </c>
      <c r="G776" s="171" t="s">
        <v>12</v>
      </c>
      <c r="H776" s="145" t="s">
        <v>13</v>
      </c>
      <c r="I776" s="156">
        <v>0.97460000000000002</v>
      </c>
      <c r="J776" s="157">
        <v>524730.63</v>
      </c>
      <c r="K776" s="139">
        <f t="shared" si="11"/>
        <v>1262381.04</v>
      </c>
      <c r="L776" s="158">
        <v>105378.63</v>
      </c>
      <c r="M776" s="159"/>
    </row>
    <row r="777" spans="1:13" s="160" customFormat="1" ht="12.95" customHeight="1" x14ac:dyDescent="0.25">
      <c r="A777" s="291"/>
      <c r="B777" s="153">
        <v>2001</v>
      </c>
      <c r="C777" s="154">
        <v>21</v>
      </c>
      <c r="D777" s="155" t="s">
        <v>1530</v>
      </c>
      <c r="E777" s="155" t="s">
        <v>1531</v>
      </c>
      <c r="F777" s="155" t="s">
        <v>2063</v>
      </c>
      <c r="G777" s="171" t="s">
        <v>12</v>
      </c>
      <c r="H777" s="145" t="s">
        <v>13</v>
      </c>
      <c r="I777" s="156">
        <v>0.96760000000000002</v>
      </c>
      <c r="J777" s="157">
        <v>520946.27</v>
      </c>
      <c r="K777" s="139">
        <f t="shared" si="11"/>
        <v>1253298.52</v>
      </c>
      <c r="L777" s="158">
        <v>104621.75</v>
      </c>
      <c r="M777" s="159"/>
    </row>
    <row r="778" spans="1:13" s="160" customFormat="1" ht="12.95" customHeight="1" x14ac:dyDescent="0.25">
      <c r="A778" s="291"/>
      <c r="B778" s="153">
        <v>2044</v>
      </c>
      <c r="C778" s="154">
        <v>22</v>
      </c>
      <c r="D778" s="162" t="s">
        <v>2064</v>
      </c>
      <c r="E778" s="162" t="s">
        <v>2065</v>
      </c>
      <c r="F778" s="162" t="s">
        <v>2066</v>
      </c>
      <c r="G778" s="150" t="s">
        <v>12</v>
      </c>
      <c r="H778" s="145" t="s">
        <v>13</v>
      </c>
      <c r="I778" s="156">
        <v>0.97060000000000002</v>
      </c>
      <c r="J778" s="157">
        <v>522568.13</v>
      </c>
      <c r="K778" s="139">
        <f t="shared" ref="K778:K841" si="12">ROUND(J778+L778*7,2)</f>
        <v>1257191.04</v>
      </c>
      <c r="L778" s="157">
        <v>104946.13</v>
      </c>
      <c r="M778" s="159"/>
    </row>
    <row r="779" spans="1:13" s="160" customFormat="1" ht="12.95" customHeight="1" x14ac:dyDescent="0.2">
      <c r="A779" s="291"/>
      <c r="B779" s="153">
        <v>2014</v>
      </c>
      <c r="C779" s="154">
        <v>23</v>
      </c>
      <c r="D779" s="183" t="s">
        <v>2067</v>
      </c>
      <c r="E779" s="183" t="s">
        <v>2068</v>
      </c>
      <c r="F779" s="183" t="s">
        <v>2069</v>
      </c>
      <c r="G779" s="144" t="s">
        <v>12</v>
      </c>
      <c r="H779" s="145" t="s">
        <v>13</v>
      </c>
      <c r="I779" s="156">
        <v>0.97060000000000002</v>
      </c>
      <c r="J779" s="157">
        <v>522568.13</v>
      </c>
      <c r="K779" s="139">
        <f t="shared" si="12"/>
        <v>1257191.04</v>
      </c>
      <c r="L779" s="158">
        <v>104946.13</v>
      </c>
      <c r="M779" s="159"/>
    </row>
    <row r="780" spans="1:13" s="160" customFormat="1" ht="12.95" customHeight="1" x14ac:dyDescent="0.25">
      <c r="A780" s="291"/>
      <c r="B780" s="153">
        <v>2043</v>
      </c>
      <c r="C780" s="154">
        <v>24</v>
      </c>
      <c r="D780" s="155" t="s">
        <v>2070</v>
      </c>
      <c r="E780" s="155" t="s">
        <v>2071</v>
      </c>
      <c r="F780" s="155" t="s">
        <v>2072</v>
      </c>
      <c r="G780" s="144" t="s">
        <v>12</v>
      </c>
      <c r="H780" s="145" t="s">
        <v>13</v>
      </c>
      <c r="I780" s="156">
        <v>0.97060000000000002</v>
      </c>
      <c r="J780" s="157">
        <v>522568.13</v>
      </c>
      <c r="K780" s="139">
        <f t="shared" si="12"/>
        <v>1257191.04</v>
      </c>
      <c r="L780" s="158">
        <v>104946.13</v>
      </c>
      <c r="M780" s="159"/>
    </row>
    <row r="781" spans="1:13" s="160" customFormat="1" ht="12.95" customHeight="1" x14ac:dyDescent="0.25">
      <c r="A781" s="291"/>
      <c r="B781" s="153">
        <v>2057</v>
      </c>
      <c r="C781" s="154">
        <v>25</v>
      </c>
      <c r="D781" s="155" t="s">
        <v>2073</v>
      </c>
      <c r="E781" s="155" t="s">
        <v>2074</v>
      </c>
      <c r="F781" s="155" t="s">
        <v>2075</v>
      </c>
      <c r="G781" s="144" t="s">
        <v>12</v>
      </c>
      <c r="H781" s="145" t="s">
        <v>13</v>
      </c>
      <c r="I781" s="156">
        <v>0.98260000000000003</v>
      </c>
      <c r="J781" s="157">
        <v>529055.63</v>
      </c>
      <c r="K781" s="139">
        <f t="shared" si="12"/>
        <v>1272761.04</v>
      </c>
      <c r="L781" s="158">
        <v>106243.63</v>
      </c>
      <c r="M781" s="159"/>
    </row>
    <row r="782" spans="1:13" s="160" customFormat="1" ht="12.95" customHeight="1" x14ac:dyDescent="0.25">
      <c r="A782" s="291"/>
      <c r="B782" s="153">
        <v>2047</v>
      </c>
      <c r="C782" s="154">
        <v>26</v>
      </c>
      <c r="D782" s="155" t="s">
        <v>2076</v>
      </c>
      <c r="E782" s="155" t="s">
        <v>2077</v>
      </c>
      <c r="F782" s="155" t="s">
        <v>2078</v>
      </c>
      <c r="G782" s="144" t="s">
        <v>12</v>
      </c>
      <c r="H782" s="145" t="s">
        <v>13</v>
      </c>
      <c r="I782" s="156">
        <v>0.97060000000000002</v>
      </c>
      <c r="J782" s="157">
        <v>522568.13</v>
      </c>
      <c r="K782" s="139">
        <f t="shared" si="12"/>
        <v>1257191.04</v>
      </c>
      <c r="L782" s="158">
        <v>104946.13</v>
      </c>
      <c r="M782" s="159"/>
    </row>
    <row r="783" spans="1:13" s="160" customFormat="1" ht="12.95" customHeight="1" x14ac:dyDescent="0.25">
      <c r="A783" s="291"/>
      <c r="B783" s="153">
        <v>2003</v>
      </c>
      <c r="C783" s="154">
        <v>27</v>
      </c>
      <c r="D783" s="155" t="s">
        <v>2079</v>
      </c>
      <c r="E783" s="155" t="s">
        <v>2080</v>
      </c>
      <c r="F783" s="155" t="s">
        <v>2081</v>
      </c>
      <c r="G783" s="144" t="s">
        <v>12</v>
      </c>
      <c r="H783" s="145" t="s">
        <v>13</v>
      </c>
      <c r="I783" s="156">
        <v>0.96760000000000002</v>
      </c>
      <c r="J783" s="157">
        <v>520946.27</v>
      </c>
      <c r="K783" s="139">
        <f t="shared" si="12"/>
        <v>1253298.52</v>
      </c>
      <c r="L783" s="158">
        <v>104621.75</v>
      </c>
      <c r="M783" s="159"/>
    </row>
    <row r="784" spans="1:13" s="160" customFormat="1" ht="12.95" customHeight="1" x14ac:dyDescent="0.25">
      <c r="A784" s="291"/>
      <c r="B784" s="163">
        <v>2045</v>
      </c>
      <c r="C784" s="154">
        <v>28</v>
      </c>
      <c r="D784" s="155" t="s">
        <v>2082</v>
      </c>
      <c r="E784" s="155" t="s">
        <v>2083</v>
      </c>
      <c r="F784" s="155" t="s">
        <v>2084</v>
      </c>
      <c r="G784" s="144" t="s">
        <v>12</v>
      </c>
      <c r="H784" s="145" t="s">
        <v>13</v>
      </c>
      <c r="I784" s="156">
        <v>0.96860000000000002</v>
      </c>
      <c r="J784" s="157">
        <v>521486.88</v>
      </c>
      <c r="K784" s="139">
        <f t="shared" si="12"/>
        <v>1254596.04</v>
      </c>
      <c r="L784" s="158">
        <v>104729.88</v>
      </c>
      <c r="M784" s="159"/>
    </row>
    <row r="785" spans="1:13" s="160" customFormat="1" ht="12.95" customHeight="1" x14ac:dyDescent="0.25">
      <c r="A785" s="291"/>
      <c r="B785" s="153">
        <v>2049</v>
      </c>
      <c r="C785" s="154">
        <v>29</v>
      </c>
      <c r="D785" s="155" t="s">
        <v>2085</v>
      </c>
      <c r="E785" s="155" t="s">
        <v>2086</v>
      </c>
      <c r="F785" s="155" t="s">
        <v>2087</v>
      </c>
      <c r="G785" s="144" t="s">
        <v>12</v>
      </c>
      <c r="H785" s="145" t="s">
        <v>13</v>
      </c>
      <c r="I785" s="156">
        <v>0.97060000000000002</v>
      </c>
      <c r="J785" s="157">
        <v>522568.13</v>
      </c>
      <c r="K785" s="139">
        <f t="shared" si="12"/>
        <v>1257191.04</v>
      </c>
      <c r="L785" s="158">
        <v>104946.13</v>
      </c>
      <c r="M785" s="159"/>
    </row>
    <row r="786" spans="1:13" s="160" customFormat="1" ht="12.95" customHeight="1" x14ac:dyDescent="0.25">
      <c r="A786" s="291"/>
      <c r="B786" s="153">
        <v>2032</v>
      </c>
      <c r="C786" s="154">
        <v>30</v>
      </c>
      <c r="D786" s="155" t="s">
        <v>2088</v>
      </c>
      <c r="E786" s="155" t="s">
        <v>2089</v>
      </c>
      <c r="F786" s="155" t="s">
        <v>2090</v>
      </c>
      <c r="G786" s="144" t="s">
        <v>12</v>
      </c>
      <c r="H786" s="145" t="s">
        <v>13</v>
      </c>
      <c r="I786" s="156">
        <v>0.96760000000000002</v>
      </c>
      <c r="J786" s="157">
        <v>520946.27</v>
      </c>
      <c r="K786" s="139">
        <f t="shared" si="12"/>
        <v>1253298.52</v>
      </c>
      <c r="L786" s="158">
        <v>104621.75</v>
      </c>
      <c r="M786" s="159"/>
    </row>
    <row r="787" spans="1:13" s="160" customFormat="1" ht="12.95" customHeight="1" x14ac:dyDescent="0.25">
      <c r="A787" s="291"/>
      <c r="B787" s="153">
        <v>2015</v>
      </c>
      <c r="C787" s="154">
        <v>31</v>
      </c>
      <c r="D787" s="162" t="s">
        <v>2091</v>
      </c>
      <c r="E787" s="162" t="s">
        <v>2092</v>
      </c>
      <c r="F787" s="162" t="s">
        <v>2093</v>
      </c>
      <c r="G787" s="144" t="s">
        <v>12</v>
      </c>
      <c r="H787" s="145" t="s">
        <v>13</v>
      </c>
      <c r="I787" s="156">
        <v>0.97460000000000002</v>
      </c>
      <c r="J787" s="157">
        <v>524730.63</v>
      </c>
      <c r="K787" s="139">
        <f t="shared" si="12"/>
        <v>1262381.04</v>
      </c>
      <c r="L787" s="158">
        <v>105378.63</v>
      </c>
      <c r="M787" s="159"/>
    </row>
    <row r="788" spans="1:13" s="160" customFormat="1" ht="12.95" customHeight="1" x14ac:dyDescent="0.25">
      <c r="A788" s="291"/>
      <c r="B788" s="153">
        <v>2040</v>
      </c>
      <c r="C788" s="154">
        <v>32</v>
      </c>
      <c r="D788" s="155" t="s">
        <v>2094</v>
      </c>
      <c r="E788" s="155" t="s">
        <v>2095</v>
      </c>
      <c r="F788" s="155" t="s">
        <v>2096</v>
      </c>
      <c r="G788" s="144" t="s">
        <v>12</v>
      </c>
      <c r="H788" s="145" t="s">
        <v>13</v>
      </c>
      <c r="I788" s="156">
        <v>0.98260000000000003</v>
      </c>
      <c r="J788" s="157">
        <v>529055.63</v>
      </c>
      <c r="K788" s="139">
        <f t="shared" si="12"/>
        <v>1272761.04</v>
      </c>
      <c r="L788" s="158">
        <v>106243.63</v>
      </c>
      <c r="M788" s="159"/>
    </row>
    <row r="789" spans="1:13" s="160" customFormat="1" ht="12.95" customHeight="1" x14ac:dyDescent="0.25">
      <c r="A789" s="291"/>
      <c r="B789" s="153">
        <v>2038</v>
      </c>
      <c r="C789" s="154">
        <v>33</v>
      </c>
      <c r="D789" s="155" t="s">
        <v>2097</v>
      </c>
      <c r="E789" s="155" t="s">
        <v>2098</v>
      </c>
      <c r="F789" s="155" t="s">
        <v>2099</v>
      </c>
      <c r="G789" s="144" t="s">
        <v>12</v>
      </c>
      <c r="H789" s="145" t="s">
        <v>13</v>
      </c>
      <c r="I789" s="156">
        <v>0.97460000000000002</v>
      </c>
      <c r="J789" s="157">
        <v>524730.63</v>
      </c>
      <c r="K789" s="139">
        <f t="shared" si="12"/>
        <v>1262381.04</v>
      </c>
      <c r="L789" s="158">
        <v>105378.63</v>
      </c>
      <c r="M789" s="159"/>
    </row>
    <row r="790" spans="1:13" s="160" customFormat="1" ht="12.95" customHeight="1" x14ac:dyDescent="0.25">
      <c r="A790" s="291"/>
      <c r="B790" s="153">
        <v>2041</v>
      </c>
      <c r="C790" s="154">
        <v>34</v>
      </c>
      <c r="D790" s="162" t="s">
        <v>2100</v>
      </c>
      <c r="E790" s="162" t="s">
        <v>2101</v>
      </c>
      <c r="F790" s="162" t="s">
        <v>2102</v>
      </c>
      <c r="G790" s="144" t="s">
        <v>12</v>
      </c>
      <c r="H790" s="145" t="s">
        <v>13</v>
      </c>
      <c r="I790" s="156">
        <v>0.97060000000000002</v>
      </c>
      <c r="J790" s="157">
        <v>522568.13</v>
      </c>
      <c r="K790" s="139">
        <f t="shared" si="12"/>
        <v>1257191.04</v>
      </c>
      <c r="L790" s="158">
        <v>104946.13</v>
      </c>
      <c r="M790" s="159"/>
    </row>
    <row r="791" spans="1:13" s="160" customFormat="1" ht="12.95" customHeight="1" x14ac:dyDescent="0.25">
      <c r="A791" s="291"/>
      <c r="B791" s="153">
        <v>2006</v>
      </c>
      <c r="C791" s="154">
        <v>35</v>
      </c>
      <c r="D791" s="162" t="s">
        <v>2103</v>
      </c>
      <c r="E791" s="162" t="s">
        <v>2104</v>
      </c>
      <c r="F791" s="162" t="s">
        <v>2105</v>
      </c>
      <c r="G791" s="144" t="s">
        <v>12</v>
      </c>
      <c r="H791" s="145" t="s">
        <v>13</v>
      </c>
      <c r="I791" s="156">
        <v>0.97860000000000003</v>
      </c>
      <c r="J791" s="157">
        <v>526893.13</v>
      </c>
      <c r="K791" s="139">
        <f t="shared" si="12"/>
        <v>1267571.04</v>
      </c>
      <c r="L791" s="158">
        <v>105811.13</v>
      </c>
      <c r="M791" s="159"/>
    </row>
    <row r="792" spans="1:13" s="160" customFormat="1" ht="12.95" customHeight="1" x14ac:dyDescent="0.25">
      <c r="A792" s="291"/>
      <c r="B792" s="153">
        <v>2027</v>
      </c>
      <c r="C792" s="154">
        <v>36</v>
      </c>
      <c r="D792" s="155" t="s">
        <v>2106</v>
      </c>
      <c r="E792" s="155" t="s">
        <v>2107</v>
      </c>
      <c r="F792" s="155" t="s">
        <v>2108</v>
      </c>
      <c r="G792" s="144" t="s">
        <v>12</v>
      </c>
      <c r="H792" s="145" t="s">
        <v>13</v>
      </c>
      <c r="I792" s="156">
        <v>0.97660000000000002</v>
      </c>
      <c r="J792" s="157">
        <v>525811.88</v>
      </c>
      <c r="K792" s="139">
        <f t="shared" si="12"/>
        <v>1264976.04</v>
      </c>
      <c r="L792" s="158">
        <v>105594.88</v>
      </c>
      <c r="M792" s="159"/>
    </row>
    <row r="793" spans="1:13" s="160" customFormat="1" ht="12.95" customHeight="1" x14ac:dyDescent="0.25">
      <c r="A793" s="291"/>
      <c r="B793" s="153">
        <v>2002</v>
      </c>
      <c r="C793" s="154">
        <v>37</v>
      </c>
      <c r="D793" s="155" t="s">
        <v>2109</v>
      </c>
      <c r="E793" s="155" t="s">
        <v>2110</v>
      </c>
      <c r="F793" s="155" t="s">
        <v>2111</v>
      </c>
      <c r="G793" s="144" t="s">
        <v>12</v>
      </c>
      <c r="H793" s="145" t="s">
        <v>13</v>
      </c>
      <c r="I793" s="156">
        <v>0.98280000000000001</v>
      </c>
      <c r="J793" s="157">
        <v>529163.77</v>
      </c>
      <c r="K793" s="139">
        <f t="shared" si="12"/>
        <v>1273020.52</v>
      </c>
      <c r="L793" s="158">
        <v>106265.25</v>
      </c>
      <c r="M793" s="159"/>
    </row>
    <row r="794" spans="1:13" s="160" customFormat="1" ht="12.95" customHeight="1" x14ac:dyDescent="0.25">
      <c r="A794" s="291"/>
      <c r="B794" s="153">
        <v>2019</v>
      </c>
      <c r="C794" s="154">
        <v>38</v>
      </c>
      <c r="D794" s="155" t="s">
        <v>2112</v>
      </c>
      <c r="E794" s="155" t="s">
        <v>2113</v>
      </c>
      <c r="F794" s="155" t="s">
        <v>2114</v>
      </c>
      <c r="G794" s="144" t="s">
        <v>12</v>
      </c>
      <c r="H794" s="145" t="s">
        <v>13</v>
      </c>
      <c r="I794" s="156">
        <v>0.97460000000000002</v>
      </c>
      <c r="J794" s="157">
        <v>524730.63</v>
      </c>
      <c r="K794" s="139">
        <f t="shared" si="12"/>
        <v>1262381.04</v>
      </c>
      <c r="L794" s="158">
        <v>105378.63</v>
      </c>
      <c r="M794" s="159"/>
    </row>
    <row r="795" spans="1:13" s="160" customFormat="1" ht="12.95" customHeight="1" x14ac:dyDescent="0.25">
      <c r="A795" s="291"/>
      <c r="B795" s="153">
        <v>2051</v>
      </c>
      <c r="C795" s="154">
        <v>39</v>
      </c>
      <c r="D795" s="155" t="s">
        <v>2115</v>
      </c>
      <c r="E795" s="155" t="s">
        <v>2116</v>
      </c>
      <c r="F795" s="155" t="s">
        <v>2093</v>
      </c>
      <c r="G795" s="144" t="s">
        <v>12</v>
      </c>
      <c r="H795" s="145" t="s">
        <v>13</v>
      </c>
      <c r="I795" s="156">
        <v>0.96860000000000002</v>
      </c>
      <c r="J795" s="157">
        <v>521486.88</v>
      </c>
      <c r="K795" s="139">
        <f t="shared" si="12"/>
        <v>1254596.04</v>
      </c>
      <c r="L795" s="158">
        <v>104729.88</v>
      </c>
      <c r="M795" s="159"/>
    </row>
    <row r="796" spans="1:13" s="160" customFormat="1" ht="12.95" customHeight="1" x14ac:dyDescent="0.25">
      <c r="A796" s="291"/>
      <c r="B796" s="153">
        <v>2020</v>
      </c>
      <c r="C796" s="154">
        <v>40</v>
      </c>
      <c r="D796" s="155" t="s">
        <v>966</v>
      </c>
      <c r="E796" s="155" t="s">
        <v>967</v>
      </c>
      <c r="F796" s="155" t="s">
        <v>2117</v>
      </c>
      <c r="G796" s="144" t="s">
        <v>12</v>
      </c>
      <c r="H796" s="145" t="s">
        <v>13</v>
      </c>
      <c r="I796" s="156">
        <v>0.96860000000000002</v>
      </c>
      <c r="J796" s="157">
        <v>521486.88</v>
      </c>
      <c r="K796" s="139">
        <f t="shared" si="12"/>
        <v>1254596.04</v>
      </c>
      <c r="L796" s="158">
        <v>104729.88</v>
      </c>
      <c r="M796" s="159"/>
    </row>
    <row r="797" spans="1:13" s="160" customFormat="1" ht="12.95" customHeight="1" x14ac:dyDescent="0.25">
      <c r="A797" s="291"/>
      <c r="B797" s="153">
        <v>2008</v>
      </c>
      <c r="C797" s="154">
        <v>41</v>
      </c>
      <c r="D797" s="155" t="s">
        <v>2121</v>
      </c>
      <c r="E797" s="155" t="s">
        <v>2122</v>
      </c>
      <c r="F797" s="155" t="s">
        <v>2123</v>
      </c>
      <c r="G797" s="144" t="s">
        <v>12</v>
      </c>
      <c r="H797" s="145" t="s">
        <v>13</v>
      </c>
      <c r="I797" s="156">
        <v>0.96860000000000002</v>
      </c>
      <c r="J797" s="157">
        <v>521486.88</v>
      </c>
      <c r="K797" s="139">
        <f t="shared" si="12"/>
        <v>1254596.04</v>
      </c>
      <c r="L797" s="158">
        <v>104729.88</v>
      </c>
      <c r="M797" s="159"/>
    </row>
    <row r="798" spans="1:13" s="160" customFormat="1" ht="12.95" customHeight="1" x14ac:dyDescent="0.25">
      <c r="A798" s="291"/>
      <c r="B798" s="153">
        <v>2030</v>
      </c>
      <c r="C798" s="154">
        <v>42</v>
      </c>
      <c r="D798" s="155" t="s">
        <v>2124</v>
      </c>
      <c r="E798" s="155" t="s">
        <v>2125</v>
      </c>
      <c r="F798" s="155" t="s">
        <v>2126</v>
      </c>
      <c r="G798" s="144" t="s">
        <v>12</v>
      </c>
      <c r="H798" s="145" t="s">
        <v>13</v>
      </c>
      <c r="I798" s="156">
        <v>0.97460000000000002</v>
      </c>
      <c r="J798" s="157">
        <v>524730.63</v>
      </c>
      <c r="K798" s="139">
        <f t="shared" si="12"/>
        <v>1262381.04</v>
      </c>
      <c r="L798" s="158">
        <v>105378.63</v>
      </c>
      <c r="M798" s="159"/>
    </row>
    <row r="799" spans="1:13" s="160" customFormat="1" ht="12.95" customHeight="1" x14ac:dyDescent="0.25">
      <c r="A799" s="291"/>
      <c r="B799" s="153">
        <v>2018</v>
      </c>
      <c r="C799" s="154">
        <v>43</v>
      </c>
      <c r="D799" s="155" t="s">
        <v>2127</v>
      </c>
      <c r="E799" s="155" t="s">
        <v>2128</v>
      </c>
      <c r="F799" s="155" t="s">
        <v>2129</v>
      </c>
      <c r="G799" s="144" t="s">
        <v>12</v>
      </c>
      <c r="H799" s="145" t="s">
        <v>13</v>
      </c>
      <c r="I799" s="156">
        <v>0.98260000000000003</v>
      </c>
      <c r="J799" s="157">
        <v>525595.63</v>
      </c>
      <c r="K799" s="139">
        <f t="shared" si="12"/>
        <v>1269301.04</v>
      </c>
      <c r="L799" s="158">
        <v>106243.63</v>
      </c>
      <c r="M799" s="159"/>
    </row>
    <row r="800" spans="1:13" s="160" customFormat="1" ht="12.95" customHeight="1" x14ac:dyDescent="0.25">
      <c r="A800" s="291"/>
      <c r="B800" s="153">
        <v>2017</v>
      </c>
      <c r="C800" s="154">
        <v>44</v>
      </c>
      <c r="D800" s="155" t="s">
        <v>2130</v>
      </c>
      <c r="E800" s="155" t="s">
        <v>2131</v>
      </c>
      <c r="F800" s="155" t="s">
        <v>2132</v>
      </c>
      <c r="G800" s="144" t="s">
        <v>12</v>
      </c>
      <c r="H800" s="145" t="s">
        <v>13</v>
      </c>
      <c r="I800" s="156">
        <v>0.98260000000000003</v>
      </c>
      <c r="J800" s="157">
        <v>529055.63</v>
      </c>
      <c r="K800" s="139">
        <f t="shared" si="12"/>
        <v>1272761.04</v>
      </c>
      <c r="L800" s="158">
        <v>106243.63</v>
      </c>
      <c r="M800" s="159"/>
    </row>
    <row r="801" spans="1:13" s="160" customFormat="1" ht="12.95" customHeight="1" x14ac:dyDescent="0.25">
      <c r="A801" s="291"/>
      <c r="B801" s="153">
        <v>2022</v>
      </c>
      <c r="C801" s="154">
        <v>45</v>
      </c>
      <c r="D801" s="155" t="s">
        <v>2133</v>
      </c>
      <c r="E801" s="155" t="s">
        <v>2134</v>
      </c>
      <c r="F801" s="155" t="s">
        <v>2135</v>
      </c>
      <c r="G801" s="144" t="s">
        <v>12</v>
      </c>
      <c r="H801" s="145" t="s">
        <v>13</v>
      </c>
      <c r="I801" s="156">
        <v>0.98260000000000003</v>
      </c>
      <c r="J801" s="157">
        <v>529055.63</v>
      </c>
      <c r="K801" s="139">
        <f t="shared" si="12"/>
        <v>1272761.04</v>
      </c>
      <c r="L801" s="158">
        <v>106243.63</v>
      </c>
      <c r="M801" s="159"/>
    </row>
    <row r="802" spans="1:13" s="160" customFormat="1" ht="12.95" customHeight="1" x14ac:dyDescent="0.25">
      <c r="A802" s="291"/>
      <c r="B802" s="153">
        <v>2021</v>
      </c>
      <c r="C802" s="154">
        <v>46</v>
      </c>
      <c r="D802" s="155" t="s">
        <v>1070</v>
      </c>
      <c r="E802" s="155" t="s">
        <v>2136</v>
      </c>
      <c r="F802" s="155" t="s">
        <v>2137</v>
      </c>
      <c r="G802" s="144" t="s">
        <v>12</v>
      </c>
      <c r="H802" s="145" t="s">
        <v>13</v>
      </c>
      <c r="I802" s="156">
        <v>0.98280000000000001</v>
      </c>
      <c r="J802" s="157">
        <v>529163.77</v>
      </c>
      <c r="K802" s="139">
        <f t="shared" si="12"/>
        <v>1273020.52</v>
      </c>
      <c r="L802" s="158">
        <v>106265.25</v>
      </c>
      <c r="M802" s="159"/>
    </row>
    <row r="803" spans="1:13" s="160" customFormat="1" ht="12.95" customHeight="1" x14ac:dyDescent="0.25">
      <c r="A803" s="291"/>
      <c r="B803" s="153">
        <v>2039</v>
      </c>
      <c r="C803" s="154">
        <v>47</v>
      </c>
      <c r="D803" s="155" t="s">
        <v>2138</v>
      </c>
      <c r="E803" s="155" t="s">
        <v>2139</v>
      </c>
      <c r="F803" s="155" t="s">
        <v>2140</v>
      </c>
      <c r="G803" s="144" t="s">
        <v>12</v>
      </c>
      <c r="H803" s="145" t="s">
        <v>13</v>
      </c>
      <c r="I803" s="156">
        <v>0.98260000000000003</v>
      </c>
      <c r="J803" s="157">
        <v>529055.63</v>
      </c>
      <c r="K803" s="139">
        <f t="shared" si="12"/>
        <v>1272761.04</v>
      </c>
      <c r="L803" s="158">
        <v>106243.63</v>
      </c>
      <c r="M803" s="159"/>
    </row>
    <row r="804" spans="1:13" s="160" customFormat="1" ht="12.95" customHeight="1" x14ac:dyDescent="0.25">
      <c r="A804" s="291"/>
      <c r="B804" s="153">
        <v>2056</v>
      </c>
      <c r="C804" s="154">
        <v>48</v>
      </c>
      <c r="D804" s="155" t="s">
        <v>2141</v>
      </c>
      <c r="E804" s="155" t="s">
        <v>2142</v>
      </c>
      <c r="F804" s="155" t="s">
        <v>2143</v>
      </c>
      <c r="G804" s="144" t="s">
        <v>12</v>
      </c>
      <c r="H804" s="145" t="s">
        <v>13</v>
      </c>
      <c r="I804" s="156">
        <v>0.97660000000000002</v>
      </c>
      <c r="J804" s="157">
        <v>525811.88</v>
      </c>
      <c r="K804" s="139">
        <f t="shared" si="12"/>
        <v>1264976.04</v>
      </c>
      <c r="L804" s="158">
        <v>105594.88</v>
      </c>
      <c r="M804" s="159"/>
    </row>
    <row r="805" spans="1:13" s="160" customFormat="1" ht="12.95" customHeight="1" x14ac:dyDescent="0.25">
      <c r="A805" s="291"/>
      <c r="B805" s="153">
        <v>2059</v>
      </c>
      <c r="C805" s="154">
        <v>49</v>
      </c>
      <c r="D805" s="41" t="s">
        <v>5675</v>
      </c>
      <c r="E805" s="41" t="s">
        <v>5676</v>
      </c>
      <c r="F805" s="41" t="s">
        <v>5677</v>
      </c>
      <c r="G805" s="144" t="s">
        <v>12</v>
      </c>
      <c r="H805" s="145" t="s">
        <v>13</v>
      </c>
      <c r="I805" s="156">
        <v>0.97860000000000003</v>
      </c>
      <c r="J805" s="157">
        <v>420325.13</v>
      </c>
      <c r="K805" s="139">
        <f t="shared" si="12"/>
        <v>1161003.04</v>
      </c>
      <c r="L805" s="158">
        <v>105811.13</v>
      </c>
      <c r="M805" s="159"/>
    </row>
    <row r="806" spans="1:13" s="160" customFormat="1" ht="12.95" customHeight="1" x14ac:dyDescent="0.25">
      <c r="A806" s="291"/>
      <c r="B806" s="153">
        <v>2026</v>
      </c>
      <c r="C806" s="154">
        <v>50</v>
      </c>
      <c r="D806" s="155" t="s">
        <v>2144</v>
      </c>
      <c r="E806" s="155" t="s">
        <v>2145</v>
      </c>
      <c r="F806" s="155" t="s">
        <v>2132</v>
      </c>
      <c r="G806" s="144" t="s">
        <v>12</v>
      </c>
      <c r="H806" s="145" t="s">
        <v>13</v>
      </c>
      <c r="I806" s="156">
        <v>0.9768</v>
      </c>
      <c r="J806" s="157">
        <v>525920.02</v>
      </c>
      <c r="K806" s="139">
        <f t="shared" si="12"/>
        <v>1265235.52</v>
      </c>
      <c r="L806" s="158">
        <v>105616.5</v>
      </c>
      <c r="M806" s="159"/>
    </row>
    <row r="807" spans="1:13" s="160" customFormat="1" ht="12.95" customHeight="1" x14ac:dyDescent="0.25">
      <c r="A807" s="291"/>
      <c r="B807" s="153">
        <v>2005</v>
      </c>
      <c r="C807" s="154">
        <v>51</v>
      </c>
      <c r="D807" s="41" t="s">
        <v>2118</v>
      </c>
      <c r="E807" s="41" t="s">
        <v>5696</v>
      </c>
      <c r="F807" s="41" t="s">
        <v>5697</v>
      </c>
      <c r="G807" s="144" t="s">
        <v>12</v>
      </c>
      <c r="H807" s="145" t="s">
        <v>13</v>
      </c>
      <c r="I807" s="156">
        <v>0.97460000000000002</v>
      </c>
      <c r="J807" s="157">
        <v>315054.63</v>
      </c>
      <c r="K807" s="139">
        <f t="shared" si="12"/>
        <v>1052705.04</v>
      </c>
      <c r="L807" s="158">
        <v>105378.63</v>
      </c>
      <c r="M807" s="159"/>
    </row>
    <row r="808" spans="1:13" s="160" customFormat="1" ht="14.25" customHeight="1" x14ac:dyDescent="0.25">
      <c r="A808" s="292"/>
      <c r="B808" s="153">
        <v>2036</v>
      </c>
      <c r="C808" s="154">
        <v>52</v>
      </c>
      <c r="D808" s="155" t="s">
        <v>2146</v>
      </c>
      <c r="E808" s="155" t="s">
        <v>2147</v>
      </c>
      <c r="F808" s="155" t="s">
        <v>2148</v>
      </c>
      <c r="G808" s="144" t="s">
        <v>12</v>
      </c>
      <c r="H808" s="145" t="s">
        <v>13</v>
      </c>
      <c r="I808" s="156">
        <v>0.99060000000000004</v>
      </c>
      <c r="J808" s="157">
        <v>533380.63</v>
      </c>
      <c r="K808" s="139">
        <f t="shared" si="12"/>
        <v>1283141.04</v>
      </c>
      <c r="L808" s="158">
        <v>107108.63</v>
      </c>
      <c r="M808" s="159"/>
    </row>
    <row r="809" spans="1:13" s="160" customFormat="1" ht="12.95" customHeight="1" x14ac:dyDescent="0.25">
      <c r="A809" s="290" t="s">
        <v>2149</v>
      </c>
      <c r="B809" s="153"/>
      <c r="C809" s="154"/>
      <c r="D809" s="135" t="s">
        <v>11</v>
      </c>
      <c r="E809" s="155"/>
      <c r="F809" s="155"/>
      <c r="G809" s="144"/>
      <c r="H809" s="145"/>
      <c r="I809" s="156"/>
      <c r="J809" s="157"/>
      <c r="K809" s="139"/>
      <c r="L809" s="158"/>
      <c r="M809" s="159"/>
    </row>
    <row r="810" spans="1:13" s="160" customFormat="1" ht="12.95" customHeight="1" x14ac:dyDescent="0.25">
      <c r="A810" s="291"/>
      <c r="B810" s="153">
        <v>5300</v>
      </c>
      <c r="C810" s="154">
        <v>1</v>
      </c>
      <c r="D810" s="155" t="s">
        <v>2150</v>
      </c>
      <c r="E810" s="155" t="s">
        <v>2151</v>
      </c>
      <c r="F810" s="155" t="s">
        <v>2152</v>
      </c>
      <c r="G810" s="144" t="s">
        <v>12</v>
      </c>
      <c r="H810" s="145" t="s">
        <v>13</v>
      </c>
      <c r="I810" s="156">
        <v>0.98199999999999998</v>
      </c>
      <c r="J810" s="157">
        <v>530893.75</v>
      </c>
      <c r="K810" s="139">
        <f t="shared" si="12"/>
        <v>1274145</v>
      </c>
      <c r="L810" s="139">
        <v>106178.75</v>
      </c>
      <c r="M810" s="159"/>
    </row>
    <row r="811" spans="1:13" s="160" customFormat="1" ht="12.95" customHeight="1" x14ac:dyDescent="0.25">
      <c r="A811" s="291"/>
      <c r="B811" s="153"/>
      <c r="C811" s="154"/>
      <c r="D811" s="135" t="s">
        <v>15</v>
      </c>
      <c r="E811" s="155"/>
      <c r="F811" s="155"/>
      <c r="G811" s="144"/>
      <c r="H811" s="145"/>
      <c r="I811" s="156"/>
      <c r="J811" s="157"/>
      <c r="K811" s="139"/>
      <c r="L811" s="152"/>
      <c r="M811" s="159"/>
    </row>
    <row r="812" spans="1:13" s="160" customFormat="1" ht="12.95" customHeight="1" x14ac:dyDescent="0.25">
      <c r="A812" s="291"/>
      <c r="B812" s="153">
        <v>5301</v>
      </c>
      <c r="C812" s="154">
        <v>1</v>
      </c>
      <c r="D812" s="41" t="s">
        <v>5610</v>
      </c>
      <c r="E812" s="41" t="s">
        <v>5611</v>
      </c>
      <c r="F812" s="41" t="s">
        <v>5612</v>
      </c>
      <c r="G812" s="144" t="s">
        <v>19</v>
      </c>
      <c r="H812" s="145" t="s">
        <v>13</v>
      </c>
      <c r="I812" s="156">
        <v>0.98529999999999995</v>
      </c>
      <c r="J812" s="157">
        <v>994988.8</v>
      </c>
      <c r="K812" s="139">
        <f t="shared" si="12"/>
        <v>2387973.1200000001</v>
      </c>
      <c r="L812" s="152">
        <v>198997.76000000001</v>
      </c>
      <c r="M812" s="159"/>
    </row>
    <row r="813" spans="1:13" s="160" customFormat="1" ht="12.95" customHeight="1" x14ac:dyDescent="0.25">
      <c r="A813" s="290" t="s">
        <v>2153</v>
      </c>
      <c r="B813" s="153"/>
      <c r="C813" s="154"/>
      <c r="D813" s="135" t="s">
        <v>11</v>
      </c>
      <c r="E813" s="155"/>
      <c r="F813" s="155"/>
      <c r="G813" s="144"/>
      <c r="H813" s="145"/>
      <c r="I813" s="156"/>
      <c r="J813" s="157"/>
      <c r="K813" s="139"/>
      <c r="L813" s="158"/>
      <c r="M813" s="159"/>
    </row>
    <row r="814" spans="1:13" s="160" customFormat="1" ht="12.95" customHeight="1" x14ac:dyDescent="0.25">
      <c r="A814" s="291"/>
      <c r="B814" s="153">
        <v>3326</v>
      </c>
      <c r="C814" s="154">
        <v>1</v>
      </c>
      <c r="D814" s="155" t="s">
        <v>2154</v>
      </c>
      <c r="E814" s="155" t="s">
        <v>2155</v>
      </c>
      <c r="F814" s="155" t="s">
        <v>2156</v>
      </c>
      <c r="G814" s="144" t="s">
        <v>12</v>
      </c>
      <c r="H814" s="145" t="s">
        <v>13</v>
      </c>
      <c r="I814" s="156">
        <v>0.93089999999999995</v>
      </c>
      <c r="J814" s="157">
        <v>501862.18</v>
      </c>
      <c r="K814" s="139">
        <f t="shared" si="12"/>
        <v>1206437.1000000001</v>
      </c>
      <c r="L814" s="158">
        <v>100653.56</v>
      </c>
      <c r="M814" s="159"/>
    </row>
    <row r="815" spans="1:13" s="160" customFormat="1" ht="12.95" customHeight="1" x14ac:dyDescent="0.25">
      <c r="A815" s="291"/>
      <c r="B815" s="153">
        <v>3307</v>
      </c>
      <c r="C815" s="154">
        <v>2</v>
      </c>
      <c r="D815" s="155" t="s">
        <v>1271</v>
      </c>
      <c r="E815" s="155" t="s">
        <v>2157</v>
      </c>
      <c r="F815" s="155" t="s">
        <v>2158</v>
      </c>
      <c r="G815" s="144" t="s">
        <v>12</v>
      </c>
      <c r="H815" s="145" t="s">
        <v>13</v>
      </c>
      <c r="I815" s="156">
        <v>0.92290000000000005</v>
      </c>
      <c r="J815" s="157">
        <v>496239.68</v>
      </c>
      <c r="K815" s="139">
        <f t="shared" si="12"/>
        <v>1194759.6000000001</v>
      </c>
      <c r="L815" s="158">
        <v>99788.56</v>
      </c>
      <c r="M815" s="159"/>
    </row>
    <row r="816" spans="1:13" s="160" customFormat="1" ht="12.95" customHeight="1" x14ac:dyDescent="0.25">
      <c r="A816" s="291"/>
      <c r="B816" s="153">
        <v>3302</v>
      </c>
      <c r="C816" s="154">
        <v>3</v>
      </c>
      <c r="D816" s="155" t="s">
        <v>2159</v>
      </c>
      <c r="E816" s="155" t="s">
        <v>2160</v>
      </c>
      <c r="F816" s="155" t="s">
        <v>2161</v>
      </c>
      <c r="G816" s="144" t="s">
        <v>12</v>
      </c>
      <c r="H816" s="145" t="s">
        <v>13</v>
      </c>
      <c r="I816" s="156">
        <v>0.9304</v>
      </c>
      <c r="J816" s="157">
        <v>502132.5</v>
      </c>
      <c r="K816" s="139">
        <f t="shared" si="12"/>
        <v>1206329</v>
      </c>
      <c r="L816" s="158">
        <v>100599.5</v>
      </c>
      <c r="M816" s="159"/>
    </row>
    <row r="817" spans="1:13" s="160" customFormat="1" ht="12.95" customHeight="1" x14ac:dyDescent="0.25">
      <c r="A817" s="291"/>
      <c r="B817" s="153">
        <v>3346</v>
      </c>
      <c r="C817" s="154">
        <v>4</v>
      </c>
      <c r="D817" s="188" t="s">
        <v>2162</v>
      </c>
      <c r="E817" s="188" t="s">
        <v>2163</v>
      </c>
      <c r="F817" s="188" t="s">
        <v>2164</v>
      </c>
      <c r="G817" s="144" t="s">
        <v>12</v>
      </c>
      <c r="H817" s="145" t="s">
        <v>13</v>
      </c>
      <c r="I817" s="156">
        <v>0.9637</v>
      </c>
      <c r="J817" s="157">
        <v>520567.8</v>
      </c>
      <c r="K817" s="139">
        <f t="shared" si="12"/>
        <v>1249968.22</v>
      </c>
      <c r="L817" s="158">
        <v>104200.06</v>
      </c>
      <c r="M817" s="159"/>
    </row>
    <row r="818" spans="1:13" s="160" customFormat="1" ht="12.95" customHeight="1" x14ac:dyDescent="0.25">
      <c r="A818" s="291"/>
      <c r="B818" s="153">
        <v>3320</v>
      </c>
      <c r="C818" s="154">
        <v>5</v>
      </c>
      <c r="D818" s="155" t="s">
        <v>2165</v>
      </c>
      <c r="E818" s="155" t="s">
        <v>2166</v>
      </c>
      <c r="F818" s="155" t="s">
        <v>2167</v>
      </c>
      <c r="G818" s="144" t="s">
        <v>12</v>
      </c>
      <c r="H818" s="145" t="s">
        <v>13</v>
      </c>
      <c r="I818" s="156">
        <v>0.92689999999999995</v>
      </c>
      <c r="J818" s="157">
        <v>499699.68</v>
      </c>
      <c r="K818" s="139">
        <f t="shared" si="12"/>
        <v>1201247.1000000001</v>
      </c>
      <c r="L818" s="158">
        <v>100221.06</v>
      </c>
      <c r="M818" s="159"/>
    </row>
    <row r="819" spans="1:13" s="160" customFormat="1" ht="12.95" customHeight="1" x14ac:dyDescent="0.25">
      <c r="A819" s="291"/>
      <c r="B819" s="153">
        <v>3303</v>
      </c>
      <c r="C819" s="154">
        <v>6</v>
      </c>
      <c r="D819" s="155" t="s">
        <v>2168</v>
      </c>
      <c r="E819" s="155" t="s">
        <v>2169</v>
      </c>
      <c r="F819" s="155" t="s">
        <v>2170</v>
      </c>
      <c r="G819" s="144" t="s">
        <v>12</v>
      </c>
      <c r="H819" s="145" t="s">
        <v>13</v>
      </c>
      <c r="I819" s="156">
        <v>0.93889999999999996</v>
      </c>
      <c r="J819" s="157">
        <v>506619.68</v>
      </c>
      <c r="K819" s="139">
        <f t="shared" si="12"/>
        <v>1217249.6000000001</v>
      </c>
      <c r="L819" s="158">
        <v>101518.56</v>
      </c>
      <c r="M819" s="159"/>
    </row>
    <row r="820" spans="1:13" s="160" customFormat="1" ht="12.95" customHeight="1" x14ac:dyDescent="0.25">
      <c r="A820" s="291"/>
      <c r="B820" s="153">
        <v>3316</v>
      </c>
      <c r="C820" s="154">
        <v>7</v>
      </c>
      <c r="D820" s="155" t="s">
        <v>2171</v>
      </c>
      <c r="E820" s="155" t="s">
        <v>2172</v>
      </c>
      <c r="F820" s="155" t="s">
        <v>2173</v>
      </c>
      <c r="G820" s="144" t="s">
        <v>12</v>
      </c>
      <c r="H820" s="145" t="s">
        <v>13</v>
      </c>
      <c r="I820" s="156">
        <v>0.93289999999999995</v>
      </c>
      <c r="J820" s="157">
        <v>503808.43</v>
      </c>
      <c r="K820" s="139">
        <f t="shared" si="12"/>
        <v>1209897.1000000001</v>
      </c>
      <c r="L820" s="158">
        <v>100869.81</v>
      </c>
      <c r="M820" s="159"/>
    </row>
    <row r="821" spans="1:13" s="160" customFormat="1" ht="12.95" customHeight="1" x14ac:dyDescent="0.25">
      <c r="A821" s="291"/>
      <c r="B821" s="153">
        <v>3321</v>
      </c>
      <c r="C821" s="154">
        <v>8</v>
      </c>
      <c r="D821" s="155" t="s">
        <v>2174</v>
      </c>
      <c r="E821" s="155" t="s">
        <v>2175</v>
      </c>
      <c r="F821" s="155" t="s">
        <v>2176</v>
      </c>
      <c r="G821" s="144" t="s">
        <v>12</v>
      </c>
      <c r="H821" s="145" t="s">
        <v>13</v>
      </c>
      <c r="I821" s="156">
        <v>0.92689999999999995</v>
      </c>
      <c r="J821" s="157">
        <v>499699.68</v>
      </c>
      <c r="K821" s="139">
        <f t="shared" si="12"/>
        <v>1201247.1000000001</v>
      </c>
      <c r="L821" s="158">
        <v>100221.06</v>
      </c>
      <c r="M821" s="159"/>
    </row>
    <row r="822" spans="1:13" s="160" customFormat="1" ht="12.95" customHeight="1" x14ac:dyDescent="0.25">
      <c r="A822" s="291"/>
      <c r="B822" s="153">
        <v>3325</v>
      </c>
      <c r="C822" s="154">
        <v>9</v>
      </c>
      <c r="D822" s="155" t="s">
        <v>2177</v>
      </c>
      <c r="E822" s="155" t="s">
        <v>2178</v>
      </c>
      <c r="F822" s="155" t="s">
        <v>2179</v>
      </c>
      <c r="G822" s="144" t="s">
        <v>12</v>
      </c>
      <c r="H822" s="145" t="s">
        <v>13</v>
      </c>
      <c r="I822" s="156">
        <v>0.93889999999999996</v>
      </c>
      <c r="J822" s="157">
        <v>506187.18</v>
      </c>
      <c r="K822" s="139">
        <f t="shared" si="12"/>
        <v>1216817.1000000001</v>
      </c>
      <c r="L822" s="158">
        <v>101518.56</v>
      </c>
      <c r="M822" s="159"/>
    </row>
    <row r="823" spans="1:13" s="160" customFormat="1" ht="12.95" customHeight="1" x14ac:dyDescent="0.25">
      <c r="A823" s="291"/>
      <c r="B823" s="153">
        <v>3308</v>
      </c>
      <c r="C823" s="154">
        <v>10</v>
      </c>
      <c r="D823" s="162" t="s">
        <v>2180</v>
      </c>
      <c r="E823" s="162" t="s">
        <v>2181</v>
      </c>
      <c r="F823" s="162" t="s">
        <v>2182</v>
      </c>
      <c r="G823" s="144" t="s">
        <v>12</v>
      </c>
      <c r="H823" s="145" t="s">
        <v>13</v>
      </c>
      <c r="I823" s="156">
        <v>0.91890000000000005</v>
      </c>
      <c r="J823" s="157">
        <v>495374.68</v>
      </c>
      <c r="K823" s="139">
        <f t="shared" si="12"/>
        <v>1190867.1000000001</v>
      </c>
      <c r="L823" s="158">
        <v>99356.06</v>
      </c>
      <c r="M823" s="159"/>
    </row>
    <row r="824" spans="1:13" s="160" customFormat="1" ht="12.95" customHeight="1" x14ac:dyDescent="0.25">
      <c r="A824" s="291"/>
      <c r="B824" s="153">
        <v>3334</v>
      </c>
      <c r="C824" s="154">
        <v>11</v>
      </c>
      <c r="D824" s="155" t="s">
        <v>2183</v>
      </c>
      <c r="E824" s="155" t="s">
        <v>1025</v>
      </c>
      <c r="F824" s="155" t="s">
        <v>2184</v>
      </c>
      <c r="G824" s="144" t="s">
        <v>12</v>
      </c>
      <c r="H824" s="145" t="s">
        <v>13</v>
      </c>
      <c r="I824" s="156">
        <v>0.94089999999999996</v>
      </c>
      <c r="J824" s="157">
        <v>507268.43</v>
      </c>
      <c r="K824" s="139">
        <f t="shared" si="12"/>
        <v>1219412.1000000001</v>
      </c>
      <c r="L824" s="158">
        <v>101734.81</v>
      </c>
      <c r="M824" s="159"/>
    </row>
    <row r="825" spans="1:13" s="160" customFormat="1" ht="12.95" customHeight="1" x14ac:dyDescent="0.25">
      <c r="A825" s="291"/>
      <c r="B825" s="153">
        <v>3304</v>
      </c>
      <c r="C825" s="154">
        <v>12</v>
      </c>
      <c r="D825" s="155" t="s">
        <v>2185</v>
      </c>
      <c r="E825" s="155" t="s">
        <v>2186</v>
      </c>
      <c r="F825" s="155" t="s">
        <v>2187</v>
      </c>
      <c r="G825" s="144" t="s">
        <v>12</v>
      </c>
      <c r="H825" s="145" t="s">
        <v>13</v>
      </c>
      <c r="I825" s="156">
        <v>0.92689999999999995</v>
      </c>
      <c r="J825" s="157">
        <v>500997.18</v>
      </c>
      <c r="K825" s="139">
        <f t="shared" si="12"/>
        <v>1202544.6000000001</v>
      </c>
      <c r="L825" s="158">
        <v>100221.06</v>
      </c>
      <c r="M825" s="159"/>
    </row>
    <row r="826" spans="1:13" s="160" customFormat="1" ht="12.95" customHeight="1" x14ac:dyDescent="0.25">
      <c r="A826" s="291"/>
      <c r="B826" s="153">
        <v>3300</v>
      </c>
      <c r="C826" s="154">
        <v>13</v>
      </c>
      <c r="D826" s="162" t="s">
        <v>634</v>
      </c>
      <c r="E826" s="162" t="s">
        <v>635</v>
      </c>
      <c r="F826" s="162" t="s">
        <v>2188</v>
      </c>
      <c r="G826" s="144" t="s">
        <v>12</v>
      </c>
      <c r="H826" s="145" t="s">
        <v>13</v>
      </c>
      <c r="I826" s="156">
        <v>0.91890000000000005</v>
      </c>
      <c r="J826" s="157">
        <v>493969.06</v>
      </c>
      <c r="K826" s="139">
        <f t="shared" si="12"/>
        <v>1189461.48</v>
      </c>
      <c r="L826" s="158">
        <v>99356.06</v>
      </c>
      <c r="M826" s="159"/>
    </row>
    <row r="827" spans="1:13" s="160" customFormat="1" ht="12.95" customHeight="1" x14ac:dyDescent="0.25">
      <c r="A827" s="291"/>
      <c r="B827" s="153">
        <v>3330</v>
      </c>
      <c r="C827" s="154">
        <v>14</v>
      </c>
      <c r="D827" s="155" t="s">
        <v>2189</v>
      </c>
      <c r="E827" s="155" t="s">
        <v>2190</v>
      </c>
      <c r="F827" s="155" t="s">
        <v>2191</v>
      </c>
      <c r="G827" s="144" t="s">
        <v>12</v>
      </c>
      <c r="H827" s="145" t="s">
        <v>13</v>
      </c>
      <c r="I827" s="156">
        <v>0.91890000000000005</v>
      </c>
      <c r="J827" s="157">
        <v>495374.68</v>
      </c>
      <c r="K827" s="139">
        <f t="shared" si="12"/>
        <v>1190867.1000000001</v>
      </c>
      <c r="L827" s="158">
        <v>99356.06</v>
      </c>
      <c r="M827" s="159"/>
    </row>
    <row r="828" spans="1:13" s="160" customFormat="1" ht="12.95" customHeight="1" x14ac:dyDescent="0.25">
      <c r="A828" s="291"/>
      <c r="B828" s="153">
        <v>3322</v>
      </c>
      <c r="C828" s="154">
        <v>15</v>
      </c>
      <c r="D828" s="155" t="s">
        <v>2192</v>
      </c>
      <c r="E828" s="155" t="s">
        <v>2193</v>
      </c>
      <c r="F828" s="155" t="s">
        <v>2194</v>
      </c>
      <c r="G828" s="144" t="s">
        <v>12</v>
      </c>
      <c r="H828" s="145" t="s">
        <v>13</v>
      </c>
      <c r="I828" s="156">
        <v>0.93989999999999996</v>
      </c>
      <c r="J828" s="157">
        <v>507592.83</v>
      </c>
      <c r="K828" s="139">
        <f t="shared" si="12"/>
        <v>1218979.6599999999</v>
      </c>
      <c r="L828" s="158">
        <v>101626.69</v>
      </c>
      <c r="M828" s="159"/>
    </row>
    <row r="829" spans="1:13" s="160" customFormat="1" ht="12.95" customHeight="1" x14ac:dyDescent="0.25">
      <c r="A829" s="291"/>
      <c r="B829" s="153">
        <v>3305</v>
      </c>
      <c r="C829" s="154">
        <v>16</v>
      </c>
      <c r="D829" s="155" t="s">
        <v>2195</v>
      </c>
      <c r="E829" s="155" t="s">
        <v>2196</v>
      </c>
      <c r="F829" s="155" t="s">
        <v>2197</v>
      </c>
      <c r="G829" s="144" t="s">
        <v>12</v>
      </c>
      <c r="H829" s="145" t="s">
        <v>13</v>
      </c>
      <c r="I829" s="156">
        <v>0.91890000000000005</v>
      </c>
      <c r="J829" s="157">
        <v>494077.18</v>
      </c>
      <c r="K829" s="139">
        <f t="shared" si="12"/>
        <v>1189569.6000000001</v>
      </c>
      <c r="L829" s="158">
        <v>99356.06</v>
      </c>
      <c r="M829" s="159"/>
    </row>
    <row r="830" spans="1:13" s="160" customFormat="1" ht="12.95" customHeight="1" x14ac:dyDescent="0.25">
      <c r="A830" s="291"/>
      <c r="B830" s="153">
        <v>3337</v>
      </c>
      <c r="C830" s="154">
        <v>17</v>
      </c>
      <c r="D830" s="155" t="s">
        <v>2198</v>
      </c>
      <c r="E830" s="155" t="s">
        <v>2199</v>
      </c>
      <c r="F830" s="155" t="s">
        <v>2200</v>
      </c>
      <c r="G830" s="144" t="s">
        <v>12</v>
      </c>
      <c r="H830" s="145" t="s">
        <v>13</v>
      </c>
      <c r="I830" s="156">
        <v>0.97370000000000001</v>
      </c>
      <c r="J830" s="157">
        <v>526406.55000000005</v>
      </c>
      <c r="K830" s="139">
        <f t="shared" si="12"/>
        <v>1263375.72</v>
      </c>
      <c r="L830" s="158">
        <v>105281.31</v>
      </c>
      <c r="M830" s="159"/>
    </row>
    <row r="831" spans="1:13" s="160" customFormat="1" ht="12.95" customHeight="1" x14ac:dyDescent="0.25">
      <c r="A831" s="291"/>
      <c r="B831" s="153">
        <v>3313</v>
      </c>
      <c r="C831" s="154">
        <v>18</v>
      </c>
      <c r="D831" s="155" t="s">
        <v>2201</v>
      </c>
      <c r="E831" s="155" t="s">
        <v>2202</v>
      </c>
      <c r="F831" s="155" t="s">
        <v>2203</v>
      </c>
      <c r="G831" s="144" t="s">
        <v>12</v>
      </c>
      <c r="H831" s="145" t="s">
        <v>13</v>
      </c>
      <c r="I831" s="156">
        <v>0.92689999999999995</v>
      </c>
      <c r="J831" s="157">
        <v>499699.68</v>
      </c>
      <c r="K831" s="139">
        <f t="shared" si="12"/>
        <v>1201247.1000000001</v>
      </c>
      <c r="L831" s="158">
        <v>100221.06</v>
      </c>
      <c r="M831" s="159"/>
    </row>
    <row r="832" spans="1:13" s="160" customFormat="1" ht="12.95" customHeight="1" x14ac:dyDescent="0.25">
      <c r="A832" s="291"/>
      <c r="B832" s="153">
        <v>3342</v>
      </c>
      <c r="C832" s="154">
        <v>19</v>
      </c>
      <c r="D832" s="162" t="s">
        <v>2204</v>
      </c>
      <c r="E832" s="162" t="s">
        <v>2205</v>
      </c>
      <c r="F832" s="162" t="s">
        <v>2206</v>
      </c>
      <c r="G832" s="144" t="s">
        <v>12</v>
      </c>
      <c r="H832" s="145" t="s">
        <v>13</v>
      </c>
      <c r="I832" s="156">
        <v>0.93589999999999995</v>
      </c>
      <c r="J832" s="157">
        <v>504565.33</v>
      </c>
      <c r="K832" s="139">
        <f t="shared" si="12"/>
        <v>1212924.6599999999</v>
      </c>
      <c r="L832" s="158">
        <v>101194.19</v>
      </c>
      <c r="M832" s="159"/>
    </row>
    <row r="833" spans="1:13" s="160" customFormat="1" ht="12.95" customHeight="1" x14ac:dyDescent="0.25">
      <c r="A833" s="291"/>
      <c r="B833" s="153">
        <v>3311</v>
      </c>
      <c r="C833" s="154">
        <v>20</v>
      </c>
      <c r="D833" s="162" t="s">
        <v>2207</v>
      </c>
      <c r="E833" s="162" t="s">
        <v>2208</v>
      </c>
      <c r="F833" s="162" t="s">
        <v>2209</v>
      </c>
      <c r="G833" s="150" t="s">
        <v>12</v>
      </c>
      <c r="H833" s="145" t="s">
        <v>13</v>
      </c>
      <c r="I833" s="156">
        <v>0.94489999999999996</v>
      </c>
      <c r="J833" s="157">
        <v>508133.43</v>
      </c>
      <c r="K833" s="139">
        <f t="shared" si="12"/>
        <v>1223304.6000000001</v>
      </c>
      <c r="L833" s="158">
        <v>102167.31</v>
      </c>
      <c r="M833" s="159"/>
    </row>
    <row r="834" spans="1:13" s="160" customFormat="1" ht="12.95" customHeight="1" x14ac:dyDescent="0.25">
      <c r="A834" s="291"/>
      <c r="B834" s="153">
        <v>3340</v>
      </c>
      <c r="C834" s="154">
        <v>21</v>
      </c>
      <c r="D834" s="155" t="s">
        <v>307</v>
      </c>
      <c r="E834" s="155" t="s">
        <v>2210</v>
      </c>
      <c r="F834" s="155" t="s">
        <v>2211</v>
      </c>
      <c r="G834" s="171" t="s">
        <v>12</v>
      </c>
      <c r="H834" s="145" t="s">
        <v>13</v>
      </c>
      <c r="I834" s="156">
        <v>0.40310000000000001</v>
      </c>
      <c r="J834" s="157">
        <v>217060.95</v>
      </c>
      <c r="K834" s="139">
        <f t="shared" si="12"/>
        <v>522157.28</v>
      </c>
      <c r="L834" s="158">
        <v>43585.19</v>
      </c>
      <c r="M834" s="159"/>
    </row>
    <row r="835" spans="1:13" s="160" customFormat="1" ht="12.95" customHeight="1" x14ac:dyDescent="0.25">
      <c r="A835" s="291"/>
      <c r="B835" s="153">
        <v>3324</v>
      </c>
      <c r="C835" s="154">
        <v>22</v>
      </c>
      <c r="D835" s="162" t="s">
        <v>2212</v>
      </c>
      <c r="E835" s="162" t="s">
        <v>2213</v>
      </c>
      <c r="F835" s="162" t="s">
        <v>2214</v>
      </c>
      <c r="G835" s="150" t="s">
        <v>12</v>
      </c>
      <c r="H835" s="145" t="s">
        <v>13</v>
      </c>
      <c r="I835" s="156">
        <v>0.9526</v>
      </c>
      <c r="J835" s="157">
        <v>514999.4</v>
      </c>
      <c r="K835" s="139">
        <f t="shared" si="12"/>
        <v>1235998.56</v>
      </c>
      <c r="L835" s="158">
        <v>102999.88</v>
      </c>
      <c r="M835" s="159"/>
    </row>
    <row r="836" spans="1:13" s="160" customFormat="1" ht="12.95" customHeight="1" x14ac:dyDescent="0.25">
      <c r="A836" s="291"/>
      <c r="B836" s="153">
        <v>3343</v>
      </c>
      <c r="C836" s="154">
        <v>23</v>
      </c>
      <c r="D836" s="155" t="s">
        <v>2215</v>
      </c>
      <c r="E836" s="155" t="s">
        <v>2216</v>
      </c>
      <c r="F836" s="155" t="s">
        <v>2217</v>
      </c>
      <c r="G836" s="144" t="s">
        <v>12</v>
      </c>
      <c r="H836" s="145" t="s">
        <v>13</v>
      </c>
      <c r="I836" s="156">
        <v>0.93989999999999996</v>
      </c>
      <c r="J836" s="157">
        <v>506727.83</v>
      </c>
      <c r="K836" s="139">
        <f t="shared" si="12"/>
        <v>1218114.6599999999</v>
      </c>
      <c r="L836" s="158">
        <v>101626.69</v>
      </c>
      <c r="M836" s="159"/>
    </row>
    <row r="837" spans="1:13" s="160" customFormat="1" ht="12.95" customHeight="1" x14ac:dyDescent="0.25">
      <c r="A837" s="291"/>
      <c r="B837" s="153">
        <v>3341</v>
      </c>
      <c r="C837" s="154">
        <v>24</v>
      </c>
      <c r="D837" s="155" t="s">
        <v>2218</v>
      </c>
      <c r="E837" s="155" t="s">
        <v>2219</v>
      </c>
      <c r="F837" s="155" t="s">
        <v>2220</v>
      </c>
      <c r="G837" s="144" t="s">
        <v>12</v>
      </c>
      <c r="H837" s="145" t="s">
        <v>13</v>
      </c>
      <c r="I837" s="156">
        <v>0.92100000000000004</v>
      </c>
      <c r="J837" s="157">
        <v>496942.51</v>
      </c>
      <c r="K837" s="139">
        <f t="shared" si="12"/>
        <v>1194024.42</v>
      </c>
      <c r="L837" s="158">
        <v>99583.13</v>
      </c>
      <c r="M837" s="159"/>
    </row>
    <row r="838" spans="1:13" s="160" customFormat="1" ht="12.95" customHeight="1" x14ac:dyDescent="0.25">
      <c r="A838" s="291"/>
      <c r="B838" s="153">
        <v>3327</v>
      </c>
      <c r="C838" s="154">
        <v>25</v>
      </c>
      <c r="D838" s="155" t="s">
        <v>2221</v>
      </c>
      <c r="E838" s="155" t="s">
        <v>2222</v>
      </c>
      <c r="F838" s="155" t="s">
        <v>2223</v>
      </c>
      <c r="G838" s="144" t="s">
        <v>12</v>
      </c>
      <c r="H838" s="145" t="s">
        <v>13</v>
      </c>
      <c r="I838" s="156">
        <v>0.95040000000000002</v>
      </c>
      <c r="J838" s="157">
        <v>513701.88</v>
      </c>
      <c r="K838" s="139">
        <f t="shared" si="12"/>
        <v>1233035.8799999999</v>
      </c>
      <c r="L838" s="158">
        <v>102762</v>
      </c>
      <c r="M838" s="159"/>
    </row>
    <row r="839" spans="1:13" s="160" customFormat="1" ht="12.95" customHeight="1" x14ac:dyDescent="0.25">
      <c r="A839" s="291"/>
      <c r="B839" s="153">
        <v>3318</v>
      </c>
      <c r="C839" s="154">
        <v>26</v>
      </c>
      <c r="D839" s="155" t="s">
        <v>2224</v>
      </c>
      <c r="E839" s="155" t="s">
        <v>2225</v>
      </c>
      <c r="F839" s="155" t="s">
        <v>2226</v>
      </c>
      <c r="G839" s="144" t="s">
        <v>12</v>
      </c>
      <c r="H839" s="145" t="s">
        <v>13</v>
      </c>
      <c r="I839" s="156">
        <v>0.93500000000000005</v>
      </c>
      <c r="J839" s="157">
        <v>504078.76</v>
      </c>
      <c r="K839" s="139">
        <f t="shared" si="12"/>
        <v>1211756.92</v>
      </c>
      <c r="L839" s="158">
        <v>101096.88</v>
      </c>
      <c r="M839" s="159"/>
    </row>
    <row r="840" spans="1:13" s="160" customFormat="1" ht="12.95" customHeight="1" x14ac:dyDescent="0.25">
      <c r="A840" s="291"/>
      <c r="B840" s="153">
        <v>3338</v>
      </c>
      <c r="C840" s="154">
        <v>27</v>
      </c>
      <c r="D840" s="155" t="s">
        <v>2227</v>
      </c>
      <c r="E840" s="155" t="s">
        <v>2228</v>
      </c>
      <c r="F840" s="155" t="s">
        <v>2229</v>
      </c>
      <c r="G840" s="144" t="s">
        <v>12</v>
      </c>
      <c r="H840" s="145" t="s">
        <v>13</v>
      </c>
      <c r="I840" s="156">
        <v>0.94089999999999996</v>
      </c>
      <c r="J840" s="157">
        <v>507268.43</v>
      </c>
      <c r="K840" s="139">
        <f t="shared" si="12"/>
        <v>1219412.1000000001</v>
      </c>
      <c r="L840" s="158">
        <v>101734.81</v>
      </c>
      <c r="M840" s="159"/>
    </row>
    <row r="841" spans="1:13" s="160" customFormat="1" ht="12.95" customHeight="1" x14ac:dyDescent="0.25">
      <c r="A841" s="291"/>
      <c r="B841" s="153">
        <v>3323</v>
      </c>
      <c r="C841" s="154">
        <v>28</v>
      </c>
      <c r="D841" s="155" t="s">
        <v>2230</v>
      </c>
      <c r="E841" s="155" t="s">
        <v>2231</v>
      </c>
      <c r="F841" s="155" t="s">
        <v>2232</v>
      </c>
      <c r="G841" s="144" t="s">
        <v>12</v>
      </c>
      <c r="H841" s="145" t="s">
        <v>13</v>
      </c>
      <c r="I841" s="156">
        <v>0.95399999999999996</v>
      </c>
      <c r="J841" s="157">
        <v>514783.13</v>
      </c>
      <c r="K841" s="139">
        <f t="shared" si="12"/>
        <v>1236841.8799999999</v>
      </c>
      <c r="L841" s="158">
        <v>103151.25</v>
      </c>
      <c r="M841" s="159"/>
    </row>
    <row r="842" spans="1:13" s="160" customFormat="1" ht="12.95" customHeight="1" x14ac:dyDescent="0.25">
      <c r="A842" s="291"/>
      <c r="B842" s="153">
        <v>3312</v>
      </c>
      <c r="C842" s="154">
        <v>29</v>
      </c>
      <c r="D842" s="155" t="s">
        <v>2233</v>
      </c>
      <c r="E842" s="155" t="s">
        <v>2234</v>
      </c>
      <c r="F842" s="155" t="s">
        <v>2235</v>
      </c>
      <c r="G842" s="144" t="s">
        <v>12</v>
      </c>
      <c r="H842" s="145" t="s">
        <v>13</v>
      </c>
      <c r="I842" s="156">
        <v>0.94699999999999995</v>
      </c>
      <c r="J842" s="157">
        <v>510998.76</v>
      </c>
      <c r="K842" s="139">
        <f t="shared" ref="K842:K903" si="13">ROUND(J842+L842*7,2)</f>
        <v>1227759.42</v>
      </c>
      <c r="L842" s="158">
        <v>102394.38</v>
      </c>
      <c r="M842" s="159"/>
    </row>
    <row r="843" spans="1:13" s="160" customFormat="1" ht="12.95" customHeight="1" x14ac:dyDescent="0.25">
      <c r="A843" s="291"/>
      <c r="B843" s="153">
        <v>3344</v>
      </c>
      <c r="C843" s="154">
        <v>30</v>
      </c>
      <c r="D843" s="155" t="s">
        <v>2236</v>
      </c>
      <c r="E843" s="155" t="s">
        <v>2237</v>
      </c>
      <c r="F843" s="155" t="s">
        <v>2238</v>
      </c>
      <c r="G843" s="144" t="s">
        <v>12</v>
      </c>
      <c r="H843" s="145" t="s">
        <v>13</v>
      </c>
      <c r="I843" s="156">
        <v>0.94589999999999996</v>
      </c>
      <c r="J843" s="157">
        <v>510404.08</v>
      </c>
      <c r="K843" s="139">
        <f t="shared" si="13"/>
        <v>1226332.1599999999</v>
      </c>
      <c r="L843" s="158">
        <v>102275.44</v>
      </c>
      <c r="M843" s="159"/>
    </row>
    <row r="844" spans="1:13" s="160" customFormat="1" ht="12.95" customHeight="1" x14ac:dyDescent="0.25">
      <c r="A844" s="291"/>
      <c r="B844" s="153">
        <v>3317</v>
      </c>
      <c r="C844" s="154">
        <v>31</v>
      </c>
      <c r="D844" s="155" t="s">
        <v>2239</v>
      </c>
      <c r="E844" s="155" t="s">
        <v>2240</v>
      </c>
      <c r="F844" s="155" t="s">
        <v>2241</v>
      </c>
      <c r="G844" s="144" t="s">
        <v>12</v>
      </c>
      <c r="H844" s="145" t="s">
        <v>13</v>
      </c>
      <c r="I844" s="156">
        <v>0.92490000000000006</v>
      </c>
      <c r="J844" s="157">
        <v>498618.43</v>
      </c>
      <c r="K844" s="139">
        <f t="shared" si="13"/>
        <v>1198652.1000000001</v>
      </c>
      <c r="L844" s="158">
        <v>100004.81</v>
      </c>
      <c r="M844" s="159"/>
    </row>
    <row r="845" spans="1:13" s="160" customFormat="1" ht="12.95" customHeight="1" x14ac:dyDescent="0.25">
      <c r="A845" s="291"/>
      <c r="B845" s="153">
        <v>3345</v>
      </c>
      <c r="C845" s="154">
        <v>32</v>
      </c>
      <c r="D845" s="155" t="s">
        <v>2242</v>
      </c>
      <c r="E845" s="155" t="s">
        <v>2243</v>
      </c>
      <c r="F845" s="155" t="s">
        <v>2244</v>
      </c>
      <c r="G845" s="144" t="s">
        <v>12</v>
      </c>
      <c r="H845" s="145" t="s">
        <v>13</v>
      </c>
      <c r="I845" s="156">
        <v>0.94840000000000002</v>
      </c>
      <c r="J845" s="157">
        <v>511755.63</v>
      </c>
      <c r="K845" s="139">
        <f t="shared" si="13"/>
        <v>1229575.8799999999</v>
      </c>
      <c r="L845" s="158">
        <v>102545.75</v>
      </c>
      <c r="M845" s="159"/>
    </row>
    <row r="846" spans="1:13" s="160" customFormat="1" ht="12.95" customHeight="1" x14ac:dyDescent="0.25">
      <c r="A846" s="291"/>
      <c r="B846" s="163">
        <v>3315</v>
      </c>
      <c r="C846" s="154">
        <v>33</v>
      </c>
      <c r="D846" s="155" t="s">
        <v>2245</v>
      </c>
      <c r="E846" s="155" t="s">
        <v>2246</v>
      </c>
      <c r="F846" s="155" t="s">
        <v>2247</v>
      </c>
      <c r="G846" s="144" t="s">
        <v>12</v>
      </c>
      <c r="H846" s="145" t="s">
        <v>13</v>
      </c>
      <c r="I846" s="156">
        <v>0.95399999999999996</v>
      </c>
      <c r="J846" s="157">
        <v>515215.63</v>
      </c>
      <c r="K846" s="139">
        <f t="shared" si="13"/>
        <v>1237274.3799999999</v>
      </c>
      <c r="L846" s="158">
        <v>103151.25</v>
      </c>
      <c r="M846" s="159"/>
    </row>
    <row r="847" spans="1:13" s="160" customFormat="1" ht="12.95" customHeight="1" x14ac:dyDescent="0.25">
      <c r="A847" s="291"/>
      <c r="B847" s="153">
        <v>3314</v>
      </c>
      <c r="C847" s="154">
        <v>34</v>
      </c>
      <c r="D847" s="155" t="s">
        <v>2248</v>
      </c>
      <c r="E847" s="155" t="s">
        <v>2249</v>
      </c>
      <c r="F847" s="155" t="s">
        <v>2250</v>
      </c>
      <c r="G847" s="144" t="s">
        <v>12</v>
      </c>
      <c r="H847" s="145" t="s">
        <v>13</v>
      </c>
      <c r="I847" s="156">
        <v>0.96240000000000003</v>
      </c>
      <c r="J847" s="157">
        <v>519324.38</v>
      </c>
      <c r="K847" s="139">
        <f t="shared" si="13"/>
        <v>1247740.8799999999</v>
      </c>
      <c r="L847" s="158">
        <v>104059.5</v>
      </c>
      <c r="M847" s="159"/>
    </row>
    <row r="848" spans="1:13" s="160" customFormat="1" ht="12.95" customHeight="1" x14ac:dyDescent="0.25">
      <c r="A848" s="291"/>
      <c r="B848" s="163">
        <v>3310</v>
      </c>
      <c r="C848" s="154">
        <v>35</v>
      </c>
      <c r="D848" s="155" t="s">
        <v>2251</v>
      </c>
      <c r="E848" s="155" t="s">
        <v>2252</v>
      </c>
      <c r="F848" s="155" t="s">
        <v>2253</v>
      </c>
      <c r="G848" s="144" t="s">
        <v>12</v>
      </c>
      <c r="H848" s="145" t="s">
        <v>13</v>
      </c>
      <c r="I848" s="156">
        <v>0.92490000000000006</v>
      </c>
      <c r="J848" s="157">
        <v>499915.93</v>
      </c>
      <c r="K848" s="139">
        <f t="shared" si="13"/>
        <v>1199949.6000000001</v>
      </c>
      <c r="L848" s="158">
        <v>100004.81</v>
      </c>
      <c r="M848" s="159"/>
    </row>
    <row r="849" spans="1:13" s="160" customFormat="1" ht="12.95" customHeight="1" x14ac:dyDescent="0.25">
      <c r="A849" s="291"/>
      <c r="B849" s="153">
        <v>3301</v>
      </c>
      <c r="C849" s="154">
        <v>36</v>
      </c>
      <c r="D849" s="155" t="s">
        <v>2254</v>
      </c>
      <c r="E849" s="155" t="s">
        <v>2255</v>
      </c>
      <c r="F849" s="155" t="s">
        <v>945</v>
      </c>
      <c r="G849" s="144" t="s">
        <v>12</v>
      </c>
      <c r="H849" s="145" t="s">
        <v>13</v>
      </c>
      <c r="I849" s="156">
        <v>0.92290000000000005</v>
      </c>
      <c r="J849" s="157">
        <v>497537.18</v>
      </c>
      <c r="K849" s="139">
        <f t="shared" si="13"/>
        <v>1196057.1000000001</v>
      </c>
      <c r="L849" s="158">
        <v>99788.56</v>
      </c>
      <c r="M849" s="159"/>
    </row>
    <row r="850" spans="1:13" s="160" customFormat="1" ht="12.95" customHeight="1" x14ac:dyDescent="0.25">
      <c r="A850" s="291"/>
      <c r="B850" s="153">
        <v>3336</v>
      </c>
      <c r="C850" s="154">
        <v>37</v>
      </c>
      <c r="D850" s="155" t="s">
        <v>2256</v>
      </c>
      <c r="E850" s="155" t="s">
        <v>353</v>
      </c>
      <c r="F850" s="155" t="s">
        <v>2257</v>
      </c>
      <c r="G850" s="144" t="s">
        <v>12</v>
      </c>
      <c r="H850" s="145" t="s">
        <v>13</v>
      </c>
      <c r="I850" s="156">
        <v>0.93089999999999995</v>
      </c>
      <c r="J850" s="157">
        <v>502294.68</v>
      </c>
      <c r="K850" s="139">
        <f t="shared" si="13"/>
        <v>1206869.6000000001</v>
      </c>
      <c r="L850" s="158">
        <v>100653.56</v>
      </c>
      <c r="M850" s="159"/>
    </row>
    <row r="851" spans="1:13" s="160" customFormat="1" ht="12.95" customHeight="1" x14ac:dyDescent="0.25">
      <c r="A851" s="291"/>
      <c r="B851" s="153">
        <v>3332</v>
      </c>
      <c r="C851" s="154">
        <v>38</v>
      </c>
      <c r="D851" s="162" t="s">
        <v>2258</v>
      </c>
      <c r="E851" s="162" t="s">
        <v>2259</v>
      </c>
      <c r="F851" s="162" t="s">
        <v>2260</v>
      </c>
      <c r="G851" s="144" t="s">
        <v>12</v>
      </c>
      <c r="H851" s="145" t="s">
        <v>13</v>
      </c>
      <c r="I851" s="156">
        <v>0.92889999999999995</v>
      </c>
      <c r="J851" s="157">
        <v>499915.93</v>
      </c>
      <c r="K851" s="139">
        <f t="shared" si="13"/>
        <v>1202977.1000000001</v>
      </c>
      <c r="L851" s="158">
        <v>100437.31</v>
      </c>
      <c r="M851" s="159"/>
    </row>
    <row r="852" spans="1:13" s="160" customFormat="1" ht="12.95" customHeight="1" x14ac:dyDescent="0.25">
      <c r="A852" s="291"/>
      <c r="B852" s="153">
        <v>3339</v>
      </c>
      <c r="C852" s="154">
        <v>39</v>
      </c>
      <c r="D852" s="155" t="s">
        <v>2261</v>
      </c>
      <c r="E852" s="155" t="s">
        <v>2262</v>
      </c>
      <c r="F852" s="155" t="s">
        <v>2263</v>
      </c>
      <c r="G852" s="144" t="s">
        <v>12</v>
      </c>
      <c r="H852" s="145" t="s">
        <v>13</v>
      </c>
      <c r="I852" s="156">
        <v>0.94589999999999996</v>
      </c>
      <c r="J852" s="157">
        <v>509971.58</v>
      </c>
      <c r="K852" s="139">
        <f t="shared" si="13"/>
        <v>1225899.6599999999</v>
      </c>
      <c r="L852" s="158">
        <v>102275.44</v>
      </c>
      <c r="M852" s="159"/>
    </row>
    <row r="853" spans="1:13" s="160" customFormat="1" ht="12.95" customHeight="1" x14ac:dyDescent="0.25">
      <c r="A853" s="291"/>
      <c r="B853" s="153">
        <v>3319</v>
      </c>
      <c r="C853" s="154">
        <v>40</v>
      </c>
      <c r="D853" s="162" t="s">
        <v>2264</v>
      </c>
      <c r="E853" s="162" t="s">
        <v>2265</v>
      </c>
      <c r="F853" s="162" t="s">
        <v>2266</v>
      </c>
      <c r="G853" s="144" t="s">
        <v>12</v>
      </c>
      <c r="H853" s="145" t="s">
        <v>13</v>
      </c>
      <c r="I853" s="156">
        <v>0.92889999999999995</v>
      </c>
      <c r="J853" s="157">
        <v>501213.43</v>
      </c>
      <c r="K853" s="139">
        <f t="shared" si="13"/>
        <v>1204274.6000000001</v>
      </c>
      <c r="L853" s="158">
        <v>100437.31</v>
      </c>
      <c r="M853" s="159"/>
    </row>
    <row r="854" spans="1:13" s="160" customFormat="1" ht="12.95" customHeight="1" x14ac:dyDescent="0.25">
      <c r="A854" s="291"/>
      <c r="B854" s="153">
        <v>3328</v>
      </c>
      <c r="C854" s="154">
        <v>41</v>
      </c>
      <c r="D854" s="155" t="s">
        <v>1164</v>
      </c>
      <c r="E854" s="155" t="s">
        <v>1165</v>
      </c>
      <c r="F854" s="155" t="s">
        <v>2267</v>
      </c>
      <c r="G854" s="144" t="s">
        <v>12</v>
      </c>
      <c r="H854" s="145" t="s">
        <v>13</v>
      </c>
      <c r="I854" s="156">
        <v>0.95</v>
      </c>
      <c r="J854" s="157">
        <v>512620.63</v>
      </c>
      <c r="K854" s="139">
        <f t="shared" si="13"/>
        <v>1231651.8799999999</v>
      </c>
      <c r="L854" s="158">
        <v>102718.75</v>
      </c>
      <c r="M854" s="159"/>
    </row>
    <row r="855" spans="1:13" s="160" customFormat="1" ht="12.95" customHeight="1" x14ac:dyDescent="0.25">
      <c r="A855" s="291"/>
      <c r="B855" s="153">
        <v>3329</v>
      </c>
      <c r="C855" s="154">
        <v>42</v>
      </c>
      <c r="D855" s="155" t="s">
        <v>2268</v>
      </c>
      <c r="E855" s="155" t="s">
        <v>2269</v>
      </c>
      <c r="F855" s="155" t="s">
        <v>2270</v>
      </c>
      <c r="G855" s="144" t="s">
        <v>12</v>
      </c>
      <c r="H855" s="145" t="s">
        <v>13</v>
      </c>
      <c r="I855" s="156">
        <v>0.93489999999999995</v>
      </c>
      <c r="J855" s="157">
        <v>504024.68</v>
      </c>
      <c r="K855" s="139">
        <f t="shared" si="13"/>
        <v>1211627.1000000001</v>
      </c>
      <c r="L855" s="158">
        <v>101086.06</v>
      </c>
      <c r="M855" s="159"/>
    </row>
    <row r="856" spans="1:13" s="160" customFormat="1" ht="12.95" customHeight="1" x14ac:dyDescent="0.25">
      <c r="A856" s="291"/>
      <c r="B856" s="153">
        <v>3331</v>
      </c>
      <c r="C856" s="154">
        <v>43</v>
      </c>
      <c r="D856" s="155" t="s">
        <v>2271</v>
      </c>
      <c r="E856" s="155" t="s">
        <v>2272</v>
      </c>
      <c r="F856" s="155" t="s">
        <v>2273</v>
      </c>
      <c r="G856" s="144" t="s">
        <v>12</v>
      </c>
      <c r="H856" s="145" t="s">
        <v>13</v>
      </c>
      <c r="I856" s="156">
        <v>0.95489999999999997</v>
      </c>
      <c r="J856" s="157">
        <v>515053.44</v>
      </c>
      <c r="K856" s="139">
        <f t="shared" si="13"/>
        <v>1237793.3600000001</v>
      </c>
      <c r="L856" s="158">
        <v>103248.56</v>
      </c>
      <c r="M856" s="159"/>
    </row>
    <row r="857" spans="1:13" s="160" customFormat="1" ht="12.95" customHeight="1" x14ac:dyDescent="0.25">
      <c r="A857" s="291"/>
      <c r="B857" s="153">
        <v>3306</v>
      </c>
      <c r="C857" s="154">
        <v>44</v>
      </c>
      <c r="D857" s="155" t="s">
        <v>2279</v>
      </c>
      <c r="E857" s="155" t="s">
        <v>2280</v>
      </c>
      <c r="F857" s="155" t="s">
        <v>2281</v>
      </c>
      <c r="G857" s="144" t="s">
        <v>12</v>
      </c>
      <c r="H857" s="145" t="s">
        <v>13</v>
      </c>
      <c r="I857" s="156">
        <v>0.69430000000000003</v>
      </c>
      <c r="J857" s="157">
        <v>375247.83</v>
      </c>
      <c r="K857" s="139">
        <f t="shared" si="13"/>
        <v>900746.16</v>
      </c>
      <c r="L857" s="158">
        <v>75071.19</v>
      </c>
      <c r="M857" s="159"/>
    </row>
    <row r="858" spans="1:13" s="160" customFormat="1" ht="19.5" customHeight="1" x14ac:dyDescent="0.25">
      <c r="A858" s="291"/>
      <c r="B858" s="153">
        <v>3335</v>
      </c>
      <c r="C858" s="154">
        <v>45</v>
      </c>
      <c r="D858" s="41" t="s">
        <v>2274</v>
      </c>
      <c r="E858" s="41" t="s">
        <v>5698</v>
      </c>
      <c r="F858" s="41" t="s">
        <v>2275</v>
      </c>
      <c r="G858" s="144" t="s">
        <v>12</v>
      </c>
      <c r="H858" s="145" t="s">
        <v>13</v>
      </c>
      <c r="I858" s="156">
        <v>0.95340000000000003</v>
      </c>
      <c r="J858" s="157">
        <v>309259.14</v>
      </c>
      <c r="K858" s="139">
        <f t="shared" si="13"/>
        <v>1030863.8</v>
      </c>
      <c r="L858" s="158">
        <v>103086.38</v>
      </c>
      <c r="M858" s="159"/>
    </row>
    <row r="859" spans="1:13" s="160" customFormat="1" ht="12.95" customHeight="1" x14ac:dyDescent="0.25">
      <c r="A859" s="291"/>
      <c r="B859" s="153"/>
      <c r="C859" s="154"/>
      <c r="D859" s="135" t="s">
        <v>47</v>
      </c>
      <c r="E859" s="155"/>
      <c r="F859" s="155"/>
      <c r="G859" s="144"/>
      <c r="H859" s="145"/>
      <c r="I859" s="156"/>
      <c r="J859" s="157"/>
      <c r="K859" s="139"/>
      <c r="L859" s="158"/>
      <c r="M859" s="159"/>
    </row>
    <row r="860" spans="1:13" s="160" customFormat="1" ht="12.95" customHeight="1" x14ac:dyDescent="0.25">
      <c r="A860" s="291"/>
      <c r="B860" s="153">
        <v>3309</v>
      </c>
      <c r="C860" s="154">
        <v>1</v>
      </c>
      <c r="D860" s="162" t="s">
        <v>2276</v>
      </c>
      <c r="E860" s="162" t="s">
        <v>2277</v>
      </c>
      <c r="F860" s="162" t="s">
        <v>2278</v>
      </c>
      <c r="G860" s="144" t="s">
        <v>51</v>
      </c>
      <c r="H860" s="145" t="s">
        <v>13</v>
      </c>
      <c r="I860" s="156">
        <v>0.94</v>
      </c>
      <c r="J860" s="157">
        <v>673857.39</v>
      </c>
      <c r="K860" s="139">
        <f t="shared" si="13"/>
        <v>1801011.39</v>
      </c>
      <c r="L860" s="158">
        <v>161022</v>
      </c>
      <c r="M860" s="159"/>
    </row>
    <row r="861" spans="1:13" s="160" customFormat="1" ht="12.95" customHeight="1" x14ac:dyDescent="0.25">
      <c r="A861" s="291"/>
      <c r="B861" s="153"/>
      <c r="C861" s="154"/>
      <c r="D861" s="135" t="s">
        <v>15</v>
      </c>
      <c r="E861" s="155"/>
      <c r="F861" s="155"/>
      <c r="G861" s="144"/>
      <c r="H861" s="145"/>
      <c r="I861" s="156"/>
      <c r="J861" s="157"/>
      <c r="K861" s="139"/>
      <c r="L861" s="158"/>
      <c r="M861" s="159"/>
    </row>
    <row r="862" spans="1:13" s="160" customFormat="1" ht="12.95" customHeight="1" x14ac:dyDescent="0.25">
      <c r="A862" s="291"/>
      <c r="B862" s="153">
        <v>3347</v>
      </c>
      <c r="C862" s="154">
        <v>1</v>
      </c>
      <c r="D862" s="41" t="s">
        <v>5705</v>
      </c>
      <c r="E862" s="41" t="s">
        <v>5706</v>
      </c>
      <c r="F862" s="41" t="s">
        <v>5707</v>
      </c>
      <c r="G862" s="144" t="s">
        <v>19</v>
      </c>
      <c r="H862" s="145" t="s">
        <v>13</v>
      </c>
      <c r="I862" s="156">
        <v>0.97460000000000002</v>
      </c>
      <c r="J862" s="157">
        <v>393673.42</v>
      </c>
      <c r="K862" s="139">
        <f t="shared" si="13"/>
        <v>1771530.39</v>
      </c>
      <c r="L862" s="158">
        <v>196836.71</v>
      </c>
      <c r="M862" s="159"/>
    </row>
    <row r="863" spans="1:13" s="160" customFormat="1" ht="12.95" customHeight="1" x14ac:dyDescent="0.25">
      <c r="A863" s="292"/>
      <c r="B863" s="153">
        <v>3333</v>
      </c>
      <c r="C863" s="154">
        <v>2</v>
      </c>
      <c r="D863" s="155" t="s">
        <v>2282</v>
      </c>
      <c r="E863" s="155" t="s">
        <v>2283</v>
      </c>
      <c r="F863" s="155" t="s">
        <v>2284</v>
      </c>
      <c r="G863" s="144" t="s">
        <v>19</v>
      </c>
      <c r="H863" s="145" t="s">
        <v>13</v>
      </c>
      <c r="I863" s="156">
        <v>0.84909999999999997</v>
      </c>
      <c r="J863" s="157">
        <v>857449.5</v>
      </c>
      <c r="K863" s="139">
        <f t="shared" si="13"/>
        <v>2057878.8</v>
      </c>
      <c r="L863" s="158">
        <v>171489.9</v>
      </c>
      <c r="M863" s="159"/>
    </row>
    <row r="864" spans="1:13" s="174" customFormat="1" ht="12.95" customHeight="1" x14ac:dyDescent="0.2">
      <c r="A864" s="290" t="s">
        <v>2285</v>
      </c>
      <c r="B864" s="153"/>
      <c r="C864" s="154"/>
      <c r="D864" s="135" t="s">
        <v>11</v>
      </c>
      <c r="E864" s="155"/>
      <c r="F864" s="155"/>
      <c r="G864" s="144"/>
      <c r="H864" s="145"/>
      <c r="I864" s="156"/>
      <c r="J864" s="157"/>
      <c r="K864" s="139"/>
      <c r="L864" s="158"/>
      <c r="M864" s="159"/>
    </row>
    <row r="865" spans="1:13" s="174" customFormat="1" ht="12.95" customHeight="1" x14ac:dyDescent="0.2">
      <c r="A865" s="291"/>
      <c r="B865" s="153">
        <v>4838</v>
      </c>
      <c r="C865" s="154">
        <v>1</v>
      </c>
      <c r="D865" s="155" t="s">
        <v>2286</v>
      </c>
      <c r="E865" s="155" t="s">
        <v>2287</v>
      </c>
      <c r="F865" s="155" t="s">
        <v>2288</v>
      </c>
      <c r="G865" s="144" t="s">
        <v>12</v>
      </c>
      <c r="H865" s="145" t="s">
        <v>13</v>
      </c>
      <c r="I865" s="156">
        <v>0.90300000000000002</v>
      </c>
      <c r="J865" s="157">
        <v>485589.4</v>
      </c>
      <c r="K865" s="139">
        <f t="shared" si="13"/>
        <v>1169047.56</v>
      </c>
      <c r="L865" s="158">
        <v>97636.88</v>
      </c>
      <c r="M865" s="159"/>
    </row>
    <row r="866" spans="1:13" s="174" customFormat="1" ht="12.95" customHeight="1" x14ac:dyDescent="0.2">
      <c r="A866" s="291"/>
      <c r="B866" s="153">
        <v>4824</v>
      </c>
      <c r="C866" s="154">
        <v>2</v>
      </c>
      <c r="D866" s="155" t="s">
        <v>2289</v>
      </c>
      <c r="E866" s="155" t="s">
        <v>2290</v>
      </c>
      <c r="F866" s="155" t="s">
        <v>2291</v>
      </c>
      <c r="G866" s="144" t="s">
        <v>12</v>
      </c>
      <c r="H866" s="145" t="s">
        <v>13</v>
      </c>
      <c r="I866" s="156">
        <v>0.9385</v>
      </c>
      <c r="J866" s="157">
        <v>504781.55</v>
      </c>
      <c r="K866" s="139">
        <f t="shared" si="13"/>
        <v>1215108.72</v>
      </c>
      <c r="L866" s="158">
        <v>101475.31</v>
      </c>
      <c r="M866" s="159"/>
    </row>
    <row r="867" spans="1:13" s="174" customFormat="1" ht="12.95" customHeight="1" x14ac:dyDescent="0.2">
      <c r="A867" s="291"/>
      <c r="B867" s="153">
        <v>4825</v>
      </c>
      <c r="C867" s="154">
        <v>3</v>
      </c>
      <c r="D867" s="155" t="s">
        <v>2292</v>
      </c>
      <c r="E867" s="155" t="s">
        <v>2293</v>
      </c>
      <c r="F867" s="155" t="s">
        <v>2294</v>
      </c>
      <c r="G867" s="144" t="s">
        <v>12</v>
      </c>
      <c r="H867" s="145" t="s">
        <v>13</v>
      </c>
      <c r="I867" s="156">
        <v>0.90839999999999999</v>
      </c>
      <c r="J867" s="157">
        <v>486562.5</v>
      </c>
      <c r="K867" s="139">
        <f t="shared" si="13"/>
        <v>1174107.75</v>
      </c>
      <c r="L867" s="158">
        <v>98220.75</v>
      </c>
      <c r="M867" s="159"/>
    </row>
    <row r="868" spans="1:13" s="174" customFormat="1" ht="12.95" customHeight="1" x14ac:dyDescent="0.2">
      <c r="A868" s="291"/>
      <c r="B868" s="153">
        <v>4802</v>
      </c>
      <c r="C868" s="154">
        <v>4</v>
      </c>
      <c r="D868" s="155" t="s">
        <v>2295</v>
      </c>
      <c r="E868" s="155" t="s">
        <v>722</v>
      </c>
      <c r="F868" s="155" t="s">
        <v>2296</v>
      </c>
      <c r="G868" s="144" t="s">
        <v>12</v>
      </c>
      <c r="H868" s="145" t="s">
        <v>13</v>
      </c>
      <c r="I868" s="156">
        <v>0.92449999999999999</v>
      </c>
      <c r="J868" s="157">
        <v>496996.56</v>
      </c>
      <c r="K868" s="139">
        <f t="shared" si="13"/>
        <v>1196727.48</v>
      </c>
      <c r="L868" s="158">
        <v>99961.56</v>
      </c>
      <c r="M868" s="159"/>
    </row>
    <row r="869" spans="1:13" s="174" customFormat="1" ht="12.95" customHeight="1" x14ac:dyDescent="0.2">
      <c r="A869" s="291"/>
      <c r="B869" s="153">
        <v>4820</v>
      </c>
      <c r="C869" s="154">
        <v>5</v>
      </c>
      <c r="D869" s="155" t="s">
        <v>2297</v>
      </c>
      <c r="E869" s="155" t="s">
        <v>2298</v>
      </c>
      <c r="F869" s="155" t="s">
        <v>2299</v>
      </c>
      <c r="G869" s="144" t="s">
        <v>12</v>
      </c>
      <c r="H869" s="145" t="s">
        <v>13</v>
      </c>
      <c r="I869" s="156">
        <v>0.91449999999999998</v>
      </c>
      <c r="J869" s="157">
        <v>490509.05</v>
      </c>
      <c r="K869" s="139">
        <f t="shared" si="13"/>
        <v>1182671.22</v>
      </c>
      <c r="L869" s="158">
        <v>98880.31</v>
      </c>
      <c r="M869" s="159"/>
    </row>
    <row r="870" spans="1:13" s="174" customFormat="1" ht="12.95" customHeight="1" x14ac:dyDescent="0.2">
      <c r="A870" s="291"/>
      <c r="B870" s="163">
        <v>4815</v>
      </c>
      <c r="C870" s="154">
        <v>6</v>
      </c>
      <c r="D870" s="162" t="s">
        <v>2300</v>
      </c>
      <c r="E870" s="162" t="s">
        <v>2301</v>
      </c>
      <c r="F870" s="162" t="s">
        <v>2302</v>
      </c>
      <c r="G870" s="144" t="s">
        <v>12</v>
      </c>
      <c r="H870" s="145" t="s">
        <v>13</v>
      </c>
      <c r="I870" s="156">
        <v>0.90280000000000005</v>
      </c>
      <c r="J870" s="157">
        <v>485265.01</v>
      </c>
      <c r="K870" s="139">
        <f t="shared" si="13"/>
        <v>1168571.76</v>
      </c>
      <c r="L870" s="158">
        <v>97615.25</v>
      </c>
      <c r="M870" s="159"/>
    </row>
    <row r="871" spans="1:13" s="174" customFormat="1" ht="12.95" customHeight="1" x14ac:dyDescent="0.2">
      <c r="A871" s="291"/>
      <c r="B871" s="153">
        <v>4822</v>
      </c>
      <c r="C871" s="154">
        <v>7</v>
      </c>
      <c r="D871" s="155" t="s">
        <v>2303</v>
      </c>
      <c r="E871" s="155" t="s">
        <v>2304</v>
      </c>
      <c r="F871" s="155" t="s">
        <v>2305</v>
      </c>
      <c r="G871" s="144" t="s">
        <v>12</v>
      </c>
      <c r="H871" s="145" t="s">
        <v>13</v>
      </c>
      <c r="I871" s="156">
        <v>0.93049999999999999</v>
      </c>
      <c r="J871" s="157">
        <v>500456.55</v>
      </c>
      <c r="K871" s="139">
        <f t="shared" si="13"/>
        <v>1204728.72</v>
      </c>
      <c r="L871" s="158">
        <v>100610.31</v>
      </c>
      <c r="M871" s="159"/>
    </row>
    <row r="872" spans="1:13" s="160" customFormat="1" ht="12.95" customHeight="1" x14ac:dyDescent="0.25">
      <c r="A872" s="291"/>
      <c r="B872" s="153">
        <v>4839</v>
      </c>
      <c r="C872" s="154">
        <v>8</v>
      </c>
      <c r="D872" s="162" t="s">
        <v>2306</v>
      </c>
      <c r="E872" s="162" t="s">
        <v>2307</v>
      </c>
      <c r="F872" s="162" t="s">
        <v>2308</v>
      </c>
      <c r="G872" s="150" t="s">
        <v>12</v>
      </c>
      <c r="H872" s="145" t="s">
        <v>13</v>
      </c>
      <c r="I872" s="156">
        <v>0.91100000000000003</v>
      </c>
      <c r="J872" s="157">
        <v>489914.4</v>
      </c>
      <c r="K872" s="139">
        <f t="shared" si="13"/>
        <v>1179427.56</v>
      </c>
      <c r="L872" s="158">
        <v>98501.88</v>
      </c>
      <c r="M872" s="159"/>
    </row>
    <row r="873" spans="1:13" s="160" customFormat="1" ht="12.95" customHeight="1" x14ac:dyDescent="0.25">
      <c r="A873" s="291"/>
      <c r="B873" s="153">
        <v>4821</v>
      </c>
      <c r="C873" s="154">
        <v>9</v>
      </c>
      <c r="D873" s="155" t="s">
        <v>2309</v>
      </c>
      <c r="E873" s="155" t="s">
        <v>2310</v>
      </c>
      <c r="F873" s="155" t="s">
        <v>2311</v>
      </c>
      <c r="G873" s="171" t="s">
        <v>12</v>
      </c>
      <c r="H873" s="145" t="s">
        <v>13</v>
      </c>
      <c r="I873" s="156">
        <v>0.92320000000000002</v>
      </c>
      <c r="J873" s="157">
        <v>496510</v>
      </c>
      <c r="K873" s="139">
        <f t="shared" si="13"/>
        <v>1195257</v>
      </c>
      <c r="L873" s="158">
        <v>99821</v>
      </c>
      <c r="M873" s="159"/>
    </row>
    <row r="874" spans="1:13" s="160" customFormat="1" ht="12.95" customHeight="1" x14ac:dyDescent="0.25">
      <c r="A874" s="291"/>
      <c r="B874" s="153">
        <v>4829</v>
      </c>
      <c r="C874" s="154">
        <v>10</v>
      </c>
      <c r="D874" s="155" t="s">
        <v>2312</v>
      </c>
      <c r="E874" s="155" t="s">
        <v>2313</v>
      </c>
      <c r="F874" s="155" t="s">
        <v>2314</v>
      </c>
      <c r="G874" s="171" t="s">
        <v>12</v>
      </c>
      <c r="H874" s="145" t="s">
        <v>13</v>
      </c>
      <c r="I874" s="156">
        <v>0.90149999999999997</v>
      </c>
      <c r="J874" s="157">
        <v>484778.45</v>
      </c>
      <c r="K874" s="139">
        <f t="shared" si="13"/>
        <v>1167101.28</v>
      </c>
      <c r="L874" s="158">
        <v>97474.69</v>
      </c>
      <c r="M874" s="159"/>
    </row>
    <row r="875" spans="1:13" s="160" customFormat="1" ht="12.95" customHeight="1" x14ac:dyDescent="0.25">
      <c r="A875" s="291"/>
      <c r="B875" s="153">
        <v>4804</v>
      </c>
      <c r="C875" s="154">
        <v>11</v>
      </c>
      <c r="D875" s="155" t="s">
        <v>2315</v>
      </c>
      <c r="E875" s="155" t="s">
        <v>2316</v>
      </c>
      <c r="F875" s="155" t="s">
        <v>2317</v>
      </c>
      <c r="G875" s="171" t="s">
        <v>12</v>
      </c>
      <c r="H875" s="145" t="s">
        <v>13</v>
      </c>
      <c r="I875" s="156">
        <v>0.92849999999999999</v>
      </c>
      <c r="J875" s="157">
        <v>499375.3</v>
      </c>
      <c r="K875" s="139">
        <f t="shared" si="13"/>
        <v>1202133.72</v>
      </c>
      <c r="L875" s="158">
        <v>100394.06</v>
      </c>
      <c r="M875" s="159"/>
    </row>
    <row r="876" spans="1:13" s="160" customFormat="1" ht="12.95" customHeight="1" x14ac:dyDescent="0.25">
      <c r="A876" s="291"/>
      <c r="B876" s="153">
        <v>4814</v>
      </c>
      <c r="C876" s="154">
        <v>12</v>
      </c>
      <c r="D876" s="155" t="s">
        <v>608</v>
      </c>
      <c r="E876" s="155" t="s">
        <v>2318</v>
      </c>
      <c r="F876" s="155" t="s">
        <v>2319</v>
      </c>
      <c r="G876" s="171" t="s">
        <v>12</v>
      </c>
      <c r="H876" s="145" t="s">
        <v>13</v>
      </c>
      <c r="I876" s="156">
        <v>0.91520000000000001</v>
      </c>
      <c r="J876" s="157">
        <v>492185</v>
      </c>
      <c r="K876" s="139">
        <f t="shared" si="13"/>
        <v>1184877</v>
      </c>
      <c r="L876" s="158">
        <v>98956</v>
      </c>
      <c r="M876" s="159"/>
    </row>
    <row r="877" spans="1:13" s="160" customFormat="1" ht="12.95" customHeight="1" x14ac:dyDescent="0.25">
      <c r="A877" s="291"/>
      <c r="B877" s="153">
        <v>4809</v>
      </c>
      <c r="C877" s="154">
        <v>13</v>
      </c>
      <c r="D877" s="155" t="s">
        <v>2320</v>
      </c>
      <c r="E877" s="155" t="s">
        <v>2321</v>
      </c>
      <c r="F877" s="155" t="s">
        <v>2322</v>
      </c>
      <c r="G877" s="171" t="s">
        <v>12</v>
      </c>
      <c r="H877" s="145" t="s">
        <v>13</v>
      </c>
      <c r="I877" s="156">
        <v>0.98750000000000004</v>
      </c>
      <c r="J877" s="157">
        <v>533867.19999999995</v>
      </c>
      <c r="K877" s="139">
        <f t="shared" si="13"/>
        <v>1281281.28</v>
      </c>
      <c r="L877" s="158">
        <v>106773.44</v>
      </c>
      <c r="M877" s="159"/>
    </row>
    <row r="878" spans="1:13" s="160" customFormat="1" ht="12.95" customHeight="1" x14ac:dyDescent="0.25">
      <c r="A878" s="291"/>
      <c r="B878" s="153">
        <v>4832</v>
      </c>
      <c r="C878" s="154">
        <v>14</v>
      </c>
      <c r="D878" s="155" t="s">
        <v>2323</v>
      </c>
      <c r="E878" s="155" t="s">
        <v>2324</v>
      </c>
      <c r="F878" s="155" t="s">
        <v>2325</v>
      </c>
      <c r="G878" s="171" t="s">
        <v>12</v>
      </c>
      <c r="H878" s="145" t="s">
        <v>13</v>
      </c>
      <c r="I878" s="156">
        <v>0.92649999999999999</v>
      </c>
      <c r="J878" s="157">
        <v>498294.05</v>
      </c>
      <c r="K878" s="139">
        <f t="shared" si="13"/>
        <v>1199538.72</v>
      </c>
      <c r="L878" s="158">
        <v>100177.81</v>
      </c>
      <c r="M878" s="159"/>
    </row>
    <row r="879" spans="1:13" s="160" customFormat="1" ht="12.95" customHeight="1" x14ac:dyDescent="0.25">
      <c r="A879" s="291"/>
      <c r="B879" s="153">
        <v>4808</v>
      </c>
      <c r="C879" s="154">
        <v>15</v>
      </c>
      <c r="D879" s="155" t="s">
        <v>2326</v>
      </c>
      <c r="E879" s="155" t="s">
        <v>2327</v>
      </c>
      <c r="F879" s="155" t="s">
        <v>2328</v>
      </c>
      <c r="G879" s="171" t="s">
        <v>12</v>
      </c>
      <c r="H879" s="145" t="s">
        <v>13</v>
      </c>
      <c r="I879" s="156">
        <v>0.91</v>
      </c>
      <c r="J879" s="157">
        <v>489373.75</v>
      </c>
      <c r="K879" s="139">
        <f t="shared" si="13"/>
        <v>1178130</v>
      </c>
      <c r="L879" s="158">
        <v>98393.75</v>
      </c>
      <c r="M879" s="159"/>
    </row>
    <row r="880" spans="1:13" s="160" customFormat="1" ht="12.95" customHeight="1" x14ac:dyDescent="0.25">
      <c r="A880" s="291"/>
      <c r="B880" s="153">
        <v>4813</v>
      </c>
      <c r="C880" s="154">
        <v>16</v>
      </c>
      <c r="D880" s="162" t="s">
        <v>2329</v>
      </c>
      <c r="E880" s="162" t="s">
        <v>2330</v>
      </c>
      <c r="F880" s="162" t="s">
        <v>2331</v>
      </c>
      <c r="G880" s="150" t="s">
        <v>12</v>
      </c>
      <c r="H880" s="145" t="s">
        <v>13</v>
      </c>
      <c r="I880" s="156">
        <v>0.98299999999999998</v>
      </c>
      <c r="J880" s="157">
        <v>531434.4</v>
      </c>
      <c r="K880" s="139">
        <f t="shared" si="13"/>
        <v>1275442.56</v>
      </c>
      <c r="L880" s="158">
        <v>106286.88</v>
      </c>
      <c r="M880" s="159"/>
    </row>
    <row r="881" spans="1:13" s="160" customFormat="1" ht="12.95" customHeight="1" x14ac:dyDescent="0.25">
      <c r="A881" s="291"/>
      <c r="B881" s="153">
        <v>4818</v>
      </c>
      <c r="C881" s="154">
        <v>17</v>
      </c>
      <c r="D881" s="155" t="s">
        <v>2332</v>
      </c>
      <c r="E881" s="155" t="s">
        <v>2333</v>
      </c>
      <c r="F881" s="155" t="s">
        <v>2334</v>
      </c>
      <c r="G881" s="171" t="s">
        <v>12</v>
      </c>
      <c r="H881" s="145" t="s">
        <v>13</v>
      </c>
      <c r="I881" s="156">
        <v>0.97399999999999998</v>
      </c>
      <c r="J881" s="157">
        <v>526568.75</v>
      </c>
      <c r="K881" s="139">
        <f t="shared" si="13"/>
        <v>1263765</v>
      </c>
      <c r="L881" s="158">
        <v>105313.75</v>
      </c>
      <c r="M881" s="159"/>
    </row>
    <row r="882" spans="1:13" s="160" customFormat="1" ht="12.95" customHeight="1" x14ac:dyDescent="0.25">
      <c r="A882" s="291"/>
      <c r="B882" s="153">
        <v>4803</v>
      </c>
      <c r="C882" s="154">
        <v>18</v>
      </c>
      <c r="D882" s="162" t="s">
        <v>2335</v>
      </c>
      <c r="E882" s="162" t="s">
        <v>2336</v>
      </c>
      <c r="F882" s="162" t="s">
        <v>2337</v>
      </c>
      <c r="G882" s="150" t="s">
        <v>12</v>
      </c>
      <c r="H882" s="145" t="s">
        <v>13</v>
      </c>
      <c r="I882" s="156">
        <v>0.91739999999999999</v>
      </c>
      <c r="J882" s="157">
        <v>493374.4</v>
      </c>
      <c r="K882" s="139">
        <f t="shared" si="13"/>
        <v>1187731.56</v>
      </c>
      <c r="L882" s="158">
        <v>99193.88</v>
      </c>
      <c r="M882" s="159"/>
    </row>
    <row r="883" spans="1:13" s="160" customFormat="1" ht="12.95" customHeight="1" x14ac:dyDescent="0.25">
      <c r="A883" s="291"/>
      <c r="B883" s="153">
        <v>4800</v>
      </c>
      <c r="C883" s="154">
        <v>19</v>
      </c>
      <c r="D883" s="155" t="s">
        <v>2168</v>
      </c>
      <c r="E883" s="155" t="s">
        <v>2169</v>
      </c>
      <c r="F883" s="155" t="s">
        <v>2338</v>
      </c>
      <c r="G883" s="171" t="s">
        <v>12</v>
      </c>
      <c r="H883" s="145" t="s">
        <v>13</v>
      </c>
      <c r="I883" s="156">
        <v>0.91679999999999995</v>
      </c>
      <c r="J883" s="157">
        <v>491103.75</v>
      </c>
      <c r="K883" s="139">
        <f t="shared" si="13"/>
        <v>1185006.75</v>
      </c>
      <c r="L883" s="158">
        <v>99129</v>
      </c>
      <c r="M883" s="159"/>
    </row>
    <row r="884" spans="1:13" s="160" customFormat="1" ht="12.95" customHeight="1" x14ac:dyDescent="0.25">
      <c r="A884" s="291"/>
      <c r="B884" s="153">
        <v>4805</v>
      </c>
      <c r="C884" s="154">
        <v>20</v>
      </c>
      <c r="D884" s="155" t="s">
        <v>2339</v>
      </c>
      <c r="E884" s="155" t="s">
        <v>2340</v>
      </c>
      <c r="F884" s="155" t="s">
        <v>2341</v>
      </c>
      <c r="G884" s="171" t="s">
        <v>12</v>
      </c>
      <c r="H884" s="145" t="s">
        <v>13</v>
      </c>
      <c r="I884" s="156">
        <v>0.98450000000000004</v>
      </c>
      <c r="J884" s="157">
        <v>532245.30000000005</v>
      </c>
      <c r="K884" s="139">
        <f t="shared" si="13"/>
        <v>1277388.72</v>
      </c>
      <c r="L884" s="158">
        <v>106449.06</v>
      </c>
      <c r="M884" s="159"/>
    </row>
    <row r="885" spans="1:13" s="160" customFormat="1" ht="12.95" customHeight="1" x14ac:dyDescent="0.25">
      <c r="A885" s="291"/>
      <c r="B885" s="153">
        <v>4835</v>
      </c>
      <c r="C885" s="154">
        <v>21</v>
      </c>
      <c r="D885" s="162" t="s">
        <v>2342</v>
      </c>
      <c r="E885" s="162" t="s">
        <v>2343</v>
      </c>
      <c r="F885" s="162" t="s">
        <v>2344</v>
      </c>
      <c r="G885" s="150" t="s">
        <v>12</v>
      </c>
      <c r="H885" s="145" t="s">
        <v>13</v>
      </c>
      <c r="I885" s="156">
        <v>0.92879999999999996</v>
      </c>
      <c r="J885" s="157">
        <v>497699.38</v>
      </c>
      <c r="K885" s="139">
        <f t="shared" si="13"/>
        <v>1200684.8799999999</v>
      </c>
      <c r="L885" s="158">
        <v>100426.5</v>
      </c>
      <c r="M885" s="159"/>
    </row>
    <row r="886" spans="1:13" s="160" customFormat="1" ht="12.95" customHeight="1" x14ac:dyDescent="0.25">
      <c r="A886" s="291"/>
      <c r="B886" s="153">
        <v>4828</v>
      </c>
      <c r="C886" s="154">
        <v>22</v>
      </c>
      <c r="D886" s="155" t="s">
        <v>1018</v>
      </c>
      <c r="E886" s="155" t="s">
        <v>1670</v>
      </c>
      <c r="F886" s="155" t="s">
        <v>2345</v>
      </c>
      <c r="G886" s="144" t="s">
        <v>12</v>
      </c>
      <c r="H886" s="145" t="s">
        <v>13</v>
      </c>
      <c r="I886" s="156">
        <v>0.97989999999999999</v>
      </c>
      <c r="J886" s="157">
        <v>529758.44999999995</v>
      </c>
      <c r="K886" s="139">
        <f t="shared" si="13"/>
        <v>1271420.28</v>
      </c>
      <c r="L886" s="158">
        <v>105951.69</v>
      </c>
      <c r="M886" s="159"/>
    </row>
    <row r="887" spans="1:13" s="160" customFormat="1" ht="12.95" customHeight="1" x14ac:dyDescent="0.25">
      <c r="A887" s="291"/>
      <c r="B887" s="153">
        <v>4834</v>
      </c>
      <c r="C887" s="154">
        <v>23</v>
      </c>
      <c r="D887" s="155" t="s">
        <v>1201</v>
      </c>
      <c r="E887" s="155" t="s">
        <v>2346</v>
      </c>
      <c r="F887" s="155" t="s">
        <v>2347</v>
      </c>
      <c r="G887" s="144" t="s">
        <v>12</v>
      </c>
      <c r="H887" s="145" t="s">
        <v>13</v>
      </c>
      <c r="I887" s="156">
        <v>0.93669999999999998</v>
      </c>
      <c r="J887" s="157">
        <v>503592.19</v>
      </c>
      <c r="K887" s="139">
        <f t="shared" si="13"/>
        <v>1212557.02</v>
      </c>
      <c r="L887" s="158">
        <v>101280.69</v>
      </c>
      <c r="M887" s="159"/>
    </row>
    <row r="888" spans="1:13" s="160" customFormat="1" ht="12.95" customHeight="1" x14ac:dyDescent="0.25">
      <c r="A888" s="291"/>
      <c r="B888" s="153">
        <v>4806</v>
      </c>
      <c r="C888" s="154">
        <v>24</v>
      </c>
      <c r="D888" s="155" t="s">
        <v>2348</v>
      </c>
      <c r="E888" s="155" t="s">
        <v>2349</v>
      </c>
      <c r="F888" s="155" t="s">
        <v>2350</v>
      </c>
      <c r="G888" s="144" t="s">
        <v>12</v>
      </c>
      <c r="H888" s="145" t="s">
        <v>13</v>
      </c>
      <c r="I888" s="156">
        <v>0.92349999999999999</v>
      </c>
      <c r="J888" s="157">
        <v>496672.2</v>
      </c>
      <c r="K888" s="139">
        <f t="shared" si="13"/>
        <v>1195646.28</v>
      </c>
      <c r="L888" s="158">
        <v>99853.440000000002</v>
      </c>
      <c r="M888" s="159"/>
    </row>
    <row r="889" spans="1:13" s="160" customFormat="1" ht="12.95" customHeight="1" x14ac:dyDescent="0.25">
      <c r="A889" s="291"/>
      <c r="B889" s="153">
        <v>4810</v>
      </c>
      <c r="C889" s="154">
        <v>25</v>
      </c>
      <c r="D889" s="155" t="s">
        <v>2351</v>
      </c>
      <c r="E889" s="155" t="s">
        <v>2352</v>
      </c>
      <c r="F889" s="155" t="s">
        <v>2353</v>
      </c>
      <c r="G889" s="144" t="s">
        <v>12</v>
      </c>
      <c r="H889" s="145" t="s">
        <v>13</v>
      </c>
      <c r="I889" s="156">
        <v>0.94169999999999998</v>
      </c>
      <c r="J889" s="157">
        <v>506511.55</v>
      </c>
      <c r="K889" s="139">
        <f t="shared" si="13"/>
        <v>1219260.72</v>
      </c>
      <c r="L889" s="158">
        <v>101821.31</v>
      </c>
      <c r="M889" s="159"/>
    </row>
    <row r="890" spans="1:13" s="160" customFormat="1" ht="12.95" customHeight="1" x14ac:dyDescent="0.25">
      <c r="A890" s="291"/>
      <c r="B890" s="153">
        <v>4811</v>
      </c>
      <c r="C890" s="154">
        <v>26</v>
      </c>
      <c r="D890" s="155" t="s">
        <v>2354</v>
      </c>
      <c r="E890" s="155" t="s">
        <v>2355</v>
      </c>
      <c r="F890" s="155" t="s">
        <v>2356</v>
      </c>
      <c r="G890" s="144" t="s">
        <v>12</v>
      </c>
      <c r="H890" s="145" t="s">
        <v>13</v>
      </c>
      <c r="I890" s="156">
        <v>0.9597</v>
      </c>
      <c r="J890" s="157">
        <v>514945.3</v>
      </c>
      <c r="K890" s="139">
        <f t="shared" si="13"/>
        <v>1241318.22</v>
      </c>
      <c r="L890" s="158">
        <v>103767.56</v>
      </c>
      <c r="M890" s="159"/>
    </row>
    <row r="891" spans="1:13" s="160" customFormat="1" ht="12.95" customHeight="1" x14ac:dyDescent="0.25">
      <c r="A891" s="291"/>
      <c r="B891" s="153">
        <v>4807</v>
      </c>
      <c r="C891" s="154">
        <v>27</v>
      </c>
      <c r="D891" s="155" t="s">
        <v>2357</v>
      </c>
      <c r="E891" s="155" t="s">
        <v>2358</v>
      </c>
      <c r="F891" s="155" t="s">
        <v>2359</v>
      </c>
      <c r="G891" s="144" t="s">
        <v>12</v>
      </c>
      <c r="H891" s="145" t="s">
        <v>13</v>
      </c>
      <c r="I891" s="156">
        <v>0.91</v>
      </c>
      <c r="J891" s="157">
        <v>489373.75</v>
      </c>
      <c r="K891" s="139">
        <f t="shared" si="13"/>
        <v>1178130</v>
      </c>
      <c r="L891" s="158">
        <v>98393.75</v>
      </c>
      <c r="M891" s="159"/>
    </row>
    <row r="892" spans="1:13" s="160" customFormat="1" ht="12.95" customHeight="1" x14ac:dyDescent="0.25">
      <c r="A892" s="291"/>
      <c r="B892" s="153">
        <v>4812</v>
      </c>
      <c r="C892" s="154">
        <v>28</v>
      </c>
      <c r="D892" s="155" t="s">
        <v>2360</v>
      </c>
      <c r="E892" s="155" t="s">
        <v>2361</v>
      </c>
      <c r="F892" s="155" t="s">
        <v>2362</v>
      </c>
      <c r="G892" s="144" t="s">
        <v>12</v>
      </c>
      <c r="H892" s="145" t="s">
        <v>13</v>
      </c>
      <c r="I892" s="156">
        <v>0.93100000000000005</v>
      </c>
      <c r="J892" s="157">
        <v>499429.4</v>
      </c>
      <c r="K892" s="139">
        <f t="shared" si="13"/>
        <v>1204080.06</v>
      </c>
      <c r="L892" s="158">
        <v>100664.38</v>
      </c>
      <c r="M892" s="159"/>
    </row>
    <row r="893" spans="1:13" s="160" customFormat="1" ht="12.95" customHeight="1" x14ac:dyDescent="0.25">
      <c r="A893" s="291"/>
      <c r="B893" s="153">
        <v>4823</v>
      </c>
      <c r="C893" s="154">
        <v>29</v>
      </c>
      <c r="D893" s="155" t="s">
        <v>2363</v>
      </c>
      <c r="E893" s="155" t="s">
        <v>2364</v>
      </c>
      <c r="F893" s="155" t="s">
        <v>2365</v>
      </c>
      <c r="G893" s="144" t="s">
        <v>12</v>
      </c>
      <c r="H893" s="145" t="s">
        <v>13</v>
      </c>
      <c r="I893" s="156">
        <v>0.91849999999999998</v>
      </c>
      <c r="J893" s="157">
        <v>488562.81</v>
      </c>
      <c r="K893" s="139">
        <f t="shared" si="13"/>
        <v>1183752.48</v>
      </c>
      <c r="L893" s="158">
        <v>99312.81</v>
      </c>
      <c r="M893" s="159"/>
    </row>
    <row r="894" spans="1:13" s="160" customFormat="1" ht="12.95" customHeight="1" x14ac:dyDescent="0.25">
      <c r="A894" s="291"/>
      <c r="B894" s="153">
        <v>4836</v>
      </c>
      <c r="C894" s="154">
        <v>30</v>
      </c>
      <c r="D894" s="162" t="s">
        <v>2366</v>
      </c>
      <c r="E894" s="162" t="s">
        <v>2367</v>
      </c>
      <c r="F894" s="162" t="s">
        <v>2368</v>
      </c>
      <c r="G894" s="144" t="s">
        <v>12</v>
      </c>
      <c r="H894" s="145" t="s">
        <v>13</v>
      </c>
      <c r="I894" s="156">
        <v>0.92349999999999999</v>
      </c>
      <c r="J894" s="157">
        <v>496672.2</v>
      </c>
      <c r="K894" s="139">
        <f t="shared" si="13"/>
        <v>1195646.28</v>
      </c>
      <c r="L894" s="158">
        <v>99853.440000000002</v>
      </c>
      <c r="M894" s="159"/>
    </row>
    <row r="895" spans="1:13" s="160" customFormat="1" ht="12.95" customHeight="1" x14ac:dyDescent="0.25">
      <c r="A895" s="291"/>
      <c r="B895" s="153">
        <v>4816</v>
      </c>
      <c r="C895" s="154">
        <v>31</v>
      </c>
      <c r="D895" s="155" t="s">
        <v>2369</v>
      </c>
      <c r="E895" s="155" t="s">
        <v>2370</v>
      </c>
      <c r="F895" s="155" t="s">
        <v>2371</v>
      </c>
      <c r="G895" s="144" t="s">
        <v>12</v>
      </c>
      <c r="H895" s="145" t="s">
        <v>13</v>
      </c>
      <c r="I895" s="156">
        <v>0.91300000000000003</v>
      </c>
      <c r="J895" s="157">
        <v>490995.65</v>
      </c>
      <c r="K895" s="139">
        <f t="shared" si="13"/>
        <v>1182022.56</v>
      </c>
      <c r="L895" s="158">
        <v>98718.13</v>
      </c>
      <c r="M895" s="159"/>
    </row>
    <row r="896" spans="1:13" s="160" customFormat="1" ht="12.95" customHeight="1" x14ac:dyDescent="0.25">
      <c r="A896" s="291"/>
      <c r="B896" s="153">
        <v>4837</v>
      </c>
      <c r="C896" s="154">
        <v>32</v>
      </c>
      <c r="D896" s="155" t="s">
        <v>2372</v>
      </c>
      <c r="E896" s="155" t="s">
        <v>2373</v>
      </c>
      <c r="F896" s="155" t="s">
        <v>2374</v>
      </c>
      <c r="G896" s="144" t="s">
        <v>12</v>
      </c>
      <c r="H896" s="145" t="s">
        <v>13</v>
      </c>
      <c r="I896" s="156">
        <v>0.94740000000000002</v>
      </c>
      <c r="J896" s="157">
        <v>512188.15</v>
      </c>
      <c r="K896" s="139">
        <f t="shared" si="13"/>
        <v>1229251.56</v>
      </c>
      <c r="L896" s="158">
        <v>102437.63</v>
      </c>
      <c r="M896" s="159"/>
    </row>
    <row r="897" spans="1:13" s="160" customFormat="1" ht="12.95" customHeight="1" x14ac:dyDescent="0.25">
      <c r="A897" s="291"/>
      <c r="B897" s="153">
        <v>4826</v>
      </c>
      <c r="C897" s="154">
        <v>33</v>
      </c>
      <c r="D897" s="155" t="s">
        <v>2375</v>
      </c>
      <c r="E897" s="155" t="s">
        <v>2376</v>
      </c>
      <c r="F897" s="155" t="s">
        <v>2377</v>
      </c>
      <c r="G897" s="144" t="s">
        <v>12</v>
      </c>
      <c r="H897" s="145" t="s">
        <v>13</v>
      </c>
      <c r="I897" s="156">
        <v>0.9375</v>
      </c>
      <c r="J897" s="157">
        <v>504240.95</v>
      </c>
      <c r="K897" s="139">
        <f t="shared" si="13"/>
        <v>1213811.28</v>
      </c>
      <c r="L897" s="158">
        <v>101367.19</v>
      </c>
      <c r="M897" s="159"/>
    </row>
    <row r="898" spans="1:13" s="160" customFormat="1" ht="12.95" customHeight="1" x14ac:dyDescent="0.25">
      <c r="A898" s="291"/>
      <c r="B898" s="163">
        <v>4817</v>
      </c>
      <c r="C898" s="154">
        <v>34</v>
      </c>
      <c r="D898" s="155" t="s">
        <v>2378</v>
      </c>
      <c r="E898" s="155" t="s">
        <v>2379</v>
      </c>
      <c r="F898" s="155" t="s">
        <v>2380</v>
      </c>
      <c r="G898" s="144" t="s">
        <v>12</v>
      </c>
      <c r="H898" s="145" t="s">
        <v>13</v>
      </c>
      <c r="I898" s="156">
        <v>0.92979999999999996</v>
      </c>
      <c r="J898" s="157">
        <v>497266.89</v>
      </c>
      <c r="K898" s="139">
        <f t="shared" si="13"/>
        <v>1201009.3</v>
      </c>
      <c r="L898" s="158">
        <v>100534.63</v>
      </c>
      <c r="M898" s="159"/>
    </row>
    <row r="899" spans="1:13" s="160" customFormat="1" ht="12.95" customHeight="1" x14ac:dyDescent="0.25">
      <c r="A899" s="291"/>
      <c r="B899" s="153">
        <v>4819</v>
      </c>
      <c r="C899" s="154">
        <v>35</v>
      </c>
      <c r="D899" s="162" t="s">
        <v>2381</v>
      </c>
      <c r="E899" s="162" t="s">
        <v>2382</v>
      </c>
      <c r="F899" s="162" t="s">
        <v>2383</v>
      </c>
      <c r="G899" s="144" t="s">
        <v>12</v>
      </c>
      <c r="H899" s="145" t="s">
        <v>13</v>
      </c>
      <c r="I899" s="156">
        <v>0.93410000000000004</v>
      </c>
      <c r="J899" s="157">
        <v>502402.8</v>
      </c>
      <c r="K899" s="139">
        <f t="shared" si="13"/>
        <v>1209399.72</v>
      </c>
      <c r="L899" s="158">
        <v>100999.56</v>
      </c>
      <c r="M899" s="159"/>
    </row>
    <row r="900" spans="1:13" s="160" customFormat="1" ht="12.95" customHeight="1" x14ac:dyDescent="0.25">
      <c r="A900" s="291"/>
      <c r="B900" s="153">
        <v>4827</v>
      </c>
      <c r="C900" s="154">
        <v>36</v>
      </c>
      <c r="D900" s="155" t="s">
        <v>2384</v>
      </c>
      <c r="E900" s="155" t="s">
        <v>2385</v>
      </c>
      <c r="F900" s="155" t="s">
        <v>2386</v>
      </c>
      <c r="G900" s="144" t="s">
        <v>12</v>
      </c>
      <c r="H900" s="145" t="s">
        <v>13</v>
      </c>
      <c r="I900" s="156">
        <v>0.98750000000000004</v>
      </c>
      <c r="J900" s="157">
        <v>533867.19999999995</v>
      </c>
      <c r="K900" s="139">
        <f t="shared" si="13"/>
        <v>1281281.28</v>
      </c>
      <c r="L900" s="158">
        <v>106773.44</v>
      </c>
      <c r="M900" s="159"/>
    </row>
    <row r="901" spans="1:13" s="160" customFormat="1" ht="12.95" customHeight="1" x14ac:dyDescent="0.25">
      <c r="A901" s="291"/>
      <c r="B901" s="153">
        <v>4831</v>
      </c>
      <c r="C901" s="154">
        <v>37</v>
      </c>
      <c r="D901" s="155" t="s">
        <v>2387</v>
      </c>
      <c r="E901" s="155" t="s">
        <v>2388</v>
      </c>
      <c r="F901" s="155" t="s">
        <v>2389</v>
      </c>
      <c r="G901" s="144" t="s">
        <v>12</v>
      </c>
      <c r="H901" s="145" t="s">
        <v>13</v>
      </c>
      <c r="I901" s="156">
        <v>0.92520000000000002</v>
      </c>
      <c r="J901" s="157">
        <v>497591.25</v>
      </c>
      <c r="K901" s="139">
        <f t="shared" si="13"/>
        <v>1197852</v>
      </c>
      <c r="L901" s="158">
        <v>100037.25</v>
      </c>
      <c r="M901" s="159"/>
    </row>
    <row r="902" spans="1:13" s="160" customFormat="1" ht="12.95" customHeight="1" x14ac:dyDescent="0.25">
      <c r="A902" s="291"/>
      <c r="B902" s="153">
        <v>4801</v>
      </c>
      <c r="C902" s="154">
        <v>38</v>
      </c>
      <c r="D902" s="155" t="s">
        <v>2390</v>
      </c>
      <c r="E902" s="155" t="s">
        <v>2391</v>
      </c>
      <c r="F902" s="155" t="s">
        <v>2392</v>
      </c>
      <c r="G902" s="144" t="s">
        <v>12</v>
      </c>
      <c r="H902" s="145" t="s">
        <v>13</v>
      </c>
      <c r="I902" s="156">
        <v>0.92379999999999995</v>
      </c>
      <c r="J902" s="157">
        <v>496834.4</v>
      </c>
      <c r="K902" s="139">
        <f t="shared" si="13"/>
        <v>1196035.56</v>
      </c>
      <c r="L902" s="158">
        <v>99885.88</v>
      </c>
      <c r="M902" s="159"/>
    </row>
    <row r="903" spans="1:13" s="160" customFormat="1" ht="12.95" customHeight="1" x14ac:dyDescent="0.25">
      <c r="A903" s="291"/>
      <c r="B903" s="153">
        <v>4830</v>
      </c>
      <c r="C903" s="154">
        <v>39</v>
      </c>
      <c r="D903" s="155" t="s">
        <v>2393</v>
      </c>
      <c r="E903" s="155" t="s">
        <v>2394</v>
      </c>
      <c r="F903" s="155" t="s">
        <v>2395</v>
      </c>
      <c r="G903" s="144" t="s">
        <v>12</v>
      </c>
      <c r="H903" s="145" t="s">
        <v>13</v>
      </c>
      <c r="I903" s="156">
        <v>0.91649999999999998</v>
      </c>
      <c r="J903" s="157">
        <v>492887.8</v>
      </c>
      <c r="K903" s="139">
        <f t="shared" si="13"/>
        <v>1186563.72</v>
      </c>
      <c r="L903" s="158">
        <v>99096.56</v>
      </c>
      <c r="M903" s="159"/>
    </row>
    <row r="904" spans="1:13" s="160" customFormat="1" ht="12.95" customHeight="1" x14ac:dyDescent="0.25">
      <c r="A904" s="291"/>
      <c r="B904" s="153"/>
      <c r="C904" s="154"/>
      <c r="D904" s="135" t="s">
        <v>47</v>
      </c>
      <c r="E904" s="155"/>
      <c r="F904" s="155"/>
      <c r="G904" s="144"/>
      <c r="H904" s="145"/>
      <c r="I904" s="156"/>
      <c r="J904" s="157"/>
      <c r="K904" s="139"/>
      <c r="L904" s="158"/>
      <c r="M904" s="159"/>
    </row>
    <row r="905" spans="1:13" s="160" customFormat="1" ht="12.95" customHeight="1" x14ac:dyDescent="0.25">
      <c r="A905" s="292"/>
      <c r="B905" s="153">
        <v>4833</v>
      </c>
      <c r="C905" s="154">
        <v>1</v>
      </c>
      <c r="D905" s="155" t="s">
        <v>2396</v>
      </c>
      <c r="E905" s="155" t="s">
        <v>2397</v>
      </c>
      <c r="F905" s="155" t="s">
        <v>2398</v>
      </c>
      <c r="G905" s="144" t="s">
        <v>51</v>
      </c>
      <c r="H905" s="145" t="s">
        <v>13</v>
      </c>
      <c r="I905" s="156">
        <v>0.92900000000000005</v>
      </c>
      <c r="J905" s="157">
        <v>791577.3</v>
      </c>
      <c r="K905" s="139">
        <f t="shared" ref="K905:K968" si="14">ROUND(J905+L905*7,2)</f>
        <v>1905541.2</v>
      </c>
      <c r="L905" s="158">
        <v>159137.70000000001</v>
      </c>
      <c r="M905" s="159"/>
    </row>
    <row r="906" spans="1:13" s="160" customFormat="1" ht="12.95" customHeight="1" x14ac:dyDescent="0.25">
      <c r="A906" s="290" t="s">
        <v>2399</v>
      </c>
      <c r="B906" s="153"/>
      <c r="C906" s="154"/>
      <c r="D906" s="135" t="s">
        <v>11</v>
      </c>
      <c r="E906" s="155"/>
      <c r="F906" s="155"/>
      <c r="G906" s="144"/>
      <c r="H906" s="145"/>
      <c r="I906" s="156"/>
      <c r="J906" s="157"/>
      <c r="K906" s="139"/>
      <c r="L906" s="158"/>
      <c r="M906" s="159"/>
    </row>
    <row r="907" spans="1:13" s="160" customFormat="1" ht="12.95" customHeight="1" x14ac:dyDescent="0.25">
      <c r="A907" s="291"/>
      <c r="B907" s="153">
        <v>4917</v>
      </c>
      <c r="C907" s="154">
        <v>1</v>
      </c>
      <c r="D907" s="155" t="s">
        <v>2400</v>
      </c>
      <c r="E907" s="155" t="s">
        <v>2401</v>
      </c>
      <c r="F907" s="155" t="s">
        <v>2402</v>
      </c>
      <c r="G907" s="144" t="s">
        <v>12</v>
      </c>
      <c r="H907" s="145" t="s">
        <v>13</v>
      </c>
      <c r="I907" s="156">
        <v>0.96699999999999997</v>
      </c>
      <c r="J907" s="157">
        <v>415275.7</v>
      </c>
      <c r="K907" s="139">
        <f t="shared" si="14"/>
        <v>1147173.8600000001</v>
      </c>
      <c r="L907" s="158">
        <v>104556.88</v>
      </c>
    </row>
    <row r="908" spans="1:13" s="160" customFormat="1" ht="12.95" customHeight="1" x14ac:dyDescent="0.25">
      <c r="A908" s="291"/>
      <c r="B908" s="153">
        <v>4915</v>
      </c>
      <c r="C908" s="154">
        <v>2</v>
      </c>
      <c r="D908" s="155" t="s">
        <v>2403</v>
      </c>
      <c r="E908" s="155" t="s">
        <v>2404</v>
      </c>
      <c r="F908" s="155" t="s">
        <v>2405</v>
      </c>
      <c r="G908" s="144" t="s">
        <v>12</v>
      </c>
      <c r="H908" s="145" t="s">
        <v>13</v>
      </c>
      <c r="I908" s="156">
        <v>0.98499999999999999</v>
      </c>
      <c r="J908" s="157">
        <v>532039.89</v>
      </c>
      <c r="K908" s="139">
        <f t="shared" si="14"/>
        <v>1277561.8</v>
      </c>
      <c r="L908" s="158">
        <v>106503.13</v>
      </c>
      <c r="M908" s="159"/>
    </row>
    <row r="909" spans="1:13" s="160" customFormat="1" ht="12.95" customHeight="1" x14ac:dyDescent="0.25">
      <c r="A909" s="291"/>
      <c r="B909" s="153">
        <v>4910</v>
      </c>
      <c r="C909" s="154">
        <v>3</v>
      </c>
      <c r="D909" s="155" t="s">
        <v>2406</v>
      </c>
      <c r="E909" s="155" t="s">
        <v>2407</v>
      </c>
      <c r="F909" s="155" t="s">
        <v>2408</v>
      </c>
      <c r="G909" s="144" t="s">
        <v>12</v>
      </c>
      <c r="H909" s="145" t="s">
        <v>13</v>
      </c>
      <c r="I909" s="156">
        <v>0.99839999999999995</v>
      </c>
      <c r="J909" s="157">
        <v>539327.52</v>
      </c>
      <c r="K909" s="139">
        <f t="shared" si="14"/>
        <v>1294991.52</v>
      </c>
      <c r="L909" s="158">
        <v>107952</v>
      </c>
      <c r="M909" s="159"/>
    </row>
    <row r="910" spans="1:13" s="160" customFormat="1" ht="12.95" customHeight="1" x14ac:dyDescent="0.25">
      <c r="A910" s="291"/>
      <c r="B910" s="153">
        <v>4905</v>
      </c>
      <c r="C910" s="154">
        <v>4</v>
      </c>
      <c r="D910" s="155" t="s">
        <v>2409</v>
      </c>
      <c r="E910" s="155" t="s">
        <v>2410</v>
      </c>
      <c r="F910" s="155" t="s">
        <v>2411</v>
      </c>
      <c r="G910" s="144" t="s">
        <v>12</v>
      </c>
      <c r="H910" s="145" t="s">
        <v>13</v>
      </c>
      <c r="I910" s="156">
        <v>0</v>
      </c>
      <c r="J910" s="157">
        <v>206713.38</v>
      </c>
      <c r="K910" s="139">
        <f t="shared" si="14"/>
        <v>206713.38</v>
      </c>
      <c r="L910" s="158">
        <v>0</v>
      </c>
      <c r="M910" s="159" t="s">
        <v>5685</v>
      </c>
    </row>
    <row r="911" spans="1:13" s="160" customFormat="1" ht="12.95" customHeight="1" x14ac:dyDescent="0.25">
      <c r="A911" s="291"/>
      <c r="B911" s="153">
        <v>4925</v>
      </c>
      <c r="C911" s="154">
        <v>5</v>
      </c>
      <c r="D911" s="155" t="s">
        <v>2412</v>
      </c>
      <c r="E911" s="155" t="s">
        <v>2413</v>
      </c>
      <c r="F911" s="155" t="s">
        <v>2414</v>
      </c>
      <c r="G911" s="144" t="s">
        <v>12</v>
      </c>
      <c r="H911" s="145" t="s">
        <v>13</v>
      </c>
      <c r="I911" s="156">
        <v>0.97299999999999998</v>
      </c>
      <c r="J911" s="157">
        <v>522092.39</v>
      </c>
      <c r="K911" s="139">
        <f t="shared" si="14"/>
        <v>1258531.8</v>
      </c>
      <c r="L911" s="158">
        <v>105205.63</v>
      </c>
      <c r="M911" s="159"/>
    </row>
    <row r="912" spans="1:13" s="160" customFormat="1" ht="12.95" customHeight="1" x14ac:dyDescent="0.25">
      <c r="A912" s="291"/>
      <c r="B912" s="153">
        <v>4904</v>
      </c>
      <c r="C912" s="154">
        <v>6</v>
      </c>
      <c r="D912" s="155" t="s">
        <v>2415</v>
      </c>
      <c r="E912" s="155" t="s">
        <v>2416</v>
      </c>
      <c r="F912" s="155" t="s">
        <v>2417</v>
      </c>
      <c r="G912" s="144" t="s">
        <v>12</v>
      </c>
      <c r="H912" s="145" t="s">
        <v>13</v>
      </c>
      <c r="I912" s="156">
        <v>0.97299999999999998</v>
      </c>
      <c r="J912" s="157">
        <v>522092.39</v>
      </c>
      <c r="K912" s="139">
        <f t="shared" si="14"/>
        <v>1258531.8</v>
      </c>
      <c r="L912" s="158">
        <v>105205.63</v>
      </c>
      <c r="M912" s="159"/>
    </row>
    <row r="913" spans="1:13" s="160" customFormat="1" ht="12.95" customHeight="1" x14ac:dyDescent="0.25">
      <c r="A913" s="291"/>
      <c r="B913" s="153">
        <v>4923</v>
      </c>
      <c r="C913" s="154">
        <v>7</v>
      </c>
      <c r="D913" s="155" t="s">
        <v>2418</v>
      </c>
      <c r="E913" s="155" t="s">
        <v>2419</v>
      </c>
      <c r="F913" s="155" t="s">
        <v>2420</v>
      </c>
      <c r="G913" s="144" t="s">
        <v>12</v>
      </c>
      <c r="H913" s="145" t="s">
        <v>13</v>
      </c>
      <c r="I913" s="156">
        <v>0.97299999999999998</v>
      </c>
      <c r="J913" s="157">
        <v>522092.39</v>
      </c>
      <c r="K913" s="139">
        <f t="shared" si="14"/>
        <v>1258531.8</v>
      </c>
      <c r="L913" s="158">
        <v>105205.63</v>
      </c>
      <c r="M913" s="159"/>
    </row>
    <row r="914" spans="1:13" s="160" customFormat="1" ht="12.95" customHeight="1" x14ac:dyDescent="0.25">
      <c r="A914" s="291"/>
      <c r="B914" s="153">
        <v>4918</v>
      </c>
      <c r="C914" s="154">
        <v>8</v>
      </c>
      <c r="D914" s="155" t="s">
        <v>2421</v>
      </c>
      <c r="E914" s="155" t="s">
        <v>2422</v>
      </c>
      <c r="F914" s="155" t="s">
        <v>2423</v>
      </c>
      <c r="G914" s="144" t="s">
        <v>12</v>
      </c>
      <c r="H914" s="145" t="s">
        <v>13</v>
      </c>
      <c r="I914" s="156">
        <v>0</v>
      </c>
      <c r="J914" s="157">
        <v>312665.07</v>
      </c>
      <c r="K914" s="139">
        <f t="shared" si="14"/>
        <v>312665.07</v>
      </c>
      <c r="L914" s="158">
        <v>0</v>
      </c>
      <c r="M914" s="159" t="s">
        <v>5685</v>
      </c>
    </row>
    <row r="915" spans="1:13" s="160" customFormat="1" ht="12.95" customHeight="1" x14ac:dyDescent="0.25">
      <c r="A915" s="291"/>
      <c r="B915" s="153">
        <v>4922</v>
      </c>
      <c r="C915" s="154">
        <v>9</v>
      </c>
      <c r="D915" s="155" t="s">
        <v>2424</v>
      </c>
      <c r="E915" s="155" t="s">
        <v>2425</v>
      </c>
      <c r="F915" s="155" t="s">
        <v>2426</v>
      </c>
      <c r="G915" s="144" t="s">
        <v>12</v>
      </c>
      <c r="H915" s="145" t="s">
        <v>13</v>
      </c>
      <c r="I915" s="156">
        <v>0.97940000000000005</v>
      </c>
      <c r="J915" s="157">
        <v>525595.63</v>
      </c>
      <c r="K915" s="139">
        <f t="shared" si="14"/>
        <v>1266879.04</v>
      </c>
      <c r="L915" s="158">
        <v>105897.63</v>
      </c>
      <c r="M915" s="159"/>
    </row>
    <row r="916" spans="1:13" s="160" customFormat="1" ht="12.95" customHeight="1" x14ac:dyDescent="0.25">
      <c r="A916" s="291"/>
      <c r="B916" s="153">
        <v>4916</v>
      </c>
      <c r="C916" s="154">
        <v>10</v>
      </c>
      <c r="D916" s="155" t="s">
        <v>1645</v>
      </c>
      <c r="E916" s="155" t="s">
        <v>2427</v>
      </c>
      <c r="F916" s="155" t="s">
        <v>2428</v>
      </c>
      <c r="G916" s="144" t="s">
        <v>12</v>
      </c>
      <c r="H916" s="145" t="s">
        <v>13</v>
      </c>
      <c r="I916" s="156">
        <v>0.97299999999999998</v>
      </c>
      <c r="J916" s="157">
        <v>522092.39</v>
      </c>
      <c r="K916" s="139">
        <f t="shared" si="14"/>
        <v>1258531.8</v>
      </c>
      <c r="L916" s="158">
        <v>105205.63</v>
      </c>
      <c r="M916" s="159"/>
    </row>
    <row r="917" spans="1:13" s="160" customFormat="1" ht="12.95" customHeight="1" x14ac:dyDescent="0.25">
      <c r="A917" s="291"/>
      <c r="B917" s="153">
        <v>4929</v>
      </c>
      <c r="C917" s="154">
        <v>11</v>
      </c>
      <c r="D917" s="155" t="s">
        <v>2429</v>
      </c>
      <c r="E917" s="155" t="s">
        <v>2430</v>
      </c>
      <c r="F917" s="155" t="s">
        <v>2431</v>
      </c>
      <c r="G917" s="144" t="s">
        <v>12</v>
      </c>
      <c r="H917" s="145" t="s">
        <v>13</v>
      </c>
      <c r="I917" s="156">
        <v>0.97299999999999998</v>
      </c>
      <c r="J917" s="157">
        <v>522092.39</v>
      </c>
      <c r="K917" s="139">
        <f t="shared" si="14"/>
        <v>1258531.8</v>
      </c>
      <c r="L917" s="158">
        <v>105205.63</v>
      </c>
      <c r="M917" s="159"/>
    </row>
    <row r="918" spans="1:13" s="160" customFormat="1" ht="12.95" customHeight="1" x14ac:dyDescent="0.25">
      <c r="A918" s="291"/>
      <c r="B918" s="153">
        <v>4931</v>
      </c>
      <c r="C918" s="154">
        <v>12</v>
      </c>
      <c r="D918" s="162" t="s">
        <v>2432</v>
      </c>
      <c r="E918" s="162" t="s">
        <v>2433</v>
      </c>
      <c r="F918" s="162" t="s">
        <v>2434</v>
      </c>
      <c r="G918" s="144" t="s">
        <v>12</v>
      </c>
      <c r="H918" s="145" t="s">
        <v>13</v>
      </c>
      <c r="I918" s="156">
        <v>0.99839999999999995</v>
      </c>
      <c r="J918" s="157">
        <v>539327.52</v>
      </c>
      <c r="K918" s="139">
        <f t="shared" si="14"/>
        <v>1294991.52</v>
      </c>
      <c r="L918" s="158">
        <v>107952</v>
      </c>
      <c r="M918" s="159"/>
    </row>
    <row r="919" spans="1:13" s="160" customFormat="1" ht="12.95" customHeight="1" x14ac:dyDescent="0.25">
      <c r="A919" s="291"/>
      <c r="B919" s="153">
        <v>4914</v>
      </c>
      <c r="C919" s="154">
        <v>13</v>
      </c>
      <c r="D919" s="155" t="s">
        <v>2435</v>
      </c>
      <c r="E919" s="155" t="s">
        <v>2436</v>
      </c>
      <c r="F919" s="155" t="s">
        <v>2437</v>
      </c>
      <c r="G919" s="144" t="s">
        <v>12</v>
      </c>
      <c r="H919" s="145" t="s">
        <v>13</v>
      </c>
      <c r="I919" s="156">
        <v>0</v>
      </c>
      <c r="J919" s="157">
        <v>416886.76</v>
      </c>
      <c r="K919" s="139">
        <f t="shared" si="14"/>
        <v>416886.76</v>
      </c>
      <c r="L919" s="158">
        <v>0</v>
      </c>
      <c r="M919" s="159" t="s">
        <v>5685</v>
      </c>
    </row>
    <row r="920" spans="1:13" s="160" customFormat="1" ht="12.95" customHeight="1" x14ac:dyDescent="0.25">
      <c r="A920" s="291"/>
      <c r="B920" s="153">
        <v>4912</v>
      </c>
      <c r="C920" s="154">
        <v>14</v>
      </c>
      <c r="D920" s="162" t="s">
        <v>2438</v>
      </c>
      <c r="E920" s="162" t="s">
        <v>2439</v>
      </c>
      <c r="F920" s="162" t="s">
        <v>2440</v>
      </c>
      <c r="G920" s="150" t="s">
        <v>12</v>
      </c>
      <c r="H920" s="145" t="s">
        <v>13</v>
      </c>
      <c r="I920" s="156">
        <v>0.9738</v>
      </c>
      <c r="J920" s="157">
        <v>522178.89</v>
      </c>
      <c r="K920" s="139">
        <f t="shared" si="14"/>
        <v>1259223.8</v>
      </c>
      <c r="L920" s="158">
        <v>105292.13</v>
      </c>
      <c r="M920" s="159"/>
    </row>
    <row r="921" spans="1:13" s="160" customFormat="1" ht="12.95" customHeight="1" x14ac:dyDescent="0.25">
      <c r="A921" s="291"/>
      <c r="B921" s="153">
        <v>4911</v>
      </c>
      <c r="C921" s="154">
        <v>15</v>
      </c>
      <c r="D921" s="162" t="s">
        <v>2441</v>
      </c>
      <c r="E921" s="162" t="s">
        <v>2442</v>
      </c>
      <c r="F921" s="162" t="s">
        <v>2443</v>
      </c>
      <c r="G921" s="171" t="s">
        <v>12</v>
      </c>
      <c r="H921" s="145" t="s">
        <v>13</v>
      </c>
      <c r="I921" s="156">
        <v>0</v>
      </c>
      <c r="J921" s="157">
        <v>208443.38</v>
      </c>
      <c r="K921" s="139">
        <f t="shared" si="14"/>
        <v>208443.38</v>
      </c>
      <c r="L921" s="158">
        <v>0</v>
      </c>
      <c r="M921" s="159" t="s">
        <v>5685</v>
      </c>
    </row>
    <row r="922" spans="1:13" s="160" customFormat="1" ht="12.95" customHeight="1" x14ac:dyDescent="0.25">
      <c r="A922" s="291"/>
      <c r="B922" s="153">
        <v>4906</v>
      </c>
      <c r="C922" s="154">
        <v>16</v>
      </c>
      <c r="D922" s="180" t="s">
        <v>2444</v>
      </c>
      <c r="E922" s="162" t="s">
        <v>2445</v>
      </c>
      <c r="F922" s="162" t="s">
        <v>2446</v>
      </c>
      <c r="G922" s="171" t="s">
        <v>12</v>
      </c>
      <c r="H922" s="145" t="s">
        <v>13</v>
      </c>
      <c r="I922" s="156">
        <v>0.97299999999999998</v>
      </c>
      <c r="J922" s="157">
        <v>522092.39</v>
      </c>
      <c r="K922" s="139">
        <f t="shared" si="14"/>
        <v>1258531.8</v>
      </c>
      <c r="L922" s="158">
        <v>105205.63</v>
      </c>
      <c r="M922" s="159"/>
    </row>
    <row r="923" spans="1:13" s="160" customFormat="1" ht="12.95" customHeight="1" x14ac:dyDescent="0.25">
      <c r="A923" s="291"/>
      <c r="B923" s="153">
        <v>4927</v>
      </c>
      <c r="C923" s="154">
        <v>17</v>
      </c>
      <c r="D923" s="162" t="s">
        <v>2447</v>
      </c>
      <c r="E923" s="162" t="s">
        <v>2448</v>
      </c>
      <c r="F923" s="162" t="s">
        <v>2449</v>
      </c>
      <c r="G923" s="150" t="s">
        <v>12</v>
      </c>
      <c r="H923" s="145" t="s">
        <v>13</v>
      </c>
      <c r="I923" s="156">
        <v>0.97940000000000005</v>
      </c>
      <c r="J923" s="157">
        <v>525595.63</v>
      </c>
      <c r="K923" s="139">
        <f t="shared" si="14"/>
        <v>1266879.04</v>
      </c>
      <c r="L923" s="158">
        <v>105897.63</v>
      </c>
      <c r="M923" s="159"/>
    </row>
    <row r="924" spans="1:13" s="160" customFormat="1" ht="12.95" customHeight="1" x14ac:dyDescent="0.25">
      <c r="A924" s="291"/>
      <c r="B924" s="153">
        <v>4913</v>
      </c>
      <c r="C924" s="154">
        <v>18</v>
      </c>
      <c r="D924" s="162" t="s">
        <v>2450</v>
      </c>
      <c r="E924" s="162" t="s">
        <v>2451</v>
      </c>
      <c r="F924" s="162" t="s">
        <v>2452</v>
      </c>
      <c r="G924" s="150" t="s">
        <v>12</v>
      </c>
      <c r="H924" s="145" t="s">
        <v>13</v>
      </c>
      <c r="I924" s="156">
        <v>0.97299999999999998</v>
      </c>
      <c r="J924" s="157">
        <v>417870.7</v>
      </c>
      <c r="K924" s="139">
        <f t="shared" si="14"/>
        <v>1154310.1100000001</v>
      </c>
      <c r="L924" s="158">
        <v>105205.63</v>
      </c>
      <c r="M924" s="159"/>
    </row>
    <row r="925" spans="1:13" s="160" customFormat="1" ht="12.95" customHeight="1" x14ac:dyDescent="0.25">
      <c r="A925" s="291"/>
      <c r="B925" s="153">
        <v>4921</v>
      </c>
      <c r="C925" s="154">
        <v>19</v>
      </c>
      <c r="D925" s="162" t="s">
        <v>2453</v>
      </c>
      <c r="E925" s="162" t="s">
        <v>2454</v>
      </c>
      <c r="F925" s="162" t="s">
        <v>2455</v>
      </c>
      <c r="G925" s="150" t="s">
        <v>12</v>
      </c>
      <c r="H925" s="145" t="s">
        <v>13</v>
      </c>
      <c r="I925" s="156">
        <v>0.70830000000000004</v>
      </c>
      <c r="J925" s="157">
        <v>463553.51</v>
      </c>
      <c r="K925" s="139">
        <f t="shared" si="14"/>
        <v>999648.09</v>
      </c>
      <c r="L925" s="158">
        <v>76584.94</v>
      </c>
      <c r="M925" s="159"/>
    </row>
    <row r="926" spans="1:13" s="160" customFormat="1" ht="12.95" customHeight="1" x14ac:dyDescent="0.25">
      <c r="A926" s="291"/>
      <c r="B926" s="153">
        <v>4903</v>
      </c>
      <c r="C926" s="154">
        <v>20</v>
      </c>
      <c r="D926" s="155" t="s">
        <v>2456</v>
      </c>
      <c r="E926" s="155" t="s">
        <v>2457</v>
      </c>
      <c r="F926" s="155" t="s">
        <v>2458</v>
      </c>
      <c r="G926" s="144" t="s">
        <v>12</v>
      </c>
      <c r="H926" s="145" t="s">
        <v>13</v>
      </c>
      <c r="I926" s="156">
        <v>0.97699999999999998</v>
      </c>
      <c r="J926" s="157">
        <v>524254.89</v>
      </c>
      <c r="K926" s="139">
        <f t="shared" si="14"/>
        <v>1263721.8</v>
      </c>
      <c r="L926" s="158">
        <v>105638.13</v>
      </c>
      <c r="M926" s="159"/>
    </row>
    <row r="927" spans="1:13" s="160" customFormat="1" ht="12.95" customHeight="1" x14ac:dyDescent="0.25">
      <c r="A927" s="291"/>
      <c r="B927" s="153">
        <v>4930</v>
      </c>
      <c r="C927" s="154">
        <v>21</v>
      </c>
      <c r="D927" s="155" t="s">
        <v>1912</v>
      </c>
      <c r="E927" s="155" t="s">
        <v>2459</v>
      </c>
      <c r="F927" s="155" t="s">
        <v>2460</v>
      </c>
      <c r="G927" s="144" t="s">
        <v>12</v>
      </c>
      <c r="H927" s="145" t="s">
        <v>13</v>
      </c>
      <c r="I927" s="156">
        <v>0</v>
      </c>
      <c r="J927" s="157">
        <v>416886.76</v>
      </c>
      <c r="K927" s="139">
        <f t="shared" si="14"/>
        <v>416886.76</v>
      </c>
      <c r="L927" s="158">
        <v>0</v>
      </c>
      <c r="M927" s="159" t="s">
        <v>5685</v>
      </c>
    </row>
    <row r="928" spans="1:13" s="160" customFormat="1" ht="12.95" customHeight="1" x14ac:dyDescent="0.25">
      <c r="A928" s="291"/>
      <c r="B928" s="153">
        <v>4902</v>
      </c>
      <c r="C928" s="154">
        <v>22</v>
      </c>
      <c r="D928" s="155" t="s">
        <v>2461</v>
      </c>
      <c r="E928" s="155" t="s">
        <v>2462</v>
      </c>
      <c r="F928" s="155" t="s">
        <v>2463</v>
      </c>
      <c r="G928" s="144" t="s">
        <v>12</v>
      </c>
      <c r="H928" s="145" t="s">
        <v>13</v>
      </c>
      <c r="I928" s="156">
        <v>0.96699999999999997</v>
      </c>
      <c r="J928" s="157">
        <v>518848.64</v>
      </c>
      <c r="K928" s="139">
        <f t="shared" si="14"/>
        <v>1250746.8</v>
      </c>
      <c r="L928" s="158">
        <v>104556.88</v>
      </c>
      <c r="M928" s="159"/>
    </row>
    <row r="929" spans="1:13" s="160" customFormat="1" ht="12.95" customHeight="1" x14ac:dyDescent="0.25">
      <c r="A929" s="291"/>
      <c r="B929" s="153">
        <v>4909</v>
      </c>
      <c r="C929" s="154">
        <v>23</v>
      </c>
      <c r="D929" s="162" t="s">
        <v>2464</v>
      </c>
      <c r="E929" s="162" t="s">
        <v>2465</v>
      </c>
      <c r="F929" s="162" t="s">
        <v>2466</v>
      </c>
      <c r="G929" s="144" t="s">
        <v>12</v>
      </c>
      <c r="H929" s="145" t="s">
        <v>13</v>
      </c>
      <c r="I929" s="156">
        <v>0.97299999999999998</v>
      </c>
      <c r="J929" s="157">
        <v>522092.39</v>
      </c>
      <c r="K929" s="139">
        <f t="shared" si="14"/>
        <v>1258531.8</v>
      </c>
      <c r="L929" s="158">
        <v>105205.63</v>
      </c>
      <c r="M929" s="159"/>
    </row>
    <row r="930" spans="1:13" s="160" customFormat="1" ht="12.95" customHeight="1" x14ac:dyDescent="0.25">
      <c r="A930" s="291"/>
      <c r="B930" s="153">
        <v>4928</v>
      </c>
      <c r="C930" s="154">
        <v>24</v>
      </c>
      <c r="D930" s="155" t="s">
        <v>1402</v>
      </c>
      <c r="E930" s="155" t="s">
        <v>1403</v>
      </c>
      <c r="F930" s="155" t="s">
        <v>2467</v>
      </c>
      <c r="G930" s="144" t="s">
        <v>12</v>
      </c>
      <c r="H930" s="145" t="s">
        <v>13</v>
      </c>
      <c r="I930" s="156">
        <v>0.99019999999999997</v>
      </c>
      <c r="J930" s="157">
        <v>531391.14</v>
      </c>
      <c r="K930" s="139">
        <f t="shared" si="14"/>
        <v>1280848.8</v>
      </c>
      <c r="L930" s="158">
        <v>107065.38</v>
      </c>
      <c r="M930" s="159"/>
    </row>
    <row r="931" spans="1:13" s="160" customFormat="1" ht="12.95" customHeight="1" x14ac:dyDescent="0.25">
      <c r="A931" s="291"/>
      <c r="B931" s="153">
        <v>4908</v>
      </c>
      <c r="C931" s="154">
        <v>25</v>
      </c>
      <c r="D931" s="155" t="s">
        <v>2468</v>
      </c>
      <c r="E931" s="155" t="s">
        <v>2469</v>
      </c>
      <c r="F931" s="155" t="s">
        <v>2470</v>
      </c>
      <c r="G931" s="144" t="s">
        <v>12</v>
      </c>
      <c r="H931" s="145" t="s">
        <v>13</v>
      </c>
      <c r="I931" s="156">
        <v>0.98939999999999995</v>
      </c>
      <c r="J931" s="157">
        <v>530958.64</v>
      </c>
      <c r="K931" s="139">
        <f t="shared" si="14"/>
        <v>1279810.8</v>
      </c>
      <c r="L931" s="158">
        <v>106978.88</v>
      </c>
      <c r="M931" s="159"/>
    </row>
    <row r="932" spans="1:13" s="160" customFormat="1" ht="12.95" customHeight="1" x14ac:dyDescent="0.25">
      <c r="A932" s="291"/>
      <c r="B932" s="153">
        <v>4926</v>
      </c>
      <c r="C932" s="154">
        <v>26</v>
      </c>
      <c r="D932" s="162" t="s">
        <v>2471</v>
      </c>
      <c r="E932" s="162" t="s">
        <v>2472</v>
      </c>
      <c r="F932" s="162" t="s">
        <v>2473</v>
      </c>
      <c r="G932" s="144" t="s">
        <v>12</v>
      </c>
      <c r="H932" s="145" t="s">
        <v>13</v>
      </c>
      <c r="I932" s="156">
        <v>0.97299999999999998</v>
      </c>
      <c r="J932" s="157">
        <v>522092.39</v>
      </c>
      <c r="K932" s="139">
        <f t="shared" si="14"/>
        <v>1258531.8</v>
      </c>
      <c r="L932" s="158">
        <v>105205.63</v>
      </c>
      <c r="M932" s="159"/>
    </row>
    <row r="933" spans="1:13" s="160" customFormat="1" ht="12.95" customHeight="1" x14ac:dyDescent="0.25">
      <c r="A933" s="291"/>
      <c r="B933" s="153">
        <v>4907</v>
      </c>
      <c r="C933" s="154">
        <v>27</v>
      </c>
      <c r="D933" s="155" t="s">
        <v>2474</v>
      </c>
      <c r="E933" s="155" t="s">
        <v>2475</v>
      </c>
      <c r="F933" s="155" t="s">
        <v>2476</v>
      </c>
      <c r="G933" s="144" t="s">
        <v>12</v>
      </c>
      <c r="H933" s="145" t="s">
        <v>13</v>
      </c>
      <c r="I933" s="156">
        <v>0.99619999999999997</v>
      </c>
      <c r="J933" s="157">
        <v>524600.89</v>
      </c>
      <c r="K933" s="139">
        <f t="shared" si="14"/>
        <v>1278599.8</v>
      </c>
      <c r="L933" s="158">
        <v>107714.13</v>
      </c>
      <c r="M933" s="159"/>
    </row>
    <row r="934" spans="1:13" s="160" customFormat="1" ht="12.95" customHeight="1" x14ac:dyDescent="0.25">
      <c r="A934" s="291"/>
      <c r="B934" s="153">
        <v>4924</v>
      </c>
      <c r="C934" s="154">
        <v>28</v>
      </c>
      <c r="D934" s="41" t="s">
        <v>2477</v>
      </c>
      <c r="E934" s="41" t="s">
        <v>2478</v>
      </c>
      <c r="F934" s="41" t="s">
        <v>2479</v>
      </c>
      <c r="G934" s="144" t="s">
        <v>12</v>
      </c>
      <c r="H934" s="145" t="s">
        <v>13</v>
      </c>
      <c r="I934" s="156">
        <v>0.99039999999999995</v>
      </c>
      <c r="J934" s="157">
        <v>535002.52</v>
      </c>
      <c r="K934" s="139">
        <f t="shared" si="14"/>
        <v>1284611.52</v>
      </c>
      <c r="L934" s="158">
        <v>107087</v>
      </c>
      <c r="M934" s="159"/>
    </row>
    <row r="935" spans="1:13" s="160" customFormat="1" ht="12.95" customHeight="1" x14ac:dyDescent="0.25">
      <c r="A935" s="291"/>
      <c r="B935" s="153">
        <v>4920</v>
      </c>
      <c r="C935" s="154">
        <v>29</v>
      </c>
      <c r="D935" s="41" t="s">
        <v>586</v>
      </c>
      <c r="E935" s="41" t="s">
        <v>587</v>
      </c>
      <c r="F935" s="41" t="s">
        <v>2480</v>
      </c>
      <c r="G935" s="144" t="s">
        <v>12</v>
      </c>
      <c r="H935" s="145" t="s">
        <v>13</v>
      </c>
      <c r="I935" s="156">
        <v>0.97299999999999998</v>
      </c>
      <c r="J935" s="157">
        <v>262592.39</v>
      </c>
      <c r="K935" s="139">
        <f t="shared" si="14"/>
        <v>999031.8</v>
      </c>
      <c r="L935" s="158">
        <v>105205.63</v>
      </c>
      <c r="M935" s="159"/>
    </row>
    <row r="936" spans="1:13" s="160" customFormat="1" ht="12.95" customHeight="1" x14ac:dyDescent="0.25">
      <c r="A936" s="291"/>
      <c r="B936" s="163"/>
      <c r="C936" s="154"/>
      <c r="D936" s="170" t="s">
        <v>47</v>
      </c>
      <c r="E936" s="162"/>
      <c r="F936" s="162"/>
      <c r="G936" s="144"/>
      <c r="H936" s="145"/>
      <c r="I936" s="156"/>
      <c r="J936" s="157"/>
      <c r="K936" s="139"/>
      <c r="L936" s="158"/>
      <c r="M936" s="159"/>
    </row>
    <row r="937" spans="1:13" s="160" customFormat="1" ht="12.95" customHeight="1" x14ac:dyDescent="0.25">
      <c r="A937" s="291"/>
      <c r="B937" s="163">
        <v>4919</v>
      </c>
      <c r="C937" s="154">
        <v>1</v>
      </c>
      <c r="D937" s="41" t="s">
        <v>2481</v>
      </c>
      <c r="E937" s="41" t="s">
        <v>2482</v>
      </c>
      <c r="F937" s="41" t="s">
        <v>2483</v>
      </c>
      <c r="G937" s="144" t="s">
        <v>51</v>
      </c>
      <c r="H937" s="145" t="s">
        <v>13</v>
      </c>
      <c r="I937" s="156">
        <v>0.9738</v>
      </c>
      <c r="J937" s="157">
        <v>827276.22</v>
      </c>
      <c r="K937" s="139">
        <f t="shared" si="14"/>
        <v>1994959.8</v>
      </c>
      <c r="L937" s="158">
        <v>166811.94</v>
      </c>
      <c r="M937" s="159"/>
    </row>
    <row r="938" spans="1:13" s="160" customFormat="1" ht="12.95" customHeight="1" x14ac:dyDescent="0.25">
      <c r="A938" s="292"/>
      <c r="B938" s="153">
        <v>4901</v>
      </c>
      <c r="C938" s="154">
        <v>2</v>
      </c>
      <c r="D938" s="162" t="s">
        <v>2484</v>
      </c>
      <c r="E938" s="162" t="s">
        <v>2485</v>
      </c>
      <c r="F938" s="162" t="s">
        <v>2486</v>
      </c>
      <c r="G938" s="144" t="s">
        <v>51</v>
      </c>
      <c r="H938" s="145" t="s">
        <v>13</v>
      </c>
      <c r="I938" s="156">
        <v>0.9778</v>
      </c>
      <c r="J938" s="157">
        <v>649346.91</v>
      </c>
      <c r="K938" s="139">
        <f t="shared" si="14"/>
        <v>1821826.89</v>
      </c>
      <c r="L938" s="158">
        <v>167497.14000000001</v>
      </c>
      <c r="M938" s="159"/>
    </row>
    <row r="939" spans="1:13" s="160" customFormat="1" ht="12.95" customHeight="1" x14ac:dyDescent="0.25">
      <c r="A939" s="290" t="s">
        <v>2487</v>
      </c>
      <c r="B939" s="153"/>
      <c r="C939" s="154"/>
      <c r="D939" s="135" t="s">
        <v>126</v>
      </c>
      <c r="E939" s="155"/>
      <c r="F939" s="155"/>
      <c r="G939" s="144"/>
      <c r="H939" s="145"/>
      <c r="I939" s="156"/>
      <c r="J939" s="157"/>
      <c r="K939" s="139"/>
      <c r="L939" s="158"/>
      <c r="M939" s="159"/>
    </row>
    <row r="940" spans="1:13" s="160" customFormat="1" ht="12.95" customHeight="1" x14ac:dyDescent="0.25">
      <c r="A940" s="291"/>
      <c r="B940" s="153">
        <v>1602</v>
      </c>
      <c r="C940" s="154">
        <v>1</v>
      </c>
      <c r="D940" s="155" t="s">
        <v>2488</v>
      </c>
      <c r="E940" s="155" t="s">
        <v>2489</v>
      </c>
      <c r="F940" s="155" t="s">
        <v>2490</v>
      </c>
      <c r="G940" s="144" t="s">
        <v>130</v>
      </c>
      <c r="H940" s="145" t="s">
        <v>13</v>
      </c>
      <c r="I940" s="156">
        <v>0.98440000000000005</v>
      </c>
      <c r="J940" s="157">
        <v>266116.15000000002</v>
      </c>
      <c r="K940" s="139">
        <f t="shared" si="14"/>
        <v>638678.76</v>
      </c>
      <c r="L940" s="158">
        <v>53223.23</v>
      </c>
      <c r="M940" s="159"/>
    </row>
    <row r="941" spans="1:13" s="160" customFormat="1" ht="12.95" customHeight="1" x14ac:dyDescent="0.25">
      <c r="A941" s="291"/>
      <c r="B941" s="153">
        <v>1619</v>
      </c>
      <c r="C941" s="154">
        <v>2</v>
      </c>
      <c r="D941" s="155" t="s">
        <v>2491</v>
      </c>
      <c r="E941" s="155" t="s">
        <v>2492</v>
      </c>
      <c r="F941" s="155" t="s">
        <v>2493</v>
      </c>
      <c r="G941" s="144" t="s">
        <v>130</v>
      </c>
      <c r="H941" s="145" t="s">
        <v>13</v>
      </c>
      <c r="I941" s="156">
        <v>0.98040000000000005</v>
      </c>
      <c r="J941" s="157">
        <v>265034.8</v>
      </c>
      <c r="K941" s="139">
        <f t="shared" si="14"/>
        <v>636083.52</v>
      </c>
      <c r="L941" s="158">
        <v>53006.96</v>
      </c>
      <c r="M941" s="159"/>
    </row>
    <row r="942" spans="1:13" s="160" customFormat="1" ht="12.95" customHeight="1" x14ac:dyDescent="0.25">
      <c r="A942" s="291"/>
      <c r="B942" s="153"/>
      <c r="C942" s="154"/>
      <c r="D942" s="135" t="s">
        <v>11</v>
      </c>
      <c r="E942" s="155"/>
      <c r="F942" s="155"/>
      <c r="G942" s="144"/>
      <c r="H942" s="145"/>
      <c r="I942" s="156"/>
      <c r="J942" s="157"/>
      <c r="K942" s="139"/>
      <c r="L942" s="158"/>
      <c r="M942" s="159"/>
    </row>
    <row r="943" spans="1:13" s="160" customFormat="1" ht="12.95" customHeight="1" x14ac:dyDescent="0.25">
      <c r="A943" s="291"/>
      <c r="B943" s="153">
        <v>1612</v>
      </c>
      <c r="C943" s="154">
        <v>1</v>
      </c>
      <c r="D943" s="155" t="s">
        <v>2494</v>
      </c>
      <c r="E943" s="155" t="s">
        <v>2495</v>
      </c>
      <c r="F943" s="155" t="s">
        <v>2496</v>
      </c>
      <c r="G943" s="144" t="s">
        <v>12</v>
      </c>
      <c r="H943" s="145" t="s">
        <v>13</v>
      </c>
      <c r="I943" s="156">
        <v>0.97240000000000004</v>
      </c>
      <c r="J943" s="157">
        <v>525703.75</v>
      </c>
      <c r="K943" s="139">
        <f t="shared" si="14"/>
        <v>1261689</v>
      </c>
      <c r="L943" s="158">
        <v>105140.75</v>
      </c>
      <c r="M943" s="159"/>
    </row>
    <row r="944" spans="1:13" s="160" customFormat="1" ht="12.95" customHeight="1" x14ac:dyDescent="0.25">
      <c r="A944" s="291"/>
      <c r="B944" s="153">
        <v>1625</v>
      </c>
      <c r="C944" s="154">
        <v>2</v>
      </c>
      <c r="D944" s="155" t="s">
        <v>2497</v>
      </c>
      <c r="E944" s="155" t="s">
        <v>2498</v>
      </c>
      <c r="F944" s="155" t="s">
        <v>2499</v>
      </c>
      <c r="G944" s="144" t="s">
        <v>12</v>
      </c>
      <c r="H944" s="145" t="s">
        <v>13</v>
      </c>
      <c r="I944" s="156">
        <v>0.98089999999999999</v>
      </c>
      <c r="J944" s="157">
        <v>530299.05000000005</v>
      </c>
      <c r="K944" s="139">
        <f t="shared" si="14"/>
        <v>1272717.72</v>
      </c>
      <c r="L944" s="158">
        <v>106059.81</v>
      </c>
      <c r="M944" s="159"/>
    </row>
    <row r="945" spans="1:13" s="160" customFormat="1" ht="12.95" customHeight="1" x14ac:dyDescent="0.25">
      <c r="A945" s="291"/>
      <c r="B945" s="153">
        <v>1604</v>
      </c>
      <c r="C945" s="154">
        <v>3</v>
      </c>
      <c r="D945" s="155" t="s">
        <v>1461</v>
      </c>
      <c r="E945" s="155" t="s">
        <v>2500</v>
      </c>
      <c r="F945" s="155" t="s">
        <v>2501</v>
      </c>
      <c r="G945" s="144" t="s">
        <v>12</v>
      </c>
      <c r="H945" s="145" t="s">
        <v>13</v>
      </c>
      <c r="I945" s="156">
        <v>0.98440000000000005</v>
      </c>
      <c r="J945" s="157">
        <v>532191.25</v>
      </c>
      <c r="K945" s="139">
        <f t="shared" si="14"/>
        <v>1277259</v>
      </c>
      <c r="L945" s="158">
        <v>106438.25</v>
      </c>
      <c r="M945" s="159"/>
    </row>
    <row r="946" spans="1:13" s="160" customFormat="1" ht="12.95" customHeight="1" x14ac:dyDescent="0.25">
      <c r="A946" s="291"/>
      <c r="B946" s="153">
        <v>1607</v>
      </c>
      <c r="C946" s="154">
        <v>4</v>
      </c>
      <c r="D946" s="155" t="s">
        <v>2502</v>
      </c>
      <c r="E946" s="155" t="s">
        <v>2503</v>
      </c>
      <c r="F946" s="155" t="s">
        <v>2504</v>
      </c>
      <c r="G946" s="144" t="s">
        <v>12</v>
      </c>
      <c r="H946" s="145" t="s">
        <v>13</v>
      </c>
      <c r="I946" s="156">
        <v>0.98540000000000005</v>
      </c>
      <c r="J946" s="157">
        <v>532731.9</v>
      </c>
      <c r="K946" s="139">
        <f t="shared" si="14"/>
        <v>1278556.56</v>
      </c>
      <c r="L946" s="158">
        <v>106546.38</v>
      </c>
      <c r="M946" s="159"/>
    </row>
    <row r="947" spans="1:13" s="160" customFormat="1" ht="12.95" customHeight="1" x14ac:dyDescent="0.25">
      <c r="A947" s="291"/>
      <c r="B947" s="153">
        <v>1606</v>
      </c>
      <c r="C947" s="154">
        <v>5</v>
      </c>
      <c r="D947" s="155" t="s">
        <v>2505</v>
      </c>
      <c r="E947" s="155" t="s">
        <v>2506</v>
      </c>
      <c r="F947" s="155" t="s">
        <v>2507</v>
      </c>
      <c r="G947" s="144" t="s">
        <v>12</v>
      </c>
      <c r="H947" s="145" t="s">
        <v>13</v>
      </c>
      <c r="I947" s="156">
        <v>0.98440000000000005</v>
      </c>
      <c r="J947" s="157">
        <v>532191.25</v>
      </c>
      <c r="K947" s="139">
        <f t="shared" si="14"/>
        <v>1277259</v>
      </c>
      <c r="L947" s="158">
        <v>106438.25</v>
      </c>
      <c r="M947" s="159"/>
    </row>
    <row r="948" spans="1:13" s="160" customFormat="1" ht="12.95" customHeight="1" x14ac:dyDescent="0.25">
      <c r="A948" s="291"/>
      <c r="B948" s="153">
        <v>1605</v>
      </c>
      <c r="C948" s="154">
        <v>6</v>
      </c>
      <c r="D948" s="155" t="s">
        <v>2508</v>
      </c>
      <c r="E948" s="155" t="s">
        <v>2509</v>
      </c>
      <c r="F948" s="155" t="s">
        <v>2510</v>
      </c>
      <c r="G948" s="144" t="s">
        <v>12</v>
      </c>
      <c r="H948" s="145" t="s">
        <v>13</v>
      </c>
      <c r="I948" s="156">
        <v>0.98240000000000005</v>
      </c>
      <c r="J948" s="157">
        <v>466235</v>
      </c>
      <c r="K948" s="139">
        <f t="shared" si="14"/>
        <v>1209789</v>
      </c>
      <c r="L948" s="158">
        <v>106222</v>
      </c>
      <c r="M948" s="159"/>
    </row>
    <row r="949" spans="1:13" s="160" customFormat="1" ht="12.95" customHeight="1" x14ac:dyDescent="0.25">
      <c r="A949" s="291"/>
      <c r="B949" s="153">
        <v>1601</v>
      </c>
      <c r="C949" s="154">
        <v>7</v>
      </c>
      <c r="D949" s="162" t="s">
        <v>2511</v>
      </c>
      <c r="E949" s="162" t="s">
        <v>2512</v>
      </c>
      <c r="F949" s="162" t="s">
        <v>2513</v>
      </c>
      <c r="G949" s="144" t="s">
        <v>12</v>
      </c>
      <c r="H949" s="145" t="s">
        <v>13</v>
      </c>
      <c r="I949" s="156">
        <v>0.98440000000000005</v>
      </c>
      <c r="J949" s="157">
        <v>532191.25</v>
      </c>
      <c r="K949" s="139">
        <f t="shared" si="14"/>
        <v>1277259</v>
      </c>
      <c r="L949" s="158">
        <v>106438.25</v>
      </c>
      <c r="M949" s="159"/>
    </row>
    <row r="950" spans="1:13" s="160" customFormat="1" ht="12.95" customHeight="1" x14ac:dyDescent="0.25">
      <c r="A950" s="291"/>
      <c r="B950" s="153">
        <v>1617</v>
      </c>
      <c r="C950" s="154">
        <v>8</v>
      </c>
      <c r="D950" s="155" t="s">
        <v>2514</v>
      </c>
      <c r="E950" s="155" t="s">
        <v>2515</v>
      </c>
      <c r="F950" s="155" t="s">
        <v>2516</v>
      </c>
      <c r="G950" s="144" t="s">
        <v>12</v>
      </c>
      <c r="H950" s="145" t="s">
        <v>13</v>
      </c>
      <c r="I950" s="156">
        <v>0.9869</v>
      </c>
      <c r="J950" s="157">
        <v>533542.80000000005</v>
      </c>
      <c r="K950" s="139">
        <f t="shared" si="14"/>
        <v>1280502.72</v>
      </c>
      <c r="L950" s="158">
        <v>106708.56</v>
      </c>
      <c r="M950" s="159"/>
    </row>
    <row r="951" spans="1:13" s="160" customFormat="1" ht="12.95" customHeight="1" x14ac:dyDescent="0.25">
      <c r="A951" s="291"/>
      <c r="B951" s="153">
        <v>1621</v>
      </c>
      <c r="C951" s="154">
        <v>9</v>
      </c>
      <c r="D951" s="155" t="s">
        <v>2517</v>
      </c>
      <c r="E951" s="155" t="s">
        <v>2518</v>
      </c>
      <c r="F951" s="155" t="s">
        <v>2519</v>
      </c>
      <c r="G951" s="144" t="s">
        <v>12</v>
      </c>
      <c r="H951" s="145" t="s">
        <v>13</v>
      </c>
      <c r="I951" s="156">
        <v>0.9849</v>
      </c>
      <c r="J951" s="157">
        <v>532461.55000000005</v>
      </c>
      <c r="K951" s="139">
        <f t="shared" si="14"/>
        <v>1277907.72</v>
      </c>
      <c r="L951" s="158">
        <v>106492.31</v>
      </c>
      <c r="M951" s="159"/>
    </row>
    <row r="952" spans="1:13" s="160" customFormat="1" ht="12.95" customHeight="1" x14ac:dyDescent="0.25">
      <c r="A952" s="291"/>
      <c r="B952" s="153">
        <v>1616</v>
      </c>
      <c r="C952" s="154">
        <v>10</v>
      </c>
      <c r="D952" s="155" t="s">
        <v>2520</v>
      </c>
      <c r="E952" s="155" t="s">
        <v>2521</v>
      </c>
      <c r="F952" s="155" t="s">
        <v>2522</v>
      </c>
      <c r="G952" s="144" t="s">
        <v>12</v>
      </c>
      <c r="H952" s="145" t="s">
        <v>13</v>
      </c>
      <c r="I952" s="156">
        <v>0.98140000000000005</v>
      </c>
      <c r="J952" s="157">
        <v>465694.4</v>
      </c>
      <c r="K952" s="139">
        <f t="shared" si="14"/>
        <v>1208491.56</v>
      </c>
      <c r="L952" s="158">
        <v>106113.88</v>
      </c>
      <c r="M952" s="159"/>
    </row>
    <row r="953" spans="1:13" s="160" customFormat="1" ht="12.95" customHeight="1" x14ac:dyDescent="0.25">
      <c r="A953" s="291"/>
      <c r="B953" s="153">
        <v>1615</v>
      </c>
      <c r="C953" s="154">
        <v>11</v>
      </c>
      <c r="D953" s="162" t="s">
        <v>2523</v>
      </c>
      <c r="E953" s="162" t="s">
        <v>2524</v>
      </c>
      <c r="F953" s="162" t="s">
        <v>2017</v>
      </c>
      <c r="G953" s="144" t="s">
        <v>12</v>
      </c>
      <c r="H953" s="145" t="s">
        <v>13</v>
      </c>
      <c r="I953" s="156">
        <v>0.77739999999999998</v>
      </c>
      <c r="J953" s="157">
        <v>441906.9</v>
      </c>
      <c r="K953" s="139">
        <f t="shared" si="14"/>
        <v>1030301.56</v>
      </c>
      <c r="L953" s="158">
        <v>84056.38</v>
      </c>
      <c r="M953" s="159"/>
    </row>
    <row r="954" spans="1:13" s="160" customFormat="1" ht="12.95" customHeight="1" x14ac:dyDescent="0.25">
      <c r="A954" s="291"/>
      <c r="B954" s="153">
        <v>1618</v>
      </c>
      <c r="C954" s="154">
        <v>12</v>
      </c>
      <c r="D954" s="155" t="s">
        <v>2525</v>
      </c>
      <c r="E954" s="155" t="s">
        <v>2526</v>
      </c>
      <c r="F954" s="155" t="s">
        <v>2527</v>
      </c>
      <c r="G954" s="144" t="s">
        <v>12</v>
      </c>
      <c r="H954" s="145" t="s">
        <v>13</v>
      </c>
      <c r="I954" s="156">
        <v>0.98440000000000005</v>
      </c>
      <c r="J954" s="157">
        <v>467316.25</v>
      </c>
      <c r="K954" s="139">
        <f t="shared" si="14"/>
        <v>1212384</v>
      </c>
      <c r="L954" s="158">
        <v>106438.25</v>
      </c>
      <c r="M954" s="159"/>
    </row>
    <row r="955" spans="1:13" s="160" customFormat="1" ht="12.95" customHeight="1" x14ac:dyDescent="0.25">
      <c r="A955" s="291"/>
      <c r="B955" s="153">
        <v>1613</v>
      </c>
      <c r="C955" s="154">
        <v>13</v>
      </c>
      <c r="D955" s="155" t="s">
        <v>2528</v>
      </c>
      <c r="E955" s="155" t="s">
        <v>2529</v>
      </c>
      <c r="F955" s="155" t="s">
        <v>2530</v>
      </c>
      <c r="G955" s="144" t="s">
        <v>12</v>
      </c>
      <c r="H955" s="145" t="s">
        <v>13</v>
      </c>
      <c r="I955" s="156">
        <v>0.98540000000000005</v>
      </c>
      <c r="J955" s="157">
        <v>532731.9</v>
      </c>
      <c r="K955" s="139">
        <f t="shared" si="14"/>
        <v>1278556.56</v>
      </c>
      <c r="L955" s="158">
        <v>106546.38</v>
      </c>
      <c r="M955" s="159"/>
    </row>
    <row r="956" spans="1:13" s="160" customFormat="1" ht="12.95" customHeight="1" x14ac:dyDescent="0.25">
      <c r="A956" s="291"/>
      <c r="B956" s="153">
        <v>1627</v>
      </c>
      <c r="C956" s="154">
        <v>14</v>
      </c>
      <c r="D956" s="162" t="s">
        <v>2531</v>
      </c>
      <c r="E956" s="162" t="s">
        <v>2532</v>
      </c>
      <c r="F956" s="162" t="s">
        <v>2533</v>
      </c>
      <c r="G956" s="150" t="s">
        <v>12</v>
      </c>
      <c r="H956" s="145" t="s">
        <v>13</v>
      </c>
      <c r="I956" s="156">
        <v>0.98540000000000005</v>
      </c>
      <c r="J956" s="157">
        <v>532731.9</v>
      </c>
      <c r="K956" s="139">
        <f t="shared" si="14"/>
        <v>1278556.56</v>
      </c>
      <c r="L956" s="158">
        <v>106546.38</v>
      </c>
      <c r="M956" s="159"/>
    </row>
    <row r="957" spans="1:13" s="160" customFormat="1" ht="12.95" customHeight="1" x14ac:dyDescent="0.25">
      <c r="A957" s="291"/>
      <c r="B957" s="153">
        <v>1610</v>
      </c>
      <c r="C957" s="154">
        <v>15</v>
      </c>
      <c r="D957" s="155" t="s">
        <v>2534</v>
      </c>
      <c r="E957" s="155" t="s">
        <v>2535</v>
      </c>
      <c r="F957" s="155" t="s">
        <v>2536</v>
      </c>
      <c r="G957" s="171" t="s">
        <v>12</v>
      </c>
      <c r="H957" s="145" t="s">
        <v>13</v>
      </c>
      <c r="I957" s="156">
        <v>0.98540000000000005</v>
      </c>
      <c r="J957" s="157">
        <v>532731.9</v>
      </c>
      <c r="K957" s="139">
        <f t="shared" si="14"/>
        <v>1278556.56</v>
      </c>
      <c r="L957" s="158">
        <v>106546.38</v>
      </c>
      <c r="M957" s="159"/>
    </row>
    <row r="958" spans="1:13" s="160" customFormat="1" ht="12.95" customHeight="1" x14ac:dyDescent="0.25">
      <c r="A958" s="291"/>
      <c r="B958" s="153">
        <v>1623</v>
      </c>
      <c r="C958" s="154">
        <v>16</v>
      </c>
      <c r="D958" s="162" t="s">
        <v>2537</v>
      </c>
      <c r="E958" s="162" t="s">
        <v>2538</v>
      </c>
      <c r="F958" s="162" t="s">
        <v>2539</v>
      </c>
      <c r="G958" s="150" t="s">
        <v>12</v>
      </c>
      <c r="H958" s="145" t="s">
        <v>13</v>
      </c>
      <c r="I958" s="156">
        <v>0.78539999999999999</v>
      </c>
      <c r="J958" s="157">
        <v>511106.9</v>
      </c>
      <c r="K958" s="139">
        <f t="shared" si="14"/>
        <v>1105556.56</v>
      </c>
      <c r="L958" s="158">
        <v>84921.38</v>
      </c>
      <c r="M958" s="159"/>
    </row>
    <row r="959" spans="1:13" s="160" customFormat="1" ht="12.95" customHeight="1" x14ac:dyDescent="0.25">
      <c r="A959" s="291"/>
      <c r="B959" s="153">
        <v>1608</v>
      </c>
      <c r="C959" s="154">
        <v>17</v>
      </c>
      <c r="D959" s="155" t="s">
        <v>2540</v>
      </c>
      <c r="E959" s="155" t="s">
        <v>2541</v>
      </c>
      <c r="F959" s="155" t="s">
        <v>2542</v>
      </c>
      <c r="G959" s="171" t="s">
        <v>12</v>
      </c>
      <c r="H959" s="145" t="s">
        <v>13</v>
      </c>
      <c r="I959" s="156">
        <v>0.98440000000000005</v>
      </c>
      <c r="J959" s="157">
        <v>532191.25</v>
      </c>
      <c r="K959" s="139">
        <f t="shared" si="14"/>
        <v>1277259</v>
      </c>
      <c r="L959" s="158">
        <v>106438.25</v>
      </c>
      <c r="M959" s="159"/>
    </row>
    <row r="960" spans="1:13" s="160" customFormat="1" ht="12.95" customHeight="1" x14ac:dyDescent="0.25">
      <c r="A960" s="291"/>
      <c r="B960" s="153">
        <v>1624</v>
      </c>
      <c r="C960" s="154">
        <v>18</v>
      </c>
      <c r="D960" s="162" t="s">
        <v>2543</v>
      </c>
      <c r="E960" s="162" t="s">
        <v>2544</v>
      </c>
      <c r="F960" s="162" t="s">
        <v>2545</v>
      </c>
      <c r="G960" s="150" t="s">
        <v>12</v>
      </c>
      <c r="H960" s="145" t="s">
        <v>13</v>
      </c>
      <c r="I960" s="156">
        <v>0.98440000000000005</v>
      </c>
      <c r="J960" s="157">
        <v>532191.25</v>
      </c>
      <c r="K960" s="139">
        <f t="shared" si="14"/>
        <v>1277259</v>
      </c>
      <c r="L960" s="158">
        <v>106438.25</v>
      </c>
      <c r="M960" s="159"/>
    </row>
    <row r="961" spans="1:13" s="160" customFormat="1" ht="12.95" customHeight="1" x14ac:dyDescent="0.25">
      <c r="A961" s="291"/>
      <c r="B961" s="153">
        <v>1614</v>
      </c>
      <c r="C961" s="154">
        <v>19</v>
      </c>
      <c r="D961" s="155" t="s">
        <v>2546</v>
      </c>
      <c r="E961" s="155" t="s">
        <v>2547</v>
      </c>
      <c r="F961" s="155" t="s">
        <v>2548</v>
      </c>
      <c r="G961" s="171" t="s">
        <v>12</v>
      </c>
      <c r="H961" s="145" t="s">
        <v>13</v>
      </c>
      <c r="I961" s="156">
        <v>0.98040000000000005</v>
      </c>
      <c r="J961" s="157">
        <v>530028.75</v>
      </c>
      <c r="K961" s="139">
        <f t="shared" si="14"/>
        <v>1272069</v>
      </c>
      <c r="L961" s="158">
        <v>106005.75</v>
      </c>
      <c r="M961" s="159"/>
    </row>
    <row r="962" spans="1:13" s="160" customFormat="1" ht="12.95" customHeight="1" x14ac:dyDescent="0.25">
      <c r="A962" s="291"/>
      <c r="B962" s="153">
        <v>1600</v>
      </c>
      <c r="C962" s="154">
        <v>20</v>
      </c>
      <c r="D962" s="162" t="s">
        <v>741</v>
      </c>
      <c r="E962" s="162" t="s">
        <v>742</v>
      </c>
      <c r="F962" s="162" t="s">
        <v>2549</v>
      </c>
      <c r="G962" s="171" t="s">
        <v>12</v>
      </c>
      <c r="H962" s="145" t="s">
        <v>13</v>
      </c>
      <c r="I962" s="156">
        <v>0.98240000000000005</v>
      </c>
      <c r="J962" s="157">
        <v>531110</v>
      </c>
      <c r="K962" s="139">
        <f t="shared" si="14"/>
        <v>1274664</v>
      </c>
      <c r="L962" s="158">
        <v>106222</v>
      </c>
      <c r="M962" s="159"/>
    </row>
    <row r="963" spans="1:13" s="160" customFormat="1" ht="12.95" customHeight="1" x14ac:dyDescent="0.25">
      <c r="A963" s="291"/>
      <c r="B963" s="153">
        <v>1611</v>
      </c>
      <c r="C963" s="154">
        <v>21</v>
      </c>
      <c r="D963" s="162" t="s">
        <v>2550</v>
      </c>
      <c r="E963" s="162" t="s">
        <v>2551</v>
      </c>
      <c r="F963" s="162" t="s">
        <v>2552</v>
      </c>
      <c r="G963" s="150" t="s">
        <v>12</v>
      </c>
      <c r="H963" s="145" t="s">
        <v>13</v>
      </c>
      <c r="I963" s="156">
        <v>0.98540000000000005</v>
      </c>
      <c r="J963" s="157">
        <v>532731.9</v>
      </c>
      <c r="K963" s="139">
        <f t="shared" si="14"/>
        <v>1278556.56</v>
      </c>
      <c r="L963" s="158">
        <v>106546.38</v>
      </c>
      <c r="M963" s="159"/>
    </row>
    <row r="964" spans="1:13" s="160" customFormat="1" ht="12.95" customHeight="1" x14ac:dyDescent="0.25">
      <c r="A964" s="291"/>
      <c r="B964" s="153">
        <v>1622</v>
      </c>
      <c r="C964" s="154">
        <v>22</v>
      </c>
      <c r="D964" s="155" t="s">
        <v>2553</v>
      </c>
      <c r="E964" s="155" t="s">
        <v>2554</v>
      </c>
      <c r="F964" s="155" t="s">
        <v>2555</v>
      </c>
      <c r="G964" s="144" t="s">
        <v>12</v>
      </c>
      <c r="H964" s="145" t="s">
        <v>13</v>
      </c>
      <c r="I964" s="156">
        <v>0.98540000000000005</v>
      </c>
      <c r="J964" s="157">
        <v>532731.9</v>
      </c>
      <c r="K964" s="139">
        <f t="shared" si="14"/>
        <v>1278556.56</v>
      </c>
      <c r="L964" s="158">
        <v>106546.38</v>
      </c>
      <c r="M964" s="159"/>
    </row>
    <row r="965" spans="1:13" s="160" customFormat="1" ht="12.95" customHeight="1" x14ac:dyDescent="0.25">
      <c r="A965" s="291"/>
      <c r="B965" s="153">
        <v>1609</v>
      </c>
      <c r="C965" s="154">
        <v>23</v>
      </c>
      <c r="D965" s="155" t="s">
        <v>2556</v>
      </c>
      <c r="E965" s="155" t="s">
        <v>2557</v>
      </c>
      <c r="F965" s="155" t="s">
        <v>2558</v>
      </c>
      <c r="G965" s="144" t="s">
        <v>12</v>
      </c>
      <c r="H965" s="145" t="s">
        <v>13</v>
      </c>
      <c r="I965" s="156">
        <v>0.98240000000000005</v>
      </c>
      <c r="J965" s="157">
        <v>531110</v>
      </c>
      <c r="K965" s="139">
        <f t="shared" si="14"/>
        <v>1274664</v>
      </c>
      <c r="L965" s="158">
        <v>106222</v>
      </c>
      <c r="M965" s="159"/>
    </row>
    <row r="966" spans="1:13" s="160" customFormat="1" ht="12.95" customHeight="1" x14ac:dyDescent="0.25">
      <c r="A966" s="291"/>
      <c r="B966" s="153">
        <v>1603</v>
      </c>
      <c r="C966" s="154">
        <v>24</v>
      </c>
      <c r="D966" s="155" t="s">
        <v>2559</v>
      </c>
      <c r="E966" s="155" t="s">
        <v>2560</v>
      </c>
      <c r="F966" s="155" t="s">
        <v>689</v>
      </c>
      <c r="G966" s="144" t="s">
        <v>12</v>
      </c>
      <c r="H966" s="145" t="s">
        <v>13</v>
      </c>
      <c r="I966" s="156">
        <v>0.98140000000000005</v>
      </c>
      <c r="J966" s="157">
        <v>530569.4</v>
      </c>
      <c r="K966" s="139">
        <f t="shared" si="14"/>
        <v>1273366.56</v>
      </c>
      <c r="L966" s="158">
        <v>106113.88</v>
      </c>
      <c r="M966" s="159"/>
    </row>
    <row r="967" spans="1:13" s="160" customFormat="1" ht="12.95" customHeight="1" x14ac:dyDescent="0.25">
      <c r="A967" s="291"/>
      <c r="B967" s="153">
        <v>1626</v>
      </c>
      <c r="C967" s="154">
        <v>25</v>
      </c>
      <c r="D967" s="155" t="s">
        <v>2561</v>
      </c>
      <c r="E967" s="155" t="s">
        <v>2562</v>
      </c>
      <c r="F967" s="155" t="s">
        <v>2563</v>
      </c>
      <c r="G967" s="144" t="s">
        <v>12</v>
      </c>
      <c r="H967" s="145" t="s">
        <v>13</v>
      </c>
      <c r="I967" s="156">
        <v>0.98240000000000005</v>
      </c>
      <c r="J967" s="157">
        <v>531110</v>
      </c>
      <c r="K967" s="139">
        <f t="shared" si="14"/>
        <v>1274664</v>
      </c>
      <c r="L967" s="158">
        <v>106222</v>
      </c>
      <c r="M967" s="159"/>
    </row>
    <row r="968" spans="1:13" s="160" customFormat="1" ht="12.95" customHeight="1" x14ac:dyDescent="0.25">
      <c r="A968" s="292"/>
      <c r="B968" s="153">
        <v>1620</v>
      </c>
      <c r="C968" s="154">
        <v>26</v>
      </c>
      <c r="D968" s="155" t="s">
        <v>2564</v>
      </c>
      <c r="E968" s="155" t="s">
        <v>2565</v>
      </c>
      <c r="F968" s="155" t="s">
        <v>2566</v>
      </c>
      <c r="G968" s="144" t="s">
        <v>12</v>
      </c>
      <c r="H968" s="145" t="s">
        <v>13</v>
      </c>
      <c r="I968" s="156">
        <v>0.98540000000000005</v>
      </c>
      <c r="J968" s="157">
        <v>532731.9</v>
      </c>
      <c r="K968" s="139">
        <f t="shared" si="14"/>
        <v>1278556.56</v>
      </c>
      <c r="L968" s="158">
        <v>106546.38</v>
      </c>
      <c r="M968" s="159"/>
    </row>
    <row r="969" spans="1:13" s="160" customFormat="1" ht="12.95" customHeight="1" x14ac:dyDescent="0.25">
      <c r="A969" s="302" t="s">
        <v>2567</v>
      </c>
      <c r="B969" s="153"/>
      <c r="C969" s="154"/>
      <c r="D969" s="135" t="s">
        <v>126</v>
      </c>
      <c r="E969" s="155"/>
      <c r="F969" s="155"/>
      <c r="G969" s="144"/>
      <c r="H969" s="145"/>
      <c r="I969" s="156"/>
      <c r="J969" s="157"/>
      <c r="K969" s="139"/>
      <c r="L969" s="158"/>
      <c r="M969" s="159"/>
    </row>
    <row r="970" spans="1:13" s="160" customFormat="1" ht="12.95" customHeight="1" x14ac:dyDescent="0.25">
      <c r="A970" s="303"/>
      <c r="B970" s="153">
        <v>1809</v>
      </c>
      <c r="C970" s="154">
        <v>1</v>
      </c>
      <c r="D970" s="155" t="s">
        <v>2568</v>
      </c>
      <c r="E970" s="155" t="s">
        <v>2569</v>
      </c>
      <c r="F970" s="155" t="s">
        <v>2570</v>
      </c>
      <c r="G970" s="144" t="s">
        <v>130</v>
      </c>
      <c r="H970" s="145" t="s">
        <v>13</v>
      </c>
      <c r="I970" s="156">
        <v>0.996</v>
      </c>
      <c r="J970" s="157">
        <v>269252</v>
      </c>
      <c r="K970" s="139">
        <f t="shared" ref="K970:K1032" si="15">ROUND(J970+L970*7,2)</f>
        <v>646204.80000000005</v>
      </c>
      <c r="L970" s="158">
        <v>53850.400000000001</v>
      </c>
      <c r="M970" s="159"/>
    </row>
    <row r="971" spans="1:13" s="160" customFormat="1" ht="12.95" customHeight="1" x14ac:dyDescent="0.25">
      <c r="A971" s="303"/>
      <c r="B971" s="153">
        <v>1819</v>
      </c>
      <c r="C971" s="154">
        <v>2</v>
      </c>
      <c r="D971" s="155" t="s">
        <v>2571</v>
      </c>
      <c r="E971" s="155" t="s">
        <v>2572</v>
      </c>
      <c r="F971" s="155" t="s">
        <v>2573</v>
      </c>
      <c r="G971" s="144" t="s">
        <v>130</v>
      </c>
      <c r="H971" s="145" t="s">
        <v>13</v>
      </c>
      <c r="I971" s="156">
        <v>0.996</v>
      </c>
      <c r="J971" s="157">
        <v>269252</v>
      </c>
      <c r="K971" s="139">
        <f t="shared" si="15"/>
        <v>646204.80000000005</v>
      </c>
      <c r="L971" s="158">
        <v>53850.400000000001</v>
      </c>
      <c r="M971" s="159"/>
    </row>
    <row r="972" spans="1:13" s="160" customFormat="1" ht="12.95" customHeight="1" x14ac:dyDescent="0.25">
      <c r="A972" s="303"/>
      <c r="B972" s="153">
        <v>1813</v>
      </c>
      <c r="C972" s="154">
        <v>3</v>
      </c>
      <c r="D972" s="155" t="s">
        <v>1060</v>
      </c>
      <c r="E972" s="155" t="s">
        <v>2574</v>
      </c>
      <c r="F972" s="155" t="s">
        <v>2575</v>
      </c>
      <c r="G972" s="144" t="s">
        <v>130</v>
      </c>
      <c r="H972" s="145" t="s">
        <v>13</v>
      </c>
      <c r="I972" s="156">
        <v>0.996</v>
      </c>
      <c r="J972" s="157">
        <v>269252</v>
      </c>
      <c r="K972" s="139">
        <f t="shared" si="15"/>
        <v>646204.80000000005</v>
      </c>
      <c r="L972" s="158">
        <v>53850.400000000001</v>
      </c>
      <c r="M972" s="159"/>
    </row>
    <row r="973" spans="1:13" s="160" customFormat="1" ht="12.95" customHeight="1" x14ac:dyDescent="0.25">
      <c r="A973" s="303"/>
      <c r="B973" s="153"/>
      <c r="C973" s="154"/>
      <c r="D973" s="135" t="s">
        <v>11</v>
      </c>
      <c r="E973" s="155"/>
      <c r="F973" s="155"/>
      <c r="G973" s="144"/>
      <c r="H973" s="145"/>
      <c r="I973" s="156"/>
      <c r="J973" s="157"/>
      <c r="K973" s="139"/>
      <c r="L973" s="158"/>
      <c r="M973" s="159"/>
    </row>
    <row r="974" spans="1:13" s="160" customFormat="1" ht="12.95" customHeight="1" x14ac:dyDescent="0.25">
      <c r="A974" s="303"/>
      <c r="B974" s="153">
        <v>1815</v>
      </c>
      <c r="C974" s="154">
        <v>1</v>
      </c>
      <c r="D974" s="155" t="s">
        <v>2576</v>
      </c>
      <c r="E974" s="155" t="s">
        <v>2577</v>
      </c>
      <c r="F974" s="155" t="s">
        <v>2578</v>
      </c>
      <c r="G974" s="144" t="s">
        <v>12</v>
      </c>
      <c r="H974" s="145" t="s">
        <v>13</v>
      </c>
      <c r="I974" s="156">
        <v>0.996</v>
      </c>
      <c r="J974" s="157">
        <v>538462.5</v>
      </c>
      <c r="K974" s="139">
        <f t="shared" si="15"/>
        <v>1292310</v>
      </c>
      <c r="L974" s="158">
        <v>107692.5</v>
      </c>
      <c r="M974" s="159"/>
    </row>
    <row r="975" spans="1:13" s="160" customFormat="1" ht="12.95" customHeight="1" x14ac:dyDescent="0.25">
      <c r="A975" s="303"/>
      <c r="B975" s="153">
        <v>1823</v>
      </c>
      <c r="C975" s="154">
        <v>2</v>
      </c>
      <c r="D975" s="155" t="s">
        <v>2579</v>
      </c>
      <c r="E975" s="155" t="s">
        <v>2580</v>
      </c>
      <c r="F975" s="155" t="s">
        <v>2581</v>
      </c>
      <c r="G975" s="144" t="s">
        <v>12</v>
      </c>
      <c r="H975" s="145" t="s">
        <v>13</v>
      </c>
      <c r="I975" s="156">
        <v>0.996</v>
      </c>
      <c r="J975" s="157">
        <v>538462.5</v>
      </c>
      <c r="K975" s="139">
        <f t="shared" si="15"/>
        <v>1292310</v>
      </c>
      <c r="L975" s="158">
        <v>107692.5</v>
      </c>
      <c r="M975" s="159"/>
    </row>
    <row r="976" spans="1:13" s="160" customFormat="1" ht="12.95" customHeight="1" x14ac:dyDescent="0.25">
      <c r="A976" s="303"/>
      <c r="B976" s="153">
        <v>1806</v>
      </c>
      <c r="C976" s="154">
        <v>3</v>
      </c>
      <c r="D976" s="155" t="s">
        <v>2582</v>
      </c>
      <c r="E976" s="155" t="s">
        <v>2583</v>
      </c>
      <c r="F976" s="155" t="s">
        <v>2584</v>
      </c>
      <c r="G976" s="144" t="s">
        <v>12</v>
      </c>
      <c r="H976" s="145" t="s">
        <v>13</v>
      </c>
      <c r="I976" s="156">
        <v>0.996</v>
      </c>
      <c r="J976" s="157">
        <v>538462.5</v>
      </c>
      <c r="K976" s="139">
        <f t="shared" si="15"/>
        <v>1292310</v>
      </c>
      <c r="L976" s="158">
        <v>107692.5</v>
      </c>
      <c r="M976" s="159"/>
    </row>
    <row r="977" spans="1:13" s="160" customFormat="1" ht="12.95" customHeight="1" x14ac:dyDescent="0.25">
      <c r="A977" s="303"/>
      <c r="B977" s="153">
        <v>1822</v>
      </c>
      <c r="C977" s="154">
        <v>4</v>
      </c>
      <c r="D977" s="155" t="s">
        <v>2585</v>
      </c>
      <c r="E977" s="155" t="s">
        <v>2586</v>
      </c>
      <c r="F977" s="155" t="s">
        <v>2587</v>
      </c>
      <c r="G977" s="144" t="s">
        <v>12</v>
      </c>
      <c r="H977" s="145" t="s">
        <v>13</v>
      </c>
      <c r="I977" s="156">
        <v>0.996</v>
      </c>
      <c r="J977" s="157">
        <v>538462.5</v>
      </c>
      <c r="K977" s="139">
        <f t="shared" si="15"/>
        <v>1292310</v>
      </c>
      <c r="L977" s="158">
        <v>107692.5</v>
      </c>
      <c r="M977" s="159"/>
    </row>
    <row r="978" spans="1:13" s="160" customFormat="1" ht="12.95" customHeight="1" x14ac:dyDescent="0.25">
      <c r="A978" s="303"/>
      <c r="B978" s="153">
        <v>1811</v>
      </c>
      <c r="C978" s="154">
        <v>5</v>
      </c>
      <c r="D978" s="155" t="s">
        <v>2588</v>
      </c>
      <c r="E978" s="155" t="s">
        <v>2589</v>
      </c>
      <c r="F978" s="155" t="s">
        <v>2590</v>
      </c>
      <c r="G978" s="144" t="s">
        <v>12</v>
      </c>
      <c r="H978" s="145" t="s">
        <v>13</v>
      </c>
      <c r="I978" s="156">
        <v>0.996</v>
      </c>
      <c r="J978" s="157">
        <v>538462.5</v>
      </c>
      <c r="K978" s="139">
        <f t="shared" si="15"/>
        <v>1292310</v>
      </c>
      <c r="L978" s="158">
        <v>107692.5</v>
      </c>
      <c r="M978" s="159"/>
    </row>
    <row r="979" spans="1:13" s="160" customFormat="1" ht="12.95" customHeight="1" x14ac:dyDescent="0.25">
      <c r="A979" s="303"/>
      <c r="B979" s="153">
        <v>1812</v>
      </c>
      <c r="C979" s="154">
        <v>6</v>
      </c>
      <c r="D979" s="155" t="s">
        <v>2591</v>
      </c>
      <c r="E979" s="155" t="s">
        <v>2592</v>
      </c>
      <c r="F979" s="155" t="s">
        <v>2593</v>
      </c>
      <c r="G979" s="144" t="s">
        <v>12</v>
      </c>
      <c r="H979" s="145" t="s">
        <v>13</v>
      </c>
      <c r="I979" s="156">
        <v>0.99199999999999999</v>
      </c>
      <c r="J979" s="157">
        <v>536300</v>
      </c>
      <c r="K979" s="139">
        <f t="shared" si="15"/>
        <v>1287120</v>
      </c>
      <c r="L979" s="158">
        <v>107260</v>
      </c>
      <c r="M979" s="159"/>
    </row>
    <row r="980" spans="1:13" s="160" customFormat="1" ht="12.95" customHeight="1" x14ac:dyDescent="0.25">
      <c r="A980" s="303"/>
      <c r="B980" s="153">
        <v>1816</v>
      </c>
      <c r="C980" s="154">
        <v>7</v>
      </c>
      <c r="D980" s="155" t="s">
        <v>2594</v>
      </c>
      <c r="E980" s="155" t="s">
        <v>2595</v>
      </c>
      <c r="F980" s="155" t="s">
        <v>2596</v>
      </c>
      <c r="G980" s="144" t="s">
        <v>12</v>
      </c>
      <c r="H980" s="145" t="s">
        <v>13</v>
      </c>
      <c r="I980" s="156">
        <v>0.996</v>
      </c>
      <c r="J980" s="157">
        <v>538462.5</v>
      </c>
      <c r="K980" s="139">
        <f t="shared" si="15"/>
        <v>1292310</v>
      </c>
      <c r="L980" s="158">
        <v>107692.5</v>
      </c>
      <c r="M980" s="159"/>
    </row>
    <row r="981" spans="1:13" s="160" customFormat="1" ht="12.95" customHeight="1" x14ac:dyDescent="0.25">
      <c r="A981" s="303"/>
      <c r="B981" s="153">
        <v>1801</v>
      </c>
      <c r="C981" s="154">
        <v>8</v>
      </c>
      <c r="D981" s="155" t="s">
        <v>2597</v>
      </c>
      <c r="E981" s="155" t="s">
        <v>2598</v>
      </c>
      <c r="F981" s="155" t="s">
        <v>2599</v>
      </c>
      <c r="G981" s="144" t="s">
        <v>12</v>
      </c>
      <c r="H981" s="145" t="s">
        <v>13</v>
      </c>
      <c r="I981" s="156">
        <v>0.996</v>
      </c>
      <c r="J981" s="157">
        <v>538462.5</v>
      </c>
      <c r="K981" s="139">
        <f t="shared" si="15"/>
        <v>1292310</v>
      </c>
      <c r="L981" s="158">
        <v>107692.5</v>
      </c>
      <c r="M981" s="159"/>
    </row>
    <row r="982" spans="1:13" s="160" customFormat="1" ht="12.95" customHeight="1" x14ac:dyDescent="0.25">
      <c r="A982" s="303"/>
      <c r="B982" s="153">
        <v>1818</v>
      </c>
      <c r="C982" s="154">
        <v>9</v>
      </c>
      <c r="D982" s="155" t="s">
        <v>2600</v>
      </c>
      <c r="E982" s="155" t="s">
        <v>2601</v>
      </c>
      <c r="F982" s="155" t="s">
        <v>2602</v>
      </c>
      <c r="G982" s="144" t="s">
        <v>12</v>
      </c>
      <c r="H982" s="145" t="s">
        <v>13</v>
      </c>
      <c r="I982" s="156">
        <v>0.996</v>
      </c>
      <c r="J982" s="157">
        <v>538462.5</v>
      </c>
      <c r="K982" s="139">
        <f t="shared" si="15"/>
        <v>1292310</v>
      </c>
      <c r="L982" s="158">
        <v>107692.5</v>
      </c>
      <c r="M982" s="159"/>
    </row>
    <row r="983" spans="1:13" s="160" customFormat="1" ht="12.95" customHeight="1" x14ac:dyDescent="0.25">
      <c r="A983" s="303"/>
      <c r="B983" s="153">
        <v>1802</v>
      </c>
      <c r="C983" s="154">
        <v>10</v>
      </c>
      <c r="D983" s="155" t="s">
        <v>2603</v>
      </c>
      <c r="E983" s="155" t="s">
        <v>2604</v>
      </c>
      <c r="F983" s="155" t="s">
        <v>2605</v>
      </c>
      <c r="G983" s="144" t="s">
        <v>12</v>
      </c>
      <c r="H983" s="145" t="s">
        <v>13</v>
      </c>
      <c r="I983" s="156">
        <v>0.996</v>
      </c>
      <c r="J983" s="157">
        <v>538462.5</v>
      </c>
      <c r="K983" s="139">
        <f t="shared" si="15"/>
        <v>1292310</v>
      </c>
      <c r="L983" s="158">
        <v>107692.5</v>
      </c>
      <c r="M983" s="159"/>
    </row>
    <row r="984" spans="1:13" s="160" customFormat="1" ht="12.95" customHeight="1" x14ac:dyDescent="0.25">
      <c r="A984" s="303"/>
      <c r="B984" s="153">
        <v>1826</v>
      </c>
      <c r="C984" s="154">
        <v>11</v>
      </c>
      <c r="D984" s="155" t="s">
        <v>2606</v>
      </c>
      <c r="E984" s="155" t="s">
        <v>2607</v>
      </c>
      <c r="F984" s="155" t="s">
        <v>2608</v>
      </c>
      <c r="G984" s="144" t="s">
        <v>12</v>
      </c>
      <c r="H984" s="145" t="s">
        <v>13</v>
      </c>
      <c r="I984" s="156">
        <v>0.996</v>
      </c>
      <c r="J984" s="157">
        <v>538462.5</v>
      </c>
      <c r="K984" s="139">
        <f t="shared" si="15"/>
        <v>1292310</v>
      </c>
      <c r="L984" s="158">
        <v>107692.5</v>
      </c>
      <c r="M984" s="159"/>
    </row>
    <row r="985" spans="1:13" s="160" customFormat="1" ht="12.95" customHeight="1" x14ac:dyDescent="0.25">
      <c r="A985" s="303"/>
      <c r="B985" s="153">
        <v>1817</v>
      </c>
      <c r="C985" s="154">
        <v>12</v>
      </c>
      <c r="D985" s="162" t="s">
        <v>2609</v>
      </c>
      <c r="E985" s="162" t="s">
        <v>2610</v>
      </c>
      <c r="F985" s="162" t="s">
        <v>2611</v>
      </c>
      <c r="G985" s="150" t="s">
        <v>12</v>
      </c>
      <c r="H985" s="145" t="s">
        <v>13</v>
      </c>
      <c r="I985" s="156">
        <v>0.996</v>
      </c>
      <c r="J985" s="157">
        <v>538462.5</v>
      </c>
      <c r="K985" s="139">
        <f t="shared" si="15"/>
        <v>1292310</v>
      </c>
      <c r="L985" s="158">
        <v>107692.5</v>
      </c>
      <c r="M985" s="159"/>
    </row>
    <row r="986" spans="1:13" s="160" customFormat="1" ht="12.95" customHeight="1" x14ac:dyDescent="0.25">
      <c r="A986" s="303"/>
      <c r="B986" s="153">
        <v>1807</v>
      </c>
      <c r="C986" s="154">
        <v>13</v>
      </c>
      <c r="D986" s="162" t="s">
        <v>2612</v>
      </c>
      <c r="E986" s="162" t="s">
        <v>2613</v>
      </c>
      <c r="F986" s="162" t="s">
        <v>2614</v>
      </c>
      <c r="G986" s="171" t="s">
        <v>12</v>
      </c>
      <c r="H986" s="145" t="s">
        <v>13</v>
      </c>
      <c r="I986" s="156">
        <v>0.996</v>
      </c>
      <c r="J986" s="157">
        <v>538462.5</v>
      </c>
      <c r="K986" s="139">
        <f t="shared" si="15"/>
        <v>1292310</v>
      </c>
      <c r="L986" s="158">
        <v>107692.5</v>
      </c>
      <c r="M986" s="159"/>
    </row>
    <row r="987" spans="1:13" s="160" customFormat="1" ht="12.95" customHeight="1" x14ac:dyDescent="0.25">
      <c r="A987" s="303"/>
      <c r="B987" s="153">
        <v>1805</v>
      </c>
      <c r="C987" s="154">
        <v>14</v>
      </c>
      <c r="D987" s="155" t="s">
        <v>2615</v>
      </c>
      <c r="E987" s="155" t="s">
        <v>2616</v>
      </c>
      <c r="F987" s="155" t="s">
        <v>2617</v>
      </c>
      <c r="G987" s="171" t="s">
        <v>12</v>
      </c>
      <c r="H987" s="145" t="s">
        <v>13</v>
      </c>
      <c r="I987" s="156">
        <v>0.996</v>
      </c>
      <c r="J987" s="157">
        <v>538462.5</v>
      </c>
      <c r="K987" s="139">
        <f t="shared" si="15"/>
        <v>1292310</v>
      </c>
      <c r="L987" s="158">
        <v>107692.5</v>
      </c>
      <c r="M987" s="159"/>
    </row>
    <row r="988" spans="1:13" s="160" customFormat="1" ht="12.95" customHeight="1" x14ac:dyDescent="0.25">
      <c r="A988" s="303"/>
      <c r="B988" s="153">
        <v>1808</v>
      </c>
      <c r="C988" s="154">
        <v>15</v>
      </c>
      <c r="D988" s="155" t="s">
        <v>2618</v>
      </c>
      <c r="E988" s="155" t="s">
        <v>2619</v>
      </c>
      <c r="F988" s="155" t="s">
        <v>2599</v>
      </c>
      <c r="G988" s="171" t="s">
        <v>12</v>
      </c>
      <c r="H988" s="145" t="s">
        <v>13</v>
      </c>
      <c r="I988" s="156">
        <v>0.996</v>
      </c>
      <c r="J988" s="157">
        <v>538462.5</v>
      </c>
      <c r="K988" s="139">
        <f t="shared" si="15"/>
        <v>1292310</v>
      </c>
      <c r="L988" s="158">
        <v>107692.5</v>
      </c>
      <c r="M988" s="159"/>
    </row>
    <row r="989" spans="1:13" s="160" customFormat="1" ht="12.95" customHeight="1" x14ac:dyDescent="0.25">
      <c r="A989" s="303"/>
      <c r="B989" s="153">
        <v>1824</v>
      </c>
      <c r="C989" s="154">
        <v>16</v>
      </c>
      <c r="D989" s="155" t="s">
        <v>2620</v>
      </c>
      <c r="E989" s="155" t="s">
        <v>2621</v>
      </c>
      <c r="F989" s="155" t="s">
        <v>2622</v>
      </c>
      <c r="G989" s="171" t="s">
        <v>12</v>
      </c>
      <c r="H989" s="145" t="s">
        <v>13</v>
      </c>
      <c r="I989" s="156">
        <v>0.996</v>
      </c>
      <c r="J989" s="157">
        <v>538462.5</v>
      </c>
      <c r="K989" s="139">
        <f t="shared" si="15"/>
        <v>1292310</v>
      </c>
      <c r="L989" s="158">
        <v>107692.5</v>
      </c>
      <c r="M989" s="159"/>
    </row>
    <row r="990" spans="1:13" s="160" customFormat="1" ht="12.95" customHeight="1" x14ac:dyDescent="0.25">
      <c r="A990" s="303"/>
      <c r="B990" s="153">
        <v>1810</v>
      </c>
      <c r="C990" s="154">
        <v>17</v>
      </c>
      <c r="D990" s="162" t="s">
        <v>2624</v>
      </c>
      <c r="E990" s="162" t="s">
        <v>2625</v>
      </c>
      <c r="F990" s="162" t="s">
        <v>2626</v>
      </c>
      <c r="G990" s="150" t="s">
        <v>12</v>
      </c>
      <c r="H990" s="145" t="s">
        <v>13</v>
      </c>
      <c r="I990" s="156">
        <v>0.996</v>
      </c>
      <c r="J990" s="157">
        <v>538462.5</v>
      </c>
      <c r="K990" s="139">
        <f t="shared" si="15"/>
        <v>1292310</v>
      </c>
      <c r="L990" s="158">
        <v>107692.5</v>
      </c>
      <c r="M990" s="159"/>
    </row>
    <row r="991" spans="1:13" s="160" customFormat="1" ht="12.95" customHeight="1" x14ac:dyDescent="0.25">
      <c r="A991" s="303"/>
      <c r="B991" s="153">
        <v>1825</v>
      </c>
      <c r="C991" s="154">
        <v>18</v>
      </c>
      <c r="D991" s="155" t="s">
        <v>2627</v>
      </c>
      <c r="E991" s="155" t="s">
        <v>2628</v>
      </c>
      <c r="F991" s="155" t="s">
        <v>2629</v>
      </c>
      <c r="G991" s="144" t="s">
        <v>12</v>
      </c>
      <c r="H991" s="145" t="s">
        <v>13</v>
      </c>
      <c r="I991" s="156">
        <v>0.996</v>
      </c>
      <c r="J991" s="157">
        <v>538462.5</v>
      </c>
      <c r="K991" s="139">
        <f t="shared" si="15"/>
        <v>1292310</v>
      </c>
      <c r="L991" s="158">
        <v>107692.5</v>
      </c>
      <c r="M991" s="159"/>
    </row>
    <row r="992" spans="1:13" s="160" customFormat="1" ht="12.95" customHeight="1" x14ac:dyDescent="0.25">
      <c r="A992" s="304"/>
      <c r="B992" s="153">
        <v>1820</v>
      </c>
      <c r="C992" s="154">
        <v>19</v>
      </c>
      <c r="D992" s="41" t="s">
        <v>5621</v>
      </c>
      <c r="E992" s="41" t="s">
        <v>5622</v>
      </c>
      <c r="F992" s="41" t="s">
        <v>5623</v>
      </c>
      <c r="G992" s="144" t="s">
        <v>12</v>
      </c>
      <c r="H992" s="145" t="s">
        <v>13</v>
      </c>
      <c r="I992" s="156">
        <v>0.996</v>
      </c>
      <c r="J992" s="157">
        <v>538462.5</v>
      </c>
      <c r="K992" s="139">
        <f t="shared" si="15"/>
        <v>1292310</v>
      </c>
      <c r="L992" s="158">
        <v>107692.5</v>
      </c>
      <c r="M992" s="159"/>
    </row>
    <row r="993" spans="1:13" s="160" customFormat="1" ht="12.95" customHeight="1" x14ac:dyDescent="0.25">
      <c r="A993" s="290" t="s">
        <v>2630</v>
      </c>
      <c r="B993" s="153"/>
      <c r="C993" s="154"/>
      <c r="D993" s="135" t="s">
        <v>126</v>
      </c>
      <c r="E993" s="155"/>
      <c r="F993" s="155"/>
      <c r="G993" s="144"/>
      <c r="H993" s="145"/>
      <c r="I993" s="156"/>
      <c r="J993" s="157"/>
      <c r="K993" s="139"/>
      <c r="L993" s="158"/>
      <c r="M993" s="159"/>
    </row>
    <row r="994" spans="1:13" s="160" customFormat="1" ht="12.95" customHeight="1" x14ac:dyDescent="0.25">
      <c r="A994" s="291"/>
      <c r="B994" s="153">
        <v>1923</v>
      </c>
      <c r="C994" s="154">
        <v>1</v>
      </c>
      <c r="D994" s="155" t="s">
        <v>2631</v>
      </c>
      <c r="E994" s="155" t="s">
        <v>2632</v>
      </c>
      <c r="F994" s="155" t="s">
        <v>2633</v>
      </c>
      <c r="G994" s="144" t="s">
        <v>130</v>
      </c>
      <c r="H994" s="145" t="s">
        <v>13</v>
      </c>
      <c r="I994" s="156">
        <v>0.88619999999999999</v>
      </c>
      <c r="J994" s="157">
        <v>239569.4</v>
      </c>
      <c r="K994" s="139">
        <f t="shared" si="15"/>
        <v>574966.56000000006</v>
      </c>
      <c r="L994" s="158">
        <v>47913.88</v>
      </c>
      <c r="M994" s="159"/>
    </row>
    <row r="995" spans="1:13" s="160" customFormat="1" ht="12.95" customHeight="1" x14ac:dyDescent="0.25">
      <c r="A995" s="291"/>
      <c r="B995" s="163">
        <v>1934</v>
      </c>
      <c r="C995" s="154">
        <v>2</v>
      </c>
      <c r="D995" s="162" t="s">
        <v>2634</v>
      </c>
      <c r="E995" s="162" t="s">
        <v>170</v>
      </c>
      <c r="F995" s="162" t="s">
        <v>2635</v>
      </c>
      <c r="G995" s="144" t="s">
        <v>130</v>
      </c>
      <c r="H995" s="145" t="s">
        <v>13</v>
      </c>
      <c r="I995" s="156">
        <v>0.59079999999999999</v>
      </c>
      <c r="J995" s="157">
        <v>181339.61</v>
      </c>
      <c r="K995" s="139">
        <f t="shared" si="15"/>
        <v>404937.74</v>
      </c>
      <c r="L995" s="158">
        <v>31942.59</v>
      </c>
      <c r="M995" s="178"/>
    </row>
    <row r="996" spans="1:13" s="160" customFormat="1" ht="12.95" customHeight="1" x14ac:dyDescent="0.25">
      <c r="A996" s="291"/>
      <c r="B996" s="153"/>
      <c r="C996" s="154"/>
      <c r="D996" s="135" t="s">
        <v>11</v>
      </c>
      <c r="E996" s="155"/>
      <c r="F996" s="155"/>
      <c r="G996" s="144"/>
      <c r="H996" s="145"/>
      <c r="I996" s="156"/>
      <c r="J996" s="157"/>
      <c r="K996" s="139"/>
      <c r="L996" s="158"/>
      <c r="M996" s="159"/>
    </row>
    <row r="997" spans="1:13" s="160" customFormat="1" ht="12.95" customHeight="1" x14ac:dyDescent="0.25">
      <c r="A997" s="291"/>
      <c r="B997" s="153">
        <v>1932</v>
      </c>
      <c r="C997" s="154">
        <v>1</v>
      </c>
      <c r="D997" s="162" t="s">
        <v>2636</v>
      </c>
      <c r="E997" s="162" t="s">
        <v>2637</v>
      </c>
      <c r="F997" s="162" t="s">
        <v>2638</v>
      </c>
      <c r="G997" s="144" t="s">
        <v>12</v>
      </c>
      <c r="H997" s="145" t="s">
        <v>13</v>
      </c>
      <c r="I997" s="156">
        <v>0.995</v>
      </c>
      <c r="J997" s="157">
        <v>537921.9</v>
      </c>
      <c r="K997" s="139">
        <f t="shared" si="15"/>
        <v>1291012.56</v>
      </c>
      <c r="L997" s="158">
        <v>107584.38</v>
      </c>
      <c r="M997" s="159"/>
    </row>
    <row r="998" spans="1:13" s="160" customFormat="1" ht="12.95" customHeight="1" x14ac:dyDescent="0.25">
      <c r="A998" s="291"/>
      <c r="B998" s="153">
        <v>1928</v>
      </c>
      <c r="C998" s="154">
        <v>2</v>
      </c>
      <c r="D998" s="162" t="s">
        <v>2639</v>
      </c>
      <c r="E998" s="162" t="s">
        <v>2640</v>
      </c>
      <c r="F998" s="162" t="s">
        <v>2641</v>
      </c>
      <c r="G998" s="144" t="s">
        <v>12</v>
      </c>
      <c r="H998" s="145" t="s">
        <v>13</v>
      </c>
      <c r="I998" s="156">
        <v>0.89419999999999999</v>
      </c>
      <c r="J998" s="157">
        <v>483426.9</v>
      </c>
      <c r="K998" s="139">
        <f t="shared" si="15"/>
        <v>1160224.56</v>
      </c>
      <c r="L998" s="158">
        <v>96685.38</v>
      </c>
      <c r="M998" s="159"/>
    </row>
    <row r="999" spans="1:13" s="160" customFormat="1" ht="12.95" customHeight="1" x14ac:dyDescent="0.25">
      <c r="A999" s="291"/>
      <c r="B999" s="153">
        <v>1914</v>
      </c>
      <c r="C999" s="154">
        <v>3</v>
      </c>
      <c r="D999" s="155" t="s">
        <v>2642</v>
      </c>
      <c r="E999" s="155" t="s">
        <v>2643</v>
      </c>
      <c r="F999" s="155" t="s">
        <v>2644</v>
      </c>
      <c r="G999" s="144" t="s">
        <v>12</v>
      </c>
      <c r="H999" s="145" t="s">
        <v>13</v>
      </c>
      <c r="I999" s="156">
        <v>0.99399999999999999</v>
      </c>
      <c r="J999" s="157">
        <v>537381.25</v>
      </c>
      <c r="K999" s="139">
        <f t="shared" si="15"/>
        <v>1289715</v>
      </c>
      <c r="L999" s="158">
        <v>107476.25</v>
      </c>
      <c r="M999" s="159"/>
    </row>
    <row r="1000" spans="1:13" s="160" customFormat="1" ht="12.95" customHeight="1" x14ac:dyDescent="0.25">
      <c r="A1000" s="291"/>
      <c r="B1000" s="153">
        <v>1926</v>
      </c>
      <c r="C1000" s="154">
        <v>4</v>
      </c>
      <c r="D1000" s="162" t="s">
        <v>2645</v>
      </c>
      <c r="E1000" s="162" t="s">
        <v>2646</v>
      </c>
      <c r="F1000" s="162" t="s">
        <v>2647</v>
      </c>
      <c r="G1000" s="144" t="s">
        <v>12</v>
      </c>
      <c r="H1000" s="145" t="s">
        <v>13</v>
      </c>
      <c r="I1000" s="156">
        <v>0.99099999999999999</v>
      </c>
      <c r="J1000" s="157">
        <v>535759.4</v>
      </c>
      <c r="K1000" s="139">
        <f t="shared" si="15"/>
        <v>1285822.56</v>
      </c>
      <c r="L1000" s="158">
        <v>107151.88</v>
      </c>
      <c r="M1000" s="159"/>
    </row>
    <row r="1001" spans="1:13" s="160" customFormat="1" ht="12.95" customHeight="1" x14ac:dyDescent="0.25">
      <c r="A1001" s="291"/>
      <c r="B1001" s="153">
        <v>1906</v>
      </c>
      <c r="C1001" s="154">
        <v>5</v>
      </c>
      <c r="D1001" s="155" t="s">
        <v>2648</v>
      </c>
      <c r="E1001" s="155" t="s">
        <v>2649</v>
      </c>
      <c r="F1001" s="155" t="s">
        <v>2650</v>
      </c>
      <c r="G1001" s="144" t="s">
        <v>12</v>
      </c>
      <c r="H1001" s="145" t="s">
        <v>13</v>
      </c>
      <c r="I1001" s="156">
        <v>0.99099999999999999</v>
      </c>
      <c r="J1001" s="157">
        <v>535759.4</v>
      </c>
      <c r="K1001" s="139">
        <f t="shared" si="15"/>
        <v>1285822.56</v>
      </c>
      <c r="L1001" s="158">
        <v>107151.88</v>
      </c>
      <c r="M1001" s="159"/>
    </row>
    <row r="1002" spans="1:13" s="160" customFormat="1" ht="12.95" customHeight="1" x14ac:dyDescent="0.25">
      <c r="A1002" s="291"/>
      <c r="B1002" s="153">
        <v>1936</v>
      </c>
      <c r="C1002" s="154">
        <v>6</v>
      </c>
      <c r="D1002" s="155" t="s">
        <v>2651</v>
      </c>
      <c r="E1002" s="155" t="s">
        <v>2652</v>
      </c>
      <c r="F1002" s="155" t="s">
        <v>2653</v>
      </c>
      <c r="G1002" s="144" t="s">
        <v>12</v>
      </c>
      <c r="H1002" s="145" t="s">
        <v>13</v>
      </c>
      <c r="I1002" s="156">
        <v>0.99099999999999999</v>
      </c>
      <c r="J1002" s="157">
        <v>535759.4</v>
      </c>
      <c r="K1002" s="139">
        <f t="shared" si="15"/>
        <v>1285822.56</v>
      </c>
      <c r="L1002" s="158">
        <v>107151.88</v>
      </c>
      <c r="M1002" s="159"/>
    </row>
    <row r="1003" spans="1:13" s="160" customFormat="1" ht="12.95" customHeight="1" x14ac:dyDescent="0.25">
      <c r="A1003" s="291"/>
      <c r="B1003" s="153">
        <v>1939</v>
      </c>
      <c r="C1003" s="154">
        <v>7</v>
      </c>
      <c r="D1003" s="155" t="s">
        <v>2654</v>
      </c>
      <c r="E1003" s="155" t="s">
        <v>2655</v>
      </c>
      <c r="F1003" s="155" t="s">
        <v>2656</v>
      </c>
      <c r="G1003" s="144" t="s">
        <v>12</v>
      </c>
      <c r="H1003" s="145" t="s">
        <v>13</v>
      </c>
      <c r="I1003" s="156">
        <v>0.99099999999999999</v>
      </c>
      <c r="J1003" s="157">
        <v>449259.4</v>
      </c>
      <c r="K1003" s="139">
        <f t="shared" si="15"/>
        <v>1199322.56</v>
      </c>
      <c r="L1003" s="158">
        <v>107151.88</v>
      </c>
      <c r="M1003" s="159"/>
    </row>
    <row r="1004" spans="1:13" s="160" customFormat="1" ht="12.95" customHeight="1" x14ac:dyDescent="0.25">
      <c r="A1004" s="291"/>
      <c r="B1004" s="153">
        <v>1924</v>
      </c>
      <c r="C1004" s="154">
        <v>8</v>
      </c>
      <c r="D1004" s="162" t="s">
        <v>2657</v>
      </c>
      <c r="E1004" s="162" t="s">
        <v>150</v>
      </c>
      <c r="F1004" s="162" t="s">
        <v>2658</v>
      </c>
      <c r="G1004" s="144" t="s">
        <v>12</v>
      </c>
      <c r="H1004" s="145" t="s">
        <v>13</v>
      </c>
      <c r="I1004" s="156">
        <v>0.91420000000000001</v>
      </c>
      <c r="J1004" s="157">
        <v>494239.4</v>
      </c>
      <c r="K1004" s="139">
        <f t="shared" si="15"/>
        <v>1186174.56</v>
      </c>
      <c r="L1004" s="158">
        <v>98847.88</v>
      </c>
      <c r="M1004" s="159"/>
    </row>
    <row r="1005" spans="1:13" s="160" customFormat="1" ht="12.95" customHeight="1" x14ac:dyDescent="0.25">
      <c r="A1005" s="291"/>
      <c r="B1005" s="153">
        <v>1931</v>
      </c>
      <c r="C1005" s="154">
        <v>9</v>
      </c>
      <c r="D1005" s="155" t="s">
        <v>2659</v>
      </c>
      <c r="E1005" s="155" t="s">
        <v>2660</v>
      </c>
      <c r="F1005" s="155" t="s">
        <v>2661</v>
      </c>
      <c r="G1005" s="144" t="s">
        <v>12</v>
      </c>
      <c r="H1005" s="145" t="s">
        <v>13</v>
      </c>
      <c r="I1005" s="156">
        <v>0.995</v>
      </c>
      <c r="J1005" s="157">
        <v>537921.9</v>
      </c>
      <c r="K1005" s="139">
        <f t="shared" si="15"/>
        <v>1291012.56</v>
      </c>
      <c r="L1005" s="158">
        <v>107584.38</v>
      </c>
      <c r="M1005" s="159"/>
    </row>
    <row r="1006" spans="1:13" s="160" customFormat="1" ht="12.95" customHeight="1" x14ac:dyDescent="0.25">
      <c r="A1006" s="291"/>
      <c r="B1006" s="153">
        <v>1905</v>
      </c>
      <c r="C1006" s="154">
        <v>10</v>
      </c>
      <c r="D1006" s="155" t="s">
        <v>2662</v>
      </c>
      <c r="E1006" s="155" t="s">
        <v>2663</v>
      </c>
      <c r="F1006" s="155" t="s">
        <v>2664</v>
      </c>
      <c r="G1006" s="144" t="s">
        <v>12</v>
      </c>
      <c r="H1006" s="145" t="s">
        <v>13</v>
      </c>
      <c r="I1006" s="156">
        <v>0.99099999999999999</v>
      </c>
      <c r="J1006" s="157">
        <v>535759.4</v>
      </c>
      <c r="K1006" s="139">
        <f t="shared" si="15"/>
        <v>1285822.56</v>
      </c>
      <c r="L1006" s="158">
        <v>107151.88</v>
      </c>
      <c r="M1006" s="159"/>
    </row>
    <row r="1007" spans="1:13" s="160" customFormat="1" ht="12.95" customHeight="1" x14ac:dyDescent="0.25">
      <c r="A1007" s="291"/>
      <c r="B1007" s="153">
        <v>1929</v>
      </c>
      <c r="C1007" s="154">
        <v>11</v>
      </c>
      <c r="D1007" s="155" t="s">
        <v>2665</v>
      </c>
      <c r="E1007" s="155" t="s">
        <v>2666</v>
      </c>
      <c r="F1007" s="155" t="s">
        <v>2667</v>
      </c>
      <c r="G1007" s="144" t="s">
        <v>12</v>
      </c>
      <c r="H1007" s="145" t="s">
        <v>13</v>
      </c>
      <c r="I1007" s="156">
        <v>0.995</v>
      </c>
      <c r="J1007" s="157">
        <v>537921.9</v>
      </c>
      <c r="K1007" s="139">
        <f t="shared" si="15"/>
        <v>1291012.56</v>
      </c>
      <c r="L1007" s="158">
        <v>107584.38</v>
      </c>
      <c r="M1007" s="159"/>
    </row>
    <row r="1008" spans="1:13" s="160" customFormat="1" ht="12.95" customHeight="1" x14ac:dyDescent="0.25">
      <c r="A1008" s="291"/>
      <c r="B1008" s="153">
        <v>1915</v>
      </c>
      <c r="C1008" s="154">
        <v>12</v>
      </c>
      <c r="D1008" s="155" t="s">
        <v>2332</v>
      </c>
      <c r="E1008" s="155" t="s">
        <v>2668</v>
      </c>
      <c r="F1008" s="155" t="s">
        <v>2669</v>
      </c>
      <c r="G1008" s="144" t="s">
        <v>12</v>
      </c>
      <c r="H1008" s="145" t="s">
        <v>13</v>
      </c>
      <c r="I1008" s="156">
        <v>0.995</v>
      </c>
      <c r="J1008" s="157">
        <v>537921.9</v>
      </c>
      <c r="K1008" s="139">
        <f t="shared" si="15"/>
        <v>1291012.56</v>
      </c>
      <c r="L1008" s="158">
        <v>107584.38</v>
      </c>
      <c r="M1008" s="159"/>
    </row>
    <row r="1009" spans="1:13" s="160" customFormat="1" ht="12.95" customHeight="1" x14ac:dyDescent="0.25">
      <c r="A1009" s="291"/>
      <c r="B1009" s="153">
        <v>1921</v>
      </c>
      <c r="C1009" s="154">
        <v>13</v>
      </c>
      <c r="D1009" s="155" t="s">
        <v>352</v>
      </c>
      <c r="E1009" s="155" t="s">
        <v>353</v>
      </c>
      <c r="F1009" s="155" t="s">
        <v>2670</v>
      </c>
      <c r="G1009" s="144" t="s">
        <v>12</v>
      </c>
      <c r="H1009" s="145" t="s">
        <v>13</v>
      </c>
      <c r="I1009" s="156">
        <v>0.995</v>
      </c>
      <c r="J1009" s="157">
        <v>537921.9</v>
      </c>
      <c r="K1009" s="139">
        <f t="shared" si="15"/>
        <v>1291012.56</v>
      </c>
      <c r="L1009" s="158">
        <v>107584.38</v>
      </c>
      <c r="M1009" s="159"/>
    </row>
    <row r="1010" spans="1:13" s="160" customFormat="1" ht="12.95" customHeight="1" x14ac:dyDescent="0.25">
      <c r="A1010" s="291"/>
      <c r="B1010" s="153">
        <v>1938</v>
      </c>
      <c r="C1010" s="154">
        <v>14</v>
      </c>
      <c r="D1010" s="155" t="s">
        <v>2671</v>
      </c>
      <c r="E1010" s="155" t="s">
        <v>2672</v>
      </c>
      <c r="F1010" s="155" t="s">
        <v>2673</v>
      </c>
      <c r="G1010" s="144" t="s">
        <v>12</v>
      </c>
      <c r="H1010" s="145" t="s">
        <v>13</v>
      </c>
      <c r="I1010" s="156">
        <v>0.99099999999999999</v>
      </c>
      <c r="J1010" s="157">
        <v>535759.4</v>
      </c>
      <c r="K1010" s="139">
        <f t="shared" si="15"/>
        <v>1285822.56</v>
      </c>
      <c r="L1010" s="158">
        <v>107151.88</v>
      </c>
      <c r="M1010" s="159"/>
    </row>
    <row r="1011" spans="1:13" s="160" customFormat="1" ht="12.95" customHeight="1" x14ac:dyDescent="0.25">
      <c r="A1011" s="291"/>
      <c r="B1011" s="153">
        <v>1903</v>
      </c>
      <c r="C1011" s="154">
        <v>15</v>
      </c>
      <c r="D1011" s="155" t="s">
        <v>2674</v>
      </c>
      <c r="E1011" s="155" t="s">
        <v>2675</v>
      </c>
      <c r="F1011" s="155" t="s">
        <v>2676</v>
      </c>
      <c r="G1011" s="144" t="s">
        <v>12</v>
      </c>
      <c r="H1011" s="145" t="s">
        <v>13</v>
      </c>
      <c r="I1011" s="156">
        <v>0.88419999999999999</v>
      </c>
      <c r="J1011" s="157">
        <v>478020.65</v>
      </c>
      <c r="K1011" s="139">
        <f t="shared" si="15"/>
        <v>1147249.56</v>
      </c>
      <c r="L1011" s="158">
        <v>95604.13</v>
      </c>
      <c r="M1011" s="159"/>
    </row>
    <row r="1012" spans="1:13" s="160" customFormat="1" ht="12.95" customHeight="1" x14ac:dyDescent="0.25">
      <c r="A1012" s="291"/>
      <c r="B1012" s="153">
        <v>1922</v>
      </c>
      <c r="C1012" s="154">
        <v>16</v>
      </c>
      <c r="D1012" s="162" t="s">
        <v>2677</v>
      </c>
      <c r="E1012" s="162" t="s">
        <v>2678</v>
      </c>
      <c r="F1012" s="162" t="s">
        <v>2679</v>
      </c>
      <c r="G1012" s="144" t="s">
        <v>12</v>
      </c>
      <c r="H1012" s="145" t="s">
        <v>13</v>
      </c>
      <c r="I1012" s="156">
        <v>0.995</v>
      </c>
      <c r="J1012" s="157">
        <v>537921.9</v>
      </c>
      <c r="K1012" s="139">
        <f t="shared" si="15"/>
        <v>1291012.56</v>
      </c>
      <c r="L1012" s="158">
        <v>107584.38</v>
      </c>
      <c r="M1012" s="159"/>
    </row>
    <row r="1013" spans="1:13" s="160" customFormat="1" ht="12.95" customHeight="1" x14ac:dyDescent="0.25">
      <c r="A1013" s="291"/>
      <c r="B1013" s="153">
        <v>1912</v>
      </c>
      <c r="C1013" s="154">
        <v>17</v>
      </c>
      <c r="D1013" s="155" t="s">
        <v>2680</v>
      </c>
      <c r="E1013" s="155" t="s">
        <v>2681</v>
      </c>
      <c r="F1013" s="155" t="s">
        <v>2682</v>
      </c>
      <c r="G1013" s="144" t="s">
        <v>12</v>
      </c>
      <c r="H1013" s="145" t="s">
        <v>13</v>
      </c>
      <c r="I1013" s="156">
        <v>0.995</v>
      </c>
      <c r="J1013" s="157">
        <v>537921.9</v>
      </c>
      <c r="K1013" s="139">
        <f t="shared" si="15"/>
        <v>1291012.56</v>
      </c>
      <c r="L1013" s="158">
        <v>107584.38</v>
      </c>
      <c r="M1013" s="159"/>
    </row>
    <row r="1014" spans="1:13" s="160" customFormat="1" ht="12.95" customHeight="1" x14ac:dyDescent="0.25">
      <c r="A1014" s="291"/>
      <c r="B1014" s="153">
        <v>1916</v>
      </c>
      <c r="C1014" s="154">
        <v>18</v>
      </c>
      <c r="D1014" s="162" t="s">
        <v>2683</v>
      </c>
      <c r="E1014" s="162" t="s">
        <v>2684</v>
      </c>
      <c r="F1014" s="162" t="s">
        <v>2685</v>
      </c>
      <c r="G1014" s="150" t="s">
        <v>12</v>
      </c>
      <c r="H1014" s="145" t="s">
        <v>13</v>
      </c>
      <c r="I1014" s="156">
        <v>0.995</v>
      </c>
      <c r="J1014" s="157">
        <v>537921.9</v>
      </c>
      <c r="K1014" s="139">
        <f t="shared" si="15"/>
        <v>1291012.56</v>
      </c>
      <c r="L1014" s="158">
        <v>107584.38</v>
      </c>
      <c r="M1014" s="159"/>
    </row>
    <row r="1015" spans="1:13" s="160" customFormat="1" ht="12.95" customHeight="1" x14ac:dyDescent="0.25">
      <c r="A1015" s="291"/>
      <c r="B1015" s="153">
        <v>1935</v>
      </c>
      <c r="C1015" s="154">
        <v>19</v>
      </c>
      <c r="D1015" s="155" t="s">
        <v>2686</v>
      </c>
      <c r="E1015" s="155" t="s">
        <v>2687</v>
      </c>
      <c r="F1015" s="155" t="s">
        <v>2688</v>
      </c>
      <c r="G1015" s="171" t="s">
        <v>12</v>
      </c>
      <c r="H1015" s="145" t="s">
        <v>13</v>
      </c>
      <c r="I1015" s="156">
        <v>0.995</v>
      </c>
      <c r="J1015" s="157">
        <v>537921.9</v>
      </c>
      <c r="K1015" s="139">
        <f t="shared" si="15"/>
        <v>1291012.56</v>
      </c>
      <c r="L1015" s="158">
        <v>107584.38</v>
      </c>
      <c r="M1015" s="159"/>
    </row>
    <row r="1016" spans="1:13" s="160" customFormat="1" ht="12.95" customHeight="1" x14ac:dyDescent="0.25">
      <c r="A1016" s="291"/>
      <c r="B1016" s="153">
        <v>1918</v>
      </c>
      <c r="C1016" s="154">
        <v>20</v>
      </c>
      <c r="D1016" s="162" t="s">
        <v>1060</v>
      </c>
      <c r="E1016" s="162" t="s">
        <v>2689</v>
      </c>
      <c r="F1016" s="162" t="s">
        <v>2690</v>
      </c>
      <c r="G1016" s="150" t="s">
        <v>12</v>
      </c>
      <c r="H1016" s="145" t="s">
        <v>13</v>
      </c>
      <c r="I1016" s="156">
        <v>0.59499999999999997</v>
      </c>
      <c r="J1016" s="157">
        <v>307258.83</v>
      </c>
      <c r="K1016" s="139">
        <f t="shared" si="15"/>
        <v>757599.49</v>
      </c>
      <c r="L1016" s="158">
        <v>64334.38</v>
      </c>
      <c r="M1016" s="159"/>
    </row>
    <row r="1017" spans="1:13" s="160" customFormat="1" ht="12.95" customHeight="1" x14ac:dyDescent="0.25">
      <c r="A1017" s="291"/>
      <c r="B1017" s="153">
        <v>1933</v>
      </c>
      <c r="C1017" s="154">
        <v>21</v>
      </c>
      <c r="D1017" s="162" t="s">
        <v>2691</v>
      </c>
      <c r="E1017" s="162" t="s">
        <v>2692</v>
      </c>
      <c r="F1017" s="162" t="s">
        <v>2693</v>
      </c>
      <c r="G1017" s="144" t="s">
        <v>12</v>
      </c>
      <c r="H1017" s="145" t="s">
        <v>13</v>
      </c>
      <c r="I1017" s="156">
        <v>0.995</v>
      </c>
      <c r="J1017" s="157">
        <v>537921.9</v>
      </c>
      <c r="K1017" s="139">
        <f t="shared" si="15"/>
        <v>1291012.56</v>
      </c>
      <c r="L1017" s="158">
        <v>107584.38</v>
      </c>
      <c r="M1017" s="159"/>
    </row>
    <row r="1018" spans="1:13" s="160" customFormat="1" ht="12.95" customHeight="1" x14ac:dyDescent="0.25">
      <c r="A1018" s="291"/>
      <c r="B1018" s="153">
        <v>1917</v>
      </c>
      <c r="C1018" s="154">
        <v>22</v>
      </c>
      <c r="D1018" s="162" t="s">
        <v>2694</v>
      </c>
      <c r="E1018" s="162" t="s">
        <v>2695</v>
      </c>
      <c r="F1018" s="162" t="s">
        <v>2696</v>
      </c>
      <c r="G1018" s="144" t="s">
        <v>12</v>
      </c>
      <c r="H1018" s="145" t="s">
        <v>13</v>
      </c>
      <c r="I1018" s="156">
        <v>0.995</v>
      </c>
      <c r="J1018" s="157">
        <v>537921.9</v>
      </c>
      <c r="K1018" s="139">
        <f t="shared" si="15"/>
        <v>1291012.56</v>
      </c>
      <c r="L1018" s="158">
        <v>107584.38</v>
      </c>
      <c r="M1018" s="159"/>
    </row>
    <row r="1019" spans="1:13" s="160" customFormat="1" ht="12.95" customHeight="1" x14ac:dyDescent="0.25">
      <c r="A1019" s="291"/>
      <c r="B1019" s="153">
        <v>1908</v>
      </c>
      <c r="C1019" s="154">
        <v>23</v>
      </c>
      <c r="D1019" s="155" t="s">
        <v>2697</v>
      </c>
      <c r="E1019" s="155" t="s">
        <v>2698</v>
      </c>
      <c r="F1019" s="155" t="s">
        <v>2699</v>
      </c>
      <c r="G1019" s="144" t="s">
        <v>12</v>
      </c>
      <c r="H1019" s="145" t="s">
        <v>13</v>
      </c>
      <c r="I1019" s="156">
        <v>0.995</v>
      </c>
      <c r="J1019" s="157">
        <v>537921.9</v>
      </c>
      <c r="K1019" s="139">
        <f t="shared" si="15"/>
        <v>1291012.56</v>
      </c>
      <c r="L1019" s="158">
        <v>107584.38</v>
      </c>
      <c r="M1019" s="159"/>
    </row>
    <row r="1020" spans="1:13" s="160" customFormat="1" ht="12.95" customHeight="1" x14ac:dyDescent="0.25">
      <c r="A1020" s="291"/>
      <c r="B1020" s="153">
        <v>1925</v>
      </c>
      <c r="C1020" s="154">
        <v>24</v>
      </c>
      <c r="D1020" s="155" t="s">
        <v>2700</v>
      </c>
      <c r="E1020" s="155" t="s">
        <v>2701</v>
      </c>
      <c r="F1020" s="155" t="s">
        <v>2702</v>
      </c>
      <c r="G1020" s="144" t="s">
        <v>12</v>
      </c>
      <c r="H1020" s="145" t="s">
        <v>13</v>
      </c>
      <c r="I1020" s="156">
        <v>0.995</v>
      </c>
      <c r="J1020" s="157">
        <v>537921.9</v>
      </c>
      <c r="K1020" s="139">
        <f t="shared" si="15"/>
        <v>1291012.56</v>
      </c>
      <c r="L1020" s="158">
        <v>107584.38</v>
      </c>
      <c r="M1020" s="159"/>
    </row>
    <row r="1021" spans="1:13" s="160" customFormat="1" ht="12.95" customHeight="1" x14ac:dyDescent="0.25">
      <c r="A1021" s="291"/>
      <c r="B1021" s="153">
        <v>1902</v>
      </c>
      <c r="C1021" s="154">
        <v>25</v>
      </c>
      <c r="D1021" s="155" t="s">
        <v>2703</v>
      </c>
      <c r="E1021" s="155" t="s">
        <v>2704</v>
      </c>
      <c r="F1021" s="155" t="s">
        <v>2705</v>
      </c>
      <c r="G1021" s="144" t="s">
        <v>12</v>
      </c>
      <c r="H1021" s="145" t="s">
        <v>13</v>
      </c>
      <c r="I1021" s="156">
        <v>0.995</v>
      </c>
      <c r="J1021" s="157">
        <v>537921.9</v>
      </c>
      <c r="K1021" s="139">
        <f t="shared" si="15"/>
        <v>1291012.56</v>
      </c>
      <c r="L1021" s="158">
        <v>107584.38</v>
      </c>
      <c r="M1021" s="159"/>
    </row>
    <row r="1022" spans="1:13" s="160" customFormat="1" ht="12.95" customHeight="1" x14ac:dyDescent="0.25">
      <c r="A1022" s="291"/>
      <c r="B1022" s="153">
        <v>1913</v>
      </c>
      <c r="C1022" s="154">
        <v>26</v>
      </c>
      <c r="D1022" s="162" t="s">
        <v>2706</v>
      </c>
      <c r="E1022" s="162" t="s">
        <v>2707</v>
      </c>
      <c r="F1022" s="162" t="s">
        <v>2708</v>
      </c>
      <c r="G1022" s="144" t="s">
        <v>12</v>
      </c>
      <c r="H1022" s="145" t="s">
        <v>13</v>
      </c>
      <c r="I1022" s="156">
        <v>0.99</v>
      </c>
      <c r="J1022" s="157">
        <v>535218.75</v>
      </c>
      <c r="K1022" s="139">
        <f t="shared" si="15"/>
        <v>1284525</v>
      </c>
      <c r="L1022" s="158">
        <v>107043.75</v>
      </c>
      <c r="M1022" s="159"/>
    </row>
    <row r="1023" spans="1:13" s="160" customFormat="1" ht="12.95" customHeight="1" x14ac:dyDescent="0.25">
      <c r="A1023" s="291"/>
      <c r="B1023" s="153">
        <v>1927</v>
      </c>
      <c r="C1023" s="154">
        <v>27</v>
      </c>
      <c r="D1023" s="155" t="s">
        <v>2709</v>
      </c>
      <c r="E1023" s="155" t="s">
        <v>2710</v>
      </c>
      <c r="F1023" s="155" t="s">
        <v>2711</v>
      </c>
      <c r="G1023" s="144" t="s">
        <v>12</v>
      </c>
      <c r="H1023" s="145" t="s">
        <v>13</v>
      </c>
      <c r="I1023" s="156">
        <v>0.39500000000000002</v>
      </c>
      <c r="J1023" s="157">
        <v>213546.9</v>
      </c>
      <c r="K1023" s="139">
        <f t="shared" si="15"/>
        <v>512512.56</v>
      </c>
      <c r="L1023" s="158">
        <v>42709.38</v>
      </c>
      <c r="M1023" s="159"/>
    </row>
    <row r="1024" spans="1:13" s="160" customFormat="1" ht="12.95" customHeight="1" x14ac:dyDescent="0.25">
      <c r="A1024" s="291"/>
      <c r="B1024" s="163">
        <v>1904</v>
      </c>
      <c r="C1024" s="154">
        <v>28</v>
      </c>
      <c r="D1024" s="155" t="s">
        <v>2712</v>
      </c>
      <c r="E1024" s="155" t="s">
        <v>2713</v>
      </c>
      <c r="F1024" s="155" t="s">
        <v>2137</v>
      </c>
      <c r="G1024" s="144" t="s">
        <v>12</v>
      </c>
      <c r="H1024" s="145" t="s">
        <v>13</v>
      </c>
      <c r="I1024" s="156">
        <v>0.995</v>
      </c>
      <c r="J1024" s="157">
        <v>537921.9</v>
      </c>
      <c r="K1024" s="139">
        <f t="shared" si="15"/>
        <v>1291012.56</v>
      </c>
      <c r="L1024" s="158">
        <v>107584.38</v>
      </c>
      <c r="M1024" s="159"/>
    </row>
    <row r="1025" spans="1:13" s="160" customFormat="1" ht="12.95" customHeight="1" x14ac:dyDescent="0.25">
      <c r="A1025" s="291"/>
      <c r="B1025" s="153">
        <v>1920</v>
      </c>
      <c r="C1025" s="154">
        <v>29</v>
      </c>
      <c r="D1025" s="162" t="s">
        <v>2714</v>
      </c>
      <c r="E1025" s="162" t="s">
        <v>2715</v>
      </c>
      <c r="F1025" s="162" t="s">
        <v>2716</v>
      </c>
      <c r="G1025" s="144" t="s">
        <v>12</v>
      </c>
      <c r="H1025" s="145" t="s">
        <v>13</v>
      </c>
      <c r="I1025" s="156">
        <v>0.995</v>
      </c>
      <c r="J1025" s="157">
        <v>537921.9</v>
      </c>
      <c r="K1025" s="139">
        <f t="shared" si="15"/>
        <v>1291012.56</v>
      </c>
      <c r="L1025" s="158">
        <v>107584.38</v>
      </c>
      <c r="M1025" s="159"/>
    </row>
    <row r="1026" spans="1:13" s="160" customFormat="1" ht="12.95" customHeight="1" x14ac:dyDescent="0.25">
      <c r="A1026" s="291"/>
      <c r="B1026" s="153">
        <v>1919</v>
      </c>
      <c r="C1026" s="154">
        <v>30</v>
      </c>
      <c r="D1026" s="155" t="s">
        <v>2717</v>
      </c>
      <c r="E1026" s="155" t="s">
        <v>2718</v>
      </c>
      <c r="F1026" s="155" t="s">
        <v>2719</v>
      </c>
      <c r="G1026" s="144" t="s">
        <v>12</v>
      </c>
      <c r="H1026" s="145" t="s">
        <v>13</v>
      </c>
      <c r="I1026" s="156">
        <v>0.995</v>
      </c>
      <c r="J1026" s="157">
        <v>537921.9</v>
      </c>
      <c r="K1026" s="139">
        <f t="shared" si="15"/>
        <v>1291012.56</v>
      </c>
      <c r="L1026" s="158">
        <v>107584.38</v>
      </c>
      <c r="M1026" s="159"/>
    </row>
    <row r="1027" spans="1:13" s="160" customFormat="1" ht="12.95" customHeight="1" x14ac:dyDescent="0.25">
      <c r="A1027" s="291"/>
      <c r="B1027" s="153">
        <v>1907</v>
      </c>
      <c r="C1027" s="154">
        <v>31</v>
      </c>
      <c r="D1027" s="162" t="s">
        <v>2720</v>
      </c>
      <c r="E1027" s="162" t="s">
        <v>2721</v>
      </c>
      <c r="F1027" s="162" t="s">
        <v>2676</v>
      </c>
      <c r="G1027" s="144" t="s">
        <v>12</v>
      </c>
      <c r="H1027" s="145" t="s">
        <v>13</v>
      </c>
      <c r="I1027" s="156">
        <v>0.99399999999999999</v>
      </c>
      <c r="J1027" s="157">
        <v>537381.25</v>
      </c>
      <c r="K1027" s="139">
        <f t="shared" si="15"/>
        <v>1289715</v>
      </c>
      <c r="L1027" s="158">
        <v>107476.25</v>
      </c>
      <c r="M1027" s="159"/>
    </row>
    <row r="1028" spans="1:13" s="160" customFormat="1" ht="12.95" customHeight="1" x14ac:dyDescent="0.25">
      <c r="A1028" s="291"/>
      <c r="B1028" s="153"/>
      <c r="C1028" s="154"/>
      <c r="D1028" s="135" t="s">
        <v>47</v>
      </c>
      <c r="E1028" s="155"/>
      <c r="F1028" s="155"/>
      <c r="G1028" s="144"/>
      <c r="H1028" s="145"/>
      <c r="I1028" s="156"/>
      <c r="J1028" s="157"/>
      <c r="K1028" s="139"/>
      <c r="L1028" s="158"/>
      <c r="M1028" s="159"/>
    </row>
    <row r="1029" spans="1:13" s="160" customFormat="1" ht="12.95" customHeight="1" x14ac:dyDescent="0.25">
      <c r="A1029" s="291"/>
      <c r="B1029" s="153">
        <v>1901</v>
      </c>
      <c r="C1029" s="154">
        <v>1</v>
      </c>
      <c r="D1029" s="155" t="s">
        <v>2722</v>
      </c>
      <c r="E1029" s="155" t="s">
        <v>2723</v>
      </c>
      <c r="F1029" s="155" t="s">
        <v>2724</v>
      </c>
      <c r="G1029" s="144" t="s">
        <v>51</v>
      </c>
      <c r="H1029" s="145" t="s">
        <v>13</v>
      </c>
      <c r="I1029" s="156">
        <v>0.995</v>
      </c>
      <c r="J1029" s="157">
        <v>852217.5</v>
      </c>
      <c r="K1029" s="139">
        <f t="shared" si="15"/>
        <v>2045322</v>
      </c>
      <c r="L1029" s="158">
        <v>170443.5</v>
      </c>
      <c r="M1029" s="159"/>
    </row>
    <row r="1030" spans="1:13" s="160" customFormat="1" ht="12.95" customHeight="1" x14ac:dyDescent="0.25">
      <c r="A1030" s="291"/>
      <c r="B1030" s="153">
        <v>1911</v>
      </c>
      <c r="C1030" s="154">
        <v>2</v>
      </c>
      <c r="D1030" s="162" t="s">
        <v>709</v>
      </c>
      <c r="E1030" s="162" t="s">
        <v>2725</v>
      </c>
      <c r="F1030" s="162" t="s">
        <v>2726</v>
      </c>
      <c r="G1030" s="144" t="s">
        <v>51</v>
      </c>
      <c r="H1030" s="145" t="s">
        <v>13</v>
      </c>
      <c r="I1030" s="156">
        <v>0.995</v>
      </c>
      <c r="J1030" s="157">
        <v>852217.5</v>
      </c>
      <c r="K1030" s="139">
        <f t="shared" si="15"/>
        <v>2045322</v>
      </c>
      <c r="L1030" s="158">
        <v>170443.5</v>
      </c>
      <c r="M1030" s="159"/>
    </row>
    <row r="1031" spans="1:13" s="160" customFormat="1" ht="12.95" customHeight="1" x14ac:dyDescent="0.25">
      <c r="A1031" s="291"/>
      <c r="B1031" s="153">
        <v>1910</v>
      </c>
      <c r="C1031" s="154">
        <v>3</v>
      </c>
      <c r="D1031" s="155" t="s">
        <v>2727</v>
      </c>
      <c r="E1031" s="155" t="s">
        <v>2728</v>
      </c>
      <c r="F1031" s="155" t="s">
        <v>2729</v>
      </c>
      <c r="G1031" s="144" t="s">
        <v>51</v>
      </c>
      <c r="H1031" s="145" t="s">
        <v>13</v>
      </c>
      <c r="I1031" s="156">
        <v>0.39500000000000002</v>
      </c>
      <c r="J1031" s="157">
        <v>441097.5</v>
      </c>
      <c r="K1031" s="139">
        <f t="shared" si="15"/>
        <v>914742</v>
      </c>
      <c r="L1031" s="158">
        <v>67663.5</v>
      </c>
      <c r="M1031" s="159"/>
    </row>
    <row r="1032" spans="1:13" s="160" customFormat="1" ht="12.95" customHeight="1" x14ac:dyDescent="0.25">
      <c r="A1032" s="291"/>
      <c r="B1032" s="153">
        <v>1937</v>
      </c>
      <c r="C1032" s="154">
        <v>4</v>
      </c>
      <c r="D1032" s="155" t="s">
        <v>2730</v>
      </c>
      <c r="E1032" s="155" t="s">
        <v>2731</v>
      </c>
      <c r="F1032" s="155" t="s">
        <v>2732</v>
      </c>
      <c r="G1032" s="144" t="s">
        <v>51</v>
      </c>
      <c r="H1032" s="145" t="s">
        <v>13</v>
      </c>
      <c r="I1032" s="156">
        <v>0.995</v>
      </c>
      <c r="J1032" s="157">
        <v>797401.5</v>
      </c>
      <c r="K1032" s="139">
        <f t="shared" si="15"/>
        <v>1990506</v>
      </c>
      <c r="L1032" s="158">
        <v>170443.5</v>
      </c>
      <c r="M1032" s="159"/>
    </row>
    <row r="1033" spans="1:13" s="160" customFormat="1" ht="12.95" customHeight="1" x14ac:dyDescent="0.25">
      <c r="A1033" s="291"/>
      <c r="B1033" s="153"/>
      <c r="C1033" s="154"/>
      <c r="D1033" s="170" t="s">
        <v>38</v>
      </c>
      <c r="E1033" s="162"/>
      <c r="F1033" s="162"/>
      <c r="G1033" s="144"/>
      <c r="H1033" s="145"/>
      <c r="I1033" s="156"/>
      <c r="J1033" s="157"/>
      <c r="K1033" s="139"/>
      <c r="L1033" s="158"/>
      <c r="M1033" s="159"/>
    </row>
    <row r="1034" spans="1:13" s="160" customFormat="1" ht="12.95" customHeight="1" x14ac:dyDescent="0.25">
      <c r="A1034" s="291"/>
      <c r="B1034" s="153">
        <v>1909</v>
      </c>
      <c r="C1034" s="154">
        <v>1</v>
      </c>
      <c r="D1034" s="155" t="s">
        <v>2733</v>
      </c>
      <c r="E1034" s="155" t="s">
        <v>2734</v>
      </c>
      <c r="F1034" s="155" t="s">
        <v>2735</v>
      </c>
      <c r="G1034" s="144" t="s">
        <v>118</v>
      </c>
      <c r="H1034" s="145" t="s">
        <v>13</v>
      </c>
      <c r="I1034" s="156">
        <v>0.995</v>
      </c>
      <c r="J1034" s="157">
        <v>880001.25</v>
      </c>
      <c r="K1034" s="139">
        <f t="shared" ref="K1034:K1097" si="16">ROUND(J1034+L1034*7,2)</f>
        <v>2219719</v>
      </c>
      <c r="L1034" s="158">
        <v>191388.25</v>
      </c>
      <c r="M1034" s="159"/>
    </row>
    <row r="1035" spans="1:13" s="160" customFormat="1" ht="12.95" customHeight="1" x14ac:dyDescent="0.25">
      <c r="A1035" s="291"/>
      <c r="B1035" s="153"/>
      <c r="C1035" s="154"/>
      <c r="D1035" s="135" t="s">
        <v>15</v>
      </c>
      <c r="E1035" s="155"/>
      <c r="F1035" s="155"/>
      <c r="G1035" s="144"/>
      <c r="H1035" s="145"/>
      <c r="I1035" s="156"/>
      <c r="J1035" s="157"/>
      <c r="K1035" s="139"/>
      <c r="L1035" s="158"/>
      <c r="M1035" s="159"/>
    </row>
    <row r="1036" spans="1:13" s="160" customFormat="1" ht="12.95" customHeight="1" x14ac:dyDescent="0.25">
      <c r="A1036" s="291"/>
      <c r="B1036" s="153">
        <v>1900</v>
      </c>
      <c r="C1036" s="154">
        <v>1</v>
      </c>
      <c r="D1036" s="162" t="s">
        <v>2736</v>
      </c>
      <c r="E1036" s="162" t="s">
        <v>2737</v>
      </c>
      <c r="F1036" s="162" t="s">
        <v>2738</v>
      </c>
      <c r="G1036" s="144" t="s">
        <v>19</v>
      </c>
      <c r="H1036" s="145" t="s">
        <v>13</v>
      </c>
      <c r="I1036" s="156">
        <v>0.995</v>
      </c>
      <c r="J1036" s="157">
        <v>1004784.1499999999</v>
      </c>
      <c r="K1036" s="139">
        <f t="shared" si="16"/>
        <v>2411481.96</v>
      </c>
      <c r="L1036" s="158">
        <v>200956.83</v>
      </c>
      <c r="M1036" s="159"/>
    </row>
    <row r="1037" spans="1:13" s="160" customFormat="1" ht="12.95" customHeight="1" x14ac:dyDescent="0.25">
      <c r="A1037" s="291"/>
      <c r="B1037" s="153">
        <v>1930</v>
      </c>
      <c r="C1037" s="154">
        <v>2</v>
      </c>
      <c r="D1037" s="155" t="s">
        <v>2739</v>
      </c>
      <c r="E1037" s="155" t="s">
        <v>2740</v>
      </c>
      <c r="F1037" s="155" t="s">
        <v>2741</v>
      </c>
      <c r="G1037" s="144" t="s">
        <v>19</v>
      </c>
      <c r="H1037" s="145" t="s">
        <v>13</v>
      </c>
      <c r="I1037" s="156">
        <v>0.999</v>
      </c>
      <c r="J1037" s="157">
        <v>1008823.5</v>
      </c>
      <c r="K1037" s="139">
        <f t="shared" si="16"/>
        <v>2421176.4</v>
      </c>
      <c r="L1037" s="158">
        <v>201764.7</v>
      </c>
      <c r="M1037" s="159"/>
    </row>
    <row r="1038" spans="1:13" s="160" customFormat="1" ht="12.95" customHeight="1" x14ac:dyDescent="0.25">
      <c r="A1038" s="292"/>
      <c r="B1038" s="153">
        <v>1940</v>
      </c>
      <c r="C1038" s="154">
        <v>3</v>
      </c>
      <c r="D1038" s="155" t="s">
        <v>2742</v>
      </c>
      <c r="E1038" s="155" t="s">
        <v>2743</v>
      </c>
      <c r="F1038" s="155" t="s">
        <v>2744</v>
      </c>
      <c r="G1038" s="144" t="s">
        <v>19</v>
      </c>
      <c r="H1038" s="145" t="s">
        <v>13</v>
      </c>
      <c r="I1038" s="156">
        <v>0.999</v>
      </c>
      <c r="J1038" s="157">
        <v>1008823.5</v>
      </c>
      <c r="K1038" s="139">
        <f t="shared" si="16"/>
        <v>2421176.4</v>
      </c>
      <c r="L1038" s="158">
        <v>201764.7</v>
      </c>
      <c r="M1038" s="159"/>
    </row>
    <row r="1039" spans="1:13" s="160" customFormat="1" ht="12.95" customHeight="1" x14ac:dyDescent="0.25">
      <c r="A1039" s="290" t="s">
        <v>2745</v>
      </c>
      <c r="B1039" s="153"/>
      <c r="C1039" s="154"/>
      <c r="D1039" s="170" t="s">
        <v>126</v>
      </c>
      <c r="E1039" s="162"/>
      <c r="F1039" s="162"/>
      <c r="G1039" s="144"/>
      <c r="H1039" s="145"/>
      <c r="I1039" s="156"/>
      <c r="J1039" s="157"/>
      <c r="K1039" s="139"/>
      <c r="L1039" s="158"/>
      <c r="M1039" s="159"/>
    </row>
    <row r="1040" spans="1:13" s="160" customFormat="1" ht="12.95" customHeight="1" x14ac:dyDescent="0.25">
      <c r="A1040" s="291"/>
      <c r="B1040" s="153">
        <v>1708</v>
      </c>
      <c r="C1040" s="154">
        <v>1</v>
      </c>
      <c r="D1040" s="155" t="s">
        <v>2746</v>
      </c>
      <c r="E1040" s="155" t="s">
        <v>2747</v>
      </c>
      <c r="F1040" s="155" t="s">
        <v>2748</v>
      </c>
      <c r="G1040" s="144" t="s">
        <v>130</v>
      </c>
      <c r="H1040" s="145" t="s">
        <v>13</v>
      </c>
      <c r="I1040" s="156">
        <v>0.91739999999999999</v>
      </c>
      <c r="J1040" s="157">
        <v>247095.48</v>
      </c>
      <c r="K1040" s="139">
        <f t="shared" si="16"/>
        <v>594300.80000000005</v>
      </c>
      <c r="L1040" s="158">
        <v>49600.76</v>
      </c>
      <c r="M1040" s="159"/>
    </row>
    <row r="1041" spans="1:13" s="160" customFormat="1" ht="12.95" customHeight="1" x14ac:dyDescent="0.25">
      <c r="A1041" s="291"/>
      <c r="B1041" s="153">
        <v>1736</v>
      </c>
      <c r="C1041" s="154">
        <v>2</v>
      </c>
      <c r="D1041" s="155" t="s">
        <v>2749</v>
      </c>
      <c r="E1041" s="155" t="s">
        <v>2750</v>
      </c>
      <c r="F1041" s="155" t="s">
        <v>1151</v>
      </c>
      <c r="G1041" s="144" t="s">
        <v>130</v>
      </c>
      <c r="H1041" s="145" t="s">
        <v>13</v>
      </c>
      <c r="I1041" s="156">
        <v>0.92659999999999998</v>
      </c>
      <c r="J1041" s="157">
        <v>248284.93</v>
      </c>
      <c r="K1041" s="139">
        <f t="shared" si="16"/>
        <v>598972.12</v>
      </c>
      <c r="L1041" s="158">
        <v>50098.17</v>
      </c>
      <c r="M1041" s="159"/>
    </row>
    <row r="1042" spans="1:13" s="160" customFormat="1" ht="12.95" customHeight="1" x14ac:dyDescent="0.25">
      <c r="A1042" s="291"/>
      <c r="B1042" s="153">
        <v>1703</v>
      </c>
      <c r="C1042" s="154">
        <v>3</v>
      </c>
      <c r="D1042" s="155" t="s">
        <v>2751</v>
      </c>
      <c r="E1042" s="155" t="s">
        <v>2752</v>
      </c>
      <c r="F1042" s="155" t="s">
        <v>2753</v>
      </c>
      <c r="G1042" s="144" t="s">
        <v>130</v>
      </c>
      <c r="H1042" s="145" t="s">
        <v>13</v>
      </c>
      <c r="I1042" s="156">
        <v>0.89639999999999997</v>
      </c>
      <c r="J1042" s="157">
        <v>240120.88</v>
      </c>
      <c r="K1042" s="139">
        <f t="shared" si="16"/>
        <v>579378.4</v>
      </c>
      <c r="L1042" s="158">
        <v>48465.36</v>
      </c>
      <c r="M1042" s="159"/>
    </row>
    <row r="1043" spans="1:13" s="160" customFormat="1" ht="12.95" customHeight="1" x14ac:dyDescent="0.25">
      <c r="A1043" s="291"/>
      <c r="B1043" s="153">
        <v>1701</v>
      </c>
      <c r="C1043" s="154">
        <v>4</v>
      </c>
      <c r="D1043" s="155" t="s">
        <v>2754</v>
      </c>
      <c r="E1043" s="155" t="s">
        <v>2755</v>
      </c>
      <c r="F1043" s="155" t="s">
        <v>2756</v>
      </c>
      <c r="G1043" s="144" t="s">
        <v>130</v>
      </c>
      <c r="H1043" s="145" t="s">
        <v>13</v>
      </c>
      <c r="I1043" s="156">
        <v>0.88339999999999996</v>
      </c>
      <c r="J1043" s="157">
        <v>236606.53</v>
      </c>
      <c r="K1043" s="139">
        <f t="shared" si="16"/>
        <v>570943.96</v>
      </c>
      <c r="L1043" s="158">
        <v>47762.49</v>
      </c>
      <c r="M1043" s="159"/>
    </row>
    <row r="1044" spans="1:13" s="160" customFormat="1" ht="12.95" customHeight="1" x14ac:dyDescent="0.25">
      <c r="A1044" s="291"/>
      <c r="B1044" s="153">
        <v>1720</v>
      </c>
      <c r="C1044" s="154">
        <v>5</v>
      </c>
      <c r="D1044" s="155" t="s">
        <v>916</v>
      </c>
      <c r="E1044" s="155" t="s">
        <v>2757</v>
      </c>
      <c r="F1044" s="155" t="s">
        <v>2758</v>
      </c>
      <c r="G1044" s="144" t="s">
        <v>130</v>
      </c>
      <c r="H1044" s="145" t="s">
        <v>13</v>
      </c>
      <c r="I1044" s="156">
        <v>0.90839999999999999</v>
      </c>
      <c r="J1044" s="157">
        <v>243364.88</v>
      </c>
      <c r="K1044" s="139">
        <f t="shared" si="16"/>
        <v>587164</v>
      </c>
      <c r="L1044" s="158">
        <v>49114.16</v>
      </c>
      <c r="M1044" s="159"/>
    </row>
    <row r="1045" spans="1:13" s="160" customFormat="1" ht="12.95" customHeight="1" x14ac:dyDescent="0.25">
      <c r="A1045" s="291"/>
      <c r="B1045" s="153">
        <v>1704</v>
      </c>
      <c r="C1045" s="154">
        <v>6</v>
      </c>
      <c r="D1045" s="162" t="s">
        <v>319</v>
      </c>
      <c r="E1045" s="162" t="s">
        <v>2769</v>
      </c>
      <c r="F1045" s="162" t="s">
        <v>2770</v>
      </c>
      <c r="G1045" s="144" t="s">
        <v>130</v>
      </c>
      <c r="H1045" s="145" t="s">
        <v>13</v>
      </c>
      <c r="I1045" s="156">
        <v>0.90639999999999998</v>
      </c>
      <c r="J1045" s="157">
        <v>242824.23</v>
      </c>
      <c r="K1045" s="139">
        <f t="shared" si="16"/>
        <v>585866.43999999994</v>
      </c>
      <c r="L1045" s="158">
        <v>49006.03</v>
      </c>
      <c r="M1045" s="159"/>
    </row>
    <row r="1046" spans="1:13" s="160" customFormat="1" ht="12.95" customHeight="1" x14ac:dyDescent="0.25">
      <c r="A1046" s="291"/>
      <c r="B1046" s="153">
        <v>1741</v>
      </c>
      <c r="C1046" s="154">
        <v>7</v>
      </c>
      <c r="D1046" s="162" t="s">
        <v>2763</v>
      </c>
      <c r="E1046" s="162" t="s">
        <v>2764</v>
      </c>
      <c r="F1046" s="162" t="s">
        <v>2765</v>
      </c>
      <c r="G1046" s="144" t="s">
        <v>130</v>
      </c>
      <c r="H1046" s="145" t="s">
        <v>13</v>
      </c>
      <c r="I1046" s="156">
        <v>0.91659999999999997</v>
      </c>
      <c r="J1046" s="157">
        <v>245581.63</v>
      </c>
      <c r="K1046" s="139">
        <f t="shared" si="16"/>
        <v>592484.19999999995</v>
      </c>
      <c r="L1046" s="158">
        <v>49557.51</v>
      </c>
      <c r="M1046" s="159"/>
    </row>
    <row r="1047" spans="1:13" s="160" customFormat="1" ht="12.95" customHeight="1" x14ac:dyDescent="0.25">
      <c r="A1047" s="291"/>
      <c r="B1047" s="153">
        <v>1734</v>
      </c>
      <c r="C1047" s="154">
        <v>8</v>
      </c>
      <c r="D1047" s="162" t="s">
        <v>767</v>
      </c>
      <c r="E1047" s="162" t="s">
        <v>2761</v>
      </c>
      <c r="F1047" s="162" t="s">
        <v>2762</v>
      </c>
      <c r="G1047" s="144" t="s">
        <v>130</v>
      </c>
      <c r="H1047" s="145" t="s">
        <v>13</v>
      </c>
      <c r="I1047" s="156">
        <v>0.89939999999999998</v>
      </c>
      <c r="J1047" s="157">
        <v>240931.88</v>
      </c>
      <c r="K1047" s="139">
        <f t="shared" si="16"/>
        <v>581324.80000000005</v>
      </c>
      <c r="L1047" s="158">
        <v>48627.56</v>
      </c>
      <c r="M1047" s="159"/>
    </row>
    <row r="1048" spans="1:13" s="160" customFormat="1" ht="12.95" customHeight="1" x14ac:dyDescent="0.25">
      <c r="A1048" s="291"/>
      <c r="B1048" s="153">
        <v>1712</v>
      </c>
      <c r="C1048" s="154">
        <v>9</v>
      </c>
      <c r="D1048" s="41" t="s">
        <v>5624</v>
      </c>
      <c r="E1048" s="41" t="s">
        <v>5625</v>
      </c>
      <c r="F1048" s="41" t="s">
        <v>5626</v>
      </c>
      <c r="G1048" s="144" t="s">
        <v>130</v>
      </c>
      <c r="H1048" s="145" t="s">
        <v>13</v>
      </c>
      <c r="I1048" s="156">
        <v>0.89539999999999997</v>
      </c>
      <c r="J1048" s="157">
        <v>239850.53</v>
      </c>
      <c r="K1048" s="139">
        <f t="shared" si="16"/>
        <v>578729.56000000006</v>
      </c>
      <c r="L1048" s="158">
        <v>48411.29</v>
      </c>
      <c r="M1048" s="159"/>
    </row>
    <row r="1049" spans="1:13" s="160" customFormat="1" ht="12.95" customHeight="1" x14ac:dyDescent="0.25">
      <c r="A1049" s="291"/>
      <c r="B1049" s="153"/>
      <c r="C1049" s="154"/>
      <c r="D1049" s="135" t="s">
        <v>11</v>
      </c>
      <c r="E1049" s="155"/>
      <c r="F1049" s="155"/>
      <c r="G1049" s="144"/>
      <c r="H1049" s="145"/>
      <c r="I1049" s="156"/>
      <c r="J1049" s="157"/>
      <c r="K1049" s="139"/>
      <c r="L1049" s="158"/>
      <c r="M1049" s="159"/>
    </row>
    <row r="1050" spans="1:13" s="160" customFormat="1" ht="12.95" customHeight="1" x14ac:dyDescent="0.25">
      <c r="A1050" s="291"/>
      <c r="B1050" s="153">
        <v>1702</v>
      </c>
      <c r="C1050" s="154">
        <v>1</v>
      </c>
      <c r="D1050" s="155" t="s">
        <v>2759</v>
      </c>
      <c r="E1050" s="155" t="s">
        <v>2760</v>
      </c>
      <c r="F1050" s="155" t="s">
        <v>2753</v>
      </c>
      <c r="G1050" s="144" t="s">
        <v>12</v>
      </c>
      <c r="H1050" s="145" t="s">
        <v>13</v>
      </c>
      <c r="I1050" s="156">
        <v>0.9244</v>
      </c>
      <c r="J1050" s="157">
        <v>497937.27</v>
      </c>
      <c r="K1050" s="139">
        <f t="shared" si="16"/>
        <v>1197592.52</v>
      </c>
      <c r="L1050" s="158">
        <v>99950.75</v>
      </c>
      <c r="M1050" s="159"/>
    </row>
    <row r="1051" spans="1:13" s="160" customFormat="1" ht="12.95" customHeight="1" x14ac:dyDescent="0.25">
      <c r="A1051" s="291"/>
      <c r="B1051" s="153">
        <v>1721</v>
      </c>
      <c r="C1051" s="154">
        <v>2</v>
      </c>
      <c r="D1051" s="155" t="s">
        <v>2766</v>
      </c>
      <c r="E1051" s="155" t="s">
        <v>2767</v>
      </c>
      <c r="F1051" s="155" t="s">
        <v>2768</v>
      </c>
      <c r="G1051" s="171" t="s">
        <v>12</v>
      </c>
      <c r="H1051" s="145" t="s">
        <v>13</v>
      </c>
      <c r="I1051" s="156">
        <v>0.88839999999999997</v>
      </c>
      <c r="J1051" s="157">
        <v>475879.77</v>
      </c>
      <c r="K1051" s="139">
        <f t="shared" si="16"/>
        <v>1148287.52</v>
      </c>
      <c r="L1051" s="158">
        <v>96058.25</v>
      </c>
      <c r="M1051" s="159"/>
    </row>
    <row r="1052" spans="1:13" s="160" customFormat="1" ht="12.95" customHeight="1" x14ac:dyDescent="0.25">
      <c r="A1052" s="291"/>
      <c r="B1052" s="153">
        <v>1726</v>
      </c>
      <c r="C1052" s="154">
        <v>3</v>
      </c>
      <c r="D1052" s="155" t="s">
        <v>2771</v>
      </c>
      <c r="E1052" s="155" t="s">
        <v>2772</v>
      </c>
      <c r="F1052" s="155" t="s">
        <v>2773</v>
      </c>
      <c r="G1052" s="171" t="s">
        <v>12</v>
      </c>
      <c r="H1052" s="145" t="s">
        <v>13</v>
      </c>
      <c r="I1052" s="156">
        <v>0.90339999999999998</v>
      </c>
      <c r="J1052" s="157">
        <v>483989.13</v>
      </c>
      <c r="K1052" s="139">
        <f t="shared" si="16"/>
        <v>1167750.04</v>
      </c>
      <c r="L1052" s="158">
        <v>97680.13</v>
      </c>
      <c r="M1052" s="159"/>
    </row>
    <row r="1053" spans="1:13" s="160" customFormat="1" ht="12.95" customHeight="1" x14ac:dyDescent="0.25">
      <c r="A1053" s="291"/>
      <c r="B1053" s="153">
        <v>1715</v>
      </c>
      <c r="C1053" s="154">
        <v>4</v>
      </c>
      <c r="D1053" s="162" t="s">
        <v>2774</v>
      </c>
      <c r="E1053" s="162" t="s">
        <v>2775</v>
      </c>
      <c r="F1053" s="162" t="s">
        <v>2776</v>
      </c>
      <c r="G1053" s="150" t="s">
        <v>12</v>
      </c>
      <c r="H1053" s="145" t="s">
        <v>13</v>
      </c>
      <c r="I1053" s="156">
        <v>0.90939999999999999</v>
      </c>
      <c r="J1053" s="157">
        <v>487232.88</v>
      </c>
      <c r="K1053" s="139">
        <f t="shared" si="16"/>
        <v>1175535.04</v>
      </c>
      <c r="L1053" s="158">
        <v>98328.88</v>
      </c>
      <c r="M1053" s="159"/>
    </row>
    <row r="1054" spans="1:13" s="160" customFormat="1" ht="12.95" customHeight="1" x14ac:dyDescent="0.25">
      <c r="A1054" s="291"/>
      <c r="B1054" s="153">
        <v>1723</v>
      </c>
      <c r="C1054" s="154">
        <v>5</v>
      </c>
      <c r="D1054" s="155" t="s">
        <v>2777</v>
      </c>
      <c r="E1054" s="155" t="s">
        <v>2778</v>
      </c>
      <c r="F1054" s="155" t="s">
        <v>2779</v>
      </c>
      <c r="G1054" s="171" t="s">
        <v>12</v>
      </c>
      <c r="H1054" s="145" t="s">
        <v>13</v>
      </c>
      <c r="I1054" s="156">
        <v>0.89539999999999997</v>
      </c>
      <c r="J1054" s="157">
        <v>479664.13</v>
      </c>
      <c r="K1054" s="139">
        <f t="shared" si="16"/>
        <v>1157370.04</v>
      </c>
      <c r="L1054" s="158">
        <v>96815.13</v>
      </c>
      <c r="M1054" s="159"/>
    </row>
    <row r="1055" spans="1:13" s="160" customFormat="1" ht="12.95" customHeight="1" x14ac:dyDescent="0.25">
      <c r="A1055" s="291"/>
      <c r="B1055" s="153">
        <v>1710</v>
      </c>
      <c r="C1055" s="154">
        <v>6</v>
      </c>
      <c r="D1055" s="155" t="s">
        <v>2780</v>
      </c>
      <c r="E1055" s="155" t="s">
        <v>2781</v>
      </c>
      <c r="F1055" s="155" t="s">
        <v>2782</v>
      </c>
      <c r="G1055" s="171" t="s">
        <v>12</v>
      </c>
      <c r="H1055" s="145" t="s">
        <v>13</v>
      </c>
      <c r="I1055" s="156">
        <v>0.90139999999999998</v>
      </c>
      <c r="J1055" s="157">
        <v>482907.88</v>
      </c>
      <c r="K1055" s="139">
        <f t="shared" si="16"/>
        <v>1165155.04</v>
      </c>
      <c r="L1055" s="158">
        <v>97463.88</v>
      </c>
      <c r="M1055" s="159"/>
    </row>
    <row r="1056" spans="1:13" s="160" customFormat="1" ht="12.95" customHeight="1" x14ac:dyDescent="0.25">
      <c r="A1056" s="291"/>
      <c r="B1056" s="153">
        <v>1727</v>
      </c>
      <c r="C1056" s="154">
        <v>7</v>
      </c>
      <c r="D1056" s="162" t="s">
        <v>2783</v>
      </c>
      <c r="E1056" s="162" t="s">
        <v>2784</v>
      </c>
      <c r="F1056" s="162" t="s">
        <v>2785</v>
      </c>
      <c r="G1056" s="150" t="s">
        <v>12</v>
      </c>
      <c r="H1056" s="145" t="s">
        <v>13</v>
      </c>
      <c r="I1056" s="156">
        <v>0.89739999999999998</v>
      </c>
      <c r="J1056" s="157">
        <v>480745.38</v>
      </c>
      <c r="K1056" s="139">
        <f t="shared" si="16"/>
        <v>1159965.04</v>
      </c>
      <c r="L1056" s="158">
        <v>97031.38</v>
      </c>
      <c r="M1056" s="159"/>
    </row>
    <row r="1057" spans="1:13" s="160" customFormat="1" ht="12.95" customHeight="1" x14ac:dyDescent="0.25">
      <c r="A1057" s="291"/>
      <c r="B1057" s="153">
        <v>1742</v>
      </c>
      <c r="C1057" s="154">
        <v>8</v>
      </c>
      <c r="D1057" s="155" t="s">
        <v>2786</v>
      </c>
      <c r="E1057" s="155" t="s">
        <v>2787</v>
      </c>
      <c r="F1057" s="155" t="s">
        <v>2788</v>
      </c>
      <c r="G1057" s="171" t="s">
        <v>12</v>
      </c>
      <c r="H1057" s="145" t="s">
        <v>13</v>
      </c>
      <c r="I1057" s="156">
        <v>0.91739999999999999</v>
      </c>
      <c r="J1057" s="157">
        <v>491557.88</v>
      </c>
      <c r="K1057" s="139">
        <f t="shared" si="16"/>
        <v>1185915.04</v>
      </c>
      <c r="L1057" s="158">
        <v>99193.88</v>
      </c>
      <c r="M1057" s="159"/>
    </row>
    <row r="1058" spans="1:13" s="160" customFormat="1" ht="12.95" customHeight="1" x14ac:dyDescent="0.25">
      <c r="A1058" s="291"/>
      <c r="B1058" s="153">
        <v>1713</v>
      </c>
      <c r="C1058" s="154">
        <v>9</v>
      </c>
      <c r="D1058" s="155" t="s">
        <v>2315</v>
      </c>
      <c r="E1058" s="155" t="s">
        <v>2789</v>
      </c>
      <c r="F1058" s="155" t="s">
        <v>2790</v>
      </c>
      <c r="G1058" s="171" t="s">
        <v>12</v>
      </c>
      <c r="H1058" s="145" t="s">
        <v>13</v>
      </c>
      <c r="I1058" s="156">
        <v>0.9214</v>
      </c>
      <c r="J1058" s="157">
        <v>493720.38</v>
      </c>
      <c r="K1058" s="139">
        <f t="shared" si="16"/>
        <v>1191105.04</v>
      </c>
      <c r="L1058" s="158">
        <v>99626.38</v>
      </c>
      <c r="M1058" s="159"/>
    </row>
    <row r="1059" spans="1:13" s="160" customFormat="1" ht="12.95" customHeight="1" x14ac:dyDescent="0.25">
      <c r="A1059" s="291"/>
      <c r="B1059" s="153">
        <v>1711</v>
      </c>
      <c r="C1059" s="154">
        <v>10</v>
      </c>
      <c r="D1059" s="162" t="s">
        <v>2791</v>
      </c>
      <c r="E1059" s="162" t="s">
        <v>2792</v>
      </c>
      <c r="F1059" s="162" t="s">
        <v>2793</v>
      </c>
      <c r="G1059" s="150" t="s">
        <v>12</v>
      </c>
      <c r="H1059" s="145" t="s">
        <v>13</v>
      </c>
      <c r="I1059" s="156">
        <v>0.90339999999999998</v>
      </c>
      <c r="J1059" s="157">
        <v>483989.13</v>
      </c>
      <c r="K1059" s="139">
        <f t="shared" si="16"/>
        <v>1167750.04</v>
      </c>
      <c r="L1059" s="158">
        <v>97680.13</v>
      </c>
      <c r="M1059" s="159"/>
    </row>
    <row r="1060" spans="1:13" s="160" customFormat="1" ht="12.95" customHeight="1" x14ac:dyDescent="0.25">
      <c r="A1060" s="291"/>
      <c r="B1060" s="153">
        <v>1728</v>
      </c>
      <c r="C1060" s="154">
        <v>11</v>
      </c>
      <c r="D1060" s="155" t="s">
        <v>2794</v>
      </c>
      <c r="E1060" s="155" t="s">
        <v>2795</v>
      </c>
      <c r="F1060" s="155" t="s">
        <v>2796</v>
      </c>
      <c r="G1060" s="171" t="s">
        <v>12</v>
      </c>
      <c r="H1060" s="145" t="s">
        <v>13</v>
      </c>
      <c r="I1060" s="156">
        <v>0.89939999999999998</v>
      </c>
      <c r="J1060" s="157">
        <v>481826.63</v>
      </c>
      <c r="K1060" s="139">
        <f t="shared" si="16"/>
        <v>1162560.04</v>
      </c>
      <c r="L1060" s="158">
        <v>97247.63</v>
      </c>
      <c r="M1060" s="159"/>
    </row>
    <row r="1061" spans="1:13" s="160" customFormat="1" ht="12.95" customHeight="1" x14ac:dyDescent="0.25">
      <c r="A1061" s="291"/>
      <c r="B1061" s="153">
        <v>1709</v>
      </c>
      <c r="C1061" s="154">
        <v>12</v>
      </c>
      <c r="D1061" s="155" t="s">
        <v>2797</v>
      </c>
      <c r="E1061" s="155" t="s">
        <v>2798</v>
      </c>
      <c r="F1061" s="155" t="s">
        <v>2799</v>
      </c>
      <c r="G1061" s="171" t="s">
        <v>12</v>
      </c>
      <c r="H1061" s="145" t="s">
        <v>13</v>
      </c>
      <c r="I1061" s="156">
        <v>0.89839999999999998</v>
      </c>
      <c r="J1061" s="157">
        <v>483016.02</v>
      </c>
      <c r="K1061" s="139">
        <f t="shared" si="16"/>
        <v>1162992.52</v>
      </c>
      <c r="L1061" s="158">
        <v>97139.5</v>
      </c>
      <c r="M1061" s="159"/>
    </row>
    <row r="1062" spans="1:13" s="160" customFormat="1" ht="12.95" customHeight="1" x14ac:dyDescent="0.25">
      <c r="A1062" s="291"/>
      <c r="B1062" s="153">
        <v>1718</v>
      </c>
      <c r="C1062" s="154">
        <v>13</v>
      </c>
      <c r="D1062" s="155" t="s">
        <v>2800</v>
      </c>
      <c r="E1062" s="155" t="s">
        <v>2801</v>
      </c>
      <c r="F1062" s="155" t="s">
        <v>2802</v>
      </c>
      <c r="G1062" s="171" t="s">
        <v>12</v>
      </c>
      <c r="H1062" s="145" t="s">
        <v>13</v>
      </c>
      <c r="I1062" s="156">
        <v>0.9214</v>
      </c>
      <c r="J1062" s="157">
        <v>493720.38</v>
      </c>
      <c r="K1062" s="139">
        <f t="shared" si="16"/>
        <v>1191105.04</v>
      </c>
      <c r="L1062" s="158">
        <v>99626.38</v>
      </c>
      <c r="M1062" s="159"/>
    </row>
    <row r="1063" spans="1:13" s="160" customFormat="1" ht="12.95" customHeight="1" x14ac:dyDescent="0.25">
      <c r="A1063" s="291"/>
      <c r="B1063" s="153">
        <v>1724</v>
      </c>
      <c r="C1063" s="154">
        <v>14</v>
      </c>
      <c r="D1063" s="162" t="s">
        <v>2803</v>
      </c>
      <c r="E1063" s="162" t="s">
        <v>2804</v>
      </c>
      <c r="F1063" s="162" t="s">
        <v>2805</v>
      </c>
      <c r="G1063" s="171" t="s">
        <v>12</v>
      </c>
      <c r="H1063" s="145" t="s">
        <v>13</v>
      </c>
      <c r="I1063" s="156">
        <v>0.91139999999999999</v>
      </c>
      <c r="J1063" s="157">
        <v>488314.13</v>
      </c>
      <c r="K1063" s="139">
        <f t="shared" si="16"/>
        <v>1178130.04</v>
      </c>
      <c r="L1063" s="158">
        <v>98545.13</v>
      </c>
      <c r="M1063" s="159"/>
    </row>
    <row r="1064" spans="1:13" s="160" customFormat="1" ht="12.95" customHeight="1" x14ac:dyDescent="0.25">
      <c r="A1064" s="291"/>
      <c r="B1064" s="153">
        <v>1719</v>
      </c>
      <c r="C1064" s="154">
        <v>15</v>
      </c>
      <c r="D1064" s="162" t="s">
        <v>175</v>
      </c>
      <c r="E1064" s="162" t="s">
        <v>673</v>
      </c>
      <c r="F1064" s="162" t="s">
        <v>2806</v>
      </c>
      <c r="G1064" s="150" t="s">
        <v>12</v>
      </c>
      <c r="H1064" s="145" t="s">
        <v>13</v>
      </c>
      <c r="I1064" s="156">
        <v>0.91439999999999999</v>
      </c>
      <c r="J1064" s="157">
        <v>489936.02</v>
      </c>
      <c r="K1064" s="139">
        <f t="shared" si="16"/>
        <v>1182022.52</v>
      </c>
      <c r="L1064" s="158">
        <v>98869.5</v>
      </c>
      <c r="M1064" s="159"/>
    </row>
    <row r="1065" spans="1:13" s="160" customFormat="1" ht="12.95" customHeight="1" x14ac:dyDescent="0.25">
      <c r="A1065" s="291"/>
      <c r="B1065" s="153">
        <v>1737</v>
      </c>
      <c r="C1065" s="154">
        <v>16</v>
      </c>
      <c r="D1065" s="162" t="s">
        <v>2807</v>
      </c>
      <c r="E1065" s="162" t="s">
        <v>2808</v>
      </c>
      <c r="F1065" s="162" t="s">
        <v>2809</v>
      </c>
      <c r="G1065" s="144" t="s">
        <v>12</v>
      </c>
      <c r="H1065" s="145" t="s">
        <v>13</v>
      </c>
      <c r="I1065" s="156">
        <v>0.9254</v>
      </c>
      <c r="J1065" s="157">
        <v>495882.88</v>
      </c>
      <c r="K1065" s="139">
        <f t="shared" si="16"/>
        <v>1196295.04</v>
      </c>
      <c r="L1065" s="158">
        <v>100058.88</v>
      </c>
      <c r="M1065" s="159"/>
    </row>
    <row r="1066" spans="1:13" s="160" customFormat="1" ht="12.95" customHeight="1" x14ac:dyDescent="0.25">
      <c r="A1066" s="291"/>
      <c r="B1066" s="153">
        <v>1705</v>
      </c>
      <c r="C1066" s="154">
        <v>17</v>
      </c>
      <c r="D1066" s="155" t="s">
        <v>2810</v>
      </c>
      <c r="E1066" s="155" t="s">
        <v>2811</v>
      </c>
      <c r="F1066" s="155" t="s">
        <v>2812</v>
      </c>
      <c r="G1066" s="144" t="s">
        <v>12</v>
      </c>
      <c r="H1066" s="145" t="s">
        <v>13</v>
      </c>
      <c r="I1066" s="156">
        <v>0.90239999999999998</v>
      </c>
      <c r="J1066" s="157">
        <v>485178.52</v>
      </c>
      <c r="K1066" s="139">
        <f t="shared" si="16"/>
        <v>1168182.52</v>
      </c>
      <c r="L1066" s="158">
        <v>97572</v>
      </c>
      <c r="M1066" s="159"/>
    </row>
    <row r="1067" spans="1:13" s="160" customFormat="1" ht="12.95" customHeight="1" x14ac:dyDescent="0.25">
      <c r="A1067" s="291"/>
      <c r="B1067" s="153">
        <v>1700</v>
      </c>
      <c r="C1067" s="154">
        <v>18</v>
      </c>
      <c r="D1067" s="155" t="s">
        <v>2813</v>
      </c>
      <c r="E1067" s="155" t="s">
        <v>2814</v>
      </c>
      <c r="F1067" s="155" t="s">
        <v>2815</v>
      </c>
      <c r="G1067" s="144" t="s">
        <v>12</v>
      </c>
      <c r="H1067" s="145" t="s">
        <v>13</v>
      </c>
      <c r="I1067" s="156">
        <v>0.90939999999999999</v>
      </c>
      <c r="J1067" s="157">
        <v>487232.88</v>
      </c>
      <c r="K1067" s="139">
        <f t="shared" si="16"/>
        <v>1175535.04</v>
      </c>
      <c r="L1067" s="158">
        <v>98328.88</v>
      </c>
      <c r="M1067" s="159"/>
    </row>
    <row r="1068" spans="1:13" s="160" customFormat="1" ht="12.95" customHeight="1" x14ac:dyDescent="0.25">
      <c r="A1068" s="291"/>
      <c r="B1068" s="153">
        <v>1731</v>
      </c>
      <c r="C1068" s="154">
        <v>19</v>
      </c>
      <c r="D1068" s="155" t="s">
        <v>155</v>
      </c>
      <c r="E1068" s="155" t="s">
        <v>156</v>
      </c>
      <c r="F1068" s="155" t="s">
        <v>2816</v>
      </c>
      <c r="G1068" s="144" t="s">
        <v>12</v>
      </c>
      <c r="H1068" s="145" t="s">
        <v>13</v>
      </c>
      <c r="I1068" s="156">
        <v>0.89239999999999997</v>
      </c>
      <c r="J1068" s="157">
        <v>478042.27</v>
      </c>
      <c r="K1068" s="139">
        <f t="shared" si="16"/>
        <v>1153477.52</v>
      </c>
      <c r="L1068" s="158">
        <v>96490.75</v>
      </c>
      <c r="M1068" s="159"/>
    </row>
    <row r="1069" spans="1:13" s="160" customFormat="1" ht="12.95" customHeight="1" x14ac:dyDescent="0.25">
      <c r="A1069" s="291"/>
      <c r="B1069" s="163">
        <v>1733</v>
      </c>
      <c r="C1069" s="154">
        <v>20</v>
      </c>
      <c r="D1069" s="155" t="s">
        <v>2817</v>
      </c>
      <c r="E1069" s="155" t="s">
        <v>2818</v>
      </c>
      <c r="F1069" s="155" t="s">
        <v>2819</v>
      </c>
      <c r="G1069" s="144" t="s">
        <v>12</v>
      </c>
      <c r="H1069" s="145" t="s">
        <v>13</v>
      </c>
      <c r="I1069" s="156">
        <v>0.9526</v>
      </c>
      <c r="J1069" s="157">
        <v>514912.88</v>
      </c>
      <c r="K1069" s="139">
        <f t="shared" si="16"/>
        <v>1235912.04</v>
      </c>
      <c r="L1069" s="158">
        <v>102999.88</v>
      </c>
      <c r="M1069" s="159"/>
    </row>
    <row r="1070" spans="1:13" s="160" customFormat="1" ht="12.95" customHeight="1" x14ac:dyDescent="0.25">
      <c r="A1070" s="291"/>
      <c r="B1070" s="153">
        <v>1732</v>
      </c>
      <c r="C1070" s="154">
        <v>21</v>
      </c>
      <c r="D1070" s="155" t="s">
        <v>2820</v>
      </c>
      <c r="E1070" s="155" t="s">
        <v>2821</v>
      </c>
      <c r="F1070" s="155" t="s">
        <v>2822</v>
      </c>
      <c r="G1070" s="144" t="s">
        <v>12</v>
      </c>
      <c r="H1070" s="145" t="s">
        <v>13</v>
      </c>
      <c r="I1070" s="156">
        <v>0.92159999999999997</v>
      </c>
      <c r="J1070" s="157">
        <v>493828.52</v>
      </c>
      <c r="K1070" s="139">
        <f t="shared" si="16"/>
        <v>1191364.52</v>
      </c>
      <c r="L1070" s="158">
        <v>99648</v>
      </c>
      <c r="M1070" s="159"/>
    </row>
    <row r="1071" spans="1:13" s="160" customFormat="1" ht="12.95" customHeight="1" x14ac:dyDescent="0.25">
      <c r="A1071" s="291"/>
      <c r="B1071" s="153">
        <v>1725</v>
      </c>
      <c r="C1071" s="154">
        <v>22</v>
      </c>
      <c r="D1071" s="155" t="s">
        <v>1051</v>
      </c>
      <c r="E1071" s="155" t="s">
        <v>1052</v>
      </c>
      <c r="F1071" s="155" t="s">
        <v>2823</v>
      </c>
      <c r="G1071" s="144" t="s">
        <v>12</v>
      </c>
      <c r="H1071" s="145" t="s">
        <v>13</v>
      </c>
      <c r="I1071" s="156">
        <v>0.89539999999999997</v>
      </c>
      <c r="J1071" s="157">
        <v>479664.13</v>
      </c>
      <c r="K1071" s="139">
        <f t="shared" si="16"/>
        <v>1157370.04</v>
      </c>
      <c r="L1071" s="158">
        <v>96815.13</v>
      </c>
      <c r="M1071" s="159"/>
    </row>
    <row r="1072" spans="1:13" s="160" customFormat="1" ht="12.95" customHeight="1" x14ac:dyDescent="0.25">
      <c r="A1072" s="291"/>
      <c r="B1072" s="153">
        <v>1744</v>
      </c>
      <c r="C1072" s="154">
        <v>23</v>
      </c>
      <c r="D1072" s="155" t="s">
        <v>2824</v>
      </c>
      <c r="E1072" s="155" t="s">
        <v>2825</v>
      </c>
      <c r="F1072" s="155" t="s">
        <v>2826</v>
      </c>
      <c r="G1072" s="144" t="s">
        <v>12</v>
      </c>
      <c r="H1072" s="145" t="s">
        <v>13</v>
      </c>
      <c r="I1072" s="156">
        <v>0.91539999999999999</v>
      </c>
      <c r="J1072" s="157">
        <v>492206.63</v>
      </c>
      <c r="K1072" s="139">
        <f t="shared" si="16"/>
        <v>1185050.04</v>
      </c>
      <c r="L1072" s="158">
        <v>98977.63</v>
      </c>
      <c r="M1072" s="159"/>
    </row>
    <row r="1073" spans="1:13" s="160" customFormat="1" ht="12.95" customHeight="1" x14ac:dyDescent="0.25">
      <c r="A1073" s="291"/>
      <c r="B1073" s="153">
        <v>1740</v>
      </c>
      <c r="C1073" s="154">
        <v>24</v>
      </c>
      <c r="D1073" s="155" t="s">
        <v>387</v>
      </c>
      <c r="E1073" s="155" t="s">
        <v>2827</v>
      </c>
      <c r="F1073" s="155" t="s">
        <v>2828</v>
      </c>
      <c r="G1073" s="144" t="s">
        <v>12</v>
      </c>
      <c r="H1073" s="145" t="s">
        <v>13</v>
      </c>
      <c r="I1073" s="156">
        <v>0.91339999999999999</v>
      </c>
      <c r="J1073" s="157">
        <v>491125.38</v>
      </c>
      <c r="K1073" s="139">
        <f t="shared" si="16"/>
        <v>1182455.04</v>
      </c>
      <c r="L1073" s="158">
        <v>98761.38</v>
      </c>
      <c r="M1073" s="159"/>
    </row>
    <row r="1074" spans="1:13" s="160" customFormat="1" ht="12.95" customHeight="1" x14ac:dyDescent="0.25">
      <c r="A1074" s="291"/>
      <c r="B1074" s="153">
        <v>1738</v>
      </c>
      <c r="C1074" s="154">
        <v>25</v>
      </c>
      <c r="D1074" s="155" t="s">
        <v>2829</v>
      </c>
      <c r="E1074" s="155" t="s">
        <v>2830</v>
      </c>
      <c r="F1074" s="155" t="s">
        <v>2831</v>
      </c>
      <c r="G1074" s="144" t="s">
        <v>12</v>
      </c>
      <c r="H1074" s="145" t="s">
        <v>13</v>
      </c>
      <c r="I1074" s="156">
        <v>0.92759999999999998</v>
      </c>
      <c r="J1074" s="157">
        <v>501397.27</v>
      </c>
      <c r="K1074" s="139">
        <f t="shared" si="16"/>
        <v>1203474.52</v>
      </c>
      <c r="L1074" s="158">
        <v>100296.75</v>
      </c>
      <c r="M1074" s="159"/>
    </row>
    <row r="1075" spans="1:13" s="160" customFormat="1" ht="12.95" customHeight="1" x14ac:dyDescent="0.25">
      <c r="A1075" s="291"/>
      <c r="B1075" s="153">
        <v>1722</v>
      </c>
      <c r="C1075" s="154">
        <v>26</v>
      </c>
      <c r="D1075" s="162" t="s">
        <v>2832</v>
      </c>
      <c r="E1075" s="162" t="s">
        <v>2833</v>
      </c>
      <c r="F1075" s="162" t="s">
        <v>2834</v>
      </c>
      <c r="G1075" s="144" t="s">
        <v>12</v>
      </c>
      <c r="H1075" s="145" t="s">
        <v>13</v>
      </c>
      <c r="I1075" s="156">
        <v>0.93440000000000001</v>
      </c>
      <c r="J1075" s="157">
        <v>500748.52</v>
      </c>
      <c r="K1075" s="139">
        <f t="shared" si="16"/>
        <v>1207972.52</v>
      </c>
      <c r="L1075" s="158">
        <v>101032</v>
      </c>
      <c r="M1075" s="159"/>
    </row>
    <row r="1076" spans="1:13" s="160" customFormat="1" ht="12.95" customHeight="1" x14ac:dyDescent="0.25">
      <c r="A1076" s="291"/>
      <c r="B1076" s="153">
        <v>1739</v>
      </c>
      <c r="C1076" s="154">
        <v>27</v>
      </c>
      <c r="D1076" s="155" t="s">
        <v>2835</v>
      </c>
      <c r="E1076" s="155" t="s">
        <v>2836</v>
      </c>
      <c r="F1076" s="155" t="s">
        <v>2837</v>
      </c>
      <c r="G1076" s="144" t="s">
        <v>12</v>
      </c>
      <c r="H1076" s="145" t="s">
        <v>13</v>
      </c>
      <c r="I1076" s="156">
        <v>0.9506</v>
      </c>
      <c r="J1076" s="157">
        <v>513831.63</v>
      </c>
      <c r="K1076" s="139">
        <f t="shared" si="16"/>
        <v>1233317.04</v>
      </c>
      <c r="L1076" s="158">
        <v>102783.63</v>
      </c>
      <c r="M1076" s="159"/>
    </row>
    <row r="1077" spans="1:13" s="160" customFormat="1" ht="12.95" customHeight="1" x14ac:dyDescent="0.25">
      <c r="A1077" s="291"/>
      <c r="B1077" s="153">
        <v>1706</v>
      </c>
      <c r="C1077" s="154">
        <v>28</v>
      </c>
      <c r="D1077" s="155" t="s">
        <v>693</v>
      </c>
      <c r="E1077" s="155" t="s">
        <v>694</v>
      </c>
      <c r="F1077" s="155" t="s">
        <v>2838</v>
      </c>
      <c r="G1077" s="144" t="s">
        <v>12</v>
      </c>
      <c r="H1077" s="145" t="s">
        <v>13</v>
      </c>
      <c r="I1077" s="156">
        <v>0.95240000000000002</v>
      </c>
      <c r="J1077" s="157">
        <v>514891.25</v>
      </c>
      <c r="K1077" s="139">
        <f t="shared" si="16"/>
        <v>1235739</v>
      </c>
      <c r="L1077" s="158">
        <v>102978.25</v>
      </c>
      <c r="M1077" s="159"/>
    </row>
    <row r="1078" spans="1:13" s="160" customFormat="1" ht="12.95" customHeight="1" x14ac:dyDescent="0.25">
      <c r="A1078" s="291"/>
      <c r="B1078" s="153">
        <v>1717</v>
      </c>
      <c r="C1078" s="154">
        <v>29</v>
      </c>
      <c r="D1078" s="155" t="s">
        <v>343</v>
      </c>
      <c r="E1078" s="155" t="s">
        <v>2839</v>
      </c>
      <c r="F1078" s="155" t="s">
        <v>2840</v>
      </c>
      <c r="G1078" s="144" t="s">
        <v>12</v>
      </c>
      <c r="H1078" s="145" t="s">
        <v>13</v>
      </c>
      <c r="I1078" s="156">
        <v>0.90639999999999998</v>
      </c>
      <c r="J1078" s="157">
        <v>485611.02</v>
      </c>
      <c r="K1078" s="139">
        <f t="shared" si="16"/>
        <v>1171642.52</v>
      </c>
      <c r="L1078" s="158">
        <v>98004.5</v>
      </c>
      <c r="M1078" s="159"/>
    </row>
    <row r="1079" spans="1:13" s="160" customFormat="1" ht="12.95" customHeight="1" x14ac:dyDescent="0.25">
      <c r="A1079" s="291"/>
      <c r="B1079" s="153">
        <v>1716</v>
      </c>
      <c r="C1079" s="154">
        <v>30</v>
      </c>
      <c r="D1079" s="155" t="s">
        <v>2841</v>
      </c>
      <c r="E1079" s="155" t="s">
        <v>2842</v>
      </c>
      <c r="F1079" s="155" t="s">
        <v>2843</v>
      </c>
      <c r="G1079" s="144" t="s">
        <v>12</v>
      </c>
      <c r="H1079" s="145" t="s">
        <v>13</v>
      </c>
      <c r="I1079" s="156">
        <v>0.91839999999999999</v>
      </c>
      <c r="J1079" s="157">
        <v>493828.52</v>
      </c>
      <c r="K1079" s="139">
        <f t="shared" si="16"/>
        <v>1188942.52</v>
      </c>
      <c r="L1079" s="158">
        <v>99302</v>
      </c>
      <c r="M1079" s="159"/>
    </row>
    <row r="1080" spans="1:13" s="160" customFormat="1" ht="12.95" customHeight="1" x14ac:dyDescent="0.25">
      <c r="A1080" s="291"/>
      <c r="B1080" s="153">
        <v>1729</v>
      </c>
      <c r="C1080" s="154">
        <v>31</v>
      </c>
      <c r="D1080" s="162" t="s">
        <v>268</v>
      </c>
      <c r="E1080" s="162" t="s">
        <v>2844</v>
      </c>
      <c r="F1080" s="162" t="s">
        <v>2845</v>
      </c>
      <c r="G1080" s="144" t="s">
        <v>12</v>
      </c>
      <c r="H1080" s="145" t="s">
        <v>13</v>
      </c>
      <c r="I1080" s="156">
        <v>0.90939999999999999</v>
      </c>
      <c r="J1080" s="157">
        <v>487232.88</v>
      </c>
      <c r="K1080" s="139">
        <f t="shared" si="16"/>
        <v>1175535.04</v>
      </c>
      <c r="L1080" s="158">
        <v>98328.88</v>
      </c>
      <c r="M1080" s="159"/>
    </row>
    <row r="1081" spans="1:13" s="160" customFormat="1" ht="12.95" customHeight="1" x14ac:dyDescent="0.25">
      <c r="A1081" s="291"/>
      <c r="B1081" s="153">
        <v>1743</v>
      </c>
      <c r="C1081" s="154">
        <v>32</v>
      </c>
      <c r="D1081" s="155" t="s">
        <v>1120</v>
      </c>
      <c r="E1081" s="155" t="s">
        <v>2846</v>
      </c>
      <c r="F1081" s="155" t="s">
        <v>2847</v>
      </c>
      <c r="G1081" s="144" t="s">
        <v>12</v>
      </c>
      <c r="H1081" s="145" t="s">
        <v>13</v>
      </c>
      <c r="I1081" s="156">
        <v>0.90939999999999999</v>
      </c>
      <c r="J1081" s="157">
        <v>487232.88</v>
      </c>
      <c r="K1081" s="139">
        <f t="shared" si="16"/>
        <v>1175535.04</v>
      </c>
      <c r="L1081" s="158">
        <v>98328.88</v>
      </c>
      <c r="M1081" s="159"/>
    </row>
    <row r="1082" spans="1:13" s="160" customFormat="1" ht="12.95" customHeight="1" x14ac:dyDescent="0.25">
      <c r="A1082" s="291"/>
      <c r="B1082" s="153">
        <v>1714</v>
      </c>
      <c r="C1082" s="154">
        <v>33</v>
      </c>
      <c r="D1082" s="155" t="s">
        <v>2848</v>
      </c>
      <c r="E1082" s="155" t="s">
        <v>2849</v>
      </c>
      <c r="F1082" s="155" t="s">
        <v>2850</v>
      </c>
      <c r="G1082" s="144" t="s">
        <v>12</v>
      </c>
      <c r="H1082" s="145" t="s">
        <v>13</v>
      </c>
      <c r="I1082" s="156">
        <v>0.92259999999999998</v>
      </c>
      <c r="J1082" s="157">
        <v>494369.13</v>
      </c>
      <c r="K1082" s="139">
        <f t="shared" si="16"/>
        <v>1192662.04</v>
      </c>
      <c r="L1082" s="158">
        <v>99756.13</v>
      </c>
      <c r="M1082" s="159"/>
    </row>
    <row r="1083" spans="1:13" s="160" customFormat="1" ht="12.95" customHeight="1" x14ac:dyDescent="0.25">
      <c r="A1083" s="291"/>
      <c r="B1083" s="153">
        <v>1730</v>
      </c>
      <c r="C1083" s="154">
        <v>34</v>
      </c>
      <c r="D1083" s="155" t="s">
        <v>2851</v>
      </c>
      <c r="E1083" s="155" t="s">
        <v>2852</v>
      </c>
      <c r="F1083" s="155" t="s">
        <v>2853</v>
      </c>
      <c r="G1083" s="144" t="s">
        <v>12</v>
      </c>
      <c r="H1083" s="145" t="s">
        <v>13</v>
      </c>
      <c r="I1083" s="156">
        <v>0.9244</v>
      </c>
      <c r="J1083" s="157">
        <v>495342.27</v>
      </c>
      <c r="K1083" s="139">
        <f t="shared" si="16"/>
        <v>1194997.52</v>
      </c>
      <c r="L1083" s="158">
        <v>99950.75</v>
      </c>
      <c r="M1083" s="159"/>
    </row>
    <row r="1084" spans="1:13" s="160" customFormat="1" ht="12.95" customHeight="1" x14ac:dyDescent="0.25">
      <c r="A1084" s="291"/>
      <c r="B1084" s="153">
        <v>1745</v>
      </c>
      <c r="C1084" s="154">
        <v>35</v>
      </c>
      <c r="D1084" s="155" t="s">
        <v>5708</v>
      </c>
      <c r="E1084" s="155" t="s">
        <v>5709</v>
      </c>
      <c r="F1084" s="155" t="s">
        <v>5710</v>
      </c>
      <c r="G1084" s="144" t="s">
        <v>12</v>
      </c>
      <c r="H1084" s="145" t="s">
        <v>13</v>
      </c>
      <c r="I1084" s="156">
        <v>0.94240000000000002</v>
      </c>
      <c r="J1084" s="157">
        <v>203361.5</v>
      </c>
      <c r="K1084" s="139">
        <f t="shared" si="16"/>
        <v>916640.5</v>
      </c>
      <c r="L1084" s="158">
        <v>101897</v>
      </c>
      <c r="M1084" s="159"/>
    </row>
    <row r="1085" spans="1:13" s="160" customFormat="1" ht="12.95" customHeight="1" x14ac:dyDescent="0.25">
      <c r="A1085" s="291"/>
      <c r="B1085" s="153">
        <v>1707</v>
      </c>
      <c r="C1085" s="154">
        <v>36</v>
      </c>
      <c r="D1085" s="155" t="s">
        <v>2854</v>
      </c>
      <c r="E1085" s="155" t="s">
        <v>2855</v>
      </c>
      <c r="F1085" s="155" t="s">
        <v>2856</v>
      </c>
      <c r="G1085" s="144" t="s">
        <v>12</v>
      </c>
      <c r="H1085" s="145" t="s">
        <v>13</v>
      </c>
      <c r="I1085" s="156">
        <v>0.94740000000000002</v>
      </c>
      <c r="J1085" s="157">
        <v>512188.15</v>
      </c>
      <c r="K1085" s="139">
        <f t="shared" si="16"/>
        <v>1229251.56</v>
      </c>
      <c r="L1085" s="158">
        <v>102437.63</v>
      </c>
      <c r="M1085" s="159"/>
    </row>
    <row r="1086" spans="1:13" s="160" customFormat="1" ht="12.95" customHeight="1" x14ac:dyDescent="0.25">
      <c r="A1086" s="291"/>
      <c r="B1086" s="153"/>
      <c r="C1086" s="154"/>
      <c r="D1086" s="135" t="s">
        <v>47</v>
      </c>
      <c r="E1086" s="155"/>
      <c r="F1086" s="155"/>
      <c r="G1086" s="144"/>
      <c r="H1086" s="145"/>
      <c r="I1086" s="156"/>
      <c r="J1086" s="157"/>
      <c r="K1086" s="139"/>
      <c r="L1086" s="158"/>
      <c r="M1086" s="159"/>
    </row>
    <row r="1087" spans="1:13" s="160" customFormat="1" ht="12.95" customHeight="1" x14ac:dyDescent="0.25">
      <c r="A1087" s="291"/>
      <c r="B1087" s="153">
        <v>1735</v>
      </c>
      <c r="C1087" s="154">
        <v>1</v>
      </c>
      <c r="D1087" s="155" t="s">
        <v>2857</v>
      </c>
      <c r="E1087" s="155" t="s">
        <v>2858</v>
      </c>
      <c r="F1087" s="155" t="s">
        <v>2859</v>
      </c>
      <c r="G1087" s="144" t="s">
        <v>51</v>
      </c>
      <c r="H1087" s="145" t="s">
        <v>13</v>
      </c>
      <c r="I1087" s="156">
        <v>0.93459999999999999</v>
      </c>
      <c r="J1087" s="157">
        <v>793495.86</v>
      </c>
      <c r="K1087" s="139">
        <f t="shared" si="16"/>
        <v>1914174.72</v>
      </c>
      <c r="L1087" s="158">
        <v>160096.98000000001</v>
      </c>
      <c r="M1087" s="159"/>
    </row>
    <row r="1088" spans="1:13" s="160" customFormat="1" ht="12.95" customHeight="1" x14ac:dyDescent="0.25">
      <c r="A1088" s="290" t="s">
        <v>2860</v>
      </c>
      <c r="B1088" s="153"/>
      <c r="C1088" s="154"/>
      <c r="D1088" s="135" t="s">
        <v>126</v>
      </c>
      <c r="E1088" s="155"/>
      <c r="F1088" s="155"/>
      <c r="G1088" s="144"/>
      <c r="H1088" s="145"/>
      <c r="I1088" s="156"/>
      <c r="J1088" s="157"/>
      <c r="K1088" s="139"/>
      <c r="L1088" s="158"/>
      <c r="M1088" s="159"/>
    </row>
    <row r="1089" spans="1:13" s="160" customFormat="1" ht="12.95" customHeight="1" x14ac:dyDescent="0.25">
      <c r="A1089" s="291"/>
      <c r="B1089" s="153">
        <v>5013</v>
      </c>
      <c r="C1089" s="154">
        <v>1</v>
      </c>
      <c r="D1089" s="155" t="s">
        <v>2861</v>
      </c>
      <c r="E1089" s="155" t="s">
        <v>2862</v>
      </c>
      <c r="F1089" s="155" t="s">
        <v>2863</v>
      </c>
      <c r="G1089" s="144" t="s">
        <v>130</v>
      </c>
      <c r="H1089" s="145" t="s">
        <v>13</v>
      </c>
      <c r="I1089" s="156">
        <v>0.98470000000000002</v>
      </c>
      <c r="J1089" s="157">
        <v>265310.52999999997</v>
      </c>
      <c r="K1089" s="139">
        <f t="shared" si="16"/>
        <v>637986.68000000005</v>
      </c>
      <c r="L1089" s="158">
        <v>53239.45</v>
      </c>
      <c r="M1089" s="159"/>
    </row>
    <row r="1090" spans="1:13" s="160" customFormat="1" ht="12.95" customHeight="1" x14ac:dyDescent="0.25">
      <c r="A1090" s="291"/>
      <c r="B1090" s="153">
        <v>5001</v>
      </c>
      <c r="C1090" s="154">
        <v>2</v>
      </c>
      <c r="D1090" s="155" t="s">
        <v>2864</v>
      </c>
      <c r="E1090" s="155" t="s">
        <v>2865</v>
      </c>
      <c r="F1090" s="155" t="s">
        <v>2866</v>
      </c>
      <c r="G1090" s="144" t="s">
        <v>130</v>
      </c>
      <c r="H1090" s="145" t="s">
        <v>13</v>
      </c>
      <c r="I1090" s="156">
        <v>0.98450000000000004</v>
      </c>
      <c r="J1090" s="157">
        <v>265213.23</v>
      </c>
      <c r="K1090" s="139">
        <f t="shared" si="16"/>
        <v>637813.64</v>
      </c>
      <c r="L1090" s="158">
        <v>53228.63</v>
      </c>
      <c r="M1090" s="159"/>
    </row>
    <row r="1091" spans="1:13" s="160" customFormat="1" ht="30" customHeight="1" x14ac:dyDescent="0.25">
      <c r="A1091" s="291"/>
      <c r="B1091" s="153">
        <v>5015</v>
      </c>
      <c r="C1091" s="154">
        <v>3</v>
      </c>
      <c r="D1091" s="162" t="s">
        <v>2867</v>
      </c>
      <c r="E1091" s="162" t="s">
        <v>2868</v>
      </c>
      <c r="F1091" s="162" t="s">
        <v>2869</v>
      </c>
      <c r="G1091" s="144" t="s">
        <v>130</v>
      </c>
      <c r="H1091" s="145" t="s">
        <v>13</v>
      </c>
      <c r="I1091" s="156">
        <v>0</v>
      </c>
      <c r="J1091" s="157">
        <v>52779.88</v>
      </c>
      <c r="K1091" s="139">
        <f t="shared" si="16"/>
        <v>52779.88</v>
      </c>
      <c r="L1091" s="158">
        <v>0</v>
      </c>
      <c r="M1091" s="41" t="s">
        <v>5627</v>
      </c>
    </row>
    <row r="1092" spans="1:13" s="160" customFormat="1" ht="15.75" customHeight="1" x14ac:dyDescent="0.25">
      <c r="A1092" s="291"/>
      <c r="B1092" s="153">
        <v>5030</v>
      </c>
      <c r="C1092" s="154">
        <v>4</v>
      </c>
      <c r="D1092" s="162" t="s">
        <v>2945</v>
      </c>
      <c r="E1092" s="189" t="s">
        <v>2946</v>
      </c>
      <c r="F1092" s="162" t="s">
        <v>2947</v>
      </c>
      <c r="G1092" s="144" t="s">
        <v>130</v>
      </c>
      <c r="H1092" s="145" t="s">
        <v>13</v>
      </c>
      <c r="I1092" s="156">
        <v>0.98150000000000004</v>
      </c>
      <c r="J1092" s="157">
        <v>422955.33</v>
      </c>
      <c r="K1092" s="139">
        <f t="shared" si="16"/>
        <v>794420.34</v>
      </c>
      <c r="L1092" s="158">
        <v>53066.43</v>
      </c>
      <c r="M1092" s="41"/>
    </row>
    <row r="1093" spans="1:13" s="160" customFormat="1" ht="12.95" customHeight="1" x14ac:dyDescent="0.25">
      <c r="A1093" s="291"/>
      <c r="B1093" s="153"/>
      <c r="C1093" s="154"/>
      <c r="D1093" s="135" t="s">
        <v>11</v>
      </c>
      <c r="E1093" s="155"/>
      <c r="F1093" s="155"/>
      <c r="G1093" s="144"/>
      <c r="H1093" s="145"/>
      <c r="I1093" s="156"/>
      <c r="J1093" s="157"/>
      <c r="K1093" s="139"/>
      <c r="L1093" s="158"/>
      <c r="M1093" s="159"/>
    </row>
    <row r="1094" spans="1:13" s="160" customFormat="1" ht="12.95" customHeight="1" x14ac:dyDescent="0.25">
      <c r="A1094" s="291"/>
      <c r="B1094" s="153">
        <v>5026</v>
      </c>
      <c r="C1094" s="154">
        <v>1</v>
      </c>
      <c r="D1094" s="162" t="s">
        <v>2870</v>
      </c>
      <c r="E1094" s="162" t="s">
        <v>2871</v>
      </c>
      <c r="F1094" s="162" t="s">
        <v>2872</v>
      </c>
      <c r="G1094" s="144" t="s">
        <v>12</v>
      </c>
      <c r="H1094" s="145" t="s">
        <v>13</v>
      </c>
      <c r="I1094" s="156">
        <v>0.98799999999999999</v>
      </c>
      <c r="J1094" s="157">
        <v>528817.74</v>
      </c>
      <c r="K1094" s="139">
        <f t="shared" si="16"/>
        <v>1276610.24</v>
      </c>
      <c r="L1094" s="158">
        <v>106827.5</v>
      </c>
      <c r="M1094" s="159"/>
    </row>
    <row r="1095" spans="1:13" s="160" customFormat="1" ht="12.95" customHeight="1" x14ac:dyDescent="0.25">
      <c r="A1095" s="291"/>
      <c r="B1095" s="153">
        <v>5016</v>
      </c>
      <c r="C1095" s="154">
        <v>2</v>
      </c>
      <c r="D1095" s="155" t="s">
        <v>2873</v>
      </c>
      <c r="E1095" s="155" t="s">
        <v>2874</v>
      </c>
      <c r="F1095" s="155" t="s">
        <v>2875</v>
      </c>
      <c r="G1095" s="144" t="s">
        <v>12</v>
      </c>
      <c r="H1095" s="145" t="s">
        <v>13</v>
      </c>
      <c r="I1095" s="156">
        <v>0.98799999999999999</v>
      </c>
      <c r="J1095" s="157">
        <v>528904.26</v>
      </c>
      <c r="K1095" s="139">
        <f t="shared" si="16"/>
        <v>1276696.76</v>
      </c>
      <c r="L1095" s="158">
        <v>106827.5</v>
      </c>
      <c r="M1095" s="159"/>
    </row>
    <row r="1096" spans="1:13" s="160" customFormat="1" ht="12.95" customHeight="1" x14ac:dyDescent="0.25">
      <c r="A1096" s="291"/>
      <c r="B1096" s="153">
        <v>5023</v>
      </c>
      <c r="C1096" s="154">
        <v>3</v>
      </c>
      <c r="D1096" s="155" t="s">
        <v>2876</v>
      </c>
      <c r="E1096" s="155" t="s">
        <v>2877</v>
      </c>
      <c r="F1096" s="155" t="s">
        <v>2878</v>
      </c>
      <c r="G1096" s="144" t="s">
        <v>12</v>
      </c>
      <c r="H1096" s="145" t="s">
        <v>13</v>
      </c>
      <c r="I1096" s="156">
        <v>0.98829999999999996</v>
      </c>
      <c r="J1096" s="157">
        <v>532439.93999999994</v>
      </c>
      <c r="K1096" s="139">
        <f t="shared" si="16"/>
        <v>1280459.52</v>
      </c>
      <c r="L1096" s="158">
        <v>106859.94</v>
      </c>
      <c r="M1096" s="159"/>
    </row>
    <row r="1097" spans="1:13" s="160" customFormat="1" ht="12.95" customHeight="1" x14ac:dyDescent="0.25">
      <c r="A1097" s="291"/>
      <c r="B1097" s="153">
        <v>5025</v>
      </c>
      <c r="C1097" s="154">
        <v>4</v>
      </c>
      <c r="D1097" s="155" t="s">
        <v>2879</v>
      </c>
      <c r="E1097" s="155" t="s">
        <v>2880</v>
      </c>
      <c r="F1097" s="155" t="s">
        <v>2881</v>
      </c>
      <c r="G1097" s="144" t="s">
        <v>12</v>
      </c>
      <c r="H1097" s="145" t="s">
        <v>13</v>
      </c>
      <c r="I1097" s="156">
        <v>0.99350000000000005</v>
      </c>
      <c r="J1097" s="157">
        <v>535337.71</v>
      </c>
      <c r="K1097" s="139">
        <f t="shared" si="16"/>
        <v>1287293.04</v>
      </c>
      <c r="L1097" s="158">
        <v>107422.19</v>
      </c>
      <c r="M1097" s="159"/>
    </row>
    <row r="1098" spans="1:13" s="160" customFormat="1" ht="12.95" customHeight="1" x14ac:dyDescent="0.25">
      <c r="A1098" s="291"/>
      <c r="B1098" s="153">
        <v>5020</v>
      </c>
      <c r="C1098" s="154">
        <v>5</v>
      </c>
      <c r="D1098" s="155" t="s">
        <v>2882</v>
      </c>
      <c r="E1098" s="155" t="s">
        <v>2883</v>
      </c>
      <c r="F1098" s="155" t="s">
        <v>2884</v>
      </c>
      <c r="G1098" s="144" t="s">
        <v>12</v>
      </c>
      <c r="H1098" s="145" t="s">
        <v>13</v>
      </c>
      <c r="I1098" s="156">
        <v>0.98850000000000005</v>
      </c>
      <c r="J1098" s="157">
        <v>532548.08000000007</v>
      </c>
      <c r="K1098" s="139">
        <f t="shared" ref="K1098:K1161" si="17">ROUND(J1098+L1098*7,2)</f>
        <v>1280719</v>
      </c>
      <c r="L1098" s="158">
        <v>106881.56</v>
      </c>
      <c r="M1098" s="159"/>
    </row>
    <row r="1099" spans="1:13" s="160" customFormat="1" ht="12.95" customHeight="1" x14ac:dyDescent="0.25">
      <c r="A1099" s="291"/>
      <c r="B1099" s="153">
        <v>5011</v>
      </c>
      <c r="C1099" s="154">
        <v>6</v>
      </c>
      <c r="D1099" s="155" t="s">
        <v>2885</v>
      </c>
      <c r="E1099" s="155" t="s">
        <v>2886</v>
      </c>
      <c r="F1099" s="155" t="s">
        <v>2887</v>
      </c>
      <c r="G1099" s="144" t="s">
        <v>12</v>
      </c>
      <c r="H1099" s="145" t="s">
        <v>13</v>
      </c>
      <c r="I1099" s="156">
        <v>0.98150000000000004</v>
      </c>
      <c r="J1099" s="157">
        <v>528763.68999999994</v>
      </c>
      <c r="K1099" s="139">
        <f t="shared" si="17"/>
        <v>1271636.52</v>
      </c>
      <c r="L1099" s="158">
        <v>106124.69</v>
      </c>
      <c r="M1099" s="159"/>
    </row>
    <row r="1100" spans="1:13" s="160" customFormat="1" ht="12.95" customHeight="1" x14ac:dyDescent="0.25">
      <c r="A1100" s="291"/>
      <c r="B1100" s="153">
        <v>5006</v>
      </c>
      <c r="C1100" s="154">
        <v>7</v>
      </c>
      <c r="D1100" s="162" t="s">
        <v>2888</v>
      </c>
      <c r="E1100" s="162" t="s">
        <v>2889</v>
      </c>
      <c r="F1100" s="162" t="s">
        <v>2890</v>
      </c>
      <c r="G1100" s="144" t="s">
        <v>12</v>
      </c>
      <c r="H1100" s="145" t="s">
        <v>13</v>
      </c>
      <c r="I1100" s="156">
        <v>0.98950000000000005</v>
      </c>
      <c r="J1100" s="157">
        <v>533175.21</v>
      </c>
      <c r="K1100" s="139">
        <f t="shared" si="17"/>
        <v>1282103.04</v>
      </c>
      <c r="L1100" s="158">
        <v>106989.69</v>
      </c>
      <c r="M1100" s="159"/>
    </row>
    <row r="1101" spans="1:13" s="160" customFormat="1" ht="12.95" customHeight="1" x14ac:dyDescent="0.25">
      <c r="A1101" s="291"/>
      <c r="B1101" s="153">
        <v>5018</v>
      </c>
      <c r="C1101" s="154">
        <v>8</v>
      </c>
      <c r="D1101" s="155" t="s">
        <v>2891</v>
      </c>
      <c r="E1101" s="155" t="s">
        <v>2892</v>
      </c>
      <c r="F1101" s="155" t="s">
        <v>2893</v>
      </c>
      <c r="G1101" s="144" t="s">
        <v>12</v>
      </c>
      <c r="H1101" s="145" t="s">
        <v>13</v>
      </c>
      <c r="I1101" s="156">
        <v>0.98850000000000005</v>
      </c>
      <c r="J1101" s="157">
        <v>532548.08000000007</v>
      </c>
      <c r="K1101" s="139">
        <f t="shared" si="17"/>
        <v>1280719</v>
      </c>
      <c r="L1101" s="158">
        <v>106881.56</v>
      </c>
      <c r="M1101" s="159"/>
    </row>
    <row r="1102" spans="1:13" s="160" customFormat="1" ht="12.95" customHeight="1" x14ac:dyDescent="0.25">
      <c r="A1102" s="291"/>
      <c r="B1102" s="153">
        <v>5002</v>
      </c>
      <c r="C1102" s="154">
        <v>9</v>
      </c>
      <c r="D1102" s="162" t="s">
        <v>2894</v>
      </c>
      <c r="E1102" s="162" t="s">
        <v>2895</v>
      </c>
      <c r="F1102" s="162" t="s">
        <v>2896</v>
      </c>
      <c r="G1102" s="144" t="s">
        <v>12</v>
      </c>
      <c r="H1102" s="145" t="s">
        <v>13</v>
      </c>
      <c r="I1102" s="156">
        <v>0.98950000000000005</v>
      </c>
      <c r="J1102" s="157">
        <v>533088.68999999994</v>
      </c>
      <c r="K1102" s="139">
        <f t="shared" si="17"/>
        <v>1282016.52</v>
      </c>
      <c r="L1102" s="158">
        <v>106989.69</v>
      </c>
      <c r="M1102" s="159"/>
    </row>
    <row r="1103" spans="1:13" s="160" customFormat="1" ht="12.95" customHeight="1" x14ac:dyDescent="0.25">
      <c r="A1103" s="291"/>
      <c r="B1103" s="153">
        <v>5000</v>
      </c>
      <c r="C1103" s="154">
        <v>10</v>
      </c>
      <c r="D1103" s="162" t="s">
        <v>1305</v>
      </c>
      <c r="E1103" s="162" t="s">
        <v>2897</v>
      </c>
      <c r="F1103" s="162" t="s">
        <v>2898</v>
      </c>
      <c r="G1103" s="150" t="s">
        <v>12</v>
      </c>
      <c r="H1103" s="145" t="s">
        <v>13</v>
      </c>
      <c r="I1103" s="156">
        <v>0.98850000000000005</v>
      </c>
      <c r="J1103" s="157">
        <v>532548.08000000007</v>
      </c>
      <c r="K1103" s="139">
        <f t="shared" si="17"/>
        <v>1280719</v>
      </c>
      <c r="L1103" s="158">
        <v>106881.56</v>
      </c>
      <c r="M1103" s="159"/>
    </row>
    <row r="1104" spans="1:13" s="160" customFormat="1" ht="12.95" customHeight="1" x14ac:dyDescent="0.25">
      <c r="A1104" s="291"/>
      <c r="B1104" s="153">
        <v>5014</v>
      </c>
      <c r="C1104" s="154">
        <v>11</v>
      </c>
      <c r="D1104" s="155" t="s">
        <v>2899</v>
      </c>
      <c r="E1104" s="155" t="s">
        <v>2900</v>
      </c>
      <c r="F1104" s="155" t="s">
        <v>2901</v>
      </c>
      <c r="G1104" s="171" t="s">
        <v>12</v>
      </c>
      <c r="H1104" s="145" t="s">
        <v>13</v>
      </c>
      <c r="I1104" s="156">
        <v>0</v>
      </c>
      <c r="J1104" s="157">
        <v>426185.52</v>
      </c>
      <c r="K1104" s="139">
        <f t="shared" si="17"/>
        <v>426185.52</v>
      </c>
      <c r="L1104" s="158">
        <v>0</v>
      </c>
      <c r="M1104" s="159" t="s">
        <v>5685</v>
      </c>
    </row>
    <row r="1105" spans="1:13" s="160" customFormat="1" ht="12.95" customHeight="1" x14ac:dyDescent="0.25">
      <c r="A1105" s="291"/>
      <c r="B1105" s="153">
        <v>5027</v>
      </c>
      <c r="C1105" s="154">
        <v>12</v>
      </c>
      <c r="D1105" s="162" t="s">
        <v>2902</v>
      </c>
      <c r="E1105" s="162" t="s">
        <v>2903</v>
      </c>
      <c r="F1105" s="162" t="s">
        <v>2904</v>
      </c>
      <c r="G1105" s="150" t="s">
        <v>12</v>
      </c>
      <c r="H1105" s="145" t="s">
        <v>13</v>
      </c>
      <c r="I1105" s="156">
        <v>0.99150000000000005</v>
      </c>
      <c r="J1105" s="157">
        <v>534256.46</v>
      </c>
      <c r="K1105" s="139">
        <f t="shared" si="17"/>
        <v>1284698.04</v>
      </c>
      <c r="L1105" s="158">
        <v>107205.94</v>
      </c>
      <c r="M1105" s="159"/>
    </row>
    <row r="1106" spans="1:13" s="160" customFormat="1" ht="12.95" customHeight="1" x14ac:dyDescent="0.25">
      <c r="A1106" s="291"/>
      <c r="B1106" s="153">
        <v>5012</v>
      </c>
      <c r="C1106" s="154">
        <v>13</v>
      </c>
      <c r="D1106" s="155" t="s">
        <v>2905</v>
      </c>
      <c r="E1106" s="155" t="s">
        <v>665</v>
      </c>
      <c r="F1106" s="155" t="s">
        <v>2906</v>
      </c>
      <c r="G1106" s="171" t="s">
        <v>12</v>
      </c>
      <c r="H1106" s="145" t="s">
        <v>13</v>
      </c>
      <c r="I1106" s="156">
        <v>0.98950000000000005</v>
      </c>
      <c r="J1106" s="157">
        <v>533175.21</v>
      </c>
      <c r="K1106" s="139">
        <f t="shared" si="17"/>
        <v>1282103.04</v>
      </c>
      <c r="L1106" s="158">
        <v>106989.69</v>
      </c>
      <c r="M1106" s="159"/>
    </row>
    <row r="1107" spans="1:13" s="160" customFormat="1" ht="12.95" customHeight="1" x14ac:dyDescent="0.25">
      <c r="A1107" s="291"/>
      <c r="B1107" s="153">
        <v>5009</v>
      </c>
      <c r="C1107" s="154">
        <v>14</v>
      </c>
      <c r="D1107" s="155" t="s">
        <v>2907</v>
      </c>
      <c r="E1107" s="155" t="s">
        <v>2908</v>
      </c>
      <c r="F1107" s="155" t="s">
        <v>2909</v>
      </c>
      <c r="G1107" s="171" t="s">
        <v>12</v>
      </c>
      <c r="H1107" s="145" t="s">
        <v>13</v>
      </c>
      <c r="I1107" s="156">
        <v>0.98929999999999996</v>
      </c>
      <c r="J1107" s="157">
        <v>533067.06000000006</v>
      </c>
      <c r="K1107" s="139">
        <f t="shared" si="17"/>
        <v>1281843.48</v>
      </c>
      <c r="L1107" s="158">
        <v>106968.06</v>
      </c>
      <c r="M1107" s="159"/>
    </row>
    <row r="1108" spans="1:13" s="160" customFormat="1" ht="12.95" customHeight="1" x14ac:dyDescent="0.25">
      <c r="A1108" s="291"/>
      <c r="B1108" s="153">
        <v>5007</v>
      </c>
      <c r="C1108" s="154">
        <v>15</v>
      </c>
      <c r="D1108" s="41" t="s">
        <v>5628</v>
      </c>
      <c r="E1108" s="41" t="s">
        <v>5629</v>
      </c>
      <c r="F1108" s="41" t="s">
        <v>5630</v>
      </c>
      <c r="G1108" s="150" t="s">
        <v>12</v>
      </c>
      <c r="H1108" s="145" t="s">
        <v>13</v>
      </c>
      <c r="I1108" s="156">
        <v>0.98929999999999996</v>
      </c>
      <c r="J1108" s="157">
        <v>532980.58000000007</v>
      </c>
      <c r="K1108" s="139">
        <f t="shared" si="17"/>
        <v>1281757</v>
      </c>
      <c r="L1108" s="158">
        <v>106968.06</v>
      </c>
      <c r="M1108" s="159"/>
    </row>
    <row r="1109" spans="1:13" s="160" customFormat="1" ht="12.95" customHeight="1" x14ac:dyDescent="0.25">
      <c r="A1109" s="291"/>
      <c r="B1109" s="153">
        <v>5032</v>
      </c>
      <c r="C1109" s="154">
        <v>16</v>
      </c>
      <c r="D1109" s="41" t="s">
        <v>5631</v>
      </c>
      <c r="E1109" s="41" t="s">
        <v>5632</v>
      </c>
      <c r="F1109" s="41" t="s">
        <v>5633</v>
      </c>
      <c r="G1109" s="171" t="s">
        <v>12</v>
      </c>
      <c r="H1109" s="145" t="s">
        <v>13</v>
      </c>
      <c r="I1109" s="156">
        <v>0.98829999999999996</v>
      </c>
      <c r="J1109" s="157">
        <v>532439.93999999994</v>
      </c>
      <c r="K1109" s="139">
        <f t="shared" si="17"/>
        <v>1280459.52</v>
      </c>
      <c r="L1109" s="158">
        <v>106859.94</v>
      </c>
      <c r="M1109" s="159"/>
    </row>
    <row r="1110" spans="1:13" s="160" customFormat="1" ht="12.95" customHeight="1" x14ac:dyDescent="0.25">
      <c r="A1110" s="291"/>
      <c r="B1110" s="153">
        <v>5031</v>
      </c>
      <c r="C1110" s="154">
        <v>17</v>
      </c>
      <c r="D1110" s="155" t="s">
        <v>2910</v>
      </c>
      <c r="E1110" s="155" t="s">
        <v>2911</v>
      </c>
      <c r="F1110" s="155" t="s">
        <v>2912</v>
      </c>
      <c r="G1110" s="171" t="s">
        <v>12</v>
      </c>
      <c r="H1110" s="145" t="s">
        <v>13</v>
      </c>
      <c r="I1110" s="156">
        <v>0.98070000000000002</v>
      </c>
      <c r="J1110" s="157">
        <v>422822.83</v>
      </c>
      <c r="K1110" s="139">
        <f t="shared" si="17"/>
        <v>1165090.1599999999</v>
      </c>
      <c r="L1110" s="158">
        <v>106038.19</v>
      </c>
      <c r="M1110" s="159"/>
    </row>
    <row r="1111" spans="1:13" s="160" customFormat="1" ht="12.95" customHeight="1" x14ac:dyDescent="0.25">
      <c r="A1111" s="291"/>
      <c r="B1111" s="153">
        <v>5029</v>
      </c>
      <c r="C1111" s="154">
        <v>18</v>
      </c>
      <c r="D1111" s="155" t="s">
        <v>2913</v>
      </c>
      <c r="E1111" s="155" t="s">
        <v>2914</v>
      </c>
      <c r="F1111" s="155" t="s">
        <v>2915</v>
      </c>
      <c r="G1111" s="171" t="s">
        <v>12</v>
      </c>
      <c r="H1111" s="145" t="s">
        <v>13</v>
      </c>
      <c r="I1111" s="156">
        <v>0.99150000000000005</v>
      </c>
      <c r="J1111" s="157">
        <v>534256.46</v>
      </c>
      <c r="K1111" s="139">
        <f t="shared" si="17"/>
        <v>1284698.04</v>
      </c>
      <c r="L1111" s="158">
        <v>107205.94</v>
      </c>
      <c r="M1111" s="159"/>
    </row>
    <row r="1112" spans="1:13" s="160" customFormat="1" ht="12.95" customHeight="1" x14ac:dyDescent="0.25">
      <c r="A1112" s="291"/>
      <c r="B1112" s="153">
        <v>5005</v>
      </c>
      <c r="C1112" s="154">
        <v>19</v>
      </c>
      <c r="D1112" s="155" t="s">
        <v>2916</v>
      </c>
      <c r="E1112" s="155" t="s">
        <v>2917</v>
      </c>
      <c r="F1112" s="155" t="s">
        <v>2918</v>
      </c>
      <c r="G1112" s="144" t="s">
        <v>12</v>
      </c>
      <c r="H1112" s="145" t="s">
        <v>13</v>
      </c>
      <c r="I1112" s="156">
        <v>0.99129999999999996</v>
      </c>
      <c r="J1112" s="157">
        <v>533283.31000000006</v>
      </c>
      <c r="K1112" s="139">
        <f t="shared" si="17"/>
        <v>1283573.48</v>
      </c>
      <c r="L1112" s="158">
        <v>107184.31</v>
      </c>
      <c r="M1112" s="159"/>
    </row>
    <row r="1113" spans="1:13" s="160" customFormat="1" ht="12.95" customHeight="1" x14ac:dyDescent="0.25">
      <c r="A1113" s="291"/>
      <c r="B1113" s="153">
        <v>5024</v>
      </c>
      <c r="C1113" s="154">
        <v>20</v>
      </c>
      <c r="D1113" s="155" t="s">
        <v>2919</v>
      </c>
      <c r="E1113" s="155" t="s">
        <v>2920</v>
      </c>
      <c r="F1113" s="155" t="s">
        <v>2921</v>
      </c>
      <c r="G1113" s="144" t="s">
        <v>12</v>
      </c>
      <c r="H1113" s="145" t="s">
        <v>13</v>
      </c>
      <c r="I1113" s="156">
        <v>0.99590000000000001</v>
      </c>
      <c r="J1113" s="157">
        <v>538408.44999999995</v>
      </c>
      <c r="K1113" s="139">
        <f t="shared" si="17"/>
        <v>1292180.28</v>
      </c>
      <c r="L1113" s="158">
        <v>107681.69</v>
      </c>
      <c r="M1113" s="159"/>
    </row>
    <row r="1114" spans="1:13" s="160" customFormat="1" ht="12.95" customHeight="1" x14ac:dyDescent="0.25">
      <c r="A1114" s="291"/>
      <c r="B1114" s="153">
        <v>5034</v>
      </c>
      <c r="C1114" s="154">
        <v>21</v>
      </c>
      <c r="D1114" s="162" t="s">
        <v>2922</v>
      </c>
      <c r="E1114" s="162" t="s">
        <v>2923</v>
      </c>
      <c r="F1114" s="162" t="s">
        <v>2924</v>
      </c>
      <c r="G1114" s="144" t="s">
        <v>12</v>
      </c>
      <c r="H1114" s="145" t="s">
        <v>13</v>
      </c>
      <c r="I1114" s="156">
        <v>0.9849</v>
      </c>
      <c r="J1114" s="157">
        <v>530688.31000000006</v>
      </c>
      <c r="K1114" s="139">
        <f t="shared" si="17"/>
        <v>1276134.48</v>
      </c>
      <c r="L1114" s="158">
        <v>106492.31</v>
      </c>
      <c r="M1114" s="159"/>
    </row>
    <row r="1115" spans="1:13" s="160" customFormat="1" ht="12.95" customHeight="1" x14ac:dyDescent="0.25">
      <c r="A1115" s="291"/>
      <c r="B1115" s="163">
        <v>5035</v>
      </c>
      <c r="C1115" s="154">
        <v>22</v>
      </c>
      <c r="D1115" s="155" t="s">
        <v>2925</v>
      </c>
      <c r="E1115" s="155" t="s">
        <v>2926</v>
      </c>
      <c r="F1115" s="155" t="s">
        <v>2927</v>
      </c>
      <c r="G1115" s="144" t="s">
        <v>12</v>
      </c>
      <c r="H1115" s="145" t="s">
        <v>13</v>
      </c>
      <c r="I1115" s="156">
        <v>0.98850000000000005</v>
      </c>
      <c r="J1115" s="157">
        <v>529174.56000000006</v>
      </c>
      <c r="K1115" s="139">
        <f t="shared" si="17"/>
        <v>1277345.48</v>
      </c>
      <c r="L1115" s="158">
        <v>106881.56</v>
      </c>
      <c r="M1115" s="159"/>
    </row>
    <row r="1116" spans="1:13" s="160" customFormat="1" ht="12.95" customHeight="1" x14ac:dyDescent="0.25">
      <c r="A1116" s="291"/>
      <c r="B1116" s="153">
        <v>5033</v>
      </c>
      <c r="C1116" s="154">
        <v>23</v>
      </c>
      <c r="D1116" s="162" t="s">
        <v>2928</v>
      </c>
      <c r="E1116" s="162" t="s">
        <v>2929</v>
      </c>
      <c r="F1116" s="162" t="s">
        <v>2930</v>
      </c>
      <c r="G1116" s="144" t="s">
        <v>12</v>
      </c>
      <c r="H1116" s="145" t="s">
        <v>13</v>
      </c>
      <c r="I1116" s="156">
        <v>0.98050000000000004</v>
      </c>
      <c r="J1116" s="157">
        <v>528223.08000000007</v>
      </c>
      <c r="K1116" s="139">
        <f t="shared" si="17"/>
        <v>1270339</v>
      </c>
      <c r="L1116" s="158">
        <v>106016.56</v>
      </c>
      <c r="M1116" s="159"/>
    </row>
    <row r="1117" spans="1:13" s="160" customFormat="1" ht="12.95" customHeight="1" x14ac:dyDescent="0.25">
      <c r="A1117" s="291"/>
      <c r="B1117" s="153">
        <v>5028</v>
      </c>
      <c r="C1117" s="154">
        <v>24</v>
      </c>
      <c r="D1117" s="155" t="s">
        <v>2931</v>
      </c>
      <c r="E1117" s="155" t="s">
        <v>2932</v>
      </c>
      <c r="F1117" s="155" t="s">
        <v>2933</v>
      </c>
      <c r="G1117" s="144" t="s">
        <v>12</v>
      </c>
      <c r="H1117" s="145" t="s">
        <v>13</v>
      </c>
      <c r="I1117" s="156">
        <v>0.98829999999999996</v>
      </c>
      <c r="J1117" s="157">
        <v>532439.93999999994</v>
      </c>
      <c r="K1117" s="139">
        <f t="shared" si="17"/>
        <v>1280459.52</v>
      </c>
      <c r="L1117" s="158">
        <v>106859.94</v>
      </c>
      <c r="M1117" s="159"/>
    </row>
    <row r="1118" spans="1:13" s="160" customFormat="1" ht="12.95" customHeight="1" x14ac:dyDescent="0.25">
      <c r="A1118" s="291"/>
      <c r="B1118" s="153">
        <v>5017</v>
      </c>
      <c r="C1118" s="154">
        <v>25</v>
      </c>
      <c r="D1118" s="162" t="s">
        <v>2934</v>
      </c>
      <c r="E1118" s="162" t="s">
        <v>2935</v>
      </c>
      <c r="F1118" s="162" t="s">
        <v>2936</v>
      </c>
      <c r="G1118" s="144" t="s">
        <v>12</v>
      </c>
      <c r="H1118" s="145" t="s">
        <v>13</v>
      </c>
      <c r="I1118" s="156">
        <v>0.99990000000000001</v>
      </c>
      <c r="J1118" s="157">
        <v>540570.94999999995</v>
      </c>
      <c r="K1118" s="139">
        <f t="shared" si="17"/>
        <v>1297370.28</v>
      </c>
      <c r="L1118" s="158">
        <v>108114.19</v>
      </c>
      <c r="M1118" s="159"/>
    </row>
    <row r="1119" spans="1:13" s="160" customFormat="1" ht="12.95" customHeight="1" x14ac:dyDescent="0.25">
      <c r="A1119" s="291"/>
      <c r="B1119" s="153">
        <v>5010</v>
      </c>
      <c r="C1119" s="154">
        <v>26</v>
      </c>
      <c r="D1119" s="155" t="s">
        <v>2937</v>
      </c>
      <c r="E1119" s="176" t="s">
        <v>2938</v>
      </c>
      <c r="F1119" s="155" t="s">
        <v>2939</v>
      </c>
      <c r="G1119" s="144" t="s">
        <v>12</v>
      </c>
      <c r="H1119" s="145" t="s">
        <v>13</v>
      </c>
      <c r="I1119" s="156">
        <v>0.98970000000000002</v>
      </c>
      <c r="J1119" s="157">
        <v>533283.31000000006</v>
      </c>
      <c r="K1119" s="139">
        <f t="shared" si="17"/>
        <v>1282362.48</v>
      </c>
      <c r="L1119" s="158">
        <v>107011.31</v>
      </c>
      <c r="M1119" s="159"/>
    </row>
    <row r="1120" spans="1:13" s="160" customFormat="1" ht="12.95" customHeight="1" x14ac:dyDescent="0.25">
      <c r="A1120" s="291"/>
      <c r="B1120" s="153">
        <v>5008</v>
      </c>
      <c r="C1120" s="154">
        <v>27</v>
      </c>
      <c r="D1120" s="155" t="s">
        <v>2251</v>
      </c>
      <c r="E1120" s="176" t="s">
        <v>2940</v>
      </c>
      <c r="F1120" s="155" t="s">
        <v>2941</v>
      </c>
      <c r="G1120" s="144" t="s">
        <v>12</v>
      </c>
      <c r="H1120" s="145" t="s">
        <v>13</v>
      </c>
      <c r="I1120" s="156">
        <v>0.98929999999999996</v>
      </c>
      <c r="J1120" s="157">
        <v>533067.06000000006</v>
      </c>
      <c r="K1120" s="139">
        <f t="shared" si="17"/>
        <v>1281843.48</v>
      </c>
      <c r="L1120" s="158">
        <v>106968.06</v>
      </c>
      <c r="M1120" s="159"/>
    </row>
    <row r="1121" spans="1:13" s="160" customFormat="1" ht="12.95" customHeight="1" x14ac:dyDescent="0.25">
      <c r="A1121" s="291"/>
      <c r="B1121" s="153">
        <v>5022</v>
      </c>
      <c r="C1121" s="154">
        <v>28</v>
      </c>
      <c r="D1121" s="155" t="s">
        <v>2942</v>
      </c>
      <c r="E1121" s="176" t="s">
        <v>2943</v>
      </c>
      <c r="F1121" s="155" t="s">
        <v>2944</v>
      </c>
      <c r="G1121" s="144" t="s">
        <v>12</v>
      </c>
      <c r="H1121" s="145" t="s">
        <v>13</v>
      </c>
      <c r="I1121" s="156">
        <v>0.99329999999999996</v>
      </c>
      <c r="J1121" s="157">
        <v>535229.56000000006</v>
      </c>
      <c r="K1121" s="139">
        <f t="shared" si="17"/>
        <v>1287033.48</v>
      </c>
      <c r="L1121" s="158">
        <v>107400.56</v>
      </c>
      <c r="M1121" s="159"/>
    </row>
    <row r="1122" spans="1:13" s="160" customFormat="1" ht="12.95" customHeight="1" x14ac:dyDescent="0.25">
      <c r="A1122" s="291"/>
      <c r="B1122" s="141">
        <v>5036</v>
      </c>
      <c r="C1122" s="154">
        <v>29</v>
      </c>
      <c r="D1122" s="41" t="s">
        <v>733</v>
      </c>
      <c r="E1122" s="41" t="s">
        <v>2948</v>
      </c>
      <c r="F1122" s="41" t="s">
        <v>2949</v>
      </c>
      <c r="G1122" s="144" t="s">
        <v>12</v>
      </c>
      <c r="H1122" s="145" t="s">
        <v>13</v>
      </c>
      <c r="I1122" s="156">
        <v>0.99839999999999995</v>
      </c>
      <c r="J1122" s="157">
        <v>539760</v>
      </c>
      <c r="K1122" s="139">
        <f t="shared" si="17"/>
        <v>1295424</v>
      </c>
      <c r="L1122" s="158">
        <v>107952</v>
      </c>
      <c r="M1122" s="159"/>
    </row>
    <row r="1123" spans="1:13" s="160" customFormat="1" ht="12.95" customHeight="1" x14ac:dyDescent="0.25">
      <c r="A1123" s="291"/>
      <c r="B1123" s="153"/>
      <c r="C1123" s="154"/>
      <c r="D1123" s="135" t="s">
        <v>47</v>
      </c>
      <c r="E1123" s="155"/>
      <c r="F1123" s="155"/>
      <c r="G1123" s="144"/>
      <c r="H1123" s="145"/>
      <c r="I1123" s="156"/>
      <c r="J1123" s="157"/>
      <c r="K1123" s="139"/>
      <c r="L1123" s="158"/>
      <c r="M1123" s="159"/>
    </row>
    <row r="1124" spans="1:13" s="160" customFormat="1" ht="12.95" customHeight="1" x14ac:dyDescent="0.25">
      <c r="A1124" s="292"/>
      <c r="B1124" s="153">
        <v>5019</v>
      </c>
      <c r="C1124" s="154">
        <v>1</v>
      </c>
      <c r="D1124" s="162" t="s">
        <v>2950</v>
      </c>
      <c r="E1124" s="162" t="s">
        <v>2951</v>
      </c>
      <c r="F1124" s="162" t="s">
        <v>2952</v>
      </c>
      <c r="G1124" s="144" t="s">
        <v>51</v>
      </c>
      <c r="H1124" s="145" t="s">
        <v>13</v>
      </c>
      <c r="I1124" s="156">
        <v>0.99350000000000005</v>
      </c>
      <c r="J1124" s="157">
        <v>848123.42999999993</v>
      </c>
      <c r="K1124" s="139">
        <f t="shared" si="17"/>
        <v>2039429.28</v>
      </c>
      <c r="L1124" s="158">
        <v>170186.55</v>
      </c>
      <c r="M1124" s="159"/>
    </row>
    <row r="1125" spans="1:13" s="160" customFormat="1" ht="12.95" customHeight="1" x14ac:dyDescent="0.25">
      <c r="A1125" s="290" t="s">
        <v>2953</v>
      </c>
      <c r="B1125" s="153"/>
      <c r="C1125" s="154"/>
      <c r="D1125" s="135" t="s">
        <v>126</v>
      </c>
      <c r="E1125" s="155"/>
      <c r="F1125" s="155"/>
      <c r="G1125" s="144"/>
      <c r="H1125" s="145"/>
      <c r="I1125" s="156"/>
      <c r="J1125" s="157"/>
      <c r="K1125" s="139"/>
      <c r="L1125" s="158"/>
      <c r="M1125" s="159"/>
    </row>
    <row r="1126" spans="1:13" s="160" customFormat="1" ht="12.95" customHeight="1" x14ac:dyDescent="0.25">
      <c r="A1126" s="291"/>
      <c r="B1126" s="153">
        <v>2202</v>
      </c>
      <c r="C1126" s="154">
        <v>1</v>
      </c>
      <c r="D1126" s="155" t="s">
        <v>2390</v>
      </c>
      <c r="E1126" s="155" t="s">
        <v>2954</v>
      </c>
      <c r="F1126" s="155" t="s">
        <v>2955</v>
      </c>
      <c r="G1126" s="144" t="s">
        <v>130</v>
      </c>
      <c r="H1126" s="145" t="s">
        <v>13</v>
      </c>
      <c r="I1126" s="156">
        <v>0.9829</v>
      </c>
      <c r="J1126" s="157">
        <v>265710.64999999997</v>
      </c>
      <c r="K1126" s="139">
        <f t="shared" si="17"/>
        <v>637705.56000000006</v>
      </c>
      <c r="L1126" s="158">
        <v>53142.13</v>
      </c>
      <c r="M1126" s="159"/>
    </row>
    <row r="1127" spans="1:13" s="160" customFormat="1" ht="12.95" customHeight="1" x14ac:dyDescent="0.25">
      <c r="A1127" s="291"/>
      <c r="B1127" s="153">
        <v>2205</v>
      </c>
      <c r="C1127" s="154">
        <v>2</v>
      </c>
      <c r="D1127" s="155" t="s">
        <v>2956</v>
      </c>
      <c r="E1127" s="155" t="s">
        <v>2957</v>
      </c>
      <c r="F1127" s="155" t="s">
        <v>2958</v>
      </c>
      <c r="G1127" s="144" t="s">
        <v>130</v>
      </c>
      <c r="H1127" s="145" t="s">
        <v>13</v>
      </c>
      <c r="I1127" s="156">
        <v>0.97889999999999999</v>
      </c>
      <c r="J1127" s="157">
        <v>264629.3</v>
      </c>
      <c r="K1127" s="139">
        <f t="shared" si="17"/>
        <v>635110.31999999995</v>
      </c>
      <c r="L1127" s="158">
        <v>52925.86</v>
      </c>
      <c r="M1127" s="159"/>
    </row>
    <row r="1128" spans="1:13" s="160" customFormat="1" ht="12.95" customHeight="1" x14ac:dyDescent="0.25">
      <c r="A1128" s="291"/>
      <c r="B1128" s="153">
        <v>2244</v>
      </c>
      <c r="C1128" s="154">
        <v>3</v>
      </c>
      <c r="D1128" s="162" t="s">
        <v>2959</v>
      </c>
      <c r="E1128" s="162" t="s">
        <v>2960</v>
      </c>
      <c r="F1128" s="162" t="s">
        <v>2961</v>
      </c>
      <c r="G1128" s="144" t="s">
        <v>130</v>
      </c>
      <c r="H1128" s="145" t="s">
        <v>13</v>
      </c>
      <c r="I1128" s="156">
        <v>0.97889999999999999</v>
      </c>
      <c r="J1128" s="157">
        <v>264629.3</v>
      </c>
      <c r="K1128" s="139">
        <f t="shared" si="17"/>
        <v>635110.31999999995</v>
      </c>
      <c r="L1128" s="158">
        <v>52925.86</v>
      </c>
      <c r="M1128" s="159"/>
    </row>
    <row r="1129" spans="1:13" s="160" customFormat="1" ht="12.95" customHeight="1" x14ac:dyDescent="0.25">
      <c r="A1129" s="291"/>
      <c r="B1129" s="153">
        <v>2215</v>
      </c>
      <c r="C1129" s="154">
        <v>4</v>
      </c>
      <c r="D1129" s="155" t="s">
        <v>2962</v>
      </c>
      <c r="E1129" s="155" t="s">
        <v>2963</v>
      </c>
      <c r="F1129" s="155" t="s">
        <v>2964</v>
      </c>
      <c r="G1129" s="144" t="s">
        <v>130</v>
      </c>
      <c r="H1129" s="145" t="s">
        <v>13</v>
      </c>
      <c r="I1129" s="156">
        <v>0.9829</v>
      </c>
      <c r="J1129" s="157">
        <v>265710.64999999997</v>
      </c>
      <c r="K1129" s="139">
        <f t="shared" si="17"/>
        <v>637705.56000000006</v>
      </c>
      <c r="L1129" s="158">
        <v>53142.13</v>
      </c>
      <c r="M1129" s="159"/>
    </row>
    <row r="1130" spans="1:13" s="160" customFormat="1" ht="12.95" customHeight="1" x14ac:dyDescent="0.25">
      <c r="A1130" s="291"/>
      <c r="B1130" s="153">
        <v>2229</v>
      </c>
      <c r="C1130" s="154">
        <v>5</v>
      </c>
      <c r="D1130" s="155" t="s">
        <v>2965</v>
      </c>
      <c r="E1130" s="155" t="s">
        <v>2966</v>
      </c>
      <c r="F1130" s="155" t="s">
        <v>2967</v>
      </c>
      <c r="G1130" s="144" t="s">
        <v>130</v>
      </c>
      <c r="H1130" s="145" t="s">
        <v>13</v>
      </c>
      <c r="I1130" s="156">
        <v>0.97889999999999999</v>
      </c>
      <c r="J1130" s="157">
        <v>264629.3</v>
      </c>
      <c r="K1130" s="139">
        <f t="shared" si="17"/>
        <v>635110.31999999995</v>
      </c>
      <c r="L1130" s="158">
        <v>52925.86</v>
      </c>
      <c r="M1130" s="159"/>
    </row>
    <row r="1131" spans="1:13" s="160" customFormat="1" ht="12.95" customHeight="1" x14ac:dyDescent="0.25">
      <c r="A1131" s="291"/>
      <c r="B1131" s="153">
        <v>2232</v>
      </c>
      <c r="C1131" s="154">
        <v>6</v>
      </c>
      <c r="D1131" s="155" t="s">
        <v>2971</v>
      </c>
      <c r="E1131" s="155" t="s">
        <v>188</v>
      </c>
      <c r="F1131" s="155" t="s">
        <v>2972</v>
      </c>
      <c r="G1131" s="144" t="s">
        <v>130</v>
      </c>
      <c r="H1131" s="145" t="s">
        <v>13</v>
      </c>
      <c r="I1131" s="156">
        <v>0.9819</v>
      </c>
      <c r="J1131" s="157">
        <v>265440.3</v>
      </c>
      <c r="K1131" s="139">
        <f t="shared" si="17"/>
        <v>637056.72</v>
      </c>
      <c r="L1131" s="158">
        <v>53088.06</v>
      </c>
      <c r="M1131" s="159"/>
    </row>
    <row r="1132" spans="1:13" s="160" customFormat="1" ht="12.95" customHeight="1" x14ac:dyDescent="0.25">
      <c r="A1132" s="291"/>
      <c r="B1132" s="153"/>
      <c r="C1132" s="154"/>
      <c r="D1132" s="135" t="s">
        <v>11</v>
      </c>
      <c r="E1132" s="155"/>
      <c r="F1132" s="155"/>
      <c r="G1132" s="144"/>
      <c r="H1132" s="145"/>
      <c r="I1132" s="156"/>
      <c r="J1132" s="157"/>
      <c r="K1132" s="139"/>
      <c r="L1132" s="158"/>
      <c r="M1132" s="159"/>
    </row>
    <row r="1133" spans="1:13" s="160" customFormat="1" ht="12.95" customHeight="1" x14ac:dyDescent="0.25">
      <c r="A1133" s="291"/>
      <c r="B1133" s="153">
        <v>2212</v>
      </c>
      <c r="C1133" s="154">
        <v>1</v>
      </c>
      <c r="D1133" s="162" t="s">
        <v>2968</v>
      </c>
      <c r="E1133" s="162" t="s">
        <v>2969</v>
      </c>
      <c r="F1133" s="162" t="s">
        <v>2970</v>
      </c>
      <c r="G1133" s="144" t="s">
        <v>12</v>
      </c>
      <c r="H1133" s="145" t="s">
        <v>13</v>
      </c>
      <c r="I1133" s="156">
        <v>0.97889999999999999</v>
      </c>
      <c r="J1133" s="157">
        <v>529217.80000000005</v>
      </c>
      <c r="K1133" s="139">
        <f t="shared" si="17"/>
        <v>1270122.72</v>
      </c>
      <c r="L1133" s="158">
        <v>105843.56</v>
      </c>
      <c r="M1133" s="159"/>
    </row>
    <row r="1134" spans="1:13" s="160" customFormat="1" ht="12.95" customHeight="1" x14ac:dyDescent="0.25">
      <c r="A1134" s="291"/>
      <c r="B1134" s="153">
        <v>2235</v>
      </c>
      <c r="C1134" s="154">
        <v>2</v>
      </c>
      <c r="D1134" s="155" t="s">
        <v>2973</v>
      </c>
      <c r="E1134" s="155" t="s">
        <v>2974</v>
      </c>
      <c r="F1134" s="155" t="s">
        <v>2975</v>
      </c>
      <c r="G1134" s="144" t="s">
        <v>12</v>
      </c>
      <c r="H1134" s="145" t="s">
        <v>13</v>
      </c>
      <c r="I1134" s="156">
        <v>0.97489999999999999</v>
      </c>
      <c r="J1134" s="157">
        <v>527055.30000000005</v>
      </c>
      <c r="K1134" s="139">
        <f t="shared" si="17"/>
        <v>1264932.72</v>
      </c>
      <c r="L1134" s="158">
        <v>105411.06</v>
      </c>
      <c r="M1134" s="159"/>
    </row>
    <row r="1135" spans="1:13" s="160" customFormat="1" ht="12.95" customHeight="1" x14ac:dyDescent="0.25">
      <c r="A1135" s="291"/>
      <c r="B1135" s="153">
        <v>2241</v>
      </c>
      <c r="C1135" s="154">
        <v>3</v>
      </c>
      <c r="D1135" s="162" t="s">
        <v>2976</v>
      </c>
      <c r="E1135" s="162" t="s">
        <v>2977</v>
      </c>
      <c r="F1135" s="162" t="s">
        <v>2978</v>
      </c>
      <c r="G1135" s="144" t="s">
        <v>12</v>
      </c>
      <c r="H1135" s="145" t="s">
        <v>13</v>
      </c>
      <c r="I1135" s="156">
        <v>0.97889999999999999</v>
      </c>
      <c r="J1135" s="157">
        <v>529217.80000000005</v>
      </c>
      <c r="K1135" s="139">
        <f t="shared" si="17"/>
        <v>1270122.72</v>
      </c>
      <c r="L1135" s="158">
        <v>105843.56</v>
      </c>
      <c r="M1135" s="159"/>
    </row>
    <row r="1136" spans="1:13" s="160" customFormat="1" ht="12.95" customHeight="1" x14ac:dyDescent="0.25">
      <c r="A1136" s="291"/>
      <c r="B1136" s="153">
        <v>2211</v>
      </c>
      <c r="C1136" s="154">
        <v>4</v>
      </c>
      <c r="D1136" s="155" t="s">
        <v>2979</v>
      </c>
      <c r="E1136" s="155" t="s">
        <v>2623</v>
      </c>
      <c r="F1136" s="155" t="s">
        <v>2980</v>
      </c>
      <c r="G1136" s="144" t="s">
        <v>12</v>
      </c>
      <c r="H1136" s="145" t="s">
        <v>13</v>
      </c>
      <c r="I1136" s="156">
        <v>0.99199999999999999</v>
      </c>
      <c r="J1136" s="157">
        <v>536300</v>
      </c>
      <c r="K1136" s="139">
        <f t="shared" si="17"/>
        <v>1287120</v>
      </c>
      <c r="L1136" s="158">
        <v>107260</v>
      </c>
      <c r="M1136" s="159"/>
    </row>
    <row r="1137" spans="1:13" s="160" customFormat="1" ht="12.95" customHeight="1" x14ac:dyDescent="0.25">
      <c r="A1137" s="291"/>
      <c r="B1137" s="153">
        <v>2209</v>
      </c>
      <c r="C1137" s="154">
        <v>5</v>
      </c>
      <c r="D1137" s="155" t="s">
        <v>2981</v>
      </c>
      <c r="E1137" s="155" t="s">
        <v>2982</v>
      </c>
      <c r="F1137" s="155" t="s">
        <v>2983</v>
      </c>
      <c r="G1137" s="144" t="s">
        <v>12</v>
      </c>
      <c r="H1137" s="145" t="s">
        <v>13</v>
      </c>
      <c r="I1137" s="156">
        <v>0.97889999999999999</v>
      </c>
      <c r="J1137" s="157">
        <v>529217.80000000005</v>
      </c>
      <c r="K1137" s="139">
        <f t="shared" si="17"/>
        <v>1270122.72</v>
      </c>
      <c r="L1137" s="158">
        <v>105843.56</v>
      </c>
      <c r="M1137" s="159"/>
    </row>
    <row r="1138" spans="1:13" s="160" customFormat="1" ht="12.95" customHeight="1" x14ac:dyDescent="0.25">
      <c r="A1138" s="291"/>
      <c r="B1138" s="153">
        <v>2216</v>
      </c>
      <c r="C1138" s="154">
        <v>6</v>
      </c>
      <c r="D1138" s="155" t="s">
        <v>2984</v>
      </c>
      <c r="E1138" s="155" t="s">
        <v>2985</v>
      </c>
      <c r="F1138" s="155" t="s">
        <v>2986</v>
      </c>
      <c r="G1138" s="144" t="s">
        <v>12</v>
      </c>
      <c r="H1138" s="145" t="s">
        <v>13</v>
      </c>
      <c r="I1138" s="156">
        <v>0.98089999999999999</v>
      </c>
      <c r="J1138" s="157">
        <v>530299.05000000005</v>
      </c>
      <c r="K1138" s="139">
        <f t="shared" si="17"/>
        <v>1272717.72</v>
      </c>
      <c r="L1138" s="158">
        <v>106059.81</v>
      </c>
      <c r="M1138" s="159"/>
    </row>
    <row r="1139" spans="1:13" s="160" customFormat="1" ht="12.95" customHeight="1" x14ac:dyDescent="0.25">
      <c r="A1139" s="291"/>
      <c r="B1139" s="153">
        <v>2210</v>
      </c>
      <c r="C1139" s="154">
        <v>7</v>
      </c>
      <c r="D1139" s="155" t="s">
        <v>2987</v>
      </c>
      <c r="E1139" s="155" t="s">
        <v>2988</v>
      </c>
      <c r="F1139" s="155" t="s">
        <v>2989</v>
      </c>
      <c r="G1139" s="144" t="s">
        <v>12</v>
      </c>
      <c r="H1139" s="145" t="s">
        <v>13</v>
      </c>
      <c r="I1139" s="156">
        <v>0.97889999999999999</v>
      </c>
      <c r="J1139" s="157">
        <v>529217.80000000005</v>
      </c>
      <c r="K1139" s="139">
        <f t="shared" si="17"/>
        <v>1270122.72</v>
      </c>
      <c r="L1139" s="158">
        <v>105843.56</v>
      </c>
      <c r="M1139" s="159"/>
    </row>
    <row r="1140" spans="1:13" s="160" customFormat="1" ht="12.95" customHeight="1" x14ac:dyDescent="0.25">
      <c r="A1140" s="291"/>
      <c r="B1140" s="153">
        <v>2222</v>
      </c>
      <c r="C1140" s="154">
        <v>8</v>
      </c>
      <c r="D1140" s="155" t="s">
        <v>2990</v>
      </c>
      <c r="E1140" s="155" t="s">
        <v>2991</v>
      </c>
      <c r="F1140" s="155" t="s">
        <v>2992</v>
      </c>
      <c r="G1140" s="144" t="s">
        <v>12</v>
      </c>
      <c r="H1140" s="145" t="s">
        <v>13</v>
      </c>
      <c r="I1140" s="156">
        <v>0.97889999999999999</v>
      </c>
      <c r="J1140" s="157">
        <v>529217.80000000005</v>
      </c>
      <c r="K1140" s="139">
        <f t="shared" si="17"/>
        <v>1270122.72</v>
      </c>
      <c r="L1140" s="158">
        <v>105843.56</v>
      </c>
      <c r="M1140" s="159"/>
    </row>
    <row r="1141" spans="1:13" s="160" customFormat="1" ht="12.95" customHeight="1" x14ac:dyDescent="0.25">
      <c r="A1141" s="291"/>
      <c r="B1141" s="153">
        <v>2234</v>
      </c>
      <c r="C1141" s="154">
        <v>9</v>
      </c>
      <c r="D1141" s="155" t="s">
        <v>1524</v>
      </c>
      <c r="E1141" s="155" t="s">
        <v>1525</v>
      </c>
      <c r="F1141" s="155" t="s">
        <v>2993</v>
      </c>
      <c r="G1141" s="144" t="s">
        <v>12</v>
      </c>
      <c r="H1141" s="145" t="s">
        <v>13</v>
      </c>
      <c r="I1141" s="156">
        <v>0.98089999999999999</v>
      </c>
      <c r="J1141" s="157">
        <v>530299.05000000005</v>
      </c>
      <c r="K1141" s="139">
        <f t="shared" si="17"/>
        <v>1272717.72</v>
      </c>
      <c r="L1141" s="158">
        <v>106059.81</v>
      </c>
      <c r="M1141" s="159"/>
    </row>
    <row r="1142" spans="1:13" s="160" customFormat="1" ht="12.95" customHeight="1" x14ac:dyDescent="0.25">
      <c r="A1142" s="291"/>
      <c r="B1142" s="153">
        <v>2237</v>
      </c>
      <c r="C1142" s="154">
        <v>10</v>
      </c>
      <c r="D1142" s="155" t="s">
        <v>2994</v>
      </c>
      <c r="E1142" s="155" t="s">
        <v>2995</v>
      </c>
      <c r="F1142" s="155" t="s">
        <v>2996</v>
      </c>
      <c r="G1142" s="144" t="s">
        <v>12</v>
      </c>
      <c r="H1142" s="145" t="s">
        <v>13</v>
      </c>
      <c r="I1142" s="156">
        <v>0.97889999999999999</v>
      </c>
      <c r="J1142" s="157">
        <v>529217.80000000005</v>
      </c>
      <c r="K1142" s="139">
        <f t="shared" si="17"/>
        <v>1270122.72</v>
      </c>
      <c r="L1142" s="158">
        <v>105843.56</v>
      </c>
      <c r="M1142" s="159"/>
    </row>
    <row r="1143" spans="1:13" s="160" customFormat="1" ht="12.95" customHeight="1" x14ac:dyDescent="0.25">
      <c r="A1143" s="291"/>
      <c r="B1143" s="153">
        <v>2230</v>
      </c>
      <c r="C1143" s="154">
        <v>11</v>
      </c>
      <c r="D1143" s="162" t="s">
        <v>2997</v>
      </c>
      <c r="E1143" s="162" t="s">
        <v>1001</v>
      </c>
      <c r="F1143" s="162" t="s">
        <v>2998</v>
      </c>
      <c r="G1143" s="144" t="s">
        <v>12</v>
      </c>
      <c r="H1143" s="145" t="s">
        <v>13</v>
      </c>
      <c r="I1143" s="156">
        <v>0.97889999999999999</v>
      </c>
      <c r="J1143" s="157">
        <v>529217.80000000005</v>
      </c>
      <c r="K1143" s="139">
        <f t="shared" si="17"/>
        <v>1270122.72</v>
      </c>
      <c r="L1143" s="158">
        <v>105843.56</v>
      </c>
      <c r="M1143" s="159"/>
    </row>
    <row r="1144" spans="1:13" s="160" customFormat="1" ht="12.95" customHeight="1" x14ac:dyDescent="0.25">
      <c r="A1144" s="291"/>
      <c r="B1144" s="153">
        <v>2214</v>
      </c>
      <c r="C1144" s="154">
        <v>12</v>
      </c>
      <c r="D1144" s="155" t="s">
        <v>2999</v>
      </c>
      <c r="E1144" s="155" t="s">
        <v>3000</v>
      </c>
      <c r="F1144" s="155" t="s">
        <v>3001</v>
      </c>
      <c r="G1144" s="171" t="s">
        <v>12</v>
      </c>
      <c r="H1144" s="145" t="s">
        <v>13</v>
      </c>
      <c r="I1144" s="156">
        <v>0.9829</v>
      </c>
      <c r="J1144" s="157">
        <v>531380.30000000005</v>
      </c>
      <c r="K1144" s="139">
        <f t="shared" si="17"/>
        <v>1275312.72</v>
      </c>
      <c r="L1144" s="158">
        <v>106276.06</v>
      </c>
      <c r="M1144" s="159"/>
    </row>
    <row r="1145" spans="1:13" s="160" customFormat="1" ht="12.95" customHeight="1" x14ac:dyDescent="0.25">
      <c r="A1145" s="291"/>
      <c r="B1145" s="153">
        <v>2219</v>
      </c>
      <c r="C1145" s="154">
        <v>13</v>
      </c>
      <c r="D1145" s="162" t="s">
        <v>3002</v>
      </c>
      <c r="E1145" s="162" t="s">
        <v>3003</v>
      </c>
      <c r="F1145" s="162" t="s">
        <v>3004</v>
      </c>
      <c r="G1145" s="150" t="s">
        <v>12</v>
      </c>
      <c r="H1145" s="145" t="s">
        <v>13</v>
      </c>
      <c r="I1145" s="156">
        <v>0.9829</v>
      </c>
      <c r="J1145" s="157">
        <v>531380.30000000005</v>
      </c>
      <c r="K1145" s="139">
        <f t="shared" si="17"/>
        <v>1275312.72</v>
      </c>
      <c r="L1145" s="158">
        <v>106276.06</v>
      </c>
      <c r="M1145" s="159"/>
    </row>
    <row r="1146" spans="1:13" s="160" customFormat="1" ht="12.95" customHeight="1" x14ac:dyDescent="0.25">
      <c r="A1146" s="291"/>
      <c r="B1146" s="153">
        <v>2213</v>
      </c>
      <c r="C1146" s="154">
        <v>14</v>
      </c>
      <c r="D1146" s="155" t="s">
        <v>3005</v>
      </c>
      <c r="E1146" s="155" t="s">
        <v>3006</v>
      </c>
      <c r="F1146" s="155" t="s">
        <v>3007</v>
      </c>
      <c r="G1146" s="171" t="s">
        <v>12</v>
      </c>
      <c r="H1146" s="145" t="s">
        <v>13</v>
      </c>
      <c r="I1146" s="156">
        <v>0.97889999999999999</v>
      </c>
      <c r="J1146" s="157">
        <v>529217.80000000005</v>
      </c>
      <c r="K1146" s="139">
        <f t="shared" si="17"/>
        <v>1270122.72</v>
      </c>
      <c r="L1146" s="158">
        <v>105843.56</v>
      </c>
      <c r="M1146" s="159"/>
    </row>
    <row r="1147" spans="1:13" s="160" customFormat="1" ht="12.95" customHeight="1" x14ac:dyDescent="0.25">
      <c r="A1147" s="291"/>
      <c r="B1147" s="153">
        <v>2203</v>
      </c>
      <c r="C1147" s="154">
        <v>15</v>
      </c>
      <c r="D1147" s="162" t="s">
        <v>690</v>
      </c>
      <c r="E1147" s="162" t="s">
        <v>691</v>
      </c>
      <c r="F1147" s="162" t="s">
        <v>3008</v>
      </c>
      <c r="G1147" s="171" t="s">
        <v>12</v>
      </c>
      <c r="H1147" s="145" t="s">
        <v>13</v>
      </c>
      <c r="I1147" s="156">
        <v>0.996</v>
      </c>
      <c r="J1147" s="157">
        <v>538462.5</v>
      </c>
      <c r="K1147" s="139">
        <f t="shared" si="17"/>
        <v>1292310</v>
      </c>
      <c r="L1147" s="158">
        <v>107692.5</v>
      </c>
      <c r="M1147" s="159"/>
    </row>
    <row r="1148" spans="1:13" s="160" customFormat="1" ht="12.95" customHeight="1" x14ac:dyDescent="0.25">
      <c r="A1148" s="291"/>
      <c r="B1148" s="153">
        <v>2201</v>
      </c>
      <c r="C1148" s="154">
        <v>16</v>
      </c>
      <c r="D1148" s="162" t="s">
        <v>3009</v>
      </c>
      <c r="E1148" s="162" t="s">
        <v>3010</v>
      </c>
      <c r="F1148" s="162" t="s">
        <v>3011</v>
      </c>
      <c r="G1148" s="171" t="s">
        <v>12</v>
      </c>
      <c r="H1148" s="145" t="s">
        <v>13</v>
      </c>
      <c r="I1148" s="156">
        <v>0.99199999999999999</v>
      </c>
      <c r="J1148" s="157">
        <v>536300</v>
      </c>
      <c r="K1148" s="139">
        <f t="shared" si="17"/>
        <v>1287120</v>
      </c>
      <c r="L1148" s="158">
        <v>107260</v>
      </c>
      <c r="M1148" s="159"/>
    </row>
    <row r="1149" spans="1:13" s="160" customFormat="1" ht="12.95" customHeight="1" x14ac:dyDescent="0.25">
      <c r="A1149" s="291"/>
      <c r="B1149" s="153">
        <v>2248</v>
      </c>
      <c r="C1149" s="154">
        <v>17</v>
      </c>
      <c r="D1149" s="162" t="s">
        <v>3012</v>
      </c>
      <c r="E1149" s="162" t="s">
        <v>3013</v>
      </c>
      <c r="F1149" s="162" t="s">
        <v>3014</v>
      </c>
      <c r="G1149" s="171" t="s">
        <v>12</v>
      </c>
      <c r="H1149" s="145" t="s">
        <v>13</v>
      </c>
      <c r="I1149" s="156">
        <v>0.97889999999999999</v>
      </c>
      <c r="J1149" s="157">
        <v>529217.80000000005</v>
      </c>
      <c r="K1149" s="139">
        <f t="shared" si="17"/>
        <v>1270122.72</v>
      </c>
      <c r="L1149" s="158">
        <v>105843.56</v>
      </c>
      <c r="M1149" s="159"/>
    </row>
    <row r="1150" spans="1:13" s="160" customFormat="1" ht="12.95" customHeight="1" x14ac:dyDescent="0.25">
      <c r="A1150" s="291"/>
      <c r="B1150" s="153">
        <v>2227</v>
      </c>
      <c r="C1150" s="154">
        <v>18</v>
      </c>
      <c r="D1150" s="155" t="s">
        <v>3015</v>
      </c>
      <c r="E1150" s="155" t="s">
        <v>3016</v>
      </c>
      <c r="F1150" s="155" t="s">
        <v>3017</v>
      </c>
      <c r="G1150" s="171" t="s">
        <v>12</v>
      </c>
      <c r="H1150" s="145" t="s">
        <v>13</v>
      </c>
      <c r="I1150" s="156">
        <v>0.97889999999999999</v>
      </c>
      <c r="J1150" s="157">
        <v>529217.80000000005</v>
      </c>
      <c r="K1150" s="139">
        <f t="shared" si="17"/>
        <v>1270122.72</v>
      </c>
      <c r="L1150" s="158">
        <v>105843.56</v>
      </c>
      <c r="M1150" s="159"/>
    </row>
    <row r="1151" spans="1:13" s="160" customFormat="1" ht="12.95" customHeight="1" x14ac:dyDescent="0.25">
      <c r="A1151" s="291"/>
      <c r="B1151" s="153">
        <v>2245</v>
      </c>
      <c r="C1151" s="154">
        <v>19</v>
      </c>
      <c r="D1151" s="155" t="s">
        <v>3018</v>
      </c>
      <c r="E1151" s="155" t="s">
        <v>3019</v>
      </c>
      <c r="F1151" s="155" t="s">
        <v>3020</v>
      </c>
      <c r="G1151" s="171" t="s">
        <v>12</v>
      </c>
      <c r="H1151" s="145" t="s">
        <v>13</v>
      </c>
      <c r="I1151" s="156">
        <v>0.9829</v>
      </c>
      <c r="J1151" s="157">
        <v>358380.3</v>
      </c>
      <c r="K1151" s="139">
        <f t="shared" si="17"/>
        <v>1102312.72</v>
      </c>
      <c r="L1151" s="158">
        <v>106276.06</v>
      </c>
      <c r="M1151" s="159"/>
    </row>
    <row r="1152" spans="1:13" s="160" customFormat="1" ht="12.95" customHeight="1" x14ac:dyDescent="0.25">
      <c r="A1152" s="291"/>
      <c r="B1152" s="163">
        <v>2249</v>
      </c>
      <c r="C1152" s="154">
        <v>20</v>
      </c>
      <c r="D1152" s="155" t="s">
        <v>3021</v>
      </c>
      <c r="E1152" s="155" t="s">
        <v>3022</v>
      </c>
      <c r="F1152" s="155" t="s">
        <v>3023</v>
      </c>
      <c r="G1152" s="171" t="s">
        <v>12</v>
      </c>
      <c r="H1152" s="145" t="s">
        <v>13</v>
      </c>
      <c r="I1152" s="156">
        <v>0.9829</v>
      </c>
      <c r="J1152" s="157">
        <v>531380.30000000005</v>
      </c>
      <c r="K1152" s="139">
        <f t="shared" si="17"/>
        <v>1275312.72</v>
      </c>
      <c r="L1152" s="158">
        <v>106276.06</v>
      </c>
      <c r="M1152" s="159"/>
    </row>
    <row r="1153" spans="1:13" s="160" customFormat="1" ht="12.95" customHeight="1" x14ac:dyDescent="0.25">
      <c r="A1153" s="291"/>
      <c r="B1153" s="153">
        <v>2226</v>
      </c>
      <c r="C1153" s="154">
        <v>21</v>
      </c>
      <c r="D1153" s="162" t="s">
        <v>3024</v>
      </c>
      <c r="E1153" s="162" t="s">
        <v>3025</v>
      </c>
      <c r="F1153" s="162" t="s">
        <v>3026</v>
      </c>
      <c r="G1153" s="150" t="s">
        <v>12</v>
      </c>
      <c r="H1153" s="145" t="s">
        <v>13</v>
      </c>
      <c r="I1153" s="156">
        <v>0.99199999999999999</v>
      </c>
      <c r="J1153" s="157">
        <v>536300</v>
      </c>
      <c r="K1153" s="139">
        <f t="shared" si="17"/>
        <v>1287120</v>
      </c>
      <c r="L1153" s="158">
        <v>107260</v>
      </c>
      <c r="M1153" s="159"/>
    </row>
    <row r="1154" spans="1:13" s="160" customFormat="1" ht="12.95" customHeight="1" x14ac:dyDescent="0.25">
      <c r="A1154" s="291"/>
      <c r="B1154" s="153">
        <v>2221</v>
      </c>
      <c r="C1154" s="154">
        <v>22</v>
      </c>
      <c r="D1154" s="155" t="s">
        <v>3027</v>
      </c>
      <c r="E1154" s="155" t="s">
        <v>3028</v>
      </c>
      <c r="F1154" s="155" t="s">
        <v>3029</v>
      </c>
      <c r="G1154" s="144" t="s">
        <v>12</v>
      </c>
      <c r="H1154" s="145" t="s">
        <v>13</v>
      </c>
      <c r="I1154" s="156">
        <v>0.97889999999999999</v>
      </c>
      <c r="J1154" s="157">
        <v>529217.80000000005</v>
      </c>
      <c r="K1154" s="139">
        <f t="shared" si="17"/>
        <v>1270122.72</v>
      </c>
      <c r="L1154" s="158">
        <v>105843.56</v>
      </c>
      <c r="M1154" s="159"/>
    </row>
    <row r="1155" spans="1:13" s="160" customFormat="1" ht="12.95" customHeight="1" x14ac:dyDescent="0.25">
      <c r="A1155" s="291"/>
      <c r="B1155" s="153">
        <v>2243</v>
      </c>
      <c r="C1155" s="154">
        <v>23</v>
      </c>
      <c r="D1155" s="155" t="s">
        <v>3030</v>
      </c>
      <c r="E1155" s="155" t="s">
        <v>3031</v>
      </c>
      <c r="F1155" s="155" t="s">
        <v>3032</v>
      </c>
      <c r="G1155" s="144" t="s">
        <v>12</v>
      </c>
      <c r="H1155" s="145" t="s">
        <v>13</v>
      </c>
      <c r="I1155" s="156">
        <v>0.9829</v>
      </c>
      <c r="J1155" s="157">
        <v>531380.30000000005</v>
      </c>
      <c r="K1155" s="139">
        <f t="shared" si="17"/>
        <v>1275312.72</v>
      </c>
      <c r="L1155" s="158">
        <v>106276.06</v>
      </c>
      <c r="M1155" s="159"/>
    </row>
    <row r="1156" spans="1:13" s="160" customFormat="1" ht="12.95" customHeight="1" x14ac:dyDescent="0.25">
      <c r="A1156" s="291"/>
      <c r="B1156" s="153">
        <v>2239</v>
      </c>
      <c r="C1156" s="154">
        <v>24</v>
      </c>
      <c r="D1156" s="155" t="s">
        <v>957</v>
      </c>
      <c r="E1156" s="155" t="s">
        <v>958</v>
      </c>
      <c r="F1156" s="155" t="s">
        <v>2978</v>
      </c>
      <c r="G1156" s="144" t="s">
        <v>12</v>
      </c>
      <c r="H1156" s="145" t="s">
        <v>13</v>
      </c>
      <c r="I1156" s="156">
        <v>0.9829</v>
      </c>
      <c r="J1156" s="157">
        <v>531380.30000000005</v>
      </c>
      <c r="K1156" s="139">
        <f t="shared" si="17"/>
        <v>1275312.72</v>
      </c>
      <c r="L1156" s="158">
        <v>106276.06</v>
      </c>
      <c r="M1156" s="159"/>
    </row>
    <row r="1157" spans="1:13" s="160" customFormat="1" ht="12.95" customHeight="1" x14ac:dyDescent="0.25">
      <c r="A1157" s="291"/>
      <c r="B1157" s="153">
        <v>2228</v>
      </c>
      <c r="C1157" s="154">
        <v>25</v>
      </c>
      <c r="D1157" s="155" t="s">
        <v>3033</v>
      </c>
      <c r="E1157" s="155" t="s">
        <v>3034</v>
      </c>
      <c r="F1157" s="155" t="s">
        <v>1210</v>
      </c>
      <c r="G1157" s="144" t="s">
        <v>12</v>
      </c>
      <c r="H1157" s="145" t="s">
        <v>13</v>
      </c>
      <c r="I1157" s="156">
        <v>0.97889999999999999</v>
      </c>
      <c r="J1157" s="157">
        <v>529217.80000000005</v>
      </c>
      <c r="K1157" s="139">
        <f t="shared" si="17"/>
        <v>1270122.72</v>
      </c>
      <c r="L1157" s="158">
        <v>105843.56</v>
      </c>
      <c r="M1157" s="159"/>
    </row>
    <row r="1158" spans="1:13" s="160" customFormat="1" ht="12.95" customHeight="1" x14ac:dyDescent="0.25">
      <c r="A1158" s="291"/>
      <c r="B1158" s="153">
        <v>2220</v>
      </c>
      <c r="C1158" s="154">
        <v>26</v>
      </c>
      <c r="D1158" s="155" t="s">
        <v>3035</v>
      </c>
      <c r="E1158" s="155" t="s">
        <v>3036</v>
      </c>
      <c r="F1158" s="155" t="s">
        <v>3037</v>
      </c>
      <c r="G1158" s="144" t="s">
        <v>12</v>
      </c>
      <c r="H1158" s="145" t="s">
        <v>13</v>
      </c>
      <c r="I1158" s="156">
        <v>0.97889999999999999</v>
      </c>
      <c r="J1158" s="157">
        <v>529217.80000000005</v>
      </c>
      <c r="K1158" s="139">
        <f t="shared" si="17"/>
        <v>1270122.72</v>
      </c>
      <c r="L1158" s="158">
        <v>105843.56</v>
      </c>
      <c r="M1158" s="159"/>
    </row>
    <row r="1159" spans="1:13" s="160" customFormat="1" ht="12.95" customHeight="1" x14ac:dyDescent="0.25">
      <c r="A1159" s="291"/>
      <c r="B1159" s="153">
        <v>2200</v>
      </c>
      <c r="C1159" s="154">
        <v>27</v>
      </c>
      <c r="D1159" s="155" t="s">
        <v>1530</v>
      </c>
      <c r="E1159" s="155" t="s">
        <v>1531</v>
      </c>
      <c r="F1159" s="155" t="s">
        <v>3038</v>
      </c>
      <c r="G1159" s="144" t="s">
        <v>12</v>
      </c>
      <c r="H1159" s="145" t="s">
        <v>13</v>
      </c>
      <c r="I1159" s="156">
        <v>0.97889999999999999</v>
      </c>
      <c r="J1159" s="157">
        <v>529217.80000000005</v>
      </c>
      <c r="K1159" s="139">
        <f t="shared" si="17"/>
        <v>1270122.72</v>
      </c>
      <c r="L1159" s="158">
        <v>105843.56</v>
      </c>
      <c r="M1159" s="159"/>
    </row>
    <row r="1160" spans="1:13" s="160" customFormat="1" ht="12.95" customHeight="1" x14ac:dyDescent="0.25">
      <c r="A1160" s="291"/>
      <c r="B1160" s="153">
        <v>2208</v>
      </c>
      <c r="C1160" s="154">
        <v>28</v>
      </c>
      <c r="D1160" s="155" t="s">
        <v>3039</v>
      </c>
      <c r="E1160" s="155" t="s">
        <v>3040</v>
      </c>
      <c r="F1160" s="155" t="s">
        <v>3041</v>
      </c>
      <c r="G1160" s="144" t="s">
        <v>12</v>
      </c>
      <c r="H1160" s="145" t="s">
        <v>13</v>
      </c>
      <c r="I1160" s="156">
        <v>0.97889999999999999</v>
      </c>
      <c r="J1160" s="157">
        <v>529217.80000000005</v>
      </c>
      <c r="K1160" s="139">
        <f t="shared" si="17"/>
        <v>1270122.72</v>
      </c>
      <c r="L1160" s="158">
        <v>105843.56</v>
      </c>
      <c r="M1160" s="159"/>
    </row>
    <row r="1161" spans="1:13" s="160" customFormat="1" ht="12.95" customHeight="1" x14ac:dyDescent="0.25">
      <c r="A1161" s="291"/>
      <c r="B1161" s="153">
        <v>2247</v>
      </c>
      <c r="C1161" s="154">
        <v>29</v>
      </c>
      <c r="D1161" s="162" t="s">
        <v>1675</v>
      </c>
      <c r="E1161" s="162" t="s">
        <v>3042</v>
      </c>
      <c r="F1161" s="162" t="s">
        <v>3043</v>
      </c>
      <c r="G1161" s="144" t="s">
        <v>12</v>
      </c>
      <c r="H1161" s="145" t="s">
        <v>13</v>
      </c>
      <c r="I1161" s="156">
        <v>0.99199999999999999</v>
      </c>
      <c r="J1161" s="157">
        <v>536300</v>
      </c>
      <c r="K1161" s="139">
        <f t="shared" si="17"/>
        <v>1287120</v>
      </c>
      <c r="L1161" s="158">
        <v>107260</v>
      </c>
      <c r="M1161" s="159"/>
    </row>
    <row r="1162" spans="1:13" s="160" customFormat="1" ht="12.95" customHeight="1" x14ac:dyDescent="0.25">
      <c r="A1162" s="291"/>
      <c r="B1162" s="153">
        <v>2233</v>
      </c>
      <c r="C1162" s="154">
        <v>30</v>
      </c>
      <c r="D1162" s="162" t="s">
        <v>3044</v>
      </c>
      <c r="E1162" s="162" t="s">
        <v>3045</v>
      </c>
      <c r="F1162" s="162" t="s">
        <v>3046</v>
      </c>
      <c r="G1162" s="144" t="s">
        <v>12</v>
      </c>
      <c r="H1162" s="145" t="s">
        <v>13</v>
      </c>
      <c r="I1162" s="156">
        <v>0.995</v>
      </c>
      <c r="J1162" s="157">
        <v>537921.9</v>
      </c>
      <c r="K1162" s="139">
        <f t="shared" ref="K1162:K1225" si="18">ROUND(J1162+L1162*7,2)</f>
        <v>1291012.56</v>
      </c>
      <c r="L1162" s="158">
        <v>107584.38</v>
      </c>
      <c r="M1162" s="159"/>
    </row>
    <row r="1163" spans="1:13" s="160" customFormat="1" ht="12.95" customHeight="1" x14ac:dyDescent="0.25">
      <c r="A1163" s="291"/>
      <c r="B1163" s="153">
        <v>2225</v>
      </c>
      <c r="C1163" s="154">
        <v>31</v>
      </c>
      <c r="D1163" s="155" t="s">
        <v>3047</v>
      </c>
      <c r="E1163" s="155" t="s">
        <v>3048</v>
      </c>
      <c r="F1163" s="155" t="s">
        <v>3049</v>
      </c>
      <c r="G1163" s="144" t="s">
        <v>12</v>
      </c>
      <c r="H1163" s="145" t="s">
        <v>13</v>
      </c>
      <c r="I1163" s="156">
        <v>0.9849</v>
      </c>
      <c r="J1163" s="157">
        <v>532461.55000000005</v>
      </c>
      <c r="K1163" s="139">
        <f t="shared" si="18"/>
        <v>1277907.72</v>
      </c>
      <c r="L1163" s="158">
        <v>106492.31</v>
      </c>
      <c r="M1163" s="159"/>
    </row>
    <row r="1164" spans="1:13" s="160" customFormat="1" ht="12.95" customHeight="1" x14ac:dyDescent="0.25">
      <c r="A1164" s="291"/>
      <c r="B1164" s="153">
        <v>2224</v>
      </c>
      <c r="C1164" s="154">
        <v>32</v>
      </c>
      <c r="D1164" s="155" t="s">
        <v>3050</v>
      </c>
      <c r="E1164" s="155" t="s">
        <v>188</v>
      </c>
      <c r="F1164" s="155" t="s">
        <v>3051</v>
      </c>
      <c r="G1164" s="144" t="s">
        <v>12</v>
      </c>
      <c r="H1164" s="145" t="s">
        <v>13</v>
      </c>
      <c r="I1164" s="156">
        <v>0.9849</v>
      </c>
      <c r="J1164" s="157">
        <v>532461.55000000005</v>
      </c>
      <c r="K1164" s="139">
        <f t="shared" si="18"/>
        <v>1277907.72</v>
      </c>
      <c r="L1164" s="158">
        <v>106492.31</v>
      </c>
      <c r="M1164" s="159"/>
    </row>
    <row r="1165" spans="1:13" s="160" customFormat="1" ht="12.95" customHeight="1" x14ac:dyDescent="0.25">
      <c r="A1165" s="291"/>
      <c r="B1165" s="153">
        <v>2231</v>
      </c>
      <c r="C1165" s="154">
        <v>33</v>
      </c>
      <c r="D1165" s="155" t="s">
        <v>3052</v>
      </c>
      <c r="E1165" s="155" t="s">
        <v>3053</v>
      </c>
      <c r="F1165" s="155" t="s">
        <v>3054</v>
      </c>
      <c r="G1165" s="144" t="s">
        <v>12</v>
      </c>
      <c r="H1165" s="145" t="s">
        <v>13</v>
      </c>
      <c r="I1165" s="156">
        <v>0.9829</v>
      </c>
      <c r="J1165" s="157">
        <v>531380.30000000005</v>
      </c>
      <c r="K1165" s="139">
        <f t="shared" si="18"/>
        <v>1275312.72</v>
      </c>
      <c r="L1165" s="158">
        <v>106276.06</v>
      </c>
      <c r="M1165" s="159"/>
    </row>
    <row r="1166" spans="1:13" s="160" customFormat="1" ht="12.95" customHeight="1" x14ac:dyDescent="0.25">
      <c r="A1166" s="291"/>
      <c r="B1166" s="153">
        <v>2218</v>
      </c>
      <c r="C1166" s="154">
        <v>34</v>
      </c>
      <c r="D1166" s="155" t="s">
        <v>608</v>
      </c>
      <c r="E1166" s="155" t="s">
        <v>3055</v>
      </c>
      <c r="F1166" s="155" t="s">
        <v>3056</v>
      </c>
      <c r="G1166" s="144" t="s">
        <v>12</v>
      </c>
      <c r="H1166" s="145" t="s">
        <v>13</v>
      </c>
      <c r="I1166" s="156">
        <v>0.99199999999999999</v>
      </c>
      <c r="J1166" s="157">
        <v>536300</v>
      </c>
      <c r="K1166" s="139">
        <f t="shared" si="18"/>
        <v>1287120</v>
      </c>
      <c r="L1166" s="158">
        <v>107260</v>
      </c>
      <c r="M1166" s="159"/>
    </row>
    <row r="1167" spans="1:13" s="160" customFormat="1" ht="12.95" customHeight="1" x14ac:dyDescent="0.25">
      <c r="A1167" s="291"/>
      <c r="B1167" s="153">
        <v>2223</v>
      </c>
      <c r="C1167" s="154">
        <v>35</v>
      </c>
      <c r="D1167" s="155" t="s">
        <v>3057</v>
      </c>
      <c r="E1167" s="155" t="s">
        <v>3058</v>
      </c>
      <c r="F1167" s="155" t="s">
        <v>3059</v>
      </c>
      <c r="G1167" s="144" t="s">
        <v>12</v>
      </c>
      <c r="H1167" s="145" t="s">
        <v>13</v>
      </c>
      <c r="I1167" s="156">
        <v>0.9849</v>
      </c>
      <c r="J1167" s="157">
        <v>532461.55000000005</v>
      </c>
      <c r="K1167" s="139">
        <f t="shared" si="18"/>
        <v>1277907.72</v>
      </c>
      <c r="L1167" s="158">
        <v>106492.31</v>
      </c>
      <c r="M1167" s="159"/>
    </row>
    <row r="1168" spans="1:13" s="160" customFormat="1" ht="12.95" customHeight="1" x14ac:dyDescent="0.25">
      <c r="A1168" s="291"/>
      <c r="B1168" s="153">
        <v>2206</v>
      </c>
      <c r="C1168" s="154">
        <v>36</v>
      </c>
      <c r="D1168" s="162" t="s">
        <v>3060</v>
      </c>
      <c r="E1168" s="162" t="s">
        <v>3061</v>
      </c>
      <c r="F1168" s="162" t="s">
        <v>3062</v>
      </c>
      <c r="G1168" s="144" t="s">
        <v>12</v>
      </c>
      <c r="H1168" s="145" t="s">
        <v>13</v>
      </c>
      <c r="I1168" s="156">
        <v>0.97689999999999999</v>
      </c>
      <c r="J1168" s="157">
        <v>528136.55000000005</v>
      </c>
      <c r="K1168" s="139">
        <f t="shared" si="18"/>
        <v>1267527.72</v>
      </c>
      <c r="L1168" s="158">
        <v>105627.31</v>
      </c>
      <c r="M1168" s="159"/>
    </row>
    <row r="1169" spans="1:13" s="160" customFormat="1" ht="12.95" customHeight="1" x14ac:dyDescent="0.25">
      <c r="A1169" s="291"/>
      <c r="B1169" s="153">
        <v>2238</v>
      </c>
      <c r="C1169" s="154">
        <v>37</v>
      </c>
      <c r="D1169" s="155" t="s">
        <v>3063</v>
      </c>
      <c r="E1169" s="155" t="s">
        <v>3064</v>
      </c>
      <c r="F1169" s="155" t="s">
        <v>3065</v>
      </c>
      <c r="G1169" s="144" t="s">
        <v>12</v>
      </c>
      <c r="H1169" s="145" t="s">
        <v>13</v>
      </c>
      <c r="I1169" s="156">
        <v>0.9829</v>
      </c>
      <c r="J1169" s="157">
        <v>531380.30000000005</v>
      </c>
      <c r="K1169" s="139">
        <f t="shared" si="18"/>
        <v>1275312.72</v>
      </c>
      <c r="L1169" s="158">
        <v>106276.06</v>
      </c>
      <c r="M1169" s="159"/>
    </row>
    <row r="1170" spans="1:13" s="160" customFormat="1" ht="12.95" customHeight="1" x14ac:dyDescent="0.25">
      <c r="A1170" s="291"/>
      <c r="B1170" s="153">
        <v>2246</v>
      </c>
      <c r="C1170" s="154">
        <v>38</v>
      </c>
      <c r="D1170" s="162" t="s">
        <v>3066</v>
      </c>
      <c r="E1170" s="162" t="s">
        <v>3067</v>
      </c>
      <c r="F1170" s="162" t="s">
        <v>3068</v>
      </c>
      <c r="G1170" s="144" t="s">
        <v>12</v>
      </c>
      <c r="H1170" s="145" t="s">
        <v>13</v>
      </c>
      <c r="I1170" s="156">
        <v>0.9829</v>
      </c>
      <c r="J1170" s="157">
        <v>531380.30000000005</v>
      </c>
      <c r="K1170" s="139">
        <f t="shared" si="18"/>
        <v>1275312.72</v>
      </c>
      <c r="L1170" s="158">
        <v>106276.06</v>
      </c>
      <c r="M1170" s="159"/>
    </row>
    <row r="1171" spans="1:13" s="160" customFormat="1" ht="12.95" customHeight="1" x14ac:dyDescent="0.25">
      <c r="A1171" s="291"/>
      <c r="B1171" s="153">
        <v>2204</v>
      </c>
      <c r="C1171" s="154">
        <v>39</v>
      </c>
      <c r="D1171" s="162" t="s">
        <v>3069</v>
      </c>
      <c r="E1171" s="162" t="s">
        <v>3070</v>
      </c>
      <c r="F1171" s="162" t="s">
        <v>3071</v>
      </c>
      <c r="G1171" s="144" t="s">
        <v>12</v>
      </c>
      <c r="H1171" s="145" t="s">
        <v>13</v>
      </c>
      <c r="I1171" s="156">
        <v>0.9849</v>
      </c>
      <c r="J1171" s="157">
        <v>532461.55000000005</v>
      </c>
      <c r="K1171" s="139">
        <f t="shared" si="18"/>
        <v>1277907.72</v>
      </c>
      <c r="L1171" s="158">
        <v>106492.31</v>
      </c>
      <c r="M1171" s="159"/>
    </row>
    <row r="1172" spans="1:13" s="160" customFormat="1" ht="12.95" customHeight="1" x14ac:dyDescent="0.25">
      <c r="A1172" s="291"/>
      <c r="B1172" s="153">
        <v>2236</v>
      </c>
      <c r="C1172" s="154">
        <v>40</v>
      </c>
      <c r="D1172" s="162" t="s">
        <v>3072</v>
      </c>
      <c r="E1172" s="162" t="s">
        <v>3073</v>
      </c>
      <c r="F1172" s="162" t="s">
        <v>3074</v>
      </c>
      <c r="G1172" s="144" t="s">
        <v>12</v>
      </c>
      <c r="H1172" s="145" t="s">
        <v>13</v>
      </c>
      <c r="I1172" s="156">
        <v>0.996</v>
      </c>
      <c r="J1172" s="157">
        <v>538462.5</v>
      </c>
      <c r="K1172" s="139">
        <f t="shared" si="18"/>
        <v>1292310</v>
      </c>
      <c r="L1172" s="158">
        <v>107692.5</v>
      </c>
      <c r="M1172" s="159"/>
    </row>
    <row r="1173" spans="1:13" s="160" customFormat="1" ht="12.95" customHeight="1" x14ac:dyDescent="0.25">
      <c r="A1173" s="291"/>
      <c r="B1173" s="153">
        <v>2217</v>
      </c>
      <c r="C1173" s="154">
        <v>41</v>
      </c>
      <c r="D1173" s="162" t="s">
        <v>3075</v>
      </c>
      <c r="E1173" s="162" t="s">
        <v>3076</v>
      </c>
      <c r="F1173" s="162" t="s">
        <v>3077</v>
      </c>
      <c r="G1173" s="144" t="s">
        <v>12</v>
      </c>
      <c r="H1173" s="145" t="s">
        <v>13</v>
      </c>
      <c r="I1173" s="156">
        <v>0.98089999999999999</v>
      </c>
      <c r="J1173" s="157">
        <v>530299.05000000005</v>
      </c>
      <c r="K1173" s="139">
        <f t="shared" si="18"/>
        <v>1272717.72</v>
      </c>
      <c r="L1173" s="158">
        <v>106059.81</v>
      </c>
      <c r="M1173" s="159"/>
    </row>
    <row r="1174" spans="1:13" s="160" customFormat="1" ht="12.95" customHeight="1" x14ac:dyDescent="0.25">
      <c r="A1174" s="291"/>
      <c r="B1174" s="153">
        <v>2242</v>
      </c>
      <c r="C1174" s="154">
        <v>42</v>
      </c>
      <c r="D1174" s="162" t="s">
        <v>482</v>
      </c>
      <c r="E1174" s="162" t="s">
        <v>3078</v>
      </c>
      <c r="F1174" s="162" t="s">
        <v>3079</v>
      </c>
      <c r="G1174" s="144" t="s">
        <v>12</v>
      </c>
      <c r="H1174" s="145" t="s">
        <v>13</v>
      </c>
      <c r="I1174" s="156">
        <v>0.9829</v>
      </c>
      <c r="J1174" s="157">
        <v>531380.30000000005</v>
      </c>
      <c r="K1174" s="139">
        <f t="shared" si="18"/>
        <v>1275312.72</v>
      </c>
      <c r="L1174" s="158">
        <v>106276.06</v>
      </c>
      <c r="M1174" s="159"/>
    </row>
    <row r="1175" spans="1:13" s="160" customFormat="1" ht="12.95" customHeight="1" x14ac:dyDescent="0.25">
      <c r="A1175" s="291"/>
      <c r="B1175" s="153">
        <v>2240</v>
      </c>
      <c r="C1175" s="154">
        <v>43</v>
      </c>
      <c r="D1175" s="162" t="s">
        <v>3080</v>
      </c>
      <c r="E1175" s="162" t="s">
        <v>3081</v>
      </c>
      <c r="F1175" s="162" t="s">
        <v>3082</v>
      </c>
      <c r="G1175" s="144" t="s">
        <v>12</v>
      </c>
      <c r="H1175" s="145" t="s">
        <v>13</v>
      </c>
      <c r="I1175" s="156">
        <v>0.9829</v>
      </c>
      <c r="J1175" s="157">
        <v>531380.30000000005</v>
      </c>
      <c r="K1175" s="139">
        <f t="shared" si="18"/>
        <v>1275312.72</v>
      </c>
      <c r="L1175" s="158">
        <v>106276.06</v>
      </c>
      <c r="M1175" s="159"/>
    </row>
    <row r="1176" spans="1:13" s="160" customFormat="1" ht="12.95" customHeight="1" x14ac:dyDescent="0.25">
      <c r="A1176" s="291"/>
      <c r="B1176" s="153"/>
      <c r="C1176" s="154"/>
      <c r="D1176" s="135" t="s">
        <v>47</v>
      </c>
      <c r="E1176" s="155"/>
      <c r="F1176" s="155"/>
      <c r="G1176" s="144"/>
      <c r="H1176" s="145"/>
      <c r="I1176" s="156"/>
      <c r="J1176" s="157"/>
      <c r="K1176" s="139"/>
      <c r="L1176" s="158"/>
      <c r="M1176" s="159"/>
    </row>
    <row r="1177" spans="1:13" s="160" customFormat="1" ht="12.95" customHeight="1" x14ac:dyDescent="0.25">
      <c r="A1177" s="292"/>
      <c r="B1177" s="153">
        <v>2207</v>
      </c>
      <c r="C1177" s="154">
        <v>1</v>
      </c>
      <c r="D1177" s="155" t="s">
        <v>3083</v>
      </c>
      <c r="E1177" s="155" t="s">
        <v>3084</v>
      </c>
      <c r="F1177" s="155" t="s">
        <v>3085</v>
      </c>
      <c r="G1177" s="144" t="s">
        <v>51</v>
      </c>
      <c r="H1177" s="145" t="s">
        <v>13</v>
      </c>
      <c r="I1177" s="156">
        <v>0.9849</v>
      </c>
      <c r="J1177" s="157">
        <v>843566.85</v>
      </c>
      <c r="K1177" s="139">
        <f t="shared" si="18"/>
        <v>2024560.44</v>
      </c>
      <c r="L1177" s="158">
        <v>168713.37</v>
      </c>
      <c r="M1177" s="159"/>
    </row>
    <row r="1178" spans="1:13" s="160" customFormat="1" ht="12.95" customHeight="1" x14ac:dyDescent="0.25">
      <c r="A1178" s="290" t="s">
        <v>3086</v>
      </c>
      <c r="B1178" s="153"/>
      <c r="C1178" s="154"/>
      <c r="D1178" s="170" t="s">
        <v>11</v>
      </c>
      <c r="E1178" s="162"/>
      <c r="F1178" s="162"/>
      <c r="G1178" s="144"/>
      <c r="H1178" s="145"/>
      <c r="I1178" s="156"/>
      <c r="J1178" s="157"/>
      <c r="K1178" s="139"/>
      <c r="L1178" s="158"/>
      <c r="M1178" s="159"/>
    </row>
    <row r="1179" spans="1:13" s="160" customFormat="1" ht="12.95" customHeight="1" x14ac:dyDescent="0.25">
      <c r="A1179" s="291"/>
      <c r="B1179" s="153">
        <v>2118</v>
      </c>
      <c r="C1179" s="154">
        <v>1</v>
      </c>
      <c r="D1179" s="155" t="s">
        <v>3087</v>
      </c>
      <c r="E1179" s="155" t="s">
        <v>3088</v>
      </c>
      <c r="F1179" s="155" t="s">
        <v>3089</v>
      </c>
      <c r="G1179" s="144" t="s">
        <v>12</v>
      </c>
      <c r="H1179" s="145" t="s">
        <v>13</v>
      </c>
      <c r="I1179" s="156">
        <v>0.95350000000000001</v>
      </c>
      <c r="J1179" s="157">
        <v>514404.71</v>
      </c>
      <c r="K1179" s="139">
        <f t="shared" si="18"/>
        <v>1236085.04</v>
      </c>
      <c r="L1179" s="158">
        <v>103097.19</v>
      </c>
      <c r="M1179" s="159"/>
    </row>
    <row r="1180" spans="1:13" s="160" customFormat="1" ht="12.95" customHeight="1" x14ac:dyDescent="0.25">
      <c r="A1180" s="291"/>
      <c r="B1180" s="153">
        <v>2125</v>
      </c>
      <c r="C1180" s="154">
        <v>2</v>
      </c>
      <c r="D1180" s="155" t="s">
        <v>3090</v>
      </c>
      <c r="E1180" s="155" t="s">
        <v>3091</v>
      </c>
      <c r="F1180" s="155" t="s">
        <v>3092</v>
      </c>
      <c r="G1180" s="144" t="s">
        <v>12</v>
      </c>
      <c r="H1180" s="145" t="s">
        <v>13</v>
      </c>
      <c r="I1180" s="156">
        <v>0.95199999999999996</v>
      </c>
      <c r="J1180" s="157">
        <v>511215</v>
      </c>
      <c r="K1180" s="139">
        <f t="shared" si="18"/>
        <v>1231760</v>
      </c>
      <c r="L1180" s="158">
        <v>102935</v>
      </c>
      <c r="M1180" s="159"/>
    </row>
    <row r="1181" spans="1:13" s="160" customFormat="1" ht="12.95" customHeight="1" x14ac:dyDescent="0.25">
      <c r="A1181" s="291"/>
      <c r="B1181" s="153">
        <v>2108</v>
      </c>
      <c r="C1181" s="154">
        <v>3</v>
      </c>
      <c r="D1181" s="155" t="s">
        <v>3093</v>
      </c>
      <c r="E1181" s="155" t="s">
        <v>3094</v>
      </c>
      <c r="F1181" s="155" t="s">
        <v>3095</v>
      </c>
      <c r="G1181" s="144" t="s">
        <v>12</v>
      </c>
      <c r="H1181" s="145" t="s">
        <v>13</v>
      </c>
      <c r="I1181" s="156">
        <v>0.53849999999999998</v>
      </c>
      <c r="J1181" s="157">
        <v>159214.06</v>
      </c>
      <c r="K1181" s="139">
        <f t="shared" si="18"/>
        <v>566791.23</v>
      </c>
      <c r="L1181" s="158">
        <v>58225.31</v>
      </c>
      <c r="M1181" s="159"/>
    </row>
    <row r="1182" spans="1:13" s="160" customFormat="1" ht="12.95" customHeight="1" x14ac:dyDescent="0.25">
      <c r="A1182" s="291"/>
      <c r="B1182" s="153">
        <v>2110</v>
      </c>
      <c r="C1182" s="154">
        <v>4</v>
      </c>
      <c r="D1182" s="162" t="s">
        <v>3096</v>
      </c>
      <c r="E1182" s="162" t="s">
        <v>3097</v>
      </c>
      <c r="F1182" s="162" t="s">
        <v>3098</v>
      </c>
      <c r="G1182" s="144" t="s">
        <v>12</v>
      </c>
      <c r="H1182" s="145" t="s">
        <v>13</v>
      </c>
      <c r="I1182" s="156">
        <v>0.98450000000000004</v>
      </c>
      <c r="J1182" s="157">
        <v>531380.30000000005</v>
      </c>
      <c r="K1182" s="139">
        <f t="shared" si="18"/>
        <v>1276523.72</v>
      </c>
      <c r="L1182" s="158">
        <v>106449.06</v>
      </c>
      <c r="M1182" s="159"/>
    </row>
    <row r="1183" spans="1:13" s="160" customFormat="1" ht="12.95" customHeight="1" x14ac:dyDescent="0.25">
      <c r="A1183" s="291"/>
      <c r="B1183" s="153">
        <v>2130</v>
      </c>
      <c r="C1183" s="154">
        <v>5</v>
      </c>
      <c r="D1183" s="155" t="s">
        <v>3099</v>
      </c>
      <c r="E1183" s="155" t="s">
        <v>3100</v>
      </c>
      <c r="F1183" s="155" t="s">
        <v>3101</v>
      </c>
      <c r="G1183" s="144" t="s">
        <v>12</v>
      </c>
      <c r="H1183" s="145" t="s">
        <v>13</v>
      </c>
      <c r="I1183" s="156">
        <v>0.91800000000000004</v>
      </c>
      <c r="J1183" s="157">
        <v>494563.75</v>
      </c>
      <c r="K1183" s="139">
        <f t="shared" si="18"/>
        <v>1189375</v>
      </c>
      <c r="L1183" s="158">
        <v>99258.75</v>
      </c>
      <c r="M1183" s="159"/>
    </row>
    <row r="1184" spans="1:13" s="160" customFormat="1" ht="12.95" customHeight="1" x14ac:dyDescent="0.25">
      <c r="A1184" s="291"/>
      <c r="B1184" s="153">
        <v>2109</v>
      </c>
      <c r="C1184" s="154">
        <v>6</v>
      </c>
      <c r="D1184" s="155" t="s">
        <v>3102</v>
      </c>
      <c r="E1184" s="155" t="s">
        <v>3103</v>
      </c>
      <c r="F1184" s="155" t="s">
        <v>3104</v>
      </c>
      <c r="G1184" s="144" t="s">
        <v>12</v>
      </c>
      <c r="H1184" s="145" t="s">
        <v>13</v>
      </c>
      <c r="I1184" s="156">
        <v>0.97450000000000003</v>
      </c>
      <c r="J1184" s="157">
        <v>525974.05000000005</v>
      </c>
      <c r="K1184" s="139">
        <f t="shared" si="18"/>
        <v>1263548.72</v>
      </c>
      <c r="L1184" s="158">
        <v>105367.81</v>
      </c>
      <c r="M1184" s="159"/>
    </row>
    <row r="1185" spans="1:13" s="160" customFormat="1" ht="12.95" customHeight="1" x14ac:dyDescent="0.25">
      <c r="A1185" s="291"/>
      <c r="B1185" s="153">
        <v>2116</v>
      </c>
      <c r="C1185" s="154">
        <v>7</v>
      </c>
      <c r="D1185" s="155" t="s">
        <v>3105</v>
      </c>
      <c r="E1185" s="155" t="s">
        <v>3106</v>
      </c>
      <c r="F1185" s="155" t="s">
        <v>3107</v>
      </c>
      <c r="G1185" s="144" t="s">
        <v>12</v>
      </c>
      <c r="H1185" s="145" t="s">
        <v>13</v>
      </c>
      <c r="I1185" s="156">
        <v>0.95320000000000005</v>
      </c>
      <c r="J1185" s="157">
        <v>514242.51</v>
      </c>
      <c r="K1185" s="139">
        <f t="shared" si="18"/>
        <v>1235695.76</v>
      </c>
      <c r="L1185" s="158">
        <v>103064.75</v>
      </c>
      <c r="M1185" s="159"/>
    </row>
    <row r="1186" spans="1:13" s="160" customFormat="1" ht="12.95" customHeight="1" x14ac:dyDescent="0.25">
      <c r="A1186" s="291"/>
      <c r="B1186" s="153">
        <v>2119</v>
      </c>
      <c r="C1186" s="154">
        <v>8</v>
      </c>
      <c r="D1186" s="155" t="s">
        <v>3108</v>
      </c>
      <c r="E1186" s="155" t="s">
        <v>3109</v>
      </c>
      <c r="F1186" s="155" t="s">
        <v>3110</v>
      </c>
      <c r="G1186" s="144" t="s">
        <v>12</v>
      </c>
      <c r="H1186" s="145" t="s">
        <v>13</v>
      </c>
      <c r="I1186" s="156">
        <v>0.98450000000000004</v>
      </c>
      <c r="J1186" s="157">
        <v>531380.30000000005</v>
      </c>
      <c r="K1186" s="139">
        <f t="shared" si="18"/>
        <v>1276523.72</v>
      </c>
      <c r="L1186" s="158">
        <v>106449.06</v>
      </c>
      <c r="M1186" s="159"/>
    </row>
    <row r="1187" spans="1:13" s="160" customFormat="1" ht="12.95" customHeight="1" x14ac:dyDescent="0.25">
      <c r="A1187" s="291"/>
      <c r="B1187" s="153">
        <v>2128</v>
      </c>
      <c r="C1187" s="154">
        <v>9</v>
      </c>
      <c r="D1187" s="155" t="s">
        <v>3111</v>
      </c>
      <c r="E1187" s="155" t="s">
        <v>3112</v>
      </c>
      <c r="F1187" s="155" t="s">
        <v>3113</v>
      </c>
      <c r="G1187" s="144" t="s">
        <v>12</v>
      </c>
      <c r="H1187" s="145" t="s">
        <v>13</v>
      </c>
      <c r="I1187" s="156">
        <v>0.96699999999999997</v>
      </c>
      <c r="J1187" s="157">
        <v>521919.4</v>
      </c>
      <c r="K1187" s="139">
        <f t="shared" si="18"/>
        <v>1253817.56</v>
      </c>
      <c r="L1187" s="158">
        <v>104556.88</v>
      </c>
      <c r="M1187" s="159"/>
    </row>
    <row r="1188" spans="1:13" s="160" customFormat="1" ht="12.95" customHeight="1" x14ac:dyDescent="0.25">
      <c r="A1188" s="291"/>
      <c r="B1188" s="153">
        <v>2114</v>
      </c>
      <c r="C1188" s="154">
        <v>10</v>
      </c>
      <c r="D1188" s="155" t="s">
        <v>3114</v>
      </c>
      <c r="E1188" s="155" t="s">
        <v>3115</v>
      </c>
      <c r="F1188" s="155" t="s">
        <v>3116</v>
      </c>
      <c r="G1188" s="144" t="s">
        <v>12</v>
      </c>
      <c r="H1188" s="145" t="s">
        <v>13</v>
      </c>
      <c r="I1188" s="156">
        <v>0.96799999999999997</v>
      </c>
      <c r="J1188" s="157">
        <v>522243.76</v>
      </c>
      <c r="K1188" s="139">
        <f t="shared" si="18"/>
        <v>1254898.76</v>
      </c>
      <c r="L1188" s="158">
        <v>104665</v>
      </c>
      <c r="M1188" s="159"/>
    </row>
    <row r="1189" spans="1:13" s="160" customFormat="1" ht="12.95" customHeight="1" x14ac:dyDescent="0.25">
      <c r="A1189" s="291"/>
      <c r="B1189" s="153">
        <v>2126</v>
      </c>
      <c r="C1189" s="154">
        <v>11</v>
      </c>
      <c r="D1189" s="155" t="s">
        <v>3117</v>
      </c>
      <c r="E1189" s="155" t="s">
        <v>3118</v>
      </c>
      <c r="F1189" s="155" t="s">
        <v>3119</v>
      </c>
      <c r="G1189" s="144" t="s">
        <v>12</v>
      </c>
      <c r="H1189" s="145" t="s">
        <v>13</v>
      </c>
      <c r="I1189" s="156">
        <v>0.9597</v>
      </c>
      <c r="J1189" s="157">
        <v>517972.8</v>
      </c>
      <c r="K1189" s="139">
        <f t="shared" si="18"/>
        <v>1244345.72</v>
      </c>
      <c r="L1189" s="158">
        <v>103767.56</v>
      </c>
      <c r="M1189" s="159"/>
    </row>
    <row r="1190" spans="1:13" s="160" customFormat="1" ht="12.95" customHeight="1" x14ac:dyDescent="0.25">
      <c r="A1190" s="291"/>
      <c r="B1190" s="153">
        <v>2106</v>
      </c>
      <c r="C1190" s="154">
        <v>12</v>
      </c>
      <c r="D1190" s="155" t="s">
        <v>3120</v>
      </c>
      <c r="E1190" s="155" t="s">
        <v>3121</v>
      </c>
      <c r="F1190" s="155" t="s">
        <v>3122</v>
      </c>
      <c r="G1190" s="144" t="s">
        <v>12</v>
      </c>
      <c r="H1190" s="145" t="s">
        <v>13</v>
      </c>
      <c r="I1190" s="156">
        <v>0.95789999999999997</v>
      </c>
      <c r="J1190" s="157">
        <v>516134.7</v>
      </c>
      <c r="K1190" s="139">
        <f t="shared" si="18"/>
        <v>1241145.28</v>
      </c>
      <c r="L1190" s="158">
        <v>103572.94</v>
      </c>
      <c r="M1190" s="159"/>
    </row>
    <row r="1191" spans="1:13" s="160" customFormat="1" ht="12.95" customHeight="1" x14ac:dyDescent="0.25">
      <c r="A1191" s="291"/>
      <c r="B1191" s="153">
        <v>2123</v>
      </c>
      <c r="C1191" s="154">
        <v>13</v>
      </c>
      <c r="D1191" s="155" t="s">
        <v>3123</v>
      </c>
      <c r="E1191" s="155" t="s">
        <v>3124</v>
      </c>
      <c r="F1191" s="155" t="s">
        <v>3125</v>
      </c>
      <c r="G1191" s="144" t="s">
        <v>12</v>
      </c>
      <c r="H1191" s="145" t="s">
        <v>13</v>
      </c>
      <c r="I1191" s="156">
        <v>0.95989999999999998</v>
      </c>
      <c r="J1191" s="157">
        <v>517648.43</v>
      </c>
      <c r="K1191" s="139">
        <f t="shared" si="18"/>
        <v>1244172.76</v>
      </c>
      <c r="L1191" s="158">
        <v>103789.19</v>
      </c>
      <c r="M1191" s="159"/>
    </row>
    <row r="1192" spans="1:13" s="160" customFormat="1" ht="12.75" customHeight="1" x14ac:dyDescent="0.25">
      <c r="A1192" s="291"/>
      <c r="B1192" s="153">
        <v>2107</v>
      </c>
      <c r="C1192" s="154">
        <v>14</v>
      </c>
      <c r="D1192" s="155" t="s">
        <v>3126</v>
      </c>
      <c r="E1192" s="155" t="s">
        <v>3127</v>
      </c>
      <c r="F1192" s="155" t="s">
        <v>3128</v>
      </c>
      <c r="G1192" s="144" t="s">
        <v>12</v>
      </c>
      <c r="H1192" s="145" t="s">
        <v>13</v>
      </c>
      <c r="I1192" s="156">
        <v>0.94130000000000003</v>
      </c>
      <c r="J1192" s="157">
        <v>508025.3</v>
      </c>
      <c r="K1192" s="139">
        <f t="shared" si="18"/>
        <v>1220471.72</v>
      </c>
      <c r="L1192" s="158">
        <v>101778.06</v>
      </c>
      <c r="M1192" s="178"/>
    </row>
    <row r="1193" spans="1:13" s="160" customFormat="1" ht="12.95" customHeight="1" x14ac:dyDescent="0.25">
      <c r="A1193" s="291"/>
      <c r="B1193" s="153">
        <v>2117</v>
      </c>
      <c r="C1193" s="154">
        <v>15</v>
      </c>
      <c r="D1193" s="155" t="s">
        <v>3129</v>
      </c>
      <c r="E1193" s="155" t="s">
        <v>3130</v>
      </c>
      <c r="F1193" s="155" t="s">
        <v>3131</v>
      </c>
      <c r="G1193" s="144" t="s">
        <v>12</v>
      </c>
      <c r="H1193" s="145" t="s">
        <v>13</v>
      </c>
      <c r="I1193" s="156">
        <v>0.94589999999999996</v>
      </c>
      <c r="J1193" s="157">
        <v>507700.96</v>
      </c>
      <c r="K1193" s="139">
        <f t="shared" si="18"/>
        <v>1223629.04</v>
      </c>
      <c r="L1193" s="158">
        <v>102275.44</v>
      </c>
      <c r="M1193" s="159"/>
    </row>
    <row r="1194" spans="1:13" s="160" customFormat="1" ht="12.95" customHeight="1" x14ac:dyDescent="0.25">
      <c r="A1194" s="291"/>
      <c r="B1194" s="153">
        <v>2112</v>
      </c>
      <c r="C1194" s="154">
        <v>16</v>
      </c>
      <c r="D1194" s="162" t="s">
        <v>3132</v>
      </c>
      <c r="E1194" s="162" t="s">
        <v>3133</v>
      </c>
      <c r="F1194" s="162" t="s">
        <v>3134</v>
      </c>
      <c r="G1194" s="150" t="s">
        <v>12</v>
      </c>
      <c r="H1194" s="145" t="s">
        <v>13</v>
      </c>
      <c r="I1194" s="156">
        <v>0.96889999999999998</v>
      </c>
      <c r="J1194" s="157">
        <v>522946.55</v>
      </c>
      <c r="K1194" s="139">
        <f t="shared" si="18"/>
        <v>1256282.72</v>
      </c>
      <c r="L1194" s="158">
        <v>104762.31</v>
      </c>
      <c r="M1194" s="159"/>
    </row>
    <row r="1195" spans="1:13" s="160" customFormat="1" ht="12.95" customHeight="1" x14ac:dyDescent="0.25">
      <c r="A1195" s="291"/>
      <c r="B1195" s="153">
        <v>2102</v>
      </c>
      <c r="C1195" s="154">
        <v>17</v>
      </c>
      <c r="D1195" s="155" t="s">
        <v>3135</v>
      </c>
      <c r="E1195" s="155" t="s">
        <v>3136</v>
      </c>
      <c r="F1195" s="155" t="s">
        <v>3137</v>
      </c>
      <c r="G1195" s="171" t="s">
        <v>12</v>
      </c>
      <c r="H1195" s="145" t="s">
        <v>13</v>
      </c>
      <c r="I1195" s="156">
        <v>0.9889</v>
      </c>
      <c r="J1195" s="157">
        <v>533759.05000000005</v>
      </c>
      <c r="K1195" s="139">
        <f t="shared" si="18"/>
        <v>1282232.72</v>
      </c>
      <c r="L1195" s="158">
        <v>106924.81</v>
      </c>
      <c r="M1195" s="159"/>
    </row>
    <row r="1196" spans="1:13" s="160" customFormat="1" ht="12.95" customHeight="1" x14ac:dyDescent="0.25">
      <c r="A1196" s="291"/>
      <c r="B1196" s="153">
        <v>2127</v>
      </c>
      <c r="C1196" s="154">
        <v>18</v>
      </c>
      <c r="D1196" s="162" t="s">
        <v>3138</v>
      </c>
      <c r="E1196" s="162" t="s">
        <v>3139</v>
      </c>
      <c r="F1196" s="162" t="s">
        <v>3140</v>
      </c>
      <c r="G1196" s="150" t="s">
        <v>12</v>
      </c>
      <c r="H1196" s="145" t="s">
        <v>13</v>
      </c>
      <c r="I1196" s="156">
        <v>0.96279999999999999</v>
      </c>
      <c r="J1196" s="157">
        <v>519216.27</v>
      </c>
      <c r="K1196" s="139">
        <f t="shared" si="18"/>
        <v>1247935.52</v>
      </c>
      <c r="L1196" s="158">
        <v>104102.75</v>
      </c>
      <c r="M1196" s="159"/>
    </row>
    <row r="1197" spans="1:13" s="160" customFormat="1" ht="12.95" customHeight="1" x14ac:dyDescent="0.25">
      <c r="A1197" s="291"/>
      <c r="B1197" s="153">
        <v>2111</v>
      </c>
      <c r="C1197" s="154">
        <v>19</v>
      </c>
      <c r="D1197" s="155" t="s">
        <v>3141</v>
      </c>
      <c r="E1197" s="155" t="s">
        <v>3142</v>
      </c>
      <c r="F1197" s="155" t="s">
        <v>3143</v>
      </c>
      <c r="G1197" s="171" t="s">
        <v>12</v>
      </c>
      <c r="H1197" s="145" t="s">
        <v>13</v>
      </c>
      <c r="I1197" s="156">
        <v>0.96970000000000001</v>
      </c>
      <c r="J1197" s="157">
        <v>523379.05</v>
      </c>
      <c r="K1197" s="139">
        <f t="shared" si="18"/>
        <v>1257320.72</v>
      </c>
      <c r="L1197" s="158">
        <v>104848.81</v>
      </c>
      <c r="M1197" s="159"/>
    </row>
    <row r="1198" spans="1:13" s="160" customFormat="1" ht="12.95" customHeight="1" x14ac:dyDescent="0.25">
      <c r="A1198" s="291"/>
      <c r="B1198" s="153">
        <v>2105</v>
      </c>
      <c r="C1198" s="154">
        <v>20</v>
      </c>
      <c r="D1198" s="162" t="s">
        <v>3144</v>
      </c>
      <c r="E1198" s="162" t="s">
        <v>3145</v>
      </c>
      <c r="F1198" s="162" t="s">
        <v>3146</v>
      </c>
      <c r="G1198" s="150" t="s">
        <v>12</v>
      </c>
      <c r="H1198" s="145" t="s">
        <v>13</v>
      </c>
      <c r="I1198" s="156">
        <v>0.94640000000000002</v>
      </c>
      <c r="J1198" s="157">
        <v>510566.26</v>
      </c>
      <c r="K1198" s="139">
        <f t="shared" si="18"/>
        <v>1226872.76</v>
      </c>
      <c r="L1198" s="158">
        <v>102329.5</v>
      </c>
      <c r="M1198" s="159"/>
    </row>
    <row r="1199" spans="1:13" s="160" customFormat="1" ht="12.95" customHeight="1" x14ac:dyDescent="0.25">
      <c r="A1199" s="291"/>
      <c r="B1199" s="153">
        <v>2129</v>
      </c>
      <c r="C1199" s="154">
        <v>21</v>
      </c>
      <c r="D1199" s="155" t="s">
        <v>3147</v>
      </c>
      <c r="E1199" s="155" t="s">
        <v>3148</v>
      </c>
      <c r="F1199" s="155" t="s">
        <v>3149</v>
      </c>
      <c r="G1199" s="144" t="s">
        <v>12</v>
      </c>
      <c r="H1199" s="145" t="s">
        <v>13</v>
      </c>
      <c r="I1199" s="156">
        <v>0.93630000000000002</v>
      </c>
      <c r="J1199" s="157">
        <v>503592.2</v>
      </c>
      <c r="K1199" s="139">
        <f t="shared" si="18"/>
        <v>1212254.28</v>
      </c>
      <c r="L1199" s="158">
        <v>101237.44</v>
      </c>
      <c r="M1199" s="159"/>
    </row>
    <row r="1200" spans="1:13" s="160" customFormat="1" ht="12.95" customHeight="1" x14ac:dyDescent="0.25">
      <c r="A1200" s="291"/>
      <c r="B1200" s="153">
        <v>2120</v>
      </c>
      <c r="C1200" s="154">
        <v>22</v>
      </c>
      <c r="D1200" s="155" t="s">
        <v>3150</v>
      </c>
      <c r="E1200" s="155" t="s">
        <v>3151</v>
      </c>
      <c r="F1200" s="155" t="s">
        <v>3134</v>
      </c>
      <c r="G1200" s="144" t="s">
        <v>12</v>
      </c>
      <c r="H1200" s="145" t="s">
        <v>13</v>
      </c>
      <c r="I1200" s="156">
        <v>0.94950000000000001</v>
      </c>
      <c r="J1200" s="157">
        <v>509647.21</v>
      </c>
      <c r="K1200" s="139">
        <f t="shared" si="18"/>
        <v>1228300.04</v>
      </c>
      <c r="L1200" s="158">
        <v>102664.69</v>
      </c>
      <c r="M1200" s="159"/>
    </row>
    <row r="1201" spans="1:13" s="160" customFormat="1" ht="12.95" customHeight="1" x14ac:dyDescent="0.25">
      <c r="A1201" s="291"/>
      <c r="B1201" s="153">
        <v>2100</v>
      </c>
      <c r="C1201" s="154">
        <v>23</v>
      </c>
      <c r="D1201" s="155" t="s">
        <v>3152</v>
      </c>
      <c r="E1201" s="155" t="s">
        <v>3153</v>
      </c>
      <c r="F1201" s="155" t="s">
        <v>3137</v>
      </c>
      <c r="G1201" s="144" t="s">
        <v>12</v>
      </c>
      <c r="H1201" s="145" t="s">
        <v>13</v>
      </c>
      <c r="I1201" s="156">
        <v>0.94450000000000001</v>
      </c>
      <c r="J1201" s="157">
        <v>509539.06</v>
      </c>
      <c r="K1201" s="139">
        <f t="shared" si="18"/>
        <v>1224407.48</v>
      </c>
      <c r="L1201" s="158">
        <v>102124.06</v>
      </c>
      <c r="M1201" s="159"/>
    </row>
    <row r="1202" spans="1:13" s="160" customFormat="1" ht="12.95" customHeight="1" x14ac:dyDescent="0.25">
      <c r="A1202" s="291"/>
      <c r="B1202" s="153">
        <v>2103</v>
      </c>
      <c r="C1202" s="154">
        <v>24</v>
      </c>
      <c r="D1202" s="155" t="s">
        <v>3154</v>
      </c>
      <c r="E1202" s="155" t="s">
        <v>3155</v>
      </c>
      <c r="F1202" s="155" t="s">
        <v>3156</v>
      </c>
      <c r="G1202" s="144" t="s">
        <v>12</v>
      </c>
      <c r="H1202" s="145" t="s">
        <v>13</v>
      </c>
      <c r="I1202" s="156">
        <v>0.95730000000000004</v>
      </c>
      <c r="J1202" s="157">
        <v>516459.06</v>
      </c>
      <c r="K1202" s="139">
        <f t="shared" si="18"/>
        <v>1241015.48</v>
      </c>
      <c r="L1202" s="158">
        <v>103508.06</v>
      </c>
      <c r="M1202" s="159"/>
    </row>
    <row r="1203" spans="1:13" s="160" customFormat="1" ht="12.95" customHeight="1" x14ac:dyDescent="0.25">
      <c r="A1203" s="291"/>
      <c r="B1203" s="163">
        <v>2122</v>
      </c>
      <c r="C1203" s="154">
        <v>25</v>
      </c>
      <c r="D1203" s="155" t="s">
        <v>3157</v>
      </c>
      <c r="E1203" s="155" t="s">
        <v>3158</v>
      </c>
      <c r="F1203" s="155" t="s">
        <v>3159</v>
      </c>
      <c r="G1203" s="144" t="s">
        <v>12</v>
      </c>
      <c r="H1203" s="145" t="s">
        <v>13</v>
      </c>
      <c r="I1203" s="156">
        <v>0.94379999999999997</v>
      </c>
      <c r="J1203" s="157">
        <v>509160.62</v>
      </c>
      <c r="K1203" s="139">
        <f t="shared" si="18"/>
        <v>1223499.28</v>
      </c>
      <c r="L1203" s="158">
        <v>102048.38</v>
      </c>
      <c r="M1203" s="159"/>
    </row>
    <row r="1204" spans="1:13" s="160" customFormat="1" ht="12.95" customHeight="1" x14ac:dyDescent="0.25">
      <c r="A1204" s="291"/>
      <c r="B1204" s="153">
        <v>2113</v>
      </c>
      <c r="C1204" s="154">
        <v>26</v>
      </c>
      <c r="D1204" s="162" t="s">
        <v>3160</v>
      </c>
      <c r="E1204" s="162" t="s">
        <v>3161</v>
      </c>
      <c r="F1204" s="162" t="s">
        <v>3162</v>
      </c>
      <c r="G1204" s="144" t="s">
        <v>12</v>
      </c>
      <c r="H1204" s="145" t="s">
        <v>13</v>
      </c>
      <c r="I1204" s="156">
        <v>0.96730000000000005</v>
      </c>
      <c r="J1204" s="157">
        <v>521865.31</v>
      </c>
      <c r="K1204" s="139">
        <f t="shared" si="18"/>
        <v>1253990.48</v>
      </c>
      <c r="L1204" s="158">
        <v>104589.31</v>
      </c>
      <c r="M1204" s="159"/>
    </row>
    <row r="1205" spans="1:13" s="160" customFormat="1" ht="12.95" customHeight="1" x14ac:dyDescent="0.25">
      <c r="A1205" s="291"/>
      <c r="B1205" s="153">
        <v>2101</v>
      </c>
      <c r="C1205" s="154">
        <v>27</v>
      </c>
      <c r="D1205" s="155" t="s">
        <v>3163</v>
      </c>
      <c r="E1205" s="155" t="s">
        <v>3164</v>
      </c>
      <c r="F1205" s="155" t="s">
        <v>3165</v>
      </c>
      <c r="G1205" s="144" t="s">
        <v>12</v>
      </c>
      <c r="H1205" s="145" t="s">
        <v>13</v>
      </c>
      <c r="I1205" s="156">
        <v>0.5615</v>
      </c>
      <c r="J1205" s="157">
        <v>369841.58</v>
      </c>
      <c r="K1205" s="139">
        <f t="shared" si="18"/>
        <v>794826.91</v>
      </c>
      <c r="L1205" s="158">
        <v>60712.19</v>
      </c>
      <c r="M1205" s="159"/>
    </row>
    <row r="1206" spans="1:13" s="160" customFormat="1" ht="12.95" customHeight="1" x14ac:dyDescent="0.25">
      <c r="A1206" s="291"/>
      <c r="B1206" s="153">
        <v>2124</v>
      </c>
      <c r="C1206" s="154">
        <v>28</v>
      </c>
      <c r="D1206" s="162" t="s">
        <v>3166</v>
      </c>
      <c r="E1206" s="162" t="s">
        <v>3167</v>
      </c>
      <c r="F1206" s="162" t="s">
        <v>3168</v>
      </c>
      <c r="G1206" s="144" t="s">
        <v>12</v>
      </c>
      <c r="H1206" s="145" t="s">
        <v>13</v>
      </c>
      <c r="I1206" s="156">
        <v>0.98470000000000002</v>
      </c>
      <c r="J1206" s="157">
        <v>531488.44999999995</v>
      </c>
      <c r="K1206" s="139">
        <f t="shared" si="18"/>
        <v>1276783.28</v>
      </c>
      <c r="L1206" s="158">
        <v>106470.69</v>
      </c>
      <c r="M1206" s="159"/>
    </row>
    <row r="1207" spans="1:13" s="160" customFormat="1" ht="12.95" customHeight="1" x14ac:dyDescent="0.25">
      <c r="A1207" s="291"/>
      <c r="B1207" s="153">
        <v>2104</v>
      </c>
      <c r="C1207" s="154">
        <v>29</v>
      </c>
      <c r="D1207" s="155" t="s">
        <v>3169</v>
      </c>
      <c r="E1207" s="155" t="s">
        <v>3170</v>
      </c>
      <c r="F1207" s="155" t="s">
        <v>3171</v>
      </c>
      <c r="G1207" s="144" t="s">
        <v>12</v>
      </c>
      <c r="H1207" s="145" t="s">
        <v>13</v>
      </c>
      <c r="I1207" s="156">
        <v>0.96699999999999997</v>
      </c>
      <c r="J1207" s="157">
        <v>521919.4</v>
      </c>
      <c r="K1207" s="139">
        <f t="shared" si="18"/>
        <v>1253817.56</v>
      </c>
      <c r="L1207" s="158">
        <v>104556.88</v>
      </c>
      <c r="M1207" s="159"/>
    </row>
    <row r="1208" spans="1:13" s="160" customFormat="1" ht="12.95" customHeight="1" x14ac:dyDescent="0.25">
      <c r="A1208" s="292"/>
      <c r="B1208" s="153">
        <v>2115</v>
      </c>
      <c r="C1208" s="154">
        <v>30</v>
      </c>
      <c r="D1208" s="162" t="s">
        <v>3172</v>
      </c>
      <c r="E1208" s="162" t="s">
        <v>3173</v>
      </c>
      <c r="F1208" s="162" t="s">
        <v>3174</v>
      </c>
      <c r="G1208" s="144" t="s">
        <v>12</v>
      </c>
      <c r="H1208" s="145" t="s">
        <v>13</v>
      </c>
      <c r="I1208" s="156">
        <v>0.97470000000000001</v>
      </c>
      <c r="J1208" s="157">
        <v>468192.08</v>
      </c>
      <c r="K1208" s="139">
        <f t="shared" si="18"/>
        <v>1205918.1599999999</v>
      </c>
      <c r="L1208" s="158">
        <v>105389.44</v>
      </c>
      <c r="M1208" s="159"/>
    </row>
    <row r="1209" spans="1:13" s="160" customFormat="1" ht="12.95" customHeight="1" x14ac:dyDescent="0.25">
      <c r="A1209" s="290" t="s">
        <v>3175</v>
      </c>
      <c r="B1209" s="153"/>
      <c r="C1209" s="154"/>
      <c r="D1209" s="135" t="s">
        <v>11</v>
      </c>
      <c r="E1209" s="155"/>
      <c r="F1209" s="155"/>
      <c r="G1209" s="144"/>
      <c r="H1209" s="145"/>
      <c r="I1209" s="156"/>
      <c r="J1209" s="157"/>
      <c r="K1209" s="139"/>
      <c r="L1209" s="158"/>
      <c r="M1209" s="159"/>
    </row>
    <row r="1210" spans="1:13" s="160" customFormat="1" ht="12.95" customHeight="1" x14ac:dyDescent="0.25">
      <c r="A1210" s="291"/>
      <c r="B1210" s="153">
        <v>2322</v>
      </c>
      <c r="C1210" s="154">
        <v>1</v>
      </c>
      <c r="D1210" s="155" t="s">
        <v>3176</v>
      </c>
      <c r="E1210" s="155" t="s">
        <v>3177</v>
      </c>
      <c r="F1210" s="155" t="s">
        <v>3178</v>
      </c>
      <c r="G1210" s="144" t="s">
        <v>12</v>
      </c>
      <c r="H1210" s="145" t="s">
        <v>13</v>
      </c>
      <c r="I1210" s="156">
        <v>0.92059999999999997</v>
      </c>
      <c r="J1210" s="157">
        <v>497656.12</v>
      </c>
      <c r="K1210" s="139">
        <f t="shared" si="18"/>
        <v>1194435.28</v>
      </c>
      <c r="L1210" s="158">
        <v>99539.88</v>
      </c>
      <c r="M1210" s="159"/>
    </row>
    <row r="1211" spans="1:13" s="160" customFormat="1" ht="12.95" customHeight="1" x14ac:dyDescent="0.25">
      <c r="A1211" s="291"/>
      <c r="B1211" s="153">
        <v>2320</v>
      </c>
      <c r="C1211" s="154">
        <v>2</v>
      </c>
      <c r="D1211" s="155" t="s">
        <v>3179</v>
      </c>
      <c r="E1211" s="155" t="s">
        <v>3180</v>
      </c>
      <c r="F1211" s="155" t="s">
        <v>3181</v>
      </c>
      <c r="G1211" s="144" t="s">
        <v>12</v>
      </c>
      <c r="H1211" s="145" t="s">
        <v>13</v>
      </c>
      <c r="I1211" s="156">
        <v>0.91110000000000002</v>
      </c>
      <c r="J1211" s="157">
        <v>491655.21</v>
      </c>
      <c r="K1211" s="139">
        <f t="shared" si="18"/>
        <v>1181244.04</v>
      </c>
      <c r="L1211" s="158">
        <v>98512.69</v>
      </c>
      <c r="M1211" s="159"/>
    </row>
    <row r="1212" spans="1:13" s="160" customFormat="1" ht="12.95" customHeight="1" x14ac:dyDescent="0.25">
      <c r="A1212" s="291"/>
      <c r="B1212" s="153">
        <v>2303</v>
      </c>
      <c r="C1212" s="154">
        <v>3</v>
      </c>
      <c r="D1212" s="162" t="s">
        <v>1705</v>
      </c>
      <c r="E1212" s="162" t="s">
        <v>3182</v>
      </c>
      <c r="F1212" s="162" t="s">
        <v>3183</v>
      </c>
      <c r="G1212" s="144" t="s">
        <v>12</v>
      </c>
      <c r="H1212" s="145" t="s">
        <v>13</v>
      </c>
      <c r="I1212" s="156">
        <v>0.90849999999999997</v>
      </c>
      <c r="J1212" s="157">
        <v>490249.56</v>
      </c>
      <c r="K1212" s="139">
        <f t="shared" si="18"/>
        <v>1177870.48</v>
      </c>
      <c r="L1212" s="158">
        <v>98231.56</v>
      </c>
      <c r="M1212" s="159"/>
    </row>
    <row r="1213" spans="1:13" s="160" customFormat="1" ht="12.95" customHeight="1" x14ac:dyDescent="0.25">
      <c r="A1213" s="291"/>
      <c r="B1213" s="153">
        <v>2301</v>
      </c>
      <c r="C1213" s="154">
        <v>4</v>
      </c>
      <c r="D1213" s="155" t="s">
        <v>3184</v>
      </c>
      <c r="E1213" s="155" t="s">
        <v>3185</v>
      </c>
      <c r="F1213" s="155" t="s">
        <v>3186</v>
      </c>
      <c r="G1213" s="144" t="s">
        <v>12</v>
      </c>
      <c r="H1213" s="145" t="s">
        <v>13</v>
      </c>
      <c r="I1213" s="156">
        <v>0.91710000000000003</v>
      </c>
      <c r="J1213" s="157">
        <v>451648.96</v>
      </c>
      <c r="K1213" s="139">
        <f t="shared" si="18"/>
        <v>1145779.04</v>
      </c>
      <c r="L1213" s="158">
        <v>99161.44</v>
      </c>
      <c r="M1213" s="159"/>
    </row>
    <row r="1214" spans="1:13" s="160" customFormat="1" ht="12.95" customHeight="1" x14ac:dyDescent="0.25">
      <c r="A1214" s="291"/>
      <c r="B1214" s="153">
        <v>2302</v>
      </c>
      <c r="C1214" s="154">
        <v>5</v>
      </c>
      <c r="D1214" s="155" t="s">
        <v>3187</v>
      </c>
      <c r="E1214" s="155" t="s">
        <v>3188</v>
      </c>
      <c r="F1214" s="155" t="s">
        <v>3189</v>
      </c>
      <c r="G1214" s="144" t="s">
        <v>12</v>
      </c>
      <c r="H1214" s="145" t="s">
        <v>13</v>
      </c>
      <c r="I1214" s="156">
        <v>0.90859999999999996</v>
      </c>
      <c r="J1214" s="157">
        <v>490303.62</v>
      </c>
      <c r="K1214" s="139">
        <f t="shared" si="18"/>
        <v>1178000.28</v>
      </c>
      <c r="L1214" s="158">
        <v>98242.38</v>
      </c>
      <c r="M1214" s="159"/>
    </row>
    <row r="1215" spans="1:13" s="160" customFormat="1" ht="12.95" customHeight="1" x14ac:dyDescent="0.25">
      <c r="A1215" s="291"/>
      <c r="B1215" s="153">
        <v>2317</v>
      </c>
      <c r="C1215" s="154">
        <v>6</v>
      </c>
      <c r="D1215" s="155" t="s">
        <v>3190</v>
      </c>
      <c r="E1215" s="155" t="s">
        <v>3191</v>
      </c>
      <c r="F1215" s="155" t="s">
        <v>3192</v>
      </c>
      <c r="G1215" s="144" t="s">
        <v>12</v>
      </c>
      <c r="H1215" s="145" t="s">
        <v>13</v>
      </c>
      <c r="I1215" s="156">
        <v>0.91849999999999998</v>
      </c>
      <c r="J1215" s="157">
        <v>495655.81</v>
      </c>
      <c r="K1215" s="139">
        <f t="shared" si="18"/>
        <v>1190845.48</v>
      </c>
      <c r="L1215" s="158">
        <v>99312.81</v>
      </c>
      <c r="M1215" s="159"/>
    </row>
    <row r="1216" spans="1:13" s="160" customFormat="1" ht="12.95" customHeight="1" x14ac:dyDescent="0.25">
      <c r="A1216" s="291"/>
      <c r="B1216" s="153">
        <v>2321</v>
      </c>
      <c r="C1216" s="154">
        <v>7</v>
      </c>
      <c r="D1216" s="155" t="s">
        <v>3193</v>
      </c>
      <c r="E1216" s="155" t="s">
        <v>3194</v>
      </c>
      <c r="F1216" s="155" t="s">
        <v>3195</v>
      </c>
      <c r="G1216" s="144" t="s">
        <v>12</v>
      </c>
      <c r="H1216" s="145" t="s">
        <v>13</v>
      </c>
      <c r="I1216" s="156">
        <v>0.90910000000000002</v>
      </c>
      <c r="J1216" s="157">
        <v>490573.96</v>
      </c>
      <c r="K1216" s="139">
        <f t="shared" si="18"/>
        <v>1178649.04</v>
      </c>
      <c r="L1216" s="158">
        <v>98296.44</v>
      </c>
      <c r="M1216" s="159"/>
    </row>
    <row r="1217" spans="1:13" s="160" customFormat="1" ht="12.95" customHeight="1" x14ac:dyDescent="0.25">
      <c r="A1217" s="291"/>
      <c r="B1217" s="153">
        <v>2309</v>
      </c>
      <c r="C1217" s="154">
        <v>8</v>
      </c>
      <c r="D1217" s="155" t="s">
        <v>2008</v>
      </c>
      <c r="E1217" s="155" t="s">
        <v>3196</v>
      </c>
      <c r="F1217" s="155" t="s">
        <v>3197</v>
      </c>
      <c r="G1217" s="144" t="s">
        <v>12</v>
      </c>
      <c r="H1217" s="145" t="s">
        <v>13</v>
      </c>
      <c r="I1217" s="156">
        <v>0.91</v>
      </c>
      <c r="J1217" s="157">
        <v>491060.51</v>
      </c>
      <c r="K1217" s="139">
        <f t="shared" si="18"/>
        <v>1179816.76</v>
      </c>
      <c r="L1217" s="158">
        <v>98393.75</v>
      </c>
      <c r="M1217" s="159"/>
    </row>
    <row r="1218" spans="1:13" s="160" customFormat="1" ht="12.95" customHeight="1" x14ac:dyDescent="0.25">
      <c r="A1218" s="291"/>
      <c r="B1218" s="153">
        <v>2312</v>
      </c>
      <c r="C1218" s="154">
        <v>9</v>
      </c>
      <c r="D1218" s="155" t="s">
        <v>101</v>
      </c>
      <c r="E1218" s="155" t="s">
        <v>3198</v>
      </c>
      <c r="F1218" s="155" t="s">
        <v>3199</v>
      </c>
      <c r="G1218" s="144" t="s">
        <v>12</v>
      </c>
      <c r="H1218" s="145" t="s">
        <v>13</v>
      </c>
      <c r="I1218" s="156">
        <v>0.92110000000000003</v>
      </c>
      <c r="J1218" s="157">
        <v>497061.46</v>
      </c>
      <c r="K1218" s="139">
        <f t="shared" si="18"/>
        <v>1194219.04</v>
      </c>
      <c r="L1218" s="158">
        <v>99593.94</v>
      </c>
      <c r="M1218" s="159"/>
    </row>
    <row r="1219" spans="1:13" s="160" customFormat="1" ht="12.95" customHeight="1" x14ac:dyDescent="0.25">
      <c r="A1219" s="291"/>
      <c r="B1219" s="153">
        <v>2307</v>
      </c>
      <c r="C1219" s="154">
        <v>10</v>
      </c>
      <c r="D1219" s="155" t="s">
        <v>3200</v>
      </c>
      <c r="E1219" s="155" t="s">
        <v>3201</v>
      </c>
      <c r="F1219" s="155" t="s">
        <v>3202</v>
      </c>
      <c r="G1219" s="144" t="s">
        <v>12</v>
      </c>
      <c r="H1219" s="145" t="s">
        <v>13</v>
      </c>
      <c r="I1219" s="156">
        <v>0.91810000000000003</v>
      </c>
      <c r="J1219" s="157">
        <v>495439.56</v>
      </c>
      <c r="K1219" s="139">
        <f t="shared" si="18"/>
        <v>1190326.48</v>
      </c>
      <c r="L1219" s="158">
        <v>99269.56</v>
      </c>
      <c r="M1219" s="159"/>
    </row>
    <row r="1220" spans="1:13" s="160" customFormat="1" ht="12.95" customHeight="1" x14ac:dyDescent="0.25">
      <c r="A1220" s="291"/>
      <c r="B1220" s="153">
        <v>2313</v>
      </c>
      <c r="C1220" s="154">
        <v>11</v>
      </c>
      <c r="D1220" s="155" t="s">
        <v>3203</v>
      </c>
      <c r="E1220" s="155" t="s">
        <v>3204</v>
      </c>
      <c r="F1220" s="155" t="s">
        <v>921</v>
      </c>
      <c r="G1220" s="144" t="s">
        <v>12</v>
      </c>
      <c r="H1220" s="145" t="s">
        <v>13</v>
      </c>
      <c r="I1220" s="156">
        <v>0.92110000000000003</v>
      </c>
      <c r="J1220" s="157">
        <v>497061.46</v>
      </c>
      <c r="K1220" s="139">
        <f t="shared" si="18"/>
        <v>1194219.04</v>
      </c>
      <c r="L1220" s="158">
        <v>99593.94</v>
      </c>
      <c r="M1220" s="159"/>
    </row>
    <row r="1221" spans="1:13" s="160" customFormat="1" ht="12.95" customHeight="1" x14ac:dyDescent="0.25">
      <c r="A1221" s="291"/>
      <c r="B1221" s="153">
        <v>2316</v>
      </c>
      <c r="C1221" s="154">
        <v>12</v>
      </c>
      <c r="D1221" s="162" t="s">
        <v>3205</v>
      </c>
      <c r="E1221" s="162" t="s">
        <v>3206</v>
      </c>
      <c r="F1221" s="162" t="s">
        <v>3207</v>
      </c>
      <c r="G1221" s="144" t="s">
        <v>12</v>
      </c>
      <c r="H1221" s="145" t="s">
        <v>13</v>
      </c>
      <c r="I1221" s="156">
        <v>0.98799999999999999</v>
      </c>
      <c r="J1221" s="157">
        <v>491320</v>
      </c>
      <c r="K1221" s="139">
        <f t="shared" si="18"/>
        <v>1239112.5</v>
      </c>
      <c r="L1221" s="158">
        <v>106827.5</v>
      </c>
      <c r="M1221" s="159"/>
    </row>
    <row r="1222" spans="1:13" s="160" customFormat="1" ht="12.95" customHeight="1" x14ac:dyDescent="0.25">
      <c r="A1222" s="291"/>
      <c r="B1222" s="153">
        <v>2318</v>
      </c>
      <c r="C1222" s="154">
        <v>13</v>
      </c>
      <c r="D1222" s="155" t="s">
        <v>3208</v>
      </c>
      <c r="E1222" s="155" t="s">
        <v>3209</v>
      </c>
      <c r="F1222" s="155" t="s">
        <v>3210</v>
      </c>
      <c r="G1222" s="144" t="s">
        <v>12</v>
      </c>
      <c r="H1222" s="145" t="s">
        <v>13</v>
      </c>
      <c r="I1222" s="156">
        <v>0.91259999999999997</v>
      </c>
      <c r="J1222" s="157">
        <v>492466.12</v>
      </c>
      <c r="K1222" s="139">
        <f t="shared" si="18"/>
        <v>1183190.28</v>
      </c>
      <c r="L1222" s="158">
        <v>98674.880000000005</v>
      </c>
      <c r="M1222" s="159"/>
    </row>
    <row r="1223" spans="1:13" s="160" customFormat="1" ht="12.95" customHeight="1" x14ac:dyDescent="0.25">
      <c r="A1223" s="291"/>
      <c r="B1223" s="153">
        <v>2338</v>
      </c>
      <c r="C1223" s="154">
        <v>14</v>
      </c>
      <c r="D1223" s="155" t="s">
        <v>422</v>
      </c>
      <c r="E1223" s="155" t="s">
        <v>3211</v>
      </c>
      <c r="F1223" s="155" t="s">
        <v>3212</v>
      </c>
      <c r="G1223" s="144" t="s">
        <v>12</v>
      </c>
      <c r="H1223" s="145" t="s">
        <v>13</v>
      </c>
      <c r="I1223" s="156">
        <v>0.996</v>
      </c>
      <c r="J1223" s="157">
        <v>538462.5</v>
      </c>
      <c r="K1223" s="139">
        <f t="shared" si="18"/>
        <v>1292310</v>
      </c>
      <c r="L1223" s="158">
        <v>107692.5</v>
      </c>
      <c r="M1223" s="159"/>
    </row>
    <row r="1224" spans="1:13" s="160" customFormat="1" ht="12.95" customHeight="1" x14ac:dyDescent="0.25">
      <c r="A1224" s="291"/>
      <c r="B1224" s="153">
        <v>2330</v>
      </c>
      <c r="C1224" s="154">
        <v>15</v>
      </c>
      <c r="D1224" s="155" t="s">
        <v>3213</v>
      </c>
      <c r="E1224" s="155" t="s">
        <v>3214</v>
      </c>
      <c r="F1224" s="155" t="s">
        <v>3215</v>
      </c>
      <c r="G1224" s="144" t="s">
        <v>12</v>
      </c>
      <c r="H1224" s="145" t="s">
        <v>13</v>
      </c>
      <c r="I1224" s="156">
        <v>0.91810000000000003</v>
      </c>
      <c r="J1224" s="157">
        <v>495439.56</v>
      </c>
      <c r="K1224" s="139">
        <f t="shared" si="18"/>
        <v>1190326.48</v>
      </c>
      <c r="L1224" s="158">
        <v>99269.56</v>
      </c>
      <c r="M1224" s="159"/>
    </row>
    <row r="1225" spans="1:13" s="160" customFormat="1" ht="12.95" customHeight="1" x14ac:dyDescent="0.25">
      <c r="A1225" s="291"/>
      <c r="B1225" s="153">
        <v>2311</v>
      </c>
      <c r="C1225" s="154">
        <v>16</v>
      </c>
      <c r="D1225" s="162" t="s">
        <v>3216</v>
      </c>
      <c r="E1225" s="162" t="s">
        <v>3217</v>
      </c>
      <c r="F1225" s="162" t="s">
        <v>3218</v>
      </c>
      <c r="G1225" s="144" t="s">
        <v>12</v>
      </c>
      <c r="H1225" s="145" t="s">
        <v>13</v>
      </c>
      <c r="I1225" s="156">
        <v>0.93210000000000004</v>
      </c>
      <c r="J1225" s="157">
        <v>503008.31</v>
      </c>
      <c r="K1225" s="139">
        <f t="shared" si="18"/>
        <v>1208491.48</v>
      </c>
      <c r="L1225" s="158">
        <v>100783.31</v>
      </c>
      <c r="M1225" s="178"/>
    </row>
    <row r="1226" spans="1:13" s="160" customFormat="1" ht="12.95" customHeight="1" x14ac:dyDescent="0.25">
      <c r="A1226" s="291"/>
      <c r="B1226" s="153">
        <v>2319</v>
      </c>
      <c r="C1226" s="154">
        <v>17</v>
      </c>
      <c r="D1226" s="162" t="s">
        <v>3219</v>
      </c>
      <c r="E1226" s="162" t="s">
        <v>3220</v>
      </c>
      <c r="F1226" s="162" t="s">
        <v>3221</v>
      </c>
      <c r="G1226" s="150" t="s">
        <v>12</v>
      </c>
      <c r="H1226" s="145" t="s">
        <v>13</v>
      </c>
      <c r="I1226" s="156">
        <v>0.92410000000000003</v>
      </c>
      <c r="J1226" s="157">
        <v>498683.31</v>
      </c>
      <c r="K1226" s="139">
        <f t="shared" ref="K1226:K1289" si="19">ROUND(J1226+L1226*7,2)</f>
        <v>1198111.48</v>
      </c>
      <c r="L1226" s="158">
        <v>99918.31</v>
      </c>
      <c r="M1226" s="159"/>
    </row>
    <row r="1227" spans="1:13" s="160" customFormat="1" ht="12.95" customHeight="1" x14ac:dyDescent="0.25">
      <c r="A1227" s="291"/>
      <c r="B1227" s="153">
        <v>2325</v>
      </c>
      <c r="C1227" s="154">
        <v>18</v>
      </c>
      <c r="D1227" s="155" t="s">
        <v>169</v>
      </c>
      <c r="E1227" s="155" t="s">
        <v>170</v>
      </c>
      <c r="F1227" s="155" t="s">
        <v>3222</v>
      </c>
      <c r="G1227" s="171" t="s">
        <v>12</v>
      </c>
      <c r="H1227" s="145" t="s">
        <v>13</v>
      </c>
      <c r="I1227" s="156">
        <v>0.94379999999999997</v>
      </c>
      <c r="J1227" s="157">
        <v>510198.62</v>
      </c>
      <c r="K1227" s="139">
        <f t="shared" si="19"/>
        <v>1224537.28</v>
      </c>
      <c r="L1227" s="158">
        <v>102048.38</v>
      </c>
      <c r="M1227" s="159"/>
    </row>
    <row r="1228" spans="1:13" s="160" customFormat="1" ht="12.95" customHeight="1" x14ac:dyDescent="0.25">
      <c r="A1228" s="291"/>
      <c r="B1228" s="153">
        <v>2305</v>
      </c>
      <c r="C1228" s="154">
        <v>19</v>
      </c>
      <c r="D1228" s="162" t="s">
        <v>2279</v>
      </c>
      <c r="E1228" s="162" t="s">
        <v>3223</v>
      </c>
      <c r="F1228" s="162" t="s">
        <v>3224</v>
      </c>
      <c r="G1228" s="150" t="s">
        <v>12</v>
      </c>
      <c r="H1228" s="145" t="s">
        <v>13</v>
      </c>
      <c r="I1228" s="156">
        <v>0.92079999999999995</v>
      </c>
      <c r="J1228" s="157">
        <v>496899.26</v>
      </c>
      <c r="K1228" s="139">
        <f t="shared" si="19"/>
        <v>1193829.76</v>
      </c>
      <c r="L1228" s="158">
        <v>99561.5</v>
      </c>
      <c r="M1228" s="159"/>
    </row>
    <row r="1229" spans="1:13" s="160" customFormat="1" ht="12.95" customHeight="1" x14ac:dyDescent="0.25">
      <c r="A1229" s="291"/>
      <c r="B1229" s="153">
        <v>2300</v>
      </c>
      <c r="C1229" s="154">
        <v>20</v>
      </c>
      <c r="D1229" s="155" t="s">
        <v>3225</v>
      </c>
      <c r="E1229" s="155" t="s">
        <v>3226</v>
      </c>
      <c r="F1229" s="155" t="s">
        <v>3227</v>
      </c>
      <c r="G1229" s="144" t="s">
        <v>12</v>
      </c>
      <c r="H1229" s="145" t="s">
        <v>13</v>
      </c>
      <c r="I1229" s="156">
        <v>0.99490000000000001</v>
      </c>
      <c r="J1229" s="157">
        <v>537867.80000000005</v>
      </c>
      <c r="K1229" s="139">
        <f t="shared" si="19"/>
        <v>1290882.72</v>
      </c>
      <c r="L1229" s="158">
        <v>107573.56</v>
      </c>
      <c r="M1229" s="159"/>
    </row>
    <row r="1230" spans="1:13" s="160" customFormat="1" ht="12.95" customHeight="1" x14ac:dyDescent="0.25">
      <c r="A1230" s="291"/>
      <c r="B1230" s="153">
        <v>2340</v>
      </c>
      <c r="C1230" s="154">
        <v>21</v>
      </c>
      <c r="D1230" s="162" t="s">
        <v>3228</v>
      </c>
      <c r="E1230" s="162" t="s">
        <v>3229</v>
      </c>
      <c r="F1230" s="162" t="s">
        <v>3230</v>
      </c>
      <c r="G1230" s="144" t="s">
        <v>12</v>
      </c>
      <c r="H1230" s="145" t="s">
        <v>13</v>
      </c>
      <c r="I1230" s="156">
        <v>0.9163</v>
      </c>
      <c r="J1230" s="157">
        <v>494466.46</v>
      </c>
      <c r="K1230" s="139">
        <f t="shared" si="19"/>
        <v>1187991.04</v>
      </c>
      <c r="L1230" s="158">
        <v>99074.94</v>
      </c>
      <c r="M1230" s="159"/>
    </row>
    <row r="1231" spans="1:13" s="160" customFormat="1" ht="12.95" customHeight="1" x14ac:dyDescent="0.25">
      <c r="A1231" s="291"/>
      <c r="B1231" s="153">
        <v>2337</v>
      </c>
      <c r="C1231" s="154">
        <v>22</v>
      </c>
      <c r="D1231" s="162" t="s">
        <v>619</v>
      </c>
      <c r="E1231" s="162" t="s">
        <v>3231</v>
      </c>
      <c r="F1231" s="162" t="s">
        <v>953</v>
      </c>
      <c r="G1231" s="144" t="s">
        <v>12</v>
      </c>
      <c r="H1231" s="145" t="s">
        <v>13</v>
      </c>
      <c r="I1231" s="156">
        <v>0.93810000000000004</v>
      </c>
      <c r="J1231" s="157">
        <v>506252.06</v>
      </c>
      <c r="K1231" s="139">
        <f t="shared" si="19"/>
        <v>1216276.48</v>
      </c>
      <c r="L1231" s="158">
        <v>101432.06</v>
      </c>
      <c r="M1231" s="178"/>
    </row>
    <row r="1232" spans="1:13" s="160" customFormat="1" ht="12.95" customHeight="1" x14ac:dyDescent="0.25">
      <c r="A1232" s="291"/>
      <c r="B1232" s="153">
        <v>2333</v>
      </c>
      <c r="C1232" s="154">
        <v>23</v>
      </c>
      <c r="D1232" s="155" t="s">
        <v>3232</v>
      </c>
      <c r="E1232" s="155" t="s">
        <v>3233</v>
      </c>
      <c r="F1232" s="155" t="s">
        <v>3234</v>
      </c>
      <c r="G1232" s="144" t="s">
        <v>12</v>
      </c>
      <c r="H1232" s="145" t="s">
        <v>13</v>
      </c>
      <c r="I1232" s="156">
        <v>0.93759999999999999</v>
      </c>
      <c r="J1232" s="157">
        <v>505981.76</v>
      </c>
      <c r="K1232" s="139">
        <f t="shared" si="19"/>
        <v>1215627.76</v>
      </c>
      <c r="L1232" s="158">
        <v>101378</v>
      </c>
      <c r="M1232" s="159"/>
    </row>
    <row r="1233" spans="1:13" s="160" customFormat="1" ht="12.95" customHeight="1" x14ac:dyDescent="0.25">
      <c r="A1233" s="291"/>
      <c r="B1233" s="163">
        <v>2304</v>
      </c>
      <c r="C1233" s="154">
        <v>24</v>
      </c>
      <c r="D1233" s="162" t="s">
        <v>2559</v>
      </c>
      <c r="E1233" s="162" t="s">
        <v>2560</v>
      </c>
      <c r="F1233" s="162" t="s">
        <v>3235</v>
      </c>
      <c r="G1233" s="144" t="s">
        <v>12</v>
      </c>
      <c r="H1233" s="145" t="s">
        <v>13</v>
      </c>
      <c r="I1233" s="156">
        <v>0.9153</v>
      </c>
      <c r="J1233" s="157">
        <v>493925.81</v>
      </c>
      <c r="K1233" s="139">
        <f t="shared" si="19"/>
        <v>1186693.48</v>
      </c>
      <c r="L1233" s="158">
        <v>98966.81</v>
      </c>
      <c r="M1233" s="159"/>
    </row>
    <row r="1234" spans="1:13" s="160" customFormat="1" ht="12.95" customHeight="1" x14ac:dyDescent="0.25">
      <c r="A1234" s="291"/>
      <c r="B1234" s="153">
        <v>2306</v>
      </c>
      <c r="C1234" s="154">
        <v>25</v>
      </c>
      <c r="D1234" s="155" t="s">
        <v>3236</v>
      </c>
      <c r="E1234" s="155" t="s">
        <v>3237</v>
      </c>
      <c r="F1234" s="155" t="s">
        <v>3238</v>
      </c>
      <c r="G1234" s="144" t="s">
        <v>12</v>
      </c>
      <c r="H1234" s="145" t="s">
        <v>13</v>
      </c>
      <c r="I1234" s="156">
        <v>0.93510000000000004</v>
      </c>
      <c r="J1234" s="157">
        <v>505495.21</v>
      </c>
      <c r="K1234" s="139">
        <f t="shared" si="19"/>
        <v>1213249.04</v>
      </c>
      <c r="L1234" s="158">
        <v>101107.69</v>
      </c>
      <c r="M1234" s="159"/>
    </row>
    <row r="1235" spans="1:13" s="160" customFormat="1" ht="12.95" customHeight="1" x14ac:dyDescent="0.25">
      <c r="A1235" s="291"/>
      <c r="B1235" s="153">
        <v>2326</v>
      </c>
      <c r="C1235" s="154">
        <v>26</v>
      </c>
      <c r="D1235" s="155" t="s">
        <v>3024</v>
      </c>
      <c r="E1235" s="155" t="s">
        <v>3239</v>
      </c>
      <c r="F1235" s="155" t="s">
        <v>3240</v>
      </c>
      <c r="G1235" s="144" t="s">
        <v>12</v>
      </c>
      <c r="H1235" s="145" t="s">
        <v>13</v>
      </c>
      <c r="I1235" s="156">
        <v>0.95830000000000004</v>
      </c>
      <c r="J1235" s="157">
        <v>517172.71</v>
      </c>
      <c r="K1235" s="139">
        <f t="shared" si="19"/>
        <v>1242486.04</v>
      </c>
      <c r="L1235" s="158">
        <v>103616.19</v>
      </c>
      <c r="M1235" s="159"/>
    </row>
    <row r="1236" spans="1:13" s="160" customFormat="1" ht="12.95" customHeight="1" x14ac:dyDescent="0.25">
      <c r="A1236" s="291"/>
      <c r="B1236" s="153">
        <v>2314</v>
      </c>
      <c r="C1236" s="154">
        <v>27</v>
      </c>
      <c r="D1236" s="155" t="s">
        <v>3241</v>
      </c>
      <c r="E1236" s="155" t="s">
        <v>3242</v>
      </c>
      <c r="F1236" s="155" t="s">
        <v>3243</v>
      </c>
      <c r="G1236" s="144" t="s">
        <v>12</v>
      </c>
      <c r="H1236" s="145" t="s">
        <v>13</v>
      </c>
      <c r="I1236" s="156">
        <v>0.92830000000000001</v>
      </c>
      <c r="J1236" s="157">
        <v>500953.96</v>
      </c>
      <c r="K1236" s="139">
        <f t="shared" si="19"/>
        <v>1203561.04</v>
      </c>
      <c r="L1236" s="158">
        <v>100372.44</v>
      </c>
      <c r="M1236" s="178"/>
    </row>
    <row r="1237" spans="1:13" s="160" customFormat="1" ht="12.95" customHeight="1" x14ac:dyDescent="0.25">
      <c r="A1237" s="291"/>
      <c r="B1237" s="153">
        <v>2331</v>
      </c>
      <c r="C1237" s="154">
        <v>28</v>
      </c>
      <c r="D1237" s="155" t="s">
        <v>3244</v>
      </c>
      <c r="E1237" s="155" t="s">
        <v>3245</v>
      </c>
      <c r="F1237" s="155" t="s">
        <v>3246</v>
      </c>
      <c r="G1237" s="144" t="s">
        <v>12</v>
      </c>
      <c r="H1237" s="145" t="s">
        <v>13</v>
      </c>
      <c r="I1237" s="156">
        <v>0.9466</v>
      </c>
      <c r="J1237" s="157">
        <v>510847.37</v>
      </c>
      <c r="K1237" s="139">
        <f t="shared" si="19"/>
        <v>1227305.28</v>
      </c>
      <c r="L1237" s="158">
        <v>102351.13</v>
      </c>
      <c r="M1237" s="178"/>
    </row>
    <row r="1238" spans="1:13" s="160" customFormat="1" ht="12.95" customHeight="1" x14ac:dyDescent="0.25">
      <c r="A1238" s="291"/>
      <c r="B1238" s="153">
        <v>2334</v>
      </c>
      <c r="C1238" s="154">
        <v>29</v>
      </c>
      <c r="D1238" s="155" t="s">
        <v>3247</v>
      </c>
      <c r="E1238" s="155" t="s">
        <v>3248</v>
      </c>
      <c r="F1238" s="155" t="s">
        <v>3249</v>
      </c>
      <c r="G1238" s="144" t="s">
        <v>12</v>
      </c>
      <c r="H1238" s="145" t="s">
        <v>13</v>
      </c>
      <c r="I1238" s="156">
        <v>0.99199999999999999</v>
      </c>
      <c r="J1238" s="157">
        <v>521886.94</v>
      </c>
      <c r="K1238" s="139">
        <f t="shared" si="19"/>
        <v>1272706.94</v>
      </c>
      <c r="L1238" s="158">
        <v>107260</v>
      </c>
      <c r="M1238" s="159"/>
    </row>
    <row r="1239" spans="1:13" s="160" customFormat="1" ht="12.95" customHeight="1" x14ac:dyDescent="0.25">
      <c r="A1239" s="291"/>
      <c r="B1239" s="153">
        <v>2310</v>
      </c>
      <c r="C1239" s="154">
        <v>30</v>
      </c>
      <c r="D1239" s="155" t="s">
        <v>3250</v>
      </c>
      <c r="E1239" s="155" t="s">
        <v>3251</v>
      </c>
      <c r="F1239" s="155" t="s">
        <v>3252</v>
      </c>
      <c r="G1239" s="144" t="s">
        <v>12</v>
      </c>
      <c r="H1239" s="145" t="s">
        <v>13</v>
      </c>
      <c r="I1239" s="156">
        <v>0.94369999999999998</v>
      </c>
      <c r="J1239" s="157">
        <v>509279.56</v>
      </c>
      <c r="K1239" s="139">
        <f t="shared" si="19"/>
        <v>1223542.48</v>
      </c>
      <c r="L1239" s="158">
        <v>102037.56</v>
      </c>
      <c r="M1239" s="159"/>
    </row>
    <row r="1240" spans="1:13" s="160" customFormat="1" ht="12.95" customHeight="1" x14ac:dyDescent="0.25">
      <c r="A1240" s="291"/>
      <c r="B1240" s="153">
        <v>2323</v>
      </c>
      <c r="C1240" s="154">
        <v>31</v>
      </c>
      <c r="D1240" s="155" t="s">
        <v>1164</v>
      </c>
      <c r="E1240" s="155" t="s">
        <v>1165</v>
      </c>
      <c r="F1240" s="155" t="s">
        <v>3253</v>
      </c>
      <c r="G1240" s="144" t="s">
        <v>12</v>
      </c>
      <c r="H1240" s="145" t="s">
        <v>13</v>
      </c>
      <c r="I1240" s="156">
        <v>0.93979999999999997</v>
      </c>
      <c r="J1240" s="157">
        <v>508036.12</v>
      </c>
      <c r="K1240" s="139">
        <f t="shared" si="19"/>
        <v>1219347.28</v>
      </c>
      <c r="L1240" s="158">
        <v>101615.88</v>
      </c>
      <c r="M1240" s="159"/>
    </row>
    <row r="1241" spans="1:13" s="160" customFormat="1" ht="12.95" customHeight="1" x14ac:dyDescent="0.25">
      <c r="A1241" s="291"/>
      <c r="B1241" s="153"/>
      <c r="C1241" s="154"/>
      <c r="D1241" s="135" t="s">
        <v>47</v>
      </c>
      <c r="E1241" s="155"/>
      <c r="F1241" s="155"/>
      <c r="G1241" s="144"/>
      <c r="H1241" s="145"/>
      <c r="I1241" s="156"/>
      <c r="J1241" s="157"/>
      <c r="K1241" s="139"/>
      <c r="L1241" s="158"/>
      <c r="M1241" s="159"/>
    </row>
    <row r="1242" spans="1:13" s="160" customFormat="1" ht="12.95" customHeight="1" x14ac:dyDescent="0.25">
      <c r="A1242" s="291"/>
      <c r="B1242" s="153">
        <v>2339</v>
      </c>
      <c r="C1242" s="154">
        <v>1</v>
      </c>
      <c r="D1242" s="155" t="s">
        <v>3254</v>
      </c>
      <c r="E1242" s="155" t="s">
        <v>3255</v>
      </c>
      <c r="F1242" s="155" t="s">
        <v>3256</v>
      </c>
      <c r="G1242" s="144" t="s">
        <v>51</v>
      </c>
      <c r="H1242" s="145" t="s">
        <v>13</v>
      </c>
      <c r="I1242" s="156">
        <v>0.96050000000000002</v>
      </c>
      <c r="J1242" s="157">
        <v>821297.85</v>
      </c>
      <c r="K1242" s="139">
        <f t="shared" si="19"/>
        <v>1973033.4</v>
      </c>
      <c r="L1242" s="158">
        <v>164533.65</v>
      </c>
      <c r="M1242" s="159"/>
    </row>
    <row r="1243" spans="1:13" s="160" customFormat="1" ht="12.95" customHeight="1" x14ac:dyDescent="0.25">
      <c r="A1243" s="291"/>
      <c r="B1243" s="153">
        <v>2332</v>
      </c>
      <c r="C1243" s="154">
        <v>2</v>
      </c>
      <c r="D1243" s="155" t="s">
        <v>3257</v>
      </c>
      <c r="E1243" s="155" t="s">
        <v>3258</v>
      </c>
      <c r="F1243" s="155" t="s">
        <v>3259</v>
      </c>
      <c r="G1243" s="144" t="s">
        <v>51</v>
      </c>
      <c r="H1243" s="145" t="s">
        <v>13</v>
      </c>
      <c r="I1243" s="156">
        <v>0.94359999999999999</v>
      </c>
      <c r="J1243" s="157">
        <v>806754.48</v>
      </c>
      <c r="K1243" s="139">
        <f t="shared" si="19"/>
        <v>1938225.24</v>
      </c>
      <c r="L1243" s="158">
        <v>161638.68</v>
      </c>
      <c r="M1243" s="159"/>
    </row>
    <row r="1244" spans="1:13" s="160" customFormat="1" ht="12.95" customHeight="1" x14ac:dyDescent="0.25">
      <c r="A1244" s="291"/>
      <c r="B1244" s="153">
        <v>2329</v>
      </c>
      <c r="C1244" s="154">
        <v>3</v>
      </c>
      <c r="D1244" s="162" t="s">
        <v>3260</v>
      </c>
      <c r="E1244" s="162" t="s">
        <v>3261</v>
      </c>
      <c r="F1244" s="162" t="s">
        <v>3262</v>
      </c>
      <c r="G1244" s="144" t="s">
        <v>51</v>
      </c>
      <c r="H1244" s="145" t="s">
        <v>13</v>
      </c>
      <c r="I1244" s="156">
        <v>0.95779999999999998</v>
      </c>
      <c r="J1244" s="157">
        <v>818916.78</v>
      </c>
      <c r="K1244" s="139">
        <f t="shared" si="19"/>
        <v>1967414.76</v>
      </c>
      <c r="L1244" s="158">
        <v>164071.14000000001</v>
      </c>
      <c r="M1244" s="159"/>
    </row>
    <row r="1245" spans="1:13" s="160" customFormat="1" ht="12.95" customHeight="1" x14ac:dyDescent="0.25">
      <c r="A1245" s="291"/>
      <c r="B1245" s="153">
        <v>2324</v>
      </c>
      <c r="C1245" s="154">
        <v>4</v>
      </c>
      <c r="D1245" s="155" t="s">
        <v>3263</v>
      </c>
      <c r="E1245" s="155" t="s">
        <v>3264</v>
      </c>
      <c r="F1245" s="155" t="s">
        <v>3265</v>
      </c>
      <c r="G1245" s="144" t="s">
        <v>51</v>
      </c>
      <c r="H1245" s="145" t="s">
        <v>13</v>
      </c>
      <c r="I1245" s="156">
        <v>0.93510000000000004</v>
      </c>
      <c r="J1245" s="157">
        <v>806326.23</v>
      </c>
      <c r="K1245" s="139">
        <f t="shared" si="19"/>
        <v>1927604.64</v>
      </c>
      <c r="L1245" s="158">
        <v>160182.63</v>
      </c>
      <c r="M1245" s="159"/>
    </row>
    <row r="1246" spans="1:13" s="160" customFormat="1" ht="12.95" customHeight="1" x14ac:dyDescent="0.25">
      <c r="A1246" s="291"/>
      <c r="B1246" s="153">
        <v>2328</v>
      </c>
      <c r="C1246" s="154">
        <v>5</v>
      </c>
      <c r="D1246" s="155" t="s">
        <v>3266</v>
      </c>
      <c r="E1246" s="155" t="s">
        <v>3267</v>
      </c>
      <c r="F1246" s="155" t="s">
        <v>3268</v>
      </c>
      <c r="G1246" s="144" t="s">
        <v>51</v>
      </c>
      <c r="H1246" s="145" t="s">
        <v>13</v>
      </c>
      <c r="I1246" s="156">
        <v>0.97050000000000003</v>
      </c>
      <c r="J1246" s="157">
        <v>831233.25</v>
      </c>
      <c r="K1246" s="139">
        <f t="shared" si="19"/>
        <v>1994959.8</v>
      </c>
      <c r="L1246" s="158">
        <v>166246.65</v>
      </c>
      <c r="M1246" s="159"/>
    </row>
    <row r="1247" spans="1:13" s="160" customFormat="1" ht="12.95" customHeight="1" x14ac:dyDescent="0.25">
      <c r="A1247" s="291"/>
      <c r="B1247" s="153">
        <v>2308</v>
      </c>
      <c r="C1247" s="154">
        <v>6</v>
      </c>
      <c r="D1247" s="155" t="s">
        <v>3269</v>
      </c>
      <c r="E1247" s="155" t="s">
        <v>3270</v>
      </c>
      <c r="F1247" s="155" t="s">
        <v>3271</v>
      </c>
      <c r="G1247" s="144" t="s">
        <v>51</v>
      </c>
      <c r="H1247" s="145" t="s">
        <v>13</v>
      </c>
      <c r="I1247" s="156">
        <v>0.92149999999999999</v>
      </c>
      <c r="J1247" s="157">
        <v>787825.83000000007</v>
      </c>
      <c r="K1247" s="139">
        <f t="shared" si="19"/>
        <v>1892796.48</v>
      </c>
      <c r="L1247" s="158">
        <v>157852.95000000001</v>
      </c>
      <c r="M1247" s="159"/>
    </row>
    <row r="1248" spans="1:13" s="160" customFormat="1" ht="12.95" customHeight="1" x14ac:dyDescent="0.25">
      <c r="A1248" s="291"/>
      <c r="B1248" s="153">
        <v>2336</v>
      </c>
      <c r="C1248" s="154">
        <v>7</v>
      </c>
      <c r="D1248" s="155" t="s">
        <v>3272</v>
      </c>
      <c r="E1248" s="155" t="s">
        <v>3273</v>
      </c>
      <c r="F1248" s="155" t="s">
        <v>3274</v>
      </c>
      <c r="G1248" s="144" t="s">
        <v>51</v>
      </c>
      <c r="H1248" s="145" t="s">
        <v>13</v>
      </c>
      <c r="I1248" s="156">
        <v>0.68420000000000003</v>
      </c>
      <c r="J1248" s="157">
        <v>723005.90999999992</v>
      </c>
      <c r="K1248" s="139">
        <f t="shared" si="19"/>
        <v>1543430.13</v>
      </c>
      <c r="L1248" s="158">
        <v>117203.46</v>
      </c>
      <c r="M1248" s="159"/>
    </row>
    <row r="1249" spans="1:13" s="160" customFormat="1" ht="12.95" customHeight="1" x14ac:dyDescent="0.25">
      <c r="A1249" s="291"/>
      <c r="B1249" s="153">
        <v>2327</v>
      </c>
      <c r="C1249" s="154">
        <v>8</v>
      </c>
      <c r="D1249" s="155" t="s">
        <v>3275</v>
      </c>
      <c r="E1249" s="155" t="s">
        <v>3276</v>
      </c>
      <c r="F1249" s="155" t="s">
        <v>3277</v>
      </c>
      <c r="G1249" s="144" t="s">
        <v>51</v>
      </c>
      <c r="H1249" s="145" t="s">
        <v>13</v>
      </c>
      <c r="I1249" s="156">
        <v>0.9476</v>
      </c>
      <c r="J1249" s="157">
        <v>810180.48</v>
      </c>
      <c r="K1249" s="139">
        <f t="shared" si="19"/>
        <v>1946447.64</v>
      </c>
      <c r="L1249" s="158">
        <v>162323.88</v>
      </c>
      <c r="M1249" s="159"/>
    </row>
    <row r="1250" spans="1:13" s="160" customFormat="1" ht="12.95" customHeight="1" x14ac:dyDescent="0.25">
      <c r="A1250" s="291"/>
      <c r="B1250" s="153"/>
      <c r="C1250" s="154"/>
      <c r="D1250" s="170" t="s">
        <v>38</v>
      </c>
      <c r="E1250" s="162"/>
      <c r="F1250" s="162"/>
      <c r="G1250" s="144"/>
      <c r="H1250" s="145"/>
      <c r="I1250" s="156"/>
      <c r="J1250" s="157"/>
      <c r="K1250" s="139"/>
      <c r="L1250" s="158"/>
      <c r="M1250" s="159"/>
    </row>
    <row r="1251" spans="1:13" s="160" customFormat="1" ht="12.95" customHeight="1" x14ac:dyDescent="0.25">
      <c r="A1251" s="292"/>
      <c r="B1251" s="153">
        <v>2315</v>
      </c>
      <c r="C1251" s="154">
        <v>1</v>
      </c>
      <c r="D1251" s="162" t="s">
        <v>3278</v>
      </c>
      <c r="E1251" s="162" t="s">
        <v>3279</v>
      </c>
      <c r="F1251" s="162" t="s">
        <v>3280</v>
      </c>
      <c r="G1251" s="144" t="s">
        <v>118</v>
      </c>
      <c r="H1251" s="145" t="s">
        <v>13</v>
      </c>
      <c r="I1251" s="156">
        <v>0.95330000000000004</v>
      </c>
      <c r="J1251" s="157">
        <v>915220.54</v>
      </c>
      <c r="K1251" s="139">
        <f t="shared" si="19"/>
        <v>2198791.36</v>
      </c>
      <c r="L1251" s="158">
        <v>183367.26</v>
      </c>
      <c r="M1251" s="159"/>
    </row>
    <row r="1252" spans="1:13" s="160" customFormat="1" ht="12.95" customHeight="1" x14ac:dyDescent="0.25">
      <c r="A1252" s="290" t="s">
        <v>3281</v>
      </c>
      <c r="B1252" s="153"/>
      <c r="C1252" s="154"/>
      <c r="D1252" s="135" t="s">
        <v>126</v>
      </c>
      <c r="E1252" s="155"/>
      <c r="F1252" s="155"/>
      <c r="G1252" s="144"/>
      <c r="H1252" s="145"/>
      <c r="I1252" s="156"/>
      <c r="J1252" s="157"/>
      <c r="K1252" s="139"/>
      <c r="L1252" s="158"/>
      <c r="M1252" s="159"/>
    </row>
    <row r="1253" spans="1:13" s="160" customFormat="1" ht="12.95" customHeight="1" x14ac:dyDescent="0.25">
      <c r="A1253" s="291"/>
      <c r="B1253" s="153">
        <v>2418</v>
      </c>
      <c r="C1253" s="154">
        <v>1</v>
      </c>
      <c r="D1253" s="155" t="s">
        <v>3282</v>
      </c>
      <c r="E1253" s="155" t="s">
        <v>3283</v>
      </c>
      <c r="F1253" s="155" t="s">
        <v>3284</v>
      </c>
      <c r="G1253" s="144" t="s">
        <v>130</v>
      </c>
      <c r="H1253" s="145" t="s">
        <v>13</v>
      </c>
      <c r="I1253" s="156">
        <v>0.83240000000000003</v>
      </c>
      <c r="J1253" s="157">
        <v>225025.44999999998</v>
      </c>
      <c r="K1253" s="139">
        <f t="shared" si="19"/>
        <v>540061.07999999996</v>
      </c>
      <c r="L1253" s="158">
        <v>45005.09</v>
      </c>
      <c r="M1253" s="159"/>
    </row>
    <row r="1254" spans="1:13" s="160" customFormat="1" ht="12.95" customHeight="1" x14ac:dyDescent="0.25">
      <c r="A1254" s="291"/>
      <c r="B1254" s="153">
        <v>2414</v>
      </c>
      <c r="C1254" s="154">
        <v>2</v>
      </c>
      <c r="D1254" s="155" t="s">
        <v>113</v>
      </c>
      <c r="E1254" s="155" t="s">
        <v>3285</v>
      </c>
      <c r="F1254" s="155" t="s">
        <v>3286</v>
      </c>
      <c r="G1254" s="144" t="s">
        <v>130</v>
      </c>
      <c r="H1254" s="145" t="s">
        <v>13</v>
      </c>
      <c r="I1254" s="156">
        <v>0.83240000000000003</v>
      </c>
      <c r="J1254" s="157">
        <v>225025.44999999998</v>
      </c>
      <c r="K1254" s="139">
        <f t="shared" si="19"/>
        <v>540061.07999999996</v>
      </c>
      <c r="L1254" s="158">
        <v>45005.09</v>
      </c>
      <c r="M1254" s="159"/>
    </row>
    <row r="1255" spans="1:13" s="160" customFormat="1" ht="12.95" customHeight="1" x14ac:dyDescent="0.25">
      <c r="A1255" s="291"/>
      <c r="B1255" s="153"/>
      <c r="C1255" s="154"/>
      <c r="D1255" s="135" t="s">
        <v>11</v>
      </c>
      <c r="E1255" s="155"/>
      <c r="F1255" s="155"/>
      <c r="G1255" s="144"/>
      <c r="H1255" s="145"/>
      <c r="I1255" s="156"/>
      <c r="J1255" s="157"/>
      <c r="K1255" s="139"/>
      <c r="L1255" s="158"/>
      <c r="M1255" s="159"/>
    </row>
    <row r="1256" spans="1:13" s="160" customFormat="1" ht="12.95" customHeight="1" x14ac:dyDescent="0.25">
      <c r="A1256" s="291"/>
      <c r="B1256" s="153">
        <v>2424</v>
      </c>
      <c r="C1256" s="154">
        <v>1</v>
      </c>
      <c r="D1256" s="155" t="s">
        <v>3287</v>
      </c>
      <c r="E1256" s="155" t="s">
        <v>3288</v>
      </c>
      <c r="F1256" s="155" t="s">
        <v>3289</v>
      </c>
      <c r="G1256" s="144" t="s">
        <v>12</v>
      </c>
      <c r="H1256" s="145" t="s">
        <v>13</v>
      </c>
      <c r="I1256" s="156">
        <v>0.43240000000000001</v>
      </c>
      <c r="J1256" s="157">
        <v>233766.25</v>
      </c>
      <c r="K1256" s="139">
        <f t="shared" si="19"/>
        <v>561039</v>
      </c>
      <c r="L1256" s="158">
        <v>46753.25</v>
      </c>
      <c r="M1256" s="159"/>
    </row>
    <row r="1257" spans="1:13" s="160" customFormat="1" ht="12.95" customHeight="1" x14ac:dyDescent="0.25">
      <c r="A1257" s="291"/>
      <c r="B1257" s="153">
        <v>2403</v>
      </c>
      <c r="C1257" s="154">
        <v>2</v>
      </c>
      <c r="D1257" s="155" t="s">
        <v>3290</v>
      </c>
      <c r="E1257" s="155" t="s">
        <v>3291</v>
      </c>
      <c r="F1257" s="155" t="s">
        <v>3292</v>
      </c>
      <c r="G1257" s="144" t="s">
        <v>12</v>
      </c>
      <c r="H1257" s="145" t="s">
        <v>13</v>
      </c>
      <c r="I1257" s="156">
        <v>0.83379999999999999</v>
      </c>
      <c r="J1257" s="157">
        <v>450773.15</v>
      </c>
      <c r="K1257" s="139">
        <f t="shared" si="19"/>
        <v>1081855.56</v>
      </c>
      <c r="L1257" s="158">
        <v>90154.63</v>
      </c>
      <c r="M1257" s="159"/>
    </row>
    <row r="1258" spans="1:13" s="160" customFormat="1" ht="12.95" customHeight="1" x14ac:dyDescent="0.25">
      <c r="A1258" s="291"/>
      <c r="B1258" s="153">
        <v>2408</v>
      </c>
      <c r="C1258" s="154">
        <v>3</v>
      </c>
      <c r="D1258" s="162" t="s">
        <v>3293</v>
      </c>
      <c r="E1258" s="162" t="s">
        <v>3294</v>
      </c>
      <c r="F1258" s="162" t="s">
        <v>2533</v>
      </c>
      <c r="G1258" s="144" t="s">
        <v>12</v>
      </c>
      <c r="H1258" s="145" t="s">
        <v>13</v>
      </c>
      <c r="I1258" s="156">
        <v>0.83240000000000003</v>
      </c>
      <c r="J1258" s="157">
        <v>450016.25</v>
      </c>
      <c r="K1258" s="139">
        <f t="shared" si="19"/>
        <v>1080039</v>
      </c>
      <c r="L1258" s="158">
        <v>90003.25</v>
      </c>
      <c r="M1258" s="159"/>
    </row>
    <row r="1259" spans="1:13" s="160" customFormat="1" ht="12.95" customHeight="1" x14ac:dyDescent="0.25">
      <c r="A1259" s="291"/>
      <c r="B1259" s="153">
        <v>2417</v>
      </c>
      <c r="C1259" s="154">
        <v>4</v>
      </c>
      <c r="D1259" s="155" t="s">
        <v>3295</v>
      </c>
      <c r="E1259" s="155" t="s">
        <v>3296</v>
      </c>
      <c r="F1259" s="155" t="s">
        <v>3297</v>
      </c>
      <c r="G1259" s="144" t="s">
        <v>12</v>
      </c>
      <c r="H1259" s="145" t="s">
        <v>13</v>
      </c>
      <c r="I1259" s="156">
        <v>0.83240000000000003</v>
      </c>
      <c r="J1259" s="157">
        <v>450016.25</v>
      </c>
      <c r="K1259" s="139">
        <f t="shared" si="19"/>
        <v>1080039</v>
      </c>
      <c r="L1259" s="158">
        <v>90003.25</v>
      </c>
      <c r="M1259" s="159"/>
    </row>
    <row r="1260" spans="1:13" s="160" customFormat="1" ht="12.95" customHeight="1" x14ac:dyDescent="0.25">
      <c r="A1260" s="291"/>
      <c r="B1260" s="153">
        <v>2422</v>
      </c>
      <c r="C1260" s="154">
        <v>5</v>
      </c>
      <c r="D1260" s="155" t="s">
        <v>1518</v>
      </c>
      <c r="E1260" s="155" t="s">
        <v>1519</v>
      </c>
      <c r="F1260" s="155" t="s">
        <v>3298</v>
      </c>
      <c r="G1260" s="144" t="s">
        <v>12</v>
      </c>
      <c r="H1260" s="145" t="s">
        <v>13</v>
      </c>
      <c r="I1260" s="156">
        <v>0.83240000000000003</v>
      </c>
      <c r="J1260" s="157">
        <v>450016.25</v>
      </c>
      <c r="K1260" s="139">
        <f t="shared" si="19"/>
        <v>1080039</v>
      </c>
      <c r="L1260" s="158">
        <v>90003.25</v>
      </c>
      <c r="M1260" s="159"/>
    </row>
    <row r="1261" spans="1:13" s="160" customFormat="1" ht="12.95" customHeight="1" x14ac:dyDescent="0.25">
      <c r="A1261" s="291"/>
      <c r="B1261" s="153">
        <v>2413</v>
      </c>
      <c r="C1261" s="154">
        <v>6</v>
      </c>
      <c r="D1261" s="155" t="s">
        <v>3299</v>
      </c>
      <c r="E1261" s="155" t="s">
        <v>3300</v>
      </c>
      <c r="F1261" s="155" t="s">
        <v>3301</v>
      </c>
      <c r="G1261" s="171" t="s">
        <v>12</v>
      </c>
      <c r="H1261" s="145" t="s">
        <v>13</v>
      </c>
      <c r="I1261" s="156">
        <v>0.83240000000000003</v>
      </c>
      <c r="J1261" s="157">
        <v>450016.25</v>
      </c>
      <c r="K1261" s="139">
        <f t="shared" si="19"/>
        <v>1080039</v>
      </c>
      <c r="L1261" s="158">
        <v>90003.25</v>
      </c>
      <c r="M1261" s="159"/>
    </row>
    <row r="1262" spans="1:13" s="160" customFormat="1" ht="12.95" customHeight="1" x14ac:dyDescent="0.25">
      <c r="A1262" s="291"/>
      <c r="B1262" s="153">
        <v>2420</v>
      </c>
      <c r="C1262" s="154">
        <v>7</v>
      </c>
      <c r="D1262" s="155" t="s">
        <v>1750</v>
      </c>
      <c r="E1262" s="155" t="s">
        <v>1751</v>
      </c>
      <c r="F1262" s="155" t="s">
        <v>3302</v>
      </c>
      <c r="G1262" s="171" t="s">
        <v>12</v>
      </c>
      <c r="H1262" s="145" t="s">
        <v>13</v>
      </c>
      <c r="I1262" s="156">
        <v>0.83240000000000003</v>
      </c>
      <c r="J1262" s="157">
        <v>363516.25</v>
      </c>
      <c r="K1262" s="139">
        <f t="shared" si="19"/>
        <v>993539</v>
      </c>
      <c r="L1262" s="158">
        <v>90003.25</v>
      </c>
      <c r="M1262" s="159"/>
    </row>
    <row r="1263" spans="1:13" s="160" customFormat="1" ht="12.95" customHeight="1" x14ac:dyDescent="0.25">
      <c r="A1263" s="291"/>
      <c r="B1263" s="153">
        <v>2411</v>
      </c>
      <c r="C1263" s="154">
        <v>8</v>
      </c>
      <c r="D1263" s="155" t="s">
        <v>3303</v>
      </c>
      <c r="E1263" s="155" t="s">
        <v>3304</v>
      </c>
      <c r="F1263" s="155" t="s">
        <v>3305</v>
      </c>
      <c r="G1263" s="171" t="s">
        <v>12</v>
      </c>
      <c r="H1263" s="145" t="s">
        <v>13</v>
      </c>
      <c r="I1263" s="156">
        <v>0.83240000000000003</v>
      </c>
      <c r="J1263" s="157">
        <v>450016.25</v>
      </c>
      <c r="K1263" s="139">
        <f t="shared" si="19"/>
        <v>1080039</v>
      </c>
      <c r="L1263" s="158">
        <v>90003.25</v>
      </c>
      <c r="M1263" s="159"/>
    </row>
    <row r="1264" spans="1:13" s="160" customFormat="1" ht="12.95" customHeight="1" x14ac:dyDescent="0.25">
      <c r="A1264" s="291"/>
      <c r="B1264" s="153">
        <v>2412</v>
      </c>
      <c r="C1264" s="154">
        <v>9</v>
      </c>
      <c r="D1264" s="155" t="s">
        <v>3306</v>
      </c>
      <c r="E1264" s="155" t="s">
        <v>3307</v>
      </c>
      <c r="F1264" s="155" t="s">
        <v>3308</v>
      </c>
      <c r="G1264" s="171" t="s">
        <v>12</v>
      </c>
      <c r="H1264" s="145" t="s">
        <v>13</v>
      </c>
      <c r="I1264" s="156">
        <v>0.83689999999999998</v>
      </c>
      <c r="J1264" s="157">
        <v>452449.05</v>
      </c>
      <c r="K1264" s="139">
        <f t="shared" si="19"/>
        <v>1085877.72</v>
      </c>
      <c r="L1264" s="158">
        <v>90489.81</v>
      </c>
      <c r="M1264" s="159"/>
    </row>
    <row r="1265" spans="1:13" s="160" customFormat="1" ht="12.95" customHeight="1" x14ac:dyDescent="0.25">
      <c r="A1265" s="291"/>
      <c r="B1265" s="153">
        <v>2416</v>
      </c>
      <c r="C1265" s="154">
        <v>10</v>
      </c>
      <c r="D1265" s="162" t="s">
        <v>3309</v>
      </c>
      <c r="E1265" s="162" t="s">
        <v>3310</v>
      </c>
      <c r="F1265" s="162" t="s">
        <v>3311</v>
      </c>
      <c r="G1265" s="171" t="s">
        <v>12</v>
      </c>
      <c r="H1265" s="145" t="s">
        <v>13</v>
      </c>
      <c r="I1265" s="156">
        <v>0.83240000000000003</v>
      </c>
      <c r="J1265" s="157">
        <v>450016.25</v>
      </c>
      <c r="K1265" s="139">
        <f t="shared" si="19"/>
        <v>1080039</v>
      </c>
      <c r="L1265" s="158">
        <v>90003.25</v>
      </c>
      <c r="M1265" s="159"/>
    </row>
    <row r="1266" spans="1:13" s="160" customFormat="1" ht="12.95" customHeight="1" x14ac:dyDescent="0.25">
      <c r="A1266" s="291"/>
      <c r="B1266" s="153">
        <v>2407</v>
      </c>
      <c r="C1266" s="154">
        <v>11</v>
      </c>
      <c r="D1266" s="155" t="s">
        <v>2841</v>
      </c>
      <c r="E1266" s="155" t="s">
        <v>3312</v>
      </c>
      <c r="F1266" s="155" t="s">
        <v>3313</v>
      </c>
      <c r="G1266" s="171" t="s">
        <v>12</v>
      </c>
      <c r="H1266" s="145" t="s">
        <v>13</v>
      </c>
      <c r="I1266" s="156">
        <v>0.92530000000000001</v>
      </c>
      <c r="J1266" s="157">
        <v>499699.68</v>
      </c>
      <c r="K1266" s="139">
        <f t="shared" si="19"/>
        <v>1200036.1000000001</v>
      </c>
      <c r="L1266" s="158">
        <v>100048.06</v>
      </c>
      <c r="M1266" s="159"/>
    </row>
    <row r="1267" spans="1:13" s="160" customFormat="1" ht="12.95" customHeight="1" x14ac:dyDescent="0.25">
      <c r="A1267" s="291"/>
      <c r="B1267" s="153">
        <v>2423</v>
      </c>
      <c r="C1267" s="154">
        <v>12</v>
      </c>
      <c r="D1267" s="162" t="s">
        <v>1912</v>
      </c>
      <c r="E1267" s="162" t="s">
        <v>1913</v>
      </c>
      <c r="F1267" s="162" t="s">
        <v>3314</v>
      </c>
      <c r="G1267" s="150" t="s">
        <v>12</v>
      </c>
      <c r="H1267" s="145" t="s">
        <v>13</v>
      </c>
      <c r="I1267" s="156">
        <v>0.93279999999999996</v>
      </c>
      <c r="J1267" s="157">
        <v>504295</v>
      </c>
      <c r="K1267" s="139">
        <f t="shared" si="19"/>
        <v>1210308</v>
      </c>
      <c r="L1267" s="158">
        <v>100859</v>
      </c>
      <c r="M1267" s="159"/>
    </row>
    <row r="1268" spans="1:13" s="160" customFormat="1" ht="12.95" customHeight="1" x14ac:dyDescent="0.25">
      <c r="A1268" s="291"/>
      <c r="B1268" s="153">
        <v>2404</v>
      </c>
      <c r="C1268" s="154">
        <v>13</v>
      </c>
      <c r="D1268" s="155" t="s">
        <v>3315</v>
      </c>
      <c r="E1268" s="155" t="s">
        <v>3316</v>
      </c>
      <c r="F1268" s="155" t="s">
        <v>3317</v>
      </c>
      <c r="G1268" s="171" t="s">
        <v>12</v>
      </c>
      <c r="H1268" s="145" t="s">
        <v>13</v>
      </c>
      <c r="I1268" s="156">
        <v>0.93220000000000003</v>
      </c>
      <c r="J1268" s="157">
        <v>503970.65</v>
      </c>
      <c r="K1268" s="139">
        <f t="shared" si="19"/>
        <v>1209529.56</v>
      </c>
      <c r="L1268" s="158">
        <v>100794.13</v>
      </c>
      <c r="M1268" s="178"/>
    </row>
    <row r="1269" spans="1:13" s="160" customFormat="1" ht="12.95" customHeight="1" x14ac:dyDescent="0.25">
      <c r="A1269" s="291"/>
      <c r="B1269" s="153">
        <v>2401</v>
      </c>
      <c r="C1269" s="154">
        <v>14</v>
      </c>
      <c r="D1269" s="155" t="s">
        <v>3318</v>
      </c>
      <c r="E1269" s="155" t="s">
        <v>3319</v>
      </c>
      <c r="F1269" s="155" t="s">
        <v>3320</v>
      </c>
      <c r="G1269" s="171" t="s">
        <v>12</v>
      </c>
      <c r="H1269" s="145" t="s">
        <v>13</v>
      </c>
      <c r="I1269" s="156">
        <v>0.92530000000000001</v>
      </c>
      <c r="J1269" s="157">
        <v>499699.68</v>
      </c>
      <c r="K1269" s="139">
        <f t="shared" si="19"/>
        <v>1200036.1000000001</v>
      </c>
      <c r="L1269" s="158">
        <v>100048.06</v>
      </c>
      <c r="M1269" s="159"/>
    </row>
    <row r="1270" spans="1:13" s="160" customFormat="1" ht="12.95" customHeight="1" x14ac:dyDescent="0.25">
      <c r="A1270" s="291"/>
      <c r="B1270" s="153">
        <v>2415</v>
      </c>
      <c r="C1270" s="154">
        <v>15</v>
      </c>
      <c r="D1270" s="162" t="s">
        <v>3321</v>
      </c>
      <c r="E1270" s="162" t="s">
        <v>3322</v>
      </c>
      <c r="F1270" s="162" t="s">
        <v>3284</v>
      </c>
      <c r="G1270" s="150" t="s">
        <v>12</v>
      </c>
      <c r="H1270" s="145" t="s">
        <v>13</v>
      </c>
      <c r="I1270" s="156">
        <v>0.83240000000000003</v>
      </c>
      <c r="J1270" s="157">
        <v>450016.25</v>
      </c>
      <c r="K1270" s="139">
        <f t="shared" si="19"/>
        <v>1080039</v>
      </c>
      <c r="L1270" s="158">
        <v>90003.25</v>
      </c>
      <c r="M1270" s="159"/>
    </row>
    <row r="1271" spans="1:13" s="160" customFormat="1" ht="12.95" customHeight="1" x14ac:dyDescent="0.25">
      <c r="A1271" s="291"/>
      <c r="B1271" s="153">
        <v>2400</v>
      </c>
      <c r="C1271" s="154">
        <v>16</v>
      </c>
      <c r="D1271" s="155" t="s">
        <v>1816</v>
      </c>
      <c r="E1271" s="155" t="s">
        <v>3323</v>
      </c>
      <c r="F1271" s="155" t="s">
        <v>3324</v>
      </c>
      <c r="G1271" s="171" t="s">
        <v>12</v>
      </c>
      <c r="H1271" s="145" t="s">
        <v>13</v>
      </c>
      <c r="I1271" s="156">
        <v>0.83240000000000003</v>
      </c>
      <c r="J1271" s="157">
        <v>450016.25</v>
      </c>
      <c r="K1271" s="139">
        <f t="shared" si="19"/>
        <v>1080039</v>
      </c>
      <c r="L1271" s="158">
        <v>90003.25</v>
      </c>
      <c r="M1271" s="159"/>
    </row>
    <row r="1272" spans="1:13" s="160" customFormat="1" ht="12.95" customHeight="1" x14ac:dyDescent="0.25">
      <c r="A1272" s="291"/>
      <c r="B1272" s="153">
        <v>2402</v>
      </c>
      <c r="C1272" s="154">
        <v>17</v>
      </c>
      <c r="D1272" s="162" t="s">
        <v>1705</v>
      </c>
      <c r="E1272" s="162" t="s">
        <v>1706</v>
      </c>
      <c r="F1272" s="162" t="s">
        <v>3325</v>
      </c>
      <c r="G1272" s="171" t="s">
        <v>12</v>
      </c>
      <c r="H1272" s="145" t="s">
        <v>13</v>
      </c>
      <c r="I1272" s="156">
        <v>0.83479999999999999</v>
      </c>
      <c r="J1272" s="157">
        <v>451313.75</v>
      </c>
      <c r="K1272" s="139">
        <f t="shared" si="19"/>
        <v>1083153</v>
      </c>
      <c r="L1272" s="158">
        <v>90262.75</v>
      </c>
      <c r="M1272" s="159"/>
    </row>
    <row r="1273" spans="1:13" s="160" customFormat="1" ht="12.95" customHeight="1" x14ac:dyDescent="0.25">
      <c r="A1273" s="291"/>
      <c r="B1273" s="153">
        <v>2419</v>
      </c>
      <c r="C1273" s="154">
        <v>18</v>
      </c>
      <c r="D1273" s="162" t="s">
        <v>3326</v>
      </c>
      <c r="E1273" s="162" t="s">
        <v>3327</v>
      </c>
      <c r="F1273" s="162" t="s">
        <v>3328</v>
      </c>
      <c r="G1273" s="171" t="s">
        <v>12</v>
      </c>
      <c r="H1273" s="145" t="s">
        <v>13</v>
      </c>
      <c r="I1273" s="156">
        <v>0.83240000000000003</v>
      </c>
      <c r="J1273" s="157">
        <v>450016.25</v>
      </c>
      <c r="K1273" s="139">
        <f t="shared" si="19"/>
        <v>1080039</v>
      </c>
      <c r="L1273" s="158">
        <v>90003.25</v>
      </c>
      <c r="M1273" s="159"/>
    </row>
    <row r="1274" spans="1:13" s="160" customFormat="1" ht="12.95" customHeight="1" x14ac:dyDescent="0.25">
      <c r="A1274" s="291"/>
      <c r="B1274" s="153">
        <v>2409</v>
      </c>
      <c r="C1274" s="154">
        <v>19</v>
      </c>
      <c r="D1274" s="162" t="s">
        <v>1374</v>
      </c>
      <c r="E1274" s="162" t="s">
        <v>3329</v>
      </c>
      <c r="F1274" s="162" t="s">
        <v>3330</v>
      </c>
      <c r="G1274" s="144" t="s">
        <v>12</v>
      </c>
      <c r="H1274" s="145" t="s">
        <v>13</v>
      </c>
      <c r="I1274" s="156">
        <v>0.92230000000000001</v>
      </c>
      <c r="J1274" s="157">
        <v>498077.82</v>
      </c>
      <c r="K1274" s="139">
        <f t="shared" si="19"/>
        <v>1196143.6499999999</v>
      </c>
      <c r="L1274" s="158">
        <v>99723.69</v>
      </c>
      <c r="M1274" s="159"/>
    </row>
    <row r="1275" spans="1:13" s="160" customFormat="1" ht="12.95" customHeight="1" x14ac:dyDescent="0.25">
      <c r="A1275" s="291"/>
      <c r="B1275" s="153">
        <v>2421</v>
      </c>
      <c r="C1275" s="154">
        <v>20</v>
      </c>
      <c r="D1275" s="155" t="s">
        <v>2429</v>
      </c>
      <c r="E1275" s="155" t="s">
        <v>3331</v>
      </c>
      <c r="F1275" s="155" t="s">
        <v>3332</v>
      </c>
      <c r="G1275" s="144" t="s">
        <v>12</v>
      </c>
      <c r="H1275" s="145" t="s">
        <v>13</v>
      </c>
      <c r="I1275" s="156">
        <v>0.83240000000000003</v>
      </c>
      <c r="J1275" s="157">
        <v>450016.25</v>
      </c>
      <c r="K1275" s="139">
        <f t="shared" si="19"/>
        <v>1080039</v>
      </c>
      <c r="L1275" s="158">
        <v>90003.25</v>
      </c>
      <c r="M1275" s="159"/>
    </row>
    <row r="1276" spans="1:13" s="160" customFormat="1" ht="12.95" customHeight="1" x14ac:dyDescent="0.25">
      <c r="A1276" s="291"/>
      <c r="B1276" s="153">
        <v>2410</v>
      </c>
      <c r="C1276" s="154">
        <v>21</v>
      </c>
      <c r="D1276" s="41" t="s">
        <v>5634</v>
      </c>
      <c r="E1276" s="41" t="s">
        <v>5635</v>
      </c>
      <c r="F1276" s="41" t="s">
        <v>5636</v>
      </c>
      <c r="G1276" s="144" t="s">
        <v>12</v>
      </c>
      <c r="H1276" s="145" t="s">
        <v>13</v>
      </c>
      <c r="I1276" s="156">
        <v>0.92169999999999996</v>
      </c>
      <c r="J1276" s="157">
        <v>498294.05</v>
      </c>
      <c r="K1276" s="139">
        <f t="shared" si="19"/>
        <v>1195905.72</v>
      </c>
      <c r="L1276" s="158">
        <v>99658.81</v>
      </c>
      <c r="M1276" s="159"/>
    </row>
    <row r="1277" spans="1:13" s="160" customFormat="1" ht="12.95" customHeight="1" x14ac:dyDescent="0.25">
      <c r="A1277" s="291"/>
      <c r="B1277" s="153">
        <v>2405</v>
      </c>
      <c r="C1277" s="154">
        <v>22</v>
      </c>
      <c r="D1277" s="155" t="s">
        <v>3333</v>
      </c>
      <c r="E1277" s="155" t="s">
        <v>3334</v>
      </c>
      <c r="F1277" s="155" t="s">
        <v>3335</v>
      </c>
      <c r="G1277" s="144" t="s">
        <v>12</v>
      </c>
      <c r="H1277" s="145" t="s">
        <v>13</v>
      </c>
      <c r="I1277" s="156">
        <v>0.91990000000000005</v>
      </c>
      <c r="J1277" s="157">
        <v>497320.95</v>
      </c>
      <c r="K1277" s="139">
        <f t="shared" si="19"/>
        <v>1193570.28</v>
      </c>
      <c r="L1277" s="158">
        <v>99464.19</v>
      </c>
      <c r="M1277" s="159"/>
    </row>
    <row r="1278" spans="1:13" s="160" customFormat="1" ht="12.95" customHeight="1" x14ac:dyDescent="0.25">
      <c r="A1278" s="292"/>
      <c r="B1278" s="163">
        <v>2406</v>
      </c>
      <c r="C1278" s="154">
        <v>23</v>
      </c>
      <c r="D1278" s="162" t="s">
        <v>3336</v>
      </c>
      <c r="E1278" s="162" t="s">
        <v>3337</v>
      </c>
      <c r="F1278" s="162" t="s">
        <v>3338</v>
      </c>
      <c r="G1278" s="144" t="s">
        <v>12</v>
      </c>
      <c r="H1278" s="145" t="s">
        <v>13</v>
      </c>
      <c r="I1278" s="156">
        <v>0.83240000000000003</v>
      </c>
      <c r="J1278" s="157">
        <v>450016.25</v>
      </c>
      <c r="K1278" s="139">
        <f t="shared" si="19"/>
        <v>1080039</v>
      </c>
      <c r="L1278" s="158">
        <v>90003.25</v>
      </c>
      <c r="M1278" s="159"/>
    </row>
    <row r="1279" spans="1:13" s="160" customFormat="1" ht="12.95" customHeight="1" x14ac:dyDescent="0.25">
      <c r="A1279" s="290" t="s">
        <v>3339</v>
      </c>
      <c r="B1279" s="153"/>
      <c r="C1279" s="154"/>
      <c r="D1279" s="135" t="s">
        <v>126</v>
      </c>
      <c r="E1279" s="155"/>
      <c r="F1279" s="155"/>
      <c r="G1279" s="144"/>
      <c r="H1279" s="145"/>
      <c r="I1279" s="156"/>
      <c r="J1279" s="157"/>
      <c r="K1279" s="139"/>
      <c r="L1279" s="158"/>
      <c r="M1279" s="159"/>
    </row>
    <row r="1280" spans="1:13" s="160" customFormat="1" ht="12.95" customHeight="1" x14ac:dyDescent="0.25">
      <c r="A1280" s="291"/>
      <c r="B1280" s="153">
        <v>5369</v>
      </c>
      <c r="C1280" s="154">
        <v>1</v>
      </c>
      <c r="D1280" s="155" t="s">
        <v>3340</v>
      </c>
      <c r="E1280" s="155" t="s">
        <v>3341</v>
      </c>
      <c r="F1280" s="155" t="s">
        <v>3342</v>
      </c>
      <c r="G1280" s="144" t="s">
        <v>130</v>
      </c>
      <c r="H1280" s="145" t="s">
        <v>13</v>
      </c>
      <c r="I1280" s="156">
        <v>0.90400000000000003</v>
      </c>
      <c r="J1280" s="157">
        <v>244381.34999999998</v>
      </c>
      <c r="K1280" s="139">
        <f t="shared" si="19"/>
        <v>586515.24</v>
      </c>
      <c r="L1280" s="158">
        <v>48876.27</v>
      </c>
      <c r="M1280" s="159"/>
    </row>
    <row r="1281" spans="1:13" s="160" customFormat="1" ht="12.95" customHeight="1" x14ac:dyDescent="0.25">
      <c r="A1281" s="291"/>
      <c r="B1281" s="153">
        <v>5352</v>
      </c>
      <c r="C1281" s="154">
        <v>2</v>
      </c>
      <c r="D1281" s="162" t="s">
        <v>3343</v>
      </c>
      <c r="E1281" s="162" t="s">
        <v>3344</v>
      </c>
      <c r="F1281" s="162" t="s">
        <v>3345</v>
      </c>
      <c r="G1281" s="144" t="s">
        <v>130</v>
      </c>
      <c r="H1281" s="145" t="s">
        <v>13</v>
      </c>
      <c r="I1281" s="156">
        <v>0.95430000000000004</v>
      </c>
      <c r="J1281" s="157">
        <v>257979.1</v>
      </c>
      <c r="K1281" s="139">
        <f t="shared" si="19"/>
        <v>619149.84</v>
      </c>
      <c r="L1281" s="158">
        <v>51595.82</v>
      </c>
      <c r="M1281" s="159"/>
    </row>
    <row r="1282" spans="1:13" s="160" customFormat="1" ht="12.95" customHeight="1" x14ac:dyDescent="0.25">
      <c r="A1282" s="291"/>
      <c r="B1282" s="153"/>
      <c r="C1282" s="154"/>
      <c r="D1282" s="170" t="s">
        <v>11</v>
      </c>
      <c r="E1282" s="162"/>
      <c r="F1282" s="162"/>
      <c r="G1282" s="144"/>
      <c r="H1282" s="145"/>
      <c r="I1282" s="156"/>
      <c r="J1282" s="157"/>
      <c r="K1282" s="139"/>
      <c r="L1282" s="158"/>
      <c r="M1282" s="159"/>
    </row>
    <row r="1283" spans="1:13" s="160" customFormat="1" ht="12.95" customHeight="1" x14ac:dyDescent="0.25">
      <c r="A1283" s="291"/>
      <c r="B1283" s="153">
        <v>5376</v>
      </c>
      <c r="C1283" s="154">
        <v>1</v>
      </c>
      <c r="D1283" s="155" t="s">
        <v>3346</v>
      </c>
      <c r="E1283" s="155" t="s">
        <v>3347</v>
      </c>
      <c r="F1283" s="155" t="s">
        <v>3348</v>
      </c>
      <c r="G1283" s="144" t="s">
        <v>12</v>
      </c>
      <c r="H1283" s="145" t="s">
        <v>13</v>
      </c>
      <c r="I1283" s="156">
        <v>0.93020000000000003</v>
      </c>
      <c r="J1283" s="157">
        <v>502889.4</v>
      </c>
      <c r="K1283" s="139">
        <f t="shared" si="19"/>
        <v>1206934.56</v>
      </c>
      <c r="L1283" s="158">
        <v>100577.88</v>
      </c>
      <c r="M1283" s="159"/>
    </row>
    <row r="1284" spans="1:13" s="160" customFormat="1" ht="12.95" customHeight="1" x14ac:dyDescent="0.25">
      <c r="A1284" s="291"/>
      <c r="B1284" s="153">
        <v>5355</v>
      </c>
      <c r="C1284" s="154">
        <v>2</v>
      </c>
      <c r="D1284" s="155" t="s">
        <v>3349</v>
      </c>
      <c r="E1284" s="155" t="s">
        <v>3350</v>
      </c>
      <c r="F1284" s="155" t="s">
        <v>3351</v>
      </c>
      <c r="G1284" s="144" t="s">
        <v>12</v>
      </c>
      <c r="H1284" s="145" t="s">
        <v>13</v>
      </c>
      <c r="I1284" s="156">
        <v>0.93049999999999999</v>
      </c>
      <c r="J1284" s="157">
        <v>503051.55</v>
      </c>
      <c r="K1284" s="139">
        <f t="shared" si="19"/>
        <v>1207323.72</v>
      </c>
      <c r="L1284" s="158">
        <v>100610.31</v>
      </c>
      <c r="M1284" s="159"/>
    </row>
    <row r="1285" spans="1:13" s="160" customFormat="1" ht="12.95" customHeight="1" x14ac:dyDescent="0.25">
      <c r="A1285" s="291"/>
      <c r="B1285" s="153">
        <v>5358</v>
      </c>
      <c r="C1285" s="154">
        <v>3</v>
      </c>
      <c r="D1285" s="162" t="s">
        <v>3352</v>
      </c>
      <c r="E1285" s="162" t="s">
        <v>3353</v>
      </c>
      <c r="F1285" s="162" t="s">
        <v>1361</v>
      </c>
      <c r="G1285" s="144" t="s">
        <v>12</v>
      </c>
      <c r="H1285" s="145" t="s">
        <v>13</v>
      </c>
      <c r="I1285" s="156">
        <v>0.91300000000000003</v>
      </c>
      <c r="J1285" s="157">
        <v>493590.65</v>
      </c>
      <c r="K1285" s="139">
        <f t="shared" si="19"/>
        <v>1184617.56</v>
      </c>
      <c r="L1285" s="158">
        <v>98718.13</v>
      </c>
      <c r="M1285" s="159"/>
    </row>
    <row r="1286" spans="1:13" s="160" customFormat="1" ht="12.95" customHeight="1" x14ac:dyDescent="0.25">
      <c r="A1286" s="291"/>
      <c r="B1286" s="153">
        <v>5370</v>
      </c>
      <c r="C1286" s="154">
        <v>4</v>
      </c>
      <c r="D1286" s="155" t="s">
        <v>3354</v>
      </c>
      <c r="E1286" s="155" t="s">
        <v>3355</v>
      </c>
      <c r="F1286" s="155" t="s">
        <v>3356</v>
      </c>
      <c r="G1286" s="144" t="s">
        <v>12</v>
      </c>
      <c r="H1286" s="145" t="s">
        <v>13</v>
      </c>
      <c r="I1286" s="156">
        <v>0.93620000000000003</v>
      </c>
      <c r="J1286" s="157">
        <v>506133.15</v>
      </c>
      <c r="K1286" s="139">
        <f t="shared" si="19"/>
        <v>1214719.56</v>
      </c>
      <c r="L1286" s="158">
        <v>101226.63</v>
      </c>
      <c r="M1286" s="159"/>
    </row>
    <row r="1287" spans="1:13" s="160" customFormat="1" ht="12.95" customHeight="1" x14ac:dyDescent="0.25">
      <c r="A1287" s="291"/>
      <c r="B1287" s="153">
        <v>5363</v>
      </c>
      <c r="C1287" s="154">
        <v>5</v>
      </c>
      <c r="D1287" s="162" t="s">
        <v>3357</v>
      </c>
      <c r="E1287" s="162" t="s">
        <v>3358</v>
      </c>
      <c r="F1287" s="162" t="s">
        <v>3359</v>
      </c>
      <c r="G1287" s="144" t="s">
        <v>12</v>
      </c>
      <c r="H1287" s="145" t="s">
        <v>13</v>
      </c>
      <c r="I1287" s="156">
        <v>0.95069999999999999</v>
      </c>
      <c r="J1287" s="157">
        <v>513972.2</v>
      </c>
      <c r="K1287" s="139">
        <f t="shared" si="19"/>
        <v>1233533.28</v>
      </c>
      <c r="L1287" s="158">
        <v>102794.44</v>
      </c>
      <c r="M1287" s="159"/>
    </row>
    <row r="1288" spans="1:13" s="160" customFormat="1" ht="12.95" customHeight="1" x14ac:dyDescent="0.25">
      <c r="A1288" s="291"/>
      <c r="B1288" s="153">
        <v>5359</v>
      </c>
      <c r="C1288" s="154">
        <v>6</v>
      </c>
      <c r="D1288" s="155" t="s">
        <v>3360</v>
      </c>
      <c r="E1288" s="155" t="s">
        <v>3361</v>
      </c>
      <c r="F1288" s="155" t="s">
        <v>3362</v>
      </c>
      <c r="G1288" s="144" t="s">
        <v>12</v>
      </c>
      <c r="H1288" s="145" t="s">
        <v>13</v>
      </c>
      <c r="I1288" s="156">
        <v>0.97350000000000003</v>
      </c>
      <c r="J1288" s="157">
        <v>526298.44999999995</v>
      </c>
      <c r="K1288" s="139">
        <f t="shared" si="19"/>
        <v>1263116.28</v>
      </c>
      <c r="L1288" s="158">
        <v>105259.69</v>
      </c>
      <c r="M1288" s="159"/>
    </row>
    <row r="1289" spans="1:13" s="160" customFormat="1" ht="12.95" customHeight="1" x14ac:dyDescent="0.25">
      <c r="A1289" s="291"/>
      <c r="B1289" s="153">
        <v>5381</v>
      </c>
      <c r="C1289" s="154">
        <v>7</v>
      </c>
      <c r="D1289" s="155" t="s">
        <v>3363</v>
      </c>
      <c r="E1289" s="155" t="s">
        <v>3364</v>
      </c>
      <c r="F1289" s="155" t="s">
        <v>3365</v>
      </c>
      <c r="G1289" s="144" t="s">
        <v>12</v>
      </c>
      <c r="H1289" s="145" t="s">
        <v>13</v>
      </c>
      <c r="I1289" s="156">
        <v>0.9335</v>
      </c>
      <c r="J1289" s="157">
        <v>504673.45</v>
      </c>
      <c r="K1289" s="139">
        <f t="shared" si="19"/>
        <v>1211216.28</v>
      </c>
      <c r="L1289" s="158">
        <v>100934.69</v>
      </c>
      <c r="M1289" s="159"/>
    </row>
    <row r="1290" spans="1:13" s="160" customFormat="1" ht="12.95" customHeight="1" x14ac:dyDescent="0.25">
      <c r="A1290" s="291"/>
      <c r="B1290" s="153">
        <v>5368</v>
      </c>
      <c r="C1290" s="154">
        <v>8</v>
      </c>
      <c r="D1290" s="162" t="s">
        <v>3366</v>
      </c>
      <c r="E1290" s="162" t="s">
        <v>3367</v>
      </c>
      <c r="F1290" s="162" t="s">
        <v>3368</v>
      </c>
      <c r="G1290" s="144" t="s">
        <v>12</v>
      </c>
      <c r="H1290" s="145" t="s">
        <v>13</v>
      </c>
      <c r="I1290" s="156">
        <v>0.93569999999999998</v>
      </c>
      <c r="J1290" s="157">
        <v>505862.8</v>
      </c>
      <c r="K1290" s="139">
        <f t="shared" ref="K1290:K1353" si="20">ROUND(J1290+L1290*7,2)</f>
        <v>1214070.72</v>
      </c>
      <c r="L1290" s="158">
        <v>101172.56</v>
      </c>
      <c r="M1290" s="159"/>
    </row>
    <row r="1291" spans="1:13" s="160" customFormat="1" ht="12.95" customHeight="1" x14ac:dyDescent="0.25">
      <c r="A1291" s="291"/>
      <c r="B1291" s="153">
        <v>5354</v>
      </c>
      <c r="C1291" s="154">
        <v>9</v>
      </c>
      <c r="D1291" s="155" t="s">
        <v>3369</v>
      </c>
      <c r="E1291" s="155" t="s">
        <v>3370</v>
      </c>
      <c r="F1291" s="155" t="s">
        <v>3371</v>
      </c>
      <c r="G1291" s="144" t="s">
        <v>12</v>
      </c>
      <c r="H1291" s="145" t="s">
        <v>13</v>
      </c>
      <c r="I1291" s="156">
        <v>0.94399999999999995</v>
      </c>
      <c r="J1291" s="157">
        <v>510350</v>
      </c>
      <c r="K1291" s="139">
        <f t="shared" si="20"/>
        <v>1224840</v>
      </c>
      <c r="L1291" s="158">
        <v>102070</v>
      </c>
      <c r="M1291" s="159"/>
    </row>
    <row r="1292" spans="1:13" s="160" customFormat="1" ht="12.95" customHeight="1" x14ac:dyDescent="0.25">
      <c r="A1292" s="291"/>
      <c r="B1292" s="153">
        <v>5353</v>
      </c>
      <c r="C1292" s="154">
        <v>10</v>
      </c>
      <c r="D1292" s="155" t="s">
        <v>3372</v>
      </c>
      <c r="E1292" s="155" t="s">
        <v>3373</v>
      </c>
      <c r="F1292" s="155" t="s">
        <v>3374</v>
      </c>
      <c r="G1292" s="144" t="s">
        <v>12</v>
      </c>
      <c r="H1292" s="145" t="s">
        <v>13</v>
      </c>
      <c r="I1292" s="156">
        <v>0.94499999999999995</v>
      </c>
      <c r="J1292" s="157">
        <v>510890.65</v>
      </c>
      <c r="K1292" s="139">
        <f t="shared" si="20"/>
        <v>1226137.56</v>
      </c>
      <c r="L1292" s="158">
        <v>102178.13</v>
      </c>
      <c r="M1292" s="159"/>
    </row>
    <row r="1293" spans="1:13" s="160" customFormat="1" ht="12.95" customHeight="1" x14ac:dyDescent="0.25">
      <c r="A1293" s="291"/>
      <c r="B1293" s="153">
        <v>5371</v>
      </c>
      <c r="C1293" s="154">
        <v>11</v>
      </c>
      <c r="D1293" s="155" t="s">
        <v>3375</v>
      </c>
      <c r="E1293" s="155" t="s">
        <v>3376</v>
      </c>
      <c r="F1293" s="155" t="s">
        <v>3377</v>
      </c>
      <c r="G1293" s="144" t="s">
        <v>12</v>
      </c>
      <c r="H1293" s="145" t="s">
        <v>13</v>
      </c>
      <c r="I1293" s="156">
        <v>0.93940000000000001</v>
      </c>
      <c r="J1293" s="157">
        <v>507863.15</v>
      </c>
      <c r="K1293" s="139">
        <f t="shared" si="20"/>
        <v>1218871.56</v>
      </c>
      <c r="L1293" s="158">
        <v>101572.63</v>
      </c>
      <c r="M1293" s="159"/>
    </row>
    <row r="1294" spans="1:13" s="160" customFormat="1" ht="12.95" customHeight="1" x14ac:dyDescent="0.25">
      <c r="A1294" s="291"/>
      <c r="B1294" s="153">
        <v>5377</v>
      </c>
      <c r="C1294" s="154">
        <v>12</v>
      </c>
      <c r="D1294" s="155" t="s">
        <v>3378</v>
      </c>
      <c r="E1294" s="155" t="s">
        <v>3379</v>
      </c>
      <c r="F1294" s="155" t="s">
        <v>3380</v>
      </c>
      <c r="G1294" s="144" t="s">
        <v>12</v>
      </c>
      <c r="H1294" s="145" t="s">
        <v>13</v>
      </c>
      <c r="I1294" s="156">
        <v>0.93479999999999996</v>
      </c>
      <c r="J1294" s="157">
        <v>505376.25</v>
      </c>
      <c r="K1294" s="139">
        <f t="shared" si="20"/>
        <v>1212903</v>
      </c>
      <c r="L1294" s="158">
        <v>101075.25</v>
      </c>
      <c r="M1294" s="159"/>
    </row>
    <row r="1295" spans="1:13" s="160" customFormat="1" ht="12.95" customHeight="1" x14ac:dyDescent="0.25">
      <c r="A1295" s="291"/>
      <c r="B1295" s="153">
        <v>5360</v>
      </c>
      <c r="C1295" s="154">
        <v>13</v>
      </c>
      <c r="D1295" s="162" t="s">
        <v>3381</v>
      </c>
      <c r="E1295" s="162" t="s">
        <v>3382</v>
      </c>
      <c r="F1295" s="162" t="s">
        <v>3383</v>
      </c>
      <c r="G1295" s="144" t="s">
        <v>12</v>
      </c>
      <c r="H1295" s="145" t="s">
        <v>13</v>
      </c>
      <c r="I1295" s="156">
        <v>0.94989999999999997</v>
      </c>
      <c r="J1295" s="157">
        <v>513539.7</v>
      </c>
      <c r="K1295" s="139">
        <f t="shared" si="20"/>
        <v>1232495.28</v>
      </c>
      <c r="L1295" s="158">
        <v>102707.94</v>
      </c>
      <c r="M1295" s="159"/>
    </row>
    <row r="1296" spans="1:13" s="160" customFormat="1" ht="12.95" customHeight="1" x14ac:dyDescent="0.25">
      <c r="A1296" s="291"/>
      <c r="B1296" s="153">
        <v>5372</v>
      </c>
      <c r="C1296" s="154">
        <v>14</v>
      </c>
      <c r="D1296" s="155" t="s">
        <v>3384</v>
      </c>
      <c r="E1296" s="155" t="s">
        <v>3385</v>
      </c>
      <c r="F1296" s="155" t="s">
        <v>3386</v>
      </c>
      <c r="G1296" s="144" t="s">
        <v>12</v>
      </c>
      <c r="H1296" s="145" t="s">
        <v>13</v>
      </c>
      <c r="I1296" s="156">
        <v>0.93200000000000005</v>
      </c>
      <c r="J1296" s="157">
        <v>503862.5</v>
      </c>
      <c r="K1296" s="139">
        <f t="shared" si="20"/>
        <v>1209270</v>
      </c>
      <c r="L1296" s="158">
        <v>100772.5</v>
      </c>
      <c r="M1296" s="159"/>
    </row>
    <row r="1297" spans="1:13" s="160" customFormat="1" ht="12.95" customHeight="1" x14ac:dyDescent="0.25">
      <c r="A1297" s="291"/>
      <c r="B1297" s="153">
        <v>5361</v>
      </c>
      <c r="C1297" s="154">
        <v>15</v>
      </c>
      <c r="D1297" s="155" t="s">
        <v>3387</v>
      </c>
      <c r="E1297" s="155" t="s">
        <v>3388</v>
      </c>
      <c r="F1297" s="155" t="s">
        <v>3389</v>
      </c>
      <c r="G1297" s="144" t="s">
        <v>12</v>
      </c>
      <c r="H1297" s="145" t="s">
        <v>13</v>
      </c>
      <c r="I1297" s="156">
        <v>0.94989999999999997</v>
      </c>
      <c r="J1297" s="157">
        <v>513539.7</v>
      </c>
      <c r="K1297" s="139">
        <f t="shared" si="20"/>
        <v>1232495.28</v>
      </c>
      <c r="L1297" s="158">
        <v>102707.94</v>
      </c>
      <c r="M1297" s="159"/>
    </row>
    <row r="1298" spans="1:13" s="160" customFormat="1" ht="12.95" customHeight="1" x14ac:dyDescent="0.25">
      <c r="A1298" s="291"/>
      <c r="B1298" s="153">
        <v>5374</v>
      </c>
      <c r="C1298" s="154">
        <v>16</v>
      </c>
      <c r="D1298" s="162" t="s">
        <v>3390</v>
      </c>
      <c r="E1298" s="162" t="s">
        <v>3391</v>
      </c>
      <c r="F1298" s="162" t="s">
        <v>3392</v>
      </c>
      <c r="G1298" s="150" t="s">
        <v>12</v>
      </c>
      <c r="H1298" s="145" t="s">
        <v>13</v>
      </c>
      <c r="I1298" s="156">
        <v>0.93340000000000001</v>
      </c>
      <c r="J1298" s="157">
        <v>504619.4</v>
      </c>
      <c r="K1298" s="139">
        <f t="shared" si="20"/>
        <v>1211086.56</v>
      </c>
      <c r="L1298" s="158">
        <v>100923.88</v>
      </c>
      <c r="M1298" s="159"/>
    </row>
    <row r="1299" spans="1:13" s="160" customFormat="1" ht="12.95" customHeight="1" x14ac:dyDescent="0.25">
      <c r="A1299" s="291"/>
      <c r="B1299" s="153">
        <v>5380</v>
      </c>
      <c r="C1299" s="154">
        <v>17</v>
      </c>
      <c r="D1299" s="162" t="s">
        <v>3393</v>
      </c>
      <c r="E1299" s="162" t="s">
        <v>3394</v>
      </c>
      <c r="F1299" s="162" t="s">
        <v>3395</v>
      </c>
      <c r="G1299" s="171" t="s">
        <v>12</v>
      </c>
      <c r="H1299" s="145" t="s">
        <v>13</v>
      </c>
      <c r="I1299" s="156">
        <v>0.95</v>
      </c>
      <c r="J1299" s="157">
        <v>513593.75</v>
      </c>
      <c r="K1299" s="139">
        <f t="shared" si="20"/>
        <v>1232625</v>
      </c>
      <c r="L1299" s="158">
        <v>102718.75</v>
      </c>
      <c r="M1299" s="159"/>
    </row>
    <row r="1300" spans="1:13" s="160" customFormat="1" ht="12.95" customHeight="1" x14ac:dyDescent="0.25">
      <c r="A1300" s="291"/>
      <c r="B1300" s="153">
        <v>5357</v>
      </c>
      <c r="C1300" s="154">
        <v>18</v>
      </c>
      <c r="D1300" s="155" t="s">
        <v>3396</v>
      </c>
      <c r="E1300" s="155" t="s">
        <v>3397</v>
      </c>
      <c r="F1300" s="155" t="s">
        <v>3398</v>
      </c>
      <c r="G1300" s="171" t="s">
        <v>12</v>
      </c>
      <c r="H1300" s="145" t="s">
        <v>13</v>
      </c>
      <c r="I1300" s="156">
        <v>0.98070000000000002</v>
      </c>
      <c r="J1300" s="157">
        <v>530190.94999999995</v>
      </c>
      <c r="K1300" s="139">
        <f t="shared" si="20"/>
        <v>1272458.28</v>
      </c>
      <c r="L1300" s="158">
        <v>106038.19</v>
      </c>
      <c r="M1300" s="159"/>
    </row>
    <row r="1301" spans="1:13" s="160" customFormat="1" ht="12.95" customHeight="1" x14ac:dyDescent="0.25">
      <c r="A1301" s="291"/>
      <c r="B1301" s="153">
        <v>5375</v>
      </c>
      <c r="C1301" s="154">
        <v>19</v>
      </c>
      <c r="D1301" s="162" t="s">
        <v>3399</v>
      </c>
      <c r="E1301" s="162" t="s">
        <v>3400</v>
      </c>
      <c r="F1301" s="162" t="s">
        <v>3401</v>
      </c>
      <c r="G1301" s="150" t="s">
        <v>12</v>
      </c>
      <c r="H1301" s="145" t="s">
        <v>13</v>
      </c>
      <c r="I1301" s="156">
        <v>0.9486</v>
      </c>
      <c r="J1301" s="157">
        <v>512836.9</v>
      </c>
      <c r="K1301" s="139">
        <f t="shared" si="20"/>
        <v>1230808.56</v>
      </c>
      <c r="L1301" s="157">
        <v>102567.38</v>
      </c>
      <c r="M1301" s="159"/>
    </row>
    <row r="1302" spans="1:13" s="160" customFormat="1" ht="12.95" customHeight="1" x14ac:dyDescent="0.25">
      <c r="A1302" s="291"/>
      <c r="B1302" s="153">
        <v>5378</v>
      </c>
      <c r="C1302" s="154">
        <v>20</v>
      </c>
      <c r="D1302" s="155" t="s">
        <v>3402</v>
      </c>
      <c r="E1302" s="155" t="s">
        <v>3403</v>
      </c>
      <c r="F1302" s="155" t="s">
        <v>3404</v>
      </c>
      <c r="G1302" s="144" t="s">
        <v>12</v>
      </c>
      <c r="H1302" s="145" t="s">
        <v>13</v>
      </c>
      <c r="I1302" s="156">
        <v>0.93720000000000003</v>
      </c>
      <c r="J1302" s="157">
        <v>506673.75</v>
      </c>
      <c r="K1302" s="139">
        <f t="shared" si="20"/>
        <v>1216017</v>
      </c>
      <c r="L1302" s="158">
        <v>101334.75</v>
      </c>
      <c r="M1302" s="159"/>
    </row>
    <row r="1303" spans="1:13" s="160" customFormat="1" ht="12.95" customHeight="1" x14ac:dyDescent="0.25">
      <c r="A1303" s="291"/>
      <c r="B1303" s="153">
        <v>5366</v>
      </c>
      <c r="C1303" s="154">
        <v>21</v>
      </c>
      <c r="D1303" s="162" t="s">
        <v>3405</v>
      </c>
      <c r="E1303" s="162" t="s">
        <v>3406</v>
      </c>
      <c r="F1303" s="162" t="s">
        <v>3407</v>
      </c>
      <c r="G1303" s="144" t="s">
        <v>12</v>
      </c>
      <c r="H1303" s="145" t="s">
        <v>13</v>
      </c>
      <c r="I1303" s="156">
        <v>0.94469999999999998</v>
      </c>
      <c r="J1303" s="157">
        <v>510728.45</v>
      </c>
      <c r="K1303" s="139">
        <f t="shared" si="20"/>
        <v>1225748.28</v>
      </c>
      <c r="L1303" s="158">
        <v>102145.69</v>
      </c>
      <c r="M1303" s="159"/>
    </row>
    <row r="1304" spans="1:13" s="160" customFormat="1" ht="12.95" customHeight="1" x14ac:dyDescent="0.25">
      <c r="A1304" s="291"/>
      <c r="B1304" s="153">
        <v>5367</v>
      </c>
      <c r="C1304" s="154">
        <v>22</v>
      </c>
      <c r="D1304" s="155" t="s">
        <v>3408</v>
      </c>
      <c r="E1304" s="155" t="s">
        <v>3409</v>
      </c>
      <c r="F1304" s="155" t="s">
        <v>3410</v>
      </c>
      <c r="G1304" s="144" t="s">
        <v>12</v>
      </c>
      <c r="H1304" s="145" t="s">
        <v>13</v>
      </c>
      <c r="I1304" s="156">
        <v>0.94820000000000004</v>
      </c>
      <c r="J1304" s="157">
        <v>512620.65</v>
      </c>
      <c r="K1304" s="139">
        <f t="shared" si="20"/>
        <v>1230289.56</v>
      </c>
      <c r="L1304" s="158">
        <v>102524.13</v>
      </c>
      <c r="M1304" s="159"/>
    </row>
    <row r="1305" spans="1:13" s="160" customFormat="1" ht="12.95" customHeight="1" x14ac:dyDescent="0.25">
      <c r="A1305" s="291"/>
      <c r="B1305" s="163">
        <v>5356</v>
      </c>
      <c r="C1305" s="154">
        <v>23</v>
      </c>
      <c r="D1305" s="155" t="s">
        <v>3411</v>
      </c>
      <c r="E1305" s="155" t="s">
        <v>3412</v>
      </c>
      <c r="F1305" s="155" t="s">
        <v>3413</v>
      </c>
      <c r="G1305" s="144" t="s">
        <v>12</v>
      </c>
      <c r="H1305" s="145" t="s">
        <v>13</v>
      </c>
      <c r="I1305" s="156">
        <v>0.9476</v>
      </c>
      <c r="J1305" s="157">
        <v>512296.25</v>
      </c>
      <c r="K1305" s="139">
        <f t="shared" si="20"/>
        <v>1229511</v>
      </c>
      <c r="L1305" s="158">
        <v>102459.25</v>
      </c>
      <c r="M1305" s="159"/>
    </row>
    <row r="1306" spans="1:13" s="160" customFormat="1" ht="12.95" customHeight="1" x14ac:dyDescent="0.25">
      <c r="A1306" s="291"/>
      <c r="B1306" s="153">
        <v>5379</v>
      </c>
      <c r="C1306" s="154">
        <v>24</v>
      </c>
      <c r="D1306" s="155" t="s">
        <v>3414</v>
      </c>
      <c r="E1306" s="155" t="s">
        <v>3415</v>
      </c>
      <c r="F1306" s="155" t="s">
        <v>3416</v>
      </c>
      <c r="G1306" s="144" t="s">
        <v>12</v>
      </c>
      <c r="H1306" s="145" t="s">
        <v>13</v>
      </c>
      <c r="I1306" s="156">
        <v>0.94140000000000001</v>
      </c>
      <c r="J1306" s="157">
        <v>508944.4</v>
      </c>
      <c r="K1306" s="139">
        <f t="shared" si="20"/>
        <v>1221466.56</v>
      </c>
      <c r="L1306" s="158">
        <v>101788.88</v>
      </c>
      <c r="M1306" s="159"/>
    </row>
    <row r="1307" spans="1:13" s="160" customFormat="1" ht="12.95" customHeight="1" x14ac:dyDescent="0.25">
      <c r="A1307" s="291"/>
      <c r="B1307" s="153">
        <v>5350</v>
      </c>
      <c r="C1307" s="154">
        <v>25</v>
      </c>
      <c r="D1307" s="155" t="s">
        <v>3417</v>
      </c>
      <c r="E1307" s="155" t="s">
        <v>3418</v>
      </c>
      <c r="F1307" s="155" t="s">
        <v>3419</v>
      </c>
      <c r="G1307" s="144" t="s">
        <v>12</v>
      </c>
      <c r="H1307" s="145" t="s">
        <v>13</v>
      </c>
      <c r="I1307" s="156">
        <v>0.96450000000000002</v>
      </c>
      <c r="J1307" s="157">
        <v>521432.8</v>
      </c>
      <c r="K1307" s="139">
        <f t="shared" si="20"/>
        <v>1251438.72</v>
      </c>
      <c r="L1307" s="158">
        <v>104286.56</v>
      </c>
      <c r="M1307" s="159"/>
    </row>
    <row r="1308" spans="1:13" s="160" customFormat="1" ht="12.95" customHeight="1" x14ac:dyDescent="0.25">
      <c r="A1308" s="291"/>
      <c r="B1308" s="153">
        <v>5364</v>
      </c>
      <c r="C1308" s="154">
        <v>26</v>
      </c>
      <c r="D1308" s="155" t="s">
        <v>1654</v>
      </c>
      <c r="E1308" s="155" t="s">
        <v>1655</v>
      </c>
      <c r="F1308" s="155" t="s">
        <v>3420</v>
      </c>
      <c r="G1308" s="144" t="s">
        <v>12</v>
      </c>
      <c r="H1308" s="145" t="s">
        <v>13</v>
      </c>
      <c r="I1308" s="156">
        <v>0.94699999999999995</v>
      </c>
      <c r="J1308" s="157">
        <v>511971.9</v>
      </c>
      <c r="K1308" s="139">
        <f t="shared" si="20"/>
        <v>1228732.56</v>
      </c>
      <c r="L1308" s="158">
        <v>102394.38</v>
      </c>
      <c r="M1308" s="159"/>
    </row>
    <row r="1309" spans="1:13" s="160" customFormat="1" ht="12.95" customHeight="1" x14ac:dyDescent="0.25">
      <c r="A1309" s="291"/>
      <c r="B1309" s="153">
        <v>5362</v>
      </c>
      <c r="C1309" s="154">
        <v>27</v>
      </c>
      <c r="D1309" s="162" t="s">
        <v>3421</v>
      </c>
      <c r="E1309" s="162" t="s">
        <v>3422</v>
      </c>
      <c r="F1309" s="162" t="s">
        <v>1304</v>
      </c>
      <c r="G1309" s="144" t="s">
        <v>12</v>
      </c>
      <c r="H1309" s="145" t="s">
        <v>13</v>
      </c>
      <c r="I1309" s="156">
        <v>0.94320000000000004</v>
      </c>
      <c r="J1309" s="157">
        <v>445042.5</v>
      </c>
      <c r="K1309" s="139">
        <f t="shared" si="20"/>
        <v>1158927</v>
      </c>
      <c r="L1309" s="158">
        <v>101983.5</v>
      </c>
      <c r="M1309" s="159"/>
    </row>
    <row r="1310" spans="1:13" s="160" customFormat="1" ht="12.95" customHeight="1" x14ac:dyDescent="0.25">
      <c r="A1310" s="291"/>
      <c r="B1310" s="153">
        <v>5373</v>
      </c>
      <c r="C1310" s="154">
        <v>28</v>
      </c>
      <c r="D1310" s="155" t="s">
        <v>3423</v>
      </c>
      <c r="E1310" s="155" t="s">
        <v>3424</v>
      </c>
      <c r="F1310" s="155" t="s">
        <v>3425</v>
      </c>
      <c r="G1310" s="144" t="s">
        <v>12</v>
      </c>
      <c r="H1310" s="145" t="s">
        <v>13</v>
      </c>
      <c r="I1310" s="156">
        <v>0.75419999999999998</v>
      </c>
      <c r="J1310" s="157">
        <v>530570.68000000005</v>
      </c>
      <c r="K1310" s="139">
        <f t="shared" si="20"/>
        <v>1101405.8400000001</v>
      </c>
      <c r="L1310" s="158">
        <v>81547.88</v>
      </c>
      <c r="M1310" s="159"/>
    </row>
    <row r="1311" spans="1:13" s="160" customFormat="1" ht="12.95" customHeight="1" x14ac:dyDescent="0.25">
      <c r="A1311" s="291"/>
      <c r="B1311" s="153"/>
      <c r="C1311" s="154"/>
      <c r="D1311" s="135" t="s">
        <v>47</v>
      </c>
      <c r="E1311" s="155"/>
      <c r="F1311" s="155"/>
      <c r="G1311" s="144"/>
      <c r="H1311" s="145"/>
      <c r="I1311" s="156"/>
      <c r="J1311" s="157"/>
      <c r="K1311" s="139"/>
      <c r="L1311" s="158"/>
      <c r="M1311" s="159"/>
    </row>
    <row r="1312" spans="1:13" s="160" customFormat="1" ht="12.95" customHeight="1" x14ac:dyDescent="0.25">
      <c r="A1312" s="291"/>
      <c r="B1312" s="153">
        <v>5351</v>
      </c>
      <c r="C1312" s="154">
        <v>1</v>
      </c>
      <c r="D1312" s="155" t="s">
        <v>3426</v>
      </c>
      <c r="E1312" s="155" t="s">
        <v>3427</v>
      </c>
      <c r="F1312" s="155" t="s">
        <v>3428</v>
      </c>
      <c r="G1312" s="144" t="s">
        <v>51</v>
      </c>
      <c r="H1312" s="145" t="s">
        <v>13</v>
      </c>
      <c r="I1312" s="156">
        <v>0.97570000000000001</v>
      </c>
      <c r="J1312" s="157">
        <v>835687.05</v>
      </c>
      <c r="K1312" s="139">
        <f t="shared" si="20"/>
        <v>2005648.92</v>
      </c>
      <c r="L1312" s="158">
        <v>167137.41</v>
      </c>
      <c r="M1312" s="159"/>
    </row>
    <row r="1313" spans="1:13" s="160" customFormat="1" ht="12.95" customHeight="1" x14ac:dyDescent="0.25">
      <c r="A1313" s="292"/>
      <c r="B1313" s="153">
        <v>5365</v>
      </c>
      <c r="C1313" s="154">
        <v>2</v>
      </c>
      <c r="D1313" s="155" t="s">
        <v>3429</v>
      </c>
      <c r="E1313" s="155" t="s">
        <v>3430</v>
      </c>
      <c r="F1313" s="155" t="s">
        <v>3431</v>
      </c>
      <c r="G1313" s="144" t="s">
        <v>51</v>
      </c>
      <c r="H1313" s="145" t="s">
        <v>13</v>
      </c>
      <c r="I1313" s="156">
        <v>0.94669999999999999</v>
      </c>
      <c r="J1313" s="157">
        <v>810848.54999999993</v>
      </c>
      <c r="K1313" s="139">
        <f t="shared" si="20"/>
        <v>1946036.52</v>
      </c>
      <c r="L1313" s="158">
        <v>162169.71</v>
      </c>
      <c r="M1313" s="159"/>
    </row>
    <row r="1314" spans="1:13" s="160" customFormat="1" ht="12.95" customHeight="1" x14ac:dyDescent="0.25">
      <c r="A1314" s="290" t="s">
        <v>3432</v>
      </c>
      <c r="B1314" s="153"/>
      <c r="C1314" s="154"/>
      <c r="D1314" s="135" t="s">
        <v>11</v>
      </c>
      <c r="E1314" s="155"/>
      <c r="F1314" s="155"/>
      <c r="G1314" s="144"/>
      <c r="H1314" s="145"/>
      <c r="I1314" s="156"/>
      <c r="J1314" s="157"/>
      <c r="K1314" s="139"/>
      <c r="L1314" s="158"/>
      <c r="M1314" s="159"/>
    </row>
    <row r="1315" spans="1:13" s="160" customFormat="1" ht="12.95" customHeight="1" x14ac:dyDescent="0.25">
      <c r="A1315" s="291"/>
      <c r="B1315" s="153">
        <v>1422</v>
      </c>
      <c r="C1315" s="154">
        <v>1</v>
      </c>
      <c r="D1315" s="162" t="s">
        <v>3433</v>
      </c>
      <c r="E1315" s="162" t="s">
        <v>3434</v>
      </c>
      <c r="F1315" s="162" t="s">
        <v>3435</v>
      </c>
      <c r="G1315" s="144" t="s">
        <v>12</v>
      </c>
      <c r="H1315" s="145" t="s">
        <v>13</v>
      </c>
      <c r="I1315" s="156">
        <v>0.93969999999999998</v>
      </c>
      <c r="J1315" s="157">
        <v>509020.05</v>
      </c>
      <c r="K1315" s="139">
        <f t="shared" si="20"/>
        <v>1220255.47</v>
      </c>
      <c r="L1315" s="158">
        <v>101605.06</v>
      </c>
      <c r="M1315" s="159"/>
    </row>
    <row r="1316" spans="1:13" s="160" customFormat="1" ht="12.95" customHeight="1" x14ac:dyDescent="0.25">
      <c r="A1316" s="291"/>
      <c r="B1316" s="153">
        <v>1428</v>
      </c>
      <c r="C1316" s="154">
        <v>2</v>
      </c>
      <c r="D1316" s="155" t="s">
        <v>3436</v>
      </c>
      <c r="E1316" s="155" t="s">
        <v>3437</v>
      </c>
      <c r="F1316" s="155" t="s">
        <v>3438</v>
      </c>
      <c r="G1316" s="144" t="s">
        <v>12</v>
      </c>
      <c r="H1316" s="145" t="s">
        <v>13</v>
      </c>
      <c r="I1316" s="156">
        <v>0.94569999999999999</v>
      </c>
      <c r="J1316" s="157">
        <v>512242.18</v>
      </c>
      <c r="K1316" s="139">
        <f t="shared" si="20"/>
        <v>1228018.8500000001</v>
      </c>
      <c r="L1316" s="158">
        <v>102253.81</v>
      </c>
      <c r="M1316" s="159"/>
    </row>
    <row r="1317" spans="1:13" s="160" customFormat="1" ht="12.95" customHeight="1" x14ac:dyDescent="0.25">
      <c r="A1317" s="291"/>
      <c r="B1317" s="153">
        <v>1400</v>
      </c>
      <c r="C1317" s="154">
        <v>3</v>
      </c>
      <c r="D1317" s="190" t="s">
        <v>3439</v>
      </c>
      <c r="E1317" s="155" t="s">
        <v>3440</v>
      </c>
      <c r="F1317" s="155" t="s">
        <v>3441</v>
      </c>
      <c r="G1317" s="144" t="s">
        <v>12</v>
      </c>
      <c r="H1317" s="145" t="s">
        <v>13</v>
      </c>
      <c r="I1317" s="156">
        <v>0.96209999999999996</v>
      </c>
      <c r="J1317" s="157">
        <v>520243.43</v>
      </c>
      <c r="K1317" s="139">
        <f t="shared" si="20"/>
        <v>1248432.8500000001</v>
      </c>
      <c r="L1317" s="158">
        <v>104027.06</v>
      </c>
      <c r="M1317" s="159"/>
    </row>
    <row r="1318" spans="1:13" s="160" customFormat="1" ht="12.95" customHeight="1" x14ac:dyDescent="0.25">
      <c r="A1318" s="291"/>
      <c r="B1318" s="153">
        <v>1418</v>
      </c>
      <c r="C1318" s="154">
        <v>4</v>
      </c>
      <c r="D1318" s="155" t="s">
        <v>3442</v>
      </c>
      <c r="E1318" s="155" t="s">
        <v>3443</v>
      </c>
      <c r="F1318" s="155" t="s">
        <v>3444</v>
      </c>
      <c r="G1318" s="144" t="s">
        <v>12</v>
      </c>
      <c r="H1318" s="145" t="s">
        <v>13</v>
      </c>
      <c r="I1318" s="156">
        <v>0.93989999999999996</v>
      </c>
      <c r="J1318" s="157">
        <v>509322.82</v>
      </c>
      <c r="K1318" s="139">
        <f t="shared" si="20"/>
        <v>1220709.6499999999</v>
      </c>
      <c r="L1318" s="158">
        <v>101626.69</v>
      </c>
      <c r="M1318" s="159"/>
    </row>
    <row r="1319" spans="1:13" s="160" customFormat="1" ht="12.95" customHeight="1" x14ac:dyDescent="0.25">
      <c r="A1319" s="291"/>
      <c r="B1319" s="153">
        <v>1411</v>
      </c>
      <c r="C1319" s="154">
        <v>5</v>
      </c>
      <c r="D1319" s="155" t="s">
        <v>3445</v>
      </c>
      <c r="E1319" s="155" t="s">
        <v>3446</v>
      </c>
      <c r="F1319" s="155" t="s">
        <v>3447</v>
      </c>
      <c r="G1319" s="144" t="s">
        <v>12</v>
      </c>
      <c r="H1319" s="145" t="s">
        <v>13</v>
      </c>
      <c r="I1319" s="156">
        <v>0.94730000000000003</v>
      </c>
      <c r="J1319" s="157">
        <v>513107.18</v>
      </c>
      <c r="K1319" s="139">
        <f t="shared" si="20"/>
        <v>1230094.8500000001</v>
      </c>
      <c r="L1319" s="158">
        <v>102426.81</v>
      </c>
      <c r="M1319" s="159"/>
    </row>
    <row r="1320" spans="1:13" s="160" customFormat="1" ht="12.95" customHeight="1" x14ac:dyDescent="0.25">
      <c r="A1320" s="291"/>
      <c r="B1320" s="153">
        <v>1425</v>
      </c>
      <c r="C1320" s="154">
        <v>6</v>
      </c>
      <c r="D1320" s="155" t="s">
        <v>3448</v>
      </c>
      <c r="E1320" s="155" t="s">
        <v>3449</v>
      </c>
      <c r="F1320" s="155" t="s">
        <v>3450</v>
      </c>
      <c r="G1320" s="144" t="s">
        <v>12</v>
      </c>
      <c r="H1320" s="145" t="s">
        <v>13</v>
      </c>
      <c r="I1320" s="156">
        <v>0.95709999999999995</v>
      </c>
      <c r="J1320" s="157">
        <v>518405.32</v>
      </c>
      <c r="K1320" s="139">
        <f t="shared" si="20"/>
        <v>1242810.3999999999</v>
      </c>
      <c r="L1320" s="158">
        <v>103486.44</v>
      </c>
      <c r="M1320" s="159"/>
    </row>
    <row r="1321" spans="1:13" s="160" customFormat="1" ht="12.95" customHeight="1" x14ac:dyDescent="0.25">
      <c r="A1321" s="291"/>
      <c r="B1321" s="153">
        <v>1436</v>
      </c>
      <c r="C1321" s="154">
        <v>7</v>
      </c>
      <c r="D1321" s="162" t="s">
        <v>898</v>
      </c>
      <c r="E1321" s="162" t="s">
        <v>899</v>
      </c>
      <c r="F1321" s="162" t="s">
        <v>3451</v>
      </c>
      <c r="G1321" s="144" t="s">
        <v>12</v>
      </c>
      <c r="H1321" s="145" t="s">
        <v>13</v>
      </c>
      <c r="I1321" s="156">
        <v>0.98099999999999998</v>
      </c>
      <c r="J1321" s="157">
        <v>530461.27</v>
      </c>
      <c r="K1321" s="139">
        <f t="shared" si="20"/>
        <v>1272955.68</v>
      </c>
      <c r="L1321" s="158">
        <v>106070.63</v>
      </c>
      <c r="M1321" s="159"/>
    </row>
    <row r="1322" spans="1:13" s="160" customFormat="1" ht="12.95" customHeight="1" x14ac:dyDescent="0.25">
      <c r="A1322" s="291"/>
      <c r="B1322" s="153">
        <v>1431</v>
      </c>
      <c r="C1322" s="154">
        <v>8</v>
      </c>
      <c r="D1322" s="162" t="s">
        <v>3452</v>
      </c>
      <c r="E1322" s="162" t="s">
        <v>3453</v>
      </c>
      <c r="F1322" s="162" t="s">
        <v>3454</v>
      </c>
      <c r="G1322" s="144" t="s">
        <v>12</v>
      </c>
      <c r="H1322" s="145" t="s">
        <v>13</v>
      </c>
      <c r="I1322" s="156">
        <v>0.5887</v>
      </c>
      <c r="J1322" s="157">
        <v>318374.07</v>
      </c>
      <c r="K1322" s="139">
        <f t="shared" si="20"/>
        <v>763946.4</v>
      </c>
      <c r="L1322" s="158">
        <v>63653.19</v>
      </c>
      <c r="M1322" s="159"/>
    </row>
    <row r="1323" spans="1:13" s="160" customFormat="1" ht="12.95" customHeight="1" x14ac:dyDescent="0.25">
      <c r="A1323" s="291"/>
      <c r="B1323" s="153">
        <v>1403</v>
      </c>
      <c r="C1323" s="154">
        <v>9</v>
      </c>
      <c r="D1323" s="155" t="s">
        <v>3455</v>
      </c>
      <c r="E1323" s="155" t="s">
        <v>3456</v>
      </c>
      <c r="F1323" s="155" t="s">
        <v>924</v>
      </c>
      <c r="G1323" s="144" t="s">
        <v>12</v>
      </c>
      <c r="H1323" s="145" t="s">
        <v>13</v>
      </c>
      <c r="I1323" s="156">
        <v>0.77900000000000003</v>
      </c>
      <c r="J1323" s="157">
        <v>421255.02</v>
      </c>
      <c r="K1323" s="139">
        <f t="shared" si="20"/>
        <v>1010860.68</v>
      </c>
      <c r="L1323" s="158">
        <v>84229.38</v>
      </c>
      <c r="M1323" s="159"/>
    </row>
    <row r="1324" spans="1:13" s="160" customFormat="1" ht="12.95" customHeight="1" x14ac:dyDescent="0.25">
      <c r="A1324" s="291"/>
      <c r="B1324" s="153">
        <v>1440</v>
      </c>
      <c r="C1324" s="154">
        <v>10</v>
      </c>
      <c r="D1324" s="155" t="s">
        <v>3457</v>
      </c>
      <c r="E1324" s="155" t="s">
        <v>3458</v>
      </c>
      <c r="F1324" s="155" t="s">
        <v>3459</v>
      </c>
      <c r="G1324" s="144" t="s">
        <v>12</v>
      </c>
      <c r="H1324" s="145" t="s">
        <v>13</v>
      </c>
      <c r="I1324" s="156">
        <v>0.55369999999999997</v>
      </c>
      <c r="J1324" s="157">
        <v>344215.93</v>
      </c>
      <c r="K1324" s="139">
        <f t="shared" si="20"/>
        <v>763297.6</v>
      </c>
      <c r="L1324" s="158">
        <v>59868.81</v>
      </c>
      <c r="M1324" s="159"/>
    </row>
    <row r="1325" spans="1:13" s="160" customFormat="1" ht="12.95" customHeight="1" x14ac:dyDescent="0.25">
      <c r="A1325" s="291"/>
      <c r="B1325" s="153">
        <v>1419</v>
      </c>
      <c r="C1325" s="154">
        <v>11</v>
      </c>
      <c r="D1325" s="155" t="s">
        <v>3460</v>
      </c>
      <c r="E1325" s="155" t="s">
        <v>3461</v>
      </c>
      <c r="F1325" s="155" t="s">
        <v>3462</v>
      </c>
      <c r="G1325" s="171" t="s">
        <v>12</v>
      </c>
      <c r="H1325" s="145" t="s">
        <v>13</v>
      </c>
      <c r="I1325" s="156">
        <v>0.93569999999999998</v>
      </c>
      <c r="J1325" s="157">
        <v>505970.93</v>
      </c>
      <c r="K1325" s="139">
        <f t="shared" si="20"/>
        <v>1214178.8500000001</v>
      </c>
      <c r="L1325" s="158">
        <v>101172.56</v>
      </c>
      <c r="M1325" s="159"/>
    </row>
    <row r="1326" spans="1:13" s="160" customFormat="1" ht="12.95" customHeight="1" x14ac:dyDescent="0.25">
      <c r="A1326" s="291"/>
      <c r="B1326" s="153">
        <v>1402</v>
      </c>
      <c r="C1326" s="154">
        <v>12</v>
      </c>
      <c r="D1326" s="155" t="s">
        <v>3463</v>
      </c>
      <c r="E1326" s="155" t="s">
        <v>3464</v>
      </c>
      <c r="F1326" s="155" t="s">
        <v>3465</v>
      </c>
      <c r="G1326" s="171" t="s">
        <v>12</v>
      </c>
      <c r="H1326" s="145" t="s">
        <v>13</v>
      </c>
      <c r="I1326" s="156">
        <v>0.94650000000000001</v>
      </c>
      <c r="J1326" s="157">
        <v>512674.68</v>
      </c>
      <c r="K1326" s="139">
        <f t="shared" si="20"/>
        <v>1229056.8500000001</v>
      </c>
      <c r="L1326" s="158">
        <v>102340.31</v>
      </c>
      <c r="M1326" s="159"/>
    </row>
    <row r="1327" spans="1:13" s="160" customFormat="1" ht="12.95" customHeight="1" x14ac:dyDescent="0.25">
      <c r="A1327" s="291"/>
      <c r="B1327" s="153">
        <v>1416</v>
      </c>
      <c r="C1327" s="154">
        <v>13</v>
      </c>
      <c r="D1327" s="162" t="s">
        <v>3466</v>
      </c>
      <c r="E1327" s="162" t="s">
        <v>3467</v>
      </c>
      <c r="F1327" s="162" t="s">
        <v>3468</v>
      </c>
      <c r="G1327" s="150" t="s">
        <v>12</v>
      </c>
      <c r="H1327" s="145" t="s">
        <v>13</v>
      </c>
      <c r="I1327" s="156">
        <v>0</v>
      </c>
      <c r="J1327" s="157">
        <v>309810.56</v>
      </c>
      <c r="K1327" s="139">
        <f t="shared" si="20"/>
        <v>309810.56</v>
      </c>
      <c r="L1327" s="158">
        <v>0</v>
      </c>
      <c r="M1327" s="159" t="s">
        <v>5685</v>
      </c>
    </row>
    <row r="1328" spans="1:13" s="160" customFormat="1" ht="12.95" customHeight="1" x14ac:dyDescent="0.25">
      <c r="A1328" s="291"/>
      <c r="B1328" s="153">
        <v>1433</v>
      </c>
      <c r="C1328" s="154">
        <v>14</v>
      </c>
      <c r="D1328" s="162" t="s">
        <v>3469</v>
      </c>
      <c r="E1328" s="162" t="s">
        <v>3470</v>
      </c>
      <c r="F1328" s="162" t="s">
        <v>3471</v>
      </c>
      <c r="G1328" s="150" t="s">
        <v>12</v>
      </c>
      <c r="H1328" s="145" t="s">
        <v>13</v>
      </c>
      <c r="I1328" s="156">
        <v>0.95189999999999997</v>
      </c>
      <c r="J1328" s="157">
        <v>515594.07</v>
      </c>
      <c r="K1328" s="139">
        <f t="shared" si="20"/>
        <v>1236063.3999999999</v>
      </c>
      <c r="L1328" s="158">
        <v>102924.19</v>
      </c>
      <c r="M1328" s="159"/>
    </row>
    <row r="1329" spans="1:13" s="160" customFormat="1" ht="12.95" customHeight="1" x14ac:dyDescent="0.25">
      <c r="A1329" s="291"/>
      <c r="B1329" s="153">
        <v>1441</v>
      </c>
      <c r="C1329" s="154">
        <v>15</v>
      </c>
      <c r="D1329" s="155" t="s">
        <v>3066</v>
      </c>
      <c r="E1329" s="155" t="s">
        <v>3472</v>
      </c>
      <c r="F1329" s="155" t="s">
        <v>3473</v>
      </c>
      <c r="G1329" s="144" t="s">
        <v>12</v>
      </c>
      <c r="H1329" s="145" t="s">
        <v>13</v>
      </c>
      <c r="I1329" s="156">
        <v>0.96199999999999997</v>
      </c>
      <c r="J1329" s="157">
        <v>521054.38</v>
      </c>
      <c r="K1329" s="139">
        <f t="shared" si="20"/>
        <v>1249168.1299999999</v>
      </c>
      <c r="L1329" s="158">
        <v>104016.25</v>
      </c>
      <c r="M1329" s="159"/>
    </row>
    <row r="1330" spans="1:13" s="160" customFormat="1" ht="12.95" customHeight="1" x14ac:dyDescent="0.25">
      <c r="A1330" s="291"/>
      <c r="B1330" s="153">
        <v>1413</v>
      </c>
      <c r="C1330" s="154">
        <v>16</v>
      </c>
      <c r="D1330" s="155" t="s">
        <v>3474</v>
      </c>
      <c r="E1330" s="155" t="s">
        <v>3475</v>
      </c>
      <c r="F1330" s="155" t="s">
        <v>3476</v>
      </c>
      <c r="G1330" s="144" t="s">
        <v>12</v>
      </c>
      <c r="H1330" s="145" t="s">
        <v>13</v>
      </c>
      <c r="I1330" s="156">
        <v>0.95709999999999995</v>
      </c>
      <c r="J1330" s="157">
        <v>518405.32</v>
      </c>
      <c r="K1330" s="139">
        <f t="shared" si="20"/>
        <v>1242810.3999999999</v>
      </c>
      <c r="L1330" s="158">
        <v>103486.44</v>
      </c>
      <c r="M1330" s="159"/>
    </row>
    <row r="1331" spans="1:13" s="160" customFormat="1" ht="12.95" customHeight="1" x14ac:dyDescent="0.25">
      <c r="A1331" s="291"/>
      <c r="B1331" s="153">
        <v>1426</v>
      </c>
      <c r="C1331" s="154">
        <v>17</v>
      </c>
      <c r="D1331" s="155" t="s">
        <v>3477</v>
      </c>
      <c r="E1331" s="155" t="s">
        <v>3478</v>
      </c>
      <c r="F1331" s="155" t="s">
        <v>3479</v>
      </c>
      <c r="G1331" s="144" t="s">
        <v>12</v>
      </c>
      <c r="H1331" s="145" t="s">
        <v>13</v>
      </c>
      <c r="I1331" s="156">
        <v>0.98499999999999999</v>
      </c>
      <c r="J1331" s="157">
        <v>532623.77</v>
      </c>
      <c r="K1331" s="139">
        <f t="shared" si="20"/>
        <v>1278145.68</v>
      </c>
      <c r="L1331" s="158">
        <v>106503.13</v>
      </c>
      <c r="M1331" s="159"/>
    </row>
    <row r="1332" spans="1:13" s="160" customFormat="1" ht="12.95" customHeight="1" x14ac:dyDescent="0.25">
      <c r="A1332" s="291"/>
      <c r="B1332" s="153">
        <v>1420</v>
      </c>
      <c r="C1332" s="154">
        <v>18</v>
      </c>
      <c r="D1332" s="155" t="s">
        <v>3480</v>
      </c>
      <c r="E1332" s="155" t="s">
        <v>3481</v>
      </c>
      <c r="F1332" s="155" t="s">
        <v>3482</v>
      </c>
      <c r="G1332" s="144" t="s">
        <v>12</v>
      </c>
      <c r="H1332" s="145" t="s">
        <v>13</v>
      </c>
      <c r="I1332" s="156">
        <v>0.55089999999999995</v>
      </c>
      <c r="J1332" s="157">
        <v>341188.43</v>
      </c>
      <c r="K1332" s="139">
        <f t="shared" si="20"/>
        <v>758150.85</v>
      </c>
      <c r="L1332" s="158">
        <v>59566.06</v>
      </c>
      <c r="M1332" s="159"/>
    </row>
    <row r="1333" spans="1:13" s="160" customFormat="1" ht="12.95" customHeight="1" x14ac:dyDescent="0.25">
      <c r="A1333" s="291"/>
      <c r="B1333" s="153">
        <v>1415</v>
      </c>
      <c r="C1333" s="154">
        <v>19</v>
      </c>
      <c r="D1333" s="173" t="s">
        <v>3483</v>
      </c>
      <c r="E1333" s="155" t="s">
        <v>3484</v>
      </c>
      <c r="F1333" s="155" t="s">
        <v>3485</v>
      </c>
      <c r="G1333" s="144" t="s">
        <v>12</v>
      </c>
      <c r="H1333" s="145" t="s">
        <v>13</v>
      </c>
      <c r="I1333" s="156">
        <v>0.96609999999999996</v>
      </c>
      <c r="J1333" s="157">
        <v>522405.93</v>
      </c>
      <c r="K1333" s="139">
        <f t="shared" si="20"/>
        <v>1253622.8500000001</v>
      </c>
      <c r="L1333" s="158">
        <v>104459.56</v>
      </c>
      <c r="M1333" s="159"/>
    </row>
    <row r="1334" spans="1:13" s="160" customFormat="1" ht="12.95" customHeight="1" x14ac:dyDescent="0.25">
      <c r="A1334" s="291"/>
      <c r="B1334" s="163">
        <v>1434</v>
      </c>
      <c r="C1334" s="154">
        <v>20</v>
      </c>
      <c r="D1334" s="155" t="s">
        <v>1657</v>
      </c>
      <c r="E1334" s="155" t="s">
        <v>3486</v>
      </c>
      <c r="F1334" s="155" t="s">
        <v>3487</v>
      </c>
      <c r="G1334" s="144" t="s">
        <v>12</v>
      </c>
      <c r="H1334" s="145" t="s">
        <v>13</v>
      </c>
      <c r="I1334" s="156">
        <v>0.95309999999999995</v>
      </c>
      <c r="J1334" s="157">
        <v>515377.82</v>
      </c>
      <c r="K1334" s="139">
        <f t="shared" si="20"/>
        <v>1236755.3999999999</v>
      </c>
      <c r="L1334" s="158">
        <v>103053.94</v>
      </c>
      <c r="M1334" s="159"/>
    </row>
    <row r="1335" spans="1:13" s="160" customFormat="1" ht="12.95" customHeight="1" x14ac:dyDescent="0.25">
      <c r="A1335" s="291"/>
      <c r="B1335" s="153">
        <v>1412</v>
      </c>
      <c r="C1335" s="154">
        <v>21</v>
      </c>
      <c r="D1335" s="155" t="s">
        <v>2008</v>
      </c>
      <c r="E1335" s="155" t="s">
        <v>3488</v>
      </c>
      <c r="F1335" s="155" t="s">
        <v>3489</v>
      </c>
      <c r="G1335" s="144" t="s">
        <v>12</v>
      </c>
      <c r="H1335" s="145" t="s">
        <v>13</v>
      </c>
      <c r="I1335" s="156">
        <v>0.95209999999999995</v>
      </c>
      <c r="J1335" s="157">
        <v>515702.18</v>
      </c>
      <c r="K1335" s="139">
        <f t="shared" si="20"/>
        <v>1236322.8500000001</v>
      </c>
      <c r="L1335" s="158">
        <v>102945.81</v>
      </c>
      <c r="M1335" s="159"/>
    </row>
    <row r="1336" spans="1:13" s="160" customFormat="1" ht="12.95" customHeight="1" x14ac:dyDescent="0.25">
      <c r="A1336" s="291"/>
      <c r="B1336" s="153">
        <v>1424</v>
      </c>
      <c r="C1336" s="154">
        <v>22</v>
      </c>
      <c r="D1336" s="41" t="s">
        <v>5637</v>
      </c>
      <c r="E1336" s="41" t="s">
        <v>5638</v>
      </c>
      <c r="F1336" s="41" t="s">
        <v>5639</v>
      </c>
      <c r="G1336" s="144" t="s">
        <v>12</v>
      </c>
      <c r="H1336" s="145" t="s">
        <v>13</v>
      </c>
      <c r="I1336" s="156">
        <v>0.54069999999999996</v>
      </c>
      <c r="J1336" s="157">
        <v>219612.69</v>
      </c>
      <c r="K1336" s="139">
        <f t="shared" si="20"/>
        <v>628855.02</v>
      </c>
      <c r="L1336" s="158">
        <v>58463.19</v>
      </c>
      <c r="M1336" s="159"/>
    </row>
    <row r="1337" spans="1:13" s="160" customFormat="1" ht="12.95" customHeight="1" x14ac:dyDescent="0.25">
      <c r="A1337" s="291"/>
      <c r="B1337" s="153">
        <v>1404</v>
      </c>
      <c r="C1337" s="154">
        <v>23</v>
      </c>
      <c r="D1337" s="41" t="s">
        <v>5640</v>
      </c>
      <c r="E1337" s="41" t="s">
        <v>5641</v>
      </c>
      <c r="F1337" s="41" t="s">
        <v>2952</v>
      </c>
      <c r="G1337" s="144" t="s">
        <v>12</v>
      </c>
      <c r="H1337" s="145" t="s">
        <v>13</v>
      </c>
      <c r="I1337" s="156">
        <v>0</v>
      </c>
      <c r="J1337" s="157">
        <v>136713.25</v>
      </c>
      <c r="K1337" s="139">
        <f t="shared" si="20"/>
        <v>136713.25</v>
      </c>
      <c r="L1337" s="158">
        <v>0</v>
      </c>
      <c r="M1337" s="159" t="s">
        <v>5685</v>
      </c>
    </row>
    <row r="1338" spans="1:13" s="160" customFormat="1" ht="12.95" customHeight="1" x14ac:dyDescent="0.25">
      <c r="A1338" s="291"/>
      <c r="B1338" s="153">
        <v>1409</v>
      </c>
      <c r="C1338" s="154">
        <v>24</v>
      </c>
      <c r="D1338" s="41" t="s">
        <v>5642</v>
      </c>
      <c r="E1338" s="41" t="s">
        <v>5643</v>
      </c>
      <c r="F1338" s="41" t="s">
        <v>3207</v>
      </c>
      <c r="G1338" s="144" t="s">
        <v>12</v>
      </c>
      <c r="H1338" s="145" t="s">
        <v>13</v>
      </c>
      <c r="I1338" s="156">
        <v>0.35930000000000001</v>
      </c>
      <c r="J1338" s="157">
        <v>224781.06</v>
      </c>
      <c r="K1338" s="139">
        <f t="shared" si="20"/>
        <v>496726.23</v>
      </c>
      <c r="L1338" s="158">
        <v>38849.31</v>
      </c>
      <c r="M1338" s="159"/>
    </row>
    <row r="1339" spans="1:13" s="160" customFormat="1" ht="12.95" customHeight="1" x14ac:dyDescent="0.25">
      <c r="A1339" s="291"/>
      <c r="B1339" s="153">
        <v>1406</v>
      </c>
      <c r="C1339" s="154">
        <v>25</v>
      </c>
      <c r="D1339" s="41" t="s">
        <v>1383</v>
      </c>
      <c r="E1339" s="41" t="s">
        <v>5644</v>
      </c>
      <c r="F1339" s="41" t="s">
        <v>3195</v>
      </c>
      <c r="G1339" s="144" t="s">
        <v>12</v>
      </c>
      <c r="H1339" s="145" t="s">
        <v>13</v>
      </c>
      <c r="I1339" s="156">
        <v>0.5161</v>
      </c>
      <c r="J1339" s="157">
        <v>210768.06</v>
      </c>
      <c r="K1339" s="139">
        <f t="shared" si="20"/>
        <v>601391.23</v>
      </c>
      <c r="L1339" s="158">
        <v>55803.31</v>
      </c>
      <c r="M1339" s="159"/>
    </row>
    <row r="1340" spans="1:13" s="160" customFormat="1" ht="12.95" customHeight="1" x14ac:dyDescent="0.25">
      <c r="A1340" s="291"/>
      <c r="B1340" s="153">
        <v>1429</v>
      </c>
      <c r="C1340" s="154">
        <v>26</v>
      </c>
      <c r="D1340" s="41" t="s">
        <v>5645</v>
      </c>
      <c r="E1340" s="41" t="s">
        <v>5646</v>
      </c>
      <c r="F1340" s="41" t="s">
        <v>5647</v>
      </c>
      <c r="G1340" s="144" t="s">
        <v>12</v>
      </c>
      <c r="H1340" s="145" t="s">
        <v>13</v>
      </c>
      <c r="I1340" s="156">
        <v>0.94669999999999999</v>
      </c>
      <c r="J1340" s="157">
        <v>469532.82</v>
      </c>
      <c r="K1340" s="139">
        <f t="shared" si="20"/>
        <v>1186066.3999999999</v>
      </c>
      <c r="L1340" s="158">
        <v>102361.94</v>
      </c>
      <c r="M1340" s="159"/>
    </row>
    <row r="1341" spans="1:13" s="160" customFormat="1" ht="12.95" customHeight="1" x14ac:dyDescent="0.25">
      <c r="A1341" s="291"/>
      <c r="B1341" s="153">
        <v>1430</v>
      </c>
      <c r="C1341" s="154">
        <v>27</v>
      </c>
      <c r="D1341" s="41" t="s">
        <v>5648</v>
      </c>
      <c r="E1341" s="41" t="s">
        <v>5649</v>
      </c>
      <c r="F1341" s="41" t="s">
        <v>5650</v>
      </c>
      <c r="G1341" s="144" t="s">
        <v>12</v>
      </c>
      <c r="H1341" s="145" t="s">
        <v>13</v>
      </c>
      <c r="I1341" s="156">
        <v>0.95389999999999997</v>
      </c>
      <c r="J1341" s="157">
        <v>516675.32</v>
      </c>
      <c r="K1341" s="139">
        <f t="shared" si="20"/>
        <v>1238658.3999999999</v>
      </c>
      <c r="L1341" s="158">
        <v>103140.44</v>
      </c>
      <c r="M1341" s="159"/>
    </row>
    <row r="1342" spans="1:13" s="160" customFormat="1" ht="12.95" customHeight="1" x14ac:dyDescent="0.25">
      <c r="A1342" s="291"/>
      <c r="B1342" s="153">
        <v>1435</v>
      </c>
      <c r="C1342" s="154">
        <v>28</v>
      </c>
      <c r="D1342" s="41" t="s">
        <v>5651</v>
      </c>
      <c r="E1342" s="41" t="s">
        <v>5652</v>
      </c>
      <c r="F1342" s="41" t="s">
        <v>5653</v>
      </c>
      <c r="G1342" s="144" t="s">
        <v>12</v>
      </c>
      <c r="H1342" s="145" t="s">
        <v>13</v>
      </c>
      <c r="I1342" s="156">
        <v>0</v>
      </c>
      <c r="J1342" s="157">
        <v>186969.75</v>
      </c>
      <c r="K1342" s="139">
        <f t="shared" si="20"/>
        <v>186969.75</v>
      </c>
      <c r="L1342" s="158">
        <v>0</v>
      </c>
      <c r="M1342" s="159" t="s">
        <v>5685</v>
      </c>
    </row>
    <row r="1343" spans="1:13" s="160" customFormat="1" ht="12.95" customHeight="1" x14ac:dyDescent="0.25">
      <c r="A1343" s="291"/>
      <c r="B1343" s="153">
        <v>1410</v>
      </c>
      <c r="C1343" s="154">
        <v>29</v>
      </c>
      <c r="D1343" s="41" t="s">
        <v>5654</v>
      </c>
      <c r="E1343" s="41" t="s">
        <v>5655</v>
      </c>
      <c r="F1343" s="41" t="s">
        <v>5656</v>
      </c>
      <c r="G1343" s="144" t="s">
        <v>12</v>
      </c>
      <c r="H1343" s="145" t="s">
        <v>13</v>
      </c>
      <c r="I1343" s="156">
        <v>0.95009999999999994</v>
      </c>
      <c r="J1343" s="157">
        <v>514837.18</v>
      </c>
      <c r="K1343" s="139">
        <f t="shared" si="20"/>
        <v>1233944.1000000001</v>
      </c>
      <c r="L1343" s="158">
        <v>102729.56</v>
      </c>
      <c r="M1343" s="159"/>
    </row>
    <row r="1344" spans="1:13" s="160" customFormat="1" ht="12.95" customHeight="1" x14ac:dyDescent="0.25">
      <c r="A1344" s="291"/>
      <c r="B1344" s="153">
        <v>1407</v>
      </c>
      <c r="C1344" s="154">
        <v>30</v>
      </c>
      <c r="D1344" s="191" t="s">
        <v>3490</v>
      </c>
      <c r="E1344" s="155" t="s">
        <v>3491</v>
      </c>
      <c r="F1344" s="155" t="s">
        <v>3492</v>
      </c>
      <c r="G1344" s="144" t="s">
        <v>12</v>
      </c>
      <c r="H1344" s="145" t="s">
        <v>13</v>
      </c>
      <c r="I1344" s="156">
        <v>0.97309999999999997</v>
      </c>
      <c r="J1344" s="157">
        <v>526190.32000000007</v>
      </c>
      <c r="K1344" s="139">
        <f t="shared" si="20"/>
        <v>1262705.3999999999</v>
      </c>
      <c r="L1344" s="158">
        <v>105216.44</v>
      </c>
      <c r="M1344" s="159"/>
    </row>
    <row r="1345" spans="1:13" s="160" customFormat="1" ht="12.95" customHeight="1" x14ac:dyDescent="0.25">
      <c r="A1345" s="291"/>
      <c r="B1345" s="153">
        <v>1439</v>
      </c>
      <c r="C1345" s="154">
        <v>31</v>
      </c>
      <c r="D1345" s="191" t="s">
        <v>3493</v>
      </c>
      <c r="E1345" s="155" t="s">
        <v>3494</v>
      </c>
      <c r="F1345" s="155" t="s">
        <v>3495</v>
      </c>
      <c r="G1345" s="144" t="s">
        <v>12</v>
      </c>
      <c r="H1345" s="145" t="s">
        <v>13</v>
      </c>
      <c r="I1345" s="156">
        <v>0.55989999999999995</v>
      </c>
      <c r="J1345" s="157">
        <v>476669.07</v>
      </c>
      <c r="K1345" s="139">
        <f t="shared" si="20"/>
        <v>900443.4</v>
      </c>
      <c r="L1345" s="158">
        <v>60539.19</v>
      </c>
      <c r="M1345" s="159"/>
    </row>
    <row r="1346" spans="1:13" s="160" customFormat="1" ht="12.95" customHeight="1" x14ac:dyDescent="0.25">
      <c r="A1346" s="291"/>
      <c r="B1346" s="153">
        <v>1438</v>
      </c>
      <c r="C1346" s="154">
        <v>32</v>
      </c>
      <c r="D1346" s="162" t="s">
        <v>3496</v>
      </c>
      <c r="E1346" s="162" t="s">
        <v>3497</v>
      </c>
      <c r="F1346" s="162" t="s">
        <v>3498</v>
      </c>
      <c r="G1346" s="144" t="s">
        <v>12</v>
      </c>
      <c r="H1346" s="145" t="s">
        <v>13</v>
      </c>
      <c r="I1346" s="156">
        <v>0.95009999999999994</v>
      </c>
      <c r="J1346" s="157">
        <v>514620.93</v>
      </c>
      <c r="K1346" s="139">
        <f t="shared" si="20"/>
        <v>1233727.8500000001</v>
      </c>
      <c r="L1346" s="158">
        <v>102729.56</v>
      </c>
      <c r="M1346" s="159"/>
    </row>
    <row r="1347" spans="1:13" s="160" customFormat="1" ht="12.95" customHeight="1" x14ac:dyDescent="0.25">
      <c r="A1347" s="291"/>
      <c r="B1347" s="153">
        <v>1408</v>
      </c>
      <c r="C1347" s="154">
        <v>33</v>
      </c>
      <c r="D1347" s="155" t="s">
        <v>3499</v>
      </c>
      <c r="E1347" s="155" t="s">
        <v>3500</v>
      </c>
      <c r="F1347" s="155" t="s">
        <v>2257</v>
      </c>
      <c r="G1347" s="144" t="s">
        <v>12</v>
      </c>
      <c r="H1347" s="145" t="s">
        <v>13</v>
      </c>
      <c r="I1347" s="156">
        <v>0.98519999999999996</v>
      </c>
      <c r="J1347" s="157">
        <v>532623.75</v>
      </c>
      <c r="K1347" s="139">
        <f t="shared" si="20"/>
        <v>1278297</v>
      </c>
      <c r="L1347" s="158">
        <v>106524.75</v>
      </c>
      <c r="M1347" s="159"/>
    </row>
    <row r="1348" spans="1:13" s="160" customFormat="1" ht="12.95" customHeight="1" x14ac:dyDescent="0.25">
      <c r="A1348" s="291"/>
      <c r="B1348" s="153">
        <v>1432</v>
      </c>
      <c r="C1348" s="154">
        <v>34</v>
      </c>
      <c r="D1348" s="155" t="s">
        <v>3501</v>
      </c>
      <c r="E1348" s="155" t="s">
        <v>3502</v>
      </c>
      <c r="F1348" s="155" t="s">
        <v>986</v>
      </c>
      <c r="G1348" s="144" t="s">
        <v>12</v>
      </c>
      <c r="H1348" s="145" t="s">
        <v>13</v>
      </c>
      <c r="I1348" s="156">
        <v>0</v>
      </c>
      <c r="J1348" s="157">
        <v>310978.31</v>
      </c>
      <c r="K1348" s="139">
        <f t="shared" si="20"/>
        <v>310978.31</v>
      </c>
      <c r="L1348" s="158">
        <v>0</v>
      </c>
      <c r="M1348" s="159" t="s">
        <v>5685</v>
      </c>
    </row>
    <row r="1349" spans="1:13" s="160" customFormat="1" ht="12.95" customHeight="1" x14ac:dyDescent="0.25">
      <c r="A1349" s="291"/>
      <c r="B1349" s="153">
        <v>1437</v>
      </c>
      <c r="C1349" s="154">
        <v>35</v>
      </c>
      <c r="D1349" s="155" t="s">
        <v>3503</v>
      </c>
      <c r="E1349" s="155" t="s">
        <v>3504</v>
      </c>
      <c r="F1349" s="155" t="s">
        <v>3505</v>
      </c>
      <c r="G1349" s="144" t="s">
        <v>12</v>
      </c>
      <c r="H1349" s="145" t="s">
        <v>13</v>
      </c>
      <c r="I1349" s="156">
        <v>0.95709999999999995</v>
      </c>
      <c r="J1349" s="157">
        <v>518405.32</v>
      </c>
      <c r="K1349" s="139">
        <f t="shared" si="20"/>
        <v>1242810.3999999999</v>
      </c>
      <c r="L1349" s="158">
        <v>103486.44</v>
      </c>
      <c r="M1349" s="159"/>
    </row>
    <row r="1350" spans="1:13" s="160" customFormat="1" ht="12.95" customHeight="1" x14ac:dyDescent="0.25">
      <c r="A1350" s="291"/>
      <c r="B1350" s="153">
        <v>1401</v>
      </c>
      <c r="C1350" s="154">
        <v>36</v>
      </c>
      <c r="D1350" s="155" t="s">
        <v>3187</v>
      </c>
      <c r="E1350" s="155" t="s">
        <v>3506</v>
      </c>
      <c r="F1350" s="155" t="s">
        <v>3507</v>
      </c>
      <c r="G1350" s="144" t="s">
        <v>12</v>
      </c>
      <c r="H1350" s="145" t="s">
        <v>13</v>
      </c>
      <c r="I1350" s="156">
        <v>0.94689999999999996</v>
      </c>
      <c r="J1350" s="157">
        <v>512890.93</v>
      </c>
      <c r="K1350" s="139">
        <f t="shared" si="20"/>
        <v>1229575.8500000001</v>
      </c>
      <c r="L1350" s="158">
        <v>102383.56</v>
      </c>
      <c r="M1350" s="159"/>
    </row>
    <row r="1351" spans="1:13" s="160" customFormat="1" ht="12" customHeight="1" x14ac:dyDescent="0.25">
      <c r="A1351" s="291"/>
      <c r="B1351" s="153">
        <v>1421</v>
      </c>
      <c r="C1351" s="154">
        <v>37</v>
      </c>
      <c r="D1351" s="41" t="s">
        <v>3508</v>
      </c>
      <c r="E1351" s="41" t="s">
        <v>3509</v>
      </c>
      <c r="F1351" s="155" t="s">
        <v>3510</v>
      </c>
      <c r="G1351" s="144" t="s">
        <v>12</v>
      </c>
      <c r="H1351" s="145" t="s">
        <v>13</v>
      </c>
      <c r="I1351" s="156">
        <v>0.95689999999999997</v>
      </c>
      <c r="J1351" s="157">
        <v>289742.56</v>
      </c>
      <c r="K1351" s="139">
        <f t="shared" si="20"/>
        <v>1013996.23</v>
      </c>
      <c r="L1351" s="157">
        <v>103464.81</v>
      </c>
      <c r="M1351" s="159"/>
    </row>
    <row r="1352" spans="1:13" s="160" customFormat="1" ht="12.95" customHeight="1" x14ac:dyDescent="0.25">
      <c r="A1352" s="291"/>
      <c r="B1352" s="153">
        <v>1405</v>
      </c>
      <c r="C1352" s="154">
        <v>38</v>
      </c>
      <c r="D1352" s="155" t="s">
        <v>3511</v>
      </c>
      <c r="E1352" s="155" t="s">
        <v>3512</v>
      </c>
      <c r="F1352" s="155" t="s">
        <v>3513</v>
      </c>
      <c r="G1352" s="144" t="s">
        <v>12</v>
      </c>
      <c r="H1352" s="145" t="s">
        <v>13</v>
      </c>
      <c r="I1352" s="156">
        <v>0</v>
      </c>
      <c r="J1352" s="157">
        <v>152996.87</v>
      </c>
      <c r="K1352" s="139">
        <f t="shared" si="20"/>
        <v>152996.87</v>
      </c>
      <c r="L1352" s="157">
        <v>0</v>
      </c>
      <c r="M1352" s="159" t="s">
        <v>5685</v>
      </c>
    </row>
    <row r="1353" spans="1:13" s="160" customFormat="1" ht="12.95" customHeight="1" x14ac:dyDescent="0.25">
      <c r="A1353" s="291"/>
      <c r="B1353" s="153">
        <v>1417</v>
      </c>
      <c r="C1353" s="154">
        <v>39</v>
      </c>
      <c r="D1353" s="155" t="s">
        <v>3514</v>
      </c>
      <c r="E1353" s="155" t="s">
        <v>3515</v>
      </c>
      <c r="F1353" s="155" t="s">
        <v>2918</v>
      </c>
      <c r="G1353" s="144" t="s">
        <v>12</v>
      </c>
      <c r="H1353" s="145" t="s">
        <v>13</v>
      </c>
      <c r="I1353" s="156">
        <v>0.96409999999999996</v>
      </c>
      <c r="J1353" s="157">
        <v>521324.68</v>
      </c>
      <c r="K1353" s="139">
        <f t="shared" si="20"/>
        <v>1251027.8500000001</v>
      </c>
      <c r="L1353" s="157">
        <v>104243.31</v>
      </c>
      <c r="M1353" s="192"/>
    </row>
    <row r="1354" spans="1:13" s="160" customFormat="1" ht="12.95" customHeight="1" x14ac:dyDescent="0.25">
      <c r="A1354" s="291"/>
      <c r="B1354" s="153">
        <v>1423</v>
      </c>
      <c r="C1354" s="154">
        <v>40</v>
      </c>
      <c r="D1354" s="155" t="s">
        <v>3516</v>
      </c>
      <c r="E1354" s="155" t="s">
        <v>3517</v>
      </c>
      <c r="F1354" s="155" t="s">
        <v>3518</v>
      </c>
      <c r="G1354" s="144" t="s">
        <v>12</v>
      </c>
      <c r="H1354" s="145" t="s">
        <v>13</v>
      </c>
      <c r="I1354" s="156">
        <v>0</v>
      </c>
      <c r="J1354" s="157">
        <v>190170.25</v>
      </c>
      <c r="K1354" s="139">
        <f t="shared" ref="K1354:K1417" si="21">ROUND(J1354+L1354*7,2)</f>
        <v>190170.25</v>
      </c>
      <c r="L1354" s="157">
        <v>0</v>
      </c>
      <c r="M1354" s="159" t="s">
        <v>5685</v>
      </c>
    </row>
    <row r="1355" spans="1:13" s="160" customFormat="1" ht="12.95" customHeight="1" x14ac:dyDescent="0.25">
      <c r="A1355" s="291"/>
      <c r="B1355" s="153">
        <v>1414</v>
      </c>
      <c r="C1355" s="154">
        <v>41</v>
      </c>
      <c r="D1355" s="41" t="s">
        <v>3519</v>
      </c>
      <c r="E1355" s="41" t="s">
        <v>3520</v>
      </c>
      <c r="F1355" s="41" t="s">
        <v>3521</v>
      </c>
      <c r="G1355" s="144" t="s">
        <v>12</v>
      </c>
      <c r="H1355" s="145" t="s">
        <v>13</v>
      </c>
      <c r="I1355" s="156">
        <v>0.96730000000000005</v>
      </c>
      <c r="J1355" s="157">
        <v>523054.68</v>
      </c>
      <c r="K1355" s="139">
        <f t="shared" si="21"/>
        <v>1255179.8500000001</v>
      </c>
      <c r="L1355" s="157">
        <v>104589.31</v>
      </c>
      <c r="M1355" s="192"/>
    </row>
    <row r="1356" spans="1:13" s="160" customFormat="1" ht="12.95" customHeight="1" x14ac:dyDescent="0.25">
      <c r="A1356" s="292"/>
      <c r="B1356" s="153">
        <v>1427</v>
      </c>
      <c r="C1356" s="154">
        <v>42</v>
      </c>
      <c r="D1356" s="155" t="s">
        <v>137</v>
      </c>
      <c r="E1356" s="155" t="s">
        <v>3522</v>
      </c>
      <c r="F1356" s="155" t="s">
        <v>986</v>
      </c>
      <c r="G1356" s="144" t="s">
        <v>12</v>
      </c>
      <c r="H1356" s="145" t="s">
        <v>13</v>
      </c>
      <c r="I1356" s="156">
        <v>0.95409999999999995</v>
      </c>
      <c r="J1356" s="157">
        <v>516783.43</v>
      </c>
      <c r="K1356" s="139">
        <f t="shared" si="21"/>
        <v>1238917.8500000001</v>
      </c>
      <c r="L1356" s="157">
        <v>103162.06</v>
      </c>
      <c r="M1356" s="192"/>
    </row>
    <row r="1357" spans="1:13" s="160" customFormat="1" ht="12.95" customHeight="1" x14ac:dyDescent="0.25">
      <c r="A1357" s="290" t="s">
        <v>3523</v>
      </c>
      <c r="B1357" s="153"/>
      <c r="C1357" s="154"/>
      <c r="D1357" s="170" t="s">
        <v>126</v>
      </c>
      <c r="E1357" s="162"/>
      <c r="F1357" s="162"/>
      <c r="G1357" s="144"/>
      <c r="H1357" s="145"/>
      <c r="I1357" s="156"/>
      <c r="J1357" s="157"/>
      <c r="K1357" s="139"/>
      <c r="L1357" s="157"/>
      <c r="M1357" s="192"/>
    </row>
    <row r="1358" spans="1:13" s="160" customFormat="1" ht="12.95" customHeight="1" x14ac:dyDescent="0.25">
      <c r="A1358" s="291"/>
      <c r="B1358" s="153">
        <v>2621</v>
      </c>
      <c r="C1358" s="154">
        <v>1</v>
      </c>
      <c r="D1358" s="155" t="s">
        <v>3524</v>
      </c>
      <c r="E1358" s="155" t="s">
        <v>3525</v>
      </c>
      <c r="F1358" s="155" t="s">
        <v>3526</v>
      </c>
      <c r="G1358" s="144" t="s">
        <v>130</v>
      </c>
      <c r="H1358" s="145" t="s">
        <v>13</v>
      </c>
      <c r="I1358" s="156">
        <v>0.91490000000000005</v>
      </c>
      <c r="J1358" s="157">
        <v>247327.94999999998</v>
      </c>
      <c r="K1358" s="139">
        <f t="shared" si="21"/>
        <v>593587.07999999996</v>
      </c>
      <c r="L1358" s="157">
        <v>49465.59</v>
      </c>
      <c r="M1358" s="192"/>
    </row>
    <row r="1359" spans="1:13" s="160" customFormat="1" ht="12.95" customHeight="1" x14ac:dyDescent="0.25">
      <c r="A1359" s="291"/>
      <c r="B1359" s="153">
        <v>2620</v>
      </c>
      <c r="C1359" s="154">
        <v>2</v>
      </c>
      <c r="D1359" s="155" t="s">
        <v>3527</v>
      </c>
      <c r="E1359" s="155" t="s">
        <v>3528</v>
      </c>
      <c r="F1359" s="155" t="s">
        <v>3529</v>
      </c>
      <c r="G1359" s="144" t="s">
        <v>130</v>
      </c>
      <c r="H1359" s="145" t="s">
        <v>13</v>
      </c>
      <c r="I1359" s="156">
        <v>0.91490000000000005</v>
      </c>
      <c r="J1359" s="157">
        <v>247327.94999999998</v>
      </c>
      <c r="K1359" s="139">
        <f t="shared" si="21"/>
        <v>593587.07999999996</v>
      </c>
      <c r="L1359" s="157">
        <v>49465.59</v>
      </c>
      <c r="M1359" s="192"/>
    </row>
    <row r="1360" spans="1:13" s="160" customFormat="1" ht="12.95" customHeight="1" x14ac:dyDescent="0.25">
      <c r="A1360" s="291"/>
      <c r="B1360" s="153">
        <v>2602</v>
      </c>
      <c r="C1360" s="154">
        <v>3</v>
      </c>
      <c r="D1360" s="41" t="s">
        <v>3530</v>
      </c>
      <c r="E1360" s="41" t="s">
        <v>3531</v>
      </c>
      <c r="F1360" s="41" t="s">
        <v>3532</v>
      </c>
      <c r="G1360" s="144" t="s">
        <v>130</v>
      </c>
      <c r="H1360" s="145" t="s">
        <v>13</v>
      </c>
      <c r="I1360" s="156">
        <v>0.91490000000000005</v>
      </c>
      <c r="J1360" s="157">
        <v>247327.94999999998</v>
      </c>
      <c r="K1360" s="139">
        <f t="shared" si="21"/>
        <v>593587.07999999996</v>
      </c>
      <c r="L1360" s="158">
        <v>49465.59</v>
      </c>
      <c r="M1360" s="159"/>
    </row>
    <row r="1361" spans="1:13" s="160" customFormat="1" ht="12.95" customHeight="1" x14ac:dyDescent="0.25">
      <c r="A1361" s="291"/>
      <c r="B1361" s="153"/>
      <c r="C1361" s="154"/>
      <c r="D1361" s="135" t="s">
        <v>11</v>
      </c>
      <c r="E1361" s="155"/>
      <c r="F1361" s="155"/>
      <c r="G1361" s="144"/>
      <c r="H1361" s="145"/>
      <c r="I1361" s="156"/>
      <c r="J1361" s="157"/>
      <c r="K1361" s="139"/>
      <c r="L1361" s="158"/>
      <c r="M1361" s="159"/>
    </row>
    <row r="1362" spans="1:13" s="160" customFormat="1" ht="12.95" customHeight="1" x14ac:dyDescent="0.25">
      <c r="A1362" s="291"/>
      <c r="B1362" s="153">
        <v>2617</v>
      </c>
      <c r="C1362" s="154">
        <v>1</v>
      </c>
      <c r="D1362" s="155" t="s">
        <v>3533</v>
      </c>
      <c r="E1362" s="155" t="s">
        <v>3534</v>
      </c>
      <c r="F1362" s="155" t="s">
        <v>3535</v>
      </c>
      <c r="G1362" s="144" t="s">
        <v>12</v>
      </c>
      <c r="H1362" s="145" t="s">
        <v>13</v>
      </c>
      <c r="I1362" s="156">
        <v>0.90049999999999997</v>
      </c>
      <c r="J1362" s="157">
        <v>486832.8</v>
      </c>
      <c r="K1362" s="139">
        <f t="shared" si="21"/>
        <v>1168398.72</v>
      </c>
      <c r="L1362" s="158">
        <v>97366.56</v>
      </c>
      <c r="M1362" s="159"/>
    </row>
    <row r="1363" spans="1:13" s="160" customFormat="1" ht="12.95" customHeight="1" x14ac:dyDescent="0.25">
      <c r="A1363" s="291"/>
      <c r="B1363" s="153">
        <v>2619</v>
      </c>
      <c r="C1363" s="154">
        <v>2</v>
      </c>
      <c r="D1363" s="155" t="s">
        <v>3536</v>
      </c>
      <c r="E1363" s="155" t="s">
        <v>3537</v>
      </c>
      <c r="F1363" s="155" t="s">
        <v>3538</v>
      </c>
      <c r="G1363" s="144" t="s">
        <v>12</v>
      </c>
      <c r="H1363" s="145" t="s">
        <v>13</v>
      </c>
      <c r="I1363" s="156">
        <v>0.91090000000000004</v>
      </c>
      <c r="J1363" s="157">
        <v>492455.3</v>
      </c>
      <c r="K1363" s="139">
        <f t="shared" si="21"/>
        <v>1181892.72</v>
      </c>
      <c r="L1363" s="158">
        <v>98491.06</v>
      </c>
      <c r="M1363" s="159"/>
    </row>
    <row r="1364" spans="1:13" s="160" customFormat="1" ht="12.95" customHeight="1" x14ac:dyDescent="0.25">
      <c r="A1364" s="291"/>
      <c r="B1364" s="153">
        <v>2622</v>
      </c>
      <c r="C1364" s="154">
        <v>3</v>
      </c>
      <c r="D1364" s="155" t="s">
        <v>3539</v>
      </c>
      <c r="E1364" s="155" t="s">
        <v>3540</v>
      </c>
      <c r="F1364" s="155" t="s">
        <v>3541</v>
      </c>
      <c r="G1364" s="144" t="s">
        <v>12</v>
      </c>
      <c r="H1364" s="145" t="s">
        <v>13</v>
      </c>
      <c r="I1364" s="156">
        <v>0.9133</v>
      </c>
      <c r="J1364" s="157">
        <v>493752.8</v>
      </c>
      <c r="K1364" s="139">
        <f t="shared" si="21"/>
        <v>1185006.72</v>
      </c>
      <c r="L1364" s="158">
        <v>98750.56</v>
      </c>
      <c r="M1364" s="159"/>
    </row>
    <row r="1365" spans="1:13" s="160" customFormat="1" ht="12.95" customHeight="1" x14ac:dyDescent="0.25">
      <c r="A1365" s="291"/>
      <c r="B1365" s="153">
        <v>2606</v>
      </c>
      <c r="C1365" s="154">
        <v>4</v>
      </c>
      <c r="D1365" s="155" t="s">
        <v>3542</v>
      </c>
      <c r="E1365" s="155" t="s">
        <v>3543</v>
      </c>
      <c r="F1365" s="155" t="s">
        <v>1704</v>
      </c>
      <c r="G1365" s="144" t="s">
        <v>12</v>
      </c>
      <c r="H1365" s="145" t="s">
        <v>13</v>
      </c>
      <c r="I1365" s="156">
        <v>0.91810000000000003</v>
      </c>
      <c r="J1365" s="157">
        <v>496347.8</v>
      </c>
      <c r="K1365" s="139">
        <f t="shared" si="21"/>
        <v>1191234.72</v>
      </c>
      <c r="L1365" s="158">
        <v>99269.56</v>
      </c>
      <c r="M1365" s="159"/>
    </row>
    <row r="1366" spans="1:13" s="160" customFormat="1" ht="12.95" customHeight="1" x14ac:dyDescent="0.25">
      <c r="A1366" s="291"/>
      <c r="B1366" s="153">
        <v>2624</v>
      </c>
      <c r="C1366" s="154">
        <v>5</v>
      </c>
      <c r="D1366" s="155" t="s">
        <v>3544</v>
      </c>
      <c r="E1366" s="155" t="s">
        <v>3545</v>
      </c>
      <c r="F1366" s="155" t="s">
        <v>3546</v>
      </c>
      <c r="G1366" s="144" t="s">
        <v>12</v>
      </c>
      <c r="H1366" s="145" t="s">
        <v>13</v>
      </c>
      <c r="I1366" s="156">
        <v>0.91290000000000004</v>
      </c>
      <c r="J1366" s="157">
        <v>493536.55</v>
      </c>
      <c r="K1366" s="139">
        <f t="shared" si="21"/>
        <v>1184487.72</v>
      </c>
      <c r="L1366" s="158">
        <v>98707.31</v>
      </c>
      <c r="M1366" s="159"/>
    </row>
    <row r="1367" spans="1:13" s="160" customFormat="1" ht="12.95" customHeight="1" x14ac:dyDescent="0.25">
      <c r="A1367" s="291"/>
      <c r="B1367" s="153">
        <v>2600</v>
      </c>
      <c r="C1367" s="154">
        <v>6</v>
      </c>
      <c r="D1367" s="155" t="s">
        <v>1439</v>
      </c>
      <c r="E1367" s="155" t="s">
        <v>1440</v>
      </c>
      <c r="F1367" s="155" t="s">
        <v>2017</v>
      </c>
      <c r="G1367" s="144" t="s">
        <v>12</v>
      </c>
      <c r="H1367" s="145" t="s">
        <v>13</v>
      </c>
      <c r="I1367" s="156">
        <v>0.91690000000000005</v>
      </c>
      <c r="J1367" s="157">
        <v>495699.05</v>
      </c>
      <c r="K1367" s="139">
        <f t="shared" si="21"/>
        <v>1189677.72</v>
      </c>
      <c r="L1367" s="158">
        <v>99139.81</v>
      </c>
      <c r="M1367" s="159"/>
    </row>
    <row r="1368" spans="1:13" s="160" customFormat="1" ht="12.95" customHeight="1" x14ac:dyDescent="0.25">
      <c r="A1368" s="291"/>
      <c r="B1368" s="153">
        <v>2608</v>
      </c>
      <c r="C1368" s="154">
        <v>7</v>
      </c>
      <c r="D1368" s="162" t="s">
        <v>3547</v>
      </c>
      <c r="E1368" s="162" t="s">
        <v>3548</v>
      </c>
      <c r="F1368" s="162" t="s">
        <v>3549</v>
      </c>
      <c r="G1368" s="144" t="s">
        <v>12</v>
      </c>
      <c r="H1368" s="145" t="s">
        <v>13</v>
      </c>
      <c r="I1368" s="156">
        <v>0.9133</v>
      </c>
      <c r="J1368" s="157">
        <v>493752.8</v>
      </c>
      <c r="K1368" s="139">
        <f t="shared" si="21"/>
        <v>1185006.72</v>
      </c>
      <c r="L1368" s="158">
        <v>98750.56</v>
      </c>
      <c r="M1368" s="159"/>
    </row>
    <row r="1369" spans="1:13" s="160" customFormat="1" ht="12.95" customHeight="1" x14ac:dyDescent="0.25">
      <c r="A1369" s="291"/>
      <c r="B1369" s="153">
        <v>2616</v>
      </c>
      <c r="C1369" s="154">
        <v>8</v>
      </c>
      <c r="D1369" s="155" t="s">
        <v>3550</v>
      </c>
      <c r="E1369" s="155" t="s">
        <v>3551</v>
      </c>
      <c r="F1369" s="155" t="s">
        <v>3552</v>
      </c>
      <c r="G1369" s="144" t="s">
        <v>12</v>
      </c>
      <c r="H1369" s="145" t="s">
        <v>13</v>
      </c>
      <c r="I1369" s="156">
        <v>0.91490000000000005</v>
      </c>
      <c r="J1369" s="157">
        <v>494617.8</v>
      </c>
      <c r="K1369" s="139">
        <f t="shared" si="21"/>
        <v>1187082.72</v>
      </c>
      <c r="L1369" s="158">
        <v>98923.56</v>
      </c>
      <c r="M1369" s="159"/>
    </row>
    <row r="1370" spans="1:13" s="160" customFormat="1" ht="12.95" customHeight="1" x14ac:dyDescent="0.25">
      <c r="A1370" s="291"/>
      <c r="B1370" s="153">
        <v>2634</v>
      </c>
      <c r="C1370" s="154">
        <v>9</v>
      </c>
      <c r="D1370" s="155" t="s">
        <v>1377</v>
      </c>
      <c r="E1370" s="155" t="s">
        <v>1378</v>
      </c>
      <c r="F1370" s="155" t="s">
        <v>3553</v>
      </c>
      <c r="G1370" s="144" t="s">
        <v>12</v>
      </c>
      <c r="H1370" s="145" t="s">
        <v>13</v>
      </c>
      <c r="I1370" s="156">
        <v>0.90969999999999995</v>
      </c>
      <c r="J1370" s="157">
        <v>491806.55</v>
      </c>
      <c r="K1370" s="139">
        <f t="shared" si="21"/>
        <v>1180335.72</v>
      </c>
      <c r="L1370" s="158">
        <v>98361.31</v>
      </c>
      <c r="M1370" s="159"/>
    </row>
    <row r="1371" spans="1:13" s="160" customFormat="1" ht="12.95" customHeight="1" x14ac:dyDescent="0.25">
      <c r="A1371" s="291"/>
      <c r="B1371" s="153">
        <v>2615</v>
      </c>
      <c r="C1371" s="154">
        <v>10</v>
      </c>
      <c r="D1371" s="155" t="s">
        <v>3554</v>
      </c>
      <c r="E1371" s="155" t="s">
        <v>3555</v>
      </c>
      <c r="F1371" s="155" t="s">
        <v>3556</v>
      </c>
      <c r="G1371" s="144" t="s">
        <v>12</v>
      </c>
      <c r="H1371" s="145" t="s">
        <v>13</v>
      </c>
      <c r="I1371" s="156">
        <v>0.91090000000000004</v>
      </c>
      <c r="J1371" s="157">
        <v>492455.3</v>
      </c>
      <c r="K1371" s="139">
        <f t="shared" si="21"/>
        <v>1181892.72</v>
      </c>
      <c r="L1371" s="158">
        <v>98491.06</v>
      </c>
      <c r="M1371" s="159"/>
    </row>
    <row r="1372" spans="1:13" s="160" customFormat="1" ht="12.95" customHeight="1" x14ac:dyDescent="0.25">
      <c r="A1372" s="291"/>
      <c r="B1372" s="153">
        <v>2611</v>
      </c>
      <c r="C1372" s="154">
        <v>11</v>
      </c>
      <c r="D1372" s="162" t="s">
        <v>3557</v>
      </c>
      <c r="E1372" s="162" t="s">
        <v>3558</v>
      </c>
      <c r="F1372" s="162" t="s">
        <v>674</v>
      </c>
      <c r="G1372" s="150" t="s">
        <v>12</v>
      </c>
      <c r="H1372" s="145" t="s">
        <v>13</v>
      </c>
      <c r="I1372" s="156">
        <v>0.90510000000000002</v>
      </c>
      <c r="J1372" s="157">
        <v>489319.7</v>
      </c>
      <c r="K1372" s="139">
        <f t="shared" si="21"/>
        <v>1174367.28</v>
      </c>
      <c r="L1372" s="158">
        <v>97863.94</v>
      </c>
      <c r="M1372" s="159"/>
    </row>
    <row r="1373" spans="1:13" s="160" customFormat="1" ht="12.95" customHeight="1" x14ac:dyDescent="0.25">
      <c r="A1373" s="291"/>
      <c r="B1373" s="153">
        <v>2627</v>
      </c>
      <c r="C1373" s="154">
        <v>12</v>
      </c>
      <c r="D1373" s="155" t="s">
        <v>3559</v>
      </c>
      <c r="E1373" s="155" t="s">
        <v>3560</v>
      </c>
      <c r="F1373" s="155" t="s">
        <v>1689</v>
      </c>
      <c r="G1373" s="171" t="s">
        <v>12</v>
      </c>
      <c r="H1373" s="145" t="s">
        <v>13</v>
      </c>
      <c r="I1373" s="156">
        <v>0.90820000000000001</v>
      </c>
      <c r="J1373" s="157">
        <v>490995.65</v>
      </c>
      <c r="K1373" s="139">
        <f t="shared" si="21"/>
        <v>1178389.56</v>
      </c>
      <c r="L1373" s="158">
        <v>98199.13</v>
      </c>
      <c r="M1373" s="41"/>
    </row>
    <row r="1374" spans="1:13" s="160" customFormat="1" ht="12.95" customHeight="1" x14ac:dyDescent="0.25">
      <c r="A1374" s="291"/>
      <c r="B1374" s="153">
        <v>2635</v>
      </c>
      <c r="C1374" s="154">
        <v>13</v>
      </c>
      <c r="D1374" s="162" t="s">
        <v>3561</v>
      </c>
      <c r="E1374" s="162" t="s">
        <v>3562</v>
      </c>
      <c r="F1374" s="162" t="s">
        <v>3563</v>
      </c>
      <c r="G1374" s="171" t="s">
        <v>12</v>
      </c>
      <c r="H1374" s="145" t="s">
        <v>13</v>
      </c>
      <c r="I1374" s="156">
        <v>0.90839999999999999</v>
      </c>
      <c r="J1374" s="157">
        <v>491103.75</v>
      </c>
      <c r="K1374" s="139">
        <f t="shared" si="21"/>
        <v>1178649</v>
      </c>
      <c r="L1374" s="158">
        <v>98220.75</v>
      </c>
      <c r="M1374" s="159"/>
    </row>
    <row r="1375" spans="1:13" s="160" customFormat="1" ht="12.95" customHeight="1" x14ac:dyDescent="0.25">
      <c r="A1375" s="291"/>
      <c r="B1375" s="153">
        <v>2607</v>
      </c>
      <c r="C1375" s="154">
        <v>14</v>
      </c>
      <c r="D1375" s="162" t="s">
        <v>3564</v>
      </c>
      <c r="E1375" s="162" t="s">
        <v>3565</v>
      </c>
      <c r="F1375" s="162" t="s">
        <v>3566</v>
      </c>
      <c r="G1375" s="150" t="s">
        <v>12</v>
      </c>
      <c r="H1375" s="145" t="s">
        <v>13</v>
      </c>
      <c r="I1375" s="156">
        <v>0.90969999999999995</v>
      </c>
      <c r="J1375" s="157">
        <v>491806.55</v>
      </c>
      <c r="K1375" s="139">
        <f t="shared" si="21"/>
        <v>1180335.72</v>
      </c>
      <c r="L1375" s="158">
        <v>98361.31</v>
      </c>
      <c r="M1375" s="159"/>
    </row>
    <row r="1376" spans="1:13" s="160" customFormat="1" ht="12.95" customHeight="1" x14ac:dyDescent="0.25">
      <c r="A1376" s="291"/>
      <c r="B1376" s="153">
        <v>2633</v>
      </c>
      <c r="C1376" s="154">
        <v>15</v>
      </c>
      <c r="D1376" s="162" t="s">
        <v>3567</v>
      </c>
      <c r="E1376" s="162" t="s">
        <v>3568</v>
      </c>
      <c r="F1376" s="162" t="s">
        <v>3569</v>
      </c>
      <c r="G1376" s="144" t="s">
        <v>12</v>
      </c>
      <c r="H1376" s="145" t="s">
        <v>13</v>
      </c>
      <c r="I1376" s="156">
        <v>0.90969999999999995</v>
      </c>
      <c r="J1376" s="157">
        <v>491806.55</v>
      </c>
      <c r="K1376" s="139">
        <f t="shared" si="21"/>
        <v>1180335.72</v>
      </c>
      <c r="L1376" s="158">
        <v>98361.31</v>
      </c>
      <c r="M1376" s="159"/>
    </row>
    <row r="1377" spans="1:13" s="160" customFormat="1" ht="12.95" customHeight="1" x14ac:dyDescent="0.25">
      <c r="A1377" s="291"/>
      <c r="B1377" s="163">
        <v>2626</v>
      </c>
      <c r="C1377" s="154">
        <v>16</v>
      </c>
      <c r="D1377" s="162" t="s">
        <v>3570</v>
      </c>
      <c r="E1377" s="162" t="s">
        <v>3571</v>
      </c>
      <c r="F1377" s="162" t="s">
        <v>3572</v>
      </c>
      <c r="G1377" s="144" t="s">
        <v>12</v>
      </c>
      <c r="H1377" s="145" t="s">
        <v>13</v>
      </c>
      <c r="I1377" s="156">
        <v>0.92420000000000002</v>
      </c>
      <c r="J1377" s="157">
        <v>499645.65</v>
      </c>
      <c r="K1377" s="139">
        <f t="shared" si="21"/>
        <v>1199149.56</v>
      </c>
      <c r="L1377" s="158">
        <v>99929.13</v>
      </c>
      <c r="M1377" s="159"/>
    </row>
    <row r="1378" spans="1:13" s="160" customFormat="1" ht="12.95" customHeight="1" x14ac:dyDescent="0.25">
      <c r="A1378" s="291"/>
      <c r="B1378" s="163">
        <v>2609</v>
      </c>
      <c r="C1378" s="154">
        <v>17</v>
      </c>
      <c r="D1378" s="41" t="s">
        <v>664</v>
      </c>
      <c r="E1378" s="41" t="s">
        <v>3573</v>
      </c>
      <c r="F1378" s="41" t="s">
        <v>3574</v>
      </c>
      <c r="G1378" s="144" t="s">
        <v>12</v>
      </c>
      <c r="H1378" s="145" t="s">
        <v>13</v>
      </c>
      <c r="I1378" s="156">
        <v>0.90790000000000004</v>
      </c>
      <c r="J1378" s="157">
        <v>490833.45</v>
      </c>
      <c r="K1378" s="139">
        <f t="shared" si="21"/>
        <v>1178000.28</v>
      </c>
      <c r="L1378" s="158">
        <v>98166.69</v>
      </c>
      <c r="M1378" s="159"/>
    </row>
    <row r="1379" spans="1:13" s="160" customFormat="1" ht="12.95" customHeight="1" x14ac:dyDescent="0.25">
      <c r="A1379" s="291"/>
      <c r="B1379" s="163">
        <v>2614</v>
      </c>
      <c r="C1379" s="154">
        <v>18</v>
      </c>
      <c r="D1379" s="41" t="s">
        <v>3575</v>
      </c>
      <c r="E1379" s="41" t="s">
        <v>3576</v>
      </c>
      <c r="F1379" s="41" t="s">
        <v>1740</v>
      </c>
      <c r="G1379" s="144" t="s">
        <v>12</v>
      </c>
      <c r="H1379" s="145" t="s">
        <v>13</v>
      </c>
      <c r="I1379" s="156">
        <v>0.90700000000000003</v>
      </c>
      <c r="J1379" s="157">
        <v>490346.9</v>
      </c>
      <c r="K1379" s="139">
        <f t="shared" si="21"/>
        <v>1176832.56</v>
      </c>
      <c r="L1379" s="158">
        <v>98069.38</v>
      </c>
      <c r="M1379" s="159"/>
    </row>
    <row r="1380" spans="1:13" s="160" customFormat="1" ht="12.95" customHeight="1" x14ac:dyDescent="0.25">
      <c r="A1380" s="291"/>
      <c r="B1380" s="163">
        <v>2603</v>
      </c>
      <c r="C1380" s="154">
        <v>19</v>
      </c>
      <c r="D1380" s="41" t="s">
        <v>3577</v>
      </c>
      <c r="E1380" s="41" t="s">
        <v>3578</v>
      </c>
      <c r="F1380" s="41" t="s">
        <v>3579</v>
      </c>
      <c r="G1380" s="144" t="s">
        <v>12</v>
      </c>
      <c r="H1380" s="145" t="s">
        <v>13</v>
      </c>
      <c r="I1380" s="156">
        <v>0.91290000000000004</v>
      </c>
      <c r="J1380" s="157">
        <v>493536.55</v>
      </c>
      <c r="K1380" s="139">
        <f t="shared" si="21"/>
        <v>1184487.72</v>
      </c>
      <c r="L1380" s="158">
        <v>98707.31</v>
      </c>
      <c r="M1380" s="159"/>
    </row>
    <row r="1381" spans="1:13" s="160" customFormat="1" ht="12.95" customHeight="1" x14ac:dyDescent="0.25">
      <c r="A1381" s="291"/>
      <c r="B1381" s="163">
        <v>2604</v>
      </c>
      <c r="C1381" s="154">
        <v>20</v>
      </c>
      <c r="D1381" s="41" t="s">
        <v>3580</v>
      </c>
      <c r="E1381" s="41" t="s">
        <v>3581</v>
      </c>
      <c r="F1381" s="41" t="s">
        <v>3582</v>
      </c>
      <c r="G1381" s="144" t="s">
        <v>12</v>
      </c>
      <c r="H1381" s="145" t="s">
        <v>13</v>
      </c>
      <c r="I1381" s="156">
        <v>0.91710000000000003</v>
      </c>
      <c r="J1381" s="157">
        <v>495807.2</v>
      </c>
      <c r="K1381" s="139">
        <f t="shared" si="21"/>
        <v>1189937.28</v>
      </c>
      <c r="L1381" s="158">
        <v>99161.44</v>
      </c>
      <c r="M1381" s="159"/>
    </row>
    <row r="1382" spans="1:13" s="160" customFormat="1" ht="12.95" customHeight="1" x14ac:dyDescent="0.25">
      <c r="A1382" s="291"/>
      <c r="B1382" s="163">
        <v>2610</v>
      </c>
      <c r="C1382" s="154">
        <v>21</v>
      </c>
      <c r="D1382" s="41" t="s">
        <v>1445</v>
      </c>
      <c r="E1382" s="41" t="s">
        <v>3583</v>
      </c>
      <c r="F1382" s="41" t="s">
        <v>3584</v>
      </c>
      <c r="G1382" s="144" t="s">
        <v>12</v>
      </c>
      <c r="H1382" s="145" t="s">
        <v>13</v>
      </c>
      <c r="I1382" s="156">
        <v>0.91739999999999999</v>
      </c>
      <c r="J1382" s="157">
        <v>495969.4</v>
      </c>
      <c r="K1382" s="139">
        <f t="shared" si="21"/>
        <v>1190326.56</v>
      </c>
      <c r="L1382" s="158">
        <v>99193.88</v>
      </c>
      <c r="M1382" s="159"/>
    </row>
    <row r="1383" spans="1:13" s="160" customFormat="1" ht="12.95" customHeight="1" x14ac:dyDescent="0.25">
      <c r="A1383" s="291"/>
      <c r="B1383" s="163">
        <v>2625</v>
      </c>
      <c r="C1383" s="154">
        <v>22</v>
      </c>
      <c r="D1383" s="41" t="s">
        <v>3585</v>
      </c>
      <c r="E1383" s="41" t="s">
        <v>3586</v>
      </c>
      <c r="F1383" s="41" t="s">
        <v>1730</v>
      </c>
      <c r="G1383" s="144" t="s">
        <v>12</v>
      </c>
      <c r="H1383" s="145" t="s">
        <v>13</v>
      </c>
      <c r="I1383" s="156">
        <v>0.90569999999999995</v>
      </c>
      <c r="J1383" s="157">
        <v>489644.05</v>
      </c>
      <c r="K1383" s="139">
        <f t="shared" si="21"/>
        <v>1175145.72</v>
      </c>
      <c r="L1383" s="158">
        <v>97928.81</v>
      </c>
      <c r="M1383" s="159"/>
    </row>
    <row r="1384" spans="1:13" s="160" customFormat="1" ht="12.95" customHeight="1" x14ac:dyDescent="0.25">
      <c r="A1384" s="291"/>
      <c r="B1384" s="163">
        <v>2613</v>
      </c>
      <c r="C1384" s="154">
        <v>23</v>
      </c>
      <c r="D1384" s="41" t="s">
        <v>3587</v>
      </c>
      <c r="E1384" s="41" t="s">
        <v>3588</v>
      </c>
      <c r="F1384" s="41" t="s">
        <v>3589</v>
      </c>
      <c r="G1384" s="144" t="s">
        <v>12</v>
      </c>
      <c r="H1384" s="145" t="s">
        <v>13</v>
      </c>
      <c r="I1384" s="156">
        <v>0.98419999999999996</v>
      </c>
      <c r="J1384" s="157">
        <v>532083.15</v>
      </c>
      <c r="K1384" s="139">
        <f t="shared" si="21"/>
        <v>1276999.56</v>
      </c>
      <c r="L1384" s="158">
        <v>106416.63</v>
      </c>
      <c r="M1384" s="159"/>
    </row>
    <row r="1385" spans="1:13" s="160" customFormat="1" ht="12.95" customHeight="1" x14ac:dyDescent="0.25">
      <c r="A1385" s="291"/>
      <c r="B1385" s="163">
        <v>2629</v>
      </c>
      <c r="C1385" s="154">
        <v>24</v>
      </c>
      <c r="D1385" s="41" t="s">
        <v>3590</v>
      </c>
      <c r="E1385" s="41" t="s">
        <v>3591</v>
      </c>
      <c r="F1385" s="41" t="s">
        <v>3592</v>
      </c>
      <c r="G1385" s="144" t="s">
        <v>12</v>
      </c>
      <c r="H1385" s="145" t="s">
        <v>13</v>
      </c>
      <c r="I1385" s="156">
        <v>0.98670000000000002</v>
      </c>
      <c r="J1385" s="157">
        <v>533434.69999999995</v>
      </c>
      <c r="K1385" s="139">
        <f t="shared" si="21"/>
        <v>1280243.28</v>
      </c>
      <c r="L1385" s="158">
        <v>106686.94</v>
      </c>
      <c r="M1385" s="159"/>
    </row>
    <row r="1386" spans="1:13" s="160" customFormat="1" ht="12.95" customHeight="1" x14ac:dyDescent="0.25">
      <c r="A1386" s="291"/>
      <c r="B1386" s="153">
        <v>2636</v>
      </c>
      <c r="C1386" s="154">
        <v>25</v>
      </c>
      <c r="D1386" s="162" t="s">
        <v>1675</v>
      </c>
      <c r="E1386" s="162" t="s">
        <v>1676</v>
      </c>
      <c r="F1386" s="162" t="s">
        <v>3584</v>
      </c>
      <c r="G1386" s="144" t="s">
        <v>12</v>
      </c>
      <c r="H1386" s="145" t="s">
        <v>13</v>
      </c>
      <c r="I1386" s="156">
        <v>0.98370000000000002</v>
      </c>
      <c r="J1386" s="157">
        <v>531812.80000000005</v>
      </c>
      <c r="K1386" s="139">
        <f t="shared" si="21"/>
        <v>1276350.72</v>
      </c>
      <c r="L1386" s="158">
        <v>106362.56</v>
      </c>
      <c r="M1386" s="159"/>
    </row>
    <row r="1387" spans="1:13" s="160" customFormat="1" ht="12.95" customHeight="1" x14ac:dyDescent="0.25">
      <c r="A1387" s="291"/>
      <c r="B1387" s="153">
        <v>2605</v>
      </c>
      <c r="C1387" s="154">
        <v>26</v>
      </c>
      <c r="D1387" s="155" t="s">
        <v>3593</v>
      </c>
      <c r="E1387" s="155" t="s">
        <v>3594</v>
      </c>
      <c r="F1387" s="155" t="s">
        <v>3595</v>
      </c>
      <c r="G1387" s="144" t="s">
        <v>12</v>
      </c>
      <c r="H1387" s="145" t="s">
        <v>13</v>
      </c>
      <c r="I1387" s="156">
        <v>0.92359999999999998</v>
      </c>
      <c r="J1387" s="157">
        <v>499321.25</v>
      </c>
      <c r="K1387" s="139">
        <f t="shared" si="21"/>
        <v>1198371</v>
      </c>
      <c r="L1387" s="158">
        <v>99864.25</v>
      </c>
      <c r="M1387" s="159"/>
    </row>
    <row r="1388" spans="1:13" s="160" customFormat="1" ht="12.95" customHeight="1" x14ac:dyDescent="0.25">
      <c r="A1388" s="291"/>
      <c r="B1388" s="153">
        <v>2618</v>
      </c>
      <c r="C1388" s="154">
        <v>27</v>
      </c>
      <c r="D1388" s="155" t="s">
        <v>3596</v>
      </c>
      <c r="E1388" s="155" t="s">
        <v>3597</v>
      </c>
      <c r="F1388" s="155" t="s">
        <v>2507</v>
      </c>
      <c r="G1388" s="144" t="s">
        <v>12</v>
      </c>
      <c r="H1388" s="145" t="s">
        <v>13</v>
      </c>
      <c r="I1388" s="156">
        <v>0.98370000000000002</v>
      </c>
      <c r="J1388" s="157">
        <v>531812.80000000005</v>
      </c>
      <c r="K1388" s="139">
        <f t="shared" si="21"/>
        <v>1276350.72</v>
      </c>
      <c r="L1388" s="158">
        <v>106362.56</v>
      </c>
      <c r="M1388" s="159"/>
    </row>
    <row r="1389" spans="1:13" s="160" customFormat="1" ht="12.95" customHeight="1" x14ac:dyDescent="0.25">
      <c r="A1389" s="291"/>
      <c r="B1389" s="153">
        <v>2623</v>
      </c>
      <c r="C1389" s="154">
        <v>28</v>
      </c>
      <c r="D1389" s="155" t="s">
        <v>3598</v>
      </c>
      <c r="E1389" s="155" t="s">
        <v>3599</v>
      </c>
      <c r="F1389" s="155" t="s">
        <v>2056</v>
      </c>
      <c r="G1389" s="144" t="s">
        <v>12</v>
      </c>
      <c r="H1389" s="145" t="s">
        <v>13</v>
      </c>
      <c r="I1389" s="156">
        <v>0.91490000000000005</v>
      </c>
      <c r="J1389" s="157">
        <v>494617.8</v>
      </c>
      <c r="K1389" s="139">
        <f t="shared" si="21"/>
        <v>1187082.72</v>
      </c>
      <c r="L1389" s="158">
        <v>98923.56</v>
      </c>
      <c r="M1389" s="159"/>
    </row>
    <row r="1390" spans="1:13" s="160" customFormat="1" ht="12.95" customHeight="1" x14ac:dyDescent="0.25">
      <c r="A1390" s="291"/>
      <c r="B1390" s="153">
        <v>2612</v>
      </c>
      <c r="C1390" s="154">
        <v>29</v>
      </c>
      <c r="D1390" s="155" t="s">
        <v>3600</v>
      </c>
      <c r="E1390" s="155" t="s">
        <v>3601</v>
      </c>
      <c r="F1390" s="155" t="s">
        <v>2017</v>
      </c>
      <c r="G1390" s="144" t="s">
        <v>12</v>
      </c>
      <c r="H1390" s="145" t="s">
        <v>13</v>
      </c>
      <c r="I1390" s="156">
        <v>0.91890000000000005</v>
      </c>
      <c r="J1390" s="157">
        <v>496780.3</v>
      </c>
      <c r="K1390" s="139">
        <f t="shared" si="21"/>
        <v>1192272.72</v>
      </c>
      <c r="L1390" s="158">
        <v>99356.06</v>
      </c>
      <c r="M1390" s="159"/>
    </row>
    <row r="1391" spans="1:13" s="160" customFormat="1" ht="12.95" customHeight="1" x14ac:dyDescent="0.25">
      <c r="A1391" s="291"/>
      <c r="B1391" s="153">
        <v>2628</v>
      </c>
      <c r="C1391" s="154">
        <v>30</v>
      </c>
      <c r="D1391" s="155" t="s">
        <v>3602</v>
      </c>
      <c r="E1391" s="155" t="s">
        <v>3603</v>
      </c>
      <c r="F1391" s="155" t="s">
        <v>3604</v>
      </c>
      <c r="G1391" s="144" t="s">
        <v>12</v>
      </c>
      <c r="H1391" s="145" t="s">
        <v>13</v>
      </c>
      <c r="I1391" s="156">
        <v>0.91090000000000004</v>
      </c>
      <c r="J1391" s="157">
        <v>492455.3</v>
      </c>
      <c r="K1391" s="139">
        <f t="shared" si="21"/>
        <v>1181892.72</v>
      </c>
      <c r="L1391" s="158">
        <v>98491.06</v>
      </c>
      <c r="M1391" s="159"/>
    </row>
    <row r="1392" spans="1:13" s="160" customFormat="1" ht="12.95" customHeight="1" x14ac:dyDescent="0.25">
      <c r="A1392" s="291"/>
      <c r="B1392" s="153">
        <v>2630</v>
      </c>
      <c r="C1392" s="154">
        <v>31</v>
      </c>
      <c r="D1392" s="155" t="s">
        <v>3605</v>
      </c>
      <c r="E1392" s="155" t="s">
        <v>3606</v>
      </c>
      <c r="F1392" s="155" t="s">
        <v>3607</v>
      </c>
      <c r="G1392" s="144" t="s">
        <v>12</v>
      </c>
      <c r="H1392" s="145" t="s">
        <v>13</v>
      </c>
      <c r="I1392" s="156">
        <v>0.91139999999999999</v>
      </c>
      <c r="J1392" s="157">
        <v>492725.65</v>
      </c>
      <c r="K1392" s="139">
        <f t="shared" si="21"/>
        <v>1182541.56</v>
      </c>
      <c r="L1392" s="158">
        <v>98545.13</v>
      </c>
      <c r="M1392" s="159"/>
    </row>
    <row r="1393" spans="1:13" s="160" customFormat="1" ht="12.95" customHeight="1" x14ac:dyDescent="0.25">
      <c r="A1393" s="291"/>
      <c r="B1393" s="153">
        <v>2601</v>
      </c>
      <c r="C1393" s="154">
        <v>32</v>
      </c>
      <c r="D1393" s="155" t="s">
        <v>328</v>
      </c>
      <c r="E1393" s="155" t="s">
        <v>3608</v>
      </c>
      <c r="F1393" s="155" t="s">
        <v>3609</v>
      </c>
      <c r="G1393" s="144" t="s">
        <v>12</v>
      </c>
      <c r="H1393" s="145" t="s">
        <v>13</v>
      </c>
      <c r="I1393" s="156">
        <v>0.92989999999999995</v>
      </c>
      <c r="J1393" s="157">
        <v>502727.2</v>
      </c>
      <c r="K1393" s="139">
        <f t="shared" si="21"/>
        <v>1206545.28</v>
      </c>
      <c r="L1393" s="158">
        <v>100545.44</v>
      </c>
      <c r="M1393" s="159"/>
    </row>
    <row r="1394" spans="1:13" s="160" customFormat="1" ht="12.95" customHeight="1" x14ac:dyDescent="0.25">
      <c r="A1394" s="291"/>
      <c r="B1394" s="153">
        <v>2631</v>
      </c>
      <c r="C1394" s="154">
        <v>33</v>
      </c>
      <c r="D1394" s="41" t="s">
        <v>3610</v>
      </c>
      <c r="E1394" s="41" t="s">
        <v>3611</v>
      </c>
      <c r="F1394" s="41" t="s">
        <v>3252</v>
      </c>
      <c r="G1394" s="144" t="s">
        <v>12</v>
      </c>
      <c r="H1394" s="145" t="s">
        <v>13</v>
      </c>
      <c r="I1394" s="156">
        <v>0.98260000000000003</v>
      </c>
      <c r="J1394" s="157">
        <v>531218.15</v>
      </c>
      <c r="K1394" s="139">
        <f t="shared" si="21"/>
        <v>1274923.56</v>
      </c>
      <c r="L1394" s="158">
        <v>106243.63</v>
      </c>
      <c r="M1394" s="159"/>
    </row>
    <row r="1395" spans="1:13" s="160" customFormat="1" ht="12.95" customHeight="1" x14ac:dyDescent="0.25">
      <c r="A1395" s="291"/>
      <c r="B1395" s="153"/>
      <c r="C1395" s="154"/>
      <c r="D1395" s="135" t="s">
        <v>47</v>
      </c>
      <c r="E1395" s="155"/>
      <c r="F1395" s="155"/>
      <c r="G1395" s="144"/>
      <c r="H1395" s="145"/>
      <c r="I1395" s="156"/>
      <c r="J1395" s="157"/>
      <c r="K1395" s="139"/>
      <c r="L1395" s="158"/>
      <c r="M1395" s="159"/>
    </row>
    <row r="1396" spans="1:13" s="160" customFormat="1" ht="12.95" customHeight="1" x14ac:dyDescent="0.25">
      <c r="A1396" s="292"/>
      <c r="B1396" s="153">
        <v>2632</v>
      </c>
      <c r="C1396" s="154">
        <v>1</v>
      </c>
      <c r="D1396" s="155" t="s">
        <v>3612</v>
      </c>
      <c r="E1396" s="155" t="s">
        <v>3613</v>
      </c>
      <c r="F1396" s="155" t="s">
        <v>3614</v>
      </c>
      <c r="G1396" s="144" t="s">
        <v>51</v>
      </c>
      <c r="H1396" s="145" t="s">
        <v>13</v>
      </c>
      <c r="I1396" s="156">
        <v>0.98370000000000002</v>
      </c>
      <c r="J1396" s="157">
        <v>842539.05</v>
      </c>
      <c r="K1396" s="139">
        <f t="shared" si="21"/>
        <v>2022093.72</v>
      </c>
      <c r="L1396" s="158">
        <v>168507.81</v>
      </c>
      <c r="M1396" s="159"/>
    </row>
    <row r="1397" spans="1:13" s="160" customFormat="1" ht="12.95" customHeight="1" x14ac:dyDescent="0.25">
      <c r="A1397" s="290" t="s">
        <v>3615</v>
      </c>
      <c r="B1397" s="153"/>
      <c r="C1397" s="154"/>
      <c r="D1397" s="135" t="s">
        <v>126</v>
      </c>
      <c r="E1397" s="155"/>
      <c r="F1397" s="155"/>
      <c r="G1397" s="144"/>
      <c r="H1397" s="145"/>
      <c r="I1397" s="156"/>
      <c r="J1397" s="157"/>
      <c r="K1397" s="139"/>
      <c r="L1397" s="158"/>
      <c r="M1397" s="159"/>
    </row>
    <row r="1398" spans="1:13" s="160" customFormat="1" ht="12.95" customHeight="1" x14ac:dyDescent="0.25">
      <c r="A1398" s="291"/>
      <c r="B1398" s="153">
        <v>3130</v>
      </c>
      <c r="C1398" s="154">
        <v>1</v>
      </c>
      <c r="D1398" s="162" t="s">
        <v>3616</v>
      </c>
      <c r="E1398" s="162" t="s">
        <v>3617</v>
      </c>
      <c r="F1398" s="162" t="s">
        <v>3618</v>
      </c>
      <c r="G1398" s="144" t="s">
        <v>130</v>
      </c>
      <c r="H1398" s="145" t="s">
        <v>13</v>
      </c>
      <c r="I1398" s="156">
        <v>0.93899999999999995</v>
      </c>
      <c r="J1398" s="157">
        <v>253843</v>
      </c>
      <c r="K1398" s="139">
        <f t="shared" si="21"/>
        <v>609223.19999999995</v>
      </c>
      <c r="L1398" s="158">
        <v>50768.6</v>
      </c>
      <c r="M1398" s="159"/>
    </row>
    <row r="1399" spans="1:13" s="160" customFormat="1" ht="12.95" customHeight="1" x14ac:dyDescent="0.25">
      <c r="A1399" s="291"/>
      <c r="B1399" s="153"/>
      <c r="C1399" s="154"/>
      <c r="D1399" s="135" t="s">
        <v>11</v>
      </c>
      <c r="E1399" s="155"/>
      <c r="F1399" s="155"/>
      <c r="G1399" s="144"/>
      <c r="H1399" s="145"/>
      <c r="I1399" s="156"/>
      <c r="J1399" s="157"/>
      <c r="K1399" s="139"/>
      <c r="L1399" s="158"/>
      <c r="M1399" s="159"/>
    </row>
    <row r="1400" spans="1:13" s="160" customFormat="1" ht="12.95" customHeight="1" x14ac:dyDescent="0.25">
      <c r="A1400" s="291"/>
      <c r="B1400" s="153">
        <v>3108</v>
      </c>
      <c r="C1400" s="154">
        <v>1</v>
      </c>
      <c r="D1400" s="155" t="s">
        <v>3293</v>
      </c>
      <c r="E1400" s="155" t="s">
        <v>3294</v>
      </c>
      <c r="F1400" s="155" t="s">
        <v>3619</v>
      </c>
      <c r="G1400" s="144" t="s">
        <v>12</v>
      </c>
      <c r="H1400" s="145" t="s">
        <v>13</v>
      </c>
      <c r="I1400" s="156">
        <v>0.91010000000000002</v>
      </c>
      <c r="J1400" s="157">
        <v>492022.8</v>
      </c>
      <c r="K1400" s="139">
        <f t="shared" si="21"/>
        <v>1180854.72</v>
      </c>
      <c r="L1400" s="158">
        <v>98404.56</v>
      </c>
      <c r="M1400" s="159"/>
    </row>
    <row r="1401" spans="1:13" s="160" customFormat="1" ht="12.95" customHeight="1" x14ac:dyDescent="0.25">
      <c r="A1401" s="291"/>
      <c r="B1401" s="153">
        <v>3100</v>
      </c>
      <c r="C1401" s="154">
        <v>2</v>
      </c>
      <c r="D1401" s="155" t="s">
        <v>3623</v>
      </c>
      <c r="E1401" s="155" t="s">
        <v>3624</v>
      </c>
      <c r="F1401" s="155" t="s">
        <v>3356</v>
      </c>
      <c r="G1401" s="144" t="s">
        <v>12</v>
      </c>
      <c r="H1401" s="145" t="s">
        <v>13</v>
      </c>
      <c r="I1401" s="156">
        <v>0.91320000000000001</v>
      </c>
      <c r="J1401" s="157">
        <v>345600.54000000004</v>
      </c>
      <c r="K1401" s="139">
        <f>ROUND(J1401+L1401*7,2)</f>
        <v>1036778.79</v>
      </c>
      <c r="L1401" s="158">
        <v>98739.75</v>
      </c>
      <c r="M1401" s="159"/>
    </row>
    <row r="1402" spans="1:13" s="160" customFormat="1" ht="12.95" customHeight="1" x14ac:dyDescent="0.25">
      <c r="A1402" s="291"/>
      <c r="B1402" s="153">
        <v>3132</v>
      </c>
      <c r="C1402" s="154">
        <v>3</v>
      </c>
      <c r="D1402" s="155" t="s">
        <v>3628</v>
      </c>
      <c r="E1402" s="155" t="s">
        <v>3629</v>
      </c>
      <c r="F1402" s="155" t="s">
        <v>3630</v>
      </c>
      <c r="G1402" s="144" t="s">
        <v>12</v>
      </c>
      <c r="H1402" s="145" t="s">
        <v>13</v>
      </c>
      <c r="I1402" s="156">
        <v>0.91910000000000003</v>
      </c>
      <c r="J1402" s="157">
        <v>347833.39</v>
      </c>
      <c r="K1402" s="139">
        <f>ROUND(J1402+L1402*7,2)</f>
        <v>1043477.22</v>
      </c>
      <c r="L1402" s="158">
        <v>99377.69</v>
      </c>
      <c r="M1402" s="159"/>
    </row>
    <row r="1403" spans="1:13" s="160" customFormat="1" ht="12.95" customHeight="1" x14ac:dyDescent="0.25">
      <c r="A1403" s="291"/>
      <c r="B1403" s="153">
        <v>3122</v>
      </c>
      <c r="C1403" s="154">
        <v>2</v>
      </c>
      <c r="D1403" s="162" t="s">
        <v>3620</v>
      </c>
      <c r="E1403" s="162" t="s">
        <v>3621</v>
      </c>
      <c r="F1403" s="162" t="s">
        <v>3622</v>
      </c>
      <c r="G1403" s="144" t="s">
        <v>12</v>
      </c>
      <c r="H1403" s="145" t="s">
        <v>13</v>
      </c>
      <c r="I1403" s="156">
        <v>0.87270000000000003</v>
      </c>
      <c r="J1403" s="157">
        <v>471803.45</v>
      </c>
      <c r="K1403" s="139">
        <f t="shared" si="21"/>
        <v>1132328.28</v>
      </c>
      <c r="L1403" s="158">
        <v>94360.69</v>
      </c>
      <c r="M1403" s="159"/>
    </row>
    <row r="1404" spans="1:13" s="160" customFormat="1" ht="12.95" customHeight="1" x14ac:dyDescent="0.25">
      <c r="A1404" s="291"/>
      <c r="B1404" s="153">
        <v>3129</v>
      </c>
      <c r="C1404" s="154">
        <v>3</v>
      </c>
      <c r="D1404" s="155" t="s">
        <v>3625</v>
      </c>
      <c r="E1404" s="155" t="s">
        <v>3626</v>
      </c>
      <c r="F1404" s="155" t="s">
        <v>3627</v>
      </c>
      <c r="G1404" s="144" t="s">
        <v>12</v>
      </c>
      <c r="H1404" s="145" t="s">
        <v>13</v>
      </c>
      <c r="I1404" s="156">
        <v>0.92230000000000001</v>
      </c>
      <c r="J1404" s="157">
        <v>456319.95</v>
      </c>
      <c r="K1404" s="139">
        <f t="shared" si="21"/>
        <v>1154385.78</v>
      </c>
      <c r="L1404" s="158">
        <v>99723.69</v>
      </c>
      <c r="M1404" s="159"/>
    </row>
    <row r="1405" spans="1:13" s="160" customFormat="1" ht="12.95" customHeight="1" x14ac:dyDescent="0.25">
      <c r="A1405" s="291"/>
      <c r="B1405" s="153">
        <v>3126</v>
      </c>
      <c r="C1405" s="154">
        <v>4</v>
      </c>
      <c r="D1405" s="155" t="s">
        <v>3631</v>
      </c>
      <c r="E1405" s="155" t="s">
        <v>3632</v>
      </c>
      <c r="F1405" s="155" t="s">
        <v>3633</v>
      </c>
      <c r="G1405" s="144" t="s">
        <v>12</v>
      </c>
      <c r="H1405" s="145" t="s">
        <v>13</v>
      </c>
      <c r="I1405" s="156">
        <v>0.91959999999999997</v>
      </c>
      <c r="J1405" s="157">
        <v>497158.75</v>
      </c>
      <c r="K1405" s="139">
        <f t="shared" si="21"/>
        <v>1193181</v>
      </c>
      <c r="L1405" s="158">
        <v>99431.75</v>
      </c>
      <c r="M1405" s="159"/>
    </row>
    <row r="1406" spans="1:13" s="160" customFormat="1" ht="12.95" customHeight="1" x14ac:dyDescent="0.25">
      <c r="A1406" s="291"/>
      <c r="B1406" s="153">
        <v>3120</v>
      </c>
      <c r="C1406" s="154">
        <v>5</v>
      </c>
      <c r="D1406" s="155" t="s">
        <v>3634</v>
      </c>
      <c r="E1406" s="155" t="s">
        <v>3635</v>
      </c>
      <c r="F1406" s="155" t="s">
        <v>3636</v>
      </c>
      <c r="G1406" s="144" t="s">
        <v>12</v>
      </c>
      <c r="H1406" s="145" t="s">
        <v>13</v>
      </c>
      <c r="I1406" s="156">
        <v>0.5252</v>
      </c>
      <c r="J1406" s="157">
        <v>456936.25</v>
      </c>
      <c r="K1406" s="139">
        <f t="shared" si="21"/>
        <v>854447</v>
      </c>
      <c r="L1406" s="158">
        <v>56787.25</v>
      </c>
      <c r="M1406" s="159"/>
    </row>
    <row r="1407" spans="1:13" s="160" customFormat="1" ht="12.95" customHeight="1" x14ac:dyDescent="0.25">
      <c r="A1407" s="291"/>
      <c r="B1407" s="153">
        <v>3109</v>
      </c>
      <c r="C1407" s="154">
        <v>6</v>
      </c>
      <c r="D1407" s="155" t="s">
        <v>3637</v>
      </c>
      <c r="E1407" s="155" t="s">
        <v>3638</v>
      </c>
      <c r="F1407" s="155" t="s">
        <v>3639</v>
      </c>
      <c r="G1407" s="144" t="s">
        <v>12</v>
      </c>
      <c r="H1407" s="145" t="s">
        <v>13</v>
      </c>
      <c r="I1407" s="156">
        <v>0.91039999999999999</v>
      </c>
      <c r="J1407" s="157">
        <v>492185</v>
      </c>
      <c r="K1407" s="139">
        <f t="shared" si="21"/>
        <v>1181244</v>
      </c>
      <c r="L1407" s="158">
        <v>98437</v>
      </c>
      <c r="M1407" s="159"/>
    </row>
    <row r="1408" spans="1:13" s="160" customFormat="1" ht="12.95" customHeight="1" x14ac:dyDescent="0.25">
      <c r="A1408" s="291"/>
      <c r="B1408" s="153">
        <v>3112</v>
      </c>
      <c r="C1408" s="154">
        <v>7</v>
      </c>
      <c r="D1408" s="155" t="s">
        <v>3640</v>
      </c>
      <c r="E1408" s="155" t="s">
        <v>3641</v>
      </c>
      <c r="F1408" s="155" t="s">
        <v>3642</v>
      </c>
      <c r="G1408" s="144" t="s">
        <v>12</v>
      </c>
      <c r="H1408" s="145" t="s">
        <v>13</v>
      </c>
      <c r="I1408" s="156">
        <v>0.91639999999999999</v>
      </c>
      <c r="J1408" s="157">
        <v>495428.75</v>
      </c>
      <c r="K1408" s="139">
        <f t="shared" si="21"/>
        <v>1189029</v>
      </c>
      <c r="L1408" s="158">
        <v>99085.75</v>
      </c>
      <c r="M1408" s="159"/>
    </row>
    <row r="1409" spans="1:13" s="160" customFormat="1" ht="12.95" customHeight="1" x14ac:dyDescent="0.25">
      <c r="A1409" s="291"/>
      <c r="B1409" s="153">
        <v>3131</v>
      </c>
      <c r="C1409" s="154">
        <v>8</v>
      </c>
      <c r="D1409" s="155" t="s">
        <v>1518</v>
      </c>
      <c r="E1409" s="155" t="s">
        <v>1519</v>
      </c>
      <c r="F1409" s="155" t="s">
        <v>3643</v>
      </c>
      <c r="G1409" s="144" t="s">
        <v>12</v>
      </c>
      <c r="H1409" s="145" t="s">
        <v>13</v>
      </c>
      <c r="I1409" s="156">
        <v>0.93069999999999997</v>
      </c>
      <c r="J1409" s="157">
        <v>503159.7</v>
      </c>
      <c r="K1409" s="139">
        <f t="shared" si="21"/>
        <v>1207583.28</v>
      </c>
      <c r="L1409" s="158">
        <v>100631.94</v>
      </c>
      <c r="M1409" s="159"/>
    </row>
    <row r="1410" spans="1:13" s="160" customFormat="1" ht="12.95" customHeight="1" x14ac:dyDescent="0.25">
      <c r="A1410" s="291"/>
      <c r="B1410" s="153">
        <v>3117</v>
      </c>
      <c r="C1410" s="154">
        <v>9</v>
      </c>
      <c r="D1410" s="155" t="s">
        <v>3644</v>
      </c>
      <c r="E1410" s="155" t="s">
        <v>3645</v>
      </c>
      <c r="F1410" s="155" t="s">
        <v>3646</v>
      </c>
      <c r="G1410" s="144" t="s">
        <v>12</v>
      </c>
      <c r="H1410" s="145" t="s">
        <v>13</v>
      </c>
      <c r="I1410" s="156">
        <v>0.91659999999999997</v>
      </c>
      <c r="J1410" s="157">
        <v>495536.9</v>
      </c>
      <c r="K1410" s="139">
        <f t="shared" si="21"/>
        <v>1189288.56</v>
      </c>
      <c r="L1410" s="158">
        <v>99107.38</v>
      </c>
      <c r="M1410" s="159"/>
    </row>
    <row r="1411" spans="1:13" s="160" customFormat="1" ht="12.95" customHeight="1" x14ac:dyDescent="0.25">
      <c r="A1411" s="291"/>
      <c r="B1411" s="153">
        <v>3113</v>
      </c>
      <c r="C1411" s="154">
        <v>10</v>
      </c>
      <c r="D1411" s="162" t="s">
        <v>3647</v>
      </c>
      <c r="E1411" s="162" t="s">
        <v>3648</v>
      </c>
      <c r="F1411" s="162" t="s">
        <v>3618</v>
      </c>
      <c r="G1411" s="150" t="s">
        <v>12</v>
      </c>
      <c r="H1411" s="145" t="s">
        <v>13</v>
      </c>
      <c r="I1411" s="156">
        <v>0.90439999999999998</v>
      </c>
      <c r="J1411" s="157">
        <v>488941.25</v>
      </c>
      <c r="K1411" s="139">
        <f t="shared" si="21"/>
        <v>1173459</v>
      </c>
      <c r="L1411" s="158">
        <v>97788.25</v>
      </c>
      <c r="M1411" s="159"/>
    </row>
    <row r="1412" spans="1:13" s="160" customFormat="1" ht="12.95" customHeight="1" x14ac:dyDescent="0.25">
      <c r="A1412" s="291"/>
      <c r="B1412" s="153">
        <v>3104</v>
      </c>
      <c r="C1412" s="154">
        <v>11</v>
      </c>
      <c r="D1412" s="155" t="s">
        <v>3649</v>
      </c>
      <c r="E1412" s="155" t="s">
        <v>3650</v>
      </c>
      <c r="F1412" s="155" t="s">
        <v>3651</v>
      </c>
      <c r="G1412" s="171" t="s">
        <v>12</v>
      </c>
      <c r="H1412" s="145" t="s">
        <v>13</v>
      </c>
      <c r="I1412" s="156">
        <v>0.95140000000000002</v>
      </c>
      <c r="J1412" s="157">
        <v>514350.65</v>
      </c>
      <c r="K1412" s="139">
        <f t="shared" si="21"/>
        <v>1234441.56</v>
      </c>
      <c r="L1412" s="158">
        <v>102870.13</v>
      </c>
      <c r="M1412" s="159"/>
    </row>
    <row r="1413" spans="1:13" s="160" customFormat="1" ht="12.95" customHeight="1" x14ac:dyDescent="0.25">
      <c r="A1413" s="291"/>
      <c r="B1413" s="153">
        <v>3106</v>
      </c>
      <c r="C1413" s="154">
        <v>12</v>
      </c>
      <c r="D1413" s="162" t="s">
        <v>3652</v>
      </c>
      <c r="E1413" s="162" t="s">
        <v>3653</v>
      </c>
      <c r="F1413" s="162" t="s">
        <v>3654</v>
      </c>
      <c r="G1413" s="150" t="s">
        <v>12</v>
      </c>
      <c r="H1413" s="145" t="s">
        <v>13</v>
      </c>
      <c r="I1413" s="156">
        <v>0.98609999999999998</v>
      </c>
      <c r="J1413" s="157">
        <v>533110.30000000005</v>
      </c>
      <c r="K1413" s="139">
        <f t="shared" si="21"/>
        <v>1279464.72</v>
      </c>
      <c r="L1413" s="158">
        <v>106622.06</v>
      </c>
      <c r="M1413" s="159"/>
    </row>
    <row r="1414" spans="1:13" s="160" customFormat="1" ht="12.95" customHeight="1" x14ac:dyDescent="0.25">
      <c r="A1414" s="291"/>
      <c r="B1414" s="153">
        <v>3111</v>
      </c>
      <c r="C1414" s="154">
        <v>13</v>
      </c>
      <c r="D1414" s="155" t="s">
        <v>3655</v>
      </c>
      <c r="E1414" s="155" t="s">
        <v>3656</v>
      </c>
      <c r="F1414" s="155" t="s">
        <v>3657</v>
      </c>
      <c r="G1414" s="171" t="s">
        <v>12</v>
      </c>
      <c r="H1414" s="145" t="s">
        <v>13</v>
      </c>
      <c r="I1414" s="156">
        <v>0.90869999999999995</v>
      </c>
      <c r="J1414" s="157">
        <v>491265.95</v>
      </c>
      <c r="K1414" s="139">
        <f t="shared" si="21"/>
        <v>1179038.28</v>
      </c>
      <c r="L1414" s="158">
        <v>98253.19</v>
      </c>
      <c r="M1414" s="159"/>
    </row>
    <row r="1415" spans="1:13" s="160" customFormat="1" ht="12.95" customHeight="1" x14ac:dyDescent="0.25">
      <c r="A1415" s="291"/>
      <c r="B1415" s="153">
        <v>3103</v>
      </c>
      <c r="C1415" s="154">
        <v>14</v>
      </c>
      <c r="D1415" s="162" t="s">
        <v>3658</v>
      </c>
      <c r="E1415" s="162" t="s">
        <v>3659</v>
      </c>
      <c r="F1415" s="162" t="s">
        <v>3660</v>
      </c>
      <c r="G1415" s="150" t="s">
        <v>12</v>
      </c>
      <c r="H1415" s="145" t="s">
        <v>13</v>
      </c>
      <c r="I1415" s="156">
        <v>0.95599999999999996</v>
      </c>
      <c r="J1415" s="157">
        <v>516837.5</v>
      </c>
      <c r="K1415" s="139">
        <f t="shared" si="21"/>
        <v>1240410</v>
      </c>
      <c r="L1415" s="158">
        <v>103367.5</v>
      </c>
      <c r="M1415" s="159"/>
    </row>
    <row r="1416" spans="1:13" s="160" customFormat="1" ht="12.95" customHeight="1" x14ac:dyDescent="0.25">
      <c r="A1416" s="291"/>
      <c r="B1416" s="153">
        <v>3128</v>
      </c>
      <c r="C1416" s="154">
        <v>15</v>
      </c>
      <c r="D1416" s="155" t="s">
        <v>393</v>
      </c>
      <c r="E1416" s="155" t="s">
        <v>3661</v>
      </c>
      <c r="F1416" s="155" t="s">
        <v>3618</v>
      </c>
      <c r="G1416" s="144" t="s">
        <v>12</v>
      </c>
      <c r="H1416" s="145" t="s">
        <v>13</v>
      </c>
      <c r="I1416" s="156">
        <v>0.96679999999999999</v>
      </c>
      <c r="J1416" s="157">
        <v>522676.25</v>
      </c>
      <c r="K1416" s="139">
        <f t="shared" si="21"/>
        <v>1254423</v>
      </c>
      <c r="L1416" s="158">
        <v>104535.25</v>
      </c>
      <c r="M1416" s="159"/>
    </row>
    <row r="1417" spans="1:13" s="160" customFormat="1" ht="12.95" customHeight="1" x14ac:dyDescent="0.25">
      <c r="A1417" s="291"/>
      <c r="B1417" s="153">
        <v>3134</v>
      </c>
      <c r="C1417" s="154">
        <v>16</v>
      </c>
      <c r="D1417" s="155" t="s">
        <v>3662</v>
      </c>
      <c r="E1417" s="155" t="s">
        <v>3663</v>
      </c>
      <c r="F1417" s="155" t="s">
        <v>3664</v>
      </c>
      <c r="G1417" s="144" t="s">
        <v>12</v>
      </c>
      <c r="H1417" s="145" t="s">
        <v>13</v>
      </c>
      <c r="I1417" s="156">
        <v>0.96399999999999997</v>
      </c>
      <c r="J1417" s="157">
        <v>521162.5</v>
      </c>
      <c r="K1417" s="139">
        <f t="shared" si="21"/>
        <v>1250790</v>
      </c>
      <c r="L1417" s="158">
        <v>104232.5</v>
      </c>
      <c r="M1417" s="159"/>
    </row>
    <row r="1418" spans="1:13" s="160" customFormat="1" ht="12.95" customHeight="1" x14ac:dyDescent="0.25">
      <c r="A1418" s="291"/>
      <c r="B1418" s="153">
        <v>3119</v>
      </c>
      <c r="C1418" s="154">
        <v>17</v>
      </c>
      <c r="D1418" s="155" t="s">
        <v>3665</v>
      </c>
      <c r="E1418" s="155" t="s">
        <v>3666</v>
      </c>
      <c r="F1418" s="155" t="s">
        <v>3667</v>
      </c>
      <c r="G1418" s="144" t="s">
        <v>12</v>
      </c>
      <c r="H1418" s="145" t="s">
        <v>13</v>
      </c>
      <c r="I1418" s="156">
        <v>0.96099999999999997</v>
      </c>
      <c r="J1418" s="157">
        <v>519540.65</v>
      </c>
      <c r="K1418" s="139">
        <f t="shared" ref="K1418:K1481" si="22">ROUND(J1418+L1418*7,2)</f>
        <v>1246897.56</v>
      </c>
      <c r="L1418" s="158">
        <v>103908.13</v>
      </c>
      <c r="M1418" s="159"/>
    </row>
    <row r="1419" spans="1:13" s="160" customFormat="1" ht="12.95" customHeight="1" x14ac:dyDescent="0.25">
      <c r="A1419" s="291"/>
      <c r="B1419" s="153">
        <v>3107</v>
      </c>
      <c r="C1419" s="154">
        <v>18</v>
      </c>
      <c r="D1419" s="155" t="s">
        <v>3668</v>
      </c>
      <c r="E1419" s="155" t="s">
        <v>3669</v>
      </c>
      <c r="F1419" s="155" t="s">
        <v>3670</v>
      </c>
      <c r="G1419" s="144" t="s">
        <v>12</v>
      </c>
      <c r="H1419" s="145" t="s">
        <v>13</v>
      </c>
      <c r="I1419" s="156">
        <v>0.51359999999999995</v>
      </c>
      <c r="J1419" s="157">
        <v>277665</v>
      </c>
      <c r="K1419" s="139">
        <f t="shared" si="22"/>
        <v>666396</v>
      </c>
      <c r="L1419" s="158">
        <v>55533</v>
      </c>
      <c r="M1419" s="159"/>
    </row>
    <row r="1420" spans="1:13" s="160" customFormat="1" ht="12.95" customHeight="1" x14ac:dyDescent="0.25">
      <c r="A1420" s="291"/>
      <c r="B1420" s="163">
        <v>3125</v>
      </c>
      <c r="C1420" s="154">
        <v>19</v>
      </c>
      <c r="D1420" s="155" t="s">
        <v>3671</v>
      </c>
      <c r="E1420" s="155" t="s">
        <v>3672</v>
      </c>
      <c r="F1420" s="155" t="s">
        <v>3673</v>
      </c>
      <c r="G1420" s="144" t="s">
        <v>12</v>
      </c>
      <c r="H1420" s="145" t="s">
        <v>13</v>
      </c>
      <c r="I1420" s="156">
        <v>0.9214</v>
      </c>
      <c r="J1420" s="157">
        <v>498131.9</v>
      </c>
      <c r="K1420" s="139">
        <f t="shared" si="22"/>
        <v>1195516.56</v>
      </c>
      <c r="L1420" s="158">
        <v>99626.38</v>
      </c>
      <c r="M1420" s="159"/>
    </row>
    <row r="1421" spans="1:13" s="160" customFormat="1" ht="12.95" customHeight="1" x14ac:dyDescent="0.25">
      <c r="A1421" s="291"/>
      <c r="B1421" s="153">
        <v>3105</v>
      </c>
      <c r="C1421" s="154">
        <v>20</v>
      </c>
      <c r="D1421" s="155" t="s">
        <v>479</v>
      </c>
      <c r="E1421" s="155" t="s">
        <v>3674</v>
      </c>
      <c r="F1421" s="155" t="s">
        <v>3675</v>
      </c>
      <c r="G1421" s="144" t="s">
        <v>12</v>
      </c>
      <c r="H1421" s="145" t="s">
        <v>13</v>
      </c>
      <c r="I1421" s="156">
        <v>0.97670000000000001</v>
      </c>
      <c r="J1421" s="157">
        <v>528028.44999999995</v>
      </c>
      <c r="K1421" s="139">
        <f t="shared" si="22"/>
        <v>1267268.28</v>
      </c>
      <c r="L1421" s="158">
        <v>105605.69</v>
      </c>
      <c r="M1421" s="159"/>
    </row>
    <row r="1422" spans="1:13" s="160" customFormat="1" ht="12.95" customHeight="1" x14ac:dyDescent="0.25">
      <c r="A1422" s="291"/>
      <c r="B1422" s="153">
        <v>3110</v>
      </c>
      <c r="C1422" s="154">
        <v>21</v>
      </c>
      <c r="D1422" s="155" t="s">
        <v>3676</v>
      </c>
      <c r="E1422" s="155" t="s">
        <v>3677</v>
      </c>
      <c r="F1422" s="155" t="s">
        <v>3678</v>
      </c>
      <c r="G1422" s="144" t="s">
        <v>12</v>
      </c>
      <c r="H1422" s="145" t="s">
        <v>13</v>
      </c>
      <c r="I1422" s="156">
        <v>0.93089999999999995</v>
      </c>
      <c r="J1422" s="157">
        <v>503267.8</v>
      </c>
      <c r="K1422" s="139">
        <f t="shared" si="22"/>
        <v>1207842.72</v>
      </c>
      <c r="L1422" s="158">
        <v>100653.56</v>
      </c>
      <c r="M1422" s="159"/>
    </row>
    <row r="1423" spans="1:13" s="160" customFormat="1" ht="12.95" customHeight="1" x14ac:dyDescent="0.25">
      <c r="A1423" s="291"/>
      <c r="B1423" s="153">
        <v>3124</v>
      </c>
      <c r="C1423" s="154">
        <v>22</v>
      </c>
      <c r="D1423" s="162" t="s">
        <v>3679</v>
      </c>
      <c r="E1423" s="162" t="s">
        <v>3680</v>
      </c>
      <c r="F1423" s="162" t="s">
        <v>3681</v>
      </c>
      <c r="G1423" s="144" t="s">
        <v>12</v>
      </c>
      <c r="H1423" s="145" t="s">
        <v>13</v>
      </c>
      <c r="I1423" s="156">
        <v>0.93379999999999996</v>
      </c>
      <c r="J1423" s="157">
        <v>504835.65</v>
      </c>
      <c r="K1423" s="139">
        <f t="shared" si="22"/>
        <v>1211605.56</v>
      </c>
      <c r="L1423" s="158">
        <v>100967.13</v>
      </c>
      <c r="M1423" s="159"/>
    </row>
    <row r="1424" spans="1:13" s="160" customFormat="1" ht="12.95" customHeight="1" x14ac:dyDescent="0.25">
      <c r="A1424" s="291"/>
      <c r="B1424" s="153">
        <v>3116</v>
      </c>
      <c r="C1424" s="154">
        <v>23</v>
      </c>
      <c r="D1424" s="162" t="s">
        <v>3682</v>
      </c>
      <c r="E1424" s="162" t="s">
        <v>3683</v>
      </c>
      <c r="F1424" s="162" t="s">
        <v>3684</v>
      </c>
      <c r="G1424" s="144" t="s">
        <v>12</v>
      </c>
      <c r="H1424" s="145" t="s">
        <v>13</v>
      </c>
      <c r="I1424" s="156">
        <v>0.90069999999999995</v>
      </c>
      <c r="J1424" s="157">
        <v>402387.20000000001</v>
      </c>
      <c r="K1424" s="139">
        <f t="shared" si="22"/>
        <v>1084104.53</v>
      </c>
      <c r="L1424" s="158">
        <v>97388.19</v>
      </c>
      <c r="M1424" s="159"/>
    </row>
    <row r="1425" spans="1:13" s="160" customFormat="1" ht="12.95" customHeight="1" x14ac:dyDescent="0.25">
      <c r="A1425" s="291"/>
      <c r="B1425" s="153">
        <v>3127</v>
      </c>
      <c r="C1425" s="154">
        <v>24</v>
      </c>
      <c r="D1425" s="155" t="s">
        <v>3685</v>
      </c>
      <c r="E1425" s="155" t="s">
        <v>3686</v>
      </c>
      <c r="F1425" s="155" t="s">
        <v>3687</v>
      </c>
      <c r="G1425" s="144" t="s">
        <v>12</v>
      </c>
      <c r="H1425" s="145" t="s">
        <v>13</v>
      </c>
      <c r="I1425" s="156">
        <v>0.51659999999999995</v>
      </c>
      <c r="J1425" s="157">
        <v>322536.90000000002</v>
      </c>
      <c r="K1425" s="139">
        <f t="shared" si="22"/>
        <v>713538.56000000006</v>
      </c>
      <c r="L1425" s="158">
        <v>55857.38</v>
      </c>
      <c r="M1425" s="159"/>
    </row>
    <row r="1426" spans="1:13" s="160" customFormat="1" ht="12.95" customHeight="1" x14ac:dyDescent="0.25">
      <c r="A1426" s="291"/>
      <c r="B1426" s="153">
        <v>3101</v>
      </c>
      <c r="C1426" s="154">
        <v>25</v>
      </c>
      <c r="D1426" s="162" t="s">
        <v>3688</v>
      </c>
      <c r="E1426" s="162" t="s">
        <v>3689</v>
      </c>
      <c r="F1426" s="162" t="s">
        <v>3690</v>
      </c>
      <c r="G1426" s="144" t="s">
        <v>12</v>
      </c>
      <c r="H1426" s="145" t="s">
        <v>13</v>
      </c>
      <c r="I1426" s="156">
        <v>0.94520000000000004</v>
      </c>
      <c r="J1426" s="157">
        <v>510998.75</v>
      </c>
      <c r="K1426" s="139">
        <f t="shared" si="22"/>
        <v>1226397</v>
      </c>
      <c r="L1426" s="158">
        <v>102199.75</v>
      </c>
      <c r="M1426" s="159"/>
    </row>
    <row r="1427" spans="1:13" s="160" customFormat="1" ht="12.95" customHeight="1" x14ac:dyDescent="0.25">
      <c r="A1427" s="291"/>
      <c r="B1427" s="153">
        <v>3121</v>
      </c>
      <c r="C1427" s="154">
        <v>26</v>
      </c>
      <c r="D1427" s="155" t="s">
        <v>3691</v>
      </c>
      <c r="E1427" s="155" t="s">
        <v>3692</v>
      </c>
      <c r="F1427" s="155" t="s">
        <v>3693</v>
      </c>
      <c r="G1427" s="144" t="s">
        <v>12</v>
      </c>
      <c r="H1427" s="145" t="s">
        <v>13</v>
      </c>
      <c r="I1427" s="156">
        <v>0.98570000000000002</v>
      </c>
      <c r="J1427" s="157">
        <v>532894.05000000005</v>
      </c>
      <c r="K1427" s="139">
        <f t="shared" si="22"/>
        <v>1278945.72</v>
      </c>
      <c r="L1427" s="158">
        <v>106578.81</v>
      </c>
      <c r="M1427" s="159"/>
    </row>
    <row r="1428" spans="1:13" s="160" customFormat="1" ht="12.95" customHeight="1" x14ac:dyDescent="0.25">
      <c r="A1428" s="291"/>
      <c r="B1428" s="153">
        <v>3114</v>
      </c>
      <c r="C1428" s="154">
        <v>27</v>
      </c>
      <c r="D1428" s="162" t="s">
        <v>3694</v>
      </c>
      <c r="E1428" s="162" t="s">
        <v>3695</v>
      </c>
      <c r="F1428" s="162" t="s">
        <v>3696</v>
      </c>
      <c r="G1428" s="144" t="s">
        <v>12</v>
      </c>
      <c r="H1428" s="145" t="s">
        <v>13</v>
      </c>
      <c r="I1428" s="156">
        <v>0.93100000000000005</v>
      </c>
      <c r="J1428" s="157">
        <v>503321.9</v>
      </c>
      <c r="K1428" s="139">
        <f t="shared" si="22"/>
        <v>1207972.56</v>
      </c>
      <c r="L1428" s="158">
        <v>100664.38</v>
      </c>
      <c r="M1428" s="159"/>
    </row>
    <row r="1429" spans="1:13" s="160" customFormat="1" ht="12.95" customHeight="1" x14ac:dyDescent="0.25">
      <c r="A1429" s="291"/>
      <c r="B1429" s="153">
        <v>3115</v>
      </c>
      <c r="C1429" s="154">
        <v>28</v>
      </c>
      <c r="D1429" s="155" t="s">
        <v>3697</v>
      </c>
      <c r="E1429" s="155" t="s">
        <v>3698</v>
      </c>
      <c r="F1429" s="155" t="s">
        <v>3699</v>
      </c>
      <c r="G1429" s="144" t="s">
        <v>12</v>
      </c>
      <c r="H1429" s="145" t="s">
        <v>13</v>
      </c>
      <c r="I1429" s="156">
        <v>0.98709999999999998</v>
      </c>
      <c r="J1429" s="157">
        <v>533650.94999999995</v>
      </c>
      <c r="K1429" s="139">
        <f t="shared" si="22"/>
        <v>1280762.28</v>
      </c>
      <c r="L1429" s="158">
        <v>106730.19</v>
      </c>
      <c r="M1429" s="159"/>
    </row>
    <row r="1430" spans="1:13" s="160" customFormat="1" ht="12.95" customHeight="1" x14ac:dyDescent="0.25">
      <c r="A1430" s="291"/>
      <c r="B1430" s="153">
        <v>3102</v>
      </c>
      <c r="C1430" s="154">
        <v>29</v>
      </c>
      <c r="D1430" s="155" t="s">
        <v>3700</v>
      </c>
      <c r="E1430" s="155" t="s">
        <v>3701</v>
      </c>
      <c r="F1430" s="155" t="s">
        <v>3702</v>
      </c>
      <c r="G1430" s="144" t="s">
        <v>12</v>
      </c>
      <c r="H1430" s="145" t="s">
        <v>13</v>
      </c>
      <c r="I1430" s="156">
        <v>0.92710000000000004</v>
      </c>
      <c r="J1430" s="157">
        <v>501213.45</v>
      </c>
      <c r="K1430" s="139">
        <f t="shared" si="22"/>
        <v>1202912.28</v>
      </c>
      <c r="L1430" s="158">
        <v>100242.69</v>
      </c>
      <c r="M1430" s="159"/>
    </row>
    <row r="1431" spans="1:13" s="160" customFormat="1" ht="12.95" customHeight="1" x14ac:dyDescent="0.25">
      <c r="A1431" s="291"/>
      <c r="B1431" s="153">
        <v>3123</v>
      </c>
      <c r="C1431" s="154">
        <v>30</v>
      </c>
      <c r="D1431" s="155" t="s">
        <v>3703</v>
      </c>
      <c r="E1431" s="155" t="s">
        <v>3704</v>
      </c>
      <c r="F1431" s="155" t="s">
        <v>3705</v>
      </c>
      <c r="G1431" s="144" t="s">
        <v>12</v>
      </c>
      <c r="H1431" s="145" t="s">
        <v>13</v>
      </c>
      <c r="I1431" s="156">
        <v>0.96909999999999996</v>
      </c>
      <c r="J1431" s="157">
        <v>523919.7</v>
      </c>
      <c r="K1431" s="139">
        <f t="shared" si="22"/>
        <v>1257407.28</v>
      </c>
      <c r="L1431" s="158">
        <v>104783.94</v>
      </c>
      <c r="M1431" s="159"/>
    </row>
    <row r="1432" spans="1:13" s="160" customFormat="1" ht="12.95" customHeight="1" x14ac:dyDescent="0.25">
      <c r="A1432" s="291"/>
      <c r="B1432" s="153">
        <v>3118</v>
      </c>
      <c r="C1432" s="154">
        <v>31</v>
      </c>
      <c r="D1432" s="155" t="s">
        <v>3706</v>
      </c>
      <c r="E1432" s="155" t="s">
        <v>3707</v>
      </c>
      <c r="F1432" s="155" t="s">
        <v>3708</v>
      </c>
      <c r="G1432" s="144" t="s">
        <v>12</v>
      </c>
      <c r="H1432" s="145" t="s">
        <v>13</v>
      </c>
      <c r="I1432" s="156">
        <v>0.99390000000000001</v>
      </c>
      <c r="J1432" s="157">
        <v>537327.19999999995</v>
      </c>
      <c r="K1432" s="139">
        <f t="shared" si="22"/>
        <v>1289585.28</v>
      </c>
      <c r="L1432" s="158">
        <v>107465.44</v>
      </c>
      <c r="M1432" s="159"/>
    </row>
    <row r="1433" spans="1:13" s="160" customFormat="1" ht="12.95" customHeight="1" x14ac:dyDescent="0.25">
      <c r="A1433" s="291"/>
      <c r="B1433" s="153"/>
      <c r="C1433" s="154"/>
      <c r="D1433" s="135" t="s">
        <v>47</v>
      </c>
      <c r="E1433" s="155"/>
      <c r="F1433" s="155"/>
      <c r="G1433" s="144"/>
      <c r="H1433" s="145"/>
      <c r="I1433" s="156"/>
      <c r="J1433" s="157"/>
      <c r="K1433" s="139"/>
      <c r="L1433" s="158"/>
      <c r="M1433" s="159"/>
    </row>
    <row r="1434" spans="1:13" s="160" customFormat="1" ht="12.95" customHeight="1" x14ac:dyDescent="0.25">
      <c r="A1434" s="292"/>
      <c r="B1434" s="153">
        <v>3133</v>
      </c>
      <c r="C1434" s="154">
        <v>2</v>
      </c>
      <c r="D1434" s="155" t="s">
        <v>3709</v>
      </c>
      <c r="E1434" s="155" t="s">
        <v>3710</v>
      </c>
      <c r="F1434" s="155" t="s">
        <v>3711</v>
      </c>
      <c r="G1434" s="144" t="s">
        <v>51</v>
      </c>
      <c r="H1434" s="145" t="s">
        <v>13</v>
      </c>
      <c r="I1434" s="156">
        <v>0.95030000000000003</v>
      </c>
      <c r="J1434" s="157">
        <v>807079.95000000007</v>
      </c>
      <c r="K1434" s="139">
        <f t="shared" si="22"/>
        <v>1946584.68</v>
      </c>
      <c r="L1434" s="158">
        <v>162786.39000000001</v>
      </c>
      <c r="M1434" s="159"/>
    </row>
    <row r="1435" spans="1:13" s="160" customFormat="1" ht="12.95" customHeight="1" x14ac:dyDescent="0.25">
      <c r="A1435" s="290" t="s">
        <v>3712</v>
      </c>
      <c r="B1435" s="153"/>
      <c r="C1435" s="154"/>
      <c r="D1435" s="135" t="s">
        <v>126</v>
      </c>
      <c r="E1435" s="155"/>
      <c r="F1435" s="155"/>
      <c r="G1435" s="144"/>
      <c r="H1435" s="145"/>
      <c r="I1435" s="156"/>
      <c r="J1435" s="157"/>
      <c r="K1435" s="139"/>
      <c r="L1435" s="158"/>
      <c r="M1435" s="159"/>
    </row>
    <row r="1436" spans="1:13" s="160" customFormat="1" ht="12.95" customHeight="1" x14ac:dyDescent="0.25">
      <c r="A1436" s="291"/>
      <c r="B1436" s="153">
        <v>5224</v>
      </c>
      <c r="C1436" s="154">
        <v>1</v>
      </c>
      <c r="D1436" s="155" t="s">
        <v>3713</v>
      </c>
      <c r="E1436" s="155" t="s">
        <v>150</v>
      </c>
      <c r="F1436" s="155" t="s">
        <v>3714</v>
      </c>
      <c r="G1436" s="144" t="s">
        <v>130</v>
      </c>
      <c r="H1436" s="145" t="s">
        <v>13</v>
      </c>
      <c r="I1436" s="156">
        <v>0.92200000000000004</v>
      </c>
      <c r="J1436" s="157">
        <v>249247.35</v>
      </c>
      <c r="K1436" s="139">
        <f t="shared" si="22"/>
        <v>598193.64</v>
      </c>
      <c r="L1436" s="158">
        <v>49849.47</v>
      </c>
      <c r="M1436" s="159"/>
    </row>
    <row r="1437" spans="1:13" s="160" customFormat="1" ht="12.95" customHeight="1" x14ac:dyDescent="0.25">
      <c r="A1437" s="291"/>
      <c r="B1437" s="153">
        <v>5246</v>
      </c>
      <c r="C1437" s="154">
        <v>2</v>
      </c>
      <c r="D1437" s="162" t="s">
        <v>3715</v>
      </c>
      <c r="E1437" s="162" t="s">
        <v>3716</v>
      </c>
      <c r="F1437" s="162" t="s">
        <v>3717</v>
      </c>
      <c r="G1437" s="144" t="s">
        <v>130</v>
      </c>
      <c r="H1437" s="145" t="s">
        <v>13</v>
      </c>
      <c r="I1437" s="156">
        <v>0.93200000000000005</v>
      </c>
      <c r="J1437" s="157">
        <v>251734.39</v>
      </c>
      <c r="K1437" s="139">
        <f t="shared" si="22"/>
        <v>604465.30000000005</v>
      </c>
      <c r="L1437" s="158">
        <v>50390.13</v>
      </c>
      <c r="M1437" s="159"/>
    </row>
    <row r="1438" spans="1:13" s="160" customFormat="1" ht="12.95" customHeight="1" x14ac:dyDescent="0.25">
      <c r="A1438" s="291"/>
      <c r="B1438" s="153">
        <v>5208</v>
      </c>
      <c r="C1438" s="154">
        <v>3</v>
      </c>
      <c r="D1438" s="155" t="s">
        <v>3718</v>
      </c>
      <c r="E1438" s="155" t="s">
        <v>3719</v>
      </c>
      <c r="F1438" s="155" t="s">
        <v>3720</v>
      </c>
      <c r="G1438" s="144" t="s">
        <v>130</v>
      </c>
      <c r="H1438" s="145" t="s">
        <v>13</v>
      </c>
      <c r="I1438" s="156">
        <v>0.91200000000000003</v>
      </c>
      <c r="J1438" s="157">
        <v>246544</v>
      </c>
      <c r="K1438" s="139">
        <f t="shared" si="22"/>
        <v>591705.59999999998</v>
      </c>
      <c r="L1438" s="158">
        <v>49308.800000000003</v>
      </c>
      <c r="M1438" s="159"/>
    </row>
    <row r="1439" spans="1:13" s="160" customFormat="1" ht="12.95" customHeight="1" x14ac:dyDescent="0.25">
      <c r="A1439" s="291"/>
      <c r="B1439" s="153">
        <v>5228</v>
      </c>
      <c r="C1439" s="154">
        <v>4</v>
      </c>
      <c r="D1439" s="162" t="s">
        <v>3721</v>
      </c>
      <c r="E1439" s="162" t="s">
        <v>519</v>
      </c>
      <c r="F1439" s="162" t="s">
        <v>3722</v>
      </c>
      <c r="G1439" s="144" t="s">
        <v>130</v>
      </c>
      <c r="H1439" s="145" t="s">
        <v>13</v>
      </c>
      <c r="I1439" s="156">
        <v>0.91800000000000004</v>
      </c>
      <c r="J1439" s="157">
        <v>248166</v>
      </c>
      <c r="K1439" s="139">
        <f t="shared" si="22"/>
        <v>595598.4</v>
      </c>
      <c r="L1439" s="158">
        <v>49633.2</v>
      </c>
      <c r="M1439" s="159"/>
    </row>
    <row r="1440" spans="1:13" s="160" customFormat="1" ht="12.95" customHeight="1" x14ac:dyDescent="0.25">
      <c r="A1440" s="291"/>
      <c r="B1440" s="153">
        <v>5210</v>
      </c>
      <c r="C1440" s="154">
        <v>5</v>
      </c>
      <c r="D1440" s="155" t="s">
        <v>3732</v>
      </c>
      <c r="E1440" s="155" t="s">
        <v>3733</v>
      </c>
      <c r="F1440" s="155" t="s">
        <v>3734</v>
      </c>
      <c r="G1440" s="144" t="s">
        <v>130</v>
      </c>
      <c r="H1440" s="145" t="s">
        <v>13</v>
      </c>
      <c r="I1440" s="156">
        <v>0.9012</v>
      </c>
      <c r="J1440" s="157">
        <v>243408.13</v>
      </c>
      <c r="K1440" s="139">
        <f t="shared" si="22"/>
        <v>584482.29</v>
      </c>
      <c r="L1440" s="158">
        <v>48724.88</v>
      </c>
      <c r="M1440" s="159"/>
    </row>
    <row r="1441" spans="1:13" s="160" customFormat="1" ht="12.95" customHeight="1" x14ac:dyDescent="0.25">
      <c r="A1441" s="291"/>
      <c r="B1441" s="153"/>
      <c r="C1441" s="154"/>
      <c r="D1441" s="135" t="s">
        <v>11</v>
      </c>
      <c r="E1441" s="155"/>
      <c r="F1441" s="155"/>
      <c r="G1441" s="144"/>
      <c r="H1441" s="145"/>
      <c r="I1441" s="156"/>
      <c r="J1441" s="157"/>
      <c r="K1441" s="139"/>
      <c r="L1441" s="158"/>
      <c r="M1441" s="159"/>
    </row>
    <row r="1442" spans="1:13" s="160" customFormat="1" ht="12.95" customHeight="1" x14ac:dyDescent="0.25">
      <c r="A1442" s="291"/>
      <c r="B1442" s="153">
        <v>5225</v>
      </c>
      <c r="C1442" s="154">
        <v>2</v>
      </c>
      <c r="D1442" s="155" t="s">
        <v>3723</v>
      </c>
      <c r="E1442" s="155" t="s">
        <v>3724</v>
      </c>
      <c r="F1442" s="155" t="s">
        <v>3725</v>
      </c>
      <c r="G1442" s="144" t="s">
        <v>12</v>
      </c>
      <c r="H1442" s="145" t="s">
        <v>13</v>
      </c>
      <c r="I1442" s="156">
        <v>0.92</v>
      </c>
      <c r="J1442" s="157">
        <v>497375</v>
      </c>
      <c r="K1442" s="139">
        <f t="shared" si="22"/>
        <v>1193700</v>
      </c>
      <c r="L1442" s="158">
        <v>99475</v>
      </c>
      <c r="M1442" s="159"/>
    </row>
    <row r="1443" spans="1:13" s="160" customFormat="1" ht="12.95" customHeight="1" x14ac:dyDescent="0.25">
      <c r="A1443" s="291"/>
      <c r="B1443" s="153">
        <v>5226</v>
      </c>
      <c r="C1443" s="154">
        <v>3</v>
      </c>
      <c r="D1443" s="155" t="s">
        <v>3726</v>
      </c>
      <c r="E1443" s="155" t="s">
        <v>3727</v>
      </c>
      <c r="F1443" s="155" t="s">
        <v>3728</v>
      </c>
      <c r="G1443" s="144" t="s">
        <v>12</v>
      </c>
      <c r="H1443" s="145" t="s">
        <v>13</v>
      </c>
      <c r="I1443" s="156">
        <v>0.92800000000000005</v>
      </c>
      <c r="J1443" s="157">
        <v>501700</v>
      </c>
      <c r="K1443" s="139">
        <f t="shared" si="22"/>
        <v>1204080</v>
      </c>
      <c r="L1443" s="158">
        <v>100340</v>
      </c>
      <c r="M1443" s="159"/>
    </row>
    <row r="1444" spans="1:13" s="160" customFormat="1" ht="12.95" customHeight="1" x14ac:dyDescent="0.25">
      <c r="A1444" s="291"/>
      <c r="B1444" s="153">
        <v>5201</v>
      </c>
      <c r="C1444" s="154">
        <v>4</v>
      </c>
      <c r="D1444" s="155" t="s">
        <v>236</v>
      </c>
      <c r="E1444" s="155" t="s">
        <v>237</v>
      </c>
      <c r="F1444" s="155" t="s">
        <v>1455</v>
      </c>
      <c r="G1444" s="144" t="s">
        <v>12</v>
      </c>
      <c r="H1444" s="145" t="s">
        <v>13</v>
      </c>
      <c r="I1444" s="156">
        <v>0.91920000000000002</v>
      </c>
      <c r="J1444" s="157">
        <v>496942.5</v>
      </c>
      <c r="K1444" s="139">
        <f t="shared" si="22"/>
        <v>1192662</v>
      </c>
      <c r="L1444" s="158">
        <v>99388.5</v>
      </c>
      <c r="M1444" s="159"/>
    </row>
    <row r="1445" spans="1:13" s="160" customFormat="1" ht="12.95" customHeight="1" x14ac:dyDescent="0.25">
      <c r="A1445" s="291"/>
      <c r="B1445" s="153">
        <v>5242</v>
      </c>
      <c r="C1445" s="154">
        <v>5</v>
      </c>
      <c r="D1445" s="155" t="s">
        <v>3729</v>
      </c>
      <c r="E1445" s="155" t="s">
        <v>3730</v>
      </c>
      <c r="F1445" s="155" t="s">
        <v>3731</v>
      </c>
      <c r="G1445" s="144" t="s">
        <v>12</v>
      </c>
      <c r="H1445" s="145" t="s">
        <v>13</v>
      </c>
      <c r="I1445" s="156">
        <v>0.98570000000000002</v>
      </c>
      <c r="J1445" s="157">
        <v>532894.05000000005</v>
      </c>
      <c r="K1445" s="139">
        <f t="shared" si="22"/>
        <v>1278945.72</v>
      </c>
      <c r="L1445" s="158">
        <v>106578.81</v>
      </c>
      <c r="M1445" s="178"/>
    </row>
    <row r="1446" spans="1:13" s="160" customFormat="1" ht="12.95" customHeight="1" x14ac:dyDescent="0.25">
      <c r="A1446" s="291"/>
      <c r="B1446" s="153">
        <v>5229</v>
      </c>
      <c r="C1446" s="154">
        <v>7</v>
      </c>
      <c r="D1446" s="155" t="s">
        <v>3735</v>
      </c>
      <c r="E1446" s="155" t="s">
        <v>1019</v>
      </c>
      <c r="F1446" s="155" t="s">
        <v>3736</v>
      </c>
      <c r="G1446" s="144" t="s">
        <v>12</v>
      </c>
      <c r="H1446" s="145" t="s">
        <v>13</v>
      </c>
      <c r="I1446" s="156">
        <v>0.91720000000000002</v>
      </c>
      <c r="J1446" s="157">
        <v>495861.25</v>
      </c>
      <c r="K1446" s="139">
        <f t="shared" si="22"/>
        <v>1190067</v>
      </c>
      <c r="L1446" s="158">
        <v>99172.25</v>
      </c>
      <c r="M1446" s="159"/>
    </row>
    <row r="1447" spans="1:13" s="160" customFormat="1" ht="12.95" customHeight="1" x14ac:dyDescent="0.25">
      <c r="A1447" s="291"/>
      <c r="B1447" s="153">
        <v>5205</v>
      </c>
      <c r="C1447" s="154">
        <v>8</v>
      </c>
      <c r="D1447" s="155" t="s">
        <v>3737</v>
      </c>
      <c r="E1447" s="155" t="s">
        <v>3738</v>
      </c>
      <c r="F1447" s="155" t="s">
        <v>3739</v>
      </c>
      <c r="G1447" s="144" t="s">
        <v>12</v>
      </c>
      <c r="H1447" s="145" t="s">
        <v>13</v>
      </c>
      <c r="I1447" s="156">
        <v>0.91200000000000003</v>
      </c>
      <c r="J1447" s="157">
        <v>493050</v>
      </c>
      <c r="K1447" s="139">
        <f t="shared" si="22"/>
        <v>1183320</v>
      </c>
      <c r="L1447" s="158">
        <v>98610</v>
      </c>
      <c r="M1447" s="159"/>
    </row>
    <row r="1448" spans="1:13" s="160" customFormat="1" ht="12.95" customHeight="1" x14ac:dyDescent="0.25">
      <c r="A1448" s="291"/>
      <c r="B1448" s="153">
        <v>5241</v>
      </c>
      <c r="C1448" s="154">
        <v>9</v>
      </c>
      <c r="D1448" s="162" t="s">
        <v>3740</v>
      </c>
      <c r="E1448" s="162" t="s">
        <v>3741</v>
      </c>
      <c r="F1448" s="162" t="s">
        <v>3742</v>
      </c>
      <c r="G1448" s="150" t="s">
        <v>12</v>
      </c>
      <c r="H1448" s="145" t="s">
        <v>13</v>
      </c>
      <c r="I1448" s="156">
        <v>0.93500000000000005</v>
      </c>
      <c r="J1448" s="157">
        <v>505484.4</v>
      </c>
      <c r="K1448" s="139">
        <f t="shared" si="22"/>
        <v>1213162.56</v>
      </c>
      <c r="L1448" s="158">
        <v>101096.88</v>
      </c>
      <c r="M1448" s="159"/>
    </row>
    <row r="1449" spans="1:13" s="160" customFormat="1" ht="12.95" customHeight="1" x14ac:dyDescent="0.25">
      <c r="A1449" s="291"/>
      <c r="B1449" s="153">
        <v>5235</v>
      </c>
      <c r="C1449" s="154">
        <v>10</v>
      </c>
      <c r="D1449" s="155" t="s">
        <v>3743</v>
      </c>
      <c r="E1449" s="155" t="s">
        <v>3744</v>
      </c>
      <c r="F1449" s="155" t="s">
        <v>3745</v>
      </c>
      <c r="G1449" s="171" t="s">
        <v>12</v>
      </c>
      <c r="H1449" s="145" t="s">
        <v>13</v>
      </c>
      <c r="I1449" s="156">
        <v>0.53300000000000003</v>
      </c>
      <c r="J1449" s="157">
        <v>461153.15</v>
      </c>
      <c r="K1449" s="139">
        <f t="shared" si="22"/>
        <v>864567.56</v>
      </c>
      <c r="L1449" s="158">
        <v>57630.63</v>
      </c>
      <c r="M1449" s="159"/>
    </row>
    <row r="1450" spans="1:13" s="160" customFormat="1" ht="12.95" customHeight="1" x14ac:dyDescent="0.25">
      <c r="A1450" s="291"/>
      <c r="B1450" s="153">
        <v>5232</v>
      </c>
      <c r="C1450" s="154">
        <v>11</v>
      </c>
      <c r="D1450" s="162" t="s">
        <v>3746</v>
      </c>
      <c r="E1450" s="162" t="s">
        <v>3747</v>
      </c>
      <c r="F1450" s="162" t="s">
        <v>3748</v>
      </c>
      <c r="G1450" s="171" t="s">
        <v>12</v>
      </c>
      <c r="H1450" s="145" t="s">
        <v>13</v>
      </c>
      <c r="I1450" s="156">
        <v>0.55620000000000003</v>
      </c>
      <c r="J1450" s="157">
        <v>343945.65</v>
      </c>
      <c r="K1450" s="139">
        <f t="shared" si="22"/>
        <v>764919.56</v>
      </c>
      <c r="L1450" s="158">
        <v>60139.13</v>
      </c>
      <c r="M1450" s="159"/>
    </row>
    <row r="1451" spans="1:13" s="160" customFormat="1" ht="12.95" customHeight="1" x14ac:dyDescent="0.25">
      <c r="A1451" s="291"/>
      <c r="B1451" s="153">
        <v>5243</v>
      </c>
      <c r="C1451" s="154">
        <v>12</v>
      </c>
      <c r="D1451" s="162" t="s">
        <v>3749</v>
      </c>
      <c r="E1451" s="162" t="s">
        <v>3750</v>
      </c>
      <c r="F1451" s="162" t="s">
        <v>3751</v>
      </c>
      <c r="G1451" s="150" t="s">
        <v>12</v>
      </c>
      <c r="H1451" s="145" t="s">
        <v>13</v>
      </c>
      <c r="I1451" s="156">
        <v>0.92400000000000004</v>
      </c>
      <c r="J1451" s="157">
        <v>499537.5</v>
      </c>
      <c r="K1451" s="139">
        <f t="shared" si="22"/>
        <v>1198890</v>
      </c>
      <c r="L1451" s="158">
        <v>99907.5</v>
      </c>
      <c r="M1451" s="159"/>
    </row>
    <row r="1452" spans="1:13" s="160" customFormat="1" ht="12.95" customHeight="1" x14ac:dyDescent="0.25">
      <c r="A1452" s="291"/>
      <c r="B1452" s="153">
        <v>5227</v>
      </c>
      <c r="C1452" s="154">
        <v>13</v>
      </c>
      <c r="D1452" s="155" t="s">
        <v>3752</v>
      </c>
      <c r="E1452" s="155" t="s">
        <v>3048</v>
      </c>
      <c r="F1452" s="155" t="s">
        <v>3753</v>
      </c>
      <c r="G1452" s="171" t="s">
        <v>12</v>
      </c>
      <c r="H1452" s="145" t="s">
        <v>13</v>
      </c>
      <c r="I1452" s="156">
        <v>0.9204</v>
      </c>
      <c r="J1452" s="157">
        <v>497591.25</v>
      </c>
      <c r="K1452" s="139">
        <f t="shared" si="22"/>
        <v>1194219</v>
      </c>
      <c r="L1452" s="158">
        <v>99518.25</v>
      </c>
      <c r="M1452" s="159"/>
    </row>
    <row r="1453" spans="1:13" s="160" customFormat="1" ht="12.95" customHeight="1" x14ac:dyDescent="0.25">
      <c r="A1453" s="291"/>
      <c r="B1453" s="153">
        <v>5231</v>
      </c>
      <c r="C1453" s="154">
        <v>14</v>
      </c>
      <c r="D1453" s="155" t="s">
        <v>3754</v>
      </c>
      <c r="E1453" s="155" t="s">
        <v>3755</v>
      </c>
      <c r="F1453" s="155" t="s">
        <v>2281</v>
      </c>
      <c r="G1453" s="171" t="s">
        <v>12</v>
      </c>
      <c r="H1453" s="145" t="s">
        <v>13</v>
      </c>
      <c r="I1453" s="156">
        <v>0.94769999999999999</v>
      </c>
      <c r="J1453" s="157">
        <v>512350.3</v>
      </c>
      <c r="K1453" s="139">
        <f t="shared" si="22"/>
        <v>1229640.72</v>
      </c>
      <c r="L1453" s="158">
        <v>102470.06</v>
      </c>
      <c r="M1453" s="159"/>
    </row>
    <row r="1454" spans="1:13" s="160" customFormat="1" ht="12.95" customHeight="1" x14ac:dyDescent="0.25">
      <c r="A1454" s="291"/>
      <c r="B1454" s="153">
        <v>5217</v>
      </c>
      <c r="C1454" s="154">
        <v>15</v>
      </c>
      <c r="D1454" s="155" t="s">
        <v>3445</v>
      </c>
      <c r="E1454" s="155" t="s">
        <v>3446</v>
      </c>
      <c r="F1454" s="155" t="s">
        <v>3224</v>
      </c>
      <c r="G1454" s="171" t="s">
        <v>12</v>
      </c>
      <c r="H1454" s="145" t="s">
        <v>13</v>
      </c>
      <c r="I1454" s="156">
        <v>0.92420000000000002</v>
      </c>
      <c r="J1454" s="157">
        <v>499645.65</v>
      </c>
      <c r="K1454" s="139">
        <f t="shared" si="22"/>
        <v>1199149.56</v>
      </c>
      <c r="L1454" s="158">
        <v>99929.13</v>
      </c>
      <c r="M1454" s="159"/>
    </row>
    <row r="1455" spans="1:13" s="160" customFormat="1" ht="12.95" customHeight="1" x14ac:dyDescent="0.25">
      <c r="A1455" s="291"/>
      <c r="B1455" s="153">
        <v>5244</v>
      </c>
      <c r="C1455" s="154">
        <v>16</v>
      </c>
      <c r="D1455" s="162" t="s">
        <v>3756</v>
      </c>
      <c r="E1455" s="162" t="s">
        <v>3757</v>
      </c>
      <c r="F1455" s="162" t="s">
        <v>3758</v>
      </c>
      <c r="G1455" s="150" t="s">
        <v>12</v>
      </c>
      <c r="H1455" s="145" t="s">
        <v>13</v>
      </c>
      <c r="I1455" s="156">
        <v>0.92400000000000004</v>
      </c>
      <c r="J1455" s="157">
        <v>499537.5</v>
      </c>
      <c r="K1455" s="139">
        <f t="shared" si="22"/>
        <v>1198890</v>
      </c>
      <c r="L1455" s="158">
        <v>99907.5</v>
      </c>
      <c r="M1455" s="159"/>
    </row>
    <row r="1456" spans="1:13" s="160" customFormat="1" ht="12.95" customHeight="1" x14ac:dyDescent="0.25">
      <c r="A1456" s="291"/>
      <c r="B1456" s="153">
        <v>5247</v>
      </c>
      <c r="C1456" s="154">
        <v>17</v>
      </c>
      <c r="D1456" s="155" t="s">
        <v>3759</v>
      </c>
      <c r="E1456" s="155" t="s">
        <v>3760</v>
      </c>
      <c r="F1456" s="155" t="s">
        <v>3761</v>
      </c>
      <c r="G1456" s="144" t="s">
        <v>12</v>
      </c>
      <c r="H1456" s="145" t="s">
        <v>13</v>
      </c>
      <c r="I1456" s="156">
        <v>0.92600000000000005</v>
      </c>
      <c r="J1456" s="157">
        <v>500618.75</v>
      </c>
      <c r="K1456" s="139">
        <f t="shared" si="22"/>
        <v>1201485</v>
      </c>
      <c r="L1456" s="158">
        <v>100123.75</v>
      </c>
      <c r="M1456" s="159"/>
    </row>
    <row r="1457" spans="1:13" s="160" customFormat="1" ht="12.95" customHeight="1" x14ac:dyDescent="0.25">
      <c r="A1457" s="291"/>
      <c r="B1457" s="153">
        <v>5216</v>
      </c>
      <c r="C1457" s="154">
        <v>18</v>
      </c>
      <c r="D1457" s="162" t="s">
        <v>2612</v>
      </c>
      <c r="E1457" s="162" t="s">
        <v>2613</v>
      </c>
      <c r="F1457" s="162" t="s">
        <v>3762</v>
      </c>
      <c r="G1457" s="144" t="s">
        <v>12</v>
      </c>
      <c r="H1457" s="145" t="s">
        <v>13</v>
      </c>
      <c r="I1457" s="156">
        <v>0.9</v>
      </c>
      <c r="J1457" s="157">
        <v>486562.5</v>
      </c>
      <c r="K1457" s="139">
        <f t="shared" si="22"/>
        <v>1167750</v>
      </c>
      <c r="L1457" s="158">
        <v>97312.5</v>
      </c>
      <c r="M1457" s="159"/>
    </row>
    <row r="1458" spans="1:13" s="160" customFormat="1" ht="12.95" customHeight="1" x14ac:dyDescent="0.25">
      <c r="A1458" s="291"/>
      <c r="B1458" s="163">
        <v>5207</v>
      </c>
      <c r="C1458" s="154">
        <v>19</v>
      </c>
      <c r="D1458" s="155" t="s">
        <v>2279</v>
      </c>
      <c r="E1458" s="155" t="s">
        <v>3763</v>
      </c>
      <c r="F1458" s="155" t="s">
        <v>3764</v>
      </c>
      <c r="G1458" s="144" t="s">
        <v>12</v>
      </c>
      <c r="H1458" s="145" t="s">
        <v>13</v>
      </c>
      <c r="I1458" s="156">
        <v>0.94399999999999995</v>
      </c>
      <c r="J1458" s="157">
        <v>510350</v>
      </c>
      <c r="K1458" s="139">
        <f t="shared" si="22"/>
        <v>1224840</v>
      </c>
      <c r="L1458" s="158">
        <v>102070</v>
      </c>
      <c r="M1458" s="159"/>
    </row>
    <row r="1459" spans="1:13" s="160" customFormat="1" ht="12.95" customHeight="1" x14ac:dyDescent="0.25">
      <c r="A1459" s="291"/>
      <c r="B1459" s="153">
        <v>5218</v>
      </c>
      <c r="C1459" s="154">
        <v>20</v>
      </c>
      <c r="D1459" s="162" t="s">
        <v>3765</v>
      </c>
      <c r="E1459" s="162" t="s">
        <v>3766</v>
      </c>
      <c r="F1459" s="162" t="s">
        <v>3767</v>
      </c>
      <c r="G1459" s="144" t="s">
        <v>12</v>
      </c>
      <c r="H1459" s="145" t="s">
        <v>13</v>
      </c>
      <c r="I1459" s="156">
        <v>0.5252</v>
      </c>
      <c r="J1459" s="157">
        <v>283936.25</v>
      </c>
      <c r="K1459" s="139">
        <f t="shared" si="22"/>
        <v>681447</v>
      </c>
      <c r="L1459" s="158">
        <v>56787.25</v>
      </c>
      <c r="M1459" s="159"/>
    </row>
    <row r="1460" spans="1:13" s="160" customFormat="1" ht="12.95" customHeight="1" x14ac:dyDescent="0.25">
      <c r="A1460" s="291"/>
      <c r="B1460" s="153">
        <v>5223</v>
      </c>
      <c r="C1460" s="154">
        <v>21</v>
      </c>
      <c r="D1460" s="162" t="s">
        <v>3768</v>
      </c>
      <c r="E1460" s="162" t="s">
        <v>3769</v>
      </c>
      <c r="F1460" s="162" t="s">
        <v>3770</v>
      </c>
      <c r="G1460" s="144" t="s">
        <v>12</v>
      </c>
      <c r="H1460" s="145" t="s">
        <v>13</v>
      </c>
      <c r="I1460" s="156">
        <v>0.92220000000000002</v>
      </c>
      <c r="J1460" s="157">
        <v>498131.9</v>
      </c>
      <c r="K1460" s="139">
        <f t="shared" si="22"/>
        <v>1196122.06</v>
      </c>
      <c r="L1460" s="158">
        <v>99712.88</v>
      </c>
      <c r="M1460" s="159"/>
    </row>
    <row r="1461" spans="1:13" s="160" customFormat="1" ht="12.95" customHeight="1" x14ac:dyDescent="0.25">
      <c r="A1461" s="291"/>
      <c r="B1461" s="153">
        <v>5203</v>
      </c>
      <c r="C1461" s="154">
        <v>22</v>
      </c>
      <c r="D1461" s="155" t="s">
        <v>3187</v>
      </c>
      <c r="E1461" s="155" t="s">
        <v>3188</v>
      </c>
      <c r="F1461" s="155" t="s">
        <v>3771</v>
      </c>
      <c r="G1461" s="144" t="s">
        <v>12</v>
      </c>
      <c r="H1461" s="145" t="s">
        <v>13</v>
      </c>
      <c r="I1461" s="156">
        <v>0.91920000000000002</v>
      </c>
      <c r="J1461" s="157">
        <v>496942.5</v>
      </c>
      <c r="K1461" s="139">
        <f t="shared" si="22"/>
        <v>1192662</v>
      </c>
      <c r="L1461" s="158">
        <v>99388.5</v>
      </c>
      <c r="M1461" s="159"/>
    </row>
    <row r="1462" spans="1:13" s="160" customFormat="1" ht="12.95" customHeight="1" x14ac:dyDescent="0.25">
      <c r="A1462" s="291"/>
      <c r="B1462" s="153">
        <v>5237</v>
      </c>
      <c r="C1462" s="154">
        <v>23</v>
      </c>
      <c r="D1462" s="155" t="s">
        <v>3772</v>
      </c>
      <c r="E1462" s="155" t="s">
        <v>3773</v>
      </c>
      <c r="F1462" s="155" t="s">
        <v>3774</v>
      </c>
      <c r="G1462" s="144" t="s">
        <v>12</v>
      </c>
      <c r="H1462" s="145" t="s">
        <v>13</v>
      </c>
      <c r="I1462" s="156">
        <v>0.53300000000000003</v>
      </c>
      <c r="J1462" s="157">
        <v>288153.14999999997</v>
      </c>
      <c r="K1462" s="139">
        <f t="shared" si="22"/>
        <v>691567.56</v>
      </c>
      <c r="L1462" s="158">
        <v>57630.63</v>
      </c>
      <c r="M1462" s="159"/>
    </row>
    <row r="1463" spans="1:13" s="160" customFormat="1" ht="12.95" customHeight="1" x14ac:dyDescent="0.25">
      <c r="A1463" s="291"/>
      <c r="B1463" s="153">
        <v>5213</v>
      </c>
      <c r="C1463" s="154">
        <v>24</v>
      </c>
      <c r="D1463" s="162" t="s">
        <v>1687</v>
      </c>
      <c r="E1463" s="162" t="s">
        <v>3775</v>
      </c>
      <c r="F1463" s="162" t="s">
        <v>3776</v>
      </c>
      <c r="G1463" s="144" t="s">
        <v>12</v>
      </c>
      <c r="H1463" s="145" t="s">
        <v>13</v>
      </c>
      <c r="I1463" s="156">
        <v>0.92900000000000005</v>
      </c>
      <c r="J1463" s="157">
        <v>502240.65</v>
      </c>
      <c r="K1463" s="139">
        <f t="shared" si="22"/>
        <v>1205377.56</v>
      </c>
      <c r="L1463" s="158">
        <v>100448.13</v>
      </c>
      <c r="M1463" s="159"/>
    </row>
    <row r="1464" spans="1:13" s="160" customFormat="1" ht="12.95" customHeight="1" x14ac:dyDescent="0.25">
      <c r="A1464" s="291"/>
      <c r="B1464" s="153">
        <v>5211</v>
      </c>
      <c r="C1464" s="154">
        <v>25</v>
      </c>
      <c r="D1464" s="155" t="s">
        <v>2251</v>
      </c>
      <c r="E1464" s="155" t="s">
        <v>2940</v>
      </c>
      <c r="F1464" s="155" t="s">
        <v>3777</v>
      </c>
      <c r="G1464" s="144" t="s">
        <v>12</v>
      </c>
      <c r="H1464" s="145" t="s">
        <v>13</v>
      </c>
      <c r="I1464" s="156">
        <v>0.94099999999999995</v>
      </c>
      <c r="J1464" s="157">
        <v>508728.15</v>
      </c>
      <c r="K1464" s="139">
        <f t="shared" si="22"/>
        <v>1220947.56</v>
      </c>
      <c r="L1464" s="158">
        <v>101745.63</v>
      </c>
      <c r="M1464" s="159"/>
    </row>
    <row r="1465" spans="1:13" s="160" customFormat="1" ht="12.95" customHeight="1" x14ac:dyDescent="0.25">
      <c r="A1465" s="291"/>
      <c r="B1465" s="153">
        <v>5238</v>
      </c>
      <c r="C1465" s="154">
        <v>26</v>
      </c>
      <c r="D1465" s="155" t="s">
        <v>3778</v>
      </c>
      <c r="E1465" s="155" t="s">
        <v>3779</v>
      </c>
      <c r="F1465" s="155" t="s">
        <v>3780</v>
      </c>
      <c r="G1465" s="144" t="s">
        <v>12</v>
      </c>
      <c r="H1465" s="145" t="s">
        <v>13</v>
      </c>
      <c r="I1465" s="156">
        <v>0.93300000000000005</v>
      </c>
      <c r="J1465" s="157">
        <v>504403.15</v>
      </c>
      <c r="K1465" s="139">
        <f t="shared" si="22"/>
        <v>1210567.56</v>
      </c>
      <c r="L1465" s="158">
        <v>100880.63</v>
      </c>
      <c r="M1465" s="159"/>
    </row>
    <row r="1466" spans="1:13" s="160" customFormat="1" ht="12.95" customHeight="1" x14ac:dyDescent="0.25">
      <c r="A1466" s="291"/>
      <c r="B1466" s="153">
        <v>5209</v>
      </c>
      <c r="C1466" s="154">
        <v>27</v>
      </c>
      <c r="D1466" s="155" t="s">
        <v>3781</v>
      </c>
      <c r="E1466" s="155" t="s">
        <v>1462</v>
      </c>
      <c r="F1466" s="155" t="s">
        <v>3782</v>
      </c>
      <c r="G1466" s="144" t="s">
        <v>12</v>
      </c>
      <c r="H1466" s="145" t="s">
        <v>13</v>
      </c>
      <c r="I1466" s="156">
        <v>0.92600000000000005</v>
      </c>
      <c r="J1466" s="157">
        <v>500618.75</v>
      </c>
      <c r="K1466" s="139">
        <f t="shared" si="22"/>
        <v>1201485</v>
      </c>
      <c r="L1466" s="158">
        <v>100123.75</v>
      </c>
      <c r="M1466" s="159"/>
    </row>
    <row r="1467" spans="1:13" s="160" customFormat="1" ht="12.95" customHeight="1" x14ac:dyDescent="0.25">
      <c r="A1467" s="291"/>
      <c r="B1467" s="153">
        <v>5206</v>
      </c>
      <c r="C1467" s="154">
        <v>28</v>
      </c>
      <c r="D1467" s="155" t="s">
        <v>3783</v>
      </c>
      <c r="E1467" s="155" t="s">
        <v>3784</v>
      </c>
      <c r="F1467" s="155" t="s">
        <v>3785</v>
      </c>
      <c r="G1467" s="144" t="s">
        <v>12</v>
      </c>
      <c r="H1467" s="145" t="s">
        <v>13</v>
      </c>
      <c r="I1467" s="156">
        <v>0.53600000000000003</v>
      </c>
      <c r="J1467" s="157">
        <v>289775</v>
      </c>
      <c r="K1467" s="139">
        <f t="shared" si="22"/>
        <v>695460</v>
      </c>
      <c r="L1467" s="158">
        <v>57955</v>
      </c>
      <c r="M1467" s="159"/>
    </row>
    <row r="1468" spans="1:13" s="160" customFormat="1" ht="12.95" customHeight="1" x14ac:dyDescent="0.25">
      <c r="A1468" s="291"/>
      <c r="B1468" s="153">
        <v>5220</v>
      </c>
      <c r="C1468" s="154">
        <v>29</v>
      </c>
      <c r="D1468" s="155" t="s">
        <v>3786</v>
      </c>
      <c r="E1468" s="155" t="s">
        <v>3787</v>
      </c>
      <c r="F1468" s="155" t="s">
        <v>3788</v>
      </c>
      <c r="G1468" s="144" t="s">
        <v>12</v>
      </c>
      <c r="H1468" s="145" t="s">
        <v>13</v>
      </c>
      <c r="I1468" s="156">
        <v>0.92200000000000004</v>
      </c>
      <c r="J1468" s="157">
        <v>498456.25</v>
      </c>
      <c r="K1468" s="139">
        <f t="shared" si="22"/>
        <v>1196295</v>
      </c>
      <c r="L1468" s="158">
        <v>99691.25</v>
      </c>
      <c r="M1468" s="159"/>
    </row>
    <row r="1469" spans="1:13" s="160" customFormat="1" ht="12.95" customHeight="1" x14ac:dyDescent="0.25">
      <c r="A1469" s="291"/>
      <c r="B1469" s="153">
        <v>5202</v>
      </c>
      <c r="C1469" s="154">
        <v>30</v>
      </c>
      <c r="D1469" s="162" t="s">
        <v>3789</v>
      </c>
      <c r="E1469" s="162" t="s">
        <v>3790</v>
      </c>
      <c r="F1469" s="162" t="s">
        <v>3791</v>
      </c>
      <c r="G1469" s="144" t="s">
        <v>12</v>
      </c>
      <c r="H1469" s="145" t="s">
        <v>13</v>
      </c>
      <c r="I1469" s="156">
        <v>0.92120000000000002</v>
      </c>
      <c r="J1469" s="157">
        <v>498023.75</v>
      </c>
      <c r="K1469" s="139">
        <f t="shared" si="22"/>
        <v>1195257</v>
      </c>
      <c r="L1469" s="158">
        <v>99604.75</v>
      </c>
      <c r="M1469" s="159"/>
    </row>
    <row r="1470" spans="1:13" s="160" customFormat="1" ht="12.95" customHeight="1" x14ac:dyDescent="0.25">
      <c r="A1470" s="291"/>
      <c r="B1470" s="153">
        <v>5214</v>
      </c>
      <c r="C1470" s="154">
        <v>31</v>
      </c>
      <c r="D1470" s="155" t="s">
        <v>3792</v>
      </c>
      <c r="E1470" s="155" t="s">
        <v>3793</v>
      </c>
      <c r="F1470" s="155" t="s">
        <v>3794</v>
      </c>
      <c r="G1470" s="144" t="s">
        <v>12</v>
      </c>
      <c r="H1470" s="145" t="s">
        <v>13</v>
      </c>
      <c r="I1470" s="156">
        <v>0.91800000000000004</v>
      </c>
      <c r="J1470" s="157">
        <v>496293.75</v>
      </c>
      <c r="K1470" s="139">
        <f t="shared" si="22"/>
        <v>1191105</v>
      </c>
      <c r="L1470" s="158">
        <v>99258.75</v>
      </c>
      <c r="M1470" s="159"/>
    </row>
    <row r="1471" spans="1:13" s="160" customFormat="1" ht="12.95" customHeight="1" x14ac:dyDescent="0.25">
      <c r="A1471" s="291"/>
      <c r="B1471" s="153">
        <v>5234</v>
      </c>
      <c r="C1471" s="154">
        <v>32</v>
      </c>
      <c r="D1471" s="155" t="s">
        <v>3795</v>
      </c>
      <c r="E1471" s="155" t="s">
        <v>3796</v>
      </c>
      <c r="F1471" s="155" t="s">
        <v>3797</v>
      </c>
      <c r="G1471" s="144" t="s">
        <v>12</v>
      </c>
      <c r="H1471" s="145" t="s">
        <v>13</v>
      </c>
      <c r="I1471" s="156">
        <v>0.94899999999999995</v>
      </c>
      <c r="J1471" s="157">
        <v>513053.15</v>
      </c>
      <c r="K1471" s="139">
        <f t="shared" si="22"/>
        <v>1231327.56</v>
      </c>
      <c r="L1471" s="158">
        <v>102610.63</v>
      </c>
      <c r="M1471" s="159"/>
    </row>
    <row r="1472" spans="1:13" s="160" customFormat="1" ht="12.95" customHeight="1" x14ac:dyDescent="0.25">
      <c r="A1472" s="291"/>
      <c r="B1472" s="153">
        <v>5236</v>
      </c>
      <c r="C1472" s="154">
        <v>33</v>
      </c>
      <c r="D1472" s="155" t="s">
        <v>3798</v>
      </c>
      <c r="E1472" s="155" t="s">
        <v>3799</v>
      </c>
      <c r="F1472" s="155" t="s">
        <v>3800</v>
      </c>
      <c r="G1472" s="144" t="s">
        <v>12</v>
      </c>
      <c r="H1472" s="145" t="s">
        <v>13</v>
      </c>
      <c r="I1472" s="156">
        <v>0.93899999999999995</v>
      </c>
      <c r="J1472" s="157">
        <v>507646.9</v>
      </c>
      <c r="K1472" s="139">
        <f t="shared" si="22"/>
        <v>1218352.56</v>
      </c>
      <c r="L1472" s="158">
        <v>101529.38</v>
      </c>
      <c r="M1472" s="159"/>
    </row>
    <row r="1473" spans="1:13" s="160" customFormat="1" ht="12.95" customHeight="1" x14ac:dyDescent="0.25">
      <c r="A1473" s="291"/>
      <c r="B1473" s="153">
        <v>5200</v>
      </c>
      <c r="C1473" s="154">
        <v>34</v>
      </c>
      <c r="D1473" s="155" t="s">
        <v>3801</v>
      </c>
      <c r="E1473" s="155" t="s">
        <v>3802</v>
      </c>
      <c r="F1473" s="155" t="s">
        <v>3803</v>
      </c>
      <c r="G1473" s="144" t="s">
        <v>12</v>
      </c>
      <c r="H1473" s="145" t="s">
        <v>13</v>
      </c>
      <c r="I1473" s="156">
        <v>0.91920000000000002</v>
      </c>
      <c r="J1473" s="157">
        <v>496942.5</v>
      </c>
      <c r="K1473" s="139">
        <f t="shared" si="22"/>
        <v>1192662</v>
      </c>
      <c r="L1473" s="158">
        <v>99388.5</v>
      </c>
      <c r="M1473" s="159"/>
    </row>
    <row r="1474" spans="1:13" s="160" customFormat="1" ht="12.95" customHeight="1" x14ac:dyDescent="0.25">
      <c r="A1474" s="291"/>
      <c r="B1474" s="153">
        <v>5212</v>
      </c>
      <c r="C1474" s="154">
        <v>35</v>
      </c>
      <c r="D1474" s="155" t="s">
        <v>3804</v>
      </c>
      <c r="E1474" s="155" t="s">
        <v>3805</v>
      </c>
      <c r="F1474" s="155" t="s">
        <v>3806</v>
      </c>
      <c r="G1474" s="144" t="s">
        <v>12</v>
      </c>
      <c r="H1474" s="145" t="s">
        <v>13</v>
      </c>
      <c r="I1474" s="156">
        <v>0.91200000000000003</v>
      </c>
      <c r="J1474" s="157">
        <v>493050</v>
      </c>
      <c r="K1474" s="139">
        <f t="shared" si="22"/>
        <v>1183320</v>
      </c>
      <c r="L1474" s="158">
        <v>98610</v>
      </c>
      <c r="M1474" s="159"/>
    </row>
    <row r="1475" spans="1:13" s="160" customFormat="1" ht="12.95" customHeight="1" x14ac:dyDescent="0.25">
      <c r="A1475" s="291"/>
      <c r="B1475" s="153">
        <v>5233</v>
      </c>
      <c r="C1475" s="154">
        <v>36</v>
      </c>
      <c r="D1475" s="155" t="s">
        <v>3807</v>
      </c>
      <c r="E1475" s="155" t="s">
        <v>3808</v>
      </c>
      <c r="F1475" s="155" t="s">
        <v>3809</v>
      </c>
      <c r="G1475" s="144" t="s">
        <v>12</v>
      </c>
      <c r="H1475" s="145" t="s">
        <v>13</v>
      </c>
      <c r="I1475" s="156">
        <v>0.9829</v>
      </c>
      <c r="J1475" s="157">
        <v>531380.30000000005</v>
      </c>
      <c r="K1475" s="139">
        <f t="shared" si="22"/>
        <v>1275312.72</v>
      </c>
      <c r="L1475" s="158">
        <v>106276.06</v>
      </c>
      <c r="M1475" s="159"/>
    </row>
    <row r="1476" spans="1:13" s="160" customFormat="1" ht="12.95" customHeight="1" x14ac:dyDescent="0.25">
      <c r="A1476" s="291"/>
      <c r="B1476" s="153">
        <v>5204</v>
      </c>
      <c r="C1476" s="154">
        <v>37</v>
      </c>
      <c r="D1476" s="155" t="s">
        <v>3810</v>
      </c>
      <c r="E1476" s="155" t="s">
        <v>3811</v>
      </c>
      <c r="F1476" s="155" t="s">
        <v>3812</v>
      </c>
      <c r="G1476" s="144" t="s">
        <v>12</v>
      </c>
      <c r="H1476" s="145" t="s">
        <v>13</v>
      </c>
      <c r="I1476" s="156">
        <v>0.92800000000000005</v>
      </c>
      <c r="J1476" s="157">
        <v>501700</v>
      </c>
      <c r="K1476" s="139">
        <f t="shared" si="22"/>
        <v>1204080</v>
      </c>
      <c r="L1476" s="158">
        <v>100340</v>
      </c>
      <c r="M1476" s="159"/>
    </row>
    <row r="1477" spans="1:13" s="160" customFormat="1" ht="12.95" customHeight="1" x14ac:dyDescent="0.25">
      <c r="A1477" s="291"/>
      <c r="B1477" s="153">
        <v>5230</v>
      </c>
      <c r="C1477" s="154">
        <v>38</v>
      </c>
      <c r="D1477" s="155" t="s">
        <v>3813</v>
      </c>
      <c r="E1477" s="155" t="s">
        <v>3814</v>
      </c>
      <c r="F1477" s="155" t="s">
        <v>3815</v>
      </c>
      <c r="G1477" s="144" t="s">
        <v>12</v>
      </c>
      <c r="H1477" s="145" t="s">
        <v>13</v>
      </c>
      <c r="I1477" s="156">
        <v>0.92</v>
      </c>
      <c r="J1477" s="157">
        <v>410875</v>
      </c>
      <c r="K1477" s="139">
        <f t="shared" si="22"/>
        <v>1107200</v>
      </c>
      <c r="L1477" s="158">
        <v>99475</v>
      </c>
      <c r="M1477" s="159"/>
    </row>
    <row r="1478" spans="1:13" s="160" customFormat="1" ht="12.95" customHeight="1" x14ac:dyDescent="0.25">
      <c r="A1478" s="291"/>
      <c r="B1478" s="153">
        <v>5219</v>
      </c>
      <c r="C1478" s="154">
        <v>39</v>
      </c>
      <c r="D1478" s="155" t="s">
        <v>3816</v>
      </c>
      <c r="E1478" s="155" t="s">
        <v>3817</v>
      </c>
      <c r="F1478" s="155" t="s">
        <v>3818</v>
      </c>
      <c r="G1478" s="144" t="s">
        <v>12</v>
      </c>
      <c r="H1478" s="145" t="s">
        <v>13</v>
      </c>
      <c r="I1478" s="156">
        <v>0.94830000000000003</v>
      </c>
      <c r="J1478" s="157">
        <v>512674.7</v>
      </c>
      <c r="K1478" s="139">
        <f t="shared" si="22"/>
        <v>1230419.28</v>
      </c>
      <c r="L1478" s="158">
        <v>102534.94</v>
      </c>
      <c r="M1478" s="159"/>
    </row>
    <row r="1479" spans="1:13" s="160" customFormat="1" ht="12.95" customHeight="1" x14ac:dyDescent="0.25">
      <c r="A1479" s="291"/>
      <c r="B1479" s="153">
        <v>5240</v>
      </c>
      <c r="C1479" s="154">
        <v>40</v>
      </c>
      <c r="D1479" s="155" t="s">
        <v>152</v>
      </c>
      <c r="E1479" s="155" t="s">
        <v>3819</v>
      </c>
      <c r="F1479" s="155" t="s">
        <v>3820</v>
      </c>
      <c r="G1479" s="144" t="s">
        <v>12</v>
      </c>
      <c r="H1479" s="145" t="s">
        <v>13</v>
      </c>
      <c r="I1479" s="156">
        <v>0.92900000000000005</v>
      </c>
      <c r="J1479" s="157">
        <v>502240.65</v>
      </c>
      <c r="K1479" s="139">
        <f t="shared" si="22"/>
        <v>1205377.56</v>
      </c>
      <c r="L1479" s="158">
        <v>100448.13</v>
      </c>
      <c r="M1479" s="159"/>
    </row>
    <row r="1480" spans="1:13" s="160" customFormat="1" ht="12.95" customHeight="1" x14ac:dyDescent="0.25">
      <c r="A1480" s="291"/>
      <c r="B1480" s="153">
        <v>5245</v>
      </c>
      <c r="C1480" s="154">
        <v>41</v>
      </c>
      <c r="D1480" s="155" t="s">
        <v>3821</v>
      </c>
      <c r="E1480" s="155" t="s">
        <v>402</v>
      </c>
      <c r="F1480" s="155" t="s">
        <v>3822</v>
      </c>
      <c r="G1480" s="144" t="s">
        <v>12</v>
      </c>
      <c r="H1480" s="145" t="s">
        <v>13</v>
      </c>
      <c r="I1480" s="156">
        <v>0.54500000000000004</v>
      </c>
      <c r="J1480" s="157">
        <v>467640.65</v>
      </c>
      <c r="K1480" s="139">
        <f t="shared" si="22"/>
        <v>880137.56</v>
      </c>
      <c r="L1480" s="158">
        <v>58928.13</v>
      </c>
      <c r="M1480" s="159"/>
    </row>
    <row r="1481" spans="1:13" s="160" customFormat="1" ht="12.95" customHeight="1" x14ac:dyDescent="0.25">
      <c r="A1481" s="291"/>
      <c r="B1481" s="153">
        <v>5221</v>
      </c>
      <c r="C1481" s="154">
        <v>42</v>
      </c>
      <c r="D1481" s="155" t="s">
        <v>3823</v>
      </c>
      <c r="E1481" s="155" t="s">
        <v>3824</v>
      </c>
      <c r="F1481" s="155" t="s">
        <v>3825</v>
      </c>
      <c r="G1481" s="144" t="s">
        <v>12</v>
      </c>
      <c r="H1481" s="145" t="s">
        <v>13</v>
      </c>
      <c r="I1481" s="156">
        <v>0.96299999999999997</v>
      </c>
      <c r="J1481" s="157">
        <v>520621.9</v>
      </c>
      <c r="K1481" s="139">
        <f t="shared" si="22"/>
        <v>1249492.56</v>
      </c>
      <c r="L1481" s="158">
        <v>104124.38</v>
      </c>
      <c r="M1481" s="159"/>
    </row>
    <row r="1482" spans="1:13" s="160" customFormat="1" ht="12.95" customHeight="1" x14ac:dyDescent="0.25">
      <c r="A1482" s="291"/>
      <c r="B1482" s="153">
        <v>5222</v>
      </c>
      <c r="C1482" s="154">
        <v>43</v>
      </c>
      <c r="D1482" s="155" t="s">
        <v>3826</v>
      </c>
      <c r="E1482" s="155" t="s">
        <v>3827</v>
      </c>
      <c r="F1482" s="155" t="s">
        <v>3828</v>
      </c>
      <c r="G1482" s="144" t="s">
        <v>12</v>
      </c>
      <c r="H1482" s="145" t="s">
        <v>13</v>
      </c>
      <c r="I1482" s="156">
        <v>0.92800000000000005</v>
      </c>
      <c r="J1482" s="157">
        <v>501700</v>
      </c>
      <c r="K1482" s="139">
        <f t="shared" ref="K1482:K1545" si="23">ROUND(J1482+L1482*7,2)</f>
        <v>1204080</v>
      </c>
      <c r="L1482" s="158">
        <v>100340</v>
      </c>
      <c r="M1482" s="159"/>
    </row>
    <row r="1483" spans="1:13" s="160" customFormat="1" ht="12.95" customHeight="1" x14ac:dyDescent="0.25">
      <c r="A1483" s="291"/>
      <c r="B1483" s="153">
        <v>5215</v>
      </c>
      <c r="C1483" s="154">
        <v>44</v>
      </c>
      <c r="D1483" s="162" t="s">
        <v>3829</v>
      </c>
      <c r="E1483" s="162" t="s">
        <v>3830</v>
      </c>
      <c r="F1483" s="162" t="s">
        <v>3831</v>
      </c>
      <c r="G1483" s="144" t="s">
        <v>12</v>
      </c>
      <c r="H1483" s="145" t="s">
        <v>13</v>
      </c>
      <c r="I1483" s="156">
        <v>0.93600000000000005</v>
      </c>
      <c r="J1483" s="157">
        <v>506025</v>
      </c>
      <c r="K1483" s="139">
        <f t="shared" si="23"/>
        <v>1214460</v>
      </c>
      <c r="L1483" s="158">
        <v>101205</v>
      </c>
      <c r="M1483" s="159"/>
    </row>
    <row r="1484" spans="1:13" s="160" customFormat="1" ht="12.95" customHeight="1" x14ac:dyDescent="0.25">
      <c r="A1484" s="291"/>
      <c r="B1484" s="153"/>
      <c r="C1484" s="154"/>
      <c r="D1484" s="170" t="s">
        <v>47</v>
      </c>
      <c r="E1484" s="162"/>
      <c r="F1484" s="162"/>
      <c r="G1484" s="144"/>
      <c r="H1484" s="145"/>
      <c r="I1484" s="156"/>
      <c r="J1484" s="157"/>
      <c r="K1484" s="139"/>
      <c r="L1484" s="158"/>
      <c r="M1484" s="159"/>
    </row>
    <row r="1485" spans="1:13" s="160" customFormat="1" ht="12.95" customHeight="1" x14ac:dyDescent="0.25">
      <c r="A1485" s="292"/>
      <c r="B1485" s="153">
        <v>5239</v>
      </c>
      <c r="C1485" s="154">
        <v>2</v>
      </c>
      <c r="D1485" s="155" t="s">
        <v>3832</v>
      </c>
      <c r="E1485" s="155" t="s">
        <v>3833</v>
      </c>
      <c r="F1485" s="155" t="s">
        <v>3834</v>
      </c>
      <c r="G1485" s="144" t="s">
        <v>51</v>
      </c>
      <c r="H1485" s="145" t="s">
        <v>13</v>
      </c>
      <c r="I1485" s="156">
        <v>0.93899999999999995</v>
      </c>
      <c r="J1485" s="157">
        <v>804253.5</v>
      </c>
      <c r="K1485" s="139">
        <f t="shared" si="23"/>
        <v>1930208.4</v>
      </c>
      <c r="L1485" s="158">
        <v>160850.70000000001</v>
      </c>
      <c r="M1485" s="159"/>
    </row>
    <row r="1486" spans="1:13" s="160" customFormat="1" ht="12.95" customHeight="1" x14ac:dyDescent="0.25">
      <c r="A1486" s="290" t="s">
        <v>3835</v>
      </c>
      <c r="B1486" s="153"/>
      <c r="C1486" s="154"/>
      <c r="D1486" s="135" t="s">
        <v>126</v>
      </c>
      <c r="E1486" s="155"/>
      <c r="F1486" s="155"/>
      <c r="G1486" s="144"/>
      <c r="H1486" s="145"/>
      <c r="I1486" s="156"/>
      <c r="J1486" s="157"/>
      <c r="K1486" s="139"/>
      <c r="L1486" s="158"/>
      <c r="M1486" s="159"/>
    </row>
    <row r="1487" spans="1:13" s="160" customFormat="1" ht="12.95" customHeight="1" x14ac:dyDescent="0.25">
      <c r="A1487" s="291"/>
      <c r="B1487" s="153">
        <v>1518</v>
      </c>
      <c r="C1487" s="154">
        <v>1</v>
      </c>
      <c r="D1487" s="155" t="s">
        <v>3836</v>
      </c>
      <c r="E1487" s="155" t="s">
        <v>3837</v>
      </c>
      <c r="F1487" s="155" t="s">
        <v>3838</v>
      </c>
      <c r="G1487" s="144" t="s">
        <v>130</v>
      </c>
      <c r="H1487" s="145" t="s">
        <v>13</v>
      </c>
      <c r="I1487" s="156">
        <v>0.99270000000000003</v>
      </c>
      <c r="J1487" s="157">
        <v>259622.74000000002</v>
      </c>
      <c r="K1487" s="139">
        <f t="shared" si="23"/>
        <v>635326.6</v>
      </c>
      <c r="L1487" s="158">
        <v>53671.98</v>
      </c>
      <c r="M1487" s="159"/>
    </row>
    <row r="1488" spans="1:13" s="160" customFormat="1" ht="12.95" customHeight="1" x14ac:dyDescent="0.25">
      <c r="A1488" s="291"/>
      <c r="B1488" s="153"/>
      <c r="C1488" s="154"/>
      <c r="D1488" s="135" t="s">
        <v>11</v>
      </c>
      <c r="E1488" s="155"/>
      <c r="F1488" s="155"/>
      <c r="G1488" s="144"/>
      <c r="H1488" s="145"/>
      <c r="I1488" s="156"/>
      <c r="J1488" s="157"/>
      <c r="K1488" s="139"/>
      <c r="L1488" s="158"/>
      <c r="M1488" s="159"/>
    </row>
    <row r="1489" spans="1:13" s="160" customFormat="1" ht="12.95" customHeight="1" x14ac:dyDescent="0.25">
      <c r="A1489" s="291"/>
      <c r="B1489" s="153">
        <v>1504</v>
      </c>
      <c r="C1489" s="154">
        <v>1</v>
      </c>
      <c r="D1489" s="155" t="s">
        <v>3839</v>
      </c>
      <c r="E1489" s="155" t="s">
        <v>3840</v>
      </c>
      <c r="F1489" s="155" t="s">
        <v>3471</v>
      </c>
      <c r="G1489" s="144" t="s">
        <v>12</v>
      </c>
      <c r="H1489" s="145" t="s">
        <v>13</v>
      </c>
      <c r="I1489" s="156">
        <v>0.98219999999999996</v>
      </c>
      <c r="J1489" s="157">
        <v>526244.38</v>
      </c>
      <c r="K1489" s="139">
        <f t="shared" si="23"/>
        <v>1269647.04</v>
      </c>
      <c r="L1489" s="158">
        <v>106200.38</v>
      </c>
      <c r="M1489" s="159"/>
    </row>
    <row r="1490" spans="1:13" s="160" customFormat="1" ht="12.95" customHeight="1" x14ac:dyDescent="0.25">
      <c r="A1490" s="291"/>
      <c r="B1490" s="153">
        <v>1517</v>
      </c>
      <c r="C1490" s="154">
        <v>2</v>
      </c>
      <c r="D1490" s="155" t="s">
        <v>3841</v>
      </c>
      <c r="E1490" s="155" t="s">
        <v>3842</v>
      </c>
      <c r="F1490" s="155" t="s">
        <v>3843</v>
      </c>
      <c r="G1490" s="144" t="s">
        <v>12</v>
      </c>
      <c r="H1490" s="145" t="s">
        <v>13</v>
      </c>
      <c r="I1490" s="156">
        <v>0.97870000000000001</v>
      </c>
      <c r="J1490" s="157">
        <v>518124.18</v>
      </c>
      <c r="K1490" s="139">
        <f t="shared" si="23"/>
        <v>1258877.76</v>
      </c>
      <c r="L1490" s="158">
        <v>105821.94</v>
      </c>
      <c r="M1490" s="159"/>
    </row>
    <row r="1491" spans="1:13" s="160" customFormat="1" ht="12.95" customHeight="1" x14ac:dyDescent="0.25">
      <c r="A1491" s="291"/>
      <c r="B1491" s="153">
        <v>1509</v>
      </c>
      <c r="C1491" s="154">
        <v>3</v>
      </c>
      <c r="D1491" s="155" t="s">
        <v>3844</v>
      </c>
      <c r="E1491" s="155" t="s">
        <v>3845</v>
      </c>
      <c r="F1491" s="155" t="s">
        <v>3192</v>
      </c>
      <c r="G1491" s="144" t="s">
        <v>12</v>
      </c>
      <c r="H1491" s="145" t="s">
        <v>13</v>
      </c>
      <c r="I1491" s="156">
        <v>0.9677</v>
      </c>
      <c r="J1491" s="157">
        <v>519529.8</v>
      </c>
      <c r="K1491" s="139">
        <f t="shared" si="23"/>
        <v>1251957.72</v>
      </c>
      <c r="L1491" s="158">
        <v>104632.56</v>
      </c>
      <c r="M1491" s="159"/>
    </row>
    <row r="1492" spans="1:13" s="160" customFormat="1" ht="12.95" customHeight="1" x14ac:dyDescent="0.25">
      <c r="A1492" s="291"/>
      <c r="B1492" s="153">
        <v>1511</v>
      </c>
      <c r="C1492" s="154">
        <v>4</v>
      </c>
      <c r="D1492" s="155" t="s">
        <v>113</v>
      </c>
      <c r="E1492" s="155" t="s">
        <v>3846</v>
      </c>
      <c r="F1492" s="155" t="s">
        <v>3847</v>
      </c>
      <c r="G1492" s="144" t="s">
        <v>12</v>
      </c>
      <c r="H1492" s="145" t="s">
        <v>13</v>
      </c>
      <c r="I1492" s="156">
        <v>0.97970000000000002</v>
      </c>
      <c r="J1492" s="157">
        <v>524590.06000000006</v>
      </c>
      <c r="K1492" s="139">
        <f t="shared" si="23"/>
        <v>1266100.48</v>
      </c>
      <c r="L1492" s="158">
        <v>105930.06</v>
      </c>
      <c r="M1492" s="159"/>
    </row>
    <row r="1493" spans="1:13" s="160" customFormat="1" ht="12.95" customHeight="1" x14ac:dyDescent="0.25">
      <c r="A1493" s="291"/>
      <c r="B1493" s="153">
        <v>1507</v>
      </c>
      <c r="C1493" s="154">
        <v>5</v>
      </c>
      <c r="D1493" s="155" t="s">
        <v>3848</v>
      </c>
      <c r="E1493" s="155" t="s">
        <v>3849</v>
      </c>
      <c r="F1493" s="155" t="s">
        <v>3271</v>
      </c>
      <c r="G1493" s="144" t="s">
        <v>12</v>
      </c>
      <c r="H1493" s="145" t="s">
        <v>13</v>
      </c>
      <c r="I1493" s="156">
        <v>0.97519999999999996</v>
      </c>
      <c r="J1493" s="157">
        <v>520427.26</v>
      </c>
      <c r="K1493" s="139">
        <f t="shared" si="23"/>
        <v>1258531.76</v>
      </c>
      <c r="L1493" s="158">
        <v>105443.5</v>
      </c>
      <c r="M1493" s="159"/>
    </row>
    <row r="1494" spans="1:13" s="160" customFormat="1" ht="12.95" customHeight="1" x14ac:dyDescent="0.25">
      <c r="A1494" s="291"/>
      <c r="B1494" s="153">
        <v>1503</v>
      </c>
      <c r="C1494" s="154">
        <v>6</v>
      </c>
      <c r="D1494" s="155" t="s">
        <v>1070</v>
      </c>
      <c r="E1494" s="155" t="s">
        <v>1071</v>
      </c>
      <c r="F1494" s="155" t="s">
        <v>3850</v>
      </c>
      <c r="G1494" s="144" t="s">
        <v>12</v>
      </c>
      <c r="H1494" s="145" t="s">
        <v>13</v>
      </c>
      <c r="I1494" s="156">
        <v>0.79549999999999998</v>
      </c>
      <c r="J1494" s="157">
        <v>417870.68</v>
      </c>
      <c r="K1494" s="139">
        <f t="shared" si="23"/>
        <v>1019964.76</v>
      </c>
      <c r="L1494" s="158">
        <v>86013.440000000002</v>
      </c>
      <c r="M1494" s="159"/>
    </row>
    <row r="1495" spans="1:13" s="160" customFormat="1" ht="12.95" customHeight="1" x14ac:dyDescent="0.25">
      <c r="A1495" s="291"/>
      <c r="B1495" s="153">
        <v>1501</v>
      </c>
      <c r="C1495" s="154">
        <v>7</v>
      </c>
      <c r="D1495" s="162" t="s">
        <v>3851</v>
      </c>
      <c r="E1495" s="162" t="s">
        <v>3852</v>
      </c>
      <c r="F1495" s="162" t="s">
        <v>3853</v>
      </c>
      <c r="G1495" s="144" t="s">
        <v>12</v>
      </c>
      <c r="H1495" s="145" t="s">
        <v>13</v>
      </c>
      <c r="I1495" s="156">
        <v>0.97070000000000001</v>
      </c>
      <c r="J1495" s="157">
        <v>514750.7</v>
      </c>
      <c r="K1495" s="139">
        <f t="shared" si="23"/>
        <v>1249449.28</v>
      </c>
      <c r="L1495" s="158">
        <v>104956.94</v>
      </c>
      <c r="M1495" s="159"/>
    </row>
    <row r="1496" spans="1:13" s="160" customFormat="1" ht="12.95" customHeight="1" x14ac:dyDescent="0.25">
      <c r="A1496" s="291"/>
      <c r="B1496" s="153">
        <v>1500</v>
      </c>
      <c r="C1496" s="154">
        <v>8</v>
      </c>
      <c r="D1496" s="155" t="s">
        <v>3854</v>
      </c>
      <c r="E1496" s="155" t="s">
        <v>3855</v>
      </c>
      <c r="F1496" s="155" t="s">
        <v>3856</v>
      </c>
      <c r="G1496" s="144" t="s">
        <v>12</v>
      </c>
      <c r="H1496" s="145" t="s">
        <v>13</v>
      </c>
      <c r="I1496" s="156">
        <v>0.99550000000000005</v>
      </c>
      <c r="J1496" s="157">
        <v>522924.96</v>
      </c>
      <c r="K1496" s="139">
        <f t="shared" si="23"/>
        <v>1276394.04</v>
      </c>
      <c r="L1496" s="158">
        <v>107638.44</v>
      </c>
      <c r="M1496" s="159"/>
    </row>
    <row r="1497" spans="1:13" s="160" customFormat="1" ht="12.95" customHeight="1" x14ac:dyDescent="0.25">
      <c r="A1497" s="291"/>
      <c r="B1497" s="153">
        <v>1506</v>
      </c>
      <c r="C1497" s="154">
        <v>9</v>
      </c>
      <c r="D1497" s="155" t="s">
        <v>3857</v>
      </c>
      <c r="E1497" s="155" t="s">
        <v>3858</v>
      </c>
      <c r="F1497" s="155" t="s">
        <v>953</v>
      </c>
      <c r="G1497" s="144" t="s">
        <v>12</v>
      </c>
      <c r="H1497" s="145" t="s">
        <v>13</v>
      </c>
      <c r="I1497" s="156">
        <v>0.99480000000000002</v>
      </c>
      <c r="J1497" s="157">
        <v>471165.51</v>
      </c>
      <c r="K1497" s="139">
        <f t="shared" si="23"/>
        <v>1224104.76</v>
      </c>
      <c r="L1497" s="158">
        <v>107562.75</v>
      </c>
      <c r="M1497" s="159"/>
    </row>
    <row r="1498" spans="1:13" s="160" customFormat="1" ht="12.95" customHeight="1" x14ac:dyDescent="0.25">
      <c r="A1498" s="291"/>
      <c r="B1498" s="153">
        <v>1515</v>
      </c>
      <c r="C1498" s="154">
        <v>10</v>
      </c>
      <c r="D1498" s="155" t="s">
        <v>3859</v>
      </c>
      <c r="E1498" s="155" t="s">
        <v>3860</v>
      </c>
      <c r="F1498" s="155" t="s">
        <v>3861</v>
      </c>
      <c r="G1498" s="144" t="s">
        <v>12</v>
      </c>
      <c r="H1498" s="145" t="s">
        <v>13</v>
      </c>
      <c r="I1498" s="156">
        <v>0.97670000000000001</v>
      </c>
      <c r="J1498" s="157">
        <v>527163.44999999995</v>
      </c>
      <c r="K1498" s="139">
        <f t="shared" si="23"/>
        <v>1266403.28</v>
      </c>
      <c r="L1498" s="158">
        <v>105605.69</v>
      </c>
      <c r="M1498" s="159"/>
    </row>
    <row r="1499" spans="1:13" s="160" customFormat="1" ht="12.95" customHeight="1" x14ac:dyDescent="0.25">
      <c r="A1499" s="291"/>
      <c r="B1499" s="153">
        <v>1505</v>
      </c>
      <c r="C1499" s="154">
        <v>11</v>
      </c>
      <c r="D1499" s="155" t="s">
        <v>3862</v>
      </c>
      <c r="E1499" s="155" t="s">
        <v>3863</v>
      </c>
      <c r="F1499" s="155" t="s">
        <v>3864</v>
      </c>
      <c r="G1499" s="144" t="s">
        <v>12</v>
      </c>
      <c r="H1499" s="145" t="s">
        <v>13</v>
      </c>
      <c r="I1499" s="156">
        <v>0.99019999999999997</v>
      </c>
      <c r="J1499" s="157">
        <v>530569.38</v>
      </c>
      <c r="K1499" s="139">
        <f t="shared" si="23"/>
        <v>1280027.04</v>
      </c>
      <c r="L1499" s="158">
        <v>107065.38</v>
      </c>
      <c r="M1499" s="159"/>
    </row>
    <row r="1500" spans="1:13" s="160" customFormat="1" ht="12.95" customHeight="1" x14ac:dyDescent="0.25">
      <c r="A1500" s="291"/>
      <c r="B1500" s="153">
        <v>1510</v>
      </c>
      <c r="C1500" s="154">
        <v>12</v>
      </c>
      <c r="D1500" s="155" t="s">
        <v>3865</v>
      </c>
      <c r="E1500" s="155" t="s">
        <v>3866</v>
      </c>
      <c r="F1500" s="155" t="s">
        <v>3867</v>
      </c>
      <c r="G1500" s="144" t="s">
        <v>12</v>
      </c>
      <c r="H1500" s="145" t="s">
        <v>13</v>
      </c>
      <c r="I1500" s="156">
        <v>0.97570000000000001</v>
      </c>
      <c r="J1500" s="157">
        <v>527055.32000000007</v>
      </c>
      <c r="K1500" s="139">
        <f t="shared" si="23"/>
        <v>1265538.24</v>
      </c>
      <c r="L1500" s="158">
        <v>105497.56</v>
      </c>
      <c r="M1500" s="159"/>
    </row>
    <row r="1501" spans="1:13" s="160" customFormat="1" ht="12.95" customHeight="1" x14ac:dyDescent="0.25">
      <c r="A1501" s="291"/>
      <c r="B1501" s="153">
        <v>1512</v>
      </c>
      <c r="C1501" s="154">
        <v>13</v>
      </c>
      <c r="D1501" s="162" t="s">
        <v>3868</v>
      </c>
      <c r="E1501" s="162" t="s">
        <v>3869</v>
      </c>
      <c r="F1501" s="162" t="s">
        <v>3870</v>
      </c>
      <c r="G1501" s="150" t="s">
        <v>12</v>
      </c>
      <c r="H1501" s="145" t="s">
        <v>13</v>
      </c>
      <c r="I1501" s="156">
        <v>0.97870000000000001</v>
      </c>
      <c r="J1501" s="157">
        <v>525433.46</v>
      </c>
      <c r="K1501" s="139">
        <f t="shared" si="23"/>
        <v>1266187.04</v>
      </c>
      <c r="L1501" s="158">
        <v>105821.94</v>
      </c>
      <c r="M1501" s="159"/>
    </row>
    <row r="1502" spans="1:13" s="160" customFormat="1" ht="12.95" customHeight="1" x14ac:dyDescent="0.25">
      <c r="A1502" s="291"/>
      <c r="B1502" s="153">
        <v>1508</v>
      </c>
      <c r="C1502" s="154">
        <v>14</v>
      </c>
      <c r="D1502" s="162" t="s">
        <v>149</v>
      </c>
      <c r="E1502" s="162" t="s">
        <v>799</v>
      </c>
      <c r="F1502" s="162" t="s">
        <v>3871</v>
      </c>
      <c r="G1502" s="150" t="s">
        <v>12</v>
      </c>
      <c r="H1502" s="145" t="s">
        <v>13</v>
      </c>
      <c r="I1502" s="156">
        <v>0.98670000000000002</v>
      </c>
      <c r="J1502" s="157">
        <v>532137.17999999993</v>
      </c>
      <c r="K1502" s="139">
        <f t="shared" si="23"/>
        <v>1278945.76</v>
      </c>
      <c r="L1502" s="158">
        <v>106686.94</v>
      </c>
      <c r="M1502" s="159"/>
    </row>
    <row r="1503" spans="1:13" s="160" customFormat="1" ht="12.95" customHeight="1" x14ac:dyDescent="0.25">
      <c r="A1503" s="291"/>
      <c r="B1503" s="153">
        <v>1513</v>
      </c>
      <c r="C1503" s="154">
        <v>15</v>
      </c>
      <c r="D1503" s="155" t="s">
        <v>3872</v>
      </c>
      <c r="E1503" s="155" t="s">
        <v>3873</v>
      </c>
      <c r="F1503" s="155" t="s">
        <v>3874</v>
      </c>
      <c r="G1503" s="144" t="s">
        <v>12</v>
      </c>
      <c r="H1503" s="145" t="s">
        <v>13</v>
      </c>
      <c r="I1503" s="156">
        <v>0.98570000000000002</v>
      </c>
      <c r="J1503" s="157">
        <v>531380.33000000007</v>
      </c>
      <c r="K1503" s="139">
        <f t="shared" si="23"/>
        <v>1277432</v>
      </c>
      <c r="L1503" s="158">
        <v>106578.81</v>
      </c>
      <c r="M1503" s="159"/>
    </row>
    <row r="1504" spans="1:13" s="160" customFormat="1" ht="12.95" customHeight="1" x14ac:dyDescent="0.25">
      <c r="A1504" s="291"/>
      <c r="B1504" s="153">
        <v>1502</v>
      </c>
      <c r="C1504" s="154">
        <v>16</v>
      </c>
      <c r="D1504" s="155" t="s">
        <v>3875</v>
      </c>
      <c r="E1504" s="155" t="s">
        <v>3876</v>
      </c>
      <c r="F1504" s="155" t="s">
        <v>3877</v>
      </c>
      <c r="G1504" s="144" t="s">
        <v>12</v>
      </c>
      <c r="H1504" s="145" t="s">
        <v>13</v>
      </c>
      <c r="I1504" s="156">
        <v>0.77470000000000006</v>
      </c>
      <c r="J1504" s="157">
        <v>415794.68</v>
      </c>
      <c r="K1504" s="139">
        <f t="shared" si="23"/>
        <v>1002145.76</v>
      </c>
      <c r="L1504" s="158">
        <v>83764.44</v>
      </c>
      <c r="M1504" s="159"/>
    </row>
    <row r="1505" spans="1:13" s="160" customFormat="1" ht="12.95" customHeight="1" x14ac:dyDescent="0.25">
      <c r="A1505" s="291"/>
      <c r="B1505" s="153">
        <v>1514</v>
      </c>
      <c r="C1505" s="154">
        <v>17</v>
      </c>
      <c r="D1505" s="155" t="s">
        <v>3878</v>
      </c>
      <c r="E1505" s="155" t="s">
        <v>3879</v>
      </c>
      <c r="F1505" s="155" t="s">
        <v>3880</v>
      </c>
      <c r="G1505" s="144" t="s">
        <v>12</v>
      </c>
      <c r="H1505" s="145" t="s">
        <v>13</v>
      </c>
      <c r="I1505" s="156">
        <v>0.99470000000000003</v>
      </c>
      <c r="J1505" s="157">
        <v>535597.17999999993</v>
      </c>
      <c r="K1505" s="139">
        <f t="shared" si="23"/>
        <v>1288460.76</v>
      </c>
      <c r="L1505" s="158">
        <v>107551.94</v>
      </c>
      <c r="M1505" s="159"/>
    </row>
    <row r="1506" spans="1:13" s="160" customFormat="1" ht="12.95" customHeight="1" x14ac:dyDescent="0.25">
      <c r="A1506" s="291"/>
      <c r="B1506" s="153"/>
      <c r="C1506" s="154"/>
      <c r="D1506" s="170" t="s">
        <v>47</v>
      </c>
      <c r="E1506" s="162"/>
      <c r="F1506" s="162"/>
      <c r="G1506" s="144"/>
      <c r="H1506" s="145"/>
      <c r="I1506" s="156"/>
      <c r="J1506" s="157"/>
      <c r="K1506" s="139"/>
      <c r="L1506" s="158"/>
      <c r="M1506" s="159"/>
    </row>
    <row r="1507" spans="1:13" s="160" customFormat="1" ht="12.95" customHeight="1" x14ac:dyDescent="0.25">
      <c r="A1507" s="292"/>
      <c r="B1507" s="153">
        <v>1516</v>
      </c>
      <c r="C1507" s="154">
        <v>1</v>
      </c>
      <c r="D1507" s="162" t="s">
        <v>3881</v>
      </c>
      <c r="E1507" s="162" t="s">
        <v>3882</v>
      </c>
      <c r="F1507" s="162" t="s">
        <v>3883</v>
      </c>
      <c r="G1507" s="144" t="s">
        <v>51</v>
      </c>
      <c r="H1507" s="145" t="s">
        <v>13</v>
      </c>
      <c r="I1507" s="156">
        <v>0.86070000000000002</v>
      </c>
      <c r="J1507" s="157">
        <v>732872.78999999992</v>
      </c>
      <c r="K1507" s="139">
        <f t="shared" si="23"/>
        <v>1764938.16</v>
      </c>
      <c r="L1507" s="158">
        <v>147437.91</v>
      </c>
      <c r="M1507" s="159"/>
    </row>
    <row r="1508" spans="1:13" s="160" customFormat="1" ht="12.95" customHeight="1" x14ac:dyDescent="0.25">
      <c r="A1508" s="290" t="s">
        <v>3884</v>
      </c>
      <c r="B1508" s="163"/>
      <c r="C1508" s="154"/>
      <c r="D1508" s="135" t="s">
        <v>11</v>
      </c>
      <c r="E1508" s="155"/>
      <c r="F1508" s="155"/>
      <c r="G1508" s="144"/>
      <c r="H1508" s="145"/>
      <c r="I1508" s="156"/>
      <c r="J1508" s="157"/>
      <c r="K1508" s="139"/>
      <c r="L1508" s="158"/>
      <c r="M1508" s="159"/>
    </row>
    <row r="1509" spans="1:13" s="160" customFormat="1" ht="12.95" customHeight="1" x14ac:dyDescent="0.25">
      <c r="A1509" s="291"/>
      <c r="B1509" s="153">
        <v>2803</v>
      </c>
      <c r="C1509" s="154">
        <v>1</v>
      </c>
      <c r="D1509" s="155" t="s">
        <v>3135</v>
      </c>
      <c r="E1509" s="155" t="s">
        <v>3885</v>
      </c>
      <c r="F1509" s="155" t="s">
        <v>3886</v>
      </c>
      <c r="G1509" s="144" t="s">
        <v>12</v>
      </c>
      <c r="H1509" s="145" t="s">
        <v>13</v>
      </c>
      <c r="I1509" s="156">
        <v>0.92059999999999997</v>
      </c>
      <c r="J1509" s="157">
        <v>497699.4</v>
      </c>
      <c r="K1509" s="139">
        <f t="shared" si="23"/>
        <v>1194478.56</v>
      </c>
      <c r="L1509" s="158">
        <v>99539.88</v>
      </c>
      <c r="M1509" s="159"/>
    </row>
    <row r="1510" spans="1:13" s="160" customFormat="1" ht="12.95" customHeight="1" x14ac:dyDescent="0.25">
      <c r="A1510" s="291"/>
      <c r="B1510" s="153">
        <v>2817</v>
      </c>
      <c r="C1510" s="154">
        <v>2</v>
      </c>
      <c r="D1510" s="155" t="s">
        <v>3887</v>
      </c>
      <c r="E1510" s="155" t="s">
        <v>3888</v>
      </c>
      <c r="F1510" s="155" t="s">
        <v>3748</v>
      </c>
      <c r="G1510" s="144" t="s">
        <v>12</v>
      </c>
      <c r="H1510" s="145" t="s">
        <v>13</v>
      </c>
      <c r="I1510" s="156">
        <v>0.93859999999999999</v>
      </c>
      <c r="J1510" s="157">
        <v>507863.15</v>
      </c>
      <c r="K1510" s="139">
        <f t="shared" si="23"/>
        <v>1218266.06</v>
      </c>
      <c r="L1510" s="158">
        <v>101486.13</v>
      </c>
      <c r="M1510" s="159"/>
    </row>
    <row r="1511" spans="1:13" s="160" customFormat="1" ht="12.95" customHeight="1" x14ac:dyDescent="0.25">
      <c r="A1511" s="291"/>
      <c r="B1511" s="153">
        <v>2802</v>
      </c>
      <c r="C1511" s="154">
        <v>3</v>
      </c>
      <c r="D1511" s="155" t="s">
        <v>3889</v>
      </c>
      <c r="E1511" s="155" t="s">
        <v>3890</v>
      </c>
      <c r="F1511" s="155" t="s">
        <v>3725</v>
      </c>
      <c r="G1511" s="144" t="s">
        <v>12</v>
      </c>
      <c r="H1511" s="145" t="s">
        <v>13</v>
      </c>
      <c r="I1511" s="156">
        <v>0.92659999999999998</v>
      </c>
      <c r="J1511" s="157">
        <v>500943.15</v>
      </c>
      <c r="K1511" s="139">
        <f t="shared" si="23"/>
        <v>1202263.56</v>
      </c>
      <c r="L1511" s="158">
        <v>100188.63</v>
      </c>
      <c r="M1511" s="159"/>
    </row>
    <row r="1512" spans="1:13" s="160" customFormat="1" ht="12.95" customHeight="1" x14ac:dyDescent="0.25">
      <c r="A1512" s="291"/>
      <c r="B1512" s="153">
        <v>2820</v>
      </c>
      <c r="C1512" s="154">
        <v>4</v>
      </c>
      <c r="D1512" s="155" t="s">
        <v>3891</v>
      </c>
      <c r="E1512" s="155" t="s">
        <v>3892</v>
      </c>
      <c r="F1512" s="155" t="s">
        <v>3893</v>
      </c>
      <c r="G1512" s="144" t="s">
        <v>12</v>
      </c>
      <c r="H1512" s="145" t="s">
        <v>13</v>
      </c>
      <c r="I1512" s="156">
        <v>0.93310000000000004</v>
      </c>
      <c r="J1512" s="157">
        <v>504457.2</v>
      </c>
      <c r="K1512" s="139">
        <f t="shared" si="23"/>
        <v>1210697.28</v>
      </c>
      <c r="L1512" s="158">
        <v>100891.44</v>
      </c>
      <c r="M1512" s="159"/>
    </row>
    <row r="1513" spans="1:13" s="160" customFormat="1" ht="12.95" customHeight="1" x14ac:dyDescent="0.25">
      <c r="A1513" s="291"/>
      <c r="B1513" s="153">
        <v>2805</v>
      </c>
      <c r="C1513" s="154">
        <v>5</v>
      </c>
      <c r="D1513" s="162" t="s">
        <v>3894</v>
      </c>
      <c r="E1513" s="162" t="s">
        <v>3895</v>
      </c>
      <c r="F1513" s="162" t="s">
        <v>3896</v>
      </c>
      <c r="G1513" s="144" t="s">
        <v>12</v>
      </c>
      <c r="H1513" s="145" t="s">
        <v>13</v>
      </c>
      <c r="I1513" s="156">
        <v>0.93059999999999998</v>
      </c>
      <c r="J1513" s="157">
        <v>503105.65</v>
      </c>
      <c r="K1513" s="139">
        <f t="shared" si="23"/>
        <v>1207453.56</v>
      </c>
      <c r="L1513" s="158">
        <v>100621.13</v>
      </c>
      <c r="M1513" s="159"/>
    </row>
    <row r="1514" spans="1:13" s="160" customFormat="1" ht="12.95" customHeight="1" x14ac:dyDescent="0.25">
      <c r="A1514" s="291"/>
      <c r="B1514" s="153">
        <v>2822</v>
      </c>
      <c r="C1514" s="154">
        <v>6</v>
      </c>
      <c r="D1514" s="155" t="s">
        <v>3047</v>
      </c>
      <c r="E1514" s="155" t="s">
        <v>3048</v>
      </c>
      <c r="F1514" s="155" t="s">
        <v>3897</v>
      </c>
      <c r="G1514" s="144" t="s">
        <v>12</v>
      </c>
      <c r="H1514" s="145" t="s">
        <v>13</v>
      </c>
      <c r="I1514" s="156">
        <v>0.93910000000000005</v>
      </c>
      <c r="J1514" s="157">
        <v>508133.45</v>
      </c>
      <c r="K1514" s="139">
        <f t="shared" si="23"/>
        <v>1218914.78</v>
      </c>
      <c r="L1514" s="158">
        <v>101540.19</v>
      </c>
      <c r="M1514" s="159"/>
    </row>
    <row r="1515" spans="1:13" s="160" customFormat="1" ht="12.95" customHeight="1" x14ac:dyDescent="0.25">
      <c r="A1515" s="291"/>
      <c r="B1515" s="153">
        <v>2808</v>
      </c>
      <c r="C1515" s="154">
        <v>7</v>
      </c>
      <c r="D1515" s="155" t="s">
        <v>3898</v>
      </c>
      <c r="E1515" s="155" t="s">
        <v>3899</v>
      </c>
      <c r="F1515" s="155" t="s">
        <v>3900</v>
      </c>
      <c r="G1515" s="144" t="s">
        <v>12</v>
      </c>
      <c r="H1515" s="145" t="s">
        <v>13</v>
      </c>
      <c r="I1515" s="156">
        <v>0.94259999999999999</v>
      </c>
      <c r="J1515" s="157">
        <v>509593.15</v>
      </c>
      <c r="K1515" s="139">
        <f t="shared" si="23"/>
        <v>1223023.56</v>
      </c>
      <c r="L1515" s="158">
        <v>101918.63</v>
      </c>
      <c r="M1515" s="159"/>
    </row>
    <row r="1516" spans="1:13" s="160" customFormat="1" ht="12.95" customHeight="1" x14ac:dyDescent="0.25">
      <c r="A1516" s="291"/>
      <c r="B1516" s="153">
        <v>2825</v>
      </c>
      <c r="C1516" s="154">
        <v>8</v>
      </c>
      <c r="D1516" s="155" t="s">
        <v>3901</v>
      </c>
      <c r="E1516" s="155" t="s">
        <v>3902</v>
      </c>
      <c r="F1516" s="155" t="s">
        <v>3903</v>
      </c>
      <c r="G1516" s="144" t="s">
        <v>12</v>
      </c>
      <c r="H1516" s="145" t="s">
        <v>13</v>
      </c>
      <c r="I1516" s="156">
        <v>0.92459999999999998</v>
      </c>
      <c r="J1516" s="157">
        <v>499861.9</v>
      </c>
      <c r="K1516" s="139">
        <f t="shared" si="23"/>
        <v>1199668.56</v>
      </c>
      <c r="L1516" s="158">
        <v>99972.38</v>
      </c>
      <c r="M1516" s="159"/>
    </row>
    <row r="1517" spans="1:13" s="160" customFormat="1" ht="12.95" customHeight="1" x14ac:dyDescent="0.25">
      <c r="A1517" s="291"/>
      <c r="B1517" s="153">
        <v>2812</v>
      </c>
      <c r="C1517" s="154">
        <v>9</v>
      </c>
      <c r="D1517" s="155" t="s">
        <v>1445</v>
      </c>
      <c r="E1517" s="155" t="s">
        <v>3904</v>
      </c>
      <c r="F1517" s="155" t="s">
        <v>3905</v>
      </c>
      <c r="G1517" s="144" t="s">
        <v>12</v>
      </c>
      <c r="H1517" s="145" t="s">
        <v>13</v>
      </c>
      <c r="I1517" s="156">
        <v>0.92659999999999998</v>
      </c>
      <c r="J1517" s="157">
        <v>500943.15</v>
      </c>
      <c r="K1517" s="139">
        <f t="shared" si="23"/>
        <v>1202263.56</v>
      </c>
      <c r="L1517" s="158">
        <v>100188.63</v>
      </c>
      <c r="M1517" s="159"/>
    </row>
    <row r="1518" spans="1:13" s="160" customFormat="1" ht="12.95" customHeight="1" x14ac:dyDescent="0.25">
      <c r="A1518" s="291"/>
      <c r="B1518" s="153">
        <v>2830</v>
      </c>
      <c r="C1518" s="154">
        <v>10</v>
      </c>
      <c r="D1518" s="155" t="s">
        <v>3906</v>
      </c>
      <c r="E1518" s="155" t="s">
        <v>3907</v>
      </c>
      <c r="F1518" s="155" t="s">
        <v>3908</v>
      </c>
      <c r="G1518" s="144" t="s">
        <v>12</v>
      </c>
      <c r="H1518" s="145" t="s">
        <v>13</v>
      </c>
      <c r="I1518" s="156">
        <v>0.94259999999999999</v>
      </c>
      <c r="J1518" s="157">
        <v>509593.15</v>
      </c>
      <c r="K1518" s="139">
        <f t="shared" si="23"/>
        <v>1223023.56</v>
      </c>
      <c r="L1518" s="158">
        <v>101918.63</v>
      </c>
      <c r="M1518" s="159"/>
    </row>
    <row r="1519" spans="1:13" s="160" customFormat="1" ht="12.95" customHeight="1" x14ac:dyDescent="0.25">
      <c r="A1519" s="291"/>
      <c r="B1519" s="153">
        <v>2814</v>
      </c>
      <c r="C1519" s="154">
        <v>11</v>
      </c>
      <c r="D1519" s="162" t="s">
        <v>3909</v>
      </c>
      <c r="E1519" s="162" t="s">
        <v>3910</v>
      </c>
      <c r="F1519" s="162" t="s">
        <v>3911</v>
      </c>
      <c r="G1519" s="150" t="s">
        <v>12</v>
      </c>
      <c r="H1519" s="145" t="s">
        <v>13</v>
      </c>
      <c r="I1519" s="156">
        <v>0.92659999999999998</v>
      </c>
      <c r="J1519" s="157">
        <v>500943.15</v>
      </c>
      <c r="K1519" s="139">
        <f t="shared" si="23"/>
        <v>1202263.56</v>
      </c>
      <c r="L1519" s="158">
        <v>100188.63</v>
      </c>
      <c r="M1519" s="159"/>
    </row>
    <row r="1520" spans="1:13" s="160" customFormat="1" ht="12.95" customHeight="1" x14ac:dyDescent="0.25">
      <c r="A1520" s="291"/>
      <c r="B1520" s="153">
        <v>2818</v>
      </c>
      <c r="C1520" s="154">
        <v>12</v>
      </c>
      <c r="D1520" s="155" t="s">
        <v>2332</v>
      </c>
      <c r="E1520" s="155" t="s">
        <v>3912</v>
      </c>
      <c r="F1520" s="155" t="s">
        <v>3913</v>
      </c>
      <c r="G1520" s="171" t="s">
        <v>12</v>
      </c>
      <c r="H1520" s="145" t="s">
        <v>13</v>
      </c>
      <c r="I1520" s="156">
        <v>0.94310000000000005</v>
      </c>
      <c r="J1520" s="157">
        <v>509863.45</v>
      </c>
      <c r="K1520" s="139">
        <f t="shared" si="23"/>
        <v>1223672.28</v>
      </c>
      <c r="L1520" s="158">
        <v>101972.69</v>
      </c>
      <c r="M1520" s="159"/>
    </row>
    <row r="1521" spans="1:13" s="160" customFormat="1" ht="12.95" customHeight="1" x14ac:dyDescent="0.25">
      <c r="A1521" s="291"/>
      <c r="B1521" s="153">
        <v>2828</v>
      </c>
      <c r="C1521" s="154">
        <v>13</v>
      </c>
      <c r="D1521" s="162" t="s">
        <v>3914</v>
      </c>
      <c r="E1521" s="162" t="s">
        <v>3915</v>
      </c>
      <c r="F1521" s="162" t="s">
        <v>3916</v>
      </c>
      <c r="G1521" s="171" t="s">
        <v>12</v>
      </c>
      <c r="H1521" s="145" t="s">
        <v>13</v>
      </c>
      <c r="I1521" s="156">
        <v>0.94310000000000005</v>
      </c>
      <c r="J1521" s="157">
        <v>509863.45</v>
      </c>
      <c r="K1521" s="139">
        <f t="shared" si="23"/>
        <v>1223672.28</v>
      </c>
      <c r="L1521" s="158">
        <v>101972.69</v>
      </c>
      <c r="M1521" s="159"/>
    </row>
    <row r="1522" spans="1:13" s="160" customFormat="1" ht="12.95" customHeight="1" x14ac:dyDescent="0.25">
      <c r="A1522" s="291"/>
      <c r="B1522" s="153">
        <v>2821</v>
      </c>
      <c r="C1522" s="154">
        <v>14</v>
      </c>
      <c r="D1522" s="155" t="s">
        <v>3917</v>
      </c>
      <c r="E1522" s="155" t="s">
        <v>3918</v>
      </c>
      <c r="F1522" s="155" t="s">
        <v>3919</v>
      </c>
      <c r="G1522" s="171" t="s">
        <v>12</v>
      </c>
      <c r="H1522" s="145" t="s">
        <v>13</v>
      </c>
      <c r="I1522" s="156">
        <v>0.94259999999999999</v>
      </c>
      <c r="J1522" s="157">
        <v>509593.15</v>
      </c>
      <c r="K1522" s="139">
        <f t="shared" si="23"/>
        <v>1223023.56</v>
      </c>
      <c r="L1522" s="158">
        <v>101918.63</v>
      </c>
      <c r="M1522" s="159"/>
    </row>
    <row r="1523" spans="1:13" s="160" customFormat="1" ht="12.95" customHeight="1" x14ac:dyDescent="0.25">
      <c r="A1523" s="291"/>
      <c r="B1523" s="153">
        <v>2811</v>
      </c>
      <c r="C1523" s="154">
        <v>15</v>
      </c>
      <c r="D1523" s="162" t="s">
        <v>3920</v>
      </c>
      <c r="E1523" s="162" t="s">
        <v>3921</v>
      </c>
      <c r="F1523" s="162" t="s">
        <v>3922</v>
      </c>
      <c r="G1523" s="150" t="s">
        <v>12</v>
      </c>
      <c r="H1523" s="145" t="s">
        <v>13</v>
      </c>
      <c r="I1523" s="156">
        <v>0.9899</v>
      </c>
      <c r="J1523" s="157">
        <v>535164.69999999995</v>
      </c>
      <c r="K1523" s="139">
        <f t="shared" si="23"/>
        <v>1284395.28</v>
      </c>
      <c r="L1523" s="158">
        <v>107032.94</v>
      </c>
      <c r="M1523" s="159"/>
    </row>
    <row r="1524" spans="1:13" s="160" customFormat="1" ht="12.95" customHeight="1" x14ac:dyDescent="0.25">
      <c r="A1524" s="291"/>
      <c r="B1524" s="153">
        <v>2831</v>
      </c>
      <c r="C1524" s="154">
        <v>16</v>
      </c>
      <c r="D1524" s="155" t="s">
        <v>3923</v>
      </c>
      <c r="E1524" s="155" t="s">
        <v>3924</v>
      </c>
      <c r="F1524" s="155" t="s">
        <v>3925</v>
      </c>
      <c r="G1524" s="144" t="s">
        <v>12</v>
      </c>
      <c r="H1524" s="145" t="s">
        <v>13</v>
      </c>
      <c r="I1524" s="156">
        <v>0.97989999999999999</v>
      </c>
      <c r="J1524" s="157">
        <v>529758.44999999995</v>
      </c>
      <c r="K1524" s="139">
        <f t="shared" si="23"/>
        <v>1271420.28</v>
      </c>
      <c r="L1524" s="158">
        <v>105951.69</v>
      </c>
      <c r="M1524" s="159"/>
    </row>
    <row r="1525" spans="1:13" s="160" customFormat="1" ht="12.95" customHeight="1" x14ac:dyDescent="0.25">
      <c r="A1525" s="291"/>
      <c r="B1525" s="153">
        <v>2810</v>
      </c>
      <c r="C1525" s="154">
        <v>17</v>
      </c>
      <c r="D1525" s="155" t="s">
        <v>3926</v>
      </c>
      <c r="E1525" s="155" t="s">
        <v>3927</v>
      </c>
      <c r="F1525" s="155" t="s">
        <v>3928</v>
      </c>
      <c r="G1525" s="144" t="s">
        <v>12</v>
      </c>
      <c r="H1525" s="145" t="s">
        <v>13</v>
      </c>
      <c r="I1525" s="156">
        <v>0.93910000000000005</v>
      </c>
      <c r="J1525" s="157">
        <v>507700.95</v>
      </c>
      <c r="K1525" s="139">
        <f t="shared" si="23"/>
        <v>1218482.28</v>
      </c>
      <c r="L1525" s="158">
        <v>101540.19</v>
      </c>
      <c r="M1525" s="159"/>
    </row>
    <row r="1526" spans="1:13" s="160" customFormat="1" ht="12.95" customHeight="1" x14ac:dyDescent="0.25">
      <c r="A1526" s="291"/>
      <c r="B1526" s="153">
        <v>2827</v>
      </c>
      <c r="C1526" s="154">
        <v>18</v>
      </c>
      <c r="D1526" s="155" t="s">
        <v>3929</v>
      </c>
      <c r="E1526" s="155" t="s">
        <v>3930</v>
      </c>
      <c r="F1526" s="155" t="s">
        <v>1698</v>
      </c>
      <c r="G1526" s="144" t="s">
        <v>12</v>
      </c>
      <c r="H1526" s="145" t="s">
        <v>13</v>
      </c>
      <c r="I1526" s="156">
        <v>0.92259999999999998</v>
      </c>
      <c r="J1526" s="157">
        <v>498131.9</v>
      </c>
      <c r="K1526" s="139">
        <f t="shared" si="23"/>
        <v>1196424.81</v>
      </c>
      <c r="L1526" s="158">
        <v>99756.13</v>
      </c>
      <c r="M1526" s="159"/>
    </row>
    <row r="1527" spans="1:13" s="160" customFormat="1" ht="12.95" customHeight="1" x14ac:dyDescent="0.25">
      <c r="A1527" s="291"/>
      <c r="B1527" s="153">
        <v>2816</v>
      </c>
      <c r="C1527" s="154">
        <v>19</v>
      </c>
      <c r="D1527" s="155" t="s">
        <v>3931</v>
      </c>
      <c r="E1527" s="155" t="s">
        <v>3932</v>
      </c>
      <c r="F1527" s="155" t="s">
        <v>3933</v>
      </c>
      <c r="G1527" s="144" t="s">
        <v>12</v>
      </c>
      <c r="H1527" s="145" t="s">
        <v>13</v>
      </c>
      <c r="I1527" s="156">
        <v>0.92510000000000003</v>
      </c>
      <c r="J1527" s="157">
        <v>500132.2</v>
      </c>
      <c r="K1527" s="139">
        <f t="shared" si="23"/>
        <v>1200317.28</v>
      </c>
      <c r="L1527" s="158">
        <v>100026.44</v>
      </c>
      <c r="M1527" s="159"/>
    </row>
    <row r="1528" spans="1:13" s="160" customFormat="1" ht="12.95" customHeight="1" x14ac:dyDescent="0.25">
      <c r="A1528" s="291"/>
      <c r="B1528" s="153">
        <v>2807</v>
      </c>
      <c r="C1528" s="154">
        <v>20</v>
      </c>
      <c r="D1528" s="155" t="s">
        <v>3934</v>
      </c>
      <c r="E1528" s="155" t="s">
        <v>3935</v>
      </c>
      <c r="F1528" s="155" t="s">
        <v>3936</v>
      </c>
      <c r="G1528" s="144" t="s">
        <v>12</v>
      </c>
      <c r="H1528" s="145" t="s">
        <v>13</v>
      </c>
      <c r="I1528" s="156">
        <v>0.91659999999999997</v>
      </c>
      <c r="J1528" s="157">
        <v>495536.9</v>
      </c>
      <c r="K1528" s="139">
        <f t="shared" si="23"/>
        <v>1189288.56</v>
      </c>
      <c r="L1528" s="158">
        <v>99107.38</v>
      </c>
      <c r="M1528" s="159"/>
    </row>
    <row r="1529" spans="1:13" s="160" customFormat="1" ht="12.95" customHeight="1" x14ac:dyDescent="0.25">
      <c r="A1529" s="291"/>
      <c r="B1529" s="153">
        <v>2826</v>
      </c>
      <c r="C1529" s="154">
        <v>21</v>
      </c>
      <c r="D1529" s="155" t="s">
        <v>3937</v>
      </c>
      <c r="E1529" s="155" t="s">
        <v>3938</v>
      </c>
      <c r="F1529" s="155" t="s">
        <v>3925</v>
      </c>
      <c r="G1529" s="144" t="s">
        <v>12</v>
      </c>
      <c r="H1529" s="145" t="s">
        <v>13</v>
      </c>
      <c r="I1529" s="156">
        <v>0.97940000000000005</v>
      </c>
      <c r="J1529" s="157">
        <v>529488.15</v>
      </c>
      <c r="K1529" s="139">
        <f t="shared" si="23"/>
        <v>1270771.56</v>
      </c>
      <c r="L1529" s="158">
        <v>105897.63</v>
      </c>
      <c r="M1529" s="159"/>
    </row>
    <row r="1530" spans="1:13" s="160" customFormat="1" ht="12.95" customHeight="1" x14ac:dyDescent="0.25">
      <c r="A1530" s="291"/>
      <c r="B1530" s="163">
        <v>2824</v>
      </c>
      <c r="C1530" s="154">
        <v>22</v>
      </c>
      <c r="D1530" s="155" t="s">
        <v>651</v>
      </c>
      <c r="E1530" s="155" t="s">
        <v>652</v>
      </c>
      <c r="F1530" s="155" t="s">
        <v>3939</v>
      </c>
      <c r="G1530" s="144" t="s">
        <v>12</v>
      </c>
      <c r="H1530" s="145" t="s">
        <v>13</v>
      </c>
      <c r="I1530" s="156">
        <v>0.93910000000000005</v>
      </c>
      <c r="J1530" s="157">
        <v>508133.45</v>
      </c>
      <c r="K1530" s="139">
        <f t="shared" si="23"/>
        <v>1218914.78</v>
      </c>
      <c r="L1530" s="158">
        <v>101540.19</v>
      </c>
      <c r="M1530" s="159"/>
    </row>
    <row r="1531" spans="1:13" s="160" customFormat="1" ht="12.95" customHeight="1" x14ac:dyDescent="0.25">
      <c r="A1531" s="291"/>
      <c r="B1531" s="153">
        <v>2823</v>
      </c>
      <c r="C1531" s="154">
        <v>23</v>
      </c>
      <c r="D1531" s="155" t="s">
        <v>3940</v>
      </c>
      <c r="E1531" s="155" t="s">
        <v>3941</v>
      </c>
      <c r="F1531" s="155" t="s">
        <v>3942</v>
      </c>
      <c r="G1531" s="144" t="s">
        <v>12</v>
      </c>
      <c r="H1531" s="145" t="s">
        <v>13</v>
      </c>
      <c r="I1531" s="156">
        <v>0.97989999999999999</v>
      </c>
      <c r="J1531" s="157">
        <v>529758.44999999995</v>
      </c>
      <c r="K1531" s="139">
        <f t="shared" si="23"/>
        <v>1271420.28</v>
      </c>
      <c r="L1531" s="158">
        <v>105951.69</v>
      </c>
      <c r="M1531" s="159"/>
    </row>
    <row r="1532" spans="1:13" s="160" customFormat="1" ht="12.95" customHeight="1" x14ac:dyDescent="0.25">
      <c r="A1532" s="291"/>
      <c r="B1532" s="153">
        <v>2815</v>
      </c>
      <c r="C1532" s="154">
        <v>24</v>
      </c>
      <c r="D1532" s="162" t="s">
        <v>3943</v>
      </c>
      <c r="E1532" s="162" t="s">
        <v>3944</v>
      </c>
      <c r="F1532" s="162" t="s">
        <v>3945</v>
      </c>
      <c r="G1532" s="144" t="s">
        <v>12</v>
      </c>
      <c r="H1532" s="145" t="s">
        <v>13</v>
      </c>
      <c r="I1532" s="156">
        <v>0.93459999999999999</v>
      </c>
      <c r="J1532" s="157">
        <v>505268.15</v>
      </c>
      <c r="K1532" s="139">
        <f t="shared" si="23"/>
        <v>1212643.56</v>
      </c>
      <c r="L1532" s="158">
        <v>101053.63</v>
      </c>
      <c r="M1532" s="159"/>
    </row>
    <row r="1533" spans="1:13" s="160" customFormat="1" ht="12.95" customHeight="1" x14ac:dyDescent="0.25">
      <c r="A1533" s="291"/>
      <c r="B1533" s="153">
        <v>2819</v>
      </c>
      <c r="C1533" s="154">
        <v>25</v>
      </c>
      <c r="D1533" s="155" t="s">
        <v>3946</v>
      </c>
      <c r="E1533" s="155" t="s">
        <v>3947</v>
      </c>
      <c r="F1533" s="155" t="s">
        <v>3948</v>
      </c>
      <c r="G1533" s="144" t="s">
        <v>12</v>
      </c>
      <c r="H1533" s="145" t="s">
        <v>13</v>
      </c>
      <c r="I1533" s="156">
        <v>0.94310000000000005</v>
      </c>
      <c r="J1533" s="157">
        <v>509863.45</v>
      </c>
      <c r="K1533" s="139">
        <f t="shared" si="23"/>
        <v>1223672.28</v>
      </c>
      <c r="L1533" s="158">
        <v>101972.69</v>
      </c>
      <c r="M1533" s="159"/>
    </row>
    <row r="1534" spans="1:13" s="160" customFormat="1" ht="12.95" customHeight="1" x14ac:dyDescent="0.25">
      <c r="A1534" s="291"/>
      <c r="B1534" s="153">
        <v>2809</v>
      </c>
      <c r="C1534" s="154">
        <v>26</v>
      </c>
      <c r="D1534" s="155" t="s">
        <v>3949</v>
      </c>
      <c r="E1534" s="155" t="s">
        <v>3950</v>
      </c>
      <c r="F1534" s="155" t="s">
        <v>3951</v>
      </c>
      <c r="G1534" s="144" t="s">
        <v>12</v>
      </c>
      <c r="H1534" s="145" t="s">
        <v>13</v>
      </c>
      <c r="I1534" s="156">
        <v>0.93910000000000005</v>
      </c>
      <c r="J1534" s="157">
        <v>508133.45</v>
      </c>
      <c r="K1534" s="139">
        <f t="shared" si="23"/>
        <v>1218914.78</v>
      </c>
      <c r="L1534" s="158">
        <v>101540.19</v>
      </c>
      <c r="M1534" s="159"/>
    </row>
    <row r="1535" spans="1:13" s="160" customFormat="1" ht="12.95" customHeight="1" x14ac:dyDescent="0.25">
      <c r="A1535" s="291"/>
      <c r="B1535" s="153">
        <v>2800</v>
      </c>
      <c r="C1535" s="154">
        <v>27</v>
      </c>
      <c r="D1535" s="155" t="s">
        <v>3952</v>
      </c>
      <c r="E1535" s="155" t="s">
        <v>3953</v>
      </c>
      <c r="F1535" s="155" t="s">
        <v>3954</v>
      </c>
      <c r="G1535" s="144" t="s">
        <v>12</v>
      </c>
      <c r="H1535" s="145" t="s">
        <v>13</v>
      </c>
      <c r="I1535" s="156">
        <v>0.94310000000000005</v>
      </c>
      <c r="J1535" s="157">
        <v>509863.45</v>
      </c>
      <c r="K1535" s="139">
        <f t="shared" si="23"/>
        <v>1223672.28</v>
      </c>
      <c r="L1535" s="158">
        <v>101972.69</v>
      </c>
      <c r="M1535" s="159"/>
    </row>
    <row r="1536" spans="1:13" s="160" customFormat="1" ht="12.95" customHeight="1" x14ac:dyDescent="0.25">
      <c r="A1536" s="291"/>
      <c r="B1536" s="153">
        <v>2801</v>
      </c>
      <c r="C1536" s="154">
        <v>28</v>
      </c>
      <c r="D1536" s="155" t="s">
        <v>3955</v>
      </c>
      <c r="E1536" s="155" t="s">
        <v>3956</v>
      </c>
      <c r="F1536" s="155" t="s">
        <v>3957</v>
      </c>
      <c r="G1536" s="144" t="s">
        <v>12</v>
      </c>
      <c r="H1536" s="145" t="s">
        <v>13</v>
      </c>
      <c r="I1536" s="156">
        <v>0.9899</v>
      </c>
      <c r="J1536" s="157">
        <v>535164.69999999995</v>
      </c>
      <c r="K1536" s="139">
        <f t="shared" si="23"/>
        <v>1284395.28</v>
      </c>
      <c r="L1536" s="158">
        <v>107032.94</v>
      </c>
      <c r="M1536" s="159"/>
    </row>
    <row r="1537" spans="1:13" s="160" customFormat="1" ht="12.95" customHeight="1" x14ac:dyDescent="0.25">
      <c r="A1537" s="291"/>
      <c r="B1537" s="153">
        <v>2829</v>
      </c>
      <c r="C1537" s="154">
        <v>29</v>
      </c>
      <c r="D1537" s="155" t="s">
        <v>2959</v>
      </c>
      <c r="E1537" s="155" t="s">
        <v>2960</v>
      </c>
      <c r="F1537" s="155" t="s">
        <v>3958</v>
      </c>
      <c r="G1537" s="144" t="s">
        <v>12</v>
      </c>
      <c r="H1537" s="145" t="s">
        <v>13</v>
      </c>
      <c r="I1537" s="156">
        <v>0.93510000000000004</v>
      </c>
      <c r="J1537" s="157">
        <v>505538.45</v>
      </c>
      <c r="K1537" s="139">
        <f t="shared" si="23"/>
        <v>1213292.28</v>
      </c>
      <c r="L1537" s="158">
        <v>101107.69</v>
      </c>
      <c r="M1537" s="159"/>
    </row>
    <row r="1538" spans="1:13" s="160" customFormat="1" ht="12.95" customHeight="1" x14ac:dyDescent="0.25">
      <c r="A1538" s="291"/>
      <c r="B1538" s="153">
        <v>2804</v>
      </c>
      <c r="C1538" s="154">
        <v>30</v>
      </c>
      <c r="D1538" s="155" t="s">
        <v>1021</v>
      </c>
      <c r="E1538" s="155" t="s">
        <v>1022</v>
      </c>
      <c r="F1538" s="155" t="s">
        <v>3959</v>
      </c>
      <c r="G1538" s="144" t="s">
        <v>12</v>
      </c>
      <c r="H1538" s="145" t="s">
        <v>13</v>
      </c>
      <c r="I1538" s="156">
        <v>0.94310000000000005</v>
      </c>
      <c r="J1538" s="157">
        <v>509863.45</v>
      </c>
      <c r="K1538" s="139">
        <f t="shared" si="23"/>
        <v>1223672.28</v>
      </c>
      <c r="L1538" s="158">
        <v>101972.69</v>
      </c>
      <c r="M1538" s="159"/>
    </row>
    <row r="1539" spans="1:13" s="160" customFormat="1" ht="12.95" customHeight="1" x14ac:dyDescent="0.25">
      <c r="A1539" s="291"/>
      <c r="B1539" s="153">
        <v>2813</v>
      </c>
      <c r="C1539" s="154">
        <v>31</v>
      </c>
      <c r="D1539" s="155" t="s">
        <v>3960</v>
      </c>
      <c r="E1539" s="155" t="s">
        <v>3961</v>
      </c>
      <c r="F1539" s="155" t="s">
        <v>3962</v>
      </c>
      <c r="G1539" s="144" t="s">
        <v>12</v>
      </c>
      <c r="H1539" s="145" t="s">
        <v>13</v>
      </c>
      <c r="I1539" s="156">
        <v>0.93310000000000004</v>
      </c>
      <c r="J1539" s="157">
        <v>504457.2</v>
      </c>
      <c r="K1539" s="139">
        <f t="shared" si="23"/>
        <v>1210697.28</v>
      </c>
      <c r="L1539" s="158">
        <v>100891.44</v>
      </c>
      <c r="M1539" s="159"/>
    </row>
    <row r="1540" spans="1:13" s="160" customFormat="1" ht="12.95" customHeight="1" x14ac:dyDescent="0.25">
      <c r="A1540" s="292"/>
      <c r="B1540" s="153">
        <v>2806</v>
      </c>
      <c r="C1540" s="154">
        <v>32</v>
      </c>
      <c r="D1540" s="162" t="s">
        <v>3963</v>
      </c>
      <c r="E1540" s="162" t="s">
        <v>3964</v>
      </c>
      <c r="F1540" s="162" t="s">
        <v>3965</v>
      </c>
      <c r="G1540" s="144" t="s">
        <v>12</v>
      </c>
      <c r="H1540" s="145" t="s">
        <v>13</v>
      </c>
      <c r="I1540" s="156">
        <v>0.93710000000000004</v>
      </c>
      <c r="J1540" s="157">
        <v>506619.7</v>
      </c>
      <c r="K1540" s="139">
        <f t="shared" si="23"/>
        <v>1215887.28</v>
      </c>
      <c r="L1540" s="158">
        <v>101323.94</v>
      </c>
      <c r="M1540" s="159"/>
    </row>
    <row r="1541" spans="1:13" s="160" customFormat="1" ht="12.95" customHeight="1" x14ac:dyDescent="0.25">
      <c r="A1541" s="290" t="s">
        <v>3966</v>
      </c>
      <c r="B1541" s="153"/>
      <c r="C1541" s="154"/>
      <c r="D1541" s="135" t="s">
        <v>126</v>
      </c>
      <c r="E1541" s="155"/>
      <c r="F1541" s="155"/>
      <c r="G1541" s="144"/>
      <c r="H1541" s="145"/>
      <c r="I1541" s="156"/>
      <c r="J1541" s="157"/>
      <c r="K1541" s="139"/>
      <c r="L1541" s="158"/>
      <c r="M1541" s="159"/>
    </row>
    <row r="1542" spans="1:13" s="160" customFormat="1" ht="12.95" customHeight="1" x14ac:dyDescent="0.25">
      <c r="A1542" s="291"/>
      <c r="B1542" s="153">
        <v>2933</v>
      </c>
      <c r="C1542" s="154">
        <v>1</v>
      </c>
      <c r="D1542" s="155" t="s">
        <v>3967</v>
      </c>
      <c r="E1542" s="155" t="s">
        <v>3968</v>
      </c>
      <c r="F1542" s="155" t="s">
        <v>3969</v>
      </c>
      <c r="G1542" s="144" t="s">
        <v>130</v>
      </c>
      <c r="H1542" s="145" t="s">
        <v>13</v>
      </c>
      <c r="I1542" s="156">
        <v>0.84919999999999995</v>
      </c>
      <c r="J1542" s="157">
        <v>229567.05000000002</v>
      </c>
      <c r="K1542" s="139">
        <f t="shared" si="23"/>
        <v>550960.92000000004</v>
      </c>
      <c r="L1542" s="158">
        <v>45913.41</v>
      </c>
      <c r="M1542" s="159"/>
    </row>
    <row r="1543" spans="1:13" s="160" customFormat="1" ht="12.95" customHeight="1" x14ac:dyDescent="0.25">
      <c r="A1543" s="291"/>
      <c r="B1543" s="153">
        <v>2900</v>
      </c>
      <c r="C1543" s="154">
        <v>2</v>
      </c>
      <c r="D1543" s="155" t="s">
        <v>3970</v>
      </c>
      <c r="E1543" s="155" t="s">
        <v>3971</v>
      </c>
      <c r="F1543" s="155" t="s">
        <v>3972</v>
      </c>
      <c r="G1543" s="144" t="s">
        <v>130</v>
      </c>
      <c r="H1543" s="145" t="s">
        <v>13</v>
      </c>
      <c r="I1543" s="156">
        <v>0.87819999999999998</v>
      </c>
      <c r="J1543" s="157">
        <v>237406.75</v>
      </c>
      <c r="K1543" s="139">
        <f t="shared" si="23"/>
        <v>569776.19999999995</v>
      </c>
      <c r="L1543" s="158">
        <v>47481.35</v>
      </c>
      <c r="M1543" s="159"/>
    </row>
    <row r="1544" spans="1:13" s="160" customFormat="1" ht="12.95" customHeight="1" x14ac:dyDescent="0.25">
      <c r="A1544" s="291"/>
      <c r="B1544" s="153">
        <v>2909</v>
      </c>
      <c r="C1544" s="154">
        <v>3</v>
      </c>
      <c r="D1544" s="155" t="s">
        <v>3973</v>
      </c>
      <c r="E1544" s="155" t="s">
        <v>3974</v>
      </c>
      <c r="F1544" s="155" t="s">
        <v>3975</v>
      </c>
      <c r="G1544" s="144" t="s">
        <v>130</v>
      </c>
      <c r="H1544" s="145" t="s">
        <v>13</v>
      </c>
      <c r="I1544" s="156">
        <v>0.87019999999999997</v>
      </c>
      <c r="J1544" s="157">
        <v>235244.05</v>
      </c>
      <c r="K1544" s="139">
        <f t="shared" si="23"/>
        <v>564585.72</v>
      </c>
      <c r="L1544" s="158">
        <v>47048.81</v>
      </c>
      <c r="M1544" s="159"/>
    </row>
    <row r="1545" spans="1:13" s="160" customFormat="1" ht="12.95" customHeight="1" x14ac:dyDescent="0.25">
      <c r="A1545" s="291"/>
      <c r="B1545" s="153">
        <v>2935</v>
      </c>
      <c r="C1545" s="154">
        <v>4</v>
      </c>
      <c r="D1545" s="155" t="s">
        <v>3976</v>
      </c>
      <c r="E1545" s="155" t="s">
        <v>3977</v>
      </c>
      <c r="F1545" s="155" t="s">
        <v>3978</v>
      </c>
      <c r="G1545" s="144" t="s">
        <v>130</v>
      </c>
      <c r="H1545" s="145" t="s">
        <v>13</v>
      </c>
      <c r="I1545" s="156">
        <v>0.90300000000000002</v>
      </c>
      <c r="J1545" s="157">
        <v>244111</v>
      </c>
      <c r="K1545" s="139">
        <f t="shared" si="23"/>
        <v>585866.4</v>
      </c>
      <c r="L1545" s="158">
        <v>48822.2</v>
      </c>
      <c r="M1545" s="159"/>
    </row>
    <row r="1546" spans="1:13" s="160" customFormat="1" ht="12.95" customHeight="1" x14ac:dyDescent="0.25">
      <c r="A1546" s="291"/>
      <c r="B1546" s="153">
        <v>2940</v>
      </c>
      <c r="C1546" s="154">
        <v>5</v>
      </c>
      <c r="D1546" s="155" t="s">
        <v>3979</v>
      </c>
      <c r="E1546" s="155" t="s">
        <v>3980</v>
      </c>
      <c r="F1546" s="155" t="s">
        <v>3981</v>
      </c>
      <c r="G1546" s="144" t="s">
        <v>130</v>
      </c>
      <c r="H1546" s="145" t="s">
        <v>13</v>
      </c>
      <c r="I1546" s="156">
        <v>0.86919999999999997</v>
      </c>
      <c r="J1546" s="157">
        <v>234973.75</v>
      </c>
      <c r="K1546" s="139">
        <f t="shared" ref="K1546:K1609" si="24">ROUND(J1546+L1546*7,2)</f>
        <v>563937</v>
      </c>
      <c r="L1546" s="158">
        <v>46994.75</v>
      </c>
      <c r="M1546" s="159"/>
    </row>
    <row r="1547" spans="1:13" s="160" customFormat="1" ht="12.95" customHeight="1" x14ac:dyDescent="0.25">
      <c r="A1547" s="291"/>
      <c r="B1547" s="153"/>
      <c r="C1547" s="154"/>
      <c r="D1547" s="170" t="s">
        <v>11</v>
      </c>
      <c r="E1547" s="162"/>
      <c r="F1547" s="162"/>
      <c r="G1547" s="144"/>
      <c r="H1547" s="145"/>
      <c r="I1547" s="156"/>
      <c r="J1547" s="157"/>
      <c r="K1547" s="139"/>
      <c r="L1547" s="158"/>
      <c r="M1547" s="159"/>
    </row>
    <row r="1548" spans="1:13" s="160" customFormat="1" ht="12.95" customHeight="1" x14ac:dyDescent="0.25">
      <c r="A1548" s="291"/>
      <c r="B1548" s="153">
        <v>2902</v>
      </c>
      <c r="C1548" s="154">
        <v>1</v>
      </c>
      <c r="D1548" s="155" t="s">
        <v>3982</v>
      </c>
      <c r="E1548" s="155" t="s">
        <v>3983</v>
      </c>
      <c r="F1548" s="155" t="s">
        <v>3984</v>
      </c>
      <c r="G1548" s="144" t="s">
        <v>12</v>
      </c>
      <c r="H1548" s="145" t="s">
        <v>13</v>
      </c>
      <c r="I1548" s="156">
        <v>0.86919999999999997</v>
      </c>
      <c r="J1548" s="157">
        <v>469911.25</v>
      </c>
      <c r="K1548" s="139">
        <f t="shared" si="24"/>
        <v>1127787</v>
      </c>
      <c r="L1548" s="158">
        <v>93982.25</v>
      </c>
      <c r="M1548" s="159"/>
    </row>
    <row r="1549" spans="1:13" s="160" customFormat="1" ht="12.95" customHeight="1" x14ac:dyDescent="0.25">
      <c r="A1549" s="291"/>
      <c r="B1549" s="153">
        <v>2930</v>
      </c>
      <c r="C1549" s="154">
        <v>2</v>
      </c>
      <c r="D1549" s="155" t="s">
        <v>3985</v>
      </c>
      <c r="E1549" s="155" t="s">
        <v>3986</v>
      </c>
      <c r="F1549" s="155" t="s">
        <v>3987</v>
      </c>
      <c r="G1549" s="144" t="s">
        <v>12</v>
      </c>
      <c r="H1549" s="145" t="s">
        <v>13</v>
      </c>
      <c r="I1549" s="156">
        <v>0.86919999999999997</v>
      </c>
      <c r="J1549" s="157">
        <v>469911.25</v>
      </c>
      <c r="K1549" s="139">
        <f t="shared" si="24"/>
        <v>1127787</v>
      </c>
      <c r="L1549" s="158">
        <v>93982.25</v>
      </c>
      <c r="M1549" s="159"/>
    </row>
    <row r="1550" spans="1:13" s="160" customFormat="1" ht="12.95" customHeight="1" x14ac:dyDescent="0.25">
      <c r="A1550" s="291"/>
      <c r="B1550" s="153">
        <v>2916</v>
      </c>
      <c r="C1550" s="154">
        <v>3</v>
      </c>
      <c r="D1550" s="162" t="s">
        <v>608</v>
      </c>
      <c r="E1550" s="162" t="s">
        <v>3840</v>
      </c>
      <c r="F1550" s="162" t="s">
        <v>3988</v>
      </c>
      <c r="G1550" s="144" t="s">
        <v>12</v>
      </c>
      <c r="H1550" s="145" t="s">
        <v>13</v>
      </c>
      <c r="I1550" s="156">
        <v>0.876</v>
      </c>
      <c r="J1550" s="157">
        <v>473587.5</v>
      </c>
      <c r="K1550" s="139">
        <f t="shared" si="24"/>
        <v>1136610</v>
      </c>
      <c r="L1550" s="158">
        <v>94717.5</v>
      </c>
      <c r="M1550" s="159"/>
    </row>
    <row r="1551" spans="1:13" s="160" customFormat="1" ht="12.95" customHeight="1" x14ac:dyDescent="0.25">
      <c r="A1551" s="291"/>
      <c r="B1551" s="153">
        <v>2932</v>
      </c>
      <c r="C1551" s="154">
        <v>4</v>
      </c>
      <c r="D1551" s="155" t="s">
        <v>3989</v>
      </c>
      <c r="E1551" s="155" t="s">
        <v>3990</v>
      </c>
      <c r="F1551" s="155" t="s">
        <v>3991</v>
      </c>
      <c r="G1551" s="144" t="s">
        <v>12</v>
      </c>
      <c r="H1551" s="145" t="s">
        <v>13</v>
      </c>
      <c r="I1551" s="156">
        <v>0.90820000000000001</v>
      </c>
      <c r="J1551" s="157">
        <v>490995.65</v>
      </c>
      <c r="K1551" s="139">
        <f t="shared" si="24"/>
        <v>1178389.56</v>
      </c>
      <c r="L1551" s="158">
        <v>98199.13</v>
      </c>
      <c r="M1551" s="159"/>
    </row>
    <row r="1552" spans="1:13" s="160" customFormat="1" ht="12.95" customHeight="1" x14ac:dyDescent="0.25">
      <c r="A1552" s="291"/>
      <c r="B1552" s="153">
        <v>2915</v>
      </c>
      <c r="C1552" s="154">
        <v>5</v>
      </c>
      <c r="D1552" s="155" t="s">
        <v>3992</v>
      </c>
      <c r="E1552" s="155" t="s">
        <v>3993</v>
      </c>
      <c r="F1552" s="155" t="s">
        <v>3994</v>
      </c>
      <c r="G1552" s="144" t="s">
        <v>12</v>
      </c>
      <c r="H1552" s="145" t="s">
        <v>13</v>
      </c>
      <c r="I1552" s="156">
        <v>0.87019999999999997</v>
      </c>
      <c r="J1552" s="157">
        <v>470451.9</v>
      </c>
      <c r="K1552" s="139">
        <f t="shared" si="24"/>
        <v>1129084.56</v>
      </c>
      <c r="L1552" s="158">
        <v>94090.38</v>
      </c>
      <c r="M1552" s="159"/>
    </row>
    <row r="1553" spans="1:13" s="160" customFormat="1" ht="12.95" customHeight="1" x14ac:dyDescent="0.25">
      <c r="A1553" s="291"/>
      <c r="B1553" s="153">
        <v>2921</v>
      </c>
      <c r="C1553" s="154">
        <v>6</v>
      </c>
      <c r="D1553" s="155" t="s">
        <v>3995</v>
      </c>
      <c r="E1553" s="155" t="s">
        <v>3996</v>
      </c>
      <c r="F1553" s="155" t="s">
        <v>3997</v>
      </c>
      <c r="G1553" s="144" t="s">
        <v>12</v>
      </c>
      <c r="H1553" s="145" t="s">
        <v>13</v>
      </c>
      <c r="I1553" s="156">
        <v>0.94889999999999997</v>
      </c>
      <c r="J1553" s="157">
        <v>512999.05</v>
      </c>
      <c r="K1553" s="139">
        <f t="shared" si="24"/>
        <v>1231197.72</v>
      </c>
      <c r="L1553" s="158">
        <v>102599.81</v>
      </c>
      <c r="M1553" s="159"/>
    </row>
    <row r="1554" spans="1:13" s="160" customFormat="1" ht="12.95" customHeight="1" x14ac:dyDescent="0.25">
      <c r="A1554" s="291"/>
      <c r="B1554" s="153">
        <v>2908</v>
      </c>
      <c r="C1554" s="154">
        <v>7</v>
      </c>
      <c r="D1554" s="155" t="s">
        <v>3998</v>
      </c>
      <c r="E1554" s="155" t="s">
        <v>3999</v>
      </c>
      <c r="F1554" s="155" t="s">
        <v>4000</v>
      </c>
      <c r="G1554" s="144" t="s">
        <v>12</v>
      </c>
      <c r="H1554" s="145" t="s">
        <v>13</v>
      </c>
      <c r="I1554" s="156">
        <v>0.87</v>
      </c>
      <c r="J1554" s="157">
        <v>470343.75</v>
      </c>
      <c r="K1554" s="139">
        <f t="shared" si="24"/>
        <v>1128825</v>
      </c>
      <c r="L1554" s="158">
        <v>94068.75</v>
      </c>
      <c r="M1554" s="159"/>
    </row>
    <row r="1555" spans="1:13" s="160" customFormat="1" ht="12.95" customHeight="1" x14ac:dyDescent="0.25">
      <c r="A1555" s="291"/>
      <c r="B1555" s="153">
        <v>2913</v>
      </c>
      <c r="C1555" s="154">
        <v>8</v>
      </c>
      <c r="D1555" s="155" t="s">
        <v>4001</v>
      </c>
      <c r="E1555" s="155" t="s">
        <v>4002</v>
      </c>
      <c r="F1555" s="155" t="s">
        <v>4003</v>
      </c>
      <c r="G1555" s="144" t="s">
        <v>12</v>
      </c>
      <c r="H1555" s="145" t="s">
        <v>13</v>
      </c>
      <c r="I1555" s="156">
        <v>0.877</v>
      </c>
      <c r="J1555" s="157">
        <v>474128.15</v>
      </c>
      <c r="K1555" s="139">
        <f t="shared" si="24"/>
        <v>1137907.56</v>
      </c>
      <c r="L1555" s="158">
        <v>94825.63</v>
      </c>
      <c r="M1555" s="159"/>
    </row>
    <row r="1556" spans="1:13" s="160" customFormat="1" ht="12.95" customHeight="1" x14ac:dyDescent="0.25">
      <c r="A1556" s="291"/>
      <c r="B1556" s="153">
        <v>2939</v>
      </c>
      <c r="C1556" s="154">
        <v>9</v>
      </c>
      <c r="D1556" s="162" t="s">
        <v>4004</v>
      </c>
      <c r="E1556" s="162" t="s">
        <v>4005</v>
      </c>
      <c r="F1556" s="162" t="s">
        <v>4006</v>
      </c>
      <c r="G1556" s="150" t="s">
        <v>12</v>
      </c>
      <c r="H1556" s="145" t="s">
        <v>13</v>
      </c>
      <c r="I1556" s="156">
        <v>0.9</v>
      </c>
      <c r="J1556" s="157">
        <v>486562.5</v>
      </c>
      <c r="K1556" s="139">
        <f t="shared" si="24"/>
        <v>1167750</v>
      </c>
      <c r="L1556" s="158">
        <v>97312.5</v>
      </c>
      <c r="M1556" s="159"/>
    </row>
    <row r="1557" spans="1:13" s="160" customFormat="1" ht="12.95" customHeight="1" x14ac:dyDescent="0.25">
      <c r="A1557" s="291"/>
      <c r="B1557" s="153">
        <v>2929</v>
      </c>
      <c r="C1557" s="154">
        <v>10</v>
      </c>
      <c r="D1557" s="155" t="s">
        <v>4007</v>
      </c>
      <c r="E1557" s="155" t="s">
        <v>4008</v>
      </c>
      <c r="F1557" s="155" t="s">
        <v>4009</v>
      </c>
      <c r="G1557" s="171" t="s">
        <v>12</v>
      </c>
      <c r="H1557" s="145" t="s">
        <v>13</v>
      </c>
      <c r="I1557" s="156">
        <v>0.89100000000000001</v>
      </c>
      <c r="J1557" s="157">
        <v>481696.9</v>
      </c>
      <c r="K1557" s="139">
        <f t="shared" si="24"/>
        <v>1156072.56</v>
      </c>
      <c r="L1557" s="158">
        <v>96339.38</v>
      </c>
      <c r="M1557" s="159"/>
    </row>
    <row r="1558" spans="1:13" s="160" customFormat="1" ht="12.95" customHeight="1" x14ac:dyDescent="0.25">
      <c r="A1558" s="291"/>
      <c r="B1558" s="153">
        <v>2918</v>
      </c>
      <c r="C1558" s="154">
        <v>11</v>
      </c>
      <c r="D1558" s="155" t="s">
        <v>4010</v>
      </c>
      <c r="E1558" s="155" t="s">
        <v>4011</v>
      </c>
      <c r="F1558" s="155" t="s">
        <v>4012</v>
      </c>
      <c r="G1558" s="171" t="s">
        <v>12</v>
      </c>
      <c r="H1558" s="145" t="s">
        <v>13</v>
      </c>
      <c r="I1558" s="156">
        <v>0.82099999999999995</v>
      </c>
      <c r="J1558" s="157">
        <v>443853.15</v>
      </c>
      <c r="K1558" s="139">
        <f t="shared" si="24"/>
        <v>1065247.56</v>
      </c>
      <c r="L1558" s="158">
        <v>88770.63</v>
      </c>
      <c r="M1558" s="159"/>
    </row>
    <row r="1559" spans="1:13" s="160" customFormat="1" ht="12.95" customHeight="1" x14ac:dyDescent="0.25">
      <c r="A1559" s="291"/>
      <c r="B1559" s="153">
        <v>2938</v>
      </c>
      <c r="C1559" s="154">
        <v>12</v>
      </c>
      <c r="D1559" s="162" t="s">
        <v>4013</v>
      </c>
      <c r="E1559" s="162" t="s">
        <v>4014</v>
      </c>
      <c r="F1559" s="162" t="s">
        <v>4015</v>
      </c>
      <c r="G1559" s="171" t="s">
        <v>12</v>
      </c>
      <c r="H1559" s="145" t="s">
        <v>13</v>
      </c>
      <c r="I1559" s="156">
        <v>0.89749999999999996</v>
      </c>
      <c r="J1559" s="157">
        <v>485210.95</v>
      </c>
      <c r="K1559" s="139">
        <f t="shared" si="24"/>
        <v>1164506.28</v>
      </c>
      <c r="L1559" s="158">
        <v>97042.19</v>
      </c>
      <c r="M1559" s="159"/>
    </row>
    <row r="1560" spans="1:13" s="160" customFormat="1" ht="12.95" customHeight="1" x14ac:dyDescent="0.25">
      <c r="A1560" s="291"/>
      <c r="B1560" s="153">
        <v>2904</v>
      </c>
      <c r="C1560" s="154">
        <v>13</v>
      </c>
      <c r="D1560" s="155" t="s">
        <v>410</v>
      </c>
      <c r="E1560" s="155" t="s">
        <v>1283</v>
      </c>
      <c r="F1560" s="155" t="s">
        <v>1197</v>
      </c>
      <c r="G1560" s="171" t="s">
        <v>12</v>
      </c>
      <c r="H1560" s="145" t="s">
        <v>13</v>
      </c>
      <c r="I1560" s="156">
        <v>0.89670000000000005</v>
      </c>
      <c r="J1560" s="157">
        <v>484778.45</v>
      </c>
      <c r="K1560" s="139">
        <f t="shared" si="24"/>
        <v>1163468.28</v>
      </c>
      <c r="L1560" s="158">
        <v>96955.69</v>
      </c>
      <c r="M1560" s="159"/>
    </row>
    <row r="1561" spans="1:13" s="160" customFormat="1" ht="12.95" customHeight="1" x14ac:dyDescent="0.25">
      <c r="A1561" s="291"/>
      <c r="B1561" s="153">
        <v>2922</v>
      </c>
      <c r="C1561" s="154">
        <v>14</v>
      </c>
      <c r="D1561" s="155" t="s">
        <v>4016</v>
      </c>
      <c r="E1561" s="155" t="s">
        <v>4017</v>
      </c>
      <c r="F1561" s="155" t="s">
        <v>4018</v>
      </c>
      <c r="G1561" s="171" t="s">
        <v>12</v>
      </c>
      <c r="H1561" s="145" t="s">
        <v>13</v>
      </c>
      <c r="I1561" s="156">
        <v>0.87919999999999998</v>
      </c>
      <c r="J1561" s="157">
        <v>475317.5</v>
      </c>
      <c r="K1561" s="139">
        <f t="shared" si="24"/>
        <v>1140762</v>
      </c>
      <c r="L1561" s="158">
        <v>95063.5</v>
      </c>
      <c r="M1561" s="159"/>
    </row>
    <row r="1562" spans="1:13" s="160" customFormat="1" ht="12.95" customHeight="1" x14ac:dyDescent="0.25">
      <c r="A1562" s="291"/>
      <c r="B1562" s="153">
        <v>2926</v>
      </c>
      <c r="C1562" s="154">
        <v>15</v>
      </c>
      <c r="D1562" s="162" t="s">
        <v>1018</v>
      </c>
      <c r="E1562" s="162" t="s">
        <v>4019</v>
      </c>
      <c r="F1562" s="162" t="s">
        <v>4020</v>
      </c>
      <c r="G1562" s="150" t="s">
        <v>12</v>
      </c>
      <c r="H1562" s="145" t="s">
        <v>13</v>
      </c>
      <c r="I1562" s="156">
        <v>0.88919999999999999</v>
      </c>
      <c r="J1562" s="157">
        <v>480723.75</v>
      </c>
      <c r="K1562" s="139">
        <f t="shared" si="24"/>
        <v>1153737</v>
      </c>
      <c r="L1562" s="158">
        <v>96144.75</v>
      </c>
      <c r="M1562" s="159"/>
    </row>
    <row r="1563" spans="1:13" s="160" customFormat="1" ht="12.95" customHeight="1" x14ac:dyDescent="0.25">
      <c r="A1563" s="291"/>
      <c r="B1563" s="163">
        <v>2936</v>
      </c>
      <c r="C1563" s="154">
        <v>16</v>
      </c>
      <c r="D1563" s="155" t="s">
        <v>4021</v>
      </c>
      <c r="E1563" s="155" t="s">
        <v>4022</v>
      </c>
      <c r="F1563" s="155" t="s">
        <v>4023</v>
      </c>
      <c r="G1563" s="144" t="s">
        <v>12</v>
      </c>
      <c r="H1563" s="145" t="s">
        <v>13</v>
      </c>
      <c r="I1563" s="156">
        <v>0.94869999999999999</v>
      </c>
      <c r="J1563" s="157">
        <v>512890.95</v>
      </c>
      <c r="K1563" s="139">
        <f t="shared" si="24"/>
        <v>1230938.28</v>
      </c>
      <c r="L1563" s="158">
        <v>102578.19</v>
      </c>
      <c r="M1563" s="159"/>
    </row>
    <row r="1564" spans="1:13" s="160" customFormat="1" ht="12.95" customHeight="1" x14ac:dyDescent="0.25">
      <c r="A1564" s="291"/>
      <c r="B1564" s="153">
        <v>2925</v>
      </c>
      <c r="C1564" s="154">
        <v>17</v>
      </c>
      <c r="D1564" s="155" t="s">
        <v>4024</v>
      </c>
      <c r="E1564" s="155" t="s">
        <v>4025</v>
      </c>
      <c r="F1564" s="155" t="s">
        <v>4026</v>
      </c>
      <c r="G1564" s="144" t="s">
        <v>12</v>
      </c>
      <c r="H1564" s="145" t="s">
        <v>13</v>
      </c>
      <c r="I1564" s="156">
        <v>0.9032</v>
      </c>
      <c r="J1564" s="157">
        <v>488292.5</v>
      </c>
      <c r="K1564" s="139">
        <f t="shared" si="24"/>
        <v>1171902</v>
      </c>
      <c r="L1564" s="158">
        <v>97658.5</v>
      </c>
      <c r="M1564" s="159"/>
    </row>
    <row r="1565" spans="1:13" s="160" customFormat="1" ht="12.95" customHeight="1" x14ac:dyDescent="0.25">
      <c r="A1565" s="291"/>
      <c r="B1565" s="153">
        <v>2923</v>
      </c>
      <c r="C1565" s="154">
        <v>18</v>
      </c>
      <c r="D1565" s="155" t="s">
        <v>4027</v>
      </c>
      <c r="E1565" s="155" t="s">
        <v>4028</v>
      </c>
      <c r="F1565" s="155" t="s">
        <v>82</v>
      </c>
      <c r="G1565" s="144" t="s">
        <v>12</v>
      </c>
      <c r="H1565" s="145" t="s">
        <v>13</v>
      </c>
      <c r="I1565" s="156">
        <v>0.90500000000000003</v>
      </c>
      <c r="J1565" s="157">
        <v>489265.65</v>
      </c>
      <c r="K1565" s="139">
        <f t="shared" si="24"/>
        <v>1174237.56</v>
      </c>
      <c r="L1565" s="158">
        <v>97853.13</v>
      </c>
      <c r="M1565" s="159"/>
    </row>
    <row r="1566" spans="1:13" s="160" customFormat="1" ht="12.95" customHeight="1" x14ac:dyDescent="0.25">
      <c r="A1566" s="291"/>
      <c r="B1566" s="153">
        <v>2912</v>
      </c>
      <c r="C1566" s="154">
        <v>19</v>
      </c>
      <c r="D1566" s="155" t="s">
        <v>4029</v>
      </c>
      <c r="E1566" s="155" t="s">
        <v>4030</v>
      </c>
      <c r="F1566" s="155" t="s">
        <v>4031</v>
      </c>
      <c r="G1566" s="144" t="s">
        <v>12</v>
      </c>
      <c r="H1566" s="145" t="s">
        <v>13</v>
      </c>
      <c r="I1566" s="156">
        <v>0.90400000000000003</v>
      </c>
      <c r="J1566" s="157">
        <v>488725</v>
      </c>
      <c r="K1566" s="139">
        <f t="shared" si="24"/>
        <v>1172940</v>
      </c>
      <c r="L1566" s="158">
        <v>97745</v>
      </c>
      <c r="M1566" s="159"/>
    </row>
    <row r="1567" spans="1:13" s="160" customFormat="1" ht="12.95" customHeight="1" x14ac:dyDescent="0.25">
      <c r="A1567" s="291"/>
      <c r="B1567" s="153">
        <v>2914</v>
      </c>
      <c r="C1567" s="154">
        <v>20</v>
      </c>
      <c r="D1567" s="155" t="s">
        <v>4032</v>
      </c>
      <c r="E1567" s="155" t="s">
        <v>4033</v>
      </c>
      <c r="F1567" s="155" t="s">
        <v>4034</v>
      </c>
      <c r="G1567" s="144" t="s">
        <v>12</v>
      </c>
      <c r="H1567" s="145" t="s">
        <v>13</v>
      </c>
      <c r="I1567" s="156">
        <v>0.8972</v>
      </c>
      <c r="J1567" s="157">
        <v>485048.75</v>
      </c>
      <c r="K1567" s="139">
        <f t="shared" si="24"/>
        <v>1164117</v>
      </c>
      <c r="L1567" s="158">
        <v>97009.75</v>
      </c>
      <c r="M1567" s="159"/>
    </row>
    <row r="1568" spans="1:13" s="160" customFormat="1" ht="12.95" customHeight="1" x14ac:dyDescent="0.25">
      <c r="A1568" s="291"/>
      <c r="B1568" s="153">
        <v>2906</v>
      </c>
      <c r="C1568" s="154">
        <v>21</v>
      </c>
      <c r="D1568" s="155" t="s">
        <v>4035</v>
      </c>
      <c r="E1568" s="155" t="s">
        <v>4036</v>
      </c>
      <c r="F1568" s="155" t="s">
        <v>4037</v>
      </c>
      <c r="G1568" s="144" t="s">
        <v>12</v>
      </c>
      <c r="H1568" s="145" t="s">
        <v>13</v>
      </c>
      <c r="I1568" s="156">
        <v>0.89419999999999999</v>
      </c>
      <c r="J1568" s="157">
        <v>483426.9</v>
      </c>
      <c r="K1568" s="139">
        <f t="shared" si="24"/>
        <v>1160224.56</v>
      </c>
      <c r="L1568" s="158">
        <v>96685.38</v>
      </c>
      <c r="M1568" s="159"/>
    </row>
    <row r="1569" spans="1:13" s="160" customFormat="1" ht="12.95" customHeight="1" x14ac:dyDescent="0.25">
      <c r="A1569" s="291"/>
      <c r="B1569" s="153">
        <v>2928</v>
      </c>
      <c r="C1569" s="154">
        <v>22</v>
      </c>
      <c r="D1569" s="162" t="s">
        <v>4038</v>
      </c>
      <c r="E1569" s="162" t="s">
        <v>4039</v>
      </c>
      <c r="F1569" s="162" t="s">
        <v>4040</v>
      </c>
      <c r="G1569" s="144" t="s">
        <v>12</v>
      </c>
      <c r="H1569" s="145" t="s">
        <v>13</v>
      </c>
      <c r="I1569" s="156">
        <v>0.89700000000000002</v>
      </c>
      <c r="J1569" s="157">
        <v>484940.65</v>
      </c>
      <c r="K1569" s="139">
        <f t="shared" si="24"/>
        <v>1163857.56</v>
      </c>
      <c r="L1569" s="158">
        <v>96988.13</v>
      </c>
      <c r="M1569" s="159"/>
    </row>
    <row r="1570" spans="1:13" s="160" customFormat="1" ht="12.95" customHeight="1" x14ac:dyDescent="0.25">
      <c r="A1570" s="291"/>
      <c r="B1570" s="153">
        <v>2931</v>
      </c>
      <c r="C1570" s="154">
        <v>23</v>
      </c>
      <c r="D1570" s="155" t="s">
        <v>2481</v>
      </c>
      <c r="E1570" s="155" t="s">
        <v>4041</v>
      </c>
      <c r="F1570" s="155" t="s">
        <v>4042</v>
      </c>
      <c r="G1570" s="144" t="s">
        <v>12</v>
      </c>
      <c r="H1570" s="145" t="s">
        <v>13</v>
      </c>
      <c r="I1570" s="156">
        <v>0.88719999999999999</v>
      </c>
      <c r="J1570" s="157">
        <v>479642.5</v>
      </c>
      <c r="K1570" s="139">
        <f t="shared" si="24"/>
        <v>1151142</v>
      </c>
      <c r="L1570" s="158">
        <v>95928.5</v>
      </c>
      <c r="M1570" s="159"/>
    </row>
    <row r="1571" spans="1:13" s="160" customFormat="1" ht="12.95" customHeight="1" x14ac:dyDescent="0.25">
      <c r="A1571" s="291"/>
      <c r="B1571" s="153">
        <v>2905</v>
      </c>
      <c r="C1571" s="154">
        <v>24</v>
      </c>
      <c r="D1571" s="162" t="s">
        <v>4043</v>
      </c>
      <c r="E1571" s="162" t="s">
        <v>4044</v>
      </c>
      <c r="F1571" s="162" t="s">
        <v>4020</v>
      </c>
      <c r="G1571" s="144" t="s">
        <v>12</v>
      </c>
      <c r="H1571" s="145" t="s">
        <v>13</v>
      </c>
      <c r="I1571" s="156">
        <v>0.90200000000000002</v>
      </c>
      <c r="J1571" s="157">
        <v>487643.75</v>
      </c>
      <c r="K1571" s="139">
        <f t="shared" si="24"/>
        <v>1170345</v>
      </c>
      <c r="L1571" s="158">
        <v>97528.75</v>
      </c>
      <c r="M1571" s="159"/>
    </row>
    <row r="1572" spans="1:13" s="160" customFormat="1" ht="12.95" customHeight="1" x14ac:dyDescent="0.25">
      <c r="A1572" s="291"/>
      <c r="B1572" s="153">
        <v>2937</v>
      </c>
      <c r="C1572" s="154">
        <v>25</v>
      </c>
      <c r="D1572" s="155" t="s">
        <v>4045</v>
      </c>
      <c r="E1572" s="155" t="s">
        <v>4046</v>
      </c>
      <c r="F1572" s="155" t="s">
        <v>3988</v>
      </c>
      <c r="G1572" s="144" t="s">
        <v>12</v>
      </c>
      <c r="H1572" s="145" t="s">
        <v>13</v>
      </c>
      <c r="I1572" s="156">
        <v>0.8992</v>
      </c>
      <c r="J1572" s="157">
        <v>486130</v>
      </c>
      <c r="K1572" s="139">
        <f t="shared" si="24"/>
        <v>1166712</v>
      </c>
      <c r="L1572" s="158">
        <v>97226</v>
      </c>
      <c r="M1572" s="159"/>
    </row>
    <row r="1573" spans="1:13" s="160" customFormat="1" ht="12.95" customHeight="1" x14ac:dyDescent="0.25">
      <c r="A1573" s="291"/>
      <c r="B1573" s="153">
        <v>2903</v>
      </c>
      <c r="C1573" s="154">
        <v>26</v>
      </c>
      <c r="D1573" s="155" t="s">
        <v>4047</v>
      </c>
      <c r="E1573" s="155" t="s">
        <v>4048</v>
      </c>
      <c r="F1573" s="155" t="s">
        <v>4049</v>
      </c>
      <c r="G1573" s="144" t="s">
        <v>12</v>
      </c>
      <c r="H1573" s="145" t="s">
        <v>13</v>
      </c>
      <c r="I1573" s="156">
        <v>0.9002</v>
      </c>
      <c r="J1573" s="157">
        <v>486670.65</v>
      </c>
      <c r="K1573" s="139">
        <f t="shared" si="24"/>
        <v>1168009.56</v>
      </c>
      <c r="L1573" s="158">
        <v>97334.13</v>
      </c>
      <c r="M1573" s="159"/>
    </row>
    <row r="1574" spans="1:13" s="160" customFormat="1" ht="12.95" customHeight="1" x14ac:dyDescent="0.25">
      <c r="A1574" s="291"/>
      <c r="B1574" s="153">
        <v>2934</v>
      </c>
      <c r="C1574" s="154">
        <v>27</v>
      </c>
      <c r="D1574" s="155" t="s">
        <v>4050</v>
      </c>
      <c r="E1574" s="155" t="s">
        <v>4051</v>
      </c>
      <c r="F1574" s="155" t="s">
        <v>3988</v>
      </c>
      <c r="G1574" s="144" t="s">
        <v>12</v>
      </c>
      <c r="H1574" s="145" t="s">
        <v>13</v>
      </c>
      <c r="I1574" s="156">
        <v>0.89119999999999999</v>
      </c>
      <c r="J1574" s="157">
        <v>481805</v>
      </c>
      <c r="K1574" s="139">
        <f t="shared" si="24"/>
        <v>1156332</v>
      </c>
      <c r="L1574" s="158">
        <v>96361</v>
      </c>
      <c r="M1574" s="159"/>
    </row>
    <row r="1575" spans="1:13" s="160" customFormat="1" ht="12.95" customHeight="1" x14ac:dyDescent="0.25">
      <c r="A1575" s="291"/>
      <c r="B1575" s="153">
        <v>2911</v>
      </c>
      <c r="C1575" s="154">
        <v>28</v>
      </c>
      <c r="D1575" s="162" t="s">
        <v>4052</v>
      </c>
      <c r="E1575" s="162" t="s">
        <v>4053</v>
      </c>
      <c r="F1575" s="162" t="s">
        <v>4054</v>
      </c>
      <c r="G1575" s="144" t="s">
        <v>12</v>
      </c>
      <c r="H1575" s="145" t="s">
        <v>13</v>
      </c>
      <c r="I1575" s="156">
        <v>0.8952</v>
      </c>
      <c r="J1575" s="157">
        <v>483967.5</v>
      </c>
      <c r="K1575" s="139">
        <f t="shared" si="24"/>
        <v>1161522</v>
      </c>
      <c r="L1575" s="158">
        <v>96793.5</v>
      </c>
      <c r="M1575" s="159"/>
    </row>
    <row r="1576" spans="1:13" s="160" customFormat="1" ht="12.95" customHeight="1" x14ac:dyDescent="0.25">
      <c r="A1576" s="291"/>
      <c r="B1576" s="153">
        <v>2941</v>
      </c>
      <c r="C1576" s="154">
        <v>29</v>
      </c>
      <c r="D1576" s="162" t="s">
        <v>4055</v>
      </c>
      <c r="E1576" s="162" t="s">
        <v>4056</v>
      </c>
      <c r="F1576" s="162" t="s">
        <v>4057</v>
      </c>
      <c r="G1576" s="144" t="s">
        <v>12</v>
      </c>
      <c r="H1576" s="145" t="s">
        <v>13</v>
      </c>
      <c r="I1576" s="156">
        <v>0.91720000000000002</v>
      </c>
      <c r="J1576" s="157">
        <v>495861.25</v>
      </c>
      <c r="K1576" s="139">
        <f t="shared" si="24"/>
        <v>1190067</v>
      </c>
      <c r="L1576" s="158">
        <v>99172.25</v>
      </c>
      <c r="M1576" s="159"/>
    </row>
    <row r="1577" spans="1:13" s="160" customFormat="1" ht="12.95" customHeight="1" x14ac:dyDescent="0.25">
      <c r="A1577" s="291"/>
      <c r="B1577" s="153">
        <v>2919</v>
      </c>
      <c r="C1577" s="154">
        <v>30</v>
      </c>
      <c r="D1577" s="155" t="s">
        <v>4058</v>
      </c>
      <c r="E1577" s="155" t="s">
        <v>4059</v>
      </c>
      <c r="F1577" s="155" t="s">
        <v>4060</v>
      </c>
      <c r="G1577" s="144" t="s">
        <v>12</v>
      </c>
      <c r="H1577" s="145" t="s">
        <v>13</v>
      </c>
      <c r="I1577" s="156">
        <v>0.90400000000000003</v>
      </c>
      <c r="J1577" s="157">
        <v>488725</v>
      </c>
      <c r="K1577" s="139">
        <f t="shared" si="24"/>
        <v>1172940</v>
      </c>
      <c r="L1577" s="158">
        <v>97745</v>
      </c>
      <c r="M1577" s="159"/>
    </row>
    <row r="1578" spans="1:13" s="160" customFormat="1" ht="12.95" customHeight="1" x14ac:dyDescent="0.25">
      <c r="A1578" s="291"/>
      <c r="B1578" s="153">
        <v>2917</v>
      </c>
      <c r="C1578" s="154">
        <v>31</v>
      </c>
      <c r="D1578" s="155" t="s">
        <v>4061</v>
      </c>
      <c r="E1578" s="155" t="s">
        <v>4062</v>
      </c>
      <c r="F1578" s="155" t="s">
        <v>4063</v>
      </c>
      <c r="G1578" s="144" t="s">
        <v>12</v>
      </c>
      <c r="H1578" s="145" t="s">
        <v>13</v>
      </c>
      <c r="I1578" s="156">
        <v>0.90300000000000002</v>
      </c>
      <c r="J1578" s="157">
        <v>488184.4</v>
      </c>
      <c r="K1578" s="139">
        <f t="shared" si="24"/>
        <v>1171642.56</v>
      </c>
      <c r="L1578" s="158">
        <v>97636.88</v>
      </c>
      <c r="M1578" s="159"/>
    </row>
    <row r="1579" spans="1:13" s="160" customFormat="1" ht="12.95" customHeight="1" x14ac:dyDescent="0.25">
      <c r="A1579" s="291"/>
      <c r="B1579" s="153">
        <v>2907</v>
      </c>
      <c r="C1579" s="154">
        <v>32</v>
      </c>
      <c r="D1579" s="155" t="s">
        <v>4064</v>
      </c>
      <c r="E1579" s="155" t="s">
        <v>4065</v>
      </c>
      <c r="F1579" s="155" t="s">
        <v>4066</v>
      </c>
      <c r="G1579" s="144" t="s">
        <v>12</v>
      </c>
      <c r="H1579" s="145" t="s">
        <v>13</v>
      </c>
      <c r="I1579" s="156">
        <v>0.89100000000000001</v>
      </c>
      <c r="J1579" s="157">
        <v>481696.9</v>
      </c>
      <c r="K1579" s="139">
        <f t="shared" si="24"/>
        <v>1156072.56</v>
      </c>
      <c r="L1579" s="158">
        <v>96339.38</v>
      </c>
      <c r="M1579" s="159"/>
    </row>
    <row r="1580" spans="1:13" s="160" customFormat="1" ht="12.95" customHeight="1" x14ac:dyDescent="0.25">
      <c r="A1580" s="291"/>
      <c r="B1580" s="153">
        <v>2924</v>
      </c>
      <c r="C1580" s="154">
        <v>33</v>
      </c>
      <c r="D1580" s="155" t="s">
        <v>4067</v>
      </c>
      <c r="E1580" s="155" t="s">
        <v>4068</v>
      </c>
      <c r="F1580" s="155" t="s">
        <v>4069</v>
      </c>
      <c r="G1580" s="144" t="s">
        <v>12</v>
      </c>
      <c r="H1580" s="145" t="s">
        <v>13</v>
      </c>
      <c r="I1580" s="156">
        <v>0.90500000000000003</v>
      </c>
      <c r="J1580" s="157">
        <v>489265.65</v>
      </c>
      <c r="K1580" s="139">
        <f t="shared" si="24"/>
        <v>1174237.56</v>
      </c>
      <c r="L1580" s="158">
        <v>97853.13</v>
      </c>
      <c r="M1580" s="159"/>
    </row>
    <row r="1581" spans="1:13" s="160" customFormat="1" ht="12.95" customHeight="1" x14ac:dyDescent="0.25">
      <c r="A1581" s="291"/>
      <c r="B1581" s="153">
        <v>2910</v>
      </c>
      <c r="C1581" s="154">
        <v>34</v>
      </c>
      <c r="D1581" s="155" t="s">
        <v>4070</v>
      </c>
      <c r="E1581" s="155" t="s">
        <v>4071</v>
      </c>
      <c r="F1581" s="155" t="s">
        <v>4072</v>
      </c>
      <c r="G1581" s="144" t="s">
        <v>12</v>
      </c>
      <c r="H1581" s="145" t="s">
        <v>13</v>
      </c>
      <c r="I1581" s="156">
        <v>0.90500000000000003</v>
      </c>
      <c r="J1581" s="157">
        <v>489265.65</v>
      </c>
      <c r="K1581" s="139">
        <f t="shared" si="24"/>
        <v>1174237.56</v>
      </c>
      <c r="L1581" s="158">
        <v>97853.13</v>
      </c>
      <c r="M1581" s="159"/>
    </row>
    <row r="1582" spans="1:13" s="160" customFormat="1" ht="12.95" customHeight="1" x14ac:dyDescent="0.25">
      <c r="A1582" s="291"/>
      <c r="B1582" s="153">
        <v>2920</v>
      </c>
      <c r="C1582" s="154">
        <v>35</v>
      </c>
      <c r="D1582" s="155" t="s">
        <v>4073</v>
      </c>
      <c r="E1582" s="155" t="s">
        <v>4074</v>
      </c>
      <c r="F1582" s="155" t="s">
        <v>4075</v>
      </c>
      <c r="G1582" s="144" t="s">
        <v>12</v>
      </c>
      <c r="H1582" s="145" t="s">
        <v>13</v>
      </c>
      <c r="I1582" s="156">
        <v>0.90500000000000003</v>
      </c>
      <c r="J1582" s="157">
        <v>489265.65</v>
      </c>
      <c r="K1582" s="139">
        <f t="shared" si="24"/>
        <v>1174237.56</v>
      </c>
      <c r="L1582" s="158">
        <v>97853.13</v>
      </c>
      <c r="M1582" s="159"/>
    </row>
    <row r="1583" spans="1:13" s="160" customFormat="1" ht="12.95" customHeight="1" x14ac:dyDescent="0.25">
      <c r="A1583" s="291"/>
      <c r="B1583" s="153">
        <v>2901</v>
      </c>
      <c r="C1583" s="154">
        <v>36</v>
      </c>
      <c r="D1583" s="155" t="s">
        <v>4076</v>
      </c>
      <c r="E1583" s="155" t="s">
        <v>4077</v>
      </c>
      <c r="F1583" s="155" t="s">
        <v>4078</v>
      </c>
      <c r="G1583" s="144" t="s">
        <v>12</v>
      </c>
      <c r="H1583" s="145" t="s">
        <v>13</v>
      </c>
      <c r="I1583" s="156">
        <v>0.90600000000000003</v>
      </c>
      <c r="J1583" s="157">
        <v>489806.25</v>
      </c>
      <c r="K1583" s="139">
        <f t="shared" si="24"/>
        <v>1175535</v>
      </c>
      <c r="L1583" s="158">
        <v>97961.25</v>
      </c>
      <c r="M1583" s="159"/>
    </row>
    <row r="1584" spans="1:13" s="160" customFormat="1" ht="12.95" customHeight="1" x14ac:dyDescent="0.25">
      <c r="A1584" s="291"/>
      <c r="B1584" s="153"/>
      <c r="C1584" s="154"/>
      <c r="D1584" s="135" t="s">
        <v>47</v>
      </c>
      <c r="E1584" s="155"/>
      <c r="F1584" s="155"/>
      <c r="G1584" s="144"/>
      <c r="H1584" s="145"/>
      <c r="I1584" s="156"/>
      <c r="J1584" s="157"/>
      <c r="K1584" s="139"/>
      <c r="L1584" s="158"/>
      <c r="M1584" s="159"/>
    </row>
    <row r="1585" spans="1:13" s="160" customFormat="1" ht="12.95" customHeight="1" x14ac:dyDescent="0.25">
      <c r="A1585" s="292"/>
      <c r="B1585" s="153">
        <v>2927</v>
      </c>
      <c r="C1585" s="154">
        <v>1</v>
      </c>
      <c r="D1585" s="155" t="s">
        <v>1030</v>
      </c>
      <c r="E1585" s="155" t="s">
        <v>4079</v>
      </c>
      <c r="F1585" s="155" t="s">
        <v>4080</v>
      </c>
      <c r="G1585" s="144" t="s">
        <v>51</v>
      </c>
      <c r="H1585" s="145" t="s">
        <v>13</v>
      </c>
      <c r="I1585" s="156">
        <v>0.91320000000000001</v>
      </c>
      <c r="J1585" s="157">
        <v>782155.8</v>
      </c>
      <c r="K1585" s="139">
        <f t="shared" si="24"/>
        <v>1877173.92</v>
      </c>
      <c r="L1585" s="158">
        <v>156431.16</v>
      </c>
      <c r="M1585" s="159"/>
    </row>
    <row r="1586" spans="1:13" s="160" customFormat="1" ht="12.95" customHeight="1" x14ac:dyDescent="0.25">
      <c r="A1586" s="290" t="s">
        <v>4081</v>
      </c>
      <c r="B1586" s="153"/>
      <c r="C1586" s="154"/>
      <c r="D1586" s="135" t="s">
        <v>126</v>
      </c>
      <c r="E1586" s="155"/>
      <c r="F1586" s="155"/>
      <c r="G1586" s="144"/>
      <c r="H1586" s="145"/>
      <c r="I1586" s="156"/>
      <c r="J1586" s="157"/>
      <c r="K1586" s="139"/>
      <c r="L1586" s="158"/>
      <c r="M1586" s="159"/>
    </row>
    <row r="1587" spans="1:13" s="160" customFormat="1" ht="12.95" customHeight="1" x14ac:dyDescent="0.25">
      <c r="A1587" s="291"/>
      <c r="B1587" s="153">
        <v>2546</v>
      </c>
      <c r="C1587" s="154">
        <v>1</v>
      </c>
      <c r="D1587" s="155" t="s">
        <v>3756</v>
      </c>
      <c r="E1587" s="155" t="s">
        <v>4082</v>
      </c>
      <c r="F1587" s="155" t="s">
        <v>4083</v>
      </c>
      <c r="G1587" s="144" t="s">
        <v>130</v>
      </c>
      <c r="H1587" s="145" t="s">
        <v>13</v>
      </c>
      <c r="I1587" s="156">
        <v>0.92779999999999996</v>
      </c>
      <c r="J1587" s="157">
        <v>250815.25</v>
      </c>
      <c r="K1587" s="139">
        <f t="shared" si="24"/>
        <v>601956.6</v>
      </c>
      <c r="L1587" s="158">
        <v>50163.05</v>
      </c>
      <c r="M1587" s="159"/>
    </row>
    <row r="1588" spans="1:13" s="160" customFormat="1" ht="12.95" customHeight="1" x14ac:dyDescent="0.25">
      <c r="A1588" s="291"/>
      <c r="B1588" s="153">
        <v>2522</v>
      </c>
      <c r="C1588" s="154">
        <v>2</v>
      </c>
      <c r="D1588" s="155" t="s">
        <v>4084</v>
      </c>
      <c r="E1588" s="155" t="s">
        <v>4085</v>
      </c>
      <c r="F1588" s="155" t="s">
        <v>4086</v>
      </c>
      <c r="G1588" s="144" t="s">
        <v>130</v>
      </c>
      <c r="H1588" s="145" t="s">
        <v>13</v>
      </c>
      <c r="I1588" s="156">
        <v>0.91979999999999995</v>
      </c>
      <c r="J1588" s="157">
        <v>248652.59999999998</v>
      </c>
      <c r="K1588" s="139">
        <f t="shared" si="24"/>
        <v>596766.24</v>
      </c>
      <c r="L1588" s="158">
        <v>49730.52</v>
      </c>
      <c r="M1588" s="159"/>
    </row>
    <row r="1589" spans="1:13" s="160" customFormat="1" ht="12.95" customHeight="1" x14ac:dyDescent="0.25">
      <c r="A1589" s="291"/>
      <c r="B1589" s="153">
        <v>2545</v>
      </c>
      <c r="C1589" s="154">
        <v>3</v>
      </c>
      <c r="D1589" s="155" t="s">
        <v>4087</v>
      </c>
      <c r="E1589" s="155" t="s">
        <v>4088</v>
      </c>
      <c r="F1589" s="155" t="s">
        <v>4089</v>
      </c>
      <c r="G1589" s="144" t="s">
        <v>130</v>
      </c>
      <c r="H1589" s="145" t="s">
        <v>13</v>
      </c>
      <c r="I1589" s="156">
        <v>0.92779999999999996</v>
      </c>
      <c r="J1589" s="157">
        <v>250815.25</v>
      </c>
      <c r="K1589" s="139">
        <f t="shared" si="24"/>
        <v>601956.6</v>
      </c>
      <c r="L1589" s="158">
        <v>50163.05</v>
      </c>
      <c r="M1589" s="159"/>
    </row>
    <row r="1590" spans="1:13" s="160" customFormat="1" ht="12.95" customHeight="1" x14ac:dyDescent="0.25">
      <c r="A1590" s="291"/>
      <c r="B1590" s="153">
        <v>2544</v>
      </c>
      <c r="C1590" s="154">
        <v>4</v>
      </c>
      <c r="D1590" s="155" t="s">
        <v>4092</v>
      </c>
      <c r="E1590" s="155" t="s">
        <v>4093</v>
      </c>
      <c r="F1590" s="155" t="s">
        <v>4094</v>
      </c>
      <c r="G1590" s="144" t="s">
        <v>130</v>
      </c>
      <c r="H1590" s="145" t="s">
        <v>13</v>
      </c>
      <c r="I1590" s="156">
        <v>0.93400000000000005</v>
      </c>
      <c r="J1590" s="157">
        <v>252491.34999999998</v>
      </c>
      <c r="K1590" s="139">
        <f t="shared" si="24"/>
        <v>605979.24</v>
      </c>
      <c r="L1590" s="158">
        <v>50498.27</v>
      </c>
      <c r="M1590" s="159"/>
    </row>
    <row r="1591" spans="1:13" s="160" customFormat="1" ht="12.95" customHeight="1" x14ac:dyDescent="0.25">
      <c r="A1591" s="291"/>
      <c r="B1591" s="153"/>
      <c r="C1591" s="154"/>
      <c r="D1591" s="135" t="s">
        <v>11</v>
      </c>
      <c r="E1591" s="155"/>
      <c r="F1591" s="155"/>
      <c r="G1591" s="144"/>
      <c r="H1591" s="145"/>
      <c r="I1591" s="156"/>
      <c r="J1591" s="157"/>
      <c r="K1591" s="139"/>
      <c r="L1591" s="158"/>
      <c r="M1591" s="159"/>
    </row>
    <row r="1592" spans="1:13" s="160" customFormat="1" ht="12.95" customHeight="1" x14ac:dyDescent="0.25">
      <c r="A1592" s="291"/>
      <c r="B1592" s="153">
        <v>2541</v>
      </c>
      <c r="C1592" s="154">
        <v>1</v>
      </c>
      <c r="D1592" s="155" t="s">
        <v>4090</v>
      </c>
      <c r="E1592" s="155" t="s">
        <v>4091</v>
      </c>
      <c r="F1592" s="155" t="s">
        <v>1207</v>
      </c>
      <c r="G1592" s="144" t="s">
        <v>12</v>
      </c>
      <c r="H1592" s="145" t="s">
        <v>13</v>
      </c>
      <c r="I1592" s="156">
        <v>0.93600000000000005</v>
      </c>
      <c r="J1592" s="157">
        <v>506025</v>
      </c>
      <c r="K1592" s="139">
        <f t="shared" si="24"/>
        <v>1214460</v>
      </c>
      <c r="L1592" s="158">
        <v>101205</v>
      </c>
      <c r="M1592" s="159"/>
    </row>
    <row r="1593" spans="1:13" s="160" customFormat="1" ht="12.95" customHeight="1" x14ac:dyDescent="0.25">
      <c r="A1593" s="291"/>
      <c r="B1593" s="153">
        <v>2538</v>
      </c>
      <c r="C1593" s="154">
        <v>2</v>
      </c>
      <c r="D1593" s="162" t="s">
        <v>4095</v>
      </c>
      <c r="E1593" s="162" t="s">
        <v>4096</v>
      </c>
      <c r="F1593" s="162" t="s">
        <v>4097</v>
      </c>
      <c r="G1593" s="144" t="s">
        <v>12</v>
      </c>
      <c r="H1593" s="145" t="s">
        <v>13</v>
      </c>
      <c r="I1593" s="156">
        <v>0.92779999999999996</v>
      </c>
      <c r="J1593" s="157">
        <v>501591.9</v>
      </c>
      <c r="K1593" s="139">
        <f t="shared" si="24"/>
        <v>1203820.56</v>
      </c>
      <c r="L1593" s="158">
        <v>100318.38</v>
      </c>
      <c r="M1593" s="159"/>
    </row>
    <row r="1594" spans="1:13" s="160" customFormat="1" ht="12.95" customHeight="1" x14ac:dyDescent="0.25">
      <c r="A1594" s="291"/>
      <c r="B1594" s="153">
        <v>2549</v>
      </c>
      <c r="C1594" s="154">
        <v>3</v>
      </c>
      <c r="D1594" s="155" t="s">
        <v>4098</v>
      </c>
      <c r="E1594" s="155" t="s">
        <v>4099</v>
      </c>
      <c r="F1594" s="155" t="s">
        <v>4100</v>
      </c>
      <c r="G1594" s="144" t="s">
        <v>12</v>
      </c>
      <c r="H1594" s="145" t="s">
        <v>13</v>
      </c>
      <c r="I1594" s="156">
        <v>0.93200000000000005</v>
      </c>
      <c r="J1594" s="157">
        <v>503862.5</v>
      </c>
      <c r="K1594" s="139">
        <f t="shared" si="24"/>
        <v>1209270</v>
      </c>
      <c r="L1594" s="158">
        <v>100772.5</v>
      </c>
      <c r="M1594" s="159"/>
    </row>
    <row r="1595" spans="1:13" s="160" customFormat="1" ht="12.95" customHeight="1" x14ac:dyDescent="0.25">
      <c r="A1595" s="291"/>
      <c r="B1595" s="153">
        <v>2515</v>
      </c>
      <c r="C1595" s="154">
        <v>4</v>
      </c>
      <c r="D1595" s="155" t="s">
        <v>2008</v>
      </c>
      <c r="E1595" s="155" t="s">
        <v>3196</v>
      </c>
      <c r="F1595" s="155" t="s">
        <v>1207</v>
      </c>
      <c r="G1595" s="144" t="s">
        <v>12</v>
      </c>
      <c r="H1595" s="145" t="s">
        <v>13</v>
      </c>
      <c r="I1595" s="156">
        <v>0.93200000000000005</v>
      </c>
      <c r="J1595" s="157">
        <v>503862.5</v>
      </c>
      <c r="K1595" s="139">
        <f t="shared" si="24"/>
        <v>1209270</v>
      </c>
      <c r="L1595" s="158">
        <v>100772.5</v>
      </c>
      <c r="M1595" s="159"/>
    </row>
    <row r="1596" spans="1:13" s="160" customFormat="1" ht="12.95" customHeight="1" x14ac:dyDescent="0.25">
      <c r="A1596" s="291"/>
      <c r="B1596" s="153">
        <v>2519</v>
      </c>
      <c r="C1596" s="154">
        <v>5</v>
      </c>
      <c r="D1596" s="155" t="s">
        <v>4101</v>
      </c>
      <c r="E1596" s="155" t="s">
        <v>4102</v>
      </c>
      <c r="F1596" s="155" t="s">
        <v>4103</v>
      </c>
      <c r="G1596" s="144" t="s">
        <v>12</v>
      </c>
      <c r="H1596" s="145" t="s">
        <v>13</v>
      </c>
      <c r="I1596" s="156">
        <v>0.92779999999999996</v>
      </c>
      <c r="J1596" s="157">
        <v>501591.9</v>
      </c>
      <c r="K1596" s="139">
        <f t="shared" si="24"/>
        <v>1203820.56</v>
      </c>
      <c r="L1596" s="158">
        <v>100318.38</v>
      </c>
      <c r="M1596" s="159"/>
    </row>
    <row r="1597" spans="1:13" s="160" customFormat="1" ht="12.95" customHeight="1" x14ac:dyDescent="0.25">
      <c r="A1597" s="291"/>
      <c r="B1597" s="153">
        <v>2525</v>
      </c>
      <c r="C1597" s="154">
        <v>6</v>
      </c>
      <c r="D1597" s="155" t="s">
        <v>4104</v>
      </c>
      <c r="E1597" s="155" t="s">
        <v>4105</v>
      </c>
      <c r="F1597" s="155" t="s">
        <v>4106</v>
      </c>
      <c r="G1597" s="144" t="s">
        <v>12</v>
      </c>
      <c r="H1597" s="145" t="s">
        <v>13</v>
      </c>
      <c r="I1597" s="156">
        <v>0.93179999999999996</v>
      </c>
      <c r="J1597" s="157">
        <v>503754.4</v>
      </c>
      <c r="K1597" s="139">
        <f t="shared" si="24"/>
        <v>1209010.56</v>
      </c>
      <c r="L1597" s="158">
        <v>100750.88</v>
      </c>
      <c r="M1597" s="159"/>
    </row>
    <row r="1598" spans="1:13" s="160" customFormat="1" ht="12.95" customHeight="1" x14ac:dyDescent="0.25">
      <c r="A1598" s="291"/>
      <c r="B1598" s="153">
        <v>2503</v>
      </c>
      <c r="C1598" s="154">
        <v>7</v>
      </c>
      <c r="D1598" s="162" t="s">
        <v>4107</v>
      </c>
      <c r="E1598" s="162" t="s">
        <v>4108</v>
      </c>
      <c r="F1598" s="162" t="s">
        <v>4109</v>
      </c>
      <c r="G1598" s="144" t="s">
        <v>12</v>
      </c>
      <c r="H1598" s="145" t="s">
        <v>13</v>
      </c>
      <c r="I1598" s="156">
        <v>0.92779999999999996</v>
      </c>
      <c r="J1598" s="157">
        <v>501591.9</v>
      </c>
      <c r="K1598" s="139">
        <f t="shared" si="24"/>
        <v>1203820.56</v>
      </c>
      <c r="L1598" s="158">
        <v>100318.38</v>
      </c>
      <c r="M1598" s="159"/>
    </row>
    <row r="1599" spans="1:13" s="160" customFormat="1" ht="12.95" customHeight="1" x14ac:dyDescent="0.25">
      <c r="A1599" s="291"/>
      <c r="B1599" s="153">
        <v>2524</v>
      </c>
      <c r="C1599" s="154">
        <v>8</v>
      </c>
      <c r="D1599" s="162" t="s">
        <v>1311</v>
      </c>
      <c r="E1599" s="162" t="s">
        <v>4110</v>
      </c>
      <c r="F1599" s="162" t="s">
        <v>2856</v>
      </c>
      <c r="G1599" s="150" t="s">
        <v>12</v>
      </c>
      <c r="H1599" s="145" t="s">
        <v>13</v>
      </c>
      <c r="I1599" s="156">
        <v>0.9325</v>
      </c>
      <c r="J1599" s="157">
        <v>504132.8</v>
      </c>
      <c r="K1599" s="139">
        <f t="shared" si="24"/>
        <v>1209918.72</v>
      </c>
      <c r="L1599" s="158">
        <v>100826.56</v>
      </c>
      <c r="M1599" s="159"/>
    </row>
    <row r="1600" spans="1:13" s="160" customFormat="1" ht="12.95" customHeight="1" x14ac:dyDescent="0.25">
      <c r="A1600" s="291"/>
      <c r="B1600" s="153">
        <v>2536</v>
      </c>
      <c r="C1600" s="154">
        <v>9</v>
      </c>
      <c r="D1600" s="155" t="s">
        <v>4111</v>
      </c>
      <c r="E1600" s="155" t="s">
        <v>4112</v>
      </c>
      <c r="F1600" s="155" t="s">
        <v>4113</v>
      </c>
      <c r="G1600" s="171" t="s">
        <v>12</v>
      </c>
      <c r="H1600" s="145" t="s">
        <v>13</v>
      </c>
      <c r="I1600" s="156">
        <v>0.92800000000000005</v>
      </c>
      <c r="J1600" s="157">
        <v>501700</v>
      </c>
      <c r="K1600" s="139">
        <f t="shared" si="24"/>
        <v>1204080</v>
      </c>
      <c r="L1600" s="158">
        <v>100340</v>
      </c>
      <c r="M1600" s="159"/>
    </row>
    <row r="1601" spans="1:13" s="160" customFormat="1" ht="12.95" customHeight="1" x14ac:dyDescent="0.25">
      <c r="A1601" s="291"/>
      <c r="B1601" s="153">
        <v>2514</v>
      </c>
      <c r="C1601" s="154">
        <v>10</v>
      </c>
      <c r="D1601" s="162" t="s">
        <v>1322</v>
      </c>
      <c r="E1601" s="162" t="s">
        <v>4114</v>
      </c>
      <c r="F1601" s="162" t="s">
        <v>4115</v>
      </c>
      <c r="G1601" s="150" t="s">
        <v>12</v>
      </c>
      <c r="H1601" s="145" t="s">
        <v>13</v>
      </c>
      <c r="I1601" s="156">
        <v>0.92800000000000005</v>
      </c>
      <c r="J1601" s="157">
        <v>501700</v>
      </c>
      <c r="K1601" s="139">
        <f t="shared" si="24"/>
        <v>1204080</v>
      </c>
      <c r="L1601" s="158">
        <v>100340</v>
      </c>
      <c r="M1601" s="159"/>
    </row>
    <row r="1602" spans="1:13" s="160" customFormat="1" ht="12.95" customHeight="1" x14ac:dyDescent="0.25">
      <c r="A1602" s="291"/>
      <c r="B1602" s="153">
        <v>2517</v>
      </c>
      <c r="C1602" s="154">
        <v>11</v>
      </c>
      <c r="D1602" s="155" t="s">
        <v>4116</v>
      </c>
      <c r="E1602" s="155" t="s">
        <v>4117</v>
      </c>
      <c r="F1602" s="155" t="s">
        <v>4118</v>
      </c>
      <c r="G1602" s="171" t="s">
        <v>12</v>
      </c>
      <c r="H1602" s="145" t="s">
        <v>13</v>
      </c>
      <c r="I1602" s="156">
        <v>0.94299999999999995</v>
      </c>
      <c r="J1602" s="157">
        <v>509809.4</v>
      </c>
      <c r="K1602" s="139">
        <f t="shared" si="24"/>
        <v>1223542.56</v>
      </c>
      <c r="L1602" s="158">
        <v>101961.88</v>
      </c>
      <c r="M1602" s="159"/>
    </row>
    <row r="1603" spans="1:13" s="160" customFormat="1" ht="12.95" customHeight="1" x14ac:dyDescent="0.25">
      <c r="A1603" s="291"/>
      <c r="B1603" s="153">
        <v>2508</v>
      </c>
      <c r="C1603" s="154">
        <v>12</v>
      </c>
      <c r="D1603" s="162" t="s">
        <v>4119</v>
      </c>
      <c r="E1603" s="162" t="s">
        <v>4120</v>
      </c>
      <c r="F1603" s="162" t="s">
        <v>4121</v>
      </c>
      <c r="G1603" s="171" t="s">
        <v>12</v>
      </c>
      <c r="H1603" s="145" t="s">
        <v>13</v>
      </c>
      <c r="I1603" s="156">
        <v>0.93279999999999996</v>
      </c>
      <c r="J1603" s="157">
        <v>504295</v>
      </c>
      <c r="K1603" s="139">
        <f t="shared" si="24"/>
        <v>1210308</v>
      </c>
      <c r="L1603" s="158">
        <v>100859</v>
      </c>
      <c r="M1603" s="159"/>
    </row>
    <row r="1604" spans="1:13" s="160" customFormat="1" ht="12.95" customHeight="1" x14ac:dyDescent="0.25">
      <c r="A1604" s="291"/>
      <c r="B1604" s="153">
        <v>2523</v>
      </c>
      <c r="C1604" s="154">
        <v>13</v>
      </c>
      <c r="D1604" s="155" t="s">
        <v>4122</v>
      </c>
      <c r="E1604" s="155" t="s">
        <v>4123</v>
      </c>
      <c r="F1604" s="155" t="s">
        <v>4124</v>
      </c>
      <c r="G1604" s="171" t="s">
        <v>12</v>
      </c>
      <c r="H1604" s="145" t="s">
        <v>13</v>
      </c>
      <c r="I1604" s="156">
        <v>0.95899999999999996</v>
      </c>
      <c r="J1604" s="157">
        <v>518459.4</v>
      </c>
      <c r="K1604" s="139">
        <f t="shared" si="24"/>
        <v>1244302.56</v>
      </c>
      <c r="L1604" s="158">
        <v>103691.88</v>
      </c>
      <c r="M1604" s="159"/>
    </row>
    <row r="1605" spans="1:13" s="160" customFormat="1" ht="12.95" customHeight="1" x14ac:dyDescent="0.25">
      <c r="A1605" s="291"/>
      <c r="B1605" s="153">
        <v>2507</v>
      </c>
      <c r="C1605" s="154">
        <v>14</v>
      </c>
      <c r="D1605" s="162" t="s">
        <v>4125</v>
      </c>
      <c r="E1605" s="162" t="s">
        <v>4126</v>
      </c>
      <c r="F1605" s="162" t="s">
        <v>4127</v>
      </c>
      <c r="G1605" s="150" t="s">
        <v>12</v>
      </c>
      <c r="H1605" s="145" t="s">
        <v>13</v>
      </c>
      <c r="I1605" s="156">
        <v>0.93200000000000005</v>
      </c>
      <c r="J1605" s="157">
        <v>503862.5</v>
      </c>
      <c r="K1605" s="139">
        <f t="shared" si="24"/>
        <v>1209270</v>
      </c>
      <c r="L1605" s="158">
        <v>100772.5</v>
      </c>
      <c r="M1605" s="159"/>
    </row>
    <row r="1606" spans="1:13" s="160" customFormat="1" ht="12.95" customHeight="1" x14ac:dyDescent="0.25">
      <c r="A1606" s="291"/>
      <c r="B1606" s="153">
        <v>2531</v>
      </c>
      <c r="C1606" s="154">
        <v>15</v>
      </c>
      <c r="D1606" s="162" t="s">
        <v>4128</v>
      </c>
      <c r="E1606" s="162" t="s">
        <v>4129</v>
      </c>
      <c r="F1606" s="162" t="s">
        <v>4130</v>
      </c>
      <c r="G1606" s="144" t="s">
        <v>12</v>
      </c>
      <c r="H1606" s="145" t="s">
        <v>13</v>
      </c>
      <c r="I1606" s="156">
        <v>0.93979999999999997</v>
      </c>
      <c r="J1606" s="157">
        <v>508079.4</v>
      </c>
      <c r="K1606" s="139">
        <f t="shared" si="24"/>
        <v>1219390.56</v>
      </c>
      <c r="L1606" s="158">
        <v>101615.88</v>
      </c>
      <c r="M1606" s="159"/>
    </row>
    <row r="1607" spans="1:13" s="160" customFormat="1" ht="12.95" customHeight="1" x14ac:dyDescent="0.25">
      <c r="A1607" s="291"/>
      <c r="B1607" s="153">
        <v>2511</v>
      </c>
      <c r="C1607" s="154">
        <v>16</v>
      </c>
      <c r="D1607" s="155" t="s">
        <v>4131</v>
      </c>
      <c r="E1607" s="155" t="s">
        <v>4132</v>
      </c>
      <c r="F1607" s="155" t="s">
        <v>4133</v>
      </c>
      <c r="G1607" s="144" t="s">
        <v>12</v>
      </c>
      <c r="H1607" s="145" t="s">
        <v>13</v>
      </c>
      <c r="I1607" s="156">
        <v>0.94950000000000001</v>
      </c>
      <c r="J1607" s="157">
        <v>513323.45</v>
      </c>
      <c r="K1607" s="139">
        <f t="shared" si="24"/>
        <v>1231976.28</v>
      </c>
      <c r="L1607" s="158">
        <v>102664.69</v>
      </c>
      <c r="M1607" s="159"/>
    </row>
    <row r="1608" spans="1:13" s="160" customFormat="1" ht="12.95" customHeight="1" x14ac:dyDescent="0.25">
      <c r="A1608" s="291"/>
      <c r="B1608" s="163">
        <v>2521</v>
      </c>
      <c r="C1608" s="154">
        <v>17</v>
      </c>
      <c r="D1608" s="155" t="s">
        <v>2174</v>
      </c>
      <c r="E1608" s="155" t="s">
        <v>2175</v>
      </c>
      <c r="F1608" s="155" t="s">
        <v>4134</v>
      </c>
      <c r="G1608" s="144" t="s">
        <v>12</v>
      </c>
      <c r="H1608" s="145" t="s">
        <v>13</v>
      </c>
      <c r="I1608" s="156">
        <v>0.93179999999999996</v>
      </c>
      <c r="J1608" s="157">
        <v>503754.4</v>
      </c>
      <c r="K1608" s="139">
        <f t="shared" si="24"/>
        <v>1209010.56</v>
      </c>
      <c r="L1608" s="158">
        <v>100750.88</v>
      </c>
      <c r="M1608" s="159"/>
    </row>
    <row r="1609" spans="1:13" s="160" customFormat="1" ht="12.95" customHeight="1" x14ac:dyDescent="0.25">
      <c r="A1609" s="291"/>
      <c r="B1609" s="153">
        <v>2542</v>
      </c>
      <c r="C1609" s="154">
        <v>18</v>
      </c>
      <c r="D1609" s="155" t="s">
        <v>4135</v>
      </c>
      <c r="E1609" s="155" t="s">
        <v>4136</v>
      </c>
      <c r="F1609" s="155" t="s">
        <v>4137</v>
      </c>
      <c r="G1609" s="144" t="s">
        <v>12</v>
      </c>
      <c r="H1609" s="145" t="s">
        <v>13</v>
      </c>
      <c r="I1609" s="156">
        <v>0.95450000000000002</v>
      </c>
      <c r="J1609" s="157">
        <v>516026.55</v>
      </c>
      <c r="K1609" s="139">
        <f t="shared" si="24"/>
        <v>1238463.72</v>
      </c>
      <c r="L1609" s="158">
        <v>103205.31</v>
      </c>
      <c r="M1609" s="159"/>
    </row>
    <row r="1610" spans="1:13" s="160" customFormat="1" ht="12.95" customHeight="1" x14ac:dyDescent="0.25">
      <c r="A1610" s="291"/>
      <c r="B1610" s="153">
        <v>2502</v>
      </c>
      <c r="C1610" s="154">
        <v>19</v>
      </c>
      <c r="D1610" s="162" t="s">
        <v>4138</v>
      </c>
      <c r="E1610" s="162" t="s">
        <v>4139</v>
      </c>
      <c r="F1610" s="162" t="s">
        <v>4140</v>
      </c>
      <c r="G1610" s="144" t="s">
        <v>12</v>
      </c>
      <c r="H1610" s="145" t="s">
        <v>13</v>
      </c>
      <c r="I1610" s="156">
        <v>0.92779999999999996</v>
      </c>
      <c r="J1610" s="157">
        <v>501591.9</v>
      </c>
      <c r="K1610" s="139">
        <f t="shared" ref="K1610:K1673" si="25">ROUND(J1610+L1610*7,2)</f>
        <v>1203820.56</v>
      </c>
      <c r="L1610" s="158">
        <v>100318.38</v>
      </c>
      <c r="M1610" s="159"/>
    </row>
    <row r="1611" spans="1:13" s="160" customFormat="1" ht="12.95" customHeight="1" x14ac:dyDescent="0.25">
      <c r="A1611" s="291"/>
      <c r="B1611" s="153">
        <v>2533</v>
      </c>
      <c r="C1611" s="154">
        <v>20</v>
      </c>
      <c r="D1611" s="155" t="s">
        <v>4141</v>
      </c>
      <c r="E1611" s="155" t="s">
        <v>4142</v>
      </c>
      <c r="F1611" s="155" t="s">
        <v>4143</v>
      </c>
      <c r="G1611" s="144" t="s">
        <v>12</v>
      </c>
      <c r="H1611" s="145" t="s">
        <v>13</v>
      </c>
      <c r="I1611" s="156">
        <v>0.94</v>
      </c>
      <c r="J1611" s="157">
        <v>508187.5</v>
      </c>
      <c r="K1611" s="139">
        <f t="shared" si="25"/>
        <v>1219650</v>
      </c>
      <c r="L1611" s="158">
        <v>101637.5</v>
      </c>
      <c r="M1611" s="159"/>
    </row>
    <row r="1612" spans="1:13" s="160" customFormat="1" ht="12.95" customHeight="1" x14ac:dyDescent="0.25">
      <c r="A1612" s="291"/>
      <c r="B1612" s="153">
        <v>2526</v>
      </c>
      <c r="C1612" s="154">
        <v>21</v>
      </c>
      <c r="D1612" s="155" t="s">
        <v>4144</v>
      </c>
      <c r="E1612" s="155" t="s">
        <v>4145</v>
      </c>
      <c r="F1612" s="155" t="s">
        <v>4146</v>
      </c>
      <c r="G1612" s="144" t="s">
        <v>12</v>
      </c>
      <c r="H1612" s="145" t="s">
        <v>13</v>
      </c>
      <c r="I1612" s="156">
        <v>0.93579999999999997</v>
      </c>
      <c r="J1612" s="157">
        <v>505916.9</v>
      </c>
      <c r="K1612" s="139">
        <f t="shared" si="25"/>
        <v>1214200.56</v>
      </c>
      <c r="L1612" s="158">
        <v>101183.38</v>
      </c>
      <c r="M1612" s="159"/>
    </row>
    <row r="1613" spans="1:13" s="160" customFormat="1" ht="12.95" customHeight="1" x14ac:dyDescent="0.25">
      <c r="A1613" s="291"/>
      <c r="B1613" s="153">
        <v>2547</v>
      </c>
      <c r="C1613" s="154">
        <v>22</v>
      </c>
      <c r="D1613" s="173" t="s">
        <v>2763</v>
      </c>
      <c r="E1613" s="155" t="s">
        <v>4147</v>
      </c>
      <c r="F1613" s="155" t="s">
        <v>4148</v>
      </c>
      <c r="G1613" s="144" t="s">
        <v>12</v>
      </c>
      <c r="H1613" s="145" t="s">
        <v>13</v>
      </c>
      <c r="I1613" s="156">
        <v>0.95350000000000001</v>
      </c>
      <c r="J1613" s="157">
        <v>515485.95</v>
      </c>
      <c r="K1613" s="139">
        <f t="shared" si="25"/>
        <v>1237166.28</v>
      </c>
      <c r="L1613" s="158">
        <v>103097.19</v>
      </c>
      <c r="M1613" s="159"/>
    </row>
    <row r="1614" spans="1:13" s="160" customFormat="1" ht="12.95" customHeight="1" x14ac:dyDescent="0.25">
      <c r="A1614" s="291"/>
      <c r="B1614" s="153">
        <v>2550</v>
      </c>
      <c r="C1614" s="154">
        <v>23</v>
      </c>
      <c r="D1614" s="155" t="s">
        <v>4149</v>
      </c>
      <c r="E1614" s="155" t="s">
        <v>4099</v>
      </c>
      <c r="F1614" s="155" t="s">
        <v>3065</v>
      </c>
      <c r="G1614" s="144" t="s">
        <v>12</v>
      </c>
      <c r="H1614" s="145" t="s">
        <v>13</v>
      </c>
      <c r="I1614" s="156">
        <v>0.93179999999999996</v>
      </c>
      <c r="J1614" s="157">
        <v>503754.4</v>
      </c>
      <c r="K1614" s="139">
        <f t="shared" si="25"/>
        <v>1209010.56</v>
      </c>
      <c r="L1614" s="158">
        <v>100750.88</v>
      </c>
      <c r="M1614" s="159"/>
    </row>
    <row r="1615" spans="1:13" s="160" customFormat="1" ht="12.95" customHeight="1" x14ac:dyDescent="0.25">
      <c r="A1615" s="291"/>
      <c r="B1615" s="153">
        <v>2512</v>
      </c>
      <c r="C1615" s="154">
        <v>24</v>
      </c>
      <c r="D1615" s="162" t="s">
        <v>4150</v>
      </c>
      <c r="E1615" s="162" t="s">
        <v>4151</v>
      </c>
      <c r="F1615" s="162" t="s">
        <v>4152</v>
      </c>
      <c r="G1615" s="144" t="s">
        <v>12</v>
      </c>
      <c r="H1615" s="145" t="s">
        <v>13</v>
      </c>
      <c r="I1615" s="156">
        <v>0.95550000000000002</v>
      </c>
      <c r="J1615" s="157">
        <v>516567.2</v>
      </c>
      <c r="K1615" s="139">
        <f t="shared" si="25"/>
        <v>1239761.28</v>
      </c>
      <c r="L1615" s="158">
        <v>103313.44</v>
      </c>
      <c r="M1615" s="159"/>
    </row>
    <row r="1616" spans="1:13" s="160" customFormat="1" ht="12.95" customHeight="1" x14ac:dyDescent="0.25">
      <c r="A1616" s="291"/>
      <c r="B1616" s="153">
        <v>2529</v>
      </c>
      <c r="C1616" s="154">
        <v>25</v>
      </c>
      <c r="D1616" s="155" t="s">
        <v>4153</v>
      </c>
      <c r="E1616" s="155" t="s">
        <v>4154</v>
      </c>
      <c r="F1616" s="155" t="s">
        <v>2978</v>
      </c>
      <c r="G1616" s="144" t="s">
        <v>12</v>
      </c>
      <c r="H1616" s="145" t="s">
        <v>13</v>
      </c>
      <c r="I1616" s="156">
        <v>0.95099999999999996</v>
      </c>
      <c r="J1616" s="157">
        <v>514134.4</v>
      </c>
      <c r="K1616" s="139">
        <f t="shared" si="25"/>
        <v>1233922.5600000001</v>
      </c>
      <c r="L1616" s="158">
        <v>102826.88</v>
      </c>
      <c r="M1616" s="159"/>
    </row>
    <row r="1617" spans="1:13" s="160" customFormat="1" ht="12.95" customHeight="1" x14ac:dyDescent="0.25">
      <c r="A1617" s="291"/>
      <c r="B1617" s="153">
        <v>2530</v>
      </c>
      <c r="C1617" s="154">
        <v>26</v>
      </c>
      <c r="D1617" s="162" t="s">
        <v>4155</v>
      </c>
      <c r="E1617" s="162" t="s">
        <v>4156</v>
      </c>
      <c r="F1617" s="162" t="s">
        <v>4157</v>
      </c>
      <c r="G1617" s="144" t="s">
        <v>12</v>
      </c>
      <c r="H1617" s="145" t="s">
        <v>13</v>
      </c>
      <c r="I1617" s="156">
        <v>0.93799999999999994</v>
      </c>
      <c r="J1617" s="157">
        <v>507106.25</v>
      </c>
      <c r="K1617" s="139">
        <f t="shared" si="25"/>
        <v>1217055</v>
      </c>
      <c r="L1617" s="158">
        <v>101421.25</v>
      </c>
      <c r="M1617" s="159"/>
    </row>
    <row r="1618" spans="1:13" s="160" customFormat="1" ht="12.95" customHeight="1" x14ac:dyDescent="0.25">
      <c r="A1618" s="291"/>
      <c r="B1618" s="153">
        <v>2500</v>
      </c>
      <c r="C1618" s="154">
        <v>27</v>
      </c>
      <c r="D1618" s="155" t="s">
        <v>2390</v>
      </c>
      <c r="E1618" s="155" t="s">
        <v>3790</v>
      </c>
      <c r="F1618" s="155" t="s">
        <v>4158</v>
      </c>
      <c r="G1618" s="144" t="s">
        <v>12</v>
      </c>
      <c r="H1618" s="145" t="s">
        <v>13</v>
      </c>
      <c r="I1618" s="156">
        <v>0.93200000000000005</v>
      </c>
      <c r="J1618" s="157">
        <v>503862.5</v>
      </c>
      <c r="K1618" s="139">
        <f t="shared" si="25"/>
        <v>1209270</v>
      </c>
      <c r="L1618" s="158">
        <v>100772.5</v>
      </c>
      <c r="M1618" s="159"/>
    </row>
    <row r="1619" spans="1:13" s="160" customFormat="1" ht="12.95" customHeight="1" x14ac:dyDescent="0.25">
      <c r="A1619" s="291"/>
      <c r="B1619" s="153">
        <v>2535</v>
      </c>
      <c r="C1619" s="154">
        <v>28</v>
      </c>
      <c r="D1619" s="155" t="s">
        <v>4159</v>
      </c>
      <c r="E1619" s="155" t="s">
        <v>4160</v>
      </c>
      <c r="F1619" s="155" t="s">
        <v>4161</v>
      </c>
      <c r="G1619" s="144" t="s">
        <v>12</v>
      </c>
      <c r="H1619" s="145" t="s">
        <v>13</v>
      </c>
      <c r="I1619" s="156">
        <v>0.93600000000000005</v>
      </c>
      <c r="J1619" s="157">
        <v>506025</v>
      </c>
      <c r="K1619" s="139">
        <f t="shared" si="25"/>
        <v>1214460</v>
      </c>
      <c r="L1619" s="158">
        <v>101205</v>
      </c>
      <c r="M1619" s="159"/>
    </row>
    <row r="1620" spans="1:13" s="160" customFormat="1" ht="12.95" customHeight="1" x14ac:dyDescent="0.25">
      <c r="A1620" s="291"/>
      <c r="B1620" s="153">
        <v>2518</v>
      </c>
      <c r="C1620" s="154">
        <v>29</v>
      </c>
      <c r="D1620" s="155" t="s">
        <v>4162</v>
      </c>
      <c r="E1620" s="155" t="s">
        <v>4163</v>
      </c>
      <c r="F1620" s="155" t="s">
        <v>4164</v>
      </c>
      <c r="G1620" s="144" t="s">
        <v>12</v>
      </c>
      <c r="H1620" s="145" t="s">
        <v>13</v>
      </c>
      <c r="I1620" s="156">
        <v>0.94950000000000001</v>
      </c>
      <c r="J1620" s="157">
        <v>514188.45</v>
      </c>
      <c r="K1620" s="139">
        <f t="shared" si="25"/>
        <v>1232841.28</v>
      </c>
      <c r="L1620" s="158">
        <v>102664.69</v>
      </c>
      <c r="M1620" s="159"/>
    </row>
    <row r="1621" spans="1:13" s="160" customFormat="1" ht="12.95" customHeight="1" x14ac:dyDescent="0.25">
      <c r="A1621" s="291"/>
      <c r="B1621" s="153">
        <v>2505</v>
      </c>
      <c r="C1621" s="154">
        <v>30</v>
      </c>
      <c r="D1621" s="155" t="s">
        <v>4165</v>
      </c>
      <c r="E1621" s="155" t="s">
        <v>4166</v>
      </c>
      <c r="F1621" s="155" t="s">
        <v>4167</v>
      </c>
      <c r="G1621" s="144" t="s">
        <v>12</v>
      </c>
      <c r="H1621" s="145" t="s">
        <v>13</v>
      </c>
      <c r="I1621" s="156">
        <v>0.93979999999999997</v>
      </c>
      <c r="J1621" s="157">
        <v>508079.4</v>
      </c>
      <c r="K1621" s="139">
        <f t="shared" si="25"/>
        <v>1219390.56</v>
      </c>
      <c r="L1621" s="158">
        <v>101615.88</v>
      </c>
      <c r="M1621" s="159"/>
    </row>
    <row r="1622" spans="1:13" s="160" customFormat="1" ht="12.95" customHeight="1" x14ac:dyDescent="0.25">
      <c r="A1622" s="291"/>
      <c r="B1622" s="153">
        <v>2548</v>
      </c>
      <c r="C1622" s="154">
        <v>31</v>
      </c>
      <c r="D1622" s="155" t="s">
        <v>4168</v>
      </c>
      <c r="E1622" s="155" t="s">
        <v>4169</v>
      </c>
      <c r="F1622" s="155" t="s">
        <v>4170</v>
      </c>
      <c r="G1622" s="144" t="s">
        <v>12</v>
      </c>
      <c r="H1622" s="145" t="s">
        <v>13</v>
      </c>
      <c r="I1622" s="156">
        <v>0.93200000000000005</v>
      </c>
      <c r="J1622" s="157">
        <v>503862.5</v>
      </c>
      <c r="K1622" s="139">
        <f t="shared" si="25"/>
        <v>1209270</v>
      </c>
      <c r="L1622" s="158">
        <v>100772.5</v>
      </c>
      <c r="M1622" s="159"/>
    </row>
    <row r="1623" spans="1:13" s="160" customFormat="1" ht="12.95" customHeight="1" x14ac:dyDescent="0.25">
      <c r="A1623" s="291"/>
      <c r="B1623" s="153">
        <v>2539</v>
      </c>
      <c r="C1623" s="154">
        <v>32</v>
      </c>
      <c r="D1623" s="162" t="s">
        <v>4171</v>
      </c>
      <c r="E1623" s="162" t="s">
        <v>4172</v>
      </c>
      <c r="F1623" s="162" t="s">
        <v>4173</v>
      </c>
      <c r="G1623" s="144" t="s">
        <v>12</v>
      </c>
      <c r="H1623" s="145" t="s">
        <v>13</v>
      </c>
      <c r="I1623" s="156">
        <v>0.93600000000000005</v>
      </c>
      <c r="J1623" s="157">
        <v>506025</v>
      </c>
      <c r="K1623" s="139">
        <f t="shared" si="25"/>
        <v>1214460</v>
      </c>
      <c r="L1623" s="158">
        <v>101205</v>
      </c>
      <c r="M1623" s="159"/>
    </row>
    <row r="1624" spans="1:13" s="160" customFormat="1" ht="12.95" customHeight="1" x14ac:dyDescent="0.25">
      <c r="A1624" s="291"/>
      <c r="B1624" s="153">
        <v>2528</v>
      </c>
      <c r="C1624" s="154">
        <v>33</v>
      </c>
      <c r="D1624" s="155" t="s">
        <v>268</v>
      </c>
      <c r="E1624" s="155" t="s">
        <v>269</v>
      </c>
      <c r="F1624" s="155" t="s">
        <v>4174</v>
      </c>
      <c r="G1624" s="144" t="s">
        <v>12</v>
      </c>
      <c r="H1624" s="145" t="s">
        <v>13</v>
      </c>
      <c r="I1624" s="156">
        <v>0.94</v>
      </c>
      <c r="J1624" s="157">
        <v>508187.5</v>
      </c>
      <c r="K1624" s="139">
        <f t="shared" si="25"/>
        <v>1219650</v>
      </c>
      <c r="L1624" s="158">
        <v>101637.5</v>
      </c>
      <c r="M1624" s="159"/>
    </row>
    <row r="1625" spans="1:13" s="160" customFormat="1" ht="12.95" customHeight="1" x14ac:dyDescent="0.25">
      <c r="A1625" s="291"/>
      <c r="B1625" s="153">
        <v>2543</v>
      </c>
      <c r="C1625" s="154">
        <v>34</v>
      </c>
      <c r="D1625" s="155" t="s">
        <v>4175</v>
      </c>
      <c r="E1625" s="155" t="s">
        <v>4176</v>
      </c>
      <c r="F1625" s="155" t="s">
        <v>4177</v>
      </c>
      <c r="G1625" s="144" t="s">
        <v>12</v>
      </c>
      <c r="H1625" s="145" t="s">
        <v>13</v>
      </c>
      <c r="I1625" s="156">
        <v>0.95699999999999996</v>
      </c>
      <c r="J1625" s="157">
        <v>517378.15</v>
      </c>
      <c r="K1625" s="139">
        <f t="shared" si="25"/>
        <v>1241707.56</v>
      </c>
      <c r="L1625" s="158">
        <v>103475.63</v>
      </c>
      <c r="M1625" s="159"/>
    </row>
    <row r="1626" spans="1:13" s="160" customFormat="1" ht="12.95" customHeight="1" x14ac:dyDescent="0.25">
      <c r="A1626" s="291"/>
      <c r="B1626" s="153">
        <v>2534</v>
      </c>
      <c r="C1626" s="154">
        <v>35</v>
      </c>
      <c r="D1626" s="162" t="s">
        <v>4178</v>
      </c>
      <c r="E1626" s="162" t="s">
        <v>4179</v>
      </c>
      <c r="F1626" s="162" t="s">
        <v>4180</v>
      </c>
      <c r="G1626" s="144" t="s">
        <v>12</v>
      </c>
      <c r="H1626" s="145" t="s">
        <v>13</v>
      </c>
      <c r="I1626" s="156">
        <v>0.92779999999999996</v>
      </c>
      <c r="J1626" s="157">
        <v>501591.9</v>
      </c>
      <c r="K1626" s="139">
        <f t="shared" si="25"/>
        <v>1203820.56</v>
      </c>
      <c r="L1626" s="158">
        <v>100318.38</v>
      </c>
      <c r="M1626" s="159"/>
    </row>
    <row r="1627" spans="1:13" s="160" customFormat="1" ht="12.95" customHeight="1" x14ac:dyDescent="0.25">
      <c r="A1627" s="291"/>
      <c r="B1627" s="153">
        <v>2513</v>
      </c>
      <c r="C1627" s="154">
        <v>36</v>
      </c>
      <c r="D1627" s="155" t="s">
        <v>4181</v>
      </c>
      <c r="E1627" s="155" t="s">
        <v>4182</v>
      </c>
      <c r="F1627" s="155" t="s">
        <v>4183</v>
      </c>
      <c r="G1627" s="144" t="s">
        <v>12</v>
      </c>
      <c r="H1627" s="145" t="s">
        <v>13</v>
      </c>
      <c r="I1627" s="156">
        <v>0.93179999999999996</v>
      </c>
      <c r="J1627" s="157">
        <v>503754.4</v>
      </c>
      <c r="K1627" s="139">
        <f t="shared" si="25"/>
        <v>1209010.56</v>
      </c>
      <c r="L1627" s="158">
        <v>100750.88</v>
      </c>
      <c r="M1627" s="159"/>
    </row>
    <row r="1628" spans="1:13" s="160" customFormat="1" ht="12.95" customHeight="1" x14ac:dyDescent="0.25">
      <c r="A1628" s="291"/>
      <c r="B1628" s="153">
        <v>2537</v>
      </c>
      <c r="C1628" s="154">
        <v>37</v>
      </c>
      <c r="D1628" s="162" t="s">
        <v>4184</v>
      </c>
      <c r="E1628" s="162" t="s">
        <v>4185</v>
      </c>
      <c r="F1628" s="162" t="s">
        <v>4186</v>
      </c>
      <c r="G1628" s="144" t="s">
        <v>12</v>
      </c>
      <c r="H1628" s="145" t="s">
        <v>13</v>
      </c>
      <c r="I1628" s="156">
        <v>0.92800000000000005</v>
      </c>
      <c r="J1628" s="157">
        <v>501700</v>
      </c>
      <c r="K1628" s="139">
        <f t="shared" si="25"/>
        <v>1204080</v>
      </c>
      <c r="L1628" s="158">
        <v>100340</v>
      </c>
      <c r="M1628" s="159"/>
    </row>
    <row r="1629" spans="1:13" s="160" customFormat="1" ht="12.95" customHeight="1" x14ac:dyDescent="0.25">
      <c r="A1629" s="291"/>
      <c r="B1629" s="153">
        <v>2501</v>
      </c>
      <c r="C1629" s="154">
        <v>38</v>
      </c>
      <c r="D1629" s="155" t="s">
        <v>4187</v>
      </c>
      <c r="E1629" s="155" t="s">
        <v>4188</v>
      </c>
      <c r="F1629" s="155" t="s">
        <v>4189</v>
      </c>
      <c r="G1629" s="144" t="s">
        <v>12</v>
      </c>
      <c r="H1629" s="145" t="s">
        <v>13</v>
      </c>
      <c r="I1629" s="156">
        <v>0.93400000000000005</v>
      </c>
      <c r="J1629" s="157">
        <v>504943.75</v>
      </c>
      <c r="K1629" s="139">
        <f t="shared" si="25"/>
        <v>1211865</v>
      </c>
      <c r="L1629" s="158">
        <v>100988.75</v>
      </c>
      <c r="M1629" s="159"/>
    </row>
    <row r="1630" spans="1:13" s="160" customFormat="1" ht="12.95" customHeight="1" x14ac:dyDescent="0.25">
      <c r="A1630" s="291"/>
      <c r="B1630" s="153">
        <v>2532</v>
      </c>
      <c r="C1630" s="154">
        <v>39</v>
      </c>
      <c r="D1630" s="155" t="s">
        <v>2033</v>
      </c>
      <c r="E1630" s="155" t="s">
        <v>4190</v>
      </c>
      <c r="F1630" s="155" t="s">
        <v>4191</v>
      </c>
      <c r="G1630" s="144" t="s">
        <v>12</v>
      </c>
      <c r="H1630" s="145" t="s">
        <v>13</v>
      </c>
      <c r="I1630" s="156">
        <v>0.95499999999999996</v>
      </c>
      <c r="J1630" s="157">
        <v>516296.9</v>
      </c>
      <c r="K1630" s="139">
        <f t="shared" si="25"/>
        <v>1239112.56</v>
      </c>
      <c r="L1630" s="158">
        <v>103259.38</v>
      </c>
      <c r="M1630" s="159"/>
    </row>
    <row r="1631" spans="1:13" s="160" customFormat="1" ht="12.95" customHeight="1" x14ac:dyDescent="0.25">
      <c r="A1631" s="291"/>
      <c r="B1631" s="153">
        <v>2551</v>
      </c>
      <c r="C1631" s="154">
        <v>40</v>
      </c>
      <c r="D1631" s="162" t="s">
        <v>3012</v>
      </c>
      <c r="E1631" s="162" t="s">
        <v>4192</v>
      </c>
      <c r="F1631" s="162" t="s">
        <v>4193</v>
      </c>
      <c r="G1631" s="144" t="s">
        <v>12</v>
      </c>
      <c r="H1631" s="145" t="s">
        <v>13</v>
      </c>
      <c r="I1631" s="156">
        <v>0.95379999999999998</v>
      </c>
      <c r="J1631" s="157">
        <v>515648.15</v>
      </c>
      <c r="K1631" s="139">
        <f t="shared" si="25"/>
        <v>1237555.56</v>
      </c>
      <c r="L1631" s="158">
        <v>103129.63</v>
      </c>
      <c r="M1631" s="159"/>
    </row>
    <row r="1632" spans="1:13" s="160" customFormat="1" ht="12.95" customHeight="1" x14ac:dyDescent="0.25">
      <c r="A1632" s="291"/>
      <c r="B1632" s="153">
        <v>2527</v>
      </c>
      <c r="C1632" s="154">
        <v>41</v>
      </c>
      <c r="D1632" s="155" t="s">
        <v>2794</v>
      </c>
      <c r="E1632" s="155" t="s">
        <v>4194</v>
      </c>
      <c r="F1632" s="155" t="s">
        <v>4195</v>
      </c>
      <c r="G1632" s="144" t="s">
        <v>12</v>
      </c>
      <c r="H1632" s="145" t="s">
        <v>13</v>
      </c>
      <c r="I1632" s="156">
        <v>0.93479999999999996</v>
      </c>
      <c r="J1632" s="157">
        <v>505376.25</v>
      </c>
      <c r="K1632" s="139">
        <f t="shared" si="25"/>
        <v>1212903</v>
      </c>
      <c r="L1632" s="158">
        <v>101075.25</v>
      </c>
      <c r="M1632" s="159"/>
    </row>
    <row r="1633" spans="1:13" s="160" customFormat="1" ht="12.95" customHeight="1" x14ac:dyDescent="0.25">
      <c r="A1633" s="291"/>
      <c r="B1633" s="153">
        <v>2509</v>
      </c>
      <c r="C1633" s="154">
        <v>42</v>
      </c>
      <c r="D1633" s="155" t="s">
        <v>4196</v>
      </c>
      <c r="E1633" s="155" t="s">
        <v>4197</v>
      </c>
      <c r="F1633" s="155" t="s">
        <v>2753</v>
      </c>
      <c r="G1633" s="144" t="s">
        <v>12</v>
      </c>
      <c r="H1633" s="145" t="s">
        <v>13</v>
      </c>
      <c r="I1633" s="156">
        <v>0.9859</v>
      </c>
      <c r="J1633" s="157">
        <v>528255.51</v>
      </c>
      <c r="K1633" s="139">
        <f t="shared" si="25"/>
        <v>1274458.5900000001</v>
      </c>
      <c r="L1633" s="158">
        <v>106600.44</v>
      </c>
      <c r="M1633" s="159"/>
    </row>
    <row r="1634" spans="1:13" s="160" customFormat="1" ht="12.95" customHeight="1" x14ac:dyDescent="0.25">
      <c r="A1634" s="291"/>
      <c r="B1634" s="153">
        <v>2540</v>
      </c>
      <c r="C1634" s="154">
        <v>43</v>
      </c>
      <c r="D1634" s="162" t="s">
        <v>4198</v>
      </c>
      <c r="E1634" s="162" t="s">
        <v>4199</v>
      </c>
      <c r="F1634" s="162" t="s">
        <v>4200</v>
      </c>
      <c r="G1634" s="144" t="s">
        <v>12</v>
      </c>
      <c r="H1634" s="145" t="s">
        <v>13</v>
      </c>
      <c r="I1634" s="156">
        <v>0.96750000000000003</v>
      </c>
      <c r="J1634" s="157">
        <v>523054.7</v>
      </c>
      <c r="K1634" s="139">
        <f t="shared" si="25"/>
        <v>1255331.28</v>
      </c>
      <c r="L1634" s="158">
        <v>104610.94</v>
      </c>
      <c r="M1634" s="159"/>
    </row>
    <row r="1635" spans="1:13" s="160" customFormat="1" ht="12.95" customHeight="1" x14ac:dyDescent="0.25">
      <c r="A1635" s="291"/>
      <c r="B1635" s="153">
        <v>2516</v>
      </c>
      <c r="C1635" s="154">
        <v>44</v>
      </c>
      <c r="D1635" s="155" t="s">
        <v>2841</v>
      </c>
      <c r="E1635" s="155" t="s">
        <v>2842</v>
      </c>
      <c r="F1635" s="155" t="s">
        <v>4201</v>
      </c>
      <c r="G1635" s="144" t="s">
        <v>12</v>
      </c>
      <c r="H1635" s="145" t="s">
        <v>13</v>
      </c>
      <c r="I1635" s="156">
        <v>0.95699999999999996</v>
      </c>
      <c r="J1635" s="157">
        <v>517378.15</v>
      </c>
      <c r="K1635" s="139">
        <f t="shared" si="25"/>
        <v>1241707.56</v>
      </c>
      <c r="L1635" s="158">
        <v>103475.63</v>
      </c>
      <c r="M1635" s="159"/>
    </row>
    <row r="1636" spans="1:13" s="160" customFormat="1" ht="12.95" customHeight="1" x14ac:dyDescent="0.25">
      <c r="A1636" s="291"/>
      <c r="B1636" s="153">
        <v>2510</v>
      </c>
      <c r="C1636" s="154">
        <v>45</v>
      </c>
      <c r="D1636" s="155" t="s">
        <v>2582</v>
      </c>
      <c r="E1636" s="155" t="s">
        <v>4202</v>
      </c>
      <c r="F1636" s="155" t="s">
        <v>4203</v>
      </c>
      <c r="G1636" s="144" t="s">
        <v>12</v>
      </c>
      <c r="H1636" s="145" t="s">
        <v>13</v>
      </c>
      <c r="I1636" s="156">
        <v>0.95199999999999996</v>
      </c>
      <c r="J1636" s="157">
        <v>515540</v>
      </c>
      <c r="K1636" s="139">
        <f t="shared" si="25"/>
        <v>1236085</v>
      </c>
      <c r="L1636" s="158">
        <v>102935</v>
      </c>
      <c r="M1636" s="159"/>
    </row>
    <row r="1637" spans="1:13" s="160" customFormat="1" ht="12.95" customHeight="1" x14ac:dyDescent="0.25">
      <c r="A1637" s="291"/>
      <c r="B1637" s="153">
        <v>2504</v>
      </c>
      <c r="C1637" s="154">
        <v>46</v>
      </c>
      <c r="D1637" s="155" t="s">
        <v>4204</v>
      </c>
      <c r="E1637" s="155" t="s">
        <v>4205</v>
      </c>
      <c r="F1637" s="155" t="s">
        <v>4206</v>
      </c>
      <c r="G1637" s="144" t="s">
        <v>12</v>
      </c>
      <c r="H1637" s="145" t="s">
        <v>13</v>
      </c>
      <c r="I1637" s="156">
        <v>0.94579999999999997</v>
      </c>
      <c r="J1637" s="157">
        <v>511323.15</v>
      </c>
      <c r="K1637" s="139">
        <f t="shared" si="25"/>
        <v>1227175.56</v>
      </c>
      <c r="L1637" s="158">
        <v>102264.63</v>
      </c>
      <c r="M1637" s="159"/>
    </row>
    <row r="1638" spans="1:13" s="160" customFormat="1" ht="12.95" customHeight="1" x14ac:dyDescent="0.25">
      <c r="A1638" s="291"/>
      <c r="B1638" s="153">
        <v>2506</v>
      </c>
      <c r="C1638" s="154">
        <v>47</v>
      </c>
      <c r="D1638" s="41" t="s">
        <v>4207</v>
      </c>
      <c r="E1638" s="41" t="s">
        <v>4208</v>
      </c>
      <c r="F1638" s="41" t="s">
        <v>4209</v>
      </c>
      <c r="G1638" s="144" t="s">
        <v>12</v>
      </c>
      <c r="H1638" s="145" t="s">
        <v>13</v>
      </c>
      <c r="I1638" s="156">
        <v>0.9859</v>
      </c>
      <c r="J1638" s="157">
        <v>526503.89</v>
      </c>
      <c r="K1638" s="139">
        <f t="shared" si="25"/>
        <v>1272706.97</v>
      </c>
      <c r="L1638" s="158">
        <v>106600.44</v>
      </c>
      <c r="M1638" s="159"/>
    </row>
    <row r="1639" spans="1:13" s="160" customFormat="1" ht="12.95" customHeight="1" x14ac:dyDescent="0.25">
      <c r="A1639" s="292"/>
      <c r="B1639" s="153">
        <v>2520</v>
      </c>
      <c r="C1639" s="154">
        <v>48</v>
      </c>
      <c r="D1639" s="162" t="s">
        <v>3087</v>
      </c>
      <c r="E1639" s="162" t="s">
        <v>4210</v>
      </c>
      <c r="F1639" s="162" t="s">
        <v>4211</v>
      </c>
      <c r="G1639" s="144" t="s">
        <v>12</v>
      </c>
      <c r="H1639" s="145" t="s">
        <v>13</v>
      </c>
      <c r="I1639" s="156">
        <v>0.95</v>
      </c>
      <c r="J1639" s="157">
        <v>513593.75</v>
      </c>
      <c r="K1639" s="139">
        <f t="shared" si="25"/>
        <v>1232625</v>
      </c>
      <c r="L1639" s="158">
        <v>102718.75</v>
      </c>
      <c r="M1639" s="159"/>
    </row>
    <row r="1640" spans="1:13" s="160" customFormat="1" ht="12.95" customHeight="1" x14ac:dyDescent="0.25">
      <c r="A1640" s="290" t="s">
        <v>4212</v>
      </c>
      <c r="B1640" s="153"/>
      <c r="C1640" s="154"/>
      <c r="D1640" s="135" t="s">
        <v>126</v>
      </c>
      <c r="E1640" s="162"/>
      <c r="F1640" s="162"/>
      <c r="G1640" s="144"/>
      <c r="H1640" s="145"/>
      <c r="I1640" s="156"/>
      <c r="J1640" s="157"/>
      <c r="K1640" s="139"/>
      <c r="L1640" s="158"/>
      <c r="M1640" s="159"/>
    </row>
    <row r="1641" spans="1:13" s="160" customFormat="1" ht="12.95" customHeight="1" x14ac:dyDescent="0.25">
      <c r="A1641" s="291"/>
      <c r="B1641" s="153">
        <v>3017</v>
      </c>
      <c r="C1641" s="154">
        <v>1</v>
      </c>
      <c r="D1641" s="162" t="s">
        <v>4213</v>
      </c>
      <c r="E1641" s="162" t="s">
        <v>4214</v>
      </c>
      <c r="F1641" s="162" t="s">
        <v>4215</v>
      </c>
      <c r="G1641" s="144" t="s">
        <v>130</v>
      </c>
      <c r="H1641" s="145" t="s">
        <v>13</v>
      </c>
      <c r="I1641" s="156">
        <v>0.53259999999999996</v>
      </c>
      <c r="J1641" s="157">
        <v>230161.79</v>
      </c>
      <c r="K1641" s="139">
        <f t="shared" si="25"/>
        <v>431733.16</v>
      </c>
      <c r="L1641" s="158">
        <v>28795.91</v>
      </c>
      <c r="M1641" s="159"/>
    </row>
    <row r="1642" spans="1:13" s="160" customFormat="1" ht="12.95" customHeight="1" x14ac:dyDescent="0.25">
      <c r="A1642" s="291"/>
      <c r="B1642" s="153"/>
      <c r="C1642" s="154"/>
      <c r="D1642" s="135" t="s">
        <v>11</v>
      </c>
      <c r="E1642" s="155"/>
      <c r="F1642" s="155"/>
      <c r="G1642" s="144"/>
      <c r="H1642" s="145"/>
      <c r="I1642" s="156"/>
      <c r="J1642" s="157"/>
      <c r="K1642" s="139"/>
      <c r="L1642" s="158"/>
      <c r="M1642" s="159"/>
    </row>
    <row r="1643" spans="1:13" s="160" customFormat="1" ht="12.95" customHeight="1" x14ac:dyDescent="0.25">
      <c r="A1643" s="291"/>
      <c r="B1643" s="153">
        <v>3021</v>
      </c>
      <c r="C1643" s="154">
        <v>1</v>
      </c>
      <c r="D1643" s="155" t="s">
        <v>4216</v>
      </c>
      <c r="E1643" s="155" t="s">
        <v>4217</v>
      </c>
      <c r="F1643" s="155" t="s">
        <v>4218</v>
      </c>
      <c r="G1643" s="144" t="s">
        <v>12</v>
      </c>
      <c r="H1643" s="145" t="s">
        <v>13</v>
      </c>
      <c r="I1643" s="156">
        <v>0.92149999999999999</v>
      </c>
      <c r="J1643" s="157">
        <v>497537.19</v>
      </c>
      <c r="K1643" s="139">
        <f t="shared" si="25"/>
        <v>1194997.52</v>
      </c>
      <c r="L1643" s="158">
        <v>99637.19</v>
      </c>
      <c r="M1643" s="159"/>
    </row>
    <row r="1644" spans="1:13" s="160" customFormat="1" ht="12.95" customHeight="1" x14ac:dyDescent="0.25">
      <c r="A1644" s="291"/>
      <c r="B1644" s="153">
        <v>3014</v>
      </c>
      <c r="C1644" s="154">
        <v>2</v>
      </c>
      <c r="D1644" s="155" t="s">
        <v>4219</v>
      </c>
      <c r="E1644" s="155" t="s">
        <v>4220</v>
      </c>
      <c r="F1644" s="155" t="s">
        <v>4221</v>
      </c>
      <c r="G1644" s="144" t="s">
        <v>12</v>
      </c>
      <c r="H1644" s="145" t="s">
        <v>13</v>
      </c>
      <c r="I1644" s="156">
        <v>0.94389999999999996</v>
      </c>
      <c r="J1644" s="157">
        <v>510295.95</v>
      </c>
      <c r="K1644" s="139">
        <f t="shared" si="25"/>
        <v>1224710.28</v>
      </c>
      <c r="L1644" s="158">
        <v>102059.19</v>
      </c>
      <c r="M1644" s="159"/>
    </row>
    <row r="1645" spans="1:13" s="160" customFormat="1" ht="12.95" customHeight="1" x14ac:dyDescent="0.25">
      <c r="A1645" s="291"/>
      <c r="B1645" s="153">
        <v>3007</v>
      </c>
      <c r="C1645" s="154">
        <v>3</v>
      </c>
      <c r="D1645" s="155" t="s">
        <v>4222</v>
      </c>
      <c r="E1645" s="155" t="s">
        <v>4223</v>
      </c>
      <c r="F1645" s="155" t="s">
        <v>4224</v>
      </c>
      <c r="G1645" s="144" t="s">
        <v>12</v>
      </c>
      <c r="H1645" s="145" t="s">
        <v>13</v>
      </c>
      <c r="I1645" s="156">
        <v>0.9345</v>
      </c>
      <c r="J1645" s="157">
        <v>505214.05</v>
      </c>
      <c r="K1645" s="139">
        <f t="shared" si="25"/>
        <v>1212513.72</v>
      </c>
      <c r="L1645" s="158">
        <v>101042.81</v>
      </c>
      <c r="M1645" s="159"/>
    </row>
    <row r="1646" spans="1:13" s="160" customFormat="1" ht="12.95" customHeight="1" x14ac:dyDescent="0.25">
      <c r="A1646" s="291"/>
      <c r="B1646" s="153">
        <v>3006</v>
      </c>
      <c r="C1646" s="154">
        <v>4</v>
      </c>
      <c r="D1646" s="155" t="s">
        <v>4225</v>
      </c>
      <c r="E1646" s="155" t="s">
        <v>4226</v>
      </c>
      <c r="F1646" s="155" t="s">
        <v>4227</v>
      </c>
      <c r="G1646" s="144" t="s">
        <v>12</v>
      </c>
      <c r="H1646" s="145" t="s">
        <v>13</v>
      </c>
      <c r="I1646" s="156">
        <v>0.96460000000000001</v>
      </c>
      <c r="J1646" s="157">
        <v>520621.9</v>
      </c>
      <c r="K1646" s="139">
        <f t="shared" si="25"/>
        <v>1250703.56</v>
      </c>
      <c r="L1646" s="158">
        <v>104297.38</v>
      </c>
      <c r="M1646" s="159"/>
    </row>
    <row r="1647" spans="1:13" s="160" customFormat="1" ht="12.95" customHeight="1" x14ac:dyDescent="0.25">
      <c r="A1647" s="291"/>
      <c r="B1647" s="153">
        <v>3013</v>
      </c>
      <c r="C1647" s="154">
        <v>5</v>
      </c>
      <c r="D1647" s="155" t="s">
        <v>4228</v>
      </c>
      <c r="E1647" s="155" t="s">
        <v>4229</v>
      </c>
      <c r="F1647" s="155" t="s">
        <v>4230</v>
      </c>
      <c r="G1647" s="144" t="s">
        <v>12</v>
      </c>
      <c r="H1647" s="145" t="s">
        <v>13</v>
      </c>
      <c r="I1647" s="156">
        <v>0.97540000000000004</v>
      </c>
      <c r="J1647" s="157">
        <v>527325.65</v>
      </c>
      <c r="K1647" s="139">
        <f t="shared" si="25"/>
        <v>1265581.56</v>
      </c>
      <c r="L1647" s="158">
        <v>105465.13</v>
      </c>
      <c r="M1647" s="159"/>
    </row>
    <row r="1648" spans="1:13" s="160" customFormat="1" ht="12.95" customHeight="1" x14ac:dyDescent="0.25">
      <c r="A1648" s="291"/>
      <c r="B1648" s="153">
        <v>3000</v>
      </c>
      <c r="C1648" s="154">
        <v>6</v>
      </c>
      <c r="D1648" s="155" t="s">
        <v>4231</v>
      </c>
      <c r="E1648" s="155" t="s">
        <v>4232</v>
      </c>
      <c r="F1648" s="155" t="s">
        <v>4233</v>
      </c>
      <c r="G1648" s="144" t="s">
        <v>12</v>
      </c>
      <c r="H1648" s="145" t="s">
        <v>13</v>
      </c>
      <c r="I1648" s="156">
        <v>0.95340000000000003</v>
      </c>
      <c r="J1648" s="157">
        <v>514783.14</v>
      </c>
      <c r="K1648" s="139">
        <f t="shared" si="25"/>
        <v>1236387.8</v>
      </c>
      <c r="L1648" s="158">
        <v>103086.38</v>
      </c>
      <c r="M1648" s="159"/>
    </row>
    <row r="1649" spans="1:13" s="160" customFormat="1" ht="12.95" customHeight="1" x14ac:dyDescent="0.25">
      <c r="A1649" s="291"/>
      <c r="B1649" s="153">
        <v>3004</v>
      </c>
      <c r="C1649" s="154">
        <v>7</v>
      </c>
      <c r="D1649" s="162" t="s">
        <v>4234</v>
      </c>
      <c r="E1649" s="162" t="s">
        <v>4235</v>
      </c>
      <c r="F1649" s="162" t="s">
        <v>4236</v>
      </c>
      <c r="G1649" s="150" t="s">
        <v>12</v>
      </c>
      <c r="H1649" s="145" t="s">
        <v>13</v>
      </c>
      <c r="I1649" s="156">
        <v>0.96740000000000004</v>
      </c>
      <c r="J1649" s="157">
        <v>523000.65</v>
      </c>
      <c r="K1649" s="139">
        <f t="shared" si="25"/>
        <v>1255201.56</v>
      </c>
      <c r="L1649" s="158">
        <v>104600.13</v>
      </c>
      <c r="M1649" s="159"/>
    </row>
    <row r="1650" spans="1:13" s="160" customFormat="1" ht="12.95" customHeight="1" x14ac:dyDescent="0.25">
      <c r="A1650" s="291"/>
      <c r="B1650" s="153">
        <v>3005</v>
      </c>
      <c r="C1650" s="154">
        <v>8</v>
      </c>
      <c r="D1650" s="162" t="s">
        <v>4237</v>
      </c>
      <c r="E1650" s="162" t="s">
        <v>4238</v>
      </c>
      <c r="F1650" s="162" t="s">
        <v>109</v>
      </c>
      <c r="G1650" s="171" t="s">
        <v>12</v>
      </c>
      <c r="H1650" s="145" t="s">
        <v>13</v>
      </c>
      <c r="I1650" s="156">
        <v>0.46839999999999998</v>
      </c>
      <c r="J1650" s="157">
        <v>460828.75</v>
      </c>
      <c r="K1650" s="139">
        <f t="shared" si="25"/>
        <v>815349</v>
      </c>
      <c r="L1650" s="158">
        <v>50645.75</v>
      </c>
      <c r="M1650" s="159"/>
    </row>
    <row r="1651" spans="1:13" s="160" customFormat="1" ht="12.95" customHeight="1" x14ac:dyDescent="0.25">
      <c r="A1651" s="291"/>
      <c r="B1651" s="153">
        <v>3020</v>
      </c>
      <c r="C1651" s="154">
        <v>9</v>
      </c>
      <c r="D1651" s="155" t="s">
        <v>4239</v>
      </c>
      <c r="E1651" s="155" t="s">
        <v>4240</v>
      </c>
      <c r="F1651" s="155" t="s">
        <v>4241</v>
      </c>
      <c r="G1651" s="171" t="s">
        <v>12</v>
      </c>
      <c r="H1651" s="145" t="s">
        <v>13</v>
      </c>
      <c r="I1651" s="156">
        <v>0.94489999999999996</v>
      </c>
      <c r="J1651" s="157">
        <v>510404.05</v>
      </c>
      <c r="K1651" s="139">
        <f t="shared" si="25"/>
        <v>1225575.22</v>
      </c>
      <c r="L1651" s="158">
        <v>102167.31</v>
      </c>
      <c r="M1651" s="159"/>
    </row>
    <row r="1652" spans="1:13" s="160" customFormat="1" ht="12.95" customHeight="1" x14ac:dyDescent="0.25">
      <c r="A1652" s="291"/>
      <c r="B1652" s="153">
        <v>3018</v>
      </c>
      <c r="C1652" s="154">
        <v>10</v>
      </c>
      <c r="D1652" s="162" t="s">
        <v>4242</v>
      </c>
      <c r="E1652" s="162" t="s">
        <v>4243</v>
      </c>
      <c r="F1652" s="162" t="s">
        <v>4244</v>
      </c>
      <c r="G1652" s="171" t="s">
        <v>12</v>
      </c>
      <c r="H1652" s="145" t="s">
        <v>13</v>
      </c>
      <c r="I1652" s="156">
        <v>0.95330000000000004</v>
      </c>
      <c r="J1652" s="157">
        <v>513864.06</v>
      </c>
      <c r="K1652" s="139">
        <f t="shared" si="25"/>
        <v>1235392.98</v>
      </c>
      <c r="L1652" s="158">
        <v>103075.56</v>
      </c>
      <c r="M1652" s="159"/>
    </row>
    <row r="1653" spans="1:13" s="160" customFormat="1" ht="12.95" customHeight="1" x14ac:dyDescent="0.25">
      <c r="A1653" s="291"/>
      <c r="B1653" s="153">
        <v>3002</v>
      </c>
      <c r="C1653" s="154">
        <v>11</v>
      </c>
      <c r="D1653" s="162" t="s">
        <v>4245</v>
      </c>
      <c r="E1653" s="162" t="s">
        <v>4246</v>
      </c>
      <c r="F1653" s="162" t="s">
        <v>4247</v>
      </c>
      <c r="G1653" s="150" t="s">
        <v>12</v>
      </c>
      <c r="H1653" s="145" t="s">
        <v>13</v>
      </c>
      <c r="I1653" s="156">
        <v>0.92679999999999996</v>
      </c>
      <c r="J1653" s="157">
        <v>501051.25</v>
      </c>
      <c r="K1653" s="139">
        <f t="shared" si="25"/>
        <v>1202523</v>
      </c>
      <c r="L1653" s="158">
        <v>100210.25</v>
      </c>
      <c r="M1653" s="159"/>
    </row>
    <row r="1654" spans="1:13" s="160" customFormat="1" ht="12.95" customHeight="1" x14ac:dyDescent="0.25">
      <c r="A1654" s="291"/>
      <c r="B1654" s="153">
        <v>3010</v>
      </c>
      <c r="C1654" s="154">
        <v>12</v>
      </c>
      <c r="D1654" s="162" t="s">
        <v>4248</v>
      </c>
      <c r="E1654" s="162" t="s">
        <v>4249</v>
      </c>
      <c r="F1654" s="162" t="s">
        <v>4250</v>
      </c>
      <c r="G1654" s="150" t="s">
        <v>12</v>
      </c>
      <c r="H1654" s="145" t="s">
        <v>13</v>
      </c>
      <c r="I1654" s="156">
        <v>0.94420000000000004</v>
      </c>
      <c r="J1654" s="157">
        <v>510458.15</v>
      </c>
      <c r="K1654" s="139">
        <f t="shared" si="25"/>
        <v>1225099.56</v>
      </c>
      <c r="L1654" s="158">
        <v>102091.63</v>
      </c>
      <c r="M1654" s="159"/>
    </row>
    <row r="1655" spans="1:13" s="160" customFormat="1" ht="12.95" customHeight="1" x14ac:dyDescent="0.25">
      <c r="A1655" s="291"/>
      <c r="B1655" s="153">
        <v>3016</v>
      </c>
      <c r="C1655" s="154">
        <v>13</v>
      </c>
      <c r="D1655" s="155" t="s">
        <v>4251</v>
      </c>
      <c r="E1655" s="155" t="s">
        <v>4252</v>
      </c>
      <c r="F1655" s="155" t="s">
        <v>4253</v>
      </c>
      <c r="G1655" s="144" t="s">
        <v>12</v>
      </c>
      <c r="H1655" s="145" t="s">
        <v>13</v>
      </c>
      <c r="I1655" s="156">
        <v>0.95140000000000002</v>
      </c>
      <c r="J1655" s="157">
        <v>513918.15</v>
      </c>
      <c r="K1655" s="139">
        <f t="shared" si="25"/>
        <v>1234009.06</v>
      </c>
      <c r="L1655" s="158">
        <v>102870.13</v>
      </c>
      <c r="M1655" s="159"/>
    </row>
    <row r="1656" spans="1:13" s="160" customFormat="1" ht="12.95" customHeight="1" x14ac:dyDescent="0.25">
      <c r="A1656" s="291"/>
      <c r="B1656" s="153">
        <v>3019</v>
      </c>
      <c r="C1656" s="154">
        <v>14</v>
      </c>
      <c r="D1656" s="162" t="s">
        <v>4254</v>
      </c>
      <c r="E1656" s="162" t="s">
        <v>4255</v>
      </c>
      <c r="F1656" s="162" t="s">
        <v>4256</v>
      </c>
      <c r="G1656" s="144" t="s">
        <v>12</v>
      </c>
      <c r="H1656" s="145" t="s">
        <v>13</v>
      </c>
      <c r="I1656" s="156">
        <v>0.95340000000000003</v>
      </c>
      <c r="J1656" s="157">
        <v>514999.4</v>
      </c>
      <c r="K1656" s="139">
        <f t="shared" si="25"/>
        <v>1236604.06</v>
      </c>
      <c r="L1656" s="158">
        <v>103086.38</v>
      </c>
      <c r="M1656" s="159"/>
    </row>
    <row r="1657" spans="1:13" s="160" customFormat="1" ht="12.95" customHeight="1" x14ac:dyDescent="0.25">
      <c r="A1657" s="291"/>
      <c r="B1657" s="163">
        <v>3012</v>
      </c>
      <c r="C1657" s="154">
        <v>15</v>
      </c>
      <c r="D1657" s="155" t="s">
        <v>4257</v>
      </c>
      <c r="E1657" s="155" t="s">
        <v>4258</v>
      </c>
      <c r="F1657" s="155" t="s">
        <v>4259</v>
      </c>
      <c r="G1657" s="144" t="s">
        <v>12</v>
      </c>
      <c r="H1657" s="145" t="s">
        <v>13</v>
      </c>
      <c r="I1657" s="156">
        <v>0.95199999999999996</v>
      </c>
      <c r="J1657" s="157">
        <v>514675</v>
      </c>
      <c r="K1657" s="139">
        <f t="shared" si="25"/>
        <v>1235220</v>
      </c>
      <c r="L1657" s="158">
        <v>102935</v>
      </c>
      <c r="M1657" s="159"/>
    </row>
    <row r="1658" spans="1:13" s="160" customFormat="1" ht="12.95" customHeight="1" x14ac:dyDescent="0.25">
      <c r="A1658" s="291"/>
      <c r="B1658" s="163">
        <v>3011</v>
      </c>
      <c r="C1658" s="154">
        <v>16</v>
      </c>
      <c r="D1658" s="41" t="s">
        <v>4260</v>
      </c>
      <c r="E1658" s="41" t="s">
        <v>4261</v>
      </c>
      <c r="F1658" s="41" t="s">
        <v>4262</v>
      </c>
      <c r="G1658" s="144" t="s">
        <v>12</v>
      </c>
      <c r="H1658" s="145" t="s">
        <v>13</v>
      </c>
      <c r="I1658" s="156">
        <v>0.49569999999999997</v>
      </c>
      <c r="J1658" s="157">
        <v>267987.8</v>
      </c>
      <c r="K1658" s="139">
        <f t="shared" si="25"/>
        <v>643170.72</v>
      </c>
      <c r="L1658" s="158">
        <v>53597.56</v>
      </c>
      <c r="M1658" s="159"/>
    </row>
    <row r="1659" spans="1:13" s="160" customFormat="1" ht="12.95" customHeight="1" x14ac:dyDescent="0.25">
      <c r="A1659" s="291"/>
      <c r="B1659" s="163">
        <v>3003</v>
      </c>
      <c r="C1659" s="154">
        <v>17</v>
      </c>
      <c r="D1659" s="41" t="s">
        <v>4263</v>
      </c>
      <c r="E1659" s="41" t="s">
        <v>4264</v>
      </c>
      <c r="F1659" s="41" t="s">
        <v>64</v>
      </c>
      <c r="G1659" s="144" t="s">
        <v>12</v>
      </c>
      <c r="H1659" s="145" t="s">
        <v>13</v>
      </c>
      <c r="I1659" s="156">
        <v>0.54369999999999996</v>
      </c>
      <c r="J1659" s="157">
        <v>293937.8</v>
      </c>
      <c r="K1659" s="139">
        <f t="shared" si="25"/>
        <v>705450.72</v>
      </c>
      <c r="L1659" s="158">
        <v>58787.56</v>
      </c>
      <c r="M1659" s="159"/>
    </row>
    <row r="1660" spans="1:13" s="160" customFormat="1" ht="12.95" customHeight="1" x14ac:dyDescent="0.25">
      <c r="A1660" s="292"/>
      <c r="B1660" s="153">
        <v>3009</v>
      </c>
      <c r="C1660" s="154">
        <v>18</v>
      </c>
      <c r="D1660" s="155" t="s">
        <v>1654</v>
      </c>
      <c r="E1660" s="155" t="s">
        <v>1655</v>
      </c>
      <c r="F1660" s="155" t="s">
        <v>4265</v>
      </c>
      <c r="G1660" s="144" t="s">
        <v>12</v>
      </c>
      <c r="H1660" s="145" t="s">
        <v>13</v>
      </c>
      <c r="I1660" s="156">
        <v>0.95720000000000005</v>
      </c>
      <c r="J1660" s="157">
        <v>517053.75</v>
      </c>
      <c r="K1660" s="139">
        <f t="shared" si="25"/>
        <v>1241534.5</v>
      </c>
      <c r="L1660" s="158">
        <v>103497.25</v>
      </c>
      <c r="M1660" s="159"/>
    </row>
    <row r="1661" spans="1:13" s="160" customFormat="1" ht="12.95" customHeight="1" x14ac:dyDescent="0.25">
      <c r="A1661" s="290" t="s">
        <v>4266</v>
      </c>
      <c r="B1661" s="153"/>
      <c r="C1661" s="154"/>
      <c r="D1661" s="135" t="s">
        <v>126</v>
      </c>
      <c r="E1661" s="155"/>
      <c r="F1661" s="155"/>
      <c r="G1661" s="144"/>
      <c r="H1661" s="145"/>
      <c r="I1661" s="156"/>
      <c r="J1661" s="157"/>
      <c r="K1661" s="139"/>
      <c r="L1661" s="158"/>
      <c r="M1661" s="159"/>
    </row>
    <row r="1662" spans="1:13" s="160" customFormat="1" ht="12.95" customHeight="1" x14ac:dyDescent="0.25">
      <c r="A1662" s="291"/>
      <c r="B1662" s="153">
        <v>218</v>
      </c>
      <c r="C1662" s="154">
        <v>1</v>
      </c>
      <c r="D1662" s="155" t="s">
        <v>4267</v>
      </c>
      <c r="E1662" s="155" t="s">
        <v>4268</v>
      </c>
      <c r="F1662" s="155" t="s">
        <v>4269</v>
      </c>
      <c r="G1662" s="144" t="s">
        <v>130</v>
      </c>
      <c r="H1662" s="145" t="s">
        <v>13</v>
      </c>
      <c r="I1662" s="156">
        <v>0.96260000000000001</v>
      </c>
      <c r="J1662" s="157">
        <v>260222.85</v>
      </c>
      <c r="K1662" s="139">
        <f t="shared" si="25"/>
        <v>624534.84</v>
      </c>
      <c r="L1662" s="158">
        <v>52044.57</v>
      </c>
      <c r="M1662" s="159"/>
    </row>
    <row r="1663" spans="1:13" s="160" customFormat="1" ht="12.95" customHeight="1" x14ac:dyDescent="0.25">
      <c r="A1663" s="291"/>
      <c r="B1663" s="153">
        <v>210</v>
      </c>
      <c r="C1663" s="154">
        <v>2</v>
      </c>
      <c r="D1663" s="155" t="s">
        <v>4270</v>
      </c>
      <c r="E1663" s="155" t="s">
        <v>4271</v>
      </c>
      <c r="F1663" s="155" t="s">
        <v>4272</v>
      </c>
      <c r="G1663" s="144" t="s">
        <v>130</v>
      </c>
      <c r="H1663" s="145" t="s">
        <v>13</v>
      </c>
      <c r="I1663" s="156">
        <v>0.96460000000000001</v>
      </c>
      <c r="J1663" s="157">
        <v>260763.55</v>
      </c>
      <c r="K1663" s="139">
        <f t="shared" si="25"/>
        <v>625832.52</v>
      </c>
      <c r="L1663" s="158">
        <v>52152.71</v>
      </c>
      <c r="M1663" s="159"/>
    </row>
    <row r="1664" spans="1:13" s="160" customFormat="1" ht="12.95" customHeight="1" x14ac:dyDescent="0.25">
      <c r="A1664" s="291"/>
      <c r="B1664" s="153"/>
      <c r="C1664" s="154"/>
      <c r="D1664" s="135" t="s">
        <v>11</v>
      </c>
      <c r="E1664" s="155"/>
      <c r="F1664" s="155"/>
      <c r="G1664" s="144"/>
      <c r="H1664" s="145"/>
      <c r="I1664" s="156"/>
      <c r="J1664" s="157"/>
      <c r="K1664" s="139"/>
      <c r="L1664" s="158"/>
      <c r="M1664" s="159"/>
    </row>
    <row r="1665" spans="1:13" s="160" customFormat="1" ht="12.95" customHeight="1" x14ac:dyDescent="0.25">
      <c r="A1665" s="291"/>
      <c r="B1665" s="153">
        <v>201</v>
      </c>
      <c r="C1665" s="154">
        <v>1</v>
      </c>
      <c r="D1665" s="155" t="s">
        <v>4273</v>
      </c>
      <c r="E1665" s="155" t="s">
        <v>4274</v>
      </c>
      <c r="F1665" s="155" t="s">
        <v>4275</v>
      </c>
      <c r="G1665" s="144" t="s">
        <v>12</v>
      </c>
      <c r="H1665" s="145" t="s">
        <v>13</v>
      </c>
      <c r="I1665" s="156">
        <v>0.96260000000000001</v>
      </c>
      <c r="J1665" s="157">
        <v>520405.65</v>
      </c>
      <c r="K1665" s="139">
        <f t="shared" si="25"/>
        <v>1248973.56</v>
      </c>
      <c r="L1665" s="158">
        <v>104081.13</v>
      </c>
      <c r="M1665" s="159"/>
    </row>
    <row r="1666" spans="1:13" s="160" customFormat="1" ht="12.95" customHeight="1" x14ac:dyDescent="0.25">
      <c r="A1666" s="291"/>
      <c r="B1666" s="153">
        <v>217</v>
      </c>
      <c r="C1666" s="154">
        <v>2</v>
      </c>
      <c r="D1666" s="155" t="s">
        <v>4276</v>
      </c>
      <c r="E1666" s="155" t="s">
        <v>4277</v>
      </c>
      <c r="F1666" s="155" t="s">
        <v>4278</v>
      </c>
      <c r="G1666" s="144" t="s">
        <v>12</v>
      </c>
      <c r="H1666" s="145" t="s">
        <v>13</v>
      </c>
      <c r="I1666" s="156">
        <v>0.96260000000000001</v>
      </c>
      <c r="J1666" s="157">
        <v>520405.65</v>
      </c>
      <c r="K1666" s="139">
        <f t="shared" si="25"/>
        <v>1248973.56</v>
      </c>
      <c r="L1666" s="158">
        <v>104081.13</v>
      </c>
      <c r="M1666" s="159"/>
    </row>
    <row r="1667" spans="1:13" s="160" customFormat="1" ht="12.95" customHeight="1" x14ac:dyDescent="0.25">
      <c r="A1667" s="291"/>
      <c r="B1667" s="153">
        <v>227</v>
      </c>
      <c r="C1667" s="154">
        <v>3</v>
      </c>
      <c r="D1667" s="162" t="s">
        <v>2070</v>
      </c>
      <c r="E1667" s="162" t="s">
        <v>4279</v>
      </c>
      <c r="F1667" s="162" t="s">
        <v>4280</v>
      </c>
      <c r="G1667" s="144" t="s">
        <v>12</v>
      </c>
      <c r="H1667" s="145" t="s">
        <v>13</v>
      </c>
      <c r="I1667" s="156">
        <v>0.9546</v>
      </c>
      <c r="J1667" s="157">
        <v>516080.65</v>
      </c>
      <c r="K1667" s="139">
        <f t="shared" si="25"/>
        <v>1238593.56</v>
      </c>
      <c r="L1667" s="158">
        <v>103216.13</v>
      </c>
      <c r="M1667" s="159"/>
    </row>
    <row r="1668" spans="1:13" s="160" customFormat="1" ht="12.95" customHeight="1" x14ac:dyDescent="0.25">
      <c r="A1668" s="291"/>
      <c r="B1668" s="153">
        <v>221</v>
      </c>
      <c r="C1668" s="154">
        <v>4</v>
      </c>
      <c r="D1668" s="155" t="s">
        <v>4281</v>
      </c>
      <c r="E1668" s="155" t="s">
        <v>4282</v>
      </c>
      <c r="F1668" s="155" t="s">
        <v>4283</v>
      </c>
      <c r="G1668" s="144" t="s">
        <v>12</v>
      </c>
      <c r="H1668" s="145" t="s">
        <v>13</v>
      </c>
      <c r="I1668" s="156">
        <v>0.96260000000000001</v>
      </c>
      <c r="J1668" s="157">
        <v>520405.65</v>
      </c>
      <c r="K1668" s="139">
        <f t="shared" si="25"/>
        <v>1248973.56</v>
      </c>
      <c r="L1668" s="158">
        <v>104081.13</v>
      </c>
      <c r="M1668" s="159"/>
    </row>
    <row r="1669" spans="1:13" s="160" customFormat="1" ht="12.95" customHeight="1" x14ac:dyDescent="0.25">
      <c r="A1669" s="291"/>
      <c r="B1669" s="153">
        <v>238</v>
      </c>
      <c r="C1669" s="154">
        <v>5</v>
      </c>
      <c r="D1669" s="155" t="s">
        <v>4284</v>
      </c>
      <c r="E1669" s="155" t="s">
        <v>4285</v>
      </c>
      <c r="F1669" s="155" t="s">
        <v>4286</v>
      </c>
      <c r="G1669" s="144" t="s">
        <v>12</v>
      </c>
      <c r="H1669" s="145" t="s">
        <v>13</v>
      </c>
      <c r="I1669" s="156">
        <v>0.95860000000000001</v>
      </c>
      <c r="J1669" s="157">
        <v>518243.15</v>
      </c>
      <c r="K1669" s="139">
        <f t="shared" si="25"/>
        <v>1243783.56</v>
      </c>
      <c r="L1669" s="158">
        <v>103648.63</v>
      </c>
      <c r="M1669" s="159"/>
    </row>
    <row r="1670" spans="1:13" s="160" customFormat="1" ht="12.95" customHeight="1" x14ac:dyDescent="0.25">
      <c r="A1670" s="291"/>
      <c r="B1670" s="153">
        <v>223</v>
      </c>
      <c r="C1670" s="154">
        <v>6</v>
      </c>
      <c r="D1670" s="155" t="s">
        <v>2282</v>
      </c>
      <c r="E1670" s="155" t="s">
        <v>4287</v>
      </c>
      <c r="F1670" s="155" t="s">
        <v>4288</v>
      </c>
      <c r="G1670" s="144" t="s">
        <v>12</v>
      </c>
      <c r="H1670" s="145" t="s">
        <v>13</v>
      </c>
      <c r="I1670" s="156">
        <v>0.96260000000000001</v>
      </c>
      <c r="J1670" s="157">
        <v>520405.65</v>
      </c>
      <c r="K1670" s="139">
        <f t="shared" si="25"/>
        <v>1248973.56</v>
      </c>
      <c r="L1670" s="158">
        <v>104081.13</v>
      </c>
      <c r="M1670" s="159"/>
    </row>
    <row r="1671" spans="1:13" s="160" customFormat="1" ht="12.95" customHeight="1" x14ac:dyDescent="0.25">
      <c r="A1671" s="291"/>
      <c r="B1671" s="153">
        <v>202</v>
      </c>
      <c r="C1671" s="154">
        <v>7</v>
      </c>
      <c r="D1671" s="155" t="s">
        <v>4289</v>
      </c>
      <c r="E1671" s="155" t="s">
        <v>4290</v>
      </c>
      <c r="F1671" s="155" t="s">
        <v>1225</v>
      </c>
      <c r="G1671" s="144" t="s">
        <v>12</v>
      </c>
      <c r="H1671" s="145" t="s">
        <v>13</v>
      </c>
      <c r="I1671" s="156">
        <v>0.96260000000000001</v>
      </c>
      <c r="J1671" s="157">
        <v>520405.65</v>
      </c>
      <c r="K1671" s="139">
        <f t="shared" si="25"/>
        <v>1248973.56</v>
      </c>
      <c r="L1671" s="158">
        <v>104081.13</v>
      </c>
      <c r="M1671" s="159"/>
    </row>
    <row r="1672" spans="1:13" s="160" customFormat="1" ht="12.95" customHeight="1" x14ac:dyDescent="0.25">
      <c r="A1672" s="291"/>
      <c r="B1672" s="153">
        <v>232</v>
      </c>
      <c r="C1672" s="154">
        <v>8</v>
      </c>
      <c r="D1672" s="162" t="s">
        <v>242</v>
      </c>
      <c r="E1672" s="162" t="s">
        <v>4291</v>
      </c>
      <c r="F1672" s="162" t="s">
        <v>4292</v>
      </c>
      <c r="G1672" s="150" t="s">
        <v>12</v>
      </c>
      <c r="H1672" s="145" t="s">
        <v>13</v>
      </c>
      <c r="I1672" s="156">
        <v>0.96260000000000001</v>
      </c>
      <c r="J1672" s="157">
        <v>520405.65</v>
      </c>
      <c r="K1672" s="139">
        <f t="shared" si="25"/>
        <v>1248973.56</v>
      </c>
      <c r="L1672" s="158">
        <v>104081.13</v>
      </c>
      <c r="M1672" s="159"/>
    </row>
    <row r="1673" spans="1:13" s="160" customFormat="1" ht="12.95" customHeight="1" x14ac:dyDescent="0.25">
      <c r="A1673" s="291"/>
      <c r="B1673" s="153">
        <v>225</v>
      </c>
      <c r="C1673" s="154">
        <v>9</v>
      </c>
      <c r="D1673" s="155" t="s">
        <v>4293</v>
      </c>
      <c r="E1673" s="155" t="s">
        <v>4294</v>
      </c>
      <c r="F1673" s="155" t="s">
        <v>4295</v>
      </c>
      <c r="G1673" s="171" t="s">
        <v>12</v>
      </c>
      <c r="H1673" s="145" t="s">
        <v>13</v>
      </c>
      <c r="I1673" s="156">
        <v>0.96260000000000001</v>
      </c>
      <c r="J1673" s="157">
        <v>520405.65</v>
      </c>
      <c r="K1673" s="139">
        <f t="shared" si="25"/>
        <v>1248973.56</v>
      </c>
      <c r="L1673" s="158">
        <v>104081.13</v>
      </c>
      <c r="M1673" s="159"/>
    </row>
    <row r="1674" spans="1:13" s="160" customFormat="1" ht="12.95" customHeight="1" x14ac:dyDescent="0.25">
      <c r="A1674" s="291"/>
      <c r="B1674" s="153">
        <v>231</v>
      </c>
      <c r="C1674" s="154">
        <v>10</v>
      </c>
      <c r="D1674" s="162" t="s">
        <v>4296</v>
      </c>
      <c r="E1674" s="162" t="s">
        <v>4297</v>
      </c>
      <c r="F1674" s="162" t="s">
        <v>4298</v>
      </c>
      <c r="G1674" s="150" t="s">
        <v>12</v>
      </c>
      <c r="H1674" s="145" t="s">
        <v>13</v>
      </c>
      <c r="I1674" s="156">
        <v>0.9546</v>
      </c>
      <c r="J1674" s="157">
        <v>516080.65</v>
      </c>
      <c r="K1674" s="139">
        <f t="shared" ref="K1674:K1737" si="26">ROUND(J1674+L1674*7,2)</f>
        <v>1238593.56</v>
      </c>
      <c r="L1674" s="158">
        <v>103216.13</v>
      </c>
      <c r="M1674" s="159"/>
    </row>
    <row r="1675" spans="1:13" s="160" customFormat="1" ht="12.95" customHeight="1" x14ac:dyDescent="0.25">
      <c r="A1675" s="291"/>
      <c r="B1675" s="153">
        <v>229</v>
      </c>
      <c r="C1675" s="154">
        <v>11</v>
      </c>
      <c r="D1675" s="155" t="s">
        <v>4299</v>
      </c>
      <c r="E1675" s="155" t="s">
        <v>4300</v>
      </c>
      <c r="F1675" s="155" t="s">
        <v>4301</v>
      </c>
      <c r="G1675" s="144" t="s">
        <v>12</v>
      </c>
      <c r="H1675" s="145" t="s">
        <v>13</v>
      </c>
      <c r="I1675" s="156">
        <v>0.99070000000000003</v>
      </c>
      <c r="J1675" s="157">
        <v>535597.19999999995</v>
      </c>
      <c r="K1675" s="139">
        <f t="shared" si="26"/>
        <v>1285433.28</v>
      </c>
      <c r="L1675" s="158">
        <v>107119.44</v>
      </c>
      <c r="M1675" s="159"/>
    </row>
    <row r="1676" spans="1:13" s="160" customFormat="1" ht="12.95" customHeight="1" x14ac:dyDescent="0.25">
      <c r="A1676" s="291"/>
      <c r="B1676" s="153">
        <v>214</v>
      </c>
      <c r="C1676" s="154">
        <v>12</v>
      </c>
      <c r="D1676" s="155" t="s">
        <v>4302</v>
      </c>
      <c r="E1676" s="155" t="s">
        <v>4303</v>
      </c>
      <c r="F1676" s="155" t="s">
        <v>4304</v>
      </c>
      <c r="G1676" s="144" t="s">
        <v>12</v>
      </c>
      <c r="H1676" s="145" t="s">
        <v>13</v>
      </c>
      <c r="I1676" s="156">
        <v>0.95640000000000003</v>
      </c>
      <c r="J1676" s="157">
        <v>517053.75</v>
      </c>
      <c r="K1676" s="139">
        <f t="shared" si="26"/>
        <v>1240929</v>
      </c>
      <c r="L1676" s="158">
        <v>103410.75</v>
      </c>
      <c r="M1676" s="159"/>
    </row>
    <row r="1677" spans="1:13" s="160" customFormat="1" ht="12.95" customHeight="1" x14ac:dyDescent="0.25">
      <c r="A1677" s="291"/>
      <c r="B1677" s="153">
        <v>205</v>
      </c>
      <c r="C1677" s="154">
        <v>13</v>
      </c>
      <c r="D1677" s="155" t="s">
        <v>4305</v>
      </c>
      <c r="E1677" s="155" t="s">
        <v>4306</v>
      </c>
      <c r="F1677" s="155" t="s">
        <v>4307</v>
      </c>
      <c r="G1677" s="144" t="s">
        <v>12</v>
      </c>
      <c r="H1677" s="145" t="s">
        <v>13</v>
      </c>
      <c r="I1677" s="156">
        <v>0.96260000000000001</v>
      </c>
      <c r="J1677" s="157">
        <v>520405.65</v>
      </c>
      <c r="K1677" s="139">
        <f t="shared" si="26"/>
        <v>1248973.56</v>
      </c>
      <c r="L1677" s="158">
        <v>104081.13</v>
      </c>
      <c r="M1677" s="159"/>
    </row>
    <row r="1678" spans="1:13" s="160" customFormat="1" ht="12.95" customHeight="1" x14ac:dyDescent="0.25">
      <c r="A1678" s="291"/>
      <c r="B1678" s="153">
        <v>224</v>
      </c>
      <c r="C1678" s="154">
        <v>14</v>
      </c>
      <c r="D1678" s="155" t="s">
        <v>4308</v>
      </c>
      <c r="E1678" s="155" t="s">
        <v>4309</v>
      </c>
      <c r="F1678" s="155" t="s">
        <v>4133</v>
      </c>
      <c r="G1678" s="144" t="s">
        <v>12</v>
      </c>
      <c r="H1678" s="145" t="s">
        <v>13</v>
      </c>
      <c r="I1678" s="156">
        <v>0.96260000000000001</v>
      </c>
      <c r="J1678" s="157">
        <v>520405.65</v>
      </c>
      <c r="K1678" s="139">
        <f t="shared" si="26"/>
        <v>1248973.56</v>
      </c>
      <c r="L1678" s="158">
        <v>104081.13</v>
      </c>
      <c r="M1678" s="159"/>
    </row>
    <row r="1679" spans="1:13" s="160" customFormat="1" ht="12.95" customHeight="1" x14ac:dyDescent="0.25">
      <c r="A1679" s="291"/>
      <c r="B1679" s="163">
        <v>235</v>
      </c>
      <c r="C1679" s="154">
        <v>15</v>
      </c>
      <c r="D1679" s="155" t="s">
        <v>4310</v>
      </c>
      <c r="E1679" s="155" t="s">
        <v>4311</v>
      </c>
      <c r="F1679" s="155" t="s">
        <v>4312</v>
      </c>
      <c r="G1679" s="144" t="s">
        <v>12</v>
      </c>
      <c r="H1679" s="145" t="s">
        <v>13</v>
      </c>
      <c r="I1679" s="156">
        <v>0.9546</v>
      </c>
      <c r="J1679" s="157">
        <v>516080.65</v>
      </c>
      <c r="K1679" s="139">
        <f t="shared" si="26"/>
        <v>1238593.56</v>
      </c>
      <c r="L1679" s="158">
        <v>103216.13</v>
      </c>
      <c r="M1679" s="159"/>
    </row>
    <row r="1680" spans="1:13" s="160" customFormat="1" ht="12.95" customHeight="1" x14ac:dyDescent="0.25">
      <c r="A1680" s="291"/>
      <c r="B1680" s="153">
        <v>215</v>
      </c>
      <c r="C1680" s="154">
        <v>16</v>
      </c>
      <c r="D1680" s="162" t="s">
        <v>4313</v>
      </c>
      <c r="E1680" s="162" t="s">
        <v>4314</v>
      </c>
      <c r="F1680" s="162" t="s">
        <v>4315</v>
      </c>
      <c r="G1680" s="144" t="s">
        <v>12</v>
      </c>
      <c r="H1680" s="145" t="s">
        <v>13</v>
      </c>
      <c r="I1680" s="156">
        <v>0.96260000000000001</v>
      </c>
      <c r="J1680" s="157">
        <v>520405.65</v>
      </c>
      <c r="K1680" s="139">
        <f t="shared" si="26"/>
        <v>1248973.56</v>
      </c>
      <c r="L1680" s="158">
        <v>104081.13</v>
      </c>
      <c r="M1680" s="159"/>
    </row>
    <row r="1681" spans="1:13" s="160" customFormat="1" ht="12.95" customHeight="1" x14ac:dyDescent="0.25">
      <c r="A1681" s="291"/>
      <c r="B1681" s="153">
        <v>216</v>
      </c>
      <c r="C1681" s="154">
        <v>17</v>
      </c>
      <c r="D1681" s="155" t="s">
        <v>4316</v>
      </c>
      <c r="E1681" s="155" t="s">
        <v>4317</v>
      </c>
      <c r="F1681" s="155" t="s">
        <v>4318</v>
      </c>
      <c r="G1681" s="144" t="s">
        <v>12</v>
      </c>
      <c r="H1681" s="145" t="s">
        <v>13</v>
      </c>
      <c r="I1681" s="156">
        <v>0.9546</v>
      </c>
      <c r="J1681" s="157">
        <v>516080.65</v>
      </c>
      <c r="K1681" s="139">
        <f t="shared" si="26"/>
        <v>1238593.56</v>
      </c>
      <c r="L1681" s="158">
        <v>103216.13</v>
      </c>
      <c r="M1681" s="159"/>
    </row>
    <row r="1682" spans="1:13" s="160" customFormat="1" ht="12.95" customHeight="1" x14ac:dyDescent="0.25">
      <c r="A1682" s="291"/>
      <c r="B1682" s="153">
        <v>222</v>
      </c>
      <c r="C1682" s="154">
        <v>18</v>
      </c>
      <c r="D1682" s="155" t="s">
        <v>4319</v>
      </c>
      <c r="E1682" s="155" t="s">
        <v>4320</v>
      </c>
      <c r="F1682" s="155" t="s">
        <v>1128</v>
      </c>
      <c r="G1682" s="144" t="s">
        <v>12</v>
      </c>
      <c r="H1682" s="145" t="s">
        <v>13</v>
      </c>
      <c r="I1682" s="156">
        <v>0.96260000000000001</v>
      </c>
      <c r="J1682" s="157">
        <v>520405.65</v>
      </c>
      <c r="K1682" s="139">
        <f t="shared" si="26"/>
        <v>1248973.56</v>
      </c>
      <c r="L1682" s="158">
        <v>104081.13</v>
      </c>
      <c r="M1682" s="159"/>
    </row>
    <row r="1683" spans="1:13" s="160" customFormat="1" ht="12.95" customHeight="1" x14ac:dyDescent="0.25">
      <c r="A1683" s="291"/>
      <c r="B1683" s="153">
        <v>236</v>
      </c>
      <c r="C1683" s="154">
        <v>19</v>
      </c>
      <c r="D1683" s="155" t="s">
        <v>3979</v>
      </c>
      <c r="E1683" s="155" t="s">
        <v>3980</v>
      </c>
      <c r="F1683" s="155" t="s">
        <v>4321</v>
      </c>
      <c r="G1683" s="144" t="s">
        <v>12</v>
      </c>
      <c r="H1683" s="145" t="s">
        <v>13</v>
      </c>
      <c r="I1683" s="156">
        <v>0.95860000000000001</v>
      </c>
      <c r="J1683" s="157">
        <v>518243.15</v>
      </c>
      <c r="K1683" s="139">
        <f t="shared" si="26"/>
        <v>1243783.56</v>
      </c>
      <c r="L1683" s="158">
        <v>103648.63</v>
      </c>
      <c r="M1683" s="159"/>
    </row>
    <row r="1684" spans="1:13" s="160" customFormat="1" ht="12.95" customHeight="1" x14ac:dyDescent="0.25">
      <c r="A1684" s="291"/>
      <c r="B1684" s="153">
        <v>203</v>
      </c>
      <c r="C1684" s="154">
        <v>20</v>
      </c>
      <c r="D1684" s="155" t="s">
        <v>4322</v>
      </c>
      <c r="E1684" s="155" t="s">
        <v>4323</v>
      </c>
      <c r="F1684" s="155" t="s">
        <v>4324</v>
      </c>
      <c r="G1684" s="144" t="s">
        <v>12</v>
      </c>
      <c r="H1684" s="145" t="s">
        <v>13</v>
      </c>
      <c r="I1684" s="156">
        <v>0.96260000000000001</v>
      </c>
      <c r="J1684" s="157">
        <v>520405.65</v>
      </c>
      <c r="K1684" s="139">
        <f t="shared" si="26"/>
        <v>1248973.56</v>
      </c>
      <c r="L1684" s="158">
        <v>104081.13</v>
      </c>
      <c r="M1684" s="159"/>
    </row>
    <row r="1685" spans="1:13" s="160" customFormat="1" ht="12.95" customHeight="1" x14ac:dyDescent="0.25">
      <c r="A1685" s="291"/>
      <c r="B1685" s="153">
        <v>226</v>
      </c>
      <c r="C1685" s="154">
        <v>21</v>
      </c>
      <c r="D1685" s="155" t="s">
        <v>4325</v>
      </c>
      <c r="E1685" s="155" t="s">
        <v>4326</v>
      </c>
      <c r="F1685" s="155" t="s">
        <v>4327</v>
      </c>
      <c r="G1685" s="144" t="s">
        <v>12</v>
      </c>
      <c r="H1685" s="145" t="s">
        <v>13</v>
      </c>
      <c r="I1685" s="156">
        <v>0.9546</v>
      </c>
      <c r="J1685" s="157">
        <v>516080.65</v>
      </c>
      <c r="K1685" s="139">
        <f t="shared" si="26"/>
        <v>1238593.56</v>
      </c>
      <c r="L1685" s="158">
        <v>103216.13</v>
      </c>
      <c r="M1685" s="159"/>
    </row>
    <row r="1686" spans="1:13" s="160" customFormat="1" ht="12.95" customHeight="1" x14ac:dyDescent="0.25">
      <c r="A1686" s="291"/>
      <c r="B1686" s="153">
        <v>228</v>
      </c>
      <c r="C1686" s="154">
        <v>22</v>
      </c>
      <c r="D1686" s="155" t="s">
        <v>3501</v>
      </c>
      <c r="E1686" s="155" t="s">
        <v>4328</v>
      </c>
      <c r="F1686" s="155" t="s">
        <v>2847</v>
      </c>
      <c r="G1686" s="144" t="s">
        <v>12</v>
      </c>
      <c r="H1686" s="145" t="s">
        <v>13</v>
      </c>
      <c r="I1686" s="156">
        <v>0.96360000000000001</v>
      </c>
      <c r="J1686" s="157">
        <v>520946.25</v>
      </c>
      <c r="K1686" s="139">
        <f t="shared" si="26"/>
        <v>1250271</v>
      </c>
      <c r="L1686" s="158">
        <v>104189.25</v>
      </c>
      <c r="M1686" s="159"/>
    </row>
    <row r="1687" spans="1:13" s="160" customFormat="1" ht="12.95" customHeight="1" x14ac:dyDescent="0.25">
      <c r="A1687" s="291"/>
      <c r="B1687" s="153">
        <v>212</v>
      </c>
      <c r="C1687" s="154">
        <v>23</v>
      </c>
      <c r="D1687" s="155" t="s">
        <v>4329</v>
      </c>
      <c r="E1687" s="155" t="s">
        <v>4330</v>
      </c>
      <c r="F1687" s="155" t="s">
        <v>4331</v>
      </c>
      <c r="G1687" s="144" t="s">
        <v>12</v>
      </c>
      <c r="H1687" s="145" t="s">
        <v>13</v>
      </c>
      <c r="I1687" s="156">
        <v>0.96260000000000001</v>
      </c>
      <c r="J1687" s="157">
        <v>520405.65</v>
      </c>
      <c r="K1687" s="139">
        <f t="shared" si="26"/>
        <v>1248973.56</v>
      </c>
      <c r="L1687" s="158">
        <v>104081.13</v>
      </c>
      <c r="M1687" s="159"/>
    </row>
    <row r="1688" spans="1:13" s="160" customFormat="1" ht="12.95" customHeight="1" x14ac:dyDescent="0.25">
      <c r="A1688" s="291"/>
      <c r="B1688" s="153">
        <v>237</v>
      </c>
      <c r="C1688" s="154">
        <v>24</v>
      </c>
      <c r="D1688" s="155" t="s">
        <v>4332</v>
      </c>
      <c r="E1688" s="155" t="s">
        <v>4333</v>
      </c>
      <c r="F1688" s="155" t="s">
        <v>4334</v>
      </c>
      <c r="G1688" s="144" t="s">
        <v>12</v>
      </c>
      <c r="H1688" s="145" t="s">
        <v>13</v>
      </c>
      <c r="I1688" s="156">
        <v>0.95860000000000001</v>
      </c>
      <c r="J1688" s="157">
        <v>518243.15</v>
      </c>
      <c r="K1688" s="139">
        <f t="shared" si="26"/>
        <v>1243783.56</v>
      </c>
      <c r="L1688" s="158">
        <v>103648.63</v>
      </c>
      <c r="M1688" s="159"/>
    </row>
    <row r="1689" spans="1:13" s="160" customFormat="1" ht="12.95" customHeight="1" x14ac:dyDescent="0.25">
      <c r="A1689" s="291"/>
      <c r="B1689" s="153">
        <v>206</v>
      </c>
      <c r="C1689" s="154">
        <v>25</v>
      </c>
      <c r="D1689" s="155" t="s">
        <v>4335</v>
      </c>
      <c r="E1689" s="155" t="s">
        <v>4336</v>
      </c>
      <c r="F1689" s="155" t="s">
        <v>1207</v>
      </c>
      <c r="G1689" s="144" t="s">
        <v>12</v>
      </c>
      <c r="H1689" s="145" t="s">
        <v>13</v>
      </c>
      <c r="I1689" s="156">
        <v>0.96260000000000001</v>
      </c>
      <c r="J1689" s="157">
        <v>520405.65</v>
      </c>
      <c r="K1689" s="139">
        <f t="shared" si="26"/>
        <v>1248973.56</v>
      </c>
      <c r="L1689" s="158">
        <v>104081.13</v>
      </c>
      <c r="M1689" s="159"/>
    </row>
    <row r="1690" spans="1:13" s="160" customFormat="1" ht="12.95" customHeight="1" x14ac:dyDescent="0.25">
      <c r="A1690" s="291"/>
      <c r="B1690" s="153">
        <v>233</v>
      </c>
      <c r="C1690" s="154">
        <v>26</v>
      </c>
      <c r="D1690" s="155" t="s">
        <v>4337</v>
      </c>
      <c r="E1690" s="155" t="s">
        <v>4338</v>
      </c>
      <c r="F1690" s="155" t="s">
        <v>4286</v>
      </c>
      <c r="G1690" s="144" t="s">
        <v>12</v>
      </c>
      <c r="H1690" s="145" t="s">
        <v>13</v>
      </c>
      <c r="I1690" s="156">
        <v>0.96260000000000001</v>
      </c>
      <c r="J1690" s="157">
        <v>520405.65</v>
      </c>
      <c r="K1690" s="139">
        <f t="shared" si="26"/>
        <v>1248973.56</v>
      </c>
      <c r="L1690" s="158">
        <v>104081.13</v>
      </c>
      <c r="M1690" s="159"/>
    </row>
    <row r="1691" spans="1:13" s="160" customFormat="1" ht="12.95" customHeight="1" x14ac:dyDescent="0.25">
      <c r="A1691" s="291"/>
      <c r="B1691" s="153">
        <v>219</v>
      </c>
      <c r="C1691" s="154">
        <v>27</v>
      </c>
      <c r="D1691" s="155" t="s">
        <v>4339</v>
      </c>
      <c r="E1691" s="155" t="s">
        <v>4340</v>
      </c>
      <c r="F1691" s="155" t="s">
        <v>4341</v>
      </c>
      <c r="G1691" s="144" t="s">
        <v>12</v>
      </c>
      <c r="H1691" s="145" t="s">
        <v>13</v>
      </c>
      <c r="I1691" s="156">
        <v>0.96260000000000001</v>
      </c>
      <c r="J1691" s="157">
        <v>520405.65</v>
      </c>
      <c r="K1691" s="139">
        <f t="shared" si="26"/>
        <v>1248973.56</v>
      </c>
      <c r="L1691" s="158">
        <v>104081.13</v>
      </c>
      <c r="M1691" s="159"/>
    </row>
    <row r="1692" spans="1:13" s="160" customFormat="1" ht="12.95" customHeight="1" x14ac:dyDescent="0.25">
      <c r="A1692" s="291"/>
      <c r="B1692" s="153">
        <v>207</v>
      </c>
      <c r="C1692" s="154">
        <v>28</v>
      </c>
      <c r="D1692" s="155" t="s">
        <v>2841</v>
      </c>
      <c r="E1692" s="155" t="s">
        <v>4342</v>
      </c>
      <c r="F1692" s="155" t="s">
        <v>4343</v>
      </c>
      <c r="G1692" s="144" t="s">
        <v>12</v>
      </c>
      <c r="H1692" s="145" t="s">
        <v>13</v>
      </c>
      <c r="I1692" s="156">
        <v>0.96260000000000001</v>
      </c>
      <c r="J1692" s="157">
        <v>520405.65</v>
      </c>
      <c r="K1692" s="139">
        <f t="shared" si="26"/>
        <v>1248973.56</v>
      </c>
      <c r="L1692" s="158">
        <v>104081.13</v>
      </c>
      <c r="M1692" s="159"/>
    </row>
    <row r="1693" spans="1:13" s="160" customFormat="1" ht="12.95" customHeight="1" x14ac:dyDescent="0.25">
      <c r="A1693" s="291"/>
      <c r="B1693" s="153">
        <v>209</v>
      </c>
      <c r="C1693" s="154">
        <v>29</v>
      </c>
      <c r="D1693" s="155" t="s">
        <v>175</v>
      </c>
      <c r="E1693" s="155" t="s">
        <v>176</v>
      </c>
      <c r="F1693" s="155" t="s">
        <v>4344</v>
      </c>
      <c r="G1693" s="144" t="s">
        <v>12</v>
      </c>
      <c r="H1693" s="145" t="s">
        <v>13</v>
      </c>
      <c r="I1693" s="156">
        <v>0.9859</v>
      </c>
      <c r="J1693" s="157">
        <v>533002.19999999995</v>
      </c>
      <c r="K1693" s="139">
        <f t="shared" si="26"/>
        <v>1279205.28</v>
      </c>
      <c r="L1693" s="158">
        <v>106600.44</v>
      </c>
      <c r="M1693" s="159"/>
    </row>
    <row r="1694" spans="1:13" s="160" customFormat="1" ht="12.95" customHeight="1" x14ac:dyDescent="0.25">
      <c r="A1694" s="291"/>
      <c r="B1694" s="153">
        <v>208</v>
      </c>
      <c r="C1694" s="154">
        <v>30</v>
      </c>
      <c r="D1694" s="155" t="s">
        <v>3293</v>
      </c>
      <c r="E1694" s="155" t="s">
        <v>3294</v>
      </c>
      <c r="F1694" s="155" t="s">
        <v>4345</v>
      </c>
      <c r="G1694" s="144" t="s">
        <v>12</v>
      </c>
      <c r="H1694" s="145" t="s">
        <v>13</v>
      </c>
      <c r="I1694" s="156">
        <v>0.96260000000000001</v>
      </c>
      <c r="J1694" s="157">
        <v>520405.65</v>
      </c>
      <c r="K1694" s="139">
        <f t="shared" si="26"/>
        <v>1248973.56</v>
      </c>
      <c r="L1694" s="158">
        <v>104081.13</v>
      </c>
      <c r="M1694" s="159"/>
    </row>
    <row r="1695" spans="1:13" s="160" customFormat="1" ht="12.95" customHeight="1" x14ac:dyDescent="0.25">
      <c r="A1695" s="291"/>
      <c r="B1695" s="153">
        <v>200</v>
      </c>
      <c r="C1695" s="154">
        <v>31</v>
      </c>
      <c r="D1695" s="155" t="s">
        <v>3854</v>
      </c>
      <c r="E1695" s="155" t="s">
        <v>4346</v>
      </c>
      <c r="F1695" s="155" t="s">
        <v>4347</v>
      </c>
      <c r="G1695" s="144" t="s">
        <v>12</v>
      </c>
      <c r="H1695" s="145" t="s">
        <v>13</v>
      </c>
      <c r="I1695" s="156">
        <v>0.96260000000000001</v>
      </c>
      <c r="J1695" s="157">
        <v>520405.65</v>
      </c>
      <c r="K1695" s="139">
        <f t="shared" si="26"/>
        <v>1248973.56</v>
      </c>
      <c r="L1695" s="158">
        <v>104081.13</v>
      </c>
      <c r="M1695" s="159"/>
    </row>
    <row r="1696" spans="1:13" s="160" customFormat="1" ht="12.95" customHeight="1" x14ac:dyDescent="0.25">
      <c r="A1696" s="291"/>
      <c r="B1696" s="153">
        <v>213</v>
      </c>
      <c r="C1696" s="154">
        <v>32</v>
      </c>
      <c r="D1696" s="155" t="s">
        <v>4348</v>
      </c>
      <c r="E1696" s="155" t="s">
        <v>4349</v>
      </c>
      <c r="F1696" s="155" t="s">
        <v>4350</v>
      </c>
      <c r="G1696" s="144" t="s">
        <v>12</v>
      </c>
      <c r="H1696" s="145" t="s">
        <v>13</v>
      </c>
      <c r="I1696" s="156">
        <v>0.9546</v>
      </c>
      <c r="J1696" s="157">
        <v>516080.65</v>
      </c>
      <c r="K1696" s="139">
        <f t="shared" si="26"/>
        <v>1238593.56</v>
      </c>
      <c r="L1696" s="158">
        <v>103216.13</v>
      </c>
      <c r="M1696" s="159"/>
    </row>
    <row r="1697" spans="1:13" s="160" customFormat="1" ht="12.95" customHeight="1" x14ac:dyDescent="0.25">
      <c r="A1697" s="291"/>
      <c r="B1697" s="153">
        <v>211</v>
      </c>
      <c r="C1697" s="154">
        <v>33</v>
      </c>
      <c r="D1697" s="155" t="s">
        <v>4351</v>
      </c>
      <c r="E1697" s="155" t="s">
        <v>4352</v>
      </c>
      <c r="F1697" s="155" t="s">
        <v>4353</v>
      </c>
      <c r="G1697" s="144" t="s">
        <v>12</v>
      </c>
      <c r="H1697" s="145" t="s">
        <v>13</v>
      </c>
      <c r="I1697" s="156">
        <v>0.96260000000000001</v>
      </c>
      <c r="J1697" s="157">
        <v>520405.65</v>
      </c>
      <c r="K1697" s="139">
        <f t="shared" si="26"/>
        <v>1248973.56</v>
      </c>
      <c r="L1697" s="158">
        <v>104081.13</v>
      </c>
      <c r="M1697" s="159"/>
    </row>
    <row r="1698" spans="1:13" s="160" customFormat="1" ht="12.95" customHeight="1" x14ac:dyDescent="0.25">
      <c r="A1698" s="291"/>
      <c r="B1698" s="153">
        <v>220</v>
      </c>
      <c r="C1698" s="154">
        <v>34</v>
      </c>
      <c r="D1698" s="155" t="s">
        <v>4354</v>
      </c>
      <c r="E1698" s="155" t="s">
        <v>4355</v>
      </c>
      <c r="F1698" s="155" t="s">
        <v>4356</v>
      </c>
      <c r="G1698" s="144" t="s">
        <v>12</v>
      </c>
      <c r="H1698" s="145" t="s">
        <v>13</v>
      </c>
      <c r="I1698" s="156">
        <v>0.96260000000000001</v>
      </c>
      <c r="J1698" s="157">
        <v>518459.4</v>
      </c>
      <c r="K1698" s="139">
        <f t="shared" si="26"/>
        <v>1247027.31</v>
      </c>
      <c r="L1698" s="158">
        <v>104081.13</v>
      </c>
      <c r="M1698" s="159"/>
    </row>
    <row r="1699" spans="1:13" s="160" customFormat="1" ht="12.95" customHeight="1" x14ac:dyDescent="0.25">
      <c r="A1699" s="291"/>
      <c r="B1699" s="153">
        <v>234</v>
      </c>
      <c r="C1699" s="154">
        <v>35</v>
      </c>
      <c r="D1699" s="155" t="s">
        <v>4357</v>
      </c>
      <c r="E1699" s="155" t="s">
        <v>4358</v>
      </c>
      <c r="F1699" s="155" t="s">
        <v>4359</v>
      </c>
      <c r="G1699" s="144" t="s">
        <v>12</v>
      </c>
      <c r="H1699" s="145" t="s">
        <v>13</v>
      </c>
      <c r="I1699" s="156">
        <v>0.96260000000000001</v>
      </c>
      <c r="J1699" s="157">
        <v>518459.4</v>
      </c>
      <c r="K1699" s="139">
        <f t="shared" si="26"/>
        <v>1247027.31</v>
      </c>
      <c r="L1699" s="158">
        <v>104081.13</v>
      </c>
      <c r="M1699" s="159"/>
    </row>
    <row r="1700" spans="1:13" s="160" customFormat="1" ht="12.95" customHeight="1" x14ac:dyDescent="0.25">
      <c r="A1700" s="291"/>
      <c r="B1700" s="153">
        <v>239</v>
      </c>
      <c r="C1700" s="154">
        <v>36</v>
      </c>
      <c r="D1700" s="41" t="s">
        <v>5657</v>
      </c>
      <c r="E1700" s="41" t="s">
        <v>5658</v>
      </c>
      <c r="F1700" s="41" t="s">
        <v>1151</v>
      </c>
      <c r="G1700" s="144" t="s">
        <v>12</v>
      </c>
      <c r="H1700" s="145" t="s">
        <v>13</v>
      </c>
      <c r="I1700" s="156">
        <v>0.96060000000000001</v>
      </c>
      <c r="J1700" s="157">
        <v>519324.4</v>
      </c>
      <c r="K1700" s="139">
        <f t="shared" si="26"/>
        <v>1246378.56</v>
      </c>
      <c r="L1700" s="158">
        <v>103864.88</v>
      </c>
      <c r="M1700" s="159"/>
    </row>
    <row r="1701" spans="1:13" s="160" customFormat="1" ht="12.95" customHeight="1" x14ac:dyDescent="0.25">
      <c r="A1701" s="291"/>
      <c r="B1701" s="153">
        <v>204</v>
      </c>
      <c r="C1701" s="154">
        <v>37</v>
      </c>
      <c r="D1701" s="155" t="s">
        <v>4360</v>
      </c>
      <c r="E1701" s="155" t="s">
        <v>4361</v>
      </c>
      <c r="F1701" s="155" t="s">
        <v>1166</v>
      </c>
      <c r="G1701" s="144" t="s">
        <v>12</v>
      </c>
      <c r="H1701" s="145" t="s">
        <v>13</v>
      </c>
      <c r="I1701" s="156">
        <v>0.96260000000000001</v>
      </c>
      <c r="J1701" s="157">
        <v>520405.65</v>
      </c>
      <c r="K1701" s="139">
        <f t="shared" si="26"/>
        <v>1248973.56</v>
      </c>
      <c r="L1701" s="158">
        <v>104081.13</v>
      </c>
      <c r="M1701" s="159"/>
    </row>
    <row r="1702" spans="1:13" s="160" customFormat="1" ht="12.95" customHeight="1" x14ac:dyDescent="0.25">
      <c r="A1702" s="292"/>
      <c r="B1702" s="153">
        <v>230</v>
      </c>
      <c r="C1702" s="154">
        <v>38</v>
      </c>
      <c r="D1702" s="155" t="s">
        <v>4362</v>
      </c>
      <c r="E1702" s="155" t="s">
        <v>4363</v>
      </c>
      <c r="F1702" s="155" t="s">
        <v>4364</v>
      </c>
      <c r="G1702" s="144" t="s">
        <v>12</v>
      </c>
      <c r="H1702" s="145" t="s">
        <v>13</v>
      </c>
      <c r="I1702" s="156">
        <v>0.96660000000000001</v>
      </c>
      <c r="J1702" s="157">
        <v>519324.4</v>
      </c>
      <c r="K1702" s="139">
        <f t="shared" si="26"/>
        <v>1250919.81</v>
      </c>
      <c r="L1702" s="158">
        <v>104513.63</v>
      </c>
      <c r="M1702" s="159"/>
    </row>
    <row r="1703" spans="1:13" s="160" customFormat="1" ht="12.95" customHeight="1" x14ac:dyDescent="0.25">
      <c r="A1703" s="290" t="s">
        <v>4365</v>
      </c>
      <c r="B1703" s="153"/>
      <c r="C1703" s="154"/>
      <c r="D1703" s="135" t="s">
        <v>11</v>
      </c>
      <c r="E1703" s="155"/>
      <c r="F1703" s="155"/>
      <c r="G1703" s="144"/>
      <c r="H1703" s="145"/>
      <c r="I1703" s="156"/>
      <c r="J1703" s="157"/>
      <c r="K1703" s="139"/>
      <c r="L1703" s="158"/>
      <c r="M1703" s="159"/>
    </row>
    <row r="1704" spans="1:13" s="160" customFormat="1" ht="12.95" customHeight="1" x14ac:dyDescent="0.25">
      <c r="A1704" s="291"/>
      <c r="B1704" s="153">
        <v>3213</v>
      </c>
      <c r="C1704" s="154">
        <v>1</v>
      </c>
      <c r="D1704" s="162" t="s">
        <v>4366</v>
      </c>
      <c r="E1704" s="162" t="s">
        <v>4367</v>
      </c>
      <c r="F1704" s="162" t="s">
        <v>4368</v>
      </c>
      <c r="G1704" s="144" t="s">
        <v>12</v>
      </c>
      <c r="H1704" s="145" t="s">
        <v>13</v>
      </c>
      <c r="I1704" s="156">
        <v>0.93620000000000003</v>
      </c>
      <c r="J1704" s="157">
        <v>506133.15</v>
      </c>
      <c r="K1704" s="139">
        <f t="shared" si="26"/>
        <v>1214719.56</v>
      </c>
      <c r="L1704" s="158">
        <v>101226.63</v>
      </c>
      <c r="M1704" s="159"/>
    </row>
    <row r="1705" spans="1:13" s="160" customFormat="1" ht="12.95" customHeight="1" x14ac:dyDescent="0.25">
      <c r="A1705" s="291"/>
      <c r="B1705" s="153">
        <v>3205</v>
      </c>
      <c r="C1705" s="154">
        <v>2</v>
      </c>
      <c r="D1705" s="162" t="s">
        <v>4369</v>
      </c>
      <c r="E1705" s="162" t="s">
        <v>4370</v>
      </c>
      <c r="F1705" s="162" t="s">
        <v>4371</v>
      </c>
      <c r="G1705" s="144" t="s">
        <v>12</v>
      </c>
      <c r="H1705" s="145" t="s">
        <v>13</v>
      </c>
      <c r="I1705" s="156">
        <v>0.93240000000000001</v>
      </c>
      <c r="J1705" s="157">
        <v>503862.5</v>
      </c>
      <c r="K1705" s="139">
        <f t="shared" si="26"/>
        <v>1209572.75</v>
      </c>
      <c r="L1705" s="158">
        <v>100815.75</v>
      </c>
      <c r="M1705" s="159"/>
    </row>
    <row r="1706" spans="1:13" s="160" customFormat="1" ht="12.95" customHeight="1" x14ac:dyDescent="0.25">
      <c r="A1706" s="291"/>
      <c r="B1706" s="153">
        <v>3224</v>
      </c>
      <c r="C1706" s="154">
        <v>3</v>
      </c>
      <c r="D1706" s="155" t="s">
        <v>4372</v>
      </c>
      <c r="E1706" s="155" t="s">
        <v>4373</v>
      </c>
      <c r="F1706" s="155" t="s">
        <v>4374</v>
      </c>
      <c r="G1706" s="144" t="s">
        <v>12</v>
      </c>
      <c r="H1706" s="145" t="s">
        <v>13</v>
      </c>
      <c r="I1706" s="156">
        <v>0.94240000000000002</v>
      </c>
      <c r="J1706" s="157">
        <v>508403.75</v>
      </c>
      <c r="K1706" s="139">
        <f t="shared" si="26"/>
        <v>1221682.75</v>
      </c>
      <c r="L1706" s="158">
        <v>101897</v>
      </c>
      <c r="M1706" s="159"/>
    </row>
    <row r="1707" spans="1:13" s="160" customFormat="1" ht="12.95" customHeight="1" x14ac:dyDescent="0.25">
      <c r="A1707" s="291"/>
      <c r="B1707" s="153">
        <v>3216</v>
      </c>
      <c r="C1707" s="154">
        <v>4</v>
      </c>
      <c r="D1707" s="162" t="s">
        <v>4375</v>
      </c>
      <c r="E1707" s="162" t="s">
        <v>4376</v>
      </c>
      <c r="F1707" s="162" t="s">
        <v>4377</v>
      </c>
      <c r="G1707" s="144" t="s">
        <v>12</v>
      </c>
      <c r="H1707" s="145" t="s">
        <v>13</v>
      </c>
      <c r="I1707" s="156">
        <v>0.94220000000000004</v>
      </c>
      <c r="J1707" s="157">
        <v>509376.9</v>
      </c>
      <c r="K1707" s="139">
        <f t="shared" si="26"/>
        <v>1222504.56</v>
      </c>
      <c r="L1707" s="158">
        <v>101875.38</v>
      </c>
      <c r="M1707" s="159"/>
    </row>
    <row r="1708" spans="1:13" s="160" customFormat="1" ht="12.95" customHeight="1" x14ac:dyDescent="0.25">
      <c r="A1708" s="291"/>
      <c r="B1708" s="153">
        <v>3217</v>
      </c>
      <c r="C1708" s="154">
        <v>5</v>
      </c>
      <c r="D1708" s="155" t="s">
        <v>4378</v>
      </c>
      <c r="E1708" s="155" t="s">
        <v>4379</v>
      </c>
      <c r="F1708" s="155" t="s">
        <v>4380</v>
      </c>
      <c r="G1708" s="144" t="s">
        <v>12</v>
      </c>
      <c r="H1708" s="145" t="s">
        <v>13</v>
      </c>
      <c r="I1708" s="156">
        <v>0.93620000000000003</v>
      </c>
      <c r="J1708" s="157">
        <v>506133.15</v>
      </c>
      <c r="K1708" s="139">
        <f t="shared" si="26"/>
        <v>1214719.56</v>
      </c>
      <c r="L1708" s="158">
        <v>101226.63</v>
      </c>
      <c r="M1708" s="159"/>
    </row>
    <row r="1709" spans="1:13" s="160" customFormat="1" ht="12.95" customHeight="1" x14ac:dyDescent="0.25">
      <c r="A1709" s="291"/>
      <c r="B1709" s="153">
        <v>3210</v>
      </c>
      <c r="C1709" s="154">
        <v>6</v>
      </c>
      <c r="D1709" s="155" t="s">
        <v>4381</v>
      </c>
      <c r="E1709" s="155" t="s">
        <v>3824</v>
      </c>
      <c r="F1709" s="155" t="s">
        <v>4382</v>
      </c>
      <c r="G1709" s="144" t="s">
        <v>12</v>
      </c>
      <c r="H1709" s="145" t="s">
        <v>13</v>
      </c>
      <c r="I1709" s="156">
        <v>0.93620000000000003</v>
      </c>
      <c r="J1709" s="157">
        <v>506133.15</v>
      </c>
      <c r="K1709" s="139">
        <f t="shared" si="26"/>
        <v>1214719.56</v>
      </c>
      <c r="L1709" s="158">
        <v>101226.63</v>
      </c>
      <c r="M1709" s="159"/>
    </row>
    <row r="1710" spans="1:13" s="160" customFormat="1" ht="12.95" customHeight="1" x14ac:dyDescent="0.25">
      <c r="A1710" s="291"/>
      <c r="B1710" s="153">
        <v>3221</v>
      </c>
      <c r="C1710" s="154">
        <v>7</v>
      </c>
      <c r="D1710" s="155" t="s">
        <v>4383</v>
      </c>
      <c r="E1710" s="155" t="s">
        <v>4384</v>
      </c>
      <c r="F1710" s="155" t="s">
        <v>4385</v>
      </c>
      <c r="G1710" s="144" t="s">
        <v>12</v>
      </c>
      <c r="H1710" s="145" t="s">
        <v>13</v>
      </c>
      <c r="I1710" s="156">
        <v>0.94220000000000004</v>
      </c>
      <c r="J1710" s="157">
        <v>508295.65</v>
      </c>
      <c r="K1710" s="139">
        <f t="shared" si="26"/>
        <v>1221423.31</v>
      </c>
      <c r="L1710" s="158">
        <v>101875.38</v>
      </c>
      <c r="M1710" s="159"/>
    </row>
    <row r="1711" spans="1:13" s="160" customFormat="1" ht="12.95" customHeight="1" x14ac:dyDescent="0.25">
      <c r="A1711" s="291"/>
      <c r="B1711" s="153">
        <v>3214</v>
      </c>
      <c r="C1711" s="154">
        <v>8</v>
      </c>
      <c r="D1711" s="155" t="s">
        <v>4386</v>
      </c>
      <c r="E1711" s="155" t="s">
        <v>4387</v>
      </c>
      <c r="F1711" s="155" t="s">
        <v>4388</v>
      </c>
      <c r="G1711" s="144" t="s">
        <v>12</v>
      </c>
      <c r="H1711" s="145" t="s">
        <v>13</v>
      </c>
      <c r="I1711" s="156">
        <v>0.98899999999999999</v>
      </c>
      <c r="J1711" s="157">
        <v>534678.15</v>
      </c>
      <c r="K1711" s="139">
        <f t="shared" si="26"/>
        <v>1283227.56</v>
      </c>
      <c r="L1711" s="158">
        <v>106935.63</v>
      </c>
      <c r="M1711" s="159"/>
    </row>
    <row r="1712" spans="1:13" s="160" customFormat="1" ht="12.95" customHeight="1" x14ac:dyDescent="0.25">
      <c r="A1712" s="291"/>
      <c r="B1712" s="153">
        <v>3222</v>
      </c>
      <c r="C1712" s="154">
        <v>9</v>
      </c>
      <c r="D1712" s="155" t="s">
        <v>4389</v>
      </c>
      <c r="E1712" s="155" t="s">
        <v>4390</v>
      </c>
      <c r="F1712" s="155" t="s">
        <v>4391</v>
      </c>
      <c r="G1712" s="144" t="s">
        <v>12</v>
      </c>
      <c r="H1712" s="145" t="s">
        <v>13</v>
      </c>
      <c r="I1712" s="156">
        <v>0.94220000000000004</v>
      </c>
      <c r="J1712" s="157">
        <v>509376.9</v>
      </c>
      <c r="K1712" s="139">
        <f t="shared" si="26"/>
        <v>1222504.56</v>
      </c>
      <c r="L1712" s="158">
        <v>101875.38</v>
      </c>
      <c r="M1712" s="159"/>
    </row>
    <row r="1713" spans="1:13" s="160" customFormat="1" ht="12.95" customHeight="1" x14ac:dyDescent="0.25">
      <c r="A1713" s="291"/>
      <c r="B1713" s="153">
        <v>3223</v>
      </c>
      <c r="C1713" s="154">
        <v>10</v>
      </c>
      <c r="D1713" s="162" t="s">
        <v>4392</v>
      </c>
      <c r="E1713" s="162" t="s">
        <v>4393</v>
      </c>
      <c r="F1713" s="162" t="s">
        <v>4394</v>
      </c>
      <c r="G1713" s="150" t="s">
        <v>12</v>
      </c>
      <c r="H1713" s="145" t="s">
        <v>13</v>
      </c>
      <c r="I1713" s="156">
        <v>0.995</v>
      </c>
      <c r="J1713" s="157">
        <v>537273.15</v>
      </c>
      <c r="K1713" s="139">
        <f t="shared" si="26"/>
        <v>1290363.81</v>
      </c>
      <c r="L1713" s="158">
        <v>107584.38</v>
      </c>
      <c r="M1713" s="159"/>
    </row>
    <row r="1714" spans="1:13" s="160" customFormat="1" ht="12.95" customHeight="1" x14ac:dyDescent="0.25">
      <c r="A1714" s="291"/>
      <c r="B1714" s="153">
        <v>3225</v>
      </c>
      <c r="C1714" s="154">
        <v>11</v>
      </c>
      <c r="D1714" s="155" t="s">
        <v>4395</v>
      </c>
      <c r="E1714" s="155" t="s">
        <v>4396</v>
      </c>
      <c r="F1714" s="155" t="s">
        <v>4397</v>
      </c>
      <c r="G1714" s="144" t="s">
        <v>12</v>
      </c>
      <c r="H1714" s="145" t="s">
        <v>13</v>
      </c>
      <c r="I1714" s="156">
        <v>0.93820000000000003</v>
      </c>
      <c r="J1714" s="157">
        <v>507214.4</v>
      </c>
      <c r="K1714" s="139">
        <f t="shared" si="26"/>
        <v>1217314.56</v>
      </c>
      <c r="L1714" s="158">
        <v>101442.88</v>
      </c>
      <c r="M1714" s="159"/>
    </row>
    <row r="1715" spans="1:13" s="160" customFormat="1" ht="12.95" customHeight="1" x14ac:dyDescent="0.25">
      <c r="A1715" s="291"/>
      <c r="B1715" s="153">
        <v>3219</v>
      </c>
      <c r="C1715" s="154">
        <v>12</v>
      </c>
      <c r="D1715" s="162" t="s">
        <v>4398</v>
      </c>
      <c r="E1715" s="162" t="s">
        <v>4399</v>
      </c>
      <c r="F1715" s="162" t="s">
        <v>4400</v>
      </c>
      <c r="G1715" s="144" t="s">
        <v>12</v>
      </c>
      <c r="H1715" s="145" t="s">
        <v>13</v>
      </c>
      <c r="I1715" s="156">
        <v>0.996</v>
      </c>
      <c r="J1715" s="157">
        <v>538462.5</v>
      </c>
      <c r="K1715" s="139">
        <f t="shared" si="26"/>
        <v>1292310</v>
      </c>
      <c r="L1715" s="158">
        <v>107692.5</v>
      </c>
      <c r="M1715" s="159"/>
    </row>
    <row r="1716" spans="1:13" s="160" customFormat="1" ht="12.95" customHeight="1" x14ac:dyDescent="0.25">
      <c r="A1716" s="291"/>
      <c r="B1716" s="153">
        <v>3212</v>
      </c>
      <c r="C1716" s="154">
        <v>13</v>
      </c>
      <c r="D1716" s="155" t="s">
        <v>4401</v>
      </c>
      <c r="E1716" s="155" t="s">
        <v>4402</v>
      </c>
      <c r="F1716" s="155" t="s">
        <v>4403</v>
      </c>
      <c r="G1716" s="144" t="s">
        <v>12</v>
      </c>
      <c r="H1716" s="145" t="s">
        <v>13</v>
      </c>
      <c r="I1716" s="156">
        <v>0.95020000000000004</v>
      </c>
      <c r="J1716" s="157">
        <v>513701.9</v>
      </c>
      <c r="K1716" s="139">
        <f t="shared" si="26"/>
        <v>1232884.56</v>
      </c>
      <c r="L1716" s="158">
        <v>102740.38</v>
      </c>
      <c r="M1716" s="159"/>
    </row>
    <row r="1717" spans="1:13" s="160" customFormat="1" ht="12.95" customHeight="1" x14ac:dyDescent="0.25">
      <c r="A1717" s="291"/>
      <c r="B1717" s="153">
        <v>3220</v>
      </c>
      <c r="C1717" s="154">
        <v>14</v>
      </c>
      <c r="D1717" s="162" t="s">
        <v>4404</v>
      </c>
      <c r="E1717" s="162" t="s">
        <v>4405</v>
      </c>
      <c r="F1717" s="162" t="s">
        <v>4406</v>
      </c>
      <c r="G1717" s="144" t="s">
        <v>12</v>
      </c>
      <c r="H1717" s="145" t="s">
        <v>13</v>
      </c>
      <c r="I1717" s="156">
        <v>0.94620000000000004</v>
      </c>
      <c r="J1717" s="157">
        <v>511539.4</v>
      </c>
      <c r="K1717" s="139">
        <f t="shared" si="26"/>
        <v>1227694.56</v>
      </c>
      <c r="L1717" s="158">
        <v>102307.88</v>
      </c>
      <c r="M1717" s="159"/>
    </row>
    <row r="1718" spans="1:13" s="160" customFormat="1" ht="12.95" customHeight="1" x14ac:dyDescent="0.25">
      <c r="A1718" s="291"/>
      <c r="B1718" s="153">
        <v>3207</v>
      </c>
      <c r="C1718" s="154">
        <v>15</v>
      </c>
      <c r="D1718" s="155" t="s">
        <v>4407</v>
      </c>
      <c r="E1718" s="155" t="s">
        <v>4408</v>
      </c>
      <c r="F1718" s="155" t="s">
        <v>4409</v>
      </c>
      <c r="G1718" s="144" t="s">
        <v>12</v>
      </c>
      <c r="H1718" s="145" t="s">
        <v>13</v>
      </c>
      <c r="I1718" s="156">
        <v>0.93840000000000001</v>
      </c>
      <c r="J1718" s="157">
        <v>507322.5</v>
      </c>
      <c r="K1718" s="139">
        <f t="shared" si="26"/>
        <v>1217574</v>
      </c>
      <c r="L1718" s="158">
        <v>101464.5</v>
      </c>
      <c r="M1718" s="159"/>
    </row>
    <row r="1719" spans="1:13" s="160" customFormat="1" ht="12.95" customHeight="1" x14ac:dyDescent="0.25">
      <c r="A1719" s="291"/>
      <c r="B1719" s="153">
        <v>3202</v>
      </c>
      <c r="C1719" s="154">
        <v>16</v>
      </c>
      <c r="D1719" s="155" t="s">
        <v>541</v>
      </c>
      <c r="E1719" s="155" t="s">
        <v>1720</v>
      </c>
      <c r="F1719" s="155" t="s">
        <v>4410</v>
      </c>
      <c r="G1719" s="144" t="s">
        <v>12</v>
      </c>
      <c r="H1719" s="145" t="s">
        <v>13</v>
      </c>
      <c r="I1719" s="156">
        <v>0.95340000000000003</v>
      </c>
      <c r="J1719" s="157">
        <v>516513.15</v>
      </c>
      <c r="K1719" s="139">
        <f t="shared" si="26"/>
        <v>1238117.81</v>
      </c>
      <c r="L1719" s="158">
        <v>103086.38</v>
      </c>
      <c r="M1719" s="159"/>
    </row>
    <row r="1720" spans="1:13" s="160" customFormat="1" ht="12.95" customHeight="1" x14ac:dyDescent="0.25">
      <c r="A1720" s="291"/>
      <c r="B1720" s="163">
        <v>3206</v>
      </c>
      <c r="C1720" s="154">
        <v>17</v>
      </c>
      <c r="D1720" s="155" t="s">
        <v>431</v>
      </c>
      <c r="E1720" s="155" t="s">
        <v>4411</v>
      </c>
      <c r="F1720" s="155" t="s">
        <v>4412</v>
      </c>
      <c r="G1720" s="144" t="s">
        <v>12</v>
      </c>
      <c r="H1720" s="145" t="s">
        <v>13</v>
      </c>
      <c r="I1720" s="156">
        <v>0.94420000000000004</v>
      </c>
      <c r="J1720" s="157">
        <v>511539.4</v>
      </c>
      <c r="K1720" s="139">
        <f t="shared" si="26"/>
        <v>1226180.81</v>
      </c>
      <c r="L1720" s="158">
        <v>102091.63</v>
      </c>
      <c r="M1720" s="159"/>
    </row>
    <row r="1721" spans="1:13" s="160" customFormat="1" ht="12.95" customHeight="1" x14ac:dyDescent="0.25">
      <c r="A1721" s="291"/>
      <c r="B1721" s="153">
        <v>3208</v>
      </c>
      <c r="C1721" s="154">
        <v>18</v>
      </c>
      <c r="D1721" s="155" t="s">
        <v>4413</v>
      </c>
      <c r="E1721" s="155" t="s">
        <v>4414</v>
      </c>
      <c r="F1721" s="155" t="s">
        <v>4415</v>
      </c>
      <c r="G1721" s="144" t="s">
        <v>12</v>
      </c>
      <c r="H1721" s="145" t="s">
        <v>13</v>
      </c>
      <c r="I1721" s="156">
        <v>0.95440000000000003</v>
      </c>
      <c r="J1721" s="157">
        <v>515972.5</v>
      </c>
      <c r="K1721" s="139">
        <f t="shared" si="26"/>
        <v>1238334</v>
      </c>
      <c r="L1721" s="158">
        <v>103194.5</v>
      </c>
      <c r="M1721" s="159"/>
    </row>
    <row r="1722" spans="1:13" s="160" customFormat="1" ht="12.95" customHeight="1" x14ac:dyDescent="0.25">
      <c r="A1722" s="291"/>
      <c r="B1722" s="153">
        <v>3215</v>
      </c>
      <c r="C1722" s="154">
        <v>19</v>
      </c>
      <c r="D1722" s="155" t="s">
        <v>4416</v>
      </c>
      <c r="E1722" s="155" t="s">
        <v>4417</v>
      </c>
      <c r="F1722" s="155" t="s">
        <v>4418</v>
      </c>
      <c r="G1722" s="144" t="s">
        <v>12</v>
      </c>
      <c r="H1722" s="145" t="s">
        <v>13</v>
      </c>
      <c r="I1722" s="156">
        <v>0.93840000000000001</v>
      </c>
      <c r="J1722" s="157">
        <v>507322.5</v>
      </c>
      <c r="K1722" s="139">
        <f t="shared" si="26"/>
        <v>1217574</v>
      </c>
      <c r="L1722" s="158">
        <v>101464.5</v>
      </c>
      <c r="M1722" s="159"/>
    </row>
    <row r="1723" spans="1:13" s="160" customFormat="1" ht="12.95" customHeight="1" x14ac:dyDescent="0.25">
      <c r="A1723" s="291"/>
      <c r="B1723" s="153">
        <v>3226</v>
      </c>
      <c r="C1723" s="154">
        <v>20</v>
      </c>
      <c r="D1723" s="155" t="s">
        <v>4419</v>
      </c>
      <c r="E1723" s="155" t="s">
        <v>4420</v>
      </c>
      <c r="F1723" s="155" t="s">
        <v>4421</v>
      </c>
      <c r="G1723" s="144" t="s">
        <v>12</v>
      </c>
      <c r="H1723" s="145" t="s">
        <v>13</v>
      </c>
      <c r="I1723" s="156">
        <v>0.95040000000000002</v>
      </c>
      <c r="J1723" s="157">
        <v>513810</v>
      </c>
      <c r="K1723" s="139">
        <f t="shared" si="26"/>
        <v>1233144</v>
      </c>
      <c r="L1723" s="158">
        <v>102762</v>
      </c>
      <c r="M1723" s="159"/>
    </row>
    <row r="1724" spans="1:13" s="160" customFormat="1" ht="12.95" customHeight="1" x14ac:dyDescent="0.25">
      <c r="A1724" s="291"/>
      <c r="B1724" s="153">
        <v>3209</v>
      </c>
      <c r="C1724" s="154">
        <v>21</v>
      </c>
      <c r="D1724" s="155" t="s">
        <v>4422</v>
      </c>
      <c r="E1724" s="155" t="s">
        <v>4423</v>
      </c>
      <c r="F1724" s="155" t="s">
        <v>4424</v>
      </c>
      <c r="G1724" s="144" t="s">
        <v>12</v>
      </c>
      <c r="H1724" s="145" t="s">
        <v>13</v>
      </c>
      <c r="I1724" s="156">
        <v>0.94620000000000004</v>
      </c>
      <c r="J1724" s="157">
        <v>511539.4</v>
      </c>
      <c r="K1724" s="139">
        <f t="shared" si="26"/>
        <v>1227694.56</v>
      </c>
      <c r="L1724" s="158">
        <v>102307.88</v>
      </c>
      <c r="M1724" s="159"/>
    </row>
    <row r="1725" spans="1:13" s="160" customFormat="1" ht="12.95" customHeight="1" x14ac:dyDescent="0.25">
      <c r="A1725" s="291"/>
      <c r="B1725" s="153">
        <v>3204</v>
      </c>
      <c r="C1725" s="154">
        <v>22</v>
      </c>
      <c r="D1725" s="155" t="s">
        <v>4425</v>
      </c>
      <c r="E1725" s="155" t="s">
        <v>4426</v>
      </c>
      <c r="F1725" s="155" t="s">
        <v>4427</v>
      </c>
      <c r="G1725" s="144" t="s">
        <v>12</v>
      </c>
      <c r="H1725" s="145" t="s">
        <v>13</v>
      </c>
      <c r="I1725" s="156">
        <v>0.95040000000000002</v>
      </c>
      <c r="J1725" s="157">
        <v>513810</v>
      </c>
      <c r="K1725" s="139">
        <f t="shared" si="26"/>
        <v>1233144</v>
      </c>
      <c r="L1725" s="158">
        <v>102762</v>
      </c>
      <c r="M1725" s="159"/>
    </row>
    <row r="1726" spans="1:13" s="160" customFormat="1" ht="12.95" customHeight="1" x14ac:dyDescent="0.25">
      <c r="A1726" s="291"/>
      <c r="B1726" s="153">
        <v>3200</v>
      </c>
      <c r="C1726" s="154">
        <v>23</v>
      </c>
      <c r="D1726" s="162" t="s">
        <v>4428</v>
      </c>
      <c r="E1726" s="162" t="s">
        <v>4429</v>
      </c>
      <c r="F1726" s="162" t="s">
        <v>4430</v>
      </c>
      <c r="G1726" s="144" t="s">
        <v>12</v>
      </c>
      <c r="H1726" s="145" t="s">
        <v>13</v>
      </c>
      <c r="I1726" s="156">
        <v>0.96240000000000003</v>
      </c>
      <c r="J1726" s="157">
        <v>520297.5</v>
      </c>
      <c r="K1726" s="139">
        <f t="shared" si="26"/>
        <v>1248714</v>
      </c>
      <c r="L1726" s="158">
        <v>104059.5</v>
      </c>
      <c r="M1726" s="159"/>
    </row>
    <row r="1727" spans="1:13" s="160" customFormat="1" ht="12.95" customHeight="1" x14ac:dyDescent="0.25">
      <c r="A1727" s="291"/>
      <c r="B1727" s="153">
        <v>3203</v>
      </c>
      <c r="C1727" s="154">
        <v>24</v>
      </c>
      <c r="D1727" s="155" t="s">
        <v>4431</v>
      </c>
      <c r="E1727" s="155" t="s">
        <v>4432</v>
      </c>
      <c r="F1727" s="155" t="s">
        <v>4433</v>
      </c>
      <c r="G1727" s="144" t="s">
        <v>12</v>
      </c>
      <c r="H1727" s="145" t="s">
        <v>13</v>
      </c>
      <c r="I1727" s="156">
        <v>0.96040000000000003</v>
      </c>
      <c r="J1727" s="157">
        <v>519216.25</v>
      </c>
      <c r="K1727" s="139">
        <f t="shared" si="26"/>
        <v>1246119</v>
      </c>
      <c r="L1727" s="158">
        <v>103843.25</v>
      </c>
      <c r="M1727" s="159"/>
    </row>
    <row r="1728" spans="1:13" s="160" customFormat="1" ht="12.95" customHeight="1" x14ac:dyDescent="0.25">
      <c r="A1728" s="291"/>
      <c r="B1728" s="153">
        <v>3201</v>
      </c>
      <c r="C1728" s="154">
        <v>25</v>
      </c>
      <c r="D1728" s="155" t="s">
        <v>4434</v>
      </c>
      <c r="E1728" s="155" t="s">
        <v>4435</v>
      </c>
      <c r="F1728" s="155" t="s">
        <v>4436</v>
      </c>
      <c r="G1728" s="144" t="s">
        <v>12</v>
      </c>
      <c r="H1728" s="145" t="s">
        <v>13</v>
      </c>
      <c r="I1728" s="156">
        <v>0.94220000000000004</v>
      </c>
      <c r="J1728" s="157">
        <v>509376.9</v>
      </c>
      <c r="K1728" s="139">
        <f t="shared" si="26"/>
        <v>1222504.56</v>
      </c>
      <c r="L1728" s="158">
        <v>101875.38</v>
      </c>
      <c r="M1728" s="159"/>
    </row>
    <row r="1729" spans="1:13" s="160" customFormat="1" ht="12.95" customHeight="1" x14ac:dyDescent="0.25">
      <c r="A1729" s="291"/>
      <c r="B1729" s="153">
        <v>3211</v>
      </c>
      <c r="C1729" s="154">
        <v>26</v>
      </c>
      <c r="D1729" s="155" t="s">
        <v>4437</v>
      </c>
      <c r="E1729" s="155" t="s">
        <v>4438</v>
      </c>
      <c r="F1729" s="155" t="s">
        <v>4439</v>
      </c>
      <c r="G1729" s="144" t="s">
        <v>12</v>
      </c>
      <c r="H1729" s="145" t="s">
        <v>13</v>
      </c>
      <c r="I1729" s="156">
        <v>0.96440000000000003</v>
      </c>
      <c r="J1729" s="157">
        <v>521378.75</v>
      </c>
      <c r="K1729" s="139">
        <f t="shared" si="26"/>
        <v>1251309</v>
      </c>
      <c r="L1729" s="158">
        <v>104275.75</v>
      </c>
      <c r="M1729" s="159"/>
    </row>
    <row r="1730" spans="1:13" s="160" customFormat="1" ht="12.95" customHeight="1" x14ac:dyDescent="0.25">
      <c r="A1730" s="291"/>
      <c r="B1730" s="153">
        <v>3218</v>
      </c>
      <c r="C1730" s="154">
        <v>27</v>
      </c>
      <c r="D1730" s="155" t="s">
        <v>62</v>
      </c>
      <c r="E1730" s="155" t="s">
        <v>3650</v>
      </c>
      <c r="F1730" s="155" t="s">
        <v>4440</v>
      </c>
      <c r="G1730" s="144" t="s">
        <v>12</v>
      </c>
      <c r="H1730" s="145" t="s">
        <v>13</v>
      </c>
      <c r="I1730" s="156">
        <v>0.95240000000000002</v>
      </c>
      <c r="J1730" s="157">
        <v>514891.25</v>
      </c>
      <c r="K1730" s="139">
        <f t="shared" si="26"/>
        <v>1235739</v>
      </c>
      <c r="L1730" s="158">
        <v>102978.25</v>
      </c>
      <c r="M1730" s="159"/>
    </row>
    <row r="1731" spans="1:13" s="160" customFormat="1" ht="12.95" customHeight="1" x14ac:dyDescent="0.25">
      <c r="A1731" s="292"/>
      <c r="B1731" s="153">
        <v>3227</v>
      </c>
      <c r="C1731" s="154">
        <v>28</v>
      </c>
      <c r="D1731" s="155" t="s">
        <v>4441</v>
      </c>
      <c r="E1731" s="155" t="s">
        <v>4442</v>
      </c>
      <c r="F1731" s="155" t="s">
        <v>4443</v>
      </c>
      <c r="G1731" s="144" t="s">
        <v>12</v>
      </c>
      <c r="H1731" s="145" t="s">
        <v>13</v>
      </c>
      <c r="I1731" s="156">
        <v>0.996</v>
      </c>
      <c r="J1731" s="157">
        <v>538462.5</v>
      </c>
      <c r="K1731" s="139">
        <f t="shared" si="26"/>
        <v>1292310</v>
      </c>
      <c r="L1731" s="158">
        <v>107692.5</v>
      </c>
      <c r="M1731" s="159"/>
    </row>
    <row r="1732" spans="1:13" s="160" customFormat="1" ht="12.95" customHeight="1" x14ac:dyDescent="0.25">
      <c r="A1732" s="290" t="s">
        <v>4444</v>
      </c>
      <c r="B1732" s="153"/>
      <c r="C1732" s="154"/>
      <c r="D1732" s="135" t="s">
        <v>11</v>
      </c>
      <c r="E1732" s="155"/>
      <c r="F1732" s="155"/>
      <c r="G1732" s="144"/>
      <c r="H1732" s="145"/>
      <c r="I1732" s="156"/>
      <c r="J1732" s="157"/>
      <c r="K1732" s="139"/>
      <c r="L1732" s="158"/>
      <c r="M1732" s="159"/>
    </row>
    <row r="1733" spans="1:13" s="160" customFormat="1" ht="12.95" customHeight="1" x14ac:dyDescent="0.25">
      <c r="A1733" s="291"/>
      <c r="B1733" s="153">
        <v>522</v>
      </c>
      <c r="C1733" s="154">
        <v>1</v>
      </c>
      <c r="D1733" s="155" t="s">
        <v>4445</v>
      </c>
      <c r="E1733" s="155" t="s">
        <v>4446</v>
      </c>
      <c r="F1733" s="155" t="s">
        <v>4447</v>
      </c>
      <c r="G1733" s="144" t="s">
        <v>12</v>
      </c>
      <c r="H1733" s="145" t="s">
        <v>13</v>
      </c>
      <c r="I1733" s="156">
        <v>0.996</v>
      </c>
      <c r="J1733" s="157">
        <v>508490.26</v>
      </c>
      <c r="K1733" s="139">
        <f t="shared" si="26"/>
        <v>1262337.76</v>
      </c>
      <c r="L1733" s="158">
        <v>107692.5</v>
      </c>
      <c r="M1733" s="159"/>
    </row>
    <row r="1734" spans="1:13" s="160" customFormat="1" ht="12.95" customHeight="1" x14ac:dyDescent="0.25">
      <c r="A1734" s="291"/>
      <c r="B1734" s="153">
        <v>512</v>
      </c>
      <c r="C1734" s="154">
        <v>2</v>
      </c>
      <c r="D1734" s="155" t="s">
        <v>4448</v>
      </c>
      <c r="E1734" s="155" t="s">
        <v>4449</v>
      </c>
      <c r="F1734" s="155" t="s">
        <v>4450</v>
      </c>
      <c r="G1734" s="144" t="s">
        <v>12</v>
      </c>
      <c r="H1734" s="145" t="s">
        <v>13</v>
      </c>
      <c r="I1734" s="156">
        <v>0.99199999999999999</v>
      </c>
      <c r="J1734" s="157">
        <v>506371</v>
      </c>
      <c r="K1734" s="139">
        <f t="shared" si="26"/>
        <v>1257191</v>
      </c>
      <c r="L1734" s="158">
        <v>107260</v>
      </c>
      <c r="M1734" s="159"/>
    </row>
    <row r="1735" spans="1:13" s="160" customFormat="1" ht="12.95" customHeight="1" x14ac:dyDescent="0.25">
      <c r="A1735" s="291"/>
      <c r="B1735" s="153">
        <v>520</v>
      </c>
      <c r="C1735" s="154">
        <v>3</v>
      </c>
      <c r="D1735" s="155" t="s">
        <v>4451</v>
      </c>
      <c r="E1735" s="155" t="s">
        <v>4452</v>
      </c>
      <c r="F1735" s="155" t="s">
        <v>4066</v>
      </c>
      <c r="G1735" s="144" t="s">
        <v>12</v>
      </c>
      <c r="H1735" s="145" t="s">
        <v>13</v>
      </c>
      <c r="I1735" s="156">
        <v>0.99199999999999999</v>
      </c>
      <c r="J1735" s="157">
        <v>522968.2</v>
      </c>
      <c r="K1735" s="139">
        <f t="shared" si="26"/>
        <v>1273788.2</v>
      </c>
      <c r="L1735" s="158">
        <v>107260</v>
      </c>
      <c r="M1735" s="159"/>
    </row>
    <row r="1736" spans="1:13" s="160" customFormat="1" ht="12.95" customHeight="1" x14ac:dyDescent="0.25">
      <c r="A1736" s="291"/>
      <c r="B1736" s="153">
        <v>537</v>
      </c>
      <c r="C1736" s="154">
        <v>4</v>
      </c>
      <c r="D1736" s="155" t="s">
        <v>1402</v>
      </c>
      <c r="E1736" s="155" t="s">
        <v>1643</v>
      </c>
      <c r="F1736" s="155" t="s">
        <v>4453</v>
      </c>
      <c r="G1736" s="144" t="s">
        <v>12</v>
      </c>
      <c r="H1736" s="145" t="s">
        <v>13</v>
      </c>
      <c r="I1736" s="156">
        <v>0.996</v>
      </c>
      <c r="J1736" s="157">
        <v>508101.02</v>
      </c>
      <c r="K1736" s="139">
        <f t="shared" si="26"/>
        <v>1261948.52</v>
      </c>
      <c r="L1736" s="158">
        <v>107692.5</v>
      </c>
      <c r="M1736" s="159"/>
    </row>
    <row r="1737" spans="1:13" s="160" customFormat="1" ht="12.95" customHeight="1" x14ac:dyDescent="0.25">
      <c r="A1737" s="291"/>
      <c r="B1737" s="153">
        <v>526</v>
      </c>
      <c r="C1737" s="154">
        <v>5</v>
      </c>
      <c r="D1737" s="155" t="s">
        <v>4454</v>
      </c>
      <c r="E1737" s="155" t="s">
        <v>4455</v>
      </c>
      <c r="F1737" s="155" t="s">
        <v>4456</v>
      </c>
      <c r="G1737" s="144" t="s">
        <v>12</v>
      </c>
      <c r="H1737" s="145" t="s">
        <v>13</v>
      </c>
      <c r="I1737" s="156">
        <v>0.996</v>
      </c>
      <c r="J1737" s="157">
        <v>510652.74</v>
      </c>
      <c r="K1737" s="139">
        <f t="shared" si="26"/>
        <v>1264500.24</v>
      </c>
      <c r="L1737" s="158">
        <v>107692.5</v>
      </c>
      <c r="M1737" s="159"/>
    </row>
    <row r="1738" spans="1:13" s="160" customFormat="1" ht="12.95" customHeight="1" x14ac:dyDescent="0.25">
      <c r="A1738" s="291"/>
      <c r="B1738" s="153">
        <v>535</v>
      </c>
      <c r="C1738" s="154">
        <v>6</v>
      </c>
      <c r="D1738" s="162" t="s">
        <v>898</v>
      </c>
      <c r="E1738" s="162" t="s">
        <v>899</v>
      </c>
      <c r="F1738" s="162" t="s">
        <v>4457</v>
      </c>
      <c r="G1738" s="144" t="s">
        <v>12</v>
      </c>
      <c r="H1738" s="145" t="s">
        <v>13</v>
      </c>
      <c r="I1738" s="156">
        <v>0.996</v>
      </c>
      <c r="J1738" s="157">
        <v>530937.02</v>
      </c>
      <c r="K1738" s="139">
        <f t="shared" ref="K1738:K1801" si="27">ROUND(J1738+L1738*7,2)</f>
        <v>1284784.52</v>
      </c>
      <c r="L1738" s="158">
        <v>107692.5</v>
      </c>
      <c r="M1738" s="159"/>
    </row>
    <row r="1739" spans="1:13" s="160" customFormat="1" ht="12.95" customHeight="1" x14ac:dyDescent="0.25">
      <c r="A1739" s="291"/>
      <c r="B1739" s="153">
        <v>534</v>
      </c>
      <c r="C1739" s="154">
        <v>7</v>
      </c>
      <c r="D1739" s="155" t="s">
        <v>4458</v>
      </c>
      <c r="E1739" s="155" t="s">
        <v>4459</v>
      </c>
      <c r="F1739" s="155" t="s">
        <v>4460</v>
      </c>
      <c r="G1739" s="144" t="s">
        <v>12</v>
      </c>
      <c r="H1739" s="145" t="s">
        <v>13</v>
      </c>
      <c r="I1739" s="156">
        <v>0.996</v>
      </c>
      <c r="J1739" s="157">
        <v>505549.26</v>
      </c>
      <c r="K1739" s="139">
        <f t="shared" si="27"/>
        <v>1259396.76</v>
      </c>
      <c r="L1739" s="158">
        <v>107692.5</v>
      </c>
      <c r="M1739" s="159"/>
    </row>
    <row r="1740" spans="1:13" s="160" customFormat="1" ht="12.95" customHeight="1" x14ac:dyDescent="0.25">
      <c r="A1740" s="291"/>
      <c r="B1740" s="153">
        <v>514</v>
      </c>
      <c r="C1740" s="154">
        <v>8</v>
      </c>
      <c r="D1740" s="155" t="s">
        <v>149</v>
      </c>
      <c r="E1740" s="155" t="s">
        <v>150</v>
      </c>
      <c r="F1740" s="155" t="s">
        <v>4461</v>
      </c>
      <c r="G1740" s="144" t="s">
        <v>12</v>
      </c>
      <c r="H1740" s="145" t="s">
        <v>13</v>
      </c>
      <c r="I1740" s="156">
        <v>0.996</v>
      </c>
      <c r="J1740" s="157">
        <v>511950.26</v>
      </c>
      <c r="K1740" s="139">
        <f t="shared" si="27"/>
        <v>1265797.76</v>
      </c>
      <c r="L1740" s="158">
        <v>107692.5</v>
      </c>
      <c r="M1740" s="159"/>
    </row>
    <row r="1741" spans="1:13" s="160" customFormat="1" ht="12.95" customHeight="1" x14ac:dyDescent="0.25">
      <c r="A1741" s="291"/>
      <c r="B1741" s="153">
        <v>511</v>
      </c>
      <c r="C1741" s="154">
        <v>9</v>
      </c>
      <c r="D1741" s="155" t="s">
        <v>4462</v>
      </c>
      <c r="E1741" s="155" t="s">
        <v>4463</v>
      </c>
      <c r="F1741" s="155" t="s">
        <v>4464</v>
      </c>
      <c r="G1741" s="144" t="s">
        <v>12</v>
      </c>
      <c r="H1741" s="145" t="s">
        <v>13</v>
      </c>
      <c r="I1741" s="156">
        <v>0.996</v>
      </c>
      <c r="J1741" s="157">
        <v>507625.26</v>
      </c>
      <c r="K1741" s="139">
        <f t="shared" si="27"/>
        <v>1261472.76</v>
      </c>
      <c r="L1741" s="158">
        <v>107692.5</v>
      </c>
      <c r="M1741" s="159"/>
    </row>
    <row r="1742" spans="1:13" s="160" customFormat="1" ht="12.95" customHeight="1" x14ac:dyDescent="0.25">
      <c r="A1742" s="291"/>
      <c r="B1742" s="153">
        <v>509</v>
      </c>
      <c r="C1742" s="154">
        <v>10</v>
      </c>
      <c r="D1742" s="162" t="s">
        <v>4465</v>
      </c>
      <c r="E1742" s="162" t="s">
        <v>4466</v>
      </c>
      <c r="F1742" s="162" t="s">
        <v>4467</v>
      </c>
      <c r="G1742" s="150" t="s">
        <v>12</v>
      </c>
      <c r="H1742" s="145" t="s">
        <v>13</v>
      </c>
      <c r="I1742" s="156">
        <v>0.996</v>
      </c>
      <c r="J1742" s="157">
        <v>512512.5</v>
      </c>
      <c r="K1742" s="139">
        <f t="shared" si="27"/>
        <v>1266360</v>
      </c>
      <c r="L1742" s="158">
        <v>107692.5</v>
      </c>
      <c r="M1742" s="159"/>
    </row>
    <row r="1743" spans="1:13" s="160" customFormat="1" ht="12.95" customHeight="1" x14ac:dyDescent="0.25">
      <c r="A1743" s="291"/>
      <c r="B1743" s="153">
        <v>532</v>
      </c>
      <c r="C1743" s="154">
        <v>11</v>
      </c>
      <c r="D1743" s="155" t="s">
        <v>4468</v>
      </c>
      <c r="E1743" s="155" t="s">
        <v>4469</v>
      </c>
      <c r="F1743" s="155" t="s">
        <v>4470</v>
      </c>
      <c r="G1743" s="144" t="s">
        <v>12</v>
      </c>
      <c r="H1743" s="145" t="s">
        <v>13</v>
      </c>
      <c r="I1743" s="156">
        <v>0.996</v>
      </c>
      <c r="J1743" s="157">
        <v>514329.02</v>
      </c>
      <c r="K1743" s="139">
        <f t="shared" si="27"/>
        <v>1268176.52</v>
      </c>
      <c r="L1743" s="158">
        <v>107692.5</v>
      </c>
      <c r="M1743" s="159"/>
    </row>
    <row r="1744" spans="1:13" s="160" customFormat="1" ht="12.95" customHeight="1" x14ac:dyDescent="0.25">
      <c r="A1744" s="291"/>
      <c r="B1744" s="153">
        <v>513</v>
      </c>
      <c r="C1744" s="154">
        <v>12</v>
      </c>
      <c r="D1744" s="155" t="s">
        <v>4471</v>
      </c>
      <c r="E1744" s="155" t="s">
        <v>4472</v>
      </c>
      <c r="F1744" s="155" t="s">
        <v>4473</v>
      </c>
      <c r="G1744" s="144" t="s">
        <v>12</v>
      </c>
      <c r="H1744" s="145" t="s">
        <v>13</v>
      </c>
      <c r="I1744" s="156">
        <v>0.99199999999999999</v>
      </c>
      <c r="J1744" s="157">
        <v>521335.52</v>
      </c>
      <c r="K1744" s="139">
        <f t="shared" si="27"/>
        <v>1272155.52</v>
      </c>
      <c r="L1744" s="158">
        <v>107260</v>
      </c>
      <c r="M1744" s="159"/>
    </row>
    <row r="1745" spans="1:13" s="160" customFormat="1" ht="12.95" customHeight="1" x14ac:dyDescent="0.25">
      <c r="A1745" s="291"/>
      <c r="B1745" s="153">
        <v>510</v>
      </c>
      <c r="C1745" s="154">
        <v>13</v>
      </c>
      <c r="D1745" s="155" t="s">
        <v>4474</v>
      </c>
      <c r="E1745" s="155" t="s">
        <v>4475</v>
      </c>
      <c r="F1745" s="155" t="s">
        <v>4476</v>
      </c>
      <c r="G1745" s="144" t="s">
        <v>12</v>
      </c>
      <c r="H1745" s="145" t="s">
        <v>13</v>
      </c>
      <c r="I1745" s="156">
        <v>0.996</v>
      </c>
      <c r="J1745" s="157">
        <v>531066.74</v>
      </c>
      <c r="K1745" s="139">
        <f t="shared" si="27"/>
        <v>1284914.24</v>
      </c>
      <c r="L1745" s="158">
        <v>107692.5</v>
      </c>
      <c r="M1745" s="159"/>
    </row>
    <row r="1746" spans="1:13" s="160" customFormat="1" ht="12.95" customHeight="1" x14ac:dyDescent="0.25">
      <c r="A1746" s="291"/>
      <c r="B1746" s="153">
        <v>501</v>
      </c>
      <c r="C1746" s="154">
        <v>14</v>
      </c>
      <c r="D1746" s="155" t="s">
        <v>4477</v>
      </c>
      <c r="E1746" s="155" t="s">
        <v>4478</v>
      </c>
      <c r="F1746" s="155" t="s">
        <v>4479</v>
      </c>
      <c r="G1746" s="144" t="s">
        <v>12</v>
      </c>
      <c r="H1746" s="145" t="s">
        <v>13</v>
      </c>
      <c r="I1746" s="156">
        <v>0.996</v>
      </c>
      <c r="J1746" s="157">
        <v>509052.5</v>
      </c>
      <c r="K1746" s="139">
        <f t="shared" si="27"/>
        <v>1262900</v>
      </c>
      <c r="L1746" s="158">
        <v>107692.5</v>
      </c>
      <c r="M1746" s="159"/>
    </row>
    <row r="1747" spans="1:13" s="160" customFormat="1" ht="12.95" customHeight="1" x14ac:dyDescent="0.25">
      <c r="A1747" s="291"/>
      <c r="B1747" s="153">
        <v>504</v>
      </c>
      <c r="C1747" s="154">
        <v>15</v>
      </c>
      <c r="D1747" s="155" t="s">
        <v>4480</v>
      </c>
      <c r="E1747" s="155" t="s">
        <v>4481</v>
      </c>
      <c r="F1747" s="155" t="s">
        <v>4482</v>
      </c>
      <c r="G1747" s="144" t="s">
        <v>12</v>
      </c>
      <c r="H1747" s="145" t="s">
        <v>13</v>
      </c>
      <c r="I1747" s="156">
        <v>0.996</v>
      </c>
      <c r="J1747" s="157">
        <v>507841.5</v>
      </c>
      <c r="K1747" s="139">
        <f t="shared" si="27"/>
        <v>1261689</v>
      </c>
      <c r="L1747" s="158">
        <v>107692.5</v>
      </c>
      <c r="M1747" s="159"/>
    </row>
    <row r="1748" spans="1:13" s="160" customFormat="1" ht="12.95" customHeight="1" x14ac:dyDescent="0.25">
      <c r="A1748" s="291"/>
      <c r="B1748" s="153">
        <v>503</v>
      </c>
      <c r="C1748" s="154">
        <v>16</v>
      </c>
      <c r="D1748" s="155" t="s">
        <v>4483</v>
      </c>
      <c r="E1748" s="155" t="s">
        <v>4484</v>
      </c>
      <c r="F1748" s="155" t="s">
        <v>4485</v>
      </c>
      <c r="G1748" s="144" t="s">
        <v>12</v>
      </c>
      <c r="H1748" s="145" t="s">
        <v>13</v>
      </c>
      <c r="I1748" s="156">
        <v>0.996</v>
      </c>
      <c r="J1748" s="157">
        <v>509398.5</v>
      </c>
      <c r="K1748" s="139">
        <f t="shared" si="27"/>
        <v>1263246</v>
      </c>
      <c r="L1748" s="158">
        <v>107692.5</v>
      </c>
      <c r="M1748" s="159"/>
    </row>
    <row r="1749" spans="1:13" s="160" customFormat="1" ht="12.95" customHeight="1" x14ac:dyDescent="0.25">
      <c r="A1749" s="291"/>
      <c r="B1749" s="163">
        <v>533</v>
      </c>
      <c r="C1749" s="154">
        <v>17</v>
      </c>
      <c r="D1749" s="155" t="s">
        <v>4486</v>
      </c>
      <c r="E1749" s="155" t="s">
        <v>4487</v>
      </c>
      <c r="F1749" s="155" t="s">
        <v>121</v>
      </c>
      <c r="G1749" s="144" t="s">
        <v>12</v>
      </c>
      <c r="H1749" s="145" t="s">
        <v>13</v>
      </c>
      <c r="I1749" s="156">
        <v>0.99199999999999999</v>
      </c>
      <c r="J1749" s="157">
        <v>506673.76</v>
      </c>
      <c r="K1749" s="139">
        <f t="shared" si="27"/>
        <v>1257493.76</v>
      </c>
      <c r="L1749" s="158">
        <v>107260</v>
      </c>
      <c r="M1749" s="159"/>
    </row>
    <row r="1750" spans="1:13" s="160" customFormat="1" ht="12.95" customHeight="1" x14ac:dyDescent="0.25">
      <c r="A1750" s="291"/>
      <c r="B1750" s="153">
        <v>539</v>
      </c>
      <c r="C1750" s="154">
        <v>18</v>
      </c>
      <c r="D1750" s="155" t="s">
        <v>4488</v>
      </c>
      <c r="E1750" s="155" t="s">
        <v>4489</v>
      </c>
      <c r="F1750" s="155" t="s">
        <v>4490</v>
      </c>
      <c r="G1750" s="144" t="s">
        <v>12</v>
      </c>
      <c r="H1750" s="145" t="s">
        <v>13</v>
      </c>
      <c r="I1750" s="156">
        <v>0.996</v>
      </c>
      <c r="J1750" s="157">
        <v>508490.26</v>
      </c>
      <c r="K1750" s="139">
        <f t="shared" si="27"/>
        <v>1262337.76</v>
      </c>
      <c r="L1750" s="158">
        <v>107692.5</v>
      </c>
      <c r="M1750" s="159"/>
    </row>
    <row r="1751" spans="1:13" s="160" customFormat="1" ht="12.95" customHeight="1" x14ac:dyDescent="0.25">
      <c r="A1751" s="291"/>
      <c r="B1751" s="153">
        <v>519</v>
      </c>
      <c r="C1751" s="154">
        <v>19</v>
      </c>
      <c r="D1751" s="155" t="s">
        <v>4491</v>
      </c>
      <c r="E1751" s="155" t="s">
        <v>4492</v>
      </c>
      <c r="F1751" s="155" t="s">
        <v>4493</v>
      </c>
      <c r="G1751" s="144" t="s">
        <v>12</v>
      </c>
      <c r="H1751" s="145" t="s">
        <v>13</v>
      </c>
      <c r="I1751" s="156">
        <v>0.996</v>
      </c>
      <c r="J1751" s="157">
        <v>510004.02</v>
      </c>
      <c r="K1751" s="139">
        <f t="shared" si="27"/>
        <v>1263851.52</v>
      </c>
      <c r="L1751" s="158">
        <v>107692.5</v>
      </c>
      <c r="M1751" s="159"/>
    </row>
    <row r="1752" spans="1:13" s="160" customFormat="1" ht="12.95" customHeight="1" x14ac:dyDescent="0.25">
      <c r="A1752" s="291"/>
      <c r="B1752" s="153">
        <v>515</v>
      </c>
      <c r="C1752" s="154">
        <v>20</v>
      </c>
      <c r="D1752" s="155" t="s">
        <v>879</v>
      </c>
      <c r="E1752" s="155" t="s">
        <v>4494</v>
      </c>
      <c r="F1752" s="155" t="s">
        <v>4495</v>
      </c>
      <c r="G1752" s="144" t="s">
        <v>12</v>
      </c>
      <c r="H1752" s="145" t="s">
        <v>13</v>
      </c>
      <c r="I1752" s="156">
        <v>0.996</v>
      </c>
      <c r="J1752" s="157">
        <v>511647.5</v>
      </c>
      <c r="K1752" s="139">
        <f t="shared" si="27"/>
        <v>1265495</v>
      </c>
      <c r="L1752" s="158">
        <v>107692.5</v>
      </c>
      <c r="M1752" s="159"/>
    </row>
    <row r="1753" spans="1:13" s="160" customFormat="1" ht="12.95" customHeight="1" x14ac:dyDescent="0.25">
      <c r="A1753" s="291"/>
      <c r="B1753" s="153">
        <v>523</v>
      </c>
      <c r="C1753" s="154">
        <v>21</v>
      </c>
      <c r="D1753" s="155" t="s">
        <v>4496</v>
      </c>
      <c r="E1753" s="155" t="s">
        <v>4497</v>
      </c>
      <c r="F1753" s="155" t="s">
        <v>4498</v>
      </c>
      <c r="G1753" s="144" t="s">
        <v>12</v>
      </c>
      <c r="H1753" s="145" t="s">
        <v>13</v>
      </c>
      <c r="I1753" s="156">
        <v>0.996</v>
      </c>
      <c r="J1753" s="157">
        <v>503646.26</v>
      </c>
      <c r="K1753" s="139">
        <f t="shared" si="27"/>
        <v>1257493.76</v>
      </c>
      <c r="L1753" s="158">
        <v>107692.5</v>
      </c>
      <c r="M1753" s="159"/>
    </row>
    <row r="1754" spans="1:13" s="160" customFormat="1" ht="12.95" customHeight="1" x14ac:dyDescent="0.25">
      <c r="A1754" s="291"/>
      <c r="B1754" s="153">
        <v>507</v>
      </c>
      <c r="C1754" s="154">
        <v>22</v>
      </c>
      <c r="D1754" s="162" t="s">
        <v>4499</v>
      </c>
      <c r="E1754" s="162" t="s">
        <v>4500</v>
      </c>
      <c r="F1754" s="162" t="s">
        <v>4501</v>
      </c>
      <c r="G1754" s="144" t="s">
        <v>12</v>
      </c>
      <c r="H1754" s="145" t="s">
        <v>13</v>
      </c>
      <c r="I1754" s="156">
        <v>0.996</v>
      </c>
      <c r="J1754" s="157">
        <v>510220.26</v>
      </c>
      <c r="K1754" s="139">
        <f t="shared" si="27"/>
        <v>1264067.76</v>
      </c>
      <c r="L1754" s="158">
        <v>107692.5</v>
      </c>
      <c r="M1754" s="159"/>
    </row>
    <row r="1755" spans="1:13" s="160" customFormat="1" ht="12.95" customHeight="1" x14ac:dyDescent="0.25">
      <c r="A1755" s="291"/>
      <c r="B1755" s="153">
        <v>518</v>
      </c>
      <c r="C1755" s="154">
        <v>23</v>
      </c>
      <c r="D1755" s="155" t="s">
        <v>4502</v>
      </c>
      <c r="E1755" s="155" t="s">
        <v>4503</v>
      </c>
      <c r="F1755" s="155" t="s">
        <v>4504</v>
      </c>
      <c r="G1755" s="144" t="s">
        <v>12</v>
      </c>
      <c r="H1755" s="145" t="s">
        <v>13</v>
      </c>
      <c r="I1755" s="156">
        <v>0.99199999999999999</v>
      </c>
      <c r="J1755" s="157">
        <v>503300.24</v>
      </c>
      <c r="K1755" s="139">
        <f t="shared" si="27"/>
        <v>1254120.24</v>
      </c>
      <c r="L1755" s="158">
        <v>107260</v>
      </c>
      <c r="M1755" s="159"/>
    </row>
    <row r="1756" spans="1:13" s="160" customFormat="1" ht="12.95" customHeight="1" x14ac:dyDescent="0.25">
      <c r="A1756" s="291"/>
      <c r="B1756" s="153">
        <v>502</v>
      </c>
      <c r="C1756" s="154">
        <v>24</v>
      </c>
      <c r="D1756" s="155" t="s">
        <v>4505</v>
      </c>
      <c r="E1756" s="155" t="s">
        <v>4506</v>
      </c>
      <c r="F1756" s="155" t="s">
        <v>4507</v>
      </c>
      <c r="G1756" s="144" t="s">
        <v>12</v>
      </c>
      <c r="H1756" s="145" t="s">
        <v>13</v>
      </c>
      <c r="I1756" s="156">
        <v>0.996</v>
      </c>
      <c r="J1756" s="157">
        <v>525141.5</v>
      </c>
      <c r="K1756" s="139">
        <f t="shared" si="27"/>
        <v>1278989</v>
      </c>
      <c r="L1756" s="158">
        <v>107692.5</v>
      </c>
      <c r="M1756" s="159"/>
    </row>
    <row r="1757" spans="1:13" s="160" customFormat="1" ht="12.95" customHeight="1" x14ac:dyDescent="0.25">
      <c r="A1757" s="291"/>
      <c r="B1757" s="153">
        <v>500</v>
      </c>
      <c r="C1757" s="154">
        <v>25</v>
      </c>
      <c r="D1757" s="162" t="s">
        <v>4508</v>
      </c>
      <c r="E1757" s="162" t="s">
        <v>4509</v>
      </c>
      <c r="F1757" s="162" t="s">
        <v>4510</v>
      </c>
      <c r="G1757" s="144" t="s">
        <v>12</v>
      </c>
      <c r="H1757" s="145" t="s">
        <v>13</v>
      </c>
      <c r="I1757" s="156">
        <v>0.996</v>
      </c>
      <c r="J1757" s="157">
        <v>526439.02</v>
      </c>
      <c r="K1757" s="139">
        <f t="shared" si="27"/>
        <v>1280286.52</v>
      </c>
      <c r="L1757" s="158">
        <v>107692.5</v>
      </c>
      <c r="M1757" s="159"/>
    </row>
    <row r="1758" spans="1:13" s="160" customFormat="1" ht="12.95" customHeight="1" x14ac:dyDescent="0.25">
      <c r="A1758" s="291"/>
      <c r="B1758" s="153">
        <v>540</v>
      </c>
      <c r="C1758" s="154">
        <v>26</v>
      </c>
      <c r="D1758" s="155" t="s">
        <v>4511</v>
      </c>
      <c r="E1758" s="155" t="s">
        <v>4512</v>
      </c>
      <c r="F1758" s="155" t="s">
        <v>4513</v>
      </c>
      <c r="G1758" s="144" t="s">
        <v>12</v>
      </c>
      <c r="H1758" s="145" t="s">
        <v>13</v>
      </c>
      <c r="I1758" s="156">
        <v>0.996</v>
      </c>
      <c r="J1758" s="157">
        <v>521249.02</v>
      </c>
      <c r="K1758" s="139">
        <f t="shared" si="27"/>
        <v>1275096.52</v>
      </c>
      <c r="L1758" s="158">
        <v>107692.5</v>
      </c>
      <c r="M1758" s="159"/>
    </row>
    <row r="1759" spans="1:13" s="160" customFormat="1" ht="12.95" customHeight="1" x14ac:dyDescent="0.25">
      <c r="A1759" s="291"/>
      <c r="B1759" s="153">
        <v>521</v>
      </c>
      <c r="C1759" s="154">
        <v>27</v>
      </c>
      <c r="D1759" s="155" t="s">
        <v>2258</v>
      </c>
      <c r="E1759" s="155" t="s">
        <v>4514</v>
      </c>
      <c r="F1759" s="155" t="s">
        <v>4515</v>
      </c>
      <c r="G1759" s="144" t="s">
        <v>12</v>
      </c>
      <c r="H1759" s="145" t="s">
        <v>13</v>
      </c>
      <c r="I1759" s="156">
        <v>0.996</v>
      </c>
      <c r="J1759" s="157">
        <v>515194.02</v>
      </c>
      <c r="K1759" s="139">
        <f t="shared" si="27"/>
        <v>1269041.52</v>
      </c>
      <c r="L1759" s="158">
        <v>107692.5</v>
      </c>
      <c r="M1759" s="159"/>
    </row>
    <row r="1760" spans="1:13" s="160" customFormat="1" ht="12.95" customHeight="1" x14ac:dyDescent="0.25">
      <c r="A1760" s="291"/>
      <c r="B1760" s="153">
        <v>527</v>
      </c>
      <c r="C1760" s="154">
        <v>28</v>
      </c>
      <c r="D1760" s="155" t="s">
        <v>4516</v>
      </c>
      <c r="E1760" s="155" t="s">
        <v>4517</v>
      </c>
      <c r="F1760" s="155" t="s">
        <v>4518</v>
      </c>
      <c r="G1760" s="144" t="s">
        <v>12</v>
      </c>
      <c r="H1760" s="145" t="s">
        <v>13</v>
      </c>
      <c r="I1760" s="156">
        <v>0.99199999999999999</v>
      </c>
      <c r="J1760" s="157">
        <v>509831</v>
      </c>
      <c r="K1760" s="139">
        <f t="shared" si="27"/>
        <v>1260651</v>
      </c>
      <c r="L1760" s="158">
        <v>107260</v>
      </c>
      <c r="M1760" s="159"/>
    </row>
    <row r="1761" spans="1:13" s="160" customFormat="1" ht="12.95" customHeight="1" x14ac:dyDescent="0.25">
      <c r="A1761" s="291"/>
      <c r="B1761" s="153">
        <v>505</v>
      </c>
      <c r="C1761" s="154">
        <v>29</v>
      </c>
      <c r="D1761" s="155" t="s">
        <v>2326</v>
      </c>
      <c r="E1761" s="155" t="s">
        <v>2327</v>
      </c>
      <c r="F1761" s="155" t="s">
        <v>4457</v>
      </c>
      <c r="G1761" s="144" t="s">
        <v>12</v>
      </c>
      <c r="H1761" s="145" t="s">
        <v>13</v>
      </c>
      <c r="I1761" s="156">
        <v>0.996</v>
      </c>
      <c r="J1761" s="157">
        <v>520730.02</v>
      </c>
      <c r="K1761" s="139">
        <f t="shared" si="27"/>
        <v>1274577.52</v>
      </c>
      <c r="L1761" s="158">
        <v>107692.5</v>
      </c>
      <c r="M1761" s="159"/>
    </row>
    <row r="1762" spans="1:13" s="160" customFormat="1" ht="12.95" customHeight="1" x14ac:dyDescent="0.25">
      <c r="A1762" s="291"/>
      <c r="B1762" s="153">
        <v>516</v>
      </c>
      <c r="C1762" s="154">
        <v>30</v>
      </c>
      <c r="D1762" s="155" t="s">
        <v>4519</v>
      </c>
      <c r="E1762" s="155" t="s">
        <v>4520</v>
      </c>
      <c r="F1762" s="155" t="s">
        <v>4521</v>
      </c>
      <c r="G1762" s="144" t="s">
        <v>12</v>
      </c>
      <c r="H1762" s="145" t="s">
        <v>13</v>
      </c>
      <c r="I1762" s="156">
        <v>0.996</v>
      </c>
      <c r="J1762" s="157">
        <v>524709.02</v>
      </c>
      <c r="K1762" s="139">
        <f t="shared" si="27"/>
        <v>1278556.52</v>
      </c>
      <c r="L1762" s="158">
        <v>107692.5</v>
      </c>
      <c r="M1762" s="159"/>
    </row>
    <row r="1763" spans="1:13" s="160" customFormat="1" ht="12.95" customHeight="1" x14ac:dyDescent="0.25">
      <c r="A1763" s="291"/>
      <c r="B1763" s="153">
        <v>508</v>
      </c>
      <c r="C1763" s="154">
        <v>31</v>
      </c>
      <c r="D1763" s="155" t="s">
        <v>4522</v>
      </c>
      <c r="E1763" s="155" t="s">
        <v>4523</v>
      </c>
      <c r="F1763" s="155" t="s">
        <v>4524</v>
      </c>
      <c r="G1763" s="144" t="s">
        <v>12</v>
      </c>
      <c r="H1763" s="145" t="s">
        <v>13</v>
      </c>
      <c r="I1763" s="156">
        <v>0.996</v>
      </c>
      <c r="J1763" s="157">
        <v>512901.74</v>
      </c>
      <c r="K1763" s="139">
        <f t="shared" si="27"/>
        <v>1266749.24</v>
      </c>
      <c r="L1763" s="158">
        <v>107692.5</v>
      </c>
      <c r="M1763" s="159"/>
    </row>
    <row r="1764" spans="1:13" s="160" customFormat="1" ht="12.95" customHeight="1" x14ac:dyDescent="0.25">
      <c r="A1764" s="291"/>
      <c r="B1764" s="153">
        <v>531</v>
      </c>
      <c r="C1764" s="154">
        <v>32</v>
      </c>
      <c r="D1764" s="155" t="s">
        <v>1750</v>
      </c>
      <c r="E1764" s="155" t="s">
        <v>4525</v>
      </c>
      <c r="F1764" s="155" t="s">
        <v>4526</v>
      </c>
      <c r="G1764" s="144" t="s">
        <v>12</v>
      </c>
      <c r="H1764" s="145" t="s">
        <v>13</v>
      </c>
      <c r="I1764" s="156">
        <v>0.996</v>
      </c>
      <c r="J1764" s="157">
        <v>533878.02</v>
      </c>
      <c r="K1764" s="139">
        <f t="shared" si="27"/>
        <v>1287725.52</v>
      </c>
      <c r="L1764" s="158">
        <v>107692.5</v>
      </c>
      <c r="M1764" s="159"/>
    </row>
    <row r="1765" spans="1:13" s="160" customFormat="1" ht="12.95" customHeight="1" x14ac:dyDescent="0.25">
      <c r="A1765" s="291"/>
      <c r="B1765" s="153">
        <v>529</v>
      </c>
      <c r="C1765" s="154">
        <v>33</v>
      </c>
      <c r="D1765" s="155" t="s">
        <v>4527</v>
      </c>
      <c r="E1765" s="155" t="s">
        <v>4528</v>
      </c>
      <c r="F1765" s="155" t="s">
        <v>4529</v>
      </c>
      <c r="G1765" s="144" t="s">
        <v>12</v>
      </c>
      <c r="H1765" s="145" t="s">
        <v>13</v>
      </c>
      <c r="I1765" s="156">
        <v>0.99199999999999999</v>
      </c>
      <c r="J1765" s="157">
        <v>513464</v>
      </c>
      <c r="K1765" s="139">
        <f t="shared" si="27"/>
        <v>1264284</v>
      </c>
      <c r="L1765" s="158">
        <v>107260</v>
      </c>
      <c r="M1765" s="159"/>
    </row>
    <row r="1766" spans="1:13" s="160" customFormat="1" ht="12.95" customHeight="1" x14ac:dyDescent="0.25">
      <c r="A1766" s="291"/>
      <c r="B1766" s="153">
        <v>528</v>
      </c>
      <c r="C1766" s="154">
        <v>34</v>
      </c>
      <c r="D1766" s="155" t="s">
        <v>4530</v>
      </c>
      <c r="E1766" s="155" t="s">
        <v>4531</v>
      </c>
      <c r="F1766" s="155" t="s">
        <v>4532</v>
      </c>
      <c r="G1766" s="144" t="s">
        <v>12</v>
      </c>
      <c r="H1766" s="145" t="s">
        <v>13</v>
      </c>
      <c r="I1766" s="156">
        <v>0.98599999999999999</v>
      </c>
      <c r="J1766" s="157">
        <v>531931.77</v>
      </c>
      <c r="K1766" s="139">
        <f t="shared" si="27"/>
        <v>1278210.52</v>
      </c>
      <c r="L1766" s="158">
        <v>106611.25</v>
      </c>
      <c r="M1766" s="159"/>
    </row>
    <row r="1767" spans="1:13" s="160" customFormat="1" ht="12.95" customHeight="1" x14ac:dyDescent="0.25">
      <c r="A1767" s="291"/>
      <c r="B1767" s="153">
        <v>506</v>
      </c>
      <c r="C1767" s="154">
        <v>35</v>
      </c>
      <c r="D1767" s="155" t="s">
        <v>4533</v>
      </c>
      <c r="E1767" s="155" t="s">
        <v>4534</v>
      </c>
      <c r="F1767" s="155" t="s">
        <v>4535</v>
      </c>
      <c r="G1767" s="144" t="s">
        <v>12</v>
      </c>
      <c r="H1767" s="145" t="s">
        <v>13</v>
      </c>
      <c r="I1767" s="156">
        <v>1</v>
      </c>
      <c r="J1767" s="157">
        <v>526352.52</v>
      </c>
      <c r="K1767" s="139">
        <f t="shared" si="27"/>
        <v>1283227.52</v>
      </c>
      <c r="L1767" s="158">
        <v>108125</v>
      </c>
      <c r="M1767" s="159"/>
    </row>
    <row r="1768" spans="1:13" s="160" customFormat="1" ht="12.95" customHeight="1" x14ac:dyDescent="0.25">
      <c r="A1768" s="291"/>
      <c r="B1768" s="153">
        <v>538</v>
      </c>
      <c r="C1768" s="154">
        <v>36</v>
      </c>
      <c r="D1768" s="155" t="s">
        <v>4536</v>
      </c>
      <c r="E1768" s="155" t="s">
        <v>4537</v>
      </c>
      <c r="F1768" s="155" t="s">
        <v>4538</v>
      </c>
      <c r="G1768" s="144" t="s">
        <v>12</v>
      </c>
      <c r="H1768" s="145" t="s">
        <v>13</v>
      </c>
      <c r="I1768" s="156">
        <v>0.996</v>
      </c>
      <c r="J1768" s="157">
        <v>519389.26</v>
      </c>
      <c r="K1768" s="139">
        <f t="shared" si="27"/>
        <v>1273236.76</v>
      </c>
      <c r="L1768" s="158">
        <v>107692.5</v>
      </c>
      <c r="M1768" s="159"/>
    </row>
    <row r="1769" spans="1:13" s="160" customFormat="1" ht="12.95" customHeight="1" x14ac:dyDescent="0.25">
      <c r="A1769" s="291"/>
      <c r="B1769" s="153">
        <v>525</v>
      </c>
      <c r="C1769" s="154">
        <v>37</v>
      </c>
      <c r="D1769" s="155" t="s">
        <v>503</v>
      </c>
      <c r="E1769" s="155" t="s">
        <v>4539</v>
      </c>
      <c r="F1769" s="155" t="s">
        <v>4540</v>
      </c>
      <c r="G1769" s="144" t="s">
        <v>12</v>
      </c>
      <c r="H1769" s="145" t="s">
        <v>13</v>
      </c>
      <c r="I1769" s="156">
        <v>0.99199999999999999</v>
      </c>
      <c r="J1769" s="157">
        <v>533445.52</v>
      </c>
      <c r="K1769" s="139">
        <f t="shared" si="27"/>
        <v>1284265.52</v>
      </c>
      <c r="L1769" s="158">
        <v>107260</v>
      </c>
      <c r="M1769" s="159"/>
    </row>
    <row r="1770" spans="1:13" s="160" customFormat="1" ht="12.95" customHeight="1" x14ac:dyDescent="0.25">
      <c r="A1770" s="291"/>
      <c r="B1770" s="153">
        <v>524</v>
      </c>
      <c r="C1770" s="154">
        <v>38</v>
      </c>
      <c r="D1770" s="155" t="s">
        <v>4541</v>
      </c>
      <c r="E1770" s="155" t="s">
        <v>4542</v>
      </c>
      <c r="F1770" s="155" t="s">
        <v>4543</v>
      </c>
      <c r="G1770" s="144" t="s">
        <v>12</v>
      </c>
      <c r="H1770" s="145" t="s">
        <v>13</v>
      </c>
      <c r="I1770" s="156">
        <v>0.99199999999999999</v>
      </c>
      <c r="J1770" s="157">
        <v>524622.52</v>
      </c>
      <c r="K1770" s="139">
        <f t="shared" si="27"/>
        <v>1275442.52</v>
      </c>
      <c r="L1770" s="158">
        <v>107260</v>
      </c>
      <c r="M1770" s="159"/>
    </row>
    <row r="1771" spans="1:13" s="160" customFormat="1" ht="12.95" customHeight="1" x14ac:dyDescent="0.25">
      <c r="A1771" s="291"/>
      <c r="B1771" s="153">
        <v>536</v>
      </c>
      <c r="C1771" s="154">
        <v>39</v>
      </c>
      <c r="D1771" s="41" t="s">
        <v>4544</v>
      </c>
      <c r="E1771" s="41" t="s">
        <v>4545</v>
      </c>
      <c r="F1771" s="41" t="s">
        <v>4546</v>
      </c>
      <c r="G1771" s="144" t="s">
        <v>12</v>
      </c>
      <c r="H1771" s="145" t="s">
        <v>13</v>
      </c>
      <c r="I1771" s="156">
        <v>0.996</v>
      </c>
      <c r="J1771" s="157">
        <v>512253.02</v>
      </c>
      <c r="K1771" s="139">
        <f t="shared" si="27"/>
        <v>1266100.52</v>
      </c>
      <c r="L1771" s="158">
        <v>107692.5</v>
      </c>
      <c r="M1771" s="159"/>
    </row>
    <row r="1772" spans="1:13" s="160" customFormat="1" ht="12.95" customHeight="1" x14ac:dyDescent="0.25">
      <c r="A1772" s="291"/>
      <c r="B1772" s="153">
        <v>517</v>
      </c>
      <c r="C1772" s="154">
        <v>40</v>
      </c>
      <c r="D1772" s="41" t="s">
        <v>4547</v>
      </c>
      <c r="E1772" s="41" t="s">
        <v>4548</v>
      </c>
      <c r="F1772" s="41" t="s">
        <v>4549</v>
      </c>
      <c r="G1772" s="144" t="s">
        <v>12</v>
      </c>
      <c r="H1772" s="145" t="s">
        <v>13</v>
      </c>
      <c r="I1772" s="156">
        <v>0.996</v>
      </c>
      <c r="J1772" s="157">
        <v>518654.02</v>
      </c>
      <c r="K1772" s="139">
        <f t="shared" si="27"/>
        <v>1272501.52</v>
      </c>
      <c r="L1772" s="158">
        <v>107692.5</v>
      </c>
      <c r="M1772" s="159"/>
    </row>
    <row r="1773" spans="1:13" s="160" customFormat="1" ht="12.95" customHeight="1" x14ac:dyDescent="0.25">
      <c r="A1773" s="291"/>
      <c r="B1773" s="153"/>
      <c r="C1773" s="154"/>
      <c r="D1773" s="135" t="s">
        <v>38</v>
      </c>
      <c r="E1773" s="155"/>
      <c r="F1773" s="155"/>
      <c r="G1773" s="144"/>
      <c r="H1773" s="145"/>
      <c r="I1773" s="156"/>
      <c r="J1773" s="157"/>
      <c r="K1773" s="139"/>
      <c r="L1773" s="158"/>
      <c r="M1773" s="159"/>
    </row>
    <row r="1774" spans="1:13" s="160" customFormat="1" ht="12.95" customHeight="1" x14ac:dyDescent="0.25">
      <c r="A1774" s="292"/>
      <c r="B1774" s="153">
        <v>530</v>
      </c>
      <c r="C1774" s="154">
        <v>1</v>
      </c>
      <c r="D1774" s="155" t="s">
        <v>3567</v>
      </c>
      <c r="E1774" s="155" t="s">
        <v>3568</v>
      </c>
      <c r="F1774" s="155" t="s">
        <v>4550</v>
      </c>
      <c r="G1774" s="144" t="s">
        <v>118</v>
      </c>
      <c r="H1774" s="145" t="s">
        <v>13</v>
      </c>
      <c r="I1774" s="156">
        <v>0.99199999999999999</v>
      </c>
      <c r="J1774" s="157">
        <v>928973.56</v>
      </c>
      <c r="K1774" s="139">
        <f t="shared" si="27"/>
        <v>2264651.96</v>
      </c>
      <c r="L1774" s="158">
        <v>190811.2</v>
      </c>
      <c r="M1774" s="159"/>
    </row>
    <row r="1775" spans="1:13" s="160" customFormat="1" ht="12.95" customHeight="1" x14ac:dyDescent="0.25">
      <c r="A1775" s="290" t="s">
        <v>4551</v>
      </c>
      <c r="B1775" s="153"/>
      <c r="C1775" s="154"/>
      <c r="D1775" s="170" t="s">
        <v>11</v>
      </c>
      <c r="E1775" s="162"/>
      <c r="F1775" s="162"/>
      <c r="G1775" s="144"/>
      <c r="H1775" s="145"/>
      <c r="I1775" s="156"/>
      <c r="J1775" s="157"/>
      <c r="K1775" s="139"/>
      <c r="L1775" s="158"/>
      <c r="M1775" s="159"/>
    </row>
    <row r="1776" spans="1:13" s="160" customFormat="1" ht="12.95" customHeight="1" x14ac:dyDescent="0.25">
      <c r="A1776" s="305"/>
      <c r="B1776" s="153">
        <v>5850</v>
      </c>
      <c r="C1776" s="154">
        <v>1</v>
      </c>
      <c r="D1776" s="155" t="s">
        <v>4552</v>
      </c>
      <c r="E1776" s="155" t="s">
        <v>4553</v>
      </c>
      <c r="F1776" s="155" t="s">
        <v>4554</v>
      </c>
      <c r="G1776" s="144" t="s">
        <v>12</v>
      </c>
      <c r="H1776" s="145" t="s">
        <v>13</v>
      </c>
      <c r="I1776" s="156">
        <v>0.94030000000000002</v>
      </c>
      <c r="J1776" s="157">
        <v>506727.81</v>
      </c>
      <c r="K1776" s="139">
        <f t="shared" si="27"/>
        <v>1218417.3899999999</v>
      </c>
      <c r="L1776" s="158">
        <v>101669.94</v>
      </c>
      <c r="M1776" s="159"/>
    </row>
    <row r="1777" spans="1:13" s="160" customFormat="1" ht="12.95" customHeight="1" x14ac:dyDescent="0.25">
      <c r="A1777" s="305"/>
      <c r="B1777" s="153">
        <v>5805</v>
      </c>
      <c r="C1777" s="154">
        <v>2</v>
      </c>
      <c r="D1777" s="162" t="s">
        <v>4555</v>
      </c>
      <c r="E1777" s="162" t="s">
        <v>4556</v>
      </c>
      <c r="F1777" s="162" t="s">
        <v>4557</v>
      </c>
      <c r="G1777" s="150" t="s">
        <v>12</v>
      </c>
      <c r="H1777" s="145" t="s">
        <v>13</v>
      </c>
      <c r="I1777" s="156">
        <v>0.93859999999999999</v>
      </c>
      <c r="J1777" s="157">
        <v>505808.76</v>
      </c>
      <c r="K1777" s="139">
        <f t="shared" si="27"/>
        <v>1216211.67</v>
      </c>
      <c r="L1777" s="158">
        <v>101486.13</v>
      </c>
      <c r="M1777" s="159"/>
    </row>
    <row r="1778" spans="1:13" s="160" customFormat="1" ht="12.95" customHeight="1" x14ac:dyDescent="0.25">
      <c r="A1778" s="305"/>
      <c r="B1778" s="153">
        <v>5816</v>
      </c>
      <c r="C1778" s="154">
        <v>3</v>
      </c>
      <c r="D1778" s="155" t="s">
        <v>4558</v>
      </c>
      <c r="E1778" s="155" t="s">
        <v>4559</v>
      </c>
      <c r="F1778" s="155" t="s">
        <v>4560</v>
      </c>
      <c r="G1778" s="171" t="s">
        <v>12</v>
      </c>
      <c r="H1778" s="145" t="s">
        <v>13</v>
      </c>
      <c r="I1778" s="156">
        <v>0.96579999999999999</v>
      </c>
      <c r="J1778" s="157">
        <v>520513.76</v>
      </c>
      <c r="K1778" s="139">
        <f t="shared" si="27"/>
        <v>1251503.67</v>
      </c>
      <c r="L1778" s="158">
        <v>104427.13</v>
      </c>
      <c r="M1778" s="159"/>
    </row>
    <row r="1779" spans="1:13" s="160" customFormat="1" ht="12.95" customHeight="1" x14ac:dyDescent="0.25">
      <c r="A1779" s="305"/>
      <c r="B1779" s="153">
        <v>5807</v>
      </c>
      <c r="C1779" s="154">
        <v>4</v>
      </c>
      <c r="D1779" s="162" t="s">
        <v>340</v>
      </c>
      <c r="E1779" s="162" t="s">
        <v>4561</v>
      </c>
      <c r="F1779" s="162" t="s">
        <v>4562</v>
      </c>
      <c r="G1779" s="171" t="s">
        <v>12</v>
      </c>
      <c r="H1779" s="145" t="s">
        <v>13</v>
      </c>
      <c r="I1779" s="156">
        <v>0.94620000000000004</v>
      </c>
      <c r="J1779" s="157">
        <v>509917.51</v>
      </c>
      <c r="K1779" s="139">
        <f t="shared" si="27"/>
        <v>1226072.67</v>
      </c>
      <c r="L1779" s="158">
        <v>102307.88</v>
      </c>
      <c r="M1779" s="159"/>
    </row>
    <row r="1780" spans="1:13" s="160" customFormat="1" ht="12.95" customHeight="1" x14ac:dyDescent="0.25">
      <c r="A1780" s="305"/>
      <c r="B1780" s="153">
        <v>5828</v>
      </c>
      <c r="C1780" s="154">
        <v>5</v>
      </c>
      <c r="D1780" s="162" t="s">
        <v>4563</v>
      </c>
      <c r="E1780" s="162" t="s">
        <v>4564</v>
      </c>
      <c r="F1780" s="162" t="s">
        <v>4565</v>
      </c>
      <c r="G1780" s="150" t="s">
        <v>12</v>
      </c>
      <c r="H1780" s="145" t="s">
        <v>13</v>
      </c>
      <c r="I1780" s="156">
        <v>0.93140000000000001</v>
      </c>
      <c r="J1780" s="157">
        <v>501916.26</v>
      </c>
      <c r="K1780" s="139">
        <f t="shared" si="27"/>
        <v>1206869.67</v>
      </c>
      <c r="L1780" s="158">
        <v>100707.63</v>
      </c>
      <c r="M1780" s="159"/>
    </row>
    <row r="1781" spans="1:13" s="160" customFormat="1" ht="12.95" customHeight="1" x14ac:dyDescent="0.25">
      <c r="A1781" s="305"/>
      <c r="B1781" s="153">
        <v>5804</v>
      </c>
      <c r="C1781" s="154">
        <v>6</v>
      </c>
      <c r="D1781" s="162" t="s">
        <v>4566</v>
      </c>
      <c r="E1781" s="162" t="s">
        <v>4567</v>
      </c>
      <c r="F1781" s="162" t="s">
        <v>4568</v>
      </c>
      <c r="G1781" s="171" t="s">
        <v>12</v>
      </c>
      <c r="H1781" s="145" t="s">
        <v>13</v>
      </c>
      <c r="I1781" s="156">
        <v>0.94220000000000004</v>
      </c>
      <c r="J1781" s="157">
        <v>507755.01</v>
      </c>
      <c r="K1781" s="139">
        <f t="shared" si="27"/>
        <v>1220882.67</v>
      </c>
      <c r="L1781" s="158">
        <v>101875.38</v>
      </c>
      <c r="M1781" s="159"/>
    </row>
    <row r="1782" spans="1:13" s="160" customFormat="1" ht="12.95" customHeight="1" x14ac:dyDescent="0.25">
      <c r="A1782" s="305"/>
      <c r="B1782" s="153">
        <v>5843</v>
      </c>
      <c r="C1782" s="154">
        <v>7</v>
      </c>
      <c r="D1782" s="155" t="s">
        <v>4569</v>
      </c>
      <c r="E1782" s="155" t="s">
        <v>4570</v>
      </c>
      <c r="F1782" s="155" t="s">
        <v>4571</v>
      </c>
      <c r="G1782" s="144" t="s">
        <v>12</v>
      </c>
      <c r="H1782" s="145" t="s">
        <v>13</v>
      </c>
      <c r="I1782" s="156">
        <v>0.93940000000000001</v>
      </c>
      <c r="J1782" s="157">
        <v>504511.26</v>
      </c>
      <c r="K1782" s="139">
        <f t="shared" si="27"/>
        <v>1215519.67</v>
      </c>
      <c r="L1782" s="158">
        <v>101572.63</v>
      </c>
      <c r="M1782" s="159"/>
    </row>
    <row r="1783" spans="1:13" s="160" customFormat="1" ht="12.95" customHeight="1" x14ac:dyDescent="0.25">
      <c r="A1783" s="305"/>
      <c r="B1783" s="153">
        <v>5836</v>
      </c>
      <c r="C1783" s="154">
        <v>8</v>
      </c>
      <c r="D1783" s="155" t="s">
        <v>4572</v>
      </c>
      <c r="E1783" s="155" t="s">
        <v>4573</v>
      </c>
      <c r="F1783" s="155" t="s">
        <v>4574</v>
      </c>
      <c r="G1783" s="144" t="s">
        <v>12</v>
      </c>
      <c r="H1783" s="145" t="s">
        <v>13</v>
      </c>
      <c r="I1783" s="156">
        <v>0.94240000000000002</v>
      </c>
      <c r="J1783" s="157">
        <v>507430.64</v>
      </c>
      <c r="K1783" s="139">
        <f t="shared" si="27"/>
        <v>1220709.6399999999</v>
      </c>
      <c r="L1783" s="158">
        <v>101897</v>
      </c>
      <c r="M1783" s="159"/>
    </row>
    <row r="1784" spans="1:13" s="160" customFormat="1" ht="12.95" customHeight="1" x14ac:dyDescent="0.25">
      <c r="A1784" s="305"/>
      <c r="B1784" s="153">
        <v>5844</v>
      </c>
      <c r="C1784" s="154">
        <v>9</v>
      </c>
      <c r="D1784" s="162" t="s">
        <v>4575</v>
      </c>
      <c r="E1784" s="162" t="s">
        <v>4576</v>
      </c>
      <c r="F1784" s="162" t="s">
        <v>4577</v>
      </c>
      <c r="G1784" s="144" t="s">
        <v>12</v>
      </c>
      <c r="H1784" s="145" t="s">
        <v>13</v>
      </c>
      <c r="I1784" s="156">
        <v>0.94159999999999999</v>
      </c>
      <c r="J1784" s="157">
        <v>507430.64</v>
      </c>
      <c r="K1784" s="139">
        <f t="shared" si="27"/>
        <v>1220104.1399999999</v>
      </c>
      <c r="L1784" s="158">
        <v>101810.5</v>
      </c>
      <c r="M1784" s="159"/>
    </row>
    <row r="1785" spans="1:13" s="160" customFormat="1" ht="12.95" customHeight="1" x14ac:dyDescent="0.25">
      <c r="A1785" s="305"/>
      <c r="B1785" s="153">
        <v>5812</v>
      </c>
      <c r="C1785" s="154">
        <v>10</v>
      </c>
      <c r="D1785" s="155" t="s">
        <v>4578</v>
      </c>
      <c r="E1785" s="155" t="s">
        <v>4579</v>
      </c>
      <c r="F1785" s="155" t="s">
        <v>4580</v>
      </c>
      <c r="G1785" s="144" t="s">
        <v>12</v>
      </c>
      <c r="H1785" s="145" t="s">
        <v>13</v>
      </c>
      <c r="I1785" s="156">
        <v>0.93899999999999995</v>
      </c>
      <c r="J1785" s="157">
        <v>506025.01</v>
      </c>
      <c r="K1785" s="139">
        <f t="shared" si="27"/>
        <v>1216730.67</v>
      </c>
      <c r="L1785" s="158">
        <v>101529.38</v>
      </c>
      <c r="M1785" s="159"/>
    </row>
    <row r="1786" spans="1:13" s="160" customFormat="1" ht="12.95" customHeight="1" x14ac:dyDescent="0.25">
      <c r="A1786" s="305"/>
      <c r="B1786" s="153">
        <v>5849</v>
      </c>
      <c r="C1786" s="154">
        <v>11</v>
      </c>
      <c r="D1786" s="162" t="s">
        <v>4581</v>
      </c>
      <c r="E1786" s="162" t="s">
        <v>4582</v>
      </c>
      <c r="F1786" s="162" t="s">
        <v>4583</v>
      </c>
      <c r="G1786" s="144" t="s">
        <v>12</v>
      </c>
      <c r="H1786" s="145" t="s">
        <v>13</v>
      </c>
      <c r="I1786" s="156">
        <v>0.93979999999999997</v>
      </c>
      <c r="J1786" s="157">
        <v>506025.01</v>
      </c>
      <c r="K1786" s="139">
        <f t="shared" si="27"/>
        <v>1217336.17</v>
      </c>
      <c r="L1786" s="158">
        <v>101615.88</v>
      </c>
      <c r="M1786" s="159"/>
    </row>
    <row r="1787" spans="1:13" s="160" customFormat="1" ht="12.95" customHeight="1" x14ac:dyDescent="0.25">
      <c r="A1787" s="305"/>
      <c r="B1787" s="153">
        <v>5826</v>
      </c>
      <c r="C1787" s="154">
        <v>12</v>
      </c>
      <c r="D1787" s="155" t="s">
        <v>4584</v>
      </c>
      <c r="E1787" s="155" t="s">
        <v>4585</v>
      </c>
      <c r="F1787" s="155" t="s">
        <v>4586</v>
      </c>
      <c r="G1787" s="144" t="s">
        <v>12</v>
      </c>
      <c r="H1787" s="145" t="s">
        <v>13</v>
      </c>
      <c r="I1787" s="156">
        <v>0.93940000000000001</v>
      </c>
      <c r="J1787" s="157">
        <v>505808.76</v>
      </c>
      <c r="K1787" s="139">
        <f t="shared" si="27"/>
        <v>1216817.17</v>
      </c>
      <c r="L1787" s="158">
        <v>101572.63</v>
      </c>
      <c r="M1787" s="159"/>
    </row>
    <row r="1788" spans="1:13" s="160" customFormat="1" ht="12.95" customHeight="1" x14ac:dyDescent="0.25">
      <c r="A1788" s="305"/>
      <c r="B1788" s="163">
        <v>5802</v>
      </c>
      <c r="C1788" s="154">
        <v>13</v>
      </c>
      <c r="D1788" s="155" t="s">
        <v>4587</v>
      </c>
      <c r="E1788" s="155" t="s">
        <v>4588</v>
      </c>
      <c r="F1788" s="155" t="s">
        <v>942</v>
      </c>
      <c r="G1788" s="144" t="s">
        <v>12</v>
      </c>
      <c r="H1788" s="145" t="s">
        <v>13</v>
      </c>
      <c r="I1788" s="156">
        <v>0.94259999999999999</v>
      </c>
      <c r="J1788" s="157">
        <v>507971.26</v>
      </c>
      <c r="K1788" s="139">
        <f t="shared" si="27"/>
        <v>1221401.67</v>
      </c>
      <c r="L1788" s="158">
        <v>101918.63</v>
      </c>
      <c r="M1788" s="159"/>
    </row>
    <row r="1789" spans="1:13" s="160" customFormat="1" ht="12.95" customHeight="1" x14ac:dyDescent="0.25">
      <c r="A1789" s="305"/>
      <c r="B1789" s="153">
        <v>5848</v>
      </c>
      <c r="C1789" s="154">
        <v>14</v>
      </c>
      <c r="D1789" s="155" t="s">
        <v>4589</v>
      </c>
      <c r="E1789" s="155" t="s">
        <v>4590</v>
      </c>
      <c r="F1789" s="155" t="s">
        <v>4591</v>
      </c>
      <c r="G1789" s="144" t="s">
        <v>12</v>
      </c>
      <c r="H1789" s="145" t="s">
        <v>13</v>
      </c>
      <c r="I1789" s="156">
        <v>0.95140000000000002</v>
      </c>
      <c r="J1789" s="157">
        <v>512728.76</v>
      </c>
      <c r="K1789" s="139">
        <f t="shared" si="27"/>
        <v>1232819.67</v>
      </c>
      <c r="L1789" s="158">
        <v>102870.13</v>
      </c>
      <c r="M1789" s="159"/>
    </row>
    <row r="1790" spans="1:13" s="160" customFormat="1" ht="12.95" customHeight="1" x14ac:dyDescent="0.25">
      <c r="A1790" s="305"/>
      <c r="B1790" s="153">
        <v>5847</v>
      </c>
      <c r="C1790" s="154">
        <v>15</v>
      </c>
      <c r="D1790" s="155" t="s">
        <v>4592</v>
      </c>
      <c r="E1790" s="155" t="s">
        <v>4593</v>
      </c>
      <c r="F1790" s="155" t="s">
        <v>4594</v>
      </c>
      <c r="G1790" s="144" t="s">
        <v>12</v>
      </c>
      <c r="H1790" s="145" t="s">
        <v>13</v>
      </c>
      <c r="I1790" s="156">
        <v>0.93240000000000001</v>
      </c>
      <c r="J1790" s="157">
        <v>502456.89</v>
      </c>
      <c r="K1790" s="139">
        <f t="shared" si="27"/>
        <v>1208167.1399999999</v>
      </c>
      <c r="L1790" s="158">
        <v>100815.75</v>
      </c>
      <c r="M1790" s="159"/>
    </row>
    <row r="1791" spans="1:13" s="160" customFormat="1" ht="12.95" customHeight="1" x14ac:dyDescent="0.25">
      <c r="A1791" s="305"/>
      <c r="B1791" s="153">
        <v>5823</v>
      </c>
      <c r="C1791" s="154">
        <v>16</v>
      </c>
      <c r="D1791" s="155" t="s">
        <v>4595</v>
      </c>
      <c r="E1791" s="155" t="s">
        <v>4596</v>
      </c>
      <c r="F1791" s="155" t="s">
        <v>4597</v>
      </c>
      <c r="G1791" s="144" t="s">
        <v>12</v>
      </c>
      <c r="H1791" s="145" t="s">
        <v>13</v>
      </c>
      <c r="I1791" s="156">
        <v>0.94320000000000004</v>
      </c>
      <c r="J1791" s="157">
        <v>508295.64</v>
      </c>
      <c r="K1791" s="139">
        <f t="shared" si="27"/>
        <v>1222180.1399999999</v>
      </c>
      <c r="L1791" s="158">
        <v>101983.5</v>
      </c>
      <c r="M1791" s="159"/>
    </row>
    <row r="1792" spans="1:13" s="160" customFormat="1" ht="12.95" customHeight="1" x14ac:dyDescent="0.25">
      <c r="A1792" s="305"/>
      <c r="B1792" s="153">
        <v>5837</v>
      </c>
      <c r="C1792" s="154">
        <v>17</v>
      </c>
      <c r="D1792" s="162" t="s">
        <v>4598</v>
      </c>
      <c r="E1792" s="162" t="s">
        <v>4599</v>
      </c>
      <c r="F1792" s="162" t="s">
        <v>4600</v>
      </c>
      <c r="G1792" s="144" t="s">
        <v>12</v>
      </c>
      <c r="H1792" s="145" t="s">
        <v>13</v>
      </c>
      <c r="I1792" s="156">
        <v>0.94740000000000002</v>
      </c>
      <c r="J1792" s="157">
        <v>510133.76000000001</v>
      </c>
      <c r="K1792" s="139">
        <f t="shared" si="27"/>
        <v>1227197.17</v>
      </c>
      <c r="L1792" s="158">
        <v>102437.63</v>
      </c>
      <c r="M1792" s="159"/>
    </row>
    <row r="1793" spans="1:13" s="160" customFormat="1" ht="12.95" customHeight="1" x14ac:dyDescent="0.25">
      <c r="A1793" s="305"/>
      <c r="B1793" s="153">
        <v>5825</v>
      </c>
      <c r="C1793" s="154">
        <v>18</v>
      </c>
      <c r="D1793" s="155" t="s">
        <v>3278</v>
      </c>
      <c r="E1793" s="155" t="s">
        <v>4601</v>
      </c>
      <c r="F1793" s="155" t="s">
        <v>4602</v>
      </c>
      <c r="G1793" s="144" t="s">
        <v>12</v>
      </c>
      <c r="H1793" s="145" t="s">
        <v>13</v>
      </c>
      <c r="I1793" s="156">
        <v>0.94940000000000002</v>
      </c>
      <c r="J1793" s="157">
        <v>511647.51</v>
      </c>
      <c r="K1793" s="139">
        <f t="shared" si="27"/>
        <v>1230224.67</v>
      </c>
      <c r="L1793" s="158">
        <v>102653.88</v>
      </c>
      <c r="M1793" s="159"/>
    </row>
    <row r="1794" spans="1:13" s="160" customFormat="1" ht="12.95" customHeight="1" x14ac:dyDescent="0.25">
      <c r="A1794" s="305"/>
      <c r="B1794" s="153">
        <v>5833</v>
      </c>
      <c r="C1794" s="154">
        <v>19</v>
      </c>
      <c r="D1794" s="155" t="s">
        <v>352</v>
      </c>
      <c r="E1794" s="155" t="s">
        <v>353</v>
      </c>
      <c r="F1794" s="155" t="s">
        <v>4603</v>
      </c>
      <c r="G1794" s="144" t="s">
        <v>12</v>
      </c>
      <c r="H1794" s="145" t="s">
        <v>13</v>
      </c>
      <c r="I1794" s="156">
        <v>0.94840000000000002</v>
      </c>
      <c r="J1794" s="157">
        <v>510674.39</v>
      </c>
      <c r="K1794" s="139">
        <f t="shared" si="27"/>
        <v>1228494.6399999999</v>
      </c>
      <c r="L1794" s="158">
        <v>102545.75</v>
      </c>
      <c r="M1794" s="159"/>
    </row>
    <row r="1795" spans="1:13" s="160" customFormat="1" ht="12.95" customHeight="1" x14ac:dyDescent="0.25">
      <c r="A1795" s="305"/>
      <c r="B1795" s="153">
        <v>5809</v>
      </c>
      <c r="C1795" s="154">
        <v>20</v>
      </c>
      <c r="D1795" s="155" t="s">
        <v>4604</v>
      </c>
      <c r="E1795" s="155" t="s">
        <v>4605</v>
      </c>
      <c r="F1795" s="155" t="s">
        <v>4606</v>
      </c>
      <c r="G1795" s="144" t="s">
        <v>12</v>
      </c>
      <c r="H1795" s="145" t="s">
        <v>13</v>
      </c>
      <c r="I1795" s="156">
        <v>0.93779999999999997</v>
      </c>
      <c r="J1795" s="157">
        <v>505376.26</v>
      </c>
      <c r="K1795" s="139">
        <f t="shared" si="27"/>
        <v>1215173.67</v>
      </c>
      <c r="L1795" s="158">
        <v>101399.63</v>
      </c>
      <c r="M1795" s="159"/>
    </row>
    <row r="1796" spans="1:13" s="160" customFormat="1" ht="12.95" customHeight="1" x14ac:dyDescent="0.25">
      <c r="A1796" s="305"/>
      <c r="B1796" s="153">
        <v>5820</v>
      </c>
      <c r="C1796" s="154">
        <v>21</v>
      </c>
      <c r="D1796" s="155" t="s">
        <v>4607</v>
      </c>
      <c r="E1796" s="155" t="s">
        <v>4608</v>
      </c>
      <c r="F1796" s="155" t="s">
        <v>4609</v>
      </c>
      <c r="G1796" s="144" t="s">
        <v>12</v>
      </c>
      <c r="H1796" s="145" t="s">
        <v>13</v>
      </c>
      <c r="I1796" s="156">
        <v>0.94640000000000002</v>
      </c>
      <c r="J1796" s="157">
        <v>510025.64</v>
      </c>
      <c r="K1796" s="139">
        <f t="shared" si="27"/>
        <v>1226332.1399999999</v>
      </c>
      <c r="L1796" s="158">
        <v>102329.5</v>
      </c>
      <c r="M1796" s="159"/>
    </row>
    <row r="1797" spans="1:13" s="160" customFormat="1" ht="12.95" customHeight="1" x14ac:dyDescent="0.25">
      <c r="A1797" s="305"/>
      <c r="B1797" s="153">
        <v>5822</v>
      </c>
      <c r="C1797" s="154">
        <v>22</v>
      </c>
      <c r="D1797" s="155" t="s">
        <v>4610</v>
      </c>
      <c r="E1797" s="155" t="s">
        <v>4611</v>
      </c>
      <c r="F1797" s="155" t="s">
        <v>4612</v>
      </c>
      <c r="G1797" s="144" t="s">
        <v>12</v>
      </c>
      <c r="H1797" s="145" t="s">
        <v>13</v>
      </c>
      <c r="I1797" s="156">
        <v>0.94040000000000001</v>
      </c>
      <c r="J1797" s="157">
        <v>506349.39</v>
      </c>
      <c r="K1797" s="139">
        <f t="shared" si="27"/>
        <v>1218114.6399999999</v>
      </c>
      <c r="L1797" s="158">
        <v>101680.75</v>
      </c>
      <c r="M1797" s="159"/>
    </row>
    <row r="1798" spans="1:13" s="160" customFormat="1" ht="12.95" customHeight="1" x14ac:dyDescent="0.25">
      <c r="A1798" s="305"/>
      <c r="B1798" s="153">
        <v>5814</v>
      </c>
      <c r="C1798" s="154">
        <v>23</v>
      </c>
      <c r="D1798" s="155" t="s">
        <v>4613</v>
      </c>
      <c r="E1798" s="155" t="s">
        <v>4614</v>
      </c>
      <c r="F1798" s="155" t="s">
        <v>4615</v>
      </c>
      <c r="G1798" s="144" t="s">
        <v>12</v>
      </c>
      <c r="H1798" s="145" t="s">
        <v>13</v>
      </c>
      <c r="I1798" s="156">
        <v>0.94</v>
      </c>
      <c r="J1798" s="157">
        <v>506565.64</v>
      </c>
      <c r="K1798" s="139">
        <f t="shared" si="27"/>
        <v>1218028.1399999999</v>
      </c>
      <c r="L1798" s="158">
        <v>101637.5</v>
      </c>
      <c r="M1798" s="159"/>
    </row>
    <row r="1799" spans="1:13" s="160" customFormat="1" ht="12.95" customHeight="1" x14ac:dyDescent="0.25">
      <c r="A1799" s="305"/>
      <c r="B1799" s="153">
        <v>5800</v>
      </c>
      <c r="C1799" s="154">
        <v>24</v>
      </c>
      <c r="D1799" s="155" t="s">
        <v>4616</v>
      </c>
      <c r="E1799" s="155" t="s">
        <v>4617</v>
      </c>
      <c r="F1799" s="155" t="s">
        <v>4618</v>
      </c>
      <c r="G1799" s="144" t="s">
        <v>12</v>
      </c>
      <c r="H1799" s="145" t="s">
        <v>13</v>
      </c>
      <c r="I1799" s="156">
        <v>0.94820000000000004</v>
      </c>
      <c r="J1799" s="157">
        <v>510998.76</v>
      </c>
      <c r="K1799" s="139">
        <f t="shared" si="27"/>
        <v>1228667.67</v>
      </c>
      <c r="L1799" s="158">
        <v>102524.13</v>
      </c>
      <c r="M1799" s="159"/>
    </row>
    <row r="1800" spans="1:13" s="160" customFormat="1" ht="12.95" customHeight="1" x14ac:dyDescent="0.25">
      <c r="A1800" s="305"/>
      <c r="B1800" s="153">
        <v>5835</v>
      </c>
      <c r="C1800" s="154">
        <v>25</v>
      </c>
      <c r="D1800" s="155" t="s">
        <v>2902</v>
      </c>
      <c r="E1800" s="155" t="s">
        <v>2903</v>
      </c>
      <c r="F1800" s="155" t="s">
        <v>4619</v>
      </c>
      <c r="G1800" s="144" t="s">
        <v>12</v>
      </c>
      <c r="H1800" s="145" t="s">
        <v>13</v>
      </c>
      <c r="I1800" s="156">
        <v>0.93940000000000001</v>
      </c>
      <c r="J1800" s="157">
        <v>506241.26</v>
      </c>
      <c r="K1800" s="139">
        <f t="shared" si="27"/>
        <v>1217249.67</v>
      </c>
      <c r="L1800" s="158">
        <v>101572.63</v>
      </c>
      <c r="M1800" s="159"/>
    </row>
    <row r="1801" spans="1:13" s="160" customFormat="1" ht="12.95" customHeight="1" x14ac:dyDescent="0.25">
      <c r="A1801" s="305"/>
      <c r="B1801" s="153">
        <v>5840</v>
      </c>
      <c r="C1801" s="154">
        <v>26</v>
      </c>
      <c r="D1801" s="155" t="s">
        <v>1750</v>
      </c>
      <c r="E1801" s="155" t="s">
        <v>4525</v>
      </c>
      <c r="F1801" s="155" t="s">
        <v>4620</v>
      </c>
      <c r="G1801" s="144" t="s">
        <v>12</v>
      </c>
      <c r="H1801" s="145" t="s">
        <v>13</v>
      </c>
      <c r="I1801" s="156">
        <v>0.95040000000000002</v>
      </c>
      <c r="J1801" s="157">
        <v>512188.14</v>
      </c>
      <c r="K1801" s="139">
        <f t="shared" si="27"/>
        <v>1231522.1399999999</v>
      </c>
      <c r="L1801" s="158">
        <v>102762</v>
      </c>
      <c r="M1801" s="159"/>
    </row>
    <row r="1802" spans="1:13" s="160" customFormat="1" ht="12.95" customHeight="1" x14ac:dyDescent="0.25">
      <c r="A1802" s="305"/>
      <c r="B1802" s="153">
        <v>5813</v>
      </c>
      <c r="C1802" s="154">
        <v>27</v>
      </c>
      <c r="D1802" s="155" t="s">
        <v>4621</v>
      </c>
      <c r="E1802" s="155" t="s">
        <v>4622</v>
      </c>
      <c r="F1802" s="155" t="s">
        <v>4623</v>
      </c>
      <c r="G1802" s="144" t="s">
        <v>12</v>
      </c>
      <c r="H1802" s="145" t="s">
        <v>13</v>
      </c>
      <c r="I1802" s="156">
        <v>0.97189999999999999</v>
      </c>
      <c r="J1802" s="157">
        <v>523811.56</v>
      </c>
      <c r="K1802" s="139">
        <f t="shared" ref="K1802:K1865" si="28">ROUND(J1802+L1802*7,2)</f>
        <v>1259418.3899999999</v>
      </c>
      <c r="L1802" s="158">
        <v>105086.69</v>
      </c>
      <c r="M1802" s="159"/>
    </row>
    <row r="1803" spans="1:13" s="160" customFormat="1" ht="12.95" customHeight="1" x14ac:dyDescent="0.25">
      <c r="A1803" s="305"/>
      <c r="B1803" s="153">
        <v>5845</v>
      </c>
      <c r="C1803" s="154">
        <v>28</v>
      </c>
      <c r="D1803" s="162" t="s">
        <v>4624</v>
      </c>
      <c r="E1803" s="162" t="s">
        <v>4625</v>
      </c>
      <c r="F1803" s="162" t="s">
        <v>4626</v>
      </c>
      <c r="G1803" s="144" t="s">
        <v>12</v>
      </c>
      <c r="H1803" s="145" t="s">
        <v>13</v>
      </c>
      <c r="I1803" s="156">
        <v>0.95720000000000005</v>
      </c>
      <c r="J1803" s="157">
        <v>515864.39</v>
      </c>
      <c r="K1803" s="139">
        <f t="shared" si="28"/>
        <v>1240345.1399999999</v>
      </c>
      <c r="L1803" s="158">
        <v>103497.25</v>
      </c>
      <c r="M1803" s="159"/>
    </row>
    <row r="1804" spans="1:13" s="160" customFormat="1" ht="12.95" customHeight="1" x14ac:dyDescent="0.25">
      <c r="A1804" s="305"/>
      <c r="B1804" s="153">
        <v>5841</v>
      </c>
      <c r="C1804" s="154">
        <v>29</v>
      </c>
      <c r="D1804" s="162" t="s">
        <v>4627</v>
      </c>
      <c r="E1804" s="162" t="s">
        <v>4628</v>
      </c>
      <c r="F1804" s="162" t="s">
        <v>4629</v>
      </c>
      <c r="G1804" s="144" t="s">
        <v>12</v>
      </c>
      <c r="H1804" s="145" t="s">
        <v>13</v>
      </c>
      <c r="I1804" s="156">
        <v>0.95760000000000001</v>
      </c>
      <c r="J1804" s="157">
        <v>516080.64000000001</v>
      </c>
      <c r="K1804" s="139">
        <f t="shared" si="28"/>
        <v>1240864.1399999999</v>
      </c>
      <c r="L1804" s="158">
        <v>103540.5</v>
      </c>
      <c r="M1804" s="159"/>
    </row>
    <row r="1805" spans="1:13" s="160" customFormat="1" ht="12.95" customHeight="1" x14ac:dyDescent="0.25">
      <c r="A1805" s="305"/>
      <c r="B1805" s="153">
        <v>5829</v>
      </c>
      <c r="C1805" s="154">
        <v>30</v>
      </c>
      <c r="D1805" s="155" t="s">
        <v>3176</v>
      </c>
      <c r="E1805" s="155" t="s">
        <v>4630</v>
      </c>
      <c r="F1805" s="155" t="s">
        <v>4631</v>
      </c>
      <c r="G1805" s="144" t="s">
        <v>12</v>
      </c>
      <c r="H1805" s="145" t="s">
        <v>13</v>
      </c>
      <c r="I1805" s="156">
        <v>0.94420000000000004</v>
      </c>
      <c r="J1805" s="157">
        <v>508403.76</v>
      </c>
      <c r="K1805" s="139">
        <f t="shared" si="28"/>
        <v>1223045.17</v>
      </c>
      <c r="L1805" s="158">
        <v>102091.63</v>
      </c>
      <c r="M1805" s="159"/>
    </row>
    <row r="1806" spans="1:13" s="160" customFormat="1" ht="12.95" customHeight="1" x14ac:dyDescent="0.25">
      <c r="A1806" s="305"/>
      <c r="B1806" s="153">
        <v>5821</v>
      </c>
      <c r="C1806" s="154">
        <v>31</v>
      </c>
      <c r="D1806" s="155" t="s">
        <v>4632</v>
      </c>
      <c r="E1806" s="155" t="s">
        <v>4633</v>
      </c>
      <c r="F1806" s="155" t="s">
        <v>4634</v>
      </c>
      <c r="G1806" s="144" t="s">
        <v>12</v>
      </c>
      <c r="H1806" s="145" t="s">
        <v>13</v>
      </c>
      <c r="I1806" s="156">
        <v>0.9476</v>
      </c>
      <c r="J1806" s="157">
        <v>510674.39</v>
      </c>
      <c r="K1806" s="139">
        <f t="shared" si="28"/>
        <v>1227889.1399999999</v>
      </c>
      <c r="L1806" s="158">
        <v>102459.25</v>
      </c>
      <c r="M1806" s="159"/>
    </row>
    <row r="1807" spans="1:13" s="160" customFormat="1" ht="12.95" customHeight="1" x14ac:dyDescent="0.25">
      <c r="A1807" s="305"/>
      <c r="B1807" s="153">
        <v>5839</v>
      </c>
      <c r="C1807" s="154">
        <v>32</v>
      </c>
      <c r="D1807" s="162" t="s">
        <v>4635</v>
      </c>
      <c r="E1807" s="162" t="s">
        <v>4636</v>
      </c>
      <c r="F1807" s="162" t="s">
        <v>4637</v>
      </c>
      <c r="G1807" s="144" t="s">
        <v>12</v>
      </c>
      <c r="H1807" s="145" t="s">
        <v>13</v>
      </c>
      <c r="I1807" s="156">
        <v>0.94920000000000004</v>
      </c>
      <c r="J1807" s="157">
        <v>511539.39</v>
      </c>
      <c r="K1807" s="139">
        <f t="shared" si="28"/>
        <v>1229965.1399999999</v>
      </c>
      <c r="L1807" s="158">
        <v>102632.25</v>
      </c>
      <c r="M1807" s="159"/>
    </row>
    <row r="1808" spans="1:13" s="160" customFormat="1" ht="12.95" customHeight="1" x14ac:dyDescent="0.25">
      <c r="A1808" s="305"/>
      <c r="B1808" s="153">
        <v>5824</v>
      </c>
      <c r="C1808" s="154">
        <v>33</v>
      </c>
      <c r="D1808" s="155" t="s">
        <v>4638</v>
      </c>
      <c r="E1808" s="155" t="s">
        <v>4639</v>
      </c>
      <c r="F1808" s="155" t="s">
        <v>4640</v>
      </c>
      <c r="G1808" s="144" t="s">
        <v>12</v>
      </c>
      <c r="H1808" s="145" t="s">
        <v>13</v>
      </c>
      <c r="I1808" s="156">
        <v>0.94940000000000002</v>
      </c>
      <c r="J1808" s="157">
        <v>511647.51</v>
      </c>
      <c r="K1808" s="139">
        <f t="shared" si="28"/>
        <v>1230224.67</v>
      </c>
      <c r="L1808" s="158">
        <v>102653.88</v>
      </c>
      <c r="M1808" s="159"/>
    </row>
    <row r="1809" spans="1:13" s="160" customFormat="1" ht="12.95" customHeight="1" x14ac:dyDescent="0.25">
      <c r="A1809" s="305"/>
      <c r="B1809" s="153">
        <v>5806</v>
      </c>
      <c r="C1809" s="154">
        <v>34</v>
      </c>
      <c r="D1809" s="155" t="s">
        <v>2103</v>
      </c>
      <c r="E1809" s="155" t="s">
        <v>2104</v>
      </c>
      <c r="F1809" s="155" t="s">
        <v>4641</v>
      </c>
      <c r="G1809" s="144" t="s">
        <v>12</v>
      </c>
      <c r="H1809" s="145" t="s">
        <v>13</v>
      </c>
      <c r="I1809" s="156">
        <v>0.95320000000000005</v>
      </c>
      <c r="J1809" s="157">
        <v>513701.89</v>
      </c>
      <c r="K1809" s="139">
        <f t="shared" si="28"/>
        <v>1235155.1399999999</v>
      </c>
      <c r="L1809" s="158">
        <v>103064.75</v>
      </c>
      <c r="M1809" s="159"/>
    </row>
    <row r="1810" spans="1:13" s="160" customFormat="1" ht="12.95" customHeight="1" x14ac:dyDescent="0.25">
      <c r="A1810" s="305"/>
      <c r="B1810" s="153">
        <v>5830</v>
      </c>
      <c r="C1810" s="154">
        <v>35</v>
      </c>
      <c r="D1810" s="162" t="s">
        <v>1164</v>
      </c>
      <c r="E1810" s="162" t="s">
        <v>1165</v>
      </c>
      <c r="F1810" s="162" t="s">
        <v>4642</v>
      </c>
      <c r="G1810" s="144" t="s">
        <v>12</v>
      </c>
      <c r="H1810" s="145" t="s">
        <v>13</v>
      </c>
      <c r="I1810" s="156">
        <v>0.93859999999999999</v>
      </c>
      <c r="J1810" s="157">
        <v>505808.76</v>
      </c>
      <c r="K1810" s="139">
        <f t="shared" si="28"/>
        <v>1216211.67</v>
      </c>
      <c r="L1810" s="158">
        <v>101486.13</v>
      </c>
      <c r="M1810" s="159"/>
    </row>
    <row r="1811" spans="1:13" s="160" customFormat="1" ht="12.95" customHeight="1" x14ac:dyDescent="0.25">
      <c r="A1811" s="305"/>
      <c r="B1811" s="153">
        <v>5808</v>
      </c>
      <c r="C1811" s="154">
        <v>36</v>
      </c>
      <c r="D1811" s="155" t="s">
        <v>4643</v>
      </c>
      <c r="E1811" s="155" t="s">
        <v>4644</v>
      </c>
      <c r="F1811" s="155" t="s">
        <v>4645</v>
      </c>
      <c r="G1811" s="144" t="s">
        <v>12</v>
      </c>
      <c r="H1811" s="145" t="s">
        <v>13</v>
      </c>
      <c r="I1811" s="156">
        <v>0.95379999999999998</v>
      </c>
      <c r="J1811" s="157">
        <v>514026.26</v>
      </c>
      <c r="K1811" s="139">
        <f t="shared" si="28"/>
        <v>1235933.67</v>
      </c>
      <c r="L1811" s="158">
        <v>103129.63</v>
      </c>
      <c r="M1811" s="159"/>
    </row>
    <row r="1812" spans="1:13" s="160" customFormat="1" ht="12.95" customHeight="1" x14ac:dyDescent="0.25">
      <c r="A1812" s="305"/>
      <c r="B1812" s="153">
        <v>5803</v>
      </c>
      <c r="C1812" s="154">
        <v>37</v>
      </c>
      <c r="D1812" s="41" t="s">
        <v>1057</v>
      </c>
      <c r="E1812" s="41" t="s">
        <v>4646</v>
      </c>
      <c r="F1812" s="41" t="s">
        <v>4647</v>
      </c>
      <c r="G1812" s="144" t="s">
        <v>12</v>
      </c>
      <c r="H1812" s="145" t="s">
        <v>13</v>
      </c>
      <c r="I1812" s="156">
        <v>0.96250000000000002</v>
      </c>
      <c r="J1812" s="157">
        <v>518405.3</v>
      </c>
      <c r="K1812" s="139">
        <f t="shared" si="28"/>
        <v>1246897.47</v>
      </c>
      <c r="L1812" s="158">
        <v>104070.31</v>
      </c>
      <c r="M1812" s="159"/>
    </row>
    <row r="1813" spans="1:13" s="160" customFormat="1" ht="12.95" customHeight="1" x14ac:dyDescent="0.25">
      <c r="A1813" s="305"/>
      <c r="B1813" s="153"/>
      <c r="C1813" s="154"/>
      <c r="D1813" s="135" t="s">
        <v>47</v>
      </c>
      <c r="E1813" s="155"/>
      <c r="F1813" s="155"/>
      <c r="G1813" s="144"/>
      <c r="H1813" s="145"/>
      <c r="I1813" s="156"/>
      <c r="J1813" s="157"/>
      <c r="K1813" s="139"/>
      <c r="L1813" s="158"/>
      <c r="M1813" s="159"/>
    </row>
    <row r="1814" spans="1:13" s="160" customFormat="1" ht="12.95" customHeight="1" x14ac:dyDescent="0.25">
      <c r="A1814" s="305"/>
      <c r="B1814" s="153">
        <v>5851</v>
      </c>
      <c r="C1814" s="154">
        <v>1</v>
      </c>
      <c r="D1814" s="155" t="s">
        <v>4648</v>
      </c>
      <c r="E1814" s="155" t="s">
        <v>4649</v>
      </c>
      <c r="F1814" s="155" t="s">
        <v>4650</v>
      </c>
      <c r="G1814" s="144" t="s">
        <v>51</v>
      </c>
      <c r="H1814" s="145" t="s">
        <v>13</v>
      </c>
      <c r="I1814" s="156">
        <v>0.95120000000000005</v>
      </c>
      <c r="J1814" s="157">
        <v>812133.3</v>
      </c>
      <c r="K1814" s="139">
        <f t="shared" si="28"/>
        <v>1952717.22</v>
      </c>
      <c r="L1814" s="158">
        <v>162940.56</v>
      </c>
      <c r="M1814" s="159"/>
    </row>
    <row r="1815" spans="1:13" s="160" customFormat="1" ht="12.95" customHeight="1" x14ac:dyDescent="0.25">
      <c r="A1815" s="305"/>
      <c r="B1815" s="153">
        <v>5832</v>
      </c>
      <c r="C1815" s="154">
        <v>2</v>
      </c>
      <c r="D1815" s="155" t="s">
        <v>62</v>
      </c>
      <c r="E1815" s="155" t="s">
        <v>257</v>
      </c>
      <c r="F1815" s="155" t="s">
        <v>4651</v>
      </c>
      <c r="G1815" s="144" t="s">
        <v>51</v>
      </c>
      <c r="H1815" s="145" t="s">
        <v>13</v>
      </c>
      <c r="I1815" s="156">
        <v>0.9506</v>
      </c>
      <c r="J1815" s="157">
        <v>809563.8</v>
      </c>
      <c r="K1815" s="139">
        <f t="shared" si="28"/>
        <v>1949428.26</v>
      </c>
      <c r="L1815" s="158">
        <v>162837.78</v>
      </c>
      <c r="M1815" s="159"/>
    </row>
    <row r="1816" spans="1:13" s="160" customFormat="1" ht="12.95" customHeight="1" x14ac:dyDescent="0.25">
      <c r="A1816" s="305"/>
      <c r="B1816" s="153">
        <v>5801</v>
      </c>
      <c r="C1816" s="154">
        <v>3</v>
      </c>
      <c r="D1816" s="155" t="s">
        <v>4652</v>
      </c>
      <c r="E1816" s="155" t="s">
        <v>4653</v>
      </c>
      <c r="F1816" s="155" t="s">
        <v>4654</v>
      </c>
      <c r="G1816" s="144" t="s">
        <v>51</v>
      </c>
      <c r="H1816" s="145" t="s">
        <v>13</v>
      </c>
      <c r="I1816" s="156">
        <v>0.94830000000000003</v>
      </c>
      <c r="J1816" s="157">
        <v>809649.45000000007</v>
      </c>
      <c r="K1816" s="139">
        <f t="shared" si="28"/>
        <v>1946755.98</v>
      </c>
      <c r="L1816" s="158">
        <v>162443.79</v>
      </c>
      <c r="M1816" s="159"/>
    </row>
    <row r="1817" spans="1:13" s="160" customFormat="1" ht="12.95" customHeight="1" x14ac:dyDescent="0.25">
      <c r="A1817" s="305"/>
      <c r="B1817" s="153">
        <v>5819</v>
      </c>
      <c r="C1817" s="154">
        <v>4</v>
      </c>
      <c r="D1817" s="162" t="s">
        <v>4655</v>
      </c>
      <c r="E1817" s="162" t="s">
        <v>4656</v>
      </c>
      <c r="F1817" s="162" t="s">
        <v>3195</v>
      </c>
      <c r="G1817" s="144" t="s">
        <v>51</v>
      </c>
      <c r="H1817" s="145" t="s">
        <v>13</v>
      </c>
      <c r="I1817" s="156">
        <v>0.94940000000000002</v>
      </c>
      <c r="J1817" s="157">
        <v>810591.6</v>
      </c>
      <c r="K1817" s="139">
        <f t="shared" si="28"/>
        <v>1949017.14</v>
      </c>
      <c r="L1817" s="158">
        <v>162632.22</v>
      </c>
      <c r="M1817" s="159"/>
    </row>
    <row r="1818" spans="1:13" s="160" customFormat="1" ht="12.95" customHeight="1" x14ac:dyDescent="0.25">
      <c r="A1818" s="305"/>
      <c r="B1818" s="153">
        <v>5810</v>
      </c>
      <c r="C1818" s="154">
        <v>5</v>
      </c>
      <c r="D1818" s="155" t="s">
        <v>4657</v>
      </c>
      <c r="E1818" s="155" t="s">
        <v>4658</v>
      </c>
      <c r="F1818" s="155" t="s">
        <v>4659</v>
      </c>
      <c r="G1818" s="144" t="s">
        <v>51</v>
      </c>
      <c r="H1818" s="145" t="s">
        <v>13</v>
      </c>
      <c r="I1818" s="156">
        <v>0.96179999999999999</v>
      </c>
      <c r="J1818" s="157">
        <v>819156.6</v>
      </c>
      <c r="K1818" s="139">
        <f t="shared" si="28"/>
        <v>1972450.98</v>
      </c>
      <c r="L1818" s="158">
        <v>164756.34</v>
      </c>
      <c r="M1818" s="159"/>
    </row>
    <row r="1819" spans="1:13" s="160" customFormat="1" ht="12.95" customHeight="1" x14ac:dyDescent="0.25">
      <c r="A1819" s="305"/>
      <c r="B1819" s="153">
        <v>5827</v>
      </c>
      <c r="C1819" s="154">
        <v>6</v>
      </c>
      <c r="D1819" s="155" t="s">
        <v>4660</v>
      </c>
      <c r="E1819" s="155" t="s">
        <v>4661</v>
      </c>
      <c r="F1819" s="155" t="s">
        <v>4662</v>
      </c>
      <c r="G1819" s="144" t="s">
        <v>51</v>
      </c>
      <c r="H1819" s="145" t="s">
        <v>13</v>
      </c>
      <c r="I1819" s="156">
        <v>0.95</v>
      </c>
      <c r="J1819" s="157">
        <v>810420.3</v>
      </c>
      <c r="K1819" s="139">
        <f t="shared" si="28"/>
        <v>1949565.3</v>
      </c>
      <c r="L1819" s="158">
        <v>162735</v>
      </c>
      <c r="M1819" s="159"/>
    </row>
    <row r="1820" spans="1:13" s="160" customFormat="1" ht="12.95" customHeight="1" x14ac:dyDescent="0.25">
      <c r="A1820" s="305"/>
      <c r="B1820" s="153">
        <v>5842</v>
      </c>
      <c r="C1820" s="154">
        <v>7</v>
      </c>
      <c r="D1820" s="162" t="s">
        <v>4663</v>
      </c>
      <c r="E1820" s="162" t="s">
        <v>4664</v>
      </c>
      <c r="F1820" s="162" t="s">
        <v>4665</v>
      </c>
      <c r="G1820" s="150" t="s">
        <v>51</v>
      </c>
      <c r="H1820" s="145" t="s">
        <v>13</v>
      </c>
      <c r="I1820" s="156">
        <v>0.96379999999999999</v>
      </c>
      <c r="J1820" s="157">
        <v>822925.2</v>
      </c>
      <c r="K1820" s="139">
        <f t="shared" si="28"/>
        <v>1978617.78</v>
      </c>
      <c r="L1820" s="158">
        <v>165098.94</v>
      </c>
      <c r="M1820" s="159"/>
    </row>
    <row r="1821" spans="1:13" s="160" customFormat="1" ht="12.95" customHeight="1" x14ac:dyDescent="0.25">
      <c r="A1821" s="305"/>
      <c r="B1821" s="153">
        <v>5815</v>
      </c>
      <c r="C1821" s="154">
        <v>8</v>
      </c>
      <c r="D1821" s="155" t="s">
        <v>4666</v>
      </c>
      <c r="E1821" s="155" t="s">
        <v>4667</v>
      </c>
      <c r="F1821" s="155" t="s">
        <v>4668</v>
      </c>
      <c r="G1821" s="171" t="s">
        <v>51</v>
      </c>
      <c r="H1821" s="145" t="s">
        <v>13</v>
      </c>
      <c r="I1821" s="156">
        <v>0.95640000000000003</v>
      </c>
      <c r="J1821" s="157">
        <v>816587.10000000009</v>
      </c>
      <c r="K1821" s="139">
        <f t="shared" si="28"/>
        <v>1963406.34</v>
      </c>
      <c r="L1821" s="158">
        <v>163831.32</v>
      </c>
      <c r="M1821" s="159"/>
    </row>
    <row r="1822" spans="1:13" s="160" customFormat="1" ht="12.95" customHeight="1" x14ac:dyDescent="0.25">
      <c r="A1822" s="305"/>
      <c r="B1822" s="153">
        <v>5831</v>
      </c>
      <c r="C1822" s="154">
        <v>9</v>
      </c>
      <c r="D1822" s="155" t="s">
        <v>4669</v>
      </c>
      <c r="E1822" s="155" t="s">
        <v>4670</v>
      </c>
      <c r="F1822" s="155" t="s">
        <v>4671</v>
      </c>
      <c r="G1822" s="150" t="s">
        <v>51</v>
      </c>
      <c r="H1822" s="145" t="s">
        <v>13</v>
      </c>
      <c r="I1822" s="156">
        <v>0.95220000000000005</v>
      </c>
      <c r="J1822" s="157">
        <v>812989.79999999993</v>
      </c>
      <c r="K1822" s="139">
        <f t="shared" si="28"/>
        <v>1954772.82</v>
      </c>
      <c r="L1822" s="158">
        <v>163111.85999999999</v>
      </c>
      <c r="M1822" s="159"/>
    </row>
    <row r="1823" spans="1:13" s="160" customFormat="1" ht="12.95" customHeight="1" x14ac:dyDescent="0.25">
      <c r="A1823" s="305"/>
      <c r="B1823" s="153">
        <v>5811</v>
      </c>
      <c r="C1823" s="154">
        <v>10</v>
      </c>
      <c r="D1823" s="155" t="s">
        <v>4672</v>
      </c>
      <c r="E1823" s="155" t="s">
        <v>4673</v>
      </c>
      <c r="F1823" s="155" t="s">
        <v>4674</v>
      </c>
      <c r="G1823" s="171" t="s">
        <v>51</v>
      </c>
      <c r="H1823" s="145" t="s">
        <v>13</v>
      </c>
      <c r="I1823" s="156">
        <v>0.9486</v>
      </c>
      <c r="J1823" s="157">
        <v>809906.39999999991</v>
      </c>
      <c r="K1823" s="139">
        <f t="shared" si="28"/>
        <v>1947372.66</v>
      </c>
      <c r="L1823" s="158">
        <v>162495.18</v>
      </c>
      <c r="M1823" s="159"/>
    </row>
    <row r="1824" spans="1:13" s="160" customFormat="1" ht="12.95" customHeight="1" x14ac:dyDescent="0.25">
      <c r="A1824" s="305"/>
      <c r="B1824" s="153"/>
      <c r="C1824" s="154"/>
      <c r="D1824" s="135" t="s">
        <v>15</v>
      </c>
      <c r="E1824" s="155"/>
      <c r="F1824" s="155"/>
      <c r="G1824" s="171"/>
      <c r="H1824" s="145"/>
      <c r="I1824" s="156"/>
      <c r="J1824" s="157"/>
      <c r="K1824" s="139"/>
      <c r="L1824" s="158"/>
      <c r="M1824" s="159"/>
    </row>
    <row r="1825" spans="1:13" s="160" customFormat="1" ht="12.95" customHeight="1" x14ac:dyDescent="0.25">
      <c r="A1825" s="305"/>
      <c r="B1825" s="153">
        <v>5838</v>
      </c>
      <c r="C1825" s="154">
        <v>1</v>
      </c>
      <c r="D1825" s="155" t="s">
        <v>4675</v>
      </c>
      <c r="E1825" s="155" t="s">
        <v>4676</v>
      </c>
      <c r="F1825" s="155" t="s">
        <v>4677</v>
      </c>
      <c r="G1825" s="171" t="s">
        <v>19</v>
      </c>
      <c r="H1825" s="145" t="s">
        <v>13</v>
      </c>
      <c r="I1825" s="156">
        <v>0</v>
      </c>
      <c r="J1825" s="157">
        <v>194332.33</v>
      </c>
      <c r="K1825" s="139">
        <f t="shared" si="28"/>
        <v>194332.33</v>
      </c>
      <c r="L1825" s="158">
        <v>0</v>
      </c>
      <c r="M1825" s="159" t="s">
        <v>5685</v>
      </c>
    </row>
    <row r="1826" spans="1:13" s="160" customFormat="1" ht="12.95" customHeight="1" x14ac:dyDescent="0.25">
      <c r="A1826" s="305"/>
      <c r="B1826" s="153">
        <v>5846</v>
      </c>
      <c r="C1826" s="154">
        <v>2</v>
      </c>
      <c r="D1826" s="155" t="s">
        <v>4678</v>
      </c>
      <c r="E1826" s="155" t="s">
        <v>4679</v>
      </c>
      <c r="F1826" s="155" t="s">
        <v>4680</v>
      </c>
      <c r="G1826" s="171" t="s">
        <v>19</v>
      </c>
      <c r="H1826" s="145" t="s">
        <v>13</v>
      </c>
      <c r="I1826" s="156">
        <v>0.97140000000000004</v>
      </c>
      <c r="J1826" s="157">
        <v>975499.00000000012</v>
      </c>
      <c r="K1826" s="139">
        <f t="shared" si="28"/>
        <v>2348831.94</v>
      </c>
      <c r="L1826" s="158">
        <v>196190.42</v>
      </c>
      <c r="M1826" s="159"/>
    </row>
    <row r="1827" spans="1:13" s="160" customFormat="1" ht="12.95" customHeight="1" x14ac:dyDescent="0.25">
      <c r="A1827" s="306"/>
      <c r="B1827" s="153">
        <v>5834</v>
      </c>
      <c r="C1827" s="154">
        <v>3</v>
      </c>
      <c r="D1827" s="155" t="s">
        <v>2491</v>
      </c>
      <c r="E1827" s="155" t="s">
        <v>4681</v>
      </c>
      <c r="F1827" s="155" t="s">
        <v>4682</v>
      </c>
      <c r="G1827" s="171" t="s">
        <v>19</v>
      </c>
      <c r="H1827" s="145" t="s">
        <v>13</v>
      </c>
      <c r="I1827" s="156">
        <v>0.97219999999999995</v>
      </c>
      <c r="J1827" s="157">
        <v>975498.99</v>
      </c>
      <c r="K1827" s="139">
        <f t="shared" si="28"/>
        <v>2349962.92</v>
      </c>
      <c r="L1827" s="158">
        <v>196351.99</v>
      </c>
      <c r="M1827" s="159"/>
    </row>
    <row r="1828" spans="1:13" s="160" customFormat="1" ht="12.95" customHeight="1" x14ac:dyDescent="0.25">
      <c r="A1828" s="290" t="s">
        <v>4683</v>
      </c>
      <c r="B1828" s="153"/>
      <c r="C1828" s="154"/>
      <c r="D1828" s="135" t="s">
        <v>126</v>
      </c>
      <c r="E1828" s="155"/>
      <c r="F1828" s="155"/>
      <c r="G1828" s="171"/>
      <c r="H1828" s="145"/>
      <c r="I1828" s="156"/>
      <c r="J1828" s="157"/>
      <c r="K1828" s="139"/>
      <c r="L1828" s="158"/>
      <c r="M1828" s="159"/>
    </row>
    <row r="1829" spans="1:13" s="160" customFormat="1" ht="12.95" customHeight="1" x14ac:dyDescent="0.25">
      <c r="A1829" s="291"/>
      <c r="B1829" s="153">
        <v>6024</v>
      </c>
      <c r="C1829" s="154">
        <v>1</v>
      </c>
      <c r="D1829" s="162" t="s">
        <v>4684</v>
      </c>
      <c r="E1829" s="162" t="s">
        <v>4685</v>
      </c>
      <c r="F1829" s="162" t="s">
        <v>4686</v>
      </c>
      <c r="G1829" s="150" t="s">
        <v>130</v>
      </c>
      <c r="H1829" s="145" t="s">
        <v>13</v>
      </c>
      <c r="I1829" s="156">
        <v>0.29609999999999997</v>
      </c>
      <c r="J1829" s="157">
        <v>112485.7</v>
      </c>
      <c r="K1829" s="139">
        <f t="shared" si="28"/>
        <v>224549.68</v>
      </c>
      <c r="L1829" s="158">
        <v>16009.14</v>
      </c>
      <c r="M1829" s="159"/>
    </row>
    <row r="1830" spans="1:13" s="160" customFormat="1" ht="12.95" customHeight="1" x14ac:dyDescent="0.25">
      <c r="A1830" s="291"/>
      <c r="B1830" s="153">
        <v>6019</v>
      </c>
      <c r="C1830" s="154">
        <v>2</v>
      </c>
      <c r="D1830" s="162" t="s">
        <v>4687</v>
      </c>
      <c r="E1830" s="162" t="s">
        <v>4688</v>
      </c>
      <c r="F1830" s="162" t="s">
        <v>4689</v>
      </c>
      <c r="G1830" s="171" t="s">
        <v>130</v>
      </c>
      <c r="H1830" s="145" t="s">
        <v>13</v>
      </c>
      <c r="I1830" s="156">
        <v>0.90329999999999999</v>
      </c>
      <c r="J1830" s="157">
        <v>244192.09999999998</v>
      </c>
      <c r="K1830" s="139">
        <f t="shared" si="28"/>
        <v>586061.04</v>
      </c>
      <c r="L1830" s="158">
        <v>48838.42</v>
      </c>
      <c r="M1830" s="159"/>
    </row>
    <row r="1831" spans="1:13" s="160" customFormat="1" ht="12.95" customHeight="1" x14ac:dyDescent="0.25">
      <c r="A1831" s="291"/>
      <c r="B1831" s="153">
        <v>6036</v>
      </c>
      <c r="C1831" s="154">
        <v>3</v>
      </c>
      <c r="D1831" s="162" t="s">
        <v>4690</v>
      </c>
      <c r="E1831" s="162" t="s">
        <v>4691</v>
      </c>
      <c r="F1831" s="162" t="s">
        <v>4692</v>
      </c>
      <c r="G1831" s="171" t="s">
        <v>130</v>
      </c>
      <c r="H1831" s="145" t="s">
        <v>13</v>
      </c>
      <c r="I1831" s="156">
        <v>0.90910000000000002</v>
      </c>
      <c r="J1831" s="157">
        <v>245760.05000000002</v>
      </c>
      <c r="K1831" s="139">
        <f t="shared" si="28"/>
        <v>589824.12</v>
      </c>
      <c r="L1831" s="158">
        <v>49152.01</v>
      </c>
      <c r="M1831" s="159"/>
    </row>
    <row r="1832" spans="1:13" s="160" customFormat="1" ht="12.95" customHeight="1" x14ac:dyDescent="0.25">
      <c r="A1832" s="291"/>
      <c r="B1832" s="153">
        <v>6012</v>
      </c>
      <c r="C1832" s="154">
        <v>4</v>
      </c>
      <c r="D1832" s="162" t="s">
        <v>4693</v>
      </c>
      <c r="E1832" s="162" t="s">
        <v>4694</v>
      </c>
      <c r="F1832" s="162" t="s">
        <v>4695</v>
      </c>
      <c r="G1832" s="150" t="s">
        <v>130</v>
      </c>
      <c r="H1832" s="145" t="s">
        <v>13</v>
      </c>
      <c r="I1832" s="156">
        <v>0.90710000000000002</v>
      </c>
      <c r="J1832" s="157">
        <v>245219.35</v>
      </c>
      <c r="K1832" s="139">
        <f t="shared" si="28"/>
        <v>588526.43999999994</v>
      </c>
      <c r="L1832" s="158">
        <v>49043.87</v>
      </c>
      <c r="M1832" s="159"/>
    </row>
    <row r="1833" spans="1:13" s="160" customFormat="1" ht="12.95" customHeight="1" x14ac:dyDescent="0.25">
      <c r="A1833" s="291"/>
      <c r="B1833" s="153">
        <v>6002</v>
      </c>
      <c r="C1833" s="154">
        <v>5</v>
      </c>
      <c r="D1833" s="155" t="s">
        <v>4696</v>
      </c>
      <c r="E1833" s="155" t="s">
        <v>4697</v>
      </c>
      <c r="F1833" s="155" t="s">
        <v>4698</v>
      </c>
      <c r="G1833" s="171" t="s">
        <v>130</v>
      </c>
      <c r="H1833" s="145" t="s">
        <v>13</v>
      </c>
      <c r="I1833" s="156">
        <v>0.9093</v>
      </c>
      <c r="J1833" s="157">
        <v>245814.1</v>
      </c>
      <c r="K1833" s="139">
        <f t="shared" si="28"/>
        <v>589953.84</v>
      </c>
      <c r="L1833" s="158">
        <v>49162.82</v>
      </c>
      <c r="M1833" s="159"/>
    </row>
    <row r="1834" spans="1:13" s="160" customFormat="1" ht="12.95" customHeight="1" x14ac:dyDescent="0.25">
      <c r="A1834" s="291"/>
      <c r="B1834" s="153">
        <v>6008</v>
      </c>
      <c r="C1834" s="154">
        <v>6</v>
      </c>
      <c r="D1834" s="155" t="s">
        <v>4699</v>
      </c>
      <c r="E1834" s="155" t="s">
        <v>4700</v>
      </c>
      <c r="F1834" s="155" t="s">
        <v>2066</v>
      </c>
      <c r="G1834" s="171" t="s">
        <v>130</v>
      </c>
      <c r="H1834" s="145" t="s">
        <v>13</v>
      </c>
      <c r="I1834" s="156">
        <v>0.88109999999999999</v>
      </c>
      <c r="J1834" s="157">
        <v>238190.7</v>
      </c>
      <c r="K1834" s="139">
        <f t="shared" si="28"/>
        <v>571657.68000000005</v>
      </c>
      <c r="L1834" s="158">
        <v>47638.14</v>
      </c>
      <c r="M1834" s="178"/>
    </row>
    <row r="1835" spans="1:13" s="160" customFormat="1" ht="12.95" customHeight="1" x14ac:dyDescent="0.25">
      <c r="A1835" s="291"/>
      <c r="B1835" s="153">
        <v>6016</v>
      </c>
      <c r="C1835" s="154">
        <v>7</v>
      </c>
      <c r="D1835" s="162" t="s">
        <v>4701</v>
      </c>
      <c r="E1835" s="162" t="s">
        <v>3206</v>
      </c>
      <c r="F1835" s="162" t="s">
        <v>4702</v>
      </c>
      <c r="G1835" s="150" t="s">
        <v>130</v>
      </c>
      <c r="H1835" s="145" t="s">
        <v>13</v>
      </c>
      <c r="I1835" s="156">
        <v>0.91410000000000002</v>
      </c>
      <c r="J1835" s="157">
        <v>247111.69999999998</v>
      </c>
      <c r="K1835" s="139">
        <f t="shared" si="28"/>
        <v>593068.07999999996</v>
      </c>
      <c r="L1835" s="158">
        <v>49422.34</v>
      </c>
      <c r="M1835" s="159"/>
    </row>
    <row r="1836" spans="1:13" s="160" customFormat="1" ht="12.95" customHeight="1" x14ac:dyDescent="0.25">
      <c r="A1836" s="291"/>
      <c r="B1836" s="153">
        <v>6020</v>
      </c>
      <c r="C1836" s="154">
        <v>8</v>
      </c>
      <c r="D1836" s="155" t="s">
        <v>4687</v>
      </c>
      <c r="E1836" s="155" t="s">
        <v>4703</v>
      </c>
      <c r="F1836" s="155" t="s">
        <v>4704</v>
      </c>
      <c r="G1836" s="144" t="s">
        <v>130</v>
      </c>
      <c r="H1836" s="145" t="s">
        <v>13</v>
      </c>
      <c r="I1836" s="156">
        <v>0.5161</v>
      </c>
      <c r="J1836" s="157">
        <v>128705.70999999999</v>
      </c>
      <c r="K1836" s="139">
        <f t="shared" si="28"/>
        <v>324032.38</v>
      </c>
      <c r="L1836" s="158">
        <v>27903.81</v>
      </c>
      <c r="M1836" s="159"/>
    </row>
    <row r="1837" spans="1:13" s="160" customFormat="1" ht="12.95" customHeight="1" x14ac:dyDescent="0.25">
      <c r="A1837" s="291"/>
      <c r="B1837" s="153">
        <v>6027</v>
      </c>
      <c r="C1837" s="154">
        <v>9</v>
      </c>
      <c r="D1837" s="162" t="s">
        <v>4705</v>
      </c>
      <c r="E1837" s="162" t="s">
        <v>4706</v>
      </c>
      <c r="F1837" s="162" t="s">
        <v>4707</v>
      </c>
      <c r="G1837" s="150" t="s">
        <v>130</v>
      </c>
      <c r="H1837" s="145" t="s">
        <v>13</v>
      </c>
      <c r="I1837" s="156">
        <v>0.91410000000000002</v>
      </c>
      <c r="J1837" s="157">
        <v>247111.69999999998</v>
      </c>
      <c r="K1837" s="139">
        <f t="shared" si="28"/>
        <v>593068.07999999996</v>
      </c>
      <c r="L1837" s="158">
        <v>49422.34</v>
      </c>
      <c r="M1837" s="159"/>
    </row>
    <row r="1838" spans="1:13" s="160" customFormat="1" ht="12.95" customHeight="1" x14ac:dyDescent="0.25">
      <c r="A1838" s="291"/>
      <c r="B1838" s="153">
        <v>6038</v>
      </c>
      <c r="C1838" s="154">
        <v>10</v>
      </c>
      <c r="D1838" s="155" t="s">
        <v>4708</v>
      </c>
      <c r="E1838" s="155" t="s">
        <v>620</v>
      </c>
      <c r="F1838" s="155" t="s">
        <v>4709</v>
      </c>
      <c r="G1838" s="144" t="s">
        <v>130</v>
      </c>
      <c r="H1838" s="145" t="s">
        <v>13</v>
      </c>
      <c r="I1838" s="156">
        <v>0.3009</v>
      </c>
      <c r="J1838" s="157">
        <v>81343.3</v>
      </c>
      <c r="K1838" s="139">
        <f t="shared" si="28"/>
        <v>195223.92</v>
      </c>
      <c r="L1838" s="158">
        <v>16268.66</v>
      </c>
      <c r="M1838" s="159"/>
    </row>
    <row r="1839" spans="1:13" s="160" customFormat="1" ht="12.95" customHeight="1" x14ac:dyDescent="0.25">
      <c r="A1839" s="291"/>
      <c r="B1839" s="153"/>
      <c r="C1839" s="154"/>
      <c r="D1839" s="135" t="s">
        <v>11</v>
      </c>
      <c r="E1839" s="155"/>
      <c r="F1839" s="155"/>
      <c r="G1839" s="171"/>
      <c r="H1839" s="145"/>
      <c r="I1839" s="156"/>
      <c r="J1839" s="157"/>
      <c r="K1839" s="139"/>
      <c r="L1839" s="158"/>
      <c r="M1839" s="159"/>
    </row>
    <row r="1840" spans="1:13" s="160" customFormat="1" ht="12.95" customHeight="1" x14ac:dyDescent="0.25">
      <c r="A1840" s="291"/>
      <c r="B1840" s="153">
        <v>6034</v>
      </c>
      <c r="C1840" s="154">
        <v>1</v>
      </c>
      <c r="D1840" s="155" t="s">
        <v>4710</v>
      </c>
      <c r="E1840" s="155" t="s">
        <v>4711</v>
      </c>
      <c r="F1840" s="155" t="s">
        <v>4712</v>
      </c>
      <c r="G1840" s="144" t="s">
        <v>12</v>
      </c>
      <c r="H1840" s="145" t="s">
        <v>13</v>
      </c>
      <c r="I1840" s="156">
        <v>0.5071</v>
      </c>
      <c r="J1840" s="157">
        <v>317400.95</v>
      </c>
      <c r="K1840" s="139">
        <f t="shared" si="28"/>
        <v>701212.28</v>
      </c>
      <c r="L1840" s="158">
        <v>54830.19</v>
      </c>
      <c r="M1840" s="159"/>
    </row>
    <row r="1841" spans="1:13" s="160" customFormat="1" ht="12.95" customHeight="1" x14ac:dyDescent="0.25">
      <c r="A1841" s="291"/>
      <c r="B1841" s="153">
        <v>6032</v>
      </c>
      <c r="C1841" s="154">
        <v>2</v>
      </c>
      <c r="D1841" s="155" t="s">
        <v>4713</v>
      </c>
      <c r="E1841" s="155" t="s">
        <v>4714</v>
      </c>
      <c r="F1841" s="155" t="s">
        <v>4715</v>
      </c>
      <c r="G1841" s="144" t="s">
        <v>12</v>
      </c>
      <c r="H1841" s="145" t="s">
        <v>13</v>
      </c>
      <c r="I1841" s="156">
        <v>0.92090000000000005</v>
      </c>
      <c r="J1841" s="157">
        <v>497861.55</v>
      </c>
      <c r="K1841" s="139">
        <f t="shared" si="28"/>
        <v>1194867.72</v>
      </c>
      <c r="L1841" s="158">
        <v>99572.31</v>
      </c>
      <c r="M1841" s="159"/>
    </row>
    <row r="1842" spans="1:13" s="160" customFormat="1" ht="12.95" customHeight="1" x14ac:dyDescent="0.25">
      <c r="A1842" s="291"/>
      <c r="B1842" s="153">
        <v>6026</v>
      </c>
      <c r="C1842" s="154">
        <v>3</v>
      </c>
      <c r="D1842" s="162" t="s">
        <v>4716</v>
      </c>
      <c r="E1842" s="162" t="s">
        <v>1507</v>
      </c>
      <c r="F1842" s="162" t="s">
        <v>641</v>
      </c>
      <c r="G1842" s="144" t="s">
        <v>12</v>
      </c>
      <c r="H1842" s="145" t="s">
        <v>13</v>
      </c>
      <c r="I1842" s="156">
        <v>0.91490000000000005</v>
      </c>
      <c r="J1842" s="157">
        <v>494617.8</v>
      </c>
      <c r="K1842" s="139">
        <f t="shared" si="28"/>
        <v>1187082.72</v>
      </c>
      <c r="L1842" s="158">
        <v>98923.56</v>
      </c>
      <c r="M1842" s="159"/>
    </row>
    <row r="1843" spans="1:13" s="160" customFormat="1" ht="12.95" customHeight="1" x14ac:dyDescent="0.25">
      <c r="A1843" s="291"/>
      <c r="B1843" s="163">
        <v>6011</v>
      </c>
      <c r="C1843" s="154">
        <v>4</v>
      </c>
      <c r="D1843" s="155" t="s">
        <v>4717</v>
      </c>
      <c r="E1843" s="155" t="s">
        <v>1266</v>
      </c>
      <c r="F1843" s="155" t="s">
        <v>4718</v>
      </c>
      <c r="G1843" s="144" t="s">
        <v>12</v>
      </c>
      <c r="H1843" s="145" t="s">
        <v>13</v>
      </c>
      <c r="I1843" s="156">
        <v>0.92310000000000003</v>
      </c>
      <c r="J1843" s="157">
        <v>499050.95</v>
      </c>
      <c r="K1843" s="139">
        <f t="shared" si="28"/>
        <v>1197722.28</v>
      </c>
      <c r="L1843" s="158">
        <v>99810.19</v>
      </c>
      <c r="M1843" s="159"/>
    </row>
    <row r="1844" spans="1:13" s="160" customFormat="1" ht="12.95" customHeight="1" x14ac:dyDescent="0.25">
      <c r="A1844" s="291"/>
      <c r="B1844" s="153">
        <v>6029</v>
      </c>
      <c r="C1844" s="154">
        <v>5</v>
      </c>
      <c r="D1844" s="155" t="s">
        <v>4719</v>
      </c>
      <c r="E1844" s="155" t="s">
        <v>4720</v>
      </c>
      <c r="F1844" s="155" t="s">
        <v>4721</v>
      </c>
      <c r="G1844" s="144" t="s">
        <v>12</v>
      </c>
      <c r="H1844" s="145" t="s">
        <v>13</v>
      </c>
      <c r="I1844" s="156">
        <v>0.93930000000000002</v>
      </c>
      <c r="J1844" s="157">
        <v>507809.05</v>
      </c>
      <c r="K1844" s="139">
        <f t="shared" si="28"/>
        <v>1218741.72</v>
      </c>
      <c r="L1844" s="158">
        <v>101561.81</v>
      </c>
      <c r="M1844" s="159"/>
    </row>
    <row r="1845" spans="1:13" s="160" customFormat="1" ht="12.95" customHeight="1" x14ac:dyDescent="0.25">
      <c r="A1845" s="291"/>
      <c r="B1845" s="153">
        <v>6037</v>
      </c>
      <c r="C1845" s="154">
        <v>6</v>
      </c>
      <c r="D1845" s="155" t="s">
        <v>4722</v>
      </c>
      <c r="E1845" s="155" t="s">
        <v>4723</v>
      </c>
      <c r="F1845" s="155" t="s">
        <v>4724</v>
      </c>
      <c r="G1845" s="144" t="s">
        <v>12</v>
      </c>
      <c r="H1845" s="145" t="s">
        <v>13</v>
      </c>
      <c r="I1845" s="156">
        <v>0.92410000000000003</v>
      </c>
      <c r="J1845" s="157">
        <v>499591.55</v>
      </c>
      <c r="K1845" s="139">
        <f t="shared" si="28"/>
        <v>1199019.72</v>
      </c>
      <c r="L1845" s="158">
        <v>99918.31</v>
      </c>
      <c r="M1845" s="159"/>
    </row>
    <row r="1846" spans="1:13" s="160" customFormat="1" ht="12.95" customHeight="1" x14ac:dyDescent="0.25">
      <c r="A1846" s="291"/>
      <c r="B1846" s="153">
        <v>6033</v>
      </c>
      <c r="C1846" s="154">
        <v>7</v>
      </c>
      <c r="D1846" s="155" t="s">
        <v>4725</v>
      </c>
      <c r="E1846" s="155" t="s">
        <v>4726</v>
      </c>
      <c r="F1846" s="155" t="s">
        <v>4727</v>
      </c>
      <c r="G1846" s="144" t="s">
        <v>12</v>
      </c>
      <c r="H1846" s="145" t="s">
        <v>13</v>
      </c>
      <c r="I1846" s="156">
        <v>0.91090000000000004</v>
      </c>
      <c r="J1846" s="157">
        <v>492455.3</v>
      </c>
      <c r="K1846" s="139">
        <f t="shared" si="28"/>
        <v>1181892.72</v>
      </c>
      <c r="L1846" s="158">
        <v>98491.06</v>
      </c>
      <c r="M1846" s="159"/>
    </row>
    <row r="1847" spans="1:13" s="160" customFormat="1" ht="12.95" customHeight="1" x14ac:dyDescent="0.25">
      <c r="A1847" s="291"/>
      <c r="B1847" s="153">
        <v>6018</v>
      </c>
      <c r="C1847" s="154">
        <v>8</v>
      </c>
      <c r="D1847" s="155" t="s">
        <v>4728</v>
      </c>
      <c r="E1847" s="155" t="s">
        <v>4729</v>
      </c>
      <c r="F1847" s="155" t="s">
        <v>4730</v>
      </c>
      <c r="G1847" s="144" t="s">
        <v>12</v>
      </c>
      <c r="H1847" s="145" t="s">
        <v>13</v>
      </c>
      <c r="I1847" s="156">
        <v>0.92889999999999995</v>
      </c>
      <c r="J1847" s="157">
        <v>502186.55</v>
      </c>
      <c r="K1847" s="139">
        <f t="shared" si="28"/>
        <v>1205247.72</v>
      </c>
      <c r="L1847" s="158">
        <v>100437.31</v>
      </c>
      <c r="M1847" s="159"/>
    </row>
    <row r="1848" spans="1:13" s="160" customFormat="1" ht="12.95" customHeight="1" x14ac:dyDescent="0.25">
      <c r="A1848" s="291"/>
      <c r="B1848" s="153">
        <v>6009</v>
      </c>
      <c r="C1848" s="154">
        <v>9</v>
      </c>
      <c r="D1848" s="155" t="s">
        <v>4731</v>
      </c>
      <c r="E1848" s="155" t="s">
        <v>4732</v>
      </c>
      <c r="F1848" s="155" t="s">
        <v>4733</v>
      </c>
      <c r="G1848" s="144" t="s">
        <v>12</v>
      </c>
      <c r="H1848" s="145" t="s">
        <v>13</v>
      </c>
      <c r="I1848" s="156">
        <v>0.93089999999999995</v>
      </c>
      <c r="J1848" s="157">
        <v>503267.8</v>
      </c>
      <c r="K1848" s="139">
        <f t="shared" si="28"/>
        <v>1207842.72</v>
      </c>
      <c r="L1848" s="158">
        <v>100653.56</v>
      </c>
      <c r="M1848" s="159"/>
    </row>
    <row r="1849" spans="1:13" s="160" customFormat="1" ht="12.95" customHeight="1" x14ac:dyDescent="0.25">
      <c r="A1849" s="291"/>
      <c r="B1849" s="153">
        <v>6004</v>
      </c>
      <c r="C1849" s="154">
        <v>10</v>
      </c>
      <c r="D1849" s="155" t="s">
        <v>4734</v>
      </c>
      <c r="E1849" s="155" t="s">
        <v>4735</v>
      </c>
      <c r="F1849" s="155" t="s">
        <v>4736</v>
      </c>
      <c r="G1849" s="144" t="s">
        <v>12</v>
      </c>
      <c r="H1849" s="145" t="s">
        <v>13</v>
      </c>
      <c r="I1849" s="156">
        <v>0.98250000000000004</v>
      </c>
      <c r="J1849" s="157">
        <v>531164.05000000005</v>
      </c>
      <c r="K1849" s="139">
        <f t="shared" si="28"/>
        <v>1274793.72</v>
      </c>
      <c r="L1849" s="158">
        <v>106232.81</v>
      </c>
      <c r="M1849" s="159"/>
    </row>
    <row r="1850" spans="1:13" s="160" customFormat="1" ht="12.95" customHeight="1" x14ac:dyDescent="0.25">
      <c r="A1850" s="291"/>
      <c r="B1850" s="153">
        <v>6007</v>
      </c>
      <c r="C1850" s="154">
        <v>11</v>
      </c>
      <c r="D1850" s="155" t="s">
        <v>4737</v>
      </c>
      <c r="E1850" s="155" t="s">
        <v>4738</v>
      </c>
      <c r="F1850" s="155" t="s">
        <v>4739</v>
      </c>
      <c r="G1850" s="144" t="s">
        <v>12</v>
      </c>
      <c r="H1850" s="145" t="s">
        <v>13</v>
      </c>
      <c r="I1850" s="156">
        <v>0.91590000000000005</v>
      </c>
      <c r="J1850" s="157">
        <v>495158.45</v>
      </c>
      <c r="K1850" s="139">
        <f t="shared" si="28"/>
        <v>1188380.28</v>
      </c>
      <c r="L1850" s="158">
        <v>99031.69</v>
      </c>
      <c r="M1850" s="159"/>
    </row>
    <row r="1851" spans="1:13" s="160" customFormat="1" ht="12.95" customHeight="1" x14ac:dyDescent="0.25">
      <c r="A1851" s="291"/>
      <c r="B1851" s="153">
        <v>6006</v>
      </c>
      <c r="C1851" s="154">
        <v>12</v>
      </c>
      <c r="D1851" s="155" t="s">
        <v>4740</v>
      </c>
      <c r="E1851" s="155" t="s">
        <v>4741</v>
      </c>
      <c r="F1851" s="155" t="s">
        <v>1778</v>
      </c>
      <c r="G1851" s="144" t="s">
        <v>12</v>
      </c>
      <c r="H1851" s="145" t="s">
        <v>13</v>
      </c>
      <c r="I1851" s="156">
        <v>0.92589999999999995</v>
      </c>
      <c r="J1851" s="157">
        <v>327564.7</v>
      </c>
      <c r="K1851" s="139">
        <f t="shared" si="28"/>
        <v>1028355.28</v>
      </c>
      <c r="L1851" s="158">
        <v>100112.94</v>
      </c>
      <c r="M1851" s="159"/>
    </row>
    <row r="1852" spans="1:13" s="160" customFormat="1" ht="12.95" customHeight="1" x14ac:dyDescent="0.25">
      <c r="A1852" s="291"/>
      <c r="B1852" s="153">
        <v>6005</v>
      </c>
      <c r="C1852" s="154">
        <v>13</v>
      </c>
      <c r="D1852" s="155" t="s">
        <v>4742</v>
      </c>
      <c r="E1852" s="155" t="s">
        <v>4743</v>
      </c>
      <c r="F1852" s="155" t="s">
        <v>4744</v>
      </c>
      <c r="G1852" s="144" t="s">
        <v>12</v>
      </c>
      <c r="H1852" s="145" t="s">
        <v>13</v>
      </c>
      <c r="I1852" s="156">
        <v>0.93410000000000004</v>
      </c>
      <c r="J1852" s="157">
        <v>504997.8</v>
      </c>
      <c r="K1852" s="139">
        <f t="shared" si="28"/>
        <v>1211994.72</v>
      </c>
      <c r="L1852" s="158">
        <v>100999.56</v>
      </c>
      <c r="M1852" s="159"/>
    </row>
    <row r="1853" spans="1:13" s="160" customFormat="1" ht="12.95" customHeight="1" x14ac:dyDescent="0.25">
      <c r="A1853" s="291"/>
      <c r="B1853" s="153">
        <v>6028</v>
      </c>
      <c r="C1853" s="154">
        <v>14</v>
      </c>
      <c r="D1853" s="155" t="s">
        <v>4745</v>
      </c>
      <c r="E1853" s="155" t="s">
        <v>4746</v>
      </c>
      <c r="F1853" s="155" t="s">
        <v>1686</v>
      </c>
      <c r="G1853" s="144" t="s">
        <v>12</v>
      </c>
      <c r="H1853" s="145" t="s">
        <v>13</v>
      </c>
      <c r="I1853" s="156">
        <v>0.93659999999999999</v>
      </c>
      <c r="J1853" s="157">
        <v>506349.4</v>
      </c>
      <c r="K1853" s="139">
        <f t="shared" si="28"/>
        <v>1215238.56</v>
      </c>
      <c r="L1853" s="158">
        <v>101269.88</v>
      </c>
      <c r="M1853" s="159"/>
    </row>
    <row r="1854" spans="1:13" s="160" customFormat="1" ht="12.95" customHeight="1" x14ac:dyDescent="0.25">
      <c r="A1854" s="291"/>
      <c r="B1854" s="153">
        <v>6035</v>
      </c>
      <c r="C1854" s="154">
        <v>15</v>
      </c>
      <c r="D1854" s="155" t="s">
        <v>4747</v>
      </c>
      <c r="E1854" s="155" t="s">
        <v>4748</v>
      </c>
      <c r="F1854" s="155" t="s">
        <v>4749</v>
      </c>
      <c r="G1854" s="144" t="s">
        <v>12</v>
      </c>
      <c r="H1854" s="145" t="s">
        <v>13</v>
      </c>
      <c r="I1854" s="156">
        <v>0.91690000000000005</v>
      </c>
      <c r="J1854" s="157">
        <v>495699.05</v>
      </c>
      <c r="K1854" s="139">
        <f t="shared" si="28"/>
        <v>1189677.72</v>
      </c>
      <c r="L1854" s="158">
        <v>99139.81</v>
      </c>
      <c r="M1854" s="159"/>
    </row>
    <row r="1855" spans="1:13" s="160" customFormat="1" ht="12.95" customHeight="1" x14ac:dyDescent="0.25">
      <c r="A1855" s="291"/>
      <c r="B1855" s="153">
        <v>6015</v>
      </c>
      <c r="C1855" s="154">
        <v>16</v>
      </c>
      <c r="D1855" s="155" t="s">
        <v>4750</v>
      </c>
      <c r="E1855" s="155" t="s">
        <v>1864</v>
      </c>
      <c r="F1855" s="155" t="s">
        <v>4751</v>
      </c>
      <c r="G1855" s="144" t="s">
        <v>12</v>
      </c>
      <c r="H1855" s="145" t="s">
        <v>13</v>
      </c>
      <c r="I1855" s="156">
        <v>0.98350000000000004</v>
      </c>
      <c r="J1855" s="157">
        <v>531704.69999999995</v>
      </c>
      <c r="K1855" s="139">
        <f t="shared" si="28"/>
        <v>1276091.28</v>
      </c>
      <c r="L1855" s="158">
        <v>106340.94</v>
      </c>
      <c r="M1855" s="159"/>
    </row>
    <row r="1856" spans="1:13" s="160" customFormat="1" ht="12.95" customHeight="1" x14ac:dyDescent="0.25">
      <c r="A1856" s="291"/>
      <c r="B1856" s="153">
        <v>6031</v>
      </c>
      <c r="C1856" s="154">
        <v>17</v>
      </c>
      <c r="D1856" s="162" t="s">
        <v>4752</v>
      </c>
      <c r="E1856" s="162" t="s">
        <v>4753</v>
      </c>
      <c r="F1856" s="162" t="s">
        <v>4754</v>
      </c>
      <c r="G1856" s="144" t="s">
        <v>12</v>
      </c>
      <c r="H1856" s="145" t="s">
        <v>13</v>
      </c>
      <c r="I1856" s="156">
        <v>0.93110000000000004</v>
      </c>
      <c r="J1856" s="157">
        <v>503375.95</v>
      </c>
      <c r="K1856" s="139">
        <f t="shared" si="28"/>
        <v>1208102.28</v>
      </c>
      <c r="L1856" s="158">
        <v>100675.19</v>
      </c>
      <c r="M1856" s="159"/>
    </row>
    <row r="1857" spans="1:13" s="160" customFormat="1" ht="12.95" customHeight="1" x14ac:dyDescent="0.25">
      <c r="A1857" s="291"/>
      <c r="B1857" s="153">
        <v>6010</v>
      </c>
      <c r="C1857" s="154">
        <v>18</v>
      </c>
      <c r="D1857" s="155" t="s">
        <v>4755</v>
      </c>
      <c r="E1857" s="155" t="s">
        <v>4756</v>
      </c>
      <c r="F1857" s="155" t="s">
        <v>4757</v>
      </c>
      <c r="G1857" s="144" t="s">
        <v>12</v>
      </c>
      <c r="H1857" s="145" t="s">
        <v>13</v>
      </c>
      <c r="I1857" s="156">
        <v>0.97950000000000004</v>
      </c>
      <c r="J1857" s="157">
        <v>529542.19999999995</v>
      </c>
      <c r="K1857" s="139">
        <f t="shared" si="28"/>
        <v>1270901.28</v>
      </c>
      <c r="L1857" s="158">
        <v>105908.44</v>
      </c>
      <c r="M1857" s="159"/>
    </row>
    <row r="1858" spans="1:13" s="160" customFormat="1" ht="12.95" customHeight="1" x14ac:dyDescent="0.25">
      <c r="A1858" s="291"/>
      <c r="B1858" s="153">
        <v>6046</v>
      </c>
      <c r="C1858" s="154">
        <v>19</v>
      </c>
      <c r="D1858" s="155" t="s">
        <v>4758</v>
      </c>
      <c r="E1858" s="155" t="s">
        <v>4759</v>
      </c>
      <c r="F1858" s="155" t="s">
        <v>4760</v>
      </c>
      <c r="G1858" s="144" t="s">
        <v>12</v>
      </c>
      <c r="H1858" s="145" t="s">
        <v>13</v>
      </c>
      <c r="I1858" s="156">
        <v>0.98750000000000004</v>
      </c>
      <c r="J1858" s="157">
        <v>533867.19999999995</v>
      </c>
      <c r="K1858" s="139">
        <f t="shared" si="28"/>
        <v>1281281.28</v>
      </c>
      <c r="L1858" s="158">
        <v>106773.44</v>
      </c>
      <c r="M1858" s="159"/>
    </row>
    <row r="1859" spans="1:13" s="160" customFormat="1" ht="12.95" customHeight="1" x14ac:dyDescent="0.25">
      <c r="A1859" s="291"/>
      <c r="B1859" s="153">
        <v>6030</v>
      </c>
      <c r="C1859" s="154">
        <v>20</v>
      </c>
      <c r="D1859" s="155" t="s">
        <v>4761</v>
      </c>
      <c r="E1859" s="155" t="s">
        <v>4762</v>
      </c>
      <c r="F1859" s="155" t="s">
        <v>4763</v>
      </c>
      <c r="G1859" s="144" t="s">
        <v>12</v>
      </c>
      <c r="H1859" s="145" t="s">
        <v>13</v>
      </c>
      <c r="I1859" s="156">
        <v>0.94979999999999998</v>
      </c>
      <c r="J1859" s="157">
        <v>513485.65</v>
      </c>
      <c r="K1859" s="139">
        <f t="shared" si="28"/>
        <v>1232365.56</v>
      </c>
      <c r="L1859" s="158">
        <v>102697.13</v>
      </c>
      <c r="M1859" s="159"/>
    </row>
    <row r="1860" spans="1:13" s="160" customFormat="1" ht="12.95" customHeight="1" x14ac:dyDescent="0.25">
      <c r="A1860" s="291"/>
      <c r="B1860" s="153">
        <v>6047</v>
      </c>
      <c r="C1860" s="154">
        <v>21</v>
      </c>
      <c r="D1860" s="155" t="s">
        <v>4764</v>
      </c>
      <c r="E1860" s="155" t="s">
        <v>4765</v>
      </c>
      <c r="F1860" s="155" t="s">
        <v>1787</v>
      </c>
      <c r="G1860" s="144" t="s">
        <v>12</v>
      </c>
      <c r="H1860" s="145" t="s">
        <v>13</v>
      </c>
      <c r="I1860" s="156">
        <v>0.97840000000000005</v>
      </c>
      <c r="J1860" s="157">
        <v>528947.5</v>
      </c>
      <c r="K1860" s="139">
        <f t="shared" si="28"/>
        <v>1269474</v>
      </c>
      <c r="L1860" s="158">
        <v>105789.5</v>
      </c>
      <c r="M1860" s="159"/>
    </row>
    <row r="1861" spans="1:13" s="160" customFormat="1" ht="12.95" customHeight="1" x14ac:dyDescent="0.25">
      <c r="A1861" s="291"/>
      <c r="B1861" s="153">
        <v>6014</v>
      </c>
      <c r="C1861" s="154">
        <v>22</v>
      </c>
      <c r="D1861" s="155" t="s">
        <v>4766</v>
      </c>
      <c r="E1861" s="155" t="s">
        <v>4767</v>
      </c>
      <c r="F1861" s="155" t="s">
        <v>4768</v>
      </c>
      <c r="G1861" s="144" t="s">
        <v>12</v>
      </c>
      <c r="H1861" s="145" t="s">
        <v>13</v>
      </c>
      <c r="I1861" s="156">
        <v>0.98350000000000004</v>
      </c>
      <c r="J1861" s="157">
        <v>531704.69999999995</v>
      </c>
      <c r="K1861" s="139">
        <f t="shared" si="28"/>
        <v>1276091.28</v>
      </c>
      <c r="L1861" s="158">
        <v>106340.94</v>
      </c>
      <c r="M1861" s="159"/>
    </row>
    <row r="1862" spans="1:13" s="160" customFormat="1" ht="12.95" customHeight="1" x14ac:dyDescent="0.25">
      <c r="A1862" s="291"/>
      <c r="B1862" s="153">
        <v>6013</v>
      </c>
      <c r="C1862" s="154">
        <v>23</v>
      </c>
      <c r="D1862" s="155" t="s">
        <v>4769</v>
      </c>
      <c r="E1862" s="155" t="s">
        <v>4720</v>
      </c>
      <c r="F1862" s="155" t="s">
        <v>4770</v>
      </c>
      <c r="G1862" s="144" t="s">
        <v>12</v>
      </c>
      <c r="H1862" s="145" t="s">
        <v>13</v>
      </c>
      <c r="I1862" s="156">
        <v>0.91890000000000005</v>
      </c>
      <c r="J1862" s="157">
        <v>496780.3</v>
      </c>
      <c r="K1862" s="139">
        <f t="shared" si="28"/>
        <v>1192272.72</v>
      </c>
      <c r="L1862" s="158">
        <v>99356.06</v>
      </c>
      <c r="M1862" s="159"/>
    </row>
    <row r="1863" spans="1:13" s="160" customFormat="1" ht="12.95" customHeight="1" x14ac:dyDescent="0.25">
      <c r="A1863" s="291"/>
      <c r="B1863" s="153">
        <v>6040</v>
      </c>
      <c r="C1863" s="154">
        <v>24</v>
      </c>
      <c r="D1863" s="155" t="s">
        <v>4771</v>
      </c>
      <c r="E1863" s="155" t="s">
        <v>4772</v>
      </c>
      <c r="F1863" s="155" t="s">
        <v>4773</v>
      </c>
      <c r="G1863" s="144" t="s">
        <v>12</v>
      </c>
      <c r="H1863" s="145" t="s">
        <v>13</v>
      </c>
      <c r="I1863" s="156">
        <v>0.98350000000000004</v>
      </c>
      <c r="J1863" s="157">
        <v>531704.69999999995</v>
      </c>
      <c r="K1863" s="139">
        <f t="shared" si="28"/>
        <v>1276091.28</v>
      </c>
      <c r="L1863" s="158">
        <v>106340.94</v>
      </c>
      <c r="M1863" s="159"/>
    </row>
    <row r="1864" spans="1:13" s="160" customFormat="1" ht="12.95" customHeight="1" x14ac:dyDescent="0.25">
      <c r="A1864" s="291"/>
      <c r="B1864" s="153">
        <v>6003</v>
      </c>
      <c r="C1864" s="154">
        <v>25</v>
      </c>
      <c r="D1864" s="155" t="s">
        <v>4774</v>
      </c>
      <c r="E1864" s="155" t="s">
        <v>4775</v>
      </c>
      <c r="F1864" s="155" t="s">
        <v>4776</v>
      </c>
      <c r="G1864" s="144" t="s">
        <v>12</v>
      </c>
      <c r="H1864" s="145" t="s">
        <v>13</v>
      </c>
      <c r="I1864" s="156">
        <v>0.93189999999999995</v>
      </c>
      <c r="J1864" s="157">
        <v>503808.45</v>
      </c>
      <c r="K1864" s="139">
        <f t="shared" si="28"/>
        <v>1209140.28</v>
      </c>
      <c r="L1864" s="158">
        <v>100761.69</v>
      </c>
      <c r="M1864" s="159"/>
    </row>
    <row r="1865" spans="1:13" s="160" customFormat="1" ht="12.95" customHeight="1" x14ac:dyDescent="0.25">
      <c r="A1865" s="291"/>
      <c r="B1865" s="153">
        <v>6023</v>
      </c>
      <c r="C1865" s="154">
        <v>26</v>
      </c>
      <c r="D1865" s="155" t="s">
        <v>4777</v>
      </c>
      <c r="E1865" s="155" t="s">
        <v>4778</v>
      </c>
      <c r="F1865" s="155" t="s">
        <v>4779</v>
      </c>
      <c r="G1865" s="144" t="s">
        <v>12</v>
      </c>
      <c r="H1865" s="145" t="s">
        <v>13</v>
      </c>
      <c r="I1865" s="156">
        <v>0.91490000000000005</v>
      </c>
      <c r="J1865" s="157">
        <v>494617.8</v>
      </c>
      <c r="K1865" s="139">
        <f t="shared" si="28"/>
        <v>1187082.72</v>
      </c>
      <c r="L1865" s="158">
        <v>98923.56</v>
      </c>
      <c r="M1865" s="159"/>
    </row>
    <row r="1866" spans="1:13" s="160" customFormat="1" ht="12.95" customHeight="1" x14ac:dyDescent="0.25">
      <c r="A1866" s="291"/>
      <c r="B1866" s="153">
        <v>6017</v>
      </c>
      <c r="C1866" s="154">
        <v>27</v>
      </c>
      <c r="D1866" s="162" t="s">
        <v>4780</v>
      </c>
      <c r="E1866" s="162" t="s">
        <v>4781</v>
      </c>
      <c r="F1866" s="162" t="s">
        <v>4782</v>
      </c>
      <c r="G1866" s="150" t="s">
        <v>12</v>
      </c>
      <c r="H1866" s="145" t="s">
        <v>13</v>
      </c>
      <c r="I1866" s="156">
        <v>0.51590000000000003</v>
      </c>
      <c r="J1866" s="157">
        <v>322158.45</v>
      </c>
      <c r="K1866" s="139">
        <f t="shared" ref="K1866:K1929" si="29">ROUND(J1866+L1866*7,2)</f>
        <v>712630.28</v>
      </c>
      <c r="L1866" s="158">
        <v>55781.69</v>
      </c>
      <c r="M1866" s="159"/>
    </row>
    <row r="1867" spans="1:13" s="160" customFormat="1" ht="12.95" customHeight="1" x14ac:dyDescent="0.25">
      <c r="A1867" s="291"/>
      <c r="B1867" s="153">
        <v>6044</v>
      </c>
      <c r="C1867" s="154">
        <v>28</v>
      </c>
      <c r="D1867" s="155" t="s">
        <v>4783</v>
      </c>
      <c r="E1867" s="155" t="s">
        <v>4784</v>
      </c>
      <c r="F1867" s="155" t="s">
        <v>4785</v>
      </c>
      <c r="G1867" s="144" t="s">
        <v>12</v>
      </c>
      <c r="H1867" s="145" t="s">
        <v>13</v>
      </c>
      <c r="I1867" s="156">
        <v>0.93330000000000002</v>
      </c>
      <c r="J1867" s="157">
        <v>504565.3</v>
      </c>
      <c r="K1867" s="139">
        <f t="shared" si="29"/>
        <v>1210956.72</v>
      </c>
      <c r="L1867" s="158">
        <v>100913.06</v>
      </c>
      <c r="M1867" s="159"/>
    </row>
    <row r="1868" spans="1:13" s="160" customFormat="1" ht="12.95" customHeight="1" x14ac:dyDescent="0.25">
      <c r="A1868" s="291"/>
      <c r="B1868" s="153">
        <v>6021</v>
      </c>
      <c r="C1868" s="154">
        <v>29</v>
      </c>
      <c r="D1868" s="162" t="s">
        <v>4786</v>
      </c>
      <c r="E1868" s="162" t="s">
        <v>4787</v>
      </c>
      <c r="F1868" s="162" t="s">
        <v>4788</v>
      </c>
      <c r="G1868" s="150" t="s">
        <v>12</v>
      </c>
      <c r="H1868" s="145" t="s">
        <v>13</v>
      </c>
      <c r="I1868" s="156">
        <v>0.93089999999999995</v>
      </c>
      <c r="J1868" s="157">
        <v>503267.8</v>
      </c>
      <c r="K1868" s="139">
        <f t="shared" si="29"/>
        <v>1207842.72</v>
      </c>
      <c r="L1868" s="158">
        <v>100653.56</v>
      </c>
      <c r="M1868" s="159"/>
    </row>
    <row r="1869" spans="1:13" s="160" customFormat="1" ht="12.95" customHeight="1" x14ac:dyDescent="0.25">
      <c r="A1869" s="291"/>
      <c r="B1869" s="153">
        <v>6048</v>
      </c>
      <c r="C1869" s="154">
        <v>30</v>
      </c>
      <c r="D1869" s="162" t="s">
        <v>4789</v>
      </c>
      <c r="E1869" s="162" t="s">
        <v>2376</v>
      </c>
      <c r="F1869" s="162" t="s">
        <v>4790</v>
      </c>
      <c r="G1869" s="144" t="s">
        <v>12</v>
      </c>
      <c r="H1869" s="145" t="s">
        <v>13</v>
      </c>
      <c r="I1869" s="156">
        <v>0.93810000000000004</v>
      </c>
      <c r="J1869" s="157">
        <v>507160.3</v>
      </c>
      <c r="K1869" s="139">
        <f t="shared" si="29"/>
        <v>1217184.72</v>
      </c>
      <c r="L1869" s="158">
        <v>101432.06</v>
      </c>
      <c r="M1869" s="159"/>
    </row>
    <row r="1870" spans="1:13" s="160" customFormat="1" ht="12.95" customHeight="1" x14ac:dyDescent="0.25">
      <c r="A1870" s="291"/>
      <c r="B1870" s="153">
        <v>6049</v>
      </c>
      <c r="C1870" s="154">
        <v>31</v>
      </c>
      <c r="D1870" s="162" t="s">
        <v>4791</v>
      </c>
      <c r="E1870" s="162" t="s">
        <v>4792</v>
      </c>
      <c r="F1870" s="162" t="s">
        <v>4793</v>
      </c>
      <c r="G1870" s="144" t="s">
        <v>12</v>
      </c>
      <c r="H1870" s="145" t="s">
        <v>13</v>
      </c>
      <c r="I1870" s="156">
        <v>0.93730000000000002</v>
      </c>
      <c r="J1870" s="157">
        <v>506727.8</v>
      </c>
      <c r="K1870" s="139">
        <f t="shared" si="29"/>
        <v>1216146.72</v>
      </c>
      <c r="L1870" s="158">
        <v>101345.56</v>
      </c>
      <c r="M1870" s="159"/>
    </row>
    <row r="1871" spans="1:13" s="160" customFormat="1" ht="12.95" customHeight="1" x14ac:dyDescent="0.25">
      <c r="A1871" s="291"/>
      <c r="B1871" s="153">
        <v>6001</v>
      </c>
      <c r="C1871" s="154">
        <v>32</v>
      </c>
      <c r="D1871" s="155" t="s">
        <v>4794</v>
      </c>
      <c r="E1871" s="155" t="s">
        <v>626</v>
      </c>
      <c r="F1871" s="155" t="s">
        <v>4795</v>
      </c>
      <c r="G1871" s="144" t="s">
        <v>12</v>
      </c>
      <c r="H1871" s="145" t="s">
        <v>13</v>
      </c>
      <c r="I1871" s="156">
        <v>0.94879999999999998</v>
      </c>
      <c r="J1871" s="157">
        <v>512945</v>
      </c>
      <c r="K1871" s="139">
        <f t="shared" si="29"/>
        <v>1231068</v>
      </c>
      <c r="L1871" s="158">
        <v>102589</v>
      </c>
      <c r="M1871" s="159"/>
    </row>
    <row r="1872" spans="1:13" s="160" customFormat="1" ht="12.95" customHeight="1" x14ac:dyDescent="0.25">
      <c r="A1872" s="291"/>
      <c r="B1872" s="153">
        <v>6050</v>
      </c>
      <c r="C1872" s="154">
        <v>33</v>
      </c>
      <c r="D1872" s="155" t="s">
        <v>4796</v>
      </c>
      <c r="E1872" s="155" t="s">
        <v>4797</v>
      </c>
      <c r="F1872" s="155" t="s">
        <v>3552</v>
      </c>
      <c r="G1872" s="144" t="s">
        <v>12</v>
      </c>
      <c r="H1872" s="145" t="s">
        <v>13</v>
      </c>
      <c r="I1872" s="156">
        <v>0.98140000000000005</v>
      </c>
      <c r="J1872" s="157">
        <v>530569.4</v>
      </c>
      <c r="K1872" s="139">
        <f t="shared" si="29"/>
        <v>1273366.56</v>
      </c>
      <c r="L1872" s="158">
        <v>106113.88</v>
      </c>
      <c r="M1872" s="159"/>
    </row>
    <row r="1873" spans="1:13" s="160" customFormat="1" ht="12.95" customHeight="1" x14ac:dyDescent="0.25">
      <c r="A1873" s="291"/>
      <c r="B1873" s="163">
        <v>6041</v>
      </c>
      <c r="C1873" s="154">
        <v>34</v>
      </c>
      <c r="D1873" s="155" t="s">
        <v>4798</v>
      </c>
      <c r="E1873" s="155" t="s">
        <v>4799</v>
      </c>
      <c r="F1873" s="155" t="s">
        <v>4800</v>
      </c>
      <c r="G1873" s="144" t="s">
        <v>12</v>
      </c>
      <c r="H1873" s="145" t="s">
        <v>13</v>
      </c>
      <c r="I1873" s="156">
        <v>0.98350000000000004</v>
      </c>
      <c r="J1873" s="157">
        <v>531704.69999999995</v>
      </c>
      <c r="K1873" s="139">
        <f t="shared" si="29"/>
        <v>1276091.28</v>
      </c>
      <c r="L1873" s="158">
        <v>106340.94</v>
      </c>
      <c r="M1873" s="159"/>
    </row>
    <row r="1874" spans="1:13" s="160" customFormat="1" ht="12.95" customHeight="1" x14ac:dyDescent="0.25">
      <c r="A1874" s="291"/>
      <c r="B1874" s="153">
        <v>6025</v>
      </c>
      <c r="C1874" s="154">
        <v>35</v>
      </c>
      <c r="D1874" s="155" t="s">
        <v>4801</v>
      </c>
      <c r="E1874" s="155" t="s">
        <v>4802</v>
      </c>
      <c r="F1874" s="155" t="s">
        <v>4803</v>
      </c>
      <c r="G1874" s="144" t="s">
        <v>12</v>
      </c>
      <c r="H1874" s="145" t="s">
        <v>13</v>
      </c>
      <c r="I1874" s="156">
        <v>0.93610000000000004</v>
      </c>
      <c r="J1874" s="157">
        <v>506079.05</v>
      </c>
      <c r="K1874" s="139">
        <f t="shared" si="29"/>
        <v>1214589.72</v>
      </c>
      <c r="L1874" s="158">
        <v>101215.81</v>
      </c>
      <c r="M1874" s="159"/>
    </row>
    <row r="1875" spans="1:13" s="160" customFormat="1" ht="12.95" customHeight="1" x14ac:dyDescent="0.25">
      <c r="A1875" s="291"/>
      <c r="B1875" s="163">
        <v>6052</v>
      </c>
      <c r="C1875" s="154">
        <v>36</v>
      </c>
      <c r="D1875" s="162" t="s">
        <v>4804</v>
      </c>
      <c r="E1875" s="162" t="s">
        <v>4805</v>
      </c>
      <c r="F1875" s="162" t="s">
        <v>4806</v>
      </c>
      <c r="G1875" s="144" t="s">
        <v>12</v>
      </c>
      <c r="H1875" s="145" t="s">
        <v>13</v>
      </c>
      <c r="I1875" s="156">
        <v>0.98740000000000006</v>
      </c>
      <c r="J1875" s="157">
        <v>490563.15</v>
      </c>
      <c r="K1875" s="139">
        <f t="shared" si="29"/>
        <v>1237901.56</v>
      </c>
      <c r="L1875" s="158">
        <v>106762.63</v>
      </c>
      <c r="M1875" s="159"/>
    </row>
    <row r="1876" spans="1:13" s="160" customFormat="1" ht="12.95" customHeight="1" x14ac:dyDescent="0.25">
      <c r="A1876" s="291"/>
      <c r="B1876" s="153">
        <v>6022</v>
      </c>
      <c r="C1876" s="154">
        <v>37</v>
      </c>
      <c r="D1876" s="155" t="s">
        <v>4807</v>
      </c>
      <c r="E1876" s="155" t="s">
        <v>4808</v>
      </c>
      <c r="F1876" s="155" t="s">
        <v>4809</v>
      </c>
      <c r="G1876" s="144" t="s">
        <v>12</v>
      </c>
      <c r="H1876" s="145" t="s">
        <v>13</v>
      </c>
      <c r="I1876" s="156">
        <v>0.94059999999999999</v>
      </c>
      <c r="J1876" s="157">
        <v>508511.9</v>
      </c>
      <c r="K1876" s="139">
        <f t="shared" si="29"/>
        <v>1220428.56</v>
      </c>
      <c r="L1876" s="158">
        <v>101702.38</v>
      </c>
      <c r="M1876" s="159"/>
    </row>
    <row r="1877" spans="1:13" s="160" customFormat="1" ht="12.95" customHeight="1" x14ac:dyDescent="0.25">
      <c r="A1877" s="291"/>
      <c r="B1877" s="153">
        <v>6039</v>
      </c>
      <c r="C1877" s="154">
        <v>38</v>
      </c>
      <c r="D1877" s="155" t="s">
        <v>4810</v>
      </c>
      <c r="E1877" s="155" t="s">
        <v>4811</v>
      </c>
      <c r="F1877" s="155" t="s">
        <v>2507</v>
      </c>
      <c r="G1877" s="144" t="s">
        <v>12</v>
      </c>
      <c r="H1877" s="145" t="s">
        <v>13</v>
      </c>
      <c r="I1877" s="156">
        <v>0.94059999999999999</v>
      </c>
      <c r="J1877" s="157">
        <v>508511.9</v>
      </c>
      <c r="K1877" s="139">
        <f t="shared" si="29"/>
        <v>1220428.56</v>
      </c>
      <c r="L1877" s="158">
        <v>101702.38</v>
      </c>
      <c r="M1877" s="159"/>
    </row>
    <row r="1878" spans="1:13" s="160" customFormat="1" ht="12.95" customHeight="1" x14ac:dyDescent="0.25">
      <c r="A1878" s="291"/>
      <c r="B1878" s="153"/>
      <c r="C1878" s="154"/>
      <c r="D1878" s="135" t="s">
        <v>47</v>
      </c>
      <c r="E1878" s="155"/>
      <c r="F1878" s="155"/>
      <c r="G1878" s="144"/>
      <c r="H1878" s="145"/>
      <c r="I1878" s="156"/>
      <c r="J1878" s="157"/>
      <c r="K1878" s="139"/>
      <c r="L1878" s="158"/>
      <c r="M1878" s="159"/>
    </row>
    <row r="1879" spans="1:13" s="160" customFormat="1" ht="12.95" customHeight="1" x14ac:dyDescent="0.25">
      <c r="A1879" s="291"/>
      <c r="B1879" s="153">
        <v>6042</v>
      </c>
      <c r="C1879" s="154">
        <v>1</v>
      </c>
      <c r="D1879" s="155" t="s">
        <v>4812</v>
      </c>
      <c r="E1879" s="155" t="s">
        <v>4813</v>
      </c>
      <c r="F1879" s="155" t="s">
        <v>4814</v>
      </c>
      <c r="G1879" s="144" t="s">
        <v>51</v>
      </c>
      <c r="H1879" s="145" t="s">
        <v>13</v>
      </c>
      <c r="I1879" s="156">
        <v>0.9929</v>
      </c>
      <c r="J1879" s="157">
        <v>850418.85</v>
      </c>
      <c r="K1879" s="139">
        <f t="shared" si="29"/>
        <v>2041005.24</v>
      </c>
      <c r="L1879" s="158">
        <v>170083.77</v>
      </c>
      <c r="M1879" s="159"/>
    </row>
    <row r="1880" spans="1:13" s="160" customFormat="1" ht="12.95" customHeight="1" x14ac:dyDescent="0.25">
      <c r="A1880" s="291"/>
      <c r="B1880" s="153">
        <v>6045</v>
      </c>
      <c r="C1880" s="154">
        <v>2</v>
      </c>
      <c r="D1880" s="155" t="s">
        <v>4815</v>
      </c>
      <c r="E1880" s="155" t="s">
        <v>4816</v>
      </c>
      <c r="F1880" s="155" t="s">
        <v>4817</v>
      </c>
      <c r="G1880" s="144" t="s">
        <v>51</v>
      </c>
      <c r="H1880" s="145" t="s">
        <v>13</v>
      </c>
      <c r="I1880" s="156">
        <v>0.93710000000000004</v>
      </c>
      <c r="J1880" s="157">
        <v>802626.15</v>
      </c>
      <c r="K1880" s="139">
        <f t="shared" si="29"/>
        <v>1926302.76</v>
      </c>
      <c r="L1880" s="158">
        <v>160525.23000000001</v>
      </c>
      <c r="M1880" s="159"/>
    </row>
    <row r="1881" spans="1:13" s="160" customFormat="1" ht="12.95" customHeight="1" x14ac:dyDescent="0.25">
      <c r="A1881" s="291"/>
      <c r="B1881" s="153">
        <v>6043</v>
      </c>
      <c r="C1881" s="154">
        <v>3</v>
      </c>
      <c r="D1881" s="162" t="s">
        <v>4818</v>
      </c>
      <c r="E1881" s="162" t="s">
        <v>4819</v>
      </c>
      <c r="F1881" s="162" t="s">
        <v>4820</v>
      </c>
      <c r="G1881" s="144" t="s">
        <v>51</v>
      </c>
      <c r="H1881" s="145" t="s">
        <v>13</v>
      </c>
      <c r="I1881" s="156">
        <v>0.95430000000000004</v>
      </c>
      <c r="J1881" s="157">
        <v>817357.95</v>
      </c>
      <c r="K1881" s="139">
        <f t="shared" si="29"/>
        <v>1961659.08</v>
      </c>
      <c r="L1881" s="158">
        <v>163471.59</v>
      </c>
      <c r="M1881" s="159"/>
    </row>
    <row r="1882" spans="1:13" s="160" customFormat="1" ht="12.95" customHeight="1" x14ac:dyDescent="0.25">
      <c r="A1882" s="291"/>
      <c r="B1882" s="153">
        <v>6051</v>
      </c>
      <c r="C1882" s="154">
        <v>4</v>
      </c>
      <c r="D1882" s="155" t="s">
        <v>4821</v>
      </c>
      <c r="E1882" s="155" t="s">
        <v>4822</v>
      </c>
      <c r="F1882" s="155" t="s">
        <v>4823</v>
      </c>
      <c r="G1882" s="144" t="s">
        <v>51</v>
      </c>
      <c r="H1882" s="145" t="s">
        <v>13</v>
      </c>
      <c r="I1882" s="156">
        <v>0.94610000000000005</v>
      </c>
      <c r="J1882" s="157">
        <v>810334.64999999991</v>
      </c>
      <c r="K1882" s="139">
        <f t="shared" si="29"/>
        <v>1944803.16</v>
      </c>
      <c r="L1882" s="158">
        <v>162066.93</v>
      </c>
      <c r="M1882" s="159"/>
    </row>
    <row r="1883" spans="1:13" s="160" customFormat="1" ht="12.95" customHeight="1" x14ac:dyDescent="0.25">
      <c r="A1883" s="291"/>
      <c r="B1883" s="153"/>
      <c r="C1883" s="154"/>
      <c r="D1883" s="135" t="s">
        <v>15</v>
      </c>
      <c r="E1883" s="155"/>
      <c r="F1883" s="155"/>
      <c r="G1883" s="144"/>
      <c r="H1883" s="145"/>
      <c r="I1883" s="156"/>
      <c r="J1883" s="157"/>
      <c r="K1883" s="139"/>
      <c r="L1883" s="158"/>
      <c r="M1883" s="159"/>
    </row>
    <row r="1884" spans="1:13" s="160" customFormat="1" ht="12.95" customHeight="1" x14ac:dyDescent="0.25">
      <c r="A1884" s="292"/>
      <c r="B1884" s="153">
        <v>6053</v>
      </c>
      <c r="C1884" s="154">
        <v>1</v>
      </c>
      <c r="D1884" s="41" t="s">
        <v>5711</v>
      </c>
      <c r="E1884" s="41" t="s">
        <v>5712</v>
      </c>
      <c r="F1884" s="41" t="s">
        <v>5713</v>
      </c>
      <c r="G1884" s="171" t="s">
        <v>19</v>
      </c>
      <c r="H1884" s="145" t="s">
        <v>13</v>
      </c>
      <c r="I1884" s="156">
        <v>0.59599999999999997</v>
      </c>
      <c r="J1884" s="157">
        <v>240744.26</v>
      </c>
      <c r="K1884" s="139">
        <f t="shared" si="29"/>
        <v>1083349.17</v>
      </c>
      <c r="L1884" s="158">
        <v>120372.13</v>
      </c>
      <c r="M1884" s="159"/>
    </row>
    <row r="1885" spans="1:13" s="160" customFormat="1" ht="12.95" customHeight="1" x14ac:dyDescent="0.25">
      <c r="A1885" s="290" t="s">
        <v>4824</v>
      </c>
      <c r="B1885" s="153"/>
      <c r="C1885" s="154"/>
      <c r="D1885" s="135" t="s">
        <v>11</v>
      </c>
      <c r="E1885" s="155"/>
      <c r="F1885" s="155"/>
      <c r="G1885" s="144"/>
      <c r="H1885" s="145"/>
      <c r="I1885" s="156"/>
      <c r="J1885" s="157"/>
      <c r="K1885" s="139"/>
      <c r="L1885" s="158"/>
      <c r="M1885" s="159"/>
    </row>
    <row r="1886" spans="1:13" s="160" customFormat="1" ht="12.95" customHeight="1" x14ac:dyDescent="0.25">
      <c r="A1886" s="291"/>
      <c r="B1886" s="153">
        <v>3621</v>
      </c>
      <c r="C1886" s="154">
        <v>1</v>
      </c>
      <c r="D1886" s="155" t="s">
        <v>4825</v>
      </c>
      <c r="E1886" s="155" t="s">
        <v>4826</v>
      </c>
      <c r="F1886" s="155" t="s">
        <v>4827</v>
      </c>
      <c r="G1886" s="144" t="s">
        <v>12</v>
      </c>
      <c r="H1886" s="145" t="s">
        <v>13</v>
      </c>
      <c r="I1886" s="156">
        <v>0.98099999999999998</v>
      </c>
      <c r="J1886" s="157">
        <v>530353.15</v>
      </c>
      <c r="K1886" s="139">
        <f t="shared" si="29"/>
        <v>1272847.56</v>
      </c>
      <c r="L1886" s="158">
        <v>106070.63</v>
      </c>
      <c r="M1886" s="159"/>
    </row>
    <row r="1887" spans="1:13" s="160" customFormat="1" ht="12.95" customHeight="1" x14ac:dyDescent="0.25">
      <c r="A1887" s="291"/>
      <c r="B1887" s="153">
        <v>3601</v>
      </c>
      <c r="C1887" s="154">
        <v>2</v>
      </c>
      <c r="D1887" s="155" t="s">
        <v>4828</v>
      </c>
      <c r="E1887" s="155" t="s">
        <v>4829</v>
      </c>
      <c r="F1887" s="155" t="s">
        <v>4830</v>
      </c>
      <c r="G1887" s="144" t="s">
        <v>12</v>
      </c>
      <c r="H1887" s="145" t="s">
        <v>13</v>
      </c>
      <c r="I1887" s="156">
        <v>0.98099999999999998</v>
      </c>
      <c r="J1887" s="157">
        <v>530353.15</v>
      </c>
      <c r="K1887" s="139">
        <f t="shared" si="29"/>
        <v>1272847.56</v>
      </c>
      <c r="L1887" s="158">
        <v>106070.63</v>
      </c>
      <c r="M1887" s="159"/>
    </row>
    <row r="1888" spans="1:13" s="160" customFormat="1" ht="12.95" customHeight="1" x14ac:dyDescent="0.25">
      <c r="A1888" s="291"/>
      <c r="B1888" s="153">
        <v>3604</v>
      </c>
      <c r="C1888" s="154">
        <v>3</v>
      </c>
      <c r="D1888" s="155" t="s">
        <v>4831</v>
      </c>
      <c r="E1888" s="155" t="s">
        <v>4832</v>
      </c>
      <c r="F1888" s="155" t="s">
        <v>4833</v>
      </c>
      <c r="G1888" s="144" t="s">
        <v>12</v>
      </c>
      <c r="H1888" s="145" t="s">
        <v>13</v>
      </c>
      <c r="I1888" s="156">
        <v>0.98099999999999998</v>
      </c>
      <c r="J1888" s="157">
        <v>530353.15</v>
      </c>
      <c r="K1888" s="139">
        <f t="shared" si="29"/>
        <v>1272847.56</v>
      </c>
      <c r="L1888" s="158">
        <v>106070.63</v>
      </c>
      <c r="M1888" s="159"/>
    </row>
    <row r="1889" spans="1:13" s="160" customFormat="1" ht="12.95" customHeight="1" x14ac:dyDescent="0.25">
      <c r="A1889" s="291"/>
      <c r="B1889" s="153">
        <v>3608</v>
      </c>
      <c r="C1889" s="154">
        <v>4</v>
      </c>
      <c r="D1889" s="155" t="s">
        <v>4834</v>
      </c>
      <c r="E1889" s="155" t="s">
        <v>4835</v>
      </c>
      <c r="F1889" s="155" t="s">
        <v>921</v>
      </c>
      <c r="G1889" s="144" t="s">
        <v>12</v>
      </c>
      <c r="H1889" s="145" t="s">
        <v>13</v>
      </c>
      <c r="I1889" s="156">
        <v>0.98099999999999998</v>
      </c>
      <c r="J1889" s="157">
        <v>530353.15</v>
      </c>
      <c r="K1889" s="139">
        <f t="shared" si="29"/>
        <v>1272847.56</v>
      </c>
      <c r="L1889" s="158">
        <v>106070.63</v>
      </c>
      <c r="M1889" s="159"/>
    </row>
    <row r="1890" spans="1:13" s="160" customFormat="1" ht="12.95" customHeight="1" x14ac:dyDescent="0.25">
      <c r="A1890" s="291"/>
      <c r="B1890" s="153">
        <v>3602</v>
      </c>
      <c r="C1890" s="154">
        <v>5</v>
      </c>
      <c r="D1890" s="162" t="s">
        <v>4836</v>
      </c>
      <c r="E1890" s="162" t="s">
        <v>4837</v>
      </c>
      <c r="F1890" s="162" t="s">
        <v>4838</v>
      </c>
      <c r="G1890" s="144" t="s">
        <v>12</v>
      </c>
      <c r="H1890" s="145" t="s">
        <v>13</v>
      </c>
      <c r="I1890" s="156">
        <v>0.995</v>
      </c>
      <c r="J1890" s="157">
        <v>537921.9</v>
      </c>
      <c r="K1890" s="139">
        <f t="shared" si="29"/>
        <v>1291012.56</v>
      </c>
      <c r="L1890" s="158">
        <v>107584.38</v>
      </c>
      <c r="M1890" s="159"/>
    </row>
    <row r="1891" spans="1:13" s="160" customFormat="1" ht="12.95" customHeight="1" x14ac:dyDescent="0.25">
      <c r="A1891" s="291"/>
      <c r="B1891" s="153">
        <v>3626</v>
      </c>
      <c r="C1891" s="154">
        <v>6</v>
      </c>
      <c r="D1891" s="155" t="s">
        <v>4839</v>
      </c>
      <c r="E1891" s="155" t="s">
        <v>4840</v>
      </c>
      <c r="F1891" s="155" t="s">
        <v>4841</v>
      </c>
      <c r="G1891" s="144" t="s">
        <v>12</v>
      </c>
      <c r="H1891" s="145" t="s">
        <v>13</v>
      </c>
      <c r="I1891" s="156">
        <v>0.995</v>
      </c>
      <c r="J1891" s="157">
        <v>537921.9</v>
      </c>
      <c r="K1891" s="139">
        <f t="shared" si="29"/>
        <v>1291012.56</v>
      </c>
      <c r="L1891" s="158">
        <v>107584.38</v>
      </c>
      <c r="M1891" s="159"/>
    </row>
    <row r="1892" spans="1:13" s="160" customFormat="1" ht="12.95" customHeight="1" x14ac:dyDescent="0.25">
      <c r="A1892" s="291"/>
      <c r="B1892" s="153">
        <v>3609</v>
      </c>
      <c r="C1892" s="154">
        <v>7</v>
      </c>
      <c r="D1892" s="155" t="s">
        <v>4842</v>
      </c>
      <c r="E1892" s="155" t="s">
        <v>4843</v>
      </c>
      <c r="F1892" s="155" t="s">
        <v>4844</v>
      </c>
      <c r="G1892" s="144" t="s">
        <v>12</v>
      </c>
      <c r="H1892" s="145" t="s">
        <v>13</v>
      </c>
      <c r="I1892" s="156">
        <v>0.98099999999999998</v>
      </c>
      <c r="J1892" s="157">
        <v>530353.15</v>
      </c>
      <c r="K1892" s="139">
        <f t="shared" si="29"/>
        <v>1272847.56</v>
      </c>
      <c r="L1892" s="158">
        <v>106070.63</v>
      </c>
      <c r="M1892" s="159"/>
    </row>
    <row r="1893" spans="1:13" s="160" customFormat="1" ht="12.95" customHeight="1" x14ac:dyDescent="0.25">
      <c r="A1893" s="291"/>
      <c r="B1893" s="153">
        <v>3618</v>
      </c>
      <c r="C1893" s="154">
        <v>8</v>
      </c>
      <c r="D1893" s="155" t="s">
        <v>4845</v>
      </c>
      <c r="E1893" s="155" t="s">
        <v>4846</v>
      </c>
      <c r="F1893" s="155" t="s">
        <v>4847</v>
      </c>
      <c r="G1893" s="144" t="s">
        <v>12</v>
      </c>
      <c r="H1893" s="145" t="s">
        <v>13</v>
      </c>
      <c r="I1893" s="156">
        <v>0.98099999999999998</v>
      </c>
      <c r="J1893" s="157">
        <v>530353.15</v>
      </c>
      <c r="K1893" s="139">
        <f t="shared" si="29"/>
        <v>1272847.56</v>
      </c>
      <c r="L1893" s="158">
        <v>106070.63</v>
      </c>
      <c r="M1893" s="159"/>
    </row>
    <row r="1894" spans="1:13" s="160" customFormat="1" ht="12.95" customHeight="1" x14ac:dyDescent="0.25">
      <c r="A1894" s="291"/>
      <c r="B1894" s="153">
        <v>3623</v>
      </c>
      <c r="C1894" s="154">
        <v>9</v>
      </c>
      <c r="D1894" s="162" t="s">
        <v>4848</v>
      </c>
      <c r="E1894" s="162" t="s">
        <v>4849</v>
      </c>
      <c r="F1894" s="162" t="s">
        <v>4850</v>
      </c>
      <c r="G1894" s="144" t="s">
        <v>12</v>
      </c>
      <c r="H1894" s="145" t="s">
        <v>13</v>
      </c>
      <c r="I1894" s="156">
        <v>0.98499999999999999</v>
      </c>
      <c r="J1894" s="157">
        <v>532515.65</v>
      </c>
      <c r="K1894" s="139">
        <f t="shared" si="29"/>
        <v>1278037.56</v>
      </c>
      <c r="L1894" s="158">
        <v>106503.13</v>
      </c>
      <c r="M1894" s="159"/>
    </row>
    <row r="1895" spans="1:13" s="160" customFormat="1" ht="12.95" customHeight="1" x14ac:dyDescent="0.25">
      <c r="A1895" s="291"/>
      <c r="B1895" s="153">
        <v>3625</v>
      </c>
      <c r="C1895" s="154">
        <v>10</v>
      </c>
      <c r="D1895" s="155" t="s">
        <v>4851</v>
      </c>
      <c r="E1895" s="155" t="s">
        <v>4852</v>
      </c>
      <c r="F1895" s="155" t="s">
        <v>4853</v>
      </c>
      <c r="G1895" s="144" t="s">
        <v>12</v>
      </c>
      <c r="H1895" s="145" t="s">
        <v>13</v>
      </c>
      <c r="I1895" s="156">
        <v>0.98099999999999998</v>
      </c>
      <c r="J1895" s="157">
        <v>530353.15</v>
      </c>
      <c r="K1895" s="139">
        <f t="shared" si="29"/>
        <v>1272847.56</v>
      </c>
      <c r="L1895" s="158">
        <v>106070.63</v>
      </c>
      <c r="M1895" s="159"/>
    </row>
    <row r="1896" spans="1:13" s="160" customFormat="1" ht="12.95" customHeight="1" x14ac:dyDescent="0.25">
      <c r="A1896" s="291"/>
      <c r="B1896" s="153">
        <v>3616</v>
      </c>
      <c r="C1896" s="154">
        <v>11</v>
      </c>
      <c r="D1896" s="155" t="s">
        <v>4854</v>
      </c>
      <c r="E1896" s="155" t="s">
        <v>4855</v>
      </c>
      <c r="F1896" s="155" t="s">
        <v>4856</v>
      </c>
      <c r="G1896" s="144" t="s">
        <v>12</v>
      </c>
      <c r="H1896" s="145" t="s">
        <v>13</v>
      </c>
      <c r="I1896" s="156">
        <v>0.98099999999999998</v>
      </c>
      <c r="J1896" s="157">
        <v>530353.15</v>
      </c>
      <c r="K1896" s="139">
        <f t="shared" si="29"/>
        <v>1272847.56</v>
      </c>
      <c r="L1896" s="158">
        <v>106070.63</v>
      </c>
      <c r="M1896" s="159"/>
    </row>
    <row r="1897" spans="1:13" s="160" customFormat="1" ht="12.95" customHeight="1" x14ac:dyDescent="0.25">
      <c r="A1897" s="291"/>
      <c r="B1897" s="153">
        <v>3624</v>
      </c>
      <c r="C1897" s="154">
        <v>12</v>
      </c>
      <c r="D1897" s="155" t="s">
        <v>4857</v>
      </c>
      <c r="E1897" s="155" t="s">
        <v>4858</v>
      </c>
      <c r="F1897" s="155" t="s">
        <v>4859</v>
      </c>
      <c r="G1897" s="144" t="s">
        <v>12</v>
      </c>
      <c r="H1897" s="145" t="s">
        <v>13</v>
      </c>
      <c r="I1897" s="156">
        <v>0.98099999999999998</v>
      </c>
      <c r="J1897" s="157">
        <v>530353.15</v>
      </c>
      <c r="K1897" s="139">
        <f t="shared" si="29"/>
        <v>1272847.56</v>
      </c>
      <c r="L1897" s="158">
        <v>106070.63</v>
      </c>
      <c r="M1897" s="159"/>
    </row>
    <row r="1898" spans="1:13" s="160" customFormat="1" ht="12.95" customHeight="1" x14ac:dyDescent="0.25">
      <c r="A1898" s="291"/>
      <c r="B1898" s="153">
        <v>3613</v>
      </c>
      <c r="C1898" s="154">
        <v>13</v>
      </c>
      <c r="D1898" s="162" t="s">
        <v>4860</v>
      </c>
      <c r="E1898" s="162" t="s">
        <v>4861</v>
      </c>
      <c r="F1898" s="162" t="s">
        <v>4862</v>
      </c>
      <c r="G1898" s="144" t="s">
        <v>12</v>
      </c>
      <c r="H1898" s="145" t="s">
        <v>13</v>
      </c>
      <c r="I1898" s="156">
        <v>0.98099999999999998</v>
      </c>
      <c r="J1898" s="157">
        <v>530353.15</v>
      </c>
      <c r="K1898" s="139">
        <f t="shared" si="29"/>
        <v>1272847.56</v>
      </c>
      <c r="L1898" s="158">
        <v>106070.63</v>
      </c>
      <c r="M1898" s="159"/>
    </row>
    <row r="1899" spans="1:13" s="160" customFormat="1" ht="12.95" customHeight="1" x14ac:dyDescent="0.25">
      <c r="A1899" s="291"/>
      <c r="B1899" s="153">
        <v>3612</v>
      </c>
      <c r="C1899" s="154">
        <v>14</v>
      </c>
      <c r="D1899" s="155" t="s">
        <v>4863</v>
      </c>
      <c r="E1899" s="155" t="s">
        <v>4864</v>
      </c>
      <c r="F1899" s="155" t="s">
        <v>1832</v>
      </c>
      <c r="G1899" s="144" t="s">
        <v>12</v>
      </c>
      <c r="H1899" s="145" t="s">
        <v>13</v>
      </c>
      <c r="I1899" s="156">
        <v>0.98099999999999998</v>
      </c>
      <c r="J1899" s="157">
        <v>530353.15</v>
      </c>
      <c r="K1899" s="139">
        <f t="shared" si="29"/>
        <v>1272847.56</v>
      </c>
      <c r="L1899" s="158">
        <v>106070.63</v>
      </c>
      <c r="M1899" s="159"/>
    </row>
    <row r="1900" spans="1:13" s="160" customFormat="1" ht="12.95" customHeight="1" x14ac:dyDescent="0.25">
      <c r="A1900" s="291"/>
      <c r="B1900" s="153">
        <v>3622</v>
      </c>
      <c r="C1900" s="154">
        <v>15</v>
      </c>
      <c r="D1900" s="155" t="s">
        <v>4865</v>
      </c>
      <c r="E1900" s="155" t="s">
        <v>4866</v>
      </c>
      <c r="F1900" s="155" t="s">
        <v>4867</v>
      </c>
      <c r="G1900" s="144" t="s">
        <v>12</v>
      </c>
      <c r="H1900" s="145" t="s">
        <v>13</v>
      </c>
      <c r="I1900" s="156">
        <v>0.99099999999999999</v>
      </c>
      <c r="J1900" s="157">
        <v>535759.4</v>
      </c>
      <c r="K1900" s="139">
        <f t="shared" si="29"/>
        <v>1285822.56</v>
      </c>
      <c r="L1900" s="158">
        <v>107151.88</v>
      </c>
      <c r="M1900" s="159"/>
    </row>
    <row r="1901" spans="1:13" s="160" customFormat="1" ht="12.95" customHeight="1" x14ac:dyDescent="0.25">
      <c r="A1901" s="291"/>
      <c r="B1901" s="153">
        <v>3628</v>
      </c>
      <c r="C1901" s="154">
        <v>16</v>
      </c>
      <c r="D1901" s="162" t="s">
        <v>4868</v>
      </c>
      <c r="E1901" s="162" t="s">
        <v>4869</v>
      </c>
      <c r="F1901" s="162" t="s">
        <v>4642</v>
      </c>
      <c r="G1901" s="144" t="s">
        <v>12</v>
      </c>
      <c r="H1901" s="145" t="s">
        <v>13</v>
      </c>
      <c r="I1901" s="156">
        <v>0.995</v>
      </c>
      <c r="J1901" s="157">
        <v>537921.9</v>
      </c>
      <c r="K1901" s="139">
        <f t="shared" si="29"/>
        <v>1291012.56</v>
      </c>
      <c r="L1901" s="158">
        <v>107584.38</v>
      </c>
      <c r="M1901" s="159"/>
    </row>
    <row r="1902" spans="1:13" s="160" customFormat="1" ht="12.95" customHeight="1" x14ac:dyDescent="0.25">
      <c r="A1902" s="291"/>
      <c r="B1902" s="153">
        <v>3606</v>
      </c>
      <c r="C1902" s="154">
        <v>17</v>
      </c>
      <c r="D1902" s="155" t="s">
        <v>4870</v>
      </c>
      <c r="E1902" s="155" t="s">
        <v>4871</v>
      </c>
      <c r="F1902" s="155" t="s">
        <v>4872</v>
      </c>
      <c r="G1902" s="144" t="s">
        <v>12</v>
      </c>
      <c r="H1902" s="145" t="s">
        <v>13</v>
      </c>
      <c r="I1902" s="156">
        <v>0.98499999999999999</v>
      </c>
      <c r="J1902" s="157">
        <v>532515.65</v>
      </c>
      <c r="K1902" s="139">
        <f t="shared" si="29"/>
        <v>1278037.56</v>
      </c>
      <c r="L1902" s="158">
        <v>106503.13</v>
      </c>
      <c r="M1902" s="159"/>
    </row>
    <row r="1903" spans="1:13" s="160" customFormat="1" ht="12.95" customHeight="1" x14ac:dyDescent="0.25">
      <c r="A1903" s="291"/>
      <c r="B1903" s="153">
        <v>3605</v>
      </c>
      <c r="C1903" s="154">
        <v>18</v>
      </c>
      <c r="D1903" s="155" t="s">
        <v>4873</v>
      </c>
      <c r="E1903" s="155" t="s">
        <v>4874</v>
      </c>
      <c r="F1903" s="155" t="s">
        <v>4875</v>
      </c>
      <c r="G1903" s="144" t="s">
        <v>12</v>
      </c>
      <c r="H1903" s="145" t="s">
        <v>13</v>
      </c>
      <c r="I1903" s="156">
        <v>0.98099999999999998</v>
      </c>
      <c r="J1903" s="157">
        <v>530353.15</v>
      </c>
      <c r="K1903" s="139">
        <f t="shared" si="29"/>
        <v>1272847.56</v>
      </c>
      <c r="L1903" s="158">
        <v>106070.63</v>
      </c>
      <c r="M1903" s="159"/>
    </row>
    <row r="1904" spans="1:13" s="160" customFormat="1" ht="12.95" customHeight="1" x14ac:dyDescent="0.25">
      <c r="A1904" s="291"/>
      <c r="B1904" s="153">
        <v>3615</v>
      </c>
      <c r="C1904" s="154">
        <v>19</v>
      </c>
      <c r="D1904" s="162" t="s">
        <v>4876</v>
      </c>
      <c r="E1904" s="162" t="s">
        <v>4877</v>
      </c>
      <c r="F1904" s="162" t="s">
        <v>4878</v>
      </c>
      <c r="G1904" s="144" t="s">
        <v>12</v>
      </c>
      <c r="H1904" s="145" t="s">
        <v>13</v>
      </c>
      <c r="I1904" s="156">
        <v>0.98499999999999999</v>
      </c>
      <c r="J1904" s="157">
        <v>532515.65</v>
      </c>
      <c r="K1904" s="139">
        <f t="shared" si="29"/>
        <v>1278037.56</v>
      </c>
      <c r="L1904" s="158">
        <v>106503.13</v>
      </c>
      <c r="M1904" s="159"/>
    </row>
    <row r="1905" spans="1:13" s="160" customFormat="1" ht="12.95" customHeight="1" x14ac:dyDescent="0.25">
      <c r="A1905" s="291"/>
      <c r="B1905" s="153">
        <v>3620</v>
      </c>
      <c r="C1905" s="154">
        <v>20</v>
      </c>
      <c r="D1905" s="155" t="s">
        <v>4879</v>
      </c>
      <c r="E1905" s="155" t="s">
        <v>4880</v>
      </c>
      <c r="F1905" s="155" t="s">
        <v>4881</v>
      </c>
      <c r="G1905" s="144" t="s">
        <v>12</v>
      </c>
      <c r="H1905" s="145" t="s">
        <v>13</v>
      </c>
      <c r="I1905" s="156">
        <v>0.98299999999999998</v>
      </c>
      <c r="J1905" s="157">
        <v>531434.4</v>
      </c>
      <c r="K1905" s="139">
        <f t="shared" si="29"/>
        <v>1275442.56</v>
      </c>
      <c r="L1905" s="158">
        <v>106286.88</v>
      </c>
      <c r="M1905" s="159"/>
    </row>
    <row r="1906" spans="1:13" s="160" customFormat="1" ht="12.95" customHeight="1" x14ac:dyDescent="0.25">
      <c r="A1906" s="291"/>
      <c r="B1906" s="153">
        <v>3627</v>
      </c>
      <c r="C1906" s="154">
        <v>21</v>
      </c>
      <c r="D1906" s="162" t="s">
        <v>4882</v>
      </c>
      <c r="E1906" s="162" t="s">
        <v>4883</v>
      </c>
      <c r="F1906" s="162" t="s">
        <v>4884</v>
      </c>
      <c r="G1906" s="144" t="s">
        <v>12</v>
      </c>
      <c r="H1906" s="145" t="s">
        <v>13</v>
      </c>
      <c r="I1906" s="156">
        <v>0.98499999999999999</v>
      </c>
      <c r="J1906" s="157">
        <v>532515.65</v>
      </c>
      <c r="K1906" s="139">
        <f t="shared" si="29"/>
        <v>1278037.56</v>
      </c>
      <c r="L1906" s="158">
        <v>106503.13</v>
      </c>
      <c r="M1906" s="159"/>
    </row>
    <row r="1907" spans="1:13" s="160" customFormat="1" ht="12.95" customHeight="1" x14ac:dyDescent="0.25">
      <c r="A1907" s="291"/>
      <c r="B1907" s="153">
        <v>3614</v>
      </c>
      <c r="C1907" s="154">
        <v>22</v>
      </c>
      <c r="D1907" s="155" t="s">
        <v>4885</v>
      </c>
      <c r="E1907" s="155" t="s">
        <v>4886</v>
      </c>
      <c r="F1907" s="155" t="s">
        <v>4887</v>
      </c>
      <c r="G1907" s="144" t="s">
        <v>12</v>
      </c>
      <c r="H1907" s="145" t="s">
        <v>13</v>
      </c>
      <c r="I1907" s="156">
        <v>0.97899999999999998</v>
      </c>
      <c r="J1907" s="157">
        <v>529271.9</v>
      </c>
      <c r="K1907" s="139">
        <f t="shared" si="29"/>
        <v>1270252.56</v>
      </c>
      <c r="L1907" s="158">
        <v>105854.38</v>
      </c>
      <c r="M1907" s="159"/>
    </row>
    <row r="1908" spans="1:13" s="160" customFormat="1" ht="12.95" customHeight="1" x14ac:dyDescent="0.25">
      <c r="A1908" s="291"/>
      <c r="B1908" s="153">
        <v>3617</v>
      </c>
      <c r="C1908" s="154">
        <v>23</v>
      </c>
      <c r="D1908" s="155" t="s">
        <v>4888</v>
      </c>
      <c r="E1908" s="155" t="s">
        <v>4889</v>
      </c>
      <c r="F1908" s="155" t="s">
        <v>4890</v>
      </c>
      <c r="G1908" s="144" t="s">
        <v>12</v>
      </c>
      <c r="H1908" s="145" t="s">
        <v>13</v>
      </c>
      <c r="I1908" s="156">
        <v>0.98099999999999998</v>
      </c>
      <c r="J1908" s="157">
        <v>530353.15</v>
      </c>
      <c r="K1908" s="139">
        <f t="shared" si="29"/>
        <v>1272847.56</v>
      </c>
      <c r="L1908" s="158">
        <v>106070.63</v>
      </c>
      <c r="M1908" s="159"/>
    </row>
    <row r="1909" spans="1:13" s="160" customFormat="1" ht="12.95" customHeight="1" x14ac:dyDescent="0.25">
      <c r="A1909" s="291"/>
      <c r="B1909" s="153">
        <v>3607</v>
      </c>
      <c r="C1909" s="154">
        <v>24</v>
      </c>
      <c r="D1909" s="155" t="s">
        <v>4891</v>
      </c>
      <c r="E1909" s="155" t="s">
        <v>4892</v>
      </c>
      <c r="F1909" s="155" t="s">
        <v>4893</v>
      </c>
      <c r="G1909" s="144" t="s">
        <v>12</v>
      </c>
      <c r="H1909" s="145" t="s">
        <v>13</v>
      </c>
      <c r="I1909" s="156">
        <v>0.98699999999999999</v>
      </c>
      <c r="J1909" s="157">
        <v>533596.9</v>
      </c>
      <c r="K1909" s="139">
        <f t="shared" si="29"/>
        <v>1280632.56</v>
      </c>
      <c r="L1909" s="158">
        <v>106719.38</v>
      </c>
      <c r="M1909" s="159"/>
    </row>
    <row r="1910" spans="1:13" s="160" customFormat="1" ht="12.95" customHeight="1" x14ac:dyDescent="0.25">
      <c r="A1910" s="291"/>
      <c r="B1910" s="153">
        <v>3619</v>
      </c>
      <c r="C1910" s="154">
        <v>25</v>
      </c>
      <c r="D1910" s="155" t="s">
        <v>4894</v>
      </c>
      <c r="E1910" s="155" t="s">
        <v>4895</v>
      </c>
      <c r="F1910" s="155" t="s">
        <v>4896</v>
      </c>
      <c r="G1910" s="144" t="s">
        <v>12</v>
      </c>
      <c r="H1910" s="145" t="s">
        <v>13</v>
      </c>
      <c r="I1910" s="156">
        <v>0.98299999999999998</v>
      </c>
      <c r="J1910" s="157">
        <v>531434.4</v>
      </c>
      <c r="K1910" s="139">
        <f t="shared" si="29"/>
        <v>1275442.56</v>
      </c>
      <c r="L1910" s="158">
        <v>106286.88</v>
      </c>
      <c r="M1910" s="159"/>
    </row>
    <row r="1911" spans="1:13" s="160" customFormat="1" ht="12.95" customHeight="1" x14ac:dyDescent="0.25">
      <c r="A1911" s="291"/>
      <c r="B1911" s="153">
        <v>3611</v>
      </c>
      <c r="C1911" s="154">
        <v>26</v>
      </c>
      <c r="D1911" s="162" t="s">
        <v>4897</v>
      </c>
      <c r="E1911" s="162" t="s">
        <v>4898</v>
      </c>
      <c r="F1911" s="162" t="s">
        <v>4899</v>
      </c>
      <c r="G1911" s="150" t="s">
        <v>12</v>
      </c>
      <c r="H1911" s="145" t="s">
        <v>13</v>
      </c>
      <c r="I1911" s="156">
        <v>0.98499999999999999</v>
      </c>
      <c r="J1911" s="157">
        <v>532515.65</v>
      </c>
      <c r="K1911" s="139">
        <f t="shared" si="29"/>
        <v>1278037.56</v>
      </c>
      <c r="L1911" s="158">
        <v>106503.13</v>
      </c>
      <c r="M1911" s="159"/>
    </row>
    <row r="1912" spans="1:13" s="160" customFormat="1" ht="12.95" customHeight="1" x14ac:dyDescent="0.25">
      <c r="A1912" s="291"/>
      <c r="B1912" s="153">
        <v>3603</v>
      </c>
      <c r="C1912" s="154">
        <v>27</v>
      </c>
      <c r="D1912" s="155" t="s">
        <v>4900</v>
      </c>
      <c r="E1912" s="155" t="s">
        <v>4901</v>
      </c>
      <c r="F1912" s="155" t="s">
        <v>4902</v>
      </c>
      <c r="G1912" s="171" t="s">
        <v>12</v>
      </c>
      <c r="H1912" s="145" t="s">
        <v>13</v>
      </c>
      <c r="I1912" s="156">
        <v>0.98499999999999999</v>
      </c>
      <c r="J1912" s="157">
        <v>532515.65</v>
      </c>
      <c r="K1912" s="139">
        <f t="shared" si="29"/>
        <v>1278037.56</v>
      </c>
      <c r="L1912" s="158">
        <v>106503.13</v>
      </c>
      <c r="M1912" s="159"/>
    </row>
    <row r="1913" spans="1:13" s="160" customFormat="1" ht="12.95" customHeight="1" x14ac:dyDescent="0.25">
      <c r="A1913" s="291"/>
      <c r="B1913" s="153">
        <v>3610</v>
      </c>
      <c r="C1913" s="154">
        <v>28</v>
      </c>
      <c r="D1913" s="162" t="s">
        <v>4903</v>
      </c>
      <c r="E1913" s="162" t="s">
        <v>4904</v>
      </c>
      <c r="F1913" s="162" t="s">
        <v>4905</v>
      </c>
      <c r="G1913" s="150" t="s">
        <v>12</v>
      </c>
      <c r="H1913" s="145" t="s">
        <v>13</v>
      </c>
      <c r="I1913" s="156">
        <v>0.98499999999999999</v>
      </c>
      <c r="J1913" s="157">
        <v>532515.65</v>
      </c>
      <c r="K1913" s="139">
        <f t="shared" si="29"/>
        <v>1278037.56</v>
      </c>
      <c r="L1913" s="158">
        <v>106503.13</v>
      </c>
      <c r="M1913" s="159"/>
    </row>
    <row r="1914" spans="1:13" s="160" customFormat="1" ht="12.95" customHeight="1" x14ac:dyDescent="0.25">
      <c r="A1914" s="292"/>
      <c r="B1914" s="153">
        <v>3600</v>
      </c>
      <c r="C1914" s="154">
        <v>29</v>
      </c>
      <c r="D1914" s="41" t="s">
        <v>4906</v>
      </c>
      <c r="E1914" s="41" t="s">
        <v>4907</v>
      </c>
      <c r="F1914" s="41" t="s">
        <v>4908</v>
      </c>
      <c r="G1914" s="150" t="s">
        <v>12</v>
      </c>
      <c r="H1914" s="145" t="s">
        <v>13</v>
      </c>
      <c r="I1914" s="156">
        <v>0.98099999999999998</v>
      </c>
      <c r="J1914" s="157">
        <v>530353.15</v>
      </c>
      <c r="K1914" s="139">
        <f t="shared" si="29"/>
        <v>1272847.56</v>
      </c>
      <c r="L1914" s="158">
        <v>106070.63</v>
      </c>
      <c r="M1914" s="159"/>
    </row>
    <row r="1915" spans="1:13" s="160" customFormat="1" ht="12.95" customHeight="1" x14ac:dyDescent="0.25">
      <c r="A1915" s="290" t="s">
        <v>4909</v>
      </c>
      <c r="B1915" s="153"/>
      <c r="C1915" s="154"/>
      <c r="D1915" s="135" t="s">
        <v>11</v>
      </c>
      <c r="E1915" s="155"/>
      <c r="F1915" s="155"/>
      <c r="G1915" s="144"/>
      <c r="H1915" s="145"/>
      <c r="I1915" s="156"/>
      <c r="J1915" s="157"/>
      <c r="K1915" s="139"/>
      <c r="L1915" s="158"/>
      <c r="M1915" s="159"/>
    </row>
    <row r="1916" spans="1:13" s="160" customFormat="1" ht="12.95" customHeight="1" x14ac:dyDescent="0.25">
      <c r="A1916" s="292"/>
      <c r="B1916" s="153">
        <v>5600</v>
      </c>
      <c r="C1916" s="154">
        <v>1</v>
      </c>
      <c r="D1916" s="162" t="s">
        <v>4910</v>
      </c>
      <c r="E1916" s="162" t="s">
        <v>4911</v>
      </c>
      <c r="F1916" s="162" t="s">
        <v>4912</v>
      </c>
      <c r="G1916" s="144" t="s">
        <v>12</v>
      </c>
      <c r="H1916" s="145" t="s">
        <v>13</v>
      </c>
      <c r="I1916" s="156">
        <v>0.996</v>
      </c>
      <c r="J1916" s="157">
        <v>538462.5</v>
      </c>
      <c r="K1916" s="139">
        <f t="shared" si="29"/>
        <v>1292310</v>
      </c>
      <c r="L1916" s="158">
        <v>107692.5</v>
      </c>
      <c r="M1916" s="159"/>
    </row>
    <row r="1917" spans="1:13" s="160" customFormat="1" ht="12.95" customHeight="1" x14ac:dyDescent="0.25">
      <c r="A1917" s="290" t="s">
        <v>4913</v>
      </c>
      <c r="B1917" s="153"/>
      <c r="C1917" s="154"/>
      <c r="D1917" s="135" t="s">
        <v>126</v>
      </c>
      <c r="E1917" s="162"/>
      <c r="F1917" s="162"/>
      <c r="G1917" s="144"/>
      <c r="H1917" s="145"/>
      <c r="I1917" s="156"/>
      <c r="J1917" s="157"/>
      <c r="K1917" s="139"/>
      <c r="L1917" s="158"/>
      <c r="M1917" s="159"/>
    </row>
    <row r="1918" spans="1:13" s="160" customFormat="1" ht="12.95" customHeight="1" x14ac:dyDescent="0.25">
      <c r="A1918" s="291"/>
      <c r="B1918" s="153">
        <v>3804</v>
      </c>
      <c r="C1918" s="154">
        <v>1</v>
      </c>
      <c r="D1918" s="155" t="s">
        <v>4914</v>
      </c>
      <c r="E1918" s="155" t="s">
        <v>4915</v>
      </c>
      <c r="F1918" s="155" t="s">
        <v>3082</v>
      </c>
      <c r="G1918" s="144" t="s">
        <v>130</v>
      </c>
      <c r="H1918" s="145" t="s">
        <v>13</v>
      </c>
      <c r="I1918" s="156">
        <v>0.94920000000000004</v>
      </c>
      <c r="J1918" s="157">
        <v>249636.59999999998</v>
      </c>
      <c r="K1918" s="139">
        <f t="shared" si="29"/>
        <v>608877.16</v>
      </c>
      <c r="L1918" s="158">
        <v>51320.08</v>
      </c>
      <c r="M1918" s="159"/>
    </row>
    <row r="1919" spans="1:13" s="160" customFormat="1" ht="12.95" customHeight="1" x14ac:dyDescent="0.25">
      <c r="A1919" s="291"/>
      <c r="B1919" s="153">
        <v>3836</v>
      </c>
      <c r="C1919" s="154">
        <v>2</v>
      </c>
      <c r="D1919" s="155" t="s">
        <v>4916</v>
      </c>
      <c r="E1919" s="155" t="s">
        <v>4917</v>
      </c>
      <c r="F1919" s="155" t="s">
        <v>4918</v>
      </c>
      <c r="G1919" s="144" t="s">
        <v>130</v>
      </c>
      <c r="H1919" s="145" t="s">
        <v>13</v>
      </c>
      <c r="I1919" s="156">
        <v>0.95320000000000005</v>
      </c>
      <c r="J1919" s="157">
        <v>253313.15</v>
      </c>
      <c r="K1919" s="139">
        <f t="shared" si="29"/>
        <v>614067.6</v>
      </c>
      <c r="L1919" s="158">
        <v>51536.35</v>
      </c>
      <c r="M1919" s="159"/>
    </row>
    <row r="1920" spans="1:13" s="160" customFormat="1" ht="12.95" customHeight="1" x14ac:dyDescent="0.25">
      <c r="A1920" s="291"/>
      <c r="B1920" s="153"/>
      <c r="C1920" s="154"/>
      <c r="D1920" s="135" t="s">
        <v>11</v>
      </c>
      <c r="E1920" s="155"/>
      <c r="F1920" s="155"/>
      <c r="G1920" s="144"/>
      <c r="H1920" s="145"/>
      <c r="I1920" s="156"/>
      <c r="J1920" s="157"/>
      <c r="K1920" s="139"/>
      <c r="L1920" s="158"/>
      <c r="M1920" s="159"/>
    </row>
    <row r="1921" spans="1:13" s="160" customFormat="1" ht="12.95" customHeight="1" x14ac:dyDescent="0.25">
      <c r="A1921" s="291"/>
      <c r="B1921" s="153">
        <v>3811</v>
      </c>
      <c r="C1921" s="154">
        <v>1</v>
      </c>
      <c r="D1921" s="155" t="s">
        <v>2624</v>
      </c>
      <c r="E1921" s="155" t="s">
        <v>2625</v>
      </c>
      <c r="F1921" s="155" t="s">
        <v>4919</v>
      </c>
      <c r="G1921" s="144" t="s">
        <v>12</v>
      </c>
      <c r="H1921" s="145" t="s">
        <v>13</v>
      </c>
      <c r="I1921" s="156">
        <v>0.98340000000000005</v>
      </c>
      <c r="J1921" s="157">
        <v>529358.37</v>
      </c>
      <c r="K1921" s="139">
        <f t="shared" si="29"/>
        <v>1273669.28</v>
      </c>
      <c r="L1921" s="158">
        <v>106330.13</v>
      </c>
      <c r="M1921" s="159"/>
    </row>
    <row r="1922" spans="1:13" s="160" customFormat="1" ht="12.95" customHeight="1" x14ac:dyDescent="0.25">
      <c r="A1922" s="291"/>
      <c r="B1922" s="153">
        <v>3832</v>
      </c>
      <c r="C1922" s="154">
        <v>2</v>
      </c>
      <c r="D1922" s="155" t="s">
        <v>4920</v>
      </c>
      <c r="E1922" s="155" t="s">
        <v>4921</v>
      </c>
      <c r="F1922" s="155" t="s">
        <v>4922</v>
      </c>
      <c r="G1922" s="144" t="s">
        <v>12</v>
      </c>
      <c r="H1922" s="145" t="s">
        <v>13</v>
      </c>
      <c r="I1922" s="156">
        <v>0.98640000000000005</v>
      </c>
      <c r="J1922" s="157">
        <v>530980.26</v>
      </c>
      <c r="K1922" s="139">
        <f t="shared" si="29"/>
        <v>1277561.76</v>
      </c>
      <c r="L1922" s="158">
        <v>106654.5</v>
      </c>
      <c r="M1922" s="159"/>
    </row>
    <row r="1923" spans="1:13" s="160" customFormat="1" ht="12.95" customHeight="1" x14ac:dyDescent="0.25">
      <c r="A1923" s="291"/>
      <c r="B1923" s="153">
        <v>3821</v>
      </c>
      <c r="C1923" s="154">
        <v>3</v>
      </c>
      <c r="D1923" s="155" t="s">
        <v>4923</v>
      </c>
      <c r="E1923" s="155" t="s">
        <v>4924</v>
      </c>
      <c r="F1923" s="155" t="s">
        <v>4925</v>
      </c>
      <c r="G1923" s="144" t="s">
        <v>12</v>
      </c>
      <c r="H1923" s="145" t="s">
        <v>13</v>
      </c>
      <c r="I1923" s="156">
        <v>0.95320000000000005</v>
      </c>
      <c r="J1923" s="157">
        <v>505289.75</v>
      </c>
      <c r="K1923" s="139">
        <f t="shared" si="29"/>
        <v>1226743</v>
      </c>
      <c r="L1923" s="158">
        <v>103064.75</v>
      </c>
      <c r="M1923" s="159"/>
    </row>
    <row r="1924" spans="1:13" s="160" customFormat="1" ht="12.95" customHeight="1" x14ac:dyDescent="0.25">
      <c r="A1924" s="291"/>
      <c r="B1924" s="153">
        <v>3817</v>
      </c>
      <c r="C1924" s="154">
        <v>4</v>
      </c>
      <c r="D1924" s="155" t="s">
        <v>4926</v>
      </c>
      <c r="E1924" s="155" t="s">
        <v>4927</v>
      </c>
      <c r="F1924" s="155" t="s">
        <v>4133</v>
      </c>
      <c r="G1924" s="144" t="s">
        <v>12</v>
      </c>
      <c r="H1924" s="145" t="s">
        <v>13</v>
      </c>
      <c r="I1924" s="156">
        <v>0.94720000000000004</v>
      </c>
      <c r="J1924" s="157">
        <v>503343.52</v>
      </c>
      <c r="K1924" s="139">
        <f t="shared" si="29"/>
        <v>1220255.52</v>
      </c>
      <c r="L1924" s="158">
        <v>102416</v>
      </c>
      <c r="M1924" s="159"/>
    </row>
    <row r="1925" spans="1:13" s="160" customFormat="1" ht="12.95" customHeight="1" x14ac:dyDescent="0.25">
      <c r="A1925" s="291"/>
      <c r="B1925" s="153">
        <v>3830</v>
      </c>
      <c r="C1925" s="154">
        <v>5</v>
      </c>
      <c r="D1925" s="155" t="s">
        <v>4928</v>
      </c>
      <c r="E1925" s="155" t="s">
        <v>4929</v>
      </c>
      <c r="F1925" s="155" t="s">
        <v>4930</v>
      </c>
      <c r="G1925" s="144" t="s">
        <v>12</v>
      </c>
      <c r="H1925" s="145" t="s">
        <v>13</v>
      </c>
      <c r="I1925" s="156">
        <v>0.95320000000000005</v>
      </c>
      <c r="J1925" s="157">
        <v>505289.75</v>
      </c>
      <c r="K1925" s="139">
        <f t="shared" si="29"/>
        <v>1226743</v>
      </c>
      <c r="L1925" s="158">
        <v>103064.75</v>
      </c>
      <c r="M1925" s="159"/>
    </row>
    <row r="1926" spans="1:13" s="160" customFormat="1" ht="12.95" customHeight="1" x14ac:dyDescent="0.25">
      <c r="A1926" s="291"/>
      <c r="B1926" s="153">
        <v>3810</v>
      </c>
      <c r="C1926" s="154">
        <v>6</v>
      </c>
      <c r="D1926" s="155" t="s">
        <v>916</v>
      </c>
      <c r="E1926" s="155" t="s">
        <v>4931</v>
      </c>
      <c r="F1926" s="155" t="s">
        <v>4932</v>
      </c>
      <c r="G1926" s="144" t="s">
        <v>12</v>
      </c>
      <c r="H1926" s="145" t="s">
        <v>13</v>
      </c>
      <c r="I1926" s="156">
        <v>0.98640000000000005</v>
      </c>
      <c r="J1926" s="157">
        <v>530980.26</v>
      </c>
      <c r="K1926" s="139">
        <f t="shared" si="29"/>
        <v>1277561.76</v>
      </c>
      <c r="L1926" s="158">
        <v>106654.5</v>
      </c>
      <c r="M1926" s="159"/>
    </row>
    <row r="1927" spans="1:13" s="160" customFormat="1" ht="12.95" customHeight="1" x14ac:dyDescent="0.25">
      <c r="A1927" s="291"/>
      <c r="B1927" s="153">
        <v>3808</v>
      </c>
      <c r="C1927" s="154">
        <v>7</v>
      </c>
      <c r="D1927" s="155" t="s">
        <v>1741</v>
      </c>
      <c r="E1927" s="155" t="s">
        <v>1661</v>
      </c>
      <c r="F1927" s="155" t="s">
        <v>4933</v>
      </c>
      <c r="G1927" s="144" t="s">
        <v>12</v>
      </c>
      <c r="H1927" s="145" t="s">
        <v>13</v>
      </c>
      <c r="I1927" s="156">
        <v>0.95520000000000005</v>
      </c>
      <c r="J1927" s="157">
        <v>506803.52</v>
      </c>
      <c r="K1927" s="139">
        <f t="shared" si="29"/>
        <v>1229770.52</v>
      </c>
      <c r="L1927" s="158">
        <v>103281</v>
      </c>
      <c r="M1927" s="159"/>
    </row>
    <row r="1928" spans="1:13" s="160" customFormat="1" ht="12.95" customHeight="1" x14ac:dyDescent="0.25">
      <c r="A1928" s="291"/>
      <c r="B1928" s="153">
        <v>3824</v>
      </c>
      <c r="C1928" s="154">
        <v>8</v>
      </c>
      <c r="D1928" s="155" t="s">
        <v>1015</v>
      </c>
      <c r="E1928" s="155" t="s">
        <v>1016</v>
      </c>
      <c r="F1928" s="155" t="s">
        <v>4934</v>
      </c>
      <c r="G1928" s="144" t="s">
        <v>12</v>
      </c>
      <c r="H1928" s="145" t="s">
        <v>13</v>
      </c>
      <c r="I1928" s="156">
        <v>0.95320000000000005</v>
      </c>
      <c r="J1928" s="157">
        <v>505722.27</v>
      </c>
      <c r="K1928" s="139">
        <f t="shared" si="29"/>
        <v>1227175.52</v>
      </c>
      <c r="L1928" s="158">
        <v>103064.75</v>
      </c>
      <c r="M1928" s="159"/>
    </row>
    <row r="1929" spans="1:13" s="160" customFormat="1" ht="12.95" customHeight="1" x14ac:dyDescent="0.25">
      <c r="A1929" s="291"/>
      <c r="B1929" s="153">
        <v>3837</v>
      </c>
      <c r="C1929" s="154">
        <v>9</v>
      </c>
      <c r="D1929" s="155" t="s">
        <v>4935</v>
      </c>
      <c r="E1929" s="155" t="s">
        <v>4936</v>
      </c>
      <c r="F1929" s="155" t="s">
        <v>4937</v>
      </c>
      <c r="G1929" s="144" t="s">
        <v>12</v>
      </c>
      <c r="H1929" s="145" t="s">
        <v>13</v>
      </c>
      <c r="I1929" s="156">
        <v>0.95320000000000005</v>
      </c>
      <c r="J1929" s="157">
        <v>505289.75</v>
      </c>
      <c r="K1929" s="139">
        <f t="shared" si="29"/>
        <v>1226743</v>
      </c>
      <c r="L1929" s="158">
        <v>103064.75</v>
      </c>
      <c r="M1929" s="159"/>
    </row>
    <row r="1930" spans="1:13" s="160" customFormat="1" ht="12.95" customHeight="1" x14ac:dyDescent="0.25">
      <c r="A1930" s="291"/>
      <c r="B1930" s="153">
        <v>3820</v>
      </c>
      <c r="C1930" s="154">
        <v>10</v>
      </c>
      <c r="D1930" s="155" t="s">
        <v>4938</v>
      </c>
      <c r="E1930" s="155" t="s">
        <v>4939</v>
      </c>
      <c r="F1930" s="155" t="s">
        <v>4940</v>
      </c>
      <c r="G1930" s="144" t="s">
        <v>12</v>
      </c>
      <c r="H1930" s="145" t="s">
        <v>13</v>
      </c>
      <c r="I1930" s="156">
        <v>0.95320000000000005</v>
      </c>
      <c r="J1930" s="157">
        <v>505289.75</v>
      </c>
      <c r="K1930" s="139">
        <f t="shared" ref="K1930:K1993" si="30">ROUND(J1930+L1930*7,2)</f>
        <v>1226743</v>
      </c>
      <c r="L1930" s="158">
        <v>103064.75</v>
      </c>
      <c r="M1930" s="159"/>
    </row>
    <row r="1931" spans="1:13" s="160" customFormat="1" ht="12.95" customHeight="1" x14ac:dyDescent="0.25">
      <c r="A1931" s="291"/>
      <c r="B1931" s="153">
        <v>3835</v>
      </c>
      <c r="C1931" s="154">
        <v>11</v>
      </c>
      <c r="D1931" s="162" t="s">
        <v>4941</v>
      </c>
      <c r="E1931" s="162" t="s">
        <v>4942</v>
      </c>
      <c r="F1931" s="162" t="s">
        <v>4106</v>
      </c>
      <c r="G1931" s="144" t="s">
        <v>12</v>
      </c>
      <c r="H1931" s="145" t="s">
        <v>13</v>
      </c>
      <c r="I1931" s="156">
        <v>0.95620000000000005</v>
      </c>
      <c r="J1931" s="157">
        <v>508295.65</v>
      </c>
      <c r="K1931" s="139">
        <f t="shared" si="30"/>
        <v>1232019.56</v>
      </c>
      <c r="L1931" s="158">
        <v>103389.13</v>
      </c>
      <c r="M1931" s="159"/>
    </row>
    <row r="1932" spans="1:13" s="160" customFormat="1" ht="12.95" customHeight="1" x14ac:dyDescent="0.25">
      <c r="A1932" s="291"/>
      <c r="B1932" s="153">
        <v>3812</v>
      </c>
      <c r="C1932" s="154">
        <v>12</v>
      </c>
      <c r="D1932" s="155" t="s">
        <v>4943</v>
      </c>
      <c r="E1932" s="155" t="s">
        <v>4944</v>
      </c>
      <c r="F1932" s="155" t="s">
        <v>4945</v>
      </c>
      <c r="G1932" s="144" t="s">
        <v>12</v>
      </c>
      <c r="H1932" s="145" t="s">
        <v>13</v>
      </c>
      <c r="I1932" s="156">
        <v>0.94920000000000004</v>
      </c>
      <c r="J1932" s="157">
        <v>503559.77</v>
      </c>
      <c r="K1932" s="139">
        <f t="shared" si="30"/>
        <v>1221985.52</v>
      </c>
      <c r="L1932" s="158">
        <v>102632.25</v>
      </c>
      <c r="M1932" s="159"/>
    </row>
    <row r="1933" spans="1:13" s="160" customFormat="1" ht="12.95" customHeight="1" x14ac:dyDescent="0.25">
      <c r="A1933" s="291"/>
      <c r="B1933" s="153">
        <v>3809</v>
      </c>
      <c r="C1933" s="154">
        <v>13</v>
      </c>
      <c r="D1933" s="155" t="s">
        <v>4946</v>
      </c>
      <c r="E1933" s="155" t="s">
        <v>4947</v>
      </c>
      <c r="F1933" s="155" t="s">
        <v>4948</v>
      </c>
      <c r="G1933" s="144" t="s">
        <v>12</v>
      </c>
      <c r="H1933" s="145" t="s">
        <v>13</v>
      </c>
      <c r="I1933" s="156">
        <v>0.95320000000000005</v>
      </c>
      <c r="J1933" s="157">
        <v>505722.27</v>
      </c>
      <c r="K1933" s="139">
        <f t="shared" si="30"/>
        <v>1227175.52</v>
      </c>
      <c r="L1933" s="158">
        <v>103064.75</v>
      </c>
      <c r="M1933" s="159"/>
    </row>
    <row r="1934" spans="1:13" s="160" customFormat="1" ht="12.95" customHeight="1" x14ac:dyDescent="0.25">
      <c r="A1934" s="291"/>
      <c r="B1934" s="153">
        <v>3839</v>
      </c>
      <c r="C1934" s="154">
        <v>14</v>
      </c>
      <c r="D1934" s="155" t="s">
        <v>4949</v>
      </c>
      <c r="E1934" s="155" t="s">
        <v>4950</v>
      </c>
      <c r="F1934" s="155" t="s">
        <v>4951</v>
      </c>
      <c r="G1934" s="144" t="s">
        <v>12</v>
      </c>
      <c r="H1934" s="145" t="s">
        <v>13</v>
      </c>
      <c r="I1934" s="156">
        <v>0.95820000000000005</v>
      </c>
      <c r="J1934" s="157">
        <v>509290.38</v>
      </c>
      <c r="K1934" s="139">
        <f t="shared" si="30"/>
        <v>1234528.04</v>
      </c>
      <c r="L1934" s="158">
        <v>103605.38</v>
      </c>
      <c r="M1934" s="159"/>
    </row>
    <row r="1935" spans="1:13" s="160" customFormat="1" ht="12.95" customHeight="1" x14ac:dyDescent="0.25">
      <c r="A1935" s="291"/>
      <c r="B1935" s="153">
        <v>3801</v>
      </c>
      <c r="C1935" s="154">
        <v>15</v>
      </c>
      <c r="D1935" s="155" t="s">
        <v>328</v>
      </c>
      <c r="E1935" s="155" t="s">
        <v>329</v>
      </c>
      <c r="F1935" s="155" t="s">
        <v>4952</v>
      </c>
      <c r="G1935" s="144" t="s">
        <v>12</v>
      </c>
      <c r="H1935" s="145" t="s">
        <v>13</v>
      </c>
      <c r="I1935" s="156">
        <v>0.98340000000000005</v>
      </c>
      <c r="J1935" s="157">
        <v>525898.37</v>
      </c>
      <c r="K1935" s="139">
        <f t="shared" si="30"/>
        <v>1270209.28</v>
      </c>
      <c r="L1935" s="158">
        <v>106330.13</v>
      </c>
      <c r="M1935" s="159"/>
    </row>
    <row r="1936" spans="1:13" s="160" customFormat="1" ht="12.95" customHeight="1" x14ac:dyDescent="0.25">
      <c r="A1936" s="291"/>
      <c r="B1936" s="153">
        <v>3841</v>
      </c>
      <c r="C1936" s="154">
        <v>16</v>
      </c>
      <c r="D1936" s="155" t="s">
        <v>4953</v>
      </c>
      <c r="E1936" s="155" t="s">
        <v>4954</v>
      </c>
      <c r="F1936" s="155" t="s">
        <v>4955</v>
      </c>
      <c r="G1936" s="144" t="s">
        <v>12</v>
      </c>
      <c r="H1936" s="145" t="s">
        <v>13</v>
      </c>
      <c r="I1936" s="156">
        <v>0.55620000000000003</v>
      </c>
      <c r="J1936" s="157">
        <v>283655.13</v>
      </c>
      <c r="K1936" s="139">
        <f t="shared" si="30"/>
        <v>704629.04</v>
      </c>
      <c r="L1936" s="158">
        <v>60139.13</v>
      </c>
      <c r="M1936" s="159"/>
    </row>
    <row r="1937" spans="1:13" s="160" customFormat="1" ht="12.95" customHeight="1" x14ac:dyDescent="0.25">
      <c r="A1937" s="291"/>
      <c r="B1937" s="153">
        <v>3813</v>
      </c>
      <c r="C1937" s="154">
        <v>17</v>
      </c>
      <c r="D1937" s="162" t="s">
        <v>1380</v>
      </c>
      <c r="E1937" s="162" t="s">
        <v>1381</v>
      </c>
      <c r="F1937" s="162" t="s">
        <v>4956</v>
      </c>
      <c r="G1937" s="144" t="s">
        <v>12</v>
      </c>
      <c r="H1937" s="145" t="s">
        <v>13</v>
      </c>
      <c r="I1937" s="156">
        <v>0.96319999999999995</v>
      </c>
      <c r="J1937" s="157">
        <v>508533.52</v>
      </c>
      <c r="K1937" s="139">
        <f t="shared" si="30"/>
        <v>1237555.52</v>
      </c>
      <c r="L1937" s="158">
        <v>104146</v>
      </c>
      <c r="M1937" s="159"/>
    </row>
    <row r="1938" spans="1:13" s="160" customFormat="1" ht="12.95" customHeight="1" x14ac:dyDescent="0.2">
      <c r="A1938" s="291"/>
      <c r="B1938" s="153">
        <v>3831</v>
      </c>
      <c r="C1938" s="154">
        <v>18</v>
      </c>
      <c r="D1938" s="183" t="s">
        <v>4957</v>
      </c>
      <c r="E1938" s="183" t="s">
        <v>4958</v>
      </c>
      <c r="F1938" s="183" t="s">
        <v>4959</v>
      </c>
      <c r="G1938" s="144" t="s">
        <v>12</v>
      </c>
      <c r="H1938" s="145" t="s">
        <v>13</v>
      </c>
      <c r="I1938" s="156">
        <v>0.95530000000000004</v>
      </c>
      <c r="J1938" s="157">
        <v>507722.57</v>
      </c>
      <c r="K1938" s="139">
        <f t="shared" si="30"/>
        <v>1230765.24</v>
      </c>
      <c r="L1938" s="158">
        <v>103291.81</v>
      </c>
      <c r="M1938" s="159"/>
    </row>
    <row r="1939" spans="1:13" s="160" customFormat="1" ht="12.95" customHeight="1" x14ac:dyDescent="0.25">
      <c r="A1939" s="291"/>
      <c r="B1939" s="153">
        <v>3828</v>
      </c>
      <c r="C1939" s="154">
        <v>19</v>
      </c>
      <c r="D1939" s="162" t="s">
        <v>4960</v>
      </c>
      <c r="E1939" s="162" t="s">
        <v>4961</v>
      </c>
      <c r="F1939" s="162" t="s">
        <v>4962</v>
      </c>
      <c r="G1939" s="144" t="s">
        <v>12</v>
      </c>
      <c r="H1939" s="145" t="s">
        <v>13</v>
      </c>
      <c r="I1939" s="156">
        <v>0.96619999999999995</v>
      </c>
      <c r="J1939" s="157">
        <v>512750.38</v>
      </c>
      <c r="K1939" s="139">
        <f t="shared" si="30"/>
        <v>1244043.04</v>
      </c>
      <c r="L1939" s="158">
        <v>104470.38</v>
      </c>
      <c r="M1939" s="159"/>
    </row>
    <row r="1940" spans="1:13" s="160" customFormat="1" ht="12.95" customHeight="1" x14ac:dyDescent="0.25">
      <c r="A1940" s="291"/>
      <c r="B1940" s="153">
        <v>3807</v>
      </c>
      <c r="C1940" s="154">
        <v>20</v>
      </c>
      <c r="D1940" s="155" t="s">
        <v>4963</v>
      </c>
      <c r="E1940" s="155" t="s">
        <v>4964</v>
      </c>
      <c r="F1940" s="155" t="s">
        <v>4965</v>
      </c>
      <c r="G1940" s="144" t="s">
        <v>12</v>
      </c>
      <c r="H1940" s="145" t="s">
        <v>13</v>
      </c>
      <c r="I1940" s="156">
        <v>0.96919999999999995</v>
      </c>
      <c r="J1940" s="157">
        <v>509182.27</v>
      </c>
      <c r="K1940" s="139">
        <f t="shared" si="30"/>
        <v>1242745.52</v>
      </c>
      <c r="L1940" s="158">
        <v>104794.75</v>
      </c>
      <c r="M1940" s="159"/>
    </row>
    <row r="1941" spans="1:13" s="160" customFormat="1" ht="12.95" customHeight="1" x14ac:dyDescent="0.25">
      <c r="A1941" s="291"/>
      <c r="B1941" s="153">
        <v>3803</v>
      </c>
      <c r="C1941" s="154">
        <v>21</v>
      </c>
      <c r="D1941" s="155" t="s">
        <v>4966</v>
      </c>
      <c r="E1941" s="155" t="s">
        <v>4967</v>
      </c>
      <c r="F1941" s="155" t="s">
        <v>4968</v>
      </c>
      <c r="G1941" s="144" t="s">
        <v>12</v>
      </c>
      <c r="H1941" s="145" t="s">
        <v>13</v>
      </c>
      <c r="I1941" s="156">
        <v>0.96319999999999995</v>
      </c>
      <c r="J1941" s="157">
        <v>511128.52</v>
      </c>
      <c r="K1941" s="139">
        <f t="shared" si="30"/>
        <v>1240150.52</v>
      </c>
      <c r="L1941" s="158">
        <v>104146</v>
      </c>
      <c r="M1941" s="159"/>
    </row>
    <row r="1942" spans="1:13" s="160" customFormat="1" ht="12.95" customHeight="1" x14ac:dyDescent="0.25">
      <c r="A1942" s="291"/>
      <c r="B1942" s="153">
        <v>3815</v>
      </c>
      <c r="C1942" s="154">
        <v>22</v>
      </c>
      <c r="D1942" s="155" t="s">
        <v>4969</v>
      </c>
      <c r="E1942" s="155" t="s">
        <v>4970</v>
      </c>
      <c r="F1942" s="155" t="s">
        <v>4083</v>
      </c>
      <c r="G1942" s="144" t="s">
        <v>12</v>
      </c>
      <c r="H1942" s="145" t="s">
        <v>13</v>
      </c>
      <c r="I1942" s="156">
        <v>0.98640000000000005</v>
      </c>
      <c r="J1942" s="157">
        <v>530937.02</v>
      </c>
      <c r="K1942" s="139">
        <f t="shared" si="30"/>
        <v>1277518.52</v>
      </c>
      <c r="L1942" s="158">
        <v>106654.5</v>
      </c>
      <c r="M1942" s="159"/>
    </row>
    <row r="1943" spans="1:13" s="160" customFormat="1" ht="12.95" customHeight="1" x14ac:dyDescent="0.25">
      <c r="A1943" s="291"/>
      <c r="B1943" s="153">
        <v>3834</v>
      </c>
      <c r="C1943" s="154">
        <v>23</v>
      </c>
      <c r="D1943" s="155" t="s">
        <v>4971</v>
      </c>
      <c r="E1943" s="155" t="s">
        <v>4972</v>
      </c>
      <c r="F1943" s="155" t="s">
        <v>2993</v>
      </c>
      <c r="G1943" s="144" t="s">
        <v>12</v>
      </c>
      <c r="H1943" s="145" t="s">
        <v>13</v>
      </c>
      <c r="I1943" s="156">
        <v>0.98040000000000005</v>
      </c>
      <c r="J1943" s="157">
        <v>526871.51</v>
      </c>
      <c r="K1943" s="139">
        <f t="shared" si="30"/>
        <v>1268911.76</v>
      </c>
      <c r="L1943" s="158">
        <v>106005.75</v>
      </c>
      <c r="M1943" s="159"/>
    </row>
    <row r="1944" spans="1:13" s="160" customFormat="1" ht="12.95" customHeight="1" x14ac:dyDescent="0.25">
      <c r="A1944" s="291"/>
      <c r="B1944" s="153">
        <v>3823</v>
      </c>
      <c r="C1944" s="154">
        <v>24</v>
      </c>
      <c r="D1944" s="155" t="s">
        <v>4973</v>
      </c>
      <c r="E1944" s="155" t="s">
        <v>4974</v>
      </c>
      <c r="F1944" s="155" t="s">
        <v>4975</v>
      </c>
      <c r="G1944" s="144" t="s">
        <v>12</v>
      </c>
      <c r="H1944" s="145" t="s">
        <v>13</v>
      </c>
      <c r="I1944" s="156">
        <v>0.97319999999999995</v>
      </c>
      <c r="J1944" s="157">
        <v>508749.77</v>
      </c>
      <c r="K1944" s="139">
        <f t="shared" si="30"/>
        <v>1245340.52</v>
      </c>
      <c r="L1944" s="158">
        <v>105227.25</v>
      </c>
      <c r="M1944" s="159"/>
    </row>
    <row r="1945" spans="1:13" s="160" customFormat="1" ht="12.95" customHeight="1" x14ac:dyDescent="0.25">
      <c r="A1945" s="291"/>
      <c r="B1945" s="153">
        <v>3826</v>
      </c>
      <c r="C1945" s="154">
        <v>25</v>
      </c>
      <c r="D1945" s="155" t="s">
        <v>4976</v>
      </c>
      <c r="E1945" s="155" t="s">
        <v>4977</v>
      </c>
      <c r="F1945" s="155" t="s">
        <v>4978</v>
      </c>
      <c r="G1945" s="144" t="s">
        <v>12</v>
      </c>
      <c r="H1945" s="145" t="s">
        <v>13</v>
      </c>
      <c r="I1945" s="156">
        <v>0.98939999999999995</v>
      </c>
      <c r="J1945" s="157">
        <v>531261.4</v>
      </c>
      <c r="K1945" s="139">
        <f t="shared" si="30"/>
        <v>1280113.56</v>
      </c>
      <c r="L1945" s="158">
        <v>106978.88</v>
      </c>
      <c r="M1945" s="159"/>
    </row>
    <row r="1946" spans="1:13" s="160" customFormat="1" ht="12.95" customHeight="1" x14ac:dyDescent="0.25">
      <c r="A1946" s="291"/>
      <c r="B1946" s="153">
        <v>3838</v>
      </c>
      <c r="C1946" s="154">
        <v>26</v>
      </c>
      <c r="D1946" s="155" t="s">
        <v>4979</v>
      </c>
      <c r="E1946" s="155" t="s">
        <v>4980</v>
      </c>
      <c r="F1946" s="155" t="s">
        <v>4981</v>
      </c>
      <c r="G1946" s="144" t="s">
        <v>12</v>
      </c>
      <c r="H1946" s="145" t="s">
        <v>13</v>
      </c>
      <c r="I1946" s="156">
        <v>0.78620000000000001</v>
      </c>
      <c r="J1946" s="157">
        <v>407652.88</v>
      </c>
      <c r="K1946" s="139">
        <f t="shared" si="30"/>
        <v>1002708.04</v>
      </c>
      <c r="L1946" s="158">
        <v>85007.88</v>
      </c>
      <c r="M1946" s="159"/>
    </row>
    <row r="1947" spans="1:13" s="160" customFormat="1" ht="12.95" customHeight="1" x14ac:dyDescent="0.25">
      <c r="A1947" s="291"/>
      <c r="B1947" s="153">
        <v>3833</v>
      </c>
      <c r="C1947" s="154">
        <v>27</v>
      </c>
      <c r="D1947" s="155" t="s">
        <v>4982</v>
      </c>
      <c r="E1947" s="155" t="s">
        <v>4983</v>
      </c>
      <c r="F1947" s="155" t="s">
        <v>4984</v>
      </c>
      <c r="G1947" s="171" t="s">
        <v>12</v>
      </c>
      <c r="H1947" s="145" t="s">
        <v>13</v>
      </c>
      <c r="I1947" s="156">
        <v>0.96919999999999995</v>
      </c>
      <c r="J1947" s="157">
        <v>511777.27</v>
      </c>
      <c r="K1947" s="139">
        <f t="shared" si="30"/>
        <v>1245340.52</v>
      </c>
      <c r="L1947" s="158">
        <v>104794.75</v>
      </c>
      <c r="M1947" s="159"/>
    </row>
    <row r="1948" spans="1:13" s="160" customFormat="1" ht="12.95" customHeight="1" x14ac:dyDescent="0.25">
      <c r="A1948" s="291"/>
      <c r="B1948" s="153">
        <v>3840</v>
      </c>
      <c r="C1948" s="154">
        <v>28</v>
      </c>
      <c r="D1948" s="155" t="s">
        <v>242</v>
      </c>
      <c r="E1948" s="155" t="s">
        <v>4291</v>
      </c>
      <c r="F1948" s="155" t="s">
        <v>4985</v>
      </c>
      <c r="G1948" s="171" t="s">
        <v>12</v>
      </c>
      <c r="H1948" s="145" t="s">
        <v>13</v>
      </c>
      <c r="I1948" s="156">
        <v>0.98419999999999996</v>
      </c>
      <c r="J1948" s="157">
        <v>515561.63</v>
      </c>
      <c r="K1948" s="139">
        <f t="shared" si="30"/>
        <v>1260478.04</v>
      </c>
      <c r="L1948" s="158">
        <v>106416.63</v>
      </c>
      <c r="M1948" s="159"/>
    </row>
    <row r="1949" spans="1:13" s="160" customFormat="1" ht="12.95" customHeight="1" x14ac:dyDescent="0.25">
      <c r="A1949" s="291"/>
      <c r="B1949" s="153">
        <v>3802</v>
      </c>
      <c r="C1949" s="154">
        <v>29</v>
      </c>
      <c r="D1949" s="41" t="s">
        <v>4986</v>
      </c>
      <c r="E1949" s="41" t="s">
        <v>4987</v>
      </c>
      <c r="F1949" s="41" t="s">
        <v>4988</v>
      </c>
      <c r="G1949" s="171" t="s">
        <v>12</v>
      </c>
      <c r="H1949" s="145" t="s">
        <v>13</v>
      </c>
      <c r="I1949" s="156">
        <v>0.96120000000000005</v>
      </c>
      <c r="J1949" s="157">
        <v>510047.27</v>
      </c>
      <c r="K1949" s="139">
        <f t="shared" si="30"/>
        <v>1237555.52</v>
      </c>
      <c r="L1949" s="158">
        <v>103929.75</v>
      </c>
      <c r="M1949" s="159"/>
    </row>
    <row r="1950" spans="1:13" s="160" customFormat="1" ht="12.95" customHeight="1" x14ac:dyDescent="0.25">
      <c r="A1950" s="291"/>
      <c r="B1950" s="153">
        <v>3819</v>
      </c>
      <c r="C1950" s="154">
        <v>30</v>
      </c>
      <c r="D1950" s="155" t="s">
        <v>963</v>
      </c>
      <c r="E1950" s="155" t="s">
        <v>4989</v>
      </c>
      <c r="F1950" s="155" t="s">
        <v>4990</v>
      </c>
      <c r="G1950" s="171" t="s">
        <v>12</v>
      </c>
      <c r="H1950" s="145" t="s">
        <v>13</v>
      </c>
      <c r="I1950" s="156">
        <v>0.97719999999999996</v>
      </c>
      <c r="J1950" s="157">
        <v>510047.27</v>
      </c>
      <c r="K1950" s="139">
        <f t="shared" si="30"/>
        <v>1249665.52</v>
      </c>
      <c r="L1950" s="158">
        <v>105659.75</v>
      </c>
      <c r="M1950" s="159"/>
    </row>
    <row r="1951" spans="1:13" s="160" customFormat="1" ht="12.95" customHeight="1" x14ac:dyDescent="0.25">
      <c r="A1951" s="291"/>
      <c r="B1951" s="153">
        <v>3806</v>
      </c>
      <c r="C1951" s="154">
        <v>31</v>
      </c>
      <c r="D1951" s="155" t="s">
        <v>4991</v>
      </c>
      <c r="E1951" s="155" t="s">
        <v>4992</v>
      </c>
      <c r="F1951" s="155" t="s">
        <v>4993</v>
      </c>
      <c r="G1951" s="171" t="s">
        <v>12</v>
      </c>
      <c r="H1951" s="145" t="s">
        <v>13</v>
      </c>
      <c r="I1951" s="156">
        <v>0.58140000000000003</v>
      </c>
      <c r="J1951" s="157">
        <v>441777.12</v>
      </c>
      <c r="K1951" s="139">
        <f t="shared" si="30"/>
        <v>881824.28</v>
      </c>
      <c r="L1951" s="158">
        <v>62863.88</v>
      </c>
      <c r="M1951" s="159"/>
    </row>
    <row r="1952" spans="1:13" s="160" customFormat="1" ht="12.95" customHeight="1" x14ac:dyDescent="0.25">
      <c r="A1952" s="291"/>
      <c r="B1952" s="153">
        <v>3827</v>
      </c>
      <c r="C1952" s="154">
        <v>32</v>
      </c>
      <c r="D1952" s="41" t="s">
        <v>5662</v>
      </c>
      <c r="E1952" s="41" t="s">
        <v>5663</v>
      </c>
      <c r="F1952" s="41" t="s">
        <v>5664</v>
      </c>
      <c r="G1952" s="171" t="s">
        <v>12</v>
      </c>
      <c r="H1952" s="145" t="s">
        <v>13</v>
      </c>
      <c r="I1952" s="156">
        <v>0.95020000000000004</v>
      </c>
      <c r="J1952" s="157">
        <v>499342.9</v>
      </c>
      <c r="K1952" s="139">
        <f t="shared" si="30"/>
        <v>1218525.56</v>
      </c>
      <c r="L1952" s="158">
        <v>102740.38</v>
      </c>
      <c r="M1952" s="159"/>
    </row>
    <row r="1953" spans="1:13" s="160" customFormat="1" ht="12.95" customHeight="1" x14ac:dyDescent="0.25">
      <c r="A1953" s="291"/>
      <c r="B1953" s="153">
        <v>3822</v>
      </c>
      <c r="C1953" s="154">
        <v>33</v>
      </c>
      <c r="D1953" s="41" t="s">
        <v>5659</v>
      </c>
      <c r="E1953" s="41" t="s">
        <v>5660</v>
      </c>
      <c r="F1953" s="41" t="s">
        <v>5661</v>
      </c>
      <c r="G1953" s="171" t="s">
        <v>12</v>
      </c>
      <c r="H1953" s="145" t="s">
        <v>13</v>
      </c>
      <c r="I1953" s="156">
        <v>0.95020000000000004</v>
      </c>
      <c r="J1953" s="157">
        <v>417600.38</v>
      </c>
      <c r="K1953" s="139">
        <f t="shared" si="30"/>
        <v>1136783.04</v>
      </c>
      <c r="L1953" s="158">
        <v>102740.38</v>
      </c>
      <c r="M1953" s="159"/>
    </row>
    <row r="1954" spans="1:13" s="160" customFormat="1" ht="12.95" customHeight="1" x14ac:dyDescent="0.25">
      <c r="A1954" s="291"/>
      <c r="B1954" s="153">
        <v>3829</v>
      </c>
      <c r="C1954" s="154">
        <v>34</v>
      </c>
      <c r="D1954" s="41" t="s">
        <v>5665</v>
      </c>
      <c r="E1954" s="41" t="s">
        <v>5666</v>
      </c>
      <c r="F1954" s="41" t="s">
        <v>5667</v>
      </c>
      <c r="G1954" s="171" t="s">
        <v>12</v>
      </c>
      <c r="H1954" s="145" t="s">
        <v>13</v>
      </c>
      <c r="I1954" s="156">
        <v>0.95620000000000005</v>
      </c>
      <c r="J1954" s="157">
        <v>504316.65</v>
      </c>
      <c r="K1954" s="139">
        <f t="shared" si="30"/>
        <v>1228040.56</v>
      </c>
      <c r="L1954" s="158">
        <v>103389.13</v>
      </c>
      <c r="M1954" s="159"/>
    </row>
    <row r="1955" spans="1:13" s="160" customFormat="1" ht="12.95" customHeight="1" x14ac:dyDescent="0.25">
      <c r="A1955" s="291"/>
      <c r="B1955" s="153">
        <v>3805</v>
      </c>
      <c r="C1955" s="154">
        <v>35</v>
      </c>
      <c r="D1955" s="162" t="s">
        <v>4994</v>
      </c>
      <c r="E1955" s="162" t="s">
        <v>4995</v>
      </c>
      <c r="F1955" s="162" t="s">
        <v>4996</v>
      </c>
      <c r="G1955" s="150" t="s">
        <v>12</v>
      </c>
      <c r="H1955" s="145" t="s">
        <v>13</v>
      </c>
      <c r="I1955" s="156">
        <v>0.98440000000000005</v>
      </c>
      <c r="J1955" s="157">
        <v>529034.01</v>
      </c>
      <c r="K1955" s="139">
        <f t="shared" si="30"/>
        <v>1274101.76</v>
      </c>
      <c r="L1955" s="158">
        <v>106438.25</v>
      </c>
      <c r="M1955" s="159"/>
    </row>
    <row r="1956" spans="1:13" s="160" customFormat="1" ht="12.95" customHeight="1" x14ac:dyDescent="0.25">
      <c r="A1956" s="291"/>
      <c r="B1956" s="153">
        <v>3825</v>
      </c>
      <c r="C1956" s="154">
        <v>36</v>
      </c>
      <c r="D1956" s="173" t="s">
        <v>4997</v>
      </c>
      <c r="E1956" s="173" t="s">
        <v>4998</v>
      </c>
      <c r="F1956" s="173" t="s">
        <v>4999</v>
      </c>
      <c r="G1956" s="144" t="s">
        <v>12</v>
      </c>
      <c r="H1956" s="145" t="s">
        <v>13</v>
      </c>
      <c r="I1956" s="156">
        <v>0.97719999999999996</v>
      </c>
      <c r="J1956" s="157">
        <v>508317.27</v>
      </c>
      <c r="K1956" s="139">
        <f t="shared" si="30"/>
        <v>1247935.52</v>
      </c>
      <c r="L1956" s="158">
        <v>105659.75</v>
      </c>
      <c r="M1956" s="159"/>
    </row>
    <row r="1957" spans="1:13" s="160" customFormat="1" ht="12.95" customHeight="1" x14ac:dyDescent="0.25">
      <c r="A1957" s="291"/>
      <c r="B1957" s="153"/>
      <c r="C1957" s="154"/>
      <c r="D1957" s="193" t="s">
        <v>47</v>
      </c>
      <c r="E1957" s="173"/>
      <c r="F1957" s="173"/>
      <c r="G1957" s="144"/>
      <c r="H1957" s="145"/>
      <c r="I1957" s="156"/>
      <c r="J1957" s="157"/>
      <c r="K1957" s="139"/>
      <c r="L1957" s="158"/>
      <c r="M1957" s="159"/>
    </row>
    <row r="1958" spans="1:13" s="160" customFormat="1" ht="12.95" customHeight="1" x14ac:dyDescent="0.25">
      <c r="A1958" s="292"/>
      <c r="B1958" s="153">
        <v>3800</v>
      </c>
      <c r="C1958" s="154">
        <v>1</v>
      </c>
      <c r="D1958" s="180" t="s">
        <v>4616</v>
      </c>
      <c r="E1958" s="180" t="s">
        <v>5000</v>
      </c>
      <c r="F1958" s="180" t="s">
        <v>5001</v>
      </c>
      <c r="G1958" s="144" t="s">
        <v>51</v>
      </c>
      <c r="H1958" s="145" t="s">
        <v>13</v>
      </c>
      <c r="I1958" s="156">
        <v>0.98319999999999996</v>
      </c>
      <c r="J1958" s="157">
        <v>799148.76</v>
      </c>
      <c r="K1958" s="139">
        <f t="shared" si="30"/>
        <v>1978103.88</v>
      </c>
      <c r="L1958" s="158">
        <v>168422.16</v>
      </c>
      <c r="M1958" s="159"/>
    </row>
    <row r="1959" spans="1:13" s="160" customFormat="1" ht="12.95" customHeight="1" x14ac:dyDescent="0.25">
      <c r="A1959" s="290" t="s">
        <v>5002</v>
      </c>
      <c r="B1959" s="153"/>
      <c r="C1959" s="154"/>
      <c r="D1959" s="193" t="s">
        <v>11</v>
      </c>
      <c r="E1959" s="173"/>
      <c r="F1959" s="173"/>
      <c r="G1959" s="144"/>
      <c r="H1959" s="145"/>
      <c r="I1959" s="156"/>
      <c r="J1959" s="157"/>
      <c r="K1959" s="139"/>
      <c r="L1959" s="158"/>
      <c r="M1959" s="159"/>
    </row>
    <row r="1960" spans="1:13" s="160" customFormat="1" ht="12.95" customHeight="1" x14ac:dyDescent="0.25">
      <c r="A1960" s="291"/>
      <c r="B1960" s="153">
        <v>3909</v>
      </c>
      <c r="C1960" s="154">
        <v>1</v>
      </c>
      <c r="D1960" s="173" t="s">
        <v>5003</v>
      </c>
      <c r="E1960" s="173" t="s">
        <v>5004</v>
      </c>
      <c r="F1960" s="173" t="s">
        <v>5005</v>
      </c>
      <c r="G1960" s="144" t="s">
        <v>12</v>
      </c>
      <c r="H1960" s="145" t="s">
        <v>13</v>
      </c>
      <c r="I1960" s="156">
        <v>0.95689999999999997</v>
      </c>
      <c r="J1960" s="157">
        <v>516632.05</v>
      </c>
      <c r="K1960" s="139">
        <f t="shared" si="30"/>
        <v>1240885.72</v>
      </c>
      <c r="L1960" s="158">
        <v>103464.81</v>
      </c>
      <c r="M1960" s="159"/>
    </row>
    <row r="1961" spans="1:13" s="160" customFormat="1" ht="12.95" customHeight="1" x14ac:dyDescent="0.25">
      <c r="A1961" s="291"/>
      <c r="B1961" s="163">
        <v>3934</v>
      </c>
      <c r="C1961" s="154">
        <v>2</v>
      </c>
      <c r="D1961" s="173" t="s">
        <v>5006</v>
      </c>
      <c r="E1961" s="173" t="s">
        <v>5007</v>
      </c>
      <c r="F1961" s="173" t="s">
        <v>5008</v>
      </c>
      <c r="G1961" s="144" t="s">
        <v>12</v>
      </c>
      <c r="H1961" s="145" t="s">
        <v>13</v>
      </c>
      <c r="I1961" s="156">
        <v>0.9556</v>
      </c>
      <c r="J1961" s="157">
        <v>412778</v>
      </c>
      <c r="K1961" s="139">
        <f t="shared" si="30"/>
        <v>1136047.75</v>
      </c>
      <c r="L1961" s="158">
        <v>103324.25</v>
      </c>
      <c r="M1961" s="159"/>
    </row>
    <row r="1962" spans="1:13" s="160" customFormat="1" ht="12.95" customHeight="1" x14ac:dyDescent="0.25">
      <c r="A1962" s="291"/>
      <c r="B1962" s="153">
        <v>3923</v>
      </c>
      <c r="C1962" s="154">
        <v>3</v>
      </c>
      <c r="D1962" s="173" t="s">
        <v>5009</v>
      </c>
      <c r="E1962" s="173" t="s">
        <v>5010</v>
      </c>
      <c r="F1962" s="190" t="s">
        <v>5011</v>
      </c>
      <c r="G1962" s="144" t="s">
        <v>12</v>
      </c>
      <c r="H1962" s="145" t="s">
        <v>13</v>
      </c>
      <c r="I1962" s="156">
        <v>0.95730000000000004</v>
      </c>
      <c r="J1962" s="157">
        <v>516156.3</v>
      </c>
      <c r="K1962" s="139">
        <f t="shared" si="30"/>
        <v>1240712.72</v>
      </c>
      <c r="L1962" s="158">
        <v>103508.06</v>
      </c>
      <c r="M1962" s="159"/>
    </row>
    <row r="1963" spans="1:13" s="160" customFormat="1" ht="12.95" customHeight="1" x14ac:dyDescent="0.25">
      <c r="A1963" s="291"/>
      <c r="B1963" s="153">
        <v>3913</v>
      </c>
      <c r="C1963" s="154">
        <v>4</v>
      </c>
      <c r="D1963" s="173" t="s">
        <v>2612</v>
      </c>
      <c r="E1963" s="173" t="s">
        <v>2613</v>
      </c>
      <c r="F1963" s="190" t="s">
        <v>5012</v>
      </c>
      <c r="G1963" s="144" t="s">
        <v>12</v>
      </c>
      <c r="H1963" s="145" t="s">
        <v>13</v>
      </c>
      <c r="I1963" s="156">
        <v>0.98550000000000004</v>
      </c>
      <c r="J1963" s="157">
        <v>532785.94999999995</v>
      </c>
      <c r="K1963" s="139">
        <f t="shared" si="30"/>
        <v>1278686.28</v>
      </c>
      <c r="L1963" s="158">
        <v>106557.19</v>
      </c>
      <c r="M1963" s="159"/>
    </row>
    <row r="1964" spans="1:13" s="160" customFormat="1" ht="12.95" customHeight="1" x14ac:dyDescent="0.25">
      <c r="A1964" s="291"/>
      <c r="B1964" s="153">
        <v>3928</v>
      </c>
      <c r="C1964" s="154">
        <v>5</v>
      </c>
      <c r="D1964" s="173" t="s">
        <v>5013</v>
      </c>
      <c r="E1964" s="173" t="s">
        <v>5014</v>
      </c>
      <c r="F1964" s="173" t="s">
        <v>5015</v>
      </c>
      <c r="G1964" s="144" t="s">
        <v>12</v>
      </c>
      <c r="H1964" s="145" t="s">
        <v>13</v>
      </c>
      <c r="I1964" s="156">
        <v>0.96960000000000002</v>
      </c>
      <c r="J1964" s="157">
        <v>524190</v>
      </c>
      <c r="K1964" s="139">
        <f t="shared" si="30"/>
        <v>1258056</v>
      </c>
      <c r="L1964" s="158">
        <v>104838</v>
      </c>
      <c r="M1964" s="159"/>
    </row>
    <row r="1965" spans="1:13" s="160" customFormat="1" ht="12.95" customHeight="1" x14ac:dyDescent="0.25">
      <c r="A1965" s="291"/>
      <c r="B1965" s="153">
        <v>3925</v>
      </c>
      <c r="C1965" s="154">
        <v>6</v>
      </c>
      <c r="D1965" s="173" t="s">
        <v>5016</v>
      </c>
      <c r="E1965" s="173" t="s">
        <v>5017</v>
      </c>
      <c r="F1965" s="173" t="s">
        <v>5018</v>
      </c>
      <c r="G1965" s="144" t="s">
        <v>12</v>
      </c>
      <c r="H1965" s="145" t="s">
        <v>13</v>
      </c>
      <c r="I1965" s="156">
        <v>0.96130000000000004</v>
      </c>
      <c r="J1965" s="157">
        <v>519010.8</v>
      </c>
      <c r="K1965" s="139">
        <f t="shared" si="30"/>
        <v>1246594.72</v>
      </c>
      <c r="L1965" s="158">
        <v>103940.56</v>
      </c>
      <c r="M1965" s="159"/>
    </row>
    <row r="1966" spans="1:13" s="160" customFormat="1" ht="12.95" customHeight="1" x14ac:dyDescent="0.25">
      <c r="A1966" s="291"/>
      <c r="B1966" s="153">
        <v>3900</v>
      </c>
      <c r="C1966" s="154">
        <v>7</v>
      </c>
      <c r="D1966" s="190" t="s">
        <v>5019</v>
      </c>
      <c r="E1966" s="173" t="s">
        <v>5020</v>
      </c>
      <c r="F1966" s="173" t="s">
        <v>5021</v>
      </c>
      <c r="G1966" s="144" t="s">
        <v>12</v>
      </c>
      <c r="H1966" s="145" t="s">
        <v>13</v>
      </c>
      <c r="I1966" s="156">
        <v>0.94679999999999997</v>
      </c>
      <c r="J1966" s="157">
        <v>510955.5</v>
      </c>
      <c r="K1966" s="139">
        <f t="shared" si="30"/>
        <v>1227564.75</v>
      </c>
      <c r="L1966" s="158">
        <v>102372.75</v>
      </c>
      <c r="M1966" s="159"/>
    </row>
    <row r="1967" spans="1:13" s="160" customFormat="1" ht="12.95" customHeight="1" x14ac:dyDescent="0.25">
      <c r="A1967" s="291"/>
      <c r="B1967" s="153">
        <v>3907</v>
      </c>
      <c r="C1967" s="154">
        <v>8</v>
      </c>
      <c r="D1967" s="190" t="s">
        <v>5022</v>
      </c>
      <c r="E1967" s="173" t="s">
        <v>5023</v>
      </c>
      <c r="F1967" s="173" t="s">
        <v>5024</v>
      </c>
      <c r="G1967" s="144" t="s">
        <v>12</v>
      </c>
      <c r="H1967" s="145" t="s">
        <v>13</v>
      </c>
      <c r="I1967" s="156">
        <v>0.9889</v>
      </c>
      <c r="J1967" s="157">
        <v>534624.05000000005</v>
      </c>
      <c r="K1967" s="139">
        <f t="shared" si="30"/>
        <v>1283097.72</v>
      </c>
      <c r="L1967" s="158">
        <v>106924.81</v>
      </c>
      <c r="M1967" s="159"/>
    </row>
    <row r="1968" spans="1:13" s="160" customFormat="1" ht="12.95" customHeight="1" x14ac:dyDescent="0.25">
      <c r="A1968" s="291"/>
      <c r="B1968" s="153">
        <v>3916</v>
      </c>
      <c r="C1968" s="154">
        <v>9</v>
      </c>
      <c r="D1968" s="190" t="s">
        <v>5025</v>
      </c>
      <c r="E1968" s="173" t="s">
        <v>3488</v>
      </c>
      <c r="F1968" s="173" t="s">
        <v>5026</v>
      </c>
      <c r="G1968" s="144" t="s">
        <v>12</v>
      </c>
      <c r="H1968" s="145" t="s">
        <v>13</v>
      </c>
      <c r="I1968" s="156">
        <v>0.93959999999999999</v>
      </c>
      <c r="J1968" s="157">
        <v>507279.25</v>
      </c>
      <c r="K1968" s="139">
        <f t="shared" si="30"/>
        <v>1218439</v>
      </c>
      <c r="L1968" s="158">
        <v>101594.25</v>
      </c>
      <c r="M1968" s="159"/>
    </row>
    <row r="1969" spans="1:13" s="160" customFormat="1" ht="12.95" customHeight="1" x14ac:dyDescent="0.25">
      <c r="A1969" s="291"/>
      <c r="B1969" s="153">
        <v>3912</v>
      </c>
      <c r="C1969" s="154">
        <v>10</v>
      </c>
      <c r="D1969" s="173" t="s">
        <v>2612</v>
      </c>
      <c r="E1969" s="173" t="s">
        <v>2613</v>
      </c>
      <c r="F1969" s="190" t="s">
        <v>5027</v>
      </c>
      <c r="G1969" s="144" t="s">
        <v>12</v>
      </c>
      <c r="H1969" s="145" t="s">
        <v>13</v>
      </c>
      <c r="I1969" s="156">
        <v>0.9859</v>
      </c>
      <c r="J1969" s="157">
        <v>533002.19999999995</v>
      </c>
      <c r="K1969" s="139">
        <f t="shared" si="30"/>
        <v>1279205.28</v>
      </c>
      <c r="L1969" s="158">
        <v>106600.44</v>
      </c>
      <c r="M1969" s="159"/>
    </row>
    <row r="1970" spans="1:13" s="160" customFormat="1" ht="12.95" customHeight="1" x14ac:dyDescent="0.25">
      <c r="A1970" s="291"/>
      <c r="B1970" s="153">
        <v>3906</v>
      </c>
      <c r="C1970" s="154">
        <v>11</v>
      </c>
      <c r="D1970" s="180" t="s">
        <v>5028</v>
      </c>
      <c r="E1970" s="180" t="s">
        <v>5029</v>
      </c>
      <c r="F1970" s="194" t="s">
        <v>5030</v>
      </c>
      <c r="G1970" s="144" t="s">
        <v>12</v>
      </c>
      <c r="H1970" s="145" t="s">
        <v>13</v>
      </c>
      <c r="I1970" s="156">
        <v>0.95730000000000004</v>
      </c>
      <c r="J1970" s="157">
        <v>516848.3</v>
      </c>
      <c r="K1970" s="139">
        <f t="shared" si="30"/>
        <v>1241404.72</v>
      </c>
      <c r="L1970" s="158">
        <v>103508.06</v>
      </c>
      <c r="M1970" s="159"/>
    </row>
    <row r="1971" spans="1:13" s="160" customFormat="1" ht="12.95" customHeight="1" x14ac:dyDescent="0.25">
      <c r="A1971" s="291"/>
      <c r="B1971" s="153">
        <v>3933</v>
      </c>
      <c r="C1971" s="154">
        <v>12</v>
      </c>
      <c r="D1971" s="190" t="s">
        <v>5031</v>
      </c>
      <c r="E1971" s="173" t="s">
        <v>5032</v>
      </c>
      <c r="F1971" s="173" t="s">
        <v>5033</v>
      </c>
      <c r="G1971" s="144" t="s">
        <v>12</v>
      </c>
      <c r="H1971" s="145" t="s">
        <v>13</v>
      </c>
      <c r="I1971" s="156">
        <v>0.9859</v>
      </c>
      <c r="J1971" s="157">
        <v>533002.19999999995</v>
      </c>
      <c r="K1971" s="139">
        <f t="shared" si="30"/>
        <v>1279205.28</v>
      </c>
      <c r="L1971" s="158">
        <v>106600.44</v>
      </c>
      <c r="M1971" s="159"/>
    </row>
    <row r="1972" spans="1:13" s="160" customFormat="1" ht="12.95" customHeight="1" x14ac:dyDescent="0.25">
      <c r="A1972" s="291"/>
      <c r="B1972" s="153">
        <v>3940</v>
      </c>
      <c r="C1972" s="154">
        <v>13</v>
      </c>
      <c r="D1972" s="180" t="s">
        <v>5034</v>
      </c>
      <c r="E1972" s="180" t="s">
        <v>5035</v>
      </c>
      <c r="F1972" s="180" t="s">
        <v>490</v>
      </c>
      <c r="G1972" s="144" t="s">
        <v>12</v>
      </c>
      <c r="H1972" s="145" t="s">
        <v>13</v>
      </c>
      <c r="I1972" s="156">
        <v>0.5504</v>
      </c>
      <c r="J1972" s="157">
        <v>324029</v>
      </c>
      <c r="K1972" s="139">
        <f t="shared" si="30"/>
        <v>740613</v>
      </c>
      <c r="L1972" s="158">
        <v>59512</v>
      </c>
      <c r="M1972" s="159"/>
    </row>
    <row r="1973" spans="1:13" s="160" customFormat="1" ht="12.95" customHeight="1" x14ac:dyDescent="0.25">
      <c r="A1973" s="291"/>
      <c r="B1973" s="153">
        <v>3930</v>
      </c>
      <c r="C1973" s="154">
        <v>14</v>
      </c>
      <c r="D1973" s="194" t="s">
        <v>2931</v>
      </c>
      <c r="E1973" s="180" t="s">
        <v>2932</v>
      </c>
      <c r="F1973" s="180" t="s">
        <v>5036</v>
      </c>
      <c r="G1973" s="144" t="s">
        <v>12</v>
      </c>
      <c r="H1973" s="145" t="s">
        <v>13</v>
      </c>
      <c r="I1973" s="156">
        <v>0.95730000000000004</v>
      </c>
      <c r="J1973" s="157">
        <v>516848.3</v>
      </c>
      <c r="K1973" s="139">
        <f t="shared" si="30"/>
        <v>1241404.72</v>
      </c>
      <c r="L1973" s="158">
        <v>103508.06</v>
      </c>
      <c r="M1973" s="159"/>
    </row>
    <row r="1974" spans="1:13" s="160" customFormat="1" ht="12.95" customHeight="1" x14ac:dyDescent="0.25">
      <c r="A1974" s="291"/>
      <c r="B1974" s="153">
        <v>3922</v>
      </c>
      <c r="C1974" s="154">
        <v>15</v>
      </c>
      <c r="D1974" s="194" t="s">
        <v>5037</v>
      </c>
      <c r="E1974" s="180" t="s">
        <v>5038</v>
      </c>
      <c r="F1974" s="180" t="s">
        <v>5039</v>
      </c>
      <c r="G1974" s="144" t="s">
        <v>12</v>
      </c>
      <c r="H1974" s="145" t="s">
        <v>13</v>
      </c>
      <c r="I1974" s="156">
        <v>0.98770000000000002</v>
      </c>
      <c r="J1974" s="157">
        <v>533975.30000000005</v>
      </c>
      <c r="K1974" s="139">
        <f t="shared" si="30"/>
        <v>1281540.72</v>
      </c>
      <c r="L1974" s="158">
        <v>106795.06</v>
      </c>
      <c r="M1974" s="159"/>
    </row>
    <row r="1975" spans="1:13" s="160" customFormat="1" ht="12.95" customHeight="1" x14ac:dyDescent="0.25">
      <c r="A1975" s="291"/>
      <c r="B1975" s="153">
        <v>3917</v>
      </c>
      <c r="C1975" s="154">
        <v>16</v>
      </c>
      <c r="D1975" s="190" t="s">
        <v>5040</v>
      </c>
      <c r="E1975" s="173" t="s">
        <v>5041</v>
      </c>
      <c r="F1975" s="190" t="s">
        <v>5042</v>
      </c>
      <c r="G1975" s="144" t="s">
        <v>12</v>
      </c>
      <c r="H1975" s="145" t="s">
        <v>13</v>
      </c>
      <c r="I1975" s="156">
        <v>0.98770000000000002</v>
      </c>
      <c r="J1975" s="157">
        <v>533975.30000000005</v>
      </c>
      <c r="K1975" s="139">
        <f t="shared" si="30"/>
        <v>1281540.72</v>
      </c>
      <c r="L1975" s="158">
        <v>106795.06</v>
      </c>
      <c r="M1975" s="159"/>
    </row>
    <row r="1976" spans="1:13" s="160" customFormat="1" ht="12.95" customHeight="1" x14ac:dyDescent="0.25">
      <c r="A1976" s="291"/>
      <c r="B1976" s="153">
        <v>3935</v>
      </c>
      <c r="C1976" s="154">
        <v>17</v>
      </c>
      <c r="D1976" s="173" t="s">
        <v>5043</v>
      </c>
      <c r="E1976" s="173" t="s">
        <v>5044</v>
      </c>
      <c r="F1976" s="173" t="s">
        <v>5045</v>
      </c>
      <c r="G1976" s="144" t="s">
        <v>12</v>
      </c>
      <c r="H1976" s="145" t="s">
        <v>13</v>
      </c>
      <c r="I1976" s="156">
        <v>0.9375</v>
      </c>
      <c r="J1976" s="157">
        <v>506835.95</v>
      </c>
      <c r="K1976" s="139">
        <f t="shared" si="30"/>
        <v>1216406.28</v>
      </c>
      <c r="L1976" s="158">
        <v>101367.19</v>
      </c>
      <c r="M1976" s="159"/>
    </row>
    <row r="1977" spans="1:13" s="160" customFormat="1" ht="12.95" customHeight="1" x14ac:dyDescent="0.25">
      <c r="A1977" s="291"/>
      <c r="B1977" s="153">
        <v>3926</v>
      </c>
      <c r="C1977" s="154">
        <v>18</v>
      </c>
      <c r="D1977" s="190" t="s">
        <v>3917</v>
      </c>
      <c r="E1977" s="173" t="s">
        <v>3918</v>
      </c>
      <c r="F1977" s="173" t="s">
        <v>496</v>
      </c>
      <c r="G1977" s="144" t="s">
        <v>12</v>
      </c>
      <c r="H1977" s="145" t="s">
        <v>13</v>
      </c>
      <c r="I1977" s="156">
        <v>0.97230000000000005</v>
      </c>
      <c r="J1977" s="157">
        <v>524957.69999999995</v>
      </c>
      <c r="K1977" s="139">
        <f t="shared" si="30"/>
        <v>1260867.28</v>
      </c>
      <c r="L1977" s="158">
        <v>105129.94</v>
      </c>
      <c r="M1977" s="159"/>
    </row>
    <row r="1978" spans="1:13" s="160" customFormat="1" ht="12.95" customHeight="1" x14ac:dyDescent="0.25">
      <c r="A1978" s="291"/>
      <c r="B1978" s="153">
        <v>3936</v>
      </c>
      <c r="C1978" s="154">
        <v>19</v>
      </c>
      <c r="D1978" s="173" t="s">
        <v>5046</v>
      </c>
      <c r="E1978" s="173" t="s">
        <v>5047</v>
      </c>
      <c r="F1978" s="190" t="s">
        <v>5048</v>
      </c>
      <c r="G1978" s="144" t="s">
        <v>12</v>
      </c>
      <c r="H1978" s="145" t="s">
        <v>13</v>
      </c>
      <c r="I1978" s="156">
        <v>0.98850000000000005</v>
      </c>
      <c r="J1978" s="157">
        <v>534407.80000000005</v>
      </c>
      <c r="K1978" s="139">
        <f t="shared" si="30"/>
        <v>1282578.72</v>
      </c>
      <c r="L1978" s="158">
        <v>106881.56</v>
      </c>
      <c r="M1978" s="159"/>
    </row>
    <row r="1979" spans="1:13" s="160" customFormat="1" ht="12.95" customHeight="1" x14ac:dyDescent="0.25">
      <c r="A1979" s="291"/>
      <c r="B1979" s="153">
        <v>3927</v>
      </c>
      <c r="C1979" s="154">
        <v>20</v>
      </c>
      <c r="D1979" s="190" t="s">
        <v>1600</v>
      </c>
      <c r="E1979" s="173" t="s">
        <v>1601</v>
      </c>
      <c r="F1979" s="173" t="s">
        <v>5049</v>
      </c>
      <c r="G1979" s="144" t="s">
        <v>12</v>
      </c>
      <c r="H1979" s="145" t="s">
        <v>13</v>
      </c>
      <c r="I1979" s="156">
        <v>0.98770000000000002</v>
      </c>
      <c r="J1979" s="157">
        <v>533975.30000000005</v>
      </c>
      <c r="K1979" s="139">
        <f t="shared" si="30"/>
        <v>1281540.72</v>
      </c>
      <c r="L1979" s="158">
        <v>106795.06</v>
      </c>
      <c r="M1979" s="159"/>
    </row>
    <row r="1980" spans="1:13" s="160" customFormat="1" ht="12.95" customHeight="1" x14ac:dyDescent="0.25">
      <c r="A1980" s="291"/>
      <c r="B1980" s="153">
        <v>3941</v>
      </c>
      <c r="C1980" s="154">
        <v>21</v>
      </c>
      <c r="D1980" s="190" t="s">
        <v>5050</v>
      </c>
      <c r="E1980" s="173" t="s">
        <v>5051</v>
      </c>
      <c r="F1980" s="190" t="s">
        <v>5052</v>
      </c>
      <c r="G1980" s="144" t="s">
        <v>12</v>
      </c>
      <c r="H1980" s="145" t="s">
        <v>13</v>
      </c>
      <c r="I1980" s="156">
        <v>0.95309999999999995</v>
      </c>
      <c r="J1980" s="157">
        <v>514577.7</v>
      </c>
      <c r="K1980" s="139">
        <f t="shared" si="30"/>
        <v>1235955.28</v>
      </c>
      <c r="L1980" s="158">
        <v>103053.94</v>
      </c>
      <c r="M1980" s="159"/>
    </row>
    <row r="1981" spans="1:13" s="160" customFormat="1" ht="12.95" customHeight="1" x14ac:dyDescent="0.25">
      <c r="A1981" s="291"/>
      <c r="B1981" s="153">
        <v>3924</v>
      </c>
      <c r="C1981" s="154">
        <v>22</v>
      </c>
      <c r="D1981" s="194" t="s">
        <v>5053</v>
      </c>
      <c r="E1981" s="180" t="s">
        <v>5054</v>
      </c>
      <c r="F1981" s="180" t="s">
        <v>5055</v>
      </c>
      <c r="G1981" s="144" t="s">
        <v>12</v>
      </c>
      <c r="H1981" s="145" t="s">
        <v>13</v>
      </c>
      <c r="I1981" s="156">
        <v>0.97409999999999997</v>
      </c>
      <c r="J1981" s="157">
        <v>525930.80000000005</v>
      </c>
      <c r="K1981" s="139">
        <f t="shared" si="30"/>
        <v>1263202.72</v>
      </c>
      <c r="L1981" s="158">
        <v>105324.56</v>
      </c>
      <c r="M1981" s="159"/>
    </row>
    <row r="1982" spans="1:13" s="160" customFormat="1" ht="12.95" customHeight="1" x14ac:dyDescent="0.25">
      <c r="A1982" s="291"/>
      <c r="B1982" s="153">
        <v>3908</v>
      </c>
      <c r="C1982" s="154">
        <v>23</v>
      </c>
      <c r="D1982" s="190" t="s">
        <v>5056</v>
      </c>
      <c r="E1982" s="173" t="s">
        <v>5057</v>
      </c>
      <c r="F1982" s="173" t="s">
        <v>5058</v>
      </c>
      <c r="G1982" s="144" t="s">
        <v>12</v>
      </c>
      <c r="H1982" s="145" t="s">
        <v>13</v>
      </c>
      <c r="I1982" s="156">
        <v>0.93540000000000001</v>
      </c>
      <c r="J1982" s="157">
        <v>505008.65</v>
      </c>
      <c r="K1982" s="139">
        <f t="shared" si="30"/>
        <v>1212989.56</v>
      </c>
      <c r="L1982" s="158">
        <v>101140.13</v>
      </c>
      <c r="M1982" s="159"/>
    </row>
    <row r="1983" spans="1:13" s="160" customFormat="1" ht="12.95" customHeight="1" x14ac:dyDescent="0.25">
      <c r="A1983" s="291"/>
      <c r="B1983" s="153">
        <v>3938</v>
      </c>
      <c r="C1983" s="154">
        <v>24</v>
      </c>
      <c r="D1983" s="190" t="s">
        <v>4021</v>
      </c>
      <c r="E1983" s="173" t="s">
        <v>63</v>
      </c>
      <c r="F1983" s="173" t="s">
        <v>5059</v>
      </c>
      <c r="G1983" s="144" t="s">
        <v>12</v>
      </c>
      <c r="H1983" s="145" t="s">
        <v>13</v>
      </c>
      <c r="I1983" s="156">
        <v>0.95830000000000004</v>
      </c>
      <c r="J1983" s="157">
        <v>517388.95</v>
      </c>
      <c r="K1983" s="139">
        <f t="shared" si="30"/>
        <v>1242702.28</v>
      </c>
      <c r="L1983" s="158">
        <v>103616.19</v>
      </c>
      <c r="M1983" s="159"/>
    </row>
    <row r="1984" spans="1:13" s="160" customFormat="1" ht="12.95" customHeight="1" x14ac:dyDescent="0.25">
      <c r="A1984" s="291"/>
      <c r="B1984" s="153">
        <v>3929</v>
      </c>
      <c r="C1984" s="154">
        <v>25</v>
      </c>
      <c r="D1984" s="190" t="s">
        <v>2902</v>
      </c>
      <c r="E1984" s="173" t="s">
        <v>2903</v>
      </c>
      <c r="F1984" s="190" t="s">
        <v>502</v>
      </c>
      <c r="G1984" s="144" t="s">
        <v>12</v>
      </c>
      <c r="H1984" s="145" t="s">
        <v>13</v>
      </c>
      <c r="I1984" s="156">
        <v>0.96989999999999998</v>
      </c>
      <c r="J1984" s="157">
        <v>523660.2</v>
      </c>
      <c r="K1984" s="139">
        <f t="shared" si="30"/>
        <v>1257753.28</v>
      </c>
      <c r="L1984" s="158">
        <v>104870.44</v>
      </c>
      <c r="M1984" s="159"/>
    </row>
    <row r="1985" spans="1:13" s="160" customFormat="1" ht="12.95" customHeight="1" x14ac:dyDescent="0.25">
      <c r="A1985" s="291"/>
      <c r="B1985" s="153">
        <v>3937</v>
      </c>
      <c r="C1985" s="154">
        <v>26</v>
      </c>
      <c r="D1985" s="173" t="s">
        <v>5060</v>
      </c>
      <c r="E1985" s="173" t="s">
        <v>5061</v>
      </c>
      <c r="F1985" s="190" t="s">
        <v>5062</v>
      </c>
      <c r="G1985" s="144" t="s">
        <v>12</v>
      </c>
      <c r="H1985" s="145" t="s">
        <v>13</v>
      </c>
      <c r="I1985" s="156">
        <v>0.98750000000000004</v>
      </c>
      <c r="J1985" s="157">
        <v>533867.19999999995</v>
      </c>
      <c r="K1985" s="139">
        <f t="shared" si="30"/>
        <v>1281281.28</v>
      </c>
      <c r="L1985" s="158">
        <v>106773.44</v>
      </c>
      <c r="M1985" s="159"/>
    </row>
    <row r="1986" spans="1:13" s="160" customFormat="1" ht="12.95" customHeight="1" x14ac:dyDescent="0.25">
      <c r="A1986" s="291"/>
      <c r="B1986" s="153">
        <v>3939</v>
      </c>
      <c r="C1986" s="154">
        <v>27</v>
      </c>
      <c r="D1986" s="173" t="s">
        <v>5063</v>
      </c>
      <c r="E1986" s="173" t="s">
        <v>5064</v>
      </c>
      <c r="F1986" s="190" t="s">
        <v>5065</v>
      </c>
      <c r="G1986" s="144" t="s">
        <v>12</v>
      </c>
      <c r="H1986" s="145" t="s">
        <v>13</v>
      </c>
      <c r="I1986" s="156">
        <v>0.97970000000000002</v>
      </c>
      <c r="J1986" s="157">
        <v>529650.30000000005</v>
      </c>
      <c r="K1986" s="139">
        <f t="shared" si="30"/>
        <v>1271160.72</v>
      </c>
      <c r="L1986" s="158">
        <v>105930.06</v>
      </c>
      <c r="M1986" s="159"/>
    </row>
    <row r="1987" spans="1:13" s="160" customFormat="1" ht="12.95" customHeight="1" x14ac:dyDescent="0.25">
      <c r="A1987" s="291"/>
      <c r="B1987" s="195">
        <v>3911</v>
      </c>
      <c r="C1987" s="154">
        <v>28</v>
      </c>
      <c r="D1987" s="41" t="s">
        <v>5066</v>
      </c>
      <c r="E1987" s="41" t="s">
        <v>5067</v>
      </c>
      <c r="F1987" s="41" t="s">
        <v>5068</v>
      </c>
      <c r="G1987" s="144" t="s">
        <v>12</v>
      </c>
      <c r="H1987" s="145" t="s">
        <v>13</v>
      </c>
      <c r="I1987" s="156">
        <v>0.94489999999999996</v>
      </c>
      <c r="J1987" s="157">
        <v>510144.55</v>
      </c>
      <c r="K1987" s="139">
        <f t="shared" si="30"/>
        <v>1225315.72</v>
      </c>
      <c r="L1987" s="158">
        <v>102167.31</v>
      </c>
      <c r="M1987" s="159"/>
    </row>
    <row r="1988" spans="1:13" s="160" customFormat="1" ht="12.95" customHeight="1" x14ac:dyDescent="0.25">
      <c r="A1988" s="291"/>
      <c r="B1988" s="153">
        <v>3902</v>
      </c>
      <c r="C1988" s="154">
        <v>29</v>
      </c>
      <c r="D1988" s="190" t="s">
        <v>5069</v>
      </c>
      <c r="E1988" s="173" t="s">
        <v>5070</v>
      </c>
      <c r="F1988" s="190" t="s">
        <v>5071</v>
      </c>
      <c r="G1988" s="144" t="s">
        <v>12</v>
      </c>
      <c r="H1988" s="145" t="s">
        <v>13</v>
      </c>
      <c r="I1988" s="156">
        <v>0.98750000000000004</v>
      </c>
      <c r="J1988" s="157">
        <v>533867.19999999995</v>
      </c>
      <c r="K1988" s="139">
        <f t="shared" si="30"/>
        <v>1281281.28</v>
      </c>
      <c r="L1988" s="158">
        <v>106773.44</v>
      </c>
      <c r="M1988" s="159"/>
    </row>
    <row r="1989" spans="1:13" s="160" customFormat="1" ht="12.95" customHeight="1" x14ac:dyDescent="0.25">
      <c r="A1989" s="291"/>
      <c r="B1989" s="195">
        <v>3914</v>
      </c>
      <c r="C1989" s="154">
        <v>30</v>
      </c>
      <c r="D1989" s="190" t="s">
        <v>5072</v>
      </c>
      <c r="E1989" s="173" t="s">
        <v>5073</v>
      </c>
      <c r="F1989" s="190" t="s">
        <v>5074</v>
      </c>
      <c r="G1989" s="144" t="s">
        <v>12</v>
      </c>
      <c r="H1989" s="145" t="s">
        <v>13</v>
      </c>
      <c r="I1989" s="156">
        <v>0.96130000000000004</v>
      </c>
      <c r="J1989" s="157">
        <v>518794.55</v>
      </c>
      <c r="K1989" s="139">
        <f t="shared" si="30"/>
        <v>1246378.47</v>
      </c>
      <c r="L1989" s="158">
        <v>103940.56</v>
      </c>
      <c r="M1989" s="159"/>
    </row>
    <row r="1990" spans="1:13" s="160" customFormat="1" ht="12.95" customHeight="1" x14ac:dyDescent="0.25">
      <c r="A1990" s="291"/>
      <c r="B1990" s="153">
        <v>3920</v>
      </c>
      <c r="C1990" s="154">
        <v>31</v>
      </c>
      <c r="D1990" s="41" t="s">
        <v>2680</v>
      </c>
      <c r="E1990" s="41" t="s">
        <v>2681</v>
      </c>
      <c r="F1990" s="190" t="s">
        <v>3054</v>
      </c>
      <c r="G1990" s="144" t="s">
        <v>12</v>
      </c>
      <c r="H1990" s="145" t="s">
        <v>13</v>
      </c>
      <c r="I1990" s="156">
        <v>0.95889999999999997</v>
      </c>
      <c r="J1990" s="157">
        <v>517497.05</v>
      </c>
      <c r="K1990" s="139">
        <f t="shared" si="30"/>
        <v>1243264.47</v>
      </c>
      <c r="L1990" s="158">
        <v>103681.06</v>
      </c>
      <c r="M1990" s="159"/>
    </row>
    <row r="1991" spans="1:13" s="160" customFormat="1" ht="12.95" customHeight="1" x14ac:dyDescent="0.25">
      <c r="A1991" s="291"/>
      <c r="B1991" s="153">
        <v>3919</v>
      </c>
      <c r="C1991" s="154">
        <v>32</v>
      </c>
      <c r="D1991" s="190" t="s">
        <v>5075</v>
      </c>
      <c r="E1991" s="173" t="s">
        <v>5076</v>
      </c>
      <c r="F1991" s="190" t="s">
        <v>5077</v>
      </c>
      <c r="G1991" s="144" t="s">
        <v>12</v>
      </c>
      <c r="H1991" s="145" t="s">
        <v>13</v>
      </c>
      <c r="I1991" s="156">
        <v>0.9899</v>
      </c>
      <c r="J1991" s="157">
        <v>535164.69999999995</v>
      </c>
      <c r="K1991" s="139">
        <f t="shared" si="30"/>
        <v>1284395.28</v>
      </c>
      <c r="L1991" s="158">
        <v>107032.94</v>
      </c>
      <c r="M1991" s="159"/>
    </row>
    <row r="1992" spans="1:13" s="160" customFormat="1" ht="12.95" customHeight="1" x14ac:dyDescent="0.25">
      <c r="A1992" s="291"/>
      <c r="B1992" s="153">
        <v>3904</v>
      </c>
      <c r="C1992" s="154">
        <v>33</v>
      </c>
      <c r="D1992" s="162" t="s">
        <v>5078</v>
      </c>
      <c r="E1992" s="162" t="s">
        <v>5079</v>
      </c>
      <c r="F1992" s="196" t="s">
        <v>5080</v>
      </c>
      <c r="G1992" s="150" t="s">
        <v>12</v>
      </c>
      <c r="H1992" s="145" t="s">
        <v>13</v>
      </c>
      <c r="I1992" s="156">
        <v>0.94240000000000002</v>
      </c>
      <c r="J1992" s="157">
        <v>508793</v>
      </c>
      <c r="K1992" s="139">
        <f t="shared" si="30"/>
        <v>1222072</v>
      </c>
      <c r="L1992" s="158">
        <v>101897</v>
      </c>
      <c r="M1992" s="159"/>
    </row>
    <row r="1993" spans="1:13" s="160" customFormat="1" ht="12.95" customHeight="1" x14ac:dyDescent="0.25">
      <c r="A1993" s="291"/>
      <c r="B1993" s="153">
        <v>3905</v>
      </c>
      <c r="C1993" s="154">
        <v>34</v>
      </c>
      <c r="D1993" s="191" t="s">
        <v>1705</v>
      </c>
      <c r="E1993" s="155" t="s">
        <v>1706</v>
      </c>
      <c r="F1993" s="191" t="s">
        <v>5077</v>
      </c>
      <c r="G1993" s="144" t="s">
        <v>12</v>
      </c>
      <c r="H1993" s="145" t="s">
        <v>13</v>
      </c>
      <c r="I1993" s="156">
        <v>0.97330000000000005</v>
      </c>
      <c r="J1993" s="157">
        <v>525498.30000000005</v>
      </c>
      <c r="K1993" s="139">
        <f t="shared" si="30"/>
        <v>1262164.72</v>
      </c>
      <c r="L1993" s="158">
        <v>105238.06</v>
      </c>
      <c r="M1993" s="159"/>
    </row>
    <row r="1994" spans="1:13" s="160" customFormat="1" ht="12.95" customHeight="1" x14ac:dyDescent="0.25">
      <c r="A1994" s="291"/>
      <c r="B1994" s="153">
        <v>3932</v>
      </c>
      <c r="C1994" s="154">
        <v>35</v>
      </c>
      <c r="D1994" s="155" t="s">
        <v>4007</v>
      </c>
      <c r="E1994" s="155" t="s">
        <v>5081</v>
      </c>
      <c r="F1994" s="155" t="s">
        <v>5082</v>
      </c>
      <c r="G1994" s="144" t="s">
        <v>12</v>
      </c>
      <c r="H1994" s="145" t="s">
        <v>13</v>
      </c>
      <c r="I1994" s="156">
        <v>0.96189999999999998</v>
      </c>
      <c r="J1994" s="157">
        <v>519508.2</v>
      </c>
      <c r="K1994" s="139">
        <f t="shared" ref="K1994:K2057" si="31">ROUND(J1994+L1994*7,2)</f>
        <v>1247546.28</v>
      </c>
      <c r="L1994" s="158">
        <v>104005.44</v>
      </c>
      <c r="M1994" s="159"/>
    </row>
    <row r="1995" spans="1:13" s="160" customFormat="1" ht="12.95" customHeight="1" x14ac:dyDescent="0.25">
      <c r="A1995" s="291"/>
      <c r="B1995" s="153">
        <v>3910</v>
      </c>
      <c r="C1995" s="154">
        <v>36</v>
      </c>
      <c r="D1995" s="155" t="s">
        <v>5083</v>
      </c>
      <c r="E1995" s="155" t="s">
        <v>5084</v>
      </c>
      <c r="F1995" s="155" t="s">
        <v>5085</v>
      </c>
      <c r="G1995" s="144" t="s">
        <v>12</v>
      </c>
      <c r="H1995" s="145" t="s">
        <v>13</v>
      </c>
      <c r="I1995" s="156">
        <v>0.9889</v>
      </c>
      <c r="J1995" s="157">
        <v>534624.05000000005</v>
      </c>
      <c r="K1995" s="139">
        <f t="shared" si="31"/>
        <v>1283097.72</v>
      </c>
      <c r="L1995" s="158">
        <v>106924.81</v>
      </c>
      <c r="M1995" s="159"/>
    </row>
    <row r="1996" spans="1:13" s="160" customFormat="1" ht="12.95" customHeight="1" x14ac:dyDescent="0.25">
      <c r="A1996" s="291"/>
      <c r="B1996" s="153">
        <v>3903</v>
      </c>
      <c r="C1996" s="154">
        <v>37</v>
      </c>
      <c r="D1996" s="155" t="s">
        <v>690</v>
      </c>
      <c r="E1996" s="155" t="s">
        <v>5086</v>
      </c>
      <c r="F1996" s="155" t="s">
        <v>5087</v>
      </c>
      <c r="G1996" s="144" t="s">
        <v>12</v>
      </c>
      <c r="H1996" s="145" t="s">
        <v>13</v>
      </c>
      <c r="I1996" s="156">
        <v>0.95389999999999997</v>
      </c>
      <c r="J1996" s="157">
        <v>515010.2</v>
      </c>
      <c r="K1996" s="139">
        <f t="shared" si="31"/>
        <v>1236993.28</v>
      </c>
      <c r="L1996" s="158">
        <v>103140.44</v>
      </c>
      <c r="M1996" s="159"/>
    </row>
    <row r="1997" spans="1:13" s="160" customFormat="1" ht="12.95" customHeight="1" x14ac:dyDescent="0.25">
      <c r="A1997" s="291"/>
      <c r="B1997" s="153">
        <v>3918</v>
      </c>
      <c r="C1997" s="154">
        <v>38</v>
      </c>
      <c r="D1997" s="155" t="s">
        <v>3160</v>
      </c>
      <c r="E1997" s="155" t="s">
        <v>5088</v>
      </c>
      <c r="F1997" s="155" t="s">
        <v>5089</v>
      </c>
      <c r="G1997" s="144" t="s">
        <v>12</v>
      </c>
      <c r="H1997" s="145" t="s">
        <v>13</v>
      </c>
      <c r="I1997" s="156">
        <v>0.95289999999999997</v>
      </c>
      <c r="J1997" s="157">
        <v>514469.55</v>
      </c>
      <c r="K1997" s="139">
        <f t="shared" si="31"/>
        <v>1235695.72</v>
      </c>
      <c r="L1997" s="158">
        <v>103032.31</v>
      </c>
      <c r="M1997" s="159"/>
    </row>
    <row r="1998" spans="1:13" s="160" customFormat="1" ht="12.95" customHeight="1" x14ac:dyDescent="0.25">
      <c r="A1998" s="291"/>
      <c r="B1998" s="153"/>
      <c r="C1998" s="154"/>
      <c r="D1998" s="170" t="s">
        <v>47</v>
      </c>
      <c r="E1998" s="162"/>
      <c r="F1998" s="162"/>
      <c r="G1998" s="150"/>
      <c r="H1998" s="145"/>
      <c r="I1998" s="156"/>
      <c r="J1998" s="157"/>
      <c r="K1998" s="139"/>
      <c r="L1998" s="158"/>
      <c r="M1998" s="159"/>
    </row>
    <row r="1999" spans="1:13" s="160" customFormat="1" ht="12.95" customHeight="1" x14ac:dyDescent="0.25">
      <c r="A1999" s="291"/>
      <c r="B1999" s="153">
        <v>3915</v>
      </c>
      <c r="C1999" s="154">
        <v>1</v>
      </c>
      <c r="D1999" s="155" t="s">
        <v>5090</v>
      </c>
      <c r="E1999" s="155" t="s">
        <v>5091</v>
      </c>
      <c r="F1999" s="155" t="s">
        <v>5026</v>
      </c>
      <c r="G1999" s="144" t="s">
        <v>51</v>
      </c>
      <c r="H1999" s="145" t="s">
        <v>13</v>
      </c>
      <c r="I1999" s="156">
        <v>0.96099999999999997</v>
      </c>
      <c r="J1999" s="157">
        <v>823096.5</v>
      </c>
      <c r="K1999" s="139">
        <f t="shared" si="31"/>
        <v>1975431.6</v>
      </c>
      <c r="L1999" s="158">
        <v>164619.29999999999</v>
      </c>
      <c r="M1999" s="159"/>
    </row>
    <row r="2000" spans="1:13" s="160" customFormat="1" ht="12.95" customHeight="1" x14ac:dyDescent="0.25">
      <c r="A2000" s="292"/>
      <c r="B2000" s="153">
        <v>3901</v>
      </c>
      <c r="C2000" s="154">
        <v>2</v>
      </c>
      <c r="D2000" s="191" t="s">
        <v>5092</v>
      </c>
      <c r="E2000" s="155" t="s">
        <v>5093</v>
      </c>
      <c r="F2000" s="155" t="s">
        <v>5094</v>
      </c>
      <c r="G2000" s="144" t="s">
        <v>51</v>
      </c>
      <c r="H2000" s="145" t="s">
        <v>13</v>
      </c>
      <c r="I2000" s="156">
        <v>0.97729999999999995</v>
      </c>
      <c r="J2000" s="157">
        <v>835961.13</v>
      </c>
      <c r="K2000" s="139">
        <f t="shared" si="31"/>
        <v>2007841.56</v>
      </c>
      <c r="L2000" s="158">
        <v>167411.49</v>
      </c>
      <c r="M2000" s="159"/>
    </row>
    <row r="2001" spans="1:13" s="160" customFormat="1" ht="12.95" customHeight="1" x14ac:dyDescent="0.25">
      <c r="A2001" s="297" t="s">
        <v>5095</v>
      </c>
      <c r="B2001" s="153"/>
      <c r="C2001" s="154"/>
      <c r="D2001" s="135" t="s">
        <v>11</v>
      </c>
      <c r="E2001" s="155"/>
      <c r="F2001" s="155"/>
      <c r="G2001" s="144"/>
      <c r="H2001" s="145"/>
      <c r="I2001" s="156"/>
      <c r="J2001" s="157"/>
      <c r="K2001" s="139"/>
      <c r="L2001" s="158"/>
      <c r="M2001" s="159"/>
    </row>
    <row r="2002" spans="1:13" s="160" customFormat="1" ht="12.95" customHeight="1" x14ac:dyDescent="0.25">
      <c r="A2002" s="298"/>
      <c r="B2002" s="163">
        <v>4039</v>
      </c>
      <c r="C2002" s="154">
        <v>1</v>
      </c>
      <c r="D2002" s="155" t="s">
        <v>5096</v>
      </c>
      <c r="E2002" s="155" t="s">
        <v>5097</v>
      </c>
      <c r="F2002" s="155" t="s">
        <v>5098</v>
      </c>
      <c r="G2002" s="144" t="s">
        <v>12</v>
      </c>
      <c r="H2002" s="145" t="s">
        <v>13</v>
      </c>
      <c r="I2002" s="156">
        <v>0.95450000000000002</v>
      </c>
      <c r="J2002" s="157">
        <v>516026.55</v>
      </c>
      <c r="K2002" s="139">
        <f t="shared" si="31"/>
        <v>1238463.72</v>
      </c>
      <c r="L2002" s="158">
        <v>103205.31</v>
      </c>
      <c r="M2002" s="159"/>
    </row>
    <row r="2003" spans="1:13" s="160" customFormat="1" ht="12.95" customHeight="1" x14ac:dyDescent="0.25">
      <c r="A2003" s="298"/>
      <c r="B2003" s="153">
        <v>4022</v>
      </c>
      <c r="C2003" s="154">
        <v>2</v>
      </c>
      <c r="D2003" s="162" t="s">
        <v>5099</v>
      </c>
      <c r="E2003" s="162" t="s">
        <v>5100</v>
      </c>
      <c r="F2003" s="162" t="s">
        <v>5101</v>
      </c>
      <c r="G2003" s="144" t="s">
        <v>12</v>
      </c>
      <c r="H2003" s="145" t="s">
        <v>13</v>
      </c>
      <c r="I2003" s="156">
        <v>0.96050000000000002</v>
      </c>
      <c r="J2003" s="157">
        <v>519270.3</v>
      </c>
      <c r="K2003" s="139">
        <f t="shared" si="31"/>
        <v>1246248.72</v>
      </c>
      <c r="L2003" s="158">
        <v>103854.06</v>
      </c>
      <c r="M2003" s="159"/>
    </row>
    <row r="2004" spans="1:13" s="160" customFormat="1" ht="12.95" customHeight="1" x14ac:dyDescent="0.25">
      <c r="A2004" s="298"/>
      <c r="B2004" s="153">
        <v>4036</v>
      </c>
      <c r="C2004" s="154">
        <v>3</v>
      </c>
      <c r="D2004" s="155" t="s">
        <v>5102</v>
      </c>
      <c r="E2004" s="155" t="s">
        <v>5103</v>
      </c>
      <c r="F2004" s="155" t="s">
        <v>5104</v>
      </c>
      <c r="G2004" s="144" t="s">
        <v>12</v>
      </c>
      <c r="H2004" s="145" t="s">
        <v>13</v>
      </c>
      <c r="I2004" s="156">
        <v>0.95720000000000005</v>
      </c>
      <c r="J2004" s="157">
        <v>517486.25</v>
      </c>
      <c r="K2004" s="139">
        <f t="shared" si="31"/>
        <v>1241967</v>
      </c>
      <c r="L2004" s="158">
        <v>103497.25</v>
      </c>
      <c r="M2004" s="159"/>
    </row>
    <row r="2005" spans="1:13" s="160" customFormat="1" ht="12.95" customHeight="1" x14ac:dyDescent="0.25">
      <c r="A2005" s="298"/>
      <c r="B2005" s="153">
        <v>4016</v>
      </c>
      <c r="C2005" s="154">
        <v>4</v>
      </c>
      <c r="D2005" s="155" t="s">
        <v>5105</v>
      </c>
      <c r="E2005" s="155" t="s">
        <v>150</v>
      </c>
      <c r="F2005" s="155" t="s">
        <v>5106</v>
      </c>
      <c r="G2005" s="144" t="s">
        <v>12</v>
      </c>
      <c r="H2005" s="145" t="s">
        <v>13</v>
      </c>
      <c r="I2005" s="156">
        <v>0.93689999999999996</v>
      </c>
      <c r="J2005" s="157">
        <v>506511.55</v>
      </c>
      <c r="K2005" s="139">
        <f t="shared" si="31"/>
        <v>1215627.72</v>
      </c>
      <c r="L2005" s="158">
        <v>101302.31</v>
      </c>
      <c r="M2005" s="159"/>
    </row>
    <row r="2006" spans="1:13" s="160" customFormat="1" ht="12.95" customHeight="1" x14ac:dyDescent="0.25">
      <c r="A2006" s="298"/>
      <c r="B2006" s="153">
        <v>4031</v>
      </c>
      <c r="C2006" s="154">
        <v>5</v>
      </c>
      <c r="D2006" s="155" t="s">
        <v>5107</v>
      </c>
      <c r="E2006" s="155" t="s">
        <v>5108</v>
      </c>
      <c r="F2006" s="155" t="s">
        <v>174</v>
      </c>
      <c r="G2006" s="144" t="s">
        <v>12</v>
      </c>
      <c r="H2006" s="145" t="s">
        <v>13</v>
      </c>
      <c r="I2006" s="156">
        <v>0.9869</v>
      </c>
      <c r="J2006" s="157">
        <v>533542.80000000005</v>
      </c>
      <c r="K2006" s="139">
        <f t="shared" si="31"/>
        <v>1280502.72</v>
      </c>
      <c r="L2006" s="158">
        <v>106708.56</v>
      </c>
      <c r="M2006" s="159"/>
    </row>
    <row r="2007" spans="1:13" s="160" customFormat="1" ht="12.95" customHeight="1" x14ac:dyDescent="0.25">
      <c r="A2007" s="298"/>
      <c r="B2007" s="153">
        <v>4001</v>
      </c>
      <c r="C2007" s="154">
        <v>6</v>
      </c>
      <c r="D2007" s="155" t="s">
        <v>5109</v>
      </c>
      <c r="E2007" s="155" t="s">
        <v>5110</v>
      </c>
      <c r="F2007" s="155" t="s">
        <v>5111</v>
      </c>
      <c r="G2007" s="144" t="s">
        <v>12</v>
      </c>
      <c r="H2007" s="145" t="s">
        <v>13</v>
      </c>
      <c r="I2007" s="156">
        <v>0.9869</v>
      </c>
      <c r="J2007" s="157">
        <v>532245.30000000005</v>
      </c>
      <c r="K2007" s="139">
        <f t="shared" si="31"/>
        <v>1279205.22</v>
      </c>
      <c r="L2007" s="158">
        <v>106708.56</v>
      </c>
      <c r="M2007" s="159"/>
    </row>
    <row r="2008" spans="1:13" s="160" customFormat="1" ht="12.95" customHeight="1" x14ac:dyDescent="0.25">
      <c r="A2008" s="298"/>
      <c r="B2008" s="153">
        <v>4025</v>
      </c>
      <c r="C2008" s="154">
        <v>7</v>
      </c>
      <c r="D2008" s="155" t="s">
        <v>5112</v>
      </c>
      <c r="E2008" s="155" t="s">
        <v>5113</v>
      </c>
      <c r="F2008" s="155" t="s">
        <v>5114</v>
      </c>
      <c r="G2008" s="144" t="s">
        <v>12</v>
      </c>
      <c r="H2008" s="145" t="s">
        <v>13</v>
      </c>
      <c r="I2008" s="156">
        <v>0.97589999999999999</v>
      </c>
      <c r="J2008" s="157">
        <v>527595.94999999995</v>
      </c>
      <c r="K2008" s="139">
        <f t="shared" si="31"/>
        <v>1266230.28</v>
      </c>
      <c r="L2008" s="158">
        <v>105519.19</v>
      </c>
      <c r="M2008" s="159"/>
    </row>
    <row r="2009" spans="1:13" s="160" customFormat="1" ht="12.95" customHeight="1" x14ac:dyDescent="0.25">
      <c r="A2009" s="298"/>
      <c r="B2009" s="153">
        <v>4015</v>
      </c>
      <c r="C2009" s="154">
        <v>8</v>
      </c>
      <c r="D2009" s="155" t="s">
        <v>5115</v>
      </c>
      <c r="E2009" s="155" t="s">
        <v>5116</v>
      </c>
      <c r="F2009" s="155" t="s">
        <v>5117</v>
      </c>
      <c r="G2009" s="144" t="s">
        <v>12</v>
      </c>
      <c r="H2009" s="145" t="s">
        <v>13</v>
      </c>
      <c r="I2009" s="156">
        <v>0.93769999999999998</v>
      </c>
      <c r="J2009" s="157">
        <v>506944.05</v>
      </c>
      <c r="K2009" s="139">
        <f t="shared" si="31"/>
        <v>1216665.72</v>
      </c>
      <c r="L2009" s="158">
        <v>101388.81</v>
      </c>
      <c r="M2009" s="159"/>
    </row>
    <row r="2010" spans="1:13" s="160" customFormat="1" ht="12.95" customHeight="1" x14ac:dyDescent="0.25">
      <c r="A2010" s="298"/>
      <c r="B2010" s="153">
        <v>4013</v>
      </c>
      <c r="C2010" s="154">
        <v>9</v>
      </c>
      <c r="D2010" s="155" t="s">
        <v>5118</v>
      </c>
      <c r="E2010" s="155" t="s">
        <v>5119</v>
      </c>
      <c r="F2010" s="155" t="s">
        <v>5120</v>
      </c>
      <c r="G2010" s="144" t="s">
        <v>12</v>
      </c>
      <c r="H2010" s="145" t="s">
        <v>13</v>
      </c>
      <c r="I2010" s="156">
        <v>0.94089999999999996</v>
      </c>
      <c r="J2010" s="157">
        <v>508674.05</v>
      </c>
      <c r="K2010" s="139">
        <f t="shared" si="31"/>
        <v>1220817.72</v>
      </c>
      <c r="L2010" s="158">
        <v>101734.81</v>
      </c>
      <c r="M2010" s="159"/>
    </row>
    <row r="2011" spans="1:13" s="160" customFormat="1" ht="12.95" customHeight="1" x14ac:dyDescent="0.25">
      <c r="A2011" s="298"/>
      <c r="B2011" s="153">
        <v>4040</v>
      </c>
      <c r="C2011" s="154">
        <v>10</v>
      </c>
      <c r="D2011" s="162" t="s">
        <v>5121</v>
      </c>
      <c r="E2011" s="162" t="s">
        <v>5122</v>
      </c>
      <c r="F2011" s="162" t="s">
        <v>5123</v>
      </c>
      <c r="G2011" s="144" t="s">
        <v>12</v>
      </c>
      <c r="H2011" s="145" t="s">
        <v>13</v>
      </c>
      <c r="I2011" s="156">
        <v>0.94520000000000004</v>
      </c>
      <c r="J2011" s="157">
        <v>510998.75</v>
      </c>
      <c r="K2011" s="139">
        <f t="shared" si="31"/>
        <v>1226397</v>
      </c>
      <c r="L2011" s="158">
        <v>102199.75</v>
      </c>
      <c r="M2011" s="159"/>
    </row>
    <row r="2012" spans="1:13" s="160" customFormat="1" ht="12.95" customHeight="1" x14ac:dyDescent="0.25">
      <c r="A2012" s="298"/>
      <c r="B2012" s="153">
        <v>4021</v>
      </c>
      <c r="C2012" s="154">
        <v>11</v>
      </c>
      <c r="D2012" s="155" t="s">
        <v>5124</v>
      </c>
      <c r="E2012" s="155" t="s">
        <v>1673</v>
      </c>
      <c r="F2012" s="155" t="s">
        <v>5114</v>
      </c>
      <c r="G2012" s="144" t="s">
        <v>12</v>
      </c>
      <c r="H2012" s="145" t="s">
        <v>13</v>
      </c>
      <c r="I2012" s="156">
        <v>0.98719999999999997</v>
      </c>
      <c r="J2012" s="157">
        <v>533705</v>
      </c>
      <c r="K2012" s="139">
        <f t="shared" si="31"/>
        <v>1280892</v>
      </c>
      <c r="L2012" s="158">
        <v>106741</v>
      </c>
      <c r="M2012" s="159"/>
    </row>
    <row r="2013" spans="1:13" s="160" customFormat="1" ht="12.95" customHeight="1" x14ac:dyDescent="0.25">
      <c r="A2013" s="298"/>
      <c r="B2013" s="153">
        <v>4014</v>
      </c>
      <c r="C2013" s="154">
        <v>12</v>
      </c>
      <c r="D2013" s="155" t="s">
        <v>5125</v>
      </c>
      <c r="E2013" s="155" t="s">
        <v>5126</v>
      </c>
      <c r="F2013" s="155" t="s">
        <v>190</v>
      </c>
      <c r="G2013" s="144" t="s">
        <v>12</v>
      </c>
      <c r="H2013" s="145" t="s">
        <v>13</v>
      </c>
      <c r="I2013" s="156">
        <v>0.94020000000000004</v>
      </c>
      <c r="J2013" s="157">
        <v>508295.65</v>
      </c>
      <c r="K2013" s="139">
        <f t="shared" si="31"/>
        <v>1219909.56</v>
      </c>
      <c r="L2013" s="158">
        <v>101659.13</v>
      </c>
      <c r="M2013" s="159"/>
    </row>
    <row r="2014" spans="1:13" s="160" customFormat="1" ht="12.95" customHeight="1" x14ac:dyDescent="0.25">
      <c r="A2014" s="298"/>
      <c r="B2014" s="153">
        <v>4026</v>
      </c>
      <c r="C2014" s="154">
        <v>13</v>
      </c>
      <c r="D2014" s="155" t="s">
        <v>5127</v>
      </c>
      <c r="E2014" s="155" t="s">
        <v>5128</v>
      </c>
      <c r="F2014" s="155" t="s">
        <v>5129</v>
      </c>
      <c r="G2014" s="144" t="s">
        <v>12</v>
      </c>
      <c r="H2014" s="145" t="s">
        <v>13</v>
      </c>
      <c r="I2014" s="156">
        <v>0.99490000000000001</v>
      </c>
      <c r="J2014" s="157">
        <v>537867.80000000005</v>
      </c>
      <c r="K2014" s="139">
        <f t="shared" si="31"/>
        <v>1290882.72</v>
      </c>
      <c r="L2014" s="158">
        <v>107573.56</v>
      </c>
      <c r="M2014" s="159"/>
    </row>
    <row r="2015" spans="1:13" s="160" customFormat="1" ht="12.95" customHeight="1" x14ac:dyDescent="0.25">
      <c r="A2015" s="298"/>
      <c r="B2015" s="153">
        <v>4003</v>
      </c>
      <c r="C2015" s="154">
        <v>14</v>
      </c>
      <c r="D2015" s="155" t="s">
        <v>5130</v>
      </c>
      <c r="E2015" s="155" t="s">
        <v>5131</v>
      </c>
      <c r="F2015" s="155" t="s">
        <v>5132</v>
      </c>
      <c r="G2015" s="144" t="s">
        <v>12</v>
      </c>
      <c r="H2015" s="145" t="s">
        <v>13</v>
      </c>
      <c r="I2015" s="156">
        <v>0.94469999999999998</v>
      </c>
      <c r="J2015" s="157">
        <v>510728.45</v>
      </c>
      <c r="K2015" s="139">
        <f t="shared" si="31"/>
        <v>1225748.28</v>
      </c>
      <c r="L2015" s="158">
        <v>102145.69</v>
      </c>
      <c r="M2015" s="159"/>
    </row>
    <row r="2016" spans="1:13" s="160" customFormat="1" ht="12.95" customHeight="1" x14ac:dyDescent="0.25">
      <c r="A2016" s="298"/>
      <c r="B2016" s="153">
        <v>4030</v>
      </c>
      <c r="C2016" s="154">
        <v>15</v>
      </c>
      <c r="D2016" s="155" t="s">
        <v>5133</v>
      </c>
      <c r="E2016" s="155" t="s">
        <v>5134</v>
      </c>
      <c r="F2016" s="155" t="s">
        <v>5135</v>
      </c>
      <c r="G2016" s="144" t="s">
        <v>12</v>
      </c>
      <c r="H2016" s="145" t="s">
        <v>13</v>
      </c>
      <c r="I2016" s="156">
        <v>0.97019999999999995</v>
      </c>
      <c r="J2016" s="157">
        <v>524514.4</v>
      </c>
      <c r="K2016" s="139">
        <f t="shared" si="31"/>
        <v>1258834.56</v>
      </c>
      <c r="L2016" s="158">
        <v>104902.88</v>
      </c>
      <c r="M2016" s="159"/>
    </row>
    <row r="2017" spans="1:13" s="160" customFormat="1" ht="12.95" customHeight="1" x14ac:dyDescent="0.25">
      <c r="A2017" s="298"/>
      <c r="B2017" s="153">
        <v>4034</v>
      </c>
      <c r="C2017" s="154">
        <v>16</v>
      </c>
      <c r="D2017" s="155" t="s">
        <v>5136</v>
      </c>
      <c r="E2017" s="155" t="s">
        <v>5137</v>
      </c>
      <c r="F2017" s="155" t="s">
        <v>5138</v>
      </c>
      <c r="G2017" s="144" t="s">
        <v>12</v>
      </c>
      <c r="H2017" s="145" t="s">
        <v>13</v>
      </c>
      <c r="I2017" s="156">
        <v>0.9869</v>
      </c>
      <c r="J2017" s="157">
        <v>533542.80000000005</v>
      </c>
      <c r="K2017" s="139">
        <f t="shared" si="31"/>
        <v>1280502.72</v>
      </c>
      <c r="L2017" s="158">
        <v>106708.56</v>
      </c>
      <c r="M2017" s="159"/>
    </row>
    <row r="2018" spans="1:13" s="160" customFormat="1" ht="12.95" customHeight="1" x14ac:dyDescent="0.25">
      <c r="A2018" s="298"/>
      <c r="B2018" s="153">
        <v>4010</v>
      </c>
      <c r="C2018" s="154">
        <v>17</v>
      </c>
      <c r="D2018" s="155" t="s">
        <v>5139</v>
      </c>
      <c r="E2018" s="155" t="s">
        <v>5140</v>
      </c>
      <c r="F2018" s="155" t="s">
        <v>5141</v>
      </c>
      <c r="G2018" s="144" t="s">
        <v>12</v>
      </c>
      <c r="H2018" s="145" t="s">
        <v>13</v>
      </c>
      <c r="I2018" s="156">
        <v>0.94420000000000004</v>
      </c>
      <c r="J2018" s="157">
        <v>510458.15</v>
      </c>
      <c r="K2018" s="139">
        <f t="shared" si="31"/>
        <v>1225099.56</v>
      </c>
      <c r="L2018" s="158">
        <v>102091.63</v>
      </c>
      <c r="M2018" s="159"/>
    </row>
    <row r="2019" spans="1:13" s="160" customFormat="1" ht="12.95" customHeight="1" x14ac:dyDescent="0.25">
      <c r="A2019" s="298"/>
      <c r="B2019" s="153">
        <v>4032</v>
      </c>
      <c r="C2019" s="154">
        <v>18</v>
      </c>
      <c r="D2019" s="162" t="s">
        <v>5142</v>
      </c>
      <c r="E2019" s="162" t="s">
        <v>5143</v>
      </c>
      <c r="F2019" s="162" t="s">
        <v>5144</v>
      </c>
      <c r="G2019" s="144" t="s">
        <v>12</v>
      </c>
      <c r="H2019" s="145" t="s">
        <v>13</v>
      </c>
      <c r="I2019" s="156">
        <v>0.96220000000000006</v>
      </c>
      <c r="J2019" s="157">
        <v>520189.4</v>
      </c>
      <c r="K2019" s="139">
        <f t="shared" si="31"/>
        <v>1248454.56</v>
      </c>
      <c r="L2019" s="158">
        <v>104037.88</v>
      </c>
      <c r="M2019" s="159"/>
    </row>
    <row r="2020" spans="1:13" s="160" customFormat="1" ht="12.95" customHeight="1" x14ac:dyDescent="0.25">
      <c r="A2020" s="298"/>
      <c r="B2020" s="153">
        <v>4005</v>
      </c>
      <c r="C2020" s="154">
        <v>19</v>
      </c>
      <c r="D2020" s="155" t="s">
        <v>5145</v>
      </c>
      <c r="E2020" s="155" t="s">
        <v>5146</v>
      </c>
      <c r="F2020" s="155" t="s">
        <v>5147</v>
      </c>
      <c r="G2020" s="144" t="s">
        <v>12</v>
      </c>
      <c r="H2020" s="145" t="s">
        <v>13</v>
      </c>
      <c r="I2020" s="156">
        <v>0.95499999999999996</v>
      </c>
      <c r="J2020" s="157">
        <v>516296.9</v>
      </c>
      <c r="K2020" s="139">
        <f t="shared" si="31"/>
        <v>1239112.56</v>
      </c>
      <c r="L2020" s="158">
        <v>103259.38</v>
      </c>
      <c r="M2020" s="159"/>
    </row>
    <row r="2021" spans="1:13" s="160" customFormat="1" ht="12.95" customHeight="1" x14ac:dyDescent="0.25">
      <c r="A2021" s="298"/>
      <c r="B2021" s="153">
        <v>4033</v>
      </c>
      <c r="C2021" s="154">
        <v>20</v>
      </c>
      <c r="D2021" s="155" t="s">
        <v>5148</v>
      </c>
      <c r="E2021" s="155" t="s">
        <v>5149</v>
      </c>
      <c r="F2021" s="155" t="s">
        <v>5150</v>
      </c>
      <c r="G2021" s="144" t="s">
        <v>12</v>
      </c>
      <c r="H2021" s="145" t="s">
        <v>13</v>
      </c>
      <c r="I2021" s="156">
        <v>0.95220000000000005</v>
      </c>
      <c r="J2021" s="157">
        <v>514783.15</v>
      </c>
      <c r="K2021" s="139">
        <f t="shared" si="31"/>
        <v>1235479.56</v>
      </c>
      <c r="L2021" s="158">
        <v>102956.63</v>
      </c>
      <c r="M2021" s="159"/>
    </row>
    <row r="2022" spans="1:13" s="160" customFormat="1" ht="12.95" customHeight="1" x14ac:dyDescent="0.25">
      <c r="A2022" s="298"/>
      <c r="B2022" s="153">
        <v>4028</v>
      </c>
      <c r="C2022" s="154">
        <v>21</v>
      </c>
      <c r="D2022" s="155" t="s">
        <v>5151</v>
      </c>
      <c r="E2022" s="155" t="s">
        <v>5152</v>
      </c>
      <c r="F2022" s="155" t="s">
        <v>5153</v>
      </c>
      <c r="G2022" s="144" t="s">
        <v>12</v>
      </c>
      <c r="H2022" s="145" t="s">
        <v>13</v>
      </c>
      <c r="I2022" s="156">
        <v>0.95020000000000004</v>
      </c>
      <c r="J2022" s="157">
        <v>514134.4</v>
      </c>
      <c r="K2022" s="139">
        <f t="shared" si="31"/>
        <v>1233317.06</v>
      </c>
      <c r="L2022" s="158">
        <v>102740.38</v>
      </c>
      <c r="M2022" s="159"/>
    </row>
    <row r="2023" spans="1:13" s="160" customFormat="1" ht="12.95" customHeight="1" x14ac:dyDescent="0.25">
      <c r="A2023" s="298"/>
      <c r="B2023" s="153">
        <v>4027</v>
      </c>
      <c r="C2023" s="154">
        <v>22</v>
      </c>
      <c r="D2023" s="155" t="s">
        <v>5154</v>
      </c>
      <c r="E2023" s="155" t="s">
        <v>5155</v>
      </c>
      <c r="F2023" s="155" t="s">
        <v>5156</v>
      </c>
      <c r="G2023" s="144" t="s">
        <v>12</v>
      </c>
      <c r="H2023" s="145" t="s">
        <v>13</v>
      </c>
      <c r="I2023" s="156">
        <v>0.94220000000000004</v>
      </c>
      <c r="J2023" s="157">
        <v>509376.9</v>
      </c>
      <c r="K2023" s="139">
        <f t="shared" si="31"/>
        <v>1222504.56</v>
      </c>
      <c r="L2023" s="158">
        <v>101875.38</v>
      </c>
      <c r="M2023" s="159"/>
    </row>
    <row r="2024" spans="1:13" s="160" customFormat="1" ht="12.95" customHeight="1" x14ac:dyDescent="0.25">
      <c r="A2024" s="298"/>
      <c r="B2024" s="153">
        <v>4009</v>
      </c>
      <c r="C2024" s="154">
        <v>23</v>
      </c>
      <c r="D2024" s="155" t="s">
        <v>5157</v>
      </c>
      <c r="E2024" s="155" t="s">
        <v>5158</v>
      </c>
      <c r="F2024" s="155" t="s">
        <v>5159</v>
      </c>
      <c r="G2024" s="144" t="s">
        <v>12</v>
      </c>
      <c r="H2024" s="145" t="s">
        <v>13</v>
      </c>
      <c r="I2024" s="156">
        <v>0.94769999999999999</v>
      </c>
      <c r="J2024" s="157">
        <v>512350.3</v>
      </c>
      <c r="K2024" s="139">
        <f t="shared" si="31"/>
        <v>1229640.72</v>
      </c>
      <c r="L2024" s="158">
        <v>102470.06</v>
      </c>
      <c r="M2024" s="159"/>
    </row>
    <row r="2025" spans="1:13" s="160" customFormat="1" ht="12.95" customHeight="1" x14ac:dyDescent="0.25">
      <c r="A2025" s="298"/>
      <c r="B2025" s="153">
        <v>4007</v>
      </c>
      <c r="C2025" s="154">
        <v>24</v>
      </c>
      <c r="D2025" s="155" t="s">
        <v>5160</v>
      </c>
      <c r="E2025" s="155" t="s">
        <v>5161</v>
      </c>
      <c r="F2025" s="155" t="s">
        <v>5162</v>
      </c>
      <c r="G2025" s="144" t="s">
        <v>12</v>
      </c>
      <c r="H2025" s="145" t="s">
        <v>13</v>
      </c>
      <c r="I2025" s="156">
        <v>0.94669999999999999</v>
      </c>
      <c r="J2025" s="157">
        <v>511809.7</v>
      </c>
      <c r="K2025" s="139">
        <f t="shared" si="31"/>
        <v>1228343.28</v>
      </c>
      <c r="L2025" s="158">
        <v>102361.94</v>
      </c>
      <c r="M2025" s="159"/>
    </row>
    <row r="2026" spans="1:13" s="160" customFormat="1" ht="12.95" customHeight="1" x14ac:dyDescent="0.25">
      <c r="A2026" s="298"/>
      <c r="B2026" s="153">
        <v>4037</v>
      </c>
      <c r="C2026" s="154">
        <v>25</v>
      </c>
      <c r="D2026" s="155" t="s">
        <v>5163</v>
      </c>
      <c r="E2026" s="155" t="s">
        <v>5164</v>
      </c>
      <c r="F2026" s="155" t="s">
        <v>5165</v>
      </c>
      <c r="G2026" s="144" t="s">
        <v>12</v>
      </c>
      <c r="H2026" s="145" t="s">
        <v>13</v>
      </c>
      <c r="I2026" s="156">
        <v>0.94520000000000004</v>
      </c>
      <c r="J2026" s="157">
        <v>510998.75</v>
      </c>
      <c r="K2026" s="139">
        <f t="shared" si="31"/>
        <v>1226397</v>
      </c>
      <c r="L2026" s="158">
        <v>102199.75</v>
      </c>
      <c r="M2026" s="159"/>
    </row>
    <row r="2027" spans="1:13" s="160" customFormat="1" ht="12.95" customHeight="1" x14ac:dyDescent="0.25">
      <c r="A2027" s="298"/>
      <c r="B2027" s="153">
        <v>4023</v>
      </c>
      <c r="C2027" s="154">
        <v>26</v>
      </c>
      <c r="D2027" s="162" t="s">
        <v>5166</v>
      </c>
      <c r="E2027" s="162" t="s">
        <v>5167</v>
      </c>
      <c r="F2027" s="162" t="s">
        <v>5168</v>
      </c>
      <c r="G2027" s="150" t="s">
        <v>12</v>
      </c>
      <c r="H2027" s="145" t="s">
        <v>13</v>
      </c>
      <c r="I2027" s="156">
        <v>0.94569999999999999</v>
      </c>
      <c r="J2027" s="157">
        <v>511269.05</v>
      </c>
      <c r="K2027" s="139">
        <f t="shared" si="31"/>
        <v>1227045.72</v>
      </c>
      <c r="L2027" s="158">
        <v>102253.81</v>
      </c>
      <c r="M2027" s="159"/>
    </row>
    <row r="2028" spans="1:13" s="160" customFormat="1" ht="12.95" customHeight="1" x14ac:dyDescent="0.25">
      <c r="A2028" s="298"/>
      <c r="B2028" s="153">
        <v>4008</v>
      </c>
      <c r="C2028" s="154">
        <v>27</v>
      </c>
      <c r="D2028" s="155" t="s">
        <v>5169</v>
      </c>
      <c r="E2028" s="155" t="s">
        <v>5170</v>
      </c>
      <c r="F2028" s="155" t="s">
        <v>5171</v>
      </c>
      <c r="G2028" s="171" t="s">
        <v>12</v>
      </c>
      <c r="H2028" s="145" t="s">
        <v>13</v>
      </c>
      <c r="I2028" s="156">
        <v>0.96250000000000002</v>
      </c>
      <c r="J2028" s="157">
        <v>520351.55</v>
      </c>
      <c r="K2028" s="139">
        <f t="shared" si="31"/>
        <v>1248843.72</v>
      </c>
      <c r="L2028" s="158">
        <v>104070.31</v>
      </c>
      <c r="M2028" s="159"/>
    </row>
    <row r="2029" spans="1:13" s="160" customFormat="1" ht="12.95" customHeight="1" x14ac:dyDescent="0.25">
      <c r="A2029" s="298"/>
      <c r="B2029" s="153">
        <v>4024</v>
      </c>
      <c r="C2029" s="154">
        <v>28</v>
      </c>
      <c r="D2029" s="162" t="s">
        <v>5172</v>
      </c>
      <c r="E2029" s="162" t="s">
        <v>5173</v>
      </c>
      <c r="F2029" s="162" t="s">
        <v>5174</v>
      </c>
      <c r="G2029" s="150" t="s">
        <v>12</v>
      </c>
      <c r="H2029" s="145" t="s">
        <v>13</v>
      </c>
      <c r="I2029" s="156">
        <v>0.94920000000000004</v>
      </c>
      <c r="J2029" s="157">
        <v>513161.25</v>
      </c>
      <c r="K2029" s="139">
        <f t="shared" si="31"/>
        <v>1231587</v>
      </c>
      <c r="L2029" s="158">
        <v>102632.25</v>
      </c>
      <c r="M2029" s="159"/>
    </row>
    <row r="2030" spans="1:13" s="160" customFormat="1" ht="12.95" customHeight="1" x14ac:dyDescent="0.25">
      <c r="A2030" s="298"/>
      <c r="B2030" s="153">
        <v>4038</v>
      </c>
      <c r="C2030" s="154">
        <v>29</v>
      </c>
      <c r="D2030" s="155" t="s">
        <v>5175</v>
      </c>
      <c r="E2030" s="155" t="s">
        <v>5176</v>
      </c>
      <c r="F2030" s="155" t="s">
        <v>5177</v>
      </c>
      <c r="G2030" s="171" t="s">
        <v>12</v>
      </c>
      <c r="H2030" s="145" t="s">
        <v>13</v>
      </c>
      <c r="I2030" s="156">
        <v>0.94520000000000004</v>
      </c>
      <c r="J2030" s="157">
        <v>510998.75</v>
      </c>
      <c r="K2030" s="139">
        <f t="shared" si="31"/>
        <v>1226397</v>
      </c>
      <c r="L2030" s="158">
        <v>102199.75</v>
      </c>
      <c r="M2030" s="159"/>
    </row>
    <row r="2031" spans="1:13" s="160" customFormat="1" ht="12.95" customHeight="1" x14ac:dyDescent="0.25">
      <c r="A2031" s="298"/>
      <c r="B2031" s="153">
        <v>4029</v>
      </c>
      <c r="C2031" s="154">
        <v>30</v>
      </c>
      <c r="D2031" s="155" t="s">
        <v>5178</v>
      </c>
      <c r="E2031" s="155" t="s">
        <v>5179</v>
      </c>
      <c r="F2031" s="155" t="s">
        <v>5180</v>
      </c>
      <c r="G2031" s="171" t="s">
        <v>12</v>
      </c>
      <c r="H2031" s="145" t="s">
        <v>13</v>
      </c>
      <c r="I2031" s="156">
        <v>0.9869</v>
      </c>
      <c r="J2031" s="157">
        <v>533542.80000000005</v>
      </c>
      <c r="K2031" s="139">
        <f t="shared" si="31"/>
        <v>1280502.72</v>
      </c>
      <c r="L2031" s="158">
        <v>106708.56</v>
      </c>
      <c r="M2031" s="159"/>
    </row>
    <row r="2032" spans="1:13" s="160" customFormat="1" ht="12.95" customHeight="1" x14ac:dyDescent="0.25">
      <c r="A2032" s="298"/>
      <c r="B2032" s="153">
        <v>4000</v>
      </c>
      <c r="C2032" s="154">
        <v>31</v>
      </c>
      <c r="D2032" s="155" t="s">
        <v>5181</v>
      </c>
      <c r="E2032" s="155" t="s">
        <v>5182</v>
      </c>
      <c r="F2032" s="155" t="s">
        <v>5183</v>
      </c>
      <c r="G2032" s="171" t="s">
        <v>12</v>
      </c>
      <c r="H2032" s="145" t="s">
        <v>13</v>
      </c>
      <c r="I2032" s="156">
        <v>0.93869999999999998</v>
      </c>
      <c r="J2032" s="157">
        <v>507484.7</v>
      </c>
      <c r="K2032" s="139">
        <f t="shared" si="31"/>
        <v>1217963.28</v>
      </c>
      <c r="L2032" s="158">
        <v>101496.94</v>
      </c>
      <c r="M2032" s="159"/>
    </row>
    <row r="2033" spans="1:13" s="160" customFormat="1" ht="12.95" customHeight="1" x14ac:dyDescent="0.25">
      <c r="A2033" s="298"/>
      <c r="B2033" s="153">
        <v>4012</v>
      </c>
      <c r="C2033" s="154">
        <v>32</v>
      </c>
      <c r="D2033" s="162" t="s">
        <v>5184</v>
      </c>
      <c r="E2033" s="162" t="s">
        <v>5185</v>
      </c>
      <c r="F2033" s="162" t="s">
        <v>5186</v>
      </c>
      <c r="G2033" s="150" t="s">
        <v>12</v>
      </c>
      <c r="H2033" s="145" t="s">
        <v>13</v>
      </c>
      <c r="I2033" s="156">
        <v>0.94669999999999999</v>
      </c>
      <c r="J2033" s="157">
        <v>511809.7</v>
      </c>
      <c r="K2033" s="139">
        <f t="shared" si="31"/>
        <v>1228343.28</v>
      </c>
      <c r="L2033" s="158">
        <v>102361.94</v>
      </c>
      <c r="M2033" s="159"/>
    </row>
    <row r="2034" spans="1:13" s="160" customFormat="1" ht="12.95" customHeight="1" x14ac:dyDescent="0.25">
      <c r="A2034" s="298"/>
      <c r="B2034" s="153">
        <v>4035</v>
      </c>
      <c r="C2034" s="154">
        <v>33</v>
      </c>
      <c r="D2034" s="155" t="s">
        <v>5187</v>
      </c>
      <c r="E2034" s="155" t="s">
        <v>5188</v>
      </c>
      <c r="F2034" s="155" t="s">
        <v>5189</v>
      </c>
      <c r="G2034" s="144" t="s">
        <v>12</v>
      </c>
      <c r="H2034" s="145" t="s">
        <v>13</v>
      </c>
      <c r="I2034" s="156">
        <v>0.96419999999999995</v>
      </c>
      <c r="J2034" s="157">
        <v>521270.65</v>
      </c>
      <c r="K2034" s="139">
        <f t="shared" si="31"/>
        <v>1251049.56</v>
      </c>
      <c r="L2034" s="158">
        <v>104254.13</v>
      </c>
      <c r="M2034" s="159"/>
    </row>
    <row r="2035" spans="1:13" s="160" customFormat="1" ht="12.95" customHeight="1" x14ac:dyDescent="0.25">
      <c r="A2035" s="298"/>
      <c r="B2035" s="153">
        <v>4006</v>
      </c>
      <c r="C2035" s="154">
        <v>34</v>
      </c>
      <c r="D2035" s="155" t="s">
        <v>5190</v>
      </c>
      <c r="E2035" s="155" t="s">
        <v>2370</v>
      </c>
      <c r="F2035" s="155" t="s">
        <v>5191</v>
      </c>
      <c r="G2035" s="144" t="s">
        <v>12</v>
      </c>
      <c r="H2035" s="145" t="s">
        <v>13</v>
      </c>
      <c r="I2035" s="156">
        <v>0.95669999999999999</v>
      </c>
      <c r="J2035" s="157">
        <v>517215.95</v>
      </c>
      <c r="K2035" s="139">
        <f t="shared" si="31"/>
        <v>1241318.28</v>
      </c>
      <c r="L2035" s="158">
        <v>103443.19</v>
      </c>
      <c r="M2035" s="159"/>
    </row>
    <row r="2036" spans="1:13" s="160" customFormat="1" ht="12.95" customHeight="1" x14ac:dyDescent="0.25">
      <c r="A2036" s="298"/>
      <c r="B2036" s="163">
        <v>4020</v>
      </c>
      <c r="C2036" s="154">
        <v>35</v>
      </c>
      <c r="D2036" s="155" t="s">
        <v>5192</v>
      </c>
      <c r="E2036" s="155" t="s">
        <v>5193</v>
      </c>
      <c r="F2036" s="155" t="s">
        <v>5194</v>
      </c>
      <c r="G2036" s="144" t="s">
        <v>12</v>
      </c>
      <c r="H2036" s="145" t="s">
        <v>13</v>
      </c>
      <c r="I2036" s="156">
        <v>0.94320000000000004</v>
      </c>
      <c r="J2036" s="157">
        <v>509917.5</v>
      </c>
      <c r="K2036" s="139">
        <f t="shared" si="31"/>
        <v>1223802</v>
      </c>
      <c r="L2036" s="158">
        <v>101983.5</v>
      </c>
      <c r="M2036" s="159"/>
    </row>
    <row r="2037" spans="1:13" s="160" customFormat="1" ht="12.95" customHeight="1" x14ac:dyDescent="0.25">
      <c r="A2037" s="298"/>
      <c r="B2037" s="153">
        <v>4004</v>
      </c>
      <c r="C2037" s="154">
        <v>36</v>
      </c>
      <c r="D2037" s="155" t="s">
        <v>5195</v>
      </c>
      <c r="E2037" s="155" t="s">
        <v>5196</v>
      </c>
      <c r="F2037" s="155" t="s">
        <v>174</v>
      </c>
      <c r="G2037" s="144" t="s">
        <v>12</v>
      </c>
      <c r="H2037" s="145" t="s">
        <v>13</v>
      </c>
      <c r="I2037" s="156">
        <v>0.96199999999999997</v>
      </c>
      <c r="J2037" s="157">
        <v>520081.25</v>
      </c>
      <c r="K2037" s="139">
        <f t="shared" si="31"/>
        <v>1248195</v>
      </c>
      <c r="L2037" s="158">
        <v>104016.25</v>
      </c>
      <c r="M2037" s="159"/>
    </row>
    <row r="2038" spans="1:13" s="160" customFormat="1" ht="12.95" customHeight="1" x14ac:dyDescent="0.25">
      <c r="A2038" s="298"/>
      <c r="B2038" s="153">
        <v>4019</v>
      </c>
      <c r="C2038" s="154">
        <v>37</v>
      </c>
      <c r="D2038" s="155" t="s">
        <v>5197</v>
      </c>
      <c r="E2038" s="155" t="s">
        <v>5198</v>
      </c>
      <c r="F2038" s="155" t="s">
        <v>5199</v>
      </c>
      <c r="G2038" s="144" t="s">
        <v>12</v>
      </c>
      <c r="H2038" s="145" t="s">
        <v>13</v>
      </c>
      <c r="I2038" s="156">
        <v>0.96599999999999997</v>
      </c>
      <c r="J2038" s="157">
        <v>522243.75</v>
      </c>
      <c r="K2038" s="139">
        <f t="shared" si="31"/>
        <v>1253385</v>
      </c>
      <c r="L2038" s="158">
        <v>104448.75</v>
      </c>
      <c r="M2038" s="159"/>
    </row>
    <row r="2039" spans="1:13" s="160" customFormat="1" ht="12.95" customHeight="1" x14ac:dyDescent="0.25">
      <c r="A2039" s="298"/>
      <c r="B2039" s="153">
        <v>4002</v>
      </c>
      <c r="C2039" s="154">
        <v>38</v>
      </c>
      <c r="D2039" s="162" t="s">
        <v>5200</v>
      </c>
      <c r="E2039" s="162" t="s">
        <v>5201</v>
      </c>
      <c r="F2039" s="162" t="s">
        <v>5202</v>
      </c>
      <c r="G2039" s="144" t="s">
        <v>12</v>
      </c>
      <c r="H2039" s="145" t="s">
        <v>13</v>
      </c>
      <c r="I2039" s="156">
        <v>0.96199999999999997</v>
      </c>
      <c r="J2039" s="157">
        <v>520081.25</v>
      </c>
      <c r="K2039" s="139">
        <f t="shared" si="31"/>
        <v>1248195</v>
      </c>
      <c r="L2039" s="158">
        <v>104016.25</v>
      </c>
      <c r="M2039" s="159"/>
    </row>
    <row r="2040" spans="1:13" s="160" customFormat="1" ht="12.95" customHeight="1" x14ac:dyDescent="0.25">
      <c r="A2040" s="298"/>
      <c r="B2040" s="153">
        <v>4018</v>
      </c>
      <c r="C2040" s="154">
        <v>39</v>
      </c>
      <c r="D2040" s="155" t="s">
        <v>5203</v>
      </c>
      <c r="E2040" s="155" t="s">
        <v>5204</v>
      </c>
      <c r="F2040" s="155" t="s">
        <v>5205</v>
      </c>
      <c r="G2040" s="144" t="s">
        <v>12</v>
      </c>
      <c r="H2040" s="145" t="s">
        <v>13</v>
      </c>
      <c r="I2040" s="156">
        <v>0.94920000000000004</v>
      </c>
      <c r="J2040" s="157">
        <v>513161.25</v>
      </c>
      <c r="K2040" s="139">
        <f t="shared" si="31"/>
        <v>1231587</v>
      </c>
      <c r="L2040" s="158">
        <v>102632.25</v>
      </c>
      <c r="M2040" s="159"/>
    </row>
    <row r="2041" spans="1:13" s="160" customFormat="1" ht="12.95" customHeight="1" x14ac:dyDescent="0.25">
      <c r="A2041" s="298"/>
      <c r="B2041" s="153">
        <v>4017</v>
      </c>
      <c r="C2041" s="154">
        <v>40</v>
      </c>
      <c r="D2041" s="155" t="s">
        <v>5206</v>
      </c>
      <c r="E2041" s="155" t="s">
        <v>5207</v>
      </c>
      <c r="F2041" s="155" t="s">
        <v>5208</v>
      </c>
      <c r="G2041" s="144" t="s">
        <v>12</v>
      </c>
      <c r="H2041" s="145" t="s">
        <v>13</v>
      </c>
      <c r="I2041" s="156">
        <v>0.96950000000000003</v>
      </c>
      <c r="J2041" s="157">
        <v>524135.95</v>
      </c>
      <c r="K2041" s="139">
        <f t="shared" si="31"/>
        <v>1257926.28</v>
      </c>
      <c r="L2041" s="158">
        <v>104827.19</v>
      </c>
      <c r="M2041" s="159"/>
    </row>
    <row r="2042" spans="1:13" s="160" customFormat="1" ht="12.95" customHeight="1" x14ac:dyDescent="0.25">
      <c r="A2042" s="299"/>
      <c r="B2042" s="153">
        <v>4011</v>
      </c>
      <c r="C2042" s="154">
        <v>41</v>
      </c>
      <c r="D2042" s="155" t="s">
        <v>1322</v>
      </c>
      <c r="E2042" s="155" t="s">
        <v>1323</v>
      </c>
      <c r="F2042" s="155" t="s">
        <v>5209</v>
      </c>
      <c r="G2042" s="144" t="s">
        <v>12</v>
      </c>
      <c r="H2042" s="145" t="s">
        <v>13</v>
      </c>
      <c r="I2042" s="156">
        <v>0.96640000000000004</v>
      </c>
      <c r="J2042" s="157">
        <v>522460</v>
      </c>
      <c r="K2042" s="139">
        <f t="shared" si="31"/>
        <v>1253904</v>
      </c>
      <c r="L2042" s="158">
        <v>104492</v>
      </c>
      <c r="M2042" s="159"/>
    </row>
    <row r="2043" spans="1:13" s="160" customFormat="1" ht="12.95" customHeight="1" x14ac:dyDescent="0.25">
      <c r="A2043" s="290" t="s">
        <v>5210</v>
      </c>
      <c r="B2043" s="153"/>
      <c r="C2043" s="154"/>
      <c r="D2043" s="135" t="s">
        <v>126</v>
      </c>
      <c r="E2043" s="155"/>
      <c r="F2043" s="155"/>
      <c r="G2043" s="144"/>
      <c r="H2043" s="145"/>
      <c r="I2043" s="156"/>
      <c r="J2043" s="157"/>
      <c r="K2043" s="139"/>
      <c r="L2043" s="158"/>
      <c r="M2043" s="159"/>
    </row>
    <row r="2044" spans="1:13" s="160" customFormat="1" ht="12.95" customHeight="1" x14ac:dyDescent="0.25">
      <c r="A2044" s="291"/>
      <c r="B2044" s="153">
        <v>1027</v>
      </c>
      <c r="C2044" s="154">
        <v>1</v>
      </c>
      <c r="D2044" s="162" t="s">
        <v>5211</v>
      </c>
      <c r="E2044" s="162" t="s">
        <v>5212</v>
      </c>
      <c r="F2044" s="162" t="s">
        <v>5213</v>
      </c>
      <c r="G2044" s="144" t="s">
        <v>130</v>
      </c>
      <c r="H2044" s="145" t="s">
        <v>13</v>
      </c>
      <c r="I2044" s="156">
        <v>0.9486</v>
      </c>
      <c r="J2044" s="157">
        <v>254145.76</v>
      </c>
      <c r="K2044" s="139">
        <f t="shared" si="31"/>
        <v>613159.24</v>
      </c>
      <c r="L2044" s="158">
        <v>51287.64</v>
      </c>
      <c r="M2044" s="159"/>
    </row>
    <row r="2045" spans="1:13" s="160" customFormat="1" ht="12.95" customHeight="1" x14ac:dyDescent="0.25">
      <c r="A2045" s="291"/>
      <c r="B2045" s="153">
        <v>1010</v>
      </c>
      <c r="C2045" s="154">
        <v>2</v>
      </c>
      <c r="D2045" s="162" t="s">
        <v>5214</v>
      </c>
      <c r="E2045" s="162" t="s">
        <v>5215</v>
      </c>
      <c r="F2045" s="162" t="s">
        <v>5216</v>
      </c>
      <c r="G2045" s="144" t="s">
        <v>130</v>
      </c>
      <c r="H2045" s="145" t="s">
        <v>13</v>
      </c>
      <c r="I2045" s="156">
        <v>0.9526</v>
      </c>
      <c r="J2045" s="157">
        <v>356099.87</v>
      </c>
      <c r="K2045" s="139">
        <f t="shared" si="31"/>
        <v>716627.24</v>
      </c>
      <c r="L2045" s="158">
        <v>51503.91</v>
      </c>
      <c r="M2045" s="159"/>
    </row>
    <row r="2046" spans="1:13" s="160" customFormat="1" ht="12.95" customHeight="1" x14ac:dyDescent="0.25">
      <c r="A2046" s="291"/>
      <c r="B2046" s="153">
        <v>1001</v>
      </c>
      <c r="C2046" s="154">
        <v>3</v>
      </c>
      <c r="D2046" s="155" t="s">
        <v>5092</v>
      </c>
      <c r="E2046" s="155" t="s">
        <v>5217</v>
      </c>
      <c r="F2046" s="155" t="s">
        <v>5218</v>
      </c>
      <c r="G2046" s="144" t="s">
        <v>130</v>
      </c>
      <c r="H2046" s="145" t="s">
        <v>13</v>
      </c>
      <c r="I2046" s="156">
        <v>0.9486</v>
      </c>
      <c r="J2046" s="157">
        <v>355559.2</v>
      </c>
      <c r="K2046" s="139">
        <f t="shared" si="31"/>
        <v>714572.68</v>
      </c>
      <c r="L2046" s="158">
        <v>51287.64</v>
      </c>
      <c r="M2046" s="159"/>
    </row>
    <row r="2047" spans="1:13" s="160" customFormat="1" ht="12.95" customHeight="1" x14ac:dyDescent="0.25">
      <c r="A2047" s="291"/>
      <c r="B2047" s="153">
        <v>1013</v>
      </c>
      <c r="C2047" s="154">
        <v>4</v>
      </c>
      <c r="D2047" s="155" t="s">
        <v>5219</v>
      </c>
      <c r="E2047" s="155" t="s">
        <v>5220</v>
      </c>
      <c r="F2047" s="155" t="s">
        <v>5221</v>
      </c>
      <c r="G2047" s="144" t="s">
        <v>130</v>
      </c>
      <c r="H2047" s="145" t="s">
        <v>13</v>
      </c>
      <c r="I2047" s="156">
        <v>0.9476</v>
      </c>
      <c r="J2047" s="157">
        <v>352910.07</v>
      </c>
      <c r="K2047" s="139">
        <f t="shared" si="31"/>
        <v>711545.06</v>
      </c>
      <c r="L2047" s="158">
        <v>51233.57</v>
      </c>
      <c r="M2047" s="159"/>
    </row>
    <row r="2048" spans="1:13" s="160" customFormat="1" ht="12.95" customHeight="1" x14ac:dyDescent="0.25">
      <c r="A2048" s="291"/>
      <c r="B2048" s="153">
        <v>1003</v>
      </c>
      <c r="C2048" s="154">
        <v>5</v>
      </c>
      <c r="D2048" s="155" t="s">
        <v>1694</v>
      </c>
      <c r="E2048" s="155" t="s">
        <v>3701</v>
      </c>
      <c r="F2048" s="155" t="s">
        <v>5229</v>
      </c>
      <c r="G2048" s="144" t="s">
        <v>130</v>
      </c>
      <c r="H2048" s="145" t="s">
        <v>13</v>
      </c>
      <c r="I2048" s="156">
        <v>0.9446</v>
      </c>
      <c r="J2048" s="157">
        <v>354045.41</v>
      </c>
      <c r="K2048" s="139">
        <f t="shared" si="31"/>
        <v>711545</v>
      </c>
      <c r="L2048" s="158">
        <v>51071.37</v>
      </c>
      <c r="M2048" s="159"/>
    </row>
    <row r="2049" spans="1:13" s="160" customFormat="1" ht="12.95" customHeight="1" x14ac:dyDescent="0.25">
      <c r="A2049" s="291"/>
      <c r="B2049" s="153">
        <v>1016</v>
      </c>
      <c r="C2049" s="154">
        <v>6</v>
      </c>
      <c r="D2049" s="155" t="s">
        <v>5230</v>
      </c>
      <c r="E2049" s="155" t="s">
        <v>5231</v>
      </c>
      <c r="F2049" s="155" t="s">
        <v>5232</v>
      </c>
      <c r="G2049" s="144" t="s">
        <v>130</v>
      </c>
      <c r="H2049" s="145" t="s">
        <v>13</v>
      </c>
      <c r="I2049" s="156">
        <v>0.9536</v>
      </c>
      <c r="J2049" s="157">
        <v>358424.61</v>
      </c>
      <c r="K2049" s="139">
        <f t="shared" si="31"/>
        <v>719330.4</v>
      </c>
      <c r="L2049" s="158">
        <v>51557.97</v>
      </c>
      <c r="M2049" s="159"/>
    </row>
    <row r="2050" spans="1:13" s="160" customFormat="1" ht="12.95" customHeight="1" x14ac:dyDescent="0.25">
      <c r="A2050" s="291"/>
      <c r="B2050" s="153">
        <v>1030</v>
      </c>
      <c r="C2050" s="154">
        <v>7</v>
      </c>
      <c r="D2050" s="155" t="s">
        <v>5233</v>
      </c>
      <c r="E2050" s="155" t="s">
        <v>5234</v>
      </c>
      <c r="F2050" s="155" t="s">
        <v>5235</v>
      </c>
      <c r="G2050" s="144" t="s">
        <v>130</v>
      </c>
      <c r="H2050" s="145" t="s">
        <v>13</v>
      </c>
      <c r="I2050" s="156">
        <v>0.9546</v>
      </c>
      <c r="J2050" s="157">
        <v>360424.98</v>
      </c>
      <c r="K2050" s="139">
        <f t="shared" si="31"/>
        <v>721709.26</v>
      </c>
      <c r="L2050" s="158">
        <v>51612.04</v>
      </c>
      <c r="M2050" s="159"/>
    </row>
    <row r="2051" spans="1:13" s="160" customFormat="1" ht="12.95" customHeight="1" x14ac:dyDescent="0.25">
      <c r="A2051" s="291"/>
      <c r="B2051" s="153">
        <v>1007</v>
      </c>
      <c r="C2051" s="154">
        <v>8</v>
      </c>
      <c r="D2051" s="155" t="s">
        <v>2612</v>
      </c>
      <c r="E2051" s="155" t="s">
        <v>2613</v>
      </c>
      <c r="F2051" s="155" t="s">
        <v>5236</v>
      </c>
      <c r="G2051" s="144" t="s">
        <v>130</v>
      </c>
      <c r="H2051" s="145" t="s">
        <v>13</v>
      </c>
      <c r="I2051" s="156">
        <v>0.9506</v>
      </c>
      <c r="J2051" s="157">
        <v>356316.11</v>
      </c>
      <c r="K2051" s="139">
        <f t="shared" si="31"/>
        <v>716086.5</v>
      </c>
      <c r="L2051" s="158">
        <v>51395.77</v>
      </c>
      <c r="M2051" s="159"/>
    </row>
    <row r="2052" spans="1:13" s="160" customFormat="1" ht="12.95" customHeight="1" x14ac:dyDescent="0.25">
      <c r="A2052" s="291"/>
      <c r="B2052" s="153">
        <v>1028</v>
      </c>
      <c r="C2052" s="154">
        <v>9</v>
      </c>
      <c r="D2052" s="155" t="s">
        <v>5268</v>
      </c>
      <c r="E2052" s="155" t="s">
        <v>5269</v>
      </c>
      <c r="F2052" s="155" t="s">
        <v>5270</v>
      </c>
      <c r="G2052" s="144" t="s">
        <v>130</v>
      </c>
      <c r="H2052" s="145" t="s">
        <v>13</v>
      </c>
      <c r="I2052" s="156">
        <v>0.9516</v>
      </c>
      <c r="J2052" s="157">
        <v>361235.9</v>
      </c>
      <c r="K2052" s="139">
        <f t="shared" si="31"/>
        <v>721384.78</v>
      </c>
      <c r="L2052" s="158">
        <v>51449.84</v>
      </c>
      <c r="M2052" s="159"/>
    </row>
    <row r="2053" spans="1:13" s="160" customFormat="1" ht="12.95" customHeight="1" x14ac:dyDescent="0.25">
      <c r="A2053" s="291"/>
      <c r="B2053" s="153">
        <v>1021</v>
      </c>
      <c r="C2053" s="154">
        <v>10</v>
      </c>
      <c r="D2053" s="155" t="s">
        <v>5246</v>
      </c>
      <c r="E2053" s="155" t="s">
        <v>5247</v>
      </c>
      <c r="F2053" s="155" t="s">
        <v>5248</v>
      </c>
      <c r="G2053" s="144" t="s">
        <v>130</v>
      </c>
      <c r="H2053" s="145" t="s">
        <v>13</v>
      </c>
      <c r="I2053" s="156">
        <v>0.95860000000000001</v>
      </c>
      <c r="J2053" s="157">
        <v>360316.87</v>
      </c>
      <c r="K2053" s="139">
        <f t="shared" si="31"/>
        <v>723115.04</v>
      </c>
      <c r="L2053" s="158">
        <v>51828.31</v>
      </c>
      <c r="M2053" s="159"/>
    </row>
    <row r="2054" spans="1:13" s="160" customFormat="1" ht="12.95" customHeight="1" x14ac:dyDescent="0.25">
      <c r="A2054" s="291"/>
      <c r="B2054" s="153"/>
      <c r="C2054" s="154"/>
      <c r="D2054" s="135" t="s">
        <v>11</v>
      </c>
      <c r="E2054" s="155"/>
      <c r="F2054" s="155"/>
      <c r="G2054" s="144"/>
      <c r="H2054" s="145"/>
      <c r="I2054" s="156"/>
      <c r="J2054" s="157"/>
      <c r="K2054" s="139"/>
      <c r="L2054" s="158"/>
      <c r="M2054" s="159"/>
    </row>
    <row r="2055" spans="1:13" s="160" customFormat="1" ht="12.95" customHeight="1" x14ac:dyDescent="0.25">
      <c r="A2055" s="291"/>
      <c r="B2055" s="153">
        <v>1006</v>
      </c>
      <c r="C2055" s="154">
        <v>1</v>
      </c>
      <c r="D2055" s="41" t="s">
        <v>5668</v>
      </c>
      <c r="E2055" s="41" t="s">
        <v>5669</v>
      </c>
      <c r="F2055" s="41" t="s">
        <v>5670</v>
      </c>
      <c r="G2055" s="144" t="s">
        <v>12</v>
      </c>
      <c r="H2055" s="145" t="s">
        <v>13</v>
      </c>
      <c r="I2055" s="156">
        <v>0.94010000000000005</v>
      </c>
      <c r="J2055" s="157">
        <v>503440.83</v>
      </c>
      <c r="K2055" s="139">
        <f t="shared" si="31"/>
        <v>1214979</v>
      </c>
      <c r="L2055" s="158">
        <v>101648.31</v>
      </c>
      <c r="M2055" s="159"/>
    </row>
    <row r="2056" spans="1:13" s="160" customFormat="1" ht="12.95" customHeight="1" x14ac:dyDescent="0.25">
      <c r="A2056" s="291"/>
      <c r="B2056" s="153">
        <v>1014</v>
      </c>
      <c r="C2056" s="154">
        <v>2</v>
      </c>
      <c r="D2056" s="155" t="s">
        <v>5222</v>
      </c>
      <c r="E2056" s="155" t="s">
        <v>5223</v>
      </c>
      <c r="F2056" s="155" t="s">
        <v>5224</v>
      </c>
      <c r="G2056" s="144" t="s">
        <v>12</v>
      </c>
      <c r="H2056" s="145" t="s">
        <v>13</v>
      </c>
      <c r="I2056" s="156">
        <v>0.9446</v>
      </c>
      <c r="J2056" s="157">
        <v>505657.4</v>
      </c>
      <c r="K2056" s="139">
        <f t="shared" si="31"/>
        <v>1220601.56</v>
      </c>
      <c r="L2056" s="158">
        <v>102134.88</v>
      </c>
      <c r="M2056" s="159"/>
    </row>
    <row r="2057" spans="1:13" s="160" customFormat="1" ht="12.95" customHeight="1" x14ac:dyDescent="0.25">
      <c r="A2057" s="291"/>
      <c r="B2057" s="153">
        <v>1002</v>
      </c>
      <c r="C2057" s="154">
        <v>3</v>
      </c>
      <c r="D2057" s="162" t="s">
        <v>328</v>
      </c>
      <c r="E2057" s="162" t="s">
        <v>329</v>
      </c>
      <c r="F2057" s="162" t="s">
        <v>5225</v>
      </c>
      <c r="G2057" s="144" t="s">
        <v>12</v>
      </c>
      <c r="H2057" s="145" t="s">
        <v>13</v>
      </c>
      <c r="I2057" s="156">
        <v>0.97960000000000003</v>
      </c>
      <c r="J2057" s="157">
        <v>528039.25</v>
      </c>
      <c r="K2057" s="139">
        <f t="shared" si="31"/>
        <v>1269474</v>
      </c>
      <c r="L2057" s="158">
        <v>105919.25</v>
      </c>
      <c r="M2057" s="159"/>
    </row>
    <row r="2058" spans="1:13" s="160" customFormat="1" ht="12.95" customHeight="1" x14ac:dyDescent="0.25">
      <c r="A2058" s="291"/>
      <c r="B2058" s="153">
        <v>1022</v>
      </c>
      <c r="C2058" s="154">
        <v>4</v>
      </c>
      <c r="D2058" s="155" t="s">
        <v>5226</v>
      </c>
      <c r="E2058" s="155" t="s">
        <v>5227</v>
      </c>
      <c r="F2058" s="155" t="s">
        <v>5228</v>
      </c>
      <c r="G2058" s="144" t="s">
        <v>12</v>
      </c>
      <c r="H2058" s="145" t="s">
        <v>13</v>
      </c>
      <c r="I2058" s="156">
        <v>0.9546</v>
      </c>
      <c r="J2058" s="157">
        <v>512793.65</v>
      </c>
      <c r="K2058" s="139">
        <f t="shared" ref="K2058:K2121" si="32">ROUND(J2058+L2058*7,2)</f>
        <v>1235306.56</v>
      </c>
      <c r="L2058" s="158">
        <v>103216.13</v>
      </c>
      <c r="M2058" s="159"/>
    </row>
    <row r="2059" spans="1:13" s="160" customFormat="1" ht="12.95" customHeight="1" x14ac:dyDescent="0.25">
      <c r="A2059" s="291"/>
      <c r="B2059" s="153">
        <v>1026</v>
      </c>
      <c r="C2059" s="154">
        <v>5</v>
      </c>
      <c r="D2059" s="162" t="s">
        <v>5237</v>
      </c>
      <c r="E2059" s="162" t="s">
        <v>5238</v>
      </c>
      <c r="F2059" s="162" t="s">
        <v>5239</v>
      </c>
      <c r="G2059" s="144" t="s">
        <v>12</v>
      </c>
      <c r="H2059" s="145" t="s">
        <v>13</v>
      </c>
      <c r="I2059" s="156">
        <v>0.9526</v>
      </c>
      <c r="J2059" s="157">
        <v>511712.4</v>
      </c>
      <c r="K2059" s="139">
        <f t="shared" si="32"/>
        <v>1232711.56</v>
      </c>
      <c r="L2059" s="158">
        <v>102999.88</v>
      </c>
      <c r="M2059" s="159"/>
    </row>
    <row r="2060" spans="1:13" s="160" customFormat="1" ht="12.95" customHeight="1" x14ac:dyDescent="0.25">
      <c r="A2060" s="291"/>
      <c r="B2060" s="153">
        <v>1017</v>
      </c>
      <c r="C2060" s="154">
        <v>6</v>
      </c>
      <c r="D2060" s="155" t="s">
        <v>5240</v>
      </c>
      <c r="E2060" s="155" t="s">
        <v>5241</v>
      </c>
      <c r="F2060" s="155" t="s">
        <v>5242</v>
      </c>
      <c r="G2060" s="144" t="s">
        <v>12</v>
      </c>
      <c r="H2060" s="145" t="s">
        <v>13</v>
      </c>
      <c r="I2060" s="156">
        <v>0.95960000000000001</v>
      </c>
      <c r="J2060" s="157">
        <v>514199.27</v>
      </c>
      <c r="K2060" s="139">
        <f t="shared" si="32"/>
        <v>1240496.52</v>
      </c>
      <c r="L2060" s="158">
        <v>103756.75</v>
      </c>
      <c r="M2060" s="159"/>
    </row>
    <row r="2061" spans="1:13" s="160" customFormat="1" ht="12.95" customHeight="1" x14ac:dyDescent="0.25">
      <c r="A2061" s="291"/>
      <c r="B2061" s="153">
        <v>1018</v>
      </c>
      <c r="C2061" s="154">
        <v>7</v>
      </c>
      <c r="D2061" s="155" t="s">
        <v>5243</v>
      </c>
      <c r="E2061" s="155" t="s">
        <v>5244</v>
      </c>
      <c r="F2061" s="155" t="s">
        <v>5245</v>
      </c>
      <c r="G2061" s="144" t="s">
        <v>12</v>
      </c>
      <c r="H2061" s="145" t="s">
        <v>13</v>
      </c>
      <c r="I2061" s="156">
        <v>0.9486</v>
      </c>
      <c r="J2061" s="157">
        <v>507387.38</v>
      </c>
      <c r="K2061" s="139">
        <f t="shared" si="32"/>
        <v>1225359.04</v>
      </c>
      <c r="L2061" s="158">
        <v>102567.38</v>
      </c>
      <c r="M2061" s="159"/>
    </row>
    <row r="2062" spans="1:13" s="160" customFormat="1" ht="12.95" customHeight="1" x14ac:dyDescent="0.25">
      <c r="A2062" s="291"/>
      <c r="B2062" s="153">
        <v>1009</v>
      </c>
      <c r="C2062" s="154">
        <v>8</v>
      </c>
      <c r="D2062" s="155" t="s">
        <v>916</v>
      </c>
      <c r="E2062" s="155" t="s">
        <v>5249</v>
      </c>
      <c r="F2062" s="155" t="s">
        <v>5250</v>
      </c>
      <c r="G2062" s="144" t="s">
        <v>12</v>
      </c>
      <c r="H2062" s="145" t="s">
        <v>13</v>
      </c>
      <c r="I2062" s="156">
        <v>0.9446</v>
      </c>
      <c r="J2062" s="157">
        <v>506954.88</v>
      </c>
      <c r="K2062" s="139">
        <f t="shared" si="32"/>
        <v>1221899.04</v>
      </c>
      <c r="L2062" s="158">
        <v>102134.88</v>
      </c>
      <c r="M2062" s="159"/>
    </row>
    <row r="2063" spans="1:13" s="160" customFormat="1" ht="12.95" customHeight="1" x14ac:dyDescent="0.25">
      <c r="A2063" s="291"/>
      <c r="B2063" s="153">
        <v>1023</v>
      </c>
      <c r="C2063" s="154">
        <v>9</v>
      </c>
      <c r="D2063" s="155" t="s">
        <v>5251</v>
      </c>
      <c r="E2063" s="155" t="s">
        <v>5252</v>
      </c>
      <c r="F2063" s="155" t="s">
        <v>5253</v>
      </c>
      <c r="G2063" s="144" t="s">
        <v>12</v>
      </c>
      <c r="H2063" s="145" t="s">
        <v>13</v>
      </c>
      <c r="I2063" s="156">
        <v>0.9506</v>
      </c>
      <c r="J2063" s="157">
        <v>509766.15</v>
      </c>
      <c r="K2063" s="139">
        <f t="shared" si="32"/>
        <v>1229251.56</v>
      </c>
      <c r="L2063" s="158">
        <v>102783.63</v>
      </c>
      <c r="M2063" s="159"/>
    </row>
    <row r="2064" spans="1:13" s="160" customFormat="1" ht="12.95" customHeight="1" x14ac:dyDescent="0.25">
      <c r="A2064" s="291"/>
      <c r="B2064" s="153">
        <v>1024</v>
      </c>
      <c r="C2064" s="154">
        <v>10</v>
      </c>
      <c r="D2064" s="155" t="s">
        <v>152</v>
      </c>
      <c r="E2064" s="155" t="s">
        <v>5254</v>
      </c>
      <c r="F2064" s="155" t="s">
        <v>5255</v>
      </c>
      <c r="G2064" s="144" t="s">
        <v>12</v>
      </c>
      <c r="H2064" s="145" t="s">
        <v>13</v>
      </c>
      <c r="I2064" s="156">
        <v>0.9506</v>
      </c>
      <c r="J2064" s="157">
        <v>510631.15</v>
      </c>
      <c r="K2064" s="139">
        <f t="shared" si="32"/>
        <v>1230116.56</v>
      </c>
      <c r="L2064" s="158">
        <v>102783.63</v>
      </c>
      <c r="M2064" s="159"/>
    </row>
    <row r="2065" spans="1:13" s="160" customFormat="1" ht="12.95" customHeight="1" x14ac:dyDescent="0.25">
      <c r="A2065" s="291"/>
      <c r="B2065" s="153">
        <v>1000</v>
      </c>
      <c r="C2065" s="154">
        <v>11</v>
      </c>
      <c r="D2065" s="155" t="s">
        <v>1057</v>
      </c>
      <c r="E2065" s="155" t="s">
        <v>1058</v>
      </c>
      <c r="F2065" s="155" t="s">
        <v>5256</v>
      </c>
      <c r="G2065" s="144" t="s">
        <v>12</v>
      </c>
      <c r="H2065" s="145" t="s">
        <v>13</v>
      </c>
      <c r="I2065" s="156">
        <v>0.9536</v>
      </c>
      <c r="J2065" s="157">
        <v>513983</v>
      </c>
      <c r="K2065" s="139">
        <f t="shared" si="32"/>
        <v>1235739</v>
      </c>
      <c r="L2065" s="158">
        <v>103108</v>
      </c>
      <c r="M2065" s="159"/>
    </row>
    <row r="2066" spans="1:13" s="160" customFormat="1" ht="12.95" customHeight="1" x14ac:dyDescent="0.25">
      <c r="A2066" s="291"/>
      <c r="B2066" s="153">
        <v>1019</v>
      </c>
      <c r="C2066" s="154">
        <v>12</v>
      </c>
      <c r="D2066" s="155" t="s">
        <v>1460</v>
      </c>
      <c r="E2066" s="155" t="s">
        <v>5257</v>
      </c>
      <c r="F2066" s="155" t="s">
        <v>5258</v>
      </c>
      <c r="G2066" s="144" t="s">
        <v>12</v>
      </c>
      <c r="H2066" s="145" t="s">
        <v>13</v>
      </c>
      <c r="I2066" s="156">
        <v>0.9446</v>
      </c>
      <c r="J2066" s="157">
        <v>506089.88</v>
      </c>
      <c r="K2066" s="139">
        <f t="shared" si="32"/>
        <v>1221034.04</v>
      </c>
      <c r="L2066" s="158">
        <v>102134.88</v>
      </c>
      <c r="M2066" s="159"/>
    </row>
    <row r="2067" spans="1:13" s="160" customFormat="1" ht="12.95" customHeight="1" x14ac:dyDescent="0.25">
      <c r="A2067" s="291"/>
      <c r="B2067" s="153">
        <v>1029</v>
      </c>
      <c r="C2067" s="154">
        <v>13</v>
      </c>
      <c r="D2067" s="155" t="s">
        <v>5259</v>
      </c>
      <c r="E2067" s="155" t="s">
        <v>5260</v>
      </c>
      <c r="F2067" s="155" t="s">
        <v>5261</v>
      </c>
      <c r="G2067" s="144" t="s">
        <v>12</v>
      </c>
      <c r="H2067" s="145" t="s">
        <v>13</v>
      </c>
      <c r="I2067" s="156">
        <v>0.95660000000000001</v>
      </c>
      <c r="J2067" s="157">
        <v>509117.38</v>
      </c>
      <c r="K2067" s="139">
        <f t="shared" si="32"/>
        <v>1233144.04</v>
      </c>
      <c r="L2067" s="158">
        <v>103432.38</v>
      </c>
      <c r="M2067" s="159"/>
    </row>
    <row r="2068" spans="1:13" s="160" customFormat="1" ht="12.95" customHeight="1" x14ac:dyDescent="0.25">
      <c r="A2068" s="291"/>
      <c r="B2068" s="153">
        <v>1008</v>
      </c>
      <c r="C2068" s="154">
        <v>14</v>
      </c>
      <c r="D2068" s="155" t="s">
        <v>5262</v>
      </c>
      <c r="E2068" s="155" t="s">
        <v>5263</v>
      </c>
      <c r="F2068" s="155" t="s">
        <v>5264</v>
      </c>
      <c r="G2068" s="144" t="s">
        <v>12</v>
      </c>
      <c r="H2068" s="145" t="s">
        <v>13</v>
      </c>
      <c r="I2068" s="156">
        <v>0.96160000000000001</v>
      </c>
      <c r="J2068" s="157">
        <v>513118</v>
      </c>
      <c r="K2068" s="139">
        <f t="shared" si="32"/>
        <v>1240929</v>
      </c>
      <c r="L2068" s="158">
        <v>103973</v>
      </c>
      <c r="M2068" s="159"/>
    </row>
    <row r="2069" spans="1:13" s="160" customFormat="1" ht="12.95" customHeight="1" x14ac:dyDescent="0.25">
      <c r="A2069" s="291"/>
      <c r="B2069" s="153">
        <v>1020</v>
      </c>
      <c r="C2069" s="154">
        <v>15</v>
      </c>
      <c r="D2069" s="155" t="s">
        <v>5265</v>
      </c>
      <c r="E2069" s="155" t="s">
        <v>5266</v>
      </c>
      <c r="F2069" s="155" t="s">
        <v>5267</v>
      </c>
      <c r="G2069" s="144" t="s">
        <v>12</v>
      </c>
      <c r="H2069" s="145" t="s">
        <v>13</v>
      </c>
      <c r="I2069" s="156">
        <v>0.9758</v>
      </c>
      <c r="J2069" s="157">
        <v>524254.9</v>
      </c>
      <c r="K2069" s="139">
        <f t="shared" si="32"/>
        <v>1262813.56</v>
      </c>
      <c r="L2069" s="158">
        <v>105508.38</v>
      </c>
      <c r="M2069" s="159"/>
    </row>
    <row r="2070" spans="1:13" s="160" customFormat="1" ht="12.95" customHeight="1" x14ac:dyDescent="0.25">
      <c r="A2070" s="291"/>
      <c r="B2070" s="153">
        <v>1011</v>
      </c>
      <c r="C2070" s="154">
        <v>16</v>
      </c>
      <c r="D2070" s="162" t="s">
        <v>5271</v>
      </c>
      <c r="E2070" s="162" t="s">
        <v>5272</v>
      </c>
      <c r="F2070" s="162" t="s">
        <v>5273</v>
      </c>
      <c r="G2070" s="144" t="s">
        <v>12</v>
      </c>
      <c r="H2070" s="145" t="s">
        <v>13</v>
      </c>
      <c r="I2070" s="156">
        <v>0.96660000000000001</v>
      </c>
      <c r="J2070" s="157">
        <v>517983.63</v>
      </c>
      <c r="K2070" s="139">
        <f t="shared" si="32"/>
        <v>1249579.04</v>
      </c>
      <c r="L2070" s="158">
        <v>104513.63</v>
      </c>
      <c r="M2070" s="159"/>
    </row>
    <row r="2071" spans="1:13" s="160" customFormat="1" ht="12.95" customHeight="1" x14ac:dyDescent="0.25">
      <c r="A2071" s="291"/>
      <c r="B2071" s="153">
        <v>1025</v>
      </c>
      <c r="C2071" s="154">
        <v>17</v>
      </c>
      <c r="D2071" s="155" t="s">
        <v>5274</v>
      </c>
      <c r="E2071" s="155" t="s">
        <v>5275</v>
      </c>
      <c r="F2071" s="155" t="s">
        <v>5276</v>
      </c>
      <c r="G2071" s="144" t="s">
        <v>12</v>
      </c>
      <c r="H2071" s="145" t="s">
        <v>13</v>
      </c>
      <c r="I2071" s="156">
        <v>0.96460000000000001</v>
      </c>
      <c r="J2071" s="157">
        <v>519929.9</v>
      </c>
      <c r="K2071" s="139">
        <f t="shared" si="32"/>
        <v>1250011.56</v>
      </c>
      <c r="L2071" s="158">
        <v>104297.38</v>
      </c>
      <c r="M2071" s="159"/>
    </row>
    <row r="2072" spans="1:13" s="160" customFormat="1" ht="12.95" customHeight="1" x14ac:dyDescent="0.25">
      <c r="A2072" s="291"/>
      <c r="B2072" s="153">
        <v>1012</v>
      </c>
      <c r="C2072" s="154">
        <v>18</v>
      </c>
      <c r="D2072" s="155" t="s">
        <v>5277</v>
      </c>
      <c r="E2072" s="155" t="s">
        <v>5278</v>
      </c>
      <c r="F2072" s="155" t="s">
        <v>5229</v>
      </c>
      <c r="G2072" s="144" t="s">
        <v>12</v>
      </c>
      <c r="H2072" s="145" t="s">
        <v>13</v>
      </c>
      <c r="I2072" s="156">
        <v>0.95279999999999998</v>
      </c>
      <c r="J2072" s="157">
        <v>509571.5</v>
      </c>
      <c r="K2072" s="139">
        <f t="shared" si="32"/>
        <v>1230722</v>
      </c>
      <c r="L2072" s="158">
        <v>103021.5</v>
      </c>
      <c r="M2072" s="159"/>
    </row>
    <row r="2073" spans="1:13" s="160" customFormat="1" ht="12.95" customHeight="1" x14ac:dyDescent="0.25">
      <c r="A2073" s="291"/>
      <c r="B2073" s="153">
        <v>1004</v>
      </c>
      <c r="C2073" s="154">
        <v>19</v>
      </c>
      <c r="D2073" s="155" t="s">
        <v>5279</v>
      </c>
      <c r="E2073" s="155" t="s">
        <v>5280</v>
      </c>
      <c r="F2073" s="155" t="s">
        <v>5281</v>
      </c>
      <c r="G2073" s="144" t="s">
        <v>12</v>
      </c>
      <c r="H2073" s="145" t="s">
        <v>13</v>
      </c>
      <c r="I2073" s="156">
        <v>0.81259999999999999</v>
      </c>
      <c r="J2073" s="157">
        <v>485762.38</v>
      </c>
      <c r="K2073" s="139">
        <f t="shared" si="32"/>
        <v>1100799.04</v>
      </c>
      <c r="L2073" s="158">
        <v>87862.38</v>
      </c>
      <c r="M2073" s="159"/>
    </row>
    <row r="2074" spans="1:13" s="160" customFormat="1" ht="12.95" customHeight="1" x14ac:dyDescent="0.25">
      <c r="A2074" s="291"/>
      <c r="B2074" s="153">
        <v>1015</v>
      </c>
      <c r="C2074" s="154">
        <v>20</v>
      </c>
      <c r="D2074" s="162" t="s">
        <v>5282</v>
      </c>
      <c r="E2074" s="162" t="s">
        <v>5283</v>
      </c>
      <c r="F2074" s="162" t="s">
        <v>5284</v>
      </c>
      <c r="G2074" s="171" t="s">
        <v>12</v>
      </c>
      <c r="H2074" s="145" t="s">
        <v>13</v>
      </c>
      <c r="I2074" s="156">
        <v>0.98529999999999995</v>
      </c>
      <c r="J2074" s="157">
        <v>526276.80000000005</v>
      </c>
      <c r="K2074" s="139">
        <f t="shared" si="32"/>
        <v>1272025.72</v>
      </c>
      <c r="L2074" s="158">
        <v>106535.56</v>
      </c>
      <c r="M2074" s="159"/>
    </row>
    <row r="2075" spans="1:13" s="160" customFormat="1" ht="12.95" customHeight="1" x14ac:dyDescent="0.25">
      <c r="A2075" s="291"/>
      <c r="B2075" s="153"/>
      <c r="C2075" s="154"/>
      <c r="D2075" s="135" t="s">
        <v>38</v>
      </c>
      <c r="E2075" s="155"/>
      <c r="F2075" s="155"/>
      <c r="G2075" s="171"/>
      <c r="H2075" s="145"/>
      <c r="I2075" s="156"/>
      <c r="J2075" s="157"/>
      <c r="K2075" s="139"/>
      <c r="L2075" s="158"/>
      <c r="M2075" s="159"/>
    </row>
    <row r="2076" spans="1:13" s="160" customFormat="1" ht="12.95" customHeight="1" x14ac:dyDescent="0.25">
      <c r="A2076" s="292"/>
      <c r="B2076" s="153">
        <v>1005</v>
      </c>
      <c r="C2076" s="154">
        <v>1</v>
      </c>
      <c r="D2076" s="162" t="s">
        <v>5285</v>
      </c>
      <c r="E2076" s="162" t="s">
        <v>5286</v>
      </c>
      <c r="F2076" s="162" t="s">
        <v>5287</v>
      </c>
      <c r="G2076" s="150" t="s">
        <v>118</v>
      </c>
      <c r="H2076" s="145" t="s">
        <v>13</v>
      </c>
      <c r="I2076" s="156">
        <v>0.98880000000000001</v>
      </c>
      <c r="J2076" s="157">
        <v>941899.48</v>
      </c>
      <c r="K2076" s="139">
        <f t="shared" si="32"/>
        <v>2273269.2400000002</v>
      </c>
      <c r="L2076" s="158">
        <v>190195.68</v>
      </c>
      <c r="M2076" s="159"/>
    </row>
    <row r="2077" spans="1:13" s="160" customFormat="1" ht="12.95" customHeight="1" x14ac:dyDescent="0.25">
      <c r="A2077" s="290" t="s">
        <v>5288</v>
      </c>
      <c r="B2077" s="153"/>
      <c r="C2077" s="154"/>
      <c r="D2077" s="135" t="s">
        <v>126</v>
      </c>
      <c r="E2077" s="155"/>
      <c r="F2077" s="155"/>
      <c r="G2077" s="171"/>
      <c r="H2077" s="145"/>
      <c r="I2077" s="156"/>
      <c r="J2077" s="157"/>
      <c r="K2077" s="139"/>
      <c r="L2077" s="158"/>
      <c r="M2077" s="159"/>
    </row>
    <row r="2078" spans="1:13" s="160" customFormat="1" ht="12.75" customHeight="1" x14ac:dyDescent="0.25">
      <c r="A2078" s="291"/>
      <c r="B2078" s="153">
        <v>6141</v>
      </c>
      <c r="C2078" s="154">
        <v>1</v>
      </c>
      <c r="D2078" s="155" t="s">
        <v>5289</v>
      </c>
      <c r="E2078" s="155" t="s">
        <v>5290</v>
      </c>
      <c r="F2078" s="155" t="s">
        <v>5291</v>
      </c>
      <c r="G2078" s="171" t="s">
        <v>130</v>
      </c>
      <c r="H2078" s="145" t="s">
        <v>13</v>
      </c>
      <c r="I2078" s="156">
        <v>0.95340000000000003</v>
      </c>
      <c r="J2078" s="157">
        <v>257735.80000000002</v>
      </c>
      <c r="K2078" s="139">
        <f t="shared" si="32"/>
        <v>618565.92000000004</v>
      </c>
      <c r="L2078" s="158">
        <v>51547.16</v>
      </c>
      <c r="M2078" s="178"/>
    </row>
    <row r="2079" spans="1:13" s="160" customFormat="1" ht="12.95" customHeight="1" x14ac:dyDescent="0.25">
      <c r="A2079" s="291"/>
      <c r="B2079" s="153">
        <v>6115</v>
      </c>
      <c r="C2079" s="154">
        <v>2</v>
      </c>
      <c r="D2079" s="155" t="s">
        <v>2127</v>
      </c>
      <c r="E2079" s="155" t="s">
        <v>2128</v>
      </c>
      <c r="F2079" s="155" t="s">
        <v>180</v>
      </c>
      <c r="G2079" s="171" t="s">
        <v>130</v>
      </c>
      <c r="H2079" s="145" t="s">
        <v>13</v>
      </c>
      <c r="I2079" s="156">
        <v>0.95640000000000003</v>
      </c>
      <c r="J2079" s="157">
        <v>258546.8</v>
      </c>
      <c r="K2079" s="139">
        <f t="shared" si="32"/>
        <v>620512.31999999995</v>
      </c>
      <c r="L2079" s="158">
        <v>51709.36</v>
      </c>
      <c r="M2079" s="159"/>
    </row>
    <row r="2080" spans="1:13" s="160" customFormat="1" ht="12.95" customHeight="1" x14ac:dyDescent="0.25">
      <c r="A2080" s="291"/>
      <c r="B2080" s="153">
        <v>6127</v>
      </c>
      <c r="C2080" s="154">
        <v>3</v>
      </c>
      <c r="D2080" s="162" t="s">
        <v>5292</v>
      </c>
      <c r="E2080" s="162" t="s">
        <v>5293</v>
      </c>
      <c r="F2080" s="162" t="s">
        <v>5294</v>
      </c>
      <c r="G2080" s="171" t="s">
        <v>130</v>
      </c>
      <c r="H2080" s="145" t="s">
        <v>13</v>
      </c>
      <c r="I2080" s="156">
        <v>0.96040000000000003</v>
      </c>
      <c r="J2080" s="157">
        <v>259628.15</v>
      </c>
      <c r="K2080" s="139">
        <f t="shared" si="32"/>
        <v>623107.56000000006</v>
      </c>
      <c r="L2080" s="158">
        <v>51925.63</v>
      </c>
      <c r="M2080" s="159"/>
    </row>
    <row r="2081" spans="1:13" s="160" customFormat="1" ht="12.95" customHeight="1" x14ac:dyDescent="0.25">
      <c r="A2081" s="291"/>
      <c r="B2081" s="153">
        <v>6101</v>
      </c>
      <c r="C2081" s="154">
        <v>4</v>
      </c>
      <c r="D2081" s="162" t="s">
        <v>5295</v>
      </c>
      <c r="E2081" s="162" t="s">
        <v>5296</v>
      </c>
      <c r="F2081" s="162" t="s">
        <v>5297</v>
      </c>
      <c r="G2081" s="171" t="s">
        <v>130</v>
      </c>
      <c r="H2081" s="145" t="s">
        <v>13</v>
      </c>
      <c r="I2081" s="156">
        <v>0.95340000000000003</v>
      </c>
      <c r="J2081" s="157">
        <v>257735.80000000002</v>
      </c>
      <c r="K2081" s="139">
        <f t="shared" si="32"/>
        <v>618565.92000000004</v>
      </c>
      <c r="L2081" s="158">
        <v>51547.16</v>
      </c>
      <c r="M2081" s="159"/>
    </row>
    <row r="2082" spans="1:13" s="160" customFormat="1" ht="12.95" customHeight="1" x14ac:dyDescent="0.25">
      <c r="A2082" s="291"/>
      <c r="B2082" s="163">
        <v>6129</v>
      </c>
      <c r="C2082" s="154">
        <v>5</v>
      </c>
      <c r="D2082" s="162" t="s">
        <v>2594</v>
      </c>
      <c r="E2082" s="162" t="s">
        <v>5298</v>
      </c>
      <c r="F2082" s="162" t="s">
        <v>5299</v>
      </c>
      <c r="G2082" s="171" t="s">
        <v>130</v>
      </c>
      <c r="H2082" s="145" t="s">
        <v>13</v>
      </c>
      <c r="I2082" s="156">
        <v>0.96020000000000005</v>
      </c>
      <c r="J2082" s="157">
        <v>259574.05</v>
      </c>
      <c r="K2082" s="139">
        <f t="shared" si="32"/>
        <v>622977.72</v>
      </c>
      <c r="L2082" s="158">
        <v>51914.81</v>
      </c>
      <c r="M2082" s="159"/>
    </row>
    <row r="2083" spans="1:13" s="160" customFormat="1" ht="12.95" customHeight="1" x14ac:dyDescent="0.25">
      <c r="A2083" s="291"/>
      <c r="B2083" s="153">
        <v>6122</v>
      </c>
      <c r="C2083" s="154">
        <v>6</v>
      </c>
      <c r="D2083" s="155" t="s">
        <v>5303</v>
      </c>
      <c r="E2083" s="155" t="s">
        <v>5304</v>
      </c>
      <c r="F2083" s="155" t="s">
        <v>5305</v>
      </c>
      <c r="G2083" s="171" t="s">
        <v>130</v>
      </c>
      <c r="H2083" s="145" t="s">
        <v>13</v>
      </c>
      <c r="I2083" s="156">
        <v>0.9516</v>
      </c>
      <c r="J2083" s="157">
        <v>257249.19999999998</v>
      </c>
      <c r="K2083" s="139">
        <f t="shared" si="32"/>
        <v>617398.07999999996</v>
      </c>
      <c r="L2083" s="158">
        <v>51449.84</v>
      </c>
      <c r="M2083" s="159"/>
    </row>
    <row r="2084" spans="1:13" s="160" customFormat="1" ht="12.95" customHeight="1" x14ac:dyDescent="0.25">
      <c r="A2084" s="291"/>
      <c r="B2084" s="153"/>
      <c r="C2084" s="154"/>
      <c r="D2084" s="135" t="s">
        <v>11</v>
      </c>
      <c r="E2084" s="155"/>
      <c r="F2084" s="155"/>
      <c r="G2084" s="171"/>
      <c r="H2084" s="145"/>
      <c r="I2084" s="156"/>
      <c r="J2084" s="157"/>
      <c r="K2084" s="139"/>
      <c r="L2084" s="158"/>
      <c r="M2084" s="159"/>
    </row>
    <row r="2085" spans="1:13" s="160" customFormat="1" ht="12.95" customHeight="1" x14ac:dyDescent="0.25">
      <c r="A2085" s="291"/>
      <c r="B2085" s="153">
        <v>6146</v>
      </c>
      <c r="C2085" s="154">
        <v>1</v>
      </c>
      <c r="D2085" s="155" t="s">
        <v>5300</v>
      </c>
      <c r="E2085" s="155" t="s">
        <v>5301</v>
      </c>
      <c r="F2085" s="155" t="s">
        <v>5302</v>
      </c>
      <c r="G2085" s="171" t="s">
        <v>12</v>
      </c>
      <c r="H2085" s="145" t="s">
        <v>13</v>
      </c>
      <c r="I2085" s="156">
        <v>0.96040000000000003</v>
      </c>
      <c r="J2085" s="157">
        <v>519216.25</v>
      </c>
      <c r="K2085" s="139">
        <f t="shared" si="32"/>
        <v>1246119</v>
      </c>
      <c r="L2085" s="158">
        <v>103843.25</v>
      </c>
      <c r="M2085" s="159"/>
    </row>
    <row r="2086" spans="1:13" s="160" customFormat="1" ht="12.95" customHeight="1" x14ac:dyDescent="0.25">
      <c r="A2086" s="291"/>
      <c r="B2086" s="153">
        <v>6142</v>
      </c>
      <c r="C2086" s="154">
        <v>2</v>
      </c>
      <c r="D2086" s="155" t="s">
        <v>4087</v>
      </c>
      <c r="E2086" s="155" t="s">
        <v>4088</v>
      </c>
      <c r="F2086" s="155" t="s">
        <v>5306</v>
      </c>
      <c r="G2086" s="171" t="s">
        <v>12</v>
      </c>
      <c r="H2086" s="145" t="s">
        <v>13</v>
      </c>
      <c r="I2086" s="156">
        <v>0.95840000000000003</v>
      </c>
      <c r="J2086" s="157">
        <v>518135</v>
      </c>
      <c r="K2086" s="139">
        <f t="shared" si="32"/>
        <v>1243524</v>
      </c>
      <c r="L2086" s="158">
        <v>103627</v>
      </c>
      <c r="M2086" s="159"/>
    </row>
    <row r="2087" spans="1:13" s="160" customFormat="1" ht="12.95" customHeight="1" x14ac:dyDescent="0.25">
      <c r="A2087" s="291"/>
      <c r="B2087" s="153">
        <v>6145</v>
      </c>
      <c r="C2087" s="154">
        <v>3</v>
      </c>
      <c r="D2087" s="155" t="s">
        <v>5307</v>
      </c>
      <c r="E2087" s="155" t="s">
        <v>5308</v>
      </c>
      <c r="F2087" s="155" t="s">
        <v>5309</v>
      </c>
      <c r="G2087" s="144" t="s">
        <v>12</v>
      </c>
      <c r="H2087" s="145" t="s">
        <v>13</v>
      </c>
      <c r="I2087" s="156">
        <v>0.96040000000000003</v>
      </c>
      <c r="J2087" s="157">
        <v>519216.25</v>
      </c>
      <c r="K2087" s="139">
        <f t="shared" si="32"/>
        <v>1246119</v>
      </c>
      <c r="L2087" s="158">
        <v>103843.25</v>
      </c>
      <c r="M2087" s="159"/>
    </row>
    <row r="2088" spans="1:13" s="160" customFormat="1" ht="12.95" customHeight="1" x14ac:dyDescent="0.25">
      <c r="A2088" s="291"/>
      <c r="B2088" s="153">
        <v>6125</v>
      </c>
      <c r="C2088" s="154">
        <v>4</v>
      </c>
      <c r="D2088" s="155" t="s">
        <v>5310</v>
      </c>
      <c r="E2088" s="155" t="s">
        <v>5311</v>
      </c>
      <c r="F2088" s="155" t="s">
        <v>5312</v>
      </c>
      <c r="G2088" s="144" t="s">
        <v>12</v>
      </c>
      <c r="H2088" s="145" t="s">
        <v>13</v>
      </c>
      <c r="I2088" s="156">
        <v>0.96040000000000003</v>
      </c>
      <c r="J2088" s="157">
        <v>519216.25</v>
      </c>
      <c r="K2088" s="139">
        <f t="shared" si="32"/>
        <v>1246119</v>
      </c>
      <c r="L2088" s="158">
        <v>103843.25</v>
      </c>
      <c r="M2088" s="159"/>
    </row>
    <row r="2089" spans="1:13" s="160" customFormat="1" ht="12.95" customHeight="1" x14ac:dyDescent="0.25">
      <c r="A2089" s="291"/>
      <c r="B2089" s="153">
        <v>6114</v>
      </c>
      <c r="C2089" s="154">
        <v>5</v>
      </c>
      <c r="D2089" s="155" t="s">
        <v>5313</v>
      </c>
      <c r="E2089" s="155" t="s">
        <v>5314</v>
      </c>
      <c r="F2089" s="155" t="s">
        <v>5315</v>
      </c>
      <c r="G2089" s="144" t="s">
        <v>12</v>
      </c>
      <c r="H2089" s="145" t="s">
        <v>13</v>
      </c>
      <c r="I2089" s="156">
        <v>0.98480000000000001</v>
      </c>
      <c r="J2089" s="157">
        <v>532407.5</v>
      </c>
      <c r="K2089" s="139">
        <f t="shared" si="32"/>
        <v>1277778</v>
      </c>
      <c r="L2089" s="158">
        <v>106481.5</v>
      </c>
      <c r="M2089" s="159"/>
    </row>
    <row r="2090" spans="1:13" s="160" customFormat="1" ht="12.95" customHeight="1" x14ac:dyDescent="0.25">
      <c r="A2090" s="291"/>
      <c r="B2090" s="153">
        <v>6109</v>
      </c>
      <c r="C2090" s="154">
        <v>6</v>
      </c>
      <c r="D2090" s="155" t="s">
        <v>5316</v>
      </c>
      <c r="E2090" s="155" t="s">
        <v>5317</v>
      </c>
      <c r="F2090" s="155" t="s">
        <v>5318</v>
      </c>
      <c r="G2090" s="144" t="s">
        <v>12</v>
      </c>
      <c r="H2090" s="145" t="s">
        <v>13</v>
      </c>
      <c r="I2090" s="156">
        <v>0.95640000000000003</v>
      </c>
      <c r="J2090" s="157">
        <v>517053.75</v>
      </c>
      <c r="K2090" s="139">
        <f t="shared" si="32"/>
        <v>1240929</v>
      </c>
      <c r="L2090" s="158">
        <v>103410.75</v>
      </c>
      <c r="M2090" s="159"/>
    </row>
    <row r="2091" spans="1:13" s="160" customFormat="1" ht="12.95" customHeight="1" x14ac:dyDescent="0.25">
      <c r="A2091" s="291"/>
      <c r="B2091" s="153">
        <v>6110</v>
      </c>
      <c r="C2091" s="154">
        <v>7</v>
      </c>
      <c r="D2091" s="155" t="s">
        <v>5319</v>
      </c>
      <c r="E2091" s="155" t="s">
        <v>5320</v>
      </c>
      <c r="F2091" s="155" t="s">
        <v>5321</v>
      </c>
      <c r="G2091" s="144" t="s">
        <v>12</v>
      </c>
      <c r="H2091" s="145" t="s">
        <v>13</v>
      </c>
      <c r="I2091" s="156">
        <v>0.98040000000000005</v>
      </c>
      <c r="J2091" s="157">
        <v>530028.75</v>
      </c>
      <c r="K2091" s="139">
        <f t="shared" si="32"/>
        <v>1272069</v>
      </c>
      <c r="L2091" s="158">
        <v>106005.75</v>
      </c>
      <c r="M2091" s="159"/>
    </row>
    <row r="2092" spans="1:13" s="160" customFormat="1" ht="12.95" customHeight="1" x14ac:dyDescent="0.25">
      <c r="A2092" s="291"/>
      <c r="B2092" s="153">
        <v>6113</v>
      </c>
      <c r="C2092" s="154">
        <v>8</v>
      </c>
      <c r="D2092" s="155" t="s">
        <v>5322</v>
      </c>
      <c r="E2092" s="155" t="s">
        <v>5323</v>
      </c>
      <c r="F2092" s="155" t="s">
        <v>5324</v>
      </c>
      <c r="G2092" s="144" t="s">
        <v>12</v>
      </c>
      <c r="H2092" s="145" t="s">
        <v>13</v>
      </c>
      <c r="I2092" s="156">
        <v>0.98180000000000001</v>
      </c>
      <c r="J2092" s="157">
        <v>530785.65</v>
      </c>
      <c r="K2092" s="139">
        <f t="shared" si="32"/>
        <v>1273885.56</v>
      </c>
      <c r="L2092" s="158">
        <v>106157.13</v>
      </c>
      <c r="M2092" s="159"/>
    </row>
    <row r="2093" spans="1:13" s="160" customFormat="1" ht="12.95" customHeight="1" x14ac:dyDescent="0.25">
      <c r="A2093" s="291"/>
      <c r="B2093" s="153">
        <v>6140</v>
      </c>
      <c r="C2093" s="154">
        <v>9</v>
      </c>
      <c r="D2093" s="155" t="s">
        <v>5325</v>
      </c>
      <c r="E2093" s="155" t="s">
        <v>5326</v>
      </c>
      <c r="F2093" s="155" t="s">
        <v>5327</v>
      </c>
      <c r="G2093" s="144" t="s">
        <v>12</v>
      </c>
      <c r="H2093" s="145" t="s">
        <v>13</v>
      </c>
      <c r="I2093" s="156">
        <v>0.95740000000000003</v>
      </c>
      <c r="J2093" s="157">
        <v>517594.4</v>
      </c>
      <c r="K2093" s="139">
        <f t="shared" si="32"/>
        <v>1242226.56</v>
      </c>
      <c r="L2093" s="158">
        <v>103518.88</v>
      </c>
      <c r="M2093" s="159"/>
    </row>
    <row r="2094" spans="1:13" s="160" customFormat="1" ht="12.95" customHeight="1" x14ac:dyDescent="0.25">
      <c r="A2094" s="291"/>
      <c r="B2094" s="153">
        <v>6121</v>
      </c>
      <c r="C2094" s="154">
        <v>10</v>
      </c>
      <c r="D2094" s="162" t="s">
        <v>5328</v>
      </c>
      <c r="E2094" s="162" t="s">
        <v>5329</v>
      </c>
      <c r="F2094" s="162" t="s">
        <v>5330</v>
      </c>
      <c r="G2094" s="144" t="s">
        <v>12</v>
      </c>
      <c r="H2094" s="145" t="s">
        <v>13</v>
      </c>
      <c r="I2094" s="156">
        <v>0.96040000000000003</v>
      </c>
      <c r="J2094" s="157">
        <v>519216.25</v>
      </c>
      <c r="K2094" s="139">
        <f t="shared" si="32"/>
        <v>1246119</v>
      </c>
      <c r="L2094" s="158">
        <v>103843.25</v>
      </c>
      <c r="M2094" s="159"/>
    </row>
    <row r="2095" spans="1:13" s="160" customFormat="1" ht="12.95" customHeight="1" x14ac:dyDescent="0.25">
      <c r="A2095" s="291"/>
      <c r="B2095" s="153">
        <v>6133</v>
      </c>
      <c r="C2095" s="154">
        <v>11</v>
      </c>
      <c r="D2095" s="155" t="s">
        <v>5331</v>
      </c>
      <c r="E2095" s="155" t="s">
        <v>5332</v>
      </c>
      <c r="F2095" s="155" t="s">
        <v>5333</v>
      </c>
      <c r="G2095" s="144" t="s">
        <v>12</v>
      </c>
      <c r="H2095" s="145" t="s">
        <v>13</v>
      </c>
      <c r="I2095" s="156">
        <v>0.95940000000000003</v>
      </c>
      <c r="J2095" s="157">
        <v>518675.65</v>
      </c>
      <c r="K2095" s="139">
        <f t="shared" si="32"/>
        <v>1244821.56</v>
      </c>
      <c r="L2095" s="158">
        <v>103735.13</v>
      </c>
      <c r="M2095" s="159"/>
    </row>
    <row r="2096" spans="1:13" s="160" customFormat="1" ht="12.95" customHeight="1" x14ac:dyDescent="0.25">
      <c r="A2096" s="291"/>
      <c r="B2096" s="153">
        <v>6138</v>
      </c>
      <c r="C2096" s="154">
        <v>12</v>
      </c>
      <c r="D2096" s="162" t="s">
        <v>5334</v>
      </c>
      <c r="E2096" s="162" t="s">
        <v>5335</v>
      </c>
      <c r="F2096" s="162" t="s">
        <v>5336</v>
      </c>
      <c r="G2096" s="144" t="s">
        <v>12</v>
      </c>
      <c r="H2096" s="145" t="s">
        <v>13</v>
      </c>
      <c r="I2096" s="156">
        <v>0.96040000000000003</v>
      </c>
      <c r="J2096" s="157">
        <v>519216.25</v>
      </c>
      <c r="K2096" s="139">
        <f t="shared" si="32"/>
        <v>1246119</v>
      </c>
      <c r="L2096" s="158">
        <v>103843.25</v>
      </c>
      <c r="M2096" s="159"/>
    </row>
    <row r="2097" spans="1:13" s="160" customFormat="1" ht="12.95" customHeight="1" x14ac:dyDescent="0.25">
      <c r="A2097" s="291"/>
      <c r="B2097" s="153">
        <v>6144</v>
      </c>
      <c r="C2097" s="154">
        <v>13</v>
      </c>
      <c r="D2097" s="155" t="s">
        <v>5337</v>
      </c>
      <c r="E2097" s="155" t="s">
        <v>5338</v>
      </c>
      <c r="F2097" s="155" t="s">
        <v>5339</v>
      </c>
      <c r="G2097" s="144" t="s">
        <v>12</v>
      </c>
      <c r="H2097" s="145" t="s">
        <v>13</v>
      </c>
      <c r="I2097" s="156">
        <v>0.96040000000000003</v>
      </c>
      <c r="J2097" s="157">
        <v>519216.25</v>
      </c>
      <c r="K2097" s="139">
        <f t="shared" si="32"/>
        <v>1246119</v>
      </c>
      <c r="L2097" s="158">
        <v>103843.25</v>
      </c>
      <c r="M2097" s="159"/>
    </row>
    <row r="2098" spans="1:13" s="160" customFormat="1" ht="12.95" customHeight="1" x14ac:dyDescent="0.25">
      <c r="A2098" s="291"/>
      <c r="B2098" s="153">
        <v>6102</v>
      </c>
      <c r="C2098" s="154">
        <v>14</v>
      </c>
      <c r="D2098" s="155" t="s">
        <v>4477</v>
      </c>
      <c r="E2098" s="155" t="s">
        <v>4478</v>
      </c>
      <c r="F2098" s="155" t="s">
        <v>5340</v>
      </c>
      <c r="G2098" s="144" t="s">
        <v>12</v>
      </c>
      <c r="H2098" s="145" t="s">
        <v>13</v>
      </c>
      <c r="I2098" s="156">
        <v>0.98699999999999999</v>
      </c>
      <c r="J2098" s="157">
        <v>533596.9</v>
      </c>
      <c r="K2098" s="139">
        <f t="shared" si="32"/>
        <v>1280632.56</v>
      </c>
      <c r="L2098" s="158">
        <v>106719.38</v>
      </c>
      <c r="M2098" s="159"/>
    </row>
    <row r="2099" spans="1:13" s="160" customFormat="1" ht="12.95" customHeight="1" x14ac:dyDescent="0.25">
      <c r="A2099" s="291"/>
      <c r="B2099" s="153">
        <v>6137</v>
      </c>
      <c r="C2099" s="154">
        <v>15</v>
      </c>
      <c r="D2099" s="155" t="s">
        <v>5341</v>
      </c>
      <c r="E2099" s="155" t="s">
        <v>5342</v>
      </c>
      <c r="F2099" s="155" t="s">
        <v>5343</v>
      </c>
      <c r="G2099" s="144" t="s">
        <v>12</v>
      </c>
      <c r="H2099" s="145" t="s">
        <v>13</v>
      </c>
      <c r="I2099" s="156">
        <v>0.96040000000000003</v>
      </c>
      <c r="J2099" s="157">
        <v>519216.25</v>
      </c>
      <c r="K2099" s="139">
        <f t="shared" si="32"/>
        <v>1246119</v>
      </c>
      <c r="L2099" s="158">
        <v>103843.25</v>
      </c>
      <c r="M2099" s="159"/>
    </row>
    <row r="2100" spans="1:13" s="160" customFormat="1" ht="12.95" customHeight="1" x14ac:dyDescent="0.25">
      <c r="A2100" s="291"/>
      <c r="B2100" s="153">
        <v>6108</v>
      </c>
      <c r="C2100" s="154">
        <v>16</v>
      </c>
      <c r="D2100" s="155" t="s">
        <v>5344</v>
      </c>
      <c r="E2100" s="155" t="s">
        <v>5345</v>
      </c>
      <c r="F2100" s="155" t="s">
        <v>5346</v>
      </c>
      <c r="G2100" s="144" t="s">
        <v>12</v>
      </c>
      <c r="H2100" s="145" t="s">
        <v>13</v>
      </c>
      <c r="I2100" s="156">
        <v>0.96640000000000004</v>
      </c>
      <c r="J2100" s="157">
        <v>522460</v>
      </c>
      <c r="K2100" s="139">
        <f t="shared" si="32"/>
        <v>1253904</v>
      </c>
      <c r="L2100" s="158">
        <v>104492</v>
      </c>
      <c r="M2100" s="159"/>
    </row>
    <row r="2101" spans="1:13" s="160" customFormat="1" ht="12.95" customHeight="1" x14ac:dyDescent="0.25">
      <c r="A2101" s="291"/>
      <c r="B2101" s="153">
        <v>6103</v>
      </c>
      <c r="C2101" s="154">
        <v>17</v>
      </c>
      <c r="D2101" s="155" t="s">
        <v>5347</v>
      </c>
      <c r="E2101" s="155" t="s">
        <v>5348</v>
      </c>
      <c r="F2101" s="155" t="s">
        <v>785</v>
      </c>
      <c r="G2101" s="144" t="s">
        <v>12</v>
      </c>
      <c r="H2101" s="145" t="s">
        <v>13</v>
      </c>
      <c r="I2101" s="156">
        <v>0.98880000000000001</v>
      </c>
      <c r="J2101" s="157">
        <v>534570</v>
      </c>
      <c r="K2101" s="139">
        <f t="shared" si="32"/>
        <v>1282968</v>
      </c>
      <c r="L2101" s="158">
        <v>106914</v>
      </c>
      <c r="M2101" s="159"/>
    </row>
    <row r="2102" spans="1:13" s="160" customFormat="1" ht="12.95" customHeight="1" x14ac:dyDescent="0.25">
      <c r="A2102" s="291"/>
      <c r="B2102" s="153">
        <v>6126</v>
      </c>
      <c r="C2102" s="154">
        <v>18</v>
      </c>
      <c r="D2102" s="155" t="s">
        <v>5349</v>
      </c>
      <c r="E2102" s="155" t="s">
        <v>5350</v>
      </c>
      <c r="F2102" s="155" t="s">
        <v>5351</v>
      </c>
      <c r="G2102" s="144" t="s">
        <v>12</v>
      </c>
      <c r="H2102" s="145" t="s">
        <v>13</v>
      </c>
      <c r="I2102" s="156">
        <v>0.96040000000000003</v>
      </c>
      <c r="J2102" s="157">
        <v>519216.25</v>
      </c>
      <c r="K2102" s="139">
        <f t="shared" si="32"/>
        <v>1246119</v>
      </c>
      <c r="L2102" s="158">
        <v>103843.25</v>
      </c>
      <c r="M2102" s="159"/>
    </row>
    <row r="2103" spans="1:13" s="160" customFormat="1" ht="12.95" customHeight="1" x14ac:dyDescent="0.25">
      <c r="A2103" s="291"/>
      <c r="B2103" s="153">
        <v>6128</v>
      </c>
      <c r="C2103" s="154">
        <v>19</v>
      </c>
      <c r="D2103" s="155" t="s">
        <v>169</v>
      </c>
      <c r="E2103" s="155" t="s">
        <v>5352</v>
      </c>
      <c r="F2103" s="155" t="s">
        <v>5353</v>
      </c>
      <c r="G2103" s="144" t="s">
        <v>12</v>
      </c>
      <c r="H2103" s="145" t="s">
        <v>13</v>
      </c>
      <c r="I2103" s="156">
        <v>0.96440000000000003</v>
      </c>
      <c r="J2103" s="157">
        <v>521378.75</v>
      </c>
      <c r="K2103" s="139">
        <f t="shared" si="32"/>
        <v>1251309</v>
      </c>
      <c r="L2103" s="158">
        <v>104275.75</v>
      </c>
      <c r="M2103" s="159"/>
    </row>
    <row r="2104" spans="1:13" s="160" customFormat="1" ht="12.95" customHeight="1" x14ac:dyDescent="0.25">
      <c r="A2104" s="291"/>
      <c r="B2104" s="153">
        <v>6124</v>
      </c>
      <c r="C2104" s="154">
        <v>20</v>
      </c>
      <c r="D2104" s="155" t="s">
        <v>5354</v>
      </c>
      <c r="E2104" s="155" t="s">
        <v>5355</v>
      </c>
      <c r="F2104" s="155" t="s">
        <v>5356</v>
      </c>
      <c r="G2104" s="144" t="s">
        <v>12</v>
      </c>
      <c r="H2104" s="145" t="s">
        <v>13</v>
      </c>
      <c r="I2104" s="156">
        <v>0.96840000000000004</v>
      </c>
      <c r="J2104" s="157">
        <v>523541.25</v>
      </c>
      <c r="K2104" s="139">
        <f t="shared" si="32"/>
        <v>1256499</v>
      </c>
      <c r="L2104" s="158">
        <v>104708.25</v>
      </c>
      <c r="M2104" s="159"/>
    </row>
    <row r="2105" spans="1:13" s="160" customFormat="1" ht="12.95" customHeight="1" x14ac:dyDescent="0.25">
      <c r="A2105" s="291"/>
      <c r="B2105" s="153">
        <v>6135</v>
      </c>
      <c r="C2105" s="154">
        <v>21</v>
      </c>
      <c r="D2105" s="155" t="s">
        <v>5357</v>
      </c>
      <c r="E2105" s="155" t="s">
        <v>5358</v>
      </c>
      <c r="F2105" s="155" t="s">
        <v>5359</v>
      </c>
      <c r="G2105" s="144" t="s">
        <v>12</v>
      </c>
      <c r="H2105" s="145" t="s">
        <v>13</v>
      </c>
      <c r="I2105" s="156">
        <v>0.96440000000000003</v>
      </c>
      <c r="J2105" s="157">
        <v>521378.75</v>
      </c>
      <c r="K2105" s="139">
        <f t="shared" si="32"/>
        <v>1251309</v>
      </c>
      <c r="L2105" s="158">
        <v>104275.75</v>
      </c>
      <c r="M2105" s="159"/>
    </row>
    <row r="2106" spans="1:13" s="160" customFormat="1" ht="12.95" customHeight="1" x14ac:dyDescent="0.25">
      <c r="A2106" s="291"/>
      <c r="B2106" s="153">
        <v>6136</v>
      </c>
      <c r="C2106" s="154">
        <v>22</v>
      </c>
      <c r="D2106" s="155" t="s">
        <v>5360</v>
      </c>
      <c r="E2106" s="155" t="s">
        <v>5361</v>
      </c>
      <c r="F2106" s="155" t="s">
        <v>5362</v>
      </c>
      <c r="G2106" s="144" t="s">
        <v>12</v>
      </c>
      <c r="H2106" s="145" t="s">
        <v>13</v>
      </c>
      <c r="I2106" s="156">
        <v>0.95740000000000003</v>
      </c>
      <c r="J2106" s="157">
        <v>517594.4</v>
      </c>
      <c r="K2106" s="139">
        <f t="shared" si="32"/>
        <v>1242226.56</v>
      </c>
      <c r="L2106" s="158">
        <v>103518.88</v>
      </c>
      <c r="M2106" s="159"/>
    </row>
    <row r="2107" spans="1:13" s="160" customFormat="1" ht="12.95" customHeight="1" x14ac:dyDescent="0.25">
      <c r="A2107" s="291"/>
      <c r="B2107" s="153">
        <v>6104</v>
      </c>
      <c r="C2107" s="154">
        <v>23</v>
      </c>
      <c r="D2107" s="155" t="s">
        <v>5363</v>
      </c>
      <c r="E2107" s="155" t="s">
        <v>5364</v>
      </c>
      <c r="F2107" s="155" t="s">
        <v>2676</v>
      </c>
      <c r="G2107" s="144" t="s">
        <v>12</v>
      </c>
      <c r="H2107" s="145" t="s">
        <v>13</v>
      </c>
      <c r="I2107" s="156">
        <v>0.98480000000000001</v>
      </c>
      <c r="J2107" s="157">
        <v>532407.5</v>
      </c>
      <c r="K2107" s="139">
        <f t="shared" si="32"/>
        <v>1277778</v>
      </c>
      <c r="L2107" s="158">
        <v>106481.5</v>
      </c>
      <c r="M2107" s="159"/>
    </row>
    <row r="2108" spans="1:13" s="160" customFormat="1" ht="12.95" customHeight="1" x14ac:dyDescent="0.25">
      <c r="A2108" s="291"/>
      <c r="B2108" s="153">
        <v>6111</v>
      </c>
      <c r="C2108" s="154">
        <v>24</v>
      </c>
      <c r="D2108" s="162" t="s">
        <v>5365</v>
      </c>
      <c r="E2108" s="162" t="s">
        <v>5366</v>
      </c>
      <c r="F2108" s="162" t="s">
        <v>5367</v>
      </c>
      <c r="G2108" s="144" t="s">
        <v>12</v>
      </c>
      <c r="H2108" s="145" t="s">
        <v>13</v>
      </c>
      <c r="I2108" s="156">
        <v>0.98480000000000001</v>
      </c>
      <c r="J2108" s="157">
        <v>532407.5</v>
      </c>
      <c r="K2108" s="139">
        <f t="shared" si="32"/>
        <v>1277778</v>
      </c>
      <c r="L2108" s="158">
        <v>106481.5</v>
      </c>
      <c r="M2108" s="159"/>
    </row>
    <row r="2109" spans="1:13" s="160" customFormat="1" ht="12.95" customHeight="1" x14ac:dyDescent="0.25">
      <c r="A2109" s="291"/>
      <c r="B2109" s="153">
        <v>6131</v>
      </c>
      <c r="C2109" s="154">
        <v>25</v>
      </c>
      <c r="D2109" s="162" t="s">
        <v>2931</v>
      </c>
      <c r="E2109" s="162" t="s">
        <v>2932</v>
      </c>
      <c r="F2109" s="162" t="s">
        <v>5368</v>
      </c>
      <c r="G2109" s="144" t="s">
        <v>12</v>
      </c>
      <c r="H2109" s="145" t="s">
        <v>13</v>
      </c>
      <c r="I2109" s="156">
        <v>0.96040000000000003</v>
      </c>
      <c r="J2109" s="157">
        <v>519216.25</v>
      </c>
      <c r="K2109" s="139">
        <f t="shared" si="32"/>
        <v>1246119</v>
      </c>
      <c r="L2109" s="158">
        <v>103843.25</v>
      </c>
      <c r="M2109" s="159"/>
    </row>
    <row r="2110" spans="1:13" s="160" customFormat="1" ht="12.95" customHeight="1" x14ac:dyDescent="0.25">
      <c r="A2110" s="291"/>
      <c r="B2110" s="153">
        <v>6112</v>
      </c>
      <c r="C2110" s="154">
        <v>26</v>
      </c>
      <c r="D2110" s="162" t="s">
        <v>5369</v>
      </c>
      <c r="E2110" s="162" t="s">
        <v>5370</v>
      </c>
      <c r="F2110" s="162" t="s">
        <v>5371</v>
      </c>
      <c r="G2110" s="144" t="s">
        <v>12</v>
      </c>
      <c r="H2110" s="145" t="s">
        <v>13</v>
      </c>
      <c r="I2110" s="156">
        <v>0.96640000000000004</v>
      </c>
      <c r="J2110" s="157">
        <v>522460</v>
      </c>
      <c r="K2110" s="139">
        <f t="shared" si="32"/>
        <v>1253904</v>
      </c>
      <c r="L2110" s="158">
        <v>104492</v>
      </c>
      <c r="M2110" s="159"/>
    </row>
    <row r="2111" spans="1:13" s="160" customFormat="1" ht="12.95" customHeight="1" x14ac:dyDescent="0.25">
      <c r="A2111" s="291"/>
      <c r="B2111" s="153">
        <v>6130</v>
      </c>
      <c r="C2111" s="154">
        <v>27</v>
      </c>
      <c r="D2111" s="162" t="s">
        <v>5372</v>
      </c>
      <c r="E2111" s="162" t="s">
        <v>5373</v>
      </c>
      <c r="F2111" s="162" t="s">
        <v>5374</v>
      </c>
      <c r="G2111" s="144" t="s">
        <v>12</v>
      </c>
      <c r="H2111" s="145" t="s">
        <v>13</v>
      </c>
      <c r="I2111" s="156">
        <v>0.96040000000000003</v>
      </c>
      <c r="J2111" s="157">
        <v>519216.25</v>
      </c>
      <c r="K2111" s="139">
        <f t="shared" si="32"/>
        <v>1246119</v>
      </c>
      <c r="L2111" s="158">
        <v>103843.25</v>
      </c>
      <c r="M2111" s="159"/>
    </row>
    <row r="2112" spans="1:13" s="160" customFormat="1" ht="12.95" customHeight="1" x14ac:dyDescent="0.25">
      <c r="A2112" s="291"/>
      <c r="B2112" s="153">
        <v>6107</v>
      </c>
      <c r="C2112" s="154">
        <v>28</v>
      </c>
      <c r="D2112" s="162" t="s">
        <v>5375</v>
      </c>
      <c r="E2112" s="162" t="s">
        <v>5376</v>
      </c>
      <c r="F2112" s="162" t="s">
        <v>5377</v>
      </c>
      <c r="G2112" s="144" t="s">
        <v>12</v>
      </c>
      <c r="H2112" s="145" t="s">
        <v>13</v>
      </c>
      <c r="I2112" s="156">
        <v>0.96840000000000004</v>
      </c>
      <c r="J2112" s="157">
        <v>521811.25</v>
      </c>
      <c r="K2112" s="139">
        <f t="shared" si="32"/>
        <v>1254769</v>
      </c>
      <c r="L2112" s="158">
        <v>104708.25</v>
      </c>
      <c r="M2112" s="159"/>
    </row>
    <row r="2113" spans="1:13" s="160" customFormat="1" ht="12.95" customHeight="1" x14ac:dyDescent="0.25">
      <c r="A2113" s="291"/>
      <c r="B2113" s="153">
        <v>6106</v>
      </c>
      <c r="C2113" s="154">
        <v>29</v>
      </c>
      <c r="D2113" s="162" t="s">
        <v>2916</v>
      </c>
      <c r="E2113" s="162" t="s">
        <v>5378</v>
      </c>
      <c r="F2113" s="162" t="s">
        <v>5379</v>
      </c>
      <c r="G2113" s="144" t="s">
        <v>12</v>
      </c>
      <c r="H2113" s="145" t="s">
        <v>13</v>
      </c>
      <c r="I2113" s="156">
        <v>0.96640000000000004</v>
      </c>
      <c r="J2113" s="157">
        <v>522460</v>
      </c>
      <c r="K2113" s="139">
        <f t="shared" si="32"/>
        <v>1253904</v>
      </c>
      <c r="L2113" s="158">
        <v>104492</v>
      </c>
      <c r="M2113" s="159"/>
    </row>
    <row r="2114" spans="1:13" s="160" customFormat="1" ht="12.95" customHeight="1" x14ac:dyDescent="0.25">
      <c r="A2114" s="291"/>
      <c r="B2114" s="153">
        <v>6105</v>
      </c>
      <c r="C2114" s="154">
        <v>30</v>
      </c>
      <c r="D2114" s="162" t="s">
        <v>5380</v>
      </c>
      <c r="E2114" s="162" t="s">
        <v>5381</v>
      </c>
      <c r="F2114" s="162" t="s">
        <v>5382</v>
      </c>
      <c r="G2114" s="144" t="s">
        <v>12</v>
      </c>
      <c r="H2114" s="145" t="s">
        <v>13</v>
      </c>
      <c r="I2114" s="156">
        <v>0.98099999999999998</v>
      </c>
      <c r="J2114" s="157">
        <v>530353.15</v>
      </c>
      <c r="K2114" s="139">
        <f t="shared" si="32"/>
        <v>1272847.56</v>
      </c>
      <c r="L2114" s="158">
        <v>106070.63</v>
      </c>
      <c r="M2114" s="159"/>
    </row>
    <row r="2115" spans="1:13" s="160" customFormat="1" ht="12.95" customHeight="1" x14ac:dyDescent="0.25">
      <c r="A2115" s="291"/>
      <c r="B2115" s="153">
        <v>6100</v>
      </c>
      <c r="C2115" s="154">
        <v>31</v>
      </c>
      <c r="D2115" s="162" t="s">
        <v>5383</v>
      </c>
      <c r="E2115" s="162" t="s">
        <v>5384</v>
      </c>
      <c r="F2115" s="162" t="s">
        <v>5385</v>
      </c>
      <c r="G2115" s="144" t="s">
        <v>12</v>
      </c>
      <c r="H2115" s="145" t="s">
        <v>13</v>
      </c>
      <c r="I2115" s="156">
        <v>0.98699999999999999</v>
      </c>
      <c r="J2115" s="157">
        <v>533596.9</v>
      </c>
      <c r="K2115" s="139">
        <f t="shared" si="32"/>
        <v>1280632.56</v>
      </c>
      <c r="L2115" s="158">
        <v>106719.38</v>
      </c>
      <c r="M2115" s="159"/>
    </row>
    <row r="2116" spans="1:13" s="160" customFormat="1" ht="12.95" customHeight="1" x14ac:dyDescent="0.25">
      <c r="A2116" s="291"/>
      <c r="B2116" s="153">
        <v>6134</v>
      </c>
      <c r="C2116" s="154">
        <v>32</v>
      </c>
      <c r="D2116" s="162" t="s">
        <v>5386</v>
      </c>
      <c r="E2116" s="162" t="s">
        <v>5387</v>
      </c>
      <c r="F2116" s="162" t="s">
        <v>5388</v>
      </c>
      <c r="G2116" s="144" t="s">
        <v>12</v>
      </c>
      <c r="H2116" s="145" t="s">
        <v>13</v>
      </c>
      <c r="I2116" s="156">
        <v>0.97440000000000004</v>
      </c>
      <c r="J2116" s="157">
        <v>526785</v>
      </c>
      <c r="K2116" s="139">
        <f t="shared" si="32"/>
        <v>1264284</v>
      </c>
      <c r="L2116" s="158">
        <v>105357</v>
      </c>
      <c r="M2116" s="159"/>
    </row>
    <row r="2117" spans="1:13" s="160" customFormat="1" ht="12.95" customHeight="1" x14ac:dyDescent="0.25">
      <c r="A2117" s="291"/>
      <c r="B2117" s="153">
        <v>6123</v>
      </c>
      <c r="C2117" s="154">
        <v>33</v>
      </c>
      <c r="D2117" s="162" t="s">
        <v>2230</v>
      </c>
      <c r="E2117" s="162" t="s">
        <v>5389</v>
      </c>
      <c r="F2117" s="162" t="s">
        <v>5390</v>
      </c>
      <c r="G2117" s="144" t="s">
        <v>12</v>
      </c>
      <c r="H2117" s="145" t="s">
        <v>13</v>
      </c>
      <c r="I2117" s="156">
        <v>0.96840000000000004</v>
      </c>
      <c r="J2117" s="157">
        <v>523541.25</v>
      </c>
      <c r="K2117" s="139">
        <f t="shared" si="32"/>
        <v>1256499</v>
      </c>
      <c r="L2117" s="158">
        <v>104708.25</v>
      </c>
      <c r="M2117" s="159"/>
    </row>
    <row r="2118" spans="1:13" s="160" customFormat="1" ht="12.95" customHeight="1" x14ac:dyDescent="0.25">
      <c r="A2118" s="291"/>
      <c r="B2118" s="153">
        <v>6118</v>
      </c>
      <c r="C2118" s="154">
        <v>34</v>
      </c>
      <c r="D2118" s="162" t="s">
        <v>5391</v>
      </c>
      <c r="E2118" s="162" t="s">
        <v>5392</v>
      </c>
      <c r="F2118" s="162" t="s">
        <v>5393</v>
      </c>
      <c r="G2118" s="144" t="s">
        <v>12</v>
      </c>
      <c r="H2118" s="145" t="s">
        <v>13</v>
      </c>
      <c r="I2118" s="156">
        <v>0.98699999999999999</v>
      </c>
      <c r="J2118" s="157">
        <v>533596.9</v>
      </c>
      <c r="K2118" s="139">
        <f t="shared" si="32"/>
        <v>1280632.56</v>
      </c>
      <c r="L2118" s="158">
        <v>106719.38</v>
      </c>
      <c r="M2118" s="159"/>
    </row>
    <row r="2119" spans="1:13" s="160" customFormat="1" ht="12.95" customHeight="1" x14ac:dyDescent="0.25">
      <c r="A2119" s="291"/>
      <c r="B2119" s="153">
        <v>6116</v>
      </c>
      <c r="C2119" s="154">
        <v>35</v>
      </c>
      <c r="D2119" s="162" t="s">
        <v>5394</v>
      </c>
      <c r="E2119" s="162" t="s">
        <v>5395</v>
      </c>
      <c r="F2119" s="162" t="s">
        <v>5396</v>
      </c>
      <c r="G2119" s="144" t="s">
        <v>12</v>
      </c>
      <c r="H2119" s="145" t="s">
        <v>13</v>
      </c>
      <c r="I2119" s="156">
        <v>0.99439999999999995</v>
      </c>
      <c r="J2119" s="157">
        <v>537597.5</v>
      </c>
      <c r="K2119" s="139">
        <f t="shared" si="32"/>
        <v>1290234</v>
      </c>
      <c r="L2119" s="158">
        <v>107519.5</v>
      </c>
      <c r="M2119" s="159"/>
    </row>
    <row r="2120" spans="1:13" s="160" customFormat="1" ht="12.95" customHeight="1" x14ac:dyDescent="0.25">
      <c r="A2120" s="291"/>
      <c r="B2120" s="153">
        <v>6132</v>
      </c>
      <c r="C2120" s="154">
        <v>36</v>
      </c>
      <c r="D2120" s="162" t="s">
        <v>5397</v>
      </c>
      <c r="E2120" s="162" t="s">
        <v>5398</v>
      </c>
      <c r="F2120" s="162" t="s">
        <v>5396</v>
      </c>
      <c r="G2120" s="144" t="s">
        <v>12</v>
      </c>
      <c r="H2120" s="145" t="s">
        <v>13</v>
      </c>
      <c r="I2120" s="156">
        <v>0.98880000000000001</v>
      </c>
      <c r="J2120" s="157">
        <v>534570</v>
      </c>
      <c r="K2120" s="139">
        <f t="shared" si="32"/>
        <v>1282968</v>
      </c>
      <c r="L2120" s="158">
        <v>106914</v>
      </c>
      <c r="M2120" s="159"/>
    </row>
    <row r="2121" spans="1:13" s="160" customFormat="1" ht="12.95" customHeight="1" x14ac:dyDescent="0.25">
      <c r="A2121" s="291"/>
      <c r="B2121" s="153">
        <v>6139</v>
      </c>
      <c r="C2121" s="154">
        <v>37</v>
      </c>
      <c r="D2121" s="162" t="s">
        <v>5399</v>
      </c>
      <c r="E2121" s="162" t="s">
        <v>5400</v>
      </c>
      <c r="F2121" s="162" t="s">
        <v>5401</v>
      </c>
      <c r="G2121" s="144" t="s">
        <v>12</v>
      </c>
      <c r="H2121" s="145" t="s">
        <v>13</v>
      </c>
      <c r="I2121" s="156">
        <v>0.97640000000000005</v>
      </c>
      <c r="J2121" s="157">
        <v>527866.25</v>
      </c>
      <c r="K2121" s="139">
        <f t="shared" si="32"/>
        <v>1266879</v>
      </c>
      <c r="L2121" s="158">
        <v>105573.25</v>
      </c>
      <c r="M2121" s="159"/>
    </row>
    <row r="2122" spans="1:13" s="160" customFormat="1" ht="12.95" customHeight="1" x14ac:dyDescent="0.25">
      <c r="A2122" s="291"/>
      <c r="B2122" s="153">
        <v>6120</v>
      </c>
      <c r="C2122" s="154">
        <v>38</v>
      </c>
      <c r="D2122" s="162" t="s">
        <v>5402</v>
      </c>
      <c r="E2122" s="162" t="s">
        <v>5403</v>
      </c>
      <c r="F2122" s="162" t="s">
        <v>5404</v>
      </c>
      <c r="G2122" s="144" t="s">
        <v>12</v>
      </c>
      <c r="H2122" s="145" t="s">
        <v>13</v>
      </c>
      <c r="I2122" s="156">
        <v>0.97440000000000004</v>
      </c>
      <c r="J2122" s="157">
        <v>526785</v>
      </c>
      <c r="K2122" s="139">
        <f t="shared" ref="K2122:K2175" si="33">ROUND(J2122+L2122*7,2)</f>
        <v>1264284</v>
      </c>
      <c r="L2122" s="158">
        <v>105357</v>
      </c>
      <c r="M2122" s="159"/>
    </row>
    <row r="2123" spans="1:13" s="160" customFormat="1" ht="12.95" customHeight="1" x14ac:dyDescent="0.25">
      <c r="A2123" s="291"/>
      <c r="B2123" s="153">
        <v>6117</v>
      </c>
      <c r="C2123" s="154">
        <v>39</v>
      </c>
      <c r="D2123" s="162" t="s">
        <v>5405</v>
      </c>
      <c r="E2123" s="162" t="s">
        <v>5406</v>
      </c>
      <c r="F2123" s="162" t="s">
        <v>5407</v>
      </c>
      <c r="G2123" s="144" t="s">
        <v>12</v>
      </c>
      <c r="H2123" s="145" t="s">
        <v>13</v>
      </c>
      <c r="I2123" s="156">
        <v>0.99</v>
      </c>
      <c r="J2123" s="157">
        <v>533488.75</v>
      </c>
      <c r="K2123" s="139">
        <f t="shared" si="33"/>
        <v>1282795</v>
      </c>
      <c r="L2123" s="158">
        <v>107043.75</v>
      </c>
      <c r="M2123" s="159"/>
    </row>
    <row r="2124" spans="1:13" s="160" customFormat="1" ht="12.95" customHeight="1" x14ac:dyDescent="0.25">
      <c r="A2124" s="291"/>
      <c r="B2124" s="153">
        <v>6143</v>
      </c>
      <c r="C2124" s="154">
        <v>40</v>
      </c>
      <c r="D2124" s="162" t="s">
        <v>5408</v>
      </c>
      <c r="E2124" s="162" t="s">
        <v>5409</v>
      </c>
      <c r="F2124" s="162" t="s">
        <v>5410</v>
      </c>
      <c r="G2124" s="144" t="s">
        <v>12</v>
      </c>
      <c r="H2124" s="145" t="s">
        <v>13</v>
      </c>
      <c r="I2124" s="156">
        <v>0.98880000000000001</v>
      </c>
      <c r="J2124" s="157">
        <v>534570</v>
      </c>
      <c r="K2124" s="139">
        <f t="shared" si="33"/>
        <v>1282968</v>
      </c>
      <c r="L2124" s="158">
        <v>106914</v>
      </c>
      <c r="M2124" s="159"/>
    </row>
    <row r="2125" spans="1:13" s="160" customFormat="1" ht="12.95" customHeight="1" x14ac:dyDescent="0.25">
      <c r="A2125" s="291"/>
      <c r="B2125" s="153">
        <v>6147</v>
      </c>
      <c r="C2125" s="154">
        <v>41</v>
      </c>
      <c r="D2125" s="41" t="s">
        <v>5411</v>
      </c>
      <c r="E2125" s="41" t="s">
        <v>5412</v>
      </c>
      <c r="F2125" s="41" t="s">
        <v>5413</v>
      </c>
      <c r="G2125" s="144" t="s">
        <v>12</v>
      </c>
      <c r="H2125" s="145" t="s">
        <v>13</v>
      </c>
      <c r="I2125" s="156">
        <v>0.98699999999999999</v>
      </c>
      <c r="J2125" s="157">
        <v>533596.9</v>
      </c>
      <c r="K2125" s="139">
        <f t="shared" si="33"/>
        <v>1280632.56</v>
      </c>
      <c r="L2125" s="158">
        <v>106719.38</v>
      </c>
      <c r="M2125" s="159"/>
    </row>
    <row r="2126" spans="1:13" s="160" customFormat="1" ht="12.95" customHeight="1" x14ac:dyDescent="0.25">
      <c r="A2126" s="291"/>
      <c r="B2126" s="153"/>
      <c r="C2126" s="154"/>
      <c r="D2126" s="170" t="s">
        <v>47</v>
      </c>
      <c r="E2126" s="162"/>
      <c r="F2126" s="162"/>
      <c r="G2126" s="144"/>
      <c r="H2126" s="145"/>
      <c r="I2126" s="156"/>
      <c r="J2126" s="157"/>
      <c r="K2126" s="139"/>
      <c r="L2126" s="158"/>
      <c r="M2126" s="159"/>
    </row>
    <row r="2127" spans="1:13" s="160" customFormat="1" ht="12.95" customHeight="1" x14ac:dyDescent="0.25">
      <c r="A2127" s="292"/>
      <c r="B2127" s="153">
        <v>6119</v>
      </c>
      <c r="C2127" s="154">
        <v>1</v>
      </c>
      <c r="D2127" s="162" t="s">
        <v>5414</v>
      </c>
      <c r="E2127" s="162" t="s">
        <v>5415</v>
      </c>
      <c r="F2127" s="162" t="s">
        <v>5416</v>
      </c>
      <c r="G2127" s="144" t="s">
        <v>51</v>
      </c>
      <c r="H2127" s="145" t="s">
        <v>13</v>
      </c>
      <c r="I2127" s="156">
        <v>0.97640000000000005</v>
      </c>
      <c r="J2127" s="157">
        <v>836286.60000000009</v>
      </c>
      <c r="K2127" s="139">
        <f t="shared" si="33"/>
        <v>2007087.84</v>
      </c>
      <c r="L2127" s="158">
        <v>167257.32</v>
      </c>
      <c r="M2127" s="159"/>
    </row>
    <row r="2128" spans="1:13" s="160" customFormat="1" ht="12.95" customHeight="1" x14ac:dyDescent="0.25">
      <c r="A2128" s="290" t="s">
        <v>5417</v>
      </c>
      <c r="B2128" s="153"/>
      <c r="C2128" s="154"/>
      <c r="D2128" s="170" t="s">
        <v>126</v>
      </c>
      <c r="E2128" s="162"/>
      <c r="F2128" s="162"/>
      <c r="G2128" s="144"/>
      <c r="H2128" s="145"/>
      <c r="I2128" s="156"/>
      <c r="J2128" s="157"/>
      <c r="K2128" s="139"/>
      <c r="L2128" s="158"/>
      <c r="M2128" s="159"/>
    </row>
    <row r="2129" spans="1:13" s="160" customFormat="1" ht="12.95" customHeight="1" x14ac:dyDescent="0.25">
      <c r="A2129" s="291"/>
      <c r="B2129" s="153">
        <v>5116</v>
      </c>
      <c r="C2129" s="154">
        <v>1</v>
      </c>
      <c r="D2129" s="162" t="s">
        <v>5418</v>
      </c>
      <c r="E2129" s="162" t="s">
        <v>5419</v>
      </c>
      <c r="F2129" s="162" t="s">
        <v>5420</v>
      </c>
      <c r="G2129" s="144" t="s">
        <v>130</v>
      </c>
      <c r="H2129" s="145" t="s">
        <v>13</v>
      </c>
      <c r="I2129" s="156">
        <v>0</v>
      </c>
      <c r="J2129" s="157">
        <v>94076</v>
      </c>
      <c r="K2129" s="139">
        <f t="shared" si="33"/>
        <v>94076</v>
      </c>
      <c r="L2129" s="158">
        <v>0</v>
      </c>
      <c r="M2129" s="159" t="s">
        <v>5685</v>
      </c>
    </row>
    <row r="2130" spans="1:13" s="160" customFormat="1" ht="12.95" customHeight="1" x14ac:dyDescent="0.25">
      <c r="A2130" s="291"/>
      <c r="B2130" s="153">
        <v>5112</v>
      </c>
      <c r="C2130" s="154">
        <v>2</v>
      </c>
      <c r="D2130" s="162" t="s">
        <v>5421</v>
      </c>
      <c r="E2130" s="162" t="s">
        <v>5422</v>
      </c>
      <c r="F2130" s="162" t="s">
        <v>5423</v>
      </c>
      <c r="G2130" s="144" t="s">
        <v>130</v>
      </c>
      <c r="H2130" s="145" t="s">
        <v>13</v>
      </c>
      <c r="I2130" s="156">
        <v>0.86860000000000004</v>
      </c>
      <c r="J2130" s="157">
        <v>234811.55</v>
      </c>
      <c r="K2130" s="139">
        <f t="shared" si="33"/>
        <v>563547.72</v>
      </c>
      <c r="L2130" s="158">
        <v>46962.31</v>
      </c>
      <c r="M2130" s="159"/>
    </row>
    <row r="2131" spans="1:13" s="160" customFormat="1" ht="12.95" customHeight="1" x14ac:dyDescent="0.25">
      <c r="A2131" s="291"/>
      <c r="B2131" s="153">
        <v>5117</v>
      </c>
      <c r="C2131" s="154">
        <v>3</v>
      </c>
      <c r="D2131" s="162" t="s">
        <v>5424</v>
      </c>
      <c r="E2131" s="162" t="s">
        <v>5425</v>
      </c>
      <c r="F2131" s="162" t="s">
        <v>5426</v>
      </c>
      <c r="G2131" s="144" t="s">
        <v>130</v>
      </c>
      <c r="H2131" s="145" t="s">
        <v>13</v>
      </c>
      <c r="I2131" s="156">
        <v>0.92390000000000005</v>
      </c>
      <c r="J2131" s="157">
        <v>149856.57</v>
      </c>
      <c r="K2131" s="139">
        <f t="shared" si="33"/>
        <v>499521.9</v>
      </c>
      <c r="L2131" s="158">
        <v>49952.19</v>
      </c>
      <c r="M2131" s="159"/>
    </row>
    <row r="2132" spans="1:13" s="160" customFormat="1" ht="12.95" customHeight="1" x14ac:dyDescent="0.25">
      <c r="A2132" s="291"/>
      <c r="B2132" s="153">
        <v>5108</v>
      </c>
      <c r="C2132" s="154">
        <v>4</v>
      </c>
      <c r="D2132" s="162" t="s">
        <v>5427</v>
      </c>
      <c r="E2132" s="162" t="s">
        <v>5428</v>
      </c>
      <c r="F2132" s="162" t="s">
        <v>5429</v>
      </c>
      <c r="G2132" s="144" t="s">
        <v>130</v>
      </c>
      <c r="H2132" s="145" t="s">
        <v>13</v>
      </c>
      <c r="I2132" s="156">
        <v>0.91359999999999997</v>
      </c>
      <c r="J2132" s="157">
        <v>246976.55</v>
      </c>
      <c r="K2132" s="139">
        <f t="shared" si="33"/>
        <v>592743.72</v>
      </c>
      <c r="L2132" s="158">
        <v>49395.31</v>
      </c>
      <c r="M2132" s="159"/>
    </row>
    <row r="2133" spans="1:13" s="160" customFormat="1" ht="12.95" customHeight="1" x14ac:dyDescent="0.25">
      <c r="A2133" s="291"/>
      <c r="B2133" s="153">
        <v>5113</v>
      </c>
      <c r="C2133" s="154">
        <v>5</v>
      </c>
      <c r="D2133" s="162" t="s">
        <v>5430</v>
      </c>
      <c r="E2133" s="162" t="s">
        <v>5431</v>
      </c>
      <c r="F2133" s="162" t="s">
        <v>5432</v>
      </c>
      <c r="G2133" s="144" t="s">
        <v>130</v>
      </c>
      <c r="H2133" s="145" t="s">
        <v>13</v>
      </c>
      <c r="I2133" s="156">
        <v>0.91400000000000003</v>
      </c>
      <c r="J2133" s="157">
        <v>247084.65</v>
      </c>
      <c r="K2133" s="139">
        <f t="shared" si="33"/>
        <v>593003.16</v>
      </c>
      <c r="L2133" s="158">
        <v>49416.93</v>
      </c>
      <c r="M2133" s="159"/>
    </row>
    <row r="2134" spans="1:13" s="160" customFormat="1" ht="12.95" customHeight="1" x14ac:dyDescent="0.25">
      <c r="A2134" s="291"/>
      <c r="B2134" s="153">
        <v>5102</v>
      </c>
      <c r="C2134" s="154">
        <v>6</v>
      </c>
      <c r="D2134" s="162" t="s">
        <v>5433</v>
      </c>
      <c r="E2134" s="162" t="s">
        <v>5434</v>
      </c>
      <c r="F2134" s="162" t="s">
        <v>5435</v>
      </c>
      <c r="G2134" s="144" t="s">
        <v>130</v>
      </c>
      <c r="H2134" s="145" t="s">
        <v>13</v>
      </c>
      <c r="I2134" s="156">
        <v>0.93799999999999994</v>
      </c>
      <c r="J2134" s="157">
        <v>253572.65</v>
      </c>
      <c r="K2134" s="139">
        <f t="shared" si="33"/>
        <v>608574.36</v>
      </c>
      <c r="L2134" s="158">
        <v>50714.53</v>
      </c>
      <c r="M2134" s="159"/>
    </row>
    <row r="2135" spans="1:13" s="160" customFormat="1" ht="12.95" customHeight="1" x14ac:dyDescent="0.25">
      <c r="A2135" s="291"/>
      <c r="B2135" s="153">
        <v>5110</v>
      </c>
      <c r="C2135" s="154">
        <v>7</v>
      </c>
      <c r="D2135" s="162" t="s">
        <v>5436</v>
      </c>
      <c r="E2135" s="162" t="s">
        <v>5437</v>
      </c>
      <c r="F2135" s="162" t="s">
        <v>5438</v>
      </c>
      <c r="G2135" s="144" t="s">
        <v>130</v>
      </c>
      <c r="H2135" s="145" t="s">
        <v>13</v>
      </c>
      <c r="I2135" s="156">
        <v>0</v>
      </c>
      <c r="J2135" s="157">
        <v>201820.04</v>
      </c>
      <c r="K2135" s="139">
        <f t="shared" si="33"/>
        <v>201820.04</v>
      </c>
      <c r="L2135" s="158">
        <v>0</v>
      </c>
      <c r="M2135" s="159" t="s">
        <v>5685</v>
      </c>
    </row>
    <row r="2136" spans="1:13" s="160" customFormat="1" ht="12.95" customHeight="1" x14ac:dyDescent="0.25">
      <c r="A2136" s="291"/>
      <c r="B2136" s="153">
        <v>5103</v>
      </c>
      <c r="C2136" s="154">
        <v>8</v>
      </c>
      <c r="D2136" s="162" t="s">
        <v>5439</v>
      </c>
      <c r="E2136" s="162" t="s">
        <v>5440</v>
      </c>
      <c r="F2136" s="162" t="s">
        <v>5441</v>
      </c>
      <c r="G2136" s="144" t="s">
        <v>130</v>
      </c>
      <c r="H2136" s="145" t="s">
        <v>13</v>
      </c>
      <c r="I2136" s="156">
        <v>0.92100000000000004</v>
      </c>
      <c r="J2136" s="157">
        <v>248977</v>
      </c>
      <c r="K2136" s="139">
        <f t="shared" si="33"/>
        <v>597544.80000000005</v>
      </c>
      <c r="L2136" s="158">
        <v>49795.4</v>
      </c>
      <c r="M2136" s="159"/>
    </row>
    <row r="2137" spans="1:13" s="160" customFormat="1" ht="12.95" customHeight="1" x14ac:dyDescent="0.25">
      <c r="A2137" s="291"/>
      <c r="B2137" s="153">
        <v>5109</v>
      </c>
      <c r="C2137" s="154">
        <v>9</v>
      </c>
      <c r="D2137" s="162" t="s">
        <v>5442</v>
      </c>
      <c r="E2137" s="162" t="s">
        <v>5443</v>
      </c>
      <c r="F2137" s="162" t="s">
        <v>5444</v>
      </c>
      <c r="G2137" s="144" t="s">
        <v>130</v>
      </c>
      <c r="H2137" s="145" t="s">
        <v>13</v>
      </c>
      <c r="I2137" s="156">
        <v>0.94199999999999995</v>
      </c>
      <c r="J2137" s="157">
        <v>203723.2</v>
      </c>
      <c r="K2137" s="139">
        <f t="shared" si="33"/>
        <v>560238.80000000005</v>
      </c>
      <c r="L2137" s="158">
        <v>50930.8</v>
      </c>
    </row>
    <row r="2138" spans="1:13" s="160" customFormat="1" ht="12.95" customHeight="1" x14ac:dyDescent="0.25">
      <c r="A2138" s="291"/>
      <c r="B2138" s="153">
        <v>5104</v>
      </c>
      <c r="C2138" s="154">
        <v>10</v>
      </c>
      <c r="D2138" s="162" t="s">
        <v>5445</v>
      </c>
      <c r="E2138" s="162" t="s">
        <v>5446</v>
      </c>
      <c r="F2138" s="162" t="s">
        <v>5447</v>
      </c>
      <c r="G2138" s="144" t="s">
        <v>130</v>
      </c>
      <c r="H2138" s="145" t="s">
        <v>13</v>
      </c>
      <c r="I2138" s="156">
        <v>0</v>
      </c>
      <c r="J2138" s="157">
        <v>100390.98</v>
      </c>
      <c r="K2138" s="139">
        <f t="shared" si="33"/>
        <v>100390.98</v>
      </c>
      <c r="L2138" s="158">
        <v>0</v>
      </c>
      <c r="M2138" s="159" t="s">
        <v>5685</v>
      </c>
    </row>
    <row r="2139" spans="1:13" s="160" customFormat="1" ht="12.95" customHeight="1" x14ac:dyDescent="0.25">
      <c r="A2139" s="291"/>
      <c r="B2139" s="153"/>
      <c r="C2139" s="154"/>
      <c r="D2139" s="170" t="s">
        <v>11</v>
      </c>
      <c r="E2139" s="162"/>
      <c r="F2139" s="162"/>
      <c r="G2139" s="144"/>
      <c r="H2139" s="145"/>
      <c r="I2139" s="156"/>
      <c r="J2139" s="157"/>
      <c r="K2139" s="139"/>
      <c r="L2139" s="158"/>
      <c r="M2139" s="159"/>
    </row>
    <row r="2140" spans="1:13" s="160" customFormat="1" ht="12.95" customHeight="1" x14ac:dyDescent="0.25">
      <c r="A2140" s="291"/>
      <c r="B2140" s="153">
        <v>5119</v>
      </c>
      <c r="C2140" s="154">
        <v>1</v>
      </c>
      <c r="D2140" s="162" t="s">
        <v>5448</v>
      </c>
      <c r="E2140" s="162" t="s">
        <v>5449</v>
      </c>
      <c r="F2140" s="162" t="s">
        <v>5450</v>
      </c>
      <c r="G2140" s="144" t="s">
        <v>12</v>
      </c>
      <c r="H2140" s="145" t="s">
        <v>13</v>
      </c>
      <c r="I2140" s="156">
        <v>0.93730000000000002</v>
      </c>
      <c r="J2140" s="157">
        <v>506727.8</v>
      </c>
      <c r="K2140" s="139">
        <f t="shared" si="33"/>
        <v>1216146.72</v>
      </c>
      <c r="L2140" s="158">
        <v>101345.56</v>
      </c>
      <c r="M2140" s="159"/>
    </row>
    <row r="2141" spans="1:13" s="160" customFormat="1" ht="12.95" customHeight="1" x14ac:dyDescent="0.25">
      <c r="A2141" s="291"/>
      <c r="B2141" s="153">
        <v>5123</v>
      </c>
      <c r="C2141" s="154">
        <v>2</v>
      </c>
      <c r="D2141" s="162" t="s">
        <v>5451</v>
      </c>
      <c r="E2141" s="162" t="s">
        <v>5452</v>
      </c>
      <c r="F2141" s="162" t="s">
        <v>5453</v>
      </c>
      <c r="G2141" s="144" t="s">
        <v>12</v>
      </c>
      <c r="H2141" s="145" t="s">
        <v>13</v>
      </c>
      <c r="I2141" s="156">
        <v>0.92920000000000003</v>
      </c>
      <c r="J2141" s="157">
        <v>502348.75</v>
      </c>
      <c r="K2141" s="139">
        <f t="shared" si="33"/>
        <v>1205637</v>
      </c>
      <c r="L2141" s="158">
        <v>100469.75</v>
      </c>
      <c r="M2141" s="159"/>
    </row>
    <row r="2142" spans="1:13" s="160" customFormat="1" ht="12.95" customHeight="1" x14ac:dyDescent="0.25">
      <c r="A2142" s="291"/>
      <c r="B2142" s="153">
        <v>5126</v>
      </c>
      <c r="C2142" s="154">
        <v>3</v>
      </c>
      <c r="D2142" s="162" t="s">
        <v>5454</v>
      </c>
      <c r="E2142" s="162" t="s">
        <v>5455</v>
      </c>
      <c r="F2142" s="162" t="s">
        <v>5456</v>
      </c>
      <c r="G2142" s="144" t="s">
        <v>12</v>
      </c>
      <c r="H2142" s="145" t="s">
        <v>13</v>
      </c>
      <c r="I2142" s="156">
        <v>0.93559999999999999</v>
      </c>
      <c r="J2142" s="157">
        <v>505808.75</v>
      </c>
      <c r="K2142" s="139">
        <f t="shared" si="33"/>
        <v>1213941</v>
      </c>
      <c r="L2142" s="158">
        <v>101161.75</v>
      </c>
      <c r="M2142" s="159"/>
    </row>
    <row r="2143" spans="1:13" s="160" customFormat="1" ht="12.95" customHeight="1" x14ac:dyDescent="0.25">
      <c r="A2143" s="291"/>
      <c r="B2143" s="153">
        <v>5128</v>
      </c>
      <c r="C2143" s="154">
        <v>4</v>
      </c>
      <c r="D2143" s="162" t="s">
        <v>5457</v>
      </c>
      <c r="E2143" s="162" t="s">
        <v>5458</v>
      </c>
      <c r="F2143" s="162" t="s">
        <v>5459</v>
      </c>
      <c r="G2143" s="144" t="s">
        <v>12</v>
      </c>
      <c r="H2143" s="145" t="s">
        <v>13</v>
      </c>
      <c r="I2143" s="156">
        <v>0.92969999999999997</v>
      </c>
      <c r="J2143" s="157">
        <v>502619.05</v>
      </c>
      <c r="K2143" s="139">
        <f t="shared" si="33"/>
        <v>1206285.72</v>
      </c>
      <c r="L2143" s="158">
        <v>100523.81</v>
      </c>
      <c r="M2143" s="159"/>
    </row>
    <row r="2144" spans="1:13" s="160" customFormat="1" ht="12.95" customHeight="1" x14ac:dyDescent="0.25">
      <c r="A2144" s="291"/>
      <c r="B2144" s="153">
        <v>5130</v>
      </c>
      <c r="C2144" s="154">
        <v>5</v>
      </c>
      <c r="D2144" s="162" t="s">
        <v>5460</v>
      </c>
      <c r="E2144" s="162" t="s">
        <v>5461</v>
      </c>
      <c r="F2144" s="162" t="s">
        <v>5462</v>
      </c>
      <c r="G2144" s="144" t="s">
        <v>12</v>
      </c>
      <c r="H2144" s="145" t="s">
        <v>13</v>
      </c>
      <c r="I2144" s="156">
        <v>0.33189999999999997</v>
      </c>
      <c r="J2144" s="157">
        <v>309183.45</v>
      </c>
      <c r="K2144" s="139">
        <f t="shared" si="33"/>
        <v>560390.28</v>
      </c>
      <c r="L2144" s="158">
        <v>35886.69</v>
      </c>
      <c r="M2144" s="159"/>
    </row>
    <row r="2145" spans="1:13" s="160" customFormat="1" ht="12.95" customHeight="1" x14ac:dyDescent="0.25">
      <c r="A2145" s="291"/>
      <c r="B2145" s="153">
        <v>5127</v>
      </c>
      <c r="C2145" s="154">
        <v>6</v>
      </c>
      <c r="D2145" s="162" t="s">
        <v>5463</v>
      </c>
      <c r="E2145" s="162" t="s">
        <v>5464</v>
      </c>
      <c r="F2145" s="162" t="s">
        <v>493</v>
      </c>
      <c r="G2145" s="144" t="s">
        <v>12</v>
      </c>
      <c r="H2145" s="145" t="s">
        <v>13</v>
      </c>
      <c r="I2145" s="156">
        <v>0.94010000000000005</v>
      </c>
      <c r="J2145" s="157">
        <v>508241.55</v>
      </c>
      <c r="K2145" s="139">
        <f t="shared" si="33"/>
        <v>1219779.72</v>
      </c>
      <c r="L2145" s="158">
        <v>101648.31</v>
      </c>
      <c r="M2145" s="159"/>
    </row>
    <row r="2146" spans="1:13" s="160" customFormat="1" ht="12.95" customHeight="1" x14ac:dyDescent="0.25">
      <c r="A2146" s="291"/>
      <c r="B2146" s="153">
        <v>5145</v>
      </c>
      <c r="C2146" s="154">
        <v>7</v>
      </c>
      <c r="D2146" s="162" t="s">
        <v>5465</v>
      </c>
      <c r="E2146" s="162" t="s">
        <v>5466</v>
      </c>
      <c r="F2146" s="162" t="s">
        <v>490</v>
      </c>
      <c r="G2146" s="144" t="s">
        <v>12</v>
      </c>
      <c r="H2146" s="145" t="s">
        <v>13</v>
      </c>
      <c r="I2146" s="156">
        <v>0.93259999999999998</v>
      </c>
      <c r="J2146" s="157">
        <v>504186.9</v>
      </c>
      <c r="K2146" s="139">
        <f t="shared" si="33"/>
        <v>1210048.56</v>
      </c>
      <c r="L2146" s="158">
        <v>100837.38</v>
      </c>
      <c r="M2146" s="159"/>
    </row>
    <row r="2147" spans="1:13" s="160" customFormat="1" ht="12.95" customHeight="1" x14ac:dyDescent="0.25">
      <c r="A2147" s="291"/>
      <c r="B2147" s="153">
        <v>5107</v>
      </c>
      <c r="C2147" s="154">
        <v>8</v>
      </c>
      <c r="D2147" s="162" t="s">
        <v>5467</v>
      </c>
      <c r="E2147" s="162" t="s">
        <v>5468</v>
      </c>
      <c r="F2147" s="162" t="s">
        <v>5469</v>
      </c>
      <c r="G2147" s="144" t="s">
        <v>12</v>
      </c>
      <c r="H2147" s="145" t="s">
        <v>13</v>
      </c>
      <c r="I2147" s="156">
        <v>0.92779999999999996</v>
      </c>
      <c r="J2147" s="157">
        <v>401273.52</v>
      </c>
      <c r="K2147" s="139">
        <f t="shared" si="33"/>
        <v>1103502.18</v>
      </c>
      <c r="L2147" s="158">
        <v>100318.38</v>
      </c>
    </row>
    <row r="2148" spans="1:13" s="160" customFormat="1" ht="12.95" customHeight="1" x14ac:dyDescent="0.25">
      <c r="A2148" s="291"/>
      <c r="B2148" s="153">
        <v>5115</v>
      </c>
      <c r="C2148" s="154">
        <v>9</v>
      </c>
      <c r="D2148" s="162" t="s">
        <v>5470</v>
      </c>
      <c r="E2148" s="162" t="s">
        <v>5471</v>
      </c>
      <c r="F2148" s="162" t="s">
        <v>555</v>
      </c>
      <c r="G2148" s="144" t="s">
        <v>12</v>
      </c>
      <c r="H2148" s="145" t="s">
        <v>13</v>
      </c>
      <c r="I2148" s="156">
        <v>0</v>
      </c>
      <c r="J2148" s="157">
        <v>195836</v>
      </c>
      <c r="K2148" s="139">
        <f t="shared" si="33"/>
        <v>195836</v>
      </c>
      <c r="L2148" s="158">
        <v>0</v>
      </c>
      <c r="M2148" s="159" t="s">
        <v>5685</v>
      </c>
    </row>
    <row r="2149" spans="1:13" s="160" customFormat="1" ht="12.95" customHeight="1" x14ac:dyDescent="0.25">
      <c r="A2149" s="291"/>
      <c r="B2149" s="153">
        <v>5121</v>
      </c>
      <c r="C2149" s="154">
        <v>10</v>
      </c>
      <c r="D2149" s="162" t="s">
        <v>5472</v>
      </c>
      <c r="E2149" s="162" t="s">
        <v>5473</v>
      </c>
      <c r="F2149" s="162" t="s">
        <v>5474</v>
      </c>
      <c r="G2149" s="144" t="s">
        <v>12</v>
      </c>
      <c r="H2149" s="145" t="s">
        <v>13</v>
      </c>
      <c r="I2149" s="156">
        <v>0.93620000000000003</v>
      </c>
      <c r="J2149" s="157">
        <v>506133.15</v>
      </c>
      <c r="K2149" s="139">
        <f t="shared" si="33"/>
        <v>1214719.56</v>
      </c>
      <c r="L2149" s="158">
        <v>101226.63</v>
      </c>
      <c r="M2149" s="159"/>
    </row>
    <row r="2150" spans="1:13" s="160" customFormat="1" ht="12.95" customHeight="1" x14ac:dyDescent="0.25">
      <c r="A2150" s="291"/>
      <c r="B2150" s="153">
        <v>5114</v>
      </c>
      <c r="C2150" s="154">
        <v>11</v>
      </c>
      <c r="D2150" s="162" t="s">
        <v>5475</v>
      </c>
      <c r="E2150" s="162" t="s">
        <v>5476</v>
      </c>
      <c r="F2150" s="162" t="s">
        <v>5477</v>
      </c>
      <c r="G2150" s="144" t="s">
        <v>12</v>
      </c>
      <c r="H2150" s="145" t="s">
        <v>13</v>
      </c>
      <c r="I2150" s="156">
        <v>0</v>
      </c>
      <c r="J2150" s="157">
        <v>198647.26</v>
      </c>
      <c r="K2150" s="139">
        <f t="shared" si="33"/>
        <v>198647.26</v>
      </c>
      <c r="L2150" s="158">
        <v>0</v>
      </c>
      <c r="M2150" s="159" t="s">
        <v>5685</v>
      </c>
    </row>
    <row r="2151" spans="1:13" s="160" customFormat="1" ht="12.95" customHeight="1" x14ac:dyDescent="0.25">
      <c r="A2151" s="291"/>
      <c r="B2151" s="153">
        <v>5138</v>
      </c>
      <c r="C2151" s="154">
        <v>12</v>
      </c>
      <c r="D2151" s="162" t="s">
        <v>5478</v>
      </c>
      <c r="E2151" s="162" t="s">
        <v>5479</v>
      </c>
      <c r="F2151" s="162" t="s">
        <v>5480</v>
      </c>
      <c r="G2151" s="144" t="s">
        <v>12</v>
      </c>
      <c r="H2151" s="145" t="s">
        <v>13</v>
      </c>
      <c r="I2151" s="156">
        <v>0.93620000000000003</v>
      </c>
      <c r="J2151" s="157">
        <v>506133.15</v>
      </c>
      <c r="K2151" s="139">
        <f t="shared" si="33"/>
        <v>1214719.56</v>
      </c>
      <c r="L2151" s="158">
        <v>101226.63</v>
      </c>
      <c r="M2151" s="159"/>
    </row>
    <row r="2152" spans="1:13" s="160" customFormat="1" ht="12.95" customHeight="1" x14ac:dyDescent="0.25">
      <c r="A2152" s="291"/>
      <c r="B2152" s="153">
        <v>5122</v>
      </c>
      <c r="C2152" s="154">
        <v>13</v>
      </c>
      <c r="D2152" s="162" t="s">
        <v>5481</v>
      </c>
      <c r="E2152" s="162" t="s">
        <v>5482</v>
      </c>
      <c r="F2152" s="162" t="s">
        <v>5483</v>
      </c>
      <c r="G2152" s="144" t="s">
        <v>12</v>
      </c>
      <c r="H2152" s="145" t="s">
        <v>13</v>
      </c>
      <c r="I2152" s="156">
        <v>0.93230000000000002</v>
      </c>
      <c r="J2152" s="157">
        <v>504024.7</v>
      </c>
      <c r="K2152" s="139">
        <f t="shared" si="33"/>
        <v>1209659.28</v>
      </c>
      <c r="L2152" s="158">
        <v>100804.94</v>
      </c>
      <c r="M2152" s="159"/>
    </row>
    <row r="2153" spans="1:13" s="160" customFormat="1" ht="12.95" customHeight="1" x14ac:dyDescent="0.25">
      <c r="A2153" s="291"/>
      <c r="B2153" s="153">
        <v>5105</v>
      </c>
      <c r="C2153" s="154">
        <v>14</v>
      </c>
      <c r="D2153" s="162" t="s">
        <v>5484</v>
      </c>
      <c r="E2153" s="162" t="s">
        <v>5485</v>
      </c>
      <c r="F2153" s="162" t="s">
        <v>5486</v>
      </c>
      <c r="G2153" s="144" t="s">
        <v>12</v>
      </c>
      <c r="H2153" s="145" t="s">
        <v>13</v>
      </c>
      <c r="I2153" s="156">
        <v>0.94920000000000004</v>
      </c>
      <c r="J2153" s="157">
        <v>513161.25</v>
      </c>
      <c r="K2153" s="139">
        <f t="shared" si="33"/>
        <v>1231587</v>
      </c>
      <c r="L2153" s="158">
        <v>102632.25</v>
      </c>
      <c r="M2153" s="159"/>
    </row>
    <row r="2154" spans="1:13" s="160" customFormat="1" ht="12.95" customHeight="1" x14ac:dyDescent="0.25">
      <c r="A2154" s="291"/>
      <c r="B2154" s="153">
        <v>5137</v>
      </c>
      <c r="C2154" s="154">
        <v>15</v>
      </c>
      <c r="D2154" s="162" t="s">
        <v>5487</v>
      </c>
      <c r="E2154" s="162" t="s">
        <v>5488</v>
      </c>
      <c r="F2154" s="162" t="s">
        <v>5489</v>
      </c>
      <c r="G2154" s="144" t="s">
        <v>12</v>
      </c>
      <c r="H2154" s="145" t="s">
        <v>13</v>
      </c>
      <c r="I2154" s="156">
        <v>0.95420000000000005</v>
      </c>
      <c r="J2154" s="157">
        <v>515864.4</v>
      </c>
      <c r="K2154" s="139">
        <f t="shared" si="33"/>
        <v>1238074.56</v>
      </c>
      <c r="L2154" s="158">
        <v>103172.88</v>
      </c>
      <c r="M2154" s="159"/>
    </row>
    <row r="2155" spans="1:13" s="160" customFormat="1" ht="12.95" customHeight="1" x14ac:dyDescent="0.25">
      <c r="A2155" s="291"/>
      <c r="B2155" s="153">
        <v>5136</v>
      </c>
      <c r="C2155" s="154">
        <v>16</v>
      </c>
      <c r="D2155" s="162" t="s">
        <v>5490</v>
      </c>
      <c r="E2155" s="162" t="s">
        <v>5491</v>
      </c>
      <c r="F2155" s="162" t="s">
        <v>5492</v>
      </c>
      <c r="G2155" s="144" t="s">
        <v>12</v>
      </c>
      <c r="H2155" s="145" t="s">
        <v>13</v>
      </c>
      <c r="I2155" s="156">
        <v>0.9244</v>
      </c>
      <c r="J2155" s="157">
        <v>499753.75</v>
      </c>
      <c r="K2155" s="139">
        <f t="shared" si="33"/>
        <v>1199409</v>
      </c>
      <c r="L2155" s="158">
        <v>99950.75</v>
      </c>
      <c r="M2155" s="159"/>
    </row>
    <row r="2156" spans="1:13" s="160" customFormat="1" ht="12.95" customHeight="1" x14ac:dyDescent="0.25">
      <c r="A2156" s="291"/>
      <c r="B2156" s="153">
        <v>5139</v>
      </c>
      <c r="C2156" s="154">
        <v>17</v>
      </c>
      <c r="D2156" s="162" t="s">
        <v>5493</v>
      </c>
      <c r="E2156" s="162" t="s">
        <v>5017</v>
      </c>
      <c r="F2156" s="162" t="s">
        <v>5494</v>
      </c>
      <c r="G2156" s="144" t="s">
        <v>12</v>
      </c>
      <c r="H2156" s="145" t="s">
        <v>13</v>
      </c>
      <c r="I2156" s="156">
        <v>0.9405</v>
      </c>
      <c r="J2156" s="157">
        <v>406766.24</v>
      </c>
      <c r="K2156" s="139">
        <f t="shared" si="33"/>
        <v>1118607.1599999999</v>
      </c>
      <c r="L2156" s="158">
        <v>101691.56</v>
      </c>
      <c r="M2156" s="159"/>
    </row>
    <row r="2157" spans="1:13" s="160" customFormat="1" ht="12.95" customHeight="1" x14ac:dyDescent="0.25">
      <c r="A2157" s="291"/>
      <c r="B2157" s="153">
        <v>5124</v>
      </c>
      <c r="C2157" s="154">
        <v>18</v>
      </c>
      <c r="D2157" s="162" t="s">
        <v>5495</v>
      </c>
      <c r="E2157" s="162" t="s">
        <v>5496</v>
      </c>
      <c r="F2157" s="162" t="s">
        <v>5497</v>
      </c>
      <c r="G2157" s="144" t="s">
        <v>12</v>
      </c>
      <c r="H2157" s="145" t="s">
        <v>13</v>
      </c>
      <c r="I2157" s="156">
        <v>0.94920000000000004</v>
      </c>
      <c r="J2157" s="157">
        <v>513161.25</v>
      </c>
      <c r="K2157" s="139">
        <f t="shared" si="33"/>
        <v>1231587</v>
      </c>
      <c r="L2157" s="158">
        <v>102632.25</v>
      </c>
      <c r="M2157" s="159"/>
    </row>
    <row r="2158" spans="1:13" s="160" customFormat="1" ht="12.95" customHeight="1" x14ac:dyDescent="0.25">
      <c r="A2158" s="291"/>
      <c r="B2158" s="153">
        <v>5120</v>
      </c>
      <c r="C2158" s="154">
        <v>19</v>
      </c>
      <c r="D2158" s="162" t="s">
        <v>5498</v>
      </c>
      <c r="E2158" s="162" t="s">
        <v>5499</v>
      </c>
      <c r="F2158" s="162" t="s">
        <v>5500</v>
      </c>
      <c r="G2158" s="144" t="s">
        <v>12</v>
      </c>
      <c r="H2158" s="145" t="s">
        <v>13</v>
      </c>
      <c r="I2158" s="156">
        <v>0.94320000000000004</v>
      </c>
      <c r="J2158" s="157">
        <v>466667.5</v>
      </c>
      <c r="K2158" s="139">
        <f t="shared" si="33"/>
        <v>1180552</v>
      </c>
      <c r="L2158" s="158">
        <v>101983.5</v>
      </c>
      <c r="M2158" s="159"/>
    </row>
    <row r="2159" spans="1:13" s="160" customFormat="1" ht="12.95" customHeight="1" x14ac:dyDescent="0.25">
      <c r="A2159" s="291"/>
      <c r="B2159" s="153">
        <v>5106</v>
      </c>
      <c r="C2159" s="154">
        <v>20</v>
      </c>
      <c r="D2159" s="162" t="s">
        <v>5501</v>
      </c>
      <c r="E2159" s="162" t="s">
        <v>5502</v>
      </c>
      <c r="F2159" s="162" t="s">
        <v>5503</v>
      </c>
      <c r="G2159" s="144" t="s">
        <v>12</v>
      </c>
      <c r="H2159" s="145" t="s">
        <v>13</v>
      </c>
      <c r="I2159" s="156">
        <v>0</v>
      </c>
      <c r="J2159" s="157">
        <v>408193.52</v>
      </c>
      <c r="K2159" s="139">
        <f t="shared" si="33"/>
        <v>408193.52</v>
      </c>
      <c r="L2159" s="158">
        <v>0</v>
      </c>
      <c r="M2159" s="159" t="s">
        <v>5685</v>
      </c>
    </row>
    <row r="2160" spans="1:13" s="160" customFormat="1" ht="12.95" customHeight="1" x14ac:dyDescent="0.25">
      <c r="A2160" s="291"/>
      <c r="B2160" s="153">
        <v>5142</v>
      </c>
      <c r="C2160" s="154">
        <v>21</v>
      </c>
      <c r="D2160" s="162" t="s">
        <v>5504</v>
      </c>
      <c r="E2160" s="162" t="s">
        <v>5505</v>
      </c>
      <c r="F2160" s="162" t="s">
        <v>5506</v>
      </c>
      <c r="G2160" s="144" t="s">
        <v>12</v>
      </c>
      <c r="H2160" s="145" t="s">
        <v>13</v>
      </c>
      <c r="I2160" s="156">
        <v>0.9395</v>
      </c>
      <c r="J2160" s="157">
        <v>406333.76</v>
      </c>
      <c r="K2160" s="139">
        <f t="shared" si="33"/>
        <v>1117417.8400000001</v>
      </c>
      <c r="L2160" s="158">
        <v>101583.44</v>
      </c>
      <c r="M2160" s="159"/>
    </row>
    <row r="2161" spans="1:13" s="160" customFormat="1" ht="12.95" customHeight="1" x14ac:dyDescent="0.25">
      <c r="A2161" s="291"/>
      <c r="B2161" s="153">
        <v>5144</v>
      </c>
      <c r="C2161" s="154">
        <v>22</v>
      </c>
      <c r="D2161" s="162" t="s">
        <v>5507</v>
      </c>
      <c r="E2161" s="162" t="s">
        <v>5508</v>
      </c>
      <c r="F2161" s="162" t="s">
        <v>5509</v>
      </c>
      <c r="G2161" s="144" t="s">
        <v>12</v>
      </c>
      <c r="H2161" s="145" t="s">
        <v>13</v>
      </c>
      <c r="I2161" s="156">
        <v>0.9425</v>
      </c>
      <c r="J2161" s="157">
        <v>509539.05</v>
      </c>
      <c r="K2161" s="139">
        <f t="shared" si="33"/>
        <v>1222893.72</v>
      </c>
      <c r="L2161" s="158">
        <v>101907.81</v>
      </c>
      <c r="M2161" s="159"/>
    </row>
    <row r="2162" spans="1:13" s="160" customFormat="1" ht="12.95" customHeight="1" x14ac:dyDescent="0.25">
      <c r="A2162" s="291"/>
      <c r="B2162" s="153">
        <v>5143</v>
      </c>
      <c r="C2162" s="154">
        <v>23</v>
      </c>
      <c r="D2162" s="162" t="s">
        <v>5510</v>
      </c>
      <c r="E2162" s="162" t="s">
        <v>1676</v>
      </c>
      <c r="F2162" s="162" t="s">
        <v>5511</v>
      </c>
      <c r="G2162" s="144" t="s">
        <v>12</v>
      </c>
      <c r="H2162" s="145" t="s">
        <v>13</v>
      </c>
      <c r="I2162" s="156">
        <v>0.9194</v>
      </c>
      <c r="J2162" s="157">
        <v>497050.65</v>
      </c>
      <c r="K2162" s="139">
        <f t="shared" si="33"/>
        <v>1192921.56</v>
      </c>
      <c r="L2162" s="158">
        <v>99410.13</v>
      </c>
      <c r="M2162" s="159"/>
    </row>
    <row r="2163" spans="1:13" s="160" customFormat="1" ht="12.95" customHeight="1" x14ac:dyDescent="0.25">
      <c r="A2163" s="291"/>
      <c r="B2163" s="153">
        <v>5118</v>
      </c>
      <c r="C2163" s="154">
        <v>24</v>
      </c>
      <c r="D2163" s="162" t="s">
        <v>5512</v>
      </c>
      <c r="E2163" s="162" t="s">
        <v>5513</v>
      </c>
      <c r="F2163" s="162" t="s">
        <v>5514</v>
      </c>
      <c r="G2163" s="144" t="s">
        <v>12</v>
      </c>
      <c r="H2163" s="145" t="s">
        <v>13</v>
      </c>
      <c r="I2163" s="156">
        <v>0.93220000000000003</v>
      </c>
      <c r="J2163" s="157">
        <v>503970.65</v>
      </c>
      <c r="K2163" s="139">
        <f t="shared" si="33"/>
        <v>1209529.56</v>
      </c>
      <c r="L2163" s="158">
        <v>100794.13</v>
      </c>
      <c r="M2163" s="159"/>
    </row>
    <row r="2164" spans="1:13" s="160" customFormat="1" ht="12.95" customHeight="1" x14ac:dyDescent="0.25">
      <c r="A2164" s="291"/>
      <c r="B2164" s="153">
        <v>5111</v>
      </c>
      <c r="C2164" s="154">
        <v>25</v>
      </c>
      <c r="D2164" s="162" t="s">
        <v>5515</v>
      </c>
      <c r="E2164" s="162" t="s">
        <v>5516</v>
      </c>
      <c r="F2164" s="162" t="s">
        <v>5517</v>
      </c>
      <c r="G2164" s="144" t="s">
        <v>12</v>
      </c>
      <c r="H2164" s="145" t="s">
        <v>13</v>
      </c>
      <c r="I2164" s="156">
        <v>0.93720000000000003</v>
      </c>
      <c r="J2164" s="157">
        <v>506673.75</v>
      </c>
      <c r="K2164" s="139">
        <f t="shared" si="33"/>
        <v>1216017</v>
      </c>
      <c r="L2164" s="158">
        <v>101334.75</v>
      </c>
      <c r="M2164" s="159"/>
    </row>
    <row r="2165" spans="1:13" s="160" customFormat="1" ht="12.95" customHeight="1" x14ac:dyDescent="0.25">
      <c r="A2165" s="291"/>
      <c r="B2165" s="153">
        <v>5101</v>
      </c>
      <c r="C2165" s="154">
        <v>26</v>
      </c>
      <c r="D2165" s="162" t="s">
        <v>5518</v>
      </c>
      <c r="E2165" s="162" t="s">
        <v>5519</v>
      </c>
      <c r="F2165" s="162" t="s">
        <v>5520</v>
      </c>
      <c r="G2165" s="144" t="s">
        <v>12</v>
      </c>
      <c r="H2165" s="145" t="s">
        <v>13</v>
      </c>
      <c r="I2165" s="156">
        <v>0.94369999999999998</v>
      </c>
      <c r="J2165" s="157">
        <v>408150.24</v>
      </c>
      <c r="K2165" s="139">
        <f t="shared" si="33"/>
        <v>1122413.1599999999</v>
      </c>
      <c r="L2165" s="158">
        <v>102037.56</v>
      </c>
      <c r="M2165" s="159"/>
    </row>
    <row r="2166" spans="1:13" s="160" customFormat="1" ht="12.95" customHeight="1" x14ac:dyDescent="0.25">
      <c r="A2166" s="291"/>
      <c r="B2166" s="153">
        <v>5129</v>
      </c>
      <c r="C2166" s="154">
        <v>27</v>
      </c>
      <c r="D2166" s="162" t="s">
        <v>5521</v>
      </c>
      <c r="E2166" s="162" t="s">
        <v>5522</v>
      </c>
      <c r="F2166" s="162" t="s">
        <v>5523</v>
      </c>
      <c r="G2166" s="144" t="s">
        <v>12</v>
      </c>
      <c r="H2166" s="145" t="s">
        <v>13</v>
      </c>
      <c r="I2166" s="156">
        <v>0.94089999999999996</v>
      </c>
      <c r="J2166" s="157">
        <v>508674.05</v>
      </c>
      <c r="K2166" s="139">
        <f t="shared" si="33"/>
        <v>1220817.72</v>
      </c>
      <c r="L2166" s="158">
        <v>101734.81</v>
      </c>
      <c r="M2166" s="159"/>
    </row>
    <row r="2167" spans="1:13" s="160" customFormat="1" ht="12.95" customHeight="1" x14ac:dyDescent="0.25">
      <c r="A2167" s="291"/>
      <c r="B2167" s="153">
        <v>5100</v>
      </c>
      <c r="C2167" s="154">
        <v>28</v>
      </c>
      <c r="D2167" s="162" t="s">
        <v>5524</v>
      </c>
      <c r="E2167" s="162" t="s">
        <v>1058</v>
      </c>
      <c r="F2167" s="162" t="s">
        <v>5525</v>
      </c>
      <c r="G2167" s="144" t="s">
        <v>12</v>
      </c>
      <c r="H2167" s="145" t="s">
        <v>13</v>
      </c>
      <c r="I2167" s="156">
        <v>0.93899999999999995</v>
      </c>
      <c r="J2167" s="157">
        <v>507646.9</v>
      </c>
      <c r="K2167" s="139">
        <f t="shared" si="33"/>
        <v>1218352.56</v>
      </c>
      <c r="L2167" s="158">
        <v>101529.38</v>
      </c>
      <c r="M2167" s="159"/>
    </row>
    <row r="2168" spans="1:13" s="160" customFormat="1" ht="12.95" customHeight="1" x14ac:dyDescent="0.25">
      <c r="A2168" s="291"/>
      <c r="B2168" s="153">
        <v>5132</v>
      </c>
      <c r="C2168" s="154">
        <v>29</v>
      </c>
      <c r="D2168" s="162" t="s">
        <v>5526</v>
      </c>
      <c r="E2168" s="162" t="s">
        <v>2512</v>
      </c>
      <c r="F2168" s="162" t="s">
        <v>5527</v>
      </c>
      <c r="G2168" s="144" t="s">
        <v>12</v>
      </c>
      <c r="H2168" s="145" t="s">
        <v>13</v>
      </c>
      <c r="I2168" s="156">
        <v>0.94540000000000002</v>
      </c>
      <c r="J2168" s="157">
        <v>511106.9</v>
      </c>
      <c r="K2168" s="139">
        <f t="shared" si="33"/>
        <v>1226656.56</v>
      </c>
      <c r="L2168" s="158">
        <v>102221.38</v>
      </c>
      <c r="M2168" s="159"/>
    </row>
    <row r="2169" spans="1:13" s="160" customFormat="1" ht="12.95" customHeight="1" x14ac:dyDescent="0.25">
      <c r="A2169" s="291"/>
      <c r="B2169" s="153">
        <v>5140</v>
      </c>
      <c r="C2169" s="154">
        <v>30</v>
      </c>
      <c r="D2169" s="162" t="s">
        <v>5528</v>
      </c>
      <c r="E2169" s="162" t="s">
        <v>5529</v>
      </c>
      <c r="F2169" s="162" t="s">
        <v>5530</v>
      </c>
      <c r="G2169" s="144" t="s">
        <v>12</v>
      </c>
      <c r="H2169" s="145" t="s">
        <v>13</v>
      </c>
      <c r="I2169" s="156">
        <v>0.5887</v>
      </c>
      <c r="J2169" s="157">
        <v>367343.89</v>
      </c>
      <c r="K2169" s="139">
        <f t="shared" si="33"/>
        <v>812916.22</v>
      </c>
      <c r="L2169" s="158">
        <v>63653.19</v>
      </c>
      <c r="M2169" s="159"/>
    </row>
    <row r="2170" spans="1:13" s="160" customFormat="1" ht="12.95" customHeight="1" x14ac:dyDescent="0.25">
      <c r="A2170" s="291"/>
      <c r="B2170" s="153">
        <v>5125</v>
      </c>
      <c r="C2170" s="154">
        <v>31</v>
      </c>
      <c r="D2170" s="162" t="s">
        <v>5531</v>
      </c>
      <c r="E2170" s="162" t="s">
        <v>5532</v>
      </c>
      <c r="F2170" s="162" t="s">
        <v>5533</v>
      </c>
      <c r="G2170" s="144" t="s">
        <v>12</v>
      </c>
      <c r="H2170" s="145" t="s">
        <v>13</v>
      </c>
      <c r="I2170" s="156">
        <v>0.94389999999999996</v>
      </c>
      <c r="J2170" s="157">
        <v>510295.95</v>
      </c>
      <c r="K2170" s="139">
        <f t="shared" si="33"/>
        <v>1224710.28</v>
      </c>
      <c r="L2170" s="158">
        <v>102059.19</v>
      </c>
      <c r="M2170" s="159"/>
    </row>
    <row r="2171" spans="1:13" s="160" customFormat="1" ht="12.95" customHeight="1" x14ac:dyDescent="0.25">
      <c r="A2171" s="291"/>
      <c r="B2171" s="153">
        <v>5141</v>
      </c>
      <c r="C2171" s="154">
        <v>32</v>
      </c>
      <c r="D2171" s="162" t="s">
        <v>5534</v>
      </c>
      <c r="E2171" s="162" t="s">
        <v>5535</v>
      </c>
      <c r="F2171" s="162" t="s">
        <v>5536</v>
      </c>
      <c r="G2171" s="144" t="s">
        <v>12</v>
      </c>
      <c r="H2171" s="145" t="s">
        <v>13</v>
      </c>
      <c r="I2171" s="156">
        <v>0.96220000000000006</v>
      </c>
      <c r="J2171" s="157">
        <v>520189.4</v>
      </c>
      <c r="K2171" s="139">
        <f t="shared" si="33"/>
        <v>1248454.56</v>
      </c>
      <c r="L2171" s="158">
        <v>104037.88</v>
      </c>
      <c r="M2171" s="159"/>
    </row>
    <row r="2172" spans="1:13" s="160" customFormat="1" ht="12.95" customHeight="1" x14ac:dyDescent="0.25">
      <c r="A2172" s="291"/>
      <c r="B2172" s="153">
        <v>5135</v>
      </c>
      <c r="C2172" s="154">
        <v>33</v>
      </c>
      <c r="D2172" s="162" t="s">
        <v>5537</v>
      </c>
      <c r="E2172" s="162" t="s">
        <v>5538</v>
      </c>
      <c r="F2172" s="162" t="s">
        <v>5539</v>
      </c>
      <c r="G2172" s="144" t="s">
        <v>12</v>
      </c>
      <c r="H2172" s="145" t="s">
        <v>13</v>
      </c>
      <c r="I2172" s="156">
        <v>0.94120000000000004</v>
      </c>
      <c r="J2172" s="157">
        <v>510739.25</v>
      </c>
      <c r="K2172" s="139">
        <f t="shared" si="33"/>
        <v>1223110</v>
      </c>
      <c r="L2172" s="158">
        <v>101767.25</v>
      </c>
      <c r="M2172" s="159"/>
    </row>
    <row r="2173" spans="1:13" s="160" customFormat="1" ht="12.95" customHeight="1" x14ac:dyDescent="0.25">
      <c r="A2173" s="291"/>
      <c r="B2173" s="153">
        <v>5131</v>
      </c>
      <c r="C2173" s="154">
        <v>34</v>
      </c>
      <c r="D2173" s="162" t="s">
        <v>5540</v>
      </c>
      <c r="E2173" s="162" t="s">
        <v>5541</v>
      </c>
      <c r="F2173" s="162" t="s">
        <v>5542</v>
      </c>
      <c r="G2173" s="144" t="s">
        <v>12</v>
      </c>
      <c r="H2173" s="145" t="s">
        <v>13</v>
      </c>
      <c r="I2173" s="156">
        <v>0.96</v>
      </c>
      <c r="J2173" s="157">
        <v>519000</v>
      </c>
      <c r="K2173" s="139">
        <f t="shared" si="33"/>
        <v>1245600</v>
      </c>
      <c r="L2173" s="158">
        <v>103800</v>
      </c>
      <c r="M2173" s="159"/>
    </row>
    <row r="2174" spans="1:13" s="160" customFormat="1" ht="12.95" customHeight="1" x14ac:dyDescent="0.25">
      <c r="A2174" s="291"/>
      <c r="B2174" s="153">
        <v>5134</v>
      </c>
      <c r="C2174" s="154">
        <v>35</v>
      </c>
      <c r="D2174" s="162" t="s">
        <v>5543</v>
      </c>
      <c r="E2174" s="162" t="s">
        <v>5544</v>
      </c>
      <c r="F2174" s="162" t="s">
        <v>5545</v>
      </c>
      <c r="G2174" s="144" t="s">
        <v>12</v>
      </c>
      <c r="H2174" s="145" t="s">
        <v>13</v>
      </c>
      <c r="I2174" s="156">
        <v>0.68799999999999994</v>
      </c>
      <c r="J2174" s="157">
        <v>285450</v>
      </c>
      <c r="K2174" s="139">
        <f t="shared" si="33"/>
        <v>806180</v>
      </c>
      <c r="L2174" s="158">
        <v>74390</v>
      </c>
      <c r="M2174" s="159"/>
    </row>
    <row r="2175" spans="1:13" s="160" customFormat="1" ht="12.95" customHeight="1" x14ac:dyDescent="0.25">
      <c r="A2175" s="292"/>
      <c r="B2175" s="153">
        <v>5133</v>
      </c>
      <c r="C2175" s="154">
        <v>36</v>
      </c>
      <c r="D2175" s="162" t="s">
        <v>5546</v>
      </c>
      <c r="E2175" s="162" t="s">
        <v>5547</v>
      </c>
      <c r="F2175" s="162" t="s">
        <v>5548</v>
      </c>
      <c r="G2175" s="144" t="s">
        <v>12</v>
      </c>
      <c r="H2175" s="145" t="s">
        <v>13</v>
      </c>
      <c r="I2175" s="156">
        <v>0.89280000000000004</v>
      </c>
      <c r="J2175" s="157">
        <v>487578.88</v>
      </c>
      <c r="K2175" s="139">
        <f t="shared" si="33"/>
        <v>1163316.8799999999</v>
      </c>
      <c r="L2175" s="158">
        <v>96534</v>
      </c>
      <c r="M2175" s="178"/>
    </row>
    <row r="2176" spans="1:13" s="160" customFormat="1" ht="12.75" customHeight="1" x14ac:dyDescent="0.25">
      <c r="A2176" s="307" t="s">
        <v>5727</v>
      </c>
      <c r="B2176" s="308"/>
      <c r="C2176" s="308"/>
      <c r="D2176" s="308"/>
      <c r="E2176" s="308"/>
      <c r="F2176" s="308"/>
      <c r="G2176" s="308"/>
      <c r="H2176" s="308"/>
      <c r="I2176" s="308"/>
      <c r="J2176" s="308"/>
      <c r="K2176" s="308"/>
      <c r="L2176" s="308"/>
      <c r="M2176" s="309"/>
    </row>
  </sheetData>
  <autoFilter ref="A6:M2176"/>
  <mergeCells count="77">
    <mergeCell ref="A2176:M2176"/>
    <mergeCell ref="A1917:A1958"/>
    <mergeCell ref="A1959:A2000"/>
    <mergeCell ref="A2001:A2042"/>
    <mergeCell ref="A2043:A2076"/>
    <mergeCell ref="A2077:A2127"/>
    <mergeCell ref="A2128:A2175"/>
    <mergeCell ref="A1915:A1916"/>
    <mergeCell ref="A1486:A1507"/>
    <mergeCell ref="A1508:A1540"/>
    <mergeCell ref="A1541:A1585"/>
    <mergeCell ref="A1586:A1639"/>
    <mergeCell ref="A1640:A1660"/>
    <mergeCell ref="A1661:A1702"/>
    <mergeCell ref="A1703:A1731"/>
    <mergeCell ref="A1732:A1774"/>
    <mergeCell ref="A1775:A1827"/>
    <mergeCell ref="A1828:A1884"/>
    <mergeCell ref="A1885:A1914"/>
    <mergeCell ref="A1435:A1485"/>
    <mergeCell ref="A993:A1038"/>
    <mergeCell ref="A1039:A1087"/>
    <mergeCell ref="A1088:A1124"/>
    <mergeCell ref="A1125:A1177"/>
    <mergeCell ref="A1178:A1208"/>
    <mergeCell ref="A1209:A1251"/>
    <mergeCell ref="A1252:A1278"/>
    <mergeCell ref="A1279:A1313"/>
    <mergeCell ref="A1314:A1356"/>
    <mergeCell ref="A1357:A1396"/>
    <mergeCell ref="A1397:A1434"/>
    <mergeCell ref="A969:A992"/>
    <mergeCell ref="A560:A588"/>
    <mergeCell ref="A589:A615"/>
    <mergeCell ref="A616:A660"/>
    <mergeCell ref="A661:A710"/>
    <mergeCell ref="A711:A747"/>
    <mergeCell ref="A748:A808"/>
    <mergeCell ref="A809:A812"/>
    <mergeCell ref="A813:A863"/>
    <mergeCell ref="A864:A905"/>
    <mergeCell ref="A906:A938"/>
    <mergeCell ref="A939:A968"/>
    <mergeCell ref="A540:A559"/>
    <mergeCell ref="A93:A133"/>
    <mergeCell ref="A134:A193"/>
    <mergeCell ref="A194:A232"/>
    <mergeCell ref="A233:A297"/>
    <mergeCell ref="A298:A339"/>
    <mergeCell ref="A340:A377"/>
    <mergeCell ref="A378:A405"/>
    <mergeCell ref="A406:A432"/>
    <mergeCell ref="A433:A475"/>
    <mergeCell ref="A476:A514"/>
    <mergeCell ref="A515:A539"/>
    <mergeCell ref="A54:A92"/>
    <mergeCell ref="I4:I5"/>
    <mergeCell ref="J4:J5"/>
    <mergeCell ref="K4:K5"/>
    <mergeCell ref="L4:L5"/>
    <mergeCell ref="A13:A16"/>
    <mergeCell ref="A17:A19"/>
    <mergeCell ref="A20:A23"/>
    <mergeCell ref="A24:A25"/>
    <mergeCell ref="A26:A53"/>
    <mergeCell ref="M4:M5"/>
    <mergeCell ref="A7:A12"/>
    <mergeCell ref="K1:M1"/>
    <mergeCell ref="L2:M2"/>
    <mergeCell ref="A3:M3"/>
    <mergeCell ref="A4:A5"/>
    <mergeCell ref="B4:B5"/>
    <mergeCell ref="C4:C5"/>
    <mergeCell ref="D4:D5"/>
    <mergeCell ref="E4:F4"/>
    <mergeCell ref="G4:G5"/>
    <mergeCell ref="H4:H5"/>
  </mergeCells>
  <pageMargins left="0.19685039370078741" right="0.19685039370078741" top="0.39370078740157483" bottom="0.19685039370078741" header="0.11811023622047245" footer="0.11811023622047245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82"/>
  <sheetViews>
    <sheetView zoomScaleNormal="100" workbookViewId="0">
      <pane xSplit="3" ySplit="6" topLeftCell="H2155" activePane="bottomRight" state="frozen"/>
      <selection pane="topRight" activeCell="D1" sqref="D1"/>
      <selection pane="bottomLeft" activeCell="A6" sqref="A6"/>
      <selection pane="bottomRight" activeCell="K8" sqref="K8:K2181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20.28515625" style="88" customWidth="1"/>
    <col min="13" max="13" width="16.2851562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8"/>
      <c r="L2" s="211" t="s">
        <v>5757</v>
      </c>
      <c r="M2" s="211"/>
    </row>
    <row r="3" spans="1:13" s="7" customFormat="1" ht="16.5" customHeight="1" x14ac:dyDescent="0.2">
      <c r="A3" s="212" t="s">
        <v>5756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5755</v>
      </c>
      <c r="J4" s="207" t="s">
        <v>5754</v>
      </c>
      <c r="K4" s="207" t="s">
        <v>5557</v>
      </c>
      <c r="L4" s="207" t="s">
        <v>5753</v>
      </c>
      <c r="M4" s="209" t="s">
        <v>7</v>
      </c>
    </row>
    <row r="5" spans="1:13" ht="69.7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96"/>
      <c r="K6" s="14">
        <v>9</v>
      </c>
      <c r="L6" s="14">
        <v>10</v>
      </c>
      <c r="M6" s="12">
        <v>12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478907.28</v>
      </c>
      <c r="K8" s="19">
        <f>ROUND(J8+L8*6,2)</f>
        <v>957814.56</v>
      </c>
      <c r="L8" s="25">
        <v>79817.88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475014.78</v>
      </c>
      <c r="K9" s="19">
        <f>ROUND(J9+L9*6,2)</f>
        <v>950029.56</v>
      </c>
      <c r="L9" s="25">
        <v>79169.13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487470.78</v>
      </c>
      <c r="K10" s="19">
        <f>ROUND(J10+L10*6,2)</f>
        <v>974941.56</v>
      </c>
      <c r="L10" s="25">
        <v>81245.13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0.83340000000000003</v>
      </c>
      <c r="J12" s="19">
        <v>888734.12</v>
      </c>
      <c r="K12" s="19">
        <f>ROUND(J12+L12*6,2)</f>
        <v>1898648.24</v>
      </c>
      <c r="L12" s="28">
        <v>168319.02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613393.14</v>
      </c>
      <c r="K14" s="19">
        <f>ROUND(J14+L14*6,2)</f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424660.95</v>
      </c>
      <c r="K15" s="19">
        <f>ROUND(J15+L15*6,2)</f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609954.78</v>
      </c>
      <c r="K16" s="19">
        <f>ROUND(J16+L16*6,2)</f>
        <v>1219909.56</v>
      </c>
      <c r="L16" s="37">
        <v>101659.13</v>
      </c>
      <c r="M16" s="38"/>
    </row>
    <row r="17" spans="1:13" ht="12.75" customHeight="1" x14ac:dyDescent="0.2">
      <c r="A17" s="225" t="s">
        <v>30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0.96460000000000001</v>
      </c>
      <c r="J18" s="36">
        <v>625784.28</v>
      </c>
      <c r="K18" s="19">
        <f>ROUND(J18+L18*6,2)</f>
        <v>1251568.56</v>
      </c>
      <c r="L18" s="37">
        <v>104297.38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0.97589999999999999</v>
      </c>
      <c r="J19" s="36">
        <v>633115.1399999999</v>
      </c>
      <c r="K19" s="19">
        <f>ROUND(J19+L19*6,2)</f>
        <v>1266230.28</v>
      </c>
      <c r="L19" s="37">
        <v>105519.19</v>
      </c>
      <c r="M19" s="38"/>
    </row>
    <row r="20" spans="1:13" s="39" customFormat="1" ht="12" customHeight="1" x14ac:dyDescent="0.25">
      <c r="A20" s="228" t="s">
        <v>37</v>
      </c>
      <c r="B20" s="29"/>
      <c r="C20" s="30"/>
      <c r="D20" s="31" t="s">
        <v>5734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29"/>
      <c r="B21" s="43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5733</v>
      </c>
      <c r="H21" s="34" t="s">
        <v>13</v>
      </c>
      <c r="I21" s="46">
        <v>0.97809999999999997</v>
      </c>
      <c r="J21" s="97">
        <v>1116264.76</v>
      </c>
      <c r="K21" s="19">
        <f>ROUND(J21+L21*6,2)</f>
        <v>2245090</v>
      </c>
      <c r="L21" s="47">
        <v>188137.54</v>
      </c>
      <c r="M21" s="48"/>
    </row>
    <row r="22" spans="1:13" s="39" customFormat="1" ht="12" customHeight="1" x14ac:dyDescent="0.25">
      <c r="A22" s="229"/>
      <c r="B22" s="29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30"/>
      <c r="B23" s="43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5735</v>
      </c>
      <c r="H23" s="34" t="s">
        <v>13</v>
      </c>
      <c r="I23" s="35">
        <v>0.72899999999999998</v>
      </c>
      <c r="J23" s="36">
        <v>984668.29</v>
      </c>
      <c r="K23" s="19">
        <f>ROUND(J23+L23*6,2)</f>
        <v>1868070.49</v>
      </c>
      <c r="L23" s="37">
        <v>147233.70000000001</v>
      </c>
      <c r="M23" s="38"/>
    </row>
    <row r="24" spans="1:13" ht="22.5" customHeight="1" x14ac:dyDescent="0.2">
      <c r="A24" s="231" t="s">
        <v>46</v>
      </c>
      <c r="B24" s="51"/>
      <c r="C24" s="30"/>
      <c r="D24" s="49" t="s">
        <v>5732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32"/>
      <c r="B25" s="43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5731</v>
      </c>
      <c r="H25" s="34" t="s">
        <v>5553</v>
      </c>
      <c r="I25" s="35">
        <v>0.99329999999999996</v>
      </c>
      <c r="J25" s="36">
        <v>1026652.29</v>
      </c>
      <c r="K25" s="19">
        <f>ROUND(J25+L25*6,2)</f>
        <v>2047566.03</v>
      </c>
      <c r="L25" s="37">
        <v>170152.29</v>
      </c>
      <c r="M25" s="38"/>
    </row>
    <row r="26" spans="1:13" s="39" customFormat="1" ht="12" customHeight="1" x14ac:dyDescent="0.25">
      <c r="A26" s="225" t="s">
        <v>52</v>
      </c>
      <c r="B26" s="29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226"/>
      <c r="B27" s="29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0.89900000000000002</v>
      </c>
      <c r="J27" s="36">
        <v>539738.4</v>
      </c>
      <c r="K27" s="19">
        <f t="shared" ref="K27:K42" si="0">ROUND(J27+L27*6,2)</f>
        <v>1122964.68</v>
      </c>
      <c r="L27" s="37">
        <v>97204.38</v>
      </c>
      <c r="M27" s="38"/>
    </row>
    <row r="28" spans="1:13" s="39" customFormat="1" ht="12" customHeight="1" x14ac:dyDescent="0.25">
      <c r="A28" s="226"/>
      <c r="B28" s="29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0.92679999999999996</v>
      </c>
      <c r="J28" s="36">
        <v>600158.62</v>
      </c>
      <c r="K28" s="19">
        <f t="shared" si="0"/>
        <v>1201420.1200000001</v>
      </c>
      <c r="L28" s="37">
        <v>100210.25</v>
      </c>
      <c r="M28" s="38"/>
    </row>
    <row r="29" spans="1:13" s="39" customFormat="1" ht="12" customHeight="1" x14ac:dyDescent="0.25">
      <c r="A29" s="226"/>
      <c r="B29" s="29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0.95</v>
      </c>
      <c r="J29" s="36">
        <v>608657.26</v>
      </c>
      <c r="K29" s="19">
        <f t="shared" si="0"/>
        <v>1224969.76</v>
      </c>
      <c r="L29" s="37">
        <v>102718.75</v>
      </c>
      <c r="M29" s="38"/>
    </row>
    <row r="30" spans="1:13" s="39" customFormat="1" ht="12" customHeight="1" x14ac:dyDescent="0.25">
      <c r="A30" s="226"/>
      <c r="B30" s="29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0.95650000000000002</v>
      </c>
      <c r="J30" s="36">
        <v>615361</v>
      </c>
      <c r="K30" s="19">
        <f t="shared" si="0"/>
        <v>1235890.3600000001</v>
      </c>
      <c r="L30" s="37">
        <v>103421.56</v>
      </c>
      <c r="M30" s="38"/>
    </row>
    <row r="31" spans="1:13" s="39" customFormat="1" ht="12" customHeight="1" x14ac:dyDescent="0.25">
      <c r="A31" s="226"/>
      <c r="B31" s="29">
        <v>3514</v>
      </c>
      <c r="C31" s="30">
        <v>5</v>
      </c>
      <c r="D31" s="32" t="s">
        <v>65</v>
      </c>
      <c r="E31" s="32" t="s">
        <v>66</v>
      </c>
      <c r="F31" s="32" t="s">
        <v>67</v>
      </c>
      <c r="G31" s="33" t="s">
        <v>12</v>
      </c>
      <c r="H31" s="34" t="s">
        <v>13</v>
      </c>
      <c r="I31" s="35">
        <v>0.95069999999999999</v>
      </c>
      <c r="J31" s="36">
        <v>612852.52</v>
      </c>
      <c r="K31" s="19">
        <f t="shared" si="0"/>
        <v>1229619.1599999999</v>
      </c>
      <c r="L31" s="37">
        <v>102794.44</v>
      </c>
      <c r="M31" s="38"/>
    </row>
    <row r="32" spans="1:13" s="39" customFormat="1" ht="12" customHeight="1" x14ac:dyDescent="0.25">
      <c r="A32" s="226"/>
      <c r="B32" s="29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0.97460000000000002</v>
      </c>
      <c r="J32" s="36">
        <v>624313.78</v>
      </c>
      <c r="K32" s="19">
        <f t="shared" si="0"/>
        <v>1256585.56</v>
      </c>
      <c r="L32" s="37">
        <v>105378.63</v>
      </c>
      <c r="M32" s="38"/>
    </row>
    <row r="33" spans="1:13" s="39" customFormat="1" ht="12" customHeight="1" x14ac:dyDescent="0.25">
      <c r="A33" s="226"/>
      <c r="B33" s="29">
        <v>3522</v>
      </c>
      <c r="C33" s="30">
        <v>7</v>
      </c>
      <c r="D33" s="42" t="s">
        <v>71</v>
      </c>
      <c r="E33" s="42" t="s">
        <v>72</v>
      </c>
      <c r="F33" s="42" t="s">
        <v>73</v>
      </c>
      <c r="G33" s="33" t="s">
        <v>12</v>
      </c>
      <c r="H33" s="34" t="s">
        <v>13</v>
      </c>
      <c r="I33" s="35">
        <v>0.97770000000000001</v>
      </c>
      <c r="J33" s="36">
        <v>633828.74</v>
      </c>
      <c r="K33" s="19">
        <f t="shared" si="0"/>
        <v>1268111.6000000001</v>
      </c>
      <c r="L33" s="37">
        <v>105713.81</v>
      </c>
      <c r="M33" s="38"/>
    </row>
    <row r="34" spans="1:13" s="39" customFormat="1" ht="12" customHeight="1" x14ac:dyDescent="0.25">
      <c r="A34" s="226"/>
      <c r="B34" s="29">
        <v>3503</v>
      </c>
      <c r="C34" s="30">
        <v>8</v>
      </c>
      <c r="D34" s="32" t="s">
        <v>74</v>
      </c>
      <c r="E34" s="32" t="s">
        <v>75</v>
      </c>
      <c r="F34" s="32" t="s">
        <v>76</v>
      </c>
      <c r="G34" s="33" t="s">
        <v>12</v>
      </c>
      <c r="H34" s="34" t="s">
        <v>13</v>
      </c>
      <c r="I34" s="35">
        <v>0.97340000000000004</v>
      </c>
      <c r="J34" s="36">
        <v>625589.64</v>
      </c>
      <c r="K34" s="19">
        <f t="shared" si="0"/>
        <v>1257082.92</v>
      </c>
      <c r="L34" s="37">
        <v>105248.88</v>
      </c>
      <c r="M34" s="38"/>
    </row>
    <row r="35" spans="1:13" s="39" customFormat="1" ht="12" customHeight="1" x14ac:dyDescent="0.25">
      <c r="A35" s="226"/>
      <c r="B35" s="29">
        <v>3523</v>
      </c>
      <c r="C35" s="30">
        <v>9</v>
      </c>
      <c r="D35" s="32" t="s">
        <v>77</v>
      </c>
      <c r="E35" s="32" t="s">
        <v>78</v>
      </c>
      <c r="F35" s="32" t="s">
        <v>79</v>
      </c>
      <c r="G35" s="33" t="s">
        <v>12</v>
      </c>
      <c r="H35" s="34" t="s">
        <v>13</v>
      </c>
      <c r="I35" s="35">
        <v>0.94820000000000004</v>
      </c>
      <c r="J35" s="36">
        <v>615144.78</v>
      </c>
      <c r="K35" s="19">
        <f t="shared" si="0"/>
        <v>1230289.56</v>
      </c>
      <c r="L35" s="37">
        <v>102524.13</v>
      </c>
      <c r="M35" s="38"/>
    </row>
    <row r="36" spans="1:13" s="39" customFormat="1" ht="12" customHeight="1" x14ac:dyDescent="0.25">
      <c r="A36" s="226"/>
      <c r="B36" s="29">
        <v>3508</v>
      </c>
      <c r="C36" s="30">
        <v>10</v>
      </c>
      <c r="D36" s="32" t="s">
        <v>80</v>
      </c>
      <c r="E36" s="32" t="s">
        <v>81</v>
      </c>
      <c r="F36" s="32" t="s">
        <v>82</v>
      </c>
      <c r="G36" s="33" t="s">
        <v>12</v>
      </c>
      <c r="H36" s="34" t="s">
        <v>13</v>
      </c>
      <c r="I36" s="35">
        <v>0.751</v>
      </c>
      <c r="J36" s="36">
        <v>530223.4</v>
      </c>
      <c r="K36" s="19">
        <f t="shared" si="0"/>
        <v>1017434.68</v>
      </c>
      <c r="L36" s="37">
        <v>81201.88</v>
      </c>
      <c r="M36" s="38"/>
    </row>
    <row r="37" spans="1:13" s="39" customFormat="1" ht="12" customHeight="1" x14ac:dyDescent="0.25">
      <c r="A37" s="226"/>
      <c r="B37" s="29">
        <v>3509</v>
      </c>
      <c r="C37" s="30">
        <v>11</v>
      </c>
      <c r="D37" s="53" t="s">
        <v>83</v>
      </c>
      <c r="E37" s="53" t="s">
        <v>84</v>
      </c>
      <c r="F37" s="53" t="s">
        <v>85</v>
      </c>
      <c r="G37" s="33" t="s">
        <v>12</v>
      </c>
      <c r="H37" s="34" t="s">
        <v>13</v>
      </c>
      <c r="I37" s="35">
        <v>0.95189999999999997</v>
      </c>
      <c r="J37" s="36">
        <v>617545.14</v>
      </c>
      <c r="K37" s="19">
        <f t="shared" si="0"/>
        <v>1235090.28</v>
      </c>
      <c r="L37" s="37">
        <v>102924.19</v>
      </c>
      <c r="M37" s="38"/>
    </row>
    <row r="38" spans="1:13" s="39" customFormat="1" ht="12" customHeight="1" x14ac:dyDescent="0.25">
      <c r="A38" s="226"/>
      <c r="B38" s="29">
        <v>3517</v>
      </c>
      <c r="C38" s="30">
        <v>12</v>
      </c>
      <c r="D38" s="53" t="s">
        <v>86</v>
      </c>
      <c r="E38" s="53" t="s">
        <v>87</v>
      </c>
      <c r="F38" s="53" t="s">
        <v>88</v>
      </c>
      <c r="G38" s="33" t="s">
        <v>12</v>
      </c>
      <c r="H38" s="34" t="s">
        <v>13</v>
      </c>
      <c r="I38" s="35">
        <v>0.95189999999999997</v>
      </c>
      <c r="J38" s="36">
        <v>617545.14</v>
      </c>
      <c r="K38" s="19">
        <f t="shared" si="0"/>
        <v>1235090.28</v>
      </c>
      <c r="L38" s="37">
        <v>102924.19</v>
      </c>
      <c r="M38" s="38"/>
    </row>
    <row r="39" spans="1:13" s="39" customFormat="1" ht="12" customHeight="1" x14ac:dyDescent="0.25">
      <c r="A39" s="226"/>
      <c r="B39" s="29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617545.14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226"/>
      <c r="B40" s="29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0.96189999999999998</v>
      </c>
      <c r="J40" s="36">
        <v>622064.76</v>
      </c>
      <c r="K40" s="19">
        <f t="shared" si="0"/>
        <v>1246097.3999999999</v>
      </c>
      <c r="L40" s="37">
        <v>104005.44</v>
      </c>
      <c r="M40" s="38"/>
    </row>
    <row r="41" spans="1:13" s="39" customFormat="1" ht="12.95" customHeight="1" x14ac:dyDescent="0.25">
      <c r="A41" s="226"/>
      <c r="B41" s="29">
        <v>3513</v>
      </c>
      <c r="C41" s="30">
        <v>15</v>
      </c>
      <c r="D41" s="32" t="s">
        <v>95</v>
      </c>
      <c r="E41" s="32" t="s">
        <v>96</v>
      </c>
      <c r="F41" s="32" t="s">
        <v>97</v>
      </c>
      <c r="G41" s="33" t="s">
        <v>12</v>
      </c>
      <c r="H41" s="34" t="s">
        <v>13</v>
      </c>
      <c r="I41" s="35">
        <v>0.93769999999999998</v>
      </c>
      <c r="J41" s="36">
        <v>607230</v>
      </c>
      <c r="K41" s="19">
        <f t="shared" si="0"/>
        <v>1215562.8600000001</v>
      </c>
      <c r="L41" s="37">
        <v>101388.81</v>
      </c>
      <c r="M41" s="38"/>
    </row>
    <row r="42" spans="1:13" s="39" customFormat="1" ht="12.95" customHeight="1" x14ac:dyDescent="0.25">
      <c r="A42" s="226"/>
      <c r="B42" s="29">
        <v>3507</v>
      </c>
      <c r="C42" s="30">
        <v>16</v>
      </c>
      <c r="D42" s="53" t="s">
        <v>98</v>
      </c>
      <c r="E42" s="53" t="s">
        <v>99</v>
      </c>
      <c r="F42" s="53" t="s">
        <v>100</v>
      </c>
      <c r="G42" s="33" t="s">
        <v>12</v>
      </c>
      <c r="H42" s="34" t="s">
        <v>13</v>
      </c>
      <c r="I42" s="35">
        <v>0.95489999999999997</v>
      </c>
      <c r="J42" s="36">
        <v>618842.62</v>
      </c>
      <c r="K42" s="19">
        <f t="shared" si="0"/>
        <v>1238333.98</v>
      </c>
      <c r="L42" s="37">
        <v>103248.56</v>
      </c>
      <c r="M42" s="38"/>
    </row>
    <row r="43" spans="1:13" s="39" customFormat="1" ht="12.95" customHeight="1" x14ac:dyDescent="0.25">
      <c r="A43" s="226"/>
      <c r="B43" s="29"/>
      <c r="C43" s="30"/>
      <c r="D43" s="31" t="s">
        <v>5732</v>
      </c>
      <c r="E43" s="32"/>
      <c r="F43" s="32"/>
      <c r="G43" s="33"/>
      <c r="H43" s="34"/>
      <c r="I43" s="35"/>
      <c r="J43" s="36"/>
      <c r="K43" s="19"/>
      <c r="L43" s="37"/>
      <c r="M43" s="38"/>
    </row>
    <row r="44" spans="1:13" s="39" customFormat="1" ht="12.95" customHeight="1" x14ac:dyDescent="0.25">
      <c r="A44" s="226"/>
      <c r="B44" s="29">
        <v>3505</v>
      </c>
      <c r="C44" s="30">
        <v>1</v>
      </c>
      <c r="D44" s="32" t="s">
        <v>101</v>
      </c>
      <c r="E44" s="32" t="s">
        <v>102</v>
      </c>
      <c r="F44" s="32" t="s">
        <v>103</v>
      </c>
      <c r="G44" s="33" t="s">
        <v>5731</v>
      </c>
      <c r="H44" s="34" t="s">
        <v>13</v>
      </c>
      <c r="I44" s="35">
        <v>0.95799999999999996</v>
      </c>
      <c r="J44" s="36">
        <v>981172.14</v>
      </c>
      <c r="K44" s="19">
        <f>ROUND(J44+L44*6,2)</f>
        <v>1965804.54</v>
      </c>
      <c r="L44" s="37">
        <v>164105.4</v>
      </c>
      <c r="M44" s="38"/>
    </row>
    <row r="45" spans="1:13" s="39" customFormat="1" ht="12.95" customHeight="1" x14ac:dyDescent="0.25">
      <c r="A45" s="226"/>
      <c r="B45" s="29">
        <v>3518</v>
      </c>
      <c r="C45" s="30">
        <v>2</v>
      </c>
      <c r="D45" s="42" t="s">
        <v>104</v>
      </c>
      <c r="E45" s="42" t="s">
        <v>105</v>
      </c>
      <c r="F45" s="42" t="s">
        <v>106</v>
      </c>
      <c r="G45" s="33" t="s">
        <v>5731</v>
      </c>
      <c r="H45" s="34" t="s">
        <v>13</v>
      </c>
      <c r="I45" s="35">
        <v>0.94169999999999998</v>
      </c>
      <c r="J45" s="36">
        <v>964590.29999999993</v>
      </c>
      <c r="K45" s="19">
        <f>ROUND(J45+L45*6,2)</f>
        <v>1932469.56</v>
      </c>
      <c r="L45" s="37">
        <v>161313.21</v>
      </c>
      <c r="M45" s="38"/>
    </row>
    <row r="46" spans="1:13" s="39" customFormat="1" ht="12.95" customHeight="1" x14ac:dyDescent="0.25">
      <c r="A46" s="226"/>
      <c r="B46" s="29">
        <v>3519</v>
      </c>
      <c r="C46" s="30">
        <v>3</v>
      </c>
      <c r="D46" s="42" t="s">
        <v>107</v>
      </c>
      <c r="E46" s="42" t="s">
        <v>108</v>
      </c>
      <c r="F46" s="42" t="s">
        <v>109</v>
      </c>
      <c r="G46" s="27" t="s">
        <v>5731</v>
      </c>
      <c r="H46" s="34" t="s">
        <v>13</v>
      </c>
      <c r="I46" s="35">
        <v>0.97119999999999995</v>
      </c>
      <c r="J46" s="36">
        <v>941122.20000000019</v>
      </c>
      <c r="K46" s="19">
        <f>ROUND(J46+L46*6,2)</f>
        <v>1939321.56</v>
      </c>
      <c r="L46" s="37">
        <v>166366.56</v>
      </c>
      <c r="M46" s="38"/>
    </row>
    <row r="47" spans="1:13" s="54" customFormat="1" ht="12.95" customHeight="1" x14ac:dyDescent="0.2">
      <c r="A47" s="226"/>
      <c r="B47" s="29">
        <v>3516</v>
      </c>
      <c r="C47" s="30">
        <v>4</v>
      </c>
      <c r="D47" s="32" t="s">
        <v>110</v>
      </c>
      <c r="E47" s="32" t="s">
        <v>111</v>
      </c>
      <c r="F47" s="32" t="s">
        <v>112</v>
      </c>
      <c r="G47" s="50" t="s">
        <v>5731</v>
      </c>
      <c r="H47" s="34" t="s">
        <v>13</v>
      </c>
      <c r="I47" s="35">
        <v>0.97389999999999999</v>
      </c>
      <c r="J47" s="36">
        <v>998130.84000000008</v>
      </c>
      <c r="K47" s="19">
        <f>ROUND(J47+L47*6,2)</f>
        <v>1999105.26</v>
      </c>
      <c r="L47" s="37">
        <v>166829.07</v>
      </c>
      <c r="M47" s="38"/>
    </row>
    <row r="48" spans="1:13" s="54" customFormat="1" ht="12.95" customHeight="1" x14ac:dyDescent="0.2">
      <c r="A48" s="226"/>
      <c r="B48" s="29">
        <v>3512</v>
      </c>
      <c r="C48" s="30">
        <v>5</v>
      </c>
      <c r="D48" s="42" t="s">
        <v>113</v>
      </c>
      <c r="E48" s="42" t="s">
        <v>114</v>
      </c>
      <c r="F48" s="42" t="s">
        <v>112</v>
      </c>
      <c r="G48" s="27" t="s">
        <v>5731</v>
      </c>
      <c r="H48" s="34" t="s">
        <v>13</v>
      </c>
      <c r="I48" s="35">
        <v>0</v>
      </c>
      <c r="J48" s="36">
        <v>318652.26</v>
      </c>
      <c r="K48" s="19">
        <f>ROUND(J48+L48*6,2)</f>
        <v>318652.26</v>
      </c>
      <c r="L48" s="37">
        <v>0</v>
      </c>
      <c r="M48" s="38" t="s">
        <v>5685</v>
      </c>
    </row>
    <row r="49" spans="1:13" s="54" customFormat="1" ht="12.95" customHeight="1" x14ac:dyDescent="0.2">
      <c r="A49" s="226"/>
      <c r="B49" s="29"/>
      <c r="C49" s="30"/>
      <c r="D49" s="31" t="s">
        <v>5734</v>
      </c>
      <c r="E49" s="32"/>
      <c r="F49" s="32"/>
      <c r="G49" s="33"/>
      <c r="H49" s="34"/>
      <c r="I49" s="35"/>
      <c r="J49" s="36"/>
      <c r="K49" s="19"/>
      <c r="L49" s="37"/>
      <c r="M49" s="38"/>
    </row>
    <row r="50" spans="1:13" s="54" customFormat="1" ht="12.95" customHeight="1" x14ac:dyDescent="0.2">
      <c r="A50" s="226"/>
      <c r="B50" s="29">
        <v>3511</v>
      </c>
      <c r="C50" s="30">
        <v>1</v>
      </c>
      <c r="D50" s="42" t="s">
        <v>115</v>
      </c>
      <c r="E50" s="42" t="s">
        <v>116</v>
      </c>
      <c r="F50" s="42" t="s">
        <v>117</v>
      </c>
      <c r="G50" s="33" t="s">
        <v>5733</v>
      </c>
      <c r="H50" s="34" t="s">
        <v>13</v>
      </c>
      <c r="I50" s="35">
        <v>0.96</v>
      </c>
      <c r="J50" s="36">
        <v>1104819.94</v>
      </c>
      <c r="K50" s="19">
        <f>ROUND(J50+L50*6,2)</f>
        <v>2212755.94</v>
      </c>
      <c r="L50" s="37">
        <v>184656</v>
      </c>
      <c r="M50" s="38"/>
    </row>
    <row r="51" spans="1:13" s="54" customFormat="1" ht="12.95" customHeight="1" x14ac:dyDescent="0.2">
      <c r="A51" s="226"/>
      <c r="B51" s="29"/>
      <c r="C51" s="30"/>
      <c r="D51" s="31" t="s">
        <v>15</v>
      </c>
      <c r="E51" s="32"/>
      <c r="F51" s="32"/>
      <c r="G51" s="33"/>
      <c r="H51" s="34"/>
      <c r="I51" s="35"/>
      <c r="J51" s="36"/>
      <c r="K51" s="19"/>
      <c r="L51" s="37"/>
      <c r="M51" s="38"/>
    </row>
    <row r="52" spans="1:13" s="54" customFormat="1" ht="12.95" customHeight="1" x14ac:dyDescent="0.2">
      <c r="A52" s="226"/>
      <c r="B52" s="29">
        <v>3520</v>
      </c>
      <c r="C52" s="30">
        <v>1</v>
      </c>
      <c r="D52" s="32" t="s">
        <v>119</v>
      </c>
      <c r="E52" s="32" t="s">
        <v>120</v>
      </c>
      <c r="F52" s="32" t="s">
        <v>121</v>
      </c>
      <c r="G52" s="33" t="s">
        <v>5735</v>
      </c>
      <c r="H52" s="34" t="s">
        <v>13</v>
      </c>
      <c r="I52" s="35">
        <v>0.95979999999999999</v>
      </c>
      <c r="J52" s="36">
        <v>1163853.1299999999</v>
      </c>
      <c r="K52" s="19">
        <f>ROUND(J52+L52*6,2)</f>
        <v>2326938.79</v>
      </c>
      <c r="L52" s="37">
        <v>193847.61</v>
      </c>
      <c r="M52" s="38"/>
    </row>
    <row r="53" spans="1:13" s="54" customFormat="1" ht="12.95" customHeight="1" x14ac:dyDescent="0.2">
      <c r="A53" s="226"/>
      <c r="B53" s="29">
        <v>3524</v>
      </c>
      <c r="C53" s="30">
        <v>2</v>
      </c>
      <c r="D53" s="32" t="s">
        <v>122</v>
      </c>
      <c r="E53" s="32" t="s">
        <v>123</v>
      </c>
      <c r="F53" s="32" t="s">
        <v>124</v>
      </c>
      <c r="G53" s="33" t="s">
        <v>5735</v>
      </c>
      <c r="H53" s="34" t="s">
        <v>13</v>
      </c>
      <c r="I53" s="35">
        <v>0.96940000000000004</v>
      </c>
      <c r="J53" s="36">
        <v>1174718.94</v>
      </c>
      <c r="K53" s="19">
        <f>ROUND(J53+L53*6,2)</f>
        <v>2349437.88</v>
      </c>
      <c r="L53" s="37">
        <v>195786.49</v>
      </c>
      <c r="M53" s="38"/>
    </row>
    <row r="54" spans="1:13" ht="12.95" customHeight="1" x14ac:dyDescent="0.2">
      <c r="A54" s="225" t="s">
        <v>125</v>
      </c>
      <c r="B54" s="29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26"/>
      <c r="B55" s="29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0.97799999999999998</v>
      </c>
      <c r="J55" s="36">
        <v>297366.68</v>
      </c>
      <c r="K55" s="19">
        <f>ROUND(J55+L55*6,2)</f>
        <v>614629.88</v>
      </c>
      <c r="L55" s="37">
        <v>52877.2</v>
      </c>
      <c r="M55" s="38"/>
    </row>
    <row r="56" spans="1:13" s="39" customFormat="1" ht="12.95" customHeight="1" x14ac:dyDescent="0.25">
      <c r="A56" s="226"/>
      <c r="B56" s="29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0.98099999999999998</v>
      </c>
      <c r="J56" s="36">
        <v>302773.32</v>
      </c>
      <c r="K56" s="19">
        <f>ROUND(J56+L56*6,2)</f>
        <v>621009.72</v>
      </c>
      <c r="L56" s="37">
        <v>53039.4</v>
      </c>
      <c r="M56" s="38"/>
    </row>
    <row r="57" spans="1:13" s="39" customFormat="1" ht="12.95" customHeight="1" x14ac:dyDescent="0.25">
      <c r="A57" s="226"/>
      <c r="B57" s="29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0.97899999999999998</v>
      </c>
      <c r="J57" s="36">
        <v>300502.53999999998</v>
      </c>
      <c r="K57" s="19">
        <f>ROUND(J57+L57*6,2)</f>
        <v>618090.16</v>
      </c>
      <c r="L57" s="37">
        <v>52931.27</v>
      </c>
      <c r="M57" s="38"/>
    </row>
    <row r="58" spans="1:13" s="39" customFormat="1" ht="12.95" customHeight="1" x14ac:dyDescent="0.25">
      <c r="A58" s="226"/>
      <c r="B58" s="29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0.97099999999999997</v>
      </c>
      <c r="J58" s="36">
        <v>302989.58</v>
      </c>
      <c r="K58" s="19">
        <f>ROUND(J58+L58*6,2)</f>
        <v>617981.96</v>
      </c>
      <c r="L58" s="37">
        <v>52498.73</v>
      </c>
      <c r="M58" s="38"/>
    </row>
    <row r="59" spans="1:13" s="39" customFormat="1" ht="12.95" customHeight="1" x14ac:dyDescent="0.25">
      <c r="A59" s="226"/>
      <c r="B59" s="29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0.58099999999999996</v>
      </c>
      <c r="J59" s="36">
        <v>208351.29000000004</v>
      </c>
      <c r="K59" s="19">
        <f>ROUND(J59+L59*6,2)</f>
        <v>396827.67</v>
      </c>
      <c r="L59" s="37">
        <v>31412.73</v>
      </c>
      <c r="M59" s="38"/>
    </row>
    <row r="60" spans="1:13" s="39" customFormat="1" ht="12.95" customHeight="1" x14ac:dyDescent="0.25">
      <c r="A60" s="226"/>
      <c r="B60" s="29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26"/>
      <c r="B61" s="29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0.98099999999999998</v>
      </c>
      <c r="J61" s="36">
        <v>598147.5</v>
      </c>
      <c r="K61" s="19">
        <f t="shared" ref="K61:K89" si="1">ROUND(J61+L61*6,2)</f>
        <v>1234571.28</v>
      </c>
      <c r="L61" s="37">
        <v>106070.63</v>
      </c>
      <c r="M61" s="38"/>
    </row>
    <row r="62" spans="1:13" s="39" customFormat="1" ht="12.95" customHeight="1" x14ac:dyDescent="0.25">
      <c r="A62" s="226"/>
      <c r="B62" s="29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0.98080000000000001</v>
      </c>
      <c r="J62" s="36">
        <v>603597</v>
      </c>
      <c r="K62" s="19">
        <f t="shared" si="1"/>
        <v>1239891</v>
      </c>
      <c r="L62" s="37">
        <v>106049</v>
      </c>
      <c r="M62" s="38"/>
    </row>
    <row r="63" spans="1:13" s="39" customFormat="1" ht="12.95" customHeight="1" x14ac:dyDescent="0.25">
      <c r="A63" s="226"/>
      <c r="B63" s="29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0.378</v>
      </c>
      <c r="J63" s="36">
        <v>369949.68</v>
      </c>
      <c r="K63" s="19">
        <f t="shared" si="1"/>
        <v>615177.18000000005</v>
      </c>
      <c r="L63" s="37">
        <v>40871.25</v>
      </c>
      <c r="M63" s="38"/>
    </row>
    <row r="64" spans="1:13" s="39" customFormat="1" ht="12.95" customHeight="1" x14ac:dyDescent="0.25">
      <c r="A64" s="226"/>
      <c r="B64" s="29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0.38100000000000001</v>
      </c>
      <c r="J64" s="36">
        <v>379032.19</v>
      </c>
      <c r="K64" s="19">
        <f t="shared" si="1"/>
        <v>626205.97</v>
      </c>
      <c r="L64" s="37">
        <v>41195.629999999997</v>
      </c>
      <c r="M64" s="38"/>
    </row>
    <row r="65" spans="1:13" s="39" customFormat="1" ht="12.95" customHeight="1" x14ac:dyDescent="0.25">
      <c r="A65" s="226"/>
      <c r="B65" s="29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0.97699999999999998</v>
      </c>
      <c r="J65" s="36">
        <v>606581.26</v>
      </c>
      <c r="K65" s="19">
        <f t="shared" si="1"/>
        <v>1240410.04</v>
      </c>
      <c r="L65" s="37">
        <v>105638.13</v>
      </c>
      <c r="M65" s="38"/>
    </row>
    <row r="66" spans="1:13" s="39" customFormat="1" ht="12.95" customHeight="1" x14ac:dyDescent="0.25">
      <c r="A66" s="226"/>
      <c r="B66" s="29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0.98099999999999998</v>
      </c>
      <c r="J66" s="36">
        <v>600180.26</v>
      </c>
      <c r="K66" s="19">
        <f t="shared" si="1"/>
        <v>1236604.04</v>
      </c>
      <c r="L66" s="37">
        <v>106070.63</v>
      </c>
      <c r="M66" s="38"/>
    </row>
    <row r="67" spans="1:13" s="39" customFormat="1" ht="12.95" customHeight="1" x14ac:dyDescent="0.25">
      <c r="A67" s="226"/>
      <c r="B67" s="29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0.38100000000000001</v>
      </c>
      <c r="J67" s="36">
        <v>377896.9</v>
      </c>
      <c r="K67" s="19">
        <f t="shared" si="1"/>
        <v>625070.68000000005</v>
      </c>
      <c r="L67" s="37">
        <v>41195.629999999997</v>
      </c>
      <c r="M67" s="38"/>
    </row>
    <row r="68" spans="1:13" s="39" customFormat="1" ht="12.95" customHeight="1" x14ac:dyDescent="0.25">
      <c r="A68" s="226"/>
      <c r="B68" s="29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0.99490000000000001</v>
      </c>
      <c r="J68" s="36">
        <v>639083.64000000013</v>
      </c>
      <c r="K68" s="19">
        <f t="shared" si="1"/>
        <v>1284525</v>
      </c>
      <c r="L68" s="37">
        <v>107573.56</v>
      </c>
      <c r="M68" s="38"/>
    </row>
    <row r="69" spans="1:13" s="39" customFormat="1" ht="12.95" customHeight="1" x14ac:dyDescent="0.25">
      <c r="A69" s="226"/>
      <c r="B69" s="29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0.38100000000000001</v>
      </c>
      <c r="J69" s="36">
        <v>374328.76</v>
      </c>
      <c r="K69" s="19">
        <f t="shared" si="1"/>
        <v>621502.54</v>
      </c>
      <c r="L69" s="37">
        <v>41195.629999999997</v>
      </c>
      <c r="M69" s="38"/>
    </row>
    <row r="70" spans="1:13" s="39" customFormat="1" ht="12.95" customHeight="1" x14ac:dyDescent="0.25">
      <c r="A70" s="226"/>
      <c r="B70" s="29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0.98099999999999998</v>
      </c>
      <c r="J70" s="36">
        <v>604072.78</v>
      </c>
      <c r="K70" s="19">
        <f t="shared" si="1"/>
        <v>1240496.56</v>
      </c>
      <c r="L70" s="37">
        <v>106070.63</v>
      </c>
      <c r="M70" s="38"/>
    </row>
    <row r="71" spans="1:13" s="39" customFormat="1" ht="12.95" customHeight="1" x14ac:dyDescent="0.25">
      <c r="A71" s="226"/>
      <c r="B71" s="29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0.98099999999999998</v>
      </c>
      <c r="J71" s="36">
        <v>608268.02</v>
      </c>
      <c r="K71" s="19">
        <f t="shared" si="1"/>
        <v>1244691.8</v>
      </c>
      <c r="L71" s="37">
        <v>106070.63</v>
      </c>
      <c r="M71" s="38"/>
    </row>
    <row r="72" spans="1:13" s="39" customFormat="1" ht="12.95" customHeight="1" x14ac:dyDescent="0.25">
      <c r="A72" s="226"/>
      <c r="B72" s="29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0.98099999999999998</v>
      </c>
      <c r="J72" s="36">
        <v>594471.26</v>
      </c>
      <c r="K72" s="19">
        <f t="shared" si="1"/>
        <v>1230895.04</v>
      </c>
      <c r="L72" s="37">
        <v>106070.63</v>
      </c>
      <c r="M72" s="38"/>
    </row>
    <row r="73" spans="1:13" s="39" customFormat="1" ht="12.95" customHeight="1" x14ac:dyDescent="0.25">
      <c r="A73" s="226"/>
      <c r="B73" s="29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0.97699999999999998</v>
      </c>
      <c r="J73" s="36">
        <v>603121.26</v>
      </c>
      <c r="K73" s="19">
        <f t="shared" si="1"/>
        <v>1236950.04</v>
      </c>
      <c r="L73" s="37">
        <v>105638.13</v>
      </c>
      <c r="M73" s="38"/>
    </row>
    <row r="74" spans="1:13" s="39" customFormat="1" ht="12.95" customHeight="1" x14ac:dyDescent="0.25">
      <c r="A74" s="226"/>
      <c r="B74" s="29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0.97699999999999998</v>
      </c>
      <c r="J74" s="36">
        <v>600180.26</v>
      </c>
      <c r="K74" s="19">
        <f t="shared" si="1"/>
        <v>1234009.04</v>
      </c>
      <c r="L74" s="37">
        <v>105638.13</v>
      </c>
      <c r="M74" s="38"/>
    </row>
    <row r="75" spans="1:13" s="39" customFormat="1" ht="12.95" customHeight="1" x14ac:dyDescent="0.25">
      <c r="A75" s="226"/>
      <c r="B75" s="29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0.98499999999999999</v>
      </c>
      <c r="J75" s="36">
        <v>613804.02</v>
      </c>
      <c r="K75" s="19">
        <f t="shared" si="1"/>
        <v>1252822.8</v>
      </c>
      <c r="L75" s="37">
        <v>106503.13</v>
      </c>
      <c r="M75" s="38"/>
    </row>
    <row r="76" spans="1:13" s="39" customFormat="1" ht="12.95" customHeight="1" x14ac:dyDescent="0.25">
      <c r="A76" s="226"/>
      <c r="B76" s="29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0.3725</v>
      </c>
      <c r="J76" s="36">
        <v>379962.05</v>
      </c>
      <c r="K76" s="19">
        <f t="shared" si="1"/>
        <v>621621.41</v>
      </c>
      <c r="L76" s="37">
        <v>40276.559999999998</v>
      </c>
      <c r="M76" s="38"/>
    </row>
    <row r="77" spans="1:13" s="39" customFormat="1" ht="12.95" customHeight="1" x14ac:dyDescent="0.25">
      <c r="A77" s="226"/>
      <c r="B77" s="29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0.98</v>
      </c>
      <c r="J77" s="36">
        <v>609176.24</v>
      </c>
      <c r="K77" s="19">
        <f t="shared" si="1"/>
        <v>1244951.24</v>
      </c>
      <c r="L77" s="37">
        <v>105962.5</v>
      </c>
      <c r="M77" s="38"/>
    </row>
    <row r="78" spans="1:13" s="39" customFormat="1" ht="12.95" customHeight="1" x14ac:dyDescent="0.25">
      <c r="A78" s="226"/>
      <c r="B78" s="29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0.38080000000000003</v>
      </c>
      <c r="J78" s="36">
        <v>380351.32</v>
      </c>
      <c r="K78" s="19">
        <f t="shared" si="1"/>
        <v>627395.31999999995</v>
      </c>
      <c r="L78" s="37">
        <v>41174</v>
      </c>
      <c r="M78" s="38"/>
    </row>
    <row r="79" spans="1:13" s="39" customFormat="1" ht="12.95" customHeight="1" x14ac:dyDescent="0.25">
      <c r="A79" s="226"/>
      <c r="B79" s="29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0.98</v>
      </c>
      <c r="J79" s="36">
        <v>606581.24</v>
      </c>
      <c r="K79" s="19">
        <f t="shared" si="1"/>
        <v>1242356.24</v>
      </c>
      <c r="L79" s="37">
        <v>105962.5</v>
      </c>
      <c r="M79" s="38"/>
    </row>
    <row r="80" spans="1:13" s="39" customFormat="1" ht="12.95" customHeight="1" x14ac:dyDescent="0.25">
      <c r="A80" s="226"/>
      <c r="B80" s="29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0.38500000000000001</v>
      </c>
      <c r="J80" s="36">
        <v>379086.26</v>
      </c>
      <c r="K80" s="19">
        <f t="shared" si="1"/>
        <v>628855.04000000004</v>
      </c>
      <c r="L80" s="37">
        <v>41628.129999999997</v>
      </c>
      <c r="M80" s="38"/>
    </row>
    <row r="81" spans="1:13" s="39" customFormat="1" ht="12.95" customHeight="1" x14ac:dyDescent="0.25">
      <c r="A81" s="226"/>
      <c r="B81" s="29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0.98499999999999999</v>
      </c>
      <c r="J81" s="36">
        <v>606581.26</v>
      </c>
      <c r="K81" s="19">
        <f t="shared" si="1"/>
        <v>1245600.04</v>
      </c>
      <c r="L81" s="37">
        <v>106503.13</v>
      </c>
      <c r="M81" s="38"/>
    </row>
    <row r="82" spans="1:13" s="39" customFormat="1" ht="12.95" customHeight="1" x14ac:dyDescent="0.25">
      <c r="A82" s="226"/>
      <c r="B82" s="29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0.38100000000000001</v>
      </c>
      <c r="J82" s="36">
        <v>379356.58</v>
      </c>
      <c r="K82" s="19">
        <f t="shared" si="1"/>
        <v>626530.36</v>
      </c>
      <c r="L82" s="37">
        <v>41195.629999999997</v>
      </c>
      <c r="M82" s="38"/>
    </row>
    <row r="83" spans="1:13" s="39" customFormat="1" ht="12.95" customHeight="1" x14ac:dyDescent="0.25">
      <c r="A83" s="226"/>
      <c r="B83" s="29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0.379</v>
      </c>
      <c r="J83" s="36">
        <v>382070.51</v>
      </c>
      <c r="K83" s="19">
        <f t="shared" si="1"/>
        <v>627946.79</v>
      </c>
      <c r="L83" s="37">
        <v>40979.379999999997</v>
      </c>
      <c r="M83" s="38"/>
    </row>
    <row r="84" spans="1:13" s="39" customFormat="1" ht="12.95" customHeight="1" x14ac:dyDescent="0.25">
      <c r="A84" s="226"/>
      <c r="B84" s="29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0.98499999999999999</v>
      </c>
      <c r="J84" s="36">
        <v>608181.5</v>
      </c>
      <c r="K84" s="19">
        <f t="shared" si="1"/>
        <v>1247200.28</v>
      </c>
      <c r="L84" s="37">
        <v>106503.13</v>
      </c>
      <c r="M84" s="38"/>
    </row>
    <row r="85" spans="1:13" s="39" customFormat="1" ht="12.95" customHeight="1" x14ac:dyDescent="0.25">
      <c r="A85" s="226"/>
      <c r="B85" s="29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0.97899999999999998</v>
      </c>
      <c r="J85" s="36">
        <v>591011.28</v>
      </c>
      <c r="K85" s="19">
        <f t="shared" si="1"/>
        <v>1226137.56</v>
      </c>
      <c r="L85" s="37">
        <v>105854.38</v>
      </c>
      <c r="M85" s="38"/>
    </row>
    <row r="86" spans="1:13" s="39" customFormat="1" ht="12.95" customHeight="1" x14ac:dyDescent="0.25">
      <c r="A86" s="226"/>
      <c r="B86" s="29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0.99199999999999999</v>
      </c>
      <c r="J86" s="36">
        <v>624313.76</v>
      </c>
      <c r="K86" s="19">
        <f t="shared" si="1"/>
        <v>1267873.76</v>
      </c>
      <c r="L86" s="37">
        <v>107260</v>
      </c>
      <c r="M86" s="38"/>
    </row>
    <row r="87" spans="1:13" s="39" customFormat="1" ht="12.95" customHeight="1" x14ac:dyDescent="0.25">
      <c r="A87" s="226"/>
      <c r="B87" s="29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0.98399999999999999</v>
      </c>
      <c r="J87" s="36">
        <v>637461.76000000001</v>
      </c>
      <c r="K87" s="19">
        <f t="shared" si="1"/>
        <v>1275831.76</v>
      </c>
      <c r="L87" s="37">
        <v>106395</v>
      </c>
      <c r="M87" s="38"/>
    </row>
    <row r="88" spans="1:13" s="39" customFormat="1" ht="12.95" customHeight="1" x14ac:dyDescent="0.25">
      <c r="A88" s="226"/>
      <c r="B88" s="29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0.98099999999999998</v>
      </c>
      <c r="J88" s="36">
        <v>611555.02</v>
      </c>
      <c r="K88" s="19">
        <f t="shared" si="1"/>
        <v>1247978.8</v>
      </c>
      <c r="L88" s="37">
        <v>106070.63</v>
      </c>
      <c r="M88" s="38"/>
    </row>
    <row r="89" spans="1:13" s="39" customFormat="1" ht="12.95" customHeight="1" x14ac:dyDescent="0.25">
      <c r="A89" s="226"/>
      <c r="B89" s="29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0.97699999999999998</v>
      </c>
      <c r="J89" s="36">
        <v>611079.26</v>
      </c>
      <c r="K89" s="19">
        <f t="shared" si="1"/>
        <v>1244908.04</v>
      </c>
      <c r="L89" s="37">
        <v>105638.13</v>
      </c>
      <c r="M89" s="38"/>
    </row>
    <row r="90" spans="1:13" s="39" customFormat="1" ht="12.95" customHeight="1" x14ac:dyDescent="0.25">
      <c r="A90" s="226"/>
      <c r="B90" s="29"/>
      <c r="C90" s="30"/>
      <c r="D90" s="31" t="s">
        <v>5732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26"/>
      <c r="B91" s="29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5731</v>
      </c>
      <c r="H91" s="34" t="s">
        <v>13</v>
      </c>
      <c r="I91" s="35">
        <v>0.97699999999999998</v>
      </c>
      <c r="J91" s="36">
        <v>970791.36</v>
      </c>
      <c r="K91" s="19">
        <f>ROUND(J91+L91*6,2)</f>
        <v>1974951.96</v>
      </c>
      <c r="L91" s="37">
        <v>167360.1</v>
      </c>
      <c r="M91" s="38"/>
    </row>
    <row r="92" spans="1:13" s="39" customFormat="1" ht="12.95" customHeight="1" x14ac:dyDescent="0.25">
      <c r="A92" s="227"/>
      <c r="B92" s="29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5731</v>
      </c>
      <c r="H92" s="34" t="s">
        <v>13</v>
      </c>
      <c r="I92" s="35">
        <v>0.98099999999999998</v>
      </c>
      <c r="J92" s="36">
        <v>965035.67999999993</v>
      </c>
      <c r="K92" s="19">
        <f>ROUND(J92+L92*6,2)</f>
        <v>1973307.48</v>
      </c>
      <c r="L92" s="37">
        <v>168045.3</v>
      </c>
      <c r="M92" s="38"/>
    </row>
    <row r="93" spans="1:13" s="39" customFormat="1" ht="12.95" customHeight="1" x14ac:dyDescent="0.25">
      <c r="A93" s="225" t="s">
        <v>209</v>
      </c>
      <c r="B93" s="29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26"/>
      <c r="B94" s="29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0.91320000000000001</v>
      </c>
      <c r="J94" s="36">
        <v>296242.08</v>
      </c>
      <c r="K94" s="19">
        <f>ROUND(J94+L94*6,2)</f>
        <v>592484.16</v>
      </c>
      <c r="L94" s="37">
        <v>49373.68</v>
      </c>
      <c r="M94" s="38"/>
    </row>
    <row r="95" spans="1:13" s="39" customFormat="1" ht="12.95" customHeight="1" x14ac:dyDescent="0.25">
      <c r="A95" s="226"/>
      <c r="B95" s="29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294944.46000000002</v>
      </c>
      <c r="K95" s="19">
        <f>ROUND(J95+L95*6,2)</f>
        <v>589888.92000000004</v>
      </c>
      <c r="L95" s="37">
        <v>49157.41</v>
      </c>
      <c r="M95" s="38"/>
    </row>
    <row r="96" spans="1:13" s="39" customFormat="1" ht="12.95" customHeight="1" x14ac:dyDescent="0.25">
      <c r="A96" s="226"/>
      <c r="B96" s="29">
        <v>3730</v>
      </c>
      <c r="C96" s="30">
        <v>3</v>
      </c>
      <c r="D96" s="42" t="s">
        <v>233</v>
      </c>
      <c r="E96" s="42" t="s">
        <v>234</v>
      </c>
      <c r="F96" s="42" t="s">
        <v>235</v>
      </c>
      <c r="G96" s="33" t="s">
        <v>130</v>
      </c>
      <c r="H96" s="34" t="s">
        <v>13</v>
      </c>
      <c r="I96" s="35">
        <v>0.93169999999999997</v>
      </c>
      <c r="J96" s="36">
        <v>503708.06000000006</v>
      </c>
      <c r="K96" s="19">
        <f>ROUND(J96+L96*6,2)</f>
        <v>805951.52</v>
      </c>
      <c r="L96" s="37">
        <v>50373.91</v>
      </c>
      <c r="M96" s="38"/>
    </row>
    <row r="97" spans="1:13" s="39" customFormat="1" ht="12.95" customHeight="1" x14ac:dyDescent="0.2">
      <c r="A97" s="226"/>
      <c r="B97" s="29">
        <v>3734</v>
      </c>
      <c r="C97" s="30">
        <v>4</v>
      </c>
      <c r="D97" s="42" t="s">
        <v>216</v>
      </c>
      <c r="E97" s="42" t="s">
        <v>217</v>
      </c>
      <c r="F97" s="42" t="s">
        <v>218</v>
      </c>
      <c r="G97" s="45" t="s">
        <v>130</v>
      </c>
      <c r="H97" s="34" t="s">
        <v>13</v>
      </c>
      <c r="I97" s="35">
        <v>0.92220000000000002</v>
      </c>
      <c r="J97" s="36">
        <v>299161.68</v>
      </c>
      <c r="K97" s="19">
        <f>ROUND(J97+L97*6,2)</f>
        <v>598323.36</v>
      </c>
      <c r="L97" s="37">
        <v>49860.28</v>
      </c>
      <c r="M97" s="38"/>
    </row>
    <row r="98" spans="1:13" s="39" customFormat="1" ht="12.95" customHeight="1" x14ac:dyDescent="0.25">
      <c r="A98" s="226"/>
      <c r="B98" s="29"/>
      <c r="C98" s="30"/>
      <c r="D98" s="55" t="s">
        <v>11</v>
      </c>
      <c r="E98" s="56"/>
      <c r="F98" s="32"/>
      <c r="G98" s="50"/>
      <c r="H98" s="34"/>
      <c r="I98" s="35"/>
      <c r="J98" s="36"/>
      <c r="K98" s="19"/>
      <c r="L98" s="37"/>
      <c r="M98" s="38"/>
    </row>
    <row r="99" spans="1:13" s="39" customFormat="1" ht="12.95" customHeight="1" x14ac:dyDescent="0.25">
      <c r="A99" s="226"/>
      <c r="B99" s="29">
        <v>3732</v>
      </c>
      <c r="C99" s="30">
        <v>1</v>
      </c>
      <c r="D99" s="53" t="s">
        <v>155</v>
      </c>
      <c r="E99" s="53" t="s">
        <v>5587</v>
      </c>
      <c r="F99" s="53" t="s">
        <v>5588</v>
      </c>
      <c r="G99" s="50" t="s">
        <v>12</v>
      </c>
      <c r="H99" s="34" t="s">
        <v>13</v>
      </c>
      <c r="I99" s="35">
        <v>0.80020000000000002</v>
      </c>
      <c r="J99" s="36">
        <v>403782.02</v>
      </c>
      <c r="K99" s="19">
        <f t="shared" ref="K99:K130" si="2">ROUND(J99+L99*6,2)</f>
        <v>922911.8</v>
      </c>
      <c r="L99" s="37">
        <v>86521.63</v>
      </c>
      <c r="M99" s="38"/>
    </row>
    <row r="100" spans="1:13" s="39" customFormat="1" ht="12.95" customHeight="1" x14ac:dyDescent="0.25">
      <c r="A100" s="226"/>
      <c r="B100" s="29">
        <v>3722</v>
      </c>
      <c r="C100" s="30">
        <v>2</v>
      </c>
      <c r="D100" s="53" t="s">
        <v>268</v>
      </c>
      <c r="E100" s="53" t="s">
        <v>5589</v>
      </c>
      <c r="F100" s="53" t="s">
        <v>5590</v>
      </c>
      <c r="G100" s="50" t="s">
        <v>12</v>
      </c>
      <c r="H100" s="34" t="s">
        <v>13</v>
      </c>
      <c r="I100" s="35">
        <v>0.92500000000000004</v>
      </c>
      <c r="J100" s="36">
        <v>427093.78</v>
      </c>
      <c r="K100" s="19">
        <f t="shared" si="2"/>
        <v>1027187.56</v>
      </c>
      <c r="L100" s="37">
        <v>100015.63</v>
      </c>
      <c r="M100" s="38"/>
    </row>
    <row r="101" spans="1:13" s="39" customFormat="1" ht="12.95" customHeight="1" x14ac:dyDescent="0.25">
      <c r="A101" s="226"/>
      <c r="B101" s="29">
        <v>3700</v>
      </c>
      <c r="C101" s="30">
        <v>3</v>
      </c>
      <c r="D101" s="32" t="s">
        <v>227</v>
      </c>
      <c r="E101" s="32" t="s">
        <v>228</v>
      </c>
      <c r="F101" s="32" t="s">
        <v>229</v>
      </c>
      <c r="G101" s="50" t="s">
        <v>12</v>
      </c>
      <c r="H101" s="34" t="s">
        <v>13</v>
      </c>
      <c r="I101" s="35">
        <v>0.92420000000000002</v>
      </c>
      <c r="J101" s="36">
        <v>599574.78</v>
      </c>
      <c r="K101" s="19">
        <f t="shared" si="2"/>
        <v>1199149.56</v>
      </c>
      <c r="L101" s="37">
        <v>99929.13</v>
      </c>
      <c r="M101" s="38"/>
    </row>
    <row r="102" spans="1:13" s="39" customFormat="1" ht="12.95" customHeight="1" x14ac:dyDescent="0.25">
      <c r="A102" s="226"/>
      <c r="B102" s="29">
        <v>3711</v>
      </c>
      <c r="C102" s="30">
        <v>4</v>
      </c>
      <c r="D102" s="42" t="s">
        <v>230</v>
      </c>
      <c r="E102" s="42" t="s">
        <v>231</v>
      </c>
      <c r="F102" s="42" t="s">
        <v>232</v>
      </c>
      <c r="G102" s="50" t="s">
        <v>12</v>
      </c>
      <c r="H102" s="34" t="s">
        <v>13</v>
      </c>
      <c r="I102" s="35">
        <v>0.92520000000000002</v>
      </c>
      <c r="J102" s="36">
        <v>600223.5</v>
      </c>
      <c r="K102" s="19">
        <f t="shared" si="2"/>
        <v>1200447</v>
      </c>
      <c r="L102" s="37">
        <v>100037.25</v>
      </c>
      <c r="M102" s="38"/>
    </row>
    <row r="103" spans="1:13" s="39" customFormat="1" ht="12.95" customHeight="1" x14ac:dyDescent="0.25">
      <c r="A103" s="226"/>
      <c r="B103" s="29">
        <v>3703</v>
      </c>
      <c r="C103" s="30">
        <v>5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635710.1399999999</v>
      </c>
      <c r="K103" s="19">
        <f t="shared" si="2"/>
        <v>1271420.28</v>
      </c>
      <c r="L103" s="37">
        <v>105951.69</v>
      </c>
      <c r="M103" s="38"/>
    </row>
    <row r="104" spans="1:13" s="39" customFormat="1" ht="12.95" customHeight="1" x14ac:dyDescent="0.25">
      <c r="A104" s="226"/>
      <c r="B104" s="29">
        <v>3740</v>
      </c>
      <c r="C104" s="30">
        <v>6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596331</v>
      </c>
      <c r="K104" s="19">
        <f t="shared" si="2"/>
        <v>1192662</v>
      </c>
      <c r="L104" s="37">
        <v>99388.5</v>
      </c>
      <c r="M104" s="38"/>
    </row>
    <row r="105" spans="1:13" s="39" customFormat="1" ht="12.95" customHeight="1" x14ac:dyDescent="0.25">
      <c r="A105" s="226"/>
      <c r="B105" s="29">
        <v>3742</v>
      </c>
      <c r="C105" s="30">
        <v>7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603142.86</v>
      </c>
      <c r="K105" s="19">
        <f t="shared" si="2"/>
        <v>1206285.72</v>
      </c>
      <c r="L105" s="37">
        <v>100523.81</v>
      </c>
      <c r="M105" s="38"/>
    </row>
    <row r="106" spans="1:13" s="39" customFormat="1" ht="12.95" customHeight="1" x14ac:dyDescent="0.25">
      <c r="A106" s="226"/>
      <c r="B106" s="29">
        <v>3723</v>
      </c>
      <c r="C106" s="30">
        <v>8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596201.28</v>
      </c>
      <c r="K106" s="19">
        <f t="shared" si="2"/>
        <v>1192402.56</v>
      </c>
      <c r="L106" s="37">
        <v>99366.88</v>
      </c>
      <c r="M106" s="38"/>
    </row>
    <row r="107" spans="1:13" s="39" customFormat="1" ht="12.95" customHeight="1" x14ac:dyDescent="0.25">
      <c r="A107" s="226"/>
      <c r="B107" s="43">
        <v>3702</v>
      </c>
      <c r="C107" s="30">
        <v>9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634412.6399999999</v>
      </c>
      <c r="K107" s="19">
        <f t="shared" si="2"/>
        <v>1268825.28</v>
      </c>
      <c r="L107" s="37">
        <v>105735.44</v>
      </c>
      <c r="M107" s="38"/>
    </row>
    <row r="108" spans="1:13" s="39" customFormat="1" ht="12.95" customHeight="1" x14ac:dyDescent="0.25">
      <c r="A108" s="226"/>
      <c r="B108" s="29">
        <v>3731</v>
      </c>
      <c r="C108" s="30">
        <v>10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604116</v>
      </c>
      <c r="K108" s="19">
        <f t="shared" si="2"/>
        <v>1208232</v>
      </c>
      <c r="L108" s="37">
        <v>100686</v>
      </c>
      <c r="M108" s="38"/>
    </row>
    <row r="109" spans="1:13" s="39" customFormat="1" ht="12.95" customHeight="1" x14ac:dyDescent="0.2">
      <c r="A109" s="226"/>
      <c r="B109" s="29">
        <v>3725</v>
      </c>
      <c r="C109" s="30">
        <v>11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0.94479999999999997</v>
      </c>
      <c r="J109" s="36">
        <v>483189</v>
      </c>
      <c r="K109" s="19">
        <f t="shared" si="2"/>
        <v>1096128</v>
      </c>
      <c r="L109" s="37">
        <v>102156.5</v>
      </c>
      <c r="M109" s="38"/>
    </row>
    <row r="110" spans="1:13" s="39" customFormat="1" ht="12.95" customHeight="1" x14ac:dyDescent="0.25">
      <c r="A110" s="226"/>
      <c r="B110" s="29">
        <v>3743</v>
      </c>
      <c r="C110" s="30">
        <v>12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607684.14</v>
      </c>
      <c r="K110" s="19">
        <f t="shared" si="2"/>
        <v>1215368.28</v>
      </c>
      <c r="L110" s="37">
        <v>101280.69</v>
      </c>
      <c r="M110" s="38"/>
    </row>
    <row r="111" spans="1:13" s="39" customFormat="1" ht="12.95" customHeight="1" x14ac:dyDescent="0.25">
      <c r="A111" s="226"/>
      <c r="B111" s="29">
        <v>3719</v>
      </c>
      <c r="C111" s="30">
        <v>13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0.92269999999999996</v>
      </c>
      <c r="J111" s="36">
        <v>598601.64</v>
      </c>
      <c r="K111" s="19">
        <f t="shared" si="2"/>
        <v>1197203.28</v>
      </c>
      <c r="L111" s="37">
        <v>99766.94</v>
      </c>
      <c r="M111" s="38"/>
    </row>
    <row r="112" spans="1:13" s="39" customFormat="1" ht="12.95" customHeight="1" x14ac:dyDescent="0.2">
      <c r="A112" s="226"/>
      <c r="B112" s="29">
        <v>3716</v>
      </c>
      <c r="C112" s="30">
        <v>14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603467.28</v>
      </c>
      <c r="K112" s="19">
        <f t="shared" si="2"/>
        <v>1206934.56</v>
      </c>
      <c r="L112" s="37">
        <v>100577.88</v>
      </c>
      <c r="M112" s="38"/>
    </row>
    <row r="113" spans="1:13" s="39" customFormat="1" ht="12.95" customHeight="1" x14ac:dyDescent="0.25">
      <c r="A113" s="226"/>
      <c r="B113" s="29">
        <v>3709</v>
      </c>
      <c r="C113" s="30">
        <v>15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0.93049999999999999</v>
      </c>
      <c r="J113" s="36">
        <v>603661.86</v>
      </c>
      <c r="K113" s="19">
        <f t="shared" si="2"/>
        <v>1207323.72</v>
      </c>
      <c r="L113" s="37">
        <v>100610.31</v>
      </c>
      <c r="M113" s="38"/>
    </row>
    <row r="114" spans="1:13" s="39" customFormat="1" ht="12.95" customHeight="1" x14ac:dyDescent="0.25">
      <c r="A114" s="226"/>
      <c r="B114" s="29">
        <v>3710</v>
      </c>
      <c r="C114" s="30">
        <v>16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633547.6399999999</v>
      </c>
      <c r="K114" s="19">
        <f t="shared" si="2"/>
        <v>1267960.28</v>
      </c>
      <c r="L114" s="37">
        <v>105735.44</v>
      </c>
      <c r="M114" s="38"/>
    </row>
    <row r="115" spans="1:13" s="39" customFormat="1" ht="12.95" customHeight="1" x14ac:dyDescent="0.25">
      <c r="A115" s="226"/>
      <c r="B115" s="29">
        <v>3738</v>
      </c>
      <c r="C115" s="30">
        <v>17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0.92649999999999999</v>
      </c>
      <c r="J115" s="36">
        <v>601066.86</v>
      </c>
      <c r="K115" s="19">
        <f t="shared" si="2"/>
        <v>1202133.72</v>
      </c>
      <c r="L115" s="37">
        <v>100177.81</v>
      </c>
      <c r="M115" s="38"/>
    </row>
    <row r="116" spans="1:13" s="39" customFormat="1" ht="12.95" customHeight="1" x14ac:dyDescent="0.25">
      <c r="A116" s="226"/>
      <c r="B116" s="29">
        <v>3708</v>
      </c>
      <c r="C116" s="30">
        <v>18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0.90310000000000001</v>
      </c>
      <c r="J116" s="36">
        <v>477761.14</v>
      </c>
      <c r="K116" s="19">
        <f t="shared" si="2"/>
        <v>1063647.28</v>
      </c>
      <c r="L116" s="37">
        <v>97647.69</v>
      </c>
      <c r="M116" s="38"/>
    </row>
    <row r="117" spans="1:13" s="39" customFormat="1" ht="12.95" customHeight="1" x14ac:dyDescent="0.25">
      <c r="A117" s="226"/>
      <c r="B117" s="29">
        <v>3717</v>
      </c>
      <c r="C117" s="30">
        <v>19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605283.78</v>
      </c>
      <c r="K117" s="19">
        <f t="shared" si="2"/>
        <v>1210567.56</v>
      </c>
      <c r="L117" s="37">
        <v>100880.63</v>
      </c>
      <c r="M117" s="38"/>
    </row>
    <row r="118" spans="1:13" s="39" customFormat="1" ht="12.95" customHeight="1" x14ac:dyDescent="0.25">
      <c r="A118" s="226"/>
      <c r="B118" s="29">
        <v>3712</v>
      </c>
      <c r="C118" s="30">
        <v>20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608203.14</v>
      </c>
      <c r="K118" s="19">
        <f t="shared" si="2"/>
        <v>1216406.28</v>
      </c>
      <c r="L118" s="37">
        <v>101367.19</v>
      </c>
      <c r="M118" s="38"/>
    </row>
    <row r="119" spans="1:13" s="39" customFormat="1" ht="12.95" customHeight="1" x14ac:dyDescent="0.25">
      <c r="A119" s="226"/>
      <c r="B119" s="29">
        <v>3715</v>
      </c>
      <c r="C119" s="30">
        <v>21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632855.6399999999</v>
      </c>
      <c r="K119" s="19">
        <f t="shared" si="2"/>
        <v>1265711.28</v>
      </c>
      <c r="L119" s="37">
        <v>105475.94</v>
      </c>
      <c r="M119" s="38"/>
    </row>
    <row r="120" spans="1:13" s="39" customFormat="1" ht="12.95" customHeight="1" x14ac:dyDescent="0.25">
      <c r="A120" s="226"/>
      <c r="B120" s="29">
        <v>3720</v>
      </c>
      <c r="C120" s="30">
        <v>22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630303.8600000001</v>
      </c>
      <c r="K120" s="19">
        <f t="shared" si="2"/>
        <v>1261472.72</v>
      </c>
      <c r="L120" s="37">
        <v>105194.81</v>
      </c>
      <c r="M120" s="38"/>
    </row>
    <row r="121" spans="1:13" s="39" customFormat="1" ht="12.95" customHeight="1" x14ac:dyDescent="0.25">
      <c r="A121" s="226"/>
      <c r="B121" s="29">
        <v>3701</v>
      </c>
      <c r="C121" s="30">
        <v>23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620010.36</v>
      </c>
      <c r="K121" s="19">
        <f t="shared" si="2"/>
        <v>1240020.72</v>
      </c>
      <c r="L121" s="37">
        <v>103335.06</v>
      </c>
      <c r="M121" s="38"/>
    </row>
    <row r="122" spans="1:13" s="39" customFormat="1" ht="12.95" customHeight="1" x14ac:dyDescent="0.25">
      <c r="A122" s="226"/>
      <c r="B122" s="29">
        <v>3745</v>
      </c>
      <c r="C122" s="30">
        <v>24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603142.86</v>
      </c>
      <c r="K122" s="19">
        <f t="shared" si="2"/>
        <v>1206285.72</v>
      </c>
      <c r="L122" s="37">
        <v>100523.81</v>
      </c>
      <c r="M122" s="38"/>
    </row>
    <row r="123" spans="1:13" s="39" customFormat="1" ht="12.95" customHeight="1" x14ac:dyDescent="0.25">
      <c r="A123" s="226"/>
      <c r="B123" s="29">
        <v>3741</v>
      </c>
      <c r="C123" s="30">
        <v>25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0.98040000000000005</v>
      </c>
      <c r="J123" s="36">
        <v>376534.5</v>
      </c>
      <c r="K123" s="19">
        <f t="shared" si="2"/>
        <v>1012569</v>
      </c>
      <c r="L123" s="37">
        <v>106005.75</v>
      </c>
      <c r="M123" s="38"/>
    </row>
    <row r="124" spans="1:13" s="39" customFormat="1" ht="12.95" customHeight="1" x14ac:dyDescent="0.25">
      <c r="A124" s="226"/>
      <c r="B124" s="29">
        <v>3707</v>
      </c>
      <c r="C124" s="30">
        <v>26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623124.39</v>
      </c>
      <c r="K124" s="19">
        <f t="shared" si="2"/>
        <v>1246897.53</v>
      </c>
      <c r="L124" s="37">
        <v>103962.19</v>
      </c>
      <c r="M124" s="38"/>
    </row>
    <row r="125" spans="1:13" s="39" customFormat="1" ht="12.95" customHeight="1" x14ac:dyDescent="0.25">
      <c r="A125" s="226"/>
      <c r="B125" s="29">
        <v>3713</v>
      </c>
      <c r="C125" s="30">
        <v>27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602818.5</v>
      </c>
      <c r="K125" s="19">
        <f t="shared" si="2"/>
        <v>1205637</v>
      </c>
      <c r="L125" s="37">
        <v>100469.75</v>
      </c>
      <c r="M125" s="38"/>
    </row>
    <row r="126" spans="1:13" s="39" customFormat="1" x14ac:dyDescent="0.25">
      <c r="A126" s="226"/>
      <c r="B126" s="57">
        <v>3733</v>
      </c>
      <c r="C126" s="30">
        <v>28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603791.64</v>
      </c>
      <c r="K126" s="19">
        <f t="shared" si="2"/>
        <v>1207583.28</v>
      </c>
      <c r="L126" s="37">
        <v>100631.94</v>
      </c>
      <c r="M126" s="58"/>
    </row>
    <row r="127" spans="1:13" s="39" customFormat="1" ht="12.95" customHeight="1" x14ac:dyDescent="0.25">
      <c r="A127" s="226"/>
      <c r="B127" s="29">
        <v>3735</v>
      </c>
      <c r="C127" s="30">
        <v>29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608981.64</v>
      </c>
      <c r="K127" s="19">
        <f t="shared" si="2"/>
        <v>1217963.28</v>
      </c>
      <c r="L127" s="37">
        <v>101496.94</v>
      </c>
      <c r="M127" s="38"/>
    </row>
    <row r="128" spans="1:13" s="39" customFormat="1" ht="12.95" customHeight="1" x14ac:dyDescent="0.25">
      <c r="A128" s="226"/>
      <c r="B128" s="29">
        <v>3736</v>
      </c>
      <c r="C128" s="30">
        <v>30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625719.36</v>
      </c>
      <c r="K128" s="19">
        <f t="shared" si="2"/>
        <v>1251438.72</v>
      </c>
      <c r="L128" s="37">
        <v>104286.56</v>
      </c>
      <c r="M128" s="38"/>
    </row>
    <row r="129" spans="1:13" s="39" customFormat="1" ht="12.95" customHeight="1" x14ac:dyDescent="0.25">
      <c r="A129" s="226"/>
      <c r="B129" s="29">
        <v>3724</v>
      </c>
      <c r="C129" s="30">
        <v>31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0.91769999999999996</v>
      </c>
      <c r="J129" s="36">
        <v>595357.86</v>
      </c>
      <c r="K129" s="19">
        <f t="shared" si="2"/>
        <v>1190715.72</v>
      </c>
      <c r="L129" s="37">
        <v>99226.31</v>
      </c>
      <c r="M129" s="38"/>
    </row>
    <row r="130" spans="1:13" s="39" customFormat="1" ht="23.25" customHeight="1" x14ac:dyDescent="0.25">
      <c r="A130" s="226"/>
      <c r="B130" s="57">
        <v>3728</v>
      </c>
      <c r="C130" s="30">
        <v>32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0.91700000000000004</v>
      </c>
      <c r="J130" s="36">
        <v>551653.78</v>
      </c>
      <c r="K130" s="19">
        <f t="shared" si="2"/>
        <v>1146557.56</v>
      </c>
      <c r="L130" s="37">
        <v>99150.63</v>
      </c>
      <c r="M130" s="38"/>
    </row>
    <row r="131" spans="1:13" s="39" customFormat="1" ht="12.95" customHeight="1" x14ac:dyDescent="0.25">
      <c r="A131" s="226"/>
      <c r="B131" s="29"/>
      <c r="C131" s="30"/>
      <c r="D131" s="31" t="s">
        <v>5732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26"/>
      <c r="B132" s="29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5731</v>
      </c>
      <c r="H132" s="34" t="s">
        <v>13</v>
      </c>
      <c r="I132" s="35">
        <v>0.98040000000000005</v>
      </c>
      <c r="J132" s="36">
        <v>1007655.12</v>
      </c>
      <c r="K132" s="19">
        <f>ROUND(J132+L132*6,2)</f>
        <v>2015310.24</v>
      </c>
      <c r="L132" s="37">
        <v>167942.52</v>
      </c>
      <c r="M132" s="38"/>
    </row>
    <row r="133" spans="1:13" s="39" customFormat="1" ht="12.95" customHeight="1" x14ac:dyDescent="0.25">
      <c r="A133" s="227"/>
      <c r="B133" s="29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5731</v>
      </c>
      <c r="H133" s="34" t="s">
        <v>13</v>
      </c>
      <c r="I133" s="35">
        <v>0.97619999999999996</v>
      </c>
      <c r="J133" s="36">
        <v>1001967.96</v>
      </c>
      <c r="K133" s="19">
        <f>ROUND(J133+L133*6,2)</f>
        <v>2005306.32</v>
      </c>
      <c r="L133" s="37">
        <v>167223.06</v>
      </c>
      <c r="M133" s="38"/>
    </row>
    <row r="134" spans="1:13" s="39" customFormat="1" ht="12.95" customHeight="1" x14ac:dyDescent="0.25">
      <c r="A134" s="225" t="s">
        <v>327</v>
      </c>
      <c r="B134" s="29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26"/>
      <c r="B135" s="29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161389.01999999996</v>
      </c>
      <c r="K135" s="19">
        <f>ROUND(J135+L135*6,2)</f>
        <v>322778.03999999998</v>
      </c>
      <c r="L135" s="37">
        <v>26898.17</v>
      </c>
      <c r="M135" s="38"/>
    </row>
    <row r="136" spans="1:13" s="39" customFormat="1" ht="12.95" customHeight="1" x14ac:dyDescent="0.25">
      <c r="A136" s="226"/>
      <c r="B136" s="29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293257.62</v>
      </c>
      <c r="K136" s="19">
        <f>ROUND(J136+L136*6,2)</f>
        <v>586515.24</v>
      </c>
      <c r="L136" s="37">
        <v>48876.27</v>
      </c>
      <c r="M136" s="38"/>
    </row>
    <row r="137" spans="1:13" s="39" customFormat="1" ht="12.95" customHeight="1" x14ac:dyDescent="0.25">
      <c r="A137" s="226"/>
      <c r="B137" s="29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26"/>
      <c r="B138" s="29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0.94340000000000002</v>
      </c>
      <c r="J138" s="36">
        <v>612030.78</v>
      </c>
      <c r="K138" s="19">
        <f t="shared" ref="K138:K169" si="3">ROUND(J138+L138*6,2)</f>
        <v>1224061.56</v>
      </c>
      <c r="L138" s="37">
        <v>102005.13</v>
      </c>
      <c r="M138" s="38"/>
    </row>
    <row r="139" spans="1:13" s="39" customFormat="1" ht="12.95" customHeight="1" x14ac:dyDescent="0.25">
      <c r="A139" s="226"/>
      <c r="B139" s="29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0.51500000000000001</v>
      </c>
      <c r="J139" s="36">
        <v>334106.27999999997</v>
      </c>
      <c r="K139" s="19">
        <f t="shared" si="3"/>
        <v>668212.56000000006</v>
      </c>
      <c r="L139" s="37">
        <v>55684.38</v>
      </c>
      <c r="M139" s="38"/>
    </row>
    <row r="140" spans="1:13" s="39" customFormat="1" ht="12.95" customHeight="1" x14ac:dyDescent="0.25">
      <c r="A140" s="226"/>
      <c r="B140" s="29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592957.5</v>
      </c>
      <c r="K140" s="19">
        <f t="shared" si="3"/>
        <v>1185915</v>
      </c>
      <c r="L140" s="37">
        <v>98826.25</v>
      </c>
      <c r="M140" s="38"/>
    </row>
    <row r="141" spans="1:13" s="39" customFormat="1" ht="12.95" customHeight="1" x14ac:dyDescent="0.2">
      <c r="A141" s="226"/>
      <c r="B141" s="29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0.91200000000000003</v>
      </c>
      <c r="J141" s="36">
        <v>589065</v>
      </c>
      <c r="K141" s="19">
        <f t="shared" si="3"/>
        <v>1180725</v>
      </c>
      <c r="L141" s="37">
        <v>98610</v>
      </c>
      <c r="M141" s="38"/>
    </row>
    <row r="142" spans="1:13" s="39" customFormat="1" ht="12.95" customHeight="1" x14ac:dyDescent="0.25">
      <c r="A142" s="226"/>
      <c r="B142" s="29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592308.78</v>
      </c>
      <c r="K142" s="19">
        <f t="shared" si="3"/>
        <v>1184617.56</v>
      </c>
      <c r="L142" s="37">
        <v>98718.13</v>
      </c>
      <c r="M142" s="38"/>
    </row>
    <row r="143" spans="1:13" s="39" customFormat="1" ht="12.95" customHeight="1" x14ac:dyDescent="0.2">
      <c r="A143" s="226"/>
      <c r="B143" s="29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591660</v>
      </c>
      <c r="K143" s="19">
        <f t="shared" si="3"/>
        <v>1183320</v>
      </c>
      <c r="L143" s="37">
        <v>98610</v>
      </c>
      <c r="M143" s="38"/>
    </row>
    <row r="144" spans="1:13" s="39" customFormat="1" ht="12.95" customHeight="1" x14ac:dyDescent="0.25">
      <c r="A144" s="226"/>
      <c r="B144" s="43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0.91400000000000003</v>
      </c>
      <c r="J144" s="36">
        <v>592957.5</v>
      </c>
      <c r="K144" s="19">
        <f t="shared" si="3"/>
        <v>1185915</v>
      </c>
      <c r="L144" s="37">
        <v>98826.25</v>
      </c>
      <c r="M144" s="38"/>
    </row>
    <row r="145" spans="1:13" s="39" customFormat="1" ht="12.95" customHeight="1" x14ac:dyDescent="0.25">
      <c r="A145" s="226"/>
      <c r="B145" s="29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0.92279999999999995</v>
      </c>
      <c r="J145" s="36">
        <v>598666.5</v>
      </c>
      <c r="K145" s="19">
        <f t="shared" si="3"/>
        <v>1197333</v>
      </c>
      <c r="L145" s="37">
        <v>99777.75</v>
      </c>
      <c r="M145" s="38"/>
    </row>
    <row r="146" spans="1:13" s="39" customFormat="1" ht="12.95" customHeight="1" x14ac:dyDescent="0.25">
      <c r="A146" s="226"/>
      <c r="B146" s="29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578036.28</v>
      </c>
      <c r="K146" s="19">
        <f t="shared" si="3"/>
        <v>1156072.56</v>
      </c>
      <c r="L146" s="37">
        <v>96339.38</v>
      </c>
      <c r="M146" s="38"/>
    </row>
    <row r="147" spans="1:13" s="39" customFormat="1" ht="12.95" customHeight="1" x14ac:dyDescent="0.25">
      <c r="A147" s="226"/>
      <c r="B147" s="29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0.92200000000000004</v>
      </c>
      <c r="J147" s="36">
        <v>598147.5</v>
      </c>
      <c r="K147" s="19">
        <f t="shared" si="3"/>
        <v>1196295</v>
      </c>
      <c r="L147" s="37">
        <v>99691.25</v>
      </c>
      <c r="M147" s="38"/>
    </row>
    <row r="148" spans="1:13" s="39" customFormat="1" ht="14.25" customHeight="1" x14ac:dyDescent="0.25">
      <c r="A148" s="226"/>
      <c r="B148" s="29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0.89500000000000002</v>
      </c>
      <c r="J148" s="36">
        <v>578036.28</v>
      </c>
      <c r="K148" s="19">
        <f t="shared" si="3"/>
        <v>1158667.56</v>
      </c>
      <c r="L148" s="37">
        <v>96771.88</v>
      </c>
      <c r="M148" s="58"/>
    </row>
    <row r="149" spans="1:13" s="39" customFormat="1" ht="12.95" customHeight="1" x14ac:dyDescent="0.25">
      <c r="A149" s="226"/>
      <c r="B149" s="29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594255</v>
      </c>
      <c r="K149" s="19">
        <f t="shared" si="3"/>
        <v>1188510</v>
      </c>
      <c r="L149" s="37">
        <v>99042.5</v>
      </c>
      <c r="M149" s="38"/>
    </row>
    <row r="150" spans="1:13" s="39" customFormat="1" ht="12.95" customHeight="1" x14ac:dyDescent="0.2">
      <c r="A150" s="226"/>
      <c r="B150" s="29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0.92430000000000001</v>
      </c>
      <c r="J150" s="36">
        <v>599639.64</v>
      </c>
      <c r="K150" s="19">
        <f t="shared" si="3"/>
        <v>1199279.28</v>
      </c>
      <c r="L150" s="37">
        <v>99939.94</v>
      </c>
      <c r="M150" s="38"/>
    </row>
    <row r="151" spans="1:13" s="39" customFormat="1" ht="12.95" customHeight="1" x14ac:dyDescent="0.25">
      <c r="A151" s="226"/>
      <c r="B151" s="29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0.91920000000000002</v>
      </c>
      <c r="J151" s="36">
        <v>596331</v>
      </c>
      <c r="K151" s="19">
        <f t="shared" si="3"/>
        <v>1192662</v>
      </c>
      <c r="L151" s="37">
        <v>99388.5</v>
      </c>
      <c r="M151" s="38"/>
    </row>
    <row r="152" spans="1:13" s="39" customFormat="1" ht="12.95" customHeight="1" x14ac:dyDescent="0.25">
      <c r="A152" s="226"/>
      <c r="B152" s="29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0.92969999999999997</v>
      </c>
      <c r="J152" s="36">
        <v>601412.86</v>
      </c>
      <c r="K152" s="19">
        <f t="shared" si="3"/>
        <v>1204555.72</v>
      </c>
      <c r="L152" s="37">
        <v>100523.81</v>
      </c>
      <c r="M152" s="38"/>
    </row>
    <row r="153" spans="1:13" s="39" customFormat="1" ht="12.95" customHeight="1" x14ac:dyDescent="0.25">
      <c r="A153" s="226"/>
      <c r="B153" s="29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0.91400000000000003</v>
      </c>
      <c r="J153" s="36">
        <v>592957.5</v>
      </c>
      <c r="K153" s="19">
        <f t="shared" si="3"/>
        <v>1185915</v>
      </c>
      <c r="L153" s="37">
        <v>98826.25</v>
      </c>
      <c r="M153" s="38"/>
    </row>
    <row r="154" spans="1:13" s="39" customFormat="1" ht="12.95" customHeight="1" x14ac:dyDescent="0.25">
      <c r="A154" s="226"/>
      <c r="B154" s="29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0.90700000000000003</v>
      </c>
      <c r="J154" s="36">
        <v>588416.28</v>
      </c>
      <c r="K154" s="19">
        <f t="shared" si="3"/>
        <v>1176832.56</v>
      </c>
      <c r="L154" s="37">
        <v>98069.38</v>
      </c>
      <c r="M154" s="38"/>
    </row>
    <row r="155" spans="1:13" s="39" customFormat="1" ht="12.95" customHeight="1" x14ac:dyDescent="0.25">
      <c r="A155" s="226"/>
      <c r="B155" s="29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587248.5</v>
      </c>
      <c r="K155" s="19">
        <f t="shared" si="3"/>
        <v>1174497</v>
      </c>
      <c r="L155" s="37">
        <v>97874.75</v>
      </c>
      <c r="M155" s="38"/>
    </row>
    <row r="156" spans="1:13" s="39" customFormat="1" ht="12.95" customHeight="1" x14ac:dyDescent="0.25">
      <c r="A156" s="226"/>
      <c r="B156" s="29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0.91720000000000002</v>
      </c>
      <c r="J156" s="36">
        <v>211016.75</v>
      </c>
      <c r="K156" s="19">
        <f t="shared" si="3"/>
        <v>806050.25</v>
      </c>
      <c r="L156" s="37">
        <v>99172.25</v>
      </c>
      <c r="M156" s="38"/>
    </row>
    <row r="157" spans="1:13" s="39" customFormat="1" ht="12.95" customHeight="1" x14ac:dyDescent="0.25">
      <c r="A157" s="226"/>
      <c r="B157" s="29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589065</v>
      </c>
      <c r="K157" s="19">
        <f t="shared" si="3"/>
        <v>1178130</v>
      </c>
      <c r="L157" s="37">
        <v>98177.5</v>
      </c>
      <c r="M157" s="38"/>
    </row>
    <row r="158" spans="1:13" s="39" customFormat="1" ht="12.95" customHeight="1" x14ac:dyDescent="0.25">
      <c r="A158" s="226"/>
      <c r="B158" s="29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0.9889</v>
      </c>
      <c r="J158" s="36">
        <v>642143.56000000006</v>
      </c>
      <c r="K158" s="19">
        <f t="shared" si="3"/>
        <v>1283692.42</v>
      </c>
      <c r="L158" s="37">
        <v>106924.81</v>
      </c>
      <c r="M158" s="38"/>
    </row>
    <row r="159" spans="1:13" s="39" customFormat="1" ht="12.95" customHeight="1" x14ac:dyDescent="0.25">
      <c r="A159" s="226"/>
      <c r="B159" s="29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0.91679999999999995</v>
      </c>
      <c r="J159" s="36">
        <v>594774</v>
      </c>
      <c r="K159" s="19">
        <f t="shared" si="3"/>
        <v>1189548</v>
      </c>
      <c r="L159" s="37">
        <v>99129</v>
      </c>
      <c r="M159" s="38"/>
    </row>
    <row r="160" spans="1:13" s="39" customFormat="1" ht="12.95" customHeight="1" x14ac:dyDescent="0.25">
      <c r="A160" s="226"/>
      <c r="B160" s="29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584523.78</v>
      </c>
      <c r="K160" s="19">
        <f t="shared" si="3"/>
        <v>1169047.56</v>
      </c>
      <c r="L160" s="37">
        <v>97420.63</v>
      </c>
      <c r="M160" s="38"/>
    </row>
    <row r="161" spans="1:13" s="39" customFormat="1" ht="12.95" customHeight="1" x14ac:dyDescent="0.25">
      <c r="A161" s="226"/>
      <c r="B161" s="29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0.91300000000000003</v>
      </c>
      <c r="J161" s="36">
        <v>592308.78</v>
      </c>
      <c r="K161" s="19">
        <f t="shared" si="3"/>
        <v>1184617.56</v>
      </c>
      <c r="L161" s="37">
        <v>98718.13</v>
      </c>
      <c r="M161" s="38"/>
    </row>
    <row r="162" spans="1:13" s="39" customFormat="1" ht="12.95" customHeight="1" x14ac:dyDescent="0.25">
      <c r="A162" s="226"/>
      <c r="B162" s="29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0.98640000000000005</v>
      </c>
      <c r="J162" s="36">
        <v>640521.69999999995</v>
      </c>
      <c r="K162" s="19">
        <f t="shared" si="3"/>
        <v>1280448.7</v>
      </c>
      <c r="L162" s="37">
        <v>106654.5</v>
      </c>
      <c r="M162" s="38"/>
    </row>
    <row r="163" spans="1:13" s="39" customFormat="1" ht="12.95" customHeight="1" x14ac:dyDescent="0.25">
      <c r="A163" s="226"/>
      <c r="B163" s="29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0.92649999999999999</v>
      </c>
      <c r="J163" s="36">
        <v>601066.86</v>
      </c>
      <c r="K163" s="19">
        <f t="shared" si="3"/>
        <v>1202133.72</v>
      </c>
      <c r="L163" s="37">
        <v>100177.81</v>
      </c>
      <c r="M163" s="38"/>
    </row>
    <row r="164" spans="1:13" s="39" customFormat="1" ht="12.95" customHeight="1" x14ac:dyDescent="0.25">
      <c r="A164" s="226"/>
      <c r="B164" s="29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</v>
      </c>
      <c r="J164" s="36">
        <v>596850</v>
      </c>
      <c r="K164" s="19">
        <f t="shared" si="3"/>
        <v>1193700</v>
      </c>
      <c r="L164" s="37">
        <v>99475</v>
      </c>
      <c r="M164" s="38"/>
    </row>
    <row r="165" spans="1:13" s="39" customFormat="1" ht="12.95" customHeight="1" x14ac:dyDescent="0.25">
      <c r="A165" s="226"/>
      <c r="B165" s="29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0.91620000000000001</v>
      </c>
      <c r="J165" s="36">
        <v>594384.78</v>
      </c>
      <c r="K165" s="19">
        <f t="shared" si="3"/>
        <v>1188769.56</v>
      </c>
      <c r="L165" s="37">
        <v>99064.13</v>
      </c>
      <c r="M165" s="38"/>
    </row>
    <row r="166" spans="1:13" s="39" customFormat="1" ht="12.95" customHeight="1" x14ac:dyDescent="0.25">
      <c r="A166" s="226"/>
      <c r="B166" s="29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0.91300000000000003</v>
      </c>
      <c r="J166" s="36">
        <v>589713.78</v>
      </c>
      <c r="K166" s="19">
        <f t="shared" si="3"/>
        <v>1182022.56</v>
      </c>
      <c r="L166" s="37">
        <v>98718.13</v>
      </c>
      <c r="M166" s="38"/>
    </row>
    <row r="167" spans="1:13" s="39" customFormat="1" ht="12.95" customHeight="1" x14ac:dyDescent="0.25">
      <c r="A167" s="226"/>
      <c r="B167" s="29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0.91600000000000004</v>
      </c>
      <c r="J167" s="36">
        <v>594255</v>
      </c>
      <c r="K167" s="19">
        <f t="shared" si="3"/>
        <v>1188510</v>
      </c>
      <c r="L167" s="37">
        <v>99042.5</v>
      </c>
      <c r="M167" s="38"/>
    </row>
    <row r="168" spans="1:13" s="39" customFormat="1" ht="12.95" customHeight="1" x14ac:dyDescent="0.25">
      <c r="A168" s="226"/>
      <c r="B168" s="29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0.91379999999999995</v>
      </c>
      <c r="J168" s="36">
        <v>592827.78</v>
      </c>
      <c r="K168" s="19">
        <f t="shared" si="3"/>
        <v>1185655.56</v>
      </c>
      <c r="L168" s="37">
        <v>98804.63</v>
      </c>
      <c r="M168" s="38"/>
    </row>
    <row r="169" spans="1:13" s="39" customFormat="1" ht="12.95" customHeight="1" x14ac:dyDescent="0.25">
      <c r="A169" s="226"/>
      <c r="B169" s="29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0.93300000000000005</v>
      </c>
      <c r="J169" s="36">
        <v>605283.78</v>
      </c>
      <c r="K169" s="19">
        <f t="shared" si="3"/>
        <v>1210567.56</v>
      </c>
      <c r="L169" s="37">
        <v>100880.63</v>
      </c>
      <c r="M169" s="38"/>
    </row>
    <row r="170" spans="1:13" s="39" customFormat="1" ht="12.95" customHeight="1" x14ac:dyDescent="0.25">
      <c r="A170" s="226"/>
      <c r="B170" s="29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601066.86</v>
      </c>
      <c r="K170" s="19">
        <f t="shared" ref="K170:K189" si="4">ROUND(J170+L170*6,2)</f>
        <v>1202133.72</v>
      </c>
      <c r="L170" s="37">
        <v>100177.81</v>
      </c>
      <c r="M170" s="38"/>
    </row>
    <row r="171" spans="1:13" s="39" customFormat="1" ht="12" customHeight="1" x14ac:dyDescent="0.25">
      <c r="A171" s="226"/>
      <c r="B171" s="29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588416.28</v>
      </c>
      <c r="K171" s="19">
        <f t="shared" si="4"/>
        <v>1176832.56</v>
      </c>
      <c r="L171" s="37">
        <v>98069.38</v>
      </c>
      <c r="M171" s="58"/>
    </row>
    <row r="172" spans="1:13" s="39" customFormat="1" ht="12.95" customHeight="1" x14ac:dyDescent="0.25">
      <c r="A172" s="226"/>
      <c r="B172" s="29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0.91200000000000003</v>
      </c>
      <c r="J172" s="36">
        <v>592200.65</v>
      </c>
      <c r="K172" s="19">
        <f t="shared" si="4"/>
        <v>1183860.6499999999</v>
      </c>
      <c r="L172" s="37">
        <v>98610</v>
      </c>
      <c r="M172" s="38"/>
    </row>
    <row r="173" spans="1:13" s="39" customFormat="1" ht="12.95" customHeight="1" x14ac:dyDescent="0.2">
      <c r="A173" s="226"/>
      <c r="B173" s="29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595422.78</v>
      </c>
      <c r="K173" s="19">
        <f t="shared" si="4"/>
        <v>1190845.56</v>
      </c>
      <c r="L173" s="37">
        <v>99237.13</v>
      </c>
      <c r="M173" s="38"/>
    </row>
    <row r="174" spans="1:13" s="39" customFormat="1" ht="12.95" customHeight="1" x14ac:dyDescent="0.25">
      <c r="A174" s="226"/>
      <c r="B174" s="29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586794.36</v>
      </c>
      <c r="K174" s="19">
        <f t="shared" si="4"/>
        <v>1173588.72</v>
      </c>
      <c r="L174" s="37">
        <v>97799.06</v>
      </c>
      <c r="M174" s="38"/>
    </row>
    <row r="175" spans="1:13" s="39" customFormat="1" ht="12.95" customHeight="1" x14ac:dyDescent="0.2">
      <c r="A175" s="226"/>
      <c r="B175" s="29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0.74039999999999995</v>
      </c>
      <c r="J175" s="36">
        <v>372750.14999999997</v>
      </c>
      <c r="K175" s="19">
        <f t="shared" si="4"/>
        <v>853084.65</v>
      </c>
      <c r="L175" s="37">
        <v>80055.75</v>
      </c>
      <c r="M175" s="38"/>
    </row>
    <row r="176" spans="1:13" s="39" customFormat="1" ht="12.95" customHeight="1" x14ac:dyDescent="0.25">
      <c r="A176" s="226"/>
      <c r="B176" s="29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0.94169999999999998</v>
      </c>
      <c r="J176" s="36">
        <v>611468.51</v>
      </c>
      <c r="K176" s="19">
        <f t="shared" si="4"/>
        <v>1222396.3700000001</v>
      </c>
      <c r="L176" s="37">
        <v>101821.31</v>
      </c>
      <c r="M176" s="38"/>
    </row>
    <row r="177" spans="1:13" s="39" customFormat="1" ht="12.95" customHeight="1" x14ac:dyDescent="0.25">
      <c r="A177" s="226"/>
      <c r="B177" s="29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613068.78</v>
      </c>
      <c r="K177" s="19">
        <f t="shared" si="4"/>
        <v>1226137.56</v>
      </c>
      <c r="L177" s="37">
        <v>102178.13</v>
      </c>
      <c r="M177" s="38"/>
    </row>
    <row r="178" spans="1:13" s="39" customFormat="1" ht="12.95" customHeight="1" x14ac:dyDescent="0.25">
      <c r="A178" s="226"/>
      <c r="B178" s="29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582707.28</v>
      </c>
      <c r="K178" s="19">
        <f t="shared" si="4"/>
        <v>1165414.56</v>
      </c>
      <c r="L178" s="37">
        <v>97117.88</v>
      </c>
      <c r="M178" s="38"/>
    </row>
    <row r="179" spans="1:13" s="39" customFormat="1" ht="12.95" customHeight="1" x14ac:dyDescent="0.25">
      <c r="A179" s="226"/>
      <c r="B179" s="43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589519.14</v>
      </c>
      <c r="K179" s="19">
        <f t="shared" si="4"/>
        <v>1179038.28</v>
      </c>
      <c r="L179" s="37">
        <v>98253.19</v>
      </c>
      <c r="M179" s="38"/>
    </row>
    <row r="180" spans="1:13" s="39" customFormat="1" ht="12.95" customHeight="1" x14ac:dyDescent="0.25">
      <c r="A180" s="226"/>
      <c r="B180" s="29">
        <v>124</v>
      </c>
      <c r="C180" s="30">
        <v>43</v>
      </c>
      <c r="D180" s="59" t="s">
        <v>458</v>
      </c>
      <c r="E180" s="59" t="s">
        <v>459</v>
      </c>
      <c r="F180" s="59" t="s">
        <v>460</v>
      </c>
      <c r="G180" s="33" t="s">
        <v>12</v>
      </c>
      <c r="H180" s="34" t="s">
        <v>13</v>
      </c>
      <c r="I180" s="35">
        <v>0.94840000000000002</v>
      </c>
      <c r="J180" s="36">
        <v>615274.5</v>
      </c>
      <c r="K180" s="19">
        <f t="shared" si="4"/>
        <v>1230549</v>
      </c>
      <c r="L180" s="37">
        <v>102545.75</v>
      </c>
      <c r="M180" s="38"/>
    </row>
    <row r="181" spans="1:13" s="39" customFormat="1" ht="12.95" customHeight="1" x14ac:dyDescent="0.25">
      <c r="A181" s="226"/>
      <c r="B181" s="29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0.55159999999999998</v>
      </c>
      <c r="J181" s="36">
        <v>357850.5</v>
      </c>
      <c r="K181" s="19">
        <f t="shared" si="4"/>
        <v>715701</v>
      </c>
      <c r="L181" s="37">
        <v>59641.75</v>
      </c>
      <c r="M181" s="38"/>
    </row>
    <row r="182" spans="1:13" s="39" customFormat="1" ht="12.95" customHeight="1" x14ac:dyDescent="0.25">
      <c r="A182" s="226"/>
      <c r="B182" s="29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606581.28</v>
      </c>
      <c r="K182" s="19">
        <f t="shared" si="4"/>
        <v>1213162.56</v>
      </c>
      <c r="L182" s="37">
        <v>101096.88</v>
      </c>
      <c r="M182" s="38"/>
    </row>
    <row r="183" spans="1:13" s="39" customFormat="1" ht="12.95" customHeight="1" x14ac:dyDescent="0.25">
      <c r="A183" s="226"/>
      <c r="B183" s="29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0.94620000000000004</v>
      </c>
      <c r="J183" s="36">
        <v>571137.88</v>
      </c>
      <c r="K183" s="19">
        <f t="shared" si="4"/>
        <v>1184985.1599999999</v>
      </c>
      <c r="L183" s="37">
        <v>102307.88</v>
      </c>
      <c r="M183" s="38"/>
    </row>
    <row r="184" spans="1:13" s="39" customFormat="1" ht="12.95" customHeight="1" x14ac:dyDescent="0.25">
      <c r="A184" s="226"/>
      <c r="B184" s="29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349157.27999999997</v>
      </c>
      <c r="K184" s="19">
        <f t="shared" si="4"/>
        <v>698314.56</v>
      </c>
      <c r="L184" s="37">
        <v>58192.88</v>
      </c>
      <c r="M184" s="38"/>
    </row>
    <row r="185" spans="1:13" s="39" customFormat="1" ht="12.95" customHeight="1" x14ac:dyDescent="0.25">
      <c r="A185" s="226"/>
      <c r="B185" s="29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330213.77999999997</v>
      </c>
      <c r="K185" s="19">
        <f t="shared" si="4"/>
        <v>660427.56000000006</v>
      </c>
      <c r="L185" s="37">
        <v>55035.63</v>
      </c>
      <c r="M185" s="38"/>
    </row>
    <row r="186" spans="1:13" s="39" customFormat="1" ht="12.95" customHeight="1" x14ac:dyDescent="0.25">
      <c r="A186" s="226"/>
      <c r="B186" s="29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588416.28</v>
      </c>
      <c r="K186" s="19">
        <f t="shared" si="4"/>
        <v>1176832.56</v>
      </c>
      <c r="L186" s="37">
        <v>98069.38</v>
      </c>
      <c r="M186" s="38"/>
    </row>
    <row r="187" spans="1:13" s="39" customFormat="1" ht="12.95" customHeight="1" x14ac:dyDescent="0.25">
      <c r="A187" s="226"/>
      <c r="B187" s="29">
        <v>106</v>
      </c>
      <c r="C187" s="30">
        <v>50</v>
      </c>
      <c r="D187" s="59" t="s">
        <v>5720</v>
      </c>
      <c r="E187" s="59" t="s">
        <v>5721</v>
      </c>
      <c r="F187" s="59" t="s">
        <v>5722</v>
      </c>
      <c r="G187" s="33" t="s">
        <v>12</v>
      </c>
      <c r="H187" s="34" t="s">
        <v>13</v>
      </c>
      <c r="I187" s="35">
        <v>0.53</v>
      </c>
      <c r="J187" s="36">
        <v>114612.5</v>
      </c>
      <c r="K187" s="19">
        <f t="shared" si="4"/>
        <v>458450</v>
      </c>
      <c r="L187" s="37">
        <v>57306.25</v>
      </c>
      <c r="M187" s="38"/>
    </row>
    <row r="188" spans="1:13" s="39" customFormat="1" ht="12.95" customHeight="1" x14ac:dyDescent="0.25">
      <c r="A188" s="226"/>
      <c r="B188" s="29">
        <v>134</v>
      </c>
      <c r="C188" s="30">
        <v>51</v>
      </c>
      <c r="D188" s="53" t="s">
        <v>376</v>
      </c>
      <c r="E188" s="53" t="s">
        <v>5691</v>
      </c>
      <c r="F188" s="53" t="s">
        <v>5692</v>
      </c>
      <c r="G188" s="33" t="s">
        <v>12</v>
      </c>
      <c r="H188" s="34" t="s">
        <v>13</v>
      </c>
      <c r="I188" s="35">
        <v>0.92330000000000001</v>
      </c>
      <c r="J188" s="36">
        <v>399327.24</v>
      </c>
      <c r="K188" s="19">
        <f t="shared" si="4"/>
        <v>998318.1</v>
      </c>
      <c r="L188" s="37">
        <v>99831.81</v>
      </c>
      <c r="M188" s="38"/>
    </row>
    <row r="189" spans="1:13" s="39" customFormat="1" ht="12.95" customHeight="1" x14ac:dyDescent="0.25">
      <c r="A189" s="226"/>
      <c r="B189" s="29">
        <v>105</v>
      </c>
      <c r="C189" s="30">
        <v>52</v>
      </c>
      <c r="D189" s="203" t="s">
        <v>5752</v>
      </c>
      <c r="E189" s="53" t="s">
        <v>5751</v>
      </c>
      <c r="F189" s="203" t="s">
        <v>5750</v>
      </c>
      <c r="G189" s="33" t="s">
        <v>5671</v>
      </c>
      <c r="H189" s="34" t="s">
        <v>13</v>
      </c>
      <c r="I189" s="35">
        <v>0.91820000000000002</v>
      </c>
      <c r="J189" s="36">
        <v>99280.38</v>
      </c>
      <c r="K189" s="19">
        <f t="shared" si="4"/>
        <v>694962.66</v>
      </c>
      <c r="L189" s="37">
        <v>99280.38</v>
      </c>
      <c r="M189" s="38"/>
    </row>
    <row r="190" spans="1:13" s="39" customFormat="1" ht="12.95" customHeight="1" x14ac:dyDescent="0.25">
      <c r="A190" s="226"/>
      <c r="B190" s="29"/>
      <c r="C190" s="30"/>
      <c r="D190" s="31" t="s">
        <v>5732</v>
      </c>
      <c r="E190" s="32"/>
      <c r="F190" s="32"/>
      <c r="G190" s="33"/>
      <c r="H190" s="34"/>
      <c r="I190" s="35"/>
      <c r="J190" s="36"/>
      <c r="K190" s="19"/>
      <c r="L190" s="37"/>
      <c r="M190" s="38"/>
    </row>
    <row r="191" spans="1:13" s="39" customFormat="1" ht="12.95" customHeight="1" x14ac:dyDescent="0.25">
      <c r="A191" s="226"/>
      <c r="B191" s="29">
        <v>113</v>
      </c>
      <c r="C191" s="30">
        <v>1</v>
      </c>
      <c r="D191" s="32" t="s">
        <v>476</v>
      </c>
      <c r="E191" s="32" t="s">
        <v>477</v>
      </c>
      <c r="F191" s="32" t="s">
        <v>478</v>
      </c>
      <c r="G191" s="33" t="s">
        <v>5731</v>
      </c>
      <c r="H191" s="34" t="s">
        <v>13</v>
      </c>
      <c r="I191" s="35">
        <v>0.94499999999999995</v>
      </c>
      <c r="J191" s="36">
        <v>765711</v>
      </c>
      <c r="K191" s="19">
        <f>ROUND(J191+L191*6,2)</f>
        <v>1736982</v>
      </c>
      <c r="L191" s="37">
        <v>161878.5</v>
      </c>
      <c r="M191" s="38"/>
    </row>
    <row r="192" spans="1:13" s="39" customFormat="1" ht="12.95" customHeight="1" x14ac:dyDescent="0.25">
      <c r="A192" s="226"/>
      <c r="B192" s="29">
        <v>112</v>
      </c>
      <c r="C192" s="30">
        <v>2</v>
      </c>
      <c r="D192" s="32" t="s">
        <v>479</v>
      </c>
      <c r="E192" s="32" t="s">
        <v>480</v>
      </c>
      <c r="F192" s="32" t="s">
        <v>481</v>
      </c>
      <c r="G192" s="33" t="s">
        <v>5731</v>
      </c>
      <c r="H192" s="34" t="s">
        <v>13</v>
      </c>
      <c r="I192" s="35">
        <v>0.94720000000000004</v>
      </c>
      <c r="J192" s="36">
        <v>974388.66</v>
      </c>
      <c r="K192" s="19">
        <f>ROUND(J192+L192*6,2)</f>
        <v>1947920.82</v>
      </c>
      <c r="L192" s="37">
        <v>162255.35999999999</v>
      </c>
      <c r="M192" s="38"/>
    </row>
    <row r="193" spans="1:13" s="39" customFormat="1" ht="12.95" customHeight="1" x14ac:dyDescent="0.25">
      <c r="A193" s="226"/>
      <c r="B193" s="29"/>
      <c r="C193" s="30"/>
      <c r="D193" s="31" t="s">
        <v>5734</v>
      </c>
      <c r="E193" s="32"/>
      <c r="F193" s="32"/>
      <c r="G193" s="33"/>
      <c r="H193" s="34"/>
      <c r="I193" s="35"/>
      <c r="J193" s="36"/>
      <c r="K193" s="19"/>
      <c r="L193" s="37"/>
      <c r="M193" s="38"/>
    </row>
    <row r="194" spans="1:13" s="39" customFormat="1" ht="12.95" customHeight="1" x14ac:dyDescent="0.25">
      <c r="A194" s="227"/>
      <c r="B194" s="29">
        <v>130</v>
      </c>
      <c r="C194" s="30">
        <v>1</v>
      </c>
      <c r="D194" s="32" t="s">
        <v>149</v>
      </c>
      <c r="E194" s="32" t="s">
        <v>485</v>
      </c>
      <c r="F194" s="32" t="s">
        <v>486</v>
      </c>
      <c r="G194" s="33" t="s">
        <v>5733</v>
      </c>
      <c r="H194" s="34" t="s">
        <v>13</v>
      </c>
      <c r="I194" s="35">
        <v>0.93899999999999995</v>
      </c>
      <c r="J194" s="36">
        <v>1083699.8999999999</v>
      </c>
      <c r="K194" s="19">
        <f>ROUND(J194+L194*6,2)</f>
        <v>2167399.7999999998</v>
      </c>
      <c r="L194" s="37">
        <v>180616.65</v>
      </c>
      <c r="M194" s="38"/>
    </row>
    <row r="195" spans="1:13" s="39" customFormat="1" ht="12.95" customHeight="1" x14ac:dyDescent="0.25">
      <c r="A195" s="225" t="s">
        <v>487</v>
      </c>
      <c r="B195" s="29"/>
      <c r="C195" s="30"/>
      <c r="D195" s="31" t="s">
        <v>126</v>
      </c>
      <c r="E195" s="32"/>
      <c r="F195" s="32"/>
      <c r="G195" s="33"/>
      <c r="H195" s="34"/>
      <c r="I195" s="35"/>
      <c r="J195" s="36"/>
      <c r="K195" s="19"/>
      <c r="L195" s="37"/>
      <c r="M195" s="38"/>
    </row>
    <row r="196" spans="1:13" s="39" customFormat="1" ht="12.95" customHeight="1" x14ac:dyDescent="0.25">
      <c r="A196" s="226"/>
      <c r="B196" s="29">
        <v>424</v>
      </c>
      <c r="C196" s="30">
        <v>1</v>
      </c>
      <c r="D196" s="32" t="s">
        <v>488</v>
      </c>
      <c r="E196" s="32" t="s">
        <v>489</v>
      </c>
      <c r="F196" s="32" t="s">
        <v>490</v>
      </c>
      <c r="G196" s="33" t="s">
        <v>130</v>
      </c>
      <c r="H196" s="34" t="s">
        <v>13</v>
      </c>
      <c r="I196" s="35">
        <v>0.93369999999999997</v>
      </c>
      <c r="J196" s="36">
        <v>302892.3</v>
      </c>
      <c r="K196" s="19">
        <f>ROUND(J196+L196*6,2)</f>
        <v>605784.6</v>
      </c>
      <c r="L196" s="37">
        <v>50482.05</v>
      </c>
      <c r="M196" s="58"/>
    </row>
    <row r="197" spans="1:13" s="39" customFormat="1" ht="12.95" customHeight="1" x14ac:dyDescent="0.25">
      <c r="A197" s="226"/>
      <c r="B197" s="29">
        <v>404</v>
      </c>
      <c r="C197" s="30">
        <v>2</v>
      </c>
      <c r="D197" s="32" t="s">
        <v>491</v>
      </c>
      <c r="E197" s="32" t="s">
        <v>492</v>
      </c>
      <c r="F197" s="32" t="s">
        <v>493</v>
      </c>
      <c r="G197" s="33" t="s">
        <v>130</v>
      </c>
      <c r="H197" s="34" t="s">
        <v>13</v>
      </c>
      <c r="I197" s="35">
        <v>0.93700000000000006</v>
      </c>
      <c r="J197" s="36">
        <v>303962.82</v>
      </c>
      <c r="K197" s="19">
        <f>ROUND(J197+L197*6,2)</f>
        <v>607925.64</v>
      </c>
      <c r="L197" s="37">
        <v>50660.47</v>
      </c>
      <c r="M197" s="58"/>
    </row>
    <row r="198" spans="1:13" s="39" customFormat="1" ht="12.95" customHeight="1" x14ac:dyDescent="0.25">
      <c r="A198" s="226"/>
      <c r="B198" s="29">
        <v>427</v>
      </c>
      <c r="C198" s="30">
        <v>3</v>
      </c>
      <c r="D198" s="32" t="s">
        <v>503</v>
      </c>
      <c r="E198" s="32" t="s">
        <v>504</v>
      </c>
      <c r="F198" s="32" t="s">
        <v>505</v>
      </c>
      <c r="G198" s="33" t="s">
        <v>130</v>
      </c>
      <c r="H198" s="34" t="s">
        <v>13</v>
      </c>
      <c r="I198" s="35">
        <v>0.93149999999999999</v>
      </c>
      <c r="J198" s="36">
        <v>302178.59999999998</v>
      </c>
      <c r="K198" s="19">
        <f>ROUND(J198+L198*6,2)</f>
        <v>604357.19999999995</v>
      </c>
      <c r="L198" s="37">
        <v>50363.1</v>
      </c>
      <c r="M198" s="38"/>
    </row>
    <row r="199" spans="1:13" s="39" customFormat="1" ht="12.95" customHeight="1" x14ac:dyDescent="0.25">
      <c r="A199" s="226"/>
      <c r="B199" s="29">
        <v>406</v>
      </c>
      <c r="C199" s="30">
        <v>4</v>
      </c>
      <c r="D199" s="32" t="s">
        <v>497</v>
      </c>
      <c r="E199" s="32" t="s">
        <v>498</v>
      </c>
      <c r="F199" s="32" t="s">
        <v>499</v>
      </c>
      <c r="G199" s="33" t="s">
        <v>130</v>
      </c>
      <c r="H199" s="34" t="s">
        <v>13</v>
      </c>
      <c r="I199" s="35">
        <v>0.9415</v>
      </c>
      <c r="J199" s="36">
        <v>305422.62</v>
      </c>
      <c r="K199" s="19">
        <f>ROUND(J199+L199*6,2)</f>
        <v>610845.24</v>
      </c>
      <c r="L199" s="37">
        <v>50903.77</v>
      </c>
      <c r="M199" s="38"/>
    </row>
    <row r="200" spans="1:13" s="39" customFormat="1" ht="12.95" customHeight="1" x14ac:dyDescent="0.25">
      <c r="A200" s="226"/>
      <c r="B200" s="29"/>
      <c r="C200" s="30"/>
      <c r="D200" s="31" t="s">
        <v>11</v>
      </c>
      <c r="E200" s="32"/>
      <c r="F200" s="32"/>
      <c r="G200" s="33"/>
      <c r="H200" s="34"/>
      <c r="I200" s="35"/>
      <c r="J200" s="36"/>
      <c r="K200" s="19"/>
      <c r="L200" s="37"/>
      <c r="M200" s="38"/>
    </row>
    <row r="201" spans="1:13" s="39" customFormat="1" ht="12.95" customHeight="1" x14ac:dyDescent="0.25">
      <c r="A201" s="226"/>
      <c r="B201" s="29">
        <v>411</v>
      </c>
      <c r="C201" s="30">
        <v>1</v>
      </c>
      <c r="D201" s="32" t="s">
        <v>494</v>
      </c>
      <c r="E201" s="32" t="s">
        <v>495</v>
      </c>
      <c r="F201" s="32" t="s">
        <v>496</v>
      </c>
      <c r="G201" s="33" t="s">
        <v>12</v>
      </c>
      <c r="H201" s="34" t="s">
        <v>13</v>
      </c>
      <c r="I201" s="35">
        <v>0.97340000000000004</v>
      </c>
      <c r="J201" s="36">
        <v>628422.53</v>
      </c>
      <c r="K201" s="19">
        <f t="shared" ref="K201:K231" si="5">ROUND(J201+L201*6,2)</f>
        <v>1259915.81</v>
      </c>
      <c r="L201" s="37">
        <v>105248.88</v>
      </c>
      <c r="M201" s="38"/>
    </row>
    <row r="202" spans="1:13" s="39" customFormat="1" ht="12.95" customHeight="1" x14ac:dyDescent="0.25">
      <c r="A202" s="226"/>
      <c r="B202" s="29">
        <v>432</v>
      </c>
      <c r="C202" s="30">
        <v>2</v>
      </c>
      <c r="D202" s="32" t="s">
        <v>500</v>
      </c>
      <c r="E202" s="32" t="s">
        <v>501</v>
      </c>
      <c r="F202" s="32" t="s">
        <v>502</v>
      </c>
      <c r="G202" s="33" t="s">
        <v>12</v>
      </c>
      <c r="H202" s="34" t="s">
        <v>13</v>
      </c>
      <c r="I202" s="35">
        <v>0.92469999999999997</v>
      </c>
      <c r="J202" s="36">
        <v>599899.14</v>
      </c>
      <c r="K202" s="19">
        <f t="shared" si="5"/>
        <v>1199798.28</v>
      </c>
      <c r="L202" s="37">
        <v>99983.19</v>
      </c>
      <c r="M202" s="38"/>
    </row>
    <row r="203" spans="1:13" s="39" customFormat="1" ht="12.95" customHeight="1" x14ac:dyDescent="0.25">
      <c r="A203" s="226"/>
      <c r="B203" s="29">
        <v>439</v>
      </c>
      <c r="C203" s="30">
        <v>3</v>
      </c>
      <c r="D203" s="32" t="s">
        <v>506</v>
      </c>
      <c r="E203" s="32" t="s">
        <v>507</v>
      </c>
      <c r="F203" s="32" t="s">
        <v>508</v>
      </c>
      <c r="G203" s="33" t="s">
        <v>12</v>
      </c>
      <c r="H203" s="34" t="s">
        <v>13</v>
      </c>
      <c r="I203" s="35">
        <v>0.94450000000000001</v>
      </c>
      <c r="J203" s="36">
        <v>612474.06000000006</v>
      </c>
      <c r="K203" s="19">
        <f t="shared" si="5"/>
        <v>1225218.42</v>
      </c>
      <c r="L203" s="37">
        <v>102124.06</v>
      </c>
      <c r="M203" s="38"/>
    </row>
    <row r="204" spans="1:13" s="39" customFormat="1" ht="12.95" customHeight="1" x14ac:dyDescent="0.25">
      <c r="A204" s="226"/>
      <c r="B204" s="29">
        <v>402</v>
      </c>
      <c r="C204" s="30">
        <v>4</v>
      </c>
      <c r="D204" s="32" t="s">
        <v>509</v>
      </c>
      <c r="E204" s="32" t="s">
        <v>510</v>
      </c>
      <c r="F204" s="32" t="s">
        <v>511</v>
      </c>
      <c r="G204" s="33" t="s">
        <v>12</v>
      </c>
      <c r="H204" s="34" t="s">
        <v>13</v>
      </c>
      <c r="I204" s="35">
        <v>0.94569999999999999</v>
      </c>
      <c r="J204" s="36">
        <v>613522.86</v>
      </c>
      <c r="K204" s="19">
        <f t="shared" si="5"/>
        <v>1227045.72</v>
      </c>
      <c r="L204" s="37">
        <v>102253.81</v>
      </c>
      <c r="M204" s="38"/>
    </row>
    <row r="205" spans="1:13" s="39" customFormat="1" ht="12.95" customHeight="1" x14ac:dyDescent="0.25">
      <c r="A205" s="226"/>
      <c r="B205" s="29">
        <v>421</v>
      </c>
      <c r="C205" s="30">
        <v>5</v>
      </c>
      <c r="D205" s="32" t="s">
        <v>512</v>
      </c>
      <c r="E205" s="32" t="s">
        <v>513</v>
      </c>
      <c r="F205" s="32" t="s">
        <v>514</v>
      </c>
      <c r="G205" s="33" t="s">
        <v>12</v>
      </c>
      <c r="H205" s="34" t="s">
        <v>13</v>
      </c>
      <c r="I205" s="35">
        <v>0.94469999999999998</v>
      </c>
      <c r="J205" s="36">
        <v>547999.14</v>
      </c>
      <c r="K205" s="19">
        <f t="shared" si="5"/>
        <v>1160873.28</v>
      </c>
      <c r="L205" s="37">
        <v>102145.69</v>
      </c>
      <c r="M205" s="38"/>
    </row>
    <row r="206" spans="1:13" s="39" customFormat="1" ht="12.95" customHeight="1" x14ac:dyDescent="0.25">
      <c r="A206" s="226"/>
      <c r="B206" s="29">
        <v>415</v>
      </c>
      <c r="C206" s="30">
        <v>6</v>
      </c>
      <c r="D206" s="32" t="s">
        <v>515</v>
      </c>
      <c r="E206" s="32" t="s">
        <v>516</v>
      </c>
      <c r="F206" s="32" t="s">
        <v>517</v>
      </c>
      <c r="G206" s="33" t="s">
        <v>12</v>
      </c>
      <c r="H206" s="34" t="s">
        <v>13</v>
      </c>
      <c r="I206" s="35">
        <v>0.94450000000000001</v>
      </c>
      <c r="J206" s="36">
        <v>612744.36</v>
      </c>
      <c r="K206" s="19">
        <f t="shared" si="5"/>
        <v>1225488.72</v>
      </c>
      <c r="L206" s="37">
        <v>102124.06</v>
      </c>
      <c r="M206" s="38"/>
    </row>
    <row r="207" spans="1:13" s="39" customFormat="1" ht="12.95" customHeight="1" x14ac:dyDescent="0.25">
      <c r="A207" s="226"/>
      <c r="B207" s="29">
        <v>425</v>
      </c>
      <c r="C207" s="30">
        <v>7</v>
      </c>
      <c r="D207" s="32" t="s">
        <v>518</v>
      </c>
      <c r="E207" s="32" t="s">
        <v>519</v>
      </c>
      <c r="F207" s="32" t="s">
        <v>520</v>
      </c>
      <c r="G207" s="33" t="s">
        <v>12</v>
      </c>
      <c r="H207" s="34" t="s">
        <v>13</v>
      </c>
      <c r="I207" s="35">
        <v>0.95599999999999996</v>
      </c>
      <c r="J207" s="36">
        <v>620205</v>
      </c>
      <c r="K207" s="19">
        <f t="shared" si="5"/>
        <v>1240410</v>
      </c>
      <c r="L207" s="37">
        <v>103367.5</v>
      </c>
      <c r="M207" s="38"/>
    </row>
    <row r="208" spans="1:13" s="39" customFormat="1" ht="12.95" customHeight="1" x14ac:dyDescent="0.25">
      <c r="A208" s="226"/>
      <c r="B208" s="29">
        <v>403</v>
      </c>
      <c r="C208" s="30">
        <v>8</v>
      </c>
      <c r="D208" s="32" t="s">
        <v>521</v>
      </c>
      <c r="E208" s="32" t="s">
        <v>522</v>
      </c>
      <c r="F208" s="32" t="s">
        <v>523</v>
      </c>
      <c r="G208" s="33" t="s">
        <v>12</v>
      </c>
      <c r="H208" s="34" t="s">
        <v>13</v>
      </c>
      <c r="I208" s="35">
        <v>0.95120000000000005</v>
      </c>
      <c r="J208" s="36">
        <v>617091</v>
      </c>
      <c r="K208" s="19">
        <f t="shared" si="5"/>
        <v>1234182</v>
      </c>
      <c r="L208" s="37">
        <v>102848.5</v>
      </c>
      <c r="M208" s="38"/>
    </row>
    <row r="209" spans="1:13" s="39" customFormat="1" ht="12.95" customHeight="1" x14ac:dyDescent="0.25">
      <c r="A209" s="226"/>
      <c r="B209" s="29">
        <v>412</v>
      </c>
      <c r="C209" s="30">
        <v>9</v>
      </c>
      <c r="D209" s="32" t="s">
        <v>524</v>
      </c>
      <c r="E209" s="32" t="s">
        <v>525</v>
      </c>
      <c r="F209" s="32" t="s">
        <v>493</v>
      </c>
      <c r="G209" s="33" t="s">
        <v>12</v>
      </c>
      <c r="H209" s="34" t="s">
        <v>13</v>
      </c>
      <c r="I209" s="35">
        <v>0.95</v>
      </c>
      <c r="J209" s="36">
        <v>616312.5</v>
      </c>
      <c r="K209" s="19">
        <f t="shared" si="5"/>
        <v>1232625</v>
      </c>
      <c r="L209" s="37">
        <v>102718.75</v>
      </c>
      <c r="M209" s="38"/>
    </row>
    <row r="210" spans="1:13" s="39" customFormat="1" ht="12.95" customHeight="1" x14ac:dyDescent="0.25">
      <c r="A210" s="226"/>
      <c r="B210" s="29">
        <v>436</v>
      </c>
      <c r="C210" s="30">
        <v>10</v>
      </c>
      <c r="D210" s="32" t="s">
        <v>526</v>
      </c>
      <c r="E210" s="32" t="s">
        <v>527</v>
      </c>
      <c r="F210" s="32" t="s">
        <v>528</v>
      </c>
      <c r="G210" s="33" t="s">
        <v>12</v>
      </c>
      <c r="H210" s="34" t="s">
        <v>13</v>
      </c>
      <c r="I210" s="35">
        <v>0.95120000000000005</v>
      </c>
      <c r="J210" s="36">
        <v>617091</v>
      </c>
      <c r="K210" s="19">
        <f t="shared" si="5"/>
        <v>1234182</v>
      </c>
      <c r="L210" s="37">
        <v>102848.5</v>
      </c>
      <c r="M210" s="38"/>
    </row>
    <row r="211" spans="1:13" s="39" customFormat="1" ht="12.95" customHeight="1" x14ac:dyDescent="0.25">
      <c r="A211" s="226"/>
      <c r="B211" s="29">
        <v>423</v>
      </c>
      <c r="C211" s="30">
        <v>11</v>
      </c>
      <c r="D211" s="32" t="s">
        <v>529</v>
      </c>
      <c r="E211" s="32" t="s">
        <v>530</v>
      </c>
      <c r="F211" s="32" t="s">
        <v>531</v>
      </c>
      <c r="G211" s="33" t="s">
        <v>12</v>
      </c>
      <c r="H211" s="34" t="s">
        <v>13</v>
      </c>
      <c r="I211" s="35">
        <v>0.94520000000000004</v>
      </c>
      <c r="J211" s="36">
        <v>613198.5</v>
      </c>
      <c r="K211" s="19">
        <f t="shared" si="5"/>
        <v>1226397</v>
      </c>
      <c r="L211" s="37">
        <v>102199.75</v>
      </c>
      <c r="M211" s="38"/>
    </row>
    <row r="212" spans="1:13" s="39" customFormat="1" ht="12.95" customHeight="1" x14ac:dyDescent="0.25">
      <c r="A212" s="226"/>
      <c r="B212" s="29">
        <v>416</v>
      </c>
      <c r="C212" s="30">
        <v>12</v>
      </c>
      <c r="D212" s="32" t="s">
        <v>532</v>
      </c>
      <c r="E212" s="32" t="s">
        <v>533</v>
      </c>
      <c r="F212" s="32" t="s">
        <v>534</v>
      </c>
      <c r="G212" s="33" t="s">
        <v>12</v>
      </c>
      <c r="H212" s="34" t="s">
        <v>13</v>
      </c>
      <c r="I212" s="35">
        <v>0.96099999999999997</v>
      </c>
      <c r="J212" s="36">
        <v>623448.78</v>
      </c>
      <c r="K212" s="19">
        <f t="shared" si="5"/>
        <v>1246897.56</v>
      </c>
      <c r="L212" s="37">
        <v>103908.13</v>
      </c>
      <c r="M212" s="38"/>
    </row>
    <row r="213" spans="1:13" s="39" customFormat="1" ht="12.95" customHeight="1" x14ac:dyDescent="0.25">
      <c r="A213" s="226"/>
      <c r="B213" s="29">
        <v>420</v>
      </c>
      <c r="C213" s="30">
        <v>13</v>
      </c>
      <c r="D213" s="32" t="s">
        <v>535</v>
      </c>
      <c r="E213" s="32" t="s">
        <v>536</v>
      </c>
      <c r="F213" s="32" t="s">
        <v>537</v>
      </c>
      <c r="G213" s="33" t="s">
        <v>12</v>
      </c>
      <c r="H213" s="34" t="s">
        <v>13</v>
      </c>
      <c r="I213" s="35">
        <v>0.94920000000000004</v>
      </c>
      <c r="J213" s="36">
        <v>615793.5</v>
      </c>
      <c r="K213" s="19">
        <f t="shared" si="5"/>
        <v>1231587</v>
      </c>
      <c r="L213" s="37">
        <v>102632.25</v>
      </c>
      <c r="M213" s="38"/>
    </row>
    <row r="214" spans="1:13" s="39" customFormat="1" ht="12.95" customHeight="1" x14ac:dyDescent="0.25">
      <c r="A214" s="226"/>
      <c r="B214" s="29">
        <v>431</v>
      </c>
      <c r="C214" s="30">
        <v>14</v>
      </c>
      <c r="D214" s="32" t="s">
        <v>538</v>
      </c>
      <c r="E214" s="32" t="s">
        <v>539</v>
      </c>
      <c r="F214" s="32" t="s">
        <v>540</v>
      </c>
      <c r="G214" s="33" t="s">
        <v>12</v>
      </c>
      <c r="H214" s="34" t="s">
        <v>13</v>
      </c>
      <c r="I214" s="35">
        <v>0.93920000000000003</v>
      </c>
      <c r="J214" s="36">
        <v>609306</v>
      </c>
      <c r="K214" s="19">
        <f t="shared" si="5"/>
        <v>1218612</v>
      </c>
      <c r="L214" s="37">
        <v>101551</v>
      </c>
      <c r="M214" s="38"/>
    </row>
    <row r="215" spans="1:13" s="39" customFormat="1" ht="12.95" customHeight="1" x14ac:dyDescent="0.25">
      <c r="A215" s="226"/>
      <c r="B215" s="29">
        <v>401</v>
      </c>
      <c r="C215" s="30">
        <v>15</v>
      </c>
      <c r="D215" s="32" t="s">
        <v>541</v>
      </c>
      <c r="E215" s="32" t="s">
        <v>542</v>
      </c>
      <c r="F215" s="32" t="s">
        <v>543</v>
      </c>
      <c r="G215" s="33" t="s">
        <v>12</v>
      </c>
      <c r="H215" s="34" t="s">
        <v>13</v>
      </c>
      <c r="I215" s="35">
        <v>0.95399999999999996</v>
      </c>
      <c r="J215" s="36">
        <v>618907.5</v>
      </c>
      <c r="K215" s="19">
        <f t="shared" si="5"/>
        <v>1237815</v>
      </c>
      <c r="L215" s="37">
        <v>103151.25</v>
      </c>
      <c r="M215" s="38"/>
    </row>
    <row r="216" spans="1:13" s="39" customFormat="1" ht="12.95" customHeight="1" x14ac:dyDescent="0.25">
      <c r="A216" s="226"/>
      <c r="B216" s="29">
        <v>438</v>
      </c>
      <c r="C216" s="30">
        <v>16</v>
      </c>
      <c r="D216" s="32" t="s">
        <v>544</v>
      </c>
      <c r="E216" s="32" t="s">
        <v>545</v>
      </c>
      <c r="F216" s="32" t="s">
        <v>546</v>
      </c>
      <c r="G216" s="33" t="s">
        <v>12</v>
      </c>
      <c r="H216" s="34" t="s">
        <v>13</v>
      </c>
      <c r="I216" s="35">
        <v>0.93769999999999998</v>
      </c>
      <c r="J216" s="36">
        <v>608332.86</v>
      </c>
      <c r="K216" s="19">
        <f t="shared" si="5"/>
        <v>1216665.72</v>
      </c>
      <c r="L216" s="37">
        <v>101388.81</v>
      </c>
      <c r="M216" s="38"/>
    </row>
    <row r="217" spans="1:13" s="39" customFormat="1" ht="12.95" customHeight="1" x14ac:dyDescent="0.25">
      <c r="A217" s="226"/>
      <c r="B217" s="29">
        <v>405</v>
      </c>
      <c r="C217" s="30">
        <v>17</v>
      </c>
      <c r="D217" s="32" t="s">
        <v>547</v>
      </c>
      <c r="E217" s="32" t="s">
        <v>548</v>
      </c>
      <c r="F217" s="32" t="s">
        <v>549</v>
      </c>
      <c r="G217" s="33" t="s">
        <v>12</v>
      </c>
      <c r="H217" s="34" t="s">
        <v>13</v>
      </c>
      <c r="I217" s="35">
        <v>0.95799999999999996</v>
      </c>
      <c r="J217" s="36">
        <v>621502.5</v>
      </c>
      <c r="K217" s="19">
        <f t="shared" si="5"/>
        <v>1243005</v>
      </c>
      <c r="L217" s="37">
        <v>103583.75</v>
      </c>
      <c r="M217" s="38"/>
    </row>
    <row r="218" spans="1:13" s="39" customFormat="1" ht="12.95" customHeight="1" x14ac:dyDescent="0.25">
      <c r="A218" s="226"/>
      <c r="B218" s="29">
        <v>434</v>
      </c>
      <c r="C218" s="30">
        <v>18</v>
      </c>
      <c r="D218" s="42" t="s">
        <v>550</v>
      </c>
      <c r="E218" s="42" t="s">
        <v>551</v>
      </c>
      <c r="F218" s="42" t="s">
        <v>552</v>
      </c>
      <c r="G218" s="33" t="s">
        <v>12</v>
      </c>
      <c r="H218" s="34" t="s">
        <v>13</v>
      </c>
      <c r="I218" s="35">
        <v>0.97799999999999998</v>
      </c>
      <c r="J218" s="36">
        <v>634477.5</v>
      </c>
      <c r="K218" s="19">
        <f t="shared" si="5"/>
        <v>1268955</v>
      </c>
      <c r="L218" s="37">
        <v>105746.25</v>
      </c>
      <c r="M218" s="38"/>
    </row>
    <row r="219" spans="1:13" s="39" customFormat="1" ht="12.95" customHeight="1" x14ac:dyDescent="0.25">
      <c r="A219" s="226"/>
      <c r="B219" s="29">
        <v>426</v>
      </c>
      <c r="C219" s="30">
        <v>19</v>
      </c>
      <c r="D219" s="32" t="s">
        <v>553</v>
      </c>
      <c r="E219" s="32" t="s">
        <v>554</v>
      </c>
      <c r="F219" s="32" t="s">
        <v>555</v>
      </c>
      <c r="G219" s="33" t="s">
        <v>12</v>
      </c>
      <c r="H219" s="34" t="s">
        <v>13</v>
      </c>
      <c r="I219" s="35">
        <v>0.95920000000000005</v>
      </c>
      <c r="J219" s="36">
        <v>622281</v>
      </c>
      <c r="K219" s="19">
        <f t="shared" si="5"/>
        <v>1244562</v>
      </c>
      <c r="L219" s="37">
        <v>103713.5</v>
      </c>
      <c r="M219" s="38"/>
    </row>
    <row r="220" spans="1:13" s="39" customFormat="1" ht="12.95" customHeight="1" x14ac:dyDescent="0.25">
      <c r="A220" s="226"/>
      <c r="B220" s="29">
        <v>437</v>
      </c>
      <c r="C220" s="30">
        <v>20</v>
      </c>
      <c r="D220" s="42" t="s">
        <v>556</v>
      </c>
      <c r="E220" s="42" t="s">
        <v>557</v>
      </c>
      <c r="F220" s="42" t="s">
        <v>558</v>
      </c>
      <c r="G220" s="33" t="s">
        <v>12</v>
      </c>
      <c r="H220" s="34" t="s">
        <v>13</v>
      </c>
      <c r="I220" s="35">
        <v>0.94520000000000004</v>
      </c>
      <c r="J220" s="36">
        <v>613198.5</v>
      </c>
      <c r="K220" s="19">
        <f t="shared" si="5"/>
        <v>1226397</v>
      </c>
      <c r="L220" s="37">
        <v>102199.75</v>
      </c>
      <c r="M220" s="38"/>
    </row>
    <row r="221" spans="1:13" s="39" customFormat="1" ht="12.95" customHeight="1" x14ac:dyDescent="0.25">
      <c r="A221" s="226"/>
      <c r="B221" s="29">
        <v>430</v>
      </c>
      <c r="C221" s="30">
        <v>21</v>
      </c>
      <c r="D221" s="42" t="s">
        <v>559</v>
      </c>
      <c r="E221" s="42" t="s">
        <v>560</v>
      </c>
      <c r="F221" s="42" t="s">
        <v>561</v>
      </c>
      <c r="G221" s="33" t="s">
        <v>12</v>
      </c>
      <c r="H221" s="34" t="s">
        <v>13</v>
      </c>
      <c r="I221" s="35">
        <v>0.94520000000000004</v>
      </c>
      <c r="J221" s="36">
        <v>613198.5</v>
      </c>
      <c r="K221" s="19">
        <f t="shared" si="5"/>
        <v>1226397</v>
      </c>
      <c r="L221" s="37">
        <v>102199.75</v>
      </c>
      <c r="M221" s="38"/>
    </row>
    <row r="222" spans="1:13" s="39" customFormat="1" ht="12.95" customHeight="1" x14ac:dyDescent="0.25">
      <c r="A222" s="226"/>
      <c r="B222" s="29">
        <v>428</v>
      </c>
      <c r="C222" s="30">
        <v>22</v>
      </c>
      <c r="D222" s="32" t="s">
        <v>562</v>
      </c>
      <c r="E222" s="32" t="s">
        <v>563</v>
      </c>
      <c r="F222" s="32" t="s">
        <v>564</v>
      </c>
      <c r="G222" s="33" t="s">
        <v>12</v>
      </c>
      <c r="H222" s="34" t="s">
        <v>13</v>
      </c>
      <c r="I222" s="35">
        <v>0.95</v>
      </c>
      <c r="J222" s="36">
        <v>616312.5</v>
      </c>
      <c r="K222" s="19">
        <f t="shared" si="5"/>
        <v>1232625</v>
      </c>
      <c r="L222" s="37">
        <v>102718.75</v>
      </c>
      <c r="M222" s="38"/>
    </row>
    <row r="223" spans="1:13" s="39" customFormat="1" ht="12.95" customHeight="1" x14ac:dyDescent="0.25">
      <c r="A223" s="226"/>
      <c r="B223" s="29">
        <v>419</v>
      </c>
      <c r="C223" s="30">
        <v>23</v>
      </c>
      <c r="D223" s="32" t="s">
        <v>565</v>
      </c>
      <c r="E223" s="32" t="s">
        <v>566</v>
      </c>
      <c r="F223" s="32" t="s">
        <v>567</v>
      </c>
      <c r="G223" s="33" t="s">
        <v>12</v>
      </c>
      <c r="H223" s="34" t="s">
        <v>13</v>
      </c>
      <c r="I223" s="35">
        <v>0.97440000000000004</v>
      </c>
      <c r="J223" s="36">
        <v>632142</v>
      </c>
      <c r="K223" s="19">
        <f t="shared" si="5"/>
        <v>1264284</v>
      </c>
      <c r="L223" s="37">
        <v>105357</v>
      </c>
      <c r="M223" s="38"/>
    </row>
    <row r="224" spans="1:13" s="39" customFormat="1" ht="12.95" customHeight="1" x14ac:dyDescent="0.25">
      <c r="A224" s="226"/>
      <c r="B224" s="29">
        <v>433</v>
      </c>
      <c r="C224" s="30">
        <v>24</v>
      </c>
      <c r="D224" s="32" t="s">
        <v>568</v>
      </c>
      <c r="E224" s="32" t="s">
        <v>569</v>
      </c>
      <c r="F224" s="32" t="s">
        <v>570</v>
      </c>
      <c r="G224" s="33" t="s">
        <v>12</v>
      </c>
      <c r="H224" s="34" t="s">
        <v>13</v>
      </c>
      <c r="I224" s="35">
        <v>0.94</v>
      </c>
      <c r="J224" s="36">
        <v>480075</v>
      </c>
      <c r="K224" s="19">
        <f t="shared" si="5"/>
        <v>1089900</v>
      </c>
      <c r="L224" s="37">
        <v>101637.5</v>
      </c>
      <c r="M224" s="38"/>
    </row>
    <row r="225" spans="1:13" s="39" customFormat="1" ht="12.95" customHeight="1" x14ac:dyDescent="0.25">
      <c r="A225" s="226"/>
      <c r="B225" s="29">
        <v>409</v>
      </c>
      <c r="C225" s="30">
        <v>25</v>
      </c>
      <c r="D225" s="32" t="s">
        <v>571</v>
      </c>
      <c r="E225" s="32" t="s">
        <v>572</v>
      </c>
      <c r="F225" s="32" t="s">
        <v>573</v>
      </c>
      <c r="G225" s="33" t="s">
        <v>12</v>
      </c>
      <c r="H225" s="34" t="s">
        <v>13</v>
      </c>
      <c r="I225" s="35">
        <v>0.95</v>
      </c>
      <c r="J225" s="36">
        <v>615771.9</v>
      </c>
      <c r="K225" s="19">
        <f t="shared" si="5"/>
        <v>1232084.3999999999</v>
      </c>
      <c r="L225" s="37">
        <v>102718.75</v>
      </c>
      <c r="M225" s="38"/>
    </row>
    <row r="226" spans="1:13" s="39" customFormat="1" ht="12.95" customHeight="1" x14ac:dyDescent="0.25">
      <c r="A226" s="226"/>
      <c r="B226" s="29">
        <v>417</v>
      </c>
      <c r="C226" s="30">
        <v>26</v>
      </c>
      <c r="D226" s="32" t="s">
        <v>574</v>
      </c>
      <c r="E226" s="32" t="s">
        <v>575</v>
      </c>
      <c r="F226" s="32" t="s">
        <v>576</v>
      </c>
      <c r="G226" s="33" t="s">
        <v>12</v>
      </c>
      <c r="H226" s="34" t="s">
        <v>13</v>
      </c>
      <c r="I226" s="35">
        <v>0.94920000000000004</v>
      </c>
      <c r="J226" s="36">
        <v>615793.5</v>
      </c>
      <c r="K226" s="19">
        <f t="shared" si="5"/>
        <v>1231587</v>
      </c>
      <c r="L226" s="37">
        <v>102632.25</v>
      </c>
      <c r="M226" s="38"/>
    </row>
    <row r="227" spans="1:13" s="39" customFormat="1" ht="12.95" customHeight="1" x14ac:dyDescent="0.25">
      <c r="A227" s="226"/>
      <c r="B227" s="29">
        <v>435</v>
      </c>
      <c r="C227" s="30">
        <v>27</v>
      </c>
      <c r="D227" s="32" t="s">
        <v>577</v>
      </c>
      <c r="E227" s="32" t="s">
        <v>578</v>
      </c>
      <c r="F227" s="32" t="s">
        <v>579</v>
      </c>
      <c r="G227" s="33" t="s">
        <v>12</v>
      </c>
      <c r="H227" s="34" t="s">
        <v>13</v>
      </c>
      <c r="I227" s="35">
        <v>0.96319999999999995</v>
      </c>
      <c r="J227" s="36">
        <v>624876</v>
      </c>
      <c r="K227" s="19">
        <f t="shared" si="5"/>
        <v>1249752</v>
      </c>
      <c r="L227" s="37">
        <v>104146</v>
      </c>
      <c r="M227" s="38"/>
    </row>
    <row r="228" spans="1:13" s="39" customFormat="1" ht="12.95" customHeight="1" x14ac:dyDescent="0.25">
      <c r="A228" s="226"/>
      <c r="B228" s="29">
        <v>410</v>
      </c>
      <c r="C228" s="30">
        <v>28</v>
      </c>
      <c r="D228" s="32" t="s">
        <v>580</v>
      </c>
      <c r="E228" s="32" t="s">
        <v>581</v>
      </c>
      <c r="F228" s="32" t="s">
        <v>582</v>
      </c>
      <c r="G228" s="33" t="s">
        <v>12</v>
      </c>
      <c r="H228" s="34" t="s">
        <v>13</v>
      </c>
      <c r="I228" s="35">
        <v>0.95720000000000005</v>
      </c>
      <c r="J228" s="36">
        <v>620983.5</v>
      </c>
      <c r="K228" s="19">
        <f t="shared" si="5"/>
        <v>1241967</v>
      </c>
      <c r="L228" s="37">
        <v>103497.25</v>
      </c>
      <c r="M228" s="38"/>
    </row>
    <row r="229" spans="1:13" s="39" customFormat="1" ht="12.95" customHeight="1" x14ac:dyDescent="0.25">
      <c r="A229" s="226"/>
      <c r="B229" s="29">
        <v>422</v>
      </c>
      <c r="C229" s="30">
        <v>29</v>
      </c>
      <c r="D229" s="32" t="s">
        <v>583</v>
      </c>
      <c r="E229" s="32" t="s">
        <v>584</v>
      </c>
      <c r="F229" s="32" t="s">
        <v>585</v>
      </c>
      <c r="G229" s="33" t="s">
        <v>12</v>
      </c>
      <c r="H229" s="34" t="s">
        <v>13</v>
      </c>
      <c r="I229" s="35">
        <v>0.97360000000000002</v>
      </c>
      <c r="J229" s="36">
        <v>585734.75</v>
      </c>
      <c r="K229" s="19">
        <f t="shared" si="5"/>
        <v>1217357.75</v>
      </c>
      <c r="L229" s="37">
        <v>105270.5</v>
      </c>
      <c r="M229" s="38"/>
    </row>
    <row r="230" spans="1:13" s="39" customFormat="1" ht="12.95" customHeight="1" x14ac:dyDescent="0.25">
      <c r="A230" s="226"/>
      <c r="B230" s="29">
        <v>429</v>
      </c>
      <c r="C230" s="30">
        <v>30</v>
      </c>
      <c r="D230" s="42" t="s">
        <v>586</v>
      </c>
      <c r="E230" s="42" t="s">
        <v>587</v>
      </c>
      <c r="F230" s="42" t="s">
        <v>588</v>
      </c>
      <c r="G230" s="33" t="s">
        <v>12</v>
      </c>
      <c r="H230" s="34" t="s">
        <v>13</v>
      </c>
      <c r="I230" s="35">
        <v>0.95799999999999996</v>
      </c>
      <c r="J230" s="36">
        <v>621502.5</v>
      </c>
      <c r="K230" s="19">
        <f t="shared" si="5"/>
        <v>1243005</v>
      </c>
      <c r="L230" s="37">
        <v>103583.75</v>
      </c>
      <c r="M230" s="38"/>
    </row>
    <row r="231" spans="1:13" s="39" customFormat="1" ht="12.95" customHeight="1" x14ac:dyDescent="0.25">
      <c r="A231" s="226"/>
      <c r="B231" s="29">
        <v>414</v>
      </c>
      <c r="C231" s="30">
        <v>31</v>
      </c>
      <c r="D231" s="32" t="s">
        <v>589</v>
      </c>
      <c r="E231" s="32" t="s">
        <v>590</v>
      </c>
      <c r="F231" s="32" t="s">
        <v>591</v>
      </c>
      <c r="G231" s="33" t="s">
        <v>12</v>
      </c>
      <c r="H231" s="34" t="s">
        <v>13</v>
      </c>
      <c r="I231" s="35">
        <v>0.96399999999999997</v>
      </c>
      <c r="J231" s="36">
        <v>625395</v>
      </c>
      <c r="K231" s="19">
        <f t="shared" si="5"/>
        <v>1250790</v>
      </c>
      <c r="L231" s="37">
        <v>104232.5</v>
      </c>
      <c r="M231" s="38"/>
    </row>
    <row r="232" spans="1:13" s="39" customFormat="1" ht="12.95" customHeight="1" x14ac:dyDescent="0.2">
      <c r="A232" s="226"/>
      <c r="B232" s="29"/>
      <c r="C232" s="30"/>
      <c r="D232" s="49" t="s">
        <v>5732</v>
      </c>
      <c r="E232" s="42"/>
      <c r="F232" s="42"/>
      <c r="G232" s="45"/>
      <c r="H232" s="34"/>
      <c r="I232" s="35"/>
      <c r="J232" s="36"/>
      <c r="K232" s="19"/>
      <c r="L232" s="37"/>
      <c r="M232" s="38"/>
    </row>
    <row r="233" spans="1:13" s="39" customFormat="1" ht="12.95" customHeight="1" x14ac:dyDescent="0.25">
      <c r="A233" s="227"/>
      <c r="B233" s="29">
        <v>413</v>
      </c>
      <c r="C233" s="30">
        <v>1</v>
      </c>
      <c r="D233" s="32" t="s">
        <v>592</v>
      </c>
      <c r="E233" s="32" t="s">
        <v>593</v>
      </c>
      <c r="F233" s="32" t="s">
        <v>594</v>
      </c>
      <c r="G233" s="50" t="s">
        <v>5731</v>
      </c>
      <c r="H233" s="34" t="s">
        <v>13</v>
      </c>
      <c r="I233" s="35">
        <v>0.95389999999999997</v>
      </c>
      <c r="J233" s="36">
        <v>980418.42000000016</v>
      </c>
      <c r="K233" s="19">
        <f>ROUND(J233+L233*6,2)</f>
        <v>1960836.84</v>
      </c>
      <c r="L233" s="37">
        <v>163403.07</v>
      </c>
      <c r="M233" s="38"/>
    </row>
    <row r="234" spans="1:13" s="39" customFormat="1" ht="12.95" customHeight="1" x14ac:dyDescent="0.25">
      <c r="A234" s="225" t="s">
        <v>595</v>
      </c>
      <c r="B234" s="29"/>
      <c r="C234" s="30"/>
      <c r="D234" s="31" t="s">
        <v>126</v>
      </c>
      <c r="E234" s="32"/>
      <c r="F234" s="32"/>
      <c r="G234" s="50"/>
      <c r="H234" s="34"/>
      <c r="I234" s="35"/>
      <c r="J234" s="36"/>
      <c r="K234" s="19"/>
      <c r="L234" s="37"/>
      <c r="M234" s="38"/>
    </row>
    <row r="235" spans="1:13" s="39" customFormat="1" ht="12.95" customHeight="1" x14ac:dyDescent="0.25">
      <c r="A235" s="226"/>
      <c r="B235" s="29">
        <v>4346</v>
      </c>
      <c r="C235" s="30">
        <v>1</v>
      </c>
      <c r="D235" s="32" t="s">
        <v>352</v>
      </c>
      <c r="E235" s="32" t="s">
        <v>353</v>
      </c>
      <c r="F235" s="32" t="s">
        <v>596</v>
      </c>
      <c r="G235" s="50" t="s">
        <v>130</v>
      </c>
      <c r="H235" s="34" t="s">
        <v>13</v>
      </c>
      <c r="I235" s="35">
        <v>0</v>
      </c>
      <c r="J235" s="36">
        <v>191396</v>
      </c>
      <c r="K235" s="19">
        <f>ROUND(J235+L235*6,2)</f>
        <v>191396</v>
      </c>
      <c r="L235" s="37">
        <v>0</v>
      </c>
      <c r="M235" s="38" t="s">
        <v>5685</v>
      </c>
    </row>
    <row r="236" spans="1:13" s="39" customFormat="1" ht="12.95" customHeight="1" x14ac:dyDescent="0.2">
      <c r="A236" s="226"/>
      <c r="B236" s="29">
        <v>4357</v>
      </c>
      <c r="C236" s="30">
        <v>2</v>
      </c>
      <c r="D236" s="42" t="s">
        <v>597</v>
      </c>
      <c r="E236" s="42" t="s">
        <v>598</v>
      </c>
      <c r="F236" s="42" t="s">
        <v>599</v>
      </c>
      <c r="G236" s="45" t="s">
        <v>130</v>
      </c>
      <c r="H236" s="34" t="s">
        <v>13</v>
      </c>
      <c r="I236" s="35">
        <v>0.91459999999999997</v>
      </c>
      <c r="J236" s="36">
        <v>295377.02</v>
      </c>
      <c r="K236" s="19">
        <f>ROUND(J236+L236*6,2)</f>
        <v>592073.24</v>
      </c>
      <c r="L236" s="37">
        <v>49449.37</v>
      </c>
      <c r="M236" s="38"/>
    </row>
    <row r="237" spans="1:13" s="39" customFormat="1" ht="12.95" customHeight="1" x14ac:dyDescent="0.2">
      <c r="A237" s="226"/>
      <c r="B237" s="29">
        <v>4345</v>
      </c>
      <c r="C237" s="30">
        <v>3</v>
      </c>
      <c r="D237" s="42" t="s">
        <v>113</v>
      </c>
      <c r="E237" s="42" t="s">
        <v>600</v>
      </c>
      <c r="F237" s="42" t="s">
        <v>601</v>
      </c>
      <c r="G237" s="45" t="s">
        <v>130</v>
      </c>
      <c r="H237" s="34" t="s">
        <v>13</v>
      </c>
      <c r="I237" s="35">
        <v>0.85399999999999998</v>
      </c>
      <c r="J237" s="36">
        <v>275739.98</v>
      </c>
      <c r="K237" s="19">
        <f>ROUND(J237+L237*6,2)</f>
        <v>552777.56000000006</v>
      </c>
      <c r="L237" s="37">
        <v>46172.93</v>
      </c>
      <c r="M237" s="38"/>
    </row>
    <row r="238" spans="1:13" s="39" customFormat="1" ht="12.95" customHeight="1" x14ac:dyDescent="0.25">
      <c r="A238" s="226"/>
      <c r="B238" s="29">
        <v>4341</v>
      </c>
      <c r="C238" s="30">
        <v>4</v>
      </c>
      <c r="D238" s="32" t="s">
        <v>602</v>
      </c>
      <c r="E238" s="32" t="s">
        <v>603</v>
      </c>
      <c r="F238" s="32" t="s">
        <v>604</v>
      </c>
      <c r="G238" s="50" t="s">
        <v>130</v>
      </c>
      <c r="H238" s="34" t="s">
        <v>13</v>
      </c>
      <c r="I238" s="35">
        <v>0.85419999999999996</v>
      </c>
      <c r="J238" s="36">
        <v>276453.7</v>
      </c>
      <c r="K238" s="19">
        <f>ROUND(J238+L238*6,2)</f>
        <v>553556.19999999995</v>
      </c>
      <c r="L238" s="37">
        <v>46183.75</v>
      </c>
      <c r="M238" s="38"/>
    </row>
    <row r="239" spans="1:13" s="39" customFormat="1" ht="12.95" customHeight="1" x14ac:dyDescent="0.25">
      <c r="A239" s="226"/>
      <c r="B239" s="29">
        <v>4332</v>
      </c>
      <c r="C239" s="30">
        <v>5</v>
      </c>
      <c r="D239" s="32" t="s">
        <v>608</v>
      </c>
      <c r="E239" s="32" t="s">
        <v>609</v>
      </c>
      <c r="F239" s="32" t="s">
        <v>610</v>
      </c>
      <c r="G239" s="50" t="s">
        <v>130</v>
      </c>
      <c r="H239" s="34" t="s">
        <v>13</v>
      </c>
      <c r="I239" s="35">
        <v>0.91459999999999997</v>
      </c>
      <c r="J239" s="36">
        <v>294836.34000000003</v>
      </c>
      <c r="K239" s="19">
        <f>ROUND(J239+L239*6,2)</f>
        <v>591532.56000000006</v>
      </c>
      <c r="L239" s="37">
        <v>49449.37</v>
      </c>
      <c r="M239" s="38"/>
    </row>
    <row r="240" spans="1:13" s="39" customFormat="1" ht="12.95" customHeight="1" x14ac:dyDescent="0.25">
      <c r="A240" s="226"/>
      <c r="B240" s="29"/>
      <c r="C240" s="30"/>
      <c r="D240" s="31" t="s">
        <v>11</v>
      </c>
      <c r="E240" s="32"/>
      <c r="F240" s="32"/>
      <c r="G240" s="50"/>
      <c r="H240" s="34"/>
      <c r="I240" s="35"/>
      <c r="J240" s="36"/>
      <c r="K240" s="19"/>
      <c r="L240" s="37"/>
      <c r="M240" s="38"/>
    </row>
    <row r="241" spans="1:13" s="39" customFormat="1" ht="12.95" customHeight="1" x14ac:dyDescent="0.25">
      <c r="A241" s="226"/>
      <c r="B241" s="29">
        <v>4315</v>
      </c>
      <c r="C241" s="30">
        <v>1</v>
      </c>
      <c r="D241" s="60" t="s">
        <v>605</v>
      </c>
      <c r="E241" s="60" t="s">
        <v>606</v>
      </c>
      <c r="F241" s="60" t="s">
        <v>607</v>
      </c>
      <c r="G241" s="50" t="s">
        <v>12</v>
      </c>
      <c r="H241" s="34" t="s">
        <v>13</v>
      </c>
      <c r="I241" s="35">
        <v>0.4995</v>
      </c>
      <c r="J241" s="36">
        <v>319509.39999999997</v>
      </c>
      <c r="K241" s="19">
        <f t="shared" ref="K241:K272" si="6">ROUND(J241+L241*6,2)</f>
        <v>643560.04</v>
      </c>
      <c r="L241" s="37">
        <v>54008.44</v>
      </c>
      <c r="M241" s="38"/>
    </row>
    <row r="242" spans="1:13" s="39" customFormat="1" ht="12.95" customHeight="1" x14ac:dyDescent="0.25">
      <c r="A242" s="226"/>
      <c r="B242" s="43">
        <v>4339</v>
      </c>
      <c r="C242" s="30">
        <v>3</v>
      </c>
      <c r="D242" s="42" t="s">
        <v>291</v>
      </c>
      <c r="E242" s="42" t="s">
        <v>611</v>
      </c>
      <c r="F242" s="42" t="s">
        <v>612</v>
      </c>
      <c r="G242" s="50" t="s">
        <v>12</v>
      </c>
      <c r="H242" s="34" t="s">
        <v>13</v>
      </c>
      <c r="I242" s="35">
        <v>0.90300000000000002</v>
      </c>
      <c r="J242" s="36">
        <v>581928.76</v>
      </c>
      <c r="K242" s="19">
        <f t="shared" si="6"/>
        <v>1167750.04</v>
      </c>
      <c r="L242" s="37">
        <v>97636.88</v>
      </c>
      <c r="M242" s="38"/>
    </row>
    <row r="243" spans="1:13" s="39" customFormat="1" ht="12.95" customHeight="1" x14ac:dyDescent="0.25">
      <c r="A243" s="226"/>
      <c r="B243" s="29">
        <v>4323</v>
      </c>
      <c r="C243" s="30">
        <v>4</v>
      </c>
      <c r="D243" s="32" t="s">
        <v>613</v>
      </c>
      <c r="E243" s="32" t="s">
        <v>614</v>
      </c>
      <c r="F243" s="32" t="s">
        <v>615</v>
      </c>
      <c r="G243" s="50" t="s">
        <v>12</v>
      </c>
      <c r="H243" s="34" t="s">
        <v>13</v>
      </c>
      <c r="I243" s="35">
        <v>0.91859999999999997</v>
      </c>
      <c r="J243" s="36">
        <v>592654.78</v>
      </c>
      <c r="K243" s="19">
        <f t="shared" si="6"/>
        <v>1188596.56</v>
      </c>
      <c r="L243" s="37">
        <v>99323.63</v>
      </c>
      <c r="M243" s="38"/>
    </row>
    <row r="244" spans="1:13" s="39" customFormat="1" ht="12.95" customHeight="1" x14ac:dyDescent="0.25">
      <c r="A244" s="226"/>
      <c r="B244" s="29">
        <v>4333</v>
      </c>
      <c r="C244" s="30">
        <v>5</v>
      </c>
      <c r="D244" s="32" t="s">
        <v>616</v>
      </c>
      <c r="E244" s="32" t="s">
        <v>617</v>
      </c>
      <c r="F244" s="32" t="s">
        <v>618</v>
      </c>
      <c r="G244" s="50" t="s">
        <v>12</v>
      </c>
      <c r="H244" s="34" t="s">
        <v>13</v>
      </c>
      <c r="I244" s="35">
        <v>0.91459999999999997</v>
      </c>
      <c r="J244" s="36">
        <v>589627.26</v>
      </c>
      <c r="K244" s="19">
        <f t="shared" si="6"/>
        <v>1182974.04</v>
      </c>
      <c r="L244" s="37">
        <v>98891.13</v>
      </c>
      <c r="M244" s="38"/>
    </row>
    <row r="245" spans="1:13" s="39" customFormat="1" ht="12.95" customHeight="1" x14ac:dyDescent="0.25">
      <c r="A245" s="226"/>
      <c r="B245" s="29">
        <v>4355</v>
      </c>
      <c r="C245" s="30">
        <v>6</v>
      </c>
      <c r="D245" s="32" t="s">
        <v>619</v>
      </c>
      <c r="E245" s="32" t="s">
        <v>620</v>
      </c>
      <c r="F245" s="32" t="s">
        <v>621</v>
      </c>
      <c r="G245" s="50" t="s">
        <v>12</v>
      </c>
      <c r="H245" s="34" t="s">
        <v>13</v>
      </c>
      <c r="I245" s="35">
        <v>0.91459999999999997</v>
      </c>
      <c r="J245" s="36">
        <v>593087.26</v>
      </c>
      <c r="K245" s="19">
        <f t="shared" si="6"/>
        <v>1186434.04</v>
      </c>
      <c r="L245" s="37">
        <v>98891.13</v>
      </c>
      <c r="M245" s="38"/>
    </row>
    <row r="246" spans="1:13" s="39" customFormat="1" ht="12.95" customHeight="1" x14ac:dyDescent="0.2">
      <c r="A246" s="226"/>
      <c r="B246" s="29">
        <v>4312</v>
      </c>
      <c r="C246" s="30">
        <v>7</v>
      </c>
      <c r="D246" s="42" t="s">
        <v>622</v>
      </c>
      <c r="E246" s="42" t="s">
        <v>623</v>
      </c>
      <c r="F246" s="42" t="s">
        <v>624</v>
      </c>
      <c r="G246" s="45" t="s">
        <v>12</v>
      </c>
      <c r="H246" s="34" t="s">
        <v>13</v>
      </c>
      <c r="I246" s="35">
        <v>0.90959999999999996</v>
      </c>
      <c r="J246" s="36">
        <v>587248.52</v>
      </c>
      <c r="K246" s="19">
        <f t="shared" si="6"/>
        <v>1177351.52</v>
      </c>
      <c r="L246" s="37">
        <v>98350.5</v>
      </c>
      <c r="M246" s="38"/>
    </row>
    <row r="247" spans="1:13" s="39" customFormat="1" ht="12.95" customHeight="1" x14ac:dyDescent="0.25">
      <c r="A247" s="226"/>
      <c r="B247" s="29">
        <v>4303</v>
      </c>
      <c r="C247" s="30">
        <v>8</v>
      </c>
      <c r="D247" s="42" t="s">
        <v>625</v>
      </c>
      <c r="E247" s="42" t="s">
        <v>626</v>
      </c>
      <c r="F247" s="42" t="s">
        <v>627</v>
      </c>
      <c r="G247" s="33" t="s">
        <v>12</v>
      </c>
      <c r="H247" s="34" t="s">
        <v>13</v>
      </c>
      <c r="I247" s="35">
        <v>0.90259999999999996</v>
      </c>
      <c r="J247" s="36">
        <v>582058.5</v>
      </c>
      <c r="K247" s="19">
        <f t="shared" si="6"/>
        <v>1167620.28</v>
      </c>
      <c r="L247" s="37">
        <v>97593.63</v>
      </c>
      <c r="M247" s="38"/>
    </row>
    <row r="248" spans="1:13" s="39" customFormat="1" ht="12.95" customHeight="1" x14ac:dyDescent="0.25">
      <c r="A248" s="226"/>
      <c r="B248" s="29">
        <v>4322</v>
      </c>
      <c r="C248" s="30">
        <v>9</v>
      </c>
      <c r="D248" s="32" t="s">
        <v>628</v>
      </c>
      <c r="E248" s="32" t="s">
        <v>629</v>
      </c>
      <c r="F248" s="32" t="s">
        <v>630</v>
      </c>
      <c r="G248" s="33" t="s">
        <v>12</v>
      </c>
      <c r="H248" s="34" t="s">
        <v>13</v>
      </c>
      <c r="I248" s="35">
        <v>0.88170000000000004</v>
      </c>
      <c r="J248" s="36">
        <v>567461.62</v>
      </c>
      <c r="K248" s="19">
        <f t="shared" si="6"/>
        <v>1139464.48</v>
      </c>
      <c r="L248" s="37">
        <v>95333.81</v>
      </c>
      <c r="M248" s="38"/>
    </row>
    <row r="249" spans="1:13" s="39" customFormat="1" ht="12.95" customHeight="1" x14ac:dyDescent="0.25">
      <c r="A249" s="226"/>
      <c r="B249" s="29">
        <v>4304</v>
      </c>
      <c r="C249" s="30">
        <v>10</v>
      </c>
      <c r="D249" s="32" t="s">
        <v>631</v>
      </c>
      <c r="E249" s="32" t="s">
        <v>632</v>
      </c>
      <c r="F249" s="32" t="s">
        <v>633</v>
      </c>
      <c r="G249" s="33" t="s">
        <v>12</v>
      </c>
      <c r="H249" s="34" t="s">
        <v>13</v>
      </c>
      <c r="I249" s="35">
        <v>0.85860000000000003</v>
      </c>
      <c r="J249" s="36">
        <v>555892.26</v>
      </c>
      <c r="K249" s="19">
        <f t="shared" si="6"/>
        <v>1112909.04</v>
      </c>
      <c r="L249" s="37">
        <v>92836.13</v>
      </c>
      <c r="M249" s="38"/>
    </row>
    <row r="250" spans="1:13" s="39" customFormat="1" ht="12.95" customHeight="1" x14ac:dyDescent="0.25">
      <c r="A250" s="226"/>
      <c r="B250" s="29">
        <v>4301</v>
      </c>
      <c r="C250" s="30">
        <v>11</v>
      </c>
      <c r="D250" s="32" t="s">
        <v>634</v>
      </c>
      <c r="E250" s="32" t="s">
        <v>635</v>
      </c>
      <c r="F250" s="32" t="s">
        <v>636</v>
      </c>
      <c r="G250" s="33" t="s">
        <v>12</v>
      </c>
      <c r="H250" s="34" t="s">
        <v>13</v>
      </c>
      <c r="I250" s="35">
        <v>0.92659999999999998</v>
      </c>
      <c r="J250" s="36">
        <v>597628.5</v>
      </c>
      <c r="K250" s="19">
        <f t="shared" si="6"/>
        <v>1198760.28</v>
      </c>
      <c r="L250" s="37">
        <v>100188.63</v>
      </c>
      <c r="M250" s="38"/>
    </row>
    <row r="251" spans="1:13" s="39" customFormat="1" ht="12.95" customHeight="1" x14ac:dyDescent="0.25">
      <c r="A251" s="226"/>
      <c r="B251" s="29">
        <v>4321</v>
      </c>
      <c r="C251" s="30">
        <v>12</v>
      </c>
      <c r="D251" s="32" t="s">
        <v>637</v>
      </c>
      <c r="E251" s="32" t="s">
        <v>638</v>
      </c>
      <c r="F251" s="32" t="s">
        <v>418</v>
      </c>
      <c r="G251" s="33" t="s">
        <v>12</v>
      </c>
      <c r="H251" s="34" t="s">
        <v>13</v>
      </c>
      <c r="I251" s="35">
        <v>0.92059999999999997</v>
      </c>
      <c r="J251" s="36">
        <v>594384.76</v>
      </c>
      <c r="K251" s="19">
        <f t="shared" si="6"/>
        <v>1191624.04</v>
      </c>
      <c r="L251" s="37">
        <v>99539.88</v>
      </c>
      <c r="M251" s="38"/>
    </row>
    <row r="252" spans="1:13" s="39" customFormat="1" ht="12.95" customHeight="1" x14ac:dyDescent="0.25">
      <c r="A252" s="226"/>
      <c r="B252" s="29">
        <v>4319</v>
      </c>
      <c r="C252" s="30">
        <v>13</v>
      </c>
      <c r="D252" s="32" t="s">
        <v>639</v>
      </c>
      <c r="E252" s="32" t="s">
        <v>640</v>
      </c>
      <c r="F252" s="32" t="s">
        <v>641</v>
      </c>
      <c r="G252" s="33" t="s">
        <v>12</v>
      </c>
      <c r="H252" s="34" t="s">
        <v>13</v>
      </c>
      <c r="I252" s="35">
        <v>0.51470000000000005</v>
      </c>
      <c r="J252" s="36">
        <v>330451.64</v>
      </c>
      <c r="K252" s="19">
        <f t="shared" si="6"/>
        <v>664363.28</v>
      </c>
      <c r="L252" s="37">
        <v>55651.94</v>
      </c>
      <c r="M252" s="38"/>
    </row>
    <row r="253" spans="1:13" s="39" customFormat="1" ht="12.95" customHeight="1" x14ac:dyDescent="0.25">
      <c r="A253" s="226"/>
      <c r="B253" s="29">
        <v>4362</v>
      </c>
      <c r="C253" s="30">
        <v>14</v>
      </c>
      <c r="D253" s="32" t="s">
        <v>642</v>
      </c>
      <c r="E253" s="32" t="s">
        <v>643</v>
      </c>
      <c r="F253" s="32" t="s">
        <v>644</v>
      </c>
      <c r="G253" s="33" t="s">
        <v>12</v>
      </c>
      <c r="H253" s="34" t="s">
        <v>13</v>
      </c>
      <c r="I253" s="35">
        <v>0.94</v>
      </c>
      <c r="J253" s="36">
        <v>607835.52</v>
      </c>
      <c r="K253" s="19">
        <f t="shared" si="6"/>
        <v>1217660.52</v>
      </c>
      <c r="L253" s="37">
        <v>101637.5</v>
      </c>
      <c r="M253" s="38"/>
    </row>
    <row r="254" spans="1:13" s="39" customFormat="1" ht="12.95" customHeight="1" x14ac:dyDescent="0.25">
      <c r="A254" s="226"/>
      <c r="B254" s="29">
        <v>4305</v>
      </c>
      <c r="C254" s="30">
        <v>15</v>
      </c>
      <c r="D254" s="32" t="s">
        <v>645</v>
      </c>
      <c r="E254" s="32" t="s">
        <v>646</v>
      </c>
      <c r="F254" s="32" t="s">
        <v>647</v>
      </c>
      <c r="G254" s="33" t="s">
        <v>12</v>
      </c>
      <c r="H254" s="34" t="s">
        <v>13</v>
      </c>
      <c r="I254" s="35">
        <v>0.91080000000000005</v>
      </c>
      <c r="J254" s="36">
        <v>587162.02</v>
      </c>
      <c r="K254" s="19">
        <f t="shared" si="6"/>
        <v>1178043.52</v>
      </c>
      <c r="L254" s="37">
        <v>98480.25</v>
      </c>
      <c r="M254" s="38"/>
    </row>
    <row r="255" spans="1:13" s="39" customFormat="1" ht="12.95" customHeight="1" x14ac:dyDescent="0.25">
      <c r="A255" s="226"/>
      <c r="B255" s="29">
        <v>4313</v>
      </c>
      <c r="C255" s="30">
        <v>16</v>
      </c>
      <c r="D255" s="32" t="s">
        <v>648</v>
      </c>
      <c r="E255" s="32" t="s">
        <v>649</v>
      </c>
      <c r="F255" s="32" t="s">
        <v>650</v>
      </c>
      <c r="G255" s="33" t="s">
        <v>12</v>
      </c>
      <c r="H255" s="34" t="s">
        <v>13</v>
      </c>
      <c r="I255" s="35">
        <v>0.91159999999999997</v>
      </c>
      <c r="J255" s="36">
        <v>588762.26</v>
      </c>
      <c r="K255" s="19">
        <f t="shared" si="6"/>
        <v>1180162.76</v>
      </c>
      <c r="L255" s="37">
        <v>98566.75</v>
      </c>
      <c r="M255" s="38"/>
    </row>
    <row r="256" spans="1:13" s="39" customFormat="1" ht="12.95" customHeight="1" x14ac:dyDescent="0.25">
      <c r="A256" s="226"/>
      <c r="B256" s="29">
        <v>4350</v>
      </c>
      <c r="C256" s="30">
        <v>17</v>
      </c>
      <c r="D256" s="32" t="s">
        <v>651</v>
      </c>
      <c r="E256" s="32" t="s">
        <v>652</v>
      </c>
      <c r="F256" s="32" t="s">
        <v>653</v>
      </c>
      <c r="G256" s="33" t="s">
        <v>12</v>
      </c>
      <c r="H256" s="34" t="s">
        <v>13</v>
      </c>
      <c r="I256" s="35">
        <v>0.90280000000000005</v>
      </c>
      <c r="J256" s="36">
        <v>583053.26</v>
      </c>
      <c r="K256" s="19">
        <f t="shared" si="6"/>
        <v>1168744.76</v>
      </c>
      <c r="L256" s="37">
        <v>97615.25</v>
      </c>
      <c r="M256" s="38"/>
    </row>
    <row r="257" spans="1:13" s="39" customFormat="1" ht="12.95" customHeight="1" x14ac:dyDescent="0.25">
      <c r="A257" s="226"/>
      <c r="B257" s="29">
        <v>4325</v>
      </c>
      <c r="C257" s="30">
        <v>18</v>
      </c>
      <c r="D257" s="32" t="s">
        <v>654</v>
      </c>
      <c r="E257" s="32" t="s">
        <v>655</v>
      </c>
      <c r="F257" s="32" t="s">
        <v>656</v>
      </c>
      <c r="G257" s="33" t="s">
        <v>12</v>
      </c>
      <c r="H257" s="34" t="s">
        <v>13</v>
      </c>
      <c r="I257" s="35">
        <v>0.91979999999999995</v>
      </c>
      <c r="J257" s="36">
        <v>593000.76</v>
      </c>
      <c r="K257" s="19">
        <f t="shared" si="6"/>
        <v>1189721.04</v>
      </c>
      <c r="L257" s="37">
        <v>99453.38</v>
      </c>
      <c r="M257" s="38"/>
    </row>
    <row r="258" spans="1:13" s="39" customFormat="1" ht="12.95" customHeight="1" x14ac:dyDescent="0.25">
      <c r="A258" s="226"/>
      <c r="B258" s="29">
        <v>4335</v>
      </c>
      <c r="C258" s="30">
        <v>19</v>
      </c>
      <c r="D258" s="32" t="s">
        <v>657</v>
      </c>
      <c r="E258" s="32" t="s">
        <v>658</v>
      </c>
      <c r="F258" s="32" t="s">
        <v>389</v>
      </c>
      <c r="G258" s="33" t="s">
        <v>12</v>
      </c>
      <c r="H258" s="34" t="s">
        <v>13</v>
      </c>
      <c r="I258" s="35">
        <v>0.92500000000000004</v>
      </c>
      <c r="J258" s="36">
        <v>596374.26</v>
      </c>
      <c r="K258" s="19">
        <f t="shared" si="6"/>
        <v>1196468.04</v>
      </c>
      <c r="L258" s="37">
        <v>100015.63</v>
      </c>
      <c r="M258" s="38"/>
    </row>
    <row r="259" spans="1:13" s="39" customFormat="1" ht="12.95" customHeight="1" x14ac:dyDescent="0.25">
      <c r="A259" s="226"/>
      <c r="B259" s="29">
        <v>4349</v>
      </c>
      <c r="C259" s="30">
        <v>20</v>
      </c>
      <c r="D259" s="42" t="s">
        <v>659</v>
      </c>
      <c r="E259" s="42" t="s">
        <v>660</v>
      </c>
      <c r="F259" s="42" t="s">
        <v>661</v>
      </c>
      <c r="G259" s="33" t="s">
        <v>12</v>
      </c>
      <c r="H259" s="34" t="s">
        <v>13</v>
      </c>
      <c r="I259" s="35">
        <v>0.95450000000000002</v>
      </c>
      <c r="J259" s="36">
        <v>619231.86</v>
      </c>
      <c r="K259" s="19">
        <f t="shared" si="6"/>
        <v>1238463.72</v>
      </c>
      <c r="L259" s="37">
        <v>103205.31</v>
      </c>
      <c r="M259" s="38"/>
    </row>
    <row r="260" spans="1:13" s="39" customFormat="1" ht="12.95" customHeight="1" x14ac:dyDescent="0.25">
      <c r="A260" s="226"/>
      <c r="B260" s="29">
        <v>4328</v>
      </c>
      <c r="C260" s="30">
        <v>21</v>
      </c>
      <c r="D260" s="32" t="s">
        <v>662</v>
      </c>
      <c r="E260" s="32" t="s">
        <v>663</v>
      </c>
      <c r="F260" s="32" t="s">
        <v>389</v>
      </c>
      <c r="G260" s="33" t="s">
        <v>12</v>
      </c>
      <c r="H260" s="34" t="s">
        <v>13</v>
      </c>
      <c r="I260" s="35">
        <v>0.91300000000000003</v>
      </c>
      <c r="J260" s="36">
        <v>588373.02</v>
      </c>
      <c r="K260" s="19">
        <f t="shared" si="6"/>
        <v>1180681.8</v>
      </c>
      <c r="L260" s="37">
        <v>98718.13</v>
      </c>
      <c r="M260" s="38"/>
    </row>
    <row r="261" spans="1:13" s="39" customFormat="1" ht="12.95" customHeight="1" x14ac:dyDescent="0.25">
      <c r="A261" s="226"/>
      <c r="B261" s="29">
        <v>4320</v>
      </c>
      <c r="C261" s="30">
        <v>22</v>
      </c>
      <c r="D261" s="32" t="s">
        <v>664</v>
      </c>
      <c r="E261" s="32" t="s">
        <v>665</v>
      </c>
      <c r="F261" s="32" t="s">
        <v>666</v>
      </c>
      <c r="G261" s="33" t="s">
        <v>12</v>
      </c>
      <c r="H261" s="34" t="s">
        <v>13</v>
      </c>
      <c r="I261" s="35">
        <v>0.50900000000000001</v>
      </c>
      <c r="J261" s="36">
        <v>325888.77999999997</v>
      </c>
      <c r="K261" s="19">
        <f t="shared" si="6"/>
        <v>656102.56000000006</v>
      </c>
      <c r="L261" s="37">
        <v>55035.63</v>
      </c>
      <c r="M261" s="38"/>
    </row>
    <row r="262" spans="1:13" s="39" customFormat="1" ht="12.95" customHeight="1" x14ac:dyDescent="0.25">
      <c r="A262" s="226"/>
      <c r="B262" s="29">
        <v>4310</v>
      </c>
      <c r="C262" s="30">
        <v>23</v>
      </c>
      <c r="D262" s="32" t="s">
        <v>667</v>
      </c>
      <c r="E262" s="32" t="s">
        <v>668</v>
      </c>
      <c r="F262" s="32" t="s">
        <v>669</v>
      </c>
      <c r="G262" s="33" t="s">
        <v>12</v>
      </c>
      <c r="H262" s="34" t="s">
        <v>13</v>
      </c>
      <c r="I262" s="35">
        <v>0.97260000000000002</v>
      </c>
      <c r="J262" s="36">
        <v>630758</v>
      </c>
      <c r="K262" s="19">
        <f t="shared" si="6"/>
        <v>1261732.28</v>
      </c>
      <c r="L262" s="37">
        <v>105162.38</v>
      </c>
      <c r="M262" s="38"/>
    </row>
    <row r="263" spans="1:13" s="39" customFormat="1" ht="12.95" customHeight="1" x14ac:dyDescent="0.25">
      <c r="A263" s="226"/>
      <c r="B263" s="29">
        <v>4353</v>
      </c>
      <c r="C263" s="30">
        <v>24</v>
      </c>
      <c r="D263" s="32" t="s">
        <v>670</v>
      </c>
      <c r="E263" s="32" t="s">
        <v>671</v>
      </c>
      <c r="F263" s="32" t="s">
        <v>672</v>
      </c>
      <c r="G263" s="33" t="s">
        <v>12</v>
      </c>
      <c r="H263" s="34" t="s">
        <v>13</v>
      </c>
      <c r="I263" s="35">
        <v>0.92759999999999998</v>
      </c>
      <c r="J263" s="36">
        <v>595033.51</v>
      </c>
      <c r="K263" s="19">
        <f t="shared" si="6"/>
        <v>1196814.01</v>
      </c>
      <c r="L263" s="37">
        <v>100296.75</v>
      </c>
      <c r="M263" s="38"/>
    </row>
    <row r="264" spans="1:13" s="39" customFormat="1" ht="12.95" customHeight="1" x14ac:dyDescent="0.25">
      <c r="A264" s="226"/>
      <c r="B264" s="29">
        <v>4327</v>
      </c>
      <c r="C264" s="30">
        <v>25</v>
      </c>
      <c r="D264" s="32" t="s">
        <v>175</v>
      </c>
      <c r="E264" s="32" t="s">
        <v>673</v>
      </c>
      <c r="F264" s="32" t="s">
        <v>674</v>
      </c>
      <c r="G264" s="33" t="s">
        <v>12</v>
      </c>
      <c r="H264" s="34" t="s">
        <v>13</v>
      </c>
      <c r="I264" s="35">
        <v>0.92300000000000004</v>
      </c>
      <c r="J264" s="36">
        <v>597671.76</v>
      </c>
      <c r="K264" s="19">
        <f t="shared" si="6"/>
        <v>1196468.04</v>
      </c>
      <c r="L264" s="37">
        <v>99799.38</v>
      </c>
      <c r="M264" s="38"/>
    </row>
    <row r="265" spans="1:13" s="39" customFormat="1" ht="12.95" customHeight="1" x14ac:dyDescent="0.25">
      <c r="A265" s="226"/>
      <c r="B265" s="29">
        <v>4361</v>
      </c>
      <c r="C265" s="30">
        <v>26</v>
      </c>
      <c r="D265" s="32" t="s">
        <v>675</v>
      </c>
      <c r="E265" s="32" t="s">
        <v>676</v>
      </c>
      <c r="F265" s="32" t="s">
        <v>677</v>
      </c>
      <c r="G265" s="33" t="s">
        <v>12</v>
      </c>
      <c r="H265" s="34" t="s">
        <v>13</v>
      </c>
      <c r="I265" s="35">
        <v>0.94720000000000004</v>
      </c>
      <c r="J265" s="36">
        <v>611641.52</v>
      </c>
      <c r="K265" s="19">
        <f t="shared" si="6"/>
        <v>1226137.52</v>
      </c>
      <c r="L265" s="37">
        <v>102416</v>
      </c>
      <c r="M265" s="38"/>
    </row>
    <row r="266" spans="1:13" s="39" customFormat="1" ht="12.95" customHeight="1" x14ac:dyDescent="0.25">
      <c r="A266" s="226"/>
      <c r="B266" s="29">
        <v>4360</v>
      </c>
      <c r="C266" s="30">
        <v>27</v>
      </c>
      <c r="D266" s="32" t="s">
        <v>678</v>
      </c>
      <c r="E266" s="32" t="s">
        <v>679</v>
      </c>
      <c r="F266" s="32" t="s">
        <v>680</v>
      </c>
      <c r="G266" s="33" t="s">
        <v>12</v>
      </c>
      <c r="H266" s="34" t="s">
        <v>13</v>
      </c>
      <c r="I266" s="35">
        <v>0.92800000000000005</v>
      </c>
      <c r="J266" s="36">
        <v>598320.52</v>
      </c>
      <c r="K266" s="19">
        <f t="shared" si="6"/>
        <v>1200360.52</v>
      </c>
      <c r="L266" s="37">
        <v>100340</v>
      </c>
      <c r="M266" s="38"/>
    </row>
    <row r="267" spans="1:13" s="39" customFormat="1" ht="12.95" customHeight="1" x14ac:dyDescent="0.25">
      <c r="A267" s="226"/>
      <c r="B267" s="29">
        <v>4343</v>
      </c>
      <c r="C267" s="30">
        <v>28</v>
      </c>
      <c r="D267" s="32" t="s">
        <v>681</v>
      </c>
      <c r="E267" s="32" t="s">
        <v>682</v>
      </c>
      <c r="F267" s="32" t="s">
        <v>683</v>
      </c>
      <c r="G267" s="33" t="s">
        <v>12</v>
      </c>
      <c r="H267" s="34" t="s">
        <v>13</v>
      </c>
      <c r="I267" s="35">
        <v>0.93869999999999998</v>
      </c>
      <c r="J267" s="36">
        <v>606343.4</v>
      </c>
      <c r="K267" s="19">
        <f t="shared" si="6"/>
        <v>1215325.04</v>
      </c>
      <c r="L267" s="37">
        <v>101496.94</v>
      </c>
      <c r="M267" s="38"/>
    </row>
    <row r="268" spans="1:13" s="39" customFormat="1" ht="12.95" customHeight="1" x14ac:dyDescent="0.25">
      <c r="A268" s="226"/>
      <c r="B268" s="29">
        <v>4316</v>
      </c>
      <c r="C268" s="30">
        <v>29</v>
      </c>
      <c r="D268" s="32" t="s">
        <v>684</v>
      </c>
      <c r="E268" s="32" t="s">
        <v>685</v>
      </c>
      <c r="F268" s="32" t="s">
        <v>686</v>
      </c>
      <c r="G268" s="33" t="s">
        <v>12</v>
      </c>
      <c r="H268" s="34" t="s">
        <v>13</v>
      </c>
      <c r="I268" s="35">
        <v>0.90900000000000003</v>
      </c>
      <c r="J268" s="36">
        <v>585994.26</v>
      </c>
      <c r="K268" s="19">
        <f t="shared" si="6"/>
        <v>1175708.04</v>
      </c>
      <c r="L268" s="37">
        <v>98285.63</v>
      </c>
      <c r="M268" s="38"/>
    </row>
    <row r="269" spans="1:13" s="39" customFormat="1" ht="12.95" customHeight="1" x14ac:dyDescent="0.25">
      <c r="A269" s="226"/>
      <c r="B269" s="29">
        <v>4318</v>
      </c>
      <c r="C269" s="30">
        <v>30</v>
      </c>
      <c r="D269" s="32" t="s">
        <v>687</v>
      </c>
      <c r="E269" s="32" t="s">
        <v>688</v>
      </c>
      <c r="F269" s="32" t="s">
        <v>689</v>
      </c>
      <c r="G269" s="33" t="s">
        <v>12</v>
      </c>
      <c r="H269" s="34" t="s">
        <v>13</v>
      </c>
      <c r="I269" s="35">
        <v>0.52300000000000002</v>
      </c>
      <c r="J269" s="36">
        <v>509485</v>
      </c>
      <c r="K269" s="19">
        <f t="shared" si="6"/>
        <v>848781.28</v>
      </c>
      <c r="L269" s="37">
        <v>56549.38</v>
      </c>
      <c r="M269" s="38"/>
    </row>
    <row r="270" spans="1:13" s="39" customFormat="1" ht="12.95" customHeight="1" x14ac:dyDescent="0.25">
      <c r="A270" s="226"/>
      <c r="B270" s="29">
        <v>4306</v>
      </c>
      <c r="C270" s="30">
        <v>31</v>
      </c>
      <c r="D270" s="32" t="s">
        <v>690</v>
      </c>
      <c r="E270" s="32" t="s">
        <v>691</v>
      </c>
      <c r="F270" s="32" t="s">
        <v>692</v>
      </c>
      <c r="G270" s="33" t="s">
        <v>12</v>
      </c>
      <c r="H270" s="34" t="s">
        <v>13</v>
      </c>
      <c r="I270" s="35">
        <v>0.91279999999999994</v>
      </c>
      <c r="J270" s="36">
        <v>589324.52</v>
      </c>
      <c r="K270" s="19">
        <f t="shared" si="6"/>
        <v>1181503.52</v>
      </c>
      <c r="L270" s="37">
        <v>98696.5</v>
      </c>
      <c r="M270" s="38"/>
    </row>
    <row r="271" spans="1:13" s="39" customFormat="1" ht="12.95" customHeight="1" x14ac:dyDescent="0.25">
      <c r="A271" s="226"/>
      <c r="B271" s="29">
        <v>4309</v>
      </c>
      <c r="C271" s="30">
        <v>32</v>
      </c>
      <c r="D271" s="42" t="s">
        <v>693</v>
      </c>
      <c r="E271" s="42" t="s">
        <v>694</v>
      </c>
      <c r="F271" s="42" t="s">
        <v>695</v>
      </c>
      <c r="G271" s="33" t="s">
        <v>12</v>
      </c>
      <c r="H271" s="34" t="s">
        <v>13</v>
      </c>
      <c r="I271" s="35">
        <v>0.28449999999999998</v>
      </c>
      <c r="J271" s="36">
        <v>184353.12</v>
      </c>
      <c r="K271" s="19">
        <f t="shared" si="6"/>
        <v>368922.48</v>
      </c>
      <c r="L271" s="37">
        <v>30761.56</v>
      </c>
      <c r="M271" s="38"/>
    </row>
    <row r="272" spans="1:13" s="39" customFormat="1" ht="12.95" customHeight="1" x14ac:dyDescent="0.25">
      <c r="A272" s="226"/>
      <c r="B272" s="29">
        <v>4317</v>
      </c>
      <c r="C272" s="30">
        <v>33</v>
      </c>
      <c r="D272" s="42" t="s">
        <v>696</v>
      </c>
      <c r="E272" s="42" t="s">
        <v>697</v>
      </c>
      <c r="F272" s="42" t="s">
        <v>698</v>
      </c>
      <c r="G272" s="33" t="s">
        <v>12</v>
      </c>
      <c r="H272" s="34" t="s">
        <v>13</v>
      </c>
      <c r="I272" s="35">
        <v>0.92300000000000004</v>
      </c>
      <c r="J272" s="36">
        <v>598753</v>
      </c>
      <c r="K272" s="19">
        <f t="shared" si="6"/>
        <v>1197549.28</v>
      </c>
      <c r="L272" s="37">
        <v>99799.38</v>
      </c>
      <c r="M272" s="38"/>
    </row>
    <row r="273" spans="1:13" s="39" customFormat="1" ht="12.95" customHeight="1" x14ac:dyDescent="0.25">
      <c r="A273" s="226"/>
      <c r="B273" s="29">
        <v>4342</v>
      </c>
      <c r="C273" s="30">
        <v>34</v>
      </c>
      <c r="D273" s="32" t="s">
        <v>187</v>
      </c>
      <c r="E273" s="32" t="s">
        <v>188</v>
      </c>
      <c r="F273" s="32" t="s">
        <v>699</v>
      </c>
      <c r="G273" s="33" t="s">
        <v>12</v>
      </c>
      <c r="H273" s="34" t="s">
        <v>13</v>
      </c>
      <c r="I273" s="35">
        <v>0.92179999999999995</v>
      </c>
      <c r="J273" s="36">
        <v>595163.26</v>
      </c>
      <c r="K273" s="19">
        <f t="shared" ref="K273:K296" si="7">ROUND(J273+L273*6,2)</f>
        <v>1193181.04</v>
      </c>
      <c r="L273" s="37">
        <v>99669.63</v>
      </c>
      <c r="M273" s="38"/>
    </row>
    <row r="274" spans="1:13" s="39" customFormat="1" ht="12.95" customHeight="1" x14ac:dyDescent="0.25">
      <c r="A274" s="226"/>
      <c r="B274" s="29">
        <v>4348</v>
      </c>
      <c r="C274" s="30">
        <v>35</v>
      </c>
      <c r="D274" s="32" t="s">
        <v>700</v>
      </c>
      <c r="E274" s="32" t="s">
        <v>701</v>
      </c>
      <c r="F274" s="32" t="s">
        <v>702</v>
      </c>
      <c r="G274" s="33" t="s">
        <v>12</v>
      </c>
      <c r="H274" s="34" t="s">
        <v>13</v>
      </c>
      <c r="I274" s="35">
        <v>0.91559999999999997</v>
      </c>
      <c r="J274" s="36">
        <v>590276.02</v>
      </c>
      <c r="K274" s="19">
        <f t="shared" si="7"/>
        <v>1184271.52</v>
      </c>
      <c r="L274" s="37">
        <v>98999.25</v>
      </c>
      <c r="M274" s="38"/>
    </row>
    <row r="275" spans="1:13" s="39" customFormat="1" ht="12.95" customHeight="1" x14ac:dyDescent="0.25">
      <c r="A275" s="226"/>
      <c r="B275" s="29">
        <v>4336</v>
      </c>
      <c r="C275" s="30">
        <v>36</v>
      </c>
      <c r="D275" s="32" t="s">
        <v>703</v>
      </c>
      <c r="E275" s="32" t="s">
        <v>704</v>
      </c>
      <c r="F275" s="32" t="s">
        <v>705</v>
      </c>
      <c r="G275" s="33" t="s">
        <v>12</v>
      </c>
      <c r="H275" s="34" t="s">
        <v>13</v>
      </c>
      <c r="I275" s="35">
        <v>0.97209999999999996</v>
      </c>
      <c r="J275" s="36">
        <v>630649.8600000001</v>
      </c>
      <c r="K275" s="19">
        <f t="shared" si="7"/>
        <v>1261299.72</v>
      </c>
      <c r="L275" s="37">
        <v>105108.31</v>
      </c>
      <c r="M275" s="38"/>
    </row>
    <row r="276" spans="1:13" s="39" customFormat="1" ht="12.95" customHeight="1" x14ac:dyDescent="0.25">
      <c r="A276" s="226"/>
      <c r="B276" s="29">
        <v>4337</v>
      </c>
      <c r="C276" s="30">
        <v>37</v>
      </c>
      <c r="D276" s="32" t="s">
        <v>706</v>
      </c>
      <c r="E276" s="32" t="s">
        <v>707</v>
      </c>
      <c r="F276" s="32" t="s">
        <v>708</v>
      </c>
      <c r="G276" s="33" t="s">
        <v>12</v>
      </c>
      <c r="H276" s="34" t="s">
        <v>13</v>
      </c>
      <c r="I276" s="35">
        <v>0.92010000000000003</v>
      </c>
      <c r="J276" s="36">
        <v>596871.62</v>
      </c>
      <c r="K276" s="19">
        <f t="shared" si="7"/>
        <v>1193786.48</v>
      </c>
      <c r="L276" s="37">
        <v>99485.81</v>
      </c>
      <c r="M276" s="38"/>
    </row>
    <row r="277" spans="1:13" s="39" customFormat="1" ht="12.95" customHeight="1" x14ac:dyDescent="0.25">
      <c r="A277" s="226"/>
      <c r="B277" s="29">
        <v>4329</v>
      </c>
      <c r="C277" s="30">
        <v>38</v>
      </c>
      <c r="D277" s="42" t="s">
        <v>709</v>
      </c>
      <c r="E277" s="42" t="s">
        <v>710</v>
      </c>
      <c r="F277" s="42" t="s">
        <v>711</v>
      </c>
      <c r="G277" s="33" t="s">
        <v>12</v>
      </c>
      <c r="H277" s="34" t="s">
        <v>13</v>
      </c>
      <c r="I277" s="35">
        <v>0.91459999999999997</v>
      </c>
      <c r="J277" s="36">
        <v>593087.26</v>
      </c>
      <c r="K277" s="19">
        <f t="shared" si="7"/>
        <v>1186434.04</v>
      </c>
      <c r="L277" s="37">
        <v>98891.13</v>
      </c>
      <c r="M277" s="38"/>
    </row>
    <row r="278" spans="1:13" s="39" customFormat="1" ht="12.95" customHeight="1" x14ac:dyDescent="0.2">
      <c r="A278" s="226"/>
      <c r="B278" s="29">
        <v>4334</v>
      </c>
      <c r="C278" s="30">
        <v>39</v>
      </c>
      <c r="D278" s="42" t="s">
        <v>712</v>
      </c>
      <c r="E278" s="42" t="s">
        <v>713</v>
      </c>
      <c r="F278" s="42" t="s">
        <v>714</v>
      </c>
      <c r="G278" s="45" t="s">
        <v>12</v>
      </c>
      <c r="H278" s="34" t="s">
        <v>13</v>
      </c>
      <c r="I278" s="35">
        <v>0.95399999999999996</v>
      </c>
      <c r="J278" s="36">
        <v>618907.5</v>
      </c>
      <c r="K278" s="19">
        <f t="shared" si="7"/>
        <v>1237815</v>
      </c>
      <c r="L278" s="37">
        <v>103151.25</v>
      </c>
      <c r="M278" s="38"/>
    </row>
    <row r="279" spans="1:13" s="39" customFormat="1" ht="12.95" customHeight="1" x14ac:dyDescent="0.25">
      <c r="A279" s="226"/>
      <c r="B279" s="29">
        <v>4358</v>
      </c>
      <c r="C279" s="30">
        <v>40</v>
      </c>
      <c r="D279" s="32" t="s">
        <v>715</v>
      </c>
      <c r="E279" s="32" t="s">
        <v>716</v>
      </c>
      <c r="F279" s="32" t="s">
        <v>717</v>
      </c>
      <c r="G279" s="50" t="s">
        <v>12</v>
      </c>
      <c r="H279" s="34" t="s">
        <v>13</v>
      </c>
      <c r="I279" s="35">
        <v>0.93559999999999999</v>
      </c>
      <c r="J279" s="36">
        <v>604116.02</v>
      </c>
      <c r="K279" s="19">
        <f t="shared" si="7"/>
        <v>1211086.52</v>
      </c>
      <c r="L279" s="37">
        <v>101161.75</v>
      </c>
      <c r="M279" s="38"/>
    </row>
    <row r="280" spans="1:13" s="39" customFormat="1" ht="12.95" customHeight="1" x14ac:dyDescent="0.2">
      <c r="A280" s="226"/>
      <c r="B280" s="29">
        <v>4356</v>
      </c>
      <c r="C280" s="30">
        <v>41</v>
      </c>
      <c r="D280" s="42" t="s">
        <v>718</v>
      </c>
      <c r="E280" s="42" t="s">
        <v>719</v>
      </c>
      <c r="F280" s="42" t="s">
        <v>720</v>
      </c>
      <c r="G280" s="45" t="s">
        <v>12</v>
      </c>
      <c r="H280" s="34" t="s">
        <v>13</v>
      </c>
      <c r="I280" s="35">
        <v>0.93259999999999998</v>
      </c>
      <c r="J280" s="36">
        <v>601304.76</v>
      </c>
      <c r="K280" s="19">
        <f t="shared" si="7"/>
        <v>1206329.04</v>
      </c>
      <c r="L280" s="37">
        <v>100837.38</v>
      </c>
      <c r="M280" s="38"/>
    </row>
    <row r="281" spans="1:13" s="39" customFormat="1" ht="12.95" customHeight="1" x14ac:dyDescent="0.25">
      <c r="A281" s="226"/>
      <c r="B281" s="29">
        <v>4330</v>
      </c>
      <c r="C281" s="30">
        <v>42</v>
      </c>
      <c r="D281" s="32" t="s">
        <v>721</v>
      </c>
      <c r="E281" s="32" t="s">
        <v>722</v>
      </c>
      <c r="F281" s="32" t="s">
        <v>723</v>
      </c>
      <c r="G281" s="50" t="s">
        <v>12</v>
      </c>
      <c r="H281" s="34" t="s">
        <v>13</v>
      </c>
      <c r="I281" s="35">
        <v>0.92959999999999998</v>
      </c>
      <c r="J281" s="36">
        <v>601953.52</v>
      </c>
      <c r="K281" s="19">
        <f t="shared" si="7"/>
        <v>1205031.52</v>
      </c>
      <c r="L281" s="37">
        <v>100513</v>
      </c>
      <c r="M281" s="38"/>
    </row>
    <row r="282" spans="1:13" s="39" customFormat="1" ht="12.95" customHeight="1" x14ac:dyDescent="0.25">
      <c r="A282" s="226"/>
      <c r="B282" s="29">
        <v>4354</v>
      </c>
      <c r="C282" s="30">
        <v>43</v>
      </c>
      <c r="D282" s="42" t="s">
        <v>724</v>
      </c>
      <c r="E282" s="42" t="s">
        <v>725</v>
      </c>
      <c r="F282" s="42" t="s">
        <v>726</v>
      </c>
      <c r="G282" s="50" t="s">
        <v>12</v>
      </c>
      <c r="H282" s="34" t="s">
        <v>13</v>
      </c>
      <c r="I282" s="35">
        <v>0.92779999999999996</v>
      </c>
      <c r="J282" s="36">
        <v>601650.76</v>
      </c>
      <c r="K282" s="19">
        <f t="shared" si="7"/>
        <v>1203561.04</v>
      </c>
      <c r="L282" s="37">
        <v>100318.38</v>
      </c>
      <c r="M282" s="38"/>
    </row>
    <row r="283" spans="1:13" s="39" customFormat="1" ht="12.95" customHeight="1" x14ac:dyDescent="0.2">
      <c r="A283" s="226"/>
      <c r="B283" s="43">
        <v>4324</v>
      </c>
      <c r="C283" s="30">
        <v>44</v>
      </c>
      <c r="D283" s="42" t="s">
        <v>727</v>
      </c>
      <c r="E283" s="42" t="s">
        <v>728</v>
      </c>
      <c r="F283" s="42" t="s">
        <v>729</v>
      </c>
      <c r="G283" s="45" t="s">
        <v>12</v>
      </c>
      <c r="H283" s="34" t="s">
        <v>13</v>
      </c>
      <c r="I283" s="35">
        <v>0.96919999999999995</v>
      </c>
      <c r="J283" s="36">
        <v>626779.02</v>
      </c>
      <c r="K283" s="19">
        <f t="shared" si="7"/>
        <v>1255547.52</v>
      </c>
      <c r="L283" s="37">
        <v>104794.75</v>
      </c>
      <c r="M283" s="38"/>
    </row>
    <row r="284" spans="1:13" s="39" customFormat="1" ht="12.95" customHeight="1" x14ac:dyDescent="0.25">
      <c r="A284" s="226"/>
      <c r="B284" s="29">
        <v>4308</v>
      </c>
      <c r="C284" s="30">
        <v>45</v>
      </c>
      <c r="D284" s="32" t="s">
        <v>730</v>
      </c>
      <c r="E284" s="32" t="s">
        <v>731</v>
      </c>
      <c r="F284" s="32" t="s">
        <v>732</v>
      </c>
      <c r="G284" s="33" t="s">
        <v>12</v>
      </c>
      <c r="H284" s="34" t="s">
        <v>13</v>
      </c>
      <c r="I284" s="35">
        <v>0.91300000000000003</v>
      </c>
      <c r="J284" s="36">
        <v>588589.26</v>
      </c>
      <c r="K284" s="19">
        <f t="shared" si="7"/>
        <v>1180898.04</v>
      </c>
      <c r="L284" s="37">
        <v>98718.13</v>
      </c>
      <c r="M284" s="38"/>
    </row>
    <row r="285" spans="1:13" s="39" customFormat="1" ht="12.95" customHeight="1" x14ac:dyDescent="0.25">
      <c r="A285" s="226"/>
      <c r="B285" s="29">
        <v>4307</v>
      </c>
      <c r="C285" s="30">
        <v>46</v>
      </c>
      <c r="D285" s="42" t="s">
        <v>733</v>
      </c>
      <c r="E285" s="42" t="s">
        <v>734</v>
      </c>
      <c r="F285" s="42" t="s">
        <v>735</v>
      </c>
      <c r="G285" s="33" t="s">
        <v>12</v>
      </c>
      <c r="H285" s="34" t="s">
        <v>13</v>
      </c>
      <c r="I285" s="35">
        <v>0.92100000000000004</v>
      </c>
      <c r="J285" s="36">
        <v>594644.26</v>
      </c>
      <c r="K285" s="19">
        <f t="shared" si="7"/>
        <v>1192143.04</v>
      </c>
      <c r="L285" s="37">
        <v>99583.13</v>
      </c>
      <c r="M285" s="38"/>
    </row>
    <row r="286" spans="1:13" s="39" customFormat="1" ht="12.95" customHeight="1" x14ac:dyDescent="0.25">
      <c r="A286" s="226"/>
      <c r="B286" s="29">
        <v>4347</v>
      </c>
      <c r="C286" s="30">
        <v>47</v>
      </c>
      <c r="D286" s="32" t="s">
        <v>736</v>
      </c>
      <c r="E286" s="32" t="s">
        <v>737</v>
      </c>
      <c r="F286" s="32" t="s">
        <v>738</v>
      </c>
      <c r="G286" s="33" t="s">
        <v>12</v>
      </c>
      <c r="H286" s="34" t="s">
        <v>13</v>
      </c>
      <c r="I286" s="35">
        <v>0.92449999999999999</v>
      </c>
      <c r="J286" s="36">
        <v>596049.88</v>
      </c>
      <c r="K286" s="19">
        <f t="shared" si="7"/>
        <v>1195819.24</v>
      </c>
      <c r="L286" s="37">
        <v>99961.56</v>
      </c>
      <c r="M286" s="38"/>
    </row>
    <row r="287" spans="1:13" s="39" customFormat="1" ht="12.95" customHeight="1" x14ac:dyDescent="0.25">
      <c r="A287" s="226"/>
      <c r="B287" s="29">
        <v>4340</v>
      </c>
      <c r="C287" s="30">
        <v>48</v>
      </c>
      <c r="D287" s="42" t="s">
        <v>739</v>
      </c>
      <c r="E287" s="42" t="s">
        <v>740</v>
      </c>
      <c r="F287" s="42" t="s">
        <v>375</v>
      </c>
      <c r="G287" s="33" t="s">
        <v>12</v>
      </c>
      <c r="H287" s="34" t="s">
        <v>13</v>
      </c>
      <c r="I287" s="35">
        <v>0.92979999999999996</v>
      </c>
      <c r="J287" s="36">
        <v>600353.26</v>
      </c>
      <c r="K287" s="19">
        <f t="shared" si="7"/>
        <v>1203561.04</v>
      </c>
      <c r="L287" s="37">
        <v>100534.63</v>
      </c>
      <c r="M287" s="38"/>
    </row>
    <row r="288" spans="1:13" s="39" customFormat="1" ht="12.95" customHeight="1" x14ac:dyDescent="0.25">
      <c r="A288" s="226"/>
      <c r="B288" s="29">
        <v>4302</v>
      </c>
      <c r="C288" s="30">
        <v>49</v>
      </c>
      <c r="D288" s="32" t="s">
        <v>741</v>
      </c>
      <c r="E288" s="32" t="s">
        <v>742</v>
      </c>
      <c r="F288" s="32" t="s">
        <v>743</v>
      </c>
      <c r="G288" s="33" t="s">
        <v>12</v>
      </c>
      <c r="H288" s="34" t="s">
        <v>13</v>
      </c>
      <c r="I288" s="35">
        <v>0.9345</v>
      </c>
      <c r="J288" s="36">
        <v>602537.38</v>
      </c>
      <c r="K288" s="19">
        <f t="shared" si="7"/>
        <v>1208794.24</v>
      </c>
      <c r="L288" s="37">
        <v>101042.81</v>
      </c>
      <c r="M288" s="38"/>
    </row>
    <row r="289" spans="1:13" s="39" customFormat="1" ht="12.95" customHeight="1" x14ac:dyDescent="0.25">
      <c r="A289" s="226"/>
      <c r="B289" s="29">
        <v>4352</v>
      </c>
      <c r="C289" s="30">
        <v>50</v>
      </c>
      <c r="D289" s="32" t="s">
        <v>744</v>
      </c>
      <c r="E289" s="32" t="s">
        <v>745</v>
      </c>
      <c r="F289" s="32" t="s">
        <v>746</v>
      </c>
      <c r="G289" s="33" t="s">
        <v>12</v>
      </c>
      <c r="H289" s="34" t="s">
        <v>13</v>
      </c>
      <c r="I289" s="35">
        <v>0.91959999999999997</v>
      </c>
      <c r="J289" s="36">
        <v>593087.26</v>
      </c>
      <c r="K289" s="19">
        <f t="shared" si="7"/>
        <v>1189677.76</v>
      </c>
      <c r="L289" s="37">
        <v>99431.75</v>
      </c>
      <c r="M289" s="58"/>
    </row>
    <row r="290" spans="1:13" s="39" customFormat="1" ht="12.95" customHeight="1" x14ac:dyDescent="0.25">
      <c r="A290" s="226"/>
      <c r="B290" s="29">
        <v>4338</v>
      </c>
      <c r="C290" s="30">
        <v>51</v>
      </c>
      <c r="D290" s="32" t="s">
        <v>747</v>
      </c>
      <c r="E290" s="32" t="s">
        <v>748</v>
      </c>
      <c r="F290" s="32" t="s">
        <v>689</v>
      </c>
      <c r="G290" s="33" t="s">
        <v>12</v>
      </c>
      <c r="H290" s="34" t="s">
        <v>13</v>
      </c>
      <c r="I290" s="35">
        <v>0.92220000000000002</v>
      </c>
      <c r="J290" s="36">
        <v>458320.26</v>
      </c>
      <c r="K290" s="19">
        <f t="shared" si="7"/>
        <v>1056597.54</v>
      </c>
      <c r="L290" s="37">
        <v>99712.88</v>
      </c>
      <c r="M290" s="38"/>
    </row>
    <row r="291" spans="1:13" s="39" customFormat="1" ht="12.95" customHeight="1" x14ac:dyDescent="0.25">
      <c r="A291" s="226"/>
      <c r="B291" s="29">
        <v>4326</v>
      </c>
      <c r="C291" s="30">
        <v>52</v>
      </c>
      <c r="D291" s="42" t="s">
        <v>749</v>
      </c>
      <c r="E291" s="42" t="s">
        <v>750</v>
      </c>
      <c r="F291" s="42" t="s">
        <v>751</v>
      </c>
      <c r="G291" s="33" t="s">
        <v>12</v>
      </c>
      <c r="H291" s="34" t="s">
        <v>13</v>
      </c>
      <c r="I291" s="35">
        <v>0.93279999999999996</v>
      </c>
      <c r="J291" s="36">
        <v>601650.76</v>
      </c>
      <c r="K291" s="19">
        <f t="shared" si="7"/>
        <v>1206804.76</v>
      </c>
      <c r="L291" s="37">
        <v>100859</v>
      </c>
      <c r="M291" s="38"/>
    </row>
    <row r="292" spans="1:13" s="39" customFormat="1" ht="12.95" customHeight="1" x14ac:dyDescent="0.25">
      <c r="A292" s="226"/>
      <c r="B292" s="29">
        <v>4300</v>
      </c>
      <c r="C292" s="30">
        <v>53</v>
      </c>
      <c r="D292" s="42" t="s">
        <v>752</v>
      </c>
      <c r="E292" s="42" t="s">
        <v>753</v>
      </c>
      <c r="F292" s="42" t="s">
        <v>754</v>
      </c>
      <c r="G292" s="33" t="s">
        <v>12</v>
      </c>
      <c r="H292" s="34" t="s">
        <v>13</v>
      </c>
      <c r="I292" s="35">
        <v>0.93049999999999999</v>
      </c>
      <c r="J292" s="36">
        <v>600158.62</v>
      </c>
      <c r="K292" s="19">
        <f t="shared" si="7"/>
        <v>1203820.48</v>
      </c>
      <c r="L292" s="37">
        <v>100610.31</v>
      </c>
      <c r="M292" s="38"/>
    </row>
    <row r="293" spans="1:13" s="39" customFormat="1" ht="12.95" customHeight="1" x14ac:dyDescent="0.25">
      <c r="A293" s="226"/>
      <c r="B293" s="29">
        <v>4314</v>
      </c>
      <c r="C293" s="30">
        <v>54</v>
      </c>
      <c r="D293" s="42" t="s">
        <v>755</v>
      </c>
      <c r="E293" s="42" t="s">
        <v>756</v>
      </c>
      <c r="F293" s="42" t="s">
        <v>757</v>
      </c>
      <c r="G293" s="33" t="s">
        <v>12</v>
      </c>
      <c r="H293" s="34" t="s">
        <v>13</v>
      </c>
      <c r="I293" s="35">
        <v>0.92500000000000004</v>
      </c>
      <c r="J293" s="36">
        <v>596374.26</v>
      </c>
      <c r="K293" s="19">
        <f t="shared" si="7"/>
        <v>1196468.04</v>
      </c>
      <c r="L293" s="37">
        <v>100015.63</v>
      </c>
      <c r="M293" s="38"/>
    </row>
    <row r="294" spans="1:13" s="39" customFormat="1" ht="12.95" customHeight="1" x14ac:dyDescent="0.25">
      <c r="A294" s="226"/>
      <c r="B294" s="29">
        <v>4344</v>
      </c>
      <c r="C294" s="30">
        <v>55</v>
      </c>
      <c r="D294" s="32" t="s">
        <v>758</v>
      </c>
      <c r="E294" s="32" t="s">
        <v>759</v>
      </c>
      <c r="F294" s="32" t="s">
        <v>760</v>
      </c>
      <c r="G294" s="33" t="s">
        <v>12</v>
      </c>
      <c r="H294" s="34" t="s">
        <v>13</v>
      </c>
      <c r="I294" s="35">
        <v>0.91400000000000003</v>
      </c>
      <c r="J294" s="36">
        <v>592049.26</v>
      </c>
      <c r="K294" s="19">
        <f t="shared" si="7"/>
        <v>1185006.76</v>
      </c>
      <c r="L294" s="37">
        <v>98826.25</v>
      </c>
      <c r="M294" s="38"/>
    </row>
    <row r="295" spans="1:13" s="39" customFormat="1" ht="12.95" customHeight="1" x14ac:dyDescent="0.25">
      <c r="A295" s="226"/>
      <c r="B295" s="29">
        <v>4359</v>
      </c>
      <c r="C295" s="30">
        <v>56</v>
      </c>
      <c r="D295" s="32" t="s">
        <v>761</v>
      </c>
      <c r="E295" s="32" t="s">
        <v>762</v>
      </c>
      <c r="F295" s="32" t="s">
        <v>763</v>
      </c>
      <c r="G295" s="33" t="s">
        <v>12</v>
      </c>
      <c r="H295" s="34" t="s">
        <v>13</v>
      </c>
      <c r="I295" s="35">
        <v>0.92730000000000001</v>
      </c>
      <c r="J295" s="36">
        <v>597866.38</v>
      </c>
      <c r="K295" s="19">
        <f t="shared" si="7"/>
        <v>1199452.24</v>
      </c>
      <c r="L295" s="37">
        <v>100264.31</v>
      </c>
      <c r="M295" s="38"/>
    </row>
    <row r="296" spans="1:13" s="39" customFormat="1" ht="12.95" customHeight="1" x14ac:dyDescent="0.25">
      <c r="A296" s="226"/>
      <c r="B296" s="29">
        <v>4331</v>
      </c>
      <c r="C296" s="30">
        <v>57</v>
      </c>
      <c r="D296" s="42" t="s">
        <v>764</v>
      </c>
      <c r="E296" s="42" t="s">
        <v>765</v>
      </c>
      <c r="F296" s="42" t="s">
        <v>766</v>
      </c>
      <c r="G296" s="33" t="s">
        <v>12</v>
      </c>
      <c r="H296" s="34" t="s">
        <v>13</v>
      </c>
      <c r="I296" s="35">
        <v>0.92959999999999998</v>
      </c>
      <c r="J296" s="36">
        <v>599574.76</v>
      </c>
      <c r="K296" s="19">
        <f t="shared" si="7"/>
        <v>1202652.76</v>
      </c>
      <c r="L296" s="37">
        <v>100513</v>
      </c>
      <c r="M296" s="38"/>
    </row>
    <row r="297" spans="1:13" s="39" customFormat="1" ht="12.95" customHeight="1" x14ac:dyDescent="0.25">
      <c r="A297" s="226"/>
      <c r="B297" s="29"/>
      <c r="C297" s="30"/>
      <c r="D297" s="31" t="s">
        <v>5732</v>
      </c>
      <c r="E297" s="32"/>
      <c r="F297" s="32"/>
      <c r="G297" s="33"/>
      <c r="H297" s="34"/>
      <c r="I297" s="35"/>
      <c r="J297" s="36"/>
      <c r="K297" s="19"/>
      <c r="L297" s="37"/>
      <c r="M297" s="38"/>
    </row>
    <row r="298" spans="1:13" s="39" customFormat="1" ht="12.95" customHeight="1" x14ac:dyDescent="0.25">
      <c r="A298" s="226"/>
      <c r="B298" s="29">
        <v>4351</v>
      </c>
      <c r="C298" s="30">
        <v>1</v>
      </c>
      <c r="D298" s="32" t="s">
        <v>767</v>
      </c>
      <c r="E298" s="32" t="s">
        <v>768</v>
      </c>
      <c r="F298" s="32" t="s">
        <v>769</v>
      </c>
      <c r="G298" s="33" t="s">
        <v>5731</v>
      </c>
      <c r="H298" s="34" t="s">
        <v>13</v>
      </c>
      <c r="I298" s="35">
        <v>0.93600000000000005</v>
      </c>
      <c r="J298" s="36">
        <v>960581.88000000012</v>
      </c>
      <c r="K298" s="19">
        <f>ROUND(J298+L298*6,2)</f>
        <v>1922602.68</v>
      </c>
      <c r="L298" s="37">
        <v>160336.79999999999</v>
      </c>
      <c r="M298" s="38"/>
    </row>
    <row r="299" spans="1:13" s="39" customFormat="1" ht="12.95" customHeight="1" x14ac:dyDescent="0.25">
      <c r="A299" s="225" t="s">
        <v>770</v>
      </c>
      <c r="B299" s="29"/>
      <c r="C299" s="30"/>
      <c r="D299" s="31" t="s">
        <v>11</v>
      </c>
      <c r="E299" s="32"/>
      <c r="F299" s="32"/>
      <c r="G299" s="33"/>
      <c r="H299" s="34"/>
      <c r="I299" s="35"/>
      <c r="J299" s="36"/>
      <c r="K299" s="19"/>
      <c r="L299" s="37"/>
      <c r="M299" s="38"/>
    </row>
    <row r="300" spans="1:13" s="39" customFormat="1" ht="12.95" customHeight="1" x14ac:dyDescent="0.25">
      <c r="A300" s="226"/>
      <c r="B300" s="29">
        <v>608</v>
      </c>
      <c r="C300" s="30">
        <v>1</v>
      </c>
      <c r="D300" s="32" t="s">
        <v>771</v>
      </c>
      <c r="E300" s="32" t="s">
        <v>772</v>
      </c>
      <c r="F300" s="32" t="s">
        <v>773</v>
      </c>
      <c r="G300" s="33" t="s">
        <v>12</v>
      </c>
      <c r="H300" s="34" t="s">
        <v>13</v>
      </c>
      <c r="I300" s="35">
        <v>0.94440000000000002</v>
      </c>
      <c r="J300" s="36">
        <v>612679.5</v>
      </c>
      <c r="K300" s="19">
        <f t="shared" ref="K300:K340" si="8">ROUND(J300+L300*6,2)</f>
        <v>1225359</v>
      </c>
      <c r="L300" s="37">
        <v>102113.25</v>
      </c>
      <c r="M300" s="38"/>
    </row>
    <row r="301" spans="1:13" s="39" customFormat="1" ht="12.95" customHeight="1" x14ac:dyDescent="0.25">
      <c r="A301" s="226"/>
      <c r="B301" s="29">
        <v>621</v>
      </c>
      <c r="C301" s="30">
        <v>2</v>
      </c>
      <c r="D301" s="32" t="s">
        <v>774</v>
      </c>
      <c r="E301" s="32" t="s">
        <v>775</v>
      </c>
      <c r="F301" s="32" t="s">
        <v>776</v>
      </c>
      <c r="G301" s="33" t="s">
        <v>12</v>
      </c>
      <c r="H301" s="34" t="s">
        <v>13</v>
      </c>
      <c r="I301" s="35">
        <v>0.94440000000000002</v>
      </c>
      <c r="J301" s="36">
        <v>609435.75</v>
      </c>
      <c r="K301" s="19">
        <f t="shared" si="8"/>
        <v>1222115.25</v>
      </c>
      <c r="L301" s="37">
        <v>102113.25</v>
      </c>
      <c r="M301" s="38"/>
    </row>
    <row r="302" spans="1:13" s="39" customFormat="1" ht="12.95" customHeight="1" x14ac:dyDescent="0.25">
      <c r="A302" s="226"/>
      <c r="B302" s="29">
        <v>620</v>
      </c>
      <c r="C302" s="30">
        <v>3</v>
      </c>
      <c r="D302" s="32" t="s">
        <v>777</v>
      </c>
      <c r="E302" s="32" t="s">
        <v>778</v>
      </c>
      <c r="F302" s="32" t="s">
        <v>779</v>
      </c>
      <c r="G302" s="33" t="s">
        <v>12</v>
      </c>
      <c r="H302" s="34" t="s">
        <v>13</v>
      </c>
      <c r="I302" s="35">
        <v>0.93840000000000001</v>
      </c>
      <c r="J302" s="36">
        <v>608787</v>
      </c>
      <c r="K302" s="19">
        <f t="shared" si="8"/>
        <v>1217574</v>
      </c>
      <c r="L302" s="37">
        <v>101464.5</v>
      </c>
      <c r="M302" s="38"/>
    </row>
    <row r="303" spans="1:13" s="39" customFormat="1" ht="12.95" customHeight="1" x14ac:dyDescent="0.25">
      <c r="A303" s="226"/>
      <c r="B303" s="29">
        <v>604</v>
      </c>
      <c r="C303" s="30">
        <v>4</v>
      </c>
      <c r="D303" s="32" t="s">
        <v>780</v>
      </c>
      <c r="E303" s="32" t="s">
        <v>781</v>
      </c>
      <c r="F303" s="32" t="s">
        <v>782</v>
      </c>
      <c r="G303" s="33" t="s">
        <v>12</v>
      </c>
      <c r="H303" s="34" t="s">
        <v>13</v>
      </c>
      <c r="I303" s="35">
        <v>0.95040000000000002</v>
      </c>
      <c r="J303" s="36">
        <v>613328.25</v>
      </c>
      <c r="K303" s="19">
        <f t="shared" si="8"/>
        <v>1229900.25</v>
      </c>
      <c r="L303" s="37">
        <v>102762</v>
      </c>
      <c r="M303" s="38"/>
    </row>
    <row r="304" spans="1:13" s="39" customFormat="1" ht="12.95" customHeight="1" x14ac:dyDescent="0.25">
      <c r="A304" s="226"/>
      <c r="B304" s="29">
        <v>601</v>
      </c>
      <c r="C304" s="30">
        <v>5</v>
      </c>
      <c r="D304" s="42" t="s">
        <v>783</v>
      </c>
      <c r="E304" s="42" t="s">
        <v>784</v>
      </c>
      <c r="F304" s="42" t="s">
        <v>785</v>
      </c>
      <c r="G304" s="33" t="s">
        <v>12</v>
      </c>
      <c r="H304" s="34" t="s">
        <v>13</v>
      </c>
      <c r="I304" s="35">
        <v>0.53439999999999999</v>
      </c>
      <c r="J304" s="36">
        <v>346692</v>
      </c>
      <c r="K304" s="19">
        <f t="shared" si="8"/>
        <v>693384</v>
      </c>
      <c r="L304" s="37">
        <v>57782</v>
      </c>
      <c r="M304" s="38"/>
    </row>
    <row r="305" spans="1:13" s="39" customFormat="1" ht="12.95" customHeight="1" x14ac:dyDescent="0.25">
      <c r="A305" s="226"/>
      <c r="B305" s="29">
        <v>615</v>
      </c>
      <c r="C305" s="30">
        <v>6</v>
      </c>
      <c r="D305" s="32" t="s">
        <v>786</v>
      </c>
      <c r="E305" s="32" t="s">
        <v>787</v>
      </c>
      <c r="F305" s="32" t="s">
        <v>788</v>
      </c>
      <c r="G305" s="33" t="s">
        <v>12</v>
      </c>
      <c r="H305" s="34" t="s">
        <v>13</v>
      </c>
      <c r="I305" s="35">
        <v>0.93840000000000001</v>
      </c>
      <c r="J305" s="36">
        <v>608787</v>
      </c>
      <c r="K305" s="19">
        <f t="shared" si="8"/>
        <v>1217574</v>
      </c>
      <c r="L305" s="37">
        <v>101464.5</v>
      </c>
      <c r="M305" s="38"/>
    </row>
    <row r="306" spans="1:13" s="39" customFormat="1" ht="12.95" customHeight="1" x14ac:dyDescent="0.25">
      <c r="A306" s="226"/>
      <c r="B306" s="29">
        <v>613</v>
      </c>
      <c r="C306" s="30">
        <v>7</v>
      </c>
      <c r="D306" s="32" t="s">
        <v>789</v>
      </c>
      <c r="E306" s="32" t="s">
        <v>790</v>
      </c>
      <c r="F306" s="32" t="s">
        <v>791</v>
      </c>
      <c r="G306" s="33" t="s">
        <v>12</v>
      </c>
      <c r="H306" s="34" t="s">
        <v>13</v>
      </c>
      <c r="I306" s="35">
        <v>0.93840000000000001</v>
      </c>
      <c r="J306" s="36">
        <v>607057</v>
      </c>
      <c r="K306" s="19">
        <f t="shared" si="8"/>
        <v>1215844</v>
      </c>
      <c r="L306" s="37">
        <v>101464.5</v>
      </c>
      <c r="M306" s="38"/>
    </row>
    <row r="307" spans="1:13" s="39" customFormat="1" ht="12.95" customHeight="1" x14ac:dyDescent="0.25">
      <c r="A307" s="226"/>
      <c r="B307" s="29">
        <v>607</v>
      </c>
      <c r="C307" s="30">
        <v>8</v>
      </c>
      <c r="D307" s="32" t="s">
        <v>771</v>
      </c>
      <c r="E307" s="32" t="s">
        <v>772</v>
      </c>
      <c r="F307" s="32" t="s">
        <v>792</v>
      </c>
      <c r="G307" s="33" t="s">
        <v>12</v>
      </c>
      <c r="H307" s="34" t="s">
        <v>13</v>
      </c>
      <c r="I307" s="35">
        <v>0.93840000000000001</v>
      </c>
      <c r="J307" s="36">
        <v>608787</v>
      </c>
      <c r="K307" s="19">
        <f t="shared" si="8"/>
        <v>1217574</v>
      </c>
      <c r="L307" s="37">
        <v>101464.5</v>
      </c>
      <c r="M307" s="38"/>
    </row>
    <row r="308" spans="1:13" s="39" customFormat="1" ht="12.95" customHeight="1" x14ac:dyDescent="0.25">
      <c r="A308" s="226"/>
      <c r="B308" s="29">
        <v>626</v>
      </c>
      <c r="C308" s="30">
        <v>9</v>
      </c>
      <c r="D308" s="32" t="s">
        <v>793</v>
      </c>
      <c r="E308" s="32" t="s">
        <v>794</v>
      </c>
      <c r="F308" s="32" t="s">
        <v>795</v>
      </c>
      <c r="G308" s="33" t="s">
        <v>12</v>
      </c>
      <c r="H308" s="34" t="s">
        <v>13</v>
      </c>
      <c r="I308" s="35">
        <v>0.94240000000000002</v>
      </c>
      <c r="J308" s="36">
        <v>611382</v>
      </c>
      <c r="K308" s="19">
        <f t="shared" si="8"/>
        <v>1222764</v>
      </c>
      <c r="L308" s="37">
        <v>101897</v>
      </c>
      <c r="M308" s="38"/>
    </row>
    <row r="309" spans="1:13" s="39" customFormat="1" ht="12.95" customHeight="1" x14ac:dyDescent="0.25">
      <c r="A309" s="226"/>
      <c r="B309" s="29">
        <v>640</v>
      </c>
      <c r="C309" s="30">
        <v>10</v>
      </c>
      <c r="D309" s="32" t="s">
        <v>796</v>
      </c>
      <c r="E309" s="32" t="s">
        <v>797</v>
      </c>
      <c r="F309" s="32" t="s">
        <v>798</v>
      </c>
      <c r="G309" s="33" t="s">
        <v>12</v>
      </c>
      <c r="H309" s="34" t="s">
        <v>13</v>
      </c>
      <c r="I309" s="35">
        <v>0.95750000000000002</v>
      </c>
      <c r="J309" s="36">
        <v>621178.14</v>
      </c>
      <c r="K309" s="19">
        <f t="shared" si="8"/>
        <v>1242356.28</v>
      </c>
      <c r="L309" s="37">
        <v>103529.69</v>
      </c>
      <c r="M309" s="38"/>
    </row>
    <row r="310" spans="1:13" s="39" customFormat="1" ht="12.95" customHeight="1" x14ac:dyDescent="0.25">
      <c r="A310" s="226"/>
      <c r="B310" s="29">
        <v>616</v>
      </c>
      <c r="C310" s="30">
        <v>11</v>
      </c>
      <c r="D310" s="42" t="s">
        <v>149</v>
      </c>
      <c r="E310" s="42" t="s">
        <v>799</v>
      </c>
      <c r="F310" s="42" t="s">
        <v>800</v>
      </c>
      <c r="G310" s="33" t="s">
        <v>12</v>
      </c>
      <c r="H310" s="34" t="s">
        <v>13</v>
      </c>
      <c r="I310" s="35">
        <v>0.94840000000000002</v>
      </c>
      <c r="J310" s="36">
        <v>613112</v>
      </c>
      <c r="K310" s="19">
        <f t="shared" si="8"/>
        <v>1228386.5</v>
      </c>
      <c r="L310" s="37">
        <v>102545.75</v>
      </c>
      <c r="M310" s="38"/>
    </row>
    <row r="311" spans="1:13" s="39" customFormat="1" ht="12.95" customHeight="1" x14ac:dyDescent="0.25">
      <c r="A311" s="226"/>
      <c r="B311" s="29">
        <v>642</v>
      </c>
      <c r="C311" s="30">
        <v>12</v>
      </c>
      <c r="D311" s="32" t="s">
        <v>801</v>
      </c>
      <c r="E311" s="32" t="s">
        <v>802</v>
      </c>
      <c r="F311" s="32" t="s">
        <v>803</v>
      </c>
      <c r="G311" s="33" t="s">
        <v>12</v>
      </c>
      <c r="H311" s="34" t="s">
        <v>13</v>
      </c>
      <c r="I311" s="35">
        <v>0.94240000000000002</v>
      </c>
      <c r="J311" s="36">
        <v>611382</v>
      </c>
      <c r="K311" s="19">
        <f t="shared" si="8"/>
        <v>1222764</v>
      </c>
      <c r="L311" s="37">
        <v>101897</v>
      </c>
      <c r="M311" s="38"/>
    </row>
    <row r="312" spans="1:13" s="39" customFormat="1" ht="12.95" customHeight="1" x14ac:dyDescent="0.25">
      <c r="A312" s="226"/>
      <c r="B312" s="29">
        <v>602</v>
      </c>
      <c r="C312" s="30">
        <v>13</v>
      </c>
      <c r="D312" s="32" t="s">
        <v>804</v>
      </c>
      <c r="E312" s="32" t="s">
        <v>805</v>
      </c>
      <c r="F312" s="32" t="s">
        <v>806</v>
      </c>
      <c r="G312" s="33" t="s">
        <v>12</v>
      </c>
      <c r="H312" s="34" t="s">
        <v>13</v>
      </c>
      <c r="I312" s="35">
        <v>0.95050000000000001</v>
      </c>
      <c r="J312" s="36">
        <v>616636.86</v>
      </c>
      <c r="K312" s="19">
        <f t="shared" si="8"/>
        <v>1233273.72</v>
      </c>
      <c r="L312" s="37">
        <v>102772.81</v>
      </c>
      <c r="M312" s="38"/>
    </row>
    <row r="313" spans="1:13" s="39" customFormat="1" ht="12.95" customHeight="1" x14ac:dyDescent="0.25">
      <c r="A313" s="226"/>
      <c r="B313" s="29">
        <v>637</v>
      </c>
      <c r="C313" s="30">
        <v>14</v>
      </c>
      <c r="D313" s="42" t="s">
        <v>807</v>
      </c>
      <c r="E313" s="42" t="s">
        <v>808</v>
      </c>
      <c r="F313" s="42" t="s">
        <v>809</v>
      </c>
      <c r="G313" s="33" t="s">
        <v>12</v>
      </c>
      <c r="H313" s="34" t="s">
        <v>13</v>
      </c>
      <c r="I313" s="35">
        <v>0.93840000000000001</v>
      </c>
      <c r="J313" s="36">
        <v>608787</v>
      </c>
      <c r="K313" s="19">
        <f t="shared" si="8"/>
        <v>1217574</v>
      </c>
      <c r="L313" s="37">
        <v>101464.5</v>
      </c>
      <c r="M313" s="38"/>
    </row>
    <row r="314" spans="1:13" s="39" customFormat="1" ht="12.95" customHeight="1" x14ac:dyDescent="0.25">
      <c r="A314" s="226"/>
      <c r="B314" s="29">
        <v>630</v>
      </c>
      <c r="C314" s="30">
        <v>15</v>
      </c>
      <c r="D314" s="42" t="s">
        <v>810</v>
      </c>
      <c r="E314" s="42" t="s">
        <v>811</v>
      </c>
      <c r="F314" s="42" t="s">
        <v>812</v>
      </c>
      <c r="G314" s="33" t="s">
        <v>12</v>
      </c>
      <c r="H314" s="34" t="s">
        <v>13</v>
      </c>
      <c r="I314" s="35">
        <v>0.54649999999999999</v>
      </c>
      <c r="J314" s="36">
        <v>351946.86</v>
      </c>
      <c r="K314" s="19">
        <f t="shared" si="8"/>
        <v>706488.72</v>
      </c>
      <c r="L314" s="37">
        <v>59090.31</v>
      </c>
      <c r="M314" s="38"/>
    </row>
    <row r="315" spans="1:13" s="39" customFormat="1" ht="12.95" customHeight="1" x14ac:dyDescent="0.25">
      <c r="A315" s="226"/>
      <c r="B315" s="29">
        <v>641</v>
      </c>
      <c r="C315" s="30">
        <v>16</v>
      </c>
      <c r="D315" s="32" t="s">
        <v>813</v>
      </c>
      <c r="E315" s="32" t="s">
        <v>814</v>
      </c>
      <c r="F315" s="32" t="s">
        <v>815</v>
      </c>
      <c r="G315" s="33" t="s">
        <v>12</v>
      </c>
      <c r="H315" s="34" t="s">
        <v>13</v>
      </c>
      <c r="I315" s="35">
        <v>0.94450000000000001</v>
      </c>
      <c r="J315" s="36">
        <v>609500.61</v>
      </c>
      <c r="K315" s="19">
        <f t="shared" si="8"/>
        <v>1222244.97</v>
      </c>
      <c r="L315" s="37">
        <v>102124.06</v>
      </c>
      <c r="M315" s="38"/>
    </row>
    <row r="316" spans="1:13" s="39" customFormat="1" ht="12.95" customHeight="1" x14ac:dyDescent="0.25">
      <c r="A316" s="226"/>
      <c r="B316" s="29">
        <v>624</v>
      </c>
      <c r="C316" s="30">
        <v>17</v>
      </c>
      <c r="D316" s="32" t="s">
        <v>816</v>
      </c>
      <c r="E316" s="32" t="s">
        <v>817</v>
      </c>
      <c r="F316" s="32" t="s">
        <v>818</v>
      </c>
      <c r="G316" s="33" t="s">
        <v>12</v>
      </c>
      <c r="H316" s="34" t="s">
        <v>13</v>
      </c>
      <c r="I316" s="35">
        <v>0.97570000000000001</v>
      </c>
      <c r="J316" s="36">
        <v>621524.11</v>
      </c>
      <c r="K316" s="19">
        <f t="shared" si="8"/>
        <v>1254509.47</v>
      </c>
      <c r="L316" s="37">
        <v>105497.56</v>
      </c>
      <c r="M316" s="38"/>
    </row>
    <row r="317" spans="1:13" s="39" customFormat="1" ht="12.95" customHeight="1" x14ac:dyDescent="0.25">
      <c r="A317" s="226"/>
      <c r="B317" s="29">
        <v>627</v>
      </c>
      <c r="C317" s="30">
        <v>18</v>
      </c>
      <c r="D317" s="32" t="s">
        <v>819</v>
      </c>
      <c r="E317" s="32" t="s">
        <v>820</v>
      </c>
      <c r="F317" s="32" t="s">
        <v>821</v>
      </c>
      <c r="G317" s="33" t="s">
        <v>12</v>
      </c>
      <c r="H317" s="34" t="s">
        <v>13</v>
      </c>
      <c r="I317" s="35">
        <v>0.95050000000000001</v>
      </c>
      <c r="J317" s="36">
        <v>616636.86</v>
      </c>
      <c r="K317" s="19">
        <f t="shared" si="8"/>
        <v>1233273.72</v>
      </c>
      <c r="L317" s="37">
        <v>102772.81</v>
      </c>
      <c r="M317" s="38"/>
    </row>
    <row r="318" spans="1:13" s="39" customFormat="1" ht="12.95" customHeight="1" x14ac:dyDescent="0.25">
      <c r="A318" s="226"/>
      <c r="B318" s="29">
        <v>606</v>
      </c>
      <c r="C318" s="30">
        <v>19</v>
      </c>
      <c r="D318" s="32" t="s">
        <v>822</v>
      </c>
      <c r="E318" s="32" t="s">
        <v>823</v>
      </c>
      <c r="F318" s="32" t="s">
        <v>824</v>
      </c>
      <c r="G318" s="33" t="s">
        <v>12</v>
      </c>
      <c r="H318" s="34" t="s">
        <v>13</v>
      </c>
      <c r="I318" s="35">
        <v>0.93840000000000001</v>
      </c>
      <c r="J318" s="36">
        <v>608787</v>
      </c>
      <c r="K318" s="19">
        <f t="shared" si="8"/>
        <v>1217574</v>
      </c>
      <c r="L318" s="37">
        <v>101464.5</v>
      </c>
      <c r="M318" s="38"/>
    </row>
    <row r="319" spans="1:13" s="39" customFormat="1" ht="12.95" customHeight="1" x14ac:dyDescent="0.25">
      <c r="A319" s="226"/>
      <c r="B319" s="29">
        <v>612</v>
      </c>
      <c r="C319" s="30">
        <v>20</v>
      </c>
      <c r="D319" s="32" t="s">
        <v>825</v>
      </c>
      <c r="E319" s="32" t="s">
        <v>826</v>
      </c>
      <c r="F319" s="32" t="s">
        <v>827</v>
      </c>
      <c r="G319" s="33" t="s">
        <v>12</v>
      </c>
      <c r="H319" s="34" t="s">
        <v>13</v>
      </c>
      <c r="I319" s="35">
        <v>0.94450000000000001</v>
      </c>
      <c r="J319" s="36">
        <v>612744.36</v>
      </c>
      <c r="K319" s="19">
        <f t="shared" si="8"/>
        <v>1225488.72</v>
      </c>
      <c r="L319" s="37">
        <v>102124.06</v>
      </c>
      <c r="M319" s="38"/>
    </row>
    <row r="320" spans="1:13" s="39" customFormat="1" ht="12.95" customHeight="1" x14ac:dyDescent="0.25">
      <c r="A320" s="226"/>
      <c r="B320" s="29">
        <v>614</v>
      </c>
      <c r="C320" s="30">
        <v>21</v>
      </c>
      <c r="D320" s="32" t="s">
        <v>828</v>
      </c>
      <c r="E320" s="32" t="s">
        <v>829</v>
      </c>
      <c r="F320" s="32" t="s">
        <v>830</v>
      </c>
      <c r="G320" s="33" t="s">
        <v>12</v>
      </c>
      <c r="H320" s="34" t="s">
        <v>13</v>
      </c>
      <c r="I320" s="35">
        <v>0.95250000000000001</v>
      </c>
      <c r="J320" s="36">
        <v>617934.36</v>
      </c>
      <c r="K320" s="19">
        <f t="shared" si="8"/>
        <v>1235868.72</v>
      </c>
      <c r="L320" s="37">
        <v>102989.06</v>
      </c>
      <c r="M320" s="38"/>
    </row>
    <row r="321" spans="1:13" s="39" customFormat="1" ht="12.95" customHeight="1" x14ac:dyDescent="0.25">
      <c r="A321" s="226"/>
      <c r="B321" s="29">
        <v>643</v>
      </c>
      <c r="C321" s="30">
        <v>22</v>
      </c>
      <c r="D321" s="32" t="s">
        <v>831</v>
      </c>
      <c r="E321" s="32" t="s">
        <v>832</v>
      </c>
      <c r="F321" s="32" t="s">
        <v>833</v>
      </c>
      <c r="G321" s="33" t="s">
        <v>12</v>
      </c>
      <c r="H321" s="34" t="s">
        <v>13</v>
      </c>
      <c r="I321" s="35">
        <v>0.94640000000000002</v>
      </c>
      <c r="J321" s="36">
        <v>610517</v>
      </c>
      <c r="K321" s="19">
        <f t="shared" si="8"/>
        <v>1224494</v>
      </c>
      <c r="L321" s="37">
        <v>102329.5</v>
      </c>
      <c r="M321" s="38"/>
    </row>
    <row r="322" spans="1:13" s="39" customFormat="1" ht="12.95" customHeight="1" x14ac:dyDescent="0.25">
      <c r="A322" s="226"/>
      <c r="B322" s="29">
        <v>633</v>
      </c>
      <c r="C322" s="30">
        <v>23</v>
      </c>
      <c r="D322" s="32" t="s">
        <v>834</v>
      </c>
      <c r="E322" s="32" t="s">
        <v>835</v>
      </c>
      <c r="F322" s="32" t="s">
        <v>836</v>
      </c>
      <c r="G322" s="33" t="s">
        <v>12</v>
      </c>
      <c r="H322" s="34" t="s">
        <v>13</v>
      </c>
      <c r="I322" s="35">
        <v>0.97789999999999999</v>
      </c>
      <c r="J322" s="36">
        <v>634412.6399999999</v>
      </c>
      <c r="K322" s="19">
        <f t="shared" si="8"/>
        <v>1268825.28</v>
      </c>
      <c r="L322" s="37">
        <v>105735.44</v>
      </c>
      <c r="M322" s="38"/>
    </row>
    <row r="323" spans="1:13" s="39" customFormat="1" ht="12.95" customHeight="1" x14ac:dyDescent="0.25">
      <c r="A323" s="226"/>
      <c r="B323" s="29">
        <v>636</v>
      </c>
      <c r="C323" s="30">
        <v>24</v>
      </c>
      <c r="D323" s="42" t="s">
        <v>837</v>
      </c>
      <c r="E323" s="42" t="s">
        <v>838</v>
      </c>
      <c r="F323" s="42" t="s">
        <v>839</v>
      </c>
      <c r="G323" s="33" t="s">
        <v>12</v>
      </c>
      <c r="H323" s="34" t="s">
        <v>13</v>
      </c>
      <c r="I323" s="35">
        <v>0.95640000000000003</v>
      </c>
      <c r="J323" s="36">
        <v>620464.5</v>
      </c>
      <c r="K323" s="19">
        <f t="shared" si="8"/>
        <v>1240929</v>
      </c>
      <c r="L323" s="37">
        <v>103410.75</v>
      </c>
      <c r="M323" s="38"/>
    </row>
    <row r="324" spans="1:13" s="39" customFormat="1" ht="12.95" customHeight="1" x14ac:dyDescent="0.25">
      <c r="A324" s="226"/>
      <c r="B324" s="29">
        <v>618</v>
      </c>
      <c r="C324" s="30">
        <v>25</v>
      </c>
      <c r="D324" s="32" t="s">
        <v>840</v>
      </c>
      <c r="E324" s="32" t="s">
        <v>841</v>
      </c>
      <c r="F324" s="32" t="s">
        <v>842</v>
      </c>
      <c r="G324" s="33" t="s">
        <v>12</v>
      </c>
      <c r="H324" s="34" t="s">
        <v>13</v>
      </c>
      <c r="I324" s="35">
        <v>0.96989999999999998</v>
      </c>
      <c r="J324" s="36">
        <v>629222.6399999999</v>
      </c>
      <c r="K324" s="19">
        <f t="shared" si="8"/>
        <v>1258445.28</v>
      </c>
      <c r="L324" s="37">
        <v>104870.44</v>
      </c>
      <c r="M324" s="38"/>
    </row>
    <row r="325" spans="1:13" s="39" customFormat="1" ht="12.95" customHeight="1" x14ac:dyDescent="0.25">
      <c r="A325" s="226"/>
      <c r="B325" s="29">
        <v>632</v>
      </c>
      <c r="C325" s="30">
        <v>26</v>
      </c>
      <c r="D325" s="32" t="s">
        <v>843</v>
      </c>
      <c r="E325" s="32" t="s">
        <v>844</v>
      </c>
      <c r="F325" s="32" t="s">
        <v>845</v>
      </c>
      <c r="G325" s="33" t="s">
        <v>12</v>
      </c>
      <c r="H325" s="34" t="s">
        <v>13</v>
      </c>
      <c r="I325" s="35">
        <v>0.55349999999999999</v>
      </c>
      <c r="J325" s="36">
        <v>575116.89</v>
      </c>
      <c r="K325" s="19">
        <f t="shared" si="8"/>
        <v>934200.03</v>
      </c>
      <c r="L325" s="37">
        <v>59847.19</v>
      </c>
      <c r="M325" s="38"/>
    </row>
    <row r="326" spans="1:13" s="39" customFormat="1" ht="12.95" customHeight="1" x14ac:dyDescent="0.25">
      <c r="A326" s="226"/>
      <c r="B326" s="29">
        <v>605</v>
      </c>
      <c r="C326" s="30">
        <v>27</v>
      </c>
      <c r="D326" s="32" t="s">
        <v>846</v>
      </c>
      <c r="E326" s="32" t="s">
        <v>847</v>
      </c>
      <c r="F326" s="32" t="s">
        <v>848</v>
      </c>
      <c r="G326" s="33" t="s">
        <v>12</v>
      </c>
      <c r="H326" s="34" t="s">
        <v>13</v>
      </c>
      <c r="I326" s="35">
        <v>0.94450000000000001</v>
      </c>
      <c r="J326" s="36">
        <v>612744.36</v>
      </c>
      <c r="K326" s="19">
        <f t="shared" si="8"/>
        <v>1225488.72</v>
      </c>
      <c r="L326" s="37">
        <v>102124.06</v>
      </c>
      <c r="M326" s="38"/>
    </row>
    <row r="327" spans="1:13" s="39" customFormat="1" ht="12.95" customHeight="1" x14ac:dyDescent="0.25">
      <c r="A327" s="226"/>
      <c r="B327" s="29">
        <v>609</v>
      </c>
      <c r="C327" s="30">
        <v>28</v>
      </c>
      <c r="D327" s="32" t="s">
        <v>849</v>
      </c>
      <c r="E327" s="32" t="s">
        <v>850</v>
      </c>
      <c r="F327" s="32" t="s">
        <v>851</v>
      </c>
      <c r="G327" s="33" t="s">
        <v>12</v>
      </c>
      <c r="H327" s="34" t="s">
        <v>13</v>
      </c>
      <c r="I327" s="35">
        <v>0.95850000000000002</v>
      </c>
      <c r="J327" s="36">
        <v>621826.86</v>
      </c>
      <c r="K327" s="19">
        <f t="shared" si="8"/>
        <v>1243653.72</v>
      </c>
      <c r="L327" s="37">
        <v>103637.81</v>
      </c>
      <c r="M327" s="38"/>
    </row>
    <row r="328" spans="1:13" s="39" customFormat="1" ht="12.95" customHeight="1" x14ac:dyDescent="0.25">
      <c r="A328" s="226"/>
      <c r="B328" s="29">
        <v>600</v>
      </c>
      <c r="C328" s="30">
        <v>29</v>
      </c>
      <c r="D328" s="32" t="s">
        <v>852</v>
      </c>
      <c r="E328" s="32" t="s">
        <v>853</v>
      </c>
      <c r="F328" s="32" t="s">
        <v>854</v>
      </c>
      <c r="G328" s="33" t="s">
        <v>12</v>
      </c>
      <c r="H328" s="34" t="s">
        <v>13</v>
      </c>
      <c r="I328" s="35">
        <v>0.95250000000000001</v>
      </c>
      <c r="J328" s="36">
        <v>617934.36</v>
      </c>
      <c r="K328" s="19">
        <f t="shared" si="8"/>
        <v>1235868.72</v>
      </c>
      <c r="L328" s="37">
        <v>102989.06</v>
      </c>
      <c r="M328" s="38"/>
    </row>
    <row r="329" spans="1:13" s="39" customFormat="1" ht="12.95" customHeight="1" x14ac:dyDescent="0.25">
      <c r="A329" s="226"/>
      <c r="B329" s="29">
        <v>603</v>
      </c>
      <c r="C329" s="30">
        <v>30</v>
      </c>
      <c r="D329" s="32" t="s">
        <v>855</v>
      </c>
      <c r="E329" s="32" t="s">
        <v>856</v>
      </c>
      <c r="F329" s="32" t="s">
        <v>857</v>
      </c>
      <c r="G329" s="33" t="s">
        <v>12</v>
      </c>
      <c r="H329" s="34" t="s">
        <v>13</v>
      </c>
      <c r="I329" s="35">
        <v>0.69279999999999997</v>
      </c>
      <c r="J329" s="36">
        <v>449454</v>
      </c>
      <c r="K329" s="19">
        <f t="shared" si="8"/>
        <v>898908</v>
      </c>
      <c r="L329" s="37">
        <v>74909</v>
      </c>
      <c r="M329" s="38"/>
    </row>
    <row r="330" spans="1:13" s="39" customFormat="1" ht="12.95" customHeight="1" x14ac:dyDescent="0.25">
      <c r="A330" s="226"/>
      <c r="B330" s="29">
        <v>635</v>
      </c>
      <c r="C330" s="30">
        <v>31</v>
      </c>
      <c r="D330" s="32" t="s">
        <v>858</v>
      </c>
      <c r="E330" s="32" t="s">
        <v>859</v>
      </c>
      <c r="F330" s="32" t="s">
        <v>860</v>
      </c>
      <c r="G330" s="33" t="s">
        <v>12</v>
      </c>
      <c r="H330" s="34" t="s">
        <v>13</v>
      </c>
      <c r="I330" s="35">
        <v>0.58509999999999995</v>
      </c>
      <c r="J330" s="36">
        <v>463488.64</v>
      </c>
      <c r="K330" s="19">
        <f t="shared" si="8"/>
        <v>843072.28</v>
      </c>
      <c r="L330" s="37">
        <v>63263.94</v>
      </c>
      <c r="M330" s="38"/>
    </row>
    <row r="331" spans="1:13" s="39" customFormat="1" ht="12.95" customHeight="1" x14ac:dyDescent="0.25">
      <c r="A331" s="226"/>
      <c r="B331" s="29">
        <v>623</v>
      </c>
      <c r="C331" s="30">
        <v>32</v>
      </c>
      <c r="D331" s="32" t="s">
        <v>861</v>
      </c>
      <c r="E331" s="32" t="s">
        <v>862</v>
      </c>
      <c r="F331" s="32" t="s">
        <v>863</v>
      </c>
      <c r="G331" s="33" t="s">
        <v>12</v>
      </c>
      <c r="H331" s="34" t="s">
        <v>13</v>
      </c>
      <c r="I331" s="35">
        <v>0.97570000000000001</v>
      </c>
      <c r="J331" s="36">
        <v>621524.11</v>
      </c>
      <c r="K331" s="19">
        <f t="shared" si="8"/>
        <v>1254509.47</v>
      </c>
      <c r="L331" s="37">
        <v>105497.56</v>
      </c>
      <c r="M331" s="38"/>
    </row>
    <row r="332" spans="1:13" s="39" customFormat="1" ht="12.95" customHeight="1" x14ac:dyDescent="0.25">
      <c r="A332" s="226"/>
      <c r="B332" s="29">
        <v>638</v>
      </c>
      <c r="C332" s="30">
        <v>33</v>
      </c>
      <c r="D332" s="32" t="s">
        <v>864</v>
      </c>
      <c r="E332" s="32" t="s">
        <v>865</v>
      </c>
      <c r="F332" s="32" t="s">
        <v>866</v>
      </c>
      <c r="G332" s="33" t="s">
        <v>12</v>
      </c>
      <c r="H332" s="34" t="s">
        <v>13</v>
      </c>
      <c r="I332" s="35">
        <v>0.95640000000000003</v>
      </c>
      <c r="J332" s="36">
        <v>618085.75</v>
      </c>
      <c r="K332" s="19">
        <f t="shared" si="8"/>
        <v>1238550.25</v>
      </c>
      <c r="L332" s="37">
        <v>103410.75</v>
      </c>
      <c r="M332" s="38"/>
    </row>
    <row r="333" spans="1:13" s="39" customFormat="1" ht="12.95" customHeight="1" x14ac:dyDescent="0.25">
      <c r="A333" s="226"/>
      <c r="B333" s="29">
        <v>611</v>
      </c>
      <c r="C333" s="30">
        <v>34</v>
      </c>
      <c r="D333" s="32" t="s">
        <v>867</v>
      </c>
      <c r="E333" s="32" t="s">
        <v>868</v>
      </c>
      <c r="F333" s="32" t="s">
        <v>869</v>
      </c>
      <c r="G333" s="33" t="s">
        <v>12</v>
      </c>
      <c r="H333" s="34" t="s">
        <v>13</v>
      </c>
      <c r="I333" s="35">
        <v>0.95650000000000002</v>
      </c>
      <c r="J333" s="36">
        <v>617501.86</v>
      </c>
      <c r="K333" s="19">
        <f t="shared" si="8"/>
        <v>1238031.22</v>
      </c>
      <c r="L333" s="37">
        <v>103421.56</v>
      </c>
      <c r="M333" s="38"/>
    </row>
    <row r="334" spans="1:13" s="39" customFormat="1" ht="12.95" customHeight="1" x14ac:dyDescent="0.25">
      <c r="A334" s="226"/>
      <c r="B334" s="29">
        <v>629</v>
      </c>
      <c r="C334" s="30">
        <v>35</v>
      </c>
      <c r="D334" s="32" t="s">
        <v>870</v>
      </c>
      <c r="E334" s="32" t="s">
        <v>871</v>
      </c>
      <c r="F334" s="32" t="s">
        <v>872</v>
      </c>
      <c r="G334" s="33" t="s">
        <v>12</v>
      </c>
      <c r="H334" s="34" t="s">
        <v>13</v>
      </c>
      <c r="I334" s="35">
        <v>0.5605</v>
      </c>
      <c r="J334" s="36">
        <v>579874.36</v>
      </c>
      <c r="K334" s="19">
        <f t="shared" si="8"/>
        <v>943498.72</v>
      </c>
      <c r="L334" s="37">
        <v>60604.06</v>
      </c>
      <c r="M334" s="38"/>
    </row>
    <row r="335" spans="1:13" s="39" customFormat="1" ht="12.95" customHeight="1" x14ac:dyDescent="0.25">
      <c r="A335" s="226"/>
      <c r="B335" s="29">
        <v>628</v>
      </c>
      <c r="C335" s="30">
        <v>36</v>
      </c>
      <c r="D335" s="32" t="s">
        <v>873</v>
      </c>
      <c r="E335" s="32" t="s">
        <v>874</v>
      </c>
      <c r="F335" s="32" t="s">
        <v>875</v>
      </c>
      <c r="G335" s="33" t="s">
        <v>12</v>
      </c>
      <c r="H335" s="34" t="s">
        <v>13</v>
      </c>
      <c r="I335" s="35">
        <v>0.70689999999999997</v>
      </c>
      <c r="J335" s="36">
        <v>443896.36</v>
      </c>
      <c r="K335" s="19">
        <f t="shared" si="8"/>
        <v>902497.72</v>
      </c>
      <c r="L335" s="37">
        <v>76433.56</v>
      </c>
      <c r="M335" s="38"/>
    </row>
    <row r="336" spans="1:13" s="39" customFormat="1" ht="12.95" customHeight="1" x14ac:dyDescent="0.25">
      <c r="A336" s="226"/>
      <c r="B336" s="29">
        <v>639</v>
      </c>
      <c r="C336" s="30">
        <v>37</v>
      </c>
      <c r="D336" s="32" t="s">
        <v>876</v>
      </c>
      <c r="E336" s="32" t="s">
        <v>877</v>
      </c>
      <c r="F336" s="32" t="s">
        <v>878</v>
      </c>
      <c r="G336" s="33" t="s">
        <v>12</v>
      </c>
      <c r="H336" s="34" t="s">
        <v>13</v>
      </c>
      <c r="I336" s="35">
        <v>0.97789999999999999</v>
      </c>
      <c r="J336" s="36">
        <v>634412.6399999999</v>
      </c>
      <c r="K336" s="19">
        <f t="shared" si="8"/>
        <v>1268825.28</v>
      </c>
      <c r="L336" s="37">
        <v>105735.44</v>
      </c>
      <c r="M336" s="38"/>
    </row>
    <row r="337" spans="1:13" s="39" customFormat="1" ht="12.95" customHeight="1" x14ac:dyDescent="0.25">
      <c r="A337" s="226"/>
      <c r="B337" s="29">
        <v>617</v>
      </c>
      <c r="C337" s="30">
        <v>38</v>
      </c>
      <c r="D337" s="32" t="s">
        <v>879</v>
      </c>
      <c r="E337" s="32" t="s">
        <v>880</v>
      </c>
      <c r="F337" s="32" t="s">
        <v>881</v>
      </c>
      <c r="G337" s="33" t="s">
        <v>12</v>
      </c>
      <c r="H337" s="34" t="s">
        <v>13</v>
      </c>
      <c r="I337" s="35">
        <v>0.96750000000000003</v>
      </c>
      <c r="J337" s="36">
        <v>627665.64</v>
      </c>
      <c r="K337" s="19">
        <f t="shared" si="8"/>
        <v>1255331.28</v>
      </c>
      <c r="L337" s="37">
        <v>104610.94</v>
      </c>
      <c r="M337" s="38"/>
    </row>
    <row r="338" spans="1:13" s="39" customFormat="1" ht="12.95" customHeight="1" x14ac:dyDescent="0.25">
      <c r="A338" s="226"/>
      <c r="B338" s="29">
        <v>622</v>
      </c>
      <c r="C338" s="30">
        <v>39</v>
      </c>
      <c r="D338" s="32" t="s">
        <v>882</v>
      </c>
      <c r="E338" s="32" t="s">
        <v>883</v>
      </c>
      <c r="F338" s="32" t="s">
        <v>884</v>
      </c>
      <c r="G338" s="33" t="s">
        <v>12</v>
      </c>
      <c r="H338" s="34" t="s">
        <v>13</v>
      </c>
      <c r="I338" s="35">
        <v>0.96809999999999996</v>
      </c>
      <c r="J338" s="36">
        <v>621999.86</v>
      </c>
      <c r="K338" s="19">
        <f t="shared" si="8"/>
        <v>1250054.72</v>
      </c>
      <c r="L338" s="37">
        <v>104675.81</v>
      </c>
      <c r="M338" s="38"/>
    </row>
    <row r="339" spans="1:13" s="39" customFormat="1" ht="12.95" customHeight="1" x14ac:dyDescent="0.25">
      <c r="A339" s="226"/>
      <c r="B339" s="29">
        <v>634</v>
      </c>
      <c r="C339" s="30">
        <v>40</v>
      </c>
      <c r="D339" s="32" t="s">
        <v>885</v>
      </c>
      <c r="E339" s="32" t="s">
        <v>886</v>
      </c>
      <c r="F339" s="32" t="s">
        <v>887</v>
      </c>
      <c r="G339" s="33" t="s">
        <v>12</v>
      </c>
      <c r="H339" s="34" t="s">
        <v>13</v>
      </c>
      <c r="I339" s="35">
        <v>0.98509999999999998</v>
      </c>
      <c r="J339" s="36">
        <v>639083.6399999999</v>
      </c>
      <c r="K339" s="19">
        <f t="shared" si="8"/>
        <v>1278167.28</v>
      </c>
      <c r="L339" s="37">
        <v>106513.94</v>
      </c>
      <c r="M339" s="38"/>
    </row>
    <row r="340" spans="1:13" s="39" customFormat="1" ht="12.95" customHeight="1" x14ac:dyDescent="0.2">
      <c r="A340" s="227"/>
      <c r="B340" s="29">
        <v>631</v>
      </c>
      <c r="C340" s="30">
        <v>41</v>
      </c>
      <c r="D340" s="42" t="s">
        <v>888</v>
      </c>
      <c r="E340" s="42" t="s">
        <v>889</v>
      </c>
      <c r="F340" s="42" t="s">
        <v>890</v>
      </c>
      <c r="G340" s="45" t="s">
        <v>12</v>
      </c>
      <c r="H340" s="34" t="s">
        <v>13</v>
      </c>
      <c r="I340" s="35">
        <v>0.97709999999999997</v>
      </c>
      <c r="J340" s="36">
        <v>633893.6399999999</v>
      </c>
      <c r="K340" s="19">
        <f t="shared" si="8"/>
        <v>1267787.28</v>
      </c>
      <c r="L340" s="36">
        <v>105648.94</v>
      </c>
      <c r="M340" s="38"/>
    </row>
    <row r="341" spans="1:13" s="39" customFormat="1" ht="12.95" customHeight="1" x14ac:dyDescent="0.25">
      <c r="A341" s="225" t="s">
        <v>891</v>
      </c>
      <c r="B341" s="29"/>
      <c r="C341" s="30"/>
      <c r="D341" s="31" t="s">
        <v>126</v>
      </c>
      <c r="E341" s="32"/>
      <c r="F341" s="32"/>
      <c r="G341" s="50"/>
      <c r="H341" s="34"/>
      <c r="I341" s="35"/>
      <c r="J341" s="36"/>
      <c r="K341" s="19"/>
      <c r="L341" s="37"/>
      <c r="M341" s="38"/>
    </row>
    <row r="342" spans="1:13" s="39" customFormat="1" ht="12.95" customHeight="1" x14ac:dyDescent="0.2">
      <c r="A342" s="226"/>
      <c r="B342" s="29">
        <v>710</v>
      </c>
      <c r="C342" s="30">
        <v>1</v>
      </c>
      <c r="D342" s="42" t="s">
        <v>892</v>
      </c>
      <c r="E342" s="42" t="s">
        <v>893</v>
      </c>
      <c r="F342" s="42" t="s">
        <v>894</v>
      </c>
      <c r="G342" s="45" t="s">
        <v>130</v>
      </c>
      <c r="H342" s="34" t="s">
        <v>13</v>
      </c>
      <c r="I342" s="35">
        <v>0.90690000000000004</v>
      </c>
      <c r="J342" s="36">
        <v>295009.36</v>
      </c>
      <c r="K342" s="19">
        <f>ROUND(J342+L342*6,2)</f>
        <v>589207.72</v>
      </c>
      <c r="L342" s="37">
        <v>49033.06</v>
      </c>
      <c r="M342" s="38"/>
    </row>
    <row r="343" spans="1:13" s="39" customFormat="1" ht="12.95" customHeight="1" x14ac:dyDescent="0.25">
      <c r="A343" s="226"/>
      <c r="B343" s="29"/>
      <c r="C343" s="30"/>
      <c r="D343" s="31" t="s">
        <v>11</v>
      </c>
      <c r="E343" s="32"/>
      <c r="F343" s="32"/>
      <c r="G343" s="50"/>
      <c r="H343" s="34"/>
      <c r="I343" s="35"/>
      <c r="J343" s="36"/>
      <c r="K343" s="19"/>
      <c r="L343" s="37"/>
      <c r="M343" s="38"/>
    </row>
    <row r="344" spans="1:13" s="39" customFormat="1" ht="12.95" customHeight="1" x14ac:dyDescent="0.25">
      <c r="A344" s="226"/>
      <c r="B344" s="29">
        <v>706</v>
      </c>
      <c r="C344" s="30">
        <v>1</v>
      </c>
      <c r="D344" s="32" t="s">
        <v>895</v>
      </c>
      <c r="E344" s="32" t="s">
        <v>896</v>
      </c>
      <c r="F344" s="32" t="s">
        <v>897</v>
      </c>
      <c r="G344" s="50" t="s">
        <v>12</v>
      </c>
      <c r="H344" s="34" t="s">
        <v>13</v>
      </c>
      <c r="I344" s="35">
        <v>0.9214</v>
      </c>
      <c r="J344" s="36">
        <v>599380.13</v>
      </c>
      <c r="K344" s="19">
        <f t="shared" ref="K344:K378" si="9">ROUND(J344+L344*6,2)</f>
        <v>1197138.4099999999</v>
      </c>
      <c r="L344" s="37">
        <v>99626.38</v>
      </c>
      <c r="M344" s="38"/>
    </row>
    <row r="345" spans="1:13" s="39" customFormat="1" ht="12.95" customHeight="1" x14ac:dyDescent="0.25">
      <c r="A345" s="226"/>
      <c r="B345" s="43">
        <v>732</v>
      </c>
      <c r="C345" s="30">
        <v>2</v>
      </c>
      <c r="D345" s="32" t="s">
        <v>898</v>
      </c>
      <c r="E345" s="32" t="s">
        <v>899</v>
      </c>
      <c r="F345" s="32" t="s">
        <v>900</v>
      </c>
      <c r="G345" s="50" t="s">
        <v>12</v>
      </c>
      <c r="H345" s="34" t="s">
        <v>13</v>
      </c>
      <c r="I345" s="35">
        <v>0.91539999999999999</v>
      </c>
      <c r="J345" s="36">
        <v>595487.63</v>
      </c>
      <c r="K345" s="19">
        <f t="shared" si="9"/>
        <v>1189353.4099999999</v>
      </c>
      <c r="L345" s="37">
        <v>98977.63</v>
      </c>
      <c r="M345" s="38"/>
    </row>
    <row r="346" spans="1:13" s="39" customFormat="1" ht="12.95" customHeight="1" x14ac:dyDescent="0.2">
      <c r="A346" s="226"/>
      <c r="B346" s="29">
        <v>713</v>
      </c>
      <c r="C346" s="30">
        <v>3</v>
      </c>
      <c r="D346" s="42" t="s">
        <v>901</v>
      </c>
      <c r="E346" s="42" t="s">
        <v>902</v>
      </c>
      <c r="F346" s="42" t="s">
        <v>903</v>
      </c>
      <c r="G346" s="45" t="s">
        <v>12</v>
      </c>
      <c r="H346" s="34" t="s">
        <v>13</v>
      </c>
      <c r="I346" s="35">
        <v>0.91890000000000005</v>
      </c>
      <c r="J346" s="36">
        <v>553989.26</v>
      </c>
      <c r="K346" s="19">
        <f t="shared" si="9"/>
        <v>1150125.6200000001</v>
      </c>
      <c r="L346" s="37">
        <v>99356.06</v>
      </c>
      <c r="M346" s="38"/>
    </row>
    <row r="347" spans="1:13" s="39" customFormat="1" ht="12.95" customHeight="1" x14ac:dyDescent="0.25">
      <c r="A347" s="226"/>
      <c r="B347" s="29">
        <v>718</v>
      </c>
      <c r="C347" s="30">
        <v>4</v>
      </c>
      <c r="D347" s="42" t="s">
        <v>904</v>
      </c>
      <c r="E347" s="42" t="s">
        <v>905</v>
      </c>
      <c r="F347" s="42" t="s">
        <v>906</v>
      </c>
      <c r="G347" s="33" t="s">
        <v>12</v>
      </c>
      <c r="H347" s="34" t="s">
        <v>13</v>
      </c>
      <c r="I347" s="35">
        <v>0.92090000000000005</v>
      </c>
      <c r="J347" s="36">
        <v>599055.76</v>
      </c>
      <c r="K347" s="19">
        <f t="shared" si="9"/>
        <v>1196489.6200000001</v>
      </c>
      <c r="L347" s="37">
        <v>99572.31</v>
      </c>
      <c r="M347" s="38"/>
    </row>
    <row r="348" spans="1:13" s="39" customFormat="1" ht="12.95" customHeight="1" x14ac:dyDescent="0.25">
      <c r="A348" s="226"/>
      <c r="B348" s="29">
        <v>738</v>
      </c>
      <c r="C348" s="30">
        <v>5</v>
      </c>
      <c r="D348" s="42" t="s">
        <v>907</v>
      </c>
      <c r="E348" s="42" t="s">
        <v>908</v>
      </c>
      <c r="F348" s="42" t="s">
        <v>909</v>
      </c>
      <c r="G348" s="33" t="s">
        <v>12</v>
      </c>
      <c r="H348" s="34" t="s">
        <v>13</v>
      </c>
      <c r="I348" s="35">
        <v>0.91059999999999997</v>
      </c>
      <c r="J348" s="36">
        <v>592373.63</v>
      </c>
      <c r="K348" s="19">
        <f t="shared" si="9"/>
        <v>1183125.4099999999</v>
      </c>
      <c r="L348" s="37">
        <v>98458.63</v>
      </c>
      <c r="M348" s="38"/>
    </row>
    <row r="349" spans="1:13" s="39" customFormat="1" ht="12.95" customHeight="1" x14ac:dyDescent="0.25">
      <c r="A349" s="226"/>
      <c r="B349" s="29">
        <v>709</v>
      </c>
      <c r="C349" s="30">
        <v>6</v>
      </c>
      <c r="D349" s="32" t="s">
        <v>910</v>
      </c>
      <c r="E349" s="32" t="s">
        <v>911</v>
      </c>
      <c r="F349" s="32" t="s">
        <v>912</v>
      </c>
      <c r="G349" s="33" t="s">
        <v>12</v>
      </c>
      <c r="H349" s="34" t="s">
        <v>13</v>
      </c>
      <c r="I349" s="35">
        <v>0.9294</v>
      </c>
      <c r="J349" s="36">
        <v>604570.13</v>
      </c>
      <c r="K349" s="19">
        <f t="shared" si="9"/>
        <v>1207518.4099999999</v>
      </c>
      <c r="L349" s="37">
        <v>100491.38</v>
      </c>
      <c r="M349" s="38"/>
    </row>
    <row r="350" spans="1:13" s="39" customFormat="1" ht="12.95" customHeight="1" x14ac:dyDescent="0.25">
      <c r="A350" s="226"/>
      <c r="B350" s="29">
        <v>705</v>
      </c>
      <c r="C350" s="30">
        <v>7</v>
      </c>
      <c r="D350" s="32" t="s">
        <v>913</v>
      </c>
      <c r="E350" s="32" t="s">
        <v>914</v>
      </c>
      <c r="F350" s="32" t="s">
        <v>915</v>
      </c>
      <c r="G350" s="33" t="s">
        <v>12</v>
      </c>
      <c r="H350" s="34" t="s">
        <v>13</v>
      </c>
      <c r="I350" s="35">
        <v>0.91539999999999999</v>
      </c>
      <c r="J350" s="36">
        <v>595487.63</v>
      </c>
      <c r="K350" s="19">
        <f t="shared" si="9"/>
        <v>1189353.4099999999</v>
      </c>
      <c r="L350" s="37">
        <v>98977.63</v>
      </c>
      <c r="M350" s="38"/>
    </row>
    <row r="351" spans="1:13" s="39" customFormat="1" ht="12.95" customHeight="1" x14ac:dyDescent="0.25">
      <c r="A351" s="226"/>
      <c r="B351" s="29">
        <v>708</v>
      </c>
      <c r="C351" s="30">
        <v>8</v>
      </c>
      <c r="D351" s="32" t="s">
        <v>916</v>
      </c>
      <c r="E351" s="32" t="s">
        <v>917</v>
      </c>
      <c r="F351" s="32" t="s">
        <v>918</v>
      </c>
      <c r="G351" s="33" t="s">
        <v>12</v>
      </c>
      <c r="H351" s="34" t="s">
        <v>13</v>
      </c>
      <c r="I351" s="35">
        <v>0.91590000000000005</v>
      </c>
      <c r="J351" s="36">
        <v>595811.99</v>
      </c>
      <c r="K351" s="19">
        <f t="shared" si="9"/>
        <v>1190002.1299999999</v>
      </c>
      <c r="L351" s="37">
        <v>99031.69</v>
      </c>
      <c r="M351" s="38"/>
    </row>
    <row r="352" spans="1:13" s="39" customFormat="1" ht="12.95" customHeight="1" x14ac:dyDescent="0.25">
      <c r="A352" s="226"/>
      <c r="B352" s="29">
        <v>727</v>
      </c>
      <c r="C352" s="30">
        <v>9</v>
      </c>
      <c r="D352" s="32" t="s">
        <v>919</v>
      </c>
      <c r="E352" s="32" t="s">
        <v>920</v>
      </c>
      <c r="F352" s="32" t="s">
        <v>921</v>
      </c>
      <c r="G352" s="33" t="s">
        <v>12</v>
      </c>
      <c r="H352" s="34" t="s">
        <v>13</v>
      </c>
      <c r="I352" s="35">
        <v>0.9214</v>
      </c>
      <c r="J352" s="36">
        <v>599380.13</v>
      </c>
      <c r="K352" s="19">
        <f t="shared" si="9"/>
        <v>1197138.4099999999</v>
      </c>
      <c r="L352" s="37">
        <v>99626.38</v>
      </c>
      <c r="M352" s="38"/>
    </row>
    <row r="353" spans="1:13" s="39" customFormat="1" ht="12.95" customHeight="1" x14ac:dyDescent="0.25">
      <c r="A353" s="226"/>
      <c r="B353" s="29">
        <v>737</v>
      </c>
      <c r="C353" s="30">
        <v>10</v>
      </c>
      <c r="D353" s="32" t="s">
        <v>922</v>
      </c>
      <c r="E353" s="32" t="s">
        <v>923</v>
      </c>
      <c r="F353" s="32" t="s">
        <v>924</v>
      </c>
      <c r="G353" s="33" t="s">
        <v>12</v>
      </c>
      <c r="H353" s="34" t="s">
        <v>13</v>
      </c>
      <c r="I353" s="35">
        <v>0.91539999999999999</v>
      </c>
      <c r="J353" s="36">
        <v>595487.63</v>
      </c>
      <c r="K353" s="19">
        <f t="shared" si="9"/>
        <v>1189353.4099999999</v>
      </c>
      <c r="L353" s="37">
        <v>98977.63</v>
      </c>
      <c r="M353" s="38"/>
    </row>
    <row r="354" spans="1:13" s="39" customFormat="1" ht="12.95" customHeight="1" x14ac:dyDescent="0.25">
      <c r="A354" s="226"/>
      <c r="B354" s="29">
        <v>726</v>
      </c>
      <c r="C354" s="30">
        <v>11</v>
      </c>
      <c r="D354" s="32" t="s">
        <v>925</v>
      </c>
      <c r="E354" s="32" t="s">
        <v>926</v>
      </c>
      <c r="F354" s="32" t="s">
        <v>927</v>
      </c>
      <c r="G354" s="33" t="s">
        <v>12</v>
      </c>
      <c r="H354" s="34" t="s">
        <v>13</v>
      </c>
      <c r="I354" s="35">
        <v>0.9234</v>
      </c>
      <c r="J354" s="36">
        <v>600677.63</v>
      </c>
      <c r="K354" s="19">
        <f t="shared" si="9"/>
        <v>1199733.4099999999</v>
      </c>
      <c r="L354" s="37">
        <v>99842.63</v>
      </c>
      <c r="M354" s="38"/>
    </row>
    <row r="355" spans="1:13" s="39" customFormat="1" ht="12.95" customHeight="1" x14ac:dyDescent="0.25">
      <c r="A355" s="226"/>
      <c r="B355" s="29">
        <v>701</v>
      </c>
      <c r="C355" s="30">
        <v>12</v>
      </c>
      <c r="D355" s="32" t="s">
        <v>928</v>
      </c>
      <c r="E355" s="32" t="s">
        <v>929</v>
      </c>
      <c r="F355" s="32" t="s">
        <v>930</v>
      </c>
      <c r="G355" s="33" t="s">
        <v>12</v>
      </c>
      <c r="H355" s="34" t="s">
        <v>13</v>
      </c>
      <c r="I355" s="35">
        <v>0.90690000000000004</v>
      </c>
      <c r="J355" s="36">
        <v>589973.26</v>
      </c>
      <c r="K355" s="19">
        <f t="shared" si="9"/>
        <v>1178324.6200000001</v>
      </c>
      <c r="L355" s="37">
        <v>98058.559999999998</v>
      </c>
      <c r="M355" s="38"/>
    </row>
    <row r="356" spans="1:13" s="39" customFormat="1" ht="12.95" customHeight="1" x14ac:dyDescent="0.25">
      <c r="A356" s="226"/>
      <c r="B356" s="29">
        <v>734</v>
      </c>
      <c r="C356" s="30">
        <v>13</v>
      </c>
      <c r="D356" s="42" t="s">
        <v>931</v>
      </c>
      <c r="E356" s="42" t="s">
        <v>932</v>
      </c>
      <c r="F356" s="42" t="s">
        <v>933</v>
      </c>
      <c r="G356" s="33" t="s">
        <v>12</v>
      </c>
      <c r="H356" s="34" t="s">
        <v>13</v>
      </c>
      <c r="I356" s="35">
        <v>0.91590000000000005</v>
      </c>
      <c r="J356" s="36">
        <v>595811.99</v>
      </c>
      <c r="K356" s="19">
        <f t="shared" si="9"/>
        <v>1190002.1299999999</v>
      </c>
      <c r="L356" s="37">
        <v>99031.69</v>
      </c>
      <c r="M356" s="38"/>
    </row>
    <row r="357" spans="1:13" s="39" customFormat="1" ht="12.95" customHeight="1" x14ac:dyDescent="0.25">
      <c r="A357" s="226"/>
      <c r="B357" s="29">
        <v>714</v>
      </c>
      <c r="C357" s="30">
        <v>14</v>
      </c>
      <c r="D357" s="32" t="s">
        <v>934</v>
      </c>
      <c r="E357" s="32" t="s">
        <v>935</v>
      </c>
      <c r="F357" s="32" t="s">
        <v>936</v>
      </c>
      <c r="G357" s="33" t="s">
        <v>12</v>
      </c>
      <c r="H357" s="34" t="s">
        <v>13</v>
      </c>
      <c r="I357" s="35">
        <v>0.92390000000000005</v>
      </c>
      <c r="J357" s="36">
        <v>601001.99</v>
      </c>
      <c r="K357" s="19">
        <f t="shared" si="9"/>
        <v>1200382.1299999999</v>
      </c>
      <c r="L357" s="37">
        <v>99896.69</v>
      </c>
      <c r="M357" s="38"/>
    </row>
    <row r="358" spans="1:13" s="39" customFormat="1" ht="12.95" customHeight="1" x14ac:dyDescent="0.25">
      <c r="A358" s="226"/>
      <c r="B358" s="29">
        <v>704</v>
      </c>
      <c r="C358" s="30">
        <v>15</v>
      </c>
      <c r="D358" s="32" t="s">
        <v>937</v>
      </c>
      <c r="E358" s="32" t="s">
        <v>938</v>
      </c>
      <c r="F358" s="32" t="s">
        <v>939</v>
      </c>
      <c r="G358" s="33" t="s">
        <v>12</v>
      </c>
      <c r="H358" s="34" t="s">
        <v>13</v>
      </c>
      <c r="I358" s="35">
        <v>0.92190000000000005</v>
      </c>
      <c r="J358" s="36">
        <v>599704.49</v>
      </c>
      <c r="K358" s="19">
        <f t="shared" si="9"/>
        <v>1197787.1299999999</v>
      </c>
      <c r="L358" s="37">
        <v>99680.44</v>
      </c>
      <c r="M358" s="38"/>
    </row>
    <row r="359" spans="1:13" s="39" customFormat="1" ht="12.95" customHeight="1" x14ac:dyDescent="0.25">
      <c r="A359" s="226"/>
      <c r="B359" s="29">
        <v>728</v>
      </c>
      <c r="C359" s="30">
        <v>16</v>
      </c>
      <c r="D359" s="32" t="s">
        <v>940</v>
      </c>
      <c r="E359" s="32" t="s">
        <v>941</v>
      </c>
      <c r="F359" s="32" t="s">
        <v>942</v>
      </c>
      <c r="G359" s="33" t="s">
        <v>12</v>
      </c>
      <c r="H359" s="34" t="s">
        <v>13</v>
      </c>
      <c r="I359" s="35">
        <v>0.9234</v>
      </c>
      <c r="J359" s="36">
        <v>600677.63</v>
      </c>
      <c r="K359" s="19">
        <f t="shared" si="9"/>
        <v>1199733.4099999999</v>
      </c>
      <c r="L359" s="37">
        <v>99842.63</v>
      </c>
      <c r="M359" s="38"/>
    </row>
    <row r="360" spans="1:13" s="39" customFormat="1" ht="12.95" customHeight="1" x14ac:dyDescent="0.25">
      <c r="A360" s="226"/>
      <c r="B360" s="29">
        <v>715</v>
      </c>
      <c r="C360" s="30">
        <v>17</v>
      </c>
      <c r="D360" s="32" t="s">
        <v>943</v>
      </c>
      <c r="E360" s="32" t="s">
        <v>944</v>
      </c>
      <c r="F360" s="32" t="s">
        <v>945</v>
      </c>
      <c r="G360" s="33" t="s">
        <v>12</v>
      </c>
      <c r="H360" s="34" t="s">
        <v>13</v>
      </c>
      <c r="I360" s="35">
        <v>0.96240000000000003</v>
      </c>
      <c r="J360" s="36">
        <v>625870.75</v>
      </c>
      <c r="K360" s="19">
        <f t="shared" si="9"/>
        <v>1250227.75</v>
      </c>
      <c r="L360" s="37">
        <v>104059.5</v>
      </c>
      <c r="M360" s="38"/>
    </row>
    <row r="361" spans="1:13" s="39" customFormat="1" ht="12.95" customHeight="1" x14ac:dyDescent="0.25">
      <c r="A361" s="226"/>
      <c r="B361" s="29">
        <v>735</v>
      </c>
      <c r="C361" s="30">
        <v>18</v>
      </c>
      <c r="D361" s="32" t="s">
        <v>946</v>
      </c>
      <c r="E361" s="32" t="s">
        <v>947</v>
      </c>
      <c r="F361" s="32" t="s">
        <v>948</v>
      </c>
      <c r="G361" s="33" t="s">
        <v>12</v>
      </c>
      <c r="H361" s="34" t="s">
        <v>13</v>
      </c>
      <c r="I361" s="35">
        <v>0.91539999999999999</v>
      </c>
      <c r="J361" s="36">
        <v>595487.63</v>
      </c>
      <c r="K361" s="19">
        <f t="shared" si="9"/>
        <v>1189353.4099999999</v>
      </c>
      <c r="L361" s="37">
        <v>98977.63</v>
      </c>
      <c r="M361" s="38"/>
    </row>
    <row r="362" spans="1:13" s="39" customFormat="1" ht="12.95" customHeight="1" x14ac:dyDescent="0.25">
      <c r="A362" s="226"/>
      <c r="B362" s="29">
        <v>722</v>
      </c>
      <c r="C362" s="30">
        <v>19</v>
      </c>
      <c r="D362" s="32" t="s">
        <v>949</v>
      </c>
      <c r="E362" s="32" t="s">
        <v>950</v>
      </c>
      <c r="F362" s="32" t="s">
        <v>903</v>
      </c>
      <c r="G362" s="33" t="s">
        <v>12</v>
      </c>
      <c r="H362" s="34" t="s">
        <v>13</v>
      </c>
      <c r="I362" s="35">
        <v>0.91539999999999999</v>
      </c>
      <c r="J362" s="36">
        <v>595487.63</v>
      </c>
      <c r="K362" s="19">
        <f t="shared" si="9"/>
        <v>1189353.4099999999</v>
      </c>
      <c r="L362" s="37">
        <v>98977.63</v>
      </c>
      <c r="M362" s="38"/>
    </row>
    <row r="363" spans="1:13" s="39" customFormat="1" ht="12.95" customHeight="1" x14ac:dyDescent="0.25">
      <c r="A363" s="226"/>
      <c r="B363" s="29">
        <v>717</v>
      </c>
      <c r="C363" s="30">
        <v>20</v>
      </c>
      <c r="D363" s="32" t="s">
        <v>951</v>
      </c>
      <c r="E363" s="32" t="s">
        <v>952</v>
      </c>
      <c r="F363" s="32" t="s">
        <v>953</v>
      </c>
      <c r="G363" s="33" t="s">
        <v>12</v>
      </c>
      <c r="H363" s="34" t="s">
        <v>13</v>
      </c>
      <c r="I363" s="35">
        <v>0.91559999999999997</v>
      </c>
      <c r="J363" s="36">
        <v>595617.4</v>
      </c>
      <c r="K363" s="19">
        <f t="shared" si="9"/>
        <v>1189612.8999999999</v>
      </c>
      <c r="L363" s="37">
        <v>98999.25</v>
      </c>
      <c r="M363" s="38"/>
    </row>
    <row r="364" spans="1:13" s="39" customFormat="1" ht="12.95" customHeight="1" x14ac:dyDescent="0.25">
      <c r="A364" s="226"/>
      <c r="B364" s="29">
        <v>703</v>
      </c>
      <c r="C364" s="30">
        <v>21</v>
      </c>
      <c r="D364" s="32" t="s">
        <v>954</v>
      </c>
      <c r="E364" s="32" t="s">
        <v>955</v>
      </c>
      <c r="F364" s="32" t="s">
        <v>956</v>
      </c>
      <c r="G364" s="33" t="s">
        <v>12</v>
      </c>
      <c r="H364" s="34" t="s">
        <v>13</v>
      </c>
      <c r="I364" s="35">
        <v>0.91539999999999999</v>
      </c>
      <c r="J364" s="36">
        <v>595487.63</v>
      </c>
      <c r="K364" s="19">
        <f t="shared" si="9"/>
        <v>1189353.4099999999</v>
      </c>
      <c r="L364" s="37">
        <v>98977.63</v>
      </c>
      <c r="M364" s="38"/>
    </row>
    <row r="365" spans="1:13" s="39" customFormat="1" ht="12.95" customHeight="1" x14ac:dyDescent="0.25">
      <c r="A365" s="226"/>
      <c r="B365" s="29">
        <v>731</v>
      </c>
      <c r="C365" s="30">
        <v>22</v>
      </c>
      <c r="D365" s="32" t="s">
        <v>957</v>
      </c>
      <c r="E365" s="32" t="s">
        <v>958</v>
      </c>
      <c r="F365" s="32" t="s">
        <v>959</v>
      </c>
      <c r="G365" s="33" t="s">
        <v>12</v>
      </c>
      <c r="H365" s="34" t="s">
        <v>13</v>
      </c>
      <c r="I365" s="35">
        <v>0.56989999999999996</v>
      </c>
      <c r="J365" s="36">
        <v>414486.39</v>
      </c>
      <c r="K365" s="19">
        <f t="shared" si="9"/>
        <v>784209.03</v>
      </c>
      <c r="L365" s="37">
        <v>61620.44</v>
      </c>
      <c r="M365" s="38"/>
    </row>
    <row r="366" spans="1:13" s="39" customFormat="1" ht="12.95" customHeight="1" x14ac:dyDescent="0.25">
      <c r="A366" s="226"/>
      <c r="B366" s="29">
        <v>719</v>
      </c>
      <c r="C366" s="30">
        <v>23</v>
      </c>
      <c r="D366" s="42" t="s">
        <v>960</v>
      </c>
      <c r="E366" s="42" t="s">
        <v>961</v>
      </c>
      <c r="F366" s="42" t="s">
        <v>962</v>
      </c>
      <c r="G366" s="33" t="s">
        <v>12</v>
      </c>
      <c r="H366" s="34" t="s">
        <v>13</v>
      </c>
      <c r="I366" s="35">
        <v>0.91339999999999999</v>
      </c>
      <c r="J366" s="36">
        <v>594190.13</v>
      </c>
      <c r="K366" s="19">
        <f t="shared" si="9"/>
        <v>1186758.4099999999</v>
      </c>
      <c r="L366" s="37">
        <v>98761.38</v>
      </c>
      <c r="M366" s="38"/>
    </row>
    <row r="367" spans="1:13" s="39" customFormat="1" ht="12.95" customHeight="1" x14ac:dyDescent="0.25">
      <c r="A367" s="226"/>
      <c r="B367" s="29">
        <v>721</v>
      </c>
      <c r="C367" s="30">
        <v>24</v>
      </c>
      <c r="D367" s="32" t="s">
        <v>963</v>
      </c>
      <c r="E367" s="32" t="s">
        <v>964</v>
      </c>
      <c r="F367" s="32" t="s">
        <v>965</v>
      </c>
      <c r="G367" s="33" t="s">
        <v>12</v>
      </c>
      <c r="H367" s="34" t="s">
        <v>13</v>
      </c>
      <c r="I367" s="35">
        <v>0.92190000000000005</v>
      </c>
      <c r="J367" s="36">
        <v>599704.49</v>
      </c>
      <c r="K367" s="19">
        <f t="shared" si="9"/>
        <v>1197787.1299999999</v>
      </c>
      <c r="L367" s="37">
        <v>99680.44</v>
      </c>
      <c r="M367" s="38"/>
    </row>
    <row r="368" spans="1:13" s="39" customFormat="1" ht="12.95" customHeight="1" x14ac:dyDescent="0.25">
      <c r="A368" s="226"/>
      <c r="B368" s="29">
        <v>707</v>
      </c>
      <c r="C368" s="30">
        <v>25</v>
      </c>
      <c r="D368" s="32" t="s">
        <v>966</v>
      </c>
      <c r="E368" s="32" t="s">
        <v>967</v>
      </c>
      <c r="F368" s="32" t="s">
        <v>968</v>
      </c>
      <c r="G368" s="33" t="s">
        <v>12</v>
      </c>
      <c r="H368" s="34" t="s">
        <v>13</v>
      </c>
      <c r="I368" s="35">
        <v>0.92190000000000005</v>
      </c>
      <c r="J368" s="36">
        <v>599704.49</v>
      </c>
      <c r="K368" s="19">
        <f t="shared" si="9"/>
        <v>1197787.1299999999</v>
      </c>
      <c r="L368" s="37">
        <v>99680.44</v>
      </c>
      <c r="M368" s="38"/>
    </row>
    <row r="369" spans="1:13" s="39" customFormat="1" ht="12.95" customHeight="1" x14ac:dyDescent="0.25">
      <c r="A369" s="226"/>
      <c r="B369" s="29">
        <v>700</v>
      </c>
      <c r="C369" s="30">
        <v>26</v>
      </c>
      <c r="D369" s="32" t="s">
        <v>969</v>
      </c>
      <c r="E369" s="32" t="s">
        <v>970</v>
      </c>
      <c r="F369" s="32" t="s">
        <v>971</v>
      </c>
      <c r="G369" s="33" t="s">
        <v>12</v>
      </c>
      <c r="H369" s="34" t="s">
        <v>13</v>
      </c>
      <c r="I369" s="35">
        <v>0.96240000000000003</v>
      </c>
      <c r="J369" s="36">
        <v>625870.75</v>
      </c>
      <c r="K369" s="19">
        <f t="shared" si="9"/>
        <v>1250227.75</v>
      </c>
      <c r="L369" s="37">
        <v>104059.5</v>
      </c>
      <c r="M369" s="38"/>
    </row>
    <row r="370" spans="1:13" s="39" customFormat="1" ht="12.95" customHeight="1" x14ac:dyDescent="0.25">
      <c r="A370" s="226"/>
      <c r="B370" s="29">
        <v>723</v>
      </c>
      <c r="C370" s="30">
        <v>27</v>
      </c>
      <c r="D370" s="42" t="s">
        <v>972</v>
      </c>
      <c r="E370" s="42" t="s">
        <v>973</v>
      </c>
      <c r="F370" s="42" t="s">
        <v>974</v>
      </c>
      <c r="G370" s="33" t="s">
        <v>12</v>
      </c>
      <c r="H370" s="34" t="s">
        <v>13</v>
      </c>
      <c r="I370" s="35">
        <v>0.91539999999999999</v>
      </c>
      <c r="J370" s="36">
        <v>595487.63</v>
      </c>
      <c r="K370" s="19">
        <f t="shared" si="9"/>
        <v>1189353.4099999999</v>
      </c>
      <c r="L370" s="37">
        <v>98977.63</v>
      </c>
      <c r="M370" s="38"/>
    </row>
    <row r="371" spans="1:13" s="39" customFormat="1" ht="12.95" customHeight="1" x14ac:dyDescent="0.25">
      <c r="A371" s="226"/>
      <c r="B371" s="29">
        <v>729</v>
      </c>
      <c r="C371" s="30">
        <v>28</v>
      </c>
      <c r="D371" s="42" t="s">
        <v>975</v>
      </c>
      <c r="E371" s="42" t="s">
        <v>976</v>
      </c>
      <c r="F371" s="42" t="s">
        <v>977</v>
      </c>
      <c r="G371" s="33" t="s">
        <v>12</v>
      </c>
      <c r="H371" s="34" t="s">
        <v>13</v>
      </c>
      <c r="I371" s="35">
        <v>0.52139999999999997</v>
      </c>
      <c r="J371" s="36">
        <v>339880.13</v>
      </c>
      <c r="K371" s="19">
        <f t="shared" si="9"/>
        <v>678138.41</v>
      </c>
      <c r="L371" s="37">
        <v>56376.38</v>
      </c>
      <c r="M371" s="38"/>
    </row>
    <row r="372" spans="1:13" s="39" customFormat="1" ht="12.95" customHeight="1" x14ac:dyDescent="0.25">
      <c r="A372" s="226"/>
      <c r="B372" s="29">
        <v>702</v>
      </c>
      <c r="C372" s="30">
        <v>29</v>
      </c>
      <c r="D372" s="32" t="s">
        <v>978</v>
      </c>
      <c r="E372" s="32" t="s">
        <v>979</v>
      </c>
      <c r="F372" s="32" t="s">
        <v>980</v>
      </c>
      <c r="G372" s="33" t="s">
        <v>12</v>
      </c>
      <c r="H372" s="34" t="s">
        <v>13</v>
      </c>
      <c r="I372" s="35">
        <v>0.91590000000000005</v>
      </c>
      <c r="J372" s="36">
        <v>595811.99</v>
      </c>
      <c r="K372" s="19">
        <f t="shared" si="9"/>
        <v>1190002.1299999999</v>
      </c>
      <c r="L372" s="37">
        <v>99031.69</v>
      </c>
      <c r="M372" s="38"/>
    </row>
    <row r="373" spans="1:13" s="39" customFormat="1" ht="12.95" customHeight="1" x14ac:dyDescent="0.25">
      <c r="A373" s="226"/>
      <c r="B373" s="29">
        <v>712</v>
      </c>
      <c r="C373" s="30">
        <v>30</v>
      </c>
      <c r="D373" s="32" t="s">
        <v>981</v>
      </c>
      <c r="E373" s="32" t="s">
        <v>982</v>
      </c>
      <c r="F373" s="32" t="s">
        <v>983</v>
      </c>
      <c r="G373" s="33" t="s">
        <v>12</v>
      </c>
      <c r="H373" s="34" t="s">
        <v>13</v>
      </c>
      <c r="I373" s="35">
        <v>0.9294</v>
      </c>
      <c r="J373" s="36">
        <v>604570.13</v>
      </c>
      <c r="K373" s="19">
        <f t="shared" si="9"/>
        <v>1207518.4099999999</v>
      </c>
      <c r="L373" s="37">
        <v>100491.38</v>
      </c>
      <c r="M373" s="38"/>
    </row>
    <row r="374" spans="1:13" s="39" customFormat="1" ht="12.95" customHeight="1" x14ac:dyDescent="0.25">
      <c r="A374" s="226"/>
      <c r="B374" s="29">
        <v>716</v>
      </c>
      <c r="C374" s="30">
        <v>31</v>
      </c>
      <c r="D374" s="32" t="s">
        <v>984</v>
      </c>
      <c r="E374" s="32" t="s">
        <v>985</v>
      </c>
      <c r="F374" s="32" t="s">
        <v>986</v>
      </c>
      <c r="G374" s="33" t="s">
        <v>12</v>
      </c>
      <c r="H374" s="34" t="s">
        <v>13</v>
      </c>
      <c r="I374" s="35">
        <v>0.9234</v>
      </c>
      <c r="J374" s="36">
        <v>600677.63</v>
      </c>
      <c r="K374" s="19">
        <f t="shared" si="9"/>
        <v>1199733.4099999999</v>
      </c>
      <c r="L374" s="37">
        <v>99842.63</v>
      </c>
      <c r="M374" s="38"/>
    </row>
    <row r="375" spans="1:13" s="39" customFormat="1" ht="12.95" customHeight="1" x14ac:dyDescent="0.25">
      <c r="A375" s="226"/>
      <c r="B375" s="29">
        <v>725</v>
      </c>
      <c r="C375" s="30">
        <v>32</v>
      </c>
      <c r="D375" s="32" t="s">
        <v>987</v>
      </c>
      <c r="E375" s="32" t="s">
        <v>988</v>
      </c>
      <c r="F375" s="32" t="s">
        <v>989</v>
      </c>
      <c r="G375" s="33" t="s">
        <v>12</v>
      </c>
      <c r="H375" s="34" t="s">
        <v>13</v>
      </c>
      <c r="I375" s="35">
        <v>0.91539999999999999</v>
      </c>
      <c r="J375" s="36">
        <v>595487.63</v>
      </c>
      <c r="K375" s="19">
        <f t="shared" si="9"/>
        <v>1189353.4099999999</v>
      </c>
      <c r="L375" s="37">
        <v>98977.63</v>
      </c>
      <c r="M375" s="38"/>
    </row>
    <row r="376" spans="1:13" s="39" customFormat="1" ht="12.95" customHeight="1" x14ac:dyDescent="0.25">
      <c r="A376" s="226"/>
      <c r="B376" s="29">
        <v>720</v>
      </c>
      <c r="C376" s="30">
        <v>33</v>
      </c>
      <c r="D376" s="32" t="s">
        <v>990</v>
      </c>
      <c r="E376" s="32" t="s">
        <v>991</v>
      </c>
      <c r="F376" s="32" t="s">
        <v>992</v>
      </c>
      <c r="G376" s="33" t="s">
        <v>12</v>
      </c>
      <c r="H376" s="34" t="s">
        <v>13</v>
      </c>
      <c r="I376" s="35">
        <v>0.95409999999999995</v>
      </c>
      <c r="J376" s="36">
        <v>620486.11</v>
      </c>
      <c r="K376" s="19">
        <f t="shared" si="9"/>
        <v>1239458.47</v>
      </c>
      <c r="L376" s="37">
        <v>103162.06</v>
      </c>
      <c r="M376" s="38"/>
    </row>
    <row r="377" spans="1:13" s="39" customFormat="1" ht="12.95" customHeight="1" x14ac:dyDescent="0.25">
      <c r="A377" s="226"/>
      <c r="B377" s="29">
        <v>736</v>
      </c>
      <c r="C377" s="30">
        <v>34</v>
      </c>
      <c r="D377" s="32" t="s">
        <v>993</v>
      </c>
      <c r="E377" s="32" t="s">
        <v>994</v>
      </c>
      <c r="F377" s="32" t="s">
        <v>995</v>
      </c>
      <c r="G377" s="33" t="s">
        <v>12</v>
      </c>
      <c r="H377" s="34" t="s">
        <v>13</v>
      </c>
      <c r="I377" s="35">
        <v>0.94059999999999999</v>
      </c>
      <c r="J377" s="36">
        <v>612376.78</v>
      </c>
      <c r="K377" s="19">
        <f t="shared" si="9"/>
        <v>1222591.06</v>
      </c>
      <c r="L377" s="37">
        <v>101702.38</v>
      </c>
      <c r="M377" s="38"/>
    </row>
    <row r="378" spans="1:13" s="39" customFormat="1" ht="12.95" customHeight="1" x14ac:dyDescent="0.25">
      <c r="A378" s="227"/>
      <c r="B378" s="29">
        <v>711</v>
      </c>
      <c r="C378" s="30">
        <v>35</v>
      </c>
      <c r="D378" s="32" t="s">
        <v>996</v>
      </c>
      <c r="E378" s="32" t="s">
        <v>997</v>
      </c>
      <c r="F378" s="32" t="s">
        <v>998</v>
      </c>
      <c r="G378" s="33" t="s">
        <v>12</v>
      </c>
      <c r="H378" s="34" t="s">
        <v>13</v>
      </c>
      <c r="I378" s="35">
        <v>0.9234</v>
      </c>
      <c r="J378" s="36">
        <v>600677.63</v>
      </c>
      <c r="K378" s="19">
        <f t="shared" si="9"/>
        <v>1199733.4099999999</v>
      </c>
      <c r="L378" s="37">
        <v>99842.63</v>
      </c>
      <c r="M378" s="38"/>
    </row>
    <row r="379" spans="1:13" s="39" customFormat="1" ht="12.95" customHeight="1" x14ac:dyDescent="0.25">
      <c r="A379" s="225" t="s">
        <v>999</v>
      </c>
      <c r="B379" s="29"/>
      <c r="C379" s="30"/>
      <c r="D379" s="31" t="s">
        <v>126</v>
      </c>
      <c r="E379" s="32"/>
      <c r="F379" s="32"/>
      <c r="G379" s="33"/>
      <c r="H379" s="34"/>
      <c r="I379" s="35"/>
      <c r="J379" s="36"/>
      <c r="K379" s="19"/>
      <c r="L379" s="37"/>
      <c r="M379" s="38"/>
    </row>
    <row r="380" spans="1:13" s="39" customFormat="1" ht="12.95" customHeight="1" x14ac:dyDescent="0.25">
      <c r="A380" s="226"/>
      <c r="B380" s="29">
        <v>4423</v>
      </c>
      <c r="C380" s="30">
        <v>1</v>
      </c>
      <c r="D380" s="32" t="s">
        <v>1000</v>
      </c>
      <c r="E380" s="32" t="s">
        <v>1001</v>
      </c>
      <c r="F380" s="32" t="s">
        <v>1002</v>
      </c>
      <c r="G380" s="33" t="s">
        <v>130</v>
      </c>
      <c r="H380" s="34" t="s">
        <v>13</v>
      </c>
      <c r="I380" s="35">
        <v>0.95220000000000005</v>
      </c>
      <c r="J380" s="36">
        <v>308115.12</v>
      </c>
      <c r="K380" s="19">
        <f>ROUND(J380+L380*6,2)</f>
        <v>617008.80000000005</v>
      </c>
      <c r="L380" s="37">
        <v>51482.28</v>
      </c>
      <c r="M380" s="38"/>
    </row>
    <row r="381" spans="1:13" s="39" customFormat="1" ht="12.95" customHeight="1" x14ac:dyDescent="0.25">
      <c r="A381" s="226"/>
      <c r="B381" s="29">
        <v>4428</v>
      </c>
      <c r="C381" s="30">
        <v>2</v>
      </c>
      <c r="D381" s="32" t="s">
        <v>1003</v>
      </c>
      <c r="E381" s="32" t="s">
        <v>1004</v>
      </c>
      <c r="F381" s="32" t="s">
        <v>1005</v>
      </c>
      <c r="G381" s="33" t="s">
        <v>130</v>
      </c>
      <c r="H381" s="34" t="s">
        <v>13</v>
      </c>
      <c r="I381" s="35">
        <v>0.95620000000000005</v>
      </c>
      <c r="J381" s="36">
        <v>309866.88</v>
      </c>
      <c r="K381" s="19">
        <f>ROUND(J381+L381*6,2)</f>
        <v>620058.18000000005</v>
      </c>
      <c r="L381" s="37">
        <v>51698.55</v>
      </c>
      <c r="M381" s="38"/>
    </row>
    <row r="382" spans="1:13" s="39" customFormat="1" ht="12.95" customHeight="1" x14ac:dyDescent="0.25">
      <c r="A382" s="226"/>
      <c r="B382" s="29"/>
      <c r="C382" s="30"/>
      <c r="D382" s="49" t="s">
        <v>11</v>
      </c>
      <c r="E382" s="42"/>
      <c r="F382" s="42"/>
      <c r="G382" s="50"/>
      <c r="H382" s="34"/>
      <c r="I382" s="35"/>
      <c r="J382" s="36"/>
      <c r="K382" s="19"/>
      <c r="L382" s="37"/>
      <c r="M382" s="38"/>
    </row>
    <row r="383" spans="1:13" s="39" customFormat="1" ht="12.95" customHeight="1" x14ac:dyDescent="0.25">
      <c r="A383" s="226"/>
      <c r="B383" s="29">
        <v>4400</v>
      </c>
      <c r="C383" s="30">
        <v>1</v>
      </c>
      <c r="D383" s="32" t="s">
        <v>1006</v>
      </c>
      <c r="E383" s="32" t="s">
        <v>1007</v>
      </c>
      <c r="F383" s="32" t="s">
        <v>1008</v>
      </c>
      <c r="G383" s="50" t="s">
        <v>12</v>
      </c>
      <c r="H383" s="34" t="s">
        <v>13</v>
      </c>
      <c r="I383" s="35">
        <v>0.98419999999999996</v>
      </c>
      <c r="J383" s="36">
        <v>637526.65</v>
      </c>
      <c r="K383" s="19">
        <f t="shared" ref="K383:K404" si="10">ROUND(J383+L383*6,2)</f>
        <v>1276026.43</v>
      </c>
      <c r="L383" s="37">
        <v>106416.63</v>
      </c>
      <c r="M383" s="58"/>
    </row>
    <row r="384" spans="1:13" s="39" customFormat="1" ht="12.95" customHeight="1" x14ac:dyDescent="0.25">
      <c r="A384" s="226"/>
      <c r="B384" s="29">
        <v>4430</v>
      </c>
      <c r="C384" s="30">
        <v>2</v>
      </c>
      <c r="D384" s="42" t="s">
        <v>1009</v>
      </c>
      <c r="E384" s="42" t="s">
        <v>1010</v>
      </c>
      <c r="F384" s="42" t="s">
        <v>1011</v>
      </c>
      <c r="G384" s="33" t="s">
        <v>12</v>
      </c>
      <c r="H384" s="34" t="s">
        <v>13</v>
      </c>
      <c r="I384" s="35">
        <v>0.75009999999999999</v>
      </c>
      <c r="J384" s="36">
        <v>486627.36</v>
      </c>
      <c r="K384" s="19">
        <f t="shared" si="10"/>
        <v>973254.72</v>
      </c>
      <c r="L384" s="37">
        <v>81104.56</v>
      </c>
      <c r="M384" s="38"/>
    </row>
    <row r="385" spans="1:13" s="39" customFormat="1" ht="12.95" customHeight="1" x14ac:dyDescent="0.25">
      <c r="A385" s="226"/>
      <c r="B385" s="43">
        <v>4414</v>
      </c>
      <c r="C385" s="30">
        <v>3</v>
      </c>
      <c r="D385" s="32" t="s">
        <v>1012</v>
      </c>
      <c r="E385" s="32" t="s">
        <v>1013</v>
      </c>
      <c r="F385" s="32" t="s">
        <v>1014</v>
      </c>
      <c r="G385" s="33" t="s">
        <v>12</v>
      </c>
      <c r="H385" s="34" t="s">
        <v>13</v>
      </c>
      <c r="I385" s="35">
        <v>0.9607</v>
      </c>
      <c r="J385" s="36">
        <v>621524.14</v>
      </c>
      <c r="K385" s="19">
        <f t="shared" si="10"/>
        <v>1244778.28</v>
      </c>
      <c r="L385" s="37">
        <v>103875.69</v>
      </c>
      <c r="M385" s="38"/>
    </row>
    <row r="386" spans="1:13" s="39" customFormat="1" ht="12.95" customHeight="1" x14ac:dyDescent="0.25">
      <c r="A386" s="226"/>
      <c r="B386" s="29">
        <v>4418</v>
      </c>
      <c r="C386" s="30">
        <v>4</v>
      </c>
      <c r="D386" s="32" t="s">
        <v>1015</v>
      </c>
      <c r="E386" s="32" t="s">
        <v>1016</v>
      </c>
      <c r="F386" s="32" t="s">
        <v>1017</v>
      </c>
      <c r="G386" s="33" t="s">
        <v>12</v>
      </c>
      <c r="H386" s="34" t="s">
        <v>13</v>
      </c>
      <c r="I386" s="35">
        <v>0.97799999999999998</v>
      </c>
      <c r="J386" s="36">
        <v>634261.26</v>
      </c>
      <c r="K386" s="19">
        <f t="shared" si="10"/>
        <v>1268738.76</v>
      </c>
      <c r="L386" s="37">
        <v>105746.25</v>
      </c>
      <c r="M386" s="38"/>
    </row>
    <row r="387" spans="1:13" s="39" customFormat="1" ht="12.95" customHeight="1" x14ac:dyDescent="0.25">
      <c r="A387" s="226"/>
      <c r="B387" s="29">
        <v>4420</v>
      </c>
      <c r="C387" s="30">
        <v>5</v>
      </c>
      <c r="D387" s="32" t="s">
        <v>1018</v>
      </c>
      <c r="E387" s="32" t="s">
        <v>1019</v>
      </c>
      <c r="F387" s="32" t="s">
        <v>1020</v>
      </c>
      <c r="G387" s="33" t="s">
        <v>12</v>
      </c>
      <c r="H387" s="34" t="s">
        <v>13</v>
      </c>
      <c r="I387" s="35">
        <v>0.94969999999999999</v>
      </c>
      <c r="J387" s="36">
        <v>616117.86</v>
      </c>
      <c r="K387" s="19">
        <f t="shared" si="10"/>
        <v>1232235.72</v>
      </c>
      <c r="L387" s="37">
        <v>102686.31</v>
      </c>
      <c r="M387" s="38"/>
    </row>
    <row r="388" spans="1:13" s="39" customFormat="1" ht="12.95" customHeight="1" x14ac:dyDescent="0.25">
      <c r="A388" s="226"/>
      <c r="B388" s="29">
        <v>4404</v>
      </c>
      <c r="C388" s="30">
        <v>6</v>
      </c>
      <c r="D388" s="32" t="s">
        <v>1021</v>
      </c>
      <c r="E388" s="32" t="s">
        <v>1022</v>
      </c>
      <c r="F388" s="32" t="s">
        <v>1023</v>
      </c>
      <c r="G388" s="33" t="s">
        <v>12</v>
      </c>
      <c r="H388" s="34" t="s">
        <v>13</v>
      </c>
      <c r="I388" s="35">
        <v>0.9919</v>
      </c>
      <c r="J388" s="36">
        <v>643495.1399999999</v>
      </c>
      <c r="K388" s="19">
        <f t="shared" si="10"/>
        <v>1286990.28</v>
      </c>
      <c r="L388" s="37">
        <v>107249.19</v>
      </c>
      <c r="M388" s="38"/>
    </row>
    <row r="389" spans="1:13" s="39" customFormat="1" ht="12.95" customHeight="1" x14ac:dyDescent="0.25">
      <c r="A389" s="226"/>
      <c r="B389" s="29">
        <v>4407</v>
      </c>
      <c r="C389" s="30">
        <v>7</v>
      </c>
      <c r="D389" s="32" t="s">
        <v>1024</v>
      </c>
      <c r="E389" s="32" t="s">
        <v>1025</v>
      </c>
      <c r="F389" s="32" t="s">
        <v>1026</v>
      </c>
      <c r="G389" s="33" t="s">
        <v>12</v>
      </c>
      <c r="H389" s="34" t="s">
        <v>13</v>
      </c>
      <c r="I389" s="35">
        <v>0.96540000000000004</v>
      </c>
      <c r="J389" s="36">
        <v>624551.65</v>
      </c>
      <c r="K389" s="19">
        <f t="shared" si="10"/>
        <v>1250854.93</v>
      </c>
      <c r="L389" s="37">
        <v>104383.88</v>
      </c>
      <c r="M389" s="38"/>
    </row>
    <row r="390" spans="1:13" s="39" customFormat="1" ht="12.95" customHeight="1" x14ac:dyDescent="0.25">
      <c r="A390" s="226"/>
      <c r="B390" s="29">
        <v>4419</v>
      </c>
      <c r="C390" s="30">
        <v>8</v>
      </c>
      <c r="D390" s="32" t="s">
        <v>1027</v>
      </c>
      <c r="E390" s="32" t="s">
        <v>1028</v>
      </c>
      <c r="F390" s="32" t="s">
        <v>1029</v>
      </c>
      <c r="G390" s="33" t="s">
        <v>12</v>
      </c>
      <c r="H390" s="34" t="s">
        <v>13</v>
      </c>
      <c r="I390" s="35">
        <v>0.54769999999999996</v>
      </c>
      <c r="J390" s="36">
        <v>441777.12</v>
      </c>
      <c r="K390" s="19">
        <f t="shared" si="10"/>
        <v>797097.48</v>
      </c>
      <c r="L390" s="37">
        <v>59220.06</v>
      </c>
      <c r="M390" s="38"/>
    </row>
    <row r="391" spans="1:13" s="39" customFormat="1" ht="12.95" customHeight="1" x14ac:dyDescent="0.25">
      <c r="A391" s="226"/>
      <c r="B391" s="29">
        <v>4421</v>
      </c>
      <c r="C391" s="30">
        <v>9</v>
      </c>
      <c r="D391" s="32" t="s">
        <v>1030</v>
      </c>
      <c r="E391" s="32" t="s">
        <v>1031</v>
      </c>
      <c r="F391" s="32" t="s">
        <v>1032</v>
      </c>
      <c r="G391" s="33" t="s">
        <v>12</v>
      </c>
      <c r="H391" s="34" t="s">
        <v>13</v>
      </c>
      <c r="I391" s="35">
        <v>0.96260000000000001</v>
      </c>
      <c r="J391" s="36">
        <v>624486.78</v>
      </c>
      <c r="K391" s="19">
        <f t="shared" si="10"/>
        <v>1248973.56</v>
      </c>
      <c r="L391" s="37">
        <v>104081.13</v>
      </c>
      <c r="M391" s="38"/>
    </row>
    <row r="392" spans="1:13" s="39" customFormat="1" ht="12.95" customHeight="1" x14ac:dyDescent="0.25">
      <c r="A392" s="226"/>
      <c r="B392" s="29">
        <v>4429</v>
      </c>
      <c r="C392" s="30">
        <v>10</v>
      </c>
      <c r="D392" s="32" t="s">
        <v>1033</v>
      </c>
      <c r="E392" s="32" t="s">
        <v>1034</v>
      </c>
      <c r="F392" s="32" t="s">
        <v>1035</v>
      </c>
      <c r="G392" s="33" t="s">
        <v>12</v>
      </c>
      <c r="H392" s="34" t="s">
        <v>13</v>
      </c>
      <c r="I392" s="35">
        <v>0.96079999999999999</v>
      </c>
      <c r="J392" s="36">
        <v>623059.5</v>
      </c>
      <c r="K392" s="19">
        <f t="shared" si="10"/>
        <v>1246378.5</v>
      </c>
      <c r="L392" s="37">
        <v>103886.5</v>
      </c>
      <c r="M392" s="38"/>
    </row>
    <row r="393" spans="1:13" s="39" customFormat="1" ht="12.95" customHeight="1" x14ac:dyDescent="0.25">
      <c r="A393" s="226"/>
      <c r="B393" s="29">
        <v>4408</v>
      </c>
      <c r="C393" s="30">
        <v>11</v>
      </c>
      <c r="D393" s="32" t="s">
        <v>1036</v>
      </c>
      <c r="E393" s="32" t="s">
        <v>1037</v>
      </c>
      <c r="F393" s="32" t="s">
        <v>1038</v>
      </c>
      <c r="G393" s="33" t="s">
        <v>12</v>
      </c>
      <c r="H393" s="34" t="s">
        <v>13</v>
      </c>
      <c r="I393" s="35">
        <v>0.96399999999999997</v>
      </c>
      <c r="J393" s="36">
        <v>625395</v>
      </c>
      <c r="K393" s="19">
        <f t="shared" si="10"/>
        <v>1250790</v>
      </c>
      <c r="L393" s="37">
        <v>104232.5</v>
      </c>
      <c r="M393" s="38"/>
    </row>
    <row r="394" spans="1:13" s="39" customFormat="1" ht="12.95" customHeight="1" x14ac:dyDescent="0.25">
      <c r="A394" s="226"/>
      <c r="B394" s="29">
        <v>4424</v>
      </c>
      <c r="C394" s="30">
        <v>12</v>
      </c>
      <c r="D394" s="32" t="s">
        <v>1039</v>
      </c>
      <c r="E394" s="32" t="s">
        <v>1040</v>
      </c>
      <c r="F394" s="32" t="s">
        <v>1041</v>
      </c>
      <c r="G394" s="33" t="s">
        <v>12</v>
      </c>
      <c r="H394" s="34" t="s">
        <v>13</v>
      </c>
      <c r="I394" s="35">
        <v>0.95930000000000004</v>
      </c>
      <c r="J394" s="36">
        <v>622021.5</v>
      </c>
      <c r="K394" s="19">
        <f t="shared" si="10"/>
        <v>1244367.3600000001</v>
      </c>
      <c r="L394" s="37">
        <v>103724.31</v>
      </c>
      <c r="M394" s="38"/>
    </row>
    <row r="395" spans="1:13" s="39" customFormat="1" ht="12.95" customHeight="1" x14ac:dyDescent="0.25">
      <c r="A395" s="226"/>
      <c r="B395" s="29">
        <v>4402</v>
      </c>
      <c r="C395" s="30">
        <v>13</v>
      </c>
      <c r="D395" s="42" t="s">
        <v>1042</v>
      </c>
      <c r="E395" s="42" t="s">
        <v>1043</v>
      </c>
      <c r="F395" s="42" t="s">
        <v>1044</v>
      </c>
      <c r="G395" s="33" t="s">
        <v>12</v>
      </c>
      <c r="H395" s="34" t="s">
        <v>13</v>
      </c>
      <c r="I395" s="35">
        <v>0.97009999999999996</v>
      </c>
      <c r="J395" s="36">
        <v>628833.38</v>
      </c>
      <c r="K395" s="19">
        <f t="shared" si="10"/>
        <v>1258185.74</v>
      </c>
      <c r="L395" s="37">
        <v>104892.06</v>
      </c>
      <c r="M395" s="38"/>
    </row>
    <row r="396" spans="1:13" s="39" customFormat="1" ht="12.95" customHeight="1" x14ac:dyDescent="0.25">
      <c r="A396" s="226"/>
      <c r="B396" s="29">
        <v>4409</v>
      </c>
      <c r="C396" s="30">
        <v>14</v>
      </c>
      <c r="D396" s="32" t="s">
        <v>1045</v>
      </c>
      <c r="E396" s="32" t="s">
        <v>1046</v>
      </c>
      <c r="F396" s="32" t="s">
        <v>1047</v>
      </c>
      <c r="G396" s="33" t="s">
        <v>12</v>
      </c>
      <c r="H396" s="34" t="s">
        <v>13</v>
      </c>
      <c r="I396" s="35">
        <v>0.97019999999999995</v>
      </c>
      <c r="J396" s="36">
        <v>628984.78</v>
      </c>
      <c r="K396" s="19">
        <f t="shared" si="10"/>
        <v>1258402.06</v>
      </c>
      <c r="L396" s="37">
        <v>104902.88</v>
      </c>
      <c r="M396" s="38"/>
    </row>
    <row r="397" spans="1:13" s="39" customFormat="1" ht="12.95" customHeight="1" x14ac:dyDescent="0.25">
      <c r="A397" s="226"/>
      <c r="B397" s="29">
        <v>4427</v>
      </c>
      <c r="C397" s="30">
        <v>15</v>
      </c>
      <c r="D397" s="42" t="s">
        <v>1048</v>
      </c>
      <c r="E397" s="42" t="s">
        <v>1049</v>
      </c>
      <c r="F397" s="42" t="s">
        <v>1050</v>
      </c>
      <c r="G397" s="33" t="s">
        <v>12</v>
      </c>
      <c r="H397" s="34" t="s">
        <v>13</v>
      </c>
      <c r="I397" s="35">
        <v>0.97289999999999999</v>
      </c>
      <c r="J397" s="36">
        <v>630411.99</v>
      </c>
      <c r="K397" s="19">
        <f t="shared" si="10"/>
        <v>1261580.8500000001</v>
      </c>
      <c r="L397" s="37">
        <v>105194.81</v>
      </c>
      <c r="M397" s="38"/>
    </row>
    <row r="398" spans="1:13" s="39" customFormat="1" ht="12.95" customHeight="1" x14ac:dyDescent="0.25">
      <c r="A398" s="226"/>
      <c r="B398" s="29">
        <v>4413</v>
      </c>
      <c r="C398" s="30">
        <v>16</v>
      </c>
      <c r="D398" s="32" t="s">
        <v>1051</v>
      </c>
      <c r="E398" s="32" t="s">
        <v>1052</v>
      </c>
      <c r="F398" s="32" t="s">
        <v>1053</v>
      </c>
      <c r="G398" s="33" t="s">
        <v>12</v>
      </c>
      <c r="H398" s="34" t="s">
        <v>13</v>
      </c>
      <c r="I398" s="35">
        <v>0.97489999999999999</v>
      </c>
      <c r="J398" s="36">
        <v>631493.26</v>
      </c>
      <c r="K398" s="19">
        <f t="shared" si="10"/>
        <v>1263959.6200000001</v>
      </c>
      <c r="L398" s="37">
        <v>105411.06</v>
      </c>
      <c r="M398" s="38"/>
    </row>
    <row r="399" spans="1:13" s="39" customFormat="1" ht="12.95" customHeight="1" x14ac:dyDescent="0.25">
      <c r="A399" s="226"/>
      <c r="B399" s="29">
        <v>4422</v>
      </c>
      <c r="C399" s="30">
        <v>17</v>
      </c>
      <c r="D399" s="32" t="s">
        <v>1054</v>
      </c>
      <c r="E399" s="32" t="s">
        <v>1055</v>
      </c>
      <c r="F399" s="32" t="s">
        <v>1056</v>
      </c>
      <c r="G399" s="33" t="s">
        <v>12</v>
      </c>
      <c r="H399" s="34" t="s">
        <v>13</v>
      </c>
      <c r="I399" s="35">
        <v>0.55989999999999995</v>
      </c>
      <c r="J399" s="36">
        <v>536235.14</v>
      </c>
      <c r="K399" s="19">
        <f t="shared" si="10"/>
        <v>899470.28</v>
      </c>
      <c r="L399" s="37">
        <v>60539.19</v>
      </c>
      <c r="M399" s="38"/>
    </row>
    <row r="400" spans="1:13" s="39" customFormat="1" ht="12.95" customHeight="1" x14ac:dyDescent="0.25">
      <c r="A400" s="226"/>
      <c r="B400" s="29">
        <v>4425</v>
      </c>
      <c r="C400" s="30">
        <v>18</v>
      </c>
      <c r="D400" s="59" t="s">
        <v>4979</v>
      </c>
      <c r="E400" s="59" t="s">
        <v>5593</v>
      </c>
      <c r="F400" s="59" t="s">
        <v>5594</v>
      </c>
      <c r="G400" s="33" t="s">
        <v>12</v>
      </c>
      <c r="H400" s="34" t="s">
        <v>13</v>
      </c>
      <c r="I400" s="35">
        <v>0.7137</v>
      </c>
      <c r="J400" s="36">
        <v>298046.55</v>
      </c>
      <c r="K400" s="19">
        <f t="shared" si="10"/>
        <v>761059.41</v>
      </c>
      <c r="L400" s="37">
        <v>77168.81</v>
      </c>
      <c r="M400" s="38"/>
    </row>
    <row r="401" spans="1:13" s="39" customFormat="1" ht="12.95" customHeight="1" x14ac:dyDescent="0.25">
      <c r="A401" s="226"/>
      <c r="B401" s="29">
        <v>4401</v>
      </c>
      <c r="C401" s="30">
        <v>19</v>
      </c>
      <c r="D401" s="32" t="s">
        <v>1057</v>
      </c>
      <c r="E401" s="32" t="s">
        <v>1058</v>
      </c>
      <c r="F401" s="32" t="s">
        <v>1059</v>
      </c>
      <c r="G401" s="33" t="s">
        <v>12</v>
      </c>
      <c r="H401" s="34" t="s">
        <v>13</v>
      </c>
      <c r="I401" s="35">
        <v>0.97360000000000002</v>
      </c>
      <c r="J401" s="36">
        <v>631623</v>
      </c>
      <c r="K401" s="19">
        <f t="shared" si="10"/>
        <v>1263246</v>
      </c>
      <c r="L401" s="37">
        <v>105270.5</v>
      </c>
      <c r="M401" s="38"/>
    </row>
    <row r="402" spans="1:13" s="39" customFormat="1" ht="12.95" customHeight="1" x14ac:dyDescent="0.25">
      <c r="A402" s="226"/>
      <c r="B402" s="29">
        <v>4416</v>
      </c>
      <c r="C402" s="30">
        <v>20</v>
      </c>
      <c r="D402" s="32" t="s">
        <v>1060</v>
      </c>
      <c r="E402" s="32" t="s">
        <v>1061</v>
      </c>
      <c r="F402" s="32" t="s">
        <v>1062</v>
      </c>
      <c r="G402" s="33" t="s">
        <v>12</v>
      </c>
      <c r="H402" s="34" t="s">
        <v>13</v>
      </c>
      <c r="I402" s="35">
        <v>0.5625</v>
      </c>
      <c r="J402" s="36">
        <v>278313.74</v>
      </c>
      <c r="K402" s="19">
        <f t="shared" si="10"/>
        <v>643235.6</v>
      </c>
      <c r="L402" s="37">
        <v>60820.31</v>
      </c>
      <c r="M402" s="38"/>
    </row>
    <row r="403" spans="1:13" s="39" customFormat="1" ht="12.95" customHeight="1" x14ac:dyDescent="0.25">
      <c r="A403" s="226"/>
      <c r="B403" s="29">
        <v>4417</v>
      </c>
      <c r="C403" s="30">
        <v>21</v>
      </c>
      <c r="D403" s="59" t="s">
        <v>5723</v>
      </c>
      <c r="E403" s="59" t="s">
        <v>5724</v>
      </c>
      <c r="F403" s="59" t="s">
        <v>5725</v>
      </c>
      <c r="G403" s="33" t="s">
        <v>12</v>
      </c>
      <c r="H403" s="34" t="s">
        <v>13</v>
      </c>
      <c r="I403" s="35">
        <v>0.55810000000000004</v>
      </c>
      <c r="J403" s="36">
        <v>120689.12</v>
      </c>
      <c r="K403" s="19">
        <f t="shared" si="10"/>
        <v>482756.48</v>
      </c>
      <c r="L403" s="37">
        <v>60344.56</v>
      </c>
      <c r="M403" s="38"/>
    </row>
    <row r="404" spans="1:13" s="39" customFormat="1" ht="12.95" customHeight="1" x14ac:dyDescent="0.25">
      <c r="A404" s="226"/>
      <c r="B404" s="29">
        <v>4405</v>
      </c>
      <c r="C404" s="30">
        <v>22</v>
      </c>
      <c r="D404" s="32" t="s">
        <v>1063</v>
      </c>
      <c r="E404" s="32" t="s">
        <v>1064</v>
      </c>
      <c r="F404" s="32" t="s">
        <v>1065</v>
      </c>
      <c r="G404" s="33" t="s">
        <v>12</v>
      </c>
      <c r="H404" s="34" t="s">
        <v>13</v>
      </c>
      <c r="I404" s="35">
        <v>0.55689999999999995</v>
      </c>
      <c r="J404" s="36">
        <v>533294.12</v>
      </c>
      <c r="K404" s="19">
        <f t="shared" si="10"/>
        <v>894582.98</v>
      </c>
      <c r="L404" s="37">
        <v>60214.81</v>
      </c>
      <c r="M404" s="38"/>
    </row>
    <row r="405" spans="1:13" s="39" customFormat="1" ht="12.95" customHeight="1" x14ac:dyDescent="0.25">
      <c r="A405" s="226"/>
      <c r="B405" s="29"/>
      <c r="C405" s="30"/>
      <c r="D405" s="49" t="s">
        <v>5732</v>
      </c>
      <c r="E405" s="42"/>
      <c r="F405" s="42"/>
      <c r="G405" s="33"/>
      <c r="H405" s="34"/>
      <c r="I405" s="35"/>
      <c r="J405" s="36"/>
      <c r="K405" s="19"/>
      <c r="L405" s="37"/>
      <c r="M405" s="38"/>
    </row>
    <row r="406" spans="1:13" s="39" customFormat="1" ht="12.95" customHeight="1" x14ac:dyDescent="0.25">
      <c r="A406" s="227"/>
      <c r="B406" s="29">
        <v>4403</v>
      </c>
      <c r="C406" s="30">
        <v>1</v>
      </c>
      <c r="D406" s="32" t="s">
        <v>1066</v>
      </c>
      <c r="E406" s="32" t="s">
        <v>1067</v>
      </c>
      <c r="F406" s="32" t="s">
        <v>1068</v>
      </c>
      <c r="G406" s="33" t="s">
        <v>5731</v>
      </c>
      <c r="H406" s="34" t="s">
        <v>13</v>
      </c>
      <c r="I406" s="35">
        <v>0.98180000000000001</v>
      </c>
      <c r="J406" s="36">
        <v>1000529.0399999999</v>
      </c>
      <c r="K406" s="19">
        <f>ROUND(J406+L406*6,2)</f>
        <v>2009623.08</v>
      </c>
      <c r="L406" s="37">
        <v>168182.34</v>
      </c>
      <c r="M406" s="38"/>
    </row>
    <row r="407" spans="1:13" s="39" customFormat="1" ht="12.95" customHeight="1" x14ac:dyDescent="0.25">
      <c r="A407" s="225" t="s">
        <v>1069</v>
      </c>
      <c r="B407" s="29"/>
      <c r="C407" s="30"/>
      <c r="D407" s="31" t="s">
        <v>126</v>
      </c>
      <c r="E407" s="32"/>
      <c r="F407" s="32"/>
      <c r="G407" s="33"/>
      <c r="H407" s="34"/>
      <c r="I407" s="35"/>
      <c r="J407" s="36"/>
      <c r="K407" s="19"/>
      <c r="L407" s="37"/>
      <c r="M407" s="38"/>
    </row>
    <row r="408" spans="1:13" s="39" customFormat="1" ht="12.95" customHeight="1" x14ac:dyDescent="0.25">
      <c r="A408" s="226"/>
      <c r="B408" s="29">
        <v>807</v>
      </c>
      <c r="C408" s="30">
        <v>1</v>
      </c>
      <c r="D408" s="32" t="s">
        <v>1070</v>
      </c>
      <c r="E408" s="32" t="s">
        <v>1071</v>
      </c>
      <c r="F408" s="32" t="s">
        <v>1072</v>
      </c>
      <c r="G408" s="33" t="s">
        <v>130</v>
      </c>
      <c r="H408" s="34" t="s">
        <v>13</v>
      </c>
      <c r="I408" s="35">
        <v>0.92179999999999995</v>
      </c>
      <c r="J408" s="36">
        <v>300113.25</v>
      </c>
      <c r="K408" s="19">
        <f t="shared" ref="K408:K413" si="11">ROUND(J408+L408*6,2)</f>
        <v>599145.15</v>
      </c>
      <c r="L408" s="37">
        <v>49838.65</v>
      </c>
      <c r="M408" s="38"/>
    </row>
    <row r="409" spans="1:13" s="39" customFormat="1" ht="12.95" customHeight="1" x14ac:dyDescent="0.25">
      <c r="A409" s="226"/>
      <c r="B409" s="29">
        <v>816</v>
      </c>
      <c r="C409" s="30">
        <v>2</v>
      </c>
      <c r="D409" s="32" t="s">
        <v>1073</v>
      </c>
      <c r="E409" s="32" t="s">
        <v>1074</v>
      </c>
      <c r="F409" s="32" t="s">
        <v>1075</v>
      </c>
      <c r="G409" s="33" t="s">
        <v>130</v>
      </c>
      <c r="H409" s="34" t="s">
        <v>13</v>
      </c>
      <c r="I409" s="35">
        <v>0.92879999999999996</v>
      </c>
      <c r="J409" s="36">
        <v>302384.07</v>
      </c>
      <c r="K409" s="19">
        <f t="shared" si="11"/>
        <v>603686.79</v>
      </c>
      <c r="L409" s="37">
        <v>50217.120000000003</v>
      </c>
      <c r="M409" s="38"/>
    </row>
    <row r="410" spans="1:13" s="39" customFormat="1" ht="12.95" customHeight="1" x14ac:dyDescent="0.25">
      <c r="A410" s="226"/>
      <c r="B410" s="29">
        <v>813</v>
      </c>
      <c r="C410" s="30">
        <v>3</v>
      </c>
      <c r="D410" s="42" t="s">
        <v>1076</v>
      </c>
      <c r="E410" s="42" t="s">
        <v>1077</v>
      </c>
      <c r="F410" s="42" t="s">
        <v>1078</v>
      </c>
      <c r="G410" s="27" t="s">
        <v>130</v>
      </c>
      <c r="H410" s="34" t="s">
        <v>13</v>
      </c>
      <c r="I410" s="35">
        <v>0.91810000000000003</v>
      </c>
      <c r="J410" s="36">
        <v>298912.96000000002</v>
      </c>
      <c r="K410" s="19">
        <f t="shared" si="11"/>
        <v>596744.62</v>
      </c>
      <c r="L410" s="37">
        <v>49638.61</v>
      </c>
      <c r="M410" s="38"/>
    </row>
    <row r="411" spans="1:13" s="39" customFormat="1" ht="12.95" customHeight="1" x14ac:dyDescent="0.25">
      <c r="A411" s="226"/>
      <c r="B411" s="29">
        <v>824</v>
      </c>
      <c r="C411" s="30">
        <v>4</v>
      </c>
      <c r="D411" s="59" t="s">
        <v>1079</v>
      </c>
      <c r="E411" s="59" t="s">
        <v>1080</v>
      </c>
      <c r="F411" s="59" t="s">
        <v>1081</v>
      </c>
      <c r="G411" s="27" t="s">
        <v>130</v>
      </c>
      <c r="H411" s="34" t="s">
        <v>13</v>
      </c>
      <c r="I411" s="35">
        <v>0.91279999999999994</v>
      </c>
      <c r="J411" s="36">
        <v>297193.65000000002</v>
      </c>
      <c r="K411" s="19">
        <f t="shared" si="11"/>
        <v>593305.94999999995</v>
      </c>
      <c r="L411" s="37">
        <v>49352.05</v>
      </c>
      <c r="M411" s="38"/>
    </row>
    <row r="412" spans="1:13" s="39" customFormat="1" ht="12.95" customHeight="1" x14ac:dyDescent="0.25">
      <c r="A412" s="226"/>
      <c r="B412" s="29">
        <v>827</v>
      </c>
      <c r="C412" s="30">
        <v>5</v>
      </c>
      <c r="D412" s="53" t="s">
        <v>387</v>
      </c>
      <c r="E412" s="53" t="s">
        <v>5595</v>
      </c>
      <c r="F412" s="53" t="s">
        <v>5596</v>
      </c>
      <c r="G412" s="27" t="s">
        <v>130</v>
      </c>
      <c r="H412" s="34" t="s">
        <v>13</v>
      </c>
      <c r="I412" s="35">
        <v>0.3196</v>
      </c>
      <c r="J412" s="36">
        <v>103948.56</v>
      </c>
      <c r="K412" s="19">
        <f t="shared" si="11"/>
        <v>207626.82</v>
      </c>
      <c r="L412" s="37">
        <v>17279.71</v>
      </c>
      <c r="M412" s="38"/>
    </row>
    <row r="413" spans="1:13" s="39" customFormat="1" ht="12.95" customHeight="1" x14ac:dyDescent="0.25">
      <c r="A413" s="226"/>
      <c r="B413" s="29">
        <v>821</v>
      </c>
      <c r="C413" s="30">
        <v>6</v>
      </c>
      <c r="D413" s="32" t="s">
        <v>1082</v>
      </c>
      <c r="E413" s="32" t="s">
        <v>1083</v>
      </c>
      <c r="F413" s="32" t="s">
        <v>1084</v>
      </c>
      <c r="G413" s="27" t="s">
        <v>130</v>
      </c>
      <c r="H413" s="34" t="s">
        <v>13</v>
      </c>
      <c r="I413" s="35">
        <v>0.9163</v>
      </c>
      <c r="J413" s="36">
        <v>346943.57</v>
      </c>
      <c r="K413" s="19">
        <f t="shared" si="11"/>
        <v>644191.31000000006</v>
      </c>
      <c r="L413" s="37">
        <v>49541.29</v>
      </c>
      <c r="M413" s="38"/>
    </row>
    <row r="414" spans="1:13" s="39" customFormat="1" ht="12.95" customHeight="1" x14ac:dyDescent="0.25">
      <c r="A414" s="226"/>
      <c r="B414" s="29"/>
      <c r="C414" s="30"/>
      <c r="D414" s="31" t="s">
        <v>11</v>
      </c>
      <c r="E414" s="32"/>
      <c r="F414" s="32"/>
      <c r="G414" s="33"/>
      <c r="H414" s="34"/>
      <c r="I414" s="35"/>
      <c r="J414" s="36"/>
      <c r="K414" s="19"/>
      <c r="L414" s="37"/>
      <c r="M414" s="38"/>
    </row>
    <row r="415" spans="1:13" s="39" customFormat="1" ht="12.95" customHeight="1" x14ac:dyDescent="0.25">
      <c r="A415" s="226"/>
      <c r="B415" s="29">
        <v>805</v>
      </c>
      <c r="C415" s="30">
        <v>1</v>
      </c>
      <c r="D415" s="32" t="s">
        <v>1085</v>
      </c>
      <c r="E415" s="32" t="s">
        <v>1086</v>
      </c>
      <c r="F415" s="32" t="s">
        <v>1087</v>
      </c>
      <c r="G415" s="50" t="s">
        <v>12</v>
      </c>
      <c r="H415" s="34" t="s">
        <v>13</v>
      </c>
      <c r="I415" s="35">
        <v>0.90190000000000003</v>
      </c>
      <c r="J415" s="36">
        <v>586999.84000000008</v>
      </c>
      <c r="K415" s="19">
        <f t="shared" ref="K415:K433" si="12">ROUND(J415+L415*6,2)</f>
        <v>1172107.48</v>
      </c>
      <c r="L415" s="37">
        <v>97517.94</v>
      </c>
      <c r="M415" s="38"/>
    </row>
    <row r="416" spans="1:13" s="39" customFormat="1" ht="12.95" customHeight="1" x14ac:dyDescent="0.25">
      <c r="A416" s="226"/>
      <c r="B416" s="29">
        <v>809</v>
      </c>
      <c r="C416" s="30">
        <v>2</v>
      </c>
      <c r="D416" s="32" t="s">
        <v>1090</v>
      </c>
      <c r="E416" s="32" t="s">
        <v>1091</v>
      </c>
      <c r="F416" s="32" t="s">
        <v>1092</v>
      </c>
      <c r="G416" s="33" t="s">
        <v>12</v>
      </c>
      <c r="H416" s="34" t="s">
        <v>13</v>
      </c>
      <c r="I416" s="35">
        <v>0.92610000000000003</v>
      </c>
      <c r="J416" s="36">
        <v>602699.56000000006</v>
      </c>
      <c r="K416" s="19">
        <f t="shared" si="12"/>
        <v>1203506.92</v>
      </c>
      <c r="L416" s="37">
        <v>100134.56</v>
      </c>
      <c r="M416" s="38"/>
    </row>
    <row r="417" spans="1:13" s="39" customFormat="1" ht="12.95" customHeight="1" x14ac:dyDescent="0.25">
      <c r="A417" s="226"/>
      <c r="B417" s="29">
        <v>812</v>
      </c>
      <c r="C417" s="30">
        <v>3</v>
      </c>
      <c r="D417" s="32" t="s">
        <v>1093</v>
      </c>
      <c r="E417" s="32" t="s">
        <v>1094</v>
      </c>
      <c r="F417" s="32" t="s">
        <v>1095</v>
      </c>
      <c r="G417" s="33" t="s">
        <v>12</v>
      </c>
      <c r="H417" s="34" t="s">
        <v>13</v>
      </c>
      <c r="I417" s="35">
        <v>0.92720000000000002</v>
      </c>
      <c r="J417" s="36">
        <v>603683.5</v>
      </c>
      <c r="K417" s="19">
        <f t="shared" si="12"/>
        <v>1205204.5</v>
      </c>
      <c r="L417" s="37">
        <v>100253.5</v>
      </c>
      <c r="M417" s="38"/>
    </row>
    <row r="418" spans="1:13" s="39" customFormat="1" ht="12.95" customHeight="1" x14ac:dyDescent="0.25">
      <c r="A418" s="226"/>
      <c r="B418" s="29">
        <v>802</v>
      </c>
      <c r="C418" s="30">
        <v>4</v>
      </c>
      <c r="D418" s="42" t="s">
        <v>1096</v>
      </c>
      <c r="E418" s="42" t="s">
        <v>1097</v>
      </c>
      <c r="F418" s="42" t="s">
        <v>1098</v>
      </c>
      <c r="G418" s="33" t="s">
        <v>12</v>
      </c>
      <c r="H418" s="34" t="s">
        <v>13</v>
      </c>
      <c r="I418" s="35">
        <v>0.32800000000000001</v>
      </c>
      <c r="J418" s="36">
        <v>279827.5</v>
      </c>
      <c r="K418" s="19">
        <f t="shared" si="12"/>
        <v>492617.5</v>
      </c>
      <c r="L418" s="37">
        <v>35465</v>
      </c>
      <c r="M418" s="38"/>
    </row>
    <row r="419" spans="1:13" s="39" customFormat="1" ht="12.95" customHeight="1" x14ac:dyDescent="0.25">
      <c r="A419" s="226"/>
      <c r="B419" s="29">
        <v>800</v>
      </c>
      <c r="C419" s="30">
        <v>5</v>
      </c>
      <c r="D419" s="42" t="s">
        <v>1099</v>
      </c>
      <c r="E419" s="42" t="s">
        <v>1100</v>
      </c>
      <c r="F419" s="42" t="s">
        <v>1101</v>
      </c>
      <c r="G419" s="33" t="s">
        <v>12</v>
      </c>
      <c r="H419" s="34" t="s">
        <v>13</v>
      </c>
      <c r="I419" s="35">
        <v>0.80600000000000005</v>
      </c>
      <c r="J419" s="36">
        <v>522892.5</v>
      </c>
      <c r="K419" s="19">
        <f t="shared" si="12"/>
        <v>1045785</v>
      </c>
      <c r="L419" s="37">
        <v>87148.75</v>
      </c>
      <c r="M419" s="38"/>
    </row>
    <row r="420" spans="1:13" s="39" customFormat="1" ht="12.95" customHeight="1" x14ac:dyDescent="0.25">
      <c r="A420" s="226"/>
      <c r="B420" s="29">
        <v>808</v>
      </c>
      <c r="C420" s="30">
        <v>6</v>
      </c>
      <c r="D420" s="32" t="s">
        <v>1102</v>
      </c>
      <c r="E420" s="32" t="s">
        <v>1103</v>
      </c>
      <c r="F420" s="32" t="s">
        <v>1104</v>
      </c>
      <c r="G420" s="33" t="s">
        <v>12</v>
      </c>
      <c r="H420" s="34" t="s">
        <v>13</v>
      </c>
      <c r="I420" s="35">
        <v>0.93859999999999999</v>
      </c>
      <c r="J420" s="36">
        <v>611079.28</v>
      </c>
      <c r="K420" s="19">
        <f t="shared" si="12"/>
        <v>1219996.06</v>
      </c>
      <c r="L420" s="37">
        <v>101486.13</v>
      </c>
      <c r="M420" s="38"/>
    </row>
    <row r="421" spans="1:13" s="39" customFormat="1" ht="12.95" customHeight="1" x14ac:dyDescent="0.25">
      <c r="A421" s="226"/>
      <c r="B421" s="29">
        <v>826</v>
      </c>
      <c r="C421" s="30">
        <v>7</v>
      </c>
      <c r="D421" s="32" t="s">
        <v>1105</v>
      </c>
      <c r="E421" s="32" t="s">
        <v>1106</v>
      </c>
      <c r="F421" s="32" t="s">
        <v>1107</v>
      </c>
      <c r="G421" s="33" t="s">
        <v>12</v>
      </c>
      <c r="H421" s="34" t="s">
        <v>13</v>
      </c>
      <c r="I421" s="35">
        <v>0.92920000000000003</v>
      </c>
      <c r="J421" s="36">
        <v>604981</v>
      </c>
      <c r="K421" s="19">
        <f t="shared" si="12"/>
        <v>1207799.5</v>
      </c>
      <c r="L421" s="37">
        <v>100469.75</v>
      </c>
      <c r="M421" s="38"/>
    </row>
    <row r="422" spans="1:13" s="39" customFormat="1" ht="12.95" customHeight="1" x14ac:dyDescent="0.25">
      <c r="A422" s="226"/>
      <c r="B422" s="29">
        <v>801</v>
      </c>
      <c r="C422" s="30">
        <v>8</v>
      </c>
      <c r="D422" s="32" t="s">
        <v>1108</v>
      </c>
      <c r="E422" s="32" t="s">
        <v>1109</v>
      </c>
      <c r="F422" s="32" t="s">
        <v>1110</v>
      </c>
      <c r="G422" s="33" t="s">
        <v>12</v>
      </c>
      <c r="H422" s="34" t="s">
        <v>13</v>
      </c>
      <c r="I422" s="35">
        <v>0.92979999999999996</v>
      </c>
      <c r="J422" s="36">
        <v>602126.53</v>
      </c>
      <c r="K422" s="19">
        <f t="shared" si="12"/>
        <v>1205334.31</v>
      </c>
      <c r="L422" s="37">
        <v>100534.63</v>
      </c>
      <c r="M422" s="38"/>
    </row>
    <row r="423" spans="1:13" s="39" customFormat="1" ht="12.95" customHeight="1" x14ac:dyDescent="0.25">
      <c r="A423" s="226"/>
      <c r="B423" s="29">
        <v>803</v>
      </c>
      <c r="C423" s="30">
        <v>9</v>
      </c>
      <c r="D423" s="32" t="s">
        <v>1111</v>
      </c>
      <c r="E423" s="32" t="s">
        <v>1112</v>
      </c>
      <c r="F423" s="32" t="s">
        <v>1113</v>
      </c>
      <c r="G423" s="33" t="s">
        <v>12</v>
      </c>
      <c r="H423" s="34" t="s">
        <v>13</v>
      </c>
      <c r="I423" s="35">
        <v>0.91759999999999997</v>
      </c>
      <c r="J423" s="36">
        <v>597185.19999999995</v>
      </c>
      <c r="K423" s="19">
        <f t="shared" si="12"/>
        <v>1192478.2</v>
      </c>
      <c r="L423" s="37">
        <v>99215.5</v>
      </c>
      <c r="M423" s="38"/>
    </row>
    <row r="424" spans="1:13" s="39" customFormat="1" ht="12.95" customHeight="1" x14ac:dyDescent="0.25">
      <c r="A424" s="226"/>
      <c r="B424" s="29">
        <v>814</v>
      </c>
      <c r="C424" s="30">
        <v>10</v>
      </c>
      <c r="D424" s="32" t="s">
        <v>1114</v>
      </c>
      <c r="E424" s="32" t="s">
        <v>1115</v>
      </c>
      <c r="F424" s="32" t="s">
        <v>1116</v>
      </c>
      <c r="G424" s="33" t="s">
        <v>12</v>
      </c>
      <c r="H424" s="34" t="s">
        <v>13</v>
      </c>
      <c r="I424" s="35">
        <v>0.53800000000000003</v>
      </c>
      <c r="J424" s="36">
        <v>351460.3</v>
      </c>
      <c r="K424" s="19">
        <f t="shared" si="12"/>
        <v>700487.8</v>
      </c>
      <c r="L424" s="37">
        <v>58171.25</v>
      </c>
      <c r="M424" s="38"/>
    </row>
    <row r="425" spans="1:13" s="39" customFormat="1" ht="12.95" customHeight="1" x14ac:dyDescent="0.25">
      <c r="A425" s="226"/>
      <c r="B425" s="29">
        <v>817</v>
      </c>
      <c r="C425" s="30">
        <v>11</v>
      </c>
      <c r="D425" s="32" t="s">
        <v>1117</v>
      </c>
      <c r="E425" s="32" t="s">
        <v>1118</v>
      </c>
      <c r="F425" s="32" t="s">
        <v>1119</v>
      </c>
      <c r="G425" s="33" t="s">
        <v>12</v>
      </c>
      <c r="H425" s="34" t="s">
        <v>13</v>
      </c>
      <c r="I425" s="35">
        <v>0.96579999999999999</v>
      </c>
      <c r="J425" s="36">
        <v>624940.88</v>
      </c>
      <c r="K425" s="19">
        <f t="shared" si="12"/>
        <v>1251503.6599999999</v>
      </c>
      <c r="L425" s="37">
        <v>104427.13</v>
      </c>
      <c r="M425" s="38"/>
    </row>
    <row r="426" spans="1:13" s="39" customFormat="1" ht="12.95" customHeight="1" x14ac:dyDescent="0.25">
      <c r="A426" s="226"/>
      <c r="B426" s="29">
        <v>828</v>
      </c>
      <c r="C426" s="30">
        <v>12</v>
      </c>
      <c r="D426" s="32" t="s">
        <v>1120</v>
      </c>
      <c r="E426" s="32" t="s">
        <v>1121</v>
      </c>
      <c r="F426" s="32" t="s">
        <v>1122</v>
      </c>
      <c r="G426" s="33" t="s">
        <v>12</v>
      </c>
      <c r="H426" s="34" t="s">
        <v>13</v>
      </c>
      <c r="I426" s="35">
        <v>0.94110000000000005</v>
      </c>
      <c r="J426" s="36">
        <v>608916.74</v>
      </c>
      <c r="K426" s="19">
        <f t="shared" si="12"/>
        <v>1219455.3799999999</v>
      </c>
      <c r="L426" s="37">
        <v>101756.44</v>
      </c>
      <c r="M426" s="38"/>
    </row>
    <row r="427" spans="1:13" s="39" customFormat="1" ht="12.95" customHeight="1" x14ac:dyDescent="0.25">
      <c r="A427" s="226"/>
      <c r="B427" s="29">
        <v>820</v>
      </c>
      <c r="C427" s="30">
        <v>13</v>
      </c>
      <c r="D427" s="42" t="s">
        <v>1123</v>
      </c>
      <c r="E427" s="42" t="s">
        <v>1124</v>
      </c>
      <c r="F427" s="42" t="s">
        <v>1125</v>
      </c>
      <c r="G427" s="33" t="s">
        <v>12</v>
      </c>
      <c r="H427" s="34" t="s">
        <v>13</v>
      </c>
      <c r="I427" s="35">
        <v>0.94040000000000001</v>
      </c>
      <c r="J427" s="36">
        <v>611490.15</v>
      </c>
      <c r="K427" s="19">
        <f t="shared" si="12"/>
        <v>1221574.6499999999</v>
      </c>
      <c r="L427" s="37">
        <v>101680.75</v>
      </c>
      <c r="M427" s="38"/>
    </row>
    <row r="428" spans="1:13" s="39" customFormat="1" ht="12.95" customHeight="1" x14ac:dyDescent="0.25">
      <c r="A428" s="226"/>
      <c r="B428" s="29">
        <v>804</v>
      </c>
      <c r="C428" s="30">
        <v>14</v>
      </c>
      <c r="D428" s="59" t="s">
        <v>1126</v>
      </c>
      <c r="E428" s="59" t="s">
        <v>1127</v>
      </c>
      <c r="F428" s="59" t="s">
        <v>1128</v>
      </c>
      <c r="G428" s="33" t="s">
        <v>12</v>
      </c>
      <c r="H428" s="34" t="s">
        <v>13</v>
      </c>
      <c r="I428" s="35">
        <v>0.93240000000000001</v>
      </c>
      <c r="J428" s="36">
        <v>606516.4</v>
      </c>
      <c r="K428" s="19">
        <f t="shared" si="12"/>
        <v>1211410.8999999999</v>
      </c>
      <c r="L428" s="37">
        <v>100815.75</v>
      </c>
      <c r="M428" s="38"/>
    </row>
    <row r="429" spans="1:13" s="39" customFormat="1" ht="12.95" customHeight="1" x14ac:dyDescent="0.25">
      <c r="A429" s="226"/>
      <c r="B429" s="29">
        <v>810</v>
      </c>
      <c r="C429" s="30">
        <v>15</v>
      </c>
      <c r="D429" s="59" t="s">
        <v>1129</v>
      </c>
      <c r="E429" s="59" t="s">
        <v>1130</v>
      </c>
      <c r="F429" s="59" t="s">
        <v>1131</v>
      </c>
      <c r="G429" s="33" t="s">
        <v>12</v>
      </c>
      <c r="H429" s="34" t="s">
        <v>13</v>
      </c>
      <c r="I429" s="35">
        <v>0.93859999999999999</v>
      </c>
      <c r="J429" s="36">
        <v>481599.58</v>
      </c>
      <c r="K429" s="19">
        <f t="shared" si="12"/>
        <v>1090516.3600000001</v>
      </c>
      <c r="L429" s="37">
        <v>101486.13</v>
      </c>
      <c r="M429" s="38"/>
    </row>
    <row r="430" spans="1:13" s="39" customFormat="1" ht="12.95" customHeight="1" x14ac:dyDescent="0.25">
      <c r="A430" s="226"/>
      <c r="B430" s="29">
        <v>811</v>
      </c>
      <c r="C430" s="30">
        <v>16</v>
      </c>
      <c r="D430" s="59" t="s">
        <v>1132</v>
      </c>
      <c r="E430" s="59" t="s">
        <v>1133</v>
      </c>
      <c r="F430" s="59" t="s">
        <v>1134</v>
      </c>
      <c r="G430" s="33" t="s">
        <v>12</v>
      </c>
      <c r="H430" s="34" t="s">
        <v>13</v>
      </c>
      <c r="I430" s="35">
        <v>0.53759999999999997</v>
      </c>
      <c r="J430" s="36">
        <v>351471.14999999997</v>
      </c>
      <c r="K430" s="19">
        <f t="shared" si="12"/>
        <v>700239.15</v>
      </c>
      <c r="L430" s="37">
        <v>58128</v>
      </c>
      <c r="M430" s="38"/>
    </row>
    <row r="431" spans="1:13" s="39" customFormat="1" ht="12.95" customHeight="1" x14ac:dyDescent="0.25">
      <c r="A431" s="226"/>
      <c r="B431" s="29">
        <v>819</v>
      </c>
      <c r="C431" s="30">
        <v>17</v>
      </c>
      <c r="D431" s="53" t="s">
        <v>1088</v>
      </c>
      <c r="E431" s="53" t="s">
        <v>5554</v>
      </c>
      <c r="F431" s="53" t="s">
        <v>1089</v>
      </c>
      <c r="G431" s="33" t="s">
        <v>12</v>
      </c>
      <c r="H431" s="34" t="s">
        <v>13</v>
      </c>
      <c r="I431" s="35">
        <v>0.51129999999999998</v>
      </c>
      <c r="J431" s="36">
        <v>333598.06</v>
      </c>
      <c r="K431" s="19">
        <f t="shared" si="12"/>
        <v>665303.92000000004</v>
      </c>
      <c r="L431" s="37">
        <v>55284.31</v>
      </c>
      <c r="M431" s="38"/>
    </row>
    <row r="432" spans="1:13" s="39" customFormat="1" ht="12.95" customHeight="1" x14ac:dyDescent="0.25">
      <c r="A432" s="226"/>
      <c r="B432" s="29">
        <v>818</v>
      </c>
      <c r="C432" s="30">
        <v>18</v>
      </c>
      <c r="D432" s="42" t="s">
        <v>1135</v>
      </c>
      <c r="E432" s="42" t="s">
        <v>1136</v>
      </c>
      <c r="F432" s="42" t="s">
        <v>1137</v>
      </c>
      <c r="G432" s="33" t="s">
        <v>12</v>
      </c>
      <c r="H432" s="34" t="s">
        <v>13</v>
      </c>
      <c r="I432" s="35">
        <v>0.93779999999999997</v>
      </c>
      <c r="J432" s="36">
        <v>610560.28</v>
      </c>
      <c r="K432" s="19">
        <f t="shared" si="12"/>
        <v>1218958.06</v>
      </c>
      <c r="L432" s="37">
        <v>101399.63</v>
      </c>
      <c r="M432" s="38"/>
    </row>
    <row r="433" spans="1:13" s="39" customFormat="1" ht="12.95" customHeight="1" x14ac:dyDescent="0.25">
      <c r="A433" s="227"/>
      <c r="B433" s="29">
        <v>815</v>
      </c>
      <c r="C433" s="30">
        <v>19</v>
      </c>
      <c r="D433" s="53" t="s">
        <v>1138</v>
      </c>
      <c r="E433" s="53" t="s">
        <v>1139</v>
      </c>
      <c r="F433" s="53" t="s">
        <v>1140</v>
      </c>
      <c r="G433" s="33" t="s">
        <v>12</v>
      </c>
      <c r="H433" s="34" t="s">
        <v>13</v>
      </c>
      <c r="I433" s="35">
        <v>0.98509999999999998</v>
      </c>
      <c r="J433" s="36">
        <v>639624.24</v>
      </c>
      <c r="K433" s="19">
        <f t="shared" si="12"/>
        <v>1278707.8799999999</v>
      </c>
      <c r="L433" s="37">
        <v>106513.94</v>
      </c>
      <c r="M433" s="38"/>
    </row>
    <row r="434" spans="1:13" s="39" customFormat="1" ht="12.95" customHeight="1" x14ac:dyDescent="0.25">
      <c r="A434" s="225" t="s">
        <v>1141</v>
      </c>
      <c r="B434" s="29"/>
      <c r="C434" s="30"/>
      <c r="D434" s="49" t="s">
        <v>126</v>
      </c>
      <c r="E434" s="42"/>
      <c r="F434" s="42"/>
      <c r="G434" s="33"/>
      <c r="H434" s="34"/>
      <c r="I434" s="35"/>
      <c r="J434" s="36"/>
      <c r="K434" s="19"/>
      <c r="L434" s="37"/>
      <c r="M434" s="38"/>
    </row>
    <row r="435" spans="1:13" s="39" customFormat="1" ht="12.95" customHeight="1" x14ac:dyDescent="0.25">
      <c r="A435" s="226"/>
      <c r="B435" s="29">
        <v>4514</v>
      </c>
      <c r="C435" s="30">
        <v>1</v>
      </c>
      <c r="D435" s="42" t="s">
        <v>1142</v>
      </c>
      <c r="E435" s="42" t="s">
        <v>1143</v>
      </c>
      <c r="F435" s="42" t="s">
        <v>1144</v>
      </c>
      <c r="G435" s="33" t="s">
        <v>130</v>
      </c>
      <c r="H435" s="34" t="s">
        <v>13</v>
      </c>
      <c r="I435" s="35">
        <v>0.9919</v>
      </c>
      <c r="J435" s="36">
        <v>313797.53000000003</v>
      </c>
      <c r="K435" s="19">
        <f t="shared" ref="K435:K443" si="13">ROUND(J435+L435*6,2)</f>
        <v>635569.91</v>
      </c>
      <c r="L435" s="37">
        <v>53628.73</v>
      </c>
      <c r="M435" s="38"/>
    </row>
    <row r="436" spans="1:13" s="39" customFormat="1" ht="12.95" customHeight="1" x14ac:dyDescent="0.25">
      <c r="A436" s="226"/>
      <c r="B436" s="29">
        <v>4537</v>
      </c>
      <c r="C436" s="30">
        <v>2</v>
      </c>
      <c r="D436" s="32" t="s">
        <v>724</v>
      </c>
      <c r="E436" s="32" t="s">
        <v>725</v>
      </c>
      <c r="F436" s="32" t="s">
        <v>1145</v>
      </c>
      <c r="G436" s="33" t="s">
        <v>130</v>
      </c>
      <c r="H436" s="34" t="s">
        <v>13</v>
      </c>
      <c r="I436" s="35">
        <v>0.9919</v>
      </c>
      <c r="J436" s="36">
        <v>313797.53000000003</v>
      </c>
      <c r="K436" s="19">
        <f t="shared" si="13"/>
        <v>635569.91</v>
      </c>
      <c r="L436" s="37">
        <v>53628.73</v>
      </c>
      <c r="M436" s="38"/>
    </row>
    <row r="437" spans="1:13" s="39" customFormat="1" ht="12.95" customHeight="1" x14ac:dyDescent="0.25">
      <c r="A437" s="226"/>
      <c r="B437" s="29">
        <v>4521</v>
      </c>
      <c r="C437" s="30">
        <v>3</v>
      </c>
      <c r="D437" s="42" t="s">
        <v>1149</v>
      </c>
      <c r="E437" s="62" t="s">
        <v>1150</v>
      </c>
      <c r="F437" s="42" t="s">
        <v>1151</v>
      </c>
      <c r="G437" s="27" t="s">
        <v>130</v>
      </c>
      <c r="H437" s="34" t="s">
        <v>13</v>
      </c>
      <c r="I437" s="35">
        <v>0.59189999999999998</v>
      </c>
      <c r="J437" s="36">
        <v>184037.51</v>
      </c>
      <c r="K437" s="19">
        <f t="shared" si="13"/>
        <v>376049.87</v>
      </c>
      <c r="L437" s="37">
        <v>32002.06</v>
      </c>
      <c r="M437" s="38"/>
    </row>
    <row r="438" spans="1:13" s="39" customFormat="1" ht="12.95" customHeight="1" x14ac:dyDescent="0.25">
      <c r="A438" s="226"/>
      <c r="B438" s="29">
        <v>4527</v>
      </c>
      <c r="C438" s="30">
        <v>4</v>
      </c>
      <c r="D438" s="32" t="s">
        <v>1152</v>
      </c>
      <c r="E438" s="32" t="s">
        <v>1153</v>
      </c>
      <c r="F438" s="32" t="s">
        <v>1154</v>
      </c>
      <c r="G438" s="50" t="s">
        <v>130</v>
      </c>
      <c r="H438" s="34" t="s">
        <v>13</v>
      </c>
      <c r="I438" s="35">
        <v>0.59189999999999998</v>
      </c>
      <c r="J438" s="36">
        <v>248917.52</v>
      </c>
      <c r="K438" s="19">
        <f t="shared" si="13"/>
        <v>440929.88</v>
      </c>
      <c r="L438" s="37">
        <v>32002.06</v>
      </c>
      <c r="M438" s="38"/>
    </row>
    <row r="439" spans="1:13" s="39" customFormat="1" ht="12.95" customHeight="1" x14ac:dyDescent="0.25">
      <c r="A439" s="226"/>
      <c r="B439" s="29">
        <v>4511</v>
      </c>
      <c r="C439" s="30">
        <v>5</v>
      </c>
      <c r="D439" s="42" t="s">
        <v>1155</v>
      </c>
      <c r="E439" s="42" t="s">
        <v>1156</v>
      </c>
      <c r="F439" s="42" t="s">
        <v>1157</v>
      </c>
      <c r="G439" s="27" t="s">
        <v>130</v>
      </c>
      <c r="H439" s="34" t="s">
        <v>13</v>
      </c>
      <c r="I439" s="35">
        <v>0.99590000000000001</v>
      </c>
      <c r="J439" s="36">
        <v>314013.79000000004</v>
      </c>
      <c r="K439" s="19">
        <f t="shared" si="13"/>
        <v>637083.73</v>
      </c>
      <c r="L439" s="37">
        <v>53844.99</v>
      </c>
      <c r="M439" s="38"/>
    </row>
    <row r="440" spans="1:13" s="39" customFormat="1" ht="12.95" customHeight="1" x14ac:dyDescent="0.25">
      <c r="A440" s="226"/>
      <c r="B440" s="29">
        <v>4506</v>
      </c>
      <c r="C440" s="30">
        <v>6</v>
      </c>
      <c r="D440" s="32" t="s">
        <v>1158</v>
      </c>
      <c r="E440" s="32" t="s">
        <v>1159</v>
      </c>
      <c r="F440" s="32" t="s">
        <v>1160</v>
      </c>
      <c r="G440" s="33" t="s">
        <v>130</v>
      </c>
      <c r="H440" s="34" t="s">
        <v>13</v>
      </c>
      <c r="I440" s="35">
        <v>0.99590000000000001</v>
      </c>
      <c r="J440" s="36">
        <v>314013.79000000004</v>
      </c>
      <c r="K440" s="19">
        <f t="shared" si="13"/>
        <v>637083.73</v>
      </c>
      <c r="L440" s="37">
        <v>53844.99</v>
      </c>
      <c r="M440" s="38"/>
    </row>
    <row r="441" spans="1:13" s="39" customFormat="1" ht="12.95" customHeight="1" x14ac:dyDescent="0.25">
      <c r="A441" s="226"/>
      <c r="B441" s="29">
        <v>4526</v>
      </c>
      <c r="C441" s="30">
        <v>7</v>
      </c>
      <c r="D441" s="32" t="s">
        <v>1161</v>
      </c>
      <c r="E441" s="32" t="s">
        <v>1162</v>
      </c>
      <c r="F441" s="32" t="s">
        <v>1163</v>
      </c>
      <c r="G441" s="33" t="s">
        <v>130</v>
      </c>
      <c r="H441" s="34" t="s">
        <v>13</v>
      </c>
      <c r="I441" s="35">
        <v>0.99590000000000001</v>
      </c>
      <c r="J441" s="36">
        <v>314013.79000000004</v>
      </c>
      <c r="K441" s="19">
        <f t="shared" si="13"/>
        <v>637083.73</v>
      </c>
      <c r="L441" s="37">
        <v>53844.99</v>
      </c>
      <c r="M441" s="38"/>
    </row>
    <row r="442" spans="1:13" s="39" customFormat="1" ht="12.95" customHeight="1" x14ac:dyDescent="0.25">
      <c r="A442" s="226"/>
      <c r="B442" s="29">
        <v>4534</v>
      </c>
      <c r="C442" s="30">
        <v>8</v>
      </c>
      <c r="D442" s="203" t="s">
        <v>1146</v>
      </c>
      <c r="E442" s="53" t="s">
        <v>5749</v>
      </c>
      <c r="F442" s="203" t="s">
        <v>1148</v>
      </c>
      <c r="G442" s="33" t="s">
        <v>130</v>
      </c>
      <c r="H442" s="34" t="s">
        <v>13</v>
      </c>
      <c r="I442" s="35">
        <v>0.39190000000000003</v>
      </c>
      <c r="J442" s="36">
        <v>21188.73</v>
      </c>
      <c r="K442" s="19">
        <f t="shared" si="13"/>
        <v>148321.10999999999</v>
      </c>
      <c r="L442" s="37">
        <v>21188.73</v>
      </c>
      <c r="M442" s="38"/>
    </row>
    <row r="443" spans="1:13" s="39" customFormat="1" ht="12.95" customHeight="1" x14ac:dyDescent="0.25">
      <c r="A443" s="226"/>
      <c r="B443" s="29">
        <v>4504</v>
      </c>
      <c r="C443" s="30">
        <v>9</v>
      </c>
      <c r="D443" s="53" t="s">
        <v>5597</v>
      </c>
      <c r="E443" s="53" t="s">
        <v>5598</v>
      </c>
      <c r="F443" s="53" t="s">
        <v>5599</v>
      </c>
      <c r="G443" s="33" t="s">
        <v>130</v>
      </c>
      <c r="H443" s="34" t="s">
        <v>13</v>
      </c>
      <c r="I443" s="35">
        <v>0.99590000000000001</v>
      </c>
      <c r="J443" s="36">
        <v>314013.79000000004</v>
      </c>
      <c r="K443" s="19">
        <f t="shared" si="13"/>
        <v>637083.73</v>
      </c>
      <c r="L443" s="37">
        <v>53844.99</v>
      </c>
      <c r="M443" s="38"/>
    </row>
    <row r="444" spans="1:13" s="39" customFormat="1" ht="12.95" customHeight="1" x14ac:dyDescent="0.25">
      <c r="A444" s="226"/>
      <c r="B444" s="29"/>
      <c r="C444" s="30"/>
      <c r="D444" s="31" t="s">
        <v>11</v>
      </c>
      <c r="E444" s="32"/>
      <c r="F444" s="32"/>
      <c r="G444" s="33"/>
      <c r="H444" s="34"/>
      <c r="I444" s="35"/>
      <c r="J444" s="36"/>
      <c r="K444" s="19"/>
      <c r="L444" s="37"/>
      <c r="M444" s="38"/>
    </row>
    <row r="445" spans="1:13" s="39" customFormat="1" ht="12.95" customHeight="1" x14ac:dyDescent="0.25">
      <c r="A445" s="226"/>
      <c r="B445" s="29">
        <v>4528</v>
      </c>
      <c r="C445" s="30">
        <v>1</v>
      </c>
      <c r="D445" s="42" t="s">
        <v>1164</v>
      </c>
      <c r="E445" s="42" t="s">
        <v>1165</v>
      </c>
      <c r="F445" s="42" t="s">
        <v>1166</v>
      </c>
      <c r="G445" s="33" t="s">
        <v>12</v>
      </c>
      <c r="H445" s="34" t="s">
        <v>13</v>
      </c>
      <c r="I445" s="35">
        <v>0.59189999999999998</v>
      </c>
      <c r="J445" s="36">
        <v>370209.19</v>
      </c>
      <c r="K445" s="19">
        <f t="shared" ref="K445:K476" si="14">ROUND(J445+L445*6,2)</f>
        <v>754204.33</v>
      </c>
      <c r="L445" s="37">
        <v>63999.19</v>
      </c>
      <c r="M445" s="38"/>
    </row>
    <row r="446" spans="1:13" s="39" customFormat="1" ht="12.95" customHeight="1" x14ac:dyDescent="0.25">
      <c r="A446" s="226"/>
      <c r="B446" s="29">
        <v>4532</v>
      </c>
      <c r="C446" s="30">
        <v>2</v>
      </c>
      <c r="D446" s="32" t="s">
        <v>1167</v>
      </c>
      <c r="E446" s="32" t="s">
        <v>1168</v>
      </c>
      <c r="F446" s="32" t="s">
        <v>1169</v>
      </c>
      <c r="G446" s="33" t="s">
        <v>12</v>
      </c>
      <c r="H446" s="34" t="s">
        <v>13</v>
      </c>
      <c r="I446" s="35">
        <v>0.99590000000000001</v>
      </c>
      <c r="J446" s="36">
        <v>627979.18999999994</v>
      </c>
      <c r="K446" s="19">
        <f t="shared" si="14"/>
        <v>1274069.33</v>
      </c>
      <c r="L446" s="37">
        <v>107681.69</v>
      </c>
      <c r="M446" s="38"/>
    </row>
    <row r="447" spans="1:13" s="39" customFormat="1" ht="12.95" customHeight="1" x14ac:dyDescent="0.25">
      <c r="A447" s="226"/>
      <c r="B447" s="29">
        <v>4505</v>
      </c>
      <c r="C447" s="30">
        <v>3</v>
      </c>
      <c r="D447" s="32" t="s">
        <v>1170</v>
      </c>
      <c r="E447" s="32" t="s">
        <v>1171</v>
      </c>
      <c r="F447" s="32" t="s">
        <v>1172</v>
      </c>
      <c r="G447" s="33" t="s">
        <v>12</v>
      </c>
      <c r="H447" s="34" t="s">
        <v>13</v>
      </c>
      <c r="I447" s="35">
        <v>0.99590000000000001</v>
      </c>
      <c r="J447" s="36">
        <v>630141.68999999994</v>
      </c>
      <c r="K447" s="19">
        <f t="shared" si="14"/>
        <v>1276231.83</v>
      </c>
      <c r="L447" s="37">
        <v>107681.69</v>
      </c>
      <c r="M447" s="38"/>
    </row>
    <row r="448" spans="1:13" s="39" customFormat="1" ht="12.95" customHeight="1" x14ac:dyDescent="0.25">
      <c r="A448" s="226"/>
      <c r="B448" s="29">
        <v>4529</v>
      </c>
      <c r="C448" s="30">
        <v>4</v>
      </c>
      <c r="D448" s="32" t="s">
        <v>1173</v>
      </c>
      <c r="E448" s="32" t="s">
        <v>1174</v>
      </c>
      <c r="F448" s="32" t="s">
        <v>1175</v>
      </c>
      <c r="G448" s="33" t="s">
        <v>12</v>
      </c>
      <c r="H448" s="34" t="s">
        <v>13</v>
      </c>
      <c r="I448" s="35">
        <v>0.99590000000000001</v>
      </c>
      <c r="J448" s="36">
        <v>630141.68999999994</v>
      </c>
      <c r="K448" s="19">
        <f t="shared" si="14"/>
        <v>1276231.83</v>
      </c>
      <c r="L448" s="37">
        <v>107681.69</v>
      </c>
      <c r="M448" s="38"/>
    </row>
    <row r="449" spans="1:13" s="39" customFormat="1" ht="12.95" customHeight="1" x14ac:dyDescent="0.25">
      <c r="A449" s="226"/>
      <c r="B449" s="43">
        <v>4517</v>
      </c>
      <c r="C449" s="30">
        <v>5</v>
      </c>
      <c r="D449" s="32" t="s">
        <v>1176</v>
      </c>
      <c r="E449" s="32" t="s">
        <v>1177</v>
      </c>
      <c r="F449" s="32" t="s">
        <v>1178</v>
      </c>
      <c r="G449" s="33" t="s">
        <v>12</v>
      </c>
      <c r="H449" s="34" t="s">
        <v>13</v>
      </c>
      <c r="I449" s="35">
        <v>0.996</v>
      </c>
      <c r="J449" s="36">
        <v>642262.5</v>
      </c>
      <c r="K449" s="19">
        <f t="shared" si="14"/>
        <v>1288417.5</v>
      </c>
      <c r="L449" s="37">
        <v>107692.5</v>
      </c>
      <c r="M449" s="38"/>
    </row>
    <row r="450" spans="1:13" s="39" customFormat="1" ht="12.95" customHeight="1" x14ac:dyDescent="0.25">
      <c r="A450" s="226"/>
      <c r="B450" s="29">
        <v>4524</v>
      </c>
      <c r="C450" s="30">
        <v>6</v>
      </c>
      <c r="D450" s="32" t="s">
        <v>1179</v>
      </c>
      <c r="E450" s="32" t="s">
        <v>1180</v>
      </c>
      <c r="F450" s="32" t="s">
        <v>1181</v>
      </c>
      <c r="G450" s="33" t="s">
        <v>12</v>
      </c>
      <c r="H450" s="34" t="s">
        <v>13</v>
      </c>
      <c r="I450" s="35">
        <v>0.99590000000000001</v>
      </c>
      <c r="J450" s="36">
        <v>627979.18999999994</v>
      </c>
      <c r="K450" s="19">
        <f t="shared" si="14"/>
        <v>1274069.33</v>
      </c>
      <c r="L450" s="37">
        <v>107681.69</v>
      </c>
    </row>
    <row r="451" spans="1:13" s="39" customFormat="1" ht="12.95" customHeight="1" x14ac:dyDescent="0.25">
      <c r="A451" s="226"/>
      <c r="B451" s="29">
        <v>4525</v>
      </c>
      <c r="C451" s="30">
        <v>7</v>
      </c>
      <c r="D451" s="32" t="s">
        <v>1182</v>
      </c>
      <c r="E451" s="32" t="s">
        <v>1183</v>
      </c>
      <c r="F451" s="32" t="s">
        <v>1184</v>
      </c>
      <c r="G451" s="33" t="s">
        <v>12</v>
      </c>
      <c r="H451" s="34" t="s">
        <v>13</v>
      </c>
      <c r="I451" s="35">
        <v>0.99590000000000001</v>
      </c>
      <c r="J451" s="36">
        <v>627979.18999999994</v>
      </c>
      <c r="K451" s="19">
        <f t="shared" si="14"/>
        <v>1274069.33</v>
      </c>
      <c r="L451" s="37">
        <v>107681.69</v>
      </c>
      <c r="M451" s="38"/>
    </row>
    <row r="452" spans="1:13" s="39" customFormat="1" ht="12.95" customHeight="1" x14ac:dyDescent="0.25">
      <c r="A452" s="226"/>
      <c r="B452" s="29">
        <v>4501</v>
      </c>
      <c r="C452" s="30">
        <v>8</v>
      </c>
      <c r="D452" s="32" t="s">
        <v>1185</v>
      </c>
      <c r="E452" s="32" t="s">
        <v>1186</v>
      </c>
      <c r="F452" s="32" t="s">
        <v>1187</v>
      </c>
      <c r="G452" s="33" t="s">
        <v>12</v>
      </c>
      <c r="H452" s="34" t="s">
        <v>13</v>
      </c>
      <c r="I452" s="35">
        <v>0.99590000000000001</v>
      </c>
      <c r="J452" s="36">
        <v>631222.93999999994</v>
      </c>
      <c r="K452" s="19">
        <f t="shared" si="14"/>
        <v>1277313.08</v>
      </c>
      <c r="L452" s="37">
        <v>107681.69</v>
      </c>
      <c r="M452" s="38"/>
    </row>
    <row r="453" spans="1:13" s="39" customFormat="1" ht="12.95" customHeight="1" x14ac:dyDescent="0.25">
      <c r="A453" s="226"/>
      <c r="B453" s="29">
        <v>4531</v>
      </c>
      <c r="C453" s="30">
        <v>9</v>
      </c>
      <c r="D453" s="42" t="s">
        <v>1188</v>
      </c>
      <c r="E453" s="42" t="s">
        <v>1189</v>
      </c>
      <c r="F453" s="42" t="s">
        <v>1190</v>
      </c>
      <c r="G453" s="33" t="s">
        <v>12</v>
      </c>
      <c r="H453" s="34" t="s">
        <v>13</v>
      </c>
      <c r="I453" s="35">
        <v>0.9879</v>
      </c>
      <c r="J453" s="36">
        <v>634845.1399999999</v>
      </c>
      <c r="K453" s="19">
        <f t="shared" si="14"/>
        <v>1275745.28</v>
      </c>
      <c r="L453" s="37">
        <v>106816.69</v>
      </c>
      <c r="M453" s="38"/>
    </row>
    <row r="454" spans="1:13" s="39" customFormat="1" ht="12.95" customHeight="1" x14ac:dyDescent="0.25">
      <c r="A454" s="226"/>
      <c r="B454" s="29">
        <v>4508</v>
      </c>
      <c r="C454" s="30">
        <v>10</v>
      </c>
      <c r="D454" s="32" t="s">
        <v>1191</v>
      </c>
      <c r="E454" s="32" t="s">
        <v>1192</v>
      </c>
      <c r="F454" s="32" t="s">
        <v>1193</v>
      </c>
      <c r="G454" s="33" t="s">
        <v>12</v>
      </c>
      <c r="H454" s="34" t="s">
        <v>13</v>
      </c>
      <c r="I454" s="35">
        <v>0.99590000000000001</v>
      </c>
      <c r="J454" s="36">
        <v>627979.18999999994</v>
      </c>
      <c r="K454" s="19">
        <f t="shared" si="14"/>
        <v>1274069.33</v>
      </c>
      <c r="L454" s="37">
        <v>107681.69</v>
      </c>
      <c r="M454" s="38"/>
    </row>
    <row r="455" spans="1:13" s="39" customFormat="1" ht="12.95" customHeight="1" x14ac:dyDescent="0.25">
      <c r="A455" s="226"/>
      <c r="B455" s="29">
        <v>4523</v>
      </c>
      <c r="C455" s="30">
        <v>11</v>
      </c>
      <c r="D455" s="63" t="s">
        <v>455</v>
      </c>
      <c r="E455" s="63" t="s">
        <v>1194</v>
      </c>
      <c r="F455" s="63" t="s">
        <v>1195</v>
      </c>
      <c r="G455" s="33" t="s">
        <v>12</v>
      </c>
      <c r="H455" s="34" t="s">
        <v>13</v>
      </c>
      <c r="I455" s="35">
        <v>0.99590000000000001</v>
      </c>
      <c r="J455" s="36">
        <v>630141.68999999994</v>
      </c>
      <c r="K455" s="19">
        <f t="shared" si="14"/>
        <v>1276231.83</v>
      </c>
      <c r="L455" s="37">
        <v>107681.69</v>
      </c>
      <c r="M455" s="38"/>
    </row>
    <row r="456" spans="1:13" s="39" customFormat="1" ht="12.95" customHeight="1" x14ac:dyDescent="0.25">
      <c r="A456" s="226"/>
      <c r="B456" s="29">
        <v>4503</v>
      </c>
      <c r="C456" s="30">
        <v>12</v>
      </c>
      <c r="D456" s="32" t="s">
        <v>733</v>
      </c>
      <c r="E456" s="32" t="s">
        <v>1196</v>
      </c>
      <c r="F456" s="32" t="s">
        <v>1197</v>
      </c>
      <c r="G456" s="33" t="s">
        <v>12</v>
      </c>
      <c r="H456" s="34" t="s">
        <v>13</v>
      </c>
      <c r="I456" s="35">
        <v>0.99590000000000001</v>
      </c>
      <c r="J456" s="36">
        <v>630141.68999999994</v>
      </c>
      <c r="K456" s="19">
        <f t="shared" si="14"/>
        <v>1276231.83</v>
      </c>
      <c r="L456" s="37">
        <v>107681.69</v>
      </c>
      <c r="M456" s="38"/>
    </row>
    <row r="457" spans="1:13" s="39" customFormat="1" ht="12.95" customHeight="1" x14ac:dyDescent="0.25">
      <c r="A457" s="226"/>
      <c r="B457" s="29">
        <v>4518</v>
      </c>
      <c r="C457" s="30">
        <v>13</v>
      </c>
      <c r="D457" s="32" t="s">
        <v>1198</v>
      </c>
      <c r="E457" s="32" t="s">
        <v>1199</v>
      </c>
      <c r="F457" s="32" t="s">
        <v>1200</v>
      </c>
      <c r="G457" s="33" t="s">
        <v>12</v>
      </c>
      <c r="H457" s="34" t="s">
        <v>13</v>
      </c>
      <c r="I457" s="35">
        <v>0.99590000000000001</v>
      </c>
      <c r="J457" s="36">
        <v>630141.68999999994</v>
      </c>
      <c r="K457" s="19">
        <f t="shared" si="14"/>
        <v>1276231.83</v>
      </c>
      <c r="L457" s="37">
        <v>107681.69</v>
      </c>
      <c r="M457" s="38"/>
    </row>
    <row r="458" spans="1:13" s="39" customFormat="1" ht="12.95" customHeight="1" x14ac:dyDescent="0.25">
      <c r="A458" s="226"/>
      <c r="B458" s="29">
        <v>4507</v>
      </c>
      <c r="C458" s="30">
        <v>14</v>
      </c>
      <c r="D458" s="42" t="s">
        <v>1202</v>
      </c>
      <c r="E458" s="42" t="s">
        <v>1203</v>
      </c>
      <c r="F458" s="42" t="s">
        <v>1204</v>
      </c>
      <c r="G458" s="27" t="s">
        <v>12</v>
      </c>
      <c r="H458" s="34" t="s">
        <v>13</v>
      </c>
      <c r="I458" s="35">
        <v>0.99590000000000001</v>
      </c>
      <c r="J458" s="36">
        <v>630141.68999999994</v>
      </c>
      <c r="K458" s="19">
        <f t="shared" si="14"/>
        <v>1276231.83</v>
      </c>
      <c r="L458" s="37">
        <v>107681.69</v>
      </c>
      <c r="M458" s="38"/>
    </row>
    <row r="459" spans="1:13" s="39" customFormat="1" ht="12.95" customHeight="1" x14ac:dyDescent="0.25">
      <c r="A459" s="226"/>
      <c r="B459" s="29">
        <v>4512</v>
      </c>
      <c r="C459" s="30">
        <v>15</v>
      </c>
      <c r="D459" s="32" t="s">
        <v>1205</v>
      </c>
      <c r="E459" s="32" t="s">
        <v>1206</v>
      </c>
      <c r="F459" s="32" t="s">
        <v>1207</v>
      </c>
      <c r="G459" s="50" t="s">
        <v>12</v>
      </c>
      <c r="H459" s="34" t="s">
        <v>13</v>
      </c>
      <c r="I459" s="35">
        <v>0.99590000000000001</v>
      </c>
      <c r="J459" s="36">
        <v>630141.68999999994</v>
      </c>
      <c r="K459" s="19">
        <f t="shared" si="14"/>
        <v>1276231.83</v>
      </c>
      <c r="L459" s="37">
        <v>107681.69</v>
      </c>
      <c r="M459" s="38"/>
    </row>
    <row r="460" spans="1:13" s="39" customFormat="1" ht="12.95" customHeight="1" x14ac:dyDescent="0.25">
      <c r="A460" s="226"/>
      <c r="B460" s="29">
        <v>4513</v>
      </c>
      <c r="C460" s="30">
        <v>16</v>
      </c>
      <c r="D460" s="32" t="s">
        <v>1208</v>
      </c>
      <c r="E460" s="32" t="s">
        <v>1209</v>
      </c>
      <c r="F460" s="32" t="s">
        <v>1210</v>
      </c>
      <c r="G460" s="50" t="s">
        <v>12</v>
      </c>
      <c r="H460" s="34" t="s">
        <v>13</v>
      </c>
      <c r="I460" s="35">
        <v>0.99590000000000001</v>
      </c>
      <c r="J460" s="36">
        <v>630141.68999999994</v>
      </c>
      <c r="K460" s="19">
        <f t="shared" si="14"/>
        <v>1276231.83</v>
      </c>
      <c r="L460" s="37">
        <v>107681.69</v>
      </c>
      <c r="M460" s="38"/>
    </row>
    <row r="461" spans="1:13" s="39" customFormat="1" ht="12.95" customHeight="1" x14ac:dyDescent="0.25">
      <c r="A461" s="226"/>
      <c r="B461" s="29">
        <v>4519</v>
      </c>
      <c r="C461" s="30">
        <v>17</v>
      </c>
      <c r="D461" s="32" t="s">
        <v>1211</v>
      </c>
      <c r="E461" s="32" t="s">
        <v>1212</v>
      </c>
      <c r="F461" s="32" t="s">
        <v>1213</v>
      </c>
      <c r="G461" s="50" t="s">
        <v>12</v>
      </c>
      <c r="H461" s="34" t="s">
        <v>13</v>
      </c>
      <c r="I461" s="35">
        <v>0.99590000000000001</v>
      </c>
      <c r="J461" s="36">
        <v>644468.24</v>
      </c>
      <c r="K461" s="19">
        <f t="shared" si="14"/>
        <v>1290558.3799999999</v>
      </c>
      <c r="L461" s="37">
        <v>107681.69</v>
      </c>
      <c r="M461" s="38"/>
    </row>
    <row r="462" spans="1:13" s="39" customFormat="1" ht="12.95" customHeight="1" x14ac:dyDescent="0.25">
      <c r="A462" s="226"/>
      <c r="B462" s="29">
        <v>4500</v>
      </c>
      <c r="C462" s="30">
        <v>18</v>
      </c>
      <c r="D462" s="32" t="s">
        <v>1214</v>
      </c>
      <c r="E462" s="32" t="s">
        <v>1215</v>
      </c>
      <c r="F462" s="32" t="s">
        <v>1216</v>
      </c>
      <c r="G462" s="50" t="s">
        <v>12</v>
      </c>
      <c r="H462" s="34" t="s">
        <v>13</v>
      </c>
      <c r="I462" s="35">
        <v>0.99490000000000001</v>
      </c>
      <c r="J462" s="36">
        <v>639494.51</v>
      </c>
      <c r="K462" s="19">
        <f t="shared" si="14"/>
        <v>1284935.8700000001</v>
      </c>
      <c r="L462" s="37">
        <v>107573.56</v>
      </c>
      <c r="M462" s="38"/>
    </row>
    <row r="463" spans="1:13" s="39" customFormat="1" ht="12.95" customHeight="1" x14ac:dyDescent="0.25">
      <c r="A463" s="226"/>
      <c r="B463" s="29">
        <v>4538</v>
      </c>
      <c r="C463" s="30">
        <v>19</v>
      </c>
      <c r="D463" s="42" t="s">
        <v>1217</v>
      </c>
      <c r="E463" s="42" t="s">
        <v>1218</v>
      </c>
      <c r="F463" s="42" t="s">
        <v>1219</v>
      </c>
      <c r="G463" s="50" t="s">
        <v>12</v>
      </c>
      <c r="H463" s="34" t="s">
        <v>13</v>
      </c>
      <c r="I463" s="35">
        <v>0.9899</v>
      </c>
      <c r="J463" s="36">
        <v>626249.18999999994</v>
      </c>
      <c r="K463" s="19">
        <f t="shared" si="14"/>
        <v>1268446.83</v>
      </c>
      <c r="L463" s="37">
        <v>107032.94</v>
      </c>
      <c r="M463" s="38"/>
    </row>
    <row r="464" spans="1:13" s="39" customFormat="1" ht="12.95" customHeight="1" x14ac:dyDescent="0.25">
      <c r="A464" s="226"/>
      <c r="B464" s="29">
        <v>4520</v>
      </c>
      <c r="C464" s="30">
        <v>20</v>
      </c>
      <c r="D464" s="32" t="s">
        <v>1220</v>
      </c>
      <c r="E464" s="32" t="s">
        <v>1221</v>
      </c>
      <c r="F464" s="32" t="s">
        <v>1222</v>
      </c>
      <c r="G464" s="50" t="s">
        <v>12</v>
      </c>
      <c r="H464" s="34" t="s">
        <v>13</v>
      </c>
      <c r="I464" s="35">
        <v>0.99590000000000001</v>
      </c>
      <c r="J464" s="36">
        <v>630141.68999999994</v>
      </c>
      <c r="K464" s="19">
        <f t="shared" si="14"/>
        <v>1276231.83</v>
      </c>
      <c r="L464" s="37">
        <v>107681.69</v>
      </c>
      <c r="M464" s="38"/>
    </row>
    <row r="465" spans="1:13" s="39" customFormat="1" ht="12.95" customHeight="1" x14ac:dyDescent="0.25">
      <c r="A465" s="226"/>
      <c r="B465" s="29">
        <v>4533</v>
      </c>
      <c r="C465" s="30">
        <v>21</v>
      </c>
      <c r="D465" s="32" t="s">
        <v>1223</v>
      </c>
      <c r="E465" s="32" t="s">
        <v>1224</v>
      </c>
      <c r="F465" s="32" t="s">
        <v>1225</v>
      </c>
      <c r="G465" s="33" t="s">
        <v>12</v>
      </c>
      <c r="H465" s="34" t="s">
        <v>13</v>
      </c>
      <c r="I465" s="35">
        <v>0.9879</v>
      </c>
      <c r="J465" s="36">
        <v>624951.68999999994</v>
      </c>
      <c r="K465" s="19">
        <f t="shared" si="14"/>
        <v>1265851.83</v>
      </c>
      <c r="L465" s="37">
        <v>106816.69</v>
      </c>
      <c r="M465" s="38"/>
    </row>
    <row r="466" spans="1:13" s="39" customFormat="1" ht="12.95" customHeight="1" x14ac:dyDescent="0.25">
      <c r="A466" s="226"/>
      <c r="B466" s="29">
        <v>4539</v>
      </c>
      <c r="C466" s="30">
        <v>22</v>
      </c>
      <c r="D466" s="42" t="s">
        <v>1226</v>
      </c>
      <c r="E466" s="42" t="s">
        <v>1227</v>
      </c>
      <c r="F466" s="42" t="s">
        <v>1228</v>
      </c>
      <c r="G466" s="33" t="s">
        <v>12</v>
      </c>
      <c r="H466" s="34" t="s">
        <v>13</v>
      </c>
      <c r="I466" s="35">
        <v>0.9919</v>
      </c>
      <c r="J466" s="36">
        <v>629709.18999999994</v>
      </c>
      <c r="K466" s="19">
        <f t="shared" si="14"/>
        <v>1273204.33</v>
      </c>
      <c r="L466" s="37">
        <v>107249.19</v>
      </c>
      <c r="M466" s="38"/>
    </row>
    <row r="467" spans="1:13" s="39" customFormat="1" ht="12.95" customHeight="1" x14ac:dyDescent="0.25">
      <c r="A467" s="226"/>
      <c r="B467" s="29">
        <v>4522</v>
      </c>
      <c r="C467" s="30">
        <v>23</v>
      </c>
      <c r="D467" s="42" t="s">
        <v>1229</v>
      </c>
      <c r="E467" s="42" t="s">
        <v>1230</v>
      </c>
      <c r="F467" s="42" t="s">
        <v>1231</v>
      </c>
      <c r="G467" s="33" t="s">
        <v>12</v>
      </c>
      <c r="H467" s="34" t="s">
        <v>13</v>
      </c>
      <c r="I467" s="35">
        <v>0.99590000000000001</v>
      </c>
      <c r="J467" s="36">
        <v>627979.18999999994</v>
      </c>
      <c r="K467" s="19">
        <f t="shared" si="14"/>
        <v>1274069.33</v>
      </c>
      <c r="L467" s="37">
        <v>107681.69</v>
      </c>
      <c r="M467" s="38"/>
    </row>
    <row r="468" spans="1:13" s="39" customFormat="1" ht="12.95" customHeight="1" x14ac:dyDescent="0.25">
      <c r="A468" s="226"/>
      <c r="B468" s="29">
        <v>4536</v>
      </c>
      <c r="C468" s="30">
        <v>24</v>
      </c>
      <c r="D468" s="42" t="s">
        <v>1232</v>
      </c>
      <c r="E468" s="42" t="s">
        <v>1233</v>
      </c>
      <c r="F468" s="42" t="s">
        <v>1234</v>
      </c>
      <c r="G468" s="33" t="s">
        <v>12</v>
      </c>
      <c r="H468" s="34" t="s">
        <v>13</v>
      </c>
      <c r="I468" s="35">
        <v>0.9919</v>
      </c>
      <c r="J468" s="36">
        <v>629709.18999999994</v>
      </c>
      <c r="K468" s="19">
        <f t="shared" si="14"/>
        <v>1273204.33</v>
      </c>
      <c r="L468" s="37">
        <v>107249.19</v>
      </c>
      <c r="M468" s="38"/>
    </row>
    <row r="469" spans="1:13" s="39" customFormat="1" ht="12.95" customHeight="1" x14ac:dyDescent="0.25">
      <c r="A469" s="226"/>
      <c r="B469" s="29">
        <v>4502</v>
      </c>
      <c r="C469" s="30">
        <v>25</v>
      </c>
      <c r="D469" s="32" t="s">
        <v>1235</v>
      </c>
      <c r="E469" s="32" t="s">
        <v>1236</v>
      </c>
      <c r="F469" s="32" t="s">
        <v>1237</v>
      </c>
      <c r="G469" s="33" t="s">
        <v>12</v>
      </c>
      <c r="H469" s="34" t="s">
        <v>13</v>
      </c>
      <c r="I469" s="35">
        <v>0.59589999999999999</v>
      </c>
      <c r="J469" s="36">
        <v>370641.69</v>
      </c>
      <c r="K469" s="19">
        <f t="shared" si="14"/>
        <v>757231.83</v>
      </c>
      <c r="L469" s="37">
        <v>64431.69</v>
      </c>
      <c r="M469" s="38"/>
    </row>
    <row r="470" spans="1:13" s="39" customFormat="1" ht="12.95" customHeight="1" x14ac:dyDescent="0.25">
      <c r="A470" s="226"/>
      <c r="B470" s="29">
        <v>4530</v>
      </c>
      <c r="C470" s="30">
        <v>26</v>
      </c>
      <c r="D470" s="59" t="s">
        <v>1238</v>
      </c>
      <c r="E470" s="59" t="s">
        <v>1239</v>
      </c>
      <c r="F470" s="59" t="s">
        <v>1240</v>
      </c>
      <c r="G470" s="33" t="s">
        <v>12</v>
      </c>
      <c r="H470" s="34" t="s">
        <v>13</v>
      </c>
      <c r="I470" s="35">
        <v>0.99590000000000001</v>
      </c>
      <c r="J470" s="36">
        <v>586459.18999999994</v>
      </c>
      <c r="K470" s="19">
        <f t="shared" si="14"/>
        <v>1232549.33</v>
      </c>
      <c r="L470" s="37">
        <v>107681.69</v>
      </c>
      <c r="M470" s="38"/>
    </row>
    <row r="471" spans="1:13" s="39" customFormat="1" ht="12.95" customHeight="1" x14ac:dyDescent="0.25">
      <c r="A471" s="226"/>
      <c r="B471" s="43">
        <v>4510</v>
      </c>
      <c r="C471" s="30">
        <v>27</v>
      </c>
      <c r="D471" s="32" t="s">
        <v>1241</v>
      </c>
      <c r="E471" s="32" t="s">
        <v>1242</v>
      </c>
      <c r="F471" s="32" t="s">
        <v>1243</v>
      </c>
      <c r="G471" s="33" t="s">
        <v>12</v>
      </c>
      <c r="H471" s="34" t="s">
        <v>13</v>
      </c>
      <c r="I471" s="35">
        <v>0.9919</v>
      </c>
      <c r="J471" s="36">
        <v>627546.68999999994</v>
      </c>
      <c r="K471" s="19">
        <f t="shared" si="14"/>
        <v>1271041.83</v>
      </c>
      <c r="L471" s="37">
        <v>107249.19</v>
      </c>
      <c r="M471" s="38"/>
    </row>
    <row r="472" spans="1:13" s="39" customFormat="1" ht="12.95" customHeight="1" x14ac:dyDescent="0.25">
      <c r="A472" s="226"/>
      <c r="B472" s="29">
        <v>4516</v>
      </c>
      <c r="C472" s="30">
        <v>28</v>
      </c>
      <c r="D472" s="32" t="s">
        <v>1244</v>
      </c>
      <c r="E472" s="32" t="s">
        <v>1245</v>
      </c>
      <c r="F472" s="32" t="s">
        <v>1246</v>
      </c>
      <c r="G472" s="33" t="s">
        <v>12</v>
      </c>
      <c r="H472" s="34" t="s">
        <v>13</v>
      </c>
      <c r="I472" s="35">
        <v>0.9879</v>
      </c>
      <c r="J472" s="36">
        <v>622789.18999999994</v>
      </c>
      <c r="K472" s="19">
        <f t="shared" si="14"/>
        <v>1263689.33</v>
      </c>
      <c r="L472" s="37">
        <v>106816.69</v>
      </c>
      <c r="M472" s="38"/>
    </row>
    <row r="473" spans="1:13" s="39" customFormat="1" ht="12.95" customHeight="1" x14ac:dyDescent="0.25">
      <c r="A473" s="226"/>
      <c r="B473" s="29">
        <v>4535</v>
      </c>
      <c r="C473" s="30">
        <v>29</v>
      </c>
      <c r="D473" s="32" t="s">
        <v>1247</v>
      </c>
      <c r="E473" s="32" t="s">
        <v>1248</v>
      </c>
      <c r="F473" s="32" t="s">
        <v>1249</v>
      </c>
      <c r="G473" s="33" t="s">
        <v>12</v>
      </c>
      <c r="H473" s="34" t="s">
        <v>13</v>
      </c>
      <c r="I473" s="35">
        <v>0.98770000000000002</v>
      </c>
      <c r="J473" s="36">
        <v>413005.06</v>
      </c>
      <c r="K473" s="19">
        <f t="shared" si="14"/>
        <v>1053775.42</v>
      </c>
      <c r="L473" s="37">
        <v>106795.06</v>
      </c>
      <c r="M473" s="38"/>
    </row>
    <row r="474" spans="1:13" s="39" customFormat="1" ht="12.95" customHeight="1" x14ac:dyDescent="0.25">
      <c r="A474" s="226"/>
      <c r="B474" s="29">
        <v>4541</v>
      </c>
      <c r="C474" s="30">
        <v>30</v>
      </c>
      <c r="D474" s="42" t="s">
        <v>1250</v>
      </c>
      <c r="E474" s="42" t="s">
        <v>1251</v>
      </c>
      <c r="F474" s="42" t="s">
        <v>1252</v>
      </c>
      <c r="G474" s="33" t="s">
        <v>12</v>
      </c>
      <c r="H474" s="34" t="s">
        <v>13</v>
      </c>
      <c r="I474" s="35">
        <v>0.9839</v>
      </c>
      <c r="J474" s="36">
        <v>624519.18999999994</v>
      </c>
      <c r="K474" s="19">
        <f t="shared" si="14"/>
        <v>1262824.33</v>
      </c>
      <c r="L474" s="37">
        <v>106384.19</v>
      </c>
      <c r="M474" s="38"/>
    </row>
    <row r="475" spans="1:13" s="39" customFormat="1" ht="12.95" customHeight="1" x14ac:dyDescent="0.25">
      <c r="A475" s="226"/>
      <c r="B475" s="29">
        <v>4509</v>
      </c>
      <c r="C475" s="30">
        <v>31</v>
      </c>
      <c r="D475" s="203" t="s">
        <v>5748</v>
      </c>
      <c r="E475" s="53" t="s">
        <v>5747</v>
      </c>
      <c r="F475" s="203" t="s">
        <v>5746</v>
      </c>
      <c r="G475" s="33" t="s">
        <v>12</v>
      </c>
      <c r="H475" s="34" t="s">
        <v>13</v>
      </c>
      <c r="I475" s="35">
        <v>0.59589999999999999</v>
      </c>
      <c r="J475" s="36">
        <v>64431.69</v>
      </c>
      <c r="K475" s="19">
        <f t="shared" si="14"/>
        <v>451021.83</v>
      </c>
      <c r="L475" s="37">
        <v>64431.69</v>
      </c>
      <c r="M475" s="38"/>
    </row>
    <row r="476" spans="1:13" s="39" customFormat="1" ht="12.95" customHeight="1" x14ac:dyDescent="0.25">
      <c r="A476" s="226"/>
      <c r="B476" s="29">
        <v>4540</v>
      </c>
      <c r="C476" s="30">
        <v>32</v>
      </c>
      <c r="D476" s="53" t="s">
        <v>1201</v>
      </c>
      <c r="E476" s="53" t="s">
        <v>5600</v>
      </c>
      <c r="F476" s="53" t="s">
        <v>5601</v>
      </c>
      <c r="G476" s="33" t="s">
        <v>12</v>
      </c>
      <c r="H476" s="34" t="s">
        <v>13</v>
      </c>
      <c r="I476" s="35">
        <v>0.59189999999999998</v>
      </c>
      <c r="J476" s="36">
        <v>370209.19</v>
      </c>
      <c r="K476" s="19">
        <f t="shared" si="14"/>
        <v>754204.33</v>
      </c>
      <c r="L476" s="37">
        <v>63999.19</v>
      </c>
      <c r="M476" s="38"/>
    </row>
    <row r="477" spans="1:13" s="39" customFormat="1" ht="12.95" customHeight="1" x14ac:dyDescent="0.25">
      <c r="A477" s="226"/>
      <c r="B477" s="29"/>
      <c r="C477" s="30"/>
      <c r="D477" s="49" t="s">
        <v>15</v>
      </c>
      <c r="E477" s="42"/>
      <c r="F477" s="42"/>
      <c r="G477" s="33"/>
      <c r="H477" s="34"/>
      <c r="I477" s="35"/>
      <c r="J477" s="36"/>
      <c r="K477" s="19"/>
      <c r="L477" s="37"/>
      <c r="M477" s="38"/>
    </row>
    <row r="478" spans="1:13" s="39" customFormat="1" ht="12.95" customHeight="1" x14ac:dyDescent="0.25">
      <c r="A478" s="227"/>
      <c r="B478" s="29">
        <v>4515</v>
      </c>
      <c r="C478" s="30">
        <v>1</v>
      </c>
      <c r="D478" s="32" t="s">
        <v>1253</v>
      </c>
      <c r="E478" s="32" t="s">
        <v>1254</v>
      </c>
      <c r="F478" s="32" t="s">
        <v>1255</v>
      </c>
      <c r="G478" s="33" t="s">
        <v>5735</v>
      </c>
      <c r="H478" s="34" t="s">
        <v>13</v>
      </c>
      <c r="I478" s="35">
        <v>0.59189999999999998</v>
      </c>
      <c r="J478" s="36">
        <v>718435.83000000007</v>
      </c>
      <c r="K478" s="19">
        <f>ROUND(J478+L478*6,2)</f>
        <v>1435700.25</v>
      </c>
      <c r="L478" s="37">
        <v>119544.07</v>
      </c>
      <c r="M478" s="38"/>
    </row>
    <row r="479" spans="1:13" s="39" customFormat="1" ht="12.95" customHeight="1" x14ac:dyDescent="0.25">
      <c r="A479" s="225" t="s">
        <v>1256</v>
      </c>
      <c r="B479" s="29"/>
      <c r="C479" s="30"/>
      <c r="D479" s="49" t="s">
        <v>126</v>
      </c>
      <c r="E479" s="42"/>
      <c r="F479" s="42"/>
      <c r="G479" s="33"/>
      <c r="H479" s="34"/>
      <c r="I479" s="35"/>
      <c r="J479" s="36"/>
      <c r="K479" s="19"/>
      <c r="L479" s="37"/>
      <c r="M479" s="38"/>
    </row>
    <row r="480" spans="1:13" s="39" customFormat="1" ht="12.95" customHeight="1" x14ac:dyDescent="0.25">
      <c r="A480" s="226"/>
      <c r="B480" s="29">
        <v>906</v>
      </c>
      <c r="C480" s="30">
        <v>1</v>
      </c>
      <c r="D480" s="32" t="s">
        <v>1257</v>
      </c>
      <c r="E480" s="32" t="s">
        <v>1258</v>
      </c>
      <c r="F480" s="32" t="s">
        <v>1259</v>
      </c>
      <c r="G480" s="33" t="s">
        <v>130</v>
      </c>
      <c r="H480" s="34" t="s">
        <v>13</v>
      </c>
      <c r="I480" s="35">
        <v>0.99199999999999999</v>
      </c>
      <c r="J480" s="36">
        <v>321804.77999999997</v>
      </c>
      <c r="K480" s="19">
        <f>ROUND(J480+L480*6,2)</f>
        <v>643609.56000000006</v>
      </c>
      <c r="L480" s="37">
        <v>53634.13</v>
      </c>
      <c r="M480" s="38"/>
    </row>
    <row r="481" spans="1:13" s="39" customFormat="1" ht="12.95" customHeight="1" x14ac:dyDescent="0.25">
      <c r="A481" s="226"/>
      <c r="B481" s="29">
        <v>905</v>
      </c>
      <c r="C481" s="30">
        <v>2</v>
      </c>
      <c r="D481" s="32" t="s">
        <v>1260</v>
      </c>
      <c r="E481" s="32" t="s">
        <v>1261</v>
      </c>
      <c r="F481" s="32" t="s">
        <v>1262</v>
      </c>
      <c r="G481" s="33" t="s">
        <v>130</v>
      </c>
      <c r="H481" s="34" t="s">
        <v>13</v>
      </c>
      <c r="I481" s="35">
        <v>0.99199999999999999</v>
      </c>
      <c r="J481" s="36">
        <v>321804.77999999997</v>
      </c>
      <c r="K481" s="19">
        <f>ROUND(J481+L481*6,2)</f>
        <v>643609.56000000006</v>
      </c>
      <c r="L481" s="37">
        <v>53634.13</v>
      </c>
      <c r="M481" s="38"/>
    </row>
    <row r="482" spans="1:13" s="39" customFormat="1" ht="12.95" customHeight="1" x14ac:dyDescent="0.25">
      <c r="A482" s="226"/>
      <c r="B482" s="29">
        <v>930</v>
      </c>
      <c r="C482" s="30">
        <v>3</v>
      </c>
      <c r="D482" s="32" t="s">
        <v>95</v>
      </c>
      <c r="E482" s="32" t="s">
        <v>1263</v>
      </c>
      <c r="F482" s="32" t="s">
        <v>1264</v>
      </c>
      <c r="G482" s="33" t="s">
        <v>130</v>
      </c>
      <c r="H482" s="34" t="s">
        <v>13</v>
      </c>
      <c r="I482" s="35">
        <v>0.99</v>
      </c>
      <c r="J482" s="36">
        <v>321156</v>
      </c>
      <c r="K482" s="19">
        <f>ROUND(J482+L482*6,2)</f>
        <v>642312</v>
      </c>
      <c r="L482" s="37">
        <v>53526</v>
      </c>
      <c r="M482" s="38"/>
    </row>
    <row r="483" spans="1:13" s="39" customFormat="1" ht="12.95" customHeight="1" x14ac:dyDescent="0.25">
      <c r="A483" s="226"/>
      <c r="B483" s="29">
        <v>917</v>
      </c>
      <c r="C483" s="30">
        <v>4</v>
      </c>
      <c r="D483" s="32" t="s">
        <v>1265</v>
      </c>
      <c r="E483" s="32" t="s">
        <v>1266</v>
      </c>
      <c r="F483" s="32" t="s">
        <v>1267</v>
      </c>
      <c r="G483" s="33" t="s">
        <v>130</v>
      </c>
      <c r="H483" s="34" t="s">
        <v>13</v>
      </c>
      <c r="I483" s="35">
        <v>0.996</v>
      </c>
      <c r="J483" s="36">
        <v>323102.40000000002</v>
      </c>
      <c r="K483" s="19">
        <f>ROUND(J483+L483*6,2)</f>
        <v>646204.80000000005</v>
      </c>
      <c r="L483" s="37">
        <v>53850.400000000001</v>
      </c>
      <c r="M483" s="38"/>
    </row>
    <row r="484" spans="1:13" s="39" customFormat="1" ht="12.95" customHeight="1" x14ac:dyDescent="0.25">
      <c r="A484" s="226"/>
      <c r="B484" s="29">
        <v>924</v>
      </c>
      <c r="C484" s="30">
        <v>5</v>
      </c>
      <c r="D484" s="32" t="s">
        <v>1268</v>
      </c>
      <c r="E484" s="32" t="s">
        <v>1269</v>
      </c>
      <c r="F484" s="32" t="s">
        <v>1270</v>
      </c>
      <c r="G484" s="33" t="s">
        <v>130</v>
      </c>
      <c r="H484" s="34" t="s">
        <v>13</v>
      </c>
      <c r="I484" s="35">
        <v>0.996</v>
      </c>
      <c r="J484" s="36">
        <v>323102.40000000002</v>
      </c>
      <c r="K484" s="19">
        <f>ROUND(J484+L484*6,2)</f>
        <v>646204.80000000005</v>
      </c>
      <c r="L484" s="37">
        <v>53850.400000000001</v>
      </c>
      <c r="M484" s="38"/>
    </row>
    <row r="485" spans="1:13" s="39" customFormat="1" ht="12.95" customHeight="1" x14ac:dyDescent="0.25">
      <c r="A485" s="226"/>
      <c r="B485" s="29"/>
      <c r="C485" s="30"/>
      <c r="D485" s="31" t="s">
        <v>11</v>
      </c>
      <c r="E485" s="32"/>
      <c r="F485" s="32"/>
      <c r="G485" s="33"/>
      <c r="H485" s="34"/>
      <c r="I485" s="35"/>
      <c r="J485" s="36"/>
      <c r="K485" s="19"/>
      <c r="L485" s="37"/>
      <c r="M485" s="38"/>
    </row>
    <row r="486" spans="1:13" s="39" customFormat="1" ht="12.95" customHeight="1" x14ac:dyDescent="0.25">
      <c r="A486" s="226"/>
      <c r="B486" s="29">
        <v>904</v>
      </c>
      <c r="C486" s="30">
        <v>2</v>
      </c>
      <c r="D486" s="32" t="s">
        <v>1271</v>
      </c>
      <c r="E486" s="32" t="s">
        <v>1272</v>
      </c>
      <c r="F486" s="32" t="s">
        <v>1273</v>
      </c>
      <c r="G486" s="33" t="s">
        <v>12</v>
      </c>
      <c r="H486" s="34" t="s">
        <v>13</v>
      </c>
      <c r="I486" s="35">
        <v>0.996</v>
      </c>
      <c r="J486" s="36">
        <v>646155</v>
      </c>
      <c r="K486" s="19">
        <f t="shared" ref="K486:K515" si="15">ROUND(J486+L486*6,2)</f>
        <v>1292310</v>
      </c>
      <c r="L486" s="37">
        <v>107692.5</v>
      </c>
      <c r="M486" s="38"/>
    </row>
    <row r="487" spans="1:13" s="39" customFormat="1" ht="12.95" customHeight="1" x14ac:dyDescent="0.25">
      <c r="A487" s="226"/>
      <c r="B487" s="29">
        <v>908</v>
      </c>
      <c r="C487" s="30">
        <v>3</v>
      </c>
      <c r="D487" s="32" t="s">
        <v>1274</v>
      </c>
      <c r="E487" s="32" t="s">
        <v>1275</v>
      </c>
      <c r="F487" s="32" t="s">
        <v>1276</v>
      </c>
      <c r="G487" s="33" t="s">
        <v>12</v>
      </c>
      <c r="H487" s="34" t="s">
        <v>13</v>
      </c>
      <c r="I487" s="35">
        <v>0.59599999999999997</v>
      </c>
      <c r="J487" s="36">
        <v>559655</v>
      </c>
      <c r="K487" s="19">
        <f t="shared" si="15"/>
        <v>946310</v>
      </c>
      <c r="L487" s="37">
        <v>64442.5</v>
      </c>
      <c r="M487" s="38"/>
    </row>
    <row r="488" spans="1:13" s="39" customFormat="1" ht="12.95" customHeight="1" x14ac:dyDescent="0.25">
      <c r="A488" s="226"/>
      <c r="B488" s="29">
        <v>935</v>
      </c>
      <c r="C488" s="30">
        <v>4</v>
      </c>
      <c r="D488" s="32" t="s">
        <v>1277</v>
      </c>
      <c r="E488" s="32" t="s">
        <v>1278</v>
      </c>
      <c r="F488" s="32" t="s">
        <v>1279</v>
      </c>
      <c r="G488" s="33" t="s">
        <v>12</v>
      </c>
      <c r="H488" s="34" t="s">
        <v>13</v>
      </c>
      <c r="I488" s="35">
        <v>0.99180000000000001</v>
      </c>
      <c r="J488" s="36">
        <v>643430.28</v>
      </c>
      <c r="K488" s="19">
        <f t="shared" si="15"/>
        <v>1286860.56</v>
      </c>
      <c r="L488" s="37">
        <v>107238.38</v>
      </c>
      <c r="M488" s="38"/>
    </row>
    <row r="489" spans="1:13" s="39" customFormat="1" ht="12.95" customHeight="1" x14ac:dyDescent="0.25">
      <c r="A489" s="226"/>
      <c r="B489" s="29">
        <v>929</v>
      </c>
      <c r="C489" s="30">
        <v>5</v>
      </c>
      <c r="D489" s="32" t="s">
        <v>1280</v>
      </c>
      <c r="E489" s="32" t="s">
        <v>1281</v>
      </c>
      <c r="F489" s="32" t="s">
        <v>1282</v>
      </c>
      <c r="G489" s="33" t="s">
        <v>12</v>
      </c>
      <c r="H489" s="34" t="s">
        <v>13</v>
      </c>
      <c r="I489" s="35">
        <v>0.996</v>
      </c>
      <c r="J489" s="36">
        <v>646155</v>
      </c>
      <c r="K489" s="19">
        <f t="shared" si="15"/>
        <v>1292310</v>
      </c>
      <c r="L489" s="37">
        <v>107692.5</v>
      </c>
      <c r="M489" s="38"/>
    </row>
    <row r="490" spans="1:13" s="39" customFormat="1" ht="12.95" customHeight="1" x14ac:dyDescent="0.25">
      <c r="A490" s="226"/>
      <c r="B490" s="29">
        <v>903</v>
      </c>
      <c r="C490" s="30">
        <v>6</v>
      </c>
      <c r="D490" s="32" t="s">
        <v>410</v>
      </c>
      <c r="E490" s="32" t="s">
        <v>1283</v>
      </c>
      <c r="F490" s="32" t="s">
        <v>1284</v>
      </c>
      <c r="G490" s="33" t="s">
        <v>12</v>
      </c>
      <c r="H490" s="34" t="s">
        <v>13</v>
      </c>
      <c r="I490" s="35">
        <v>0.996</v>
      </c>
      <c r="J490" s="36">
        <v>646155</v>
      </c>
      <c r="K490" s="19">
        <f t="shared" si="15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918</v>
      </c>
      <c r="C491" s="30">
        <v>7</v>
      </c>
      <c r="D491" s="32" t="s">
        <v>1285</v>
      </c>
      <c r="E491" s="32" t="s">
        <v>1286</v>
      </c>
      <c r="F491" s="32" t="s">
        <v>1287</v>
      </c>
      <c r="G491" s="33" t="s">
        <v>12</v>
      </c>
      <c r="H491" s="34" t="s">
        <v>13</v>
      </c>
      <c r="I491" s="35">
        <v>0.996</v>
      </c>
      <c r="J491" s="36">
        <v>646155</v>
      </c>
      <c r="K491" s="19">
        <f t="shared" si="15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926</v>
      </c>
      <c r="C492" s="30">
        <v>8</v>
      </c>
      <c r="D492" s="32" t="s">
        <v>1288</v>
      </c>
      <c r="E492" s="32" t="s">
        <v>1289</v>
      </c>
      <c r="F492" s="32" t="s">
        <v>1290</v>
      </c>
      <c r="G492" s="33" t="s">
        <v>12</v>
      </c>
      <c r="H492" s="34" t="s">
        <v>13</v>
      </c>
      <c r="I492" s="35">
        <v>0.996</v>
      </c>
      <c r="J492" s="36">
        <v>646155</v>
      </c>
      <c r="K492" s="19">
        <f t="shared" si="15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901</v>
      </c>
      <c r="C493" s="30">
        <v>9</v>
      </c>
      <c r="D493" s="32" t="s">
        <v>1057</v>
      </c>
      <c r="E493" s="32" t="s">
        <v>1291</v>
      </c>
      <c r="F493" s="32" t="s">
        <v>1292</v>
      </c>
      <c r="G493" s="33" t="s">
        <v>12</v>
      </c>
      <c r="H493" s="34" t="s">
        <v>13</v>
      </c>
      <c r="I493" s="35">
        <v>0.996</v>
      </c>
      <c r="J493" s="36">
        <v>646155</v>
      </c>
      <c r="K493" s="19">
        <f t="shared" si="15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933</v>
      </c>
      <c r="C494" s="30">
        <v>10</v>
      </c>
      <c r="D494" s="32" t="s">
        <v>1293</v>
      </c>
      <c r="E494" s="32" t="s">
        <v>1294</v>
      </c>
      <c r="F494" s="32" t="s">
        <v>1295</v>
      </c>
      <c r="G494" s="33" t="s">
        <v>12</v>
      </c>
      <c r="H494" s="34" t="s">
        <v>13</v>
      </c>
      <c r="I494" s="35">
        <v>0.996</v>
      </c>
      <c r="J494" s="36">
        <v>646155</v>
      </c>
      <c r="K494" s="19">
        <f t="shared" si="15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921</v>
      </c>
      <c r="C495" s="30">
        <v>11</v>
      </c>
      <c r="D495" s="32" t="s">
        <v>1296</v>
      </c>
      <c r="E495" s="32" t="s">
        <v>1297</v>
      </c>
      <c r="F495" s="32" t="s">
        <v>1298</v>
      </c>
      <c r="G495" s="33" t="s">
        <v>12</v>
      </c>
      <c r="H495" s="34" t="s">
        <v>13</v>
      </c>
      <c r="I495" s="35">
        <v>0.996</v>
      </c>
      <c r="J495" s="36">
        <v>646155</v>
      </c>
      <c r="K495" s="19">
        <f t="shared" si="15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914</v>
      </c>
      <c r="C496" s="30">
        <v>12</v>
      </c>
      <c r="D496" s="32" t="s">
        <v>1299</v>
      </c>
      <c r="E496" s="32" t="s">
        <v>1300</v>
      </c>
      <c r="F496" s="32" t="s">
        <v>1301</v>
      </c>
      <c r="G496" s="33" t="s">
        <v>12</v>
      </c>
      <c r="H496" s="34" t="s">
        <v>13</v>
      </c>
      <c r="I496" s="35">
        <v>0.996</v>
      </c>
      <c r="J496" s="36">
        <v>646155</v>
      </c>
      <c r="K496" s="19">
        <f t="shared" si="15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928</v>
      </c>
      <c r="C497" s="30">
        <v>13</v>
      </c>
      <c r="D497" s="42" t="s">
        <v>1302</v>
      </c>
      <c r="E497" s="42" t="s">
        <v>1303</v>
      </c>
      <c r="F497" s="42" t="s">
        <v>1304</v>
      </c>
      <c r="G497" s="33" t="s">
        <v>12</v>
      </c>
      <c r="H497" s="34" t="s">
        <v>13</v>
      </c>
      <c r="I497" s="35">
        <v>0.99199999999999999</v>
      </c>
      <c r="J497" s="36">
        <v>643560</v>
      </c>
      <c r="K497" s="19">
        <f t="shared" si="15"/>
        <v>1287120</v>
      </c>
      <c r="L497" s="37">
        <v>107260</v>
      </c>
      <c r="M497" s="38"/>
    </row>
    <row r="498" spans="1:13" s="39" customFormat="1" ht="12.95" customHeight="1" x14ac:dyDescent="0.25">
      <c r="A498" s="226"/>
      <c r="B498" s="29">
        <v>900</v>
      </c>
      <c r="C498" s="30">
        <v>14</v>
      </c>
      <c r="D498" s="32" t="s">
        <v>1305</v>
      </c>
      <c r="E498" s="32" t="s">
        <v>1306</v>
      </c>
      <c r="F498" s="32" t="s">
        <v>1307</v>
      </c>
      <c r="G498" s="33" t="s">
        <v>12</v>
      </c>
      <c r="H498" s="34" t="s">
        <v>13</v>
      </c>
      <c r="I498" s="35">
        <v>0.996</v>
      </c>
      <c r="J498" s="36">
        <v>646155</v>
      </c>
      <c r="K498" s="19">
        <f t="shared" si="15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916</v>
      </c>
      <c r="C499" s="30">
        <v>15</v>
      </c>
      <c r="D499" s="42" t="s">
        <v>1308</v>
      </c>
      <c r="E499" s="42" t="s">
        <v>1309</v>
      </c>
      <c r="F499" s="42" t="s">
        <v>1310</v>
      </c>
      <c r="G499" s="27" t="s">
        <v>12</v>
      </c>
      <c r="H499" s="34" t="s">
        <v>13</v>
      </c>
      <c r="I499" s="35">
        <v>0.996</v>
      </c>
      <c r="J499" s="36">
        <v>646155</v>
      </c>
      <c r="K499" s="19">
        <f t="shared" si="15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927</v>
      </c>
      <c r="C500" s="30">
        <v>16</v>
      </c>
      <c r="D500" s="32" t="s">
        <v>1311</v>
      </c>
      <c r="E500" s="32" t="s">
        <v>1312</v>
      </c>
      <c r="F500" s="32" t="s">
        <v>1313</v>
      </c>
      <c r="G500" s="50" t="s">
        <v>12</v>
      </c>
      <c r="H500" s="34" t="s">
        <v>13</v>
      </c>
      <c r="I500" s="35">
        <v>0.996</v>
      </c>
      <c r="J500" s="36">
        <v>646155</v>
      </c>
      <c r="K500" s="19">
        <f t="shared" si="15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907</v>
      </c>
      <c r="C501" s="30">
        <v>17</v>
      </c>
      <c r="D501" s="42" t="s">
        <v>1314</v>
      </c>
      <c r="E501" s="42" t="s">
        <v>1315</v>
      </c>
      <c r="F501" s="42" t="s">
        <v>1264</v>
      </c>
      <c r="G501" s="27" t="s">
        <v>12</v>
      </c>
      <c r="H501" s="34" t="s">
        <v>13</v>
      </c>
      <c r="I501" s="35">
        <v>0.996</v>
      </c>
      <c r="J501" s="36">
        <v>646155</v>
      </c>
      <c r="K501" s="19">
        <f t="shared" si="15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920</v>
      </c>
      <c r="C502" s="30">
        <v>18</v>
      </c>
      <c r="D502" s="32" t="s">
        <v>1319</v>
      </c>
      <c r="E502" s="32" t="s">
        <v>1320</v>
      </c>
      <c r="F502" s="32" t="s">
        <v>1321</v>
      </c>
      <c r="G502" s="50" t="s">
        <v>12</v>
      </c>
      <c r="H502" s="34" t="s">
        <v>13</v>
      </c>
      <c r="I502" s="35">
        <v>0.99</v>
      </c>
      <c r="J502" s="36">
        <v>642262.5</v>
      </c>
      <c r="K502" s="19">
        <f t="shared" si="15"/>
        <v>1284525</v>
      </c>
      <c r="L502" s="37">
        <v>107043.75</v>
      </c>
      <c r="M502" s="38"/>
    </row>
    <row r="503" spans="1:13" s="39" customFormat="1" ht="12.95" customHeight="1" x14ac:dyDescent="0.25">
      <c r="A503" s="226"/>
      <c r="B503" s="29">
        <v>912</v>
      </c>
      <c r="C503" s="30">
        <v>19</v>
      </c>
      <c r="D503" s="32" t="s">
        <v>1322</v>
      </c>
      <c r="E503" s="32" t="s">
        <v>1323</v>
      </c>
      <c r="F503" s="32" t="s">
        <v>1324</v>
      </c>
      <c r="G503" s="50" t="s">
        <v>12</v>
      </c>
      <c r="H503" s="34" t="s">
        <v>13</v>
      </c>
      <c r="I503" s="35">
        <v>0.996</v>
      </c>
      <c r="J503" s="36">
        <v>646155</v>
      </c>
      <c r="K503" s="19">
        <f t="shared" si="15"/>
        <v>1292310</v>
      </c>
      <c r="L503" s="37">
        <v>107692.5</v>
      </c>
      <c r="M503" s="38"/>
    </row>
    <row r="504" spans="1:13" s="39" customFormat="1" ht="12.95" customHeight="1" x14ac:dyDescent="0.25">
      <c r="A504" s="226"/>
      <c r="B504" s="29">
        <v>911</v>
      </c>
      <c r="C504" s="30">
        <v>20</v>
      </c>
      <c r="D504" s="32" t="s">
        <v>1036</v>
      </c>
      <c r="E504" s="32" t="s">
        <v>1037</v>
      </c>
      <c r="F504" s="32" t="s">
        <v>1325</v>
      </c>
      <c r="G504" s="33" t="s">
        <v>12</v>
      </c>
      <c r="H504" s="34" t="s">
        <v>13</v>
      </c>
      <c r="I504" s="35">
        <v>0.996</v>
      </c>
      <c r="J504" s="36">
        <v>646155</v>
      </c>
      <c r="K504" s="19">
        <f t="shared" si="15"/>
        <v>1292310</v>
      </c>
      <c r="L504" s="37">
        <v>107692.5</v>
      </c>
      <c r="M504" s="38"/>
    </row>
    <row r="505" spans="1:13" s="39" customFormat="1" ht="12.95" customHeight="1" x14ac:dyDescent="0.25">
      <c r="A505" s="226"/>
      <c r="B505" s="29">
        <v>925</v>
      </c>
      <c r="C505" s="30">
        <v>21</v>
      </c>
      <c r="D505" s="32" t="s">
        <v>1326</v>
      </c>
      <c r="E505" s="32" t="s">
        <v>1327</v>
      </c>
      <c r="F505" s="32" t="s">
        <v>1328</v>
      </c>
      <c r="G505" s="33" t="s">
        <v>12</v>
      </c>
      <c r="H505" s="34" t="s">
        <v>13</v>
      </c>
      <c r="I505" s="35">
        <v>0.996</v>
      </c>
      <c r="J505" s="36">
        <v>646155</v>
      </c>
      <c r="K505" s="19">
        <f t="shared" si="15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915</v>
      </c>
      <c r="C506" s="30">
        <v>22</v>
      </c>
      <c r="D506" s="32" t="s">
        <v>1329</v>
      </c>
      <c r="E506" s="32" t="s">
        <v>1330</v>
      </c>
      <c r="F506" s="32" t="s">
        <v>1331</v>
      </c>
      <c r="G506" s="33" t="s">
        <v>12</v>
      </c>
      <c r="H506" s="34" t="s">
        <v>13</v>
      </c>
      <c r="I506" s="35">
        <v>0.996</v>
      </c>
      <c r="J506" s="36">
        <v>646155</v>
      </c>
      <c r="K506" s="19">
        <f t="shared" si="15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909</v>
      </c>
      <c r="C507" s="30">
        <v>23</v>
      </c>
      <c r="D507" s="32" t="s">
        <v>1332</v>
      </c>
      <c r="E507" s="32" t="s">
        <v>1333</v>
      </c>
      <c r="F507" s="32" t="s">
        <v>1334</v>
      </c>
      <c r="G507" s="33" t="s">
        <v>12</v>
      </c>
      <c r="H507" s="34" t="s">
        <v>13</v>
      </c>
      <c r="I507" s="35">
        <v>0.996</v>
      </c>
      <c r="J507" s="36">
        <v>646155</v>
      </c>
      <c r="K507" s="19">
        <f t="shared" si="15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932</v>
      </c>
      <c r="C508" s="30">
        <v>24</v>
      </c>
      <c r="D508" s="42" t="s">
        <v>1335</v>
      </c>
      <c r="E508" s="42" t="s">
        <v>1336</v>
      </c>
      <c r="F508" s="42" t="s">
        <v>1337</v>
      </c>
      <c r="G508" s="33" t="s">
        <v>12</v>
      </c>
      <c r="H508" s="34" t="s">
        <v>13</v>
      </c>
      <c r="I508" s="35">
        <v>0.996</v>
      </c>
      <c r="J508" s="36">
        <v>646155</v>
      </c>
      <c r="K508" s="19">
        <f t="shared" si="15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923</v>
      </c>
      <c r="C509" s="30">
        <v>25</v>
      </c>
      <c r="D509" s="32" t="s">
        <v>1338</v>
      </c>
      <c r="E509" s="32" t="s">
        <v>1339</v>
      </c>
      <c r="F509" s="32" t="s">
        <v>1340</v>
      </c>
      <c r="G509" s="33" t="s">
        <v>12</v>
      </c>
      <c r="H509" s="34" t="s">
        <v>13</v>
      </c>
      <c r="I509" s="35">
        <v>0.99</v>
      </c>
      <c r="J509" s="36">
        <v>642262.5</v>
      </c>
      <c r="K509" s="19">
        <f t="shared" si="15"/>
        <v>1284525</v>
      </c>
      <c r="L509" s="37">
        <v>107043.75</v>
      </c>
      <c r="M509" s="38"/>
    </row>
    <row r="510" spans="1:13" s="39" customFormat="1" ht="12.95" customHeight="1" x14ac:dyDescent="0.25">
      <c r="A510" s="226"/>
      <c r="B510" s="29">
        <v>934</v>
      </c>
      <c r="C510" s="30">
        <v>26</v>
      </c>
      <c r="D510" s="42" t="s">
        <v>1341</v>
      </c>
      <c r="E510" s="42" t="s">
        <v>1342</v>
      </c>
      <c r="F510" s="42" t="s">
        <v>1343</v>
      </c>
      <c r="G510" s="33" t="s">
        <v>12</v>
      </c>
      <c r="H510" s="34" t="s">
        <v>13</v>
      </c>
      <c r="I510" s="35">
        <v>0.996</v>
      </c>
      <c r="J510" s="36">
        <v>646155</v>
      </c>
      <c r="K510" s="19">
        <f t="shared" si="15"/>
        <v>1292310</v>
      </c>
      <c r="L510" s="37">
        <v>107692.5</v>
      </c>
      <c r="M510" s="38"/>
    </row>
    <row r="511" spans="1:13" s="39" customFormat="1" ht="12.95" customHeight="1" x14ac:dyDescent="0.25">
      <c r="A511" s="226"/>
      <c r="B511" s="29">
        <v>910</v>
      </c>
      <c r="C511" s="30">
        <v>27</v>
      </c>
      <c r="D511" s="32" t="s">
        <v>1344</v>
      </c>
      <c r="E511" s="32" t="s">
        <v>1345</v>
      </c>
      <c r="F511" s="32" t="s">
        <v>1346</v>
      </c>
      <c r="G511" s="33" t="s">
        <v>12</v>
      </c>
      <c r="H511" s="34" t="s">
        <v>13</v>
      </c>
      <c r="I511" s="35">
        <v>0.996</v>
      </c>
      <c r="J511" s="36">
        <v>646155</v>
      </c>
      <c r="K511" s="19">
        <f t="shared" si="15"/>
        <v>1292310</v>
      </c>
      <c r="L511" s="37">
        <v>107692.5</v>
      </c>
      <c r="M511" s="38"/>
    </row>
    <row r="512" spans="1:13" s="39" customFormat="1" ht="12.95" customHeight="1" x14ac:dyDescent="0.25">
      <c r="A512" s="226"/>
      <c r="B512" s="29">
        <v>922</v>
      </c>
      <c r="C512" s="30">
        <v>28</v>
      </c>
      <c r="D512" s="42" t="s">
        <v>1347</v>
      </c>
      <c r="E512" s="42" t="s">
        <v>1348</v>
      </c>
      <c r="F512" s="42" t="s">
        <v>1349</v>
      </c>
      <c r="G512" s="33" t="s">
        <v>12</v>
      </c>
      <c r="H512" s="34" t="s">
        <v>13</v>
      </c>
      <c r="I512" s="35">
        <v>0.996</v>
      </c>
      <c r="J512" s="36">
        <v>646155</v>
      </c>
      <c r="K512" s="19">
        <f t="shared" si="15"/>
        <v>1292310</v>
      </c>
      <c r="L512" s="37">
        <v>107692.5</v>
      </c>
      <c r="M512" s="38"/>
    </row>
    <row r="513" spans="1:13" s="39" customFormat="1" ht="12.95" customHeight="1" x14ac:dyDescent="0.25">
      <c r="A513" s="226"/>
      <c r="B513" s="29">
        <v>902</v>
      </c>
      <c r="C513" s="30">
        <v>29</v>
      </c>
      <c r="D513" s="32" t="s">
        <v>1350</v>
      </c>
      <c r="E513" s="32" t="s">
        <v>1351</v>
      </c>
      <c r="F513" s="32" t="s">
        <v>1352</v>
      </c>
      <c r="G513" s="33" t="s">
        <v>12</v>
      </c>
      <c r="H513" s="34" t="s">
        <v>13</v>
      </c>
      <c r="I513" s="35">
        <v>0.996</v>
      </c>
      <c r="J513" s="36">
        <v>646155</v>
      </c>
      <c r="K513" s="19">
        <f t="shared" si="15"/>
        <v>1292310</v>
      </c>
      <c r="L513" s="37">
        <v>107692.5</v>
      </c>
      <c r="M513" s="38"/>
    </row>
    <row r="514" spans="1:13" s="39" customFormat="1" ht="12.95" customHeight="1" x14ac:dyDescent="0.25">
      <c r="A514" s="226"/>
      <c r="B514" s="29">
        <v>913</v>
      </c>
      <c r="C514" s="30">
        <v>30</v>
      </c>
      <c r="D514" s="59" t="s">
        <v>1316</v>
      </c>
      <c r="E514" s="59" t="s">
        <v>5726</v>
      </c>
      <c r="F514" s="59" t="s">
        <v>1318</v>
      </c>
      <c r="G514" s="33" t="s">
        <v>12</v>
      </c>
      <c r="H514" s="34" t="s">
        <v>13</v>
      </c>
      <c r="I514" s="35">
        <v>0.59599999999999997</v>
      </c>
      <c r="J514" s="36">
        <v>128885</v>
      </c>
      <c r="K514" s="19">
        <f t="shared" si="15"/>
        <v>515540</v>
      </c>
      <c r="L514" s="37">
        <v>64442.5</v>
      </c>
      <c r="M514" s="38"/>
    </row>
    <row r="515" spans="1:13" s="39" customFormat="1" ht="12.95" customHeight="1" x14ac:dyDescent="0.25">
      <c r="A515" s="226"/>
      <c r="B515" s="29">
        <v>931</v>
      </c>
      <c r="C515" s="30">
        <v>31</v>
      </c>
      <c r="D515" s="32" t="s">
        <v>1353</v>
      </c>
      <c r="E515" s="32" t="s">
        <v>1354</v>
      </c>
      <c r="F515" s="32" t="s">
        <v>1355</v>
      </c>
      <c r="G515" s="33" t="s">
        <v>12</v>
      </c>
      <c r="H515" s="34" t="s">
        <v>13</v>
      </c>
      <c r="I515" s="35">
        <v>0.996</v>
      </c>
      <c r="J515" s="36">
        <v>646155</v>
      </c>
      <c r="K515" s="19">
        <f t="shared" si="15"/>
        <v>1292310</v>
      </c>
      <c r="L515" s="37">
        <v>107692.5</v>
      </c>
      <c r="M515" s="38"/>
    </row>
    <row r="516" spans="1:13" s="39" customFormat="1" ht="12.95" customHeight="1" x14ac:dyDescent="0.25">
      <c r="A516" s="226"/>
      <c r="B516" s="29"/>
      <c r="C516" s="30"/>
      <c r="D516" s="31" t="s">
        <v>5732</v>
      </c>
      <c r="E516" s="32"/>
      <c r="F516" s="32"/>
      <c r="G516" s="33"/>
      <c r="H516" s="34"/>
      <c r="I516" s="35"/>
      <c r="J516" s="36"/>
      <c r="K516" s="19"/>
      <c r="L516" s="37"/>
      <c r="M516" s="38"/>
    </row>
    <row r="517" spans="1:13" s="39" customFormat="1" ht="12.95" customHeight="1" x14ac:dyDescent="0.25">
      <c r="A517" s="227"/>
      <c r="B517" s="43">
        <v>919</v>
      </c>
      <c r="C517" s="30">
        <v>1</v>
      </c>
      <c r="D517" s="32" t="s">
        <v>1356</v>
      </c>
      <c r="E517" s="32" t="s">
        <v>1357</v>
      </c>
      <c r="F517" s="32" t="s">
        <v>174</v>
      </c>
      <c r="G517" s="33" t="s">
        <v>5731</v>
      </c>
      <c r="H517" s="34" t="s">
        <v>13</v>
      </c>
      <c r="I517" s="35">
        <v>0.99399999999999999</v>
      </c>
      <c r="J517" s="36">
        <v>1021633.2</v>
      </c>
      <c r="K517" s="19">
        <f>ROUND(J517+L517*6,2)</f>
        <v>2043266.4</v>
      </c>
      <c r="L517" s="37">
        <v>170272.2</v>
      </c>
      <c r="M517" s="38"/>
    </row>
    <row r="518" spans="1:13" s="39" customFormat="1" ht="12.95" customHeight="1" x14ac:dyDescent="0.25">
      <c r="A518" s="225" t="s">
        <v>1358</v>
      </c>
      <c r="B518" s="29"/>
      <c r="C518" s="30"/>
      <c r="D518" s="31" t="s">
        <v>11</v>
      </c>
      <c r="E518" s="32"/>
      <c r="F518" s="32"/>
      <c r="G518" s="33"/>
      <c r="H518" s="34"/>
      <c r="I518" s="35"/>
      <c r="J518" s="36"/>
      <c r="K518" s="19"/>
      <c r="L518" s="37"/>
      <c r="M518" s="38"/>
    </row>
    <row r="519" spans="1:13" s="39" customFormat="1" ht="12.95" customHeight="1" x14ac:dyDescent="0.25">
      <c r="A519" s="226"/>
      <c r="B519" s="29">
        <v>4624</v>
      </c>
      <c r="C519" s="30">
        <v>1</v>
      </c>
      <c r="D519" s="32" t="s">
        <v>1359</v>
      </c>
      <c r="E519" s="32" t="s">
        <v>1360</v>
      </c>
      <c r="F519" s="32" t="s">
        <v>1361</v>
      </c>
      <c r="G519" s="33" t="s">
        <v>12</v>
      </c>
      <c r="H519" s="34" t="s">
        <v>13</v>
      </c>
      <c r="I519" s="35">
        <v>0.92359999999999998</v>
      </c>
      <c r="J519" s="36">
        <v>600072.12</v>
      </c>
      <c r="K519" s="19">
        <f t="shared" ref="K519:K542" si="16">ROUND(J519+L519*6,2)</f>
        <v>1199257.6200000001</v>
      </c>
      <c r="L519" s="37">
        <v>99864.25</v>
      </c>
      <c r="M519" s="38"/>
    </row>
    <row r="520" spans="1:13" s="39" customFormat="1" ht="12.95" customHeight="1" x14ac:dyDescent="0.25">
      <c r="A520" s="226"/>
      <c r="B520" s="29">
        <v>4612</v>
      </c>
      <c r="C520" s="30">
        <v>2</v>
      </c>
      <c r="D520" s="32" t="s">
        <v>1362</v>
      </c>
      <c r="E520" s="32" t="s">
        <v>1363</v>
      </c>
      <c r="F520" s="32" t="s">
        <v>1364</v>
      </c>
      <c r="G520" s="33" t="s">
        <v>12</v>
      </c>
      <c r="H520" s="34" t="s">
        <v>13</v>
      </c>
      <c r="I520" s="35">
        <v>0.93669999999999998</v>
      </c>
      <c r="J520" s="36">
        <v>608159.88</v>
      </c>
      <c r="K520" s="19">
        <f t="shared" si="16"/>
        <v>1215844.02</v>
      </c>
      <c r="L520" s="37">
        <v>101280.69</v>
      </c>
      <c r="M520" s="38"/>
    </row>
    <row r="521" spans="1:13" s="39" customFormat="1" ht="12.95" customHeight="1" x14ac:dyDescent="0.25">
      <c r="A521" s="226"/>
      <c r="B521" s="29">
        <v>4615</v>
      </c>
      <c r="C521" s="30">
        <v>3</v>
      </c>
      <c r="D521" s="32" t="s">
        <v>1365</v>
      </c>
      <c r="E521" s="32" t="s">
        <v>1366</v>
      </c>
      <c r="F521" s="32" t="s">
        <v>1367</v>
      </c>
      <c r="G521" s="33" t="s">
        <v>12</v>
      </c>
      <c r="H521" s="34" t="s">
        <v>13</v>
      </c>
      <c r="I521" s="35">
        <v>0.94040000000000001</v>
      </c>
      <c r="J521" s="36">
        <v>608592.39</v>
      </c>
      <c r="K521" s="19">
        <f t="shared" si="16"/>
        <v>1218676.8899999999</v>
      </c>
      <c r="L521" s="37">
        <v>101680.75</v>
      </c>
      <c r="M521" s="38"/>
    </row>
    <row r="522" spans="1:13" s="39" customFormat="1" ht="12.95" customHeight="1" x14ac:dyDescent="0.25">
      <c r="A522" s="226"/>
      <c r="B522" s="29">
        <v>4608</v>
      </c>
      <c r="C522" s="30">
        <v>4</v>
      </c>
      <c r="D522" s="32" t="s">
        <v>1368</v>
      </c>
      <c r="E522" s="32" t="s">
        <v>1369</v>
      </c>
      <c r="F522" s="32" t="s">
        <v>1370</v>
      </c>
      <c r="G522" s="33" t="s">
        <v>12</v>
      </c>
      <c r="H522" s="34" t="s">
        <v>13</v>
      </c>
      <c r="I522" s="35">
        <v>0.91720000000000002</v>
      </c>
      <c r="J522" s="36">
        <v>593627.89</v>
      </c>
      <c r="K522" s="19">
        <f t="shared" si="16"/>
        <v>1188661.3899999999</v>
      </c>
      <c r="L522" s="37">
        <v>99172.25</v>
      </c>
      <c r="M522" s="38"/>
    </row>
    <row r="523" spans="1:13" s="39" customFormat="1" ht="12.95" customHeight="1" x14ac:dyDescent="0.25">
      <c r="A523" s="226"/>
      <c r="B523" s="29">
        <v>4605</v>
      </c>
      <c r="C523" s="30">
        <v>5</v>
      </c>
      <c r="D523" s="32" t="s">
        <v>1371</v>
      </c>
      <c r="E523" s="32" t="s">
        <v>1372</v>
      </c>
      <c r="F523" s="32" t="s">
        <v>1373</v>
      </c>
      <c r="G523" s="33" t="s">
        <v>12</v>
      </c>
      <c r="H523" s="34" t="s">
        <v>13</v>
      </c>
      <c r="I523" s="35">
        <v>0.95069999999999999</v>
      </c>
      <c r="J523" s="36">
        <v>617999.26</v>
      </c>
      <c r="K523" s="19">
        <f t="shared" si="16"/>
        <v>1234765.8999999999</v>
      </c>
      <c r="L523" s="37">
        <v>102794.44</v>
      </c>
      <c r="M523" s="38"/>
    </row>
    <row r="524" spans="1:13" s="39" customFormat="1" ht="13.5" customHeight="1" x14ac:dyDescent="0.25">
      <c r="A524" s="226"/>
      <c r="B524" s="29">
        <v>4607</v>
      </c>
      <c r="C524" s="30">
        <v>6</v>
      </c>
      <c r="D524" s="32" t="s">
        <v>1374</v>
      </c>
      <c r="E524" s="32" t="s">
        <v>1375</v>
      </c>
      <c r="F524" s="32" t="s">
        <v>1376</v>
      </c>
      <c r="G524" s="33" t="s">
        <v>12</v>
      </c>
      <c r="H524" s="34" t="s">
        <v>13</v>
      </c>
      <c r="I524" s="35">
        <v>0.92390000000000005</v>
      </c>
      <c r="J524" s="36">
        <v>599445</v>
      </c>
      <c r="K524" s="19">
        <f t="shared" si="16"/>
        <v>1198825.1399999999</v>
      </c>
      <c r="L524" s="37">
        <v>99896.69</v>
      </c>
      <c r="M524" s="64"/>
    </row>
    <row r="525" spans="1:13" s="39" customFormat="1" ht="12.95" customHeight="1" x14ac:dyDescent="0.25">
      <c r="A525" s="226"/>
      <c r="B525" s="29">
        <v>4621</v>
      </c>
      <c r="C525" s="30">
        <v>7</v>
      </c>
      <c r="D525" s="32" t="s">
        <v>1377</v>
      </c>
      <c r="E525" s="32" t="s">
        <v>1378</v>
      </c>
      <c r="F525" s="32" t="s">
        <v>1379</v>
      </c>
      <c r="G525" s="33" t="s">
        <v>12</v>
      </c>
      <c r="H525" s="34" t="s">
        <v>13</v>
      </c>
      <c r="I525" s="35">
        <v>0.34439999999999998</v>
      </c>
      <c r="J525" s="36">
        <v>214930.87</v>
      </c>
      <c r="K525" s="19">
        <f t="shared" si="16"/>
        <v>438360.37</v>
      </c>
      <c r="L525" s="37">
        <v>37238.25</v>
      </c>
      <c r="M525" s="38"/>
    </row>
    <row r="526" spans="1:13" s="39" customFormat="1" ht="12.95" customHeight="1" x14ac:dyDescent="0.25">
      <c r="A526" s="226"/>
      <c r="B526" s="29">
        <v>4610</v>
      </c>
      <c r="C526" s="30">
        <v>8</v>
      </c>
      <c r="D526" s="32" t="s">
        <v>1380</v>
      </c>
      <c r="E526" s="32" t="s">
        <v>1381</v>
      </c>
      <c r="F526" s="32" t="s">
        <v>1382</v>
      </c>
      <c r="G526" s="33" t="s">
        <v>12</v>
      </c>
      <c r="H526" s="34" t="s">
        <v>13</v>
      </c>
      <c r="I526" s="35">
        <v>0.93469999999999998</v>
      </c>
      <c r="J526" s="36">
        <v>606646.14</v>
      </c>
      <c r="K526" s="19">
        <f t="shared" si="16"/>
        <v>1213032.78</v>
      </c>
      <c r="L526" s="37">
        <v>101064.44</v>
      </c>
      <c r="M526" s="38"/>
    </row>
    <row r="527" spans="1:13" s="39" customFormat="1" ht="12.95" customHeight="1" x14ac:dyDescent="0.25">
      <c r="A527" s="226"/>
      <c r="B527" s="29">
        <v>4604</v>
      </c>
      <c r="C527" s="30">
        <v>9</v>
      </c>
      <c r="D527" s="42" t="s">
        <v>1383</v>
      </c>
      <c r="E527" s="42" t="s">
        <v>1384</v>
      </c>
      <c r="F527" s="42" t="s">
        <v>1385</v>
      </c>
      <c r="G527" s="33" t="s">
        <v>12</v>
      </c>
      <c r="H527" s="34" t="s">
        <v>13</v>
      </c>
      <c r="I527" s="35">
        <v>0.93520000000000003</v>
      </c>
      <c r="J527" s="36">
        <v>607186.76</v>
      </c>
      <c r="K527" s="19">
        <f t="shared" si="16"/>
        <v>1213897.76</v>
      </c>
      <c r="L527" s="37">
        <v>101118.5</v>
      </c>
      <c r="M527" s="38"/>
    </row>
    <row r="528" spans="1:13" s="39" customFormat="1" ht="12.95" customHeight="1" x14ac:dyDescent="0.25">
      <c r="A528" s="226"/>
      <c r="B528" s="29">
        <v>4600</v>
      </c>
      <c r="C528" s="30">
        <v>10</v>
      </c>
      <c r="D528" s="32" t="s">
        <v>1386</v>
      </c>
      <c r="E528" s="32" t="s">
        <v>1387</v>
      </c>
      <c r="F528" s="32" t="s">
        <v>1337</v>
      </c>
      <c r="G528" s="33" t="s">
        <v>12</v>
      </c>
      <c r="H528" s="34" t="s">
        <v>13</v>
      </c>
      <c r="I528" s="35">
        <v>0.94140000000000001</v>
      </c>
      <c r="J528" s="36">
        <v>608851.88</v>
      </c>
      <c r="K528" s="19">
        <f t="shared" si="16"/>
        <v>1219585.1599999999</v>
      </c>
      <c r="L528" s="37">
        <v>101788.88</v>
      </c>
      <c r="M528" s="38"/>
    </row>
    <row r="529" spans="1:13" s="39" customFormat="1" ht="12.95" customHeight="1" x14ac:dyDescent="0.25">
      <c r="A529" s="226"/>
      <c r="B529" s="29">
        <v>4620</v>
      </c>
      <c r="C529" s="30">
        <v>11</v>
      </c>
      <c r="D529" s="32" t="s">
        <v>1388</v>
      </c>
      <c r="E529" s="32" t="s">
        <v>1389</v>
      </c>
      <c r="F529" s="32" t="s">
        <v>1390</v>
      </c>
      <c r="G529" s="33" t="s">
        <v>12</v>
      </c>
      <c r="H529" s="34" t="s">
        <v>13</v>
      </c>
      <c r="I529" s="35">
        <v>0.53439999999999999</v>
      </c>
      <c r="J529" s="36">
        <v>560022.64</v>
      </c>
      <c r="K529" s="19">
        <f t="shared" si="16"/>
        <v>906714.64</v>
      </c>
      <c r="L529" s="37">
        <v>57782</v>
      </c>
      <c r="M529" s="38"/>
    </row>
    <row r="530" spans="1:13" s="39" customFormat="1" ht="12.95" customHeight="1" x14ac:dyDescent="0.25">
      <c r="A530" s="226"/>
      <c r="B530" s="29">
        <v>4603</v>
      </c>
      <c r="C530" s="30">
        <v>12</v>
      </c>
      <c r="D530" s="32" t="s">
        <v>1391</v>
      </c>
      <c r="E530" s="32" t="s">
        <v>1392</v>
      </c>
      <c r="F530" s="32" t="s">
        <v>1062</v>
      </c>
      <c r="G530" s="33" t="s">
        <v>12</v>
      </c>
      <c r="H530" s="34" t="s">
        <v>13</v>
      </c>
      <c r="I530" s="35">
        <v>0.93879999999999997</v>
      </c>
      <c r="J530" s="36">
        <v>404711.88</v>
      </c>
      <c r="K530" s="19">
        <f t="shared" si="16"/>
        <v>1013758.38</v>
      </c>
      <c r="L530" s="37">
        <v>101507.75</v>
      </c>
      <c r="M530" s="38"/>
    </row>
    <row r="531" spans="1:13" s="39" customFormat="1" ht="12.95" customHeight="1" x14ac:dyDescent="0.25">
      <c r="A531" s="226"/>
      <c r="B531" s="29">
        <v>4616</v>
      </c>
      <c r="C531" s="30">
        <v>13</v>
      </c>
      <c r="D531" s="32" t="s">
        <v>1393</v>
      </c>
      <c r="E531" s="32" t="s">
        <v>1394</v>
      </c>
      <c r="F531" s="32" t="s">
        <v>1395</v>
      </c>
      <c r="G531" s="33" t="s">
        <v>12</v>
      </c>
      <c r="H531" s="34" t="s">
        <v>13</v>
      </c>
      <c r="I531" s="35">
        <v>0.94199999999999995</v>
      </c>
      <c r="J531" s="36">
        <v>611252.25</v>
      </c>
      <c r="K531" s="19">
        <f t="shared" si="16"/>
        <v>1222374.75</v>
      </c>
      <c r="L531" s="37">
        <v>101853.75</v>
      </c>
      <c r="M531" s="38"/>
    </row>
    <row r="532" spans="1:13" s="39" customFormat="1" ht="12.95" customHeight="1" x14ac:dyDescent="0.25">
      <c r="A532" s="226"/>
      <c r="B532" s="29">
        <v>4609</v>
      </c>
      <c r="C532" s="30">
        <v>14</v>
      </c>
      <c r="D532" s="32" t="s">
        <v>1396</v>
      </c>
      <c r="E532" s="32" t="s">
        <v>1397</v>
      </c>
      <c r="F532" s="32" t="s">
        <v>1398</v>
      </c>
      <c r="G532" s="33" t="s">
        <v>12</v>
      </c>
      <c r="H532" s="34" t="s">
        <v>13</v>
      </c>
      <c r="I532" s="35">
        <v>0.94240000000000002</v>
      </c>
      <c r="J532" s="36">
        <v>610581.89</v>
      </c>
      <c r="K532" s="19">
        <f t="shared" si="16"/>
        <v>1221963.8899999999</v>
      </c>
      <c r="L532" s="37">
        <v>101897</v>
      </c>
      <c r="M532" s="38"/>
    </row>
    <row r="533" spans="1:13" s="39" customFormat="1" ht="12.95" customHeight="1" x14ac:dyDescent="0.25">
      <c r="A533" s="226"/>
      <c r="B533" s="29">
        <v>4614</v>
      </c>
      <c r="C533" s="30">
        <v>15</v>
      </c>
      <c r="D533" s="32" t="s">
        <v>1399</v>
      </c>
      <c r="E533" s="32" t="s">
        <v>1400</v>
      </c>
      <c r="F533" s="32" t="s">
        <v>1401</v>
      </c>
      <c r="G533" s="33" t="s">
        <v>12</v>
      </c>
      <c r="H533" s="34" t="s">
        <v>13</v>
      </c>
      <c r="I533" s="35">
        <v>0.95040000000000002</v>
      </c>
      <c r="J533" s="36">
        <v>616896.39</v>
      </c>
      <c r="K533" s="19">
        <f t="shared" si="16"/>
        <v>1233468.3899999999</v>
      </c>
      <c r="L533" s="37">
        <v>102762</v>
      </c>
      <c r="M533" s="38"/>
    </row>
    <row r="534" spans="1:13" s="39" customFormat="1" ht="12.95" customHeight="1" x14ac:dyDescent="0.25">
      <c r="A534" s="226"/>
      <c r="B534" s="29">
        <v>4622</v>
      </c>
      <c r="C534" s="30">
        <v>16</v>
      </c>
      <c r="D534" s="32" t="s">
        <v>1402</v>
      </c>
      <c r="E534" s="32" t="s">
        <v>1403</v>
      </c>
      <c r="F534" s="32" t="s">
        <v>1404</v>
      </c>
      <c r="G534" s="33" t="s">
        <v>12</v>
      </c>
      <c r="H534" s="34" t="s">
        <v>13</v>
      </c>
      <c r="I534" s="35">
        <v>0.94540000000000002</v>
      </c>
      <c r="J534" s="36">
        <v>487362.64</v>
      </c>
      <c r="K534" s="19">
        <f t="shared" si="16"/>
        <v>1100690.92</v>
      </c>
      <c r="L534" s="37">
        <v>102221.38</v>
      </c>
      <c r="M534" s="38"/>
    </row>
    <row r="535" spans="1:13" s="39" customFormat="1" ht="12.95" customHeight="1" x14ac:dyDescent="0.25">
      <c r="A535" s="226"/>
      <c r="B535" s="29">
        <v>4617</v>
      </c>
      <c r="C535" s="30">
        <v>17</v>
      </c>
      <c r="D535" s="42" t="s">
        <v>1405</v>
      </c>
      <c r="E535" s="42" t="s">
        <v>1406</v>
      </c>
      <c r="F535" s="42" t="s">
        <v>1407</v>
      </c>
      <c r="G535" s="33" t="s">
        <v>12</v>
      </c>
      <c r="H535" s="34" t="s">
        <v>13</v>
      </c>
      <c r="I535" s="35">
        <v>0.93689999999999996</v>
      </c>
      <c r="J535" s="36">
        <v>305074.69</v>
      </c>
      <c r="K535" s="19">
        <f t="shared" si="16"/>
        <v>912888.55</v>
      </c>
      <c r="L535" s="37">
        <v>101302.31</v>
      </c>
      <c r="M535" s="38"/>
    </row>
    <row r="536" spans="1:13" s="39" customFormat="1" ht="12.95" customHeight="1" x14ac:dyDescent="0.25">
      <c r="A536" s="226"/>
      <c r="B536" s="29">
        <v>4611</v>
      </c>
      <c r="C536" s="30">
        <v>18</v>
      </c>
      <c r="D536" s="42" t="s">
        <v>1408</v>
      </c>
      <c r="E536" s="42" t="s">
        <v>1409</v>
      </c>
      <c r="F536" s="42" t="s">
        <v>1050</v>
      </c>
      <c r="G536" s="27" t="s">
        <v>12</v>
      </c>
      <c r="H536" s="34" t="s">
        <v>13</v>
      </c>
      <c r="I536" s="35">
        <v>0.93840000000000001</v>
      </c>
      <c r="J536" s="36">
        <v>609068.13</v>
      </c>
      <c r="K536" s="19">
        <f t="shared" si="16"/>
        <v>1217855.1299999999</v>
      </c>
      <c r="L536" s="37">
        <v>101464.5</v>
      </c>
      <c r="M536" s="38"/>
    </row>
    <row r="537" spans="1:13" s="39" customFormat="1" ht="12.95" customHeight="1" x14ac:dyDescent="0.25">
      <c r="A537" s="226"/>
      <c r="B537" s="29">
        <v>4618</v>
      </c>
      <c r="C537" s="30">
        <v>19</v>
      </c>
      <c r="D537" s="32" t="s">
        <v>1410</v>
      </c>
      <c r="E537" s="32" t="s">
        <v>1411</v>
      </c>
      <c r="F537" s="32" t="s">
        <v>1412</v>
      </c>
      <c r="G537" s="50" t="s">
        <v>12</v>
      </c>
      <c r="H537" s="34" t="s">
        <v>13</v>
      </c>
      <c r="I537" s="35">
        <v>0.95379999999999998</v>
      </c>
      <c r="J537" s="36">
        <v>617934.38</v>
      </c>
      <c r="K537" s="19">
        <f t="shared" si="16"/>
        <v>1236712.1599999999</v>
      </c>
      <c r="L537" s="37">
        <v>103129.63</v>
      </c>
      <c r="M537" s="38"/>
    </row>
    <row r="538" spans="1:13" s="39" customFormat="1" ht="12.95" customHeight="1" x14ac:dyDescent="0.25">
      <c r="A538" s="226"/>
      <c r="B538" s="29">
        <v>4623</v>
      </c>
      <c r="C538" s="30">
        <v>20</v>
      </c>
      <c r="D538" s="42" t="s">
        <v>1413</v>
      </c>
      <c r="E538" s="42" t="s">
        <v>1414</v>
      </c>
      <c r="F538" s="42" t="s">
        <v>1415</v>
      </c>
      <c r="G538" s="27" t="s">
        <v>12</v>
      </c>
      <c r="H538" s="34" t="s">
        <v>13</v>
      </c>
      <c r="I538" s="35">
        <v>0.94720000000000004</v>
      </c>
      <c r="J538" s="36">
        <v>614712.26</v>
      </c>
      <c r="K538" s="19">
        <f t="shared" si="16"/>
        <v>1229208.26</v>
      </c>
      <c r="L538" s="37">
        <v>102416</v>
      </c>
      <c r="M538" s="38"/>
    </row>
    <row r="539" spans="1:13" s="39" customFormat="1" ht="12.95" customHeight="1" x14ac:dyDescent="0.25">
      <c r="A539" s="226"/>
      <c r="B539" s="29">
        <v>4613</v>
      </c>
      <c r="C539" s="30">
        <v>21</v>
      </c>
      <c r="D539" s="32" t="s">
        <v>1164</v>
      </c>
      <c r="E539" s="32" t="s">
        <v>1165</v>
      </c>
      <c r="F539" s="32" t="s">
        <v>1416</v>
      </c>
      <c r="G539" s="33" t="s">
        <v>12</v>
      </c>
      <c r="H539" s="34" t="s">
        <v>13</v>
      </c>
      <c r="I539" s="35">
        <v>0.94140000000000001</v>
      </c>
      <c r="J539" s="36">
        <v>611230.64</v>
      </c>
      <c r="K539" s="19">
        <f t="shared" si="16"/>
        <v>1221963.92</v>
      </c>
      <c r="L539" s="37">
        <v>101788.88</v>
      </c>
      <c r="M539" s="38"/>
    </row>
    <row r="540" spans="1:13" s="39" customFormat="1" ht="12.95" customHeight="1" x14ac:dyDescent="0.25">
      <c r="A540" s="226"/>
      <c r="B540" s="29">
        <v>4601</v>
      </c>
      <c r="C540" s="30">
        <v>22</v>
      </c>
      <c r="D540" s="32" t="s">
        <v>1066</v>
      </c>
      <c r="E540" s="32" t="s">
        <v>1067</v>
      </c>
      <c r="F540" s="32" t="s">
        <v>1417</v>
      </c>
      <c r="G540" s="33" t="s">
        <v>12</v>
      </c>
      <c r="H540" s="34" t="s">
        <v>13</v>
      </c>
      <c r="I540" s="35">
        <v>0.9556</v>
      </c>
      <c r="J540" s="36">
        <v>616982.89</v>
      </c>
      <c r="K540" s="19">
        <f t="shared" si="16"/>
        <v>1236928.3899999999</v>
      </c>
      <c r="L540" s="37">
        <v>103324.25</v>
      </c>
      <c r="M540" s="38"/>
    </row>
    <row r="541" spans="1:13" s="39" customFormat="1" ht="12.95" customHeight="1" x14ac:dyDescent="0.25">
      <c r="A541" s="226"/>
      <c r="B541" s="29">
        <v>4602</v>
      </c>
      <c r="C541" s="30">
        <v>23</v>
      </c>
      <c r="D541" s="32" t="s">
        <v>1418</v>
      </c>
      <c r="E541" s="32" t="s">
        <v>1419</v>
      </c>
      <c r="F541" s="32" t="s">
        <v>1420</v>
      </c>
      <c r="G541" s="33" t="s">
        <v>12</v>
      </c>
      <c r="H541" s="34" t="s">
        <v>13</v>
      </c>
      <c r="I541" s="35">
        <v>0.95740000000000003</v>
      </c>
      <c r="J541" s="36">
        <v>619058.88</v>
      </c>
      <c r="K541" s="19">
        <f t="shared" si="16"/>
        <v>1240172.1599999999</v>
      </c>
      <c r="L541" s="37">
        <v>103518.88</v>
      </c>
      <c r="M541" s="38"/>
    </row>
    <row r="542" spans="1:13" s="39" customFormat="1" ht="12.95" customHeight="1" x14ac:dyDescent="0.25">
      <c r="A542" s="227"/>
      <c r="B542" s="29">
        <v>4619</v>
      </c>
      <c r="C542" s="30">
        <v>24</v>
      </c>
      <c r="D542" s="32" t="s">
        <v>1421</v>
      </c>
      <c r="E542" s="32" t="s">
        <v>1422</v>
      </c>
      <c r="F542" s="32" t="s">
        <v>1423</v>
      </c>
      <c r="G542" s="33" t="s">
        <v>12</v>
      </c>
      <c r="H542" s="34" t="s">
        <v>13</v>
      </c>
      <c r="I542" s="35">
        <v>0.94040000000000001</v>
      </c>
      <c r="J542" s="36">
        <v>610625.13</v>
      </c>
      <c r="K542" s="19">
        <f t="shared" si="16"/>
        <v>1220709.6299999999</v>
      </c>
      <c r="L542" s="37">
        <v>101680.75</v>
      </c>
      <c r="M542" s="38"/>
    </row>
    <row r="543" spans="1:13" s="39" customFormat="1" ht="12.95" customHeight="1" x14ac:dyDescent="0.25">
      <c r="A543" s="226" t="s">
        <v>1424</v>
      </c>
      <c r="B543" s="29"/>
      <c r="C543" s="30"/>
      <c r="D543" s="31" t="s">
        <v>11</v>
      </c>
      <c r="E543" s="32"/>
      <c r="F543" s="32"/>
      <c r="G543" s="33"/>
      <c r="H543" s="34"/>
      <c r="I543" s="35"/>
      <c r="J543" s="36"/>
      <c r="K543" s="19"/>
      <c r="L543" s="37"/>
      <c r="M543" s="38"/>
    </row>
    <row r="544" spans="1:13" s="39" customFormat="1" ht="12.95" customHeight="1" x14ac:dyDescent="0.25">
      <c r="A544" s="226"/>
      <c r="B544" s="29">
        <v>4702</v>
      </c>
      <c r="C544" s="30">
        <v>1</v>
      </c>
      <c r="D544" s="32" t="s">
        <v>1425</v>
      </c>
      <c r="E544" s="32" t="s">
        <v>1426</v>
      </c>
      <c r="F544" s="32" t="s">
        <v>1427</v>
      </c>
      <c r="G544" s="33" t="s">
        <v>12</v>
      </c>
      <c r="H544" s="34" t="s">
        <v>13</v>
      </c>
      <c r="I544" s="35">
        <v>0.92579999999999996</v>
      </c>
      <c r="J544" s="36">
        <v>600612.78</v>
      </c>
      <c r="K544" s="19">
        <f t="shared" ref="K544:K564" si="17">ROUND(J544+L544*6,2)</f>
        <v>1201225.56</v>
      </c>
      <c r="L544" s="37">
        <v>100102.13</v>
      </c>
      <c r="M544" s="38"/>
    </row>
    <row r="545" spans="1:13" s="39" customFormat="1" ht="12.95" customHeight="1" x14ac:dyDescent="0.25">
      <c r="A545" s="226"/>
      <c r="B545" s="29">
        <v>4722</v>
      </c>
      <c r="C545" s="30">
        <v>2</v>
      </c>
      <c r="D545" s="42" t="s">
        <v>1428</v>
      </c>
      <c r="E545" s="42" t="s">
        <v>1429</v>
      </c>
      <c r="F545" s="42" t="s">
        <v>1430</v>
      </c>
      <c r="G545" s="33" t="s">
        <v>12</v>
      </c>
      <c r="H545" s="34" t="s">
        <v>13</v>
      </c>
      <c r="I545" s="35">
        <v>0.31580000000000003</v>
      </c>
      <c r="J545" s="36">
        <v>204875.28</v>
      </c>
      <c r="K545" s="19">
        <f t="shared" si="17"/>
        <v>409750.56</v>
      </c>
      <c r="L545" s="37">
        <v>34145.879999999997</v>
      </c>
      <c r="M545" s="38"/>
    </row>
    <row r="546" spans="1:13" s="39" customFormat="1" ht="12.95" customHeight="1" x14ac:dyDescent="0.25">
      <c r="A546" s="226"/>
      <c r="B546" s="29">
        <v>4706</v>
      </c>
      <c r="C546" s="30">
        <v>3</v>
      </c>
      <c r="D546" s="59" t="s">
        <v>2612</v>
      </c>
      <c r="E546" s="59" t="s">
        <v>5602</v>
      </c>
      <c r="F546" s="59" t="s">
        <v>5603</v>
      </c>
      <c r="G546" s="33" t="s">
        <v>12</v>
      </c>
      <c r="H546" s="34" t="s">
        <v>13</v>
      </c>
      <c r="I546" s="35">
        <v>0.52380000000000004</v>
      </c>
      <c r="J546" s="36">
        <v>283179.39999999997</v>
      </c>
      <c r="K546" s="19">
        <f t="shared" si="17"/>
        <v>622994.68000000005</v>
      </c>
      <c r="L546" s="37">
        <v>56635.88</v>
      </c>
      <c r="M546" s="38"/>
    </row>
    <row r="547" spans="1:13" s="39" customFormat="1" ht="12.95" customHeight="1" x14ac:dyDescent="0.25">
      <c r="A547" s="226"/>
      <c r="B547" s="29">
        <v>4721</v>
      </c>
      <c r="C547" s="30">
        <v>4</v>
      </c>
      <c r="D547" s="32" t="s">
        <v>39</v>
      </c>
      <c r="E547" s="32" t="s">
        <v>1431</v>
      </c>
      <c r="F547" s="32" t="s">
        <v>1432</v>
      </c>
      <c r="G547" s="33" t="s">
        <v>12</v>
      </c>
      <c r="H547" s="34" t="s">
        <v>13</v>
      </c>
      <c r="I547" s="35">
        <v>0.92979999999999996</v>
      </c>
      <c r="J547" s="36">
        <v>603207.78</v>
      </c>
      <c r="K547" s="19">
        <f t="shared" si="17"/>
        <v>1206415.56</v>
      </c>
      <c r="L547" s="37">
        <v>100534.63</v>
      </c>
      <c r="M547" s="38"/>
    </row>
    <row r="548" spans="1:13" s="39" customFormat="1" ht="12.95" customHeight="1" x14ac:dyDescent="0.25">
      <c r="A548" s="226"/>
      <c r="B548" s="29">
        <v>4708</v>
      </c>
      <c r="C548" s="30">
        <v>5</v>
      </c>
      <c r="D548" s="32" t="s">
        <v>1433</v>
      </c>
      <c r="E548" s="32" t="s">
        <v>1434</v>
      </c>
      <c r="F548" s="32" t="s">
        <v>1435</v>
      </c>
      <c r="G548" s="33" t="s">
        <v>12</v>
      </c>
      <c r="H548" s="34" t="s">
        <v>13</v>
      </c>
      <c r="I548" s="35">
        <v>0.30980000000000002</v>
      </c>
      <c r="J548" s="36">
        <v>200982.78</v>
      </c>
      <c r="K548" s="19">
        <f t="shared" si="17"/>
        <v>401965.56</v>
      </c>
      <c r="L548" s="37">
        <v>33497.129999999997</v>
      </c>
      <c r="M548" s="38"/>
    </row>
    <row r="549" spans="1:13" s="39" customFormat="1" ht="12.95" customHeight="1" x14ac:dyDescent="0.25">
      <c r="A549" s="226"/>
      <c r="B549" s="29">
        <v>4713</v>
      </c>
      <c r="C549" s="30">
        <v>6</v>
      </c>
      <c r="D549" s="42" t="s">
        <v>1436</v>
      </c>
      <c r="E549" s="42" t="s">
        <v>1437</v>
      </c>
      <c r="F549" s="42" t="s">
        <v>1438</v>
      </c>
      <c r="G549" s="33" t="s">
        <v>12</v>
      </c>
      <c r="H549" s="34" t="s">
        <v>13</v>
      </c>
      <c r="I549" s="35">
        <v>0.94279999999999997</v>
      </c>
      <c r="J549" s="36">
        <v>611641.5</v>
      </c>
      <c r="K549" s="19">
        <f t="shared" si="17"/>
        <v>1223283</v>
      </c>
      <c r="L549" s="37">
        <v>101940.25</v>
      </c>
      <c r="M549" s="38"/>
    </row>
    <row r="550" spans="1:13" s="39" customFormat="1" ht="12.95" customHeight="1" x14ac:dyDescent="0.25">
      <c r="A550" s="226"/>
      <c r="B550" s="29">
        <v>4701</v>
      </c>
      <c r="C550" s="30">
        <v>7</v>
      </c>
      <c r="D550" s="32" t="s">
        <v>1439</v>
      </c>
      <c r="E550" s="32" t="s">
        <v>1440</v>
      </c>
      <c r="F550" s="32" t="s">
        <v>1441</v>
      </c>
      <c r="G550" s="33" t="s">
        <v>12</v>
      </c>
      <c r="H550" s="34" t="s">
        <v>13</v>
      </c>
      <c r="I550" s="35">
        <v>0.92979999999999996</v>
      </c>
      <c r="J550" s="36">
        <v>603207.78</v>
      </c>
      <c r="K550" s="19">
        <f t="shared" si="17"/>
        <v>1206415.56</v>
      </c>
      <c r="L550" s="37">
        <v>100534.63</v>
      </c>
      <c r="M550" s="38"/>
    </row>
    <row r="551" spans="1:13" s="39" customFormat="1" ht="12.95" customHeight="1" x14ac:dyDescent="0.25">
      <c r="A551" s="226"/>
      <c r="B551" s="43">
        <v>4717</v>
      </c>
      <c r="C551" s="30">
        <v>8</v>
      </c>
      <c r="D551" s="32" t="s">
        <v>1442</v>
      </c>
      <c r="E551" s="32" t="s">
        <v>1443</v>
      </c>
      <c r="F551" s="32" t="s">
        <v>1444</v>
      </c>
      <c r="G551" s="33" t="s">
        <v>12</v>
      </c>
      <c r="H551" s="34" t="s">
        <v>13</v>
      </c>
      <c r="I551" s="35">
        <v>0.33779999999999999</v>
      </c>
      <c r="J551" s="36">
        <v>219147.78</v>
      </c>
      <c r="K551" s="19">
        <f t="shared" si="17"/>
        <v>438295.56</v>
      </c>
      <c r="L551" s="37">
        <v>36524.629999999997</v>
      </c>
      <c r="M551" s="38"/>
    </row>
    <row r="552" spans="1:13" s="39" customFormat="1" ht="12.95" customHeight="1" x14ac:dyDescent="0.25">
      <c r="A552" s="226"/>
      <c r="B552" s="29">
        <v>4707</v>
      </c>
      <c r="C552" s="30">
        <v>9</v>
      </c>
      <c r="D552" s="32" t="s">
        <v>1445</v>
      </c>
      <c r="E552" s="32" t="s">
        <v>1446</v>
      </c>
      <c r="F552" s="32" t="s">
        <v>1447</v>
      </c>
      <c r="G552" s="33" t="s">
        <v>12</v>
      </c>
      <c r="H552" s="34" t="s">
        <v>13</v>
      </c>
      <c r="I552" s="35">
        <v>0.94579999999999997</v>
      </c>
      <c r="J552" s="36">
        <v>613587.78</v>
      </c>
      <c r="K552" s="19">
        <f t="shared" si="17"/>
        <v>1227175.56</v>
      </c>
      <c r="L552" s="37">
        <v>102264.63</v>
      </c>
      <c r="M552" s="38"/>
    </row>
    <row r="553" spans="1:13" s="39" customFormat="1" ht="12.95" customHeight="1" x14ac:dyDescent="0.25">
      <c r="A553" s="226"/>
      <c r="B553" s="29">
        <v>4714</v>
      </c>
      <c r="C553" s="30">
        <v>10</v>
      </c>
      <c r="D553" s="32" t="s">
        <v>352</v>
      </c>
      <c r="E553" s="32" t="s">
        <v>1448</v>
      </c>
      <c r="F553" s="32" t="s">
        <v>1449</v>
      </c>
      <c r="G553" s="33" t="s">
        <v>12</v>
      </c>
      <c r="H553" s="34" t="s">
        <v>13</v>
      </c>
      <c r="I553" s="35">
        <v>0.94579999999999997</v>
      </c>
      <c r="J553" s="36">
        <v>613587.78</v>
      </c>
      <c r="K553" s="19">
        <f t="shared" si="17"/>
        <v>1227175.56</v>
      </c>
      <c r="L553" s="37">
        <v>102264.63</v>
      </c>
      <c r="M553" s="38"/>
    </row>
    <row r="554" spans="1:13" s="39" customFormat="1" ht="12.95" customHeight="1" x14ac:dyDescent="0.25">
      <c r="A554" s="226"/>
      <c r="B554" s="29">
        <v>4716</v>
      </c>
      <c r="C554" s="30">
        <v>11</v>
      </c>
      <c r="D554" s="32" t="s">
        <v>1450</v>
      </c>
      <c r="E554" s="32" t="s">
        <v>1451</v>
      </c>
      <c r="F554" s="32" t="s">
        <v>1452</v>
      </c>
      <c r="G554" s="33" t="s">
        <v>12</v>
      </c>
      <c r="H554" s="34" t="s">
        <v>13</v>
      </c>
      <c r="I554" s="35">
        <v>0.99250000000000005</v>
      </c>
      <c r="J554" s="36">
        <v>643884.3600000001</v>
      </c>
      <c r="K554" s="19">
        <f t="shared" si="17"/>
        <v>1287768.72</v>
      </c>
      <c r="L554" s="37">
        <v>107314.06</v>
      </c>
      <c r="M554" s="38"/>
    </row>
    <row r="555" spans="1:13" s="39" customFormat="1" ht="12.95" customHeight="1" x14ac:dyDescent="0.25">
      <c r="A555" s="226"/>
      <c r="B555" s="29">
        <v>4715</v>
      </c>
      <c r="C555" s="30">
        <v>12</v>
      </c>
      <c r="D555" s="53" t="s">
        <v>1460</v>
      </c>
      <c r="E555" s="53" t="s">
        <v>5607</v>
      </c>
      <c r="F555" s="53" t="s">
        <v>5608</v>
      </c>
      <c r="G555" s="33" t="s">
        <v>12</v>
      </c>
      <c r="H555" s="34" t="s">
        <v>13</v>
      </c>
      <c r="I555" s="35">
        <v>0.39500000000000002</v>
      </c>
      <c r="J555" s="36">
        <v>256256.28</v>
      </c>
      <c r="K555" s="19">
        <f t="shared" si="17"/>
        <v>512512.56</v>
      </c>
      <c r="L555" s="37">
        <v>42709.38</v>
      </c>
      <c r="M555" s="38"/>
    </row>
    <row r="556" spans="1:13" s="39" customFormat="1" ht="12.95" customHeight="1" x14ac:dyDescent="0.25">
      <c r="A556" s="226"/>
      <c r="B556" s="29">
        <v>4719</v>
      </c>
      <c r="C556" s="30">
        <v>13</v>
      </c>
      <c r="D556" s="59" t="s">
        <v>5604</v>
      </c>
      <c r="E556" s="59" t="s">
        <v>5605</v>
      </c>
      <c r="F556" s="59" t="s">
        <v>5606</v>
      </c>
      <c r="G556" s="33" t="s">
        <v>12</v>
      </c>
      <c r="H556" s="34" t="s">
        <v>13</v>
      </c>
      <c r="I556" s="35">
        <v>0.55700000000000005</v>
      </c>
      <c r="J556" s="36">
        <v>214628.15</v>
      </c>
      <c r="K556" s="19">
        <f t="shared" si="17"/>
        <v>575981.93000000005</v>
      </c>
      <c r="L556" s="37">
        <v>60225.63</v>
      </c>
      <c r="M556" s="38"/>
    </row>
    <row r="557" spans="1:13" s="39" customFormat="1" ht="12.95" customHeight="1" x14ac:dyDescent="0.25">
      <c r="A557" s="226"/>
      <c r="B557" s="29">
        <v>4712</v>
      </c>
      <c r="C557" s="30">
        <v>14</v>
      </c>
      <c r="D557" s="32" t="s">
        <v>1453</v>
      </c>
      <c r="E557" s="32" t="s">
        <v>1454</v>
      </c>
      <c r="F557" s="32" t="s">
        <v>1455</v>
      </c>
      <c r="G557" s="33" t="s">
        <v>12</v>
      </c>
      <c r="H557" s="34" t="s">
        <v>13</v>
      </c>
      <c r="I557" s="35">
        <v>0.98650000000000004</v>
      </c>
      <c r="J557" s="36">
        <v>639991.8600000001</v>
      </c>
      <c r="K557" s="19">
        <f t="shared" si="17"/>
        <v>1279983.72</v>
      </c>
      <c r="L557" s="37">
        <v>106665.31</v>
      </c>
      <c r="M557" s="38"/>
    </row>
    <row r="558" spans="1:13" s="39" customFormat="1" ht="12.95" customHeight="1" x14ac:dyDescent="0.25">
      <c r="A558" s="226"/>
      <c r="B558" s="29">
        <v>4718</v>
      </c>
      <c r="C558" s="30">
        <v>15</v>
      </c>
      <c r="D558" s="42" t="s">
        <v>1456</v>
      </c>
      <c r="E558" s="42" t="s">
        <v>1457</v>
      </c>
      <c r="F558" s="42" t="s">
        <v>1458</v>
      </c>
      <c r="G558" s="33" t="s">
        <v>12</v>
      </c>
      <c r="H558" s="34" t="s">
        <v>13</v>
      </c>
      <c r="I558" s="35">
        <v>0.94779999999999998</v>
      </c>
      <c r="J558" s="36">
        <v>614885.28</v>
      </c>
      <c r="K558" s="19">
        <f t="shared" si="17"/>
        <v>1229770.56</v>
      </c>
      <c r="L558" s="37">
        <v>102480.88</v>
      </c>
      <c r="M558" s="38"/>
    </row>
    <row r="559" spans="1:13" s="39" customFormat="1" ht="12.95" customHeight="1" x14ac:dyDescent="0.25">
      <c r="A559" s="226"/>
      <c r="B559" s="29">
        <v>4710</v>
      </c>
      <c r="C559" s="30">
        <v>16</v>
      </c>
      <c r="D559" s="32" t="s">
        <v>1164</v>
      </c>
      <c r="E559" s="32" t="s">
        <v>1165</v>
      </c>
      <c r="F559" s="32" t="s">
        <v>1459</v>
      </c>
      <c r="G559" s="33" t="s">
        <v>12</v>
      </c>
      <c r="H559" s="34" t="s">
        <v>13</v>
      </c>
      <c r="I559" s="35">
        <v>0.97299999999999998</v>
      </c>
      <c r="J559" s="36">
        <v>631233.78</v>
      </c>
      <c r="K559" s="19">
        <f t="shared" si="17"/>
        <v>1262467.56</v>
      </c>
      <c r="L559" s="37">
        <v>105205.63</v>
      </c>
      <c r="M559" s="38"/>
    </row>
    <row r="560" spans="1:13" s="39" customFormat="1" ht="25.5" customHeight="1" x14ac:dyDescent="0.25">
      <c r="A560" s="226"/>
      <c r="B560" s="57">
        <v>4700</v>
      </c>
      <c r="C560" s="30">
        <v>17</v>
      </c>
      <c r="D560" s="203" t="s">
        <v>2390</v>
      </c>
      <c r="E560" s="53" t="s">
        <v>5745</v>
      </c>
      <c r="F560" s="203" t="s">
        <v>5744</v>
      </c>
      <c r="G560" s="33" t="s">
        <v>12</v>
      </c>
      <c r="H560" s="34" t="s">
        <v>13</v>
      </c>
      <c r="I560" s="35">
        <v>0.52580000000000005</v>
      </c>
      <c r="J560" s="36">
        <v>56852.13</v>
      </c>
      <c r="K560" s="19">
        <f t="shared" si="17"/>
        <v>397964.91</v>
      </c>
      <c r="L560" s="37">
        <v>56852.13</v>
      </c>
      <c r="M560" s="38"/>
    </row>
    <row r="561" spans="1:13" s="39" customFormat="1" ht="12.95" customHeight="1" x14ac:dyDescent="0.25">
      <c r="A561" s="226"/>
      <c r="B561" s="29">
        <v>4704</v>
      </c>
      <c r="C561" s="30">
        <v>18</v>
      </c>
      <c r="D561" s="203" t="s">
        <v>5743</v>
      </c>
      <c r="E561" s="53" t="s">
        <v>5742</v>
      </c>
      <c r="F561" s="203" t="s">
        <v>5741</v>
      </c>
      <c r="G561" s="33" t="s">
        <v>12</v>
      </c>
      <c r="H561" s="34" t="s">
        <v>13</v>
      </c>
      <c r="I561" s="35">
        <v>0.36499999999999999</v>
      </c>
      <c r="J561" s="36">
        <v>39465.629999999997</v>
      </c>
      <c r="K561" s="19">
        <f t="shared" si="17"/>
        <v>276259.40999999997</v>
      </c>
      <c r="L561" s="37">
        <v>39465.629999999997</v>
      </c>
      <c r="M561" s="38"/>
    </row>
    <row r="562" spans="1:13" s="39" customFormat="1" ht="12.95" customHeight="1" x14ac:dyDescent="0.25">
      <c r="A562" s="226"/>
      <c r="B562" s="29">
        <v>4703</v>
      </c>
      <c r="C562" s="30">
        <v>19</v>
      </c>
      <c r="D562" s="42" t="s">
        <v>1461</v>
      </c>
      <c r="E562" s="42" t="s">
        <v>1462</v>
      </c>
      <c r="F562" s="42" t="s">
        <v>1463</v>
      </c>
      <c r="G562" s="33" t="s">
        <v>12</v>
      </c>
      <c r="H562" s="34" t="s">
        <v>13</v>
      </c>
      <c r="I562" s="35">
        <v>0.35780000000000001</v>
      </c>
      <c r="J562" s="36">
        <v>232122.78</v>
      </c>
      <c r="K562" s="19">
        <f t="shared" si="17"/>
        <v>464245.56</v>
      </c>
      <c r="L562" s="37">
        <v>38687.129999999997</v>
      </c>
      <c r="M562" s="38"/>
    </row>
    <row r="563" spans="1:13" s="39" customFormat="1" ht="12.95" customHeight="1" x14ac:dyDescent="0.25">
      <c r="A563" s="226"/>
      <c r="B563" s="29">
        <v>4709</v>
      </c>
      <c r="C563" s="30">
        <v>20</v>
      </c>
      <c r="D563" s="42" t="s">
        <v>1464</v>
      </c>
      <c r="E563" s="42" t="s">
        <v>1465</v>
      </c>
      <c r="F563" s="42" t="s">
        <v>1466</v>
      </c>
      <c r="G563" s="27" t="s">
        <v>12</v>
      </c>
      <c r="H563" s="34" t="s">
        <v>13</v>
      </c>
      <c r="I563" s="35">
        <v>0.97719999999999996</v>
      </c>
      <c r="J563" s="36">
        <v>633958.5</v>
      </c>
      <c r="K563" s="19">
        <f t="shared" si="17"/>
        <v>1267917</v>
      </c>
      <c r="L563" s="37">
        <v>105659.75</v>
      </c>
      <c r="M563" s="38"/>
    </row>
    <row r="564" spans="1:13" s="39" customFormat="1" ht="12.95" customHeight="1" x14ac:dyDescent="0.25">
      <c r="A564" s="227"/>
      <c r="B564" s="29">
        <v>4720</v>
      </c>
      <c r="C564" s="30">
        <v>21</v>
      </c>
      <c r="D564" s="60" t="s">
        <v>1467</v>
      </c>
      <c r="E564" s="60" t="s">
        <v>1468</v>
      </c>
      <c r="F564" s="60" t="s">
        <v>1469</v>
      </c>
      <c r="G564" s="33" t="s">
        <v>12</v>
      </c>
      <c r="H564" s="34" t="s">
        <v>13</v>
      </c>
      <c r="I564" s="35">
        <v>0.96199999999999997</v>
      </c>
      <c r="J564" s="36">
        <v>624097.5</v>
      </c>
      <c r="K564" s="19">
        <f t="shared" si="17"/>
        <v>1248195</v>
      </c>
      <c r="L564" s="37">
        <v>104016.25</v>
      </c>
      <c r="M564" s="38"/>
    </row>
    <row r="565" spans="1:13" s="39" customFormat="1" ht="12.95" customHeight="1" x14ac:dyDescent="0.25">
      <c r="A565" s="225" t="s">
        <v>1470</v>
      </c>
      <c r="B565" s="29"/>
      <c r="C565" s="30"/>
      <c r="D565" s="49" t="s">
        <v>11</v>
      </c>
      <c r="E565" s="42"/>
      <c r="F565" s="42"/>
      <c r="G565" s="27"/>
      <c r="H565" s="34"/>
      <c r="I565" s="35"/>
      <c r="J565" s="36"/>
      <c r="K565" s="19"/>
      <c r="L565" s="36"/>
      <c r="M565" s="38"/>
    </row>
    <row r="566" spans="1:13" s="39" customFormat="1" ht="12.95" customHeight="1" x14ac:dyDescent="0.25">
      <c r="A566" s="226"/>
      <c r="B566" s="29">
        <v>2707</v>
      </c>
      <c r="C566" s="30">
        <v>1</v>
      </c>
      <c r="D566" s="32" t="s">
        <v>1471</v>
      </c>
      <c r="E566" s="32" t="s">
        <v>1472</v>
      </c>
      <c r="F566" s="32" t="s">
        <v>1473</v>
      </c>
      <c r="G566" s="33" t="s">
        <v>12</v>
      </c>
      <c r="H566" s="34" t="s">
        <v>13</v>
      </c>
      <c r="I566" s="35">
        <v>0.93669999999999998</v>
      </c>
      <c r="J566" s="36">
        <v>604764.74</v>
      </c>
      <c r="K566" s="19">
        <f t="shared" ref="K566:K591" si="18">ROUND(J566+L566*6,2)</f>
        <v>1212448.8799999999</v>
      </c>
      <c r="L566" s="37">
        <v>101280.69</v>
      </c>
      <c r="M566" s="38"/>
    </row>
    <row r="567" spans="1:13" s="39" customFormat="1" ht="12.95" customHeight="1" x14ac:dyDescent="0.2">
      <c r="A567" s="226"/>
      <c r="B567" s="29">
        <v>2705</v>
      </c>
      <c r="C567" s="30">
        <v>2</v>
      </c>
      <c r="D567" s="65" t="s">
        <v>1474</v>
      </c>
      <c r="E567" s="65" t="s">
        <v>1475</v>
      </c>
      <c r="F567" s="65" t="s">
        <v>1476</v>
      </c>
      <c r="G567" s="33" t="s">
        <v>12</v>
      </c>
      <c r="H567" s="34" t="s">
        <v>13</v>
      </c>
      <c r="I567" s="35">
        <v>0.94230000000000003</v>
      </c>
      <c r="J567" s="36">
        <v>609911.49</v>
      </c>
      <c r="K567" s="19">
        <f t="shared" si="18"/>
        <v>1221228.6299999999</v>
      </c>
      <c r="L567" s="37">
        <v>101886.19</v>
      </c>
      <c r="M567" s="38"/>
    </row>
    <row r="568" spans="1:13" s="39" customFormat="1" ht="12.95" customHeight="1" x14ac:dyDescent="0.25">
      <c r="A568" s="226"/>
      <c r="B568" s="29">
        <v>2720</v>
      </c>
      <c r="C568" s="30">
        <v>3</v>
      </c>
      <c r="D568" s="32" t="s">
        <v>1477</v>
      </c>
      <c r="E568" s="32" t="s">
        <v>1478</v>
      </c>
      <c r="F568" s="32" t="s">
        <v>1479</v>
      </c>
      <c r="G568" s="33" t="s">
        <v>12</v>
      </c>
      <c r="H568" s="34" t="s">
        <v>13</v>
      </c>
      <c r="I568" s="35">
        <v>0.93469999999999998</v>
      </c>
      <c r="J568" s="36">
        <v>606602.89</v>
      </c>
      <c r="K568" s="19">
        <f t="shared" si="18"/>
        <v>1212989.53</v>
      </c>
      <c r="L568" s="37">
        <v>101064.44</v>
      </c>
      <c r="M568" s="38"/>
    </row>
    <row r="569" spans="1:13" s="39" customFormat="1" ht="12.95" customHeight="1" x14ac:dyDescent="0.25">
      <c r="A569" s="226"/>
      <c r="B569" s="29">
        <v>2706</v>
      </c>
      <c r="C569" s="30">
        <v>4</v>
      </c>
      <c r="D569" s="32" t="s">
        <v>1480</v>
      </c>
      <c r="E569" s="32" t="s">
        <v>1481</v>
      </c>
      <c r="F569" s="32" t="s">
        <v>1482</v>
      </c>
      <c r="G569" s="33" t="s">
        <v>12</v>
      </c>
      <c r="H569" s="34" t="s">
        <v>13</v>
      </c>
      <c r="I569" s="35">
        <v>0.94030000000000002</v>
      </c>
      <c r="J569" s="36">
        <v>610235.89</v>
      </c>
      <c r="K569" s="19">
        <f t="shared" si="18"/>
        <v>1220255.53</v>
      </c>
      <c r="L569" s="37">
        <v>101669.94</v>
      </c>
      <c r="M569" s="38"/>
    </row>
    <row r="570" spans="1:13" s="39" customFormat="1" ht="12.95" customHeight="1" x14ac:dyDescent="0.25">
      <c r="A570" s="226"/>
      <c r="B570" s="29">
        <v>2708</v>
      </c>
      <c r="C570" s="30">
        <v>5</v>
      </c>
      <c r="D570" s="32" t="s">
        <v>1483</v>
      </c>
      <c r="E570" s="32" t="s">
        <v>1484</v>
      </c>
      <c r="F570" s="32" t="s">
        <v>1485</v>
      </c>
      <c r="G570" s="33" t="s">
        <v>12</v>
      </c>
      <c r="H570" s="34" t="s">
        <v>13</v>
      </c>
      <c r="I570" s="35">
        <v>0.95050000000000001</v>
      </c>
      <c r="J570" s="36">
        <v>617393.76</v>
      </c>
      <c r="K570" s="19">
        <f t="shared" si="18"/>
        <v>1234030.6200000001</v>
      </c>
      <c r="L570" s="37">
        <v>102772.81</v>
      </c>
      <c r="M570" s="38"/>
    </row>
    <row r="571" spans="1:13" s="39" customFormat="1" ht="12.95" customHeight="1" x14ac:dyDescent="0.25">
      <c r="A571" s="226"/>
      <c r="B571" s="29">
        <v>2725</v>
      </c>
      <c r="C571" s="30">
        <v>6</v>
      </c>
      <c r="D571" s="32" t="s">
        <v>1486</v>
      </c>
      <c r="E571" s="32" t="s">
        <v>1487</v>
      </c>
      <c r="F571" s="32" t="s">
        <v>1488</v>
      </c>
      <c r="G571" s="33" t="s">
        <v>12</v>
      </c>
      <c r="H571" s="34" t="s">
        <v>13</v>
      </c>
      <c r="I571" s="35">
        <v>0.93130000000000002</v>
      </c>
      <c r="J571" s="36">
        <v>604937.76</v>
      </c>
      <c r="K571" s="19">
        <f t="shared" si="18"/>
        <v>1209118.6200000001</v>
      </c>
      <c r="L571" s="37">
        <v>100696.81</v>
      </c>
      <c r="M571" s="38"/>
    </row>
    <row r="572" spans="1:13" s="39" customFormat="1" ht="12.95" customHeight="1" x14ac:dyDescent="0.25">
      <c r="A572" s="226"/>
      <c r="B572" s="29">
        <v>2712</v>
      </c>
      <c r="C572" s="30">
        <v>7</v>
      </c>
      <c r="D572" s="32" t="s">
        <v>1489</v>
      </c>
      <c r="E572" s="32" t="s">
        <v>1490</v>
      </c>
      <c r="F572" s="32" t="s">
        <v>1491</v>
      </c>
      <c r="G572" s="33" t="s">
        <v>12</v>
      </c>
      <c r="H572" s="34" t="s">
        <v>13</v>
      </c>
      <c r="I572" s="35">
        <v>0.93479999999999996</v>
      </c>
      <c r="J572" s="36">
        <v>607208.4</v>
      </c>
      <c r="K572" s="19">
        <f t="shared" si="18"/>
        <v>1213659.8999999999</v>
      </c>
      <c r="L572" s="37">
        <v>101075.25</v>
      </c>
      <c r="M572" s="38"/>
    </row>
    <row r="573" spans="1:13" s="39" customFormat="1" ht="12.95" customHeight="1" x14ac:dyDescent="0.25">
      <c r="A573" s="226"/>
      <c r="B573" s="29">
        <v>2723</v>
      </c>
      <c r="C573" s="30">
        <v>8</v>
      </c>
      <c r="D573" s="42" t="s">
        <v>1492</v>
      </c>
      <c r="E573" s="42" t="s">
        <v>1493</v>
      </c>
      <c r="F573" s="42" t="s">
        <v>1494</v>
      </c>
      <c r="G573" s="33" t="s">
        <v>12</v>
      </c>
      <c r="H573" s="34" t="s">
        <v>13</v>
      </c>
      <c r="I573" s="35">
        <v>0.96599999999999997</v>
      </c>
      <c r="J573" s="36">
        <v>627827.80000000005</v>
      </c>
      <c r="K573" s="19">
        <f t="shared" si="18"/>
        <v>1254520.3</v>
      </c>
      <c r="L573" s="37">
        <v>104448.75</v>
      </c>
      <c r="M573" s="38"/>
    </row>
    <row r="574" spans="1:13" s="39" customFormat="1" ht="12.95" customHeight="1" x14ac:dyDescent="0.25">
      <c r="A574" s="226"/>
      <c r="B574" s="29">
        <v>2722</v>
      </c>
      <c r="C574" s="30">
        <v>9</v>
      </c>
      <c r="D574" s="42" t="s">
        <v>1495</v>
      </c>
      <c r="E574" s="42" t="s">
        <v>1496</v>
      </c>
      <c r="F574" s="42" t="s">
        <v>1497</v>
      </c>
      <c r="G574" s="33" t="s">
        <v>12</v>
      </c>
      <c r="H574" s="34" t="s">
        <v>13</v>
      </c>
      <c r="I574" s="35">
        <v>0.94530000000000003</v>
      </c>
      <c r="J574" s="36">
        <v>614128.36</v>
      </c>
      <c r="K574" s="19">
        <f t="shared" si="18"/>
        <v>1227391.72</v>
      </c>
      <c r="L574" s="37">
        <v>102210.56</v>
      </c>
      <c r="M574" s="38"/>
    </row>
    <row r="575" spans="1:13" s="39" customFormat="1" ht="12.95" customHeight="1" x14ac:dyDescent="0.25">
      <c r="A575" s="226"/>
      <c r="B575" s="29">
        <v>2702</v>
      </c>
      <c r="C575" s="30">
        <v>10</v>
      </c>
      <c r="D575" s="32" t="s">
        <v>1498</v>
      </c>
      <c r="E575" s="32" t="s">
        <v>1499</v>
      </c>
      <c r="F575" s="32" t="s">
        <v>1500</v>
      </c>
      <c r="G575" s="33" t="s">
        <v>12</v>
      </c>
      <c r="H575" s="34" t="s">
        <v>13</v>
      </c>
      <c r="I575" s="35">
        <v>0.92869999999999997</v>
      </c>
      <c r="J575" s="36">
        <v>603359.14</v>
      </c>
      <c r="K575" s="19">
        <f t="shared" si="18"/>
        <v>1205853.28</v>
      </c>
      <c r="L575" s="37">
        <v>100415.69</v>
      </c>
      <c r="M575" s="38"/>
    </row>
    <row r="576" spans="1:13" s="39" customFormat="1" ht="12.95" customHeight="1" x14ac:dyDescent="0.25">
      <c r="A576" s="226"/>
      <c r="B576" s="29">
        <v>2700</v>
      </c>
      <c r="C576" s="30">
        <v>11</v>
      </c>
      <c r="D576" s="32" t="s">
        <v>1501</v>
      </c>
      <c r="E576" s="32" t="s">
        <v>1502</v>
      </c>
      <c r="F576" s="32" t="s">
        <v>1503</v>
      </c>
      <c r="G576" s="33" t="s">
        <v>12</v>
      </c>
      <c r="H576" s="34" t="s">
        <v>13</v>
      </c>
      <c r="I576" s="35">
        <v>0.94369999999999998</v>
      </c>
      <c r="J576" s="36">
        <v>613090.36</v>
      </c>
      <c r="K576" s="19">
        <f t="shared" si="18"/>
        <v>1225315.72</v>
      </c>
      <c r="L576" s="37">
        <v>102037.56</v>
      </c>
      <c r="M576" s="38"/>
    </row>
    <row r="577" spans="1:13" s="39" customFormat="1" ht="12.95" customHeight="1" x14ac:dyDescent="0.25">
      <c r="A577" s="226"/>
      <c r="B577" s="29">
        <v>2719</v>
      </c>
      <c r="C577" s="30">
        <v>12</v>
      </c>
      <c r="D577" s="32" t="s">
        <v>1504</v>
      </c>
      <c r="E577" s="32" t="s">
        <v>1505</v>
      </c>
      <c r="F577" s="32" t="s">
        <v>1506</v>
      </c>
      <c r="G577" s="33" t="s">
        <v>12</v>
      </c>
      <c r="H577" s="34" t="s">
        <v>13</v>
      </c>
      <c r="I577" s="35">
        <v>0.96819999999999995</v>
      </c>
      <c r="J577" s="36">
        <v>628714.42999999993</v>
      </c>
      <c r="K577" s="19">
        <f t="shared" si="18"/>
        <v>1256834.21</v>
      </c>
      <c r="L577" s="37">
        <v>104686.63</v>
      </c>
      <c r="M577" s="38"/>
    </row>
    <row r="578" spans="1:13" s="39" customFormat="1" ht="12.95" customHeight="1" x14ac:dyDescent="0.25">
      <c r="A578" s="226"/>
      <c r="B578" s="29">
        <v>2717</v>
      </c>
      <c r="C578" s="30">
        <v>13</v>
      </c>
      <c r="D578" s="32" t="s">
        <v>113</v>
      </c>
      <c r="E578" s="32" t="s">
        <v>1507</v>
      </c>
      <c r="F578" s="32" t="s">
        <v>1508</v>
      </c>
      <c r="G578" s="33" t="s">
        <v>12</v>
      </c>
      <c r="H578" s="34" t="s">
        <v>13</v>
      </c>
      <c r="I578" s="35">
        <v>0.93789999999999996</v>
      </c>
      <c r="J578" s="36">
        <v>609868.24</v>
      </c>
      <c r="K578" s="19">
        <f t="shared" si="18"/>
        <v>1218330.8799999999</v>
      </c>
      <c r="L578" s="37">
        <v>101410.44</v>
      </c>
      <c r="M578" s="38"/>
    </row>
    <row r="579" spans="1:13" s="39" customFormat="1" ht="12.95" customHeight="1" x14ac:dyDescent="0.25">
      <c r="A579" s="226"/>
      <c r="B579" s="43">
        <v>2724</v>
      </c>
      <c r="C579" s="30">
        <v>14</v>
      </c>
      <c r="D579" s="32" t="s">
        <v>1509</v>
      </c>
      <c r="E579" s="32" t="s">
        <v>1510</v>
      </c>
      <c r="F579" s="32" t="s">
        <v>1511</v>
      </c>
      <c r="G579" s="33" t="s">
        <v>12</v>
      </c>
      <c r="H579" s="34" t="s">
        <v>13</v>
      </c>
      <c r="I579" s="35">
        <v>0.95050000000000001</v>
      </c>
      <c r="J579" s="36">
        <v>617501.86</v>
      </c>
      <c r="K579" s="19">
        <f t="shared" si="18"/>
        <v>1234138.72</v>
      </c>
      <c r="L579" s="37">
        <v>102772.81</v>
      </c>
      <c r="M579" s="38"/>
    </row>
    <row r="580" spans="1:13" s="39" customFormat="1" ht="12.95" customHeight="1" x14ac:dyDescent="0.25">
      <c r="A580" s="226"/>
      <c r="B580" s="29">
        <v>2704</v>
      </c>
      <c r="C580" s="30">
        <v>15</v>
      </c>
      <c r="D580" s="32" t="s">
        <v>1512</v>
      </c>
      <c r="E580" s="32" t="s">
        <v>1513</v>
      </c>
      <c r="F580" s="32" t="s">
        <v>1514</v>
      </c>
      <c r="G580" s="33" t="s">
        <v>12</v>
      </c>
      <c r="H580" s="34" t="s">
        <v>13</v>
      </c>
      <c r="I580" s="35">
        <v>0.95330000000000004</v>
      </c>
      <c r="J580" s="36">
        <v>619318.36</v>
      </c>
      <c r="K580" s="19">
        <f t="shared" si="18"/>
        <v>1237771.72</v>
      </c>
      <c r="L580" s="37">
        <v>103075.56</v>
      </c>
      <c r="M580" s="38"/>
    </row>
    <row r="581" spans="1:13" s="39" customFormat="1" ht="12.95" customHeight="1" x14ac:dyDescent="0.25">
      <c r="A581" s="226"/>
      <c r="B581" s="29">
        <v>2718</v>
      </c>
      <c r="C581" s="30">
        <v>16</v>
      </c>
      <c r="D581" s="32" t="s">
        <v>1515</v>
      </c>
      <c r="E581" s="32" t="s">
        <v>1516</v>
      </c>
      <c r="F581" s="32" t="s">
        <v>1517</v>
      </c>
      <c r="G581" s="33" t="s">
        <v>12</v>
      </c>
      <c r="H581" s="34" t="s">
        <v>13</v>
      </c>
      <c r="I581" s="35">
        <v>0.93230000000000002</v>
      </c>
      <c r="J581" s="36">
        <v>605153.99</v>
      </c>
      <c r="K581" s="19">
        <f t="shared" si="18"/>
        <v>1209983.6299999999</v>
      </c>
      <c r="L581" s="37">
        <v>100804.94</v>
      </c>
      <c r="M581" s="38"/>
    </row>
    <row r="582" spans="1:13" s="39" customFormat="1" ht="12.95" customHeight="1" x14ac:dyDescent="0.25">
      <c r="A582" s="226"/>
      <c r="B582" s="29">
        <v>2726</v>
      </c>
      <c r="C582" s="30">
        <v>17</v>
      </c>
      <c r="D582" s="32" t="s">
        <v>1518</v>
      </c>
      <c r="E582" s="32" t="s">
        <v>1519</v>
      </c>
      <c r="F582" s="32" t="s">
        <v>1520</v>
      </c>
      <c r="G582" s="33" t="s">
        <v>12</v>
      </c>
      <c r="H582" s="34" t="s">
        <v>13</v>
      </c>
      <c r="I582" s="35">
        <v>0.94530000000000003</v>
      </c>
      <c r="J582" s="36">
        <v>613479.61</v>
      </c>
      <c r="K582" s="19">
        <f t="shared" si="18"/>
        <v>1226742.97</v>
      </c>
      <c r="L582" s="37">
        <v>102210.56</v>
      </c>
      <c r="M582" s="38"/>
    </row>
    <row r="583" spans="1:13" s="39" customFormat="1" ht="12.95" customHeight="1" x14ac:dyDescent="0.25">
      <c r="A583" s="226"/>
      <c r="B583" s="29">
        <v>2709</v>
      </c>
      <c r="C583" s="30">
        <v>18</v>
      </c>
      <c r="D583" s="42" t="s">
        <v>1521</v>
      </c>
      <c r="E583" s="42" t="s">
        <v>1522</v>
      </c>
      <c r="F583" s="42" t="s">
        <v>1523</v>
      </c>
      <c r="G583" s="33" t="s">
        <v>12</v>
      </c>
      <c r="H583" s="34" t="s">
        <v>13</v>
      </c>
      <c r="I583" s="35">
        <v>0.95230000000000004</v>
      </c>
      <c r="J583" s="36">
        <v>618020.89</v>
      </c>
      <c r="K583" s="19">
        <f t="shared" si="18"/>
        <v>1235825.53</v>
      </c>
      <c r="L583" s="37">
        <v>102967.44</v>
      </c>
      <c r="M583" s="38"/>
    </row>
    <row r="584" spans="1:13" s="39" customFormat="1" ht="12.95" customHeight="1" x14ac:dyDescent="0.25">
      <c r="A584" s="226"/>
      <c r="B584" s="29">
        <v>2721</v>
      </c>
      <c r="C584" s="30">
        <v>19</v>
      </c>
      <c r="D584" s="32" t="s">
        <v>1524</v>
      </c>
      <c r="E584" s="32" t="s">
        <v>1525</v>
      </c>
      <c r="F584" s="32" t="s">
        <v>1526</v>
      </c>
      <c r="G584" s="33" t="s">
        <v>12</v>
      </c>
      <c r="H584" s="34" t="s">
        <v>13</v>
      </c>
      <c r="I584" s="35">
        <v>0.93830000000000002</v>
      </c>
      <c r="J584" s="36">
        <v>609046.49</v>
      </c>
      <c r="K584" s="19">
        <f t="shared" si="18"/>
        <v>1217768.6299999999</v>
      </c>
      <c r="L584" s="37">
        <v>101453.69</v>
      </c>
      <c r="M584" s="38"/>
    </row>
    <row r="585" spans="1:13" s="39" customFormat="1" ht="12.95" customHeight="1" x14ac:dyDescent="0.25">
      <c r="A585" s="226"/>
      <c r="B585" s="29">
        <v>2714</v>
      </c>
      <c r="C585" s="30">
        <v>20</v>
      </c>
      <c r="D585" s="32" t="s">
        <v>1527</v>
      </c>
      <c r="E585" s="32" t="s">
        <v>1528</v>
      </c>
      <c r="F585" s="32" t="s">
        <v>1529</v>
      </c>
      <c r="G585" s="33" t="s">
        <v>12</v>
      </c>
      <c r="H585" s="34" t="s">
        <v>13</v>
      </c>
      <c r="I585" s="35">
        <v>0.94369999999999998</v>
      </c>
      <c r="J585" s="36">
        <v>613090.36</v>
      </c>
      <c r="K585" s="19">
        <f t="shared" si="18"/>
        <v>1225315.72</v>
      </c>
      <c r="L585" s="37">
        <v>102037.56</v>
      </c>
      <c r="M585" s="38"/>
    </row>
    <row r="586" spans="1:13" s="39" customFormat="1" ht="12.95" customHeight="1" x14ac:dyDescent="0.25">
      <c r="A586" s="226"/>
      <c r="B586" s="29">
        <v>2701</v>
      </c>
      <c r="C586" s="30">
        <v>21</v>
      </c>
      <c r="D586" s="32" t="s">
        <v>1530</v>
      </c>
      <c r="E586" s="32" t="s">
        <v>1531</v>
      </c>
      <c r="F586" s="32" t="s">
        <v>1532</v>
      </c>
      <c r="G586" s="33" t="s">
        <v>12</v>
      </c>
      <c r="H586" s="34" t="s">
        <v>13</v>
      </c>
      <c r="I586" s="35">
        <v>0.94569999999999999</v>
      </c>
      <c r="J586" s="36">
        <v>614279.76</v>
      </c>
      <c r="K586" s="19">
        <f t="shared" si="18"/>
        <v>1227802.6200000001</v>
      </c>
      <c r="L586" s="37">
        <v>102253.81</v>
      </c>
      <c r="M586" s="38"/>
    </row>
    <row r="587" spans="1:13" s="39" customFormat="1" ht="12.95" customHeight="1" x14ac:dyDescent="0.25">
      <c r="A587" s="226"/>
      <c r="B587" s="29">
        <v>2716</v>
      </c>
      <c r="C587" s="30">
        <v>22</v>
      </c>
      <c r="D587" s="32" t="s">
        <v>1533</v>
      </c>
      <c r="E587" s="32" t="s">
        <v>1534</v>
      </c>
      <c r="F587" s="32" t="s">
        <v>1535</v>
      </c>
      <c r="G587" s="33" t="s">
        <v>12</v>
      </c>
      <c r="H587" s="34" t="s">
        <v>13</v>
      </c>
      <c r="I587" s="35">
        <v>0.94930000000000003</v>
      </c>
      <c r="J587" s="36">
        <v>616723.36</v>
      </c>
      <c r="K587" s="19">
        <f t="shared" si="18"/>
        <v>1232581.72</v>
      </c>
      <c r="L587" s="37">
        <v>102643.06</v>
      </c>
      <c r="M587" s="38"/>
    </row>
    <row r="588" spans="1:13" s="39" customFormat="1" ht="12.95" customHeight="1" x14ac:dyDescent="0.25">
      <c r="A588" s="226"/>
      <c r="B588" s="29">
        <v>2711</v>
      </c>
      <c r="C588" s="30">
        <v>23</v>
      </c>
      <c r="D588" s="42" t="s">
        <v>1536</v>
      </c>
      <c r="E588" s="42" t="s">
        <v>1537</v>
      </c>
      <c r="F588" s="42" t="s">
        <v>1538</v>
      </c>
      <c r="G588" s="27" t="s">
        <v>12</v>
      </c>
      <c r="H588" s="34" t="s">
        <v>13</v>
      </c>
      <c r="I588" s="35">
        <v>0.96789999999999998</v>
      </c>
      <c r="J588" s="36">
        <v>629222.6399999999</v>
      </c>
      <c r="K588" s="19">
        <f t="shared" si="18"/>
        <v>1257147.78</v>
      </c>
      <c r="L588" s="37">
        <v>104654.19</v>
      </c>
      <c r="M588" s="38"/>
    </row>
    <row r="589" spans="1:13" s="39" customFormat="1" ht="12.95" customHeight="1" x14ac:dyDescent="0.25">
      <c r="A589" s="226"/>
      <c r="B589" s="29">
        <v>2713</v>
      </c>
      <c r="C589" s="30">
        <v>24</v>
      </c>
      <c r="D589" s="32" t="s">
        <v>1539</v>
      </c>
      <c r="E589" s="32" t="s">
        <v>1540</v>
      </c>
      <c r="F589" s="32" t="s">
        <v>1541</v>
      </c>
      <c r="G589" s="33" t="s">
        <v>12</v>
      </c>
      <c r="H589" s="34" t="s">
        <v>13</v>
      </c>
      <c r="I589" s="35">
        <v>0.9788</v>
      </c>
      <c r="J589" s="36">
        <v>636672.44999999995</v>
      </c>
      <c r="K589" s="19">
        <f t="shared" si="18"/>
        <v>1271668.95</v>
      </c>
      <c r="L589" s="37">
        <v>105832.75</v>
      </c>
      <c r="M589" s="38"/>
    </row>
    <row r="590" spans="1:13" s="39" customFormat="1" ht="12.95" customHeight="1" x14ac:dyDescent="0.25">
      <c r="A590" s="226"/>
      <c r="B590" s="29">
        <v>2703</v>
      </c>
      <c r="C590" s="30">
        <v>25</v>
      </c>
      <c r="D590" s="32" t="s">
        <v>1214</v>
      </c>
      <c r="E590" s="32" t="s">
        <v>1542</v>
      </c>
      <c r="F590" s="32" t="s">
        <v>1543</v>
      </c>
      <c r="G590" s="33" t="s">
        <v>12</v>
      </c>
      <c r="H590" s="34" t="s">
        <v>13</v>
      </c>
      <c r="I590" s="35">
        <v>0.97919999999999996</v>
      </c>
      <c r="J590" s="36">
        <v>636391.30000000005</v>
      </c>
      <c r="K590" s="19">
        <f t="shared" si="18"/>
        <v>1271647.3</v>
      </c>
      <c r="L590" s="37">
        <v>105876</v>
      </c>
      <c r="M590" s="38"/>
    </row>
    <row r="591" spans="1:13" s="39" customFormat="1" ht="12.95" customHeight="1" x14ac:dyDescent="0.25">
      <c r="A591" s="226"/>
      <c r="B591" s="29">
        <v>2710</v>
      </c>
      <c r="C591" s="30">
        <v>26</v>
      </c>
      <c r="D591" s="32" t="s">
        <v>1544</v>
      </c>
      <c r="E591" s="32" t="s">
        <v>1545</v>
      </c>
      <c r="F591" s="32" t="s">
        <v>1546</v>
      </c>
      <c r="G591" s="33" t="s">
        <v>12</v>
      </c>
      <c r="H591" s="34" t="s">
        <v>13</v>
      </c>
      <c r="I591" s="35">
        <v>0.95650000000000002</v>
      </c>
      <c r="J591" s="36">
        <v>621394.36</v>
      </c>
      <c r="K591" s="19">
        <f t="shared" si="18"/>
        <v>1241923.72</v>
      </c>
      <c r="L591" s="37">
        <v>103421.56</v>
      </c>
      <c r="M591" s="38"/>
    </row>
    <row r="592" spans="1:13" s="39" customFormat="1" ht="12.95" customHeight="1" x14ac:dyDescent="0.25">
      <c r="A592" s="226"/>
      <c r="B592" s="29"/>
      <c r="C592" s="30"/>
      <c r="D592" s="31" t="s">
        <v>5732</v>
      </c>
      <c r="E592" s="32"/>
      <c r="F592" s="32"/>
      <c r="G592" s="33"/>
      <c r="H592" s="34"/>
      <c r="I592" s="35"/>
      <c r="J592" s="36"/>
      <c r="K592" s="19"/>
      <c r="L592" s="37"/>
      <c r="M592" s="38"/>
    </row>
    <row r="593" spans="1:13" s="39" customFormat="1" ht="12.95" customHeight="1" x14ac:dyDescent="0.25">
      <c r="A593" s="227"/>
      <c r="B593" s="29">
        <v>2715</v>
      </c>
      <c r="C593" s="30">
        <v>1</v>
      </c>
      <c r="D593" s="32" t="s">
        <v>1547</v>
      </c>
      <c r="E593" s="32" t="s">
        <v>1548</v>
      </c>
      <c r="F593" s="32" t="s">
        <v>1549</v>
      </c>
      <c r="G593" s="33" t="s">
        <v>5731</v>
      </c>
      <c r="H593" s="34" t="s">
        <v>13</v>
      </c>
      <c r="I593" s="35">
        <v>0.96250000000000002</v>
      </c>
      <c r="J593" s="36">
        <v>992340.89999999991</v>
      </c>
      <c r="K593" s="19">
        <f>ROUND(J593+L593*6,2)</f>
        <v>1981598.4</v>
      </c>
      <c r="L593" s="37">
        <v>164876.25</v>
      </c>
      <c r="M593" s="38"/>
    </row>
    <row r="594" spans="1:13" s="39" customFormat="1" ht="12.95" customHeight="1" x14ac:dyDescent="0.25">
      <c r="A594" s="225" t="s">
        <v>1550</v>
      </c>
      <c r="B594" s="29"/>
      <c r="C594" s="30"/>
      <c r="D594" s="49" t="s">
        <v>11</v>
      </c>
      <c r="E594" s="42"/>
      <c r="F594" s="42"/>
      <c r="G594" s="33"/>
      <c r="H594" s="34"/>
      <c r="I594" s="35"/>
      <c r="J594" s="36"/>
      <c r="K594" s="19"/>
      <c r="L594" s="37"/>
      <c r="M594" s="38"/>
    </row>
    <row r="595" spans="1:13" s="39" customFormat="1" ht="12.95" customHeight="1" x14ac:dyDescent="0.25">
      <c r="A595" s="226"/>
      <c r="B595" s="29">
        <v>1314</v>
      </c>
      <c r="C595" s="30">
        <v>1</v>
      </c>
      <c r="D595" s="32" t="s">
        <v>1551</v>
      </c>
      <c r="E595" s="32" t="s">
        <v>1552</v>
      </c>
      <c r="F595" s="32" t="s">
        <v>1553</v>
      </c>
      <c r="G595" s="33" t="s">
        <v>12</v>
      </c>
      <c r="H595" s="34" t="s">
        <v>13</v>
      </c>
      <c r="I595" s="35">
        <v>0.97350000000000003</v>
      </c>
      <c r="J595" s="36">
        <v>631558.1399999999</v>
      </c>
      <c r="K595" s="19">
        <f t="shared" ref="K595:K620" si="19">ROUND(J595+L595*6,2)</f>
        <v>1263116.28</v>
      </c>
      <c r="L595" s="37">
        <v>105259.69</v>
      </c>
      <c r="M595" s="38"/>
    </row>
    <row r="596" spans="1:13" s="39" customFormat="1" ht="12.95" customHeight="1" x14ac:dyDescent="0.25">
      <c r="A596" s="226"/>
      <c r="B596" s="29">
        <v>1321</v>
      </c>
      <c r="C596" s="30">
        <v>2</v>
      </c>
      <c r="D596" s="32" t="s">
        <v>1554</v>
      </c>
      <c r="E596" s="32" t="s">
        <v>1555</v>
      </c>
      <c r="F596" s="32" t="s">
        <v>1556</v>
      </c>
      <c r="G596" s="33" t="s">
        <v>12</v>
      </c>
      <c r="H596" s="34" t="s">
        <v>13</v>
      </c>
      <c r="I596" s="35">
        <v>0.97350000000000003</v>
      </c>
      <c r="J596" s="36">
        <v>631558.1399999999</v>
      </c>
      <c r="K596" s="19">
        <f t="shared" si="19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1309</v>
      </c>
      <c r="C597" s="30">
        <v>3</v>
      </c>
      <c r="D597" s="42" t="s">
        <v>1557</v>
      </c>
      <c r="E597" s="42" t="s">
        <v>1558</v>
      </c>
      <c r="F597" s="42" t="s">
        <v>1559</v>
      </c>
      <c r="G597" s="33" t="s">
        <v>12</v>
      </c>
      <c r="H597" s="34" t="s">
        <v>13</v>
      </c>
      <c r="I597" s="35">
        <v>0.97350000000000003</v>
      </c>
      <c r="J597" s="36">
        <v>631558.1399999999</v>
      </c>
      <c r="K597" s="19">
        <f t="shared" si="19"/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1312</v>
      </c>
      <c r="C598" s="30">
        <v>4</v>
      </c>
      <c r="D598" s="32" t="s">
        <v>1560</v>
      </c>
      <c r="E598" s="32" t="s">
        <v>1561</v>
      </c>
      <c r="F598" s="32" t="s">
        <v>1562</v>
      </c>
      <c r="G598" s="33" t="s">
        <v>12</v>
      </c>
      <c r="H598" s="34" t="s">
        <v>13</v>
      </c>
      <c r="I598" s="35">
        <v>0.97350000000000003</v>
      </c>
      <c r="J598" s="36">
        <v>631558.1399999999</v>
      </c>
      <c r="K598" s="19">
        <f t="shared" si="19"/>
        <v>1263116.28</v>
      </c>
      <c r="L598" s="37">
        <v>105259.69</v>
      </c>
      <c r="M598" s="38"/>
    </row>
    <row r="599" spans="1:13" s="39" customFormat="1" ht="12.95" customHeight="1" x14ac:dyDescent="0.25">
      <c r="A599" s="226"/>
      <c r="B599" s="29">
        <v>1303</v>
      </c>
      <c r="C599" s="30">
        <v>5</v>
      </c>
      <c r="D599" s="32" t="s">
        <v>1563</v>
      </c>
      <c r="E599" s="32" t="s">
        <v>1564</v>
      </c>
      <c r="F599" s="32" t="s">
        <v>1565</v>
      </c>
      <c r="G599" s="33" t="s">
        <v>12</v>
      </c>
      <c r="H599" s="34" t="s">
        <v>13</v>
      </c>
      <c r="I599" s="35">
        <v>0.9919</v>
      </c>
      <c r="J599" s="36">
        <v>643495.1399999999</v>
      </c>
      <c r="K599" s="19">
        <f t="shared" si="19"/>
        <v>1286990.28</v>
      </c>
      <c r="L599" s="37">
        <v>107249.19</v>
      </c>
      <c r="M599" s="38"/>
    </row>
    <row r="600" spans="1:13" s="39" customFormat="1" ht="12.95" customHeight="1" x14ac:dyDescent="0.25">
      <c r="A600" s="226"/>
      <c r="B600" s="29">
        <v>1308</v>
      </c>
      <c r="C600" s="30">
        <v>6</v>
      </c>
      <c r="D600" s="42" t="s">
        <v>1566</v>
      </c>
      <c r="E600" s="42" t="s">
        <v>1567</v>
      </c>
      <c r="F600" s="42" t="s">
        <v>1568</v>
      </c>
      <c r="G600" s="33" t="s">
        <v>12</v>
      </c>
      <c r="H600" s="34" t="s">
        <v>13</v>
      </c>
      <c r="I600" s="35">
        <v>0.96750000000000003</v>
      </c>
      <c r="J600" s="36">
        <v>627665.64</v>
      </c>
      <c r="K600" s="19">
        <f t="shared" si="19"/>
        <v>1255331.28</v>
      </c>
      <c r="L600" s="37">
        <v>104610.94</v>
      </c>
      <c r="M600" s="38"/>
    </row>
    <row r="601" spans="1:13" s="39" customFormat="1" ht="12.95" customHeight="1" x14ac:dyDescent="0.25">
      <c r="A601" s="226"/>
      <c r="B601" s="29">
        <v>1317</v>
      </c>
      <c r="C601" s="30">
        <v>7</v>
      </c>
      <c r="D601" s="32" t="s">
        <v>1569</v>
      </c>
      <c r="E601" s="32" t="s">
        <v>1570</v>
      </c>
      <c r="F601" s="32" t="s">
        <v>1571</v>
      </c>
      <c r="G601" s="33" t="s">
        <v>12</v>
      </c>
      <c r="H601" s="34" t="s">
        <v>13</v>
      </c>
      <c r="I601" s="35">
        <v>0.9889</v>
      </c>
      <c r="J601" s="36">
        <v>641548.8600000001</v>
      </c>
      <c r="K601" s="19">
        <f t="shared" si="19"/>
        <v>1283097.72</v>
      </c>
      <c r="L601" s="37">
        <v>106924.81</v>
      </c>
      <c r="M601" s="38"/>
    </row>
    <row r="602" spans="1:13" s="39" customFormat="1" ht="12.95" customHeight="1" x14ac:dyDescent="0.25">
      <c r="A602" s="226"/>
      <c r="B602" s="29">
        <v>1318</v>
      </c>
      <c r="C602" s="30">
        <v>8</v>
      </c>
      <c r="D602" s="32" t="s">
        <v>1572</v>
      </c>
      <c r="E602" s="32" t="s">
        <v>1573</v>
      </c>
      <c r="F602" s="32" t="s">
        <v>1574</v>
      </c>
      <c r="G602" s="33" t="s">
        <v>12</v>
      </c>
      <c r="H602" s="34" t="s">
        <v>13</v>
      </c>
      <c r="I602" s="35">
        <v>0.3705</v>
      </c>
      <c r="J602" s="36">
        <v>354866.24</v>
      </c>
      <c r="K602" s="19">
        <f t="shared" si="19"/>
        <v>595228.1</v>
      </c>
      <c r="L602" s="37">
        <v>40060.31</v>
      </c>
      <c r="M602" s="38"/>
    </row>
    <row r="603" spans="1:13" s="39" customFormat="1" ht="12.95" customHeight="1" x14ac:dyDescent="0.25">
      <c r="A603" s="226"/>
      <c r="B603" s="29">
        <v>1313</v>
      </c>
      <c r="C603" s="30">
        <v>9</v>
      </c>
      <c r="D603" s="42" t="s">
        <v>1575</v>
      </c>
      <c r="E603" s="42" t="s">
        <v>1576</v>
      </c>
      <c r="F603" s="42" t="s">
        <v>1577</v>
      </c>
      <c r="G603" s="33" t="s">
        <v>12</v>
      </c>
      <c r="H603" s="34" t="s">
        <v>13</v>
      </c>
      <c r="I603" s="35">
        <v>0.97350000000000003</v>
      </c>
      <c r="J603" s="36">
        <v>631558.1399999999</v>
      </c>
      <c r="K603" s="19">
        <f t="shared" si="19"/>
        <v>1263116.28</v>
      </c>
      <c r="L603" s="37">
        <v>105259.69</v>
      </c>
      <c r="M603" s="38"/>
    </row>
    <row r="604" spans="1:13" s="39" customFormat="1" ht="12.95" customHeight="1" x14ac:dyDescent="0.25">
      <c r="A604" s="226"/>
      <c r="B604" s="29">
        <v>1307</v>
      </c>
      <c r="C604" s="30">
        <v>10</v>
      </c>
      <c r="D604" s="32" t="s">
        <v>1578</v>
      </c>
      <c r="E604" s="32" t="s">
        <v>1579</v>
      </c>
      <c r="F604" s="32" t="s">
        <v>1580</v>
      </c>
      <c r="G604" s="33" t="s">
        <v>12</v>
      </c>
      <c r="H604" s="34" t="s">
        <v>13</v>
      </c>
      <c r="I604" s="35">
        <v>0.97350000000000003</v>
      </c>
      <c r="J604" s="36">
        <v>631558.1399999999</v>
      </c>
      <c r="K604" s="19">
        <f t="shared" si="19"/>
        <v>1263116.28</v>
      </c>
      <c r="L604" s="37">
        <v>105259.69</v>
      </c>
      <c r="M604" s="38"/>
    </row>
    <row r="605" spans="1:13" s="39" customFormat="1" ht="12.95" customHeight="1" x14ac:dyDescent="0.25">
      <c r="A605" s="226"/>
      <c r="B605" s="29">
        <v>1310</v>
      </c>
      <c r="C605" s="30">
        <v>11</v>
      </c>
      <c r="D605" s="32" t="s">
        <v>1581</v>
      </c>
      <c r="E605" s="32" t="s">
        <v>1582</v>
      </c>
      <c r="F605" s="32" t="s">
        <v>1583</v>
      </c>
      <c r="G605" s="33" t="s">
        <v>12</v>
      </c>
      <c r="H605" s="34" t="s">
        <v>13</v>
      </c>
      <c r="I605" s="35">
        <v>0.97350000000000003</v>
      </c>
      <c r="J605" s="36">
        <v>631558.1399999999</v>
      </c>
      <c r="K605" s="19">
        <f t="shared" si="19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1325</v>
      </c>
      <c r="C606" s="30">
        <v>12</v>
      </c>
      <c r="D606" s="32" t="s">
        <v>1584</v>
      </c>
      <c r="E606" s="32" t="s">
        <v>1585</v>
      </c>
      <c r="F606" s="32" t="s">
        <v>1586</v>
      </c>
      <c r="G606" s="33" t="s">
        <v>12</v>
      </c>
      <c r="H606" s="34" t="s">
        <v>13</v>
      </c>
      <c r="I606" s="35">
        <v>0.98470000000000002</v>
      </c>
      <c r="J606" s="36">
        <v>638824.1399999999</v>
      </c>
      <c r="K606" s="19">
        <f t="shared" si="19"/>
        <v>1277648.28</v>
      </c>
      <c r="L606" s="37">
        <v>106470.69</v>
      </c>
      <c r="M606" s="38"/>
    </row>
    <row r="607" spans="1:13" s="39" customFormat="1" ht="12.95" customHeight="1" x14ac:dyDescent="0.25">
      <c r="A607" s="226"/>
      <c r="B607" s="29">
        <v>1311</v>
      </c>
      <c r="C607" s="30">
        <v>13</v>
      </c>
      <c r="D607" s="32" t="s">
        <v>1587</v>
      </c>
      <c r="E607" s="32" t="s">
        <v>1588</v>
      </c>
      <c r="F607" s="32" t="s">
        <v>1589</v>
      </c>
      <c r="G607" s="33" t="s">
        <v>12</v>
      </c>
      <c r="H607" s="34" t="s">
        <v>13</v>
      </c>
      <c r="I607" s="35">
        <v>0.96750000000000003</v>
      </c>
      <c r="J607" s="36">
        <v>627665.64</v>
      </c>
      <c r="K607" s="19">
        <f t="shared" si="19"/>
        <v>1255331.28</v>
      </c>
      <c r="L607" s="37">
        <v>104610.94</v>
      </c>
      <c r="M607" s="38"/>
    </row>
    <row r="608" spans="1:13" s="39" customFormat="1" ht="12.95" customHeight="1" x14ac:dyDescent="0.25">
      <c r="A608" s="226"/>
      <c r="B608" s="29">
        <v>1324</v>
      </c>
      <c r="C608" s="30">
        <v>14</v>
      </c>
      <c r="D608" s="32" t="s">
        <v>1590</v>
      </c>
      <c r="E608" s="32" t="s">
        <v>1591</v>
      </c>
      <c r="F608" s="32" t="s">
        <v>1592</v>
      </c>
      <c r="G608" s="33" t="s">
        <v>12</v>
      </c>
      <c r="H608" s="34" t="s">
        <v>13</v>
      </c>
      <c r="I608" s="35">
        <v>0.97350000000000003</v>
      </c>
      <c r="J608" s="36">
        <v>631558.1399999999</v>
      </c>
      <c r="K608" s="19">
        <f t="shared" si="19"/>
        <v>1263116.28</v>
      </c>
      <c r="L608" s="37">
        <v>105259.69</v>
      </c>
      <c r="M608" s="38"/>
    </row>
    <row r="609" spans="1:13" s="39" customFormat="1" ht="12.95" customHeight="1" x14ac:dyDescent="0.25">
      <c r="A609" s="226"/>
      <c r="B609" s="29">
        <v>1315</v>
      </c>
      <c r="C609" s="30">
        <v>15</v>
      </c>
      <c r="D609" s="32" t="s">
        <v>1311</v>
      </c>
      <c r="E609" s="32" t="s">
        <v>1312</v>
      </c>
      <c r="F609" s="32" t="s">
        <v>1593</v>
      </c>
      <c r="G609" s="33" t="s">
        <v>12</v>
      </c>
      <c r="H609" s="34" t="s">
        <v>13</v>
      </c>
      <c r="I609" s="35">
        <v>0.97370000000000001</v>
      </c>
      <c r="J609" s="36">
        <v>631687.8600000001</v>
      </c>
      <c r="K609" s="19">
        <f t="shared" si="19"/>
        <v>1263375.72</v>
      </c>
      <c r="L609" s="37">
        <v>105281.31</v>
      </c>
      <c r="M609" s="38"/>
    </row>
    <row r="610" spans="1:13" s="39" customFormat="1" ht="12.95" customHeight="1" x14ac:dyDescent="0.25">
      <c r="A610" s="226"/>
      <c r="B610" s="29">
        <v>1316</v>
      </c>
      <c r="C610" s="30">
        <v>16</v>
      </c>
      <c r="D610" s="32" t="s">
        <v>1594</v>
      </c>
      <c r="E610" s="32" t="s">
        <v>1595</v>
      </c>
      <c r="F610" s="32" t="s">
        <v>1596</v>
      </c>
      <c r="G610" s="33" t="s">
        <v>12</v>
      </c>
      <c r="H610" s="34" t="s">
        <v>13</v>
      </c>
      <c r="I610" s="35">
        <v>0.98470000000000002</v>
      </c>
      <c r="J610" s="36">
        <v>638824.1399999999</v>
      </c>
      <c r="K610" s="19">
        <f t="shared" si="19"/>
        <v>1277648.28</v>
      </c>
      <c r="L610" s="37">
        <v>106470.69</v>
      </c>
      <c r="M610" s="38"/>
    </row>
    <row r="611" spans="1:13" s="39" customFormat="1" ht="12.95" customHeight="1" x14ac:dyDescent="0.25">
      <c r="A611" s="226"/>
      <c r="B611" s="29">
        <v>1304</v>
      </c>
      <c r="C611" s="30">
        <v>17</v>
      </c>
      <c r="D611" s="32" t="s">
        <v>1597</v>
      </c>
      <c r="E611" s="32" t="s">
        <v>1598</v>
      </c>
      <c r="F611" s="32" t="s">
        <v>1599</v>
      </c>
      <c r="G611" s="33" t="s">
        <v>12</v>
      </c>
      <c r="H611" s="34" t="s">
        <v>13</v>
      </c>
      <c r="I611" s="35">
        <v>0.97350000000000003</v>
      </c>
      <c r="J611" s="36">
        <v>631558.1399999999</v>
      </c>
      <c r="K611" s="19">
        <f t="shared" si="19"/>
        <v>1263116.28</v>
      </c>
      <c r="L611" s="37">
        <v>105259.69</v>
      </c>
      <c r="M611" s="38"/>
    </row>
    <row r="612" spans="1:13" s="39" customFormat="1" ht="12.95" customHeight="1" x14ac:dyDescent="0.25">
      <c r="A612" s="226"/>
      <c r="B612" s="29">
        <v>1320</v>
      </c>
      <c r="C612" s="30">
        <v>18</v>
      </c>
      <c r="D612" s="32" t="s">
        <v>1600</v>
      </c>
      <c r="E612" s="32" t="s">
        <v>1601</v>
      </c>
      <c r="F612" s="32" t="s">
        <v>1602</v>
      </c>
      <c r="G612" s="33" t="s">
        <v>12</v>
      </c>
      <c r="H612" s="34" t="s">
        <v>13</v>
      </c>
      <c r="I612" s="35">
        <v>0.97050000000000003</v>
      </c>
      <c r="J612" s="36">
        <v>629611.8600000001</v>
      </c>
      <c r="K612" s="19">
        <f t="shared" si="19"/>
        <v>1259223.72</v>
      </c>
      <c r="L612" s="37">
        <v>104935.31</v>
      </c>
      <c r="M612" s="38"/>
    </row>
    <row r="613" spans="1:13" s="39" customFormat="1" ht="12.95" customHeight="1" x14ac:dyDescent="0.25">
      <c r="A613" s="226"/>
      <c r="B613" s="29">
        <v>1302</v>
      </c>
      <c r="C613" s="30">
        <v>19</v>
      </c>
      <c r="D613" s="42" t="s">
        <v>1603</v>
      </c>
      <c r="E613" s="42" t="s">
        <v>1604</v>
      </c>
      <c r="F613" s="42" t="s">
        <v>1605</v>
      </c>
      <c r="G613" s="27" t="s">
        <v>12</v>
      </c>
      <c r="H613" s="34" t="s">
        <v>13</v>
      </c>
      <c r="I613" s="35">
        <v>0.9919</v>
      </c>
      <c r="J613" s="36">
        <v>643495.1399999999</v>
      </c>
      <c r="K613" s="19">
        <f t="shared" si="19"/>
        <v>1286990.28</v>
      </c>
      <c r="L613" s="37">
        <v>107249.19</v>
      </c>
      <c r="M613" s="38"/>
    </row>
    <row r="614" spans="1:13" s="39" customFormat="1" ht="12.95" customHeight="1" x14ac:dyDescent="0.25">
      <c r="A614" s="226"/>
      <c r="B614" s="29">
        <v>1301</v>
      </c>
      <c r="C614" s="30">
        <v>20</v>
      </c>
      <c r="D614" s="42" t="s">
        <v>1606</v>
      </c>
      <c r="E614" s="42" t="s">
        <v>1607</v>
      </c>
      <c r="F614" s="42" t="s">
        <v>1608</v>
      </c>
      <c r="G614" s="27" t="s">
        <v>12</v>
      </c>
      <c r="H614" s="34" t="s">
        <v>13</v>
      </c>
      <c r="I614" s="35">
        <v>0.97350000000000003</v>
      </c>
      <c r="J614" s="36">
        <v>631558.1399999999</v>
      </c>
      <c r="K614" s="19">
        <f t="shared" si="19"/>
        <v>1263116.28</v>
      </c>
      <c r="L614" s="37">
        <v>105259.69</v>
      </c>
      <c r="M614" s="38"/>
    </row>
    <row r="615" spans="1:13" s="39" customFormat="1" ht="12.95" customHeight="1" x14ac:dyDescent="0.25">
      <c r="A615" s="226"/>
      <c r="B615" s="29">
        <v>1306</v>
      </c>
      <c r="C615" s="30">
        <v>21</v>
      </c>
      <c r="D615" s="32" t="s">
        <v>1609</v>
      </c>
      <c r="E615" s="32" t="s">
        <v>1610</v>
      </c>
      <c r="F615" s="32" t="s">
        <v>1611</v>
      </c>
      <c r="G615" s="33" t="s">
        <v>12</v>
      </c>
      <c r="H615" s="34" t="s">
        <v>13</v>
      </c>
      <c r="I615" s="35">
        <v>0.97350000000000003</v>
      </c>
      <c r="J615" s="36">
        <v>631558.1399999999</v>
      </c>
      <c r="K615" s="19">
        <f t="shared" si="19"/>
        <v>1263116.28</v>
      </c>
      <c r="L615" s="37">
        <v>105259.69</v>
      </c>
      <c r="M615" s="38"/>
    </row>
    <row r="616" spans="1:13" s="39" customFormat="1" ht="12.95" customHeight="1" x14ac:dyDescent="0.25">
      <c r="A616" s="226"/>
      <c r="B616" s="29">
        <v>1322</v>
      </c>
      <c r="C616" s="30">
        <v>22</v>
      </c>
      <c r="D616" s="32" t="s">
        <v>1612</v>
      </c>
      <c r="E616" s="32" t="s">
        <v>1613</v>
      </c>
      <c r="F616" s="32" t="s">
        <v>1614</v>
      </c>
      <c r="G616" s="33" t="s">
        <v>12</v>
      </c>
      <c r="H616" s="34" t="s">
        <v>13</v>
      </c>
      <c r="I616" s="35">
        <v>0.38469999999999999</v>
      </c>
      <c r="J616" s="36">
        <v>402603.45</v>
      </c>
      <c r="K616" s="19">
        <f t="shared" si="19"/>
        <v>652177.59</v>
      </c>
      <c r="L616" s="37">
        <v>41595.69</v>
      </c>
      <c r="M616" s="38"/>
    </row>
    <row r="617" spans="1:13" s="39" customFormat="1" ht="12.95" customHeight="1" x14ac:dyDescent="0.25">
      <c r="A617" s="226"/>
      <c r="B617" s="29">
        <v>1300</v>
      </c>
      <c r="C617" s="30">
        <v>23</v>
      </c>
      <c r="D617" s="42" t="s">
        <v>1615</v>
      </c>
      <c r="E617" s="42" t="s">
        <v>1616</v>
      </c>
      <c r="F617" s="42" t="s">
        <v>1617</v>
      </c>
      <c r="G617" s="33" t="s">
        <v>12</v>
      </c>
      <c r="H617" s="34" t="s">
        <v>13</v>
      </c>
      <c r="I617" s="35">
        <v>0.96970000000000001</v>
      </c>
      <c r="J617" s="36">
        <v>629092.86</v>
      </c>
      <c r="K617" s="19">
        <f t="shared" si="19"/>
        <v>1258185.72</v>
      </c>
      <c r="L617" s="37">
        <v>104848.81</v>
      </c>
      <c r="M617" s="38"/>
    </row>
    <row r="618" spans="1:13" s="39" customFormat="1" ht="12.95" customHeight="1" x14ac:dyDescent="0.25">
      <c r="A618" s="226"/>
      <c r="B618" s="29">
        <v>1323</v>
      </c>
      <c r="C618" s="30">
        <v>24</v>
      </c>
      <c r="D618" s="59" t="s">
        <v>1618</v>
      </c>
      <c r="E618" s="59" t="s">
        <v>1619</v>
      </c>
      <c r="F618" s="59" t="s">
        <v>1620</v>
      </c>
      <c r="G618" s="33" t="s">
        <v>12</v>
      </c>
      <c r="H618" s="34" t="s">
        <v>13</v>
      </c>
      <c r="I618" s="35">
        <v>0.97350000000000003</v>
      </c>
      <c r="J618" s="36">
        <v>631558.1399999999</v>
      </c>
      <c r="K618" s="19">
        <f t="shared" si="19"/>
        <v>1263116.28</v>
      </c>
      <c r="L618" s="37">
        <v>105259.69</v>
      </c>
      <c r="M618" s="38"/>
    </row>
    <row r="619" spans="1:13" s="39" customFormat="1" ht="12.95" customHeight="1" x14ac:dyDescent="0.25">
      <c r="A619" s="226"/>
      <c r="B619" s="29">
        <v>1305</v>
      </c>
      <c r="C619" s="30">
        <v>25</v>
      </c>
      <c r="D619" s="42" t="s">
        <v>1621</v>
      </c>
      <c r="E619" s="42" t="s">
        <v>1622</v>
      </c>
      <c r="F619" s="42" t="s">
        <v>1623</v>
      </c>
      <c r="G619" s="33" t="s">
        <v>12</v>
      </c>
      <c r="H619" s="34" t="s">
        <v>13</v>
      </c>
      <c r="I619" s="35">
        <v>0.97350000000000003</v>
      </c>
      <c r="J619" s="36">
        <v>631558.1399999999</v>
      </c>
      <c r="K619" s="19">
        <f t="shared" si="19"/>
        <v>1263116.28</v>
      </c>
      <c r="L619" s="36">
        <v>105259.69</v>
      </c>
      <c r="M619" s="38"/>
    </row>
    <row r="620" spans="1:13" s="39" customFormat="1" ht="12.95" customHeight="1" x14ac:dyDescent="0.25">
      <c r="A620" s="227"/>
      <c r="B620" s="29">
        <v>1319</v>
      </c>
      <c r="C620" s="30">
        <v>26</v>
      </c>
      <c r="D620" s="59" t="s">
        <v>1624</v>
      </c>
      <c r="E620" s="59" t="s">
        <v>1625</v>
      </c>
      <c r="F620" s="59" t="s">
        <v>1626</v>
      </c>
      <c r="G620" s="33" t="s">
        <v>12</v>
      </c>
      <c r="H620" s="34" t="s">
        <v>13</v>
      </c>
      <c r="I620" s="35">
        <v>0.97050000000000003</v>
      </c>
      <c r="J620" s="36">
        <v>629611.8600000001</v>
      </c>
      <c r="K620" s="19">
        <f t="shared" si="19"/>
        <v>1259223.72</v>
      </c>
      <c r="L620" s="37">
        <v>104935.31</v>
      </c>
      <c r="M620" s="38"/>
    </row>
    <row r="621" spans="1:13" s="39" customFormat="1" ht="12.95" customHeight="1" x14ac:dyDescent="0.25">
      <c r="A621" s="225" t="s">
        <v>1627</v>
      </c>
      <c r="B621" s="29"/>
      <c r="C621" s="30"/>
      <c r="D621" s="31" t="s">
        <v>126</v>
      </c>
      <c r="E621" s="32"/>
      <c r="F621" s="32"/>
      <c r="G621" s="33"/>
      <c r="H621" s="34"/>
      <c r="I621" s="35"/>
      <c r="J621" s="36"/>
      <c r="K621" s="19"/>
      <c r="L621" s="37"/>
      <c r="M621" s="38"/>
    </row>
    <row r="622" spans="1:13" s="39" customFormat="1" ht="12.75" customHeight="1" x14ac:dyDescent="0.25">
      <c r="A622" s="226"/>
      <c r="B622" s="29">
        <v>1112</v>
      </c>
      <c r="C622" s="30">
        <v>1</v>
      </c>
      <c r="D622" s="32" t="s">
        <v>1628</v>
      </c>
      <c r="E622" s="32" t="s">
        <v>1629</v>
      </c>
      <c r="F622" s="32" t="s">
        <v>1630</v>
      </c>
      <c r="G622" s="33" t="s">
        <v>130</v>
      </c>
      <c r="H622" s="34" t="s">
        <v>13</v>
      </c>
      <c r="I622" s="35">
        <v>0.95850000000000002</v>
      </c>
      <c r="J622" s="36">
        <v>309342.45</v>
      </c>
      <c r="K622" s="19">
        <f>ROUND(J622+L622*6,2)</f>
        <v>620279.85</v>
      </c>
      <c r="L622" s="37">
        <v>51822.9</v>
      </c>
      <c r="M622" s="58"/>
    </row>
    <row r="623" spans="1:13" s="39" customFormat="1" ht="12.75" customHeight="1" x14ac:dyDescent="0.25">
      <c r="A623" s="226"/>
      <c r="B623" s="29">
        <v>1137</v>
      </c>
      <c r="C623" s="30">
        <v>2</v>
      </c>
      <c r="D623" s="32" t="s">
        <v>1631</v>
      </c>
      <c r="E623" s="32" t="s">
        <v>1632</v>
      </c>
      <c r="F623" s="32" t="s">
        <v>1633</v>
      </c>
      <c r="G623" s="33" t="s">
        <v>130</v>
      </c>
      <c r="H623" s="34" t="s">
        <v>13</v>
      </c>
      <c r="I623" s="35">
        <v>0.95050000000000001</v>
      </c>
      <c r="J623" s="36">
        <v>308909.92000000004</v>
      </c>
      <c r="K623" s="19">
        <f>ROUND(J623+L623*6,2)</f>
        <v>617252.14</v>
      </c>
      <c r="L623" s="37">
        <v>51390.37</v>
      </c>
      <c r="M623" s="58"/>
    </row>
    <row r="624" spans="1:13" s="39" customFormat="1" ht="12.75" customHeight="1" x14ac:dyDescent="0.25">
      <c r="A624" s="226"/>
      <c r="B624" s="29">
        <v>1119</v>
      </c>
      <c r="C624" s="30">
        <v>3</v>
      </c>
      <c r="D624" s="42" t="s">
        <v>1634</v>
      </c>
      <c r="E624" s="42" t="s">
        <v>1635</v>
      </c>
      <c r="F624" s="42" t="s">
        <v>1636</v>
      </c>
      <c r="G624" s="33" t="s">
        <v>130</v>
      </c>
      <c r="H624" s="34" t="s">
        <v>13</v>
      </c>
      <c r="I624" s="35">
        <v>0.95850000000000002</v>
      </c>
      <c r="J624" s="36">
        <v>309288.38</v>
      </c>
      <c r="K624" s="19">
        <f>ROUND(J624+L624*6,2)</f>
        <v>620225.78</v>
      </c>
      <c r="L624" s="37">
        <v>51822.9</v>
      </c>
      <c r="M624" s="58"/>
    </row>
    <row r="625" spans="1:13" s="39" customFormat="1" ht="12.95" customHeight="1" x14ac:dyDescent="0.25">
      <c r="A625" s="226"/>
      <c r="B625" s="29"/>
      <c r="C625" s="30"/>
      <c r="D625" s="49" t="s">
        <v>11</v>
      </c>
      <c r="E625" s="42"/>
      <c r="F625" s="42"/>
      <c r="G625" s="33"/>
      <c r="H625" s="34"/>
      <c r="I625" s="35"/>
      <c r="J625" s="36"/>
      <c r="K625" s="19"/>
      <c r="L625" s="37"/>
      <c r="M625" s="38"/>
    </row>
    <row r="626" spans="1:13" s="39" customFormat="1" ht="12.95" customHeight="1" x14ac:dyDescent="0.25">
      <c r="A626" s="226"/>
      <c r="B626" s="29">
        <v>1140</v>
      </c>
      <c r="C626" s="30">
        <v>1</v>
      </c>
      <c r="D626" s="32" t="s">
        <v>1637</v>
      </c>
      <c r="E626" s="32" t="s">
        <v>1638</v>
      </c>
      <c r="F626" s="32" t="s">
        <v>1639</v>
      </c>
      <c r="G626" s="33" t="s">
        <v>12</v>
      </c>
      <c r="H626" s="34" t="s">
        <v>13</v>
      </c>
      <c r="I626" s="35">
        <v>0.95450000000000002</v>
      </c>
      <c r="J626" s="36">
        <v>620367.21</v>
      </c>
      <c r="K626" s="19">
        <f t="shared" ref="K626:K663" si="20">ROUND(J626+L626*6,2)</f>
        <v>1239599.07</v>
      </c>
      <c r="L626" s="37">
        <v>103205.31</v>
      </c>
      <c r="M626" s="38"/>
    </row>
    <row r="627" spans="1:13" s="39" customFormat="1" ht="12.95" customHeight="1" x14ac:dyDescent="0.25">
      <c r="A627" s="226"/>
      <c r="B627" s="29">
        <v>1120</v>
      </c>
      <c r="C627" s="30">
        <v>2</v>
      </c>
      <c r="D627" s="32" t="s">
        <v>1640</v>
      </c>
      <c r="E627" s="32" t="s">
        <v>1641</v>
      </c>
      <c r="F627" s="32" t="s">
        <v>1642</v>
      </c>
      <c r="G627" s="33" t="s">
        <v>12</v>
      </c>
      <c r="H627" s="34" t="s">
        <v>13</v>
      </c>
      <c r="I627" s="35">
        <v>0.96250000000000002</v>
      </c>
      <c r="J627" s="36">
        <v>621232.21</v>
      </c>
      <c r="K627" s="19">
        <f t="shared" si="20"/>
        <v>1245654.07</v>
      </c>
      <c r="L627" s="37">
        <v>104070.31</v>
      </c>
      <c r="M627" s="38"/>
    </row>
    <row r="628" spans="1:13" s="39" customFormat="1" ht="12.95" customHeight="1" x14ac:dyDescent="0.25">
      <c r="A628" s="226"/>
      <c r="B628" s="29">
        <v>1138</v>
      </c>
      <c r="C628" s="30">
        <v>3</v>
      </c>
      <c r="D628" s="32" t="s">
        <v>1402</v>
      </c>
      <c r="E628" s="32" t="s">
        <v>1643</v>
      </c>
      <c r="F628" s="32" t="s">
        <v>1644</v>
      </c>
      <c r="G628" s="33" t="s">
        <v>12</v>
      </c>
      <c r="H628" s="34" t="s">
        <v>13</v>
      </c>
      <c r="I628" s="35">
        <v>0.94450000000000001</v>
      </c>
      <c r="J628" s="36">
        <v>613879.71</v>
      </c>
      <c r="K628" s="19">
        <f t="shared" si="20"/>
        <v>1226624.07</v>
      </c>
      <c r="L628" s="37">
        <v>102124.06</v>
      </c>
      <c r="M628" s="38"/>
    </row>
    <row r="629" spans="1:13" s="39" customFormat="1" ht="12.95" customHeight="1" x14ac:dyDescent="0.25">
      <c r="A629" s="226"/>
      <c r="B629" s="29">
        <v>1123</v>
      </c>
      <c r="C629" s="30">
        <v>4</v>
      </c>
      <c r="D629" s="32" t="s">
        <v>1645</v>
      </c>
      <c r="E629" s="32" t="s">
        <v>1646</v>
      </c>
      <c r="F629" s="32" t="s">
        <v>1647</v>
      </c>
      <c r="G629" s="33" t="s">
        <v>12</v>
      </c>
      <c r="H629" s="34" t="s">
        <v>13</v>
      </c>
      <c r="I629" s="35">
        <v>0.9889</v>
      </c>
      <c r="J629" s="36">
        <v>642684.21</v>
      </c>
      <c r="K629" s="19">
        <f t="shared" si="20"/>
        <v>1284233.07</v>
      </c>
      <c r="L629" s="37">
        <v>106924.81</v>
      </c>
      <c r="M629" s="38"/>
    </row>
    <row r="630" spans="1:13" s="39" customFormat="1" ht="12.95" customHeight="1" x14ac:dyDescent="0.25">
      <c r="A630" s="226"/>
      <c r="B630" s="43">
        <v>1139</v>
      </c>
      <c r="C630" s="30">
        <v>5</v>
      </c>
      <c r="D630" s="32" t="s">
        <v>1648</v>
      </c>
      <c r="E630" s="32" t="s">
        <v>1649</v>
      </c>
      <c r="F630" s="32" t="s">
        <v>1650</v>
      </c>
      <c r="G630" s="33" t="s">
        <v>12</v>
      </c>
      <c r="H630" s="34" t="s">
        <v>13</v>
      </c>
      <c r="I630" s="35">
        <v>0.95750000000000002</v>
      </c>
      <c r="J630" s="36">
        <v>622313.43999999994</v>
      </c>
      <c r="K630" s="19">
        <f t="shared" si="20"/>
        <v>1243491.58</v>
      </c>
      <c r="L630" s="37">
        <v>103529.69</v>
      </c>
      <c r="M630" s="38"/>
    </row>
    <row r="631" spans="1:13" s="39" customFormat="1" ht="12.95" customHeight="1" x14ac:dyDescent="0.25">
      <c r="A631" s="226"/>
      <c r="B631" s="29">
        <v>1124</v>
      </c>
      <c r="C631" s="30">
        <v>6</v>
      </c>
      <c r="D631" s="42" t="s">
        <v>1651</v>
      </c>
      <c r="E631" s="42" t="s">
        <v>1652</v>
      </c>
      <c r="F631" s="42" t="s">
        <v>1653</v>
      </c>
      <c r="G631" s="33" t="s">
        <v>12</v>
      </c>
      <c r="H631" s="34" t="s">
        <v>13</v>
      </c>
      <c r="I631" s="35">
        <v>0.96250000000000002</v>
      </c>
      <c r="J631" s="36">
        <v>621232.21</v>
      </c>
      <c r="K631" s="19">
        <f t="shared" si="20"/>
        <v>1245654.07</v>
      </c>
      <c r="L631" s="37">
        <v>104070.31</v>
      </c>
      <c r="M631" s="38"/>
    </row>
    <row r="632" spans="1:13" s="39" customFormat="1" ht="12.95" customHeight="1" x14ac:dyDescent="0.25">
      <c r="A632" s="226"/>
      <c r="B632" s="29">
        <v>1118</v>
      </c>
      <c r="C632" s="30">
        <v>7</v>
      </c>
      <c r="D632" s="32" t="s">
        <v>1654</v>
      </c>
      <c r="E632" s="32" t="s">
        <v>1655</v>
      </c>
      <c r="F632" s="32" t="s">
        <v>1656</v>
      </c>
      <c r="G632" s="33" t="s">
        <v>12</v>
      </c>
      <c r="H632" s="34" t="s">
        <v>13</v>
      </c>
      <c r="I632" s="35">
        <v>0.38890000000000002</v>
      </c>
      <c r="J632" s="36">
        <v>376004.71</v>
      </c>
      <c r="K632" s="19">
        <f t="shared" si="20"/>
        <v>628303.56999999995</v>
      </c>
      <c r="L632" s="37">
        <v>42049.81</v>
      </c>
      <c r="M632" s="58"/>
    </row>
    <row r="633" spans="1:13" s="39" customFormat="1" ht="12.95" customHeight="1" x14ac:dyDescent="0.25">
      <c r="A633" s="226"/>
      <c r="B633" s="29">
        <v>1133</v>
      </c>
      <c r="C633" s="30">
        <v>8</v>
      </c>
      <c r="D633" s="42" t="s">
        <v>1657</v>
      </c>
      <c r="E633" s="42" t="s">
        <v>1658</v>
      </c>
      <c r="F633" s="42" t="s">
        <v>1659</v>
      </c>
      <c r="G633" s="33" t="s">
        <v>12</v>
      </c>
      <c r="H633" s="34" t="s">
        <v>13</v>
      </c>
      <c r="I633" s="35">
        <v>0.95750000000000002</v>
      </c>
      <c r="J633" s="36">
        <v>622313.43999999994</v>
      </c>
      <c r="K633" s="19">
        <f t="shared" si="20"/>
        <v>1243491.58</v>
      </c>
      <c r="L633" s="37">
        <v>103529.69</v>
      </c>
      <c r="M633" s="38"/>
    </row>
    <row r="634" spans="1:13" s="39" customFormat="1" ht="12.95" customHeight="1" x14ac:dyDescent="0.25">
      <c r="A634" s="226"/>
      <c r="B634" s="29">
        <v>1121</v>
      </c>
      <c r="C634" s="30">
        <v>9</v>
      </c>
      <c r="D634" s="32" t="s">
        <v>1660</v>
      </c>
      <c r="E634" s="32" t="s">
        <v>1661</v>
      </c>
      <c r="F634" s="32" t="s">
        <v>1662</v>
      </c>
      <c r="G634" s="33" t="s">
        <v>12</v>
      </c>
      <c r="H634" s="34" t="s">
        <v>13</v>
      </c>
      <c r="I634" s="35">
        <v>0.95640000000000003</v>
      </c>
      <c r="J634" s="36">
        <v>617220.75</v>
      </c>
      <c r="K634" s="19">
        <f t="shared" si="20"/>
        <v>1237685.25</v>
      </c>
      <c r="L634" s="37">
        <v>103410.75</v>
      </c>
      <c r="M634" s="38"/>
    </row>
    <row r="635" spans="1:13" s="39" customFormat="1" ht="12.95" customHeight="1" x14ac:dyDescent="0.25">
      <c r="A635" s="226"/>
      <c r="B635" s="29">
        <v>1116</v>
      </c>
      <c r="C635" s="30">
        <v>10</v>
      </c>
      <c r="D635" s="32" t="s">
        <v>1663</v>
      </c>
      <c r="E635" s="32" t="s">
        <v>1664</v>
      </c>
      <c r="F635" s="32" t="s">
        <v>1665</v>
      </c>
      <c r="G635" s="33" t="s">
        <v>12</v>
      </c>
      <c r="H635" s="34" t="s">
        <v>13</v>
      </c>
      <c r="I635" s="35">
        <v>0.96550000000000002</v>
      </c>
      <c r="J635" s="36">
        <v>627503.43999999994</v>
      </c>
      <c r="K635" s="19">
        <f t="shared" si="20"/>
        <v>1253871.58</v>
      </c>
      <c r="L635" s="37">
        <v>104394.69</v>
      </c>
      <c r="M635" s="38"/>
    </row>
    <row r="636" spans="1:13" s="39" customFormat="1" ht="12.95" customHeight="1" x14ac:dyDescent="0.25">
      <c r="A636" s="226"/>
      <c r="B636" s="29">
        <v>1127</v>
      </c>
      <c r="C636" s="30">
        <v>11</v>
      </c>
      <c r="D636" s="32" t="s">
        <v>1666</v>
      </c>
      <c r="E636" s="32" t="s">
        <v>1667</v>
      </c>
      <c r="F636" s="32" t="s">
        <v>1668</v>
      </c>
      <c r="G636" s="33" t="s">
        <v>12</v>
      </c>
      <c r="H636" s="34" t="s">
        <v>13</v>
      </c>
      <c r="I636" s="35">
        <v>0.96250000000000002</v>
      </c>
      <c r="J636" s="36">
        <v>625557.21</v>
      </c>
      <c r="K636" s="19">
        <f t="shared" si="20"/>
        <v>1249979.07</v>
      </c>
      <c r="L636" s="37">
        <v>104070.31</v>
      </c>
      <c r="M636" s="38"/>
    </row>
    <row r="637" spans="1:13" s="39" customFormat="1" ht="12.95" customHeight="1" x14ac:dyDescent="0.25">
      <c r="A637" s="226"/>
      <c r="B637" s="29">
        <v>1122</v>
      </c>
      <c r="C637" s="30">
        <v>12</v>
      </c>
      <c r="D637" s="32" t="s">
        <v>1669</v>
      </c>
      <c r="E637" s="32" t="s">
        <v>1670</v>
      </c>
      <c r="F637" s="32" t="s">
        <v>1671</v>
      </c>
      <c r="G637" s="33" t="s">
        <v>12</v>
      </c>
      <c r="H637" s="34" t="s">
        <v>13</v>
      </c>
      <c r="I637" s="35">
        <v>0.95850000000000002</v>
      </c>
      <c r="J637" s="36">
        <v>618637.21</v>
      </c>
      <c r="K637" s="19">
        <f t="shared" si="20"/>
        <v>1240464.07</v>
      </c>
      <c r="L637" s="37">
        <v>103637.81</v>
      </c>
      <c r="M637" s="38"/>
    </row>
    <row r="638" spans="1:13" s="39" customFormat="1" ht="12.95" customHeight="1" x14ac:dyDescent="0.25">
      <c r="A638" s="226"/>
      <c r="B638" s="29">
        <v>1100</v>
      </c>
      <c r="C638" s="30">
        <v>13</v>
      </c>
      <c r="D638" s="32" t="s">
        <v>1672</v>
      </c>
      <c r="E638" s="32" t="s">
        <v>1673</v>
      </c>
      <c r="F638" s="32" t="s">
        <v>1674</v>
      </c>
      <c r="G638" s="33" t="s">
        <v>12</v>
      </c>
      <c r="H638" s="34" t="s">
        <v>13</v>
      </c>
      <c r="I638" s="35">
        <v>0.96550000000000002</v>
      </c>
      <c r="J638" s="36">
        <v>627503.43999999994</v>
      </c>
      <c r="K638" s="19">
        <f t="shared" si="20"/>
        <v>1253871.58</v>
      </c>
      <c r="L638" s="37">
        <v>104394.69</v>
      </c>
      <c r="M638" s="38"/>
    </row>
    <row r="639" spans="1:13" s="39" customFormat="1" ht="12.95" customHeight="1" x14ac:dyDescent="0.25">
      <c r="A639" s="226"/>
      <c r="B639" s="29">
        <v>1141</v>
      </c>
      <c r="C639" s="30">
        <v>14</v>
      </c>
      <c r="D639" s="32" t="s">
        <v>1675</v>
      </c>
      <c r="E639" s="32" t="s">
        <v>1676</v>
      </c>
      <c r="F639" s="32" t="s">
        <v>1677</v>
      </c>
      <c r="G639" s="33" t="s">
        <v>12</v>
      </c>
      <c r="H639" s="34" t="s">
        <v>13</v>
      </c>
      <c r="I639" s="35">
        <v>0.96250000000000002</v>
      </c>
      <c r="J639" s="36">
        <v>625557.21</v>
      </c>
      <c r="K639" s="19">
        <f t="shared" si="20"/>
        <v>1249979.07</v>
      </c>
      <c r="L639" s="37">
        <v>104070.31</v>
      </c>
      <c r="M639" s="38"/>
    </row>
    <row r="640" spans="1:13" s="39" customFormat="1" ht="12.95" customHeight="1" x14ac:dyDescent="0.25">
      <c r="A640" s="226"/>
      <c r="B640" s="29">
        <v>1131</v>
      </c>
      <c r="C640" s="30">
        <v>15</v>
      </c>
      <c r="D640" s="32" t="s">
        <v>1678</v>
      </c>
      <c r="E640" s="32" t="s">
        <v>1679</v>
      </c>
      <c r="F640" s="32" t="s">
        <v>1680</v>
      </c>
      <c r="G640" s="33" t="s">
        <v>12</v>
      </c>
      <c r="H640" s="34" t="s">
        <v>13</v>
      </c>
      <c r="I640" s="35">
        <v>0.95750000000000002</v>
      </c>
      <c r="J640" s="36">
        <v>622313.43999999994</v>
      </c>
      <c r="K640" s="19">
        <f t="shared" si="20"/>
        <v>1243491.58</v>
      </c>
      <c r="L640" s="37">
        <v>103529.69</v>
      </c>
      <c r="M640" s="38"/>
    </row>
    <row r="641" spans="1:13" s="39" customFormat="1" ht="12.95" customHeight="1" x14ac:dyDescent="0.25">
      <c r="A641" s="226"/>
      <c r="B641" s="29">
        <v>1136</v>
      </c>
      <c r="C641" s="30">
        <v>16</v>
      </c>
      <c r="D641" s="32" t="s">
        <v>1681</v>
      </c>
      <c r="E641" s="32" t="s">
        <v>1682</v>
      </c>
      <c r="F641" s="32" t="s">
        <v>1683</v>
      </c>
      <c r="G641" s="33" t="s">
        <v>12</v>
      </c>
      <c r="H641" s="34" t="s">
        <v>13</v>
      </c>
      <c r="I641" s="35">
        <v>0.34449999999999997</v>
      </c>
      <c r="J641" s="36">
        <v>224629.71</v>
      </c>
      <c r="K641" s="19">
        <f t="shared" si="20"/>
        <v>448124.07</v>
      </c>
      <c r="L641" s="37">
        <v>37249.06</v>
      </c>
      <c r="M641" s="38"/>
    </row>
    <row r="642" spans="1:13" s="39" customFormat="1" ht="12.95" customHeight="1" x14ac:dyDescent="0.25">
      <c r="A642" s="226"/>
      <c r="B642" s="29">
        <v>1113</v>
      </c>
      <c r="C642" s="30">
        <v>17</v>
      </c>
      <c r="D642" s="32" t="s">
        <v>1684</v>
      </c>
      <c r="E642" s="32" t="s">
        <v>1685</v>
      </c>
      <c r="F642" s="32" t="s">
        <v>1686</v>
      </c>
      <c r="G642" s="33" t="s">
        <v>12</v>
      </c>
      <c r="H642" s="34" t="s">
        <v>13</v>
      </c>
      <c r="I642" s="35">
        <v>0.96250000000000002</v>
      </c>
      <c r="J642" s="36">
        <v>625557.21</v>
      </c>
      <c r="K642" s="19">
        <f t="shared" si="20"/>
        <v>1249979.07</v>
      </c>
      <c r="L642" s="37">
        <v>104070.31</v>
      </c>
      <c r="M642" s="38"/>
    </row>
    <row r="643" spans="1:13" s="39" customFormat="1" ht="12.95" customHeight="1" x14ac:dyDescent="0.25">
      <c r="A643" s="226"/>
      <c r="B643" s="29">
        <v>1105</v>
      </c>
      <c r="C643" s="30">
        <v>18</v>
      </c>
      <c r="D643" s="32" t="s">
        <v>1687</v>
      </c>
      <c r="E643" s="32" t="s">
        <v>1688</v>
      </c>
      <c r="F643" s="32" t="s">
        <v>1689</v>
      </c>
      <c r="G643" s="33" t="s">
        <v>12</v>
      </c>
      <c r="H643" s="34" t="s">
        <v>13</v>
      </c>
      <c r="I643" s="35">
        <v>0.96550000000000002</v>
      </c>
      <c r="J643" s="36">
        <v>623178.43999999994</v>
      </c>
      <c r="K643" s="19">
        <f t="shared" si="20"/>
        <v>1249546.58</v>
      </c>
      <c r="L643" s="37">
        <v>104394.69</v>
      </c>
      <c r="M643" s="38"/>
    </row>
    <row r="644" spans="1:13" s="39" customFormat="1" ht="12.95" customHeight="1" x14ac:dyDescent="0.25">
      <c r="A644" s="226"/>
      <c r="B644" s="29">
        <v>1117</v>
      </c>
      <c r="C644" s="30">
        <v>19</v>
      </c>
      <c r="D644" s="42" t="s">
        <v>149</v>
      </c>
      <c r="E644" s="42" t="s">
        <v>799</v>
      </c>
      <c r="F644" s="42" t="s">
        <v>1690</v>
      </c>
      <c r="G644" s="27" t="s">
        <v>12</v>
      </c>
      <c r="H644" s="34" t="s">
        <v>13</v>
      </c>
      <c r="I644" s="35">
        <v>0.96250000000000002</v>
      </c>
      <c r="J644" s="36">
        <v>621232.21</v>
      </c>
      <c r="K644" s="19">
        <f t="shared" si="20"/>
        <v>1245654.07</v>
      </c>
      <c r="L644" s="37">
        <v>104070.31</v>
      </c>
      <c r="M644" s="38"/>
    </row>
    <row r="645" spans="1:13" s="39" customFormat="1" ht="12.95" customHeight="1" x14ac:dyDescent="0.25">
      <c r="A645" s="226"/>
      <c r="B645" s="29">
        <v>1109</v>
      </c>
      <c r="C645" s="30">
        <v>20</v>
      </c>
      <c r="D645" s="42" t="s">
        <v>1691</v>
      </c>
      <c r="E645" s="42" t="s">
        <v>1692</v>
      </c>
      <c r="F645" s="42" t="s">
        <v>1693</v>
      </c>
      <c r="G645" s="50" t="s">
        <v>12</v>
      </c>
      <c r="H645" s="34" t="s">
        <v>13</v>
      </c>
      <c r="I645" s="35">
        <v>0.96250000000000002</v>
      </c>
      <c r="J645" s="36">
        <v>625557.21</v>
      </c>
      <c r="K645" s="19">
        <f t="shared" si="20"/>
        <v>1249979.07</v>
      </c>
      <c r="L645" s="37">
        <v>104070.31</v>
      </c>
      <c r="M645" s="38"/>
    </row>
    <row r="646" spans="1:13" s="39" customFormat="1" ht="12.95" customHeight="1" x14ac:dyDescent="0.25">
      <c r="A646" s="226"/>
      <c r="B646" s="29">
        <v>1103</v>
      </c>
      <c r="C646" s="30">
        <v>21</v>
      </c>
      <c r="D646" s="32" t="s">
        <v>1694</v>
      </c>
      <c r="E646" s="32" t="s">
        <v>1695</v>
      </c>
      <c r="F646" s="32" t="s">
        <v>1696</v>
      </c>
      <c r="G646" s="50" t="s">
        <v>12</v>
      </c>
      <c r="H646" s="34" t="s">
        <v>13</v>
      </c>
      <c r="I646" s="35">
        <v>0.96550000000000002</v>
      </c>
      <c r="J646" s="36">
        <v>623178.43999999994</v>
      </c>
      <c r="K646" s="19">
        <f t="shared" si="20"/>
        <v>1249546.58</v>
      </c>
      <c r="L646" s="37">
        <v>104394.69</v>
      </c>
      <c r="M646" s="38"/>
    </row>
    <row r="647" spans="1:13" s="39" customFormat="1" ht="12.95" customHeight="1" x14ac:dyDescent="0.25">
      <c r="A647" s="226"/>
      <c r="B647" s="29">
        <v>1115</v>
      </c>
      <c r="C647" s="30">
        <v>22</v>
      </c>
      <c r="D647" s="32" t="s">
        <v>892</v>
      </c>
      <c r="E647" s="32" t="s">
        <v>1697</v>
      </c>
      <c r="F647" s="32" t="s">
        <v>1698</v>
      </c>
      <c r="G647" s="50" t="s">
        <v>12</v>
      </c>
      <c r="H647" s="34" t="s">
        <v>13</v>
      </c>
      <c r="I647" s="35">
        <v>0.96550000000000002</v>
      </c>
      <c r="J647" s="36">
        <v>625881.59000000008</v>
      </c>
      <c r="K647" s="19">
        <f t="shared" si="20"/>
        <v>1252249.73</v>
      </c>
      <c r="L647" s="37">
        <v>104394.69</v>
      </c>
      <c r="M647" s="38"/>
    </row>
    <row r="648" spans="1:13" s="39" customFormat="1" ht="12.95" customHeight="1" x14ac:dyDescent="0.25">
      <c r="A648" s="226"/>
      <c r="B648" s="29">
        <v>1135</v>
      </c>
      <c r="C648" s="30">
        <v>23</v>
      </c>
      <c r="D648" s="42" t="s">
        <v>1699</v>
      </c>
      <c r="E648" s="42" t="s">
        <v>1700</v>
      </c>
      <c r="F648" s="42" t="s">
        <v>1701</v>
      </c>
      <c r="G648" s="27" t="s">
        <v>12</v>
      </c>
      <c r="H648" s="34" t="s">
        <v>13</v>
      </c>
      <c r="I648" s="35">
        <v>0.95750000000000002</v>
      </c>
      <c r="J648" s="36">
        <v>622313.43999999994</v>
      </c>
      <c r="K648" s="19">
        <f t="shared" si="20"/>
        <v>1243491.58</v>
      </c>
      <c r="L648" s="37">
        <v>103529.69</v>
      </c>
      <c r="M648" s="38"/>
    </row>
    <row r="649" spans="1:13" s="39" customFormat="1" ht="12.95" customHeight="1" x14ac:dyDescent="0.25">
      <c r="A649" s="226"/>
      <c r="B649" s="29">
        <v>1125</v>
      </c>
      <c r="C649" s="30">
        <v>24</v>
      </c>
      <c r="D649" s="42" t="s">
        <v>1702</v>
      </c>
      <c r="E649" s="42" t="s">
        <v>1703</v>
      </c>
      <c r="F649" s="42" t="s">
        <v>1704</v>
      </c>
      <c r="G649" s="33" t="s">
        <v>12</v>
      </c>
      <c r="H649" s="34" t="s">
        <v>13</v>
      </c>
      <c r="I649" s="35">
        <v>0.96550000000000002</v>
      </c>
      <c r="J649" s="36">
        <v>627503.43999999994</v>
      </c>
      <c r="K649" s="19">
        <f t="shared" si="20"/>
        <v>1253871.58</v>
      </c>
      <c r="L649" s="37">
        <v>104394.69</v>
      </c>
      <c r="M649" s="38"/>
    </row>
    <row r="650" spans="1:13" s="39" customFormat="1" ht="12.95" customHeight="1" x14ac:dyDescent="0.25">
      <c r="A650" s="226"/>
      <c r="B650" s="29">
        <v>1102</v>
      </c>
      <c r="C650" s="30">
        <v>25</v>
      </c>
      <c r="D650" s="32" t="s">
        <v>1705</v>
      </c>
      <c r="E650" s="32" t="s">
        <v>1706</v>
      </c>
      <c r="F650" s="32" t="s">
        <v>1707</v>
      </c>
      <c r="G650" s="33" t="s">
        <v>12</v>
      </c>
      <c r="H650" s="34" t="s">
        <v>13</v>
      </c>
      <c r="I650" s="35">
        <v>0.9869</v>
      </c>
      <c r="J650" s="36">
        <v>640846.06000000006</v>
      </c>
      <c r="K650" s="19">
        <f t="shared" si="20"/>
        <v>1281097.42</v>
      </c>
      <c r="L650" s="37">
        <v>106708.56</v>
      </c>
      <c r="M650" s="38"/>
    </row>
    <row r="651" spans="1:13" s="39" customFormat="1" ht="12.95" customHeight="1" x14ac:dyDescent="0.25">
      <c r="A651" s="226"/>
      <c r="B651" s="29">
        <v>1129</v>
      </c>
      <c r="C651" s="30">
        <v>26</v>
      </c>
      <c r="D651" s="42" t="s">
        <v>1708</v>
      </c>
      <c r="E651" s="42" t="s">
        <v>1709</v>
      </c>
      <c r="F651" s="42" t="s">
        <v>1710</v>
      </c>
      <c r="G651" s="33" t="s">
        <v>12</v>
      </c>
      <c r="H651" s="34" t="s">
        <v>13</v>
      </c>
      <c r="I651" s="35">
        <v>0.96550000000000002</v>
      </c>
      <c r="J651" s="36">
        <v>363678.44</v>
      </c>
      <c r="K651" s="19">
        <f t="shared" si="20"/>
        <v>990046.58</v>
      </c>
      <c r="L651" s="37">
        <v>104394.69</v>
      </c>
      <c r="M651" s="38"/>
    </row>
    <row r="652" spans="1:13" s="39" customFormat="1" ht="12.95" customHeight="1" x14ac:dyDescent="0.25">
      <c r="A652" s="226"/>
      <c r="B652" s="29">
        <v>1134</v>
      </c>
      <c r="C652" s="30">
        <v>27</v>
      </c>
      <c r="D652" s="32" t="s">
        <v>1711</v>
      </c>
      <c r="E652" s="32" t="s">
        <v>1712</v>
      </c>
      <c r="F652" s="32" t="s">
        <v>1713</v>
      </c>
      <c r="G652" s="33" t="s">
        <v>12</v>
      </c>
      <c r="H652" s="34" t="s">
        <v>13</v>
      </c>
      <c r="I652" s="35">
        <v>0.96550000000000002</v>
      </c>
      <c r="J652" s="36">
        <v>627503.43999999994</v>
      </c>
      <c r="K652" s="19">
        <f t="shared" si="20"/>
        <v>1253871.58</v>
      </c>
      <c r="L652" s="37">
        <v>104394.69</v>
      </c>
      <c r="M652" s="38"/>
    </row>
    <row r="653" spans="1:13" s="39" customFormat="1" ht="12.95" customHeight="1" x14ac:dyDescent="0.25">
      <c r="A653" s="226"/>
      <c r="B653" s="29">
        <v>1104</v>
      </c>
      <c r="C653" s="30">
        <v>28</v>
      </c>
      <c r="D653" s="32" t="s">
        <v>1714</v>
      </c>
      <c r="E653" s="32" t="s">
        <v>1715</v>
      </c>
      <c r="F653" s="32" t="s">
        <v>1716</v>
      </c>
      <c r="G653" s="33" t="s">
        <v>12</v>
      </c>
      <c r="H653" s="34" t="s">
        <v>13</v>
      </c>
      <c r="I653" s="35">
        <v>0.96150000000000002</v>
      </c>
      <c r="J653" s="36">
        <v>620583.43999999994</v>
      </c>
      <c r="K653" s="19">
        <f t="shared" si="20"/>
        <v>1244356.58</v>
      </c>
      <c r="L653" s="37">
        <v>103962.19</v>
      </c>
      <c r="M653" s="38"/>
    </row>
    <row r="654" spans="1:13" s="39" customFormat="1" ht="12.95" customHeight="1" x14ac:dyDescent="0.25">
      <c r="A654" s="226"/>
      <c r="B654" s="29">
        <v>1106</v>
      </c>
      <c r="C654" s="30">
        <v>29</v>
      </c>
      <c r="D654" s="66" t="s">
        <v>1717</v>
      </c>
      <c r="E654" s="32" t="s">
        <v>1718</v>
      </c>
      <c r="F654" s="32" t="s">
        <v>1719</v>
      </c>
      <c r="G654" s="33" t="s">
        <v>12</v>
      </c>
      <c r="H654" s="34" t="s">
        <v>13</v>
      </c>
      <c r="I654" s="35">
        <v>0.96550000000000002</v>
      </c>
      <c r="J654" s="36">
        <v>627503.43999999994</v>
      </c>
      <c r="K654" s="19">
        <f t="shared" si="20"/>
        <v>1253871.58</v>
      </c>
      <c r="L654" s="37">
        <v>104394.69</v>
      </c>
      <c r="M654" s="38"/>
    </row>
    <row r="655" spans="1:13" s="39" customFormat="1" ht="12.75" customHeight="1" x14ac:dyDescent="0.25">
      <c r="A655" s="226"/>
      <c r="B655" s="29">
        <v>1101</v>
      </c>
      <c r="C655" s="30">
        <v>30</v>
      </c>
      <c r="D655" s="32" t="s">
        <v>541</v>
      </c>
      <c r="E655" s="32" t="s">
        <v>1720</v>
      </c>
      <c r="F655" s="32" t="s">
        <v>1721</v>
      </c>
      <c r="G655" s="33" t="s">
        <v>12</v>
      </c>
      <c r="H655" s="34" t="s">
        <v>13</v>
      </c>
      <c r="I655" s="35">
        <v>0.96550000000000002</v>
      </c>
      <c r="J655" s="36">
        <v>623178.43999999994</v>
      </c>
      <c r="K655" s="19">
        <f t="shared" si="20"/>
        <v>1249546.58</v>
      </c>
      <c r="L655" s="37">
        <v>104394.69</v>
      </c>
      <c r="M655" s="58"/>
    </row>
    <row r="656" spans="1:13" s="39" customFormat="1" ht="12.95" customHeight="1" x14ac:dyDescent="0.25">
      <c r="A656" s="226"/>
      <c r="B656" s="29">
        <v>1111</v>
      </c>
      <c r="C656" s="30">
        <v>31</v>
      </c>
      <c r="D656" s="42" t="s">
        <v>1722</v>
      </c>
      <c r="E656" s="42" t="s">
        <v>1723</v>
      </c>
      <c r="F656" s="42" t="s">
        <v>1724</v>
      </c>
      <c r="G656" s="33" t="s">
        <v>12</v>
      </c>
      <c r="H656" s="34" t="s">
        <v>13</v>
      </c>
      <c r="I656" s="35">
        <v>0.96550000000000002</v>
      </c>
      <c r="J656" s="36">
        <v>627503.43999999994</v>
      </c>
      <c r="K656" s="19">
        <f t="shared" si="20"/>
        <v>1253871.58</v>
      </c>
      <c r="L656" s="37">
        <v>104394.69</v>
      </c>
      <c r="M656" s="38"/>
    </row>
    <row r="657" spans="1:13" s="39" customFormat="1" ht="12.95" customHeight="1" x14ac:dyDescent="0.25">
      <c r="A657" s="226"/>
      <c r="B657" s="43">
        <v>1128</v>
      </c>
      <c r="C657" s="30">
        <v>32</v>
      </c>
      <c r="D657" s="32" t="s">
        <v>1725</v>
      </c>
      <c r="E657" s="32" t="s">
        <v>1726</v>
      </c>
      <c r="F657" s="32" t="s">
        <v>1727</v>
      </c>
      <c r="G657" s="33" t="s">
        <v>12</v>
      </c>
      <c r="H657" s="34" t="s">
        <v>13</v>
      </c>
      <c r="I657" s="35">
        <v>0.96550000000000002</v>
      </c>
      <c r="J657" s="36">
        <v>623178.43999999994</v>
      </c>
      <c r="K657" s="19">
        <f t="shared" si="20"/>
        <v>1249546.58</v>
      </c>
      <c r="L657" s="37">
        <v>104394.69</v>
      </c>
      <c r="M657" s="38"/>
    </row>
    <row r="658" spans="1:13" s="39" customFormat="1" ht="12.95" customHeight="1" x14ac:dyDescent="0.25">
      <c r="A658" s="226"/>
      <c r="B658" s="29">
        <v>1132</v>
      </c>
      <c r="C658" s="30">
        <v>33</v>
      </c>
      <c r="D658" s="32" t="s">
        <v>1728</v>
      </c>
      <c r="E658" s="32" t="s">
        <v>1729</v>
      </c>
      <c r="F658" s="32" t="s">
        <v>1730</v>
      </c>
      <c r="G658" s="33" t="s">
        <v>12</v>
      </c>
      <c r="H658" s="34" t="s">
        <v>13</v>
      </c>
      <c r="I658" s="35">
        <v>0.95750000000000002</v>
      </c>
      <c r="J658" s="36">
        <v>622313.43999999994</v>
      </c>
      <c r="K658" s="19">
        <f t="shared" si="20"/>
        <v>1243491.58</v>
      </c>
      <c r="L658" s="37">
        <v>103529.69</v>
      </c>
      <c r="M658" s="38"/>
    </row>
    <row r="659" spans="1:13" s="39" customFormat="1" ht="12.95" customHeight="1" x14ac:dyDescent="0.25">
      <c r="A659" s="226"/>
      <c r="B659" s="29">
        <v>1110</v>
      </c>
      <c r="C659" s="30">
        <v>34</v>
      </c>
      <c r="D659" s="32" t="s">
        <v>1731</v>
      </c>
      <c r="E659" s="32" t="s">
        <v>1732</v>
      </c>
      <c r="F659" s="32" t="s">
        <v>1733</v>
      </c>
      <c r="G659" s="33" t="s">
        <v>12</v>
      </c>
      <c r="H659" s="34" t="s">
        <v>13</v>
      </c>
      <c r="I659" s="35">
        <v>0.96550000000000002</v>
      </c>
      <c r="J659" s="36">
        <v>627503.43999999994</v>
      </c>
      <c r="K659" s="19">
        <f t="shared" si="20"/>
        <v>1253871.58</v>
      </c>
      <c r="L659" s="37">
        <v>104394.69</v>
      </c>
      <c r="M659" s="38"/>
    </row>
    <row r="660" spans="1:13" s="39" customFormat="1" ht="12.95" customHeight="1" x14ac:dyDescent="0.25">
      <c r="A660" s="226"/>
      <c r="B660" s="29">
        <v>1130</v>
      </c>
      <c r="C660" s="30">
        <v>35</v>
      </c>
      <c r="D660" s="32" t="s">
        <v>1734</v>
      </c>
      <c r="E660" s="32" t="s">
        <v>1735</v>
      </c>
      <c r="F660" s="32" t="s">
        <v>1736</v>
      </c>
      <c r="G660" s="33" t="s">
        <v>12</v>
      </c>
      <c r="H660" s="34" t="s">
        <v>13</v>
      </c>
      <c r="I660" s="35">
        <v>0.96550000000000002</v>
      </c>
      <c r="J660" s="36">
        <v>627503.43999999994</v>
      </c>
      <c r="K660" s="19">
        <f t="shared" si="20"/>
        <v>1253871.58</v>
      </c>
      <c r="L660" s="37">
        <v>104394.69</v>
      </c>
      <c r="M660" s="38"/>
    </row>
    <row r="661" spans="1:13" s="39" customFormat="1" ht="12.95" customHeight="1" x14ac:dyDescent="0.25">
      <c r="A661" s="226"/>
      <c r="B661" s="29">
        <v>1107</v>
      </c>
      <c r="C661" s="30">
        <v>36</v>
      </c>
      <c r="D661" s="32" t="s">
        <v>1737</v>
      </c>
      <c r="E661" s="32" t="s">
        <v>1738</v>
      </c>
      <c r="F661" s="32" t="s">
        <v>689</v>
      </c>
      <c r="G661" s="33" t="s">
        <v>12</v>
      </c>
      <c r="H661" s="34" t="s">
        <v>13</v>
      </c>
      <c r="I661" s="35">
        <v>0.96550000000000002</v>
      </c>
      <c r="J661" s="36">
        <v>627503.43999999994</v>
      </c>
      <c r="K661" s="19">
        <f t="shared" si="20"/>
        <v>1253871.58</v>
      </c>
      <c r="L661" s="37">
        <v>104394.69</v>
      </c>
      <c r="M661" s="38"/>
    </row>
    <row r="662" spans="1:13" s="39" customFormat="1" ht="12.95" customHeight="1" x14ac:dyDescent="0.25">
      <c r="A662" s="226"/>
      <c r="B662" s="29">
        <v>1126</v>
      </c>
      <c r="C662" s="30">
        <v>37</v>
      </c>
      <c r="D662" s="32" t="s">
        <v>14</v>
      </c>
      <c r="E662" s="32" t="s">
        <v>1739</v>
      </c>
      <c r="F662" s="32" t="s">
        <v>1740</v>
      </c>
      <c r="G662" s="33" t="s">
        <v>12</v>
      </c>
      <c r="H662" s="34" t="s">
        <v>13</v>
      </c>
      <c r="I662" s="35">
        <v>0.96550000000000002</v>
      </c>
      <c r="J662" s="36">
        <v>627503.43999999994</v>
      </c>
      <c r="K662" s="19">
        <f t="shared" si="20"/>
        <v>1253871.58</v>
      </c>
      <c r="L662" s="37">
        <v>104394.69</v>
      </c>
      <c r="M662" s="38"/>
    </row>
    <row r="663" spans="1:13" s="39" customFormat="1" ht="12.95" customHeight="1" x14ac:dyDescent="0.25">
      <c r="A663" s="226"/>
      <c r="B663" s="29">
        <v>1108</v>
      </c>
      <c r="C663" s="30">
        <v>38</v>
      </c>
      <c r="D663" s="32" t="s">
        <v>1741</v>
      </c>
      <c r="E663" s="32" t="s">
        <v>1742</v>
      </c>
      <c r="F663" s="32" t="s">
        <v>1743</v>
      </c>
      <c r="G663" s="33" t="s">
        <v>12</v>
      </c>
      <c r="H663" s="34" t="s">
        <v>13</v>
      </c>
      <c r="I663" s="35">
        <v>0.96250000000000002</v>
      </c>
      <c r="J663" s="36">
        <v>625557.21</v>
      </c>
      <c r="K663" s="19">
        <f t="shared" si="20"/>
        <v>1249979.07</v>
      </c>
      <c r="L663" s="37">
        <v>104070.31</v>
      </c>
      <c r="M663" s="38"/>
    </row>
    <row r="664" spans="1:13" s="39" customFormat="1" ht="12.95" customHeight="1" x14ac:dyDescent="0.25">
      <c r="A664" s="226"/>
      <c r="B664" s="29"/>
      <c r="C664" s="30"/>
      <c r="D664" s="31" t="s">
        <v>5732</v>
      </c>
      <c r="E664" s="32"/>
      <c r="F664" s="32"/>
      <c r="G664" s="33"/>
      <c r="H664" s="34"/>
      <c r="I664" s="35"/>
      <c r="J664" s="36"/>
      <c r="K664" s="19"/>
      <c r="L664" s="37"/>
      <c r="M664" s="38"/>
    </row>
    <row r="665" spans="1:13" s="39" customFormat="1" ht="12.95" customHeight="1" x14ac:dyDescent="0.25">
      <c r="A665" s="227"/>
      <c r="B665" s="29">
        <v>1114</v>
      </c>
      <c r="C665" s="30">
        <v>1</v>
      </c>
      <c r="D665" s="32" t="s">
        <v>1744</v>
      </c>
      <c r="E665" s="32" t="s">
        <v>1745</v>
      </c>
      <c r="F665" s="32" t="s">
        <v>1686</v>
      </c>
      <c r="G665" s="33" t="s">
        <v>5731</v>
      </c>
      <c r="H665" s="34" t="s">
        <v>13</v>
      </c>
      <c r="I665" s="35">
        <v>0.96970000000000001</v>
      </c>
      <c r="J665" s="36">
        <v>998456.30999999994</v>
      </c>
      <c r="K665" s="19">
        <f>ROUND(J665+L665*6,2)</f>
        <v>1995113.97</v>
      </c>
      <c r="L665" s="37">
        <v>166109.60999999999</v>
      </c>
      <c r="M665" s="58"/>
    </row>
    <row r="666" spans="1:13" s="39" customFormat="1" ht="12.95" customHeight="1" x14ac:dyDescent="0.25">
      <c r="A666" s="225" t="s">
        <v>1746</v>
      </c>
      <c r="B666" s="29"/>
      <c r="C666" s="30"/>
      <c r="D666" s="67" t="s">
        <v>126</v>
      </c>
      <c r="E666" s="42"/>
      <c r="F666" s="42"/>
      <c r="G666" s="33"/>
      <c r="H666" s="34"/>
      <c r="I666" s="35"/>
      <c r="J666" s="36"/>
      <c r="K666" s="19"/>
      <c r="L666" s="37"/>
      <c r="M666" s="38"/>
    </row>
    <row r="667" spans="1:13" s="39" customFormat="1" ht="12.95" customHeight="1" x14ac:dyDescent="0.25">
      <c r="A667" s="226"/>
      <c r="B667" s="29">
        <v>1227</v>
      </c>
      <c r="C667" s="30">
        <v>1</v>
      </c>
      <c r="D667" s="32" t="s">
        <v>1747</v>
      </c>
      <c r="E667" s="32" t="s">
        <v>1748</v>
      </c>
      <c r="F667" s="32" t="s">
        <v>1749</v>
      </c>
      <c r="G667" s="33" t="s">
        <v>130</v>
      </c>
      <c r="H667" s="34" t="s">
        <v>13</v>
      </c>
      <c r="I667" s="35">
        <v>0.90790000000000004</v>
      </c>
      <c r="J667" s="36">
        <v>293711.77999999997</v>
      </c>
      <c r="K667" s="19">
        <f t="shared" ref="K667:K674" si="21">ROUND(J667+L667*6,2)</f>
        <v>588234.56000000006</v>
      </c>
      <c r="L667" s="37">
        <v>49087.13</v>
      </c>
      <c r="M667" s="38"/>
    </row>
    <row r="668" spans="1:13" s="39" customFormat="1" ht="12.95" customHeight="1" x14ac:dyDescent="0.25">
      <c r="A668" s="226"/>
      <c r="B668" s="29">
        <v>1241</v>
      </c>
      <c r="C668" s="30">
        <v>2</v>
      </c>
      <c r="D668" s="32" t="s">
        <v>1750</v>
      </c>
      <c r="E668" s="32" t="s">
        <v>1751</v>
      </c>
      <c r="F668" s="32" t="s">
        <v>442</v>
      </c>
      <c r="G668" s="33" t="s">
        <v>130</v>
      </c>
      <c r="H668" s="34" t="s">
        <v>13</v>
      </c>
      <c r="I668" s="35">
        <v>0.90710000000000002</v>
      </c>
      <c r="J668" s="36">
        <v>293452.21999999997</v>
      </c>
      <c r="K668" s="19">
        <f t="shared" si="21"/>
        <v>587715.43999999994</v>
      </c>
      <c r="L668" s="37">
        <v>49043.87</v>
      </c>
      <c r="M668" s="38"/>
    </row>
    <row r="669" spans="1:13" s="39" customFormat="1" ht="12.95" customHeight="1" x14ac:dyDescent="0.25">
      <c r="A669" s="226"/>
      <c r="B669" s="29">
        <v>1225</v>
      </c>
      <c r="C669" s="30">
        <v>3</v>
      </c>
      <c r="D669" s="32" t="s">
        <v>1752</v>
      </c>
      <c r="E669" s="32" t="s">
        <v>1753</v>
      </c>
      <c r="F669" s="32" t="s">
        <v>1754</v>
      </c>
      <c r="G669" s="33" t="s">
        <v>130</v>
      </c>
      <c r="H669" s="34" t="s">
        <v>13</v>
      </c>
      <c r="I669" s="35">
        <v>0.90310000000000001</v>
      </c>
      <c r="J669" s="36">
        <v>292424.96000000002</v>
      </c>
      <c r="K669" s="19">
        <f t="shared" si="21"/>
        <v>585390.62</v>
      </c>
      <c r="L669" s="37">
        <v>48827.61</v>
      </c>
      <c r="M669" s="38"/>
    </row>
    <row r="670" spans="1:13" s="39" customFormat="1" ht="12.95" customHeight="1" x14ac:dyDescent="0.25">
      <c r="A670" s="226"/>
      <c r="B670" s="29">
        <v>1203</v>
      </c>
      <c r="C670" s="30">
        <v>4</v>
      </c>
      <c r="D670" s="32" t="s">
        <v>1755</v>
      </c>
      <c r="E670" s="32" t="s">
        <v>1756</v>
      </c>
      <c r="F670" s="32" t="s">
        <v>1757</v>
      </c>
      <c r="G670" s="33" t="s">
        <v>130</v>
      </c>
      <c r="H670" s="34" t="s">
        <v>13</v>
      </c>
      <c r="I670" s="35">
        <v>0.91610000000000003</v>
      </c>
      <c r="J670" s="36">
        <v>297182.82</v>
      </c>
      <c r="K670" s="19">
        <f t="shared" si="21"/>
        <v>594365.64</v>
      </c>
      <c r="L670" s="37">
        <v>49530.47</v>
      </c>
      <c r="M670" s="38"/>
    </row>
    <row r="671" spans="1:13" s="39" customFormat="1" ht="12.95" customHeight="1" x14ac:dyDescent="0.25">
      <c r="A671" s="226"/>
      <c r="B671" s="29">
        <v>1231</v>
      </c>
      <c r="C671" s="30">
        <v>5</v>
      </c>
      <c r="D671" s="32" t="s">
        <v>1758</v>
      </c>
      <c r="E671" s="32" t="s">
        <v>1759</v>
      </c>
      <c r="F671" s="32" t="s">
        <v>1760</v>
      </c>
      <c r="G671" s="33" t="s">
        <v>130</v>
      </c>
      <c r="H671" s="34" t="s">
        <v>13</v>
      </c>
      <c r="I671" s="35">
        <v>0.90710000000000002</v>
      </c>
      <c r="J671" s="36">
        <v>293452.21999999997</v>
      </c>
      <c r="K671" s="19">
        <f t="shared" si="21"/>
        <v>587715.43999999994</v>
      </c>
      <c r="L671" s="37">
        <v>49043.87</v>
      </c>
      <c r="M671" s="38"/>
    </row>
    <row r="672" spans="1:13" s="39" customFormat="1" ht="12.95" customHeight="1" x14ac:dyDescent="0.25">
      <c r="A672" s="226"/>
      <c r="B672" s="29">
        <v>1204</v>
      </c>
      <c r="C672" s="30">
        <v>6</v>
      </c>
      <c r="D672" s="32" t="s">
        <v>1761</v>
      </c>
      <c r="E672" s="32" t="s">
        <v>1762</v>
      </c>
      <c r="F672" s="32" t="s">
        <v>1763</v>
      </c>
      <c r="G672" s="33" t="s">
        <v>130</v>
      </c>
      <c r="H672" s="34" t="s">
        <v>13</v>
      </c>
      <c r="I672" s="35">
        <v>0.91810000000000003</v>
      </c>
      <c r="J672" s="36">
        <v>297831.65999999997</v>
      </c>
      <c r="K672" s="19">
        <f t="shared" si="21"/>
        <v>595663.31999999995</v>
      </c>
      <c r="L672" s="37">
        <v>49638.61</v>
      </c>
      <c r="M672" s="38"/>
    </row>
    <row r="673" spans="1:13" s="39" customFormat="1" ht="12.95" customHeight="1" x14ac:dyDescent="0.25">
      <c r="A673" s="226"/>
      <c r="B673" s="29">
        <v>1244</v>
      </c>
      <c r="C673" s="30">
        <v>7</v>
      </c>
      <c r="D673" s="32" t="s">
        <v>1764</v>
      </c>
      <c r="E673" s="32" t="s">
        <v>1765</v>
      </c>
      <c r="F673" s="32" t="s">
        <v>1766</v>
      </c>
      <c r="G673" s="33" t="s">
        <v>130</v>
      </c>
      <c r="H673" s="34" t="s">
        <v>13</v>
      </c>
      <c r="I673" s="35">
        <v>0.90710000000000002</v>
      </c>
      <c r="J673" s="36">
        <v>293452.21999999997</v>
      </c>
      <c r="K673" s="19">
        <f t="shared" si="21"/>
        <v>587715.43999999994</v>
      </c>
      <c r="L673" s="37">
        <v>49043.87</v>
      </c>
      <c r="M673" s="38"/>
    </row>
    <row r="674" spans="1:13" s="39" customFormat="1" ht="12.95" customHeight="1" x14ac:dyDescent="0.25">
      <c r="A674" s="226"/>
      <c r="B674" s="29">
        <v>1236</v>
      </c>
      <c r="C674" s="30">
        <v>8</v>
      </c>
      <c r="D674" s="32" t="s">
        <v>1767</v>
      </c>
      <c r="E674" s="32" t="s">
        <v>1768</v>
      </c>
      <c r="F674" s="32" t="s">
        <v>1769</v>
      </c>
      <c r="G674" s="33" t="s">
        <v>130</v>
      </c>
      <c r="H674" s="34" t="s">
        <v>13</v>
      </c>
      <c r="I674" s="35">
        <v>0.91210000000000002</v>
      </c>
      <c r="J674" s="36">
        <v>295885.26</v>
      </c>
      <c r="K674" s="19">
        <f t="shared" si="21"/>
        <v>591770.52</v>
      </c>
      <c r="L674" s="37">
        <v>49314.21</v>
      </c>
      <c r="M674" s="38"/>
    </row>
    <row r="675" spans="1:13" s="39" customFormat="1" ht="12.95" customHeight="1" x14ac:dyDescent="0.25">
      <c r="A675" s="226"/>
      <c r="B675" s="29"/>
      <c r="C675" s="30"/>
      <c r="D675" s="31" t="s">
        <v>11</v>
      </c>
      <c r="E675" s="32"/>
      <c r="F675" s="32"/>
      <c r="G675" s="33"/>
      <c r="H675" s="34"/>
      <c r="I675" s="35"/>
      <c r="J675" s="36"/>
      <c r="K675" s="19"/>
      <c r="L675" s="37"/>
      <c r="M675" s="38"/>
    </row>
    <row r="676" spans="1:13" s="39" customFormat="1" ht="12.95" customHeight="1" x14ac:dyDescent="0.25">
      <c r="A676" s="226"/>
      <c r="B676" s="29">
        <v>1242</v>
      </c>
      <c r="C676" s="30">
        <v>1</v>
      </c>
      <c r="D676" s="32" t="s">
        <v>1770</v>
      </c>
      <c r="E676" s="32" t="s">
        <v>1771</v>
      </c>
      <c r="F676" s="32" t="s">
        <v>1772</v>
      </c>
      <c r="G676" s="33" t="s">
        <v>12</v>
      </c>
      <c r="H676" s="34" t="s">
        <v>13</v>
      </c>
      <c r="I676" s="35">
        <v>0.51490000000000002</v>
      </c>
      <c r="J676" s="36">
        <v>509636.36</v>
      </c>
      <c r="K676" s="19">
        <f t="shared" ref="K676:K715" si="22">ROUND(J676+L676*6,2)</f>
        <v>843677.72</v>
      </c>
      <c r="L676" s="37">
        <v>55673.56</v>
      </c>
      <c r="M676" s="38"/>
    </row>
    <row r="677" spans="1:13" s="39" customFormat="1" ht="12.95" customHeight="1" x14ac:dyDescent="0.25">
      <c r="A677" s="226"/>
      <c r="B677" s="29">
        <v>1223</v>
      </c>
      <c r="C677" s="30">
        <v>2</v>
      </c>
      <c r="D677" s="32" t="s">
        <v>1773</v>
      </c>
      <c r="E677" s="32" t="s">
        <v>1774</v>
      </c>
      <c r="F677" s="32" t="s">
        <v>1775</v>
      </c>
      <c r="G677" s="33" t="s">
        <v>12</v>
      </c>
      <c r="H677" s="34" t="s">
        <v>13</v>
      </c>
      <c r="I677" s="35">
        <v>0.92310000000000003</v>
      </c>
      <c r="J677" s="36">
        <v>598861.14</v>
      </c>
      <c r="K677" s="19">
        <f t="shared" si="22"/>
        <v>1197722.28</v>
      </c>
      <c r="L677" s="37">
        <v>99810.19</v>
      </c>
      <c r="M677" s="38"/>
    </row>
    <row r="678" spans="1:13" s="39" customFormat="1" ht="12.95" customHeight="1" x14ac:dyDescent="0.25">
      <c r="A678" s="226"/>
      <c r="B678" s="29">
        <v>1210</v>
      </c>
      <c r="C678" s="30">
        <v>3</v>
      </c>
      <c r="D678" s="32" t="s">
        <v>1776</v>
      </c>
      <c r="E678" s="32" t="s">
        <v>1777</v>
      </c>
      <c r="F678" s="32" t="s">
        <v>1778</v>
      </c>
      <c r="G678" s="33" t="s">
        <v>12</v>
      </c>
      <c r="H678" s="34" t="s">
        <v>13</v>
      </c>
      <c r="I678" s="35">
        <v>0.92810000000000004</v>
      </c>
      <c r="J678" s="36">
        <v>602104.86</v>
      </c>
      <c r="K678" s="19">
        <f t="shared" si="22"/>
        <v>1204209.72</v>
      </c>
      <c r="L678" s="37">
        <v>100350.81</v>
      </c>
      <c r="M678" s="38"/>
    </row>
    <row r="679" spans="1:13" s="39" customFormat="1" ht="12.95" customHeight="1" x14ac:dyDescent="0.25">
      <c r="A679" s="226"/>
      <c r="B679" s="29">
        <v>1229</v>
      </c>
      <c r="C679" s="30">
        <v>4</v>
      </c>
      <c r="D679" s="66" t="s">
        <v>1779</v>
      </c>
      <c r="E679" s="32" t="s">
        <v>1780</v>
      </c>
      <c r="F679" s="32" t="s">
        <v>1781</v>
      </c>
      <c r="G679" s="33" t="s">
        <v>12</v>
      </c>
      <c r="H679" s="34" t="s">
        <v>13</v>
      </c>
      <c r="I679" s="35">
        <v>0.91010000000000002</v>
      </c>
      <c r="J679" s="36">
        <v>590427.36</v>
      </c>
      <c r="K679" s="19">
        <f t="shared" si="22"/>
        <v>1180854.72</v>
      </c>
      <c r="L679" s="37">
        <v>98404.56</v>
      </c>
      <c r="M679" s="38"/>
    </row>
    <row r="680" spans="1:13" s="39" customFormat="1" ht="12.95" customHeight="1" x14ac:dyDescent="0.25">
      <c r="A680" s="226"/>
      <c r="B680" s="29">
        <v>1205</v>
      </c>
      <c r="C680" s="30">
        <v>5</v>
      </c>
      <c r="D680" s="68" t="s">
        <v>1782</v>
      </c>
      <c r="E680" s="32" t="s">
        <v>1783</v>
      </c>
      <c r="F680" s="32" t="s">
        <v>1784</v>
      </c>
      <c r="G680" s="33" t="s">
        <v>12</v>
      </c>
      <c r="H680" s="34" t="s">
        <v>13</v>
      </c>
      <c r="I680" s="35">
        <v>0.91610000000000003</v>
      </c>
      <c r="J680" s="36">
        <v>594319.86</v>
      </c>
      <c r="K680" s="19">
        <f t="shared" si="22"/>
        <v>1188639.72</v>
      </c>
      <c r="L680" s="37">
        <v>99053.31</v>
      </c>
      <c r="M680" s="38"/>
    </row>
    <row r="681" spans="1:13" s="39" customFormat="1" ht="12.95" customHeight="1" x14ac:dyDescent="0.25">
      <c r="A681" s="226"/>
      <c r="B681" s="29">
        <v>1216</v>
      </c>
      <c r="C681" s="30">
        <v>6</v>
      </c>
      <c r="D681" s="32" t="s">
        <v>1785</v>
      </c>
      <c r="E681" s="32" t="s">
        <v>1786</v>
      </c>
      <c r="F681" s="32" t="s">
        <v>1787</v>
      </c>
      <c r="G681" s="33" t="s">
        <v>12</v>
      </c>
      <c r="H681" s="34" t="s">
        <v>13</v>
      </c>
      <c r="I681" s="35">
        <v>0.91590000000000005</v>
      </c>
      <c r="J681" s="36">
        <v>594190.14</v>
      </c>
      <c r="K681" s="19">
        <f t="shared" si="22"/>
        <v>1188380.28</v>
      </c>
      <c r="L681" s="37">
        <v>99031.69</v>
      </c>
      <c r="M681" s="38"/>
    </row>
    <row r="682" spans="1:13" s="39" customFormat="1" ht="12.95" customHeight="1" x14ac:dyDescent="0.25">
      <c r="A682" s="226"/>
      <c r="B682" s="29">
        <v>1237</v>
      </c>
      <c r="C682" s="30">
        <v>7</v>
      </c>
      <c r="D682" s="32" t="s">
        <v>1788</v>
      </c>
      <c r="E682" s="32" t="s">
        <v>1789</v>
      </c>
      <c r="F682" s="32" t="s">
        <v>1790</v>
      </c>
      <c r="G682" s="33" t="s">
        <v>12</v>
      </c>
      <c r="H682" s="34" t="s">
        <v>13</v>
      </c>
      <c r="I682" s="35">
        <v>0.91390000000000005</v>
      </c>
      <c r="J682" s="36">
        <v>593541.39</v>
      </c>
      <c r="K682" s="19">
        <f t="shared" si="22"/>
        <v>1186434.03</v>
      </c>
      <c r="L682" s="37">
        <v>98815.44</v>
      </c>
      <c r="M682" s="38"/>
    </row>
    <row r="683" spans="1:13" s="39" customFormat="1" ht="12.95" customHeight="1" x14ac:dyDescent="0.25">
      <c r="A683" s="226"/>
      <c r="B683" s="29">
        <v>1214</v>
      </c>
      <c r="C683" s="30">
        <v>8</v>
      </c>
      <c r="D683" s="42" t="s">
        <v>1791</v>
      </c>
      <c r="E683" s="42" t="s">
        <v>1792</v>
      </c>
      <c r="F683" s="42" t="s">
        <v>1793</v>
      </c>
      <c r="G683" s="33" t="s">
        <v>12</v>
      </c>
      <c r="H683" s="34" t="s">
        <v>13</v>
      </c>
      <c r="I683" s="35">
        <v>0.96050000000000002</v>
      </c>
      <c r="J683" s="36">
        <v>623124.36</v>
      </c>
      <c r="K683" s="19">
        <f t="shared" si="22"/>
        <v>1246248.72</v>
      </c>
      <c r="L683" s="37">
        <v>103854.06</v>
      </c>
      <c r="M683" s="38"/>
    </row>
    <row r="684" spans="1:13" s="39" customFormat="1" ht="12.95" customHeight="1" x14ac:dyDescent="0.25">
      <c r="A684" s="226"/>
      <c r="B684" s="29">
        <v>1230</v>
      </c>
      <c r="C684" s="30">
        <v>9</v>
      </c>
      <c r="D684" s="42" t="s">
        <v>1794</v>
      </c>
      <c r="E684" s="42" t="s">
        <v>1795</v>
      </c>
      <c r="F684" s="42" t="s">
        <v>1781</v>
      </c>
      <c r="G684" s="33" t="s">
        <v>12</v>
      </c>
      <c r="H684" s="34" t="s">
        <v>13</v>
      </c>
      <c r="I684" s="35">
        <v>0.52690000000000003</v>
      </c>
      <c r="J684" s="36">
        <v>341826.36</v>
      </c>
      <c r="K684" s="19">
        <f t="shared" si="22"/>
        <v>683652.72</v>
      </c>
      <c r="L684" s="37">
        <v>56971.06</v>
      </c>
      <c r="M684" s="38"/>
    </row>
    <row r="685" spans="1:13" s="39" customFormat="1" ht="12.95" customHeight="1" x14ac:dyDescent="0.25">
      <c r="A685" s="226"/>
      <c r="B685" s="29">
        <v>1215</v>
      </c>
      <c r="C685" s="30">
        <v>10</v>
      </c>
      <c r="D685" s="32" t="s">
        <v>1796</v>
      </c>
      <c r="E685" s="32" t="s">
        <v>1797</v>
      </c>
      <c r="F685" s="32" t="s">
        <v>1798</v>
      </c>
      <c r="G685" s="33" t="s">
        <v>12</v>
      </c>
      <c r="H685" s="34" t="s">
        <v>13</v>
      </c>
      <c r="I685" s="35">
        <v>0.92090000000000005</v>
      </c>
      <c r="J685" s="36">
        <v>597433.86</v>
      </c>
      <c r="K685" s="19">
        <f t="shared" si="22"/>
        <v>1194867.72</v>
      </c>
      <c r="L685" s="37">
        <v>99572.31</v>
      </c>
      <c r="M685" s="38"/>
    </row>
    <row r="686" spans="1:13" s="39" customFormat="1" ht="12.95" customHeight="1" x14ac:dyDescent="0.25">
      <c r="A686" s="226"/>
      <c r="B686" s="29">
        <v>1206</v>
      </c>
      <c r="C686" s="30">
        <v>11</v>
      </c>
      <c r="D686" s="32" t="s">
        <v>1799</v>
      </c>
      <c r="E686" s="32" t="s">
        <v>1800</v>
      </c>
      <c r="F686" s="32" t="s">
        <v>1801</v>
      </c>
      <c r="G686" s="33" t="s">
        <v>12</v>
      </c>
      <c r="H686" s="34" t="s">
        <v>13</v>
      </c>
      <c r="I686" s="35">
        <v>0.91690000000000005</v>
      </c>
      <c r="J686" s="36">
        <v>594838.86</v>
      </c>
      <c r="K686" s="19">
        <f t="shared" si="22"/>
        <v>1189677.72</v>
      </c>
      <c r="L686" s="37">
        <v>99139.81</v>
      </c>
      <c r="M686" s="38"/>
    </row>
    <row r="687" spans="1:13" s="39" customFormat="1" ht="12.95" customHeight="1" x14ac:dyDescent="0.25">
      <c r="A687" s="226"/>
      <c r="B687" s="29">
        <v>1240</v>
      </c>
      <c r="C687" s="30">
        <v>12</v>
      </c>
      <c r="D687" s="32" t="s">
        <v>1802</v>
      </c>
      <c r="E687" s="32" t="s">
        <v>1803</v>
      </c>
      <c r="F687" s="32" t="s">
        <v>1804</v>
      </c>
      <c r="G687" s="33" t="s">
        <v>12</v>
      </c>
      <c r="H687" s="34" t="s">
        <v>13</v>
      </c>
      <c r="I687" s="35">
        <v>0.92290000000000005</v>
      </c>
      <c r="J687" s="36">
        <v>598731.36</v>
      </c>
      <c r="K687" s="19">
        <f t="shared" si="22"/>
        <v>1197462.72</v>
      </c>
      <c r="L687" s="37">
        <v>99788.56</v>
      </c>
      <c r="M687" s="38"/>
    </row>
    <row r="688" spans="1:13" s="39" customFormat="1" ht="12.95" customHeight="1" x14ac:dyDescent="0.25">
      <c r="A688" s="226"/>
      <c r="B688" s="29">
        <v>1243</v>
      </c>
      <c r="C688" s="30">
        <v>13</v>
      </c>
      <c r="D688" s="42" t="s">
        <v>1805</v>
      </c>
      <c r="E688" s="42" t="s">
        <v>1806</v>
      </c>
      <c r="F688" s="42" t="s">
        <v>1807</v>
      </c>
      <c r="G688" s="50" t="s">
        <v>12</v>
      </c>
      <c r="H688" s="34" t="s">
        <v>13</v>
      </c>
      <c r="I688" s="35">
        <v>0.93030000000000002</v>
      </c>
      <c r="J688" s="36">
        <v>603532.14</v>
      </c>
      <c r="K688" s="19">
        <f t="shared" si="22"/>
        <v>1207064.28</v>
      </c>
      <c r="L688" s="37">
        <v>100588.69</v>
      </c>
      <c r="M688" s="38"/>
    </row>
    <row r="689" spans="1:13" s="39" customFormat="1" ht="12.95" customHeight="1" x14ac:dyDescent="0.25">
      <c r="A689" s="226"/>
      <c r="B689" s="29">
        <v>1239</v>
      </c>
      <c r="C689" s="30">
        <v>14</v>
      </c>
      <c r="D689" s="42" t="s">
        <v>1657</v>
      </c>
      <c r="E689" s="42" t="s">
        <v>1808</v>
      </c>
      <c r="F689" s="42" t="s">
        <v>1809</v>
      </c>
      <c r="G689" s="27" t="s">
        <v>12</v>
      </c>
      <c r="H689" s="34" t="s">
        <v>13</v>
      </c>
      <c r="I689" s="35">
        <v>0.72289999999999999</v>
      </c>
      <c r="J689" s="36">
        <v>468981.36</v>
      </c>
      <c r="K689" s="19">
        <f t="shared" si="22"/>
        <v>937962.72</v>
      </c>
      <c r="L689" s="37">
        <v>78163.56</v>
      </c>
      <c r="M689" s="38"/>
    </row>
    <row r="690" spans="1:13" s="39" customFormat="1" ht="12.95" customHeight="1" x14ac:dyDescent="0.25">
      <c r="A690" s="226"/>
      <c r="B690" s="29">
        <v>1202</v>
      </c>
      <c r="C690" s="30">
        <v>15</v>
      </c>
      <c r="D690" s="32" t="s">
        <v>1810</v>
      </c>
      <c r="E690" s="32" t="s">
        <v>1811</v>
      </c>
      <c r="F690" s="32" t="s">
        <v>1812</v>
      </c>
      <c r="G690" s="50" t="s">
        <v>12</v>
      </c>
      <c r="H690" s="34" t="s">
        <v>13</v>
      </c>
      <c r="I690" s="35">
        <v>0.95230000000000004</v>
      </c>
      <c r="J690" s="36">
        <v>617804.64</v>
      </c>
      <c r="K690" s="19">
        <f t="shared" si="22"/>
        <v>1235609.28</v>
      </c>
      <c r="L690" s="37">
        <v>102967.44</v>
      </c>
      <c r="M690" s="38"/>
    </row>
    <row r="691" spans="1:13" s="39" customFormat="1" ht="12.95" customHeight="1" x14ac:dyDescent="0.25">
      <c r="A691" s="226"/>
      <c r="B691" s="29">
        <v>1235</v>
      </c>
      <c r="C691" s="30">
        <v>16</v>
      </c>
      <c r="D691" s="32" t="s">
        <v>1813</v>
      </c>
      <c r="E691" s="32" t="s">
        <v>1814</v>
      </c>
      <c r="F691" s="32" t="s">
        <v>1815</v>
      </c>
      <c r="G691" s="50" t="s">
        <v>12</v>
      </c>
      <c r="H691" s="34" t="s">
        <v>13</v>
      </c>
      <c r="I691" s="35">
        <v>0.92889999999999995</v>
      </c>
      <c r="J691" s="36">
        <v>602623.86</v>
      </c>
      <c r="K691" s="19">
        <f t="shared" si="22"/>
        <v>1205247.72</v>
      </c>
      <c r="L691" s="37">
        <v>100437.31</v>
      </c>
      <c r="M691" s="38"/>
    </row>
    <row r="692" spans="1:13" s="39" customFormat="1" ht="12.95" customHeight="1" x14ac:dyDescent="0.25">
      <c r="A692" s="226"/>
      <c r="B692" s="29">
        <v>1200</v>
      </c>
      <c r="C692" s="30">
        <v>17</v>
      </c>
      <c r="D692" s="32" t="s">
        <v>1816</v>
      </c>
      <c r="E692" s="32" t="s">
        <v>1817</v>
      </c>
      <c r="F692" s="32" t="s">
        <v>1778</v>
      </c>
      <c r="G692" s="50" t="s">
        <v>12</v>
      </c>
      <c r="H692" s="34" t="s">
        <v>13</v>
      </c>
      <c r="I692" s="35">
        <v>0.91249999999999998</v>
      </c>
      <c r="J692" s="36">
        <v>591984.36</v>
      </c>
      <c r="K692" s="19">
        <f t="shared" si="22"/>
        <v>1183968.72</v>
      </c>
      <c r="L692" s="37">
        <v>98664.06</v>
      </c>
      <c r="M692" s="38"/>
    </row>
    <row r="693" spans="1:13" s="39" customFormat="1" ht="12.95" customHeight="1" x14ac:dyDescent="0.25">
      <c r="A693" s="226"/>
      <c r="B693" s="29">
        <v>1217</v>
      </c>
      <c r="C693" s="30">
        <v>18</v>
      </c>
      <c r="D693" s="42" t="s">
        <v>1818</v>
      </c>
      <c r="E693" s="42" t="s">
        <v>1819</v>
      </c>
      <c r="F693" s="42" t="s">
        <v>1820</v>
      </c>
      <c r="G693" s="27" t="s">
        <v>12</v>
      </c>
      <c r="H693" s="34" t="s">
        <v>13</v>
      </c>
      <c r="I693" s="35">
        <v>0.92390000000000005</v>
      </c>
      <c r="J693" s="36">
        <v>599380.14</v>
      </c>
      <c r="K693" s="19">
        <f t="shared" si="22"/>
        <v>1198760.28</v>
      </c>
      <c r="L693" s="37">
        <v>99896.69</v>
      </c>
      <c r="M693" s="38"/>
    </row>
    <row r="694" spans="1:13" s="39" customFormat="1" ht="12.95" customHeight="1" x14ac:dyDescent="0.25">
      <c r="A694" s="226"/>
      <c r="B694" s="29">
        <v>1222</v>
      </c>
      <c r="C694" s="30">
        <v>19</v>
      </c>
      <c r="D694" s="32" t="s">
        <v>1821</v>
      </c>
      <c r="E694" s="32" t="s">
        <v>1822</v>
      </c>
      <c r="F694" s="32" t="s">
        <v>1823</v>
      </c>
      <c r="G694" s="33" t="s">
        <v>12</v>
      </c>
      <c r="H694" s="34" t="s">
        <v>13</v>
      </c>
      <c r="I694" s="35">
        <v>0.92290000000000005</v>
      </c>
      <c r="J694" s="36">
        <v>598731.36</v>
      </c>
      <c r="K694" s="19">
        <f t="shared" si="22"/>
        <v>1197462.72</v>
      </c>
      <c r="L694" s="37">
        <v>99788.56</v>
      </c>
      <c r="M694" s="38"/>
    </row>
    <row r="695" spans="1:13" s="39" customFormat="1" ht="12.95" customHeight="1" x14ac:dyDescent="0.25">
      <c r="A695" s="226"/>
      <c r="B695" s="29">
        <v>1245</v>
      </c>
      <c r="C695" s="30">
        <v>20</v>
      </c>
      <c r="D695" s="32" t="s">
        <v>1824</v>
      </c>
      <c r="E695" s="32" t="s">
        <v>1825</v>
      </c>
      <c r="F695" s="32" t="s">
        <v>1826</v>
      </c>
      <c r="G695" s="33" t="s">
        <v>12</v>
      </c>
      <c r="H695" s="34" t="s">
        <v>13</v>
      </c>
      <c r="I695" s="35">
        <v>0.51129999999999998</v>
      </c>
      <c r="J695" s="36">
        <v>332354.61</v>
      </c>
      <c r="K695" s="19">
        <f t="shared" si="22"/>
        <v>664060.47</v>
      </c>
      <c r="L695" s="37">
        <v>55284.31</v>
      </c>
      <c r="M695" s="38"/>
    </row>
    <row r="696" spans="1:13" s="39" customFormat="1" ht="12.95" customHeight="1" x14ac:dyDescent="0.25">
      <c r="A696" s="226"/>
      <c r="B696" s="29">
        <v>1247</v>
      </c>
      <c r="C696" s="30">
        <v>21</v>
      </c>
      <c r="D696" s="32" t="s">
        <v>1827</v>
      </c>
      <c r="E696" s="32" t="s">
        <v>1828</v>
      </c>
      <c r="F696" s="32" t="s">
        <v>1829</v>
      </c>
      <c r="G696" s="33" t="s">
        <v>12</v>
      </c>
      <c r="H696" s="34" t="s">
        <v>13</v>
      </c>
      <c r="I696" s="35">
        <v>0.94230000000000003</v>
      </c>
      <c r="J696" s="36">
        <v>611317.14</v>
      </c>
      <c r="K696" s="19">
        <f t="shared" si="22"/>
        <v>1222634.28</v>
      </c>
      <c r="L696" s="37">
        <v>101886.19</v>
      </c>
      <c r="M696" s="38"/>
    </row>
    <row r="697" spans="1:13" s="39" customFormat="1" ht="12.95" customHeight="1" x14ac:dyDescent="0.25">
      <c r="A697" s="226"/>
      <c r="B697" s="29">
        <v>1232</v>
      </c>
      <c r="C697" s="30">
        <v>22</v>
      </c>
      <c r="D697" s="32" t="s">
        <v>1830</v>
      </c>
      <c r="E697" s="32" t="s">
        <v>1831</v>
      </c>
      <c r="F697" s="32" t="s">
        <v>1832</v>
      </c>
      <c r="G697" s="33" t="s">
        <v>12</v>
      </c>
      <c r="H697" s="34" t="s">
        <v>13</v>
      </c>
      <c r="I697" s="35">
        <v>0.92510000000000003</v>
      </c>
      <c r="J697" s="36">
        <v>600158.64</v>
      </c>
      <c r="K697" s="19">
        <f t="shared" si="22"/>
        <v>1200317.28</v>
      </c>
      <c r="L697" s="37">
        <v>100026.44</v>
      </c>
      <c r="M697" s="38"/>
    </row>
    <row r="698" spans="1:13" s="39" customFormat="1" ht="12.95" customHeight="1" x14ac:dyDescent="0.25">
      <c r="A698" s="226"/>
      <c r="B698" s="29">
        <v>1220</v>
      </c>
      <c r="C698" s="30">
        <v>23</v>
      </c>
      <c r="D698" s="32" t="s">
        <v>1833</v>
      </c>
      <c r="E698" s="32" t="s">
        <v>1834</v>
      </c>
      <c r="F698" s="32" t="s">
        <v>1835</v>
      </c>
      <c r="G698" s="33" t="s">
        <v>12</v>
      </c>
      <c r="H698" s="34" t="s">
        <v>13</v>
      </c>
      <c r="I698" s="35">
        <v>0.93289999999999995</v>
      </c>
      <c r="J698" s="36">
        <v>605218.86</v>
      </c>
      <c r="K698" s="19">
        <f t="shared" si="22"/>
        <v>1210437.72</v>
      </c>
      <c r="L698" s="37">
        <v>100869.81</v>
      </c>
      <c r="M698" s="38"/>
    </row>
    <row r="699" spans="1:13" s="39" customFormat="1" ht="12.95" customHeight="1" x14ac:dyDescent="0.25">
      <c r="A699" s="226"/>
      <c r="B699" s="29">
        <v>1219</v>
      </c>
      <c r="C699" s="30">
        <v>24</v>
      </c>
      <c r="D699" s="32" t="s">
        <v>1836</v>
      </c>
      <c r="E699" s="32" t="s">
        <v>1837</v>
      </c>
      <c r="F699" s="32" t="s">
        <v>1838</v>
      </c>
      <c r="G699" s="33" t="s">
        <v>12</v>
      </c>
      <c r="H699" s="34" t="s">
        <v>13</v>
      </c>
      <c r="I699" s="35">
        <v>0.94089999999999996</v>
      </c>
      <c r="J699" s="36">
        <v>610408.86</v>
      </c>
      <c r="K699" s="19">
        <f t="shared" si="22"/>
        <v>1220817.72</v>
      </c>
      <c r="L699" s="37">
        <v>101734.81</v>
      </c>
      <c r="M699" s="38"/>
    </row>
    <row r="700" spans="1:13" s="39" customFormat="1" ht="12.95" customHeight="1" x14ac:dyDescent="0.25">
      <c r="A700" s="226"/>
      <c r="B700" s="29">
        <v>1209</v>
      </c>
      <c r="C700" s="30">
        <v>25</v>
      </c>
      <c r="D700" s="32" t="s">
        <v>1839</v>
      </c>
      <c r="E700" s="32" t="s">
        <v>1840</v>
      </c>
      <c r="F700" s="32" t="s">
        <v>1841</v>
      </c>
      <c r="G700" s="33" t="s">
        <v>12</v>
      </c>
      <c r="H700" s="34" t="s">
        <v>13</v>
      </c>
      <c r="I700" s="35">
        <v>0.95279999999999998</v>
      </c>
      <c r="J700" s="36">
        <v>618129</v>
      </c>
      <c r="K700" s="19">
        <f t="shared" si="22"/>
        <v>1236258</v>
      </c>
      <c r="L700" s="37">
        <v>103021.5</v>
      </c>
      <c r="M700" s="38"/>
    </row>
    <row r="701" spans="1:13" s="39" customFormat="1" ht="12.95" customHeight="1" x14ac:dyDescent="0.25">
      <c r="A701" s="226"/>
      <c r="B701" s="29">
        <v>1233</v>
      </c>
      <c r="C701" s="30">
        <v>26</v>
      </c>
      <c r="D701" s="32" t="s">
        <v>1842</v>
      </c>
      <c r="E701" s="32" t="s">
        <v>1843</v>
      </c>
      <c r="F701" s="32" t="s">
        <v>1844</v>
      </c>
      <c r="G701" s="33" t="s">
        <v>12</v>
      </c>
      <c r="H701" s="34" t="s">
        <v>13</v>
      </c>
      <c r="I701" s="35">
        <v>0.52690000000000003</v>
      </c>
      <c r="J701" s="36">
        <v>341826.36</v>
      </c>
      <c r="K701" s="19">
        <f t="shared" si="22"/>
        <v>683652.72</v>
      </c>
      <c r="L701" s="37">
        <v>56971.06</v>
      </c>
      <c r="M701" s="38"/>
    </row>
    <row r="702" spans="1:13" s="39" customFormat="1" ht="12.95" customHeight="1" x14ac:dyDescent="0.25">
      <c r="A702" s="226"/>
      <c r="B702" s="29">
        <v>1201</v>
      </c>
      <c r="C702" s="30">
        <v>27</v>
      </c>
      <c r="D702" s="32" t="s">
        <v>1845</v>
      </c>
      <c r="E702" s="32" t="s">
        <v>1846</v>
      </c>
      <c r="F702" s="32" t="s">
        <v>1847</v>
      </c>
      <c r="G702" s="33" t="s">
        <v>12</v>
      </c>
      <c r="H702" s="34" t="s">
        <v>13</v>
      </c>
      <c r="I702" s="35">
        <v>0.93030000000000002</v>
      </c>
      <c r="J702" s="36">
        <v>603532.14</v>
      </c>
      <c r="K702" s="19">
        <f t="shared" si="22"/>
        <v>1207064.28</v>
      </c>
      <c r="L702" s="37">
        <v>100588.69</v>
      </c>
      <c r="M702" s="38"/>
    </row>
    <row r="703" spans="1:13" s="39" customFormat="1" ht="12.95" customHeight="1" x14ac:dyDescent="0.25">
      <c r="A703" s="226"/>
      <c r="B703" s="43">
        <v>1207</v>
      </c>
      <c r="C703" s="30">
        <v>28</v>
      </c>
      <c r="D703" s="42" t="s">
        <v>1848</v>
      </c>
      <c r="E703" s="42" t="s">
        <v>1849</v>
      </c>
      <c r="F703" s="42" t="s">
        <v>1850</v>
      </c>
      <c r="G703" s="33" t="s">
        <v>12</v>
      </c>
      <c r="H703" s="34" t="s">
        <v>13</v>
      </c>
      <c r="I703" s="35">
        <v>0.51590000000000003</v>
      </c>
      <c r="J703" s="36">
        <v>334690.14</v>
      </c>
      <c r="K703" s="19">
        <f t="shared" si="22"/>
        <v>669380.28</v>
      </c>
      <c r="L703" s="37">
        <v>55781.69</v>
      </c>
      <c r="M703" s="38"/>
    </row>
    <row r="704" spans="1:13" s="39" customFormat="1" ht="12.95" customHeight="1" x14ac:dyDescent="0.25">
      <c r="A704" s="226"/>
      <c r="B704" s="29">
        <v>1221</v>
      </c>
      <c r="C704" s="30">
        <v>29</v>
      </c>
      <c r="D704" s="32" t="s">
        <v>1851</v>
      </c>
      <c r="E704" s="32" t="s">
        <v>1852</v>
      </c>
      <c r="F704" s="32" t="s">
        <v>1853</v>
      </c>
      <c r="G704" s="33" t="s">
        <v>12</v>
      </c>
      <c r="H704" s="34" t="s">
        <v>13</v>
      </c>
      <c r="I704" s="35">
        <v>0.93889999999999996</v>
      </c>
      <c r="J704" s="36">
        <v>609111.36</v>
      </c>
      <c r="K704" s="19">
        <f t="shared" si="22"/>
        <v>1218222.72</v>
      </c>
      <c r="L704" s="37">
        <v>101518.56</v>
      </c>
      <c r="M704" s="38"/>
    </row>
    <row r="705" spans="1:13" s="39" customFormat="1" ht="12.95" customHeight="1" x14ac:dyDescent="0.25">
      <c r="A705" s="226"/>
      <c r="B705" s="29">
        <v>1228</v>
      </c>
      <c r="C705" s="30">
        <v>30</v>
      </c>
      <c r="D705" s="42" t="s">
        <v>1854</v>
      </c>
      <c r="E705" s="42" t="s">
        <v>1855</v>
      </c>
      <c r="F705" s="42" t="s">
        <v>1856</v>
      </c>
      <c r="G705" s="33" t="s">
        <v>12</v>
      </c>
      <c r="H705" s="34" t="s">
        <v>13</v>
      </c>
      <c r="I705" s="35">
        <v>0.92589999999999995</v>
      </c>
      <c r="J705" s="36">
        <v>600677.64</v>
      </c>
      <c r="K705" s="19">
        <f t="shared" si="22"/>
        <v>1201355.28</v>
      </c>
      <c r="L705" s="37">
        <v>100112.94</v>
      </c>
      <c r="M705" s="38"/>
    </row>
    <row r="706" spans="1:13" s="39" customFormat="1" ht="12.95" customHeight="1" x14ac:dyDescent="0.25">
      <c r="A706" s="226"/>
      <c r="B706" s="29">
        <v>1224</v>
      </c>
      <c r="C706" s="30">
        <v>31</v>
      </c>
      <c r="D706" s="32" t="s">
        <v>1857</v>
      </c>
      <c r="E706" s="32" t="s">
        <v>1858</v>
      </c>
      <c r="F706" s="32" t="s">
        <v>1859</v>
      </c>
      <c r="G706" s="33" t="s">
        <v>12</v>
      </c>
      <c r="H706" s="34" t="s">
        <v>13</v>
      </c>
      <c r="I706" s="35">
        <v>0.996</v>
      </c>
      <c r="J706" s="36">
        <v>646155</v>
      </c>
      <c r="K706" s="19">
        <f t="shared" si="22"/>
        <v>1292310</v>
      </c>
      <c r="L706" s="37">
        <v>107692.5</v>
      </c>
      <c r="M706" s="38"/>
    </row>
    <row r="707" spans="1:13" s="39" customFormat="1" ht="12.95" customHeight="1" x14ac:dyDescent="0.25">
      <c r="A707" s="226"/>
      <c r="B707" s="29">
        <v>1212</v>
      </c>
      <c r="C707" s="30">
        <v>32</v>
      </c>
      <c r="D707" s="42" t="s">
        <v>1860</v>
      </c>
      <c r="E707" s="42" t="s">
        <v>1861</v>
      </c>
      <c r="F707" s="42" t="s">
        <v>1862</v>
      </c>
      <c r="G707" s="33" t="s">
        <v>12</v>
      </c>
      <c r="H707" s="34" t="s">
        <v>13</v>
      </c>
      <c r="I707" s="35">
        <v>0.92410000000000003</v>
      </c>
      <c r="J707" s="36">
        <v>599509.86</v>
      </c>
      <c r="K707" s="19">
        <f t="shared" si="22"/>
        <v>1199019.72</v>
      </c>
      <c r="L707" s="37">
        <v>99918.31</v>
      </c>
      <c r="M707" s="38"/>
    </row>
    <row r="708" spans="1:13" s="39" customFormat="1" ht="12.95" customHeight="1" x14ac:dyDescent="0.25">
      <c r="A708" s="226"/>
      <c r="B708" s="29">
        <v>1218</v>
      </c>
      <c r="C708" s="30">
        <v>33</v>
      </c>
      <c r="D708" s="32" t="s">
        <v>1863</v>
      </c>
      <c r="E708" s="32" t="s">
        <v>1864</v>
      </c>
      <c r="F708" s="32" t="s">
        <v>1865</v>
      </c>
      <c r="G708" s="33" t="s">
        <v>12</v>
      </c>
      <c r="H708" s="34" t="s">
        <v>13</v>
      </c>
      <c r="I708" s="35">
        <v>0.95950000000000002</v>
      </c>
      <c r="J708" s="36">
        <v>622475.64</v>
      </c>
      <c r="K708" s="19">
        <f t="shared" si="22"/>
        <v>1244951.28</v>
      </c>
      <c r="L708" s="37">
        <v>103745.94</v>
      </c>
      <c r="M708" s="38"/>
    </row>
    <row r="709" spans="1:13" s="39" customFormat="1" ht="12.95" customHeight="1" x14ac:dyDescent="0.25">
      <c r="A709" s="226"/>
      <c r="B709" s="29">
        <v>1246</v>
      </c>
      <c r="C709" s="30">
        <v>34</v>
      </c>
      <c r="D709" s="32" t="s">
        <v>1866</v>
      </c>
      <c r="E709" s="32" t="s">
        <v>1867</v>
      </c>
      <c r="F709" s="32" t="s">
        <v>1868</v>
      </c>
      <c r="G709" s="33" t="s">
        <v>12</v>
      </c>
      <c r="H709" s="34" t="s">
        <v>13</v>
      </c>
      <c r="I709" s="35">
        <v>0.91990000000000005</v>
      </c>
      <c r="J709" s="36">
        <v>596785.14</v>
      </c>
      <c r="K709" s="19">
        <f t="shared" si="22"/>
        <v>1193570.28</v>
      </c>
      <c r="L709" s="37">
        <v>99464.19</v>
      </c>
      <c r="M709" s="38"/>
    </row>
    <row r="710" spans="1:13" s="39" customFormat="1" ht="12.95" customHeight="1" x14ac:dyDescent="0.25">
      <c r="A710" s="226"/>
      <c r="B710" s="29">
        <v>1238</v>
      </c>
      <c r="C710" s="30">
        <v>35</v>
      </c>
      <c r="D710" s="42" t="s">
        <v>1869</v>
      </c>
      <c r="E710" s="42" t="s">
        <v>1870</v>
      </c>
      <c r="F710" s="42" t="s">
        <v>1871</v>
      </c>
      <c r="G710" s="33" t="s">
        <v>12</v>
      </c>
      <c r="H710" s="34" t="s">
        <v>13</v>
      </c>
      <c r="I710" s="35">
        <v>0.94189999999999996</v>
      </c>
      <c r="J710" s="36">
        <v>611057.64</v>
      </c>
      <c r="K710" s="19">
        <f t="shared" si="22"/>
        <v>1222115.28</v>
      </c>
      <c r="L710" s="37">
        <v>101842.94</v>
      </c>
      <c r="M710" s="38"/>
    </row>
    <row r="711" spans="1:13" s="39" customFormat="1" ht="12.95" customHeight="1" x14ac:dyDescent="0.25">
      <c r="A711" s="226"/>
      <c r="B711" s="29">
        <v>1226</v>
      </c>
      <c r="C711" s="30">
        <v>36</v>
      </c>
      <c r="D711" s="32" t="s">
        <v>1872</v>
      </c>
      <c r="E711" s="32" t="s">
        <v>1873</v>
      </c>
      <c r="F711" s="32" t="s">
        <v>1874</v>
      </c>
      <c r="G711" s="33" t="s">
        <v>12</v>
      </c>
      <c r="H711" s="34" t="s">
        <v>13</v>
      </c>
      <c r="I711" s="35">
        <v>0.92789999999999995</v>
      </c>
      <c r="J711" s="36">
        <v>601975.14</v>
      </c>
      <c r="K711" s="19">
        <f t="shared" si="22"/>
        <v>1203950.28</v>
      </c>
      <c r="L711" s="37">
        <v>100329.19</v>
      </c>
      <c r="M711" s="38"/>
    </row>
    <row r="712" spans="1:13" s="39" customFormat="1" ht="12.95" customHeight="1" x14ac:dyDescent="0.25">
      <c r="A712" s="226"/>
      <c r="B712" s="29">
        <v>1213</v>
      </c>
      <c r="C712" s="30">
        <v>37</v>
      </c>
      <c r="D712" s="32" t="s">
        <v>1875</v>
      </c>
      <c r="E712" s="32" t="s">
        <v>1876</v>
      </c>
      <c r="F712" s="32" t="s">
        <v>1877</v>
      </c>
      <c r="G712" s="33" t="s">
        <v>12</v>
      </c>
      <c r="H712" s="34" t="s">
        <v>13</v>
      </c>
      <c r="I712" s="35">
        <v>0.94230000000000003</v>
      </c>
      <c r="J712" s="36">
        <v>611317.14</v>
      </c>
      <c r="K712" s="19">
        <f t="shared" si="22"/>
        <v>1222634.28</v>
      </c>
      <c r="L712" s="37">
        <v>101886.19</v>
      </c>
      <c r="M712" s="38"/>
    </row>
    <row r="713" spans="1:13" s="39" customFormat="1" ht="12.95" customHeight="1" x14ac:dyDescent="0.25">
      <c r="A713" s="226"/>
      <c r="B713" s="29">
        <v>1211</v>
      </c>
      <c r="C713" s="30">
        <v>38</v>
      </c>
      <c r="D713" s="32" t="s">
        <v>1878</v>
      </c>
      <c r="E713" s="32" t="s">
        <v>1879</v>
      </c>
      <c r="F713" s="32" t="s">
        <v>1880</v>
      </c>
      <c r="G713" s="33" t="s">
        <v>12</v>
      </c>
      <c r="H713" s="34" t="s">
        <v>13</v>
      </c>
      <c r="I713" s="35">
        <v>0.92930000000000001</v>
      </c>
      <c r="J713" s="36">
        <v>602883.36</v>
      </c>
      <c r="K713" s="19">
        <f t="shared" si="22"/>
        <v>1205766.72</v>
      </c>
      <c r="L713" s="37">
        <v>100480.56</v>
      </c>
      <c r="M713" s="38"/>
    </row>
    <row r="714" spans="1:13" s="39" customFormat="1" ht="12.95" customHeight="1" x14ac:dyDescent="0.25">
      <c r="A714" s="226"/>
      <c r="B714" s="29">
        <v>1208</v>
      </c>
      <c r="C714" s="30">
        <v>39</v>
      </c>
      <c r="D714" s="42" t="s">
        <v>1881</v>
      </c>
      <c r="E714" s="42" t="s">
        <v>1882</v>
      </c>
      <c r="F714" s="42" t="s">
        <v>1883</v>
      </c>
      <c r="G714" s="33" t="s">
        <v>12</v>
      </c>
      <c r="H714" s="34" t="s">
        <v>13</v>
      </c>
      <c r="I714" s="35">
        <v>0.93130000000000002</v>
      </c>
      <c r="J714" s="36">
        <v>604180.86</v>
      </c>
      <c r="K714" s="19">
        <f t="shared" si="22"/>
        <v>1208361.72</v>
      </c>
      <c r="L714" s="37">
        <v>100696.81</v>
      </c>
      <c r="M714" s="38"/>
    </row>
    <row r="715" spans="1:13" s="39" customFormat="1" ht="12.95" customHeight="1" x14ac:dyDescent="0.25">
      <c r="A715" s="227"/>
      <c r="B715" s="29">
        <v>1234</v>
      </c>
      <c r="C715" s="30">
        <v>40</v>
      </c>
      <c r="D715" s="32" t="s">
        <v>1884</v>
      </c>
      <c r="E715" s="32" t="s">
        <v>1885</v>
      </c>
      <c r="F715" s="32" t="s">
        <v>735</v>
      </c>
      <c r="G715" s="33" t="s">
        <v>12</v>
      </c>
      <c r="H715" s="34" t="s">
        <v>13</v>
      </c>
      <c r="I715" s="35">
        <v>0.92230000000000001</v>
      </c>
      <c r="J715" s="36">
        <v>598342.14</v>
      </c>
      <c r="K715" s="19">
        <f t="shared" si="22"/>
        <v>1196684.28</v>
      </c>
      <c r="L715" s="37">
        <v>99723.69</v>
      </c>
      <c r="M715" s="38"/>
    </row>
    <row r="716" spans="1:13" s="39" customFormat="1" ht="12.95" customHeight="1" x14ac:dyDescent="0.25">
      <c r="A716" s="225" t="s">
        <v>1886</v>
      </c>
      <c r="B716" s="29"/>
      <c r="C716" s="30"/>
      <c r="D716" s="67" t="s">
        <v>126</v>
      </c>
      <c r="E716" s="32"/>
      <c r="F716" s="32"/>
      <c r="G716" s="33"/>
      <c r="H716" s="34"/>
      <c r="I716" s="35"/>
      <c r="J716" s="36"/>
      <c r="K716" s="19"/>
      <c r="L716" s="37"/>
      <c r="M716" s="38"/>
    </row>
    <row r="717" spans="1:13" s="39" customFormat="1" ht="12.95" customHeight="1" x14ac:dyDescent="0.25">
      <c r="A717" s="233"/>
      <c r="B717" s="29">
        <v>3432</v>
      </c>
      <c r="C717" s="30">
        <v>1</v>
      </c>
      <c r="D717" s="32" t="s">
        <v>1887</v>
      </c>
      <c r="E717" s="32" t="s">
        <v>1888</v>
      </c>
      <c r="F717" s="32" t="s">
        <v>1889</v>
      </c>
      <c r="G717" s="33" t="s">
        <v>130</v>
      </c>
      <c r="H717" s="34" t="s">
        <v>13</v>
      </c>
      <c r="I717" s="35">
        <v>0.94979999999999998</v>
      </c>
      <c r="J717" s="36">
        <v>306736.42</v>
      </c>
      <c r="K717" s="19">
        <f>ROUND(J717+L717*6,2)</f>
        <v>614851.54</v>
      </c>
      <c r="L717" s="37">
        <v>51352.52</v>
      </c>
      <c r="M717" s="38"/>
    </row>
    <row r="718" spans="1:13" s="39" customFormat="1" ht="12.95" customHeight="1" x14ac:dyDescent="0.25">
      <c r="A718" s="233"/>
      <c r="B718" s="29"/>
      <c r="C718" s="30"/>
      <c r="D718" s="31" t="s">
        <v>11</v>
      </c>
      <c r="E718" s="32"/>
      <c r="F718" s="32"/>
      <c r="G718" s="33"/>
      <c r="H718" s="34"/>
      <c r="I718" s="35"/>
      <c r="J718" s="36"/>
      <c r="K718" s="19"/>
      <c r="L718" s="37"/>
      <c r="M718" s="38"/>
    </row>
    <row r="719" spans="1:13" s="39" customFormat="1" ht="12.95" customHeight="1" x14ac:dyDescent="0.25">
      <c r="A719" s="233"/>
      <c r="B719" s="29">
        <v>3413</v>
      </c>
      <c r="C719" s="30">
        <v>1</v>
      </c>
      <c r="D719" s="32" t="s">
        <v>1890</v>
      </c>
      <c r="E719" s="32" t="s">
        <v>1891</v>
      </c>
      <c r="F719" s="32" t="s">
        <v>1892</v>
      </c>
      <c r="G719" s="33" t="s">
        <v>12</v>
      </c>
      <c r="H719" s="34" t="s">
        <v>13</v>
      </c>
      <c r="I719" s="35">
        <v>0.94479999999999997</v>
      </c>
      <c r="J719" s="36">
        <v>610181.80000000005</v>
      </c>
      <c r="K719" s="19">
        <f t="shared" ref="K719:K752" si="23">ROUND(J719+L719*6,2)</f>
        <v>1223120.8</v>
      </c>
      <c r="L719" s="37">
        <v>102156.5</v>
      </c>
      <c r="M719" s="38"/>
    </row>
    <row r="720" spans="1:13" s="39" customFormat="1" ht="12.95" customHeight="1" x14ac:dyDescent="0.25">
      <c r="A720" s="233"/>
      <c r="B720" s="29">
        <v>3405</v>
      </c>
      <c r="C720" s="30">
        <v>2</v>
      </c>
      <c r="D720" s="32" t="s">
        <v>1893</v>
      </c>
      <c r="E720" s="32" t="s">
        <v>1894</v>
      </c>
      <c r="F720" s="32" t="s">
        <v>1895</v>
      </c>
      <c r="G720" s="33" t="s">
        <v>12</v>
      </c>
      <c r="H720" s="34" t="s">
        <v>13</v>
      </c>
      <c r="I720" s="35">
        <v>0.94979999999999998</v>
      </c>
      <c r="J720" s="36">
        <v>613425.58000000007</v>
      </c>
      <c r="K720" s="19">
        <f t="shared" si="23"/>
        <v>1229608.3600000001</v>
      </c>
      <c r="L720" s="37">
        <v>102697.13</v>
      </c>
      <c r="M720" s="38"/>
    </row>
    <row r="721" spans="1:13" s="39" customFormat="1" ht="12.95" customHeight="1" x14ac:dyDescent="0.25">
      <c r="A721" s="233"/>
      <c r="B721" s="29">
        <v>3410</v>
      </c>
      <c r="C721" s="30">
        <v>3</v>
      </c>
      <c r="D721" s="42" t="s">
        <v>1896</v>
      </c>
      <c r="E721" s="42" t="s">
        <v>1897</v>
      </c>
      <c r="F721" s="42" t="s">
        <v>1002</v>
      </c>
      <c r="G721" s="33" t="s">
        <v>12</v>
      </c>
      <c r="H721" s="34" t="s">
        <v>13</v>
      </c>
      <c r="I721" s="35">
        <v>0.9496</v>
      </c>
      <c r="J721" s="36">
        <v>613295.80000000005</v>
      </c>
      <c r="K721" s="19">
        <f t="shared" si="23"/>
        <v>1229348.8</v>
      </c>
      <c r="L721" s="37">
        <v>102675.5</v>
      </c>
      <c r="M721" s="38"/>
    </row>
    <row r="722" spans="1:13" s="39" customFormat="1" ht="12.95" customHeight="1" x14ac:dyDescent="0.25">
      <c r="A722" s="233"/>
      <c r="B722" s="29">
        <v>3402</v>
      </c>
      <c r="C722" s="30">
        <v>4</v>
      </c>
      <c r="D722" s="32" t="s">
        <v>1898</v>
      </c>
      <c r="E722" s="32" t="s">
        <v>1899</v>
      </c>
      <c r="F722" s="32" t="s">
        <v>1900</v>
      </c>
      <c r="G722" s="33" t="s">
        <v>12</v>
      </c>
      <c r="H722" s="34" t="s">
        <v>13</v>
      </c>
      <c r="I722" s="35">
        <v>0.94179999999999997</v>
      </c>
      <c r="J722" s="36">
        <v>608235.58000000007</v>
      </c>
      <c r="K722" s="19">
        <f t="shared" si="23"/>
        <v>1219228.3600000001</v>
      </c>
      <c r="L722" s="37">
        <v>101832.13</v>
      </c>
      <c r="M722" s="38"/>
    </row>
    <row r="723" spans="1:13" s="39" customFormat="1" ht="12.95" customHeight="1" x14ac:dyDescent="0.25">
      <c r="A723" s="233"/>
      <c r="B723" s="29">
        <v>3416</v>
      </c>
      <c r="C723" s="30">
        <v>5</v>
      </c>
      <c r="D723" s="32" t="s">
        <v>1901</v>
      </c>
      <c r="E723" s="32" t="s">
        <v>1902</v>
      </c>
      <c r="F723" s="32" t="s">
        <v>1307</v>
      </c>
      <c r="G723" s="33" t="s">
        <v>12</v>
      </c>
      <c r="H723" s="34" t="s">
        <v>13</v>
      </c>
      <c r="I723" s="35">
        <v>0.94430000000000003</v>
      </c>
      <c r="J723" s="36">
        <v>609857.43999999994</v>
      </c>
      <c r="K723" s="19">
        <f t="shared" si="23"/>
        <v>1222472.08</v>
      </c>
      <c r="L723" s="37">
        <v>102102.44</v>
      </c>
      <c r="M723" s="38"/>
    </row>
    <row r="724" spans="1:13" s="39" customFormat="1" ht="12.95" customHeight="1" x14ac:dyDescent="0.25">
      <c r="A724" s="233"/>
      <c r="B724" s="29">
        <v>3429</v>
      </c>
      <c r="C724" s="30">
        <v>6</v>
      </c>
      <c r="D724" s="42" t="s">
        <v>1903</v>
      </c>
      <c r="E724" s="42" t="s">
        <v>1904</v>
      </c>
      <c r="F724" s="42" t="s">
        <v>1905</v>
      </c>
      <c r="G724" s="33" t="s">
        <v>12</v>
      </c>
      <c r="H724" s="34" t="s">
        <v>13</v>
      </c>
      <c r="I724" s="35">
        <v>0.94930000000000003</v>
      </c>
      <c r="J724" s="36">
        <v>613101.21</v>
      </c>
      <c r="K724" s="19">
        <f t="shared" si="23"/>
        <v>1228959.57</v>
      </c>
      <c r="L724" s="37">
        <v>102643.06</v>
      </c>
      <c r="M724" s="38"/>
    </row>
    <row r="725" spans="1:13" s="39" customFormat="1" ht="12.95" customHeight="1" x14ac:dyDescent="0.25">
      <c r="A725" s="233"/>
      <c r="B725" s="29">
        <v>3403</v>
      </c>
      <c r="C725" s="30">
        <v>7</v>
      </c>
      <c r="D725" s="32" t="s">
        <v>1906</v>
      </c>
      <c r="E725" s="32" t="s">
        <v>1907</v>
      </c>
      <c r="F725" s="32" t="s">
        <v>1908</v>
      </c>
      <c r="G725" s="33" t="s">
        <v>12</v>
      </c>
      <c r="H725" s="34" t="s">
        <v>13</v>
      </c>
      <c r="I725" s="35">
        <v>0.93579999999999997</v>
      </c>
      <c r="J725" s="36">
        <v>604343.08000000007</v>
      </c>
      <c r="K725" s="19">
        <f t="shared" si="23"/>
        <v>1211443.3600000001</v>
      </c>
      <c r="L725" s="37">
        <v>101183.38</v>
      </c>
      <c r="M725" s="38"/>
    </row>
    <row r="726" spans="1:13" s="39" customFormat="1" ht="12.95" customHeight="1" x14ac:dyDescent="0.25">
      <c r="A726" s="233"/>
      <c r="B726" s="29">
        <v>3407</v>
      </c>
      <c r="C726" s="30">
        <v>8</v>
      </c>
      <c r="D726" s="32" t="s">
        <v>1909</v>
      </c>
      <c r="E726" s="32" t="s">
        <v>1910</v>
      </c>
      <c r="F726" s="32" t="s">
        <v>1911</v>
      </c>
      <c r="G726" s="33" t="s">
        <v>12</v>
      </c>
      <c r="H726" s="34" t="s">
        <v>13</v>
      </c>
      <c r="I726" s="35">
        <v>0.94799999999999995</v>
      </c>
      <c r="J726" s="36">
        <v>612257.80000000005</v>
      </c>
      <c r="K726" s="19">
        <f t="shared" si="23"/>
        <v>1227272.8</v>
      </c>
      <c r="L726" s="37">
        <v>102502.5</v>
      </c>
      <c r="M726" s="38"/>
    </row>
    <row r="727" spans="1:13" s="39" customFormat="1" ht="12.95" customHeight="1" x14ac:dyDescent="0.25">
      <c r="A727" s="233"/>
      <c r="B727" s="29">
        <v>3418</v>
      </c>
      <c r="C727" s="30">
        <v>9</v>
      </c>
      <c r="D727" s="32" t="s">
        <v>1912</v>
      </c>
      <c r="E727" s="32" t="s">
        <v>1913</v>
      </c>
      <c r="F727" s="32" t="s">
        <v>142</v>
      </c>
      <c r="G727" s="33" t="s">
        <v>12</v>
      </c>
      <c r="H727" s="34" t="s">
        <v>13</v>
      </c>
      <c r="I727" s="35">
        <v>0.95479999999999998</v>
      </c>
      <c r="J727" s="36">
        <v>616669.30000000005</v>
      </c>
      <c r="K727" s="19">
        <f t="shared" si="23"/>
        <v>1236095.8</v>
      </c>
      <c r="L727" s="37">
        <v>103237.75</v>
      </c>
      <c r="M727" s="38"/>
    </row>
    <row r="728" spans="1:13" s="39" customFormat="1" ht="12.95" customHeight="1" x14ac:dyDescent="0.25">
      <c r="A728" s="233"/>
      <c r="B728" s="29">
        <v>3408</v>
      </c>
      <c r="C728" s="30">
        <v>10</v>
      </c>
      <c r="D728" s="42" t="s">
        <v>1914</v>
      </c>
      <c r="E728" s="42" t="s">
        <v>1915</v>
      </c>
      <c r="F728" s="42" t="s">
        <v>1916</v>
      </c>
      <c r="G728" s="33" t="s">
        <v>12</v>
      </c>
      <c r="H728" s="34" t="s">
        <v>13</v>
      </c>
      <c r="I728" s="35">
        <v>0.95</v>
      </c>
      <c r="J728" s="36">
        <v>613555.30000000005</v>
      </c>
      <c r="K728" s="19">
        <f t="shared" si="23"/>
        <v>1229867.8</v>
      </c>
      <c r="L728" s="37">
        <v>102718.75</v>
      </c>
      <c r="M728" s="38"/>
    </row>
    <row r="729" spans="1:13" s="39" customFormat="1" ht="12.95" customHeight="1" x14ac:dyDescent="0.25">
      <c r="A729" s="233"/>
      <c r="B729" s="29">
        <v>3419</v>
      </c>
      <c r="C729" s="30">
        <v>11</v>
      </c>
      <c r="D729" s="32" t="s">
        <v>1917</v>
      </c>
      <c r="E729" s="32" t="s">
        <v>1918</v>
      </c>
      <c r="F729" s="32" t="s">
        <v>1919</v>
      </c>
      <c r="G729" s="33" t="s">
        <v>12</v>
      </c>
      <c r="H729" s="34" t="s">
        <v>13</v>
      </c>
      <c r="I729" s="35">
        <v>0.94979999999999998</v>
      </c>
      <c r="J729" s="36">
        <v>613425.58000000007</v>
      </c>
      <c r="K729" s="19">
        <f t="shared" si="23"/>
        <v>1229608.3600000001</v>
      </c>
      <c r="L729" s="37">
        <v>102697.13</v>
      </c>
      <c r="M729" s="38"/>
    </row>
    <row r="730" spans="1:13" s="39" customFormat="1" ht="12.95" customHeight="1" x14ac:dyDescent="0.25">
      <c r="A730" s="233"/>
      <c r="B730" s="29">
        <v>3415</v>
      </c>
      <c r="C730" s="30">
        <v>12</v>
      </c>
      <c r="D730" s="32" t="s">
        <v>1920</v>
      </c>
      <c r="E730" s="32" t="s">
        <v>1921</v>
      </c>
      <c r="F730" s="32" t="s">
        <v>1922</v>
      </c>
      <c r="G730" s="33" t="s">
        <v>12</v>
      </c>
      <c r="H730" s="34" t="s">
        <v>13</v>
      </c>
      <c r="I730" s="35">
        <v>0.96279999999999999</v>
      </c>
      <c r="J730" s="36">
        <v>621859.30000000005</v>
      </c>
      <c r="K730" s="19">
        <f t="shared" si="23"/>
        <v>1246475.8</v>
      </c>
      <c r="L730" s="37">
        <v>104102.75</v>
      </c>
      <c r="M730" s="38"/>
    </row>
    <row r="731" spans="1:13" s="39" customFormat="1" ht="12.95" customHeight="1" x14ac:dyDescent="0.25">
      <c r="A731" s="233"/>
      <c r="B731" s="29">
        <v>3411</v>
      </c>
      <c r="C731" s="30">
        <v>13</v>
      </c>
      <c r="D731" s="32" t="s">
        <v>1923</v>
      </c>
      <c r="E731" s="32" t="s">
        <v>1924</v>
      </c>
      <c r="F731" s="32" t="s">
        <v>1925</v>
      </c>
      <c r="G731" s="33" t="s">
        <v>12</v>
      </c>
      <c r="H731" s="34" t="s">
        <v>13</v>
      </c>
      <c r="I731" s="35">
        <v>0.98470000000000002</v>
      </c>
      <c r="J731" s="36">
        <v>639418.84000000008</v>
      </c>
      <c r="K731" s="19">
        <f t="shared" si="23"/>
        <v>1278242.98</v>
      </c>
      <c r="L731" s="37">
        <v>106470.69</v>
      </c>
      <c r="M731" s="38"/>
    </row>
    <row r="732" spans="1:13" s="39" customFormat="1" ht="12.95" customHeight="1" x14ac:dyDescent="0.25">
      <c r="A732" s="233"/>
      <c r="B732" s="29">
        <v>3414</v>
      </c>
      <c r="C732" s="30">
        <v>14</v>
      </c>
      <c r="D732" s="32" t="s">
        <v>1926</v>
      </c>
      <c r="E732" s="32" t="s">
        <v>1927</v>
      </c>
      <c r="F732" s="32" t="s">
        <v>1928</v>
      </c>
      <c r="G732" s="33" t="s">
        <v>12</v>
      </c>
      <c r="H732" s="34" t="s">
        <v>13</v>
      </c>
      <c r="I732" s="35">
        <v>0.95599999999999996</v>
      </c>
      <c r="J732" s="36">
        <v>617447.80000000005</v>
      </c>
      <c r="K732" s="19">
        <f t="shared" si="23"/>
        <v>1237652.8</v>
      </c>
      <c r="L732" s="37">
        <v>103367.5</v>
      </c>
      <c r="M732" s="38"/>
    </row>
    <row r="733" spans="1:13" s="39" customFormat="1" ht="12.95" customHeight="1" x14ac:dyDescent="0.25">
      <c r="A733" s="233"/>
      <c r="B733" s="29">
        <v>3400</v>
      </c>
      <c r="C733" s="30">
        <v>15</v>
      </c>
      <c r="D733" s="32" t="s">
        <v>1929</v>
      </c>
      <c r="E733" s="32" t="s">
        <v>1930</v>
      </c>
      <c r="F733" s="32" t="s">
        <v>1931</v>
      </c>
      <c r="G733" s="33" t="s">
        <v>12</v>
      </c>
      <c r="H733" s="34" t="s">
        <v>13</v>
      </c>
      <c r="I733" s="35">
        <v>0.98470000000000002</v>
      </c>
      <c r="J733" s="36">
        <v>639418.84000000008</v>
      </c>
      <c r="K733" s="19">
        <f t="shared" si="23"/>
        <v>1278242.98</v>
      </c>
      <c r="L733" s="37">
        <v>106470.69</v>
      </c>
      <c r="M733" s="38"/>
    </row>
    <row r="734" spans="1:13" s="39" customFormat="1" ht="12.95" customHeight="1" x14ac:dyDescent="0.25">
      <c r="A734" s="233"/>
      <c r="B734" s="29">
        <v>3424</v>
      </c>
      <c r="C734" s="30">
        <v>16</v>
      </c>
      <c r="D734" s="32" t="s">
        <v>1932</v>
      </c>
      <c r="E734" s="32" t="s">
        <v>1933</v>
      </c>
      <c r="F734" s="32" t="s">
        <v>1934</v>
      </c>
      <c r="G734" s="33" t="s">
        <v>12</v>
      </c>
      <c r="H734" s="34" t="s">
        <v>13</v>
      </c>
      <c r="I734" s="35">
        <v>0.94179999999999997</v>
      </c>
      <c r="J734" s="36">
        <v>608235.58000000007</v>
      </c>
      <c r="K734" s="19">
        <f t="shared" si="23"/>
        <v>1219228.3600000001</v>
      </c>
      <c r="L734" s="37">
        <v>101832.13</v>
      </c>
      <c r="M734" s="38"/>
    </row>
    <row r="735" spans="1:13" s="39" customFormat="1" ht="12.95" customHeight="1" x14ac:dyDescent="0.25">
      <c r="A735" s="233"/>
      <c r="B735" s="29">
        <v>3428</v>
      </c>
      <c r="C735" s="30">
        <v>17</v>
      </c>
      <c r="D735" s="32" t="s">
        <v>1935</v>
      </c>
      <c r="E735" s="32" t="s">
        <v>1936</v>
      </c>
      <c r="F735" s="32" t="s">
        <v>1937</v>
      </c>
      <c r="G735" s="33" t="s">
        <v>12</v>
      </c>
      <c r="H735" s="34" t="s">
        <v>13</v>
      </c>
      <c r="I735" s="35">
        <v>0.94130000000000003</v>
      </c>
      <c r="J735" s="36">
        <v>607911.21</v>
      </c>
      <c r="K735" s="19">
        <f t="shared" si="23"/>
        <v>1218579.57</v>
      </c>
      <c r="L735" s="37">
        <v>101778.06</v>
      </c>
      <c r="M735" s="38"/>
    </row>
    <row r="736" spans="1:13" s="39" customFormat="1" ht="12.95" customHeight="1" x14ac:dyDescent="0.25">
      <c r="A736" s="233"/>
      <c r="B736" s="29">
        <v>3434</v>
      </c>
      <c r="C736" s="30">
        <v>18</v>
      </c>
      <c r="D736" s="32" t="s">
        <v>1938</v>
      </c>
      <c r="E736" s="32" t="s">
        <v>1939</v>
      </c>
      <c r="F736" s="32" t="s">
        <v>1940</v>
      </c>
      <c r="G736" s="33" t="s">
        <v>12</v>
      </c>
      <c r="H736" s="34" t="s">
        <v>13</v>
      </c>
      <c r="I736" s="35">
        <v>0.95179999999999998</v>
      </c>
      <c r="J736" s="36">
        <v>614723.08000000007</v>
      </c>
      <c r="K736" s="19">
        <f t="shared" si="23"/>
        <v>1232203.3600000001</v>
      </c>
      <c r="L736" s="37">
        <v>102913.38</v>
      </c>
      <c r="M736" s="38"/>
    </row>
    <row r="737" spans="1:13" s="39" customFormat="1" ht="12.95" customHeight="1" x14ac:dyDescent="0.25">
      <c r="A737" s="233"/>
      <c r="B737" s="29">
        <v>3435</v>
      </c>
      <c r="C737" s="30">
        <v>19</v>
      </c>
      <c r="D737" s="32" t="s">
        <v>1941</v>
      </c>
      <c r="E737" s="32" t="s">
        <v>1942</v>
      </c>
      <c r="F737" s="32" t="s">
        <v>1943</v>
      </c>
      <c r="G737" s="33" t="s">
        <v>12</v>
      </c>
      <c r="H737" s="34" t="s">
        <v>13</v>
      </c>
      <c r="I737" s="35">
        <v>0.95099999999999996</v>
      </c>
      <c r="J737" s="36">
        <v>614204.08000000007</v>
      </c>
      <c r="K737" s="19">
        <f t="shared" si="23"/>
        <v>1231165.3600000001</v>
      </c>
      <c r="L737" s="37">
        <v>102826.88</v>
      </c>
      <c r="M737" s="38"/>
    </row>
    <row r="738" spans="1:13" s="39" customFormat="1" ht="12.95" customHeight="1" x14ac:dyDescent="0.25">
      <c r="A738" s="233"/>
      <c r="B738" s="29">
        <v>3430</v>
      </c>
      <c r="C738" s="30">
        <v>20</v>
      </c>
      <c r="D738" s="32" t="s">
        <v>1944</v>
      </c>
      <c r="E738" s="32" t="s">
        <v>1945</v>
      </c>
      <c r="F738" s="32" t="s">
        <v>1946</v>
      </c>
      <c r="G738" s="33" t="s">
        <v>12</v>
      </c>
      <c r="H738" s="34" t="s">
        <v>13</v>
      </c>
      <c r="I738" s="35">
        <v>0.98470000000000002</v>
      </c>
      <c r="J738" s="36">
        <v>639418.84000000008</v>
      </c>
      <c r="K738" s="19">
        <f t="shared" si="23"/>
        <v>1278242.98</v>
      </c>
      <c r="L738" s="37">
        <v>106470.69</v>
      </c>
      <c r="M738" s="38"/>
    </row>
    <row r="739" spans="1:13" s="39" customFormat="1" ht="12.95" customHeight="1" x14ac:dyDescent="0.25">
      <c r="A739" s="233"/>
      <c r="B739" s="29">
        <v>3409</v>
      </c>
      <c r="C739" s="30">
        <v>21</v>
      </c>
      <c r="D739" s="42" t="s">
        <v>1947</v>
      </c>
      <c r="E739" s="42" t="s">
        <v>1948</v>
      </c>
      <c r="F739" s="42" t="s">
        <v>1949</v>
      </c>
      <c r="G739" s="27" t="s">
        <v>12</v>
      </c>
      <c r="H739" s="34" t="s">
        <v>13</v>
      </c>
      <c r="I739" s="35">
        <v>0.99250000000000005</v>
      </c>
      <c r="J739" s="36">
        <v>644479.06000000006</v>
      </c>
      <c r="K739" s="19">
        <f t="shared" si="23"/>
        <v>1288363.42</v>
      </c>
      <c r="L739" s="37">
        <v>107314.06</v>
      </c>
      <c r="M739" s="38"/>
    </row>
    <row r="740" spans="1:13" s="39" customFormat="1" ht="12.95" customHeight="1" x14ac:dyDescent="0.25">
      <c r="A740" s="233"/>
      <c r="B740" s="29">
        <v>3404</v>
      </c>
      <c r="C740" s="30">
        <v>22</v>
      </c>
      <c r="D740" s="42" t="s">
        <v>1950</v>
      </c>
      <c r="E740" s="42" t="s">
        <v>1951</v>
      </c>
      <c r="F740" s="42" t="s">
        <v>1952</v>
      </c>
      <c r="G740" s="33" t="s">
        <v>12</v>
      </c>
      <c r="H740" s="34" t="s">
        <v>13</v>
      </c>
      <c r="I740" s="35">
        <v>0.94779999999999998</v>
      </c>
      <c r="J740" s="36">
        <v>612128.08000000007</v>
      </c>
      <c r="K740" s="19">
        <f t="shared" si="23"/>
        <v>1227013.3600000001</v>
      </c>
      <c r="L740" s="37">
        <v>102480.88</v>
      </c>
      <c r="M740" s="38"/>
    </row>
    <row r="741" spans="1:13" s="39" customFormat="1" ht="12.95" customHeight="1" x14ac:dyDescent="0.25">
      <c r="A741" s="233"/>
      <c r="B741" s="29">
        <v>3406</v>
      </c>
      <c r="C741" s="30">
        <v>23</v>
      </c>
      <c r="D741" s="42" t="s">
        <v>1953</v>
      </c>
      <c r="E741" s="42" t="s">
        <v>1954</v>
      </c>
      <c r="F741" s="42" t="s">
        <v>1955</v>
      </c>
      <c r="G741" s="33" t="s">
        <v>12</v>
      </c>
      <c r="H741" s="34" t="s">
        <v>13</v>
      </c>
      <c r="I741" s="35">
        <v>0.95879999999999999</v>
      </c>
      <c r="J741" s="36">
        <v>619264.30000000005</v>
      </c>
      <c r="K741" s="19">
        <f t="shared" si="23"/>
        <v>1241285.8</v>
      </c>
      <c r="L741" s="37">
        <v>103670.25</v>
      </c>
      <c r="M741" s="38"/>
    </row>
    <row r="742" spans="1:13" s="39" customFormat="1" ht="12.95" customHeight="1" x14ac:dyDescent="0.25">
      <c r="A742" s="233"/>
      <c r="B742" s="29">
        <v>3433</v>
      </c>
      <c r="C742" s="30">
        <v>24</v>
      </c>
      <c r="D742" s="32" t="s">
        <v>1956</v>
      </c>
      <c r="E742" s="32" t="s">
        <v>1957</v>
      </c>
      <c r="F742" s="32" t="s">
        <v>1958</v>
      </c>
      <c r="G742" s="33" t="s">
        <v>12</v>
      </c>
      <c r="H742" s="34" t="s">
        <v>13</v>
      </c>
      <c r="I742" s="35">
        <v>0.95079999999999998</v>
      </c>
      <c r="J742" s="36">
        <v>614074.30000000005</v>
      </c>
      <c r="K742" s="19">
        <f t="shared" si="23"/>
        <v>1230905.8</v>
      </c>
      <c r="L742" s="37">
        <v>102805.25</v>
      </c>
      <c r="M742" s="38"/>
    </row>
    <row r="743" spans="1:13" s="39" customFormat="1" ht="12.95" customHeight="1" x14ac:dyDescent="0.25">
      <c r="A743" s="233"/>
      <c r="B743" s="29">
        <v>3420</v>
      </c>
      <c r="C743" s="30">
        <v>25</v>
      </c>
      <c r="D743" s="42" t="s">
        <v>1959</v>
      </c>
      <c r="E743" s="42" t="s">
        <v>1960</v>
      </c>
      <c r="F743" s="42" t="s">
        <v>1961</v>
      </c>
      <c r="G743" s="33" t="s">
        <v>12</v>
      </c>
      <c r="H743" s="34" t="s">
        <v>13</v>
      </c>
      <c r="I743" s="35">
        <v>0.99199999999999999</v>
      </c>
      <c r="J743" s="36">
        <v>644154.69999999995</v>
      </c>
      <c r="K743" s="19">
        <f t="shared" si="23"/>
        <v>1287714.7</v>
      </c>
      <c r="L743" s="37">
        <v>107260</v>
      </c>
      <c r="M743" s="38"/>
    </row>
    <row r="744" spans="1:13" s="39" customFormat="1" ht="12.95" customHeight="1" x14ac:dyDescent="0.25">
      <c r="A744" s="233"/>
      <c r="B744" s="29">
        <v>3423</v>
      </c>
      <c r="C744" s="30">
        <v>26</v>
      </c>
      <c r="D744" s="42" t="s">
        <v>1962</v>
      </c>
      <c r="E744" s="42" t="s">
        <v>1963</v>
      </c>
      <c r="F744" s="42" t="s">
        <v>1964</v>
      </c>
      <c r="G744" s="33" t="s">
        <v>12</v>
      </c>
      <c r="H744" s="34" t="s">
        <v>13</v>
      </c>
      <c r="I744" s="35">
        <v>0.96479999999999999</v>
      </c>
      <c r="J744" s="36">
        <v>623156.80000000005</v>
      </c>
      <c r="K744" s="19">
        <f t="shared" si="23"/>
        <v>1249070.8</v>
      </c>
      <c r="L744" s="37">
        <v>104319</v>
      </c>
      <c r="M744" s="38"/>
    </row>
    <row r="745" spans="1:13" s="39" customFormat="1" ht="12.95" customHeight="1" x14ac:dyDescent="0.25">
      <c r="A745" s="233"/>
      <c r="B745" s="29">
        <v>3426</v>
      </c>
      <c r="C745" s="30">
        <v>27</v>
      </c>
      <c r="D745" s="32" t="s">
        <v>1965</v>
      </c>
      <c r="E745" s="32" t="s">
        <v>1966</v>
      </c>
      <c r="F745" s="32" t="s">
        <v>1967</v>
      </c>
      <c r="G745" s="33" t="s">
        <v>12</v>
      </c>
      <c r="H745" s="34" t="s">
        <v>13</v>
      </c>
      <c r="I745" s="35">
        <v>0.94799999999999995</v>
      </c>
      <c r="J745" s="36">
        <v>612257.80000000005</v>
      </c>
      <c r="K745" s="19">
        <f t="shared" si="23"/>
        <v>1227272.8</v>
      </c>
      <c r="L745" s="37">
        <v>102502.5</v>
      </c>
      <c r="M745" s="38"/>
    </row>
    <row r="746" spans="1:13" s="39" customFormat="1" ht="12.95" customHeight="1" x14ac:dyDescent="0.25">
      <c r="A746" s="233"/>
      <c r="B746" s="29">
        <v>3427</v>
      </c>
      <c r="C746" s="30">
        <v>28</v>
      </c>
      <c r="D746" s="32" t="s">
        <v>1968</v>
      </c>
      <c r="E746" s="32" t="s">
        <v>1969</v>
      </c>
      <c r="F746" s="32" t="s">
        <v>1970</v>
      </c>
      <c r="G746" s="33" t="s">
        <v>12</v>
      </c>
      <c r="H746" s="34" t="s">
        <v>13</v>
      </c>
      <c r="I746" s="35">
        <v>0.55930000000000002</v>
      </c>
      <c r="J746" s="36">
        <v>343415.83</v>
      </c>
      <c r="K746" s="19">
        <f t="shared" si="23"/>
        <v>706261.69</v>
      </c>
      <c r="L746" s="37">
        <v>60474.31</v>
      </c>
      <c r="M746" s="59"/>
    </row>
    <row r="747" spans="1:13" s="39" customFormat="1" ht="12.95" customHeight="1" x14ac:dyDescent="0.25">
      <c r="A747" s="233"/>
      <c r="B747" s="29">
        <v>3431</v>
      </c>
      <c r="C747" s="30">
        <v>29</v>
      </c>
      <c r="D747" s="32" t="s">
        <v>1971</v>
      </c>
      <c r="E747" s="32" t="s">
        <v>1972</v>
      </c>
      <c r="F747" s="32" t="s">
        <v>1973</v>
      </c>
      <c r="G747" s="33" t="s">
        <v>12</v>
      </c>
      <c r="H747" s="34" t="s">
        <v>13</v>
      </c>
      <c r="I747" s="35">
        <v>0.98470000000000002</v>
      </c>
      <c r="J747" s="36">
        <v>639418.84000000008</v>
      </c>
      <c r="K747" s="19">
        <f t="shared" si="23"/>
        <v>1278242.98</v>
      </c>
      <c r="L747" s="37">
        <v>106470.69</v>
      </c>
      <c r="M747" s="38"/>
    </row>
    <row r="748" spans="1:13" s="39" customFormat="1" ht="12.95" customHeight="1" x14ac:dyDescent="0.25">
      <c r="A748" s="233"/>
      <c r="B748" s="29">
        <v>3425</v>
      </c>
      <c r="C748" s="30">
        <v>30</v>
      </c>
      <c r="D748" s="32" t="s">
        <v>1974</v>
      </c>
      <c r="E748" s="32" t="s">
        <v>1975</v>
      </c>
      <c r="F748" s="32" t="s">
        <v>1976</v>
      </c>
      <c r="G748" s="33" t="s">
        <v>12</v>
      </c>
      <c r="H748" s="34" t="s">
        <v>13</v>
      </c>
      <c r="I748" s="35">
        <v>0.94799999999999995</v>
      </c>
      <c r="J748" s="36">
        <v>612257.80000000005</v>
      </c>
      <c r="K748" s="19">
        <f t="shared" si="23"/>
        <v>1227272.8</v>
      </c>
      <c r="L748" s="37">
        <v>102502.5</v>
      </c>
      <c r="M748" s="38"/>
    </row>
    <row r="749" spans="1:13" s="39" customFormat="1" ht="12.95" customHeight="1" x14ac:dyDescent="0.25">
      <c r="A749" s="233"/>
      <c r="B749" s="29">
        <v>3421</v>
      </c>
      <c r="C749" s="30">
        <v>31</v>
      </c>
      <c r="D749" s="32" t="s">
        <v>1977</v>
      </c>
      <c r="E749" s="32" t="s">
        <v>1978</v>
      </c>
      <c r="F749" s="32" t="s">
        <v>1979</v>
      </c>
      <c r="G749" s="33" t="s">
        <v>12</v>
      </c>
      <c r="H749" s="34" t="s">
        <v>13</v>
      </c>
      <c r="I749" s="35">
        <v>0.96779999999999999</v>
      </c>
      <c r="J749" s="36">
        <v>625103.08000000007</v>
      </c>
      <c r="K749" s="19">
        <f t="shared" si="23"/>
        <v>1252963.3600000001</v>
      </c>
      <c r="L749" s="37">
        <v>104643.38</v>
      </c>
      <c r="M749" s="38"/>
    </row>
    <row r="750" spans="1:13" s="39" customFormat="1" ht="12.95" customHeight="1" x14ac:dyDescent="0.25">
      <c r="A750" s="233"/>
      <c r="B750" s="29">
        <v>3401</v>
      </c>
      <c r="C750" s="30">
        <v>32</v>
      </c>
      <c r="D750" s="42" t="s">
        <v>1980</v>
      </c>
      <c r="E750" s="42" t="s">
        <v>1981</v>
      </c>
      <c r="F750" s="42" t="s">
        <v>1982</v>
      </c>
      <c r="G750" s="33" t="s">
        <v>12</v>
      </c>
      <c r="H750" s="34" t="s">
        <v>13</v>
      </c>
      <c r="I750" s="35">
        <v>0.97670000000000001</v>
      </c>
      <c r="J750" s="36">
        <v>630985.09000000008</v>
      </c>
      <c r="K750" s="19">
        <f t="shared" si="23"/>
        <v>1264619.23</v>
      </c>
      <c r="L750" s="37">
        <v>105605.69</v>
      </c>
      <c r="M750" s="38"/>
    </row>
    <row r="751" spans="1:13" s="39" customFormat="1" ht="12.95" customHeight="1" x14ac:dyDescent="0.25">
      <c r="A751" s="233"/>
      <c r="B751" s="29">
        <v>3417</v>
      </c>
      <c r="C751" s="30">
        <v>33</v>
      </c>
      <c r="D751" s="42" t="s">
        <v>5693</v>
      </c>
      <c r="E751" s="42" t="s">
        <v>5694</v>
      </c>
      <c r="F751" s="42" t="s">
        <v>5695</v>
      </c>
      <c r="G751" s="33" t="s">
        <v>12</v>
      </c>
      <c r="H751" s="34" t="s">
        <v>13</v>
      </c>
      <c r="I751" s="35">
        <v>0.94930000000000003</v>
      </c>
      <c r="J751" s="36">
        <v>408917.95</v>
      </c>
      <c r="K751" s="19">
        <f t="shared" si="23"/>
        <v>1024776.31</v>
      </c>
      <c r="L751" s="37">
        <v>102643.06</v>
      </c>
      <c r="M751" s="38"/>
    </row>
    <row r="752" spans="1:13" s="39" customFormat="1" ht="12.95" customHeight="1" x14ac:dyDescent="0.25">
      <c r="A752" s="234"/>
      <c r="B752" s="29">
        <v>3422</v>
      </c>
      <c r="C752" s="30">
        <v>34</v>
      </c>
      <c r="D752" s="32" t="s">
        <v>1983</v>
      </c>
      <c r="E752" s="32" t="s">
        <v>1984</v>
      </c>
      <c r="F752" s="32" t="s">
        <v>1985</v>
      </c>
      <c r="G752" s="33" t="s">
        <v>12</v>
      </c>
      <c r="H752" s="34" t="s">
        <v>13</v>
      </c>
      <c r="I752" s="35">
        <v>0.96679999999999999</v>
      </c>
      <c r="J752" s="36">
        <v>624454.30000000005</v>
      </c>
      <c r="K752" s="19">
        <f t="shared" si="23"/>
        <v>1251665.8</v>
      </c>
      <c r="L752" s="37">
        <v>104535.25</v>
      </c>
      <c r="M752" s="38"/>
    </row>
    <row r="753" spans="1:13" s="39" customFormat="1" ht="12.95" customHeight="1" x14ac:dyDescent="0.25">
      <c r="A753" s="225" t="s">
        <v>1986</v>
      </c>
      <c r="B753" s="43"/>
      <c r="C753" s="30"/>
      <c r="D753" s="31" t="s">
        <v>126</v>
      </c>
      <c r="E753" s="32"/>
      <c r="F753" s="32"/>
      <c r="G753" s="33"/>
      <c r="H753" s="34"/>
      <c r="I753" s="35"/>
      <c r="J753" s="36"/>
      <c r="K753" s="19"/>
      <c r="L753" s="37"/>
      <c r="M753" s="38"/>
    </row>
    <row r="754" spans="1:13" s="39" customFormat="1" ht="12.95" customHeight="1" x14ac:dyDescent="0.25">
      <c r="A754" s="226"/>
      <c r="B754" s="29">
        <v>2046</v>
      </c>
      <c r="C754" s="30">
        <v>1</v>
      </c>
      <c r="D754" s="32" t="s">
        <v>1987</v>
      </c>
      <c r="E754" s="32" t="s">
        <v>1988</v>
      </c>
      <c r="F754" s="32" t="s">
        <v>1989</v>
      </c>
      <c r="G754" s="33" t="s">
        <v>130</v>
      </c>
      <c r="H754" s="34" t="s">
        <v>13</v>
      </c>
      <c r="I754" s="35">
        <v>0.56759999999999999</v>
      </c>
      <c r="J754" s="36">
        <v>183048.12</v>
      </c>
      <c r="K754" s="19">
        <f t="shared" ref="K754:K760" si="24">ROUND(J754+L754*6,2)</f>
        <v>367177.56</v>
      </c>
      <c r="L754" s="37">
        <v>30688.240000000002</v>
      </c>
      <c r="M754" s="38"/>
    </row>
    <row r="755" spans="1:13" s="39" customFormat="1" ht="12.95" customHeight="1" x14ac:dyDescent="0.25">
      <c r="A755" s="226"/>
      <c r="B755" s="29">
        <v>2055</v>
      </c>
      <c r="C755" s="30">
        <v>2</v>
      </c>
      <c r="D755" s="32" t="s">
        <v>1990</v>
      </c>
      <c r="E755" s="32" t="s">
        <v>1991</v>
      </c>
      <c r="F755" s="32" t="s">
        <v>1992</v>
      </c>
      <c r="G755" s="33" t="s">
        <v>130</v>
      </c>
      <c r="H755" s="34" t="s">
        <v>13</v>
      </c>
      <c r="I755" s="35">
        <v>0.96460000000000001</v>
      </c>
      <c r="J755" s="36">
        <v>311834.90000000002</v>
      </c>
      <c r="K755" s="19">
        <f t="shared" si="24"/>
        <v>624751.16</v>
      </c>
      <c r="L755" s="37">
        <v>52152.71</v>
      </c>
      <c r="M755" s="38"/>
    </row>
    <row r="756" spans="1:13" s="39" customFormat="1" ht="12.95" customHeight="1" x14ac:dyDescent="0.25">
      <c r="A756" s="226"/>
      <c r="B756" s="29">
        <v>2024</v>
      </c>
      <c r="C756" s="30">
        <v>3</v>
      </c>
      <c r="D756" s="42" t="s">
        <v>1993</v>
      </c>
      <c r="E756" s="42" t="s">
        <v>1994</v>
      </c>
      <c r="F756" s="42" t="s">
        <v>1995</v>
      </c>
      <c r="G756" s="33" t="s">
        <v>130</v>
      </c>
      <c r="H756" s="34" t="s">
        <v>13</v>
      </c>
      <c r="I756" s="35">
        <v>0.9466</v>
      </c>
      <c r="J756" s="36">
        <v>305995.7</v>
      </c>
      <c r="K756" s="19">
        <f t="shared" si="24"/>
        <v>613072.76</v>
      </c>
      <c r="L756" s="37">
        <v>51179.51</v>
      </c>
      <c r="M756" s="38"/>
    </row>
    <row r="757" spans="1:13" s="39" customFormat="1" ht="12.95" customHeight="1" x14ac:dyDescent="0.25">
      <c r="A757" s="226"/>
      <c r="B757" s="29">
        <v>2023</v>
      </c>
      <c r="C757" s="30">
        <v>4</v>
      </c>
      <c r="D757" s="32" t="s">
        <v>1996</v>
      </c>
      <c r="E757" s="32" t="s">
        <v>1997</v>
      </c>
      <c r="F757" s="32" t="s">
        <v>1998</v>
      </c>
      <c r="G757" s="33" t="s">
        <v>130</v>
      </c>
      <c r="H757" s="34" t="s">
        <v>13</v>
      </c>
      <c r="I757" s="35">
        <v>0.93359999999999999</v>
      </c>
      <c r="J757" s="36">
        <v>301778.52</v>
      </c>
      <c r="K757" s="19">
        <f t="shared" si="24"/>
        <v>604638.36</v>
      </c>
      <c r="L757" s="37">
        <v>50476.639999999999</v>
      </c>
      <c r="M757" s="38"/>
    </row>
    <row r="758" spans="1:13" s="39" customFormat="1" ht="12.95" customHeight="1" x14ac:dyDescent="0.25">
      <c r="A758" s="226"/>
      <c r="B758" s="29">
        <v>2050</v>
      </c>
      <c r="C758" s="30">
        <v>5</v>
      </c>
      <c r="D758" s="32" t="s">
        <v>1999</v>
      </c>
      <c r="E758" s="32" t="s">
        <v>2000</v>
      </c>
      <c r="F758" s="32" t="s">
        <v>2001</v>
      </c>
      <c r="G758" s="33" t="s">
        <v>130</v>
      </c>
      <c r="H758" s="34" t="s">
        <v>13</v>
      </c>
      <c r="I758" s="35">
        <v>0.94410000000000005</v>
      </c>
      <c r="J758" s="36">
        <v>305184.71999999997</v>
      </c>
      <c r="K758" s="19">
        <f t="shared" si="24"/>
        <v>611450.76</v>
      </c>
      <c r="L758" s="37">
        <v>51044.34</v>
      </c>
      <c r="M758" s="38"/>
    </row>
    <row r="759" spans="1:13" s="39" customFormat="1" ht="12.95" customHeight="1" x14ac:dyDescent="0.25">
      <c r="A759" s="226"/>
      <c r="B759" s="29">
        <v>2031</v>
      </c>
      <c r="C759" s="30">
        <v>6</v>
      </c>
      <c r="D759" s="32" t="s">
        <v>2002</v>
      </c>
      <c r="E759" s="32" t="s">
        <v>2003</v>
      </c>
      <c r="F759" s="32" t="s">
        <v>2004</v>
      </c>
      <c r="G759" s="33" t="s">
        <v>130</v>
      </c>
      <c r="H759" s="34" t="s">
        <v>13</v>
      </c>
      <c r="I759" s="35">
        <v>0.97060000000000002</v>
      </c>
      <c r="J759" s="36">
        <v>313781.3</v>
      </c>
      <c r="K759" s="19">
        <f t="shared" si="24"/>
        <v>628643.96</v>
      </c>
      <c r="L759" s="37">
        <v>52477.11</v>
      </c>
      <c r="M759" s="38"/>
    </row>
    <row r="760" spans="1:13" s="39" customFormat="1" ht="12.95" customHeight="1" x14ac:dyDescent="0.25">
      <c r="A760" s="226"/>
      <c r="B760" s="29">
        <v>2010</v>
      </c>
      <c r="C760" s="30">
        <v>7</v>
      </c>
      <c r="D760" s="32" t="s">
        <v>2005</v>
      </c>
      <c r="E760" s="32" t="s">
        <v>2006</v>
      </c>
      <c r="F760" s="32" t="s">
        <v>2007</v>
      </c>
      <c r="G760" s="33" t="s">
        <v>130</v>
      </c>
      <c r="H760" s="34" t="s">
        <v>13</v>
      </c>
      <c r="I760" s="35">
        <v>0.97060000000000002</v>
      </c>
      <c r="J760" s="36">
        <v>313781.3</v>
      </c>
      <c r="K760" s="19">
        <f t="shared" si="24"/>
        <v>628643.96</v>
      </c>
      <c r="L760" s="37">
        <v>52477.11</v>
      </c>
      <c r="M760" s="38"/>
    </row>
    <row r="761" spans="1:13" s="39" customFormat="1" ht="12.95" customHeight="1" x14ac:dyDescent="0.25">
      <c r="A761" s="226"/>
      <c r="B761" s="29"/>
      <c r="C761" s="30"/>
      <c r="D761" s="31" t="s">
        <v>11</v>
      </c>
      <c r="E761" s="32"/>
      <c r="F761" s="32"/>
      <c r="G761" s="33"/>
      <c r="H761" s="34"/>
      <c r="I761" s="35"/>
      <c r="J761" s="36"/>
      <c r="K761" s="19"/>
      <c r="L761" s="37"/>
      <c r="M761" s="38"/>
    </row>
    <row r="762" spans="1:13" s="39" customFormat="1" ht="12.95" customHeight="1" x14ac:dyDescent="0.25">
      <c r="A762" s="226"/>
      <c r="B762" s="29">
        <v>2013</v>
      </c>
      <c r="C762" s="30">
        <v>1</v>
      </c>
      <c r="D762" s="32" t="s">
        <v>2008</v>
      </c>
      <c r="E762" s="32" t="s">
        <v>2009</v>
      </c>
      <c r="F762" s="32" t="s">
        <v>604</v>
      </c>
      <c r="G762" s="33" t="s">
        <v>12</v>
      </c>
      <c r="H762" s="34" t="s">
        <v>13</v>
      </c>
      <c r="I762" s="35">
        <v>0.98699999999999999</v>
      </c>
      <c r="J762" s="36">
        <v>639018.76</v>
      </c>
      <c r="K762" s="19">
        <f t="shared" ref="K762:K793" si="25">ROUND(J762+L762*6,2)</f>
        <v>1279335.04</v>
      </c>
      <c r="L762" s="37">
        <v>106719.38</v>
      </c>
      <c r="M762" s="38"/>
    </row>
    <row r="763" spans="1:13" s="39" customFormat="1" ht="12.95" customHeight="1" x14ac:dyDescent="0.25">
      <c r="A763" s="226"/>
      <c r="B763" s="29">
        <v>2035</v>
      </c>
      <c r="C763" s="30">
        <v>2</v>
      </c>
      <c r="D763" s="32" t="s">
        <v>113</v>
      </c>
      <c r="E763" s="32" t="s">
        <v>2010</v>
      </c>
      <c r="F763" s="32" t="s">
        <v>2011</v>
      </c>
      <c r="G763" s="33" t="s">
        <v>12</v>
      </c>
      <c r="H763" s="34" t="s">
        <v>13</v>
      </c>
      <c r="I763" s="35">
        <v>0.97040000000000004</v>
      </c>
      <c r="J763" s="36">
        <v>418076.14</v>
      </c>
      <c r="K763" s="19">
        <f t="shared" si="25"/>
        <v>1047623.14</v>
      </c>
      <c r="L763" s="37">
        <v>104924.5</v>
      </c>
      <c r="M763" s="38"/>
    </row>
    <row r="764" spans="1:13" s="39" customFormat="1" ht="12.95" customHeight="1" x14ac:dyDescent="0.25">
      <c r="A764" s="226"/>
      <c r="B764" s="29">
        <v>2012</v>
      </c>
      <c r="C764" s="30">
        <v>3</v>
      </c>
      <c r="D764" s="32" t="s">
        <v>2012</v>
      </c>
      <c r="E764" s="32" t="s">
        <v>2013</v>
      </c>
      <c r="F764" s="32" t="s">
        <v>2014</v>
      </c>
      <c r="G764" s="33" t="s">
        <v>12</v>
      </c>
      <c r="H764" s="34" t="s">
        <v>13</v>
      </c>
      <c r="I764" s="35">
        <v>0.97060000000000002</v>
      </c>
      <c r="J764" s="36">
        <v>627514.26</v>
      </c>
      <c r="K764" s="19">
        <f t="shared" si="25"/>
        <v>1257191.04</v>
      </c>
      <c r="L764" s="37">
        <v>104946.13</v>
      </c>
      <c r="M764" s="38"/>
    </row>
    <row r="765" spans="1:13" s="39" customFormat="1" ht="12.95" customHeight="1" x14ac:dyDescent="0.25">
      <c r="A765" s="226"/>
      <c r="B765" s="29">
        <v>2048</v>
      </c>
      <c r="C765" s="30">
        <v>4</v>
      </c>
      <c r="D765" s="32" t="s">
        <v>2015</v>
      </c>
      <c r="E765" s="32" t="s">
        <v>2016</v>
      </c>
      <c r="F765" s="32" t="s">
        <v>2017</v>
      </c>
      <c r="G765" s="33" t="s">
        <v>12</v>
      </c>
      <c r="H765" s="34" t="s">
        <v>13</v>
      </c>
      <c r="I765" s="35">
        <v>0.98480000000000001</v>
      </c>
      <c r="J765" s="36">
        <v>638024</v>
      </c>
      <c r="K765" s="19">
        <f t="shared" si="25"/>
        <v>1276913</v>
      </c>
      <c r="L765" s="37">
        <v>106481.5</v>
      </c>
      <c r="M765" s="38"/>
    </row>
    <row r="766" spans="1:13" s="39" customFormat="1" ht="12.95" customHeight="1" x14ac:dyDescent="0.25">
      <c r="A766" s="226"/>
      <c r="B766" s="29">
        <v>2034</v>
      </c>
      <c r="C766" s="30">
        <v>5</v>
      </c>
      <c r="D766" s="32" t="s">
        <v>2018</v>
      </c>
      <c r="E766" s="32" t="s">
        <v>2019</v>
      </c>
      <c r="F766" s="32" t="s">
        <v>2020</v>
      </c>
      <c r="G766" s="33" t="s">
        <v>12</v>
      </c>
      <c r="H766" s="34" t="s">
        <v>13</v>
      </c>
      <c r="I766" s="35">
        <v>0.97460000000000002</v>
      </c>
      <c r="J766" s="36">
        <v>630109.26</v>
      </c>
      <c r="K766" s="19">
        <f t="shared" si="25"/>
        <v>1262381.04</v>
      </c>
      <c r="L766" s="37">
        <v>105378.63</v>
      </c>
      <c r="M766" s="38"/>
    </row>
    <row r="767" spans="1:13" s="39" customFormat="1" ht="12.95" customHeight="1" x14ac:dyDescent="0.25">
      <c r="A767" s="226"/>
      <c r="B767" s="29">
        <v>2025</v>
      </c>
      <c r="C767" s="30">
        <v>6</v>
      </c>
      <c r="D767" s="32" t="s">
        <v>2021</v>
      </c>
      <c r="E767" s="32" t="s">
        <v>2022</v>
      </c>
      <c r="F767" s="32" t="s">
        <v>2023</v>
      </c>
      <c r="G767" s="33" t="s">
        <v>12</v>
      </c>
      <c r="H767" s="34" t="s">
        <v>13</v>
      </c>
      <c r="I767" s="35">
        <v>0.5706</v>
      </c>
      <c r="J767" s="36">
        <v>368014.26</v>
      </c>
      <c r="K767" s="19">
        <f t="shared" si="25"/>
        <v>738191.04</v>
      </c>
      <c r="L767" s="37">
        <v>61696.13</v>
      </c>
      <c r="M767" s="38"/>
    </row>
    <row r="768" spans="1:13" s="39" customFormat="1" ht="12.95" customHeight="1" x14ac:dyDescent="0.2">
      <c r="A768" s="226"/>
      <c r="B768" s="29">
        <v>2009</v>
      </c>
      <c r="C768" s="30">
        <v>7</v>
      </c>
      <c r="D768" s="65" t="s">
        <v>2024</v>
      </c>
      <c r="E768" s="65" t="s">
        <v>2025</v>
      </c>
      <c r="F768" s="65" t="s">
        <v>2026</v>
      </c>
      <c r="G768" s="33" t="s">
        <v>12</v>
      </c>
      <c r="H768" s="34" t="s">
        <v>13</v>
      </c>
      <c r="I768" s="35">
        <v>0.98699999999999999</v>
      </c>
      <c r="J768" s="36">
        <v>639018.76</v>
      </c>
      <c r="K768" s="19">
        <f t="shared" si="25"/>
        <v>1279335.04</v>
      </c>
      <c r="L768" s="37">
        <v>106719.38</v>
      </c>
      <c r="M768" s="69"/>
    </row>
    <row r="769" spans="1:13" s="39" customFormat="1" ht="12.95" customHeight="1" x14ac:dyDescent="0.25">
      <c r="A769" s="226"/>
      <c r="B769" s="29">
        <v>2004</v>
      </c>
      <c r="C769" s="30">
        <v>8</v>
      </c>
      <c r="D769" s="32" t="s">
        <v>2027</v>
      </c>
      <c r="E769" s="32" t="s">
        <v>2028</v>
      </c>
      <c r="F769" s="32" t="s">
        <v>2029</v>
      </c>
      <c r="G769" s="33" t="s">
        <v>12</v>
      </c>
      <c r="H769" s="34" t="s">
        <v>13</v>
      </c>
      <c r="I769" s="35">
        <v>0.96160000000000001</v>
      </c>
      <c r="J769" s="36">
        <v>621675.52000000002</v>
      </c>
      <c r="K769" s="19">
        <f t="shared" si="25"/>
        <v>1245513.52</v>
      </c>
      <c r="L769" s="37">
        <v>103973</v>
      </c>
      <c r="M769" s="38"/>
    </row>
    <row r="770" spans="1:13" s="39" customFormat="1" ht="12.95" customHeight="1" x14ac:dyDescent="0.25">
      <c r="A770" s="226"/>
      <c r="B770" s="29">
        <v>2028</v>
      </c>
      <c r="C770" s="30">
        <v>9</v>
      </c>
      <c r="D770" s="32" t="s">
        <v>2030</v>
      </c>
      <c r="E770" s="32" t="s">
        <v>2031</v>
      </c>
      <c r="F770" s="32" t="s">
        <v>2032</v>
      </c>
      <c r="G770" s="33" t="s">
        <v>12</v>
      </c>
      <c r="H770" s="34" t="s">
        <v>13</v>
      </c>
      <c r="I770" s="35">
        <v>0.97060000000000002</v>
      </c>
      <c r="J770" s="36">
        <v>627514.26</v>
      </c>
      <c r="K770" s="19">
        <f t="shared" si="25"/>
        <v>1257191.04</v>
      </c>
      <c r="L770" s="37">
        <v>104946.13</v>
      </c>
      <c r="M770" s="38"/>
    </row>
    <row r="771" spans="1:13" s="39" customFormat="1" ht="12.95" customHeight="1" x14ac:dyDescent="0.25">
      <c r="A771" s="226"/>
      <c r="B771" s="29">
        <v>2037</v>
      </c>
      <c r="C771" s="30">
        <v>10</v>
      </c>
      <c r="D771" s="32" t="s">
        <v>2033</v>
      </c>
      <c r="E771" s="32" t="s">
        <v>2034</v>
      </c>
      <c r="F771" s="32" t="s">
        <v>2035</v>
      </c>
      <c r="G771" s="33" t="s">
        <v>12</v>
      </c>
      <c r="H771" s="34" t="s">
        <v>13</v>
      </c>
      <c r="I771" s="35">
        <v>0.95760000000000001</v>
      </c>
      <c r="J771" s="36">
        <v>619080.52</v>
      </c>
      <c r="K771" s="19">
        <f t="shared" si="25"/>
        <v>1240323.52</v>
      </c>
      <c r="L771" s="37">
        <v>103540.5</v>
      </c>
      <c r="M771" s="38"/>
    </row>
    <row r="772" spans="1:13" s="39" customFormat="1" ht="12.95" customHeight="1" x14ac:dyDescent="0.25">
      <c r="A772" s="226"/>
      <c r="B772" s="29">
        <v>2011</v>
      </c>
      <c r="C772" s="30">
        <v>11</v>
      </c>
      <c r="D772" s="32" t="s">
        <v>2036</v>
      </c>
      <c r="E772" s="32" t="s">
        <v>2037</v>
      </c>
      <c r="F772" s="32" t="s">
        <v>360</v>
      </c>
      <c r="G772" s="33" t="s">
        <v>12</v>
      </c>
      <c r="H772" s="34" t="s">
        <v>13</v>
      </c>
      <c r="I772" s="35">
        <v>0.9788</v>
      </c>
      <c r="J772" s="36">
        <v>633266.5</v>
      </c>
      <c r="K772" s="19">
        <f t="shared" si="25"/>
        <v>1268263</v>
      </c>
      <c r="L772" s="37">
        <v>105832.75</v>
      </c>
      <c r="M772" s="38"/>
    </row>
    <row r="773" spans="1:13" s="39" customFormat="1" ht="12.95" customHeight="1" x14ac:dyDescent="0.25">
      <c r="A773" s="226"/>
      <c r="B773" s="29">
        <v>2016</v>
      </c>
      <c r="C773" s="30">
        <v>12</v>
      </c>
      <c r="D773" s="32" t="s">
        <v>2038</v>
      </c>
      <c r="E773" s="32" t="s">
        <v>2039</v>
      </c>
      <c r="F773" s="32" t="s">
        <v>2040</v>
      </c>
      <c r="G773" s="33" t="s">
        <v>12</v>
      </c>
      <c r="H773" s="34" t="s">
        <v>13</v>
      </c>
      <c r="I773" s="35">
        <v>0.97060000000000002</v>
      </c>
      <c r="J773" s="36">
        <v>627514.26</v>
      </c>
      <c r="K773" s="19">
        <f t="shared" si="25"/>
        <v>1257191.04</v>
      </c>
      <c r="L773" s="37">
        <v>104946.13</v>
      </c>
      <c r="M773" s="38"/>
    </row>
    <row r="774" spans="1:13" s="39" customFormat="1" ht="12.95" customHeight="1" x14ac:dyDescent="0.25">
      <c r="A774" s="226"/>
      <c r="B774" s="29">
        <v>2058</v>
      </c>
      <c r="C774" s="30">
        <v>13</v>
      </c>
      <c r="D774" s="32" t="s">
        <v>2041</v>
      </c>
      <c r="E774" s="32" t="s">
        <v>2042</v>
      </c>
      <c r="F774" s="32" t="s">
        <v>357</v>
      </c>
      <c r="G774" s="33" t="s">
        <v>12</v>
      </c>
      <c r="H774" s="34" t="s">
        <v>13</v>
      </c>
      <c r="I774" s="35">
        <v>0.96760000000000002</v>
      </c>
      <c r="J774" s="36">
        <v>625568.02</v>
      </c>
      <c r="K774" s="19">
        <f t="shared" si="25"/>
        <v>1253298.52</v>
      </c>
      <c r="L774" s="37">
        <v>104621.75</v>
      </c>
      <c r="M774" s="38"/>
    </row>
    <row r="775" spans="1:13" s="39" customFormat="1" ht="12.95" customHeight="1" x14ac:dyDescent="0.25">
      <c r="A775" s="226"/>
      <c r="B775" s="29">
        <v>2033</v>
      </c>
      <c r="C775" s="30">
        <v>14</v>
      </c>
      <c r="D775" s="32" t="s">
        <v>2043</v>
      </c>
      <c r="E775" s="32" t="s">
        <v>2044</v>
      </c>
      <c r="F775" s="32" t="s">
        <v>2045</v>
      </c>
      <c r="G775" s="33" t="s">
        <v>12</v>
      </c>
      <c r="H775" s="34" t="s">
        <v>13</v>
      </c>
      <c r="I775" s="35">
        <v>0.97699999999999998</v>
      </c>
      <c r="J775" s="36">
        <v>632531.26</v>
      </c>
      <c r="K775" s="19">
        <f t="shared" si="25"/>
        <v>1266360.04</v>
      </c>
      <c r="L775" s="37">
        <v>105638.13</v>
      </c>
      <c r="M775" s="38"/>
    </row>
    <row r="776" spans="1:13" s="39" customFormat="1" ht="12.95" customHeight="1" x14ac:dyDescent="0.25">
      <c r="A776" s="226"/>
      <c r="B776" s="29">
        <v>2052</v>
      </c>
      <c r="C776" s="30">
        <v>15</v>
      </c>
      <c r="D776" s="42" t="s">
        <v>2046</v>
      </c>
      <c r="E776" s="42" t="s">
        <v>2047</v>
      </c>
      <c r="F776" s="42" t="s">
        <v>2048</v>
      </c>
      <c r="G776" s="27" t="s">
        <v>12</v>
      </c>
      <c r="H776" s="34" t="s">
        <v>13</v>
      </c>
      <c r="I776" s="35">
        <v>0.98880000000000001</v>
      </c>
      <c r="J776" s="36">
        <v>640619</v>
      </c>
      <c r="K776" s="19">
        <f t="shared" si="25"/>
        <v>1282103</v>
      </c>
      <c r="L776" s="37">
        <v>106914</v>
      </c>
      <c r="M776" s="38"/>
    </row>
    <row r="777" spans="1:13" s="39" customFormat="1" ht="12.95" customHeight="1" x14ac:dyDescent="0.25">
      <c r="A777" s="226"/>
      <c r="B777" s="29">
        <v>2054</v>
      </c>
      <c r="C777" s="30">
        <v>16</v>
      </c>
      <c r="D777" s="32" t="s">
        <v>2049</v>
      </c>
      <c r="E777" s="32" t="s">
        <v>2050</v>
      </c>
      <c r="F777" s="32" t="s">
        <v>1998</v>
      </c>
      <c r="G777" s="50" t="s">
        <v>12</v>
      </c>
      <c r="H777" s="34" t="s">
        <v>13</v>
      </c>
      <c r="I777" s="35">
        <v>0.97060000000000002</v>
      </c>
      <c r="J777" s="36">
        <v>627514.26</v>
      </c>
      <c r="K777" s="19">
        <f t="shared" si="25"/>
        <v>1257191.04</v>
      </c>
      <c r="L777" s="37">
        <v>104946.13</v>
      </c>
      <c r="M777" s="38"/>
    </row>
    <row r="778" spans="1:13" s="39" customFormat="1" ht="12.95" customHeight="1" x14ac:dyDescent="0.25">
      <c r="A778" s="226"/>
      <c r="B778" s="29">
        <v>2053</v>
      </c>
      <c r="C778" s="30">
        <v>17</v>
      </c>
      <c r="D778" s="32" t="s">
        <v>2051</v>
      </c>
      <c r="E778" s="32" t="s">
        <v>2052</v>
      </c>
      <c r="F778" s="32" t="s">
        <v>2053</v>
      </c>
      <c r="G778" s="50" t="s">
        <v>12</v>
      </c>
      <c r="H778" s="34" t="s">
        <v>13</v>
      </c>
      <c r="I778" s="35">
        <v>0.97060000000000002</v>
      </c>
      <c r="J778" s="36">
        <v>627514.26</v>
      </c>
      <c r="K778" s="19">
        <f t="shared" si="25"/>
        <v>1257191.04</v>
      </c>
      <c r="L778" s="37">
        <v>104946.13</v>
      </c>
      <c r="M778" s="38"/>
    </row>
    <row r="779" spans="1:13" s="39" customFormat="1" ht="12.95" customHeight="1" x14ac:dyDescent="0.25">
      <c r="A779" s="226"/>
      <c r="B779" s="29">
        <v>2007</v>
      </c>
      <c r="C779" s="30">
        <v>18</v>
      </c>
      <c r="D779" s="32" t="s">
        <v>2054</v>
      </c>
      <c r="E779" s="32" t="s">
        <v>2055</v>
      </c>
      <c r="F779" s="32" t="s">
        <v>2056</v>
      </c>
      <c r="G779" s="50" t="s">
        <v>12</v>
      </c>
      <c r="H779" s="34" t="s">
        <v>13</v>
      </c>
      <c r="I779" s="35">
        <v>0.97060000000000002</v>
      </c>
      <c r="J779" s="36">
        <v>627514.26</v>
      </c>
      <c r="K779" s="19">
        <f t="shared" si="25"/>
        <v>1257191.04</v>
      </c>
      <c r="L779" s="37">
        <v>104946.13</v>
      </c>
      <c r="M779" s="38"/>
    </row>
    <row r="780" spans="1:13" s="39" customFormat="1" ht="12.95" customHeight="1" x14ac:dyDescent="0.25">
      <c r="A780" s="226"/>
      <c r="B780" s="29">
        <v>2029</v>
      </c>
      <c r="C780" s="30">
        <v>19</v>
      </c>
      <c r="D780" s="42" t="s">
        <v>2057</v>
      </c>
      <c r="E780" s="42" t="s">
        <v>2058</v>
      </c>
      <c r="F780" s="42" t="s">
        <v>2059</v>
      </c>
      <c r="G780" s="50" t="s">
        <v>12</v>
      </c>
      <c r="H780" s="34" t="s">
        <v>13</v>
      </c>
      <c r="I780" s="35">
        <v>0.98699999999999999</v>
      </c>
      <c r="J780" s="36">
        <v>639018.76</v>
      </c>
      <c r="K780" s="19">
        <f t="shared" si="25"/>
        <v>1279335.04</v>
      </c>
      <c r="L780" s="37">
        <v>106719.38</v>
      </c>
      <c r="M780" s="38"/>
    </row>
    <row r="781" spans="1:13" s="39" customFormat="1" ht="12.95" customHeight="1" x14ac:dyDescent="0.25">
      <c r="A781" s="226"/>
      <c r="B781" s="29">
        <v>2042</v>
      </c>
      <c r="C781" s="30">
        <v>20</v>
      </c>
      <c r="D781" s="32" t="s">
        <v>2060</v>
      </c>
      <c r="E781" s="32" t="s">
        <v>2061</v>
      </c>
      <c r="F781" s="32" t="s">
        <v>2062</v>
      </c>
      <c r="G781" s="50" t="s">
        <v>12</v>
      </c>
      <c r="H781" s="34" t="s">
        <v>13</v>
      </c>
      <c r="I781" s="35">
        <v>0.97460000000000002</v>
      </c>
      <c r="J781" s="36">
        <v>630109.26</v>
      </c>
      <c r="K781" s="19">
        <f t="shared" si="25"/>
        <v>1262381.04</v>
      </c>
      <c r="L781" s="37">
        <v>105378.63</v>
      </c>
      <c r="M781" s="38"/>
    </row>
    <row r="782" spans="1:13" s="39" customFormat="1" ht="12.95" customHeight="1" x14ac:dyDescent="0.25">
      <c r="A782" s="226"/>
      <c r="B782" s="29">
        <v>2001</v>
      </c>
      <c r="C782" s="30">
        <v>21</v>
      </c>
      <c r="D782" s="32" t="s">
        <v>1530</v>
      </c>
      <c r="E782" s="32" t="s">
        <v>1531</v>
      </c>
      <c r="F782" s="32" t="s">
        <v>2063</v>
      </c>
      <c r="G782" s="50" t="s">
        <v>12</v>
      </c>
      <c r="H782" s="34" t="s">
        <v>13</v>
      </c>
      <c r="I782" s="35">
        <v>0.96760000000000002</v>
      </c>
      <c r="J782" s="36">
        <v>625568.02</v>
      </c>
      <c r="K782" s="19">
        <f t="shared" si="25"/>
        <v>1253298.52</v>
      </c>
      <c r="L782" s="37">
        <v>104621.75</v>
      </c>
      <c r="M782" s="38"/>
    </row>
    <row r="783" spans="1:13" s="39" customFormat="1" ht="12.95" customHeight="1" x14ac:dyDescent="0.25">
      <c r="A783" s="226"/>
      <c r="B783" s="29">
        <v>2044</v>
      </c>
      <c r="C783" s="30">
        <v>22</v>
      </c>
      <c r="D783" s="42" t="s">
        <v>2064</v>
      </c>
      <c r="E783" s="42" t="s">
        <v>2065</v>
      </c>
      <c r="F783" s="42" t="s">
        <v>2066</v>
      </c>
      <c r="G783" s="27" t="s">
        <v>12</v>
      </c>
      <c r="H783" s="34" t="s">
        <v>13</v>
      </c>
      <c r="I783" s="35">
        <v>0.97060000000000002</v>
      </c>
      <c r="J783" s="36">
        <v>627514.26</v>
      </c>
      <c r="K783" s="19">
        <f t="shared" si="25"/>
        <v>1257191.04</v>
      </c>
      <c r="L783" s="36">
        <v>104946.13</v>
      </c>
      <c r="M783" s="38"/>
    </row>
    <row r="784" spans="1:13" s="39" customFormat="1" ht="12.95" customHeight="1" x14ac:dyDescent="0.2">
      <c r="A784" s="226"/>
      <c r="B784" s="29">
        <v>2014</v>
      </c>
      <c r="C784" s="30">
        <v>23</v>
      </c>
      <c r="D784" s="65" t="s">
        <v>2067</v>
      </c>
      <c r="E784" s="65" t="s">
        <v>2068</v>
      </c>
      <c r="F784" s="65" t="s">
        <v>2069</v>
      </c>
      <c r="G784" s="33" t="s">
        <v>12</v>
      </c>
      <c r="H784" s="34" t="s">
        <v>13</v>
      </c>
      <c r="I784" s="35">
        <v>0.97060000000000002</v>
      </c>
      <c r="J784" s="36">
        <v>627514.26</v>
      </c>
      <c r="K784" s="19">
        <f t="shared" si="25"/>
        <v>1257191.04</v>
      </c>
      <c r="L784" s="37">
        <v>104946.13</v>
      </c>
      <c r="M784" s="38"/>
    </row>
    <row r="785" spans="1:13" s="39" customFormat="1" ht="12.95" customHeight="1" x14ac:dyDescent="0.25">
      <c r="A785" s="226"/>
      <c r="B785" s="29">
        <v>2043</v>
      </c>
      <c r="C785" s="30">
        <v>24</v>
      </c>
      <c r="D785" s="32" t="s">
        <v>2070</v>
      </c>
      <c r="E785" s="32" t="s">
        <v>2071</v>
      </c>
      <c r="F785" s="32" t="s">
        <v>2072</v>
      </c>
      <c r="G785" s="33" t="s">
        <v>12</v>
      </c>
      <c r="H785" s="34" t="s">
        <v>13</v>
      </c>
      <c r="I785" s="35">
        <v>0.97060000000000002</v>
      </c>
      <c r="J785" s="36">
        <v>627514.26</v>
      </c>
      <c r="K785" s="19">
        <f t="shared" si="25"/>
        <v>1257191.04</v>
      </c>
      <c r="L785" s="37">
        <v>104946.13</v>
      </c>
      <c r="M785" s="38"/>
    </row>
    <row r="786" spans="1:13" s="39" customFormat="1" ht="12.95" customHeight="1" x14ac:dyDescent="0.25">
      <c r="A786" s="226"/>
      <c r="B786" s="29">
        <v>2057</v>
      </c>
      <c r="C786" s="30">
        <v>25</v>
      </c>
      <c r="D786" s="32" t="s">
        <v>2073</v>
      </c>
      <c r="E786" s="32" t="s">
        <v>2074</v>
      </c>
      <c r="F786" s="32" t="s">
        <v>2075</v>
      </c>
      <c r="G786" s="33" t="s">
        <v>12</v>
      </c>
      <c r="H786" s="34" t="s">
        <v>13</v>
      </c>
      <c r="I786" s="35">
        <v>0.98260000000000003</v>
      </c>
      <c r="J786" s="36">
        <v>635299.26</v>
      </c>
      <c r="K786" s="19">
        <f t="shared" si="25"/>
        <v>1272761.04</v>
      </c>
      <c r="L786" s="37">
        <v>106243.63</v>
      </c>
      <c r="M786" s="38"/>
    </row>
    <row r="787" spans="1:13" s="39" customFormat="1" ht="12.95" customHeight="1" x14ac:dyDescent="0.25">
      <c r="A787" s="226"/>
      <c r="B787" s="29">
        <v>2047</v>
      </c>
      <c r="C787" s="30">
        <v>26</v>
      </c>
      <c r="D787" s="32" t="s">
        <v>2076</v>
      </c>
      <c r="E787" s="32" t="s">
        <v>2077</v>
      </c>
      <c r="F787" s="32" t="s">
        <v>2078</v>
      </c>
      <c r="G787" s="33" t="s">
        <v>12</v>
      </c>
      <c r="H787" s="34" t="s">
        <v>13</v>
      </c>
      <c r="I787" s="35">
        <v>0.97060000000000002</v>
      </c>
      <c r="J787" s="36">
        <v>627514.26</v>
      </c>
      <c r="K787" s="19">
        <f t="shared" si="25"/>
        <v>1257191.04</v>
      </c>
      <c r="L787" s="37">
        <v>104946.13</v>
      </c>
      <c r="M787" s="38"/>
    </row>
    <row r="788" spans="1:13" s="39" customFormat="1" ht="12.95" customHeight="1" x14ac:dyDescent="0.25">
      <c r="A788" s="226"/>
      <c r="B788" s="29">
        <v>2003</v>
      </c>
      <c r="C788" s="30">
        <v>27</v>
      </c>
      <c r="D788" s="32" t="s">
        <v>2079</v>
      </c>
      <c r="E788" s="32" t="s">
        <v>2080</v>
      </c>
      <c r="F788" s="32" t="s">
        <v>2081</v>
      </c>
      <c r="G788" s="33" t="s">
        <v>12</v>
      </c>
      <c r="H788" s="34" t="s">
        <v>13</v>
      </c>
      <c r="I788" s="35">
        <v>0.96760000000000002</v>
      </c>
      <c r="J788" s="36">
        <v>625568.02</v>
      </c>
      <c r="K788" s="19">
        <f t="shared" si="25"/>
        <v>1253298.52</v>
      </c>
      <c r="L788" s="37">
        <v>104621.75</v>
      </c>
      <c r="M788" s="38"/>
    </row>
    <row r="789" spans="1:13" s="39" customFormat="1" ht="12.95" customHeight="1" x14ac:dyDescent="0.25">
      <c r="A789" s="226"/>
      <c r="B789" s="43">
        <v>2045</v>
      </c>
      <c r="C789" s="30">
        <v>28</v>
      </c>
      <c r="D789" s="32" t="s">
        <v>2082</v>
      </c>
      <c r="E789" s="32" t="s">
        <v>2083</v>
      </c>
      <c r="F789" s="32" t="s">
        <v>2084</v>
      </c>
      <c r="G789" s="33" t="s">
        <v>12</v>
      </c>
      <c r="H789" s="34" t="s">
        <v>13</v>
      </c>
      <c r="I789" s="35">
        <v>0.96860000000000002</v>
      </c>
      <c r="J789" s="36">
        <v>626216.76</v>
      </c>
      <c r="K789" s="19">
        <f t="shared" si="25"/>
        <v>1254596.04</v>
      </c>
      <c r="L789" s="37">
        <v>104729.88</v>
      </c>
      <c r="M789" s="38"/>
    </row>
    <row r="790" spans="1:13" s="39" customFormat="1" ht="12.95" customHeight="1" x14ac:dyDescent="0.25">
      <c r="A790" s="226"/>
      <c r="B790" s="29">
        <v>2049</v>
      </c>
      <c r="C790" s="30">
        <v>29</v>
      </c>
      <c r="D790" s="32" t="s">
        <v>2085</v>
      </c>
      <c r="E790" s="32" t="s">
        <v>2086</v>
      </c>
      <c r="F790" s="32" t="s">
        <v>2087</v>
      </c>
      <c r="G790" s="33" t="s">
        <v>12</v>
      </c>
      <c r="H790" s="34" t="s">
        <v>13</v>
      </c>
      <c r="I790" s="35">
        <v>0.97060000000000002</v>
      </c>
      <c r="J790" s="36">
        <v>627514.26</v>
      </c>
      <c r="K790" s="19">
        <f t="shared" si="25"/>
        <v>1257191.04</v>
      </c>
      <c r="L790" s="37">
        <v>104946.13</v>
      </c>
      <c r="M790" s="38"/>
    </row>
    <row r="791" spans="1:13" s="39" customFormat="1" ht="12.95" customHeight="1" x14ac:dyDescent="0.25">
      <c r="A791" s="226"/>
      <c r="B791" s="29">
        <v>2032</v>
      </c>
      <c r="C791" s="30">
        <v>30</v>
      </c>
      <c r="D791" s="32" t="s">
        <v>2088</v>
      </c>
      <c r="E791" s="32" t="s">
        <v>2089</v>
      </c>
      <c r="F791" s="32" t="s">
        <v>2090</v>
      </c>
      <c r="G791" s="33" t="s">
        <v>12</v>
      </c>
      <c r="H791" s="34" t="s">
        <v>13</v>
      </c>
      <c r="I791" s="35">
        <v>0.96760000000000002</v>
      </c>
      <c r="J791" s="36">
        <v>625568.02</v>
      </c>
      <c r="K791" s="19">
        <f t="shared" si="25"/>
        <v>1253298.52</v>
      </c>
      <c r="L791" s="37">
        <v>104621.75</v>
      </c>
      <c r="M791" s="38"/>
    </row>
    <row r="792" spans="1:13" s="39" customFormat="1" ht="12.95" customHeight="1" x14ac:dyDescent="0.25">
      <c r="A792" s="226"/>
      <c r="B792" s="29">
        <v>2015</v>
      </c>
      <c r="C792" s="30">
        <v>31</v>
      </c>
      <c r="D792" s="42" t="s">
        <v>2091</v>
      </c>
      <c r="E792" s="42" t="s">
        <v>2092</v>
      </c>
      <c r="F792" s="42" t="s">
        <v>2093</v>
      </c>
      <c r="G792" s="33" t="s">
        <v>12</v>
      </c>
      <c r="H792" s="34" t="s">
        <v>13</v>
      </c>
      <c r="I792" s="35">
        <v>0.97460000000000002</v>
      </c>
      <c r="J792" s="36">
        <v>630109.26</v>
      </c>
      <c r="K792" s="19">
        <f t="shared" si="25"/>
        <v>1262381.04</v>
      </c>
      <c r="L792" s="37">
        <v>105378.63</v>
      </c>
      <c r="M792" s="38"/>
    </row>
    <row r="793" spans="1:13" s="39" customFormat="1" ht="12.95" customHeight="1" x14ac:dyDescent="0.25">
      <c r="A793" s="226"/>
      <c r="B793" s="29">
        <v>2040</v>
      </c>
      <c r="C793" s="30">
        <v>32</v>
      </c>
      <c r="D793" s="32" t="s">
        <v>2094</v>
      </c>
      <c r="E793" s="32" t="s">
        <v>2095</v>
      </c>
      <c r="F793" s="32" t="s">
        <v>2096</v>
      </c>
      <c r="G793" s="33" t="s">
        <v>12</v>
      </c>
      <c r="H793" s="34" t="s">
        <v>13</v>
      </c>
      <c r="I793" s="35">
        <v>0.98260000000000003</v>
      </c>
      <c r="J793" s="36">
        <v>635299.26</v>
      </c>
      <c r="K793" s="19">
        <f t="shared" si="25"/>
        <v>1272761.04</v>
      </c>
      <c r="L793" s="37">
        <v>106243.63</v>
      </c>
      <c r="M793" s="38"/>
    </row>
    <row r="794" spans="1:13" s="39" customFormat="1" ht="12.95" customHeight="1" x14ac:dyDescent="0.25">
      <c r="A794" s="226"/>
      <c r="B794" s="29">
        <v>2038</v>
      </c>
      <c r="C794" s="30">
        <v>33</v>
      </c>
      <c r="D794" s="32" t="s">
        <v>2097</v>
      </c>
      <c r="E794" s="32" t="s">
        <v>2098</v>
      </c>
      <c r="F794" s="32" t="s">
        <v>2099</v>
      </c>
      <c r="G794" s="33" t="s">
        <v>12</v>
      </c>
      <c r="H794" s="34" t="s">
        <v>13</v>
      </c>
      <c r="I794" s="35">
        <v>0.97460000000000002</v>
      </c>
      <c r="J794" s="36">
        <v>630109.26</v>
      </c>
      <c r="K794" s="19">
        <f t="shared" ref="K794:K813" si="26">ROUND(J794+L794*6,2)</f>
        <v>1262381.04</v>
      </c>
      <c r="L794" s="37">
        <v>105378.63</v>
      </c>
      <c r="M794" s="38"/>
    </row>
    <row r="795" spans="1:13" s="39" customFormat="1" ht="12.95" customHeight="1" x14ac:dyDescent="0.25">
      <c r="A795" s="226"/>
      <c r="B795" s="29">
        <v>2041</v>
      </c>
      <c r="C795" s="30">
        <v>34</v>
      </c>
      <c r="D795" s="42" t="s">
        <v>2100</v>
      </c>
      <c r="E795" s="42" t="s">
        <v>2101</v>
      </c>
      <c r="F795" s="42" t="s">
        <v>2102</v>
      </c>
      <c r="G795" s="33" t="s">
        <v>12</v>
      </c>
      <c r="H795" s="34" t="s">
        <v>13</v>
      </c>
      <c r="I795" s="35">
        <v>0.97060000000000002</v>
      </c>
      <c r="J795" s="36">
        <v>627514.26</v>
      </c>
      <c r="K795" s="19">
        <f t="shared" si="26"/>
        <v>1257191.04</v>
      </c>
      <c r="L795" s="37">
        <v>104946.13</v>
      </c>
      <c r="M795" s="38"/>
    </row>
    <row r="796" spans="1:13" s="39" customFormat="1" ht="12.95" customHeight="1" x14ac:dyDescent="0.25">
      <c r="A796" s="226"/>
      <c r="B796" s="29">
        <v>2006</v>
      </c>
      <c r="C796" s="30">
        <v>35</v>
      </c>
      <c r="D796" s="42" t="s">
        <v>2103</v>
      </c>
      <c r="E796" s="42" t="s">
        <v>2104</v>
      </c>
      <c r="F796" s="42" t="s">
        <v>2105</v>
      </c>
      <c r="G796" s="33" t="s">
        <v>12</v>
      </c>
      <c r="H796" s="34" t="s">
        <v>13</v>
      </c>
      <c r="I796" s="35">
        <v>0.97860000000000003</v>
      </c>
      <c r="J796" s="36">
        <v>632704.26</v>
      </c>
      <c r="K796" s="19">
        <f t="shared" si="26"/>
        <v>1267571.04</v>
      </c>
      <c r="L796" s="37">
        <v>105811.13</v>
      </c>
      <c r="M796" s="38"/>
    </row>
    <row r="797" spans="1:13" s="39" customFormat="1" ht="12.95" customHeight="1" x14ac:dyDescent="0.25">
      <c r="A797" s="226"/>
      <c r="B797" s="29">
        <v>2027</v>
      </c>
      <c r="C797" s="30">
        <v>36</v>
      </c>
      <c r="D797" s="32" t="s">
        <v>2106</v>
      </c>
      <c r="E797" s="32" t="s">
        <v>2107</v>
      </c>
      <c r="F797" s="32" t="s">
        <v>2108</v>
      </c>
      <c r="G797" s="33" t="s">
        <v>12</v>
      </c>
      <c r="H797" s="34" t="s">
        <v>13</v>
      </c>
      <c r="I797" s="35">
        <v>0.97660000000000002</v>
      </c>
      <c r="J797" s="36">
        <v>631406.76</v>
      </c>
      <c r="K797" s="19">
        <f t="shared" si="26"/>
        <v>1264976.04</v>
      </c>
      <c r="L797" s="37">
        <v>105594.88</v>
      </c>
      <c r="M797" s="38"/>
    </row>
    <row r="798" spans="1:13" s="39" customFormat="1" ht="12.95" customHeight="1" x14ac:dyDescent="0.25">
      <c r="A798" s="226"/>
      <c r="B798" s="29">
        <v>2002</v>
      </c>
      <c r="C798" s="30">
        <v>37</v>
      </c>
      <c r="D798" s="32" t="s">
        <v>2109</v>
      </c>
      <c r="E798" s="32" t="s">
        <v>2110</v>
      </c>
      <c r="F798" s="32" t="s">
        <v>2111</v>
      </c>
      <c r="G798" s="33" t="s">
        <v>12</v>
      </c>
      <c r="H798" s="34" t="s">
        <v>13</v>
      </c>
      <c r="I798" s="35">
        <v>0.98280000000000001</v>
      </c>
      <c r="J798" s="36">
        <v>635429.02</v>
      </c>
      <c r="K798" s="19">
        <f t="shared" si="26"/>
        <v>1273020.52</v>
      </c>
      <c r="L798" s="37">
        <v>106265.25</v>
      </c>
      <c r="M798" s="38"/>
    </row>
    <row r="799" spans="1:13" s="39" customFormat="1" ht="12.95" customHeight="1" x14ac:dyDescent="0.25">
      <c r="A799" s="226"/>
      <c r="B799" s="29">
        <v>2019</v>
      </c>
      <c r="C799" s="30">
        <v>38</v>
      </c>
      <c r="D799" s="32" t="s">
        <v>2112</v>
      </c>
      <c r="E799" s="32" t="s">
        <v>2113</v>
      </c>
      <c r="F799" s="32" t="s">
        <v>2114</v>
      </c>
      <c r="G799" s="33" t="s">
        <v>12</v>
      </c>
      <c r="H799" s="34" t="s">
        <v>13</v>
      </c>
      <c r="I799" s="35">
        <v>0.97460000000000002</v>
      </c>
      <c r="J799" s="36">
        <v>630109.26</v>
      </c>
      <c r="K799" s="19">
        <f t="shared" si="26"/>
        <v>1262381.04</v>
      </c>
      <c r="L799" s="37">
        <v>105378.63</v>
      </c>
      <c r="M799" s="38"/>
    </row>
    <row r="800" spans="1:13" s="39" customFormat="1" ht="12.95" customHeight="1" x14ac:dyDescent="0.25">
      <c r="A800" s="226"/>
      <c r="B800" s="29">
        <v>2051</v>
      </c>
      <c r="C800" s="30">
        <v>39</v>
      </c>
      <c r="D800" s="32" t="s">
        <v>2115</v>
      </c>
      <c r="E800" s="32" t="s">
        <v>2116</v>
      </c>
      <c r="F800" s="32" t="s">
        <v>2093</v>
      </c>
      <c r="G800" s="33" t="s">
        <v>12</v>
      </c>
      <c r="H800" s="34" t="s">
        <v>13</v>
      </c>
      <c r="I800" s="35">
        <v>0.96860000000000002</v>
      </c>
      <c r="J800" s="36">
        <v>626216.76</v>
      </c>
      <c r="K800" s="19">
        <f t="shared" si="26"/>
        <v>1254596.04</v>
      </c>
      <c r="L800" s="37">
        <v>104729.88</v>
      </c>
      <c r="M800" s="38"/>
    </row>
    <row r="801" spans="1:13" s="39" customFormat="1" ht="12.95" customHeight="1" x14ac:dyDescent="0.25">
      <c r="A801" s="226"/>
      <c r="B801" s="29">
        <v>2020</v>
      </c>
      <c r="C801" s="30">
        <v>40</v>
      </c>
      <c r="D801" s="32" t="s">
        <v>966</v>
      </c>
      <c r="E801" s="32" t="s">
        <v>967</v>
      </c>
      <c r="F801" s="32" t="s">
        <v>2117</v>
      </c>
      <c r="G801" s="33" t="s">
        <v>12</v>
      </c>
      <c r="H801" s="34" t="s">
        <v>13</v>
      </c>
      <c r="I801" s="35">
        <v>0.96860000000000002</v>
      </c>
      <c r="J801" s="36">
        <v>626216.76</v>
      </c>
      <c r="K801" s="19">
        <f t="shared" si="26"/>
        <v>1254596.04</v>
      </c>
      <c r="L801" s="37">
        <v>104729.88</v>
      </c>
      <c r="M801" s="38"/>
    </row>
    <row r="802" spans="1:13" s="39" customFormat="1" ht="12.95" customHeight="1" x14ac:dyDescent="0.25">
      <c r="A802" s="226"/>
      <c r="B802" s="29">
        <v>2008</v>
      </c>
      <c r="C802" s="30">
        <v>41</v>
      </c>
      <c r="D802" s="32" t="s">
        <v>2121</v>
      </c>
      <c r="E802" s="32" t="s">
        <v>2122</v>
      </c>
      <c r="F802" s="32" t="s">
        <v>2123</v>
      </c>
      <c r="G802" s="33" t="s">
        <v>12</v>
      </c>
      <c r="H802" s="34" t="s">
        <v>13</v>
      </c>
      <c r="I802" s="35">
        <v>0.96860000000000002</v>
      </c>
      <c r="J802" s="36">
        <v>626216.76</v>
      </c>
      <c r="K802" s="19">
        <f t="shared" si="26"/>
        <v>1254596.04</v>
      </c>
      <c r="L802" s="37">
        <v>104729.88</v>
      </c>
      <c r="M802" s="38"/>
    </row>
    <row r="803" spans="1:13" s="39" customFormat="1" ht="12.95" customHeight="1" x14ac:dyDescent="0.25">
      <c r="A803" s="226"/>
      <c r="B803" s="29">
        <v>2030</v>
      </c>
      <c r="C803" s="30">
        <v>42</v>
      </c>
      <c r="D803" s="32" t="s">
        <v>2124</v>
      </c>
      <c r="E803" s="32" t="s">
        <v>2125</v>
      </c>
      <c r="F803" s="32" t="s">
        <v>2126</v>
      </c>
      <c r="G803" s="33" t="s">
        <v>12</v>
      </c>
      <c r="H803" s="34" t="s">
        <v>13</v>
      </c>
      <c r="I803" s="35">
        <v>0.97460000000000002</v>
      </c>
      <c r="J803" s="36">
        <v>630109.26</v>
      </c>
      <c r="K803" s="19">
        <f t="shared" si="26"/>
        <v>1262381.04</v>
      </c>
      <c r="L803" s="37">
        <v>105378.63</v>
      </c>
      <c r="M803" s="38"/>
    </row>
    <row r="804" spans="1:13" s="39" customFormat="1" ht="12.95" customHeight="1" x14ac:dyDescent="0.25">
      <c r="A804" s="226"/>
      <c r="B804" s="29">
        <v>2018</v>
      </c>
      <c r="C804" s="30">
        <v>43</v>
      </c>
      <c r="D804" s="32" t="s">
        <v>2127</v>
      </c>
      <c r="E804" s="32" t="s">
        <v>2128</v>
      </c>
      <c r="F804" s="32" t="s">
        <v>2129</v>
      </c>
      <c r="G804" s="33" t="s">
        <v>12</v>
      </c>
      <c r="H804" s="34" t="s">
        <v>13</v>
      </c>
      <c r="I804" s="35">
        <v>0.98260000000000003</v>
      </c>
      <c r="J804" s="36">
        <v>631839.26</v>
      </c>
      <c r="K804" s="19">
        <f t="shared" si="26"/>
        <v>1269301.04</v>
      </c>
      <c r="L804" s="37">
        <v>106243.63</v>
      </c>
      <c r="M804" s="38"/>
    </row>
    <row r="805" spans="1:13" s="39" customFormat="1" ht="12.95" customHeight="1" x14ac:dyDescent="0.25">
      <c r="A805" s="226"/>
      <c r="B805" s="29">
        <v>2017</v>
      </c>
      <c r="C805" s="30">
        <v>44</v>
      </c>
      <c r="D805" s="32" t="s">
        <v>2130</v>
      </c>
      <c r="E805" s="32" t="s">
        <v>2131</v>
      </c>
      <c r="F805" s="32" t="s">
        <v>2132</v>
      </c>
      <c r="G805" s="33" t="s">
        <v>12</v>
      </c>
      <c r="H805" s="34" t="s">
        <v>13</v>
      </c>
      <c r="I805" s="35">
        <v>0.98260000000000003</v>
      </c>
      <c r="J805" s="36">
        <v>635299.26</v>
      </c>
      <c r="K805" s="19">
        <f t="shared" si="26"/>
        <v>1272761.04</v>
      </c>
      <c r="L805" s="37">
        <v>106243.63</v>
      </c>
      <c r="M805" s="38"/>
    </row>
    <row r="806" spans="1:13" s="39" customFormat="1" ht="12.95" customHeight="1" x14ac:dyDescent="0.25">
      <c r="A806" s="226"/>
      <c r="B806" s="29">
        <v>2022</v>
      </c>
      <c r="C806" s="30">
        <v>45</v>
      </c>
      <c r="D806" s="32" t="s">
        <v>2133</v>
      </c>
      <c r="E806" s="32" t="s">
        <v>2134</v>
      </c>
      <c r="F806" s="32" t="s">
        <v>2135</v>
      </c>
      <c r="G806" s="33" t="s">
        <v>12</v>
      </c>
      <c r="H806" s="34" t="s">
        <v>13</v>
      </c>
      <c r="I806" s="35">
        <v>0.98260000000000003</v>
      </c>
      <c r="J806" s="36">
        <v>635299.26</v>
      </c>
      <c r="K806" s="19">
        <f t="shared" si="26"/>
        <v>1272761.04</v>
      </c>
      <c r="L806" s="37">
        <v>106243.63</v>
      </c>
      <c r="M806" s="38"/>
    </row>
    <row r="807" spans="1:13" s="39" customFormat="1" ht="12.95" customHeight="1" x14ac:dyDescent="0.25">
      <c r="A807" s="226"/>
      <c r="B807" s="29">
        <v>2021</v>
      </c>
      <c r="C807" s="30">
        <v>46</v>
      </c>
      <c r="D807" s="32" t="s">
        <v>1070</v>
      </c>
      <c r="E807" s="32" t="s">
        <v>2136</v>
      </c>
      <c r="F807" s="32" t="s">
        <v>2137</v>
      </c>
      <c r="G807" s="33" t="s">
        <v>12</v>
      </c>
      <c r="H807" s="34" t="s">
        <v>13</v>
      </c>
      <c r="I807" s="35">
        <v>0.98280000000000001</v>
      </c>
      <c r="J807" s="36">
        <v>635429.02</v>
      </c>
      <c r="K807" s="19">
        <f t="shared" si="26"/>
        <v>1273020.52</v>
      </c>
      <c r="L807" s="37">
        <v>106265.25</v>
      </c>
      <c r="M807" s="38"/>
    </row>
    <row r="808" spans="1:13" s="39" customFormat="1" ht="12.95" customHeight="1" x14ac:dyDescent="0.25">
      <c r="A808" s="226"/>
      <c r="B808" s="29">
        <v>2039</v>
      </c>
      <c r="C808" s="30">
        <v>47</v>
      </c>
      <c r="D808" s="32" t="s">
        <v>2138</v>
      </c>
      <c r="E808" s="32" t="s">
        <v>2139</v>
      </c>
      <c r="F808" s="32" t="s">
        <v>2140</v>
      </c>
      <c r="G808" s="33" t="s">
        <v>12</v>
      </c>
      <c r="H808" s="34" t="s">
        <v>13</v>
      </c>
      <c r="I808" s="35">
        <v>0.98260000000000003</v>
      </c>
      <c r="J808" s="36">
        <v>635299.26</v>
      </c>
      <c r="K808" s="19">
        <f t="shared" si="26"/>
        <v>1272761.04</v>
      </c>
      <c r="L808" s="37">
        <v>106243.63</v>
      </c>
      <c r="M808" s="38"/>
    </row>
    <row r="809" spans="1:13" s="39" customFormat="1" ht="12.95" customHeight="1" x14ac:dyDescent="0.25">
      <c r="A809" s="226"/>
      <c r="B809" s="29">
        <v>2056</v>
      </c>
      <c r="C809" s="30">
        <v>48</v>
      </c>
      <c r="D809" s="32" t="s">
        <v>2141</v>
      </c>
      <c r="E809" s="32" t="s">
        <v>2142</v>
      </c>
      <c r="F809" s="32" t="s">
        <v>2143</v>
      </c>
      <c r="G809" s="33" t="s">
        <v>12</v>
      </c>
      <c r="H809" s="34" t="s">
        <v>13</v>
      </c>
      <c r="I809" s="35">
        <v>0.97660000000000002</v>
      </c>
      <c r="J809" s="36">
        <v>631406.76</v>
      </c>
      <c r="K809" s="19">
        <f t="shared" si="26"/>
        <v>1264976.04</v>
      </c>
      <c r="L809" s="37">
        <v>105594.88</v>
      </c>
      <c r="M809" s="38"/>
    </row>
    <row r="810" spans="1:13" s="39" customFormat="1" ht="12.95" customHeight="1" x14ac:dyDescent="0.25">
      <c r="A810" s="226"/>
      <c r="B810" s="29">
        <v>2059</v>
      </c>
      <c r="C810" s="30">
        <v>49</v>
      </c>
      <c r="D810" s="59" t="s">
        <v>5675</v>
      </c>
      <c r="E810" s="59" t="s">
        <v>5676</v>
      </c>
      <c r="F810" s="59" t="s">
        <v>5677</v>
      </c>
      <c r="G810" s="33" t="s">
        <v>12</v>
      </c>
      <c r="H810" s="34" t="s">
        <v>13</v>
      </c>
      <c r="I810" s="35">
        <v>0.97860000000000003</v>
      </c>
      <c r="J810" s="36">
        <v>526136.26</v>
      </c>
      <c r="K810" s="19">
        <f t="shared" si="26"/>
        <v>1161003.04</v>
      </c>
      <c r="L810" s="37">
        <v>105811.13</v>
      </c>
      <c r="M810" s="38"/>
    </row>
    <row r="811" spans="1:13" s="39" customFormat="1" ht="12.95" customHeight="1" x14ac:dyDescent="0.25">
      <c r="A811" s="226"/>
      <c r="B811" s="29">
        <v>2026</v>
      </c>
      <c r="C811" s="30">
        <v>50</v>
      </c>
      <c r="D811" s="32" t="s">
        <v>2144</v>
      </c>
      <c r="E811" s="32" t="s">
        <v>2145</v>
      </c>
      <c r="F811" s="32" t="s">
        <v>2132</v>
      </c>
      <c r="G811" s="33" t="s">
        <v>12</v>
      </c>
      <c r="H811" s="34" t="s">
        <v>13</v>
      </c>
      <c r="I811" s="35">
        <v>0.9768</v>
      </c>
      <c r="J811" s="36">
        <v>631536.52</v>
      </c>
      <c r="K811" s="19">
        <f t="shared" si="26"/>
        <v>1265235.52</v>
      </c>
      <c r="L811" s="37">
        <v>105616.5</v>
      </c>
      <c r="M811" s="38"/>
    </row>
    <row r="812" spans="1:13" s="39" customFormat="1" ht="12.95" customHeight="1" x14ac:dyDescent="0.25">
      <c r="A812" s="226"/>
      <c r="B812" s="29">
        <v>2005</v>
      </c>
      <c r="C812" s="30">
        <v>51</v>
      </c>
      <c r="D812" s="53" t="s">
        <v>2118</v>
      </c>
      <c r="E812" s="53" t="s">
        <v>5696</v>
      </c>
      <c r="F812" s="53" t="s">
        <v>5697</v>
      </c>
      <c r="G812" s="33" t="s">
        <v>12</v>
      </c>
      <c r="H812" s="34" t="s">
        <v>13</v>
      </c>
      <c r="I812" s="35">
        <v>0.97460000000000002</v>
      </c>
      <c r="J812" s="36">
        <v>420433.26</v>
      </c>
      <c r="K812" s="19">
        <f t="shared" si="26"/>
        <v>1052705.04</v>
      </c>
      <c r="L812" s="37">
        <v>105378.63</v>
      </c>
      <c r="M812" s="38"/>
    </row>
    <row r="813" spans="1:13" s="39" customFormat="1" ht="14.25" customHeight="1" x14ac:dyDescent="0.25">
      <c r="A813" s="227"/>
      <c r="B813" s="29">
        <v>2036</v>
      </c>
      <c r="C813" s="30">
        <v>52</v>
      </c>
      <c r="D813" s="32" t="s">
        <v>2146</v>
      </c>
      <c r="E813" s="32" t="s">
        <v>2147</v>
      </c>
      <c r="F813" s="32" t="s">
        <v>2148</v>
      </c>
      <c r="G813" s="33" t="s">
        <v>12</v>
      </c>
      <c r="H813" s="34" t="s">
        <v>13</v>
      </c>
      <c r="I813" s="35">
        <v>0.99060000000000004</v>
      </c>
      <c r="J813" s="36">
        <v>640489.26</v>
      </c>
      <c r="K813" s="19">
        <f t="shared" si="26"/>
        <v>1283141.04</v>
      </c>
      <c r="L813" s="37">
        <v>107108.63</v>
      </c>
      <c r="M813" s="38"/>
    </row>
    <row r="814" spans="1:13" s="39" customFormat="1" ht="12.95" customHeight="1" x14ac:dyDescent="0.25">
      <c r="A814" s="225" t="s">
        <v>2149</v>
      </c>
      <c r="B814" s="29"/>
      <c r="C814" s="30"/>
      <c r="D814" s="31" t="s">
        <v>11</v>
      </c>
      <c r="E814" s="32"/>
      <c r="F814" s="32"/>
      <c r="G814" s="33"/>
      <c r="H814" s="34"/>
      <c r="I814" s="35"/>
      <c r="J814" s="36"/>
      <c r="K814" s="19"/>
      <c r="L814" s="37"/>
      <c r="M814" s="38"/>
    </row>
    <row r="815" spans="1:13" s="39" customFormat="1" ht="12.95" customHeight="1" x14ac:dyDescent="0.25">
      <c r="A815" s="226"/>
      <c r="B815" s="29">
        <v>5300</v>
      </c>
      <c r="C815" s="30">
        <v>1</v>
      </c>
      <c r="D815" s="32" t="s">
        <v>2150</v>
      </c>
      <c r="E815" s="32" t="s">
        <v>2151</v>
      </c>
      <c r="F815" s="32" t="s">
        <v>2152</v>
      </c>
      <c r="G815" s="33" t="s">
        <v>12</v>
      </c>
      <c r="H815" s="34" t="s">
        <v>13</v>
      </c>
      <c r="I815" s="35">
        <v>0.97719999999999996</v>
      </c>
      <c r="J815" s="36">
        <v>636553.5</v>
      </c>
      <c r="K815" s="19">
        <f>ROUND(J815+L815*6,2)</f>
        <v>1270512</v>
      </c>
      <c r="L815" s="19">
        <v>105659.75</v>
      </c>
      <c r="M815" s="38"/>
    </row>
    <row r="816" spans="1:13" s="39" customFormat="1" ht="12.95" customHeight="1" x14ac:dyDescent="0.25">
      <c r="A816" s="226"/>
      <c r="B816" s="29"/>
      <c r="C816" s="30"/>
      <c r="D816" s="31" t="s">
        <v>15</v>
      </c>
      <c r="E816" s="32"/>
      <c r="F816" s="32"/>
      <c r="G816" s="33"/>
      <c r="H816" s="34"/>
      <c r="I816" s="35"/>
      <c r="J816" s="36"/>
      <c r="K816" s="19"/>
      <c r="L816" s="28"/>
      <c r="M816" s="38"/>
    </row>
    <row r="817" spans="1:13" s="39" customFormat="1" ht="12.95" customHeight="1" x14ac:dyDescent="0.25">
      <c r="A817" s="226"/>
      <c r="B817" s="29">
        <v>5301</v>
      </c>
      <c r="C817" s="30">
        <v>1</v>
      </c>
      <c r="D817" s="53" t="s">
        <v>5610</v>
      </c>
      <c r="E817" s="53" t="s">
        <v>5611</v>
      </c>
      <c r="F817" s="53" t="s">
        <v>5612</v>
      </c>
      <c r="G817" s="33" t="s">
        <v>5735</v>
      </c>
      <c r="H817" s="34" t="s">
        <v>13</v>
      </c>
      <c r="I817" s="35">
        <v>0.98429999999999995</v>
      </c>
      <c r="J817" s="36">
        <v>1193784.5900000001</v>
      </c>
      <c r="K817" s="19">
        <f>ROUND(J817+L817*6,2)</f>
        <v>2386559.33</v>
      </c>
      <c r="L817" s="28">
        <v>198795.79</v>
      </c>
      <c r="M817" s="38"/>
    </row>
    <row r="818" spans="1:13" s="39" customFormat="1" ht="12.95" customHeight="1" x14ac:dyDescent="0.25">
      <c r="A818" s="225" t="s">
        <v>5740</v>
      </c>
      <c r="B818" s="29"/>
      <c r="C818" s="30"/>
      <c r="D818" s="31" t="s">
        <v>11</v>
      </c>
      <c r="E818" s="32"/>
      <c r="F818" s="32"/>
      <c r="G818" s="33"/>
      <c r="H818" s="34"/>
      <c r="I818" s="35"/>
      <c r="J818" s="36"/>
      <c r="K818" s="19"/>
      <c r="L818" s="37"/>
      <c r="M818" s="38"/>
    </row>
    <row r="819" spans="1:13" s="39" customFormat="1" ht="12.95" customHeight="1" x14ac:dyDescent="0.25">
      <c r="A819" s="226"/>
      <c r="B819" s="29">
        <v>3326</v>
      </c>
      <c r="C819" s="30">
        <v>1</v>
      </c>
      <c r="D819" s="32" t="s">
        <v>2154</v>
      </c>
      <c r="E819" s="32" t="s">
        <v>2155</v>
      </c>
      <c r="F819" s="32" t="s">
        <v>2156</v>
      </c>
      <c r="G819" s="33" t="s">
        <v>12</v>
      </c>
      <c r="H819" s="34" t="s">
        <v>13</v>
      </c>
      <c r="I819" s="35">
        <v>0.93089999999999995</v>
      </c>
      <c r="J819" s="36">
        <v>602515.74</v>
      </c>
      <c r="K819" s="19">
        <f t="shared" ref="K819:K863" si="27">ROUND(J819+L819*6,2)</f>
        <v>1206437.1000000001</v>
      </c>
      <c r="L819" s="37">
        <v>100653.56</v>
      </c>
      <c r="M819" s="38"/>
    </row>
    <row r="820" spans="1:13" s="39" customFormat="1" ht="12.95" customHeight="1" x14ac:dyDescent="0.25">
      <c r="A820" s="226"/>
      <c r="B820" s="29">
        <v>3307</v>
      </c>
      <c r="C820" s="30">
        <v>2</v>
      </c>
      <c r="D820" s="32" t="s">
        <v>1271</v>
      </c>
      <c r="E820" s="32" t="s">
        <v>2157</v>
      </c>
      <c r="F820" s="32" t="s">
        <v>2158</v>
      </c>
      <c r="G820" s="33" t="s">
        <v>12</v>
      </c>
      <c r="H820" s="34" t="s">
        <v>13</v>
      </c>
      <c r="I820" s="35">
        <v>0.92290000000000005</v>
      </c>
      <c r="J820" s="36">
        <v>596028.24</v>
      </c>
      <c r="K820" s="19">
        <f t="shared" si="27"/>
        <v>1194759.6000000001</v>
      </c>
      <c r="L820" s="37">
        <v>99788.56</v>
      </c>
      <c r="M820" s="38"/>
    </row>
    <row r="821" spans="1:13" s="39" customFormat="1" ht="12.95" customHeight="1" x14ac:dyDescent="0.25">
      <c r="A821" s="226"/>
      <c r="B821" s="29">
        <v>3302</v>
      </c>
      <c r="C821" s="30">
        <v>3</v>
      </c>
      <c r="D821" s="32" t="s">
        <v>2159</v>
      </c>
      <c r="E821" s="32" t="s">
        <v>2160</v>
      </c>
      <c r="F821" s="32" t="s">
        <v>2161</v>
      </c>
      <c r="G821" s="33" t="s">
        <v>12</v>
      </c>
      <c r="H821" s="34" t="s">
        <v>13</v>
      </c>
      <c r="I821" s="35">
        <v>0.9304</v>
      </c>
      <c r="J821" s="36">
        <v>602732</v>
      </c>
      <c r="K821" s="19">
        <f t="shared" si="27"/>
        <v>1206329</v>
      </c>
      <c r="L821" s="37">
        <v>100599.5</v>
      </c>
      <c r="M821" s="38"/>
    </row>
    <row r="822" spans="1:13" s="39" customFormat="1" ht="12.95" customHeight="1" x14ac:dyDescent="0.25">
      <c r="A822" s="226"/>
      <c r="B822" s="29">
        <v>3346</v>
      </c>
      <c r="C822" s="30">
        <v>4</v>
      </c>
      <c r="D822" s="70" t="s">
        <v>2162</v>
      </c>
      <c r="E822" s="70" t="s">
        <v>2163</v>
      </c>
      <c r="F822" s="70" t="s">
        <v>2164</v>
      </c>
      <c r="G822" s="33" t="s">
        <v>12</v>
      </c>
      <c r="H822" s="34" t="s">
        <v>13</v>
      </c>
      <c r="I822" s="35">
        <v>0.9637</v>
      </c>
      <c r="J822" s="36">
        <v>624767.86</v>
      </c>
      <c r="K822" s="19">
        <f t="shared" si="27"/>
        <v>1249968.22</v>
      </c>
      <c r="L822" s="37">
        <v>104200.06</v>
      </c>
      <c r="M822" s="38"/>
    </row>
    <row r="823" spans="1:13" s="39" customFormat="1" ht="12.95" customHeight="1" x14ac:dyDescent="0.25">
      <c r="A823" s="226"/>
      <c r="B823" s="29">
        <v>3320</v>
      </c>
      <c r="C823" s="30">
        <v>5</v>
      </c>
      <c r="D823" s="32" t="s">
        <v>2165</v>
      </c>
      <c r="E823" s="32" t="s">
        <v>2166</v>
      </c>
      <c r="F823" s="32" t="s">
        <v>2167</v>
      </c>
      <c r="G823" s="33" t="s">
        <v>12</v>
      </c>
      <c r="H823" s="34" t="s">
        <v>13</v>
      </c>
      <c r="I823" s="35">
        <v>0.92689999999999995</v>
      </c>
      <c r="J823" s="36">
        <v>599920.74</v>
      </c>
      <c r="K823" s="19">
        <f t="shared" si="27"/>
        <v>1201247.1000000001</v>
      </c>
      <c r="L823" s="37">
        <v>100221.06</v>
      </c>
      <c r="M823" s="38"/>
    </row>
    <row r="824" spans="1:13" s="39" customFormat="1" ht="12.95" customHeight="1" x14ac:dyDescent="0.25">
      <c r="A824" s="226"/>
      <c r="B824" s="29">
        <v>3303</v>
      </c>
      <c r="C824" s="30">
        <v>6</v>
      </c>
      <c r="D824" s="32" t="s">
        <v>2168</v>
      </c>
      <c r="E824" s="32" t="s">
        <v>2169</v>
      </c>
      <c r="F824" s="32" t="s">
        <v>2170</v>
      </c>
      <c r="G824" s="33" t="s">
        <v>12</v>
      </c>
      <c r="H824" s="34" t="s">
        <v>13</v>
      </c>
      <c r="I824" s="35">
        <v>0.93889999999999996</v>
      </c>
      <c r="J824" s="36">
        <v>608138.23999999999</v>
      </c>
      <c r="K824" s="19">
        <f t="shared" si="27"/>
        <v>1217249.6000000001</v>
      </c>
      <c r="L824" s="37">
        <v>101518.56</v>
      </c>
      <c r="M824" s="38"/>
    </row>
    <row r="825" spans="1:13" s="39" customFormat="1" ht="12.95" customHeight="1" x14ac:dyDescent="0.25">
      <c r="A825" s="226"/>
      <c r="B825" s="29">
        <v>3316</v>
      </c>
      <c r="C825" s="30">
        <v>7</v>
      </c>
      <c r="D825" s="32" t="s">
        <v>2171</v>
      </c>
      <c r="E825" s="32" t="s">
        <v>2172</v>
      </c>
      <c r="F825" s="32" t="s">
        <v>2173</v>
      </c>
      <c r="G825" s="33" t="s">
        <v>12</v>
      </c>
      <c r="H825" s="34" t="s">
        <v>13</v>
      </c>
      <c r="I825" s="35">
        <v>0.93289999999999995</v>
      </c>
      <c r="J825" s="36">
        <v>604678.24</v>
      </c>
      <c r="K825" s="19">
        <f t="shared" si="27"/>
        <v>1209897.1000000001</v>
      </c>
      <c r="L825" s="37">
        <v>100869.81</v>
      </c>
      <c r="M825" s="38"/>
    </row>
    <row r="826" spans="1:13" s="39" customFormat="1" ht="12.95" customHeight="1" x14ac:dyDescent="0.25">
      <c r="A826" s="226"/>
      <c r="B826" s="29">
        <v>3321</v>
      </c>
      <c r="C826" s="30">
        <v>8</v>
      </c>
      <c r="D826" s="32" t="s">
        <v>2174</v>
      </c>
      <c r="E826" s="32" t="s">
        <v>2175</v>
      </c>
      <c r="F826" s="32" t="s">
        <v>2176</v>
      </c>
      <c r="G826" s="33" t="s">
        <v>12</v>
      </c>
      <c r="H826" s="34" t="s">
        <v>13</v>
      </c>
      <c r="I826" s="35">
        <v>0.92689999999999995</v>
      </c>
      <c r="J826" s="36">
        <v>599920.74</v>
      </c>
      <c r="K826" s="19">
        <f t="shared" si="27"/>
        <v>1201247.1000000001</v>
      </c>
      <c r="L826" s="37">
        <v>100221.06</v>
      </c>
      <c r="M826" s="38"/>
    </row>
    <row r="827" spans="1:13" s="39" customFormat="1" ht="12.95" customHeight="1" x14ac:dyDescent="0.25">
      <c r="A827" s="226"/>
      <c r="B827" s="29">
        <v>3325</v>
      </c>
      <c r="C827" s="30">
        <v>9</v>
      </c>
      <c r="D827" s="32" t="s">
        <v>2177</v>
      </c>
      <c r="E827" s="32" t="s">
        <v>2178</v>
      </c>
      <c r="F827" s="32" t="s">
        <v>2179</v>
      </c>
      <c r="G827" s="33" t="s">
        <v>12</v>
      </c>
      <c r="H827" s="34" t="s">
        <v>13</v>
      </c>
      <c r="I827" s="35">
        <v>0.93889999999999996</v>
      </c>
      <c r="J827" s="36">
        <v>607705.74</v>
      </c>
      <c r="K827" s="19">
        <f t="shared" si="27"/>
        <v>1216817.1000000001</v>
      </c>
      <c r="L827" s="37">
        <v>101518.56</v>
      </c>
      <c r="M827" s="38"/>
    </row>
    <row r="828" spans="1:13" s="39" customFormat="1" ht="12.95" customHeight="1" x14ac:dyDescent="0.25">
      <c r="A828" s="226"/>
      <c r="B828" s="29">
        <v>3308</v>
      </c>
      <c r="C828" s="30">
        <v>10</v>
      </c>
      <c r="D828" s="42" t="s">
        <v>2180</v>
      </c>
      <c r="E828" s="42" t="s">
        <v>2181</v>
      </c>
      <c r="F828" s="42" t="s">
        <v>2182</v>
      </c>
      <c r="G828" s="33" t="s">
        <v>12</v>
      </c>
      <c r="H828" s="34" t="s">
        <v>13</v>
      </c>
      <c r="I828" s="35">
        <v>0.91890000000000005</v>
      </c>
      <c r="J828" s="36">
        <v>594730.74</v>
      </c>
      <c r="K828" s="19">
        <f t="shared" si="27"/>
        <v>1190867.1000000001</v>
      </c>
      <c r="L828" s="37">
        <v>99356.06</v>
      </c>
      <c r="M828" s="38"/>
    </row>
    <row r="829" spans="1:13" s="39" customFormat="1" ht="12.95" customHeight="1" x14ac:dyDescent="0.25">
      <c r="A829" s="226"/>
      <c r="B829" s="29">
        <v>3334</v>
      </c>
      <c r="C829" s="30">
        <v>11</v>
      </c>
      <c r="D829" s="32" t="s">
        <v>2183</v>
      </c>
      <c r="E829" s="32" t="s">
        <v>1025</v>
      </c>
      <c r="F829" s="32" t="s">
        <v>2184</v>
      </c>
      <c r="G829" s="33" t="s">
        <v>12</v>
      </c>
      <c r="H829" s="34" t="s">
        <v>13</v>
      </c>
      <c r="I829" s="35">
        <v>0.94089999999999996</v>
      </c>
      <c r="J829" s="36">
        <v>609003.24</v>
      </c>
      <c r="K829" s="19">
        <f t="shared" si="27"/>
        <v>1219412.1000000001</v>
      </c>
      <c r="L829" s="37">
        <v>101734.81</v>
      </c>
      <c r="M829" s="38"/>
    </row>
    <row r="830" spans="1:13" s="39" customFormat="1" ht="12.95" customHeight="1" x14ac:dyDescent="0.25">
      <c r="A830" s="226"/>
      <c r="B830" s="29">
        <v>3304</v>
      </c>
      <c r="C830" s="30">
        <v>12</v>
      </c>
      <c r="D830" s="32" t="s">
        <v>2185</v>
      </c>
      <c r="E830" s="32" t="s">
        <v>2186</v>
      </c>
      <c r="F830" s="32" t="s">
        <v>2187</v>
      </c>
      <c r="G830" s="33" t="s">
        <v>12</v>
      </c>
      <c r="H830" s="34" t="s">
        <v>13</v>
      </c>
      <c r="I830" s="35">
        <v>0.92689999999999995</v>
      </c>
      <c r="J830" s="36">
        <v>601218.24</v>
      </c>
      <c r="K830" s="19">
        <f t="shared" si="27"/>
        <v>1202544.6000000001</v>
      </c>
      <c r="L830" s="37">
        <v>100221.06</v>
      </c>
      <c r="M830" s="38"/>
    </row>
    <row r="831" spans="1:13" s="39" customFormat="1" ht="12.95" customHeight="1" x14ac:dyDescent="0.25">
      <c r="A831" s="226"/>
      <c r="B831" s="29">
        <v>3300</v>
      </c>
      <c r="C831" s="30">
        <v>13</v>
      </c>
      <c r="D831" s="42" t="s">
        <v>634</v>
      </c>
      <c r="E831" s="42" t="s">
        <v>635</v>
      </c>
      <c r="F831" s="42" t="s">
        <v>2188</v>
      </c>
      <c r="G831" s="33" t="s">
        <v>12</v>
      </c>
      <c r="H831" s="34" t="s">
        <v>13</v>
      </c>
      <c r="I831" s="35">
        <v>0.91890000000000005</v>
      </c>
      <c r="J831" s="36">
        <v>593325.12</v>
      </c>
      <c r="K831" s="19">
        <f t="shared" si="27"/>
        <v>1189461.48</v>
      </c>
      <c r="L831" s="37">
        <v>99356.06</v>
      </c>
      <c r="M831" s="38"/>
    </row>
    <row r="832" spans="1:13" s="39" customFormat="1" ht="12.95" customHeight="1" x14ac:dyDescent="0.25">
      <c r="A832" s="226"/>
      <c r="B832" s="29">
        <v>3330</v>
      </c>
      <c r="C832" s="30">
        <v>14</v>
      </c>
      <c r="D832" s="32" t="s">
        <v>2189</v>
      </c>
      <c r="E832" s="32" t="s">
        <v>2190</v>
      </c>
      <c r="F832" s="32" t="s">
        <v>2191</v>
      </c>
      <c r="G832" s="33" t="s">
        <v>12</v>
      </c>
      <c r="H832" s="34" t="s">
        <v>13</v>
      </c>
      <c r="I832" s="35">
        <v>0.91890000000000005</v>
      </c>
      <c r="J832" s="36">
        <v>594730.74</v>
      </c>
      <c r="K832" s="19">
        <f t="shared" si="27"/>
        <v>1190867.1000000001</v>
      </c>
      <c r="L832" s="37">
        <v>99356.06</v>
      </c>
      <c r="M832" s="38"/>
    </row>
    <row r="833" spans="1:13" s="39" customFormat="1" ht="12.95" customHeight="1" x14ac:dyDescent="0.25">
      <c r="A833" s="226"/>
      <c r="B833" s="29">
        <v>3322</v>
      </c>
      <c r="C833" s="30">
        <v>15</v>
      </c>
      <c r="D833" s="32" t="s">
        <v>2192</v>
      </c>
      <c r="E833" s="32" t="s">
        <v>2193</v>
      </c>
      <c r="F833" s="32" t="s">
        <v>2194</v>
      </c>
      <c r="G833" s="33" t="s">
        <v>12</v>
      </c>
      <c r="H833" s="34" t="s">
        <v>13</v>
      </c>
      <c r="I833" s="35">
        <v>0.93989999999999996</v>
      </c>
      <c r="J833" s="36">
        <v>609219.52</v>
      </c>
      <c r="K833" s="19">
        <f t="shared" si="27"/>
        <v>1218979.6599999999</v>
      </c>
      <c r="L833" s="37">
        <v>101626.69</v>
      </c>
      <c r="M833" s="38"/>
    </row>
    <row r="834" spans="1:13" s="39" customFormat="1" ht="12.95" customHeight="1" x14ac:dyDescent="0.25">
      <c r="A834" s="226"/>
      <c r="B834" s="29">
        <v>3305</v>
      </c>
      <c r="C834" s="30">
        <v>16</v>
      </c>
      <c r="D834" s="32" t="s">
        <v>2195</v>
      </c>
      <c r="E834" s="32" t="s">
        <v>2196</v>
      </c>
      <c r="F834" s="32" t="s">
        <v>2197</v>
      </c>
      <c r="G834" s="33" t="s">
        <v>12</v>
      </c>
      <c r="H834" s="34" t="s">
        <v>13</v>
      </c>
      <c r="I834" s="35">
        <v>0.91890000000000005</v>
      </c>
      <c r="J834" s="36">
        <v>593433.24</v>
      </c>
      <c r="K834" s="19">
        <f t="shared" si="27"/>
        <v>1189569.6000000001</v>
      </c>
      <c r="L834" s="37">
        <v>99356.06</v>
      </c>
      <c r="M834" s="38"/>
    </row>
    <row r="835" spans="1:13" s="39" customFormat="1" ht="12.95" customHeight="1" x14ac:dyDescent="0.25">
      <c r="A835" s="226"/>
      <c r="B835" s="29">
        <v>3337</v>
      </c>
      <c r="C835" s="30">
        <v>17</v>
      </c>
      <c r="D835" s="32" t="s">
        <v>2198</v>
      </c>
      <c r="E835" s="32" t="s">
        <v>2199</v>
      </c>
      <c r="F835" s="32" t="s">
        <v>2200</v>
      </c>
      <c r="G835" s="33" t="s">
        <v>12</v>
      </c>
      <c r="H835" s="34" t="s">
        <v>13</v>
      </c>
      <c r="I835" s="35">
        <v>0.97370000000000001</v>
      </c>
      <c r="J835" s="36">
        <v>631687.8600000001</v>
      </c>
      <c r="K835" s="19">
        <f t="shared" si="27"/>
        <v>1263375.72</v>
      </c>
      <c r="L835" s="37">
        <v>105281.31</v>
      </c>
      <c r="M835" s="38"/>
    </row>
    <row r="836" spans="1:13" s="39" customFormat="1" ht="12.95" customHeight="1" x14ac:dyDescent="0.25">
      <c r="A836" s="226"/>
      <c r="B836" s="29">
        <v>3313</v>
      </c>
      <c r="C836" s="30">
        <v>18</v>
      </c>
      <c r="D836" s="32" t="s">
        <v>2201</v>
      </c>
      <c r="E836" s="32" t="s">
        <v>2202</v>
      </c>
      <c r="F836" s="32" t="s">
        <v>2203</v>
      </c>
      <c r="G836" s="33" t="s">
        <v>12</v>
      </c>
      <c r="H836" s="34" t="s">
        <v>13</v>
      </c>
      <c r="I836" s="35">
        <v>0.92689999999999995</v>
      </c>
      <c r="J836" s="36">
        <v>599920.74</v>
      </c>
      <c r="K836" s="19">
        <f t="shared" si="27"/>
        <v>1201247.1000000001</v>
      </c>
      <c r="L836" s="37">
        <v>100221.06</v>
      </c>
      <c r="M836" s="38"/>
    </row>
    <row r="837" spans="1:13" s="39" customFormat="1" ht="12.95" customHeight="1" x14ac:dyDescent="0.25">
      <c r="A837" s="226"/>
      <c r="B837" s="29">
        <v>3342</v>
      </c>
      <c r="C837" s="30">
        <v>19</v>
      </c>
      <c r="D837" s="42" t="s">
        <v>2204</v>
      </c>
      <c r="E837" s="42" t="s">
        <v>2205</v>
      </c>
      <c r="F837" s="42" t="s">
        <v>2206</v>
      </c>
      <c r="G837" s="33" t="s">
        <v>12</v>
      </c>
      <c r="H837" s="34" t="s">
        <v>13</v>
      </c>
      <c r="I837" s="35">
        <v>0.93589999999999995</v>
      </c>
      <c r="J837" s="36">
        <v>605759.52</v>
      </c>
      <c r="K837" s="19">
        <f t="shared" si="27"/>
        <v>1212924.6599999999</v>
      </c>
      <c r="L837" s="37">
        <v>101194.19</v>
      </c>
      <c r="M837" s="38"/>
    </row>
    <row r="838" spans="1:13" s="39" customFormat="1" ht="12.95" customHeight="1" x14ac:dyDescent="0.25">
      <c r="A838" s="226"/>
      <c r="B838" s="29">
        <v>3311</v>
      </c>
      <c r="C838" s="30">
        <v>20</v>
      </c>
      <c r="D838" s="42" t="s">
        <v>2207</v>
      </c>
      <c r="E838" s="42" t="s">
        <v>2208</v>
      </c>
      <c r="F838" s="42" t="s">
        <v>2209</v>
      </c>
      <c r="G838" s="27" t="s">
        <v>12</v>
      </c>
      <c r="H838" s="34" t="s">
        <v>13</v>
      </c>
      <c r="I838" s="35">
        <v>0.94489999999999996</v>
      </c>
      <c r="J838" s="36">
        <v>610300.74</v>
      </c>
      <c r="K838" s="19">
        <f t="shared" si="27"/>
        <v>1223304.6000000001</v>
      </c>
      <c r="L838" s="37">
        <v>102167.31</v>
      </c>
      <c r="M838" s="38"/>
    </row>
    <row r="839" spans="1:13" s="39" customFormat="1" ht="12.95" customHeight="1" x14ac:dyDescent="0.25">
      <c r="A839" s="226"/>
      <c r="B839" s="29">
        <v>3340</v>
      </c>
      <c r="C839" s="30">
        <v>21</v>
      </c>
      <c r="D839" s="32" t="s">
        <v>307</v>
      </c>
      <c r="E839" s="32" t="s">
        <v>2210</v>
      </c>
      <c r="F839" s="32" t="s">
        <v>2211</v>
      </c>
      <c r="G839" s="50" t="s">
        <v>12</v>
      </c>
      <c r="H839" s="34" t="s">
        <v>13</v>
      </c>
      <c r="I839" s="35">
        <v>0.40310000000000001</v>
      </c>
      <c r="J839" s="36">
        <v>260646.14</v>
      </c>
      <c r="K839" s="19">
        <f t="shared" si="27"/>
        <v>522157.28</v>
      </c>
      <c r="L839" s="37">
        <v>43585.19</v>
      </c>
      <c r="M839" s="38"/>
    </row>
    <row r="840" spans="1:13" s="39" customFormat="1" ht="12.95" customHeight="1" x14ac:dyDescent="0.25">
      <c r="A840" s="226"/>
      <c r="B840" s="29">
        <v>3324</v>
      </c>
      <c r="C840" s="30">
        <v>22</v>
      </c>
      <c r="D840" s="42" t="s">
        <v>2212</v>
      </c>
      <c r="E840" s="42" t="s">
        <v>2213</v>
      </c>
      <c r="F840" s="42" t="s">
        <v>2214</v>
      </c>
      <c r="G840" s="27" t="s">
        <v>12</v>
      </c>
      <c r="H840" s="34" t="s">
        <v>13</v>
      </c>
      <c r="I840" s="35">
        <v>0.9526</v>
      </c>
      <c r="J840" s="36">
        <v>617999.28</v>
      </c>
      <c r="K840" s="19">
        <f t="shared" si="27"/>
        <v>1235998.56</v>
      </c>
      <c r="L840" s="37">
        <v>102999.88</v>
      </c>
      <c r="M840" s="38"/>
    </row>
    <row r="841" spans="1:13" s="39" customFormat="1" ht="12.95" customHeight="1" x14ac:dyDescent="0.25">
      <c r="A841" s="226"/>
      <c r="B841" s="29">
        <v>3343</v>
      </c>
      <c r="C841" s="30">
        <v>23</v>
      </c>
      <c r="D841" s="32" t="s">
        <v>2215</v>
      </c>
      <c r="E841" s="32" t="s">
        <v>2216</v>
      </c>
      <c r="F841" s="32" t="s">
        <v>2217</v>
      </c>
      <c r="G841" s="33" t="s">
        <v>12</v>
      </c>
      <c r="H841" s="34" t="s">
        <v>13</v>
      </c>
      <c r="I841" s="35">
        <v>0.93989999999999996</v>
      </c>
      <c r="J841" s="36">
        <v>608354.52</v>
      </c>
      <c r="K841" s="19">
        <f t="shared" si="27"/>
        <v>1218114.6599999999</v>
      </c>
      <c r="L841" s="37">
        <v>101626.69</v>
      </c>
      <c r="M841" s="38"/>
    </row>
    <row r="842" spans="1:13" s="39" customFormat="1" ht="12.95" customHeight="1" x14ac:dyDescent="0.25">
      <c r="A842" s="226"/>
      <c r="B842" s="29">
        <v>3341</v>
      </c>
      <c r="C842" s="30">
        <v>24</v>
      </c>
      <c r="D842" s="32" t="s">
        <v>2218</v>
      </c>
      <c r="E842" s="32" t="s">
        <v>2219</v>
      </c>
      <c r="F842" s="32" t="s">
        <v>2220</v>
      </c>
      <c r="G842" s="33" t="s">
        <v>12</v>
      </c>
      <c r="H842" s="34" t="s">
        <v>13</v>
      </c>
      <c r="I842" s="35">
        <v>0.92100000000000004</v>
      </c>
      <c r="J842" s="36">
        <v>596525.64</v>
      </c>
      <c r="K842" s="19">
        <f t="shared" si="27"/>
        <v>1194024.42</v>
      </c>
      <c r="L842" s="37">
        <v>99583.13</v>
      </c>
      <c r="M842" s="38"/>
    </row>
    <row r="843" spans="1:13" s="39" customFormat="1" ht="12.95" customHeight="1" x14ac:dyDescent="0.25">
      <c r="A843" s="226"/>
      <c r="B843" s="29">
        <v>3327</v>
      </c>
      <c r="C843" s="30">
        <v>25</v>
      </c>
      <c r="D843" s="32" t="s">
        <v>2221</v>
      </c>
      <c r="E843" s="32" t="s">
        <v>2222</v>
      </c>
      <c r="F843" s="32" t="s">
        <v>2223</v>
      </c>
      <c r="G843" s="33" t="s">
        <v>12</v>
      </c>
      <c r="H843" s="34" t="s">
        <v>13</v>
      </c>
      <c r="I843" s="35">
        <v>0.95040000000000002</v>
      </c>
      <c r="J843" s="36">
        <v>616463.88</v>
      </c>
      <c r="K843" s="19">
        <f t="shared" si="27"/>
        <v>1233035.8799999999</v>
      </c>
      <c r="L843" s="37">
        <v>102762</v>
      </c>
      <c r="M843" s="38"/>
    </row>
    <row r="844" spans="1:13" s="39" customFormat="1" ht="12.95" customHeight="1" x14ac:dyDescent="0.25">
      <c r="A844" s="226"/>
      <c r="B844" s="29">
        <v>3318</v>
      </c>
      <c r="C844" s="30">
        <v>26</v>
      </c>
      <c r="D844" s="32" t="s">
        <v>2224</v>
      </c>
      <c r="E844" s="32" t="s">
        <v>2225</v>
      </c>
      <c r="F844" s="32" t="s">
        <v>2226</v>
      </c>
      <c r="G844" s="33" t="s">
        <v>12</v>
      </c>
      <c r="H844" s="34" t="s">
        <v>13</v>
      </c>
      <c r="I844" s="35">
        <v>0.93500000000000005</v>
      </c>
      <c r="J844" s="36">
        <v>605175.64</v>
      </c>
      <c r="K844" s="19">
        <f t="shared" si="27"/>
        <v>1211756.92</v>
      </c>
      <c r="L844" s="37">
        <v>101096.88</v>
      </c>
      <c r="M844" s="38"/>
    </row>
    <row r="845" spans="1:13" s="39" customFormat="1" ht="12.95" customHeight="1" x14ac:dyDescent="0.25">
      <c r="A845" s="226"/>
      <c r="B845" s="29">
        <v>3338</v>
      </c>
      <c r="C845" s="30">
        <v>27</v>
      </c>
      <c r="D845" s="32" t="s">
        <v>2227</v>
      </c>
      <c r="E845" s="32" t="s">
        <v>2228</v>
      </c>
      <c r="F845" s="32" t="s">
        <v>2229</v>
      </c>
      <c r="G845" s="33" t="s">
        <v>12</v>
      </c>
      <c r="H845" s="34" t="s">
        <v>13</v>
      </c>
      <c r="I845" s="35">
        <v>0.94089999999999996</v>
      </c>
      <c r="J845" s="36">
        <v>609003.24</v>
      </c>
      <c r="K845" s="19">
        <f t="shared" si="27"/>
        <v>1219412.1000000001</v>
      </c>
      <c r="L845" s="37">
        <v>101734.81</v>
      </c>
      <c r="M845" s="38"/>
    </row>
    <row r="846" spans="1:13" s="39" customFormat="1" ht="12.95" customHeight="1" x14ac:dyDescent="0.25">
      <c r="A846" s="226"/>
      <c r="B846" s="29">
        <v>3323</v>
      </c>
      <c r="C846" s="30">
        <v>28</v>
      </c>
      <c r="D846" s="32" t="s">
        <v>2230</v>
      </c>
      <c r="E846" s="32" t="s">
        <v>2231</v>
      </c>
      <c r="F846" s="32" t="s">
        <v>2232</v>
      </c>
      <c r="G846" s="33" t="s">
        <v>12</v>
      </c>
      <c r="H846" s="34" t="s">
        <v>13</v>
      </c>
      <c r="I846" s="35">
        <v>0.95399999999999996</v>
      </c>
      <c r="J846" s="36">
        <v>617934.38</v>
      </c>
      <c r="K846" s="19">
        <f t="shared" si="27"/>
        <v>1236841.8799999999</v>
      </c>
      <c r="L846" s="37">
        <v>103151.25</v>
      </c>
      <c r="M846" s="38"/>
    </row>
    <row r="847" spans="1:13" s="39" customFormat="1" ht="12.95" customHeight="1" x14ac:dyDescent="0.25">
      <c r="A847" s="226"/>
      <c r="B847" s="29">
        <v>3312</v>
      </c>
      <c r="C847" s="30">
        <v>29</v>
      </c>
      <c r="D847" s="32" t="s">
        <v>2233</v>
      </c>
      <c r="E847" s="32" t="s">
        <v>2234</v>
      </c>
      <c r="F847" s="32" t="s">
        <v>2235</v>
      </c>
      <c r="G847" s="33" t="s">
        <v>12</v>
      </c>
      <c r="H847" s="34" t="s">
        <v>13</v>
      </c>
      <c r="I847" s="35">
        <v>0.94699999999999995</v>
      </c>
      <c r="J847" s="36">
        <v>613393.14</v>
      </c>
      <c r="K847" s="19">
        <f t="shared" si="27"/>
        <v>1227759.42</v>
      </c>
      <c r="L847" s="37">
        <v>102394.38</v>
      </c>
      <c r="M847" s="38"/>
    </row>
    <row r="848" spans="1:13" s="39" customFormat="1" ht="12.95" customHeight="1" x14ac:dyDescent="0.25">
      <c r="A848" s="226"/>
      <c r="B848" s="29">
        <v>3344</v>
      </c>
      <c r="C848" s="30">
        <v>30</v>
      </c>
      <c r="D848" s="32" t="s">
        <v>2236</v>
      </c>
      <c r="E848" s="32" t="s">
        <v>2237</v>
      </c>
      <c r="F848" s="32" t="s">
        <v>2238</v>
      </c>
      <c r="G848" s="33" t="s">
        <v>12</v>
      </c>
      <c r="H848" s="34" t="s">
        <v>13</v>
      </c>
      <c r="I848" s="35">
        <v>0.94589999999999996</v>
      </c>
      <c r="J848" s="36">
        <v>612679.52</v>
      </c>
      <c r="K848" s="19">
        <f t="shared" si="27"/>
        <v>1226332.1599999999</v>
      </c>
      <c r="L848" s="37">
        <v>102275.44</v>
      </c>
      <c r="M848" s="38"/>
    </row>
    <row r="849" spans="1:13" s="39" customFormat="1" ht="12.95" customHeight="1" x14ac:dyDescent="0.25">
      <c r="A849" s="226"/>
      <c r="B849" s="29">
        <v>3317</v>
      </c>
      <c r="C849" s="30">
        <v>31</v>
      </c>
      <c r="D849" s="32" t="s">
        <v>2239</v>
      </c>
      <c r="E849" s="32" t="s">
        <v>2240</v>
      </c>
      <c r="F849" s="32" t="s">
        <v>2241</v>
      </c>
      <c r="G849" s="33" t="s">
        <v>12</v>
      </c>
      <c r="H849" s="34" t="s">
        <v>13</v>
      </c>
      <c r="I849" s="35">
        <v>0.92490000000000006</v>
      </c>
      <c r="J849" s="36">
        <v>598623.24</v>
      </c>
      <c r="K849" s="19">
        <f t="shared" si="27"/>
        <v>1198652.1000000001</v>
      </c>
      <c r="L849" s="37">
        <v>100004.81</v>
      </c>
      <c r="M849" s="38"/>
    </row>
    <row r="850" spans="1:13" s="39" customFormat="1" ht="12.95" customHeight="1" x14ac:dyDescent="0.25">
      <c r="A850" s="226"/>
      <c r="B850" s="29">
        <v>3345</v>
      </c>
      <c r="C850" s="30">
        <v>32</v>
      </c>
      <c r="D850" s="32" t="s">
        <v>2242</v>
      </c>
      <c r="E850" s="32" t="s">
        <v>2243</v>
      </c>
      <c r="F850" s="32" t="s">
        <v>2244</v>
      </c>
      <c r="G850" s="33" t="s">
        <v>12</v>
      </c>
      <c r="H850" s="34" t="s">
        <v>13</v>
      </c>
      <c r="I850" s="35">
        <v>0.94840000000000002</v>
      </c>
      <c r="J850" s="36">
        <v>614301.38</v>
      </c>
      <c r="K850" s="19">
        <f t="shared" si="27"/>
        <v>1229575.8799999999</v>
      </c>
      <c r="L850" s="37">
        <v>102545.75</v>
      </c>
      <c r="M850" s="38"/>
    </row>
    <row r="851" spans="1:13" s="39" customFormat="1" ht="12.95" customHeight="1" x14ac:dyDescent="0.25">
      <c r="A851" s="226"/>
      <c r="B851" s="43">
        <v>3315</v>
      </c>
      <c r="C851" s="30">
        <v>33</v>
      </c>
      <c r="D851" s="32" t="s">
        <v>2245</v>
      </c>
      <c r="E851" s="32" t="s">
        <v>2246</v>
      </c>
      <c r="F851" s="32" t="s">
        <v>2247</v>
      </c>
      <c r="G851" s="33" t="s">
        <v>12</v>
      </c>
      <c r="H851" s="34" t="s">
        <v>13</v>
      </c>
      <c r="I851" s="35">
        <v>0.95399999999999996</v>
      </c>
      <c r="J851" s="36">
        <v>618366.88</v>
      </c>
      <c r="K851" s="19">
        <f t="shared" si="27"/>
        <v>1237274.3799999999</v>
      </c>
      <c r="L851" s="37">
        <v>103151.25</v>
      </c>
      <c r="M851" s="38"/>
    </row>
    <row r="852" spans="1:13" s="39" customFormat="1" ht="12.95" customHeight="1" x14ac:dyDescent="0.25">
      <c r="A852" s="226"/>
      <c r="B852" s="29">
        <v>3314</v>
      </c>
      <c r="C852" s="30">
        <v>34</v>
      </c>
      <c r="D852" s="32" t="s">
        <v>2248</v>
      </c>
      <c r="E852" s="32" t="s">
        <v>2249</v>
      </c>
      <c r="F852" s="32" t="s">
        <v>2250</v>
      </c>
      <c r="G852" s="33" t="s">
        <v>12</v>
      </c>
      <c r="H852" s="34" t="s">
        <v>13</v>
      </c>
      <c r="I852" s="35">
        <v>0.96240000000000003</v>
      </c>
      <c r="J852" s="36">
        <v>623383.88</v>
      </c>
      <c r="K852" s="19">
        <f t="shared" si="27"/>
        <v>1247740.8799999999</v>
      </c>
      <c r="L852" s="37">
        <v>104059.5</v>
      </c>
      <c r="M852" s="38"/>
    </row>
    <row r="853" spans="1:13" s="39" customFormat="1" ht="12.95" customHeight="1" x14ac:dyDescent="0.25">
      <c r="A853" s="226"/>
      <c r="B853" s="43">
        <v>3310</v>
      </c>
      <c r="C853" s="30">
        <v>35</v>
      </c>
      <c r="D853" s="32" t="s">
        <v>2251</v>
      </c>
      <c r="E853" s="32" t="s">
        <v>2252</v>
      </c>
      <c r="F853" s="32" t="s">
        <v>2253</v>
      </c>
      <c r="G853" s="33" t="s">
        <v>12</v>
      </c>
      <c r="H853" s="34" t="s">
        <v>13</v>
      </c>
      <c r="I853" s="35">
        <v>0.92490000000000006</v>
      </c>
      <c r="J853" s="36">
        <v>599920.74</v>
      </c>
      <c r="K853" s="19">
        <f t="shared" si="27"/>
        <v>1199949.6000000001</v>
      </c>
      <c r="L853" s="37">
        <v>100004.81</v>
      </c>
      <c r="M853" s="38"/>
    </row>
    <row r="854" spans="1:13" s="39" customFormat="1" ht="12.95" customHeight="1" x14ac:dyDescent="0.25">
      <c r="A854" s="226"/>
      <c r="B854" s="29">
        <v>3301</v>
      </c>
      <c r="C854" s="30">
        <v>36</v>
      </c>
      <c r="D854" s="32" t="s">
        <v>2254</v>
      </c>
      <c r="E854" s="32" t="s">
        <v>2255</v>
      </c>
      <c r="F854" s="32" t="s">
        <v>945</v>
      </c>
      <c r="G854" s="33" t="s">
        <v>12</v>
      </c>
      <c r="H854" s="34" t="s">
        <v>13</v>
      </c>
      <c r="I854" s="35">
        <v>0.92290000000000005</v>
      </c>
      <c r="J854" s="36">
        <v>597325.74</v>
      </c>
      <c r="K854" s="19">
        <f t="shared" si="27"/>
        <v>1196057.1000000001</v>
      </c>
      <c r="L854" s="37">
        <v>99788.56</v>
      </c>
      <c r="M854" s="38"/>
    </row>
    <row r="855" spans="1:13" s="39" customFormat="1" ht="12.95" customHeight="1" x14ac:dyDescent="0.25">
      <c r="A855" s="226"/>
      <c r="B855" s="29">
        <v>3336</v>
      </c>
      <c r="C855" s="30">
        <v>37</v>
      </c>
      <c r="D855" s="32" t="s">
        <v>2256</v>
      </c>
      <c r="E855" s="32" t="s">
        <v>353</v>
      </c>
      <c r="F855" s="32" t="s">
        <v>2257</v>
      </c>
      <c r="G855" s="33" t="s">
        <v>12</v>
      </c>
      <c r="H855" s="34" t="s">
        <v>13</v>
      </c>
      <c r="I855" s="35">
        <v>0.93089999999999995</v>
      </c>
      <c r="J855" s="36">
        <v>602948.24</v>
      </c>
      <c r="K855" s="19">
        <f t="shared" si="27"/>
        <v>1206869.6000000001</v>
      </c>
      <c r="L855" s="37">
        <v>100653.56</v>
      </c>
      <c r="M855" s="38"/>
    </row>
    <row r="856" spans="1:13" s="39" customFormat="1" ht="12.95" customHeight="1" x14ac:dyDescent="0.25">
      <c r="A856" s="226"/>
      <c r="B856" s="29">
        <v>3332</v>
      </c>
      <c r="C856" s="30">
        <v>38</v>
      </c>
      <c r="D856" s="42" t="s">
        <v>2258</v>
      </c>
      <c r="E856" s="42" t="s">
        <v>2259</v>
      </c>
      <c r="F856" s="42" t="s">
        <v>2260</v>
      </c>
      <c r="G856" s="33" t="s">
        <v>12</v>
      </c>
      <c r="H856" s="34" t="s">
        <v>13</v>
      </c>
      <c r="I856" s="35">
        <v>0.92889999999999995</v>
      </c>
      <c r="J856" s="36">
        <v>600353.24</v>
      </c>
      <c r="K856" s="19">
        <f t="shared" si="27"/>
        <v>1202977.1000000001</v>
      </c>
      <c r="L856" s="37">
        <v>100437.31</v>
      </c>
      <c r="M856" s="38"/>
    </row>
    <row r="857" spans="1:13" s="39" customFormat="1" ht="12.95" customHeight="1" x14ac:dyDescent="0.25">
      <c r="A857" s="226"/>
      <c r="B857" s="29">
        <v>3339</v>
      </c>
      <c r="C857" s="30">
        <v>39</v>
      </c>
      <c r="D857" s="32" t="s">
        <v>2261</v>
      </c>
      <c r="E857" s="32" t="s">
        <v>2262</v>
      </c>
      <c r="F857" s="32" t="s">
        <v>2263</v>
      </c>
      <c r="G857" s="33" t="s">
        <v>12</v>
      </c>
      <c r="H857" s="34" t="s">
        <v>13</v>
      </c>
      <c r="I857" s="35">
        <v>0.94589999999999996</v>
      </c>
      <c r="J857" s="36">
        <v>612247.02</v>
      </c>
      <c r="K857" s="19">
        <f t="shared" si="27"/>
        <v>1225899.6599999999</v>
      </c>
      <c r="L857" s="37">
        <v>102275.44</v>
      </c>
      <c r="M857" s="38"/>
    </row>
    <row r="858" spans="1:13" s="39" customFormat="1" ht="12.95" customHeight="1" x14ac:dyDescent="0.25">
      <c r="A858" s="226"/>
      <c r="B858" s="29">
        <v>3319</v>
      </c>
      <c r="C858" s="30">
        <v>40</v>
      </c>
      <c r="D858" s="42" t="s">
        <v>2264</v>
      </c>
      <c r="E858" s="42" t="s">
        <v>2265</v>
      </c>
      <c r="F858" s="42" t="s">
        <v>2266</v>
      </c>
      <c r="G858" s="33" t="s">
        <v>12</v>
      </c>
      <c r="H858" s="34" t="s">
        <v>13</v>
      </c>
      <c r="I858" s="35">
        <v>0.92889999999999995</v>
      </c>
      <c r="J858" s="36">
        <v>601650.74</v>
      </c>
      <c r="K858" s="19">
        <f t="shared" si="27"/>
        <v>1204274.6000000001</v>
      </c>
      <c r="L858" s="37">
        <v>100437.31</v>
      </c>
      <c r="M858" s="38"/>
    </row>
    <row r="859" spans="1:13" s="39" customFormat="1" ht="12.95" customHeight="1" x14ac:dyDescent="0.25">
      <c r="A859" s="226"/>
      <c r="B859" s="29">
        <v>3328</v>
      </c>
      <c r="C859" s="30">
        <v>41</v>
      </c>
      <c r="D859" s="32" t="s">
        <v>1164</v>
      </c>
      <c r="E859" s="32" t="s">
        <v>1165</v>
      </c>
      <c r="F859" s="32" t="s">
        <v>2267</v>
      </c>
      <c r="G859" s="33" t="s">
        <v>12</v>
      </c>
      <c r="H859" s="34" t="s">
        <v>13</v>
      </c>
      <c r="I859" s="35">
        <v>0.95</v>
      </c>
      <c r="J859" s="36">
        <v>615339.38</v>
      </c>
      <c r="K859" s="19">
        <f t="shared" si="27"/>
        <v>1231651.8799999999</v>
      </c>
      <c r="L859" s="37">
        <v>102718.75</v>
      </c>
      <c r="M859" s="38"/>
    </row>
    <row r="860" spans="1:13" s="39" customFormat="1" ht="12.95" customHeight="1" x14ac:dyDescent="0.25">
      <c r="A860" s="226"/>
      <c r="B860" s="29">
        <v>3329</v>
      </c>
      <c r="C860" s="30">
        <v>42</v>
      </c>
      <c r="D860" s="32" t="s">
        <v>2268</v>
      </c>
      <c r="E860" s="32" t="s">
        <v>2269</v>
      </c>
      <c r="F860" s="32" t="s">
        <v>2270</v>
      </c>
      <c r="G860" s="33" t="s">
        <v>12</v>
      </c>
      <c r="H860" s="34" t="s">
        <v>13</v>
      </c>
      <c r="I860" s="35">
        <v>0.93489999999999995</v>
      </c>
      <c r="J860" s="36">
        <v>605110.74</v>
      </c>
      <c r="K860" s="19">
        <f t="shared" si="27"/>
        <v>1211627.1000000001</v>
      </c>
      <c r="L860" s="37">
        <v>101086.06</v>
      </c>
      <c r="M860" s="38"/>
    </row>
    <row r="861" spans="1:13" s="39" customFormat="1" ht="12.95" customHeight="1" x14ac:dyDescent="0.25">
      <c r="A861" s="226"/>
      <c r="B861" s="29">
        <v>3331</v>
      </c>
      <c r="C861" s="30">
        <v>43</v>
      </c>
      <c r="D861" s="32" t="s">
        <v>2271</v>
      </c>
      <c r="E861" s="32" t="s">
        <v>2272</v>
      </c>
      <c r="F861" s="32" t="s">
        <v>2273</v>
      </c>
      <c r="G861" s="33" t="s">
        <v>12</v>
      </c>
      <c r="H861" s="34" t="s">
        <v>13</v>
      </c>
      <c r="I861" s="35">
        <v>0.95489999999999997</v>
      </c>
      <c r="J861" s="36">
        <v>618302</v>
      </c>
      <c r="K861" s="19">
        <f t="shared" si="27"/>
        <v>1237793.3600000001</v>
      </c>
      <c r="L861" s="37">
        <v>103248.56</v>
      </c>
      <c r="M861" s="38"/>
    </row>
    <row r="862" spans="1:13" s="39" customFormat="1" ht="12.95" customHeight="1" x14ac:dyDescent="0.25">
      <c r="A862" s="226"/>
      <c r="B862" s="29">
        <v>3306</v>
      </c>
      <c r="C862" s="30">
        <v>44</v>
      </c>
      <c r="D862" s="32" t="s">
        <v>2279</v>
      </c>
      <c r="E862" s="32" t="s">
        <v>2280</v>
      </c>
      <c r="F862" s="32" t="s">
        <v>2281</v>
      </c>
      <c r="G862" s="33" t="s">
        <v>12</v>
      </c>
      <c r="H862" s="34" t="s">
        <v>13</v>
      </c>
      <c r="I862" s="35">
        <v>0.69430000000000003</v>
      </c>
      <c r="J862" s="36">
        <v>450319.02</v>
      </c>
      <c r="K862" s="19">
        <f t="shared" si="27"/>
        <v>900746.16</v>
      </c>
      <c r="L862" s="37">
        <v>75071.19</v>
      </c>
      <c r="M862" s="38"/>
    </row>
    <row r="863" spans="1:13" s="39" customFormat="1" ht="19.5" customHeight="1" x14ac:dyDescent="0.25">
      <c r="A863" s="226"/>
      <c r="B863" s="29">
        <v>3335</v>
      </c>
      <c r="C863" s="30">
        <v>45</v>
      </c>
      <c r="D863" s="53" t="s">
        <v>2274</v>
      </c>
      <c r="E863" s="53" t="s">
        <v>5698</v>
      </c>
      <c r="F863" s="53" t="s">
        <v>2275</v>
      </c>
      <c r="G863" s="33" t="s">
        <v>12</v>
      </c>
      <c r="H863" s="34" t="s">
        <v>13</v>
      </c>
      <c r="I863" s="35">
        <v>0.95340000000000003</v>
      </c>
      <c r="J863" s="36">
        <v>412345.52</v>
      </c>
      <c r="K863" s="19">
        <f t="shared" si="27"/>
        <v>1030863.8</v>
      </c>
      <c r="L863" s="37">
        <v>103086.38</v>
      </c>
      <c r="M863" s="38"/>
    </row>
    <row r="864" spans="1:13" s="39" customFormat="1" ht="12.95" customHeight="1" x14ac:dyDescent="0.25">
      <c r="A864" s="226"/>
      <c r="B864" s="29"/>
      <c r="C864" s="30"/>
      <c r="D864" s="31" t="s">
        <v>5732</v>
      </c>
      <c r="E864" s="32"/>
      <c r="F864" s="32"/>
      <c r="G864" s="33"/>
      <c r="H864" s="34"/>
      <c r="I864" s="35"/>
      <c r="J864" s="36"/>
      <c r="K864" s="19"/>
      <c r="L864" s="37"/>
      <c r="M864" s="38"/>
    </row>
    <row r="865" spans="1:13" s="39" customFormat="1" ht="12.95" customHeight="1" x14ac:dyDescent="0.25">
      <c r="A865" s="226"/>
      <c r="B865" s="29">
        <v>3309</v>
      </c>
      <c r="C865" s="30">
        <v>1</v>
      </c>
      <c r="D865" s="42" t="s">
        <v>2276</v>
      </c>
      <c r="E865" s="42" t="s">
        <v>2277</v>
      </c>
      <c r="F865" s="42" t="s">
        <v>2278</v>
      </c>
      <c r="G865" s="33" t="s">
        <v>5731</v>
      </c>
      <c r="H865" s="34" t="s">
        <v>13</v>
      </c>
      <c r="I865" s="35">
        <v>0.94</v>
      </c>
      <c r="J865" s="36">
        <v>834879.39</v>
      </c>
      <c r="K865" s="19">
        <f>ROUND(J865+L865*6,2)</f>
        <v>1801011.39</v>
      </c>
      <c r="L865" s="37">
        <v>161022</v>
      </c>
      <c r="M865" s="38"/>
    </row>
    <row r="866" spans="1:13" s="39" customFormat="1" ht="12.95" customHeight="1" x14ac:dyDescent="0.25">
      <c r="A866" s="226"/>
      <c r="B866" s="29"/>
      <c r="C866" s="30"/>
      <c r="D866" s="31" t="s">
        <v>15</v>
      </c>
      <c r="E866" s="32"/>
      <c r="F866" s="32"/>
      <c r="G866" s="33"/>
      <c r="H866" s="34"/>
      <c r="I866" s="35"/>
      <c r="J866" s="36"/>
      <c r="K866" s="19"/>
      <c r="L866" s="37"/>
      <c r="M866" s="38"/>
    </row>
    <row r="867" spans="1:13" s="39" customFormat="1" ht="12.95" customHeight="1" x14ac:dyDescent="0.25">
      <c r="A867" s="226"/>
      <c r="B867" s="29">
        <v>3347</v>
      </c>
      <c r="C867" s="30">
        <v>1</v>
      </c>
      <c r="D867" s="53" t="s">
        <v>5705</v>
      </c>
      <c r="E867" s="53" t="s">
        <v>5706</v>
      </c>
      <c r="F867" s="53" t="s">
        <v>5707</v>
      </c>
      <c r="G867" s="33" t="s">
        <v>5735</v>
      </c>
      <c r="H867" s="34" t="s">
        <v>13</v>
      </c>
      <c r="I867" s="35">
        <v>0.97460000000000002</v>
      </c>
      <c r="J867" s="36">
        <v>590510.13</v>
      </c>
      <c r="K867" s="19">
        <f>ROUND(J867+L867*6,2)</f>
        <v>1771530.39</v>
      </c>
      <c r="L867" s="37">
        <v>196836.71</v>
      </c>
      <c r="M867" s="38"/>
    </row>
    <row r="868" spans="1:13" s="39" customFormat="1" ht="12.95" customHeight="1" x14ac:dyDescent="0.25">
      <c r="A868" s="227"/>
      <c r="B868" s="29">
        <v>3333</v>
      </c>
      <c r="C868" s="30">
        <v>2</v>
      </c>
      <c r="D868" s="32" t="s">
        <v>2282</v>
      </c>
      <c r="E868" s="32" t="s">
        <v>2283</v>
      </c>
      <c r="F868" s="32" t="s">
        <v>2284</v>
      </c>
      <c r="G868" s="33" t="s">
        <v>5735</v>
      </c>
      <c r="H868" s="34" t="s">
        <v>13</v>
      </c>
      <c r="I868" s="35">
        <v>0.84909999999999997</v>
      </c>
      <c r="J868" s="36">
        <v>1028939.4</v>
      </c>
      <c r="K868" s="19">
        <f>ROUND(J868+L868*6,2)</f>
        <v>2057878.8</v>
      </c>
      <c r="L868" s="37">
        <v>171489.9</v>
      </c>
      <c r="M868" s="38"/>
    </row>
    <row r="869" spans="1:13" s="54" customFormat="1" ht="12.95" customHeight="1" x14ac:dyDescent="0.2">
      <c r="A869" s="225" t="s">
        <v>2285</v>
      </c>
      <c r="B869" s="29"/>
      <c r="C869" s="30"/>
      <c r="D869" s="31" t="s">
        <v>11</v>
      </c>
      <c r="E869" s="32"/>
      <c r="F869" s="32"/>
      <c r="G869" s="33"/>
      <c r="H869" s="34"/>
      <c r="I869" s="35"/>
      <c r="J869" s="36"/>
      <c r="K869" s="19"/>
      <c r="L869" s="37"/>
      <c r="M869" s="38"/>
    </row>
    <row r="870" spans="1:13" s="54" customFormat="1" ht="12.95" customHeight="1" x14ac:dyDescent="0.2">
      <c r="A870" s="226"/>
      <c r="B870" s="29">
        <v>4838</v>
      </c>
      <c r="C870" s="30">
        <v>1</v>
      </c>
      <c r="D870" s="32" t="s">
        <v>2286</v>
      </c>
      <c r="E870" s="32" t="s">
        <v>2287</v>
      </c>
      <c r="F870" s="32" t="s">
        <v>2288</v>
      </c>
      <c r="G870" s="33" t="s">
        <v>12</v>
      </c>
      <c r="H870" s="34" t="s">
        <v>13</v>
      </c>
      <c r="I870" s="35">
        <v>0.90600000000000003</v>
      </c>
      <c r="J870" s="36">
        <v>583550.65</v>
      </c>
      <c r="K870" s="19">
        <f t="shared" ref="K870:K908" si="28">ROUND(J870+L870*6,2)</f>
        <v>1171318.1499999999</v>
      </c>
      <c r="L870" s="37">
        <v>97961.25</v>
      </c>
      <c r="M870" s="38"/>
    </row>
    <row r="871" spans="1:13" s="54" customFormat="1" ht="12.95" customHeight="1" x14ac:dyDescent="0.2">
      <c r="A871" s="226"/>
      <c r="B871" s="29">
        <v>4824</v>
      </c>
      <c r="C871" s="30">
        <v>2</v>
      </c>
      <c r="D871" s="32" t="s">
        <v>2289</v>
      </c>
      <c r="E871" s="32" t="s">
        <v>2290</v>
      </c>
      <c r="F871" s="32" t="s">
        <v>2291</v>
      </c>
      <c r="G871" s="33" t="s">
        <v>12</v>
      </c>
      <c r="H871" s="34" t="s">
        <v>13</v>
      </c>
      <c r="I871" s="35">
        <v>0.9395</v>
      </c>
      <c r="J871" s="36">
        <v>606364.99</v>
      </c>
      <c r="K871" s="19">
        <f t="shared" si="28"/>
        <v>1215865.6299999999</v>
      </c>
      <c r="L871" s="37">
        <v>101583.44</v>
      </c>
      <c r="M871" s="38"/>
    </row>
    <row r="872" spans="1:13" s="54" customFormat="1" ht="12.95" customHeight="1" x14ac:dyDescent="0.2">
      <c r="A872" s="226"/>
      <c r="B872" s="29">
        <v>4825</v>
      </c>
      <c r="C872" s="30">
        <v>3</v>
      </c>
      <c r="D872" s="32" t="s">
        <v>2292</v>
      </c>
      <c r="E872" s="32" t="s">
        <v>2293</v>
      </c>
      <c r="F872" s="32" t="s">
        <v>2294</v>
      </c>
      <c r="G872" s="33" t="s">
        <v>12</v>
      </c>
      <c r="H872" s="34" t="s">
        <v>13</v>
      </c>
      <c r="I872" s="35">
        <v>0.9214</v>
      </c>
      <c r="J872" s="36">
        <v>586188.88</v>
      </c>
      <c r="K872" s="19">
        <f t="shared" si="28"/>
        <v>1183947.1599999999</v>
      </c>
      <c r="L872" s="37">
        <v>99626.38</v>
      </c>
      <c r="M872" s="38"/>
    </row>
    <row r="873" spans="1:13" s="54" customFormat="1" ht="12.95" customHeight="1" x14ac:dyDescent="0.2">
      <c r="A873" s="226"/>
      <c r="B873" s="29">
        <v>4802</v>
      </c>
      <c r="C873" s="30">
        <v>4</v>
      </c>
      <c r="D873" s="32" t="s">
        <v>2295</v>
      </c>
      <c r="E873" s="32" t="s">
        <v>722</v>
      </c>
      <c r="F873" s="32" t="s">
        <v>2296</v>
      </c>
      <c r="G873" s="33" t="s">
        <v>12</v>
      </c>
      <c r="H873" s="34" t="s">
        <v>13</v>
      </c>
      <c r="I873" s="35">
        <v>0.92549999999999999</v>
      </c>
      <c r="J873" s="36">
        <v>597066.25</v>
      </c>
      <c r="K873" s="19">
        <f t="shared" si="28"/>
        <v>1197484.3899999999</v>
      </c>
      <c r="L873" s="37">
        <v>100069.69</v>
      </c>
      <c r="M873" s="38"/>
    </row>
    <row r="874" spans="1:13" s="54" customFormat="1" ht="12.95" customHeight="1" x14ac:dyDescent="0.2">
      <c r="A874" s="226"/>
      <c r="B874" s="29">
        <v>4820</v>
      </c>
      <c r="C874" s="30">
        <v>5</v>
      </c>
      <c r="D874" s="32" t="s">
        <v>2297</v>
      </c>
      <c r="E874" s="32" t="s">
        <v>2298</v>
      </c>
      <c r="F874" s="32" t="s">
        <v>2299</v>
      </c>
      <c r="G874" s="33" t="s">
        <v>12</v>
      </c>
      <c r="H874" s="34" t="s">
        <v>13</v>
      </c>
      <c r="I874" s="35">
        <v>0.92649999999999999</v>
      </c>
      <c r="J874" s="36">
        <v>590686.86</v>
      </c>
      <c r="K874" s="19">
        <f t="shared" si="28"/>
        <v>1191753.72</v>
      </c>
      <c r="L874" s="37">
        <v>100177.81</v>
      </c>
      <c r="M874" s="38"/>
    </row>
    <row r="875" spans="1:13" s="54" customFormat="1" ht="12.95" customHeight="1" x14ac:dyDescent="0.2">
      <c r="A875" s="226"/>
      <c r="B875" s="43">
        <v>4815</v>
      </c>
      <c r="C875" s="30">
        <v>6</v>
      </c>
      <c r="D875" s="42" t="s">
        <v>2300</v>
      </c>
      <c r="E875" s="42" t="s">
        <v>2301</v>
      </c>
      <c r="F875" s="42" t="s">
        <v>2302</v>
      </c>
      <c r="G875" s="33" t="s">
        <v>12</v>
      </c>
      <c r="H875" s="34" t="s">
        <v>13</v>
      </c>
      <c r="I875" s="35">
        <v>0.91579999999999995</v>
      </c>
      <c r="J875" s="36">
        <v>584285.89</v>
      </c>
      <c r="K875" s="19">
        <f t="shared" si="28"/>
        <v>1178411.17</v>
      </c>
      <c r="L875" s="37">
        <v>99020.88</v>
      </c>
      <c r="M875" s="38"/>
    </row>
    <row r="876" spans="1:13" s="54" customFormat="1" ht="12.95" customHeight="1" x14ac:dyDescent="0.2">
      <c r="A876" s="226"/>
      <c r="B876" s="29">
        <v>4822</v>
      </c>
      <c r="C876" s="30">
        <v>7</v>
      </c>
      <c r="D876" s="32" t="s">
        <v>2303</v>
      </c>
      <c r="E876" s="32" t="s">
        <v>2304</v>
      </c>
      <c r="F876" s="32" t="s">
        <v>2305</v>
      </c>
      <c r="G876" s="33" t="s">
        <v>12</v>
      </c>
      <c r="H876" s="34" t="s">
        <v>13</v>
      </c>
      <c r="I876" s="35">
        <v>0.93049999999999999</v>
      </c>
      <c r="J876" s="36">
        <v>601066.86</v>
      </c>
      <c r="K876" s="19">
        <f t="shared" si="28"/>
        <v>1204728.72</v>
      </c>
      <c r="L876" s="37">
        <v>100610.31</v>
      </c>
      <c r="M876" s="38"/>
    </row>
    <row r="877" spans="1:13" s="39" customFormat="1" ht="12.95" customHeight="1" x14ac:dyDescent="0.25">
      <c r="A877" s="226"/>
      <c r="B877" s="29">
        <v>4839</v>
      </c>
      <c r="C877" s="30">
        <v>8</v>
      </c>
      <c r="D877" s="42" t="s">
        <v>2306</v>
      </c>
      <c r="E877" s="42" t="s">
        <v>2307</v>
      </c>
      <c r="F877" s="42" t="s">
        <v>2308</v>
      </c>
      <c r="G877" s="27" t="s">
        <v>12</v>
      </c>
      <c r="H877" s="34" t="s">
        <v>13</v>
      </c>
      <c r="I877" s="35">
        <v>0.91400000000000003</v>
      </c>
      <c r="J877" s="36">
        <v>588740.65</v>
      </c>
      <c r="K877" s="19">
        <f t="shared" si="28"/>
        <v>1181698.1499999999</v>
      </c>
      <c r="L877" s="37">
        <v>98826.25</v>
      </c>
      <c r="M877" s="38"/>
    </row>
    <row r="878" spans="1:13" s="39" customFormat="1" ht="12.95" customHeight="1" x14ac:dyDescent="0.25">
      <c r="A878" s="226"/>
      <c r="B878" s="29">
        <v>4821</v>
      </c>
      <c r="C878" s="30">
        <v>9</v>
      </c>
      <c r="D878" s="32" t="s">
        <v>2309</v>
      </c>
      <c r="E878" s="32" t="s">
        <v>2310</v>
      </c>
      <c r="F878" s="32" t="s">
        <v>2311</v>
      </c>
      <c r="G878" s="50" t="s">
        <v>12</v>
      </c>
      <c r="H878" s="34" t="s">
        <v>13</v>
      </c>
      <c r="I878" s="35">
        <v>0.92420000000000002</v>
      </c>
      <c r="J878" s="36">
        <v>596439.13</v>
      </c>
      <c r="K878" s="19">
        <f t="shared" si="28"/>
        <v>1196013.9099999999</v>
      </c>
      <c r="L878" s="37">
        <v>99929.13</v>
      </c>
      <c r="M878" s="38"/>
    </row>
    <row r="879" spans="1:13" s="39" customFormat="1" ht="12.95" customHeight="1" x14ac:dyDescent="0.25">
      <c r="A879" s="226"/>
      <c r="B879" s="29">
        <v>4829</v>
      </c>
      <c r="C879" s="30">
        <v>10</v>
      </c>
      <c r="D879" s="32" t="s">
        <v>2312</v>
      </c>
      <c r="E879" s="32" t="s">
        <v>2313</v>
      </c>
      <c r="F879" s="32" t="s">
        <v>2314</v>
      </c>
      <c r="G879" s="50" t="s">
        <v>12</v>
      </c>
      <c r="H879" s="34" t="s">
        <v>13</v>
      </c>
      <c r="I879" s="35">
        <v>0.90449999999999997</v>
      </c>
      <c r="J879" s="36">
        <v>582577.51</v>
      </c>
      <c r="K879" s="19">
        <f t="shared" si="28"/>
        <v>1169371.8700000001</v>
      </c>
      <c r="L879" s="37">
        <v>97799.06</v>
      </c>
      <c r="M879" s="38"/>
    </row>
    <row r="880" spans="1:13" s="39" customFormat="1" ht="12.95" customHeight="1" x14ac:dyDescent="0.25">
      <c r="A880" s="226"/>
      <c r="B880" s="29">
        <v>4804</v>
      </c>
      <c r="C880" s="30">
        <v>11</v>
      </c>
      <c r="D880" s="32" t="s">
        <v>2315</v>
      </c>
      <c r="E880" s="32" t="s">
        <v>2316</v>
      </c>
      <c r="F880" s="32" t="s">
        <v>2317</v>
      </c>
      <c r="G880" s="50" t="s">
        <v>12</v>
      </c>
      <c r="H880" s="34" t="s">
        <v>13</v>
      </c>
      <c r="I880" s="35">
        <v>0.92949999999999999</v>
      </c>
      <c r="J880" s="36">
        <v>599877.49</v>
      </c>
      <c r="K880" s="19">
        <f t="shared" si="28"/>
        <v>1202890.6299999999</v>
      </c>
      <c r="L880" s="37">
        <v>100502.19</v>
      </c>
      <c r="M880" s="38"/>
    </row>
    <row r="881" spans="1:13" s="39" customFormat="1" ht="12.95" customHeight="1" x14ac:dyDescent="0.25">
      <c r="A881" s="226"/>
      <c r="B881" s="29">
        <v>4814</v>
      </c>
      <c r="C881" s="30">
        <v>12</v>
      </c>
      <c r="D881" s="32" t="s">
        <v>608</v>
      </c>
      <c r="E881" s="32" t="s">
        <v>2318</v>
      </c>
      <c r="F881" s="32" t="s">
        <v>2319</v>
      </c>
      <c r="G881" s="50" t="s">
        <v>12</v>
      </c>
      <c r="H881" s="34" t="s">
        <v>13</v>
      </c>
      <c r="I881" s="35">
        <v>0.92820000000000003</v>
      </c>
      <c r="J881" s="36">
        <v>592546.63</v>
      </c>
      <c r="K881" s="19">
        <f t="shared" si="28"/>
        <v>1194716.4099999999</v>
      </c>
      <c r="L881" s="37">
        <v>100361.63</v>
      </c>
      <c r="M881" s="38"/>
    </row>
    <row r="882" spans="1:13" s="39" customFormat="1" ht="12.95" customHeight="1" x14ac:dyDescent="0.25">
      <c r="A882" s="226"/>
      <c r="B882" s="29">
        <v>4809</v>
      </c>
      <c r="C882" s="30">
        <v>13</v>
      </c>
      <c r="D882" s="32" t="s">
        <v>2320</v>
      </c>
      <c r="E882" s="32" t="s">
        <v>2321</v>
      </c>
      <c r="F882" s="32" t="s">
        <v>2322</v>
      </c>
      <c r="G882" s="50" t="s">
        <v>12</v>
      </c>
      <c r="H882" s="34" t="s">
        <v>13</v>
      </c>
      <c r="I882" s="35">
        <v>0.98750000000000004</v>
      </c>
      <c r="J882" s="36">
        <v>640640.6399999999</v>
      </c>
      <c r="K882" s="19">
        <f t="shared" si="28"/>
        <v>1281281.28</v>
      </c>
      <c r="L882" s="37">
        <v>106773.44</v>
      </c>
      <c r="M882" s="38"/>
    </row>
    <row r="883" spans="1:13" s="39" customFormat="1" ht="12.95" customHeight="1" x14ac:dyDescent="0.25">
      <c r="A883" s="226"/>
      <c r="B883" s="29">
        <v>4832</v>
      </c>
      <c r="C883" s="30">
        <v>14</v>
      </c>
      <c r="D883" s="32" t="s">
        <v>2323</v>
      </c>
      <c r="E883" s="32" t="s">
        <v>2324</v>
      </c>
      <c r="F883" s="32" t="s">
        <v>2325</v>
      </c>
      <c r="G883" s="50" t="s">
        <v>12</v>
      </c>
      <c r="H883" s="34" t="s">
        <v>13</v>
      </c>
      <c r="I883" s="35">
        <v>0.92749999999999999</v>
      </c>
      <c r="J883" s="36">
        <v>598579.99</v>
      </c>
      <c r="K883" s="19">
        <f t="shared" si="28"/>
        <v>1200295.6299999999</v>
      </c>
      <c r="L883" s="37">
        <v>100285.94</v>
      </c>
      <c r="M883" s="38"/>
    </row>
    <row r="884" spans="1:13" s="39" customFormat="1" ht="12.95" customHeight="1" x14ac:dyDescent="0.25">
      <c r="A884" s="226"/>
      <c r="B884" s="29">
        <v>4808</v>
      </c>
      <c r="C884" s="30">
        <v>15</v>
      </c>
      <c r="D884" s="32" t="s">
        <v>2326</v>
      </c>
      <c r="E884" s="32" t="s">
        <v>2327</v>
      </c>
      <c r="F884" s="32" t="s">
        <v>2328</v>
      </c>
      <c r="G884" s="50" t="s">
        <v>12</v>
      </c>
      <c r="H884" s="34" t="s">
        <v>13</v>
      </c>
      <c r="I884" s="35">
        <v>0.92300000000000004</v>
      </c>
      <c r="J884" s="36">
        <v>589173.13</v>
      </c>
      <c r="K884" s="19">
        <f t="shared" si="28"/>
        <v>1187969.4099999999</v>
      </c>
      <c r="L884" s="37">
        <v>99799.38</v>
      </c>
      <c r="M884" s="38"/>
    </row>
    <row r="885" spans="1:13" s="39" customFormat="1" ht="12.95" customHeight="1" x14ac:dyDescent="0.25">
      <c r="A885" s="226"/>
      <c r="B885" s="29">
        <v>4813</v>
      </c>
      <c r="C885" s="30">
        <v>16</v>
      </c>
      <c r="D885" s="42" t="s">
        <v>2329</v>
      </c>
      <c r="E885" s="42" t="s">
        <v>2330</v>
      </c>
      <c r="F885" s="42" t="s">
        <v>2331</v>
      </c>
      <c r="G885" s="27" t="s">
        <v>12</v>
      </c>
      <c r="H885" s="34" t="s">
        <v>13</v>
      </c>
      <c r="I885" s="35">
        <v>0.98399999999999999</v>
      </c>
      <c r="J885" s="36">
        <v>637829.4</v>
      </c>
      <c r="K885" s="19">
        <f t="shared" si="28"/>
        <v>1276199.3999999999</v>
      </c>
      <c r="L885" s="37">
        <v>106395</v>
      </c>
      <c r="M885" s="38"/>
    </row>
    <row r="886" spans="1:13" s="39" customFormat="1" ht="12.95" customHeight="1" x14ac:dyDescent="0.25">
      <c r="A886" s="226"/>
      <c r="B886" s="29">
        <v>4818</v>
      </c>
      <c r="C886" s="30">
        <v>17</v>
      </c>
      <c r="D886" s="32" t="s">
        <v>2332</v>
      </c>
      <c r="E886" s="32" t="s">
        <v>2333</v>
      </c>
      <c r="F886" s="32" t="s">
        <v>2334</v>
      </c>
      <c r="G886" s="50" t="s">
        <v>12</v>
      </c>
      <c r="H886" s="34" t="s">
        <v>13</v>
      </c>
      <c r="I886" s="35">
        <v>0.97499999999999998</v>
      </c>
      <c r="J886" s="36">
        <v>631990.63</v>
      </c>
      <c r="K886" s="19">
        <f t="shared" si="28"/>
        <v>1264521.9099999999</v>
      </c>
      <c r="L886" s="37">
        <v>105421.88</v>
      </c>
      <c r="M886" s="38"/>
    </row>
    <row r="887" spans="1:13" s="39" customFormat="1" ht="12.95" customHeight="1" x14ac:dyDescent="0.25">
      <c r="A887" s="226"/>
      <c r="B887" s="29">
        <v>4803</v>
      </c>
      <c r="C887" s="30">
        <v>18</v>
      </c>
      <c r="D887" s="42" t="s">
        <v>2335</v>
      </c>
      <c r="E887" s="42" t="s">
        <v>2336</v>
      </c>
      <c r="F887" s="42" t="s">
        <v>2337</v>
      </c>
      <c r="G887" s="27" t="s">
        <v>12</v>
      </c>
      <c r="H887" s="34" t="s">
        <v>13</v>
      </c>
      <c r="I887" s="35">
        <v>0.9294</v>
      </c>
      <c r="J887" s="36">
        <v>593865.78</v>
      </c>
      <c r="K887" s="19">
        <f t="shared" si="28"/>
        <v>1196814.06</v>
      </c>
      <c r="L887" s="37">
        <v>100491.38</v>
      </c>
      <c r="M887" s="38"/>
    </row>
    <row r="888" spans="1:13" s="39" customFormat="1" ht="12.95" customHeight="1" x14ac:dyDescent="0.25">
      <c r="A888" s="226"/>
      <c r="B888" s="29">
        <v>4800</v>
      </c>
      <c r="C888" s="30">
        <v>19</v>
      </c>
      <c r="D888" s="32" t="s">
        <v>2168</v>
      </c>
      <c r="E888" s="32" t="s">
        <v>2169</v>
      </c>
      <c r="F888" s="32" t="s">
        <v>2338</v>
      </c>
      <c r="G888" s="50" t="s">
        <v>12</v>
      </c>
      <c r="H888" s="34" t="s">
        <v>13</v>
      </c>
      <c r="I888" s="35">
        <v>0.92879999999999996</v>
      </c>
      <c r="J888" s="36">
        <v>591530.25</v>
      </c>
      <c r="K888" s="19">
        <f t="shared" si="28"/>
        <v>1194089.25</v>
      </c>
      <c r="L888" s="37">
        <v>100426.5</v>
      </c>
      <c r="M888" s="38"/>
    </row>
    <row r="889" spans="1:13" s="39" customFormat="1" ht="12.95" customHeight="1" x14ac:dyDescent="0.25">
      <c r="A889" s="226"/>
      <c r="B889" s="29">
        <v>4805</v>
      </c>
      <c r="C889" s="30">
        <v>20</v>
      </c>
      <c r="D889" s="32" t="s">
        <v>2339</v>
      </c>
      <c r="E889" s="32" t="s">
        <v>2340</v>
      </c>
      <c r="F889" s="32" t="s">
        <v>2341</v>
      </c>
      <c r="G889" s="50" t="s">
        <v>12</v>
      </c>
      <c r="H889" s="34" t="s">
        <v>13</v>
      </c>
      <c r="I889" s="35">
        <v>0.98450000000000004</v>
      </c>
      <c r="J889" s="36">
        <v>638694.3600000001</v>
      </c>
      <c r="K889" s="19">
        <f t="shared" si="28"/>
        <v>1277388.72</v>
      </c>
      <c r="L889" s="37">
        <v>106449.06</v>
      </c>
      <c r="M889" s="38"/>
    </row>
    <row r="890" spans="1:13" s="39" customFormat="1" ht="12.95" customHeight="1" x14ac:dyDescent="0.25">
      <c r="A890" s="226"/>
      <c r="B890" s="29">
        <v>4835</v>
      </c>
      <c r="C890" s="30">
        <v>21</v>
      </c>
      <c r="D890" s="42" t="s">
        <v>2342</v>
      </c>
      <c r="E890" s="42" t="s">
        <v>2343</v>
      </c>
      <c r="F890" s="42" t="s">
        <v>2344</v>
      </c>
      <c r="G890" s="27" t="s">
        <v>12</v>
      </c>
      <c r="H890" s="34" t="s">
        <v>13</v>
      </c>
      <c r="I890" s="35">
        <v>0.92979999999999996</v>
      </c>
      <c r="J890" s="36">
        <v>598234.01</v>
      </c>
      <c r="K890" s="19">
        <f t="shared" si="28"/>
        <v>1201441.79</v>
      </c>
      <c r="L890" s="37">
        <v>100534.63</v>
      </c>
      <c r="M890" s="38"/>
    </row>
    <row r="891" spans="1:13" s="39" customFormat="1" ht="12.95" customHeight="1" x14ac:dyDescent="0.25">
      <c r="A891" s="226"/>
      <c r="B891" s="29">
        <v>4828</v>
      </c>
      <c r="C891" s="30">
        <v>22</v>
      </c>
      <c r="D891" s="32" t="s">
        <v>1018</v>
      </c>
      <c r="E891" s="32" t="s">
        <v>1670</v>
      </c>
      <c r="F891" s="32" t="s">
        <v>2345</v>
      </c>
      <c r="G891" s="33" t="s">
        <v>12</v>
      </c>
      <c r="H891" s="34" t="s">
        <v>13</v>
      </c>
      <c r="I891" s="35">
        <v>0.97989999999999999</v>
      </c>
      <c r="J891" s="36">
        <v>635710.1399999999</v>
      </c>
      <c r="K891" s="19">
        <f t="shared" si="28"/>
        <v>1271420.28</v>
      </c>
      <c r="L891" s="37">
        <v>105951.69</v>
      </c>
      <c r="M891" s="38"/>
    </row>
    <row r="892" spans="1:13" s="39" customFormat="1" ht="12.95" customHeight="1" x14ac:dyDescent="0.25">
      <c r="A892" s="226"/>
      <c r="B892" s="29">
        <v>4834</v>
      </c>
      <c r="C892" s="30">
        <v>23</v>
      </c>
      <c r="D892" s="32" t="s">
        <v>1201</v>
      </c>
      <c r="E892" s="32" t="s">
        <v>2346</v>
      </c>
      <c r="F892" s="32" t="s">
        <v>2347</v>
      </c>
      <c r="G892" s="33" t="s">
        <v>12</v>
      </c>
      <c r="H892" s="34" t="s">
        <v>13</v>
      </c>
      <c r="I892" s="35">
        <v>0.93669999999999998</v>
      </c>
      <c r="J892" s="36">
        <v>604872.88</v>
      </c>
      <c r="K892" s="19">
        <f t="shared" si="28"/>
        <v>1212557.02</v>
      </c>
      <c r="L892" s="37">
        <v>101280.69</v>
      </c>
      <c r="M892" s="38"/>
    </row>
    <row r="893" spans="1:13" s="39" customFormat="1" ht="12.95" customHeight="1" x14ac:dyDescent="0.25">
      <c r="A893" s="226"/>
      <c r="B893" s="29">
        <v>4806</v>
      </c>
      <c r="C893" s="30">
        <v>24</v>
      </c>
      <c r="D893" s="32" t="s">
        <v>2348</v>
      </c>
      <c r="E893" s="32" t="s">
        <v>2349</v>
      </c>
      <c r="F893" s="32" t="s">
        <v>2350</v>
      </c>
      <c r="G893" s="33" t="s">
        <v>12</v>
      </c>
      <c r="H893" s="34" t="s">
        <v>13</v>
      </c>
      <c r="I893" s="35">
        <v>0.92449999999999999</v>
      </c>
      <c r="J893" s="36">
        <v>596633.76</v>
      </c>
      <c r="K893" s="19">
        <f t="shared" si="28"/>
        <v>1196403.1200000001</v>
      </c>
      <c r="L893" s="37">
        <v>99961.56</v>
      </c>
      <c r="M893" s="38"/>
    </row>
    <row r="894" spans="1:13" s="39" customFormat="1" ht="12.95" customHeight="1" x14ac:dyDescent="0.25">
      <c r="A894" s="226"/>
      <c r="B894" s="29">
        <v>4810</v>
      </c>
      <c r="C894" s="30">
        <v>25</v>
      </c>
      <c r="D894" s="32" t="s">
        <v>2351</v>
      </c>
      <c r="E894" s="32" t="s">
        <v>2352</v>
      </c>
      <c r="F894" s="32" t="s">
        <v>2353</v>
      </c>
      <c r="G894" s="33" t="s">
        <v>12</v>
      </c>
      <c r="H894" s="34" t="s">
        <v>13</v>
      </c>
      <c r="I894" s="35">
        <v>0.94269999999999998</v>
      </c>
      <c r="J894" s="36">
        <v>608440.99</v>
      </c>
      <c r="K894" s="19">
        <f t="shared" si="28"/>
        <v>1220017.6299999999</v>
      </c>
      <c r="L894" s="37">
        <v>101929.44</v>
      </c>
      <c r="M894" s="38"/>
    </row>
    <row r="895" spans="1:13" s="39" customFormat="1" ht="12.95" customHeight="1" x14ac:dyDescent="0.25">
      <c r="A895" s="226"/>
      <c r="B895" s="29">
        <v>4811</v>
      </c>
      <c r="C895" s="30">
        <v>26</v>
      </c>
      <c r="D895" s="32" t="s">
        <v>2354</v>
      </c>
      <c r="E895" s="32" t="s">
        <v>2355</v>
      </c>
      <c r="F895" s="32" t="s">
        <v>2356</v>
      </c>
      <c r="G895" s="33" t="s">
        <v>12</v>
      </c>
      <c r="H895" s="34" t="s">
        <v>13</v>
      </c>
      <c r="I895" s="35">
        <v>0.9597</v>
      </c>
      <c r="J895" s="36">
        <v>618712.86</v>
      </c>
      <c r="K895" s="19">
        <f t="shared" si="28"/>
        <v>1241318.22</v>
      </c>
      <c r="L895" s="37">
        <v>103767.56</v>
      </c>
      <c r="M895" s="38"/>
    </row>
    <row r="896" spans="1:13" s="39" customFormat="1" ht="12.95" customHeight="1" x14ac:dyDescent="0.25">
      <c r="A896" s="226"/>
      <c r="B896" s="29">
        <v>4807</v>
      </c>
      <c r="C896" s="30">
        <v>27</v>
      </c>
      <c r="D896" s="32" t="s">
        <v>2357</v>
      </c>
      <c r="E896" s="32" t="s">
        <v>2358</v>
      </c>
      <c r="F896" s="32" t="s">
        <v>2359</v>
      </c>
      <c r="G896" s="33" t="s">
        <v>12</v>
      </c>
      <c r="H896" s="34" t="s">
        <v>13</v>
      </c>
      <c r="I896" s="35">
        <v>0.91</v>
      </c>
      <c r="J896" s="36">
        <v>587767.5</v>
      </c>
      <c r="K896" s="19">
        <f t="shared" si="28"/>
        <v>1178130</v>
      </c>
      <c r="L896" s="37">
        <v>98393.75</v>
      </c>
      <c r="M896" s="38"/>
    </row>
    <row r="897" spans="1:13" s="39" customFormat="1" ht="12.95" customHeight="1" x14ac:dyDescent="0.25">
      <c r="A897" s="226"/>
      <c r="B897" s="29">
        <v>4812</v>
      </c>
      <c r="C897" s="30">
        <v>28</v>
      </c>
      <c r="D897" s="32" t="s">
        <v>2360</v>
      </c>
      <c r="E897" s="32" t="s">
        <v>2361</v>
      </c>
      <c r="F897" s="32" t="s">
        <v>2362</v>
      </c>
      <c r="G897" s="33" t="s">
        <v>12</v>
      </c>
      <c r="H897" s="34" t="s">
        <v>13</v>
      </c>
      <c r="I897" s="35">
        <v>0.93100000000000005</v>
      </c>
      <c r="J897" s="36">
        <v>600093.78</v>
      </c>
      <c r="K897" s="19">
        <f t="shared" si="28"/>
        <v>1204080.06</v>
      </c>
      <c r="L897" s="37">
        <v>100664.38</v>
      </c>
      <c r="M897" s="38"/>
    </row>
    <row r="898" spans="1:13" s="39" customFormat="1" ht="12.95" customHeight="1" x14ac:dyDescent="0.25">
      <c r="A898" s="226"/>
      <c r="B898" s="29">
        <v>4823</v>
      </c>
      <c r="C898" s="30">
        <v>29</v>
      </c>
      <c r="D898" s="32" t="s">
        <v>2363</v>
      </c>
      <c r="E898" s="32" t="s">
        <v>2364</v>
      </c>
      <c r="F898" s="32" t="s">
        <v>2365</v>
      </c>
      <c r="G898" s="33" t="s">
        <v>12</v>
      </c>
      <c r="H898" s="34" t="s">
        <v>13</v>
      </c>
      <c r="I898" s="35">
        <v>0.92049999999999998</v>
      </c>
      <c r="J898" s="36">
        <v>588091.87</v>
      </c>
      <c r="K898" s="19">
        <f t="shared" si="28"/>
        <v>1185266.23</v>
      </c>
      <c r="L898" s="37">
        <v>99529.06</v>
      </c>
      <c r="M898" s="38"/>
    </row>
    <row r="899" spans="1:13" s="39" customFormat="1" ht="12.95" customHeight="1" x14ac:dyDescent="0.25">
      <c r="A899" s="226"/>
      <c r="B899" s="29">
        <v>4836</v>
      </c>
      <c r="C899" s="30">
        <v>30</v>
      </c>
      <c r="D899" s="42" t="s">
        <v>2366</v>
      </c>
      <c r="E899" s="42" t="s">
        <v>2367</v>
      </c>
      <c r="F899" s="42" t="s">
        <v>2368</v>
      </c>
      <c r="G899" s="33" t="s">
        <v>12</v>
      </c>
      <c r="H899" s="34" t="s">
        <v>13</v>
      </c>
      <c r="I899" s="35">
        <v>0.92449999999999999</v>
      </c>
      <c r="J899" s="36">
        <v>596633.76</v>
      </c>
      <c r="K899" s="19">
        <f t="shared" si="28"/>
        <v>1196403.1200000001</v>
      </c>
      <c r="L899" s="37">
        <v>99961.56</v>
      </c>
      <c r="M899" s="38"/>
    </row>
    <row r="900" spans="1:13" s="39" customFormat="1" ht="12.95" customHeight="1" x14ac:dyDescent="0.25">
      <c r="A900" s="226"/>
      <c r="B900" s="29">
        <v>4816</v>
      </c>
      <c r="C900" s="30">
        <v>31</v>
      </c>
      <c r="D900" s="32" t="s">
        <v>2369</v>
      </c>
      <c r="E900" s="32" t="s">
        <v>2370</v>
      </c>
      <c r="F900" s="32" t="s">
        <v>2371</v>
      </c>
      <c r="G900" s="33" t="s">
        <v>12</v>
      </c>
      <c r="H900" s="34" t="s">
        <v>13</v>
      </c>
      <c r="I900" s="35">
        <v>0.91400000000000003</v>
      </c>
      <c r="J900" s="36">
        <v>589821.9</v>
      </c>
      <c r="K900" s="19">
        <f t="shared" si="28"/>
        <v>1182779.3999999999</v>
      </c>
      <c r="L900" s="37">
        <v>98826.25</v>
      </c>
      <c r="M900" s="38"/>
    </row>
    <row r="901" spans="1:13" s="39" customFormat="1" ht="12.95" customHeight="1" x14ac:dyDescent="0.25">
      <c r="A901" s="226"/>
      <c r="B901" s="29">
        <v>4837</v>
      </c>
      <c r="C901" s="30">
        <v>32</v>
      </c>
      <c r="D901" s="32" t="s">
        <v>2372</v>
      </c>
      <c r="E901" s="32" t="s">
        <v>2373</v>
      </c>
      <c r="F901" s="32" t="s">
        <v>2374</v>
      </c>
      <c r="G901" s="33" t="s">
        <v>12</v>
      </c>
      <c r="H901" s="34" t="s">
        <v>13</v>
      </c>
      <c r="I901" s="35">
        <v>0.94740000000000002</v>
      </c>
      <c r="J901" s="36">
        <v>614625.78</v>
      </c>
      <c r="K901" s="19">
        <f t="shared" si="28"/>
        <v>1229251.56</v>
      </c>
      <c r="L901" s="37">
        <v>102437.63</v>
      </c>
      <c r="M901" s="38"/>
    </row>
    <row r="902" spans="1:13" s="39" customFormat="1" ht="12.95" customHeight="1" x14ac:dyDescent="0.25">
      <c r="A902" s="226"/>
      <c r="B902" s="29">
        <v>4826</v>
      </c>
      <c r="C902" s="30">
        <v>33</v>
      </c>
      <c r="D902" s="32" t="s">
        <v>2375</v>
      </c>
      <c r="E902" s="32" t="s">
        <v>2376</v>
      </c>
      <c r="F902" s="32" t="s">
        <v>2377</v>
      </c>
      <c r="G902" s="33" t="s">
        <v>12</v>
      </c>
      <c r="H902" s="34" t="s">
        <v>13</v>
      </c>
      <c r="I902" s="35">
        <v>0.9395</v>
      </c>
      <c r="J902" s="36">
        <v>605824.39</v>
      </c>
      <c r="K902" s="19">
        <f t="shared" si="28"/>
        <v>1215325.03</v>
      </c>
      <c r="L902" s="37">
        <v>101583.44</v>
      </c>
      <c r="M902" s="38"/>
    </row>
    <row r="903" spans="1:13" s="39" customFormat="1" ht="12.95" customHeight="1" x14ac:dyDescent="0.25">
      <c r="A903" s="226"/>
      <c r="B903" s="43">
        <v>4817</v>
      </c>
      <c r="C903" s="30">
        <v>34</v>
      </c>
      <c r="D903" s="32" t="s">
        <v>2378</v>
      </c>
      <c r="E903" s="32" t="s">
        <v>2379</v>
      </c>
      <c r="F903" s="32" t="s">
        <v>2380</v>
      </c>
      <c r="G903" s="33" t="s">
        <v>12</v>
      </c>
      <c r="H903" s="34" t="s">
        <v>13</v>
      </c>
      <c r="I903" s="35">
        <v>0.93079999999999996</v>
      </c>
      <c r="J903" s="36">
        <v>597909.64</v>
      </c>
      <c r="K903" s="19">
        <f t="shared" si="28"/>
        <v>1201766.1399999999</v>
      </c>
      <c r="L903" s="37">
        <v>100642.75</v>
      </c>
      <c r="M903" s="38"/>
    </row>
    <row r="904" spans="1:13" s="39" customFormat="1" ht="12.95" customHeight="1" x14ac:dyDescent="0.25">
      <c r="A904" s="226"/>
      <c r="B904" s="29">
        <v>4819</v>
      </c>
      <c r="C904" s="30">
        <v>35</v>
      </c>
      <c r="D904" s="42" t="s">
        <v>2381</v>
      </c>
      <c r="E904" s="42" t="s">
        <v>2382</v>
      </c>
      <c r="F904" s="42" t="s">
        <v>2383</v>
      </c>
      <c r="G904" s="33" t="s">
        <v>12</v>
      </c>
      <c r="H904" s="34" t="s">
        <v>13</v>
      </c>
      <c r="I904" s="35">
        <v>0.93410000000000004</v>
      </c>
      <c r="J904" s="36">
        <v>603402.36</v>
      </c>
      <c r="K904" s="19">
        <f t="shared" si="28"/>
        <v>1209399.72</v>
      </c>
      <c r="L904" s="37">
        <v>100999.56</v>
      </c>
      <c r="M904" s="38"/>
    </row>
    <row r="905" spans="1:13" s="39" customFormat="1" ht="12.95" customHeight="1" x14ac:dyDescent="0.25">
      <c r="A905" s="226"/>
      <c r="B905" s="29">
        <v>4827</v>
      </c>
      <c r="C905" s="30">
        <v>36</v>
      </c>
      <c r="D905" s="32" t="s">
        <v>2384</v>
      </c>
      <c r="E905" s="32" t="s">
        <v>2385</v>
      </c>
      <c r="F905" s="32" t="s">
        <v>2386</v>
      </c>
      <c r="G905" s="33" t="s">
        <v>12</v>
      </c>
      <c r="H905" s="34" t="s">
        <v>13</v>
      </c>
      <c r="I905" s="35">
        <v>0.98750000000000004</v>
      </c>
      <c r="J905" s="36">
        <v>640640.6399999999</v>
      </c>
      <c r="K905" s="19">
        <f t="shared" si="28"/>
        <v>1281281.28</v>
      </c>
      <c r="L905" s="37">
        <v>106773.44</v>
      </c>
      <c r="M905" s="38"/>
    </row>
    <row r="906" spans="1:13" s="39" customFormat="1" ht="12.95" customHeight="1" x14ac:dyDescent="0.25">
      <c r="A906" s="226"/>
      <c r="B906" s="29">
        <v>4831</v>
      </c>
      <c r="C906" s="30">
        <v>37</v>
      </c>
      <c r="D906" s="32" t="s">
        <v>2387</v>
      </c>
      <c r="E906" s="32" t="s">
        <v>2388</v>
      </c>
      <c r="F906" s="32" t="s">
        <v>2389</v>
      </c>
      <c r="G906" s="33" t="s">
        <v>12</v>
      </c>
      <c r="H906" s="34" t="s">
        <v>13</v>
      </c>
      <c r="I906" s="35">
        <v>0.92720000000000002</v>
      </c>
      <c r="J906" s="36">
        <v>597844.75</v>
      </c>
      <c r="K906" s="19">
        <f t="shared" si="28"/>
        <v>1199365.75</v>
      </c>
      <c r="L906" s="37">
        <v>100253.5</v>
      </c>
      <c r="M906" s="38"/>
    </row>
    <row r="907" spans="1:13" s="39" customFormat="1" ht="12.95" customHeight="1" x14ac:dyDescent="0.25">
      <c r="A907" s="226"/>
      <c r="B907" s="29">
        <v>4801</v>
      </c>
      <c r="C907" s="30">
        <v>38</v>
      </c>
      <c r="D907" s="32" t="s">
        <v>2390</v>
      </c>
      <c r="E907" s="32" t="s">
        <v>2391</v>
      </c>
      <c r="F907" s="32" t="s">
        <v>2392</v>
      </c>
      <c r="G907" s="33" t="s">
        <v>12</v>
      </c>
      <c r="H907" s="34" t="s">
        <v>13</v>
      </c>
      <c r="I907" s="35">
        <v>0.92379999999999995</v>
      </c>
      <c r="J907" s="36">
        <v>596720.28</v>
      </c>
      <c r="K907" s="19">
        <f t="shared" si="28"/>
        <v>1196035.56</v>
      </c>
      <c r="L907" s="37">
        <v>99885.88</v>
      </c>
      <c r="M907" s="38"/>
    </row>
    <row r="908" spans="1:13" s="39" customFormat="1" ht="12.95" customHeight="1" x14ac:dyDescent="0.25">
      <c r="A908" s="226"/>
      <c r="B908" s="29">
        <v>4830</v>
      </c>
      <c r="C908" s="30">
        <v>39</v>
      </c>
      <c r="D908" s="32" t="s">
        <v>2393</v>
      </c>
      <c r="E908" s="32" t="s">
        <v>2394</v>
      </c>
      <c r="F908" s="32" t="s">
        <v>2395</v>
      </c>
      <c r="G908" s="33" t="s">
        <v>12</v>
      </c>
      <c r="H908" s="34" t="s">
        <v>13</v>
      </c>
      <c r="I908" s="35">
        <v>0.91749999999999998</v>
      </c>
      <c r="J908" s="36">
        <v>592092.49</v>
      </c>
      <c r="K908" s="19">
        <f t="shared" si="28"/>
        <v>1187320.6299999999</v>
      </c>
      <c r="L908" s="37">
        <v>99204.69</v>
      </c>
      <c r="M908" s="38"/>
    </row>
    <row r="909" spans="1:13" s="39" customFormat="1" ht="12.95" customHeight="1" x14ac:dyDescent="0.25">
      <c r="A909" s="226"/>
      <c r="B909" s="29"/>
      <c r="C909" s="30"/>
      <c r="D909" s="31" t="s">
        <v>5732</v>
      </c>
      <c r="E909" s="32"/>
      <c r="F909" s="32"/>
      <c r="G909" s="33"/>
      <c r="H909" s="34"/>
      <c r="I909" s="35"/>
      <c r="J909" s="36"/>
      <c r="K909" s="19"/>
      <c r="L909" s="37"/>
      <c r="M909" s="38"/>
    </row>
    <row r="910" spans="1:13" s="39" customFormat="1" ht="12.95" customHeight="1" x14ac:dyDescent="0.25">
      <c r="A910" s="227"/>
      <c r="B910" s="29">
        <v>4833</v>
      </c>
      <c r="C910" s="30">
        <v>1</v>
      </c>
      <c r="D910" s="32" t="s">
        <v>2396</v>
      </c>
      <c r="E910" s="32" t="s">
        <v>2397</v>
      </c>
      <c r="F910" s="32" t="s">
        <v>2398</v>
      </c>
      <c r="G910" s="33" t="s">
        <v>5731</v>
      </c>
      <c r="H910" s="34" t="s">
        <v>13</v>
      </c>
      <c r="I910" s="35">
        <v>0.93</v>
      </c>
      <c r="J910" s="36">
        <v>950886.3</v>
      </c>
      <c r="K910" s="19">
        <f>ROUND(J910+L910*6,2)</f>
        <v>1906740.3</v>
      </c>
      <c r="L910" s="37">
        <v>159309</v>
      </c>
      <c r="M910" s="38"/>
    </row>
    <row r="911" spans="1:13" s="39" customFormat="1" ht="12.95" customHeight="1" x14ac:dyDescent="0.25">
      <c r="A911" s="225" t="s">
        <v>2399</v>
      </c>
      <c r="B911" s="29"/>
      <c r="C911" s="30"/>
      <c r="D911" s="31" t="s">
        <v>11</v>
      </c>
      <c r="E911" s="32"/>
      <c r="F911" s="32"/>
      <c r="G911" s="33"/>
      <c r="H911" s="34"/>
      <c r="I911" s="35"/>
      <c r="J911" s="36"/>
      <c r="K911" s="19"/>
      <c r="L911" s="37"/>
      <c r="M911" s="38"/>
    </row>
    <row r="912" spans="1:13" s="39" customFormat="1" ht="12.95" customHeight="1" x14ac:dyDescent="0.25">
      <c r="A912" s="226"/>
      <c r="B912" s="29">
        <v>4917</v>
      </c>
      <c r="C912" s="30">
        <v>1</v>
      </c>
      <c r="D912" s="32" t="s">
        <v>2400</v>
      </c>
      <c r="E912" s="32" t="s">
        <v>2401</v>
      </c>
      <c r="F912" s="32" t="s">
        <v>2402</v>
      </c>
      <c r="G912" s="33" t="s">
        <v>12</v>
      </c>
      <c r="H912" s="34" t="s">
        <v>13</v>
      </c>
      <c r="I912" s="35">
        <v>0.96699999999999997</v>
      </c>
      <c r="J912" s="36">
        <v>519832.58</v>
      </c>
      <c r="K912" s="19">
        <f t="shared" ref="K912:K940" si="29">ROUND(J912+L912*6,2)</f>
        <v>1147173.8600000001</v>
      </c>
      <c r="L912" s="37">
        <v>104556.88</v>
      </c>
    </row>
    <row r="913" spans="1:13" s="39" customFormat="1" ht="12.95" customHeight="1" x14ac:dyDescent="0.25">
      <c r="A913" s="226"/>
      <c r="B913" s="29">
        <v>4915</v>
      </c>
      <c r="C913" s="30">
        <v>2</v>
      </c>
      <c r="D913" s="32" t="s">
        <v>2403</v>
      </c>
      <c r="E913" s="32" t="s">
        <v>2404</v>
      </c>
      <c r="F913" s="32" t="s">
        <v>2405</v>
      </c>
      <c r="G913" s="33" t="s">
        <v>12</v>
      </c>
      <c r="H913" s="34" t="s">
        <v>13</v>
      </c>
      <c r="I913" s="35">
        <v>0.98499999999999999</v>
      </c>
      <c r="J913" s="36">
        <v>638543.02</v>
      </c>
      <c r="K913" s="19">
        <f t="shared" si="29"/>
        <v>1277561.8</v>
      </c>
      <c r="L913" s="37">
        <v>106503.13</v>
      </c>
      <c r="M913" s="38"/>
    </row>
    <row r="914" spans="1:13" s="39" customFormat="1" ht="12.95" customHeight="1" x14ac:dyDescent="0.25">
      <c r="A914" s="226"/>
      <c r="B914" s="29">
        <v>4910</v>
      </c>
      <c r="C914" s="30">
        <v>3</v>
      </c>
      <c r="D914" s="32" t="s">
        <v>2406</v>
      </c>
      <c r="E914" s="32" t="s">
        <v>2407</v>
      </c>
      <c r="F914" s="32" t="s">
        <v>2408</v>
      </c>
      <c r="G914" s="33" t="s">
        <v>12</v>
      </c>
      <c r="H914" s="34" t="s">
        <v>13</v>
      </c>
      <c r="I914" s="35">
        <v>0.99839999999999995</v>
      </c>
      <c r="J914" s="36">
        <v>647279.52</v>
      </c>
      <c r="K914" s="19">
        <f t="shared" si="29"/>
        <v>1294991.52</v>
      </c>
      <c r="L914" s="37">
        <v>107952</v>
      </c>
      <c r="M914" s="38"/>
    </row>
    <row r="915" spans="1:13" s="39" customFormat="1" ht="12.95" customHeight="1" x14ac:dyDescent="0.25">
      <c r="A915" s="226"/>
      <c r="B915" s="29">
        <v>4905</v>
      </c>
      <c r="C915" s="30">
        <v>4</v>
      </c>
      <c r="D915" s="32" t="s">
        <v>2409</v>
      </c>
      <c r="E915" s="32" t="s">
        <v>2410</v>
      </c>
      <c r="F915" s="32" t="s">
        <v>2411</v>
      </c>
      <c r="G915" s="33" t="s">
        <v>12</v>
      </c>
      <c r="H915" s="34" t="s">
        <v>13</v>
      </c>
      <c r="I915" s="35">
        <v>0.36499999999999999</v>
      </c>
      <c r="J915" s="36">
        <v>246179.01</v>
      </c>
      <c r="K915" s="19">
        <f t="shared" si="29"/>
        <v>482972.79</v>
      </c>
      <c r="L915" s="37">
        <v>39465.629999999997</v>
      </c>
      <c r="M915" s="38"/>
    </row>
    <row r="916" spans="1:13" s="39" customFormat="1" ht="12.95" customHeight="1" x14ac:dyDescent="0.25">
      <c r="A916" s="226"/>
      <c r="B916" s="29">
        <v>4925</v>
      </c>
      <c r="C916" s="30">
        <v>5</v>
      </c>
      <c r="D916" s="32" t="s">
        <v>2412</v>
      </c>
      <c r="E916" s="32" t="s">
        <v>2413</v>
      </c>
      <c r="F916" s="32" t="s">
        <v>2414</v>
      </c>
      <c r="G916" s="33" t="s">
        <v>12</v>
      </c>
      <c r="H916" s="34" t="s">
        <v>13</v>
      </c>
      <c r="I916" s="35">
        <v>0.97299999999999998</v>
      </c>
      <c r="J916" s="36">
        <v>627298.02</v>
      </c>
      <c r="K916" s="19">
        <f t="shared" si="29"/>
        <v>1258531.8</v>
      </c>
      <c r="L916" s="37">
        <v>105205.63</v>
      </c>
      <c r="M916" s="38"/>
    </row>
    <row r="917" spans="1:13" s="39" customFormat="1" ht="12.95" customHeight="1" x14ac:dyDescent="0.25">
      <c r="A917" s="226"/>
      <c r="B917" s="29">
        <v>4904</v>
      </c>
      <c r="C917" s="30">
        <v>6</v>
      </c>
      <c r="D917" s="32" t="s">
        <v>2415</v>
      </c>
      <c r="E917" s="32" t="s">
        <v>2416</v>
      </c>
      <c r="F917" s="32" t="s">
        <v>2417</v>
      </c>
      <c r="G917" s="33" t="s">
        <v>12</v>
      </c>
      <c r="H917" s="34" t="s">
        <v>13</v>
      </c>
      <c r="I917" s="35">
        <v>0.97319999999999995</v>
      </c>
      <c r="J917" s="36">
        <v>627319.64</v>
      </c>
      <c r="K917" s="19">
        <f t="shared" si="29"/>
        <v>1258683.1399999999</v>
      </c>
      <c r="L917" s="37">
        <v>105227.25</v>
      </c>
      <c r="M917" s="38"/>
    </row>
    <row r="918" spans="1:13" s="39" customFormat="1" ht="12.95" customHeight="1" x14ac:dyDescent="0.25">
      <c r="A918" s="226"/>
      <c r="B918" s="29">
        <v>4923</v>
      </c>
      <c r="C918" s="30">
        <v>7</v>
      </c>
      <c r="D918" s="32" t="s">
        <v>2418</v>
      </c>
      <c r="E918" s="32" t="s">
        <v>2419</v>
      </c>
      <c r="F918" s="32" t="s">
        <v>2420</v>
      </c>
      <c r="G918" s="33" t="s">
        <v>12</v>
      </c>
      <c r="H918" s="34" t="s">
        <v>13</v>
      </c>
      <c r="I918" s="35">
        <v>0.97299999999999998</v>
      </c>
      <c r="J918" s="36">
        <v>627298.02</v>
      </c>
      <c r="K918" s="19">
        <f t="shared" si="29"/>
        <v>1258531.8</v>
      </c>
      <c r="L918" s="37">
        <v>105205.63</v>
      </c>
      <c r="M918" s="38"/>
    </row>
    <row r="919" spans="1:13" s="39" customFormat="1" ht="12.95" customHeight="1" x14ac:dyDescent="0.25">
      <c r="A919" s="226"/>
      <c r="B919" s="29">
        <v>4918</v>
      </c>
      <c r="C919" s="30">
        <v>8</v>
      </c>
      <c r="D919" s="32" t="s">
        <v>2421</v>
      </c>
      <c r="E919" s="32" t="s">
        <v>2422</v>
      </c>
      <c r="F919" s="32" t="s">
        <v>2423</v>
      </c>
      <c r="G919" s="33" t="s">
        <v>12</v>
      </c>
      <c r="H919" s="34" t="s">
        <v>13</v>
      </c>
      <c r="I919" s="35">
        <v>0.373</v>
      </c>
      <c r="J919" s="36">
        <v>352995.7</v>
      </c>
      <c r="K919" s="19">
        <f t="shared" si="29"/>
        <v>594979.48</v>
      </c>
      <c r="L919" s="37">
        <v>40330.629999999997</v>
      </c>
      <c r="M919" s="38"/>
    </row>
    <row r="920" spans="1:13" s="39" customFormat="1" ht="12.95" customHeight="1" x14ac:dyDescent="0.25">
      <c r="A920" s="226"/>
      <c r="B920" s="29">
        <v>4922</v>
      </c>
      <c r="C920" s="30">
        <v>9</v>
      </c>
      <c r="D920" s="32" t="s">
        <v>2424</v>
      </c>
      <c r="E920" s="32" t="s">
        <v>2425</v>
      </c>
      <c r="F920" s="32" t="s">
        <v>2426</v>
      </c>
      <c r="G920" s="33" t="s">
        <v>12</v>
      </c>
      <c r="H920" s="34" t="s">
        <v>13</v>
      </c>
      <c r="I920" s="35">
        <v>0.97940000000000005</v>
      </c>
      <c r="J920" s="36">
        <v>631493.26</v>
      </c>
      <c r="K920" s="19">
        <f t="shared" si="29"/>
        <v>1266879.04</v>
      </c>
      <c r="L920" s="37">
        <v>105897.63</v>
      </c>
      <c r="M920" s="38"/>
    </row>
    <row r="921" spans="1:13" s="39" customFormat="1" ht="12.95" customHeight="1" x14ac:dyDescent="0.25">
      <c r="A921" s="226"/>
      <c r="B921" s="29">
        <v>4916</v>
      </c>
      <c r="C921" s="30">
        <v>10</v>
      </c>
      <c r="D921" s="32" t="s">
        <v>1645</v>
      </c>
      <c r="E921" s="32" t="s">
        <v>2427</v>
      </c>
      <c r="F921" s="32" t="s">
        <v>2428</v>
      </c>
      <c r="G921" s="33" t="s">
        <v>12</v>
      </c>
      <c r="H921" s="34" t="s">
        <v>13</v>
      </c>
      <c r="I921" s="35">
        <v>0.97299999999999998</v>
      </c>
      <c r="J921" s="36">
        <v>627298.02</v>
      </c>
      <c r="K921" s="19">
        <f t="shared" si="29"/>
        <v>1258531.8</v>
      </c>
      <c r="L921" s="37">
        <v>105205.63</v>
      </c>
      <c r="M921" s="38"/>
    </row>
    <row r="922" spans="1:13" s="39" customFormat="1" ht="12.95" customHeight="1" x14ac:dyDescent="0.25">
      <c r="A922" s="226"/>
      <c r="B922" s="29">
        <v>4929</v>
      </c>
      <c r="C922" s="30">
        <v>11</v>
      </c>
      <c r="D922" s="32" t="s">
        <v>2429</v>
      </c>
      <c r="E922" s="32" t="s">
        <v>2430</v>
      </c>
      <c r="F922" s="32" t="s">
        <v>2431</v>
      </c>
      <c r="G922" s="33" t="s">
        <v>12</v>
      </c>
      <c r="H922" s="34" t="s">
        <v>13</v>
      </c>
      <c r="I922" s="35">
        <v>0.97299999999999998</v>
      </c>
      <c r="J922" s="36">
        <v>627298.02</v>
      </c>
      <c r="K922" s="19">
        <f t="shared" si="29"/>
        <v>1258531.8</v>
      </c>
      <c r="L922" s="37">
        <v>105205.63</v>
      </c>
      <c r="M922" s="38"/>
    </row>
    <row r="923" spans="1:13" s="39" customFormat="1" ht="12.95" customHeight="1" x14ac:dyDescent="0.25">
      <c r="A923" s="226"/>
      <c r="B923" s="29">
        <v>4931</v>
      </c>
      <c r="C923" s="30">
        <v>12</v>
      </c>
      <c r="D923" s="42" t="s">
        <v>2432</v>
      </c>
      <c r="E923" s="42" t="s">
        <v>2433</v>
      </c>
      <c r="F923" s="42" t="s">
        <v>2434</v>
      </c>
      <c r="G923" s="33" t="s">
        <v>12</v>
      </c>
      <c r="H923" s="34" t="s">
        <v>13</v>
      </c>
      <c r="I923" s="35">
        <v>0.99839999999999995</v>
      </c>
      <c r="J923" s="36">
        <v>647279.52</v>
      </c>
      <c r="K923" s="19">
        <f t="shared" si="29"/>
        <v>1294991.52</v>
      </c>
      <c r="L923" s="37">
        <v>107952</v>
      </c>
      <c r="M923" s="38"/>
    </row>
    <row r="924" spans="1:13" s="39" customFormat="1" ht="12.95" customHeight="1" x14ac:dyDescent="0.25">
      <c r="A924" s="226"/>
      <c r="B924" s="29">
        <v>4914</v>
      </c>
      <c r="C924" s="30">
        <v>13</v>
      </c>
      <c r="D924" s="32" t="s">
        <v>2435</v>
      </c>
      <c r="E924" s="32" t="s">
        <v>2436</v>
      </c>
      <c r="F924" s="32" t="s">
        <v>2437</v>
      </c>
      <c r="G924" s="33" t="s">
        <v>12</v>
      </c>
      <c r="H924" s="34" t="s">
        <v>13</v>
      </c>
      <c r="I924" s="35">
        <v>0.373</v>
      </c>
      <c r="J924" s="36">
        <v>457217.39</v>
      </c>
      <c r="K924" s="19">
        <f t="shared" si="29"/>
        <v>699201.17</v>
      </c>
      <c r="L924" s="37">
        <v>40330.629999999997</v>
      </c>
      <c r="M924" s="38"/>
    </row>
    <row r="925" spans="1:13" s="39" customFormat="1" ht="12.95" customHeight="1" x14ac:dyDescent="0.25">
      <c r="A925" s="226"/>
      <c r="B925" s="29">
        <v>4912</v>
      </c>
      <c r="C925" s="30">
        <v>14</v>
      </c>
      <c r="D925" s="42" t="s">
        <v>2438</v>
      </c>
      <c r="E925" s="42" t="s">
        <v>2439</v>
      </c>
      <c r="F925" s="42" t="s">
        <v>2440</v>
      </c>
      <c r="G925" s="27" t="s">
        <v>12</v>
      </c>
      <c r="H925" s="34" t="s">
        <v>13</v>
      </c>
      <c r="I925" s="35">
        <v>0.9738</v>
      </c>
      <c r="J925" s="36">
        <v>627471.02</v>
      </c>
      <c r="K925" s="19">
        <f t="shared" si="29"/>
        <v>1259223.8</v>
      </c>
      <c r="L925" s="37">
        <v>105292.13</v>
      </c>
      <c r="M925" s="38"/>
    </row>
    <row r="926" spans="1:13" s="39" customFormat="1" ht="12.95" customHeight="1" x14ac:dyDescent="0.25">
      <c r="A926" s="226"/>
      <c r="B926" s="29">
        <v>4911</v>
      </c>
      <c r="C926" s="30">
        <v>15</v>
      </c>
      <c r="D926" s="42" t="s">
        <v>2441</v>
      </c>
      <c r="E926" s="42" t="s">
        <v>2442</v>
      </c>
      <c r="F926" s="42" t="s">
        <v>2443</v>
      </c>
      <c r="G926" s="50" t="s">
        <v>12</v>
      </c>
      <c r="H926" s="34" t="s">
        <v>13</v>
      </c>
      <c r="I926" s="35">
        <v>0.373</v>
      </c>
      <c r="J926" s="36">
        <v>248774.01</v>
      </c>
      <c r="K926" s="19">
        <f t="shared" si="29"/>
        <v>490757.79</v>
      </c>
      <c r="L926" s="37">
        <v>40330.629999999997</v>
      </c>
      <c r="M926" s="38"/>
    </row>
    <row r="927" spans="1:13" s="39" customFormat="1" ht="12.95" customHeight="1" x14ac:dyDescent="0.25">
      <c r="A927" s="226"/>
      <c r="B927" s="29">
        <v>4906</v>
      </c>
      <c r="C927" s="30">
        <v>16</v>
      </c>
      <c r="D927" s="62" t="s">
        <v>2444</v>
      </c>
      <c r="E927" s="42" t="s">
        <v>2445</v>
      </c>
      <c r="F927" s="42" t="s">
        <v>2446</v>
      </c>
      <c r="G927" s="50" t="s">
        <v>12</v>
      </c>
      <c r="H927" s="34" t="s">
        <v>13</v>
      </c>
      <c r="I927" s="35">
        <v>0.97299999999999998</v>
      </c>
      <c r="J927" s="36">
        <v>627298.02</v>
      </c>
      <c r="K927" s="19">
        <f t="shared" si="29"/>
        <v>1258531.8</v>
      </c>
      <c r="L927" s="37">
        <v>105205.63</v>
      </c>
      <c r="M927" s="38"/>
    </row>
    <row r="928" spans="1:13" s="39" customFormat="1" ht="12.95" customHeight="1" x14ac:dyDescent="0.25">
      <c r="A928" s="226"/>
      <c r="B928" s="29">
        <v>4927</v>
      </c>
      <c r="C928" s="30">
        <v>17</v>
      </c>
      <c r="D928" s="42" t="s">
        <v>2447</v>
      </c>
      <c r="E928" s="42" t="s">
        <v>2448</v>
      </c>
      <c r="F928" s="42" t="s">
        <v>2449</v>
      </c>
      <c r="G928" s="27" t="s">
        <v>12</v>
      </c>
      <c r="H928" s="34" t="s">
        <v>13</v>
      </c>
      <c r="I928" s="35">
        <v>0.97940000000000005</v>
      </c>
      <c r="J928" s="36">
        <v>631493.26</v>
      </c>
      <c r="K928" s="19">
        <f t="shared" si="29"/>
        <v>1266879.04</v>
      </c>
      <c r="L928" s="37">
        <v>105897.63</v>
      </c>
      <c r="M928" s="38"/>
    </row>
    <row r="929" spans="1:13" s="39" customFormat="1" ht="12.95" customHeight="1" x14ac:dyDescent="0.25">
      <c r="A929" s="226"/>
      <c r="B929" s="29">
        <v>4913</v>
      </c>
      <c r="C929" s="30">
        <v>18</v>
      </c>
      <c r="D929" s="42" t="s">
        <v>2450</v>
      </c>
      <c r="E929" s="42" t="s">
        <v>2451</v>
      </c>
      <c r="F929" s="42" t="s">
        <v>2452</v>
      </c>
      <c r="G929" s="27" t="s">
        <v>12</v>
      </c>
      <c r="H929" s="34" t="s">
        <v>13</v>
      </c>
      <c r="I929" s="35">
        <v>0.97299999999999998</v>
      </c>
      <c r="J929" s="36">
        <v>523076.33</v>
      </c>
      <c r="K929" s="19">
        <f t="shared" si="29"/>
        <v>1154310.1100000001</v>
      </c>
      <c r="L929" s="37">
        <v>105205.63</v>
      </c>
      <c r="M929" s="38"/>
    </row>
    <row r="930" spans="1:13" s="39" customFormat="1" ht="12.95" customHeight="1" x14ac:dyDescent="0.25">
      <c r="A930" s="226"/>
      <c r="B930" s="29">
        <v>4921</v>
      </c>
      <c r="C930" s="30">
        <v>19</v>
      </c>
      <c r="D930" s="42" t="s">
        <v>2453</v>
      </c>
      <c r="E930" s="42" t="s">
        <v>2454</v>
      </c>
      <c r="F930" s="42" t="s">
        <v>2455</v>
      </c>
      <c r="G930" s="27" t="s">
        <v>12</v>
      </c>
      <c r="H930" s="34" t="s">
        <v>13</v>
      </c>
      <c r="I930" s="35">
        <v>0.70830000000000004</v>
      </c>
      <c r="J930" s="36">
        <v>540138.44999999995</v>
      </c>
      <c r="K930" s="19">
        <f t="shared" si="29"/>
        <v>999648.09</v>
      </c>
      <c r="L930" s="37">
        <v>76584.94</v>
      </c>
      <c r="M930" s="38"/>
    </row>
    <row r="931" spans="1:13" s="39" customFormat="1" ht="12.95" customHeight="1" x14ac:dyDescent="0.25">
      <c r="A931" s="226"/>
      <c r="B931" s="29">
        <v>4903</v>
      </c>
      <c r="C931" s="30">
        <v>20</v>
      </c>
      <c r="D931" s="32" t="s">
        <v>2456</v>
      </c>
      <c r="E931" s="32" t="s">
        <v>2457</v>
      </c>
      <c r="F931" s="32" t="s">
        <v>2458</v>
      </c>
      <c r="G931" s="33" t="s">
        <v>12</v>
      </c>
      <c r="H931" s="34" t="s">
        <v>13</v>
      </c>
      <c r="I931" s="35">
        <v>0.97699999999999998</v>
      </c>
      <c r="J931" s="36">
        <v>629893.02</v>
      </c>
      <c r="K931" s="19">
        <f t="shared" si="29"/>
        <v>1263721.8</v>
      </c>
      <c r="L931" s="37">
        <v>105638.13</v>
      </c>
      <c r="M931" s="38"/>
    </row>
    <row r="932" spans="1:13" s="39" customFormat="1" ht="12.95" customHeight="1" x14ac:dyDescent="0.25">
      <c r="A932" s="226"/>
      <c r="B932" s="29">
        <v>4930</v>
      </c>
      <c r="C932" s="30">
        <v>21</v>
      </c>
      <c r="D932" s="32" t="s">
        <v>1912</v>
      </c>
      <c r="E932" s="32" t="s">
        <v>2459</v>
      </c>
      <c r="F932" s="32" t="s">
        <v>2460</v>
      </c>
      <c r="G932" s="33" t="s">
        <v>12</v>
      </c>
      <c r="H932" s="34" t="s">
        <v>13</v>
      </c>
      <c r="I932" s="35">
        <v>0.373</v>
      </c>
      <c r="J932" s="36">
        <v>457217.39</v>
      </c>
      <c r="K932" s="19">
        <f t="shared" si="29"/>
        <v>699201.17</v>
      </c>
      <c r="L932" s="37">
        <v>40330.629999999997</v>
      </c>
      <c r="M932" s="38"/>
    </row>
    <row r="933" spans="1:13" s="39" customFormat="1" ht="12.95" customHeight="1" x14ac:dyDescent="0.25">
      <c r="A933" s="226"/>
      <c r="B933" s="29">
        <v>4902</v>
      </c>
      <c r="C933" s="30">
        <v>22</v>
      </c>
      <c r="D933" s="32" t="s">
        <v>2461</v>
      </c>
      <c r="E933" s="32" t="s">
        <v>2462</v>
      </c>
      <c r="F933" s="32" t="s">
        <v>2463</v>
      </c>
      <c r="G933" s="33" t="s">
        <v>12</v>
      </c>
      <c r="H933" s="34" t="s">
        <v>13</v>
      </c>
      <c r="I933" s="35">
        <v>0.96699999999999997</v>
      </c>
      <c r="J933" s="36">
        <v>623405.52</v>
      </c>
      <c r="K933" s="19">
        <f t="shared" si="29"/>
        <v>1250746.8</v>
      </c>
      <c r="L933" s="37">
        <v>104556.88</v>
      </c>
      <c r="M933" s="38"/>
    </row>
    <row r="934" spans="1:13" s="39" customFormat="1" ht="12.95" customHeight="1" x14ac:dyDescent="0.25">
      <c r="A934" s="226"/>
      <c r="B934" s="29">
        <v>4909</v>
      </c>
      <c r="C934" s="30">
        <v>23</v>
      </c>
      <c r="D934" s="42" t="s">
        <v>2464</v>
      </c>
      <c r="E934" s="42" t="s">
        <v>2465</v>
      </c>
      <c r="F934" s="42" t="s">
        <v>2466</v>
      </c>
      <c r="G934" s="33" t="s">
        <v>12</v>
      </c>
      <c r="H934" s="34" t="s">
        <v>13</v>
      </c>
      <c r="I934" s="35">
        <v>0.97299999999999998</v>
      </c>
      <c r="J934" s="36">
        <v>627298.02</v>
      </c>
      <c r="K934" s="19">
        <f t="shared" si="29"/>
        <v>1258531.8</v>
      </c>
      <c r="L934" s="37">
        <v>105205.63</v>
      </c>
      <c r="M934" s="38"/>
    </row>
    <row r="935" spans="1:13" s="39" customFormat="1" ht="12.95" customHeight="1" x14ac:dyDescent="0.25">
      <c r="A935" s="226"/>
      <c r="B935" s="29">
        <v>4928</v>
      </c>
      <c r="C935" s="30">
        <v>24</v>
      </c>
      <c r="D935" s="32" t="s">
        <v>1402</v>
      </c>
      <c r="E935" s="32" t="s">
        <v>1403</v>
      </c>
      <c r="F935" s="32" t="s">
        <v>2467</v>
      </c>
      <c r="G935" s="33" t="s">
        <v>12</v>
      </c>
      <c r="H935" s="34" t="s">
        <v>13</v>
      </c>
      <c r="I935" s="35">
        <v>0.99019999999999997</v>
      </c>
      <c r="J935" s="36">
        <v>638456.52</v>
      </c>
      <c r="K935" s="19">
        <f t="shared" si="29"/>
        <v>1280848.8</v>
      </c>
      <c r="L935" s="37">
        <v>107065.38</v>
      </c>
      <c r="M935" s="38"/>
    </row>
    <row r="936" spans="1:13" s="39" customFormat="1" ht="12.95" customHeight="1" x14ac:dyDescent="0.25">
      <c r="A936" s="226"/>
      <c r="B936" s="29">
        <v>4908</v>
      </c>
      <c r="C936" s="30">
        <v>25</v>
      </c>
      <c r="D936" s="32" t="s">
        <v>2468</v>
      </c>
      <c r="E936" s="32" t="s">
        <v>2469</v>
      </c>
      <c r="F936" s="32" t="s">
        <v>2470</v>
      </c>
      <c r="G936" s="33" t="s">
        <v>12</v>
      </c>
      <c r="H936" s="34" t="s">
        <v>13</v>
      </c>
      <c r="I936" s="35">
        <v>0.98939999999999995</v>
      </c>
      <c r="J936" s="36">
        <v>637937.52</v>
      </c>
      <c r="K936" s="19">
        <f t="shared" si="29"/>
        <v>1279810.8</v>
      </c>
      <c r="L936" s="37">
        <v>106978.88</v>
      </c>
      <c r="M936" s="38"/>
    </row>
    <row r="937" spans="1:13" s="39" customFormat="1" ht="12.95" customHeight="1" x14ac:dyDescent="0.25">
      <c r="A937" s="226"/>
      <c r="B937" s="29">
        <v>4926</v>
      </c>
      <c r="C937" s="30">
        <v>26</v>
      </c>
      <c r="D937" s="42" t="s">
        <v>2471</v>
      </c>
      <c r="E937" s="42" t="s">
        <v>2472</v>
      </c>
      <c r="F937" s="42" t="s">
        <v>2473</v>
      </c>
      <c r="G937" s="33" t="s">
        <v>12</v>
      </c>
      <c r="H937" s="34" t="s">
        <v>13</v>
      </c>
      <c r="I937" s="35">
        <v>0.97299999999999998</v>
      </c>
      <c r="J937" s="36">
        <v>627298.02</v>
      </c>
      <c r="K937" s="19">
        <f t="shared" si="29"/>
        <v>1258531.8</v>
      </c>
      <c r="L937" s="37">
        <v>105205.63</v>
      </c>
      <c r="M937" s="38"/>
    </row>
    <row r="938" spans="1:13" s="39" customFormat="1" ht="12.95" customHeight="1" x14ac:dyDescent="0.25">
      <c r="A938" s="226"/>
      <c r="B938" s="29">
        <v>4907</v>
      </c>
      <c r="C938" s="30">
        <v>27</v>
      </c>
      <c r="D938" s="32" t="s">
        <v>2474</v>
      </c>
      <c r="E938" s="32" t="s">
        <v>2475</v>
      </c>
      <c r="F938" s="32" t="s">
        <v>2476</v>
      </c>
      <c r="G938" s="33" t="s">
        <v>12</v>
      </c>
      <c r="H938" s="34" t="s">
        <v>13</v>
      </c>
      <c r="I938" s="35">
        <v>0.99619999999999997</v>
      </c>
      <c r="J938" s="36">
        <v>632315.02</v>
      </c>
      <c r="K938" s="19">
        <f t="shared" si="29"/>
        <v>1278599.8</v>
      </c>
      <c r="L938" s="37">
        <v>107714.13</v>
      </c>
      <c r="M938" s="38"/>
    </row>
    <row r="939" spans="1:13" s="39" customFormat="1" ht="12.95" customHeight="1" x14ac:dyDescent="0.25">
      <c r="A939" s="226"/>
      <c r="B939" s="29">
        <v>4924</v>
      </c>
      <c r="C939" s="30">
        <v>28</v>
      </c>
      <c r="D939" s="53" t="s">
        <v>2477</v>
      </c>
      <c r="E939" s="53" t="s">
        <v>2478</v>
      </c>
      <c r="F939" s="53" t="s">
        <v>2479</v>
      </c>
      <c r="G939" s="33" t="s">
        <v>12</v>
      </c>
      <c r="H939" s="34" t="s">
        <v>13</v>
      </c>
      <c r="I939" s="35">
        <v>0.99039999999999995</v>
      </c>
      <c r="J939" s="36">
        <v>642089.52</v>
      </c>
      <c r="K939" s="19">
        <f t="shared" si="29"/>
        <v>1284611.52</v>
      </c>
      <c r="L939" s="37">
        <v>107087</v>
      </c>
      <c r="M939" s="38"/>
    </row>
    <row r="940" spans="1:13" s="39" customFormat="1" ht="12.95" customHeight="1" x14ac:dyDescent="0.25">
      <c r="A940" s="226"/>
      <c r="B940" s="29">
        <v>4920</v>
      </c>
      <c r="C940" s="30">
        <v>29</v>
      </c>
      <c r="D940" s="53" t="s">
        <v>586</v>
      </c>
      <c r="E940" s="53" t="s">
        <v>587</v>
      </c>
      <c r="F940" s="53" t="s">
        <v>2480</v>
      </c>
      <c r="G940" s="33" t="s">
        <v>12</v>
      </c>
      <c r="H940" s="34" t="s">
        <v>13</v>
      </c>
      <c r="I940" s="35">
        <v>0.97299999999999998</v>
      </c>
      <c r="J940" s="36">
        <v>367798.02</v>
      </c>
      <c r="K940" s="19">
        <f t="shared" si="29"/>
        <v>999031.8</v>
      </c>
      <c r="L940" s="37">
        <v>105205.63</v>
      </c>
      <c r="M940" s="38"/>
    </row>
    <row r="941" spans="1:13" s="39" customFormat="1" ht="12.95" customHeight="1" x14ac:dyDescent="0.25">
      <c r="A941" s="226"/>
      <c r="B941" s="43"/>
      <c r="C941" s="30"/>
      <c r="D941" s="49" t="s">
        <v>5732</v>
      </c>
      <c r="E941" s="42"/>
      <c r="F941" s="42"/>
      <c r="G941" s="33"/>
      <c r="H941" s="34"/>
      <c r="I941" s="35"/>
      <c r="J941" s="36"/>
      <c r="K941" s="19"/>
      <c r="L941" s="37"/>
      <c r="M941" s="38"/>
    </row>
    <row r="942" spans="1:13" s="39" customFormat="1" ht="12.95" customHeight="1" x14ac:dyDescent="0.25">
      <c r="A942" s="226"/>
      <c r="B942" s="43">
        <v>4919</v>
      </c>
      <c r="C942" s="30">
        <v>1</v>
      </c>
      <c r="D942" s="53" t="s">
        <v>2481</v>
      </c>
      <c r="E942" s="53" t="s">
        <v>2482</v>
      </c>
      <c r="F942" s="53" t="s">
        <v>2483</v>
      </c>
      <c r="G942" s="33" t="s">
        <v>5731</v>
      </c>
      <c r="H942" s="34" t="s">
        <v>13</v>
      </c>
      <c r="I942" s="35">
        <v>0.97399999999999998</v>
      </c>
      <c r="J942" s="36">
        <v>994122.41999999993</v>
      </c>
      <c r="K942" s="19">
        <f>ROUND(J942+L942*6,2)</f>
        <v>1995199.62</v>
      </c>
      <c r="L942" s="37">
        <v>166846.20000000001</v>
      </c>
      <c r="M942" s="38"/>
    </row>
    <row r="943" spans="1:13" s="39" customFormat="1" ht="12.95" customHeight="1" x14ac:dyDescent="0.25">
      <c r="A943" s="227"/>
      <c r="B943" s="29">
        <v>4901</v>
      </c>
      <c r="C943" s="30">
        <v>2</v>
      </c>
      <c r="D943" s="42" t="s">
        <v>2484</v>
      </c>
      <c r="E943" s="42" t="s">
        <v>2485</v>
      </c>
      <c r="F943" s="42" t="s">
        <v>2486</v>
      </c>
      <c r="G943" s="33" t="s">
        <v>5731</v>
      </c>
      <c r="H943" s="34" t="s">
        <v>13</v>
      </c>
      <c r="I943" s="35">
        <v>0.9778</v>
      </c>
      <c r="J943" s="36">
        <v>816844.05</v>
      </c>
      <c r="K943" s="19">
        <f>ROUND(J943+L943*6,2)</f>
        <v>1821826.89</v>
      </c>
      <c r="L943" s="37">
        <v>167497.14000000001</v>
      </c>
      <c r="M943" s="38"/>
    </row>
    <row r="944" spans="1:13" s="39" customFormat="1" ht="12.95" customHeight="1" x14ac:dyDescent="0.25">
      <c r="A944" s="225" t="s">
        <v>2487</v>
      </c>
      <c r="B944" s="29"/>
      <c r="C944" s="30"/>
      <c r="D944" s="31" t="s">
        <v>126</v>
      </c>
      <c r="E944" s="32"/>
      <c r="F944" s="32"/>
      <c r="G944" s="33"/>
      <c r="H944" s="34"/>
      <c r="I944" s="35"/>
      <c r="J944" s="36"/>
      <c r="K944" s="19"/>
      <c r="L944" s="37"/>
      <c r="M944" s="38"/>
    </row>
    <row r="945" spans="1:13" s="39" customFormat="1" ht="12.95" customHeight="1" x14ac:dyDescent="0.25">
      <c r="A945" s="226"/>
      <c r="B945" s="29">
        <v>1602</v>
      </c>
      <c r="C945" s="30">
        <v>1</v>
      </c>
      <c r="D945" s="32" t="s">
        <v>2488</v>
      </c>
      <c r="E945" s="32" t="s">
        <v>2489</v>
      </c>
      <c r="F945" s="32" t="s">
        <v>2490</v>
      </c>
      <c r="G945" s="33" t="s">
        <v>130</v>
      </c>
      <c r="H945" s="34" t="s">
        <v>13</v>
      </c>
      <c r="I945" s="35">
        <v>0.98640000000000005</v>
      </c>
      <c r="J945" s="36">
        <v>319447.51</v>
      </c>
      <c r="K945" s="19">
        <f>ROUND(J945+L945*6,2)</f>
        <v>639435.67000000004</v>
      </c>
      <c r="L945" s="37">
        <v>53331.360000000001</v>
      </c>
      <c r="M945" s="38"/>
    </row>
    <row r="946" spans="1:13" s="39" customFormat="1" ht="12.95" customHeight="1" x14ac:dyDescent="0.25">
      <c r="A946" s="226"/>
      <c r="B946" s="29">
        <v>1619</v>
      </c>
      <c r="C946" s="30">
        <v>2</v>
      </c>
      <c r="D946" s="32" t="s">
        <v>2491</v>
      </c>
      <c r="E946" s="32" t="s">
        <v>2492</v>
      </c>
      <c r="F946" s="32" t="s">
        <v>2493</v>
      </c>
      <c r="G946" s="33" t="s">
        <v>130</v>
      </c>
      <c r="H946" s="34" t="s">
        <v>13</v>
      </c>
      <c r="I946" s="35">
        <v>0.98240000000000005</v>
      </c>
      <c r="J946" s="36">
        <v>318149.89</v>
      </c>
      <c r="K946" s="19">
        <f>ROUND(J946+L946*6,2)</f>
        <v>636840.43000000005</v>
      </c>
      <c r="L946" s="37">
        <v>53115.09</v>
      </c>
      <c r="M946" s="38"/>
    </row>
    <row r="947" spans="1:13" s="39" customFormat="1" ht="12.95" customHeight="1" x14ac:dyDescent="0.25">
      <c r="A947" s="226"/>
      <c r="B947" s="29"/>
      <c r="C947" s="30"/>
      <c r="D947" s="31" t="s">
        <v>11</v>
      </c>
      <c r="E947" s="32"/>
      <c r="F947" s="32"/>
      <c r="G947" s="33"/>
      <c r="H947" s="34"/>
      <c r="I947" s="35"/>
      <c r="J947" s="36"/>
      <c r="K947" s="19"/>
      <c r="L947" s="37"/>
      <c r="M947" s="38"/>
    </row>
    <row r="948" spans="1:13" s="39" customFormat="1" ht="12.95" customHeight="1" x14ac:dyDescent="0.25">
      <c r="A948" s="226"/>
      <c r="B948" s="29">
        <v>1612</v>
      </c>
      <c r="C948" s="30">
        <v>1</v>
      </c>
      <c r="D948" s="32" t="s">
        <v>2494</v>
      </c>
      <c r="E948" s="32" t="s">
        <v>2495</v>
      </c>
      <c r="F948" s="32" t="s">
        <v>2496</v>
      </c>
      <c r="G948" s="33" t="s">
        <v>12</v>
      </c>
      <c r="H948" s="34" t="s">
        <v>13</v>
      </c>
      <c r="I948" s="35">
        <v>0.97740000000000005</v>
      </c>
      <c r="J948" s="36">
        <v>631385.13</v>
      </c>
      <c r="K948" s="19">
        <f t="shared" ref="K948:K973" si="30">ROUND(J948+L948*6,2)</f>
        <v>1265473.4099999999</v>
      </c>
      <c r="L948" s="37">
        <v>105681.38</v>
      </c>
      <c r="M948" s="38"/>
    </row>
    <row r="949" spans="1:13" s="39" customFormat="1" ht="12.95" customHeight="1" x14ac:dyDescent="0.25">
      <c r="A949" s="226"/>
      <c r="B949" s="29">
        <v>1625</v>
      </c>
      <c r="C949" s="30">
        <v>2</v>
      </c>
      <c r="D949" s="32" t="s">
        <v>2497</v>
      </c>
      <c r="E949" s="32" t="s">
        <v>2498</v>
      </c>
      <c r="F949" s="32" t="s">
        <v>2499</v>
      </c>
      <c r="G949" s="33" t="s">
        <v>12</v>
      </c>
      <c r="H949" s="34" t="s">
        <v>13</v>
      </c>
      <c r="I949" s="35">
        <v>0.9829</v>
      </c>
      <c r="J949" s="36">
        <v>636575.1100000001</v>
      </c>
      <c r="K949" s="19">
        <f t="shared" si="30"/>
        <v>1274231.47</v>
      </c>
      <c r="L949" s="37">
        <v>106276.06</v>
      </c>
      <c r="M949" s="38"/>
    </row>
    <row r="950" spans="1:13" s="39" customFormat="1" ht="12.95" customHeight="1" x14ac:dyDescent="0.25">
      <c r="A950" s="226"/>
      <c r="B950" s="29">
        <v>1604</v>
      </c>
      <c r="C950" s="30">
        <v>3</v>
      </c>
      <c r="D950" s="32" t="s">
        <v>1461</v>
      </c>
      <c r="E950" s="32" t="s">
        <v>2500</v>
      </c>
      <c r="F950" s="32" t="s">
        <v>2501</v>
      </c>
      <c r="G950" s="33" t="s">
        <v>12</v>
      </c>
      <c r="H950" s="34" t="s">
        <v>13</v>
      </c>
      <c r="I950" s="35">
        <v>0.98640000000000005</v>
      </c>
      <c r="J950" s="36">
        <v>638845.75</v>
      </c>
      <c r="K950" s="19">
        <f t="shared" si="30"/>
        <v>1278772.75</v>
      </c>
      <c r="L950" s="37">
        <v>106654.5</v>
      </c>
      <c r="M950" s="38"/>
    </row>
    <row r="951" spans="1:13" s="39" customFormat="1" ht="12.95" customHeight="1" x14ac:dyDescent="0.25">
      <c r="A951" s="226"/>
      <c r="B951" s="29">
        <v>1607</v>
      </c>
      <c r="C951" s="30">
        <v>4</v>
      </c>
      <c r="D951" s="32" t="s">
        <v>2502</v>
      </c>
      <c r="E951" s="32" t="s">
        <v>2503</v>
      </c>
      <c r="F951" s="32" t="s">
        <v>2504</v>
      </c>
      <c r="G951" s="33" t="s">
        <v>12</v>
      </c>
      <c r="H951" s="34" t="s">
        <v>13</v>
      </c>
      <c r="I951" s="35">
        <v>0.98740000000000006</v>
      </c>
      <c r="J951" s="36">
        <v>639494.53</v>
      </c>
      <c r="K951" s="19">
        <f t="shared" si="30"/>
        <v>1280070.31</v>
      </c>
      <c r="L951" s="37">
        <v>106762.63</v>
      </c>
      <c r="M951" s="38"/>
    </row>
    <row r="952" spans="1:13" s="39" customFormat="1" ht="12.95" customHeight="1" x14ac:dyDescent="0.25">
      <c r="A952" s="226"/>
      <c r="B952" s="29">
        <v>1606</v>
      </c>
      <c r="C952" s="30">
        <v>5</v>
      </c>
      <c r="D952" s="32" t="s">
        <v>2505</v>
      </c>
      <c r="E952" s="32" t="s">
        <v>2506</v>
      </c>
      <c r="F952" s="32" t="s">
        <v>2507</v>
      </c>
      <c r="G952" s="33" t="s">
        <v>12</v>
      </c>
      <c r="H952" s="34" t="s">
        <v>13</v>
      </c>
      <c r="I952" s="35">
        <v>0.98640000000000005</v>
      </c>
      <c r="J952" s="36">
        <v>638845.75</v>
      </c>
      <c r="K952" s="19">
        <f t="shared" si="30"/>
        <v>1278772.75</v>
      </c>
      <c r="L952" s="37">
        <v>106654.5</v>
      </c>
      <c r="M952" s="38"/>
    </row>
    <row r="953" spans="1:13" s="39" customFormat="1" ht="12.95" customHeight="1" x14ac:dyDescent="0.25">
      <c r="A953" s="226"/>
      <c r="B953" s="29">
        <v>1605</v>
      </c>
      <c r="C953" s="30">
        <v>6</v>
      </c>
      <c r="D953" s="32" t="s">
        <v>2508</v>
      </c>
      <c r="E953" s="32" t="s">
        <v>2509</v>
      </c>
      <c r="F953" s="32" t="s">
        <v>2510</v>
      </c>
      <c r="G953" s="33" t="s">
        <v>12</v>
      </c>
      <c r="H953" s="34" t="s">
        <v>13</v>
      </c>
      <c r="I953" s="35">
        <v>0.98440000000000005</v>
      </c>
      <c r="J953" s="36">
        <v>572673.25</v>
      </c>
      <c r="K953" s="19">
        <f t="shared" si="30"/>
        <v>1211302.75</v>
      </c>
      <c r="L953" s="37">
        <v>106438.25</v>
      </c>
      <c r="M953" s="38"/>
    </row>
    <row r="954" spans="1:13" s="39" customFormat="1" ht="12.95" customHeight="1" x14ac:dyDescent="0.25">
      <c r="A954" s="226"/>
      <c r="B954" s="29">
        <v>1601</v>
      </c>
      <c r="C954" s="30">
        <v>7</v>
      </c>
      <c r="D954" s="42" t="s">
        <v>2511</v>
      </c>
      <c r="E954" s="42" t="s">
        <v>2512</v>
      </c>
      <c r="F954" s="42" t="s">
        <v>2513</v>
      </c>
      <c r="G954" s="33" t="s">
        <v>12</v>
      </c>
      <c r="H954" s="34" t="s">
        <v>13</v>
      </c>
      <c r="I954" s="35">
        <v>0.98640000000000005</v>
      </c>
      <c r="J954" s="36">
        <v>638845.75</v>
      </c>
      <c r="K954" s="19">
        <f t="shared" si="30"/>
        <v>1278772.75</v>
      </c>
      <c r="L954" s="37">
        <v>106654.5</v>
      </c>
      <c r="M954" s="38"/>
    </row>
    <row r="955" spans="1:13" s="39" customFormat="1" ht="12.95" customHeight="1" x14ac:dyDescent="0.25">
      <c r="A955" s="226"/>
      <c r="B955" s="29">
        <v>1617</v>
      </c>
      <c r="C955" s="30">
        <v>8</v>
      </c>
      <c r="D955" s="32" t="s">
        <v>2514</v>
      </c>
      <c r="E955" s="32" t="s">
        <v>2515</v>
      </c>
      <c r="F955" s="32" t="s">
        <v>2516</v>
      </c>
      <c r="G955" s="33" t="s">
        <v>12</v>
      </c>
      <c r="H955" s="34" t="s">
        <v>13</v>
      </c>
      <c r="I955" s="35">
        <v>0.9889</v>
      </c>
      <c r="J955" s="36">
        <v>640467.6100000001</v>
      </c>
      <c r="K955" s="19">
        <f t="shared" si="30"/>
        <v>1282016.47</v>
      </c>
      <c r="L955" s="37">
        <v>106924.81</v>
      </c>
      <c r="M955" s="38"/>
    </row>
    <row r="956" spans="1:13" s="39" customFormat="1" ht="12.95" customHeight="1" x14ac:dyDescent="0.25">
      <c r="A956" s="226"/>
      <c r="B956" s="29">
        <v>1621</v>
      </c>
      <c r="C956" s="30">
        <v>9</v>
      </c>
      <c r="D956" s="32" t="s">
        <v>2517</v>
      </c>
      <c r="E956" s="32" t="s">
        <v>2518</v>
      </c>
      <c r="F956" s="32" t="s">
        <v>2519</v>
      </c>
      <c r="G956" s="33" t="s">
        <v>12</v>
      </c>
      <c r="H956" s="34" t="s">
        <v>13</v>
      </c>
      <c r="I956" s="35">
        <v>0.9869</v>
      </c>
      <c r="J956" s="36">
        <v>639170.1100000001</v>
      </c>
      <c r="K956" s="19">
        <f t="shared" si="30"/>
        <v>1279421.47</v>
      </c>
      <c r="L956" s="37">
        <v>106708.56</v>
      </c>
      <c r="M956" s="38"/>
    </row>
    <row r="957" spans="1:13" s="39" customFormat="1" ht="12.95" customHeight="1" x14ac:dyDescent="0.25">
      <c r="A957" s="226"/>
      <c r="B957" s="29">
        <v>1616</v>
      </c>
      <c r="C957" s="30">
        <v>10</v>
      </c>
      <c r="D957" s="32" t="s">
        <v>2520</v>
      </c>
      <c r="E957" s="32" t="s">
        <v>2521</v>
      </c>
      <c r="F957" s="32" t="s">
        <v>2522</v>
      </c>
      <c r="G957" s="33" t="s">
        <v>12</v>
      </c>
      <c r="H957" s="34" t="s">
        <v>13</v>
      </c>
      <c r="I957" s="35">
        <v>0.98340000000000005</v>
      </c>
      <c r="J957" s="36">
        <v>572024.53</v>
      </c>
      <c r="K957" s="19">
        <f t="shared" si="30"/>
        <v>1210005.31</v>
      </c>
      <c r="L957" s="37">
        <v>106330.13</v>
      </c>
      <c r="M957" s="38"/>
    </row>
    <row r="958" spans="1:13" s="39" customFormat="1" ht="12.95" customHeight="1" x14ac:dyDescent="0.25">
      <c r="A958" s="226"/>
      <c r="B958" s="29">
        <v>1615</v>
      </c>
      <c r="C958" s="30">
        <v>11</v>
      </c>
      <c r="D958" s="42" t="s">
        <v>2523</v>
      </c>
      <c r="E958" s="42" t="s">
        <v>2524</v>
      </c>
      <c r="F958" s="42" t="s">
        <v>2017</v>
      </c>
      <c r="G958" s="33" t="s">
        <v>12</v>
      </c>
      <c r="H958" s="34" t="s">
        <v>13</v>
      </c>
      <c r="I958" s="35">
        <v>0.77939999999999998</v>
      </c>
      <c r="J958" s="36">
        <v>526179.53</v>
      </c>
      <c r="K958" s="19">
        <f t="shared" si="30"/>
        <v>1031815.31</v>
      </c>
      <c r="L958" s="37">
        <v>84272.63</v>
      </c>
      <c r="M958" s="38"/>
    </row>
    <row r="959" spans="1:13" s="39" customFormat="1" ht="12.95" customHeight="1" x14ac:dyDescent="0.25">
      <c r="A959" s="226"/>
      <c r="B959" s="29">
        <v>1618</v>
      </c>
      <c r="C959" s="30">
        <v>12</v>
      </c>
      <c r="D959" s="32" t="s">
        <v>2525</v>
      </c>
      <c r="E959" s="32" t="s">
        <v>2526</v>
      </c>
      <c r="F959" s="32" t="s">
        <v>2527</v>
      </c>
      <c r="G959" s="33" t="s">
        <v>12</v>
      </c>
      <c r="H959" s="34" t="s">
        <v>13</v>
      </c>
      <c r="I959" s="35">
        <v>0.98640000000000005</v>
      </c>
      <c r="J959" s="36">
        <v>573970.75</v>
      </c>
      <c r="K959" s="19">
        <f t="shared" si="30"/>
        <v>1213897.75</v>
      </c>
      <c r="L959" s="37">
        <v>106654.5</v>
      </c>
      <c r="M959" s="38"/>
    </row>
    <row r="960" spans="1:13" s="39" customFormat="1" ht="12.95" customHeight="1" x14ac:dyDescent="0.25">
      <c r="A960" s="226"/>
      <c r="B960" s="29">
        <v>1613</v>
      </c>
      <c r="C960" s="30">
        <v>13</v>
      </c>
      <c r="D960" s="32" t="s">
        <v>2528</v>
      </c>
      <c r="E960" s="32" t="s">
        <v>2529</v>
      </c>
      <c r="F960" s="32" t="s">
        <v>2530</v>
      </c>
      <c r="G960" s="33" t="s">
        <v>12</v>
      </c>
      <c r="H960" s="34" t="s">
        <v>13</v>
      </c>
      <c r="I960" s="35">
        <v>0.98740000000000006</v>
      </c>
      <c r="J960" s="36">
        <v>639494.53</v>
      </c>
      <c r="K960" s="19">
        <f t="shared" si="30"/>
        <v>1280070.31</v>
      </c>
      <c r="L960" s="37">
        <v>106762.63</v>
      </c>
      <c r="M960" s="38"/>
    </row>
    <row r="961" spans="1:13" s="39" customFormat="1" ht="12.95" customHeight="1" x14ac:dyDescent="0.25">
      <c r="A961" s="226"/>
      <c r="B961" s="29">
        <v>1627</v>
      </c>
      <c r="C961" s="30">
        <v>14</v>
      </c>
      <c r="D961" s="42" t="s">
        <v>2531</v>
      </c>
      <c r="E961" s="42" t="s">
        <v>2532</v>
      </c>
      <c r="F961" s="42" t="s">
        <v>2533</v>
      </c>
      <c r="G961" s="27" t="s">
        <v>12</v>
      </c>
      <c r="H961" s="34" t="s">
        <v>13</v>
      </c>
      <c r="I961" s="35">
        <v>0.98740000000000006</v>
      </c>
      <c r="J961" s="36">
        <v>639494.53</v>
      </c>
      <c r="K961" s="19">
        <f t="shared" si="30"/>
        <v>1280070.31</v>
      </c>
      <c r="L961" s="37">
        <v>106762.63</v>
      </c>
      <c r="M961" s="38"/>
    </row>
    <row r="962" spans="1:13" s="39" customFormat="1" ht="12.95" customHeight="1" x14ac:dyDescent="0.25">
      <c r="A962" s="226"/>
      <c r="B962" s="29">
        <v>1610</v>
      </c>
      <c r="C962" s="30">
        <v>15</v>
      </c>
      <c r="D962" s="32" t="s">
        <v>2534</v>
      </c>
      <c r="E962" s="32" t="s">
        <v>2535</v>
      </c>
      <c r="F962" s="32" t="s">
        <v>2536</v>
      </c>
      <c r="G962" s="50" t="s">
        <v>12</v>
      </c>
      <c r="H962" s="34" t="s">
        <v>13</v>
      </c>
      <c r="I962" s="35">
        <v>0.98740000000000006</v>
      </c>
      <c r="J962" s="36">
        <v>639494.53</v>
      </c>
      <c r="K962" s="19">
        <f t="shared" si="30"/>
        <v>1280070.31</v>
      </c>
      <c r="L962" s="37">
        <v>106762.63</v>
      </c>
      <c r="M962" s="38"/>
    </row>
    <row r="963" spans="1:13" s="39" customFormat="1" ht="12.95" customHeight="1" x14ac:dyDescent="0.25">
      <c r="A963" s="226"/>
      <c r="B963" s="29">
        <v>1623</v>
      </c>
      <c r="C963" s="30">
        <v>16</v>
      </c>
      <c r="D963" s="42" t="s">
        <v>2537</v>
      </c>
      <c r="E963" s="42" t="s">
        <v>2538</v>
      </c>
      <c r="F963" s="42" t="s">
        <v>2539</v>
      </c>
      <c r="G963" s="27" t="s">
        <v>12</v>
      </c>
      <c r="H963" s="34" t="s">
        <v>13</v>
      </c>
      <c r="I963" s="35">
        <v>0.78739999999999999</v>
      </c>
      <c r="J963" s="36">
        <v>596244.53</v>
      </c>
      <c r="K963" s="19">
        <f t="shared" si="30"/>
        <v>1107070.31</v>
      </c>
      <c r="L963" s="37">
        <v>85137.63</v>
      </c>
      <c r="M963" s="38"/>
    </row>
    <row r="964" spans="1:13" s="39" customFormat="1" ht="12.95" customHeight="1" x14ac:dyDescent="0.25">
      <c r="A964" s="226"/>
      <c r="B964" s="29">
        <v>1608</v>
      </c>
      <c r="C964" s="30">
        <v>17</v>
      </c>
      <c r="D964" s="32" t="s">
        <v>2540</v>
      </c>
      <c r="E964" s="32" t="s">
        <v>2541</v>
      </c>
      <c r="F964" s="32" t="s">
        <v>2542</v>
      </c>
      <c r="G964" s="50" t="s">
        <v>12</v>
      </c>
      <c r="H964" s="34" t="s">
        <v>13</v>
      </c>
      <c r="I964" s="35">
        <v>0.98640000000000005</v>
      </c>
      <c r="J964" s="36">
        <v>638845.75</v>
      </c>
      <c r="K964" s="19">
        <f t="shared" si="30"/>
        <v>1278772.75</v>
      </c>
      <c r="L964" s="37">
        <v>106654.5</v>
      </c>
      <c r="M964" s="38"/>
    </row>
    <row r="965" spans="1:13" s="39" customFormat="1" ht="12.95" customHeight="1" x14ac:dyDescent="0.25">
      <c r="A965" s="226"/>
      <c r="B965" s="29">
        <v>1624</v>
      </c>
      <c r="C965" s="30">
        <v>18</v>
      </c>
      <c r="D965" s="42" t="s">
        <v>2543</v>
      </c>
      <c r="E965" s="42" t="s">
        <v>2544</v>
      </c>
      <c r="F965" s="42" t="s">
        <v>2545</v>
      </c>
      <c r="G965" s="27" t="s">
        <v>12</v>
      </c>
      <c r="H965" s="34" t="s">
        <v>13</v>
      </c>
      <c r="I965" s="35">
        <v>0.98640000000000005</v>
      </c>
      <c r="J965" s="36">
        <v>638845.75</v>
      </c>
      <c r="K965" s="19">
        <f t="shared" si="30"/>
        <v>1278772.75</v>
      </c>
      <c r="L965" s="37">
        <v>106654.5</v>
      </c>
      <c r="M965" s="38"/>
    </row>
    <row r="966" spans="1:13" s="39" customFormat="1" ht="12.95" customHeight="1" x14ac:dyDescent="0.25">
      <c r="A966" s="226"/>
      <c r="B966" s="29">
        <v>1614</v>
      </c>
      <c r="C966" s="30">
        <v>19</v>
      </c>
      <c r="D966" s="32" t="s">
        <v>2546</v>
      </c>
      <c r="E966" s="32" t="s">
        <v>2547</v>
      </c>
      <c r="F966" s="32" t="s">
        <v>2548</v>
      </c>
      <c r="G966" s="50" t="s">
        <v>12</v>
      </c>
      <c r="H966" s="34" t="s">
        <v>13</v>
      </c>
      <c r="I966" s="35">
        <v>0.98240000000000005</v>
      </c>
      <c r="J966" s="36">
        <v>636250.75</v>
      </c>
      <c r="K966" s="19">
        <f t="shared" si="30"/>
        <v>1273582.75</v>
      </c>
      <c r="L966" s="37">
        <v>106222</v>
      </c>
      <c r="M966" s="38"/>
    </row>
    <row r="967" spans="1:13" s="39" customFormat="1" ht="12.95" customHeight="1" x14ac:dyDescent="0.25">
      <c r="A967" s="226"/>
      <c r="B967" s="29">
        <v>1600</v>
      </c>
      <c r="C967" s="30">
        <v>20</v>
      </c>
      <c r="D967" s="42" t="s">
        <v>741</v>
      </c>
      <c r="E967" s="42" t="s">
        <v>742</v>
      </c>
      <c r="F967" s="42" t="s">
        <v>2549</v>
      </c>
      <c r="G967" s="50" t="s">
        <v>12</v>
      </c>
      <c r="H967" s="34" t="s">
        <v>13</v>
      </c>
      <c r="I967" s="35">
        <v>0.98740000000000006</v>
      </c>
      <c r="J967" s="36">
        <v>637872.63</v>
      </c>
      <c r="K967" s="19">
        <f t="shared" si="30"/>
        <v>1278448.4099999999</v>
      </c>
      <c r="L967" s="37">
        <v>106762.63</v>
      </c>
      <c r="M967" s="38"/>
    </row>
    <row r="968" spans="1:13" s="39" customFormat="1" ht="12.95" customHeight="1" x14ac:dyDescent="0.25">
      <c r="A968" s="226"/>
      <c r="B968" s="29">
        <v>1611</v>
      </c>
      <c r="C968" s="30">
        <v>21</v>
      </c>
      <c r="D968" s="42" t="s">
        <v>2550</v>
      </c>
      <c r="E968" s="42" t="s">
        <v>2551</v>
      </c>
      <c r="F968" s="42" t="s">
        <v>2552</v>
      </c>
      <c r="G968" s="27" t="s">
        <v>12</v>
      </c>
      <c r="H968" s="34" t="s">
        <v>13</v>
      </c>
      <c r="I968" s="35">
        <v>0.98740000000000006</v>
      </c>
      <c r="J968" s="36">
        <v>639494.53</v>
      </c>
      <c r="K968" s="19">
        <f t="shared" si="30"/>
        <v>1280070.31</v>
      </c>
      <c r="L968" s="37">
        <v>106762.63</v>
      </c>
      <c r="M968" s="38"/>
    </row>
    <row r="969" spans="1:13" s="39" customFormat="1" ht="12.95" customHeight="1" x14ac:dyDescent="0.25">
      <c r="A969" s="226"/>
      <c r="B969" s="29">
        <v>1622</v>
      </c>
      <c r="C969" s="30">
        <v>22</v>
      </c>
      <c r="D969" s="32" t="s">
        <v>2553</v>
      </c>
      <c r="E969" s="32" t="s">
        <v>2554</v>
      </c>
      <c r="F969" s="32" t="s">
        <v>2555</v>
      </c>
      <c r="G969" s="33" t="s">
        <v>12</v>
      </c>
      <c r="H969" s="34" t="s">
        <v>13</v>
      </c>
      <c r="I969" s="35">
        <v>0.98740000000000006</v>
      </c>
      <c r="J969" s="36">
        <v>639494.53</v>
      </c>
      <c r="K969" s="19">
        <f t="shared" si="30"/>
        <v>1280070.31</v>
      </c>
      <c r="L969" s="37">
        <v>106762.63</v>
      </c>
      <c r="M969" s="38"/>
    </row>
    <row r="970" spans="1:13" s="39" customFormat="1" ht="12.95" customHeight="1" x14ac:dyDescent="0.25">
      <c r="A970" s="226"/>
      <c r="B970" s="29">
        <v>1609</v>
      </c>
      <c r="C970" s="30">
        <v>23</v>
      </c>
      <c r="D970" s="32" t="s">
        <v>2556</v>
      </c>
      <c r="E970" s="32" t="s">
        <v>2557</v>
      </c>
      <c r="F970" s="32" t="s">
        <v>2558</v>
      </c>
      <c r="G970" s="33" t="s">
        <v>12</v>
      </c>
      <c r="H970" s="34" t="s">
        <v>13</v>
      </c>
      <c r="I970" s="35">
        <v>0.98740000000000006</v>
      </c>
      <c r="J970" s="36">
        <v>637872.63</v>
      </c>
      <c r="K970" s="19">
        <f t="shared" si="30"/>
        <v>1278448.4099999999</v>
      </c>
      <c r="L970" s="37">
        <v>106762.63</v>
      </c>
      <c r="M970" s="38"/>
    </row>
    <row r="971" spans="1:13" s="39" customFormat="1" ht="12.95" customHeight="1" x14ac:dyDescent="0.25">
      <c r="A971" s="226"/>
      <c r="B971" s="29">
        <v>1603</v>
      </c>
      <c r="C971" s="30">
        <v>24</v>
      </c>
      <c r="D971" s="32" t="s">
        <v>2559</v>
      </c>
      <c r="E971" s="32" t="s">
        <v>2560</v>
      </c>
      <c r="F971" s="32" t="s">
        <v>689</v>
      </c>
      <c r="G971" s="33" t="s">
        <v>12</v>
      </c>
      <c r="H971" s="34" t="s">
        <v>13</v>
      </c>
      <c r="I971" s="35">
        <v>0.98640000000000005</v>
      </c>
      <c r="J971" s="36">
        <v>637223.9</v>
      </c>
      <c r="K971" s="19">
        <f t="shared" si="30"/>
        <v>1277150.8999999999</v>
      </c>
      <c r="L971" s="37">
        <v>106654.5</v>
      </c>
      <c r="M971" s="38"/>
    </row>
    <row r="972" spans="1:13" s="39" customFormat="1" ht="12.95" customHeight="1" x14ac:dyDescent="0.25">
      <c r="A972" s="226"/>
      <c r="B972" s="29">
        <v>1626</v>
      </c>
      <c r="C972" s="30">
        <v>25</v>
      </c>
      <c r="D972" s="32" t="s">
        <v>2561</v>
      </c>
      <c r="E972" s="32" t="s">
        <v>2562</v>
      </c>
      <c r="F972" s="32" t="s">
        <v>2563</v>
      </c>
      <c r="G972" s="33" t="s">
        <v>12</v>
      </c>
      <c r="H972" s="34" t="s">
        <v>13</v>
      </c>
      <c r="I972" s="35">
        <v>0.98740000000000006</v>
      </c>
      <c r="J972" s="36">
        <v>637872.63</v>
      </c>
      <c r="K972" s="19">
        <f t="shared" si="30"/>
        <v>1278448.4099999999</v>
      </c>
      <c r="L972" s="37">
        <v>106762.63</v>
      </c>
      <c r="M972" s="38"/>
    </row>
    <row r="973" spans="1:13" s="39" customFormat="1" ht="12.95" customHeight="1" x14ac:dyDescent="0.25">
      <c r="A973" s="227"/>
      <c r="B973" s="29">
        <v>1620</v>
      </c>
      <c r="C973" s="30">
        <v>26</v>
      </c>
      <c r="D973" s="32" t="s">
        <v>2564</v>
      </c>
      <c r="E973" s="32" t="s">
        <v>2565</v>
      </c>
      <c r="F973" s="32" t="s">
        <v>2566</v>
      </c>
      <c r="G973" s="33" t="s">
        <v>12</v>
      </c>
      <c r="H973" s="34" t="s">
        <v>13</v>
      </c>
      <c r="I973" s="35">
        <v>0.98740000000000006</v>
      </c>
      <c r="J973" s="36">
        <v>639494.53</v>
      </c>
      <c r="K973" s="19">
        <f t="shared" si="30"/>
        <v>1280070.31</v>
      </c>
      <c r="L973" s="37">
        <v>106762.63</v>
      </c>
      <c r="M973" s="38"/>
    </row>
    <row r="974" spans="1:13" s="39" customFormat="1" ht="12.95" customHeight="1" x14ac:dyDescent="0.25">
      <c r="A974" s="240" t="s">
        <v>2567</v>
      </c>
      <c r="B974" s="29"/>
      <c r="C974" s="30"/>
      <c r="D974" s="31" t="s">
        <v>126</v>
      </c>
      <c r="E974" s="32"/>
      <c r="F974" s="32"/>
      <c r="G974" s="33"/>
      <c r="H974" s="34"/>
      <c r="I974" s="35"/>
      <c r="J974" s="36"/>
      <c r="K974" s="19"/>
      <c r="L974" s="37"/>
      <c r="M974" s="38"/>
    </row>
    <row r="975" spans="1:13" s="39" customFormat="1" ht="12.95" customHeight="1" x14ac:dyDescent="0.25">
      <c r="A975" s="241"/>
      <c r="B975" s="29">
        <v>1809</v>
      </c>
      <c r="C975" s="30">
        <v>1</v>
      </c>
      <c r="D975" s="32" t="s">
        <v>2568</v>
      </c>
      <c r="E975" s="32" t="s">
        <v>2569</v>
      </c>
      <c r="F975" s="32" t="s">
        <v>2570</v>
      </c>
      <c r="G975" s="33" t="s">
        <v>130</v>
      </c>
      <c r="H975" s="34" t="s">
        <v>13</v>
      </c>
      <c r="I975" s="35">
        <v>0.99550000000000005</v>
      </c>
      <c r="J975" s="36">
        <v>323075.37</v>
      </c>
      <c r="K975" s="19">
        <f>ROUND(J975+L975*6,2)</f>
        <v>646015.59</v>
      </c>
      <c r="L975" s="37">
        <v>53823.37</v>
      </c>
      <c r="M975" s="38"/>
    </row>
    <row r="976" spans="1:13" s="39" customFormat="1" ht="12.95" customHeight="1" x14ac:dyDescent="0.25">
      <c r="A976" s="241"/>
      <c r="B976" s="29">
        <v>1819</v>
      </c>
      <c r="C976" s="30">
        <v>2</v>
      </c>
      <c r="D976" s="32" t="s">
        <v>2571</v>
      </c>
      <c r="E976" s="32" t="s">
        <v>2572</v>
      </c>
      <c r="F976" s="32" t="s">
        <v>2573</v>
      </c>
      <c r="G976" s="33" t="s">
        <v>130</v>
      </c>
      <c r="H976" s="34" t="s">
        <v>13</v>
      </c>
      <c r="I976" s="35">
        <v>0.99550000000000005</v>
      </c>
      <c r="J976" s="36">
        <v>323075.37</v>
      </c>
      <c r="K976" s="19">
        <f>ROUND(J976+L976*6,2)</f>
        <v>646015.59</v>
      </c>
      <c r="L976" s="37">
        <v>53823.37</v>
      </c>
      <c r="M976" s="38"/>
    </row>
    <row r="977" spans="1:13" s="39" customFormat="1" ht="12.95" customHeight="1" x14ac:dyDescent="0.25">
      <c r="A977" s="241"/>
      <c r="B977" s="29">
        <v>1813</v>
      </c>
      <c r="C977" s="30">
        <v>3</v>
      </c>
      <c r="D977" s="32" t="s">
        <v>1060</v>
      </c>
      <c r="E977" s="32" t="s">
        <v>2574</v>
      </c>
      <c r="F977" s="32" t="s">
        <v>2575</v>
      </c>
      <c r="G977" s="33" t="s">
        <v>130</v>
      </c>
      <c r="H977" s="34" t="s">
        <v>13</v>
      </c>
      <c r="I977" s="35">
        <v>0.99550000000000005</v>
      </c>
      <c r="J977" s="36">
        <v>323075.37</v>
      </c>
      <c r="K977" s="19">
        <f>ROUND(J977+L977*6,2)</f>
        <v>646015.59</v>
      </c>
      <c r="L977" s="37">
        <v>53823.37</v>
      </c>
      <c r="M977" s="38"/>
    </row>
    <row r="978" spans="1:13" s="39" customFormat="1" ht="12.95" customHeight="1" x14ac:dyDescent="0.25">
      <c r="A978" s="241"/>
      <c r="B978" s="29"/>
      <c r="C978" s="30"/>
      <c r="D978" s="31" t="s">
        <v>11</v>
      </c>
      <c r="E978" s="32"/>
      <c r="F978" s="32"/>
      <c r="G978" s="33"/>
      <c r="H978" s="34"/>
      <c r="I978" s="35"/>
      <c r="J978" s="36"/>
      <c r="K978" s="19"/>
      <c r="L978" s="37"/>
      <c r="M978" s="38"/>
    </row>
    <row r="979" spans="1:13" s="39" customFormat="1" ht="12.95" customHeight="1" x14ac:dyDescent="0.25">
      <c r="A979" s="241"/>
      <c r="B979" s="29">
        <v>1815</v>
      </c>
      <c r="C979" s="30">
        <v>1</v>
      </c>
      <c r="D979" s="32" t="s">
        <v>2576</v>
      </c>
      <c r="E979" s="32" t="s">
        <v>2577</v>
      </c>
      <c r="F979" s="32" t="s">
        <v>2578</v>
      </c>
      <c r="G979" s="33" t="s">
        <v>12</v>
      </c>
      <c r="H979" s="34" t="s">
        <v>13</v>
      </c>
      <c r="I979" s="35">
        <v>0.99550000000000005</v>
      </c>
      <c r="J979" s="36">
        <v>646100.93999999994</v>
      </c>
      <c r="K979" s="19">
        <f t="shared" ref="K979:K997" si="31">ROUND(J979+L979*6,2)</f>
        <v>1291931.58</v>
      </c>
      <c r="L979" s="37">
        <v>107638.44</v>
      </c>
      <c r="M979" s="38"/>
    </row>
    <row r="980" spans="1:13" s="39" customFormat="1" ht="12.95" customHeight="1" x14ac:dyDescent="0.25">
      <c r="A980" s="241"/>
      <c r="B980" s="29">
        <v>1823</v>
      </c>
      <c r="C980" s="30">
        <v>2</v>
      </c>
      <c r="D980" s="32" t="s">
        <v>2579</v>
      </c>
      <c r="E980" s="32" t="s">
        <v>2580</v>
      </c>
      <c r="F980" s="32" t="s">
        <v>2581</v>
      </c>
      <c r="G980" s="33" t="s">
        <v>12</v>
      </c>
      <c r="H980" s="34" t="s">
        <v>13</v>
      </c>
      <c r="I980" s="35">
        <v>0.99550000000000005</v>
      </c>
      <c r="J980" s="36">
        <v>646100.93999999994</v>
      </c>
      <c r="K980" s="19">
        <f t="shared" si="31"/>
        <v>1291931.58</v>
      </c>
      <c r="L980" s="37">
        <v>107638.44</v>
      </c>
      <c r="M980" s="38"/>
    </row>
    <row r="981" spans="1:13" s="39" customFormat="1" ht="12.95" customHeight="1" x14ac:dyDescent="0.25">
      <c r="A981" s="241"/>
      <c r="B981" s="29">
        <v>1806</v>
      </c>
      <c r="C981" s="30">
        <v>3</v>
      </c>
      <c r="D981" s="32" t="s">
        <v>2582</v>
      </c>
      <c r="E981" s="32" t="s">
        <v>2583</v>
      </c>
      <c r="F981" s="32" t="s">
        <v>2584</v>
      </c>
      <c r="G981" s="33" t="s">
        <v>12</v>
      </c>
      <c r="H981" s="34" t="s">
        <v>13</v>
      </c>
      <c r="I981" s="35">
        <v>0.99550000000000005</v>
      </c>
      <c r="J981" s="36">
        <v>646100.93999999994</v>
      </c>
      <c r="K981" s="19">
        <f t="shared" si="31"/>
        <v>1291931.58</v>
      </c>
      <c r="L981" s="37">
        <v>107638.44</v>
      </c>
      <c r="M981" s="38"/>
    </row>
    <row r="982" spans="1:13" s="39" customFormat="1" ht="12.95" customHeight="1" x14ac:dyDescent="0.25">
      <c r="A982" s="241"/>
      <c r="B982" s="29">
        <v>1822</v>
      </c>
      <c r="C982" s="30">
        <v>4</v>
      </c>
      <c r="D982" s="32" t="s">
        <v>2585</v>
      </c>
      <c r="E982" s="32" t="s">
        <v>2586</v>
      </c>
      <c r="F982" s="32" t="s">
        <v>2587</v>
      </c>
      <c r="G982" s="33" t="s">
        <v>12</v>
      </c>
      <c r="H982" s="34" t="s">
        <v>13</v>
      </c>
      <c r="I982" s="35">
        <v>0.99550000000000005</v>
      </c>
      <c r="J982" s="36">
        <v>646100.93999999994</v>
      </c>
      <c r="K982" s="19">
        <f t="shared" si="31"/>
        <v>1291931.58</v>
      </c>
      <c r="L982" s="37">
        <v>107638.44</v>
      </c>
      <c r="M982" s="38"/>
    </row>
    <row r="983" spans="1:13" s="39" customFormat="1" ht="12.95" customHeight="1" x14ac:dyDescent="0.25">
      <c r="A983" s="241"/>
      <c r="B983" s="29">
        <v>1811</v>
      </c>
      <c r="C983" s="30">
        <v>5</v>
      </c>
      <c r="D983" s="32" t="s">
        <v>2588</v>
      </c>
      <c r="E983" s="32" t="s">
        <v>2589</v>
      </c>
      <c r="F983" s="32" t="s">
        <v>2590</v>
      </c>
      <c r="G983" s="33" t="s">
        <v>12</v>
      </c>
      <c r="H983" s="34" t="s">
        <v>13</v>
      </c>
      <c r="I983" s="35">
        <v>0.99550000000000005</v>
      </c>
      <c r="J983" s="36">
        <v>646100.93999999994</v>
      </c>
      <c r="K983" s="19">
        <f t="shared" si="31"/>
        <v>1291931.58</v>
      </c>
      <c r="L983" s="37">
        <v>107638.44</v>
      </c>
      <c r="M983" s="38"/>
    </row>
    <row r="984" spans="1:13" s="39" customFormat="1" ht="12.95" customHeight="1" x14ac:dyDescent="0.25">
      <c r="A984" s="241"/>
      <c r="B984" s="29">
        <v>1812</v>
      </c>
      <c r="C984" s="30">
        <v>6</v>
      </c>
      <c r="D984" s="32" t="s">
        <v>2591</v>
      </c>
      <c r="E984" s="32" t="s">
        <v>2592</v>
      </c>
      <c r="F984" s="32" t="s">
        <v>2593</v>
      </c>
      <c r="G984" s="33" t="s">
        <v>12</v>
      </c>
      <c r="H984" s="34" t="s">
        <v>13</v>
      </c>
      <c r="I984" s="35">
        <v>0.99150000000000005</v>
      </c>
      <c r="J984" s="36">
        <v>643505.93999999994</v>
      </c>
      <c r="K984" s="19">
        <f t="shared" si="31"/>
        <v>1286741.58</v>
      </c>
      <c r="L984" s="37">
        <v>107205.94</v>
      </c>
      <c r="M984" s="38"/>
    </row>
    <row r="985" spans="1:13" s="39" customFormat="1" ht="12.95" customHeight="1" x14ac:dyDescent="0.25">
      <c r="A985" s="241"/>
      <c r="B985" s="29">
        <v>1816</v>
      </c>
      <c r="C985" s="30">
        <v>7</v>
      </c>
      <c r="D985" s="32" t="s">
        <v>2594</v>
      </c>
      <c r="E985" s="32" t="s">
        <v>2595</v>
      </c>
      <c r="F985" s="32" t="s">
        <v>2596</v>
      </c>
      <c r="G985" s="33" t="s">
        <v>12</v>
      </c>
      <c r="H985" s="34" t="s">
        <v>13</v>
      </c>
      <c r="I985" s="35">
        <v>0.99550000000000005</v>
      </c>
      <c r="J985" s="36">
        <v>646100.93999999994</v>
      </c>
      <c r="K985" s="19">
        <f t="shared" si="31"/>
        <v>1291931.58</v>
      </c>
      <c r="L985" s="37">
        <v>107638.44</v>
      </c>
      <c r="M985" s="38"/>
    </row>
    <row r="986" spans="1:13" s="39" customFormat="1" ht="12.95" customHeight="1" x14ac:dyDescent="0.25">
      <c r="A986" s="241"/>
      <c r="B986" s="29">
        <v>1801</v>
      </c>
      <c r="C986" s="30">
        <v>8</v>
      </c>
      <c r="D986" s="32" t="s">
        <v>2597</v>
      </c>
      <c r="E986" s="32" t="s">
        <v>2598</v>
      </c>
      <c r="F986" s="32" t="s">
        <v>2599</v>
      </c>
      <c r="G986" s="33" t="s">
        <v>12</v>
      </c>
      <c r="H986" s="34" t="s">
        <v>13</v>
      </c>
      <c r="I986" s="35">
        <v>0.99550000000000005</v>
      </c>
      <c r="J986" s="36">
        <v>646100.93999999994</v>
      </c>
      <c r="K986" s="19">
        <f t="shared" si="31"/>
        <v>1291931.58</v>
      </c>
      <c r="L986" s="37">
        <v>107638.44</v>
      </c>
      <c r="M986" s="38"/>
    </row>
    <row r="987" spans="1:13" s="39" customFormat="1" ht="12.95" customHeight="1" x14ac:dyDescent="0.25">
      <c r="A987" s="241"/>
      <c r="B987" s="29">
        <v>1818</v>
      </c>
      <c r="C987" s="30">
        <v>9</v>
      </c>
      <c r="D987" s="32" t="s">
        <v>2600</v>
      </c>
      <c r="E987" s="32" t="s">
        <v>2601</v>
      </c>
      <c r="F987" s="32" t="s">
        <v>2602</v>
      </c>
      <c r="G987" s="33" t="s">
        <v>12</v>
      </c>
      <c r="H987" s="34" t="s">
        <v>13</v>
      </c>
      <c r="I987" s="35">
        <v>0.99550000000000005</v>
      </c>
      <c r="J987" s="36">
        <v>646100.93999999994</v>
      </c>
      <c r="K987" s="19">
        <f t="shared" si="31"/>
        <v>1291931.58</v>
      </c>
      <c r="L987" s="37">
        <v>107638.44</v>
      </c>
      <c r="M987" s="38"/>
    </row>
    <row r="988" spans="1:13" s="39" customFormat="1" ht="12.95" customHeight="1" x14ac:dyDescent="0.25">
      <c r="A988" s="241"/>
      <c r="B988" s="29">
        <v>1802</v>
      </c>
      <c r="C988" s="30">
        <v>10</v>
      </c>
      <c r="D988" s="32" t="s">
        <v>2603</v>
      </c>
      <c r="E988" s="32" t="s">
        <v>2604</v>
      </c>
      <c r="F988" s="32" t="s">
        <v>2605</v>
      </c>
      <c r="G988" s="33" t="s">
        <v>12</v>
      </c>
      <c r="H988" s="34" t="s">
        <v>13</v>
      </c>
      <c r="I988" s="35">
        <v>0.99550000000000005</v>
      </c>
      <c r="J988" s="36">
        <v>646100.93999999994</v>
      </c>
      <c r="K988" s="19">
        <f t="shared" si="31"/>
        <v>1291931.58</v>
      </c>
      <c r="L988" s="37">
        <v>107638.44</v>
      </c>
      <c r="M988" s="38"/>
    </row>
    <row r="989" spans="1:13" s="39" customFormat="1" ht="12.95" customHeight="1" x14ac:dyDescent="0.25">
      <c r="A989" s="241"/>
      <c r="B989" s="29">
        <v>1826</v>
      </c>
      <c r="C989" s="30">
        <v>11</v>
      </c>
      <c r="D989" s="32" t="s">
        <v>2606</v>
      </c>
      <c r="E989" s="32" t="s">
        <v>2607</v>
      </c>
      <c r="F989" s="32" t="s">
        <v>2608</v>
      </c>
      <c r="G989" s="33" t="s">
        <v>12</v>
      </c>
      <c r="H989" s="34" t="s">
        <v>13</v>
      </c>
      <c r="I989" s="35">
        <v>0.99550000000000005</v>
      </c>
      <c r="J989" s="36">
        <v>646100.93999999994</v>
      </c>
      <c r="K989" s="19">
        <f t="shared" si="31"/>
        <v>1291931.58</v>
      </c>
      <c r="L989" s="37">
        <v>107638.44</v>
      </c>
      <c r="M989" s="38"/>
    </row>
    <row r="990" spans="1:13" s="39" customFormat="1" ht="12.95" customHeight="1" x14ac:dyDescent="0.25">
      <c r="A990" s="241"/>
      <c r="B990" s="29">
        <v>1817</v>
      </c>
      <c r="C990" s="30">
        <v>12</v>
      </c>
      <c r="D990" s="42" t="s">
        <v>2609</v>
      </c>
      <c r="E990" s="42" t="s">
        <v>2610</v>
      </c>
      <c r="F990" s="42" t="s">
        <v>2611</v>
      </c>
      <c r="G990" s="27" t="s">
        <v>12</v>
      </c>
      <c r="H990" s="34" t="s">
        <v>13</v>
      </c>
      <c r="I990" s="35">
        <v>0.99550000000000005</v>
      </c>
      <c r="J990" s="36">
        <v>646100.93999999994</v>
      </c>
      <c r="K990" s="19">
        <f t="shared" si="31"/>
        <v>1291931.58</v>
      </c>
      <c r="L990" s="37">
        <v>107638.44</v>
      </c>
      <c r="M990" s="38"/>
    </row>
    <row r="991" spans="1:13" s="39" customFormat="1" ht="12.95" customHeight="1" x14ac:dyDescent="0.25">
      <c r="A991" s="241"/>
      <c r="B991" s="29">
        <v>1807</v>
      </c>
      <c r="C991" s="30">
        <v>13</v>
      </c>
      <c r="D991" s="42" t="s">
        <v>2612</v>
      </c>
      <c r="E991" s="42" t="s">
        <v>2613</v>
      </c>
      <c r="F991" s="42" t="s">
        <v>2614</v>
      </c>
      <c r="G991" s="50" t="s">
        <v>12</v>
      </c>
      <c r="H991" s="34" t="s">
        <v>13</v>
      </c>
      <c r="I991" s="35">
        <v>0.99550000000000005</v>
      </c>
      <c r="J991" s="36">
        <v>646100.93999999994</v>
      </c>
      <c r="K991" s="19">
        <f t="shared" si="31"/>
        <v>1291931.58</v>
      </c>
      <c r="L991" s="37">
        <v>107638.44</v>
      </c>
      <c r="M991" s="38"/>
    </row>
    <row r="992" spans="1:13" s="39" customFormat="1" ht="12.95" customHeight="1" x14ac:dyDescent="0.25">
      <c r="A992" s="241"/>
      <c r="B992" s="29">
        <v>1805</v>
      </c>
      <c r="C992" s="30">
        <v>14</v>
      </c>
      <c r="D992" s="32" t="s">
        <v>2615</v>
      </c>
      <c r="E992" s="32" t="s">
        <v>2616</v>
      </c>
      <c r="F992" s="32" t="s">
        <v>2617</v>
      </c>
      <c r="G992" s="50" t="s">
        <v>12</v>
      </c>
      <c r="H992" s="34" t="s">
        <v>13</v>
      </c>
      <c r="I992" s="35">
        <v>0.99550000000000005</v>
      </c>
      <c r="J992" s="36">
        <v>646100.93999999994</v>
      </c>
      <c r="K992" s="19">
        <f t="shared" si="31"/>
        <v>1291931.58</v>
      </c>
      <c r="L992" s="37">
        <v>107638.44</v>
      </c>
      <c r="M992" s="38"/>
    </row>
    <row r="993" spans="1:13" s="39" customFormat="1" ht="12.95" customHeight="1" x14ac:dyDescent="0.25">
      <c r="A993" s="241"/>
      <c r="B993" s="29">
        <v>1808</v>
      </c>
      <c r="C993" s="30">
        <v>15</v>
      </c>
      <c r="D993" s="32" t="s">
        <v>2618</v>
      </c>
      <c r="E993" s="32" t="s">
        <v>2619</v>
      </c>
      <c r="F993" s="32" t="s">
        <v>2599</v>
      </c>
      <c r="G993" s="50" t="s">
        <v>12</v>
      </c>
      <c r="H993" s="34" t="s">
        <v>13</v>
      </c>
      <c r="I993" s="35">
        <v>0.99550000000000005</v>
      </c>
      <c r="J993" s="36">
        <v>646100.93999999994</v>
      </c>
      <c r="K993" s="19">
        <f t="shared" si="31"/>
        <v>1291931.58</v>
      </c>
      <c r="L993" s="37">
        <v>107638.44</v>
      </c>
      <c r="M993" s="38"/>
    </row>
    <row r="994" spans="1:13" s="39" customFormat="1" ht="12.95" customHeight="1" x14ac:dyDescent="0.25">
      <c r="A994" s="241"/>
      <c r="B994" s="29">
        <v>1824</v>
      </c>
      <c r="C994" s="30">
        <v>16</v>
      </c>
      <c r="D994" s="32" t="s">
        <v>2620</v>
      </c>
      <c r="E994" s="32" t="s">
        <v>2621</v>
      </c>
      <c r="F994" s="32" t="s">
        <v>2622</v>
      </c>
      <c r="G994" s="50" t="s">
        <v>12</v>
      </c>
      <c r="H994" s="34" t="s">
        <v>13</v>
      </c>
      <c r="I994" s="35">
        <v>0.99550000000000005</v>
      </c>
      <c r="J994" s="36">
        <v>646100.93999999994</v>
      </c>
      <c r="K994" s="19">
        <f t="shared" si="31"/>
        <v>1291931.58</v>
      </c>
      <c r="L994" s="37">
        <v>107638.44</v>
      </c>
      <c r="M994" s="38"/>
    </row>
    <row r="995" spans="1:13" s="39" customFormat="1" ht="12.95" customHeight="1" x14ac:dyDescent="0.25">
      <c r="A995" s="241"/>
      <c r="B995" s="29">
        <v>1810</v>
      </c>
      <c r="C995" s="30">
        <v>17</v>
      </c>
      <c r="D995" s="42" t="s">
        <v>2624</v>
      </c>
      <c r="E995" s="42" t="s">
        <v>2625</v>
      </c>
      <c r="F995" s="42" t="s">
        <v>2626</v>
      </c>
      <c r="G995" s="27" t="s">
        <v>12</v>
      </c>
      <c r="H995" s="34" t="s">
        <v>13</v>
      </c>
      <c r="I995" s="35">
        <v>0.99550000000000005</v>
      </c>
      <c r="J995" s="36">
        <v>646100.93999999994</v>
      </c>
      <c r="K995" s="19">
        <f t="shared" si="31"/>
        <v>1291931.58</v>
      </c>
      <c r="L995" s="37">
        <v>107638.44</v>
      </c>
      <c r="M995" s="38"/>
    </row>
    <row r="996" spans="1:13" s="39" customFormat="1" ht="12.95" customHeight="1" x14ac:dyDescent="0.25">
      <c r="A996" s="241"/>
      <c r="B996" s="29">
        <v>1825</v>
      </c>
      <c r="C996" s="30">
        <v>18</v>
      </c>
      <c r="D996" s="32" t="s">
        <v>2627</v>
      </c>
      <c r="E996" s="32" t="s">
        <v>2628</v>
      </c>
      <c r="F996" s="32" t="s">
        <v>2629</v>
      </c>
      <c r="G996" s="33" t="s">
        <v>12</v>
      </c>
      <c r="H996" s="34" t="s">
        <v>13</v>
      </c>
      <c r="I996" s="35">
        <v>0.99550000000000005</v>
      </c>
      <c r="J996" s="36">
        <v>646100.93999999994</v>
      </c>
      <c r="K996" s="19">
        <f t="shared" si="31"/>
        <v>1291931.58</v>
      </c>
      <c r="L996" s="37">
        <v>107638.44</v>
      </c>
      <c r="M996" s="38"/>
    </row>
    <row r="997" spans="1:13" s="39" customFormat="1" ht="12.95" customHeight="1" x14ac:dyDescent="0.25">
      <c r="A997" s="242"/>
      <c r="B997" s="29">
        <v>1820</v>
      </c>
      <c r="C997" s="30">
        <v>19</v>
      </c>
      <c r="D997" s="53" t="s">
        <v>5621</v>
      </c>
      <c r="E997" s="53" t="s">
        <v>5622</v>
      </c>
      <c r="F997" s="53" t="s">
        <v>5623</v>
      </c>
      <c r="G997" s="33" t="s">
        <v>12</v>
      </c>
      <c r="H997" s="34" t="s">
        <v>13</v>
      </c>
      <c r="I997" s="35">
        <v>0.99550000000000005</v>
      </c>
      <c r="J997" s="36">
        <v>646100.93999999994</v>
      </c>
      <c r="K997" s="19">
        <f t="shared" si="31"/>
        <v>1291931.58</v>
      </c>
      <c r="L997" s="37">
        <v>107638.44</v>
      </c>
      <c r="M997" s="38"/>
    </row>
    <row r="998" spans="1:13" s="39" customFormat="1" ht="12.95" customHeight="1" x14ac:dyDescent="0.25">
      <c r="A998" s="225" t="s">
        <v>2630</v>
      </c>
      <c r="B998" s="29"/>
      <c r="C998" s="30"/>
      <c r="D998" s="31" t="s">
        <v>126</v>
      </c>
      <c r="E998" s="32"/>
      <c r="F998" s="32"/>
      <c r="G998" s="33"/>
      <c r="H998" s="34"/>
      <c r="I998" s="35"/>
      <c r="J998" s="36"/>
      <c r="K998" s="19"/>
      <c r="L998" s="37"/>
      <c r="M998" s="38"/>
    </row>
    <row r="999" spans="1:13" s="39" customFormat="1" ht="12.95" customHeight="1" x14ac:dyDescent="0.25">
      <c r="A999" s="226"/>
      <c r="B999" s="29">
        <v>1923</v>
      </c>
      <c r="C999" s="30">
        <v>1</v>
      </c>
      <c r="D999" s="32" t="s">
        <v>2631</v>
      </c>
      <c r="E999" s="32" t="s">
        <v>2632</v>
      </c>
      <c r="F999" s="32" t="s">
        <v>2633</v>
      </c>
      <c r="G999" s="33" t="s">
        <v>130</v>
      </c>
      <c r="H999" s="34" t="s">
        <v>13</v>
      </c>
      <c r="I999" s="35">
        <v>0.88619999999999999</v>
      </c>
      <c r="J999" s="36">
        <v>287483.27999999997</v>
      </c>
      <c r="K999" s="19">
        <f>ROUND(J999+L999*6,2)</f>
        <v>574966.56000000006</v>
      </c>
      <c r="L999" s="37">
        <v>47913.88</v>
      </c>
      <c r="M999" s="38"/>
    </row>
    <row r="1000" spans="1:13" s="39" customFormat="1" ht="12.95" customHeight="1" x14ac:dyDescent="0.25">
      <c r="A1000" s="226"/>
      <c r="B1000" s="43">
        <v>1934</v>
      </c>
      <c r="C1000" s="30">
        <v>2</v>
      </c>
      <c r="D1000" s="42" t="s">
        <v>2634</v>
      </c>
      <c r="E1000" s="42" t="s">
        <v>170</v>
      </c>
      <c r="F1000" s="42" t="s">
        <v>2635</v>
      </c>
      <c r="G1000" s="33" t="s">
        <v>130</v>
      </c>
      <c r="H1000" s="34" t="s">
        <v>13</v>
      </c>
      <c r="I1000" s="35">
        <v>0.59079999999999999</v>
      </c>
      <c r="J1000" s="36">
        <v>213282.19999999998</v>
      </c>
      <c r="K1000" s="19">
        <f>ROUND(J1000+L1000*6,2)</f>
        <v>404937.74</v>
      </c>
      <c r="L1000" s="37">
        <v>31942.59</v>
      </c>
      <c r="M1000" s="58"/>
    </row>
    <row r="1001" spans="1:13" s="39" customFormat="1" ht="12.95" customHeight="1" x14ac:dyDescent="0.25">
      <c r="A1001" s="226"/>
      <c r="B1001" s="29"/>
      <c r="C1001" s="30"/>
      <c r="D1001" s="31" t="s">
        <v>11</v>
      </c>
      <c r="E1001" s="32"/>
      <c r="F1001" s="32"/>
      <c r="G1001" s="33"/>
      <c r="H1001" s="34"/>
      <c r="I1001" s="35"/>
      <c r="J1001" s="36"/>
      <c r="K1001" s="19"/>
      <c r="L1001" s="37"/>
      <c r="M1001" s="38"/>
    </row>
    <row r="1002" spans="1:13" s="39" customFormat="1" ht="12.95" customHeight="1" x14ac:dyDescent="0.25">
      <c r="A1002" s="226"/>
      <c r="B1002" s="29">
        <v>1932</v>
      </c>
      <c r="C1002" s="30">
        <v>1</v>
      </c>
      <c r="D1002" s="42" t="s">
        <v>2636</v>
      </c>
      <c r="E1002" s="42" t="s">
        <v>2637</v>
      </c>
      <c r="F1002" s="42" t="s">
        <v>2638</v>
      </c>
      <c r="G1002" s="33" t="s">
        <v>12</v>
      </c>
      <c r="H1002" s="34" t="s">
        <v>13</v>
      </c>
      <c r="I1002" s="35">
        <v>0.995</v>
      </c>
      <c r="J1002" s="36">
        <v>645506.28</v>
      </c>
      <c r="K1002" s="19">
        <f t="shared" ref="K1002:K1032" si="32">ROUND(J1002+L1002*6,2)</f>
        <v>1291012.56</v>
      </c>
      <c r="L1002" s="37">
        <v>107584.38</v>
      </c>
      <c r="M1002" s="38"/>
    </row>
    <row r="1003" spans="1:13" s="39" customFormat="1" ht="12.95" customHeight="1" x14ac:dyDescent="0.25">
      <c r="A1003" s="226"/>
      <c r="B1003" s="29">
        <v>1928</v>
      </c>
      <c r="C1003" s="30">
        <v>2</v>
      </c>
      <c r="D1003" s="42" t="s">
        <v>2639</v>
      </c>
      <c r="E1003" s="42" t="s">
        <v>2640</v>
      </c>
      <c r="F1003" s="42" t="s">
        <v>2641</v>
      </c>
      <c r="G1003" s="33" t="s">
        <v>12</v>
      </c>
      <c r="H1003" s="34" t="s">
        <v>13</v>
      </c>
      <c r="I1003" s="35">
        <v>0.89419999999999999</v>
      </c>
      <c r="J1003" s="36">
        <v>580112.28</v>
      </c>
      <c r="K1003" s="19">
        <f t="shared" si="32"/>
        <v>1160224.56</v>
      </c>
      <c r="L1003" s="37">
        <v>96685.38</v>
      </c>
      <c r="M1003" s="38"/>
    </row>
    <row r="1004" spans="1:13" s="39" customFormat="1" ht="12.95" customHeight="1" x14ac:dyDescent="0.25">
      <c r="A1004" s="226"/>
      <c r="B1004" s="29">
        <v>1914</v>
      </c>
      <c r="C1004" s="30">
        <v>3</v>
      </c>
      <c r="D1004" s="32" t="s">
        <v>2642</v>
      </c>
      <c r="E1004" s="32" t="s">
        <v>2643</v>
      </c>
      <c r="F1004" s="32" t="s">
        <v>2644</v>
      </c>
      <c r="G1004" s="33" t="s">
        <v>12</v>
      </c>
      <c r="H1004" s="34" t="s">
        <v>13</v>
      </c>
      <c r="I1004" s="35">
        <v>0.99399999999999999</v>
      </c>
      <c r="J1004" s="36">
        <v>644857.5</v>
      </c>
      <c r="K1004" s="19">
        <f t="shared" si="32"/>
        <v>1289715</v>
      </c>
      <c r="L1004" s="37">
        <v>107476.25</v>
      </c>
      <c r="M1004" s="38"/>
    </row>
    <row r="1005" spans="1:13" s="39" customFormat="1" ht="12.95" customHeight="1" x14ac:dyDescent="0.25">
      <c r="A1005" s="226"/>
      <c r="B1005" s="29">
        <v>1926</v>
      </c>
      <c r="C1005" s="30">
        <v>4</v>
      </c>
      <c r="D1005" s="42" t="s">
        <v>2645</v>
      </c>
      <c r="E1005" s="42" t="s">
        <v>2646</v>
      </c>
      <c r="F1005" s="42" t="s">
        <v>2647</v>
      </c>
      <c r="G1005" s="33" t="s">
        <v>12</v>
      </c>
      <c r="H1005" s="34" t="s">
        <v>13</v>
      </c>
      <c r="I1005" s="35">
        <v>0.99099999999999999</v>
      </c>
      <c r="J1005" s="36">
        <v>642911.28</v>
      </c>
      <c r="K1005" s="19">
        <f t="shared" si="32"/>
        <v>1285822.56</v>
      </c>
      <c r="L1005" s="37">
        <v>107151.88</v>
      </c>
      <c r="M1005" s="38"/>
    </row>
    <row r="1006" spans="1:13" s="39" customFormat="1" ht="12.95" customHeight="1" x14ac:dyDescent="0.25">
      <c r="A1006" s="226"/>
      <c r="B1006" s="29">
        <v>1906</v>
      </c>
      <c r="C1006" s="30">
        <v>5</v>
      </c>
      <c r="D1006" s="32" t="s">
        <v>2648</v>
      </c>
      <c r="E1006" s="32" t="s">
        <v>2649</v>
      </c>
      <c r="F1006" s="32" t="s">
        <v>2650</v>
      </c>
      <c r="G1006" s="33" t="s">
        <v>12</v>
      </c>
      <c r="H1006" s="34" t="s">
        <v>13</v>
      </c>
      <c r="I1006" s="35">
        <v>0.99099999999999999</v>
      </c>
      <c r="J1006" s="36">
        <v>642911.28</v>
      </c>
      <c r="K1006" s="19">
        <f t="shared" si="32"/>
        <v>1285822.56</v>
      </c>
      <c r="L1006" s="37">
        <v>107151.88</v>
      </c>
      <c r="M1006" s="38"/>
    </row>
    <row r="1007" spans="1:13" s="39" customFormat="1" ht="12.95" customHeight="1" x14ac:dyDescent="0.25">
      <c r="A1007" s="226"/>
      <c r="B1007" s="29">
        <v>1936</v>
      </c>
      <c r="C1007" s="30">
        <v>6</v>
      </c>
      <c r="D1007" s="32" t="s">
        <v>2651</v>
      </c>
      <c r="E1007" s="32" t="s">
        <v>2652</v>
      </c>
      <c r="F1007" s="32" t="s">
        <v>2653</v>
      </c>
      <c r="G1007" s="33" t="s">
        <v>12</v>
      </c>
      <c r="H1007" s="34" t="s">
        <v>13</v>
      </c>
      <c r="I1007" s="35">
        <v>0.99099999999999999</v>
      </c>
      <c r="J1007" s="36">
        <v>642911.28</v>
      </c>
      <c r="K1007" s="19">
        <f t="shared" si="32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1939</v>
      </c>
      <c r="C1008" s="30">
        <v>7</v>
      </c>
      <c r="D1008" s="32" t="s">
        <v>2654</v>
      </c>
      <c r="E1008" s="32" t="s">
        <v>2655</v>
      </c>
      <c r="F1008" s="32" t="s">
        <v>2656</v>
      </c>
      <c r="G1008" s="33" t="s">
        <v>12</v>
      </c>
      <c r="H1008" s="34" t="s">
        <v>13</v>
      </c>
      <c r="I1008" s="35">
        <v>0.99099999999999999</v>
      </c>
      <c r="J1008" s="36">
        <v>556411.28</v>
      </c>
      <c r="K1008" s="19">
        <f t="shared" si="32"/>
        <v>1199322.56</v>
      </c>
      <c r="L1008" s="37">
        <v>107151.88</v>
      </c>
      <c r="M1008" s="38"/>
    </row>
    <row r="1009" spans="1:13" s="39" customFormat="1" ht="12.95" customHeight="1" x14ac:dyDescent="0.25">
      <c r="A1009" s="226"/>
      <c r="B1009" s="29">
        <v>1924</v>
      </c>
      <c r="C1009" s="30">
        <v>8</v>
      </c>
      <c r="D1009" s="42" t="s">
        <v>2657</v>
      </c>
      <c r="E1009" s="42" t="s">
        <v>150</v>
      </c>
      <c r="F1009" s="42" t="s">
        <v>2658</v>
      </c>
      <c r="G1009" s="33" t="s">
        <v>12</v>
      </c>
      <c r="H1009" s="34" t="s">
        <v>13</v>
      </c>
      <c r="I1009" s="35">
        <v>0.91420000000000001</v>
      </c>
      <c r="J1009" s="36">
        <v>593087.28</v>
      </c>
      <c r="K1009" s="19">
        <f t="shared" si="32"/>
        <v>1186174.56</v>
      </c>
      <c r="L1009" s="37">
        <v>98847.88</v>
      </c>
      <c r="M1009" s="38"/>
    </row>
    <row r="1010" spans="1:13" s="39" customFormat="1" ht="12.95" customHeight="1" x14ac:dyDescent="0.25">
      <c r="A1010" s="226"/>
      <c r="B1010" s="29">
        <v>1931</v>
      </c>
      <c r="C1010" s="30">
        <v>9</v>
      </c>
      <c r="D1010" s="32" t="s">
        <v>2659</v>
      </c>
      <c r="E1010" s="32" t="s">
        <v>2660</v>
      </c>
      <c r="F1010" s="32" t="s">
        <v>2661</v>
      </c>
      <c r="G1010" s="33" t="s">
        <v>12</v>
      </c>
      <c r="H1010" s="34" t="s">
        <v>13</v>
      </c>
      <c r="I1010" s="35">
        <v>0.995</v>
      </c>
      <c r="J1010" s="36">
        <v>645506.28</v>
      </c>
      <c r="K1010" s="19">
        <f t="shared" si="32"/>
        <v>1291012.56</v>
      </c>
      <c r="L1010" s="37">
        <v>107584.38</v>
      </c>
      <c r="M1010" s="38"/>
    </row>
    <row r="1011" spans="1:13" s="39" customFormat="1" ht="12.95" customHeight="1" x14ac:dyDescent="0.25">
      <c r="A1011" s="226"/>
      <c r="B1011" s="29">
        <v>1905</v>
      </c>
      <c r="C1011" s="30">
        <v>10</v>
      </c>
      <c r="D1011" s="32" t="s">
        <v>2662</v>
      </c>
      <c r="E1011" s="32" t="s">
        <v>2663</v>
      </c>
      <c r="F1011" s="32" t="s">
        <v>2664</v>
      </c>
      <c r="G1011" s="33" t="s">
        <v>12</v>
      </c>
      <c r="H1011" s="34" t="s">
        <v>13</v>
      </c>
      <c r="I1011" s="35">
        <v>0.99099999999999999</v>
      </c>
      <c r="J1011" s="36">
        <v>642911.28</v>
      </c>
      <c r="K1011" s="19">
        <f t="shared" si="32"/>
        <v>1285822.56</v>
      </c>
      <c r="L1011" s="37">
        <v>107151.88</v>
      </c>
      <c r="M1011" s="38"/>
    </row>
    <row r="1012" spans="1:13" s="39" customFormat="1" ht="12.95" customHeight="1" x14ac:dyDescent="0.25">
      <c r="A1012" s="226"/>
      <c r="B1012" s="29">
        <v>1929</v>
      </c>
      <c r="C1012" s="30">
        <v>11</v>
      </c>
      <c r="D1012" s="32" t="s">
        <v>2665</v>
      </c>
      <c r="E1012" s="32" t="s">
        <v>2666</v>
      </c>
      <c r="F1012" s="32" t="s">
        <v>2667</v>
      </c>
      <c r="G1012" s="33" t="s">
        <v>12</v>
      </c>
      <c r="H1012" s="34" t="s">
        <v>13</v>
      </c>
      <c r="I1012" s="35">
        <v>0.995</v>
      </c>
      <c r="J1012" s="36">
        <v>645506.28</v>
      </c>
      <c r="K1012" s="19">
        <f t="shared" si="32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1915</v>
      </c>
      <c r="C1013" s="30">
        <v>12</v>
      </c>
      <c r="D1013" s="32" t="s">
        <v>2332</v>
      </c>
      <c r="E1013" s="32" t="s">
        <v>2668</v>
      </c>
      <c r="F1013" s="32" t="s">
        <v>2669</v>
      </c>
      <c r="G1013" s="33" t="s">
        <v>12</v>
      </c>
      <c r="H1013" s="34" t="s">
        <v>13</v>
      </c>
      <c r="I1013" s="35">
        <v>0.995</v>
      </c>
      <c r="J1013" s="36">
        <v>645506.28</v>
      </c>
      <c r="K1013" s="19">
        <f t="shared" si="32"/>
        <v>1291012.56</v>
      </c>
      <c r="L1013" s="37">
        <v>107584.38</v>
      </c>
      <c r="M1013" s="38"/>
    </row>
    <row r="1014" spans="1:13" s="39" customFormat="1" ht="12.95" customHeight="1" x14ac:dyDescent="0.25">
      <c r="A1014" s="226"/>
      <c r="B1014" s="29">
        <v>1921</v>
      </c>
      <c r="C1014" s="30">
        <v>13</v>
      </c>
      <c r="D1014" s="32" t="s">
        <v>352</v>
      </c>
      <c r="E1014" s="32" t="s">
        <v>353</v>
      </c>
      <c r="F1014" s="32" t="s">
        <v>2670</v>
      </c>
      <c r="G1014" s="33" t="s">
        <v>12</v>
      </c>
      <c r="H1014" s="34" t="s">
        <v>13</v>
      </c>
      <c r="I1014" s="35">
        <v>0.995</v>
      </c>
      <c r="J1014" s="36">
        <v>645506.28</v>
      </c>
      <c r="K1014" s="19">
        <f t="shared" si="32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1938</v>
      </c>
      <c r="C1015" s="30">
        <v>14</v>
      </c>
      <c r="D1015" s="32" t="s">
        <v>2671</v>
      </c>
      <c r="E1015" s="32" t="s">
        <v>2672</v>
      </c>
      <c r="F1015" s="32" t="s">
        <v>2673</v>
      </c>
      <c r="G1015" s="33" t="s">
        <v>12</v>
      </c>
      <c r="H1015" s="34" t="s">
        <v>13</v>
      </c>
      <c r="I1015" s="35">
        <v>0.99099999999999999</v>
      </c>
      <c r="J1015" s="36">
        <v>642911.28</v>
      </c>
      <c r="K1015" s="19">
        <f t="shared" si="32"/>
        <v>1285822.56</v>
      </c>
      <c r="L1015" s="37">
        <v>107151.88</v>
      </c>
      <c r="M1015" s="38"/>
    </row>
    <row r="1016" spans="1:13" s="39" customFormat="1" ht="12.95" customHeight="1" x14ac:dyDescent="0.25">
      <c r="A1016" s="226"/>
      <c r="B1016" s="29">
        <v>1903</v>
      </c>
      <c r="C1016" s="30">
        <v>15</v>
      </c>
      <c r="D1016" s="32" t="s">
        <v>2674</v>
      </c>
      <c r="E1016" s="32" t="s">
        <v>2675</v>
      </c>
      <c r="F1016" s="32" t="s">
        <v>2676</v>
      </c>
      <c r="G1016" s="33" t="s">
        <v>12</v>
      </c>
      <c r="H1016" s="34" t="s">
        <v>13</v>
      </c>
      <c r="I1016" s="35">
        <v>0.88419999999999999</v>
      </c>
      <c r="J1016" s="36">
        <v>573624.78</v>
      </c>
      <c r="K1016" s="19">
        <f t="shared" si="32"/>
        <v>1147249.56</v>
      </c>
      <c r="L1016" s="37">
        <v>95604.13</v>
      </c>
      <c r="M1016" s="38"/>
    </row>
    <row r="1017" spans="1:13" s="39" customFormat="1" ht="12.95" customHeight="1" x14ac:dyDescent="0.25">
      <c r="A1017" s="226"/>
      <c r="B1017" s="29">
        <v>1922</v>
      </c>
      <c r="C1017" s="30">
        <v>16</v>
      </c>
      <c r="D1017" s="42" t="s">
        <v>2677</v>
      </c>
      <c r="E1017" s="42" t="s">
        <v>2678</v>
      </c>
      <c r="F1017" s="42" t="s">
        <v>2679</v>
      </c>
      <c r="G1017" s="33" t="s">
        <v>12</v>
      </c>
      <c r="H1017" s="34" t="s">
        <v>13</v>
      </c>
      <c r="I1017" s="35">
        <v>0.995</v>
      </c>
      <c r="J1017" s="36">
        <v>645506.28</v>
      </c>
      <c r="K1017" s="19">
        <f t="shared" si="32"/>
        <v>1291012.56</v>
      </c>
      <c r="L1017" s="37">
        <v>107584.38</v>
      </c>
      <c r="M1017" s="38"/>
    </row>
    <row r="1018" spans="1:13" s="39" customFormat="1" ht="12.95" customHeight="1" x14ac:dyDescent="0.25">
      <c r="A1018" s="226"/>
      <c r="B1018" s="29">
        <v>1912</v>
      </c>
      <c r="C1018" s="30">
        <v>17</v>
      </c>
      <c r="D1018" s="32" t="s">
        <v>2680</v>
      </c>
      <c r="E1018" s="32" t="s">
        <v>2681</v>
      </c>
      <c r="F1018" s="32" t="s">
        <v>2682</v>
      </c>
      <c r="G1018" s="33" t="s">
        <v>12</v>
      </c>
      <c r="H1018" s="34" t="s">
        <v>13</v>
      </c>
      <c r="I1018" s="35">
        <v>0.995</v>
      </c>
      <c r="J1018" s="36">
        <v>645506.28</v>
      </c>
      <c r="K1018" s="19">
        <f t="shared" si="32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1916</v>
      </c>
      <c r="C1019" s="30">
        <v>18</v>
      </c>
      <c r="D1019" s="42" t="s">
        <v>2683</v>
      </c>
      <c r="E1019" s="42" t="s">
        <v>2684</v>
      </c>
      <c r="F1019" s="42" t="s">
        <v>2685</v>
      </c>
      <c r="G1019" s="27" t="s">
        <v>12</v>
      </c>
      <c r="H1019" s="34" t="s">
        <v>13</v>
      </c>
      <c r="I1019" s="35">
        <v>0.995</v>
      </c>
      <c r="J1019" s="36">
        <v>645506.28</v>
      </c>
      <c r="K1019" s="19">
        <f t="shared" si="32"/>
        <v>1291012.56</v>
      </c>
      <c r="L1019" s="37">
        <v>107584.38</v>
      </c>
      <c r="M1019" s="38"/>
    </row>
    <row r="1020" spans="1:13" s="39" customFormat="1" ht="12.95" customHeight="1" x14ac:dyDescent="0.25">
      <c r="A1020" s="226"/>
      <c r="B1020" s="29">
        <v>1935</v>
      </c>
      <c r="C1020" s="30">
        <v>19</v>
      </c>
      <c r="D1020" s="32" t="s">
        <v>2686</v>
      </c>
      <c r="E1020" s="32" t="s">
        <v>2687</v>
      </c>
      <c r="F1020" s="32" t="s">
        <v>2688</v>
      </c>
      <c r="G1020" s="50" t="s">
        <v>12</v>
      </c>
      <c r="H1020" s="34" t="s">
        <v>13</v>
      </c>
      <c r="I1020" s="35">
        <v>0.995</v>
      </c>
      <c r="J1020" s="36">
        <v>645506.28</v>
      </c>
      <c r="K1020" s="19">
        <f t="shared" si="32"/>
        <v>1291012.56</v>
      </c>
      <c r="L1020" s="37">
        <v>107584.38</v>
      </c>
      <c r="M1020" s="38"/>
    </row>
    <row r="1021" spans="1:13" s="39" customFormat="1" ht="12.95" customHeight="1" x14ac:dyDescent="0.25">
      <c r="A1021" s="226"/>
      <c r="B1021" s="29">
        <v>1918</v>
      </c>
      <c r="C1021" s="30">
        <v>20</v>
      </c>
      <c r="D1021" s="42" t="s">
        <v>1060</v>
      </c>
      <c r="E1021" s="42" t="s">
        <v>2689</v>
      </c>
      <c r="F1021" s="42" t="s">
        <v>2690</v>
      </c>
      <c r="G1021" s="27" t="s">
        <v>12</v>
      </c>
      <c r="H1021" s="34" t="s">
        <v>13</v>
      </c>
      <c r="I1021" s="35">
        <v>0.59499999999999997</v>
      </c>
      <c r="J1021" s="36">
        <v>371593.21</v>
      </c>
      <c r="K1021" s="19">
        <f t="shared" si="32"/>
        <v>757599.49</v>
      </c>
      <c r="L1021" s="37">
        <v>64334.38</v>
      </c>
      <c r="M1021" s="38"/>
    </row>
    <row r="1022" spans="1:13" s="39" customFormat="1" ht="12.95" customHeight="1" x14ac:dyDescent="0.25">
      <c r="A1022" s="226"/>
      <c r="B1022" s="29">
        <v>1933</v>
      </c>
      <c r="C1022" s="30">
        <v>21</v>
      </c>
      <c r="D1022" s="42" t="s">
        <v>2691</v>
      </c>
      <c r="E1022" s="42" t="s">
        <v>2692</v>
      </c>
      <c r="F1022" s="42" t="s">
        <v>2693</v>
      </c>
      <c r="G1022" s="33" t="s">
        <v>12</v>
      </c>
      <c r="H1022" s="34" t="s">
        <v>13</v>
      </c>
      <c r="I1022" s="35">
        <v>0.995</v>
      </c>
      <c r="J1022" s="36">
        <v>645506.28</v>
      </c>
      <c r="K1022" s="19">
        <f t="shared" si="32"/>
        <v>1291012.56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1917</v>
      </c>
      <c r="C1023" s="30">
        <v>22</v>
      </c>
      <c r="D1023" s="42" t="s">
        <v>2694</v>
      </c>
      <c r="E1023" s="42" t="s">
        <v>2695</v>
      </c>
      <c r="F1023" s="42" t="s">
        <v>2696</v>
      </c>
      <c r="G1023" s="33" t="s">
        <v>12</v>
      </c>
      <c r="H1023" s="34" t="s">
        <v>13</v>
      </c>
      <c r="I1023" s="35">
        <v>0.995</v>
      </c>
      <c r="J1023" s="36">
        <v>645506.28</v>
      </c>
      <c r="K1023" s="19">
        <f t="shared" si="32"/>
        <v>1291012.56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1908</v>
      </c>
      <c r="C1024" s="30">
        <v>23</v>
      </c>
      <c r="D1024" s="32" t="s">
        <v>2697</v>
      </c>
      <c r="E1024" s="32" t="s">
        <v>2698</v>
      </c>
      <c r="F1024" s="32" t="s">
        <v>2699</v>
      </c>
      <c r="G1024" s="33" t="s">
        <v>12</v>
      </c>
      <c r="H1024" s="34" t="s">
        <v>13</v>
      </c>
      <c r="I1024" s="35">
        <v>0.995</v>
      </c>
      <c r="J1024" s="36">
        <v>645506.28</v>
      </c>
      <c r="K1024" s="19">
        <f t="shared" si="32"/>
        <v>1291012.56</v>
      </c>
      <c r="L1024" s="37">
        <v>107584.38</v>
      </c>
      <c r="M1024" s="38"/>
    </row>
    <row r="1025" spans="1:13" s="39" customFormat="1" ht="12.95" customHeight="1" x14ac:dyDescent="0.25">
      <c r="A1025" s="226"/>
      <c r="B1025" s="29">
        <v>1925</v>
      </c>
      <c r="C1025" s="30">
        <v>24</v>
      </c>
      <c r="D1025" s="32" t="s">
        <v>2700</v>
      </c>
      <c r="E1025" s="32" t="s">
        <v>2701</v>
      </c>
      <c r="F1025" s="32" t="s">
        <v>2702</v>
      </c>
      <c r="G1025" s="33" t="s">
        <v>12</v>
      </c>
      <c r="H1025" s="34" t="s">
        <v>13</v>
      </c>
      <c r="I1025" s="35">
        <v>0.995</v>
      </c>
      <c r="J1025" s="36">
        <v>645506.28</v>
      </c>
      <c r="K1025" s="19">
        <f t="shared" si="32"/>
        <v>1291012.56</v>
      </c>
      <c r="L1025" s="37">
        <v>107584.38</v>
      </c>
      <c r="M1025" s="38"/>
    </row>
    <row r="1026" spans="1:13" s="39" customFormat="1" ht="12.95" customHeight="1" x14ac:dyDescent="0.25">
      <c r="A1026" s="226"/>
      <c r="B1026" s="29">
        <v>1902</v>
      </c>
      <c r="C1026" s="30">
        <v>25</v>
      </c>
      <c r="D1026" s="32" t="s">
        <v>2703</v>
      </c>
      <c r="E1026" s="32" t="s">
        <v>2704</v>
      </c>
      <c r="F1026" s="32" t="s">
        <v>2705</v>
      </c>
      <c r="G1026" s="33" t="s">
        <v>12</v>
      </c>
      <c r="H1026" s="34" t="s">
        <v>13</v>
      </c>
      <c r="I1026" s="35">
        <v>0.995</v>
      </c>
      <c r="J1026" s="36">
        <v>645506.28</v>
      </c>
      <c r="K1026" s="19">
        <f t="shared" si="32"/>
        <v>1291012.56</v>
      </c>
      <c r="L1026" s="37">
        <v>107584.38</v>
      </c>
      <c r="M1026" s="38"/>
    </row>
    <row r="1027" spans="1:13" s="39" customFormat="1" ht="12.95" customHeight="1" x14ac:dyDescent="0.25">
      <c r="A1027" s="226"/>
      <c r="B1027" s="29">
        <v>1913</v>
      </c>
      <c r="C1027" s="30">
        <v>26</v>
      </c>
      <c r="D1027" s="42" t="s">
        <v>2706</v>
      </c>
      <c r="E1027" s="42" t="s">
        <v>2707</v>
      </c>
      <c r="F1027" s="42" t="s">
        <v>2708</v>
      </c>
      <c r="G1027" s="33" t="s">
        <v>12</v>
      </c>
      <c r="H1027" s="34" t="s">
        <v>13</v>
      </c>
      <c r="I1027" s="35">
        <v>0.99</v>
      </c>
      <c r="J1027" s="36">
        <v>642262.5</v>
      </c>
      <c r="K1027" s="19">
        <f t="shared" si="32"/>
        <v>1284525</v>
      </c>
      <c r="L1027" s="37">
        <v>107043.75</v>
      </c>
      <c r="M1027" s="38"/>
    </row>
    <row r="1028" spans="1:13" s="39" customFormat="1" ht="12.95" customHeight="1" x14ac:dyDescent="0.25">
      <c r="A1028" s="226"/>
      <c r="B1028" s="29">
        <v>1927</v>
      </c>
      <c r="C1028" s="30">
        <v>27</v>
      </c>
      <c r="D1028" s="32" t="s">
        <v>2709</v>
      </c>
      <c r="E1028" s="32" t="s">
        <v>2710</v>
      </c>
      <c r="F1028" s="32" t="s">
        <v>2711</v>
      </c>
      <c r="G1028" s="33" t="s">
        <v>12</v>
      </c>
      <c r="H1028" s="34" t="s">
        <v>13</v>
      </c>
      <c r="I1028" s="35">
        <v>0.39500000000000002</v>
      </c>
      <c r="J1028" s="36">
        <v>256256.28</v>
      </c>
      <c r="K1028" s="19">
        <f t="shared" si="32"/>
        <v>512512.56</v>
      </c>
      <c r="L1028" s="37">
        <v>42709.38</v>
      </c>
      <c r="M1028" s="38"/>
    </row>
    <row r="1029" spans="1:13" s="39" customFormat="1" ht="12.95" customHeight="1" x14ac:dyDescent="0.25">
      <c r="A1029" s="226"/>
      <c r="B1029" s="43">
        <v>1904</v>
      </c>
      <c r="C1029" s="30">
        <v>28</v>
      </c>
      <c r="D1029" s="32" t="s">
        <v>2712</v>
      </c>
      <c r="E1029" s="32" t="s">
        <v>2713</v>
      </c>
      <c r="F1029" s="32" t="s">
        <v>2137</v>
      </c>
      <c r="G1029" s="33" t="s">
        <v>12</v>
      </c>
      <c r="H1029" s="34" t="s">
        <v>13</v>
      </c>
      <c r="I1029" s="35">
        <v>0.995</v>
      </c>
      <c r="J1029" s="36">
        <v>645506.28</v>
      </c>
      <c r="K1029" s="19">
        <f t="shared" si="32"/>
        <v>1291012.56</v>
      </c>
      <c r="L1029" s="37">
        <v>107584.38</v>
      </c>
      <c r="M1029" s="38"/>
    </row>
    <row r="1030" spans="1:13" s="39" customFormat="1" ht="12.95" customHeight="1" x14ac:dyDescent="0.25">
      <c r="A1030" s="226"/>
      <c r="B1030" s="29">
        <v>1920</v>
      </c>
      <c r="C1030" s="30">
        <v>29</v>
      </c>
      <c r="D1030" s="42" t="s">
        <v>2714</v>
      </c>
      <c r="E1030" s="42" t="s">
        <v>2715</v>
      </c>
      <c r="F1030" s="42" t="s">
        <v>2716</v>
      </c>
      <c r="G1030" s="33" t="s">
        <v>12</v>
      </c>
      <c r="H1030" s="34" t="s">
        <v>13</v>
      </c>
      <c r="I1030" s="35">
        <v>0.995</v>
      </c>
      <c r="J1030" s="36">
        <v>645506.28</v>
      </c>
      <c r="K1030" s="19">
        <f t="shared" si="32"/>
        <v>1291012.56</v>
      </c>
      <c r="L1030" s="37">
        <v>107584.38</v>
      </c>
      <c r="M1030" s="38"/>
    </row>
    <row r="1031" spans="1:13" s="39" customFormat="1" ht="12.95" customHeight="1" x14ac:dyDescent="0.25">
      <c r="A1031" s="226"/>
      <c r="B1031" s="29">
        <v>1919</v>
      </c>
      <c r="C1031" s="30">
        <v>30</v>
      </c>
      <c r="D1031" s="32" t="s">
        <v>2717</v>
      </c>
      <c r="E1031" s="32" t="s">
        <v>2718</v>
      </c>
      <c r="F1031" s="32" t="s">
        <v>2719</v>
      </c>
      <c r="G1031" s="33" t="s">
        <v>12</v>
      </c>
      <c r="H1031" s="34" t="s">
        <v>13</v>
      </c>
      <c r="I1031" s="35">
        <v>0.995</v>
      </c>
      <c r="J1031" s="36">
        <v>645506.28</v>
      </c>
      <c r="K1031" s="19">
        <f t="shared" si="32"/>
        <v>1291012.56</v>
      </c>
      <c r="L1031" s="37">
        <v>107584.38</v>
      </c>
      <c r="M1031" s="38"/>
    </row>
    <row r="1032" spans="1:13" s="39" customFormat="1" ht="12.95" customHeight="1" x14ac:dyDescent="0.25">
      <c r="A1032" s="226"/>
      <c r="B1032" s="29">
        <v>1907</v>
      </c>
      <c r="C1032" s="30">
        <v>31</v>
      </c>
      <c r="D1032" s="42" t="s">
        <v>2720</v>
      </c>
      <c r="E1032" s="42" t="s">
        <v>2721</v>
      </c>
      <c r="F1032" s="42" t="s">
        <v>2676</v>
      </c>
      <c r="G1032" s="33" t="s">
        <v>12</v>
      </c>
      <c r="H1032" s="34" t="s">
        <v>13</v>
      </c>
      <c r="I1032" s="35">
        <v>0.99399999999999999</v>
      </c>
      <c r="J1032" s="36">
        <v>644857.5</v>
      </c>
      <c r="K1032" s="19">
        <f t="shared" si="32"/>
        <v>1289715</v>
      </c>
      <c r="L1032" s="37">
        <v>107476.25</v>
      </c>
      <c r="M1032" s="38"/>
    </row>
    <row r="1033" spans="1:13" s="39" customFormat="1" ht="12.95" customHeight="1" x14ac:dyDescent="0.25">
      <c r="A1033" s="226"/>
      <c r="B1033" s="29"/>
      <c r="C1033" s="30"/>
      <c r="D1033" s="31" t="s">
        <v>5732</v>
      </c>
      <c r="E1033" s="32"/>
      <c r="F1033" s="32"/>
      <c r="G1033" s="33"/>
      <c r="H1033" s="34"/>
      <c r="I1033" s="35"/>
      <c r="J1033" s="36"/>
      <c r="K1033" s="19"/>
      <c r="L1033" s="37"/>
      <c r="M1033" s="38"/>
    </row>
    <row r="1034" spans="1:13" s="39" customFormat="1" ht="12.95" customHeight="1" x14ac:dyDescent="0.25">
      <c r="A1034" s="226"/>
      <c r="B1034" s="29">
        <v>1901</v>
      </c>
      <c r="C1034" s="30">
        <v>1</v>
      </c>
      <c r="D1034" s="32" t="s">
        <v>2722</v>
      </c>
      <c r="E1034" s="32" t="s">
        <v>2723</v>
      </c>
      <c r="F1034" s="32" t="s">
        <v>2724</v>
      </c>
      <c r="G1034" s="33" t="s">
        <v>5731</v>
      </c>
      <c r="H1034" s="34" t="s">
        <v>13</v>
      </c>
      <c r="I1034" s="35">
        <v>0.995</v>
      </c>
      <c r="J1034" s="36">
        <v>1022661</v>
      </c>
      <c r="K1034" s="19">
        <f>ROUND(J1034+L1034*6,2)</f>
        <v>2045322</v>
      </c>
      <c r="L1034" s="37">
        <v>170443.5</v>
      </c>
      <c r="M1034" s="38"/>
    </row>
    <row r="1035" spans="1:13" s="39" customFormat="1" ht="12.95" customHeight="1" x14ac:dyDescent="0.25">
      <c r="A1035" s="226"/>
      <c r="B1035" s="29">
        <v>1911</v>
      </c>
      <c r="C1035" s="30">
        <v>2</v>
      </c>
      <c r="D1035" s="42" t="s">
        <v>709</v>
      </c>
      <c r="E1035" s="42" t="s">
        <v>2725</v>
      </c>
      <c r="F1035" s="42" t="s">
        <v>2726</v>
      </c>
      <c r="G1035" s="33" t="s">
        <v>5731</v>
      </c>
      <c r="H1035" s="34" t="s">
        <v>13</v>
      </c>
      <c r="I1035" s="35">
        <v>0.995</v>
      </c>
      <c r="J1035" s="36">
        <v>1022661</v>
      </c>
      <c r="K1035" s="19">
        <f>ROUND(J1035+L1035*6,2)</f>
        <v>2045322</v>
      </c>
      <c r="L1035" s="37">
        <v>170443.5</v>
      </c>
      <c r="M1035" s="38"/>
    </row>
    <row r="1036" spans="1:13" s="39" customFormat="1" ht="12.95" customHeight="1" x14ac:dyDescent="0.25">
      <c r="A1036" s="226"/>
      <c r="B1036" s="29">
        <v>1910</v>
      </c>
      <c r="C1036" s="30">
        <v>3</v>
      </c>
      <c r="D1036" s="32" t="s">
        <v>2727</v>
      </c>
      <c r="E1036" s="32" t="s">
        <v>2728</v>
      </c>
      <c r="F1036" s="32" t="s">
        <v>2729</v>
      </c>
      <c r="G1036" s="33" t="s">
        <v>5731</v>
      </c>
      <c r="H1036" s="34" t="s">
        <v>13</v>
      </c>
      <c r="I1036" s="35">
        <v>0.39500000000000002</v>
      </c>
      <c r="J1036" s="36">
        <v>508761</v>
      </c>
      <c r="K1036" s="19">
        <f>ROUND(J1036+L1036*6,2)</f>
        <v>914742</v>
      </c>
      <c r="L1036" s="37">
        <v>67663.5</v>
      </c>
      <c r="M1036" s="38"/>
    </row>
    <row r="1037" spans="1:13" s="39" customFormat="1" ht="12.95" customHeight="1" x14ac:dyDescent="0.25">
      <c r="A1037" s="226"/>
      <c r="B1037" s="29">
        <v>1937</v>
      </c>
      <c r="C1037" s="30">
        <v>4</v>
      </c>
      <c r="D1037" s="32" t="s">
        <v>2730</v>
      </c>
      <c r="E1037" s="32" t="s">
        <v>2731</v>
      </c>
      <c r="F1037" s="32" t="s">
        <v>2732</v>
      </c>
      <c r="G1037" s="33" t="s">
        <v>5731</v>
      </c>
      <c r="H1037" s="34" t="s">
        <v>13</v>
      </c>
      <c r="I1037" s="35">
        <v>0.995</v>
      </c>
      <c r="J1037" s="36">
        <v>967845</v>
      </c>
      <c r="K1037" s="19">
        <f>ROUND(J1037+L1037*6,2)</f>
        <v>1990506</v>
      </c>
      <c r="L1037" s="37">
        <v>170443.5</v>
      </c>
      <c r="M1037" s="38"/>
    </row>
    <row r="1038" spans="1:13" s="39" customFormat="1" ht="12.95" customHeight="1" x14ac:dyDescent="0.25">
      <c r="A1038" s="226"/>
      <c r="B1038" s="29"/>
      <c r="C1038" s="30"/>
      <c r="D1038" s="49" t="s">
        <v>5734</v>
      </c>
      <c r="E1038" s="42"/>
      <c r="F1038" s="42"/>
      <c r="G1038" s="33"/>
      <c r="H1038" s="34"/>
      <c r="I1038" s="35"/>
      <c r="J1038" s="36"/>
      <c r="K1038" s="19"/>
      <c r="L1038" s="37"/>
      <c r="M1038" s="38"/>
    </row>
    <row r="1039" spans="1:13" s="39" customFormat="1" ht="12.95" customHeight="1" x14ac:dyDescent="0.25">
      <c r="A1039" s="226"/>
      <c r="B1039" s="29">
        <v>1909</v>
      </c>
      <c r="C1039" s="30">
        <v>1</v>
      </c>
      <c r="D1039" s="32" t="s">
        <v>2733</v>
      </c>
      <c r="E1039" s="32" t="s">
        <v>2734</v>
      </c>
      <c r="F1039" s="32" t="s">
        <v>2735</v>
      </c>
      <c r="G1039" s="33" t="s">
        <v>5733</v>
      </c>
      <c r="H1039" s="34" t="s">
        <v>13</v>
      </c>
      <c r="I1039" s="35">
        <v>0.995</v>
      </c>
      <c r="J1039" s="36">
        <v>1071389.5</v>
      </c>
      <c r="K1039" s="19">
        <f>ROUND(J1039+L1039*6,2)</f>
        <v>2219719</v>
      </c>
      <c r="L1039" s="37">
        <v>191388.25</v>
      </c>
      <c r="M1039" s="38"/>
    </row>
    <row r="1040" spans="1:13" s="39" customFormat="1" ht="12.95" customHeight="1" x14ac:dyDescent="0.25">
      <c r="A1040" s="226"/>
      <c r="B1040" s="29"/>
      <c r="C1040" s="30"/>
      <c r="D1040" s="31" t="s">
        <v>15</v>
      </c>
      <c r="E1040" s="32"/>
      <c r="F1040" s="32"/>
      <c r="G1040" s="33"/>
      <c r="H1040" s="34"/>
      <c r="I1040" s="35"/>
      <c r="J1040" s="36"/>
      <c r="K1040" s="19"/>
      <c r="L1040" s="37"/>
      <c r="M1040" s="38"/>
    </row>
    <row r="1041" spans="1:13" s="39" customFormat="1" ht="12.95" customHeight="1" x14ac:dyDescent="0.25">
      <c r="A1041" s="226"/>
      <c r="B1041" s="29">
        <v>1900</v>
      </c>
      <c r="C1041" s="30">
        <v>1</v>
      </c>
      <c r="D1041" s="42" t="s">
        <v>2736</v>
      </c>
      <c r="E1041" s="42" t="s">
        <v>2737</v>
      </c>
      <c r="F1041" s="42" t="s">
        <v>2738</v>
      </c>
      <c r="G1041" s="33" t="s">
        <v>5735</v>
      </c>
      <c r="H1041" s="34" t="s">
        <v>13</v>
      </c>
      <c r="I1041" s="35">
        <v>0.995</v>
      </c>
      <c r="J1041" s="36">
        <v>1205740.98</v>
      </c>
      <c r="K1041" s="19">
        <f>ROUND(J1041+L1041*6,2)</f>
        <v>2411481.96</v>
      </c>
      <c r="L1041" s="37">
        <v>200956.83</v>
      </c>
      <c r="M1041" s="38"/>
    </row>
    <row r="1042" spans="1:13" s="39" customFormat="1" ht="12.95" customHeight="1" x14ac:dyDescent="0.25">
      <c r="A1042" s="226"/>
      <c r="B1042" s="29">
        <v>1930</v>
      </c>
      <c r="C1042" s="30">
        <v>2</v>
      </c>
      <c r="D1042" s="32" t="s">
        <v>2739</v>
      </c>
      <c r="E1042" s="32" t="s">
        <v>2740</v>
      </c>
      <c r="F1042" s="32" t="s">
        <v>2741</v>
      </c>
      <c r="G1042" s="33" t="s">
        <v>5735</v>
      </c>
      <c r="H1042" s="34" t="s">
        <v>13</v>
      </c>
      <c r="I1042" s="35">
        <v>0.999</v>
      </c>
      <c r="J1042" s="36">
        <v>1210588.2</v>
      </c>
      <c r="K1042" s="19">
        <f>ROUND(J1042+L1042*6,2)</f>
        <v>2421176.4</v>
      </c>
      <c r="L1042" s="37">
        <v>201764.7</v>
      </c>
      <c r="M1042" s="38"/>
    </row>
    <row r="1043" spans="1:13" s="39" customFormat="1" ht="12.95" customHeight="1" x14ac:dyDescent="0.25">
      <c r="A1043" s="227"/>
      <c r="B1043" s="29">
        <v>1940</v>
      </c>
      <c r="C1043" s="30">
        <v>3</v>
      </c>
      <c r="D1043" s="32" t="s">
        <v>2742</v>
      </c>
      <c r="E1043" s="32" t="s">
        <v>2743</v>
      </c>
      <c r="F1043" s="32" t="s">
        <v>2744</v>
      </c>
      <c r="G1043" s="33" t="s">
        <v>5735</v>
      </c>
      <c r="H1043" s="34" t="s">
        <v>13</v>
      </c>
      <c r="I1043" s="35">
        <v>0.999</v>
      </c>
      <c r="J1043" s="36">
        <v>1210588.2</v>
      </c>
      <c r="K1043" s="19">
        <f>ROUND(J1043+L1043*6,2)</f>
        <v>2421176.4</v>
      </c>
      <c r="L1043" s="37">
        <v>201764.7</v>
      </c>
      <c r="M1043" s="38"/>
    </row>
    <row r="1044" spans="1:13" s="39" customFormat="1" ht="12.95" customHeight="1" x14ac:dyDescent="0.25">
      <c r="A1044" s="225" t="s">
        <v>2745</v>
      </c>
      <c r="B1044" s="29"/>
      <c r="C1044" s="30"/>
      <c r="D1044" s="49" t="s">
        <v>126</v>
      </c>
      <c r="E1044" s="42"/>
      <c r="F1044" s="42"/>
      <c r="G1044" s="33"/>
      <c r="H1044" s="34"/>
      <c r="I1044" s="35"/>
      <c r="J1044" s="36"/>
      <c r="K1044" s="19"/>
      <c r="L1044" s="37"/>
      <c r="M1044" s="38"/>
    </row>
    <row r="1045" spans="1:13" s="39" customFormat="1" ht="12.95" customHeight="1" x14ac:dyDescent="0.25">
      <c r="A1045" s="226"/>
      <c r="B1045" s="29">
        <v>1708</v>
      </c>
      <c r="C1045" s="30">
        <v>1</v>
      </c>
      <c r="D1045" s="32" t="s">
        <v>2746</v>
      </c>
      <c r="E1045" s="32" t="s">
        <v>2747</v>
      </c>
      <c r="F1045" s="32" t="s">
        <v>2748</v>
      </c>
      <c r="G1045" s="33" t="s">
        <v>130</v>
      </c>
      <c r="H1045" s="34" t="s">
        <v>13</v>
      </c>
      <c r="I1045" s="35">
        <v>0.90939999999999999</v>
      </c>
      <c r="J1045" s="36">
        <v>296263.71000000002</v>
      </c>
      <c r="K1045" s="19">
        <f t="shared" ref="K1045:K1053" si="33">ROUND(J1045+L1045*6,2)</f>
        <v>591273.09</v>
      </c>
      <c r="L1045" s="37">
        <v>49168.23</v>
      </c>
      <c r="M1045" s="38"/>
    </row>
    <row r="1046" spans="1:13" s="39" customFormat="1" ht="12.95" customHeight="1" x14ac:dyDescent="0.25">
      <c r="A1046" s="226"/>
      <c r="B1046" s="29">
        <v>1736</v>
      </c>
      <c r="C1046" s="30">
        <v>2</v>
      </c>
      <c r="D1046" s="32" t="s">
        <v>2749</v>
      </c>
      <c r="E1046" s="32" t="s">
        <v>2750</v>
      </c>
      <c r="F1046" s="32" t="s">
        <v>1151</v>
      </c>
      <c r="G1046" s="33" t="s">
        <v>130</v>
      </c>
      <c r="H1046" s="34" t="s">
        <v>13</v>
      </c>
      <c r="I1046" s="35">
        <v>0.91910000000000003</v>
      </c>
      <c r="J1046" s="36">
        <v>297977.59999999998</v>
      </c>
      <c r="K1046" s="19">
        <f t="shared" si="33"/>
        <v>596133.62</v>
      </c>
      <c r="L1046" s="37">
        <v>49692.67</v>
      </c>
      <c r="M1046" s="38"/>
    </row>
    <row r="1047" spans="1:13" s="39" customFormat="1" ht="12.95" customHeight="1" x14ac:dyDescent="0.25">
      <c r="A1047" s="226"/>
      <c r="B1047" s="29">
        <v>1703</v>
      </c>
      <c r="C1047" s="30">
        <v>3</v>
      </c>
      <c r="D1047" s="32" t="s">
        <v>2751</v>
      </c>
      <c r="E1047" s="32" t="s">
        <v>2752</v>
      </c>
      <c r="F1047" s="32" t="s">
        <v>2753</v>
      </c>
      <c r="G1047" s="33" t="s">
        <v>130</v>
      </c>
      <c r="H1047" s="34" t="s">
        <v>13</v>
      </c>
      <c r="I1047" s="35">
        <v>0.89390000000000003</v>
      </c>
      <c r="J1047" s="36">
        <v>288451.07</v>
      </c>
      <c r="K1047" s="19">
        <f t="shared" si="33"/>
        <v>578432.21</v>
      </c>
      <c r="L1047" s="37">
        <v>48330.19</v>
      </c>
      <c r="M1047" s="38"/>
    </row>
    <row r="1048" spans="1:13" s="39" customFormat="1" ht="12.95" customHeight="1" x14ac:dyDescent="0.25">
      <c r="A1048" s="226"/>
      <c r="B1048" s="29">
        <v>1701</v>
      </c>
      <c r="C1048" s="30">
        <v>4</v>
      </c>
      <c r="D1048" s="32" t="s">
        <v>2754</v>
      </c>
      <c r="E1048" s="32" t="s">
        <v>2755</v>
      </c>
      <c r="F1048" s="32" t="s">
        <v>2756</v>
      </c>
      <c r="G1048" s="33" t="s">
        <v>130</v>
      </c>
      <c r="H1048" s="34" t="s">
        <v>13</v>
      </c>
      <c r="I1048" s="35">
        <v>0.87790000000000001</v>
      </c>
      <c r="J1048" s="36">
        <v>284071.65999999997</v>
      </c>
      <c r="K1048" s="19">
        <f t="shared" si="33"/>
        <v>568862.43999999994</v>
      </c>
      <c r="L1048" s="37">
        <v>47465.13</v>
      </c>
      <c r="M1048" s="38"/>
    </row>
    <row r="1049" spans="1:13" s="39" customFormat="1" ht="12.95" customHeight="1" x14ac:dyDescent="0.25">
      <c r="A1049" s="226"/>
      <c r="B1049" s="29">
        <v>1720</v>
      </c>
      <c r="C1049" s="30">
        <v>5</v>
      </c>
      <c r="D1049" s="32" t="s">
        <v>916</v>
      </c>
      <c r="E1049" s="32" t="s">
        <v>2757</v>
      </c>
      <c r="F1049" s="32" t="s">
        <v>2758</v>
      </c>
      <c r="G1049" s="33" t="s">
        <v>130</v>
      </c>
      <c r="H1049" s="34" t="s">
        <v>13</v>
      </c>
      <c r="I1049" s="35">
        <v>0.90090000000000003</v>
      </c>
      <c r="J1049" s="36">
        <v>292073.54000000004</v>
      </c>
      <c r="K1049" s="19">
        <f t="shared" si="33"/>
        <v>584325.5</v>
      </c>
      <c r="L1049" s="37">
        <v>48708.66</v>
      </c>
      <c r="M1049" s="38"/>
    </row>
    <row r="1050" spans="1:13" s="39" customFormat="1" ht="12.95" customHeight="1" x14ac:dyDescent="0.25">
      <c r="A1050" s="226"/>
      <c r="B1050" s="29">
        <v>1704</v>
      </c>
      <c r="C1050" s="30">
        <v>6</v>
      </c>
      <c r="D1050" s="42" t="s">
        <v>319</v>
      </c>
      <c r="E1050" s="42" t="s">
        <v>2769</v>
      </c>
      <c r="F1050" s="42" t="s">
        <v>2770</v>
      </c>
      <c r="G1050" s="33" t="s">
        <v>130</v>
      </c>
      <c r="H1050" s="34" t="s">
        <v>13</v>
      </c>
      <c r="I1050" s="35">
        <v>0.90090000000000003</v>
      </c>
      <c r="J1050" s="36">
        <v>291532.89</v>
      </c>
      <c r="K1050" s="19">
        <f t="shared" si="33"/>
        <v>583784.85</v>
      </c>
      <c r="L1050" s="37">
        <v>48708.66</v>
      </c>
      <c r="M1050" s="38"/>
    </row>
    <row r="1051" spans="1:13" s="39" customFormat="1" ht="12.95" customHeight="1" x14ac:dyDescent="0.25">
      <c r="A1051" s="226"/>
      <c r="B1051" s="29">
        <v>1741</v>
      </c>
      <c r="C1051" s="30">
        <v>7</v>
      </c>
      <c r="D1051" s="42" t="s">
        <v>2763</v>
      </c>
      <c r="E1051" s="42" t="s">
        <v>2764</v>
      </c>
      <c r="F1051" s="42" t="s">
        <v>2765</v>
      </c>
      <c r="G1051" s="33" t="s">
        <v>130</v>
      </c>
      <c r="H1051" s="34" t="s">
        <v>13</v>
      </c>
      <c r="I1051" s="35">
        <v>0.91010000000000002</v>
      </c>
      <c r="J1051" s="36">
        <v>294787.7</v>
      </c>
      <c r="K1051" s="19">
        <f t="shared" si="33"/>
        <v>590024.12</v>
      </c>
      <c r="L1051" s="37">
        <v>49206.07</v>
      </c>
      <c r="M1051" s="38"/>
    </row>
    <row r="1052" spans="1:13" s="39" customFormat="1" ht="12.95" customHeight="1" x14ac:dyDescent="0.25">
      <c r="A1052" s="226"/>
      <c r="B1052" s="29">
        <v>1734</v>
      </c>
      <c r="C1052" s="30">
        <v>8</v>
      </c>
      <c r="D1052" s="42" t="s">
        <v>767</v>
      </c>
      <c r="E1052" s="42" t="s">
        <v>2761</v>
      </c>
      <c r="F1052" s="42" t="s">
        <v>2762</v>
      </c>
      <c r="G1052" s="33" t="s">
        <v>130</v>
      </c>
      <c r="H1052" s="34" t="s">
        <v>13</v>
      </c>
      <c r="I1052" s="35">
        <v>0.89290000000000003</v>
      </c>
      <c r="J1052" s="36">
        <v>289208.01</v>
      </c>
      <c r="K1052" s="19">
        <f t="shared" si="33"/>
        <v>578864.79</v>
      </c>
      <c r="L1052" s="37">
        <v>48276.13</v>
      </c>
      <c r="M1052" s="38"/>
    </row>
    <row r="1053" spans="1:13" s="39" customFormat="1" ht="12.95" customHeight="1" x14ac:dyDescent="0.25">
      <c r="A1053" s="226"/>
      <c r="B1053" s="29">
        <v>1712</v>
      </c>
      <c r="C1053" s="30">
        <v>9</v>
      </c>
      <c r="D1053" s="53" t="s">
        <v>5624</v>
      </c>
      <c r="E1053" s="53" t="s">
        <v>5625</v>
      </c>
      <c r="F1053" s="53" t="s">
        <v>5626</v>
      </c>
      <c r="G1053" s="33" t="s">
        <v>130</v>
      </c>
      <c r="H1053" s="34" t="s">
        <v>13</v>
      </c>
      <c r="I1053" s="35">
        <v>0.89290000000000003</v>
      </c>
      <c r="J1053" s="36">
        <v>288126.65999999997</v>
      </c>
      <c r="K1053" s="19">
        <f t="shared" si="33"/>
        <v>577783.43999999994</v>
      </c>
      <c r="L1053" s="37">
        <v>48276.13</v>
      </c>
      <c r="M1053" s="38"/>
    </row>
    <row r="1054" spans="1:13" s="39" customFormat="1" ht="12.95" customHeight="1" x14ac:dyDescent="0.25">
      <c r="A1054" s="226"/>
      <c r="B1054" s="29"/>
      <c r="C1054" s="30"/>
      <c r="D1054" s="31" t="s">
        <v>11</v>
      </c>
      <c r="E1054" s="32"/>
      <c r="F1054" s="32"/>
      <c r="G1054" s="33"/>
      <c r="H1054" s="34"/>
      <c r="I1054" s="35"/>
      <c r="J1054" s="36"/>
      <c r="K1054" s="19"/>
      <c r="L1054" s="37"/>
      <c r="M1054" s="38"/>
    </row>
    <row r="1055" spans="1:13" s="39" customFormat="1" ht="12.95" customHeight="1" x14ac:dyDescent="0.25">
      <c r="A1055" s="226"/>
      <c r="B1055" s="29">
        <v>1702</v>
      </c>
      <c r="C1055" s="30">
        <v>1</v>
      </c>
      <c r="D1055" s="32" t="s">
        <v>2759</v>
      </c>
      <c r="E1055" s="32" t="s">
        <v>2760</v>
      </c>
      <c r="F1055" s="32" t="s">
        <v>2753</v>
      </c>
      <c r="G1055" s="33" t="s">
        <v>12</v>
      </c>
      <c r="H1055" s="34" t="s">
        <v>13</v>
      </c>
      <c r="I1055" s="35">
        <v>0.91839999999999999</v>
      </c>
      <c r="J1055" s="36">
        <v>597239.27</v>
      </c>
      <c r="K1055" s="19">
        <f t="shared" ref="K1055:K1090" si="34">ROUND(J1055+L1055*6,2)</f>
        <v>1193051.27</v>
      </c>
      <c r="L1055" s="37">
        <v>99302</v>
      </c>
      <c r="M1055" s="38"/>
    </row>
    <row r="1056" spans="1:13" s="39" customFormat="1" ht="12.95" customHeight="1" x14ac:dyDescent="0.25">
      <c r="A1056" s="226"/>
      <c r="B1056" s="29">
        <v>1721</v>
      </c>
      <c r="C1056" s="30">
        <v>2</v>
      </c>
      <c r="D1056" s="32" t="s">
        <v>2766</v>
      </c>
      <c r="E1056" s="32" t="s">
        <v>2767</v>
      </c>
      <c r="F1056" s="32" t="s">
        <v>2768</v>
      </c>
      <c r="G1056" s="50" t="s">
        <v>12</v>
      </c>
      <c r="H1056" s="34" t="s">
        <v>13</v>
      </c>
      <c r="I1056" s="35">
        <v>0.88239999999999996</v>
      </c>
      <c r="J1056" s="36">
        <v>571289.27</v>
      </c>
      <c r="K1056" s="19">
        <f t="shared" si="34"/>
        <v>1143746.27</v>
      </c>
      <c r="L1056" s="37">
        <v>95409.5</v>
      </c>
      <c r="M1056" s="38"/>
    </row>
    <row r="1057" spans="1:13" s="39" customFormat="1" ht="12.95" customHeight="1" x14ac:dyDescent="0.25">
      <c r="A1057" s="226"/>
      <c r="B1057" s="29">
        <v>1726</v>
      </c>
      <c r="C1057" s="30">
        <v>3</v>
      </c>
      <c r="D1057" s="32" t="s">
        <v>2771</v>
      </c>
      <c r="E1057" s="32" t="s">
        <v>2772</v>
      </c>
      <c r="F1057" s="32" t="s">
        <v>2773</v>
      </c>
      <c r="G1057" s="50" t="s">
        <v>12</v>
      </c>
      <c r="H1057" s="34" t="s">
        <v>13</v>
      </c>
      <c r="I1057" s="35">
        <v>0.89790000000000003</v>
      </c>
      <c r="J1057" s="36">
        <v>581074.57000000007</v>
      </c>
      <c r="K1057" s="19">
        <f t="shared" si="34"/>
        <v>1163587.21</v>
      </c>
      <c r="L1057" s="37">
        <v>97085.440000000002</v>
      </c>
      <c r="M1057" s="38"/>
    </row>
    <row r="1058" spans="1:13" s="39" customFormat="1" ht="12.95" customHeight="1" x14ac:dyDescent="0.25">
      <c r="A1058" s="226"/>
      <c r="B1058" s="29">
        <v>1715</v>
      </c>
      <c r="C1058" s="30">
        <v>4</v>
      </c>
      <c r="D1058" s="42" t="s">
        <v>2774</v>
      </c>
      <c r="E1058" s="42" t="s">
        <v>2775</v>
      </c>
      <c r="F1058" s="42" t="s">
        <v>2776</v>
      </c>
      <c r="G1058" s="27" t="s">
        <v>12</v>
      </c>
      <c r="H1058" s="34" t="s">
        <v>13</v>
      </c>
      <c r="I1058" s="35">
        <v>0.90590000000000004</v>
      </c>
      <c r="J1058" s="36">
        <v>585183.32000000007</v>
      </c>
      <c r="K1058" s="19">
        <f t="shared" si="34"/>
        <v>1172885.96</v>
      </c>
      <c r="L1058" s="37">
        <v>97950.44</v>
      </c>
      <c r="M1058" s="38"/>
    </row>
    <row r="1059" spans="1:13" s="39" customFormat="1" ht="12.95" customHeight="1" x14ac:dyDescent="0.25">
      <c r="A1059" s="226"/>
      <c r="B1059" s="29">
        <v>1723</v>
      </c>
      <c r="C1059" s="30">
        <v>5</v>
      </c>
      <c r="D1059" s="32" t="s">
        <v>2777</v>
      </c>
      <c r="E1059" s="32" t="s">
        <v>2778</v>
      </c>
      <c r="F1059" s="32" t="s">
        <v>2779</v>
      </c>
      <c r="G1059" s="50" t="s">
        <v>12</v>
      </c>
      <c r="H1059" s="34" t="s">
        <v>13</v>
      </c>
      <c r="I1059" s="35">
        <v>0.89290000000000003</v>
      </c>
      <c r="J1059" s="36">
        <v>576208.93999999994</v>
      </c>
      <c r="K1059" s="19">
        <f t="shared" si="34"/>
        <v>1155477.8</v>
      </c>
      <c r="L1059" s="37">
        <v>96544.81</v>
      </c>
      <c r="M1059" s="38"/>
    </row>
    <row r="1060" spans="1:13" s="39" customFormat="1" ht="12.95" customHeight="1" x14ac:dyDescent="0.25">
      <c r="A1060" s="226"/>
      <c r="B1060" s="29">
        <v>1710</v>
      </c>
      <c r="C1060" s="30">
        <v>6</v>
      </c>
      <c r="D1060" s="32" t="s">
        <v>2780</v>
      </c>
      <c r="E1060" s="32" t="s">
        <v>2781</v>
      </c>
      <c r="F1060" s="32" t="s">
        <v>2782</v>
      </c>
      <c r="G1060" s="50" t="s">
        <v>12</v>
      </c>
      <c r="H1060" s="34" t="s">
        <v>13</v>
      </c>
      <c r="I1060" s="35">
        <v>0.89590000000000003</v>
      </c>
      <c r="J1060" s="36">
        <v>579777.07000000007</v>
      </c>
      <c r="K1060" s="19">
        <f t="shared" si="34"/>
        <v>1160992.21</v>
      </c>
      <c r="L1060" s="37">
        <v>96869.19</v>
      </c>
      <c r="M1060" s="38"/>
    </row>
    <row r="1061" spans="1:13" s="39" customFormat="1" ht="12.95" customHeight="1" x14ac:dyDescent="0.25">
      <c r="A1061" s="226"/>
      <c r="B1061" s="29">
        <v>1727</v>
      </c>
      <c r="C1061" s="30">
        <v>7</v>
      </c>
      <c r="D1061" s="42" t="s">
        <v>2783</v>
      </c>
      <c r="E1061" s="42" t="s">
        <v>2784</v>
      </c>
      <c r="F1061" s="42" t="s">
        <v>2785</v>
      </c>
      <c r="G1061" s="27" t="s">
        <v>12</v>
      </c>
      <c r="H1061" s="34" t="s">
        <v>13</v>
      </c>
      <c r="I1061" s="35">
        <v>0.89490000000000003</v>
      </c>
      <c r="J1061" s="36">
        <v>577506.43999999994</v>
      </c>
      <c r="K1061" s="19">
        <f t="shared" si="34"/>
        <v>1158072.8</v>
      </c>
      <c r="L1061" s="37">
        <v>96761.06</v>
      </c>
      <c r="M1061" s="38"/>
    </row>
    <row r="1062" spans="1:13" s="39" customFormat="1" ht="12.95" customHeight="1" x14ac:dyDescent="0.25">
      <c r="A1062" s="226"/>
      <c r="B1062" s="29">
        <v>1742</v>
      </c>
      <c r="C1062" s="30">
        <v>8</v>
      </c>
      <c r="D1062" s="32" t="s">
        <v>2786</v>
      </c>
      <c r="E1062" s="32" t="s">
        <v>2787</v>
      </c>
      <c r="F1062" s="32" t="s">
        <v>2788</v>
      </c>
      <c r="G1062" s="50" t="s">
        <v>12</v>
      </c>
      <c r="H1062" s="34" t="s">
        <v>13</v>
      </c>
      <c r="I1062" s="35">
        <v>0.91190000000000004</v>
      </c>
      <c r="J1062" s="36">
        <v>590157.07000000007</v>
      </c>
      <c r="K1062" s="19">
        <f t="shared" si="34"/>
        <v>1181752.21</v>
      </c>
      <c r="L1062" s="37">
        <v>98599.19</v>
      </c>
      <c r="M1062" s="38"/>
    </row>
    <row r="1063" spans="1:13" s="39" customFormat="1" ht="12.95" customHeight="1" x14ac:dyDescent="0.25">
      <c r="A1063" s="226"/>
      <c r="B1063" s="29">
        <v>1713</v>
      </c>
      <c r="C1063" s="30">
        <v>9</v>
      </c>
      <c r="D1063" s="32" t="s">
        <v>2315</v>
      </c>
      <c r="E1063" s="32" t="s">
        <v>2789</v>
      </c>
      <c r="F1063" s="32" t="s">
        <v>2790</v>
      </c>
      <c r="G1063" s="50" t="s">
        <v>12</v>
      </c>
      <c r="H1063" s="34" t="s">
        <v>13</v>
      </c>
      <c r="I1063" s="35">
        <v>0.91490000000000005</v>
      </c>
      <c r="J1063" s="36">
        <v>592643.93999999994</v>
      </c>
      <c r="K1063" s="19">
        <f t="shared" si="34"/>
        <v>1186185.3</v>
      </c>
      <c r="L1063" s="37">
        <v>98923.56</v>
      </c>
      <c r="M1063" s="38"/>
    </row>
    <row r="1064" spans="1:13" s="39" customFormat="1" ht="12.95" customHeight="1" x14ac:dyDescent="0.25">
      <c r="A1064" s="226"/>
      <c r="B1064" s="29">
        <v>1711</v>
      </c>
      <c r="C1064" s="30">
        <v>10</v>
      </c>
      <c r="D1064" s="42" t="s">
        <v>2791</v>
      </c>
      <c r="E1064" s="42" t="s">
        <v>2792</v>
      </c>
      <c r="F1064" s="42" t="s">
        <v>2793</v>
      </c>
      <c r="G1064" s="27" t="s">
        <v>12</v>
      </c>
      <c r="H1064" s="34" t="s">
        <v>13</v>
      </c>
      <c r="I1064" s="35">
        <v>0.90090000000000003</v>
      </c>
      <c r="J1064" s="36">
        <v>581398.93999999994</v>
      </c>
      <c r="K1064" s="19">
        <f t="shared" si="34"/>
        <v>1165857.8</v>
      </c>
      <c r="L1064" s="37">
        <v>97409.81</v>
      </c>
      <c r="M1064" s="38"/>
    </row>
    <row r="1065" spans="1:13" s="39" customFormat="1" ht="12.95" customHeight="1" x14ac:dyDescent="0.25">
      <c r="A1065" s="226"/>
      <c r="B1065" s="29">
        <v>1728</v>
      </c>
      <c r="C1065" s="30">
        <v>11</v>
      </c>
      <c r="D1065" s="32" t="s">
        <v>2794</v>
      </c>
      <c r="E1065" s="32" t="s">
        <v>2795</v>
      </c>
      <c r="F1065" s="32" t="s">
        <v>2796</v>
      </c>
      <c r="G1065" s="50" t="s">
        <v>12</v>
      </c>
      <c r="H1065" s="34" t="s">
        <v>13</v>
      </c>
      <c r="I1065" s="35">
        <v>0.89590000000000003</v>
      </c>
      <c r="J1065" s="36">
        <v>578695.82000000007</v>
      </c>
      <c r="K1065" s="19">
        <f t="shared" si="34"/>
        <v>1159910.96</v>
      </c>
      <c r="L1065" s="37">
        <v>96869.19</v>
      </c>
      <c r="M1065" s="38"/>
    </row>
    <row r="1066" spans="1:13" s="39" customFormat="1" ht="12.95" customHeight="1" x14ac:dyDescent="0.25">
      <c r="A1066" s="226"/>
      <c r="B1066" s="29">
        <v>1709</v>
      </c>
      <c r="C1066" s="30">
        <v>12</v>
      </c>
      <c r="D1066" s="32" t="s">
        <v>2797</v>
      </c>
      <c r="E1066" s="32" t="s">
        <v>2798</v>
      </c>
      <c r="F1066" s="32" t="s">
        <v>2799</v>
      </c>
      <c r="G1066" s="50" t="s">
        <v>12</v>
      </c>
      <c r="H1066" s="34" t="s">
        <v>13</v>
      </c>
      <c r="I1066" s="35">
        <v>0.89590000000000003</v>
      </c>
      <c r="J1066" s="36">
        <v>579885.21</v>
      </c>
      <c r="K1066" s="19">
        <f t="shared" si="34"/>
        <v>1161100.3500000001</v>
      </c>
      <c r="L1066" s="37">
        <v>96869.19</v>
      </c>
      <c r="M1066" s="38"/>
    </row>
    <row r="1067" spans="1:13" s="39" customFormat="1" ht="12.95" customHeight="1" x14ac:dyDescent="0.25">
      <c r="A1067" s="226"/>
      <c r="B1067" s="29">
        <v>1718</v>
      </c>
      <c r="C1067" s="30">
        <v>13</v>
      </c>
      <c r="D1067" s="32" t="s">
        <v>2800</v>
      </c>
      <c r="E1067" s="32" t="s">
        <v>2801</v>
      </c>
      <c r="F1067" s="32" t="s">
        <v>2802</v>
      </c>
      <c r="G1067" s="50" t="s">
        <v>12</v>
      </c>
      <c r="H1067" s="34" t="s">
        <v>13</v>
      </c>
      <c r="I1067" s="35">
        <v>0.91639999999999999</v>
      </c>
      <c r="J1067" s="36">
        <v>592806.13</v>
      </c>
      <c r="K1067" s="19">
        <f t="shared" si="34"/>
        <v>1187320.6299999999</v>
      </c>
      <c r="L1067" s="37">
        <v>99085.75</v>
      </c>
      <c r="M1067" s="38"/>
    </row>
    <row r="1068" spans="1:13" s="39" customFormat="1" ht="12.95" customHeight="1" x14ac:dyDescent="0.25">
      <c r="A1068" s="226"/>
      <c r="B1068" s="29">
        <v>1724</v>
      </c>
      <c r="C1068" s="30">
        <v>14</v>
      </c>
      <c r="D1068" s="42" t="s">
        <v>2803</v>
      </c>
      <c r="E1068" s="42" t="s">
        <v>2804</v>
      </c>
      <c r="F1068" s="42" t="s">
        <v>2805</v>
      </c>
      <c r="G1068" s="50" t="s">
        <v>12</v>
      </c>
      <c r="H1068" s="34" t="s">
        <v>13</v>
      </c>
      <c r="I1068" s="35">
        <v>0.90890000000000004</v>
      </c>
      <c r="J1068" s="36">
        <v>586588.93999999994</v>
      </c>
      <c r="K1068" s="19">
        <f t="shared" si="34"/>
        <v>1176237.8</v>
      </c>
      <c r="L1068" s="37">
        <v>98274.81</v>
      </c>
      <c r="M1068" s="38"/>
    </row>
    <row r="1069" spans="1:13" s="39" customFormat="1" ht="12.95" customHeight="1" x14ac:dyDescent="0.25">
      <c r="A1069" s="226"/>
      <c r="B1069" s="29">
        <v>1719</v>
      </c>
      <c r="C1069" s="30">
        <v>15</v>
      </c>
      <c r="D1069" s="42" t="s">
        <v>175</v>
      </c>
      <c r="E1069" s="42" t="s">
        <v>673</v>
      </c>
      <c r="F1069" s="42" t="s">
        <v>2806</v>
      </c>
      <c r="G1069" s="27" t="s">
        <v>12</v>
      </c>
      <c r="H1069" s="34" t="s">
        <v>13</v>
      </c>
      <c r="I1069" s="35">
        <v>0.91090000000000004</v>
      </c>
      <c r="J1069" s="36">
        <v>588427.08000000007</v>
      </c>
      <c r="K1069" s="19">
        <f t="shared" si="34"/>
        <v>1179373.44</v>
      </c>
      <c r="L1069" s="37">
        <v>98491.06</v>
      </c>
      <c r="M1069" s="38"/>
    </row>
    <row r="1070" spans="1:13" s="39" customFormat="1" ht="12.95" customHeight="1" x14ac:dyDescent="0.25">
      <c r="A1070" s="226"/>
      <c r="B1070" s="29">
        <v>1737</v>
      </c>
      <c r="C1070" s="30">
        <v>16</v>
      </c>
      <c r="D1070" s="42" t="s">
        <v>2807</v>
      </c>
      <c r="E1070" s="42" t="s">
        <v>2808</v>
      </c>
      <c r="F1070" s="42" t="s">
        <v>2809</v>
      </c>
      <c r="G1070" s="33" t="s">
        <v>12</v>
      </c>
      <c r="H1070" s="34" t="s">
        <v>13</v>
      </c>
      <c r="I1070" s="35">
        <v>0.9224</v>
      </c>
      <c r="J1070" s="36">
        <v>595617.38</v>
      </c>
      <c r="K1070" s="19">
        <f t="shared" si="34"/>
        <v>1194024.3799999999</v>
      </c>
      <c r="L1070" s="37">
        <v>99734.5</v>
      </c>
      <c r="M1070" s="38"/>
    </row>
    <row r="1071" spans="1:13" s="39" customFormat="1" ht="12.95" customHeight="1" x14ac:dyDescent="0.25">
      <c r="A1071" s="226"/>
      <c r="B1071" s="29">
        <v>1705</v>
      </c>
      <c r="C1071" s="30">
        <v>17</v>
      </c>
      <c r="D1071" s="32" t="s">
        <v>2810</v>
      </c>
      <c r="E1071" s="32" t="s">
        <v>2811</v>
      </c>
      <c r="F1071" s="32" t="s">
        <v>2812</v>
      </c>
      <c r="G1071" s="33" t="s">
        <v>12</v>
      </c>
      <c r="H1071" s="34" t="s">
        <v>13</v>
      </c>
      <c r="I1071" s="35">
        <v>0.89890000000000003</v>
      </c>
      <c r="J1071" s="36">
        <v>582372.08000000007</v>
      </c>
      <c r="K1071" s="19">
        <f t="shared" si="34"/>
        <v>1165533.44</v>
      </c>
      <c r="L1071" s="37">
        <v>97193.56</v>
      </c>
      <c r="M1071" s="38"/>
    </row>
    <row r="1072" spans="1:13" s="39" customFormat="1" ht="12.95" customHeight="1" x14ac:dyDescent="0.25">
      <c r="A1072" s="226"/>
      <c r="B1072" s="29">
        <v>1700</v>
      </c>
      <c r="C1072" s="30">
        <v>18</v>
      </c>
      <c r="D1072" s="32" t="s">
        <v>2813</v>
      </c>
      <c r="E1072" s="32" t="s">
        <v>2814</v>
      </c>
      <c r="F1072" s="32" t="s">
        <v>2815</v>
      </c>
      <c r="G1072" s="33" t="s">
        <v>12</v>
      </c>
      <c r="H1072" s="34" t="s">
        <v>13</v>
      </c>
      <c r="I1072" s="35">
        <v>0.90290000000000004</v>
      </c>
      <c r="J1072" s="36">
        <v>584858.93999999994</v>
      </c>
      <c r="K1072" s="19">
        <f t="shared" si="34"/>
        <v>1170615.3</v>
      </c>
      <c r="L1072" s="37">
        <v>97626.06</v>
      </c>
      <c r="M1072" s="38"/>
    </row>
    <row r="1073" spans="1:13" s="39" customFormat="1" ht="12.95" customHeight="1" x14ac:dyDescent="0.25">
      <c r="A1073" s="226"/>
      <c r="B1073" s="29">
        <v>1731</v>
      </c>
      <c r="C1073" s="30">
        <v>19</v>
      </c>
      <c r="D1073" s="32" t="s">
        <v>155</v>
      </c>
      <c r="E1073" s="32" t="s">
        <v>156</v>
      </c>
      <c r="F1073" s="32" t="s">
        <v>2816</v>
      </c>
      <c r="G1073" s="33" t="s">
        <v>12</v>
      </c>
      <c r="H1073" s="34" t="s">
        <v>13</v>
      </c>
      <c r="I1073" s="35">
        <v>0.88890000000000002</v>
      </c>
      <c r="J1073" s="36">
        <v>574154.58000000007</v>
      </c>
      <c r="K1073" s="19">
        <f t="shared" si="34"/>
        <v>1150828.44</v>
      </c>
      <c r="L1073" s="37">
        <v>96112.31</v>
      </c>
      <c r="M1073" s="38"/>
    </row>
    <row r="1074" spans="1:13" s="39" customFormat="1" ht="12.95" customHeight="1" x14ac:dyDescent="0.25">
      <c r="A1074" s="226"/>
      <c r="B1074" s="43">
        <v>1733</v>
      </c>
      <c r="C1074" s="30">
        <v>20</v>
      </c>
      <c r="D1074" s="32" t="s">
        <v>2817</v>
      </c>
      <c r="E1074" s="32" t="s">
        <v>2818</v>
      </c>
      <c r="F1074" s="32" t="s">
        <v>2819</v>
      </c>
      <c r="G1074" s="33" t="s">
        <v>12</v>
      </c>
      <c r="H1074" s="34" t="s">
        <v>13</v>
      </c>
      <c r="I1074" s="35">
        <v>0.9496</v>
      </c>
      <c r="J1074" s="36">
        <v>617588.38</v>
      </c>
      <c r="K1074" s="19">
        <f t="shared" si="34"/>
        <v>1233641.3799999999</v>
      </c>
      <c r="L1074" s="37">
        <v>102675.5</v>
      </c>
      <c r="M1074" s="38"/>
    </row>
    <row r="1075" spans="1:13" s="39" customFormat="1" ht="12.95" customHeight="1" x14ac:dyDescent="0.25">
      <c r="A1075" s="226"/>
      <c r="B1075" s="29">
        <v>1732</v>
      </c>
      <c r="C1075" s="30">
        <v>21</v>
      </c>
      <c r="D1075" s="32" t="s">
        <v>2820</v>
      </c>
      <c r="E1075" s="32" t="s">
        <v>2821</v>
      </c>
      <c r="F1075" s="32" t="s">
        <v>2822</v>
      </c>
      <c r="G1075" s="33" t="s">
        <v>12</v>
      </c>
      <c r="H1075" s="34" t="s">
        <v>13</v>
      </c>
      <c r="I1075" s="35">
        <v>0.91510000000000002</v>
      </c>
      <c r="J1075" s="36">
        <v>592773.71</v>
      </c>
      <c r="K1075" s="19">
        <f t="shared" si="34"/>
        <v>1186444.8500000001</v>
      </c>
      <c r="L1075" s="37">
        <v>98945.19</v>
      </c>
      <c r="M1075" s="38"/>
    </row>
    <row r="1076" spans="1:13" s="39" customFormat="1" ht="12.95" customHeight="1" x14ac:dyDescent="0.25">
      <c r="A1076" s="226"/>
      <c r="B1076" s="29">
        <v>1725</v>
      </c>
      <c r="C1076" s="30">
        <v>22</v>
      </c>
      <c r="D1076" s="32" t="s">
        <v>1051</v>
      </c>
      <c r="E1076" s="32" t="s">
        <v>1052</v>
      </c>
      <c r="F1076" s="32" t="s">
        <v>2823</v>
      </c>
      <c r="G1076" s="33" t="s">
        <v>12</v>
      </c>
      <c r="H1076" s="34" t="s">
        <v>13</v>
      </c>
      <c r="I1076" s="35">
        <v>0.89190000000000003</v>
      </c>
      <c r="J1076" s="36">
        <v>576100.82000000007</v>
      </c>
      <c r="K1076" s="19">
        <f t="shared" si="34"/>
        <v>1154720.96</v>
      </c>
      <c r="L1076" s="37">
        <v>96436.69</v>
      </c>
      <c r="M1076" s="38"/>
    </row>
    <row r="1077" spans="1:13" s="39" customFormat="1" ht="12.95" customHeight="1" x14ac:dyDescent="0.25">
      <c r="A1077" s="226"/>
      <c r="B1077" s="29">
        <v>1744</v>
      </c>
      <c r="C1077" s="30">
        <v>23</v>
      </c>
      <c r="D1077" s="32" t="s">
        <v>2824</v>
      </c>
      <c r="E1077" s="32" t="s">
        <v>2825</v>
      </c>
      <c r="F1077" s="32" t="s">
        <v>2826</v>
      </c>
      <c r="G1077" s="33" t="s">
        <v>12</v>
      </c>
      <c r="H1077" s="34" t="s">
        <v>13</v>
      </c>
      <c r="I1077" s="35">
        <v>0.90939999999999999</v>
      </c>
      <c r="J1077" s="36">
        <v>590535.51</v>
      </c>
      <c r="K1077" s="19">
        <f t="shared" si="34"/>
        <v>1180508.79</v>
      </c>
      <c r="L1077" s="37">
        <v>98328.88</v>
      </c>
      <c r="M1077" s="38"/>
    </row>
    <row r="1078" spans="1:13" s="39" customFormat="1" ht="12.95" customHeight="1" x14ac:dyDescent="0.25">
      <c r="A1078" s="226"/>
      <c r="B1078" s="29">
        <v>1740</v>
      </c>
      <c r="C1078" s="30">
        <v>24</v>
      </c>
      <c r="D1078" s="32" t="s">
        <v>387</v>
      </c>
      <c r="E1078" s="32" t="s">
        <v>2827</v>
      </c>
      <c r="F1078" s="32" t="s">
        <v>2828</v>
      </c>
      <c r="G1078" s="33" t="s">
        <v>12</v>
      </c>
      <c r="H1078" s="34" t="s">
        <v>13</v>
      </c>
      <c r="I1078" s="35">
        <v>0.91139999999999999</v>
      </c>
      <c r="J1078" s="36">
        <v>589670.51</v>
      </c>
      <c r="K1078" s="19">
        <f t="shared" si="34"/>
        <v>1180941.29</v>
      </c>
      <c r="L1078" s="37">
        <v>98545.13</v>
      </c>
      <c r="M1078" s="38"/>
    </row>
    <row r="1079" spans="1:13" s="39" customFormat="1" ht="12.95" customHeight="1" x14ac:dyDescent="0.25">
      <c r="A1079" s="226"/>
      <c r="B1079" s="29">
        <v>1738</v>
      </c>
      <c r="C1079" s="30">
        <v>25</v>
      </c>
      <c r="D1079" s="32" t="s">
        <v>2829</v>
      </c>
      <c r="E1079" s="32" t="s">
        <v>2830</v>
      </c>
      <c r="F1079" s="32" t="s">
        <v>2831</v>
      </c>
      <c r="G1079" s="33" t="s">
        <v>12</v>
      </c>
      <c r="H1079" s="34" t="s">
        <v>13</v>
      </c>
      <c r="I1079" s="35">
        <v>0.92459999999999998</v>
      </c>
      <c r="J1079" s="36">
        <v>601369.65</v>
      </c>
      <c r="K1079" s="19">
        <f t="shared" si="34"/>
        <v>1201203.93</v>
      </c>
      <c r="L1079" s="37">
        <v>99972.38</v>
      </c>
      <c r="M1079" s="38"/>
    </row>
    <row r="1080" spans="1:13" s="39" customFormat="1" ht="12.95" customHeight="1" x14ac:dyDescent="0.25">
      <c r="A1080" s="226"/>
      <c r="B1080" s="29">
        <v>1722</v>
      </c>
      <c r="C1080" s="30">
        <v>26</v>
      </c>
      <c r="D1080" s="42" t="s">
        <v>2832</v>
      </c>
      <c r="E1080" s="42" t="s">
        <v>2833</v>
      </c>
      <c r="F1080" s="42" t="s">
        <v>2834</v>
      </c>
      <c r="G1080" s="33" t="s">
        <v>12</v>
      </c>
      <c r="H1080" s="34" t="s">
        <v>13</v>
      </c>
      <c r="I1080" s="35">
        <v>0.92889999999999995</v>
      </c>
      <c r="J1080" s="36">
        <v>601185.83000000007</v>
      </c>
      <c r="K1080" s="19">
        <f t="shared" si="34"/>
        <v>1203809.69</v>
      </c>
      <c r="L1080" s="37">
        <v>100437.31</v>
      </c>
      <c r="M1080" s="38"/>
    </row>
    <row r="1081" spans="1:13" s="39" customFormat="1" ht="12.95" customHeight="1" x14ac:dyDescent="0.25">
      <c r="A1081" s="226"/>
      <c r="B1081" s="29">
        <v>1739</v>
      </c>
      <c r="C1081" s="30">
        <v>27</v>
      </c>
      <c r="D1081" s="32" t="s">
        <v>2835</v>
      </c>
      <c r="E1081" s="32" t="s">
        <v>2836</v>
      </c>
      <c r="F1081" s="32" t="s">
        <v>2837</v>
      </c>
      <c r="G1081" s="33" t="s">
        <v>12</v>
      </c>
      <c r="H1081" s="34" t="s">
        <v>13</v>
      </c>
      <c r="I1081" s="35">
        <v>0.9466</v>
      </c>
      <c r="J1081" s="36">
        <v>616182.76</v>
      </c>
      <c r="K1081" s="19">
        <f t="shared" si="34"/>
        <v>1230289.54</v>
      </c>
      <c r="L1081" s="37">
        <v>102351.13</v>
      </c>
      <c r="M1081" s="38"/>
    </row>
    <row r="1082" spans="1:13" s="39" customFormat="1" ht="12.95" customHeight="1" x14ac:dyDescent="0.25">
      <c r="A1082" s="226"/>
      <c r="B1082" s="29">
        <v>1706</v>
      </c>
      <c r="C1082" s="30">
        <v>28</v>
      </c>
      <c r="D1082" s="32" t="s">
        <v>693</v>
      </c>
      <c r="E1082" s="32" t="s">
        <v>694</v>
      </c>
      <c r="F1082" s="32" t="s">
        <v>2838</v>
      </c>
      <c r="G1082" s="33" t="s">
        <v>12</v>
      </c>
      <c r="H1082" s="34" t="s">
        <v>13</v>
      </c>
      <c r="I1082" s="35">
        <v>0.95040000000000002</v>
      </c>
      <c r="J1082" s="36">
        <v>617653.25</v>
      </c>
      <c r="K1082" s="19">
        <f t="shared" si="34"/>
        <v>1234225.25</v>
      </c>
      <c r="L1082" s="37">
        <v>102762</v>
      </c>
      <c r="M1082" s="38"/>
    </row>
    <row r="1083" spans="1:13" s="39" customFormat="1" ht="12.95" customHeight="1" x14ac:dyDescent="0.25">
      <c r="A1083" s="226"/>
      <c r="B1083" s="29">
        <v>1717</v>
      </c>
      <c r="C1083" s="30">
        <v>29</v>
      </c>
      <c r="D1083" s="32" t="s">
        <v>343</v>
      </c>
      <c r="E1083" s="32" t="s">
        <v>2839</v>
      </c>
      <c r="F1083" s="32" t="s">
        <v>2840</v>
      </c>
      <c r="G1083" s="33" t="s">
        <v>12</v>
      </c>
      <c r="H1083" s="34" t="s">
        <v>13</v>
      </c>
      <c r="I1083" s="35">
        <v>0.90339999999999998</v>
      </c>
      <c r="J1083" s="36">
        <v>583291.15</v>
      </c>
      <c r="K1083" s="19">
        <f t="shared" si="34"/>
        <v>1169371.93</v>
      </c>
      <c r="L1083" s="37">
        <v>97680.13</v>
      </c>
      <c r="M1083" s="38"/>
    </row>
    <row r="1084" spans="1:13" s="39" customFormat="1" ht="12.95" customHeight="1" x14ac:dyDescent="0.25">
      <c r="A1084" s="226"/>
      <c r="B1084" s="29">
        <v>1716</v>
      </c>
      <c r="C1084" s="30">
        <v>30</v>
      </c>
      <c r="D1084" s="32" t="s">
        <v>2841</v>
      </c>
      <c r="E1084" s="32" t="s">
        <v>2842</v>
      </c>
      <c r="F1084" s="32" t="s">
        <v>2843</v>
      </c>
      <c r="G1084" s="33" t="s">
        <v>12</v>
      </c>
      <c r="H1084" s="34" t="s">
        <v>13</v>
      </c>
      <c r="I1084" s="35">
        <v>0.91290000000000004</v>
      </c>
      <c r="J1084" s="36">
        <v>592535.83000000007</v>
      </c>
      <c r="K1084" s="19">
        <f t="shared" si="34"/>
        <v>1184779.69</v>
      </c>
      <c r="L1084" s="37">
        <v>98707.31</v>
      </c>
      <c r="M1084" s="38"/>
    </row>
    <row r="1085" spans="1:13" s="39" customFormat="1" ht="12.95" customHeight="1" x14ac:dyDescent="0.25">
      <c r="A1085" s="226"/>
      <c r="B1085" s="29">
        <v>1729</v>
      </c>
      <c r="C1085" s="30">
        <v>31</v>
      </c>
      <c r="D1085" s="42" t="s">
        <v>268</v>
      </c>
      <c r="E1085" s="42" t="s">
        <v>2844</v>
      </c>
      <c r="F1085" s="42" t="s">
        <v>2845</v>
      </c>
      <c r="G1085" s="33" t="s">
        <v>12</v>
      </c>
      <c r="H1085" s="34" t="s">
        <v>13</v>
      </c>
      <c r="I1085" s="35">
        <v>0.90390000000000004</v>
      </c>
      <c r="J1085" s="36">
        <v>584967.07000000007</v>
      </c>
      <c r="K1085" s="19">
        <f t="shared" si="34"/>
        <v>1171372.21</v>
      </c>
      <c r="L1085" s="37">
        <v>97734.19</v>
      </c>
      <c r="M1085" s="38"/>
    </row>
    <row r="1086" spans="1:13" s="39" customFormat="1" ht="12.95" customHeight="1" x14ac:dyDescent="0.25">
      <c r="A1086" s="226"/>
      <c r="B1086" s="29">
        <v>1743</v>
      </c>
      <c r="C1086" s="30">
        <v>32</v>
      </c>
      <c r="D1086" s="32" t="s">
        <v>1120</v>
      </c>
      <c r="E1086" s="32" t="s">
        <v>2846</v>
      </c>
      <c r="F1086" s="32" t="s">
        <v>2847</v>
      </c>
      <c r="G1086" s="33" t="s">
        <v>12</v>
      </c>
      <c r="H1086" s="34" t="s">
        <v>13</v>
      </c>
      <c r="I1086" s="35">
        <v>0.90590000000000004</v>
      </c>
      <c r="J1086" s="36">
        <v>585183.32000000007</v>
      </c>
      <c r="K1086" s="19">
        <f t="shared" si="34"/>
        <v>1172885.96</v>
      </c>
      <c r="L1086" s="37">
        <v>97950.44</v>
      </c>
      <c r="M1086" s="38"/>
    </row>
    <row r="1087" spans="1:13" s="39" customFormat="1" ht="12.95" customHeight="1" x14ac:dyDescent="0.25">
      <c r="A1087" s="226"/>
      <c r="B1087" s="29">
        <v>1714</v>
      </c>
      <c r="C1087" s="30">
        <v>33</v>
      </c>
      <c r="D1087" s="32" t="s">
        <v>2848</v>
      </c>
      <c r="E1087" s="32" t="s">
        <v>2849</v>
      </c>
      <c r="F1087" s="32" t="s">
        <v>2850</v>
      </c>
      <c r="G1087" s="33" t="s">
        <v>12</v>
      </c>
      <c r="H1087" s="34" t="s">
        <v>13</v>
      </c>
      <c r="I1087" s="35">
        <v>0.91610000000000003</v>
      </c>
      <c r="J1087" s="36">
        <v>593422.43999999994</v>
      </c>
      <c r="K1087" s="19">
        <f t="shared" si="34"/>
        <v>1187742.3</v>
      </c>
      <c r="L1087" s="37">
        <v>99053.31</v>
      </c>
      <c r="M1087" s="38"/>
    </row>
    <row r="1088" spans="1:13" s="39" customFormat="1" ht="12.95" customHeight="1" x14ac:dyDescent="0.25">
      <c r="A1088" s="226"/>
      <c r="B1088" s="29">
        <v>1730</v>
      </c>
      <c r="C1088" s="30">
        <v>34</v>
      </c>
      <c r="D1088" s="32" t="s">
        <v>2851</v>
      </c>
      <c r="E1088" s="32" t="s">
        <v>2852</v>
      </c>
      <c r="F1088" s="32" t="s">
        <v>2853</v>
      </c>
      <c r="G1088" s="33" t="s">
        <v>12</v>
      </c>
      <c r="H1088" s="34" t="s">
        <v>13</v>
      </c>
      <c r="I1088" s="35">
        <v>0.92090000000000005</v>
      </c>
      <c r="J1088" s="36">
        <v>594914.58000000007</v>
      </c>
      <c r="K1088" s="19">
        <f t="shared" si="34"/>
        <v>1192348.44</v>
      </c>
      <c r="L1088" s="37">
        <v>99572.31</v>
      </c>
      <c r="M1088" s="38"/>
    </row>
    <row r="1089" spans="1:13" s="39" customFormat="1" ht="12.95" customHeight="1" x14ac:dyDescent="0.25">
      <c r="A1089" s="226"/>
      <c r="B1089" s="29">
        <v>1745</v>
      </c>
      <c r="C1089" s="30">
        <v>35</v>
      </c>
      <c r="D1089" s="32" t="s">
        <v>5708</v>
      </c>
      <c r="E1089" s="32" t="s">
        <v>5709</v>
      </c>
      <c r="F1089" s="32" t="s">
        <v>5710</v>
      </c>
      <c r="G1089" s="33" t="s">
        <v>12</v>
      </c>
      <c r="H1089" s="34" t="s">
        <v>13</v>
      </c>
      <c r="I1089" s="35">
        <v>0.93840000000000001</v>
      </c>
      <c r="J1089" s="36">
        <v>304826</v>
      </c>
      <c r="K1089" s="19">
        <f t="shared" si="34"/>
        <v>913613</v>
      </c>
      <c r="L1089" s="37">
        <v>101464.5</v>
      </c>
      <c r="M1089" s="38"/>
    </row>
    <row r="1090" spans="1:13" s="39" customFormat="1" ht="12.95" customHeight="1" x14ac:dyDescent="0.25">
      <c r="A1090" s="226"/>
      <c r="B1090" s="29">
        <v>1707</v>
      </c>
      <c r="C1090" s="30">
        <v>36</v>
      </c>
      <c r="D1090" s="32" t="s">
        <v>2854</v>
      </c>
      <c r="E1090" s="32" t="s">
        <v>2855</v>
      </c>
      <c r="F1090" s="32" t="s">
        <v>2856</v>
      </c>
      <c r="G1090" s="33" t="s">
        <v>12</v>
      </c>
      <c r="H1090" s="34" t="s">
        <v>13</v>
      </c>
      <c r="I1090" s="35">
        <v>0.94540000000000002</v>
      </c>
      <c r="J1090" s="36">
        <v>614409.53</v>
      </c>
      <c r="K1090" s="19">
        <f t="shared" si="34"/>
        <v>1227737.81</v>
      </c>
      <c r="L1090" s="37">
        <v>102221.38</v>
      </c>
      <c r="M1090" s="38"/>
    </row>
    <row r="1091" spans="1:13" s="39" customFormat="1" ht="12.95" customHeight="1" x14ac:dyDescent="0.25">
      <c r="A1091" s="226"/>
      <c r="B1091" s="29"/>
      <c r="C1091" s="30"/>
      <c r="D1091" s="31" t="s">
        <v>5732</v>
      </c>
      <c r="E1091" s="32"/>
      <c r="F1091" s="32"/>
      <c r="G1091" s="33"/>
      <c r="H1091" s="34"/>
      <c r="I1091" s="35"/>
      <c r="J1091" s="36"/>
      <c r="K1091" s="19"/>
      <c r="L1091" s="37"/>
      <c r="M1091" s="38"/>
    </row>
    <row r="1092" spans="1:13" s="39" customFormat="1" ht="12.95" customHeight="1" x14ac:dyDescent="0.25">
      <c r="A1092" s="226"/>
      <c r="B1092" s="29">
        <v>1735</v>
      </c>
      <c r="C1092" s="30">
        <v>1</v>
      </c>
      <c r="D1092" s="32" t="s">
        <v>2857</v>
      </c>
      <c r="E1092" s="32" t="s">
        <v>2858</v>
      </c>
      <c r="F1092" s="32" t="s">
        <v>2859</v>
      </c>
      <c r="G1092" s="33" t="s">
        <v>5731</v>
      </c>
      <c r="H1092" s="34" t="s">
        <v>13</v>
      </c>
      <c r="I1092" s="35">
        <v>0.93259999999999998</v>
      </c>
      <c r="J1092" s="36">
        <v>953250.24</v>
      </c>
      <c r="K1092" s="19">
        <f>ROUND(J1092+L1092*6,2)</f>
        <v>1911776.52</v>
      </c>
      <c r="L1092" s="37">
        <v>159754.38</v>
      </c>
      <c r="M1092" s="38"/>
    </row>
    <row r="1093" spans="1:13" s="39" customFormat="1" ht="12.95" customHeight="1" x14ac:dyDescent="0.25">
      <c r="A1093" s="225" t="s">
        <v>2860</v>
      </c>
      <c r="B1093" s="29"/>
      <c r="C1093" s="30"/>
      <c r="D1093" s="31" t="s">
        <v>126</v>
      </c>
      <c r="E1093" s="32"/>
      <c r="F1093" s="32"/>
      <c r="G1093" s="33"/>
      <c r="H1093" s="34"/>
      <c r="I1093" s="35"/>
      <c r="J1093" s="36"/>
      <c r="K1093" s="19"/>
      <c r="L1093" s="37"/>
      <c r="M1093" s="38"/>
    </row>
    <row r="1094" spans="1:13" s="39" customFormat="1" ht="12.95" customHeight="1" x14ac:dyDescent="0.25">
      <c r="A1094" s="226"/>
      <c r="B1094" s="29">
        <v>5013</v>
      </c>
      <c r="C1094" s="30">
        <v>1</v>
      </c>
      <c r="D1094" s="32" t="s">
        <v>2861</v>
      </c>
      <c r="E1094" s="32" t="s">
        <v>2862</v>
      </c>
      <c r="F1094" s="32" t="s">
        <v>2863</v>
      </c>
      <c r="G1094" s="33" t="s">
        <v>130</v>
      </c>
      <c r="H1094" s="34" t="s">
        <v>13</v>
      </c>
      <c r="I1094" s="35">
        <v>0.98470000000000002</v>
      </c>
      <c r="J1094" s="36">
        <v>318549.98</v>
      </c>
      <c r="K1094" s="19">
        <f>ROUND(J1094+L1094*6,2)</f>
        <v>637986.68000000005</v>
      </c>
      <c r="L1094" s="37">
        <v>53239.45</v>
      </c>
      <c r="M1094" s="38"/>
    </row>
    <row r="1095" spans="1:13" s="39" customFormat="1" ht="12.95" customHeight="1" x14ac:dyDescent="0.25">
      <c r="A1095" s="226"/>
      <c r="B1095" s="29">
        <v>5001</v>
      </c>
      <c r="C1095" s="30">
        <v>2</v>
      </c>
      <c r="D1095" s="32" t="s">
        <v>2864</v>
      </c>
      <c r="E1095" s="32" t="s">
        <v>2865</v>
      </c>
      <c r="F1095" s="32" t="s">
        <v>2866</v>
      </c>
      <c r="G1095" s="33" t="s">
        <v>130</v>
      </c>
      <c r="H1095" s="34" t="s">
        <v>13</v>
      </c>
      <c r="I1095" s="35">
        <v>0.98450000000000004</v>
      </c>
      <c r="J1095" s="36">
        <v>318441.86</v>
      </c>
      <c r="K1095" s="19">
        <f>ROUND(J1095+L1095*6,2)</f>
        <v>637813.64</v>
      </c>
      <c r="L1095" s="37">
        <v>53228.63</v>
      </c>
      <c r="M1095" s="38"/>
    </row>
    <row r="1096" spans="1:13" s="39" customFormat="1" ht="30" customHeight="1" x14ac:dyDescent="0.25">
      <c r="A1096" s="226"/>
      <c r="B1096" s="29">
        <v>5015</v>
      </c>
      <c r="C1096" s="30">
        <v>3</v>
      </c>
      <c r="D1096" s="42" t="s">
        <v>2867</v>
      </c>
      <c r="E1096" s="42" t="s">
        <v>2868</v>
      </c>
      <c r="F1096" s="42" t="s">
        <v>2869</v>
      </c>
      <c r="G1096" s="33" t="s">
        <v>130</v>
      </c>
      <c r="H1096" s="34" t="s">
        <v>13</v>
      </c>
      <c r="I1096" s="35">
        <v>0</v>
      </c>
      <c r="J1096" s="36">
        <v>52779.88</v>
      </c>
      <c r="K1096" s="19">
        <f>ROUND(J1096+L1096*6,2)</f>
        <v>52779.88</v>
      </c>
      <c r="L1096" s="37">
        <v>0</v>
      </c>
      <c r="M1096" s="59" t="s">
        <v>5627</v>
      </c>
    </row>
    <row r="1097" spans="1:13" s="39" customFormat="1" ht="12.95" customHeight="1" x14ac:dyDescent="0.25">
      <c r="A1097" s="226"/>
      <c r="B1097" s="29"/>
      <c r="C1097" s="30"/>
      <c r="D1097" s="31" t="s">
        <v>11</v>
      </c>
      <c r="E1097" s="32"/>
      <c r="F1097" s="32"/>
      <c r="G1097" s="33"/>
      <c r="H1097" s="34"/>
      <c r="I1097" s="35"/>
      <c r="J1097" s="36"/>
      <c r="K1097" s="19"/>
      <c r="L1097" s="37"/>
      <c r="M1097" s="38"/>
    </row>
    <row r="1098" spans="1:13" s="39" customFormat="1" ht="12.95" customHeight="1" x14ac:dyDescent="0.25">
      <c r="A1098" s="226"/>
      <c r="B1098" s="29">
        <v>5030</v>
      </c>
      <c r="C1098" s="30">
        <v>1</v>
      </c>
      <c r="D1098" s="42" t="s">
        <v>2945</v>
      </c>
      <c r="E1098" s="71" t="s">
        <v>2946</v>
      </c>
      <c r="F1098" s="42" t="s">
        <v>2947</v>
      </c>
      <c r="G1098" s="33" t="s">
        <v>12</v>
      </c>
      <c r="H1098" s="34" t="s">
        <v>13</v>
      </c>
      <c r="I1098" s="35">
        <v>0.98150000000000004</v>
      </c>
      <c r="J1098" s="36">
        <v>529080.02</v>
      </c>
      <c r="K1098" s="19">
        <f t="shared" ref="K1098:K1128" si="35">ROUND(J1098+L1098*6,2)</f>
        <v>1165828.1599999999</v>
      </c>
      <c r="L1098" s="37">
        <v>106124.69</v>
      </c>
      <c r="M1098" s="38"/>
    </row>
    <row r="1099" spans="1:13" s="39" customFormat="1" ht="12.95" customHeight="1" x14ac:dyDescent="0.25">
      <c r="A1099" s="226"/>
      <c r="B1099" s="29">
        <v>5026</v>
      </c>
      <c r="C1099" s="30">
        <v>2</v>
      </c>
      <c r="D1099" s="42" t="s">
        <v>2870</v>
      </c>
      <c r="E1099" s="42" t="s">
        <v>2871</v>
      </c>
      <c r="F1099" s="42" t="s">
        <v>2872</v>
      </c>
      <c r="G1099" s="33" t="s">
        <v>12</v>
      </c>
      <c r="H1099" s="34" t="s">
        <v>13</v>
      </c>
      <c r="I1099" s="35">
        <v>0.98799999999999999</v>
      </c>
      <c r="J1099" s="36">
        <v>635645.24</v>
      </c>
      <c r="K1099" s="19">
        <f t="shared" si="35"/>
        <v>1276610.24</v>
      </c>
      <c r="L1099" s="37">
        <v>106827.5</v>
      </c>
      <c r="M1099" s="38"/>
    </row>
    <row r="1100" spans="1:13" s="39" customFormat="1" ht="12.95" customHeight="1" x14ac:dyDescent="0.25">
      <c r="A1100" s="226"/>
      <c r="B1100" s="29">
        <v>5016</v>
      </c>
      <c r="C1100" s="30">
        <v>3</v>
      </c>
      <c r="D1100" s="32" t="s">
        <v>2873</v>
      </c>
      <c r="E1100" s="32" t="s">
        <v>2874</v>
      </c>
      <c r="F1100" s="32" t="s">
        <v>2875</v>
      </c>
      <c r="G1100" s="33" t="s">
        <v>12</v>
      </c>
      <c r="H1100" s="34" t="s">
        <v>13</v>
      </c>
      <c r="I1100" s="35">
        <v>0.98799999999999999</v>
      </c>
      <c r="J1100" s="36">
        <v>635731.76</v>
      </c>
      <c r="K1100" s="19">
        <f t="shared" si="35"/>
        <v>1276696.76</v>
      </c>
      <c r="L1100" s="37">
        <v>106827.5</v>
      </c>
      <c r="M1100" s="38"/>
    </row>
    <row r="1101" spans="1:13" s="39" customFormat="1" ht="12.95" customHeight="1" x14ac:dyDescent="0.25">
      <c r="A1101" s="226"/>
      <c r="B1101" s="29">
        <v>5023</v>
      </c>
      <c r="C1101" s="30">
        <v>4</v>
      </c>
      <c r="D1101" s="32" t="s">
        <v>2876</v>
      </c>
      <c r="E1101" s="32" t="s">
        <v>2877</v>
      </c>
      <c r="F1101" s="32" t="s">
        <v>2878</v>
      </c>
      <c r="G1101" s="33" t="s">
        <v>12</v>
      </c>
      <c r="H1101" s="34" t="s">
        <v>13</v>
      </c>
      <c r="I1101" s="35">
        <v>0.98829999999999996</v>
      </c>
      <c r="J1101" s="36">
        <v>639299.87999999989</v>
      </c>
      <c r="K1101" s="19">
        <f t="shared" si="35"/>
        <v>1280459.52</v>
      </c>
      <c r="L1101" s="37">
        <v>106859.94</v>
      </c>
      <c r="M1101" s="38"/>
    </row>
    <row r="1102" spans="1:13" s="39" customFormat="1" ht="12.95" customHeight="1" x14ac:dyDescent="0.25">
      <c r="A1102" s="226"/>
      <c r="B1102" s="29">
        <v>5025</v>
      </c>
      <c r="C1102" s="30">
        <v>5</v>
      </c>
      <c r="D1102" s="32" t="s">
        <v>2879</v>
      </c>
      <c r="E1102" s="32" t="s">
        <v>2880</v>
      </c>
      <c r="F1102" s="32" t="s">
        <v>2881</v>
      </c>
      <c r="G1102" s="33" t="s">
        <v>12</v>
      </c>
      <c r="H1102" s="34" t="s">
        <v>13</v>
      </c>
      <c r="I1102" s="35">
        <v>0.99350000000000005</v>
      </c>
      <c r="J1102" s="36">
        <v>642759.89999999991</v>
      </c>
      <c r="K1102" s="19">
        <f t="shared" si="35"/>
        <v>1287293.04</v>
      </c>
      <c r="L1102" s="37">
        <v>107422.19</v>
      </c>
      <c r="M1102" s="38"/>
    </row>
    <row r="1103" spans="1:13" s="39" customFormat="1" ht="12.95" customHeight="1" x14ac:dyDescent="0.25">
      <c r="A1103" s="226"/>
      <c r="B1103" s="29">
        <v>5020</v>
      </c>
      <c r="C1103" s="30">
        <v>6</v>
      </c>
      <c r="D1103" s="32" t="s">
        <v>2882</v>
      </c>
      <c r="E1103" s="32" t="s">
        <v>2883</v>
      </c>
      <c r="F1103" s="32" t="s">
        <v>2884</v>
      </c>
      <c r="G1103" s="33" t="s">
        <v>12</v>
      </c>
      <c r="H1103" s="34" t="s">
        <v>13</v>
      </c>
      <c r="I1103" s="35">
        <v>0.98850000000000005</v>
      </c>
      <c r="J1103" s="36">
        <v>639429.64000000013</v>
      </c>
      <c r="K1103" s="19">
        <f t="shared" si="35"/>
        <v>1280719</v>
      </c>
      <c r="L1103" s="37">
        <v>106881.56</v>
      </c>
      <c r="M1103" s="38"/>
    </row>
    <row r="1104" spans="1:13" s="39" customFormat="1" ht="12.95" customHeight="1" x14ac:dyDescent="0.25">
      <c r="A1104" s="226"/>
      <c r="B1104" s="29">
        <v>5011</v>
      </c>
      <c r="C1104" s="30">
        <v>7</v>
      </c>
      <c r="D1104" s="32" t="s">
        <v>2885</v>
      </c>
      <c r="E1104" s="32" t="s">
        <v>2886</v>
      </c>
      <c r="F1104" s="32" t="s">
        <v>2887</v>
      </c>
      <c r="G1104" s="33" t="s">
        <v>12</v>
      </c>
      <c r="H1104" s="34" t="s">
        <v>13</v>
      </c>
      <c r="I1104" s="35">
        <v>0.98150000000000004</v>
      </c>
      <c r="J1104" s="36">
        <v>634888.37999999989</v>
      </c>
      <c r="K1104" s="19">
        <f t="shared" si="35"/>
        <v>1271636.52</v>
      </c>
      <c r="L1104" s="37">
        <v>106124.69</v>
      </c>
      <c r="M1104" s="38"/>
    </row>
    <row r="1105" spans="1:13" s="39" customFormat="1" ht="12.95" customHeight="1" x14ac:dyDescent="0.25">
      <c r="A1105" s="226"/>
      <c r="B1105" s="29">
        <v>5006</v>
      </c>
      <c r="C1105" s="30">
        <v>8</v>
      </c>
      <c r="D1105" s="42" t="s">
        <v>2888</v>
      </c>
      <c r="E1105" s="42" t="s">
        <v>2889</v>
      </c>
      <c r="F1105" s="42" t="s">
        <v>2890</v>
      </c>
      <c r="G1105" s="33" t="s">
        <v>12</v>
      </c>
      <c r="H1105" s="34" t="s">
        <v>13</v>
      </c>
      <c r="I1105" s="35">
        <v>0.98950000000000005</v>
      </c>
      <c r="J1105" s="36">
        <v>640164.89999999991</v>
      </c>
      <c r="K1105" s="19">
        <f t="shared" si="35"/>
        <v>1282103.04</v>
      </c>
      <c r="L1105" s="37">
        <v>106989.69</v>
      </c>
      <c r="M1105" s="38"/>
    </row>
    <row r="1106" spans="1:13" s="39" customFormat="1" ht="12.95" customHeight="1" x14ac:dyDescent="0.25">
      <c r="A1106" s="226"/>
      <c r="B1106" s="29">
        <v>5018</v>
      </c>
      <c r="C1106" s="30">
        <v>9</v>
      </c>
      <c r="D1106" s="32" t="s">
        <v>2891</v>
      </c>
      <c r="E1106" s="32" t="s">
        <v>2892</v>
      </c>
      <c r="F1106" s="32" t="s">
        <v>2893</v>
      </c>
      <c r="G1106" s="33" t="s">
        <v>12</v>
      </c>
      <c r="H1106" s="34" t="s">
        <v>13</v>
      </c>
      <c r="I1106" s="35">
        <v>0.98850000000000005</v>
      </c>
      <c r="J1106" s="36">
        <v>639429.64000000013</v>
      </c>
      <c r="K1106" s="19">
        <f t="shared" si="35"/>
        <v>1280719</v>
      </c>
      <c r="L1106" s="37">
        <v>106881.56</v>
      </c>
      <c r="M1106" s="38"/>
    </row>
    <row r="1107" spans="1:13" s="39" customFormat="1" ht="12.95" customHeight="1" x14ac:dyDescent="0.25">
      <c r="A1107" s="226"/>
      <c r="B1107" s="29">
        <v>5002</v>
      </c>
      <c r="C1107" s="30">
        <v>10</v>
      </c>
      <c r="D1107" s="42" t="s">
        <v>2894</v>
      </c>
      <c r="E1107" s="42" t="s">
        <v>2895</v>
      </c>
      <c r="F1107" s="42" t="s">
        <v>2896</v>
      </c>
      <c r="G1107" s="33" t="s">
        <v>12</v>
      </c>
      <c r="H1107" s="34" t="s">
        <v>13</v>
      </c>
      <c r="I1107" s="35">
        <v>0.98950000000000005</v>
      </c>
      <c r="J1107" s="36">
        <v>640078.37999999989</v>
      </c>
      <c r="K1107" s="19">
        <f t="shared" si="35"/>
        <v>1282016.52</v>
      </c>
      <c r="L1107" s="37">
        <v>106989.69</v>
      </c>
      <c r="M1107" s="38"/>
    </row>
    <row r="1108" spans="1:13" s="39" customFormat="1" ht="12.95" customHeight="1" x14ac:dyDescent="0.25">
      <c r="A1108" s="226"/>
      <c r="B1108" s="29">
        <v>5000</v>
      </c>
      <c r="C1108" s="30">
        <v>11</v>
      </c>
      <c r="D1108" s="42" t="s">
        <v>1305</v>
      </c>
      <c r="E1108" s="42" t="s">
        <v>2897</v>
      </c>
      <c r="F1108" s="42" t="s">
        <v>2898</v>
      </c>
      <c r="G1108" s="27" t="s">
        <v>12</v>
      </c>
      <c r="H1108" s="34" t="s">
        <v>13</v>
      </c>
      <c r="I1108" s="35">
        <v>0.98850000000000005</v>
      </c>
      <c r="J1108" s="36">
        <v>639429.64000000013</v>
      </c>
      <c r="K1108" s="19">
        <f t="shared" si="35"/>
        <v>1280719</v>
      </c>
      <c r="L1108" s="37">
        <v>106881.56</v>
      </c>
      <c r="M1108" s="38"/>
    </row>
    <row r="1109" spans="1:13" s="39" customFormat="1" ht="12.95" customHeight="1" x14ac:dyDescent="0.25">
      <c r="A1109" s="226"/>
      <c r="B1109" s="29">
        <v>5014</v>
      </c>
      <c r="C1109" s="30">
        <v>12</v>
      </c>
      <c r="D1109" s="32" t="s">
        <v>2899</v>
      </c>
      <c r="E1109" s="32" t="s">
        <v>2900</v>
      </c>
      <c r="F1109" s="32" t="s">
        <v>2901</v>
      </c>
      <c r="G1109" s="50" t="s">
        <v>12</v>
      </c>
      <c r="H1109" s="34" t="s">
        <v>13</v>
      </c>
      <c r="I1109" s="35">
        <v>0.98950000000000005</v>
      </c>
      <c r="J1109" s="36">
        <v>533175.21</v>
      </c>
      <c r="K1109" s="19">
        <f t="shared" si="35"/>
        <v>1175113.3500000001</v>
      </c>
      <c r="L1109" s="37">
        <v>106989.69</v>
      </c>
      <c r="M1109" s="38"/>
    </row>
    <row r="1110" spans="1:13" s="39" customFormat="1" ht="12.95" customHeight="1" x14ac:dyDescent="0.25">
      <c r="A1110" s="226"/>
      <c r="B1110" s="29">
        <v>5027</v>
      </c>
      <c r="C1110" s="30">
        <v>13</v>
      </c>
      <c r="D1110" s="42" t="s">
        <v>2902</v>
      </c>
      <c r="E1110" s="42" t="s">
        <v>2903</v>
      </c>
      <c r="F1110" s="42" t="s">
        <v>2904</v>
      </c>
      <c r="G1110" s="27" t="s">
        <v>12</v>
      </c>
      <c r="H1110" s="34" t="s">
        <v>13</v>
      </c>
      <c r="I1110" s="35">
        <v>0.99150000000000005</v>
      </c>
      <c r="J1110" s="36">
        <v>641462.39999999991</v>
      </c>
      <c r="K1110" s="19">
        <f t="shared" si="35"/>
        <v>1284698.04</v>
      </c>
      <c r="L1110" s="37">
        <v>107205.94</v>
      </c>
      <c r="M1110" s="38"/>
    </row>
    <row r="1111" spans="1:13" s="39" customFormat="1" ht="12.95" customHeight="1" x14ac:dyDescent="0.25">
      <c r="A1111" s="226"/>
      <c r="B1111" s="29">
        <v>5012</v>
      </c>
      <c r="C1111" s="30">
        <v>14</v>
      </c>
      <c r="D1111" s="32" t="s">
        <v>2905</v>
      </c>
      <c r="E1111" s="32" t="s">
        <v>665</v>
      </c>
      <c r="F1111" s="32" t="s">
        <v>2906</v>
      </c>
      <c r="G1111" s="50" t="s">
        <v>12</v>
      </c>
      <c r="H1111" s="34" t="s">
        <v>13</v>
      </c>
      <c r="I1111" s="35">
        <v>0.98950000000000005</v>
      </c>
      <c r="J1111" s="36">
        <v>640164.89999999991</v>
      </c>
      <c r="K1111" s="19">
        <f t="shared" si="35"/>
        <v>1282103.04</v>
      </c>
      <c r="L1111" s="37">
        <v>106989.69</v>
      </c>
      <c r="M1111" s="38"/>
    </row>
    <row r="1112" spans="1:13" s="39" customFormat="1" ht="12.95" customHeight="1" x14ac:dyDescent="0.25">
      <c r="A1112" s="226"/>
      <c r="B1112" s="29">
        <v>5009</v>
      </c>
      <c r="C1112" s="30">
        <v>15</v>
      </c>
      <c r="D1112" s="32" t="s">
        <v>2907</v>
      </c>
      <c r="E1112" s="32" t="s">
        <v>2908</v>
      </c>
      <c r="F1112" s="32" t="s">
        <v>2909</v>
      </c>
      <c r="G1112" s="50" t="s">
        <v>12</v>
      </c>
      <c r="H1112" s="34" t="s">
        <v>13</v>
      </c>
      <c r="I1112" s="35">
        <v>0.98929999999999996</v>
      </c>
      <c r="J1112" s="36">
        <v>640035.12000000011</v>
      </c>
      <c r="K1112" s="19">
        <f t="shared" si="35"/>
        <v>1281843.48</v>
      </c>
      <c r="L1112" s="37">
        <v>106968.06</v>
      </c>
      <c r="M1112" s="38"/>
    </row>
    <row r="1113" spans="1:13" s="39" customFormat="1" ht="12.95" customHeight="1" x14ac:dyDescent="0.25">
      <c r="A1113" s="226"/>
      <c r="B1113" s="29">
        <v>5007</v>
      </c>
      <c r="C1113" s="30">
        <v>16</v>
      </c>
      <c r="D1113" s="53" t="s">
        <v>5628</v>
      </c>
      <c r="E1113" s="53" t="s">
        <v>5629</v>
      </c>
      <c r="F1113" s="53" t="s">
        <v>5630</v>
      </c>
      <c r="G1113" s="27" t="s">
        <v>12</v>
      </c>
      <c r="H1113" s="34" t="s">
        <v>13</v>
      </c>
      <c r="I1113" s="35">
        <v>0.98929999999999996</v>
      </c>
      <c r="J1113" s="36">
        <v>639948.64000000013</v>
      </c>
      <c r="K1113" s="19">
        <f t="shared" si="35"/>
        <v>1281757</v>
      </c>
      <c r="L1113" s="37">
        <v>106968.06</v>
      </c>
      <c r="M1113" s="38"/>
    </row>
    <row r="1114" spans="1:13" s="39" customFormat="1" ht="12.95" customHeight="1" x14ac:dyDescent="0.25">
      <c r="A1114" s="226"/>
      <c r="B1114" s="29">
        <v>5032</v>
      </c>
      <c r="C1114" s="30">
        <v>17</v>
      </c>
      <c r="D1114" s="53" t="s">
        <v>5631</v>
      </c>
      <c r="E1114" s="53" t="s">
        <v>5632</v>
      </c>
      <c r="F1114" s="53" t="s">
        <v>5633</v>
      </c>
      <c r="G1114" s="50" t="s">
        <v>12</v>
      </c>
      <c r="H1114" s="34" t="s">
        <v>13</v>
      </c>
      <c r="I1114" s="35">
        <v>0.98829999999999996</v>
      </c>
      <c r="J1114" s="36">
        <v>639299.87999999989</v>
      </c>
      <c r="K1114" s="19">
        <f t="shared" si="35"/>
        <v>1280459.52</v>
      </c>
      <c r="L1114" s="37">
        <v>106859.94</v>
      </c>
      <c r="M1114" s="38"/>
    </row>
    <row r="1115" spans="1:13" s="39" customFormat="1" ht="12.95" customHeight="1" x14ac:dyDescent="0.25">
      <c r="A1115" s="226"/>
      <c r="B1115" s="29">
        <v>5031</v>
      </c>
      <c r="C1115" s="30">
        <v>18</v>
      </c>
      <c r="D1115" s="32" t="s">
        <v>2910</v>
      </c>
      <c r="E1115" s="32" t="s">
        <v>2911</v>
      </c>
      <c r="F1115" s="32" t="s">
        <v>2912</v>
      </c>
      <c r="G1115" s="50" t="s">
        <v>12</v>
      </c>
      <c r="H1115" s="34" t="s">
        <v>13</v>
      </c>
      <c r="I1115" s="35">
        <v>0.98070000000000002</v>
      </c>
      <c r="J1115" s="36">
        <v>528861.02</v>
      </c>
      <c r="K1115" s="19">
        <f t="shared" si="35"/>
        <v>1165090.1599999999</v>
      </c>
      <c r="L1115" s="37">
        <v>106038.19</v>
      </c>
      <c r="M1115" s="38"/>
    </row>
    <row r="1116" spans="1:13" s="39" customFormat="1" ht="12.95" customHeight="1" x14ac:dyDescent="0.25">
      <c r="A1116" s="226"/>
      <c r="B1116" s="29">
        <v>5029</v>
      </c>
      <c r="C1116" s="30">
        <v>19</v>
      </c>
      <c r="D1116" s="32" t="s">
        <v>2913</v>
      </c>
      <c r="E1116" s="32" t="s">
        <v>2914</v>
      </c>
      <c r="F1116" s="32" t="s">
        <v>2915</v>
      </c>
      <c r="G1116" s="50" t="s">
        <v>12</v>
      </c>
      <c r="H1116" s="34" t="s">
        <v>13</v>
      </c>
      <c r="I1116" s="35">
        <v>0.99150000000000005</v>
      </c>
      <c r="J1116" s="36">
        <v>641462.39999999991</v>
      </c>
      <c r="K1116" s="19">
        <f t="shared" si="35"/>
        <v>1284698.04</v>
      </c>
      <c r="L1116" s="37">
        <v>107205.94</v>
      </c>
      <c r="M1116" s="38"/>
    </row>
    <row r="1117" spans="1:13" s="39" customFormat="1" ht="12.95" customHeight="1" x14ac:dyDescent="0.25">
      <c r="A1117" s="226"/>
      <c r="B1117" s="29">
        <v>5005</v>
      </c>
      <c r="C1117" s="30">
        <v>20</v>
      </c>
      <c r="D1117" s="32" t="s">
        <v>2916</v>
      </c>
      <c r="E1117" s="32" t="s">
        <v>2917</v>
      </c>
      <c r="F1117" s="32" t="s">
        <v>2918</v>
      </c>
      <c r="G1117" s="33" t="s">
        <v>12</v>
      </c>
      <c r="H1117" s="34" t="s">
        <v>13</v>
      </c>
      <c r="I1117" s="35">
        <v>0.99129999999999996</v>
      </c>
      <c r="J1117" s="36">
        <v>640467.62000000011</v>
      </c>
      <c r="K1117" s="19">
        <f t="shared" si="35"/>
        <v>1283573.48</v>
      </c>
      <c r="L1117" s="37">
        <v>107184.31</v>
      </c>
      <c r="M1117" s="38"/>
    </row>
    <row r="1118" spans="1:13" s="39" customFormat="1" ht="12.95" customHeight="1" x14ac:dyDescent="0.25">
      <c r="A1118" s="226"/>
      <c r="B1118" s="29">
        <v>5024</v>
      </c>
      <c r="C1118" s="30">
        <v>21</v>
      </c>
      <c r="D1118" s="32" t="s">
        <v>2919</v>
      </c>
      <c r="E1118" s="32" t="s">
        <v>2920</v>
      </c>
      <c r="F1118" s="32" t="s">
        <v>2921</v>
      </c>
      <c r="G1118" s="33" t="s">
        <v>12</v>
      </c>
      <c r="H1118" s="34" t="s">
        <v>13</v>
      </c>
      <c r="I1118" s="35">
        <v>0.99590000000000001</v>
      </c>
      <c r="J1118" s="36">
        <v>646090.1399999999</v>
      </c>
      <c r="K1118" s="19">
        <f t="shared" si="35"/>
        <v>1292180.28</v>
      </c>
      <c r="L1118" s="37">
        <v>107681.69</v>
      </c>
      <c r="M1118" s="38"/>
    </row>
    <row r="1119" spans="1:13" s="39" customFormat="1" ht="12.95" customHeight="1" x14ac:dyDescent="0.25">
      <c r="A1119" s="226"/>
      <c r="B1119" s="29">
        <v>5034</v>
      </c>
      <c r="C1119" s="30">
        <v>22</v>
      </c>
      <c r="D1119" s="42" t="s">
        <v>2922</v>
      </c>
      <c r="E1119" s="42" t="s">
        <v>2923</v>
      </c>
      <c r="F1119" s="42" t="s">
        <v>2924</v>
      </c>
      <c r="G1119" s="33" t="s">
        <v>12</v>
      </c>
      <c r="H1119" s="34" t="s">
        <v>13</v>
      </c>
      <c r="I1119" s="35">
        <v>0.9849</v>
      </c>
      <c r="J1119" s="36">
        <v>637180.62000000011</v>
      </c>
      <c r="K1119" s="19">
        <f t="shared" si="35"/>
        <v>1276134.48</v>
      </c>
      <c r="L1119" s="37">
        <v>106492.31</v>
      </c>
      <c r="M1119" s="38"/>
    </row>
    <row r="1120" spans="1:13" s="39" customFormat="1" ht="12.95" customHeight="1" x14ac:dyDescent="0.25">
      <c r="A1120" s="226"/>
      <c r="B1120" s="43">
        <v>5035</v>
      </c>
      <c r="C1120" s="30">
        <v>23</v>
      </c>
      <c r="D1120" s="32" t="s">
        <v>2925</v>
      </c>
      <c r="E1120" s="32" t="s">
        <v>2926</v>
      </c>
      <c r="F1120" s="32" t="s">
        <v>2927</v>
      </c>
      <c r="G1120" s="33" t="s">
        <v>12</v>
      </c>
      <c r="H1120" s="34" t="s">
        <v>13</v>
      </c>
      <c r="I1120" s="35">
        <v>0.98850000000000005</v>
      </c>
      <c r="J1120" s="36">
        <v>636056.12000000011</v>
      </c>
      <c r="K1120" s="19">
        <f t="shared" si="35"/>
        <v>1277345.48</v>
      </c>
      <c r="L1120" s="37">
        <v>106881.56</v>
      </c>
      <c r="M1120" s="38"/>
    </row>
    <row r="1121" spans="1:13" s="39" customFormat="1" ht="12.95" customHeight="1" x14ac:dyDescent="0.25">
      <c r="A1121" s="226"/>
      <c r="B1121" s="29">
        <v>5033</v>
      </c>
      <c r="C1121" s="30">
        <v>24</v>
      </c>
      <c r="D1121" s="42" t="s">
        <v>2928</v>
      </c>
      <c r="E1121" s="42" t="s">
        <v>2929</v>
      </c>
      <c r="F1121" s="42" t="s">
        <v>2930</v>
      </c>
      <c r="G1121" s="33" t="s">
        <v>12</v>
      </c>
      <c r="H1121" s="34" t="s">
        <v>13</v>
      </c>
      <c r="I1121" s="35">
        <v>0.98050000000000004</v>
      </c>
      <c r="J1121" s="36">
        <v>634239.64000000013</v>
      </c>
      <c r="K1121" s="19">
        <f t="shared" si="35"/>
        <v>1270339</v>
      </c>
      <c r="L1121" s="37">
        <v>106016.56</v>
      </c>
      <c r="M1121" s="38"/>
    </row>
    <row r="1122" spans="1:13" s="39" customFormat="1" ht="12.95" customHeight="1" x14ac:dyDescent="0.25">
      <c r="A1122" s="226"/>
      <c r="B1122" s="29">
        <v>5028</v>
      </c>
      <c r="C1122" s="30">
        <v>25</v>
      </c>
      <c r="D1122" s="32" t="s">
        <v>2931</v>
      </c>
      <c r="E1122" s="32" t="s">
        <v>2932</v>
      </c>
      <c r="F1122" s="32" t="s">
        <v>2933</v>
      </c>
      <c r="G1122" s="33" t="s">
        <v>12</v>
      </c>
      <c r="H1122" s="34" t="s">
        <v>13</v>
      </c>
      <c r="I1122" s="35">
        <v>0.98829999999999996</v>
      </c>
      <c r="J1122" s="36">
        <v>639299.87999999989</v>
      </c>
      <c r="K1122" s="19">
        <f t="shared" si="35"/>
        <v>1280459.52</v>
      </c>
      <c r="L1122" s="37">
        <v>106859.94</v>
      </c>
      <c r="M1122" s="38"/>
    </row>
    <row r="1123" spans="1:13" s="39" customFormat="1" ht="12.95" customHeight="1" x14ac:dyDescent="0.25">
      <c r="A1123" s="226"/>
      <c r="B1123" s="29">
        <v>5017</v>
      </c>
      <c r="C1123" s="30">
        <v>26</v>
      </c>
      <c r="D1123" s="42" t="s">
        <v>2934</v>
      </c>
      <c r="E1123" s="42" t="s">
        <v>2935</v>
      </c>
      <c r="F1123" s="42" t="s">
        <v>2936</v>
      </c>
      <c r="G1123" s="33" t="s">
        <v>12</v>
      </c>
      <c r="H1123" s="34" t="s">
        <v>13</v>
      </c>
      <c r="I1123" s="35">
        <v>0.99990000000000001</v>
      </c>
      <c r="J1123" s="36">
        <v>648685.1399999999</v>
      </c>
      <c r="K1123" s="19">
        <f t="shared" si="35"/>
        <v>1297370.28</v>
      </c>
      <c r="L1123" s="37">
        <v>108114.19</v>
      </c>
      <c r="M1123" s="38"/>
    </row>
    <row r="1124" spans="1:13" s="39" customFormat="1" ht="12.95" customHeight="1" x14ac:dyDescent="0.25">
      <c r="A1124" s="226"/>
      <c r="B1124" s="29">
        <v>5010</v>
      </c>
      <c r="C1124" s="30">
        <v>27</v>
      </c>
      <c r="D1124" s="32" t="s">
        <v>2937</v>
      </c>
      <c r="E1124" s="56" t="s">
        <v>2938</v>
      </c>
      <c r="F1124" s="32" t="s">
        <v>2939</v>
      </c>
      <c r="G1124" s="33" t="s">
        <v>12</v>
      </c>
      <c r="H1124" s="34" t="s">
        <v>13</v>
      </c>
      <c r="I1124" s="35">
        <v>0.98970000000000002</v>
      </c>
      <c r="J1124" s="36">
        <v>640294.62000000011</v>
      </c>
      <c r="K1124" s="19">
        <f t="shared" si="35"/>
        <v>1282362.48</v>
      </c>
      <c r="L1124" s="37">
        <v>107011.31</v>
      </c>
      <c r="M1124" s="38"/>
    </row>
    <row r="1125" spans="1:13" s="39" customFormat="1" ht="12.95" customHeight="1" x14ac:dyDescent="0.25">
      <c r="A1125" s="226"/>
      <c r="B1125" s="29">
        <v>5008</v>
      </c>
      <c r="C1125" s="30">
        <v>28</v>
      </c>
      <c r="D1125" s="32" t="s">
        <v>2251</v>
      </c>
      <c r="E1125" s="56" t="s">
        <v>2940</v>
      </c>
      <c r="F1125" s="32" t="s">
        <v>2941</v>
      </c>
      <c r="G1125" s="33" t="s">
        <v>12</v>
      </c>
      <c r="H1125" s="34" t="s">
        <v>13</v>
      </c>
      <c r="I1125" s="35">
        <v>0.98929999999999996</v>
      </c>
      <c r="J1125" s="36">
        <v>640035.12000000011</v>
      </c>
      <c r="K1125" s="19">
        <f t="shared" si="35"/>
        <v>1281843.48</v>
      </c>
      <c r="L1125" s="37">
        <v>106968.06</v>
      </c>
      <c r="M1125" s="38"/>
    </row>
    <row r="1126" spans="1:13" s="39" customFormat="1" ht="12.95" customHeight="1" x14ac:dyDescent="0.25">
      <c r="A1126" s="226"/>
      <c r="B1126" s="29">
        <v>5022</v>
      </c>
      <c r="C1126" s="30">
        <v>29</v>
      </c>
      <c r="D1126" s="32" t="s">
        <v>2942</v>
      </c>
      <c r="E1126" s="56" t="s">
        <v>2943</v>
      </c>
      <c r="F1126" s="32" t="s">
        <v>2944</v>
      </c>
      <c r="G1126" s="33" t="s">
        <v>12</v>
      </c>
      <c r="H1126" s="34" t="s">
        <v>13</v>
      </c>
      <c r="I1126" s="35">
        <v>0.99329999999999996</v>
      </c>
      <c r="J1126" s="36">
        <v>642630.12000000011</v>
      </c>
      <c r="K1126" s="19">
        <f t="shared" si="35"/>
        <v>1287033.48</v>
      </c>
      <c r="L1126" s="37">
        <v>107400.56</v>
      </c>
      <c r="M1126" s="38"/>
    </row>
    <row r="1127" spans="1:13" s="39" customFormat="1" ht="12.95" customHeight="1" x14ac:dyDescent="0.25">
      <c r="A1127" s="226"/>
      <c r="B1127" s="72">
        <v>5036</v>
      </c>
      <c r="C1127" s="30">
        <v>30</v>
      </c>
      <c r="D1127" s="59" t="s">
        <v>733</v>
      </c>
      <c r="E1127" s="59" t="s">
        <v>2948</v>
      </c>
      <c r="F1127" s="59" t="s">
        <v>2949</v>
      </c>
      <c r="G1127" s="33" t="s">
        <v>12</v>
      </c>
      <c r="H1127" s="34" t="s">
        <v>13</v>
      </c>
      <c r="I1127" s="35">
        <v>0.99839999999999995</v>
      </c>
      <c r="J1127" s="36">
        <v>647712</v>
      </c>
      <c r="K1127" s="19">
        <f t="shared" si="35"/>
        <v>1295424</v>
      </c>
      <c r="L1127" s="37">
        <v>107952</v>
      </c>
      <c r="M1127" s="38"/>
    </row>
    <row r="1128" spans="1:13" s="39" customFormat="1" ht="12.95" customHeight="1" x14ac:dyDescent="0.25">
      <c r="A1128" s="226"/>
      <c r="B1128" s="72">
        <v>5021</v>
      </c>
      <c r="C1128" s="30">
        <v>31</v>
      </c>
      <c r="D1128" s="203" t="s">
        <v>5739</v>
      </c>
      <c r="E1128" s="53" t="s">
        <v>5738</v>
      </c>
      <c r="F1128" s="203" t="s">
        <v>5737</v>
      </c>
      <c r="G1128" s="33" t="s">
        <v>12</v>
      </c>
      <c r="H1128" s="34" t="s">
        <v>13</v>
      </c>
      <c r="I1128" s="35">
        <v>0.98319999999999996</v>
      </c>
      <c r="J1128" s="36">
        <v>106308.5</v>
      </c>
      <c r="K1128" s="19">
        <f t="shared" si="35"/>
        <v>744159.5</v>
      </c>
      <c r="L1128" s="37">
        <v>106308.5</v>
      </c>
      <c r="M1128" s="38"/>
    </row>
    <row r="1129" spans="1:13" s="39" customFormat="1" ht="12.95" customHeight="1" x14ac:dyDescent="0.25">
      <c r="A1129" s="226"/>
      <c r="B1129" s="29"/>
      <c r="C1129" s="30"/>
      <c r="D1129" s="31" t="s">
        <v>5732</v>
      </c>
      <c r="E1129" s="32"/>
      <c r="F1129" s="32"/>
      <c r="G1129" s="33"/>
      <c r="H1129" s="34"/>
      <c r="I1129" s="35"/>
      <c r="J1129" s="36"/>
      <c r="K1129" s="19"/>
      <c r="L1129" s="37"/>
      <c r="M1129" s="38"/>
    </row>
    <row r="1130" spans="1:13" s="39" customFormat="1" ht="12.95" customHeight="1" x14ac:dyDescent="0.25">
      <c r="A1130" s="227"/>
      <c r="B1130" s="29">
        <v>5019</v>
      </c>
      <c r="C1130" s="30">
        <v>1</v>
      </c>
      <c r="D1130" s="42" t="s">
        <v>2950</v>
      </c>
      <c r="E1130" s="42" t="s">
        <v>2951</v>
      </c>
      <c r="F1130" s="42" t="s">
        <v>2952</v>
      </c>
      <c r="G1130" s="33" t="s">
        <v>5731</v>
      </c>
      <c r="H1130" s="34" t="s">
        <v>13</v>
      </c>
      <c r="I1130" s="35">
        <v>0.99350000000000005</v>
      </c>
      <c r="J1130" s="36">
        <v>1018309.98</v>
      </c>
      <c r="K1130" s="19">
        <f>ROUND(J1130+L1130*6,2)</f>
        <v>2039429.28</v>
      </c>
      <c r="L1130" s="37">
        <v>170186.55</v>
      </c>
      <c r="M1130" s="38"/>
    </row>
    <row r="1131" spans="1:13" s="39" customFormat="1" ht="12.95" customHeight="1" x14ac:dyDescent="0.25">
      <c r="A1131" s="225" t="s">
        <v>2953</v>
      </c>
      <c r="B1131" s="29"/>
      <c r="C1131" s="30"/>
      <c r="D1131" s="31" t="s">
        <v>126</v>
      </c>
      <c r="E1131" s="32"/>
      <c r="F1131" s="32"/>
      <c r="G1131" s="33"/>
      <c r="H1131" s="34"/>
      <c r="I1131" s="35"/>
      <c r="J1131" s="36"/>
      <c r="K1131" s="19"/>
      <c r="L1131" s="37"/>
      <c r="M1131" s="38"/>
    </row>
    <row r="1132" spans="1:13" s="39" customFormat="1" ht="12.95" customHeight="1" x14ac:dyDescent="0.25">
      <c r="A1132" s="226"/>
      <c r="B1132" s="29">
        <v>2202</v>
      </c>
      <c r="C1132" s="30">
        <v>1</v>
      </c>
      <c r="D1132" s="32" t="s">
        <v>2390</v>
      </c>
      <c r="E1132" s="32" t="s">
        <v>2954</v>
      </c>
      <c r="F1132" s="32" t="s">
        <v>2955</v>
      </c>
      <c r="G1132" s="33" t="s">
        <v>130</v>
      </c>
      <c r="H1132" s="34" t="s">
        <v>13</v>
      </c>
      <c r="I1132" s="35">
        <v>0.97419999999999995</v>
      </c>
      <c r="J1132" s="36">
        <v>318382.39999999997</v>
      </c>
      <c r="K1132" s="19">
        <f t="shared" ref="K1132:K1137" si="36">ROUND(J1132+L1132*6,2)</f>
        <v>634412.9</v>
      </c>
      <c r="L1132" s="37">
        <v>52671.75</v>
      </c>
      <c r="M1132" s="38"/>
    </row>
    <row r="1133" spans="1:13" s="39" customFormat="1" ht="12.95" customHeight="1" x14ac:dyDescent="0.25">
      <c r="A1133" s="226"/>
      <c r="B1133" s="29">
        <v>2205</v>
      </c>
      <c r="C1133" s="30">
        <v>2</v>
      </c>
      <c r="D1133" s="32" t="s">
        <v>2956</v>
      </c>
      <c r="E1133" s="32" t="s">
        <v>2957</v>
      </c>
      <c r="F1133" s="32" t="s">
        <v>2958</v>
      </c>
      <c r="G1133" s="33" t="s">
        <v>130</v>
      </c>
      <c r="H1133" s="34" t="s">
        <v>13</v>
      </c>
      <c r="I1133" s="35">
        <v>0.97019999999999995</v>
      </c>
      <c r="J1133" s="36">
        <v>317084.77999999997</v>
      </c>
      <c r="K1133" s="19">
        <f t="shared" si="36"/>
        <v>631817.66</v>
      </c>
      <c r="L1133" s="37">
        <v>52455.48</v>
      </c>
      <c r="M1133" s="38"/>
    </row>
    <row r="1134" spans="1:13" s="39" customFormat="1" ht="12.95" customHeight="1" x14ac:dyDescent="0.25">
      <c r="A1134" s="226"/>
      <c r="B1134" s="29">
        <v>2244</v>
      </c>
      <c r="C1134" s="30">
        <v>3</v>
      </c>
      <c r="D1134" s="42" t="s">
        <v>2959</v>
      </c>
      <c r="E1134" s="42" t="s">
        <v>2960</v>
      </c>
      <c r="F1134" s="42" t="s">
        <v>2961</v>
      </c>
      <c r="G1134" s="33" t="s">
        <v>130</v>
      </c>
      <c r="H1134" s="34" t="s">
        <v>13</v>
      </c>
      <c r="I1134" s="35">
        <v>0.97019999999999995</v>
      </c>
      <c r="J1134" s="36">
        <v>317084.77999999997</v>
      </c>
      <c r="K1134" s="19">
        <f t="shared" si="36"/>
        <v>631817.66</v>
      </c>
      <c r="L1134" s="37">
        <v>52455.48</v>
      </c>
      <c r="M1134" s="38"/>
    </row>
    <row r="1135" spans="1:13" s="39" customFormat="1" ht="12.95" customHeight="1" x14ac:dyDescent="0.25">
      <c r="A1135" s="226"/>
      <c r="B1135" s="29">
        <v>2215</v>
      </c>
      <c r="C1135" s="30">
        <v>4</v>
      </c>
      <c r="D1135" s="32" t="s">
        <v>2962</v>
      </c>
      <c r="E1135" s="32" t="s">
        <v>2963</v>
      </c>
      <c r="F1135" s="32" t="s">
        <v>2964</v>
      </c>
      <c r="G1135" s="33" t="s">
        <v>130</v>
      </c>
      <c r="H1135" s="34" t="s">
        <v>13</v>
      </c>
      <c r="I1135" s="35">
        <v>0.97419999999999995</v>
      </c>
      <c r="J1135" s="36">
        <v>318382.39999999997</v>
      </c>
      <c r="K1135" s="19">
        <f t="shared" si="36"/>
        <v>634412.9</v>
      </c>
      <c r="L1135" s="37">
        <v>52671.75</v>
      </c>
      <c r="M1135" s="38"/>
    </row>
    <row r="1136" spans="1:13" s="39" customFormat="1" ht="12.95" customHeight="1" x14ac:dyDescent="0.25">
      <c r="A1136" s="226"/>
      <c r="B1136" s="29">
        <v>2229</v>
      </c>
      <c r="C1136" s="30">
        <v>5</v>
      </c>
      <c r="D1136" s="32" t="s">
        <v>2965</v>
      </c>
      <c r="E1136" s="32" t="s">
        <v>2966</v>
      </c>
      <c r="F1136" s="32" t="s">
        <v>2967</v>
      </c>
      <c r="G1136" s="33" t="s">
        <v>130</v>
      </c>
      <c r="H1136" s="34" t="s">
        <v>13</v>
      </c>
      <c r="I1136" s="35">
        <v>0.97019999999999995</v>
      </c>
      <c r="J1136" s="36">
        <v>317084.77999999997</v>
      </c>
      <c r="K1136" s="19">
        <f t="shared" si="36"/>
        <v>631817.66</v>
      </c>
      <c r="L1136" s="37">
        <v>52455.48</v>
      </c>
      <c r="M1136" s="38"/>
    </row>
    <row r="1137" spans="1:13" s="39" customFormat="1" ht="12.95" customHeight="1" x14ac:dyDescent="0.25">
      <c r="A1137" s="226"/>
      <c r="B1137" s="29">
        <v>2232</v>
      </c>
      <c r="C1137" s="30">
        <v>6</v>
      </c>
      <c r="D1137" s="32" t="s">
        <v>2971</v>
      </c>
      <c r="E1137" s="32" t="s">
        <v>188</v>
      </c>
      <c r="F1137" s="32" t="s">
        <v>2972</v>
      </c>
      <c r="G1137" s="33" t="s">
        <v>130</v>
      </c>
      <c r="H1137" s="34" t="s">
        <v>13</v>
      </c>
      <c r="I1137" s="35">
        <v>0.97370000000000001</v>
      </c>
      <c r="J1137" s="36">
        <v>318085.01</v>
      </c>
      <c r="K1137" s="19">
        <f t="shared" si="36"/>
        <v>633953.27</v>
      </c>
      <c r="L1137" s="37">
        <v>52644.71</v>
      </c>
      <c r="M1137" s="38"/>
    </row>
    <row r="1138" spans="1:13" s="39" customFormat="1" ht="12.95" customHeight="1" x14ac:dyDescent="0.25">
      <c r="A1138" s="226"/>
      <c r="B1138" s="29"/>
      <c r="C1138" s="30"/>
      <c r="D1138" s="31" t="s">
        <v>11</v>
      </c>
      <c r="E1138" s="32"/>
      <c r="F1138" s="32"/>
      <c r="G1138" s="33"/>
      <c r="H1138" s="34"/>
      <c r="I1138" s="35"/>
      <c r="J1138" s="36"/>
      <c r="K1138" s="19"/>
      <c r="L1138" s="37"/>
      <c r="M1138" s="38"/>
    </row>
    <row r="1139" spans="1:13" s="39" customFormat="1" ht="12.95" customHeight="1" x14ac:dyDescent="0.25">
      <c r="A1139" s="226"/>
      <c r="B1139" s="29">
        <v>2212</v>
      </c>
      <c r="C1139" s="30">
        <v>1</v>
      </c>
      <c r="D1139" s="42" t="s">
        <v>2968</v>
      </c>
      <c r="E1139" s="42" t="s">
        <v>5736</v>
      </c>
      <c r="F1139" s="42" t="s">
        <v>2970</v>
      </c>
      <c r="G1139" s="33" t="s">
        <v>12</v>
      </c>
      <c r="H1139" s="34" t="s">
        <v>13</v>
      </c>
      <c r="I1139" s="35">
        <v>0.97019999999999995</v>
      </c>
      <c r="J1139" s="36">
        <v>634120.68000000005</v>
      </c>
      <c r="K1139" s="19">
        <f t="shared" ref="K1139:K1181" si="37">ROUND(J1139+L1139*6,2)</f>
        <v>1263537.96</v>
      </c>
      <c r="L1139" s="37">
        <v>104902.88</v>
      </c>
      <c r="M1139" s="38"/>
    </row>
    <row r="1140" spans="1:13" s="39" customFormat="1" ht="12.95" customHeight="1" x14ac:dyDescent="0.25">
      <c r="A1140" s="226"/>
      <c r="B1140" s="29">
        <v>2235</v>
      </c>
      <c r="C1140" s="30">
        <v>2</v>
      </c>
      <c r="D1140" s="32" t="s">
        <v>2973</v>
      </c>
      <c r="E1140" s="32" t="s">
        <v>2974</v>
      </c>
      <c r="F1140" s="32" t="s">
        <v>2975</v>
      </c>
      <c r="G1140" s="33" t="s">
        <v>12</v>
      </c>
      <c r="H1140" s="34" t="s">
        <v>13</v>
      </c>
      <c r="I1140" s="35">
        <v>0.96619999999999995</v>
      </c>
      <c r="J1140" s="36">
        <v>631525.68000000005</v>
      </c>
      <c r="K1140" s="19">
        <f t="shared" si="37"/>
        <v>1258347.96</v>
      </c>
      <c r="L1140" s="37">
        <v>104470.38</v>
      </c>
      <c r="M1140" s="38"/>
    </row>
    <row r="1141" spans="1:13" s="39" customFormat="1" ht="12.95" customHeight="1" x14ac:dyDescent="0.25">
      <c r="A1141" s="226"/>
      <c r="B1141" s="29">
        <v>2241</v>
      </c>
      <c r="C1141" s="30">
        <v>3</v>
      </c>
      <c r="D1141" s="42" t="s">
        <v>2976</v>
      </c>
      <c r="E1141" s="42" t="s">
        <v>2977</v>
      </c>
      <c r="F1141" s="42" t="s">
        <v>2978</v>
      </c>
      <c r="G1141" s="33" t="s">
        <v>12</v>
      </c>
      <c r="H1141" s="34" t="s">
        <v>13</v>
      </c>
      <c r="I1141" s="35">
        <v>0.97019999999999995</v>
      </c>
      <c r="J1141" s="36">
        <v>634120.68000000005</v>
      </c>
      <c r="K1141" s="19">
        <f t="shared" si="37"/>
        <v>1263537.96</v>
      </c>
      <c r="L1141" s="37">
        <v>104902.88</v>
      </c>
      <c r="M1141" s="38"/>
    </row>
    <row r="1142" spans="1:13" s="39" customFormat="1" ht="12.95" customHeight="1" x14ac:dyDescent="0.25">
      <c r="A1142" s="226"/>
      <c r="B1142" s="29">
        <v>2211</v>
      </c>
      <c r="C1142" s="30">
        <v>4</v>
      </c>
      <c r="D1142" s="32" t="s">
        <v>2979</v>
      </c>
      <c r="E1142" s="32" t="s">
        <v>2623</v>
      </c>
      <c r="F1142" s="32" t="s">
        <v>2980</v>
      </c>
      <c r="G1142" s="33" t="s">
        <v>12</v>
      </c>
      <c r="H1142" s="34" t="s">
        <v>13</v>
      </c>
      <c r="I1142" s="35">
        <v>0.98019999999999996</v>
      </c>
      <c r="J1142" s="36">
        <v>642284.13</v>
      </c>
      <c r="K1142" s="19">
        <f t="shared" si="37"/>
        <v>1278188.9099999999</v>
      </c>
      <c r="L1142" s="37">
        <v>105984.13</v>
      </c>
      <c r="M1142" s="38"/>
    </row>
    <row r="1143" spans="1:13" s="39" customFormat="1" ht="12.95" customHeight="1" x14ac:dyDescent="0.25">
      <c r="A1143" s="226"/>
      <c r="B1143" s="29">
        <v>2209</v>
      </c>
      <c r="C1143" s="30">
        <v>5</v>
      </c>
      <c r="D1143" s="32" t="s">
        <v>2981</v>
      </c>
      <c r="E1143" s="32" t="s">
        <v>2982</v>
      </c>
      <c r="F1143" s="32" t="s">
        <v>2983</v>
      </c>
      <c r="G1143" s="33" t="s">
        <v>12</v>
      </c>
      <c r="H1143" s="34" t="s">
        <v>13</v>
      </c>
      <c r="I1143" s="35">
        <v>0.97019999999999995</v>
      </c>
      <c r="J1143" s="36">
        <v>634120.68000000005</v>
      </c>
      <c r="K1143" s="19">
        <f t="shared" si="37"/>
        <v>1263537.96</v>
      </c>
      <c r="L1143" s="37">
        <v>104902.88</v>
      </c>
      <c r="M1143" s="38"/>
    </row>
    <row r="1144" spans="1:13" s="39" customFormat="1" ht="12.95" customHeight="1" x14ac:dyDescent="0.25">
      <c r="A1144" s="226"/>
      <c r="B1144" s="29">
        <v>2216</v>
      </c>
      <c r="C1144" s="30">
        <v>6</v>
      </c>
      <c r="D1144" s="32" t="s">
        <v>2984</v>
      </c>
      <c r="E1144" s="32" t="s">
        <v>2985</v>
      </c>
      <c r="F1144" s="32" t="s">
        <v>2986</v>
      </c>
      <c r="G1144" s="33" t="s">
        <v>12</v>
      </c>
      <c r="H1144" s="34" t="s">
        <v>13</v>
      </c>
      <c r="I1144" s="35">
        <v>0.97219999999999995</v>
      </c>
      <c r="J1144" s="36">
        <v>635418.18000000005</v>
      </c>
      <c r="K1144" s="19">
        <f t="shared" si="37"/>
        <v>1266132.96</v>
      </c>
      <c r="L1144" s="37">
        <v>105119.13</v>
      </c>
      <c r="M1144" s="38"/>
    </row>
    <row r="1145" spans="1:13" s="39" customFormat="1" ht="12.95" customHeight="1" x14ac:dyDescent="0.25">
      <c r="A1145" s="226"/>
      <c r="B1145" s="29">
        <v>2210</v>
      </c>
      <c r="C1145" s="30">
        <v>7</v>
      </c>
      <c r="D1145" s="32" t="s">
        <v>2987</v>
      </c>
      <c r="E1145" s="32" t="s">
        <v>2988</v>
      </c>
      <c r="F1145" s="32" t="s">
        <v>2989</v>
      </c>
      <c r="G1145" s="33" t="s">
        <v>12</v>
      </c>
      <c r="H1145" s="34" t="s">
        <v>13</v>
      </c>
      <c r="I1145" s="35">
        <v>0.97019999999999995</v>
      </c>
      <c r="J1145" s="36">
        <v>634120.68000000005</v>
      </c>
      <c r="K1145" s="19">
        <f t="shared" si="37"/>
        <v>1263537.96</v>
      </c>
      <c r="L1145" s="37">
        <v>104902.88</v>
      </c>
      <c r="M1145" s="38"/>
    </row>
    <row r="1146" spans="1:13" s="39" customFormat="1" ht="12.95" customHeight="1" x14ac:dyDescent="0.25">
      <c r="A1146" s="226"/>
      <c r="B1146" s="29">
        <v>2222</v>
      </c>
      <c r="C1146" s="30">
        <v>8</v>
      </c>
      <c r="D1146" s="32" t="s">
        <v>2990</v>
      </c>
      <c r="E1146" s="32" t="s">
        <v>2991</v>
      </c>
      <c r="F1146" s="32" t="s">
        <v>2992</v>
      </c>
      <c r="G1146" s="33" t="s">
        <v>12</v>
      </c>
      <c r="H1146" s="34" t="s">
        <v>13</v>
      </c>
      <c r="I1146" s="35">
        <v>0.97019999999999995</v>
      </c>
      <c r="J1146" s="36">
        <v>634120.68000000005</v>
      </c>
      <c r="K1146" s="19">
        <f t="shared" si="37"/>
        <v>1263537.96</v>
      </c>
      <c r="L1146" s="37">
        <v>104902.88</v>
      </c>
      <c r="M1146" s="38"/>
    </row>
    <row r="1147" spans="1:13" s="39" customFormat="1" ht="12.95" customHeight="1" x14ac:dyDescent="0.25">
      <c r="A1147" s="226"/>
      <c r="B1147" s="29">
        <v>2234</v>
      </c>
      <c r="C1147" s="30">
        <v>9</v>
      </c>
      <c r="D1147" s="32" t="s">
        <v>1524</v>
      </c>
      <c r="E1147" s="32" t="s">
        <v>1525</v>
      </c>
      <c r="F1147" s="32" t="s">
        <v>2993</v>
      </c>
      <c r="G1147" s="33" t="s">
        <v>12</v>
      </c>
      <c r="H1147" s="34" t="s">
        <v>13</v>
      </c>
      <c r="I1147" s="35">
        <v>0.97219999999999995</v>
      </c>
      <c r="J1147" s="36">
        <v>635418.18000000005</v>
      </c>
      <c r="K1147" s="19">
        <f t="shared" si="37"/>
        <v>1266132.96</v>
      </c>
      <c r="L1147" s="37">
        <v>105119.13</v>
      </c>
      <c r="M1147" s="38"/>
    </row>
    <row r="1148" spans="1:13" s="39" customFormat="1" ht="12.95" customHeight="1" x14ac:dyDescent="0.25">
      <c r="A1148" s="226"/>
      <c r="B1148" s="29">
        <v>2237</v>
      </c>
      <c r="C1148" s="30">
        <v>10</v>
      </c>
      <c r="D1148" s="32" t="s">
        <v>2994</v>
      </c>
      <c r="E1148" s="32" t="s">
        <v>2995</v>
      </c>
      <c r="F1148" s="32" t="s">
        <v>2996</v>
      </c>
      <c r="G1148" s="33" t="s">
        <v>12</v>
      </c>
      <c r="H1148" s="34" t="s">
        <v>13</v>
      </c>
      <c r="I1148" s="35">
        <v>0.97019999999999995</v>
      </c>
      <c r="J1148" s="36">
        <v>634120.68000000005</v>
      </c>
      <c r="K1148" s="19">
        <f t="shared" si="37"/>
        <v>1263537.96</v>
      </c>
      <c r="L1148" s="37">
        <v>104902.88</v>
      </c>
      <c r="M1148" s="38"/>
    </row>
    <row r="1149" spans="1:13" s="39" customFormat="1" ht="12.95" customHeight="1" x14ac:dyDescent="0.25">
      <c r="A1149" s="226"/>
      <c r="B1149" s="29">
        <v>2230</v>
      </c>
      <c r="C1149" s="30">
        <v>11</v>
      </c>
      <c r="D1149" s="42" t="s">
        <v>2997</v>
      </c>
      <c r="E1149" s="42" t="s">
        <v>1001</v>
      </c>
      <c r="F1149" s="42" t="s">
        <v>2998</v>
      </c>
      <c r="G1149" s="33" t="s">
        <v>12</v>
      </c>
      <c r="H1149" s="34" t="s">
        <v>13</v>
      </c>
      <c r="I1149" s="35">
        <v>0.97019999999999995</v>
      </c>
      <c r="J1149" s="36">
        <v>634120.68000000005</v>
      </c>
      <c r="K1149" s="19">
        <f t="shared" si="37"/>
        <v>1263537.96</v>
      </c>
      <c r="L1149" s="37">
        <v>104902.88</v>
      </c>
      <c r="M1149" s="38"/>
    </row>
    <row r="1150" spans="1:13" s="39" customFormat="1" ht="12.95" customHeight="1" x14ac:dyDescent="0.25">
      <c r="A1150" s="226"/>
      <c r="B1150" s="29">
        <v>2214</v>
      </c>
      <c r="C1150" s="30">
        <v>12</v>
      </c>
      <c r="D1150" s="32" t="s">
        <v>2999</v>
      </c>
      <c r="E1150" s="32" t="s">
        <v>3000</v>
      </c>
      <c r="F1150" s="32" t="s">
        <v>3001</v>
      </c>
      <c r="G1150" s="50" t="s">
        <v>12</v>
      </c>
      <c r="H1150" s="34" t="s">
        <v>13</v>
      </c>
      <c r="I1150" s="35">
        <v>0.97419999999999995</v>
      </c>
      <c r="J1150" s="36">
        <v>636715.68000000005</v>
      </c>
      <c r="K1150" s="19">
        <f t="shared" si="37"/>
        <v>1268727.96</v>
      </c>
      <c r="L1150" s="37">
        <v>105335.38</v>
      </c>
      <c r="M1150" s="38"/>
    </row>
    <row r="1151" spans="1:13" s="39" customFormat="1" ht="12.95" customHeight="1" x14ac:dyDescent="0.25">
      <c r="A1151" s="226"/>
      <c r="B1151" s="29">
        <v>2219</v>
      </c>
      <c r="C1151" s="30">
        <v>13</v>
      </c>
      <c r="D1151" s="42" t="s">
        <v>3002</v>
      </c>
      <c r="E1151" s="42" t="s">
        <v>3003</v>
      </c>
      <c r="F1151" s="42" t="s">
        <v>3004</v>
      </c>
      <c r="G1151" s="27" t="s">
        <v>12</v>
      </c>
      <c r="H1151" s="34" t="s">
        <v>13</v>
      </c>
      <c r="I1151" s="35">
        <v>0.97419999999999995</v>
      </c>
      <c r="J1151" s="36">
        <v>636715.68000000005</v>
      </c>
      <c r="K1151" s="19">
        <f t="shared" si="37"/>
        <v>1268727.96</v>
      </c>
      <c r="L1151" s="37">
        <v>105335.38</v>
      </c>
      <c r="M1151" s="38"/>
    </row>
    <row r="1152" spans="1:13" s="39" customFormat="1" ht="12.95" customHeight="1" x14ac:dyDescent="0.25">
      <c r="A1152" s="226"/>
      <c r="B1152" s="29">
        <v>2213</v>
      </c>
      <c r="C1152" s="30">
        <v>14</v>
      </c>
      <c r="D1152" s="32" t="s">
        <v>3005</v>
      </c>
      <c r="E1152" s="32" t="s">
        <v>3006</v>
      </c>
      <c r="F1152" s="32" t="s">
        <v>3007</v>
      </c>
      <c r="G1152" s="50" t="s">
        <v>12</v>
      </c>
      <c r="H1152" s="34" t="s">
        <v>13</v>
      </c>
      <c r="I1152" s="35">
        <v>0.97019999999999995</v>
      </c>
      <c r="J1152" s="36">
        <v>634120.68000000005</v>
      </c>
      <c r="K1152" s="19">
        <f t="shared" si="37"/>
        <v>1263537.96</v>
      </c>
      <c r="L1152" s="37">
        <v>104902.88</v>
      </c>
      <c r="M1152" s="38"/>
    </row>
    <row r="1153" spans="1:13" s="39" customFormat="1" ht="12.95" customHeight="1" x14ac:dyDescent="0.25">
      <c r="A1153" s="226"/>
      <c r="B1153" s="29">
        <v>2203</v>
      </c>
      <c r="C1153" s="30">
        <v>15</v>
      </c>
      <c r="D1153" s="42" t="s">
        <v>690</v>
      </c>
      <c r="E1153" s="42" t="s">
        <v>691</v>
      </c>
      <c r="F1153" s="42" t="s">
        <v>3008</v>
      </c>
      <c r="G1153" s="50" t="s">
        <v>12</v>
      </c>
      <c r="H1153" s="34" t="s">
        <v>13</v>
      </c>
      <c r="I1153" s="35">
        <v>0.98419999999999996</v>
      </c>
      <c r="J1153" s="36">
        <v>644879.13</v>
      </c>
      <c r="K1153" s="19">
        <f t="shared" si="37"/>
        <v>1283378.9099999999</v>
      </c>
      <c r="L1153" s="37">
        <v>106416.63</v>
      </c>
      <c r="M1153" s="38"/>
    </row>
    <row r="1154" spans="1:13" s="39" customFormat="1" ht="12.95" customHeight="1" x14ac:dyDescent="0.25">
      <c r="A1154" s="226"/>
      <c r="B1154" s="29">
        <v>2201</v>
      </c>
      <c r="C1154" s="30">
        <v>16</v>
      </c>
      <c r="D1154" s="42" t="s">
        <v>3009</v>
      </c>
      <c r="E1154" s="42" t="s">
        <v>3010</v>
      </c>
      <c r="F1154" s="42" t="s">
        <v>3011</v>
      </c>
      <c r="G1154" s="50" t="s">
        <v>12</v>
      </c>
      <c r="H1154" s="34" t="s">
        <v>13</v>
      </c>
      <c r="I1154" s="35">
        <v>0.98019999999999996</v>
      </c>
      <c r="J1154" s="36">
        <v>642284.13</v>
      </c>
      <c r="K1154" s="19">
        <f t="shared" si="37"/>
        <v>1278188.9099999999</v>
      </c>
      <c r="L1154" s="37">
        <v>105984.13</v>
      </c>
      <c r="M1154" s="38"/>
    </row>
    <row r="1155" spans="1:13" s="39" customFormat="1" ht="12.95" customHeight="1" x14ac:dyDescent="0.25">
      <c r="A1155" s="226"/>
      <c r="B1155" s="29">
        <v>2248</v>
      </c>
      <c r="C1155" s="30">
        <v>17</v>
      </c>
      <c r="D1155" s="42" t="s">
        <v>3012</v>
      </c>
      <c r="E1155" s="42" t="s">
        <v>3013</v>
      </c>
      <c r="F1155" s="42" t="s">
        <v>3014</v>
      </c>
      <c r="G1155" s="50" t="s">
        <v>12</v>
      </c>
      <c r="H1155" s="34" t="s">
        <v>13</v>
      </c>
      <c r="I1155" s="35">
        <v>0.97019999999999995</v>
      </c>
      <c r="J1155" s="36">
        <v>634120.68000000005</v>
      </c>
      <c r="K1155" s="19">
        <f t="shared" si="37"/>
        <v>1263537.96</v>
      </c>
      <c r="L1155" s="37">
        <v>104902.88</v>
      </c>
      <c r="M1155" s="38"/>
    </row>
    <row r="1156" spans="1:13" s="39" customFormat="1" ht="12.95" customHeight="1" x14ac:dyDescent="0.25">
      <c r="A1156" s="226"/>
      <c r="B1156" s="29">
        <v>2227</v>
      </c>
      <c r="C1156" s="30">
        <v>18</v>
      </c>
      <c r="D1156" s="32" t="s">
        <v>3015</v>
      </c>
      <c r="E1156" s="32" t="s">
        <v>3016</v>
      </c>
      <c r="F1156" s="32" t="s">
        <v>3017</v>
      </c>
      <c r="G1156" s="50" t="s">
        <v>12</v>
      </c>
      <c r="H1156" s="34" t="s">
        <v>13</v>
      </c>
      <c r="I1156" s="35">
        <v>0.97019999999999995</v>
      </c>
      <c r="J1156" s="36">
        <v>634120.68000000005</v>
      </c>
      <c r="K1156" s="19">
        <f t="shared" si="37"/>
        <v>1263537.96</v>
      </c>
      <c r="L1156" s="37">
        <v>104902.88</v>
      </c>
      <c r="M1156" s="38"/>
    </row>
    <row r="1157" spans="1:13" s="39" customFormat="1" ht="12.95" customHeight="1" x14ac:dyDescent="0.25">
      <c r="A1157" s="226"/>
      <c r="B1157" s="29">
        <v>2245</v>
      </c>
      <c r="C1157" s="30">
        <v>19</v>
      </c>
      <c r="D1157" s="32" t="s">
        <v>3018</v>
      </c>
      <c r="E1157" s="32" t="s">
        <v>3019</v>
      </c>
      <c r="F1157" s="32" t="s">
        <v>3020</v>
      </c>
      <c r="G1157" s="50" t="s">
        <v>12</v>
      </c>
      <c r="H1157" s="34" t="s">
        <v>13</v>
      </c>
      <c r="I1157" s="35">
        <v>0.97419999999999995</v>
      </c>
      <c r="J1157" s="36">
        <v>463715.68</v>
      </c>
      <c r="K1157" s="19">
        <f t="shared" si="37"/>
        <v>1095727.96</v>
      </c>
      <c r="L1157" s="37">
        <v>105335.38</v>
      </c>
      <c r="M1157" s="38"/>
    </row>
    <row r="1158" spans="1:13" s="39" customFormat="1" ht="12.95" customHeight="1" x14ac:dyDescent="0.25">
      <c r="A1158" s="226"/>
      <c r="B1158" s="43">
        <v>2249</v>
      </c>
      <c r="C1158" s="30">
        <v>20</v>
      </c>
      <c r="D1158" s="32" t="s">
        <v>3021</v>
      </c>
      <c r="E1158" s="32" t="s">
        <v>3022</v>
      </c>
      <c r="F1158" s="32" t="s">
        <v>3023</v>
      </c>
      <c r="G1158" s="50" t="s">
        <v>12</v>
      </c>
      <c r="H1158" s="34" t="s">
        <v>13</v>
      </c>
      <c r="I1158" s="35">
        <v>0.97419999999999995</v>
      </c>
      <c r="J1158" s="36">
        <v>636715.68000000005</v>
      </c>
      <c r="K1158" s="19">
        <f t="shared" si="37"/>
        <v>1268727.96</v>
      </c>
      <c r="L1158" s="37">
        <v>105335.38</v>
      </c>
      <c r="M1158" s="38"/>
    </row>
    <row r="1159" spans="1:13" s="39" customFormat="1" ht="12.95" customHeight="1" x14ac:dyDescent="0.25">
      <c r="A1159" s="226"/>
      <c r="B1159" s="29">
        <v>2226</v>
      </c>
      <c r="C1159" s="30">
        <v>21</v>
      </c>
      <c r="D1159" s="42" t="s">
        <v>3024</v>
      </c>
      <c r="E1159" s="42" t="s">
        <v>3025</v>
      </c>
      <c r="F1159" s="42" t="s">
        <v>3026</v>
      </c>
      <c r="G1159" s="27" t="s">
        <v>12</v>
      </c>
      <c r="H1159" s="34" t="s">
        <v>13</v>
      </c>
      <c r="I1159" s="35">
        <v>0.98319999999999996</v>
      </c>
      <c r="J1159" s="36">
        <v>642608.5</v>
      </c>
      <c r="K1159" s="19">
        <f t="shared" si="37"/>
        <v>1280459.5</v>
      </c>
      <c r="L1159" s="37">
        <v>106308.5</v>
      </c>
      <c r="M1159" s="38"/>
    </row>
    <row r="1160" spans="1:13" s="39" customFormat="1" ht="12.95" customHeight="1" x14ac:dyDescent="0.25">
      <c r="A1160" s="226"/>
      <c r="B1160" s="29">
        <v>2221</v>
      </c>
      <c r="C1160" s="30">
        <v>22</v>
      </c>
      <c r="D1160" s="32" t="s">
        <v>3027</v>
      </c>
      <c r="E1160" s="32" t="s">
        <v>3028</v>
      </c>
      <c r="F1160" s="32" t="s">
        <v>3029</v>
      </c>
      <c r="G1160" s="33" t="s">
        <v>12</v>
      </c>
      <c r="H1160" s="34" t="s">
        <v>13</v>
      </c>
      <c r="I1160" s="35">
        <v>0.97019999999999995</v>
      </c>
      <c r="J1160" s="36">
        <v>634120.68000000005</v>
      </c>
      <c r="K1160" s="19">
        <f t="shared" si="37"/>
        <v>1263537.96</v>
      </c>
      <c r="L1160" s="37">
        <v>104902.88</v>
      </c>
      <c r="M1160" s="38"/>
    </row>
    <row r="1161" spans="1:13" s="39" customFormat="1" ht="12.95" customHeight="1" x14ac:dyDescent="0.25">
      <c r="A1161" s="226"/>
      <c r="B1161" s="29">
        <v>2243</v>
      </c>
      <c r="C1161" s="30">
        <v>23</v>
      </c>
      <c r="D1161" s="32" t="s">
        <v>3030</v>
      </c>
      <c r="E1161" s="32" t="s">
        <v>3031</v>
      </c>
      <c r="F1161" s="32" t="s">
        <v>3032</v>
      </c>
      <c r="G1161" s="33" t="s">
        <v>12</v>
      </c>
      <c r="H1161" s="34" t="s">
        <v>13</v>
      </c>
      <c r="I1161" s="35">
        <v>0.97419999999999995</v>
      </c>
      <c r="J1161" s="36">
        <v>636715.68000000005</v>
      </c>
      <c r="K1161" s="19">
        <f t="shared" si="37"/>
        <v>1268727.96</v>
      </c>
      <c r="L1161" s="37">
        <v>105335.38</v>
      </c>
      <c r="M1161" s="38"/>
    </row>
    <row r="1162" spans="1:13" s="39" customFormat="1" ht="12.95" customHeight="1" x14ac:dyDescent="0.25">
      <c r="A1162" s="226"/>
      <c r="B1162" s="29">
        <v>2239</v>
      </c>
      <c r="C1162" s="30">
        <v>24</v>
      </c>
      <c r="D1162" s="32" t="s">
        <v>957</v>
      </c>
      <c r="E1162" s="32" t="s">
        <v>958</v>
      </c>
      <c r="F1162" s="32" t="s">
        <v>2978</v>
      </c>
      <c r="G1162" s="33" t="s">
        <v>12</v>
      </c>
      <c r="H1162" s="34" t="s">
        <v>13</v>
      </c>
      <c r="I1162" s="35">
        <v>0.97419999999999995</v>
      </c>
      <c r="J1162" s="36">
        <v>636715.68000000005</v>
      </c>
      <c r="K1162" s="19">
        <f t="shared" si="37"/>
        <v>1268727.96</v>
      </c>
      <c r="L1162" s="37">
        <v>105335.38</v>
      </c>
      <c r="M1162" s="38"/>
    </row>
    <row r="1163" spans="1:13" s="39" customFormat="1" ht="12.95" customHeight="1" x14ac:dyDescent="0.25">
      <c r="A1163" s="226"/>
      <c r="B1163" s="29">
        <v>2228</v>
      </c>
      <c r="C1163" s="30">
        <v>25</v>
      </c>
      <c r="D1163" s="32" t="s">
        <v>3033</v>
      </c>
      <c r="E1163" s="32" t="s">
        <v>3034</v>
      </c>
      <c r="F1163" s="32" t="s">
        <v>1210</v>
      </c>
      <c r="G1163" s="33" t="s">
        <v>12</v>
      </c>
      <c r="H1163" s="34" t="s">
        <v>13</v>
      </c>
      <c r="I1163" s="35">
        <v>0.97019999999999995</v>
      </c>
      <c r="J1163" s="36">
        <v>634120.68000000005</v>
      </c>
      <c r="K1163" s="19">
        <f t="shared" si="37"/>
        <v>1263537.96</v>
      </c>
      <c r="L1163" s="37">
        <v>104902.88</v>
      </c>
      <c r="M1163" s="38"/>
    </row>
    <row r="1164" spans="1:13" s="39" customFormat="1" ht="12.95" customHeight="1" x14ac:dyDescent="0.25">
      <c r="A1164" s="226"/>
      <c r="B1164" s="29">
        <v>2220</v>
      </c>
      <c r="C1164" s="30">
        <v>26</v>
      </c>
      <c r="D1164" s="32" t="s">
        <v>3035</v>
      </c>
      <c r="E1164" s="32" t="s">
        <v>3036</v>
      </c>
      <c r="F1164" s="32" t="s">
        <v>3037</v>
      </c>
      <c r="G1164" s="33" t="s">
        <v>12</v>
      </c>
      <c r="H1164" s="34" t="s">
        <v>13</v>
      </c>
      <c r="I1164" s="35">
        <v>0.97019999999999995</v>
      </c>
      <c r="J1164" s="36">
        <v>634120.68000000005</v>
      </c>
      <c r="K1164" s="19">
        <f t="shared" si="37"/>
        <v>1263537.96</v>
      </c>
      <c r="L1164" s="37">
        <v>104902.88</v>
      </c>
      <c r="M1164" s="38"/>
    </row>
    <row r="1165" spans="1:13" s="39" customFormat="1" ht="12.95" customHeight="1" x14ac:dyDescent="0.25">
      <c r="A1165" s="226"/>
      <c r="B1165" s="29">
        <v>2200</v>
      </c>
      <c r="C1165" s="30">
        <v>27</v>
      </c>
      <c r="D1165" s="32" t="s">
        <v>1530</v>
      </c>
      <c r="E1165" s="32" t="s">
        <v>1531</v>
      </c>
      <c r="F1165" s="32" t="s">
        <v>3038</v>
      </c>
      <c r="G1165" s="33" t="s">
        <v>12</v>
      </c>
      <c r="H1165" s="34" t="s">
        <v>13</v>
      </c>
      <c r="I1165" s="35">
        <v>0.97019999999999995</v>
      </c>
      <c r="J1165" s="36">
        <v>634120.68000000005</v>
      </c>
      <c r="K1165" s="19">
        <f t="shared" si="37"/>
        <v>1263537.96</v>
      </c>
      <c r="L1165" s="37">
        <v>104902.88</v>
      </c>
      <c r="M1165" s="38"/>
    </row>
    <row r="1166" spans="1:13" s="39" customFormat="1" ht="12.95" customHeight="1" x14ac:dyDescent="0.25">
      <c r="A1166" s="226"/>
      <c r="B1166" s="29">
        <v>2208</v>
      </c>
      <c r="C1166" s="30">
        <v>28</v>
      </c>
      <c r="D1166" s="32" t="s">
        <v>3039</v>
      </c>
      <c r="E1166" s="32" t="s">
        <v>3040</v>
      </c>
      <c r="F1166" s="32" t="s">
        <v>3041</v>
      </c>
      <c r="G1166" s="33" t="s">
        <v>12</v>
      </c>
      <c r="H1166" s="34" t="s">
        <v>13</v>
      </c>
      <c r="I1166" s="35">
        <v>0.97019999999999995</v>
      </c>
      <c r="J1166" s="36">
        <v>634120.68000000005</v>
      </c>
      <c r="K1166" s="19">
        <f t="shared" si="37"/>
        <v>1263537.96</v>
      </c>
      <c r="L1166" s="37">
        <v>104902.88</v>
      </c>
      <c r="M1166" s="38"/>
    </row>
    <row r="1167" spans="1:13" s="39" customFormat="1" ht="12.95" customHeight="1" x14ac:dyDescent="0.25">
      <c r="A1167" s="226"/>
      <c r="B1167" s="29">
        <v>2247</v>
      </c>
      <c r="C1167" s="30">
        <v>29</v>
      </c>
      <c r="D1167" s="42" t="s">
        <v>1675</v>
      </c>
      <c r="E1167" s="42" t="s">
        <v>3042</v>
      </c>
      <c r="F1167" s="42" t="s">
        <v>3043</v>
      </c>
      <c r="G1167" s="33" t="s">
        <v>12</v>
      </c>
      <c r="H1167" s="34" t="s">
        <v>13</v>
      </c>
      <c r="I1167" s="35">
        <v>0.98019999999999996</v>
      </c>
      <c r="J1167" s="36">
        <v>642284.13</v>
      </c>
      <c r="K1167" s="19">
        <f t="shared" si="37"/>
        <v>1278188.9099999999</v>
      </c>
      <c r="L1167" s="37">
        <v>105984.13</v>
      </c>
      <c r="M1167" s="38"/>
    </row>
    <row r="1168" spans="1:13" s="39" customFormat="1" ht="12.95" customHeight="1" x14ac:dyDescent="0.25">
      <c r="A1168" s="226"/>
      <c r="B1168" s="29">
        <v>2233</v>
      </c>
      <c r="C1168" s="30">
        <v>30</v>
      </c>
      <c r="D1168" s="42" t="s">
        <v>3044</v>
      </c>
      <c r="E1168" s="42" t="s">
        <v>3045</v>
      </c>
      <c r="F1168" s="42" t="s">
        <v>3046</v>
      </c>
      <c r="G1168" s="33" t="s">
        <v>12</v>
      </c>
      <c r="H1168" s="34" t="s">
        <v>13</v>
      </c>
      <c r="I1168" s="35">
        <v>0.98319999999999996</v>
      </c>
      <c r="J1168" s="36">
        <v>644230.40000000002</v>
      </c>
      <c r="K1168" s="19">
        <f t="shared" si="37"/>
        <v>1282081.3999999999</v>
      </c>
      <c r="L1168" s="37">
        <v>106308.5</v>
      </c>
      <c r="M1168" s="38"/>
    </row>
    <row r="1169" spans="1:13" s="39" customFormat="1" ht="12.95" customHeight="1" x14ac:dyDescent="0.25">
      <c r="A1169" s="226"/>
      <c r="B1169" s="29">
        <v>2225</v>
      </c>
      <c r="C1169" s="30">
        <v>31</v>
      </c>
      <c r="D1169" s="32" t="s">
        <v>3047</v>
      </c>
      <c r="E1169" s="32" t="s">
        <v>3048</v>
      </c>
      <c r="F1169" s="32" t="s">
        <v>3049</v>
      </c>
      <c r="G1169" s="33" t="s">
        <v>12</v>
      </c>
      <c r="H1169" s="34" t="s">
        <v>13</v>
      </c>
      <c r="I1169" s="35">
        <v>0.97619999999999996</v>
      </c>
      <c r="J1169" s="36">
        <v>638013.18000000005</v>
      </c>
      <c r="K1169" s="19">
        <f t="shared" si="37"/>
        <v>1271322.96</v>
      </c>
      <c r="L1169" s="37">
        <v>105551.63</v>
      </c>
      <c r="M1169" s="38"/>
    </row>
    <row r="1170" spans="1:13" s="39" customFormat="1" ht="12.95" customHeight="1" x14ac:dyDescent="0.25">
      <c r="A1170" s="226"/>
      <c r="B1170" s="29">
        <v>2224</v>
      </c>
      <c r="C1170" s="30">
        <v>32</v>
      </c>
      <c r="D1170" s="32" t="s">
        <v>3050</v>
      </c>
      <c r="E1170" s="32" t="s">
        <v>188</v>
      </c>
      <c r="F1170" s="32" t="s">
        <v>3051</v>
      </c>
      <c r="G1170" s="33" t="s">
        <v>12</v>
      </c>
      <c r="H1170" s="34" t="s">
        <v>13</v>
      </c>
      <c r="I1170" s="35">
        <v>0.97619999999999996</v>
      </c>
      <c r="J1170" s="36">
        <v>638013.18000000005</v>
      </c>
      <c r="K1170" s="19">
        <f t="shared" si="37"/>
        <v>1271322.96</v>
      </c>
      <c r="L1170" s="37">
        <v>105551.63</v>
      </c>
      <c r="M1170" s="38"/>
    </row>
    <row r="1171" spans="1:13" s="39" customFormat="1" ht="12.95" customHeight="1" x14ac:dyDescent="0.25">
      <c r="A1171" s="226"/>
      <c r="B1171" s="29">
        <v>2231</v>
      </c>
      <c r="C1171" s="30">
        <v>33</v>
      </c>
      <c r="D1171" s="32" t="s">
        <v>3052</v>
      </c>
      <c r="E1171" s="32" t="s">
        <v>3053</v>
      </c>
      <c r="F1171" s="32" t="s">
        <v>3054</v>
      </c>
      <c r="G1171" s="33" t="s">
        <v>12</v>
      </c>
      <c r="H1171" s="34" t="s">
        <v>13</v>
      </c>
      <c r="I1171" s="35">
        <v>0.97419999999999995</v>
      </c>
      <c r="J1171" s="36">
        <v>636715.68000000005</v>
      </c>
      <c r="K1171" s="19">
        <f t="shared" si="37"/>
        <v>1268727.96</v>
      </c>
      <c r="L1171" s="37">
        <v>105335.38</v>
      </c>
      <c r="M1171" s="38"/>
    </row>
    <row r="1172" spans="1:13" s="39" customFormat="1" ht="12.95" customHeight="1" x14ac:dyDescent="0.25">
      <c r="A1172" s="226"/>
      <c r="B1172" s="29">
        <v>2218</v>
      </c>
      <c r="C1172" s="30">
        <v>34</v>
      </c>
      <c r="D1172" s="32" t="s">
        <v>608</v>
      </c>
      <c r="E1172" s="32" t="s">
        <v>3055</v>
      </c>
      <c r="F1172" s="32" t="s">
        <v>3056</v>
      </c>
      <c r="G1172" s="33" t="s">
        <v>12</v>
      </c>
      <c r="H1172" s="34" t="s">
        <v>13</v>
      </c>
      <c r="I1172" s="35">
        <v>0.98019999999999996</v>
      </c>
      <c r="J1172" s="36">
        <v>642284.13</v>
      </c>
      <c r="K1172" s="19">
        <f t="shared" si="37"/>
        <v>1278188.9099999999</v>
      </c>
      <c r="L1172" s="37">
        <v>105984.13</v>
      </c>
      <c r="M1172" s="38"/>
    </row>
    <row r="1173" spans="1:13" s="39" customFormat="1" ht="12.95" customHeight="1" x14ac:dyDescent="0.25">
      <c r="A1173" s="226"/>
      <c r="B1173" s="29">
        <v>2223</v>
      </c>
      <c r="C1173" s="30">
        <v>35</v>
      </c>
      <c r="D1173" s="32" t="s">
        <v>3057</v>
      </c>
      <c r="E1173" s="32" t="s">
        <v>3058</v>
      </c>
      <c r="F1173" s="32" t="s">
        <v>3059</v>
      </c>
      <c r="G1173" s="33" t="s">
        <v>12</v>
      </c>
      <c r="H1173" s="34" t="s">
        <v>13</v>
      </c>
      <c r="I1173" s="35">
        <v>0.97619999999999996</v>
      </c>
      <c r="J1173" s="36">
        <v>638013.18000000005</v>
      </c>
      <c r="K1173" s="19">
        <f t="shared" si="37"/>
        <v>1271322.96</v>
      </c>
      <c r="L1173" s="37">
        <v>105551.63</v>
      </c>
      <c r="M1173" s="38"/>
    </row>
    <row r="1174" spans="1:13" s="39" customFormat="1" ht="12.95" customHeight="1" x14ac:dyDescent="0.25">
      <c r="A1174" s="226"/>
      <c r="B1174" s="29">
        <v>2206</v>
      </c>
      <c r="C1174" s="30">
        <v>36</v>
      </c>
      <c r="D1174" s="42" t="s">
        <v>3060</v>
      </c>
      <c r="E1174" s="42" t="s">
        <v>3061</v>
      </c>
      <c r="F1174" s="42" t="s">
        <v>3062</v>
      </c>
      <c r="G1174" s="33" t="s">
        <v>12</v>
      </c>
      <c r="H1174" s="34" t="s">
        <v>13</v>
      </c>
      <c r="I1174" s="35">
        <v>0.96819999999999995</v>
      </c>
      <c r="J1174" s="36">
        <v>632823.18000000005</v>
      </c>
      <c r="K1174" s="19">
        <f t="shared" si="37"/>
        <v>1260942.96</v>
      </c>
      <c r="L1174" s="37">
        <v>104686.63</v>
      </c>
      <c r="M1174" s="38"/>
    </row>
    <row r="1175" spans="1:13" s="39" customFormat="1" ht="12.95" customHeight="1" x14ac:dyDescent="0.25">
      <c r="A1175" s="226"/>
      <c r="B1175" s="29">
        <v>2238</v>
      </c>
      <c r="C1175" s="30">
        <v>37</v>
      </c>
      <c r="D1175" s="32" t="s">
        <v>3063</v>
      </c>
      <c r="E1175" s="32" t="s">
        <v>3064</v>
      </c>
      <c r="F1175" s="32" t="s">
        <v>3065</v>
      </c>
      <c r="G1175" s="33" t="s">
        <v>12</v>
      </c>
      <c r="H1175" s="34" t="s">
        <v>13</v>
      </c>
      <c r="I1175" s="35">
        <v>0.97419999999999995</v>
      </c>
      <c r="J1175" s="36">
        <v>636715.68000000005</v>
      </c>
      <c r="K1175" s="19">
        <f t="shared" si="37"/>
        <v>1268727.96</v>
      </c>
      <c r="L1175" s="37">
        <v>105335.38</v>
      </c>
      <c r="M1175" s="38"/>
    </row>
    <row r="1176" spans="1:13" s="39" customFormat="1" ht="12.95" customHeight="1" x14ac:dyDescent="0.25">
      <c r="A1176" s="226"/>
      <c r="B1176" s="29">
        <v>2246</v>
      </c>
      <c r="C1176" s="30">
        <v>38</v>
      </c>
      <c r="D1176" s="42" t="s">
        <v>3066</v>
      </c>
      <c r="E1176" s="42" t="s">
        <v>3067</v>
      </c>
      <c r="F1176" s="42" t="s">
        <v>3068</v>
      </c>
      <c r="G1176" s="33" t="s">
        <v>12</v>
      </c>
      <c r="H1176" s="34" t="s">
        <v>13</v>
      </c>
      <c r="I1176" s="35">
        <v>0.97419999999999995</v>
      </c>
      <c r="J1176" s="36">
        <v>636715.68000000005</v>
      </c>
      <c r="K1176" s="19">
        <f t="shared" si="37"/>
        <v>1268727.96</v>
      </c>
      <c r="L1176" s="37">
        <v>105335.38</v>
      </c>
      <c r="M1176" s="38"/>
    </row>
    <row r="1177" spans="1:13" s="39" customFormat="1" ht="12.95" customHeight="1" x14ac:dyDescent="0.25">
      <c r="A1177" s="226"/>
      <c r="B1177" s="29">
        <v>2204</v>
      </c>
      <c r="C1177" s="30">
        <v>39</v>
      </c>
      <c r="D1177" s="42" t="s">
        <v>3069</v>
      </c>
      <c r="E1177" s="42" t="s">
        <v>3070</v>
      </c>
      <c r="F1177" s="42" t="s">
        <v>3071</v>
      </c>
      <c r="G1177" s="33" t="s">
        <v>12</v>
      </c>
      <c r="H1177" s="34" t="s">
        <v>13</v>
      </c>
      <c r="I1177" s="35">
        <v>0.97619999999999996</v>
      </c>
      <c r="J1177" s="36">
        <v>638013.18000000005</v>
      </c>
      <c r="K1177" s="19">
        <f t="shared" si="37"/>
        <v>1271322.96</v>
      </c>
      <c r="L1177" s="37">
        <v>105551.63</v>
      </c>
      <c r="M1177" s="38"/>
    </row>
    <row r="1178" spans="1:13" s="39" customFormat="1" ht="12.95" customHeight="1" x14ac:dyDescent="0.25">
      <c r="A1178" s="226"/>
      <c r="B1178" s="29">
        <v>2236</v>
      </c>
      <c r="C1178" s="30">
        <v>40</v>
      </c>
      <c r="D1178" s="42" t="s">
        <v>3072</v>
      </c>
      <c r="E1178" s="42" t="s">
        <v>3073</v>
      </c>
      <c r="F1178" s="42" t="s">
        <v>3074</v>
      </c>
      <c r="G1178" s="33" t="s">
        <v>12</v>
      </c>
      <c r="H1178" s="34" t="s">
        <v>13</v>
      </c>
      <c r="I1178" s="35">
        <v>0.98419999999999996</v>
      </c>
      <c r="J1178" s="36">
        <v>644879.13</v>
      </c>
      <c r="K1178" s="19">
        <f t="shared" si="37"/>
        <v>1283378.9099999999</v>
      </c>
      <c r="L1178" s="37">
        <v>106416.63</v>
      </c>
      <c r="M1178" s="38"/>
    </row>
    <row r="1179" spans="1:13" s="39" customFormat="1" ht="12.95" customHeight="1" x14ac:dyDescent="0.25">
      <c r="A1179" s="226"/>
      <c r="B1179" s="29">
        <v>2217</v>
      </c>
      <c r="C1179" s="30">
        <v>41</v>
      </c>
      <c r="D1179" s="42" t="s">
        <v>3075</v>
      </c>
      <c r="E1179" s="42" t="s">
        <v>3076</v>
      </c>
      <c r="F1179" s="42" t="s">
        <v>3077</v>
      </c>
      <c r="G1179" s="33" t="s">
        <v>12</v>
      </c>
      <c r="H1179" s="34" t="s">
        <v>13</v>
      </c>
      <c r="I1179" s="35">
        <v>0.97219999999999995</v>
      </c>
      <c r="J1179" s="36">
        <v>635418.18000000005</v>
      </c>
      <c r="K1179" s="19">
        <f t="shared" si="37"/>
        <v>1266132.96</v>
      </c>
      <c r="L1179" s="37">
        <v>105119.13</v>
      </c>
      <c r="M1179" s="38"/>
    </row>
    <row r="1180" spans="1:13" s="39" customFormat="1" ht="12.95" customHeight="1" x14ac:dyDescent="0.25">
      <c r="A1180" s="226"/>
      <c r="B1180" s="29">
        <v>2242</v>
      </c>
      <c r="C1180" s="30">
        <v>42</v>
      </c>
      <c r="D1180" s="42" t="s">
        <v>482</v>
      </c>
      <c r="E1180" s="42" t="s">
        <v>3078</v>
      </c>
      <c r="F1180" s="42" t="s">
        <v>3079</v>
      </c>
      <c r="G1180" s="33" t="s">
        <v>12</v>
      </c>
      <c r="H1180" s="34" t="s">
        <v>13</v>
      </c>
      <c r="I1180" s="35">
        <v>0.97419999999999995</v>
      </c>
      <c r="J1180" s="36">
        <v>636715.68000000005</v>
      </c>
      <c r="K1180" s="19">
        <f t="shared" si="37"/>
        <v>1268727.96</v>
      </c>
      <c r="L1180" s="37">
        <v>105335.38</v>
      </c>
      <c r="M1180" s="38"/>
    </row>
    <row r="1181" spans="1:13" s="39" customFormat="1" ht="12.95" customHeight="1" x14ac:dyDescent="0.25">
      <c r="A1181" s="226"/>
      <c r="B1181" s="29">
        <v>2240</v>
      </c>
      <c r="C1181" s="30">
        <v>43</v>
      </c>
      <c r="D1181" s="42" t="s">
        <v>3080</v>
      </c>
      <c r="E1181" s="42" t="s">
        <v>3081</v>
      </c>
      <c r="F1181" s="42" t="s">
        <v>3082</v>
      </c>
      <c r="G1181" s="33" t="s">
        <v>12</v>
      </c>
      <c r="H1181" s="34" t="s">
        <v>13</v>
      </c>
      <c r="I1181" s="35">
        <v>0.97419999999999995</v>
      </c>
      <c r="J1181" s="36">
        <v>636715.68000000005</v>
      </c>
      <c r="K1181" s="19">
        <f t="shared" si="37"/>
        <v>1268727.96</v>
      </c>
      <c r="L1181" s="37">
        <v>105335.38</v>
      </c>
      <c r="M1181" s="38"/>
    </row>
    <row r="1182" spans="1:13" s="39" customFormat="1" ht="12.95" customHeight="1" x14ac:dyDescent="0.25">
      <c r="A1182" s="226"/>
      <c r="B1182" s="29"/>
      <c r="C1182" s="30"/>
      <c r="D1182" s="31" t="s">
        <v>5732</v>
      </c>
      <c r="E1182" s="32"/>
      <c r="F1182" s="32"/>
      <c r="G1182" s="33"/>
      <c r="H1182" s="34"/>
      <c r="I1182" s="35"/>
      <c r="J1182" s="36"/>
      <c r="K1182" s="19"/>
      <c r="L1182" s="37"/>
      <c r="M1182" s="38"/>
    </row>
    <row r="1183" spans="1:13" s="39" customFormat="1" ht="12.95" customHeight="1" x14ac:dyDescent="0.25">
      <c r="A1183" s="227"/>
      <c r="B1183" s="29">
        <v>2207</v>
      </c>
      <c r="C1183" s="30">
        <v>1</v>
      </c>
      <c r="D1183" s="32" t="s">
        <v>3083</v>
      </c>
      <c r="E1183" s="32" t="s">
        <v>3084</v>
      </c>
      <c r="F1183" s="32" t="s">
        <v>3085</v>
      </c>
      <c r="G1183" s="33" t="s">
        <v>5731</v>
      </c>
      <c r="H1183" s="34" t="s">
        <v>13</v>
      </c>
      <c r="I1183" s="35">
        <v>0.97619999999999996</v>
      </c>
      <c r="J1183" s="36">
        <v>1010789.9099999999</v>
      </c>
      <c r="K1183" s="19">
        <f>ROUND(J1183+L1183*6,2)</f>
        <v>2014128.27</v>
      </c>
      <c r="L1183" s="37">
        <v>167223.06</v>
      </c>
      <c r="M1183" s="38"/>
    </row>
    <row r="1184" spans="1:13" s="39" customFormat="1" ht="12.95" customHeight="1" x14ac:dyDescent="0.25">
      <c r="A1184" s="225" t="s">
        <v>3086</v>
      </c>
      <c r="B1184" s="29"/>
      <c r="C1184" s="30"/>
      <c r="D1184" s="49" t="s">
        <v>11</v>
      </c>
      <c r="E1184" s="42"/>
      <c r="F1184" s="42"/>
      <c r="G1184" s="33"/>
      <c r="H1184" s="34"/>
      <c r="I1184" s="35"/>
      <c r="J1184" s="36"/>
      <c r="K1184" s="19"/>
      <c r="L1184" s="37"/>
      <c r="M1184" s="38"/>
    </row>
    <row r="1185" spans="1:13" s="39" customFormat="1" ht="12.95" customHeight="1" x14ac:dyDescent="0.25">
      <c r="A1185" s="226"/>
      <c r="B1185" s="29">
        <v>2118</v>
      </c>
      <c r="C1185" s="30">
        <v>1</v>
      </c>
      <c r="D1185" s="32" t="s">
        <v>3087</v>
      </c>
      <c r="E1185" s="32" t="s">
        <v>3088</v>
      </c>
      <c r="F1185" s="32" t="s">
        <v>3089</v>
      </c>
      <c r="G1185" s="33" t="s">
        <v>12</v>
      </c>
      <c r="H1185" s="34" t="s">
        <v>13</v>
      </c>
      <c r="I1185" s="35">
        <v>0.95350000000000001</v>
      </c>
      <c r="J1185" s="36">
        <v>617501.9</v>
      </c>
      <c r="K1185" s="19">
        <f t="shared" ref="K1185:K1214" si="38">ROUND(J1185+L1185*6,2)</f>
        <v>1236085.04</v>
      </c>
      <c r="L1185" s="37">
        <v>103097.19</v>
      </c>
      <c r="M1185" s="38"/>
    </row>
    <row r="1186" spans="1:13" s="39" customFormat="1" ht="12.95" customHeight="1" x14ac:dyDescent="0.25">
      <c r="A1186" s="226"/>
      <c r="B1186" s="29">
        <v>2125</v>
      </c>
      <c r="C1186" s="30">
        <v>2</v>
      </c>
      <c r="D1186" s="32" t="s">
        <v>3090</v>
      </c>
      <c r="E1186" s="32" t="s">
        <v>3091</v>
      </c>
      <c r="F1186" s="32" t="s">
        <v>3092</v>
      </c>
      <c r="G1186" s="33" t="s">
        <v>12</v>
      </c>
      <c r="H1186" s="34" t="s">
        <v>13</v>
      </c>
      <c r="I1186" s="35">
        <v>0.95199999999999996</v>
      </c>
      <c r="J1186" s="36">
        <v>614150</v>
      </c>
      <c r="K1186" s="19">
        <f t="shared" si="38"/>
        <v>1231760</v>
      </c>
      <c r="L1186" s="37">
        <v>102935</v>
      </c>
      <c r="M1186" s="38"/>
    </row>
    <row r="1187" spans="1:13" s="39" customFormat="1" ht="12.95" customHeight="1" x14ac:dyDescent="0.25">
      <c r="A1187" s="226"/>
      <c r="B1187" s="29">
        <v>2108</v>
      </c>
      <c r="C1187" s="30">
        <v>3</v>
      </c>
      <c r="D1187" s="32" t="s">
        <v>3093</v>
      </c>
      <c r="E1187" s="32" t="s">
        <v>3094</v>
      </c>
      <c r="F1187" s="32" t="s">
        <v>3095</v>
      </c>
      <c r="G1187" s="33" t="s">
        <v>12</v>
      </c>
      <c r="H1187" s="34" t="s">
        <v>13</v>
      </c>
      <c r="I1187" s="35">
        <v>0.53849999999999998</v>
      </c>
      <c r="J1187" s="36">
        <v>217439.37</v>
      </c>
      <c r="K1187" s="19">
        <f t="shared" si="38"/>
        <v>566791.23</v>
      </c>
      <c r="L1187" s="37">
        <v>58225.31</v>
      </c>
      <c r="M1187" s="38"/>
    </row>
    <row r="1188" spans="1:13" s="39" customFormat="1" ht="12.95" customHeight="1" x14ac:dyDescent="0.25">
      <c r="A1188" s="226"/>
      <c r="B1188" s="29">
        <v>2110</v>
      </c>
      <c r="C1188" s="30">
        <v>4</v>
      </c>
      <c r="D1188" s="42" t="s">
        <v>3096</v>
      </c>
      <c r="E1188" s="42" t="s">
        <v>3097</v>
      </c>
      <c r="F1188" s="42" t="s">
        <v>3098</v>
      </c>
      <c r="G1188" s="33" t="s">
        <v>12</v>
      </c>
      <c r="H1188" s="34" t="s">
        <v>13</v>
      </c>
      <c r="I1188" s="35">
        <v>0.98450000000000004</v>
      </c>
      <c r="J1188" s="36">
        <v>637829.3600000001</v>
      </c>
      <c r="K1188" s="19">
        <f t="shared" si="38"/>
        <v>1276523.72</v>
      </c>
      <c r="L1188" s="37">
        <v>106449.06</v>
      </c>
      <c r="M1188" s="38"/>
    </row>
    <row r="1189" spans="1:13" s="39" customFormat="1" ht="12.95" customHeight="1" x14ac:dyDescent="0.25">
      <c r="A1189" s="226"/>
      <c r="B1189" s="29">
        <v>2130</v>
      </c>
      <c r="C1189" s="30">
        <v>5</v>
      </c>
      <c r="D1189" s="32" t="s">
        <v>3099</v>
      </c>
      <c r="E1189" s="32" t="s">
        <v>3100</v>
      </c>
      <c r="F1189" s="32" t="s">
        <v>3101</v>
      </c>
      <c r="G1189" s="33" t="s">
        <v>12</v>
      </c>
      <c r="H1189" s="34" t="s">
        <v>13</v>
      </c>
      <c r="I1189" s="35">
        <v>0.91800000000000004</v>
      </c>
      <c r="J1189" s="36">
        <v>593822.5</v>
      </c>
      <c r="K1189" s="19">
        <f t="shared" si="38"/>
        <v>1189375</v>
      </c>
      <c r="L1189" s="37">
        <v>99258.75</v>
      </c>
      <c r="M1189" s="38"/>
    </row>
    <row r="1190" spans="1:13" s="39" customFormat="1" ht="12.95" customHeight="1" x14ac:dyDescent="0.25">
      <c r="A1190" s="226"/>
      <c r="B1190" s="29">
        <v>2109</v>
      </c>
      <c r="C1190" s="30">
        <v>6</v>
      </c>
      <c r="D1190" s="32" t="s">
        <v>3102</v>
      </c>
      <c r="E1190" s="32" t="s">
        <v>3103</v>
      </c>
      <c r="F1190" s="32" t="s">
        <v>3104</v>
      </c>
      <c r="G1190" s="33" t="s">
        <v>12</v>
      </c>
      <c r="H1190" s="34" t="s">
        <v>13</v>
      </c>
      <c r="I1190" s="35">
        <v>0.97450000000000003</v>
      </c>
      <c r="J1190" s="36">
        <v>631341.8600000001</v>
      </c>
      <c r="K1190" s="19">
        <f t="shared" si="38"/>
        <v>1263548.72</v>
      </c>
      <c r="L1190" s="37">
        <v>105367.81</v>
      </c>
      <c r="M1190" s="38"/>
    </row>
    <row r="1191" spans="1:13" s="39" customFormat="1" ht="12.95" customHeight="1" x14ac:dyDescent="0.25">
      <c r="A1191" s="226"/>
      <c r="B1191" s="29">
        <v>2116</v>
      </c>
      <c r="C1191" s="30">
        <v>7</v>
      </c>
      <c r="D1191" s="32" t="s">
        <v>3105</v>
      </c>
      <c r="E1191" s="32" t="s">
        <v>3106</v>
      </c>
      <c r="F1191" s="32" t="s">
        <v>3107</v>
      </c>
      <c r="G1191" s="33" t="s">
        <v>12</v>
      </c>
      <c r="H1191" s="34" t="s">
        <v>13</v>
      </c>
      <c r="I1191" s="35">
        <v>0.95320000000000005</v>
      </c>
      <c r="J1191" s="36">
        <v>617307.26</v>
      </c>
      <c r="K1191" s="19">
        <f t="shared" si="38"/>
        <v>1235695.76</v>
      </c>
      <c r="L1191" s="37">
        <v>103064.75</v>
      </c>
      <c r="M1191" s="38"/>
    </row>
    <row r="1192" spans="1:13" s="39" customFormat="1" ht="12.95" customHeight="1" x14ac:dyDescent="0.25">
      <c r="A1192" s="226"/>
      <c r="B1192" s="29">
        <v>2119</v>
      </c>
      <c r="C1192" s="30">
        <v>8</v>
      </c>
      <c r="D1192" s="32" t="s">
        <v>3108</v>
      </c>
      <c r="E1192" s="32" t="s">
        <v>3109</v>
      </c>
      <c r="F1192" s="32" t="s">
        <v>3110</v>
      </c>
      <c r="G1192" s="33" t="s">
        <v>12</v>
      </c>
      <c r="H1192" s="34" t="s">
        <v>13</v>
      </c>
      <c r="I1192" s="35">
        <v>0.98450000000000004</v>
      </c>
      <c r="J1192" s="36">
        <v>637829.3600000001</v>
      </c>
      <c r="K1192" s="19">
        <f t="shared" si="38"/>
        <v>1276523.72</v>
      </c>
      <c r="L1192" s="37">
        <v>106449.06</v>
      </c>
      <c r="M1192" s="38"/>
    </row>
    <row r="1193" spans="1:13" s="39" customFormat="1" ht="12.95" customHeight="1" x14ac:dyDescent="0.25">
      <c r="A1193" s="226"/>
      <c r="B1193" s="29">
        <v>2128</v>
      </c>
      <c r="C1193" s="30">
        <v>9</v>
      </c>
      <c r="D1193" s="32" t="s">
        <v>3111</v>
      </c>
      <c r="E1193" s="32" t="s">
        <v>3112</v>
      </c>
      <c r="F1193" s="32" t="s">
        <v>3113</v>
      </c>
      <c r="G1193" s="33" t="s">
        <v>12</v>
      </c>
      <c r="H1193" s="34" t="s">
        <v>13</v>
      </c>
      <c r="I1193" s="35">
        <v>0.96699999999999997</v>
      </c>
      <c r="J1193" s="36">
        <v>626476.28</v>
      </c>
      <c r="K1193" s="19">
        <f t="shared" si="38"/>
        <v>1253817.56</v>
      </c>
      <c r="L1193" s="37">
        <v>104556.88</v>
      </c>
      <c r="M1193" s="38"/>
    </row>
    <row r="1194" spans="1:13" s="39" customFormat="1" ht="12.95" customHeight="1" x14ac:dyDescent="0.25">
      <c r="A1194" s="226"/>
      <c r="B1194" s="29">
        <v>2114</v>
      </c>
      <c r="C1194" s="30">
        <v>10</v>
      </c>
      <c r="D1194" s="32" t="s">
        <v>3114</v>
      </c>
      <c r="E1194" s="32" t="s">
        <v>3115</v>
      </c>
      <c r="F1194" s="32" t="s">
        <v>3116</v>
      </c>
      <c r="G1194" s="33" t="s">
        <v>12</v>
      </c>
      <c r="H1194" s="34" t="s">
        <v>13</v>
      </c>
      <c r="I1194" s="35">
        <v>0.96799999999999997</v>
      </c>
      <c r="J1194" s="36">
        <v>626908.76</v>
      </c>
      <c r="K1194" s="19">
        <f t="shared" si="38"/>
        <v>1254898.76</v>
      </c>
      <c r="L1194" s="37">
        <v>104665</v>
      </c>
      <c r="M1194" s="38"/>
    </row>
    <row r="1195" spans="1:13" s="39" customFormat="1" ht="12.95" customHeight="1" x14ac:dyDescent="0.25">
      <c r="A1195" s="226"/>
      <c r="B1195" s="29">
        <v>2126</v>
      </c>
      <c r="C1195" s="30">
        <v>11</v>
      </c>
      <c r="D1195" s="32" t="s">
        <v>3117</v>
      </c>
      <c r="E1195" s="32" t="s">
        <v>3118</v>
      </c>
      <c r="F1195" s="32" t="s">
        <v>3119</v>
      </c>
      <c r="G1195" s="33" t="s">
        <v>12</v>
      </c>
      <c r="H1195" s="34" t="s">
        <v>13</v>
      </c>
      <c r="I1195" s="35">
        <v>0.9597</v>
      </c>
      <c r="J1195" s="36">
        <v>621740.36</v>
      </c>
      <c r="K1195" s="19">
        <f t="shared" si="38"/>
        <v>1244345.72</v>
      </c>
      <c r="L1195" s="37">
        <v>103767.56</v>
      </c>
      <c r="M1195" s="38"/>
    </row>
    <row r="1196" spans="1:13" s="39" customFormat="1" ht="12.95" customHeight="1" x14ac:dyDescent="0.25">
      <c r="A1196" s="226"/>
      <c r="B1196" s="29">
        <v>2106</v>
      </c>
      <c r="C1196" s="30">
        <v>12</v>
      </c>
      <c r="D1196" s="32" t="s">
        <v>3120</v>
      </c>
      <c r="E1196" s="32" t="s">
        <v>3121</v>
      </c>
      <c r="F1196" s="32" t="s">
        <v>3122</v>
      </c>
      <c r="G1196" s="33" t="s">
        <v>12</v>
      </c>
      <c r="H1196" s="34" t="s">
        <v>13</v>
      </c>
      <c r="I1196" s="35">
        <v>0.95789999999999997</v>
      </c>
      <c r="J1196" s="36">
        <v>619707.64</v>
      </c>
      <c r="K1196" s="19">
        <f t="shared" si="38"/>
        <v>1241145.28</v>
      </c>
      <c r="L1196" s="37">
        <v>103572.94</v>
      </c>
      <c r="M1196" s="38"/>
    </row>
    <row r="1197" spans="1:13" s="39" customFormat="1" ht="12.95" customHeight="1" x14ac:dyDescent="0.25">
      <c r="A1197" s="226"/>
      <c r="B1197" s="29">
        <v>2123</v>
      </c>
      <c r="C1197" s="30">
        <v>13</v>
      </c>
      <c r="D1197" s="32" t="s">
        <v>3123</v>
      </c>
      <c r="E1197" s="32" t="s">
        <v>3124</v>
      </c>
      <c r="F1197" s="32" t="s">
        <v>3125</v>
      </c>
      <c r="G1197" s="33" t="s">
        <v>12</v>
      </c>
      <c r="H1197" s="34" t="s">
        <v>13</v>
      </c>
      <c r="I1197" s="35">
        <v>0.95989999999999998</v>
      </c>
      <c r="J1197" s="36">
        <v>621437.62</v>
      </c>
      <c r="K1197" s="19">
        <f t="shared" si="38"/>
        <v>1244172.76</v>
      </c>
      <c r="L1197" s="37">
        <v>103789.19</v>
      </c>
      <c r="M1197" s="38"/>
    </row>
    <row r="1198" spans="1:13" s="39" customFormat="1" ht="12.75" customHeight="1" x14ac:dyDescent="0.25">
      <c r="A1198" s="226"/>
      <c r="B1198" s="29">
        <v>2107</v>
      </c>
      <c r="C1198" s="30">
        <v>14</v>
      </c>
      <c r="D1198" s="32" t="s">
        <v>3126</v>
      </c>
      <c r="E1198" s="32" t="s">
        <v>3127</v>
      </c>
      <c r="F1198" s="32" t="s">
        <v>3128</v>
      </c>
      <c r="G1198" s="33" t="s">
        <v>12</v>
      </c>
      <c r="H1198" s="34" t="s">
        <v>13</v>
      </c>
      <c r="I1198" s="35">
        <v>0.94130000000000003</v>
      </c>
      <c r="J1198" s="36">
        <v>609803.36</v>
      </c>
      <c r="K1198" s="19">
        <f t="shared" si="38"/>
        <v>1220471.72</v>
      </c>
      <c r="L1198" s="37">
        <v>101778.06</v>
      </c>
      <c r="M1198" s="58"/>
    </row>
    <row r="1199" spans="1:13" s="39" customFormat="1" ht="12.95" customHeight="1" x14ac:dyDescent="0.25">
      <c r="A1199" s="226"/>
      <c r="B1199" s="29">
        <v>2117</v>
      </c>
      <c r="C1199" s="30">
        <v>15</v>
      </c>
      <c r="D1199" s="32" t="s">
        <v>3129</v>
      </c>
      <c r="E1199" s="32" t="s">
        <v>3130</v>
      </c>
      <c r="F1199" s="32" t="s">
        <v>3131</v>
      </c>
      <c r="G1199" s="33" t="s">
        <v>12</v>
      </c>
      <c r="H1199" s="34" t="s">
        <v>13</v>
      </c>
      <c r="I1199" s="35">
        <v>0.94589999999999996</v>
      </c>
      <c r="J1199" s="36">
        <v>609976.4</v>
      </c>
      <c r="K1199" s="19">
        <f t="shared" si="38"/>
        <v>1223629.04</v>
      </c>
      <c r="L1199" s="37">
        <v>102275.44</v>
      </c>
      <c r="M1199" s="38"/>
    </row>
    <row r="1200" spans="1:13" s="39" customFormat="1" ht="12.95" customHeight="1" x14ac:dyDescent="0.25">
      <c r="A1200" s="226"/>
      <c r="B1200" s="29">
        <v>2112</v>
      </c>
      <c r="C1200" s="30">
        <v>16</v>
      </c>
      <c r="D1200" s="42" t="s">
        <v>3132</v>
      </c>
      <c r="E1200" s="42" t="s">
        <v>3133</v>
      </c>
      <c r="F1200" s="42" t="s">
        <v>3134</v>
      </c>
      <c r="G1200" s="27" t="s">
        <v>12</v>
      </c>
      <c r="H1200" s="34" t="s">
        <v>13</v>
      </c>
      <c r="I1200" s="35">
        <v>0.96889999999999998</v>
      </c>
      <c r="J1200" s="36">
        <v>627708.86</v>
      </c>
      <c r="K1200" s="19">
        <f t="shared" si="38"/>
        <v>1256282.72</v>
      </c>
      <c r="L1200" s="37">
        <v>104762.31</v>
      </c>
      <c r="M1200" s="38"/>
    </row>
    <row r="1201" spans="1:13" s="39" customFormat="1" ht="12.95" customHeight="1" x14ac:dyDescent="0.25">
      <c r="A1201" s="226"/>
      <c r="B1201" s="29">
        <v>2102</v>
      </c>
      <c r="C1201" s="30">
        <v>17</v>
      </c>
      <c r="D1201" s="32" t="s">
        <v>3135</v>
      </c>
      <c r="E1201" s="32" t="s">
        <v>3136</v>
      </c>
      <c r="F1201" s="32" t="s">
        <v>3137</v>
      </c>
      <c r="G1201" s="50" t="s">
        <v>12</v>
      </c>
      <c r="H1201" s="34" t="s">
        <v>13</v>
      </c>
      <c r="I1201" s="35">
        <v>0.9889</v>
      </c>
      <c r="J1201" s="36">
        <v>640683.8600000001</v>
      </c>
      <c r="K1201" s="19">
        <f t="shared" si="38"/>
        <v>1282232.72</v>
      </c>
      <c r="L1201" s="37">
        <v>106924.81</v>
      </c>
      <c r="M1201" s="38"/>
    </row>
    <row r="1202" spans="1:13" s="39" customFormat="1" ht="12.95" customHeight="1" x14ac:dyDescent="0.25">
      <c r="A1202" s="226"/>
      <c r="B1202" s="29">
        <v>2127</v>
      </c>
      <c r="C1202" s="30">
        <v>18</v>
      </c>
      <c r="D1202" s="42" t="s">
        <v>3138</v>
      </c>
      <c r="E1202" s="42" t="s">
        <v>3139</v>
      </c>
      <c r="F1202" s="42" t="s">
        <v>3140</v>
      </c>
      <c r="G1202" s="27" t="s">
        <v>12</v>
      </c>
      <c r="H1202" s="34" t="s">
        <v>13</v>
      </c>
      <c r="I1202" s="35">
        <v>0.96279999999999999</v>
      </c>
      <c r="J1202" s="36">
        <v>623319.02</v>
      </c>
      <c r="K1202" s="19">
        <f t="shared" si="38"/>
        <v>1247935.52</v>
      </c>
      <c r="L1202" s="37">
        <v>104102.75</v>
      </c>
      <c r="M1202" s="38"/>
    </row>
    <row r="1203" spans="1:13" s="39" customFormat="1" ht="12.95" customHeight="1" x14ac:dyDescent="0.25">
      <c r="A1203" s="226"/>
      <c r="B1203" s="29">
        <v>2111</v>
      </c>
      <c r="C1203" s="30">
        <v>19</v>
      </c>
      <c r="D1203" s="32" t="s">
        <v>3141</v>
      </c>
      <c r="E1203" s="32" t="s">
        <v>3142</v>
      </c>
      <c r="F1203" s="32" t="s">
        <v>3143</v>
      </c>
      <c r="G1203" s="50" t="s">
        <v>12</v>
      </c>
      <c r="H1203" s="34" t="s">
        <v>13</v>
      </c>
      <c r="I1203" s="35">
        <v>0.96970000000000001</v>
      </c>
      <c r="J1203" s="36">
        <v>628227.86</v>
      </c>
      <c r="K1203" s="19">
        <f t="shared" si="38"/>
        <v>1257320.72</v>
      </c>
      <c r="L1203" s="37">
        <v>104848.81</v>
      </c>
      <c r="M1203" s="38"/>
    </row>
    <row r="1204" spans="1:13" s="39" customFormat="1" ht="12.95" customHeight="1" x14ac:dyDescent="0.25">
      <c r="A1204" s="226"/>
      <c r="B1204" s="29">
        <v>2105</v>
      </c>
      <c r="C1204" s="30">
        <v>20</v>
      </c>
      <c r="D1204" s="42" t="s">
        <v>3144</v>
      </c>
      <c r="E1204" s="42" t="s">
        <v>3145</v>
      </c>
      <c r="F1204" s="42" t="s">
        <v>3146</v>
      </c>
      <c r="G1204" s="27" t="s">
        <v>12</v>
      </c>
      <c r="H1204" s="34" t="s">
        <v>13</v>
      </c>
      <c r="I1204" s="35">
        <v>0.94640000000000002</v>
      </c>
      <c r="J1204" s="36">
        <v>612895.76</v>
      </c>
      <c r="K1204" s="19">
        <f t="shared" si="38"/>
        <v>1226872.76</v>
      </c>
      <c r="L1204" s="37">
        <v>102329.5</v>
      </c>
      <c r="M1204" s="38"/>
    </row>
    <row r="1205" spans="1:13" s="39" customFormat="1" ht="12.95" customHeight="1" x14ac:dyDescent="0.25">
      <c r="A1205" s="226"/>
      <c r="B1205" s="29">
        <v>2129</v>
      </c>
      <c r="C1205" s="30">
        <v>21</v>
      </c>
      <c r="D1205" s="32" t="s">
        <v>3147</v>
      </c>
      <c r="E1205" s="32" t="s">
        <v>3148</v>
      </c>
      <c r="F1205" s="32" t="s">
        <v>3149</v>
      </c>
      <c r="G1205" s="33" t="s">
        <v>12</v>
      </c>
      <c r="H1205" s="34" t="s">
        <v>13</v>
      </c>
      <c r="I1205" s="35">
        <v>0.93630000000000002</v>
      </c>
      <c r="J1205" s="36">
        <v>604829.64</v>
      </c>
      <c r="K1205" s="19">
        <f t="shared" si="38"/>
        <v>1212254.28</v>
      </c>
      <c r="L1205" s="37">
        <v>101237.44</v>
      </c>
      <c r="M1205" s="38"/>
    </row>
    <row r="1206" spans="1:13" s="39" customFormat="1" ht="12.95" customHeight="1" x14ac:dyDescent="0.25">
      <c r="A1206" s="226"/>
      <c r="B1206" s="29">
        <v>2120</v>
      </c>
      <c r="C1206" s="30">
        <v>22</v>
      </c>
      <c r="D1206" s="32" t="s">
        <v>3150</v>
      </c>
      <c r="E1206" s="32" t="s">
        <v>3151</v>
      </c>
      <c r="F1206" s="32" t="s">
        <v>3134</v>
      </c>
      <c r="G1206" s="33" t="s">
        <v>12</v>
      </c>
      <c r="H1206" s="34" t="s">
        <v>13</v>
      </c>
      <c r="I1206" s="35">
        <v>0.94950000000000001</v>
      </c>
      <c r="J1206" s="36">
        <v>612311.9</v>
      </c>
      <c r="K1206" s="19">
        <f t="shared" si="38"/>
        <v>1228300.04</v>
      </c>
      <c r="L1206" s="37">
        <v>102664.69</v>
      </c>
      <c r="M1206" s="38"/>
    </row>
    <row r="1207" spans="1:13" s="39" customFormat="1" ht="12.95" customHeight="1" x14ac:dyDescent="0.25">
      <c r="A1207" s="226"/>
      <c r="B1207" s="29">
        <v>2100</v>
      </c>
      <c r="C1207" s="30">
        <v>23</v>
      </c>
      <c r="D1207" s="32" t="s">
        <v>3152</v>
      </c>
      <c r="E1207" s="32" t="s">
        <v>3153</v>
      </c>
      <c r="F1207" s="32" t="s">
        <v>3137</v>
      </c>
      <c r="G1207" s="33" t="s">
        <v>12</v>
      </c>
      <c r="H1207" s="34" t="s">
        <v>13</v>
      </c>
      <c r="I1207" s="35">
        <v>0.94450000000000001</v>
      </c>
      <c r="J1207" s="36">
        <v>611663.12</v>
      </c>
      <c r="K1207" s="19">
        <f t="shared" si="38"/>
        <v>1224407.48</v>
      </c>
      <c r="L1207" s="37">
        <v>102124.06</v>
      </c>
      <c r="M1207" s="38"/>
    </row>
    <row r="1208" spans="1:13" s="39" customFormat="1" ht="12.95" customHeight="1" x14ac:dyDescent="0.25">
      <c r="A1208" s="226"/>
      <c r="B1208" s="29">
        <v>2103</v>
      </c>
      <c r="C1208" s="30">
        <v>24</v>
      </c>
      <c r="D1208" s="32" t="s">
        <v>3154</v>
      </c>
      <c r="E1208" s="32" t="s">
        <v>3155</v>
      </c>
      <c r="F1208" s="32" t="s">
        <v>3156</v>
      </c>
      <c r="G1208" s="33" t="s">
        <v>12</v>
      </c>
      <c r="H1208" s="34" t="s">
        <v>13</v>
      </c>
      <c r="I1208" s="35">
        <v>0.95730000000000004</v>
      </c>
      <c r="J1208" s="36">
        <v>619967.12</v>
      </c>
      <c r="K1208" s="19">
        <f t="shared" si="38"/>
        <v>1241015.48</v>
      </c>
      <c r="L1208" s="37">
        <v>103508.06</v>
      </c>
      <c r="M1208" s="38"/>
    </row>
    <row r="1209" spans="1:13" s="39" customFormat="1" ht="12.95" customHeight="1" x14ac:dyDescent="0.25">
      <c r="A1209" s="226"/>
      <c r="B1209" s="43">
        <v>2122</v>
      </c>
      <c r="C1209" s="30">
        <v>25</v>
      </c>
      <c r="D1209" s="32" t="s">
        <v>3157</v>
      </c>
      <c r="E1209" s="32" t="s">
        <v>3158</v>
      </c>
      <c r="F1209" s="32" t="s">
        <v>3159</v>
      </c>
      <c r="G1209" s="33" t="s">
        <v>12</v>
      </c>
      <c r="H1209" s="34" t="s">
        <v>13</v>
      </c>
      <c r="I1209" s="35">
        <v>0.94379999999999997</v>
      </c>
      <c r="J1209" s="36">
        <v>611209</v>
      </c>
      <c r="K1209" s="19">
        <f t="shared" si="38"/>
        <v>1223499.28</v>
      </c>
      <c r="L1209" s="37">
        <v>102048.38</v>
      </c>
      <c r="M1209" s="38"/>
    </row>
    <row r="1210" spans="1:13" s="39" customFormat="1" ht="12.95" customHeight="1" x14ac:dyDescent="0.25">
      <c r="A1210" s="226"/>
      <c r="B1210" s="29">
        <v>2113</v>
      </c>
      <c r="C1210" s="30">
        <v>26</v>
      </c>
      <c r="D1210" s="42" t="s">
        <v>3160</v>
      </c>
      <c r="E1210" s="42" t="s">
        <v>3161</v>
      </c>
      <c r="F1210" s="42" t="s">
        <v>3162</v>
      </c>
      <c r="G1210" s="33" t="s">
        <v>12</v>
      </c>
      <c r="H1210" s="34" t="s">
        <v>13</v>
      </c>
      <c r="I1210" s="35">
        <v>0.96730000000000005</v>
      </c>
      <c r="J1210" s="36">
        <v>626454.62</v>
      </c>
      <c r="K1210" s="19">
        <f t="shared" si="38"/>
        <v>1253990.48</v>
      </c>
      <c r="L1210" s="37">
        <v>104589.31</v>
      </c>
      <c r="M1210" s="38"/>
    </row>
    <row r="1211" spans="1:13" s="39" customFormat="1" ht="12.95" customHeight="1" x14ac:dyDescent="0.25">
      <c r="A1211" s="226"/>
      <c r="B1211" s="29">
        <v>2101</v>
      </c>
      <c r="C1211" s="30">
        <v>27</v>
      </c>
      <c r="D1211" s="32" t="s">
        <v>3163</v>
      </c>
      <c r="E1211" s="32" t="s">
        <v>3164</v>
      </c>
      <c r="F1211" s="32" t="s">
        <v>3165</v>
      </c>
      <c r="G1211" s="33" t="s">
        <v>12</v>
      </c>
      <c r="H1211" s="34" t="s">
        <v>13</v>
      </c>
      <c r="I1211" s="35">
        <v>0.5615</v>
      </c>
      <c r="J1211" s="36">
        <v>430553.77</v>
      </c>
      <c r="K1211" s="19">
        <f t="shared" si="38"/>
        <v>794826.91</v>
      </c>
      <c r="L1211" s="37">
        <v>60712.19</v>
      </c>
      <c r="M1211" s="38"/>
    </row>
    <row r="1212" spans="1:13" s="39" customFormat="1" ht="12.95" customHeight="1" x14ac:dyDescent="0.25">
      <c r="A1212" s="226"/>
      <c r="B1212" s="29">
        <v>2124</v>
      </c>
      <c r="C1212" s="30">
        <v>28</v>
      </c>
      <c r="D1212" s="42" t="s">
        <v>3166</v>
      </c>
      <c r="E1212" s="42" t="s">
        <v>3167</v>
      </c>
      <c r="F1212" s="42" t="s">
        <v>3168</v>
      </c>
      <c r="G1212" s="33" t="s">
        <v>12</v>
      </c>
      <c r="H1212" s="34" t="s">
        <v>13</v>
      </c>
      <c r="I1212" s="35">
        <v>0.98470000000000002</v>
      </c>
      <c r="J1212" s="36">
        <v>637959.1399999999</v>
      </c>
      <c r="K1212" s="19">
        <f t="shared" si="38"/>
        <v>1276783.28</v>
      </c>
      <c r="L1212" s="37">
        <v>106470.69</v>
      </c>
      <c r="M1212" s="38"/>
    </row>
    <row r="1213" spans="1:13" s="39" customFormat="1" ht="12.95" customHeight="1" x14ac:dyDescent="0.25">
      <c r="A1213" s="226"/>
      <c r="B1213" s="29">
        <v>2104</v>
      </c>
      <c r="C1213" s="30">
        <v>29</v>
      </c>
      <c r="D1213" s="32" t="s">
        <v>3169</v>
      </c>
      <c r="E1213" s="32" t="s">
        <v>3170</v>
      </c>
      <c r="F1213" s="32" t="s">
        <v>3171</v>
      </c>
      <c r="G1213" s="33" t="s">
        <v>12</v>
      </c>
      <c r="H1213" s="34" t="s">
        <v>13</v>
      </c>
      <c r="I1213" s="35">
        <v>0.96699999999999997</v>
      </c>
      <c r="J1213" s="36">
        <v>626476.28</v>
      </c>
      <c r="K1213" s="19">
        <f t="shared" si="38"/>
        <v>1253817.56</v>
      </c>
      <c r="L1213" s="37">
        <v>104556.88</v>
      </c>
      <c r="M1213" s="38"/>
    </row>
    <row r="1214" spans="1:13" s="39" customFormat="1" ht="12.95" customHeight="1" x14ac:dyDescent="0.25">
      <c r="A1214" s="227"/>
      <c r="B1214" s="29">
        <v>2115</v>
      </c>
      <c r="C1214" s="30">
        <v>30</v>
      </c>
      <c r="D1214" s="42" t="s">
        <v>3172</v>
      </c>
      <c r="E1214" s="42" t="s">
        <v>3173</v>
      </c>
      <c r="F1214" s="42" t="s">
        <v>3174</v>
      </c>
      <c r="G1214" s="33" t="s">
        <v>12</v>
      </c>
      <c r="H1214" s="34" t="s">
        <v>13</v>
      </c>
      <c r="I1214" s="35">
        <v>0.97470000000000001</v>
      </c>
      <c r="J1214" s="36">
        <v>573581.52</v>
      </c>
      <c r="K1214" s="19">
        <f t="shared" si="38"/>
        <v>1205918.1599999999</v>
      </c>
      <c r="L1214" s="37">
        <v>105389.44</v>
      </c>
      <c r="M1214" s="38"/>
    </row>
    <row r="1215" spans="1:13" s="39" customFormat="1" ht="12.95" customHeight="1" x14ac:dyDescent="0.25">
      <c r="A1215" s="225" t="s">
        <v>3175</v>
      </c>
      <c r="B1215" s="29"/>
      <c r="C1215" s="30"/>
      <c r="D1215" s="31" t="s">
        <v>11</v>
      </c>
      <c r="E1215" s="32"/>
      <c r="F1215" s="32"/>
      <c r="G1215" s="33"/>
      <c r="H1215" s="34"/>
      <c r="I1215" s="35"/>
      <c r="J1215" s="36"/>
      <c r="K1215" s="19"/>
      <c r="L1215" s="37"/>
      <c r="M1215" s="38"/>
    </row>
    <row r="1216" spans="1:13" s="39" customFormat="1" ht="12.95" customHeight="1" x14ac:dyDescent="0.25">
      <c r="A1216" s="226"/>
      <c r="B1216" s="29">
        <v>2322</v>
      </c>
      <c r="C1216" s="30">
        <v>1</v>
      </c>
      <c r="D1216" s="32" t="s">
        <v>3176</v>
      </c>
      <c r="E1216" s="32" t="s">
        <v>3177</v>
      </c>
      <c r="F1216" s="32" t="s">
        <v>3178</v>
      </c>
      <c r="G1216" s="33" t="s">
        <v>12</v>
      </c>
      <c r="H1216" s="34" t="s">
        <v>13</v>
      </c>
      <c r="I1216" s="35">
        <v>0.92810000000000004</v>
      </c>
      <c r="J1216" s="36">
        <v>598006.92999999993</v>
      </c>
      <c r="K1216" s="19">
        <f t="shared" ref="K1216:K1246" si="39">ROUND(J1216+L1216*6,2)</f>
        <v>1200111.79</v>
      </c>
      <c r="L1216" s="37">
        <v>100350.81</v>
      </c>
      <c r="M1216" s="38"/>
    </row>
    <row r="1217" spans="1:13" s="39" customFormat="1" ht="12.95" customHeight="1" x14ac:dyDescent="0.25">
      <c r="A1217" s="226"/>
      <c r="B1217" s="29">
        <v>2320</v>
      </c>
      <c r="C1217" s="30">
        <v>2</v>
      </c>
      <c r="D1217" s="32" t="s">
        <v>3179</v>
      </c>
      <c r="E1217" s="32" t="s">
        <v>3180</v>
      </c>
      <c r="F1217" s="32" t="s">
        <v>3181</v>
      </c>
      <c r="G1217" s="33" t="s">
        <v>12</v>
      </c>
      <c r="H1217" s="34" t="s">
        <v>13</v>
      </c>
      <c r="I1217" s="35">
        <v>0.92059999999999997</v>
      </c>
      <c r="J1217" s="36">
        <v>591195.09000000008</v>
      </c>
      <c r="K1217" s="19">
        <f t="shared" si="39"/>
        <v>1188434.3700000001</v>
      </c>
      <c r="L1217" s="37">
        <v>99539.88</v>
      </c>
      <c r="M1217" s="38"/>
    </row>
    <row r="1218" spans="1:13" s="39" customFormat="1" ht="12.95" customHeight="1" x14ac:dyDescent="0.25">
      <c r="A1218" s="226"/>
      <c r="B1218" s="29">
        <v>2303</v>
      </c>
      <c r="C1218" s="30">
        <v>3</v>
      </c>
      <c r="D1218" s="42" t="s">
        <v>1705</v>
      </c>
      <c r="E1218" s="42" t="s">
        <v>3182</v>
      </c>
      <c r="F1218" s="42" t="s">
        <v>3183</v>
      </c>
      <c r="G1218" s="33" t="s">
        <v>12</v>
      </c>
      <c r="H1218" s="34" t="s">
        <v>13</v>
      </c>
      <c r="I1218" s="35">
        <v>0.91600000000000004</v>
      </c>
      <c r="J1218" s="36">
        <v>589292.06000000006</v>
      </c>
      <c r="K1218" s="19">
        <f t="shared" si="39"/>
        <v>1183547.06</v>
      </c>
      <c r="L1218" s="37">
        <v>99042.5</v>
      </c>
      <c r="M1218" s="38"/>
    </row>
    <row r="1219" spans="1:13" s="39" customFormat="1" ht="12.95" customHeight="1" x14ac:dyDescent="0.25">
      <c r="A1219" s="226"/>
      <c r="B1219" s="29">
        <v>2301</v>
      </c>
      <c r="C1219" s="30">
        <v>4</v>
      </c>
      <c r="D1219" s="32" t="s">
        <v>3184</v>
      </c>
      <c r="E1219" s="32" t="s">
        <v>3185</v>
      </c>
      <c r="F1219" s="32" t="s">
        <v>3186</v>
      </c>
      <c r="G1219" s="33" t="s">
        <v>12</v>
      </c>
      <c r="H1219" s="34" t="s">
        <v>13</v>
      </c>
      <c r="I1219" s="35">
        <v>0.92459999999999998</v>
      </c>
      <c r="J1219" s="36">
        <v>551621.34000000008</v>
      </c>
      <c r="K1219" s="19">
        <f t="shared" si="39"/>
        <v>1151455.6200000001</v>
      </c>
      <c r="L1219" s="37">
        <v>99972.38</v>
      </c>
      <c r="M1219" s="38"/>
    </row>
    <row r="1220" spans="1:13" s="39" customFormat="1" ht="12.95" customHeight="1" x14ac:dyDescent="0.25">
      <c r="A1220" s="226"/>
      <c r="B1220" s="29">
        <v>2302</v>
      </c>
      <c r="C1220" s="30">
        <v>5</v>
      </c>
      <c r="D1220" s="32" t="s">
        <v>3187</v>
      </c>
      <c r="E1220" s="32" t="s">
        <v>3188</v>
      </c>
      <c r="F1220" s="32" t="s">
        <v>3189</v>
      </c>
      <c r="G1220" s="33" t="s">
        <v>12</v>
      </c>
      <c r="H1220" s="34" t="s">
        <v>13</v>
      </c>
      <c r="I1220" s="35">
        <v>0.91710000000000003</v>
      </c>
      <c r="J1220" s="36">
        <v>589465.06000000006</v>
      </c>
      <c r="K1220" s="19">
        <f t="shared" si="39"/>
        <v>1184433.7</v>
      </c>
      <c r="L1220" s="37">
        <v>99161.44</v>
      </c>
      <c r="M1220" s="38"/>
    </row>
    <row r="1221" spans="1:13" s="39" customFormat="1" ht="12.95" customHeight="1" x14ac:dyDescent="0.25">
      <c r="A1221" s="226"/>
      <c r="B1221" s="29">
        <v>2317</v>
      </c>
      <c r="C1221" s="30">
        <v>6</v>
      </c>
      <c r="D1221" s="32" t="s">
        <v>3190</v>
      </c>
      <c r="E1221" s="32" t="s">
        <v>3191</v>
      </c>
      <c r="F1221" s="32" t="s">
        <v>3192</v>
      </c>
      <c r="G1221" s="33" t="s">
        <v>12</v>
      </c>
      <c r="H1221" s="34" t="s">
        <v>13</v>
      </c>
      <c r="I1221" s="35">
        <v>0.92800000000000005</v>
      </c>
      <c r="J1221" s="36">
        <v>595995.81000000006</v>
      </c>
      <c r="K1221" s="19">
        <f t="shared" si="39"/>
        <v>1198035.81</v>
      </c>
      <c r="L1221" s="37">
        <v>100340</v>
      </c>
      <c r="M1221" s="38"/>
    </row>
    <row r="1222" spans="1:13" s="39" customFormat="1" ht="12.95" customHeight="1" x14ac:dyDescent="0.25">
      <c r="A1222" s="226"/>
      <c r="B1222" s="29">
        <v>2321</v>
      </c>
      <c r="C1222" s="30">
        <v>7</v>
      </c>
      <c r="D1222" s="32" t="s">
        <v>3193</v>
      </c>
      <c r="E1222" s="32" t="s">
        <v>3194</v>
      </c>
      <c r="F1222" s="32" t="s">
        <v>3195</v>
      </c>
      <c r="G1222" s="33" t="s">
        <v>12</v>
      </c>
      <c r="H1222" s="34" t="s">
        <v>13</v>
      </c>
      <c r="I1222" s="35">
        <v>0.91710000000000003</v>
      </c>
      <c r="J1222" s="36">
        <v>589735.4</v>
      </c>
      <c r="K1222" s="19">
        <f t="shared" si="39"/>
        <v>1184704.04</v>
      </c>
      <c r="L1222" s="37">
        <v>99161.44</v>
      </c>
      <c r="M1222" s="38"/>
    </row>
    <row r="1223" spans="1:13" s="39" customFormat="1" ht="12.95" customHeight="1" x14ac:dyDescent="0.25">
      <c r="A1223" s="226"/>
      <c r="B1223" s="29">
        <v>2309</v>
      </c>
      <c r="C1223" s="30">
        <v>8</v>
      </c>
      <c r="D1223" s="32" t="s">
        <v>2008</v>
      </c>
      <c r="E1223" s="32" t="s">
        <v>3196</v>
      </c>
      <c r="F1223" s="32" t="s">
        <v>3197</v>
      </c>
      <c r="G1223" s="33" t="s">
        <v>12</v>
      </c>
      <c r="H1223" s="34" t="s">
        <v>13</v>
      </c>
      <c r="I1223" s="35">
        <v>0.91749999999999998</v>
      </c>
      <c r="J1223" s="36">
        <v>590265.19999999995</v>
      </c>
      <c r="K1223" s="19">
        <f t="shared" si="39"/>
        <v>1185493.3400000001</v>
      </c>
      <c r="L1223" s="37">
        <v>99204.69</v>
      </c>
      <c r="M1223" s="38"/>
    </row>
    <row r="1224" spans="1:13" s="39" customFormat="1" ht="12.95" customHeight="1" x14ac:dyDescent="0.25">
      <c r="A1224" s="226"/>
      <c r="B1224" s="29">
        <v>2312</v>
      </c>
      <c r="C1224" s="30">
        <v>9</v>
      </c>
      <c r="D1224" s="32" t="s">
        <v>101</v>
      </c>
      <c r="E1224" s="32" t="s">
        <v>3198</v>
      </c>
      <c r="F1224" s="32" t="s">
        <v>3199</v>
      </c>
      <c r="G1224" s="33" t="s">
        <v>12</v>
      </c>
      <c r="H1224" s="34" t="s">
        <v>13</v>
      </c>
      <c r="I1224" s="35">
        <v>0.93059999999999998</v>
      </c>
      <c r="J1224" s="36">
        <v>597682.59000000008</v>
      </c>
      <c r="K1224" s="19">
        <f t="shared" si="39"/>
        <v>1201409.3700000001</v>
      </c>
      <c r="L1224" s="37">
        <v>100621.13</v>
      </c>
      <c r="M1224" s="38"/>
    </row>
    <row r="1225" spans="1:13" s="39" customFormat="1" ht="12.95" customHeight="1" x14ac:dyDescent="0.25">
      <c r="A1225" s="226"/>
      <c r="B1225" s="29">
        <v>2307</v>
      </c>
      <c r="C1225" s="30">
        <v>10</v>
      </c>
      <c r="D1225" s="32" t="s">
        <v>3200</v>
      </c>
      <c r="E1225" s="32" t="s">
        <v>3201</v>
      </c>
      <c r="F1225" s="32" t="s">
        <v>3202</v>
      </c>
      <c r="G1225" s="33" t="s">
        <v>12</v>
      </c>
      <c r="H1225" s="34" t="s">
        <v>13</v>
      </c>
      <c r="I1225" s="35">
        <v>0.92659999999999998</v>
      </c>
      <c r="J1225" s="36">
        <v>595628.18999999994</v>
      </c>
      <c r="K1225" s="19">
        <f t="shared" si="39"/>
        <v>1196759.97</v>
      </c>
      <c r="L1225" s="37">
        <v>100188.63</v>
      </c>
      <c r="M1225" s="38"/>
    </row>
    <row r="1226" spans="1:13" s="39" customFormat="1" ht="12.95" customHeight="1" x14ac:dyDescent="0.25">
      <c r="A1226" s="226"/>
      <c r="B1226" s="29">
        <v>2313</v>
      </c>
      <c r="C1226" s="30">
        <v>11</v>
      </c>
      <c r="D1226" s="32" t="s">
        <v>3203</v>
      </c>
      <c r="E1226" s="32" t="s">
        <v>3204</v>
      </c>
      <c r="F1226" s="32" t="s">
        <v>921</v>
      </c>
      <c r="G1226" s="33" t="s">
        <v>12</v>
      </c>
      <c r="H1226" s="34" t="s">
        <v>13</v>
      </c>
      <c r="I1226" s="35">
        <v>0.92859999999999998</v>
      </c>
      <c r="J1226" s="36">
        <v>597466.34000000008</v>
      </c>
      <c r="K1226" s="19">
        <f t="shared" si="39"/>
        <v>1199895.6200000001</v>
      </c>
      <c r="L1226" s="37">
        <v>100404.88</v>
      </c>
      <c r="M1226" s="38"/>
    </row>
    <row r="1227" spans="1:13" s="39" customFormat="1" ht="12.95" customHeight="1" x14ac:dyDescent="0.25">
      <c r="A1227" s="226"/>
      <c r="B1227" s="29">
        <v>2316</v>
      </c>
      <c r="C1227" s="30">
        <v>12</v>
      </c>
      <c r="D1227" s="42" t="s">
        <v>3205</v>
      </c>
      <c r="E1227" s="42" t="s">
        <v>3206</v>
      </c>
      <c r="F1227" s="42" t="s">
        <v>3207</v>
      </c>
      <c r="G1227" s="33" t="s">
        <v>12</v>
      </c>
      <c r="H1227" s="34" t="s">
        <v>13</v>
      </c>
      <c r="I1227" s="35">
        <v>0.98799999999999999</v>
      </c>
      <c r="J1227" s="36">
        <v>598147.5</v>
      </c>
      <c r="K1227" s="19">
        <f t="shared" si="39"/>
        <v>1239112.5</v>
      </c>
      <c r="L1227" s="37">
        <v>106827.5</v>
      </c>
      <c r="M1227" s="38"/>
    </row>
    <row r="1228" spans="1:13" s="39" customFormat="1" ht="12.95" customHeight="1" x14ac:dyDescent="0.25">
      <c r="A1228" s="226"/>
      <c r="B1228" s="29">
        <v>2318</v>
      </c>
      <c r="C1228" s="30">
        <v>13</v>
      </c>
      <c r="D1228" s="32" t="s">
        <v>3208</v>
      </c>
      <c r="E1228" s="32" t="s">
        <v>3209</v>
      </c>
      <c r="F1228" s="32" t="s">
        <v>3210</v>
      </c>
      <c r="G1228" s="33" t="s">
        <v>12</v>
      </c>
      <c r="H1228" s="34" t="s">
        <v>13</v>
      </c>
      <c r="I1228" s="35">
        <v>0.92210000000000003</v>
      </c>
      <c r="J1228" s="36">
        <v>592168.17999999993</v>
      </c>
      <c r="K1228" s="19">
        <f t="shared" si="39"/>
        <v>1190380.54</v>
      </c>
      <c r="L1228" s="37">
        <v>99702.06</v>
      </c>
      <c r="M1228" s="38"/>
    </row>
    <row r="1229" spans="1:13" s="39" customFormat="1" ht="12.95" customHeight="1" x14ac:dyDescent="0.25">
      <c r="A1229" s="226"/>
      <c r="B1229" s="29">
        <v>2338</v>
      </c>
      <c r="C1229" s="30">
        <v>14</v>
      </c>
      <c r="D1229" s="32" t="s">
        <v>422</v>
      </c>
      <c r="E1229" s="32" t="s">
        <v>3211</v>
      </c>
      <c r="F1229" s="32" t="s">
        <v>3212</v>
      </c>
      <c r="G1229" s="33" t="s">
        <v>12</v>
      </c>
      <c r="H1229" s="34" t="s">
        <v>13</v>
      </c>
      <c r="I1229" s="35">
        <v>0.996</v>
      </c>
      <c r="J1229" s="36">
        <v>646155</v>
      </c>
      <c r="K1229" s="19">
        <f t="shared" si="39"/>
        <v>1292310</v>
      </c>
      <c r="L1229" s="37">
        <v>107692.5</v>
      </c>
      <c r="M1229" s="38"/>
    </row>
    <row r="1230" spans="1:13" s="39" customFormat="1" ht="12.95" customHeight="1" x14ac:dyDescent="0.25">
      <c r="A1230" s="226"/>
      <c r="B1230" s="29">
        <v>2330</v>
      </c>
      <c r="C1230" s="30">
        <v>15</v>
      </c>
      <c r="D1230" s="32" t="s">
        <v>3213</v>
      </c>
      <c r="E1230" s="32" t="s">
        <v>3214</v>
      </c>
      <c r="F1230" s="32" t="s">
        <v>3215</v>
      </c>
      <c r="G1230" s="33" t="s">
        <v>12</v>
      </c>
      <c r="H1230" s="34" t="s">
        <v>13</v>
      </c>
      <c r="I1230" s="35">
        <v>0.92659999999999998</v>
      </c>
      <c r="J1230" s="36">
        <v>595628.18999999994</v>
      </c>
      <c r="K1230" s="19">
        <f t="shared" si="39"/>
        <v>1196759.97</v>
      </c>
      <c r="L1230" s="37">
        <v>100188.63</v>
      </c>
      <c r="M1230" s="38"/>
    </row>
    <row r="1231" spans="1:13" s="39" customFormat="1" ht="12.95" customHeight="1" x14ac:dyDescent="0.25">
      <c r="A1231" s="226"/>
      <c r="B1231" s="29">
        <v>2311</v>
      </c>
      <c r="C1231" s="30">
        <v>16</v>
      </c>
      <c r="D1231" s="42" t="s">
        <v>3216</v>
      </c>
      <c r="E1231" s="42" t="s">
        <v>3217</v>
      </c>
      <c r="F1231" s="42" t="s">
        <v>3218</v>
      </c>
      <c r="G1231" s="33" t="s">
        <v>12</v>
      </c>
      <c r="H1231" s="34" t="s">
        <v>13</v>
      </c>
      <c r="I1231" s="35">
        <v>0.93959999999999999</v>
      </c>
      <c r="J1231" s="36">
        <v>604602.56000000006</v>
      </c>
      <c r="K1231" s="19">
        <f t="shared" si="39"/>
        <v>1214168.06</v>
      </c>
      <c r="L1231" s="37">
        <v>101594.25</v>
      </c>
      <c r="M1231" s="58"/>
    </row>
    <row r="1232" spans="1:13" s="39" customFormat="1" ht="12.95" customHeight="1" x14ac:dyDescent="0.25">
      <c r="A1232" s="226"/>
      <c r="B1232" s="29">
        <v>2319</v>
      </c>
      <c r="C1232" s="30">
        <v>17</v>
      </c>
      <c r="D1232" s="42" t="s">
        <v>3219</v>
      </c>
      <c r="E1232" s="42" t="s">
        <v>3220</v>
      </c>
      <c r="F1232" s="42" t="s">
        <v>3221</v>
      </c>
      <c r="G1232" s="27" t="s">
        <v>12</v>
      </c>
      <c r="H1232" s="34" t="s">
        <v>13</v>
      </c>
      <c r="I1232" s="35">
        <v>0.93159999999999998</v>
      </c>
      <c r="J1232" s="36">
        <v>599412.56000000006</v>
      </c>
      <c r="K1232" s="19">
        <f t="shared" si="39"/>
        <v>1203788.06</v>
      </c>
      <c r="L1232" s="37">
        <v>100729.25</v>
      </c>
      <c r="M1232" s="38"/>
    </row>
    <row r="1233" spans="1:13" s="39" customFormat="1" ht="12.95" customHeight="1" x14ac:dyDescent="0.25">
      <c r="A1233" s="226"/>
      <c r="B1233" s="29">
        <v>2325</v>
      </c>
      <c r="C1233" s="30">
        <v>18</v>
      </c>
      <c r="D1233" s="32" t="s">
        <v>169</v>
      </c>
      <c r="E1233" s="32" t="s">
        <v>170</v>
      </c>
      <c r="F1233" s="32" t="s">
        <v>3222</v>
      </c>
      <c r="G1233" s="50" t="s">
        <v>12</v>
      </c>
      <c r="H1233" s="34" t="s">
        <v>13</v>
      </c>
      <c r="I1233" s="35">
        <v>0.95230000000000004</v>
      </c>
      <c r="J1233" s="36">
        <v>613166.06000000006</v>
      </c>
      <c r="K1233" s="19">
        <f t="shared" si="39"/>
        <v>1230970.7</v>
      </c>
      <c r="L1233" s="37">
        <v>102967.44</v>
      </c>
      <c r="M1233" s="38"/>
    </row>
    <row r="1234" spans="1:13" s="39" customFormat="1" ht="12.95" customHeight="1" x14ac:dyDescent="0.25">
      <c r="A1234" s="226"/>
      <c r="B1234" s="29">
        <v>2305</v>
      </c>
      <c r="C1234" s="30">
        <v>19</v>
      </c>
      <c r="D1234" s="42" t="s">
        <v>2279</v>
      </c>
      <c r="E1234" s="42" t="s">
        <v>3223</v>
      </c>
      <c r="F1234" s="42" t="s">
        <v>3224</v>
      </c>
      <c r="G1234" s="27" t="s">
        <v>12</v>
      </c>
      <c r="H1234" s="34" t="s">
        <v>13</v>
      </c>
      <c r="I1234" s="35">
        <v>0.92830000000000001</v>
      </c>
      <c r="J1234" s="36">
        <v>597271.69999999995</v>
      </c>
      <c r="K1234" s="19">
        <f t="shared" si="39"/>
        <v>1199506.3400000001</v>
      </c>
      <c r="L1234" s="37">
        <v>100372.44</v>
      </c>
      <c r="M1234" s="38"/>
    </row>
    <row r="1235" spans="1:13" s="39" customFormat="1" ht="12.95" customHeight="1" x14ac:dyDescent="0.25">
      <c r="A1235" s="226"/>
      <c r="B1235" s="29">
        <v>2300</v>
      </c>
      <c r="C1235" s="30">
        <v>20</v>
      </c>
      <c r="D1235" s="32" t="s">
        <v>3225</v>
      </c>
      <c r="E1235" s="32" t="s">
        <v>3226</v>
      </c>
      <c r="F1235" s="32" t="s">
        <v>3227</v>
      </c>
      <c r="G1235" s="33" t="s">
        <v>12</v>
      </c>
      <c r="H1235" s="34" t="s">
        <v>13</v>
      </c>
      <c r="I1235" s="35">
        <v>0.99490000000000001</v>
      </c>
      <c r="J1235" s="36">
        <v>645441.3600000001</v>
      </c>
      <c r="K1235" s="19">
        <f t="shared" si="39"/>
        <v>1290882.72</v>
      </c>
      <c r="L1235" s="37">
        <v>107573.56</v>
      </c>
      <c r="M1235" s="38"/>
    </row>
    <row r="1236" spans="1:13" s="39" customFormat="1" ht="12.95" customHeight="1" x14ac:dyDescent="0.25">
      <c r="A1236" s="226"/>
      <c r="B1236" s="29">
        <v>2340</v>
      </c>
      <c r="C1236" s="30">
        <v>21</v>
      </c>
      <c r="D1236" s="42" t="s">
        <v>3228</v>
      </c>
      <c r="E1236" s="42" t="s">
        <v>3229</v>
      </c>
      <c r="F1236" s="42" t="s">
        <v>3230</v>
      </c>
      <c r="G1236" s="33" t="s">
        <v>12</v>
      </c>
      <c r="H1236" s="34" t="s">
        <v>13</v>
      </c>
      <c r="I1236" s="35">
        <v>0.92379999999999995</v>
      </c>
      <c r="J1236" s="36">
        <v>594352.34000000008</v>
      </c>
      <c r="K1236" s="19">
        <f t="shared" si="39"/>
        <v>1193667.6200000001</v>
      </c>
      <c r="L1236" s="37">
        <v>99885.88</v>
      </c>
      <c r="M1236" s="38"/>
    </row>
    <row r="1237" spans="1:13" s="39" customFormat="1" ht="12.95" customHeight="1" x14ac:dyDescent="0.25">
      <c r="A1237" s="226"/>
      <c r="B1237" s="29">
        <v>2337</v>
      </c>
      <c r="C1237" s="30">
        <v>22</v>
      </c>
      <c r="D1237" s="42" t="s">
        <v>619</v>
      </c>
      <c r="E1237" s="42" t="s">
        <v>3231</v>
      </c>
      <c r="F1237" s="42" t="s">
        <v>953</v>
      </c>
      <c r="G1237" s="33" t="s">
        <v>12</v>
      </c>
      <c r="H1237" s="34" t="s">
        <v>13</v>
      </c>
      <c r="I1237" s="35">
        <v>0.94510000000000005</v>
      </c>
      <c r="J1237" s="36">
        <v>608441</v>
      </c>
      <c r="K1237" s="19">
        <f t="shared" si="39"/>
        <v>1221574.6399999999</v>
      </c>
      <c r="L1237" s="37">
        <v>102188.94</v>
      </c>
      <c r="M1237" s="58"/>
    </row>
    <row r="1238" spans="1:13" s="39" customFormat="1" ht="12.95" customHeight="1" x14ac:dyDescent="0.25">
      <c r="A1238" s="226"/>
      <c r="B1238" s="29">
        <v>2333</v>
      </c>
      <c r="C1238" s="30">
        <v>23</v>
      </c>
      <c r="D1238" s="32" t="s">
        <v>3232</v>
      </c>
      <c r="E1238" s="32" t="s">
        <v>3233</v>
      </c>
      <c r="F1238" s="32" t="s">
        <v>3234</v>
      </c>
      <c r="G1238" s="33" t="s">
        <v>12</v>
      </c>
      <c r="H1238" s="34" t="s">
        <v>13</v>
      </c>
      <c r="I1238" s="35">
        <v>0.9446</v>
      </c>
      <c r="J1238" s="36">
        <v>608116.64</v>
      </c>
      <c r="K1238" s="19">
        <f t="shared" si="39"/>
        <v>1220925.92</v>
      </c>
      <c r="L1238" s="37">
        <v>102134.88</v>
      </c>
      <c r="M1238" s="38"/>
    </row>
    <row r="1239" spans="1:13" s="39" customFormat="1" ht="12.95" customHeight="1" x14ac:dyDescent="0.25">
      <c r="A1239" s="226"/>
      <c r="B1239" s="43">
        <v>2304</v>
      </c>
      <c r="C1239" s="30">
        <v>24</v>
      </c>
      <c r="D1239" s="42" t="s">
        <v>2559</v>
      </c>
      <c r="E1239" s="42" t="s">
        <v>2560</v>
      </c>
      <c r="F1239" s="42" t="s">
        <v>3235</v>
      </c>
      <c r="G1239" s="33" t="s">
        <v>12</v>
      </c>
      <c r="H1239" s="34" t="s">
        <v>13</v>
      </c>
      <c r="I1239" s="35">
        <v>0.92379999999999995</v>
      </c>
      <c r="J1239" s="36">
        <v>593811.68999999994</v>
      </c>
      <c r="K1239" s="19">
        <f t="shared" si="39"/>
        <v>1193126.97</v>
      </c>
      <c r="L1239" s="37">
        <v>99885.88</v>
      </c>
      <c r="M1239" s="38"/>
    </row>
    <row r="1240" spans="1:13" s="39" customFormat="1" ht="12.95" customHeight="1" x14ac:dyDescent="0.25">
      <c r="A1240" s="226"/>
      <c r="B1240" s="29">
        <v>2306</v>
      </c>
      <c r="C1240" s="30">
        <v>25</v>
      </c>
      <c r="D1240" s="32" t="s">
        <v>3236</v>
      </c>
      <c r="E1240" s="32" t="s">
        <v>3237</v>
      </c>
      <c r="F1240" s="32" t="s">
        <v>3238</v>
      </c>
      <c r="G1240" s="33" t="s">
        <v>12</v>
      </c>
      <c r="H1240" s="34" t="s">
        <v>13</v>
      </c>
      <c r="I1240" s="35">
        <v>0.93759999999999999</v>
      </c>
      <c r="J1240" s="36">
        <v>606873.21</v>
      </c>
      <c r="K1240" s="19">
        <f t="shared" si="39"/>
        <v>1215141.21</v>
      </c>
      <c r="L1240" s="37">
        <v>101378</v>
      </c>
      <c r="M1240" s="38"/>
    </row>
    <row r="1241" spans="1:13" s="39" customFormat="1" ht="12.95" customHeight="1" x14ac:dyDescent="0.25">
      <c r="A1241" s="226"/>
      <c r="B1241" s="29">
        <v>2326</v>
      </c>
      <c r="C1241" s="30">
        <v>26</v>
      </c>
      <c r="D1241" s="32" t="s">
        <v>3024</v>
      </c>
      <c r="E1241" s="32" t="s">
        <v>3239</v>
      </c>
      <c r="F1241" s="32" t="s">
        <v>3240</v>
      </c>
      <c r="G1241" s="33" t="s">
        <v>12</v>
      </c>
      <c r="H1241" s="34" t="s">
        <v>13</v>
      </c>
      <c r="I1241" s="35">
        <v>0.96130000000000004</v>
      </c>
      <c r="J1241" s="36">
        <v>621113.27</v>
      </c>
      <c r="K1241" s="19">
        <f t="shared" si="39"/>
        <v>1244756.6299999999</v>
      </c>
      <c r="L1241" s="37">
        <v>103940.56</v>
      </c>
      <c r="M1241" s="38"/>
    </row>
    <row r="1242" spans="1:13" s="39" customFormat="1" ht="12.95" customHeight="1" x14ac:dyDescent="0.25">
      <c r="A1242" s="226"/>
      <c r="B1242" s="29">
        <v>2314</v>
      </c>
      <c r="C1242" s="30">
        <v>27</v>
      </c>
      <c r="D1242" s="32" t="s">
        <v>3241</v>
      </c>
      <c r="E1242" s="32" t="s">
        <v>3242</v>
      </c>
      <c r="F1242" s="32" t="s">
        <v>3243</v>
      </c>
      <c r="G1242" s="33" t="s">
        <v>12</v>
      </c>
      <c r="H1242" s="34" t="s">
        <v>13</v>
      </c>
      <c r="I1242" s="35">
        <v>0.93530000000000002</v>
      </c>
      <c r="J1242" s="36">
        <v>602083.27</v>
      </c>
      <c r="K1242" s="19">
        <f t="shared" si="39"/>
        <v>1208859.1299999999</v>
      </c>
      <c r="L1242" s="37">
        <v>101129.31</v>
      </c>
      <c r="M1242" s="58"/>
    </row>
    <row r="1243" spans="1:13" s="39" customFormat="1" ht="12.95" customHeight="1" x14ac:dyDescent="0.25">
      <c r="A1243" s="226"/>
      <c r="B1243" s="29">
        <v>2331</v>
      </c>
      <c r="C1243" s="30">
        <v>28</v>
      </c>
      <c r="D1243" s="32" t="s">
        <v>3244</v>
      </c>
      <c r="E1243" s="32" t="s">
        <v>3245</v>
      </c>
      <c r="F1243" s="32" t="s">
        <v>3246</v>
      </c>
      <c r="G1243" s="33" t="s">
        <v>12</v>
      </c>
      <c r="H1243" s="34" t="s">
        <v>13</v>
      </c>
      <c r="I1243" s="35">
        <v>0.9476</v>
      </c>
      <c r="J1243" s="36">
        <v>613306.62</v>
      </c>
      <c r="K1243" s="19">
        <f t="shared" si="39"/>
        <v>1228062.1200000001</v>
      </c>
      <c r="L1243" s="37">
        <v>102459.25</v>
      </c>
      <c r="M1243" s="58"/>
    </row>
    <row r="1244" spans="1:13" s="39" customFormat="1" ht="12.95" customHeight="1" x14ac:dyDescent="0.25">
      <c r="A1244" s="226"/>
      <c r="B1244" s="29">
        <v>2334</v>
      </c>
      <c r="C1244" s="30">
        <v>29</v>
      </c>
      <c r="D1244" s="32" t="s">
        <v>3247</v>
      </c>
      <c r="E1244" s="32" t="s">
        <v>3248</v>
      </c>
      <c r="F1244" s="32" t="s">
        <v>3249</v>
      </c>
      <c r="G1244" s="33" t="s">
        <v>12</v>
      </c>
      <c r="H1244" s="34" t="s">
        <v>13</v>
      </c>
      <c r="I1244" s="35">
        <v>0.99199999999999999</v>
      </c>
      <c r="J1244" s="36">
        <v>629146.93999999994</v>
      </c>
      <c r="K1244" s="19">
        <f t="shared" si="39"/>
        <v>1272706.94</v>
      </c>
      <c r="L1244" s="37">
        <v>107260</v>
      </c>
      <c r="M1244" s="38"/>
    </row>
    <row r="1245" spans="1:13" s="39" customFormat="1" ht="12.95" customHeight="1" x14ac:dyDescent="0.25">
      <c r="A1245" s="226"/>
      <c r="B1245" s="29">
        <v>2310</v>
      </c>
      <c r="C1245" s="30">
        <v>30</v>
      </c>
      <c r="D1245" s="32" t="s">
        <v>3250</v>
      </c>
      <c r="E1245" s="32" t="s">
        <v>3251</v>
      </c>
      <c r="F1245" s="32" t="s">
        <v>3252</v>
      </c>
      <c r="G1245" s="33" t="s">
        <v>12</v>
      </c>
      <c r="H1245" s="34" t="s">
        <v>13</v>
      </c>
      <c r="I1245" s="35">
        <v>0.94610000000000005</v>
      </c>
      <c r="J1245" s="36">
        <v>611576.62</v>
      </c>
      <c r="K1245" s="19">
        <f t="shared" si="39"/>
        <v>1225358.98</v>
      </c>
      <c r="L1245" s="37">
        <v>102297.06</v>
      </c>
      <c r="M1245" s="38"/>
    </row>
    <row r="1246" spans="1:13" s="39" customFormat="1" ht="12.95" customHeight="1" x14ac:dyDescent="0.25">
      <c r="A1246" s="226"/>
      <c r="B1246" s="29">
        <v>2323</v>
      </c>
      <c r="C1246" s="30">
        <v>31</v>
      </c>
      <c r="D1246" s="32" t="s">
        <v>1164</v>
      </c>
      <c r="E1246" s="32" t="s">
        <v>1165</v>
      </c>
      <c r="F1246" s="32" t="s">
        <v>3253</v>
      </c>
      <c r="G1246" s="33" t="s">
        <v>12</v>
      </c>
      <c r="H1246" s="34" t="s">
        <v>13</v>
      </c>
      <c r="I1246" s="35">
        <v>0.94830000000000003</v>
      </c>
      <c r="J1246" s="36">
        <v>610571.06000000006</v>
      </c>
      <c r="K1246" s="19">
        <f t="shared" si="39"/>
        <v>1225780.7</v>
      </c>
      <c r="L1246" s="37">
        <v>102534.94</v>
      </c>
      <c r="M1246" s="38"/>
    </row>
    <row r="1247" spans="1:13" s="39" customFormat="1" ht="12.95" customHeight="1" x14ac:dyDescent="0.25">
      <c r="A1247" s="226"/>
      <c r="B1247" s="29"/>
      <c r="C1247" s="30"/>
      <c r="D1247" s="31" t="s">
        <v>5732</v>
      </c>
      <c r="E1247" s="32"/>
      <c r="F1247" s="32"/>
      <c r="G1247" s="33"/>
      <c r="H1247" s="34"/>
      <c r="I1247" s="35"/>
      <c r="J1247" s="36"/>
      <c r="K1247" s="19"/>
      <c r="L1247" s="37"/>
      <c r="M1247" s="38"/>
    </row>
    <row r="1248" spans="1:13" s="39" customFormat="1" ht="12.95" customHeight="1" x14ac:dyDescent="0.25">
      <c r="A1248" s="226"/>
      <c r="B1248" s="29">
        <v>2339</v>
      </c>
      <c r="C1248" s="30">
        <v>1</v>
      </c>
      <c r="D1248" s="32" t="s">
        <v>3254</v>
      </c>
      <c r="E1248" s="32" t="s">
        <v>3255</v>
      </c>
      <c r="F1248" s="32" t="s">
        <v>3256</v>
      </c>
      <c r="G1248" s="33" t="s">
        <v>5731</v>
      </c>
      <c r="H1248" s="34" t="s">
        <v>13</v>
      </c>
      <c r="I1248" s="35">
        <v>0.96199999999999997</v>
      </c>
      <c r="J1248" s="36">
        <v>986088.45</v>
      </c>
      <c r="K1248" s="19">
        <f t="shared" ref="K1248:K1255" si="40">ROUND(J1248+L1248*6,2)</f>
        <v>1974832.05</v>
      </c>
      <c r="L1248" s="37">
        <v>164790.6</v>
      </c>
      <c r="M1248" s="38"/>
    </row>
    <row r="1249" spans="1:13" s="39" customFormat="1" ht="12.95" customHeight="1" x14ac:dyDescent="0.25">
      <c r="A1249" s="226"/>
      <c r="B1249" s="29">
        <v>2332</v>
      </c>
      <c r="C1249" s="30">
        <v>2</v>
      </c>
      <c r="D1249" s="32" t="s">
        <v>3257</v>
      </c>
      <c r="E1249" s="32" t="s">
        <v>3258</v>
      </c>
      <c r="F1249" s="32" t="s">
        <v>3259</v>
      </c>
      <c r="G1249" s="33" t="s">
        <v>5731</v>
      </c>
      <c r="H1249" s="34" t="s">
        <v>13</v>
      </c>
      <c r="I1249" s="35">
        <v>0.9506</v>
      </c>
      <c r="J1249" s="36">
        <v>969592.26</v>
      </c>
      <c r="K1249" s="19">
        <f t="shared" si="40"/>
        <v>1946618.94</v>
      </c>
      <c r="L1249" s="37">
        <v>162837.78</v>
      </c>
      <c r="M1249" s="38"/>
    </row>
    <row r="1250" spans="1:13" s="39" customFormat="1" ht="12.95" customHeight="1" x14ac:dyDescent="0.25">
      <c r="A1250" s="226"/>
      <c r="B1250" s="29">
        <v>2329</v>
      </c>
      <c r="C1250" s="30">
        <v>3</v>
      </c>
      <c r="D1250" s="42" t="s">
        <v>3260</v>
      </c>
      <c r="E1250" s="42" t="s">
        <v>3261</v>
      </c>
      <c r="F1250" s="42" t="s">
        <v>3262</v>
      </c>
      <c r="G1250" s="33" t="s">
        <v>5731</v>
      </c>
      <c r="H1250" s="34" t="s">
        <v>13</v>
      </c>
      <c r="I1250" s="35">
        <v>0.95879999999999999</v>
      </c>
      <c r="J1250" s="36">
        <v>983159.22</v>
      </c>
      <c r="K1250" s="19">
        <f t="shared" si="40"/>
        <v>1968613.86</v>
      </c>
      <c r="L1250" s="37">
        <v>164242.44</v>
      </c>
      <c r="M1250" s="38"/>
    </row>
    <row r="1251" spans="1:13" s="39" customFormat="1" ht="12.95" customHeight="1" x14ac:dyDescent="0.25">
      <c r="A1251" s="226"/>
      <c r="B1251" s="29">
        <v>2324</v>
      </c>
      <c r="C1251" s="30">
        <v>4</v>
      </c>
      <c r="D1251" s="32" t="s">
        <v>3263</v>
      </c>
      <c r="E1251" s="32" t="s">
        <v>3264</v>
      </c>
      <c r="F1251" s="32" t="s">
        <v>3265</v>
      </c>
      <c r="G1251" s="33" t="s">
        <v>5731</v>
      </c>
      <c r="H1251" s="34" t="s">
        <v>13</v>
      </c>
      <c r="I1251" s="35">
        <v>0.94259999999999999</v>
      </c>
      <c r="J1251" s="36">
        <v>967793.61</v>
      </c>
      <c r="K1251" s="19">
        <f t="shared" si="40"/>
        <v>1936597.89</v>
      </c>
      <c r="L1251" s="37">
        <v>161467.38</v>
      </c>
      <c r="M1251" s="38"/>
    </row>
    <row r="1252" spans="1:13" s="39" customFormat="1" ht="12.95" customHeight="1" x14ac:dyDescent="0.25">
      <c r="A1252" s="226"/>
      <c r="B1252" s="29">
        <v>2328</v>
      </c>
      <c r="C1252" s="30">
        <v>5</v>
      </c>
      <c r="D1252" s="32" t="s">
        <v>3266</v>
      </c>
      <c r="E1252" s="32" t="s">
        <v>3267</v>
      </c>
      <c r="F1252" s="32" t="s">
        <v>3268</v>
      </c>
      <c r="G1252" s="33" t="s">
        <v>5731</v>
      </c>
      <c r="H1252" s="34" t="s">
        <v>13</v>
      </c>
      <c r="I1252" s="35">
        <v>0.97150000000000003</v>
      </c>
      <c r="J1252" s="36">
        <v>997651.2</v>
      </c>
      <c r="K1252" s="19">
        <f t="shared" si="40"/>
        <v>1996158.9</v>
      </c>
      <c r="L1252" s="37">
        <v>166417.95000000001</v>
      </c>
      <c r="M1252" s="38"/>
    </row>
    <row r="1253" spans="1:13" s="39" customFormat="1" ht="12.95" customHeight="1" x14ac:dyDescent="0.25">
      <c r="A1253" s="226"/>
      <c r="B1253" s="29">
        <v>2308</v>
      </c>
      <c r="C1253" s="30">
        <v>6</v>
      </c>
      <c r="D1253" s="32" t="s">
        <v>3269</v>
      </c>
      <c r="E1253" s="32" t="s">
        <v>3270</v>
      </c>
      <c r="F1253" s="32" t="s">
        <v>3271</v>
      </c>
      <c r="G1253" s="33" t="s">
        <v>5731</v>
      </c>
      <c r="H1253" s="34" t="s">
        <v>13</v>
      </c>
      <c r="I1253" s="35">
        <v>0.93</v>
      </c>
      <c r="J1253" s="36">
        <v>947134.83000000007</v>
      </c>
      <c r="K1253" s="19">
        <f t="shared" si="40"/>
        <v>1902988.83</v>
      </c>
      <c r="L1253" s="37">
        <v>159309</v>
      </c>
      <c r="M1253" s="38"/>
    </row>
    <row r="1254" spans="1:13" s="39" customFormat="1" ht="12.95" customHeight="1" x14ac:dyDescent="0.25">
      <c r="A1254" s="226"/>
      <c r="B1254" s="29">
        <v>2336</v>
      </c>
      <c r="C1254" s="30">
        <v>7</v>
      </c>
      <c r="D1254" s="32" t="s">
        <v>3272</v>
      </c>
      <c r="E1254" s="32" t="s">
        <v>3273</v>
      </c>
      <c r="F1254" s="32" t="s">
        <v>3274</v>
      </c>
      <c r="G1254" s="33" t="s">
        <v>5731</v>
      </c>
      <c r="H1254" s="34" t="s">
        <v>13</v>
      </c>
      <c r="I1254" s="35">
        <v>0.68669999999999998</v>
      </c>
      <c r="J1254" s="36">
        <v>840637.61999999988</v>
      </c>
      <c r="K1254" s="19">
        <f t="shared" si="40"/>
        <v>1546427.88</v>
      </c>
      <c r="L1254" s="37">
        <v>117631.71</v>
      </c>
      <c r="M1254" s="38"/>
    </row>
    <row r="1255" spans="1:13" s="39" customFormat="1" ht="12.95" customHeight="1" x14ac:dyDescent="0.25">
      <c r="A1255" s="226"/>
      <c r="B1255" s="29">
        <v>2327</v>
      </c>
      <c r="C1255" s="30">
        <v>8</v>
      </c>
      <c r="D1255" s="32" t="s">
        <v>3275</v>
      </c>
      <c r="E1255" s="32" t="s">
        <v>3276</v>
      </c>
      <c r="F1255" s="32" t="s">
        <v>3277</v>
      </c>
      <c r="G1255" s="33" t="s">
        <v>5731</v>
      </c>
      <c r="H1255" s="34" t="s">
        <v>13</v>
      </c>
      <c r="I1255" s="35">
        <v>0.94910000000000005</v>
      </c>
      <c r="J1255" s="36">
        <v>972761.30999999994</v>
      </c>
      <c r="K1255" s="19">
        <f t="shared" si="40"/>
        <v>1948246.29</v>
      </c>
      <c r="L1255" s="37">
        <v>162580.82999999999</v>
      </c>
      <c r="M1255" s="38"/>
    </row>
    <row r="1256" spans="1:13" s="39" customFormat="1" ht="12.95" customHeight="1" x14ac:dyDescent="0.25">
      <c r="A1256" s="226"/>
      <c r="B1256" s="29"/>
      <c r="C1256" s="30"/>
      <c r="D1256" s="49" t="s">
        <v>5734</v>
      </c>
      <c r="E1256" s="42"/>
      <c r="F1256" s="42"/>
      <c r="G1256" s="33"/>
      <c r="H1256" s="34"/>
      <c r="I1256" s="35"/>
      <c r="J1256" s="36"/>
      <c r="K1256" s="19"/>
      <c r="L1256" s="37"/>
      <c r="M1256" s="38"/>
    </row>
    <row r="1257" spans="1:13" s="39" customFormat="1" ht="12.95" customHeight="1" x14ac:dyDescent="0.25">
      <c r="A1257" s="227"/>
      <c r="B1257" s="29">
        <v>2315</v>
      </c>
      <c r="C1257" s="30">
        <v>1</v>
      </c>
      <c r="D1257" s="42" t="s">
        <v>3278</v>
      </c>
      <c r="E1257" s="42" t="s">
        <v>3279</v>
      </c>
      <c r="F1257" s="42" t="s">
        <v>3280</v>
      </c>
      <c r="G1257" s="33" t="s">
        <v>5733</v>
      </c>
      <c r="H1257" s="34" t="s">
        <v>13</v>
      </c>
      <c r="I1257" s="35">
        <v>0.95579999999999998</v>
      </c>
      <c r="J1257" s="36">
        <v>1099068.67</v>
      </c>
      <c r="K1257" s="19">
        <f>ROUND(J1257+L1257*6,2)</f>
        <v>2202157.4500000002</v>
      </c>
      <c r="L1257" s="37">
        <v>183848.13</v>
      </c>
      <c r="M1257" s="38"/>
    </row>
    <row r="1258" spans="1:13" s="39" customFormat="1" ht="12.95" customHeight="1" x14ac:dyDescent="0.25">
      <c r="A1258" s="225" t="s">
        <v>3281</v>
      </c>
      <c r="B1258" s="29"/>
      <c r="C1258" s="30"/>
      <c r="D1258" s="31" t="s">
        <v>126</v>
      </c>
      <c r="E1258" s="32"/>
      <c r="F1258" s="32"/>
      <c r="G1258" s="33"/>
      <c r="H1258" s="34"/>
      <c r="I1258" s="35"/>
      <c r="J1258" s="36"/>
      <c r="K1258" s="19"/>
      <c r="L1258" s="37"/>
      <c r="M1258" s="38"/>
    </row>
    <row r="1259" spans="1:13" s="39" customFormat="1" ht="12.95" customHeight="1" x14ac:dyDescent="0.25">
      <c r="A1259" s="226"/>
      <c r="B1259" s="29">
        <v>2418</v>
      </c>
      <c r="C1259" s="30">
        <v>1</v>
      </c>
      <c r="D1259" s="32" t="s">
        <v>3282</v>
      </c>
      <c r="E1259" s="32" t="s">
        <v>3283</v>
      </c>
      <c r="F1259" s="32" t="s">
        <v>3284</v>
      </c>
      <c r="G1259" s="33" t="s">
        <v>130</v>
      </c>
      <c r="H1259" s="34" t="s">
        <v>13</v>
      </c>
      <c r="I1259" s="35">
        <v>0.86160000000000003</v>
      </c>
      <c r="J1259" s="36">
        <v>271609.28999999998</v>
      </c>
      <c r="K1259" s="19">
        <f>ROUND(J1259+L1259*6,2)</f>
        <v>551112.32999999996</v>
      </c>
      <c r="L1259" s="37">
        <v>46583.839999999997</v>
      </c>
      <c r="M1259" s="38"/>
    </row>
    <row r="1260" spans="1:13" s="39" customFormat="1" ht="12.95" customHeight="1" x14ac:dyDescent="0.25">
      <c r="A1260" s="226"/>
      <c r="B1260" s="29">
        <v>2414</v>
      </c>
      <c r="C1260" s="30">
        <v>2</v>
      </c>
      <c r="D1260" s="32" t="s">
        <v>113</v>
      </c>
      <c r="E1260" s="32" t="s">
        <v>3285</v>
      </c>
      <c r="F1260" s="32" t="s">
        <v>3286</v>
      </c>
      <c r="G1260" s="33" t="s">
        <v>130</v>
      </c>
      <c r="H1260" s="34" t="s">
        <v>13</v>
      </c>
      <c r="I1260" s="35">
        <v>0.86160000000000003</v>
      </c>
      <c r="J1260" s="36">
        <v>271609.28999999998</v>
      </c>
      <c r="K1260" s="19">
        <f>ROUND(J1260+L1260*6,2)</f>
        <v>551112.32999999996</v>
      </c>
      <c r="L1260" s="37">
        <v>46583.839999999997</v>
      </c>
      <c r="M1260" s="38"/>
    </row>
    <row r="1261" spans="1:13" s="39" customFormat="1" ht="12.95" customHeight="1" x14ac:dyDescent="0.25">
      <c r="A1261" s="226"/>
      <c r="B1261" s="29"/>
      <c r="C1261" s="30"/>
      <c r="D1261" s="31" t="s">
        <v>11</v>
      </c>
      <c r="E1261" s="32"/>
      <c r="F1261" s="32"/>
      <c r="G1261" s="33"/>
      <c r="H1261" s="34"/>
      <c r="I1261" s="35"/>
      <c r="J1261" s="36"/>
      <c r="K1261" s="19"/>
      <c r="L1261" s="37"/>
      <c r="M1261" s="38"/>
    </row>
    <row r="1262" spans="1:13" s="39" customFormat="1" ht="12.95" customHeight="1" x14ac:dyDescent="0.25">
      <c r="A1262" s="226"/>
      <c r="B1262" s="29">
        <v>2424</v>
      </c>
      <c r="C1262" s="30">
        <v>1</v>
      </c>
      <c r="D1262" s="32" t="s">
        <v>3287</v>
      </c>
      <c r="E1262" s="32" t="s">
        <v>3288</v>
      </c>
      <c r="F1262" s="32" t="s">
        <v>3289</v>
      </c>
      <c r="G1262" s="33" t="s">
        <v>12</v>
      </c>
      <c r="H1262" s="34" t="s">
        <v>13</v>
      </c>
      <c r="I1262" s="35">
        <v>0.46160000000000001</v>
      </c>
      <c r="J1262" s="36">
        <v>283676.75</v>
      </c>
      <c r="K1262" s="19">
        <f t="shared" ref="K1262:K1284" si="41">ROUND(J1262+L1262*6,2)</f>
        <v>583139.75</v>
      </c>
      <c r="L1262" s="37">
        <v>49910.5</v>
      </c>
      <c r="M1262" s="38"/>
    </row>
    <row r="1263" spans="1:13" s="39" customFormat="1" ht="12.95" customHeight="1" x14ac:dyDescent="0.25">
      <c r="A1263" s="226"/>
      <c r="B1263" s="29">
        <v>2403</v>
      </c>
      <c r="C1263" s="30">
        <v>2</v>
      </c>
      <c r="D1263" s="32" t="s">
        <v>3290</v>
      </c>
      <c r="E1263" s="32" t="s">
        <v>3291</v>
      </c>
      <c r="F1263" s="32" t="s">
        <v>3292</v>
      </c>
      <c r="G1263" s="33" t="s">
        <v>12</v>
      </c>
      <c r="H1263" s="34" t="s">
        <v>13</v>
      </c>
      <c r="I1263" s="35">
        <v>0.86140000000000005</v>
      </c>
      <c r="J1263" s="36">
        <v>543912.03</v>
      </c>
      <c r="K1263" s="19">
        <f t="shared" si="41"/>
        <v>1102745.31</v>
      </c>
      <c r="L1263" s="37">
        <v>93138.880000000005</v>
      </c>
      <c r="M1263" s="38"/>
    </row>
    <row r="1264" spans="1:13" s="39" customFormat="1" ht="12.95" customHeight="1" x14ac:dyDescent="0.25">
      <c r="A1264" s="226"/>
      <c r="B1264" s="29">
        <v>2408</v>
      </c>
      <c r="C1264" s="30">
        <v>3</v>
      </c>
      <c r="D1264" s="42" t="s">
        <v>3293</v>
      </c>
      <c r="E1264" s="42" t="s">
        <v>3294</v>
      </c>
      <c r="F1264" s="42" t="s">
        <v>2533</v>
      </c>
      <c r="G1264" s="33" t="s">
        <v>12</v>
      </c>
      <c r="H1264" s="34" t="s">
        <v>13</v>
      </c>
      <c r="I1264" s="35">
        <v>0.86160000000000003</v>
      </c>
      <c r="J1264" s="36">
        <v>543176.75</v>
      </c>
      <c r="K1264" s="19">
        <f t="shared" si="41"/>
        <v>1102139.75</v>
      </c>
      <c r="L1264" s="37">
        <v>93160.5</v>
      </c>
      <c r="M1264" s="38"/>
    </row>
    <row r="1265" spans="1:13" s="39" customFormat="1" ht="12.95" customHeight="1" x14ac:dyDescent="0.25">
      <c r="A1265" s="226"/>
      <c r="B1265" s="29">
        <v>2417</v>
      </c>
      <c r="C1265" s="30">
        <v>4</v>
      </c>
      <c r="D1265" s="32" t="s">
        <v>3295</v>
      </c>
      <c r="E1265" s="32" t="s">
        <v>3296</v>
      </c>
      <c r="F1265" s="32" t="s">
        <v>3297</v>
      </c>
      <c r="G1265" s="33" t="s">
        <v>12</v>
      </c>
      <c r="H1265" s="34" t="s">
        <v>13</v>
      </c>
      <c r="I1265" s="35">
        <v>0.86160000000000003</v>
      </c>
      <c r="J1265" s="36">
        <v>543176.75</v>
      </c>
      <c r="K1265" s="19">
        <f t="shared" si="41"/>
        <v>1102139.75</v>
      </c>
      <c r="L1265" s="37">
        <v>93160.5</v>
      </c>
      <c r="M1265" s="38"/>
    </row>
    <row r="1266" spans="1:13" s="39" customFormat="1" ht="12.95" customHeight="1" x14ac:dyDescent="0.25">
      <c r="A1266" s="226"/>
      <c r="B1266" s="29">
        <v>2422</v>
      </c>
      <c r="C1266" s="30">
        <v>5</v>
      </c>
      <c r="D1266" s="32" t="s">
        <v>1518</v>
      </c>
      <c r="E1266" s="32" t="s">
        <v>1519</v>
      </c>
      <c r="F1266" s="32" t="s">
        <v>3298</v>
      </c>
      <c r="G1266" s="33" t="s">
        <v>12</v>
      </c>
      <c r="H1266" s="34" t="s">
        <v>13</v>
      </c>
      <c r="I1266" s="35">
        <v>0.86160000000000003</v>
      </c>
      <c r="J1266" s="36">
        <v>543176.75</v>
      </c>
      <c r="K1266" s="19">
        <f t="shared" si="41"/>
        <v>1102139.75</v>
      </c>
      <c r="L1266" s="37">
        <v>93160.5</v>
      </c>
      <c r="M1266" s="38"/>
    </row>
    <row r="1267" spans="1:13" s="39" customFormat="1" ht="12.95" customHeight="1" x14ac:dyDescent="0.25">
      <c r="A1267" s="226"/>
      <c r="B1267" s="29">
        <v>2413</v>
      </c>
      <c r="C1267" s="30">
        <v>6</v>
      </c>
      <c r="D1267" s="32" t="s">
        <v>3299</v>
      </c>
      <c r="E1267" s="32" t="s">
        <v>3300</v>
      </c>
      <c r="F1267" s="32" t="s">
        <v>3301</v>
      </c>
      <c r="G1267" s="50" t="s">
        <v>12</v>
      </c>
      <c r="H1267" s="34" t="s">
        <v>13</v>
      </c>
      <c r="I1267" s="35">
        <v>0.86160000000000003</v>
      </c>
      <c r="J1267" s="36">
        <v>543176.75</v>
      </c>
      <c r="K1267" s="19">
        <f t="shared" si="41"/>
        <v>1102139.75</v>
      </c>
      <c r="L1267" s="37">
        <v>93160.5</v>
      </c>
      <c r="M1267" s="38"/>
    </row>
    <row r="1268" spans="1:13" s="39" customFormat="1" ht="12.95" customHeight="1" x14ac:dyDescent="0.25">
      <c r="A1268" s="226"/>
      <c r="B1268" s="29">
        <v>2420</v>
      </c>
      <c r="C1268" s="30">
        <v>7</v>
      </c>
      <c r="D1268" s="32" t="s">
        <v>1750</v>
      </c>
      <c r="E1268" s="32" t="s">
        <v>1751</v>
      </c>
      <c r="F1268" s="32" t="s">
        <v>3302</v>
      </c>
      <c r="G1268" s="50" t="s">
        <v>12</v>
      </c>
      <c r="H1268" s="34" t="s">
        <v>13</v>
      </c>
      <c r="I1268" s="35">
        <v>0.86160000000000003</v>
      </c>
      <c r="J1268" s="36">
        <v>456676.75</v>
      </c>
      <c r="K1268" s="19">
        <f t="shared" si="41"/>
        <v>1015639.75</v>
      </c>
      <c r="L1268" s="37">
        <v>93160.5</v>
      </c>
      <c r="M1268" s="38"/>
    </row>
    <row r="1269" spans="1:13" s="39" customFormat="1" ht="12.95" customHeight="1" x14ac:dyDescent="0.25">
      <c r="A1269" s="226"/>
      <c r="B1269" s="29">
        <v>2411</v>
      </c>
      <c r="C1269" s="30">
        <v>8</v>
      </c>
      <c r="D1269" s="32" t="s">
        <v>3303</v>
      </c>
      <c r="E1269" s="32" t="s">
        <v>3304</v>
      </c>
      <c r="F1269" s="32" t="s">
        <v>3305</v>
      </c>
      <c r="G1269" s="50" t="s">
        <v>12</v>
      </c>
      <c r="H1269" s="34" t="s">
        <v>13</v>
      </c>
      <c r="I1269" s="35">
        <v>0.86160000000000003</v>
      </c>
      <c r="J1269" s="36">
        <v>543176.75</v>
      </c>
      <c r="K1269" s="19">
        <f t="shared" si="41"/>
        <v>1102139.75</v>
      </c>
      <c r="L1269" s="37">
        <v>93160.5</v>
      </c>
      <c r="M1269" s="38"/>
    </row>
    <row r="1270" spans="1:13" s="39" customFormat="1" ht="12.95" customHeight="1" x14ac:dyDescent="0.25">
      <c r="A1270" s="226"/>
      <c r="B1270" s="29">
        <v>2412</v>
      </c>
      <c r="C1270" s="30">
        <v>9</v>
      </c>
      <c r="D1270" s="32" t="s">
        <v>3306</v>
      </c>
      <c r="E1270" s="32" t="s">
        <v>3307</v>
      </c>
      <c r="F1270" s="32" t="s">
        <v>3308</v>
      </c>
      <c r="G1270" s="50" t="s">
        <v>12</v>
      </c>
      <c r="H1270" s="34" t="s">
        <v>13</v>
      </c>
      <c r="I1270" s="35">
        <v>0.86160000000000003</v>
      </c>
      <c r="J1270" s="36">
        <v>545609.55000000005</v>
      </c>
      <c r="K1270" s="19">
        <f t="shared" si="41"/>
        <v>1104572.55</v>
      </c>
      <c r="L1270" s="37">
        <v>93160.5</v>
      </c>
      <c r="M1270" s="38"/>
    </row>
    <row r="1271" spans="1:13" s="39" customFormat="1" ht="12.95" customHeight="1" x14ac:dyDescent="0.25">
      <c r="A1271" s="226"/>
      <c r="B1271" s="29">
        <v>2416</v>
      </c>
      <c r="C1271" s="30">
        <v>10</v>
      </c>
      <c r="D1271" s="42" t="s">
        <v>3309</v>
      </c>
      <c r="E1271" s="42" t="s">
        <v>3310</v>
      </c>
      <c r="F1271" s="42" t="s">
        <v>3311</v>
      </c>
      <c r="G1271" s="50" t="s">
        <v>12</v>
      </c>
      <c r="H1271" s="34" t="s">
        <v>13</v>
      </c>
      <c r="I1271" s="35">
        <v>0.86160000000000003</v>
      </c>
      <c r="J1271" s="36">
        <v>543176.75</v>
      </c>
      <c r="K1271" s="19">
        <f t="shared" si="41"/>
        <v>1102139.75</v>
      </c>
      <c r="L1271" s="37">
        <v>93160.5</v>
      </c>
      <c r="M1271" s="38"/>
    </row>
    <row r="1272" spans="1:13" s="39" customFormat="1" ht="12.95" customHeight="1" x14ac:dyDescent="0.25">
      <c r="A1272" s="226"/>
      <c r="B1272" s="29">
        <v>2407</v>
      </c>
      <c r="C1272" s="30">
        <v>11</v>
      </c>
      <c r="D1272" s="32" t="s">
        <v>2841</v>
      </c>
      <c r="E1272" s="32" t="s">
        <v>3312</v>
      </c>
      <c r="F1272" s="32" t="s">
        <v>3313</v>
      </c>
      <c r="G1272" s="50" t="s">
        <v>12</v>
      </c>
      <c r="H1272" s="34" t="s">
        <v>13</v>
      </c>
      <c r="I1272" s="35">
        <v>0.96499999999999997</v>
      </c>
      <c r="J1272" s="36">
        <v>604040.31000000006</v>
      </c>
      <c r="K1272" s="19">
        <f t="shared" si="41"/>
        <v>1230084.0900000001</v>
      </c>
      <c r="L1272" s="37">
        <v>104340.63</v>
      </c>
      <c r="M1272" s="38"/>
    </row>
    <row r="1273" spans="1:13" s="39" customFormat="1" ht="12.95" customHeight="1" x14ac:dyDescent="0.25">
      <c r="A1273" s="226"/>
      <c r="B1273" s="29">
        <v>2423</v>
      </c>
      <c r="C1273" s="30">
        <v>12</v>
      </c>
      <c r="D1273" s="42" t="s">
        <v>1912</v>
      </c>
      <c r="E1273" s="42" t="s">
        <v>1913</v>
      </c>
      <c r="F1273" s="42" t="s">
        <v>3314</v>
      </c>
      <c r="G1273" s="27" t="s">
        <v>12</v>
      </c>
      <c r="H1273" s="34" t="s">
        <v>13</v>
      </c>
      <c r="I1273" s="35">
        <v>0.97950000000000004</v>
      </c>
      <c r="J1273" s="36">
        <v>610203.43999999994</v>
      </c>
      <c r="K1273" s="19">
        <f t="shared" si="41"/>
        <v>1245654.08</v>
      </c>
      <c r="L1273" s="37">
        <v>105908.44</v>
      </c>
      <c r="M1273" s="38"/>
    </row>
    <row r="1274" spans="1:13" s="39" customFormat="1" ht="12.95" customHeight="1" x14ac:dyDescent="0.25">
      <c r="A1274" s="226"/>
      <c r="B1274" s="29">
        <v>2404</v>
      </c>
      <c r="C1274" s="30">
        <v>13</v>
      </c>
      <c r="D1274" s="32" t="s">
        <v>3315</v>
      </c>
      <c r="E1274" s="32" t="s">
        <v>3316</v>
      </c>
      <c r="F1274" s="32" t="s">
        <v>3317</v>
      </c>
      <c r="G1274" s="50" t="s">
        <v>12</v>
      </c>
      <c r="H1274" s="34" t="s">
        <v>13</v>
      </c>
      <c r="I1274" s="35">
        <v>0.9728</v>
      </c>
      <c r="J1274" s="36">
        <v>609154.65</v>
      </c>
      <c r="K1274" s="19">
        <f t="shared" si="41"/>
        <v>1240258.6499999999</v>
      </c>
      <c r="L1274" s="37">
        <v>105184</v>
      </c>
      <c r="M1274" s="58"/>
    </row>
    <row r="1275" spans="1:13" s="39" customFormat="1" ht="12.95" customHeight="1" x14ac:dyDescent="0.25">
      <c r="A1275" s="226"/>
      <c r="B1275" s="29">
        <v>2401</v>
      </c>
      <c r="C1275" s="30">
        <v>14</v>
      </c>
      <c r="D1275" s="32" t="s">
        <v>3318</v>
      </c>
      <c r="E1275" s="32" t="s">
        <v>3319</v>
      </c>
      <c r="F1275" s="32" t="s">
        <v>3320</v>
      </c>
      <c r="G1275" s="50" t="s">
        <v>12</v>
      </c>
      <c r="H1275" s="34" t="s">
        <v>13</v>
      </c>
      <c r="I1275" s="35">
        <v>0.96499999999999997</v>
      </c>
      <c r="J1275" s="36">
        <v>604040.31000000006</v>
      </c>
      <c r="K1275" s="19">
        <f t="shared" si="41"/>
        <v>1230084.0900000001</v>
      </c>
      <c r="L1275" s="37">
        <v>104340.63</v>
      </c>
      <c r="M1275" s="38"/>
    </row>
    <row r="1276" spans="1:13" s="39" customFormat="1" ht="12.95" customHeight="1" x14ac:dyDescent="0.25">
      <c r="A1276" s="226"/>
      <c r="B1276" s="29">
        <v>2415</v>
      </c>
      <c r="C1276" s="30">
        <v>15</v>
      </c>
      <c r="D1276" s="42" t="s">
        <v>3321</v>
      </c>
      <c r="E1276" s="42" t="s">
        <v>3322</v>
      </c>
      <c r="F1276" s="42" t="s">
        <v>3284</v>
      </c>
      <c r="G1276" s="27" t="s">
        <v>12</v>
      </c>
      <c r="H1276" s="34" t="s">
        <v>13</v>
      </c>
      <c r="I1276" s="35">
        <v>0.86160000000000003</v>
      </c>
      <c r="J1276" s="36">
        <v>543176.75</v>
      </c>
      <c r="K1276" s="19">
        <f t="shared" si="41"/>
        <v>1102139.75</v>
      </c>
      <c r="L1276" s="37">
        <v>93160.5</v>
      </c>
      <c r="M1276" s="38"/>
    </row>
    <row r="1277" spans="1:13" s="39" customFormat="1" ht="12.95" customHeight="1" x14ac:dyDescent="0.25">
      <c r="A1277" s="226"/>
      <c r="B1277" s="29">
        <v>2400</v>
      </c>
      <c r="C1277" s="30">
        <v>16</v>
      </c>
      <c r="D1277" s="32" t="s">
        <v>1816</v>
      </c>
      <c r="E1277" s="32" t="s">
        <v>3323</v>
      </c>
      <c r="F1277" s="32" t="s">
        <v>3324</v>
      </c>
      <c r="G1277" s="50" t="s">
        <v>12</v>
      </c>
      <c r="H1277" s="34" t="s">
        <v>13</v>
      </c>
      <c r="I1277" s="35">
        <v>0.86160000000000003</v>
      </c>
      <c r="J1277" s="36">
        <v>543176.75</v>
      </c>
      <c r="K1277" s="19">
        <f t="shared" si="41"/>
        <v>1102139.75</v>
      </c>
      <c r="L1277" s="37">
        <v>93160.5</v>
      </c>
      <c r="M1277" s="38"/>
    </row>
    <row r="1278" spans="1:13" s="39" customFormat="1" ht="12.95" customHeight="1" x14ac:dyDescent="0.25">
      <c r="A1278" s="226"/>
      <c r="B1278" s="29">
        <v>2402</v>
      </c>
      <c r="C1278" s="30">
        <v>17</v>
      </c>
      <c r="D1278" s="42" t="s">
        <v>1705</v>
      </c>
      <c r="E1278" s="42" t="s">
        <v>1706</v>
      </c>
      <c r="F1278" s="42" t="s">
        <v>3325</v>
      </c>
      <c r="G1278" s="50" t="s">
        <v>12</v>
      </c>
      <c r="H1278" s="34" t="s">
        <v>13</v>
      </c>
      <c r="I1278" s="35">
        <v>0.86240000000000006</v>
      </c>
      <c r="J1278" s="36">
        <v>544560.75</v>
      </c>
      <c r="K1278" s="19">
        <f t="shared" si="41"/>
        <v>1104042.75</v>
      </c>
      <c r="L1278" s="37">
        <v>93247</v>
      </c>
      <c r="M1278" s="38"/>
    </row>
    <row r="1279" spans="1:13" s="39" customFormat="1" ht="12.95" customHeight="1" x14ac:dyDescent="0.25">
      <c r="A1279" s="226"/>
      <c r="B1279" s="29">
        <v>2419</v>
      </c>
      <c r="C1279" s="30">
        <v>18</v>
      </c>
      <c r="D1279" s="42" t="s">
        <v>3326</v>
      </c>
      <c r="E1279" s="42" t="s">
        <v>3327</v>
      </c>
      <c r="F1279" s="42" t="s">
        <v>3328</v>
      </c>
      <c r="G1279" s="50" t="s">
        <v>12</v>
      </c>
      <c r="H1279" s="34" t="s">
        <v>13</v>
      </c>
      <c r="I1279" s="35">
        <v>0.86160000000000003</v>
      </c>
      <c r="J1279" s="36">
        <v>543176.75</v>
      </c>
      <c r="K1279" s="19">
        <f t="shared" si="41"/>
        <v>1102139.75</v>
      </c>
      <c r="L1279" s="37">
        <v>93160.5</v>
      </c>
      <c r="M1279" s="38"/>
    </row>
    <row r="1280" spans="1:13" s="39" customFormat="1" ht="12.95" customHeight="1" x14ac:dyDescent="0.25">
      <c r="A1280" s="226"/>
      <c r="B1280" s="29">
        <v>2409</v>
      </c>
      <c r="C1280" s="30">
        <v>19</v>
      </c>
      <c r="D1280" s="42" t="s">
        <v>1374</v>
      </c>
      <c r="E1280" s="42" t="s">
        <v>3329</v>
      </c>
      <c r="F1280" s="42" t="s">
        <v>3330</v>
      </c>
      <c r="G1280" s="33" t="s">
        <v>12</v>
      </c>
      <c r="H1280" s="34" t="s">
        <v>13</v>
      </c>
      <c r="I1280" s="35">
        <v>0.96499999999999997</v>
      </c>
      <c r="J1280" s="36">
        <v>602418.44999999995</v>
      </c>
      <c r="K1280" s="19">
        <f t="shared" si="41"/>
        <v>1228462.23</v>
      </c>
      <c r="L1280" s="37">
        <v>104340.63</v>
      </c>
      <c r="M1280" s="38"/>
    </row>
    <row r="1281" spans="1:13" s="39" customFormat="1" ht="12.95" customHeight="1" x14ac:dyDescent="0.25">
      <c r="A1281" s="226"/>
      <c r="B1281" s="29">
        <v>2421</v>
      </c>
      <c r="C1281" s="30">
        <v>20</v>
      </c>
      <c r="D1281" s="32" t="s">
        <v>2429</v>
      </c>
      <c r="E1281" s="32" t="s">
        <v>3331</v>
      </c>
      <c r="F1281" s="32" t="s">
        <v>3332</v>
      </c>
      <c r="G1281" s="33" t="s">
        <v>12</v>
      </c>
      <c r="H1281" s="34" t="s">
        <v>13</v>
      </c>
      <c r="I1281" s="35">
        <v>0.86160000000000003</v>
      </c>
      <c r="J1281" s="36">
        <v>543176.75</v>
      </c>
      <c r="K1281" s="19">
        <f t="shared" si="41"/>
        <v>1102139.75</v>
      </c>
      <c r="L1281" s="37">
        <v>93160.5</v>
      </c>
      <c r="M1281" s="38"/>
    </row>
    <row r="1282" spans="1:13" s="39" customFormat="1" ht="12.95" customHeight="1" x14ac:dyDescent="0.25">
      <c r="A1282" s="226"/>
      <c r="B1282" s="29">
        <v>2410</v>
      </c>
      <c r="C1282" s="30">
        <v>21</v>
      </c>
      <c r="D1282" s="53" t="s">
        <v>5634</v>
      </c>
      <c r="E1282" s="53" t="s">
        <v>5635</v>
      </c>
      <c r="F1282" s="53" t="s">
        <v>5636</v>
      </c>
      <c r="G1282" s="33" t="s">
        <v>12</v>
      </c>
      <c r="H1282" s="34" t="s">
        <v>13</v>
      </c>
      <c r="I1282" s="35">
        <v>0.97289999999999999</v>
      </c>
      <c r="J1282" s="36">
        <v>603488.86</v>
      </c>
      <c r="K1282" s="19">
        <f t="shared" si="41"/>
        <v>1234657.72</v>
      </c>
      <c r="L1282" s="37">
        <v>105194.81</v>
      </c>
      <c r="M1282" s="38"/>
    </row>
    <row r="1283" spans="1:13" s="39" customFormat="1" ht="12.95" customHeight="1" x14ac:dyDescent="0.25">
      <c r="A1283" s="226"/>
      <c r="B1283" s="29">
        <v>2405</v>
      </c>
      <c r="C1283" s="30">
        <v>22</v>
      </c>
      <c r="D1283" s="32" t="s">
        <v>3333</v>
      </c>
      <c r="E1283" s="32" t="s">
        <v>3334</v>
      </c>
      <c r="F1283" s="32" t="s">
        <v>3335</v>
      </c>
      <c r="G1283" s="33" t="s">
        <v>12</v>
      </c>
      <c r="H1283" s="34" t="s">
        <v>13</v>
      </c>
      <c r="I1283" s="35">
        <v>0.9708</v>
      </c>
      <c r="J1283" s="36">
        <v>602288.69999999995</v>
      </c>
      <c r="K1283" s="19">
        <f t="shared" si="41"/>
        <v>1232095.2</v>
      </c>
      <c r="L1283" s="37">
        <v>104967.75</v>
      </c>
      <c r="M1283" s="38"/>
    </row>
    <row r="1284" spans="1:13" s="39" customFormat="1" ht="12.95" customHeight="1" x14ac:dyDescent="0.25">
      <c r="A1284" s="227"/>
      <c r="B1284" s="43">
        <v>2406</v>
      </c>
      <c r="C1284" s="30">
        <v>23</v>
      </c>
      <c r="D1284" s="42" t="s">
        <v>3336</v>
      </c>
      <c r="E1284" s="42" t="s">
        <v>3337</v>
      </c>
      <c r="F1284" s="42" t="s">
        <v>3338</v>
      </c>
      <c r="G1284" s="33" t="s">
        <v>12</v>
      </c>
      <c r="H1284" s="34" t="s">
        <v>13</v>
      </c>
      <c r="I1284" s="35">
        <v>0.86160000000000003</v>
      </c>
      <c r="J1284" s="36">
        <v>543176.75</v>
      </c>
      <c r="K1284" s="19">
        <f t="shared" si="41"/>
        <v>1102139.75</v>
      </c>
      <c r="L1284" s="37">
        <v>93160.5</v>
      </c>
      <c r="M1284" s="38"/>
    </row>
    <row r="1285" spans="1:13" s="39" customFormat="1" ht="12.95" customHeight="1" x14ac:dyDescent="0.25">
      <c r="A1285" s="225" t="s">
        <v>3339</v>
      </c>
      <c r="B1285" s="29"/>
      <c r="C1285" s="30"/>
      <c r="D1285" s="31" t="s">
        <v>126</v>
      </c>
      <c r="E1285" s="32"/>
      <c r="F1285" s="32"/>
      <c r="G1285" s="33"/>
      <c r="H1285" s="34"/>
      <c r="I1285" s="35"/>
      <c r="J1285" s="36"/>
      <c r="K1285" s="19"/>
      <c r="L1285" s="37"/>
      <c r="M1285" s="38"/>
    </row>
    <row r="1286" spans="1:13" s="39" customFormat="1" ht="12.95" customHeight="1" x14ac:dyDescent="0.25">
      <c r="A1286" s="226"/>
      <c r="B1286" s="29">
        <v>5369</v>
      </c>
      <c r="C1286" s="30">
        <v>1</v>
      </c>
      <c r="D1286" s="32" t="s">
        <v>3340</v>
      </c>
      <c r="E1286" s="32" t="s">
        <v>3341</v>
      </c>
      <c r="F1286" s="32" t="s">
        <v>3342</v>
      </c>
      <c r="G1286" s="33" t="s">
        <v>130</v>
      </c>
      <c r="H1286" s="34" t="s">
        <v>13</v>
      </c>
      <c r="I1286" s="35">
        <v>0.90800000000000003</v>
      </c>
      <c r="J1286" s="36">
        <v>293473.88</v>
      </c>
      <c r="K1286" s="19">
        <f>ROUND(J1286+L1286*6,2)</f>
        <v>588029.06000000006</v>
      </c>
      <c r="L1286" s="37">
        <v>49092.53</v>
      </c>
      <c r="M1286" s="38"/>
    </row>
    <row r="1287" spans="1:13" s="39" customFormat="1" ht="12.95" customHeight="1" x14ac:dyDescent="0.25">
      <c r="A1287" s="226"/>
      <c r="B1287" s="29">
        <v>5352</v>
      </c>
      <c r="C1287" s="30">
        <v>2</v>
      </c>
      <c r="D1287" s="42" t="s">
        <v>3343</v>
      </c>
      <c r="E1287" s="42" t="s">
        <v>3344</v>
      </c>
      <c r="F1287" s="42" t="s">
        <v>3345</v>
      </c>
      <c r="G1287" s="33" t="s">
        <v>130</v>
      </c>
      <c r="H1287" s="34" t="s">
        <v>13</v>
      </c>
      <c r="I1287" s="35">
        <v>0.95430000000000004</v>
      </c>
      <c r="J1287" s="36">
        <v>309574.92</v>
      </c>
      <c r="K1287" s="19">
        <f>ROUND(J1287+L1287*6,2)</f>
        <v>619149.84</v>
      </c>
      <c r="L1287" s="37">
        <v>51595.82</v>
      </c>
      <c r="M1287" s="38"/>
    </row>
    <row r="1288" spans="1:13" s="39" customFormat="1" ht="12.95" customHeight="1" x14ac:dyDescent="0.25">
      <c r="A1288" s="226"/>
      <c r="B1288" s="29"/>
      <c r="C1288" s="30"/>
      <c r="D1288" s="49" t="s">
        <v>11</v>
      </c>
      <c r="E1288" s="42"/>
      <c r="F1288" s="42"/>
      <c r="G1288" s="33"/>
      <c r="H1288" s="34"/>
      <c r="I1288" s="35"/>
      <c r="J1288" s="36"/>
      <c r="K1288" s="19"/>
      <c r="L1288" s="37"/>
      <c r="M1288" s="38"/>
    </row>
    <row r="1289" spans="1:13" s="39" customFormat="1" ht="12.95" customHeight="1" x14ac:dyDescent="0.25">
      <c r="A1289" s="226"/>
      <c r="B1289" s="29">
        <v>5376</v>
      </c>
      <c r="C1289" s="30">
        <v>1</v>
      </c>
      <c r="D1289" s="32" t="s">
        <v>3346</v>
      </c>
      <c r="E1289" s="32" t="s">
        <v>3347</v>
      </c>
      <c r="F1289" s="32" t="s">
        <v>3348</v>
      </c>
      <c r="G1289" s="33" t="s">
        <v>12</v>
      </c>
      <c r="H1289" s="34" t="s">
        <v>13</v>
      </c>
      <c r="I1289" s="35">
        <v>0.93020000000000003</v>
      </c>
      <c r="J1289" s="36">
        <v>603467.28</v>
      </c>
      <c r="K1289" s="19">
        <f t="shared" ref="K1289:K1316" si="42">ROUND(J1289+L1289*6,2)</f>
        <v>1206934.56</v>
      </c>
      <c r="L1289" s="37">
        <v>100577.88</v>
      </c>
      <c r="M1289" s="38"/>
    </row>
    <row r="1290" spans="1:13" s="39" customFormat="1" ht="12.95" customHeight="1" x14ac:dyDescent="0.25">
      <c r="A1290" s="226"/>
      <c r="B1290" s="29">
        <v>5355</v>
      </c>
      <c r="C1290" s="30">
        <v>2</v>
      </c>
      <c r="D1290" s="32" t="s">
        <v>3349</v>
      </c>
      <c r="E1290" s="32" t="s">
        <v>3350</v>
      </c>
      <c r="F1290" s="32" t="s">
        <v>3351</v>
      </c>
      <c r="G1290" s="33" t="s">
        <v>12</v>
      </c>
      <c r="H1290" s="34" t="s">
        <v>13</v>
      </c>
      <c r="I1290" s="35">
        <v>0.93049999999999999</v>
      </c>
      <c r="J1290" s="36">
        <v>603661.86</v>
      </c>
      <c r="K1290" s="19">
        <f t="shared" si="42"/>
        <v>1207323.72</v>
      </c>
      <c r="L1290" s="37">
        <v>100610.31</v>
      </c>
      <c r="M1290" s="38"/>
    </row>
    <row r="1291" spans="1:13" s="39" customFormat="1" ht="12.95" customHeight="1" x14ac:dyDescent="0.25">
      <c r="A1291" s="226"/>
      <c r="B1291" s="29">
        <v>5358</v>
      </c>
      <c r="C1291" s="30">
        <v>3</v>
      </c>
      <c r="D1291" s="42" t="s">
        <v>3352</v>
      </c>
      <c r="E1291" s="42" t="s">
        <v>3353</v>
      </c>
      <c r="F1291" s="42" t="s">
        <v>1361</v>
      </c>
      <c r="G1291" s="33" t="s">
        <v>12</v>
      </c>
      <c r="H1291" s="34" t="s">
        <v>13</v>
      </c>
      <c r="I1291" s="35">
        <v>0.91700000000000004</v>
      </c>
      <c r="J1291" s="36">
        <v>592741.28</v>
      </c>
      <c r="K1291" s="19">
        <f t="shared" si="42"/>
        <v>1187645.06</v>
      </c>
      <c r="L1291" s="37">
        <v>99150.63</v>
      </c>
      <c r="M1291" s="38"/>
    </row>
    <row r="1292" spans="1:13" s="39" customFormat="1" ht="12.95" customHeight="1" x14ac:dyDescent="0.25">
      <c r="A1292" s="226"/>
      <c r="B1292" s="29">
        <v>5370</v>
      </c>
      <c r="C1292" s="30">
        <v>4</v>
      </c>
      <c r="D1292" s="32" t="s">
        <v>3354</v>
      </c>
      <c r="E1292" s="32" t="s">
        <v>3355</v>
      </c>
      <c r="F1292" s="32" t="s">
        <v>3356</v>
      </c>
      <c r="G1292" s="33" t="s">
        <v>12</v>
      </c>
      <c r="H1292" s="34" t="s">
        <v>13</v>
      </c>
      <c r="I1292" s="35">
        <v>0.93620000000000003</v>
      </c>
      <c r="J1292" s="36">
        <v>607359.78</v>
      </c>
      <c r="K1292" s="19">
        <f t="shared" si="42"/>
        <v>1214719.56</v>
      </c>
      <c r="L1292" s="37">
        <v>101226.63</v>
      </c>
      <c r="M1292" s="38"/>
    </row>
    <row r="1293" spans="1:13" s="39" customFormat="1" ht="12.95" customHeight="1" x14ac:dyDescent="0.25">
      <c r="A1293" s="226"/>
      <c r="B1293" s="29">
        <v>5363</v>
      </c>
      <c r="C1293" s="30">
        <v>5</v>
      </c>
      <c r="D1293" s="42" t="s">
        <v>3357</v>
      </c>
      <c r="E1293" s="42" t="s">
        <v>3358</v>
      </c>
      <c r="F1293" s="42" t="s">
        <v>3359</v>
      </c>
      <c r="G1293" s="33" t="s">
        <v>12</v>
      </c>
      <c r="H1293" s="34" t="s">
        <v>13</v>
      </c>
      <c r="I1293" s="35">
        <v>0.95069999999999999</v>
      </c>
      <c r="J1293" s="36">
        <v>616766.64</v>
      </c>
      <c r="K1293" s="19">
        <f t="shared" si="42"/>
        <v>1233533.28</v>
      </c>
      <c r="L1293" s="37">
        <v>102794.44</v>
      </c>
      <c r="M1293" s="38"/>
    </row>
    <row r="1294" spans="1:13" s="39" customFormat="1" ht="12.95" customHeight="1" x14ac:dyDescent="0.25">
      <c r="A1294" s="226"/>
      <c r="B1294" s="29">
        <v>5359</v>
      </c>
      <c r="C1294" s="30">
        <v>6</v>
      </c>
      <c r="D1294" s="32" t="s">
        <v>3360</v>
      </c>
      <c r="E1294" s="32" t="s">
        <v>3361</v>
      </c>
      <c r="F1294" s="32" t="s">
        <v>3362</v>
      </c>
      <c r="G1294" s="33" t="s">
        <v>12</v>
      </c>
      <c r="H1294" s="34" t="s">
        <v>13</v>
      </c>
      <c r="I1294" s="35">
        <v>0.97350000000000003</v>
      </c>
      <c r="J1294" s="36">
        <v>631558.1399999999</v>
      </c>
      <c r="K1294" s="19">
        <f t="shared" si="42"/>
        <v>1263116.28</v>
      </c>
      <c r="L1294" s="37">
        <v>105259.69</v>
      </c>
      <c r="M1294" s="38"/>
    </row>
    <row r="1295" spans="1:13" s="39" customFormat="1" ht="12.95" customHeight="1" x14ac:dyDescent="0.25">
      <c r="A1295" s="226"/>
      <c r="B1295" s="29">
        <v>5381</v>
      </c>
      <c r="C1295" s="30">
        <v>7</v>
      </c>
      <c r="D1295" s="32" t="s">
        <v>3363</v>
      </c>
      <c r="E1295" s="32" t="s">
        <v>3364</v>
      </c>
      <c r="F1295" s="32" t="s">
        <v>3365</v>
      </c>
      <c r="G1295" s="33" t="s">
        <v>12</v>
      </c>
      <c r="H1295" s="34" t="s">
        <v>13</v>
      </c>
      <c r="I1295" s="35">
        <v>0.9335</v>
      </c>
      <c r="J1295" s="36">
        <v>605608.14</v>
      </c>
      <c r="K1295" s="19">
        <f t="shared" si="42"/>
        <v>1211216.28</v>
      </c>
      <c r="L1295" s="37">
        <v>100934.69</v>
      </c>
      <c r="M1295" s="38"/>
    </row>
    <row r="1296" spans="1:13" s="39" customFormat="1" ht="12.95" customHeight="1" x14ac:dyDescent="0.25">
      <c r="A1296" s="226"/>
      <c r="B1296" s="29">
        <v>5368</v>
      </c>
      <c r="C1296" s="30">
        <v>8</v>
      </c>
      <c r="D1296" s="42" t="s">
        <v>3366</v>
      </c>
      <c r="E1296" s="42" t="s">
        <v>3367</v>
      </c>
      <c r="F1296" s="42" t="s">
        <v>3368</v>
      </c>
      <c r="G1296" s="33" t="s">
        <v>12</v>
      </c>
      <c r="H1296" s="34" t="s">
        <v>13</v>
      </c>
      <c r="I1296" s="35">
        <v>0.93569999999999998</v>
      </c>
      <c r="J1296" s="36">
        <v>607035.36</v>
      </c>
      <c r="K1296" s="19">
        <f t="shared" si="42"/>
        <v>1214070.72</v>
      </c>
      <c r="L1296" s="37">
        <v>101172.56</v>
      </c>
      <c r="M1296" s="38"/>
    </row>
    <row r="1297" spans="1:13" s="39" customFormat="1" ht="12.95" customHeight="1" x14ac:dyDescent="0.25">
      <c r="A1297" s="226"/>
      <c r="B1297" s="29">
        <v>5354</v>
      </c>
      <c r="C1297" s="30">
        <v>9</v>
      </c>
      <c r="D1297" s="32" t="s">
        <v>3369</v>
      </c>
      <c r="E1297" s="32" t="s">
        <v>3370</v>
      </c>
      <c r="F1297" s="32" t="s">
        <v>3371</v>
      </c>
      <c r="G1297" s="33" t="s">
        <v>12</v>
      </c>
      <c r="H1297" s="34" t="s">
        <v>13</v>
      </c>
      <c r="I1297" s="35">
        <v>0.94399999999999995</v>
      </c>
      <c r="J1297" s="36">
        <v>612420</v>
      </c>
      <c r="K1297" s="19">
        <f t="shared" si="42"/>
        <v>1224840</v>
      </c>
      <c r="L1297" s="37">
        <v>102070</v>
      </c>
      <c r="M1297" s="38"/>
    </row>
    <row r="1298" spans="1:13" s="39" customFormat="1" ht="12.95" customHeight="1" x14ac:dyDescent="0.25">
      <c r="A1298" s="226"/>
      <c r="B1298" s="29">
        <v>5353</v>
      </c>
      <c r="C1298" s="30">
        <v>10</v>
      </c>
      <c r="D1298" s="32" t="s">
        <v>3372</v>
      </c>
      <c r="E1298" s="32" t="s">
        <v>3373</v>
      </c>
      <c r="F1298" s="32" t="s">
        <v>3374</v>
      </c>
      <c r="G1298" s="33" t="s">
        <v>12</v>
      </c>
      <c r="H1298" s="34" t="s">
        <v>13</v>
      </c>
      <c r="I1298" s="35">
        <v>0.94499999999999995</v>
      </c>
      <c r="J1298" s="36">
        <v>613068.78</v>
      </c>
      <c r="K1298" s="19">
        <f t="shared" si="42"/>
        <v>1226137.56</v>
      </c>
      <c r="L1298" s="37">
        <v>102178.13</v>
      </c>
      <c r="M1298" s="38"/>
    </row>
    <row r="1299" spans="1:13" s="39" customFormat="1" ht="12.95" customHeight="1" x14ac:dyDescent="0.25">
      <c r="A1299" s="226"/>
      <c r="B1299" s="29">
        <v>5371</v>
      </c>
      <c r="C1299" s="30">
        <v>11</v>
      </c>
      <c r="D1299" s="32" t="s">
        <v>3375</v>
      </c>
      <c r="E1299" s="32" t="s">
        <v>3376</v>
      </c>
      <c r="F1299" s="32" t="s">
        <v>3377</v>
      </c>
      <c r="G1299" s="33" t="s">
        <v>12</v>
      </c>
      <c r="H1299" s="34" t="s">
        <v>13</v>
      </c>
      <c r="I1299" s="35">
        <v>0.93940000000000001</v>
      </c>
      <c r="J1299" s="36">
        <v>609435.78</v>
      </c>
      <c r="K1299" s="19">
        <f t="shared" si="42"/>
        <v>1218871.56</v>
      </c>
      <c r="L1299" s="37">
        <v>101572.63</v>
      </c>
      <c r="M1299" s="38"/>
    </row>
    <row r="1300" spans="1:13" s="39" customFormat="1" ht="12.95" customHeight="1" x14ac:dyDescent="0.25">
      <c r="A1300" s="226"/>
      <c r="B1300" s="29">
        <v>5377</v>
      </c>
      <c r="C1300" s="30">
        <v>12</v>
      </c>
      <c r="D1300" s="32" t="s">
        <v>3378</v>
      </c>
      <c r="E1300" s="32" t="s">
        <v>3379</v>
      </c>
      <c r="F1300" s="32" t="s">
        <v>3380</v>
      </c>
      <c r="G1300" s="33" t="s">
        <v>12</v>
      </c>
      <c r="H1300" s="34" t="s">
        <v>13</v>
      </c>
      <c r="I1300" s="35">
        <v>0.94579999999999997</v>
      </c>
      <c r="J1300" s="36">
        <v>607640.88</v>
      </c>
      <c r="K1300" s="19">
        <f t="shared" si="42"/>
        <v>1221228.6599999999</v>
      </c>
      <c r="L1300" s="37">
        <v>102264.63</v>
      </c>
      <c r="M1300" s="38"/>
    </row>
    <row r="1301" spans="1:13" s="39" customFormat="1" ht="12.95" customHeight="1" x14ac:dyDescent="0.25">
      <c r="A1301" s="226"/>
      <c r="B1301" s="29">
        <v>5360</v>
      </c>
      <c r="C1301" s="30">
        <v>13</v>
      </c>
      <c r="D1301" s="42" t="s">
        <v>3381</v>
      </c>
      <c r="E1301" s="42" t="s">
        <v>3382</v>
      </c>
      <c r="F1301" s="42" t="s">
        <v>3383</v>
      </c>
      <c r="G1301" s="33" t="s">
        <v>12</v>
      </c>
      <c r="H1301" s="34" t="s">
        <v>13</v>
      </c>
      <c r="I1301" s="35">
        <v>0.94989999999999997</v>
      </c>
      <c r="J1301" s="36">
        <v>616247.64</v>
      </c>
      <c r="K1301" s="19">
        <f t="shared" si="42"/>
        <v>1232495.28</v>
      </c>
      <c r="L1301" s="37">
        <v>102707.94</v>
      </c>
      <c r="M1301" s="38"/>
    </row>
    <row r="1302" spans="1:13" s="39" customFormat="1" ht="12.95" customHeight="1" x14ac:dyDescent="0.25">
      <c r="A1302" s="226"/>
      <c r="B1302" s="29">
        <v>5372</v>
      </c>
      <c r="C1302" s="30">
        <v>14</v>
      </c>
      <c r="D1302" s="32" t="s">
        <v>3384</v>
      </c>
      <c r="E1302" s="32" t="s">
        <v>3385</v>
      </c>
      <c r="F1302" s="32" t="s">
        <v>3386</v>
      </c>
      <c r="G1302" s="33" t="s">
        <v>12</v>
      </c>
      <c r="H1302" s="34" t="s">
        <v>13</v>
      </c>
      <c r="I1302" s="35">
        <v>0.93200000000000005</v>
      </c>
      <c r="J1302" s="36">
        <v>604635</v>
      </c>
      <c r="K1302" s="19">
        <f t="shared" si="42"/>
        <v>1209270</v>
      </c>
      <c r="L1302" s="37">
        <v>100772.5</v>
      </c>
      <c r="M1302" s="38"/>
    </row>
    <row r="1303" spans="1:13" s="39" customFormat="1" ht="12.95" customHeight="1" x14ac:dyDescent="0.25">
      <c r="A1303" s="226"/>
      <c r="B1303" s="29">
        <v>5361</v>
      </c>
      <c r="C1303" s="30">
        <v>15</v>
      </c>
      <c r="D1303" s="32" t="s">
        <v>3387</v>
      </c>
      <c r="E1303" s="32" t="s">
        <v>3388</v>
      </c>
      <c r="F1303" s="32" t="s">
        <v>3389</v>
      </c>
      <c r="G1303" s="33" t="s">
        <v>12</v>
      </c>
      <c r="H1303" s="34" t="s">
        <v>13</v>
      </c>
      <c r="I1303" s="35">
        <v>0.94989999999999997</v>
      </c>
      <c r="J1303" s="36">
        <v>616247.64</v>
      </c>
      <c r="K1303" s="19">
        <f t="shared" si="42"/>
        <v>1232495.28</v>
      </c>
      <c r="L1303" s="37">
        <v>102707.94</v>
      </c>
      <c r="M1303" s="38"/>
    </row>
    <row r="1304" spans="1:13" s="39" customFormat="1" ht="12.95" customHeight="1" x14ac:dyDescent="0.25">
      <c r="A1304" s="226"/>
      <c r="B1304" s="29">
        <v>5374</v>
      </c>
      <c r="C1304" s="30">
        <v>16</v>
      </c>
      <c r="D1304" s="42" t="s">
        <v>3390</v>
      </c>
      <c r="E1304" s="42" t="s">
        <v>3391</v>
      </c>
      <c r="F1304" s="42" t="s">
        <v>3392</v>
      </c>
      <c r="G1304" s="27" t="s">
        <v>12</v>
      </c>
      <c r="H1304" s="34" t="s">
        <v>13</v>
      </c>
      <c r="I1304" s="35">
        <v>0.93340000000000001</v>
      </c>
      <c r="J1304" s="36">
        <v>605543.28</v>
      </c>
      <c r="K1304" s="19">
        <f t="shared" si="42"/>
        <v>1211086.56</v>
      </c>
      <c r="L1304" s="37">
        <v>100923.88</v>
      </c>
      <c r="M1304" s="38"/>
    </row>
    <row r="1305" spans="1:13" s="39" customFormat="1" ht="12.95" customHeight="1" x14ac:dyDescent="0.25">
      <c r="A1305" s="226"/>
      <c r="B1305" s="29">
        <v>5380</v>
      </c>
      <c r="C1305" s="30">
        <v>17</v>
      </c>
      <c r="D1305" s="42" t="s">
        <v>3393</v>
      </c>
      <c r="E1305" s="42" t="s">
        <v>3394</v>
      </c>
      <c r="F1305" s="42" t="s">
        <v>3395</v>
      </c>
      <c r="G1305" s="50" t="s">
        <v>12</v>
      </c>
      <c r="H1305" s="34" t="s">
        <v>13</v>
      </c>
      <c r="I1305" s="35">
        <v>0.95</v>
      </c>
      <c r="J1305" s="36">
        <v>616312.5</v>
      </c>
      <c r="K1305" s="19">
        <f t="shared" si="42"/>
        <v>1232625</v>
      </c>
      <c r="L1305" s="37">
        <v>102718.75</v>
      </c>
      <c r="M1305" s="38"/>
    </row>
    <row r="1306" spans="1:13" s="39" customFormat="1" ht="12.95" customHeight="1" x14ac:dyDescent="0.25">
      <c r="A1306" s="226"/>
      <c r="B1306" s="29">
        <v>5357</v>
      </c>
      <c r="C1306" s="30">
        <v>18</v>
      </c>
      <c r="D1306" s="32" t="s">
        <v>3396</v>
      </c>
      <c r="E1306" s="32" t="s">
        <v>3397</v>
      </c>
      <c r="F1306" s="32" t="s">
        <v>3398</v>
      </c>
      <c r="G1306" s="50" t="s">
        <v>12</v>
      </c>
      <c r="H1306" s="34" t="s">
        <v>13</v>
      </c>
      <c r="I1306" s="35">
        <v>0.98070000000000002</v>
      </c>
      <c r="J1306" s="36">
        <v>636229.1399999999</v>
      </c>
      <c r="K1306" s="19">
        <f t="shared" si="42"/>
        <v>1272458.28</v>
      </c>
      <c r="L1306" s="37">
        <v>106038.19</v>
      </c>
      <c r="M1306" s="38"/>
    </row>
    <row r="1307" spans="1:13" s="39" customFormat="1" ht="12.95" customHeight="1" x14ac:dyDescent="0.25">
      <c r="A1307" s="226"/>
      <c r="B1307" s="29">
        <v>5375</v>
      </c>
      <c r="C1307" s="30">
        <v>19</v>
      </c>
      <c r="D1307" s="42" t="s">
        <v>3399</v>
      </c>
      <c r="E1307" s="42" t="s">
        <v>3400</v>
      </c>
      <c r="F1307" s="42" t="s">
        <v>3401</v>
      </c>
      <c r="G1307" s="27" t="s">
        <v>12</v>
      </c>
      <c r="H1307" s="34" t="s">
        <v>13</v>
      </c>
      <c r="I1307" s="35">
        <v>0.9486</v>
      </c>
      <c r="J1307" s="36">
        <v>615404.28</v>
      </c>
      <c r="K1307" s="19">
        <f t="shared" si="42"/>
        <v>1230808.56</v>
      </c>
      <c r="L1307" s="36">
        <v>102567.38</v>
      </c>
      <c r="M1307" s="38"/>
    </row>
    <row r="1308" spans="1:13" s="39" customFormat="1" ht="12.95" customHeight="1" x14ac:dyDescent="0.25">
      <c r="A1308" s="226"/>
      <c r="B1308" s="29">
        <v>5378</v>
      </c>
      <c r="C1308" s="30">
        <v>20</v>
      </c>
      <c r="D1308" s="32" t="s">
        <v>3402</v>
      </c>
      <c r="E1308" s="32" t="s">
        <v>3403</v>
      </c>
      <c r="F1308" s="32" t="s">
        <v>3404</v>
      </c>
      <c r="G1308" s="33" t="s">
        <v>12</v>
      </c>
      <c r="H1308" s="34" t="s">
        <v>13</v>
      </c>
      <c r="I1308" s="35">
        <v>0.93720000000000003</v>
      </c>
      <c r="J1308" s="36">
        <v>608008.5</v>
      </c>
      <c r="K1308" s="19">
        <f t="shared" si="42"/>
        <v>1216017</v>
      </c>
      <c r="L1308" s="37">
        <v>101334.75</v>
      </c>
      <c r="M1308" s="38"/>
    </row>
    <row r="1309" spans="1:13" s="39" customFormat="1" ht="12.95" customHeight="1" x14ac:dyDescent="0.25">
      <c r="A1309" s="226"/>
      <c r="B1309" s="29">
        <v>5366</v>
      </c>
      <c r="C1309" s="30">
        <v>21</v>
      </c>
      <c r="D1309" s="42" t="s">
        <v>3405</v>
      </c>
      <c r="E1309" s="42" t="s">
        <v>3406</v>
      </c>
      <c r="F1309" s="42" t="s">
        <v>3407</v>
      </c>
      <c r="G1309" s="33" t="s">
        <v>12</v>
      </c>
      <c r="H1309" s="34" t="s">
        <v>13</v>
      </c>
      <c r="I1309" s="35">
        <v>0.94469999999999998</v>
      </c>
      <c r="J1309" s="36">
        <v>612874.14</v>
      </c>
      <c r="K1309" s="19">
        <f t="shared" si="42"/>
        <v>1225748.28</v>
      </c>
      <c r="L1309" s="37">
        <v>102145.69</v>
      </c>
      <c r="M1309" s="38"/>
    </row>
    <row r="1310" spans="1:13" s="39" customFormat="1" ht="12.95" customHeight="1" x14ac:dyDescent="0.25">
      <c r="A1310" s="226"/>
      <c r="B1310" s="29">
        <v>5367</v>
      </c>
      <c r="C1310" s="30">
        <v>22</v>
      </c>
      <c r="D1310" s="32" t="s">
        <v>3408</v>
      </c>
      <c r="E1310" s="32" t="s">
        <v>3409</v>
      </c>
      <c r="F1310" s="32" t="s">
        <v>3410</v>
      </c>
      <c r="G1310" s="33" t="s">
        <v>12</v>
      </c>
      <c r="H1310" s="34" t="s">
        <v>13</v>
      </c>
      <c r="I1310" s="35">
        <v>0.94820000000000004</v>
      </c>
      <c r="J1310" s="36">
        <v>615144.78</v>
      </c>
      <c r="K1310" s="19">
        <f t="shared" si="42"/>
        <v>1230289.56</v>
      </c>
      <c r="L1310" s="37">
        <v>102524.13</v>
      </c>
      <c r="M1310" s="38"/>
    </row>
    <row r="1311" spans="1:13" s="39" customFormat="1" ht="12.95" customHeight="1" x14ac:dyDescent="0.25">
      <c r="A1311" s="226"/>
      <c r="B1311" s="43">
        <v>5356</v>
      </c>
      <c r="C1311" s="30">
        <v>23</v>
      </c>
      <c r="D1311" s="32" t="s">
        <v>3411</v>
      </c>
      <c r="E1311" s="32" t="s">
        <v>3412</v>
      </c>
      <c r="F1311" s="32" t="s">
        <v>3413</v>
      </c>
      <c r="G1311" s="33" t="s">
        <v>12</v>
      </c>
      <c r="H1311" s="34" t="s">
        <v>13</v>
      </c>
      <c r="I1311" s="35">
        <v>0.9476</v>
      </c>
      <c r="J1311" s="36">
        <v>614755.5</v>
      </c>
      <c r="K1311" s="19">
        <f t="shared" si="42"/>
        <v>1229511</v>
      </c>
      <c r="L1311" s="37">
        <v>102459.25</v>
      </c>
      <c r="M1311" s="38"/>
    </row>
    <row r="1312" spans="1:13" s="39" customFormat="1" ht="12.95" customHeight="1" x14ac:dyDescent="0.25">
      <c r="A1312" s="226"/>
      <c r="B1312" s="29">
        <v>5379</v>
      </c>
      <c r="C1312" s="30">
        <v>24</v>
      </c>
      <c r="D1312" s="32" t="s">
        <v>3414</v>
      </c>
      <c r="E1312" s="32" t="s">
        <v>3415</v>
      </c>
      <c r="F1312" s="32" t="s">
        <v>3416</v>
      </c>
      <c r="G1312" s="33" t="s">
        <v>12</v>
      </c>
      <c r="H1312" s="34" t="s">
        <v>13</v>
      </c>
      <c r="I1312" s="35">
        <v>0.94140000000000001</v>
      </c>
      <c r="J1312" s="36">
        <v>610733.28</v>
      </c>
      <c r="K1312" s="19">
        <f t="shared" si="42"/>
        <v>1221466.56</v>
      </c>
      <c r="L1312" s="37">
        <v>101788.88</v>
      </c>
      <c r="M1312" s="38"/>
    </row>
    <row r="1313" spans="1:13" s="39" customFormat="1" ht="12.95" customHeight="1" x14ac:dyDescent="0.25">
      <c r="A1313" s="226"/>
      <c r="B1313" s="29">
        <v>5350</v>
      </c>
      <c r="C1313" s="30">
        <v>25</v>
      </c>
      <c r="D1313" s="32" t="s">
        <v>3417</v>
      </c>
      <c r="E1313" s="32" t="s">
        <v>3418</v>
      </c>
      <c r="F1313" s="32" t="s">
        <v>3419</v>
      </c>
      <c r="G1313" s="33" t="s">
        <v>12</v>
      </c>
      <c r="H1313" s="34" t="s">
        <v>13</v>
      </c>
      <c r="I1313" s="35">
        <v>0.96450000000000002</v>
      </c>
      <c r="J1313" s="36">
        <v>625719.36</v>
      </c>
      <c r="K1313" s="19">
        <f t="shared" si="42"/>
        <v>1251438.72</v>
      </c>
      <c r="L1313" s="37">
        <v>104286.56</v>
      </c>
      <c r="M1313" s="38"/>
    </row>
    <row r="1314" spans="1:13" s="39" customFormat="1" ht="12.95" customHeight="1" x14ac:dyDescent="0.25">
      <c r="A1314" s="226"/>
      <c r="B1314" s="29">
        <v>5364</v>
      </c>
      <c r="C1314" s="30">
        <v>26</v>
      </c>
      <c r="D1314" s="32" t="s">
        <v>1654</v>
      </c>
      <c r="E1314" s="32" t="s">
        <v>1655</v>
      </c>
      <c r="F1314" s="32" t="s">
        <v>3420</v>
      </c>
      <c r="G1314" s="33" t="s">
        <v>12</v>
      </c>
      <c r="H1314" s="34" t="s">
        <v>13</v>
      </c>
      <c r="I1314" s="35">
        <v>0.94699999999999995</v>
      </c>
      <c r="J1314" s="36">
        <v>614366.28</v>
      </c>
      <c r="K1314" s="19">
        <f t="shared" si="42"/>
        <v>1228732.56</v>
      </c>
      <c r="L1314" s="37">
        <v>102394.38</v>
      </c>
      <c r="M1314" s="38"/>
    </row>
    <row r="1315" spans="1:13" s="39" customFormat="1" ht="12.95" customHeight="1" x14ac:dyDescent="0.25">
      <c r="A1315" s="226"/>
      <c r="B1315" s="29">
        <v>5362</v>
      </c>
      <c r="C1315" s="30">
        <v>27</v>
      </c>
      <c r="D1315" s="42" t="s">
        <v>3421</v>
      </c>
      <c r="E1315" s="42" t="s">
        <v>3422</v>
      </c>
      <c r="F1315" s="42" t="s">
        <v>1304</v>
      </c>
      <c r="G1315" s="33" t="s">
        <v>12</v>
      </c>
      <c r="H1315" s="34" t="s">
        <v>13</v>
      </c>
      <c r="I1315" s="35">
        <v>0.94320000000000004</v>
      </c>
      <c r="J1315" s="36">
        <v>547026</v>
      </c>
      <c r="K1315" s="19">
        <f t="shared" si="42"/>
        <v>1158927</v>
      </c>
      <c r="L1315" s="37">
        <v>101983.5</v>
      </c>
      <c r="M1315" s="38"/>
    </row>
    <row r="1316" spans="1:13" s="39" customFormat="1" ht="12.95" customHeight="1" x14ac:dyDescent="0.25">
      <c r="A1316" s="226"/>
      <c r="B1316" s="29">
        <v>5373</v>
      </c>
      <c r="C1316" s="30">
        <v>28</v>
      </c>
      <c r="D1316" s="32" t="s">
        <v>3423</v>
      </c>
      <c r="E1316" s="32" t="s">
        <v>3424</v>
      </c>
      <c r="F1316" s="32" t="s">
        <v>3425</v>
      </c>
      <c r="G1316" s="33" t="s">
        <v>12</v>
      </c>
      <c r="H1316" s="34" t="s">
        <v>13</v>
      </c>
      <c r="I1316" s="35">
        <v>0.94820000000000004</v>
      </c>
      <c r="J1316" s="36">
        <v>633094.81000000006</v>
      </c>
      <c r="K1316" s="19">
        <f t="shared" si="42"/>
        <v>1248239.5900000001</v>
      </c>
      <c r="L1316" s="37">
        <v>102524.13</v>
      </c>
      <c r="M1316" s="38"/>
    </row>
    <row r="1317" spans="1:13" s="39" customFormat="1" ht="12.95" customHeight="1" x14ac:dyDescent="0.25">
      <c r="A1317" s="226"/>
      <c r="B1317" s="29"/>
      <c r="C1317" s="30"/>
      <c r="D1317" s="31" t="s">
        <v>5732</v>
      </c>
      <c r="E1317" s="32"/>
      <c r="F1317" s="32"/>
      <c r="G1317" s="33"/>
      <c r="H1317" s="34"/>
      <c r="I1317" s="35"/>
      <c r="J1317" s="36"/>
      <c r="K1317" s="19"/>
      <c r="L1317" s="37"/>
      <c r="M1317" s="38"/>
    </row>
    <row r="1318" spans="1:13" s="39" customFormat="1" ht="12.95" customHeight="1" x14ac:dyDescent="0.25">
      <c r="A1318" s="226"/>
      <c r="B1318" s="29">
        <v>5351</v>
      </c>
      <c r="C1318" s="30">
        <v>1</v>
      </c>
      <c r="D1318" s="32" t="s">
        <v>3426</v>
      </c>
      <c r="E1318" s="32" t="s">
        <v>3427</v>
      </c>
      <c r="F1318" s="32" t="s">
        <v>3428</v>
      </c>
      <c r="G1318" s="33" t="s">
        <v>5731</v>
      </c>
      <c r="H1318" s="34" t="s">
        <v>13</v>
      </c>
      <c r="I1318" s="35">
        <v>0.97570000000000001</v>
      </c>
      <c r="J1318" s="36">
        <v>1002824.4600000001</v>
      </c>
      <c r="K1318" s="19">
        <f>ROUND(J1318+L1318*6,2)</f>
        <v>2005648.92</v>
      </c>
      <c r="L1318" s="37">
        <v>167137.41</v>
      </c>
      <c r="M1318" s="38"/>
    </row>
    <row r="1319" spans="1:13" s="39" customFormat="1" ht="12.95" customHeight="1" x14ac:dyDescent="0.25">
      <c r="A1319" s="227"/>
      <c r="B1319" s="29">
        <v>5365</v>
      </c>
      <c r="C1319" s="30">
        <v>2</v>
      </c>
      <c r="D1319" s="32" t="s">
        <v>3429</v>
      </c>
      <c r="E1319" s="32" t="s">
        <v>3430</v>
      </c>
      <c r="F1319" s="32" t="s">
        <v>3431</v>
      </c>
      <c r="G1319" s="33" t="s">
        <v>5731</v>
      </c>
      <c r="H1319" s="34" t="s">
        <v>13</v>
      </c>
      <c r="I1319" s="35">
        <v>0.94669999999999999</v>
      </c>
      <c r="J1319" s="36">
        <v>973018.25999999989</v>
      </c>
      <c r="K1319" s="19">
        <f>ROUND(J1319+L1319*6,2)</f>
        <v>1946036.52</v>
      </c>
      <c r="L1319" s="37">
        <v>162169.71</v>
      </c>
      <c r="M1319" s="38"/>
    </row>
    <row r="1320" spans="1:13" s="39" customFormat="1" ht="12.95" customHeight="1" x14ac:dyDescent="0.25">
      <c r="A1320" s="225" t="s">
        <v>3432</v>
      </c>
      <c r="B1320" s="29"/>
      <c r="C1320" s="30"/>
      <c r="D1320" s="31" t="s">
        <v>11</v>
      </c>
      <c r="E1320" s="32"/>
      <c r="F1320" s="32"/>
      <c r="G1320" s="33"/>
      <c r="H1320" s="34"/>
      <c r="I1320" s="35"/>
      <c r="J1320" s="36"/>
      <c r="K1320" s="19"/>
      <c r="L1320" s="37"/>
      <c r="M1320" s="38"/>
    </row>
    <row r="1321" spans="1:13" s="39" customFormat="1" ht="12.95" customHeight="1" x14ac:dyDescent="0.25">
      <c r="A1321" s="226"/>
      <c r="B1321" s="29">
        <v>1422</v>
      </c>
      <c r="C1321" s="30">
        <v>1</v>
      </c>
      <c r="D1321" s="42" t="s">
        <v>3433</v>
      </c>
      <c r="E1321" s="42" t="s">
        <v>3434</v>
      </c>
      <c r="F1321" s="42" t="s">
        <v>3435</v>
      </c>
      <c r="G1321" s="33" t="s">
        <v>12</v>
      </c>
      <c r="H1321" s="34" t="s">
        <v>13</v>
      </c>
      <c r="I1321" s="35">
        <v>0.94579999999999997</v>
      </c>
      <c r="J1321" s="36">
        <v>611284.67999999993</v>
      </c>
      <c r="K1321" s="19">
        <f t="shared" ref="K1321:K1362" si="43">ROUND(J1321+L1321*6,2)</f>
        <v>1224872.46</v>
      </c>
      <c r="L1321" s="37">
        <v>102264.63</v>
      </c>
      <c r="M1321" s="38"/>
    </row>
    <row r="1322" spans="1:13" s="39" customFormat="1" ht="12.95" customHeight="1" x14ac:dyDescent="0.25">
      <c r="A1322" s="226"/>
      <c r="B1322" s="29">
        <v>1428</v>
      </c>
      <c r="C1322" s="30">
        <v>2</v>
      </c>
      <c r="D1322" s="32" t="s">
        <v>3436</v>
      </c>
      <c r="E1322" s="32" t="s">
        <v>3437</v>
      </c>
      <c r="F1322" s="32" t="s">
        <v>3438</v>
      </c>
      <c r="G1322" s="33" t="s">
        <v>12</v>
      </c>
      <c r="H1322" s="34" t="s">
        <v>13</v>
      </c>
      <c r="I1322" s="35">
        <v>0.95130000000000003</v>
      </c>
      <c r="J1322" s="36">
        <v>615101.49</v>
      </c>
      <c r="K1322" s="19">
        <f t="shared" si="43"/>
        <v>1232257.3500000001</v>
      </c>
      <c r="L1322" s="37">
        <v>102859.31</v>
      </c>
      <c r="M1322" s="38"/>
    </row>
    <row r="1323" spans="1:13" s="39" customFormat="1" ht="12.95" customHeight="1" x14ac:dyDescent="0.25">
      <c r="A1323" s="226"/>
      <c r="B1323" s="29">
        <v>1400</v>
      </c>
      <c r="C1323" s="30">
        <v>3</v>
      </c>
      <c r="D1323" s="73" t="s">
        <v>3439</v>
      </c>
      <c r="E1323" s="32" t="s">
        <v>3440</v>
      </c>
      <c r="F1323" s="32" t="s">
        <v>3441</v>
      </c>
      <c r="G1323" s="33" t="s">
        <v>12</v>
      </c>
      <c r="H1323" s="34" t="s">
        <v>13</v>
      </c>
      <c r="I1323" s="35">
        <v>0.9677</v>
      </c>
      <c r="J1323" s="36">
        <v>624875.99</v>
      </c>
      <c r="K1323" s="19">
        <f t="shared" si="43"/>
        <v>1252671.3500000001</v>
      </c>
      <c r="L1323" s="37">
        <v>104632.56</v>
      </c>
      <c r="M1323" s="38"/>
    </row>
    <row r="1324" spans="1:13" s="39" customFormat="1" ht="12.95" customHeight="1" x14ac:dyDescent="0.25">
      <c r="A1324" s="226"/>
      <c r="B1324" s="29">
        <v>1418</v>
      </c>
      <c r="C1324" s="30">
        <v>4</v>
      </c>
      <c r="D1324" s="32" t="s">
        <v>3442</v>
      </c>
      <c r="E1324" s="32" t="s">
        <v>3443</v>
      </c>
      <c r="F1324" s="32" t="s">
        <v>3444</v>
      </c>
      <c r="G1324" s="33" t="s">
        <v>12</v>
      </c>
      <c r="H1324" s="34" t="s">
        <v>13</v>
      </c>
      <c r="I1324" s="35">
        <v>0.94350000000000001</v>
      </c>
      <c r="J1324" s="36">
        <v>611338.76</v>
      </c>
      <c r="K1324" s="19">
        <f t="shared" si="43"/>
        <v>1223434.3999999999</v>
      </c>
      <c r="L1324" s="37">
        <v>102015.94</v>
      </c>
      <c r="M1324" s="38"/>
    </row>
    <row r="1325" spans="1:13" s="39" customFormat="1" ht="12.95" customHeight="1" x14ac:dyDescent="0.25">
      <c r="A1325" s="226"/>
      <c r="B1325" s="29">
        <v>1411</v>
      </c>
      <c r="C1325" s="30">
        <v>5</v>
      </c>
      <c r="D1325" s="32" t="s">
        <v>3445</v>
      </c>
      <c r="E1325" s="32" t="s">
        <v>3446</v>
      </c>
      <c r="F1325" s="32" t="s">
        <v>3447</v>
      </c>
      <c r="G1325" s="33" t="s">
        <v>12</v>
      </c>
      <c r="H1325" s="34" t="s">
        <v>13</v>
      </c>
      <c r="I1325" s="35">
        <v>0.95289999999999997</v>
      </c>
      <c r="J1325" s="36">
        <v>616139.49</v>
      </c>
      <c r="K1325" s="19">
        <f t="shared" si="43"/>
        <v>1234333.3500000001</v>
      </c>
      <c r="L1325" s="37">
        <v>103032.31</v>
      </c>
      <c r="M1325" s="38"/>
    </row>
    <row r="1326" spans="1:13" s="39" customFormat="1" ht="12.95" customHeight="1" x14ac:dyDescent="0.25">
      <c r="A1326" s="226"/>
      <c r="B1326" s="29">
        <v>1425</v>
      </c>
      <c r="C1326" s="30">
        <v>6</v>
      </c>
      <c r="D1326" s="32" t="s">
        <v>3448</v>
      </c>
      <c r="E1326" s="32" t="s">
        <v>3449</v>
      </c>
      <c r="F1326" s="32" t="s">
        <v>3450</v>
      </c>
      <c r="G1326" s="33" t="s">
        <v>12</v>
      </c>
      <c r="H1326" s="34" t="s">
        <v>13</v>
      </c>
      <c r="I1326" s="35">
        <v>0</v>
      </c>
      <c r="J1326" s="36">
        <v>518405.32</v>
      </c>
      <c r="K1326" s="19">
        <f t="shared" si="43"/>
        <v>518405.32</v>
      </c>
      <c r="L1326" s="37">
        <v>0</v>
      </c>
      <c r="M1326" s="38" t="s">
        <v>5685</v>
      </c>
    </row>
    <row r="1327" spans="1:13" s="39" customFormat="1" ht="12.95" customHeight="1" x14ac:dyDescent="0.25">
      <c r="A1327" s="226"/>
      <c r="B1327" s="29">
        <v>1436</v>
      </c>
      <c r="C1327" s="30">
        <v>7</v>
      </c>
      <c r="D1327" s="42" t="s">
        <v>898</v>
      </c>
      <c r="E1327" s="42" t="s">
        <v>899</v>
      </c>
      <c r="F1327" s="42" t="s">
        <v>3451</v>
      </c>
      <c r="G1327" s="33" t="s">
        <v>12</v>
      </c>
      <c r="H1327" s="34" t="s">
        <v>13</v>
      </c>
      <c r="I1327" s="35">
        <v>0.98870000000000002</v>
      </c>
      <c r="J1327" s="36">
        <v>637364.46</v>
      </c>
      <c r="K1327" s="19">
        <f t="shared" si="43"/>
        <v>1278783.6000000001</v>
      </c>
      <c r="L1327" s="37">
        <v>106903.19</v>
      </c>
      <c r="M1327" s="38"/>
    </row>
    <row r="1328" spans="1:13" s="39" customFormat="1" ht="12.95" customHeight="1" x14ac:dyDescent="0.25">
      <c r="A1328" s="226"/>
      <c r="B1328" s="29">
        <v>1431</v>
      </c>
      <c r="C1328" s="30">
        <v>8</v>
      </c>
      <c r="D1328" s="42" t="s">
        <v>3452</v>
      </c>
      <c r="E1328" s="42" t="s">
        <v>3453</v>
      </c>
      <c r="F1328" s="42" t="s">
        <v>3454</v>
      </c>
      <c r="G1328" s="33" t="s">
        <v>12</v>
      </c>
      <c r="H1328" s="34" t="s">
        <v>13</v>
      </c>
      <c r="I1328" s="35">
        <v>0.59189999999999998</v>
      </c>
      <c r="J1328" s="36">
        <v>382373.26</v>
      </c>
      <c r="K1328" s="19">
        <f t="shared" si="43"/>
        <v>766368.4</v>
      </c>
      <c r="L1328" s="37">
        <v>63999.19</v>
      </c>
      <c r="M1328" s="38"/>
    </row>
    <row r="1329" spans="1:13" s="39" customFormat="1" ht="12.95" customHeight="1" x14ac:dyDescent="0.25">
      <c r="A1329" s="226"/>
      <c r="B1329" s="29">
        <v>1403</v>
      </c>
      <c r="C1329" s="30">
        <v>9</v>
      </c>
      <c r="D1329" s="32" t="s">
        <v>3455</v>
      </c>
      <c r="E1329" s="32" t="s">
        <v>3456</v>
      </c>
      <c r="F1329" s="32" t="s">
        <v>924</v>
      </c>
      <c r="G1329" s="33" t="s">
        <v>12</v>
      </c>
      <c r="H1329" s="34" t="s">
        <v>13</v>
      </c>
      <c r="I1329" s="35">
        <v>0.78220000000000001</v>
      </c>
      <c r="J1329" s="36">
        <v>505830.40000000002</v>
      </c>
      <c r="K1329" s="19">
        <f t="shared" si="43"/>
        <v>1013282.68</v>
      </c>
      <c r="L1329" s="37">
        <v>84575.38</v>
      </c>
      <c r="M1329" s="38"/>
    </row>
    <row r="1330" spans="1:13" s="39" customFormat="1" ht="12.95" customHeight="1" x14ac:dyDescent="0.25">
      <c r="A1330" s="226"/>
      <c r="B1330" s="29">
        <v>1440</v>
      </c>
      <c r="C1330" s="30">
        <v>10</v>
      </c>
      <c r="D1330" s="32" t="s">
        <v>3457</v>
      </c>
      <c r="E1330" s="32" t="s">
        <v>3458</v>
      </c>
      <c r="F1330" s="32" t="s">
        <v>3459</v>
      </c>
      <c r="G1330" s="33" t="s">
        <v>12</v>
      </c>
      <c r="H1330" s="34" t="s">
        <v>13</v>
      </c>
      <c r="I1330" s="35">
        <v>0.56230000000000002</v>
      </c>
      <c r="J1330" s="36">
        <v>405014.62</v>
      </c>
      <c r="K1330" s="19">
        <f t="shared" si="43"/>
        <v>769806.76</v>
      </c>
      <c r="L1330" s="37">
        <v>60798.69</v>
      </c>
      <c r="M1330" s="38"/>
    </row>
    <row r="1331" spans="1:13" s="39" customFormat="1" ht="12.95" customHeight="1" x14ac:dyDescent="0.25">
      <c r="A1331" s="226"/>
      <c r="B1331" s="29">
        <v>1419</v>
      </c>
      <c r="C1331" s="30">
        <v>11</v>
      </c>
      <c r="D1331" s="32" t="s">
        <v>3460</v>
      </c>
      <c r="E1331" s="32" t="s">
        <v>3461</v>
      </c>
      <c r="F1331" s="32" t="s">
        <v>3462</v>
      </c>
      <c r="G1331" s="50" t="s">
        <v>12</v>
      </c>
      <c r="H1331" s="34" t="s">
        <v>13</v>
      </c>
      <c r="I1331" s="35">
        <v>0.94130000000000003</v>
      </c>
      <c r="J1331" s="36">
        <v>607748.99</v>
      </c>
      <c r="K1331" s="19">
        <f t="shared" si="43"/>
        <v>1218417.3500000001</v>
      </c>
      <c r="L1331" s="37">
        <v>101778.06</v>
      </c>
      <c r="M1331" s="38"/>
    </row>
    <row r="1332" spans="1:13" s="39" customFormat="1" ht="12.95" customHeight="1" x14ac:dyDescent="0.25">
      <c r="A1332" s="226"/>
      <c r="B1332" s="29">
        <v>1402</v>
      </c>
      <c r="C1332" s="30">
        <v>12</v>
      </c>
      <c r="D1332" s="32" t="s">
        <v>3463</v>
      </c>
      <c r="E1332" s="32" t="s">
        <v>3464</v>
      </c>
      <c r="F1332" s="32" t="s">
        <v>3465</v>
      </c>
      <c r="G1332" s="50" t="s">
        <v>12</v>
      </c>
      <c r="H1332" s="34" t="s">
        <v>13</v>
      </c>
      <c r="I1332" s="35">
        <v>0.95209999999999995</v>
      </c>
      <c r="J1332" s="36">
        <v>615620.49</v>
      </c>
      <c r="K1332" s="19">
        <f t="shared" si="43"/>
        <v>1233295.3500000001</v>
      </c>
      <c r="L1332" s="37">
        <v>102945.81</v>
      </c>
      <c r="M1332" s="38"/>
    </row>
    <row r="1333" spans="1:13" s="39" customFormat="1" ht="12.95" customHeight="1" x14ac:dyDescent="0.25">
      <c r="A1333" s="226"/>
      <c r="B1333" s="29">
        <v>1416</v>
      </c>
      <c r="C1333" s="30">
        <v>13</v>
      </c>
      <c r="D1333" s="42" t="s">
        <v>3466</v>
      </c>
      <c r="E1333" s="42" t="s">
        <v>3467</v>
      </c>
      <c r="F1333" s="42" t="s">
        <v>3468</v>
      </c>
      <c r="G1333" s="27" t="s">
        <v>12</v>
      </c>
      <c r="H1333" s="34" t="s">
        <v>13</v>
      </c>
      <c r="I1333" s="35">
        <v>0</v>
      </c>
      <c r="J1333" s="36">
        <v>309810.56</v>
      </c>
      <c r="K1333" s="19">
        <f t="shared" si="43"/>
        <v>309810.56</v>
      </c>
      <c r="L1333" s="37">
        <v>0</v>
      </c>
      <c r="M1333" s="38" t="s">
        <v>5685</v>
      </c>
    </row>
    <row r="1334" spans="1:13" s="39" customFormat="1" ht="12.95" customHeight="1" x14ac:dyDescent="0.25">
      <c r="A1334" s="226"/>
      <c r="B1334" s="29">
        <v>1433</v>
      </c>
      <c r="C1334" s="30">
        <v>14</v>
      </c>
      <c r="D1334" s="42" t="s">
        <v>3469</v>
      </c>
      <c r="E1334" s="42" t="s">
        <v>3470</v>
      </c>
      <c r="F1334" s="42" t="s">
        <v>3471</v>
      </c>
      <c r="G1334" s="27" t="s">
        <v>12</v>
      </c>
      <c r="H1334" s="34" t="s">
        <v>13</v>
      </c>
      <c r="I1334" s="35">
        <v>0.95750000000000002</v>
      </c>
      <c r="J1334" s="36">
        <v>619123.76</v>
      </c>
      <c r="K1334" s="19">
        <f t="shared" si="43"/>
        <v>1240301.8999999999</v>
      </c>
      <c r="L1334" s="37">
        <v>103529.69</v>
      </c>
      <c r="M1334" s="38"/>
    </row>
    <row r="1335" spans="1:13" s="39" customFormat="1" ht="12.95" customHeight="1" x14ac:dyDescent="0.25">
      <c r="A1335" s="226"/>
      <c r="B1335" s="29">
        <v>1441</v>
      </c>
      <c r="C1335" s="30">
        <v>15</v>
      </c>
      <c r="D1335" s="32" t="s">
        <v>3066</v>
      </c>
      <c r="E1335" s="32" t="s">
        <v>3472</v>
      </c>
      <c r="F1335" s="32" t="s">
        <v>3473</v>
      </c>
      <c r="G1335" s="33" t="s">
        <v>12</v>
      </c>
      <c r="H1335" s="34" t="s">
        <v>13</v>
      </c>
      <c r="I1335" s="35">
        <v>0.9647</v>
      </c>
      <c r="J1335" s="36">
        <v>625362.57000000007</v>
      </c>
      <c r="K1335" s="19">
        <f t="shared" si="43"/>
        <v>1251211.71</v>
      </c>
      <c r="L1335" s="37">
        <v>104308.19</v>
      </c>
      <c r="M1335" s="38"/>
    </row>
    <row r="1336" spans="1:13" s="39" customFormat="1" ht="12.95" customHeight="1" x14ac:dyDescent="0.25">
      <c r="A1336" s="226"/>
      <c r="B1336" s="29">
        <v>1413</v>
      </c>
      <c r="C1336" s="30">
        <v>16</v>
      </c>
      <c r="D1336" s="32" t="s">
        <v>3474</v>
      </c>
      <c r="E1336" s="32" t="s">
        <v>3475</v>
      </c>
      <c r="F1336" s="32" t="s">
        <v>3476</v>
      </c>
      <c r="G1336" s="33" t="s">
        <v>12</v>
      </c>
      <c r="H1336" s="34" t="s">
        <v>13</v>
      </c>
      <c r="I1336" s="35">
        <v>0.9617</v>
      </c>
      <c r="J1336" s="36">
        <v>622389.13</v>
      </c>
      <c r="K1336" s="19">
        <f t="shared" si="43"/>
        <v>1246291.99</v>
      </c>
      <c r="L1336" s="37">
        <v>103983.81</v>
      </c>
      <c r="M1336" s="38"/>
    </row>
    <row r="1337" spans="1:13" s="39" customFormat="1" ht="12.95" customHeight="1" x14ac:dyDescent="0.25">
      <c r="A1337" s="226"/>
      <c r="B1337" s="29">
        <v>1426</v>
      </c>
      <c r="C1337" s="30">
        <v>17</v>
      </c>
      <c r="D1337" s="32" t="s">
        <v>3477</v>
      </c>
      <c r="E1337" s="32" t="s">
        <v>3478</v>
      </c>
      <c r="F1337" s="32" t="s">
        <v>3479</v>
      </c>
      <c r="G1337" s="33" t="s">
        <v>12</v>
      </c>
      <c r="H1337" s="34" t="s">
        <v>13</v>
      </c>
      <c r="I1337" s="35">
        <v>0.98719999999999997</v>
      </c>
      <c r="J1337" s="36">
        <v>639364.77</v>
      </c>
      <c r="K1337" s="19">
        <f t="shared" si="43"/>
        <v>1279810.77</v>
      </c>
      <c r="L1337" s="37">
        <v>106741</v>
      </c>
      <c r="M1337" s="38"/>
    </row>
    <row r="1338" spans="1:13" s="39" customFormat="1" ht="12.95" customHeight="1" x14ac:dyDescent="0.25">
      <c r="A1338" s="226"/>
      <c r="B1338" s="29">
        <v>1420</v>
      </c>
      <c r="C1338" s="30">
        <v>18</v>
      </c>
      <c r="D1338" s="32" t="s">
        <v>3480</v>
      </c>
      <c r="E1338" s="32" t="s">
        <v>3481</v>
      </c>
      <c r="F1338" s="32" t="s">
        <v>3482</v>
      </c>
      <c r="G1338" s="33" t="s">
        <v>12</v>
      </c>
      <c r="H1338" s="34" t="s">
        <v>13</v>
      </c>
      <c r="I1338" s="35">
        <v>0.55349999999999999</v>
      </c>
      <c r="J1338" s="36">
        <v>401035.62</v>
      </c>
      <c r="K1338" s="19">
        <f t="shared" si="43"/>
        <v>760118.76</v>
      </c>
      <c r="L1338" s="37">
        <v>59847.19</v>
      </c>
      <c r="M1338" s="38"/>
    </row>
    <row r="1339" spans="1:13" s="39" customFormat="1" ht="12.95" customHeight="1" x14ac:dyDescent="0.25">
      <c r="A1339" s="226"/>
      <c r="B1339" s="29">
        <v>1415</v>
      </c>
      <c r="C1339" s="30">
        <v>19</v>
      </c>
      <c r="D1339" s="52" t="s">
        <v>3483</v>
      </c>
      <c r="E1339" s="32" t="s">
        <v>3484</v>
      </c>
      <c r="F1339" s="32" t="s">
        <v>3485</v>
      </c>
      <c r="G1339" s="33" t="s">
        <v>12</v>
      </c>
      <c r="H1339" s="34" t="s">
        <v>13</v>
      </c>
      <c r="I1339" s="35">
        <v>0.9657</v>
      </c>
      <c r="J1339" s="36">
        <v>626822.24</v>
      </c>
      <c r="K1339" s="19">
        <f t="shared" si="43"/>
        <v>1253320.1000000001</v>
      </c>
      <c r="L1339" s="37">
        <v>104416.31</v>
      </c>
      <c r="M1339" s="38"/>
    </row>
    <row r="1340" spans="1:13" s="39" customFormat="1" ht="12.95" customHeight="1" x14ac:dyDescent="0.25">
      <c r="A1340" s="226"/>
      <c r="B1340" s="43">
        <v>1434</v>
      </c>
      <c r="C1340" s="30">
        <v>20</v>
      </c>
      <c r="D1340" s="32" t="s">
        <v>1657</v>
      </c>
      <c r="E1340" s="32" t="s">
        <v>3486</v>
      </c>
      <c r="F1340" s="32" t="s">
        <v>3487</v>
      </c>
      <c r="G1340" s="33" t="s">
        <v>12</v>
      </c>
      <c r="H1340" s="34" t="s">
        <v>13</v>
      </c>
      <c r="I1340" s="35">
        <v>0.9587</v>
      </c>
      <c r="J1340" s="36">
        <v>619037.26</v>
      </c>
      <c r="K1340" s="19">
        <f t="shared" si="43"/>
        <v>1240993.8999999999</v>
      </c>
      <c r="L1340" s="37">
        <v>103659.44</v>
      </c>
      <c r="M1340" s="38"/>
    </row>
    <row r="1341" spans="1:13" s="39" customFormat="1" ht="12.95" customHeight="1" x14ac:dyDescent="0.25">
      <c r="A1341" s="226"/>
      <c r="B1341" s="29">
        <v>1412</v>
      </c>
      <c r="C1341" s="30">
        <v>21</v>
      </c>
      <c r="D1341" s="32" t="s">
        <v>2008</v>
      </c>
      <c r="E1341" s="32" t="s">
        <v>3488</v>
      </c>
      <c r="F1341" s="32" t="s">
        <v>3489</v>
      </c>
      <c r="G1341" s="33" t="s">
        <v>12</v>
      </c>
      <c r="H1341" s="34" t="s">
        <v>13</v>
      </c>
      <c r="I1341" s="35">
        <v>0.95760000000000001</v>
      </c>
      <c r="J1341" s="36">
        <v>619242.67999999993</v>
      </c>
      <c r="K1341" s="19">
        <f t="shared" si="43"/>
        <v>1240485.68</v>
      </c>
      <c r="L1341" s="37">
        <v>103540.5</v>
      </c>
      <c r="M1341" s="38"/>
    </row>
    <row r="1342" spans="1:13" s="39" customFormat="1" ht="12.95" customHeight="1" x14ac:dyDescent="0.25">
      <c r="A1342" s="226"/>
      <c r="B1342" s="29">
        <v>1424</v>
      </c>
      <c r="C1342" s="30">
        <v>22</v>
      </c>
      <c r="D1342" s="53" t="s">
        <v>5637</v>
      </c>
      <c r="E1342" s="53" t="s">
        <v>5638</v>
      </c>
      <c r="F1342" s="53" t="s">
        <v>5639</v>
      </c>
      <c r="G1342" s="33" t="s">
        <v>12</v>
      </c>
      <c r="H1342" s="34" t="s">
        <v>13</v>
      </c>
      <c r="I1342" s="35">
        <v>0.54630000000000001</v>
      </c>
      <c r="J1342" s="36">
        <v>278681.38</v>
      </c>
      <c r="K1342" s="19">
        <f t="shared" si="43"/>
        <v>633093.52</v>
      </c>
      <c r="L1342" s="37">
        <v>59068.69</v>
      </c>
      <c r="M1342" s="38"/>
    </row>
    <row r="1343" spans="1:13" s="39" customFormat="1" ht="12.95" customHeight="1" x14ac:dyDescent="0.25">
      <c r="A1343" s="226"/>
      <c r="B1343" s="29">
        <v>1404</v>
      </c>
      <c r="C1343" s="30">
        <v>23</v>
      </c>
      <c r="D1343" s="53" t="s">
        <v>5640</v>
      </c>
      <c r="E1343" s="53" t="s">
        <v>5641</v>
      </c>
      <c r="F1343" s="53" t="s">
        <v>2952</v>
      </c>
      <c r="G1343" s="33" t="s">
        <v>12</v>
      </c>
      <c r="H1343" s="34" t="s">
        <v>13</v>
      </c>
      <c r="I1343" s="35">
        <v>0</v>
      </c>
      <c r="J1343" s="36">
        <v>136713.25</v>
      </c>
      <c r="K1343" s="19">
        <f t="shared" si="43"/>
        <v>136713.25</v>
      </c>
      <c r="L1343" s="37">
        <v>0</v>
      </c>
      <c r="M1343" s="38" t="s">
        <v>5685</v>
      </c>
    </row>
    <row r="1344" spans="1:13" s="39" customFormat="1" ht="12.95" customHeight="1" x14ac:dyDescent="0.25">
      <c r="A1344" s="226"/>
      <c r="B1344" s="29">
        <v>1409</v>
      </c>
      <c r="C1344" s="30">
        <v>24</v>
      </c>
      <c r="D1344" s="53" t="s">
        <v>5642</v>
      </c>
      <c r="E1344" s="53" t="s">
        <v>5643</v>
      </c>
      <c r="F1344" s="53" t="s">
        <v>3207</v>
      </c>
      <c r="G1344" s="33" t="s">
        <v>12</v>
      </c>
      <c r="H1344" s="34" t="s">
        <v>13</v>
      </c>
      <c r="I1344" s="35">
        <v>0.3649</v>
      </c>
      <c r="J1344" s="36">
        <v>264235.87</v>
      </c>
      <c r="K1344" s="19">
        <f t="shared" si="43"/>
        <v>500964.73</v>
      </c>
      <c r="L1344" s="37">
        <v>39454.81</v>
      </c>
      <c r="M1344" s="38"/>
    </row>
    <row r="1345" spans="1:13" s="39" customFormat="1" ht="12.95" customHeight="1" x14ac:dyDescent="0.25">
      <c r="A1345" s="226"/>
      <c r="B1345" s="29">
        <v>1406</v>
      </c>
      <c r="C1345" s="30">
        <v>25</v>
      </c>
      <c r="D1345" s="53" t="s">
        <v>1383</v>
      </c>
      <c r="E1345" s="53" t="s">
        <v>5644</v>
      </c>
      <c r="F1345" s="53" t="s">
        <v>3195</v>
      </c>
      <c r="G1345" s="33" t="s">
        <v>12</v>
      </c>
      <c r="H1345" s="34" t="s">
        <v>13</v>
      </c>
      <c r="I1345" s="35">
        <v>0.51719999999999999</v>
      </c>
      <c r="J1345" s="36">
        <v>266690.31</v>
      </c>
      <c r="K1345" s="19">
        <f t="shared" si="43"/>
        <v>602223.81000000006</v>
      </c>
      <c r="L1345" s="37">
        <v>55922.25</v>
      </c>
      <c r="M1345" s="38"/>
    </row>
    <row r="1346" spans="1:13" s="39" customFormat="1" ht="12.95" customHeight="1" x14ac:dyDescent="0.25">
      <c r="A1346" s="226"/>
      <c r="B1346" s="29">
        <v>1429</v>
      </c>
      <c r="C1346" s="30">
        <v>26</v>
      </c>
      <c r="D1346" s="53" t="s">
        <v>5645</v>
      </c>
      <c r="E1346" s="53" t="s">
        <v>5646</v>
      </c>
      <c r="F1346" s="53" t="s">
        <v>5647</v>
      </c>
      <c r="G1346" s="33" t="s">
        <v>12</v>
      </c>
      <c r="H1346" s="34" t="s">
        <v>13</v>
      </c>
      <c r="I1346" s="35">
        <v>0.95579999999999998</v>
      </c>
      <c r="J1346" s="36">
        <v>572878.69999999995</v>
      </c>
      <c r="K1346" s="19">
        <f t="shared" si="43"/>
        <v>1192953.98</v>
      </c>
      <c r="L1346" s="37">
        <v>103345.88</v>
      </c>
      <c r="M1346" s="38"/>
    </row>
    <row r="1347" spans="1:13" s="39" customFormat="1" ht="12.95" customHeight="1" x14ac:dyDescent="0.25">
      <c r="A1347" s="226"/>
      <c r="B1347" s="29">
        <v>1430</v>
      </c>
      <c r="C1347" s="30">
        <v>27</v>
      </c>
      <c r="D1347" s="53" t="s">
        <v>5648</v>
      </c>
      <c r="E1347" s="53" t="s">
        <v>5649</v>
      </c>
      <c r="F1347" s="53" t="s">
        <v>5650</v>
      </c>
      <c r="G1347" s="33" t="s">
        <v>12</v>
      </c>
      <c r="H1347" s="34" t="s">
        <v>13</v>
      </c>
      <c r="I1347" s="35">
        <v>0.95950000000000002</v>
      </c>
      <c r="J1347" s="36">
        <v>620421.26</v>
      </c>
      <c r="K1347" s="19">
        <f t="shared" si="43"/>
        <v>1242896.8999999999</v>
      </c>
      <c r="L1347" s="37">
        <v>103745.94</v>
      </c>
      <c r="M1347" s="38"/>
    </row>
    <row r="1348" spans="1:13" s="39" customFormat="1" ht="12.95" customHeight="1" x14ac:dyDescent="0.25">
      <c r="A1348" s="226"/>
      <c r="B1348" s="29">
        <v>1435</v>
      </c>
      <c r="C1348" s="30">
        <v>28</v>
      </c>
      <c r="D1348" s="53" t="s">
        <v>5651</v>
      </c>
      <c r="E1348" s="53" t="s">
        <v>5652</v>
      </c>
      <c r="F1348" s="53" t="s">
        <v>5653</v>
      </c>
      <c r="G1348" s="33" t="s">
        <v>12</v>
      </c>
      <c r="H1348" s="34" t="s">
        <v>13</v>
      </c>
      <c r="I1348" s="35">
        <v>0</v>
      </c>
      <c r="J1348" s="36">
        <v>186969.75</v>
      </c>
      <c r="K1348" s="19">
        <f t="shared" si="43"/>
        <v>186969.75</v>
      </c>
      <c r="L1348" s="37">
        <v>0</v>
      </c>
      <c r="M1348" s="38" t="s">
        <v>5685</v>
      </c>
    </row>
    <row r="1349" spans="1:13" s="39" customFormat="1" ht="12.95" customHeight="1" x14ac:dyDescent="0.25">
      <c r="A1349" s="226"/>
      <c r="B1349" s="29">
        <v>1410</v>
      </c>
      <c r="C1349" s="30">
        <v>29</v>
      </c>
      <c r="D1349" s="53" t="s">
        <v>5654</v>
      </c>
      <c r="E1349" s="53" t="s">
        <v>5655</v>
      </c>
      <c r="F1349" s="53" t="s">
        <v>5656</v>
      </c>
      <c r="G1349" s="33" t="s">
        <v>12</v>
      </c>
      <c r="H1349" s="34" t="s">
        <v>13</v>
      </c>
      <c r="I1349" s="35">
        <v>0.95369999999999999</v>
      </c>
      <c r="J1349" s="36">
        <v>617955.99</v>
      </c>
      <c r="K1349" s="19">
        <f t="shared" si="43"/>
        <v>1236668.8500000001</v>
      </c>
      <c r="L1349" s="37">
        <v>103118.81</v>
      </c>
      <c r="M1349" s="38"/>
    </row>
    <row r="1350" spans="1:13" s="39" customFormat="1" ht="12.95" customHeight="1" x14ac:dyDescent="0.25">
      <c r="A1350" s="226"/>
      <c r="B1350" s="29">
        <v>1407</v>
      </c>
      <c r="C1350" s="30">
        <v>30</v>
      </c>
      <c r="D1350" s="74" t="s">
        <v>3490</v>
      </c>
      <c r="E1350" s="32" t="s">
        <v>3491</v>
      </c>
      <c r="F1350" s="32" t="s">
        <v>3492</v>
      </c>
      <c r="G1350" s="33" t="s">
        <v>12</v>
      </c>
      <c r="H1350" s="34" t="s">
        <v>13</v>
      </c>
      <c r="I1350" s="35">
        <v>0.97270000000000001</v>
      </c>
      <c r="J1350" s="36">
        <v>631363.51</v>
      </c>
      <c r="K1350" s="19">
        <f t="shared" si="43"/>
        <v>1262402.6499999999</v>
      </c>
      <c r="L1350" s="37">
        <v>105173.19</v>
      </c>
      <c r="M1350" s="38"/>
    </row>
    <row r="1351" spans="1:13" s="39" customFormat="1" ht="12.95" customHeight="1" x14ac:dyDescent="0.25">
      <c r="A1351" s="226"/>
      <c r="B1351" s="29">
        <v>1439</v>
      </c>
      <c r="C1351" s="30">
        <v>31</v>
      </c>
      <c r="D1351" s="74" t="s">
        <v>3493</v>
      </c>
      <c r="E1351" s="32" t="s">
        <v>3494</v>
      </c>
      <c r="F1351" s="32" t="s">
        <v>3495</v>
      </c>
      <c r="G1351" s="33" t="s">
        <v>12</v>
      </c>
      <c r="H1351" s="34" t="s">
        <v>13</v>
      </c>
      <c r="I1351" s="35">
        <v>0.5655</v>
      </c>
      <c r="J1351" s="36">
        <v>537813.76000000001</v>
      </c>
      <c r="K1351" s="19">
        <f t="shared" si="43"/>
        <v>904681.9</v>
      </c>
      <c r="L1351" s="37">
        <v>61144.69</v>
      </c>
      <c r="M1351" s="38"/>
    </row>
    <row r="1352" spans="1:13" s="39" customFormat="1" ht="12.95" customHeight="1" x14ac:dyDescent="0.25">
      <c r="A1352" s="226"/>
      <c r="B1352" s="29">
        <v>1438</v>
      </c>
      <c r="C1352" s="30">
        <v>32</v>
      </c>
      <c r="D1352" s="42" t="s">
        <v>3496</v>
      </c>
      <c r="E1352" s="42" t="s">
        <v>3497</v>
      </c>
      <c r="F1352" s="42" t="s">
        <v>3498</v>
      </c>
      <c r="G1352" s="33" t="s">
        <v>12</v>
      </c>
      <c r="H1352" s="34" t="s">
        <v>13</v>
      </c>
      <c r="I1352" s="35">
        <v>0.95089999999999997</v>
      </c>
      <c r="J1352" s="36">
        <v>617436.99</v>
      </c>
      <c r="K1352" s="19">
        <f t="shared" si="43"/>
        <v>1234333.3500000001</v>
      </c>
      <c r="L1352" s="37">
        <v>102816.06</v>
      </c>
      <c r="M1352" s="38"/>
    </row>
    <row r="1353" spans="1:13" s="39" customFormat="1" ht="12.95" customHeight="1" x14ac:dyDescent="0.25">
      <c r="A1353" s="226"/>
      <c r="B1353" s="29">
        <v>1408</v>
      </c>
      <c r="C1353" s="30">
        <v>33</v>
      </c>
      <c r="D1353" s="32" t="s">
        <v>3499</v>
      </c>
      <c r="E1353" s="32" t="s">
        <v>3500</v>
      </c>
      <c r="F1353" s="32" t="s">
        <v>2257</v>
      </c>
      <c r="G1353" s="33" t="s">
        <v>12</v>
      </c>
      <c r="H1353" s="34" t="s">
        <v>13</v>
      </c>
      <c r="I1353" s="35">
        <v>0.9899</v>
      </c>
      <c r="J1353" s="36">
        <v>639656.68999999994</v>
      </c>
      <c r="K1353" s="19">
        <f t="shared" si="43"/>
        <v>1281854.33</v>
      </c>
      <c r="L1353" s="37">
        <v>107032.94</v>
      </c>
      <c r="M1353" s="38"/>
    </row>
    <row r="1354" spans="1:13" s="39" customFormat="1" ht="12.95" customHeight="1" x14ac:dyDescent="0.25">
      <c r="A1354" s="226"/>
      <c r="B1354" s="29">
        <v>1432</v>
      </c>
      <c r="C1354" s="30">
        <v>34</v>
      </c>
      <c r="D1354" s="32" t="s">
        <v>3501</v>
      </c>
      <c r="E1354" s="32" t="s">
        <v>3502</v>
      </c>
      <c r="F1354" s="32" t="s">
        <v>986</v>
      </c>
      <c r="G1354" s="33" t="s">
        <v>12</v>
      </c>
      <c r="H1354" s="34" t="s">
        <v>13</v>
      </c>
      <c r="I1354" s="35">
        <v>0</v>
      </c>
      <c r="J1354" s="36">
        <v>310978.31</v>
      </c>
      <c r="K1354" s="19">
        <f t="shared" si="43"/>
        <v>310978.31</v>
      </c>
      <c r="L1354" s="37">
        <v>0</v>
      </c>
      <c r="M1354" s="38" t="s">
        <v>5685</v>
      </c>
    </row>
    <row r="1355" spans="1:13" s="39" customFormat="1" ht="12.95" customHeight="1" x14ac:dyDescent="0.25">
      <c r="A1355" s="226"/>
      <c r="B1355" s="29">
        <v>1437</v>
      </c>
      <c r="C1355" s="30">
        <v>35</v>
      </c>
      <c r="D1355" s="32" t="s">
        <v>3503</v>
      </c>
      <c r="E1355" s="32" t="s">
        <v>3504</v>
      </c>
      <c r="F1355" s="32" t="s">
        <v>3505</v>
      </c>
      <c r="G1355" s="33" t="s">
        <v>12</v>
      </c>
      <c r="H1355" s="34" t="s">
        <v>13</v>
      </c>
      <c r="I1355" s="35">
        <v>0.96020000000000005</v>
      </c>
      <c r="J1355" s="36">
        <v>622226.94999999995</v>
      </c>
      <c r="K1355" s="19">
        <f t="shared" si="43"/>
        <v>1245156.73</v>
      </c>
      <c r="L1355" s="37">
        <v>103821.63</v>
      </c>
      <c r="M1355" s="38"/>
    </row>
    <row r="1356" spans="1:13" s="39" customFormat="1" ht="12.95" customHeight="1" x14ac:dyDescent="0.25">
      <c r="A1356" s="226"/>
      <c r="B1356" s="29">
        <v>1401</v>
      </c>
      <c r="C1356" s="30">
        <v>36</v>
      </c>
      <c r="D1356" s="32" t="s">
        <v>3187</v>
      </c>
      <c r="E1356" s="32" t="s">
        <v>3506</v>
      </c>
      <c r="F1356" s="32" t="s">
        <v>3507</v>
      </c>
      <c r="G1356" s="33" t="s">
        <v>12</v>
      </c>
      <c r="H1356" s="34" t="s">
        <v>13</v>
      </c>
      <c r="I1356" s="35">
        <v>0.95250000000000001</v>
      </c>
      <c r="J1356" s="36">
        <v>615879.99</v>
      </c>
      <c r="K1356" s="19">
        <f t="shared" si="43"/>
        <v>1233814.3500000001</v>
      </c>
      <c r="L1356" s="37">
        <v>102989.06</v>
      </c>
      <c r="M1356" s="38"/>
    </row>
    <row r="1357" spans="1:13" s="39" customFormat="1" ht="12" customHeight="1" x14ac:dyDescent="0.25">
      <c r="A1357" s="226"/>
      <c r="B1357" s="29">
        <v>1421</v>
      </c>
      <c r="C1357" s="30">
        <v>37</v>
      </c>
      <c r="D1357" s="41" t="s">
        <v>3508</v>
      </c>
      <c r="E1357" s="41" t="s">
        <v>3509</v>
      </c>
      <c r="F1357" s="32" t="s">
        <v>3510</v>
      </c>
      <c r="G1357" s="33" t="s">
        <v>12</v>
      </c>
      <c r="H1357" s="34" t="s">
        <v>13</v>
      </c>
      <c r="I1357" s="35">
        <v>0.96250000000000002</v>
      </c>
      <c r="J1357" s="36">
        <v>393812.87</v>
      </c>
      <c r="K1357" s="19">
        <f t="shared" si="43"/>
        <v>1018234.73</v>
      </c>
      <c r="L1357" s="36">
        <v>104070.31</v>
      </c>
      <c r="M1357" s="38"/>
    </row>
    <row r="1358" spans="1:13" s="39" customFormat="1" ht="12.95" customHeight="1" x14ac:dyDescent="0.25">
      <c r="A1358" s="226"/>
      <c r="B1358" s="29">
        <v>1405</v>
      </c>
      <c r="C1358" s="30">
        <v>38</v>
      </c>
      <c r="D1358" s="32" t="s">
        <v>3511</v>
      </c>
      <c r="E1358" s="32" t="s">
        <v>3512</v>
      </c>
      <c r="F1358" s="32" t="s">
        <v>3513</v>
      </c>
      <c r="G1358" s="33" t="s">
        <v>12</v>
      </c>
      <c r="H1358" s="34" t="s">
        <v>13</v>
      </c>
      <c r="I1358" s="35">
        <v>0</v>
      </c>
      <c r="J1358" s="36">
        <v>152996.87</v>
      </c>
      <c r="K1358" s="19">
        <f t="shared" si="43"/>
        <v>152996.87</v>
      </c>
      <c r="L1358" s="36">
        <v>0</v>
      </c>
      <c r="M1358" s="38" t="s">
        <v>5685</v>
      </c>
    </row>
    <row r="1359" spans="1:13" s="39" customFormat="1" ht="12.95" customHeight="1" x14ac:dyDescent="0.25">
      <c r="A1359" s="226"/>
      <c r="B1359" s="29">
        <v>1417</v>
      </c>
      <c r="C1359" s="30">
        <v>39</v>
      </c>
      <c r="D1359" s="32" t="s">
        <v>3514</v>
      </c>
      <c r="E1359" s="32" t="s">
        <v>3515</v>
      </c>
      <c r="F1359" s="32" t="s">
        <v>2918</v>
      </c>
      <c r="G1359" s="33" t="s">
        <v>12</v>
      </c>
      <c r="H1359" s="34" t="s">
        <v>13</v>
      </c>
      <c r="I1359" s="35">
        <v>0.9657</v>
      </c>
      <c r="J1359" s="36">
        <v>625740.99</v>
      </c>
      <c r="K1359" s="19">
        <f t="shared" si="43"/>
        <v>1252238.8500000001</v>
      </c>
      <c r="L1359" s="36">
        <v>104416.31</v>
      </c>
      <c r="M1359" s="75"/>
    </row>
    <row r="1360" spans="1:13" s="39" customFormat="1" ht="12.95" customHeight="1" x14ac:dyDescent="0.25">
      <c r="A1360" s="226"/>
      <c r="B1360" s="29">
        <v>1423</v>
      </c>
      <c r="C1360" s="30">
        <v>40</v>
      </c>
      <c r="D1360" s="32" t="s">
        <v>3516</v>
      </c>
      <c r="E1360" s="32" t="s">
        <v>3517</v>
      </c>
      <c r="F1360" s="32" t="s">
        <v>3518</v>
      </c>
      <c r="G1360" s="33" t="s">
        <v>12</v>
      </c>
      <c r="H1360" s="34" t="s">
        <v>13</v>
      </c>
      <c r="I1360" s="35">
        <v>0</v>
      </c>
      <c r="J1360" s="36">
        <v>190170.25</v>
      </c>
      <c r="K1360" s="19">
        <f t="shared" si="43"/>
        <v>190170.25</v>
      </c>
      <c r="L1360" s="36">
        <v>0</v>
      </c>
      <c r="M1360" s="38" t="s">
        <v>5685</v>
      </c>
    </row>
    <row r="1361" spans="1:13" s="39" customFormat="1" ht="12.95" customHeight="1" x14ac:dyDescent="0.25">
      <c r="A1361" s="226"/>
      <c r="B1361" s="29">
        <v>1414</v>
      </c>
      <c r="C1361" s="30">
        <v>41</v>
      </c>
      <c r="D1361" s="59" t="s">
        <v>3519</v>
      </c>
      <c r="E1361" s="59" t="s">
        <v>3520</v>
      </c>
      <c r="F1361" s="59" t="s">
        <v>3521</v>
      </c>
      <c r="G1361" s="33" t="s">
        <v>12</v>
      </c>
      <c r="H1361" s="34" t="s">
        <v>13</v>
      </c>
      <c r="I1361" s="35">
        <v>0.96989999999999998</v>
      </c>
      <c r="J1361" s="36">
        <v>627925.12</v>
      </c>
      <c r="K1361" s="19">
        <f t="shared" si="43"/>
        <v>1257147.76</v>
      </c>
      <c r="L1361" s="36">
        <v>104870.44</v>
      </c>
      <c r="M1361" s="75"/>
    </row>
    <row r="1362" spans="1:13" s="39" customFormat="1" ht="12.95" customHeight="1" x14ac:dyDescent="0.25">
      <c r="A1362" s="227"/>
      <c r="B1362" s="29">
        <v>1427</v>
      </c>
      <c r="C1362" s="30">
        <v>42</v>
      </c>
      <c r="D1362" s="32" t="s">
        <v>137</v>
      </c>
      <c r="E1362" s="32" t="s">
        <v>3522</v>
      </c>
      <c r="F1362" s="32" t="s">
        <v>986</v>
      </c>
      <c r="G1362" s="33" t="s">
        <v>12</v>
      </c>
      <c r="H1362" s="34" t="s">
        <v>13</v>
      </c>
      <c r="I1362" s="35">
        <v>0.95369999999999999</v>
      </c>
      <c r="J1362" s="36">
        <v>619902.24</v>
      </c>
      <c r="K1362" s="19">
        <f t="shared" si="43"/>
        <v>1238615.1000000001</v>
      </c>
      <c r="L1362" s="36">
        <v>103118.81</v>
      </c>
      <c r="M1362" s="75"/>
    </row>
    <row r="1363" spans="1:13" s="39" customFormat="1" ht="12.95" customHeight="1" x14ac:dyDescent="0.25">
      <c r="A1363" s="225" t="s">
        <v>3523</v>
      </c>
      <c r="B1363" s="29"/>
      <c r="C1363" s="30"/>
      <c r="D1363" s="49" t="s">
        <v>126</v>
      </c>
      <c r="E1363" s="42"/>
      <c r="F1363" s="42"/>
      <c r="G1363" s="33"/>
      <c r="H1363" s="34"/>
      <c r="I1363" s="35"/>
      <c r="J1363" s="36"/>
      <c r="K1363" s="19"/>
      <c r="L1363" s="36"/>
      <c r="M1363" s="75"/>
    </row>
    <row r="1364" spans="1:13" s="39" customFormat="1" ht="12.95" customHeight="1" x14ac:dyDescent="0.25">
      <c r="A1364" s="226"/>
      <c r="B1364" s="29">
        <v>2621</v>
      </c>
      <c r="C1364" s="30">
        <v>1</v>
      </c>
      <c r="D1364" s="32" t="s">
        <v>3524</v>
      </c>
      <c r="E1364" s="32" t="s">
        <v>3525</v>
      </c>
      <c r="F1364" s="32" t="s">
        <v>3526</v>
      </c>
      <c r="G1364" s="33" t="s">
        <v>130</v>
      </c>
      <c r="H1364" s="34" t="s">
        <v>13</v>
      </c>
      <c r="I1364" s="35">
        <v>0.91490000000000005</v>
      </c>
      <c r="J1364" s="36">
        <v>296793.53999999998</v>
      </c>
      <c r="K1364" s="19">
        <f>ROUND(J1364+L1364*6,2)</f>
        <v>593587.07999999996</v>
      </c>
      <c r="L1364" s="36">
        <v>49465.59</v>
      </c>
      <c r="M1364" s="75"/>
    </row>
    <row r="1365" spans="1:13" s="39" customFormat="1" ht="12.95" customHeight="1" x14ac:dyDescent="0.25">
      <c r="A1365" s="226"/>
      <c r="B1365" s="29">
        <v>2620</v>
      </c>
      <c r="C1365" s="30">
        <v>2</v>
      </c>
      <c r="D1365" s="32" t="s">
        <v>3527</v>
      </c>
      <c r="E1365" s="32" t="s">
        <v>3528</v>
      </c>
      <c r="F1365" s="32" t="s">
        <v>3529</v>
      </c>
      <c r="G1365" s="33" t="s">
        <v>130</v>
      </c>
      <c r="H1365" s="34" t="s">
        <v>13</v>
      </c>
      <c r="I1365" s="35">
        <v>0.91490000000000005</v>
      </c>
      <c r="J1365" s="36">
        <v>296793.53999999998</v>
      </c>
      <c r="K1365" s="19">
        <f>ROUND(J1365+L1365*6,2)</f>
        <v>593587.07999999996</v>
      </c>
      <c r="L1365" s="36">
        <v>49465.59</v>
      </c>
      <c r="M1365" s="75"/>
    </row>
    <row r="1366" spans="1:13" s="39" customFormat="1" ht="12.95" customHeight="1" x14ac:dyDescent="0.25">
      <c r="A1366" s="226"/>
      <c r="B1366" s="29">
        <v>2602</v>
      </c>
      <c r="C1366" s="30">
        <v>3</v>
      </c>
      <c r="D1366" s="53" t="s">
        <v>3530</v>
      </c>
      <c r="E1366" s="53" t="s">
        <v>3531</v>
      </c>
      <c r="F1366" s="53" t="s">
        <v>3532</v>
      </c>
      <c r="G1366" s="33" t="s">
        <v>130</v>
      </c>
      <c r="H1366" s="34" t="s">
        <v>13</v>
      </c>
      <c r="I1366" s="35">
        <v>0.91490000000000005</v>
      </c>
      <c r="J1366" s="36">
        <v>296793.53999999998</v>
      </c>
      <c r="K1366" s="19">
        <f>ROUND(J1366+L1366*6,2)</f>
        <v>593587.07999999996</v>
      </c>
      <c r="L1366" s="37">
        <v>49465.59</v>
      </c>
      <c r="M1366" s="38"/>
    </row>
    <row r="1367" spans="1:13" s="39" customFormat="1" ht="12.95" customHeight="1" x14ac:dyDescent="0.25">
      <c r="A1367" s="226"/>
      <c r="B1367" s="29"/>
      <c r="C1367" s="30"/>
      <c r="D1367" s="31" t="s">
        <v>11</v>
      </c>
      <c r="E1367" s="32"/>
      <c r="F1367" s="32"/>
      <c r="G1367" s="33"/>
      <c r="H1367" s="34"/>
      <c r="I1367" s="35"/>
      <c r="J1367" s="36"/>
      <c r="K1367" s="19"/>
      <c r="L1367" s="37"/>
      <c r="M1367" s="38"/>
    </row>
    <row r="1368" spans="1:13" s="39" customFormat="1" ht="12.95" customHeight="1" x14ac:dyDescent="0.25">
      <c r="A1368" s="226"/>
      <c r="B1368" s="29">
        <v>2617</v>
      </c>
      <c r="C1368" s="30">
        <v>1</v>
      </c>
      <c r="D1368" s="32" t="s">
        <v>3533</v>
      </c>
      <c r="E1368" s="32" t="s">
        <v>3534</v>
      </c>
      <c r="F1368" s="32" t="s">
        <v>3535</v>
      </c>
      <c r="G1368" s="33" t="s">
        <v>12</v>
      </c>
      <c r="H1368" s="34" t="s">
        <v>13</v>
      </c>
      <c r="I1368" s="35">
        <v>0.90049999999999997</v>
      </c>
      <c r="J1368" s="36">
        <v>584199.36</v>
      </c>
      <c r="K1368" s="19">
        <f t="shared" ref="K1368:K1400" si="44">ROUND(J1368+L1368*6,2)</f>
        <v>1168398.72</v>
      </c>
      <c r="L1368" s="37">
        <v>97366.56</v>
      </c>
      <c r="M1368" s="38"/>
    </row>
    <row r="1369" spans="1:13" s="39" customFormat="1" ht="12.95" customHeight="1" x14ac:dyDescent="0.25">
      <c r="A1369" s="226"/>
      <c r="B1369" s="29">
        <v>2619</v>
      </c>
      <c r="C1369" s="30">
        <v>2</v>
      </c>
      <c r="D1369" s="32" t="s">
        <v>3536</v>
      </c>
      <c r="E1369" s="32" t="s">
        <v>3537</v>
      </c>
      <c r="F1369" s="32" t="s">
        <v>3538</v>
      </c>
      <c r="G1369" s="33" t="s">
        <v>12</v>
      </c>
      <c r="H1369" s="34" t="s">
        <v>13</v>
      </c>
      <c r="I1369" s="35">
        <v>0.91090000000000004</v>
      </c>
      <c r="J1369" s="36">
        <v>590946.36</v>
      </c>
      <c r="K1369" s="19">
        <f t="shared" si="44"/>
        <v>1181892.72</v>
      </c>
      <c r="L1369" s="37">
        <v>98491.06</v>
      </c>
      <c r="M1369" s="38"/>
    </row>
    <row r="1370" spans="1:13" s="39" customFormat="1" ht="12.95" customHeight="1" x14ac:dyDescent="0.25">
      <c r="A1370" s="226"/>
      <c r="B1370" s="29">
        <v>2622</v>
      </c>
      <c r="C1370" s="30">
        <v>3</v>
      </c>
      <c r="D1370" s="32" t="s">
        <v>3539</v>
      </c>
      <c r="E1370" s="32" t="s">
        <v>3540</v>
      </c>
      <c r="F1370" s="32" t="s">
        <v>3541</v>
      </c>
      <c r="G1370" s="33" t="s">
        <v>12</v>
      </c>
      <c r="H1370" s="34" t="s">
        <v>13</v>
      </c>
      <c r="I1370" s="35">
        <v>0.9133</v>
      </c>
      <c r="J1370" s="36">
        <v>592503.36</v>
      </c>
      <c r="K1370" s="19">
        <f t="shared" si="44"/>
        <v>1185006.72</v>
      </c>
      <c r="L1370" s="37">
        <v>98750.56</v>
      </c>
      <c r="M1370" s="38"/>
    </row>
    <row r="1371" spans="1:13" s="39" customFormat="1" ht="12.95" customHeight="1" x14ac:dyDescent="0.25">
      <c r="A1371" s="226"/>
      <c r="B1371" s="29">
        <v>2606</v>
      </c>
      <c r="C1371" s="30">
        <v>4</v>
      </c>
      <c r="D1371" s="32" t="s">
        <v>3542</v>
      </c>
      <c r="E1371" s="32" t="s">
        <v>3543</v>
      </c>
      <c r="F1371" s="32" t="s">
        <v>1704</v>
      </c>
      <c r="G1371" s="33" t="s">
        <v>12</v>
      </c>
      <c r="H1371" s="34" t="s">
        <v>13</v>
      </c>
      <c r="I1371" s="35">
        <v>0.91810000000000003</v>
      </c>
      <c r="J1371" s="36">
        <v>595617.36</v>
      </c>
      <c r="K1371" s="19">
        <f t="shared" si="44"/>
        <v>1191234.72</v>
      </c>
      <c r="L1371" s="37">
        <v>99269.56</v>
      </c>
      <c r="M1371" s="38"/>
    </row>
    <row r="1372" spans="1:13" s="39" customFormat="1" ht="12.95" customHeight="1" x14ac:dyDescent="0.25">
      <c r="A1372" s="226"/>
      <c r="B1372" s="29">
        <v>2624</v>
      </c>
      <c r="C1372" s="30">
        <v>5</v>
      </c>
      <c r="D1372" s="32" t="s">
        <v>3544</v>
      </c>
      <c r="E1372" s="32" t="s">
        <v>3545</v>
      </c>
      <c r="F1372" s="32" t="s">
        <v>3546</v>
      </c>
      <c r="G1372" s="33" t="s">
        <v>12</v>
      </c>
      <c r="H1372" s="34" t="s">
        <v>13</v>
      </c>
      <c r="I1372" s="35">
        <v>0.91290000000000004</v>
      </c>
      <c r="J1372" s="36">
        <v>592243.86</v>
      </c>
      <c r="K1372" s="19">
        <f t="shared" si="44"/>
        <v>1184487.72</v>
      </c>
      <c r="L1372" s="37">
        <v>98707.31</v>
      </c>
      <c r="M1372" s="38"/>
    </row>
    <row r="1373" spans="1:13" s="39" customFormat="1" ht="12.95" customHeight="1" x14ac:dyDescent="0.25">
      <c r="A1373" s="226"/>
      <c r="B1373" s="29">
        <v>2600</v>
      </c>
      <c r="C1373" s="30">
        <v>6</v>
      </c>
      <c r="D1373" s="32" t="s">
        <v>1439</v>
      </c>
      <c r="E1373" s="32" t="s">
        <v>1440</v>
      </c>
      <c r="F1373" s="32" t="s">
        <v>2017</v>
      </c>
      <c r="G1373" s="33" t="s">
        <v>12</v>
      </c>
      <c r="H1373" s="34" t="s">
        <v>13</v>
      </c>
      <c r="I1373" s="35">
        <v>0.91690000000000005</v>
      </c>
      <c r="J1373" s="36">
        <v>594838.86</v>
      </c>
      <c r="K1373" s="19">
        <f t="shared" si="44"/>
        <v>1189677.72</v>
      </c>
      <c r="L1373" s="37">
        <v>99139.81</v>
      </c>
      <c r="M1373" s="38"/>
    </row>
    <row r="1374" spans="1:13" s="39" customFormat="1" ht="12.95" customHeight="1" x14ac:dyDescent="0.25">
      <c r="A1374" s="226"/>
      <c r="B1374" s="29">
        <v>2608</v>
      </c>
      <c r="C1374" s="30">
        <v>7</v>
      </c>
      <c r="D1374" s="42" t="s">
        <v>3547</v>
      </c>
      <c r="E1374" s="42" t="s">
        <v>3548</v>
      </c>
      <c r="F1374" s="42" t="s">
        <v>3549</v>
      </c>
      <c r="G1374" s="33" t="s">
        <v>12</v>
      </c>
      <c r="H1374" s="34" t="s">
        <v>13</v>
      </c>
      <c r="I1374" s="35">
        <v>0.9133</v>
      </c>
      <c r="J1374" s="36">
        <v>592503.36</v>
      </c>
      <c r="K1374" s="19">
        <f t="shared" si="44"/>
        <v>1185006.72</v>
      </c>
      <c r="L1374" s="37">
        <v>98750.56</v>
      </c>
      <c r="M1374" s="38"/>
    </row>
    <row r="1375" spans="1:13" s="39" customFormat="1" ht="12.95" customHeight="1" x14ac:dyDescent="0.25">
      <c r="A1375" s="226"/>
      <c r="B1375" s="29">
        <v>2616</v>
      </c>
      <c r="C1375" s="30">
        <v>8</v>
      </c>
      <c r="D1375" s="32" t="s">
        <v>3550</v>
      </c>
      <c r="E1375" s="32" t="s">
        <v>3551</v>
      </c>
      <c r="F1375" s="32" t="s">
        <v>3552</v>
      </c>
      <c r="G1375" s="33" t="s">
        <v>12</v>
      </c>
      <c r="H1375" s="34" t="s">
        <v>13</v>
      </c>
      <c r="I1375" s="35">
        <v>0.91490000000000005</v>
      </c>
      <c r="J1375" s="36">
        <v>593541.36</v>
      </c>
      <c r="K1375" s="19">
        <f t="shared" si="44"/>
        <v>1187082.72</v>
      </c>
      <c r="L1375" s="37">
        <v>98923.56</v>
      </c>
      <c r="M1375" s="38"/>
    </row>
    <row r="1376" spans="1:13" s="39" customFormat="1" ht="12.95" customHeight="1" x14ac:dyDescent="0.25">
      <c r="A1376" s="226"/>
      <c r="B1376" s="29">
        <v>2634</v>
      </c>
      <c r="C1376" s="30">
        <v>9</v>
      </c>
      <c r="D1376" s="32" t="s">
        <v>1377</v>
      </c>
      <c r="E1376" s="32" t="s">
        <v>1378</v>
      </c>
      <c r="F1376" s="32" t="s">
        <v>3553</v>
      </c>
      <c r="G1376" s="33" t="s">
        <v>12</v>
      </c>
      <c r="H1376" s="34" t="s">
        <v>13</v>
      </c>
      <c r="I1376" s="35">
        <v>0.90969999999999995</v>
      </c>
      <c r="J1376" s="36">
        <v>590167.86</v>
      </c>
      <c r="K1376" s="19">
        <f t="shared" si="44"/>
        <v>1180335.72</v>
      </c>
      <c r="L1376" s="37">
        <v>98361.31</v>
      </c>
      <c r="M1376" s="38"/>
    </row>
    <row r="1377" spans="1:13" s="39" customFormat="1" ht="12.95" customHeight="1" x14ac:dyDescent="0.25">
      <c r="A1377" s="226"/>
      <c r="B1377" s="29">
        <v>2615</v>
      </c>
      <c r="C1377" s="30">
        <v>10</v>
      </c>
      <c r="D1377" s="32" t="s">
        <v>3554</v>
      </c>
      <c r="E1377" s="32" t="s">
        <v>3555</v>
      </c>
      <c r="F1377" s="32" t="s">
        <v>3556</v>
      </c>
      <c r="G1377" s="33" t="s">
        <v>12</v>
      </c>
      <c r="H1377" s="34" t="s">
        <v>13</v>
      </c>
      <c r="I1377" s="35">
        <v>0.91090000000000004</v>
      </c>
      <c r="J1377" s="36">
        <v>590946.36</v>
      </c>
      <c r="K1377" s="19">
        <f t="shared" si="44"/>
        <v>1181892.72</v>
      </c>
      <c r="L1377" s="37">
        <v>98491.06</v>
      </c>
      <c r="M1377" s="38"/>
    </row>
    <row r="1378" spans="1:13" s="39" customFormat="1" ht="12.95" customHeight="1" x14ac:dyDescent="0.25">
      <c r="A1378" s="226"/>
      <c r="B1378" s="29">
        <v>2611</v>
      </c>
      <c r="C1378" s="30">
        <v>11</v>
      </c>
      <c r="D1378" s="42" t="s">
        <v>3557</v>
      </c>
      <c r="E1378" s="42" t="s">
        <v>3558</v>
      </c>
      <c r="F1378" s="42" t="s">
        <v>674</v>
      </c>
      <c r="G1378" s="27" t="s">
        <v>12</v>
      </c>
      <c r="H1378" s="34" t="s">
        <v>13</v>
      </c>
      <c r="I1378" s="35">
        <v>0.90510000000000002</v>
      </c>
      <c r="J1378" s="36">
        <v>587183.64</v>
      </c>
      <c r="K1378" s="19">
        <f t="shared" si="44"/>
        <v>1174367.28</v>
      </c>
      <c r="L1378" s="37">
        <v>97863.94</v>
      </c>
      <c r="M1378" s="38"/>
    </row>
    <row r="1379" spans="1:13" s="39" customFormat="1" ht="12.95" customHeight="1" x14ac:dyDescent="0.25">
      <c r="A1379" s="226"/>
      <c r="B1379" s="29">
        <v>2627</v>
      </c>
      <c r="C1379" s="30">
        <v>12</v>
      </c>
      <c r="D1379" s="32" t="s">
        <v>3559</v>
      </c>
      <c r="E1379" s="32" t="s">
        <v>3560</v>
      </c>
      <c r="F1379" s="32" t="s">
        <v>1689</v>
      </c>
      <c r="G1379" s="50" t="s">
        <v>12</v>
      </c>
      <c r="H1379" s="34" t="s">
        <v>13</v>
      </c>
      <c r="I1379" s="35">
        <v>0.90820000000000001</v>
      </c>
      <c r="J1379" s="36">
        <v>589194.78</v>
      </c>
      <c r="K1379" s="19">
        <f t="shared" si="44"/>
        <v>1178389.56</v>
      </c>
      <c r="L1379" s="37">
        <v>98199.13</v>
      </c>
      <c r="M1379" s="59"/>
    </row>
    <row r="1380" spans="1:13" s="39" customFormat="1" ht="12.95" customHeight="1" x14ac:dyDescent="0.25">
      <c r="A1380" s="226"/>
      <c r="B1380" s="29">
        <v>2635</v>
      </c>
      <c r="C1380" s="30">
        <v>13</v>
      </c>
      <c r="D1380" s="42" t="s">
        <v>3561</v>
      </c>
      <c r="E1380" s="42" t="s">
        <v>3562</v>
      </c>
      <c r="F1380" s="42" t="s">
        <v>3563</v>
      </c>
      <c r="G1380" s="50" t="s">
        <v>12</v>
      </c>
      <c r="H1380" s="34" t="s">
        <v>13</v>
      </c>
      <c r="I1380" s="35">
        <v>0.90839999999999999</v>
      </c>
      <c r="J1380" s="36">
        <v>589324.5</v>
      </c>
      <c r="K1380" s="19">
        <f t="shared" si="44"/>
        <v>1178649</v>
      </c>
      <c r="L1380" s="37">
        <v>98220.75</v>
      </c>
      <c r="M1380" s="38"/>
    </row>
    <row r="1381" spans="1:13" s="39" customFormat="1" ht="12.95" customHeight="1" x14ac:dyDescent="0.25">
      <c r="A1381" s="226"/>
      <c r="B1381" s="29">
        <v>2607</v>
      </c>
      <c r="C1381" s="30">
        <v>14</v>
      </c>
      <c r="D1381" s="42" t="s">
        <v>3564</v>
      </c>
      <c r="E1381" s="42" t="s">
        <v>3565</v>
      </c>
      <c r="F1381" s="42" t="s">
        <v>3566</v>
      </c>
      <c r="G1381" s="27" t="s">
        <v>12</v>
      </c>
      <c r="H1381" s="34" t="s">
        <v>13</v>
      </c>
      <c r="I1381" s="35">
        <v>0.90969999999999995</v>
      </c>
      <c r="J1381" s="36">
        <v>590167.86</v>
      </c>
      <c r="K1381" s="19">
        <f t="shared" si="44"/>
        <v>1180335.72</v>
      </c>
      <c r="L1381" s="37">
        <v>98361.31</v>
      </c>
      <c r="M1381" s="38"/>
    </row>
    <row r="1382" spans="1:13" s="39" customFormat="1" ht="12.95" customHeight="1" x14ac:dyDescent="0.25">
      <c r="A1382" s="226"/>
      <c r="B1382" s="29">
        <v>2633</v>
      </c>
      <c r="C1382" s="30">
        <v>15</v>
      </c>
      <c r="D1382" s="42" t="s">
        <v>3567</v>
      </c>
      <c r="E1382" s="42" t="s">
        <v>3568</v>
      </c>
      <c r="F1382" s="42" t="s">
        <v>3569</v>
      </c>
      <c r="G1382" s="33" t="s">
        <v>12</v>
      </c>
      <c r="H1382" s="34" t="s">
        <v>13</v>
      </c>
      <c r="I1382" s="35">
        <v>0.90969999999999995</v>
      </c>
      <c r="J1382" s="36">
        <v>590167.86</v>
      </c>
      <c r="K1382" s="19">
        <f t="shared" si="44"/>
        <v>1180335.72</v>
      </c>
      <c r="L1382" s="37">
        <v>98361.31</v>
      </c>
      <c r="M1382" s="38"/>
    </row>
    <row r="1383" spans="1:13" s="39" customFormat="1" ht="12.95" customHeight="1" x14ac:dyDescent="0.25">
      <c r="A1383" s="226"/>
      <c r="B1383" s="43">
        <v>2626</v>
      </c>
      <c r="C1383" s="30">
        <v>16</v>
      </c>
      <c r="D1383" s="42" t="s">
        <v>3570</v>
      </c>
      <c r="E1383" s="42" t="s">
        <v>3571</v>
      </c>
      <c r="F1383" s="42" t="s">
        <v>3572</v>
      </c>
      <c r="G1383" s="33" t="s">
        <v>12</v>
      </c>
      <c r="H1383" s="34" t="s">
        <v>13</v>
      </c>
      <c r="I1383" s="35">
        <v>0.92420000000000002</v>
      </c>
      <c r="J1383" s="36">
        <v>599574.78</v>
      </c>
      <c r="K1383" s="19">
        <f t="shared" si="44"/>
        <v>1199149.56</v>
      </c>
      <c r="L1383" s="37">
        <v>99929.13</v>
      </c>
      <c r="M1383" s="38"/>
    </row>
    <row r="1384" spans="1:13" s="39" customFormat="1" ht="12.95" customHeight="1" x14ac:dyDescent="0.25">
      <c r="A1384" s="226"/>
      <c r="B1384" s="43">
        <v>2609</v>
      </c>
      <c r="C1384" s="30">
        <v>17</v>
      </c>
      <c r="D1384" s="53" t="s">
        <v>664</v>
      </c>
      <c r="E1384" s="53" t="s">
        <v>3573</v>
      </c>
      <c r="F1384" s="53" t="s">
        <v>3574</v>
      </c>
      <c r="G1384" s="33" t="s">
        <v>12</v>
      </c>
      <c r="H1384" s="34" t="s">
        <v>13</v>
      </c>
      <c r="I1384" s="35">
        <v>0.90790000000000004</v>
      </c>
      <c r="J1384" s="36">
        <v>589000.14</v>
      </c>
      <c r="K1384" s="19">
        <f t="shared" si="44"/>
        <v>1178000.28</v>
      </c>
      <c r="L1384" s="37">
        <v>98166.69</v>
      </c>
      <c r="M1384" s="38"/>
    </row>
    <row r="1385" spans="1:13" s="39" customFormat="1" ht="12.95" customHeight="1" x14ac:dyDescent="0.25">
      <c r="A1385" s="226"/>
      <c r="B1385" s="43">
        <v>2614</v>
      </c>
      <c r="C1385" s="30">
        <v>18</v>
      </c>
      <c r="D1385" s="53" t="s">
        <v>3575</v>
      </c>
      <c r="E1385" s="53" t="s">
        <v>3576</v>
      </c>
      <c r="F1385" s="53" t="s">
        <v>1740</v>
      </c>
      <c r="G1385" s="33" t="s">
        <v>12</v>
      </c>
      <c r="H1385" s="34" t="s">
        <v>13</v>
      </c>
      <c r="I1385" s="35">
        <v>0.90700000000000003</v>
      </c>
      <c r="J1385" s="36">
        <v>588416.28</v>
      </c>
      <c r="K1385" s="19">
        <f t="shared" si="44"/>
        <v>1176832.56</v>
      </c>
      <c r="L1385" s="37">
        <v>98069.38</v>
      </c>
      <c r="M1385" s="38"/>
    </row>
    <row r="1386" spans="1:13" s="39" customFormat="1" ht="12.95" customHeight="1" x14ac:dyDescent="0.25">
      <c r="A1386" s="226"/>
      <c r="B1386" s="43">
        <v>2603</v>
      </c>
      <c r="C1386" s="30">
        <v>19</v>
      </c>
      <c r="D1386" s="53" t="s">
        <v>3577</v>
      </c>
      <c r="E1386" s="53" t="s">
        <v>3578</v>
      </c>
      <c r="F1386" s="53" t="s">
        <v>3579</v>
      </c>
      <c r="G1386" s="33" t="s">
        <v>12</v>
      </c>
      <c r="H1386" s="34" t="s">
        <v>13</v>
      </c>
      <c r="I1386" s="35">
        <v>0.91290000000000004</v>
      </c>
      <c r="J1386" s="36">
        <v>592243.86</v>
      </c>
      <c r="K1386" s="19">
        <f t="shared" si="44"/>
        <v>1184487.72</v>
      </c>
      <c r="L1386" s="37">
        <v>98707.31</v>
      </c>
      <c r="M1386" s="38"/>
    </row>
    <row r="1387" spans="1:13" s="39" customFormat="1" ht="12.95" customHeight="1" x14ac:dyDescent="0.25">
      <c r="A1387" s="226"/>
      <c r="B1387" s="43">
        <v>2604</v>
      </c>
      <c r="C1387" s="30">
        <v>20</v>
      </c>
      <c r="D1387" s="53" t="s">
        <v>3580</v>
      </c>
      <c r="E1387" s="53" t="s">
        <v>3581</v>
      </c>
      <c r="F1387" s="53" t="s">
        <v>3582</v>
      </c>
      <c r="G1387" s="33" t="s">
        <v>12</v>
      </c>
      <c r="H1387" s="34" t="s">
        <v>13</v>
      </c>
      <c r="I1387" s="35">
        <v>0.91710000000000003</v>
      </c>
      <c r="J1387" s="36">
        <v>594968.64</v>
      </c>
      <c r="K1387" s="19">
        <f t="shared" si="44"/>
        <v>1189937.28</v>
      </c>
      <c r="L1387" s="37">
        <v>99161.44</v>
      </c>
      <c r="M1387" s="38"/>
    </row>
    <row r="1388" spans="1:13" s="39" customFormat="1" ht="12.95" customHeight="1" x14ac:dyDescent="0.25">
      <c r="A1388" s="226"/>
      <c r="B1388" s="43">
        <v>2610</v>
      </c>
      <c r="C1388" s="30">
        <v>21</v>
      </c>
      <c r="D1388" s="53" t="s">
        <v>1445</v>
      </c>
      <c r="E1388" s="53" t="s">
        <v>3583</v>
      </c>
      <c r="F1388" s="53" t="s">
        <v>3584</v>
      </c>
      <c r="G1388" s="33" t="s">
        <v>12</v>
      </c>
      <c r="H1388" s="34" t="s">
        <v>13</v>
      </c>
      <c r="I1388" s="35">
        <v>0.91739999999999999</v>
      </c>
      <c r="J1388" s="36">
        <v>595163.28</v>
      </c>
      <c r="K1388" s="19">
        <f t="shared" si="44"/>
        <v>1190326.56</v>
      </c>
      <c r="L1388" s="37">
        <v>99193.88</v>
      </c>
      <c r="M1388" s="38"/>
    </row>
    <row r="1389" spans="1:13" s="39" customFormat="1" ht="12.95" customHeight="1" x14ac:dyDescent="0.25">
      <c r="A1389" s="226"/>
      <c r="B1389" s="43">
        <v>2625</v>
      </c>
      <c r="C1389" s="30">
        <v>22</v>
      </c>
      <c r="D1389" s="53" t="s">
        <v>3585</v>
      </c>
      <c r="E1389" s="53" t="s">
        <v>3586</v>
      </c>
      <c r="F1389" s="53" t="s">
        <v>1730</v>
      </c>
      <c r="G1389" s="33" t="s">
        <v>12</v>
      </c>
      <c r="H1389" s="34" t="s">
        <v>13</v>
      </c>
      <c r="I1389" s="35">
        <v>0.90569999999999995</v>
      </c>
      <c r="J1389" s="36">
        <v>587572.86</v>
      </c>
      <c r="K1389" s="19">
        <f t="shared" si="44"/>
        <v>1175145.72</v>
      </c>
      <c r="L1389" s="37">
        <v>97928.81</v>
      </c>
      <c r="M1389" s="38"/>
    </row>
    <row r="1390" spans="1:13" s="39" customFormat="1" ht="12.95" customHeight="1" x14ac:dyDescent="0.25">
      <c r="A1390" s="226"/>
      <c r="B1390" s="43">
        <v>2613</v>
      </c>
      <c r="C1390" s="30">
        <v>23</v>
      </c>
      <c r="D1390" s="53" t="s">
        <v>3587</v>
      </c>
      <c r="E1390" s="53" t="s">
        <v>3588</v>
      </c>
      <c r="F1390" s="53" t="s">
        <v>3589</v>
      </c>
      <c r="G1390" s="33" t="s">
        <v>12</v>
      </c>
      <c r="H1390" s="34" t="s">
        <v>13</v>
      </c>
      <c r="I1390" s="35">
        <v>0.98419999999999996</v>
      </c>
      <c r="J1390" s="36">
        <v>638499.78</v>
      </c>
      <c r="K1390" s="19">
        <f t="shared" si="44"/>
        <v>1276999.56</v>
      </c>
      <c r="L1390" s="37">
        <v>106416.63</v>
      </c>
      <c r="M1390" s="38"/>
    </row>
    <row r="1391" spans="1:13" s="39" customFormat="1" ht="12.95" customHeight="1" x14ac:dyDescent="0.25">
      <c r="A1391" s="226"/>
      <c r="B1391" s="43">
        <v>2629</v>
      </c>
      <c r="C1391" s="30">
        <v>24</v>
      </c>
      <c r="D1391" s="53" t="s">
        <v>3590</v>
      </c>
      <c r="E1391" s="53" t="s">
        <v>3591</v>
      </c>
      <c r="F1391" s="53" t="s">
        <v>3592</v>
      </c>
      <c r="G1391" s="33" t="s">
        <v>12</v>
      </c>
      <c r="H1391" s="34" t="s">
        <v>13</v>
      </c>
      <c r="I1391" s="35">
        <v>0.98670000000000002</v>
      </c>
      <c r="J1391" s="36">
        <v>640121.6399999999</v>
      </c>
      <c r="K1391" s="19">
        <f t="shared" si="44"/>
        <v>1280243.28</v>
      </c>
      <c r="L1391" s="37">
        <v>106686.94</v>
      </c>
      <c r="M1391" s="38"/>
    </row>
    <row r="1392" spans="1:13" s="39" customFormat="1" ht="12.95" customHeight="1" x14ac:dyDescent="0.25">
      <c r="A1392" s="226"/>
      <c r="B1392" s="29">
        <v>2636</v>
      </c>
      <c r="C1392" s="30">
        <v>25</v>
      </c>
      <c r="D1392" s="42" t="s">
        <v>1675</v>
      </c>
      <c r="E1392" s="42" t="s">
        <v>1676</v>
      </c>
      <c r="F1392" s="42" t="s">
        <v>3584</v>
      </c>
      <c r="G1392" s="33" t="s">
        <v>12</v>
      </c>
      <c r="H1392" s="34" t="s">
        <v>13</v>
      </c>
      <c r="I1392" s="35">
        <v>0.98370000000000002</v>
      </c>
      <c r="J1392" s="36">
        <v>638175.3600000001</v>
      </c>
      <c r="K1392" s="19">
        <f t="shared" si="44"/>
        <v>1276350.72</v>
      </c>
      <c r="L1392" s="37">
        <v>106362.56</v>
      </c>
      <c r="M1392" s="38"/>
    </row>
    <row r="1393" spans="1:13" s="39" customFormat="1" ht="12.95" customHeight="1" x14ac:dyDescent="0.25">
      <c r="A1393" s="226"/>
      <c r="B1393" s="29">
        <v>2605</v>
      </c>
      <c r="C1393" s="30">
        <v>26</v>
      </c>
      <c r="D1393" s="32" t="s">
        <v>3593</v>
      </c>
      <c r="E1393" s="32" t="s">
        <v>3594</v>
      </c>
      <c r="F1393" s="32" t="s">
        <v>3595</v>
      </c>
      <c r="G1393" s="33" t="s">
        <v>12</v>
      </c>
      <c r="H1393" s="34" t="s">
        <v>13</v>
      </c>
      <c r="I1393" s="35">
        <v>0.92759999999999998</v>
      </c>
      <c r="J1393" s="36">
        <v>599618</v>
      </c>
      <c r="K1393" s="19">
        <f t="shared" si="44"/>
        <v>1201398.5</v>
      </c>
      <c r="L1393" s="37">
        <v>100296.75</v>
      </c>
      <c r="M1393" s="38"/>
    </row>
    <row r="1394" spans="1:13" s="39" customFormat="1" ht="12.95" customHeight="1" x14ac:dyDescent="0.25">
      <c r="A1394" s="226"/>
      <c r="B1394" s="29">
        <v>2618</v>
      </c>
      <c r="C1394" s="30">
        <v>27</v>
      </c>
      <c r="D1394" s="32" t="s">
        <v>3596</v>
      </c>
      <c r="E1394" s="32" t="s">
        <v>3597</v>
      </c>
      <c r="F1394" s="32" t="s">
        <v>2507</v>
      </c>
      <c r="G1394" s="33" t="s">
        <v>12</v>
      </c>
      <c r="H1394" s="34" t="s">
        <v>13</v>
      </c>
      <c r="I1394" s="35">
        <v>0.98370000000000002</v>
      </c>
      <c r="J1394" s="36">
        <v>638175.3600000001</v>
      </c>
      <c r="K1394" s="19">
        <f t="shared" si="44"/>
        <v>1276350.72</v>
      </c>
      <c r="L1394" s="37">
        <v>106362.56</v>
      </c>
      <c r="M1394" s="38"/>
    </row>
    <row r="1395" spans="1:13" s="39" customFormat="1" ht="12.95" customHeight="1" x14ac:dyDescent="0.25">
      <c r="A1395" s="226"/>
      <c r="B1395" s="29">
        <v>2623</v>
      </c>
      <c r="C1395" s="30">
        <v>28</v>
      </c>
      <c r="D1395" s="32" t="s">
        <v>3598</v>
      </c>
      <c r="E1395" s="32" t="s">
        <v>3599</v>
      </c>
      <c r="F1395" s="32" t="s">
        <v>2056</v>
      </c>
      <c r="G1395" s="33" t="s">
        <v>12</v>
      </c>
      <c r="H1395" s="34" t="s">
        <v>13</v>
      </c>
      <c r="I1395" s="35">
        <v>0.91490000000000005</v>
      </c>
      <c r="J1395" s="36">
        <v>593541.36</v>
      </c>
      <c r="K1395" s="19">
        <f t="shared" si="44"/>
        <v>1187082.72</v>
      </c>
      <c r="L1395" s="37">
        <v>98923.56</v>
      </c>
      <c r="M1395" s="38"/>
    </row>
    <row r="1396" spans="1:13" s="39" customFormat="1" ht="12.95" customHeight="1" x14ac:dyDescent="0.25">
      <c r="A1396" s="226"/>
      <c r="B1396" s="29">
        <v>2612</v>
      </c>
      <c r="C1396" s="30">
        <v>29</v>
      </c>
      <c r="D1396" s="32" t="s">
        <v>3600</v>
      </c>
      <c r="E1396" s="32" t="s">
        <v>3601</v>
      </c>
      <c r="F1396" s="32" t="s">
        <v>2017</v>
      </c>
      <c r="G1396" s="33" t="s">
        <v>12</v>
      </c>
      <c r="H1396" s="34" t="s">
        <v>13</v>
      </c>
      <c r="I1396" s="35">
        <v>0.91890000000000005</v>
      </c>
      <c r="J1396" s="36">
        <v>596136.36</v>
      </c>
      <c r="K1396" s="19">
        <f t="shared" si="44"/>
        <v>1192272.72</v>
      </c>
      <c r="L1396" s="37">
        <v>99356.06</v>
      </c>
      <c r="M1396" s="38"/>
    </row>
    <row r="1397" spans="1:13" s="39" customFormat="1" ht="12.95" customHeight="1" x14ac:dyDescent="0.25">
      <c r="A1397" s="226"/>
      <c r="B1397" s="29">
        <v>2628</v>
      </c>
      <c r="C1397" s="30">
        <v>30</v>
      </c>
      <c r="D1397" s="32" t="s">
        <v>3602</v>
      </c>
      <c r="E1397" s="32" t="s">
        <v>3603</v>
      </c>
      <c r="F1397" s="32" t="s">
        <v>3604</v>
      </c>
      <c r="G1397" s="33" t="s">
        <v>12</v>
      </c>
      <c r="H1397" s="34" t="s">
        <v>13</v>
      </c>
      <c r="I1397" s="35">
        <v>0.91090000000000004</v>
      </c>
      <c r="J1397" s="36">
        <v>590946.36</v>
      </c>
      <c r="K1397" s="19">
        <f t="shared" si="44"/>
        <v>1181892.72</v>
      </c>
      <c r="L1397" s="37">
        <v>98491.06</v>
      </c>
      <c r="M1397" s="38"/>
    </row>
    <row r="1398" spans="1:13" s="39" customFormat="1" ht="12.95" customHeight="1" x14ac:dyDescent="0.25">
      <c r="A1398" s="226"/>
      <c r="B1398" s="29">
        <v>2630</v>
      </c>
      <c r="C1398" s="30">
        <v>31</v>
      </c>
      <c r="D1398" s="32" t="s">
        <v>3605</v>
      </c>
      <c r="E1398" s="32" t="s">
        <v>3606</v>
      </c>
      <c r="F1398" s="32" t="s">
        <v>3607</v>
      </c>
      <c r="G1398" s="33" t="s">
        <v>12</v>
      </c>
      <c r="H1398" s="34" t="s">
        <v>13</v>
      </c>
      <c r="I1398" s="35">
        <v>0.91139999999999999</v>
      </c>
      <c r="J1398" s="36">
        <v>591270.78</v>
      </c>
      <c r="K1398" s="19">
        <f t="shared" si="44"/>
        <v>1182541.56</v>
      </c>
      <c r="L1398" s="37">
        <v>98545.13</v>
      </c>
      <c r="M1398" s="38"/>
    </row>
    <row r="1399" spans="1:13" s="39" customFormat="1" ht="12.95" customHeight="1" x14ac:dyDescent="0.25">
      <c r="A1399" s="226"/>
      <c r="B1399" s="29">
        <v>2601</v>
      </c>
      <c r="C1399" s="30">
        <v>32</v>
      </c>
      <c r="D1399" s="32" t="s">
        <v>328</v>
      </c>
      <c r="E1399" s="32" t="s">
        <v>3608</v>
      </c>
      <c r="F1399" s="32" t="s">
        <v>3609</v>
      </c>
      <c r="G1399" s="33" t="s">
        <v>12</v>
      </c>
      <c r="H1399" s="34" t="s">
        <v>13</v>
      </c>
      <c r="I1399" s="35">
        <v>0.92989999999999995</v>
      </c>
      <c r="J1399" s="36">
        <v>603272.64</v>
      </c>
      <c r="K1399" s="19">
        <f t="shared" si="44"/>
        <v>1206545.28</v>
      </c>
      <c r="L1399" s="37">
        <v>100545.44</v>
      </c>
      <c r="M1399" s="38"/>
    </row>
    <row r="1400" spans="1:13" s="39" customFormat="1" ht="12.95" customHeight="1" x14ac:dyDescent="0.25">
      <c r="A1400" s="226"/>
      <c r="B1400" s="29">
        <v>2631</v>
      </c>
      <c r="C1400" s="30">
        <v>33</v>
      </c>
      <c r="D1400" s="59" t="s">
        <v>3610</v>
      </c>
      <c r="E1400" s="59" t="s">
        <v>3611</v>
      </c>
      <c r="F1400" s="59" t="s">
        <v>3252</v>
      </c>
      <c r="G1400" s="33" t="s">
        <v>12</v>
      </c>
      <c r="H1400" s="34" t="s">
        <v>13</v>
      </c>
      <c r="I1400" s="35">
        <v>0.98260000000000003</v>
      </c>
      <c r="J1400" s="36">
        <v>637461.78</v>
      </c>
      <c r="K1400" s="19">
        <f t="shared" si="44"/>
        <v>1274923.56</v>
      </c>
      <c r="L1400" s="37">
        <v>106243.63</v>
      </c>
      <c r="M1400" s="38"/>
    </row>
    <row r="1401" spans="1:13" s="39" customFormat="1" ht="12.95" customHeight="1" x14ac:dyDescent="0.25">
      <c r="A1401" s="226"/>
      <c r="B1401" s="29"/>
      <c r="C1401" s="30"/>
      <c r="D1401" s="31" t="s">
        <v>5732</v>
      </c>
      <c r="E1401" s="32"/>
      <c r="F1401" s="32"/>
      <c r="G1401" s="33"/>
      <c r="H1401" s="34"/>
      <c r="I1401" s="35"/>
      <c r="J1401" s="36"/>
      <c r="K1401" s="19"/>
      <c r="L1401" s="37"/>
      <c r="M1401" s="38"/>
    </row>
    <row r="1402" spans="1:13" s="39" customFormat="1" ht="12.95" customHeight="1" x14ac:dyDescent="0.25">
      <c r="A1402" s="227"/>
      <c r="B1402" s="29">
        <v>2632</v>
      </c>
      <c r="C1402" s="30">
        <v>1</v>
      </c>
      <c r="D1402" s="32" t="s">
        <v>3612</v>
      </c>
      <c r="E1402" s="32" t="s">
        <v>3613</v>
      </c>
      <c r="F1402" s="32" t="s">
        <v>3614</v>
      </c>
      <c r="G1402" s="33" t="s">
        <v>5731</v>
      </c>
      <c r="H1402" s="34" t="s">
        <v>13</v>
      </c>
      <c r="I1402" s="35">
        <v>0.98370000000000002</v>
      </c>
      <c r="J1402" s="36">
        <v>1011046.8600000001</v>
      </c>
      <c r="K1402" s="19">
        <f>ROUND(J1402+L1402*6,2)</f>
        <v>2022093.72</v>
      </c>
      <c r="L1402" s="37">
        <v>168507.81</v>
      </c>
      <c r="M1402" s="38"/>
    </row>
    <row r="1403" spans="1:13" s="39" customFormat="1" ht="12.95" customHeight="1" x14ac:dyDescent="0.25">
      <c r="A1403" s="225" t="s">
        <v>3615</v>
      </c>
      <c r="B1403" s="29"/>
      <c r="C1403" s="30"/>
      <c r="D1403" s="31" t="s">
        <v>126</v>
      </c>
      <c r="E1403" s="32"/>
      <c r="F1403" s="32"/>
      <c r="G1403" s="33"/>
      <c r="H1403" s="34"/>
      <c r="I1403" s="35"/>
      <c r="J1403" s="36"/>
      <c r="K1403" s="19"/>
      <c r="L1403" s="37"/>
      <c r="M1403" s="38"/>
    </row>
    <row r="1404" spans="1:13" s="39" customFormat="1" ht="12.95" customHeight="1" x14ac:dyDescent="0.25">
      <c r="A1404" s="226"/>
      <c r="B1404" s="29">
        <v>3130</v>
      </c>
      <c r="C1404" s="30">
        <v>1</v>
      </c>
      <c r="D1404" s="42" t="s">
        <v>3616</v>
      </c>
      <c r="E1404" s="42" t="s">
        <v>3617</v>
      </c>
      <c r="F1404" s="42" t="s">
        <v>3618</v>
      </c>
      <c r="G1404" s="33" t="s">
        <v>130</v>
      </c>
      <c r="H1404" s="34" t="s">
        <v>13</v>
      </c>
      <c r="I1404" s="35">
        <v>0.93899999999999995</v>
      </c>
      <c r="J1404" s="36">
        <v>304611.59999999998</v>
      </c>
      <c r="K1404" s="19">
        <f>ROUND(J1404+L1404*6,2)</f>
        <v>609223.19999999995</v>
      </c>
      <c r="L1404" s="37">
        <v>50768.6</v>
      </c>
      <c r="M1404" s="38"/>
    </row>
    <row r="1405" spans="1:13" s="39" customFormat="1" ht="12.95" customHeight="1" x14ac:dyDescent="0.25">
      <c r="A1405" s="226"/>
      <c r="B1405" s="29"/>
      <c r="C1405" s="30"/>
      <c r="D1405" s="31" t="s">
        <v>11</v>
      </c>
      <c r="E1405" s="32"/>
      <c r="F1405" s="32"/>
      <c r="G1405" s="33"/>
      <c r="H1405" s="34"/>
      <c r="I1405" s="35"/>
      <c r="J1405" s="36"/>
      <c r="K1405" s="19"/>
      <c r="L1405" s="37"/>
      <c r="M1405" s="38"/>
    </row>
    <row r="1406" spans="1:13" s="39" customFormat="1" ht="12.95" customHeight="1" x14ac:dyDescent="0.25">
      <c r="A1406" s="226"/>
      <c r="B1406" s="29">
        <v>3108</v>
      </c>
      <c r="C1406" s="30">
        <v>1</v>
      </c>
      <c r="D1406" s="32" t="s">
        <v>3293</v>
      </c>
      <c r="E1406" s="32" t="s">
        <v>3294</v>
      </c>
      <c r="F1406" s="32" t="s">
        <v>3619</v>
      </c>
      <c r="G1406" s="33" t="s">
        <v>12</v>
      </c>
      <c r="H1406" s="34" t="s">
        <v>13</v>
      </c>
      <c r="I1406" s="35">
        <v>0.91010000000000002</v>
      </c>
      <c r="J1406" s="36">
        <v>590427.36</v>
      </c>
      <c r="K1406" s="19">
        <f t="shared" ref="K1406:K1438" si="45">ROUND(J1406+L1406*6,2)</f>
        <v>1180854.72</v>
      </c>
      <c r="L1406" s="37">
        <v>98404.56</v>
      </c>
      <c r="M1406" s="38"/>
    </row>
    <row r="1407" spans="1:13" s="39" customFormat="1" ht="12.95" customHeight="1" x14ac:dyDescent="0.25">
      <c r="A1407" s="226"/>
      <c r="B1407" s="29">
        <v>3100</v>
      </c>
      <c r="C1407" s="30">
        <v>2</v>
      </c>
      <c r="D1407" s="32" t="s">
        <v>3623</v>
      </c>
      <c r="E1407" s="32" t="s">
        <v>3624</v>
      </c>
      <c r="F1407" s="32" t="s">
        <v>3356</v>
      </c>
      <c r="G1407" s="33" t="s">
        <v>12</v>
      </c>
      <c r="H1407" s="34" t="s">
        <v>13</v>
      </c>
      <c r="I1407" s="35">
        <v>0.91320000000000001</v>
      </c>
      <c r="J1407" s="36">
        <v>444340.29000000004</v>
      </c>
      <c r="K1407" s="19">
        <f t="shared" si="45"/>
        <v>1036778.79</v>
      </c>
      <c r="L1407" s="37">
        <v>98739.75</v>
      </c>
      <c r="M1407" s="38"/>
    </row>
    <row r="1408" spans="1:13" s="39" customFormat="1" ht="12.95" customHeight="1" x14ac:dyDescent="0.25">
      <c r="A1408" s="226"/>
      <c r="B1408" s="29">
        <v>3132</v>
      </c>
      <c r="C1408" s="30">
        <v>3</v>
      </c>
      <c r="D1408" s="32" t="s">
        <v>3628</v>
      </c>
      <c r="E1408" s="32" t="s">
        <v>3629</v>
      </c>
      <c r="F1408" s="32" t="s">
        <v>3630</v>
      </c>
      <c r="G1408" s="33" t="s">
        <v>12</v>
      </c>
      <c r="H1408" s="34" t="s">
        <v>13</v>
      </c>
      <c r="I1408" s="35">
        <v>0.92030000000000001</v>
      </c>
      <c r="J1408" s="36">
        <v>447340.83</v>
      </c>
      <c r="K1408" s="19">
        <f t="shared" si="45"/>
        <v>1044385.47</v>
      </c>
      <c r="L1408" s="37">
        <v>99507.44</v>
      </c>
      <c r="M1408" s="38"/>
    </row>
    <row r="1409" spans="1:13" s="39" customFormat="1" ht="12.95" customHeight="1" x14ac:dyDescent="0.25">
      <c r="A1409" s="226"/>
      <c r="B1409" s="29">
        <v>3122</v>
      </c>
      <c r="C1409" s="30">
        <v>2</v>
      </c>
      <c r="D1409" s="42" t="s">
        <v>3620</v>
      </c>
      <c r="E1409" s="42" t="s">
        <v>3621</v>
      </c>
      <c r="F1409" s="42" t="s">
        <v>3622</v>
      </c>
      <c r="G1409" s="33" t="s">
        <v>12</v>
      </c>
      <c r="H1409" s="34" t="s">
        <v>13</v>
      </c>
      <c r="I1409" s="35">
        <v>0.87670000000000003</v>
      </c>
      <c r="J1409" s="36">
        <v>566596.64</v>
      </c>
      <c r="K1409" s="19">
        <f t="shared" si="45"/>
        <v>1135355.78</v>
      </c>
      <c r="L1409" s="37">
        <v>94793.19</v>
      </c>
      <c r="M1409" s="38"/>
    </row>
    <row r="1410" spans="1:13" s="39" customFormat="1" ht="12.95" customHeight="1" x14ac:dyDescent="0.25">
      <c r="A1410" s="226"/>
      <c r="B1410" s="29">
        <v>3129</v>
      </c>
      <c r="C1410" s="30">
        <v>3</v>
      </c>
      <c r="D1410" s="32" t="s">
        <v>3625</v>
      </c>
      <c r="E1410" s="32" t="s">
        <v>3626</v>
      </c>
      <c r="F1410" s="32" t="s">
        <v>3627</v>
      </c>
      <c r="G1410" s="33" t="s">
        <v>12</v>
      </c>
      <c r="H1410" s="34" t="s">
        <v>13</v>
      </c>
      <c r="I1410" s="35">
        <v>0.92269999999999996</v>
      </c>
      <c r="J1410" s="36">
        <v>556086.89</v>
      </c>
      <c r="K1410" s="19">
        <f t="shared" si="45"/>
        <v>1154688.53</v>
      </c>
      <c r="L1410" s="37">
        <v>99766.94</v>
      </c>
      <c r="M1410" s="38"/>
    </row>
    <row r="1411" spans="1:13" s="39" customFormat="1" ht="12.95" customHeight="1" x14ac:dyDescent="0.25">
      <c r="A1411" s="226"/>
      <c r="B1411" s="29">
        <v>3126</v>
      </c>
      <c r="C1411" s="30">
        <v>4</v>
      </c>
      <c r="D1411" s="32" t="s">
        <v>3631</v>
      </c>
      <c r="E1411" s="32" t="s">
        <v>3632</v>
      </c>
      <c r="F1411" s="32" t="s">
        <v>3633</v>
      </c>
      <c r="G1411" s="33" t="s">
        <v>12</v>
      </c>
      <c r="H1411" s="34" t="s">
        <v>13</v>
      </c>
      <c r="I1411" s="35">
        <v>0.92520000000000002</v>
      </c>
      <c r="J1411" s="36">
        <v>597196</v>
      </c>
      <c r="K1411" s="19">
        <f t="shared" si="45"/>
        <v>1197419.5</v>
      </c>
      <c r="L1411" s="37">
        <v>100037.25</v>
      </c>
      <c r="M1411" s="38"/>
    </row>
    <row r="1412" spans="1:13" s="39" customFormat="1" ht="12.95" customHeight="1" x14ac:dyDescent="0.25">
      <c r="A1412" s="226"/>
      <c r="B1412" s="29">
        <v>3120</v>
      </c>
      <c r="C1412" s="30">
        <v>5</v>
      </c>
      <c r="D1412" s="32" t="s">
        <v>3634</v>
      </c>
      <c r="E1412" s="32" t="s">
        <v>3635</v>
      </c>
      <c r="F1412" s="32" t="s">
        <v>3636</v>
      </c>
      <c r="G1412" s="33" t="s">
        <v>12</v>
      </c>
      <c r="H1412" s="34" t="s">
        <v>13</v>
      </c>
      <c r="I1412" s="35">
        <v>0.5252</v>
      </c>
      <c r="J1412" s="36">
        <v>513723.5</v>
      </c>
      <c r="K1412" s="19">
        <f t="shared" si="45"/>
        <v>854447</v>
      </c>
      <c r="L1412" s="37">
        <v>56787.25</v>
      </c>
      <c r="M1412" s="38"/>
    </row>
    <row r="1413" spans="1:13" s="39" customFormat="1" ht="12.95" customHeight="1" x14ac:dyDescent="0.25">
      <c r="A1413" s="226"/>
      <c r="B1413" s="29">
        <v>3109</v>
      </c>
      <c r="C1413" s="30">
        <v>6</v>
      </c>
      <c r="D1413" s="32" t="s">
        <v>3637</v>
      </c>
      <c r="E1413" s="32" t="s">
        <v>3638</v>
      </c>
      <c r="F1413" s="32" t="s">
        <v>3639</v>
      </c>
      <c r="G1413" s="33" t="s">
        <v>12</v>
      </c>
      <c r="H1413" s="34" t="s">
        <v>13</v>
      </c>
      <c r="I1413" s="35">
        <v>0.91120000000000001</v>
      </c>
      <c r="J1413" s="36">
        <v>590708.5</v>
      </c>
      <c r="K1413" s="19">
        <f t="shared" si="45"/>
        <v>1181849.5</v>
      </c>
      <c r="L1413" s="37">
        <v>98523.5</v>
      </c>
      <c r="M1413" s="38"/>
    </row>
    <row r="1414" spans="1:13" s="39" customFormat="1" ht="12.95" customHeight="1" x14ac:dyDescent="0.25">
      <c r="A1414" s="226"/>
      <c r="B1414" s="29">
        <v>3112</v>
      </c>
      <c r="C1414" s="30">
        <v>7</v>
      </c>
      <c r="D1414" s="32" t="s">
        <v>3640</v>
      </c>
      <c r="E1414" s="32" t="s">
        <v>3641</v>
      </c>
      <c r="F1414" s="32" t="s">
        <v>3642</v>
      </c>
      <c r="G1414" s="33" t="s">
        <v>12</v>
      </c>
      <c r="H1414" s="34" t="s">
        <v>13</v>
      </c>
      <c r="I1414" s="35">
        <v>0.91720000000000002</v>
      </c>
      <c r="J1414" s="36">
        <v>594601</v>
      </c>
      <c r="K1414" s="19">
        <f t="shared" si="45"/>
        <v>1189634.5</v>
      </c>
      <c r="L1414" s="37">
        <v>99172.25</v>
      </c>
      <c r="M1414" s="38"/>
    </row>
    <row r="1415" spans="1:13" s="39" customFormat="1" ht="12.95" customHeight="1" x14ac:dyDescent="0.25">
      <c r="A1415" s="226"/>
      <c r="B1415" s="29">
        <v>3131</v>
      </c>
      <c r="C1415" s="30">
        <v>8</v>
      </c>
      <c r="D1415" s="32" t="s">
        <v>1518</v>
      </c>
      <c r="E1415" s="32" t="s">
        <v>1519</v>
      </c>
      <c r="F1415" s="32" t="s">
        <v>3643</v>
      </c>
      <c r="G1415" s="33" t="s">
        <v>12</v>
      </c>
      <c r="H1415" s="34" t="s">
        <v>13</v>
      </c>
      <c r="I1415" s="35">
        <v>0.93110000000000004</v>
      </c>
      <c r="J1415" s="36">
        <v>603834.89</v>
      </c>
      <c r="K1415" s="19">
        <f t="shared" si="45"/>
        <v>1207886.03</v>
      </c>
      <c r="L1415" s="37">
        <v>100675.19</v>
      </c>
      <c r="M1415" s="38"/>
    </row>
    <row r="1416" spans="1:13" s="39" customFormat="1" ht="12.95" customHeight="1" x14ac:dyDescent="0.25">
      <c r="A1416" s="226"/>
      <c r="B1416" s="29">
        <v>3117</v>
      </c>
      <c r="C1416" s="30">
        <v>9</v>
      </c>
      <c r="D1416" s="32" t="s">
        <v>3644</v>
      </c>
      <c r="E1416" s="32" t="s">
        <v>3645</v>
      </c>
      <c r="F1416" s="32" t="s">
        <v>3646</v>
      </c>
      <c r="G1416" s="33" t="s">
        <v>12</v>
      </c>
      <c r="H1416" s="34" t="s">
        <v>13</v>
      </c>
      <c r="I1416" s="35">
        <v>0.91820000000000002</v>
      </c>
      <c r="J1416" s="36">
        <v>594817.28000000003</v>
      </c>
      <c r="K1416" s="19">
        <f t="shared" si="45"/>
        <v>1190499.56</v>
      </c>
      <c r="L1416" s="37">
        <v>99280.38</v>
      </c>
      <c r="M1416" s="38"/>
    </row>
    <row r="1417" spans="1:13" s="39" customFormat="1" ht="12.95" customHeight="1" x14ac:dyDescent="0.25">
      <c r="A1417" s="226"/>
      <c r="B1417" s="29">
        <v>3113</v>
      </c>
      <c r="C1417" s="30">
        <v>10</v>
      </c>
      <c r="D1417" s="42" t="s">
        <v>3647</v>
      </c>
      <c r="E1417" s="42" t="s">
        <v>3648</v>
      </c>
      <c r="F1417" s="42" t="s">
        <v>3618</v>
      </c>
      <c r="G1417" s="27" t="s">
        <v>12</v>
      </c>
      <c r="H1417" s="34" t="s">
        <v>13</v>
      </c>
      <c r="I1417" s="35">
        <v>0.9052</v>
      </c>
      <c r="J1417" s="36">
        <v>586816</v>
      </c>
      <c r="K1417" s="19">
        <f t="shared" si="45"/>
        <v>1174064.5</v>
      </c>
      <c r="L1417" s="37">
        <v>97874.75</v>
      </c>
      <c r="M1417" s="38"/>
    </row>
    <row r="1418" spans="1:13" s="39" customFormat="1" ht="12.95" customHeight="1" x14ac:dyDescent="0.25">
      <c r="A1418" s="226"/>
      <c r="B1418" s="29">
        <v>3104</v>
      </c>
      <c r="C1418" s="30">
        <v>11</v>
      </c>
      <c r="D1418" s="32" t="s">
        <v>3649</v>
      </c>
      <c r="E1418" s="32" t="s">
        <v>3650</v>
      </c>
      <c r="F1418" s="32" t="s">
        <v>3651</v>
      </c>
      <c r="G1418" s="50" t="s">
        <v>12</v>
      </c>
      <c r="H1418" s="34" t="s">
        <v>13</v>
      </c>
      <c r="I1418" s="35">
        <v>0.95179999999999998</v>
      </c>
      <c r="J1418" s="36">
        <v>617264.03</v>
      </c>
      <c r="K1418" s="19">
        <f t="shared" si="45"/>
        <v>1234744.31</v>
      </c>
      <c r="L1418" s="37">
        <v>102913.38</v>
      </c>
      <c r="M1418" s="38"/>
    </row>
    <row r="1419" spans="1:13" s="39" customFormat="1" ht="12.95" customHeight="1" x14ac:dyDescent="0.25">
      <c r="A1419" s="226"/>
      <c r="B1419" s="29">
        <v>3106</v>
      </c>
      <c r="C1419" s="30">
        <v>12</v>
      </c>
      <c r="D1419" s="42" t="s">
        <v>3652</v>
      </c>
      <c r="E1419" s="42" t="s">
        <v>3653</v>
      </c>
      <c r="F1419" s="42" t="s">
        <v>3654</v>
      </c>
      <c r="G1419" s="27" t="s">
        <v>12</v>
      </c>
      <c r="H1419" s="34" t="s">
        <v>13</v>
      </c>
      <c r="I1419" s="35">
        <v>0.98609999999999998</v>
      </c>
      <c r="J1419" s="36">
        <v>639732.3600000001</v>
      </c>
      <c r="K1419" s="19">
        <f t="shared" si="45"/>
        <v>1279464.72</v>
      </c>
      <c r="L1419" s="37">
        <v>106622.06</v>
      </c>
      <c r="M1419" s="38"/>
    </row>
    <row r="1420" spans="1:13" s="39" customFormat="1" ht="12.95" customHeight="1" x14ac:dyDescent="0.25">
      <c r="A1420" s="226"/>
      <c r="B1420" s="29">
        <v>3111</v>
      </c>
      <c r="C1420" s="30">
        <v>13</v>
      </c>
      <c r="D1420" s="32" t="s">
        <v>3655</v>
      </c>
      <c r="E1420" s="32" t="s">
        <v>3656</v>
      </c>
      <c r="F1420" s="32" t="s">
        <v>3657</v>
      </c>
      <c r="G1420" s="50" t="s">
        <v>12</v>
      </c>
      <c r="H1420" s="34" t="s">
        <v>13</v>
      </c>
      <c r="I1420" s="35">
        <v>0.90910000000000002</v>
      </c>
      <c r="J1420" s="36">
        <v>589562.39</v>
      </c>
      <c r="K1420" s="19">
        <f t="shared" si="45"/>
        <v>1179341.03</v>
      </c>
      <c r="L1420" s="37">
        <v>98296.44</v>
      </c>
      <c r="M1420" s="38"/>
    </row>
    <row r="1421" spans="1:13" s="39" customFormat="1" ht="12.95" customHeight="1" x14ac:dyDescent="0.25">
      <c r="A1421" s="226"/>
      <c r="B1421" s="29">
        <v>3103</v>
      </c>
      <c r="C1421" s="30">
        <v>14</v>
      </c>
      <c r="D1421" s="42" t="s">
        <v>3658</v>
      </c>
      <c r="E1421" s="42" t="s">
        <v>3659</v>
      </c>
      <c r="F1421" s="42" t="s">
        <v>3660</v>
      </c>
      <c r="G1421" s="27" t="s">
        <v>12</v>
      </c>
      <c r="H1421" s="34" t="s">
        <v>13</v>
      </c>
      <c r="I1421" s="35">
        <v>0.95640000000000003</v>
      </c>
      <c r="J1421" s="36">
        <v>620248.25</v>
      </c>
      <c r="K1421" s="19">
        <f t="shared" si="45"/>
        <v>1240712.75</v>
      </c>
      <c r="L1421" s="37">
        <v>103410.75</v>
      </c>
      <c r="M1421" s="38"/>
    </row>
    <row r="1422" spans="1:13" s="39" customFormat="1" ht="12.95" customHeight="1" x14ac:dyDescent="0.25">
      <c r="A1422" s="226"/>
      <c r="B1422" s="29">
        <v>3128</v>
      </c>
      <c r="C1422" s="30">
        <v>15</v>
      </c>
      <c r="D1422" s="32" t="s">
        <v>393</v>
      </c>
      <c r="E1422" s="32" t="s">
        <v>3661</v>
      </c>
      <c r="F1422" s="32" t="s">
        <v>3618</v>
      </c>
      <c r="G1422" s="33" t="s">
        <v>12</v>
      </c>
      <c r="H1422" s="34" t="s">
        <v>13</v>
      </c>
      <c r="I1422" s="35">
        <v>0.96840000000000004</v>
      </c>
      <c r="J1422" s="36">
        <v>627384.5</v>
      </c>
      <c r="K1422" s="19">
        <f t="shared" si="45"/>
        <v>1255634</v>
      </c>
      <c r="L1422" s="37">
        <v>104708.25</v>
      </c>
      <c r="M1422" s="38"/>
    </row>
    <row r="1423" spans="1:13" s="39" customFormat="1" ht="12.95" customHeight="1" x14ac:dyDescent="0.25">
      <c r="A1423" s="226"/>
      <c r="B1423" s="29">
        <v>3134</v>
      </c>
      <c r="C1423" s="30">
        <v>16</v>
      </c>
      <c r="D1423" s="32" t="s">
        <v>3662</v>
      </c>
      <c r="E1423" s="32" t="s">
        <v>3663</v>
      </c>
      <c r="F1423" s="32" t="s">
        <v>3664</v>
      </c>
      <c r="G1423" s="33" t="s">
        <v>12</v>
      </c>
      <c r="H1423" s="34" t="s">
        <v>13</v>
      </c>
      <c r="I1423" s="35">
        <v>0.96519999999999995</v>
      </c>
      <c r="J1423" s="36">
        <v>625524.75</v>
      </c>
      <c r="K1423" s="19">
        <f t="shared" si="45"/>
        <v>1251698.25</v>
      </c>
      <c r="L1423" s="37">
        <v>104362.25</v>
      </c>
      <c r="M1423" s="38"/>
    </row>
    <row r="1424" spans="1:13" s="39" customFormat="1" ht="12.95" customHeight="1" x14ac:dyDescent="0.25">
      <c r="A1424" s="226"/>
      <c r="B1424" s="29">
        <v>3119</v>
      </c>
      <c r="C1424" s="30">
        <v>17</v>
      </c>
      <c r="D1424" s="32" t="s">
        <v>3665</v>
      </c>
      <c r="E1424" s="32" t="s">
        <v>3666</v>
      </c>
      <c r="F1424" s="32" t="s">
        <v>3667</v>
      </c>
      <c r="G1424" s="33" t="s">
        <v>12</v>
      </c>
      <c r="H1424" s="34" t="s">
        <v>13</v>
      </c>
      <c r="I1424" s="35">
        <v>0.96540000000000004</v>
      </c>
      <c r="J1424" s="36">
        <v>623924.53</v>
      </c>
      <c r="K1424" s="19">
        <f t="shared" si="45"/>
        <v>1250227.81</v>
      </c>
      <c r="L1424" s="37">
        <v>104383.88</v>
      </c>
      <c r="M1424" s="38"/>
    </row>
    <row r="1425" spans="1:13" s="39" customFormat="1" ht="12.95" customHeight="1" x14ac:dyDescent="0.25">
      <c r="A1425" s="226"/>
      <c r="B1425" s="29">
        <v>3107</v>
      </c>
      <c r="C1425" s="30">
        <v>18</v>
      </c>
      <c r="D1425" s="32" t="s">
        <v>3668</v>
      </c>
      <c r="E1425" s="32" t="s">
        <v>3669</v>
      </c>
      <c r="F1425" s="32" t="s">
        <v>3670</v>
      </c>
      <c r="G1425" s="33" t="s">
        <v>12</v>
      </c>
      <c r="H1425" s="34" t="s">
        <v>13</v>
      </c>
      <c r="I1425" s="35">
        <v>0.51359999999999995</v>
      </c>
      <c r="J1425" s="36">
        <v>333198</v>
      </c>
      <c r="K1425" s="19">
        <f t="shared" si="45"/>
        <v>666396</v>
      </c>
      <c r="L1425" s="37">
        <v>55533</v>
      </c>
      <c r="M1425" s="38"/>
    </row>
    <row r="1426" spans="1:13" s="39" customFormat="1" ht="12.95" customHeight="1" x14ac:dyDescent="0.25">
      <c r="A1426" s="226"/>
      <c r="B1426" s="43">
        <v>3125</v>
      </c>
      <c r="C1426" s="30">
        <v>19</v>
      </c>
      <c r="D1426" s="32" t="s">
        <v>3671</v>
      </c>
      <c r="E1426" s="32" t="s">
        <v>3672</v>
      </c>
      <c r="F1426" s="32" t="s">
        <v>3673</v>
      </c>
      <c r="G1426" s="33" t="s">
        <v>12</v>
      </c>
      <c r="H1426" s="34" t="s">
        <v>13</v>
      </c>
      <c r="I1426" s="35">
        <v>0.92300000000000004</v>
      </c>
      <c r="J1426" s="36">
        <v>597931.28</v>
      </c>
      <c r="K1426" s="19">
        <f t="shared" si="45"/>
        <v>1196727.56</v>
      </c>
      <c r="L1426" s="37">
        <v>99799.38</v>
      </c>
      <c r="M1426" s="38"/>
    </row>
    <row r="1427" spans="1:13" s="39" customFormat="1" ht="12.95" customHeight="1" x14ac:dyDescent="0.25">
      <c r="A1427" s="226"/>
      <c r="B1427" s="29">
        <v>3105</v>
      </c>
      <c r="C1427" s="30">
        <v>20</v>
      </c>
      <c r="D1427" s="32" t="s">
        <v>479</v>
      </c>
      <c r="E1427" s="32" t="s">
        <v>3674</v>
      </c>
      <c r="F1427" s="32" t="s">
        <v>3675</v>
      </c>
      <c r="G1427" s="33" t="s">
        <v>12</v>
      </c>
      <c r="H1427" s="34" t="s">
        <v>13</v>
      </c>
      <c r="I1427" s="35">
        <v>0.97670000000000001</v>
      </c>
      <c r="J1427" s="36">
        <v>633634.1399999999</v>
      </c>
      <c r="K1427" s="19">
        <f t="shared" si="45"/>
        <v>1267268.28</v>
      </c>
      <c r="L1427" s="37">
        <v>105605.69</v>
      </c>
      <c r="M1427" s="38"/>
    </row>
    <row r="1428" spans="1:13" s="39" customFormat="1" ht="12.95" customHeight="1" x14ac:dyDescent="0.25">
      <c r="A1428" s="226"/>
      <c r="B1428" s="29">
        <v>3110</v>
      </c>
      <c r="C1428" s="30">
        <v>21</v>
      </c>
      <c r="D1428" s="32" t="s">
        <v>3676</v>
      </c>
      <c r="E1428" s="32" t="s">
        <v>3677</v>
      </c>
      <c r="F1428" s="32" t="s">
        <v>3678</v>
      </c>
      <c r="G1428" s="33" t="s">
        <v>12</v>
      </c>
      <c r="H1428" s="34" t="s">
        <v>13</v>
      </c>
      <c r="I1428" s="35">
        <v>0.93169999999999997</v>
      </c>
      <c r="J1428" s="36">
        <v>604007.86</v>
      </c>
      <c r="K1428" s="19">
        <f t="shared" si="45"/>
        <v>1208448.22</v>
      </c>
      <c r="L1428" s="37">
        <v>100740.06</v>
      </c>
      <c r="M1428" s="38"/>
    </row>
    <row r="1429" spans="1:13" s="39" customFormat="1" ht="12.95" customHeight="1" x14ac:dyDescent="0.25">
      <c r="A1429" s="226"/>
      <c r="B1429" s="29">
        <v>3124</v>
      </c>
      <c r="C1429" s="30">
        <v>22</v>
      </c>
      <c r="D1429" s="42" t="s">
        <v>3679</v>
      </c>
      <c r="E1429" s="42" t="s">
        <v>3680</v>
      </c>
      <c r="F1429" s="42" t="s">
        <v>3681</v>
      </c>
      <c r="G1429" s="33" t="s">
        <v>12</v>
      </c>
      <c r="H1429" s="34" t="s">
        <v>13</v>
      </c>
      <c r="I1429" s="35">
        <v>0.93820000000000003</v>
      </c>
      <c r="J1429" s="36">
        <v>606278.53</v>
      </c>
      <c r="K1429" s="19">
        <f t="shared" si="45"/>
        <v>1214935.81</v>
      </c>
      <c r="L1429" s="37">
        <v>101442.88</v>
      </c>
      <c r="M1429" s="38"/>
    </row>
    <row r="1430" spans="1:13" s="39" customFormat="1" ht="12.95" customHeight="1" x14ac:dyDescent="0.25">
      <c r="A1430" s="226"/>
      <c r="B1430" s="29">
        <v>3116</v>
      </c>
      <c r="C1430" s="30">
        <v>23</v>
      </c>
      <c r="D1430" s="42" t="s">
        <v>3682</v>
      </c>
      <c r="E1430" s="42" t="s">
        <v>3683</v>
      </c>
      <c r="F1430" s="42" t="s">
        <v>3684</v>
      </c>
      <c r="G1430" s="33" t="s">
        <v>12</v>
      </c>
      <c r="H1430" s="34" t="s">
        <v>13</v>
      </c>
      <c r="I1430" s="35">
        <v>0.90149999999999997</v>
      </c>
      <c r="J1430" s="36">
        <v>499861.89</v>
      </c>
      <c r="K1430" s="19">
        <f t="shared" si="45"/>
        <v>1084710.03</v>
      </c>
      <c r="L1430" s="37">
        <v>97474.69</v>
      </c>
      <c r="M1430" s="38"/>
    </row>
    <row r="1431" spans="1:13" s="39" customFormat="1" ht="12.95" customHeight="1" x14ac:dyDescent="0.25">
      <c r="A1431" s="226"/>
      <c r="B1431" s="29">
        <v>3127</v>
      </c>
      <c r="C1431" s="30">
        <v>24</v>
      </c>
      <c r="D1431" s="32" t="s">
        <v>3685</v>
      </c>
      <c r="E1431" s="32" t="s">
        <v>3686</v>
      </c>
      <c r="F1431" s="32" t="s">
        <v>3687</v>
      </c>
      <c r="G1431" s="33" t="s">
        <v>12</v>
      </c>
      <c r="H1431" s="34" t="s">
        <v>13</v>
      </c>
      <c r="I1431" s="35">
        <v>0.92100000000000004</v>
      </c>
      <c r="J1431" s="36">
        <v>422120.03</v>
      </c>
      <c r="K1431" s="19">
        <f t="shared" si="45"/>
        <v>1019618.81</v>
      </c>
      <c r="L1431" s="37">
        <v>99583.13</v>
      </c>
      <c r="M1431" s="38"/>
    </row>
    <row r="1432" spans="1:13" s="39" customFormat="1" ht="12.95" customHeight="1" x14ac:dyDescent="0.25">
      <c r="A1432" s="226"/>
      <c r="B1432" s="29">
        <v>3101</v>
      </c>
      <c r="C1432" s="30">
        <v>25</v>
      </c>
      <c r="D1432" s="42" t="s">
        <v>3688</v>
      </c>
      <c r="E1432" s="42" t="s">
        <v>3689</v>
      </c>
      <c r="F1432" s="42" t="s">
        <v>3690</v>
      </c>
      <c r="G1432" s="33" t="s">
        <v>12</v>
      </c>
      <c r="H1432" s="34" t="s">
        <v>13</v>
      </c>
      <c r="I1432" s="35">
        <v>0.94520000000000004</v>
      </c>
      <c r="J1432" s="36">
        <v>613198.5</v>
      </c>
      <c r="K1432" s="19">
        <f t="shared" si="45"/>
        <v>1226397</v>
      </c>
      <c r="L1432" s="37">
        <v>102199.75</v>
      </c>
      <c r="M1432" s="38"/>
    </row>
    <row r="1433" spans="1:13" s="39" customFormat="1" ht="12.95" customHeight="1" x14ac:dyDescent="0.25">
      <c r="A1433" s="226"/>
      <c r="B1433" s="29">
        <v>3121</v>
      </c>
      <c r="C1433" s="30">
        <v>26</v>
      </c>
      <c r="D1433" s="32" t="s">
        <v>3691</v>
      </c>
      <c r="E1433" s="32" t="s">
        <v>3692</v>
      </c>
      <c r="F1433" s="32" t="s">
        <v>3693</v>
      </c>
      <c r="G1433" s="33" t="s">
        <v>12</v>
      </c>
      <c r="H1433" s="34" t="s">
        <v>13</v>
      </c>
      <c r="I1433" s="35">
        <v>0.98570000000000002</v>
      </c>
      <c r="J1433" s="36">
        <v>639472.8600000001</v>
      </c>
      <c r="K1433" s="19">
        <f t="shared" si="45"/>
        <v>1278945.72</v>
      </c>
      <c r="L1433" s="37">
        <v>106578.81</v>
      </c>
      <c r="M1433" s="38"/>
    </row>
    <row r="1434" spans="1:13" s="39" customFormat="1" ht="12.95" customHeight="1" x14ac:dyDescent="0.25">
      <c r="A1434" s="226"/>
      <c r="B1434" s="29">
        <v>3114</v>
      </c>
      <c r="C1434" s="30">
        <v>27</v>
      </c>
      <c r="D1434" s="42" t="s">
        <v>3694</v>
      </c>
      <c r="E1434" s="42" t="s">
        <v>3695</v>
      </c>
      <c r="F1434" s="42" t="s">
        <v>3696</v>
      </c>
      <c r="G1434" s="33" t="s">
        <v>12</v>
      </c>
      <c r="H1434" s="34" t="s">
        <v>13</v>
      </c>
      <c r="I1434" s="35">
        <v>0.93220000000000003</v>
      </c>
      <c r="J1434" s="36">
        <v>604116.03</v>
      </c>
      <c r="K1434" s="19">
        <f t="shared" si="45"/>
        <v>1208880.81</v>
      </c>
      <c r="L1434" s="37">
        <v>100794.13</v>
      </c>
      <c r="M1434" s="38"/>
    </row>
    <row r="1435" spans="1:13" s="39" customFormat="1" ht="12.95" customHeight="1" x14ac:dyDescent="0.25">
      <c r="A1435" s="226"/>
      <c r="B1435" s="29">
        <v>3115</v>
      </c>
      <c r="C1435" s="30">
        <v>28</v>
      </c>
      <c r="D1435" s="32" t="s">
        <v>3697</v>
      </c>
      <c r="E1435" s="32" t="s">
        <v>3698</v>
      </c>
      <c r="F1435" s="32" t="s">
        <v>3699</v>
      </c>
      <c r="G1435" s="33" t="s">
        <v>12</v>
      </c>
      <c r="H1435" s="34" t="s">
        <v>13</v>
      </c>
      <c r="I1435" s="35">
        <v>0.99150000000000005</v>
      </c>
      <c r="J1435" s="36">
        <v>640856.8899999999</v>
      </c>
      <c r="K1435" s="19">
        <f t="shared" si="45"/>
        <v>1284092.53</v>
      </c>
      <c r="L1435" s="37">
        <v>107205.94</v>
      </c>
      <c r="M1435" s="38"/>
    </row>
    <row r="1436" spans="1:13" s="39" customFormat="1" ht="12.95" customHeight="1" x14ac:dyDescent="0.25">
      <c r="A1436" s="226"/>
      <c r="B1436" s="29">
        <v>3102</v>
      </c>
      <c r="C1436" s="30">
        <v>29</v>
      </c>
      <c r="D1436" s="32" t="s">
        <v>3700</v>
      </c>
      <c r="E1436" s="32" t="s">
        <v>3701</v>
      </c>
      <c r="F1436" s="32" t="s">
        <v>3702</v>
      </c>
      <c r="G1436" s="33" t="s">
        <v>12</v>
      </c>
      <c r="H1436" s="34" t="s">
        <v>13</v>
      </c>
      <c r="I1436" s="35">
        <v>0.93149999999999999</v>
      </c>
      <c r="J1436" s="36">
        <v>601931.89</v>
      </c>
      <c r="K1436" s="19">
        <f t="shared" si="45"/>
        <v>1206242.53</v>
      </c>
      <c r="L1436" s="37">
        <v>100718.44</v>
      </c>
      <c r="M1436" s="38"/>
    </row>
    <row r="1437" spans="1:13" s="39" customFormat="1" ht="12.95" customHeight="1" x14ac:dyDescent="0.25">
      <c r="A1437" s="226"/>
      <c r="B1437" s="29">
        <v>3123</v>
      </c>
      <c r="C1437" s="30">
        <v>30</v>
      </c>
      <c r="D1437" s="32" t="s">
        <v>3703</v>
      </c>
      <c r="E1437" s="32" t="s">
        <v>3704</v>
      </c>
      <c r="F1437" s="32" t="s">
        <v>3705</v>
      </c>
      <c r="G1437" s="33" t="s">
        <v>12</v>
      </c>
      <c r="H1437" s="34" t="s">
        <v>13</v>
      </c>
      <c r="I1437" s="35">
        <v>0.96909999999999996</v>
      </c>
      <c r="J1437" s="36">
        <v>628703.64</v>
      </c>
      <c r="K1437" s="19">
        <f t="shared" si="45"/>
        <v>1257407.28</v>
      </c>
      <c r="L1437" s="37">
        <v>104783.94</v>
      </c>
      <c r="M1437" s="38"/>
    </row>
    <row r="1438" spans="1:13" s="39" customFormat="1" ht="12.95" customHeight="1" x14ac:dyDescent="0.25">
      <c r="A1438" s="226"/>
      <c r="B1438" s="29">
        <v>3118</v>
      </c>
      <c r="C1438" s="30">
        <v>31</v>
      </c>
      <c r="D1438" s="32" t="s">
        <v>3706</v>
      </c>
      <c r="E1438" s="32" t="s">
        <v>3707</v>
      </c>
      <c r="F1438" s="32" t="s">
        <v>3708</v>
      </c>
      <c r="G1438" s="33" t="s">
        <v>12</v>
      </c>
      <c r="H1438" s="34" t="s">
        <v>13</v>
      </c>
      <c r="I1438" s="35">
        <v>0.99390000000000001</v>
      </c>
      <c r="J1438" s="36">
        <v>644792.6399999999</v>
      </c>
      <c r="K1438" s="19">
        <f t="shared" si="45"/>
        <v>1289585.28</v>
      </c>
      <c r="L1438" s="37">
        <v>107465.44</v>
      </c>
      <c r="M1438" s="38"/>
    </row>
    <row r="1439" spans="1:13" s="39" customFormat="1" ht="12.95" customHeight="1" x14ac:dyDescent="0.25">
      <c r="A1439" s="226"/>
      <c r="B1439" s="29"/>
      <c r="C1439" s="30"/>
      <c r="D1439" s="31" t="s">
        <v>5732</v>
      </c>
      <c r="E1439" s="32"/>
      <c r="F1439" s="32"/>
      <c r="G1439" s="33"/>
      <c r="H1439" s="34"/>
      <c r="I1439" s="35"/>
      <c r="J1439" s="36"/>
      <c r="K1439" s="19"/>
      <c r="L1439" s="37"/>
      <c r="M1439" s="38"/>
    </row>
    <row r="1440" spans="1:13" s="39" customFormat="1" ht="12.95" customHeight="1" x14ac:dyDescent="0.25">
      <c r="A1440" s="227"/>
      <c r="B1440" s="29">
        <v>3133</v>
      </c>
      <c r="C1440" s="30">
        <v>2</v>
      </c>
      <c r="D1440" s="32" t="s">
        <v>3709</v>
      </c>
      <c r="E1440" s="32" t="s">
        <v>3710</v>
      </c>
      <c r="F1440" s="32" t="s">
        <v>3711</v>
      </c>
      <c r="G1440" s="33" t="s">
        <v>5731</v>
      </c>
      <c r="H1440" s="34" t="s">
        <v>13</v>
      </c>
      <c r="I1440" s="35">
        <v>0.95069999999999999</v>
      </c>
      <c r="J1440" s="36">
        <v>969934.8600000001</v>
      </c>
      <c r="K1440" s="19">
        <f>ROUND(J1440+L1440*6,2)</f>
        <v>1947064.3200000001</v>
      </c>
      <c r="L1440" s="37">
        <v>162854.91</v>
      </c>
      <c r="M1440" s="38"/>
    </row>
    <row r="1441" spans="1:13" s="39" customFormat="1" ht="12.95" customHeight="1" x14ac:dyDescent="0.25">
      <c r="A1441" s="225" t="s">
        <v>3712</v>
      </c>
      <c r="B1441" s="29"/>
      <c r="C1441" s="30"/>
      <c r="D1441" s="31" t="s">
        <v>126</v>
      </c>
      <c r="E1441" s="32"/>
      <c r="F1441" s="32"/>
      <c r="G1441" s="33"/>
      <c r="H1441" s="34"/>
      <c r="I1441" s="35"/>
      <c r="J1441" s="36"/>
      <c r="K1441" s="19"/>
      <c r="L1441" s="37"/>
      <c r="M1441" s="38"/>
    </row>
    <row r="1442" spans="1:13" s="39" customFormat="1" ht="12.95" customHeight="1" x14ac:dyDescent="0.25">
      <c r="A1442" s="226"/>
      <c r="B1442" s="29">
        <v>5224</v>
      </c>
      <c r="C1442" s="30">
        <v>1</v>
      </c>
      <c r="D1442" s="32" t="s">
        <v>3713</v>
      </c>
      <c r="E1442" s="32" t="s">
        <v>150</v>
      </c>
      <c r="F1442" s="32" t="s">
        <v>3714</v>
      </c>
      <c r="G1442" s="33" t="s">
        <v>130</v>
      </c>
      <c r="H1442" s="34" t="s">
        <v>13</v>
      </c>
      <c r="I1442" s="35">
        <v>0.92200000000000004</v>
      </c>
      <c r="J1442" s="36">
        <v>299096.82</v>
      </c>
      <c r="K1442" s="19">
        <f>ROUND(J1442+L1442*6,2)</f>
        <v>598193.64</v>
      </c>
      <c r="L1442" s="37">
        <v>49849.47</v>
      </c>
      <c r="M1442" s="38"/>
    </row>
    <row r="1443" spans="1:13" s="39" customFormat="1" ht="12.95" customHeight="1" x14ac:dyDescent="0.25">
      <c r="A1443" s="226"/>
      <c r="B1443" s="29">
        <v>5246</v>
      </c>
      <c r="C1443" s="30">
        <v>2</v>
      </c>
      <c r="D1443" s="42" t="s">
        <v>3715</v>
      </c>
      <c r="E1443" s="42" t="s">
        <v>3716</v>
      </c>
      <c r="F1443" s="42" t="s">
        <v>3717</v>
      </c>
      <c r="G1443" s="33" t="s">
        <v>130</v>
      </c>
      <c r="H1443" s="34" t="s">
        <v>13</v>
      </c>
      <c r="I1443" s="35">
        <v>0.93200000000000005</v>
      </c>
      <c r="J1443" s="36">
        <v>302124.52</v>
      </c>
      <c r="K1443" s="19">
        <f>ROUND(J1443+L1443*6,2)</f>
        <v>604465.30000000005</v>
      </c>
      <c r="L1443" s="37">
        <v>50390.13</v>
      </c>
      <c r="M1443" s="38"/>
    </row>
    <row r="1444" spans="1:13" s="39" customFormat="1" ht="12.95" customHeight="1" x14ac:dyDescent="0.25">
      <c r="A1444" s="226"/>
      <c r="B1444" s="29">
        <v>5208</v>
      </c>
      <c r="C1444" s="30">
        <v>3</v>
      </c>
      <c r="D1444" s="32" t="s">
        <v>3718</v>
      </c>
      <c r="E1444" s="32" t="s">
        <v>3719</v>
      </c>
      <c r="F1444" s="32" t="s">
        <v>3720</v>
      </c>
      <c r="G1444" s="33" t="s">
        <v>130</v>
      </c>
      <c r="H1444" s="34" t="s">
        <v>13</v>
      </c>
      <c r="I1444" s="35">
        <v>0.91200000000000003</v>
      </c>
      <c r="J1444" s="36">
        <v>295852.79999999999</v>
      </c>
      <c r="K1444" s="19">
        <f>ROUND(J1444+L1444*6,2)</f>
        <v>591705.59999999998</v>
      </c>
      <c r="L1444" s="37">
        <v>49308.800000000003</v>
      </c>
      <c r="M1444" s="38"/>
    </row>
    <row r="1445" spans="1:13" s="39" customFormat="1" ht="12.95" customHeight="1" x14ac:dyDescent="0.25">
      <c r="A1445" s="226"/>
      <c r="B1445" s="29">
        <v>5228</v>
      </c>
      <c r="C1445" s="30">
        <v>4</v>
      </c>
      <c r="D1445" s="42" t="s">
        <v>3721</v>
      </c>
      <c r="E1445" s="42" t="s">
        <v>519</v>
      </c>
      <c r="F1445" s="42" t="s">
        <v>3722</v>
      </c>
      <c r="G1445" s="33" t="s">
        <v>130</v>
      </c>
      <c r="H1445" s="34" t="s">
        <v>13</v>
      </c>
      <c r="I1445" s="35">
        <v>0.91800000000000004</v>
      </c>
      <c r="J1445" s="36">
        <v>297799.2</v>
      </c>
      <c r="K1445" s="19">
        <f>ROUND(J1445+L1445*6,2)</f>
        <v>595598.4</v>
      </c>
      <c r="L1445" s="37">
        <v>49633.2</v>
      </c>
      <c r="M1445" s="38"/>
    </row>
    <row r="1446" spans="1:13" s="39" customFormat="1" ht="12.95" customHeight="1" x14ac:dyDescent="0.25">
      <c r="A1446" s="226"/>
      <c r="B1446" s="29">
        <v>5210</v>
      </c>
      <c r="C1446" s="30">
        <v>5</v>
      </c>
      <c r="D1446" s="32" t="s">
        <v>3732</v>
      </c>
      <c r="E1446" s="32" t="s">
        <v>3733</v>
      </c>
      <c r="F1446" s="32" t="s">
        <v>3734</v>
      </c>
      <c r="G1446" s="33" t="s">
        <v>130</v>
      </c>
      <c r="H1446" s="34" t="s">
        <v>13</v>
      </c>
      <c r="I1446" s="35">
        <v>0.9012</v>
      </c>
      <c r="J1446" s="36">
        <v>292133.01</v>
      </c>
      <c r="K1446" s="19">
        <f>ROUND(J1446+L1446*6,2)</f>
        <v>584482.29</v>
      </c>
      <c r="L1446" s="37">
        <v>48724.88</v>
      </c>
      <c r="M1446" s="38"/>
    </row>
    <row r="1447" spans="1:13" s="39" customFormat="1" ht="12.95" customHeight="1" x14ac:dyDescent="0.25">
      <c r="A1447" s="226"/>
      <c r="B1447" s="29"/>
      <c r="C1447" s="30"/>
      <c r="D1447" s="31" t="s">
        <v>11</v>
      </c>
      <c r="E1447" s="32"/>
      <c r="F1447" s="32"/>
      <c r="G1447" s="33"/>
      <c r="H1447" s="34"/>
      <c r="I1447" s="35"/>
      <c r="J1447" s="36"/>
      <c r="K1447" s="19"/>
      <c r="L1447" s="37"/>
      <c r="M1447" s="38"/>
    </row>
    <row r="1448" spans="1:13" s="39" customFormat="1" ht="12.95" customHeight="1" x14ac:dyDescent="0.25">
      <c r="A1448" s="226"/>
      <c r="B1448" s="29">
        <v>5225</v>
      </c>
      <c r="C1448" s="30">
        <v>2</v>
      </c>
      <c r="D1448" s="32" t="s">
        <v>3723</v>
      </c>
      <c r="E1448" s="32" t="s">
        <v>3724</v>
      </c>
      <c r="F1448" s="32" t="s">
        <v>3725</v>
      </c>
      <c r="G1448" s="33" t="s">
        <v>12</v>
      </c>
      <c r="H1448" s="34" t="s">
        <v>13</v>
      </c>
      <c r="I1448" s="35">
        <v>0.92</v>
      </c>
      <c r="J1448" s="36">
        <v>596850</v>
      </c>
      <c r="K1448" s="19">
        <f t="shared" ref="K1448:K1489" si="46">ROUND(J1448+L1448*6,2)</f>
        <v>1193700</v>
      </c>
      <c r="L1448" s="37">
        <v>99475</v>
      </c>
      <c r="M1448" s="38"/>
    </row>
    <row r="1449" spans="1:13" s="39" customFormat="1" ht="12.95" customHeight="1" x14ac:dyDescent="0.25">
      <c r="A1449" s="226"/>
      <c r="B1449" s="29">
        <v>5226</v>
      </c>
      <c r="C1449" s="30">
        <v>3</v>
      </c>
      <c r="D1449" s="32" t="s">
        <v>3726</v>
      </c>
      <c r="E1449" s="32" t="s">
        <v>3727</v>
      </c>
      <c r="F1449" s="32" t="s">
        <v>3728</v>
      </c>
      <c r="G1449" s="33" t="s">
        <v>12</v>
      </c>
      <c r="H1449" s="34" t="s">
        <v>13</v>
      </c>
      <c r="I1449" s="35">
        <v>0.92800000000000005</v>
      </c>
      <c r="J1449" s="36">
        <v>602040</v>
      </c>
      <c r="K1449" s="19">
        <f t="shared" si="46"/>
        <v>1204080</v>
      </c>
      <c r="L1449" s="37">
        <v>100340</v>
      </c>
      <c r="M1449" s="38"/>
    </row>
    <row r="1450" spans="1:13" s="39" customFormat="1" ht="12.95" customHeight="1" x14ac:dyDescent="0.25">
      <c r="A1450" s="226"/>
      <c r="B1450" s="29">
        <v>5201</v>
      </c>
      <c r="C1450" s="30">
        <v>4</v>
      </c>
      <c r="D1450" s="32" t="s">
        <v>236</v>
      </c>
      <c r="E1450" s="32" t="s">
        <v>237</v>
      </c>
      <c r="F1450" s="32" t="s">
        <v>1455</v>
      </c>
      <c r="G1450" s="33" t="s">
        <v>12</v>
      </c>
      <c r="H1450" s="34" t="s">
        <v>13</v>
      </c>
      <c r="I1450" s="35">
        <v>0.91920000000000002</v>
      </c>
      <c r="J1450" s="36">
        <v>596331</v>
      </c>
      <c r="K1450" s="19">
        <f t="shared" si="46"/>
        <v>1192662</v>
      </c>
      <c r="L1450" s="37">
        <v>99388.5</v>
      </c>
      <c r="M1450" s="38"/>
    </row>
    <row r="1451" spans="1:13" s="39" customFormat="1" ht="12.95" customHeight="1" x14ac:dyDescent="0.25">
      <c r="A1451" s="226"/>
      <c r="B1451" s="29">
        <v>5242</v>
      </c>
      <c r="C1451" s="30">
        <v>5</v>
      </c>
      <c r="D1451" s="32" t="s">
        <v>3729</v>
      </c>
      <c r="E1451" s="32" t="s">
        <v>3730</v>
      </c>
      <c r="F1451" s="32" t="s">
        <v>3731</v>
      </c>
      <c r="G1451" s="33" t="s">
        <v>12</v>
      </c>
      <c r="H1451" s="34" t="s">
        <v>13</v>
      </c>
      <c r="I1451" s="35">
        <v>0.98570000000000002</v>
      </c>
      <c r="J1451" s="36">
        <v>639472.8600000001</v>
      </c>
      <c r="K1451" s="19">
        <f t="shared" si="46"/>
        <v>1278945.72</v>
      </c>
      <c r="L1451" s="37">
        <v>106578.81</v>
      </c>
      <c r="M1451" s="58"/>
    </row>
    <row r="1452" spans="1:13" s="39" customFormat="1" ht="12.95" customHeight="1" x14ac:dyDescent="0.25">
      <c r="A1452" s="226"/>
      <c r="B1452" s="29">
        <v>5229</v>
      </c>
      <c r="C1452" s="30">
        <v>7</v>
      </c>
      <c r="D1452" s="32" t="s">
        <v>3735</v>
      </c>
      <c r="E1452" s="32" t="s">
        <v>1019</v>
      </c>
      <c r="F1452" s="32" t="s">
        <v>3736</v>
      </c>
      <c r="G1452" s="33" t="s">
        <v>12</v>
      </c>
      <c r="H1452" s="34" t="s">
        <v>13</v>
      </c>
      <c r="I1452" s="35">
        <v>0.91720000000000002</v>
      </c>
      <c r="J1452" s="36">
        <v>595033.5</v>
      </c>
      <c r="K1452" s="19">
        <f t="shared" si="46"/>
        <v>1190067</v>
      </c>
      <c r="L1452" s="37">
        <v>99172.25</v>
      </c>
      <c r="M1452" s="38"/>
    </row>
    <row r="1453" spans="1:13" s="39" customFormat="1" ht="12.95" customHeight="1" x14ac:dyDescent="0.25">
      <c r="A1453" s="226"/>
      <c r="B1453" s="29">
        <v>5205</v>
      </c>
      <c r="C1453" s="30">
        <v>8</v>
      </c>
      <c r="D1453" s="32" t="s">
        <v>3737</v>
      </c>
      <c r="E1453" s="32" t="s">
        <v>3738</v>
      </c>
      <c r="F1453" s="32" t="s">
        <v>3739</v>
      </c>
      <c r="G1453" s="33" t="s">
        <v>12</v>
      </c>
      <c r="H1453" s="34" t="s">
        <v>13</v>
      </c>
      <c r="I1453" s="35">
        <v>0.91200000000000003</v>
      </c>
      <c r="J1453" s="36">
        <v>591660</v>
      </c>
      <c r="K1453" s="19">
        <f t="shared" si="46"/>
        <v>1183320</v>
      </c>
      <c r="L1453" s="37">
        <v>98610</v>
      </c>
      <c r="M1453" s="38"/>
    </row>
    <row r="1454" spans="1:13" s="39" customFormat="1" ht="12.95" customHeight="1" x14ac:dyDescent="0.25">
      <c r="A1454" s="226"/>
      <c r="B1454" s="29">
        <v>5241</v>
      </c>
      <c r="C1454" s="30">
        <v>9</v>
      </c>
      <c r="D1454" s="42" t="s">
        <v>3740</v>
      </c>
      <c r="E1454" s="42" t="s">
        <v>3741</v>
      </c>
      <c r="F1454" s="42" t="s">
        <v>3742</v>
      </c>
      <c r="G1454" s="27" t="s">
        <v>12</v>
      </c>
      <c r="H1454" s="34" t="s">
        <v>13</v>
      </c>
      <c r="I1454" s="35">
        <v>0.93500000000000005</v>
      </c>
      <c r="J1454" s="36">
        <v>606581.28</v>
      </c>
      <c r="K1454" s="19">
        <f t="shared" si="46"/>
        <v>1213162.56</v>
      </c>
      <c r="L1454" s="37">
        <v>101096.88</v>
      </c>
      <c r="M1454" s="38"/>
    </row>
    <row r="1455" spans="1:13" s="39" customFormat="1" ht="12.95" customHeight="1" x14ac:dyDescent="0.25">
      <c r="A1455" s="226"/>
      <c r="B1455" s="29">
        <v>5235</v>
      </c>
      <c r="C1455" s="30">
        <v>10</v>
      </c>
      <c r="D1455" s="32" t="s">
        <v>3743</v>
      </c>
      <c r="E1455" s="32" t="s">
        <v>3744</v>
      </c>
      <c r="F1455" s="32" t="s">
        <v>3745</v>
      </c>
      <c r="G1455" s="50" t="s">
        <v>12</v>
      </c>
      <c r="H1455" s="34" t="s">
        <v>13</v>
      </c>
      <c r="I1455" s="35">
        <v>0.93300000000000005</v>
      </c>
      <c r="J1455" s="36">
        <v>562033.78</v>
      </c>
      <c r="K1455" s="19">
        <f t="shared" si="46"/>
        <v>1167317.56</v>
      </c>
      <c r="L1455" s="37">
        <v>100880.63</v>
      </c>
      <c r="M1455" s="38"/>
    </row>
    <row r="1456" spans="1:13" s="39" customFormat="1" ht="12.95" customHeight="1" x14ac:dyDescent="0.25">
      <c r="A1456" s="226"/>
      <c r="B1456" s="29">
        <v>5232</v>
      </c>
      <c r="C1456" s="30">
        <v>11</v>
      </c>
      <c r="D1456" s="42" t="s">
        <v>3746</v>
      </c>
      <c r="E1456" s="42" t="s">
        <v>3747</v>
      </c>
      <c r="F1456" s="42" t="s">
        <v>3748</v>
      </c>
      <c r="G1456" s="50" t="s">
        <v>12</v>
      </c>
      <c r="H1456" s="34" t="s">
        <v>13</v>
      </c>
      <c r="I1456" s="35">
        <v>0.55620000000000003</v>
      </c>
      <c r="J1456" s="36">
        <v>404084.78</v>
      </c>
      <c r="K1456" s="19">
        <f t="shared" si="46"/>
        <v>764919.56</v>
      </c>
      <c r="L1456" s="37">
        <v>60139.13</v>
      </c>
      <c r="M1456" s="38"/>
    </row>
    <row r="1457" spans="1:13" s="39" customFormat="1" ht="12.95" customHeight="1" x14ac:dyDescent="0.25">
      <c r="A1457" s="226"/>
      <c r="B1457" s="29">
        <v>5243</v>
      </c>
      <c r="C1457" s="30">
        <v>12</v>
      </c>
      <c r="D1457" s="42" t="s">
        <v>3749</v>
      </c>
      <c r="E1457" s="42" t="s">
        <v>3750</v>
      </c>
      <c r="F1457" s="42" t="s">
        <v>3751</v>
      </c>
      <c r="G1457" s="27" t="s">
        <v>12</v>
      </c>
      <c r="H1457" s="34" t="s">
        <v>13</v>
      </c>
      <c r="I1457" s="35">
        <v>0.92400000000000004</v>
      </c>
      <c r="J1457" s="36">
        <v>599445</v>
      </c>
      <c r="K1457" s="19">
        <f t="shared" si="46"/>
        <v>1198890</v>
      </c>
      <c r="L1457" s="37">
        <v>99907.5</v>
      </c>
      <c r="M1457" s="38"/>
    </row>
    <row r="1458" spans="1:13" s="39" customFormat="1" ht="12.95" customHeight="1" x14ac:dyDescent="0.25">
      <c r="A1458" s="226"/>
      <c r="B1458" s="29">
        <v>5227</v>
      </c>
      <c r="C1458" s="30">
        <v>13</v>
      </c>
      <c r="D1458" s="32" t="s">
        <v>3752</v>
      </c>
      <c r="E1458" s="32" t="s">
        <v>3048</v>
      </c>
      <c r="F1458" s="32" t="s">
        <v>3753</v>
      </c>
      <c r="G1458" s="50" t="s">
        <v>12</v>
      </c>
      <c r="H1458" s="34" t="s">
        <v>13</v>
      </c>
      <c r="I1458" s="35">
        <v>0.9204</v>
      </c>
      <c r="J1458" s="36">
        <v>597109.5</v>
      </c>
      <c r="K1458" s="19">
        <f t="shared" si="46"/>
        <v>1194219</v>
      </c>
      <c r="L1458" s="37">
        <v>99518.25</v>
      </c>
      <c r="M1458" s="38"/>
    </row>
    <row r="1459" spans="1:13" s="39" customFormat="1" ht="12.95" customHeight="1" x14ac:dyDescent="0.25">
      <c r="A1459" s="226"/>
      <c r="B1459" s="29">
        <v>5231</v>
      </c>
      <c r="C1459" s="30">
        <v>14</v>
      </c>
      <c r="D1459" s="32" t="s">
        <v>3754</v>
      </c>
      <c r="E1459" s="32" t="s">
        <v>3755</v>
      </c>
      <c r="F1459" s="32" t="s">
        <v>2281</v>
      </c>
      <c r="G1459" s="50" t="s">
        <v>12</v>
      </c>
      <c r="H1459" s="34" t="s">
        <v>13</v>
      </c>
      <c r="I1459" s="35">
        <v>0.94769999999999999</v>
      </c>
      <c r="J1459" s="36">
        <v>614820.36</v>
      </c>
      <c r="K1459" s="19">
        <f t="shared" si="46"/>
        <v>1229640.72</v>
      </c>
      <c r="L1459" s="37">
        <v>102470.06</v>
      </c>
      <c r="M1459" s="38"/>
    </row>
    <row r="1460" spans="1:13" s="39" customFormat="1" ht="12.95" customHeight="1" x14ac:dyDescent="0.25">
      <c r="A1460" s="226"/>
      <c r="B1460" s="29">
        <v>5217</v>
      </c>
      <c r="C1460" s="30">
        <v>15</v>
      </c>
      <c r="D1460" s="32" t="s">
        <v>3445</v>
      </c>
      <c r="E1460" s="32" t="s">
        <v>3446</v>
      </c>
      <c r="F1460" s="32" t="s">
        <v>3224</v>
      </c>
      <c r="G1460" s="50" t="s">
        <v>12</v>
      </c>
      <c r="H1460" s="34" t="s">
        <v>13</v>
      </c>
      <c r="I1460" s="35">
        <v>0.92420000000000002</v>
      </c>
      <c r="J1460" s="36">
        <v>599574.78</v>
      </c>
      <c r="K1460" s="19">
        <f t="shared" si="46"/>
        <v>1199149.56</v>
      </c>
      <c r="L1460" s="37">
        <v>99929.13</v>
      </c>
      <c r="M1460" s="38"/>
    </row>
    <row r="1461" spans="1:13" s="39" customFormat="1" ht="12.95" customHeight="1" x14ac:dyDescent="0.25">
      <c r="A1461" s="226"/>
      <c r="B1461" s="29">
        <v>5244</v>
      </c>
      <c r="C1461" s="30">
        <v>16</v>
      </c>
      <c r="D1461" s="42" t="s">
        <v>3756</v>
      </c>
      <c r="E1461" s="42" t="s">
        <v>3757</v>
      </c>
      <c r="F1461" s="42" t="s">
        <v>3758</v>
      </c>
      <c r="G1461" s="27" t="s">
        <v>12</v>
      </c>
      <c r="H1461" s="34" t="s">
        <v>13</v>
      </c>
      <c r="I1461" s="35">
        <v>0.92400000000000004</v>
      </c>
      <c r="J1461" s="36">
        <v>599445</v>
      </c>
      <c r="K1461" s="19">
        <f t="shared" si="46"/>
        <v>1198890</v>
      </c>
      <c r="L1461" s="37">
        <v>99907.5</v>
      </c>
      <c r="M1461" s="38"/>
    </row>
    <row r="1462" spans="1:13" s="39" customFormat="1" ht="12.95" customHeight="1" x14ac:dyDescent="0.25">
      <c r="A1462" s="226"/>
      <c r="B1462" s="29">
        <v>5247</v>
      </c>
      <c r="C1462" s="30">
        <v>17</v>
      </c>
      <c r="D1462" s="32" t="s">
        <v>3759</v>
      </c>
      <c r="E1462" s="32" t="s">
        <v>3760</v>
      </c>
      <c r="F1462" s="32" t="s">
        <v>3761</v>
      </c>
      <c r="G1462" s="33" t="s">
        <v>12</v>
      </c>
      <c r="H1462" s="34" t="s">
        <v>13</v>
      </c>
      <c r="I1462" s="35">
        <v>0.92600000000000005</v>
      </c>
      <c r="J1462" s="36">
        <v>600742.5</v>
      </c>
      <c r="K1462" s="19">
        <f t="shared" si="46"/>
        <v>1201485</v>
      </c>
      <c r="L1462" s="37">
        <v>100123.75</v>
      </c>
      <c r="M1462" s="38"/>
    </row>
    <row r="1463" spans="1:13" s="39" customFormat="1" ht="12.95" customHeight="1" x14ac:dyDescent="0.25">
      <c r="A1463" s="226"/>
      <c r="B1463" s="29">
        <v>5216</v>
      </c>
      <c r="C1463" s="30">
        <v>18</v>
      </c>
      <c r="D1463" s="42" t="s">
        <v>2612</v>
      </c>
      <c r="E1463" s="42" t="s">
        <v>2613</v>
      </c>
      <c r="F1463" s="42" t="s">
        <v>3762</v>
      </c>
      <c r="G1463" s="33" t="s">
        <v>12</v>
      </c>
      <c r="H1463" s="34" t="s">
        <v>13</v>
      </c>
      <c r="I1463" s="35">
        <v>0.9</v>
      </c>
      <c r="J1463" s="36">
        <v>583875</v>
      </c>
      <c r="K1463" s="19">
        <f t="shared" si="46"/>
        <v>1167750</v>
      </c>
      <c r="L1463" s="37">
        <v>97312.5</v>
      </c>
      <c r="M1463" s="38"/>
    </row>
    <row r="1464" spans="1:13" s="39" customFormat="1" ht="12.95" customHeight="1" x14ac:dyDescent="0.25">
      <c r="A1464" s="226"/>
      <c r="B1464" s="43">
        <v>5207</v>
      </c>
      <c r="C1464" s="30">
        <v>19</v>
      </c>
      <c r="D1464" s="32" t="s">
        <v>2279</v>
      </c>
      <c r="E1464" s="32" t="s">
        <v>3763</v>
      </c>
      <c r="F1464" s="32" t="s">
        <v>3764</v>
      </c>
      <c r="G1464" s="33" t="s">
        <v>12</v>
      </c>
      <c r="H1464" s="34" t="s">
        <v>13</v>
      </c>
      <c r="I1464" s="35">
        <v>0.94399999999999995</v>
      </c>
      <c r="J1464" s="36">
        <v>612420</v>
      </c>
      <c r="K1464" s="19">
        <f t="shared" si="46"/>
        <v>1224840</v>
      </c>
      <c r="L1464" s="37">
        <v>102070</v>
      </c>
      <c r="M1464" s="38"/>
    </row>
    <row r="1465" spans="1:13" s="39" customFormat="1" ht="12.95" customHeight="1" x14ac:dyDescent="0.25">
      <c r="A1465" s="226"/>
      <c r="B1465" s="29">
        <v>5218</v>
      </c>
      <c r="C1465" s="30">
        <v>20</v>
      </c>
      <c r="D1465" s="42" t="s">
        <v>3765</v>
      </c>
      <c r="E1465" s="42" t="s">
        <v>3766</v>
      </c>
      <c r="F1465" s="42" t="s">
        <v>3767</v>
      </c>
      <c r="G1465" s="33" t="s">
        <v>12</v>
      </c>
      <c r="H1465" s="34" t="s">
        <v>13</v>
      </c>
      <c r="I1465" s="35">
        <v>0.5252</v>
      </c>
      <c r="J1465" s="36">
        <v>340723.5</v>
      </c>
      <c r="K1465" s="19">
        <f t="shared" si="46"/>
        <v>681447</v>
      </c>
      <c r="L1465" s="37">
        <v>56787.25</v>
      </c>
      <c r="M1465" s="38"/>
    </row>
    <row r="1466" spans="1:13" s="39" customFormat="1" ht="12.95" customHeight="1" x14ac:dyDescent="0.25">
      <c r="A1466" s="226"/>
      <c r="B1466" s="29">
        <v>5223</v>
      </c>
      <c r="C1466" s="30">
        <v>21</v>
      </c>
      <c r="D1466" s="42" t="s">
        <v>3768</v>
      </c>
      <c r="E1466" s="42" t="s">
        <v>3769</v>
      </c>
      <c r="F1466" s="42" t="s">
        <v>3770</v>
      </c>
      <c r="G1466" s="33" t="s">
        <v>12</v>
      </c>
      <c r="H1466" s="34" t="s">
        <v>13</v>
      </c>
      <c r="I1466" s="35">
        <v>0.92220000000000002</v>
      </c>
      <c r="J1466" s="36">
        <v>597844.78</v>
      </c>
      <c r="K1466" s="19">
        <f t="shared" si="46"/>
        <v>1196122.06</v>
      </c>
      <c r="L1466" s="37">
        <v>99712.88</v>
      </c>
      <c r="M1466" s="38"/>
    </row>
    <row r="1467" spans="1:13" s="39" customFormat="1" ht="12.95" customHeight="1" x14ac:dyDescent="0.25">
      <c r="A1467" s="226"/>
      <c r="B1467" s="29">
        <v>5203</v>
      </c>
      <c r="C1467" s="30">
        <v>22</v>
      </c>
      <c r="D1467" s="32" t="s">
        <v>3187</v>
      </c>
      <c r="E1467" s="32" t="s">
        <v>3188</v>
      </c>
      <c r="F1467" s="32" t="s">
        <v>3771</v>
      </c>
      <c r="G1467" s="33" t="s">
        <v>12</v>
      </c>
      <c r="H1467" s="34" t="s">
        <v>13</v>
      </c>
      <c r="I1467" s="35">
        <v>0.91920000000000002</v>
      </c>
      <c r="J1467" s="36">
        <v>596331</v>
      </c>
      <c r="K1467" s="19">
        <f t="shared" si="46"/>
        <v>1192662</v>
      </c>
      <c r="L1467" s="37">
        <v>99388.5</v>
      </c>
      <c r="M1467" s="38"/>
    </row>
    <row r="1468" spans="1:13" s="39" customFormat="1" ht="12.95" customHeight="1" x14ac:dyDescent="0.25">
      <c r="A1468" s="226"/>
      <c r="B1468" s="29">
        <v>5237</v>
      </c>
      <c r="C1468" s="30">
        <v>23</v>
      </c>
      <c r="D1468" s="32" t="s">
        <v>3772</v>
      </c>
      <c r="E1468" s="32" t="s">
        <v>3773</v>
      </c>
      <c r="F1468" s="32" t="s">
        <v>3774</v>
      </c>
      <c r="G1468" s="33" t="s">
        <v>12</v>
      </c>
      <c r="H1468" s="34" t="s">
        <v>13</v>
      </c>
      <c r="I1468" s="35">
        <v>0.53300000000000003</v>
      </c>
      <c r="J1468" s="36">
        <v>345783.77999999997</v>
      </c>
      <c r="K1468" s="19">
        <f t="shared" si="46"/>
        <v>691567.56</v>
      </c>
      <c r="L1468" s="37">
        <v>57630.63</v>
      </c>
      <c r="M1468" s="38"/>
    </row>
    <row r="1469" spans="1:13" s="39" customFormat="1" ht="12.95" customHeight="1" x14ac:dyDescent="0.25">
      <c r="A1469" s="226"/>
      <c r="B1469" s="29">
        <v>5213</v>
      </c>
      <c r="C1469" s="30">
        <v>24</v>
      </c>
      <c r="D1469" s="42" t="s">
        <v>1687</v>
      </c>
      <c r="E1469" s="42" t="s">
        <v>3775</v>
      </c>
      <c r="F1469" s="42" t="s">
        <v>3776</v>
      </c>
      <c r="G1469" s="33" t="s">
        <v>12</v>
      </c>
      <c r="H1469" s="34" t="s">
        <v>13</v>
      </c>
      <c r="I1469" s="35">
        <v>0.92900000000000005</v>
      </c>
      <c r="J1469" s="36">
        <v>602688.78</v>
      </c>
      <c r="K1469" s="19">
        <f t="shared" si="46"/>
        <v>1205377.56</v>
      </c>
      <c r="L1469" s="37">
        <v>100448.13</v>
      </c>
      <c r="M1469" s="38"/>
    </row>
    <row r="1470" spans="1:13" s="39" customFormat="1" ht="12.95" customHeight="1" x14ac:dyDescent="0.25">
      <c r="A1470" s="226"/>
      <c r="B1470" s="29">
        <v>5211</v>
      </c>
      <c r="C1470" s="30">
        <v>25</v>
      </c>
      <c r="D1470" s="32" t="s">
        <v>2251</v>
      </c>
      <c r="E1470" s="32" t="s">
        <v>2940</v>
      </c>
      <c r="F1470" s="32" t="s">
        <v>3777</v>
      </c>
      <c r="G1470" s="33" t="s">
        <v>12</v>
      </c>
      <c r="H1470" s="34" t="s">
        <v>13</v>
      </c>
      <c r="I1470" s="35">
        <v>0.94099999999999995</v>
      </c>
      <c r="J1470" s="36">
        <v>610473.78</v>
      </c>
      <c r="K1470" s="19">
        <f t="shared" si="46"/>
        <v>1220947.56</v>
      </c>
      <c r="L1470" s="37">
        <v>101745.63</v>
      </c>
      <c r="M1470" s="38"/>
    </row>
    <row r="1471" spans="1:13" s="39" customFormat="1" ht="12.95" customHeight="1" x14ac:dyDescent="0.25">
      <c r="A1471" s="226"/>
      <c r="B1471" s="29">
        <v>5238</v>
      </c>
      <c r="C1471" s="30">
        <v>26</v>
      </c>
      <c r="D1471" s="32" t="s">
        <v>3778</v>
      </c>
      <c r="E1471" s="32" t="s">
        <v>3779</v>
      </c>
      <c r="F1471" s="32" t="s">
        <v>3780</v>
      </c>
      <c r="G1471" s="33" t="s">
        <v>12</v>
      </c>
      <c r="H1471" s="34" t="s">
        <v>13</v>
      </c>
      <c r="I1471" s="35">
        <v>0.93300000000000005</v>
      </c>
      <c r="J1471" s="36">
        <v>605283.78</v>
      </c>
      <c r="K1471" s="19">
        <f t="shared" si="46"/>
        <v>1210567.56</v>
      </c>
      <c r="L1471" s="37">
        <v>100880.63</v>
      </c>
      <c r="M1471" s="38"/>
    </row>
    <row r="1472" spans="1:13" s="39" customFormat="1" ht="12.95" customHeight="1" x14ac:dyDescent="0.25">
      <c r="A1472" s="226"/>
      <c r="B1472" s="29">
        <v>5209</v>
      </c>
      <c r="C1472" s="30">
        <v>27</v>
      </c>
      <c r="D1472" s="32" t="s">
        <v>3781</v>
      </c>
      <c r="E1472" s="32" t="s">
        <v>1462</v>
      </c>
      <c r="F1472" s="32" t="s">
        <v>3782</v>
      </c>
      <c r="G1472" s="33" t="s">
        <v>12</v>
      </c>
      <c r="H1472" s="34" t="s">
        <v>13</v>
      </c>
      <c r="I1472" s="35">
        <v>0.92600000000000005</v>
      </c>
      <c r="J1472" s="36">
        <v>600742.5</v>
      </c>
      <c r="K1472" s="19">
        <f t="shared" si="46"/>
        <v>1201485</v>
      </c>
      <c r="L1472" s="37">
        <v>100123.75</v>
      </c>
      <c r="M1472" s="38"/>
    </row>
    <row r="1473" spans="1:13" s="39" customFormat="1" ht="12.95" customHeight="1" x14ac:dyDescent="0.25">
      <c r="A1473" s="226"/>
      <c r="B1473" s="29">
        <v>5206</v>
      </c>
      <c r="C1473" s="30">
        <v>28</v>
      </c>
      <c r="D1473" s="32" t="s">
        <v>3783</v>
      </c>
      <c r="E1473" s="32" t="s">
        <v>3784</v>
      </c>
      <c r="F1473" s="32" t="s">
        <v>3785</v>
      </c>
      <c r="G1473" s="33" t="s">
        <v>12</v>
      </c>
      <c r="H1473" s="34" t="s">
        <v>13</v>
      </c>
      <c r="I1473" s="35">
        <v>0.53600000000000003</v>
      </c>
      <c r="J1473" s="36">
        <v>347730</v>
      </c>
      <c r="K1473" s="19">
        <f t="shared" si="46"/>
        <v>695460</v>
      </c>
      <c r="L1473" s="37">
        <v>57955</v>
      </c>
      <c r="M1473" s="38"/>
    </row>
    <row r="1474" spans="1:13" s="39" customFormat="1" ht="12.95" customHeight="1" x14ac:dyDescent="0.25">
      <c r="A1474" s="226"/>
      <c r="B1474" s="29">
        <v>5220</v>
      </c>
      <c r="C1474" s="30">
        <v>29</v>
      </c>
      <c r="D1474" s="32" t="s">
        <v>3786</v>
      </c>
      <c r="E1474" s="32" t="s">
        <v>3787</v>
      </c>
      <c r="F1474" s="32" t="s">
        <v>3788</v>
      </c>
      <c r="G1474" s="33" t="s">
        <v>12</v>
      </c>
      <c r="H1474" s="34" t="s">
        <v>13</v>
      </c>
      <c r="I1474" s="35">
        <v>0.92200000000000004</v>
      </c>
      <c r="J1474" s="36">
        <v>598147.5</v>
      </c>
      <c r="K1474" s="19">
        <f t="shared" si="46"/>
        <v>1196295</v>
      </c>
      <c r="L1474" s="37">
        <v>99691.25</v>
      </c>
      <c r="M1474" s="38"/>
    </row>
    <row r="1475" spans="1:13" s="39" customFormat="1" ht="12.95" customHeight="1" x14ac:dyDescent="0.25">
      <c r="A1475" s="226"/>
      <c r="B1475" s="29">
        <v>5202</v>
      </c>
      <c r="C1475" s="30">
        <v>30</v>
      </c>
      <c r="D1475" s="42" t="s">
        <v>3789</v>
      </c>
      <c r="E1475" s="42" t="s">
        <v>3790</v>
      </c>
      <c r="F1475" s="42" t="s">
        <v>3791</v>
      </c>
      <c r="G1475" s="33" t="s">
        <v>12</v>
      </c>
      <c r="H1475" s="34" t="s">
        <v>13</v>
      </c>
      <c r="I1475" s="35">
        <v>0.92120000000000002</v>
      </c>
      <c r="J1475" s="36">
        <v>597628.5</v>
      </c>
      <c r="K1475" s="19">
        <f t="shared" si="46"/>
        <v>1195257</v>
      </c>
      <c r="L1475" s="37">
        <v>99604.75</v>
      </c>
      <c r="M1475" s="38"/>
    </row>
    <row r="1476" spans="1:13" s="39" customFormat="1" ht="12.95" customHeight="1" x14ac:dyDescent="0.25">
      <c r="A1476" s="226"/>
      <c r="B1476" s="29">
        <v>5214</v>
      </c>
      <c r="C1476" s="30">
        <v>31</v>
      </c>
      <c r="D1476" s="32" t="s">
        <v>3792</v>
      </c>
      <c r="E1476" s="32" t="s">
        <v>3793</v>
      </c>
      <c r="F1476" s="32" t="s">
        <v>3794</v>
      </c>
      <c r="G1476" s="33" t="s">
        <v>12</v>
      </c>
      <c r="H1476" s="34" t="s">
        <v>13</v>
      </c>
      <c r="I1476" s="35">
        <v>0.91800000000000004</v>
      </c>
      <c r="J1476" s="36">
        <v>595552.5</v>
      </c>
      <c r="K1476" s="19">
        <f t="shared" si="46"/>
        <v>1191105</v>
      </c>
      <c r="L1476" s="37">
        <v>99258.75</v>
      </c>
      <c r="M1476" s="38"/>
    </row>
    <row r="1477" spans="1:13" s="39" customFormat="1" ht="12.95" customHeight="1" x14ac:dyDescent="0.25">
      <c r="A1477" s="226"/>
      <c r="B1477" s="29">
        <v>5234</v>
      </c>
      <c r="C1477" s="30">
        <v>32</v>
      </c>
      <c r="D1477" s="32" t="s">
        <v>3795</v>
      </c>
      <c r="E1477" s="32" t="s">
        <v>3796</v>
      </c>
      <c r="F1477" s="32" t="s">
        <v>3797</v>
      </c>
      <c r="G1477" s="33" t="s">
        <v>12</v>
      </c>
      <c r="H1477" s="34" t="s">
        <v>13</v>
      </c>
      <c r="I1477" s="35">
        <v>0.94899999999999995</v>
      </c>
      <c r="J1477" s="36">
        <v>615663.78</v>
      </c>
      <c r="K1477" s="19">
        <f t="shared" si="46"/>
        <v>1231327.56</v>
      </c>
      <c r="L1477" s="37">
        <v>102610.63</v>
      </c>
      <c r="M1477" s="38"/>
    </row>
    <row r="1478" spans="1:13" s="39" customFormat="1" ht="12.95" customHeight="1" x14ac:dyDescent="0.25">
      <c r="A1478" s="226"/>
      <c r="B1478" s="29">
        <v>5236</v>
      </c>
      <c r="C1478" s="30">
        <v>33</v>
      </c>
      <c r="D1478" s="32" t="s">
        <v>3798</v>
      </c>
      <c r="E1478" s="32" t="s">
        <v>3799</v>
      </c>
      <c r="F1478" s="32" t="s">
        <v>3800</v>
      </c>
      <c r="G1478" s="33" t="s">
        <v>12</v>
      </c>
      <c r="H1478" s="34" t="s">
        <v>13</v>
      </c>
      <c r="I1478" s="35">
        <v>0.93899999999999995</v>
      </c>
      <c r="J1478" s="36">
        <v>609176.28</v>
      </c>
      <c r="K1478" s="19">
        <f t="shared" si="46"/>
        <v>1218352.56</v>
      </c>
      <c r="L1478" s="37">
        <v>101529.38</v>
      </c>
      <c r="M1478" s="38"/>
    </row>
    <row r="1479" spans="1:13" s="39" customFormat="1" ht="12.95" customHeight="1" x14ac:dyDescent="0.25">
      <c r="A1479" s="226"/>
      <c r="B1479" s="29">
        <v>5200</v>
      </c>
      <c r="C1479" s="30">
        <v>34</v>
      </c>
      <c r="D1479" s="32" t="s">
        <v>3801</v>
      </c>
      <c r="E1479" s="32" t="s">
        <v>3802</v>
      </c>
      <c r="F1479" s="32" t="s">
        <v>3803</v>
      </c>
      <c r="G1479" s="33" t="s">
        <v>12</v>
      </c>
      <c r="H1479" s="34" t="s">
        <v>13</v>
      </c>
      <c r="I1479" s="35">
        <v>0.91920000000000002</v>
      </c>
      <c r="J1479" s="36">
        <v>596331</v>
      </c>
      <c r="K1479" s="19">
        <f t="shared" si="46"/>
        <v>1192662</v>
      </c>
      <c r="L1479" s="37">
        <v>99388.5</v>
      </c>
      <c r="M1479" s="38"/>
    </row>
    <row r="1480" spans="1:13" s="39" customFormat="1" ht="12.95" customHeight="1" x14ac:dyDescent="0.25">
      <c r="A1480" s="226"/>
      <c r="B1480" s="29">
        <v>5212</v>
      </c>
      <c r="C1480" s="30">
        <v>35</v>
      </c>
      <c r="D1480" s="32" t="s">
        <v>3804</v>
      </c>
      <c r="E1480" s="32" t="s">
        <v>3805</v>
      </c>
      <c r="F1480" s="32" t="s">
        <v>3806</v>
      </c>
      <c r="G1480" s="33" t="s">
        <v>12</v>
      </c>
      <c r="H1480" s="34" t="s">
        <v>13</v>
      </c>
      <c r="I1480" s="35">
        <v>0.91200000000000003</v>
      </c>
      <c r="J1480" s="36">
        <v>591660</v>
      </c>
      <c r="K1480" s="19">
        <f t="shared" si="46"/>
        <v>1183320</v>
      </c>
      <c r="L1480" s="37">
        <v>98610</v>
      </c>
      <c r="M1480" s="38"/>
    </row>
    <row r="1481" spans="1:13" s="39" customFormat="1" ht="12.95" customHeight="1" x14ac:dyDescent="0.25">
      <c r="A1481" s="226"/>
      <c r="B1481" s="29">
        <v>5233</v>
      </c>
      <c r="C1481" s="30">
        <v>36</v>
      </c>
      <c r="D1481" s="32" t="s">
        <v>3807</v>
      </c>
      <c r="E1481" s="32" t="s">
        <v>3808</v>
      </c>
      <c r="F1481" s="32" t="s">
        <v>3809</v>
      </c>
      <c r="G1481" s="33" t="s">
        <v>12</v>
      </c>
      <c r="H1481" s="34" t="s">
        <v>13</v>
      </c>
      <c r="I1481" s="35">
        <v>0.9829</v>
      </c>
      <c r="J1481" s="36">
        <v>637656.3600000001</v>
      </c>
      <c r="K1481" s="19">
        <f t="shared" si="46"/>
        <v>1275312.72</v>
      </c>
      <c r="L1481" s="37">
        <v>106276.06</v>
      </c>
      <c r="M1481" s="38"/>
    </row>
    <row r="1482" spans="1:13" s="39" customFormat="1" ht="12.95" customHeight="1" x14ac:dyDescent="0.25">
      <c r="A1482" s="226"/>
      <c r="B1482" s="29">
        <v>5204</v>
      </c>
      <c r="C1482" s="30">
        <v>37</v>
      </c>
      <c r="D1482" s="32" t="s">
        <v>3810</v>
      </c>
      <c r="E1482" s="32" t="s">
        <v>3811</v>
      </c>
      <c r="F1482" s="32" t="s">
        <v>3812</v>
      </c>
      <c r="G1482" s="33" t="s">
        <v>12</v>
      </c>
      <c r="H1482" s="34" t="s">
        <v>13</v>
      </c>
      <c r="I1482" s="35">
        <v>0.92800000000000005</v>
      </c>
      <c r="J1482" s="36">
        <v>602040</v>
      </c>
      <c r="K1482" s="19">
        <f t="shared" si="46"/>
        <v>1204080</v>
      </c>
      <c r="L1482" s="37">
        <v>100340</v>
      </c>
      <c r="M1482" s="38"/>
    </row>
    <row r="1483" spans="1:13" s="39" customFormat="1" ht="12.95" customHeight="1" x14ac:dyDescent="0.25">
      <c r="A1483" s="226"/>
      <c r="B1483" s="29">
        <v>5230</v>
      </c>
      <c r="C1483" s="30">
        <v>38</v>
      </c>
      <c r="D1483" s="32" t="s">
        <v>3813</v>
      </c>
      <c r="E1483" s="32" t="s">
        <v>3814</v>
      </c>
      <c r="F1483" s="32" t="s">
        <v>3815</v>
      </c>
      <c r="G1483" s="33" t="s">
        <v>12</v>
      </c>
      <c r="H1483" s="34" t="s">
        <v>13</v>
      </c>
      <c r="I1483" s="35">
        <v>0.92</v>
      </c>
      <c r="J1483" s="36">
        <v>510350</v>
      </c>
      <c r="K1483" s="19">
        <f t="shared" si="46"/>
        <v>1107200</v>
      </c>
      <c r="L1483" s="37">
        <v>99475</v>
      </c>
      <c r="M1483" s="38"/>
    </row>
    <row r="1484" spans="1:13" s="39" customFormat="1" ht="12.95" customHeight="1" x14ac:dyDescent="0.25">
      <c r="A1484" s="226"/>
      <c r="B1484" s="29">
        <v>5219</v>
      </c>
      <c r="C1484" s="30">
        <v>39</v>
      </c>
      <c r="D1484" s="32" t="s">
        <v>3816</v>
      </c>
      <c r="E1484" s="32" t="s">
        <v>3817</v>
      </c>
      <c r="F1484" s="32" t="s">
        <v>3818</v>
      </c>
      <c r="G1484" s="33" t="s">
        <v>12</v>
      </c>
      <c r="H1484" s="34" t="s">
        <v>13</v>
      </c>
      <c r="I1484" s="35">
        <v>0.94830000000000003</v>
      </c>
      <c r="J1484" s="36">
        <v>615209.64</v>
      </c>
      <c r="K1484" s="19">
        <f t="shared" si="46"/>
        <v>1230419.28</v>
      </c>
      <c r="L1484" s="37">
        <v>102534.94</v>
      </c>
      <c r="M1484" s="38"/>
    </row>
    <row r="1485" spans="1:13" s="39" customFormat="1" ht="12.95" customHeight="1" x14ac:dyDescent="0.25">
      <c r="A1485" s="226"/>
      <c r="B1485" s="29">
        <v>5240</v>
      </c>
      <c r="C1485" s="30">
        <v>40</v>
      </c>
      <c r="D1485" s="32" t="s">
        <v>152</v>
      </c>
      <c r="E1485" s="32" t="s">
        <v>3819</v>
      </c>
      <c r="F1485" s="32" t="s">
        <v>3820</v>
      </c>
      <c r="G1485" s="33" t="s">
        <v>12</v>
      </c>
      <c r="H1485" s="34" t="s">
        <v>13</v>
      </c>
      <c r="I1485" s="35">
        <v>0.92900000000000005</v>
      </c>
      <c r="J1485" s="36">
        <v>602688.78</v>
      </c>
      <c r="K1485" s="19">
        <f t="shared" si="46"/>
        <v>1205377.56</v>
      </c>
      <c r="L1485" s="37">
        <v>100448.13</v>
      </c>
      <c r="M1485" s="38"/>
    </row>
    <row r="1486" spans="1:13" s="39" customFormat="1" ht="12.95" customHeight="1" x14ac:dyDescent="0.25">
      <c r="A1486" s="226"/>
      <c r="B1486" s="29">
        <v>5245</v>
      </c>
      <c r="C1486" s="30">
        <v>41</v>
      </c>
      <c r="D1486" s="32" t="s">
        <v>3821</v>
      </c>
      <c r="E1486" s="32" t="s">
        <v>402</v>
      </c>
      <c r="F1486" s="32" t="s">
        <v>3822</v>
      </c>
      <c r="G1486" s="33" t="s">
        <v>12</v>
      </c>
      <c r="H1486" s="34" t="s">
        <v>13</v>
      </c>
      <c r="I1486" s="35">
        <v>0.94499999999999995</v>
      </c>
      <c r="J1486" s="36">
        <v>569818.78</v>
      </c>
      <c r="K1486" s="19">
        <f t="shared" si="46"/>
        <v>1182887.56</v>
      </c>
      <c r="L1486" s="37">
        <v>102178.13</v>
      </c>
      <c r="M1486" s="38"/>
    </row>
    <row r="1487" spans="1:13" s="39" customFormat="1" ht="12.95" customHeight="1" x14ac:dyDescent="0.25">
      <c r="A1487" s="226"/>
      <c r="B1487" s="29">
        <v>5221</v>
      </c>
      <c r="C1487" s="30">
        <v>42</v>
      </c>
      <c r="D1487" s="32" t="s">
        <v>3823</v>
      </c>
      <c r="E1487" s="32" t="s">
        <v>3824</v>
      </c>
      <c r="F1487" s="32" t="s">
        <v>3825</v>
      </c>
      <c r="G1487" s="33" t="s">
        <v>12</v>
      </c>
      <c r="H1487" s="34" t="s">
        <v>13</v>
      </c>
      <c r="I1487" s="35">
        <v>0.96299999999999997</v>
      </c>
      <c r="J1487" s="36">
        <v>624746.28</v>
      </c>
      <c r="K1487" s="19">
        <f t="shared" si="46"/>
        <v>1249492.56</v>
      </c>
      <c r="L1487" s="37">
        <v>104124.38</v>
      </c>
      <c r="M1487" s="38"/>
    </row>
    <row r="1488" spans="1:13" s="39" customFormat="1" ht="12.95" customHeight="1" x14ac:dyDescent="0.25">
      <c r="A1488" s="226"/>
      <c r="B1488" s="29">
        <v>5222</v>
      </c>
      <c r="C1488" s="30">
        <v>43</v>
      </c>
      <c r="D1488" s="32" t="s">
        <v>3826</v>
      </c>
      <c r="E1488" s="32" t="s">
        <v>3827</v>
      </c>
      <c r="F1488" s="32" t="s">
        <v>3828</v>
      </c>
      <c r="G1488" s="33" t="s">
        <v>12</v>
      </c>
      <c r="H1488" s="34" t="s">
        <v>13</v>
      </c>
      <c r="I1488" s="35">
        <v>0.92800000000000005</v>
      </c>
      <c r="J1488" s="36">
        <v>602040</v>
      </c>
      <c r="K1488" s="19">
        <f t="shared" si="46"/>
        <v>1204080</v>
      </c>
      <c r="L1488" s="37">
        <v>100340</v>
      </c>
      <c r="M1488" s="38"/>
    </row>
    <row r="1489" spans="1:13" s="39" customFormat="1" ht="12.95" customHeight="1" x14ac:dyDescent="0.25">
      <c r="A1489" s="226"/>
      <c r="B1489" s="29">
        <v>5215</v>
      </c>
      <c r="C1489" s="30">
        <v>44</v>
      </c>
      <c r="D1489" s="42" t="s">
        <v>3829</v>
      </c>
      <c r="E1489" s="42" t="s">
        <v>3830</v>
      </c>
      <c r="F1489" s="42" t="s">
        <v>3831</v>
      </c>
      <c r="G1489" s="33" t="s">
        <v>12</v>
      </c>
      <c r="H1489" s="34" t="s">
        <v>13</v>
      </c>
      <c r="I1489" s="35">
        <v>0.93600000000000005</v>
      </c>
      <c r="J1489" s="36">
        <v>607230</v>
      </c>
      <c r="K1489" s="19">
        <f t="shared" si="46"/>
        <v>1214460</v>
      </c>
      <c r="L1489" s="37">
        <v>101205</v>
      </c>
      <c r="M1489" s="38"/>
    </row>
    <row r="1490" spans="1:13" s="39" customFormat="1" ht="12.95" customHeight="1" x14ac:dyDescent="0.25">
      <c r="A1490" s="226"/>
      <c r="B1490" s="29"/>
      <c r="C1490" s="30"/>
      <c r="D1490" s="49" t="s">
        <v>5732</v>
      </c>
      <c r="E1490" s="42"/>
      <c r="F1490" s="42"/>
      <c r="G1490" s="33"/>
      <c r="H1490" s="34"/>
      <c r="I1490" s="35"/>
      <c r="J1490" s="36"/>
      <c r="K1490" s="19"/>
      <c r="L1490" s="37"/>
      <c r="M1490" s="38"/>
    </row>
    <row r="1491" spans="1:13" s="39" customFormat="1" ht="12.95" customHeight="1" x14ac:dyDescent="0.25">
      <c r="A1491" s="227"/>
      <c r="B1491" s="29">
        <v>5239</v>
      </c>
      <c r="C1491" s="30">
        <v>2</v>
      </c>
      <c r="D1491" s="32" t="s">
        <v>3832</v>
      </c>
      <c r="E1491" s="32" t="s">
        <v>3833</v>
      </c>
      <c r="F1491" s="32" t="s">
        <v>3834</v>
      </c>
      <c r="G1491" s="33" t="s">
        <v>5731</v>
      </c>
      <c r="H1491" s="34" t="s">
        <v>13</v>
      </c>
      <c r="I1491" s="35">
        <v>0.93899999999999995</v>
      </c>
      <c r="J1491" s="36">
        <v>965104.2</v>
      </c>
      <c r="K1491" s="19">
        <f>ROUND(J1491+L1491*6,2)</f>
        <v>1930208.4</v>
      </c>
      <c r="L1491" s="37">
        <v>160850.70000000001</v>
      </c>
      <c r="M1491" s="38"/>
    </row>
    <row r="1492" spans="1:13" s="39" customFormat="1" ht="12.95" customHeight="1" x14ac:dyDescent="0.25">
      <c r="A1492" s="225" t="s">
        <v>3835</v>
      </c>
      <c r="B1492" s="29"/>
      <c r="C1492" s="30"/>
      <c r="D1492" s="31" t="s">
        <v>126</v>
      </c>
      <c r="E1492" s="32"/>
      <c r="F1492" s="32"/>
      <c r="G1492" s="33"/>
      <c r="H1492" s="34"/>
      <c r="I1492" s="35"/>
      <c r="J1492" s="36"/>
      <c r="K1492" s="19"/>
      <c r="L1492" s="37"/>
      <c r="M1492" s="38"/>
    </row>
    <row r="1493" spans="1:13" s="39" customFormat="1" ht="12.95" customHeight="1" x14ac:dyDescent="0.25">
      <c r="A1493" s="226"/>
      <c r="B1493" s="29">
        <v>1518</v>
      </c>
      <c r="C1493" s="30">
        <v>1</v>
      </c>
      <c r="D1493" s="32" t="s">
        <v>3836</v>
      </c>
      <c r="E1493" s="32" t="s">
        <v>3837</v>
      </c>
      <c r="F1493" s="32" t="s">
        <v>3838</v>
      </c>
      <c r="G1493" s="33" t="s">
        <v>130</v>
      </c>
      <c r="H1493" s="34" t="s">
        <v>13</v>
      </c>
      <c r="I1493" s="35">
        <v>0.99270000000000003</v>
      </c>
      <c r="J1493" s="36">
        <v>313294.72000000003</v>
      </c>
      <c r="K1493" s="19">
        <f>ROUND(J1493+L1493*6,2)</f>
        <v>635326.6</v>
      </c>
      <c r="L1493" s="37">
        <v>53671.98</v>
      </c>
      <c r="M1493" s="38"/>
    </row>
    <row r="1494" spans="1:13" s="39" customFormat="1" ht="12.95" customHeight="1" x14ac:dyDescent="0.25">
      <c r="A1494" s="226"/>
      <c r="B1494" s="29"/>
      <c r="C1494" s="30"/>
      <c r="D1494" s="31" t="s">
        <v>11</v>
      </c>
      <c r="E1494" s="32"/>
      <c r="F1494" s="32"/>
      <c r="G1494" s="33"/>
      <c r="H1494" s="34"/>
      <c r="I1494" s="35"/>
      <c r="J1494" s="36"/>
      <c r="K1494" s="19"/>
      <c r="L1494" s="37"/>
      <c r="M1494" s="38"/>
    </row>
    <row r="1495" spans="1:13" s="39" customFormat="1" ht="12.95" customHeight="1" x14ac:dyDescent="0.25">
      <c r="A1495" s="226"/>
      <c r="B1495" s="29">
        <v>1504</v>
      </c>
      <c r="C1495" s="30">
        <v>1</v>
      </c>
      <c r="D1495" s="32" t="s">
        <v>3839</v>
      </c>
      <c r="E1495" s="32" t="s">
        <v>3840</v>
      </c>
      <c r="F1495" s="32" t="s">
        <v>3471</v>
      </c>
      <c r="G1495" s="33" t="s">
        <v>12</v>
      </c>
      <c r="H1495" s="34" t="s">
        <v>13</v>
      </c>
      <c r="I1495" s="35">
        <v>0.98219999999999996</v>
      </c>
      <c r="J1495" s="36">
        <v>632444.76</v>
      </c>
      <c r="K1495" s="19">
        <f t="shared" ref="K1495:K1511" si="47">ROUND(J1495+L1495*6,2)</f>
        <v>1269647.04</v>
      </c>
      <c r="L1495" s="37">
        <v>106200.38</v>
      </c>
      <c r="M1495" s="38"/>
    </row>
    <row r="1496" spans="1:13" s="39" customFormat="1" ht="12.95" customHeight="1" x14ac:dyDescent="0.25">
      <c r="A1496" s="226"/>
      <c r="B1496" s="29">
        <v>1517</v>
      </c>
      <c r="C1496" s="30">
        <v>2</v>
      </c>
      <c r="D1496" s="32" t="s">
        <v>3841</v>
      </c>
      <c r="E1496" s="32" t="s">
        <v>3842</v>
      </c>
      <c r="F1496" s="32" t="s">
        <v>3843</v>
      </c>
      <c r="G1496" s="33" t="s">
        <v>12</v>
      </c>
      <c r="H1496" s="34" t="s">
        <v>13</v>
      </c>
      <c r="I1496" s="35">
        <v>0.97870000000000001</v>
      </c>
      <c r="J1496" s="36">
        <v>623946.12</v>
      </c>
      <c r="K1496" s="19">
        <f t="shared" si="47"/>
        <v>1258877.76</v>
      </c>
      <c r="L1496" s="37">
        <v>105821.94</v>
      </c>
      <c r="M1496" s="38"/>
    </row>
    <row r="1497" spans="1:13" s="39" customFormat="1" ht="12.95" customHeight="1" x14ac:dyDescent="0.25">
      <c r="A1497" s="226"/>
      <c r="B1497" s="29">
        <v>1509</v>
      </c>
      <c r="C1497" s="30">
        <v>3</v>
      </c>
      <c r="D1497" s="32" t="s">
        <v>3844</v>
      </c>
      <c r="E1497" s="32" t="s">
        <v>3845</v>
      </c>
      <c r="F1497" s="32" t="s">
        <v>3192</v>
      </c>
      <c r="G1497" s="33" t="s">
        <v>12</v>
      </c>
      <c r="H1497" s="34" t="s">
        <v>13</v>
      </c>
      <c r="I1497" s="35">
        <v>0.9677</v>
      </c>
      <c r="J1497" s="36">
        <v>624162.36</v>
      </c>
      <c r="K1497" s="19">
        <f t="shared" si="47"/>
        <v>1251957.72</v>
      </c>
      <c r="L1497" s="37">
        <v>104632.56</v>
      </c>
      <c r="M1497" s="38"/>
    </row>
    <row r="1498" spans="1:13" s="39" customFormat="1" ht="12.95" customHeight="1" x14ac:dyDescent="0.25">
      <c r="A1498" s="226"/>
      <c r="B1498" s="29">
        <v>1511</v>
      </c>
      <c r="C1498" s="30">
        <v>4</v>
      </c>
      <c r="D1498" s="32" t="s">
        <v>113</v>
      </c>
      <c r="E1498" s="32" t="s">
        <v>3846</v>
      </c>
      <c r="F1498" s="32" t="s">
        <v>3847</v>
      </c>
      <c r="G1498" s="33" t="s">
        <v>12</v>
      </c>
      <c r="H1498" s="34" t="s">
        <v>13</v>
      </c>
      <c r="I1498" s="35">
        <v>0.97970000000000002</v>
      </c>
      <c r="J1498" s="36">
        <v>630520.12000000011</v>
      </c>
      <c r="K1498" s="19">
        <f t="shared" si="47"/>
        <v>1266100.48</v>
      </c>
      <c r="L1498" s="37">
        <v>105930.06</v>
      </c>
      <c r="M1498" s="38"/>
    </row>
    <row r="1499" spans="1:13" s="39" customFormat="1" ht="12.95" customHeight="1" x14ac:dyDescent="0.25">
      <c r="A1499" s="226"/>
      <c r="B1499" s="29">
        <v>1507</v>
      </c>
      <c r="C1499" s="30">
        <v>5</v>
      </c>
      <c r="D1499" s="32" t="s">
        <v>3848</v>
      </c>
      <c r="E1499" s="32" t="s">
        <v>3849</v>
      </c>
      <c r="F1499" s="32" t="s">
        <v>3271</v>
      </c>
      <c r="G1499" s="33" t="s">
        <v>12</v>
      </c>
      <c r="H1499" s="34" t="s">
        <v>13</v>
      </c>
      <c r="I1499" s="35">
        <v>0.97519999999999996</v>
      </c>
      <c r="J1499" s="36">
        <v>625870.76</v>
      </c>
      <c r="K1499" s="19">
        <f t="shared" si="47"/>
        <v>1258531.76</v>
      </c>
      <c r="L1499" s="37">
        <v>105443.5</v>
      </c>
      <c r="M1499" s="38"/>
    </row>
    <row r="1500" spans="1:13" s="39" customFormat="1" ht="12.95" customHeight="1" x14ac:dyDescent="0.25">
      <c r="A1500" s="226"/>
      <c r="B1500" s="29">
        <v>1503</v>
      </c>
      <c r="C1500" s="30">
        <v>6</v>
      </c>
      <c r="D1500" s="32" t="s">
        <v>1070</v>
      </c>
      <c r="E1500" s="32" t="s">
        <v>1071</v>
      </c>
      <c r="F1500" s="32" t="s">
        <v>3850</v>
      </c>
      <c r="G1500" s="33" t="s">
        <v>12</v>
      </c>
      <c r="H1500" s="34" t="s">
        <v>13</v>
      </c>
      <c r="I1500" s="35">
        <v>0.79549999999999998</v>
      </c>
      <c r="J1500" s="36">
        <v>503884.12</v>
      </c>
      <c r="K1500" s="19">
        <f t="shared" si="47"/>
        <v>1019964.76</v>
      </c>
      <c r="L1500" s="37">
        <v>86013.440000000002</v>
      </c>
      <c r="M1500" s="38"/>
    </row>
    <row r="1501" spans="1:13" s="39" customFormat="1" ht="12.95" customHeight="1" x14ac:dyDescent="0.25">
      <c r="A1501" s="226"/>
      <c r="B1501" s="29">
        <v>1501</v>
      </c>
      <c r="C1501" s="30">
        <v>7</v>
      </c>
      <c r="D1501" s="42" t="s">
        <v>3851</v>
      </c>
      <c r="E1501" s="42" t="s">
        <v>3852</v>
      </c>
      <c r="F1501" s="42" t="s">
        <v>3853</v>
      </c>
      <c r="G1501" s="33" t="s">
        <v>12</v>
      </c>
      <c r="H1501" s="34" t="s">
        <v>13</v>
      </c>
      <c r="I1501" s="35">
        <v>0.97070000000000001</v>
      </c>
      <c r="J1501" s="36">
        <v>619707.64</v>
      </c>
      <c r="K1501" s="19">
        <f t="shared" si="47"/>
        <v>1249449.28</v>
      </c>
      <c r="L1501" s="37">
        <v>104956.94</v>
      </c>
      <c r="M1501" s="38"/>
    </row>
    <row r="1502" spans="1:13" s="39" customFormat="1" ht="12.95" customHeight="1" x14ac:dyDescent="0.25">
      <c r="A1502" s="226"/>
      <c r="B1502" s="29">
        <v>1500</v>
      </c>
      <c r="C1502" s="30">
        <v>8</v>
      </c>
      <c r="D1502" s="32" t="s">
        <v>3854</v>
      </c>
      <c r="E1502" s="32" t="s">
        <v>3855</v>
      </c>
      <c r="F1502" s="32" t="s">
        <v>3856</v>
      </c>
      <c r="G1502" s="33" t="s">
        <v>12</v>
      </c>
      <c r="H1502" s="34" t="s">
        <v>13</v>
      </c>
      <c r="I1502" s="35">
        <v>0.99550000000000005</v>
      </c>
      <c r="J1502" s="36">
        <v>630563.4</v>
      </c>
      <c r="K1502" s="19">
        <f t="shared" si="47"/>
        <v>1276394.04</v>
      </c>
      <c r="L1502" s="37">
        <v>107638.44</v>
      </c>
      <c r="M1502" s="38"/>
    </row>
    <row r="1503" spans="1:13" s="39" customFormat="1" ht="12.95" customHeight="1" x14ac:dyDescent="0.25">
      <c r="A1503" s="226"/>
      <c r="B1503" s="29">
        <v>1506</v>
      </c>
      <c r="C1503" s="30">
        <v>9</v>
      </c>
      <c r="D1503" s="32" t="s">
        <v>3857</v>
      </c>
      <c r="E1503" s="32" t="s">
        <v>3858</v>
      </c>
      <c r="F1503" s="32" t="s">
        <v>953</v>
      </c>
      <c r="G1503" s="33" t="s">
        <v>12</v>
      </c>
      <c r="H1503" s="34" t="s">
        <v>13</v>
      </c>
      <c r="I1503" s="35">
        <v>0.99480000000000002</v>
      </c>
      <c r="J1503" s="36">
        <v>578728.26</v>
      </c>
      <c r="K1503" s="19">
        <f t="shared" si="47"/>
        <v>1224104.76</v>
      </c>
      <c r="L1503" s="37">
        <v>107562.75</v>
      </c>
      <c r="M1503" s="38"/>
    </row>
    <row r="1504" spans="1:13" s="39" customFormat="1" ht="12.95" customHeight="1" x14ac:dyDescent="0.25">
      <c r="A1504" s="226"/>
      <c r="B1504" s="29">
        <v>1515</v>
      </c>
      <c r="C1504" s="30">
        <v>10</v>
      </c>
      <c r="D1504" s="32" t="s">
        <v>3859</v>
      </c>
      <c r="E1504" s="32" t="s">
        <v>3860</v>
      </c>
      <c r="F1504" s="32" t="s">
        <v>3861</v>
      </c>
      <c r="G1504" s="33" t="s">
        <v>12</v>
      </c>
      <c r="H1504" s="34" t="s">
        <v>13</v>
      </c>
      <c r="I1504" s="35">
        <v>0.97670000000000001</v>
      </c>
      <c r="J1504" s="36">
        <v>632769.1399999999</v>
      </c>
      <c r="K1504" s="19">
        <f t="shared" si="47"/>
        <v>1266403.28</v>
      </c>
      <c r="L1504" s="37">
        <v>105605.69</v>
      </c>
      <c r="M1504" s="38"/>
    </row>
    <row r="1505" spans="1:13" s="39" customFormat="1" ht="12.95" customHeight="1" x14ac:dyDescent="0.25">
      <c r="A1505" s="226"/>
      <c r="B1505" s="29">
        <v>1505</v>
      </c>
      <c r="C1505" s="30">
        <v>11</v>
      </c>
      <c r="D1505" s="32" t="s">
        <v>3862</v>
      </c>
      <c r="E1505" s="32" t="s">
        <v>3863</v>
      </c>
      <c r="F1505" s="32" t="s">
        <v>3864</v>
      </c>
      <c r="G1505" s="33" t="s">
        <v>12</v>
      </c>
      <c r="H1505" s="34" t="s">
        <v>13</v>
      </c>
      <c r="I1505" s="35">
        <v>0.99019999999999997</v>
      </c>
      <c r="J1505" s="36">
        <v>637634.76</v>
      </c>
      <c r="K1505" s="19">
        <f t="shared" si="47"/>
        <v>1280027.04</v>
      </c>
      <c r="L1505" s="37">
        <v>107065.38</v>
      </c>
      <c r="M1505" s="38"/>
    </row>
    <row r="1506" spans="1:13" s="39" customFormat="1" ht="12.95" customHeight="1" x14ac:dyDescent="0.25">
      <c r="A1506" s="226"/>
      <c r="B1506" s="29">
        <v>1510</v>
      </c>
      <c r="C1506" s="30">
        <v>12</v>
      </c>
      <c r="D1506" s="32" t="s">
        <v>3865</v>
      </c>
      <c r="E1506" s="32" t="s">
        <v>3866</v>
      </c>
      <c r="F1506" s="32" t="s">
        <v>3867</v>
      </c>
      <c r="G1506" s="33" t="s">
        <v>12</v>
      </c>
      <c r="H1506" s="34" t="s">
        <v>13</v>
      </c>
      <c r="I1506" s="35">
        <v>0.97570000000000001</v>
      </c>
      <c r="J1506" s="36">
        <v>632552.88000000012</v>
      </c>
      <c r="K1506" s="19">
        <f t="shared" si="47"/>
        <v>1265538.24</v>
      </c>
      <c r="L1506" s="37">
        <v>105497.56</v>
      </c>
      <c r="M1506" s="38"/>
    </row>
    <row r="1507" spans="1:13" s="39" customFormat="1" ht="12.95" customHeight="1" x14ac:dyDescent="0.25">
      <c r="A1507" s="226"/>
      <c r="B1507" s="29">
        <v>1512</v>
      </c>
      <c r="C1507" s="30">
        <v>13</v>
      </c>
      <c r="D1507" s="42" t="s">
        <v>3868</v>
      </c>
      <c r="E1507" s="42" t="s">
        <v>3869</v>
      </c>
      <c r="F1507" s="42" t="s">
        <v>3870</v>
      </c>
      <c r="G1507" s="27" t="s">
        <v>12</v>
      </c>
      <c r="H1507" s="34" t="s">
        <v>13</v>
      </c>
      <c r="I1507" s="35">
        <v>0.97870000000000001</v>
      </c>
      <c r="J1507" s="36">
        <v>631255.39999999991</v>
      </c>
      <c r="K1507" s="19">
        <f t="shared" si="47"/>
        <v>1266187.04</v>
      </c>
      <c r="L1507" s="37">
        <v>105821.94</v>
      </c>
      <c r="M1507" s="38"/>
    </row>
    <row r="1508" spans="1:13" s="39" customFormat="1" ht="12.95" customHeight="1" x14ac:dyDescent="0.25">
      <c r="A1508" s="226"/>
      <c r="B1508" s="29">
        <v>1508</v>
      </c>
      <c r="C1508" s="30">
        <v>14</v>
      </c>
      <c r="D1508" s="42" t="s">
        <v>149</v>
      </c>
      <c r="E1508" s="42" t="s">
        <v>799</v>
      </c>
      <c r="F1508" s="42" t="s">
        <v>3871</v>
      </c>
      <c r="G1508" s="27" t="s">
        <v>12</v>
      </c>
      <c r="H1508" s="34" t="s">
        <v>13</v>
      </c>
      <c r="I1508" s="35">
        <v>0.98670000000000002</v>
      </c>
      <c r="J1508" s="36">
        <v>638824.11999999988</v>
      </c>
      <c r="K1508" s="19">
        <f t="shared" si="47"/>
        <v>1278945.76</v>
      </c>
      <c r="L1508" s="37">
        <v>106686.94</v>
      </c>
      <c r="M1508" s="38"/>
    </row>
    <row r="1509" spans="1:13" s="39" customFormat="1" ht="12.95" customHeight="1" x14ac:dyDescent="0.25">
      <c r="A1509" s="226"/>
      <c r="B1509" s="29">
        <v>1513</v>
      </c>
      <c r="C1509" s="30">
        <v>15</v>
      </c>
      <c r="D1509" s="32" t="s">
        <v>3872</v>
      </c>
      <c r="E1509" s="32" t="s">
        <v>3873</v>
      </c>
      <c r="F1509" s="32" t="s">
        <v>3874</v>
      </c>
      <c r="G1509" s="33" t="s">
        <v>12</v>
      </c>
      <c r="H1509" s="34" t="s">
        <v>13</v>
      </c>
      <c r="I1509" s="35">
        <v>0.98570000000000002</v>
      </c>
      <c r="J1509" s="36">
        <v>637959.14000000013</v>
      </c>
      <c r="K1509" s="19">
        <f t="shared" si="47"/>
        <v>1277432</v>
      </c>
      <c r="L1509" s="37">
        <v>106578.81</v>
      </c>
      <c r="M1509" s="38"/>
    </row>
    <row r="1510" spans="1:13" s="39" customFormat="1" ht="12.95" customHeight="1" x14ac:dyDescent="0.25">
      <c r="A1510" s="226"/>
      <c r="B1510" s="29">
        <v>1502</v>
      </c>
      <c r="C1510" s="30">
        <v>16</v>
      </c>
      <c r="D1510" s="32" t="s">
        <v>3875</v>
      </c>
      <c r="E1510" s="32" t="s">
        <v>3876</v>
      </c>
      <c r="F1510" s="32" t="s">
        <v>3877</v>
      </c>
      <c r="G1510" s="33" t="s">
        <v>12</v>
      </c>
      <c r="H1510" s="34" t="s">
        <v>13</v>
      </c>
      <c r="I1510" s="35">
        <v>0.77470000000000006</v>
      </c>
      <c r="J1510" s="36">
        <v>499559.12</v>
      </c>
      <c r="K1510" s="19">
        <f t="shared" si="47"/>
        <v>1002145.76</v>
      </c>
      <c r="L1510" s="37">
        <v>83764.44</v>
      </c>
      <c r="M1510" s="38"/>
    </row>
    <row r="1511" spans="1:13" s="39" customFormat="1" ht="12.95" customHeight="1" x14ac:dyDescent="0.25">
      <c r="A1511" s="226"/>
      <c r="B1511" s="29">
        <v>1514</v>
      </c>
      <c r="C1511" s="30">
        <v>17</v>
      </c>
      <c r="D1511" s="32" t="s">
        <v>3878</v>
      </c>
      <c r="E1511" s="32" t="s">
        <v>3879</v>
      </c>
      <c r="F1511" s="32" t="s">
        <v>3880</v>
      </c>
      <c r="G1511" s="33" t="s">
        <v>12</v>
      </c>
      <c r="H1511" s="34" t="s">
        <v>13</v>
      </c>
      <c r="I1511" s="35">
        <v>0.99470000000000003</v>
      </c>
      <c r="J1511" s="36">
        <v>643149.11999999988</v>
      </c>
      <c r="K1511" s="19">
        <f t="shared" si="47"/>
        <v>1288460.76</v>
      </c>
      <c r="L1511" s="37">
        <v>107551.94</v>
      </c>
      <c r="M1511" s="38"/>
    </row>
    <row r="1512" spans="1:13" s="39" customFormat="1" ht="12.95" customHeight="1" x14ac:dyDescent="0.25">
      <c r="A1512" s="226"/>
      <c r="B1512" s="29"/>
      <c r="C1512" s="30"/>
      <c r="D1512" s="49" t="s">
        <v>5732</v>
      </c>
      <c r="E1512" s="42"/>
      <c r="F1512" s="42"/>
      <c r="G1512" s="33"/>
      <c r="H1512" s="34"/>
      <c r="I1512" s="35"/>
      <c r="J1512" s="36"/>
      <c r="K1512" s="19"/>
      <c r="L1512" s="37"/>
      <c r="M1512" s="38"/>
    </row>
    <row r="1513" spans="1:13" s="39" customFormat="1" ht="12.95" customHeight="1" x14ac:dyDescent="0.25">
      <c r="A1513" s="227"/>
      <c r="B1513" s="29">
        <v>1516</v>
      </c>
      <c r="C1513" s="30">
        <v>1</v>
      </c>
      <c r="D1513" s="42" t="s">
        <v>3881</v>
      </c>
      <c r="E1513" s="42" t="s">
        <v>3882</v>
      </c>
      <c r="F1513" s="42" t="s">
        <v>3883</v>
      </c>
      <c r="G1513" s="33" t="s">
        <v>5731</v>
      </c>
      <c r="H1513" s="34" t="s">
        <v>13</v>
      </c>
      <c r="I1513" s="35">
        <v>0.86070000000000002</v>
      </c>
      <c r="J1513" s="36">
        <v>880310.7</v>
      </c>
      <c r="K1513" s="19">
        <f>ROUND(J1513+L1513*6,2)</f>
        <v>1764938.16</v>
      </c>
      <c r="L1513" s="37">
        <v>147437.91</v>
      </c>
      <c r="M1513" s="38"/>
    </row>
    <row r="1514" spans="1:13" s="39" customFormat="1" ht="12.95" customHeight="1" x14ac:dyDescent="0.25">
      <c r="A1514" s="225" t="s">
        <v>3884</v>
      </c>
      <c r="B1514" s="43"/>
      <c r="C1514" s="30"/>
      <c r="D1514" s="31" t="s">
        <v>11</v>
      </c>
      <c r="E1514" s="32"/>
      <c r="F1514" s="32"/>
      <c r="G1514" s="33"/>
      <c r="H1514" s="34"/>
      <c r="I1514" s="35"/>
      <c r="J1514" s="36"/>
      <c r="K1514" s="19"/>
      <c r="L1514" s="37"/>
      <c r="M1514" s="38"/>
    </row>
    <row r="1515" spans="1:13" s="39" customFormat="1" ht="12.95" customHeight="1" x14ac:dyDescent="0.25">
      <c r="A1515" s="226"/>
      <c r="B1515" s="29">
        <v>2803</v>
      </c>
      <c r="C1515" s="30">
        <v>1</v>
      </c>
      <c r="D1515" s="32" t="s">
        <v>3135</v>
      </c>
      <c r="E1515" s="32" t="s">
        <v>3885</v>
      </c>
      <c r="F1515" s="32" t="s">
        <v>3886</v>
      </c>
      <c r="G1515" s="33" t="s">
        <v>12</v>
      </c>
      <c r="H1515" s="34" t="s">
        <v>13</v>
      </c>
      <c r="I1515" s="35">
        <v>0.92059999999999997</v>
      </c>
      <c r="J1515" s="36">
        <v>597239.28</v>
      </c>
      <c r="K1515" s="19">
        <f t="shared" ref="K1515:K1546" si="48">ROUND(J1515+L1515*6,2)</f>
        <v>1194478.56</v>
      </c>
      <c r="L1515" s="37">
        <v>99539.88</v>
      </c>
      <c r="M1515" s="38"/>
    </row>
    <row r="1516" spans="1:13" s="39" customFormat="1" ht="12.95" customHeight="1" x14ac:dyDescent="0.25">
      <c r="A1516" s="226"/>
      <c r="B1516" s="29">
        <v>2817</v>
      </c>
      <c r="C1516" s="30">
        <v>2</v>
      </c>
      <c r="D1516" s="32" t="s">
        <v>3887</v>
      </c>
      <c r="E1516" s="32" t="s">
        <v>3888</v>
      </c>
      <c r="F1516" s="32" t="s">
        <v>3748</v>
      </c>
      <c r="G1516" s="33" t="s">
        <v>12</v>
      </c>
      <c r="H1516" s="34" t="s">
        <v>13</v>
      </c>
      <c r="I1516" s="35">
        <v>0.93859999999999999</v>
      </c>
      <c r="J1516" s="36">
        <v>609349.28</v>
      </c>
      <c r="K1516" s="19">
        <f t="shared" si="48"/>
        <v>1218266.06</v>
      </c>
      <c r="L1516" s="37">
        <v>101486.13</v>
      </c>
      <c r="M1516" s="38"/>
    </row>
    <row r="1517" spans="1:13" s="39" customFormat="1" ht="12.95" customHeight="1" x14ac:dyDescent="0.25">
      <c r="A1517" s="226"/>
      <c r="B1517" s="29">
        <v>2802</v>
      </c>
      <c r="C1517" s="30">
        <v>3</v>
      </c>
      <c r="D1517" s="32" t="s">
        <v>3889</v>
      </c>
      <c r="E1517" s="32" t="s">
        <v>3890</v>
      </c>
      <c r="F1517" s="32" t="s">
        <v>3725</v>
      </c>
      <c r="G1517" s="33" t="s">
        <v>12</v>
      </c>
      <c r="H1517" s="34" t="s">
        <v>13</v>
      </c>
      <c r="I1517" s="35">
        <v>0.92659999999999998</v>
      </c>
      <c r="J1517" s="36">
        <v>601131.78</v>
      </c>
      <c r="K1517" s="19">
        <f t="shared" si="48"/>
        <v>1202263.56</v>
      </c>
      <c r="L1517" s="37">
        <v>100188.63</v>
      </c>
      <c r="M1517" s="38"/>
    </row>
    <row r="1518" spans="1:13" s="39" customFormat="1" ht="12.95" customHeight="1" x14ac:dyDescent="0.25">
      <c r="A1518" s="226"/>
      <c r="B1518" s="29">
        <v>2820</v>
      </c>
      <c r="C1518" s="30">
        <v>4</v>
      </c>
      <c r="D1518" s="32" t="s">
        <v>3891</v>
      </c>
      <c r="E1518" s="32" t="s">
        <v>3892</v>
      </c>
      <c r="F1518" s="32" t="s">
        <v>3893</v>
      </c>
      <c r="G1518" s="33" t="s">
        <v>12</v>
      </c>
      <c r="H1518" s="34" t="s">
        <v>13</v>
      </c>
      <c r="I1518" s="35">
        <v>0.93310000000000004</v>
      </c>
      <c r="J1518" s="36">
        <v>605348.64</v>
      </c>
      <c r="K1518" s="19">
        <f t="shared" si="48"/>
        <v>1210697.28</v>
      </c>
      <c r="L1518" s="37">
        <v>100891.44</v>
      </c>
      <c r="M1518" s="38"/>
    </row>
    <row r="1519" spans="1:13" s="39" customFormat="1" ht="12.95" customHeight="1" x14ac:dyDescent="0.25">
      <c r="A1519" s="226"/>
      <c r="B1519" s="29">
        <v>2805</v>
      </c>
      <c r="C1519" s="30">
        <v>5</v>
      </c>
      <c r="D1519" s="42" t="s">
        <v>3894</v>
      </c>
      <c r="E1519" s="42" t="s">
        <v>3895</v>
      </c>
      <c r="F1519" s="42" t="s">
        <v>3896</v>
      </c>
      <c r="G1519" s="33" t="s">
        <v>12</v>
      </c>
      <c r="H1519" s="34" t="s">
        <v>13</v>
      </c>
      <c r="I1519" s="35">
        <v>0.93059999999999998</v>
      </c>
      <c r="J1519" s="36">
        <v>603726.78</v>
      </c>
      <c r="K1519" s="19">
        <f t="shared" si="48"/>
        <v>1207453.56</v>
      </c>
      <c r="L1519" s="37">
        <v>100621.13</v>
      </c>
      <c r="M1519" s="38"/>
    </row>
    <row r="1520" spans="1:13" s="39" customFormat="1" ht="12.95" customHeight="1" x14ac:dyDescent="0.25">
      <c r="A1520" s="226"/>
      <c r="B1520" s="29">
        <v>2822</v>
      </c>
      <c r="C1520" s="30">
        <v>6</v>
      </c>
      <c r="D1520" s="32" t="s">
        <v>3047</v>
      </c>
      <c r="E1520" s="32" t="s">
        <v>3048</v>
      </c>
      <c r="F1520" s="32" t="s">
        <v>3897</v>
      </c>
      <c r="G1520" s="33" t="s">
        <v>12</v>
      </c>
      <c r="H1520" s="34" t="s">
        <v>13</v>
      </c>
      <c r="I1520" s="35">
        <v>0.93910000000000005</v>
      </c>
      <c r="J1520" s="36">
        <v>609673.64</v>
      </c>
      <c r="K1520" s="19">
        <f t="shared" si="48"/>
        <v>1218914.78</v>
      </c>
      <c r="L1520" s="37">
        <v>101540.19</v>
      </c>
      <c r="M1520" s="38"/>
    </row>
    <row r="1521" spans="1:13" s="39" customFormat="1" ht="12.95" customHeight="1" x14ac:dyDescent="0.25">
      <c r="A1521" s="226"/>
      <c r="B1521" s="29">
        <v>2808</v>
      </c>
      <c r="C1521" s="30">
        <v>7</v>
      </c>
      <c r="D1521" s="32" t="s">
        <v>3898</v>
      </c>
      <c r="E1521" s="32" t="s">
        <v>3899</v>
      </c>
      <c r="F1521" s="32" t="s">
        <v>3900</v>
      </c>
      <c r="G1521" s="33" t="s">
        <v>12</v>
      </c>
      <c r="H1521" s="34" t="s">
        <v>13</v>
      </c>
      <c r="I1521" s="35">
        <v>0.94259999999999999</v>
      </c>
      <c r="J1521" s="36">
        <v>611511.78</v>
      </c>
      <c r="K1521" s="19">
        <f t="shared" si="48"/>
        <v>1223023.56</v>
      </c>
      <c r="L1521" s="37">
        <v>101918.63</v>
      </c>
      <c r="M1521" s="38"/>
    </row>
    <row r="1522" spans="1:13" s="39" customFormat="1" ht="12.95" customHeight="1" x14ac:dyDescent="0.25">
      <c r="A1522" s="226"/>
      <c r="B1522" s="29">
        <v>2825</v>
      </c>
      <c r="C1522" s="30">
        <v>8</v>
      </c>
      <c r="D1522" s="32" t="s">
        <v>3901</v>
      </c>
      <c r="E1522" s="32" t="s">
        <v>3902</v>
      </c>
      <c r="F1522" s="32" t="s">
        <v>3903</v>
      </c>
      <c r="G1522" s="33" t="s">
        <v>12</v>
      </c>
      <c r="H1522" s="34" t="s">
        <v>13</v>
      </c>
      <c r="I1522" s="35">
        <v>0.92459999999999998</v>
      </c>
      <c r="J1522" s="36">
        <v>599834.28</v>
      </c>
      <c r="K1522" s="19">
        <f t="shared" si="48"/>
        <v>1199668.56</v>
      </c>
      <c r="L1522" s="37">
        <v>99972.38</v>
      </c>
      <c r="M1522" s="38"/>
    </row>
    <row r="1523" spans="1:13" s="39" customFormat="1" ht="12.95" customHeight="1" x14ac:dyDescent="0.25">
      <c r="A1523" s="226"/>
      <c r="B1523" s="29">
        <v>2812</v>
      </c>
      <c r="C1523" s="30">
        <v>9</v>
      </c>
      <c r="D1523" s="32" t="s">
        <v>1445</v>
      </c>
      <c r="E1523" s="32" t="s">
        <v>3904</v>
      </c>
      <c r="F1523" s="32" t="s">
        <v>3905</v>
      </c>
      <c r="G1523" s="33" t="s">
        <v>12</v>
      </c>
      <c r="H1523" s="34" t="s">
        <v>13</v>
      </c>
      <c r="I1523" s="35">
        <v>0.92659999999999998</v>
      </c>
      <c r="J1523" s="36">
        <v>601131.78</v>
      </c>
      <c r="K1523" s="19">
        <f t="shared" si="48"/>
        <v>1202263.56</v>
      </c>
      <c r="L1523" s="37">
        <v>100188.63</v>
      </c>
      <c r="M1523" s="38"/>
    </row>
    <row r="1524" spans="1:13" s="39" customFormat="1" ht="12.95" customHeight="1" x14ac:dyDescent="0.25">
      <c r="A1524" s="226"/>
      <c r="B1524" s="29">
        <v>2830</v>
      </c>
      <c r="C1524" s="30">
        <v>10</v>
      </c>
      <c r="D1524" s="32" t="s">
        <v>3906</v>
      </c>
      <c r="E1524" s="32" t="s">
        <v>3907</v>
      </c>
      <c r="F1524" s="32" t="s">
        <v>3908</v>
      </c>
      <c r="G1524" s="33" t="s">
        <v>12</v>
      </c>
      <c r="H1524" s="34" t="s">
        <v>13</v>
      </c>
      <c r="I1524" s="35">
        <v>0.94259999999999999</v>
      </c>
      <c r="J1524" s="36">
        <v>611511.78</v>
      </c>
      <c r="K1524" s="19">
        <f t="shared" si="48"/>
        <v>1223023.56</v>
      </c>
      <c r="L1524" s="37">
        <v>101918.63</v>
      </c>
      <c r="M1524" s="38"/>
    </row>
    <row r="1525" spans="1:13" s="39" customFormat="1" ht="12.95" customHeight="1" x14ac:dyDescent="0.25">
      <c r="A1525" s="226"/>
      <c r="B1525" s="29">
        <v>2814</v>
      </c>
      <c r="C1525" s="30">
        <v>11</v>
      </c>
      <c r="D1525" s="42" t="s">
        <v>3909</v>
      </c>
      <c r="E1525" s="42" t="s">
        <v>3910</v>
      </c>
      <c r="F1525" s="42" t="s">
        <v>3911</v>
      </c>
      <c r="G1525" s="27" t="s">
        <v>12</v>
      </c>
      <c r="H1525" s="34" t="s">
        <v>13</v>
      </c>
      <c r="I1525" s="35">
        <v>0.92659999999999998</v>
      </c>
      <c r="J1525" s="36">
        <v>601131.78</v>
      </c>
      <c r="K1525" s="19">
        <f t="shared" si="48"/>
        <v>1202263.56</v>
      </c>
      <c r="L1525" s="37">
        <v>100188.63</v>
      </c>
      <c r="M1525" s="38"/>
    </row>
    <row r="1526" spans="1:13" s="39" customFormat="1" ht="12.95" customHeight="1" x14ac:dyDescent="0.25">
      <c r="A1526" s="226"/>
      <c r="B1526" s="29">
        <v>2818</v>
      </c>
      <c r="C1526" s="30">
        <v>12</v>
      </c>
      <c r="D1526" s="32" t="s">
        <v>2332</v>
      </c>
      <c r="E1526" s="32" t="s">
        <v>3912</v>
      </c>
      <c r="F1526" s="32" t="s">
        <v>3913</v>
      </c>
      <c r="G1526" s="50" t="s">
        <v>12</v>
      </c>
      <c r="H1526" s="34" t="s">
        <v>13</v>
      </c>
      <c r="I1526" s="35">
        <v>0.94310000000000005</v>
      </c>
      <c r="J1526" s="36">
        <v>611836.14</v>
      </c>
      <c r="K1526" s="19">
        <f t="shared" si="48"/>
        <v>1223672.28</v>
      </c>
      <c r="L1526" s="37">
        <v>101972.69</v>
      </c>
      <c r="M1526" s="38"/>
    </row>
    <row r="1527" spans="1:13" s="39" customFormat="1" ht="12.95" customHeight="1" x14ac:dyDescent="0.25">
      <c r="A1527" s="226"/>
      <c r="B1527" s="29">
        <v>2828</v>
      </c>
      <c r="C1527" s="30">
        <v>13</v>
      </c>
      <c r="D1527" s="42" t="s">
        <v>3914</v>
      </c>
      <c r="E1527" s="42" t="s">
        <v>3915</v>
      </c>
      <c r="F1527" s="42" t="s">
        <v>3916</v>
      </c>
      <c r="G1527" s="50" t="s">
        <v>12</v>
      </c>
      <c r="H1527" s="34" t="s">
        <v>13</v>
      </c>
      <c r="I1527" s="35">
        <v>0.94310000000000005</v>
      </c>
      <c r="J1527" s="36">
        <v>611836.14</v>
      </c>
      <c r="K1527" s="19">
        <f t="shared" si="48"/>
        <v>1223672.28</v>
      </c>
      <c r="L1527" s="37">
        <v>101972.69</v>
      </c>
      <c r="M1527" s="38"/>
    </row>
    <row r="1528" spans="1:13" s="39" customFormat="1" ht="12.95" customHeight="1" x14ac:dyDescent="0.25">
      <c r="A1528" s="226"/>
      <c r="B1528" s="29">
        <v>2821</v>
      </c>
      <c r="C1528" s="30">
        <v>14</v>
      </c>
      <c r="D1528" s="32" t="s">
        <v>3917</v>
      </c>
      <c r="E1528" s="32" t="s">
        <v>3918</v>
      </c>
      <c r="F1528" s="32" t="s">
        <v>3919</v>
      </c>
      <c r="G1528" s="50" t="s">
        <v>12</v>
      </c>
      <c r="H1528" s="34" t="s">
        <v>13</v>
      </c>
      <c r="I1528" s="35">
        <v>0.94259999999999999</v>
      </c>
      <c r="J1528" s="36">
        <v>611511.78</v>
      </c>
      <c r="K1528" s="19">
        <f t="shared" si="48"/>
        <v>1223023.56</v>
      </c>
      <c r="L1528" s="37">
        <v>101918.63</v>
      </c>
      <c r="M1528" s="38"/>
    </row>
    <row r="1529" spans="1:13" s="39" customFormat="1" ht="12.95" customHeight="1" x14ac:dyDescent="0.25">
      <c r="A1529" s="226"/>
      <c r="B1529" s="29">
        <v>2811</v>
      </c>
      <c r="C1529" s="30">
        <v>15</v>
      </c>
      <c r="D1529" s="42" t="s">
        <v>3920</v>
      </c>
      <c r="E1529" s="42" t="s">
        <v>3921</v>
      </c>
      <c r="F1529" s="42" t="s">
        <v>3922</v>
      </c>
      <c r="G1529" s="27" t="s">
        <v>12</v>
      </c>
      <c r="H1529" s="34" t="s">
        <v>13</v>
      </c>
      <c r="I1529" s="35">
        <v>0.9899</v>
      </c>
      <c r="J1529" s="36">
        <v>642197.6399999999</v>
      </c>
      <c r="K1529" s="19">
        <f t="shared" si="48"/>
        <v>1284395.28</v>
      </c>
      <c r="L1529" s="37">
        <v>107032.94</v>
      </c>
      <c r="M1529" s="38"/>
    </row>
    <row r="1530" spans="1:13" s="39" customFormat="1" ht="12.95" customHeight="1" x14ac:dyDescent="0.25">
      <c r="A1530" s="226"/>
      <c r="B1530" s="29">
        <v>2831</v>
      </c>
      <c r="C1530" s="30">
        <v>16</v>
      </c>
      <c r="D1530" s="32" t="s">
        <v>3923</v>
      </c>
      <c r="E1530" s="32" t="s">
        <v>3924</v>
      </c>
      <c r="F1530" s="32" t="s">
        <v>3925</v>
      </c>
      <c r="G1530" s="33" t="s">
        <v>12</v>
      </c>
      <c r="H1530" s="34" t="s">
        <v>13</v>
      </c>
      <c r="I1530" s="35">
        <v>0.97989999999999999</v>
      </c>
      <c r="J1530" s="36">
        <v>635710.1399999999</v>
      </c>
      <c r="K1530" s="19">
        <f t="shared" si="48"/>
        <v>1271420.28</v>
      </c>
      <c r="L1530" s="37">
        <v>105951.69</v>
      </c>
      <c r="M1530" s="38"/>
    </row>
    <row r="1531" spans="1:13" s="39" customFormat="1" ht="12.95" customHeight="1" x14ac:dyDescent="0.25">
      <c r="A1531" s="226"/>
      <c r="B1531" s="29">
        <v>2810</v>
      </c>
      <c r="C1531" s="30">
        <v>17</v>
      </c>
      <c r="D1531" s="32" t="s">
        <v>3926</v>
      </c>
      <c r="E1531" s="32" t="s">
        <v>3927</v>
      </c>
      <c r="F1531" s="32" t="s">
        <v>3928</v>
      </c>
      <c r="G1531" s="33" t="s">
        <v>12</v>
      </c>
      <c r="H1531" s="34" t="s">
        <v>13</v>
      </c>
      <c r="I1531" s="35">
        <v>0.93910000000000005</v>
      </c>
      <c r="J1531" s="36">
        <v>609241.14</v>
      </c>
      <c r="K1531" s="19">
        <f t="shared" si="48"/>
        <v>1218482.28</v>
      </c>
      <c r="L1531" s="37">
        <v>101540.19</v>
      </c>
      <c r="M1531" s="38"/>
    </row>
    <row r="1532" spans="1:13" s="39" customFormat="1" ht="12.95" customHeight="1" x14ac:dyDescent="0.25">
      <c r="A1532" s="226"/>
      <c r="B1532" s="29">
        <v>2827</v>
      </c>
      <c r="C1532" s="30">
        <v>18</v>
      </c>
      <c r="D1532" s="32" t="s">
        <v>3929</v>
      </c>
      <c r="E1532" s="32" t="s">
        <v>3930</v>
      </c>
      <c r="F1532" s="32" t="s">
        <v>1698</v>
      </c>
      <c r="G1532" s="33" t="s">
        <v>12</v>
      </c>
      <c r="H1532" s="34" t="s">
        <v>13</v>
      </c>
      <c r="I1532" s="35">
        <v>0.92259999999999998</v>
      </c>
      <c r="J1532" s="36">
        <v>597888.03</v>
      </c>
      <c r="K1532" s="19">
        <f t="shared" si="48"/>
        <v>1196424.81</v>
      </c>
      <c r="L1532" s="37">
        <v>99756.13</v>
      </c>
      <c r="M1532" s="38"/>
    </row>
    <row r="1533" spans="1:13" s="39" customFormat="1" ht="12.95" customHeight="1" x14ac:dyDescent="0.25">
      <c r="A1533" s="226"/>
      <c r="B1533" s="29">
        <v>2816</v>
      </c>
      <c r="C1533" s="30">
        <v>19</v>
      </c>
      <c r="D1533" s="32" t="s">
        <v>3931</v>
      </c>
      <c r="E1533" s="32" t="s">
        <v>3932</v>
      </c>
      <c r="F1533" s="32" t="s">
        <v>3933</v>
      </c>
      <c r="G1533" s="33" t="s">
        <v>12</v>
      </c>
      <c r="H1533" s="34" t="s">
        <v>13</v>
      </c>
      <c r="I1533" s="35">
        <v>0.92510000000000003</v>
      </c>
      <c r="J1533" s="36">
        <v>600158.64</v>
      </c>
      <c r="K1533" s="19">
        <f t="shared" si="48"/>
        <v>1200317.28</v>
      </c>
      <c r="L1533" s="37">
        <v>100026.44</v>
      </c>
      <c r="M1533" s="38"/>
    </row>
    <row r="1534" spans="1:13" s="39" customFormat="1" ht="12.95" customHeight="1" x14ac:dyDescent="0.25">
      <c r="A1534" s="226"/>
      <c r="B1534" s="29">
        <v>2807</v>
      </c>
      <c r="C1534" s="30">
        <v>20</v>
      </c>
      <c r="D1534" s="32" t="s">
        <v>3934</v>
      </c>
      <c r="E1534" s="32" t="s">
        <v>3935</v>
      </c>
      <c r="F1534" s="32" t="s">
        <v>3936</v>
      </c>
      <c r="G1534" s="33" t="s">
        <v>12</v>
      </c>
      <c r="H1534" s="34" t="s">
        <v>13</v>
      </c>
      <c r="I1534" s="35">
        <v>0.91659999999999997</v>
      </c>
      <c r="J1534" s="36">
        <v>594644.28</v>
      </c>
      <c r="K1534" s="19">
        <f t="shared" si="48"/>
        <v>1189288.56</v>
      </c>
      <c r="L1534" s="37">
        <v>99107.38</v>
      </c>
      <c r="M1534" s="38"/>
    </row>
    <row r="1535" spans="1:13" s="39" customFormat="1" ht="12.95" customHeight="1" x14ac:dyDescent="0.25">
      <c r="A1535" s="226"/>
      <c r="B1535" s="29">
        <v>2826</v>
      </c>
      <c r="C1535" s="30">
        <v>21</v>
      </c>
      <c r="D1535" s="32" t="s">
        <v>3937</v>
      </c>
      <c r="E1535" s="32" t="s">
        <v>3938</v>
      </c>
      <c r="F1535" s="32" t="s">
        <v>3925</v>
      </c>
      <c r="G1535" s="33" t="s">
        <v>12</v>
      </c>
      <c r="H1535" s="34" t="s">
        <v>13</v>
      </c>
      <c r="I1535" s="35">
        <v>0.97940000000000005</v>
      </c>
      <c r="J1535" s="36">
        <v>635385.78</v>
      </c>
      <c r="K1535" s="19">
        <f t="shared" si="48"/>
        <v>1270771.56</v>
      </c>
      <c r="L1535" s="37">
        <v>105897.63</v>
      </c>
      <c r="M1535" s="38"/>
    </row>
    <row r="1536" spans="1:13" s="39" customFormat="1" ht="12.95" customHeight="1" x14ac:dyDescent="0.25">
      <c r="A1536" s="226"/>
      <c r="B1536" s="43">
        <v>2824</v>
      </c>
      <c r="C1536" s="30">
        <v>22</v>
      </c>
      <c r="D1536" s="32" t="s">
        <v>651</v>
      </c>
      <c r="E1536" s="32" t="s">
        <v>652</v>
      </c>
      <c r="F1536" s="32" t="s">
        <v>3939</v>
      </c>
      <c r="G1536" s="33" t="s">
        <v>12</v>
      </c>
      <c r="H1536" s="34" t="s">
        <v>13</v>
      </c>
      <c r="I1536" s="35">
        <v>0.93910000000000005</v>
      </c>
      <c r="J1536" s="36">
        <v>609673.64</v>
      </c>
      <c r="K1536" s="19">
        <f t="shared" si="48"/>
        <v>1218914.78</v>
      </c>
      <c r="L1536" s="37">
        <v>101540.19</v>
      </c>
      <c r="M1536" s="38"/>
    </row>
    <row r="1537" spans="1:13" s="39" customFormat="1" ht="12.95" customHeight="1" x14ac:dyDescent="0.25">
      <c r="A1537" s="226"/>
      <c r="B1537" s="29">
        <v>2823</v>
      </c>
      <c r="C1537" s="30">
        <v>23</v>
      </c>
      <c r="D1537" s="32" t="s">
        <v>3940</v>
      </c>
      <c r="E1537" s="32" t="s">
        <v>3941</v>
      </c>
      <c r="F1537" s="32" t="s">
        <v>3942</v>
      </c>
      <c r="G1537" s="33" t="s">
        <v>12</v>
      </c>
      <c r="H1537" s="34" t="s">
        <v>13</v>
      </c>
      <c r="I1537" s="35">
        <v>0.97989999999999999</v>
      </c>
      <c r="J1537" s="36">
        <v>635710.1399999999</v>
      </c>
      <c r="K1537" s="19">
        <f t="shared" si="48"/>
        <v>1271420.28</v>
      </c>
      <c r="L1537" s="37">
        <v>105951.69</v>
      </c>
      <c r="M1537" s="38"/>
    </row>
    <row r="1538" spans="1:13" s="39" customFormat="1" ht="12.95" customHeight="1" x14ac:dyDescent="0.25">
      <c r="A1538" s="226"/>
      <c r="B1538" s="29">
        <v>2815</v>
      </c>
      <c r="C1538" s="30">
        <v>24</v>
      </c>
      <c r="D1538" s="42" t="s">
        <v>3943</v>
      </c>
      <c r="E1538" s="42" t="s">
        <v>3944</v>
      </c>
      <c r="F1538" s="42" t="s">
        <v>3945</v>
      </c>
      <c r="G1538" s="33" t="s">
        <v>12</v>
      </c>
      <c r="H1538" s="34" t="s">
        <v>13</v>
      </c>
      <c r="I1538" s="35">
        <v>0.93459999999999999</v>
      </c>
      <c r="J1538" s="36">
        <v>606321.78</v>
      </c>
      <c r="K1538" s="19">
        <f t="shared" si="48"/>
        <v>1212643.56</v>
      </c>
      <c r="L1538" s="37">
        <v>101053.63</v>
      </c>
      <c r="M1538" s="38"/>
    </row>
    <row r="1539" spans="1:13" s="39" customFormat="1" ht="12.95" customHeight="1" x14ac:dyDescent="0.25">
      <c r="A1539" s="226"/>
      <c r="B1539" s="29">
        <v>2819</v>
      </c>
      <c r="C1539" s="30">
        <v>25</v>
      </c>
      <c r="D1539" s="32" t="s">
        <v>3946</v>
      </c>
      <c r="E1539" s="32" t="s">
        <v>3947</v>
      </c>
      <c r="F1539" s="32" t="s">
        <v>3948</v>
      </c>
      <c r="G1539" s="33" t="s">
        <v>12</v>
      </c>
      <c r="H1539" s="34" t="s">
        <v>13</v>
      </c>
      <c r="I1539" s="35">
        <v>0.94310000000000005</v>
      </c>
      <c r="J1539" s="36">
        <v>611836.14</v>
      </c>
      <c r="K1539" s="19">
        <f t="shared" si="48"/>
        <v>1223672.28</v>
      </c>
      <c r="L1539" s="37">
        <v>101972.69</v>
      </c>
      <c r="M1539" s="38"/>
    </row>
    <row r="1540" spans="1:13" s="39" customFormat="1" ht="12.95" customHeight="1" x14ac:dyDescent="0.25">
      <c r="A1540" s="226"/>
      <c r="B1540" s="29">
        <v>2809</v>
      </c>
      <c r="C1540" s="30">
        <v>26</v>
      </c>
      <c r="D1540" s="32" t="s">
        <v>3949</v>
      </c>
      <c r="E1540" s="32" t="s">
        <v>3950</v>
      </c>
      <c r="F1540" s="32" t="s">
        <v>3951</v>
      </c>
      <c r="G1540" s="33" t="s">
        <v>12</v>
      </c>
      <c r="H1540" s="34" t="s">
        <v>13</v>
      </c>
      <c r="I1540" s="35">
        <v>0.93910000000000005</v>
      </c>
      <c r="J1540" s="36">
        <v>609673.64</v>
      </c>
      <c r="K1540" s="19">
        <f t="shared" si="48"/>
        <v>1218914.78</v>
      </c>
      <c r="L1540" s="37">
        <v>101540.19</v>
      </c>
      <c r="M1540" s="38"/>
    </row>
    <row r="1541" spans="1:13" s="39" customFormat="1" ht="12.95" customHeight="1" x14ac:dyDescent="0.25">
      <c r="A1541" s="226"/>
      <c r="B1541" s="29">
        <v>2800</v>
      </c>
      <c r="C1541" s="30">
        <v>27</v>
      </c>
      <c r="D1541" s="32" t="s">
        <v>3952</v>
      </c>
      <c r="E1541" s="32" t="s">
        <v>3953</v>
      </c>
      <c r="F1541" s="32" t="s">
        <v>3954</v>
      </c>
      <c r="G1541" s="33" t="s">
        <v>12</v>
      </c>
      <c r="H1541" s="34" t="s">
        <v>13</v>
      </c>
      <c r="I1541" s="35">
        <v>0.94310000000000005</v>
      </c>
      <c r="J1541" s="36">
        <v>611836.14</v>
      </c>
      <c r="K1541" s="19">
        <f t="shared" si="48"/>
        <v>1223672.28</v>
      </c>
      <c r="L1541" s="37">
        <v>101972.69</v>
      </c>
      <c r="M1541" s="38"/>
    </row>
    <row r="1542" spans="1:13" s="39" customFormat="1" ht="12.95" customHeight="1" x14ac:dyDescent="0.25">
      <c r="A1542" s="226"/>
      <c r="B1542" s="29">
        <v>2801</v>
      </c>
      <c r="C1542" s="30">
        <v>28</v>
      </c>
      <c r="D1542" s="32" t="s">
        <v>3955</v>
      </c>
      <c r="E1542" s="32" t="s">
        <v>3956</v>
      </c>
      <c r="F1542" s="32" t="s">
        <v>3957</v>
      </c>
      <c r="G1542" s="33" t="s">
        <v>12</v>
      </c>
      <c r="H1542" s="34" t="s">
        <v>13</v>
      </c>
      <c r="I1542" s="35">
        <v>0.9899</v>
      </c>
      <c r="J1542" s="36">
        <v>642197.6399999999</v>
      </c>
      <c r="K1542" s="19">
        <f t="shared" si="48"/>
        <v>1284395.28</v>
      </c>
      <c r="L1542" s="37">
        <v>107032.94</v>
      </c>
      <c r="M1542" s="38"/>
    </row>
    <row r="1543" spans="1:13" s="39" customFormat="1" ht="12.95" customHeight="1" x14ac:dyDescent="0.25">
      <c r="A1543" s="226"/>
      <c r="B1543" s="29">
        <v>2829</v>
      </c>
      <c r="C1543" s="30">
        <v>29</v>
      </c>
      <c r="D1543" s="32" t="s">
        <v>2959</v>
      </c>
      <c r="E1543" s="32" t="s">
        <v>2960</v>
      </c>
      <c r="F1543" s="32" t="s">
        <v>3958</v>
      </c>
      <c r="G1543" s="33" t="s">
        <v>12</v>
      </c>
      <c r="H1543" s="34" t="s">
        <v>13</v>
      </c>
      <c r="I1543" s="35">
        <v>0.93510000000000004</v>
      </c>
      <c r="J1543" s="36">
        <v>606646.14</v>
      </c>
      <c r="K1543" s="19">
        <f t="shared" si="48"/>
        <v>1213292.28</v>
      </c>
      <c r="L1543" s="37">
        <v>101107.69</v>
      </c>
      <c r="M1543" s="38"/>
    </row>
    <row r="1544" spans="1:13" s="39" customFormat="1" ht="12.95" customHeight="1" x14ac:dyDescent="0.25">
      <c r="A1544" s="226"/>
      <c r="B1544" s="29">
        <v>2804</v>
      </c>
      <c r="C1544" s="30">
        <v>30</v>
      </c>
      <c r="D1544" s="32" t="s">
        <v>1021</v>
      </c>
      <c r="E1544" s="32" t="s">
        <v>1022</v>
      </c>
      <c r="F1544" s="32" t="s">
        <v>3959</v>
      </c>
      <c r="G1544" s="33" t="s">
        <v>12</v>
      </c>
      <c r="H1544" s="34" t="s">
        <v>13</v>
      </c>
      <c r="I1544" s="35">
        <v>0.94310000000000005</v>
      </c>
      <c r="J1544" s="36">
        <v>611836.14</v>
      </c>
      <c r="K1544" s="19">
        <f t="shared" si="48"/>
        <v>1223672.28</v>
      </c>
      <c r="L1544" s="37">
        <v>101972.69</v>
      </c>
      <c r="M1544" s="38"/>
    </row>
    <row r="1545" spans="1:13" s="39" customFormat="1" ht="12.95" customHeight="1" x14ac:dyDescent="0.25">
      <c r="A1545" s="226"/>
      <c r="B1545" s="29">
        <v>2813</v>
      </c>
      <c r="C1545" s="30">
        <v>31</v>
      </c>
      <c r="D1545" s="32" t="s">
        <v>3960</v>
      </c>
      <c r="E1545" s="32" t="s">
        <v>3961</v>
      </c>
      <c r="F1545" s="32" t="s">
        <v>3962</v>
      </c>
      <c r="G1545" s="33" t="s">
        <v>12</v>
      </c>
      <c r="H1545" s="34" t="s">
        <v>13</v>
      </c>
      <c r="I1545" s="35">
        <v>0.93310000000000004</v>
      </c>
      <c r="J1545" s="36">
        <v>605348.64</v>
      </c>
      <c r="K1545" s="19">
        <f t="shared" si="48"/>
        <v>1210697.28</v>
      </c>
      <c r="L1545" s="37">
        <v>100891.44</v>
      </c>
      <c r="M1545" s="38"/>
    </row>
    <row r="1546" spans="1:13" s="39" customFormat="1" ht="12.95" customHeight="1" x14ac:dyDescent="0.25">
      <c r="A1546" s="227"/>
      <c r="B1546" s="29">
        <v>2806</v>
      </c>
      <c r="C1546" s="30">
        <v>32</v>
      </c>
      <c r="D1546" s="42" t="s">
        <v>3963</v>
      </c>
      <c r="E1546" s="42" t="s">
        <v>3964</v>
      </c>
      <c r="F1546" s="42" t="s">
        <v>3965</v>
      </c>
      <c r="G1546" s="33" t="s">
        <v>12</v>
      </c>
      <c r="H1546" s="34" t="s">
        <v>13</v>
      </c>
      <c r="I1546" s="35">
        <v>0.93710000000000004</v>
      </c>
      <c r="J1546" s="36">
        <v>607943.64</v>
      </c>
      <c r="K1546" s="19">
        <f t="shared" si="48"/>
        <v>1215887.28</v>
      </c>
      <c r="L1546" s="37">
        <v>101323.94</v>
      </c>
      <c r="M1546" s="38"/>
    </row>
    <row r="1547" spans="1:13" s="39" customFormat="1" ht="12.95" customHeight="1" x14ac:dyDescent="0.25">
      <c r="A1547" s="225" t="s">
        <v>3966</v>
      </c>
      <c r="B1547" s="29"/>
      <c r="C1547" s="30"/>
      <c r="D1547" s="31" t="s">
        <v>126</v>
      </c>
      <c r="E1547" s="32"/>
      <c r="F1547" s="32"/>
      <c r="G1547" s="33"/>
      <c r="H1547" s="34"/>
      <c r="I1547" s="35"/>
      <c r="J1547" s="36"/>
      <c r="K1547" s="19"/>
      <c r="L1547" s="37"/>
      <c r="M1547" s="38"/>
    </row>
    <row r="1548" spans="1:13" s="39" customFormat="1" ht="12.95" customHeight="1" x14ac:dyDescent="0.25">
      <c r="A1548" s="226"/>
      <c r="B1548" s="29">
        <v>2933</v>
      </c>
      <c r="C1548" s="30">
        <v>1</v>
      </c>
      <c r="D1548" s="32" t="s">
        <v>3967</v>
      </c>
      <c r="E1548" s="32" t="s">
        <v>3968</v>
      </c>
      <c r="F1548" s="32" t="s">
        <v>3969</v>
      </c>
      <c r="G1548" s="33" t="s">
        <v>130</v>
      </c>
      <c r="H1548" s="34" t="s">
        <v>13</v>
      </c>
      <c r="I1548" s="35">
        <v>0.84919999999999995</v>
      </c>
      <c r="J1548" s="36">
        <v>275480.46000000002</v>
      </c>
      <c r="K1548" s="19">
        <f>ROUND(J1548+L1548*6,2)</f>
        <v>550960.92000000004</v>
      </c>
      <c r="L1548" s="37">
        <v>45913.41</v>
      </c>
      <c r="M1548" s="38"/>
    </row>
    <row r="1549" spans="1:13" s="39" customFormat="1" ht="12.95" customHeight="1" x14ac:dyDescent="0.25">
      <c r="A1549" s="226"/>
      <c r="B1549" s="29">
        <v>2900</v>
      </c>
      <c r="C1549" s="30">
        <v>2</v>
      </c>
      <c r="D1549" s="32" t="s">
        <v>3970</v>
      </c>
      <c r="E1549" s="32" t="s">
        <v>3971</v>
      </c>
      <c r="F1549" s="32" t="s">
        <v>3972</v>
      </c>
      <c r="G1549" s="33" t="s">
        <v>130</v>
      </c>
      <c r="H1549" s="34" t="s">
        <v>13</v>
      </c>
      <c r="I1549" s="35">
        <v>0.87819999999999998</v>
      </c>
      <c r="J1549" s="36">
        <v>284888.09999999998</v>
      </c>
      <c r="K1549" s="19">
        <f>ROUND(J1549+L1549*6,2)</f>
        <v>569776.19999999995</v>
      </c>
      <c r="L1549" s="37">
        <v>47481.35</v>
      </c>
      <c r="M1549" s="38"/>
    </row>
    <row r="1550" spans="1:13" s="39" customFormat="1" ht="12.95" customHeight="1" x14ac:dyDescent="0.25">
      <c r="A1550" s="226"/>
      <c r="B1550" s="29">
        <v>2909</v>
      </c>
      <c r="C1550" s="30">
        <v>3</v>
      </c>
      <c r="D1550" s="32" t="s">
        <v>3973</v>
      </c>
      <c r="E1550" s="32" t="s">
        <v>3974</v>
      </c>
      <c r="F1550" s="32" t="s">
        <v>3975</v>
      </c>
      <c r="G1550" s="33" t="s">
        <v>130</v>
      </c>
      <c r="H1550" s="34" t="s">
        <v>13</v>
      </c>
      <c r="I1550" s="35">
        <v>0.87019999999999997</v>
      </c>
      <c r="J1550" s="36">
        <v>282292.86</v>
      </c>
      <c r="K1550" s="19">
        <f>ROUND(J1550+L1550*6,2)</f>
        <v>564585.72</v>
      </c>
      <c r="L1550" s="37">
        <v>47048.81</v>
      </c>
      <c r="M1550" s="38"/>
    </row>
    <row r="1551" spans="1:13" s="39" customFormat="1" ht="12.95" customHeight="1" x14ac:dyDescent="0.25">
      <c r="A1551" s="226"/>
      <c r="B1551" s="29">
        <v>2935</v>
      </c>
      <c r="C1551" s="30">
        <v>4</v>
      </c>
      <c r="D1551" s="32" t="s">
        <v>3976</v>
      </c>
      <c r="E1551" s="32" t="s">
        <v>3977</v>
      </c>
      <c r="F1551" s="32" t="s">
        <v>3978</v>
      </c>
      <c r="G1551" s="33" t="s">
        <v>130</v>
      </c>
      <c r="H1551" s="34" t="s">
        <v>13</v>
      </c>
      <c r="I1551" s="35">
        <v>0.90300000000000002</v>
      </c>
      <c r="J1551" s="36">
        <v>292933.2</v>
      </c>
      <c r="K1551" s="19">
        <f>ROUND(J1551+L1551*6,2)</f>
        <v>585866.4</v>
      </c>
      <c r="L1551" s="37">
        <v>48822.2</v>
      </c>
      <c r="M1551" s="38"/>
    </row>
    <row r="1552" spans="1:13" s="39" customFormat="1" ht="12.95" customHeight="1" x14ac:dyDescent="0.25">
      <c r="A1552" s="226"/>
      <c r="B1552" s="29">
        <v>2940</v>
      </c>
      <c r="C1552" s="30">
        <v>5</v>
      </c>
      <c r="D1552" s="32" t="s">
        <v>3979</v>
      </c>
      <c r="E1552" s="32" t="s">
        <v>3980</v>
      </c>
      <c r="F1552" s="32" t="s">
        <v>3981</v>
      </c>
      <c r="G1552" s="33" t="s">
        <v>130</v>
      </c>
      <c r="H1552" s="34" t="s">
        <v>13</v>
      </c>
      <c r="I1552" s="35">
        <v>0.86919999999999997</v>
      </c>
      <c r="J1552" s="36">
        <v>281968.5</v>
      </c>
      <c r="K1552" s="19">
        <f>ROUND(J1552+L1552*6,2)</f>
        <v>563937</v>
      </c>
      <c r="L1552" s="37">
        <v>46994.75</v>
      </c>
      <c r="M1552" s="38"/>
    </row>
    <row r="1553" spans="1:13" s="39" customFormat="1" ht="12.95" customHeight="1" x14ac:dyDescent="0.25">
      <c r="A1553" s="226"/>
      <c r="B1553" s="29"/>
      <c r="C1553" s="30"/>
      <c r="D1553" s="49" t="s">
        <v>11</v>
      </c>
      <c r="E1553" s="42"/>
      <c r="F1553" s="42"/>
      <c r="G1553" s="33"/>
      <c r="H1553" s="34"/>
      <c r="I1553" s="35"/>
      <c r="J1553" s="36"/>
      <c r="K1553" s="19"/>
      <c r="L1553" s="37"/>
      <c r="M1553" s="38"/>
    </row>
    <row r="1554" spans="1:13" s="39" customFormat="1" ht="12.95" customHeight="1" x14ac:dyDescent="0.25">
      <c r="A1554" s="226"/>
      <c r="B1554" s="29">
        <v>2902</v>
      </c>
      <c r="C1554" s="30">
        <v>1</v>
      </c>
      <c r="D1554" s="32" t="s">
        <v>3982</v>
      </c>
      <c r="E1554" s="32" t="s">
        <v>3983</v>
      </c>
      <c r="F1554" s="32" t="s">
        <v>3984</v>
      </c>
      <c r="G1554" s="33" t="s">
        <v>12</v>
      </c>
      <c r="H1554" s="34" t="s">
        <v>13</v>
      </c>
      <c r="I1554" s="35">
        <v>0.86919999999999997</v>
      </c>
      <c r="J1554" s="36">
        <v>563893.5</v>
      </c>
      <c r="K1554" s="19">
        <f t="shared" ref="K1554:K1589" si="49">ROUND(J1554+L1554*6,2)</f>
        <v>1127787</v>
      </c>
      <c r="L1554" s="37">
        <v>93982.25</v>
      </c>
      <c r="M1554" s="38"/>
    </row>
    <row r="1555" spans="1:13" s="39" customFormat="1" ht="12.95" customHeight="1" x14ac:dyDescent="0.25">
      <c r="A1555" s="226"/>
      <c r="B1555" s="29">
        <v>2930</v>
      </c>
      <c r="C1555" s="30">
        <v>2</v>
      </c>
      <c r="D1555" s="32" t="s">
        <v>3985</v>
      </c>
      <c r="E1555" s="32" t="s">
        <v>3986</v>
      </c>
      <c r="F1555" s="32" t="s">
        <v>3987</v>
      </c>
      <c r="G1555" s="33" t="s">
        <v>12</v>
      </c>
      <c r="H1555" s="34" t="s">
        <v>13</v>
      </c>
      <c r="I1555" s="35">
        <v>0.86919999999999997</v>
      </c>
      <c r="J1555" s="36">
        <v>563893.5</v>
      </c>
      <c r="K1555" s="19">
        <f t="shared" si="49"/>
        <v>1127787</v>
      </c>
      <c r="L1555" s="37">
        <v>93982.25</v>
      </c>
      <c r="M1555" s="38"/>
    </row>
    <row r="1556" spans="1:13" s="39" customFormat="1" ht="12.95" customHeight="1" x14ac:dyDescent="0.25">
      <c r="A1556" s="226"/>
      <c r="B1556" s="29">
        <v>2916</v>
      </c>
      <c r="C1556" s="30">
        <v>3</v>
      </c>
      <c r="D1556" s="42" t="s">
        <v>608</v>
      </c>
      <c r="E1556" s="42" t="s">
        <v>3840</v>
      </c>
      <c r="F1556" s="42" t="s">
        <v>3988</v>
      </c>
      <c r="G1556" s="33" t="s">
        <v>12</v>
      </c>
      <c r="H1556" s="34" t="s">
        <v>13</v>
      </c>
      <c r="I1556" s="35">
        <v>0.876</v>
      </c>
      <c r="J1556" s="36">
        <v>568305</v>
      </c>
      <c r="K1556" s="19">
        <f t="shared" si="49"/>
        <v>1136610</v>
      </c>
      <c r="L1556" s="37">
        <v>94717.5</v>
      </c>
      <c r="M1556" s="38"/>
    </row>
    <row r="1557" spans="1:13" s="39" customFormat="1" ht="12.95" customHeight="1" x14ac:dyDescent="0.25">
      <c r="A1557" s="226"/>
      <c r="B1557" s="29">
        <v>2932</v>
      </c>
      <c r="C1557" s="30">
        <v>4</v>
      </c>
      <c r="D1557" s="32" t="s">
        <v>3989</v>
      </c>
      <c r="E1557" s="32" t="s">
        <v>3990</v>
      </c>
      <c r="F1557" s="32" t="s">
        <v>3991</v>
      </c>
      <c r="G1557" s="33" t="s">
        <v>12</v>
      </c>
      <c r="H1557" s="34" t="s">
        <v>13</v>
      </c>
      <c r="I1557" s="35">
        <v>0.90820000000000001</v>
      </c>
      <c r="J1557" s="36">
        <v>589194.78</v>
      </c>
      <c r="K1557" s="19">
        <f t="shared" si="49"/>
        <v>1178389.56</v>
      </c>
      <c r="L1557" s="37">
        <v>98199.13</v>
      </c>
      <c r="M1557" s="38"/>
    </row>
    <row r="1558" spans="1:13" s="39" customFormat="1" ht="12.95" customHeight="1" x14ac:dyDescent="0.25">
      <c r="A1558" s="226"/>
      <c r="B1558" s="29">
        <v>2915</v>
      </c>
      <c r="C1558" s="30">
        <v>5</v>
      </c>
      <c r="D1558" s="32" t="s">
        <v>3992</v>
      </c>
      <c r="E1558" s="32" t="s">
        <v>3993</v>
      </c>
      <c r="F1558" s="32" t="s">
        <v>3994</v>
      </c>
      <c r="G1558" s="33" t="s">
        <v>12</v>
      </c>
      <c r="H1558" s="34" t="s">
        <v>13</v>
      </c>
      <c r="I1558" s="35">
        <v>0.87019999999999997</v>
      </c>
      <c r="J1558" s="36">
        <v>564542.28</v>
      </c>
      <c r="K1558" s="19">
        <f t="shared" si="49"/>
        <v>1129084.56</v>
      </c>
      <c r="L1558" s="37">
        <v>94090.38</v>
      </c>
      <c r="M1558" s="38"/>
    </row>
    <row r="1559" spans="1:13" s="39" customFormat="1" ht="12.95" customHeight="1" x14ac:dyDescent="0.25">
      <c r="A1559" s="226"/>
      <c r="B1559" s="29">
        <v>2921</v>
      </c>
      <c r="C1559" s="30">
        <v>6</v>
      </c>
      <c r="D1559" s="32" t="s">
        <v>3995</v>
      </c>
      <c r="E1559" s="32" t="s">
        <v>3996</v>
      </c>
      <c r="F1559" s="32" t="s">
        <v>3997</v>
      </c>
      <c r="G1559" s="33" t="s">
        <v>12</v>
      </c>
      <c r="H1559" s="34" t="s">
        <v>13</v>
      </c>
      <c r="I1559" s="35">
        <v>0.94889999999999997</v>
      </c>
      <c r="J1559" s="36">
        <v>615598.86</v>
      </c>
      <c r="K1559" s="19">
        <f t="shared" si="49"/>
        <v>1231197.72</v>
      </c>
      <c r="L1559" s="37">
        <v>102599.81</v>
      </c>
      <c r="M1559" s="38"/>
    </row>
    <row r="1560" spans="1:13" s="39" customFormat="1" ht="12.95" customHeight="1" x14ac:dyDescent="0.25">
      <c r="A1560" s="226"/>
      <c r="B1560" s="29">
        <v>2908</v>
      </c>
      <c r="C1560" s="30">
        <v>7</v>
      </c>
      <c r="D1560" s="32" t="s">
        <v>3998</v>
      </c>
      <c r="E1560" s="32" t="s">
        <v>3999</v>
      </c>
      <c r="F1560" s="32" t="s">
        <v>4000</v>
      </c>
      <c r="G1560" s="33" t="s">
        <v>12</v>
      </c>
      <c r="H1560" s="34" t="s">
        <v>13</v>
      </c>
      <c r="I1560" s="35">
        <v>0.87</v>
      </c>
      <c r="J1560" s="36">
        <v>564412.5</v>
      </c>
      <c r="K1560" s="19">
        <f t="shared" si="49"/>
        <v>1128825</v>
      </c>
      <c r="L1560" s="37">
        <v>94068.75</v>
      </c>
      <c r="M1560" s="38"/>
    </row>
    <row r="1561" spans="1:13" s="39" customFormat="1" ht="12.95" customHeight="1" x14ac:dyDescent="0.25">
      <c r="A1561" s="226"/>
      <c r="B1561" s="29">
        <v>2913</v>
      </c>
      <c r="C1561" s="30">
        <v>8</v>
      </c>
      <c r="D1561" s="32" t="s">
        <v>4001</v>
      </c>
      <c r="E1561" s="32" t="s">
        <v>4002</v>
      </c>
      <c r="F1561" s="32" t="s">
        <v>4003</v>
      </c>
      <c r="G1561" s="33" t="s">
        <v>12</v>
      </c>
      <c r="H1561" s="34" t="s">
        <v>13</v>
      </c>
      <c r="I1561" s="35">
        <v>0.877</v>
      </c>
      <c r="J1561" s="36">
        <v>568953.78</v>
      </c>
      <c r="K1561" s="19">
        <f t="shared" si="49"/>
        <v>1137907.56</v>
      </c>
      <c r="L1561" s="37">
        <v>94825.63</v>
      </c>
      <c r="M1561" s="38"/>
    </row>
    <row r="1562" spans="1:13" s="39" customFormat="1" ht="12.95" customHeight="1" x14ac:dyDescent="0.25">
      <c r="A1562" s="226"/>
      <c r="B1562" s="29">
        <v>2939</v>
      </c>
      <c r="C1562" s="30">
        <v>9</v>
      </c>
      <c r="D1562" s="42" t="s">
        <v>4004</v>
      </c>
      <c r="E1562" s="42" t="s">
        <v>4005</v>
      </c>
      <c r="F1562" s="42" t="s">
        <v>4006</v>
      </c>
      <c r="G1562" s="27" t="s">
        <v>12</v>
      </c>
      <c r="H1562" s="34" t="s">
        <v>13</v>
      </c>
      <c r="I1562" s="35">
        <v>0.9</v>
      </c>
      <c r="J1562" s="36">
        <v>583875</v>
      </c>
      <c r="K1562" s="19">
        <f t="shared" si="49"/>
        <v>1167750</v>
      </c>
      <c r="L1562" s="37">
        <v>97312.5</v>
      </c>
      <c r="M1562" s="38"/>
    </row>
    <row r="1563" spans="1:13" s="39" customFormat="1" ht="12.95" customHeight="1" x14ac:dyDescent="0.25">
      <c r="A1563" s="226"/>
      <c r="B1563" s="29">
        <v>2929</v>
      </c>
      <c r="C1563" s="30">
        <v>10</v>
      </c>
      <c r="D1563" s="32" t="s">
        <v>4007</v>
      </c>
      <c r="E1563" s="32" t="s">
        <v>4008</v>
      </c>
      <c r="F1563" s="32" t="s">
        <v>4009</v>
      </c>
      <c r="G1563" s="50" t="s">
        <v>12</v>
      </c>
      <c r="H1563" s="34" t="s">
        <v>13</v>
      </c>
      <c r="I1563" s="35">
        <v>0.89100000000000001</v>
      </c>
      <c r="J1563" s="36">
        <v>578036.28</v>
      </c>
      <c r="K1563" s="19">
        <f t="shared" si="49"/>
        <v>1156072.56</v>
      </c>
      <c r="L1563" s="37">
        <v>96339.38</v>
      </c>
      <c r="M1563" s="38"/>
    </row>
    <row r="1564" spans="1:13" s="39" customFormat="1" ht="12.95" customHeight="1" x14ac:dyDescent="0.25">
      <c r="A1564" s="226"/>
      <c r="B1564" s="29">
        <v>2918</v>
      </c>
      <c r="C1564" s="30">
        <v>11</v>
      </c>
      <c r="D1564" s="32" t="s">
        <v>4010</v>
      </c>
      <c r="E1564" s="32" t="s">
        <v>4011</v>
      </c>
      <c r="F1564" s="32" t="s">
        <v>4012</v>
      </c>
      <c r="G1564" s="50" t="s">
        <v>12</v>
      </c>
      <c r="H1564" s="34" t="s">
        <v>13</v>
      </c>
      <c r="I1564" s="35">
        <v>0.82099999999999995</v>
      </c>
      <c r="J1564" s="36">
        <v>532623.78</v>
      </c>
      <c r="K1564" s="19">
        <f t="shared" si="49"/>
        <v>1065247.56</v>
      </c>
      <c r="L1564" s="37">
        <v>88770.63</v>
      </c>
      <c r="M1564" s="38"/>
    </row>
    <row r="1565" spans="1:13" s="39" customFormat="1" ht="12.95" customHeight="1" x14ac:dyDescent="0.25">
      <c r="A1565" s="226"/>
      <c r="B1565" s="29">
        <v>2938</v>
      </c>
      <c r="C1565" s="30">
        <v>12</v>
      </c>
      <c r="D1565" s="42" t="s">
        <v>4013</v>
      </c>
      <c r="E1565" s="42" t="s">
        <v>4014</v>
      </c>
      <c r="F1565" s="42" t="s">
        <v>4015</v>
      </c>
      <c r="G1565" s="50" t="s">
        <v>12</v>
      </c>
      <c r="H1565" s="34" t="s">
        <v>13</v>
      </c>
      <c r="I1565" s="35">
        <v>0.89749999999999996</v>
      </c>
      <c r="J1565" s="36">
        <v>582253.14</v>
      </c>
      <c r="K1565" s="19">
        <f t="shared" si="49"/>
        <v>1164506.28</v>
      </c>
      <c r="L1565" s="37">
        <v>97042.19</v>
      </c>
      <c r="M1565" s="38"/>
    </row>
    <row r="1566" spans="1:13" s="39" customFormat="1" ht="12.95" customHeight="1" x14ac:dyDescent="0.25">
      <c r="A1566" s="226"/>
      <c r="B1566" s="29">
        <v>2904</v>
      </c>
      <c r="C1566" s="30">
        <v>13</v>
      </c>
      <c r="D1566" s="32" t="s">
        <v>410</v>
      </c>
      <c r="E1566" s="32" t="s">
        <v>1283</v>
      </c>
      <c r="F1566" s="32" t="s">
        <v>1197</v>
      </c>
      <c r="G1566" s="50" t="s">
        <v>12</v>
      </c>
      <c r="H1566" s="34" t="s">
        <v>13</v>
      </c>
      <c r="I1566" s="35">
        <v>0.89670000000000005</v>
      </c>
      <c r="J1566" s="36">
        <v>581734.14</v>
      </c>
      <c r="K1566" s="19">
        <f t="shared" si="49"/>
        <v>1163468.28</v>
      </c>
      <c r="L1566" s="37">
        <v>96955.69</v>
      </c>
      <c r="M1566" s="38"/>
    </row>
    <row r="1567" spans="1:13" s="39" customFormat="1" ht="12.95" customHeight="1" x14ac:dyDescent="0.25">
      <c r="A1567" s="226"/>
      <c r="B1567" s="29">
        <v>2922</v>
      </c>
      <c r="C1567" s="30">
        <v>14</v>
      </c>
      <c r="D1567" s="32" t="s">
        <v>4016</v>
      </c>
      <c r="E1567" s="32" t="s">
        <v>4017</v>
      </c>
      <c r="F1567" s="32" t="s">
        <v>4018</v>
      </c>
      <c r="G1567" s="50" t="s">
        <v>12</v>
      </c>
      <c r="H1567" s="34" t="s">
        <v>13</v>
      </c>
      <c r="I1567" s="35">
        <v>0.87919999999999998</v>
      </c>
      <c r="J1567" s="36">
        <v>570381</v>
      </c>
      <c r="K1567" s="19">
        <f t="shared" si="49"/>
        <v>1140762</v>
      </c>
      <c r="L1567" s="37">
        <v>95063.5</v>
      </c>
      <c r="M1567" s="38"/>
    </row>
    <row r="1568" spans="1:13" s="39" customFormat="1" ht="12.95" customHeight="1" x14ac:dyDescent="0.25">
      <c r="A1568" s="226"/>
      <c r="B1568" s="29">
        <v>2926</v>
      </c>
      <c r="C1568" s="30">
        <v>15</v>
      </c>
      <c r="D1568" s="42" t="s">
        <v>1018</v>
      </c>
      <c r="E1568" s="42" t="s">
        <v>4019</v>
      </c>
      <c r="F1568" s="42" t="s">
        <v>4020</v>
      </c>
      <c r="G1568" s="27" t="s">
        <v>12</v>
      </c>
      <c r="H1568" s="34" t="s">
        <v>13</v>
      </c>
      <c r="I1568" s="35">
        <v>0.88919999999999999</v>
      </c>
      <c r="J1568" s="36">
        <v>576868.5</v>
      </c>
      <c r="K1568" s="19">
        <f t="shared" si="49"/>
        <v>1153737</v>
      </c>
      <c r="L1568" s="37">
        <v>96144.75</v>
      </c>
      <c r="M1568" s="38"/>
    </row>
    <row r="1569" spans="1:13" s="39" customFormat="1" ht="12.95" customHeight="1" x14ac:dyDescent="0.25">
      <c r="A1569" s="226"/>
      <c r="B1569" s="43">
        <v>2936</v>
      </c>
      <c r="C1569" s="30">
        <v>16</v>
      </c>
      <c r="D1569" s="32" t="s">
        <v>4021</v>
      </c>
      <c r="E1569" s="32" t="s">
        <v>4022</v>
      </c>
      <c r="F1569" s="32" t="s">
        <v>4023</v>
      </c>
      <c r="G1569" s="33" t="s">
        <v>12</v>
      </c>
      <c r="H1569" s="34" t="s">
        <v>13</v>
      </c>
      <c r="I1569" s="35">
        <v>0.94869999999999999</v>
      </c>
      <c r="J1569" s="36">
        <v>615469.14</v>
      </c>
      <c r="K1569" s="19">
        <f t="shared" si="49"/>
        <v>1230938.28</v>
      </c>
      <c r="L1569" s="37">
        <v>102578.19</v>
      </c>
      <c r="M1569" s="38"/>
    </row>
    <row r="1570" spans="1:13" s="39" customFormat="1" ht="12.95" customHeight="1" x14ac:dyDescent="0.25">
      <c r="A1570" s="226"/>
      <c r="B1570" s="29">
        <v>2925</v>
      </c>
      <c r="C1570" s="30">
        <v>17</v>
      </c>
      <c r="D1570" s="32" t="s">
        <v>4024</v>
      </c>
      <c r="E1570" s="32" t="s">
        <v>4025</v>
      </c>
      <c r="F1570" s="32" t="s">
        <v>4026</v>
      </c>
      <c r="G1570" s="33" t="s">
        <v>12</v>
      </c>
      <c r="H1570" s="34" t="s">
        <v>13</v>
      </c>
      <c r="I1570" s="35">
        <v>0.9032</v>
      </c>
      <c r="J1570" s="36">
        <v>585951</v>
      </c>
      <c r="K1570" s="19">
        <f t="shared" si="49"/>
        <v>1171902</v>
      </c>
      <c r="L1570" s="37">
        <v>97658.5</v>
      </c>
      <c r="M1570" s="38"/>
    </row>
    <row r="1571" spans="1:13" s="39" customFormat="1" ht="12.95" customHeight="1" x14ac:dyDescent="0.25">
      <c r="A1571" s="226"/>
      <c r="B1571" s="29">
        <v>2923</v>
      </c>
      <c r="C1571" s="30">
        <v>18</v>
      </c>
      <c r="D1571" s="32" t="s">
        <v>4027</v>
      </c>
      <c r="E1571" s="32" t="s">
        <v>4028</v>
      </c>
      <c r="F1571" s="32" t="s">
        <v>82</v>
      </c>
      <c r="G1571" s="33" t="s">
        <v>12</v>
      </c>
      <c r="H1571" s="34" t="s">
        <v>13</v>
      </c>
      <c r="I1571" s="35">
        <v>0.90500000000000003</v>
      </c>
      <c r="J1571" s="36">
        <v>587118.78</v>
      </c>
      <c r="K1571" s="19">
        <f t="shared" si="49"/>
        <v>1174237.56</v>
      </c>
      <c r="L1571" s="37">
        <v>97853.13</v>
      </c>
      <c r="M1571" s="38"/>
    </row>
    <row r="1572" spans="1:13" s="39" customFormat="1" ht="12.95" customHeight="1" x14ac:dyDescent="0.25">
      <c r="A1572" s="226"/>
      <c r="B1572" s="29">
        <v>2912</v>
      </c>
      <c r="C1572" s="30">
        <v>19</v>
      </c>
      <c r="D1572" s="32" t="s">
        <v>4029</v>
      </c>
      <c r="E1572" s="32" t="s">
        <v>4030</v>
      </c>
      <c r="F1572" s="32" t="s">
        <v>4031</v>
      </c>
      <c r="G1572" s="33" t="s">
        <v>12</v>
      </c>
      <c r="H1572" s="34" t="s">
        <v>13</v>
      </c>
      <c r="I1572" s="35">
        <v>0.90400000000000003</v>
      </c>
      <c r="J1572" s="36">
        <v>586470</v>
      </c>
      <c r="K1572" s="19">
        <f t="shared" si="49"/>
        <v>1172940</v>
      </c>
      <c r="L1572" s="37">
        <v>97745</v>
      </c>
      <c r="M1572" s="38"/>
    </row>
    <row r="1573" spans="1:13" s="39" customFormat="1" ht="12.95" customHeight="1" x14ac:dyDescent="0.25">
      <c r="A1573" s="226"/>
      <c r="B1573" s="29">
        <v>2914</v>
      </c>
      <c r="C1573" s="30">
        <v>20</v>
      </c>
      <c r="D1573" s="32" t="s">
        <v>4032</v>
      </c>
      <c r="E1573" s="32" t="s">
        <v>4033</v>
      </c>
      <c r="F1573" s="32" t="s">
        <v>4034</v>
      </c>
      <c r="G1573" s="33" t="s">
        <v>12</v>
      </c>
      <c r="H1573" s="34" t="s">
        <v>13</v>
      </c>
      <c r="I1573" s="35">
        <v>0.8972</v>
      </c>
      <c r="J1573" s="36">
        <v>582058.5</v>
      </c>
      <c r="K1573" s="19">
        <f t="shared" si="49"/>
        <v>1164117</v>
      </c>
      <c r="L1573" s="37">
        <v>97009.75</v>
      </c>
      <c r="M1573" s="38"/>
    </row>
    <row r="1574" spans="1:13" s="39" customFormat="1" ht="12.95" customHeight="1" x14ac:dyDescent="0.25">
      <c r="A1574" s="226"/>
      <c r="B1574" s="29">
        <v>2906</v>
      </c>
      <c r="C1574" s="30">
        <v>21</v>
      </c>
      <c r="D1574" s="32" t="s">
        <v>4035</v>
      </c>
      <c r="E1574" s="32" t="s">
        <v>4036</v>
      </c>
      <c r="F1574" s="32" t="s">
        <v>4037</v>
      </c>
      <c r="G1574" s="33" t="s">
        <v>12</v>
      </c>
      <c r="H1574" s="34" t="s">
        <v>13</v>
      </c>
      <c r="I1574" s="35">
        <v>0.89419999999999999</v>
      </c>
      <c r="J1574" s="36">
        <v>580112.28</v>
      </c>
      <c r="K1574" s="19">
        <f t="shared" si="49"/>
        <v>1160224.56</v>
      </c>
      <c r="L1574" s="37">
        <v>96685.38</v>
      </c>
      <c r="M1574" s="38"/>
    </row>
    <row r="1575" spans="1:13" s="39" customFormat="1" ht="12.95" customHeight="1" x14ac:dyDescent="0.25">
      <c r="A1575" s="226"/>
      <c r="B1575" s="29">
        <v>2928</v>
      </c>
      <c r="C1575" s="30">
        <v>22</v>
      </c>
      <c r="D1575" s="42" t="s">
        <v>4038</v>
      </c>
      <c r="E1575" s="42" t="s">
        <v>4039</v>
      </c>
      <c r="F1575" s="42" t="s">
        <v>4040</v>
      </c>
      <c r="G1575" s="33" t="s">
        <v>12</v>
      </c>
      <c r="H1575" s="34" t="s">
        <v>13</v>
      </c>
      <c r="I1575" s="35">
        <v>0.89700000000000002</v>
      </c>
      <c r="J1575" s="36">
        <v>581928.78</v>
      </c>
      <c r="K1575" s="19">
        <f t="shared" si="49"/>
        <v>1163857.56</v>
      </c>
      <c r="L1575" s="37">
        <v>96988.13</v>
      </c>
      <c r="M1575" s="38"/>
    </row>
    <row r="1576" spans="1:13" s="39" customFormat="1" ht="12.95" customHeight="1" x14ac:dyDescent="0.25">
      <c r="A1576" s="226"/>
      <c r="B1576" s="29">
        <v>2931</v>
      </c>
      <c r="C1576" s="30">
        <v>23</v>
      </c>
      <c r="D1576" s="32" t="s">
        <v>2481</v>
      </c>
      <c r="E1576" s="32" t="s">
        <v>4041</v>
      </c>
      <c r="F1576" s="32" t="s">
        <v>4042</v>
      </c>
      <c r="G1576" s="33" t="s">
        <v>12</v>
      </c>
      <c r="H1576" s="34" t="s">
        <v>13</v>
      </c>
      <c r="I1576" s="35">
        <v>0.88719999999999999</v>
      </c>
      <c r="J1576" s="36">
        <v>575571</v>
      </c>
      <c r="K1576" s="19">
        <f t="shared" si="49"/>
        <v>1151142</v>
      </c>
      <c r="L1576" s="37">
        <v>95928.5</v>
      </c>
      <c r="M1576" s="38"/>
    </row>
    <row r="1577" spans="1:13" s="39" customFormat="1" ht="12.95" customHeight="1" x14ac:dyDescent="0.25">
      <c r="A1577" s="226"/>
      <c r="B1577" s="29">
        <v>2905</v>
      </c>
      <c r="C1577" s="30">
        <v>24</v>
      </c>
      <c r="D1577" s="42" t="s">
        <v>4043</v>
      </c>
      <c r="E1577" s="42" t="s">
        <v>4044</v>
      </c>
      <c r="F1577" s="42" t="s">
        <v>4020</v>
      </c>
      <c r="G1577" s="33" t="s">
        <v>12</v>
      </c>
      <c r="H1577" s="34" t="s">
        <v>13</v>
      </c>
      <c r="I1577" s="35">
        <v>0.90200000000000002</v>
      </c>
      <c r="J1577" s="36">
        <v>585172.5</v>
      </c>
      <c r="K1577" s="19">
        <f t="shared" si="49"/>
        <v>1170345</v>
      </c>
      <c r="L1577" s="37">
        <v>97528.75</v>
      </c>
      <c r="M1577" s="38"/>
    </row>
    <row r="1578" spans="1:13" s="39" customFormat="1" ht="12.95" customHeight="1" x14ac:dyDescent="0.25">
      <c r="A1578" s="226"/>
      <c r="B1578" s="29">
        <v>2937</v>
      </c>
      <c r="C1578" s="30">
        <v>25</v>
      </c>
      <c r="D1578" s="32" t="s">
        <v>4045</v>
      </c>
      <c r="E1578" s="32" t="s">
        <v>4046</v>
      </c>
      <c r="F1578" s="32" t="s">
        <v>3988</v>
      </c>
      <c r="G1578" s="33" t="s">
        <v>12</v>
      </c>
      <c r="H1578" s="34" t="s">
        <v>13</v>
      </c>
      <c r="I1578" s="35">
        <v>0.8992</v>
      </c>
      <c r="J1578" s="36">
        <v>583356</v>
      </c>
      <c r="K1578" s="19">
        <f t="shared" si="49"/>
        <v>1166712</v>
      </c>
      <c r="L1578" s="37">
        <v>97226</v>
      </c>
      <c r="M1578" s="38"/>
    </row>
    <row r="1579" spans="1:13" s="39" customFormat="1" ht="12.95" customHeight="1" x14ac:dyDescent="0.25">
      <c r="A1579" s="226"/>
      <c r="B1579" s="29">
        <v>2903</v>
      </c>
      <c r="C1579" s="30">
        <v>26</v>
      </c>
      <c r="D1579" s="32" t="s">
        <v>4047</v>
      </c>
      <c r="E1579" s="32" t="s">
        <v>4048</v>
      </c>
      <c r="F1579" s="32" t="s">
        <v>4049</v>
      </c>
      <c r="G1579" s="33" t="s">
        <v>12</v>
      </c>
      <c r="H1579" s="34" t="s">
        <v>13</v>
      </c>
      <c r="I1579" s="35">
        <v>0.9002</v>
      </c>
      <c r="J1579" s="36">
        <v>584004.78</v>
      </c>
      <c r="K1579" s="19">
        <f t="shared" si="49"/>
        <v>1168009.56</v>
      </c>
      <c r="L1579" s="37">
        <v>97334.13</v>
      </c>
      <c r="M1579" s="38"/>
    </row>
    <row r="1580" spans="1:13" s="39" customFormat="1" ht="12.95" customHeight="1" x14ac:dyDescent="0.25">
      <c r="A1580" s="226"/>
      <c r="B1580" s="29">
        <v>2934</v>
      </c>
      <c r="C1580" s="30">
        <v>27</v>
      </c>
      <c r="D1580" s="32" t="s">
        <v>4050</v>
      </c>
      <c r="E1580" s="32" t="s">
        <v>4051</v>
      </c>
      <c r="F1580" s="32" t="s">
        <v>3988</v>
      </c>
      <c r="G1580" s="33" t="s">
        <v>12</v>
      </c>
      <c r="H1580" s="34" t="s">
        <v>13</v>
      </c>
      <c r="I1580" s="35">
        <v>0.89119999999999999</v>
      </c>
      <c r="J1580" s="36">
        <v>578166</v>
      </c>
      <c r="K1580" s="19">
        <f t="shared" si="49"/>
        <v>1156332</v>
      </c>
      <c r="L1580" s="37">
        <v>96361</v>
      </c>
      <c r="M1580" s="38"/>
    </row>
    <row r="1581" spans="1:13" s="39" customFormat="1" ht="12.95" customHeight="1" x14ac:dyDescent="0.25">
      <c r="A1581" s="226"/>
      <c r="B1581" s="29">
        <v>2911</v>
      </c>
      <c r="C1581" s="30">
        <v>28</v>
      </c>
      <c r="D1581" s="42" t="s">
        <v>4052</v>
      </c>
      <c r="E1581" s="42" t="s">
        <v>4053</v>
      </c>
      <c r="F1581" s="42" t="s">
        <v>4054</v>
      </c>
      <c r="G1581" s="33" t="s">
        <v>12</v>
      </c>
      <c r="H1581" s="34" t="s">
        <v>13</v>
      </c>
      <c r="I1581" s="35">
        <v>0.8952</v>
      </c>
      <c r="J1581" s="36">
        <v>580761</v>
      </c>
      <c r="K1581" s="19">
        <f t="shared" si="49"/>
        <v>1161522</v>
      </c>
      <c r="L1581" s="37">
        <v>96793.5</v>
      </c>
      <c r="M1581" s="38"/>
    </row>
    <row r="1582" spans="1:13" s="39" customFormat="1" ht="12.95" customHeight="1" x14ac:dyDescent="0.25">
      <c r="A1582" s="226"/>
      <c r="B1582" s="29">
        <v>2941</v>
      </c>
      <c r="C1582" s="30">
        <v>29</v>
      </c>
      <c r="D1582" s="42" t="s">
        <v>4055</v>
      </c>
      <c r="E1582" s="42" t="s">
        <v>4056</v>
      </c>
      <c r="F1582" s="42" t="s">
        <v>4057</v>
      </c>
      <c r="G1582" s="33" t="s">
        <v>12</v>
      </c>
      <c r="H1582" s="34" t="s">
        <v>13</v>
      </c>
      <c r="I1582" s="35">
        <v>0.91720000000000002</v>
      </c>
      <c r="J1582" s="36">
        <v>595033.5</v>
      </c>
      <c r="K1582" s="19">
        <f t="shared" si="49"/>
        <v>1190067</v>
      </c>
      <c r="L1582" s="37">
        <v>99172.25</v>
      </c>
      <c r="M1582" s="38"/>
    </row>
    <row r="1583" spans="1:13" s="39" customFormat="1" ht="12.95" customHeight="1" x14ac:dyDescent="0.25">
      <c r="A1583" s="226"/>
      <c r="B1583" s="29">
        <v>2919</v>
      </c>
      <c r="C1583" s="30">
        <v>30</v>
      </c>
      <c r="D1583" s="32" t="s">
        <v>4058</v>
      </c>
      <c r="E1583" s="32" t="s">
        <v>4059</v>
      </c>
      <c r="F1583" s="32" t="s">
        <v>4060</v>
      </c>
      <c r="G1583" s="33" t="s">
        <v>12</v>
      </c>
      <c r="H1583" s="34" t="s">
        <v>13</v>
      </c>
      <c r="I1583" s="35">
        <v>0.90400000000000003</v>
      </c>
      <c r="J1583" s="36">
        <v>586470</v>
      </c>
      <c r="K1583" s="19">
        <f t="shared" si="49"/>
        <v>1172940</v>
      </c>
      <c r="L1583" s="37">
        <v>97745</v>
      </c>
      <c r="M1583" s="38"/>
    </row>
    <row r="1584" spans="1:13" s="39" customFormat="1" ht="12.95" customHeight="1" x14ac:dyDescent="0.25">
      <c r="A1584" s="226"/>
      <c r="B1584" s="29">
        <v>2917</v>
      </c>
      <c r="C1584" s="30">
        <v>31</v>
      </c>
      <c r="D1584" s="32" t="s">
        <v>4061</v>
      </c>
      <c r="E1584" s="32" t="s">
        <v>4062</v>
      </c>
      <c r="F1584" s="32" t="s">
        <v>4063</v>
      </c>
      <c r="G1584" s="33" t="s">
        <v>12</v>
      </c>
      <c r="H1584" s="34" t="s">
        <v>13</v>
      </c>
      <c r="I1584" s="35">
        <v>0.90300000000000002</v>
      </c>
      <c r="J1584" s="36">
        <v>585821.28</v>
      </c>
      <c r="K1584" s="19">
        <f t="shared" si="49"/>
        <v>1171642.56</v>
      </c>
      <c r="L1584" s="37">
        <v>97636.88</v>
      </c>
      <c r="M1584" s="38"/>
    </row>
    <row r="1585" spans="1:13" s="39" customFormat="1" ht="12.95" customHeight="1" x14ac:dyDescent="0.25">
      <c r="A1585" s="226"/>
      <c r="B1585" s="29">
        <v>2907</v>
      </c>
      <c r="C1585" s="30">
        <v>32</v>
      </c>
      <c r="D1585" s="32" t="s">
        <v>4064</v>
      </c>
      <c r="E1585" s="32" t="s">
        <v>4065</v>
      </c>
      <c r="F1585" s="32" t="s">
        <v>4066</v>
      </c>
      <c r="G1585" s="33" t="s">
        <v>12</v>
      </c>
      <c r="H1585" s="34" t="s">
        <v>13</v>
      </c>
      <c r="I1585" s="35">
        <v>0.89100000000000001</v>
      </c>
      <c r="J1585" s="36">
        <v>578036.28</v>
      </c>
      <c r="K1585" s="19">
        <f t="shared" si="49"/>
        <v>1156072.56</v>
      </c>
      <c r="L1585" s="37">
        <v>96339.38</v>
      </c>
      <c r="M1585" s="38"/>
    </row>
    <row r="1586" spans="1:13" s="39" customFormat="1" ht="12.95" customHeight="1" x14ac:dyDescent="0.25">
      <c r="A1586" s="226"/>
      <c r="B1586" s="29">
        <v>2924</v>
      </c>
      <c r="C1586" s="30">
        <v>33</v>
      </c>
      <c r="D1586" s="32" t="s">
        <v>4067</v>
      </c>
      <c r="E1586" s="32" t="s">
        <v>4068</v>
      </c>
      <c r="F1586" s="32" t="s">
        <v>4069</v>
      </c>
      <c r="G1586" s="33" t="s">
        <v>12</v>
      </c>
      <c r="H1586" s="34" t="s">
        <v>13</v>
      </c>
      <c r="I1586" s="35">
        <v>0.90500000000000003</v>
      </c>
      <c r="J1586" s="36">
        <v>587118.78</v>
      </c>
      <c r="K1586" s="19">
        <f t="shared" si="49"/>
        <v>1174237.56</v>
      </c>
      <c r="L1586" s="37">
        <v>97853.13</v>
      </c>
      <c r="M1586" s="38"/>
    </row>
    <row r="1587" spans="1:13" s="39" customFormat="1" ht="12.95" customHeight="1" x14ac:dyDescent="0.25">
      <c r="A1587" s="226"/>
      <c r="B1587" s="29">
        <v>2910</v>
      </c>
      <c r="C1587" s="30">
        <v>34</v>
      </c>
      <c r="D1587" s="32" t="s">
        <v>4070</v>
      </c>
      <c r="E1587" s="32" t="s">
        <v>4071</v>
      </c>
      <c r="F1587" s="32" t="s">
        <v>4072</v>
      </c>
      <c r="G1587" s="33" t="s">
        <v>12</v>
      </c>
      <c r="H1587" s="34" t="s">
        <v>13</v>
      </c>
      <c r="I1587" s="35">
        <v>0.90500000000000003</v>
      </c>
      <c r="J1587" s="36">
        <v>587118.78</v>
      </c>
      <c r="K1587" s="19">
        <f t="shared" si="49"/>
        <v>1174237.56</v>
      </c>
      <c r="L1587" s="37">
        <v>97853.13</v>
      </c>
      <c r="M1587" s="38"/>
    </row>
    <row r="1588" spans="1:13" s="39" customFormat="1" ht="12.95" customHeight="1" x14ac:dyDescent="0.25">
      <c r="A1588" s="226"/>
      <c r="B1588" s="29">
        <v>2920</v>
      </c>
      <c r="C1588" s="30">
        <v>35</v>
      </c>
      <c r="D1588" s="32" t="s">
        <v>4073</v>
      </c>
      <c r="E1588" s="32" t="s">
        <v>4074</v>
      </c>
      <c r="F1588" s="32" t="s">
        <v>4075</v>
      </c>
      <c r="G1588" s="33" t="s">
        <v>12</v>
      </c>
      <c r="H1588" s="34" t="s">
        <v>13</v>
      </c>
      <c r="I1588" s="35">
        <v>0.89700000000000002</v>
      </c>
      <c r="J1588" s="36">
        <v>586253.78</v>
      </c>
      <c r="K1588" s="19">
        <f t="shared" si="49"/>
        <v>1168182.56</v>
      </c>
      <c r="L1588" s="37">
        <v>96988.13</v>
      </c>
      <c r="M1588" s="38"/>
    </row>
    <row r="1589" spans="1:13" s="39" customFormat="1" ht="12.95" customHeight="1" x14ac:dyDescent="0.25">
      <c r="A1589" s="226"/>
      <c r="B1589" s="29">
        <v>2901</v>
      </c>
      <c r="C1589" s="30">
        <v>36</v>
      </c>
      <c r="D1589" s="32" t="s">
        <v>4076</v>
      </c>
      <c r="E1589" s="32" t="s">
        <v>4077</v>
      </c>
      <c r="F1589" s="32" t="s">
        <v>4078</v>
      </c>
      <c r="G1589" s="33" t="s">
        <v>12</v>
      </c>
      <c r="H1589" s="34" t="s">
        <v>13</v>
      </c>
      <c r="I1589" s="35">
        <v>0.90600000000000003</v>
      </c>
      <c r="J1589" s="36">
        <v>587767.5</v>
      </c>
      <c r="K1589" s="19">
        <f t="shared" si="49"/>
        <v>1175535</v>
      </c>
      <c r="L1589" s="37">
        <v>97961.25</v>
      </c>
      <c r="M1589" s="38"/>
    </row>
    <row r="1590" spans="1:13" s="39" customFormat="1" ht="12.95" customHeight="1" x14ac:dyDescent="0.25">
      <c r="A1590" s="226"/>
      <c r="B1590" s="29"/>
      <c r="C1590" s="30"/>
      <c r="D1590" s="31" t="s">
        <v>5732</v>
      </c>
      <c r="E1590" s="32"/>
      <c r="F1590" s="32"/>
      <c r="G1590" s="33"/>
      <c r="H1590" s="34"/>
      <c r="I1590" s="35"/>
      <c r="J1590" s="36"/>
      <c r="K1590" s="19"/>
      <c r="L1590" s="37"/>
      <c r="M1590" s="38"/>
    </row>
    <row r="1591" spans="1:13" s="39" customFormat="1" ht="12.95" customHeight="1" x14ac:dyDescent="0.25">
      <c r="A1591" s="227"/>
      <c r="B1591" s="29">
        <v>2927</v>
      </c>
      <c r="C1591" s="30">
        <v>1</v>
      </c>
      <c r="D1591" s="32" t="s">
        <v>1030</v>
      </c>
      <c r="E1591" s="32" t="s">
        <v>4079</v>
      </c>
      <c r="F1591" s="32" t="s">
        <v>4080</v>
      </c>
      <c r="G1591" s="33" t="s">
        <v>5731</v>
      </c>
      <c r="H1591" s="34" t="s">
        <v>13</v>
      </c>
      <c r="I1591" s="35">
        <v>0.91320000000000001</v>
      </c>
      <c r="J1591" s="36">
        <v>938586.96000000008</v>
      </c>
      <c r="K1591" s="19">
        <f>ROUND(J1591+L1591*6,2)</f>
        <v>1877173.92</v>
      </c>
      <c r="L1591" s="37">
        <v>156431.16</v>
      </c>
      <c r="M1591" s="38"/>
    </row>
    <row r="1592" spans="1:13" s="39" customFormat="1" ht="12.95" customHeight="1" x14ac:dyDescent="0.25">
      <c r="A1592" s="225" t="s">
        <v>4081</v>
      </c>
      <c r="B1592" s="29"/>
      <c r="C1592" s="30"/>
      <c r="D1592" s="31" t="s">
        <v>126</v>
      </c>
      <c r="E1592" s="32"/>
      <c r="F1592" s="32"/>
      <c r="G1592" s="33"/>
      <c r="H1592" s="34"/>
      <c r="I1592" s="35"/>
      <c r="J1592" s="36"/>
      <c r="K1592" s="19"/>
      <c r="L1592" s="37"/>
      <c r="M1592" s="38"/>
    </row>
    <row r="1593" spans="1:13" s="39" customFormat="1" ht="12.95" customHeight="1" x14ac:dyDescent="0.25">
      <c r="A1593" s="226"/>
      <c r="B1593" s="29">
        <v>2546</v>
      </c>
      <c r="C1593" s="30">
        <v>1</v>
      </c>
      <c r="D1593" s="32" t="s">
        <v>3756</v>
      </c>
      <c r="E1593" s="32" t="s">
        <v>4082</v>
      </c>
      <c r="F1593" s="32" t="s">
        <v>4083</v>
      </c>
      <c r="G1593" s="33" t="s">
        <v>130</v>
      </c>
      <c r="H1593" s="34" t="s">
        <v>13</v>
      </c>
      <c r="I1593" s="35">
        <v>0.92779999999999996</v>
      </c>
      <c r="J1593" s="36">
        <v>300978.3</v>
      </c>
      <c r="K1593" s="19">
        <f>ROUND(J1593+L1593*6,2)</f>
        <v>601956.6</v>
      </c>
      <c r="L1593" s="37">
        <v>50163.05</v>
      </c>
      <c r="M1593" s="38"/>
    </row>
    <row r="1594" spans="1:13" s="39" customFormat="1" ht="12.95" customHeight="1" x14ac:dyDescent="0.25">
      <c r="A1594" s="226"/>
      <c r="B1594" s="29">
        <v>2522</v>
      </c>
      <c r="C1594" s="30">
        <v>2</v>
      </c>
      <c r="D1594" s="32" t="s">
        <v>4084</v>
      </c>
      <c r="E1594" s="32" t="s">
        <v>4085</v>
      </c>
      <c r="F1594" s="32" t="s">
        <v>4086</v>
      </c>
      <c r="G1594" s="33" t="s">
        <v>130</v>
      </c>
      <c r="H1594" s="34" t="s">
        <v>13</v>
      </c>
      <c r="I1594" s="35">
        <v>0.91979999999999995</v>
      </c>
      <c r="J1594" s="36">
        <v>298383.12</v>
      </c>
      <c r="K1594" s="19">
        <f>ROUND(J1594+L1594*6,2)</f>
        <v>596766.24</v>
      </c>
      <c r="L1594" s="37">
        <v>49730.52</v>
      </c>
      <c r="M1594" s="38"/>
    </row>
    <row r="1595" spans="1:13" s="39" customFormat="1" ht="12.95" customHeight="1" x14ac:dyDescent="0.25">
      <c r="A1595" s="226"/>
      <c r="B1595" s="29">
        <v>2545</v>
      </c>
      <c r="C1595" s="30">
        <v>3</v>
      </c>
      <c r="D1595" s="32" t="s">
        <v>4087</v>
      </c>
      <c r="E1595" s="32" t="s">
        <v>4088</v>
      </c>
      <c r="F1595" s="32" t="s">
        <v>4089</v>
      </c>
      <c r="G1595" s="33" t="s">
        <v>130</v>
      </c>
      <c r="H1595" s="34" t="s">
        <v>13</v>
      </c>
      <c r="I1595" s="35">
        <v>0.92779999999999996</v>
      </c>
      <c r="J1595" s="36">
        <v>300978.3</v>
      </c>
      <c r="K1595" s="19">
        <f>ROUND(J1595+L1595*6,2)</f>
        <v>601956.6</v>
      </c>
      <c r="L1595" s="37">
        <v>50163.05</v>
      </c>
      <c r="M1595" s="38"/>
    </row>
    <row r="1596" spans="1:13" s="39" customFormat="1" ht="12.95" customHeight="1" x14ac:dyDescent="0.25">
      <c r="A1596" s="226"/>
      <c r="B1596" s="29">
        <v>2544</v>
      </c>
      <c r="C1596" s="30">
        <v>4</v>
      </c>
      <c r="D1596" s="32" t="s">
        <v>4092</v>
      </c>
      <c r="E1596" s="32" t="s">
        <v>4093</v>
      </c>
      <c r="F1596" s="32" t="s">
        <v>4094</v>
      </c>
      <c r="G1596" s="33" t="s">
        <v>130</v>
      </c>
      <c r="H1596" s="34" t="s">
        <v>13</v>
      </c>
      <c r="I1596" s="35">
        <v>0.93400000000000005</v>
      </c>
      <c r="J1596" s="36">
        <v>302989.62</v>
      </c>
      <c r="K1596" s="19">
        <f>ROUND(J1596+L1596*6,2)</f>
        <v>605979.24</v>
      </c>
      <c r="L1596" s="37">
        <v>50498.27</v>
      </c>
      <c r="M1596" s="38"/>
    </row>
    <row r="1597" spans="1:13" s="39" customFormat="1" ht="12.95" customHeight="1" x14ac:dyDescent="0.25">
      <c r="A1597" s="226"/>
      <c r="B1597" s="29"/>
      <c r="C1597" s="30"/>
      <c r="D1597" s="31" t="s">
        <v>11</v>
      </c>
      <c r="E1597" s="32"/>
      <c r="F1597" s="32"/>
      <c r="G1597" s="33"/>
      <c r="H1597" s="34"/>
      <c r="I1597" s="35"/>
      <c r="J1597" s="36"/>
      <c r="K1597" s="19"/>
      <c r="L1597" s="37"/>
      <c r="M1597" s="38"/>
    </row>
    <row r="1598" spans="1:13" s="39" customFormat="1" ht="12.95" customHeight="1" x14ac:dyDescent="0.25">
      <c r="A1598" s="226"/>
      <c r="B1598" s="29">
        <v>2541</v>
      </c>
      <c r="C1598" s="30">
        <v>1</v>
      </c>
      <c r="D1598" s="32" t="s">
        <v>4090</v>
      </c>
      <c r="E1598" s="32" t="s">
        <v>4091</v>
      </c>
      <c r="F1598" s="32" t="s">
        <v>1207</v>
      </c>
      <c r="G1598" s="33" t="s">
        <v>12</v>
      </c>
      <c r="H1598" s="34" t="s">
        <v>13</v>
      </c>
      <c r="I1598" s="35">
        <v>0.93600000000000005</v>
      </c>
      <c r="J1598" s="36">
        <v>607230</v>
      </c>
      <c r="K1598" s="19">
        <f t="shared" ref="K1598:K1645" si="50">ROUND(J1598+L1598*6,2)</f>
        <v>1214460</v>
      </c>
      <c r="L1598" s="37">
        <v>101205</v>
      </c>
      <c r="M1598" s="38"/>
    </row>
    <row r="1599" spans="1:13" s="39" customFormat="1" ht="12.95" customHeight="1" x14ac:dyDescent="0.25">
      <c r="A1599" s="226"/>
      <c r="B1599" s="29">
        <v>2538</v>
      </c>
      <c r="C1599" s="30">
        <v>3</v>
      </c>
      <c r="D1599" s="42" t="s">
        <v>4095</v>
      </c>
      <c r="E1599" s="42" t="s">
        <v>4096</v>
      </c>
      <c r="F1599" s="42" t="s">
        <v>4097</v>
      </c>
      <c r="G1599" s="33" t="s">
        <v>12</v>
      </c>
      <c r="H1599" s="34" t="s">
        <v>13</v>
      </c>
      <c r="I1599" s="35">
        <v>0.92779999999999996</v>
      </c>
      <c r="J1599" s="36">
        <v>601910.28</v>
      </c>
      <c r="K1599" s="19">
        <f t="shared" si="50"/>
        <v>1203820.56</v>
      </c>
      <c r="L1599" s="37">
        <v>100318.38</v>
      </c>
      <c r="M1599" s="38"/>
    </row>
    <row r="1600" spans="1:13" s="39" customFormat="1" ht="12.95" customHeight="1" x14ac:dyDescent="0.25">
      <c r="A1600" s="226"/>
      <c r="B1600" s="29">
        <v>2549</v>
      </c>
      <c r="C1600" s="30">
        <v>4</v>
      </c>
      <c r="D1600" s="32" t="s">
        <v>4098</v>
      </c>
      <c r="E1600" s="32" t="s">
        <v>4099</v>
      </c>
      <c r="F1600" s="32" t="s">
        <v>4100</v>
      </c>
      <c r="G1600" s="33" t="s">
        <v>12</v>
      </c>
      <c r="H1600" s="34" t="s">
        <v>13</v>
      </c>
      <c r="I1600" s="35">
        <v>0.93200000000000005</v>
      </c>
      <c r="J1600" s="36">
        <v>604635</v>
      </c>
      <c r="K1600" s="19">
        <f t="shared" si="50"/>
        <v>1209270</v>
      </c>
      <c r="L1600" s="37">
        <v>100772.5</v>
      </c>
      <c r="M1600" s="38"/>
    </row>
    <row r="1601" spans="1:13" s="39" customFormat="1" ht="12.95" customHeight="1" x14ac:dyDescent="0.25">
      <c r="A1601" s="226"/>
      <c r="B1601" s="29">
        <v>2515</v>
      </c>
      <c r="C1601" s="30">
        <v>5</v>
      </c>
      <c r="D1601" s="32" t="s">
        <v>2008</v>
      </c>
      <c r="E1601" s="32" t="s">
        <v>3196</v>
      </c>
      <c r="F1601" s="32" t="s">
        <v>1207</v>
      </c>
      <c r="G1601" s="33" t="s">
        <v>12</v>
      </c>
      <c r="H1601" s="34" t="s">
        <v>13</v>
      </c>
      <c r="I1601" s="35">
        <v>0.93200000000000005</v>
      </c>
      <c r="J1601" s="36">
        <v>604635</v>
      </c>
      <c r="K1601" s="19">
        <f t="shared" si="50"/>
        <v>1209270</v>
      </c>
      <c r="L1601" s="37">
        <v>100772.5</v>
      </c>
      <c r="M1601" s="38"/>
    </row>
    <row r="1602" spans="1:13" s="39" customFormat="1" ht="12.95" customHeight="1" x14ac:dyDescent="0.25">
      <c r="A1602" s="226"/>
      <c r="B1602" s="29">
        <v>2519</v>
      </c>
      <c r="C1602" s="30">
        <v>6</v>
      </c>
      <c r="D1602" s="32" t="s">
        <v>4101</v>
      </c>
      <c r="E1602" s="32" t="s">
        <v>4102</v>
      </c>
      <c r="F1602" s="32" t="s">
        <v>4103</v>
      </c>
      <c r="G1602" s="33" t="s">
        <v>12</v>
      </c>
      <c r="H1602" s="34" t="s">
        <v>13</v>
      </c>
      <c r="I1602" s="35">
        <v>0.92779999999999996</v>
      </c>
      <c r="J1602" s="36">
        <v>601910.28</v>
      </c>
      <c r="K1602" s="19">
        <f t="shared" si="50"/>
        <v>1203820.56</v>
      </c>
      <c r="L1602" s="37">
        <v>100318.38</v>
      </c>
      <c r="M1602" s="38"/>
    </row>
    <row r="1603" spans="1:13" s="39" customFormat="1" ht="12.95" customHeight="1" x14ac:dyDescent="0.25">
      <c r="A1603" s="226"/>
      <c r="B1603" s="29">
        <v>2525</v>
      </c>
      <c r="C1603" s="30">
        <v>7</v>
      </c>
      <c r="D1603" s="32" t="s">
        <v>4104</v>
      </c>
      <c r="E1603" s="32" t="s">
        <v>4105</v>
      </c>
      <c r="F1603" s="32" t="s">
        <v>4106</v>
      </c>
      <c r="G1603" s="33" t="s">
        <v>12</v>
      </c>
      <c r="H1603" s="34" t="s">
        <v>13</v>
      </c>
      <c r="I1603" s="35">
        <v>0.93179999999999996</v>
      </c>
      <c r="J1603" s="36">
        <v>604505.28</v>
      </c>
      <c r="K1603" s="19">
        <f t="shared" si="50"/>
        <v>1209010.56</v>
      </c>
      <c r="L1603" s="37">
        <v>100750.88</v>
      </c>
      <c r="M1603" s="38"/>
    </row>
    <row r="1604" spans="1:13" s="39" customFormat="1" ht="12.95" customHeight="1" x14ac:dyDescent="0.25">
      <c r="A1604" s="226"/>
      <c r="B1604" s="29">
        <v>2503</v>
      </c>
      <c r="C1604" s="30">
        <v>8</v>
      </c>
      <c r="D1604" s="42" t="s">
        <v>4107</v>
      </c>
      <c r="E1604" s="42" t="s">
        <v>4108</v>
      </c>
      <c r="F1604" s="42" t="s">
        <v>4109</v>
      </c>
      <c r="G1604" s="33" t="s">
        <v>12</v>
      </c>
      <c r="H1604" s="34" t="s">
        <v>13</v>
      </c>
      <c r="I1604" s="35">
        <v>0.92779999999999996</v>
      </c>
      <c r="J1604" s="36">
        <v>601910.28</v>
      </c>
      <c r="K1604" s="19">
        <f t="shared" si="50"/>
        <v>1203820.56</v>
      </c>
      <c r="L1604" s="37">
        <v>100318.38</v>
      </c>
      <c r="M1604" s="38"/>
    </row>
    <row r="1605" spans="1:13" s="39" customFormat="1" ht="12.95" customHeight="1" x14ac:dyDescent="0.25">
      <c r="A1605" s="226"/>
      <c r="B1605" s="29">
        <v>2524</v>
      </c>
      <c r="C1605" s="30">
        <v>9</v>
      </c>
      <c r="D1605" s="42" t="s">
        <v>1311</v>
      </c>
      <c r="E1605" s="42" t="s">
        <v>4110</v>
      </c>
      <c r="F1605" s="42" t="s">
        <v>2856</v>
      </c>
      <c r="G1605" s="27" t="s">
        <v>12</v>
      </c>
      <c r="H1605" s="34" t="s">
        <v>13</v>
      </c>
      <c r="I1605" s="35">
        <v>0.9325</v>
      </c>
      <c r="J1605" s="36">
        <v>604959.36</v>
      </c>
      <c r="K1605" s="19">
        <f t="shared" si="50"/>
        <v>1209918.72</v>
      </c>
      <c r="L1605" s="37">
        <v>100826.56</v>
      </c>
      <c r="M1605" s="38"/>
    </row>
    <row r="1606" spans="1:13" s="39" customFormat="1" ht="12.95" customHeight="1" x14ac:dyDescent="0.25">
      <c r="A1606" s="226"/>
      <c r="B1606" s="29">
        <v>2536</v>
      </c>
      <c r="C1606" s="30">
        <v>10</v>
      </c>
      <c r="D1606" s="32" t="s">
        <v>4111</v>
      </c>
      <c r="E1606" s="32" t="s">
        <v>4112</v>
      </c>
      <c r="F1606" s="32" t="s">
        <v>4113</v>
      </c>
      <c r="G1606" s="50" t="s">
        <v>12</v>
      </c>
      <c r="H1606" s="34" t="s">
        <v>13</v>
      </c>
      <c r="I1606" s="35">
        <v>0.92800000000000005</v>
      </c>
      <c r="J1606" s="36">
        <v>602040</v>
      </c>
      <c r="K1606" s="19">
        <f t="shared" si="50"/>
        <v>1204080</v>
      </c>
      <c r="L1606" s="37">
        <v>100340</v>
      </c>
      <c r="M1606" s="38"/>
    </row>
    <row r="1607" spans="1:13" s="39" customFormat="1" ht="12.95" customHeight="1" x14ac:dyDescent="0.25">
      <c r="A1607" s="226"/>
      <c r="B1607" s="29">
        <v>2514</v>
      </c>
      <c r="C1607" s="30">
        <v>11</v>
      </c>
      <c r="D1607" s="42" t="s">
        <v>1322</v>
      </c>
      <c r="E1607" s="42" t="s">
        <v>4114</v>
      </c>
      <c r="F1607" s="42" t="s">
        <v>4115</v>
      </c>
      <c r="G1607" s="27" t="s">
        <v>12</v>
      </c>
      <c r="H1607" s="34" t="s">
        <v>13</v>
      </c>
      <c r="I1607" s="35">
        <v>0.93</v>
      </c>
      <c r="J1607" s="36">
        <v>602256.25</v>
      </c>
      <c r="K1607" s="19">
        <f t="shared" si="50"/>
        <v>1205593.75</v>
      </c>
      <c r="L1607" s="37">
        <v>100556.25</v>
      </c>
      <c r="M1607" s="38"/>
    </row>
    <row r="1608" spans="1:13" s="39" customFormat="1" ht="12.95" customHeight="1" x14ac:dyDescent="0.25">
      <c r="A1608" s="226"/>
      <c r="B1608" s="29">
        <v>2517</v>
      </c>
      <c r="C1608" s="30">
        <v>12</v>
      </c>
      <c r="D1608" s="32" t="s">
        <v>4116</v>
      </c>
      <c r="E1608" s="32" t="s">
        <v>4117</v>
      </c>
      <c r="F1608" s="32" t="s">
        <v>4118</v>
      </c>
      <c r="G1608" s="50" t="s">
        <v>12</v>
      </c>
      <c r="H1608" s="34" t="s">
        <v>13</v>
      </c>
      <c r="I1608" s="35">
        <v>0.94299999999999995</v>
      </c>
      <c r="J1608" s="36">
        <v>611771.28</v>
      </c>
      <c r="K1608" s="19">
        <f t="shared" si="50"/>
        <v>1223542.56</v>
      </c>
      <c r="L1608" s="37">
        <v>101961.88</v>
      </c>
      <c r="M1608" s="38"/>
    </row>
    <row r="1609" spans="1:13" s="39" customFormat="1" ht="12.95" customHeight="1" x14ac:dyDescent="0.25">
      <c r="A1609" s="226"/>
      <c r="B1609" s="29">
        <v>2508</v>
      </c>
      <c r="C1609" s="30">
        <v>13</v>
      </c>
      <c r="D1609" s="42" t="s">
        <v>4119</v>
      </c>
      <c r="E1609" s="42" t="s">
        <v>4120</v>
      </c>
      <c r="F1609" s="42" t="s">
        <v>4121</v>
      </c>
      <c r="G1609" s="50" t="s">
        <v>12</v>
      </c>
      <c r="H1609" s="34" t="s">
        <v>13</v>
      </c>
      <c r="I1609" s="35">
        <v>0.93279999999999996</v>
      </c>
      <c r="J1609" s="36">
        <v>605154</v>
      </c>
      <c r="K1609" s="19">
        <f t="shared" si="50"/>
        <v>1210308</v>
      </c>
      <c r="L1609" s="37">
        <v>100859</v>
      </c>
      <c r="M1609" s="38"/>
    </row>
    <row r="1610" spans="1:13" s="39" customFormat="1" ht="12.95" customHeight="1" x14ac:dyDescent="0.25">
      <c r="A1610" s="226"/>
      <c r="B1610" s="29">
        <v>2523</v>
      </c>
      <c r="C1610" s="30">
        <v>14</v>
      </c>
      <c r="D1610" s="32" t="s">
        <v>4122</v>
      </c>
      <c r="E1610" s="32" t="s">
        <v>4123</v>
      </c>
      <c r="F1610" s="32" t="s">
        <v>4124</v>
      </c>
      <c r="G1610" s="50" t="s">
        <v>12</v>
      </c>
      <c r="H1610" s="34" t="s">
        <v>13</v>
      </c>
      <c r="I1610" s="35">
        <v>0.96099999999999997</v>
      </c>
      <c r="J1610" s="36">
        <v>622367.53</v>
      </c>
      <c r="K1610" s="19">
        <f t="shared" si="50"/>
        <v>1245816.31</v>
      </c>
      <c r="L1610" s="37">
        <v>103908.13</v>
      </c>
      <c r="M1610" s="38"/>
    </row>
    <row r="1611" spans="1:13" s="39" customFormat="1" ht="12.95" customHeight="1" x14ac:dyDescent="0.25">
      <c r="A1611" s="226"/>
      <c r="B1611" s="29">
        <v>2507</v>
      </c>
      <c r="C1611" s="30">
        <v>15</v>
      </c>
      <c r="D1611" s="42" t="s">
        <v>4125</v>
      </c>
      <c r="E1611" s="42" t="s">
        <v>4126</v>
      </c>
      <c r="F1611" s="42" t="s">
        <v>4127</v>
      </c>
      <c r="G1611" s="27" t="s">
        <v>12</v>
      </c>
      <c r="H1611" s="34" t="s">
        <v>13</v>
      </c>
      <c r="I1611" s="35">
        <v>0.93200000000000005</v>
      </c>
      <c r="J1611" s="36">
        <v>604635</v>
      </c>
      <c r="K1611" s="19">
        <f t="shared" si="50"/>
        <v>1209270</v>
      </c>
      <c r="L1611" s="37">
        <v>100772.5</v>
      </c>
      <c r="M1611" s="38"/>
    </row>
    <row r="1612" spans="1:13" s="39" customFormat="1" ht="12.95" customHeight="1" x14ac:dyDescent="0.25">
      <c r="A1612" s="226"/>
      <c r="B1612" s="29">
        <v>2531</v>
      </c>
      <c r="C1612" s="30">
        <v>16</v>
      </c>
      <c r="D1612" s="42" t="s">
        <v>4128</v>
      </c>
      <c r="E1612" s="42" t="s">
        <v>4129</v>
      </c>
      <c r="F1612" s="42" t="s">
        <v>4130</v>
      </c>
      <c r="G1612" s="33" t="s">
        <v>12</v>
      </c>
      <c r="H1612" s="34" t="s">
        <v>13</v>
      </c>
      <c r="I1612" s="35">
        <v>0.94179999999999997</v>
      </c>
      <c r="J1612" s="36">
        <v>609911.53</v>
      </c>
      <c r="K1612" s="19">
        <f t="shared" si="50"/>
        <v>1220904.31</v>
      </c>
      <c r="L1612" s="37">
        <v>101832.13</v>
      </c>
      <c r="M1612" s="38"/>
    </row>
    <row r="1613" spans="1:13" s="39" customFormat="1" ht="12.95" customHeight="1" x14ac:dyDescent="0.25">
      <c r="A1613" s="226"/>
      <c r="B1613" s="29">
        <v>2511</v>
      </c>
      <c r="C1613" s="30">
        <v>17</v>
      </c>
      <c r="D1613" s="32" t="s">
        <v>4131</v>
      </c>
      <c r="E1613" s="32" t="s">
        <v>4132</v>
      </c>
      <c r="F1613" s="32" t="s">
        <v>4133</v>
      </c>
      <c r="G1613" s="33" t="s">
        <v>12</v>
      </c>
      <c r="H1613" s="34" t="s">
        <v>13</v>
      </c>
      <c r="I1613" s="35">
        <v>0.95150000000000001</v>
      </c>
      <c r="J1613" s="36">
        <v>616204.39</v>
      </c>
      <c r="K1613" s="19">
        <f t="shared" si="50"/>
        <v>1233490.03</v>
      </c>
      <c r="L1613" s="37">
        <v>102880.94</v>
      </c>
      <c r="M1613" s="38"/>
    </row>
    <row r="1614" spans="1:13" s="39" customFormat="1" ht="12.95" customHeight="1" x14ac:dyDescent="0.25">
      <c r="A1614" s="226"/>
      <c r="B1614" s="43">
        <v>2521</v>
      </c>
      <c r="C1614" s="30">
        <v>18</v>
      </c>
      <c r="D1614" s="32" t="s">
        <v>2174</v>
      </c>
      <c r="E1614" s="32" t="s">
        <v>2175</v>
      </c>
      <c r="F1614" s="32" t="s">
        <v>4134</v>
      </c>
      <c r="G1614" s="33" t="s">
        <v>12</v>
      </c>
      <c r="H1614" s="34" t="s">
        <v>13</v>
      </c>
      <c r="I1614" s="35">
        <v>0.93179999999999996</v>
      </c>
      <c r="J1614" s="36">
        <v>604505.28</v>
      </c>
      <c r="K1614" s="19">
        <f t="shared" si="50"/>
        <v>1209010.56</v>
      </c>
      <c r="L1614" s="37">
        <v>100750.88</v>
      </c>
      <c r="M1614" s="38"/>
    </row>
    <row r="1615" spans="1:13" s="39" customFormat="1" ht="12.95" customHeight="1" x14ac:dyDescent="0.25">
      <c r="A1615" s="226"/>
      <c r="B1615" s="29">
        <v>2542</v>
      </c>
      <c r="C1615" s="30">
        <v>19</v>
      </c>
      <c r="D1615" s="32" t="s">
        <v>4135</v>
      </c>
      <c r="E1615" s="32" t="s">
        <v>4136</v>
      </c>
      <c r="F1615" s="32" t="s">
        <v>4137</v>
      </c>
      <c r="G1615" s="33" t="s">
        <v>12</v>
      </c>
      <c r="H1615" s="34" t="s">
        <v>13</v>
      </c>
      <c r="I1615" s="35">
        <v>0.95650000000000002</v>
      </c>
      <c r="J1615" s="36">
        <v>619448.11</v>
      </c>
      <c r="K1615" s="19">
        <f t="shared" si="50"/>
        <v>1239977.47</v>
      </c>
      <c r="L1615" s="37">
        <v>103421.56</v>
      </c>
      <c r="M1615" s="38"/>
    </row>
    <row r="1616" spans="1:13" s="39" customFormat="1" ht="12.95" customHeight="1" x14ac:dyDescent="0.25">
      <c r="A1616" s="226"/>
      <c r="B1616" s="29">
        <v>2502</v>
      </c>
      <c r="C1616" s="30">
        <v>20</v>
      </c>
      <c r="D1616" s="42" t="s">
        <v>4138</v>
      </c>
      <c r="E1616" s="42" t="s">
        <v>4139</v>
      </c>
      <c r="F1616" s="42" t="s">
        <v>4140</v>
      </c>
      <c r="G1616" s="33" t="s">
        <v>12</v>
      </c>
      <c r="H1616" s="34" t="s">
        <v>13</v>
      </c>
      <c r="I1616" s="35">
        <v>0.92979999999999996</v>
      </c>
      <c r="J1616" s="36">
        <v>602126.53</v>
      </c>
      <c r="K1616" s="19">
        <f t="shared" si="50"/>
        <v>1205334.31</v>
      </c>
      <c r="L1616" s="37">
        <v>100534.63</v>
      </c>
      <c r="M1616" s="38"/>
    </row>
    <row r="1617" spans="1:13" s="39" customFormat="1" ht="12.95" customHeight="1" x14ac:dyDescent="0.25">
      <c r="A1617" s="226"/>
      <c r="B1617" s="29">
        <v>2533</v>
      </c>
      <c r="C1617" s="30">
        <v>21</v>
      </c>
      <c r="D1617" s="32" t="s">
        <v>4141</v>
      </c>
      <c r="E1617" s="32" t="s">
        <v>4142</v>
      </c>
      <c r="F1617" s="32" t="s">
        <v>4143</v>
      </c>
      <c r="G1617" s="33" t="s">
        <v>12</v>
      </c>
      <c r="H1617" s="34" t="s">
        <v>13</v>
      </c>
      <c r="I1617" s="35">
        <v>0.94</v>
      </c>
      <c r="J1617" s="36">
        <v>609825</v>
      </c>
      <c r="K1617" s="19">
        <f t="shared" si="50"/>
        <v>1219650</v>
      </c>
      <c r="L1617" s="37">
        <v>101637.5</v>
      </c>
      <c r="M1617" s="38"/>
    </row>
    <row r="1618" spans="1:13" s="39" customFormat="1" ht="12.95" customHeight="1" x14ac:dyDescent="0.25">
      <c r="A1618" s="226"/>
      <c r="B1618" s="29">
        <v>2526</v>
      </c>
      <c r="C1618" s="30">
        <v>22</v>
      </c>
      <c r="D1618" s="32" t="s">
        <v>4144</v>
      </c>
      <c r="E1618" s="32" t="s">
        <v>4145</v>
      </c>
      <c r="F1618" s="32" t="s">
        <v>4146</v>
      </c>
      <c r="G1618" s="33" t="s">
        <v>12</v>
      </c>
      <c r="H1618" s="34" t="s">
        <v>13</v>
      </c>
      <c r="I1618" s="35">
        <v>0.93579999999999997</v>
      </c>
      <c r="J1618" s="36">
        <v>607100.28</v>
      </c>
      <c r="K1618" s="19">
        <f t="shared" si="50"/>
        <v>1214200.56</v>
      </c>
      <c r="L1618" s="37">
        <v>101183.38</v>
      </c>
      <c r="M1618" s="38"/>
    </row>
    <row r="1619" spans="1:13" s="39" customFormat="1" ht="12.95" customHeight="1" x14ac:dyDescent="0.25">
      <c r="A1619" s="226"/>
      <c r="B1619" s="29">
        <v>2547</v>
      </c>
      <c r="C1619" s="30">
        <v>23</v>
      </c>
      <c r="D1619" s="52" t="s">
        <v>2763</v>
      </c>
      <c r="E1619" s="32" t="s">
        <v>4147</v>
      </c>
      <c r="F1619" s="32" t="s">
        <v>4148</v>
      </c>
      <c r="G1619" s="33" t="s">
        <v>12</v>
      </c>
      <c r="H1619" s="34" t="s">
        <v>13</v>
      </c>
      <c r="I1619" s="35">
        <v>0.95550000000000002</v>
      </c>
      <c r="J1619" s="36">
        <v>618799.39</v>
      </c>
      <c r="K1619" s="19">
        <f t="shared" si="50"/>
        <v>1238680.03</v>
      </c>
      <c r="L1619" s="37">
        <v>103313.44</v>
      </c>
      <c r="M1619" s="38"/>
    </row>
    <row r="1620" spans="1:13" s="39" customFormat="1" ht="12.95" customHeight="1" x14ac:dyDescent="0.25">
      <c r="A1620" s="226"/>
      <c r="B1620" s="29">
        <v>2550</v>
      </c>
      <c r="C1620" s="30">
        <v>24</v>
      </c>
      <c r="D1620" s="32" t="s">
        <v>4149</v>
      </c>
      <c r="E1620" s="32" t="s">
        <v>4099</v>
      </c>
      <c r="F1620" s="32" t="s">
        <v>3065</v>
      </c>
      <c r="G1620" s="33" t="s">
        <v>12</v>
      </c>
      <c r="H1620" s="34" t="s">
        <v>13</v>
      </c>
      <c r="I1620" s="35">
        <v>0.93179999999999996</v>
      </c>
      <c r="J1620" s="36">
        <v>604505.28</v>
      </c>
      <c r="K1620" s="19">
        <f t="shared" si="50"/>
        <v>1209010.56</v>
      </c>
      <c r="L1620" s="37">
        <v>100750.88</v>
      </c>
      <c r="M1620" s="38"/>
    </row>
    <row r="1621" spans="1:13" s="39" customFormat="1" ht="12.95" customHeight="1" x14ac:dyDescent="0.25">
      <c r="A1621" s="226"/>
      <c r="B1621" s="29">
        <v>2512</v>
      </c>
      <c r="C1621" s="30">
        <v>25</v>
      </c>
      <c r="D1621" s="42" t="s">
        <v>4150</v>
      </c>
      <c r="E1621" s="42" t="s">
        <v>4151</v>
      </c>
      <c r="F1621" s="42" t="s">
        <v>4152</v>
      </c>
      <c r="G1621" s="33" t="s">
        <v>12</v>
      </c>
      <c r="H1621" s="34" t="s">
        <v>13</v>
      </c>
      <c r="I1621" s="35">
        <v>0.95750000000000002</v>
      </c>
      <c r="J1621" s="36">
        <v>620096.89</v>
      </c>
      <c r="K1621" s="19">
        <f t="shared" si="50"/>
        <v>1241275.03</v>
      </c>
      <c r="L1621" s="37">
        <v>103529.69</v>
      </c>
      <c r="M1621" s="38"/>
    </row>
    <row r="1622" spans="1:13" s="39" customFormat="1" ht="12.95" customHeight="1" x14ac:dyDescent="0.25">
      <c r="A1622" s="226"/>
      <c r="B1622" s="29">
        <v>2529</v>
      </c>
      <c r="C1622" s="30">
        <v>26</v>
      </c>
      <c r="D1622" s="32" t="s">
        <v>4153</v>
      </c>
      <c r="E1622" s="32" t="s">
        <v>4154</v>
      </c>
      <c r="F1622" s="32" t="s">
        <v>2978</v>
      </c>
      <c r="G1622" s="33" t="s">
        <v>12</v>
      </c>
      <c r="H1622" s="34" t="s">
        <v>13</v>
      </c>
      <c r="I1622" s="35">
        <v>0.95299999999999996</v>
      </c>
      <c r="J1622" s="36">
        <v>617177.53</v>
      </c>
      <c r="K1622" s="19">
        <f t="shared" si="50"/>
        <v>1235436.31</v>
      </c>
      <c r="L1622" s="37">
        <v>103043.13</v>
      </c>
      <c r="M1622" s="38"/>
    </row>
    <row r="1623" spans="1:13" s="39" customFormat="1" ht="12.95" customHeight="1" x14ac:dyDescent="0.25">
      <c r="A1623" s="226"/>
      <c r="B1623" s="29">
        <v>2530</v>
      </c>
      <c r="C1623" s="30">
        <v>27</v>
      </c>
      <c r="D1623" s="42" t="s">
        <v>4155</v>
      </c>
      <c r="E1623" s="42" t="s">
        <v>4156</v>
      </c>
      <c r="F1623" s="42" t="s">
        <v>4157</v>
      </c>
      <c r="G1623" s="33" t="s">
        <v>12</v>
      </c>
      <c r="H1623" s="34" t="s">
        <v>13</v>
      </c>
      <c r="I1623" s="35">
        <v>0.93799999999999994</v>
      </c>
      <c r="J1623" s="36">
        <v>608527.5</v>
      </c>
      <c r="K1623" s="19">
        <f t="shared" si="50"/>
        <v>1217055</v>
      </c>
      <c r="L1623" s="37">
        <v>101421.25</v>
      </c>
      <c r="M1623" s="38"/>
    </row>
    <row r="1624" spans="1:13" s="39" customFormat="1" ht="12.95" customHeight="1" x14ac:dyDescent="0.25">
      <c r="A1624" s="226"/>
      <c r="B1624" s="29">
        <v>2500</v>
      </c>
      <c r="C1624" s="30">
        <v>28</v>
      </c>
      <c r="D1624" s="32" t="s">
        <v>2390</v>
      </c>
      <c r="E1624" s="32" t="s">
        <v>3790</v>
      </c>
      <c r="F1624" s="32" t="s">
        <v>4158</v>
      </c>
      <c r="G1624" s="33" t="s">
        <v>12</v>
      </c>
      <c r="H1624" s="34" t="s">
        <v>13</v>
      </c>
      <c r="I1624" s="35">
        <v>0.93200000000000005</v>
      </c>
      <c r="J1624" s="36">
        <v>604635</v>
      </c>
      <c r="K1624" s="19">
        <f t="shared" si="50"/>
        <v>1209270</v>
      </c>
      <c r="L1624" s="37">
        <v>100772.5</v>
      </c>
      <c r="M1624" s="38"/>
    </row>
    <row r="1625" spans="1:13" s="39" customFormat="1" ht="12.95" customHeight="1" x14ac:dyDescent="0.25">
      <c r="A1625" s="226"/>
      <c r="B1625" s="29">
        <v>2535</v>
      </c>
      <c r="C1625" s="30">
        <v>29</v>
      </c>
      <c r="D1625" s="32" t="s">
        <v>4159</v>
      </c>
      <c r="E1625" s="32" t="s">
        <v>4160</v>
      </c>
      <c r="F1625" s="32" t="s">
        <v>4161</v>
      </c>
      <c r="G1625" s="33" t="s">
        <v>12</v>
      </c>
      <c r="H1625" s="34" t="s">
        <v>13</v>
      </c>
      <c r="I1625" s="35">
        <v>0.93600000000000005</v>
      </c>
      <c r="J1625" s="36">
        <v>607230</v>
      </c>
      <c r="K1625" s="19">
        <f t="shared" si="50"/>
        <v>1214460</v>
      </c>
      <c r="L1625" s="37">
        <v>101205</v>
      </c>
      <c r="M1625" s="38"/>
    </row>
    <row r="1626" spans="1:13" s="39" customFormat="1" ht="12.95" customHeight="1" x14ac:dyDescent="0.25">
      <c r="A1626" s="226"/>
      <c r="B1626" s="29">
        <v>2518</v>
      </c>
      <c r="C1626" s="30">
        <v>30</v>
      </c>
      <c r="D1626" s="32" t="s">
        <v>4162</v>
      </c>
      <c r="E1626" s="32" t="s">
        <v>4163</v>
      </c>
      <c r="F1626" s="32" t="s">
        <v>4164</v>
      </c>
      <c r="G1626" s="33" t="s">
        <v>12</v>
      </c>
      <c r="H1626" s="34" t="s">
        <v>13</v>
      </c>
      <c r="I1626" s="35">
        <v>0.95150000000000001</v>
      </c>
      <c r="J1626" s="36">
        <v>617069.39</v>
      </c>
      <c r="K1626" s="19">
        <f t="shared" si="50"/>
        <v>1234355.03</v>
      </c>
      <c r="L1626" s="37">
        <v>102880.94</v>
      </c>
      <c r="M1626" s="38"/>
    </row>
    <row r="1627" spans="1:13" s="39" customFormat="1" ht="12.95" customHeight="1" x14ac:dyDescent="0.25">
      <c r="A1627" s="226"/>
      <c r="B1627" s="29">
        <v>2505</v>
      </c>
      <c r="C1627" s="30">
        <v>31</v>
      </c>
      <c r="D1627" s="32" t="s">
        <v>4165</v>
      </c>
      <c r="E1627" s="32" t="s">
        <v>4166</v>
      </c>
      <c r="F1627" s="32" t="s">
        <v>4167</v>
      </c>
      <c r="G1627" s="33" t="s">
        <v>12</v>
      </c>
      <c r="H1627" s="34" t="s">
        <v>13</v>
      </c>
      <c r="I1627" s="35">
        <v>0.93979999999999997</v>
      </c>
      <c r="J1627" s="36">
        <v>609695.28</v>
      </c>
      <c r="K1627" s="19">
        <f t="shared" si="50"/>
        <v>1219390.56</v>
      </c>
      <c r="L1627" s="37">
        <v>101615.88</v>
      </c>
      <c r="M1627" s="38"/>
    </row>
    <row r="1628" spans="1:13" s="39" customFormat="1" ht="12.95" customHeight="1" x14ac:dyDescent="0.25">
      <c r="A1628" s="226"/>
      <c r="B1628" s="29">
        <v>2548</v>
      </c>
      <c r="C1628" s="30">
        <v>32</v>
      </c>
      <c r="D1628" s="32" t="s">
        <v>4168</v>
      </c>
      <c r="E1628" s="32" t="s">
        <v>4169</v>
      </c>
      <c r="F1628" s="32" t="s">
        <v>4170</v>
      </c>
      <c r="G1628" s="33" t="s">
        <v>12</v>
      </c>
      <c r="H1628" s="34" t="s">
        <v>13</v>
      </c>
      <c r="I1628" s="35">
        <v>0.93200000000000005</v>
      </c>
      <c r="J1628" s="36">
        <v>604635</v>
      </c>
      <c r="K1628" s="19">
        <f t="shared" si="50"/>
        <v>1209270</v>
      </c>
      <c r="L1628" s="37">
        <v>100772.5</v>
      </c>
      <c r="M1628" s="38"/>
    </row>
    <row r="1629" spans="1:13" s="39" customFormat="1" ht="12.95" customHeight="1" x14ac:dyDescent="0.25">
      <c r="A1629" s="226"/>
      <c r="B1629" s="29">
        <v>2539</v>
      </c>
      <c r="C1629" s="30">
        <v>33</v>
      </c>
      <c r="D1629" s="42" t="s">
        <v>4171</v>
      </c>
      <c r="E1629" s="42" t="s">
        <v>4172</v>
      </c>
      <c r="F1629" s="42" t="s">
        <v>4173</v>
      </c>
      <c r="G1629" s="33" t="s">
        <v>12</v>
      </c>
      <c r="H1629" s="34" t="s">
        <v>13</v>
      </c>
      <c r="I1629" s="35">
        <v>0.93600000000000005</v>
      </c>
      <c r="J1629" s="36">
        <v>607230</v>
      </c>
      <c r="K1629" s="19">
        <f t="shared" si="50"/>
        <v>1214460</v>
      </c>
      <c r="L1629" s="37">
        <v>101205</v>
      </c>
      <c r="M1629" s="38"/>
    </row>
    <row r="1630" spans="1:13" s="39" customFormat="1" ht="12.95" customHeight="1" x14ac:dyDescent="0.25">
      <c r="A1630" s="226"/>
      <c r="B1630" s="29">
        <v>2528</v>
      </c>
      <c r="C1630" s="30">
        <v>34</v>
      </c>
      <c r="D1630" s="32" t="s">
        <v>268</v>
      </c>
      <c r="E1630" s="32" t="s">
        <v>269</v>
      </c>
      <c r="F1630" s="32" t="s">
        <v>4174</v>
      </c>
      <c r="G1630" s="33" t="s">
        <v>12</v>
      </c>
      <c r="H1630" s="34" t="s">
        <v>13</v>
      </c>
      <c r="I1630" s="35">
        <v>0.94</v>
      </c>
      <c r="J1630" s="36">
        <v>609825</v>
      </c>
      <c r="K1630" s="19">
        <f t="shared" si="50"/>
        <v>1219650</v>
      </c>
      <c r="L1630" s="37">
        <v>101637.5</v>
      </c>
      <c r="M1630" s="38"/>
    </row>
    <row r="1631" spans="1:13" s="39" customFormat="1" ht="12.95" customHeight="1" x14ac:dyDescent="0.25">
      <c r="A1631" s="226"/>
      <c r="B1631" s="29">
        <v>2543</v>
      </c>
      <c r="C1631" s="30">
        <v>35</v>
      </c>
      <c r="D1631" s="32" t="s">
        <v>4175</v>
      </c>
      <c r="E1631" s="32" t="s">
        <v>4176</v>
      </c>
      <c r="F1631" s="32" t="s">
        <v>4177</v>
      </c>
      <c r="G1631" s="33" t="s">
        <v>12</v>
      </c>
      <c r="H1631" s="34" t="s">
        <v>13</v>
      </c>
      <c r="I1631" s="35">
        <v>0.95899999999999996</v>
      </c>
      <c r="J1631" s="36">
        <v>621070.03</v>
      </c>
      <c r="K1631" s="19">
        <f t="shared" si="50"/>
        <v>1243221.31</v>
      </c>
      <c r="L1631" s="37">
        <v>103691.88</v>
      </c>
      <c r="M1631" s="38"/>
    </row>
    <row r="1632" spans="1:13" s="39" customFormat="1" ht="12.95" customHeight="1" x14ac:dyDescent="0.25">
      <c r="A1632" s="226"/>
      <c r="B1632" s="29">
        <v>2534</v>
      </c>
      <c r="C1632" s="30">
        <v>36</v>
      </c>
      <c r="D1632" s="42" t="s">
        <v>4178</v>
      </c>
      <c r="E1632" s="42" t="s">
        <v>4179</v>
      </c>
      <c r="F1632" s="42" t="s">
        <v>4180</v>
      </c>
      <c r="G1632" s="33" t="s">
        <v>12</v>
      </c>
      <c r="H1632" s="34" t="s">
        <v>13</v>
      </c>
      <c r="I1632" s="35">
        <v>0.92779999999999996</v>
      </c>
      <c r="J1632" s="36">
        <v>601910.28</v>
      </c>
      <c r="K1632" s="19">
        <f t="shared" si="50"/>
        <v>1203820.56</v>
      </c>
      <c r="L1632" s="37">
        <v>100318.38</v>
      </c>
      <c r="M1632" s="38"/>
    </row>
    <row r="1633" spans="1:13" s="39" customFormat="1" ht="12.95" customHeight="1" x14ac:dyDescent="0.25">
      <c r="A1633" s="226"/>
      <c r="B1633" s="29">
        <v>2513</v>
      </c>
      <c r="C1633" s="30">
        <v>37</v>
      </c>
      <c r="D1633" s="32" t="s">
        <v>4181</v>
      </c>
      <c r="E1633" s="32" t="s">
        <v>4182</v>
      </c>
      <c r="F1633" s="32" t="s">
        <v>4183</v>
      </c>
      <c r="G1633" s="33" t="s">
        <v>12</v>
      </c>
      <c r="H1633" s="34" t="s">
        <v>13</v>
      </c>
      <c r="I1633" s="35">
        <v>0.93179999999999996</v>
      </c>
      <c r="J1633" s="36">
        <v>604505.28</v>
      </c>
      <c r="K1633" s="19">
        <f t="shared" si="50"/>
        <v>1209010.56</v>
      </c>
      <c r="L1633" s="37">
        <v>100750.88</v>
      </c>
      <c r="M1633" s="38"/>
    </row>
    <row r="1634" spans="1:13" s="39" customFormat="1" ht="12.95" customHeight="1" x14ac:dyDescent="0.25">
      <c r="A1634" s="226"/>
      <c r="B1634" s="29">
        <v>2537</v>
      </c>
      <c r="C1634" s="30">
        <v>38</v>
      </c>
      <c r="D1634" s="42" t="s">
        <v>4184</v>
      </c>
      <c r="E1634" s="42" t="s">
        <v>4185</v>
      </c>
      <c r="F1634" s="42" t="s">
        <v>4186</v>
      </c>
      <c r="G1634" s="33" t="s">
        <v>12</v>
      </c>
      <c r="H1634" s="34" t="s">
        <v>13</v>
      </c>
      <c r="I1634" s="35">
        <v>0.92800000000000005</v>
      </c>
      <c r="J1634" s="36">
        <v>602040</v>
      </c>
      <c r="K1634" s="19">
        <f t="shared" si="50"/>
        <v>1204080</v>
      </c>
      <c r="L1634" s="37">
        <v>100340</v>
      </c>
      <c r="M1634" s="38"/>
    </row>
    <row r="1635" spans="1:13" s="39" customFormat="1" ht="12.95" customHeight="1" x14ac:dyDescent="0.25">
      <c r="A1635" s="226"/>
      <c r="B1635" s="29">
        <v>2501</v>
      </c>
      <c r="C1635" s="30">
        <v>39</v>
      </c>
      <c r="D1635" s="32" t="s">
        <v>4187</v>
      </c>
      <c r="E1635" s="32" t="s">
        <v>4188</v>
      </c>
      <c r="F1635" s="32" t="s">
        <v>4189</v>
      </c>
      <c r="G1635" s="33" t="s">
        <v>12</v>
      </c>
      <c r="H1635" s="34" t="s">
        <v>13</v>
      </c>
      <c r="I1635" s="35">
        <v>0.93600000000000005</v>
      </c>
      <c r="J1635" s="36">
        <v>606148.75</v>
      </c>
      <c r="K1635" s="19">
        <f t="shared" si="50"/>
        <v>1213378.75</v>
      </c>
      <c r="L1635" s="37">
        <v>101205</v>
      </c>
      <c r="M1635" s="38"/>
    </row>
    <row r="1636" spans="1:13" s="39" customFormat="1" ht="12.95" customHeight="1" x14ac:dyDescent="0.25">
      <c r="A1636" s="226"/>
      <c r="B1636" s="29">
        <v>2532</v>
      </c>
      <c r="C1636" s="30">
        <v>40</v>
      </c>
      <c r="D1636" s="32" t="s">
        <v>2033</v>
      </c>
      <c r="E1636" s="32" t="s">
        <v>4190</v>
      </c>
      <c r="F1636" s="32" t="s">
        <v>4191</v>
      </c>
      <c r="G1636" s="33" t="s">
        <v>12</v>
      </c>
      <c r="H1636" s="34" t="s">
        <v>13</v>
      </c>
      <c r="I1636" s="35">
        <v>0.95699999999999996</v>
      </c>
      <c r="J1636" s="36">
        <v>619772.53</v>
      </c>
      <c r="K1636" s="19">
        <f t="shared" si="50"/>
        <v>1240626.31</v>
      </c>
      <c r="L1636" s="37">
        <v>103475.63</v>
      </c>
      <c r="M1636" s="38"/>
    </row>
    <row r="1637" spans="1:13" s="39" customFormat="1" ht="12.95" customHeight="1" x14ac:dyDescent="0.25">
      <c r="A1637" s="226"/>
      <c r="B1637" s="29">
        <v>2551</v>
      </c>
      <c r="C1637" s="30">
        <v>41</v>
      </c>
      <c r="D1637" s="42" t="s">
        <v>3012</v>
      </c>
      <c r="E1637" s="42" t="s">
        <v>4192</v>
      </c>
      <c r="F1637" s="42" t="s">
        <v>4193</v>
      </c>
      <c r="G1637" s="33" t="s">
        <v>12</v>
      </c>
      <c r="H1637" s="34" t="s">
        <v>13</v>
      </c>
      <c r="I1637" s="35">
        <v>0.95579999999999998</v>
      </c>
      <c r="J1637" s="36">
        <v>618994.03</v>
      </c>
      <c r="K1637" s="19">
        <f t="shared" si="50"/>
        <v>1239069.31</v>
      </c>
      <c r="L1637" s="37">
        <v>103345.88</v>
      </c>
      <c r="M1637" s="38"/>
    </row>
    <row r="1638" spans="1:13" s="39" customFormat="1" ht="12.95" customHeight="1" x14ac:dyDescent="0.25">
      <c r="A1638" s="226"/>
      <c r="B1638" s="29">
        <v>2527</v>
      </c>
      <c r="C1638" s="30">
        <v>42</v>
      </c>
      <c r="D1638" s="32" t="s">
        <v>2794</v>
      </c>
      <c r="E1638" s="32" t="s">
        <v>4194</v>
      </c>
      <c r="F1638" s="32" t="s">
        <v>4195</v>
      </c>
      <c r="G1638" s="33" t="s">
        <v>12</v>
      </c>
      <c r="H1638" s="34" t="s">
        <v>13</v>
      </c>
      <c r="I1638" s="35">
        <v>0.93679999999999997</v>
      </c>
      <c r="J1638" s="36">
        <v>606667.75</v>
      </c>
      <c r="K1638" s="19">
        <f t="shared" si="50"/>
        <v>1214416.75</v>
      </c>
      <c r="L1638" s="37">
        <v>101291.5</v>
      </c>
      <c r="M1638" s="38"/>
    </row>
    <row r="1639" spans="1:13" s="39" customFormat="1" ht="12.95" customHeight="1" x14ac:dyDescent="0.25">
      <c r="A1639" s="226"/>
      <c r="B1639" s="29">
        <v>2509</v>
      </c>
      <c r="C1639" s="30">
        <v>43</v>
      </c>
      <c r="D1639" s="32" t="s">
        <v>4196</v>
      </c>
      <c r="E1639" s="32" t="s">
        <v>4197</v>
      </c>
      <c r="F1639" s="32" t="s">
        <v>2753</v>
      </c>
      <c r="G1639" s="33" t="s">
        <v>12</v>
      </c>
      <c r="H1639" s="34" t="s">
        <v>13</v>
      </c>
      <c r="I1639" s="35">
        <v>0.9859</v>
      </c>
      <c r="J1639" s="36">
        <v>634855.94999999995</v>
      </c>
      <c r="K1639" s="19">
        <f t="shared" si="50"/>
        <v>1274458.5900000001</v>
      </c>
      <c r="L1639" s="37">
        <v>106600.44</v>
      </c>
      <c r="M1639" s="38"/>
    </row>
    <row r="1640" spans="1:13" s="39" customFormat="1" ht="12.95" customHeight="1" x14ac:dyDescent="0.25">
      <c r="A1640" s="226"/>
      <c r="B1640" s="29">
        <v>2540</v>
      </c>
      <c r="C1640" s="30">
        <v>44</v>
      </c>
      <c r="D1640" s="42" t="s">
        <v>4198</v>
      </c>
      <c r="E1640" s="42" t="s">
        <v>4199</v>
      </c>
      <c r="F1640" s="42" t="s">
        <v>4200</v>
      </c>
      <c r="G1640" s="33" t="s">
        <v>12</v>
      </c>
      <c r="H1640" s="34" t="s">
        <v>13</v>
      </c>
      <c r="I1640" s="35">
        <v>0.96950000000000003</v>
      </c>
      <c r="J1640" s="36">
        <v>627881.89</v>
      </c>
      <c r="K1640" s="19">
        <f t="shared" si="50"/>
        <v>1256845.03</v>
      </c>
      <c r="L1640" s="37">
        <v>104827.19</v>
      </c>
      <c r="M1640" s="38"/>
    </row>
    <row r="1641" spans="1:13" s="39" customFormat="1" ht="12.95" customHeight="1" x14ac:dyDescent="0.25">
      <c r="A1641" s="226"/>
      <c r="B1641" s="29">
        <v>2516</v>
      </c>
      <c r="C1641" s="30">
        <v>45</v>
      </c>
      <c r="D1641" s="32" t="s">
        <v>2841</v>
      </c>
      <c r="E1641" s="32" t="s">
        <v>2842</v>
      </c>
      <c r="F1641" s="32" t="s">
        <v>4201</v>
      </c>
      <c r="G1641" s="33" t="s">
        <v>12</v>
      </c>
      <c r="H1641" s="34" t="s">
        <v>13</v>
      </c>
      <c r="I1641" s="35">
        <v>0.95899999999999996</v>
      </c>
      <c r="J1641" s="36">
        <v>621070.03</v>
      </c>
      <c r="K1641" s="19">
        <f t="shared" si="50"/>
        <v>1243221.31</v>
      </c>
      <c r="L1641" s="37">
        <v>103691.88</v>
      </c>
      <c r="M1641" s="38"/>
    </row>
    <row r="1642" spans="1:13" s="39" customFormat="1" ht="12.95" customHeight="1" x14ac:dyDescent="0.25">
      <c r="A1642" s="226"/>
      <c r="B1642" s="29">
        <v>2510</v>
      </c>
      <c r="C1642" s="30">
        <v>46</v>
      </c>
      <c r="D1642" s="32" t="s">
        <v>2582</v>
      </c>
      <c r="E1642" s="32" t="s">
        <v>4202</v>
      </c>
      <c r="F1642" s="32" t="s">
        <v>4203</v>
      </c>
      <c r="G1642" s="33" t="s">
        <v>12</v>
      </c>
      <c r="H1642" s="34" t="s">
        <v>13</v>
      </c>
      <c r="I1642" s="35">
        <v>0.95399999999999996</v>
      </c>
      <c r="J1642" s="36">
        <v>618691.25</v>
      </c>
      <c r="K1642" s="19">
        <f t="shared" si="50"/>
        <v>1237598.75</v>
      </c>
      <c r="L1642" s="37">
        <v>103151.25</v>
      </c>
      <c r="M1642" s="38"/>
    </row>
    <row r="1643" spans="1:13" s="39" customFormat="1" ht="12.95" customHeight="1" x14ac:dyDescent="0.25">
      <c r="A1643" s="226"/>
      <c r="B1643" s="29">
        <v>2504</v>
      </c>
      <c r="C1643" s="30">
        <v>47</v>
      </c>
      <c r="D1643" s="32" t="s">
        <v>4204</v>
      </c>
      <c r="E1643" s="32" t="s">
        <v>4205</v>
      </c>
      <c r="F1643" s="32" t="s">
        <v>4206</v>
      </c>
      <c r="G1643" s="33" t="s">
        <v>12</v>
      </c>
      <c r="H1643" s="34" t="s">
        <v>13</v>
      </c>
      <c r="I1643" s="35">
        <v>0.94779999999999998</v>
      </c>
      <c r="J1643" s="36">
        <v>613804.03</v>
      </c>
      <c r="K1643" s="19">
        <f t="shared" si="50"/>
        <v>1228689.31</v>
      </c>
      <c r="L1643" s="37">
        <v>102480.88</v>
      </c>
      <c r="M1643" s="38"/>
    </row>
    <row r="1644" spans="1:13" s="39" customFormat="1" ht="12.95" customHeight="1" x14ac:dyDescent="0.25">
      <c r="A1644" s="226"/>
      <c r="B1644" s="29">
        <v>2506</v>
      </c>
      <c r="C1644" s="30">
        <v>48</v>
      </c>
      <c r="D1644" s="41" t="s">
        <v>4207</v>
      </c>
      <c r="E1644" s="41" t="s">
        <v>4208</v>
      </c>
      <c r="F1644" s="41" t="s">
        <v>4209</v>
      </c>
      <c r="G1644" s="33" t="s">
        <v>12</v>
      </c>
      <c r="H1644" s="34" t="s">
        <v>13</v>
      </c>
      <c r="I1644" s="35">
        <v>0.9859</v>
      </c>
      <c r="J1644" s="36">
        <v>633104.33000000007</v>
      </c>
      <c r="K1644" s="19">
        <f t="shared" si="50"/>
        <v>1272706.97</v>
      </c>
      <c r="L1644" s="37">
        <v>106600.44</v>
      </c>
      <c r="M1644" s="38"/>
    </row>
    <row r="1645" spans="1:13" s="39" customFormat="1" ht="12.95" customHeight="1" x14ac:dyDescent="0.25">
      <c r="A1645" s="227"/>
      <c r="B1645" s="29">
        <v>2520</v>
      </c>
      <c r="C1645" s="30">
        <v>49</v>
      </c>
      <c r="D1645" s="42" t="s">
        <v>3087</v>
      </c>
      <c r="E1645" s="42" t="s">
        <v>4210</v>
      </c>
      <c r="F1645" s="42" t="s">
        <v>4211</v>
      </c>
      <c r="G1645" s="33" t="s">
        <v>12</v>
      </c>
      <c r="H1645" s="34" t="s">
        <v>13</v>
      </c>
      <c r="I1645" s="35">
        <v>0.95199999999999996</v>
      </c>
      <c r="J1645" s="36">
        <v>616528.75</v>
      </c>
      <c r="K1645" s="19">
        <f t="shared" si="50"/>
        <v>1234138.75</v>
      </c>
      <c r="L1645" s="37">
        <v>102935</v>
      </c>
      <c r="M1645" s="38"/>
    </row>
    <row r="1646" spans="1:13" s="39" customFormat="1" ht="12.95" customHeight="1" x14ac:dyDescent="0.25">
      <c r="A1646" s="225" t="s">
        <v>4212</v>
      </c>
      <c r="B1646" s="29"/>
      <c r="C1646" s="30"/>
      <c r="D1646" s="31" t="s">
        <v>126</v>
      </c>
      <c r="E1646" s="42"/>
      <c r="F1646" s="42"/>
      <c r="G1646" s="33"/>
      <c r="H1646" s="34"/>
      <c r="I1646" s="35"/>
      <c r="J1646" s="36"/>
      <c r="K1646" s="19"/>
      <c r="L1646" s="37"/>
      <c r="M1646" s="38"/>
    </row>
    <row r="1647" spans="1:13" s="39" customFormat="1" ht="12.95" customHeight="1" x14ac:dyDescent="0.25">
      <c r="A1647" s="226"/>
      <c r="B1647" s="29">
        <v>3017</v>
      </c>
      <c r="C1647" s="30">
        <v>1</v>
      </c>
      <c r="D1647" s="42" t="s">
        <v>4213</v>
      </c>
      <c r="E1647" s="42" t="s">
        <v>4214</v>
      </c>
      <c r="F1647" s="42" t="s">
        <v>4215</v>
      </c>
      <c r="G1647" s="33" t="s">
        <v>130</v>
      </c>
      <c r="H1647" s="34" t="s">
        <v>13</v>
      </c>
      <c r="I1647" s="35">
        <v>0.53259999999999996</v>
      </c>
      <c r="J1647" s="36">
        <v>258957.7</v>
      </c>
      <c r="K1647" s="19">
        <f>ROUND(J1647+L1647*6,2)</f>
        <v>431733.16</v>
      </c>
      <c r="L1647" s="37">
        <v>28795.91</v>
      </c>
      <c r="M1647" s="38"/>
    </row>
    <row r="1648" spans="1:13" s="39" customFormat="1" ht="12.95" customHeight="1" x14ac:dyDescent="0.25">
      <c r="A1648" s="226"/>
      <c r="B1648" s="29"/>
      <c r="C1648" s="30"/>
      <c r="D1648" s="31" t="s">
        <v>11</v>
      </c>
      <c r="E1648" s="32"/>
      <c r="F1648" s="32"/>
      <c r="G1648" s="33"/>
      <c r="H1648" s="34"/>
      <c r="I1648" s="35"/>
      <c r="J1648" s="36"/>
      <c r="K1648" s="19"/>
      <c r="L1648" s="37"/>
      <c r="M1648" s="38"/>
    </row>
    <row r="1649" spans="1:13" s="39" customFormat="1" ht="12.95" customHeight="1" x14ac:dyDescent="0.25">
      <c r="A1649" s="226"/>
      <c r="B1649" s="29">
        <v>3021</v>
      </c>
      <c r="C1649" s="30">
        <v>1</v>
      </c>
      <c r="D1649" s="32" t="s">
        <v>4216</v>
      </c>
      <c r="E1649" s="32" t="s">
        <v>4217</v>
      </c>
      <c r="F1649" s="32" t="s">
        <v>4218</v>
      </c>
      <c r="G1649" s="33" t="s">
        <v>12</v>
      </c>
      <c r="H1649" s="34" t="s">
        <v>13</v>
      </c>
      <c r="I1649" s="35">
        <v>0.92149999999999999</v>
      </c>
      <c r="J1649" s="36">
        <v>597174.38</v>
      </c>
      <c r="K1649" s="19">
        <f t="shared" ref="K1649:K1666" si="51">ROUND(J1649+L1649*6,2)</f>
        <v>1194997.52</v>
      </c>
      <c r="L1649" s="37">
        <v>99637.19</v>
      </c>
      <c r="M1649" s="38"/>
    </row>
    <row r="1650" spans="1:13" s="39" customFormat="1" ht="12.95" customHeight="1" x14ac:dyDescent="0.25">
      <c r="A1650" s="226"/>
      <c r="B1650" s="29">
        <v>3014</v>
      </c>
      <c r="C1650" s="30">
        <v>2</v>
      </c>
      <c r="D1650" s="32" t="s">
        <v>4219</v>
      </c>
      <c r="E1650" s="32" t="s">
        <v>4220</v>
      </c>
      <c r="F1650" s="32" t="s">
        <v>4221</v>
      </c>
      <c r="G1650" s="33" t="s">
        <v>12</v>
      </c>
      <c r="H1650" s="34" t="s">
        <v>13</v>
      </c>
      <c r="I1650" s="35">
        <v>0.94389999999999996</v>
      </c>
      <c r="J1650" s="36">
        <v>612355.14</v>
      </c>
      <c r="K1650" s="19">
        <f t="shared" si="51"/>
        <v>1224710.28</v>
      </c>
      <c r="L1650" s="37">
        <v>102059.19</v>
      </c>
      <c r="M1650" s="38"/>
    </row>
    <row r="1651" spans="1:13" s="39" customFormat="1" ht="12.95" customHeight="1" x14ac:dyDescent="0.25">
      <c r="A1651" s="226"/>
      <c r="B1651" s="29">
        <v>3007</v>
      </c>
      <c r="C1651" s="30">
        <v>3</v>
      </c>
      <c r="D1651" s="32" t="s">
        <v>4222</v>
      </c>
      <c r="E1651" s="32" t="s">
        <v>4223</v>
      </c>
      <c r="F1651" s="32" t="s">
        <v>4224</v>
      </c>
      <c r="G1651" s="33" t="s">
        <v>12</v>
      </c>
      <c r="H1651" s="34" t="s">
        <v>13</v>
      </c>
      <c r="I1651" s="35">
        <v>0.9345</v>
      </c>
      <c r="J1651" s="36">
        <v>606256.86</v>
      </c>
      <c r="K1651" s="19">
        <f t="shared" si="51"/>
        <v>1212513.72</v>
      </c>
      <c r="L1651" s="37">
        <v>101042.81</v>
      </c>
      <c r="M1651" s="38"/>
    </row>
    <row r="1652" spans="1:13" s="39" customFormat="1" ht="12.95" customHeight="1" x14ac:dyDescent="0.25">
      <c r="A1652" s="226"/>
      <c r="B1652" s="29">
        <v>3006</v>
      </c>
      <c r="C1652" s="30">
        <v>4</v>
      </c>
      <c r="D1652" s="32" t="s">
        <v>4225</v>
      </c>
      <c r="E1652" s="32" t="s">
        <v>4226</v>
      </c>
      <c r="F1652" s="32" t="s">
        <v>4227</v>
      </c>
      <c r="G1652" s="33" t="s">
        <v>12</v>
      </c>
      <c r="H1652" s="34" t="s">
        <v>13</v>
      </c>
      <c r="I1652" s="35">
        <v>0.96460000000000001</v>
      </c>
      <c r="J1652" s="36">
        <v>624919.28</v>
      </c>
      <c r="K1652" s="19">
        <f t="shared" si="51"/>
        <v>1250703.56</v>
      </c>
      <c r="L1652" s="37">
        <v>104297.38</v>
      </c>
      <c r="M1652" s="38"/>
    </row>
    <row r="1653" spans="1:13" s="39" customFormat="1" ht="12.95" customHeight="1" x14ac:dyDescent="0.25">
      <c r="A1653" s="226"/>
      <c r="B1653" s="29">
        <v>3013</v>
      </c>
      <c r="C1653" s="30">
        <v>5</v>
      </c>
      <c r="D1653" s="32" t="s">
        <v>4228</v>
      </c>
      <c r="E1653" s="32" t="s">
        <v>4229</v>
      </c>
      <c r="F1653" s="32" t="s">
        <v>4230</v>
      </c>
      <c r="G1653" s="33" t="s">
        <v>12</v>
      </c>
      <c r="H1653" s="34" t="s">
        <v>13</v>
      </c>
      <c r="I1653" s="35">
        <v>0.97540000000000004</v>
      </c>
      <c r="J1653" s="36">
        <v>632790.78</v>
      </c>
      <c r="K1653" s="19">
        <f t="shared" si="51"/>
        <v>1265581.56</v>
      </c>
      <c r="L1653" s="37">
        <v>105465.13</v>
      </c>
      <c r="M1653" s="38"/>
    </row>
    <row r="1654" spans="1:13" s="39" customFormat="1" ht="12.95" customHeight="1" x14ac:dyDescent="0.25">
      <c r="A1654" s="226"/>
      <c r="B1654" s="29">
        <v>3000</v>
      </c>
      <c r="C1654" s="30">
        <v>6</v>
      </c>
      <c r="D1654" s="32" t="s">
        <v>4231</v>
      </c>
      <c r="E1654" s="32" t="s">
        <v>4232</v>
      </c>
      <c r="F1654" s="32" t="s">
        <v>4233</v>
      </c>
      <c r="G1654" s="33" t="s">
        <v>12</v>
      </c>
      <c r="H1654" s="34" t="s">
        <v>13</v>
      </c>
      <c r="I1654" s="35">
        <v>0.9536</v>
      </c>
      <c r="J1654" s="36">
        <v>617891.14</v>
      </c>
      <c r="K1654" s="19">
        <f t="shared" si="51"/>
        <v>1236539.1399999999</v>
      </c>
      <c r="L1654" s="37">
        <v>103108</v>
      </c>
      <c r="M1654" s="38"/>
    </row>
    <row r="1655" spans="1:13" s="39" customFormat="1" ht="12.95" customHeight="1" x14ac:dyDescent="0.25">
      <c r="A1655" s="226"/>
      <c r="B1655" s="29">
        <v>3004</v>
      </c>
      <c r="C1655" s="30">
        <v>7</v>
      </c>
      <c r="D1655" s="42" t="s">
        <v>4234</v>
      </c>
      <c r="E1655" s="42" t="s">
        <v>4235</v>
      </c>
      <c r="F1655" s="42" t="s">
        <v>4236</v>
      </c>
      <c r="G1655" s="27" t="s">
        <v>12</v>
      </c>
      <c r="H1655" s="34" t="s">
        <v>13</v>
      </c>
      <c r="I1655" s="35">
        <v>0.96740000000000004</v>
      </c>
      <c r="J1655" s="36">
        <v>627600.78</v>
      </c>
      <c r="K1655" s="19">
        <f t="shared" si="51"/>
        <v>1255201.56</v>
      </c>
      <c r="L1655" s="37">
        <v>104600.13</v>
      </c>
      <c r="M1655" s="38"/>
    </row>
    <row r="1656" spans="1:13" s="39" customFormat="1" ht="12.95" customHeight="1" x14ac:dyDescent="0.25">
      <c r="A1656" s="226"/>
      <c r="B1656" s="29">
        <v>3005</v>
      </c>
      <c r="C1656" s="30">
        <v>8</v>
      </c>
      <c r="D1656" s="42" t="s">
        <v>4237</v>
      </c>
      <c r="E1656" s="42" t="s">
        <v>4238</v>
      </c>
      <c r="F1656" s="42" t="s">
        <v>109</v>
      </c>
      <c r="G1656" s="50" t="s">
        <v>12</v>
      </c>
      <c r="H1656" s="34" t="s">
        <v>13</v>
      </c>
      <c r="I1656" s="35">
        <v>0.46839999999999998</v>
      </c>
      <c r="J1656" s="36">
        <v>511474.5</v>
      </c>
      <c r="K1656" s="19">
        <f t="shared" si="51"/>
        <v>815349</v>
      </c>
      <c r="L1656" s="37">
        <v>50645.75</v>
      </c>
      <c r="M1656" s="38"/>
    </row>
    <row r="1657" spans="1:13" s="39" customFormat="1" ht="12.95" customHeight="1" x14ac:dyDescent="0.25">
      <c r="A1657" s="226"/>
      <c r="B1657" s="29">
        <v>3020</v>
      </c>
      <c r="C1657" s="30">
        <v>9</v>
      </c>
      <c r="D1657" s="32" t="s">
        <v>4239</v>
      </c>
      <c r="E1657" s="32" t="s">
        <v>4240</v>
      </c>
      <c r="F1657" s="32" t="s">
        <v>4241</v>
      </c>
      <c r="G1657" s="50" t="s">
        <v>12</v>
      </c>
      <c r="H1657" s="34" t="s">
        <v>13</v>
      </c>
      <c r="I1657" s="35">
        <v>0.94489999999999996</v>
      </c>
      <c r="J1657" s="36">
        <v>612571.36</v>
      </c>
      <c r="K1657" s="19">
        <f t="shared" si="51"/>
        <v>1225575.22</v>
      </c>
      <c r="L1657" s="37">
        <v>102167.31</v>
      </c>
      <c r="M1657" s="38"/>
    </row>
    <row r="1658" spans="1:13" s="39" customFormat="1" ht="12.95" customHeight="1" x14ac:dyDescent="0.25">
      <c r="A1658" s="226"/>
      <c r="B1658" s="29">
        <v>3018</v>
      </c>
      <c r="C1658" s="30">
        <v>10</v>
      </c>
      <c r="D1658" s="42" t="s">
        <v>4242</v>
      </c>
      <c r="E1658" s="42" t="s">
        <v>4243</v>
      </c>
      <c r="F1658" s="42" t="s">
        <v>4244</v>
      </c>
      <c r="G1658" s="50" t="s">
        <v>12</v>
      </c>
      <c r="H1658" s="34" t="s">
        <v>13</v>
      </c>
      <c r="I1658" s="35">
        <v>0.95330000000000004</v>
      </c>
      <c r="J1658" s="36">
        <v>616939.62</v>
      </c>
      <c r="K1658" s="19">
        <f t="shared" si="51"/>
        <v>1235392.98</v>
      </c>
      <c r="L1658" s="37">
        <v>103075.56</v>
      </c>
      <c r="M1658" s="38"/>
    </row>
    <row r="1659" spans="1:13" s="39" customFormat="1" ht="12.95" customHeight="1" x14ac:dyDescent="0.25">
      <c r="A1659" s="226"/>
      <c r="B1659" s="29">
        <v>3002</v>
      </c>
      <c r="C1659" s="30">
        <v>11</v>
      </c>
      <c r="D1659" s="42" t="s">
        <v>4245</v>
      </c>
      <c r="E1659" s="42" t="s">
        <v>4246</v>
      </c>
      <c r="F1659" s="42" t="s">
        <v>4247</v>
      </c>
      <c r="G1659" s="27" t="s">
        <v>12</v>
      </c>
      <c r="H1659" s="34" t="s">
        <v>13</v>
      </c>
      <c r="I1659" s="35">
        <v>0.92679999999999996</v>
      </c>
      <c r="J1659" s="36">
        <v>601261.5</v>
      </c>
      <c r="K1659" s="19">
        <f t="shared" si="51"/>
        <v>1202523</v>
      </c>
      <c r="L1659" s="37">
        <v>100210.25</v>
      </c>
      <c r="M1659" s="38"/>
    </row>
    <row r="1660" spans="1:13" s="39" customFormat="1" ht="12.95" customHeight="1" x14ac:dyDescent="0.25">
      <c r="A1660" s="226"/>
      <c r="B1660" s="29">
        <v>3010</v>
      </c>
      <c r="C1660" s="30">
        <v>12</v>
      </c>
      <c r="D1660" s="42" t="s">
        <v>4248</v>
      </c>
      <c r="E1660" s="42" t="s">
        <v>4249</v>
      </c>
      <c r="F1660" s="42" t="s">
        <v>4250</v>
      </c>
      <c r="G1660" s="27" t="s">
        <v>12</v>
      </c>
      <c r="H1660" s="34" t="s">
        <v>13</v>
      </c>
      <c r="I1660" s="35">
        <v>0.94420000000000004</v>
      </c>
      <c r="J1660" s="36">
        <v>612549.78</v>
      </c>
      <c r="K1660" s="19">
        <f t="shared" si="51"/>
        <v>1225099.56</v>
      </c>
      <c r="L1660" s="37">
        <v>102091.63</v>
      </c>
      <c r="M1660" s="38"/>
    </row>
    <row r="1661" spans="1:13" s="39" customFormat="1" ht="12.95" customHeight="1" x14ac:dyDescent="0.25">
      <c r="A1661" s="226"/>
      <c r="B1661" s="29">
        <v>3016</v>
      </c>
      <c r="C1661" s="30">
        <v>13</v>
      </c>
      <c r="D1661" s="32" t="s">
        <v>4251</v>
      </c>
      <c r="E1661" s="32" t="s">
        <v>4252</v>
      </c>
      <c r="F1661" s="32" t="s">
        <v>4253</v>
      </c>
      <c r="G1661" s="33" t="s">
        <v>12</v>
      </c>
      <c r="H1661" s="34" t="s">
        <v>13</v>
      </c>
      <c r="I1661" s="35">
        <v>0.95140000000000002</v>
      </c>
      <c r="J1661" s="36">
        <v>616788.28</v>
      </c>
      <c r="K1661" s="19">
        <f t="shared" si="51"/>
        <v>1234009.06</v>
      </c>
      <c r="L1661" s="37">
        <v>102870.13</v>
      </c>
      <c r="M1661" s="38"/>
    </row>
    <row r="1662" spans="1:13" s="39" customFormat="1" ht="12.95" customHeight="1" x14ac:dyDescent="0.25">
      <c r="A1662" s="226"/>
      <c r="B1662" s="29">
        <v>3019</v>
      </c>
      <c r="C1662" s="30">
        <v>14</v>
      </c>
      <c r="D1662" s="42" t="s">
        <v>4254</v>
      </c>
      <c r="E1662" s="42" t="s">
        <v>4255</v>
      </c>
      <c r="F1662" s="42" t="s">
        <v>4256</v>
      </c>
      <c r="G1662" s="33" t="s">
        <v>12</v>
      </c>
      <c r="H1662" s="34" t="s">
        <v>13</v>
      </c>
      <c r="I1662" s="35">
        <v>0.95340000000000003</v>
      </c>
      <c r="J1662" s="36">
        <v>618085.78</v>
      </c>
      <c r="K1662" s="19">
        <f t="shared" si="51"/>
        <v>1236604.06</v>
      </c>
      <c r="L1662" s="37">
        <v>103086.38</v>
      </c>
      <c r="M1662" s="38"/>
    </row>
    <row r="1663" spans="1:13" s="39" customFormat="1" ht="12.95" customHeight="1" x14ac:dyDescent="0.25">
      <c r="A1663" s="226"/>
      <c r="B1663" s="43">
        <v>3012</v>
      </c>
      <c r="C1663" s="30">
        <v>15</v>
      </c>
      <c r="D1663" s="32" t="s">
        <v>4257</v>
      </c>
      <c r="E1663" s="32" t="s">
        <v>4258</v>
      </c>
      <c r="F1663" s="32" t="s">
        <v>4259</v>
      </c>
      <c r="G1663" s="33" t="s">
        <v>12</v>
      </c>
      <c r="H1663" s="34" t="s">
        <v>13</v>
      </c>
      <c r="I1663" s="35">
        <v>0.95199999999999996</v>
      </c>
      <c r="J1663" s="36">
        <v>617610</v>
      </c>
      <c r="K1663" s="19">
        <f t="shared" si="51"/>
        <v>1235220</v>
      </c>
      <c r="L1663" s="37">
        <v>102935</v>
      </c>
      <c r="M1663" s="38"/>
    </row>
    <row r="1664" spans="1:13" s="39" customFormat="1" ht="12.95" customHeight="1" x14ac:dyDescent="0.25">
      <c r="A1664" s="226"/>
      <c r="B1664" s="43">
        <v>3011</v>
      </c>
      <c r="C1664" s="30">
        <v>16</v>
      </c>
      <c r="D1664" s="53" t="s">
        <v>4260</v>
      </c>
      <c r="E1664" s="53" t="s">
        <v>4261</v>
      </c>
      <c r="F1664" s="53" t="s">
        <v>4262</v>
      </c>
      <c r="G1664" s="33" t="s">
        <v>12</v>
      </c>
      <c r="H1664" s="34" t="s">
        <v>13</v>
      </c>
      <c r="I1664" s="35">
        <v>0.49569999999999997</v>
      </c>
      <c r="J1664" s="36">
        <v>321585.36</v>
      </c>
      <c r="K1664" s="19">
        <f t="shared" si="51"/>
        <v>643170.72</v>
      </c>
      <c r="L1664" s="37">
        <v>53597.56</v>
      </c>
      <c r="M1664" s="38"/>
    </row>
    <row r="1665" spans="1:13" s="39" customFormat="1" ht="12.95" customHeight="1" x14ac:dyDescent="0.25">
      <c r="A1665" s="226"/>
      <c r="B1665" s="43">
        <v>3003</v>
      </c>
      <c r="C1665" s="30">
        <v>17</v>
      </c>
      <c r="D1665" s="53" t="s">
        <v>4263</v>
      </c>
      <c r="E1665" s="53" t="s">
        <v>4264</v>
      </c>
      <c r="F1665" s="53" t="s">
        <v>64</v>
      </c>
      <c r="G1665" s="33" t="s">
        <v>12</v>
      </c>
      <c r="H1665" s="34" t="s">
        <v>13</v>
      </c>
      <c r="I1665" s="35">
        <v>0.54369999999999996</v>
      </c>
      <c r="J1665" s="36">
        <v>352725.36</v>
      </c>
      <c r="K1665" s="19">
        <f t="shared" si="51"/>
        <v>705450.72</v>
      </c>
      <c r="L1665" s="37">
        <v>58787.56</v>
      </c>
      <c r="M1665" s="38"/>
    </row>
    <row r="1666" spans="1:13" s="39" customFormat="1" ht="12.95" customHeight="1" x14ac:dyDescent="0.25">
      <c r="A1666" s="227"/>
      <c r="B1666" s="29">
        <v>3009</v>
      </c>
      <c r="C1666" s="30">
        <v>18</v>
      </c>
      <c r="D1666" s="32" t="s">
        <v>1654</v>
      </c>
      <c r="E1666" s="32" t="s">
        <v>1655</v>
      </c>
      <c r="F1666" s="32" t="s">
        <v>4265</v>
      </c>
      <c r="G1666" s="33" t="s">
        <v>12</v>
      </c>
      <c r="H1666" s="34" t="s">
        <v>13</v>
      </c>
      <c r="I1666" s="35">
        <v>0.95720000000000005</v>
      </c>
      <c r="J1666" s="36">
        <v>620551</v>
      </c>
      <c r="K1666" s="19">
        <f t="shared" si="51"/>
        <v>1241534.5</v>
      </c>
      <c r="L1666" s="37">
        <v>103497.25</v>
      </c>
      <c r="M1666" s="38"/>
    </row>
    <row r="1667" spans="1:13" s="39" customFormat="1" ht="12.95" customHeight="1" x14ac:dyDescent="0.25">
      <c r="A1667" s="225" t="s">
        <v>4266</v>
      </c>
      <c r="B1667" s="29"/>
      <c r="C1667" s="30"/>
      <c r="D1667" s="31" t="s">
        <v>126</v>
      </c>
      <c r="E1667" s="32"/>
      <c r="F1667" s="32"/>
      <c r="G1667" s="33"/>
      <c r="H1667" s="34"/>
      <c r="I1667" s="35"/>
      <c r="J1667" s="36"/>
      <c r="K1667" s="19"/>
      <c r="L1667" s="37"/>
      <c r="M1667" s="38"/>
    </row>
    <row r="1668" spans="1:13" s="39" customFormat="1" ht="12.95" customHeight="1" x14ac:dyDescent="0.25">
      <c r="A1668" s="226"/>
      <c r="B1668" s="29">
        <v>218</v>
      </c>
      <c r="C1668" s="30">
        <v>1</v>
      </c>
      <c r="D1668" s="32" t="s">
        <v>4267</v>
      </c>
      <c r="E1668" s="32" t="s">
        <v>4268</v>
      </c>
      <c r="F1668" s="32" t="s">
        <v>4269</v>
      </c>
      <c r="G1668" s="33" t="s">
        <v>130</v>
      </c>
      <c r="H1668" s="34" t="s">
        <v>13</v>
      </c>
      <c r="I1668" s="35">
        <v>0.96260000000000001</v>
      </c>
      <c r="J1668" s="36">
        <v>312267.42</v>
      </c>
      <c r="K1668" s="19">
        <f>ROUND(J1668+L1668*6,2)</f>
        <v>624534.84</v>
      </c>
      <c r="L1668" s="37">
        <v>52044.57</v>
      </c>
      <c r="M1668" s="38"/>
    </row>
    <row r="1669" spans="1:13" s="39" customFormat="1" ht="12.95" customHeight="1" x14ac:dyDescent="0.25">
      <c r="A1669" s="226"/>
      <c r="B1669" s="29">
        <v>210</v>
      </c>
      <c r="C1669" s="30">
        <v>2</v>
      </c>
      <c r="D1669" s="32" t="s">
        <v>4270</v>
      </c>
      <c r="E1669" s="32" t="s">
        <v>4271</v>
      </c>
      <c r="F1669" s="32" t="s">
        <v>4272</v>
      </c>
      <c r="G1669" s="33" t="s">
        <v>130</v>
      </c>
      <c r="H1669" s="34" t="s">
        <v>13</v>
      </c>
      <c r="I1669" s="35">
        <v>0.96460000000000001</v>
      </c>
      <c r="J1669" s="36">
        <v>312916.26</v>
      </c>
      <c r="K1669" s="19">
        <f>ROUND(J1669+L1669*6,2)</f>
        <v>625832.52</v>
      </c>
      <c r="L1669" s="37">
        <v>52152.71</v>
      </c>
      <c r="M1669" s="38"/>
    </row>
    <row r="1670" spans="1:13" s="39" customFormat="1" ht="12.95" customHeight="1" x14ac:dyDescent="0.25">
      <c r="A1670" s="226"/>
      <c r="B1670" s="29"/>
      <c r="C1670" s="30"/>
      <c r="D1670" s="31" t="s">
        <v>11</v>
      </c>
      <c r="E1670" s="32"/>
      <c r="F1670" s="32"/>
      <c r="G1670" s="33"/>
      <c r="H1670" s="34"/>
      <c r="I1670" s="35"/>
      <c r="J1670" s="36"/>
      <c r="K1670" s="19"/>
      <c r="L1670" s="37"/>
      <c r="M1670" s="38"/>
    </row>
    <row r="1671" spans="1:13" s="39" customFormat="1" ht="12.95" customHeight="1" x14ac:dyDescent="0.25">
      <c r="A1671" s="226"/>
      <c r="B1671" s="29">
        <v>201</v>
      </c>
      <c r="C1671" s="30">
        <v>1</v>
      </c>
      <c r="D1671" s="32" t="s">
        <v>4273</v>
      </c>
      <c r="E1671" s="32" t="s">
        <v>4274</v>
      </c>
      <c r="F1671" s="32" t="s">
        <v>4275</v>
      </c>
      <c r="G1671" s="33" t="s">
        <v>12</v>
      </c>
      <c r="H1671" s="34" t="s">
        <v>13</v>
      </c>
      <c r="I1671" s="35">
        <v>0.96260000000000001</v>
      </c>
      <c r="J1671" s="36">
        <v>624486.78</v>
      </c>
      <c r="K1671" s="19">
        <f t="shared" ref="K1671:K1708" si="52">ROUND(J1671+L1671*6,2)</f>
        <v>1248973.56</v>
      </c>
      <c r="L1671" s="37">
        <v>104081.13</v>
      </c>
      <c r="M1671" s="38"/>
    </row>
    <row r="1672" spans="1:13" s="39" customFormat="1" ht="12.95" customHeight="1" x14ac:dyDescent="0.25">
      <c r="A1672" s="226"/>
      <c r="B1672" s="29">
        <v>217</v>
      </c>
      <c r="C1672" s="30">
        <v>2</v>
      </c>
      <c r="D1672" s="32" t="s">
        <v>4276</v>
      </c>
      <c r="E1672" s="32" t="s">
        <v>4277</v>
      </c>
      <c r="F1672" s="32" t="s">
        <v>4278</v>
      </c>
      <c r="G1672" s="33" t="s">
        <v>12</v>
      </c>
      <c r="H1672" s="34" t="s">
        <v>13</v>
      </c>
      <c r="I1672" s="35">
        <v>0.96260000000000001</v>
      </c>
      <c r="J1672" s="36">
        <v>624486.78</v>
      </c>
      <c r="K1672" s="19">
        <f t="shared" si="52"/>
        <v>1248973.56</v>
      </c>
      <c r="L1672" s="37">
        <v>104081.13</v>
      </c>
      <c r="M1672" s="38"/>
    </row>
    <row r="1673" spans="1:13" s="39" customFormat="1" ht="12.95" customHeight="1" x14ac:dyDescent="0.25">
      <c r="A1673" s="226"/>
      <c r="B1673" s="29">
        <v>227</v>
      </c>
      <c r="C1673" s="30">
        <v>3</v>
      </c>
      <c r="D1673" s="42" t="s">
        <v>2070</v>
      </c>
      <c r="E1673" s="42" t="s">
        <v>4279</v>
      </c>
      <c r="F1673" s="42" t="s">
        <v>4280</v>
      </c>
      <c r="G1673" s="33" t="s">
        <v>12</v>
      </c>
      <c r="H1673" s="34" t="s">
        <v>13</v>
      </c>
      <c r="I1673" s="35">
        <v>0.9546</v>
      </c>
      <c r="J1673" s="36">
        <v>619296.78</v>
      </c>
      <c r="K1673" s="19">
        <f t="shared" si="52"/>
        <v>1238593.56</v>
      </c>
      <c r="L1673" s="37">
        <v>103216.13</v>
      </c>
      <c r="M1673" s="38"/>
    </row>
    <row r="1674" spans="1:13" s="39" customFormat="1" ht="12.95" customHeight="1" x14ac:dyDescent="0.25">
      <c r="A1674" s="226"/>
      <c r="B1674" s="29">
        <v>221</v>
      </c>
      <c r="C1674" s="30">
        <v>4</v>
      </c>
      <c r="D1674" s="32" t="s">
        <v>4281</v>
      </c>
      <c r="E1674" s="32" t="s">
        <v>4282</v>
      </c>
      <c r="F1674" s="32" t="s">
        <v>4283</v>
      </c>
      <c r="G1674" s="33" t="s">
        <v>12</v>
      </c>
      <c r="H1674" s="34" t="s">
        <v>13</v>
      </c>
      <c r="I1674" s="35">
        <v>0.96260000000000001</v>
      </c>
      <c r="J1674" s="36">
        <v>624486.78</v>
      </c>
      <c r="K1674" s="19">
        <f t="shared" si="52"/>
        <v>1248973.56</v>
      </c>
      <c r="L1674" s="37">
        <v>104081.13</v>
      </c>
      <c r="M1674" s="38"/>
    </row>
    <row r="1675" spans="1:13" s="39" customFormat="1" ht="12.95" customHeight="1" x14ac:dyDescent="0.25">
      <c r="A1675" s="226"/>
      <c r="B1675" s="29">
        <v>238</v>
      </c>
      <c r="C1675" s="30">
        <v>5</v>
      </c>
      <c r="D1675" s="32" t="s">
        <v>4284</v>
      </c>
      <c r="E1675" s="32" t="s">
        <v>4285</v>
      </c>
      <c r="F1675" s="32" t="s">
        <v>4286</v>
      </c>
      <c r="G1675" s="33" t="s">
        <v>12</v>
      </c>
      <c r="H1675" s="34" t="s">
        <v>13</v>
      </c>
      <c r="I1675" s="35">
        <v>0.95860000000000001</v>
      </c>
      <c r="J1675" s="36">
        <v>621891.78</v>
      </c>
      <c r="K1675" s="19">
        <f t="shared" si="52"/>
        <v>1243783.56</v>
      </c>
      <c r="L1675" s="37">
        <v>103648.63</v>
      </c>
      <c r="M1675" s="38"/>
    </row>
    <row r="1676" spans="1:13" s="39" customFormat="1" ht="12.95" customHeight="1" x14ac:dyDescent="0.25">
      <c r="A1676" s="226"/>
      <c r="B1676" s="29">
        <v>223</v>
      </c>
      <c r="C1676" s="30">
        <v>6</v>
      </c>
      <c r="D1676" s="32" t="s">
        <v>2282</v>
      </c>
      <c r="E1676" s="32" t="s">
        <v>4287</v>
      </c>
      <c r="F1676" s="32" t="s">
        <v>4288</v>
      </c>
      <c r="G1676" s="33" t="s">
        <v>12</v>
      </c>
      <c r="H1676" s="34" t="s">
        <v>13</v>
      </c>
      <c r="I1676" s="35">
        <v>0.96260000000000001</v>
      </c>
      <c r="J1676" s="36">
        <v>624486.78</v>
      </c>
      <c r="K1676" s="19">
        <f t="shared" si="52"/>
        <v>1248973.56</v>
      </c>
      <c r="L1676" s="37">
        <v>104081.13</v>
      </c>
      <c r="M1676" s="38"/>
    </row>
    <row r="1677" spans="1:13" s="39" customFormat="1" ht="12.95" customHeight="1" x14ac:dyDescent="0.25">
      <c r="A1677" s="226"/>
      <c r="B1677" s="29">
        <v>202</v>
      </c>
      <c r="C1677" s="30">
        <v>7</v>
      </c>
      <c r="D1677" s="32" t="s">
        <v>4289</v>
      </c>
      <c r="E1677" s="32" t="s">
        <v>4290</v>
      </c>
      <c r="F1677" s="32" t="s">
        <v>1225</v>
      </c>
      <c r="G1677" s="33" t="s">
        <v>12</v>
      </c>
      <c r="H1677" s="34" t="s">
        <v>13</v>
      </c>
      <c r="I1677" s="35">
        <v>0.96260000000000001</v>
      </c>
      <c r="J1677" s="36">
        <v>624486.78</v>
      </c>
      <c r="K1677" s="19">
        <f t="shared" si="52"/>
        <v>1248973.56</v>
      </c>
      <c r="L1677" s="37">
        <v>104081.13</v>
      </c>
      <c r="M1677" s="38"/>
    </row>
    <row r="1678" spans="1:13" s="39" customFormat="1" ht="12.95" customHeight="1" x14ac:dyDescent="0.25">
      <c r="A1678" s="226"/>
      <c r="B1678" s="29">
        <v>232</v>
      </c>
      <c r="C1678" s="30">
        <v>8</v>
      </c>
      <c r="D1678" s="42" t="s">
        <v>242</v>
      </c>
      <c r="E1678" s="42" t="s">
        <v>4291</v>
      </c>
      <c r="F1678" s="42" t="s">
        <v>4292</v>
      </c>
      <c r="G1678" s="27" t="s">
        <v>12</v>
      </c>
      <c r="H1678" s="34" t="s">
        <v>13</v>
      </c>
      <c r="I1678" s="35">
        <v>0.96260000000000001</v>
      </c>
      <c r="J1678" s="36">
        <v>624486.78</v>
      </c>
      <c r="K1678" s="19">
        <f t="shared" si="52"/>
        <v>1248973.56</v>
      </c>
      <c r="L1678" s="37">
        <v>104081.13</v>
      </c>
      <c r="M1678" s="38"/>
    </row>
    <row r="1679" spans="1:13" s="39" customFormat="1" ht="12.95" customHeight="1" x14ac:dyDescent="0.25">
      <c r="A1679" s="226"/>
      <c r="B1679" s="29">
        <v>225</v>
      </c>
      <c r="C1679" s="30">
        <v>9</v>
      </c>
      <c r="D1679" s="32" t="s">
        <v>4293</v>
      </c>
      <c r="E1679" s="32" t="s">
        <v>4294</v>
      </c>
      <c r="F1679" s="32" t="s">
        <v>4295</v>
      </c>
      <c r="G1679" s="50" t="s">
        <v>12</v>
      </c>
      <c r="H1679" s="34" t="s">
        <v>13</v>
      </c>
      <c r="I1679" s="35">
        <v>0.96260000000000001</v>
      </c>
      <c r="J1679" s="36">
        <v>624486.78</v>
      </c>
      <c r="K1679" s="19">
        <f t="shared" si="52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231</v>
      </c>
      <c r="C1680" s="30">
        <v>10</v>
      </c>
      <c r="D1680" s="42" t="s">
        <v>4296</v>
      </c>
      <c r="E1680" s="42" t="s">
        <v>4297</v>
      </c>
      <c r="F1680" s="42" t="s">
        <v>4298</v>
      </c>
      <c r="G1680" s="27" t="s">
        <v>12</v>
      </c>
      <c r="H1680" s="34" t="s">
        <v>13</v>
      </c>
      <c r="I1680" s="35">
        <v>0.9546</v>
      </c>
      <c r="J1680" s="36">
        <v>619296.78</v>
      </c>
      <c r="K1680" s="19">
        <f t="shared" si="52"/>
        <v>1238593.56</v>
      </c>
      <c r="L1680" s="37">
        <v>103216.13</v>
      </c>
      <c r="M1680" s="38"/>
    </row>
    <row r="1681" spans="1:13" s="39" customFormat="1" ht="12.95" customHeight="1" x14ac:dyDescent="0.25">
      <c r="A1681" s="226"/>
      <c r="B1681" s="29">
        <v>229</v>
      </c>
      <c r="C1681" s="30">
        <v>11</v>
      </c>
      <c r="D1681" s="32" t="s">
        <v>4299</v>
      </c>
      <c r="E1681" s="32" t="s">
        <v>4300</v>
      </c>
      <c r="F1681" s="32" t="s">
        <v>4301</v>
      </c>
      <c r="G1681" s="33" t="s">
        <v>12</v>
      </c>
      <c r="H1681" s="34" t="s">
        <v>13</v>
      </c>
      <c r="I1681" s="35">
        <v>0.99070000000000003</v>
      </c>
      <c r="J1681" s="36">
        <v>642716.6399999999</v>
      </c>
      <c r="K1681" s="19">
        <f t="shared" si="52"/>
        <v>1285433.28</v>
      </c>
      <c r="L1681" s="37">
        <v>107119.44</v>
      </c>
      <c r="M1681" s="38"/>
    </row>
    <row r="1682" spans="1:13" s="39" customFormat="1" ht="12.95" customHeight="1" x14ac:dyDescent="0.25">
      <c r="A1682" s="226"/>
      <c r="B1682" s="29">
        <v>214</v>
      </c>
      <c r="C1682" s="30">
        <v>12</v>
      </c>
      <c r="D1682" s="32" t="s">
        <v>4302</v>
      </c>
      <c r="E1682" s="32" t="s">
        <v>4303</v>
      </c>
      <c r="F1682" s="32" t="s">
        <v>4304</v>
      </c>
      <c r="G1682" s="33" t="s">
        <v>12</v>
      </c>
      <c r="H1682" s="34" t="s">
        <v>13</v>
      </c>
      <c r="I1682" s="35">
        <v>0.95640000000000003</v>
      </c>
      <c r="J1682" s="36">
        <v>620464.5</v>
      </c>
      <c r="K1682" s="19">
        <f t="shared" si="52"/>
        <v>1240929</v>
      </c>
      <c r="L1682" s="37">
        <v>103410.75</v>
      </c>
      <c r="M1682" s="38"/>
    </row>
    <row r="1683" spans="1:13" s="39" customFormat="1" ht="12.95" customHeight="1" x14ac:dyDescent="0.25">
      <c r="A1683" s="226"/>
      <c r="B1683" s="29">
        <v>205</v>
      </c>
      <c r="C1683" s="30">
        <v>13</v>
      </c>
      <c r="D1683" s="32" t="s">
        <v>4305</v>
      </c>
      <c r="E1683" s="32" t="s">
        <v>4306</v>
      </c>
      <c r="F1683" s="32" t="s">
        <v>4307</v>
      </c>
      <c r="G1683" s="33" t="s">
        <v>12</v>
      </c>
      <c r="H1683" s="34" t="s">
        <v>13</v>
      </c>
      <c r="I1683" s="35">
        <v>0.96260000000000001</v>
      </c>
      <c r="J1683" s="36">
        <v>624486.78</v>
      </c>
      <c r="K1683" s="19">
        <f t="shared" si="52"/>
        <v>1248973.56</v>
      </c>
      <c r="L1683" s="37">
        <v>104081.13</v>
      </c>
      <c r="M1683" s="38"/>
    </row>
    <row r="1684" spans="1:13" s="39" customFormat="1" ht="12.95" customHeight="1" x14ac:dyDescent="0.25">
      <c r="A1684" s="226"/>
      <c r="B1684" s="29">
        <v>224</v>
      </c>
      <c r="C1684" s="30">
        <v>14</v>
      </c>
      <c r="D1684" s="32" t="s">
        <v>4308</v>
      </c>
      <c r="E1684" s="32" t="s">
        <v>4309</v>
      </c>
      <c r="F1684" s="32" t="s">
        <v>4133</v>
      </c>
      <c r="G1684" s="33" t="s">
        <v>12</v>
      </c>
      <c r="H1684" s="34" t="s">
        <v>13</v>
      </c>
      <c r="I1684" s="35">
        <v>0.96260000000000001</v>
      </c>
      <c r="J1684" s="36">
        <v>624486.78</v>
      </c>
      <c r="K1684" s="19">
        <f t="shared" si="52"/>
        <v>1248973.56</v>
      </c>
      <c r="L1684" s="37">
        <v>104081.13</v>
      </c>
      <c r="M1684" s="38"/>
    </row>
    <row r="1685" spans="1:13" s="39" customFormat="1" ht="12.95" customHeight="1" x14ac:dyDescent="0.25">
      <c r="A1685" s="226"/>
      <c r="B1685" s="43">
        <v>235</v>
      </c>
      <c r="C1685" s="30">
        <v>15</v>
      </c>
      <c r="D1685" s="32" t="s">
        <v>4310</v>
      </c>
      <c r="E1685" s="32" t="s">
        <v>4311</v>
      </c>
      <c r="F1685" s="32" t="s">
        <v>4312</v>
      </c>
      <c r="G1685" s="33" t="s">
        <v>12</v>
      </c>
      <c r="H1685" s="34" t="s">
        <v>13</v>
      </c>
      <c r="I1685" s="35">
        <v>0.9546</v>
      </c>
      <c r="J1685" s="36">
        <v>619296.78</v>
      </c>
      <c r="K1685" s="19">
        <f t="shared" si="52"/>
        <v>1238593.56</v>
      </c>
      <c r="L1685" s="37">
        <v>103216.13</v>
      </c>
      <c r="M1685" s="38"/>
    </row>
    <row r="1686" spans="1:13" s="39" customFormat="1" ht="12.95" customHeight="1" x14ac:dyDescent="0.25">
      <c r="A1686" s="226"/>
      <c r="B1686" s="29">
        <v>215</v>
      </c>
      <c r="C1686" s="30">
        <v>16</v>
      </c>
      <c r="D1686" s="42" t="s">
        <v>4313</v>
      </c>
      <c r="E1686" s="42" t="s">
        <v>4314</v>
      </c>
      <c r="F1686" s="42" t="s">
        <v>4315</v>
      </c>
      <c r="G1686" s="33" t="s">
        <v>12</v>
      </c>
      <c r="H1686" s="34" t="s">
        <v>13</v>
      </c>
      <c r="I1686" s="35">
        <v>0.96260000000000001</v>
      </c>
      <c r="J1686" s="36">
        <v>624486.78</v>
      </c>
      <c r="K1686" s="19">
        <f t="shared" si="52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29">
        <v>216</v>
      </c>
      <c r="C1687" s="30">
        <v>17</v>
      </c>
      <c r="D1687" s="32" t="s">
        <v>4316</v>
      </c>
      <c r="E1687" s="32" t="s">
        <v>4317</v>
      </c>
      <c r="F1687" s="32" t="s">
        <v>4318</v>
      </c>
      <c r="G1687" s="33" t="s">
        <v>12</v>
      </c>
      <c r="H1687" s="34" t="s">
        <v>13</v>
      </c>
      <c r="I1687" s="35">
        <v>0.9546</v>
      </c>
      <c r="J1687" s="36">
        <v>619296.78</v>
      </c>
      <c r="K1687" s="19">
        <f t="shared" si="52"/>
        <v>1238593.56</v>
      </c>
      <c r="L1687" s="37">
        <v>103216.13</v>
      </c>
      <c r="M1687" s="38"/>
    </row>
    <row r="1688" spans="1:13" s="39" customFormat="1" ht="12.95" customHeight="1" x14ac:dyDescent="0.25">
      <c r="A1688" s="226"/>
      <c r="B1688" s="29">
        <v>222</v>
      </c>
      <c r="C1688" s="30">
        <v>18</v>
      </c>
      <c r="D1688" s="32" t="s">
        <v>4319</v>
      </c>
      <c r="E1688" s="32" t="s">
        <v>4320</v>
      </c>
      <c r="F1688" s="32" t="s">
        <v>1128</v>
      </c>
      <c r="G1688" s="33" t="s">
        <v>12</v>
      </c>
      <c r="H1688" s="34" t="s">
        <v>13</v>
      </c>
      <c r="I1688" s="35">
        <v>0.96260000000000001</v>
      </c>
      <c r="J1688" s="36">
        <v>624486.78</v>
      </c>
      <c r="K1688" s="19">
        <f t="shared" si="52"/>
        <v>1248973.56</v>
      </c>
      <c r="L1688" s="37">
        <v>104081.13</v>
      </c>
      <c r="M1688" s="38"/>
    </row>
    <row r="1689" spans="1:13" s="39" customFormat="1" ht="12.95" customHeight="1" x14ac:dyDescent="0.25">
      <c r="A1689" s="226"/>
      <c r="B1689" s="29">
        <v>236</v>
      </c>
      <c r="C1689" s="30">
        <v>19</v>
      </c>
      <c r="D1689" s="32" t="s">
        <v>3979</v>
      </c>
      <c r="E1689" s="32" t="s">
        <v>3980</v>
      </c>
      <c r="F1689" s="32" t="s">
        <v>4321</v>
      </c>
      <c r="G1689" s="33" t="s">
        <v>12</v>
      </c>
      <c r="H1689" s="34" t="s">
        <v>13</v>
      </c>
      <c r="I1689" s="35">
        <v>0.95860000000000001</v>
      </c>
      <c r="J1689" s="36">
        <v>621891.78</v>
      </c>
      <c r="K1689" s="19">
        <f t="shared" si="52"/>
        <v>1243783.56</v>
      </c>
      <c r="L1689" s="37">
        <v>103648.63</v>
      </c>
      <c r="M1689" s="38"/>
    </row>
    <row r="1690" spans="1:13" s="39" customFormat="1" ht="12.95" customHeight="1" x14ac:dyDescent="0.25">
      <c r="A1690" s="226"/>
      <c r="B1690" s="29">
        <v>203</v>
      </c>
      <c r="C1690" s="30">
        <v>20</v>
      </c>
      <c r="D1690" s="32" t="s">
        <v>4322</v>
      </c>
      <c r="E1690" s="32" t="s">
        <v>4323</v>
      </c>
      <c r="F1690" s="32" t="s">
        <v>4324</v>
      </c>
      <c r="G1690" s="33" t="s">
        <v>12</v>
      </c>
      <c r="H1690" s="34" t="s">
        <v>13</v>
      </c>
      <c r="I1690" s="35">
        <v>0.96260000000000001</v>
      </c>
      <c r="J1690" s="36">
        <v>624486.78</v>
      </c>
      <c r="K1690" s="19">
        <f t="shared" si="52"/>
        <v>1248973.56</v>
      </c>
      <c r="L1690" s="37">
        <v>104081.13</v>
      </c>
      <c r="M1690" s="38"/>
    </row>
    <row r="1691" spans="1:13" s="39" customFormat="1" ht="12.95" customHeight="1" x14ac:dyDescent="0.25">
      <c r="A1691" s="226"/>
      <c r="B1691" s="29">
        <v>226</v>
      </c>
      <c r="C1691" s="30">
        <v>21</v>
      </c>
      <c r="D1691" s="32" t="s">
        <v>4325</v>
      </c>
      <c r="E1691" s="32" t="s">
        <v>4326</v>
      </c>
      <c r="F1691" s="32" t="s">
        <v>4327</v>
      </c>
      <c r="G1691" s="33" t="s">
        <v>12</v>
      </c>
      <c r="H1691" s="34" t="s">
        <v>13</v>
      </c>
      <c r="I1691" s="35">
        <v>0.9546</v>
      </c>
      <c r="J1691" s="36">
        <v>619296.78</v>
      </c>
      <c r="K1691" s="19">
        <f t="shared" si="52"/>
        <v>1238593.56</v>
      </c>
      <c r="L1691" s="37">
        <v>103216.13</v>
      </c>
      <c r="M1691" s="38"/>
    </row>
    <row r="1692" spans="1:13" s="39" customFormat="1" ht="12.95" customHeight="1" x14ac:dyDescent="0.25">
      <c r="A1692" s="226"/>
      <c r="B1692" s="29">
        <v>228</v>
      </c>
      <c r="C1692" s="30">
        <v>22</v>
      </c>
      <c r="D1692" s="32" t="s">
        <v>3501</v>
      </c>
      <c r="E1692" s="32" t="s">
        <v>4328</v>
      </c>
      <c r="F1692" s="32" t="s">
        <v>2847</v>
      </c>
      <c r="G1692" s="33" t="s">
        <v>12</v>
      </c>
      <c r="H1692" s="34" t="s">
        <v>13</v>
      </c>
      <c r="I1692" s="35">
        <v>0.96360000000000001</v>
      </c>
      <c r="J1692" s="36">
        <v>625135.5</v>
      </c>
      <c r="K1692" s="19">
        <f t="shared" si="52"/>
        <v>1250271</v>
      </c>
      <c r="L1692" s="37">
        <v>104189.25</v>
      </c>
      <c r="M1692" s="38"/>
    </row>
    <row r="1693" spans="1:13" s="39" customFormat="1" ht="12.95" customHeight="1" x14ac:dyDescent="0.25">
      <c r="A1693" s="226"/>
      <c r="B1693" s="29">
        <v>212</v>
      </c>
      <c r="C1693" s="30">
        <v>23</v>
      </c>
      <c r="D1693" s="32" t="s">
        <v>4329</v>
      </c>
      <c r="E1693" s="32" t="s">
        <v>4330</v>
      </c>
      <c r="F1693" s="32" t="s">
        <v>4331</v>
      </c>
      <c r="G1693" s="33" t="s">
        <v>12</v>
      </c>
      <c r="H1693" s="34" t="s">
        <v>13</v>
      </c>
      <c r="I1693" s="35">
        <v>0.96260000000000001</v>
      </c>
      <c r="J1693" s="36">
        <v>624486.78</v>
      </c>
      <c r="K1693" s="19">
        <f t="shared" si="52"/>
        <v>1248973.56</v>
      </c>
      <c r="L1693" s="37">
        <v>104081.13</v>
      </c>
      <c r="M1693" s="38"/>
    </row>
    <row r="1694" spans="1:13" s="39" customFormat="1" ht="12.95" customHeight="1" x14ac:dyDescent="0.25">
      <c r="A1694" s="226"/>
      <c r="B1694" s="29">
        <v>237</v>
      </c>
      <c r="C1694" s="30">
        <v>24</v>
      </c>
      <c r="D1694" s="32" t="s">
        <v>4332</v>
      </c>
      <c r="E1694" s="32" t="s">
        <v>4333</v>
      </c>
      <c r="F1694" s="32" t="s">
        <v>4334</v>
      </c>
      <c r="G1694" s="33" t="s">
        <v>12</v>
      </c>
      <c r="H1694" s="34" t="s">
        <v>13</v>
      </c>
      <c r="I1694" s="35">
        <v>0.95860000000000001</v>
      </c>
      <c r="J1694" s="36">
        <v>621891.78</v>
      </c>
      <c r="K1694" s="19">
        <f t="shared" si="52"/>
        <v>1243783.56</v>
      </c>
      <c r="L1694" s="37">
        <v>103648.63</v>
      </c>
      <c r="M1694" s="38"/>
    </row>
    <row r="1695" spans="1:13" s="39" customFormat="1" ht="12.95" customHeight="1" x14ac:dyDescent="0.25">
      <c r="A1695" s="226"/>
      <c r="B1695" s="29">
        <v>206</v>
      </c>
      <c r="C1695" s="30">
        <v>25</v>
      </c>
      <c r="D1695" s="32" t="s">
        <v>4335</v>
      </c>
      <c r="E1695" s="32" t="s">
        <v>4336</v>
      </c>
      <c r="F1695" s="32" t="s">
        <v>1207</v>
      </c>
      <c r="G1695" s="33" t="s">
        <v>12</v>
      </c>
      <c r="H1695" s="34" t="s">
        <v>13</v>
      </c>
      <c r="I1695" s="35">
        <v>0.96260000000000001</v>
      </c>
      <c r="J1695" s="36">
        <v>624486.78</v>
      </c>
      <c r="K1695" s="19">
        <f t="shared" si="52"/>
        <v>1248973.56</v>
      </c>
      <c r="L1695" s="37">
        <v>104081.13</v>
      </c>
      <c r="M1695" s="38"/>
    </row>
    <row r="1696" spans="1:13" s="39" customFormat="1" ht="12.95" customHeight="1" x14ac:dyDescent="0.25">
      <c r="A1696" s="226"/>
      <c r="B1696" s="29">
        <v>233</v>
      </c>
      <c r="C1696" s="30">
        <v>26</v>
      </c>
      <c r="D1696" s="32" t="s">
        <v>4337</v>
      </c>
      <c r="E1696" s="32" t="s">
        <v>4338</v>
      </c>
      <c r="F1696" s="32" t="s">
        <v>4286</v>
      </c>
      <c r="G1696" s="33" t="s">
        <v>12</v>
      </c>
      <c r="H1696" s="34" t="s">
        <v>13</v>
      </c>
      <c r="I1696" s="35">
        <v>0.96260000000000001</v>
      </c>
      <c r="J1696" s="36">
        <v>624486.78</v>
      </c>
      <c r="K1696" s="19">
        <f t="shared" si="52"/>
        <v>1248973.56</v>
      </c>
      <c r="L1696" s="37">
        <v>104081.13</v>
      </c>
      <c r="M1696" s="38"/>
    </row>
    <row r="1697" spans="1:13" s="39" customFormat="1" ht="12.95" customHeight="1" x14ac:dyDescent="0.25">
      <c r="A1697" s="226"/>
      <c r="B1697" s="29">
        <v>219</v>
      </c>
      <c r="C1697" s="30">
        <v>27</v>
      </c>
      <c r="D1697" s="32" t="s">
        <v>4339</v>
      </c>
      <c r="E1697" s="32" t="s">
        <v>4340</v>
      </c>
      <c r="F1697" s="32" t="s">
        <v>4341</v>
      </c>
      <c r="G1697" s="33" t="s">
        <v>12</v>
      </c>
      <c r="H1697" s="34" t="s">
        <v>13</v>
      </c>
      <c r="I1697" s="35">
        <v>0.96260000000000001</v>
      </c>
      <c r="J1697" s="36">
        <v>624486.78</v>
      </c>
      <c r="K1697" s="19">
        <f t="shared" si="52"/>
        <v>1248973.56</v>
      </c>
      <c r="L1697" s="37">
        <v>104081.13</v>
      </c>
      <c r="M1697" s="38"/>
    </row>
    <row r="1698" spans="1:13" s="39" customFormat="1" ht="12.95" customHeight="1" x14ac:dyDescent="0.25">
      <c r="A1698" s="226"/>
      <c r="B1698" s="29">
        <v>207</v>
      </c>
      <c r="C1698" s="30">
        <v>28</v>
      </c>
      <c r="D1698" s="32" t="s">
        <v>2841</v>
      </c>
      <c r="E1698" s="32" t="s">
        <v>4342</v>
      </c>
      <c r="F1698" s="32" t="s">
        <v>4343</v>
      </c>
      <c r="G1698" s="33" t="s">
        <v>12</v>
      </c>
      <c r="H1698" s="34" t="s">
        <v>13</v>
      </c>
      <c r="I1698" s="35">
        <v>0.96260000000000001</v>
      </c>
      <c r="J1698" s="36">
        <v>624486.78</v>
      </c>
      <c r="K1698" s="19">
        <f t="shared" si="52"/>
        <v>1248973.56</v>
      </c>
      <c r="L1698" s="37">
        <v>104081.13</v>
      </c>
      <c r="M1698" s="38"/>
    </row>
    <row r="1699" spans="1:13" s="39" customFormat="1" ht="12.95" customHeight="1" x14ac:dyDescent="0.25">
      <c r="A1699" s="226"/>
      <c r="B1699" s="29">
        <v>209</v>
      </c>
      <c r="C1699" s="30">
        <v>29</v>
      </c>
      <c r="D1699" s="32" t="s">
        <v>175</v>
      </c>
      <c r="E1699" s="32" t="s">
        <v>176</v>
      </c>
      <c r="F1699" s="32" t="s">
        <v>4344</v>
      </c>
      <c r="G1699" s="33" t="s">
        <v>12</v>
      </c>
      <c r="H1699" s="34" t="s">
        <v>13</v>
      </c>
      <c r="I1699" s="35">
        <v>0.9859</v>
      </c>
      <c r="J1699" s="36">
        <v>639602.6399999999</v>
      </c>
      <c r="K1699" s="19">
        <f t="shared" si="52"/>
        <v>1279205.28</v>
      </c>
      <c r="L1699" s="37">
        <v>106600.44</v>
      </c>
      <c r="M1699" s="38"/>
    </row>
    <row r="1700" spans="1:13" s="39" customFormat="1" ht="12.95" customHeight="1" x14ac:dyDescent="0.25">
      <c r="A1700" s="226"/>
      <c r="B1700" s="29">
        <v>208</v>
      </c>
      <c r="C1700" s="30">
        <v>30</v>
      </c>
      <c r="D1700" s="32" t="s">
        <v>3293</v>
      </c>
      <c r="E1700" s="32" t="s">
        <v>3294</v>
      </c>
      <c r="F1700" s="32" t="s">
        <v>4345</v>
      </c>
      <c r="G1700" s="33" t="s">
        <v>12</v>
      </c>
      <c r="H1700" s="34" t="s">
        <v>13</v>
      </c>
      <c r="I1700" s="35">
        <v>0.96260000000000001</v>
      </c>
      <c r="J1700" s="36">
        <v>624486.78</v>
      </c>
      <c r="K1700" s="19">
        <f t="shared" si="52"/>
        <v>1248973.56</v>
      </c>
      <c r="L1700" s="37">
        <v>104081.13</v>
      </c>
      <c r="M1700" s="38"/>
    </row>
    <row r="1701" spans="1:13" s="39" customFormat="1" ht="12.95" customHeight="1" x14ac:dyDescent="0.25">
      <c r="A1701" s="226"/>
      <c r="B1701" s="29">
        <v>200</v>
      </c>
      <c r="C1701" s="30">
        <v>31</v>
      </c>
      <c r="D1701" s="32" t="s">
        <v>3854</v>
      </c>
      <c r="E1701" s="32" t="s">
        <v>4346</v>
      </c>
      <c r="F1701" s="32" t="s">
        <v>4347</v>
      </c>
      <c r="G1701" s="33" t="s">
        <v>12</v>
      </c>
      <c r="H1701" s="34" t="s">
        <v>13</v>
      </c>
      <c r="I1701" s="35">
        <v>0.96260000000000001</v>
      </c>
      <c r="J1701" s="36">
        <v>624486.78</v>
      </c>
      <c r="K1701" s="19">
        <f t="shared" si="52"/>
        <v>1248973.56</v>
      </c>
      <c r="L1701" s="37">
        <v>104081.13</v>
      </c>
      <c r="M1701" s="38"/>
    </row>
    <row r="1702" spans="1:13" s="39" customFormat="1" ht="12.95" customHeight="1" x14ac:dyDescent="0.25">
      <c r="A1702" s="226"/>
      <c r="B1702" s="29">
        <v>213</v>
      </c>
      <c r="C1702" s="30">
        <v>32</v>
      </c>
      <c r="D1702" s="32" t="s">
        <v>4348</v>
      </c>
      <c r="E1702" s="32" t="s">
        <v>4349</v>
      </c>
      <c r="F1702" s="32" t="s">
        <v>4350</v>
      </c>
      <c r="G1702" s="33" t="s">
        <v>12</v>
      </c>
      <c r="H1702" s="34" t="s">
        <v>13</v>
      </c>
      <c r="I1702" s="35">
        <v>0.9546</v>
      </c>
      <c r="J1702" s="36">
        <v>619296.78</v>
      </c>
      <c r="K1702" s="19">
        <f t="shared" si="52"/>
        <v>1238593.56</v>
      </c>
      <c r="L1702" s="37">
        <v>103216.13</v>
      </c>
      <c r="M1702" s="38"/>
    </row>
    <row r="1703" spans="1:13" s="39" customFormat="1" ht="12.95" customHeight="1" x14ac:dyDescent="0.25">
      <c r="A1703" s="226"/>
      <c r="B1703" s="29">
        <v>211</v>
      </c>
      <c r="C1703" s="30">
        <v>33</v>
      </c>
      <c r="D1703" s="32" t="s">
        <v>4351</v>
      </c>
      <c r="E1703" s="32" t="s">
        <v>4352</v>
      </c>
      <c r="F1703" s="32" t="s">
        <v>4353</v>
      </c>
      <c r="G1703" s="33" t="s">
        <v>12</v>
      </c>
      <c r="H1703" s="34" t="s">
        <v>13</v>
      </c>
      <c r="I1703" s="35">
        <v>0.96260000000000001</v>
      </c>
      <c r="J1703" s="36">
        <v>624486.78</v>
      </c>
      <c r="K1703" s="19">
        <f t="shared" si="52"/>
        <v>1248973.56</v>
      </c>
      <c r="L1703" s="37">
        <v>104081.13</v>
      </c>
      <c r="M1703" s="38"/>
    </row>
    <row r="1704" spans="1:13" s="39" customFormat="1" ht="12.95" customHeight="1" x14ac:dyDescent="0.25">
      <c r="A1704" s="226"/>
      <c r="B1704" s="29">
        <v>220</v>
      </c>
      <c r="C1704" s="30">
        <v>34</v>
      </c>
      <c r="D1704" s="32" t="s">
        <v>4354</v>
      </c>
      <c r="E1704" s="32" t="s">
        <v>4355</v>
      </c>
      <c r="F1704" s="32" t="s">
        <v>4356</v>
      </c>
      <c r="G1704" s="33" t="s">
        <v>12</v>
      </c>
      <c r="H1704" s="34" t="s">
        <v>13</v>
      </c>
      <c r="I1704" s="35">
        <v>0.96260000000000001</v>
      </c>
      <c r="J1704" s="36">
        <v>622540.53</v>
      </c>
      <c r="K1704" s="19">
        <f t="shared" si="52"/>
        <v>1247027.31</v>
      </c>
      <c r="L1704" s="37">
        <v>104081.13</v>
      </c>
      <c r="M1704" s="38"/>
    </row>
    <row r="1705" spans="1:13" s="39" customFormat="1" ht="12.95" customHeight="1" x14ac:dyDescent="0.25">
      <c r="A1705" s="226"/>
      <c r="B1705" s="29">
        <v>234</v>
      </c>
      <c r="C1705" s="30">
        <v>35</v>
      </c>
      <c r="D1705" s="32" t="s">
        <v>4357</v>
      </c>
      <c r="E1705" s="32" t="s">
        <v>4358</v>
      </c>
      <c r="F1705" s="32" t="s">
        <v>4359</v>
      </c>
      <c r="G1705" s="33" t="s">
        <v>12</v>
      </c>
      <c r="H1705" s="34" t="s">
        <v>13</v>
      </c>
      <c r="I1705" s="35">
        <v>0.96260000000000001</v>
      </c>
      <c r="J1705" s="36">
        <v>622540.53</v>
      </c>
      <c r="K1705" s="19">
        <f t="shared" si="52"/>
        <v>1247027.31</v>
      </c>
      <c r="L1705" s="37">
        <v>104081.13</v>
      </c>
      <c r="M1705" s="38"/>
    </row>
    <row r="1706" spans="1:13" s="39" customFormat="1" ht="12.95" customHeight="1" x14ac:dyDescent="0.25">
      <c r="A1706" s="226"/>
      <c r="B1706" s="29">
        <v>239</v>
      </c>
      <c r="C1706" s="30">
        <v>36</v>
      </c>
      <c r="D1706" s="53" t="s">
        <v>5657</v>
      </c>
      <c r="E1706" s="53" t="s">
        <v>5658</v>
      </c>
      <c r="F1706" s="53" t="s">
        <v>1151</v>
      </c>
      <c r="G1706" s="33" t="s">
        <v>12</v>
      </c>
      <c r="H1706" s="34" t="s">
        <v>13</v>
      </c>
      <c r="I1706" s="35">
        <v>0.96060000000000001</v>
      </c>
      <c r="J1706" s="36">
        <v>623189.28</v>
      </c>
      <c r="K1706" s="19">
        <f t="shared" si="52"/>
        <v>1246378.56</v>
      </c>
      <c r="L1706" s="37">
        <v>103864.88</v>
      </c>
      <c r="M1706" s="38"/>
    </row>
    <row r="1707" spans="1:13" s="39" customFormat="1" ht="12.95" customHeight="1" x14ac:dyDescent="0.25">
      <c r="A1707" s="226"/>
      <c r="B1707" s="29">
        <v>204</v>
      </c>
      <c r="C1707" s="30">
        <v>37</v>
      </c>
      <c r="D1707" s="32" t="s">
        <v>4360</v>
      </c>
      <c r="E1707" s="32" t="s">
        <v>4361</v>
      </c>
      <c r="F1707" s="32" t="s">
        <v>1166</v>
      </c>
      <c r="G1707" s="33" t="s">
        <v>12</v>
      </c>
      <c r="H1707" s="34" t="s">
        <v>13</v>
      </c>
      <c r="I1707" s="35">
        <v>0.96260000000000001</v>
      </c>
      <c r="J1707" s="36">
        <v>624486.78</v>
      </c>
      <c r="K1707" s="19">
        <f t="shared" si="52"/>
        <v>1248973.56</v>
      </c>
      <c r="L1707" s="37">
        <v>104081.13</v>
      </c>
      <c r="M1707" s="38"/>
    </row>
    <row r="1708" spans="1:13" s="39" customFormat="1" ht="12.95" customHeight="1" x14ac:dyDescent="0.25">
      <c r="A1708" s="227"/>
      <c r="B1708" s="29">
        <v>230</v>
      </c>
      <c r="C1708" s="30">
        <v>38</v>
      </c>
      <c r="D1708" s="32" t="s">
        <v>4362</v>
      </c>
      <c r="E1708" s="32" t="s">
        <v>4363</v>
      </c>
      <c r="F1708" s="32" t="s">
        <v>4364</v>
      </c>
      <c r="G1708" s="33" t="s">
        <v>12</v>
      </c>
      <c r="H1708" s="34" t="s">
        <v>13</v>
      </c>
      <c r="I1708" s="35">
        <v>0.96660000000000001</v>
      </c>
      <c r="J1708" s="36">
        <v>623838.03</v>
      </c>
      <c r="K1708" s="19">
        <f t="shared" si="52"/>
        <v>1250919.81</v>
      </c>
      <c r="L1708" s="37">
        <v>104513.63</v>
      </c>
      <c r="M1708" s="38"/>
    </row>
    <row r="1709" spans="1:13" s="39" customFormat="1" ht="12.95" customHeight="1" x14ac:dyDescent="0.25">
      <c r="A1709" s="225" t="s">
        <v>4365</v>
      </c>
      <c r="B1709" s="29"/>
      <c r="C1709" s="30"/>
      <c r="D1709" s="31" t="s">
        <v>11</v>
      </c>
      <c r="E1709" s="32"/>
      <c r="F1709" s="32"/>
      <c r="G1709" s="33"/>
      <c r="H1709" s="34"/>
      <c r="I1709" s="35"/>
      <c r="J1709" s="36"/>
      <c r="K1709" s="19"/>
      <c r="L1709" s="37"/>
      <c r="M1709" s="38"/>
    </row>
    <row r="1710" spans="1:13" s="39" customFormat="1" ht="12.95" customHeight="1" x14ac:dyDescent="0.25">
      <c r="A1710" s="226"/>
      <c r="B1710" s="29">
        <v>3213</v>
      </c>
      <c r="C1710" s="30">
        <v>1</v>
      </c>
      <c r="D1710" s="42" t="s">
        <v>4366</v>
      </c>
      <c r="E1710" s="42" t="s">
        <v>4367</v>
      </c>
      <c r="F1710" s="42" t="s">
        <v>4368</v>
      </c>
      <c r="G1710" s="33" t="s">
        <v>12</v>
      </c>
      <c r="H1710" s="34" t="s">
        <v>13</v>
      </c>
      <c r="I1710" s="35">
        <v>0.93159999999999998</v>
      </c>
      <c r="J1710" s="36">
        <v>606862.4</v>
      </c>
      <c r="K1710" s="19">
        <f t="shared" ref="K1710:K1737" si="53">ROUND(J1710+L1710*6,2)</f>
        <v>1211237.8999999999</v>
      </c>
      <c r="L1710" s="37">
        <v>100729.25</v>
      </c>
      <c r="M1710" s="38"/>
    </row>
    <row r="1711" spans="1:13" s="39" customFormat="1" ht="12.95" customHeight="1" x14ac:dyDescent="0.25">
      <c r="A1711" s="226"/>
      <c r="B1711" s="29">
        <v>3205</v>
      </c>
      <c r="C1711" s="30">
        <v>2</v>
      </c>
      <c r="D1711" s="42" t="s">
        <v>4369</v>
      </c>
      <c r="E1711" s="42" t="s">
        <v>4370</v>
      </c>
      <c r="F1711" s="42" t="s">
        <v>4371</v>
      </c>
      <c r="G1711" s="33" t="s">
        <v>12</v>
      </c>
      <c r="H1711" s="34" t="s">
        <v>13</v>
      </c>
      <c r="I1711" s="35">
        <v>0.92779999999999996</v>
      </c>
      <c r="J1711" s="36">
        <v>604180.88</v>
      </c>
      <c r="K1711" s="19">
        <f t="shared" si="53"/>
        <v>1206091.1599999999</v>
      </c>
      <c r="L1711" s="37">
        <v>100318.38</v>
      </c>
      <c r="M1711" s="38"/>
    </row>
    <row r="1712" spans="1:13" s="39" customFormat="1" ht="12.95" customHeight="1" x14ac:dyDescent="0.25">
      <c r="A1712" s="226"/>
      <c r="B1712" s="29">
        <v>3224</v>
      </c>
      <c r="C1712" s="30">
        <v>3</v>
      </c>
      <c r="D1712" s="32" t="s">
        <v>4372</v>
      </c>
      <c r="E1712" s="32" t="s">
        <v>4373</v>
      </c>
      <c r="F1712" s="32" t="s">
        <v>4374</v>
      </c>
      <c r="G1712" s="33" t="s">
        <v>12</v>
      </c>
      <c r="H1712" s="34" t="s">
        <v>13</v>
      </c>
      <c r="I1712" s="35">
        <v>0.93779999999999997</v>
      </c>
      <c r="J1712" s="36">
        <v>609803.38</v>
      </c>
      <c r="K1712" s="19">
        <f t="shared" si="53"/>
        <v>1218201.1599999999</v>
      </c>
      <c r="L1712" s="37">
        <v>101399.63</v>
      </c>
      <c r="M1712" s="38"/>
    </row>
    <row r="1713" spans="1:13" s="39" customFormat="1" ht="12.95" customHeight="1" x14ac:dyDescent="0.25">
      <c r="A1713" s="226"/>
      <c r="B1713" s="29">
        <v>3216</v>
      </c>
      <c r="C1713" s="30">
        <v>4</v>
      </c>
      <c r="D1713" s="42" t="s">
        <v>4375</v>
      </c>
      <c r="E1713" s="42" t="s">
        <v>4376</v>
      </c>
      <c r="F1713" s="42" t="s">
        <v>4377</v>
      </c>
      <c r="G1713" s="33" t="s">
        <v>12</v>
      </c>
      <c r="H1713" s="34" t="s">
        <v>13</v>
      </c>
      <c r="I1713" s="35">
        <v>0.93759999999999999</v>
      </c>
      <c r="J1713" s="36">
        <v>610754.9</v>
      </c>
      <c r="K1713" s="19">
        <f t="shared" si="53"/>
        <v>1219022.8999999999</v>
      </c>
      <c r="L1713" s="37">
        <v>101378</v>
      </c>
      <c r="M1713" s="38"/>
    </row>
    <row r="1714" spans="1:13" s="39" customFormat="1" ht="12.95" customHeight="1" x14ac:dyDescent="0.25">
      <c r="A1714" s="226"/>
      <c r="B1714" s="29">
        <v>3217</v>
      </c>
      <c r="C1714" s="30">
        <v>5</v>
      </c>
      <c r="D1714" s="32" t="s">
        <v>4378</v>
      </c>
      <c r="E1714" s="32" t="s">
        <v>4379</v>
      </c>
      <c r="F1714" s="32" t="s">
        <v>4380</v>
      </c>
      <c r="G1714" s="33" t="s">
        <v>12</v>
      </c>
      <c r="H1714" s="34" t="s">
        <v>13</v>
      </c>
      <c r="I1714" s="35">
        <v>0.93159999999999998</v>
      </c>
      <c r="J1714" s="36">
        <v>606862.4</v>
      </c>
      <c r="K1714" s="19">
        <f t="shared" si="53"/>
        <v>1211237.8999999999</v>
      </c>
      <c r="L1714" s="37">
        <v>100729.25</v>
      </c>
      <c r="M1714" s="38"/>
    </row>
    <row r="1715" spans="1:13" s="39" customFormat="1" ht="12.95" customHeight="1" x14ac:dyDescent="0.25">
      <c r="A1715" s="226"/>
      <c r="B1715" s="29">
        <v>3210</v>
      </c>
      <c r="C1715" s="30">
        <v>6</v>
      </c>
      <c r="D1715" s="32" t="s">
        <v>4381</v>
      </c>
      <c r="E1715" s="32" t="s">
        <v>3824</v>
      </c>
      <c r="F1715" s="32" t="s">
        <v>4382</v>
      </c>
      <c r="G1715" s="33" t="s">
        <v>12</v>
      </c>
      <c r="H1715" s="34" t="s">
        <v>13</v>
      </c>
      <c r="I1715" s="35">
        <v>0.93159999999999998</v>
      </c>
      <c r="J1715" s="36">
        <v>606862.4</v>
      </c>
      <c r="K1715" s="19">
        <f t="shared" si="53"/>
        <v>1211237.8999999999</v>
      </c>
      <c r="L1715" s="37">
        <v>100729.25</v>
      </c>
      <c r="M1715" s="38"/>
    </row>
    <row r="1716" spans="1:13" s="39" customFormat="1" ht="12.95" customHeight="1" x14ac:dyDescent="0.25">
      <c r="A1716" s="226"/>
      <c r="B1716" s="29">
        <v>3221</v>
      </c>
      <c r="C1716" s="30">
        <v>7</v>
      </c>
      <c r="D1716" s="32" t="s">
        <v>4383</v>
      </c>
      <c r="E1716" s="32" t="s">
        <v>4384</v>
      </c>
      <c r="F1716" s="32" t="s">
        <v>4385</v>
      </c>
      <c r="G1716" s="33" t="s">
        <v>12</v>
      </c>
      <c r="H1716" s="34" t="s">
        <v>13</v>
      </c>
      <c r="I1716" s="35">
        <v>0.93759999999999999</v>
      </c>
      <c r="J1716" s="36">
        <v>609673.65</v>
      </c>
      <c r="K1716" s="19">
        <f t="shared" si="53"/>
        <v>1217941.6499999999</v>
      </c>
      <c r="L1716" s="37">
        <v>101378</v>
      </c>
      <c r="M1716" s="38"/>
    </row>
    <row r="1717" spans="1:13" s="39" customFormat="1" ht="12.95" customHeight="1" x14ac:dyDescent="0.25">
      <c r="A1717" s="226"/>
      <c r="B1717" s="29">
        <v>3214</v>
      </c>
      <c r="C1717" s="30">
        <v>8</v>
      </c>
      <c r="D1717" s="32" t="s">
        <v>4386</v>
      </c>
      <c r="E1717" s="32" t="s">
        <v>4387</v>
      </c>
      <c r="F1717" s="32" t="s">
        <v>4388</v>
      </c>
      <c r="G1717" s="33" t="s">
        <v>12</v>
      </c>
      <c r="H1717" s="34" t="s">
        <v>13</v>
      </c>
      <c r="I1717" s="35">
        <v>0.98340000000000005</v>
      </c>
      <c r="J1717" s="36">
        <v>641008.28</v>
      </c>
      <c r="K1717" s="19">
        <f t="shared" si="53"/>
        <v>1278989.06</v>
      </c>
      <c r="L1717" s="37">
        <v>106330.13</v>
      </c>
      <c r="M1717" s="38"/>
    </row>
    <row r="1718" spans="1:13" s="39" customFormat="1" ht="12.95" customHeight="1" x14ac:dyDescent="0.25">
      <c r="A1718" s="226"/>
      <c r="B1718" s="29">
        <v>3222</v>
      </c>
      <c r="C1718" s="30">
        <v>9</v>
      </c>
      <c r="D1718" s="32" t="s">
        <v>4389</v>
      </c>
      <c r="E1718" s="32" t="s">
        <v>4390</v>
      </c>
      <c r="F1718" s="32" t="s">
        <v>4391</v>
      </c>
      <c r="G1718" s="33" t="s">
        <v>12</v>
      </c>
      <c r="H1718" s="34" t="s">
        <v>13</v>
      </c>
      <c r="I1718" s="35">
        <v>0.93759999999999999</v>
      </c>
      <c r="J1718" s="36">
        <v>610754.9</v>
      </c>
      <c r="K1718" s="19">
        <f t="shared" si="53"/>
        <v>1219022.8999999999</v>
      </c>
      <c r="L1718" s="37">
        <v>101378</v>
      </c>
      <c r="M1718" s="38"/>
    </row>
    <row r="1719" spans="1:13" s="39" customFormat="1" ht="12.95" customHeight="1" x14ac:dyDescent="0.25">
      <c r="A1719" s="226"/>
      <c r="B1719" s="29">
        <v>3223</v>
      </c>
      <c r="C1719" s="30">
        <v>10</v>
      </c>
      <c r="D1719" s="42" t="s">
        <v>4392</v>
      </c>
      <c r="E1719" s="42" t="s">
        <v>4393</v>
      </c>
      <c r="F1719" s="42" t="s">
        <v>4394</v>
      </c>
      <c r="G1719" s="27" t="s">
        <v>12</v>
      </c>
      <c r="H1719" s="34" t="s">
        <v>13</v>
      </c>
      <c r="I1719" s="35">
        <v>0.98939999999999995</v>
      </c>
      <c r="J1719" s="36">
        <v>644252.03</v>
      </c>
      <c r="K1719" s="19">
        <f t="shared" si="53"/>
        <v>1286125.31</v>
      </c>
      <c r="L1719" s="37">
        <v>106978.88</v>
      </c>
      <c r="M1719" s="38"/>
    </row>
    <row r="1720" spans="1:13" s="39" customFormat="1" ht="12.95" customHeight="1" x14ac:dyDescent="0.25">
      <c r="A1720" s="226"/>
      <c r="B1720" s="29">
        <v>3225</v>
      </c>
      <c r="C1720" s="30">
        <v>11</v>
      </c>
      <c r="D1720" s="32" t="s">
        <v>4395</v>
      </c>
      <c r="E1720" s="32" t="s">
        <v>4396</v>
      </c>
      <c r="F1720" s="32" t="s">
        <v>4397</v>
      </c>
      <c r="G1720" s="33" t="s">
        <v>12</v>
      </c>
      <c r="H1720" s="34" t="s">
        <v>13</v>
      </c>
      <c r="I1720" s="35">
        <v>0.93359999999999999</v>
      </c>
      <c r="J1720" s="36">
        <v>608159.9</v>
      </c>
      <c r="K1720" s="19">
        <f t="shared" si="53"/>
        <v>1213832.8999999999</v>
      </c>
      <c r="L1720" s="37">
        <v>100945.5</v>
      </c>
      <c r="M1720" s="38"/>
    </row>
    <row r="1721" spans="1:13" s="39" customFormat="1" ht="12.95" customHeight="1" x14ac:dyDescent="0.25">
      <c r="A1721" s="226"/>
      <c r="B1721" s="29">
        <v>3219</v>
      </c>
      <c r="C1721" s="30">
        <v>12</v>
      </c>
      <c r="D1721" s="42" t="s">
        <v>4398</v>
      </c>
      <c r="E1721" s="42" t="s">
        <v>4399</v>
      </c>
      <c r="F1721" s="42" t="s">
        <v>4400</v>
      </c>
      <c r="G1721" s="33" t="s">
        <v>12</v>
      </c>
      <c r="H1721" s="34" t="s">
        <v>13</v>
      </c>
      <c r="I1721" s="35">
        <v>0.99039999999999995</v>
      </c>
      <c r="J1721" s="36">
        <v>645549.5</v>
      </c>
      <c r="K1721" s="19">
        <f t="shared" si="53"/>
        <v>1288071.5</v>
      </c>
      <c r="L1721" s="37">
        <v>107087</v>
      </c>
      <c r="M1721" s="38"/>
    </row>
    <row r="1722" spans="1:13" s="39" customFormat="1" ht="12.95" customHeight="1" x14ac:dyDescent="0.25">
      <c r="A1722" s="226"/>
      <c r="B1722" s="29">
        <v>3212</v>
      </c>
      <c r="C1722" s="30">
        <v>13</v>
      </c>
      <c r="D1722" s="32" t="s">
        <v>4401</v>
      </c>
      <c r="E1722" s="32" t="s">
        <v>4402</v>
      </c>
      <c r="F1722" s="32" t="s">
        <v>4403</v>
      </c>
      <c r="G1722" s="33" t="s">
        <v>12</v>
      </c>
      <c r="H1722" s="34" t="s">
        <v>13</v>
      </c>
      <c r="I1722" s="35">
        <v>0.9486</v>
      </c>
      <c r="J1722" s="36">
        <v>616269.28</v>
      </c>
      <c r="K1722" s="19">
        <f t="shared" si="53"/>
        <v>1231673.56</v>
      </c>
      <c r="L1722" s="37">
        <v>102567.38</v>
      </c>
      <c r="M1722" s="38"/>
    </row>
    <row r="1723" spans="1:13" s="39" customFormat="1" ht="12.95" customHeight="1" x14ac:dyDescent="0.25">
      <c r="A1723" s="226"/>
      <c r="B1723" s="29">
        <v>3220</v>
      </c>
      <c r="C1723" s="30">
        <v>14</v>
      </c>
      <c r="D1723" s="42" t="s">
        <v>4404</v>
      </c>
      <c r="E1723" s="42" t="s">
        <v>4405</v>
      </c>
      <c r="F1723" s="42" t="s">
        <v>4406</v>
      </c>
      <c r="G1723" s="33" t="s">
        <v>12</v>
      </c>
      <c r="H1723" s="34" t="s">
        <v>13</v>
      </c>
      <c r="I1723" s="35">
        <v>0.94159999999999999</v>
      </c>
      <c r="J1723" s="36">
        <v>613349.9</v>
      </c>
      <c r="K1723" s="19">
        <f t="shared" si="53"/>
        <v>1224212.8999999999</v>
      </c>
      <c r="L1723" s="37">
        <v>101810.5</v>
      </c>
      <c r="M1723" s="38"/>
    </row>
    <row r="1724" spans="1:13" s="39" customFormat="1" ht="12.95" customHeight="1" x14ac:dyDescent="0.25">
      <c r="A1724" s="226"/>
      <c r="B1724" s="29">
        <v>3207</v>
      </c>
      <c r="C1724" s="30">
        <v>15</v>
      </c>
      <c r="D1724" s="32" t="s">
        <v>4407</v>
      </c>
      <c r="E1724" s="32" t="s">
        <v>4408</v>
      </c>
      <c r="F1724" s="32" t="s">
        <v>4409</v>
      </c>
      <c r="G1724" s="33" t="s">
        <v>12</v>
      </c>
      <c r="H1724" s="34" t="s">
        <v>13</v>
      </c>
      <c r="I1724" s="35">
        <v>0.93379999999999996</v>
      </c>
      <c r="J1724" s="36">
        <v>608289.63</v>
      </c>
      <c r="K1724" s="19">
        <f t="shared" si="53"/>
        <v>1214092.4099999999</v>
      </c>
      <c r="L1724" s="37">
        <v>100967.13</v>
      </c>
      <c r="M1724" s="38"/>
    </row>
    <row r="1725" spans="1:13" s="39" customFormat="1" ht="12.95" customHeight="1" x14ac:dyDescent="0.25">
      <c r="A1725" s="226"/>
      <c r="B1725" s="29">
        <v>3202</v>
      </c>
      <c r="C1725" s="30">
        <v>16</v>
      </c>
      <c r="D1725" s="32" t="s">
        <v>541</v>
      </c>
      <c r="E1725" s="32" t="s">
        <v>1720</v>
      </c>
      <c r="F1725" s="32" t="s">
        <v>4410</v>
      </c>
      <c r="G1725" s="33" t="s">
        <v>12</v>
      </c>
      <c r="H1725" s="34" t="s">
        <v>13</v>
      </c>
      <c r="I1725" s="35">
        <v>0.94879999999999998</v>
      </c>
      <c r="J1725" s="36">
        <v>619102.15</v>
      </c>
      <c r="K1725" s="19">
        <f t="shared" si="53"/>
        <v>1234636.1499999999</v>
      </c>
      <c r="L1725" s="37">
        <v>102589</v>
      </c>
      <c r="M1725" s="38"/>
    </row>
    <row r="1726" spans="1:13" s="39" customFormat="1" ht="12.95" customHeight="1" x14ac:dyDescent="0.25">
      <c r="A1726" s="226"/>
      <c r="B1726" s="43">
        <v>3206</v>
      </c>
      <c r="C1726" s="30">
        <v>17</v>
      </c>
      <c r="D1726" s="32" t="s">
        <v>431</v>
      </c>
      <c r="E1726" s="32" t="s">
        <v>4411</v>
      </c>
      <c r="F1726" s="32" t="s">
        <v>4412</v>
      </c>
      <c r="G1726" s="33" t="s">
        <v>12</v>
      </c>
      <c r="H1726" s="34" t="s">
        <v>13</v>
      </c>
      <c r="I1726" s="35">
        <v>0.93959999999999999</v>
      </c>
      <c r="J1726" s="36">
        <v>613133.65</v>
      </c>
      <c r="K1726" s="19">
        <f t="shared" si="53"/>
        <v>1222699.1499999999</v>
      </c>
      <c r="L1726" s="37">
        <v>101594.25</v>
      </c>
      <c r="M1726" s="38"/>
    </row>
    <row r="1727" spans="1:13" s="39" customFormat="1" ht="12.95" customHeight="1" x14ac:dyDescent="0.25">
      <c r="A1727" s="226"/>
      <c r="B1727" s="29">
        <v>3208</v>
      </c>
      <c r="C1727" s="30">
        <v>18</v>
      </c>
      <c r="D1727" s="32" t="s">
        <v>4413</v>
      </c>
      <c r="E1727" s="32" t="s">
        <v>4414</v>
      </c>
      <c r="F1727" s="32" t="s">
        <v>4415</v>
      </c>
      <c r="G1727" s="33" t="s">
        <v>12</v>
      </c>
      <c r="H1727" s="34" t="s">
        <v>13</v>
      </c>
      <c r="I1727" s="35">
        <v>0.94979999999999998</v>
      </c>
      <c r="J1727" s="36">
        <v>618669.63</v>
      </c>
      <c r="K1727" s="19">
        <f t="shared" si="53"/>
        <v>1234852.4099999999</v>
      </c>
      <c r="L1727" s="37">
        <v>102697.13</v>
      </c>
      <c r="M1727" s="38"/>
    </row>
    <row r="1728" spans="1:13" s="39" customFormat="1" ht="12.95" customHeight="1" x14ac:dyDescent="0.25">
      <c r="A1728" s="226"/>
      <c r="B1728" s="29">
        <v>3215</v>
      </c>
      <c r="C1728" s="30">
        <v>19</v>
      </c>
      <c r="D1728" s="32" t="s">
        <v>4416</v>
      </c>
      <c r="E1728" s="32" t="s">
        <v>4417</v>
      </c>
      <c r="F1728" s="32" t="s">
        <v>4418</v>
      </c>
      <c r="G1728" s="33" t="s">
        <v>12</v>
      </c>
      <c r="H1728" s="34" t="s">
        <v>13</v>
      </c>
      <c r="I1728" s="35">
        <v>0.93379999999999996</v>
      </c>
      <c r="J1728" s="36">
        <v>608289.63</v>
      </c>
      <c r="K1728" s="19">
        <f t="shared" si="53"/>
        <v>1214092.4099999999</v>
      </c>
      <c r="L1728" s="37">
        <v>100967.13</v>
      </c>
      <c r="M1728" s="38"/>
    </row>
    <row r="1729" spans="1:13" s="39" customFormat="1" ht="12.95" customHeight="1" x14ac:dyDescent="0.25">
      <c r="A1729" s="226"/>
      <c r="B1729" s="29">
        <v>3226</v>
      </c>
      <c r="C1729" s="30">
        <v>20</v>
      </c>
      <c r="D1729" s="32" t="s">
        <v>4419</v>
      </c>
      <c r="E1729" s="32" t="s">
        <v>4420</v>
      </c>
      <c r="F1729" s="32" t="s">
        <v>4421</v>
      </c>
      <c r="G1729" s="33" t="s">
        <v>12</v>
      </c>
      <c r="H1729" s="34" t="s">
        <v>13</v>
      </c>
      <c r="I1729" s="35">
        <v>0.94579999999999997</v>
      </c>
      <c r="J1729" s="36">
        <v>616074.63</v>
      </c>
      <c r="K1729" s="19">
        <f t="shared" si="53"/>
        <v>1229662.4099999999</v>
      </c>
      <c r="L1729" s="37">
        <v>102264.63</v>
      </c>
      <c r="M1729" s="38"/>
    </row>
    <row r="1730" spans="1:13" s="39" customFormat="1" ht="12.95" customHeight="1" x14ac:dyDescent="0.25">
      <c r="A1730" s="226"/>
      <c r="B1730" s="29">
        <v>3209</v>
      </c>
      <c r="C1730" s="30">
        <v>21</v>
      </c>
      <c r="D1730" s="32" t="s">
        <v>4422</v>
      </c>
      <c r="E1730" s="32" t="s">
        <v>4423</v>
      </c>
      <c r="F1730" s="32" t="s">
        <v>4424</v>
      </c>
      <c r="G1730" s="33" t="s">
        <v>12</v>
      </c>
      <c r="H1730" s="34" t="s">
        <v>13</v>
      </c>
      <c r="I1730" s="35">
        <v>0.94159999999999999</v>
      </c>
      <c r="J1730" s="36">
        <v>613349.9</v>
      </c>
      <c r="K1730" s="19">
        <f t="shared" si="53"/>
        <v>1224212.8999999999</v>
      </c>
      <c r="L1730" s="37">
        <v>101810.5</v>
      </c>
      <c r="M1730" s="38"/>
    </row>
    <row r="1731" spans="1:13" s="39" customFormat="1" ht="12.95" customHeight="1" x14ac:dyDescent="0.25">
      <c r="A1731" s="226"/>
      <c r="B1731" s="29">
        <v>3204</v>
      </c>
      <c r="C1731" s="30">
        <v>22</v>
      </c>
      <c r="D1731" s="32" t="s">
        <v>4425</v>
      </c>
      <c r="E1731" s="32" t="s">
        <v>4426</v>
      </c>
      <c r="F1731" s="32" t="s">
        <v>4427</v>
      </c>
      <c r="G1731" s="33" t="s">
        <v>12</v>
      </c>
      <c r="H1731" s="34" t="s">
        <v>13</v>
      </c>
      <c r="I1731" s="35">
        <v>0.94879999999999998</v>
      </c>
      <c r="J1731" s="36">
        <v>616399</v>
      </c>
      <c r="K1731" s="19">
        <f t="shared" si="53"/>
        <v>1231933</v>
      </c>
      <c r="L1731" s="37">
        <v>102589</v>
      </c>
      <c r="M1731" s="38"/>
    </row>
    <row r="1732" spans="1:13" s="39" customFormat="1" ht="12.95" customHeight="1" x14ac:dyDescent="0.25">
      <c r="A1732" s="226"/>
      <c r="B1732" s="29">
        <v>3200</v>
      </c>
      <c r="C1732" s="30">
        <v>23</v>
      </c>
      <c r="D1732" s="42" t="s">
        <v>4428</v>
      </c>
      <c r="E1732" s="42" t="s">
        <v>4429</v>
      </c>
      <c r="F1732" s="42" t="s">
        <v>4430</v>
      </c>
      <c r="G1732" s="33" t="s">
        <v>12</v>
      </c>
      <c r="H1732" s="34" t="s">
        <v>13</v>
      </c>
      <c r="I1732" s="35">
        <v>0.96079999999999999</v>
      </c>
      <c r="J1732" s="36">
        <v>624184</v>
      </c>
      <c r="K1732" s="19">
        <f t="shared" si="53"/>
        <v>1247503</v>
      </c>
      <c r="L1732" s="37">
        <v>103886.5</v>
      </c>
      <c r="M1732" s="38"/>
    </row>
    <row r="1733" spans="1:13" s="39" customFormat="1" ht="12.95" customHeight="1" x14ac:dyDescent="0.25">
      <c r="A1733" s="226"/>
      <c r="B1733" s="29">
        <v>3203</v>
      </c>
      <c r="C1733" s="30">
        <v>24</v>
      </c>
      <c r="D1733" s="32" t="s">
        <v>4431</v>
      </c>
      <c r="E1733" s="32" t="s">
        <v>4432</v>
      </c>
      <c r="F1733" s="32" t="s">
        <v>4433</v>
      </c>
      <c r="G1733" s="33" t="s">
        <v>12</v>
      </c>
      <c r="H1733" s="34" t="s">
        <v>13</v>
      </c>
      <c r="I1733" s="35">
        <v>0.95879999999999999</v>
      </c>
      <c r="J1733" s="36">
        <v>622886.5</v>
      </c>
      <c r="K1733" s="19">
        <f t="shared" si="53"/>
        <v>1244908</v>
      </c>
      <c r="L1733" s="37">
        <v>103670.25</v>
      </c>
      <c r="M1733" s="38"/>
    </row>
    <row r="1734" spans="1:13" s="39" customFormat="1" ht="12.95" customHeight="1" x14ac:dyDescent="0.25">
      <c r="A1734" s="226"/>
      <c r="B1734" s="29">
        <v>3201</v>
      </c>
      <c r="C1734" s="30">
        <v>25</v>
      </c>
      <c r="D1734" s="32" t="s">
        <v>4434</v>
      </c>
      <c r="E1734" s="32" t="s">
        <v>4435</v>
      </c>
      <c r="F1734" s="32" t="s">
        <v>4436</v>
      </c>
      <c r="G1734" s="33" t="s">
        <v>12</v>
      </c>
      <c r="H1734" s="34" t="s">
        <v>13</v>
      </c>
      <c r="I1734" s="35">
        <v>0.93759999999999999</v>
      </c>
      <c r="J1734" s="36">
        <v>610754.9</v>
      </c>
      <c r="K1734" s="19">
        <f t="shared" si="53"/>
        <v>1219022.8999999999</v>
      </c>
      <c r="L1734" s="37">
        <v>101378</v>
      </c>
      <c r="M1734" s="38"/>
    </row>
    <row r="1735" spans="1:13" s="39" customFormat="1" ht="12.95" customHeight="1" x14ac:dyDescent="0.25">
      <c r="A1735" s="226"/>
      <c r="B1735" s="29">
        <v>3211</v>
      </c>
      <c r="C1735" s="30">
        <v>26</v>
      </c>
      <c r="D1735" s="32" t="s">
        <v>4437</v>
      </c>
      <c r="E1735" s="32" t="s">
        <v>4438</v>
      </c>
      <c r="F1735" s="32" t="s">
        <v>4439</v>
      </c>
      <c r="G1735" s="33" t="s">
        <v>12</v>
      </c>
      <c r="H1735" s="34" t="s">
        <v>13</v>
      </c>
      <c r="I1735" s="35">
        <v>0.96279999999999999</v>
      </c>
      <c r="J1735" s="36">
        <v>625481.5</v>
      </c>
      <c r="K1735" s="19">
        <f t="shared" si="53"/>
        <v>1250098</v>
      </c>
      <c r="L1735" s="37">
        <v>104102.75</v>
      </c>
      <c r="M1735" s="38"/>
    </row>
    <row r="1736" spans="1:13" s="39" customFormat="1" ht="12.95" customHeight="1" x14ac:dyDescent="0.25">
      <c r="A1736" s="226"/>
      <c r="B1736" s="29">
        <v>3218</v>
      </c>
      <c r="C1736" s="30">
        <v>27</v>
      </c>
      <c r="D1736" s="32" t="s">
        <v>62</v>
      </c>
      <c r="E1736" s="32" t="s">
        <v>3650</v>
      </c>
      <c r="F1736" s="32" t="s">
        <v>4440</v>
      </c>
      <c r="G1736" s="33" t="s">
        <v>12</v>
      </c>
      <c r="H1736" s="34" t="s">
        <v>13</v>
      </c>
      <c r="I1736" s="35">
        <v>0.95079999999999998</v>
      </c>
      <c r="J1736" s="36">
        <v>617696.5</v>
      </c>
      <c r="K1736" s="19">
        <f t="shared" si="53"/>
        <v>1234528</v>
      </c>
      <c r="L1736" s="37">
        <v>102805.25</v>
      </c>
      <c r="M1736" s="38"/>
    </row>
    <row r="1737" spans="1:13" s="39" customFormat="1" ht="12.95" customHeight="1" x14ac:dyDescent="0.25">
      <c r="A1737" s="227"/>
      <c r="B1737" s="29">
        <v>3227</v>
      </c>
      <c r="C1737" s="30">
        <v>28</v>
      </c>
      <c r="D1737" s="32" t="s">
        <v>4441</v>
      </c>
      <c r="E1737" s="32" t="s">
        <v>4442</v>
      </c>
      <c r="F1737" s="32" t="s">
        <v>4443</v>
      </c>
      <c r="G1737" s="33" t="s">
        <v>12</v>
      </c>
      <c r="H1737" s="34" t="s">
        <v>13</v>
      </c>
      <c r="I1737" s="35">
        <v>0.9929</v>
      </c>
      <c r="J1737" s="36">
        <v>645819.81000000006</v>
      </c>
      <c r="K1737" s="19">
        <f t="shared" si="53"/>
        <v>1289963.67</v>
      </c>
      <c r="L1737" s="37">
        <v>107357.31</v>
      </c>
      <c r="M1737" s="38"/>
    </row>
    <row r="1738" spans="1:13" s="39" customFormat="1" ht="12.95" customHeight="1" x14ac:dyDescent="0.25">
      <c r="A1738" s="225" t="s">
        <v>4444</v>
      </c>
      <c r="B1738" s="29"/>
      <c r="C1738" s="30"/>
      <c r="D1738" s="31" t="s">
        <v>11</v>
      </c>
      <c r="E1738" s="32"/>
      <c r="F1738" s="32"/>
      <c r="G1738" s="33"/>
      <c r="H1738" s="34"/>
      <c r="I1738" s="35"/>
      <c r="J1738" s="36"/>
      <c r="K1738" s="19"/>
      <c r="L1738" s="37"/>
      <c r="M1738" s="38"/>
    </row>
    <row r="1739" spans="1:13" s="39" customFormat="1" ht="12.95" customHeight="1" x14ac:dyDescent="0.25">
      <c r="A1739" s="226"/>
      <c r="B1739" s="29">
        <v>522</v>
      </c>
      <c r="C1739" s="30">
        <v>1</v>
      </c>
      <c r="D1739" s="32" t="s">
        <v>4445</v>
      </c>
      <c r="E1739" s="32" t="s">
        <v>4446</v>
      </c>
      <c r="F1739" s="32" t="s">
        <v>4447</v>
      </c>
      <c r="G1739" s="33" t="s">
        <v>12</v>
      </c>
      <c r="H1739" s="34" t="s">
        <v>13</v>
      </c>
      <c r="I1739" s="35">
        <v>0.99590000000000001</v>
      </c>
      <c r="J1739" s="36">
        <v>616171.94999999995</v>
      </c>
      <c r="K1739" s="19">
        <f t="shared" ref="K1739:K1778" si="54">ROUND(J1739+L1739*6,2)</f>
        <v>1262262.0900000001</v>
      </c>
      <c r="L1739" s="37">
        <v>107681.69</v>
      </c>
      <c r="M1739" s="38"/>
    </row>
    <row r="1740" spans="1:13" s="39" customFormat="1" ht="12.95" customHeight="1" x14ac:dyDescent="0.25">
      <c r="A1740" s="226"/>
      <c r="B1740" s="29">
        <v>512</v>
      </c>
      <c r="C1740" s="30">
        <v>2</v>
      </c>
      <c r="D1740" s="32" t="s">
        <v>4448</v>
      </c>
      <c r="E1740" s="32" t="s">
        <v>4449</v>
      </c>
      <c r="F1740" s="32" t="s">
        <v>4450</v>
      </c>
      <c r="G1740" s="33" t="s">
        <v>12</v>
      </c>
      <c r="H1740" s="34" t="s">
        <v>13</v>
      </c>
      <c r="I1740" s="35">
        <v>0.9919</v>
      </c>
      <c r="J1740" s="36">
        <v>613620.18999999994</v>
      </c>
      <c r="K1740" s="19">
        <f t="shared" si="54"/>
        <v>1257115.33</v>
      </c>
      <c r="L1740" s="37">
        <v>107249.19</v>
      </c>
      <c r="M1740" s="38"/>
    </row>
    <row r="1741" spans="1:13" s="39" customFormat="1" ht="12.95" customHeight="1" x14ac:dyDescent="0.25">
      <c r="A1741" s="226"/>
      <c r="B1741" s="29">
        <v>520</v>
      </c>
      <c r="C1741" s="30">
        <v>3</v>
      </c>
      <c r="D1741" s="32" t="s">
        <v>4451</v>
      </c>
      <c r="E1741" s="32" t="s">
        <v>4452</v>
      </c>
      <c r="F1741" s="32" t="s">
        <v>4066</v>
      </c>
      <c r="G1741" s="33" t="s">
        <v>12</v>
      </c>
      <c r="H1741" s="34" t="s">
        <v>13</v>
      </c>
      <c r="I1741" s="35">
        <v>0.9919</v>
      </c>
      <c r="J1741" s="36">
        <v>630217.39</v>
      </c>
      <c r="K1741" s="19">
        <f t="shared" si="54"/>
        <v>1273712.53</v>
      </c>
      <c r="L1741" s="37">
        <v>107249.19</v>
      </c>
      <c r="M1741" s="38"/>
    </row>
    <row r="1742" spans="1:13" s="39" customFormat="1" ht="12.95" customHeight="1" x14ac:dyDescent="0.25">
      <c r="A1742" s="226"/>
      <c r="B1742" s="29">
        <v>537</v>
      </c>
      <c r="C1742" s="30">
        <v>4</v>
      </c>
      <c r="D1742" s="32" t="s">
        <v>1402</v>
      </c>
      <c r="E1742" s="32" t="s">
        <v>1643</v>
      </c>
      <c r="F1742" s="32" t="s">
        <v>4453</v>
      </c>
      <c r="G1742" s="33" t="s">
        <v>12</v>
      </c>
      <c r="H1742" s="34" t="s">
        <v>13</v>
      </c>
      <c r="I1742" s="35">
        <v>0.99590000000000001</v>
      </c>
      <c r="J1742" s="36">
        <v>615782.71</v>
      </c>
      <c r="K1742" s="19">
        <f t="shared" si="54"/>
        <v>1261872.8500000001</v>
      </c>
      <c r="L1742" s="37">
        <v>107681.69</v>
      </c>
      <c r="M1742" s="38"/>
    </row>
    <row r="1743" spans="1:13" s="39" customFormat="1" ht="12.95" customHeight="1" x14ac:dyDescent="0.25">
      <c r="A1743" s="226"/>
      <c r="B1743" s="29">
        <v>526</v>
      </c>
      <c r="C1743" s="30">
        <v>5</v>
      </c>
      <c r="D1743" s="32" t="s">
        <v>4454</v>
      </c>
      <c r="E1743" s="32" t="s">
        <v>4455</v>
      </c>
      <c r="F1743" s="32" t="s">
        <v>4456</v>
      </c>
      <c r="G1743" s="33" t="s">
        <v>12</v>
      </c>
      <c r="H1743" s="34" t="s">
        <v>13</v>
      </c>
      <c r="I1743" s="35">
        <v>0.99590000000000001</v>
      </c>
      <c r="J1743" s="36">
        <v>618334.42999999993</v>
      </c>
      <c r="K1743" s="19">
        <f t="shared" si="54"/>
        <v>1264424.57</v>
      </c>
      <c r="L1743" s="37">
        <v>107681.69</v>
      </c>
      <c r="M1743" s="38"/>
    </row>
    <row r="1744" spans="1:13" s="39" customFormat="1" ht="12.95" customHeight="1" x14ac:dyDescent="0.25">
      <c r="A1744" s="226"/>
      <c r="B1744" s="29">
        <v>535</v>
      </c>
      <c r="C1744" s="30">
        <v>6</v>
      </c>
      <c r="D1744" s="42" t="s">
        <v>898</v>
      </c>
      <c r="E1744" s="42" t="s">
        <v>899</v>
      </c>
      <c r="F1744" s="42" t="s">
        <v>4457</v>
      </c>
      <c r="G1744" s="33" t="s">
        <v>12</v>
      </c>
      <c r="H1744" s="34" t="s">
        <v>13</v>
      </c>
      <c r="I1744" s="35">
        <v>0.99590000000000001</v>
      </c>
      <c r="J1744" s="36">
        <v>638618.71</v>
      </c>
      <c r="K1744" s="19">
        <f t="shared" si="54"/>
        <v>1284708.8500000001</v>
      </c>
      <c r="L1744" s="37">
        <v>107681.69</v>
      </c>
      <c r="M1744" s="38"/>
    </row>
    <row r="1745" spans="1:13" s="39" customFormat="1" ht="12.95" customHeight="1" x14ac:dyDescent="0.25">
      <c r="A1745" s="226"/>
      <c r="B1745" s="29">
        <v>534</v>
      </c>
      <c r="C1745" s="30">
        <v>7</v>
      </c>
      <c r="D1745" s="32" t="s">
        <v>4458</v>
      </c>
      <c r="E1745" s="32" t="s">
        <v>4459</v>
      </c>
      <c r="F1745" s="32" t="s">
        <v>4460</v>
      </c>
      <c r="G1745" s="33" t="s">
        <v>12</v>
      </c>
      <c r="H1745" s="34" t="s">
        <v>13</v>
      </c>
      <c r="I1745" s="35">
        <v>0.99590000000000001</v>
      </c>
      <c r="J1745" s="36">
        <v>613230.94999999995</v>
      </c>
      <c r="K1745" s="19">
        <f t="shared" si="54"/>
        <v>1259321.0900000001</v>
      </c>
      <c r="L1745" s="37">
        <v>107681.69</v>
      </c>
      <c r="M1745" s="38"/>
    </row>
    <row r="1746" spans="1:13" s="39" customFormat="1" ht="12.95" customHeight="1" x14ac:dyDescent="0.25">
      <c r="A1746" s="226"/>
      <c r="B1746" s="29">
        <v>514</v>
      </c>
      <c r="C1746" s="30">
        <v>8</v>
      </c>
      <c r="D1746" s="32" t="s">
        <v>149</v>
      </c>
      <c r="E1746" s="32" t="s">
        <v>150</v>
      </c>
      <c r="F1746" s="32" t="s">
        <v>4461</v>
      </c>
      <c r="G1746" s="33" t="s">
        <v>12</v>
      </c>
      <c r="H1746" s="34" t="s">
        <v>13</v>
      </c>
      <c r="I1746" s="35">
        <v>0.99590000000000001</v>
      </c>
      <c r="J1746" s="36">
        <v>619631.94999999995</v>
      </c>
      <c r="K1746" s="19">
        <f t="shared" si="54"/>
        <v>1265722.0900000001</v>
      </c>
      <c r="L1746" s="37">
        <v>107681.69</v>
      </c>
      <c r="M1746" s="38"/>
    </row>
    <row r="1747" spans="1:13" s="39" customFormat="1" ht="12.95" customHeight="1" x14ac:dyDescent="0.25">
      <c r="A1747" s="226"/>
      <c r="B1747" s="29">
        <v>511</v>
      </c>
      <c r="C1747" s="30">
        <v>9</v>
      </c>
      <c r="D1747" s="32" t="s">
        <v>4462</v>
      </c>
      <c r="E1747" s="32" t="s">
        <v>4463</v>
      </c>
      <c r="F1747" s="32" t="s">
        <v>4464</v>
      </c>
      <c r="G1747" s="33" t="s">
        <v>12</v>
      </c>
      <c r="H1747" s="34" t="s">
        <v>13</v>
      </c>
      <c r="I1747" s="35">
        <v>0.99590000000000001</v>
      </c>
      <c r="J1747" s="36">
        <v>615306.94999999995</v>
      </c>
      <c r="K1747" s="19">
        <f t="shared" si="54"/>
        <v>1261397.0900000001</v>
      </c>
      <c r="L1747" s="37">
        <v>107681.69</v>
      </c>
      <c r="M1747" s="38"/>
    </row>
    <row r="1748" spans="1:13" s="39" customFormat="1" ht="12.95" customHeight="1" x14ac:dyDescent="0.25">
      <c r="A1748" s="226"/>
      <c r="B1748" s="29">
        <v>509</v>
      </c>
      <c r="C1748" s="30">
        <v>10</v>
      </c>
      <c r="D1748" s="42" t="s">
        <v>4465</v>
      </c>
      <c r="E1748" s="42" t="s">
        <v>4466</v>
      </c>
      <c r="F1748" s="42" t="s">
        <v>4467</v>
      </c>
      <c r="G1748" s="27" t="s">
        <v>12</v>
      </c>
      <c r="H1748" s="34" t="s">
        <v>13</v>
      </c>
      <c r="I1748" s="35">
        <v>0.99590000000000001</v>
      </c>
      <c r="J1748" s="36">
        <v>620194.18999999994</v>
      </c>
      <c r="K1748" s="19">
        <f t="shared" si="54"/>
        <v>1266284.33</v>
      </c>
      <c r="L1748" s="37">
        <v>107681.69</v>
      </c>
      <c r="M1748" s="38"/>
    </row>
    <row r="1749" spans="1:13" s="39" customFormat="1" ht="12.95" customHeight="1" x14ac:dyDescent="0.25">
      <c r="A1749" s="226"/>
      <c r="B1749" s="29">
        <v>532</v>
      </c>
      <c r="C1749" s="30">
        <v>11</v>
      </c>
      <c r="D1749" s="32" t="s">
        <v>4468</v>
      </c>
      <c r="E1749" s="32" t="s">
        <v>4469</v>
      </c>
      <c r="F1749" s="32" t="s">
        <v>4470</v>
      </c>
      <c r="G1749" s="33" t="s">
        <v>12</v>
      </c>
      <c r="H1749" s="34" t="s">
        <v>13</v>
      </c>
      <c r="I1749" s="35">
        <v>0.99590000000000001</v>
      </c>
      <c r="J1749" s="36">
        <v>622010.71</v>
      </c>
      <c r="K1749" s="19">
        <f t="shared" si="54"/>
        <v>1268100.8500000001</v>
      </c>
      <c r="L1749" s="37">
        <v>107681.69</v>
      </c>
      <c r="M1749" s="38"/>
    </row>
    <row r="1750" spans="1:13" s="39" customFormat="1" ht="12.95" customHeight="1" x14ac:dyDescent="0.25">
      <c r="A1750" s="226"/>
      <c r="B1750" s="29">
        <v>513</v>
      </c>
      <c r="C1750" s="30">
        <v>12</v>
      </c>
      <c r="D1750" s="32" t="s">
        <v>4471</v>
      </c>
      <c r="E1750" s="32" t="s">
        <v>4472</v>
      </c>
      <c r="F1750" s="32" t="s">
        <v>4473</v>
      </c>
      <c r="G1750" s="33" t="s">
        <v>12</v>
      </c>
      <c r="H1750" s="34" t="s">
        <v>13</v>
      </c>
      <c r="I1750" s="35">
        <v>0.9919</v>
      </c>
      <c r="J1750" s="36">
        <v>628584.71</v>
      </c>
      <c r="K1750" s="19">
        <f t="shared" si="54"/>
        <v>1272079.8500000001</v>
      </c>
      <c r="L1750" s="37">
        <v>107249.19</v>
      </c>
      <c r="M1750" s="38"/>
    </row>
    <row r="1751" spans="1:13" s="39" customFormat="1" ht="12.95" customHeight="1" x14ac:dyDescent="0.25">
      <c r="A1751" s="226"/>
      <c r="B1751" s="29">
        <v>510</v>
      </c>
      <c r="C1751" s="30">
        <v>13</v>
      </c>
      <c r="D1751" s="32" t="s">
        <v>4474</v>
      </c>
      <c r="E1751" s="32" t="s">
        <v>4475</v>
      </c>
      <c r="F1751" s="32" t="s">
        <v>4476</v>
      </c>
      <c r="G1751" s="33" t="s">
        <v>12</v>
      </c>
      <c r="H1751" s="34" t="s">
        <v>13</v>
      </c>
      <c r="I1751" s="35">
        <v>0.99590000000000001</v>
      </c>
      <c r="J1751" s="36">
        <v>638748.42999999993</v>
      </c>
      <c r="K1751" s="19">
        <f t="shared" si="54"/>
        <v>1284838.57</v>
      </c>
      <c r="L1751" s="37">
        <v>107681.69</v>
      </c>
      <c r="M1751" s="38"/>
    </row>
    <row r="1752" spans="1:13" s="39" customFormat="1" ht="12.95" customHeight="1" x14ac:dyDescent="0.25">
      <c r="A1752" s="226"/>
      <c r="B1752" s="29">
        <v>501</v>
      </c>
      <c r="C1752" s="30">
        <v>14</v>
      </c>
      <c r="D1752" s="32" t="s">
        <v>4477</v>
      </c>
      <c r="E1752" s="32" t="s">
        <v>4478</v>
      </c>
      <c r="F1752" s="32" t="s">
        <v>4479</v>
      </c>
      <c r="G1752" s="33" t="s">
        <v>12</v>
      </c>
      <c r="H1752" s="34" t="s">
        <v>13</v>
      </c>
      <c r="I1752" s="35">
        <v>0.99590000000000001</v>
      </c>
      <c r="J1752" s="36">
        <v>616734.18999999994</v>
      </c>
      <c r="K1752" s="19">
        <f t="shared" si="54"/>
        <v>1262824.33</v>
      </c>
      <c r="L1752" s="37">
        <v>107681.69</v>
      </c>
      <c r="M1752" s="38"/>
    </row>
    <row r="1753" spans="1:13" s="39" customFormat="1" ht="12.95" customHeight="1" x14ac:dyDescent="0.25">
      <c r="A1753" s="226"/>
      <c r="B1753" s="29">
        <v>504</v>
      </c>
      <c r="C1753" s="30">
        <v>15</v>
      </c>
      <c r="D1753" s="32" t="s">
        <v>4480</v>
      </c>
      <c r="E1753" s="32" t="s">
        <v>4481</v>
      </c>
      <c r="F1753" s="32" t="s">
        <v>4482</v>
      </c>
      <c r="G1753" s="33" t="s">
        <v>12</v>
      </c>
      <c r="H1753" s="34" t="s">
        <v>13</v>
      </c>
      <c r="I1753" s="35">
        <v>0.99590000000000001</v>
      </c>
      <c r="J1753" s="36">
        <v>615523.18999999994</v>
      </c>
      <c r="K1753" s="19">
        <f t="shared" si="54"/>
        <v>1261613.33</v>
      </c>
      <c r="L1753" s="37">
        <v>107681.69</v>
      </c>
      <c r="M1753" s="38"/>
    </row>
    <row r="1754" spans="1:13" s="39" customFormat="1" ht="12.95" customHeight="1" x14ac:dyDescent="0.25">
      <c r="A1754" s="226"/>
      <c r="B1754" s="29">
        <v>503</v>
      </c>
      <c r="C1754" s="30">
        <v>16</v>
      </c>
      <c r="D1754" s="32" t="s">
        <v>4483</v>
      </c>
      <c r="E1754" s="32" t="s">
        <v>4484</v>
      </c>
      <c r="F1754" s="32" t="s">
        <v>4485</v>
      </c>
      <c r="G1754" s="33" t="s">
        <v>12</v>
      </c>
      <c r="H1754" s="34" t="s">
        <v>13</v>
      </c>
      <c r="I1754" s="35">
        <v>0.99590000000000001</v>
      </c>
      <c r="J1754" s="36">
        <v>617080.18999999994</v>
      </c>
      <c r="K1754" s="19">
        <f t="shared" si="54"/>
        <v>1263170.33</v>
      </c>
      <c r="L1754" s="37">
        <v>107681.69</v>
      </c>
      <c r="M1754" s="38"/>
    </row>
    <row r="1755" spans="1:13" s="39" customFormat="1" ht="12.95" customHeight="1" x14ac:dyDescent="0.25">
      <c r="A1755" s="226"/>
      <c r="B1755" s="43">
        <v>533</v>
      </c>
      <c r="C1755" s="30">
        <v>17</v>
      </c>
      <c r="D1755" s="32" t="s">
        <v>4486</v>
      </c>
      <c r="E1755" s="32" t="s">
        <v>4487</v>
      </c>
      <c r="F1755" s="32" t="s">
        <v>121</v>
      </c>
      <c r="G1755" s="33" t="s">
        <v>12</v>
      </c>
      <c r="H1755" s="34" t="s">
        <v>13</v>
      </c>
      <c r="I1755" s="35">
        <v>0.9919</v>
      </c>
      <c r="J1755" s="36">
        <v>613922.94999999995</v>
      </c>
      <c r="K1755" s="19">
        <f t="shared" si="54"/>
        <v>1257418.0900000001</v>
      </c>
      <c r="L1755" s="37">
        <v>107249.19</v>
      </c>
      <c r="M1755" s="38"/>
    </row>
    <row r="1756" spans="1:13" s="39" customFormat="1" ht="12.95" customHeight="1" x14ac:dyDescent="0.25">
      <c r="A1756" s="226"/>
      <c r="B1756" s="29">
        <v>539</v>
      </c>
      <c r="C1756" s="30">
        <v>18</v>
      </c>
      <c r="D1756" s="32" t="s">
        <v>4488</v>
      </c>
      <c r="E1756" s="32" t="s">
        <v>4489</v>
      </c>
      <c r="F1756" s="32" t="s">
        <v>4490</v>
      </c>
      <c r="G1756" s="33" t="s">
        <v>12</v>
      </c>
      <c r="H1756" s="34" t="s">
        <v>13</v>
      </c>
      <c r="I1756" s="35">
        <v>0.99590000000000001</v>
      </c>
      <c r="J1756" s="36">
        <v>616171.94999999995</v>
      </c>
      <c r="K1756" s="19">
        <f t="shared" si="54"/>
        <v>1262262.0900000001</v>
      </c>
      <c r="L1756" s="37">
        <v>107681.69</v>
      </c>
      <c r="M1756" s="38"/>
    </row>
    <row r="1757" spans="1:13" s="39" customFormat="1" ht="12.95" customHeight="1" x14ac:dyDescent="0.25">
      <c r="A1757" s="226"/>
      <c r="B1757" s="29">
        <v>519</v>
      </c>
      <c r="C1757" s="30">
        <v>19</v>
      </c>
      <c r="D1757" s="32" t="s">
        <v>4491</v>
      </c>
      <c r="E1757" s="32" t="s">
        <v>4492</v>
      </c>
      <c r="F1757" s="32" t="s">
        <v>4493</v>
      </c>
      <c r="G1757" s="33" t="s">
        <v>12</v>
      </c>
      <c r="H1757" s="34" t="s">
        <v>13</v>
      </c>
      <c r="I1757" s="35">
        <v>0.99590000000000001</v>
      </c>
      <c r="J1757" s="36">
        <v>617685.71</v>
      </c>
      <c r="K1757" s="19">
        <f t="shared" si="54"/>
        <v>1263775.8500000001</v>
      </c>
      <c r="L1757" s="37">
        <v>107681.69</v>
      </c>
      <c r="M1757" s="38"/>
    </row>
    <row r="1758" spans="1:13" s="39" customFormat="1" ht="12.95" customHeight="1" x14ac:dyDescent="0.25">
      <c r="A1758" s="226"/>
      <c r="B1758" s="29">
        <v>515</v>
      </c>
      <c r="C1758" s="30">
        <v>20</v>
      </c>
      <c r="D1758" s="32" t="s">
        <v>879</v>
      </c>
      <c r="E1758" s="32" t="s">
        <v>4494</v>
      </c>
      <c r="F1758" s="32" t="s">
        <v>4495</v>
      </c>
      <c r="G1758" s="33" t="s">
        <v>12</v>
      </c>
      <c r="H1758" s="34" t="s">
        <v>13</v>
      </c>
      <c r="I1758" s="35">
        <v>0.99590000000000001</v>
      </c>
      <c r="J1758" s="36">
        <v>619329.18999999994</v>
      </c>
      <c r="K1758" s="19">
        <f t="shared" si="54"/>
        <v>1265419.33</v>
      </c>
      <c r="L1758" s="37">
        <v>107681.69</v>
      </c>
      <c r="M1758" s="38"/>
    </row>
    <row r="1759" spans="1:13" s="39" customFormat="1" ht="12.95" customHeight="1" x14ac:dyDescent="0.25">
      <c r="A1759" s="226"/>
      <c r="B1759" s="29">
        <v>523</v>
      </c>
      <c r="C1759" s="30">
        <v>21</v>
      </c>
      <c r="D1759" s="32" t="s">
        <v>4496</v>
      </c>
      <c r="E1759" s="32" t="s">
        <v>4497</v>
      </c>
      <c r="F1759" s="32" t="s">
        <v>4498</v>
      </c>
      <c r="G1759" s="33" t="s">
        <v>12</v>
      </c>
      <c r="H1759" s="34" t="s">
        <v>13</v>
      </c>
      <c r="I1759" s="35">
        <v>0.99590000000000001</v>
      </c>
      <c r="J1759" s="36">
        <v>611327.94999999995</v>
      </c>
      <c r="K1759" s="19">
        <f t="shared" si="54"/>
        <v>1257418.0900000001</v>
      </c>
      <c r="L1759" s="37">
        <v>107681.69</v>
      </c>
      <c r="M1759" s="38"/>
    </row>
    <row r="1760" spans="1:13" s="39" customFormat="1" ht="12.95" customHeight="1" x14ac:dyDescent="0.25">
      <c r="A1760" s="226"/>
      <c r="B1760" s="29">
        <v>507</v>
      </c>
      <c r="C1760" s="30">
        <v>22</v>
      </c>
      <c r="D1760" s="42" t="s">
        <v>4499</v>
      </c>
      <c r="E1760" s="42" t="s">
        <v>4500</v>
      </c>
      <c r="F1760" s="42" t="s">
        <v>4501</v>
      </c>
      <c r="G1760" s="33" t="s">
        <v>12</v>
      </c>
      <c r="H1760" s="34" t="s">
        <v>13</v>
      </c>
      <c r="I1760" s="35">
        <v>0.99590000000000001</v>
      </c>
      <c r="J1760" s="36">
        <v>617901.94999999995</v>
      </c>
      <c r="K1760" s="19">
        <f t="shared" si="54"/>
        <v>1263992.0900000001</v>
      </c>
      <c r="L1760" s="37">
        <v>107681.69</v>
      </c>
      <c r="M1760" s="38"/>
    </row>
    <row r="1761" spans="1:13" s="39" customFormat="1" ht="12.95" customHeight="1" x14ac:dyDescent="0.25">
      <c r="A1761" s="226"/>
      <c r="B1761" s="29">
        <v>518</v>
      </c>
      <c r="C1761" s="30">
        <v>23</v>
      </c>
      <c r="D1761" s="32" t="s">
        <v>4502</v>
      </c>
      <c r="E1761" s="32" t="s">
        <v>4503</v>
      </c>
      <c r="F1761" s="32" t="s">
        <v>4504</v>
      </c>
      <c r="G1761" s="33" t="s">
        <v>12</v>
      </c>
      <c r="H1761" s="34" t="s">
        <v>13</v>
      </c>
      <c r="I1761" s="35">
        <v>0.9919</v>
      </c>
      <c r="J1761" s="36">
        <v>610549.42999999993</v>
      </c>
      <c r="K1761" s="19">
        <f t="shared" si="54"/>
        <v>1254044.57</v>
      </c>
      <c r="L1761" s="37">
        <v>107249.19</v>
      </c>
      <c r="M1761" s="38"/>
    </row>
    <row r="1762" spans="1:13" s="39" customFormat="1" ht="12.95" customHeight="1" x14ac:dyDescent="0.25">
      <c r="A1762" s="226"/>
      <c r="B1762" s="29">
        <v>502</v>
      </c>
      <c r="C1762" s="30">
        <v>24</v>
      </c>
      <c r="D1762" s="32" t="s">
        <v>4505</v>
      </c>
      <c r="E1762" s="32" t="s">
        <v>4506</v>
      </c>
      <c r="F1762" s="32" t="s">
        <v>4507</v>
      </c>
      <c r="G1762" s="33" t="s">
        <v>12</v>
      </c>
      <c r="H1762" s="34" t="s">
        <v>13</v>
      </c>
      <c r="I1762" s="35">
        <v>0.99590000000000001</v>
      </c>
      <c r="J1762" s="36">
        <v>632823.18999999994</v>
      </c>
      <c r="K1762" s="19">
        <f t="shared" si="54"/>
        <v>1278913.33</v>
      </c>
      <c r="L1762" s="37">
        <v>107681.69</v>
      </c>
      <c r="M1762" s="38"/>
    </row>
    <row r="1763" spans="1:13" s="39" customFormat="1" ht="12.95" customHeight="1" x14ac:dyDescent="0.25">
      <c r="A1763" s="226"/>
      <c r="B1763" s="29">
        <v>500</v>
      </c>
      <c r="C1763" s="30">
        <v>25</v>
      </c>
      <c r="D1763" s="42" t="s">
        <v>4508</v>
      </c>
      <c r="E1763" s="42" t="s">
        <v>4509</v>
      </c>
      <c r="F1763" s="42" t="s">
        <v>4510</v>
      </c>
      <c r="G1763" s="33" t="s">
        <v>12</v>
      </c>
      <c r="H1763" s="34" t="s">
        <v>13</v>
      </c>
      <c r="I1763" s="35">
        <v>0.99590000000000001</v>
      </c>
      <c r="J1763" s="36">
        <v>634120.71</v>
      </c>
      <c r="K1763" s="19">
        <f t="shared" si="54"/>
        <v>1280210.8500000001</v>
      </c>
      <c r="L1763" s="37">
        <v>107681.69</v>
      </c>
      <c r="M1763" s="38"/>
    </row>
    <row r="1764" spans="1:13" s="39" customFormat="1" ht="12.95" customHeight="1" x14ac:dyDescent="0.25">
      <c r="A1764" s="226"/>
      <c r="B1764" s="29">
        <v>540</v>
      </c>
      <c r="C1764" s="30">
        <v>26</v>
      </c>
      <c r="D1764" s="32" t="s">
        <v>4511</v>
      </c>
      <c r="E1764" s="32" t="s">
        <v>4512</v>
      </c>
      <c r="F1764" s="32" t="s">
        <v>4513</v>
      </c>
      <c r="G1764" s="33" t="s">
        <v>12</v>
      </c>
      <c r="H1764" s="34" t="s">
        <v>13</v>
      </c>
      <c r="I1764" s="35">
        <v>0.99590000000000001</v>
      </c>
      <c r="J1764" s="36">
        <v>628930.71</v>
      </c>
      <c r="K1764" s="19">
        <f t="shared" si="54"/>
        <v>1275020.8500000001</v>
      </c>
      <c r="L1764" s="37">
        <v>107681.69</v>
      </c>
      <c r="M1764" s="38"/>
    </row>
    <row r="1765" spans="1:13" s="39" customFormat="1" ht="12.95" customHeight="1" x14ac:dyDescent="0.25">
      <c r="A1765" s="226"/>
      <c r="B1765" s="29">
        <v>521</v>
      </c>
      <c r="C1765" s="30">
        <v>27</v>
      </c>
      <c r="D1765" s="32" t="s">
        <v>2258</v>
      </c>
      <c r="E1765" s="32" t="s">
        <v>4514</v>
      </c>
      <c r="F1765" s="32" t="s">
        <v>4515</v>
      </c>
      <c r="G1765" s="33" t="s">
        <v>12</v>
      </c>
      <c r="H1765" s="34" t="s">
        <v>13</v>
      </c>
      <c r="I1765" s="35">
        <v>0.99590000000000001</v>
      </c>
      <c r="J1765" s="36">
        <v>622875.71</v>
      </c>
      <c r="K1765" s="19">
        <f t="shared" si="54"/>
        <v>1268965.8500000001</v>
      </c>
      <c r="L1765" s="37">
        <v>107681.69</v>
      </c>
      <c r="M1765" s="38"/>
    </row>
    <row r="1766" spans="1:13" s="39" customFormat="1" ht="12.95" customHeight="1" x14ac:dyDescent="0.25">
      <c r="A1766" s="226"/>
      <c r="B1766" s="29">
        <v>527</v>
      </c>
      <c r="C1766" s="30">
        <v>28</v>
      </c>
      <c r="D1766" s="32" t="s">
        <v>4516</v>
      </c>
      <c r="E1766" s="32" t="s">
        <v>4517</v>
      </c>
      <c r="F1766" s="32" t="s">
        <v>4518</v>
      </c>
      <c r="G1766" s="33" t="s">
        <v>12</v>
      </c>
      <c r="H1766" s="34" t="s">
        <v>13</v>
      </c>
      <c r="I1766" s="35">
        <v>0.9919</v>
      </c>
      <c r="J1766" s="36">
        <v>617080.18999999994</v>
      </c>
      <c r="K1766" s="19">
        <f t="shared" si="54"/>
        <v>1260575.33</v>
      </c>
      <c r="L1766" s="37">
        <v>107249.19</v>
      </c>
      <c r="M1766" s="38"/>
    </row>
    <row r="1767" spans="1:13" s="39" customFormat="1" ht="12.95" customHeight="1" x14ac:dyDescent="0.25">
      <c r="A1767" s="226"/>
      <c r="B1767" s="29">
        <v>505</v>
      </c>
      <c r="C1767" s="30">
        <v>29</v>
      </c>
      <c r="D1767" s="32" t="s">
        <v>2326</v>
      </c>
      <c r="E1767" s="32" t="s">
        <v>2327</v>
      </c>
      <c r="F1767" s="32" t="s">
        <v>4457</v>
      </c>
      <c r="G1767" s="33" t="s">
        <v>12</v>
      </c>
      <c r="H1767" s="34" t="s">
        <v>13</v>
      </c>
      <c r="I1767" s="35">
        <v>0.99590000000000001</v>
      </c>
      <c r="J1767" s="36">
        <v>628411.71</v>
      </c>
      <c r="K1767" s="19">
        <f t="shared" si="54"/>
        <v>1274501.8500000001</v>
      </c>
      <c r="L1767" s="37">
        <v>107681.69</v>
      </c>
      <c r="M1767" s="38"/>
    </row>
    <row r="1768" spans="1:13" s="39" customFormat="1" ht="12.95" customHeight="1" x14ac:dyDescent="0.25">
      <c r="A1768" s="226"/>
      <c r="B1768" s="29">
        <v>516</v>
      </c>
      <c r="C1768" s="30">
        <v>30</v>
      </c>
      <c r="D1768" s="32" t="s">
        <v>4519</v>
      </c>
      <c r="E1768" s="32" t="s">
        <v>4520</v>
      </c>
      <c r="F1768" s="32" t="s">
        <v>4521</v>
      </c>
      <c r="G1768" s="33" t="s">
        <v>12</v>
      </c>
      <c r="H1768" s="34" t="s">
        <v>13</v>
      </c>
      <c r="I1768" s="35">
        <v>0.99590000000000001</v>
      </c>
      <c r="J1768" s="36">
        <v>632390.71</v>
      </c>
      <c r="K1768" s="19">
        <f t="shared" si="54"/>
        <v>1278480.8500000001</v>
      </c>
      <c r="L1768" s="37">
        <v>107681.69</v>
      </c>
      <c r="M1768" s="38"/>
    </row>
    <row r="1769" spans="1:13" s="39" customFormat="1" ht="12.95" customHeight="1" x14ac:dyDescent="0.25">
      <c r="A1769" s="226"/>
      <c r="B1769" s="29">
        <v>508</v>
      </c>
      <c r="C1769" s="30">
        <v>31</v>
      </c>
      <c r="D1769" s="32" t="s">
        <v>4522</v>
      </c>
      <c r="E1769" s="32" t="s">
        <v>4523</v>
      </c>
      <c r="F1769" s="32" t="s">
        <v>4524</v>
      </c>
      <c r="G1769" s="33" t="s">
        <v>12</v>
      </c>
      <c r="H1769" s="34" t="s">
        <v>13</v>
      </c>
      <c r="I1769" s="35">
        <v>0.99590000000000001</v>
      </c>
      <c r="J1769" s="36">
        <v>620583.42999999993</v>
      </c>
      <c r="K1769" s="19">
        <f t="shared" si="54"/>
        <v>1266673.57</v>
      </c>
      <c r="L1769" s="37">
        <v>107681.69</v>
      </c>
      <c r="M1769" s="38"/>
    </row>
    <row r="1770" spans="1:13" s="39" customFormat="1" ht="12.95" customHeight="1" x14ac:dyDescent="0.25">
      <c r="A1770" s="226"/>
      <c r="B1770" s="29">
        <v>531</v>
      </c>
      <c r="C1770" s="30">
        <v>32</v>
      </c>
      <c r="D1770" s="32" t="s">
        <v>1750</v>
      </c>
      <c r="E1770" s="32" t="s">
        <v>4525</v>
      </c>
      <c r="F1770" s="32" t="s">
        <v>4526</v>
      </c>
      <c r="G1770" s="33" t="s">
        <v>12</v>
      </c>
      <c r="H1770" s="34" t="s">
        <v>13</v>
      </c>
      <c r="I1770" s="35">
        <v>0.99590000000000001</v>
      </c>
      <c r="J1770" s="36">
        <v>641559.71</v>
      </c>
      <c r="K1770" s="19">
        <f t="shared" si="54"/>
        <v>1287649.8500000001</v>
      </c>
      <c r="L1770" s="37">
        <v>107681.69</v>
      </c>
      <c r="M1770" s="38"/>
    </row>
    <row r="1771" spans="1:13" s="39" customFormat="1" ht="12.95" customHeight="1" x14ac:dyDescent="0.25">
      <c r="A1771" s="226"/>
      <c r="B1771" s="29">
        <v>529</v>
      </c>
      <c r="C1771" s="30">
        <v>33</v>
      </c>
      <c r="D1771" s="32" t="s">
        <v>4527</v>
      </c>
      <c r="E1771" s="32" t="s">
        <v>4528</v>
      </c>
      <c r="F1771" s="32" t="s">
        <v>4529</v>
      </c>
      <c r="G1771" s="33" t="s">
        <v>12</v>
      </c>
      <c r="H1771" s="34" t="s">
        <v>13</v>
      </c>
      <c r="I1771" s="35">
        <v>0.9919</v>
      </c>
      <c r="J1771" s="36">
        <v>620713.18999999994</v>
      </c>
      <c r="K1771" s="19">
        <f t="shared" si="54"/>
        <v>1264208.33</v>
      </c>
      <c r="L1771" s="37">
        <v>107249.19</v>
      </c>
      <c r="M1771" s="38"/>
    </row>
    <row r="1772" spans="1:13" s="39" customFormat="1" ht="12.95" customHeight="1" x14ac:dyDescent="0.25">
      <c r="A1772" s="226"/>
      <c r="B1772" s="29">
        <v>528</v>
      </c>
      <c r="C1772" s="30">
        <v>34</v>
      </c>
      <c r="D1772" s="32" t="s">
        <v>4530</v>
      </c>
      <c r="E1772" s="32" t="s">
        <v>4531</v>
      </c>
      <c r="F1772" s="32" t="s">
        <v>4532</v>
      </c>
      <c r="G1772" s="33" t="s">
        <v>12</v>
      </c>
      <c r="H1772" s="34" t="s">
        <v>13</v>
      </c>
      <c r="I1772" s="35">
        <v>0.9859</v>
      </c>
      <c r="J1772" s="36">
        <v>638532.21</v>
      </c>
      <c r="K1772" s="19">
        <f t="shared" si="54"/>
        <v>1278134.8500000001</v>
      </c>
      <c r="L1772" s="37">
        <v>106600.44</v>
      </c>
      <c r="M1772" s="38"/>
    </row>
    <row r="1773" spans="1:13" s="39" customFormat="1" ht="12.95" customHeight="1" x14ac:dyDescent="0.25">
      <c r="A1773" s="226"/>
      <c r="B1773" s="29">
        <v>506</v>
      </c>
      <c r="C1773" s="30">
        <v>35</v>
      </c>
      <c r="D1773" s="32" t="s">
        <v>4533</v>
      </c>
      <c r="E1773" s="32" t="s">
        <v>4534</v>
      </c>
      <c r="F1773" s="32" t="s">
        <v>4535</v>
      </c>
      <c r="G1773" s="33" t="s">
        <v>12</v>
      </c>
      <c r="H1773" s="34" t="s">
        <v>13</v>
      </c>
      <c r="I1773" s="35">
        <v>0.99990000000000001</v>
      </c>
      <c r="J1773" s="36">
        <v>634466.71</v>
      </c>
      <c r="K1773" s="19">
        <f t="shared" si="54"/>
        <v>1283151.8500000001</v>
      </c>
      <c r="L1773" s="37">
        <v>108114.19</v>
      </c>
      <c r="M1773" s="38"/>
    </row>
    <row r="1774" spans="1:13" s="39" customFormat="1" ht="12.95" customHeight="1" x14ac:dyDescent="0.25">
      <c r="A1774" s="226"/>
      <c r="B1774" s="29">
        <v>538</v>
      </c>
      <c r="C1774" s="30">
        <v>36</v>
      </c>
      <c r="D1774" s="32" t="s">
        <v>4536</v>
      </c>
      <c r="E1774" s="32" t="s">
        <v>4537</v>
      </c>
      <c r="F1774" s="32" t="s">
        <v>4538</v>
      </c>
      <c r="G1774" s="33" t="s">
        <v>12</v>
      </c>
      <c r="H1774" s="34" t="s">
        <v>13</v>
      </c>
      <c r="I1774" s="35">
        <v>0.99590000000000001</v>
      </c>
      <c r="J1774" s="36">
        <v>627070.94999999995</v>
      </c>
      <c r="K1774" s="19">
        <f t="shared" si="54"/>
        <v>1273161.0900000001</v>
      </c>
      <c r="L1774" s="37">
        <v>107681.69</v>
      </c>
      <c r="M1774" s="38"/>
    </row>
    <row r="1775" spans="1:13" s="39" customFormat="1" ht="12.95" customHeight="1" x14ac:dyDescent="0.25">
      <c r="A1775" s="226"/>
      <c r="B1775" s="29">
        <v>525</v>
      </c>
      <c r="C1775" s="30">
        <v>37</v>
      </c>
      <c r="D1775" s="32" t="s">
        <v>503</v>
      </c>
      <c r="E1775" s="32" t="s">
        <v>4539</v>
      </c>
      <c r="F1775" s="32" t="s">
        <v>4540</v>
      </c>
      <c r="G1775" s="33" t="s">
        <v>12</v>
      </c>
      <c r="H1775" s="34" t="s">
        <v>13</v>
      </c>
      <c r="I1775" s="35">
        <v>0.9919</v>
      </c>
      <c r="J1775" s="36">
        <v>640694.71</v>
      </c>
      <c r="K1775" s="19">
        <f t="shared" si="54"/>
        <v>1284189.8500000001</v>
      </c>
      <c r="L1775" s="37">
        <v>107249.19</v>
      </c>
      <c r="M1775" s="38"/>
    </row>
    <row r="1776" spans="1:13" s="39" customFormat="1" ht="12.95" customHeight="1" x14ac:dyDescent="0.25">
      <c r="A1776" s="226"/>
      <c r="B1776" s="29">
        <v>524</v>
      </c>
      <c r="C1776" s="30">
        <v>38</v>
      </c>
      <c r="D1776" s="32" t="s">
        <v>4541</v>
      </c>
      <c r="E1776" s="32" t="s">
        <v>4542</v>
      </c>
      <c r="F1776" s="32" t="s">
        <v>4543</v>
      </c>
      <c r="G1776" s="33" t="s">
        <v>12</v>
      </c>
      <c r="H1776" s="34" t="s">
        <v>13</v>
      </c>
      <c r="I1776" s="35">
        <v>0.9919</v>
      </c>
      <c r="J1776" s="36">
        <v>631871.71</v>
      </c>
      <c r="K1776" s="19">
        <f t="shared" si="54"/>
        <v>1275366.8500000001</v>
      </c>
      <c r="L1776" s="37">
        <v>107249.19</v>
      </c>
      <c r="M1776" s="38"/>
    </row>
    <row r="1777" spans="1:13" s="39" customFormat="1" ht="12.95" customHeight="1" x14ac:dyDescent="0.25">
      <c r="A1777" s="226"/>
      <c r="B1777" s="29">
        <v>536</v>
      </c>
      <c r="C1777" s="30">
        <v>39</v>
      </c>
      <c r="D1777" s="59" t="s">
        <v>4544</v>
      </c>
      <c r="E1777" s="59" t="s">
        <v>4545</v>
      </c>
      <c r="F1777" s="59" t="s">
        <v>4546</v>
      </c>
      <c r="G1777" s="33" t="s">
        <v>12</v>
      </c>
      <c r="H1777" s="34" t="s">
        <v>13</v>
      </c>
      <c r="I1777" s="35">
        <v>0.99590000000000001</v>
      </c>
      <c r="J1777" s="36">
        <v>619934.71</v>
      </c>
      <c r="K1777" s="19">
        <f t="shared" si="54"/>
        <v>1266024.8500000001</v>
      </c>
      <c r="L1777" s="37">
        <v>107681.69</v>
      </c>
      <c r="M1777" s="38"/>
    </row>
    <row r="1778" spans="1:13" s="39" customFormat="1" ht="12.95" customHeight="1" x14ac:dyDescent="0.25">
      <c r="A1778" s="226"/>
      <c r="B1778" s="29">
        <v>517</v>
      </c>
      <c r="C1778" s="30">
        <v>40</v>
      </c>
      <c r="D1778" s="53" t="s">
        <v>4547</v>
      </c>
      <c r="E1778" s="53" t="s">
        <v>4548</v>
      </c>
      <c r="F1778" s="53" t="s">
        <v>4549</v>
      </c>
      <c r="G1778" s="33" t="s">
        <v>12</v>
      </c>
      <c r="H1778" s="34" t="s">
        <v>13</v>
      </c>
      <c r="I1778" s="35">
        <v>0.99590000000000001</v>
      </c>
      <c r="J1778" s="36">
        <v>626335.71</v>
      </c>
      <c r="K1778" s="19">
        <f t="shared" si="54"/>
        <v>1272425.8500000001</v>
      </c>
      <c r="L1778" s="37">
        <v>107681.69</v>
      </c>
      <c r="M1778" s="38"/>
    </row>
    <row r="1779" spans="1:13" s="39" customFormat="1" ht="12.95" customHeight="1" x14ac:dyDescent="0.25">
      <c r="A1779" s="226"/>
      <c r="B1779" s="29"/>
      <c r="C1779" s="30"/>
      <c r="D1779" s="31" t="s">
        <v>5734</v>
      </c>
      <c r="E1779" s="32"/>
      <c r="F1779" s="32"/>
      <c r="G1779" s="33"/>
      <c r="H1779" s="34"/>
      <c r="I1779" s="35"/>
      <c r="J1779" s="36"/>
      <c r="K1779" s="19"/>
      <c r="L1779" s="37"/>
      <c r="M1779" s="38"/>
    </row>
    <row r="1780" spans="1:13" s="39" customFormat="1" ht="12.95" customHeight="1" x14ac:dyDescent="0.25">
      <c r="A1780" s="227"/>
      <c r="B1780" s="29">
        <v>530</v>
      </c>
      <c r="C1780" s="30">
        <v>1</v>
      </c>
      <c r="D1780" s="32" t="s">
        <v>3567</v>
      </c>
      <c r="E1780" s="32" t="s">
        <v>3568</v>
      </c>
      <c r="F1780" s="32" t="s">
        <v>4550</v>
      </c>
      <c r="G1780" s="33" t="s">
        <v>5733</v>
      </c>
      <c r="H1780" s="34" t="s">
        <v>13</v>
      </c>
      <c r="I1780" s="35">
        <v>0.9919</v>
      </c>
      <c r="J1780" s="36">
        <v>1119765.53</v>
      </c>
      <c r="K1780" s="19">
        <f>ROUND(J1780+L1780*6,2)</f>
        <v>2264517.35</v>
      </c>
      <c r="L1780" s="37">
        <v>190791.97</v>
      </c>
      <c r="M1780" s="38"/>
    </row>
    <row r="1781" spans="1:13" s="39" customFormat="1" ht="12.95" customHeight="1" x14ac:dyDescent="0.25">
      <c r="A1781" s="225" t="s">
        <v>4551</v>
      </c>
      <c r="B1781" s="29"/>
      <c r="C1781" s="30"/>
      <c r="D1781" s="49" t="s">
        <v>11</v>
      </c>
      <c r="E1781" s="42"/>
      <c r="F1781" s="42"/>
      <c r="G1781" s="33"/>
      <c r="H1781" s="34"/>
      <c r="I1781" s="35"/>
      <c r="J1781" s="36"/>
      <c r="K1781" s="19"/>
      <c r="L1781" s="37"/>
      <c r="M1781" s="38"/>
    </row>
    <row r="1782" spans="1:13" s="39" customFormat="1" ht="12.95" customHeight="1" x14ac:dyDescent="0.25">
      <c r="A1782" s="233"/>
      <c r="B1782" s="29">
        <v>5850</v>
      </c>
      <c r="C1782" s="30">
        <v>1</v>
      </c>
      <c r="D1782" s="32" t="s">
        <v>4552</v>
      </c>
      <c r="E1782" s="32" t="s">
        <v>4553</v>
      </c>
      <c r="F1782" s="32" t="s">
        <v>4554</v>
      </c>
      <c r="G1782" s="33" t="s">
        <v>12</v>
      </c>
      <c r="H1782" s="34" t="s">
        <v>13</v>
      </c>
      <c r="I1782" s="35">
        <v>0.94030000000000002</v>
      </c>
      <c r="J1782" s="36">
        <v>608397.75</v>
      </c>
      <c r="K1782" s="19">
        <f t="shared" ref="K1782:K1818" si="55">ROUND(J1782+L1782*6,2)</f>
        <v>1218417.3899999999</v>
      </c>
      <c r="L1782" s="37">
        <v>101669.94</v>
      </c>
      <c r="M1782" s="38"/>
    </row>
    <row r="1783" spans="1:13" s="39" customFormat="1" ht="12.95" customHeight="1" x14ac:dyDescent="0.25">
      <c r="A1783" s="233"/>
      <c r="B1783" s="29">
        <v>5805</v>
      </c>
      <c r="C1783" s="30">
        <v>2</v>
      </c>
      <c r="D1783" s="42" t="s">
        <v>4555</v>
      </c>
      <c r="E1783" s="42" t="s">
        <v>4556</v>
      </c>
      <c r="F1783" s="42" t="s">
        <v>4557</v>
      </c>
      <c r="G1783" s="27" t="s">
        <v>12</v>
      </c>
      <c r="H1783" s="34" t="s">
        <v>13</v>
      </c>
      <c r="I1783" s="35">
        <v>0.9466</v>
      </c>
      <c r="J1783" s="36">
        <v>608159.89</v>
      </c>
      <c r="K1783" s="19">
        <f t="shared" si="55"/>
        <v>1222266.67</v>
      </c>
      <c r="L1783" s="37">
        <v>102351.13</v>
      </c>
      <c r="M1783" s="38"/>
    </row>
    <row r="1784" spans="1:13" s="39" customFormat="1" ht="12.95" customHeight="1" x14ac:dyDescent="0.25">
      <c r="A1784" s="233"/>
      <c r="B1784" s="29">
        <v>5816</v>
      </c>
      <c r="C1784" s="30">
        <v>3</v>
      </c>
      <c r="D1784" s="32" t="s">
        <v>4558</v>
      </c>
      <c r="E1784" s="32" t="s">
        <v>4559</v>
      </c>
      <c r="F1784" s="32" t="s">
        <v>4560</v>
      </c>
      <c r="G1784" s="50" t="s">
        <v>12</v>
      </c>
      <c r="H1784" s="34" t="s">
        <v>13</v>
      </c>
      <c r="I1784" s="35">
        <v>0.9718</v>
      </c>
      <c r="J1784" s="36">
        <v>625589.64</v>
      </c>
      <c r="K1784" s="19">
        <f t="shared" si="55"/>
        <v>1256044.92</v>
      </c>
      <c r="L1784" s="37">
        <v>105075.88</v>
      </c>
      <c r="M1784" s="38"/>
    </row>
    <row r="1785" spans="1:13" s="39" customFormat="1" ht="12.95" customHeight="1" x14ac:dyDescent="0.25">
      <c r="A1785" s="233"/>
      <c r="B1785" s="29">
        <v>5807</v>
      </c>
      <c r="C1785" s="30">
        <v>4</v>
      </c>
      <c r="D1785" s="42" t="s">
        <v>340</v>
      </c>
      <c r="E1785" s="42" t="s">
        <v>4561</v>
      </c>
      <c r="F1785" s="42" t="s">
        <v>4562</v>
      </c>
      <c r="G1785" s="50" t="s">
        <v>12</v>
      </c>
      <c r="H1785" s="34" t="s">
        <v>13</v>
      </c>
      <c r="I1785" s="35">
        <v>0.95420000000000005</v>
      </c>
      <c r="J1785" s="36">
        <v>613090.39</v>
      </c>
      <c r="K1785" s="19">
        <f t="shared" si="55"/>
        <v>1232127.67</v>
      </c>
      <c r="L1785" s="37">
        <v>103172.88</v>
      </c>
      <c r="M1785" s="38"/>
    </row>
    <row r="1786" spans="1:13" s="39" customFormat="1" ht="12.95" customHeight="1" x14ac:dyDescent="0.25">
      <c r="A1786" s="233"/>
      <c r="B1786" s="29">
        <v>5828</v>
      </c>
      <c r="C1786" s="30">
        <v>5</v>
      </c>
      <c r="D1786" s="42" t="s">
        <v>4563</v>
      </c>
      <c r="E1786" s="42" t="s">
        <v>4564</v>
      </c>
      <c r="F1786" s="42" t="s">
        <v>4565</v>
      </c>
      <c r="G1786" s="27" t="s">
        <v>12</v>
      </c>
      <c r="H1786" s="34" t="s">
        <v>13</v>
      </c>
      <c r="I1786" s="35">
        <v>0.93740000000000001</v>
      </c>
      <c r="J1786" s="36">
        <v>603272.64</v>
      </c>
      <c r="K1786" s="19">
        <f t="shared" si="55"/>
        <v>1211410.92</v>
      </c>
      <c r="L1786" s="37">
        <v>101356.38</v>
      </c>
      <c r="M1786" s="38"/>
    </row>
    <row r="1787" spans="1:13" s="39" customFormat="1" ht="12.95" customHeight="1" x14ac:dyDescent="0.25">
      <c r="A1787" s="233"/>
      <c r="B1787" s="29">
        <v>5804</v>
      </c>
      <c r="C1787" s="30">
        <v>6</v>
      </c>
      <c r="D1787" s="42" t="s">
        <v>4566</v>
      </c>
      <c r="E1787" s="42" t="s">
        <v>4567</v>
      </c>
      <c r="F1787" s="42" t="s">
        <v>4568</v>
      </c>
      <c r="G1787" s="50" t="s">
        <v>12</v>
      </c>
      <c r="H1787" s="34" t="s">
        <v>13</v>
      </c>
      <c r="I1787" s="35">
        <v>0.95620000000000005</v>
      </c>
      <c r="J1787" s="36">
        <v>611144.14</v>
      </c>
      <c r="K1787" s="19">
        <f t="shared" si="55"/>
        <v>1231478.92</v>
      </c>
      <c r="L1787" s="37">
        <v>103389.13</v>
      </c>
      <c r="M1787" s="38"/>
    </row>
    <row r="1788" spans="1:13" s="39" customFormat="1" ht="12.95" customHeight="1" x14ac:dyDescent="0.25">
      <c r="A1788" s="233"/>
      <c r="B1788" s="29">
        <v>5843</v>
      </c>
      <c r="C1788" s="30">
        <v>7</v>
      </c>
      <c r="D1788" s="32" t="s">
        <v>4569</v>
      </c>
      <c r="E1788" s="32" t="s">
        <v>4570</v>
      </c>
      <c r="F1788" s="32" t="s">
        <v>4571</v>
      </c>
      <c r="G1788" s="33" t="s">
        <v>12</v>
      </c>
      <c r="H1788" s="34" t="s">
        <v>13</v>
      </c>
      <c r="I1788" s="35">
        <v>0.94540000000000002</v>
      </c>
      <c r="J1788" s="36">
        <v>606732.64</v>
      </c>
      <c r="K1788" s="19">
        <f t="shared" si="55"/>
        <v>1220060.92</v>
      </c>
      <c r="L1788" s="37">
        <v>102221.38</v>
      </c>
      <c r="M1788" s="38"/>
    </row>
    <row r="1789" spans="1:13" s="39" customFormat="1" ht="12.95" customHeight="1" x14ac:dyDescent="0.25">
      <c r="A1789" s="233"/>
      <c r="B1789" s="29">
        <v>5836</v>
      </c>
      <c r="C1789" s="30">
        <v>8</v>
      </c>
      <c r="D1789" s="32" t="s">
        <v>4572</v>
      </c>
      <c r="E1789" s="32" t="s">
        <v>4573</v>
      </c>
      <c r="F1789" s="32" t="s">
        <v>4574</v>
      </c>
      <c r="G1789" s="33" t="s">
        <v>12</v>
      </c>
      <c r="H1789" s="34" t="s">
        <v>13</v>
      </c>
      <c r="I1789" s="35">
        <v>0.94840000000000002</v>
      </c>
      <c r="J1789" s="36">
        <v>609976.39</v>
      </c>
      <c r="K1789" s="19">
        <f t="shared" si="55"/>
        <v>1225250.8899999999</v>
      </c>
      <c r="L1789" s="37">
        <v>102545.75</v>
      </c>
      <c r="M1789" s="38"/>
    </row>
    <row r="1790" spans="1:13" s="39" customFormat="1" ht="12.95" customHeight="1" x14ac:dyDescent="0.25">
      <c r="A1790" s="233"/>
      <c r="B1790" s="29">
        <v>5844</v>
      </c>
      <c r="C1790" s="30">
        <v>9</v>
      </c>
      <c r="D1790" s="42" t="s">
        <v>4575</v>
      </c>
      <c r="E1790" s="42" t="s">
        <v>4576</v>
      </c>
      <c r="F1790" s="42" t="s">
        <v>4577</v>
      </c>
      <c r="G1790" s="33" t="s">
        <v>12</v>
      </c>
      <c r="H1790" s="34" t="s">
        <v>13</v>
      </c>
      <c r="I1790" s="35">
        <v>0.9476</v>
      </c>
      <c r="J1790" s="36">
        <v>609889.89</v>
      </c>
      <c r="K1790" s="19">
        <f t="shared" si="55"/>
        <v>1224645.3899999999</v>
      </c>
      <c r="L1790" s="37">
        <v>102459.25</v>
      </c>
      <c r="M1790" s="38"/>
    </row>
    <row r="1791" spans="1:13" s="39" customFormat="1" ht="12.95" customHeight="1" x14ac:dyDescent="0.25">
      <c r="A1791" s="233"/>
      <c r="B1791" s="29">
        <v>5812</v>
      </c>
      <c r="C1791" s="30">
        <v>10</v>
      </c>
      <c r="D1791" s="32" t="s">
        <v>4578</v>
      </c>
      <c r="E1791" s="32" t="s">
        <v>4579</v>
      </c>
      <c r="F1791" s="32" t="s">
        <v>4580</v>
      </c>
      <c r="G1791" s="33" t="s">
        <v>12</v>
      </c>
      <c r="H1791" s="34" t="s">
        <v>13</v>
      </c>
      <c r="I1791" s="35">
        <v>0.95299999999999996</v>
      </c>
      <c r="J1791" s="36">
        <v>609068.14</v>
      </c>
      <c r="K1791" s="19">
        <f t="shared" si="55"/>
        <v>1227326.92</v>
      </c>
      <c r="L1791" s="37">
        <v>103043.13</v>
      </c>
      <c r="M1791" s="38"/>
    </row>
    <row r="1792" spans="1:13" s="39" customFormat="1" ht="12.95" customHeight="1" x14ac:dyDescent="0.25">
      <c r="A1792" s="233"/>
      <c r="B1792" s="29">
        <v>5849</v>
      </c>
      <c r="C1792" s="30">
        <v>11</v>
      </c>
      <c r="D1792" s="42" t="s">
        <v>4581</v>
      </c>
      <c r="E1792" s="42" t="s">
        <v>4582</v>
      </c>
      <c r="F1792" s="42" t="s">
        <v>4583</v>
      </c>
      <c r="G1792" s="33" t="s">
        <v>12</v>
      </c>
      <c r="H1792" s="34" t="s">
        <v>13</v>
      </c>
      <c r="I1792" s="35">
        <v>0.94979999999999998</v>
      </c>
      <c r="J1792" s="36">
        <v>608722.14</v>
      </c>
      <c r="K1792" s="19">
        <f t="shared" si="55"/>
        <v>1224904.92</v>
      </c>
      <c r="L1792" s="37">
        <v>102697.13</v>
      </c>
      <c r="M1792" s="38"/>
    </row>
    <row r="1793" spans="1:13" s="39" customFormat="1" ht="12.95" customHeight="1" x14ac:dyDescent="0.25">
      <c r="A1793" s="233"/>
      <c r="B1793" s="29">
        <v>5826</v>
      </c>
      <c r="C1793" s="30">
        <v>12</v>
      </c>
      <c r="D1793" s="32" t="s">
        <v>4584</v>
      </c>
      <c r="E1793" s="32" t="s">
        <v>4585</v>
      </c>
      <c r="F1793" s="32" t="s">
        <v>4586</v>
      </c>
      <c r="G1793" s="33" t="s">
        <v>12</v>
      </c>
      <c r="H1793" s="34" t="s">
        <v>13</v>
      </c>
      <c r="I1793" s="35">
        <v>0.94540000000000002</v>
      </c>
      <c r="J1793" s="36">
        <v>608030.14</v>
      </c>
      <c r="K1793" s="19">
        <f t="shared" si="55"/>
        <v>1221358.42</v>
      </c>
      <c r="L1793" s="37">
        <v>102221.38</v>
      </c>
      <c r="M1793" s="38"/>
    </row>
    <row r="1794" spans="1:13" s="39" customFormat="1" ht="12.95" customHeight="1" x14ac:dyDescent="0.25">
      <c r="A1794" s="233"/>
      <c r="B1794" s="43">
        <v>5802</v>
      </c>
      <c r="C1794" s="30">
        <v>13</v>
      </c>
      <c r="D1794" s="32" t="s">
        <v>4587</v>
      </c>
      <c r="E1794" s="32" t="s">
        <v>4588</v>
      </c>
      <c r="F1794" s="32" t="s">
        <v>942</v>
      </c>
      <c r="G1794" s="33" t="s">
        <v>12</v>
      </c>
      <c r="H1794" s="34" t="s">
        <v>13</v>
      </c>
      <c r="I1794" s="35">
        <v>0.95660000000000001</v>
      </c>
      <c r="J1794" s="36">
        <v>611403.64</v>
      </c>
      <c r="K1794" s="19">
        <f t="shared" si="55"/>
        <v>1231997.92</v>
      </c>
      <c r="L1794" s="37">
        <v>103432.38</v>
      </c>
      <c r="M1794" s="38"/>
    </row>
    <row r="1795" spans="1:13" s="39" customFormat="1" ht="12.95" customHeight="1" x14ac:dyDescent="0.25">
      <c r="A1795" s="233"/>
      <c r="B1795" s="29">
        <v>5848</v>
      </c>
      <c r="C1795" s="30">
        <v>14</v>
      </c>
      <c r="D1795" s="32" t="s">
        <v>4589</v>
      </c>
      <c r="E1795" s="32" t="s">
        <v>4590</v>
      </c>
      <c r="F1795" s="32" t="s">
        <v>4591</v>
      </c>
      <c r="G1795" s="33" t="s">
        <v>12</v>
      </c>
      <c r="H1795" s="34" t="s">
        <v>13</v>
      </c>
      <c r="I1795" s="35">
        <v>0.95740000000000003</v>
      </c>
      <c r="J1795" s="36">
        <v>616247.64</v>
      </c>
      <c r="K1795" s="19">
        <f t="shared" si="55"/>
        <v>1237360.92</v>
      </c>
      <c r="L1795" s="37">
        <v>103518.88</v>
      </c>
      <c r="M1795" s="38"/>
    </row>
    <row r="1796" spans="1:13" s="39" customFormat="1" ht="12.95" customHeight="1" x14ac:dyDescent="0.25">
      <c r="A1796" s="233"/>
      <c r="B1796" s="29">
        <v>5847</v>
      </c>
      <c r="C1796" s="30">
        <v>15</v>
      </c>
      <c r="D1796" s="32" t="s">
        <v>4592</v>
      </c>
      <c r="E1796" s="32" t="s">
        <v>4593</v>
      </c>
      <c r="F1796" s="32" t="s">
        <v>4594</v>
      </c>
      <c r="G1796" s="33" t="s">
        <v>12</v>
      </c>
      <c r="H1796" s="34" t="s">
        <v>13</v>
      </c>
      <c r="I1796" s="35">
        <v>0.93840000000000001</v>
      </c>
      <c r="J1796" s="36">
        <v>603921.39</v>
      </c>
      <c r="K1796" s="19">
        <f t="shared" si="55"/>
        <v>1212708.3899999999</v>
      </c>
      <c r="L1796" s="37">
        <v>101464.5</v>
      </c>
      <c r="M1796" s="38"/>
    </row>
    <row r="1797" spans="1:13" s="39" customFormat="1" ht="12.95" customHeight="1" x14ac:dyDescent="0.25">
      <c r="A1797" s="233"/>
      <c r="B1797" s="29">
        <v>5823</v>
      </c>
      <c r="C1797" s="30">
        <v>16</v>
      </c>
      <c r="D1797" s="32" t="s">
        <v>4595</v>
      </c>
      <c r="E1797" s="32" t="s">
        <v>4596</v>
      </c>
      <c r="F1797" s="32" t="s">
        <v>4597</v>
      </c>
      <c r="G1797" s="33" t="s">
        <v>12</v>
      </c>
      <c r="H1797" s="34" t="s">
        <v>13</v>
      </c>
      <c r="I1797" s="35">
        <v>0.95120000000000005</v>
      </c>
      <c r="J1797" s="36">
        <v>611144.14</v>
      </c>
      <c r="K1797" s="19">
        <f t="shared" si="55"/>
        <v>1228235.1399999999</v>
      </c>
      <c r="L1797" s="37">
        <v>102848.5</v>
      </c>
      <c r="M1797" s="38"/>
    </row>
    <row r="1798" spans="1:13" s="39" customFormat="1" ht="12.95" customHeight="1" x14ac:dyDescent="0.25">
      <c r="A1798" s="233"/>
      <c r="B1798" s="29">
        <v>5837</v>
      </c>
      <c r="C1798" s="30">
        <v>17</v>
      </c>
      <c r="D1798" s="42" t="s">
        <v>4598</v>
      </c>
      <c r="E1798" s="42" t="s">
        <v>4599</v>
      </c>
      <c r="F1798" s="42" t="s">
        <v>4600</v>
      </c>
      <c r="G1798" s="33" t="s">
        <v>12</v>
      </c>
      <c r="H1798" s="34" t="s">
        <v>13</v>
      </c>
      <c r="I1798" s="35">
        <v>0.94740000000000002</v>
      </c>
      <c r="J1798" s="36">
        <v>612571.39</v>
      </c>
      <c r="K1798" s="19">
        <f t="shared" si="55"/>
        <v>1227197.17</v>
      </c>
      <c r="L1798" s="37">
        <v>102437.63</v>
      </c>
      <c r="M1798" s="38"/>
    </row>
    <row r="1799" spans="1:13" s="39" customFormat="1" ht="12.95" customHeight="1" x14ac:dyDescent="0.25">
      <c r="A1799" s="233"/>
      <c r="B1799" s="29">
        <v>5825</v>
      </c>
      <c r="C1799" s="30">
        <v>18</v>
      </c>
      <c r="D1799" s="32" t="s">
        <v>3278</v>
      </c>
      <c r="E1799" s="32" t="s">
        <v>4601</v>
      </c>
      <c r="F1799" s="32" t="s">
        <v>4602</v>
      </c>
      <c r="G1799" s="33" t="s">
        <v>12</v>
      </c>
      <c r="H1799" s="34" t="s">
        <v>13</v>
      </c>
      <c r="I1799" s="35">
        <v>0.95540000000000003</v>
      </c>
      <c r="J1799" s="36">
        <v>614950.14</v>
      </c>
      <c r="K1799" s="19">
        <f t="shared" si="55"/>
        <v>1234765.92</v>
      </c>
      <c r="L1799" s="37">
        <v>103302.63</v>
      </c>
      <c r="M1799" s="38"/>
    </row>
    <row r="1800" spans="1:13" s="39" customFormat="1" ht="12.95" customHeight="1" x14ac:dyDescent="0.25">
      <c r="A1800" s="233"/>
      <c r="B1800" s="29">
        <v>5833</v>
      </c>
      <c r="C1800" s="30">
        <v>19</v>
      </c>
      <c r="D1800" s="32" t="s">
        <v>352</v>
      </c>
      <c r="E1800" s="32" t="s">
        <v>353</v>
      </c>
      <c r="F1800" s="32" t="s">
        <v>4603</v>
      </c>
      <c r="G1800" s="33" t="s">
        <v>12</v>
      </c>
      <c r="H1800" s="34" t="s">
        <v>13</v>
      </c>
      <c r="I1800" s="35">
        <v>0.95440000000000003</v>
      </c>
      <c r="J1800" s="36">
        <v>613868.89</v>
      </c>
      <c r="K1800" s="19">
        <f t="shared" si="55"/>
        <v>1233035.8899999999</v>
      </c>
      <c r="L1800" s="37">
        <v>103194.5</v>
      </c>
      <c r="M1800" s="38"/>
    </row>
    <row r="1801" spans="1:13" s="39" customFormat="1" ht="12.95" customHeight="1" x14ac:dyDescent="0.25">
      <c r="A1801" s="233"/>
      <c r="B1801" s="29">
        <v>5809</v>
      </c>
      <c r="C1801" s="30">
        <v>20</v>
      </c>
      <c r="D1801" s="32" t="s">
        <v>4604</v>
      </c>
      <c r="E1801" s="32" t="s">
        <v>4605</v>
      </c>
      <c r="F1801" s="32" t="s">
        <v>4606</v>
      </c>
      <c r="G1801" s="33" t="s">
        <v>12</v>
      </c>
      <c r="H1801" s="34" t="s">
        <v>13</v>
      </c>
      <c r="I1801" s="35">
        <v>0.95179999999999998</v>
      </c>
      <c r="J1801" s="36">
        <v>608289.64</v>
      </c>
      <c r="K1801" s="19">
        <f t="shared" si="55"/>
        <v>1225769.92</v>
      </c>
      <c r="L1801" s="37">
        <v>102913.38</v>
      </c>
      <c r="M1801" s="38"/>
    </row>
    <row r="1802" spans="1:13" s="39" customFormat="1" ht="12.95" customHeight="1" x14ac:dyDescent="0.25">
      <c r="A1802" s="233"/>
      <c r="B1802" s="29">
        <v>5820</v>
      </c>
      <c r="C1802" s="30">
        <v>21</v>
      </c>
      <c r="D1802" s="32" t="s">
        <v>4607</v>
      </c>
      <c r="E1802" s="32" t="s">
        <v>4608</v>
      </c>
      <c r="F1802" s="32" t="s">
        <v>4609</v>
      </c>
      <c r="G1802" s="33" t="s">
        <v>12</v>
      </c>
      <c r="H1802" s="34" t="s">
        <v>13</v>
      </c>
      <c r="I1802" s="35">
        <v>0.95240000000000002</v>
      </c>
      <c r="J1802" s="36">
        <v>613003.89</v>
      </c>
      <c r="K1802" s="19">
        <f t="shared" si="55"/>
        <v>1230873.3899999999</v>
      </c>
      <c r="L1802" s="37">
        <v>102978.25</v>
      </c>
      <c r="M1802" s="38"/>
    </row>
    <row r="1803" spans="1:13" s="39" customFormat="1" ht="12.95" customHeight="1" x14ac:dyDescent="0.25">
      <c r="A1803" s="233"/>
      <c r="B1803" s="29">
        <v>5822</v>
      </c>
      <c r="C1803" s="30">
        <v>22</v>
      </c>
      <c r="D1803" s="32" t="s">
        <v>4610</v>
      </c>
      <c r="E1803" s="32" t="s">
        <v>4611</v>
      </c>
      <c r="F1803" s="32" t="s">
        <v>4612</v>
      </c>
      <c r="G1803" s="33" t="s">
        <v>12</v>
      </c>
      <c r="H1803" s="34" t="s">
        <v>13</v>
      </c>
      <c r="I1803" s="35">
        <v>0.94040000000000001</v>
      </c>
      <c r="J1803" s="36">
        <v>608030.14</v>
      </c>
      <c r="K1803" s="19">
        <f t="shared" si="55"/>
        <v>1218114.6399999999</v>
      </c>
      <c r="L1803" s="37">
        <v>101680.75</v>
      </c>
      <c r="M1803" s="38"/>
    </row>
    <row r="1804" spans="1:13" s="39" customFormat="1" ht="12.95" customHeight="1" x14ac:dyDescent="0.25">
      <c r="A1804" s="233"/>
      <c r="B1804" s="29">
        <v>5814</v>
      </c>
      <c r="C1804" s="30">
        <v>23</v>
      </c>
      <c r="D1804" s="32" t="s">
        <v>4613</v>
      </c>
      <c r="E1804" s="32" t="s">
        <v>4614</v>
      </c>
      <c r="F1804" s="32" t="s">
        <v>4615</v>
      </c>
      <c r="G1804" s="33" t="s">
        <v>12</v>
      </c>
      <c r="H1804" s="34" t="s">
        <v>13</v>
      </c>
      <c r="I1804" s="35">
        <v>0.95399999999999996</v>
      </c>
      <c r="J1804" s="36">
        <v>609716.89</v>
      </c>
      <c r="K1804" s="19">
        <f t="shared" si="55"/>
        <v>1228624.3899999999</v>
      </c>
      <c r="L1804" s="37">
        <v>103151.25</v>
      </c>
      <c r="M1804" s="38"/>
    </row>
    <row r="1805" spans="1:13" s="39" customFormat="1" ht="12.95" customHeight="1" x14ac:dyDescent="0.25">
      <c r="A1805" s="233"/>
      <c r="B1805" s="29">
        <v>5800</v>
      </c>
      <c r="C1805" s="30">
        <v>24</v>
      </c>
      <c r="D1805" s="32" t="s">
        <v>4616</v>
      </c>
      <c r="E1805" s="32" t="s">
        <v>4617</v>
      </c>
      <c r="F1805" s="32" t="s">
        <v>4618</v>
      </c>
      <c r="G1805" s="33" t="s">
        <v>12</v>
      </c>
      <c r="H1805" s="34" t="s">
        <v>13</v>
      </c>
      <c r="I1805" s="35">
        <v>0.95620000000000005</v>
      </c>
      <c r="J1805" s="36">
        <v>614387.89</v>
      </c>
      <c r="K1805" s="19">
        <f t="shared" si="55"/>
        <v>1234722.67</v>
      </c>
      <c r="L1805" s="37">
        <v>103389.13</v>
      </c>
      <c r="M1805" s="38"/>
    </row>
    <row r="1806" spans="1:13" s="39" customFormat="1" ht="12.95" customHeight="1" x14ac:dyDescent="0.25">
      <c r="A1806" s="233"/>
      <c r="B1806" s="29">
        <v>5835</v>
      </c>
      <c r="C1806" s="30">
        <v>25</v>
      </c>
      <c r="D1806" s="32" t="s">
        <v>2902</v>
      </c>
      <c r="E1806" s="32" t="s">
        <v>2903</v>
      </c>
      <c r="F1806" s="32" t="s">
        <v>4619</v>
      </c>
      <c r="G1806" s="33" t="s">
        <v>12</v>
      </c>
      <c r="H1806" s="34" t="s">
        <v>13</v>
      </c>
      <c r="I1806" s="35">
        <v>0.94740000000000002</v>
      </c>
      <c r="J1806" s="36">
        <v>608678.89</v>
      </c>
      <c r="K1806" s="19">
        <f t="shared" si="55"/>
        <v>1223304.67</v>
      </c>
      <c r="L1806" s="37">
        <v>102437.63</v>
      </c>
      <c r="M1806" s="38"/>
    </row>
    <row r="1807" spans="1:13" s="39" customFormat="1" ht="12.95" customHeight="1" x14ac:dyDescent="0.25">
      <c r="A1807" s="233"/>
      <c r="B1807" s="29">
        <v>5840</v>
      </c>
      <c r="C1807" s="30">
        <v>26</v>
      </c>
      <c r="D1807" s="32" t="s">
        <v>1750</v>
      </c>
      <c r="E1807" s="32" t="s">
        <v>4525</v>
      </c>
      <c r="F1807" s="32" t="s">
        <v>4620</v>
      </c>
      <c r="G1807" s="33" t="s">
        <v>12</v>
      </c>
      <c r="H1807" s="34" t="s">
        <v>13</v>
      </c>
      <c r="I1807" s="35">
        <v>0.95640000000000003</v>
      </c>
      <c r="J1807" s="36">
        <v>615598.89</v>
      </c>
      <c r="K1807" s="19">
        <f t="shared" si="55"/>
        <v>1236063.3899999999</v>
      </c>
      <c r="L1807" s="37">
        <v>103410.75</v>
      </c>
      <c r="M1807" s="38"/>
    </row>
    <row r="1808" spans="1:13" s="39" customFormat="1" ht="12.95" customHeight="1" x14ac:dyDescent="0.25">
      <c r="A1808" s="233"/>
      <c r="B1808" s="29">
        <v>5813</v>
      </c>
      <c r="C1808" s="30">
        <v>27</v>
      </c>
      <c r="D1808" s="32" t="s">
        <v>4621</v>
      </c>
      <c r="E1808" s="32" t="s">
        <v>4622</v>
      </c>
      <c r="F1808" s="32" t="s">
        <v>4623</v>
      </c>
      <c r="G1808" s="33" t="s">
        <v>12</v>
      </c>
      <c r="H1808" s="34" t="s">
        <v>13</v>
      </c>
      <c r="I1808" s="35">
        <v>0.9899</v>
      </c>
      <c r="J1808" s="36">
        <v>630844.5</v>
      </c>
      <c r="K1808" s="19">
        <f t="shared" si="55"/>
        <v>1273042.1399999999</v>
      </c>
      <c r="L1808" s="37">
        <v>107032.94</v>
      </c>
      <c r="M1808" s="38"/>
    </row>
    <row r="1809" spans="1:13" s="39" customFormat="1" ht="12.95" customHeight="1" x14ac:dyDescent="0.25">
      <c r="A1809" s="233"/>
      <c r="B1809" s="29">
        <v>5845</v>
      </c>
      <c r="C1809" s="30">
        <v>28</v>
      </c>
      <c r="D1809" s="42" t="s">
        <v>4624</v>
      </c>
      <c r="E1809" s="42" t="s">
        <v>4625</v>
      </c>
      <c r="F1809" s="42" t="s">
        <v>4626</v>
      </c>
      <c r="G1809" s="33" t="s">
        <v>12</v>
      </c>
      <c r="H1809" s="34" t="s">
        <v>13</v>
      </c>
      <c r="I1809" s="35">
        <v>0.96519999999999995</v>
      </c>
      <c r="J1809" s="36">
        <v>620226.64</v>
      </c>
      <c r="K1809" s="19">
        <f t="shared" si="55"/>
        <v>1246400.1399999999</v>
      </c>
      <c r="L1809" s="37">
        <v>104362.25</v>
      </c>
      <c r="M1809" s="38"/>
    </row>
    <row r="1810" spans="1:13" s="39" customFormat="1" ht="12.95" customHeight="1" x14ac:dyDescent="0.25">
      <c r="A1810" s="233"/>
      <c r="B1810" s="29">
        <v>5841</v>
      </c>
      <c r="C1810" s="30">
        <v>29</v>
      </c>
      <c r="D1810" s="42" t="s">
        <v>4627</v>
      </c>
      <c r="E1810" s="42" t="s">
        <v>4628</v>
      </c>
      <c r="F1810" s="42" t="s">
        <v>4629</v>
      </c>
      <c r="G1810" s="33" t="s">
        <v>12</v>
      </c>
      <c r="H1810" s="34" t="s">
        <v>13</v>
      </c>
      <c r="I1810" s="35">
        <v>0.96560000000000001</v>
      </c>
      <c r="J1810" s="36">
        <v>620486.14</v>
      </c>
      <c r="K1810" s="19">
        <f t="shared" si="55"/>
        <v>1246919.1399999999</v>
      </c>
      <c r="L1810" s="37">
        <v>104405.5</v>
      </c>
      <c r="M1810" s="38"/>
    </row>
    <row r="1811" spans="1:13" s="39" customFormat="1" ht="12.95" customHeight="1" x14ac:dyDescent="0.25">
      <c r="A1811" s="233"/>
      <c r="B1811" s="29">
        <v>5829</v>
      </c>
      <c r="C1811" s="30">
        <v>30</v>
      </c>
      <c r="D1811" s="32" t="s">
        <v>3176</v>
      </c>
      <c r="E1811" s="32" t="s">
        <v>4630</v>
      </c>
      <c r="F1811" s="32" t="s">
        <v>4631</v>
      </c>
      <c r="G1811" s="33" t="s">
        <v>12</v>
      </c>
      <c r="H1811" s="34" t="s">
        <v>13</v>
      </c>
      <c r="I1811" s="35">
        <v>0.95220000000000005</v>
      </c>
      <c r="J1811" s="36">
        <v>611360.39</v>
      </c>
      <c r="K1811" s="19">
        <f t="shared" si="55"/>
        <v>1229100.17</v>
      </c>
      <c r="L1811" s="37">
        <v>102956.63</v>
      </c>
      <c r="M1811" s="38"/>
    </row>
    <row r="1812" spans="1:13" s="39" customFormat="1" ht="12.95" customHeight="1" x14ac:dyDescent="0.25">
      <c r="A1812" s="233"/>
      <c r="B1812" s="29">
        <v>5821</v>
      </c>
      <c r="C1812" s="30">
        <v>31</v>
      </c>
      <c r="D1812" s="32" t="s">
        <v>4632</v>
      </c>
      <c r="E1812" s="32" t="s">
        <v>4633</v>
      </c>
      <c r="F1812" s="32" t="s">
        <v>4634</v>
      </c>
      <c r="G1812" s="33" t="s">
        <v>12</v>
      </c>
      <c r="H1812" s="34" t="s">
        <v>13</v>
      </c>
      <c r="I1812" s="35">
        <v>0.95760000000000001</v>
      </c>
      <c r="J1812" s="36">
        <v>614214.89</v>
      </c>
      <c r="K1812" s="19">
        <f t="shared" si="55"/>
        <v>1235457.8899999999</v>
      </c>
      <c r="L1812" s="37">
        <v>103540.5</v>
      </c>
      <c r="M1812" s="38"/>
    </row>
    <row r="1813" spans="1:13" s="39" customFormat="1" ht="12.95" customHeight="1" x14ac:dyDescent="0.25">
      <c r="A1813" s="233"/>
      <c r="B1813" s="29">
        <v>5839</v>
      </c>
      <c r="C1813" s="30">
        <v>32</v>
      </c>
      <c r="D1813" s="42" t="s">
        <v>4635</v>
      </c>
      <c r="E1813" s="42" t="s">
        <v>4636</v>
      </c>
      <c r="F1813" s="42" t="s">
        <v>4637</v>
      </c>
      <c r="G1813" s="33" t="s">
        <v>12</v>
      </c>
      <c r="H1813" s="34" t="s">
        <v>13</v>
      </c>
      <c r="I1813" s="35">
        <v>0.95720000000000005</v>
      </c>
      <c r="J1813" s="36">
        <v>615036.64</v>
      </c>
      <c r="K1813" s="19">
        <f t="shared" si="55"/>
        <v>1236020.1399999999</v>
      </c>
      <c r="L1813" s="37">
        <v>103497.25</v>
      </c>
      <c r="M1813" s="38"/>
    </row>
    <row r="1814" spans="1:13" s="39" customFormat="1" ht="12.95" customHeight="1" x14ac:dyDescent="0.25">
      <c r="A1814" s="233"/>
      <c r="B1814" s="29">
        <v>5824</v>
      </c>
      <c r="C1814" s="30">
        <v>33</v>
      </c>
      <c r="D1814" s="32" t="s">
        <v>4638</v>
      </c>
      <c r="E1814" s="32" t="s">
        <v>4639</v>
      </c>
      <c r="F1814" s="32" t="s">
        <v>4640</v>
      </c>
      <c r="G1814" s="33" t="s">
        <v>12</v>
      </c>
      <c r="H1814" s="34" t="s">
        <v>13</v>
      </c>
      <c r="I1814" s="35">
        <v>0.95540000000000003</v>
      </c>
      <c r="J1814" s="36">
        <v>614950.14</v>
      </c>
      <c r="K1814" s="19">
        <f t="shared" si="55"/>
        <v>1234765.92</v>
      </c>
      <c r="L1814" s="37">
        <v>103302.63</v>
      </c>
      <c r="M1814" s="38"/>
    </row>
    <row r="1815" spans="1:13" s="39" customFormat="1" ht="12.95" customHeight="1" x14ac:dyDescent="0.25">
      <c r="A1815" s="233"/>
      <c r="B1815" s="29">
        <v>5806</v>
      </c>
      <c r="C1815" s="30">
        <v>34</v>
      </c>
      <c r="D1815" s="32" t="s">
        <v>2103</v>
      </c>
      <c r="E1815" s="32" t="s">
        <v>2104</v>
      </c>
      <c r="F1815" s="32" t="s">
        <v>4641</v>
      </c>
      <c r="G1815" s="33" t="s">
        <v>12</v>
      </c>
      <c r="H1815" s="34" t="s">
        <v>13</v>
      </c>
      <c r="I1815" s="35">
        <v>0.96519999999999995</v>
      </c>
      <c r="J1815" s="36">
        <v>618064.14</v>
      </c>
      <c r="K1815" s="19">
        <f t="shared" si="55"/>
        <v>1244237.6399999999</v>
      </c>
      <c r="L1815" s="37">
        <v>104362.25</v>
      </c>
      <c r="M1815" s="38"/>
    </row>
    <row r="1816" spans="1:13" s="39" customFormat="1" ht="12.95" customHeight="1" x14ac:dyDescent="0.25">
      <c r="A1816" s="233"/>
      <c r="B1816" s="29">
        <v>5830</v>
      </c>
      <c r="C1816" s="30">
        <v>35</v>
      </c>
      <c r="D1816" s="42" t="s">
        <v>1164</v>
      </c>
      <c r="E1816" s="42" t="s">
        <v>1165</v>
      </c>
      <c r="F1816" s="42" t="s">
        <v>4642</v>
      </c>
      <c r="G1816" s="33" t="s">
        <v>12</v>
      </c>
      <c r="H1816" s="34" t="s">
        <v>13</v>
      </c>
      <c r="I1816" s="35">
        <v>0.9446</v>
      </c>
      <c r="J1816" s="36">
        <v>607943.64</v>
      </c>
      <c r="K1816" s="19">
        <f t="shared" si="55"/>
        <v>1220752.92</v>
      </c>
      <c r="L1816" s="37">
        <v>102134.88</v>
      </c>
      <c r="M1816" s="38"/>
    </row>
    <row r="1817" spans="1:13" s="39" customFormat="1" ht="12.95" customHeight="1" x14ac:dyDescent="0.25">
      <c r="A1817" s="233"/>
      <c r="B1817" s="29">
        <v>5808</v>
      </c>
      <c r="C1817" s="30">
        <v>36</v>
      </c>
      <c r="D1817" s="32" t="s">
        <v>4643</v>
      </c>
      <c r="E1817" s="32" t="s">
        <v>4644</v>
      </c>
      <c r="F1817" s="32" t="s">
        <v>4645</v>
      </c>
      <c r="G1817" s="33" t="s">
        <v>12</v>
      </c>
      <c r="H1817" s="34" t="s">
        <v>13</v>
      </c>
      <c r="I1817" s="35">
        <v>0.96579999999999999</v>
      </c>
      <c r="J1817" s="36">
        <v>618453.39</v>
      </c>
      <c r="K1817" s="19">
        <f t="shared" si="55"/>
        <v>1245016.17</v>
      </c>
      <c r="L1817" s="37">
        <v>104427.13</v>
      </c>
      <c r="M1817" s="38"/>
    </row>
    <row r="1818" spans="1:13" s="39" customFormat="1" ht="12.95" customHeight="1" x14ac:dyDescent="0.25">
      <c r="A1818" s="233"/>
      <c r="B1818" s="29">
        <v>5803</v>
      </c>
      <c r="C1818" s="30">
        <v>37</v>
      </c>
      <c r="D1818" s="59" t="s">
        <v>1057</v>
      </c>
      <c r="E1818" s="59" t="s">
        <v>4646</v>
      </c>
      <c r="F1818" s="59" t="s">
        <v>4647</v>
      </c>
      <c r="G1818" s="33" t="s">
        <v>12</v>
      </c>
      <c r="H1818" s="34" t="s">
        <v>13</v>
      </c>
      <c r="I1818" s="35">
        <v>0.98150000000000004</v>
      </c>
      <c r="J1818" s="36">
        <v>624529.99</v>
      </c>
      <c r="K1818" s="19">
        <f t="shared" si="55"/>
        <v>1261278.1299999999</v>
      </c>
      <c r="L1818" s="37">
        <v>106124.69</v>
      </c>
      <c r="M1818" s="38"/>
    </row>
    <row r="1819" spans="1:13" s="39" customFormat="1" ht="12.95" customHeight="1" x14ac:dyDescent="0.25">
      <c r="A1819" s="233"/>
      <c r="B1819" s="29"/>
      <c r="C1819" s="30"/>
      <c r="D1819" s="31" t="s">
        <v>5732</v>
      </c>
      <c r="E1819" s="32"/>
      <c r="F1819" s="32"/>
      <c r="G1819" s="33"/>
      <c r="H1819" s="34"/>
      <c r="I1819" s="35"/>
      <c r="J1819" s="36"/>
      <c r="K1819" s="19"/>
      <c r="L1819" s="37"/>
      <c r="M1819" s="38"/>
    </row>
    <row r="1820" spans="1:13" s="39" customFormat="1" ht="12.95" customHeight="1" x14ac:dyDescent="0.25">
      <c r="A1820" s="233"/>
      <c r="B1820" s="29">
        <v>5851</v>
      </c>
      <c r="C1820" s="30">
        <v>1</v>
      </c>
      <c r="D1820" s="32" t="s">
        <v>4648</v>
      </c>
      <c r="E1820" s="32" t="s">
        <v>4649</v>
      </c>
      <c r="F1820" s="32" t="s">
        <v>4650</v>
      </c>
      <c r="G1820" s="33" t="s">
        <v>5731</v>
      </c>
      <c r="H1820" s="34" t="s">
        <v>13</v>
      </c>
      <c r="I1820" s="35">
        <v>0.95320000000000005</v>
      </c>
      <c r="J1820" s="36">
        <v>975416.46000000008</v>
      </c>
      <c r="K1820" s="19">
        <f t="shared" ref="K1820:K1829" si="56">ROUND(J1820+L1820*6,2)</f>
        <v>1955115.42</v>
      </c>
      <c r="L1820" s="37">
        <v>163283.16</v>
      </c>
      <c r="M1820" s="38"/>
    </row>
    <row r="1821" spans="1:13" s="39" customFormat="1" ht="12.95" customHeight="1" x14ac:dyDescent="0.25">
      <c r="A1821" s="233"/>
      <c r="B1821" s="29">
        <v>5832</v>
      </c>
      <c r="C1821" s="30">
        <v>2</v>
      </c>
      <c r="D1821" s="32" t="s">
        <v>62</v>
      </c>
      <c r="E1821" s="32" t="s">
        <v>257</v>
      </c>
      <c r="F1821" s="32" t="s">
        <v>4651</v>
      </c>
      <c r="G1821" s="33" t="s">
        <v>5731</v>
      </c>
      <c r="H1821" s="34" t="s">
        <v>13</v>
      </c>
      <c r="I1821" s="35">
        <v>0.96060000000000001</v>
      </c>
      <c r="J1821" s="36">
        <v>974114.58000000007</v>
      </c>
      <c r="K1821" s="19">
        <f t="shared" si="56"/>
        <v>1961419.26</v>
      </c>
      <c r="L1821" s="37">
        <v>164550.78</v>
      </c>
      <c r="M1821" s="38"/>
    </row>
    <row r="1822" spans="1:13" s="39" customFormat="1" ht="12.95" customHeight="1" x14ac:dyDescent="0.25">
      <c r="A1822" s="233"/>
      <c r="B1822" s="29">
        <v>5801</v>
      </c>
      <c r="C1822" s="30">
        <v>3</v>
      </c>
      <c r="D1822" s="32" t="s">
        <v>4652</v>
      </c>
      <c r="E1822" s="32" t="s">
        <v>4653</v>
      </c>
      <c r="F1822" s="32" t="s">
        <v>4654</v>
      </c>
      <c r="G1822" s="33" t="s">
        <v>5731</v>
      </c>
      <c r="H1822" s="34" t="s">
        <v>13</v>
      </c>
      <c r="I1822" s="35">
        <v>0.95830000000000004</v>
      </c>
      <c r="J1822" s="36">
        <v>973806.24000000011</v>
      </c>
      <c r="K1822" s="19">
        <f t="shared" si="56"/>
        <v>1958746.98</v>
      </c>
      <c r="L1822" s="37">
        <v>164156.79</v>
      </c>
      <c r="M1822" s="38"/>
    </row>
    <row r="1823" spans="1:13" s="39" customFormat="1" ht="12.95" customHeight="1" x14ac:dyDescent="0.25">
      <c r="A1823" s="233"/>
      <c r="B1823" s="29">
        <v>5819</v>
      </c>
      <c r="C1823" s="30">
        <v>4</v>
      </c>
      <c r="D1823" s="42" t="s">
        <v>4655</v>
      </c>
      <c r="E1823" s="42" t="s">
        <v>4656</v>
      </c>
      <c r="F1823" s="42" t="s">
        <v>3195</v>
      </c>
      <c r="G1823" s="33" t="s">
        <v>5731</v>
      </c>
      <c r="H1823" s="34" t="s">
        <v>13</v>
      </c>
      <c r="I1823" s="35">
        <v>0.95340000000000003</v>
      </c>
      <c r="J1823" s="36">
        <v>973909.02</v>
      </c>
      <c r="K1823" s="19">
        <f t="shared" si="56"/>
        <v>1953813.54</v>
      </c>
      <c r="L1823" s="37">
        <v>163317.42000000001</v>
      </c>
      <c r="M1823" s="38"/>
    </row>
    <row r="1824" spans="1:13" s="39" customFormat="1" ht="12.95" customHeight="1" x14ac:dyDescent="0.25">
      <c r="A1824" s="233"/>
      <c r="B1824" s="29">
        <v>5810</v>
      </c>
      <c r="C1824" s="30">
        <v>5</v>
      </c>
      <c r="D1824" s="32" t="s">
        <v>4657</v>
      </c>
      <c r="E1824" s="32" t="s">
        <v>4658</v>
      </c>
      <c r="F1824" s="32" t="s">
        <v>4659</v>
      </c>
      <c r="G1824" s="33" t="s">
        <v>5731</v>
      </c>
      <c r="H1824" s="34" t="s">
        <v>13</v>
      </c>
      <c r="I1824" s="35">
        <v>0.96579999999999999</v>
      </c>
      <c r="J1824" s="36">
        <v>984598.14</v>
      </c>
      <c r="K1824" s="19">
        <f t="shared" si="56"/>
        <v>1977247.38</v>
      </c>
      <c r="L1824" s="37">
        <v>165441.54</v>
      </c>
      <c r="M1824" s="38"/>
    </row>
    <row r="1825" spans="1:13" s="39" customFormat="1" ht="12.95" customHeight="1" x14ac:dyDescent="0.25">
      <c r="A1825" s="233"/>
      <c r="B1825" s="29">
        <v>5827</v>
      </c>
      <c r="C1825" s="30">
        <v>6</v>
      </c>
      <c r="D1825" s="32" t="s">
        <v>4660</v>
      </c>
      <c r="E1825" s="32" t="s">
        <v>4661</v>
      </c>
      <c r="F1825" s="32" t="s">
        <v>4662</v>
      </c>
      <c r="G1825" s="33" t="s">
        <v>5731</v>
      </c>
      <c r="H1825" s="34" t="s">
        <v>13</v>
      </c>
      <c r="I1825" s="35">
        <v>0.96</v>
      </c>
      <c r="J1825" s="36">
        <v>974868.3</v>
      </c>
      <c r="K1825" s="19">
        <f t="shared" si="56"/>
        <v>1961556.3</v>
      </c>
      <c r="L1825" s="37">
        <v>164448</v>
      </c>
      <c r="M1825" s="38"/>
    </row>
    <row r="1826" spans="1:13" s="39" customFormat="1" ht="12.95" customHeight="1" x14ac:dyDescent="0.25">
      <c r="A1826" s="233"/>
      <c r="B1826" s="29">
        <v>5842</v>
      </c>
      <c r="C1826" s="30">
        <v>7</v>
      </c>
      <c r="D1826" s="42" t="s">
        <v>4663</v>
      </c>
      <c r="E1826" s="42" t="s">
        <v>4664</v>
      </c>
      <c r="F1826" s="42" t="s">
        <v>4665</v>
      </c>
      <c r="G1826" s="27" t="s">
        <v>5731</v>
      </c>
      <c r="H1826" s="34" t="s">
        <v>13</v>
      </c>
      <c r="I1826" s="35">
        <v>0.96899999999999997</v>
      </c>
      <c r="J1826" s="36">
        <v>988914.89999999991</v>
      </c>
      <c r="K1826" s="19">
        <f t="shared" si="56"/>
        <v>1984853.1</v>
      </c>
      <c r="L1826" s="37">
        <v>165989.70000000001</v>
      </c>
      <c r="M1826" s="38"/>
    </row>
    <row r="1827" spans="1:13" s="39" customFormat="1" ht="12.95" customHeight="1" x14ac:dyDescent="0.25">
      <c r="A1827" s="233"/>
      <c r="B1827" s="29">
        <v>5815</v>
      </c>
      <c r="C1827" s="30">
        <v>8</v>
      </c>
      <c r="D1827" s="32" t="s">
        <v>4666</v>
      </c>
      <c r="E1827" s="32" t="s">
        <v>4667</v>
      </c>
      <c r="F1827" s="32" t="s">
        <v>4668</v>
      </c>
      <c r="G1827" s="50" t="s">
        <v>5731</v>
      </c>
      <c r="H1827" s="34" t="s">
        <v>13</v>
      </c>
      <c r="I1827" s="35">
        <v>0.95840000000000003</v>
      </c>
      <c r="J1827" s="36">
        <v>980761.02000000014</v>
      </c>
      <c r="K1827" s="19">
        <f t="shared" si="56"/>
        <v>1965804.54</v>
      </c>
      <c r="L1827" s="37">
        <v>164173.92000000001</v>
      </c>
      <c r="M1827" s="38"/>
    </row>
    <row r="1828" spans="1:13" s="39" customFormat="1" ht="12.95" customHeight="1" x14ac:dyDescent="0.25">
      <c r="A1828" s="233"/>
      <c r="B1828" s="29">
        <v>5831</v>
      </c>
      <c r="C1828" s="30">
        <v>9</v>
      </c>
      <c r="D1828" s="32" t="s">
        <v>4669</v>
      </c>
      <c r="E1828" s="32" t="s">
        <v>4670</v>
      </c>
      <c r="F1828" s="32" t="s">
        <v>4671</v>
      </c>
      <c r="G1828" s="27" t="s">
        <v>5731</v>
      </c>
      <c r="H1828" s="34" t="s">
        <v>13</v>
      </c>
      <c r="I1828" s="35">
        <v>0.95420000000000005</v>
      </c>
      <c r="J1828" s="36">
        <v>976444.25999999989</v>
      </c>
      <c r="K1828" s="19">
        <f t="shared" si="56"/>
        <v>1957171.02</v>
      </c>
      <c r="L1828" s="37">
        <v>163454.46</v>
      </c>
      <c r="M1828" s="38"/>
    </row>
    <row r="1829" spans="1:13" s="39" customFormat="1" ht="12.95" customHeight="1" x14ac:dyDescent="0.25">
      <c r="A1829" s="233"/>
      <c r="B1829" s="29">
        <v>5811</v>
      </c>
      <c r="C1829" s="30">
        <v>10</v>
      </c>
      <c r="D1829" s="32" t="s">
        <v>4672</v>
      </c>
      <c r="E1829" s="32" t="s">
        <v>4673</v>
      </c>
      <c r="F1829" s="32" t="s">
        <v>4674</v>
      </c>
      <c r="G1829" s="50" t="s">
        <v>5731</v>
      </c>
      <c r="H1829" s="34" t="s">
        <v>13</v>
      </c>
      <c r="I1829" s="35">
        <v>0.95860000000000001</v>
      </c>
      <c r="J1829" s="36">
        <v>974114.57999999984</v>
      </c>
      <c r="K1829" s="19">
        <f t="shared" si="56"/>
        <v>1959363.66</v>
      </c>
      <c r="L1829" s="37">
        <v>164208.18</v>
      </c>
      <c r="M1829" s="38"/>
    </row>
    <row r="1830" spans="1:13" s="39" customFormat="1" ht="12.95" customHeight="1" x14ac:dyDescent="0.25">
      <c r="A1830" s="233"/>
      <c r="B1830" s="29"/>
      <c r="C1830" s="30"/>
      <c r="D1830" s="31" t="s">
        <v>15</v>
      </c>
      <c r="E1830" s="32"/>
      <c r="F1830" s="32"/>
      <c r="G1830" s="50"/>
      <c r="H1830" s="34"/>
      <c r="I1830" s="35"/>
      <c r="J1830" s="36"/>
      <c r="K1830" s="19"/>
      <c r="L1830" s="37"/>
      <c r="M1830" s="38"/>
    </row>
    <row r="1831" spans="1:13" s="39" customFormat="1" ht="12.95" customHeight="1" x14ac:dyDescent="0.25">
      <c r="A1831" s="233"/>
      <c r="B1831" s="29">
        <v>5838</v>
      </c>
      <c r="C1831" s="30">
        <v>1</v>
      </c>
      <c r="D1831" s="32" t="s">
        <v>4675</v>
      </c>
      <c r="E1831" s="32" t="s">
        <v>4676</v>
      </c>
      <c r="F1831" s="32" t="s">
        <v>4677</v>
      </c>
      <c r="G1831" s="50" t="s">
        <v>5735</v>
      </c>
      <c r="H1831" s="34" t="s">
        <v>13</v>
      </c>
      <c r="I1831" s="35">
        <v>0</v>
      </c>
      <c r="J1831" s="36">
        <v>194332.33</v>
      </c>
      <c r="K1831" s="19">
        <f>ROUND(J1831+L1831*6,2)</f>
        <v>194332.33</v>
      </c>
      <c r="L1831" s="37">
        <v>0</v>
      </c>
      <c r="M1831" s="38" t="s">
        <v>5685</v>
      </c>
    </row>
    <row r="1832" spans="1:13" s="39" customFormat="1" ht="12.95" customHeight="1" x14ac:dyDescent="0.25">
      <c r="A1832" s="233"/>
      <c r="B1832" s="29">
        <v>5846</v>
      </c>
      <c r="C1832" s="30">
        <v>2</v>
      </c>
      <c r="D1832" s="32" t="s">
        <v>4678</v>
      </c>
      <c r="E1832" s="32" t="s">
        <v>4679</v>
      </c>
      <c r="F1832" s="32" t="s">
        <v>4680</v>
      </c>
      <c r="G1832" s="50" t="s">
        <v>5735</v>
      </c>
      <c r="H1832" s="34" t="s">
        <v>13</v>
      </c>
      <c r="I1832" s="35">
        <v>0.98540000000000005</v>
      </c>
      <c r="J1832" s="36">
        <v>1174516.9500000002</v>
      </c>
      <c r="K1832" s="19">
        <f>ROUND(J1832+L1832*6,2)</f>
        <v>2368624.65</v>
      </c>
      <c r="L1832" s="37">
        <v>199017.95</v>
      </c>
      <c r="M1832" s="38"/>
    </row>
    <row r="1833" spans="1:13" s="39" customFormat="1" ht="12.95" customHeight="1" x14ac:dyDescent="0.25">
      <c r="A1833" s="234"/>
      <c r="B1833" s="29">
        <v>5834</v>
      </c>
      <c r="C1833" s="30">
        <v>3</v>
      </c>
      <c r="D1833" s="32" t="s">
        <v>2491</v>
      </c>
      <c r="E1833" s="32" t="s">
        <v>4681</v>
      </c>
      <c r="F1833" s="32" t="s">
        <v>4682</v>
      </c>
      <c r="G1833" s="50" t="s">
        <v>5735</v>
      </c>
      <c r="H1833" s="34" t="s">
        <v>13</v>
      </c>
      <c r="I1833" s="35">
        <v>0.97419999999999995</v>
      </c>
      <c r="J1833" s="36">
        <v>1172254.92</v>
      </c>
      <c r="K1833" s="19">
        <f>ROUND(J1833+L1833*6,2)</f>
        <v>2352790.5</v>
      </c>
      <c r="L1833" s="37">
        <v>196755.93</v>
      </c>
      <c r="M1833" s="38"/>
    </row>
    <row r="1834" spans="1:13" s="39" customFormat="1" ht="12.95" customHeight="1" x14ac:dyDescent="0.25">
      <c r="A1834" s="225" t="s">
        <v>4683</v>
      </c>
      <c r="B1834" s="29"/>
      <c r="C1834" s="30"/>
      <c r="D1834" s="31" t="s">
        <v>126</v>
      </c>
      <c r="E1834" s="32"/>
      <c r="F1834" s="32"/>
      <c r="G1834" s="50"/>
      <c r="H1834" s="34"/>
      <c r="I1834" s="35"/>
      <c r="J1834" s="36"/>
      <c r="K1834" s="19"/>
      <c r="L1834" s="37"/>
      <c r="M1834" s="38"/>
    </row>
    <row r="1835" spans="1:13" s="39" customFormat="1" ht="12.95" customHeight="1" x14ac:dyDescent="0.25">
      <c r="A1835" s="226"/>
      <c r="B1835" s="29">
        <v>6024</v>
      </c>
      <c r="C1835" s="30">
        <v>1</v>
      </c>
      <c r="D1835" s="42" t="s">
        <v>4684</v>
      </c>
      <c r="E1835" s="42" t="s">
        <v>4685</v>
      </c>
      <c r="F1835" s="42" t="s">
        <v>4686</v>
      </c>
      <c r="G1835" s="27" t="s">
        <v>130</v>
      </c>
      <c r="H1835" s="34" t="s">
        <v>13</v>
      </c>
      <c r="I1835" s="35">
        <v>0.29609999999999997</v>
      </c>
      <c r="J1835" s="36">
        <v>128494.84</v>
      </c>
      <c r="K1835" s="19">
        <f t="shared" ref="K1835:K1844" si="57">ROUND(J1835+L1835*6,2)</f>
        <v>224549.68</v>
      </c>
      <c r="L1835" s="37">
        <v>16009.14</v>
      </c>
      <c r="M1835" s="38"/>
    </row>
    <row r="1836" spans="1:13" s="39" customFormat="1" ht="12.95" customHeight="1" x14ac:dyDescent="0.25">
      <c r="A1836" s="226"/>
      <c r="B1836" s="29">
        <v>6019</v>
      </c>
      <c r="C1836" s="30">
        <v>2</v>
      </c>
      <c r="D1836" s="42" t="s">
        <v>4687</v>
      </c>
      <c r="E1836" s="42" t="s">
        <v>4688</v>
      </c>
      <c r="F1836" s="42" t="s">
        <v>4689</v>
      </c>
      <c r="G1836" s="50" t="s">
        <v>130</v>
      </c>
      <c r="H1836" s="34" t="s">
        <v>13</v>
      </c>
      <c r="I1836" s="35">
        <v>0.90329999999999999</v>
      </c>
      <c r="J1836" s="36">
        <v>293030.51999999996</v>
      </c>
      <c r="K1836" s="19">
        <f t="shared" si="57"/>
        <v>586061.04</v>
      </c>
      <c r="L1836" s="37">
        <v>48838.42</v>
      </c>
      <c r="M1836" s="38"/>
    </row>
    <row r="1837" spans="1:13" s="39" customFormat="1" ht="12.95" customHeight="1" x14ac:dyDescent="0.25">
      <c r="A1837" s="226"/>
      <c r="B1837" s="29">
        <v>6036</v>
      </c>
      <c r="C1837" s="30">
        <v>3</v>
      </c>
      <c r="D1837" s="42" t="s">
        <v>4690</v>
      </c>
      <c r="E1837" s="42" t="s">
        <v>4691</v>
      </c>
      <c r="F1837" s="42" t="s">
        <v>4692</v>
      </c>
      <c r="G1837" s="50" t="s">
        <v>130</v>
      </c>
      <c r="H1837" s="34" t="s">
        <v>13</v>
      </c>
      <c r="I1837" s="35">
        <v>0.90910000000000002</v>
      </c>
      <c r="J1837" s="36">
        <v>294912.06</v>
      </c>
      <c r="K1837" s="19">
        <f t="shared" si="57"/>
        <v>589824.12</v>
      </c>
      <c r="L1837" s="37">
        <v>49152.01</v>
      </c>
      <c r="M1837" s="38"/>
    </row>
    <row r="1838" spans="1:13" s="39" customFormat="1" ht="12.95" customHeight="1" x14ac:dyDescent="0.25">
      <c r="A1838" s="226"/>
      <c r="B1838" s="29">
        <v>6012</v>
      </c>
      <c r="C1838" s="30">
        <v>4</v>
      </c>
      <c r="D1838" s="42" t="s">
        <v>4693</v>
      </c>
      <c r="E1838" s="42" t="s">
        <v>4694</v>
      </c>
      <c r="F1838" s="42" t="s">
        <v>4695</v>
      </c>
      <c r="G1838" s="27" t="s">
        <v>130</v>
      </c>
      <c r="H1838" s="34" t="s">
        <v>13</v>
      </c>
      <c r="I1838" s="35">
        <v>0.90710000000000002</v>
      </c>
      <c r="J1838" s="36">
        <v>294263.22000000003</v>
      </c>
      <c r="K1838" s="19">
        <f t="shared" si="57"/>
        <v>588526.43999999994</v>
      </c>
      <c r="L1838" s="37">
        <v>49043.87</v>
      </c>
      <c r="M1838" s="38"/>
    </row>
    <row r="1839" spans="1:13" s="39" customFormat="1" ht="12.95" customHeight="1" x14ac:dyDescent="0.25">
      <c r="A1839" s="226"/>
      <c r="B1839" s="29">
        <v>6002</v>
      </c>
      <c r="C1839" s="30">
        <v>5</v>
      </c>
      <c r="D1839" s="32" t="s">
        <v>4696</v>
      </c>
      <c r="E1839" s="32" t="s">
        <v>4697</v>
      </c>
      <c r="F1839" s="32" t="s">
        <v>4698</v>
      </c>
      <c r="G1839" s="50" t="s">
        <v>130</v>
      </c>
      <c r="H1839" s="34" t="s">
        <v>13</v>
      </c>
      <c r="I1839" s="35">
        <v>0.9093</v>
      </c>
      <c r="J1839" s="36">
        <v>294976.92</v>
      </c>
      <c r="K1839" s="19">
        <f t="shared" si="57"/>
        <v>589953.84</v>
      </c>
      <c r="L1839" s="37">
        <v>49162.82</v>
      </c>
      <c r="M1839" s="38"/>
    </row>
    <row r="1840" spans="1:13" s="39" customFormat="1" ht="12.95" customHeight="1" x14ac:dyDescent="0.25">
      <c r="A1840" s="226"/>
      <c r="B1840" s="29">
        <v>6008</v>
      </c>
      <c r="C1840" s="30">
        <v>6</v>
      </c>
      <c r="D1840" s="32" t="s">
        <v>4699</v>
      </c>
      <c r="E1840" s="32" t="s">
        <v>4700</v>
      </c>
      <c r="F1840" s="32" t="s">
        <v>2066</v>
      </c>
      <c r="G1840" s="50" t="s">
        <v>130</v>
      </c>
      <c r="H1840" s="34" t="s">
        <v>13</v>
      </c>
      <c r="I1840" s="35">
        <v>0.88109999999999999</v>
      </c>
      <c r="J1840" s="36">
        <v>285828.84000000003</v>
      </c>
      <c r="K1840" s="19">
        <f t="shared" si="57"/>
        <v>571657.68000000005</v>
      </c>
      <c r="L1840" s="37">
        <v>47638.14</v>
      </c>
      <c r="M1840" s="58"/>
    </row>
    <row r="1841" spans="1:13" s="39" customFormat="1" ht="12.95" customHeight="1" x14ac:dyDescent="0.25">
      <c r="A1841" s="226"/>
      <c r="B1841" s="29">
        <v>6016</v>
      </c>
      <c r="C1841" s="30">
        <v>7</v>
      </c>
      <c r="D1841" s="42" t="s">
        <v>4701</v>
      </c>
      <c r="E1841" s="42" t="s">
        <v>3206</v>
      </c>
      <c r="F1841" s="42" t="s">
        <v>4702</v>
      </c>
      <c r="G1841" s="27" t="s">
        <v>130</v>
      </c>
      <c r="H1841" s="34" t="s">
        <v>13</v>
      </c>
      <c r="I1841" s="35">
        <v>0.91410000000000002</v>
      </c>
      <c r="J1841" s="36">
        <v>296534.03999999998</v>
      </c>
      <c r="K1841" s="19">
        <f t="shared" si="57"/>
        <v>593068.07999999996</v>
      </c>
      <c r="L1841" s="37">
        <v>49422.34</v>
      </c>
      <c r="M1841" s="38"/>
    </row>
    <row r="1842" spans="1:13" s="39" customFormat="1" ht="12.95" customHeight="1" x14ac:dyDescent="0.25">
      <c r="A1842" s="226"/>
      <c r="B1842" s="29">
        <v>6020</v>
      </c>
      <c r="C1842" s="30">
        <v>8</v>
      </c>
      <c r="D1842" s="32" t="s">
        <v>4687</v>
      </c>
      <c r="E1842" s="32" t="s">
        <v>4703</v>
      </c>
      <c r="F1842" s="32" t="s">
        <v>4704</v>
      </c>
      <c r="G1842" s="33" t="s">
        <v>130</v>
      </c>
      <c r="H1842" s="34" t="s">
        <v>13</v>
      </c>
      <c r="I1842" s="35">
        <v>0.5161</v>
      </c>
      <c r="J1842" s="36">
        <v>156609.51999999999</v>
      </c>
      <c r="K1842" s="19">
        <f t="shared" si="57"/>
        <v>324032.38</v>
      </c>
      <c r="L1842" s="37">
        <v>27903.81</v>
      </c>
      <c r="M1842" s="38"/>
    </row>
    <row r="1843" spans="1:13" s="39" customFormat="1" ht="12.95" customHeight="1" x14ac:dyDescent="0.25">
      <c r="A1843" s="226"/>
      <c r="B1843" s="29">
        <v>6027</v>
      </c>
      <c r="C1843" s="30">
        <v>9</v>
      </c>
      <c r="D1843" s="42" t="s">
        <v>4705</v>
      </c>
      <c r="E1843" s="42" t="s">
        <v>4706</v>
      </c>
      <c r="F1843" s="42" t="s">
        <v>4707</v>
      </c>
      <c r="G1843" s="27" t="s">
        <v>130</v>
      </c>
      <c r="H1843" s="34" t="s">
        <v>13</v>
      </c>
      <c r="I1843" s="35">
        <v>0.91410000000000002</v>
      </c>
      <c r="J1843" s="36">
        <v>296534.03999999998</v>
      </c>
      <c r="K1843" s="19">
        <f t="shared" si="57"/>
        <v>593068.07999999996</v>
      </c>
      <c r="L1843" s="37">
        <v>49422.34</v>
      </c>
      <c r="M1843" s="38"/>
    </row>
    <row r="1844" spans="1:13" s="39" customFormat="1" ht="12.95" customHeight="1" x14ac:dyDescent="0.25">
      <c r="A1844" s="226"/>
      <c r="B1844" s="29">
        <v>6038</v>
      </c>
      <c r="C1844" s="30">
        <v>10</v>
      </c>
      <c r="D1844" s="32" t="s">
        <v>4708</v>
      </c>
      <c r="E1844" s="32" t="s">
        <v>620</v>
      </c>
      <c r="F1844" s="32" t="s">
        <v>4709</v>
      </c>
      <c r="G1844" s="33" t="s">
        <v>130</v>
      </c>
      <c r="H1844" s="34" t="s">
        <v>13</v>
      </c>
      <c r="I1844" s="35">
        <v>0.3009</v>
      </c>
      <c r="J1844" s="36">
        <v>97611.96</v>
      </c>
      <c r="K1844" s="19">
        <f t="shared" si="57"/>
        <v>195223.92</v>
      </c>
      <c r="L1844" s="37">
        <v>16268.66</v>
      </c>
      <c r="M1844" s="38"/>
    </row>
    <row r="1845" spans="1:13" s="39" customFormat="1" ht="12.95" customHeight="1" x14ac:dyDescent="0.25">
      <c r="A1845" s="226"/>
      <c r="B1845" s="29"/>
      <c r="C1845" s="30"/>
      <c r="D1845" s="31" t="s">
        <v>11</v>
      </c>
      <c r="E1845" s="32"/>
      <c r="F1845" s="32"/>
      <c r="G1845" s="50"/>
      <c r="H1845" s="34"/>
      <c r="I1845" s="35"/>
      <c r="J1845" s="36"/>
      <c r="K1845" s="19"/>
      <c r="L1845" s="37"/>
      <c r="M1845" s="38"/>
    </row>
    <row r="1846" spans="1:13" s="39" customFormat="1" ht="12.95" customHeight="1" x14ac:dyDescent="0.25">
      <c r="A1846" s="226"/>
      <c r="B1846" s="29">
        <v>6034</v>
      </c>
      <c r="C1846" s="30">
        <v>1</v>
      </c>
      <c r="D1846" s="32" t="s">
        <v>4710</v>
      </c>
      <c r="E1846" s="32" t="s">
        <v>4711</v>
      </c>
      <c r="F1846" s="32" t="s">
        <v>4712</v>
      </c>
      <c r="G1846" s="33" t="s">
        <v>12</v>
      </c>
      <c r="H1846" s="34" t="s">
        <v>13</v>
      </c>
      <c r="I1846" s="35">
        <v>0.5071</v>
      </c>
      <c r="J1846" s="36">
        <v>372231.14</v>
      </c>
      <c r="K1846" s="19">
        <f t="shared" ref="K1846:K1883" si="58">ROUND(J1846+L1846*6,2)</f>
        <v>701212.28</v>
      </c>
      <c r="L1846" s="37">
        <v>54830.19</v>
      </c>
      <c r="M1846" s="38"/>
    </row>
    <row r="1847" spans="1:13" s="39" customFormat="1" ht="12.95" customHeight="1" x14ac:dyDescent="0.25">
      <c r="A1847" s="226"/>
      <c r="B1847" s="29">
        <v>6032</v>
      </c>
      <c r="C1847" s="30">
        <v>2</v>
      </c>
      <c r="D1847" s="32" t="s">
        <v>4713</v>
      </c>
      <c r="E1847" s="32" t="s">
        <v>4714</v>
      </c>
      <c r="F1847" s="32" t="s">
        <v>4715</v>
      </c>
      <c r="G1847" s="33" t="s">
        <v>12</v>
      </c>
      <c r="H1847" s="34" t="s">
        <v>13</v>
      </c>
      <c r="I1847" s="35">
        <v>0.92090000000000005</v>
      </c>
      <c r="J1847" s="36">
        <v>597433.86</v>
      </c>
      <c r="K1847" s="19">
        <f t="shared" si="58"/>
        <v>1194867.72</v>
      </c>
      <c r="L1847" s="37">
        <v>99572.31</v>
      </c>
      <c r="M1847" s="38"/>
    </row>
    <row r="1848" spans="1:13" s="39" customFormat="1" ht="12.95" customHeight="1" x14ac:dyDescent="0.25">
      <c r="A1848" s="226"/>
      <c r="B1848" s="29">
        <v>6026</v>
      </c>
      <c r="C1848" s="30">
        <v>3</v>
      </c>
      <c r="D1848" s="42" t="s">
        <v>4716</v>
      </c>
      <c r="E1848" s="42" t="s">
        <v>1507</v>
      </c>
      <c r="F1848" s="42" t="s">
        <v>641</v>
      </c>
      <c r="G1848" s="33" t="s">
        <v>12</v>
      </c>
      <c r="H1848" s="34" t="s">
        <v>13</v>
      </c>
      <c r="I1848" s="35">
        <v>0.91490000000000005</v>
      </c>
      <c r="J1848" s="36">
        <v>593541.36</v>
      </c>
      <c r="K1848" s="19">
        <f t="shared" si="58"/>
        <v>1187082.72</v>
      </c>
      <c r="L1848" s="37">
        <v>98923.56</v>
      </c>
      <c r="M1848" s="38"/>
    </row>
    <row r="1849" spans="1:13" s="39" customFormat="1" ht="12.95" customHeight="1" x14ac:dyDescent="0.25">
      <c r="A1849" s="226"/>
      <c r="B1849" s="43">
        <v>6011</v>
      </c>
      <c r="C1849" s="30">
        <v>4</v>
      </c>
      <c r="D1849" s="32" t="s">
        <v>4717</v>
      </c>
      <c r="E1849" s="32" t="s">
        <v>1266</v>
      </c>
      <c r="F1849" s="32" t="s">
        <v>4718</v>
      </c>
      <c r="G1849" s="33" t="s">
        <v>12</v>
      </c>
      <c r="H1849" s="34" t="s">
        <v>13</v>
      </c>
      <c r="I1849" s="35">
        <v>0.92310000000000003</v>
      </c>
      <c r="J1849" s="36">
        <v>598861.14</v>
      </c>
      <c r="K1849" s="19">
        <f t="shared" si="58"/>
        <v>1197722.28</v>
      </c>
      <c r="L1849" s="37">
        <v>99810.19</v>
      </c>
      <c r="M1849" s="38"/>
    </row>
    <row r="1850" spans="1:13" s="39" customFormat="1" ht="12.95" customHeight="1" x14ac:dyDescent="0.25">
      <c r="A1850" s="226"/>
      <c r="B1850" s="29">
        <v>6029</v>
      </c>
      <c r="C1850" s="30">
        <v>5</v>
      </c>
      <c r="D1850" s="32" t="s">
        <v>4719</v>
      </c>
      <c r="E1850" s="32" t="s">
        <v>4720</v>
      </c>
      <c r="F1850" s="32" t="s">
        <v>4721</v>
      </c>
      <c r="G1850" s="33" t="s">
        <v>12</v>
      </c>
      <c r="H1850" s="34" t="s">
        <v>13</v>
      </c>
      <c r="I1850" s="35">
        <v>0.93930000000000002</v>
      </c>
      <c r="J1850" s="36">
        <v>609370.86</v>
      </c>
      <c r="K1850" s="19">
        <f t="shared" si="58"/>
        <v>1218741.72</v>
      </c>
      <c r="L1850" s="37">
        <v>101561.81</v>
      </c>
      <c r="M1850" s="38"/>
    </row>
    <row r="1851" spans="1:13" s="39" customFormat="1" ht="12.95" customHeight="1" x14ac:dyDescent="0.25">
      <c r="A1851" s="226"/>
      <c r="B1851" s="29">
        <v>6037</v>
      </c>
      <c r="C1851" s="30">
        <v>6</v>
      </c>
      <c r="D1851" s="32" t="s">
        <v>4722</v>
      </c>
      <c r="E1851" s="32" t="s">
        <v>4723</v>
      </c>
      <c r="F1851" s="32" t="s">
        <v>4724</v>
      </c>
      <c r="G1851" s="33" t="s">
        <v>12</v>
      </c>
      <c r="H1851" s="34" t="s">
        <v>13</v>
      </c>
      <c r="I1851" s="35">
        <v>0.92410000000000003</v>
      </c>
      <c r="J1851" s="36">
        <v>599509.86</v>
      </c>
      <c r="K1851" s="19">
        <f t="shared" si="58"/>
        <v>1199019.72</v>
      </c>
      <c r="L1851" s="37">
        <v>99918.31</v>
      </c>
      <c r="M1851" s="38"/>
    </row>
    <row r="1852" spans="1:13" s="39" customFormat="1" ht="12.95" customHeight="1" x14ac:dyDescent="0.25">
      <c r="A1852" s="226"/>
      <c r="B1852" s="29">
        <v>6033</v>
      </c>
      <c r="C1852" s="30">
        <v>7</v>
      </c>
      <c r="D1852" s="32" t="s">
        <v>4725</v>
      </c>
      <c r="E1852" s="32" t="s">
        <v>4726</v>
      </c>
      <c r="F1852" s="32" t="s">
        <v>4727</v>
      </c>
      <c r="G1852" s="33" t="s">
        <v>12</v>
      </c>
      <c r="H1852" s="34" t="s">
        <v>13</v>
      </c>
      <c r="I1852" s="35">
        <v>0.91090000000000004</v>
      </c>
      <c r="J1852" s="36">
        <v>590946.36</v>
      </c>
      <c r="K1852" s="19">
        <f t="shared" si="58"/>
        <v>1181892.72</v>
      </c>
      <c r="L1852" s="37">
        <v>98491.06</v>
      </c>
      <c r="M1852" s="38"/>
    </row>
    <row r="1853" spans="1:13" s="39" customFormat="1" ht="12.95" customHeight="1" x14ac:dyDescent="0.25">
      <c r="A1853" s="226"/>
      <c r="B1853" s="29">
        <v>6018</v>
      </c>
      <c r="C1853" s="30">
        <v>8</v>
      </c>
      <c r="D1853" s="32" t="s">
        <v>4728</v>
      </c>
      <c r="E1853" s="32" t="s">
        <v>4729</v>
      </c>
      <c r="F1853" s="32" t="s">
        <v>4730</v>
      </c>
      <c r="G1853" s="33" t="s">
        <v>12</v>
      </c>
      <c r="H1853" s="34" t="s">
        <v>13</v>
      </c>
      <c r="I1853" s="35">
        <v>0.92889999999999995</v>
      </c>
      <c r="J1853" s="36">
        <v>602623.86</v>
      </c>
      <c r="K1853" s="19">
        <f t="shared" si="58"/>
        <v>1205247.72</v>
      </c>
      <c r="L1853" s="37">
        <v>100437.31</v>
      </c>
      <c r="M1853" s="38"/>
    </row>
    <row r="1854" spans="1:13" s="39" customFormat="1" ht="12.95" customHeight="1" x14ac:dyDescent="0.25">
      <c r="A1854" s="226"/>
      <c r="B1854" s="29">
        <v>6009</v>
      </c>
      <c r="C1854" s="30">
        <v>9</v>
      </c>
      <c r="D1854" s="32" t="s">
        <v>4731</v>
      </c>
      <c r="E1854" s="32" t="s">
        <v>4732</v>
      </c>
      <c r="F1854" s="32" t="s">
        <v>4733</v>
      </c>
      <c r="G1854" s="33" t="s">
        <v>12</v>
      </c>
      <c r="H1854" s="34" t="s">
        <v>13</v>
      </c>
      <c r="I1854" s="35">
        <v>0.93089999999999995</v>
      </c>
      <c r="J1854" s="36">
        <v>603921.36</v>
      </c>
      <c r="K1854" s="19">
        <f t="shared" si="58"/>
        <v>1207842.72</v>
      </c>
      <c r="L1854" s="37">
        <v>100653.56</v>
      </c>
      <c r="M1854" s="38"/>
    </row>
    <row r="1855" spans="1:13" s="39" customFormat="1" ht="12.95" customHeight="1" x14ac:dyDescent="0.25">
      <c r="A1855" s="226"/>
      <c r="B1855" s="29">
        <v>6004</v>
      </c>
      <c r="C1855" s="30">
        <v>10</v>
      </c>
      <c r="D1855" s="32" t="s">
        <v>4734</v>
      </c>
      <c r="E1855" s="32" t="s">
        <v>4735</v>
      </c>
      <c r="F1855" s="32" t="s">
        <v>4736</v>
      </c>
      <c r="G1855" s="33" t="s">
        <v>12</v>
      </c>
      <c r="H1855" s="34" t="s">
        <v>13</v>
      </c>
      <c r="I1855" s="35">
        <v>0.98250000000000004</v>
      </c>
      <c r="J1855" s="36">
        <v>637396.8600000001</v>
      </c>
      <c r="K1855" s="19">
        <f t="shared" si="58"/>
        <v>1274793.72</v>
      </c>
      <c r="L1855" s="37">
        <v>106232.81</v>
      </c>
      <c r="M1855" s="38"/>
    </row>
    <row r="1856" spans="1:13" s="39" customFormat="1" ht="12.95" customHeight="1" x14ac:dyDescent="0.25">
      <c r="A1856" s="226"/>
      <c r="B1856" s="29">
        <v>6007</v>
      </c>
      <c r="C1856" s="30">
        <v>11</v>
      </c>
      <c r="D1856" s="32" t="s">
        <v>4737</v>
      </c>
      <c r="E1856" s="32" t="s">
        <v>4738</v>
      </c>
      <c r="F1856" s="32" t="s">
        <v>4739</v>
      </c>
      <c r="G1856" s="33" t="s">
        <v>12</v>
      </c>
      <c r="H1856" s="34" t="s">
        <v>13</v>
      </c>
      <c r="I1856" s="35">
        <v>0.91590000000000005</v>
      </c>
      <c r="J1856" s="36">
        <v>594190.14</v>
      </c>
      <c r="K1856" s="19">
        <f t="shared" si="58"/>
        <v>1188380.28</v>
      </c>
      <c r="L1856" s="37">
        <v>99031.69</v>
      </c>
      <c r="M1856" s="38"/>
    </row>
    <row r="1857" spans="1:13" s="39" customFormat="1" ht="12.95" customHeight="1" x14ac:dyDescent="0.25">
      <c r="A1857" s="226"/>
      <c r="B1857" s="29">
        <v>6006</v>
      </c>
      <c r="C1857" s="30">
        <v>12</v>
      </c>
      <c r="D1857" s="32" t="s">
        <v>4740</v>
      </c>
      <c r="E1857" s="32" t="s">
        <v>4741</v>
      </c>
      <c r="F1857" s="32" t="s">
        <v>1778</v>
      </c>
      <c r="G1857" s="33" t="s">
        <v>12</v>
      </c>
      <c r="H1857" s="34" t="s">
        <v>13</v>
      </c>
      <c r="I1857" s="35">
        <v>0.92589999999999995</v>
      </c>
      <c r="J1857" s="36">
        <v>427677.64</v>
      </c>
      <c r="K1857" s="19">
        <f t="shared" si="58"/>
        <v>1028355.28</v>
      </c>
      <c r="L1857" s="37">
        <v>100112.94</v>
      </c>
      <c r="M1857" s="38"/>
    </row>
    <row r="1858" spans="1:13" s="39" customFormat="1" ht="12.95" customHeight="1" x14ac:dyDescent="0.25">
      <c r="A1858" s="226"/>
      <c r="B1858" s="29">
        <v>6005</v>
      </c>
      <c r="C1858" s="30">
        <v>13</v>
      </c>
      <c r="D1858" s="32" t="s">
        <v>4742</v>
      </c>
      <c r="E1858" s="32" t="s">
        <v>4743</v>
      </c>
      <c r="F1858" s="32" t="s">
        <v>4744</v>
      </c>
      <c r="G1858" s="33" t="s">
        <v>12</v>
      </c>
      <c r="H1858" s="34" t="s">
        <v>13</v>
      </c>
      <c r="I1858" s="35">
        <v>0.93410000000000004</v>
      </c>
      <c r="J1858" s="36">
        <v>605997.36</v>
      </c>
      <c r="K1858" s="19">
        <f t="shared" si="58"/>
        <v>1211994.72</v>
      </c>
      <c r="L1858" s="37">
        <v>100999.56</v>
      </c>
      <c r="M1858" s="38"/>
    </row>
    <row r="1859" spans="1:13" s="39" customFormat="1" ht="12.95" customHeight="1" x14ac:dyDescent="0.25">
      <c r="A1859" s="226"/>
      <c r="B1859" s="29">
        <v>6028</v>
      </c>
      <c r="C1859" s="30">
        <v>14</v>
      </c>
      <c r="D1859" s="32" t="s">
        <v>4745</v>
      </c>
      <c r="E1859" s="32" t="s">
        <v>4746</v>
      </c>
      <c r="F1859" s="32" t="s">
        <v>1686</v>
      </c>
      <c r="G1859" s="33" t="s">
        <v>12</v>
      </c>
      <c r="H1859" s="34" t="s">
        <v>13</v>
      </c>
      <c r="I1859" s="35">
        <v>0.93659999999999999</v>
      </c>
      <c r="J1859" s="36">
        <v>607619.28</v>
      </c>
      <c r="K1859" s="19">
        <f t="shared" si="58"/>
        <v>1215238.56</v>
      </c>
      <c r="L1859" s="37">
        <v>101269.88</v>
      </c>
      <c r="M1859" s="38"/>
    </row>
    <row r="1860" spans="1:13" s="39" customFormat="1" ht="12.95" customHeight="1" x14ac:dyDescent="0.25">
      <c r="A1860" s="226"/>
      <c r="B1860" s="29">
        <v>6035</v>
      </c>
      <c r="C1860" s="30">
        <v>15</v>
      </c>
      <c r="D1860" s="32" t="s">
        <v>4747</v>
      </c>
      <c r="E1860" s="32" t="s">
        <v>4748</v>
      </c>
      <c r="F1860" s="32" t="s">
        <v>4749</v>
      </c>
      <c r="G1860" s="33" t="s">
        <v>12</v>
      </c>
      <c r="H1860" s="34" t="s">
        <v>13</v>
      </c>
      <c r="I1860" s="35">
        <v>0.91690000000000005</v>
      </c>
      <c r="J1860" s="36">
        <v>594838.86</v>
      </c>
      <c r="K1860" s="19">
        <f t="shared" si="58"/>
        <v>1189677.72</v>
      </c>
      <c r="L1860" s="37">
        <v>99139.81</v>
      </c>
      <c r="M1860" s="38"/>
    </row>
    <row r="1861" spans="1:13" s="39" customFormat="1" ht="12.95" customHeight="1" x14ac:dyDescent="0.25">
      <c r="A1861" s="226"/>
      <c r="B1861" s="29">
        <v>6015</v>
      </c>
      <c r="C1861" s="30">
        <v>16</v>
      </c>
      <c r="D1861" s="32" t="s">
        <v>4750</v>
      </c>
      <c r="E1861" s="32" t="s">
        <v>1864</v>
      </c>
      <c r="F1861" s="32" t="s">
        <v>4751</v>
      </c>
      <c r="G1861" s="33" t="s">
        <v>12</v>
      </c>
      <c r="H1861" s="34" t="s">
        <v>13</v>
      </c>
      <c r="I1861" s="35">
        <v>0.98350000000000004</v>
      </c>
      <c r="J1861" s="36">
        <v>638045.6399999999</v>
      </c>
      <c r="K1861" s="19">
        <f t="shared" si="58"/>
        <v>1276091.28</v>
      </c>
      <c r="L1861" s="37">
        <v>106340.94</v>
      </c>
      <c r="M1861" s="38"/>
    </row>
    <row r="1862" spans="1:13" s="39" customFormat="1" ht="12.95" customHeight="1" x14ac:dyDescent="0.25">
      <c r="A1862" s="226"/>
      <c r="B1862" s="29">
        <v>6031</v>
      </c>
      <c r="C1862" s="30">
        <v>17</v>
      </c>
      <c r="D1862" s="42" t="s">
        <v>4752</v>
      </c>
      <c r="E1862" s="42" t="s">
        <v>4753</v>
      </c>
      <c r="F1862" s="42" t="s">
        <v>4754</v>
      </c>
      <c r="G1862" s="33" t="s">
        <v>12</v>
      </c>
      <c r="H1862" s="34" t="s">
        <v>13</v>
      </c>
      <c r="I1862" s="35">
        <v>0.93110000000000004</v>
      </c>
      <c r="J1862" s="36">
        <v>604051.14</v>
      </c>
      <c r="K1862" s="19">
        <f t="shared" si="58"/>
        <v>1208102.28</v>
      </c>
      <c r="L1862" s="37">
        <v>100675.19</v>
      </c>
      <c r="M1862" s="38"/>
    </row>
    <row r="1863" spans="1:13" s="39" customFormat="1" ht="12.95" customHeight="1" x14ac:dyDescent="0.25">
      <c r="A1863" s="226"/>
      <c r="B1863" s="29">
        <v>6010</v>
      </c>
      <c r="C1863" s="30">
        <v>18</v>
      </c>
      <c r="D1863" s="32" t="s">
        <v>4755</v>
      </c>
      <c r="E1863" s="32" t="s">
        <v>4756</v>
      </c>
      <c r="F1863" s="32" t="s">
        <v>4757</v>
      </c>
      <c r="G1863" s="33" t="s">
        <v>12</v>
      </c>
      <c r="H1863" s="34" t="s">
        <v>13</v>
      </c>
      <c r="I1863" s="35">
        <v>0.97950000000000004</v>
      </c>
      <c r="J1863" s="36">
        <v>635450.6399999999</v>
      </c>
      <c r="K1863" s="19">
        <f t="shared" si="58"/>
        <v>1270901.28</v>
      </c>
      <c r="L1863" s="37">
        <v>105908.44</v>
      </c>
      <c r="M1863" s="38"/>
    </row>
    <row r="1864" spans="1:13" s="39" customFormat="1" ht="12.95" customHeight="1" x14ac:dyDescent="0.25">
      <c r="A1864" s="226"/>
      <c r="B1864" s="29">
        <v>6046</v>
      </c>
      <c r="C1864" s="30">
        <v>19</v>
      </c>
      <c r="D1864" s="32" t="s">
        <v>4758</v>
      </c>
      <c r="E1864" s="32" t="s">
        <v>4759</v>
      </c>
      <c r="F1864" s="32" t="s">
        <v>4760</v>
      </c>
      <c r="G1864" s="33" t="s">
        <v>12</v>
      </c>
      <c r="H1864" s="34" t="s">
        <v>13</v>
      </c>
      <c r="I1864" s="35">
        <v>0.98750000000000004</v>
      </c>
      <c r="J1864" s="36">
        <v>640640.6399999999</v>
      </c>
      <c r="K1864" s="19">
        <f t="shared" si="58"/>
        <v>1281281.28</v>
      </c>
      <c r="L1864" s="37">
        <v>106773.44</v>
      </c>
      <c r="M1864" s="38"/>
    </row>
    <row r="1865" spans="1:13" s="39" customFormat="1" ht="12.95" customHeight="1" x14ac:dyDescent="0.25">
      <c r="A1865" s="226"/>
      <c r="B1865" s="29">
        <v>6030</v>
      </c>
      <c r="C1865" s="30">
        <v>20</v>
      </c>
      <c r="D1865" s="32" t="s">
        <v>4761</v>
      </c>
      <c r="E1865" s="32" t="s">
        <v>4762</v>
      </c>
      <c r="F1865" s="32" t="s">
        <v>4763</v>
      </c>
      <c r="G1865" s="33" t="s">
        <v>12</v>
      </c>
      <c r="H1865" s="34" t="s">
        <v>13</v>
      </c>
      <c r="I1865" s="35">
        <v>0.94979999999999998</v>
      </c>
      <c r="J1865" s="36">
        <v>616182.78</v>
      </c>
      <c r="K1865" s="19">
        <f t="shared" si="58"/>
        <v>1232365.56</v>
      </c>
      <c r="L1865" s="37">
        <v>102697.13</v>
      </c>
      <c r="M1865" s="38"/>
    </row>
    <row r="1866" spans="1:13" s="39" customFormat="1" ht="12.95" customHeight="1" x14ac:dyDescent="0.25">
      <c r="A1866" s="226"/>
      <c r="B1866" s="29">
        <v>6047</v>
      </c>
      <c r="C1866" s="30">
        <v>21</v>
      </c>
      <c r="D1866" s="32" t="s">
        <v>4764</v>
      </c>
      <c r="E1866" s="32" t="s">
        <v>4765</v>
      </c>
      <c r="F1866" s="32" t="s">
        <v>1787</v>
      </c>
      <c r="G1866" s="33" t="s">
        <v>12</v>
      </c>
      <c r="H1866" s="34" t="s">
        <v>13</v>
      </c>
      <c r="I1866" s="35">
        <v>0.97840000000000005</v>
      </c>
      <c r="J1866" s="36">
        <v>634737</v>
      </c>
      <c r="K1866" s="19">
        <f t="shared" si="58"/>
        <v>1269474</v>
      </c>
      <c r="L1866" s="37">
        <v>105789.5</v>
      </c>
      <c r="M1866" s="38"/>
    </row>
    <row r="1867" spans="1:13" s="39" customFormat="1" ht="12.95" customHeight="1" x14ac:dyDescent="0.25">
      <c r="A1867" s="226"/>
      <c r="B1867" s="29">
        <v>6014</v>
      </c>
      <c r="C1867" s="30">
        <v>22</v>
      </c>
      <c r="D1867" s="32" t="s">
        <v>4766</v>
      </c>
      <c r="E1867" s="32" t="s">
        <v>4767</v>
      </c>
      <c r="F1867" s="32" t="s">
        <v>4768</v>
      </c>
      <c r="G1867" s="33" t="s">
        <v>12</v>
      </c>
      <c r="H1867" s="34" t="s">
        <v>13</v>
      </c>
      <c r="I1867" s="35">
        <v>0.98350000000000004</v>
      </c>
      <c r="J1867" s="36">
        <v>638045.6399999999</v>
      </c>
      <c r="K1867" s="19">
        <f t="shared" si="58"/>
        <v>1276091.28</v>
      </c>
      <c r="L1867" s="37">
        <v>106340.94</v>
      </c>
      <c r="M1867" s="38"/>
    </row>
    <row r="1868" spans="1:13" s="39" customFormat="1" ht="12.95" customHeight="1" x14ac:dyDescent="0.25">
      <c r="A1868" s="226"/>
      <c r="B1868" s="29">
        <v>6013</v>
      </c>
      <c r="C1868" s="30">
        <v>23</v>
      </c>
      <c r="D1868" s="32" t="s">
        <v>4769</v>
      </c>
      <c r="E1868" s="32" t="s">
        <v>4720</v>
      </c>
      <c r="F1868" s="32" t="s">
        <v>4770</v>
      </c>
      <c r="G1868" s="33" t="s">
        <v>12</v>
      </c>
      <c r="H1868" s="34" t="s">
        <v>13</v>
      </c>
      <c r="I1868" s="35">
        <v>0.91890000000000005</v>
      </c>
      <c r="J1868" s="36">
        <v>596136.36</v>
      </c>
      <c r="K1868" s="19">
        <f t="shared" si="58"/>
        <v>1192272.72</v>
      </c>
      <c r="L1868" s="37">
        <v>99356.06</v>
      </c>
      <c r="M1868" s="38"/>
    </row>
    <row r="1869" spans="1:13" s="39" customFormat="1" ht="12.95" customHeight="1" x14ac:dyDescent="0.25">
      <c r="A1869" s="226"/>
      <c r="B1869" s="29">
        <v>6040</v>
      </c>
      <c r="C1869" s="30">
        <v>24</v>
      </c>
      <c r="D1869" s="32" t="s">
        <v>4771</v>
      </c>
      <c r="E1869" s="32" t="s">
        <v>4772</v>
      </c>
      <c r="F1869" s="32" t="s">
        <v>4773</v>
      </c>
      <c r="G1869" s="33" t="s">
        <v>12</v>
      </c>
      <c r="H1869" s="34" t="s">
        <v>13</v>
      </c>
      <c r="I1869" s="35">
        <v>0.98350000000000004</v>
      </c>
      <c r="J1869" s="36">
        <v>638045.6399999999</v>
      </c>
      <c r="K1869" s="19">
        <f t="shared" si="58"/>
        <v>1276091.28</v>
      </c>
      <c r="L1869" s="37">
        <v>106340.94</v>
      </c>
      <c r="M1869" s="38"/>
    </row>
    <row r="1870" spans="1:13" s="39" customFormat="1" ht="12.95" customHeight="1" x14ac:dyDescent="0.25">
      <c r="A1870" s="226"/>
      <c r="B1870" s="29">
        <v>6003</v>
      </c>
      <c r="C1870" s="30">
        <v>25</v>
      </c>
      <c r="D1870" s="32" t="s">
        <v>4774</v>
      </c>
      <c r="E1870" s="32" t="s">
        <v>4775</v>
      </c>
      <c r="F1870" s="32" t="s">
        <v>4776</v>
      </c>
      <c r="G1870" s="33" t="s">
        <v>12</v>
      </c>
      <c r="H1870" s="34" t="s">
        <v>13</v>
      </c>
      <c r="I1870" s="35">
        <v>0.93189999999999995</v>
      </c>
      <c r="J1870" s="36">
        <v>604570.14</v>
      </c>
      <c r="K1870" s="19">
        <f t="shared" si="58"/>
        <v>1209140.28</v>
      </c>
      <c r="L1870" s="37">
        <v>100761.69</v>
      </c>
      <c r="M1870" s="38"/>
    </row>
    <row r="1871" spans="1:13" s="39" customFormat="1" ht="12.95" customHeight="1" x14ac:dyDescent="0.25">
      <c r="A1871" s="226"/>
      <c r="B1871" s="29">
        <v>6023</v>
      </c>
      <c r="C1871" s="30">
        <v>26</v>
      </c>
      <c r="D1871" s="32" t="s">
        <v>4777</v>
      </c>
      <c r="E1871" s="32" t="s">
        <v>4778</v>
      </c>
      <c r="F1871" s="32" t="s">
        <v>4779</v>
      </c>
      <c r="G1871" s="33" t="s">
        <v>12</v>
      </c>
      <c r="H1871" s="34" t="s">
        <v>13</v>
      </c>
      <c r="I1871" s="35">
        <v>0.91490000000000005</v>
      </c>
      <c r="J1871" s="36">
        <v>593541.36</v>
      </c>
      <c r="K1871" s="19">
        <f t="shared" si="58"/>
        <v>1187082.72</v>
      </c>
      <c r="L1871" s="37">
        <v>98923.56</v>
      </c>
      <c r="M1871" s="38"/>
    </row>
    <row r="1872" spans="1:13" s="39" customFormat="1" ht="12.95" customHeight="1" x14ac:dyDescent="0.25">
      <c r="A1872" s="226"/>
      <c r="B1872" s="29">
        <v>6017</v>
      </c>
      <c r="C1872" s="30">
        <v>27</v>
      </c>
      <c r="D1872" s="42" t="s">
        <v>4780</v>
      </c>
      <c r="E1872" s="42" t="s">
        <v>4781</v>
      </c>
      <c r="F1872" s="42" t="s">
        <v>4782</v>
      </c>
      <c r="G1872" s="27" t="s">
        <v>12</v>
      </c>
      <c r="H1872" s="34" t="s">
        <v>13</v>
      </c>
      <c r="I1872" s="35">
        <v>0.51590000000000003</v>
      </c>
      <c r="J1872" s="36">
        <v>377940.14</v>
      </c>
      <c r="K1872" s="19">
        <f t="shared" si="58"/>
        <v>712630.28</v>
      </c>
      <c r="L1872" s="37">
        <v>55781.69</v>
      </c>
      <c r="M1872" s="38"/>
    </row>
    <row r="1873" spans="1:13" s="39" customFormat="1" ht="12.95" customHeight="1" x14ac:dyDescent="0.25">
      <c r="A1873" s="226"/>
      <c r="B1873" s="29">
        <v>6044</v>
      </c>
      <c r="C1873" s="30">
        <v>28</v>
      </c>
      <c r="D1873" s="32" t="s">
        <v>4783</v>
      </c>
      <c r="E1873" s="32" t="s">
        <v>4784</v>
      </c>
      <c r="F1873" s="32" t="s">
        <v>4785</v>
      </c>
      <c r="G1873" s="33" t="s">
        <v>12</v>
      </c>
      <c r="H1873" s="34" t="s">
        <v>13</v>
      </c>
      <c r="I1873" s="35">
        <v>0.93330000000000002</v>
      </c>
      <c r="J1873" s="36">
        <v>605478.36</v>
      </c>
      <c r="K1873" s="19">
        <f t="shared" si="58"/>
        <v>1210956.72</v>
      </c>
      <c r="L1873" s="37">
        <v>100913.06</v>
      </c>
      <c r="M1873" s="38"/>
    </row>
    <row r="1874" spans="1:13" s="39" customFormat="1" ht="12.95" customHeight="1" x14ac:dyDescent="0.25">
      <c r="A1874" s="226"/>
      <c r="B1874" s="29">
        <v>6021</v>
      </c>
      <c r="C1874" s="30">
        <v>29</v>
      </c>
      <c r="D1874" s="42" t="s">
        <v>4786</v>
      </c>
      <c r="E1874" s="42" t="s">
        <v>4787</v>
      </c>
      <c r="F1874" s="42" t="s">
        <v>4788</v>
      </c>
      <c r="G1874" s="27" t="s">
        <v>12</v>
      </c>
      <c r="H1874" s="34" t="s">
        <v>13</v>
      </c>
      <c r="I1874" s="35">
        <v>0.93089999999999995</v>
      </c>
      <c r="J1874" s="36">
        <v>603921.36</v>
      </c>
      <c r="K1874" s="19">
        <f t="shared" si="58"/>
        <v>1207842.72</v>
      </c>
      <c r="L1874" s="37">
        <v>100653.56</v>
      </c>
      <c r="M1874" s="38"/>
    </row>
    <row r="1875" spans="1:13" s="39" customFormat="1" ht="12.95" customHeight="1" x14ac:dyDescent="0.25">
      <c r="A1875" s="226"/>
      <c r="B1875" s="29">
        <v>6048</v>
      </c>
      <c r="C1875" s="30">
        <v>30</v>
      </c>
      <c r="D1875" s="42" t="s">
        <v>4789</v>
      </c>
      <c r="E1875" s="42" t="s">
        <v>2376</v>
      </c>
      <c r="F1875" s="42" t="s">
        <v>4790</v>
      </c>
      <c r="G1875" s="33" t="s">
        <v>12</v>
      </c>
      <c r="H1875" s="34" t="s">
        <v>13</v>
      </c>
      <c r="I1875" s="35">
        <v>0.93810000000000004</v>
      </c>
      <c r="J1875" s="36">
        <v>608592.36</v>
      </c>
      <c r="K1875" s="19">
        <f t="shared" si="58"/>
        <v>1217184.72</v>
      </c>
      <c r="L1875" s="37">
        <v>101432.06</v>
      </c>
      <c r="M1875" s="38"/>
    </row>
    <row r="1876" spans="1:13" s="39" customFormat="1" ht="12.95" customHeight="1" x14ac:dyDescent="0.25">
      <c r="A1876" s="226"/>
      <c r="B1876" s="29">
        <v>6049</v>
      </c>
      <c r="C1876" s="30">
        <v>31</v>
      </c>
      <c r="D1876" s="42" t="s">
        <v>4791</v>
      </c>
      <c r="E1876" s="42" t="s">
        <v>4792</v>
      </c>
      <c r="F1876" s="42" t="s">
        <v>4793</v>
      </c>
      <c r="G1876" s="33" t="s">
        <v>12</v>
      </c>
      <c r="H1876" s="34" t="s">
        <v>13</v>
      </c>
      <c r="I1876" s="35">
        <v>0.93730000000000002</v>
      </c>
      <c r="J1876" s="36">
        <v>608073.36</v>
      </c>
      <c r="K1876" s="19">
        <f t="shared" si="58"/>
        <v>1216146.72</v>
      </c>
      <c r="L1876" s="37">
        <v>101345.56</v>
      </c>
      <c r="M1876" s="38"/>
    </row>
    <row r="1877" spans="1:13" s="39" customFormat="1" ht="12.95" customHeight="1" x14ac:dyDescent="0.25">
      <c r="A1877" s="226"/>
      <c r="B1877" s="29">
        <v>6001</v>
      </c>
      <c r="C1877" s="30">
        <v>32</v>
      </c>
      <c r="D1877" s="32" t="s">
        <v>4794</v>
      </c>
      <c r="E1877" s="32" t="s">
        <v>626</v>
      </c>
      <c r="F1877" s="32" t="s">
        <v>4795</v>
      </c>
      <c r="G1877" s="33" t="s">
        <v>12</v>
      </c>
      <c r="H1877" s="34" t="s">
        <v>13</v>
      </c>
      <c r="I1877" s="35">
        <v>0.94879999999999998</v>
      </c>
      <c r="J1877" s="36">
        <v>615534</v>
      </c>
      <c r="K1877" s="19">
        <f t="shared" si="58"/>
        <v>1231068</v>
      </c>
      <c r="L1877" s="37">
        <v>102589</v>
      </c>
      <c r="M1877" s="38"/>
    </row>
    <row r="1878" spans="1:13" s="39" customFormat="1" ht="12.95" customHeight="1" x14ac:dyDescent="0.25">
      <c r="A1878" s="226"/>
      <c r="B1878" s="29">
        <v>6050</v>
      </c>
      <c r="C1878" s="30">
        <v>33</v>
      </c>
      <c r="D1878" s="32" t="s">
        <v>4796</v>
      </c>
      <c r="E1878" s="32" t="s">
        <v>4797</v>
      </c>
      <c r="F1878" s="32" t="s">
        <v>3552</v>
      </c>
      <c r="G1878" s="33" t="s">
        <v>12</v>
      </c>
      <c r="H1878" s="34" t="s">
        <v>13</v>
      </c>
      <c r="I1878" s="35">
        <v>0.98140000000000005</v>
      </c>
      <c r="J1878" s="36">
        <v>636683.28</v>
      </c>
      <c r="K1878" s="19">
        <f t="shared" si="58"/>
        <v>1273366.56</v>
      </c>
      <c r="L1878" s="37">
        <v>106113.88</v>
      </c>
      <c r="M1878" s="38"/>
    </row>
    <row r="1879" spans="1:13" s="39" customFormat="1" ht="12.95" customHeight="1" x14ac:dyDescent="0.25">
      <c r="A1879" s="226"/>
      <c r="B1879" s="43">
        <v>6041</v>
      </c>
      <c r="C1879" s="30">
        <v>34</v>
      </c>
      <c r="D1879" s="32" t="s">
        <v>4798</v>
      </c>
      <c r="E1879" s="32" t="s">
        <v>4799</v>
      </c>
      <c r="F1879" s="32" t="s">
        <v>4800</v>
      </c>
      <c r="G1879" s="33" t="s">
        <v>12</v>
      </c>
      <c r="H1879" s="34" t="s">
        <v>13</v>
      </c>
      <c r="I1879" s="35">
        <v>0.98350000000000004</v>
      </c>
      <c r="J1879" s="36">
        <v>638045.6399999999</v>
      </c>
      <c r="K1879" s="19">
        <f t="shared" si="58"/>
        <v>1276091.28</v>
      </c>
      <c r="L1879" s="37">
        <v>106340.94</v>
      </c>
      <c r="M1879" s="38"/>
    </row>
    <row r="1880" spans="1:13" s="39" customFormat="1" ht="12.95" customHeight="1" x14ac:dyDescent="0.25">
      <c r="A1880" s="226"/>
      <c r="B1880" s="29">
        <v>6025</v>
      </c>
      <c r="C1880" s="30">
        <v>35</v>
      </c>
      <c r="D1880" s="32" t="s">
        <v>4801</v>
      </c>
      <c r="E1880" s="32" t="s">
        <v>4802</v>
      </c>
      <c r="F1880" s="32" t="s">
        <v>4803</v>
      </c>
      <c r="G1880" s="33" t="s">
        <v>12</v>
      </c>
      <c r="H1880" s="34" t="s">
        <v>13</v>
      </c>
      <c r="I1880" s="35">
        <v>0.93610000000000004</v>
      </c>
      <c r="J1880" s="36">
        <v>607294.86</v>
      </c>
      <c r="K1880" s="19">
        <f t="shared" si="58"/>
        <v>1214589.72</v>
      </c>
      <c r="L1880" s="37">
        <v>101215.81</v>
      </c>
      <c r="M1880" s="38"/>
    </row>
    <row r="1881" spans="1:13" s="39" customFormat="1" ht="12.95" customHeight="1" x14ac:dyDescent="0.25">
      <c r="A1881" s="226"/>
      <c r="B1881" s="43">
        <v>6052</v>
      </c>
      <c r="C1881" s="30">
        <v>36</v>
      </c>
      <c r="D1881" s="42" t="s">
        <v>4804</v>
      </c>
      <c r="E1881" s="42" t="s">
        <v>4805</v>
      </c>
      <c r="F1881" s="42" t="s">
        <v>4806</v>
      </c>
      <c r="G1881" s="33" t="s">
        <v>12</v>
      </c>
      <c r="H1881" s="34" t="s">
        <v>13</v>
      </c>
      <c r="I1881" s="35">
        <v>0.98740000000000006</v>
      </c>
      <c r="J1881" s="36">
        <v>597325.78</v>
      </c>
      <c r="K1881" s="19">
        <f t="shared" si="58"/>
        <v>1237901.56</v>
      </c>
      <c r="L1881" s="37">
        <v>106762.63</v>
      </c>
      <c r="M1881" s="38"/>
    </row>
    <row r="1882" spans="1:13" s="39" customFormat="1" ht="12.95" customHeight="1" x14ac:dyDescent="0.25">
      <c r="A1882" s="226"/>
      <c r="B1882" s="29">
        <v>6022</v>
      </c>
      <c r="C1882" s="30">
        <v>37</v>
      </c>
      <c r="D1882" s="32" t="s">
        <v>4807</v>
      </c>
      <c r="E1882" s="32" t="s">
        <v>4808</v>
      </c>
      <c r="F1882" s="32" t="s">
        <v>4809</v>
      </c>
      <c r="G1882" s="33" t="s">
        <v>12</v>
      </c>
      <c r="H1882" s="34" t="s">
        <v>13</v>
      </c>
      <c r="I1882" s="35">
        <v>0.94059999999999999</v>
      </c>
      <c r="J1882" s="36">
        <v>610214.28</v>
      </c>
      <c r="K1882" s="19">
        <f t="shared" si="58"/>
        <v>1220428.56</v>
      </c>
      <c r="L1882" s="37">
        <v>101702.38</v>
      </c>
      <c r="M1882" s="38"/>
    </row>
    <row r="1883" spans="1:13" s="39" customFormat="1" ht="12.95" customHeight="1" x14ac:dyDescent="0.25">
      <c r="A1883" s="226"/>
      <c r="B1883" s="29">
        <v>6039</v>
      </c>
      <c r="C1883" s="30">
        <v>38</v>
      </c>
      <c r="D1883" s="32" t="s">
        <v>4810</v>
      </c>
      <c r="E1883" s="32" t="s">
        <v>4811</v>
      </c>
      <c r="F1883" s="32" t="s">
        <v>2507</v>
      </c>
      <c r="G1883" s="33" t="s">
        <v>12</v>
      </c>
      <c r="H1883" s="34" t="s">
        <v>13</v>
      </c>
      <c r="I1883" s="35">
        <v>0.94059999999999999</v>
      </c>
      <c r="J1883" s="36">
        <v>610214.28</v>
      </c>
      <c r="K1883" s="19">
        <f t="shared" si="58"/>
        <v>1220428.56</v>
      </c>
      <c r="L1883" s="37">
        <v>101702.38</v>
      </c>
      <c r="M1883" s="38"/>
    </row>
    <row r="1884" spans="1:13" s="39" customFormat="1" ht="12.95" customHeight="1" x14ac:dyDescent="0.25">
      <c r="A1884" s="226"/>
      <c r="B1884" s="29"/>
      <c r="C1884" s="30"/>
      <c r="D1884" s="31" t="s">
        <v>5732</v>
      </c>
      <c r="E1884" s="32"/>
      <c r="F1884" s="32"/>
      <c r="G1884" s="33"/>
      <c r="H1884" s="34"/>
      <c r="I1884" s="35"/>
      <c r="J1884" s="36"/>
      <c r="K1884" s="19"/>
      <c r="L1884" s="37"/>
      <c r="M1884" s="38"/>
    </row>
    <row r="1885" spans="1:13" s="39" customFormat="1" ht="12.95" customHeight="1" x14ac:dyDescent="0.25">
      <c r="A1885" s="226"/>
      <c r="B1885" s="29">
        <v>6042</v>
      </c>
      <c r="C1885" s="30">
        <v>1</v>
      </c>
      <c r="D1885" s="32" t="s">
        <v>4812</v>
      </c>
      <c r="E1885" s="32" t="s">
        <v>4813</v>
      </c>
      <c r="F1885" s="32" t="s">
        <v>4814</v>
      </c>
      <c r="G1885" s="33" t="s">
        <v>5731</v>
      </c>
      <c r="H1885" s="34" t="s">
        <v>13</v>
      </c>
      <c r="I1885" s="35">
        <v>0.9929</v>
      </c>
      <c r="J1885" s="36">
        <v>1020502.62</v>
      </c>
      <c r="K1885" s="19">
        <f>ROUND(J1885+L1885*6,2)</f>
        <v>2041005.24</v>
      </c>
      <c r="L1885" s="37">
        <v>170083.77</v>
      </c>
      <c r="M1885" s="38"/>
    </row>
    <row r="1886" spans="1:13" s="39" customFormat="1" ht="12.95" customHeight="1" x14ac:dyDescent="0.25">
      <c r="A1886" s="226"/>
      <c r="B1886" s="29">
        <v>6045</v>
      </c>
      <c r="C1886" s="30">
        <v>2</v>
      </c>
      <c r="D1886" s="32" t="s">
        <v>4815</v>
      </c>
      <c r="E1886" s="32" t="s">
        <v>4816</v>
      </c>
      <c r="F1886" s="32" t="s">
        <v>4817</v>
      </c>
      <c r="G1886" s="33" t="s">
        <v>5731</v>
      </c>
      <c r="H1886" s="34" t="s">
        <v>13</v>
      </c>
      <c r="I1886" s="35">
        <v>0.93710000000000004</v>
      </c>
      <c r="J1886" s="36">
        <v>963151.38</v>
      </c>
      <c r="K1886" s="19">
        <f>ROUND(J1886+L1886*6,2)</f>
        <v>1926302.76</v>
      </c>
      <c r="L1886" s="37">
        <v>160525.23000000001</v>
      </c>
      <c r="M1886" s="38"/>
    </row>
    <row r="1887" spans="1:13" s="39" customFormat="1" ht="12.95" customHeight="1" x14ac:dyDescent="0.25">
      <c r="A1887" s="226"/>
      <c r="B1887" s="29">
        <v>6043</v>
      </c>
      <c r="C1887" s="30">
        <v>3</v>
      </c>
      <c r="D1887" s="42" t="s">
        <v>4818</v>
      </c>
      <c r="E1887" s="42" t="s">
        <v>4819</v>
      </c>
      <c r="F1887" s="42" t="s">
        <v>4820</v>
      </c>
      <c r="G1887" s="33" t="s">
        <v>5731</v>
      </c>
      <c r="H1887" s="34" t="s">
        <v>13</v>
      </c>
      <c r="I1887" s="35">
        <v>0.95430000000000004</v>
      </c>
      <c r="J1887" s="36">
        <v>980829.53999999992</v>
      </c>
      <c r="K1887" s="19">
        <f>ROUND(J1887+L1887*6,2)</f>
        <v>1961659.08</v>
      </c>
      <c r="L1887" s="37">
        <v>163471.59</v>
      </c>
      <c r="M1887" s="38"/>
    </row>
    <row r="1888" spans="1:13" s="39" customFormat="1" ht="12.95" customHeight="1" x14ac:dyDescent="0.25">
      <c r="A1888" s="226"/>
      <c r="B1888" s="29">
        <v>6051</v>
      </c>
      <c r="C1888" s="30">
        <v>4</v>
      </c>
      <c r="D1888" s="32" t="s">
        <v>4821</v>
      </c>
      <c r="E1888" s="32" t="s">
        <v>4822</v>
      </c>
      <c r="F1888" s="32" t="s">
        <v>4823</v>
      </c>
      <c r="G1888" s="33" t="s">
        <v>5731</v>
      </c>
      <c r="H1888" s="34" t="s">
        <v>13</v>
      </c>
      <c r="I1888" s="35">
        <v>0.94610000000000005</v>
      </c>
      <c r="J1888" s="36">
        <v>972401.57999999984</v>
      </c>
      <c r="K1888" s="19">
        <f>ROUND(J1888+L1888*6,2)</f>
        <v>1944803.16</v>
      </c>
      <c r="L1888" s="37">
        <v>162066.93</v>
      </c>
      <c r="M1888" s="38"/>
    </row>
    <row r="1889" spans="1:13" s="39" customFormat="1" ht="12.95" customHeight="1" x14ac:dyDescent="0.25">
      <c r="A1889" s="226"/>
      <c r="B1889" s="29"/>
      <c r="C1889" s="30"/>
      <c r="D1889" s="31" t="s">
        <v>15</v>
      </c>
      <c r="E1889" s="32"/>
      <c r="F1889" s="32"/>
      <c r="G1889" s="33"/>
      <c r="H1889" s="34"/>
      <c r="I1889" s="35"/>
      <c r="J1889" s="36"/>
      <c r="K1889" s="19"/>
      <c r="L1889" s="37"/>
      <c r="M1889" s="38"/>
    </row>
    <row r="1890" spans="1:13" s="39" customFormat="1" ht="12.95" customHeight="1" x14ac:dyDescent="0.25">
      <c r="A1890" s="227"/>
      <c r="B1890" s="29">
        <v>6053</v>
      </c>
      <c r="C1890" s="30">
        <v>1</v>
      </c>
      <c r="D1890" s="53" t="s">
        <v>5711</v>
      </c>
      <c r="E1890" s="53" t="s">
        <v>5712</v>
      </c>
      <c r="F1890" s="53" t="s">
        <v>5713</v>
      </c>
      <c r="G1890" s="50" t="s">
        <v>5735</v>
      </c>
      <c r="H1890" s="34" t="s">
        <v>13</v>
      </c>
      <c r="I1890" s="35">
        <v>0.59440000000000004</v>
      </c>
      <c r="J1890" s="36">
        <v>360793.25</v>
      </c>
      <c r="K1890" s="19">
        <f>ROUND(J1890+L1890*6,2)</f>
        <v>1081087.19</v>
      </c>
      <c r="L1890" s="37">
        <v>120048.99</v>
      </c>
      <c r="M1890" s="38"/>
    </row>
    <row r="1891" spans="1:13" s="39" customFormat="1" ht="12.95" customHeight="1" x14ac:dyDescent="0.25">
      <c r="A1891" s="225" t="s">
        <v>4824</v>
      </c>
      <c r="B1891" s="29"/>
      <c r="C1891" s="30"/>
      <c r="D1891" s="31" t="s">
        <v>11</v>
      </c>
      <c r="E1891" s="32"/>
      <c r="F1891" s="32"/>
      <c r="G1891" s="33"/>
      <c r="H1891" s="34"/>
      <c r="I1891" s="35"/>
      <c r="J1891" s="36"/>
      <c r="K1891" s="19"/>
      <c r="L1891" s="37"/>
      <c r="M1891" s="38"/>
    </row>
    <row r="1892" spans="1:13" s="39" customFormat="1" ht="12.95" customHeight="1" x14ac:dyDescent="0.25">
      <c r="A1892" s="226"/>
      <c r="B1892" s="29">
        <v>3621</v>
      </c>
      <c r="C1892" s="30">
        <v>1</v>
      </c>
      <c r="D1892" s="32" t="s">
        <v>4825</v>
      </c>
      <c r="E1892" s="32" t="s">
        <v>4826</v>
      </c>
      <c r="F1892" s="32" t="s">
        <v>4827</v>
      </c>
      <c r="G1892" s="33" t="s">
        <v>12</v>
      </c>
      <c r="H1892" s="34" t="s">
        <v>13</v>
      </c>
      <c r="I1892" s="35">
        <v>0.98040000000000005</v>
      </c>
      <c r="J1892" s="36">
        <v>636358.9</v>
      </c>
      <c r="K1892" s="19">
        <f t="shared" ref="K1892:K1920" si="59">ROUND(J1892+L1892*6,2)</f>
        <v>1272393.3999999999</v>
      </c>
      <c r="L1892" s="37">
        <v>106005.75</v>
      </c>
      <c r="M1892" s="38"/>
    </row>
    <row r="1893" spans="1:13" s="39" customFormat="1" ht="12.95" customHeight="1" x14ac:dyDescent="0.25">
      <c r="A1893" s="226"/>
      <c r="B1893" s="29">
        <v>3601</v>
      </c>
      <c r="C1893" s="30">
        <v>2</v>
      </c>
      <c r="D1893" s="32" t="s">
        <v>4828</v>
      </c>
      <c r="E1893" s="32" t="s">
        <v>4829</v>
      </c>
      <c r="F1893" s="32" t="s">
        <v>4830</v>
      </c>
      <c r="G1893" s="33" t="s">
        <v>12</v>
      </c>
      <c r="H1893" s="34" t="s">
        <v>13</v>
      </c>
      <c r="I1893" s="35">
        <v>0.98040000000000005</v>
      </c>
      <c r="J1893" s="36">
        <v>636358.9</v>
      </c>
      <c r="K1893" s="19">
        <f t="shared" si="59"/>
        <v>1272393.3999999999</v>
      </c>
      <c r="L1893" s="37">
        <v>106005.75</v>
      </c>
      <c r="M1893" s="38"/>
    </row>
    <row r="1894" spans="1:13" s="39" customFormat="1" ht="12.95" customHeight="1" x14ac:dyDescent="0.25">
      <c r="A1894" s="226"/>
      <c r="B1894" s="29">
        <v>3604</v>
      </c>
      <c r="C1894" s="30">
        <v>3</v>
      </c>
      <c r="D1894" s="32" t="s">
        <v>4831</v>
      </c>
      <c r="E1894" s="32" t="s">
        <v>4832</v>
      </c>
      <c r="F1894" s="32" t="s">
        <v>4833</v>
      </c>
      <c r="G1894" s="33" t="s">
        <v>12</v>
      </c>
      <c r="H1894" s="34" t="s">
        <v>13</v>
      </c>
      <c r="I1894" s="35">
        <v>0.98040000000000005</v>
      </c>
      <c r="J1894" s="36">
        <v>636358.9</v>
      </c>
      <c r="K1894" s="19">
        <f t="shared" si="59"/>
        <v>1272393.3999999999</v>
      </c>
      <c r="L1894" s="37">
        <v>106005.75</v>
      </c>
      <c r="M1894" s="38"/>
    </row>
    <row r="1895" spans="1:13" s="39" customFormat="1" ht="12.95" customHeight="1" x14ac:dyDescent="0.25">
      <c r="A1895" s="226"/>
      <c r="B1895" s="29">
        <v>3608</v>
      </c>
      <c r="C1895" s="30">
        <v>4</v>
      </c>
      <c r="D1895" s="32" t="s">
        <v>4834</v>
      </c>
      <c r="E1895" s="32" t="s">
        <v>4835</v>
      </c>
      <c r="F1895" s="32" t="s">
        <v>921</v>
      </c>
      <c r="G1895" s="33" t="s">
        <v>12</v>
      </c>
      <c r="H1895" s="34" t="s">
        <v>13</v>
      </c>
      <c r="I1895" s="35">
        <v>0.98040000000000005</v>
      </c>
      <c r="J1895" s="36">
        <v>636358.9</v>
      </c>
      <c r="K1895" s="19">
        <f t="shared" si="59"/>
        <v>1272393.3999999999</v>
      </c>
      <c r="L1895" s="37">
        <v>106005.75</v>
      </c>
      <c r="M1895" s="38"/>
    </row>
    <row r="1896" spans="1:13" s="39" customFormat="1" ht="12.95" customHeight="1" x14ac:dyDescent="0.25">
      <c r="A1896" s="226"/>
      <c r="B1896" s="29">
        <v>3602</v>
      </c>
      <c r="C1896" s="30">
        <v>5</v>
      </c>
      <c r="D1896" s="42" t="s">
        <v>4836</v>
      </c>
      <c r="E1896" s="42" t="s">
        <v>4837</v>
      </c>
      <c r="F1896" s="42" t="s">
        <v>4838</v>
      </c>
      <c r="G1896" s="33" t="s">
        <v>12</v>
      </c>
      <c r="H1896" s="34" t="s">
        <v>13</v>
      </c>
      <c r="I1896" s="35">
        <v>0.99439999999999995</v>
      </c>
      <c r="J1896" s="36">
        <v>645441.4</v>
      </c>
      <c r="K1896" s="19">
        <f t="shared" si="59"/>
        <v>1290558.3999999999</v>
      </c>
      <c r="L1896" s="37">
        <v>107519.5</v>
      </c>
      <c r="M1896" s="38"/>
    </row>
    <row r="1897" spans="1:13" s="39" customFormat="1" ht="12.95" customHeight="1" x14ac:dyDescent="0.25">
      <c r="A1897" s="226"/>
      <c r="B1897" s="29">
        <v>3626</v>
      </c>
      <c r="C1897" s="30">
        <v>6</v>
      </c>
      <c r="D1897" s="32" t="s">
        <v>4839</v>
      </c>
      <c r="E1897" s="32" t="s">
        <v>4840</v>
      </c>
      <c r="F1897" s="32" t="s">
        <v>4841</v>
      </c>
      <c r="G1897" s="33" t="s">
        <v>12</v>
      </c>
      <c r="H1897" s="34" t="s">
        <v>13</v>
      </c>
      <c r="I1897" s="35">
        <v>0.99439999999999995</v>
      </c>
      <c r="J1897" s="36">
        <v>645441.4</v>
      </c>
      <c r="K1897" s="19">
        <f t="shared" si="59"/>
        <v>1290558.3999999999</v>
      </c>
      <c r="L1897" s="37">
        <v>107519.5</v>
      </c>
      <c r="M1897" s="38"/>
    </row>
    <row r="1898" spans="1:13" s="39" customFormat="1" ht="12.95" customHeight="1" x14ac:dyDescent="0.25">
      <c r="A1898" s="226"/>
      <c r="B1898" s="29">
        <v>3609</v>
      </c>
      <c r="C1898" s="30">
        <v>7</v>
      </c>
      <c r="D1898" s="32" t="s">
        <v>4842</v>
      </c>
      <c r="E1898" s="32" t="s">
        <v>4843</v>
      </c>
      <c r="F1898" s="32" t="s">
        <v>4844</v>
      </c>
      <c r="G1898" s="33" t="s">
        <v>12</v>
      </c>
      <c r="H1898" s="34" t="s">
        <v>13</v>
      </c>
      <c r="I1898" s="35">
        <v>0.98040000000000005</v>
      </c>
      <c r="J1898" s="36">
        <v>636358.9</v>
      </c>
      <c r="K1898" s="19">
        <f t="shared" si="59"/>
        <v>1272393.3999999999</v>
      </c>
      <c r="L1898" s="37">
        <v>106005.75</v>
      </c>
      <c r="M1898" s="38"/>
    </row>
    <row r="1899" spans="1:13" s="39" customFormat="1" ht="12.95" customHeight="1" x14ac:dyDescent="0.25">
      <c r="A1899" s="226"/>
      <c r="B1899" s="29">
        <v>3618</v>
      </c>
      <c r="C1899" s="30">
        <v>8</v>
      </c>
      <c r="D1899" s="32" t="s">
        <v>4845</v>
      </c>
      <c r="E1899" s="32" t="s">
        <v>4846</v>
      </c>
      <c r="F1899" s="32" t="s">
        <v>4847</v>
      </c>
      <c r="G1899" s="33" t="s">
        <v>12</v>
      </c>
      <c r="H1899" s="34" t="s">
        <v>13</v>
      </c>
      <c r="I1899" s="35">
        <v>0.98040000000000005</v>
      </c>
      <c r="J1899" s="36">
        <v>636358.9</v>
      </c>
      <c r="K1899" s="19">
        <f t="shared" si="59"/>
        <v>1272393.3999999999</v>
      </c>
      <c r="L1899" s="37">
        <v>106005.75</v>
      </c>
      <c r="M1899" s="38"/>
    </row>
    <row r="1900" spans="1:13" s="39" customFormat="1" ht="12.95" customHeight="1" x14ac:dyDescent="0.25">
      <c r="A1900" s="226"/>
      <c r="B1900" s="29">
        <v>3623</v>
      </c>
      <c r="C1900" s="30">
        <v>9</v>
      </c>
      <c r="D1900" s="42" t="s">
        <v>4848</v>
      </c>
      <c r="E1900" s="42" t="s">
        <v>4849</v>
      </c>
      <c r="F1900" s="42" t="s">
        <v>4850</v>
      </c>
      <c r="G1900" s="33" t="s">
        <v>12</v>
      </c>
      <c r="H1900" s="34" t="s">
        <v>13</v>
      </c>
      <c r="I1900" s="35">
        <v>0.98440000000000005</v>
      </c>
      <c r="J1900" s="36">
        <v>638953.9</v>
      </c>
      <c r="K1900" s="19">
        <f t="shared" si="59"/>
        <v>1277583.3999999999</v>
      </c>
      <c r="L1900" s="37">
        <v>106438.25</v>
      </c>
      <c r="M1900" s="38"/>
    </row>
    <row r="1901" spans="1:13" s="39" customFormat="1" ht="12.95" customHeight="1" x14ac:dyDescent="0.25">
      <c r="A1901" s="226"/>
      <c r="B1901" s="29">
        <v>3625</v>
      </c>
      <c r="C1901" s="30">
        <v>10</v>
      </c>
      <c r="D1901" s="32" t="s">
        <v>4851</v>
      </c>
      <c r="E1901" s="32" t="s">
        <v>4852</v>
      </c>
      <c r="F1901" s="32" t="s">
        <v>4853</v>
      </c>
      <c r="G1901" s="33" t="s">
        <v>12</v>
      </c>
      <c r="H1901" s="34" t="s">
        <v>13</v>
      </c>
      <c r="I1901" s="35">
        <v>0.98040000000000005</v>
      </c>
      <c r="J1901" s="36">
        <v>636358.9</v>
      </c>
      <c r="K1901" s="19">
        <f t="shared" si="59"/>
        <v>1272393.3999999999</v>
      </c>
      <c r="L1901" s="37">
        <v>106005.75</v>
      </c>
      <c r="M1901" s="38"/>
    </row>
    <row r="1902" spans="1:13" s="39" customFormat="1" ht="12.95" customHeight="1" x14ac:dyDescent="0.25">
      <c r="A1902" s="226"/>
      <c r="B1902" s="29">
        <v>3616</v>
      </c>
      <c r="C1902" s="30">
        <v>11</v>
      </c>
      <c r="D1902" s="32" t="s">
        <v>4854</v>
      </c>
      <c r="E1902" s="32" t="s">
        <v>4855</v>
      </c>
      <c r="F1902" s="32" t="s">
        <v>4856</v>
      </c>
      <c r="G1902" s="33" t="s">
        <v>12</v>
      </c>
      <c r="H1902" s="34" t="s">
        <v>13</v>
      </c>
      <c r="I1902" s="35">
        <v>0.98040000000000005</v>
      </c>
      <c r="J1902" s="36">
        <v>636358.9</v>
      </c>
      <c r="K1902" s="19">
        <f t="shared" si="59"/>
        <v>1272393.3999999999</v>
      </c>
      <c r="L1902" s="37">
        <v>106005.75</v>
      </c>
      <c r="M1902" s="38"/>
    </row>
    <row r="1903" spans="1:13" s="39" customFormat="1" ht="12.95" customHeight="1" x14ac:dyDescent="0.25">
      <c r="A1903" s="226"/>
      <c r="B1903" s="29">
        <v>3624</v>
      </c>
      <c r="C1903" s="30">
        <v>12</v>
      </c>
      <c r="D1903" s="32" t="s">
        <v>4857</v>
      </c>
      <c r="E1903" s="32" t="s">
        <v>4858</v>
      </c>
      <c r="F1903" s="32" t="s">
        <v>4859</v>
      </c>
      <c r="G1903" s="33" t="s">
        <v>12</v>
      </c>
      <c r="H1903" s="34" t="s">
        <v>13</v>
      </c>
      <c r="I1903" s="35">
        <v>0.98040000000000005</v>
      </c>
      <c r="J1903" s="36">
        <v>636358.9</v>
      </c>
      <c r="K1903" s="19">
        <f t="shared" si="59"/>
        <v>1272393.3999999999</v>
      </c>
      <c r="L1903" s="37">
        <v>106005.75</v>
      </c>
      <c r="M1903" s="38"/>
    </row>
    <row r="1904" spans="1:13" s="39" customFormat="1" ht="12.95" customHeight="1" x14ac:dyDescent="0.25">
      <c r="A1904" s="226"/>
      <c r="B1904" s="29">
        <v>3613</v>
      </c>
      <c r="C1904" s="30">
        <v>13</v>
      </c>
      <c r="D1904" s="42" t="s">
        <v>4860</v>
      </c>
      <c r="E1904" s="42" t="s">
        <v>4861</v>
      </c>
      <c r="F1904" s="42" t="s">
        <v>4862</v>
      </c>
      <c r="G1904" s="33" t="s">
        <v>12</v>
      </c>
      <c r="H1904" s="34" t="s">
        <v>13</v>
      </c>
      <c r="I1904" s="35">
        <v>0.98040000000000005</v>
      </c>
      <c r="J1904" s="36">
        <v>636358.9</v>
      </c>
      <c r="K1904" s="19">
        <f t="shared" si="59"/>
        <v>1272393.3999999999</v>
      </c>
      <c r="L1904" s="37">
        <v>106005.75</v>
      </c>
      <c r="M1904" s="38"/>
    </row>
    <row r="1905" spans="1:13" s="39" customFormat="1" ht="12.95" customHeight="1" x14ac:dyDescent="0.25">
      <c r="A1905" s="226"/>
      <c r="B1905" s="29">
        <v>3612</v>
      </c>
      <c r="C1905" s="30">
        <v>14</v>
      </c>
      <c r="D1905" s="32" t="s">
        <v>4863</v>
      </c>
      <c r="E1905" s="32" t="s">
        <v>4864</v>
      </c>
      <c r="F1905" s="32" t="s">
        <v>1832</v>
      </c>
      <c r="G1905" s="33" t="s">
        <v>12</v>
      </c>
      <c r="H1905" s="34" t="s">
        <v>13</v>
      </c>
      <c r="I1905" s="35">
        <v>0.98040000000000005</v>
      </c>
      <c r="J1905" s="36">
        <v>636358.9</v>
      </c>
      <c r="K1905" s="19">
        <f t="shared" si="59"/>
        <v>1272393.3999999999</v>
      </c>
      <c r="L1905" s="37">
        <v>106005.75</v>
      </c>
      <c r="M1905" s="38"/>
    </row>
    <row r="1906" spans="1:13" s="39" customFormat="1" ht="12.95" customHeight="1" x14ac:dyDescent="0.25">
      <c r="A1906" s="226"/>
      <c r="B1906" s="29">
        <v>3622</v>
      </c>
      <c r="C1906" s="30">
        <v>15</v>
      </c>
      <c r="D1906" s="32" t="s">
        <v>4865</v>
      </c>
      <c r="E1906" s="32" t="s">
        <v>4866</v>
      </c>
      <c r="F1906" s="32" t="s">
        <v>4867</v>
      </c>
      <c r="G1906" s="33" t="s">
        <v>12</v>
      </c>
      <c r="H1906" s="34" t="s">
        <v>13</v>
      </c>
      <c r="I1906" s="35">
        <v>0.99039999999999995</v>
      </c>
      <c r="J1906" s="36">
        <v>642846.4</v>
      </c>
      <c r="K1906" s="19">
        <f t="shared" si="59"/>
        <v>1285368.3999999999</v>
      </c>
      <c r="L1906" s="37">
        <v>107087</v>
      </c>
      <c r="M1906" s="38"/>
    </row>
    <row r="1907" spans="1:13" s="39" customFormat="1" ht="12.95" customHeight="1" x14ac:dyDescent="0.25">
      <c r="A1907" s="226"/>
      <c r="B1907" s="29">
        <v>3628</v>
      </c>
      <c r="C1907" s="30">
        <v>16</v>
      </c>
      <c r="D1907" s="42" t="s">
        <v>4868</v>
      </c>
      <c r="E1907" s="42" t="s">
        <v>4869</v>
      </c>
      <c r="F1907" s="42" t="s">
        <v>4642</v>
      </c>
      <c r="G1907" s="33" t="s">
        <v>12</v>
      </c>
      <c r="H1907" s="34" t="s">
        <v>13</v>
      </c>
      <c r="I1907" s="35">
        <v>0.99439999999999995</v>
      </c>
      <c r="J1907" s="36">
        <v>645441.4</v>
      </c>
      <c r="K1907" s="19">
        <f t="shared" si="59"/>
        <v>1290558.3999999999</v>
      </c>
      <c r="L1907" s="37">
        <v>107519.5</v>
      </c>
      <c r="M1907" s="38"/>
    </row>
    <row r="1908" spans="1:13" s="39" customFormat="1" ht="12.95" customHeight="1" x14ac:dyDescent="0.25">
      <c r="A1908" s="226"/>
      <c r="B1908" s="29">
        <v>3606</v>
      </c>
      <c r="C1908" s="30">
        <v>17</v>
      </c>
      <c r="D1908" s="32" t="s">
        <v>4870</v>
      </c>
      <c r="E1908" s="32" t="s">
        <v>4871</v>
      </c>
      <c r="F1908" s="32" t="s">
        <v>4872</v>
      </c>
      <c r="G1908" s="33" t="s">
        <v>12</v>
      </c>
      <c r="H1908" s="34" t="s">
        <v>13</v>
      </c>
      <c r="I1908" s="35">
        <v>0.98440000000000005</v>
      </c>
      <c r="J1908" s="36">
        <v>638953.9</v>
      </c>
      <c r="K1908" s="19">
        <f t="shared" si="59"/>
        <v>1277583.3999999999</v>
      </c>
      <c r="L1908" s="37">
        <v>106438.25</v>
      </c>
      <c r="M1908" s="38"/>
    </row>
    <row r="1909" spans="1:13" s="39" customFormat="1" ht="12.95" customHeight="1" x14ac:dyDescent="0.25">
      <c r="A1909" s="226"/>
      <c r="B1909" s="29">
        <v>3605</v>
      </c>
      <c r="C1909" s="30">
        <v>18</v>
      </c>
      <c r="D1909" s="32" t="s">
        <v>4873</v>
      </c>
      <c r="E1909" s="32" t="s">
        <v>4874</v>
      </c>
      <c r="F1909" s="32" t="s">
        <v>4875</v>
      </c>
      <c r="G1909" s="33" t="s">
        <v>12</v>
      </c>
      <c r="H1909" s="34" t="s">
        <v>13</v>
      </c>
      <c r="I1909" s="35">
        <v>0.98040000000000005</v>
      </c>
      <c r="J1909" s="36">
        <v>636358.9</v>
      </c>
      <c r="K1909" s="19">
        <f t="shared" si="59"/>
        <v>1272393.3999999999</v>
      </c>
      <c r="L1909" s="37">
        <v>106005.75</v>
      </c>
      <c r="M1909" s="38"/>
    </row>
    <row r="1910" spans="1:13" s="39" customFormat="1" ht="12.95" customHeight="1" x14ac:dyDescent="0.25">
      <c r="A1910" s="226"/>
      <c r="B1910" s="29">
        <v>3615</v>
      </c>
      <c r="C1910" s="30">
        <v>19</v>
      </c>
      <c r="D1910" s="42" t="s">
        <v>4876</v>
      </c>
      <c r="E1910" s="42" t="s">
        <v>4877</v>
      </c>
      <c r="F1910" s="42" t="s">
        <v>4878</v>
      </c>
      <c r="G1910" s="33" t="s">
        <v>12</v>
      </c>
      <c r="H1910" s="34" t="s">
        <v>13</v>
      </c>
      <c r="I1910" s="35">
        <v>0.98440000000000005</v>
      </c>
      <c r="J1910" s="36">
        <v>638953.9</v>
      </c>
      <c r="K1910" s="19">
        <f t="shared" si="59"/>
        <v>1277583.3999999999</v>
      </c>
      <c r="L1910" s="37">
        <v>106438.25</v>
      </c>
      <c r="M1910" s="38"/>
    </row>
    <row r="1911" spans="1:13" s="39" customFormat="1" ht="12.95" customHeight="1" x14ac:dyDescent="0.25">
      <c r="A1911" s="226"/>
      <c r="B1911" s="29">
        <v>3620</v>
      </c>
      <c r="C1911" s="30">
        <v>20</v>
      </c>
      <c r="D1911" s="32" t="s">
        <v>4879</v>
      </c>
      <c r="E1911" s="32" t="s">
        <v>4880</v>
      </c>
      <c r="F1911" s="32" t="s">
        <v>4881</v>
      </c>
      <c r="G1911" s="33" t="s">
        <v>12</v>
      </c>
      <c r="H1911" s="34" t="s">
        <v>13</v>
      </c>
      <c r="I1911" s="35">
        <v>0.98240000000000005</v>
      </c>
      <c r="J1911" s="36">
        <v>637656.4</v>
      </c>
      <c r="K1911" s="19">
        <f t="shared" si="59"/>
        <v>1274988.3999999999</v>
      </c>
      <c r="L1911" s="37">
        <v>106222</v>
      </c>
      <c r="M1911" s="38"/>
    </row>
    <row r="1912" spans="1:13" s="39" customFormat="1" ht="12.95" customHeight="1" x14ac:dyDescent="0.25">
      <c r="A1912" s="226"/>
      <c r="B1912" s="29">
        <v>3627</v>
      </c>
      <c r="C1912" s="30">
        <v>21</v>
      </c>
      <c r="D1912" s="42" t="s">
        <v>4882</v>
      </c>
      <c r="E1912" s="42" t="s">
        <v>4883</v>
      </c>
      <c r="F1912" s="42" t="s">
        <v>4884</v>
      </c>
      <c r="G1912" s="33" t="s">
        <v>12</v>
      </c>
      <c r="H1912" s="34" t="s">
        <v>13</v>
      </c>
      <c r="I1912" s="35">
        <v>0.98440000000000005</v>
      </c>
      <c r="J1912" s="36">
        <v>638953.9</v>
      </c>
      <c r="K1912" s="19">
        <f t="shared" si="59"/>
        <v>1277583.3999999999</v>
      </c>
      <c r="L1912" s="37">
        <v>106438.25</v>
      </c>
      <c r="M1912" s="38"/>
    </row>
    <row r="1913" spans="1:13" s="39" customFormat="1" ht="12.95" customHeight="1" x14ac:dyDescent="0.25">
      <c r="A1913" s="226"/>
      <c r="B1913" s="29">
        <v>3614</v>
      </c>
      <c r="C1913" s="30">
        <v>22</v>
      </c>
      <c r="D1913" s="32" t="s">
        <v>4885</v>
      </c>
      <c r="E1913" s="32" t="s">
        <v>4886</v>
      </c>
      <c r="F1913" s="32" t="s">
        <v>4887</v>
      </c>
      <c r="G1913" s="33" t="s">
        <v>12</v>
      </c>
      <c r="H1913" s="34" t="s">
        <v>13</v>
      </c>
      <c r="I1913" s="35">
        <v>0.97840000000000005</v>
      </c>
      <c r="J1913" s="36">
        <v>635061.4</v>
      </c>
      <c r="K1913" s="19">
        <f t="shared" si="59"/>
        <v>1269798.3999999999</v>
      </c>
      <c r="L1913" s="37">
        <v>105789.5</v>
      </c>
      <c r="M1913" s="38"/>
    </row>
    <row r="1914" spans="1:13" s="39" customFormat="1" ht="12.95" customHeight="1" x14ac:dyDescent="0.25">
      <c r="A1914" s="226"/>
      <c r="B1914" s="29">
        <v>3617</v>
      </c>
      <c r="C1914" s="30">
        <v>23</v>
      </c>
      <c r="D1914" s="32" t="s">
        <v>4888</v>
      </c>
      <c r="E1914" s="32" t="s">
        <v>4889</v>
      </c>
      <c r="F1914" s="32" t="s">
        <v>4890</v>
      </c>
      <c r="G1914" s="33" t="s">
        <v>12</v>
      </c>
      <c r="H1914" s="34" t="s">
        <v>13</v>
      </c>
      <c r="I1914" s="35">
        <v>0.98040000000000005</v>
      </c>
      <c r="J1914" s="36">
        <v>636358.9</v>
      </c>
      <c r="K1914" s="19">
        <f t="shared" si="59"/>
        <v>1272393.3999999999</v>
      </c>
      <c r="L1914" s="37">
        <v>106005.75</v>
      </c>
      <c r="M1914" s="38"/>
    </row>
    <row r="1915" spans="1:13" s="39" customFormat="1" ht="12.95" customHeight="1" x14ac:dyDescent="0.25">
      <c r="A1915" s="226"/>
      <c r="B1915" s="29">
        <v>3607</v>
      </c>
      <c r="C1915" s="30">
        <v>24</v>
      </c>
      <c r="D1915" s="32" t="s">
        <v>4891</v>
      </c>
      <c r="E1915" s="32" t="s">
        <v>4892</v>
      </c>
      <c r="F1915" s="32" t="s">
        <v>4893</v>
      </c>
      <c r="G1915" s="33" t="s">
        <v>12</v>
      </c>
      <c r="H1915" s="34" t="s">
        <v>13</v>
      </c>
      <c r="I1915" s="35">
        <v>0.98640000000000005</v>
      </c>
      <c r="J1915" s="36">
        <v>640251.4</v>
      </c>
      <c r="K1915" s="19">
        <f t="shared" si="59"/>
        <v>1280178.3999999999</v>
      </c>
      <c r="L1915" s="37">
        <v>106654.5</v>
      </c>
      <c r="M1915" s="38"/>
    </row>
    <row r="1916" spans="1:13" s="39" customFormat="1" ht="12.95" customHeight="1" x14ac:dyDescent="0.25">
      <c r="A1916" s="226"/>
      <c r="B1916" s="29">
        <v>3619</v>
      </c>
      <c r="C1916" s="30">
        <v>25</v>
      </c>
      <c r="D1916" s="32" t="s">
        <v>4894</v>
      </c>
      <c r="E1916" s="32" t="s">
        <v>4895</v>
      </c>
      <c r="F1916" s="32" t="s">
        <v>4896</v>
      </c>
      <c r="G1916" s="33" t="s">
        <v>12</v>
      </c>
      <c r="H1916" s="34" t="s">
        <v>13</v>
      </c>
      <c r="I1916" s="35">
        <v>0.98240000000000005</v>
      </c>
      <c r="J1916" s="36">
        <v>637656.4</v>
      </c>
      <c r="K1916" s="19">
        <f t="shared" si="59"/>
        <v>1274988.3999999999</v>
      </c>
      <c r="L1916" s="37">
        <v>106222</v>
      </c>
      <c r="M1916" s="38"/>
    </row>
    <row r="1917" spans="1:13" s="39" customFormat="1" ht="12.95" customHeight="1" x14ac:dyDescent="0.25">
      <c r="A1917" s="226"/>
      <c r="B1917" s="29">
        <v>3611</v>
      </c>
      <c r="C1917" s="30">
        <v>26</v>
      </c>
      <c r="D1917" s="42" t="s">
        <v>4897</v>
      </c>
      <c r="E1917" s="42" t="s">
        <v>4898</v>
      </c>
      <c r="F1917" s="42" t="s">
        <v>4899</v>
      </c>
      <c r="G1917" s="27" t="s">
        <v>12</v>
      </c>
      <c r="H1917" s="34" t="s">
        <v>13</v>
      </c>
      <c r="I1917" s="35">
        <v>0.98440000000000005</v>
      </c>
      <c r="J1917" s="36">
        <v>638953.9</v>
      </c>
      <c r="K1917" s="19">
        <f t="shared" si="59"/>
        <v>1277583.3999999999</v>
      </c>
      <c r="L1917" s="37">
        <v>106438.25</v>
      </c>
      <c r="M1917" s="38"/>
    </row>
    <row r="1918" spans="1:13" s="39" customFormat="1" ht="12.95" customHeight="1" x14ac:dyDescent="0.25">
      <c r="A1918" s="226"/>
      <c r="B1918" s="29">
        <v>3603</v>
      </c>
      <c r="C1918" s="30">
        <v>27</v>
      </c>
      <c r="D1918" s="32" t="s">
        <v>4900</v>
      </c>
      <c r="E1918" s="32" t="s">
        <v>4901</v>
      </c>
      <c r="F1918" s="32" t="s">
        <v>4902</v>
      </c>
      <c r="G1918" s="50" t="s">
        <v>12</v>
      </c>
      <c r="H1918" s="34" t="s">
        <v>13</v>
      </c>
      <c r="I1918" s="35">
        <v>0.98440000000000005</v>
      </c>
      <c r="J1918" s="36">
        <v>638953.9</v>
      </c>
      <c r="K1918" s="19">
        <f t="shared" si="59"/>
        <v>1277583.3999999999</v>
      </c>
      <c r="L1918" s="37">
        <v>106438.25</v>
      </c>
      <c r="M1918" s="38"/>
    </row>
    <row r="1919" spans="1:13" s="39" customFormat="1" ht="12.95" customHeight="1" x14ac:dyDescent="0.25">
      <c r="A1919" s="226"/>
      <c r="B1919" s="29">
        <v>3610</v>
      </c>
      <c r="C1919" s="30">
        <v>28</v>
      </c>
      <c r="D1919" s="42" t="s">
        <v>4903</v>
      </c>
      <c r="E1919" s="42" t="s">
        <v>4904</v>
      </c>
      <c r="F1919" s="42" t="s">
        <v>4905</v>
      </c>
      <c r="G1919" s="27" t="s">
        <v>12</v>
      </c>
      <c r="H1919" s="34" t="s">
        <v>13</v>
      </c>
      <c r="I1919" s="35">
        <v>0.98440000000000005</v>
      </c>
      <c r="J1919" s="36">
        <v>638953.9</v>
      </c>
      <c r="K1919" s="19">
        <f t="shared" si="59"/>
        <v>1277583.3999999999</v>
      </c>
      <c r="L1919" s="37">
        <v>106438.25</v>
      </c>
      <c r="M1919" s="38"/>
    </row>
    <row r="1920" spans="1:13" s="39" customFormat="1" ht="12.95" customHeight="1" x14ac:dyDescent="0.25">
      <c r="A1920" s="227"/>
      <c r="B1920" s="29">
        <v>3600</v>
      </c>
      <c r="C1920" s="30">
        <v>29</v>
      </c>
      <c r="D1920" s="53" t="s">
        <v>4906</v>
      </c>
      <c r="E1920" s="53" t="s">
        <v>4907</v>
      </c>
      <c r="F1920" s="53" t="s">
        <v>4908</v>
      </c>
      <c r="G1920" s="27" t="s">
        <v>12</v>
      </c>
      <c r="H1920" s="34" t="s">
        <v>13</v>
      </c>
      <c r="I1920" s="35">
        <v>0.98040000000000005</v>
      </c>
      <c r="J1920" s="36">
        <v>636358.9</v>
      </c>
      <c r="K1920" s="19">
        <f t="shared" si="59"/>
        <v>1272393.3999999999</v>
      </c>
      <c r="L1920" s="37">
        <v>106005.75</v>
      </c>
      <c r="M1920" s="38"/>
    </row>
    <row r="1921" spans="1:13" s="39" customFormat="1" ht="12.95" customHeight="1" x14ac:dyDescent="0.25">
      <c r="A1921" s="225" t="s">
        <v>4909</v>
      </c>
      <c r="B1921" s="29"/>
      <c r="C1921" s="30"/>
      <c r="D1921" s="31" t="s">
        <v>11</v>
      </c>
      <c r="E1921" s="32"/>
      <c r="F1921" s="32"/>
      <c r="G1921" s="33"/>
      <c r="H1921" s="34"/>
      <c r="I1921" s="35"/>
      <c r="J1921" s="36"/>
      <c r="K1921" s="19"/>
      <c r="L1921" s="37"/>
      <c r="M1921" s="38"/>
    </row>
    <row r="1922" spans="1:13" s="39" customFormat="1" ht="12.95" customHeight="1" x14ac:dyDescent="0.25">
      <c r="A1922" s="227"/>
      <c r="B1922" s="29">
        <v>5600</v>
      </c>
      <c r="C1922" s="30">
        <v>1</v>
      </c>
      <c r="D1922" s="42" t="s">
        <v>4910</v>
      </c>
      <c r="E1922" s="42" t="s">
        <v>4911</v>
      </c>
      <c r="F1922" s="42" t="s">
        <v>4912</v>
      </c>
      <c r="G1922" s="33" t="s">
        <v>12</v>
      </c>
      <c r="H1922" s="34" t="s">
        <v>13</v>
      </c>
      <c r="I1922" s="35">
        <v>0.995</v>
      </c>
      <c r="J1922" s="36">
        <v>646046.88</v>
      </c>
      <c r="K1922" s="19">
        <f>ROUND(J1922+L1922*6,2)</f>
        <v>1291553.1599999999</v>
      </c>
      <c r="L1922" s="37">
        <v>107584.38</v>
      </c>
      <c r="M1922" s="38"/>
    </row>
    <row r="1923" spans="1:13" s="39" customFormat="1" ht="12.95" customHeight="1" x14ac:dyDescent="0.25">
      <c r="A1923" s="225" t="s">
        <v>4913</v>
      </c>
      <c r="B1923" s="29"/>
      <c r="C1923" s="30"/>
      <c r="D1923" s="31" t="s">
        <v>126</v>
      </c>
      <c r="E1923" s="42"/>
      <c r="F1923" s="42"/>
      <c r="G1923" s="33"/>
      <c r="H1923" s="34"/>
      <c r="I1923" s="35"/>
      <c r="J1923" s="36"/>
      <c r="K1923" s="19"/>
      <c r="L1923" s="37"/>
      <c r="M1923" s="38"/>
    </row>
    <row r="1924" spans="1:13" s="39" customFormat="1" ht="12.95" customHeight="1" x14ac:dyDescent="0.25">
      <c r="A1924" s="226"/>
      <c r="B1924" s="29">
        <v>3804</v>
      </c>
      <c r="C1924" s="30">
        <v>1</v>
      </c>
      <c r="D1924" s="32" t="s">
        <v>4914</v>
      </c>
      <c r="E1924" s="32" t="s">
        <v>4915</v>
      </c>
      <c r="F1924" s="32" t="s">
        <v>3082</v>
      </c>
      <c r="G1924" s="33" t="s">
        <v>130</v>
      </c>
      <c r="H1924" s="34" t="s">
        <v>13</v>
      </c>
      <c r="I1924" s="35">
        <v>0.95220000000000005</v>
      </c>
      <c r="J1924" s="36">
        <v>301118.88</v>
      </c>
      <c r="K1924" s="19">
        <f>ROUND(J1924+L1924*6,2)</f>
        <v>610012.56000000006</v>
      </c>
      <c r="L1924" s="37">
        <v>51482.28</v>
      </c>
      <c r="M1924" s="38"/>
    </row>
    <row r="1925" spans="1:13" s="39" customFormat="1" ht="12.95" customHeight="1" x14ac:dyDescent="0.25">
      <c r="A1925" s="226"/>
      <c r="B1925" s="29">
        <v>3836</v>
      </c>
      <c r="C1925" s="30">
        <v>2</v>
      </c>
      <c r="D1925" s="32" t="s">
        <v>4916</v>
      </c>
      <c r="E1925" s="32" t="s">
        <v>4917</v>
      </c>
      <c r="F1925" s="32" t="s">
        <v>4918</v>
      </c>
      <c r="G1925" s="33" t="s">
        <v>130</v>
      </c>
      <c r="H1925" s="34" t="s">
        <v>13</v>
      </c>
      <c r="I1925" s="35">
        <v>0.95620000000000005</v>
      </c>
      <c r="J1925" s="36">
        <v>305011.7</v>
      </c>
      <c r="K1925" s="19">
        <f>ROUND(J1925+L1925*6,2)</f>
        <v>615203</v>
      </c>
      <c r="L1925" s="37">
        <v>51698.55</v>
      </c>
      <c r="M1925" s="38"/>
    </row>
    <row r="1926" spans="1:13" s="39" customFormat="1" ht="12.95" customHeight="1" x14ac:dyDescent="0.25">
      <c r="A1926" s="226"/>
      <c r="B1926" s="29"/>
      <c r="C1926" s="30"/>
      <c r="D1926" s="31" t="s">
        <v>11</v>
      </c>
      <c r="E1926" s="32"/>
      <c r="F1926" s="32"/>
      <c r="G1926" s="33"/>
      <c r="H1926" s="34"/>
      <c r="I1926" s="35"/>
      <c r="J1926" s="36"/>
      <c r="K1926" s="19"/>
      <c r="L1926" s="37"/>
      <c r="M1926" s="38"/>
    </row>
    <row r="1927" spans="1:13" s="39" customFormat="1" ht="12.95" customHeight="1" x14ac:dyDescent="0.25">
      <c r="A1927" s="226"/>
      <c r="B1927" s="29">
        <v>3811</v>
      </c>
      <c r="C1927" s="30">
        <v>1</v>
      </c>
      <c r="D1927" s="32" t="s">
        <v>2624</v>
      </c>
      <c r="E1927" s="32" t="s">
        <v>2625</v>
      </c>
      <c r="F1927" s="32" t="s">
        <v>4919</v>
      </c>
      <c r="G1927" s="33" t="s">
        <v>12</v>
      </c>
      <c r="H1927" s="34" t="s">
        <v>13</v>
      </c>
      <c r="I1927" s="35">
        <v>0.98640000000000005</v>
      </c>
      <c r="J1927" s="36">
        <v>636012.87</v>
      </c>
      <c r="K1927" s="19">
        <f t="shared" ref="K1927:K1962" si="60">ROUND(J1927+L1927*6,2)</f>
        <v>1275939.8700000001</v>
      </c>
      <c r="L1927" s="37">
        <v>106654.5</v>
      </c>
      <c r="M1927" s="38"/>
    </row>
    <row r="1928" spans="1:13" s="39" customFormat="1" ht="12.95" customHeight="1" x14ac:dyDescent="0.25">
      <c r="A1928" s="226"/>
      <c r="B1928" s="29">
        <v>3832</v>
      </c>
      <c r="C1928" s="30">
        <v>2</v>
      </c>
      <c r="D1928" s="32" t="s">
        <v>4920</v>
      </c>
      <c r="E1928" s="32" t="s">
        <v>4921</v>
      </c>
      <c r="F1928" s="32" t="s">
        <v>4922</v>
      </c>
      <c r="G1928" s="33" t="s">
        <v>12</v>
      </c>
      <c r="H1928" s="34" t="s">
        <v>13</v>
      </c>
      <c r="I1928" s="35">
        <v>0.58640000000000003</v>
      </c>
      <c r="J1928" s="36">
        <v>594384.76</v>
      </c>
      <c r="K1928" s="19">
        <f t="shared" si="60"/>
        <v>974811.76</v>
      </c>
      <c r="L1928" s="37">
        <v>63404.5</v>
      </c>
      <c r="M1928" s="38"/>
    </row>
    <row r="1929" spans="1:13" s="39" customFormat="1" ht="12.95" customHeight="1" x14ac:dyDescent="0.25">
      <c r="A1929" s="226"/>
      <c r="B1929" s="29">
        <v>3821</v>
      </c>
      <c r="C1929" s="30">
        <v>3</v>
      </c>
      <c r="D1929" s="32" t="s">
        <v>4923</v>
      </c>
      <c r="E1929" s="32" t="s">
        <v>4924</v>
      </c>
      <c r="F1929" s="32" t="s">
        <v>4925</v>
      </c>
      <c r="G1929" s="33" t="s">
        <v>12</v>
      </c>
      <c r="H1929" s="34" t="s">
        <v>13</v>
      </c>
      <c r="I1929" s="35">
        <v>0.95620000000000005</v>
      </c>
      <c r="J1929" s="36">
        <v>608678.88</v>
      </c>
      <c r="K1929" s="19">
        <f t="shared" si="60"/>
        <v>1229013.6599999999</v>
      </c>
      <c r="L1929" s="37">
        <v>103389.13</v>
      </c>
      <c r="M1929" s="38"/>
    </row>
    <row r="1930" spans="1:13" s="39" customFormat="1" ht="12.95" customHeight="1" x14ac:dyDescent="0.25">
      <c r="A1930" s="226"/>
      <c r="B1930" s="29">
        <v>3817</v>
      </c>
      <c r="C1930" s="30">
        <v>4</v>
      </c>
      <c r="D1930" s="32" t="s">
        <v>4926</v>
      </c>
      <c r="E1930" s="32" t="s">
        <v>4927</v>
      </c>
      <c r="F1930" s="32" t="s">
        <v>4133</v>
      </c>
      <c r="G1930" s="33" t="s">
        <v>12</v>
      </c>
      <c r="H1930" s="34" t="s">
        <v>13</v>
      </c>
      <c r="I1930" s="35">
        <v>0.95020000000000004</v>
      </c>
      <c r="J1930" s="36">
        <v>606083.9</v>
      </c>
      <c r="K1930" s="19">
        <f t="shared" si="60"/>
        <v>1222526.18</v>
      </c>
      <c r="L1930" s="37">
        <v>102740.38</v>
      </c>
      <c r="M1930" s="38"/>
    </row>
    <row r="1931" spans="1:13" s="39" customFormat="1" ht="12.95" customHeight="1" x14ac:dyDescent="0.25">
      <c r="A1931" s="226"/>
      <c r="B1931" s="29">
        <v>3830</v>
      </c>
      <c r="C1931" s="30">
        <v>5</v>
      </c>
      <c r="D1931" s="32" t="s">
        <v>4928</v>
      </c>
      <c r="E1931" s="32" t="s">
        <v>4929</v>
      </c>
      <c r="F1931" s="32" t="s">
        <v>4930</v>
      </c>
      <c r="G1931" s="33" t="s">
        <v>12</v>
      </c>
      <c r="H1931" s="34" t="s">
        <v>13</v>
      </c>
      <c r="I1931" s="35">
        <v>0.95620000000000005</v>
      </c>
      <c r="J1931" s="36">
        <v>608678.88</v>
      </c>
      <c r="K1931" s="19">
        <f t="shared" si="60"/>
        <v>1229013.6599999999</v>
      </c>
      <c r="L1931" s="37">
        <v>103389.13</v>
      </c>
      <c r="M1931" s="38"/>
    </row>
    <row r="1932" spans="1:13" s="39" customFormat="1" ht="12.95" customHeight="1" x14ac:dyDescent="0.25">
      <c r="A1932" s="226"/>
      <c r="B1932" s="29">
        <v>3810</v>
      </c>
      <c r="C1932" s="30">
        <v>6</v>
      </c>
      <c r="D1932" s="32" t="s">
        <v>916</v>
      </c>
      <c r="E1932" s="32" t="s">
        <v>4931</v>
      </c>
      <c r="F1932" s="32" t="s">
        <v>4932</v>
      </c>
      <c r="G1932" s="33" t="s">
        <v>12</v>
      </c>
      <c r="H1932" s="34" t="s">
        <v>13</v>
      </c>
      <c r="I1932" s="35">
        <v>0.98640000000000005</v>
      </c>
      <c r="J1932" s="36">
        <v>637634.76</v>
      </c>
      <c r="K1932" s="19">
        <f t="shared" si="60"/>
        <v>1277561.76</v>
      </c>
      <c r="L1932" s="37">
        <v>106654.5</v>
      </c>
      <c r="M1932" s="38"/>
    </row>
    <row r="1933" spans="1:13" s="39" customFormat="1" ht="12.95" customHeight="1" x14ac:dyDescent="0.25">
      <c r="A1933" s="226"/>
      <c r="B1933" s="29">
        <v>3808</v>
      </c>
      <c r="C1933" s="30">
        <v>7</v>
      </c>
      <c r="D1933" s="32" t="s">
        <v>1741</v>
      </c>
      <c r="E1933" s="32" t="s">
        <v>1661</v>
      </c>
      <c r="F1933" s="32" t="s">
        <v>4933</v>
      </c>
      <c r="G1933" s="33" t="s">
        <v>12</v>
      </c>
      <c r="H1933" s="34" t="s">
        <v>13</v>
      </c>
      <c r="I1933" s="35">
        <v>0.95820000000000005</v>
      </c>
      <c r="J1933" s="36">
        <v>610408.9</v>
      </c>
      <c r="K1933" s="19">
        <f t="shared" si="60"/>
        <v>1232041.18</v>
      </c>
      <c r="L1933" s="37">
        <v>103605.38</v>
      </c>
      <c r="M1933" s="38"/>
    </row>
    <row r="1934" spans="1:13" s="39" customFormat="1" ht="12.95" customHeight="1" x14ac:dyDescent="0.25">
      <c r="A1934" s="226"/>
      <c r="B1934" s="29">
        <v>3824</v>
      </c>
      <c r="C1934" s="30">
        <v>8</v>
      </c>
      <c r="D1934" s="32" t="s">
        <v>1015</v>
      </c>
      <c r="E1934" s="32" t="s">
        <v>1016</v>
      </c>
      <c r="F1934" s="32" t="s">
        <v>4934</v>
      </c>
      <c r="G1934" s="33" t="s">
        <v>12</v>
      </c>
      <c r="H1934" s="34" t="s">
        <v>13</v>
      </c>
      <c r="I1934" s="35">
        <v>0.95620000000000005</v>
      </c>
      <c r="J1934" s="36">
        <v>609111.4</v>
      </c>
      <c r="K1934" s="19">
        <f t="shared" si="60"/>
        <v>1229446.18</v>
      </c>
      <c r="L1934" s="37">
        <v>103389.13</v>
      </c>
      <c r="M1934" s="38"/>
    </row>
    <row r="1935" spans="1:13" s="39" customFormat="1" ht="12.95" customHeight="1" x14ac:dyDescent="0.25">
      <c r="A1935" s="226"/>
      <c r="B1935" s="29">
        <v>3837</v>
      </c>
      <c r="C1935" s="30">
        <v>9</v>
      </c>
      <c r="D1935" s="32" t="s">
        <v>4935</v>
      </c>
      <c r="E1935" s="32" t="s">
        <v>4936</v>
      </c>
      <c r="F1935" s="32" t="s">
        <v>4937</v>
      </c>
      <c r="G1935" s="33" t="s">
        <v>12</v>
      </c>
      <c r="H1935" s="34" t="s">
        <v>13</v>
      </c>
      <c r="I1935" s="35">
        <v>0.95620000000000005</v>
      </c>
      <c r="J1935" s="36">
        <v>608678.88</v>
      </c>
      <c r="K1935" s="19">
        <f t="shared" si="60"/>
        <v>1229013.6599999999</v>
      </c>
      <c r="L1935" s="37">
        <v>103389.13</v>
      </c>
      <c r="M1935" s="38"/>
    </row>
    <row r="1936" spans="1:13" s="39" customFormat="1" ht="12.95" customHeight="1" x14ac:dyDescent="0.25">
      <c r="A1936" s="226"/>
      <c r="B1936" s="29">
        <v>3820</v>
      </c>
      <c r="C1936" s="30">
        <v>10</v>
      </c>
      <c r="D1936" s="32" t="s">
        <v>4938</v>
      </c>
      <c r="E1936" s="32" t="s">
        <v>4939</v>
      </c>
      <c r="F1936" s="32" t="s">
        <v>4940</v>
      </c>
      <c r="G1936" s="33" t="s">
        <v>12</v>
      </c>
      <c r="H1936" s="34" t="s">
        <v>13</v>
      </c>
      <c r="I1936" s="35">
        <v>0.95620000000000005</v>
      </c>
      <c r="J1936" s="36">
        <v>608678.88</v>
      </c>
      <c r="K1936" s="19">
        <f t="shared" si="60"/>
        <v>1229013.6599999999</v>
      </c>
      <c r="L1936" s="37">
        <v>103389.13</v>
      </c>
      <c r="M1936" s="38"/>
    </row>
    <row r="1937" spans="1:13" s="39" customFormat="1" ht="12.95" customHeight="1" x14ac:dyDescent="0.25">
      <c r="A1937" s="226"/>
      <c r="B1937" s="29">
        <v>3835</v>
      </c>
      <c r="C1937" s="30">
        <v>11</v>
      </c>
      <c r="D1937" s="42" t="s">
        <v>4941</v>
      </c>
      <c r="E1937" s="42" t="s">
        <v>4942</v>
      </c>
      <c r="F1937" s="42" t="s">
        <v>4106</v>
      </c>
      <c r="G1937" s="33" t="s">
        <v>12</v>
      </c>
      <c r="H1937" s="34" t="s">
        <v>13</v>
      </c>
      <c r="I1937" s="35">
        <v>0.95620000000000005</v>
      </c>
      <c r="J1937" s="36">
        <v>611684.78</v>
      </c>
      <c r="K1937" s="19">
        <f t="shared" si="60"/>
        <v>1232019.56</v>
      </c>
      <c r="L1937" s="37">
        <v>103389.13</v>
      </c>
      <c r="M1937" s="38"/>
    </row>
    <row r="1938" spans="1:13" s="39" customFormat="1" ht="12.95" customHeight="1" x14ac:dyDescent="0.25">
      <c r="A1938" s="226"/>
      <c r="B1938" s="29">
        <v>3812</v>
      </c>
      <c r="C1938" s="30">
        <v>12</v>
      </c>
      <c r="D1938" s="32" t="s">
        <v>4943</v>
      </c>
      <c r="E1938" s="32" t="s">
        <v>4944</v>
      </c>
      <c r="F1938" s="32" t="s">
        <v>4945</v>
      </c>
      <c r="G1938" s="33" t="s">
        <v>12</v>
      </c>
      <c r="H1938" s="34" t="s">
        <v>13</v>
      </c>
      <c r="I1938" s="35">
        <v>0.95220000000000005</v>
      </c>
      <c r="J1938" s="36">
        <v>606516.4</v>
      </c>
      <c r="K1938" s="19">
        <f t="shared" si="60"/>
        <v>1224256.18</v>
      </c>
      <c r="L1938" s="37">
        <v>102956.63</v>
      </c>
      <c r="M1938" s="38"/>
    </row>
    <row r="1939" spans="1:13" s="39" customFormat="1" ht="12.95" customHeight="1" x14ac:dyDescent="0.25">
      <c r="A1939" s="226"/>
      <c r="B1939" s="29">
        <v>3809</v>
      </c>
      <c r="C1939" s="30">
        <v>13</v>
      </c>
      <c r="D1939" s="32" t="s">
        <v>4946</v>
      </c>
      <c r="E1939" s="32" t="s">
        <v>4947</v>
      </c>
      <c r="F1939" s="32" t="s">
        <v>4948</v>
      </c>
      <c r="G1939" s="33" t="s">
        <v>12</v>
      </c>
      <c r="H1939" s="34" t="s">
        <v>13</v>
      </c>
      <c r="I1939" s="35">
        <v>0.95620000000000005</v>
      </c>
      <c r="J1939" s="36">
        <v>609111.4</v>
      </c>
      <c r="K1939" s="19">
        <f t="shared" si="60"/>
        <v>1229446.18</v>
      </c>
      <c r="L1939" s="37">
        <v>103389.13</v>
      </c>
      <c r="M1939" s="38"/>
    </row>
    <row r="1940" spans="1:13" s="39" customFormat="1" ht="12.95" customHeight="1" x14ac:dyDescent="0.25">
      <c r="A1940" s="226"/>
      <c r="B1940" s="29">
        <v>3839</v>
      </c>
      <c r="C1940" s="30">
        <v>14</v>
      </c>
      <c r="D1940" s="32" t="s">
        <v>4949</v>
      </c>
      <c r="E1940" s="32" t="s">
        <v>4950</v>
      </c>
      <c r="F1940" s="32" t="s">
        <v>4951</v>
      </c>
      <c r="G1940" s="33" t="s">
        <v>12</v>
      </c>
      <c r="H1940" s="34" t="s">
        <v>13</v>
      </c>
      <c r="I1940" s="35">
        <v>0.95820000000000005</v>
      </c>
      <c r="J1940" s="36">
        <v>612895.76</v>
      </c>
      <c r="K1940" s="19">
        <f t="shared" si="60"/>
        <v>1234528.04</v>
      </c>
      <c r="L1940" s="37">
        <v>103605.38</v>
      </c>
      <c r="M1940" s="38"/>
    </row>
    <row r="1941" spans="1:13" s="39" customFormat="1" ht="12.95" customHeight="1" x14ac:dyDescent="0.25">
      <c r="A1941" s="226"/>
      <c r="B1941" s="29">
        <v>3801</v>
      </c>
      <c r="C1941" s="30">
        <v>15</v>
      </c>
      <c r="D1941" s="32" t="s">
        <v>328</v>
      </c>
      <c r="E1941" s="32" t="s">
        <v>329</v>
      </c>
      <c r="F1941" s="32" t="s">
        <v>4952</v>
      </c>
      <c r="G1941" s="33" t="s">
        <v>12</v>
      </c>
      <c r="H1941" s="34" t="s">
        <v>13</v>
      </c>
      <c r="I1941" s="35">
        <v>0.98640000000000005</v>
      </c>
      <c r="J1941" s="36">
        <v>632552.87</v>
      </c>
      <c r="K1941" s="19">
        <f t="shared" si="60"/>
        <v>1272479.8700000001</v>
      </c>
      <c r="L1941" s="37">
        <v>106654.5</v>
      </c>
      <c r="M1941" s="38"/>
    </row>
    <row r="1942" spans="1:13" s="39" customFormat="1" ht="12.95" customHeight="1" x14ac:dyDescent="0.25">
      <c r="A1942" s="226"/>
      <c r="B1942" s="29">
        <v>3841</v>
      </c>
      <c r="C1942" s="30">
        <v>16</v>
      </c>
      <c r="D1942" s="32" t="s">
        <v>4953</v>
      </c>
      <c r="E1942" s="32" t="s">
        <v>4954</v>
      </c>
      <c r="F1942" s="32" t="s">
        <v>4955</v>
      </c>
      <c r="G1942" s="33" t="s">
        <v>12</v>
      </c>
      <c r="H1942" s="34" t="s">
        <v>13</v>
      </c>
      <c r="I1942" s="35">
        <v>0.55620000000000003</v>
      </c>
      <c r="J1942" s="36">
        <v>343794.26</v>
      </c>
      <c r="K1942" s="19">
        <f t="shared" si="60"/>
        <v>704629.04</v>
      </c>
      <c r="L1942" s="37">
        <v>60139.13</v>
      </c>
      <c r="M1942" s="38"/>
    </row>
    <row r="1943" spans="1:13" s="39" customFormat="1" ht="12.95" customHeight="1" x14ac:dyDescent="0.25">
      <c r="A1943" s="226"/>
      <c r="B1943" s="29">
        <v>3813</v>
      </c>
      <c r="C1943" s="30">
        <v>17</v>
      </c>
      <c r="D1943" s="42" t="s">
        <v>1380</v>
      </c>
      <c r="E1943" s="42" t="s">
        <v>1381</v>
      </c>
      <c r="F1943" s="42" t="s">
        <v>4956</v>
      </c>
      <c r="G1943" s="33" t="s">
        <v>12</v>
      </c>
      <c r="H1943" s="34" t="s">
        <v>13</v>
      </c>
      <c r="I1943" s="35">
        <v>0.96619999999999995</v>
      </c>
      <c r="J1943" s="36">
        <v>613003.9</v>
      </c>
      <c r="K1943" s="19">
        <f t="shared" si="60"/>
        <v>1239826.18</v>
      </c>
      <c r="L1943" s="37">
        <v>104470.38</v>
      </c>
      <c r="M1943" s="38"/>
    </row>
    <row r="1944" spans="1:13" s="39" customFormat="1" ht="12.95" customHeight="1" x14ac:dyDescent="0.2">
      <c r="A1944" s="226"/>
      <c r="B1944" s="29">
        <v>3831</v>
      </c>
      <c r="C1944" s="30">
        <v>18</v>
      </c>
      <c r="D1944" s="65" t="s">
        <v>4957</v>
      </c>
      <c r="E1944" s="65" t="s">
        <v>4958</v>
      </c>
      <c r="F1944" s="65" t="s">
        <v>4959</v>
      </c>
      <c r="G1944" s="33" t="s">
        <v>12</v>
      </c>
      <c r="H1944" s="34" t="s">
        <v>13</v>
      </c>
      <c r="I1944" s="35">
        <v>0.95830000000000004</v>
      </c>
      <c r="J1944" s="36">
        <v>611338.76</v>
      </c>
      <c r="K1944" s="19">
        <f t="shared" si="60"/>
        <v>1233035.8999999999</v>
      </c>
      <c r="L1944" s="37">
        <v>103616.19</v>
      </c>
      <c r="M1944" s="38"/>
    </row>
    <row r="1945" spans="1:13" s="39" customFormat="1" ht="12.95" customHeight="1" x14ac:dyDescent="0.25">
      <c r="A1945" s="226"/>
      <c r="B1945" s="29">
        <v>3828</v>
      </c>
      <c r="C1945" s="30">
        <v>19</v>
      </c>
      <c r="D1945" s="42" t="s">
        <v>4960</v>
      </c>
      <c r="E1945" s="42" t="s">
        <v>4961</v>
      </c>
      <c r="F1945" s="42" t="s">
        <v>4962</v>
      </c>
      <c r="G1945" s="33" t="s">
        <v>12</v>
      </c>
      <c r="H1945" s="34" t="s">
        <v>13</v>
      </c>
      <c r="I1945" s="35">
        <v>0.96619999999999995</v>
      </c>
      <c r="J1945" s="36">
        <v>617220.76</v>
      </c>
      <c r="K1945" s="19">
        <f t="shared" si="60"/>
        <v>1244043.04</v>
      </c>
      <c r="L1945" s="37">
        <v>104470.38</v>
      </c>
      <c r="M1945" s="38"/>
    </row>
    <row r="1946" spans="1:13" s="39" customFormat="1" ht="12.95" customHeight="1" x14ac:dyDescent="0.25">
      <c r="A1946" s="226"/>
      <c r="B1946" s="29">
        <v>3807</v>
      </c>
      <c r="C1946" s="30">
        <v>20</v>
      </c>
      <c r="D1946" s="32" t="s">
        <v>4963</v>
      </c>
      <c r="E1946" s="32" t="s">
        <v>4964</v>
      </c>
      <c r="F1946" s="32" t="s">
        <v>4965</v>
      </c>
      <c r="G1946" s="33" t="s">
        <v>12</v>
      </c>
      <c r="H1946" s="34" t="s">
        <v>13</v>
      </c>
      <c r="I1946" s="35">
        <v>0.97219999999999995</v>
      </c>
      <c r="J1946" s="36">
        <v>614301.4</v>
      </c>
      <c r="K1946" s="19">
        <f t="shared" si="60"/>
        <v>1245016.18</v>
      </c>
      <c r="L1946" s="37">
        <v>105119.13</v>
      </c>
      <c r="M1946" s="38"/>
    </row>
    <row r="1947" spans="1:13" s="39" customFormat="1" ht="12.95" customHeight="1" x14ac:dyDescent="0.25">
      <c r="A1947" s="226"/>
      <c r="B1947" s="29">
        <v>3803</v>
      </c>
      <c r="C1947" s="30">
        <v>21</v>
      </c>
      <c r="D1947" s="32" t="s">
        <v>4966</v>
      </c>
      <c r="E1947" s="32" t="s">
        <v>4967</v>
      </c>
      <c r="F1947" s="32" t="s">
        <v>4968</v>
      </c>
      <c r="G1947" s="33" t="s">
        <v>12</v>
      </c>
      <c r="H1947" s="34" t="s">
        <v>13</v>
      </c>
      <c r="I1947" s="35">
        <v>0.96619999999999995</v>
      </c>
      <c r="J1947" s="36">
        <v>615598.9</v>
      </c>
      <c r="K1947" s="19">
        <f t="shared" si="60"/>
        <v>1242421.18</v>
      </c>
      <c r="L1947" s="37">
        <v>104470.38</v>
      </c>
      <c r="M1947" s="38"/>
    </row>
    <row r="1948" spans="1:13" s="39" customFormat="1" ht="12.95" customHeight="1" x14ac:dyDescent="0.25">
      <c r="A1948" s="226"/>
      <c r="B1948" s="29">
        <v>3815</v>
      </c>
      <c r="C1948" s="30">
        <v>22</v>
      </c>
      <c r="D1948" s="32" t="s">
        <v>4969</v>
      </c>
      <c r="E1948" s="32" t="s">
        <v>4970</v>
      </c>
      <c r="F1948" s="32" t="s">
        <v>4083</v>
      </c>
      <c r="G1948" s="33" t="s">
        <v>12</v>
      </c>
      <c r="H1948" s="34" t="s">
        <v>13</v>
      </c>
      <c r="I1948" s="35">
        <v>0.98640000000000005</v>
      </c>
      <c r="J1948" s="36">
        <v>637591.52</v>
      </c>
      <c r="K1948" s="19">
        <f t="shared" si="60"/>
        <v>1277518.52</v>
      </c>
      <c r="L1948" s="37">
        <v>106654.5</v>
      </c>
      <c r="M1948" s="38"/>
    </row>
    <row r="1949" spans="1:13" s="39" customFormat="1" ht="12.95" customHeight="1" x14ac:dyDescent="0.25">
      <c r="A1949" s="226"/>
      <c r="B1949" s="29">
        <v>3834</v>
      </c>
      <c r="C1949" s="30">
        <v>23</v>
      </c>
      <c r="D1949" s="32" t="s">
        <v>4971</v>
      </c>
      <c r="E1949" s="32" t="s">
        <v>4972</v>
      </c>
      <c r="F1949" s="32" t="s">
        <v>2993</v>
      </c>
      <c r="G1949" s="33" t="s">
        <v>12</v>
      </c>
      <c r="H1949" s="34" t="s">
        <v>13</v>
      </c>
      <c r="I1949" s="35">
        <v>0.98040000000000005</v>
      </c>
      <c r="J1949" s="36">
        <v>632877.26</v>
      </c>
      <c r="K1949" s="19">
        <f t="shared" si="60"/>
        <v>1268911.76</v>
      </c>
      <c r="L1949" s="37">
        <v>106005.75</v>
      </c>
      <c r="M1949" s="38"/>
    </row>
    <row r="1950" spans="1:13" s="39" customFormat="1" ht="12.95" customHeight="1" x14ac:dyDescent="0.25">
      <c r="A1950" s="226"/>
      <c r="B1950" s="29">
        <v>3823</v>
      </c>
      <c r="C1950" s="30">
        <v>24</v>
      </c>
      <c r="D1950" s="32" t="s">
        <v>4973</v>
      </c>
      <c r="E1950" s="32" t="s">
        <v>4974</v>
      </c>
      <c r="F1950" s="32" t="s">
        <v>4975</v>
      </c>
      <c r="G1950" s="33" t="s">
        <v>12</v>
      </c>
      <c r="H1950" s="34" t="s">
        <v>13</v>
      </c>
      <c r="I1950" s="35">
        <v>0.97619999999999996</v>
      </c>
      <c r="J1950" s="36">
        <v>614301.4</v>
      </c>
      <c r="K1950" s="19">
        <f t="shared" si="60"/>
        <v>1247611.18</v>
      </c>
      <c r="L1950" s="37">
        <v>105551.63</v>
      </c>
      <c r="M1950" s="38"/>
    </row>
    <row r="1951" spans="1:13" s="39" customFormat="1" ht="12.95" customHeight="1" x14ac:dyDescent="0.25">
      <c r="A1951" s="226"/>
      <c r="B1951" s="29">
        <v>3826</v>
      </c>
      <c r="C1951" s="30">
        <v>25</v>
      </c>
      <c r="D1951" s="32" t="s">
        <v>4976</v>
      </c>
      <c r="E1951" s="32" t="s">
        <v>4977</v>
      </c>
      <c r="F1951" s="32" t="s">
        <v>4978</v>
      </c>
      <c r="G1951" s="33" t="s">
        <v>12</v>
      </c>
      <c r="H1951" s="34" t="s">
        <v>13</v>
      </c>
      <c r="I1951" s="35">
        <v>0.98939999999999995</v>
      </c>
      <c r="J1951" s="36">
        <v>638240.28</v>
      </c>
      <c r="K1951" s="19">
        <f t="shared" si="60"/>
        <v>1280113.56</v>
      </c>
      <c r="L1951" s="37">
        <v>106978.88</v>
      </c>
      <c r="M1951" s="38"/>
    </row>
    <row r="1952" spans="1:13" s="39" customFormat="1" ht="12.95" customHeight="1" x14ac:dyDescent="0.25">
      <c r="A1952" s="226"/>
      <c r="B1952" s="29">
        <v>3838</v>
      </c>
      <c r="C1952" s="30">
        <v>26</v>
      </c>
      <c r="D1952" s="32" t="s">
        <v>4979</v>
      </c>
      <c r="E1952" s="32" t="s">
        <v>4980</v>
      </c>
      <c r="F1952" s="32" t="s">
        <v>4981</v>
      </c>
      <c r="G1952" s="33" t="s">
        <v>12</v>
      </c>
      <c r="H1952" s="34" t="s">
        <v>13</v>
      </c>
      <c r="I1952" s="35">
        <v>0.78620000000000001</v>
      </c>
      <c r="J1952" s="36">
        <v>492660.76</v>
      </c>
      <c r="K1952" s="19">
        <f t="shared" si="60"/>
        <v>1002708.04</v>
      </c>
      <c r="L1952" s="37">
        <v>85007.88</v>
      </c>
      <c r="M1952" s="38"/>
    </row>
    <row r="1953" spans="1:13" s="39" customFormat="1" ht="12.95" customHeight="1" x14ac:dyDescent="0.25">
      <c r="A1953" s="226"/>
      <c r="B1953" s="29">
        <v>3833</v>
      </c>
      <c r="C1953" s="30">
        <v>27</v>
      </c>
      <c r="D1953" s="32" t="s">
        <v>4982</v>
      </c>
      <c r="E1953" s="32" t="s">
        <v>4983</v>
      </c>
      <c r="F1953" s="32" t="s">
        <v>4984</v>
      </c>
      <c r="G1953" s="50" t="s">
        <v>12</v>
      </c>
      <c r="H1953" s="34" t="s">
        <v>13</v>
      </c>
      <c r="I1953" s="35">
        <v>0.97219999999999995</v>
      </c>
      <c r="J1953" s="36">
        <v>616896.4</v>
      </c>
      <c r="K1953" s="19">
        <f t="shared" si="60"/>
        <v>1247611.18</v>
      </c>
      <c r="L1953" s="37">
        <v>105119.13</v>
      </c>
      <c r="M1953" s="38"/>
    </row>
    <row r="1954" spans="1:13" s="39" customFormat="1" ht="12.95" customHeight="1" x14ac:dyDescent="0.25">
      <c r="A1954" s="226"/>
      <c r="B1954" s="29">
        <v>3840</v>
      </c>
      <c r="C1954" s="30">
        <v>28</v>
      </c>
      <c r="D1954" s="32" t="s">
        <v>242</v>
      </c>
      <c r="E1954" s="32" t="s">
        <v>4291</v>
      </c>
      <c r="F1954" s="32" t="s">
        <v>4985</v>
      </c>
      <c r="G1954" s="50" t="s">
        <v>12</v>
      </c>
      <c r="H1954" s="34" t="s">
        <v>13</v>
      </c>
      <c r="I1954" s="35">
        <v>0.98419999999999996</v>
      </c>
      <c r="J1954" s="36">
        <v>621978.26</v>
      </c>
      <c r="K1954" s="19">
        <f t="shared" si="60"/>
        <v>1260478.04</v>
      </c>
      <c r="L1954" s="37">
        <v>106416.63</v>
      </c>
      <c r="M1954" s="38"/>
    </row>
    <row r="1955" spans="1:13" s="39" customFormat="1" ht="12.95" customHeight="1" x14ac:dyDescent="0.25">
      <c r="A1955" s="226"/>
      <c r="B1955" s="29">
        <v>3802</v>
      </c>
      <c r="C1955" s="30">
        <v>29</v>
      </c>
      <c r="D1955" s="53" t="s">
        <v>4986</v>
      </c>
      <c r="E1955" s="53" t="s">
        <v>4987</v>
      </c>
      <c r="F1955" s="53" t="s">
        <v>4988</v>
      </c>
      <c r="G1955" s="50" t="s">
        <v>12</v>
      </c>
      <c r="H1955" s="34" t="s">
        <v>13</v>
      </c>
      <c r="I1955" s="35">
        <v>0.96419999999999995</v>
      </c>
      <c r="J1955" s="36">
        <v>614301.4</v>
      </c>
      <c r="K1955" s="19">
        <f t="shared" si="60"/>
        <v>1239826.18</v>
      </c>
      <c r="L1955" s="37">
        <v>104254.13</v>
      </c>
      <c r="M1955" s="38"/>
    </row>
    <row r="1956" spans="1:13" s="39" customFormat="1" ht="12.95" customHeight="1" x14ac:dyDescent="0.25">
      <c r="A1956" s="226"/>
      <c r="B1956" s="29">
        <v>3819</v>
      </c>
      <c r="C1956" s="30">
        <v>30</v>
      </c>
      <c r="D1956" s="32" t="s">
        <v>963</v>
      </c>
      <c r="E1956" s="32" t="s">
        <v>4989</v>
      </c>
      <c r="F1956" s="32" t="s">
        <v>4990</v>
      </c>
      <c r="G1956" s="50" t="s">
        <v>12</v>
      </c>
      <c r="H1956" s="34" t="s">
        <v>13</v>
      </c>
      <c r="I1956" s="35">
        <v>0.98019999999999996</v>
      </c>
      <c r="J1956" s="36">
        <v>616031.4</v>
      </c>
      <c r="K1956" s="19">
        <f t="shared" si="60"/>
        <v>1251936.18</v>
      </c>
      <c r="L1956" s="37">
        <v>105984.13</v>
      </c>
      <c r="M1956" s="38"/>
    </row>
    <row r="1957" spans="1:13" s="39" customFormat="1" ht="12.95" customHeight="1" x14ac:dyDescent="0.25">
      <c r="A1957" s="226"/>
      <c r="B1957" s="29">
        <v>3806</v>
      </c>
      <c r="C1957" s="30">
        <v>31</v>
      </c>
      <c r="D1957" s="32" t="s">
        <v>4991</v>
      </c>
      <c r="E1957" s="32" t="s">
        <v>4992</v>
      </c>
      <c r="F1957" s="32" t="s">
        <v>4993</v>
      </c>
      <c r="G1957" s="50" t="s">
        <v>12</v>
      </c>
      <c r="H1957" s="34" t="s">
        <v>13</v>
      </c>
      <c r="I1957" s="35">
        <v>0.58440000000000003</v>
      </c>
      <c r="J1957" s="36">
        <v>504965.37</v>
      </c>
      <c r="K1957" s="19">
        <f t="shared" si="60"/>
        <v>884094.87</v>
      </c>
      <c r="L1957" s="37">
        <v>63188.25</v>
      </c>
      <c r="M1957" s="38"/>
    </row>
    <row r="1958" spans="1:13" s="39" customFormat="1" ht="12.95" customHeight="1" x14ac:dyDescent="0.25">
      <c r="A1958" s="226"/>
      <c r="B1958" s="29">
        <v>3827</v>
      </c>
      <c r="C1958" s="30">
        <v>32</v>
      </c>
      <c r="D1958" s="53" t="s">
        <v>5662</v>
      </c>
      <c r="E1958" s="53" t="s">
        <v>5663</v>
      </c>
      <c r="F1958" s="53" t="s">
        <v>5664</v>
      </c>
      <c r="G1958" s="50" t="s">
        <v>12</v>
      </c>
      <c r="H1958" s="34" t="s">
        <v>13</v>
      </c>
      <c r="I1958" s="35">
        <v>0.95020000000000004</v>
      </c>
      <c r="J1958" s="36">
        <v>602083.28</v>
      </c>
      <c r="K1958" s="19">
        <f t="shared" si="60"/>
        <v>1218525.56</v>
      </c>
      <c r="L1958" s="37">
        <v>102740.38</v>
      </c>
      <c r="M1958" s="38"/>
    </row>
    <row r="1959" spans="1:13" s="39" customFormat="1" ht="12.95" customHeight="1" x14ac:dyDescent="0.25">
      <c r="A1959" s="226"/>
      <c r="B1959" s="29">
        <v>3822</v>
      </c>
      <c r="C1959" s="30">
        <v>33</v>
      </c>
      <c r="D1959" s="53" t="s">
        <v>5659</v>
      </c>
      <c r="E1959" s="53" t="s">
        <v>5660</v>
      </c>
      <c r="F1959" s="53" t="s">
        <v>5661</v>
      </c>
      <c r="G1959" s="50" t="s">
        <v>12</v>
      </c>
      <c r="H1959" s="34" t="s">
        <v>13</v>
      </c>
      <c r="I1959" s="35">
        <v>0.95020000000000004</v>
      </c>
      <c r="J1959" s="36">
        <v>520340.76</v>
      </c>
      <c r="K1959" s="19">
        <f t="shared" si="60"/>
        <v>1136783.04</v>
      </c>
      <c r="L1959" s="37">
        <v>102740.38</v>
      </c>
      <c r="M1959" s="38"/>
    </row>
    <row r="1960" spans="1:13" s="39" customFormat="1" ht="12.95" customHeight="1" x14ac:dyDescent="0.25">
      <c r="A1960" s="226"/>
      <c r="B1960" s="29">
        <v>3829</v>
      </c>
      <c r="C1960" s="30">
        <v>34</v>
      </c>
      <c r="D1960" s="53" t="s">
        <v>5665</v>
      </c>
      <c r="E1960" s="53" t="s">
        <v>5666</v>
      </c>
      <c r="F1960" s="53" t="s">
        <v>5667</v>
      </c>
      <c r="G1960" s="50" t="s">
        <v>12</v>
      </c>
      <c r="H1960" s="34" t="s">
        <v>13</v>
      </c>
      <c r="I1960" s="35">
        <v>0.95620000000000005</v>
      </c>
      <c r="J1960" s="36">
        <v>607705.78</v>
      </c>
      <c r="K1960" s="19">
        <f t="shared" si="60"/>
        <v>1228040.56</v>
      </c>
      <c r="L1960" s="37">
        <v>103389.13</v>
      </c>
      <c r="M1960" s="38"/>
    </row>
    <row r="1961" spans="1:13" s="39" customFormat="1" ht="12.95" customHeight="1" x14ac:dyDescent="0.25">
      <c r="A1961" s="226"/>
      <c r="B1961" s="29">
        <v>3805</v>
      </c>
      <c r="C1961" s="30">
        <v>35</v>
      </c>
      <c r="D1961" s="42" t="s">
        <v>4994</v>
      </c>
      <c r="E1961" s="42" t="s">
        <v>4995</v>
      </c>
      <c r="F1961" s="42" t="s">
        <v>4996</v>
      </c>
      <c r="G1961" s="27" t="s">
        <v>12</v>
      </c>
      <c r="H1961" s="34" t="s">
        <v>13</v>
      </c>
      <c r="I1961" s="35">
        <v>0.98440000000000005</v>
      </c>
      <c r="J1961" s="36">
        <v>635472.26</v>
      </c>
      <c r="K1961" s="19">
        <f t="shared" si="60"/>
        <v>1274101.76</v>
      </c>
      <c r="L1961" s="37">
        <v>106438.25</v>
      </c>
      <c r="M1961" s="38"/>
    </row>
    <row r="1962" spans="1:13" s="39" customFormat="1" ht="12.95" customHeight="1" x14ac:dyDescent="0.25">
      <c r="A1962" s="226"/>
      <c r="B1962" s="29">
        <v>3825</v>
      </c>
      <c r="C1962" s="30">
        <v>36</v>
      </c>
      <c r="D1962" s="52" t="s">
        <v>4997</v>
      </c>
      <c r="E1962" s="52" t="s">
        <v>4998</v>
      </c>
      <c r="F1962" s="52" t="s">
        <v>4999</v>
      </c>
      <c r="G1962" s="33" t="s">
        <v>12</v>
      </c>
      <c r="H1962" s="34" t="s">
        <v>13</v>
      </c>
      <c r="I1962" s="35">
        <v>0.98019999999999996</v>
      </c>
      <c r="J1962" s="36">
        <v>614301.4</v>
      </c>
      <c r="K1962" s="19">
        <f t="shared" si="60"/>
        <v>1250206.18</v>
      </c>
      <c r="L1962" s="37">
        <v>105984.13</v>
      </c>
      <c r="M1962" s="38"/>
    </row>
    <row r="1963" spans="1:13" s="39" customFormat="1" ht="12.95" customHeight="1" x14ac:dyDescent="0.25">
      <c r="A1963" s="226"/>
      <c r="B1963" s="29"/>
      <c r="C1963" s="30"/>
      <c r="D1963" s="76" t="s">
        <v>5732</v>
      </c>
      <c r="E1963" s="52"/>
      <c r="F1963" s="52"/>
      <c r="G1963" s="33"/>
      <c r="H1963" s="34"/>
      <c r="I1963" s="35"/>
      <c r="J1963" s="36"/>
      <c r="K1963" s="19"/>
      <c r="L1963" s="37"/>
      <c r="M1963" s="38"/>
    </row>
    <row r="1964" spans="1:13" s="39" customFormat="1" ht="12.95" customHeight="1" x14ac:dyDescent="0.25">
      <c r="A1964" s="227"/>
      <c r="B1964" s="29">
        <v>3800</v>
      </c>
      <c r="C1964" s="30">
        <v>1</v>
      </c>
      <c r="D1964" s="62" t="s">
        <v>4616</v>
      </c>
      <c r="E1964" s="62" t="s">
        <v>5000</v>
      </c>
      <c r="F1964" s="62" t="s">
        <v>5001</v>
      </c>
      <c r="G1964" s="33" t="s">
        <v>5731</v>
      </c>
      <c r="H1964" s="34" t="s">
        <v>13</v>
      </c>
      <c r="I1964" s="35">
        <v>0.98619999999999997</v>
      </c>
      <c r="J1964" s="36">
        <v>968084.82000000007</v>
      </c>
      <c r="K1964" s="19">
        <f>ROUND(J1964+L1964*6,2)</f>
        <v>1981701.18</v>
      </c>
      <c r="L1964" s="37">
        <v>168936.06</v>
      </c>
      <c r="M1964" s="38"/>
    </row>
    <row r="1965" spans="1:13" s="39" customFormat="1" ht="12.95" customHeight="1" x14ac:dyDescent="0.25">
      <c r="A1965" s="225" t="s">
        <v>5002</v>
      </c>
      <c r="B1965" s="29"/>
      <c r="C1965" s="30"/>
      <c r="D1965" s="76" t="s">
        <v>11</v>
      </c>
      <c r="E1965" s="52"/>
      <c r="F1965" s="52"/>
      <c r="G1965" s="33"/>
      <c r="H1965" s="34"/>
      <c r="I1965" s="35"/>
      <c r="J1965" s="36"/>
      <c r="K1965" s="19"/>
      <c r="L1965" s="37"/>
      <c r="M1965" s="38"/>
    </row>
    <row r="1966" spans="1:13" s="39" customFormat="1" ht="12.95" customHeight="1" x14ac:dyDescent="0.25">
      <c r="A1966" s="226"/>
      <c r="B1966" s="29">
        <v>3909</v>
      </c>
      <c r="C1966" s="30">
        <v>1</v>
      </c>
      <c r="D1966" s="52" t="s">
        <v>5003</v>
      </c>
      <c r="E1966" s="52" t="s">
        <v>5004</v>
      </c>
      <c r="F1966" s="52" t="s">
        <v>5005</v>
      </c>
      <c r="G1966" s="33" t="s">
        <v>12</v>
      </c>
      <c r="H1966" s="34" t="s">
        <v>13</v>
      </c>
      <c r="I1966" s="35">
        <v>0.96489999999999998</v>
      </c>
      <c r="J1966" s="36">
        <v>620961.86</v>
      </c>
      <c r="K1966" s="19">
        <f t="shared" ref="K1966:K2003" si="61">ROUND(J1966+L1966*6,2)</f>
        <v>1246940.72</v>
      </c>
      <c r="L1966" s="37">
        <v>104329.81</v>
      </c>
      <c r="M1966" s="38"/>
    </row>
    <row r="1967" spans="1:13" s="39" customFormat="1" ht="12.95" customHeight="1" x14ac:dyDescent="0.25">
      <c r="A1967" s="226"/>
      <c r="B1967" s="43">
        <v>3934</v>
      </c>
      <c r="C1967" s="30">
        <v>2</v>
      </c>
      <c r="D1967" s="52" t="s">
        <v>5006</v>
      </c>
      <c r="E1967" s="52" t="s">
        <v>5007</v>
      </c>
      <c r="F1967" s="52" t="s">
        <v>5008</v>
      </c>
      <c r="G1967" s="33" t="s">
        <v>12</v>
      </c>
      <c r="H1967" s="34" t="s">
        <v>13</v>
      </c>
      <c r="I1967" s="35">
        <v>0.96360000000000001</v>
      </c>
      <c r="J1967" s="36">
        <v>516967.25</v>
      </c>
      <c r="K1967" s="19">
        <f t="shared" si="61"/>
        <v>1142102.75</v>
      </c>
      <c r="L1967" s="37">
        <v>104189.25</v>
      </c>
      <c r="M1967" s="38"/>
    </row>
    <row r="1968" spans="1:13" s="39" customFormat="1" ht="12.95" customHeight="1" x14ac:dyDescent="0.25">
      <c r="A1968" s="226"/>
      <c r="B1968" s="29">
        <v>3923</v>
      </c>
      <c r="C1968" s="30">
        <v>3</v>
      </c>
      <c r="D1968" s="52" t="s">
        <v>5009</v>
      </c>
      <c r="E1968" s="52" t="s">
        <v>5010</v>
      </c>
      <c r="F1968" s="73" t="s">
        <v>5011</v>
      </c>
      <c r="G1968" s="33" t="s">
        <v>12</v>
      </c>
      <c r="H1968" s="34" t="s">
        <v>13</v>
      </c>
      <c r="I1968" s="35">
        <v>0.96530000000000005</v>
      </c>
      <c r="J1968" s="36">
        <v>620529.36</v>
      </c>
      <c r="K1968" s="19">
        <f t="shared" si="61"/>
        <v>1246767.72</v>
      </c>
      <c r="L1968" s="37">
        <v>104373.06</v>
      </c>
      <c r="M1968" s="38"/>
    </row>
    <row r="1969" spans="1:13" s="39" customFormat="1" ht="12.95" customHeight="1" x14ac:dyDescent="0.25">
      <c r="A1969" s="226"/>
      <c r="B1969" s="29">
        <v>3913</v>
      </c>
      <c r="C1969" s="30">
        <v>4</v>
      </c>
      <c r="D1969" s="52" t="s">
        <v>2612</v>
      </c>
      <c r="E1969" s="52" t="s">
        <v>2613</v>
      </c>
      <c r="F1969" s="73" t="s">
        <v>5012</v>
      </c>
      <c r="G1969" s="33" t="s">
        <v>12</v>
      </c>
      <c r="H1969" s="34" t="s">
        <v>13</v>
      </c>
      <c r="I1969" s="35">
        <v>0.98550000000000004</v>
      </c>
      <c r="J1969" s="36">
        <v>639343.1399999999</v>
      </c>
      <c r="K1969" s="19">
        <f t="shared" si="61"/>
        <v>1278686.28</v>
      </c>
      <c r="L1969" s="37">
        <v>106557.19</v>
      </c>
      <c r="M1969" s="38"/>
    </row>
    <row r="1970" spans="1:13" s="39" customFormat="1" ht="12.95" customHeight="1" x14ac:dyDescent="0.25">
      <c r="A1970" s="226"/>
      <c r="B1970" s="29">
        <v>3928</v>
      </c>
      <c r="C1970" s="30">
        <v>5</v>
      </c>
      <c r="D1970" s="52" t="s">
        <v>5013</v>
      </c>
      <c r="E1970" s="52" t="s">
        <v>5014</v>
      </c>
      <c r="F1970" s="52" t="s">
        <v>5015</v>
      </c>
      <c r="G1970" s="33" t="s">
        <v>12</v>
      </c>
      <c r="H1970" s="34" t="s">
        <v>13</v>
      </c>
      <c r="I1970" s="35">
        <v>0.96960000000000002</v>
      </c>
      <c r="J1970" s="36">
        <v>629028</v>
      </c>
      <c r="K1970" s="19">
        <f t="shared" si="61"/>
        <v>1258056</v>
      </c>
      <c r="L1970" s="37">
        <v>104838</v>
      </c>
      <c r="M1970" s="38"/>
    </row>
    <row r="1971" spans="1:13" s="39" customFormat="1" ht="12.95" customHeight="1" x14ac:dyDescent="0.25">
      <c r="A1971" s="226"/>
      <c r="B1971" s="29">
        <v>3925</v>
      </c>
      <c r="C1971" s="30">
        <v>6</v>
      </c>
      <c r="D1971" s="52" t="s">
        <v>5016</v>
      </c>
      <c r="E1971" s="52" t="s">
        <v>5017</v>
      </c>
      <c r="F1971" s="52" t="s">
        <v>5018</v>
      </c>
      <c r="G1971" s="33" t="s">
        <v>12</v>
      </c>
      <c r="H1971" s="34" t="s">
        <v>13</v>
      </c>
      <c r="I1971" s="35">
        <v>0.96930000000000005</v>
      </c>
      <c r="J1971" s="36">
        <v>623816.36</v>
      </c>
      <c r="K1971" s="19">
        <f t="shared" si="61"/>
        <v>1252649.72</v>
      </c>
      <c r="L1971" s="37">
        <v>104805.56</v>
      </c>
      <c r="M1971" s="38"/>
    </row>
    <row r="1972" spans="1:13" s="39" customFormat="1" ht="12.95" customHeight="1" x14ac:dyDescent="0.25">
      <c r="A1972" s="226"/>
      <c r="B1972" s="29">
        <v>3900</v>
      </c>
      <c r="C1972" s="30">
        <v>7</v>
      </c>
      <c r="D1972" s="73" t="s">
        <v>5019</v>
      </c>
      <c r="E1972" s="52" t="s">
        <v>5020</v>
      </c>
      <c r="F1972" s="52" t="s">
        <v>5021</v>
      </c>
      <c r="G1972" s="33" t="s">
        <v>12</v>
      </c>
      <c r="H1972" s="34" t="s">
        <v>13</v>
      </c>
      <c r="I1972" s="35">
        <v>0.95479999999999998</v>
      </c>
      <c r="J1972" s="36">
        <v>614193.25</v>
      </c>
      <c r="K1972" s="19">
        <f t="shared" si="61"/>
        <v>1233619.75</v>
      </c>
      <c r="L1972" s="37">
        <v>103237.75</v>
      </c>
      <c r="M1972" s="38"/>
    </row>
    <row r="1973" spans="1:13" s="39" customFormat="1" ht="12.95" customHeight="1" x14ac:dyDescent="0.25">
      <c r="A1973" s="226"/>
      <c r="B1973" s="29">
        <v>3907</v>
      </c>
      <c r="C1973" s="30">
        <v>8</v>
      </c>
      <c r="D1973" s="73" t="s">
        <v>5022</v>
      </c>
      <c r="E1973" s="52" t="s">
        <v>5023</v>
      </c>
      <c r="F1973" s="52" t="s">
        <v>5024</v>
      </c>
      <c r="G1973" s="33" t="s">
        <v>12</v>
      </c>
      <c r="H1973" s="34" t="s">
        <v>13</v>
      </c>
      <c r="I1973" s="35">
        <v>0.9889</v>
      </c>
      <c r="J1973" s="36">
        <v>641548.8600000001</v>
      </c>
      <c r="K1973" s="19">
        <f t="shared" si="61"/>
        <v>1283097.72</v>
      </c>
      <c r="L1973" s="37">
        <v>106924.81</v>
      </c>
      <c r="M1973" s="38"/>
    </row>
    <row r="1974" spans="1:13" s="39" customFormat="1" ht="12.95" customHeight="1" x14ac:dyDescent="0.25">
      <c r="A1974" s="226"/>
      <c r="B1974" s="29">
        <v>3916</v>
      </c>
      <c r="C1974" s="30">
        <v>9</v>
      </c>
      <c r="D1974" s="73" t="s">
        <v>5025</v>
      </c>
      <c r="E1974" s="52" t="s">
        <v>3488</v>
      </c>
      <c r="F1974" s="52" t="s">
        <v>5026</v>
      </c>
      <c r="G1974" s="33" t="s">
        <v>12</v>
      </c>
      <c r="H1974" s="34" t="s">
        <v>13</v>
      </c>
      <c r="I1974" s="35">
        <v>0.9476</v>
      </c>
      <c r="J1974" s="36">
        <v>609738.5</v>
      </c>
      <c r="K1974" s="19">
        <f t="shared" si="61"/>
        <v>1224494</v>
      </c>
      <c r="L1974" s="37">
        <v>102459.25</v>
      </c>
      <c r="M1974" s="38"/>
    </row>
    <row r="1975" spans="1:13" s="39" customFormat="1" ht="12.95" customHeight="1" x14ac:dyDescent="0.25">
      <c r="A1975" s="226"/>
      <c r="B1975" s="29">
        <v>3912</v>
      </c>
      <c r="C1975" s="30">
        <v>10</v>
      </c>
      <c r="D1975" s="52" t="s">
        <v>2612</v>
      </c>
      <c r="E1975" s="52" t="s">
        <v>2613</v>
      </c>
      <c r="F1975" s="73" t="s">
        <v>5027</v>
      </c>
      <c r="G1975" s="33" t="s">
        <v>12</v>
      </c>
      <c r="H1975" s="34" t="s">
        <v>13</v>
      </c>
      <c r="I1975" s="35">
        <v>0.9859</v>
      </c>
      <c r="J1975" s="36">
        <v>639602.6399999999</v>
      </c>
      <c r="K1975" s="19">
        <f t="shared" si="61"/>
        <v>1279205.28</v>
      </c>
      <c r="L1975" s="37">
        <v>106600.44</v>
      </c>
      <c r="M1975" s="38"/>
    </row>
    <row r="1976" spans="1:13" s="39" customFormat="1" ht="12.95" customHeight="1" x14ac:dyDescent="0.25">
      <c r="A1976" s="226"/>
      <c r="B1976" s="29">
        <v>3906</v>
      </c>
      <c r="C1976" s="30">
        <v>11</v>
      </c>
      <c r="D1976" s="62" t="s">
        <v>5028</v>
      </c>
      <c r="E1976" s="62" t="s">
        <v>5029</v>
      </c>
      <c r="F1976" s="77" t="s">
        <v>5030</v>
      </c>
      <c r="G1976" s="33" t="s">
        <v>12</v>
      </c>
      <c r="H1976" s="34" t="s">
        <v>13</v>
      </c>
      <c r="I1976" s="35">
        <v>0.96530000000000005</v>
      </c>
      <c r="J1976" s="36">
        <v>621221.36</v>
      </c>
      <c r="K1976" s="19">
        <f t="shared" si="61"/>
        <v>1247459.72</v>
      </c>
      <c r="L1976" s="37">
        <v>104373.06</v>
      </c>
      <c r="M1976" s="38"/>
    </row>
    <row r="1977" spans="1:13" s="39" customFormat="1" ht="12.95" customHeight="1" x14ac:dyDescent="0.25">
      <c r="A1977" s="226"/>
      <c r="B1977" s="29">
        <v>3933</v>
      </c>
      <c r="C1977" s="30">
        <v>12</v>
      </c>
      <c r="D1977" s="73" t="s">
        <v>5031</v>
      </c>
      <c r="E1977" s="52" t="s">
        <v>5032</v>
      </c>
      <c r="F1977" s="52" t="s">
        <v>5033</v>
      </c>
      <c r="G1977" s="33" t="s">
        <v>12</v>
      </c>
      <c r="H1977" s="34" t="s">
        <v>13</v>
      </c>
      <c r="I1977" s="35">
        <v>0.9859</v>
      </c>
      <c r="J1977" s="36">
        <v>639602.6399999999</v>
      </c>
      <c r="K1977" s="19">
        <f t="shared" si="61"/>
        <v>1279205.28</v>
      </c>
      <c r="L1977" s="37">
        <v>106600.44</v>
      </c>
      <c r="M1977" s="38"/>
    </row>
    <row r="1978" spans="1:13" s="39" customFormat="1" ht="12.95" customHeight="1" x14ac:dyDescent="0.25">
      <c r="A1978" s="226"/>
      <c r="B1978" s="29">
        <v>3940</v>
      </c>
      <c r="C1978" s="30">
        <v>13</v>
      </c>
      <c r="D1978" s="62" t="s">
        <v>5034</v>
      </c>
      <c r="E1978" s="62" t="s">
        <v>5035</v>
      </c>
      <c r="F1978" s="62" t="s">
        <v>490</v>
      </c>
      <c r="G1978" s="33" t="s">
        <v>12</v>
      </c>
      <c r="H1978" s="34" t="s">
        <v>13</v>
      </c>
      <c r="I1978" s="35">
        <v>0.5504</v>
      </c>
      <c r="J1978" s="36">
        <v>383541</v>
      </c>
      <c r="K1978" s="19">
        <f t="shared" si="61"/>
        <v>740613</v>
      </c>
      <c r="L1978" s="37">
        <v>59512</v>
      </c>
      <c r="M1978" s="38"/>
    </row>
    <row r="1979" spans="1:13" s="39" customFormat="1" ht="12.95" customHeight="1" x14ac:dyDescent="0.25">
      <c r="A1979" s="226"/>
      <c r="B1979" s="29">
        <v>3930</v>
      </c>
      <c r="C1979" s="30">
        <v>14</v>
      </c>
      <c r="D1979" s="77" t="s">
        <v>2931</v>
      </c>
      <c r="E1979" s="62" t="s">
        <v>2932</v>
      </c>
      <c r="F1979" s="62" t="s">
        <v>5036</v>
      </c>
      <c r="G1979" s="33" t="s">
        <v>12</v>
      </c>
      <c r="H1979" s="34" t="s">
        <v>13</v>
      </c>
      <c r="I1979" s="35">
        <v>0.95730000000000004</v>
      </c>
      <c r="J1979" s="36">
        <v>620356.36</v>
      </c>
      <c r="K1979" s="19">
        <f t="shared" si="61"/>
        <v>1241404.72</v>
      </c>
      <c r="L1979" s="37">
        <v>103508.06</v>
      </c>
      <c r="M1979" s="38"/>
    </row>
    <row r="1980" spans="1:13" s="39" customFormat="1" ht="12.95" customHeight="1" x14ac:dyDescent="0.25">
      <c r="A1980" s="226"/>
      <c r="B1980" s="29">
        <v>3922</v>
      </c>
      <c r="C1980" s="30">
        <v>15</v>
      </c>
      <c r="D1980" s="77" t="s">
        <v>5037</v>
      </c>
      <c r="E1980" s="62" t="s">
        <v>5038</v>
      </c>
      <c r="F1980" s="62" t="s">
        <v>5039</v>
      </c>
      <c r="G1980" s="33" t="s">
        <v>12</v>
      </c>
      <c r="H1980" s="34" t="s">
        <v>13</v>
      </c>
      <c r="I1980" s="35">
        <v>0.98770000000000002</v>
      </c>
      <c r="J1980" s="36">
        <v>640770.3600000001</v>
      </c>
      <c r="K1980" s="19">
        <f t="shared" si="61"/>
        <v>1281540.72</v>
      </c>
      <c r="L1980" s="37">
        <v>106795.06</v>
      </c>
      <c r="M1980" s="38"/>
    </row>
    <row r="1981" spans="1:13" s="39" customFormat="1" ht="12.95" customHeight="1" x14ac:dyDescent="0.25">
      <c r="A1981" s="226"/>
      <c r="B1981" s="29">
        <v>3917</v>
      </c>
      <c r="C1981" s="30">
        <v>16</v>
      </c>
      <c r="D1981" s="73" t="s">
        <v>5040</v>
      </c>
      <c r="E1981" s="52" t="s">
        <v>5041</v>
      </c>
      <c r="F1981" s="73" t="s">
        <v>5042</v>
      </c>
      <c r="G1981" s="33" t="s">
        <v>12</v>
      </c>
      <c r="H1981" s="34" t="s">
        <v>13</v>
      </c>
      <c r="I1981" s="35">
        <v>0.98770000000000002</v>
      </c>
      <c r="J1981" s="36">
        <v>640770.3600000001</v>
      </c>
      <c r="K1981" s="19">
        <f t="shared" si="61"/>
        <v>1281540.72</v>
      </c>
      <c r="L1981" s="37">
        <v>106795.06</v>
      </c>
      <c r="M1981" s="38"/>
    </row>
    <row r="1982" spans="1:13" s="39" customFormat="1" ht="12.95" customHeight="1" x14ac:dyDescent="0.25">
      <c r="A1982" s="226"/>
      <c r="B1982" s="29">
        <v>3935</v>
      </c>
      <c r="C1982" s="30">
        <v>17</v>
      </c>
      <c r="D1982" s="52" t="s">
        <v>5043</v>
      </c>
      <c r="E1982" s="52" t="s">
        <v>5044</v>
      </c>
      <c r="F1982" s="52" t="s">
        <v>5045</v>
      </c>
      <c r="G1982" s="33" t="s">
        <v>12</v>
      </c>
      <c r="H1982" s="34" t="s">
        <v>13</v>
      </c>
      <c r="I1982" s="35">
        <v>0.9375</v>
      </c>
      <c r="J1982" s="36">
        <v>608203.14</v>
      </c>
      <c r="K1982" s="19">
        <f t="shared" si="61"/>
        <v>1216406.28</v>
      </c>
      <c r="L1982" s="37">
        <v>101367.19</v>
      </c>
      <c r="M1982" s="38"/>
    </row>
    <row r="1983" spans="1:13" s="39" customFormat="1" ht="12.95" customHeight="1" x14ac:dyDescent="0.25">
      <c r="A1983" s="226"/>
      <c r="B1983" s="29">
        <v>3926</v>
      </c>
      <c r="C1983" s="30">
        <v>18</v>
      </c>
      <c r="D1983" s="73" t="s">
        <v>3917</v>
      </c>
      <c r="E1983" s="52" t="s">
        <v>3918</v>
      </c>
      <c r="F1983" s="52" t="s">
        <v>496</v>
      </c>
      <c r="G1983" s="33" t="s">
        <v>12</v>
      </c>
      <c r="H1983" s="34" t="s">
        <v>13</v>
      </c>
      <c r="I1983" s="35">
        <v>0.97230000000000005</v>
      </c>
      <c r="J1983" s="36">
        <v>630087.6399999999</v>
      </c>
      <c r="K1983" s="19">
        <f t="shared" si="61"/>
        <v>1260867.28</v>
      </c>
      <c r="L1983" s="37">
        <v>105129.94</v>
      </c>
      <c r="M1983" s="38"/>
    </row>
    <row r="1984" spans="1:13" s="39" customFormat="1" ht="12.95" customHeight="1" x14ac:dyDescent="0.25">
      <c r="A1984" s="226"/>
      <c r="B1984" s="29">
        <v>3936</v>
      </c>
      <c r="C1984" s="30">
        <v>19</v>
      </c>
      <c r="D1984" s="52" t="s">
        <v>5046</v>
      </c>
      <c r="E1984" s="52" t="s">
        <v>5047</v>
      </c>
      <c r="F1984" s="73" t="s">
        <v>5048</v>
      </c>
      <c r="G1984" s="33" t="s">
        <v>12</v>
      </c>
      <c r="H1984" s="34" t="s">
        <v>13</v>
      </c>
      <c r="I1984" s="35">
        <v>0.98850000000000005</v>
      </c>
      <c r="J1984" s="36">
        <v>641289.3600000001</v>
      </c>
      <c r="K1984" s="19">
        <f t="shared" si="61"/>
        <v>1282578.72</v>
      </c>
      <c r="L1984" s="37">
        <v>106881.56</v>
      </c>
      <c r="M1984" s="38"/>
    </row>
    <row r="1985" spans="1:13" s="39" customFormat="1" ht="12.95" customHeight="1" x14ac:dyDescent="0.25">
      <c r="A1985" s="226"/>
      <c r="B1985" s="29">
        <v>3927</v>
      </c>
      <c r="C1985" s="30">
        <v>20</v>
      </c>
      <c r="D1985" s="73" t="s">
        <v>1600</v>
      </c>
      <c r="E1985" s="52" t="s">
        <v>1601</v>
      </c>
      <c r="F1985" s="52" t="s">
        <v>5049</v>
      </c>
      <c r="G1985" s="33" t="s">
        <v>12</v>
      </c>
      <c r="H1985" s="34" t="s">
        <v>13</v>
      </c>
      <c r="I1985" s="35">
        <v>0.98770000000000002</v>
      </c>
      <c r="J1985" s="36">
        <v>640770.3600000001</v>
      </c>
      <c r="K1985" s="19">
        <f t="shared" si="61"/>
        <v>1281540.72</v>
      </c>
      <c r="L1985" s="37">
        <v>106795.06</v>
      </c>
      <c r="M1985" s="38"/>
    </row>
    <row r="1986" spans="1:13" s="39" customFormat="1" ht="12.95" customHeight="1" x14ac:dyDescent="0.25">
      <c r="A1986" s="226"/>
      <c r="B1986" s="29">
        <v>3941</v>
      </c>
      <c r="C1986" s="30">
        <v>21</v>
      </c>
      <c r="D1986" s="73" t="s">
        <v>5050</v>
      </c>
      <c r="E1986" s="52" t="s">
        <v>5051</v>
      </c>
      <c r="F1986" s="73" t="s">
        <v>5052</v>
      </c>
      <c r="G1986" s="33" t="s">
        <v>12</v>
      </c>
      <c r="H1986" s="34" t="s">
        <v>13</v>
      </c>
      <c r="I1986" s="35">
        <v>0.95309999999999995</v>
      </c>
      <c r="J1986" s="36">
        <v>617631.64</v>
      </c>
      <c r="K1986" s="19">
        <f t="shared" si="61"/>
        <v>1235955.28</v>
      </c>
      <c r="L1986" s="37">
        <v>103053.94</v>
      </c>
      <c r="M1986" s="38"/>
    </row>
    <row r="1987" spans="1:13" s="39" customFormat="1" ht="12.95" customHeight="1" x14ac:dyDescent="0.25">
      <c r="A1987" s="226"/>
      <c r="B1987" s="29">
        <v>3924</v>
      </c>
      <c r="C1987" s="30">
        <v>22</v>
      </c>
      <c r="D1987" s="77" t="s">
        <v>5053</v>
      </c>
      <c r="E1987" s="62" t="s">
        <v>5054</v>
      </c>
      <c r="F1987" s="62" t="s">
        <v>5055</v>
      </c>
      <c r="G1987" s="33" t="s">
        <v>12</v>
      </c>
      <c r="H1987" s="34" t="s">
        <v>13</v>
      </c>
      <c r="I1987" s="35">
        <v>0.97409999999999997</v>
      </c>
      <c r="J1987" s="36">
        <v>631255.3600000001</v>
      </c>
      <c r="K1987" s="19">
        <f t="shared" si="61"/>
        <v>1263202.72</v>
      </c>
      <c r="L1987" s="37">
        <v>105324.56</v>
      </c>
      <c r="M1987" s="38"/>
    </row>
    <row r="1988" spans="1:13" s="39" customFormat="1" ht="12.95" customHeight="1" x14ac:dyDescent="0.25">
      <c r="A1988" s="226"/>
      <c r="B1988" s="29">
        <v>3908</v>
      </c>
      <c r="C1988" s="30">
        <v>23</v>
      </c>
      <c r="D1988" s="73" t="s">
        <v>5056</v>
      </c>
      <c r="E1988" s="52" t="s">
        <v>5057</v>
      </c>
      <c r="F1988" s="52" t="s">
        <v>5058</v>
      </c>
      <c r="G1988" s="33" t="s">
        <v>12</v>
      </c>
      <c r="H1988" s="34" t="s">
        <v>13</v>
      </c>
      <c r="I1988" s="35">
        <v>0.94340000000000002</v>
      </c>
      <c r="J1988" s="36">
        <v>607013.78</v>
      </c>
      <c r="K1988" s="19">
        <f t="shared" si="61"/>
        <v>1219044.56</v>
      </c>
      <c r="L1988" s="37">
        <v>102005.13</v>
      </c>
      <c r="M1988" s="38"/>
    </row>
    <row r="1989" spans="1:13" s="39" customFormat="1" ht="12.95" customHeight="1" x14ac:dyDescent="0.25">
      <c r="A1989" s="226"/>
      <c r="B1989" s="29">
        <v>3938</v>
      </c>
      <c r="C1989" s="30">
        <v>24</v>
      </c>
      <c r="D1989" s="73" t="s">
        <v>4021</v>
      </c>
      <c r="E1989" s="52" t="s">
        <v>63</v>
      </c>
      <c r="F1989" s="52" t="s">
        <v>5059</v>
      </c>
      <c r="G1989" s="33" t="s">
        <v>12</v>
      </c>
      <c r="H1989" s="34" t="s">
        <v>13</v>
      </c>
      <c r="I1989" s="35">
        <v>0.95830000000000004</v>
      </c>
      <c r="J1989" s="36">
        <v>621005.14</v>
      </c>
      <c r="K1989" s="19">
        <f t="shared" si="61"/>
        <v>1242702.28</v>
      </c>
      <c r="L1989" s="37">
        <v>103616.19</v>
      </c>
      <c r="M1989" s="38"/>
    </row>
    <row r="1990" spans="1:13" s="39" customFormat="1" ht="12.95" customHeight="1" x14ac:dyDescent="0.25">
      <c r="A1990" s="226"/>
      <c r="B1990" s="29">
        <v>3929</v>
      </c>
      <c r="C1990" s="30">
        <v>25</v>
      </c>
      <c r="D1990" s="73" t="s">
        <v>2902</v>
      </c>
      <c r="E1990" s="52" t="s">
        <v>2903</v>
      </c>
      <c r="F1990" s="73" t="s">
        <v>502</v>
      </c>
      <c r="G1990" s="33" t="s">
        <v>12</v>
      </c>
      <c r="H1990" s="34" t="s">
        <v>13</v>
      </c>
      <c r="I1990" s="35">
        <v>0.96989999999999998</v>
      </c>
      <c r="J1990" s="36">
        <v>628530.64</v>
      </c>
      <c r="K1990" s="19">
        <f t="shared" si="61"/>
        <v>1257753.28</v>
      </c>
      <c r="L1990" s="37">
        <v>104870.44</v>
      </c>
      <c r="M1990" s="38"/>
    </row>
    <row r="1991" spans="1:13" s="39" customFormat="1" ht="12.95" customHeight="1" x14ac:dyDescent="0.25">
      <c r="A1991" s="226"/>
      <c r="B1991" s="29">
        <v>3937</v>
      </c>
      <c r="C1991" s="30">
        <v>26</v>
      </c>
      <c r="D1991" s="52" t="s">
        <v>5060</v>
      </c>
      <c r="E1991" s="52" t="s">
        <v>5061</v>
      </c>
      <c r="F1991" s="73" t="s">
        <v>5062</v>
      </c>
      <c r="G1991" s="33" t="s">
        <v>12</v>
      </c>
      <c r="H1991" s="34" t="s">
        <v>13</v>
      </c>
      <c r="I1991" s="35">
        <v>0.98770000000000002</v>
      </c>
      <c r="J1991" s="36">
        <v>640662.26</v>
      </c>
      <c r="K1991" s="19">
        <f t="shared" si="61"/>
        <v>1281432.6200000001</v>
      </c>
      <c r="L1991" s="37">
        <v>106795.06</v>
      </c>
      <c r="M1991" s="38"/>
    </row>
    <row r="1992" spans="1:13" s="39" customFormat="1" ht="12.95" customHeight="1" x14ac:dyDescent="0.25">
      <c r="A1992" s="226"/>
      <c r="B1992" s="29">
        <v>3939</v>
      </c>
      <c r="C1992" s="30">
        <v>27</v>
      </c>
      <c r="D1992" s="52" t="s">
        <v>5063</v>
      </c>
      <c r="E1992" s="52" t="s">
        <v>5064</v>
      </c>
      <c r="F1992" s="73" t="s">
        <v>5065</v>
      </c>
      <c r="G1992" s="33" t="s">
        <v>12</v>
      </c>
      <c r="H1992" s="34" t="s">
        <v>13</v>
      </c>
      <c r="I1992" s="35">
        <v>0.98370000000000002</v>
      </c>
      <c r="J1992" s="36">
        <v>636012.8600000001</v>
      </c>
      <c r="K1992" s="19">
        <f t="shared" si="61"/>
        <v>1274188.22</v>
      </c>
      <c r="L1992" s="37">
        <v>106362.56</v>
      </c>
      <c r="M1992" s="38"/>
    </row>
    <row r="1993" spans="1:13" s="39" customFormat="1" ht="12.95" customHeight="1" x14ac:dyDescent="0.25">
      <c r="A1993" s="226"/>
      <c r="B1993" s="78">
        <v>3911</v>
      </c>
      <c r="C1993" s="30">
        <v>28</v>
      </c>
      <c r="D1993" s="53" t="s">
        <v>5066</v>
      </c>
      <c r="E1993" s="59" t="s">
        <v>5067</v>
      </c>
      <c r="F1993" s="59" t="s">
        <v>5068</v>
      </c>
      <c r="G1993" s="33" t="s">
        <v>12</v>
      </c>
      <c r="H1993" s="34" t="s">
        <v>13</v>
      </c>
      <c r="I1993" s="35">
        <v>0.95289999999999997</v>
      </c>
      <c r="J1993" s="36">
        <v>613176.86</v>
      </c>
      <c r="K1993" s="19">
        <f t="shared" si="61"/>
        <v>1231370.72</v>
      </c>
      <c r="L1993" s="37">
        <v>103032.31</v>
      </c>
      <c r="M1993" s="38"/>
    </row>
    <row r="1994" spans="1:13" s="39" customFormat="1" ht="12.95" customHeight="1" x14ac:dyDescent="0.25">
      <c r="A1994" s="226"/>
      <c r="B1994" s="29">
        <v>3902</v>
      </c>
      <c r="C1994" s="30">
        <v>29</v>
      </c>
      <c r="D1994" s="73" t="s">
        <v>5069</v>
      </c>
      <c r="E1994" s="52" t="s">
        <v>5070</v>
      </c>
      <c r="F1994" s="73" t="s">
        <v>5071</v>
      </c>
      <c r="G1994" s="33" t="s">
        <v>12</v>
      </c>
      <c r="H1994" s="34" t="s">
        <v>13</v>
      </c>
      <c r="I1994" s="35">
        <v>0.98750000000000004</v>
      </c>
      <c r="J1994" s="36">
        <v>640640.6399999999</v>
      </c>
      <c r="K1994" s="19">
        <f t="shared" si="61"/>
        <v>1281281.28</v>
      </c>
      <c r="L1994" s="37">
        <v>106773.44</v>
      </c>
      <c r="M1994" s="38"/>
    </row>
    <row r="1995" spans="1:13" s="39" customFormat="1" ht="12.95" customHeight="1" x14ac:dyDescent="0.25">
      <c r="A1995" s="226"/>
      <c r="B1995" s="78">
        <v>3914</v>
      </c>
      <c r="C1995" s="30">
        <v>30</v>
      </c>
      <c r="D1995" s="73" t="s">
        <v>5072</v>
      </c>
      <c r="E1995" s="52" t="s">
        <v>5073</v>
      </c>
      <c r="F1995" s="73" t="s">
        <v>5074</v>
      </c>
      <c r="G1995" s="33" t="s">
        <v>12</v>
      </c>
      <c r="H1995" s="34" t="s">
        <v>13</v>
      </c>
      <c r="I1995" s="35">
        <v>0.96930000000000005</v>
      </c>
      <c r="J1995" s="36">
        <v>623600.11</v>
      </c>
      <c r="K1995" s="19">
        <f t="shared" si="61"/>
        <v>1252433.47</v>
      </c>
      <c r="L1995" s="37">
        <v>104805.56</v>
      </c>
      <c r="M1995" s="38"/>
    </row>
    <row r="1996" spans="1:13" s="39" customFormat="1" ht="12.95" customHeight="1" x14ac:dyDescent="0.25">
      <c r="A1996" s="226"/>
      <c r="B1996" s="29">
        <v>3920</v>
      </c>
      <c r="C1996" s="30">
        <v>31</v>
      </c>
      <c r="D1996" s="41" t="s">
        <v>2680</v>
      </c>
      <c r="E1996" s="41" t="s">
        <v>2681</v>
      </c>
      <c r="F1996" s="73" t="s">
        <v>3054</v>
      </c>
      <c r="G1996" s="33" t="s">
        <v>12</v>
      </c>
      <c r="H1996" s="34" t="s">
        <v>13</v>
      </c>
      <c r="I1996" s="35">
        <v>0.96689999999999998</v>
      </c>
      <c r="J1996" s="36">
        <v>622043.11</v>
      </c>
      <c r="K1996" s="19">
        <f t="shared" si="61"/>
        <v>1249319.47</v>
      </c>
      <c r="L1996" s="37">
        <v>104546.06</v>
      </c>
      <c r="M1996" s="38"/>
    </row>
    <row r="1997" spans="1:13" s="39" customFormat="1" ht="12.95" customHeight="1" x14ac:dyDescent="0.25">
      <c r="A1997" s="226"/>
      <c r="B1997" s="29">
        <v>3919</v>
      </c>
      <c r="C1997" s="30">
        <v>32</v>
      </c>
      <c r="D1997" s="73" t="s">
        <v>5075</v>
      </c>
      <c r="E1997" s="52" t="s">
        <v>5076</v>
      </c>
      <c r="F1997" s="73" t="s">
        <v>5077</v>
      </c>
      <c r="G1997" s="33" t="s">
        <v>12</v>
      </c>
      <c r="H1997" s="34" t="s">
        <v>13</v>
      </c>
      <c r="I1997" s="35">
        <v>0.9899</v>
      </c>
      <c r="J1997" s="36">
        <v>642197.6399999999</v>
      </c>
      <c r="K1997" s="19">
        <f t="shared" si="61"/>
        <v>1284395.28</v>
      </c>
      <c r="L1997" s="37">
        <v>107032.94</v>
      </c>
      <c r="M1997" s="38"/>
    </row>
    <row r="1998" spans="1:13" s="39" customFormat="1" ht="12.95" customHeight="1" x14ac:dyDescent="0.25">
      <c r="A1998" s="226"/>
      <c r="B1998" s="29">
        <v>3904</v>
      </c>
      <c r="C1998" s="30">
        <v>33</v>
      </c>
      <c r="D1998" s="42" t="s">
        <v>5078</v>
      </c>
      <c r="E1998" s="42" t="s">
        <v>5079</v>
      </c>
      <c r="F1998" s="79" t="s">
        <v>5080</v>
      </c>
      <c r="G1998" s="27" t="s">
        <v>12</v>
      </c>
      <c r="H1998" s="34" t="s">
        <v>13</v>
      </c>
      <c r="I1998" s="35">
        <v>0.95040000000000002</v>
      </c>
      <c r="J1998" s="36">
        <v>611555</v>
      </c>
      <c r="K1998" s="19">
        <f t="shared" si="61"/>
        <v>1228127</v>
      </c>
      <c r="L1998" s="37">
        <v>102762</v>
      </c>
      <c r="M1998" s="38"/>
    </row>
    <row r="1999" spans="1:13" s="39" customFormat="1" ht="12.95" customHeight="1" x14ac:dyDescent="0.25">
      <c r="A1999" s="226"/>
      <c r="B1999" s="29">
        <v>3905</v>
      </c>
      <c r="C1999" s="30">
        <v>34</v>
      </c>
      <c r="D1999" s="74" t="s">
        <v>1705</v>
      </c>
      <c r="E1999" s="32" t="s">
        <v>1706</v>
      </c>
      <c r="F1999" s="74" t="s">
        <v>5077</v>
      </c>
      <c r="G1999" s="33" t="s">
        <v>12</v>
      </c>
      <c r="H1999" s="34" t="s">
        <v>13</v>
      </c>
      <c r="I1999" s="35">
        <v>0.97330000000000005</v>
      </c>
      <c r="J1999" s="36">
        <v>630736.3600000001</v>
      </c>
      <c r="K1999" s="19">
        <f t="shared" si="61"/>
        <v>1262164.72</v>
      </c>
      <c r="L1999" s="37">
        <v>105238.06</v>
      </c>
      <c r="M1999" s="38"/>
    </row>
    <row r="2000" spans="1:13" s="39" customFormat="1" ht="12.95" customHeight="1" x14ac:dyDescent="0.25">
      <c r="A2000" s="226"/>
      <c r="B2000" s="29">
        <v>3932</v>
      </c>
      <c r="C2000" s="30">
        <v>35</v>
      </c>
      <c r="D2000" s="32" t="s">
        <v>4007</v>
      </c>
      <c r="E2000" s="32" t="s">
        <v>5081</v>
      </c>
      <c r="F2000" s="32" t="s">
        <v>5082</v>
      </c>
      <c r="G2000" s="33" t="s">
        <v>12</v>
      </c>
      <c r="H2000" s="34" t="s">
        <v>13</v>
      </c>
      <c r="I2000" s="35">
        <v>0.96389999999999998</v>
      </c>
      <c r="J2000" s="36">
        <v>623729.89</v>
      </c>
      <c r="K2000" s="19">
        <f t="shared" si="61"/>
        <v>1249060.03</v>
      </c>
      <c r="L2000" s="37">
        <v>104221.69</v>
      </c>
      <c r="M2000" s="38"/>
    </row>
    <row r="2001" spans="1:13" s="39" customFormat="1" ht="12.95" customHeight="1" x14ac:dyDescent="0.25">
      <c r="A2001" s="226"/>
      <c r="B2001" s="29">
        <v>3910</v>
      </c>
      <c r="C2001" s="30">
        <v>36</v>
      </c>
      <c r="D2001" s="32" t="s">
        <v>5083</v>
      </c>
      <c r="E2001" s="32" t="s">
        <v>5084</v>
      </c>
      <c r="F2001" s="32" t="s">
        <v>5085</v>
      </c>
      <c r="G2001" s="33" t="s">
        <v>12</v>
      </c>
      <c r="H2001" s="34" t="s">
        <v>13</v>
      </c>
      <c r="I2001" s="35">
        <v>0.9889</v>
      </c>
      <c r="J2001" s="36">
        <v>641548.8600000001</v>
      </c>
      <c r="K2001" s="19">
        <f t="shared" si="61"/>
        <v>1283097.72</v>
      </c>
      <c r="L2001" s="37">
        <v>106924.81</v>
      </c>
      <c r="M2001" s="38"/>
    </row>
    <row r="2002" spans="1:13" s="39" customFormat="1" ht="12.95" customHeight="1" x14ac:dyDescent="0.25">
      <c r="A2002" s="226"/>
      <c r="B2002" s="29">
        <v>3903</v>
      </c>
      <c r="C2002" s="30">
        <v>37</v>
      </c>
      <c r="D2002" s="32" t="s">
        <v>690</v>
      </c>
      <c r="E2002" s="32" t="s">
        <v>5086</v>
      </c>
      <c r="F2002" s="32" t="s">
        <v>5087</v>
      </c>
      <c r="G2002" s="33" t="s">
        <v>12</v>
      </c>
      <c r="H2002" s="34" t="s">
        <v>13</v>
      </c>
      <c r="I2002" s="35">
        <v>0.96189999999999998</v>
      </c>
      <c r="J2002" s="36">
        <v>619015.64</v>
      </c>
      <c r="K2002" s="19">
        <f t="shared" si="61"/>
        <v>1243048.28</v>
      </c>
      <c r="L2002" s="37">
        <v>104005.44</v>
      </c>
      <c r="M2002" s="38"/>
    </row>
    <row r="2003" spans="1:13" s="39" customFormat="1" ht="12.95" customHeight="1" x14ac:dyDescent="0.25">
      <c r="A2003" s="226"/>
      <c r="B2003" s="29">
        <v>3918</v>
      </c>
      <c r="C2003" s="30">
        <v>38</v>
      </c>
      <c r="D2003" s="32" t="s">
        <v>3160</v>
      </c>
      <c r="E2003" s="32" t="s">
        <v>5088</v>
      </c>
      <c r="F2003" s="32" t="s">
        <v>5089</v>
      </c>
      <c r="G2003" s="33" t="s">
        <v>12</v>
      </c>
      <c r="H2003" s="34" t="s">
        <v>13</v>
      </c>
      <c r="I2003" s="35">
        <v>0.96089999999999998</v>
      </c>
      <c r="J2003" s="36">
        <v>618366.86</v>
      </c>
      <c r="K2003" s="19">
        <f t="shared" si="61"/>
        <v>1241750.72</v>
      </c>
      <c r="L2003" s="37">
        <v>103897.31</v>
      </c>
      <c r="M2003" s="38"/>
    </row>
    <row r="2004" spans="1:13" s="39" customFormat="1" ht="12.95" customHeight="1" x14ac:dyDescent="0.25">
      <c r="A2004" s="226"/>
      <c r="B2004" s="29"/>
      <c r="C2004" s="30"/>
      <c r="D2004" s="49" t="s">
        <v>5732</v>
      </c>
      <c r="E2004" s="42"/>
      <c r="F2004" s="42"/>
      <c r="G2004" s="27"/>
      <c r="H2004" s="34"/>
      <c r="I2004" s="35"/>
      <c r="J2004" s="36"/>
      <c r="K2004" s="19"/>
      <c r="L2004" s="37"/>
      <c r="M2004" s="38"/>
    </row>
    <row r="2005" spans="1:13" s="39" customFormat="1" ht="12.95" customHeight="1" x14ac:dyDescent="0.25">
      <c r="A2005" s="226"/>
      <c r="B2005" s="29">
        <v>3915</v>
      </c>
      <c r="C2005" s="30">
        <v>1</v>
      </c>
      <c r="D2005" s="32" t="s">
        <v>5090</v>
      </c>
      <c r="E2005" s="32" t="s">
        <v>5091</v>
      </c>
      <c r="F2005" s="32" t="s">
        <v>5026</v>
      </c>
      <c r="G2005" s="33" t="s">
        <v>5731</v>
      </c>
      <c r="H2005" s="34" t="s">
        <v>13</v>
      </c>
      <c r="I2005" s="35">
        <v>0.96099999999999997</v>
      </c>
      <c r="J2005" s="36">
        <v>987715.8</v>
      </c>
      <c r="K2005" s="19">
        <f>ROUND(J2005+L2005*6,2)</f>
        <v>1975431.6</v>
      </c>
      <c r="L2005" s="37">
        <v>164619.29999999999</v>
      </c>
      <c r="M2005" s="38"/>
    </row>
    <row r="2006" spans="1:13" s="39" customFormat="1" ht="12.95" customHeight="1" x14ac:dyDescent="0.25">
      <c r="A2006" s="227"/>
      <c r="B2006" s="29">
        <v>3901</v>
      </c>
      <c r="C2006" s="30">
        <v>2</v>
      </c>
      <c r="D2006" s="74" t="s">
        <v>5092</v>
      </c>
      <c r="E2006" s="32" t="s">
        <v>5093</v>
      </c>
      <c r="F2006" s="32" t="s">
        <v>5094</v>
      </c>
      <c r="G2006" s="33" t="s">
        <v>5731</v>
      </c>
      <c r="H2006" s="34" t="s">
        <v>13</v>
      </c>
      <c r="I2006" s="35">
        <v>0.97729999999999995</v>
      </c>
      <c r="J2006" s="36">
        <v>1003372.62</v>
      </c>
      <c r="K2006" s="19">
        <f>ROUND(J2006+L2006*6,2)</f>
        <v>2007841.56</v>
      </c>
      <c r="L2006" s="37">
        <v>167411.49</v>
      </c>
      <c r="M2006" s="38"/>
    </row>
    <row r="2007" spans="1:13" s="39" customFormat="1" ht="12.95" customHeight="1" x14ac:dyDescent="0.25">
      <c r="A2007" s="228" t="s">
        <v>5095</v>
      </c>
      <c r="B2007" s="29"/>
      <c r="C2007" s="30"/>
      <c r="D2007" s="31" t="s">
        <v>11</v>
      </c>
      <c r="E2007" s="32"/>
      <c r="F2007" s="32"/>
      <c r="G2007" s="33"/>
      <c r="H2007" s="34"/>
      <c r="I2007" s="35"/>
      <c r="J2007" s="36"/>
      <c r="K2007" s="19"/>
      <c r="L2007" s="37"/>
      <c r="M2007" s="38"/>
    </row>
    <row r="2008" spans="1:13" s="39" customFormat="1" ht="12.95" customHeight="1" x14ac:dyDescent="0.25">
      <c r="A2008" s="229"/>
      <c r="B2008" s="43">
        <v>4039</v>
      </c>
      <c r="C2008" s="30">
        <v>1</v>
      </c>
      <c r="D2008" s="32" t="s">
        <v>5096</v>
      </c>
      <c r="E2008" s="32" t="s">
        <v>5097</v>
      </c>
      <c r="F2008" s="32" t="s">
        <v>5098</v>
      </c>
      <c r="G2008" s="33" t="s">
        <v>12</v>
      </c>
      <c r="H2008" s="34" t="s">
        <v>13</v>
      </c>
      <c r="I2008" s="35">
        <v>0.95450000000000002</v>
      </c>
      <c r="J2008" s="36">
        <v>619231.86</v>
      </c>
      <c r="K2008" s="19">
        <f t="shared" ref="K2008:K2048" si="62">ROUND(J2008+L2008*6,2)</f>
        <v>1238463.72</v>
      </c>
      <c r="L2008" s="37">
        <v>103205.31</v>
      </c>
      <c r="M2008" s="38"/>
    </row>
    <row r="2009" spans="1:13" s="39" customFormat="1" ht="12.95" customHeight="1" x14ac:dyDescent="0.25">
      <c r="A2009" s="229"/>
      <c r="B2009" s="29">
        <v>4022</v>
      </c>
      <c r="C2009" s="30">
        <v>2</v>
      </c>
      <c r="D2009" s="42" t="s">
        <v>5099</v>
      </c>
      <c r="E2009" s="42" t="s">
        <v>5100</v>
      </c>
      <c r="F2009" s="42" t="s">
        <v>5101</v>
      </c>
      <c r="G2009" s="33" t="s">
        <v>12</v>
      </c>
      <c r="H2009" s="34" t="s">
        <v>13</v>
      </c>
      <c r="I2009" s="35">
        <v>0.96050000000000002</v>
      </c>
      <c r="J2009" s="36">
        <v>623124.36</v>
      </c>
      <c r="K2009" s="19">
        <f t="shared" si="62"/>
        <v>1246248.72</v>
      </c>
      <c r="L2009" s="37">
        <v>103854.06</v>
      </c>
      <c r="M2009" s="38"/>
    </row>
    <row r="2010" spans="1:13" s="39" customFormat="1" ht="12.95" customHeight="1" x14ac:dyDescent="0.25">
      <c r="A2010" s="229"/>
      <c r="B2010" s="29">
        <v>4036</v>
      </c>
      <c r="C2010" s="30">
        <v>3</v>
      </c>
      <c r="D2010" s="32" t="s">
        <v>5102</v>
      </c>
      <c r="E2010" s="32" t="s">
        <v>5103</v>
      </c>
      <c r="F2010" s="32" t="s">
        <v>5104</v>
      </c>
      <c r="G2010" s="33" t="s">
        <v>12</v>
      </c>
      <c r="H2010" s="34" t="s">
        <v>13</v>
      </c>
      <c r="I2010" s="35">
        <v>0.95720000000000005</v>
      </c>
      <c r="J2010" s="36">
        <v>620983.5</v>
      </c>
      <c r="K2010" s="19">
        <f t="shared" si="62"/>
        <v>1241967</v>
      </c>
      <c r="L2010" s="37">
        <v>103497.25</v>
      </c>
      <c r="M2010" s="38"/>
    </row>
    <row r="2011" spans="1:13" s="39" customFormat="1" ht="12.95" customHeight="1" x14ac:dyDescent="0.25">
      <c r="A2011" s="229"/>
      <c r="B2011" s="29">
        <v>4016</v>
      </c>
      <c r="C2011" s="30">
        <v>4</v>
      </c>
      <c r="D2011" s="32" t="s">
        <v>5105</v>
      </c>
      <c r="E2011" s="32" t="s">
        <v>150</v>
      </c>
      <c r="F2011" s="32" t="s">
        <v>5106</v>
      </c>
      <c r="G2011" s="33" t="s">
        <v>12</v>
      </c>
      <c r="H2011" s="34" t="s">
        <v>13</v>
      </c>
      <c r="I2011" s="35">
        <v>0.93689999999999996</v>
      </c>
      <c r="J2011" s="36">
        <v>607813.86</v>
      </c>
      <c r="K2011" s="19">
        <f t="shared" si="62"/>
        <v>1215627.72</v>
      </c>
      <c r="L2011" s="37">
        <v>101302.31</v>
      </c>
      <c r="M2011" s="38"/>
    </row>
    <row r="2012" spans="1:13" s="39" customFormat="1" ht="12.95" customHeight="1" x14ac:dyDescent="0.25">
      <c r="A2012" s="229"/>
      <c r="B2012" s="29">
        <v>4031</v>
      </c>
      <c r="C2012" s="30">
        <v>5</v>
      </c>
      <c r="D2012" s="32" t="s">
        <v>5107</v>
      </c>
      <c r="E2012" s="32" t="s">
        <v>5108</v>
      </c>
      <c r="F2012" s="32" t="s">
        <v>174</v>
      </c>
      <c r="G2012" s="33" t="s">
        <v>12</v>
      </c>
      <c r="H2012" s="34" t="s">
        <v>13</v>
      </c>
      <c r="I2012" s="35">
        <v>0.9859</v>
      </c>
      <c r="J2012" s="36">
        <v>640143.24</v>
      </c>
      <c r="K2012" s="19">
        <f t="shared" si="62"/>
        <v>1279745.8799999999</v>
      </c>
      <c r="L2012" s="37">
        <v>106600.44</v>
      </c>
      <c r="M2012" s="38"/>
    </row>
    <row r="2013" spans="1:13" s="39" customFormat="1" ht="12.95" customHeight="1" x14ac:dyDescent="0.25">
      <c r="A2013" s="229"/>
      <c r="B2013" s="29">
        <v>4001</v>
      </c>
      <c r="C2013" s="30">
        <v>6</v>
      </c>
      <c r="D2013" s="32" t="s">
        <v>5109</v>
      </c>
      <c r="E2013" s="32" t="s">
        <v>5110</v>
      </c>
      <c r="F2013" s="32" t="s">
        <v>5111</v>
      </c>
      <c r="G2013" s="33" t="s">
        <v>12</v>
      </c>
      <c r="H2013" s="34" t="s">
        <v>13</v>
      </c>
      <c r="I2013" s="35">
        <v>0.9859</v>
      </c>
      <c r="J2013" s="36">
        <v>638845.74</v>
      </c>
      <c r="K2013" s="19">
        <f t="shared" si="62"/>
        <v>1278448.3799999999</v>
      </c>
      <c r="L2013" s="37">
        <v>106600.44</v>
      </c>
      <c r="M2013" s="38"/>
    </row>
    <row r="2014" spans="1:13" s="39" customFormat="1" ht="12.95" customHeight="1" x14ac:dyDescent="0.25">
      <c r="A2014" s="229"/>
      <c r="B2014" s="29">
        <v>4025</v>
      </c>
      <c r="C2014" s="30">
        <v>7</v>
      </c>
      <c r="D2014" s="32" t="s">
        <v>5112</v>
      </c>
      <c r="E2014" s="32" t="s">
        <v>5113</v>
      </c>
      <c r="F2014" s="32" t="s">
        <v>5114</v>
      </c>
      <c r="G2014" s="33" t="s">
        <v>12</v>
      </c>
      <c r="H2014" s="34" t="s">
        <v>13</v>
      </c>
      <c r="I2014" s="35">
        <v>0.97589999999999999</v>
      </c>
      <c r="J2014" s="36">
        <v>633115.1399999999</v>
      </c>
      <c r="K2014" s="19">
        <f t="shared" si="62"/>
        <v>1266230.28</v>
      </c>
      <c r="L2014" s="37">
        <v>105519.19</v>
      </c>
      <c r="M2014" s="38"/>
    </row>
    <row r="2015" spans="1:13" s="39" customFormat="1" ht="12.95" customHeight="1" x14ac:dyDescent="0.25">
      <c r="A2015" s="229"/>
      <c r="B2015" s="29">
        <v>4015</v>
      </c>
      <c r="C2015" s="30">
        <v>8</v>
      </c>
      <c r="D2015" s="32" t="s">
        <v>5115</v>
      </c>
      <c r="E2015" s="32" t="s">
        <v>5116</v>
      </c>
      <c r="F2015" s="32" t="s">
        <v>5117</v>
      </c>
      <c r="G2015" s="33" t="s">
        <v>12</v>
      </c>
      <c r="H2015" s="34" t="s">
        <v>13</v>
      </c>
      <c r="I2015" s="35">
        <v>0.93769999999999998</v>
      </c>
      <c r="J2015" s="36">
        <v>608332.86</v>
      </c>
      <c r="K2015" s="19">
        <f t="shared" si="62"/>
        <v>1216665.72</v>
      </c>
      <c r="L2015" s="37">
        <v>101388.81</v>
      </c>
      <c r="M2015" s="38"/>
    </row>
    <row r="2016" spans="1:13" s="39" customFormat="1" ht="12.95" customHeight="1" x14ac:dyDescent="0.25">
      <c r="A2016" s="229"/>
      <c r="B2016" s="29">
        <v>4013</v>
      </c>
      <c r="C2016" s="30">
        <v>9</v>
      </c>
      <c r="D2016" s="32" t="s">
        <v>5118</v>
      </c>
      <c r="E2016" s="32" t="s">
        <v>5119</v>
      </c>
      <c r="F2016" s="32" t="s">
        <v>5120</v>
      </c>
      <c r="G2016" s="33" t="s">
        <v>12</v>
      </c>
      <c r="H2016" s="34" t="s">
        <v>13</v>
      </c>
      <c r="I2016" s="35">
        <v>0.94089999999999996</v>
      </c>
      <c r="J2016" s="36">
        <v>610408.86</v>
      </c>
      <c r="K2016" s="19">
        <f t="shared" si="62"/>
        <v>1220817.72</v>
      </c>
      <c r="L2016" s="37">
        <v>101734.81</v>
      </c>
      <c r="M2016" s="38"/>
    </row>
    <row r="2017" spans="1:13" s="39" customFormat="1" ht="12.95" customHeight="1" x14ac:dyDescent="0.25">
      <c r="A2017" s="229"/>
      <c r="B2017" s="29">
        <v>4040</v>
      </c>
      <c r="C2017" s="30">
        <v>10</v>
      </c>
      <c r="D2017" s="42" t="s">
        <v>5121</v>
      </c>
      <c r="E2017" s="42" t="s">
        <v>5122</v>
      </c>
      <c r="F2017" s="42" t="s">
        <v>5123</v>
      </c>
      <c r="G2017" s="33" t="s">
        <v>12</v>
      </c>
      <c r="H2017" s="34" t="s">
        <v>13</v>
      </c>
      <c r="I2017" s="35">
        <v>0.94520000000000004</v>
      </c>
      <c r="J2017" s="36">
        <v>613198.5</v>
      </c>
      <c r="K2017" s="19">
        <f t="shared" si="62"/>
        <v>1226397</v>
      </c>
      <c r="L2017" s="37">
        <v>102199.75</v>
      </c>
      <c r="M2017" s="38"/>
    </row>
    <row r="2018" spans="1:13" s="39" customFormat="1" ht="12.95" customHeight="1" x14ac:dyDescent="0.25">
      <c r="A2018" s="229"/>
      <c r="B2018" s="29">
        <v>4021</v>
      </c>
      <c r="C2018" s="30">
        <v>11</v>
      </c>
      <c r="D2018" s="32" t="s">
        <v>5124</v>
      </c>
      <c r="E2018" s="32" t="s">
        <v>1673</v>
      </c>
      <c r="F2018" s="32" t="s">
        <v>5114</v>
      </c>
      <c r="G2018" s="33" t="s">
        <v>12</v>
      </c>
      <c r="H2018" s="34" t="s">
        <v>13</v>
      </c>
      <c r="I2018" s="35">
        <v>0.98619999999999997</v>
      </c>
      <c r="J2018" s="36">
        <v>640337.88</v>
      </c>
      <c r="K2018" s="19">
        <f t="shared" si="62"/>
        <v>1280135.1599999999</v>
      </c>
      <c r="L2018" s="37">
        <v>106632.88</v>
      </c>
      <c r="M2018" s="38"/>
    </row>
    <row r="2019" spans="1:13" s="39" customFormat="1" ht="12.95" customHeight="1" x14ac:dyDescent="0.25">
      <c r="A2019" s="229"/>
      <c r="B2019" s="29">
        <v>4014</v>
      </c>
      <c r="C2019" s="30">
        <v>12</v>
      </c>
      <c r="D2019" s="32" t="s">
        <v>5125</v>
      </c>
      <c r="E2019" s="32" t="s">
        <v>5126</v>
      </c>
      <c r="F2019" s="32" t="s">
        <v>190</v>
      </c>
      <c r="G2019" s="33" t="s">
        <v>12</v>
      </c>
      <c r="H2019" s="34" t="s">
        <v>13</v>
      </c>
      <c r="I2019" s="35">
        <v>0.94020000000000004</v>
      </c>
      <c r="J2019" s="36">
        <v>609954.78</v>
      </c>
      <c r="K2019" s="19">
        <f t="shared" si="62"/>
        <v>1219909.56</v>
      </c>
      <c r="L2019" s="37">
        <v>101659.13</v>
      </c>
      <c r="M2019" s="38"/>
    </row>
    <row r="2020" spans="1:13" s="39" customFormat="1" ht="12.95" customHeight="1" x14ac:dyDescent="0.25">
      <c r="A2020" s="229"/>
      <c r="B2020" s="29">
        <v>4026</v>
      </c>
      <c r="C2020" s="30">
        <v>13</v>
      </c>
      <c r="D2020" s="32" t="s">
        <v>5127</v>
      </c>
      <c r="E2020" s="32" t="s">
        <v>5128</v>
      </c>
      <c r="F2020" s="32" t="s">
        <v>5129</v>
      </c>
      <c r="G2020" s="33" t="s">
        <v>12</v>
      </c>
      <c r="H2020" s="34" t="s">
        <v>13</v>
      </c>
      <c r="I2020" s="35">
        <v>0.99390000000000001</v>
      </c>
      <c r="J2020" s="36">
        <v>645333.24</v>
      </c>
      <c r="K2020" s="19">
        <f t="shared" si="62"/>
        <v>1290125.8799999999</v>
      </c>
      <c r="L2020" s="37">
        <v>107465.44</v>
      </c>
      <c r="M2020" s="38"/>
    </row>
    <row r="2021" spans="1:13" s="39" customFormat="1" ht="12.95" customHeight="1" x14ac:dyDescent="0.25">
      <c r="A2021" s="229"/>
      <c r="B2021" s="29">
        <v>4003</v>
      </c>
      <c r="C2021" s="30">
        <v>14</v>
      </c>
      <c r="D2021" s="32" t="s">
        <v>5130</v>
      </c>
      <c r="E2021" s="32" t="s">
        <v>5131</v>
      </c>
      <c r="F2021" s="32" t="s">
        <v>5132</v>
      </c>
      <c r="G2021" s="33" t="s">
        <v>12</v>
      </c>
      <c r="H2021" s="34" t="s">
        <v>13</v>
      </c>
      <c r="I2021" s="35">
        <v>0.94469999999999998</v>
      </c>
      <c r="J2021" s="36">
        <v>612874.14</v>
      </c>
      <c r="K2021" s="19">
        <f t="shared" si="62"/>
        <v>1225748.28</v>
      </c>
      <c r="L2021" s="37">
        <v>102145.69</v>
      </c>
      <c r="M2021" s="38"/>
    </row>
    <row r="2022" spans="1:13" s="39" customFormat="1" ht="12.95" customHeight="1" x14ac:dyDescent="0.25">
      <c r="A2022" s="229"/>
      <c r="B2022" s="29">
        <v>4030</v>
      </c>
      <c r="C2022" s="30">
        <v>15</v>
      </c>
      <c r="D2022" s="32" t="s">
        <v>5133</v>
      </c>
      <c r="E2022" s="32" t="s">
        <v>5134</v>
      </c>
      <c r="F2022" s="32" t="s">
        <v>5135</v>
      </c>
      <c r="G2022" s="33" t="s">
        <v>12</v>
      </c>
      <c r="H2022" s="34" t="s">
        <v>13</v>
      </c>
      <c r="I2022" s="35">
        <v>0.97019999999999995</v>
      </c>
      <c r="J2022" s="36">
        <v>629417.28</v>
      </c>
      <c r="K2022" s="19">
        <f t="shared" si="62"/>
        <v>1258834.56</v>
      </c>
      <c r="L2022" s="37">
        <v>104902.88</v>
      </c>
      <c r="M2022" s="38"/>
    </row>
    <row r="2023" spans="1:13" s="39" customFormat="1" ht="12.95" customHeight="1" x14ac:dyDescent="0.25">
      <c r="A2023" s="229"/>
      <c r="B2023" s="29">
        <v>4034</v>
      </c>
      <c r="C2023" s="30">
        <v>16</v>
      </c>
      <c r="D2023" s="32" t="s">
        <v>5136</v>
      </c>
      <c r="E2023" s="32" t="s">
        <v>5137</v>
      </c>
      <c r="F2023" s="32" t="s">
        <v>5138</v>
      </c>
      <c r="G2023" s="33" t="s">
        <v>12</v>
      </c>
      <c r="H2023" s="34" t="s">
        <v>13</v>
      </c>
      <c r="I2023" s="35">
        <v>0.99390000000000001</v>
      </c>
      <c r="J2023" s="36">
        <v>641008.24</v>
      </c>
      <c r="K2023" s="19">
        <f t="shared" si="62"/>
        <v>1285800.8799999999</v>
      </c>
      <c r="L2023" s="37">
        <v>107465.44</v>
      </c>
      <c r="M2023" s="38"/>
    </row>
    <row r="2024" spans="1:13" s="39" customFormat="1" ht="12.95" customHeight="1" x14ac:dyDescent="0.25">
      <c r="A2024" s="229"/>
      <c r="B2024" s="29">
        <v>4010</v>
      </c>
      <c r="C2024" s="30">
        <v>17</v>
      </c>
      <c r="D2024" s="32" t="s">
        <v>5139</v>
      </c>
      <c r="E2024" s="32" t="s">
        <v>5140</v>
      </c>
      <c r="F2024" s="32" t="s">
        <v>5141</v>
      </c>
      <c r="G2024" s="33" t="s">
        <v>12</v>
      </c>
      <c r="H2024" s="34" t="s">
        <v>13</v>
      </c>
      <c r="I2024" s="35">
        <v>0.95220000000000005</v>
      </c>
      <c r="J2024" s="36">
        <v>613414.78</v>
      </c>
      <c r="K2024" s="19">
        <f t="shared" si="62"/>
        <v>1231154.56</v>
      </c>
      <c r="L2024" s="37">
        <v>102956.63</v>
      </c>
      <c r="M2024" s="38"/>
    </row>
    <row r="2025" spans="1:13" s="39" customFormat="1" ht="12.95" customHeight="1" x14ac:dyDescent="0.25">
      <c r="A2025" s="229"/>
      <c r="B2025" s="29">
        <v>4032</v>
      </c>
      <c r="C2025" s="30">
        <v>18</v>
      </c>
      <c r="D2025" s="42" t="s">
        <v>5142</v>
      </c>
      <c r="E2025" s="42" t="s">
        <v>5143</v>
      </c>
      <c r="F2025" s="42" t="s">
        <v>5144</v>
      </c>
      <c r="G2025" s="33" t="s">
        <v>12</v>
      </c>
      <c r="H2025" s="34" t="s">
        <v>13</v>
      </c>
      <c r="I2025" s="35">
        <v>0.96220000000000006</v>
      </c>
      <c r="J2025" s="36">
        <v>624227.28</v>
      </c>
      <c r="K2025" s="19">
        <f t="shared" si="62"/>
        <v>1248454.56</v>
      </c>
      <c r="L2025" s="37">
        <v>104037.88</v>
      </c>
      <c r="M2025" s="38"/>
    </row>
    <row r="2026" spans="1:13" s="39" customFormat="1" ht="12.95" customHeight="1" x14ac:dyDescent="0.25">
      <c r="A2026" s="229"/>
      <c r="B2026" s="29">
        <v>4005</v>
      </c>
      <c r="C2026" s="30">
        <v>19</v>
      </c>
      <c r="D2026" s="32" t="s">
        <v>5145</v>
      </c>
      <c r="E2026" s="32" t="s">
        <v>5146</v>
      </c>
      <c r="F2026" s="32" t="s">
        <v>5147</v>
      </c>
      <c r="G2026" s="33" t="s">
        <v>12</v>
      </c>
      <c r="H2026" s="34" t="s">
        <v>13</v>
      </c>
      <c r="I2026" s="35">
        <v>0.96299999999999997</v>
      </c>
      <c r="J2026" s="36">
        <v>620421.28</v>
      </c>
      <c r="K2026" s="19">
        <f t="shared" si="62"/>
        <v>1245167.56</v>
      </c>
      <c r="L2026" s="37">
        <v>104124.38</v>
      </c>
      <c r="M2026" s="38"/>
    </row>
    <row r="2027" spans="1:13" s="39" customFormat="1" ht="12.95" customHeight="1" x14ac:dyDescent="0.25">
      <c r="A2027" s="229"/>
      <c r="B2027" s="29">
        <v>4033</v>
      </c>
      <c r="C2027" s="30">
        <v>20</v>
      </c>
      <c r="D2027" s="32" t="s">
        <v>5148</v>
      </c>
      <c r="E2027" s="32" t="s">
        <v>5149</v>
      </c>
      <c r="F2027" s="32" t="s">
        <v>5150</v>
      </c>
      <c r="G2027" s="33" t="s">
        <v>12</v>
      </c>
      <c r="H2027" s="34" t="s">
        <v>13</v>
      </c>
      <c r="I2027" s="35">
        <v>0.96020000000000005</v>
      </c>
      <c r="J2027" s="36">
        <v>618604.78</v>
      </c>
      <c r="K2027" s="19">
        <f t="shared" si="62"/>
        <v>1241534.56</v>
      </c>
      <c r="L2027" s="37">
        <v>103821.63</v>
      </c>
      <c r="M2027" s="38"/>
    </row>
    <row r="2028" spans="1:13" s="39" customFormat="1" ht="12.95" customHeight="1" x14ac:dyDescent="0.25">
      <c r="A2028" s="229"/>
      <c r="B2028" s="29">
        <v>4028</v>
      </c>
      <c r="C2028" s="30">
        <v>21</v>
      </c>
      <c r="D2028" s="32" t="s">
        <v>5151</v>
      </c>
      <c r="E2028" s="32" t="s">
        <v>5152</v>
      </c>
      <c r="F2028" s="32" t="s">
        <v>5153</v>
      </c>
      <c r="G2028" s="33" t="s">
        <v>12</v>
      </c>
      <c r="H2028" s="34" t="s">
        <v>13</v>
      </c>
      <c r="I2028" s="35">
        <v>0.95020000000000004</v>
      </c>
      <c r="J2028" s="36">
        <v>616874.78</v>
      </c>
      <c r="K2028" s="19">
        <f t="shared" si="62"/>
        <v>1233317.06</v>
      </c>
      <c r="L2028" s="37">
        <v>102740.38</v>
      </c>
      <c r="M2028" s="38"/>
    </row>
    <row r="2029" spans="1:13" s="39" customFormat="1" ht="12.95" customHeight="1" x14ac:dyDescent="0.25">
      <c r="A2029" s="229"/>
      <c r="B2029" s="29">
        <v>4027</v>
      </c>
      <c r="C2029" s="30">
        <v>22</v>
      </c>
      <c r="D2029" s="32" t="s">
        <v>5154</v>
      </c>
      <c r="E2029" s="32" t="s">
        <v>5155</v>
      </c>
      <c r="F2029" s="32" t="s">
        <v>5156</v>
      </c>
      <c r="G2029" s="33" t="s">
        <v>12</v>
      </c>
      <c r="H2029" s="34" t="s">
        <v>13</v>
      </c>
      <c r="I2029" s="35">
        <v>0.94220000000000004</v>
      </c>
      <c r="J2029" s="36">
        <v>611252.28</v>
      </c>
      <c r="K2029" s="19">
        <f t="shared" si="62"/>
        <v>1222504.56</v>
      </c>
      <c r="L2029" s="37">
        <v>101875.38</v>
      </c>
      <c r="M2029" s="38"/>
    </row>
    <row r="2030" spans="1:13" s="39" customFormat="1" ht="12.95" customHeight="1" x14ac:dyDescent="0.25">
      <c r="A2030" s="229"/>
      <c r="B2030" s="29">
        <v>4009</v>
      </c>
      <c r="C2030" s="30">
        <v>23</v>
      </c>
      <c r="D2030" s="32" t="s">
        <v>5157</v>
      </c>
      <c r="E2030" s="32" t="s">
        <v>5158</v>
      </c>
      <c r="F2030" s="32" t="s">
        <v>5159</v>
      </c>
      <c r="G2030" s="33" t="s">
        <v>12</v>
      </c>
      <c r="H2030" s="34" t="s">
        <v>13</v>
      </c>
      <c r="I2030" s="35">
        <v>0.94769999999999999</v>
      </c>
      <c r="J2030" s="36">
        <v>614820.36</v>
      </c>
      <c r="K2030" s="19">
        <f t="shared" si="62"/>
        <v>1229640.72</v>
      </c>
      <c r="L2030" s="37">
        <v>102470.06</v>
      </c>
      <c r="M2030" s="38"/>
    </row>
    <row r="2031" spans="1:13" s="39" customFormat="1" ht="12.95" customHeight="1" x14ac:dyDescent="0.25">
      <c r="A2031" s="229"/>
      <c r="B2031" s="29">
        <v>4007</v>
      </c>
      <c r="C2031" s="30">
        <v>24</v>
      </c>
      <c r="D2031" s="32" t="s">
        <v>5160</v>
      </c>
      <c r="E2031" s="32" t="s">
        <v>5161</v>
      </c>
      <c r="F2031" s="32" t="s">
        <v>5162</v>
      </c>
      <c r="G2031" s="33" t="s">
        <v>12</v>
      </c>
      <c r="H2031" s="34" t="s">
        <v>13</v>
      </c>
      <c r="I2031" s="35">
        <v>0.94669999999999999</v>
      </c>
      <c r="J2031" s="36">
        <v>614171.64</v>
      </c>
      <c r="K2031" s="19">
        <f t="shared" si="62"/>
        <v>1228343.28</v>
      </c>
      <c r="L2031" s="37">
        <v>102361.94</v>
      </c>
      <c r="M2031" s="38"/>
    </row>
    <row r="2032" spans="1:13" s="39" customFormat="1" ht="12.95" customHeight="1" x14ac:dyDescent="0.25">
      <c r="A2032" s="229"/>
      <c r="B2032" s="29">
        <v>4037</v>
      </c>
      <c r="C2032" s="30">
        <v>25</v>
      </c>
      <c r="D2032" s="32" t="s">
        <v>5163</v>
      </c>
      <c r="E2032" s="32" t="s">
        <v>5164</v>
      </c>
      <c r="F2032" s="32" t="s">
        <v>5165</v>
      </c>
      <c r="G2032" s="33" t="s">
        <v>12</v>
      </c>
      <c r="H2032" s="34" t="s">
        <v>13</v>
      </c>
      <c r="I2032" s="35">
        <v>0.94520000000000004</v>
      </c>
      <c r="J2032" s="36">
        <v>613198.5</v>
      </c>
      <c r="K2032" s="19">
        <f t="shared" si="62"/>
        <v>1226397</v>
      </c>
      <c r="L2032" s="37">
        <v>102199.75</v>
      </c>
      <c r="M2032" s="38"/>
    </row>
    <row r="2033" spans="1:13" s="39" customFormat="1" ht="12.95" customHeight="1" x14ac:dyDescent="0.25">
      <c r="A2033" s="229"/>
      <c r="B2033" s="29">
        <v>4023</v>
      </c>
      <c r="C2033" s="30">
        <v>26</v>
      </c>
      <c r="D2033" s="42" t="s">
        <v>5166</v>
      </c>
      <c r="E2033" s="42" t="s">
        <v>5167</v>
      </c>
      <c r="F2033" s="42" t="s">
        <v>5168</v>
      </c>
      <c r="G2033" s="27" t="s">
        <v>12</v>
      </c>
      <c r="H2033" s="34" t="s">
        <v>13</v>
      </c>
      <c r="I2033" s="35">
        <v>0.95369999999999999</v>
      </c>
      <c r="J2033" s="36">
        <v>614387.86</v>
      </c>
      <c r="K2033" s="19">
        <f t="shared" si="62"/>
        <v>1233100.72</v>
      </c>
      <c r="L2033" s="37">
        <v>103118.81</v>
      </c>
      <c r="M2033" s="38"/>
    </row>
    <row r="2034" spans="1:13" s="39" customFormat="1" ht="12.95" customHeight="1" x14ac:dyDescent="0.25">
      <c r="A2034" s="229"/>
      <c r="B2034" s="29">
        <v>4008</v>
      </c>
      <c r="C2034" s="30">
        <v>27</v>
      </c>
      <c r="D2034" s="32" t="s">
        <v>5169</v>
      </c>
      <c r="E2034" s="32" t="s">
        <v>5170</v>
      </c>
      <c r="F2034" s="32" t="s">
        <v>5171</v>
      </c>
      <c r="G2034" s="50" t="s">
        <v>12</v>
      </c>
      <c r="H2034" s="34" t="s">
        <v>13</v>
      </c>
      <c r="I2034" s="35">
        <v>0.96250000000000002</v>
      </c>
      <c r="J2034" s="36">
        <v>624421.86</v>
      </c>
      <c r="K2034" s="19">
        <f t="shared" si="62"/>
        <v>1248843.72</v>
      </c>
      <c r="L2034" s="37">
        <v>104070.31</v>
      </c>
      <c r="M2034" s="38"/>
    </row>
    <row r="2035" spans="1:13" s="39" customFormat="1" ht="12.95" customHeight="1" x14ac:dyDescent="0.25">
      <c r="A2035" s="229"/>
      <c r="B2035" s="29">
        <v>4024</v>
      </c>
      <c r="C2035" s="30">
        <v>28</v>
      </c>
      <c r="D2035" s="42" t="s">
        <v>5172</v>
      </c>
      <c r="E2035" s="42" t="s">
        <v>5173</v>
      </c>
      <c r="F2035" s="42" t="s">
        <v>5174</v>
      </c>
      <c r="G2035" s="27" t="s">
        <v>12</v>
      </c>
      <c r="H2035" s="34" t="s">
        <v>13</v>
      </c>
      <c r="I2035" s="35">
        <v>0.94920000000000004</v>
      </c>
      <c r="J2035" s="36">
        <v>615793.5</v>
      </c>
      <c r="K2035" s="19">
        <f t="shared" si="62"/>
        <v>1231587</v>
      </c>
      <c r="L2035" s="37">
        <v>102632.25</v>
      </c>
      <c r="M2035" s="38"/>
    </row>
    <row r="2036" spans="1:13" s="39" customFormat="1" ht="12.95" customHeight="1" x14ac:dyDescent="0.25">
      <c r="A2036" s="229"/>
      <c r="B2036" s="29">
        <v>4038</v>
      </c>
      <c r="C2036" s="30">
        <v>29</v>
      </c>
      <c r="D2036" s="32" t="s">
        <v>5175</v>
      </c>
      <c r="E2036" s="32" t="s">
        <v>5176</v>
      </c>
      <c r="F2036" s="32" t="s">
        <v>5177</v>
      </c>
      <c r="G2036" s="50" t="s">
        <v>12</v>
      </c>
      <c r="H2036" s="34" t="s">
        <v>13</v>
      </c>
      <c r="I2036" s="35">
        <v>0.95320000000000005</v>
      </c>
      <c r="J2036" s="36">
        <v>614063.5</v>
      </c>
      <c r="K2036" s="19">
        <f t="shared" si="62"/>
        <v>1232452</v>
      </c>
      <c r="L2036" s="37">
        <v>103064.75</v>
      </c>
      <c r="M2036" s="38"/>
    </row>
    <row r="2037" spans="1:13" s="39" customFormat="1" ht="12.95" customHeight="1" x14ac:dyDescent="0.25">
      <c r="A2037" s="229"/>
      <c r="B2037" s="29">
        <v>4029</v>
      </c>
      <c r="C2037" s="30">
        <v>30</v>
      </c>
      <c r="D2037" s="32" t="s">
        <v>5178</v>
      </c>
      <c r="E2037" s="32" t="s">
        <v>5179</v>
      </c>
      <c r="F2037" s="32" t="s">
        <v>5180</v>
      </c>
      <c r="G2037" s="50" t="s">
        <v>12</v>
      </c>
      <c r="H2037" s="34" t="s">
        <v>13</v>
      </c>
      <c r="I2037" s="35">
        <v>0.99390000000000001</v>
      </c>
      <c r="J2037" s="36">
        <v>641008.24</v>
      </c>
      <c r="K2037" s="19">
        <f t="shared" si="62"/>
        <v>1285800.8799999999</v>
      </c>
      <c r="L2037" s="37">
        <v>107465.44</v>
      </c>
      <c r="M2037" s="38"/>
    </row>
    <row r="2038" spans="1:13" s="39" customFormat="1" ht="12.95" customHeight="1" x14ac:dyDescent="0.25">
      <c r="A2038" s="229"/>
      <c r="B2038" s="29">
        <v>4000</v>
      </c>
      <c r="C2038" s="30">
        <v>31</v>
      </c>
      <c r="D2038" s="32" t="s">
        <v>5181</v>
      </c>
      <c r="E2038" s="32" t="s">
        <v>5182</v>
      </c>
      <c r="F2038" s="32" t="s">
        <v>5183</v>
      </c>
      <c r="G2038" s="50" t="s">
        <v>12</v>
      </c>
      <c r="H2038" s="34" t="s">
        <v>13</v>
      </c>
      <c r="I2038" s="35">
        <v>0.94669999999999999</v>
      </c>
      <c r="J2038" s="36">
        <v>609846.64</v>
      </c>
      <c r="K2038" s="19">
        <f t="shared" si="62"/>
        <v>1224018.28</v>
      </c>
      <c r="L2038" s="37">
        <v>102361.94</v>
      </c>
      <c r="M2038" s="38"/>
    </row>
    <row r="2039" spans="1:13" s="39" customFormat="1" ht="12.95" customHeight="1" x14ac:dyDescent="0.25">
      <c r="A2039" s="229"/>
      <c r="B2039" s="29">
        <v>4012</v>
      </c>
      <c r="C2039" s="30">
        <v>32</v>
      </c>
      <c r="D2039" s="42" t="s">
        <v>5184</v>
      </c>
      <c r="E2039" s="42" t="s">
        <v>5185</v>
      </c>
      <c r="F2039" s="42" t="s">
        <v>5186</v>
      </c>
      <c r="G2039" s="27" t="s">
        <v>12</v>
      </c>
      <c r="H2039" s="34" t="s">
        <v>13</v>
      </c>
      <c r="I2039" s="35">
        <v>0.95469999999999999</v>
      </c>
      <c r="J2039" s="36">
        <v>615036.64</v>
      </c>
      <c r="K2039" s="19">
        <f t="shared" si="62"/>
        <v>1234398.28</v>
      </c>
      <c r="L2039" s="37">
        <v>103226.94</v>
      </c>
      <c r="M2039" s="38"/>
    </row>
    <row r="2040" spans="1:13" s="39" customFormat="1" ht="12.95" customHeight="1" x14ac:dyDescent="0.25">
      <c r="A2040" s="229"/>
      <c r="B2040" s="29">
        <v>4035</v>
      </c>
      <c r="C2040" s="30">
        <v>33</v>
      </c>
      <c r="D2040" s="32" t="s">
        <v>5187</v>
      </c>
      <c r="E2040" s="32" t="s">
        <v>5188</v>
      </c>
      <c r="F2040" s="32" t="s">
        <v>5189</v>
      </c>
      <c r="G2040" s="33" t="s">
        <v>12</v>
      </c>
      <c r="H2040" s="34" t="s">
        <v>13</v>
      </c>
      <c r="I2040" s="35">
        <v>0.96419999999999995</v>
      </c>
      <c r="J2040" s="36">
        <v>625524.78</v>
      </c>
      <c r="K2040" s="19">
        <f t="shared" si="62"/>
        <v>1251049.56</v>
      </c>
      <c r="L2040" s="37">
        <v>104254.13</v>
      </c>
      <c r="M2040" s="38"/>
    </row>
    <row r="2041" spans="1:13" s="39" customFormat="1" ht="12.95" customHeight="1" x14ac:dyDescent="0.25">
      <c r="A2041" s="229"/>
      <c r="B2041" s="29">
        <v>4006</v>
      </c>
      <c r="C2041" s="30">
        <v>34</v>
      </c>
      <c r="D2041" s="32" t="s">
        <v>5190</v>
      </c>
      <c r="E2041" s="32" t="s">
        <v>2370</v>
      </c>
      <c r="F2041" s="32" t="s">
        <v>5191</v>
      </c>
      <c r="G2041" s="33" t="s">
        <v>12</v>
      </c>
      <c r="H2041" s="34" t="s">
        <v>13</v>
      </c>
      <c r="I2041" s="35">
        <v>0.95669999999999999</v>
      </c>
      <c r="J2041" s="36">
        <v>620659.14</v>
      </c>
      <c r="K2041" s="19">
        <f t="shared" si="62"/>
        <v>1241318.28</v>
      </c>
      <c r="L2041" s="37">
        <v>103443.19</v>
      </c>
      <c r="M2041" s="38"/>
    </row>
    <row r="2042" spans="1:13" s="39" customFormat="1" ht="12.95" customHeight="1" x14ac:dyDescent="0.25">
      <c r="A2042" s="229"/>
      <c r="B2042" s="43">
        <v>4020</v>
      </c>
      <c r="C2042" s="30">
        <v>35</v>
      </c>
      <c r="D2042" s="32" t="s">
        <v>5192</v>
      </c>
      <c r="E2042" s="32" t="s">
        <v>5193</v>
      </c>
      <c r="F2042" s="32" t="s">
        <v>5194</v>
      </c>
      <c r="G2042" s="33" t="s">
        <v>12</v>
      </c>
      <c r="H2042" s="34" t="s">
        <v>13</v>
      </c>
      <c r="I2042" s="35">
        <v>0.94320000000000004</v>
      </c>
      <c r="J2042" s="36">
        <v>611901</v>
      </c>
      <c r="K2042" s="19">
        <f t="shared" si="62"/>
        <v>1223802</v>
      </c>
      <c r="L2042" s="37">
        <v>101983.5</v>
      </c>
      <c r="M2042" s="38"/>
    </row>
    <row r="2043" spans="1:13" s="39" customFormat="1" ht="12.95" customHeight="1" x14ac:dyDescent="0.25">
      <c r="A2043" s="229"/>
      <c r="B2043" s="29">
        <v>4004</v>
      </c>
      <c r="C2043" s="30">
        <v>36</v>
      </c>
      <c r="D2043" s="32" t="s">
        <v>5195</v>
      </c>
      <c r="E2043" s="32" t="s">
        <v>5196</v>
      </c>
      <c r="F2043" s="32" t="s">
        <v>174</v>
      </c>
      <c r="G2043" s="33" t="s">
        <v>12</v>
      </c>
      <c r="H2043" s="34" t="s">
        <v>13</v>
      </c>
      <c r="I2043" s="35">
        <v>0.96899999999999997</v>
      </c>
      <c r="J2043" s="36">
        <v>624854.38</v>
      </c>
      <c r="K2043" s="19">
        <f t="shared" si="62"/>
        <v>1253493.1599999999</v>
      </c>
      <c r="L2043" s="37">
        <v>104773.13</v>
      </c>
      <c r="M2043" s="38"/>
    </row>
    <row r="2044" spans="1:13" s="39" customFormat="1" ht="12.95" customHeight="1" x14ac:dyDescent="0.25">
      <c r="A2044" s="229"/>
      <c r="B2044" s="29">
        <v>4019</v>
      </c>
      <c r="C2044" s="30">
        <v>37</v>
      </c>
      <c r="D2044" s="32" t="s">
        <v>5197</v>
      </c>
      <c r="E2044" s="32" t="s">
        <v>5198</v>
      </c>
      <c r="F2044" s="32" t="s">
        <v>5199</v>
      </c>
      <c r="G2044" s="33" t="s">
        <v>12</v>
      </c>
      <c r="H2044" s="34" t="s">
        <v>13</v>
      </c>
      <c r="I2044" s="35">
        <v>0.96499999999999997</v>
      </c>
      <c r="J2044" s="36">
        <v>626584.38</v>
      </c>
      <c r="K2044" s="19">
        <f t="shared" si="62"/>
        <v>1252628.1599999999</v>
      </c>
      <c r="L2044" s="37">
        <v>104340.63</v>
      </c>
      <c r="M2044" s="38"/>
    </row>
    <row r="2045" spans="1:13" s="39" customFormat="1" ht="12.95" customHeight="1" x14ac:dyDescent="0.25">
      <c r="A2045" s="229"/>
      <c r="B2045" s="29">
        <v>4002</v>
      </c>
      <c r="C2045" s="30">
        <v>38</v>
      </c>
      <c r="D2045" s="42" t="s">
        <v>5200</v>
      </c>
      <c r="E2045" s="42" t="s">
        <v>5201</v>
      </c>
      <c r="F2045" s="42" t="s">
        <v>5202</v>
      </c>
      <c r="G2045" s="33" t="s">
        <v>12</v>
      </c>
      <c r="H2045" s="34" t="s">
        <v>13</v>
      </c>
      <c r="I2045" s="35">
        <v>0.97</v>
      </c>
      <c r="J2045" s="36">
        <v>624962.5</v>
      </c>
      <c r="K2045" s="19">
        <f t="shared" si="62"/>
        <v>1254250</v>
      </c>
      <c r="L2045" s="37">
        <v>104881.25</v>
      </c>
      <c r="M2045" s="38"/>
    </row>
    <row r="2046" spans="1:13" s="39" customFormat="1" ht="12.95" customHeight="1" x14ac:dyDescent="0.25">
      <c r="A2046" s="229"/>
      <c r="B2046" s="29">
        <v>4018</v>
      </c>
      <c r="C2046" s="30">
        <v>39</v>
      </c>
      <c r="D2046" s="32" t="s">
        <v>5203</v>
      </c>
      <c r="E2046" s="32" t="s">
        <v>5204</v>
      </c>
      <c r="F2046" s="32" t="s">
        <v>5205</v>
      </c>
      <c r="G2046" s="33" t="s">
        <v>12</v>
      </c>
      <c r="H2046" s="34" t="s">
        <v>13</v>
      </c>
      <c r="I2046" s="35">
        <v>0.94920000000000004</v>
      </c>
      <c r="J2046" s="36">
        <v>615793.5</v>
      </c>
      <c r="K2046" s="19">
        <f t="shared" si="62"/>
        <v>1231587</v>
      </c>
      <c r="L2046" s="37">
        <v>102632.25</v>
      </c>
      <c r="M2046" s="38"/>
    </row>
    <row r="2047" spans="1:13" s="39" customFormat="1" ht="12.95" customHeight="1" x14ac:dyDescent="0.25">
      <c r="A2047" s="229"/>
      <c r="B2047" s="29">
        <v>4017</v>
      </c>
      <c r="C2047" s="30">
        <v>40</v>
      </c>
      <c r="D2047" s="32" t="s">
        <v>5206</v>
      </c>
      <c r="E2047" s="32" t="s">
        <v>5207</v>
      </c>
      <c r="F2047" s="32" t="s">
        <v>5208</v>
      </c>
      <c r="G2047" s="33" t="s">
        <v>12</v>
      </c>
      <c r="H2047" s="34" t="s">
        <v>13</v>
      </c>
      <c r="I2047" s="35">
        <v>0.96850000000000003</v>
      </c>
      <c r="J2047" s="36">
        <v>628855.01</v>
      </c>
      <c r="K2047" s="19">
        <f t="shared" si="62"/>
        <v>1257169.3700000001</v>
      </c>
      <c r="L2047" s="37">
        <v>104719.06</v>
      </c>
      <c r="M2047" s="38"/>
    </row>
    <row r="2048" spans="1:13" s="39" customFormat="1" ht="12.95" customHeight="1" x14ac:dyDescent="0.25">
      <c r="A2048" s="230"/>
      <c r="B2048" s="29">
        <v>4011</v>
      </c>
      <c r="C2048" s="30">
        <v>41</v>
      </c>
      <c r="D2048" s="32" t="s">
        <v>1322</v>
      </c>
      <c r="E2048" s="32" t="s">
        <v>1323</v>
      </c>
      <c r="F2048" s="32" t="s">
        <v>5209</v>
      </c>
      <c r="G2048" s="33" t="s">
        <v>12</v>
      </c>
      <c r="H2048" s="34" t="s">
        <v>13</v>
      </c>
      <c r="I2048" s="35">
        <v>0.96540000000000004</v>
      </c>
      <c r="J2048" s="36">
        <v>626843.88</v>
      </c>
      <c r="K2048" s="19">
        <f t="shared" si="62"/>
        <v>1253147.1599999999</v>
      </c>
      <c r="L2048" s="37">
        <v>104383.88</v>
      </c>
      <c r="M2048" s="38"/>
    </row>
    <row r="2049" spans="1:13" s="39" customFormat="1" ht="12.95" customHeight="1" x14ac:dyDescent="0.25">
      <c r="A2049" s="225" t="s">
        <v>5210</v>
      </c>
      <c r="B2049" s="29"/>
      <c r="C2049" s="30"/>
      <c r="D2049" s="31" t="s">
        <v>126</v>
      </c>
      <c r="E2049" s="32"/>
      <c r="F2049" s="32"/>
      <c r="G2049" s="33"/>
      <c r="H2049" s="34"/>
      <c r="I2049" s="35"/>
      <c r="J2049" s="36"/>
      <c r="K2049" s="19"/>
      <c r="L2049" s="37"/>
      <c r="M2049" s="38"/>
    </row>
    <row r="2050" spans="1:13" s="39" customFormat="1" ht="12.95" customHeight="1" x14ac:dyDescent="0.25">
      <c r="A2050" s="226"/>
      <c r="B2050" s="29">
        <v>1027</v>
      </c>
      <c r="C2050" s="30">
        <v>1</v>
      </c>
      <c r="D2050" s="42" t="s">
        <v>5211</v>
      </c>
      <c r="E2050" s="42" t="s">
        <v>5212</v>
      </c>
      <c r="F2050" s="42" t="s">
        <v>5213</v>
      </c>
      <c r="G2050" s="33" t="s">
        <v>130</v>
      </c>
      <c r="H2050" s="34" t="s">
        <v>13</v>
      </c>
      <c r="I2050" s="35">
        <v>0.9516</v>
      </c>
      <c r="J2050" s="36">
        <v>305595.59999999998</v>
      </c>
      <c r="K2050" s="19">
        <f t="shared" ref="K2050:K2059" si="63">ROUND(J2050+L2050*6,2)</f>
        <v>614294.64</v>
      </c>
      <c r="L2050" s="37">
        <v>51449.84</v>
      </c>
      <c r="M2050" s="38"/>
    </row>
    <row r="2051" spans="1:13" s="39" customFormat="1" ht="12.95" customHeight="1" x14ac:dyDescent="0.25">
      <c r="A2051" s="226"/>
      <c r="B2051" s="29">
        <v>1010</v>
      </c>
      <c r="C2051" s="30">
        <v>2</v>
      </c>
      <c r="D2051" s="42" t="s">
        <v>5214</v>
      </c>
      <c r="E2051" s="42" t="s">
        <v>5215</v>
      </c>
      <c r="F2051" s="42" t="s">
        <v>5216</v>
      </c>
      <c r="G2051" s="33" t="s">
        <v>130</v>
      </c>
      <c r="H2051" s="34" t="s">
        <v>13</v>
      </c>
      <c r="I2051" s="35">
        <v>0.9556</v>
      </c>
      <c r="J2051" s="36">
        <v>407765.98</v>
      </c>
      <c r="K2051" s="19">
        <f t="shared" si="63"/>
        <v>717762.64</v>
      </c>
      <c r="L2051" s="37">
        <v>51666.11</v>
      </c>
      <c r="M2051" s="38"/>
    </row>
    <row r="2052" spans="1:13" s="39" customFormat="1" ht="12.95" customHeight="1" x14ac:dyDescent="0.25">
      <c r="A2052" s="226"/>
      <c r="B2052" s="29">
        <v>1001</v>
      </c>
      <c r="C2052" s="30">
        <v>3</v>
      </c>
      <c r="D2052" s="32" t="s">
        <v>5092</v>
      </c>
      <c r="E2052" s="32" t="s">
        <v>5217</v>
      </c>
      <c r="F2052" s="32" t="s">
        <v>5218</v>
      </c>
      <c r="G2052" s="33" t="s">
        <v>130</v>
      </c>
      <c r="H2052" s="34" t="s">
        <v>13</v>
      </c>
      <c r="I2052" s="35">
        <v>0.9516</v>
      </c>
      <c r="J2052" s="36">
        <v>407009.04000000004</v>
      </c>
      <c r="K2052" s="19">
        <f t="shared" si="63"/>
        <v>715708.08</v>
      </c>
      <c r="L2052" s="37">
        <v>51449.84</v>
      </c>
      <c r="M2052" s="38"/>
    </row>
    <row r="2053" spans="1:13" s="39" customFormat="1" ht="12.95" customHeight="1" x14ac:dyDescent="0.25">
      <c r="A2053" s="226"/>
      <c r="B2053" s="29">
        <v>1013</v>
      </c>
      <c r="C2053" s="30">
        <v>4</v>
      </c>
      <c r="D2053" s="32" t="s">
        <v>5219</v>
      </c>
      <c r="E2053" s="32" t="s">
        <v>5220</v>
      </c>
      <c r="F2053" s="32" t="s">
        <v>5221</v>
      </c>
      <c r="G2053" s="33" t="s">
        <v>130</v>
      </c>
      <c r="H2053" s="34" t="s">
        <v>13</v>
      </c>
      <c r="I2053" s="35">
        <v>0.9506</v>
      </c>
      <c r="J2053" s="36">
        <v>404305.84</v>
      </c>
      <c r="K2053" s="19">
        <f t="shared" si="63"/>
        <v>712680.46</v>
      </c>
      <c r="L2053" s="37">
        <v>51395.77</v>
      </c>
      <c r="M2053" s="38"/>
    </row>
    <row r="2054" spans="1:13" s="39" customFormat="1" ht="12.95" customHeight="1" x14ac:dyDescent="0.25">
      <c r="A2054" s="226"/>
      <c r="B2054" s="29">
        <v>1003</v>
      </c>
      <c r="C2054" s="30">
        <v>5</v>
      </c>
      <c r="D2054" s="32" t="s">
        <v>1694</v>
      </c>
      <c r="E2054" s="32" t="s">
        <v>3701</v>
      </c>
      <c r="F2054" s="32" t="s">
        <v>5229</v>
      </c>
      <c r="G2054" s="33" t="s">
        <v>130</v>
      </c>
      <c r="H2054" s="34" t="s">
        <v>13</v>
      </c>
      <c r="I2054" s="35">
        <v>0.9476</v>
      </c>
      <c r="J2054" s="36">
        <v>405278.98</v>
      </c>
      <c r="K2054" s="19">
        <f t="shared" si="63"/>
        <v>712680.4</v>
      </c>
      <c r="L2054" s="37">
        <v>51233.57</v>
      </c>
      <c r="M2054" s="38"/>
    </row>
    <row r="2055" spans="1:13" s="39" customFormat="1" ht="12.95" customHeight="1" x14ac:dyDescent="0.25">
      <c r="A2055" s="226"/>
      <c r="B2055" s="29">
        <v>1016</v>
      </c>
      <c r="C2055" s="30">
        <v>6</v>
      </c>
      <c r="D2055" s="32" t="s">
        <v>5230</v>
      </c>
      <c r="E2055" s="32" t="s">
        <v>5231</v>
      </c>
      <c r="F2055" s="32" t="s">
        <v>5232</v>
      </c>
      <c r="G2055" s="33" t="s">
        <v>130</v>
      </c>
      <c r="H2055" s="34" t="s">
        <v>13</v>
      </c>
      <c r="I2055" s="35">
        <v>0.9536</v>
      </c>
      <c r="J2055" s="36">
        <v>409982.57999999996</v>
      </c>
      <c r="K2055" s="19">
        <f t="shared" si="63"/>
        <v>719330.4</v>
      </c>
      <c r="L2055" s="37">
        <v>51557.97</v>
      </c>
      <c r="M2055" s="38"/>
    </row>
    <row r="2056" spans="1:13" s="39" customFormat="1" ht="12.95" customHeight="1" x14ac:dyDescent="0.25">
      <c r="A2056" s="226"/>
      <c r="B2056" s="29">
        <v>1030</v>
      </c>
      <c r="C2056" s="30">
        <v>7</v>
      </c>
      <c r="D2056" s="32" t="s">
        <v>5233</v>
      </c>
      <c r="E2056" s="32" t="s">
        <v>5234</v>
      </c>
      <c r="F2056" s="32" t="s">
        <v>5235</v>
      </c>
      <c r="G2056" s="33" t="s">
        <v>130</v>
      </c>
      <c r="H2056" s="34" t="s">
        <v>13</v>
      </c>
      <c r="I2056" s="35">
        <v>0.9546</v>
      </c>
      <c r="J2056" s="36">
        <v>412037.01999999996</v>
      </c>
      <c r="K2056" s="19">
        <f t="shared" si="63"/>
        <v>721709.26</v>
      </c>
      <c r="L2056" s="37">
        <v>51612.04</v>
      </c>
      <c r="M2056" s="38"/>
    </row>
    <row r="2057" spans="1:13" s="39" customFormat="1" ht="12.95" customHeight="1" x14ac:dyDescent="0.25">
      <c r="A2057" s="226"/>
      <c r="B2057" s="29">
        <v>1007</v>
      </c>
      <c r="C2057" s="30">
        <v>8</v>
      </c>
      <c r="D2057" s="32" t="s">
        <v>2612</v>
      </c>
      <c r="E2057" s="32" t="s">
        <v>2613</v>
      </c>
      <c r="F2057" s="32" t="s">
        <v>5236</v>
      </c>
      <c r="G2057" s="33" t="s">
        <v>130</v>
      </c>
      <c r="H2057" s="34" t="s">
        <v>13</v>
      </c>
      <c r="I2057" s="35">
        <v>0.9536</v>
      </c>
      <c r="J2057" s="36">
        <v>407874.07999999996</v>
      </c>
      <c r="K2057" s="19">
        <f t="shared" si="63"/>
        <v>717221.9</v>
      </c>
      <c r="L2057" s="37">
        <v>51557.97</v>
      </c>
      <c r="M2057" s="38"/>
    </row>
    <row r="2058" spans="1:13" s="39" customFormat="1" ht="12.95" customHeight="1" x14ac:dyDescent="0.25">
      <c r="A2058" s="226"/>
      <c r="B2058" s="29">
        <v>1028</v>
      </c>
      <c r="C2058" s="30">
        <v>9</v>
      </c>
      <c r="D2058" s="32" t="s">
        <v>5268</v>
      </c>
      <c r="E2058" s="32" t="s">
        <v>5269</v>
      </c>
      <c r="F2058" s="32" t="s">
        <v>5270</v>
      </c>
      <c r="G2058" s="33" t="s">
        <v>130</v>
      </c>
      <c r="H2058" s="34" t="s">
        <v>13</v>
      </c>
      <c r="I2058" s="35">
        <v>0.9516</v>
      </c>
      <c r="J2058" s="36">
        <v>412685.74</v>
      </c>
      <c r="K2058" s="19">
        <f t="shared" si="63"/>
        <v>721384.78</v>
      </c>
      <c r="L2058" s="37">
        <v>51449.84</v>
      </c>
      <c r="M2058" s="38"/>
    </row>
    <row r="2059" spans="1:13" s="39" customFormat="1" ht="12.95" customHeight="1" x14ac:dyDescent="0.25">
      <c r="A2059" s="226"/>
      <c r="B2059" s="29">
        <v>1021</v>
      </c>
      <c r="C2059" s="30">
        <v>10</v>
      </c>
      <c r="D2059" s="32" t="s">
        <v>5246</v>
      </c>
      <c r="E2059" s="32" t="s">
        <v>5247</v>
      </c>
      <c r="F2059" s="32" t="s">
        <v>5248</v>
      </c>
      <c r="G2059" s="33" t="s">
        <v>130</v>
      </c>
      <c r="H2059" s="34" t="s">
        <v>13</v>
      </c>
      <c r="I2059" s="35">
        <v>0.96160000000000001</v>
      </c>
      <c r="J2059" s="36">
        <v>412307.38</v>
      </c>
      <c r="K2059" s="19">
        <f t="shared" si="63"/>
        <v>724250.44</v>
      </c>
      <c r="L2059" s="37">
        <v>51990.51</v>
      </c>
      <c r="M2059" s="38"/>
    </row>
    <row r="2060" spans="1:13" s="39" customFormat="1" ht="12.95" customHeight="1" x14ac:dyDescent="0.25">
      <c r="A2060" s="226"/>
      <c r="B2060" s="29"/>
      <c r="C2060" s="30"/>
      <c r="D2060" s="31" t="s">
        <v>11</v>
      </c>
      <c r="E2060" s="32"/>
      <c r="F2060" s="32"/>
      <c r="G2060" s="33"/>
      <c r="H2060" s="34"/>
      <c r="I2060" s="35"/>
      <c r="J2060" s="36"/>
      <c r="K2060" s="19"/>
      <c r="L2060" s="37"/>
      <c r="M2060" s="38"/>
    </row>
    <row r="2061" spans="1:13" s="39" customFormat="1" ht="12.95" customHeight="1" x14ac:dyDescent="0.25">
      <c r="A2061" s="226"/>
      <c r="B2061" s="29">
        <v>1006</v>
      </c>
      <c r="C2061" s="30">
        <v>1</v>
      </c>
      <c r="D2061" s="53" t="s">
        <v>5668</v>
      </c>
      <c r="E2061" s="53" t="s">
        <v>5669</v>
      </c>
      <c r="F2061" s="53" t="s">
        <v>5670</v>
      </c>
      <c r="G2061" s="33" t="s">
        <v>12</v>
      </c>
      <c r="H2061" s="34" t="s">
        <v>13</v>
      </c>
      <c r="I2061" s="35">
        <v>0.94310000000000005</v>
      </c>
      <c r="J2061" s="36">
        <v>605413.52</v>
      </c>
      <c r="K2061" s="19">
        <f t="shared" ref="K2061:K2080" si="64">ROUND(J2061+L2061*6,2)</f>
        <v>1217249.6599999999</v>
      </c>
      <c r="L2061" s="37">
        <v>101972.69</v>
      </c>
      <c r="M2061" s="38"/>
    </row>
    <row r="2062" spans="1:13" s="39" customFormat="1" ht="12.95" customHeight="1" x14ac:dyDescent="0.25">
      <c r="A2062" s="226"/>
      <c r="B2062" s="29">
        <v>1014</v>
      </c>
      <c r="C2062" s="30">
        <v>2</v>
      </c>
      <c r="D2062" s="32" t="s">
        <v>5222</v>
      </c>
      <c r="E2062" s="32" t="s">
        <v>5223</v>
      </c>
      <c r="F2062" s="32" t="s">
        <v>5224</v>
      </c>
      <c r="G2062" s="33" t="s">
        <v>12</v>
      </c>
      <c r="H2062" s="34" t="s">
        <v>13</v>
      </c>
      <c r="I2062" s="35">
        <v>0.9476</v>
      </c>
      <c r="J2062" s="36">
        <v>608116.65</v>
      </c>
      <c r="K2062" s="19">
        <f t="shared" si="64"/>
        <v>1222872.1499999999</v>
      </c>
      <c r="L2062" s="37">
        <v>102459.25</v>
      </c>
      <c r="M2062" s="38"/>
    </row>
    <row r="2063" spans="1:13" s="39" customFormat="1" ht="12.95" customHeight="1" x14ac:dyDescent="0.25">
      <c r="A2063" s="226"/>
      <c r="B2063" s="29">
        <v>1002</v>
      </c>
      <c r="C2063" s="30">
        <v>3</v>
      </c>
      <c r="D2063" s="42" t="s">
        <v>328</v>
      </c>
      <c r="E2063" s="42" t="s">
        <v>329</v>
      </c>
      <c r="F2063" s="42" t="s">
        <v>5225</v>
      </c>
      <c r="G2063" s="33" t="s">
        <v>12</v>
      </c>
      <c r="H2063" s="34" t="s">
        <v>13</v>
      </c>
      <c r="I2063" s="35">
        <v>0.97960000000000003</v>
      </c>
      <c r="J2063" s="36">
        <v>633958.5</v>
      </c>
      <c r="K2063" s="19">
        <f t="shared" si="64"/>
        <v>1269474</v>
      </c>
      <c r="L2063" s="37">
        <v>105919.25</v>
      </c>
      <c r="M2063" s="38"/>
    </row>
    <row r="2064" spans="1:13" s="39" customFormat="1" ht="12.95" customHeight="1" x14ac:dyDescent="0.25">
      <c r="A2064" s="226"/>
      <c r="B2064" s="29">
        <v>1022</v>
      </c>
      <c r="C2064" s="30">
        <v>4</v>
      </c>
      <c r="D2064" s="32" t="s">
        <v>5226</v>
      </c>
      <c r="E2064" s="32" t="s">
        <v>5227</v>
      </c>
      <c r="F2064" s="32" t="s">
        <v>5228</v>
      </c>
      <c r="G2064" s="33" t="s">
        <v>12</v>
      </c>
      <c r="H2064" s="34" t="s">
        <v>13</v>
      </c>
      <c r="I2064" s="35">
        <v>0.95760000000000001</v>
      </c>
      <c r="J2064" s="36">
        <v>616334.15</v>
      </c>
      <c r="K2064" s="19">
        <f t="shared" si="64"/>
        <v>1237577.1499999999</v>
      </c>
      <c r="L2064" s="37">
        <v>103540.5</v>
      </c>
      <c r="M2064" s="38"/>
    </row>
    <row r="2065" spans="1:13" s="39" customFormat="1" ht="12.95" customHeight="1" x14ac:dyDescent="0.25">
      <c r="A2065" s="226"/>
      <c r="B2065" s="29">
        <v>1026</v>
      </c>
      <c r="C2065" s="30">
        <v>5</v>
      </c>
      <c r="D2065" s="42" t="s">
        <v>5237</v>
      </c>
      <c r="E2065" s="42" t="s">
        <v>5238</v>
      </c>
      <c r="F2065" s="42" t="s">
        <v>5239</v>
      </c>
      <c r="G2065" s="33" t="s">
        <v>12</v>
      </c>
      <c r="H2065" s="34" t="s">
        <v>13</v>
      </c>
      <c r="I2065" s="35">
        <v>0.9556</v>
      </c>
      <c r="J2065" s="36">
        <v>615036.65</v>
      </c>
      <c r="K2065" s="19">
        <f t="shared" si="64"/>
        <v>1234982.1499999999</v>
      </c>
      <c r="L2065" s="37">
        <v>103324.25</v>
      </c>
      <c r="M2065" s="38"/>
    </row>
    <row r="2066" spans="1:13" s="39" customFormat="1" ht="12.95" customHeight="1" x14ac:dyDescent="0.25">
      <c r="A2066" s="226"/>
      <c r="B2066" s="29">
        <v>1017</v>
      </c>
      <c r="C2066" s="30">
        <v>6</v>
      </c>
      <c r="D2066" s="32" t="s">
        <v>5240</v>
      </c>
      <c r="E2066" s="32" t="s">
        <v>5241</v>
      </c>
      <c r="F2066" s="32" t="s">
        <v>5242</v>
      </c>
      <c r="G2066" s="33" t="s">
        <v>12</v>
      </c>
      <c r="H2066" s="34" t="s">
        <v>13</v>
      </c>
      <c r="I2066" s="35">
        <v>0.95960000000000001</v>
      </c>
      <c r="J2066" s="36">
        <v>617956.02</v>
      </c>
      <c r="K2066" s="19">
        <f t="shared" si="64"/>
        <v>1240496.52</v>
      </c>
      <c r="L2066" s="37">
        <v>103756.75</v>
      </c>
      <c r="M2066" s="38"/>
    </row>
    <row r="2067" spans="1:13" s="39" customFormat="1" ht="12.95" customHeight="1" x14ac:dyDescent="0.25">
      <c r="A2067" s="226"/>
      <c r="B2067" s="29">
        <v>1018</v>
      </c>
      <c r="C2067" s="30">
        <v>7</v>
      </c>
      <c r="D2067" s="32" t="s">
        <v>5243</v>
      </c>
      <c r="E2067" s="32" t="s">
        <v>5244</v>
      </c>
      <c r="F2067" s="32" t="s">
        <v>5245</v>
      </c>
      <c r="G2067" s="33" t="s">
        <v>12</v>
      </c>
      <c r="H2067" s="34" t="s">
        <v>13</v>
      </c>
      <c r="I2067" s="35">
        <v>0.9486</v>
      </c>
      <c r="J2067" s="36">
        <v>609954.76</v>
      </c>
      <c r="K2067" s="19">
        <f t="shared" si="64"/>
        <v>1225359.04</v>
      </c>
      <c r="L2067" s="37">
        <v>102567.38</v>
      </c>
      <c r="M2067" s="38"/>
    </row>
    <row r="2068" spans="1:13" s="39" customFormat="1" ht="12.95" customHeight="1" x14ac:dyDescent="0.25">
      <c r="A2068" s="226"/>
      <c r="B2068" s="29">
        <v>1009</v>
      </c>
      <c r="C2068" s="30">
        <v>8</v>
      </c>
      <c r="D2068" s="32" t="s">
        <v>916</v>
      </c>
      <c r="E2068" s="32" t="s">
        <v>5249</v>
      </c>
      <c r="F2068" s="32" t="s">
        <v>5250</v>
      </c>
      <c r="G2068" s="33" t="s">
        <v>12</v>
      </c>
      <c r="H2068" s="34" t="s">
        <v>13</v>
      </c>
      <c r="I2068" s="35">
        <v>0.9476</v>
      </c>
      <c r="J2068" s="36">
        <v>609414.13</v>
      </c>
      <c r="K2068" s="19">
        <f t="shared" si="64"/>
        <v>1224169.6299999999</v>
      </c>
      <c r="L2068" s="37">
        <v>102459.25</v>
      </c>
      <c r="M2068" s="38"/>
    </row>
    <row r="2069" spans="1:13" s="39" customFormat="1" ht="12.95" customHeight="1" x14ac:dyDescent="0.25">
      <c r="A2069" s="226"/>
      <c r="B2069" s="29">
        <v>1023</v>
      </c>
      <c r="C2069" s="30">
        <v>9</v>
      </c>
      <c r="D2069" s="32" t="s">
        <v>5251</v>
      </c>
      <c r="E2069" s="32" t="s">
        <v>5252</v>
      </c>
      <c r="F2069" s="32" t="s">
        <v>5253</v>
      </c>
      <c r="G2069" s="33" t="s">
        <v>12</v>
      </c>
      <c r="H2069" s="34" t="s">
        <v>13</v>
      </c>
      <c r="I2069" s="35">
        <v>0.9536</v>
      </c>
      <c r="J2069" s="36">
        <v>612874.15</v>
      </c>
      <c r="K2069" s="19">
        <f t="shared" si="64"/>
        <v>1231522.1499999999</v>
      </c>
      <c r="L2069" s="37">
        <v>103108</v>
      </c>
      <c r="M2069" s="38"/>
    </row>
    <row r="2070" spans="1:13" s="39" customFormat="1" ht="12.95" customHeight="1" x14ac:dyDescent="0.25">
      <c r="A2070" s="226"/>
      <c r="B2070" s="29">
        <v>1024</v>
      </c>
      <c r="C2070" s="30">
        <v>10</v>
      </c>
      <c r="D2070" s="32" t="s">
        <v>152</v>
      </c>
      <c r="E2070" s="32" t="s">
        <v>5254</v>
      </c>
      <c r="F2070" s="32" t="s">
        <v>5255</v>
      </c>
      <c r="G2070" s="33" t="s">
        <v>12</v>
      </c>
      <c r="H2070" s="34" t="s">
        <v>13</v>
      </c>
      <c r="I2070" s="35">
        <v>0.9536</v>
      </c>
      <c r="J2070" s="36">
        <v>613739.15</v>
      </c>
      <c r="K2070" s="19">
        <f t="shared" si="64"/>
        <v>1232387.1499999999</v>
      </c>
      <c r="L2070" s="37">
        <v>103108</v>
      </c>
      <c r="M2070" s="38"/>
    </row>
    <row r="2071" spans="1:13" s="39" customFormat="1" ht="12.95" customHeight="1" x14ac:dyDescent="0.25">
      <c r="A2071" s="226"/>
      <c r="B2071" s="29">
        <v>1000</v>
      </c>
      <c r="C2071" s="30">
        <v>11</v>
      </c>
      <c r="D2071" s="32" t="s">
        <v>1057</v>
      </c>
      <c r="E2071" s="32" t="s">
        <v>1058</v>
      </c>
      <c r="F2071" s="32" t="s">
        <v>5256</v>
      </c>
      <c r="G2071" s="33" t="s">
        <v>12</v>
      </c>
      <c r="H2071" s="34" t="s">
        <v>13</v>
      </c>
      <c r="I2071" s="35">
        <v>0.9536</v>
      </c>
      <c r="J2071" s="36">
        <v>617091</v>
      </c>
      <c r="K2071" s="19">
        <f t="shared" si="64"/>
        <v>1235739</v>
      </c>
      <c r="L2071" s="37">
        <v>103108</v>
      </c>
      <c r="M2071" s="38"/>
    </row>
    <row r="2072" spans="1:13" s="39" customFormat="1" ht="12.95" customHeight="1" x14ac:dyDescent="0.25">
      <c r="A2072" s="226"/>
      <c r="B2072" s="29">
        <v>1019</v>
      </c>
      <c r="C2072" s="30">
        <v>12</v>
      </c>
      <c r="D2072" s="32" t="s">
        <v>1460</v>
      </c>
      <c r="E2072" s="32" t="s">
        <v>5257</v>
      </c>
      <c r="F2072" s="32" t="s">
        <v>5258</v>
      </c>
      <c r="G2072" s="33" t="s">
        <v>12</v>
      </c>
      <c r="H2072" s="34" t="s">
        <v>13</v>
      </c>
      <c r="I2072" s="35">
        <v>0.9476</v>
      </c>
      <c r="J2072" s="36">
        <v>608549.13</v>
      </c>
      <c r="K2072" s="19">
        <f t="shared" si="64"/>
        <v>1223304.6299999999</v>
      </c>
      <c r="L2072" s="37">
        <v>102459.25</v>
      </c>
      <c r="M2072" s="38"/>
    </row>
    <row r="2073" spans="1:13" s="39" customFormat="1" ht="12.95" customHeight="1" x14ac:dyDescent="0.25">
      <c r="A2073" s="226"/>
      <c r="B2073" s="29">
        <v>1029</v>
      </c>
      <c r="C2073" s="30">
        <v>13</v>
      </c>
      <c r="D2073" s="32" t="s">
        <v>5259</v>
      </c>
      <c r="E2073" s="32" t="s">
        <v>5260</v>
      </c>
      <c r="F2073" s="32" t="s">
        <v>5261</v>
      </c>
      <c r="G2073" s="33" t="s">
        <v>12</v>
      </c>
      <c r="H2073" s="34" t="s">
        <v>13</v>
      </c>
      <c r="I2073" s="35">
        <v>0.95960000000000001</v>
      </c>
      <c r="J2073" s="36">
        <v>612874.13</v>
      </c>
      <c r="K2073" s="19">
        <f t="shared" si="64"/>
        <v>1235414.6299999999</v>
      </c>
      <c r="L2073" s="37">
        <v>103756.75</v>
      </c>
      <c r="M2073" s="38"/>
    </row>
    <row r="2074" spans="1:13" s="39" customFormat="1" ht="12.95" customHeight="1" x14ac:dyDescent="0.25">
      <c r="A2074" s="226"/>
      <c r="B2074" s="29">
        <v>1008</v>
      </c>
      <c r="C2074" s="30">
        <v>14</v>
      </c>
      <c r="D2074" s="32" t="s">
        <v>5262</v>
      </c>
      <c r="E2074" s="32" t="s">
        <v>5263</v>
      </c>
      <c r="F2074" s="32" t="s">
        <v>5264</v>
      </c>
      <c r="G2074" s="33" t="s">
        <v>12</v>
      </c>
      <c r="H2074" s="34" t="s">
        <v>13</v>
      </c>
      <c r="I2074" s="35">
        <v>0.96160000000000001</v>
      </c>
      <c r="J2074" s="36">
        <v>617091</v>
      </c>
      <c r="K2074" s="19">
        <f t="shared" si="64"/>
        <v>1240929</v>
      </c>
      <c r="L2074" s="37">
        <v>103973</v>
      </c>
      <c r="M2074" s="38"/>
    </row>
    <row r="2075" spans="1:13" s="39" customFormat="1" ht="12.95" customHeight="1" x14ac:dyDescent="0.25">
      <c r="A2075" s="226"/>
      <c r="B2075" s="29">
        <v>1020</v>
      </c>
      <c r="C2075" s="30">
        <v>15</v>
      </c>
      <c r="D2075" s="32" t="s">
        <v>5265</v>
      </c>
      <c r="E2075" s="32" t="s">
        <v>5266</v>
      </c>
      <c r="F2075" s="32" t="s">
        <v>5267</v>
      </c>
      <c r="G2075" s="33" t="s">
        <v>12</v>
      </c>
      <c r="H2075" s="34" t="s">
        <v>13</v>
      </c>
      <c r="I2075" s="35">
        <v>0.9758</v>
      </c>
      <c r="J2075" s="36">
        <v>629763.28</v>
      </c>
      <c r="K2075" s="19">
        <f t="shared" si="64"/>
        <v>1262813.56</v>
      </c>
      <c r="L2075" s="37">
        <v>105508.38</v>
      </c>
      <c r="M2075" s="38"/>
    </row>
    <row r="2076" spans="1:13" s="39" customFormat="1" ht="12.95" customHeight="1" x14ac:dyDescent="0.25">
      <c r="A2076" s="226"/>
      <c r="B2076" s="29">
        <v>1011</v>
      </c>
      <c r="C2076" s="30">
        <v>16</v>
      </c>
      <c r="D2076" s="42" t="s">
        <v>5271</v>
      </c>
      <c r="E2076" s="42" t="s">
        <v>5272</v>
      </c>
      <c r="F2076" s="42" t="s">
        <v>5273</v>
      </c>
      <c r="G2076" s="33" t="s">
        <v>12</v>
      </c>
      <c r="H2076" s="34" t="s">
        <v>13</v>
      </c>
      <c r="I2076" s="35">
        <v>0.96960000000000002</v>
      </c>
      <c r="J2076" s="36">
        <v>622821.63</v>
      </c>
      <c r="K2076" s="19">
        <f t="shared" si="64"/>
        <v>1251849.6299999999</v>
      </c>
      <c r="L2076" s="37">
        <v>104838</v>
      </c>
      <c r="M2076" s="38"/>
    </row>
    <row r="2077" spans="1:13" s="39" customFormat="1" ht="12.95" customHeight="1" x14ac:dyDescent="0.25">
      <c r="A2077" s="226"/>
      <c r="B2077" s="29">
        <v>1025</v>
      </c>
      <c r="C2077" s="30">
        <v>17</v>
      </c>
      <c r="D2077" s="32" t="s">
        <v>5274</v>
      </c>
      <c r="E2077" s="32" t="s">
        <v>5275</v>
      </c>
      <c r="F2077" s="32" t="s">
        <v>5276</v>
      </c>
      <c r="G2077" s="33" t="s">
        <v>12</v>
      </c>
      <c r="H2077" s="34" t="s">
        <v>13</v>
      </c>
      <c r="I2077" s="35">
        <v>0.96760000000000002</v>
      </c>
      <c r="J2077" s="36">
        <v>624551.65</v>
      </c>
      <c r="K2077" s="19">
        <f t="shared" si="64"/>
        <v>1252282.1499999999</v>
      </c>
      <c r="L2077" s="37">
        <v>104621.75</v>
      </c>
      <c r="M2077" s="38"/>
    </row>
    <row r="2078" spans="1:13" s="39" customFormat="1" ht="12.95" customHeight="1" x14ac:dyDescent="0.25">
      <c r="A2078" s="226"/>
      <c r="B2078" s="29">
        <v>1012</v>
      </c>
      <c r="C2078" s="30">
        <v>18</v>
      </c>
      <c r="D2078" s="32" t="s">
        <v>5277</v>
      </c>
      <c r="E2078" s="32" t="s">
        <v>5278</v>
      </c>
      <c r="F2078" s="32" t="s">
        <v>5229</v>
      </c>
      <c r="G2078" s="33" t="s">
        <v>12</v>
      </c>
      <c r="H2078" s="34" t="s">
        <v>13</v>
      </c>
      <c r="I2078" s="35">
        <v>0.95579999999999998</v>
      </c>
      <c r="J2078" s="36">
        <v>612917.38</v>
      </c>
      <c r="K2078" s="19">
        <f t="shared" si="64"/>
        <v>1232992.6599999999</v>
      </c>
      <c r="L2078" s="37">
        <v>103345.88</v>
      </c>
      <c r="M2078" s="38"/>
    </row>
    <row r="2079" spans="1:13" s="39" customFormat="1" ht="12.95" customHeight="1" x14ac:dyDescent="0.25">
      <c r="A2079" s="226"/>
      <c r="B2079" s="29">
        <v>1004</v>
      </c>
      <c r="C2079" s="30">
        <v>19</v>
      </c>
      <c r="D2079" s="32" t="s">
        <v>5279</v>
      </c>
      <c r="E2079" s="32" t="s">
        <v>5280</v>
      </c>
      <c r="F2079" s="32" t="s">
        <v>5281</v>
      </c>
      <c r="G2079" s="33" t="s">
        <v>12</v>
      </c>
      <c r="H2079" s="34" t="s">
        <v>13</v>
      </c>
      <c r="I2079" s="35">
        <v>0.81259999999999999</v>
      </c>
      <c r="J2079" s="36">
        <v>573624.76</v>
      </c>
      <c r="K2079" s="19">
        <f t="shared" si="64"/>
        <v>1100799.04</v>
      </c>
      <c r="L2079" s="37">
        <v>87862.38</v>
      </c>
      <c r="M2079" s="38"/>
    </row>
    <row r="2080" spans="1:13" s="39" customFormat="1" ht="12.95" customHeight="1" x14ac:dyDescent="0.25">
      <c r="A2080" s="226"/>
      <c r="B2080" s="29">
        <v>1015</v>
      </c>
      <c r="C2080" s="30">
        <v>20</v>
      </c>
      <c r="D2080" s="42" t="s">
        <v>5282</v>
      </c>
      <c r="E2080" s="42" t="s">
        <v>5283</v>
      </c>
      <c r="F2080" s="42" t="s">
        <v>5284</v>
      </c>
      <c r="G2080" s="50" t="s">
        <v>12</v>
      </c>
      <c r="H2080" s="34" t="s">
        <v>13</v>
      </c>
      <c r="I2080" s="35">
        <v>0.98529999999999995</v>
      </c>
      <c r="J2080" s="36">
        <v>632812.3600000001</v>
      </c>
      <c r="K2080" s="19">
        <f t="shared" si="64"/>
        <v>1272025.72</v>
      </c>
      <c r="L2080" s="37">
        <v>106535.56</v>
      </c>
      <c r="M2080" s="38"/>
    </row>
    <row r="2081" spans="1:13" s="39" customFormat="1" ht="12.95" customHeight="1" x14ac:dyDescent="0.25">
      <c r="A2081" s="226"/>
      <c r="B2081" s="29"/>
      <c r="C2081" s="30"/>
      <c r="D2081" s="31" t="s">
        <v>5734</v>
      </c>
      <c r="E2081" s="32"/>
      <c r="F2081" s="32"/>
      <c r="G2081" s="50"/>
      <c r="H2081" s="34"/>
      <c r="I2081" s="35"/>
      <c r="J2081" s="36"/>
      <c r="K2081" s="19"/>
      <c r="L2081" s="37"/>
      <c r="M2081" s="38"/>
    </row>
    <row r="2082" spans="1:13" s="39" customFormat="1" ht="12.95" customHeight="1" x14ac:dyDescent="0.25">
      <c r="A2082" s="227"/>
      <c r="B2082" s="29">
        <v>1005</v>
      </c>
      <c r="C2082" s="30">
        <v>1</v>
      </c>
      <c r="D2082" s="42" t="s">
        <v>5285</v>
      </c>
      <c r="E2082" s="42" t="s">
        <v>5286</v>
      </c>
      <c r="F2082" s="42" t="s">
        <v>5287</v>
      </c>
      <c r="G2082" s="27" t="s">
        <v>5733</v>
      </c>
      <c r="H2082" s="34" t="s">
        <v>13</v>
      </c>
      <c r="I2082" s="35">
        <v>0.98880000000000001</v>
      </c>
      <c r="J2082" s="36">
        <v>1132095.1599999999</v>
      </c>
      <c r="K2082" s="19">
        <f>ROUND(J2082+L2082*6,2)</f>
        <v>2273269.2400000002</v>
      </c>
      <c r="L2082" s="37">
        <v>190195.68</v>
      </c>
      <c r="M2082" s="38"/>
    </row>
    <row r="2083" spans="1:13" s="39" customFormat="1" ht="12.95" customHeight="1" x14ac:dyDescent="0.25">
      <c r="A2083" s="225" t="s">
        <v>5288</v>
      </c>
      <c r="B2083" s="29"/>
      <c r="C2083" s="30"/>
      <c r="D2083" s="31" t="s">
        <v>126</v>
      </c>
      <c r="E2083" s="32"/>
      <c r="F2083" s="32"/>
      <c r="G2083" s="50"/>
      <c r="H2083" s="34"/>
      <c r="I2083" s="35"/>
      <c r="J2083" s="36"/>
      <c r="K2083" s="19"/>
      <c r="L2083" s="37"/>
      <c r="M2083" s="38"/>
    </row>
    <row r="2084" spans="1:13" s="39" customFormat="1" ht="12.75" customHeight="1" x14ac:dyDescent="0.25">
      <c r="A2084" s="226"/>
      <c r="B2084" s="29">
        <v>6141</v>
      </c>
      <c r="C2084" s="30">
        <v>1</v>
      </c>
      <c r="D2084" s="32" t="s">
        <v>5289</v>
      </c>
      <c r="E2084" s="32" t="s">
        <v>5290</v>
      </c>
      <c r="F2084" s="32" t="s">
        <v>5291</v>
      </c>
      <c r="G2084" s="50" t="s">
        <v>130</v>
      </c>
      <c r="H2084" s="34" t="s">
        <v>13</v>
      </c>
      <c r="I2084" s="35">
        <v>0.94840000000000002</v>
      </c>
      <c r="J2084" s="36">
        <v>309012.63</v>
      </c>
      <c r="K2084" s="19">
        <f t="shared" ref="K2084:K2089" si="65">ROUND(J2084+L2084*6,2)</f>
        <v>616673.61</v>
      </c>
      <c r="L2084" s="37">
        <v>51276.83</v>
      </c>
      <c r="M2084" s="58"/>
    </row>
    <row r="2085" spans="1:13" s="39" customFormat="1" ht="12.95" customHeight="1" x14ac:dyDescent="0.25">
      <c r="A2085" s="226"/>
      <c r="B2085" s="29">
        <v>6115</v>
      </c>
      <c r="C2085" s="30">
        <v>2</v>
      </c>
      <c r="D2085" s="32" t="s">
        <v>2127</v>
      </c>
      <c r="E2085" s="32" t="s">
        <v>2128</v>
      </c>
      <c r="F2085" s="32" t="s">
        <v>180</v>
      </c>
      <c r="G2085" s="50" t="s">
        <v>130</v>
      </c>
      <c r="H2085" s="34" t="s">
        <v>13</v>
      </c>
      <c r="I2085" s="35">
        <v>0.94840000000000002</v>
      </c>
      <c r="J2085" s="36">
        <v>309823.63</v>
      </c>
      <c r="K2085" s="19">
        <f t="shared" si="65"/>
        <v>617484.61</v>
      </c>
      <c r="L2085" s="37">
        <v>51276.83</v>
      </c>
      <c r="M2085" s="38"/>
    </row>
    <row r="2086" spans="1:13" s="39" customFormat="1" ht="12.95" customHeight="1" x14ac:dyDescent="0.25">
      <c r="A2086" s="226"/>
      <c r="B2086" s="29">
        <v>6127</v>
      </c>
      <c r="C2086" s="30">
        <v>3</v>
      </c>
      <c r="D2086" s="42" t="s">
        <v>5292</v>
      </c>
      <c r="E2086" s="42" t="s">
        <v>5293</v>
      </c>
      <c r="F2086" s="42" t="s">
        <v>5294</v>
      </c>
      <c r="G2086" s="50" t="s">
        <v>130</v>
      </c>
      <c r="H2086" s="34" t="s">
        <v>13</v>
      </c>
      <c r="I2086" s="35">
        <v>0.95240000000000002</v>
      </c>
      <c r="J2086" s="36">
        <v>311121.24</v>
      </c>
      <c r="K2086" s="19">
        <f t="shared" si="65"/>
        <v>620079.78</v>
      </c>
      <c r="L2086" s="37">
        <v>51493.09</v>
      </c>
      <c r="M2086" s="38"/>
    </row>
    <row r="2087" spans="1:13" s="39" customFormat="1" ht="12.95" customHeight="1" x14ac:dyDescent="0.25">
      <c r="A2087" s="226"/>
      <c r="B2087" s="29">
        <v>6101</v>
      </c>
      <c r="C2087" s="30">
        <v>4</v>
      </c>
      <c r="D2087" s="42" t="s">
        <v>5295</v>
      </c>
      <c r="E2087" s="42" t="s">
        <v>5296</v>
      </c>
      <c r="F2087" s="42" t="s">
        <v>5297</v>
      </c>
      <c r="G2087" s="50" t="s">
        <v>130</v>
      </c>
      <c r="H2087" s="34" t="s">
        <v>13</v>
      </c>
      <c r="I2087" s="35">
        <v>0.94840000000000002</v>
      </c>
      <c r="J2087" s="36">
        <v>309012.63</v>
      </c>
      <c r="K2087" s="19">
        <f t="shared" si="65"/>
        <v>616673.61</v>
      </c>
      <c r="L2087" s="37">
        <v>51276.83</v>
      </c>
      <c r="M2087" s="38"/>
    </row>
    <row r="2088" spans="1:13" s="39" customFormat="1" ht="12.95" customHeight="1" x14ac:dyDescent="0.25">
      <c r="A2088" s="226"/>
      <c r="B2088" s="43">
        <v>6129</v>
      </c>
      <c r="C2088" s="30">
        <v>5</v>
      </c>
      <c r="D2088" s="42" t="s">
        <v>2594</v>
      </c>
      <c r="E2088" s="42" t="s">
        <v>5298</v>
      </c>
      <c r="F2088" s="42" t="s">
        <v>5299</v>
      </c>
      <c r="G2088" s="50" t="s">
        <v>130</v>
      </c>
      <c r="H2088" s="34" t="s">
        <v>13</v>
      </c>
      <c r="I2088" s="35">
        <v>0.95240000000000002</v>
      </c>
      <c r="J2088" s="36">
        <v>311067.14</v>
      </c>
      <c r="K2088" s="19">
        <f t="shared" si="65"/>
        <v>620025.68000000005</v>
      </c>
      <c r="L2088" s="37">
        <v>51493.09</v>
      </c>
      <c r="M2088" s="38"/>
    </row>
    <row r="2089" spans="1:13" s="39" customFormat="1" ht="12.95" customHeight="1" x14ac:dyDescent="0.25">
      <c r="A2089" s="226"/>
      <c r="B2089" s="29">
        <v>6122</v>
      </c>
      <c r="C2089" s="30">
        <v>6</v>
      </c>
      <c r="D2089" s="32" t="s">
        <v>5303</v>
      </c>
      <c r="E2089" s="32" t="s">
        <v>5304</v>
      </c>
      <c r="F2089" s="32" t="s">
        <v>5305</v>
      </c>
      <c r="G2089" s="50" t="s">
        <v>130</v>
      </c>
      <c r="H2089" s="34" t="s">
        <v>13</v>
      </c>
      <c r="I2089" s="35">
        <v>0.94359999999999999</v>
      </c>
      <c r="J2089" s="36">
        <v>308266.51</v>
      </c>
      <c r="K2089" s="19">
        <f t="shared" si="65"/>
        <v>614370.37</v>
      </c>
      <c r="L2089" s="37">
        <v>51017.31</v>
      </c>
      <c r="M2089" s="38"/>
    </row>
    <row r="2090" spans="1:13" s="39" customFormat="1" ht="12.95" customHeight="1" x14ac:dyDescent="0.25">
      <c r="A2090" s="226"/>
      <c r="B2090" s="29"/>
      <c r="C2090" s="30"/>
      <c r="D2090" s="31" t="s">
        <v>11</v>
      </c>
      <c r="E2090" s="32"/>
      <c r="F2090" s="32"/>
      <c r="G2090" s="50"/>
      <c r="H2090" s="34"/>
      <c r="I2090" s="35"/>
      <c r="J2090" s="36"/>
      <c r="K2090" s="19"/>
      <c r="L2090" s="37"/>
      <c r="M2090" s="38"/>
    </row>
    <row r="2091" spans="1:13" s="39" customFormat="1" ht="12.95" customHeight="1" x14ac:dyDescent="0.25">
      <c r="A2091" s="226"/>
      <c r="B2091" s="29">
        <v>6146</v>
      </c>
      <c r="C2091" s="30">
        <v>1</v>
      </c>
      <c r="D2091" s="32" t="s">
        <v>5300</v>
      </c>
      <c r="E2091" s="32" t="s">
        <v>5301</v>
      </c>
      <c r="F2091" s="32" t="s">
        <v>5302</v>
      </c>
      <c r="G2091" s="50" t="s">
        <v>12</v>
      </c>
      <c r="H2091" s="34" t="s">
        <v>13</v>
      </c>
      <c r="I2091" s="35">
        <v>0.95240000000000002</v>
      </c>
      <c r="J2091" s="36">
        <v>622194.5</v>
      </c>
      <c r="K2091" s="19">
        <f t="shared" ref="K2091:K2131" si="66">ROUND(J2091+L2091*6,2)</f>
        <v>1240064</v>
      </c>
      <c r="L2091" s="37">
        <v>102978.25</v>
      </c>
      <c r="M2091" s="38"/>
    </row>
    <row r="2092" spans="1:13" s="39" customFormat="1" ht="12.95" customHeight="1" x14ac:dyDescent="0.25">
      <c r="A2092" s="226"/>
      <c r="B2092" s="29">
        <v>6142</v>
      </c>
      <c r="C2092" s="30">
        <v>2</v>
      </c>
      <c r="D2092" s="32" t="s">
        <v>4087</v>
      </c>
      <c r="E2092" s="32" t="s">
        <v>4088</v>
      </c>
      <c r="F2092" s="32" t="s">
        <v>5306</v>
      </c>
      <c r="G2092" s="50" t="s">
        <v>12</v>
      </c>
      <c r="H2092" s="34" t="s">
        <v>13</v>
      </c>
      <c r="I2092" s="35">
        <v>0.95140000000000002</v>
      </c>
      <c r="J2092" s="36">
        <v>621005.13</v>
      </c>
      <c r="K2092" s="19">
        <f t="shared" si="66"/>
        <v>1238225.9099999999</v>
      </c>
      <c r="L2092" s="37">
        <v>102870.13</v>
      </c>
      <c r="M2092" s="38"/>
    </row>
    <row r="2093" spans="1:13" s="39" customFormat="1" ht="12.95" customHeight="1" x14ac:dyDescent="0.25">
      <c r="A2093" s="226"/>
      <c r="B2093" s="29">
        <v>6145</v>
      </c>
      <c r="C2093" s="30">
        <v>3</v>
      </c>
      <c r="D2093" s="32" t="s">
        <v>5307</v>
      </c>
      <c r="E2093" s="32" t="s">
        <v>5308</v>
      </c>
      <c r="F2093" s="32" t="s">
        <v>5309</v>
      </c>
      <c r="G2093" s="33" t="s">
        <v>12</v>
      </c>
      <c r="H2093" s="34" t="s">
        <v>13</v>
      </c>
      <c r="I2093" s="35">
        <v>0.95240000000000002</v>
      </c>
      <c r="J2093" s="36">
        <v>622194.5</v>
      </c>
      <c r="K2093" s="19">
        <f t="shared" si="66"/>
        <v>1240064</v>
      </c>
      <c r="L2093" s="37">
        <v>102978.25</v>
      </c>
      <c r="M2093" s="38"/>
    </row>
    <row r="2094" spans="1:13" s="39" customFormat="1" ht="12.95" customHeight="1" x14ac:dyDescent="0.25">
      <c r="A2094" s="226"/>
      <c r="B2094" s="29">
        <v>6125</v>
      </c>
      <c r="C2094" s="30">
        <v>4</v>
      </c>
      <c r="D2094" s="32" t="s">
        <v>5310</v>
      </c>
      <c r="E2094" s="32" t="s">
        <v>5311</v>
      </c>
      <c r="F2094" s="32" t="s">
        <v>5312</v>
      </c>
      <c r="G2094" s="33" t="s">
        <v>12</v>
      </c>
      <c r="H2094" s="34" t="s">
        <v>13</v>
      </c>
      <c r="I2094" s="35">
        <v>0.95240000000000002</v>
      </c>
      <c r="J2094" s="36">
        <v>622194.5</v>
      </c>
      <c r="K2094" s="19">
        <f t="shared" si="66"/>
        <v>1240064</v>
      </c>
      <c r="L2094" s="37">
        <v>102978.25</v>
      </c>
      <c r="M2094" s="38"/>
    </row>
    <row r="2095" spans="1:13" s="39" customFormat="1" ht="12.95" customHeight="1" x14ac:dyDescent="0.25">
      <c r="A2095" s="226"/>
      <c r="B2095" s="29">
        <v>6114</v>
      </c>
      <c r="C2095" s="30">
        <v>5</v>
      </c>
      <c r="D2095" s="32" t="s">
        <v>5313</v>
      </c>
      <c r="E2095" s="32" t="s">
        <v>5314</v>
      </c>
      <c r="F2095" s="32" t="s">
        <v>5315</v>
      </c>
      <c r="G2095" s="33" t="s">
        <v>12</v>
      </c>
      <c r="H2095" s="34" t="s">
        <v>13</v>
      </c>
      <c r="I2095" s="35">
        <v>0.97670000000000001</v>
      </c>
      <c r="J2095" s="36">
        <v>638013.18999999994</v>
      </c>
      <c r="K2095" s="19">
        <f t="shared" si="66"/>
        <v>1271647.33</v>
      </c>
      <c r="L2095" s="37">
        <v>105605.69</v>
      </c>
      <c r="M2095" s="38"/>
    </row>
    <row r="2096" spans="1:13" s="39" customFormat="1" ht="12.95" customHeight="1" x14ac:dyDescent="0.25">
      <c r="A2096" s="226"/>
      <c r="B2096" s="29">
        <v>6109</v>
      </c>
      <c r="C2096" s="30">
        <v>6</v>
      </c>
      <c r="D2096" s="32" t="s">
        <v>5316</v>
      </c>
      <c r="E2096" s="32" t="s">
        <v>5317</v>
      </c>
      <c r="F2096" s="32" t="s">
        <v>5318</v>
      </c>
      <c r="G2096" s="33" t="s">
        <v>12</v>
      </c>
      <c r="H2096" s="34" t="s">
        <v>13</v>
      </c>
      <c r="I2096" s="35">
        <v>0.94840000000000002</v>
      </c>
      <c r="J2096" s="36">
        <v>619599.5</v>
      </c>
      <c r="K2096" s="19">
        <f t="shared" si="66"/>
        <v>1234874</v>
      </c>
      <c r="L2096" s="37">
        <v>102545.75</v>
      </c>
      <c r="M2096" s="38"/>
    </row>
    <row r="2097" spans="1:13" s="39" customFormat="1" ht="12.95" customHeight="1" x14ac:dyDescent="0.25">
      <c r="A2097" s="226"/>
      <c r="B2097" s="29">
        <v>6110</v>
      </c>
      <c r="C2097" s="30">
        <v>7</v>
      </c>
      <c r="D2097" s="32" t="s">
        <v>5319</v>
      </c>
      <c r="E2097" s="32" t="s">
        <v>5320</v>
      </c>
      <c r="F2097" s="32" t="s">
        <v>5321</v>
      </c>
      <c r="G2097" s="33" t="s">
        <v>12</v>
      </c>
      <c r="H2097" s="34" t="s">
        <v>13</v>
      </c>
      <c r="I2097" s="35">
        <v>0.97240000000000004</v>
      </c>
      <c r="J2097" s="36">
        <v>635169.5</v>
      </c>
      <c r="K2097" s="19">
        <f t="shared" si="66"/>
        <v>1266014</v>
      </c>
      <c r="L2097" s="37">
        <v>105140.75</v>
      </c>
      <c r="M2097" s="38"/>
    </row>
    <row r="2098" spans="1:13" s="39" customFormat="1" ht="12.95" customHeight="1" x14ac:dyDescent="0.25">
      <c r="A2098" s="226"/>
      <c r="B2098" s="29">
        <v>6113</v>
      </c>
      <c r="C2098" s="30">
        <v>8</v>
      </c>
      <c r="D2098" s="32" t="s">
        <v>5322</v>
      </c>
      <c r="E2098" s="32" t="s">
        <v>5323</v>
      </c>
      <c r="F2098" s="32" t="s">
        <v>5324</v>
      </c>
      <c r="G2098" s="33" t="s">
        <v>12</v>
      </c>
      <c r="H2098" s="34" t="s">
        <v>13</v>
      </c>
      <c r="I2098" s="35">
        <v>0.97670000000000001</v>
      </c>
      <c r="J2098" s="36">
        <v>636391.34000000008</v>
      </c>
      <c r="K2098" s="19">
        <f t="shared" si="66"/>
        <v>1270025.48</v>
      </c>
      <c r="L2098" s="37">
        <v>105605.69</v>
      </c>
      <c r="M2098" s="38"/>
    </row>
    <row r="2099" spans="1:13" s="39" customFormat="1" ht="12.95" customHeight="1" x14ac:dyDescent="0.25">
      <c r="A2099" s="226"/>
      <c r="B2099" s="29">
        <v>6140</v>
      </c>
      <c r="C2099" s="30">
        <v>9</v>
      </c>
      <c r="D2099" s="32" t="s">
        <v>5325</v>
      </c>
      <c r="E2099" s="32" t="s">
        <v>5326</v>
      </c>
      <c r="F2099" s="32" t="s">
        <v>5327</v>
      </c>
      <c r="G2099" s="33" t="s">
        <v>12</v>
      </c>
      <c r="H2099" s="34" t="s">
        <v>13</v>
      </c>
      <c r="I2099" s="35">
        <v>0.95240000000000002</v>
      </c>
      <c r="J2099" s="36">
        <v>620572.65</v>
      </c>
      <c r="K2099" s="19">
        <f t="shared" si="66"/>
        <v>1238442.1499999999</v>
      </c>
      <c r="L2099" s="37">
        <v>102978.25</v>
      </c>
      <c r="M2099" s="38"/>
    </row>
    <row r="2100" spans="1:13" s="39" customFormat="1" ht="12.95" customHeight="1" x14ac:dyDescent="0.25">
      <c r="A2100" s="226"/>
      <c r="B2100" s="29">
        <v>6121</v>
      </c>
      <c r="C2100" s="30">
        <v>10</v>
      </c>
      <c r="D2100" s="42" t="s">
        <v>5328</v>
      </c>
      <c r="E2100" s="42" t="s">
        <v>5329</v>
      </c>
      <c r="F2100" s="42" t="s">
        <v>5330</v>
      </c>
      <c r="G2100" s="33" t="s">
        <v>12</v>
      </c>
      <c r="H2100" s="34" t="s">
        <v>13</v>
      </c>
      <c r="I2100" s="35">
        <v>0.95240000000000002</v>
      </c>
      <c r="J2100" s="36">
        <v>622194.5</v>
      </c>
      <c r="K2100" s="19">
        <f t="shared" si="66"/>
        <v>1240064</v>
      </c>
      <c r="L2100" s="37">
        <v>102978.25</v>
      </c>
      <c r="M2100" s="38"/>
    </row>
    <row r="2101" spans="1:13" s="39" customFormat="1" ht="12.95" customHeight="1" x14ac:dyDescent="0.25">
      <c r="A2101" s="226"/>
      <c r="B2101" s="29">
        <v>6133</v>
      </c>
      <c r="C2101" s="30">
        <v>11</v>
      </c>
      <c r="D2101" s="32" t="s">
        <v>5331</v>
      </c>
      <c r="E2101" s="32" t="s">
        <v>5332</v>
      </c>
      <c r="F2101" s="32" t="s">
        <v>5333</v>
      </c>
      <c r="G2101" s="33" t="s">
        <v>12</v>
      </c>
      <c r="H2101" s="34" t="s">
        <v>13</v>
      </c>
      <c r="I2101" s="35">
        <v>0.95240000000000002</v>
      </c>
      <c r="J2101" s="36">
        <v>621653.9</v>
      </c>
      <c r="K2101" s="19">
        <f t="shared" si="66"/>
        <v>1239523.3999999999</v>
      </c>
      <c r="L2101" s="37">
        <v>102978.25</v>
      </c>
      <c r="M2101" s="38"/>
    </row>
    <row r="2102" spans="1:13" s="39" customFormat="1" ht="12.95" customHeight="1" x14ac:dyDescent="0.25">
      <c r="A2102" s="226"/>
      <c r="B2102" s="29">
        <v>6138</v>
      </c>
      <c r="C2102" s="30">
        <v>12</v>
      </c>
      <c r="D2102" s="42" t="s">
        <v>5334</v>
      </c>
      <c r="E2102" s="42" t="s">
        <v>5335</v>
      </c>
      <c r="F2102" s="42" t="s">
        <v>5336</v>
      </c>
      <c r="G2102" s="33" t="s">
        <v>12</v>
      </c>
      <c r="H2102" s="34" t="s">
        <v>13</v>
      </c>
      <c r="I2102" s="35">
        <v>0.95240000000000002</v>
      </c>
      <c r="J2102" s="36">
        <v>622194.5</v>
      </c>
      <c r="K2102" s="19">
        <f t="shared" si="66"/>
        <v>1240064</v>
      </c>
      <c r="L2102" s="37">
        <v>102978.25</v>
      </c>
      <c r="M2102" s="38"/>
    </row>
    <row r="2103" spans="1:13" s="39" customFormat="1" ht="12.95" customHeight="1" x14ac:dyDescent="0.25">
      <c r="A2103" s="226"/>
      <c r="B2103" s="29">
        <v>6144</v>
      </c>
      <c r="C2103" s="30">
        <v>13</v>
      </c>
      <c r="D2103" s="32" t="s">
        <v>5337</v>
      </c>
      <c r="E2103" s="32" t="s">
        <v>5338</v>
      </c>
      <c r="F2103" s="32" t="s">
        <v>5339</v>
      </c>
      <c r="G2103" s="33" t="s">
        <v>12</v>
      </c>
      <c r="H2103" s="34" t="s">
        <v>13</v>
      </c>
      <c r="I2103" s="35">
        <v>0.95240000000000002</v>
      </c>
      <c r="J2103" s="36">
        <v>622194.5</v>
      </c>
      <c r="K2103" s="19">
        <f t="shared" si="66"/>
        <v>1240064</v>
      </c>
      <c r="L2103" s="37">
        <v>102978.25</v>
      </c>
      <c r="M2103" s="38"/>
    </row>
    <row r="2104" spans="1:13" s="39" customFormat="1" ht="12.95" customHeight="1" x14ac:dyDescent="0.25">
      <c r="A2104" s="226"/>
      <c r="B2104" s="29">
        <v>6102</v>
      </c>
      <c r="C2104" s="30">
        <v>14</v>
      </c>
      <c r="D2104" s="32" t="s">
        <v>4477</v>
      </c>
      <c r="E2104" s="32" t="s">
        <v>4478</v>
      </c>
      <c r="F2104" s="32" t="s">
        <v>5340</v>
      </c>
      <c r="G2104" s="33" t="s">
        <v>12</v>
      </c>
      <c r="H2104" s="34" t="s">
        <v>13</v>
      </c>
      <c r="I2104" s="35">
        <v>0.97889999999999999</v>
      </c>
      <c r="J2104" s="36">
        <v>639440.46</v>
      </c>
      <c r="K2104" s="19">
        <f t="shared" si="66"/>
        <v>1274501.82</v>
      </c>
      <c r="L2104" s="37">
        <v>105843.56</v>
      </c>
      <c r="M2104" s="38"/>
    </row>
    <row r="2105" spans="1:13" s="39" customFormat="1" ht="12.95" customHeight="1" x14ac:dyDescent="0.25">
      <c r="A2105" s="226"/>
      <c r="B2105" s="29">
        <v>6137</v>
      </c>
      <c r="C2105" s="30">
        <v>15</v>
      </c>
      <c r="D2105" s="32" t="s">
        <v>5341</v>
      </c>
      <c r="E2105" s="32" t="s">
        <v>5342</v>
      </c>
      <c r="F2105" s="32" t="s">
        <v>5343</v>
      </c>
      <c r="G2105" s="33" t="s">
        <v>12</v>
      </c>
      <c r="H2105" s="34" t="s">
        <v>13</v>
      </c>
      <c r="I2105" s="35">
        <v>0.95240000000000002</v>
      </c>
      <c r="J2105" s="36">
        <v>622194.5</v>
      </c>
      <c r="K2105" s="19">
        <f t="shared" si="66"/>
        <v>1240064</v>
      </c>
      <c r="L2105" s="37">
        <v>102978.25</v>
      </c>
      <c r="M2105" s="38"/>
    </row>
    <row r="2106" spans="1:13" s="39" customFormat="1" ht="12.95" customHeight="1" x14ac:dyDescent="0.25">
      <c r="A2106" s="226"/>
      <c r="B2106" s="29">
        <v>6108</v>
      </c>
      <c r="C2106" s="30">
        <v>16</v>
      </c>
      <c r="D2106" s="32" t="s">
        <v>5344</v>
      </c>
      <c r="E2106" s="32" t="s">
        <v>5345</v>
      </c>
      <c r="F2106" s="32" t="s">
        <v>5346</v>
      </c>
      <c r="G2106" s="33" t="s">
        <v>12</v>
      </c>
      <c r="H2106" s="34" t="s">
        <v>13</v>
      </c>
      <c r="I2106" s="35">
        <v>0.95840000000000003</v>
      </c>
      <c r="J2106" s="36">
        <v>626087</v>
      </c>
      <c r="K2106" s="19">
        <f t="shared" si="66"/>
        <v>1247849</v>
      </c>
      <c r="L2106" s="37">
        <v>103627</v>
      </c>
      <c r="M2106" s="38"/>
    </row>
    <row r="2107" spans="1:13" s="39" customFormat="1" ht="12.95" customHeight="1" x14ac:dyDescent="0.25">
      <c r="A2107" s="226"/>
      <c r="B2107" s="29">
        <v>6103</v>
      </c>
      <c r="C2107" s="30">
        <v>17</v>
      </c>
      <c r="D2107" s="32" t="s">
        <v>5347</v>
      </c>
      <c r="E2107" s="32" t="s">
        <v>5348</v>
      </c>
      <c r="F2107" s="32" t="s">
        <v>785</v>
      </c>
      <c r="G2107" s="33" t="s">
        <v>12</v>
      </c>
      <c r="H2107" s="34" t="s">
        <v>13</v>
      </c>
      <c r="I2107" s="35">
        <v>0.98070000000000002</v>
      </c>
      <c r="J2107" s="36">
        <v>640608.18999999994</v>
      </c>
      <c r="K2107" s="19">
        <f t="shared" si="66"/>
        <v>1276837.33</v>
      </c>
      <c r="L2107" s="37">
        <v>106038.19</v>
      </c>
      <c r="M2107" s="38"/>
    </row>
    <row r="2108" spans="1:13" s="39" customFormat="1" ht="12.95" customHeight="1" x14ac:dyDescent="0.25">
      <c r="A2108" s="226"/>
      <c r="B2108" s="29">
        <v>6126</v>
      </c>
      <c r="C2108" s="30">
        <v>18</v>
      </c>
      <c r="D2108" s="32" t="s">
        <v>5349</v>
      </c>
      <c r="E2108" s="32" t="s">
        <v>5350</v>
      </c>
      <c r="F2108" s="32" t="s">
        <v>5351</v>
      </c>
      <c r="G2108" s="33" t="s">
        <v>12</v>
      </c>
      <c r="H2108" s="34" t="s">
        <v>13</v>
      </c>
      <c r="I2108" s="35">
        <v>0.95240000000000002</v>
      </c>
      <c r="J2108" s="36">
        <v>622194.5</v>
      </c>
      <c r="K2108" s="19">
        <f t="shared" si="66"/>
        <v>1240064</v>
      </c>
      <c r="L2108" s="37">
        <v>102978.25</v>
      </c>
      <c r="M2108" s="38"/>
    </row>
    <row r="2109" spans="1:13" s="39" customFormat="1" ht="12.95" customHeight="1" x14ac:dyDescent="0.25">
      <c r="A2109" s="226"/>
      <c r="B2109" s="29">
        <v>6128</v>
      </c>
      <c r="C2109" s="30">
        <v>19</v>
      </c>
      <c r="D2109" s="32" t="s">
        <v>169</v>
      </c>
      <c r="E2109" s="32" t="s">
        <v>5352</v>
      </c>
      <c r="F2109" s="32" t="s">
        <v>5353</v>
      </c>
      <c r="G2109" s="33" t="s">
        <v>12</v>
      </c>
      <c r="H2109" s="34" t="s">
        <v>13</v>
      </c>
      <c r="I2109" s="35">
        <v>0.95640000000000003</v>
      </c>
      <c r="J2109" s="36">
        <v>624789.5</v>
      </c>
      <c r="K2109" s="19">
        <f t="shared" si="66"/>
        <v>1245254</v>
      </c>
      <c r="L2109" s="37">
        <v>103410.75</v>
      </c>
      <c r="M2109" s="38"/>
    </row>
    <row r="2110" spans="1:13" s="39" customFormat="1" ht="12.95" customHeight="1" x14ac:dyDescent="0.25">
      <c r="A2110" s="226"/>
      <c r="B2110" s="29">
        <v>6124</v>
      </c>
      <c r="C2110" s="30">
        <v>20</v>
      </c>
      <c r="D2110" s="32" t="s">
        <v>5354</v>
      </c>
      <c r="E2110" s="32" t="s">
        <v>5355</v>
      </c>
      <c r="F2110" s="32" t="s">
        <v>5356</v>
      </c>
      <c r="G2110" s="33" t="s">
        <v>12</v>
      </c>
      <c r="H2110" s="34" t="s">
        <v>13</v>
      </c>
      <c r="I2110" s="35">
        <v>0.96040000000000003</v>
      </c>
      <c r="J2110" s="36">
        <v>627384.5</v>
      </c>
      <c r="K2110" s="19">
        <f t="shared" si="66"/>
        <v>1250444</v>
      </c>
      <c r="L2110" s="37">
        <v>103843.25</v>
      </c>
      <c r="M2110" s="38"/>
    </row>
    <row r="2111" spans="1:13" s="39" customFormat="1" ht="12.95" customHeight="1" x14ac:dyDescent="0.25">
      <c r="A2111" s="226"/>
      <c r="B2111" s="29">
        <v>6135</v>
      </c>
      <c r="C2111" s="30">
        <v>21</v>
      </c>
      <c r="D2111" s="32" t="s">
        <v>5357</v>
      </c>
      <c r="E2111" s="32" t="s">
        <v>5358</v>
      </c>
      <c r="F2111" s="32" t="s">
        <v>5359</v>
      </c>
      <c r="G2111" s="33" t="s">
        <v>12</v>
      </c>
      <c r="H2111" s="34" t="s">
        <v>13</v>
      </c>
      <c r="I2111" s="35">
        <v>0.95740000000000003</v>
      </c>
      <c r="J2111" s="36">
        <v>624897.63</v>
      </c>
      <c r="K2111" s="19">
        <f t="shared" si="66"/>
        <v>1246010.9099999999</v>
      </c>
      <c r="L2111" s="37">
        <v>103518.88</v>
      </c>
      <c r="M2111" s="38"/>
    </row>
    <row r="2112" spans="1:13" s="39" customFormat="1" ht="12.95" customHeight="1" x14ac:dyDescent="0.25">
      <c r="A2112" s="226"/>
      <c r="B2112" s="29">
        <v>6136</v>
      </c>
      <c r="C2112" s="30">
        <v>22</v>
      </c>
      <c r="D2112" s="32" t="s">
        <v>5360</v>
      </c>
      <c r="E2112" s="32" t="s">
        <v>5361</v>
      </c>
      <c r="F2112" s="32" t="s">
        <v>5362</v>
      </c>
      <c r="G2112" s="33" t="s">
        <v>12</v>
      </c>
      <c r="H2112" s="34" t="s">
        <v>13</v>
      </c>
      <c r="I2112" s="35">
        <v>0.95240000000000002</v>
      </c>
      <c r="J2112" s="36">
        <v>620572.65</v>
      </c>
      <c r="K2112" s="19">
        <f t="shared" si="66"/>
        <v>1238442.1499999999</v>
      </c>
      <c r="L2112" s="37">
        <v>102978.25</v>
      </c>
      <c r="M2112" s="38"/>
    </row>
    <row r="2113" spans="1:13" s="39" customFormat="1" ht="12.95" customHeight="1" x14ac:dyDescent="0.25">
      <c r="A2113" s="226"/>
      <c r="B2113" s="29">
        <v>6104</v>
      </c>
      <c r="C2113" s="30">
        <v>23</v>
      </c>
      <c r="D2113" s="32" t="s">
        <v>5363</v>
      </c>
      <c r="E2113" s="32" t="s">
        <v>5364</v>
      </c>
      <c r="F2113" s="32" t="s">
        <v>2676</v>
      </c>
      <c r="G2113" s="33" t="s">
        <v>12</v>
      </c>
      <c r="H2113" s="34" t="s">
        <v>13</v>
      </c>
      <c r="I2113" s="35">
        <v>0.97670000000000001</v>
      </c>
      <c r="J2113" s="36">
        <v>638013.18999999994</v>
      </c>
      <c r="K2113" s="19">
        <f t="shared" si="66"/>
        <v>1271647.33</v>
      </c>
      <c r="L2113" s="37">
        <v>105605.69</v>
      </c>
      <c r="M2113" s="38"/>
    </row>
    <row r="2114" spans="1:13" s="39" customFormat="1" ht="12.95" customHeight="1" x14ac:dyDescent="0.25">
      <c r="A2114" s="226"/>
      <c r="B2114" s="29">
        <v>6111</v>
      </c>
      <c r="C2114" s="30">
        <v>24</v>
      </c>
      <c r="D2114" s="42" t="s">
        <v>5365</v>
      </c>
      <c r="E2114" s="42" t="s">
        <v>5366</v>
      </c>
      <c r="F2114" s="42" t="s">
        <v>5367</v>
      </c>
      <c r="G2114" s="33" t="s">
        <v>12</v>
      </c>
      <c r="H2114" s="34" t="s">
        <v>13</v>
      </c>
      <c r="I2114" s="35">
        <v>0.97670000000000001</v>
      </c>
      <c r="J2114" s="36">
        <v>638013.18999999994</v>
      </c>
      <c r="K2114" s="19">
        <f t="shared" si="66"/>
        <v>1271647.33</v>
      </c>
      <c r="L2114" s="37">
        <v>105605.69</v>
      </c>
      <c r="M2114" s="38"/>
    </row>
    <row r="2115" spans="1:13" s="39" customFormat="1" ht="12.95" customHeight="1" x14ac:dyDescent="0.25">
      <c r="A2115" s="226"/>
      <c r="B2115" s="29">
        <v>6131</v>
      </c>
      <c r="C2115" s="30">
        <v>25</v>
      </c>
      <c r="D2115" s="42" t="s">
        <v>2931</v>
      </c>
      <c r="E2115" s="42" t="s">
        <v>2932</v>
      </c>
      <c r="F2115" s="42" t="s">
        <v>5368</v>
      </c>
      <c r="G2115" s="33" t="s">
        <v>12</v>
      </c>
      <c r="H2115" s="34" t="s">
        <v>13</v>
      </c>
      <c r="I2115" s="35">
        <v>0.95240000000000002</v>
      </c>
      <c r="J2115" s="36">
        <v>622194.5</v>
      </c>
      <c r="K2115" s="19">
        <f t="shared" si="66"/>
        <v>1240064</v>
      </c>
      <c r="L2115" s="37">
        <v>102978.25</v>
      </c>
      <c r="M2115" s="38"/>
    </row>
    <row r="2116" spans="1:13" s="39" customFormat="1" ht="12.95" customHeight="1" x14ac:dyDescent="0.25">
      <c r="A2116" s="226"/>
      <c r="B2116" s="29">
        <v>6112</v>
      </c>
      <c r="C2116" s="30">
        <v>26</v>
      </c>
      <c r="D2116" s="42" t="s">
        <v>5369</v>
      </c>
      <c r="E2116" s="42" t="s">
        <v>5370</v>
      </c>
      <c r="F2116" s="42" t="s">
        <v>5371</v>
      </c>
      <c r="G2116" s="33" t="s">
        <v>12</v>
      </c>
      <c r="H2116" s="34" t="s">
        <v>13</v>
      </c>
      <c r="I2116" s="35">
        <v>0.95840000000000003</v>
      </c>
      <c r="J2116" s="36">
        <v>626087</v>
      </c>
      <c r="K2116" s="19">
        <f t="shared" si="66"/>
        <v>1247849</v>
      </c>
      <c r="L2116" s="37">
        <v>103627</v>
      </c>
      <c r="M2116" s="38"/>
    </row>
    <row r="2117" spans="1:13" s="39" customFormat="1" ht="12.95" customHeight="1" x14ac:dyDescent="0.25">
      <c r="A2117" s="226"/>
      <c r="B2117" s="29">
        <v>6130</v>
      </c>
      <c r="C2117" s="30">
        <v>27</v>
      </c>
      <c r="D2117" s="42" t="s">
        <v>5372</v>
      </c>
      <c r="E2117" s="42" t="s">
        <v>5373</v>
      </c>
      <c r="F2117" s="42" t="s">
        <v>5374</v>
      </c>
      <c r="G2117" s="33" t="s">
        <v>12</v>
      </c>
      <c r="H2117" s="34" t="s">
        <v>13</v>
      </c>
      <c r="I2117" s="35">
        <v>0.95240000000000002</v>
      </c>
      <c r="J2117" s="36">
        <v>622194.5</v>
      </c>
      <c r="K2117" s="19">
        <f t="shared" si="66"/>
        <v>1240064</v>
      </c>
      <c r="L2117" s="37">
        <v>102978.25</v>
      </c>
      <c r="M2117" s="38"/>
    </row>
    <row r="2118" spans="1:13" s="39" customFormat="1" ht="12.95" customHeight="1" x14ac:dyDescent="0.25">
      <c r="A2118" s="226"/>
      <c r="B2118" s="29">
        <v>6107</v>
      </c>
      <c r="C2118" s="30">
        <v>28</v>
      </c>
      <c r="D2118" s="42" t="s">
        <v>5375</v>
      </c>
      <c r="E2118" s="42" t="s">
        <v>5376</v>
      </c>
      <c r="F2118" s="42" t="s">
        <v>5377</v>
      </c>
      <c r="G2118" s="33" t="s">
        <v>12</v>
      </c>
      <c r="H2118" s="34" t="s">
        <v>13</v>
      </c>
      <c r="I2118" s="35">
        <v>0.96040000000000003</v>
      </c>
      <c r="J2118" s="36">
        <v>625654.5</v>
      </c>
      <c r="K2118" s="19">
        <f t="shared" si="66"/>
        <v>1248714</v>
      </c>
      <c r="L2118" s="37">
        <v>103843.25</v>
      </c>
      <c r="M2118" s="38"/>
    </row>
    <row r="2119" spans="1:13" s="39" customFormat="1" ht="12.95" customHeight="1" x14ac:dyDescent="0.25">
      <c r="A2119" s="226"/>
      <c r="B2119" s="29">
        <v>6106</v>
      </c>
      <c r="C2119" s="30">
        <v>29</v>
      </c>
      <c r="D2119" s="42" t="s">
        <v>2916</v>
      </c>
      <c r="E2119" s="42" t="s">
        <v>5378</v>
      </c>
      <c r="F2119" s="42" t="s">
        <v>5379</v>
      </c>
      <c r="G2119" s="33" t="s">
        <v>12</v>
      </c>
      <c r="H2119" s="34" t="s">
        <v>13</v>
      </c>
      <c r="I2119" s="35">
        <v>0.95840000000000003</v>
      </c>
      <c r="J2119" s="36">
        <v>626087</v>
      </c>
      <c r="K2119" s="19">
        <f t="shared" si="66"/>
        <v>1247849</v>
      </c>
      <c r="L2119" s="37">
        <v>103627</v>
      </c>
      <c r="M2119" s="38"/>
    </row>
    <row r="2120" spans="1:13" s="39" customFormat="1" ht="12.95" customHeight="1" x14ac:dyDescent="0.25">
      <c r="A2120" s="226"/>
      <c r="B2120" s="29">
        <v>6105</v>
      </c>
      <c r="C2120" s="30">
        <v>30</v>
      </c>
      <c r="D2120" s="42" t="s">
        <v>5380</v>
      </c>
      <c r="E2120" s="42" t="s">
        <v>5381</v>
      </c>
      <c r="F2120" s="42" t="s">
        <v>5382</v>
      </c>
      <c r="G2120" s="33" t="s">
        <v>12</v>
      </c>
      <c r="H2120" s="34" t="s">
        <v>13</v>
      </c>
      <c r="I2120" s="35">
        <v>0.97289999999999999</v>
      </c>
      <c r="J2120" s="36">
        <v>635547.96</v>
      </c>
      <c r="K2120" s="19">
        <f t="shared" si="66"/>
        <v>1266716.82</v>
      </c>
      <c r="L2120" s="37">
        <v>105194.81</v>
      </c>
      <c r="M2120" s="38"/>
    </row>
    <row r="2121" spans="1:13" s="39" customFormat="1" ht="12.95" customHeight="1" x14ac:dyDescent="0.25">
      <c r="A2121" s="226"/>
      <c r="B2121" s="29">
        <v>6100</v>
      </c>
      <c r="C2121" s="30">
        <v>31</v>
      </c>
      <c r="D2121" s="42" t="s">
        <v>5383</v>
      </c>
      <c r="E2121" s="42" t="s">
        <v>5384</v>
      </c>
      <c r="F2121" s="42" t="s">
        <v>5385</v>
      </c>
      <c r="G2121" s="33" t="s">
        <v>12</v>
      </c>
      <c r="H2121" s="34" t="s">
        <v>13</v>
      </c>
      <c r="I2121" s="35">
        <v>0.9819</v>
      </c>
      <c r="J2121" s="36">
        <v>639764.84000000008</v>
      </c>
      <c r="K2121" s="19">
        <f t="shared" si="66"/>
        <v>1276772.48</v>
      </c>
      <c r="L2121" s="37">
        <v>106167.94</v>
      </c>
      <c r="M2121" s="38"/>
    </row>
    <row r="2122" spans="1:13" s="39" customFormat="1" ht="12.95" customHeight="1" x14ac:dyDescent="0.25">
      <c r="A2122" s="226"/>
      <c r="B2122" s="29">
        <v>6134</v>
      </c>
      <c r="C2122" s="30">
        <v>32</v>
      </c>
      <c r="D2122" s="42" t="s">
        <v>5386</v>
      </c>
      <c r="E2122" s="42" t="s">
        <v>5387</v>
      </c>
      <c r="F2122" s="42" t="s">
        <v>5388</v>
      </c>
      <c r="G2122" s="33" t="s">
        <v>12</v>
      </c>
      <c r="H2122" s="34" t="s">
        <v>13</v>
      </c>
      <c r="I2122" s="35">
        <v>0.96640000000000004</v>
      </c>
      <c r="J2122" s="36">
        <v>631277</v>
      </c>
      <c r="K2122" s="19">
        <f t="shared" si="66"/>
        <v>1258229</v>
      </c>
      <c r="L2122" s="37">
        <v>104492</v>
      </c>
      <c r="M2122" s="38"/>
    </row>
    <row r="2123" spans="1:13" s="39" customFormat="1" ht="12.95" customHeight="1" x14ac:dyDescent="0.25">
      <c r="A2123" s="226"/>
      <c r="B2123" s="29">
        <v>6123</v>
      </c>
      <c r="C2123" s="30">
        <v>33</v>
      </c>
      <c r="D2123" s="42" t="s">
        <v>2230</v>
      </c>
      <c r="E2123" s="42" t="s">
        <v>5389</v>
      </c>
      <c r="F2123" s="42" t="s">
        <v>5390</v>
      </c>
      <c r="G2123" s="33" t="s">
        <v>12</v>
      </c>
      <c r="H2123" s="34" t="s">
        <v>13</v>
      </c>
      <c r="I2123" s="35">
        <v>0.96040000000000003</v>
      </c>
      <c r="J2123" s="36">
        <v>627384.5</v>
      </c>
      <c r="K2123" s="19">
        <f t="shared" si="66"/>
        <v>1250444</v>
      </c>
      <c r="L2123" s="37">
        <v>103843.25</v>
      </c>
      <c r="M2123" s="38"/>
    </row>
    <row r="2124" spans="1:13" s="39" customFormat="1" ht="12.95" customHeight="1" x14ac:dyDescent="0.25">
      <c r="A2124" s="226"/>
      <c r="B2124" s="29">
        <v>6118</v>
      </c>
      <c r="C2124" s="30">
        <v>34</v>
      </c>
      <c r="D2124" s="42" t="s">
        <v>5391</v>
      </c>
      <c r="E2124" s="42" t="s">
        <v>5392</v>
      </c>
      <c r="F2124" s="42" t="s">
        <v>5393</v>
      </c>
      <c r="G2124" s="33" t="s">
        <v>12</v>
      </c>
      <c r="H2124" s="34" t="s">
        <v>13</v>
      </c>
      <c r="I2124" s="35">
        <v>0.97889999999999999</v>
      </c>
      <c r="J2124" s="36">
        <v>639440.46</v>
      </c>
      <c r="K2124" s="19">
        <f t="shared" si="66"/>
        <v>1274501.82</v>
      </c>
      <c r="L2124" s="37">
        <v>105843.56</v>
      </c>
      <c r="M2124" s="38"/>
    </row>
    <row r="2125" spans="1:13" s="39" customFormat="1" ht="12.95" customHeight="1" x14ac:dyDescent="0.25">
      <c r="A2125" s="226"/>
      <c r="B2125" s="29">
        <v>6116</v>
      </c>
      <c r="C2125" s="30">
        <v>35</v>
      </c>
      <c r="D2125" s="42" t="s">
        <v>5394</v>
      </c>
      <c r="E2125" s="42" t="s">
        <v>5395</v>
      </c>
      <c r="F2125" s="42" t="s">
        <v>5396</v>
      </c>
      <c r="G2125" s="33" t="s">
        <v>12</v>
      </c>
      <c r="H2125" s="34" t="s">
        <v>13</v>
      </c>
      <c r="I2125" s="35">
        <v>0.98640000000000005</v>
      </c>
      <c r="J2125" s="36">
        <v>644252</v>
      </c>
      <c r="K2125" s="19">
        <f t="shared" si="66"/>
        <v>1284179</v>
      </c>
      <c r="L2125" s="37">
        <v>106654.5</v>
      </c>
      <c r="M2125" s="38"/>
    </row>
    <row r="2126" spans="1:13" s="39" customFormat="1" ht="12.95" customHeight="1" x14ac:dyDescent="0.25">
      <c r="A2126" s="226"/>
      <c r="B2126" s="29">
        <v>6132</v>
      </c>
      <c r="C2126" s="30">
        <v>36</v>
      </c>
      <c r="D2126" s="42" t="s">
        <v>5397</v>
      </c>
      <c r="E2126" s="42" t="s">
        <v>5398</v>
      </c>
      <c r="F2126" s="42" t="s">
        <v>5396</v>
      </c>
      <c r="G2126" s="33" t="s">
        <v>12</v>
      </c>
      <c r="H2126" s="34" t="s">
        <v>13</v>
      </c>
      <c r="I2126" s="35">
        <v>0.98070000000000002</v>
      </c>
      <c r="J2126" s="36">
        <v>640608.18999999994</v>
      </c>
      <c r="K2126" s="19">
        <f t="shared" si="66"/>
        <v>1276837.33</v>
      </c>
      <c r="L2126" s="37">
        <v>106038.19</v>
      </c>
      <c r="M2126" s="38"/>
    </row>
    <row r="2127" spans="1:13" s="39" customFormat="1" ht="12.95" customHeight="1" x14ac:dyDescent="0.25">
      <c r="A2127" s="226"/>
      <c r="B2127" s="29">
        <v>6139</v>
      </c>
      <c r="C2127" s="30">
        <v>37</v>
      </c>
      <c r="D2127" s="42" t="s">
        <v>5399</v>
      </c>
      <c r="E2127" s="42" t="s">
        <v>5400</v>
      </c>
      <c r="F2127" s="42" t="s">
        <v>5401</v>
      </c>
      <c r="G2127" s="33" t="s">
        <v>12</v>
      </c>
      <c r="H2127" s="34" t="s">
        <v>13</v>
      </c>
      <c r="I2127" s="35">
        <v>0.96840000000000004</v>
      </c>
      <c r="J2127" s="36">
        <v>632574.5</v>
      </c>
      <c r="K2127" s="19">
        <f t="shared" si="66"/>
        <v>1260824</v>
      </c>
      <c r="L2127" s="37">
        <v>104708.25</v>
      </c>
      <c r="M2127" s="38"/>
    </row>
    <row r="2128" spans="1:13" s="39" customFormat="1" ht="12.95" customHeight="1" x14ac:dyDescent="0.25">
      <c r="A2128" s="226"/>
      <c r="B2128" s="29">
        <v>6120</v>
      </c>
      <c r="C2128" s="30">
        <v>38</v>
      </c>
      <c r="D2128" s="42" t="s">
        <v>5402</v>
      </c>
      <c r="E2128" s="42" t="s">
        <v>5403</v>
      </c>
      <c r="F2128" s="42" t="s">
        <v>5404</v>
      </c>
      <c r="G2128" s="33" t="s">
        <v>12</v>
      </c>
      <c r="H2128" s="34" t="s">
        <v>13</v>
      </c>
      <c r="I2128" s="35">
        <v>0.96640000000000004</v>
      </c>
      <c r="J2128" s="36">
        <v>631277</v>
      </c>
      <c r="K2128" s="19">
        <f t="shared" si="66"/>
        <v>1258229</v>
      </c>
      <c r="L2128" s="37">
        <v>104492</v>
      </c>
      <c r="M2128" s="38"/>
    </row>
    <row r="2129" spans="1:13" s="39" customFormat="1" ht="12.95" customHeight="1" x14ac:dyDescent="0.25">
      <c r="A2129" s="226"/>
      <c r="B2129" s="29">
        <v>6117</v>
      </c>
      <c r="C2129" s="30">
        <v>39</v>
      </c>
      <c r="D2129" s="42" t="s">
        <v>5405</v>
      </c>
      <c r="E2129" s="42" t="s">
        <v>5406</v>
      </c>
      <c r="F2129" s="42" t="s">
        <v>5407</v>
      </c>
      <c r="G2129" s="33" t="s">
        <v>12</v>
      </c>
      <c r="H2129" s="34" t="s">
        <v>13</v>
      </c>
      <c r="I2129" s="35">
        <v>0.9849</v>
      </c>
      <c r="J2129" s="36">
        <v>639981.06000000006</v>
      </c>
      <c r="K2129" s="19">
        <f t="shared" si="66"/>
        <v>1278934.92</v>
      </c>
      <c r="L2129" s="37">
        <v>106492.31</v>
      </c>
      <c r="M2129" s="38"/>
    </row>
    <row r="2130" spans="1:13" s="39" customFormat="1" ht="12.95" customHeight="1" x14ac:dyDescent="0.25">
      <c r="A2130" s="226"/>
      <c r="B2130" s="29">
        <v>6143</v>
      </c>
      <c r="C2130" s="30">
        <v>40</v>
      </c>
      <c r="D2130" s="42" t="s">
        <v>5408</v>
      </c>
      <c r="E2130" s="42" t="s">
        <v>5409</v>
      </c>
      <c r="F2130" s="42" t="s">
        <v>5410</v>
      </c>
      <c r="G2130" s="33" t="s">
        <v>12</v>
      </c>
      <c r="H2130" s="34" t="s">
        <v>13</v>
      </c>
      <c r="I2130" s="35">
        <v>0.98070000000000002</v>
      </c>
      <c r="J2130" s="36">
        <v>640608.18999999994</v>
      </c>
      <c r="K2130" s="19">
        <f t="shared" si="66"/>
        <v>1276837.33</v>
      </c>
      <c r="L2130" s="37">
        <v>106038.19</v>
      </c>
      <c r="M2130" s="38"/>
    </row>
    <row r="2131" spans="1:13" s="39" customFormat="1" ht="12.95" customHeight="1" x14ac:dyDescent="0.25">
      <c r="A2131" s="226"/>
      <c r="B2131" s="29">
        <v>6147</v>
      </c>
      <c r="C2131" s="30">
        <v>41</v>
      </c>
      <c r="D2131" s="59" t="s">
        <v>5411</v>
      </c>
      <c r="E2131" s="59" t="s">
        <v>5412</v>
      </c>
      <c r="F2131" s="59" t="s">
        <v>5413</v>
      </c>
      <c r="G2131" s="33" t="s">
        <v>12</v>
      </c>
      <c r="H2131" s="34" t="s">
        <v>13</v>
      </c>
      <c r="I2131" s="35">
        <v>0.9819</v>
      </c>
      <c r="J2131" s="36">
        <v>639764.84000000008</v>
      </c>
      <c r="K2131" s="19">
        <f t="shared" si="66"/>
        <v>1276772.48</v>
      </c>
      <c r="L2131" s="37">
        <v>106167.94</v>
      </c>
      <c r="M2131" s="38"/>
    </row>
    <row r="2132" spans="1:13" s="39" customFormat="1" ht="12.95" customHeight="1" x14ac:dyDescent="0.25">
      <c r="A2132" s="226"/>
      <c r="B2132" s="29"/>
      <c r="C2132" s="30"/>
      <c r="D2132" s="49" t="s">
        <v>5732</v>
      </c>
      <c r="E2132" s="42"/>
      <c r="F2132" s="42"/>
      <c r="G2132" s="33"/>
      <c r="H2132" s="34"/>
      <c r="I2132" s="35"/>
      <c r="J2132" s="36"/>
      <c r="K2132" s="19"/>
      <c r="L2132" s="37"/>
      <c r="M2132" s="38"/>
    </row>
    <row r="2133" spans="1:13" s="39" customFormat="1" ht="12.95" customHeight="1" x14ac:dyDescent="0.25">
      <c r="A2133" s="227"/>
      <c r="B2133" s="29">
        <v>6119</v>
      </c>
      <c r="C2133" s="30">
        <v>1</v>
      </c>
      <c r="D2133" s="42" t="s">
        <v>5414</v>
      </c>
      <c r="E2133" s="42" t="s">
        <v>5415</v>
      </c>
      <c r="F2133" s="42" t="s">
        <v>5416</v>
      </c>
      <c r="G2133" s="33" t="s">
        <v>5731</v>
      </c>
      <c r="H2133" s="34" t="s">
        <v>13</v>
      </c>
      <c r="I2133" s="35">
        <v>0.96840000000000004</v>
      </c>
      <c r="J2133" s="36">
        <v>1002173.5200000001</v>
      </c>
      <c r="K2133" s="19">
        <f>ROUND(J2133+L2133*6,2)</f>
        <v>1997495.04</v>
      </c>
      <c r="L2133" s="37">
        <v>165886.92000000001</v>
      </c>
      <c r="M2133" s="38"/>
    </row>
    <row r="2134" spans="1:13" s="39" customFormat="1" ht="12.95" customHeight="1" x14ac:dyDescent="0.25">
      <c r="A2134" s="225" t="s">
        <v>5417</v>
      </c>
      <c r="B2134" s="29"/>
      <c r="C2134" s="30"/>
      <c r="D2134" s="49" t="s">
        <v>126</v>
      </c>
      <c r="E2134" s="42"/>
      <c r="F2134" s="42"/>
      <c r="G2134" s="33"/>
      <c r="H2134" s="34"/>
      <c r="I2134" s="35"/>
      <c r="J2134" s="36"/>
      <c r="K2134" s="19"/>
      <c r="L2134" s="37"/>
      <c r="M2134" s="38"/>
    </row>
    <row r="2135" spans="1:13" s="39" customFormat="1" ht="12.95" customHeight="1" x14ac:dyDescent="0.25">
      <c r="A2135" s="226"/>
      <c r="B2135" s="29">
        <v>5116</v>
      </c>
      <c r="C2135" s="30">
        <v>1</v>
      </c>
      <c r="D2135" s="42" t="s">
        <v>5418</v>
      </c>
      <c r="E2135" s="42" t="s">
        <v>5419</v>
      </c>
      <c r="F2135" s="42" t="s">
        <v>5420</v>
      </c>
      <c r="G2135" s="33" t="s">
        <v>130</v>
      </c>
      <c r="H2135" s="34" t="s">
        <v>13</v>
      </c>
      <c r="I2135" s="35">
        <v>0</v>
      </c>
      <c r="J2135" s="36">
        <v>94076</v>
      </c>
      <c r="K2135" s="19">
        <f t="shared" ref="K2135:K2144" si="67">ROUND(J2135+L2135*6,2)</f>
        <v>94076</v>
      </c>
      <c r="L2135" s="37">
        <v>0</v>
      </c>
      <c r="M2135" s="38" t="s">
        <v>5685</v>
      </c>
    </row>
    <row r="2136" spans="1:13" s="39" customFormat="1" ht="12.95" customHeight="1" x14ac:dyDescent="0.25">
      <c r="A2136" s="226"/>
      <c r="B2136" s="29">
        <v>5112</v>
      </c>
      <c r="C2136" s="30">
        <v>2</v>
      </c>
      <c r="D2136" s="42" t="s">
        <v>5421</v>
      </c>
      <c r="E2136" s="42" t="s">
        <v>5422</v>
      </c>
      <c r="F2136" s="42" t="s">
        <v>5423</v>
      </c>
      <c r="G2136" s="33" t="s">
        <v>130</v>
      </c>
      <c r="H2136" s="34" t="s">
        <v>13</v>
      </c>
      <c r="I2136" s="35">
        <v>0.86860000000000004</v>
      </c>
      <c r="J2136" s="36">
        <v>281773.86</v>
      </c>
      <c r="K2136" s="19">
        <f t="shared" si="67"/>
        <v>563547.72</v>
      </c>
      <c r="L2136" s="37">
        <v>46962.31</v>
      </c>
      <c r="M2136" s="38"/>
    </row>
    <row r="2137" spans="1:13" s="39" customFormat="1" ht="12.95" customHeight="1" x14ac:dyDescent="0.25">
      <c r="A2137" s="226"/>
      <c r="B2137" s="29">
        <v>5117</v>
      </c>
      <c r="C2137" s="30">
        <v>3</v>
      </c>
      <c r="D2137" s="42" t="s">
        <v>5424</v>
      </c>
      <c r="E2137" s="42" t="s">
        <v>5425</v>
      </c>
      <c r="F2137" s="42" t="s">
        <v>5426</v>
      </c>
      <c r="G2137" s="33" t="s">
        <v>130</v>
      </c>
      <c r="H2137" s="34" t="s">
        <v>13</v>
      </c>
      <c r="I2137" s="35">
        <v>0.92390000000000005</v>
      </c>
      <c r="J2137" s="36">
        <v>199808.76</v>
      </c>
      <c r="K2137" s="19">
        <f t="shared" si="67"/>
        <v>499521.9</v>
      </c>
      <c r="L2137" s="37">
        <v>49952.19</v>
      </c>
      <c r="M2137" s="38"/>
    </row>
    <row r="2138" spans="1:13" s="39" customFormat="1" ht="12.95" customHeight="1" x14ac:dyDescent="0.25">
      <c r="A2138" s="226"/>
      <c r="B2138" s="29">
        <v>5108</v>
      </c>
      <c r="C2138" s="30">
        <v>4</v>
      </c>
      <c r="D2138" s="42" t="s">
        <v>5427</v>
      </c>
      <c r="E2138" s="42" t="s">
        <v>5428</v>
      </c>
      <c r="F2138" s="42" t="s">
        <v>5429</v>
      </c>
      <c r="G2138" s="33" t="s">
        <v>130</v>
      </c>
      <c r="H2138" s="34" t="s">
        <v>13</v>
      </c>
      <c r="I2138" s="35">
        <v>0.91359999999999997</v>
      </c>
      <c r="J2138" s="36">
        <v>296371.86</v>
      </c>
      <c r="K2138" s="19">
        <f t="shared" si="67"/>
        <v>592743.72</v>
      </c>
      <c r="L2138" s="37">
        <v>49395.31</v>
      </c>
      <c r="M2138" s="38"/>
    </row>
    <row r="2139" spans="1:13" s="39" customFormat="1" ht="12.95" customHeight="1" x14ac:dyDescent="0.25">
      <c r="A2139" s="226"/>
      <c r="B2139" s="29">
        <v>5113</v>
      </c>
      <c r="C2139" s="30">
        <v>5</v>
      </c>
      <c r="D2139" s="42" t="s">
        <v>5430</v>
      </c>
      <c r="E2139" s="42" t="s">
        <v>5431</v>
      </c>
      <c r="F2139" s="42" t="s">
        <v>5432</v>
      </c>
      <c r="G2139" s="33" t="s">
        <v>130</v>
      </c>
      <c r="H2139" s="34" t="s">
        <v>13</v>
      </c>
      <c r="I2139" s="35">
        <v>0.91400000000000003</v>
      </c>
      <c r="J2139" s="36">
        <v>296501.58</v>
      </c>
      <c r="K2139" s="19">
        <f t="shared" si="67"/>
        <v>593003.16</v>
      </c>
      <c r="L2139" s="37">
        <v>49416.93</v>
      </c>
      <c r="M2139" s="38"/>
    </row>
    <row r="2140" spans="1:13" s="39" customFormat="1" ht="12.95" customHeight="1" x14ac:dyDescent="0.25">
      <c r="A2140" s="226"/>
      <c r="B2140" s="29">
        <v>5102</v>
      </c>
      <c r="C2140" s="30">
        <v>6</v>
      </c>
      <c r="D2140" s="42" t="s">
        <v>5433</v>
      </c>
      <c r="E2140" s="42" t="s">
        <v>5434</v>
      </c>
      <c r="F2140" s="42" t="s">
        <v>5435</v>
      </c>
      <c r="G2140" s="33" t="s">
        <v>130</v>
      </c>
      <c r="H2140" s="34" t="s">
        <v>13</v>
      </c>
      <c r="I2140" s="35">
        <v>0.93799999999999994</v>
      </c>
      <c r="J2140" s="36">
        <v>304287.18</v>
      </c>
      <c r="K2140" s="19">
        <f t="shared" si="67"/>
        <v>608574.36</v>
      </c>
      <c r="L2140" s="37">
        <v>50714.53</v>
      </c>
      <c r="M2140" s="38"/>
    </row>
    <row r="2141" spans="1:13" s="39" customFormat="1" ht="12.95" customHeight="1" x14ac:dyDescent="0.25">
      <c r="A2141" s="226"/>
      <c r="B2141" s="29">
        <v>5110</v>
      </c>
      <c r="C2141" s="30">
        <v>7</v>
      </c>
      <c r="D2141" s="42" t="s">
        <v>5436</v>
      </c>
      <c r="E2141" s="42" t="s">
        <v>5437</v>
      </c>
      <c r="F2141" s="42" t="s">
        <v>5438</v>
      </c>
      <c r="G2141" s="33" t="s">
        <v>130</v>
      </c>
      <c r="H2141" s="34" t="s">
        <v>13</v>
      </c>
      <c r="I2141" s="35">
        <v>0.93320000000000003</v>
      </c>
      <c r="J2141" s="36">
        <v>252275.05000000002</v>
      </c>
      <c r="K2141" s="19">
        <f t="shared" si="67"/>
        <v>555005.11</v>
      </c>
      <c r="L2141" s="37">
        <v>50455.01</v>
      </c>
      <c r="M2141" s="38"/>
    </row>
    <row r="2142" spans="1:13" s="39" customFormat="1" ht="12.95" customHeight="1" x14ac:dyDescent="0.25">
      <c r="A2142" s="226"/>
      <c r="B2142" s="29">
        <v>5103</v>
      </c>
      <c r="C2142" s="30">
        <v>8</v>
      </c>
      <c r="D2142" s="42" t="s">
        <v>5439</v>
      </c>
      <c r="E2142" s="42" t="s">
        <v>5440</v>
      </c>
      <c r="F2142" s="42" t="s">
        <v>5441</v>
      </c>
      <c r="G2142" s="33" t="s">
        <v>130</v>
      </c>
      <c r="H2142" s="34" t="s">
        <v>13</v>
      </c>
      <c r="I2142" s="35">
        <v>0.92100000000000004</v>
      </c>
      <c r="J2142" s="36">
        <v>298772.40000000002</v>
      </c>
      <c r="K2142" s="19">
        <f t="shared" si="67"/>
        <v>597544.80000000005</v>
      </c>
      <c r="L2142" s="37">
        <v>49795.4</v>
      </c>
      <c r="M2142" s="38"/>
    </row>
    <row r="2143" spans="1:13" s="39" customFormat="1" ht="12.95" customHeight="1" x14ac:dyDescent="0.25">
      <c r="A2143" s="226"/>
      <c r="B2143" s="29">
        <v>5109</v>
      </c>
      <c r="C2143" s="30">
        <v>9</v>
      </c>
      <c r="D2143" s="42" t="s">
        <v>5442</v>
      </c>
      <c r="E2143" s="42" t="s">
        <v>5443</v>
      </c>
      <c r="F2143" s="42" t="s">
        <v>5444</v>
      </c>
      <c r="G2143" s="33" t="s">
        <v>130</v>
      </c>
      <c r="H2143" s="34" t="s">
        <v>13</v>
      </c>
      <c r="I2143" s="35">
        <v>0.94199999999999995</v>
      </c>
      <c r="J2143" s="36">
        <v>254654</v>
      </c>
      <c r="K2143" s="19">
        <f t="shared" si="67"/>
        <v>560238.80000000005</v>
      </c>
      <c r="L2143" s="37">
        <v>50930.8</v>
      </c>
    </row>
    <row r="2144" spans="1:13" s="39" customFormat="1" ht="12.95" customHeight="1" x14ac:dyDescent="0.25">
      <c r="A2144" s="226"/>
      <c r="B2144" s="29">
        <v>5104</v>
      </c>
      <c r="C2144" s="30">
        <v>10</v>
      </c>
      <c r="D2144" s="42" t="s">
        <v>5445</v>
      </c>
      <c r="E2144" s="42" t="s">
        <v>5446</v>
      </c>
      <c r="F2144" s="42" t="s">
        <v>5447</v>
      </c>
      <c r="G2144" s="33" t="s">
        <v>130</v>
      </c>
      <c r="H2144" s="34" t="s">
        <v>13</v>
      </c>
      <c r="I2144" s="35">
        <v>0</v>
      </c>
      <c r="J2144" s="36">
        <v>100390.98</v>
      </c>
      <c r="K2144" s="19">
        <f t="shared" si="67"/>
        <v>100390.98</v>
      </c>
      <c r="L2144" s="37">
        <v>0</v>
      </c>
      <c r="M2144" s="38" t="s">
        <v>5685</v>
      </c>
    </row>
    <row r="2145" spans="1:13" s="39" customFormat="1" ht="12.95" customHeight="1" x14ac:dyDescent="0.25">
      <c r="A2145" s="226"/>
      <c r="B2145" s="29"/>
      <c r="C2145" s="30"/>
      <c r="D2145" s="49" t="s">
        <v>11</v>
      </c>
      <c r="E2145" s="42"/>
      <c r="F2145" s="42"/>
      <c r="G2145" s="33"/>
      <c r="H2145" s="34"/>
      <c r="I2145" s="35"/>
      <c r="J2145" s="36"/>
      <c r="K2145" s="19"/>
      <c r="L2145" s="37"/>
      <c r="M2145" s="38"/>
    </row>
    <row r="2146" spans="1:13" s="39" customFormat="1" ht="12.95" customHeight="1" x14ac:dyDescent="0.25">
      <c r="A2146" s="226"/>
      <c r="B2146" s="29">
        <v>5119</v>
      </c>
      <c r="C2146" s="30">
        <v>1</v>
      </c>
      <c r="D2146" s="42" t="s">
        <v>5448</v>
      </c>
      <c r="E2146" s="42" t="s">
        <v>5449</v>
      </c>
      <c r="F2146" s="42" t="s">
        <v>5450</v>
      </c>
      <c r="G2146" s="33" t="s">
        <v>12</v>
      </c>
      <c r="H2146" s="34" t="s">
        <v>13</v>
      </c>
      <c r="I2146" s="35">
        <v>0.93730000000000002</v>
      </c>
      <c r="J2146" s="36">
        <v>608073.36</v>
      </c>
      <c r="K2146" s="19">
        <f t="shared" ref="K2146:K2181" si="68">ROUND(J2146+L2146*6,2)</f>
        <v>1216146.72</v>
      </c>
      <c r="L2146" s="37">
        <v>101345.56</v>
      </c>
      <c r="M2146" s="38"/>
    </row>
    <row r="2147" spans="1:13" s="39" customFormat="1" ht="12.95" customHeight="1" x14ac:dyDescent="0.25">
      <c r="A2147" s="226"/>
      <c r="B2147" s="29">
        <v>5123</v>
      </c>
      <c r="C2147" s="30">
        <v>2</v>
      </c>
      <c r="D2147" s="42" t="s">
        <v>5451</v>
      </c>
      <c r="E2147" s="42" t="s">
        <v>5452</v>
      </c>
      <c r="F2147" s="42" t="s">
        <v>5453</v>
      </c>
      <c r="G2147" s="33" t="s">
        <v>12</v>
      </c>
      <c r="H2147" s="34" t="s">
        <v>13</v>
      </c>
      <c r="I2147" s="35">
        <v>0.92920000000000003</v>
      </c>
      <c r="J2147" s="36">
        <v>602818.5</v>
      </c>
      <c r="K2147" s="19">
        <f t="shared" si="68"/>
        <v>1205637</v>
      </c>
      <c r="L2147" s="37">
        <v>100469.75</v>
      </c>
      <c r="M2147" s="38"/>
    </row>
    <row r="2148" spans="1:13" s="39" customFormat="1" ht="12.95" customHeight="1" x14ac:dyDescent="0.25">
      <c r="A2148" s="226"/>
      <c r="B2148" s="29">
        <v>5126</v>
      </c>
      <c r="C2148" s="30">
        <v>3</v>
      </c>
      <c r="D2148" s="42" t="s">
        <v>5454</v>
      </c>
      <c r="E2148" s="42" t="s">
        <v>5455</v>
      </c>
      <c r="F2148" s="42" t="s">
        <v>5456</v>
      </c>
      <c r="G2148" s="33" t="s">
        <v>12</v>
      </c>
      <c r="H2148" s="34" t="s">
        <v>13</v>
      </c>
      <c r="I2148" s="35">
        <v>0.93559999999999999</v>
      </c>
      <c r="J2148" s="36">
        <v>606970.5</v>
      </c>
      <c r="K2148" s="19">
        <f t="shared" si="68"/>
        <v>1213941</v>
      </c>
      <c r="L2148" s="37">
        <v>101161.75</v>
      </c>
      <c r="M2148" s="38"/>
    </row>
    <row r="2149" spans="1:13" s="39" customFormat="1" ht="12.95" customHeight="1" x14ac:dyDescent="0.25">
      <c r="A2149" s="226"/>
      <c r="B2149" s="29">
        <v>5128</v>
      </c>
      <c r="C2149" s="30">
        <v>4</v>
      </c>
      <c r="D2149" s="42" t="s">
        <v>5457</v>
      </c>
      <c r="E2149" s="42" t="s">
        <v>5458</v>
      </c>
      <c r="F2149" s="42" t="s">
        <v>5459</v>
      </c>
      <c r="G2149" s="33" t="s">
        <v>12</v>
      </c>
      <c r="H2149" s="34" t="s">
        <v>13</v>
      </c>
      <c r="I2149" s="35">
        <v>0.92969999999999997</v>
      </c>
      <c r="J2149" s="36">
        <v>603142.86</v>
      </c>
      <c r="K2149" s="19">
        <f t="shared" si="68"/>
        <v>1206285.72</v>
      </c>
      <c r="L2149" s="37">
        <v>100523.81</v>
      </c>
      <c r="M2149" s="38"/>
    </row>
    <row r="2150" spans="1:13" s="39" customFormat="1" ht="12.95" customHeight="1" x14ac:dyDescent="0.25">
      <c r="A2150" s="226"/>
      <c r="B2150" s="29">
        <v>5130</v>
      </c>
      <c r="C2150" s="30">
        <v>5</v>
      </c>
      <c r="D2150" s="42" t="s">
        <v>5460</v>
      </c>
      <c r="E2150" s="42" t="s">
        <v>5461</v>
      </c>
      <c r="F2150" s="42" t="s">
        <v>5462</v>
      </c>
      <c r="G2150" s="33" t="s">
        <v>12</v>
      </c>
      <c r="H2150" s="34" t="s">
        <v>13</v>
      </c>
      <c r="I2150" s="35">
        <v>0.93189999999999995</v>
      </c>
      <c r="J2150" s="36">
        <v>409945.14</v>
      </c>
      <c r="K2150" s="19">
        <f t="shared" si="68"/>
        <v>1014515.28</v>
      </c>
      <c r="L2150" s="37">
        <v>100761.69</v>
      </c>
      <c r="M2150" s="38"/>
    </row>
    <row r="2151" spans="1:13" s="39" customFormat="1" ht="12.95" customHeight="1" x14ac:dyDescent="0.25">
      <c r="A2151" s="226"/>
      <c r="B2151" s="29">
        <v>5127</v>
      </c>
      <c r="C2151" s="30">
        <v>6</v>
      </c>
      <c r="D2151" s="42" t="s">
        <v>5463</v>
      </c>
      <c r="E2151" s="42" t="s">
        <v>5464</v>
      </c>
      <c r="F2151" s="42" t="s">
        <v>493</v>
      </c>
      <c r="G2151" s="33" t="s">
        <v>12</v>
      </c>
      <c r="H2151" s="34" t="s">
        <v>13</v>
      </c>
      <c r="I2151" s="35">
        <v>0.94010000000000005</v>
      </c>
      <c r="J2151" s="36">
        <v>609889.86</v>
      </c>
      <c r="K2151" s="19">
        <f t="shared" si="68"/>
        <v>1219779.72</v>
      </c>
      <c r="L2151" s="37">
        <v>101648.31</v>
      </c>
      <c r="M2151" s="38"/>
    </row>
    <row r="2152" spans="1:13" s="39" customFormat="1" ht="12.95" customHeight="1" x14ac:dyDescent="0.25">
      <c r="A2152" s="226"/>
      <c r="B2152" s="29">
        <v>5145</v>
      </c>
      <c r="C2152" s="30">
        <v>7</v>
      </c>
      <c r="D2152" s="42" t="s">
        <v>5465</v>
      </c>
      <c r="E2152" s="42" t="s">
        <v>5466</v>
      </c>
      <c r="F2152" s="42" t="s">
        <v>490</v>
      </c>
      <c r="G2152" s="33" t="s">
        <v>12</v>
      </c>
      <c r="H2152" s="34" t="s">
        <v>13</v>
      </c>
      <c r="I2152" s="35">
        <v>0.93259999999999998</v>
      </c>
      <c r="J2152" s="36">
        <v>605024.28</v>
      </c>
      <c r="K2152" s="19">
        <f t="shared" si="68"/>
        <v>1210048.56</v>
      </c>
      <c r="L2152" s="37">
        <v>100837.38</v>
      </c>
      <c r="M2152" s="38"/>
    </row>
    <row r="2153" spans="1:13" s="39" customFormat="1" ht="12.95" customHeight="1" x14ac:dyDescent="0.25">
      <c r="A2153" s="226"/>
      <c r="B2153" s="29">
        <v>5107</v>
      </c>
      <c r="C2153" s="30">
        <v>8</v>
      </c>
      <c r="D2153" s="42" t="s">
        <v>5467</v>
      </c>
      <c r="E2153" s="42" t="s">
        <v>5468</v>
      </c>
      <c r="F2153" s="42" t="s">
        <v>5469</v>
      </c>
      <c r="G2153" s="33" t="s">
        <v>12</v>
      </c>
      <c r="H2153" s="34" t="s">
        <v>13</v>
      </c>
      <c r="I2153" s="35">
        <v>0.92779999999999996</v>
      </c>
      <c r="J2153" s="36">
        <v>501591.9</v>
      </c>
      <c r="K2153" s="19">
        <f t="shared" si="68"/>
        <v>1103502.18</v>
      </c>
      <c r="L2153" s="37">
        <v>100318.38</v>
      </c>
    </row>
    <row r="2154" spans="1:13" s="39" customFormat="1" ht="12.95" customHeight="1" x14ac:dyDescent="0.25">
      <c r="A2154" s="226"/>
      <c r="B2154" s="29">
        <v>5115</v>
      </c>
      <c r="C2154" s="30">
        <v>9</v>
      </c>
      <c r="D2154" s="42" t="s">
        <v>5470</v>
      </c>
      <c r="E2154" s="42" t="s">
        <v>5471</v>
      </c>
      <c r="F2154" s="42" t="s">
        <v>555</v>
      </c>
      <c r="G2154" s="33" t="s">
        <v>12</v>
      </c>
      <c r="H2154" s="34" t="s">
        <v>13</v>
      </c>
      <c r="I2154" s="35">
        <v>0.90559999999999996</v>
      </c>
      <c r="J2154" s="36">
        <v>293754</v>
      </c>
      <c r="K2154" s="19">
        <f t="shared" si="68"/>
        <v>881262</v>
      </c>
      <c r="L2154" s="37">
        <v>97918</v>
      </c>
      <c r="M2154" s="38"/>
    </row>
    <row r="2155" spans="1:13" s="39" customFormat="1" ht="12.95" customHeight="1" x14ac:dyDescent="0.25">
      <c r="A2155" s="226"/>
      <c r="B2155" s="29">
        <v>5121</v>
      </c>
      <c r="C2155" s="30">
        <v>10</v>
      </c>
      <c r="D2155" s="42" t="s">
        <v>5472</v>
      </c>
      <c r="E2155" s="42" t="s">
        <v>5473</v>
      </c>
      <c r="F2155" s="42" t="s">
        <v>5474</v>
      </c>
      <c r="G2155" s="33" t="s">
        <v>12</v>
      </c>
      <c r="H2155" s="34" t="s">
        <v>13</v>
      </c>
      <c r="I2155" s="35">
        <v>0.93620000000000003</v>
      </c>
      <c r="J2155" s="36">
        <v>607359.78</v>
      </c>
      <c r="K2155" s="19">
        <f t="shared" si="68"/>
        <v>1214719.56</v>
      </c>
      <c r="L2155" s="37">
        <v>101226.63</v>
      </c>
      <c r="M2155" s="38"/>
    </row>
    <row r="2156" spans="1:13" s="39" customFormat="1" ht="12.95" customHeight="1" x14ac:dyDescent="0.25">
      <c r="A2156" s="226"/>
      <c r="B2156" s="29">
        <v>5114</v>
      </c>
      <c r="C2156" s="30">
        <v>11</v>
      </c>
      <c r="D2156" s="42" t="s">
        <v>5475</v>
      </c>
      <c r="E2156" s="42" t="s">
        <v>5476</v>
      </c>
      <c r="F2156" s="42" t="s">
        <v>5477</v>
      </c>
      <c r="G2156" s="33" t="s">
        <v>12</v>
      </c>
      <c r="H2156" s="34" t="s">
        <v>13</v>
      </c>
      <c r="I2156" s="35">
        <v>0.91859999999999997</v>
      </c>
      <c r="J2156" s="36">
        <v>297970.89</v>
      </c>
      <c r="K2156" s="19">
        <f t="shared" si="68"/>
        <v>893912.67</v>
      </c>
      <c r="L2156" s="37">
        <v>99323.63</v>
      </c>
      <c r="M2156" s="38"/>
    </row>
    <row r="2157" spans="1:13" s="39" customFormat="1" ht="12.95" customHeight="1" x14ac:dyDescent="0.25">
      <c r="A2157" s="226"/>
      <c r="B2157" s="29">
        <v>5138</v>
      </c>
      <c r="C2157" s="30">
        <v>12</v>
      </c>
      <c r="D2157" s="42" t="s">
        <v>5478</v>
      </c>
      <c r="E2157" s="42" t="s">
        <v>5479</v>
      </c>
      <c r="F2157" s="42" t="s">
        <v>5480</v>
      </c>
      <c r="G2157" s="33" t="s">
        <v>12</v>
      </c>
      <c r="H2157" s="34" t="s">
        <v>13</v>
      </c>
      <c r="I2157" s="35">
        <v>0.93620000000000003</v>
      </c>
      <c r="J2157" s="36">
        <v>607359.78</v>
      </c>
      <c r="K2157" s="19">
        <f t="shared" si="68"/>
        <v>1214719.56</v>
      </c>
      <c r="L2157" s="37">
        <v>101226.63</v>
      </c>
      <c r="M2157" s="38"/>
    </row>
    <row r="2158" spans="1:13" s="39" customFormat="1" ht="12.95" customHeight="1" x14ac:dyDescent="0.25">
      <c r="A2158" s="226"/>
      <c r="B2158" s="29">
        <v>5122</v>
      </c>
      <c r="C2158" s="30">
        <v>13</v>
      </c>
      <c r="D2158" s="42" t="s">
        <v>5481</v>
      </c>
      <c r="E2158" s="42" t="s">
        <v>5482</v>
      </c>
      <c r="F2158" s="42" t="s">
        <v>5483</v>
      </c>
      <c r="G2158" s="33" t="s">
        <v>12</v>
      </c>
      <c r="H2158" s="34" t="s">
        <v>13</v>
      </c>
      <c r="I2158" s="35">
        <v>0.93230000000000002</v>
      </c>
      <c r="J2158" s="36">
        <v>604829.64</v>
      </c>
      <c r="K2158" s="19">
        <f t="shared" si="68"/>
        <v>1209659.28</v>
      </c>
      <c r="L2158" s="37">
        <v>100804.94</v>
      </c>
      <c r="M2158" s="38"/>
    </row>
    <row r="2159" spans="1:13" s="39" customFormat="1" ht="12.95" customHeight="1" x14ac:dyDescent="0.25">
      <c r="A2159" s="226"/>
      <c r="B2159" s="29">
        <v>5105</v>
      </c>
      <c r="C2159" s="30">
        <v>14</v>
      </c>
      <c r="D2159" s="42" t="s">
        <v>5484</v>
      </c>
      <c r="E2159" s="42" t="s">
        <v>5485</v>
      </c>
      <c r="F2159" s="42" t="s">
        <v>5486</v>
      </c>
      <c r="G2159" s="33" t="s">
        <v>12</v>
      </c>
      <c r="H2159" s="34" t="s">
        <v>13</v>
      </c>
      <c r="I2159" s="35">
        <v>0.94920000000000004</v>
      </c>
      <c r="J2159" s="36">
        <v>615793.5</v>
      </c>
      <c r="K2159" s="19">
        <f t="shared" si="68"/>
        <v>1231587</v>
      </c>
      <c r="L2159" s="37">
        <v>102632.25</v>
      </c>
      <c r="M2159" s="38"/>
    </row>
    <row r="2160" spans="1:13" s="39" customFormat="1" ht="12.95" customHeight="1" x14ac:dyDescent="0.25">
      <c r="A2160" s="226"/>
      <c r="B2160" s="29">
        <v>5137</v>
      </c>
      <c r="C2160" s="30">
        <v>15</v>
      </c>
      <c r="D2160" s="42" t="s">
        <v>5487</v>
      </c>
      <c r="E2160" s="42" t="s">
        <v>5488</v>
      </c>
      <c r="F2160" s="42" t="s">
        <v>5489</v>
      </c>
      <c r="G2160" s="33" t="s">
        <v>12</v>
      </c>
      <c r="H2160" s="34" t="s">
        <v>13</v>
      </c>
      <c r="I2160" s="35">
        <v>0.95420000000000005</v>
      </c>
      <c r="J2160" s="36">
        <v>619037.28</v>
      </c>
      <c r="K2160" s="19">
        <f t="shared" si="68"/>
        <v>1238074.56</v>
      </c>
      <c r="L2160" s="37">
        <v>103172.88</v>
      </c>
      <c r="M2160" s="38"/>
    </row>
    <row r="2161" spans="1:13" s="39" customFormat="1" ht="12.95" customHeight="1" x14ac:dyDescent="0.25">
      <c r="A2161" s="226"/>
      <c r="B2161" s="29">
        <v>5136</v>
      </c>
      <c r="C2161" s="30">
        <v>16</v>
      </c>
      <c r="D2161" s="42" t="s">
        <v>5490</v>
      </c>
      <c r="E2161" s="42" t="s">
        <v>5491</v>
      </c>
      <c r="F2161" s="42" t="s">
        <v>5492</v>
      </c>
      <c r="G2161" s="33" t="s">
        <v>12</v>
      </c>
      <c r="H2161" s="34" t="s">
        <v>13</v>
      </c>
      <c r="I2161" s="35">
        <v>0.9244</v>
      </c>
      <c r="J2161" s="36">
        <v>599704.5</v>
      </c>
      <c r="K2161" s="19">
        <f t="shared" si="68"/>
        <v>1199409</v>
      </c>
      <c r="L2161" s="37">
        <v>99950.75</v>
      </c>
      <c r="M2161" s="38"/>
    </row>
    <row r="2162" spans="1:13" s="39" customFormat="1" ht="12.95" customHeight="1" x14ac:dyDescent="0.25">
      <c r="A2162" s="226"/>
      <c r="B2162" s="29">
        <v>5139</v>
      </c>
      <c r="C2162" s="30">
        <v>17</v>
      </c>
      <c r="D2162" s="42" t="s">
        <v>5493</v>
      </c>
      <c r="E2162" s="42" t="s">
        <v>5017</v>
      </c>
      <c r="F2162" s="42" t="s">
        <v>5494</v>
      </c>
      <c r="G2162" s="33" t="s">
        <v>12</v>
      </c>
      <c r="H2162" s="34" t="s">
        <v>13</v>
      </c>
      <c r="I2162" s="35">
        <v>0.9405</v>
      </c>
      <c r="J2162" s="36">
        <v>508457.8</v>
      </c>
      <c r="K2162" s="19">
        <f t="shared" si="68"/>
        <v>1118607.1599999999</v>
      </c>
      <c r="L2162" s="37">
        <v>101691.56</v>
      </c>
      <c r="M2162" s="38"/>
    </row>
    <row r="2163" spans="1:13" s="39" customFormat="1" ht="12.95" customHeight="1" x14ac:dyDescent="0.25">
      <c r="A2163" s="226"/>
      <c r="B2163" s="29">
        <v>5124</v>
      </c>
      <c r="C2163" s="30">
        <v>18</v>
      </c>
      <c r="D2163" s="42" t="s">
        <v>5495</v>
      </c>
      <c r="E2163" s="42" t="s">
        <v>5496</v>
      </c>
      <c r="F2163" s="42" t="s">
        <v>5497</v>
      </c>
      <c r="G2163" s="33" t="s">
        <v>12</v>
      </c>
      <c r="H2163" s="34" t="s">
        <v>13</v>
      </c>
      <c r="I2163" s="35">
        <v>0.94920000000000004</v>
      </c>
      <c r="J2163" s="36">
        <v>615793.5</v>
      </c>
      <c r="K2163" s="19">
        <f t="shared" si="68"/>
        <v>1231587</v>
      </c>
      <c r="L2163" s="37">
        <v>102632.25</v>
      </c>
      <c r="M2163" s="38"/>
    </row>
    <row r="2164" spans="1:13" s="39" customFormat="1" ht="12.95" customHeight="1" x14ac:dyDescent="0.25">
      <c r="A2164" s="226"/>
      <c r="B2164" s="29">
        <v>5120</v>
      </c>
      <c r="C2164" s="30">
        <v>19</v>
      </c>
      <c r="D2164" s="42" t="s">
        <v>5498</v>
      </c>
      <c r="E2164" s="42" t="s">
        <v>5499</v>
      </c>
      <c r="F2164" s="42" t="s">
        <v>5500</v>
      </c>
      <c r="G2164" s="33" t="s">
        <v>12</v>
      </c>
      <c r="H2164" s="34" t="s">
        <v>13</v>
      </c>
      <c r="I2164" s="35">
        <v>0.94320000000000004</v>
      </c>
      <c r="J2164" s="36">
        <v>568651</v>
      </c>
      <c r="K2164" s="19">
        <f t="shared" si="68"/>
        <v>1180552</v>
      </c>
      <c r="L2164" s="37">
        <v>101983.5</v>
      </c>
      <c r="M2164" s="38"/>
    </row>
    <row r="2165" spans="1:13" s="39" customFormat="1" ht="12.95" customHeight="1" x14ac:dyDescent="0.25">
      <c r="A2165" s="226"/>
      <c r="B2165" s="29">
        <v>5106</v>
      </c>
      <c r="C2165" s="30">
        <v>20</v>
      </c>
      <c r="D2165" s="42" t="s">
        <v>5501</v>
      </c>
      <c r="E2165" s="42" t="s">
        <v>5502</v>
      </c>
      <c r="F2165" s="42" t="s">
        <v>5503</v>
      </c>
      <c r="G2165" s="33" t="s">
        <v>12</v>
      </c>
      <c r="H2165" s="34" t="s">
        <v>13</v>
      </c>
      <c r="I2165" s="35">
        <v>0.94379999999999997</v>
      </c>
      <c r="J2165" s="36">
        <v>510241.9</v>
      </c>
      <c r="K2165" s="19">
        <f t="shared" si="68"/>
        <v>1122532.18</v>
      </c>
      <c r="L2165" s="37">
        <v>102048.38</v>
      </c>
      <c r="M2165" s="38"/>
    </row>
    <row r="2166" spans="1:13" s="39" customFormat="1" ht="12.95" customHeight="1" x14ac:dyDescent="0.25">
      <c r="A2166" s="226"/>
      <c r="B2166" s="29">
        <v>5142</v>
      </c>
      <c r="C2166" s="30">
        <v>21</v>
      </c>
      <c r="D2166" s="42" t="s">
        <v>5504</v>
      </c>
      <c r="E2166" s="42" t="s">
        <v>5505</v>
      </c>
      <c r="F2166" s="42" t="s">
        <v>5506</v>
      </c>
      <c r="G2166" s="33" t="s">
        <v>12</v>
      </c>
      <c r="H2166" s="34" t="s">
        <v>13</v>
      </c>
      <c r="I2166" s="35">
        <v>0.9395</v>
      </c>
      <c r="J2166" s="36">
        <v>507917.2</v>
      </c>
      <c r="K2166" s="19">
        <f t="shared" si="68"/>
        <v>1117417.8400000001</v>
      </c>
      <c r="L2166" s="37">
        <v>101583.44</v>
      </c>
      <c r="M2166" s="38"/>
    </row>
    <row r="2167" spans="1:13" s="39" customFormat="1" ht="12.95" customHeight="1" x14ac:dyDescent="0.25">
      <c r="A2167" s="226"/>
      <c r="B2167" s="29">
        <v>5144</v>
      </c>
      <c r="C2167" s="30">
        <v>22</v>
      </c>
      <c r="D2167" s="42" t="s">
        <v>5507</v>
      </c>
      <c r="E2167" s="42" t="s">
        <v>5508</v>
      </c>
      <c r="F2167" s="42" t="s">
        <v>5509</v>
      </c>
      <c r="G2167" s="33" t="s">
        <v>12</v>
      </c>
      <c r="H2167" s="34" t="s">
        <v>13</v>
      </c>
      <c r="I2167" s="35">
        <v>0.9425</v>
      </c>
      <c r="J2167" s="36">
        <v>611446.86</v>
      </c>
      <c r="K2167" s="19">
        <f t="shared" si="68"/>
        <v>1222893.72</v>
      </c>
      <c r="L2167" s="37">
        <v>101907.81</v>
      </c>
      <c r="M2167" s="38"/>
    </row>
    <row r="2168" spans="1:13" s="39" customFormat="1" ht="12.95" customHeight="1" x14ac:dyDescent="0.25">
      <c r="A2168" s="226"/>
      <c r="B2168" s="29">
        <v>5143</v>
      </c>
      <c r="C2168" s="30">
        <v>23</v>
      </c>
      <c r="D2168" s="42" t="s">
        <v>5510</v>
      </c>
      <c r="E2168" s="42" t="s">
        <v>1676</v>
      </c>
      <c r="F2168" s="42" t="s">
        <v>5511</v>
      </c>
      <c r="G2168" s="33" t="s">
        <v>12</v>
      </c>
      <c r="H2168" s="34" t="s">
        <v>13</v>
      </c>
      <c r="I2168" s="35">
        <v>0.9194</v>
      </c>
      <c r="J2168" s="36">
        <v>596460.78</v>
      </c>
      <c r="K2168" s="19">
        <f t="shared" si="68"/>
        <v>1192921.56</v>
      </c>
      <c r="L2168" s="37">
        <v>99410.13</v>
      </c>
      <c r="M2168" s="38"/>
    </row>
    <row r="2169" spans="1:13" s="39" customFormat="1" ht="12.95" customHeight="1" x14ac:dyDescent="0.25">
      <c r="A2169" s="226"/>
      <c r="B2169" s="29">
        <v>5118</v>
      </c>
      <c r="C2169" s="30">
        <v>24</v>
      </c>
      <c r="D2169" s="42" t="s">
        <v>5512</v>
      </c>
      <c r="E2169" s="42" t="s">
        <v>5513</v>
      </c>
      <c r="F2169" s="42" t="s">
        <v>5514</v>
      </c>
      <c r="G2169" s="33" t="s">
        <v>12</v>
      </c>
      <c r="H2169" s="34" t="s">
        <v>13</v>
      </c>
      <c r="I2169" s="35">
        <v>0.93220000000000003</v>
      </c>
      <c r="J2169" s="36">
        <v>604764.78</v>
      </c>
      <c r="K2169" s="19">
        <f t="shared" si="68"/>
        <v>1209529.56</v>
      </c>
      <c r="L2169" s="37">
        <v>100794.13</v>
      </c>
      <c r="M2169" s="38"/>
    </row>
    <row r="2170" spans="1:13" s="39" customFormat="1" ht="12.95" customHeight="1" x14ac:dyDescent="0.25">
      <c r="A2170" s="226"/>
      <c r="B2170" s="29">
        <v>5111</v>
      </c>
      <c r="C2170" s="30">
        <v>25</v>
      </c>
      <c r="D2170" s="42" t="s">
        <v>5515</v>
      </c>
      <c r="E2170" s="42" t="s">
        <v>5516</v>
      </c>
      <c r="F2170" s="42" t="s">
        <v>5517</v>
      </c>
      <c r="G2170" s="33" t="s">
        <v>12</v>
      </c>
      <c r="H2170" s="34" t="s">
        <v>13</v>
      </c>
      <c r="I2170" s="35">
        <v>0.93720000000000003</v>
      </c>
      <c r="J2170" s="36">
        <v>608008.5</v>
      </c>
      <c r="K2170" s="19">
        <f t="shared" si="68"/>
        <v>1216017</v>
      </c>
      <c r="L2170" s="37">
        <v>101334.75</v>
      </c>
      <c r="M2170" s="38"/>
    </row>
    <row r="2171" spans="1:13" s="39" customFormat="1" ht="12.95" customHeight="1" x14ac:dyDescent="0.25">
      <c r="A2171" s="226"/>
      <c r="B2171" s="29">
        <v>5101</v>
      </c>
      <c r="C2171" s="30">
        <v>26</v>
      </c>
      <c r="D2171" s="42" t="s">
        <v>5518</v>
      </c>
      <c r="E2171" s="42" t="s">
        <v>5519</v>
      </c>
      <c r="F2171" s="42" t="s">
        <v>5520</v>
      </c>
      <c r="G2171" s="33" t="s">
        <v>12</v>
      </c>
      <c r="H2171" s="34" t="s">
        <v>13</v>
      </c>
      <c r="I2171" s="35">
        <v>0.94369999999999998</v>
      </c>
      <c r="J2171" s="36">
        <v>510187.8</v>
      </c>
      <c r="K2171" s="19">
        <f t="shared" si="68"/>
        <v>1122413.1599999999</v>
      </c>
      <c r="L2171" s="37">
        <v>102037.56</v>
      </c>
      <c r="M2171" s="38"/>
    </row>
    <row r="2172" spans="1:13" s="39" customFormat="1" ht="12.95" customHeight="1" x14ac:dyDescent="0.25">
      <c r="A2172" s="226"/>
      <c r="B2172" s="29">
        <v>5129</v>
      </c>
      <c r="C2172" s="30">
        <v>27</v>
      </c>
      <c r="D2172" s="42" t="s">
        <v>5521</v>
      </c>
      <c r="E2172" s="42" t="s">
        <v>5522</v>
      </c>
      <c r="F2172" s="42" t="s">
        <v>5523</v>
      </c>
      <c r="G2172" s="33" t="s">
        <v>12</v>
      </c>
      <c r="H2172" s="34" t="s">
        <v>13</v>
      </c>
      <c r="I2172" s="35">
        <v>0.94089999999999996</v>
      </c>
      <c r="J2172" s="36">
        <v>610408.86</v>
      </c>
      <c r="K2172" s="19">
        <f t="shared" si="68"/>
        <v>1220817.72</v>
      </c>
      <c r="L2172" s="37">
        <v>101734.81</v>
      </c>
      <c r="M2172" s="38"/>
    </row>
    <row r="2173" spans="1:13" s="39" customFormat="1" ht="12.95" customHeight="1" x14ac:dyDescent="0.25">
      <c r="A2173" s="226"/>
      <c r="B2173" s="29">
        <v>5100</v>
      </c>
      <c r="C2173" s="30">
        <v>28</v>
      </c>
      <c r="D2173" s="42" t="s">
        <v>5524</v>
      </c>
      <c r="E2173" s="42" t="s">
        <v>1058</v>
      </c>
      <c r="F2173" s="42" t="s">
        <v>5525</v>
      </c>
      <c r="G2173" s="33" t="s">
        <v>12</v>
      </c>
      <c r="H2173" s="34" t="s">
        <v>13</v>
      </c>
      <c r="I2173" s="35">
        <v>0.93899999999999995</v>
      </c>
      <c r="J2173" s="36">
        <v>609176.28</v>
      </c>
      <c r="K2173" s="19">
        <f t="shared" si="68"/>
        <v>1218352.56</v>
      </c>
      <c r="L2173" s="37">
        <v>101529.38</v>
      </c>
      <c r="M2173" s="38"/>
    </row>
    <row r="2174" spans="1:13" s="39" customFormat="1" ht="12.95" customHeight="1" x14ac:dyDescent="0.25">
      <c r="A2174" s="226"/>
      <c r="B2174" s="29">
        <v>5132</v>
      </c>
      <c r="C2174" s="30">
        <v>29</v>
      </c>
      <c r="D2174" s="42" t="s">
        <v>5526</v>
      </c>
      <c r="E2174" s="42" t="s">
        <v>2512</v>
      </c>
      <c r="F2174" s="42" t="s">
        <v>5527</v>
      </c>
      <c r="G2174" s="33" t="s">
        <v>12</v>
      </c>
      <c r="H2174" s="34" t="s">
        <v>13</v>
      </c>
      <c r="I2174" s="35">
        <v>0.94540000000000002</v>
      </c>
      <c r="J2174" s="36">
        <v>613328.28</v>
      </c>
      <c r="K2174" s="19">
        <f t="shared" si="68"/>
        <v>1226656.56</v>
      </c>
      <c r="L2174" s="37">
        <v>102221.38</v>
      </c>
      <c r="M2174" s="38"/>
    </row>
    <row r="2175" spans="1:13" s="39" customFormat="1" ht="12.95" customHeight="1" x14ac:dyDescent="0.25">
      <c r="A2175" s="226"/>
      <c r="B2175" s="29">
        <v>5140</v>
      </c>
      <c r="C2175" s="30">
        <v>30</v>
      </c>
      <c r="D2175" s="42" t="s">
        <v>5528</v>
      </c>
      <c r="E2175" s="42" t="s">
        <v>5529</v>
      </c>
      <c r="F2175" s="42" t="s">
        <v>5530</v>
      </c>
      <c r="G2175" s="33" t="s">
        <v>12</v>
      </c>
      <c r="H2175" s="34" t="s">
        <v>13</v>
      </c>
      <c r="I2175" s="35">
        <v>0.94430000000000003</v>
      </c>
      <c r="J2175" s="36">
        <v>469446.33</v>
      </c>
      <c r="K2175" s="19">
        <f t="shared" si="68"/>
        <v>1082060.97</v>
      </c>
      <c r="L2175" s="37">
        <v>102102.44</v>
      </c>
      <c r="M2175" s="38"/>
    </row>
    <row r="2176" spans="1:13" s="39" customFormat="1" ht="12.95" customHeight="1" x14ac:dyDescent="0.25">
      <c r="A2176" s="226"/>
      <c r="B2176" s="29">
        <v>5125</v>
      </c>
      <c r="C2176" s="30">
        <v>31</v>
      </c>
      <c r="D2176" s="42" t="s">
        <v>5531</v>
      </c>
      <c r="E2176" s="42" t="s">
        <v>5532</v>
      </c>
      <c r="F2176" s="42" t="s">
        <v>5533</v>
      </c>
      <c r="G2176" s="33" t="s">
        <v>12</v>
      </c>
      <c r="H2176" s="34" t="s">
        <v>13</v>
      </c>
      <c r="I2176" s="35">
        <v>0.94389999999999996</v>
      </c>
      <c r="J2176" s="36">
        <v>612355.14</v>
      </c>
      <c r="K2176" s="19">
        <f t="shared" si="68"/>
        <v>1224710.28</v>
      </c>
      <c r="L2176" s="37">
        <v>102059.19</v>
      </c>
      <c r="M2176" s="38"/>
    </row>
    <row r="2177" spans="1:13" s="39" customFormat="1" ht="12.95" customHeight="1" x14ac:dyDescent="0.25">
      <c r="A2177" s="226"/>
      <c r="B2177" s="29">
        <v>5141</v>
      </c>
      <c r="C2177" s="30">
        <v>32</v>
      </c>
      <c r="D2177" s="42" t="s">
        <v>5534</v>
      </c>
      <c r="E2177" s="42" t="s">
        <v>5535</v>
      </c>
      <c r="F2177" s="42" t="s">
        <v>5536</v>
      </c>
      <c r="G2177" s="33" t="s">
        <v>12</v>
      </c>
      <c r="H2177" s="34" t="s">
        <v>13</v>
      </c>
      <c r="I2177" s="35">
        <v>0.96220000000000006</v>
      </c>
      <c r="J2177" s="36">
        <v>624227.28</v>
      </c>
      <c r="K2177" s="19">
        <f t="shared" si="68"/>
        <v>1248454.56</v>
      </c>
      <c r="L2177" s="37">
        <v>104037.88</v>
      </c>
      <c r="M2177" s="38"/>
    </row>
    <row r="2178" spans="1:13" s="39" customFormat="1" ht="12.95" customHeight="1" x14ac:dyDescent="0.25">
      <c r="A2178" s="226"/>
      <c r="B2178" s="29">
        <v>5135</v>
      </c>
      <c r="C2178" s="30">
        <v>33</v>
      </c>
      <c r="D2178" s="42" t="s">
        <v>5537</v>
      </c>
      <c r="E2178" s="42" t="s">
        <v>5538</v>
      </c>
      <c r="F2178" s="42" t="s">
        <v>5539</v>
      </c>
      <c r="G2178" s="33" t="s">
        <v>12</v>
      </c>
      <c r="H2178" s="34" t="s">
        <v>13</v>
      </c>
      <c r="I2178" s="35">
        <v>0.95840000000000003</v>
      </c>
      <c r="J2178" s="36">
        <v>614366.25</v>
      </c>
      <c r="K2178" s="19">
        <f t="shared" si="68"/>
        <v>1236128.25</v>
      </c>
      <c r="L2178" s="37">
        <v>103627</v>
      </c>
      <c r="M2178" s="38"/>
    </row>
    <row r="2179" spans="1:13" s="39" customFormat="1" ht="12.95" customHeight="1" x14ac:dyDescent="0.25">
      <c r="A2179" s="226"/>
      <c r="B2179" s="29">
        <v>5131</v>
      </c>
      <c r="C2179" s="30">
        <v>34</v>
      </c>
      <c r="D2179" s="42" t="s">
        <v>5540</v>
      </c>
      <c r="E2179" s="42" t="s">
        <v>5541</v>
      </c>
      <c r="F2179" s="42" t="s">
        <v>5542</v>
      </c>
      <c r="G2179" s="33" t="s">
        <v>12</v>
      </c>
      <c r="H2179" s="34" t="s">
        <v>13</v>
      </c>
      <c r="I2179" s="35">
        <v>0.56000000000000005</v>
      </c>
      <c r="J2179" s="36">
        <v>579550</v>
      </c>
      <c r="K2179" s="19">
        <f t="shared" si="68"/>
        <v>942850</v>
      </c>
      <c r="L2179" s="37">
        <v>60550</v>
      </c>
      <c r="M2179" s="38"/>
    </row>
    <row r="2180" spans="1:13" s="39" customFormat="1" ht="12.95" customHeight="1" x14ac:dyDescent="0.25">
      <c r="A2180" s="226"/>
      <c r="B2180" s="29">
        <v>5134</v>
      </c>
      <c r="C2180" s="30">
        <v>35</v>
      </c>
      <c r="D2180" s="42" t="s">
        <v>5543</v>
      </c>
      <c r="E2180" s="42" t="s">
        <v>5544</v>
      </c>
      <c r="F2180" s="42" t="s">
        <v>5545</v>
      </c>
      <c r="G2180" s="33" t="s">
        <v>12</v>
      </c>
      <c r="H2180" s="34" t="s">
        <v>13</v>
      </c>
      <c r="I2180" s="35">
        <v>0.95469999999999999</v>
      </c>
      <c r="J2180" s="36">
        <v>388676.94</v>
      </c>
      <c r="K2180" s="19">
        <f t="shared" si="68"/>
        <v>1008038.58</v>
      </c>
      <c r="L2180" s="37">
        <v>103226.94</v>
      </c>
      <c r="M2180" s="38"/>
    </row>
    <row r="2181" spans="1:13" s="39" customFormat="1" ht="12.95" customHeight="1" x14ac:dyDescent="0.25">
      <c r="A2181" s="227"/>
      <c r="B2181" s="29">
        <v>5133</v>
      </c>
      <c r="C2181" s="30">
        <v>36</v>
      </c>
      <c r="D2181" s="42" t="s">
        <v>5546</v>
      </c>
      <c r="E2181" s="42" t="s">
        <v>5547</v>
      </c>
      <c r="F2181" s="42" t="s">
        <v>5548</v>
      </c>
      <c r="G2181" s="33" t="s">
        <v>12</v>
      </c>
      <c r="H2181" s="34" t="s">
        <v>13</v>
      </c>
      <c r="I2181" s="35">
        <v>0.91749999999999998</v>
      </c>
      <c r="J2181" s="36">
        <v>586783.57000000007</v>
      </c>
      <c r="K2181" s="19">
        <f t="shared" si="68"/>
        <v>1182011.71</v>
      </c>
      <c r="L2181" s="37">
        <v>99204.69</v>
      </c>
      <c r="M2181" s="58"/>
    </row>
    <row r="2182" spans="1:13" s="39" customFormat="1" ht="12.75" customHeight="1" x14ac:dyDescent="0.25">
      <c r="A2182" s="235" t="s">
        <v>5730</v>
      </c>
      <c r="B2182" s="236"/>
      <c r="C2182" s="236"/>
      <c r="D2182" s="236"/>
      <c r="E2182" s="236"/>
      <c r="F2182" s="236"/>
      <c r="G2182" s="236"/>
      <c r="H2182" s="236"/>
      <c r="I2182" s="236"/>
      <c r="J2182" s="236"/>
      <c r="K2182" s="236"/>
      <c r="L2182" s="236"/>
      <c r="M2182" s="237"/>
    </row>
  </sheetData>
  <autoFilter ref="A6:M2182"/>
  <mergeCells count="77">
    <mergeCell ref="A2182:M2182"/>
    <mergeCell ref="A1923:A1964"/>
    <mergeCell ref="A1965:A2006"/>
    <mergeCell ref="A2007:A2048"/>
    <mergeCell ref="A2049:A2082"/>
    <mergeCell ref="A2083:A2133"/>
    <mergeCell ref="A2134:A2181"/>
    <mergeCell ref="A1738:A1780"/>
    <mergeCell ref="A1781:A1833"/>
    <mergeCell ref="A1834:A1890"/>
    <mergeCell ref="A1891:A1920"/>
    <mergeCell ref="A1921:A1922"/>
    <mergeCell ref="A1547:A1591"/>
    <mergeCell ref="A1592:A1645"/>
    <mergeCell ref="A1646:A1666"/>
    <mergeCell ref="A1667:A1708"/>
    <mergeCell ref="A1709:A1737"/>
    <mergeCell ref="A1363:A1402"/>
    <mergeCell ref="A1403:A1440"/>
    <mergeCell ref="A1441:A1491"/>
    <mergeCell ref="A1492:A1513"/>
    <mergeCell ref="A1514:A1546"/>
    <mergeCell ref="A1184:A1214"/>
    <mergeCell ref="A1215:A1257"/>
    <mergeCell ref="A1258:A1284"/>
    <mergeCell ref="A1285:A1319"/>
    <mergeCell ref="A1320:A1362"/>
    <mergeCell ref="A974:A997"/>
    <mergeCell ref="A998:A1043"/>
    <mergeCell ref="A1044:A1092"/>
    <mergeCell ref="A1093:A1130"/>
    <mergeCell ref="A1131:A1183"/>
    <mergeCell ref="A814:A817"/>
    <mergeCell ref="A818:A868"/>
    <mergeCell ref="A869:A910"/>
    <mergeCell ref="A911:A943"/>
    <mergeCell ref="A944:A973"/>
    <mergeCell ref="A594:A620"/>
    <mergeCell ref="A621:A665"/>
    <mergeCell ref="A666:A715"/>
    <mergeCell ref="A716:A752"/>
    <mergeCell ref="A753:A813"/>
    <mergeCell ref="A434:A478"/>
    <mergeCell ref="A479:A517"/>
    <mergeCell ref="A518:A542"/>
    <mergeCell ref="A543:A564"/>
    <mergeCell ref="A565:A593"/>
    <mergeCell ref="A234:A298"/>
    <mergeCell ref="A299:A340"/>
    <mergeCell ref="A341:A378"/>
    <mergeCell ref="A379:A406"/>
    <mergeCell ref="A407:A433"/>
    <mergeCell ref="A26:A53"/>
    <mergeCell ref="A54:A92"/>
    <mergeCell ref="A93:A133"/>
    <mergeCell ref="A134:A194"/>
    <mergeCell ref="A195:A233"/>
    <mergeCell ref="A7:A12"/>
    <mergeCell ref="A13:A16"/>
    <mergeCell ref="A17:A19"/>
    <mergeCell ref="A20:A23"/>
    <mergeCell ref="A24:A25"/>
    <mergeCell ref="K1:M1"/>
    <mergeCell ref="L2:M2"/>
    <mergeCell ref="A3:M3"/>
    <mergeCell ref="A4:A5"/>
    <mergeCell ref="B4:B5"/>
    <mergeCell ref="C4:C5"/>
    <mergeCell ref="D4:D5"/>
    <mergeCell ref="E4:F4"/>
    <mergeCell ref="G4:G5"/>
    <mergeCell ref="H4:H5"/>
    <mergeCell ref="I4:I5"/>
    <mergeCell ref="J4:J5"/>
    <mergeCell ref="K4:K5"/>
    <mergeCell ref="L4:L5"/>
    <mergeCell ref="M4:M5"/>
  </mergeCells>
  <pageMargins left="0" right="0" top="0" bottom="0" header="0.11811023622047245" footer="0.11811023622047245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82"/>
  <sheetViews>
    <sheetView zoomScaleNormal="100" workbookViewId="0">
      <pane xSplit="3" ySplit="6" topLeftCell="G106" activePane="bottomRight" state="frozen"/>
      <selection pane="topRight" activeCell="D1" sqref="D1"/>
      <selection pane="bottomLeft" activeCell="A6" sqref="A6"/>
      <selection pane="bottomRight" activeCell="S113" sqref="S113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16.2851562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211" t="s">
        <v>5762</v>
      </c>
      <c r="L2" s="211"/>
      <c r="M2" s="211"/>
    </row>
    <row r="3" spans="1:13" s="7" customFormat="1" ht="16.5" customHeight="1" x14ac:dyDescent="0.2">
      <c r="A3" s="212" t="s">
        <v>5758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5759</v>
      </c>
      <c r="J4" s="207" t="s">
        <v>5760</v>
      </c>
      <c r="K4" s="207" t="s">
        <v>5557</v>
      </c>
      <c r="L4" s="207" t="s">
        <v>5761</v>
      </c>
      <c r="M4" s="209" t="s">
        <v>7</v>
      </c>
    </row>
    <row r="5" spans="1:13" ht="69.7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96"/>
      <c r="K6" s="14">
        <v>9</v>
      </c>
      <c r="L6" s="14">
        <v>10</v>
      </c>
      <c r="M6" s="12">
        <v>12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558725.16</v>
      </c>
      <c r="K8" s="19">
        <f>ROUND(J8+L8*5,2)</f>
        <v>957814.56</v>
      </c>
      <c r="L8" s="25">
        <v>79817.88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554183.91</v>
      </c>
      <c r="K9" s="19">
        <f t="shared" ref="K9:K72" si="0">ROUND(J9+L9*5,2)</f>
        <v>950029.56</v>
      </c>
      <c r="L9" s="25">
        <v>79169.13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568715.91</v>
      </c>
      <c r="K10" s="19">
        <f t="shared" si="0"/>
        <v>974941.56</v>
      </c>
      <c r="L10" s="25">
        <v>81245.13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0.73340000000000005</v>
      </c>
      <c r="J12" s="19">
        <v>1036856.47</v>
      </c>
      <c r="K12" s="19">
        <f t="shared" si="0"/>
        <v>1777468.22</v>
      </c>
      <c r="L12" s="28">
        <v>148122.35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715625.33000000007</v>
      </c>
      <c r="K14" s="19">
        <f t="shared" si="0"/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526893.14</v>
      </c>
      <c r="K15" s="19">
        <f t="shared" si="0"/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711613.91</v>
      </c>
      <c r="K16" s="19">
        <f t="shared" si="0"/>
        <v>1219909.56</v>
      </c>
      <c r="L16" s="37">
        <v>101659.13</v>
      </c>
      <c r="M16" s="38"/>
    </row>
    <row r="17" spans="1:13" ht="12.75" customHeight="1" x14ac:dyDescent="0.2">
      <c r="A17" s="225" t="s">
        <v>30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0.96460000000000001</v>
      </c>
      <c r="J18" s="36">
        <v>730081.66</v>
      </c>
      <c r="K18" s="19">
        <f t="shared" si="0"/>
        <v>1251568.56</v>
      </c>
      <c r="L18" s="37">
        <v>104297.38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0.97589999999999999</v>
      </c>
      <c r="J19" s="36">
        <v>738634.32999999984</v>
      </c>
      <c r="K19" s="19">
        <f t="shared" si="0"/>
        <v>1266230.28</v>
      </c>
      <c r="L19" s="37">
        <v>105519.19</v>
      </c>
      <c r="M19" s="38"/>
    </row>
    <row r="20" spans="1:13" s="39" customFormat="1" ht="12" customHeight="1" x14ac:dyDescent="0.25">
      <c r="A20" s="228" t="s">
        <v>37</v>
      </c>
      <c r="B20" s="29"/>
      <c r="C20" s="30"/>
      <c r="D20" s="31" t="s">
        <v>5734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29"/>
      <c r="B21" s="43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5733</v>
      </c>
      <c r="H21" s="34" t="s">
        <v>13</v>
      </c>
      <c r="I21" s="46">
        <v>0.97809999999999997</v>
      </c>
      <c r="J21" s="97">
        <v>1304402.3</v>
      </c>
      <c r="K21" s="19">
        <f t="shared" si="0"/>
        <v>2245090</v>
      </c>
      <c r="L21" s="47">
        <v>188137.54</v>
      </c>
      <c r="M21" s="48"/>
    </row>
    <row r="22" spans="1:13" s="39" customFormat="1" ht="12" customHeight="1" x14ac:dyDescent="0.25">
      <c r="A22" s="229"/>
      <c r="B22" s="29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30"/>
      <c r="B23" s="43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5735</v>
      </c>
      <c r="H23" s="34" t="s">
        <v>13</v>
      </c>
      <c r="I23" s="35">
        <v>0.98970000000000002</v>
      </c>
      <c r="J23" s="36">
        <v>1184554.7</v>
      </c>
      <c r="K23" s="19">
        <f t="shared" si="0"/>
        <v>2183986.75</v>
      </c>
      <c r="L23" s="37">
        <v>199886.41</v>
      </c>
      <c r="M23" s="38"/>
    </row>
    <row r="24" spans="1:13" ht="22.5" customHeight="1" x14ac:dyDescent="0.2">
      <c r="A24" s="231" t="s">
        <v>46</v>
      </c>
      <c r="B24" s="51"/>
      <c r="C24" s="30"/>
      <c r="D24" s="49" t="s">
        <v>5732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32"/>
      <c r="B25" s="43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5731</v>
      </c>
      <c r="H25" s="34" t="s">
        <v>5553</v>
      </c>
      <c r="I25" s="35">
        <v>0.99329999999999996</v>
      </c>
      <c r="J25" s="36">
        <v>1196804.58</v>
      </c>
      <c r="K25" s="19">
        <f t="shared" si="0"/>
        <v>2047566.03</v>
      </c>
      <c r="L25" s="37">
        <v>170152.29</v>
      </c>
      <c r="M25" s="38"/>
    </row>
    <row r="26" spans="1:13" s="39" customFormat="1" ht="12" customHeight="1" x14ac:dyDescent="0.25">
      <c r="A26" s="225" t="s">
        <v>52</v>
      </c>
      <c r="B26" s="29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226"/>
      <c r="B27" s="29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0.89900000000000002</v>
      </c>
      <c r="J27" s="36">
        <v>636942.78</v>
      </c>
      <c r="K27" s="19">
        <f t="shared" si="0"/>
        <v>1122964.68</v>
      </c>
      <c r="L27" s="37">
        <v>97204.38</v>
      </c>
      <c r="M27" s="38"/>
    </row>
    <row r="28" spans="1:13" s="39" customFormat="1" ht="12" customHeight="1" x14ac:dyDescent="0.25">
      <c r="A28" s="226"/>
      <c r="B28" s="29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0.92679999999999996</v>
      </c>
      <c r="J28" s="36">
        <v>700368.87</v>
      </c>
      <c r="K28" s="19">
        <f t="shared" si="0"/>
        <v>1201420.1200000001</v>
      </c>
      <c r="L28" s="37">
        <v>100210.25</v>
      </c>
      <c r="M28" s="38"/>
    </row>
    <row r="29" spans="1:13" s="39" customFormat="1" ht="12" customHeight="1" x14ac:dyDescent="0.25">
      <c r="A29" s="226"/>
      <c r="B29" s="29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0.95</v>
      </c>
      <c r="J29" s="36">
        <v>711376.01</v>
      </c>
      <c r="K29" s="19">
        <f t="shared" si="0"/>
        <v>1224969.76</v>
      </c>
      <c r="L29" s="37">
        <v>102718.75</v>
      </c>
      <c r="M29" s="38"/>
    </row>
    <row r="30" spans="1:13" s="39" customFormat="1" ht="12" customHeight="1" x14ac:dyDescent="0.25">
      <c r="A30" s="226"/>
      <c r="B30" s="29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0.95650000000000002</v>
      </c>
      <c r="J30" s="36">
        <v>718782.56</v>
      </c>
      <c r="K30" s="19">
        <f t="shared" si="0"/>
        <v>1235890.3600000001</v>
      </c>
      <c r="L30" s="37">
        <v>103421.56</v>
      </c>
      <c r="M30" s="38"/>
    </row>
    <row r="31" spans="1:13" s="39" customFormat="1" ht="12" customHeight="1" x14ac:dyDescent="0.25">
      <c r="A31" s="226"/>
      <c r="B31" s="29">
        <v>3514</v>
      </c>
      <c r="C31" s="30">
        <v>5</v>
      </c>
      <c r="D31" s="32" t="s">
        <v>65</v>
      </c>
      <c r="E31" s="32" t="s">
        <v>66</v>
      </c>
      <c r="F31" s="32" t="s">
        <v>67</v>
      </c>
      <c r="G31" s="33" t="s">
        <v>12</v>
      </c>
      <c r="H31" s="34" t="s">
        <v>13</v>
      </c>
      <c r="I31" s="35">
        <v>0.95069999999999999</v>
      </c>
      <c r="J31" s="36">
        <v>715646.96</v>
      </c>
      <c r="K31" s="19">
        <f t="shared" si="0"/>
        <v>1229619.1599999999</v>
      </c>
      <c r="L31" s="37">
        <v>102794.44</v>
      </c>
      <c r="M31" s="38"/>
    </row>
    <row r="32" spans="1:13" s="39" customFormat="1" ht="12" customHeight="1" x14ac:dyDescent="0.25">
      <c r="A32" s="226"/>
      <c r="B32" s="29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0.97460000000000002</v>
      </c>
      <c r="J32" s="36">
        <v>729692.41</v>
      </c>
      <c r="K32" s="19">
        <f t="shared" si="0"/>
        <v>1256585.56</v>
      </c>
      <c r="L32" s="37">
        <v>105378.63</v>
      </c>
      <c r="M32" s="38"/>
    </row>
    <row r="33" spans="1:13" s="39" customFormat="1" ht="12" customHeight="1" x14ac:dyDescent="0.25">
      <c r="A33" s="226"/>
      <c r="B33" s="29">
        <v>3522</v>
      </c>
      <c r="C33" s="30">
        <v>7</v>
      </c>
      <c r="D33" s="42" t="s">
        <v>71</v>
      </c>
      <c r="E33" s="42" t="s">
        <v>72</v>
      </c>
      <c r="F33" s="42" t="s">
        <v>73</v>
      </c>
      <c r="G33" s="33" t="s">
        <v>12</v>
      </c>
      <c r="H33" s="34" t="s">
        <v>13</v>
      </c>
      <c r="I33" s="35">
        <v>0.97770000000000001</v>
      </c>
      <c r="J33" s="36">
        <v>739542.55</v>
      </c>
      <c r="K33" s="19">
        <f t="shared" si="0"/>
        <v>1268111.6000000001</v>
      </c>
      <c r="L33" s="37">
        <v>105713.81</v>
      </c>
      <c r="M33" s="38"/>
    </row>
    <row r="34" spans="1:13" s="39" customFormat="1" ht="12" customHeight="1" x14ac:dyDescent="0.25">
      <c r="A34" s="226"/>
      <c r="B34" s="29">
        <v>3503</v>
      </c>
      <c r="C34" s="30">
        <v>8</v>
      </c>
      <c r="D34" s="32" t="s">
        <v>74</v>
      </c>
      <c r="E34" s="32" t="s">
        <v>75</v>
      </c>
      <c r="F34" s="32" t="s">
        <v>76</v>
      </c>
      <c r="G34" s="33" t="s">
        <v>12</v>
      </c>
      <c r="H34" s="34" t="s">
        <v>13</v>
      </c>
      <c r="I34" s="35">
        <v>0.97340000000000004</v>
      </c>
      <c r="J34" s="36">
        <v>730838.52</v>
      </c>
      <c r="K34" s="19">
        <f t="shared" si="0"/>
        <v>1257082.92</v>
      </c>
      <c r="L34" s="37">
        <v>105248.88</v>
      </c>
      <c r="M34" s="38"/>
    </row>
    <row r="35" spans="1:13" s="39" customFormat="1" ht="12" customHeight="1" x14ac:dyDescent="0.25">
      <c r="A35" s="226"/>
      <c r="B35" s="29">
        <v>3523</v>
      </c>
      <c r="C35" s="30">
        <v>9</v>
      </c>
      <c r="D35" s="32" t="s">
        <v>77</v>
      </c>
      <c r="E35" s="32" t="s">
        <v>78</v>
      </c>
      <c r="F35" s="32" t="s">
        <v>79</v>
      </c>
      <c r="G35" s="33" t="s">
        <v>12</v>
      </c>
      <c r="H35" s="34" t="s">
        <v>13</v>
      </c>
      <c r="I35" s="35">
        <v>0.94820000000000004</v>
      </c>
      <c r="J35" s="36">
        <v>717668.91</v>
      </c>
      <c r="K35" s="19">
        <f t="shared" si="0"/>
        <v>1230289.56</v>
      </c>
      <c r="L35" s="37">
        <v>102524.13</v>
      </c>
      <c r="M35" s="38"/>
    </row>
    <row r="36" spans="1:13" s="39" customFormat="1" ht="12" customHeight="1" x14ac:dyDescent="0.25">
      <c r="A36" s="226"/>
      <c r="B36" s="29">
        <v>3508</v>
      </c>
      <c r="C36" s="30">
        <v>10</v>
      </c>
      <c r="D36" s="32" t="s">
        <v>80</v>
      </c>
      <c r="E36" s="32" t="s">
        <v>81</v>
      </c>
      <c r="F36" s="32" t="s">
        <v>82</v>
      </c>
      <c r="G36" s="33" t="s">
        <v>12</v>
      </c>
      <c r="H36" s="34" t="s">
        <v>13</v>
      </c>
      <c r="I36" s="35">
        <v>0.751</v>
      </c>
      <c r="J36" s="36">
        <v>611425.28000000003</v>
      </c>
      <c r="K36" s="19">
        <f t="shared" si="0"/>
        <v>1017434.68</v>
      </c>
      <c r="L36" s="37">
        <v>81201.88</v>
      </c>
      <c r="M36" s="38"/>
    </row>
    <row r="37" spans="1:13" s="39" customFormat="1" ht="12" customHeight="1" x14ac:dyDescent="0.25">
      <c r="A37" s="226"/>
      <c r="B37" s="29">
        <v>3509</v>
      </c>
      <c r="C37" s="30">
        <v>11</v>
      </c>
      <c r="D37" s="53" t="s">
        <v>83</v>
      </c>
      <c r="E37" s="53" t="s">
        <v>84</v>
      </c>
      <c r="F37" s="53" t="s">
        <v>85</v>
      </c>
      <c r="G37" s="33" t="s">
        <v>12</v>
      </c>
      <c r="H37" s="34" t="s">
        <v>13</v>
      </c>
      <c r="I37" s="35">
        <v>0.95189999999999997</v>
      </c>
      <c r="J37" s="36">
        <v>720469.33000000007</v>
      </c>
      <c r="K37" s="19">
        <f t="shared" si="0"/>
        <v>1235090.28</v>
      </c>
      <c r="L37" s="37">
        <v>102924.19</v>
      </c>
      <c r="M37" s="38"/>
    </row>
    <row r="38" spans="1:13" s="39" customFormat="1" ht="12" customHeight="1" x14ac:dyDescent="0.25">
      <c r="A38" s="226"/>
      <c r="B38" s="29">
        <v>3517</v>
      </c>
      <c r="C38" s="30">
        <v>12</v>
      </c>
      <c r="D38" s="53" t="s">
        <v>86</v>
      </c>
      <c r="E38" s="53" t="s">
        <v>87</v>
      </c>
      <c r="F38" s="53" t="s">
        <v>88</v>
      </c>
      <c r="G38" s="33" t="s">
        <v>12</v>
      </c>
      <c r="H38" s="34" t="s">
        <v>13</v>
      </c>
      <c r="I38" s="35">
        <v>0.95189999999999997</v>
      </c>
      <c r="J38" s="36">
        <v>720469.33000000007</v>
      </c>
      <c r="K38" s="19">
        <f t="shared" si="0"/>
        <v>1235090.28</v>
      </c>
      <c r="L38" s="37">
        <v>102924.19</v>
      </c>
      <c r="M38" s="38"/>
    </row>
    <row r="39" spans="1:13" s="39" customFormat="1" ht="12" customHeight="1" x14ac:dyDescent="0.25">
      <c r="A39" s="226"/>
      <c r="B39" s="29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720469.33000000007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226"/>
      <c r="B40" s="29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0.96189999999999998</v>
      </c>
      <c r="J40" s="36">
        <v>726070.2</v>
      </c>
      <c r="K40" s="19">
        <f t="shared" si="0"/>
        <v>1246097.3999999999</v>
      </c>
      <c r="L40" s="37">
        <v>104005.44</v>
      </c>
      <c r="M40" s="38"/>
    </row>
    <row r="41" spans="1:13" s="39" customFormat="1" ht="12.95" customHeight="1" x14ac:dyDescent="0.25">
      <c r="A41" s="226"/>
      <c r="B41" s="29">
        <v>3513</v>
      </c>
      <c r="C41" s="30">
        <v>15</v>
      </c>
      <c r="D41" s="32" t="s">
        <v>95</v>
      </c>
      <c r="E41" s="32" t="s">
        <v>96</v>
      </c>
      <c r="F41" s="32" t="s">
        <v>97</v>
      </c>
      <c r="G41" s="33" t="s">
        <v>12</v>
      </c>
      <c r="H41" s="34" t="s">
        <v>13</v>
      </c>
      <c r="I41" s="35">
        <v>0.93769999999999998</v>
      </c>
      <c r="J41" s="36">
        <v>708618.81</v>
      </c>
      <c r="K41" s="19">
        <f t="shared" si="0"/>
        <v>1215562.8600000001</v>
      </c>
      <c r="L41" s="37">
        <v>101388.81</v>
      </c>
      <c r="M41" s="38"/>
    </row>
    <row r="42" spans="1:13" s="39" customFormat="1" ht="12.95" customHeight="1" x14ac:dyDescent="0.25">
      <c r="A42" s="226"/>
      <c r="B42" s="29">
        <v>3507</v>
      </c>
      <c r="C42" s="30">
        <v>16</v>
      </c>
      <c r="D42" s="53" t="s">
        <v>98</v>
      </c>
      <c r="E42" s="53" t="s">
        <v>99</v>
      </c>
      <c r="F42" s="53" t="s">
        <v>100</v>
      </c>
      <c r="G42" s="33" t="s">
        <v>12</v>
      </c>
      <c r="H42" s="34" t="s">
        <v>13</v>
      </c>
      <c r="I42" s="35">
        <v>0.95489999999999997</v>
      </c>
      <c r="J42" s="36">
        <v>722091.17999999993</v>
      </c>
      <c r="K42" s="19">
        <f t="shared" si="0"/>
        <v>1238333.98</v>
      </c>
      <c r="L42" s="37">
        <v>103248.56</v>
      </c>
      <c r="M42" s="38"/>
    </row>
    <row r="43" spans="1:13" s="39" customFormat="1" ht="12.95" customHeight="1" x14ac:dyDescent="0.25">
      <c r="A43" s="226"/>
      <c r="B43" s="29"/>
      <c r="C43" s="30"/>
      <c r="D43" s="31" t="s">
        <v>5732</v>
      </c>
      <c r="E43" s="32"/>
      <c r="F43" s="32"/>
      <c r="G43" s="33"/>
      <c r="H43" s="34"/>
      <c r="I43" s="35"/>
      <c r="J43" s="36"/>
      <c r="K43" s="19"/>
      <c r="L43" s="37"/>
      <c r="M43" s="38"/>
    </row>
    <row r="44" spans="1:13" s="39" customFormat="1" ht="12.95" customHeight="1" x14ac:dyDescent="0.25">
      <c r="A44" s="226"/>
      <c r="B44" s="29">
        <v>3505</v>
      </c>
      <c r="C44" s="30">
        <v>1</v>
      </c>
      <c r="D44" s="32" t="s">
        <v>101</v>
      </c>
      <c r="E44" s="32" t="s">
        <v>102</v>
      </c>
      <c r="F44" s="32" t="s">
        <v>103</v>
      </c>
      <c r="G44" s="33" t="s">
        <v>5731</v>
      </c>
      <c r="H44" s="34" t="s">
        <v>13</v>
      </c>
      <c r="I44" s="35">
        <v>0.95799999999999996</v>
      </c>
      <c r="J44" s="36">
        <v>1145277.54</v>
      </c>
      <c r="K44" s="19">
        <f t="shared" si="0"/>
        <v>1965804.54</v>
      </c>
      <c r="L44" s="37">
        <v>164105.4</v>
      </c>
      <c r="M44" s="38"/>
    </row>
    <row r="45" spans="1:13" s="39" customFormat="1" ht="12.95" customHeight="1" x14ac:dyDescent="0.25">
      <c r="A45" s="226"/>
      <c r="B45" s="29">
        <v>3518</v>
      </c>
      <c r="C45" s="30">
        <v>2</v>
      </c>
      <c r="D45" s="42" t="s">
        <v>104</v>
      </c>
      <c r="E45" s="42" t="s">
        <v>105</v>
      </c>
      <c r="F45" s="42" t="s">
        <v>106</v>
      </c>
      <c r="G45" s="33" t="s">
        <v>5731</v>
      </c>
      <c r="H45" s="34" t="s">
        <v>13</v>
      </c>
      <c r="I45" s="35">
        <v>0.94169999999999998</v>
      </c>
      <c r="J45" s="36">
        <v>1125903.51</v>
      </c>
      <c r="K45" s="19">
        <f t="shared" si="0"/>
        <v>1932469.56</v>
      </c>
      <c r="L45" s="37">
        <v>161313.21</v>
      </c>
      <c r="M45" s="38"/>
    </row>
    <row r="46" spans="1:13" s="39" customFormat="1" ht="12.95" customHeight="1" x14ac:dyDescent="0.25">
      <c r="A46" s="226"/>
      <c r="B46" s="29">
        <v>3519</v>
      </c>
      <c r="C46" s="30">
        <v>3</v>
      </c>
      <c r="D46" s="42" t="s">
        <v>107</v>
      </c>
      <c r="E46" s="42" t="s">
        <v>108</v>
      </c>
      <c r="F46" s="42" t="s">
        <v>109</v>
      </c>
      <c r="G46" s="27" t="s">
        <v>5731</v>
      </c>
      <c r="H46" s="34" t="s">
        <v>13</v>
      </c>
      <c r="I46" s="35">
        <v>0.97119999999999995</v>
      </c>
      <c r="J46" s="36">
        <v>1107488.7600000002</v>
      </c>
      <c r="K46" s="19">
        <f t="shared" si="0"/>
        <v>1939321.56</v>
      </c>
      <c r="L46" s="37">
        <v>166366.56</v>
      </c>
      <c r="M46" s="38"/>
    </row>
    <row r="47" spans="1:13" s="54" customFormat="1" ht="12.95" customHeight="1" x14ac:dyDescent="0.2">
      <c r="A47" s="226"/>
      <c r="B47" s="29">
        <v>3516</v>
      </c>
      <c r="C47" s="30">
        <v>4</v>
      </c>
      <c r="D47" s="32" t="s">
        <v>110</v>
      </c>
      <c r="E47" s="32" t="s">
        <v>111</v>
      </c>
      <c r="F47" s="32" t="s">
        <v>112</v>
      </c>
      <c r="G47" s="50" t="s">
        <v>5731</v>
      </c>
      <c r="H47" s="34" t="s">
        <v>13</v>
      </c>
      <c r="I47" s="35">
        <v>0.97389999999999999</v>
      </c>
      <c r="J47" s="36">
        <v>1164959.9100000001</v>
      </c>
      <c r="K47" s="19">
        <f t="shared" si="0"/>
        <v>1999105.26</v>
      </c>
      <c r="L47" s="37">
        <v>166829.07</v>
      </c>
      <c r="M47" s="38"/>
    </row>
    <row r="48" spans="1:13" s="54" customFormat="1" ht="12.95" customHeight="1" x14ac:dyDescent="0.2">
      <c r="A48" s="226"/>
      <c r="B48" s="29">
        <v>3512</v>
      </c>
      <c r="C48" s="30">
        <v>5</v>
      </c>
      <c r="D48" s="42" t="s">
        <v>113</v>
      </c>
      <c r="E48" s="42" t="s">
        <v>114</v>
      </c>
      <c r="F48" s="42" t="s">
        <v>112</v>
      </c>
      <c r="G48" s="27" t="s">
        <v>5731</v>
      </c>
      <c r="H48" s="34" t="s">
        <v>13</v>
      </c>
      <c r="I48" s="35">
        <v>0</v>
      </c>
      <c r="J48" s="36">
        <v>318652.26</v>
      </c>
      <c r="K48" s="19">
        <f t="shared" si="0"/>
        <v>318652.26</v>
      </c>
      <c r="L48" s="37">
        <v>0</v>
      </c>
      <c r="M48" s="38" t="s">
        <v>5685</v>
      </c>
    </row>
    <row r="49" spans="1:13" s="54" customFormat="1" ht="12.95" customHeight="1" x14ac:dyDescent="0.2">
      <c r="A49" s="226"/>
      <c r="B49" s="29"/>
      <c r="C49" s="30"/>
      <c r="D49" s="31" t="s">
        <v>5734</v>
      </c>
      <c r="E49" s="32"/>
      <c r="F49" s="32"/>
      <c r="G49" s="33"/>
      <c r="H49" s="34"/>
      <c r="I49" s="35"/>
      <c r="J49" s="36"/>
      <c r="K49" s="19"/>
      <c r="L49" s="37"/>
      <c r="M49" s="38"/>
    </row>
    <row r="50" spans="1:13" s="54" customFormat="1" ht="12.95" customHeight="1" x14ac:dyDescent="0.2">
      <c r="A50" s="226"/>
      <c r="B50" s="29">
        <v>3511</v>
      </c>
      <c r="C50" s="30">
        <v>1</v>
      </c>
      <c r="D50" s="42" t="s">
        <v>115</v>
      </c>
      <c r="E50" s="42" t="s">
        <v>116</v>
      </c>
      <c r="F50" s="42" t="s">
        <v>117</v>
      </c>
      <c r="G50" s="33" t="s">
        <v>5733</v>
      </c>
      <c r="H50" s="34" t="s">
        <v>13</v>
      </c>
      <c r="I50" s="35">
        <v>0.96</v>
      </c>
      <c r="J50" s="36">
        <v>1289475.94</v>
      </c>
      <c r="K50" s="19">
        <f t="shared" si="0"/>
        <v>2212755.94</v>
      </c>
      <c r="L50" s="37">
        <v>184656</v>
      </c>
      <c r="M50" s="38"/>
    </row>
    <row r="51" spans="1:13" s="54" customFormat="1" ht="12.95" customHeight="1" x14ac:dyDescent="0.2">
      <c r="A51" s="226"/>
      <c r="B51" s="29"/>
      <c r="C51" s="30"/>
      <c r="D51" s="31" t="s">
        <v>15</v>
      </c>
      <c r="E51" s="32"/>
      <c r="F51" s="32"/>
      <c r="G51" s="33"/>
      <c r="H51" s="34"/>
      <c r="I51" s="35"/>
      <c r="J51" s="36"/>
      <c r="K51" s="19"/>
      <c r="L51" s="37"/>
      <c r="M51" s="38"/>
    </row>
    <row r="52" spans="1:13" s="54" customFormat="1" ht="12.95" customHeight="1" x14ac:dyDescent="0.2">
      <c r="A52" s="226"/>
      <c r="B52" s="29">
        <v>3520</v>
      </c>
      <c r="C52" s="30">
        <v>1</v>
      </c>
      <c r="D52" s="32" t="s">
        <v>119</v>
      </c>
      <c r="E52" s="32" t="s">
        <v>120</v>
      </c>
      <c r="F52" s="32" t="s">
        <v>121</v>
      </c>
      <c r="G52" s="33" t="s">
        <v>5735</v>
      </c>
      <c r="H52" s="34" t="s">
        <v>13</v>
      </c>
      <c r="I52" s="35">
        <v>0.95979999999999999</v>
      </c>
      <c r="J52" s="36">
        <v>1357700.7399999998</v>
      </c>
      <c r="K52" s="19">
        <f t="shared" si="0"/>
        <v>2326938.79</v>
      </c>
      <c r="L52" s="37">
        <v>193847.61</v>
      </c>
      <c r="M52" s="38"/>
    </row>
    <row r="53" spans="1:13" s="54" customFormat="1" ht="12.95" customHeight="1" x14ac:dyDescent="0.2">
      <c r="A53" s="226"/>
      <c r="B53" s="29">
        <v>3524</v>
      </c>
      <c r="C53" s="30">
        <v>2</v>
      </c>
      <c r="D53" s="32" t="s">
        <v>122</v>
      </c>
      <c r="E53" s="32" t="s">
        <v>123</v>
      </c>
      <c r="F53" s="32" t="s">
        <v>124</v>
      </c>
      <c r="G53" s="33" t="s">
        <v>5735</v>
      </c>
      <c r="H53" s="34" t="s">
        <v>13</v>
      </c>
      <c r="I53" s="35">
        <v>0.96940000000000004</v>
      </c>
      <c r="J53" s="36">
        <v>1370505.43</v>
      </c>
      <c r="K53" s="19">
        <f t="shared" si="0"/>
        <v>2349437.88</v>
      </c>
      <c r="L53" s="37">
        <v>195786.49</v>
      </c>
      <c r="M53" s="38"/>
    </row>
    <row r="54" spans="1:13" ht="12.95" customHeight="1" x14ac:dyDescent="0.2">
      <c r="A54" s="225" t="s">
        <v>125</v>
      </c>
      <c r="B54" s="29"/>
      <c r="C54" s="30"/>
      <c r="D54" s="31" t="s">
        <v>126</v>
      </c>
      <c r="E54" s="32"/>
      <c r="F54" s="32"/>
      <c r="G54" s="23"/>
      <c r="H54" s="34"/>
      <c r="I54" s="35"/>
      <c r="J54" s="36"/>
      <c r="K54" s="19"/>
      <c r="L54" s="37"/>
      <c r="M54" s="38"/>
    </row>
    <row r="55" spans="1:13" s="39" customFormat="1" ht="12.95" customHeight="1" x14ac:dyDescent="0.25">
      <c r="A55" s="226"/>
      <c r="B55" s="29">
        <v>315</v>
      </c>
      <c r="C55" s="30">
        <v>1</v>
      </c>
      <c r="D55" s="32" t="s">
        <v>127</v>
      </c>
      <c r="E55" s="32" t="s">
        <v>128</v>
      </c>
      <c r="F55" s="32" t="s">
        <v>129</v>
      </c>
      <c r="G55" s="23" t="s">
        <v>130</v>
      </c>
      <c r="H55" s="34" t="s">
        <v>13</v>
      </c>
      <c r="I55" s="35">
        <v>0.97799999999999998</v>
      </c>
      <c r="J55" s="36">
        <v>350243.88</v>
      </c>
      <c r="K55" s="19">
        <f t="shared" si="0"/>
        <v>614629.88</v>
      </c>
      <c r="L55" s="37">
        <v>52877.2</v>
      </c>
      <c r="M55" s="38"/>
    </row>
    <row r="56" spans="1:13" s="39" customFormat="1" ht="12.95" customHeight="1" x14ac:dyDescent="0.25">
      <c r="A56" s="226"/>
      <c r="B56" s="29">
        <v>314</v>
      </c>
      <c r="C56" s="30">
        <v>2</v>
      </c>
      <c r="D56" s="53" t="s">
        <v>5558</v>
      </c>
      <c r="E56" s="53" t="s">
        <v>5559</v>
      </c>
      <c r="F56" s="53" t="s">
        <v>5560</v>
      </c>
      <c r="G56" s="23" t="s">
        <v>130</v>
      </c>
      <c r="H56" s="34" t="s">
        <v>13</v>
      </c>
      <c r="I56" s="35">
        <v>0.98099999999999998</v>
      </c>
      <c r="J56" s="36">
        <v>355812.72000000003</v>
      </c>
      <c r="K56" s="19">
        <f t="shared" si="0"/>
        <v>621009.72</v>
      </c>
      <c r="L56" s="37">
        <v>53039.4</v>
      </c>
      <c r="M56" s="38"/>
    </row>
    <row r="57" spans="1:13" s="39" customFormat="1" ht="12.95" customHeight="1" x14ac:dyDescent="0.25">
      <c r="A57" s="226"/>
      <c r="B57" s="29">
        <v>306</v>
      </c>
      <c r="C57" s="30">
        <v>3</v>
      </c>
      <c r="D57" s="32" t="s">
        <v>131</v>
      </c>
      <c r="E57" s="32" t="s">
        <v>132</v>
      </c>
      <c r="F57" s="32" t="s">
        <v>133</v>
      </c>
      <c r="G57" s="33" t="s">
        <v>130</v>
      </c>
      <c r="H57" s="34" t="s">
        <v>13</v>
      </c>
      <c r="I57" s="35">
        <v>0.97899999999999998</v>
      </c>
      <c r="J57" s="36">
        <v>353433.81</v>
      </c>
      <c r="K57" s="19">
        <f t="shared" si="0"/>
        <v>618090.16</v>
      </c>
      <c r="L57" s="37">
        <v>52931.27</v>
      </c>
      <c r="M57" s="38"/>
    </row>
    <row r="58" spans="1:13" s="39" customFormat="1" ht="12.95" customHeight="1" x14ac:dyDescent="0.25">
      <c r="A58" s="226"/>
      <c r="B58" s="29">
        <v>308</v>
      </c>
      <c r="C58" s="30">
        <v>4</v>
      </c>
      <c r="D58" s="32" t="s">
        <v>134</v>
      </c>
      <c r="E58" s="32" t="s">
        <v>135</v>
      </c>
      <c r="F58" s="32" t="s">
        <v>136</v>
      </c>
      <c r="G58" s="33" t="s">
        <v>130</v>
      </c>
      <c r="H58" s="34" t="s">
        <v>13</v>
      </c>
      <c r="I58" s="35">
        <v>0.97099999999999997</v>
      </c>
      <c r="J58" s="36">
        <v>355488.31</v>
      </c>
      <c r="K58" s="19">
        <f t="shared" si="0"/>
        <v>617981.96</v>
      </c>
      <c r="L58" s="37">
        <v>52498.73</v>
      </c>
      <c r="M58" s="38"/>
    </row>
    <row r="59" spans="1:13" s="39" customFormat="1" ht="12.95" customHeight="1" x14ac:dyDescent="0.25">
      <c r="A59" s="226"/>
      <c r="B59" s="29">
        <v>328</v>
      </c>
      <c r="C59" s="30">
        <v>5</v>
      </c>
      <c r="D59" s="32" t="s">
        <v>137</v>
      </c>
      <c r="E59" s="32" t="s">
        <v>138</v>
      </c>
      <c r="F59" s="32" t="s">
        <v>139</v>
      </c>
      <c r="G59" s="33" t="s">
        <v>130</v>
      </c>
      <c r="H59" s="34" t="s">
        <v>13</v>
      </c>
      <c r="I59" s="35">
        <v>0.58099999999999996</v>
      </c>
      <c r="J59" s="36">
        <v>239764.02000000005</v>
      </c>
      <c r="K59" s="19">
        <f t="shared" si="0"/>
        <v>396827.67</v>
      </c>
      <c r="L59" s="37">
        <v>31412.73</v>
      </c>
      <c r="M59" s="38"/>
    </row>
    <row r="60" spans="1:13" s="39" customFormat="1" ht="12.95" customHeight="1" x14ac:dyDescent="0.25">
      <c r="A60" s="226"/>
      <c r="B60" s="29"/>
      <c r="C60" s="30"/>
      <c r="D60" s="31" t="s">
        <v>11</v>
      </c>
      <c r="E60" s="32"/>
      <c r="F60" s="32"/>
      <c r="G60" s="33"/>
      <c r="H60" s="34"/>
      <c r="I60" s="35"/>
      <c r="J60" s="36"/>
      <c r="K60" s="19"/>
      <c r="L60" s="37"/>
      <c r="M60" s="38"/>
    </row>
    <row r="61" spans="1:13" s="39" customFormat="1" ht="12.95" customHeight="1" x14ac:dyDescent="0.25">
      <c r="A61" s="226"/>
      <c r="B61" s="29">
        <v>305</v>
      </c>
      <c r="C61" s="30">
        <v>1</v>
      </c>
      <c r="D61" s="32" t="s">
        <v>140</v>
      </c>
      <c r="E61" s="32" t="s">
        <v>141</v>
      </c>
      <c r="F61" s="32" t="s">
        <v>142</v>
      </c>
      <c r="G61" s="33" t="s">
        <v>12</v>
      </c>
      <c r="H61" s="34" t="s">
        <v>13</v>
      </c>
      <c r="I61" s="35">
        <v>0.98099999999999998</v>
      </c>
      <c r="J61" s="36">
        <v>704218.13</v>
      </c>
      <c r="K61" s="19">
        <f t="shared" si="0"/>
        <v>1234571.28</v>
      </c>
      <c r="L61" s="37">
        <v>106070.63</v>
      </c>
      <c r="M61" s="38"/>
    </row>
    <row r="62" spans="1:13" s="39" customFormat="1" ht="12.95" customHeight="1" x14ac:dyDescent="0.25">
      <c r="A62" s="226"/>
      <c r="B62" s="29">
        <v>309</v>
      </c>
      <c r="C62" s="30">
        <v>2</v>
      </c>
      <c r="D62" s="32" t="s">
        <v>143</v>
      </c>
      <c r="E62" s="32" t="s">
        <v>144</v>
      </c>
      <c r="F62" s="32" t="s">
        <v>145</v>
      </c>
      <c r="G62" s="33" t="s">
        <v>12</v>
      </c>
      <c r="H62" s="34" t="s">
        <v>13</v>
      </c>
      <c r="I62" s="35">
        <v>0.98080000000000001</v>
      </c>
      <c r="J62" s="36">
        <v>709646</v>
      </c>
      <c r="K62" s="19">
        <f t="shared" si="0"/>
        <v>1239891</v>
      </c>
      <c r="L62" s="37">
        <v>106049</v>
      </c>
      <c r="M62" s="38"/>
    </row>
    <row r="63" spans="1:13" s="39" customFormat="1" ht="12.95" customHeight="1" x14ac:dyDescent="0.25">
      <c r="A63" s="226"/>
      <c r="B63" s="29">
        <v>302</v>
      </c>
      <c r="C63" s="30">
        <v>3</v>
      </c>
      <c r="D63" s="53" t="s">
        <v>5566</v>
      </c>
      <c r="E63" s="53" t="s">
        <v>5567</v>
      </c>
      <c r="F63" s="53" t="s">
        <v>5568</v>
      </c>
      <c r="G63" s="33" t="s">
        <v>12</v>
      </c>
      <c r="H63" s="34" t="s">
        <v>13</v>
      </c>
      <c r="I63" s="35">
        <v>0.378</v>
      </c>
      <c r="J63" s="36">
        <v>410820.93</v>
      </c>
      <c r="K63" s="19">
        <f t="shared" si="0"/>
        <v>615177.18000000005</v>
      </c>
      <c r="L63" s="37">
        <v>40871.25</v>
      </c>
      <c r="M63" s="38"/>
    </row>
    <row r="64" spans="1:13" s="39" customFormat="1" ht="12.95" customHeight="1" x14ac:dyDescent="0.25">
      <c r="A64" s="226"/>
      <c r="B64" s="29">
        <v>310</v>
      </c>
      <c r="C64" s="30">
        <v>4</v>
      </c>
      <c r="D64" s="53" t="s">
        <v>5563</v>
      </c>
      <c r="E64" s="53" t="s">
        <v>5564</v>
      </c>
      <c r="F64" s="53" t="s">
        <v>5565</v>
      </c>
      <c r="G64" s="33" t="s">
        <v>12</v>
      </c>
      <c r="H64" s="34" t="s">
        <v>13</v>
      </c>
      <c r="I64" s="35">
        <v>0.38100000000000001</v>
      </c>
      <c r="J64" s="36">
        <v>420227.82</v>
      </c>
      <c r="K64" s="19">
        <f t="shared" si="0"/>
        <v>626205.97</v>
      </c>
      <c r="L64" s="37">
        <v>41195.629999999997</v>
      </c>
      <c r="M64" s="38"/>
    </row>
    <row r="65" spans="1:13" s="39" customFormat="1" ht="12.95" customHeight="1" x14ac:dyDescent="0.25">
      <c r="A65" s="226"/>
      <c r="B65" s="29">
        <v>319</v>
      </c>
      <c r="C65" s="30">
        <v>5</v>
      </c>
      <c r="D65" s="32" t="s">
        <v>146</v>
      </c>
      <c r="E65" s="32" t="s">
        <v>147</v>
      </c>
      <c r="F65" s="32" t="s">
        <v>148</v>
      </c>
      <c r="G65" s="33" t="s">
        <v>12</v>
      </c>
      <c r="H65" s="34" t="s">
        <v>13</v>
      </c>
      <c r="I65" s="35">
        <v>0.97699999999999998</v>
      </c>
      <c r="J65" s="36">
        <v>712219.39</v>
      </c>
      <c r="K65" s="19">
        <f t="shared" si="0"/>
        <v>1240410.04</v>
      </c>
      <c r="L65" s="37">
        <v>105638.13</v>
      </c>
      <c r="M65" s="38"/>
    </row>
    <row r="66" spans="1:13" s="39" customFormat="1" ht="12.95" customHeight="1" x14ac:dyDescent="0.25">
      <c r="A66" s="226"/>
      <c r="B66" s="29">
        <v>322</v>
      </c>
      <c r="C66" s="30">
        <v>6</v>
      </c>
      <c r="D66" s="32" t="s">
        <v>149</v>
      </c>
      <c r="E66" s="32" t="s">
        <v>150</v>
      </c>
      <c r="F66" s="32" t="s">
        <v>151</v>
      </c>
      <c r="G66" s="33" t="s">
        <v>12</v>
      </c>
      <c r="H66" s="34" t="s">
        <v>13</v>
      </c>
      <c r="I66" s="35">
        <v>0.98099999999999998</v>
      </c>
      <c r="J66" s="36">
        <v>706250.89</v>
      </c>
      <c r="K66" s="19">
        <f t="shared" si="0"/>
        <v>1236604.04</v>
      </c>
      <c r="L66" s="37">
        <v>106070.63</v>
      </c>
      <c r="M66" s="38"/>
    </row>
    <row r="67" spans="1:13" s="39" customFormat="1" ht="12.95" customHeight="1" x14ac:dyDescent="0.25">
      <c r="A67" s="226"/>
      <c r="B67" s="29">
        <v>332</v>
      </c>
      <c r="C67" s="30">
        <v>7</v>
      </c>
      <c r="D67" s="32" t="s">
        <v>152</v>
      </c>
      <c r="E67" s="32" t="s">
        <v>153</v>
      </c>
      <c r="F67" s="32" t="s">
        <v>154</v>
      </c>
      <c r="G67" s="33" t="s">
        <v>12</v>
      </c>
      <c r="H67" s="34" t="s">
        <v>13</v>
      </c>
      <c r="I67" s="35">
        <v>0.38100000000000001</v>
      </c>
      <c r="J67" s="36">
        <v>419092.53</v>
      </c>
      <c r="K67" s="19">
        <f t="shared" si="0"/>
        <v>625070.68000000005</v>
      </c>
      <c r="L67" s="37">
        <v>41195.629999999997</v>
      </c>
      <c r="M67" s="38"/>
    </row>
    <row r="68" spans="1:13" s="39" customFormat="1" ht="12.95" customHeight="1" x14ac:dyDescent="0.25">
      <c r="A68" s="226"/>
      <c r="B68" s="29">
        <v>324</v>
      </c>
      <c r="C68" s="30">
        <v>8</v>
      </c>
      <c r="D68" s="32" t="s">
        <v>157</v>
      </c>
      <c r="E68" s="32" t="s">
        <v>158</v>
      </c>
      <c r="F68" s="32" t="s">
        <v>159</v>
      </c>
      <c r="G68" s="33" t="s">
        <v>12</v>
      </c>
      <c r="H68" s="34" t="s">
        <v>13</v>
      </c>
      <c r="I68" s="35">
        <v>0.99490000000000001</v>
      </c>
      <c r="J68" s="36">
        <v>746657.20000000019</v>
      </c>
      <c r="K68" s="19">
        <f t="shared" si="0"/>
        <v>1284525</v>
      </c>
      <c r="L68" s="37">
        <v>107573.56</v>
      </c>
      <c r="M68" s="38"/>
    </row>
    <row r="69" spans="1:13" s="39" customFormat="1" ht="12.95" customHeight="1" x14ac:dyDescent="0.25">
      <c r="A69" s="226"/>
      <c r="B69" s="29">
        <v>329</v>
      </c>
      <c r="C69" s="30">
        <v>9</v>
      </c>
      <c r="D69" s="53" t="s">
        <v>155</v>
      </c>
      <c r="E69" s="53" t="s">
        <v>5561</v>
      </c>
      <c r="F69" s="53" t="s">
        <v>5562</v>
      </c>
      <c r="G69" s="33" t="s">
        <v>12</v>
      </c>
      <c r="H69" s="34" t="s">
        <v>13</v>
      </c>
      <c r="I69" s="35">
        <v>0.38100000000000001</v>
      </c>
      <c r="J69" s="36">
        <v>415524.39</v>
      </c>
      <c r="K69" s="19">
        <f t="shared" si="0"/>
        <v>621502.54</v>
      </c>
      <c r="L69" s="37">
        <v>41195.629999999997</v>
      </c>
      <c r="M69" s="38"/>
    </row>
    <row r="70" spans="1:13" s="39" customFormat="1" ht="12.95" customHeight="1" x14ac:dyDescent="0.25">
      <c r="A70" s="226"/>
      <c r="B70" s="29">
        <v>335</v>
      </c>
      <c r="C70" s="30">
        <v>10</v>
      </c>
      <c r="D70" s="32" t="s">
        <v>160</v>
      </c>
      <c r="E70" s="32" t="s">
        <v>161</v>
      </c>
      <c r="F70" s="32" t="s">
        <v>162</v>
      </c>
      <c r="G70" s="33" t="s">
        <v>12</v>
      </c>
      <c r="H70" s="34" t="s">
        <v>13</v>
      </c>
      <c r="I70" s="35">
        <v>0.98099999999999998</v>
      </c>
      <c r="J70" s="36">
        <v>710143.41</v>
      </c>
      <c r="K70" s="19">
        <f t="shared" si="0"/>
        <v>1240496.56</v>
      </c>
      <c r="L70" s="37">
        <v>106070.63</v>
      </c>
      <c r="M70" s="38"/>
    </row>
    <row r="71" spans="1:13" s="39" customFormat="1" ht="12.95" customHeight="1" x14ac:dyDescent="0.25">
      <c r="A71" s="226"/>
      <c r="B71" s="29">
        <v>325</v>
      </c>
      <c r="C71" s="30">
        <v>11</v>
      </c>
      <c r="D71" s="32" t="s">
        <v>163</v>
      </c>
      <c r="E71" s="32" t="s">
        <v>164</v>
      </c>
      <c r="F71" s="32" t="s">
        <v>165</v>
      </c>
      <c r="G71" s="33" t="s">
        <v>12</v>
      </c>
      <c r="H71" s="34" t="s">
        <v>13</v>
      </c>
      <c r="I71" s="35">
        <v>0.98099999999999998</v>
      </c>
      <c r="J71" s="36">
        <v>714338.65</v>
      </c>
      <c r="K71" s="19">
        <f t="shared" si="0"/>
        <v>1244691.8</v>
      </c>
      <c r="L71" s="37">
        <v>106070.63</v>
      </c>
      <c r="M71" s="38"/>
    </row>
    <row r="72" spans="1:13" s="39" customFormat="1" ht="12.95" customHeight="1" x14ac:dyDescent="0.25">
      <c r="A72" s="226"/>
      <c r="B72" s="29">
        <v>333</v>
      </c>
      <c r="C72" s="30">
        <v>12</v>
      </c>
      <c r="D72" s="32" t="s">
        <v>166</v>
      </c>
      <c r="E72" s="32" t="s">
        <v>167</v>
      </c>
      <c r="F72" s="32" t="s">
        <v>168</v>
      </c>
      <c r="G72" s="33" t="s">
        <v>12</v>
      </c>
      <c r="H72" s="34" t="s">
        <v>13</v>
      </c>
      <c r="I72" s="35">
        <v>0.98099999999999998</v>
      </c>
      <c r="J72" s="36">
        <v>700541.89</v>
      </c>
      <c r="K72" s="19">
        <f t="shared" si="0"/>
        <v>1230895.04</v>
      </c>
      <c r="L72" s="37">
        <v>106070.63</v>
      </c>
      <c r="M72" s="38"/>
    </row>
    <row r="73" spans="1:13" s="39" customFormat="1" ht="12.95" customHeight="1" x14ac:dyDescent="0.25">
      <c r="A73" s="226"/>
      <c r="B73" s="29">
        <v>326</v>
      </c>
      <c r="C73" s="30">
        <v>13</v>
      </c>
      <c r="D73" s="32" t="s">
        <v>169</v>
      </c>
      <c r="E73" s="32" t="s">
        <v>170</v>
      </c>
      <c r="F73" s="32" t="s">
        <v>171</v>
      </c>
      <c r="G73" s="33" t="s">
        <v>12</v>
      </c>
      <c r="H73" s="34" t="s">
        <v>13</v>
      </c>
      <c r="I73" s="35">
        <v>0.97699999999999998</v>
      </c>
      <c r="J73" s="36">
        <v>708759.39</v>
      </c>
      <c r="K73" s="19">
        <f t="shared" ref="K73:K136" si="1">ROUND(J73+L73*5,2)</f>
        <v>1236950.04</v>
      </c>
      <c r="L73" s="37">
        <v>105638.13</v>
      </c>
      <c r="M73" s="38"/>
    </row>
    <row r="74" spans="1:13" s="39" customFormat="1" ht="12.95" customHeight="1" x14ac:dyDescent="0.25">
      <c r="A74" s="226"/>
      <c r="B74" s="29">
        <v>318</v>
      </c>
      <c r="C74" s="30">
        <v>14</v>
      </c>
      <c r="D74" s="32" t="s">
        <v>172</v>
      </c>
      <c r="E74" s="32" t="s">
        <v>173</v>
      </c>
      <c r="F74" s="32" t="s">
        <v>174</v>
      </c>
      <c r="G74" s="33" t="s">
        <v>12</v>
      </c>
      <c r="H74" s="34" t="s">
        <v>13</v>
      </c>
      <c r="I74" s="35">
        <v>0.97699999999999998</v>
      </c>
      <c r="J74" s="36">
        <v>705818.39</v>
      </c>
      <c r="K74" s="19">
        <f t="shared" si="1"/>
        <v>1234009.04</v>
      </c>
      <c r="L74" s="37">
        <v>105638.13</v>
      </c>
      <c r="M74" s="38"/>
    </row>
    <row r="75" spans="1:13" s="39" customFormat="1" ht="12.95" customHeight="1" x14ac:dyDescent="0.25">
      <c r="A75" s="226"/>
      <c r="B75" s="29">
        <v>313</v>
      </c>
      <c r="C75" s="30">
        <v>15</v>
      </c>
      <c r="D75" s="32" t="s">
        <v>175</v>
      </c>
      <c r="E75" s="32" t="s">
        <v>176</v>
      </c>
      <c r="F75" s="32" t="s">
        <v>177</v>
      </c>
      <c r="G75" s="33" t="s">
        <v>12</v>
      </c>
      <c r="H75" s="34" t="s">
        <v>13</v>
      </c>
      <c r="I75" s="35">
        <v>0.98499999999999999</v>
      </c>
      <c r="J75" s="36">
        <v>720307.15</v>
      </c>
      <c r="K75" s="19">
        <f t="shared" si="1"/>
        <v>1252822.8</v>
      </c>
      <c r="L75" s="37">
        <v>106503.13</v>
      </c>
      <c r="M75" s="38"/>
    </row>
    <row r="76" spans="1:13" s="39" customFormat="1" ht="12.95" customHeight="1" x14ac:dyDescent="0.25">
      <c r="A76" s="226"/>
      <c r="B76" s="29">
        <v>320</v>
      </c>
      <c r="C76" s="30">
        <v>16</v>
      </c>
      <c r="D76" s="32" t="s">
        <v>178</v>
      </c>
      <c r="E76" s="32" t="s">
        <v>179</v>
      </c>
      <c r="F76" s="32" t="s">
        <v>180</v>
      </c>
      <c r="G76" s="33" t="s">
        <v>12</v>
      </c>
      <c r="H76" s="34" t="s">
        <v>13</v>
      </c>
      <c r="I76" s="35">
        <v>0.3725</v>
      </c>
      <c r="J76" s="36">
        <v>420238.61</v>
      </c>
      <c r="K76" s="19">
        <f t="shared" si="1"/>
        <v>621621.41</v>
      </c>
      <c r="L76" s="37">
        <v>40276.559999999998</v>
      </c>
      <c r="M76" s="38"/>
    </row>
    <row r="77" spans="1:13" s="39" customFormat="1" ht="12.95" customHeight="1" x14ac:dyDescent="0.25">
      <c r="A77" s="226"/>
      <c r="B77" s="29">
        <v>311</v>
      </c>
      <c r="C77" s="30">
        <v>17</v>
      </c>
      <c r="D77" s="32" t="s">
        <v>181</v>
      </c>
      <c r="E77" s="32" t="s">
        <v>182</v>
      </c>
      <c r="F77" s="32" t="s">
        <v>183</v>
      </c>
      <c r="G77" s="33" t="s">
        <v>12</v>
      </c>
      <c r="H77" s="34" t="s">
        <v>13</v>
      </c>
      <c r="I77" s="35">
        <v>0.98</v>
      </c>
      <c r="J77" s="36">
        <v>715138.74</v>
      </c>
      <c r="K77" s="19">
        <f t="shared" si="1"/>
        <v>1244951.24</v>
      </c>
      <c r="L77" s="37">
        <v>105962.5</v>
      </c>
      <c r="M77" s="38"/>
    </row>
    <row r="78" spans="1:13" s="39" customFormat="1" ht="12.95" customHeight="1" x14ac:dyDescent="0.25">
      <c r="A78" s="226"/>
      <c r="B78" s="29">
        <v>334</v>
      </c>
      <c r="C78" s="30">
        <v>18</v>
      </c>
      <c r="D78" s="53" t="s">
        <v>5569</v>
      </c>
      <c r="E78" s="53" t="s">
        <v>5570</v>
      </c>
      <c r="F78" s="53" t="s">
        <v>5571</v>
      </c>
      <c r="G78" s="33" t="s">
        <v>12</v>
      </c>
      <c r="H78" s="34" t="s">
        <v>13</v>
      </c>
      <c r="I78" s="35">
        <v>0.38080000000000003</v>
      </c>
      <c r="J78" s="36">
        <v>421525.32</v>
      </c>
      <c r="K78" s="19">
        <f t="shared" si="1"/>
        <v>627395.31999999995</v>
      </c>
      <c r="L78" s="37">
        <v>41174</v>
      </c>
      <c r="M78" s="38"/>
    </row>
    <row r="79" spans="1:13" s="39" customFormat="1" ht="12.95" customHeight="1" x14ac:dyDescent="0.25">
      <c r="A79" s="226"/>
      <c r="B79" s="29">
        <v>312</v>
      </c>
      <c r="C79" s="30">
        <v>19</v>
      </c>
      <c r="D79" s="53" t="s">
        <v>5572</v>
      </c>
      <c r="E79" s="53" t="s">
        <v>5573</v>
      </c>
      <c r="F79" s="53" t="s">
        <v>5574</v>
      </c>
      <c r="G79" s="33" t="s">
        <v>12</v>
      </c>
      <c r="H79" s="34" t="s">
        <v>13</v>
      </c>
      <c r="I79" s="35">
        <v>0.98</v>
      </c>
      <c r="J79" s="36">
        <v>712543.74</v>
      </c>
      <c r="K79" s="19">
        <f t="shared" si="1"/>
        <v>1242356.24</v>
      </c>
      <c r="L79" s="37">
        <v>105962.5</v>
      </c>
      <c r="M79" s="38"/>
    </row>
    <row r="80" spans="1:13" s="39" customFormat="1" ht="12.95" customHeight="1" x14ac:dyDescent="0.25">
      <c r="A80" s="226"/>
      <c r="B80" s="29">
        <v>321</v>
      </c>
      <c r="C80" s="30">
        <v>20</v>
      </c>
      <c r="D80" s="53" t="s">
        <v>5575</v>
      </c>
      <c r="E80" s="53" t="s">
        <v>5576</v>
      </c>
      <c r="F80" s="53" t="s">
        <v>5568</v>
      </c>
      <c r="G80" s="33" t="s">
        <v>12</v>
      </c>
      <c r="H80" s="34" t="s">
        <v>13</v>
      </c>
      <c r="I80" s="35">
        <v>0.38500000000000001</v>
      </c>
      <c r="J80" s="36">
        <v>420714.39</v>
      </c>
      <c r="K80" s="19">
        <f t="shared" si="1"/>
        <v>628855.04000000004</v>
      </c>
      <c r="L80" s="37">
        <v>41628.129999999997</v>
      </c>
      <c r="M80" s="38"/>
    </row>
    <row r="81" spans="1:13" s="39" customFormat="1" ht="12.95" customHeight="1" x14ac:dyDescent="0.25">
      <c r="A81" s="226"/>
      <c r="B81" s="29">
        <v>330</v>
      </c>
      <c r="C81" s="30">
        <v>21</v>
      </c>
      <c r="D81" s="53" t="s">
        <v>5577</v>
      </c>
      <c r="E81" s="53" t="s">
        <v>5578</v>
      </c>
      <c r="F81" s="53" t="s">
        <v>190</v>
      </c>
      <c r="G81" s="33" t="s">
        <v>12</v>
      </c>
      <c r="H81" s="34" t="s">
        <v>13</v>
      </c>
      <c r="I81" s="35">
        <v>0.98499999999999999</v>
      </c>
      <c r="J81" s="36">
        <v>713084.39</v>
      </c>
      <c r="K81" s="19">
        <f t="shared" si="1"/>
        <v>1245600.04</v>
      </c>
      <c r="L81" s="37">
        <v>106503.13</v>
      </c>
      <c r="M81" s="38"/>
    </row>
    <row r="82" spans="1:13" s="39" customFormat="1" ht="12.95" customHeight="1" x14ac:dyDescent="0.25">
      <c r="A82" s="226"/>
      <c r="B82" s="29">
        <v>331</v>
      </c>
      <c r="C82" s="30">
        <v>22</v>
      </c>
      <c r="D82" s="53" t="s">
        <v>5579</v>
      </c>
      <c r="E82" s="53" t="s">
        <v>5580</v>
      </c>
      <c r="F82" s="53" t="s">
        <v>5581</v>
      </c>
      <c r="G82" s="33" t="s">
        <v>12</v>
      </c>
      <c r="H82" s="34" t="s">
        <v>13</v>
      </c>
      <c r="I82" s="35">
        <v>0.38100000000000001</v>
      </c>
      <c r="J82" s="36">
        <v>420552.21</v>
      </c>
      <c r="K82" s="19">
        <f t="shared" si="1"/>
        <v>626530.36</v>
      </c>
      <c r="L82" s="37">
        <v>41195.629999999997</v>
      </c>
      <c r="M82" s="38"/>
    </row>
    <row r="83" spans="1:13" s="39" customFormat="1" ht="12.95" customHeight="1" x14ac:dyDescent="0.25">
      <c r="A83" s="226"/>
      <c r="B83" s="29">
        <v>317</v>
      </c>
      <c r="C83" s="30">
        <v>23</v>
      </c>
      <c r="D83" s="53" t="s">
        <v>5582</v>
      </c>
      <c r="E83" s="53" t="s">
        <v>5583</v>
      </c>
      <c r="F83" s="53" t="s">
        <v>5584</v>
      </c>
      <c r="G83" s="33" t="s">
        <v>12</v>
      </c>
      <c r="H83" s="34" t="s">
        <v>13</v>
      </c>
      <c r="I83" s="35">
        <v>0.379</v>
      </c>
      <c r="J83" s="36">
        <v>423049.89</v>
      </c>
      <c r="K83" s="19">
        <f t="shared" si="1"/>
        <v>627946.79</v>
      </c>
      <c r="L83" s="37">
        <v>40979.379999999997</v>
      </c>
      <c r="M83" s="38"/>
    </row>
    <row r="84" spans="1:13" s="39" customFormat="1" ht="12.95" customHeight="1" x14ac:dyDescent="0.25">
      <c r="A84" s="226"/>
      <c r="B84" s="29">
        <v>327</v>
      </c>
      <c r="C84" s="30">
        <v>24</v>
      </c>
      <c r="D84" s="32" t="s">
        <v>184</v>
      </c>
      <c r="E84" s="32" t="s">
        <v>185</v>
      </c>
      <c r="F84" s="32" t="s">
        <v>186</v>
      </c>
      <c r="G84" s="33" t="s">
        <v>12</v>
      </c>
      <c r="H84" s="34" t="s">
        <v>13</v>
      </c>
      <c r="I84" s="35">
        <v>0.98499999999999999</v>
      </c>
      <c r="J84" s="36">
        <v>714684.63</v>
      </c>
      <c r="K84" s="19">
        <f t="shared" si="1"/>
        <v>1247200.28</v>
      </c>
      <c r="L84" s="37">
        <v>106503.13</v>
      </c>
      <c r="M84" s="38"/>
    </row>
    <row r="85" spans="1:13" s="39" customFormat="1" ht="12.95" customHeight="1" x14ac:dyDescent="0.25">
      <c r="A85" s="226"/>
      <c r="B85" s="29">
        <v>323</v>
      </c>
      <c r="C85" s="30">
        <v>25</v>
      </c>
      <c r="D85" s="32" t="s">
        <v>187</v>
      </c>
      <c r="E85" s="32" t="s">
        <v>188</v>
      </c>
      <c r="F85" s="32" t="s">
        <v>189</v>
      </c>
      <c r="G85" s="33" t="s">
        <v>12</v>
      </c>
      <c r="H85" s="34" t="s">
        <v>13</v>
      </c>
      <c r="I85" s="35">
        <v>0.97899999999999998</v>
      </c>
      <c r="J85" s="36">
        <v>696865.66</v>
      </c>
      <c r="K85" s="19">
        <f t="shared" si="1"/>
        <v>1226137.56</v>
      </c>
      <c r="L85" s="37">
        <v>105854.38</v>
      </c>
      <c r="M85" s="38"/>
    </row>
    <row r="86" spans="1:13" s="39" customFormat="1" ht="12.95" customHeight="1" x14ac:dyDescent="0.25">
      <c r="A86" s="226"/>
      <c r="B86" s="29">
        <v>307</v>
      </c>
      <c r="C86" s="30">
        <v>26</v>
      </c>
      <c r="D86" s="32" t="s">
        <v>191</v>
      </c>
      <c r="E86" s="32" t="s">
        <v>192</v>
      </c>
      <c r="F86" s="32" t="s">
        <v>193</v>
      </c>
      <c r="G86" s="33" t="s">
        <v>12</v>
      </c>
      <c r="H86" s="34" t="s">
        <v>13</v>
      </c>
      <c r="I86" s="35">
        <v>0.99199999999999999</v>
      </c>
      <c r="J86" s="36">
        <v>731573.76000000001</v>
      </c>
      <c r="K86" s="19">
        <f t="shared" si="1"/>
        <v>1267873.76</v>
      </c>
      <c r="L86" s="37">
        <v>107260</v>
      </c>
      <c r="M86" s="38"/>
    </row>
    <row r="87" spans="1:13" s="39" customFormat="1" ht="12.95" customHeight="1" x14ac:dyDescent="0.25">
      <c r="A87" s="226"/>
      <c r="B87" s="29">
        <v>301</v>
      </c>
      <c r="C87" s="30">
        <v>27</v>
      </c>
      <c r="D87" s="32" t="s">
        <v>194</v>
      </c>
      <c r="E87" s="32" t="s">
        <v>195</v>
      </c>
      <c r="F87" s="32" t="s">
        <v>196</v>
      </c>
      <c r="G87" s="33" t="s">
        <v>12</v>
      </c>
      <c r="H87" s="34" t="s">
        <v>13</v>
      </c>
      <c r="I87" s="35">
        <v>0.98399999999999999</v>
      </c>
      <c r="J87" s="36">
        <v>743856.76</v>
      </c>
      <c r="K87" s="19">
        <f t="shared" si="1"/>
        <v>1275831.76</v>
      </c>
      <c r="L87" s="37">
        <v>106395</v>
      </c>
      <c r="M87" s="38"/>
    </row>
    <row r="88" spans="1:13" s="39" customFormat="1" ht="12.95" customHeight="1" x14ac:dyDescent="0.25">
      <c r="A88" s="226"/>
      <c r="B88" s="29">
        <v>304</v>
      </c>
      <c r="C88" s="30">
        <v>28</v>
      </c>
      <c r="D88" s="42" t="s">
        <v>197</v>
      </c>
      <c r="E88" s="42" t="s">
        <v>198</v>
      </c>
      <c r="F88" s="42" t="s">
        <v>199</v>
      </c>
      <c r="G88" s="33" t="s">
        <v>12</v>
      </c>
      <c r="H88" s="34" t="s">
        <v>13</v>
      </c>
      <c r="I88" s="35">
        <v>0.98099999999999998</v>
      </c>
      <c r="J88" s="36">
        <v>717625.65</v>
      </c>
      <c r="K88" s="19">
        <f t="shared" si="1"/>
        <v>1247978.8</v>
      </c>
      <c r="L88" s="37">
        <v>106070.63</v>
      </c>
      <c r="M88" s="38"/>
    </row>
    <row r="89" spans="1:13" s="39" customFormat="1" ht="12.95" customHeight="1" x14ac:dyDescent="0.25">
      <c r="A89" s="226"/>
      <c r="B89" s="29">
        <v>316</v>
      </c>
      <c r="C89" s="30">
        <v>29</v>
      </c>
      <c r="D89" s="53" t="s">
        <v>200</v>
      </c>
      <c r="E89" s="53" t="s">
        <v>201</v>
      </c>
      <c r="F89" s="53" t="s">
        <v>202</v>
      </c>
      <c r="G89" s="33" t="s">
        <v>12</v>
      </c>
      <c r="H89" s="34" t="s">
        <v>13</v>
      </c>
      <c r="I89" s="35">
        <v>0.97699999999999998</v>
      </c>
      <c r="J89" s="36">
        <v>716717.39</v>
      </c>
      <c r="K89" s="19">
        <f t="shared" si="1"/>
        <v>1244908.04</v>
      </c>
      <c r="L89" s="37">
        <v>105638.13</v>
      </c>
      <c r="M89" s="38"/>
    </row>
    <row r="90" spans="1:13" s="39" customFormat="1" ht="12.95" customHeight="1" x14ac:dyDescent="0.25">
      <c r="A90" s="226"/>
      <c r="B90" s="29"/>
      <c r="C90" s="30"/>
      <c r="D90" s="31" t="s">
        <v>5732</v>
      </c>
      <c r="E90" s="32"/>
      <c r="F90" s="32"/>
      <c r="G90" s="33"/>
      <c r="H90" s="34"/>
      <c r="I90" s="35"/>
      <c r="J90" s="36"/>
      <c r="K90" s="19"/>
      <c r="L90" s="37"/>
      <c r="M90" s="38"/>
    </row>
    <row r="91" spans="1:13" s="39" customFormat="1" ht="12.95" customHeight="1" x14ac:dyDescent="0.25">
      <c r="A91" s="226"/>
      <c r="B91" s="29">
        <v>303</v>
      </c>
      <c r="C91" s="30">
        <v>1</v>
      </c>
      <c r="D91" s="32" t="s">
        <v>203</v>
      </c>
      <c r="E91" s="32" t="s">
        <v>204</v>
      </c>
      <c r="F91" s="32" t="s">
        <v>205</v>
      </c>
      <c r="G91" s="33" t="s">
        <v>5731</v>
      </c>
      <c r="H91" s="34" t="s">
        <v>13</v>
      </c>
      <c r="I91" s="35">
        <v>0.97699999999999998</v>
      </c>
      <c r="J91" s="36">
        <v>1138151.46</v>
      </c>
      <c r="K91" s="19">
        <f t="shared" si="1"/>
        <v>1974951.96</v>
      </c>
      <c r="L91" s="37">
        <v>167360.1</v>
      </c>
      <c r="M91" s="38"/>
    </row>
    <row r="92" spans="1:13" s="39" customFormat="1" ht="12.95" customHeight="1" x14ac:dyDescent="0.25">
      <c r="A92" s="227"/>
      <c r="B92" s="29">
        <v>300</v>
      </c>
      <c r="C92" s="30">
        <v>2</v>
      </c>
      <c r="D92" s="32" t="s">
        <v>206</v>
      </c>
      <c r="E92" s="32" t="s">
        <v>207</v>
      </c>
      <c r="F92" s="32" t="s">
        <v>208</v>
      </c>
      <c r="G92" s="33" t="s">
        <v>5731</v>
      </c>
      <c r="H92" s="34" t="s">
        <v>13</v>
      </c>
      <c r="I92" s="35">
        <v>0.98099999999999998</v>
      </c>
      <c r="J92" s="36">
        <v>1133080.98</v>
      </c>
      <c r="K92" s="19">
        <f t="shared" si="1"/>
        <v>1973307.48</v>
      </c>
      <c r="L92" s="37">
        <v>168045.3</v>
      </c>
      <c r="M92" s="38"/>
    </row>
    <row r="93" spans="1:13" s="39" customFormat="1" ht="12.95" customHeight="1" x14ac:dyDescent="0.25">
      <c r="A93" s="225" t="s">
        <v>209</v>
      </c>
      <c r="B93" s="29"/>
      <c r="C93" s="30"/>
      <c r="D93" s="31" t="s">
        <v>126</v>
      </c>
      <c r="E93" s="32"/>
      <c r="F93" s="32"/>
      <c r="G93" s="33"/>
      <c r="H93" s="34"/>
      <c r="I93" s="35"/>
      <c r="J93" s="36"/>
      <c r="K93" s="19"/>
      <c r="L93" s="37"/>
      <c r="M93" s="38"/>
    </row>
    <row r="94" spans="1:13" s="39" customFormat="1" ht="12.95" customHeight="1" x14ac:dyDescent="0.25">
      <c r="A94" s="226"/>
      <c r="B94" s="29">
        <v>3727</v>
      </c>
      <c r="C94" s="30">
        <v>1</v>
      </c>
      <c r="D94" s="32" t="s">
        <v>210</v>
      </c>
      <c r="E94" s="32" t="s">
        <v>211</v>
      </c>
      <c r="F94" s="32" t="s">
        <v>212</v>
      </c>
      <c r="G94" s="33" t="s">
        <v>130</v>
      </c>
      <c r="H94" s="34" t="s">
        <v>13</v>
      </c>
      <c r="I94" s="35">
        <v>0.91320000000000001</v>
      </c>
      <c r="J94" s="36">
        <v>345615.76</v>
      </c>
      <c r="K94" s="19">
        <f t="shared" si="1"/>
        <v>592484.16</v>
      </c>
      <c r="L94" s="37">
        <v>49373.68</v>
      </c>
      <c r="M94" s="38"/>
    </row>
    <row r="95" spans="1:13" s="39" customFormat="1" ht="12.95" customHeight="1" x14ac:dyDescent="0.25">
      <c r="A95" s="226"/>
      <c r="B95" s="29">
        <v>3705</v>
      </c>
      <c r="C95" s="30">
        <v>2</v>
      </c>
      <c r="D95" s="32" t="s">
        <v>213</v>
      </c>
      <c r="E95" s="32" t="s">
        <v>214</v>
      </c>
      <c r="F95" s="32" t="s">
        <v>215</v>
      </c>
      <c r="G95" s="33" t="s">
        <v>130</v>
      </c>
      <c r="H95" s="34" t="s">
        <v>13</v>
      </c>
      <c r="I95" s="35">
        <v>0.90920000000000001</v>
      </c>
      <c r="J95" s="36">
        <v>344101.87</v>
      </c>
      <c r="K95" s="19">
        <f t="shared" si="1"/>
        <v>589888.92000000004</v>
      </c>
      <c r="L95" s="37">
        <v>49157.41</v>
      </c>
      <c r="M95" s="38"/>
    </row>
    <row r="96" spans="1:13" s="39" customFormat="1" ht="12.95" customHeight="1" x14ac:dyDescent="0.25">
      <c r="A96" s="226"/>
      <c r="B96" s="29">
        <v>3730</v>
      </c>
      <c r="C96" s="30">
        <v>3</v>
      </c>
      <c r="D96" s="42" t="s">
        <v>233</v>
      </c>
      <c r="E96" s="42" t="s">
        <v>234</v>
      </c>
      <c r="F96" s="42" t="s">
        <v>235</v>
      </c>
      <c r="G96" s="33" t="s">
        <v>130</v>
      </c>
      <c r="H96" s="34" t="s">
        <v>13</v>
      </c>
      <c r="I96" s="35">
        <v>0.93169999999999997</v>
      </c>
      <c r="J96" s="36">
        <v>554081.97000000009</v>
      </c>
      <c r="K96" s="19">
        <f t="shared" si="1"/>
        <v>805951.52</v>
      </c>
      <c r="L96" s="37">
        <v>50373.91</v>
      </c>
      <c r="M96" s="38"/>
    </row>
    <row r="97" spans="1:13" s="39" customFormat="1" ht="12.95" customHeight="1" x14ac:dyDescent="0.2">
      <c r="A97" s="226"/>
      <c r="B97" s="29">
        <v>3734</v>
      </c>
      <c r="C97" s="30">
        <v>4</v>
      </c>
      <c r="D97" s="42" t="s">
        <v>216</v>
      </c>
      <c r="E97" s="42" t="s">
        <v>217</v>
      </c>
      <c r="F97" s="42" t="s">
        <v>218</v>
      </c>
      <c r="G97" s="45" t="s">
        <v>130</v>
      </c>
      <c r="H97" s="34" t="s">
        <v>13</v>
      </c>
      <c r="I97" s="35">
        <v>0.92220000000000002</v>
      </c>
      <c r="J97" s="36">
        <v>349021.95999999996</v>
      </c>
      <c r="K97" s="19">
        <f t="shared" si="1"/>
        <v>598323.36</v>
      </c>
      <c r="L97" s="37">
        <v>49860.28</v>
      </c>
      <c r="M97" s="38"/>
    </row>
    <row r="98" spans="1:13" s="39" customFormat="1" ht="12.95" customHeight="1" x14ac:dyDescent="0.25">
      <c r="A98" s="226"/>
      <c r="B98" s="29"/>
      <c r="C98" s="30"/>
      <c r="D98" s="55" t="s">
        <v>11</v>
      </c>
      <c r="E98" s="56"/>
      <c r="F98" s="32"/>
      <c r="G98" s="50"/>
      <c r="H98" s="34"/>
      <c r="I98" s="35"/>
      <c r="J98" s="36"/>
      <c r="K98" s="19"/>
      <c r="L98" s="37"/>
      <c r="M98" s="38"/>
    </row>
    <row r="99" spans="1:13" s="39" customFormat="1" ht="12.95" customHeight="1" x14ac:dyDescent="0.25">
      <c r="A99" s="226"/>
      <c r="B99" s="29">
        <v>3732</v>
      </c>
      <c r="C99" s="30">
        <v>1</v>
      </c>
      <c r="D99" s="53" t="s">
        <v>155</v>
      </c>
      <c r="E99" s="53" t="s">
        <v>5587</v>
      </c>
      <c r="F99" s="53" t="s">
        <v>5588</v>
      </c>
      <c r="G99" s="50" t="s">
        <v>12</v>
      </c>
      <c r="H99" s="34" t="s">
        <v>13</v>
      </c>
      <c r="I99" s="35">
        <v>0.80020000000000002</v>
      </c>
      <c r="J99" s="36">
        <v>490303.65</v>
      </c>
      <c r="K99" s="19">
        <f t="shared" si="1"/>
        <v>922911.8</v>
      </c>
      <c r="L99" s="37">
        <v>86521.63</v>
      </c>
      <c r="M99" s="38"/>
    </row>
    <row r="100" spans="1:13" s="39" customFormat="1" ht="12.95" customHeight="1" x14ac:dyDescent="0.25">
      <c r="A100" s="226"/>
      <c r="B100" s="29">
        <v>3722</v>
      </c>
      <c r="C100" s="30">
        <v>2</v>
      </c>
      <c r="D100" s="53" t="s">
        <v>268</v>
      </c>
      <c r="E100" s="53" t="s">
        <v>5589</v>
      </c>
      <c r="F100" s="53" t="s">
        <v>5590</v>
      </c>
      <c r="G100" s="50" t="s">
        <v>12</v>
      </c>
      <c r="H100" s="34" t="s">
        <v>13</v>
      </c>
      <c r="I100" s="35">
        <v>0.92500000000000004</v>
      </c>
      <c r="J100" s="36">
        <v>527109.41</v>
      </c>
      <c r="K100" s="19">
        <f t="shared" si="1"/>
        <v>1027187.56</v>
      </c>
      <c r="L100" s="37">
        <v>100015.63</v>
      </c>
      <c r="M100" s="38"/>
    </row>
    <row r="101" spans="1:13" s="39" customFormat="1" ht="12.95" customHeight="1" x14ac:dyDescent="0.25">
      <c r="A101" s="226"/>
      <c r="B101" s="29">
        <v>3700</v>
      </c>
      <c r="C101" s="30">
        <v>3</v>
      </c>
      <c r="D101" s="32" t="s">
        <v>227</v>
      </c>
      <c r="E101" s="32" t="s">
        <v>228</v>
      </c>
      <c r="F101" s="32" t="s">
        <v>229</v>
      </c>
      <c r="G101" s="50" t="s">
        <v>12</v>
      </c>
      <c r="H101" s="34" t="s">
        <v>13</v>
      </c>
      <c r="I101" s="35">
        <v>0.92420000000000002</v>
      </c>
      <c r="J101" s="36">
        <v>699503.91</v>
      </c>
      <c r="K101" s="19">
        <f t="shared" si="1"/>
        <v>1199149.56</v>
      </c>
      <c r="L101" s="37">
        <v>99929.13</v>
      </c>
      <c r="M101" s="38"/>
    </row>
    <row r="102" spans="1:13" s="39" customFormat="1" ht="12.95" customHeight="1" x14ac:dyDescent="0.25">
      <c r="A102" s="226"/>
      <c r="B102" s="29">
        <v>3711</v>
      </c>
      <c r="C102" s="30">
        <v>4</v>
      </c>
      <c r="D102" s="42" t="s">
        <v>230</v>
      </c>
      <c r="E102" s="42" t="s">
        <v>231</v>
      </c>
      <c r="F102" s="42" t="s">
        <v>232</v>
      </c>
      <c r="G102" s="50" t="s">
        <v>12</v>
      </c>
      <c r="H102" s="34" t="s">
        <v>13</v>
      </c>
      <c r="I102" s="35">
        <v>0.92520000000000002</v>
      </c>
      <c r="J102" s="36">
        <v>700260.75</v>
      </c>
      <c r="K102" s="19">
        <f t="shared" si="1"/>
        <v>1200447</v>
      </c>
      <c r="L102" s="37">
        <v>100037.25</v>
      </c>
      <c r="M102" s="38"/>
    </row>
    <row r="103" spans="1:13" s="39" customFormat="1" ht="12.95" customHeight="1" x14ac:dyDescent="0.25">
      <c r="A103" s="226"/>
      <c r="B103" s="29">
        <v>3703</v>
      </c>
      <c r="C103" s="30">
        <v>5</v>
      </c>
      <c r="D103" s="32" t="s">
        <v>236</v>
      </c>
      <c r="E103" s="32" t="s">
        <v>237</v>
      </c>
      <c r="F103" s="32" t="s">
        <v>238</v>
      </c>
      <c r="G103" s="50" t="s">
        <v>12</v>
      </c>
      <c r="H103" s="34" t="s">
        <v>13</v>
      </c>
      <c r="I103" s="35">
        <v>0.97989999999999999</v>
      </c>
      <c r="J103" s="36">
        <v>741661.82999999984</v>
      </c>
      <c r="K103" s="19">
        <f t="shared" si="1"/>
        <v>1271420.28</v>
      </c>
      <c r="L103" s="37">
        <v>105951.69</v>
      </c>
      <c r="M103" s="38"/>
    </row>
    <row r="104" spans="1:13" s="39" customFormat="1" ht="12.95" customHeight="1" x14ac:dyDescent="0.25">
      <c r="A104" s="226"/>
      <c r="B104" s="29">
        <v>3740</v>
      </c>
      <c r="C104" s="30">
        <v>6</v>
      </c>
      <c r="D104" s="32" t="s">
        <v>242</v>
      </c>
      <c r="E104" s="32" t="s">
        <v>243</v>
      </c>
      <c r="F104" s="32" t="s">
        <v>244</v>
      </c>
      <c r="G104" s="50" t="s">
        <v>12</v>
      </c>
      <c r="H104" s="34" t="s">
        <v>13</v>
      </c>
      <c r="I104" s="35">
        <v>0.91920000000000002</v>
      </c>
      <c r="J104" s="36">
        <v>695719.5</v>
      </c>
      <c r="K104" s="19">
        <f t="shared" si="1"/>
        <v>1192662</v>
      </c>
      <c r="L104" s="37">
        <v>99388.5</v>
      </c>
      <c r="M104" s="38"/>
    </row>
    <row r="105" spans="1:13" s="39" customFormat="1" ht="12.95" customHeight="1" x14ac:dyDescent="0.25">
      <c r="A105" s="226"/>
      <c r="B105" s="29">
        <v>3742</v>
      </c>
      <c r="C105" s="30">
        <v>7</v>
      </c>
      <c r="D105" s="32" t="s">
        <v>245</v>
      </c>
      <c r="E105" s="32" t="s">
        <v>246</v>
      </c>
      <c r="F105" s="32" t="s">
        <v>247</v>
      </c>
      <c r="G105" s="50" t="s">
        <v>12</v>
      </c>
      <c r="H105" s="34" t="s">
        <v>13</v>
      </c>
      <c r="I105" s="35">
        <v>0.92969999999999997</v>
      </c>
      <c r="J105" s="36">
        <v>703666.66999999993</v>
      </c>
      <c r="K105" s="19">
        <f t="shared" si="1"/>
        <v>1206285.72</v>
      </c>
      <c r="L105" s="37">
        <v>100523.81</v>
      </c>
      <c r="M105" s="38"/>
    </row>
    <row r="106" spans="1:13" s="39" customFormat="1" ht="12.95" customHeight="1" x14ac:dyDescent="0.25">
      <c r="A106" s="226"/>
      <c r="B106" s="29">
        <v>3723</v>
      </c>
      <c r="C106" s="30">
        <v>8</v>
      </c>
      <c r="D106" s="42" t="s">
        <v>248</v>
      </c>
      <c r="E106" s="42" t="s">
        <v>249</v>
      </c>
      <c r="F106" s="42" t="s">
        <v>250</v>
      </c>
      <c r="G106" s="33" t="s">
        <v>12</v>
      </c>
      <c r="H106" s="34" t="s">
        <v>13</v>
      </c>
      <c r="I106" s="35">
        <v>0.91900000000000004</v>
      </c>
      <c r="J106" s="36">
        <v>695568.16</v>
      </c>
      <c r="K106" s="19">
        <f t="shared" si="1"/>
        <v>1192402.56</v>
      </c>
      <c r="L106" s="37">
        <v>99366.88</v>
      </c>
      <c r="M106" s="38"/>
    </row>
    <row r="107" spans="1:13" s="39" customFormat="1" ht="12.95" customHeight="1" x14ac:dyDescent="0.25">
      <c r="A107" s="226"/>
      <c r="B107" s="43">
        <v>3702</v>
      </c>
      <c r="C107" s="30">
        <v>9</v>
      </c>
      <c r="D107" s="32" t="s">
        <v>251</v>
      </c>
      <c r="E107" s="32" t="s">
        <v>252</v>
      </c>
      <c r="F107" s="32" t="s">
        <v>253</v>
      </c>
      <c r="G107" s="33" t="s">
        <v>12</v>
      </c>
      <c r="H107" s="34" t="s">
        <v>13</v>
      </c>
      <c r="I107" s="35">
        <v>0.97789999999999999</v>
      </c>
      <c r="J107" s="36">
        <v>740148.07999999984</v>
      </c>
      <c r="K107" s="19">
        <f t="shared" si="1"/>
        <v>1268825.28</v>
      </c>
      <c r="L107" s="37">
        <v>105735.44</v>
      </c>
      <c r="M107" s="38"/>
    </row>
    <row r="108" spans="1:13" s="39" customFormat="1" ht="12.95" customHeight="1" x14ac:dyDescent="0.25">
      <c r="A108" s="226"/>
      <c r="B108" s="29">
        <v>3731</v>
      </c>
      <c r="C108" s="30">
        <v>10</v>
      </c>
      <c r="D108" s="42" t="s">
        <v>254</v>
      </c>
      <c r="E108" s="42" t="s">
        <v>255</v>
      </c>
      <c r="F108" s="42" t="s">
        <v>256</v>
      </c>
      <c r="G108" s="33" t="s">
        <v>12</v>
      </c>
      <c r="H108" s="34" t="s">
        <v>13</v>
      </c>
      <c r="I108" s="35">
        <v>0.93120000000000003</v>
      </c>
      <c r="J108" s="36">
        <v>704802</v>
      </c>
      <c r="K108" s="19">
        <f t="shared" si="1"/>
        <v>1208232</v>
      </c>
      <c r="L108" s="37">
        <v>100686</v>
      </c>
      <c r="M108" s="38"/>
    </row>
    <row r="109" spans="1:13" s="39" customFormat="1" ht="12.95" customHeight="1" x14ac:dyDescent="0.2">
      <c r="A109" s="226"/>
      <c r="B109" s="29">
        <v>3725</v>
      </c>
      <c r="C109" s="30">
        <v>11</v>
      </c>
      <c r="D109" s="42" t="s">
        <v>62</v>
      </c>
      <c r="E109" s="42" t="s">
        <v>257</v>
      </c>
      <c r="F109" s="42" t="s">
        <v>258</v>
      </c>
      <c r="G109" s="45" t="s">
        <v>12</v>
      </c>
      <c r="H109" s="34" t="s">
        <v>13</v>
      </c>
      <c r="I109" s="35">
        <v>0.94479999999999997</v>
      </c>
      <c r="J109" s="36">
        <v>585345.5</v>
      </c>
      <c r="K109" s="19">
        <f t="shared" si="1"/>
        <v>1096128</v>
      </c>
      <c r="L109" s="37">
        <v>102156.5</v>
      </c>
      <c r="M109" s="38"/>
    </row>
    <row r="110" spans="1:13" s="39" customFormat="1" ht="12.95" customHeight="1" x14ac:dyDescent="0.25">
      <c r="A110" s="226"/>
      <c r="B110" s="29">
        <v>3743</v>
      </c>
      <c r="C110" s="30">
        <v>12</v>
      </c>
      <c r="D110" s="32" t="s">
        <v>259</v>
      </c>
      <c r="E110" s="32" t="s">
        <v>260</v>
      </c>
      <c r="F110" s="32" t="s">
        <v>261</v>
      </c>
      <c r="G110" s="50" t="s">
        <v>12</v>
      </c>
      <c r="H110" s="34" t="s">
        <v>13</v>
      </c>
      <c r="I110" s="35">
        <v>0.93669999999999998</v>
      </c>
      <c r="J110" s="36">
        <v>708964.83000000007</v>
      </c>
      <c r="K110" s="19">
        <f t="shared" si="1"/>
        <v>1215368.28</v>
      </c>
      <c r="L110" s="37">
        <v>101280.69</v>
      </c>
      <c r="M110" s="38"/>
    </row>
    <row r="111" spans="1:13" s="39" customFormat="1" ht="12.95" customHeight="1" x14ac:dyDescent="0.25">
      <c r="A111" s="226"/>
      <c r="B111" s="29">
        <v>3719</v>
      </c>
      <c r="C111" s="30">
        <v>13</v>
      </c>
      <c r="D111" s="32" t="s">
        <v>262</v>
      </c>
      <c r="E111" s="32" t="s">
        <v>263</v>
      </c>
      <c r="F111" s="32" t="s">
        <v>264</v>
      </c>
      <c r="G111" s="50" t="s">
        <v>12</v>
      </c>
      <c r="H111" s="34" t="s">
        <v>13</v>
      </c>
      <c r="I111" s="35">
        <v>0.92269999999999996</v>
      </c>
      <c r="J111" s="36">
        <v>698368.58000000007</v>
      </c>
      <c r="K111" s="19">
        <f t="shared" si="1"/>
        <v>1197203.28</v>
      </c>
      <c r="L111" s="37">
        <v>99766.94</v>
      </c>
      <c r="M111" s="38"/>
    </row>
    <row r="112" spans="1:13" s="39" customFormat="1" ht="12.95" customHeight="1" x14ac:dyDescent="0.2">
      <c r="A112" s="226"/>
      <c r="B112" s="29">
        <v>3716</v>
      </c>
      <c r="C112" s="30">
        <v>14</v>
      </c>
      <c r="D112" s="42" t="s">
        <v>265</v>
      </c>
      <c r="E112" s="42" t="s">
        <v>266</v>
      </c>
      <c r="F112" s="42" t="s">
        <v>267</v>
      </c>
      <c r="G112" s="45" t="s">
        <v>12</v>
      </c>
      <c r="H112" s="34" t="s">
        <v>13</v>
      </c>
      <c r="I112" s="35">
        <v>0.93020000000000003</v>
      </c>
      <c r="J112" s="36">
        <v>704045.16</v>
      </c>
      <c r="K112" s="19">
        <f t="shared" si="1"/>
        <v>1206934.56</v>
      </c>
      <c r="L112" s="37">
        <v>100577.88</v>
      </c>
      <c r="M112" s="38"/>
    </row>
    <row r="113" spans="1:13" s="39" customFormat="1" ht="12.95" customHeight="1" x14ac:dyDescent="0.25">
      <c r="A113" s="226"/>
      <c r="B113" s="29">
        <v>3709</v>
      </c>
      <c r="C113" s="30">
        <v>15</v>
      </c>
      <c r="D113" s="32" t="s">
        <v>270</v>
      </c>
      <c r="E113" s="32" t="s">
        <v>271</v>
      </c>
      <c r="F113" s="32" t="s">
        <v>272</v>
      </c>
      <c r="G113" s="33" t="s">
        <v>12</v>
      </c>
      <c r="H113" s="34" t="s">
        <v>13</v>
      </c>
      <c r="I113" s="35">
        <v>0.93049999999999999</v>
      </c>
      <c r="J113" s="36">
        <v>704272.16999999993</v>
      </c>
      <c r="K113" s="19">
        <f t="shared" si="1"/>
        <v>1207323.72</v>
      </c>
      <c r="L113" s="37">
        <v>100610.31</v>
      </c>
      <c r="M113" s="38"/>
    </row>
    <row r="114" spans="1:13" s="39" customFormat="1" ht="12.95" customHeight="1" x14ac:dyDescent="0.25">
      <c r="A114" s="226"/>
      <c r="B114" s="29">
        <v>3710</v>
      </c>
      <c r="C114" s="30">
        <v>16</v>
      </c>
      <c r="D114" s="32" t="s">
        <v>273</v>
      </c>
      <c r="E114" s="32" t="s">
        <v>274</v>
      </c>
      <c r="F114" s="32" t="s">
        <v>275</v>
      </c>
      <c r="G114" s="33" t="s">
        <v>12</v>
      </c>
      <c r="H114" s="34" t="s">
        <v>13</v>
      </c>
      <c r="I114" s="35">
        <v>0.97789999999999999</v>
      </c>
      <c r="J114" s="36">
        <v>739283.07999999984</v>
      </c>
      <c r="K114" s="19">
        <f t="shared" si="1"/>
        <v>1267960.28</v>
      </c>
      <c r="L114" s="37">
        <v>105735.44</v>
      </c>
      <c r="M114" s="38"/>
    </row>
    <row r="115" spans="1:13" s="39" customFormat="1" ht="12.95" customHeight="1" x14ac:dyDescent="0.25">
      <c r="A115" s="226"/>
      <c r="B115" s="29">
        <v>3738</v>
      </c>
      <c r="C115" s="30">
        <v>17</v>
      </c>
      <c r="D115" s="32" t="s">
        <v>276</v>
      </c>
      <c r="E115" s="32" t="s">
        <v>277</v>
      </c>
      <c r="F115" s="32" t="s">
        <v>278</v>
      </c>
      <c r="G115" s="33" t="s">
        <v>12</v>
      </c>
      <c r="H115" s="34" t="s">
        <v>13</v>
      </c>
      <c r="I115" s="35">
        <v>0.92649999999999999</v>
      </c>
      <c r="J115" s="36">
        <v>701244.66999999993</v>
      </c>
      <c r="K115" s="19">
        <f t="shared" si="1"/>
        <v>1202133.72</v>
      </c>
      <c r="L115" s="37">
        <v>100177.81</v>
      </c>
      <c r="M115" s="38"/>
    </row>
    <row r="116" spans="1:13" s="39" customFormat="1" ht="12.95" customHeight="1" x14ac:dyDescent="0.25">
      <c r="A116" s="226"/>
      <c r="B116" s="29">
        <v>3708</v>
      </c>
      <c r="C116" s="30">
        <v>18</v>
      </c>
      <c r="D116" s="32" t="s">
        <v>279</v>
      </c>
      <c r="E116" s="32" t="s">
        <v>280</v>
      </c>
      <c r="F116" s="32" t="s">
        <v>281</v>
      </c>
      <c r="G116" s="33" t="s">
        <v>12</v>
      </c>
      <c r="H116" s="34" t="s">
        <v>13</v>
      </c>
      <c r="I116" s="35">
        <v>0.90310000000000001</v>
      </c>
      <c r="J116" s="36">
        <v>575408.83000000007</v>
      </c>
      <c r="K116" s="19">
        <f t="shared" si="1"/>
        <v>1063647.28</v>
      </c>
      <c r="L116" s="37">
        <v>97647.69</v>
      </c>
      <c r="M116" s="38"/>
    </row>
    <row r="117" spans="1:13" s="39" customFormat="1" ht="12.95" customHeight="1" x14ac:dyDescent="0.25">
      <c r="A117" s="226"/>
      <c r="B117" s="29">
        <v>3717</v>
      </c>
      <c r="C117" s="30">
        <v>19</v>
      </c>
      <c r="D117" s="32" t="s">
        <v>282</v>
      </c>
      <c r="E117" s="32" t="s">
        <v>283</v>
      </c>
      <c r="F117" s="32" t="s">
        <v>284</v>
      </c>
      <c r="G117" s="33" t="s">
        <v>12</v>
      </c>
      <c r="H117" s="34" t="s">
        <v>13</v>
      </c>
      <c r="I117" s="35">
        <v>0.93300000000000005</v>
      </c>
      <c r="J117" s="36">
        <v>706164.41</v>
      </c>
      <c r="K117" s="19">
        <f t="shared" si="1"/>
        <v>1210567.56</v>
      </c>
      <c r="L117" s="37">
        <v>100880.63</v>
      </c>
      <c r="M117" s="38"/>
    </row>
    <row r="118" spans="1:13" s="39" customFormat="1" ht="12.95" customHeight="1" x14ac:dyDescent="0.25">
      <c r="A118" s="226"/>
      <c r="B118" s="29">
        <v>3712</v>
      </c>
      <c r="C118" s="30">
        <v>20</v>
      </c>
      <c r="D118" s="32" t="s">
        <v>285</v>
      </c>
      <c r="E118" s="32" t="s">
        <v>286</v>
      </c>
      <c r="F118" s="32" t="s">
        <v>287</v>
      </c>
      <c r="G118" s="33" t="s">
        <v>12</v>
      </c>
      <c r="H118" s="34" t="s">
        <v>13</v>
      </c>
      <c r="I118" s="35">
        <v>0.9375</v>
      </c>
      <c r="J118" s="36">
        <v>709570.33000000007</v>
      </c>
      <c r="K118" s="19">
        <f t="shared" si="1"/>
        <v>1216406.28</v>
      </c>
      <c r="L118" s="37">
        <v>101367.19</v>
      </c>
      <c r="M118" s="38"/>
    </row>
    <row r="119" spans="1:13" s="39" customFormat="1" ht="12.95" customHeight="1" x14ac:dyDescent="0.25">
      <c r="A119" s="226"/>
      <c r="B119" s="29">
        <v>3715</v>
      </c>
      <c r="C119" s="30">
        <v>21</v>
      </c>
      <c r="D119" s="32" t="s">
        <v>288</v>
      </c>
      <c r="E119" s="32" t="s">
        <v>289</v>
      </c>
      <c r="F119" s="32" t="s">
        <v>290</v>
      </c>
      <c r="G119" s="33" t="s">
        <v>12</v>
      </c>
      <c r="H119" s="34" t="s">
        <v>13</v>
      </c>
      <c r="I119" s="35">
        <v>0.97550000000000003</v>
      </c>
      <c r="J119" s="36">
        <v>738331.57999999984</v>
      </c>
      <c r="K119" s="19">
        <f t="shared" si="1"/>
        <v>1265711.28</v>
      </c>
      <c r="L119" s="37">
        <v>105475.94</v>
      </c>
      <c r="M119" s="38"/>
    </row>
    <row r="120" spans="1:13" s="39" customFormat="1" ht="12.95" customHeight="1" x14ac:dyDescent="0.25">
      <c r="A120" s="226"/>
      <c r="B120" s="29">
        <v>3720</v>
      </c>
      <c r="C120" s="30">
        <v>22</v>
      </c>
      <c r="D120" s="42" t="s">
        <v>291</v>
      </c>
      <c r="E120" s="42" t="s">
        <v>292</v>
      </c>
      <c r="F120" s="42" t="s">
        <v>293</v>
      </c>
      <c r="G120" s="33" t="s">
        <v>12</v>
      </c>
      <c r="H120" s="34" t="s">
        <v>13</v>
      </c>
      <c r="I120" s="35">
        <v>0.97289999999999999</v>
      </c>
      <c r="J120" s="36">
        <v>735498.67000000016</v>
      </c>
      <c r="K120" s="19">
        <f t="shared" si="1"/>
        <v>1261472.72</v>
      </c>
      <c r="L120" s="37">
        <v>105194.81</v>
      </c>
      <c r="M120" s="38"/>
    </row>
    <row r="121" spans="1:13" s="39" customFormat="1" ht="12.95" customHeight="1" x14ac:dyDescent="0.25">
      <c r="A121" s="226"/>
      <c r="B121" s="29">
        <v>3701</v>
      </c>
      <c r="C121" s="30">
        <v>23</v>
      </c>
      <c r="D121" s="32" t="s">
        <v>294</v>
      </c>
      <c r="E121" s="32" t="s">
        <v>295</v>
      </c>
      <c r="F121" s="32" t="s">
        <v>296</v>
      </c>
      <c r="G121" s="33" t="s">
        <v>12</v>
      </c>
      <c r="H121" s="34" t="s">
        <v>13</v>
      </c>
      <c r="I121" s="35">
        <v>0.95569999999999999</v>
      </c>
      <c r="J121" s="36">
        <v>723345.41999999993</v>
      </c>
      <c r="K121" s="19">
        <f t="shared" si="1"/>
        <v>1240020.72</v>
      </c>
      <c r="L121" s="37">
        <v>103335.06</v>
      </c>
      <c r="M121" s="38"/>
    </row>
    <row r="122" spans="1:13" s="39" customFormat="1" ht="12.95" customHeight="1" x14ac:dyDescent="0.25">
      <c r="A122" s="226"/>
      <c r="B122" s="29">
        <v>3745</v>
      </c>
      <c r="C122" s="30">
        <v>24</v>
      </c>
      <c r="D122" s="32" t="s">
        <v>297</v>
      </c>
      <c r="E122" s="32" t="s">
        <v>298</v>
      </c>
      <c r="F122" s="32" t="s">
        <v>299</v>
      </c>
      <c r="G122" s="33" t="s">
        <v>12</v>
      </c>
      <c r="H122" s="34" t="s">
        <v>13</v>
      </c>
      <c r="I122" s="35">
        <v>0.92969999999999997</v>
      </c>
      <c r="J122" s="36">
        <v>703666.66999999993</v>
      </c>
      <c r="K122" s="19">
        <f t="shared" si="1"/>
        <v>1206285.72</v>
      </c>
      <c r="L122" s="37">
        <v>100523.81</v>
      </c>
      <c r="M122" s="38"/>
    </row>
    <row r="123" spans="1:13" s="39" customFormat="1" ht="12.95" customHeight="1" x14ac:dyDescent="0.25">
      <c r="A123" s="226"/>
      <c r="B123" s="29">
        <v>3741</v>
      </c>
      <c r="C123" s="30">
        <v>25</v>
      </c>
      <c r="D123" s="32" t="s">
        <v>39</v>
      </c>
      <c r="E123" s="32" t="s">
        <v>40</v>
      </c>
      <c r="F123" s="32" t="s">
        <v>300</v>
      </c>
      <c r="G123" s="33" t="s">
        <v>12</v>
      </c>
      <c r="H123" s="34" t="s">
        <v>13</v>
      </c>
      <c r="I123" s="35">
        <v>0.98040000000000005</v>
      </c>
      <c r="J123" s="36">
        <v>482540.25</v>
      </c>
      <c r="K123" s="19">
        <f t="shared" si="1"/>
        <v>1012569</v>
      </c>
      <c r="L123" s="37">
        <v>106005.75</v>
      </c>
      <c r="M123" s="38"/>
    </row>
    <row r="124" spans="1:13" s="39" customFormat="1" ht="12.95" customHeight="1" x14ac:dyDescent="0.25">
      <c r="A124" s="226"/>
      <c r="B124" s="29">
        <v>3707</v>
      </c>
      <c r="C124" s="30">
        <v>26</v>
      </c>
      <c r="D124" s="32" t="s">
        <v>301</v>
      </c>
      <c r="E124" s="32" t="s">
        <v>302</v>
      </c>
      <c r="F124" s="32" t="s">
        <v>303</v>
      </c>
      <c r="G124" s="33" t="s">
        <v>12</v>
      </c>
      <c r="H124" s="34" t="s">
        <v>13</v>
      </c>
      <c r="I124" s="35">
        <v>0.96150000000000002</v>
      </c>
      <c r="J124" s="36">
        <v>727086.58000000007</v>
      </c>
      <c r="K124" s="19">
        <f t="shared" si="1"/>
        <v>1246897.53</v>
      </c>
      <c r="L124" s="37">
        <v>103962.19</v>
      </c>
      <c r="M124" s="38"/>
    </row>
    <row r="125" spans="1:13" s="39" customFormat="1" ht="12.95" customHeight="1" x14ac:dyDescent="0.25">
      <c r="A125" s="226"/>
      <c r="B125" s="29">
        <v>3713</v>
      </c>
      <c r="C125" s="30">
        <v>27</v>
      </c>
      <c r="D125" s="32" t="s">
        <v>304</v>
      </c>
      <c r="E125" s="32" t="s">
        <v>305</v>
      </c>
      <c r="F125" s="32" t="s">
        <v>306</v>
      </c>
      <c r="G125" s="33" t="s">
        <v>12</v>
      </c>
      <c r="H125" s="34" t="s">
        <v>13</v>
      </c>
      <c r="I125" s="35">
        <v>0.92920000000000003</v>
      </c>
      <c r="J125" s="36">
        <v>703288.25</v>
      </c>
      <c r="K125" s="19">
        <f t="shared" si="1"/>
        <v>1205637</v>
      </c>
      <c r="L125" s="37">
        <v>100469.75</v>
      </c>
      <c r="M125" s="38"/>
    </row>
    <row r="126" spans="1:13" s="39" customFormat="1" x14ac:dyDescent="0.25">
      <c r="A126" s="226"/>
      <c r="B126" s="57">
        <v>3733</v>
      </c>
      <c r="C126" s="30">
        <v>28</v>
      </c>
      <c r="D126" s="32" t="s">
        <v>307</v>
      </c>
      <c r="E126" s="32" t="s">
        <v>308</v>
      </c>
      <c r="F126" s="32" t="s">
        <v>309</v>
      </c>
      <c r="G126" s="33" t="s">
        <v>12</v>
      </c>
      <c r="H126" s="34" t="s">
        <v>13</v>
      </c>
      <c r="I126" s="35">
        <v>0.93069999999999997</v>
      </c>
      <c r="J126" s="36">
        <v>704423.58000000007</v>
      </c>
      <c r="K126" s="19">
        <f t="shared" si="1"/>
        <v>1207583.28</v>
      </c>
      <c r="L126" s="37">
        <v>100631.94</v>
      </c>
      <c r="M126" s="58"/>
    </row>
    <row r="127" spans="1:13" s="39" customFormat="1" ht="12.95" customHeight="1" x14ac:dyDescent="0.25">
      <c r="A127" s="226"/>
      <c r="B127" s="29">
        <v>3735</v>
      </c>
      <c r="C127" s="30">
        <v>29</v>
      </c>
      <c r="D127" s="32" t="s">
        <v>310</v>
      </c>
      <c r="E127" s="32" t="s">
        <v>311</v>
      </c>
      <c r="F127" s="32" t="s">
        <v>312</v>
      </c>
      <c r="G127" s="33" t="s">
        <v>12</v>
      </c>
      <c r="H127" s="34" t="s">
        <v>13</v>
      </c>
      <c r="I127" s="35">
        <v>0.93869999999999998</v>
      </c>
      <c r="J127" s="36">
        <v>710478.58000000007</v>
      </c>
      <c r="K127" s="19">
        <f t="shared" si="1"/>
        <v>1217963.28</v>
      </c>
      <c r="L127" s="37">
        <v>101496.94</v>
      </c>
      <c r="M127" s="38"/>
    </row>
    <row r="128" spans="1:13" s="39" customFormat="1" ht="12.95" customHeight="1" x14ac:dyDescent="0.25">
      <c r="A128" s="226"/>
      <c r="B128" s="29">
        <v>3736</v>
      </c>
      <c r="C128" s="30">
        <v>30</v>
      </c>
      <c r="D128" s="32" t="s">
        <v>313</v>
      </c>
      <c r="E128" s="32" t="s">
        <v>314</v>
      </c>
      <c r="F128" s="32" t="s">
        <v>315</v>
      </c>
      <c r="G128" s="33" t="s">
        <v>12</v>
      </c>
      <c r="H128" s="34" t="s">
        <v>13</v>
      </c>
      <c r="I128" s="35">
        <v>0.96450000000000002</v>
      </c>
      <c r="J128" s="36">
        <v>730005.91999999993</v>
      </c>
      <c r="K128" s="19">
        <f t="shared" si="1"/>
        <v>1251438.72</v>
      </c>
      <c r="L128" s="37">
        <v>104286.56</v>
      </c>
      <c r="M128" s="38"/>
    </row>
    <row r="129" spans="1:13" s="39" customFormat="1" ht="12.95" customHeight="1" x14ac:dyDescent="0.25">
      <c r="A129" s="226"/>
      <c r="B129" s="29">
        <v>3724</v>
      </c>
      <c r="C129" s="30">
        <v>31</v>
      </c>
      <c r="D129" s="32" t="s">
        <v>316</v>
      </c>
      <c r="E129" s="32" t="s">
        <v>317</v>
      </c>
      <c r="F129" s="32" t="s">
        <v>318</v>
      </c>
      <c r="G129" s="33" t="s">
        <v>12</v>
      </c>
      <c r="H129" s="34" t="s">
        <v>13</v>
      </c>
      <c r="I129" s="35">
        <v>0.91769999999999996</v>
      </c>
      <c r="J129" s="36">
        <v>694584.16999999993</v>
      </c>
      <c r="K129" s="19">
        <f t="shared" si="1"/>
        <v>1190715.72</v>
      </c>
      <c r="L129" s="37">
        <v>99226.31</v>
      </c>
      <c r="M129" s="38"/>
    </row>
    <row r="130" spans="1:13" s="39" customFormat="1" ht="23.25" customHeight="1" x14ac:dyDescent="0.25">
      <c r="A130" s="226"/>
      <c r="B130" s="57">
        <v>3728</v>
      </c>
      <c r="C130" s="30">
        <v>32</v>
      </c>
      <c r="D130" s="53" t="s">
        <v>518</v>
      </c>
      <c r="E130" s="53" t="s">
        <v>5585</v>
      </c>
      <c r="F130" s="53" t="s">
        <v>5586</v>
      </c>
      <c r="G130" s="33" t="s">
        <v>12</v>
      </c>
      <c r="H130" s="34" t="s">
        <v>13</v>
      </c>
      <c r="I130" s="35">
        <v>0.91700000000000004</v>
      </c>
      <c r="J130" s="36">
        <v>650804.41</v>
      </c>
      <c r="K130" s="19">
        <f t="shared" si="1"/>
        <v>1146557.56</v>
      </c>
      <c r="L130" s="37">
        <v>99150.63</v>
      </c>
      <c r="M130" s="38"/>
    </row>
    <row r="131" spans="1:13" s="39" customFormat="1" ht="12.95" customHeight="1" x14ac:dyDescent="0.25">
      <c r="A131" s="226"/>
      <c r="B131" s="29"/>
      <c r="C131" s="30"/>
      <c r="D131" s="31" t="s">
        <v>5732</v>
      </c>
      <c r="E131" s="32"/>
      <c r="F131" s="32"/>
      <c r="G131" s="33"/>
      <c r="H131" s="34"/>
      <c r="I131" s="35"/>
      <c r="J131" s="36"/>
      <c r="K131" s="19"/>
      <c r="L131" s="37"/>
      <c r="M131" s="38"/>
    </row>
    <row r="132" spans="1:13" s="39" customFormat="1" ht="12.95" customHeight="1" x14ac:dyDescent="0.25">
      <c r="A132" s="226"/>
      <c r="B132" s="29">
        <v>3718</v>
      </c>
      <c r="C132" s="30">
        <v>1</v>
      </c>
      <c r="D132" s="32" t="s">
        <v>321</v>
      </c>
      <c r="E132" s="32" t="s">
        <v>322</v>
      </c>
      <c r="F132" s="32" t="s">
        <v>323</v>
      </c>
      <c r="G132" s="33" t="s">
        <v>5731</v>
      </c>
      <c r="H132" s="34" t="s">
        <v>13</v>
      </c>
      <c r="I132" s="35">
        <v>0.98040000000000005</v>
      </c>
      <c r="J132" s="36">
        <v>1175597.6399999999</v>
      </c>
      <c r="K132" s="19">
        <f t="shared" si="1"/>
        <v>2015310.24</v>
      </c>
      <c r="L132" s="37">
        <v>167942.52</v>
      </c>
      <c r="M132" s="38"/>
    </row>
    <row r="133" spans="1:13" s="39" customFormat="1" ht="12.95" customHeight="1" x14ac:dyDescent="0.25">
      <c r="A133" s="227"/>
      <c r="B133" s="29">
        <v>3737</v>
      </c>
      <c r="C133" s="30">
        <v>2</v>
      </c>
      <c r="D133" s="32" t="s">
        <v>324</v>
      </c>
      <c r="E133" s="32" t="s">
        <v>325</v>
      </c>
      <c r="F133" s="32" t="s">
        <v>326</v>
      </c>
      <c r="G133" s="33" t="s">
        <v>5731</v>
      </c>
      <c r="H133" s="34" t="s">
        <v>13</v>
      </c>
      <c r="I133" s="35">
        <v>0.97619999999999996</v>
      </c>
      <c r="J133" s="36">
        <v>1169191.02</v>
      </c>
      <c r="K133" s="19">
        <f t="shared" si="1"/>
        <v>2005306.32</v>
      </c>
      <c r="L133" s="37">
        <v>167223.06</v>
      </c>
      <c r="M133" s="38"/>
    </row>
    <row r="134" spans="1:13" s="39" customFormat="1" ht="12.95" customHeight="1" x14ac:dyDescent="0.25">
      <c r="A134" s="225" t="s">
        <v>327</v>
      </c>
      <c r="B134" s="29"/>
      <c r="C134" s="30"/>
      <c r="D134" s="31" t="s">
        <v>126</v>
      </c>
      <c r="E134" s="32"/>
      <c r="F134" s="32"/>
      <c r="G134" s="33"/>
      <c r="H134" s="34"/>
      <c r="I134" s="35"/>
      <c r="J134" s="36"/>
      <c r="K134" s="19"/>
      <c r="L134" s="37"/>
      <c r="M134" s="38"/>
    </row>
    <row r="135" spans="1:13" s="39" customFormat="1" ht="12.95" customHeight="1" x14ac:dyDescent="0.25">
      <c r="A135" s="226"/>
      <c r="B135" s="29">
        <v>108</v>
      </c>
      <c r="C135" s="30">
        <v>1</v>
      </c>
      <c r="D135" s="42" t="s">
        <v>328</v>
      </c>
      <c r="E135" s="42" t="s">
        <v>329</v>
      </c>
      <c r="F135" s="42" t="s">
        <v>330</v>
      </c>
      <c r="G135" s="33" t="s">
        <v>130</v>
      </c>
      <c r="H135" s="34" t="s">
        <v>13</v>
      </c>
      <c r="I135" s="35">
        <v>0.4975</v>
      </c>
      <c r="J135" s="36">
        <v>188287.18999999994</v>
      </c>
      <c r="K135" s="19">
        <f t="shared" si="1"/>
        <v>322778.03999999998</v>
      </c>
      <c r="L135" s="37">
        <v>26898.17</v>
      </c>
      <c r="M135" s="38"/>
    </row>
    <row r="136" spans="1:13" s="39" customFormat="1" ht="12.95" customHeight="1" x14ac:dyDescent="0.25">
      <c r="A136" s="226"/>
      <c r="B136" s="29">
        <v>118</v>
      </c>
      <c r="C136" s="30">
        <v>2</v>
      </c>
      <c r="D136" s="32" t="s">
        <v>331</v>
      </c>
      <c r="E136" s="32" t="s">
        <v>332</v>
      </c>
      <c r="F136" s="32" t="s">
        <v>333</v>
      </c>
      <c r="G136" s="33" t="s">
        <v>130</v>
      </c>
      <c r="H136" s="34" t="s">
        <v>13</v>
      </c>
      <c r="I136" s="35">
        <v>0.90400000000000003</v>
      </c>
      <c r="J136" s="36">
        <v>342133.89</v>
      </c>
      <c r="K136" s="19">
        <f t="shared" si="1"/>
        <v>586515.24</v>
      </c>
      <c r="L136" s="37">
        <v>48876.27</v>
      </c>
      <c r="M136" s="38"/>
    </row>
    <row r="137" spans="1:13" s="39" customFormat="1" ht="12.95" customHeight="1" x14ac:dyDescent="0.25">
      <c r="A137" s="226"/>
      <c r="B137" s="29"/>
      <c r="C137" s="30"/>
      <c r="D137" s="31" t="s">
        <v>11</v>
      </c>
      <c r="E137" s="32"/>
      <c r="F137" s="32"/>
      <c r="G137" s="33"/>
      <c r="H137" s="34"/>
      <c r="I137" s="35"/>
      <c r="J137" s="36"/>
      <c r="K137" s="19"/>
      <c r="L137" s="37"/>
      <c r="M137" s="38"/>
    </row>
    <row r="138" spans="1:13" s="39" customFormat="1" ht="12.95" customHeight="1" x14ac:dyDescent="0.25">
      <c r="A138" s="226"/>
      <c r="B138" s="29">
        <v>115</v>
      </c>
      <c r="C138" s="30">
        <v>1</v>
      </c>
      <c r="D138" s="53" t="s">
        <v>431</v>
      </c>
      <c r="E138" s="53" t="s">
        <v>5591</v>
      </c>
      <c r="F138" s="53" t="s">
        <v>5592</v>
      </c>
      <c r="G138" s="33" t="s">
        <v>12</v>
      </c>
      <c r="H138" s="34" t="s">
        <v>13</v>
      </c>
      <c r="I138" s="35">
        <v>0</v>
      </c>
      <c r="J138" s="36">
        <v>612030.78</v>
      </c>
      <c r="K138" s="19">
        <f t="shared" ref="K138:K199" si="2">ROUND(J138+L138*5,2)</f>
        <v>612030.78</v>
      </c>
      <c r="L138" s="37">
        <v>0</v>
      </c>
      <c r="M138" s="38" t="s">
        <v>5685</v>
      </c>
    </row>
    <row r="139" spans="1:13" s="39" customFormat="1" ht="12.95" customHeight="1" x14ac:dyDescent="0.25">
      <c r="A139" s="226"/>
      <c r="B139" s="29">
        <v>107</v>
      </c>
      <c r="C139" s="30">
        <v>2</v>
      </c>
      <c r="D139" s="32" t="s">
        <v>334</v>
      </c>
      <c r="E139" s="32" t="s">
        <v>335</v>
      </c>
      <c r="F139" s="32" t="s">
        <v>336</v>
      </c>
      <c r="G139" s="33" t="s">
        <v>12</v>
      </c>
      <c r="H139" s="34" t="s">
        <v>13</v>
      </c>
      <c r="I139" s="35">
        <v>0.52300000000000002</v>
      </c>
      <c r="J139" s="36">
        <v>390655.66</v>
      </c>
      <c r="K139" s="19">
        <f t="shared" si="2"/>
        <v>673402.56</v>
      </c>
      <c r="L139" s="37">
        <v>56549.38</v>
      </c>
      <c r="M139" s="38"/>
    </row>
    <row r="140" spans="1:13" s="39" customFormat="1" ht="12.95" customHeight="1" x14ac:dyDescent="0.25">
      <c r="A140" s="226"/>
      <c r="B140" s="29">
        <v>156</v>
      </c>
      <c r="C140" s="30">
        <v>3</v>
      </c>
      <c r="D140" s="42" t="s">
        <v>337</v>
      </c>
      <c r="E140" s="42" t="s">
        <v>338</v>
      </c>
      <c r="F140" s="42" t="s">
        <v>339</v>
      </c>
      <c r="G140" s="33" t="s">
        <v>12</v>
      </c>
      <c r="H140" s="34" t="s">
        <v>13</v>
      </c>
      <c r="I140" s="35">
        <v>0.91400000000000003</v>
      </c>
      <c r="J140" s="36">
        <v>691783.75</v>
      </c>
      <c r="K140" s="19">
        <f t="shared" si="2"/>
        <v>1185915</v>
      </c>
      <c r="L140" s="37">
        <v>98826.25</v>
      </c>
      <c r="M140" s="38"/>
    </row>
    <row r="141" spans="1:13" s="39" customFormat="1" ht="12.95" customHeight="1" x14ac:dyDescent="0.2">
      <c r="A141" s="226"/>
      <c r="B141" s="29">
        <v>111</v>
      </c>
      <c r="C141" s="30">
        <v>4</v>
      </c>
      <c r="D141" s="42" t="s">
        <v>340</v>
      </c>
      <c r="E141" s="42" t="s">
        <v>341</v>
      </c>
      <c r="F141" s="42" t="s">
        <v>342</v>
      </c>
      <c r="G141" s="45" t="s">
        <v>12</v>
      </c>
      <c r="H141" s="34" t="s">
        <v>13</v>
      </c>
      <c r="I141" s="35">
        <v>0.91200000000000003</v>
      </c>
      <c r="J141" s="36">
        <v>687675</v>
      </c>
      <c r="K141" s="19">
        <f t="shared" si="2"/>
        <v>1180725</v>
      </c>
      <c r="L141" s="37">
        <v>98610</v>
      </c>
      <c r="M141" s="38"/>
    </row>
    <row r="142" spans="1:13" s="39" customFormat="1" ht="12.95" customHeight="1" x14ac:dyDescent="0.25">
      <c r="A142" s="226"/>
      <c r="B142" s="29">
        <v>117</v>
      </c>
      <c r="C142" s="30">
        <v>5</v>
      </c>
      <c r="D142" s="42" t="s">
        <v>343</v>
      </c>
      <c r="E142" s="42" t="s">
        <v>344</v>
      </c>
      <c r="F142" s="42" t="s">
        <v>345</v>
      </c>
      <c r="G142" s="50" t="s">
        <v>12</v>
      </c>
      <c r="H142" s="34" t="s">
        <v>13</v>
      </c>
      <c r="I142" s="35">
        <v>0.91300000000000003</v>
      </c>
      <c r="J142" s="36">
        <v>691026.91</v>
      </c>
      <c r="K142" s="19">
        <f t="shared" si="2"/>
        <v>1184617.56</v>
      </c>
      <c r="L142" s="37">
        <v>98718.13</v>
      </c>
      <c r="M142" s="38"/>
    </row>
    <row r="143" spans="1:13" s="39" customFormat="1" ht="12.95" customHeight="1" x14ac:dyDescent="0.2">
      <c r="A143" s="226"/>
      <c r="B143" s="29">
        <v>143</v>
      </c>
      <c r="C143" s="30">
        <v>6</v>
      </c>
      <c r="D143" s="42" t="s">
        <v>346</v>
      </c>
      <c r="E143" s="42" t="s">
        <v>347</v>
      </c>
      <c r="F143" s="42" t="s">
        <v>348</v>
      </c>
      <c r="G143" s="45" t="s">
        <v>12</v>
      </c>
      <c r="H143" s="34" t="s">
        <v>13</v>
      </c>
      <c r="I143" s="35">
        <v>0.91200000000000003</v>
      </c>
      <c r="J143" s="36">
        <v>690270</v>
      </c>
      <c r="K143" s="19">
        <f t="shared" si="2"/>
        <v>1183320</v>
      </c>
      <c r="L143" s="37">
        <v>98610</v>
      </c>
      <c r="M143" s="38"/>
    </row>
    <row r="144" spans="1:13" s="39" customFormat="1" ht="12.95" customHeight="1" x14ac:dyDescent="0.25">
      <c r="A144" s="226"/>
      <c r="B144" s="43">
        <v>114</v>
      </c>
      <c r="C144" s="30">
        <v>7</v>
      </c>
      <c r="D144" s="32" t="s">
        <v>349</v>
      </c>
      <c r="E144" s="32" t="s">
        <v>350</v>
      </c>
      <c r="F144" s="32" t="s">
        <v>351</v>
      </c>
      <c r="G144" s="50" t="s">
        <v>12</v>
      </c>
      <c r="H144" s="34" t="s">
        <v>13</v>
      </c>
      <c r="I144" s="35">
        <v>0.92200000000000004</v>
      </c>
      <c r="J144" s="36">
        <v>692648.75</v>
      </c>
      <c r="K144" s="19">
        <f t="shared" si="2"/>
        <v>1191105</v>
      </c>
      <c r="L144" s="37">
        <v>99691.25</v>
      </c>
      <c r="M144" s="38"/>
    </row>
    <row r="145" spans="1:13" s="39" customFormat="1" ht="12.95" customHeight="1" x14ac:dyDescent="0.25">
      <c r="A145" s="226"/>
      <c r="B145" s="29">
        <v>137</v>
      </c>
      <c r="C145" s="30">
        <v>8</v>
      </c>
      <c r="D145" s="32" t="s">
        <v>352</v>
      </c>
      <c r="E145" s="32" t="s">
        <v>353</v>
      </c>
      <c r="F145" s="32" t="s">
        <v>354</v>
      </c>
      <c r="G145" s="50" t="s">
        <v>12</v>
      </c>
      <c r="H145" s="34" t="s">
        <v>13</v>
      </c>
      <c r="I145" s="35">
        <v>0.93079999999999996</v>
      </c>
      <c r="J145" s="36">
        <v>699309.25</v>
      </c>
      <c r="K145" s="19">
        <f t="shared" si="2"/>
        <v>1202523</v>
      </c>
      <c r="L145" s="37">
        <v>100642.75</v>
      </c>
      <c r="M145" s="38"/>
    </row>
    <row r="146" spans="1:13" s="39" customFormat="1" ht="12.95" customHeight="1" x14ac:dyDescent="0.25">
      <c r="A146" s="226"/>
      <c r="B146" s="29">
        <v>158</v>
      </c>
      <c r="C146" s="30">
        <v>9</v>
      </c>
      <c r="D146" s="32" t="s">
        <v>355</v>
      </c>
      <c r="E146" s="32" t="s">
        <v>356</v>
      </c>
      <c r="F146" s="32" t="s">
        <v>357</v>
      </c>
      <c r="G146" s="50" t="s">
        <v>12</v>
      </c>
      <c r="H146" s="34" t="s">
        <v>13</v>
      </c>
      <c r="I146" s="35">
        <v>0.89100000000000001</v>
      </c>
      <c r="J146" s="36">
        <v>674375.66</v>
      </c>
      <c r="K146" s="19">
        <f t="shared" si="2"/>
        <v>1156072.56</v>
      </c>
      <c r="L146" s="37">
        <v>96339.38</v>
      </c>
      <c r="M146" s="38"/>
    </row>
    <row r="147" spans="1:13" s="39" customFormat="1" ht="12.95" customHeight="1" x14ac:dyDescent="0.25">
      <c r="A147" s="226"/>
      <c r="B147" s="29">
        <v>109</v>
      </c>
      <c r="C147" s="30">
        <v>10</v>
      </c>
      <c r="D147" s="32" t="s">
        <v>358</v>
      </c>
      <c r="E147" s="32" t="s">
        <v>359</v>
      </c>
      <c r="F147" s="32" t="s">
        <v>360</v>
      </c>
      <c r="G147" s="50" t="s">
        <v>12</v>
      </c>
      <c r="H147" s="34" t="s">
        <v>13</v>
      </c>
      <c r="I147" s="35">
        <v>0.93</v>
      </c>
      <c r="J147" s="36">
        <v>698703.75</v>
      </c>
      <c r="K147" s="19">
        <f t="shared" si="2"/>
        <v>1201485</v>
      </c>
      <c r="L147" s="37">
        <v>100556.25</v>
      </c>
      <c r="M147" s="38"/>
    </row>
    <row r="148" spans="1:13" s="39" customFormat="1" ht="14.25" customHeight="1" x14ac:dyDescent="0.25">
      <c r="A148" s="226"/>
      <c r="B148" s="29">
        <v>144</v>
      </c>
      <c r="C148" s="30">
        <v>11</v>
      </c>
      <c r="D148" s="32" t="s">
        <v>361</v>
      </c>
      <c r="E148" s="32" t="s">
        <v>362</v>
      </c>
      <c r="F148" s="32" t="s">
        <v>363</v>
      </c>
      <c r="G148" s="50" t="s">
        <v>12</v>
      </c>
      <c r="H148" s="34" t="s">
        <v>13</v>
      </c>
      <c r="I148" s="35">
        <v>0.89500000000000002</v>
      </c>
      <c r="J148" s="36">
        <v>674808.16</v>
      </c>
      <c r="K148" s="19">
        <f t="shared" si="2"/>
        <v>1158667.56</v>
      </c>
      <c r="L148" s="37">
        <v>96771.88</v>
      </c>
      <c r="M148" s="58"/>
    </row>
    <row r="149" spans="1:13" s="39" customFormat="1" ht="12.95" customHeight="1" x14ac:dyDescent="0.25">
      <c r="A149" s="226"/>
      <c r="B149" s="29">
        <v>142</v>
      </c>
      <c r="C149" s="30">
        <v>12</v>
      </c>
      <c r="D149" s="32" t="s">
        <v>364</v>
      </c>
      <c r="E149" s="32" t="s">
        <v>365</v>
      </c>
      <c r="F149" s="32" t="s">
        <v>366</v>
      </c>
      <c r="G149" s="50" t="s">
        <v>12</v>
      </c>
      <c r="H149" s="34" t="s">
        <v>13</v>
      </c>
      <c r="I149" s="35">
        <v>0.91600000000000004</v>
      </c>
      <c r="J149" s="36">
        <v>693297.5</v>
      </c>
      <c r="K149" s="19">
        <f t="shared" si="2"/>
        <v>1188510</v>
      </c>
      <c r="L149" s="37">
        <v>99042.5</v>
      </c>
      <c r="M149" s="38"/>
    </row>
    <row r="150" spans="1:13" s="39" customFormat="1" ht="12.95" customHeight="1" x14ac:dyDescent="0.2">
      <c r="A150" s="226"/>
      <c r="B150" s="29">
        <v>101</v>
      </c>
      <c r="C150" s="30">
        <v>13</v>
      </c>
      <c r="D150" s="42" t="s">
        <v>367</v>
      </c>
      <c r="E150" s="42" t="s">
        <v>368</v>
      </c>
      <c r="F150" s="42" t="s">
        <v>369</v>
      </c>
      <c r="G150" s="45" t="s">
        <v>12</v>
      </c>
      <c r="H150" s="34" t="s">
        <v>13</v>
      </c>
      <c r="I150" s="35">
        <v>0.93230000000000002</v>
      </c>
      <c r="J150" s="36">
        <v>700444.58000000007</v>
      </c>
      <c r="K150" s="19">
        <f t="shared" si="2"/>
        <v>1204469.28</v>
      </c>
      <c r="L150" s="37">
        <v>100804.94</v>
      </c>
      <c r="M150" s="38"/>
    </row>
    <row r="151" spans="1:13" s="39" customFormat="1" ht="12.95" customHeight="1" x14ac:dyDescent="0.25">
      <c r="A151" s="226"/>
      <c r="B151" s="29">
        <v>131</v>
      </c>
      <c r="C151" s="30">
        <v>14</v>
      </c>
      <c r="D151" s="42" t="s">
        <v>370</v>
      </c>
      <c r="E151" s="42" t="s">
        <v>371</v>
      </c>
      <c r="F151" s="42" t="s">
        <v>372</v>
      </c>
      <c r="G151" s="33" t="s">
        <v>12</v>
      </c>
      <c r="H151" s="34" t="s">
        <v>13</v>
      </c>
      <c r="I151" s="35">
        <v>0.92720000000000002</v>
      </c>
      <c r="J151" s="36">
        <v>696584.5</v>
      </c>
      <c r="K151" s="19">
        <f t="shared" si="2"/>
        <v>1197852</v>
      </c>
      <c r="L151" s="37">
        <v>100253.5</v>
      </c>
      <c r="M151" s="38"/>
    </row>
    <row r="152" spans="1:13" s="39" customFormat="1" ht="12.95" customHeight="1" x14ac:dyDescent="0.25">
      <c r="A152" s="226"/>
      <c r="B152" s="29">
        <v>146</v>
      </c>
      <c r="C152" s="30">
        <v>15</v>
      </c>
      <c r="D152" s="32" t="s">
        <v>373</v>
      </c>
      <c r="E152" s="32" t="s">
        <v>374</v>
      </c>
      <c r="F152" s="32" t="s">
        <v>375</v>
      </c>
      <c r="G152" s="33" t="s">
        <v>12</v>
      </c>
      <c r="H152" s="34" t="s">
        <v>13</v>
      </c>
      <c r="I152" s="35">
        <v>0.92969999999999997</v>
      </c>
      <c r="J152" s="36">
        <v>701936.66999999993</v>
      </c>
      <c r="K152" s="19">
        <f t="shared" si="2"/>
        <v>1204555.72</v>
      </c>
      <c r="L152" s="37">
        <v>100523.81</v>
      </c>
      <c r="M152" s="38"/>
    </row>
    <row r="153" spans="1:13" s="39" customFormat="1" ht="12.95" customHeight="1" x14ac:dyDescent="0.25">
      <c r="A153" s="226"/>
      <c r="B153" s="29">
        <v>103</v>
      </c>
      <c r="C153" s="30">
        <v>16</v>
      </c>
      <c r="D153" s="32" t="s">
        <v>379</v>
      </c>
      <c r="E153" s="32" t="s">
        <v>380</v>
      </c>
      <c r="F153" s="32" t="s">
        <v>348</v>
      </c>
      <c r="G153" s="33" t="s">
        <v>12</v>
      </c>
      <c r="H153" s="34" t="s">
        <v>13</v>
      </c>
      <c r="I153" s="35">
        <v>0.92200000000000004</v>
      </c>
      <c r="J153" s="36">
        <v>692648.75</v>
      </c>
      <c r="K153" s="19">
        <f t="shared" si="2"/>
        <v>1191105</v>
      </c>
      <c r="L153" s="37">
        <v>99691.25</v>
      </c>
      <c r="M153" s="38"/>
    </row>
    <row r="154" spans="1:13" s="39" customFormat="1" ht="12.95" customHeight="1" x14ac:dyDescent="0.25">
      <c r="A154" s="226"/>
      <c r="B154" s="29">
        <v>116</v>
      </c>
      <c r="C154" s="30">
        <v>17</v>
      </c>
      <c r="D154" s="32" t="s">
        <v>381</v>
      </c>
      <c r="E154" s="32" t="s">
        <v>382</v>
      </c>
      <c r="F154" s="32" t="s">
        <v>383</v>
      </c>
      <c r="G154" s="33" t="s">
        <v>12</v>
      </c>
      <c r="H154" s="34" t="s">
        <v>13</v>
      </c>
      <c r="I154" s="35">
        <v>0.91500000000000004</v>
      </c>
      <c r="J154" s="36">
        <v>687350.66</v>
      </c>
      <c r="K154" s="19">
        <f t="shared" si="2"/>
        <v>1182022.56</v>
      </c>
      <c r="L154" s="37">
        <v>98934.38</v>
      </c>
      <c r="M154" s="38"/>
    </row>
    <row r="155" spans="1:13" s="39" customFormat="1" ht="12.95" customHeight="1" x14ac:dyDescent="0.25">
      <c r="A155" s="226"/>
      <c r="B155" s="29">
        <v>151</v>
      </c>
      <c r="C155" s="30">
        <v>18</v>
      </c>
      <c r="D155" s="32" t="s">
        <v>384</v>
      </c>
      <c r="E155" s="32" t="s">
        <v>385</v>
      </c>
      <c r="F155" s="32" t="s">
        <v>386</v>
      </c>
      <c r="G155" s="33" t="s">
        <v>12</v>
      </c>
      <c r="H155" s="34" t="s">
        <v>13</v>
      </c>
      <c r="I155" s="35">
        <v>0.9052</v>
      </c>
      <c r="J155" s="36">
        <v>685123.25</v>
      </c>
      <c r="K155" s="19">
        <f t="shared" si="2"/>
        <v>1174497</v>
      </c>
      <c r="L155" s="37">
        <v>97874.75</v>
      </c>
      <c r="M155" s="38"/>
    </row>
    <row r="156" spans="1:13" s="39" customFormat="1" ht="12.95" customHeight="1" x14ac:dyDescent="0.25">
      <c r="A156" s="226"/>
      <c r="B156" s="29">
        <v>155</v>
      </c>
      <c r="C156" s="30">
        <v>19</v>
      </c>
      <c r="D156" s="32" t="s">
        <v>387</v>
      </c>
      <c r="E156" s="32" t="s">
        <v>388</v>
      </c>
      <c r="F156" s="32" t="s">
        <v>389</v>
      </c>
      <c r="G156" s="33" t="s">
        <v>12</v>
      </c>
      <c r="H156" s="34" t="s">
        <v>13</v>
      </c>
      <c r="I156" s="35">
        <v>0.91720000000000002</v>
      </c>
      <c r="J156" s="36">
        <v>310189</v>
      </c>
      <c r="K156" s="19">
        <f t="shared" si="2"/>
        <v>806050.25</v>
      </c>
      <c r="L156" s="37">
        <v>99172.25</v>
      </c>
      <c r="M156" s="38"/>
    </row>
    <row r="157" spans="1:13" s="39" customFormat="1" ht="12.95" customHeight="1" x14ac:dyDescent="0.25">
      <c r="A157" s="226"/>
      <c r="B157" s="29">
        <v>126</v>
      </c>
      <c r="C157" s="30">
        <v>20</v>
      </c>
      <c r="D157" s="32" t="s">
        <v>390</v>
      </c>
      <c r="E157" s="32" t="s">
        <v>391</v>
      </c>
      <c r="F157" s="32" t="s">
        <v>392</v>
      </c>
      <c r="G157" s="33" t="s">
        <v>12</v>
      </c>
      <c r="H157" s="34" t="s">
        <v>13</v>
      </c>
      <c r="I157" s="35">
        <v>0.90800000000000003</v>
      </c>
      <c r="J157" s="36">
        <v>687242.5</v>
      </c>
      <c r="K157" s="19">
        <f t="shared" si="2"/>
        <v>1178130</v>
      </c>
      <c r="L157" s="37">
        <v>98177.5</v>
      </c>
      <c r="M157" s="38"/>
    </row>
    <row r="158" spans="1:13" s="39" customFormat="1" ht="12.95" customHeight="1" x14ac:dyDescent="0.25">
      <c r="A158" s="226"/>
      <c r="B158" s="29">
        <v>154</v>
      </c>
      <c r="C158" s="30">
        <v>21</v>
      </c>
      <c r="D158" s="32" t="s">
        <v>393</v>
      </c>
      <c r="E158" s="32" t="s">
        <v>394</v>
      </c>
      <c r="F158" s="32" t="s">
        <v>395</v>
      </c>
      <c r="G158" s="33" t="s">
        <v>12</v>
      </c>
      <c r="H158" s="34" t="s">
        <v>13</v>
      </c>
      <c r="I158" s="35">
        <v>0.9889</v>
      </c>
      <c r="J158" s="36">
        <v>749068.37000000011</v>
      </c>
      <c r="K158" s="19">
        <f t="shared" si="2"/>
        <v>1283692.42</v>
      </c>
      <c r="L158" s="37">
        <v>106924.81</v>
      </c>
      <c r="M158" s="38"/>
    </row>
    <row r="159" spans="1:13" s="39" customFormat="1" ht="12.95" customHeight="1" x14ac:dyDescent="0.25">
      <c r="A159" s="226"/>
      <c r="B159" s="29">
        <v>120</v>
      </c>
      <c r="C159" s="30">
        <v>22</v>
      </c>
      <c r="D159" s="32" t="s">
        <v>396</v>
      </c>
      <c r="E159" s="32" t="s">
        <v>397</v>
      </c>
      <c r="F159" s="32" t="s">
        <v>398</v>
      </c>
      <c r="G159" s="33" t="s">
        <v>12</v>
      </c>
      <c r="H159" s="34" t="s">
        <v>13</v>
      </c>
      <c r="I159" s="35">
        <v>0.92479999999999996</v>
      </c>
      <c r="J159" s="36">
        <v>694768</v>
      </c>
      <c r="K159" s="19">
        <f t="shared" si="2"/>
        <v>1194738</v>
      </c>
      <c r="L159" s="37">
        <v>99994</v>
      </c>
      <c r="M159" s="38"/>
    </row>
    <row r="160" spans="1:13" s="39" customFormat="1" ht="12.95" customHeight="1" x14ac:dyDescent="0.25">
      <c r="A160" s="226"/>
      <c r="B160" s="29">
        <v>157</v>
      </c>
      <c r="C160" s="30">
        <v>23</v>
      </c>
      <c r="D160" s="42" t="s">
        <v>399</v>
      </c>
      <c r="E160" s="42" t="s">
        <v>400</v>
      </c>
      <c r="F160" s="42" t="s">
        <v>401</v>
      </c>
      <c r="G160" s="33" t="s">
        <v>12</v>
      </c>
      <c r="H160" s="34" t="s">
        <v>13</v>
      </c>
      <c r="I160" s="35">
        <v>0.90100000000000002</v>
      </c>
      <c r="J160" s="36">
        <v>681944.41</v>
      </c>
      <c r="K160" s="19">
        <f t="shared" si="2"/>
        <v>1169047.56</v>
      </c>
      <c r="L160" s="37">
        <v>97420.63</v>
      </c>
      <c r="M160" s="38"/>
    </row>
    <row r="161" spans="1:13" s="39" customFormat="1" ht="12.95" customHeight="1" x14ac:dyDescent="0.25">
      <c r="A161" s="226"/>
      <c r="B161" s="29">
        <v>136</v>
      </c>
      <c r="C161" s="30">
        <v>24</v>
      </c>
      <c r="D161" s="42" t="s">
        <v>62</v>
      </c>
      <c r="E161" s="42" t="s">
        <v>402</v>
      </c>
      <c r="F161" s="42" t="s">
        <v>403</v>
      </c>
      <c r="G161" s="33" t="s">
        <v>12</v>
      </c>
      <c r="H161" s="34" t="s">
        <v>13</v>
      </c>
      <c r="I161" s="35">
        <v>0.92100000000000004</v>
      </c>
      <c r="J161" s="36">
        <v>691891.91</v>
      </c>
      <c r="K161" s="19">
        <f t="shared" si="2"/>
        <v>1189807.56</v>
      </c>
      <c r="L161" s="37">
        <v>99583.13</v>
      </c>
      <c r="M161" s="38"/>
    </row>
    <row r="162" spans="1:13" s="39" customFormat="1" ht="12.95" customHeight="1" x14ac:dyDescent="0.25">
      <c r="A162" s="226"/>
      <c r="B162" s="29">
        <v>133</v>
      </c>
      <c r="C162" s="30">
        <v>25</v>
      </c>
      <c r="D162" s="42" t="s">
        <v>404</v>
      </c>
      <c r="E162" s="42" t="s">
        <v>405</v>
      </c>
      <c r="F162" s="42" t="s">
        <v>406</v>
      </c>
      <c r="G162" s="33" t="s">
        <v>12</v>
      </c>
      <c r="H162" s="34" t="s">
        <v>13</v>
      </c>
      <c r="I162" s="35">
        <v>0.98640000000000005</v>
      </c>
      <c r="J162" s="36">
        <v>747176.2</v>
      </c>
      <c r="K162" s="19">
        <f t="shared" si="2"/>
        <v>1280448.7</v>
      </c>
      <c r="L162" s="37">
        <v>106654.5</v>
      </c>
      <c r="M162" s="38"/>
    </row>
    <row r="163" spans="1:13" s="39" customFormat="1" ht="12.95" customHeight="1" x14ac:dyDescent="0.25">
      <c r="A163" s="226"/>
      <c r="B163" s="29">
        <v>139</v>
      </c>
      <c r="C163" s="30">
        <v>26</v>
      </c>
      <c r="D163" s="32" t="s">
        <v>407</v>
      </c>
      <c r="E163" s="32" t="s">
        <v>408</v>
      </c>
      <c r="F163" s="32" t="s">
        <v>409</v>
      </c>
      <c r="G163" s="33" t="s">
        <v>12</v>
      </c>
      <c r="H163" s="34" t="s">
        <v>13</v>
      </c>
      <c r="I163" s="35">
        <v>0.9345</v>
      </c>
      <c r="J163" s="36">
        <v>702109.66999999993</v>
      </c>
      <c r="K163" s="19">
        <f t="shared" si="2"/>
        <v>1207323.72</v>
      </c>
      <c r="L163" s="37">
        <v>101042.81</v>
      </c>
      <c r="M163" s="38"/>
    </row>
    <row r="164" spans="1:13" s="39" customFormat="1" ht="12.95" customHeight="1" x14ac:dyDescent="0.25">
      <c r="A164" s="226"/>
      <c r="B164" s="29">
        <v>110</v>
      </c>
      <c r="C164" s="30">
        <v>27</v>
      </c>
      <c r="D164" s="42" t="s">
        <v>410</v>
      </c>
      <c r="E164" s="42" t="s">
        <v>411</v>
      </c>
      <c r="F164" s="42" t="s">
        <v>412</v>
      </c>
      <c r="G164" s="33" t="s">
        <v>12</v>
      </c>
      <c r="H164" s="34" t="s">
        <v>13</v>
      </c>
      <c r="I164" s="35">
        <v>0.92800000000000005</v>
      </c>
      <c r="J164" s="36">
        <v>697190</v>
      </c>
      <c r="K164" s="19">
        <f t="shared" si="2"/>
        <v>1198890</v>
      </c>
      <c r="L164" s="37">
        <v>100340</v>
      </c>
      <c r="M164" s="38"/>
    </row>
    <row r="165" spans="1:13" s="39" customFormat="1" ht="12.95" customHeight="1" x14ac:dyDescent="0.25">
      <c r="A165" s="226"/>
      <c r="B165" s="29">
        <v>149</v>
      </c>
      <c r="C165" s="30">
        <v>28</v>
      </c>
      <c r="D165" s="32" t="s">
        <v>413</v>
      </c>
      <c r="E165" s="32" t="s">
        <v>414</v>
      </c>
      <c r="F165" s="32" t="s">
        <v>415</v>
      </c>
      <c r="G165" s="33" t="s">
        <v>12</v>
      </c>
      <c r="H165" s="34" t="s">
        <v>13</v>
      </c>
      <c r="I165" s="35">
        <v>0.92420000000000002</v>
      </c>
      <c r="J165" s="36">
        <v>694313.91</v>
      </c>
      <c r="K165" s="19">
        <f t="shared" si="2"/>
        <v>1193959.56</v>
      </c>
      <c r="L165" s="37">
        <v>99929.13</v>
      </c>
      <c r="M165" s="38"/>
    </row>
    <row r="166" spans="1:13" s="39" customFormat="1" ht="12.95" customHeight="1" x14ac:dyDescent="0.25">
      <c r="A166" s="226"/>
      <c r="B166" s="29">
        <v>125</v>
      </c>
      <c r="C166" s="30">
        <v>29</v>
      </c>
      <c r="D166" s="32" t="s">
        <v>416</v>
      </c>
      <c r="E166" s="32" t="s">
        <v>417</v>
      </c>
      <c r="F166" s="32" t="s">
        <v>418</v>
      </c>
      <c r="G166" s="33" t="s">
        <v>12</v>
      </c>
      <c r="H166" s="34" t="s">
        <v>13</v>
      </c>
      <c r="I166" s="35">
        <v>0.91300000000000003</v>
      </c>
      <c r="J166" s="36">
        <v>688431.91</v>
      </c>
      <c r="K166" s="19">
        <f t="shared" si="2"/>
        <v>1182022.56</v>
      </c>
      <c r="L166" s="37">
        <v>98718.13</v>
      </c>
      <c r="M166" s="38"/>
    </row>
    <row r="167" spans="1:13" s="39" customFormat="1" ht="12.95" customHeight="1" x14ac:dyDescent="0.25">
      <c r="A167" s="226"/>
      <c r="B167" s="29">
        <v>100</v>
      </c>
      <c r="C167" s="30">
        <v>30</v>
      </c>
      <c r="D167" s="32" t="s">
        <v>419</v>
      </c>
      <c r="E167" s="32" t="s">
        <v>420</v>
      </c>
      <c r="F167" s="32" t="s">
        <v>421</v>
      </c>
      <c r="G167" s="33" t="s">
        <v>12</v>
      </c>
      <c r="H167" s="34" t="s">
        <v>13</v>
      </c>
      <c r="I167" s="35">
        <v>0.92400000000000004</v>
      </c>
      <c r="J167" s="36">
        <v>694162.5</v>
      </c>
      <c r="K167" s="19">
        <f t="shared" si="2"/>
        <v>1193700</v>
      </c>
      <c r="L167" s="37">
        <v>99907.5</v>
      </c>
      <c r="M167" s="38"/>
    </row>
    <row r="168" spans="1:13" s="39" customFormat="1" ht="12.95" customHeight="1" x14ac:dyDescent="0.25">
      <c r="A168" s="226"/>
      <c r="B168" s="29">
        <v>148</v>
      </c>
      <c r="C168" s="30">
        <v>31</v>
      </c>
      <c r="D168" s="32" t="s">
        <v>422</v>
      </c>
      <c r="E168" s="32" t="s">
        <v>423</v>
      </c>
      <c r="F168" s="32" t="s">
        <v>424</v>
      </c>
      <c r="G168" s="33" t="s">
        <v>12</v>
      </c>
      <c r="H168" s="34" t="s">
        <v>13</v>
      </c>
      <c r="I168" s="35">
        <v>0.92179999999999995</v>
      </c>
      <c r="J168" s="36">
        <v>692497.41</v>
      </c>
      <c r="K168" s="19">
        <f t="shared" si="2"/>
        <v>1190845.56</v>
      </c>
      <c r="L168" s="37">
        <v>99669.63</v>
      </c>
      <c r="M168" s="38"/>
    </row>
    <row r="169" spans="1:13" s="39" customFormat="1" ht="12.95" customHeight="1" x14ac:dyDescent="0.25">
      <c r="A169" s="226"/>
      <c r="B169" s="29">
        <v>138</v>
      </c>
      <c r="C169" s="30">
        <v>32</v>
      </c>
      <c r="D169" s="32" t="s">
        <v>425</v>
      </c>
      <c r="E169" s="32" t="s">
        <v>426</v>
      </c>
      <c r="F169" s="32" t="s">
        <v>427</v>
      </c>
      <c r="G169" s="33" t="s">
        <v>12</v>
      </c>
      <c r="H169" s="34" t="s">
        <v>13</v>
      </c>
      <c r="I169" s="35">
        <v>0.94099999999999995</v>
      </c>
      <c r="J169" s="36">
        <v>707029.41</v>
      </c>
      <c r="K169" s="19">
        <f t="shared" si="2"/>
        <v>1215757.56</v>
      </c>
      <c r="L169" s="37">
        <v>101745.63</v>
      </c>
      <c r="M169" s="38"/>
    </row>
    <row r="170" spans="1:13" s="39" customFormat="1" ht="12.95" customHeight="1" x14ac:dyDescent="0.25">
      <c r="A170" s="226"/>
      <c r="B170" s="29">
        <v>119</v>
      </c>
      <c r="C170" s="30">
        <v>33</v>
      </c>
      <c r="D170" s="32" t="s">
        <v>428</v>
      </c>
      <c r="E170" s="32" t="s">
        <v>429</v>
      </c>
      <c r="F170" s="32" t="s">
        <v>430</v>
      </c>
      <c r="G170" s="33" t="s">
        <v>12</v>
      </c>
      <c r="H170" s="34" t="s">
        <v>13</v>
      </c>
      <c r="I170" s="35">
        <v>0.92649999999999999</v>
      </c>
      <c r="J170" s="36">
        <v>701244.66999999993</v>
      </c>
      <c r="K170" s="19">
        <f t="shared" si="2"/>
        <v>1202133.72</v>
      </c>
      <c r="L170" s="37">
        <v>100177.81</v>
      </c>
      <c r="M170" s="38"/>
    </row>
    <row r="171" spans="1:13" s="39" customFormat="1" ht="12" customHeight="1" x14ac:dyDescent="0.25">
      <c r="A171" s="226"/>
      <c r="B171" s="29">
        <v>127</v>
      </c>
      <c r="C171" s="30">
        <v>34</v>
      </c>
      <c r="D171" s="32" t="s">
        <v>432</v>
      </c>
      <c r="E171" s="32" t="s">
        <v>433</v>
      </c>
      <c r="F171" s="32" t="s">
        <v>434</v>
      </c>
      <c r="G171" s="33" t="s">
        <v>12</v>
      </c>
      <c r="H171" s="34" t="s">
        <v>13</v>
      </c>
      <c r="I171" s="35">
        <v>0.90700000000000003</v>
      </c>
      <c r="J171" s="36">
        <v>686485.66</v>
      </c>
      <c r="K171" s="19">
        <f t="shared" si="2"/>
        <v>1176832.56</v>
      </c>
      <c r="L171" s="37">
        <v>98069.38</v>
      </c>
      <c r="M171" s="58"/>
    </row>
    <row r="172" spans="1:13" s="39" customFormat="1" ht="12.95" customHeight="1" x14ac:dyDescent="0.25">
      <c r="A172" s="226"/>
      <c r="B172" s="29">
        <v>141</v>
      </c>
      <c r="C172" s="30">
        <v>35</v>
      </c>
      <c r="D172" s="32" t="s">
        <v>310</v>
      </c>
      <c r="E172" s="32" t="s">
        <v>435</v>
      </c>
      <c r="F172" s="32" t="s">
        <v>436</v>
      </c>
      <c r="G172" s="33" t="s">
        <v>12</v>
      </c>
      <c r="H172" s="34" t="s">
        <v>13</v>
      </c>
      <c r="I172" s="35">
        <v>0.91200000000000003</v>
      </c>
      <c r="J172" s="36">
        <v>690810.65</v>
      </c>
      <c r="K172" s="19">
        <f t="shared" si="2"/>
        <v>1183860.6499999999</v>
      </c>
      <c r="L172" s="37">
        <v>98610</v>
      </c>
      <c r="M172" s="38"/>
    </row>
    <row r="173" spans="1:13" s="39" customFormat="1" ht="12.95" customHeight="1" x14ac:dyDescent="0.2">
      <c r="A173" s="226"/>
      <c r="B173" s="29">
        <v>140</v>
      </c>
      <c r="C173" s="30">
        <v>36</v>
      </c>
      <c r="D173" s="42" t="s">
        <v>437</v>
      </c>
      <c r="E173" s="42" t="s">
        <v>438</v>
      </c>
      <c r="F173" s="42" t="s">
        <v>439</v>
      </c>
      <c r="G173" s="45" t="s">
        <v>12</v>
      </c>
      <c r="H173" s="34" t="s">
        <v>13</v>
      </c>
      <c r="I173" s="35">
        <v>0.91779999999999995</v>
      </c>
      <c r="J173" s="36">
        <v>694659.91</v>
      </c>
      <c r="K173" s="19">
        <f t="shared" si="2"/>
        <v>1190845.56</v>
      </c>
      <c r="L173" s="37">
        <v>99237.13</v>
      </c>
      <c r="M173" s="38"/>
    </row>
    <row r="174" spans="1:13" s="39" customFormat="1" ht="12.95" customHeight="1" x14ac:dyDescent="0.25">
      <c r="A174" s="226"/>
      <c r="B174" s="29">
        <v>145</v>
      </c>
      <c r="C174" s="30">
        <v>37</v>
      </c>
      <c r="D174" s="32" t="s">
        <v>440</v>
      </c>
      <c r="E174" s="32" t="s">
        <v>441</v>
      </c>
      <c r="F174" s="32" t="s">
        <v>442</v>
      </c>
      <c r="G174" s="50" t="s">
        <v>12</v>
      </c>
      <c r="H174" s="34" t="s">
        <v>13</v>
      </c>
      <c r="I174" s="35">
        <v>0.90449999999999997</v>
      </c>
      <c r="J174" s="36">
        <v>684593.41999999993</v>
      </c>
      <c r="K174" s="19">
        <f t="shared" si="2"/>
        <v>1173588.72</v>
      </c>
      <c r="L174" s="37">
        <v>97799.06</v>
      </c>
      <c r="M174" s="38"/>
    </row>
    <row r="175" spans="1:13" s="39" customFormat="1" ht="12.95" customHeight="1" x14ac:dyDescent="0.2">
      <c r="A175" s="226"/>
      <c r="B175" s="29">
        <v>153</v>
      </c>
      <c r="C175" s="30">
        <v>38</v>
      </c>
      <c r="D175" s="42" t="s">
        <v>443</v>
      </c>
      <c r="E175" s="42" t="s">
        <v>444</v>
      </c>
      <c r="F175" s="42" t="s">
        <v>445</v>
      </c>
      <c r="G175" s="45" t="s">
        <v>12</v>
      </c>
      <c r="H175" s="34" t="s">
        <v>13</v>
      </c>
      <c r="I175" s="35">
        <v>0.74039999999999995</v>
      </c>
      <c r="J175" s="36">
        <v>452805.89999999997</v>
      </c>
      <c r="K175" s="19">
        <f t="shared" si="2"/>
        <v>853084.65</v>
      </c>
      <c r="L175" s="37">
        <v>80055.75</v>
      </c>
      <c r="M175" s="38"/>
    </row>
    <row r="176" spans="1:13" s="39" customFormat="1" ht="12.95" customHeight="1" x14ac:dyDescent="0.25">
      <c r="A176" s="226"/>
      <c r="B176" s="29">
        <v>102</v>
      </c>
      <c r="C176" s="30">
        <v>39</v>
      </c>
      <c r="D176" s="32" t="s">
        <v>446</v>
      </c>
      <c r="E176" s="32" t="s">
        <v>447</v>
      </c>
      <c r="F176" s="32" t="s">
        <v>448</v>
      </c>
      <c r="G176" s="33" t="s">
        <v>12</v>
      </c>
      <c r="H176" s="34" t="s">
        <v>13</v>
      </c>
      <c r="I176" s="35">
        <v>0.94169999999999998</v>
      </c>
      <c r="J176" s="36">
        <v>713289.82000000007</v>
      </c>
      <c r="K176" s="19">
        <f t="shared" si="2"/>
        <v>1222396.3700000001</v>
      </c>
      <c r="L176" s="37">
        <v>101821.31</v>
      </c>
      <c r="M176" s="38"/>
    </row>
    <row r="177" spans="1:13" s="39" customFormat="1" ht="12.95" customHeight="1" x14ac:dyDescent="0.25">
      <c r="A177" s="226"/>
      <c r="B177" s="29">
        <v>123</v>
      </c>
      <c r="C177" s="30">
        <v>40</v>
      </c>
      <c r="D177" s="32" t="s">
        <v>449</v>
      </c>
      <c r="E177" s="32" t="s">
        <v>450</v>
      </c>
      <c r="F177" s="32" t="s">
        <v>451</v>
      </c>
      <c r="G177" s="33" t="s">
        <v>12</v>
      </c>
      <c r="H177" s="34" t="s">
        <v>13</v>
      </c>
      <c r="I177" s="35">
        <v>0.94499999999999995</v>
      </c>
      <c r="J177" s="36">
        <v>715246.91</v>
      </c>
      <c r="K177" s="19">
        <f t="shared" si="2"/>
        <v>1226137.56</v>
      </c>
      <c r="L177" s="37">
        <v>102178.13</v>
      </c>
      <c r="M177" s="38"/>
    </row>
    <row r="178" spans="1:13" s="39" customFormat="1" ht="12.95" customHeight="1" x14ac:dyDescent="0.25">
      <c r="A178" s="226"/>
      <c r="B178" s="29">
        <v>150</v>
      </c>
      <c r="C178" s="30">
        <v>41</v>
      </c>
      <c r="D178" s="32" t="s">
        <v>452</v>
      </c>
      <c r="E178" s="32" t="s">
        <v>453</v>
      </c>
      <c r="F178" s="32" t="s">
        <v>454</v>
      </c>
      <c r="G178" s="33" t="s">
        <v>12</v>
      </c>
      <c r="H178" s="34" t="s">
        <v>13</v>
      </c>
      <c r="I178" s="35">
        <v>0.8982</v>
      </c>
      <c r="J178" s="36">
        <v>679825.16</v>
      </c>
      <c r="K178" s="19">
        <f t="shared" si="2"/>
        <v>1165414.56</v>
      </c>
      <c r="L178" s="37">
        <v>97117.88</v>
      </c>
      <c r="M178" s="38"/>
    </row>
    <row r="179" spans="1:13" s="39" customFormat="1" ht="12.95" customHeight="1" x14ac:dyDescent="0.25">
      <c r="A179" s="226"/>
      <c r="B179" s="43">
        <v>129</v>
      </c>
      <c r="C179" s="30">
        <v>42</v>
      </c>
      <c r="D179" s="32" t="s">
        <v>455</v>
      </c>
      <c r="E179" s="32" t="s">
        <v>456</v>
      </c>
      <c r="F179" s="32" t="s">
        <v>457</v>
      </c>
      <c r="G179" s="33" t="s">
        <v>12</v>
      </c>
      <c r="H179" s="34" t="s">
        <v>13</v>
      </c>
      <c r="I179" s="35">
        <v>0.90869999999999995</v>
      </c>
      <c r="J179" s="36">
        <v>687772.33000000007</v>
      </c>
      <c r="K179" s="19">
        <f t="shared" si="2"/>
        <v>1179038.28</v>
      </c>
      <c r="L179" s="37">
        <v>98253.19</v>
      </c>
      <c r="M179" s="38"/>
    </row>
    <row r="180" spans="1:13" s="39" customFormat="1" ht="12.95" customHeight="1" x14ac:dyDescent="0.25">
      <c r="A180" s="226"/>
      <c r="B180" s="29">
        <v>124</v>
      </c>
      <c r="C180" s="30">
        <v>43</v>
      </c>
      <c r="D180" s="59" t="s">
        <v>458</v>
      </c>
      <c r="E180" s="59" t="s">
        <v>459</v>
      </c>
      <c r="F180" s="59" t="s">
        <v>460</v>
      </c>
      <c r="G180" s="33" t="s">
        <v>12</v>
      </c>
      <c r="H180" s="34" t="s">
        <v>13</v>
      </c>
      <c r="I180" s="35">
        <v>0.94840000000000002</v>
      </c>
      <c r="J180" s="36">
        <v>717820.25</v>
      </c>
      <c r="K180" s="19">
        <f t="shared" si="2"/>
        <v>1230549</v>
      </c>
      <c r="L180" s="37">
        <v>102545.75</v>
      </c>
      <c r="M180" s="38"/>
    </row>
    <row r="181" spans="1:13" s="39" customFormat="1" ht="12.95" customHeight="1" x14ac:dyDescent="0.25">
      <c r="A181" s="226"/>
      <c r="B181" s="29">
        <v>104</v>
      </c>
      <c r="C181" s="30">
        <v>44</v>
      </c>
      <c r="D181" s="32" t="s">
        <v>461</v>
      </c>
      <c r="E181" s="32" t="s">
        <v>462</v>
      </c>
      <c r="F181" s="32" t="s">
        <v>463</v>
      </c>
      <c r="G181" s="33" t="s">
        <v>12</v>
      </c>
      <c r="H181" s="34" t="s">
        <v>13</v>
      </c>
      <c r="I181" s="35">
        <v>0.55959999999999999</v>
      </c>
      <c r="J181" s="36">
        <v>418357.25</v>
      </c>
      <c r="K181" s="19">
        <f t="shared" si="2"/>
        <v>720891</v>
      </c>
      <c r="L181" s="37">
        <v>60506.75</v>
      </c>
      <c r="M181" s="38"/>
    </row>
    <row r="182" spans="1:13" s="39" customFormat="1" ht="12.95" customHeight="1" x14ac:dyDescent="0.25">
      <c r="A182" s="226"/>
      <c r="B182" s="29">
        <v>135</v>
      </c>
      <c r="C182" s="30">
        <v>45</v>
      </c>
      <c r="D182" s="32" t="s">
        <v>464</v>
      </c>
      <c r="E182" s="32" t="s">
        <v>465</v>
      </c>
      <c r="F182" s="32" t="s">
        <v>466</v>
      </c>
      <c r="G182" s="33" t="s">
        <v>12</v>
      </c>
      <c r="H182" s="34" t="s">
        <v>13</v>
      </c>
      <c r="I182" s="35">
        <v>0.93500000000000005</v>
      </c>
      <c r="J182" s="36">
        <v>707678.16</v>
      </c>
      <c r="K182" s="19">
        <f t="shared" si="2"/>
        <v>1213162.56</v>
      </c>
      <c r="L182" s="37">
        <v>101096.88</v>
      </c>
      <c r="M182" s="38"/>
    </row>
    <row r="183" spans="1:13" s="39" customFormat="1" ht="12.95" customHeight="1" x14ac:dyDescent="0.25">
      <c r="A183" s="226"/>
      <c r="B183" s="29">
        <v>121</v>
      </c>
      <c r="C183" s="30">
        <v>46</v>
      </c>
      <c r="D183" s="42" t="s">
        <v>467</v>
      </c>
      <c r="E183" s="42" t="s">
        <v>468</v>
      </c>
      <c r="F183" s="42" t="s">
        <v>469</v>
      </c>
      <c r="G183" s="33" t="s">
        <v>12</v>
      </c>
      <c r="H183" s="34" t="s">
        <v>13</v>
      </c>
      <c r="I183" s="35">
        <v>0.94620000000000004</v>
      </c>
      <c r="J183" s="36">
        <v>673445.76</v>
      </c>
      <c r="K183" s="19">
        <f t="shared" si="2"/>
        <v>1184985.1599999999</v>
      </c>
      <c r="L183" s="37">
        <v>102307.88</v>
      </c>
      <c r="M183" s="38"/>
    </row>
    <row r="184" spans="1:13" s="39" customFormat="1" ht="12.95" customHeight="1" x14ac:dyDescent="0.25">
      <c r="A184" s="226"/>
      <c r="B184" s="29">
        <v>147</v>
      </c>
      <c r="C184" s="30">
        <v>47</v>
      </c>
      <c r="D184" s="32" t="s">
        <v>470</v>
      </c>
      <c r="E184" s="32" t="s">
        <v>471</v>
      </c>
      <c r="F184" s="32" t="s">
        <v>472</v>
      </c>
      <c r="G184" s="33" t="s">
        <v>12</v>
      </c>
      <c r="H184" s="34" t="s">
        <v>13</v>
      </c>
      <c r="I184" s="35">
        <v>0.53820000000000001</v>
      </c>
      <c r="J184" s="36">
        <v>407350.16</v>
      </c>
      <c r="K184" s="19">
        <f t="shared" si="2"/>
        <v>698314.56</v>
      </c>
      <c r="L184" s="37">
        <v>58192.88</v>
      </c>
      <c r="M184" s="38"/>
    </row>
    <row r="185" spans="1:13" s="39" customFormat="1" ht="12.95" customHeight="1" x14ac:dyDescent="0.25">
      <c r="A185" s="226"/>
      <c r="B185" s="29">
        <v>122</v>
      </c>
      <c r="C185" s="30">
        <v>48</v>
      </c>
      <c r="D185" s="32" t="s">
        <v>473</v>
      </c>
      <c r="E185" s="32" t="s">
        <v>474</v>
      </c>
      <c r="F185" s="32" t="s">
        <v>475</v>
      </c>
      <c r="G185" s="33" t="s">
        <v>12</v>
      </c>
      <c r="H185" s="34" t="s">
        <v>13</v>
      </c>
      <c r="I185" s="35">
        <v>0.50900000000000001</v>
      </c>
      <c r="J185" s="36">
        <v>385249.41</v>
      </c>
      <c r="K185" s="19">
        <f t="shared" si="2"/>
        <v>660427.56000000006</v>
      </c>
      <c r="L185" s="37">
        <v>55035.63</v>
      </c>
      <c r="M185" s="38"/>
    </row>
    <row r="186" spans="1:13" s="39" customFormat="1" ht="12.95" customHeight="1" x14ac:dyDescent="0.25">
      <c r="A186" s="226"/>
      <c r="B186" s="29">
        <v>152</v>
      </c>
      <c r="C186" s="30">
        <v>49</v>
      </c>
      <c r="D186" s="32" t="s">
        <v>482</v>
      </c>
      <c r="E186" s="32" t="s">
        <v>483</v>
      </c>
      <c r="F186" s="32" t="s">
        <v>484</v>
      </c>
      <c r="G186" s="33" t="s">
        <v>12</v>
      </c>
      <c r="H186" s="34" t="s">
        <v>13</v>
      </c>
      <c r="I186" s="35">
        <v>0.90700000000000003</v>
      </c>
      <c r="J186" s="36">
        <v>686485.66</v>
      </c>
      <c r="K186" s="19">
        <f t="shared" si="2"/>
        <v>1176832.56</v>
      </c>
      <c r="L186" s="37">
        <v>98069.38</v>
      </c>
      <c r="M186" s="38"/>
    </row>
    <row r="187" spans="1:13" s="39" customFormat="1" ht="12.95" customHeight="1" x14ac:dyDescent="0.25">
      <c r="A187" s="226"/>
      <c r="B187" s="29">
        <v>106</v>
      </c>
      <c r="C187" s="30">
        <v>50</v>
      </c>
      <c r="D187" s="59" t="s">
        <v>5720</v>
      </c>
      <c r="E187" s="59" t="s">
        <v>5721</v>
      </c>
      <c r="F187" s="59" t="s">
        <v>5722</v>
      </c>
      <c r="G187" s="33" t="s">
        <v>12</v>
      </c>
      <c r="H187" s="34" t="s">
        <v>13</v>
      </c>
      <c r="I187" s="35">
        <v>0.53</v>
      </c>
      <c r="J187" s="36">
        <v>171918.75</v>
      </c>
      <c r="K187" s="19">
        <f t="shared" si="2"/>
        <v>458450</v>
      </c>
      <c r="L187" s="37">
        <v>57306.25</v>
      </c>
      <c r="M187" s="38"/>
    </row>
    <row r="188" spans="1:13" s="39" customFormat="1" ht="12.95" customHeight="1" x14ac:dyDescent="0.25">
      <c r="A188" s="226"/>
      <c r="B188" s="29">
        <v>134</v>
      </c>
      <c r="C188" s="30">
        <v>51</v>
      </c>
      <c r="D188" s="53" t="s">
        <v>376</v>
      </c>
      <c r="E188" s="53" t="s">
        <v>5691</v>
      </c>
      <c r="F188" s="53" t="s">
        <v>5692</v>
      </c>
      <c r="G188" s="33" t="s">
        <v>12</v>
      </c>
      <c r="H188" s="34" t="s">
        <v>13</v>
      </c>
      <c r="I188" s="35">
        <v>0.93130000000000002</v>
      </c>
      <c r="J188" s="36">
        <v>500024.05</v>
      </c>
      <c r="K188" s="19">
        <f t="shared" si="2"/>
        <v>1003508.1</v>
      </c>
      <c r="L188" s="37">
        <v>100696.81</v>
      </c>
      <c r="M188" s="38"/>
    </row>
    <row r="189" spans="1:13" s="39" customFormat="1" ht="12.95" customHeight="1" x14ac:dyDescent="0.25">
      <c r="A189" s="226"/>
      <c r="B189" s="29">
        <v>105</v>
      </c>
      <c r="C189" s="30">
        <v>52</v>
      </c>
      <c r="D189" s="203" t="s">
        <v>5752</v>
      </c>
      <c r="E189" s="53" t="s">
        <v>5751</v>
      </c>
      <c r="F189" s="203" t="s">
        <v>5750</v>
      </c>
      <c r="G189" s="33" t="s">
        <v>12</v>
      </c>
      <c r="H189" s="34" t="s">
        <v>13</v>
      </c>
      <c r="I189" s="35">
        <v>0.92620000000000002</v>
      </c>
      <c r="J189" s="36">
        <v>199425.76</v>
      </c>
      <c r="K189" s="19">
        <f t="shared" si="2"/>
        <v>700152.66</v>
      </c>
      <c r="L189" s="37">
        <v>100145.38</v>
      </c>
      <c r="M189" s="38"/>
    </row>
    <row r="190" spans="1:13" s="39" customFormat="1" ht="12.95" customHeight="1" x14ac:dyDescent="0.25">
      <c r="A190" s="226"/>
      <c r="B190" s="29"/>
      <c r="C190" s="30"/>
      <c r="D190" s="31" t="s">
        <v>5732</v>
      </c>
      <c r="E190" s="32"/>
      <c r="F190" s="32"/>
      <c r="G190" s="33"/>
      <c r="H190" s="34"/>
      <c r="I190" s="35"/>
      <c r="J190" s="36"/>
      <c r="K190" s="19"/>
      <c r="L190" s="37"/>
      <c r="M190" s="38"/>
    </row>
    <row r="191" spans="1:13" s="39" customFormat="1" ht="12.95" customHeight="1" x14ac:dyDescent="0.25">
      <c r="A191" s="226"/>
      <c r="B191" s="29">
        <v>113</v>
      </c>
      <c r="C191" s="30">
        <v>1</v>
      </c>
      <c r="D191" s="32" t="s">
        <v>476</v>
      </c>
      <c r="E191" s="32" t="s">
        <v>477</v>
      </c>
      <c r="F191" s="32" t="s">
        <v>478</v>
      </c>
      <c r="G191" s="33" t="s">
        <v>5731</v>
      </c>
      <c r="H191" s="34" t="s">
        <v>13</v>
      </c>
      <c r="I191" s="35">
        <v>0.94499999999999995</v>
      </c>
      <c r="J191" s="36">
        <v>927589.5</v>
      </c>
      <c r="K191" s="19">
        <f t="shared" si="2"/>
        <v>1736982</v>
      </c>
      <c r="L191" s="37">
        <v>161878.5</v>
      </c>
      <c r="M191" s="38"/>
    </row>
    <row r="192" spans="1:13" s="39" customFormat="1" ht="12.95" customHeight="1" x14ac:dyDescent="0.25">
      <c r="A192" s="226"/>
      <c r="B192" s="29">
        <v>112</v>
      </c>
      <c r="C192" s="30">
        <v>2</v>
      </c>
      <c r="D192" s="32" t="s">
        <v>479</v>
      </c>
      <c r="E192" s="32" t="s">
        <v>480</v>
      </c>
      <c r="F192" s="32" t="s">
        <v>481</v>
      </c>
      <c r="G192" s="33" t="s">
        <v>5731</v>
      </c>
      <c r="H192" s="34" t="s">
        <v>13</v>
      </c>
      <c r="I192" s="35">
        <v>0.94720000000000004</v>
      </c>
      <c r="J192" s="36">
        <v>1136644.02</v>
      </c>
      <c r="K192" s="19">
        <f t="shared" si="2"/>
        <v>1947920.82</v>
      </c>
      <c r="L192" s="37">
        <v>162255.35999999999</v>
      </c>
      <c r="M192" s="38"/>
    </row>
    <row r="193" spans="1:13" s="39" customFormat="1" ht="12.95" customHeight="1" x14ac:dyDescent="0.25">
      <c r="A193" s="226"/>
      <c r="B193" s="29"/>
      <c r="C193" s="30"/>
      <c r="D193" s="31" t="s">
        <v>5734</v>
      </c>
      <c r="E193" s="32"/>
      <c r="F193" s="32"/>
      <c r="G193" s="33"/>
      <c r="H193" s="34"/>
      <c r="I193" s="35"/>
      <c r="J193" s="36"/>
      <c r="K193" s="19"/>
      <c r="L193" s="37"/>
      <c r="M193" s="38"/>
    </row>
    <row r="194" spans="1:13" s="39" customFormat="1" ht="12.95" customHeight="1" x14ac:dyDescent="0.25">
      <c r="A194" s="227"/>
      <c r="B194" s="29">
        <v>130</v>
      </c>
      <c r="C194" s="30">
        <v>1</v>
      </c>
      <c r="D194" s="32" t="s">
        <v>149</v>
      </c>
      <c r="E194" s="32" t="s">
        <v>485</v>
      </c>
      <c r="F194" s="32" t="s">
        <v>486</v>
      </c>
      <c r="G194" s="33" t="s">
        <v>5733</v>
      </c>
      <c r="H194" s="34" t="s">
        <v>13</v>
      </c>
      <c r="I194" s="35">
        <v>0.93899999999999995</v>
      </c>
      <c r="J194" s="36">
        <v>1264316.5499999998</v>
      </c>
      <c r="K194" s="19">
        <f t="shared" si="2"/>
        <v>2167399.7999999998</v>
      </c>
      <c r="L194" s="37">
        <v>180616.65</v>
      </c>
      <c r="M194" s="38"/>
    </row>
    <row r="195" spans="1:13" s="39" customFormat="1" ht="12.95" customHeight="1" x14ac:dyDescent="0.25">
      <c r="A195" s="225" t="s">
        <v>487</v>
      </c>
      <c r="B195" s="29"/>
      <c r="C195" s="30"/>
      <c r="D195" s="31" t="s">
        <v>126</v>
      </c>
      <c r="E195" s="32"/>
      <c r="F195" s="32"/>
      <c r="G195" s="33"/>
      <c r="H195" s="34"/>
      <c r="I195" s="35"/>
      <c r="J195" s="36"/>
      <c r="K195" s="19"/>
      <c r="L195" s="37"/>
      <c r="M195" s="38"/>
    </row>
    <row r="196" spans="1:13" s="39" customFormat="1" ht="12.95" customHeight="1" x14ac:dyDescent="0.25">
      <c r="A196" s="226"/>
      <c r="B196" s="29">
        <v>424</v>
      </c>
      <c r="C196" s="30">
        <v>1</v>
      </c>
      <c r="D196" s="32" t="s">
        <v>488</v>
      </c>
      <c r="E196" s="32" t="s">
        <v>489</v>
      </c>
      <c r="F196" s="32" t="s">
        <v>490</v>
      </c>
      <c r="G196" s="33" t="s">
        <v>130</v>
      </c>
      <c r="H196" s="34" t="s">
        <v>13</v>
      </c>
      <c r="I196" s="35">
        <v>0.93369999999999997</v>
      </c>
      <c r="J196" s="36">
        <v>353374.35</v>
      </c>
      <c r="K196" s="19">
        <f t="shared" si="2"/>
        <v>605784.6</v>
      </c>
      <c r="L196" s="37">
        <v>50482.05</v>
      </c>
      <c r="M196" s="58"/>
    </row>
    <row r="197" spans="1:13" s="39" customFormat="1" ht="12.95" customHeight="1" x14ac:dyDescent="0.25">
      <c r="A197" s="226"/>
      <c r="B197" s="29">
        <v>404</v>
      </c>
      <c r="C197" s="30">
        <v>2</v>
      </c>
      <c r="D197" s="32" t="s">
        <v>491</v>
      </c>
      <c r="E197" s="32" t="s">
        <v>492</v>
      </c>
      <c r="F197" s="32" t="s">
        <v>493</v>
      </c>
      <c r="G197" s="33" t="s">
        <v>130</v>
      </c>
      <c r="H197" s="34" t="s">
        <v>13</v>
      </c>
      <c r="I197" s="35">
        <v>0.93700000000000006</v>
      </c>
      <c r="J197" s="36">
        <v>354623.29000000004</v>
      </c>
      <c r="K197" s="19">
        <f t="shared" si="2"/>
        <v>607925.64</v>
      </c>
      <c r="L197" s="37">
        <v>50660.47</v>
      </c>
      <c r="M197" s="58"/>
    </row>
    <row r="198" spans="1:13" s="39" customFormat="1" ht="12.95" customHeight="1" x14ac:dyDescent="0.25">
      <c r="A198" s="226"/>
      <c r="B198" s="29">
        <v>427</v>
      </c>
      <c r="C198" s="30">
        <v>3</v>
      </c>
      <c r="D198" s="32" t="s">
        <v>503</v>
      </c>
      <c r="E198" s="32" t="s">
        <v>504</v>
      </c>
      <c r="F198" s="32" t="s">
        <v>505</v>
      </c>
      <c r="G198" s="33" t="s">
        <v>130</v>
      </c>
      <c r="H198" s="34" t="s">
        <v>13</v>
      </c>
      <c r="I198" s="35">
        <v>0.93149999999999999</v>
      </c>
      <c r="J198" s="36">
        <v>352541.69999999995</v>
      </c>
      <c r="K198" s="19">
        <f t="shared" si="2"/>
        <v>604357.19999999995</v>
      </c>
      <c r="L198" s="37">
        <v>50363.1</v>
      </c>
      <c r="M198" s="38"/>
    </row>
    <row r="199" spans="1:13" s="39" customFormat="1" ht="12.95" customHeight="1" x14ac:dyDescent="0.25">
      <c r="A199" s="226"/>
      <c r="B199" s="29">
        <v>406</v>
      </c>
      <c r="C199" s="30">
        <v>4</v>
      </c>
      <c r="D199" s="32" t="s">
        <v>497</v>
      </c>
      <c r="E199" s="32" t="s">
        <v>498</v>
      </c>
      <c r="F199" s="32" t="s">
        <v>499</v>
      </c>
      <c r="G199" s="33" t="s">
        <v>130</v>
      </c>
      <c r="H199" s="34" t="s">
        <v>13</v>
      </c>
      <c r="I199" s="35">
        <v>0.9415</v>
      </c>
      <c r="J199" s="36">
        <v>356326.39</v>
      </c>
      <c r="K199" s="19">
        <f t="shared" si="2"/>
        <v>610845.24</v>
      </c>
      <c r="L199" s="37">
        <v>50903.77</v>
      </c>
      <c r="M199" s="38"/>
    </row>
    <row r="200" spans="1:13" s="39" customFormat="1" ht="12.95" customHeight="1" x14ac:dyDescent="0.25">
      <c r="A200" s="226"/>
      <c r="B200" s="29"/>
      <c r="C200" s="30"/>
      <c r="D200" s="31" t="s">
        <v>11</v>
      </c>
      <c r="E200" s="32"/>
      <c r="F200" s="32"/>
      <c r="G200" s="33"/>
      <c r="H200" s="34"/>
      <c r="I200" s="35"/>
      <c r="J200" s="36"/>
      <c r="K200" s="19"/>
      <c r="L200" s="37"/>
      <c r="M200" s="38"/>
    </row>
    <row r="201" spans="1:13" s="39" customFormat="1" ht="12.95" customHeight="1" x14ac:dyDescent="0.25">
      <c r="A201" s="226"/>
      <c r="B201" s="29">
        <v>411</v>
      </c>
      <c r="C201" s="30">
        <v>1</v>
      </c>
      <c r="D201" s="32" t="s">
        <v>494</v>
      </c>
      <c r="E201" s="32" t="s">
        <v>495</v>
      </c>
      <c r="F201" s="32" t="s">
        <v>496</v>
      </c>
      <c r="G201" s="33" t="s">
        <v>12</v>
      </c>
      <c r="H201" s="34" t="s">
        <v>13</v>
      </c>
      <c r="I201" s="35">
        <v>0.97340000000000004</v>
      </c>
      <c r="J201" s="36">
        <v>733671.41</v>
      </c>
      <c r="K201" s="19">
        <f t="shared" ref="K201:K264" si="3">ROUND(J201+L201*5,2)</f>
        <v>1259915.81</v>
      </c>
      <c r="L201" s="37">
        <v>105248.88</v>
      </c>
      <c r="M201" s="38"/>
    </row>
    <row r="202" spans="1:13" s="39" customFormat="1" ht="12.95" customHeight="1" x14ac:dyDescent="0.25">
      <c r="A202" s="226"/>
      <c r="B202" s="29">
        <v>432</v>
      </c>
      <c r="C202" s="30">
        <v>2</v>
      </c>
      <c r="D202" s="32" t="s">
        <v>500</v>
      </c>
      <c r="E202" s="32" t="s">
        <v>501</v>
      </c>
      <c r="F202" s="32" t="s">
        <v>502</v>
      </c>
      <c r="G202" s="33" t="s">
        <v>12</v>
      </c>
      <c r="H202" s="34" t="s">
        <v>13</v>
      </c>
      <c r="I202" s="35">
        <v>0.92469999999999997</v>
      </c>
      <c r="J202" s="36">
        <v>699882.33000000007</v>
      </c>
      <c r="K202" s="19">
        <f t="shared" si="3"/>
        <v>1199798.28</v>
      </c>
      <c r="L202" s="37">
        <v>99983.19</v>
      </c>
      <c r="M202" s="38"/>
    </row>
    <row r="203" spans="1:13" s="39" customFormat="1" ht="12.95" customHeight="1" x14ac:dyDescent="0.25">
      <c r="A203" s="226"/>
      <c r="B203" s="29">
        <v>439</v>
      </c>
      <c r="C203" s="30">
        <v>3</v>
      </c>
      <c r="D203" s="32" t="s">
        <v>506</v>
      </c>
      <c r="E203" s="32" t="s">
        <v>507</v>
      </c>
      <c r="F203" s="32" t="s">
        <v>508</v>
      </c>
      <c r="G203" s="33" t="s">
        <v>12</v>
      </c>
      <c r="H203" s="34" t="s">
        <v>13</v>
      </c>
      <c r="I203" s="35">
        <v>0.94450000000000001</v>
      </c>
      <c r="J203" s="36">
        <v>714598.12000000011</v>
      </c>
      <c r="K203" s="19">
        <f t="shared" si="3"/>
        <v>1225218.42</v>
      </c>
      <c r="L203" s="37">
        <v>102124.06</v>
      </c>
      <c r="M203" s="38"/>
    </row>
    <row r="204" spans="1:13" s="39" customFormat="1" ht="12.95" customHeight="1" x14ac:dyDescent="0.25">
      <c r="A204" s="226"/>
      <c r="B204" s="29">
        <v>402</v>
      </c>
      <c r="C204" s="30">
        <v>4</v>
      </c>
      <c r="D204" s="32" t="s">
        <v>509</v>
      </c>
      <c r="E204" s="32" t="s">
        <v>510</v>
      </c>
      <c r="F204" s="32" t="s">
        <v>511</v>
      </c>
      <c r="G204" s="33" t="s">
        <v>12</v>
      </c>
      <c r="H204" s="34" t="s">
        <v>13</v>
      </c>
      <c r="I204" s="35">
        <v>0.94569999999999999</v>
      </c>
      <c r="J204" s="36">
        <v>715776.66999999993</v>
      </c>
      <c r="K204" s="19">
        <f t="shared" si="3"/>
        <v>1227045.72</v>
      </c>
      <c r="L204" s="37">
        <v>102253.81</v>
      </c>
      <c r="M204" s="38"/>
    </row>
    <row r="205" spans="1:13" s="39" customFormat="1" ht="12.95" customHeight="1" x14ac:dyDescent="0.25">
      <c r="A205" s="226"/>
      <c r="B205" s="29">
        <v>421</v>
      </c>
      <c r="C205" s="30">
        <v>5</v>
      </c>
      <c r="D205" s="32" t="s">
        <v>512</v>
      </c>
      <c r="E205" s="32" t="s">
        <v>513</v>
      </c>
      <c r="F205" s="32" t="s">
        <v>514</v>
      </c>
      <c r="G205" s="33" t="s">
        <v>12</v>
      </c>
      <c r="H205" s="34" t="s">
        <v>13</v>
      </c>
      <c r="I205" s="35">
        <v>0.94469999999999998</v>
      </c>
      <c r="J205" s="36">
        <v>650144.83000000007</v>
      </c>
      <c r="K205" s="19">
        <f t="shared" si="3"/>
        <v>1160873.28</v>
      </c>
      <c r="L205" s="37">
        <v>102145.69</v>
      </c>
      <c r="M205" s="38"/>
    </row>
    <row r="206" spans="1:13" s="39" customFormat="1" ht="12.95" customHeight="1" x14ac:dyDescent="0.25">
      <c r="A206" s="226"/>
      <c r="B206" s="29">
        <v>415</v>
      </c>
      <c r="C206" s="30">
        <v>6</v>
      </c>
      <c r="D206" s="32" t="s">
        <v>515</v>
      </c>
      <c r="E206" s="32" t="s">
        <v>516</v>
      </c>
      <c r="F206" s="32" t="s">
        <v>517</v>
      </c>
      <c r="G206" s="33" t="s">
        <v>12</v>
      </c>
      <c r="H206" s="34" t="s">
        <v>13</v>
      </c>
      <c r="I206" s="35">
        <v>0.94450000000000001</v>
      </c>
      <c r="J206" s="36">
        <v>714868.41999999993</v>
      </c>
      <c r="K206" s="19">
        <f t="shared" si="3"/>
        <v>1225488.72</v>
      </c>
      <c r="L206" s="37">
        <v>102124.06</v>
      </c>
      <c r="M206" s="38"/>
    </row>
    <row r="207" spans="1:13" s="39" customFormat="1" ht="12.95" customHeight="1" x14ac:dyDescent="0.25">
      <c r="A207" s="226"/>
      <c r="B207" s="29">
        <v>425</v>
      </c>
      <c r="C207" s="30">
        <v>7</v>
      </c>
      <c r="D207" s="32" t="s">
        <v>518</v>
      </c>
      <c r="E207" s="32" t="s">
        <v>519</v>
      </c>
      <c r="F207" s="32" t="s">
        <v>520</v>
      </c>
      <c r="G207" s="33" t="s">
        <v>12</v>
      </c>
      <c r="H207" s="34" t="s">
        <v>13</v>
      </c>
      <c r="I207" s="35">
        <v>0.95599999999999996</v>
      </c>
      <c r="J207" s="36">
        <v>723572.5</v>
      </c>
      <c r="K207" s="19">
        <f t="shared" si="3"/>
        <v>1240410</v>
      </c>
      <c r="L207" s="37">
        <v>103367.5</v>
      </c>
      <c r="M207" s="38"/>
    </row>
    <row r="208" spans="1:13" s="39" customFormat="1" ht="12.95" customHeight="1" x14ac:dyDescent="0.25">
      <c r="A208" s="226"/>
      <c r="B208" s="29">
        <v>403</v>
      </c>
      <c r="C208" s="30">
        <v>8</v>
      </c>
      <c r="D208" s="32" t="s">
        <v>521</v>
      </c>
      <c r="E208" s="32" t="s">
        <v>522</v>
      </c>
      <c r="F208" s="32" t="s">
        <v>523</v>
      </c>
      <c r="G208" s="33" t="s">
        <v>12</v>
      </c>
      <c r="H208" s="34" t="s">
        <v>13</v>
      </c>
      <c r="I208" s="35">
        <v>0.95120000000000005</v>
      </c>
      <c r="J208" s="36">
        <v>719939.5</v>
      </c>
      <c r="K208" s="19">
        <f t="shared" si="3"/>
        <v>1234182</v>
      </c>
      <c r="L208" s="37">
        <v>102848.5</v>
      </c>
      <c r="M208" s="38"/>
    </row>
    <row r="209" spans="1:13" s="39" customFormat="1" ht="12.95" customHeight="1" x14ac:dyDescent="0.25">
      <c r="A209" s="226"/>
      <c r="B209" s="29">
        <v>412</v>
      </c>
      <c r="C209" s="30">
        <v>9</v>
      </c>
      <c r="D209" s="32" t="s">
        <v>524</v>
      </c>
      <c r="E209" s="32" t="s">
        <v>525</v>
      </c>
      <c r="F209" s="32" t="s">
        <v>493</v>
      </c>
      <c r="G209" s="33" t="s">
        <v>12</v>
      </c>
      <c r="H209" s="34" t="s">
        <v>13</v>
      </c>
      <c r="I209" s="35">
        <v>0.95</v>
      </c>
      <c r="J209" s="36">
        <v>719031.25</v>
      </c>
      <c r="K209" s="19">
        <f t="shared" si="3"/>
        <v>1232625</v>
      </c>
      <c r="L209" s="37">
        <v>102718.75</v>
      </c>
      <c r="M209" s="38"/>
    </row>
    <row r="210" spans="1:13" s="39" customFormat="1" ht="12.95" customHeight="1" x14ac:dyDescent="0.25">
      <c r="A210" s="226"/>
      <c r="B210" s="29">
        <v>436</v>
      </c>
      <c r="C210" s="30">
        <v>10</v>
      </c>
      <c r="D210" s="32" t="s">
        <v>526</v>
      </c>
      <c r="E210" s="32" t="s">
        <v>527</v>
      </c>
      <c r="F210" s="32" t="s">
        <v>528</v>
      </c>
      <c r="G210" s="33" t="s">
        <v>12</v>
      </c>
      <c r="H210" s="34" t="s">
        <v>13</v>
      </c>
      <c r="I210" s="35">
        <v>0.95120000000000005</v>
      </c>
      <c r="J210" s="36">
        <v>719939.5</v>
      </c>
      <c r="K210" s="19">
        <f t="shared" si="3"/>
        <v>1234182</v>
      </c>
      <c r="L210" s="37">
        <v>102848.5</v>
      </c>
      <c r="M210" s="38"/>
    </row>
    <row r="211" spans="1:13" s="39" customFormat="1" ht="12.95" customHeight="1" x14ac:dyDescent="0.25">
      <c r="A211" s="226"/>
      <c r="B211" s="29">
        <v>423</v>
      </c>
      <c r="C211" s="30">
        <v>11</v>
      </c>
      <c r="D211" s="32" t="s">
        <v>529</v>
      </c>
      <c r="E211" s="32" t="s">
        <v>530</v>
      </c>
      <c r="F211" s="32" t="s">
        <v>531</v>
      </c>
      <c r="G211" s="33" t="s">
        <v>12</v>
      </c>
      <c r="H211" s="34" t="s">
        <v>13</v>
      </c>
      <c r="I211" s="35">
        <v>0.94520000000000004</v>
      </c>
      <c r="J211" s="36">
        <v>715398.25</v>
      </c>
      <c r="K211" s="19">
        <f t="shared" si="3"/>
        <v>1226397</v>
      </c>
      <c r="L211" s="37">
        <v>102199.75</v>
      </c>
      <c r="M211" s="38"/>
    </row>
    <row r="212" spans="1:13" s="39" customFormat="1" ht="12.95" customHeight="1" x14ac:dyDescent="0.25">
      <c r="A212" s="226"/>
      <c r="B212" s="29">
        <v>416</v>
      </c>
      <c r="C212" s="30">
        <v>12</v>
      </c>
      <c r="D212" s="32" t="s">
        <v>532</v>
      </c>
      <c r="E212" s="32" t="s">
        <v>533</v>
      </c>
      <c r="F212" s="32" t="s">
        <v>534</v>
      </c>
      <c r="G212" s="33" t="s">
        <v>12</v>
      </c>
      <c r="H212" s="34" t="s">
        <v>13</v>
      </c>
      <c r="I212" s="35">
        <v>0.96099999999999997</v>
      </c>
      <c r="J212" s="36">
        <v>727356.91</v>
      </c>
      <c r="K212" s="19">
        <f t="shared" si="3"/>
        <v>1246897.56</v>
      </c>
      <c r="L212" s="37">
        <v>103908.13</v>
      </c>
      <c r="M212" s="38"/>
    </row>
    <row r="213" spans="1:13" s="39" customFormat="1" ht="12.95" customHeight="1" x14ac:dyDescent="0.25">
      <c r="A213" s="226"/>
      <c r="B213" s="29">
        <v>420</v>
      </c>
      <c r="C213" s="30">
        <v>13</v>
      </c>
      <c r="D213" s="32" t="s">
        <v>535</v>
      </c>
      <c r="E213" s="32" t="s">
        <v>536</v>
      </c>
      <c r="F213" s="32" t="s">
        <v>537</v>
      </c>
      <c r="G213" s="33" t="s">
        <v>12</v>
      </c>
      <c r="H213" s="34" t="s">
        <v>13</v>
      </c>
      <c r="I213" s="35">
        <v>0.94920000000000004</v>
      </c>
      <c r="J213" s="36">
        <v>718425.75</v>
      </c>
      <c r="K213" s="19">
        <f t="shared" si="3"/>
        <v>1231587</v>
      </c>
      <c r="L213" s="37">
        <v>102632.25</v>
      </c>
      <c r="M213" s="38"/>
    </row>
    <row r="214" spans="1:13" s="39" customFormat="1" ht="12.95" customHeight="1" x14ac:dyDescent="0.25">
      <c r="A214" s="226"/>
      <c r="B214" s="29">
        <v>431</v>
      </c>
      <c r="C214" s="30">
        <v>14</v>
      </c>
      <c r="D214" s="32" t="s">
        <v>538</v>
      </c>
      <c r="E214" s="32" t="s">
        <v>539</v>
      </c>
      <c r="F214" s="32" t="s">
        <v>540</v>
      </c>
      <c r="G214" s="33" t="s">
        <v>12</v>
      </c>
      <c r="H214" s="34" t="s">
        <v>13</v>
      </c>
      <c r="I214" s="35">
        <v>0.93920000000000003</v>
      </c>
      <c r="J214" s="36">
        <v>710857</v>
      </c>
      <c r="K214" s="19">
        <f t="shared" si="3"/>
        <v>1218612</v>
      </c>
      <c r="L214" s="37">
        <v>101551</v>
      </c>
      <c r="M214" s="38"/>
    </row>
    <row r="215" spans="1:13" s="39" customFormat="1" ht="12.95" customHeight="1" x14ac:dyDescent="0.25">
      <c r="A215" s="226"/>
      <c r="B215" s="29">
        <v>401</v>
      </c>
      <c r="C215" s="30">
        <v>15</v>
      </c>
      <c r="D215" s="32" t="s">
        <v>541</v>
      </c>
      <c r="E215" s="32" t="s">
        <v>542</v>
      </c>
      <c r="F215" s="32" t="s">
        <v>543</v>
      </c>
      <c r="G215" s="33" t="s">
        <v>12</v>
      </c>
      <c r="H215" s="34" t="s">
        <v>13</v>
      </c>
      <c r="I215" s="35">
        <v>0.95399999999999996</v>
      </c>
      <c r="J215" s="36">
        <v>722058.75</v>
      </c>
      <c r="K215" s="19">
        <f t="shared" si="3"/>
        <v>1237815</v>
      </c>
      <c r="L215" s="37">
        <v>103151.25</v>
      </c>
      <c r="M215" s="38"/>
    </row>
    <row r="216" spans="1:13" s="39" customFormat="1" ht="12.95" customHeight="1" x14ac:dyDescent="0.25">
      <c r="A216" s="226"/>
      <c r="B216" s="29">
        <v>438</v>
      </c>
      <c r="C216" s="30">
        <v>16</v>
      </c>
      <c r="D216" s="32" t="s">
        <v>544</v>
      </c>
      <c r="E216" s="32" t="s">
        <v>545</v>
      </c>
      <c r="F216" s="32" t="s">
        <v>546</v>
      </c>
      <c r="G216" s="33" t="s">
        <v>12</v>
      </c>
      <c r="H216" s="34" t="s">
        <v>13</v>
      </c>
      <c r="I216" s="35">
        <v>0.93769999999999998</v>
      </c>
      <c r="J216" s="36">
        <v>709721.66999999993</v>
      </c>
      <c r="K216" s="19">
        <f t="shared" si="3"/>
        <v>1216665.72</v>
      </c>
      <c r="L216" s="37">
        <v>101388.81</v>
      </c>
      <c r="M216" s="38"/>
    </row>
    <row r="217" spans="1:13" s="39" customFormat="1" ht="12.95" customHeight="1" x14ac:dyDescent="0.25">
      <c r="A217" s="226"/>
      <c r="B217" s="29">
        <v>405</v>
      </c>
      <c r="C217" s="30">
        <v>17</v>
      </c>
      <c r="D217" s="32" t="s">
        <v>547</v>
      </c>
      <c r="E217" s="32" t="s">
        <v>548</v>
      </c>
      <c r="F217" s="32" t="s">
        <v>549</v>
      </c>
      <c r="G217" s="33" t="s">
        <v>12</v>
      </c>
      <c r="H217" s="34" t="s">
        <v>13</v>
      </c>
      <c r="I217" s="35">
        <v>0.95799999999999996</v>
      </c>
      <c r="J217" s="36">
        <v>725086.25</v>
      </c>
      <c r="K217" s="19">
        <f t="shared" si="3"/>
        <v>1243005</v>
      </c>
      <c r="L217" s="37">
        <v>103583.75</v>
      </c>
      <c r="M217" s="38"/>
    </row>
    <row r="218" spans="1:13" s="39" customFormat="1" ht="12.95" customHeight="1" x14ac:dyDescent="0.25">
      <c r="A218" s="226"/>
      <c r="B218" s="29">
        <v>434</v>
      </c>
      <c r="C218" s="30">
        <v>18</v>
      </c>
      <c r="D218" s="42" t="s">
        <v>550</v>
      </c>
      <c r="E218" s="42" t="s">
        <v>551</v>
      </c>
      <c r="F218" s="42" t="s">
        <v>552</v>
      </c>
      <c r="G218" s="33" t="s">
        <v>12</v>
      </c>
      <c r="H218" s="34" t="s">
        <v>13</v>
      </c>
      <c r="I218" s="35">
        <v>0.97799999999999998</v>
      </c>
      <c r="J218" s="36">
        <v>740223.75</v>
      </c>
      <c r="K218" s="19">
        <f t="shared" si="3"/>
        <v>1268955</v>
      </c>
      <c r="L218" s="37">
        <v>105746.25</v>
      </c>
      <c r="M218" s="38"/>
    </row>
    <row r="219" spans="1:13" s="39" customFormat="1" ht="12.95" customHeight="1" x14ac:dyDescent="0.25">
      <c r="A219" s="226"/>
      <c r="B219" s="29">
        <v>426</v>
      </c>
      <c r="C219" s="30">
        <v>19</v>
      </c>
      <c r="D219" s="32" t="s">
        <v>553</v>
      </c>
      <c r="E219" s="32" t="s">
        <v>554</v>
      </c>
      <c r="F219" s="32" t="s">
        <v>555</v>
      </c>
      <c r="G219" s="33" t="s">
        <v>12</v>
      </c>
      <c r="H219" s="34" t="s">
        <v>13</v>
      </c>
      <c r="I219" s="35">
        <v>0.95920000000000005</v>
      </c>
      <c r="J219" s="36">
        <v>725994.5</v>
      </c>
      <c r="K219" s="19">
        <f t="shared" si="3"/>
        <v>1244562</v>
      </c>
      <c r="L219" s="37">
        <v>103713.5</v>
      </c>
      <c r="M219" s="38"/>
    </row>
    <row r="220" spans="1:13" s="39" customFormat="1" ht="12.95" customHeight="1" x14ac:dyDescent="0.25">
      <c r="A220" s="226"/>
      <c r="B220" s="29">
        <v>437</v>
      </c>
      <c r="C220" s="30">
        <v>20</v>
      </c>
      <c r="D220" s="42" t="s">
        <v>556</v>
      </c>
      <c r="E220" s="42" t="s">
        <v>557</v>
      </c>
      <c r="F220" s="42" t="s">
        <v>558</v>
      </c>
      <c r="G220" s="33" t="s">
        <v>12</v>
      </c>
      <c r="H220" s="34" t="s">
        <v>13</v>
      </c>
      <c r="I220" s="35">
        <v>0.94520000000000004</v>
      </c>
      <c r="J220" s="36">
        <v>715398.25</v>
      </c>
      <c r="K220" s="19">
        <f t="shared" si="3"/>
        <v>1226397</v>
      </c>
      <c r="L220" s="37">
        <v>102199.75</v>
      </c>
      <c r="M220" s="38"/>
    </row>
    <row r="221" spans="1:13" s="39" customFormat="1" ht="12.95" customHeight="1" x14ac:dyDescent="0.25">
      <c r="A221" s="226"/>
      <c r="B221" s="29">
        <v>430</v>
      </c>
      <c r="C221" s="30">
        <v>21</v>
      </c>
      <c r="D221" s="42" t="s">
        <v>559</v>
      </c>
      <c r="E221" s="42" t="s">
        <v>560</v>
      </c>
      <c r="F221" s="42" t="s">
        <v>561</v>
      </c>
      <c r="G221" s="33" t="s">
        <v>12</v>
      </c>
      <c r="H221" s="34" t="s">
        <v>13</v>
      </c>
      <c r="I221" s="35">
        <v>0.94520000000000004</v>
      </c>
      <c r="J221" s="36">
        <v>715398.25</v>
      </c>
      <c r="K221" s="19">
        <f t="shared" si="3"/>
        <v>1226397</v>
      </c>
      <c r="L221" s="37">
        <v>102199.75</v>
      </c>
      <c r="M221" s="38"/>
    </row>
    <row r="222" spans="1:13" s="39" customFormat="1" ht="12.95" customHeight="1" x14ac:dyDescent="0.25">
      <c r="A222" s="226"/>
      <c r="B222" s="29">
        <v>428</v>
      </c>
      <c r="C222" s="30">
        <v>22</v>
      </c>
      <c r="D222" s="32" t="s">
        <v>562</v>
      </c>
      <c r="E222" s="32" t="s">
        <v>563</v>
      </c>
      <c r="F222" s="32" t="s">
        <v>564</v>
      </c>
      <c r="G222" s="33" t="s">
        <v>12</v>
      </c>
      <c r="H222" s="34" t="s">
        <v>13</v>
      </c>
      <c r="I222" s="35">
        <v>0.95</v>
      </c>
      <c r="J222" s="36">
        <v>719031.25</v>
      </c>
      <c r="K222" s="19">
        <f t="shared" si="3"/>
        <v>1232625</v>
      </c>
      <c r="L222" s="37">
        <v>102718.75</v>
      </c>
      <c r="M222" s="38"/>
    </row>
    <row r="223" spans="1:13" s="39" customFormat="1" ht="12.95" customHeight="1" x14ac:dyDescent="0.25">
      <c r="A223" s="226"/>
      <c r="B223" s="29">
        <v>419</v>
      </c>
      <c r="C223" s="30">
        <v>23</v>
      </c>
      <c r="D223" s="32" t="s">
        <v>565</v>
      </c>
      <c r="E223" s="32" t="s">
        <v>566</v>
      </c>
      <c r="F223" s="32" t="s">
        <v>567</v>
      </c>
      <c r="G223" s="33" t="s">
        <v>12</v>
      </c>
      <c r="H223" s="34" t="s">
        <v>13</v>
      </c>
      <c r="I223" s="35">
        <v>0.97440000000000004</v>
      </c>
      <c r="J223" s="36">
        <v>737499</v>
      </c>
      <c r="K223" s="19">
        <f t="shared" si="3"/>
        <v>1264284</v>
      </c>
      <c r="L223" s="37">
        <v>105357</v>
      </c>
      <c r="M223" s="38"/>
    </row>
    <row r="224" spans="1:13" s="39" customFormat="1" ht="12.95" customHeight="1" x14ac:dyDescent="0.25">
      <c r="A224" s="226"/>
      <c r="B224" s="29">
        <v>433</v>
      </c>
      <c r="C224" s="30">
        <v>24</v>
      </c>
      <c r="D224" s="32" t="s">
        <v>568</v>
      </c>
      <c r="E224" s="32" t="s">
        <v>569</v>
      </c>
      <c r="F224" s="32" t="s">
        <v>570</v>
      </c>
      <c r="G224" s="33" t="s">
        <v>12</v>
      </c>
      <c r="H224" s="34" t="s">
        <v>13</v>
      </c>
      <c r="I224" s="35">
        <v>0.94</v>
      </c>
      <c r="J224" s="36">
        <v>581712.5</v>
      </c>
      <c r="K224" s="19">
        <f t="shared" si="3"/>
        <v>1089900</v>
      </c>
      <c r="L224" s="37">
        <v>101637.5</v>
      </c>
      <c r="M224" s="38"/>
    </row>
    <row r="225" spans="1:13" s="39" customFormat="1" ht="12.95" customHeight="1" x14ac:dyDescent="0.25">
      <c r="A225" s="226"/>
      <c r="B225" s="29">
        <v>409</v>
      </c>
      <c r="C225" s="30">
        <v>25</v>
      </c>
      <c r="D225" s="32" t="s">
        <v>571</v>
      </c>
      <c r="E225" s="32" t="s">
        <v>572</v>
      </c>
      <c r="F225" s="32" t="s">
        <v>573</v>
      </c>
      <c r="G225" s="33" t="s">
        <v>12</v>
      </c>
      <c r="H225" s="34" t="s">
        <v>13</v>
      </c>
      <c r="I225" s="35">
        <v>0.95</v>
      </c>
      <c r="J225" s="36">
        <v>718490.65</v>
      </c>
      <c r="K225" s="19">
        <f t="shared" si="3"/>
        <v>1232084.3999999999</v>
      </c>
      <c r="L225" s="37">
        <v>102718.75</v>
      </c>
      <c r="M225" s="38"/>
    </row>
    <row r="226" spans="1:13" s="39" customFormat="1" ht="12.95" customHeight="1" x14ac:dyDescent="0.25">
      <c r="A226" s="226"/>
      <c r="B226" s="29">
        <v>417</v>
      </c>
      <c r="C226" s="30">
        <v>26</v>
      </c>
      <c r="D226" s="32" t="s">
        <v>574</v>
      </c>
      <c r="E226" s="32" t="s">
        <v>575</v>
      </c>
      <c r="F226" s="32" t="s">
        <v>576</v>
      </c>
      <c r="G226" s="33" t="s">
        <v>12</v>
      </c>
      <c r="H226" s="34" t="s">
        <v>13</v>
      </c>
      <c r="I226" s="35">
        <v>0.94920000000000004</v>
      </c>
      <c r="J226" s="36">
        <v>718425.75</v>
      </c>
      <c r="K226" s="19">
        <f t="shared" si="3"/>
        <v>1231587</v>
      </c>
      <c r="L226" s="37">
        <v>102632.25</v>
      </c>
      <c r="M226" s="38"/>
    </row>
    <row r="227" spans="1:13" s="39" customFormat="1" ht="12.95" customHeight="1" x14ac:dyDescent="0.25">
      <c r="A227" s="226"/>
      <c r="B227" s="29">
        <v>435</v>
      </c>
      <c r="C227" s="30">
        <v>27</v>
      </c>
      <c r="D227" s="32" t="s">
        <v>577</v>
      </c>
      <c r="E227" s="32" t="s">
        <v>578</v>
      </c>
      <c r="F227" s="32" t="s">
        <v>579</v>
      </c>
      <c r="G227" s="33" t="s">
        <v>12</v>
      </c>
      <c r="H227" s="34" t="s">
        <v>13</v>
      </c>
      <c r="I227" s="35">
        <v>0.96319999999999995</v>
      </c>
      <c r="J227" s="36">
        <v>729022</v>
      </c>
      <c r="K227" s="19">
        <f t="shared" si="3"/>
        <v>1249752</v>
      </c>
      <c r="L227" s="37">
        <v>104146</v>
      </c>
      <c r="M227" s="38"/>
    </row>
    <row r="228" spans="1:13" s="39" customFormat="1" ht="12.95" customHeight="1" x14ac:dyDescent="0.25">
      <c r="A228" s="226"/>
      <c r="B228" s="29">
        <v>410</v>
      </c>
      <c r="C228" s="30">
        <v>28</v>
      </c>
      <c r="D228" s="32" t="s">
        <v>580</v>
      </c>
      <c r="E228" s="32" t="s">
        <v>581</v>
      </c>
      <c r="F228" s="32" t="s">
        <v>582</v>
      </c>
      <c r="G228" s="33" t="s">
        <v>12</v>
      </c>
      <c r="H228" s="34" t="s">
        <v>13</v>
      </c>
      <c r="I228" s="35">
        <v>0.95720000000000005</v>
      </c>
      <c r="J228" s="36">
        <v>724480.75</v>
      </c>
      <c r="K228" s="19">
        <f t="shared" si="3"/>
        <v>1241967</v>
      </c>
      <c r="L228" s="37">
        <v>103497.25</v>
      </c>
      <c r="M228" s="38"/>
    </row>
    <row r="229" spans="1:13" s="39" customFormat="1" ht="12.95" customHeight="1" x14ac:dyDescent="0.25">
      <c r="A229" s="226"/>
      <c r="B229" s="29">
        <v>422</v>
      </c>
      <c r="C229" s="30">
        <v>29</v>
      </c>
      <c r="D229" s="32" t="s">
        <v>583</v>
      </c>
      <c r="E229" s="32" t="s">
        <v>584</v>
      </c>
      <c r="F229" s="32" t="s">
        <v>585</v>
      </c>
      <c r="G229" s="33" t="s">
        <v>12</v>
      </c>
      <c r="H229" s="34" t="s">
        <v>13</v>
      </c>
      <c r="I229" s="35">
        <v>0.97360000000000002</v>
      </c>
      <c r="J229" s="36">
        <v>691005.25</v>
      </c>
      <c r="K229" s="19">
        <f t="shared" si="3"/>
        <v>1217357.75</v>
      </c>
      <c r="L229" s="37">
        <v>105270.5</v>
      </c>
      <c r="M229" s="38"/>
    </row>
    <row r="230" spans="1:13" s="39" customFormat="1" ht="12.95" customHeight="1" x14ac:dyDescent="0.25">
      <c r="A230" s="226"/>
      <c r="B230" s="29">
        <v>429</v>
      </c>
      <c r="C230" s="30">
        <v>30</v>
      </c>
      <c r="D230" s="42" t="s">
        <v>586</v>
      </c>
      <c r="E230" s="42" t="s">
        <v>587</v>
      </c>
      <c r="F230" s="42" t="s">
        <v>588</v>
      </c>
      <c r="G230" s="33" t="s">
        <v>12</v>
      </c>
      <c r="H230" s="34" t="s">
        <v>13</v>
      </c>
      <c r="I230" s="35">
        <v>0.95799999999999996</v>
      </c>
      <c r="J230" s="36">
        <v>725086.25</v>
      </c>
      <c r="K230" s="19">
        <f t="shared" si="3"/>
        <v>1243005</v>
      </c>
      <c r="L230" s="37">
        <v>103583.75</v>
      </c>
      <c r="M230" s="38"/>
    </row>
    <row r="231" spans="1:13" s="39" customFormat="1" ht="12.95" customHeight="1" x14ac:dyDescent="0.25">
      <c r="A231" s="226"/>
      <c r="B231" s="29">
        <v>414</v>
      </c>
      <c r="C231" s="30">
        <v>31</v>
      </c>
      <c r="D231" s="32" t="s">
        <v>589</v>
      </c>
      <c r="E231" s="32" t="s">
        <v>590</v>
      </c>
      <c r="F231" s="32" t="s">
        <v>591</v>
      </c>
      <c r="G231" s="33" t="s">
        <v>12</v>
      </c>
      <c r="H231" s="34" t="s">
        <v>13</v>
      </c>
      <c r="I231" s="35">
        <v>0.96399999999999997</v>
      </c>
      <c r="J231" s="36">
        <v>729627.5</v>
      </c>
      <c r="K231" s="19">
        <f t="shared" si="3"/>
        <v>1250790</v>
      </c>
      <c r="L231" s="37">
        <v>104232.5</v>
      </c>
      <c r="M231" s="38"/>
    </row>
    <row r="232" spans="1:13" s="39" customFormat="1" ht="12.95" customHeight="1" x14ac:dyDescent="0.2">
      <c r="A232" s="226"/>
      <c r="B232" s="29"/>
      <c r="C232" s="30"/>
      <c r="D232" s="49" t="s">
        <v>5732</v>
      </c>
      <c r="E232" s="42"/>
      <c r="F232" s="42"/>
      <c r="G232" s="45"/>
      <c r="H232" s="34"/>
      <c r="I232" s="35"/>
      <c r="J232" s="36"/>
      <c r="K232" s="19"/>
      <c r="L232" s="37"/>
      <c r="M232" s="38"/>
    </row>
    <row r="233" spans="1:13" s="39" customFormat="1" ht="12.95" customHeight="1" x14ac:dyDescent="0.25">
      <c r="A233" s="227"/>
      <c r="B233" s="29">
        <v>413</v>
      </c>
      <c r="C233" s="30">
        <v>1</v>
      </c>
      <c r="D233" s="32" t="s">
        <v>592</v>
      </c>
      <c r="E233" s="32" t="s">
        <v>593</v>
      </c>
      <c r="F233" s="32" t="s">
        <v>594</v>
      </c>
      <c r="G233" s="50" t="s">
        <v>5731</v>
      </c>
      <c r="H233" s="34" t="s">
        <v>13</v>
      </c>
      <c r="I233" s="35">
        <v>0.95389999999999997</v>
      </c>
      <c r="J233" s="36">
        <v>1143821.4900000002</v>
      </c>
      <c r="K233" s="19">
        <f t="shared" si="3"/>
        <v>1960836.84</v>
      </c>
      <c r="L233" s="37">
        <v>163403.07</v>
      </c>
      <c r="M233" s="38"/>
    </row>
    <row r="234" spans="1:13" s="39" customFormat="1" ht="12.95" customHeight="1" x14ac:dyDescent="0.25">
      <c r="A234" s="225" t="s">
        <v>595</v>
      </c>
      <c r="B234" s="29"/>
      <c r="C234" s="30"/>
      <c r="D234" s="31" t="s">
        <v>126</v>
      </c>
      <c r="E234" s="32"/>
      <c r="F234" s="32"/>
      <c r="G234" s="50"/>
      <c r="H234" s="34"/>
      <c r="I234" s="35"/>
      <c r="J234" s="36"/>
      <c r="K234" s="19"/>
      <c r="L234" s="37"/>
      <c r="M234" s="38"/>
    </row>
    <row r="235" spans="1:13" s="39" customFormat="1" ht="12.95" customHeight="1" x14ac:dyDescent="0.25">
      <c r="A235" s="226"/>
      <c r="B235" s="29">
        <v>4346</v>
      </c>
      <c r="C235" s="30">
        <v>1</v>
      </c>
      <c r="D235" s="32" t="s">
        <v>352</v>
      </c>
      <c r="E235" s="32" t="s">
        <v>353</v>
      </c>
      <c r="F235" s="32" t="s">
        <v>596</v>
      </c>
      <c r="G235" s="50" t="s">
        <v>130</v>
      </c>
      <c r="H235" s="34" t="s">
        <v>13</v>
      </c>
      <c r="I235" s="35">
        <v>0</v>
      </c>
      <c r="J235" s="36">
        <v>191396</v>
      </c>
      <c r="K235" s="19">
        <f t="shared" si="3"/>
        <v>191396</v>
      </c>
      <c r="L235" s="37">
        <v>0</v>
      </c>
      <c r="M235" s="38" t="s">
        <v>5685</v>
      </c>
    </row>
    <row r="236" spans="1:13" s="39" customFormat="1" ht="12.95" customHeight="1" x14ac:dyDescent="0.2">
      <c r="A236" s="226"/>
      <c r="B236" s="29">
        <v>4357</v>
      </c>
      <c r="C236" s="30">
        <v>2</v>
      </c>
      <c r="D236" s="42" t="s">
        <v>597</v>
      </c>
      <c r="E236" s="42" t="s">
        <v>598</v>
      </c>
      <c r="F236" s="42" t="s">
        <v>599</v>
      </c>
      <c r="G236" s="45" t="s">
        <v>130</v>
      </c>
      <c r="H236" s="34" t="s">
        <v>13</v>
      </c>
      <c r="I236" s="35">
        <v>0.91459999999999997</v>
      </c>
      <c r="J236" s="36">
        <v>344826.39</v>
      </c>
      <c r="K236" s="19">
        <f t="shared" si="3"/>
        <v>592073.24</v>
      </c>
      <c r="L236" s="37">
        <v>49449.37</v>
      </c>
      <c r="M236" s="38"/>
    </row>
    <row r="237" spans="1:13" s="39" customFormat="1" ht="12.95" customHeight="1" x14ac:dyDescent="0.2">
      <c r="A237" s="226"/>
      <c r="B237" s="29">
        <v>4345</v>
      </c>
      <c r="C237" s="30">
        <v>3</v>
      </c>
      <c r="D237" s="42" t="s">
        <v>113</v>
      </c>
      <c r="E237" s="42" t="s">
        <v>600</v>
      </c>
      <c r="F237" s="42" t="s">
        <v>601</v>
      </c>
      <c r="G237" s="45" t="s">
        <v>130</v>
      </c>
      <c r="H237" s="34" t="s">
        <v>13</v>
      </c>
      <c r="I237" s="35">
        <v>0.85399999999999998</v>
      </c>
      <c r="J237" s="36">
        <v>321912.90999999997</v>
      </c>
      <c r="K237" s="19">
        <f t="shared" si="3"/>
        <v>552777.56000000006</v>
      </c>
      <c r="L237" s="37">
        <v>46172.93</v>
      </c>
      <c r="M237" s="38"/>
    </row>
    <row r="238" spans="1:13" s="39" customFormat="1" ht="12.95" customHeight="1" x14ac:dyDescent="0.25">
      <c r="A238" s="226"/>
      <c r="B238" s="29">
        <v>4341</v>
      </c>
      <c r="C238" s="30">
        <v>4</v>
      </c>
      <c r="D238" s="32" t="s">
        <v>602</v>
      </c>
      <c r="E238" s="32" t="s">
        <v>603</v>
      </c>
      <c r="F238" s="32" t="s">
        <v>604</v>
      </c>
      <c r="G238" s="50" t="s">
        <v>130</v>
      </c>
      <c r="H238" s="34" t="s">
        <v>13</v>
      </c>
      <c r="I238" s="35">
        <v>0.85419999999999996</v>
      </c>
      <c r="J238" s="36">
        <v>322637.45</v>
      </c>
      <c r="K238" s="19">
        <f t="shared" si="3"/>
        <v>553556.19999999995</v>
      </c>
      <c r="L238" s="37">
        <v>46183.75</v>
      </c>
      <c r="M238" s="38"/>
    </row>
    <row r="239" spans="1:13" s="39" customFormat="1" ht="12.95" customHeight="1" x14ac:dyDescent="0.25">
      <c r="A239" s="226"/>
      <c r="B239" s="29">
        <v>4332</v>
      </c>
      <c r="C239" s="30">
        <v>5</v>
      </c>
      <c r="D239" s="32" t="s">
        <v>608</v>
      </c>
      <c r="E239" s="32" t="s">
        <v>609</v>
      </c>
      <c r="F239" s="32" t="s">
        <v>610</v>
      </c>
      <c r="G239" s="50" t="s">
        <v>130</v>
      </c>
      <c r="H239" s="34" t="s">
        <v>13</v>
      </c>
      <c r="I239" s="35">
        <v>0.92259999999999998</v>
      </c>
      <c r="J239" s="36">
        <v>344718.25</v>
      </c>
      <c r="K239" s="19">
        <f t="shared" si="3"/>
        <v>594127.80000000005</v>
      </c>
      <c r="L239" s="37">
        <v>49881.91</v>
      </c>
      <c r="M239" s="38"/>
    </row>
    <row r="240" spans="1:13" s="39" customFormat="1" ht="12.95" customHeight="1" x14ac:dyDescent="0.25">
      <c r="A240" s="226"/>
      <c r="B240" s="29"/>
      <c r="C240" s="30"/>
      <c r="D240" s="31" t="s">
        <v>11</v>
      </c>
      <c r="E240" s="32"/>
      <c r="F240" s="32"/>
      <c r="G240" s="50"/>
      <c r="H240" s="34"/>
      <c r="I240" s="35"/>
      <c r="J240" s="36"/>
      <c r="K240" s="19"/>
      <c r="L240" s="37"/>
      <c r="M240" s="38"/>
    </row>
    <row r="241" spans="1:13" s="39" customFormat="1" ht="12.95" customHeight="1" x14ac:dyDescent="0.25">
      <c r="A241" s="226"/>
      <c r="B241" s="29">
        <v>4315</v>
      </c>
      <c r="C241" s="30">
        <v>1</v>
      </c>
      <c r="D241" s="60" t="s">
        <v>605</v>
      </c>
      <c r="E241" s="60" t="s">
        <v>606</v>
      </c>
      <c r="F241" s="60" t="s">
        <v>607</v>
      </c>
      <c r="G241" s="50" t="s">
        <v>12</v>
      </c>
      <c r="H241" s="34" t="s">
        <v>13</v>
      </c>
      <c r="I241" s="35">
        <v>0.50749999999999995</v>
      </c>
      <c r="J241" s="36">
        <v>374382.83999999997</v>
      </c>
      <c r="K241" s="19">
        <f t="shared" si="3"/>
        <v>648750.04</v>
      </c>
      <c r="L241" s="37">
        <v>54873.440000000002</v>
      </c>
      <c r="M241" s="38"/>
    </row>
    <row r="242" spans="1:13" s="39" customFormat="1" ht="12.95" customHeight="1" x14ac:dyDescent="0.25">
      <c r="A242" s="226"/>
      <c r="B242" s="43">
        <v>4339</v>
      </c>
      <c r="C242" s="30">
        <v>3</v>
      </c>
      <c r="D242" s="42" t="s">
        <v>291</v>
      </c>
      <c r="E242" s="42" t="s">
        <v>611</v>
      </c>
      <c r="F242" s="42" t="s">
        <v>612</v>
      </c>
      <c r="G242" s="50" t="s">
        <v>12</v>
      </c>
      <c r="H242" s="34" t="s">
        <v>13</v>
      </c>
      <c r="I242" s="35">
        <v>0.90300000000000002</v>
      </c>
      <c r="J242" s="36">
        <v>679565.64</v>
      </c>
      <c r="K242" s="19">
        <f t="shared" si="3"/>
        <v>1167750.04</v>
      </c>
      <c r="L242" s="37">
        <v>97636.88</v>
      </c>
      <c r="M242" s="38"/>
    </row>
    <row r="243" spans="1:13" s="39" customFormat="1" ht="12.95" customHeight="1" x14ac:dyDescent="0.25">
      <c r="A243" s="226"/>
      <c r="B243" s="29">
        <v>4323</v>
      </c>
      <c r="C243" s="30">
        <v>4</v>
      </c>
      <c r="D243" s="32" t="s">
        <v>613</v>
      </c>
      <c r="E243" s="32" t="s">
        <v>614</v>
      </c>
      <c r="F243" s="32" t="s">
        <v>615</v>
      </c>
      <c r="G243" s="50" t="s">
        <v>12</v>
      </c>
      <c r="H243" s="34" t="s">
        <v>13</v>
      </c>
      <c r="I243" s="35">
        <v>0.92659999999999998</v>
      </c>
      <c r="J243" s="36">
        <v>692843.41</v>
      </c>
      <c r="K243" s="19">
        <f t="shared" si="3"/>
        <v>1193786.56</v>
      </c>
      <c r="L243" s="37">
        <v>100188.63</v>
      </c>
      <c r="M243" s="38"/>
    </row>
    <row r="244" spans="1:13" s="39" customFormat="1" ht="12.95" customHeight="1" x14ac:dyDescent="0.25">
      <c r="A244" s="226"/>
      <c r="B244" s="29">
        <v>4333</v>
      </c>
      <c r="C244" s="30">
        <v>5</v>
      </c>
      <c r="D244" s="32" t="s">
        <v>616</v>
      </c>
      <c r="E244" s="32" t="s">
        <v>617</v>
      </c>
      <c r="F244" s="32" t="s">
        <v>618</v>
      </c>
      <c r="G244" s="50" t="s">
        <v>12</v>
      </c>
      <c r="H244" s="34" t="s">
        <v>13</v>
      </c>
      <c r="I244" s="35">
        <v>0.91459999999999997</v>
      </c>
      <c r="J244" s="36">
        <v>688518.39</v>
      </c>
      <c r="K244" s="19">
        <f t="shared" si="3"/>
        <v>1182974.04</v>
      </c>
      <c r="L244" s="37">
        <v>98891.13</v>
      </c>
      <c r="M244" s="38"/>
    </row>
    <row r="245" spans="1:13" s="39" customFormat="1" ht="12.95" customHeight="1" x14ac:dyDescent="0.25">
      <c r="A245" s="226"/>
      <c r="B245" s="29">
        <v>4355</v>
      </c>
      <c r="C245" s="30">
        <v>6</v>
      </c>
      <c r="D245" s="32" t="s">
        <v>619</v>
      </c>
      <c r="E245" s="32" t="s">
        <v>620</v>
      </c>
      <c r="F245" s="32" t="s">
        <v>621</v>
      </c>
      <c r="G245" s="50" t="s">
        <v>12</v>
      </c>
      <c r="H245" s="34" t="s">
        <v>13</v>
      </c>
      <c r="I245" s="35">
        <v>0.91459999999999997</v>
      </c>
      <c r="J245" s="36">
        <v>691978.39</v>
      </c>
      <c r="K245" s="19">
        <f t="shared" si="3"/>
        <v>1186434.04</v>
      </c>
      <c r="L245" s="37">
        <v>98891.13</v>
      </c>
      <c r="M245" s="38"/>
    </row>
    <row r="246" spans="1:13" s="39" customFormat="1" ht="12.95" customHeight="1" x14ac:dyDescent="0.2">
      <c r="A246" s="226"/>
      <c r="B246" s="29">
        <v>4312</v>
      </c>
      <c r="C246" s="30">
        <v>7</v>
      </c>
      <c r="D246" s="42" t="s">
        <v>622</v>
      </c>
      <c r="E246" s="42" t="s">
        <v>623</v>
      </c>
      <c r="F246" s="42" t="s">
        <v>624</v>
      </c>
      <c r="G246" s="45" t="s">
        <v>12</v>
      </c>
      <c r="H246" s="34" t="s">
        <v>13</v>
      </c>
      <c r="I246" s="35">
        <v>0.90959999999999996</v>
      </c>
      <c r="J246" s="36">
        <v>685599.02</v>
      </c>
      <c r="K246" s="19">
        <f t="shared" si="3"/>
        <v>1177351.52</v>
      </c>
      <c r="L246" s="37">
        <v>98350.5</v>
      </c>
      <c r="M246" s="38"/>
    </row>
    <row r="247" spans="1:13" s="39" customFormat="1" ht="12.95" customHeight="1" x14ac:dyDescent="0.25">
      <c r="A247" s="226"/>
      <c r="B247" s="29">
        <v>4303</v>
      </c>
      <c r="C247" s="30">
        <v>8</v>
      </c>
      <c r="D247" s="42" t="s">
        <v>625</v>
      </c>
      <c r="E247" s="42" t="s">
        <v>626</v>
      </c>
      <c r="F247" s="42" t="s">
        <v>627</v>
      </c>
      <c r="G247" s="33" t="s">
        <v>12</v>
      </c>
      <c r="H247" s="34" t="s">
        <v>13</v>
      </c>
      <c r="I247" s="35">
        <v>0.90259999999999996</v>
      </c>
      <c r="J247" s="36">
        <v>679652.13</v>
      </c>
      <c r="K247" s="19">
        <f t="shared" si="3"/>
        <v>1167620.28</v>
      </c>
      <c r="L247" s="37">
        <v>97593.63</v>
      </c>
      <c r="M247" s="38"/>
    </row>
    <row r="248" spans="1:13" s="39" customFormat="1" ht="12.95" customHeight="1" x14ac:dyDescent="0.25">
      <c r="A248" s="226"/>
      <c r="B248" s="29">
        <v>4322</v>
      </c>
      <c r="C248" s="30">
        <v>9</v>
      </c>
      <c r="D248" s="32" t="s">
        <v>628</v>
      </c>
      <c r="E248" s="32" t="s">
        <v>629</v>
      </c>
      <c r="F248" s="32" t="s">
        <v>630</v>
      </c>
      <c r="G248" s="33" t="s">
        <v>12</v>
      </c>
      <c r="H248" s="34" t="s">
        <v>13</v>
      </c>
      <c r="I248" s="35">
        <v>0.88970000000000005</v>
      </c>
      <c r="J248" s="36">
        <v>663660.42999999993</v>
      </c>
      <c r="K248" s="19">
        <f t="shared" si="3"/>
        <v>1144654.48</v>
      </c>
      <c r="L248" s="37">
        <v>96198.81</v>
      </c>
      <c r="M248" s="38"/>
    </row>
    <row r="249" spans="1:13" s="39" customFormat="1" ht="12.95" customHeight="1" x14ac:dyDescent="0.25">
      <c r="A249" s="226"/>
      <c r="B249" s="29">
        <v>4304</v>
      </c>
      <c r="C249" s="30">
        <v>10</v>
      </c>
      <c r="D249" s="32" t="s">
        <v>631</v>
      </c>
      <c r="E249" s="32" t="s">
        <v>632</v>
      </c>
      <c r="F249" s="32" t="s">
        <v>633</v>
      </c>
      <c r="G249" s="33" t="s">
        <v>12</v>
      </c>
      <c r="H249" s="34" t="s">
        <v>13</v>
      </c>
      <c r="I249" s="35">
        <v>0.85860000000000003</v>
      </c>
      <c r="J249" s="36">
        <v>648728.39</v>
      </c>
      <c r="K249" s="19">
        <f t="shared" si="3"/>
        <v>1112909.04</v>
      </c>
      <c r="L249" s="37">
        <v>92836.13</v>
      </c>
      <c r="M249" s="38"/>
    </row>
    <row r="250" spans="1:13" s="39" customFormat="1" ht="12.95" customHeight="1" x14ac:dyDescent="0.25">
      <c r="A250" s="226"/>
      <c r="B250" s="29">
        <v>4301</v>
      </c>
      <c r="C250" s="30">
        <v>11</v>
      </c>
      <c r="D250" s="32" t="s">
        <v>634</v>
      </c>
      <c r="E250" s="32" t="s">
        <v>635</v>
      </c>
      <c r="F250" s="32" t="s">
        <v>636</v>
      </c>
      <c r="G250" s="33" t="s">
        <v>12</v>
      </c>
      <c r="H250" s="34" t="s">
        <v>13</v>
      </c>
      <c r="I250" s="35">
        <v>0.92659999999999998</v>
      </c>
      <c r="J250" s="36">
        <v>697817.13</v>
      </c>
      <c r="K250" s="19">
        <f t="shared" si="3"/>
        <v>1198760.28</v>
      </c>
      <c r="L250" s="37">
        <v>100188.63</v>
      </c>
      <c r="M250" s="38"/>
    </row>
    <row r="251" spans="1:13" s="39" customFormat="1" ht="12.95" customHeight="1" x14ac:dyDescent="0.25">
      <c r="A251" s="226"/>
      <c r="B251" s="29">
        <v>4321</v>
      </c>
      <c r="C251" s="30">
        <v>12</v>
      </c>
      <c r="D251" s="32" t="s">
        <v>637</v>
      </c>
      <c r="E251" s="32" t="s">
        <v>638</v>
      </c>
      <c r="F251" s="32" t="s">
        <v>418</v>
      </c>
      <c r="G251" s="33" t="s">
        <v>12</v>
      </c>
      <c r="H251" s="34" t="s">
        <v>13</v>
      </c>
      <c r="I251" s="35">
        <v>0.92059999999999997</v>
      </c>
      <c r="J251" s="36">
        <v>693924.64</v>
      </c>
      <c r="K251" s="19">
        <f t="shared" si="3"/>
        <v>1191624.04</v>
      </c>
      <c r="L251" s="37">
        <v>99539.88</v>
      </c>
      <c r="M251" s="38"/>
    </row>
    <row r="252" spans="1:13" s="39" customFormat="1" ht="12.95" customHeight="1" x14ac:dyDescent="0.25">
      <c r="A252" s="226"/>
      <c r="B252" s="29">
        <v>4319</v>
      </c>
      <c r="C252" s="30">
        <v>13</v>
      </c>
      <c r="D252" s="32" t="s">
        <v>639</v>
      </c>
      <c r="E252" s="32" t="s">
        <v>640</v>
      </c>
      <c r="F252" s="32" t="s">
        <v>641</v>
      </c>
      <c r="G252" s="33" t="s">
        <v>12</v>
      </c>
      <c r="H252" s="34" t="s">
        <v>13</v>
      </c>
      <c r="I252" s="35">
        <v>0.52270000000000005</v>
      </c>
      <c r="J252" s="36">
        <v>386968.58</v>
      </c>
      <c r="K252" s="19">
        <f t="shared" si="3"/>
        <v>669553.28</v>
      </c>
      <c r="L252" s="37">
        <v>56516.94</v>
      </c>
      <c r="M252" s="38"/>
    </row>
    <row r="253" spans="1:13" s="39" customFormat="1" ht="12.95" customHeight="1" x14ac:dyDescent="0.25">
      <c r="A253" s="226"/>
      <c r="B253" s="29">
        <v>4362</v>
      </c>
      <c r="C253" s="30">
        <v>14</v>
      </c>
      <c r="D253" s="32" t="s">
        <v>642</v>
      </c>
      <c r="E253" s="32" t="s">
        <v>643</v>
      </c>
      <c r="F253" s="32" t="s">
        <v>644</v>
      </c>
      <c r="G253" s="33" t="s">
        <v>12</v>
      </c>
      <c r="H253" s="34" t="s">
        <v>13</v>
      </c>
      <c r="I253" s="35">
        <v>0.94</v>
      </c>
      <c r="J253" s="36">
        <v>709473.02</v>
      </c>
      <c r="K253" s="19">
        <f t="shared" si="3"/>
        <v>1217660.52</v>
      </c>
      <c r="L253" s="37">
        <v>101637.5</v>
      </c>
      <c r="M253" s="38"/>
    </row>
    <row r="254" spans="1:13" s="39" customFormat="1" ht="12.95" customHeight="1" x14ac:dyDescent="0.25">
      <c r="A254" s="226"/>
      <c r="B254" s="29">
        <v>4305</v>
      </c>
      <c r="C254" s="30">
        <v>15</v>
      </c>
      <c r="D254" s="32" t="s">
        <v>645</v>
      </c>
      <c r="E254" s="32" t="s">
        <v>646</v>
      </c>
      <c r="F254" s="32" t="s">
        <v>647</v>
      </c>
      <c r="G254" s="33" t="s">
        <v>12</v>
      </c>
      <c r="H254" s="34" t="s">
        <v>13</v>
      </c>
      <c r="I254" s="35">
        <v>0.91080000000000005</v>
      </c>
      <c r="J254" s="36">
        <v>685642.27</v>
      </c>
      <c r="K254" s="19">
        <f t="shared" si="3"/>
        <v>1178043.52</v>
      </c>
      <c r="L254" s="37">
        <v>98480.25</v>
      </c>
      <c r="M254" s="38"/>
    </row>
    <row r="255" spans="1:13" s="39" customFormat="1" ht="12.95" customHeight="1" x14ac:dyDescent="0.25">
      <c r="A255" s="226"/>
      <c r="B255" s="29">
        <v>4313</v>
      </c>
      <c r="C255" s="30">
        <v>16</v>
      </c>
      <c r="D255" s="32" t="s">
        <v>648</v>
      </c>
      <c r="E255" s="32" t="s">
        <v>649</v>
      </c>
      <c r="F255" s="32" t="s">
        <v>650</v>
      </c>
      <c r="G255" s="33" t="s">
        <v>12</v>
      </c>
      <c r="H255" s="34" t="s">
        <v>13</v>
      </c>
      <c r="I255" s="35">
        <v>0.91159999999999997</v>
      </c>
      <c r="J255" s="36">
        <v>687329.01</v>
      </c>
      <c r="K255" s="19">
        <f t="shared" si="3"/>
        <v>1180162.76</v>
      </c>
      <c r="L255" s="37">
        <v>98566.75</v>
      </c>
      <c r="M255" s="38"/>
    </row>
    <row r="256" spans="1:13" s="39" customFormat="1" ht="12.95" customHeight="1" x14ac:dyDescent="0.25">
      <c r="A256" s="226"/>
      <c r="B256" s="29">
        <v>4350</v>
      </c>
      <c r="C256" s="30">
        <v>17</v>
      </c>
      <c r="D256" s="32" t="s">
        <v>651</v>
      </c>
      <c r="E256" s="32" t="s">
        <v>652</v>
      </c>
      <c r="F256" s="32" t="s">
        <v>653</v>
      </c>
      <c r="G256" s="33" t="s">
        <v>12</v>
      </c>
      <c r="H256" s="34" t="s">
        <v>13</v>
      </c>
      <c r="I256" s="35">
        <v>0.90280000000000005</v>
      </c>
      <c r="J256" s="36">
        <v>680668.51</v>
      </c>
      <c r="K256" s="19">
        <f t="shared" si="3"/>
        <v>1168744.76</v>
      </c>
      <c r="L256" s="37">
        <v>97615.25</v>
      </c>
      <c r="M256" s="38"/>
    </row>
    <row r="257" spans="1:13" s="39" customFormat="1" ht="12.95" customHeight="1" x14ac:dyDescent="0.25">
      <c r="A257" s="226"/>
      <c r="B257" s="29">
        <v>4325</v>
      </c>
      <c r="C257" s="30">
        <v>18</v>
      </c>
      <c r="D257" s="32" t="s">
        <v>654</v>
      </c>
      <c r="E257" s="32" t="s">
        <v>655</v>
      </c>
      <c r="F257" s="32" t="s">
        <v>656</v>
      </c>
      <c r="G257" s="33" t="s">
        <v>12</v>
      </c>
      <c r="H257" s="34" t="s">
        <v>13</v>
      </c>
      <c r="I257" s="35">
        <v>0.92979999999999996</v>
      </c>
      <c r="J257" s="36">
        <v>693535.39</v>
      </c>
      <c r="K257" s="19">
        <f t="shared" si="3"/>
        <v>1196208.54</v>
      </c>
      <c r="L257" s="37">
        <v>100534.63</v>
      </c>
      <c r="M257" s="38"/>
    </row>
    <row r="258" spans="1:13" s="39" customFormat="1" ht="12.95" customHeight="1" x14ac:dyDescent="0.25">
      <c r="A258" s="226"/>
      <c r="B258" s="29">
        <v>4335</v>
      </c>
      <c r="C258" s="30">
        <v>19</v>
      </c>
      <c r="D258" s="32" t="s">
        <v>657</v>
      </c>
      <c r="E258" s="32" t="s">
        <v>658</v>
      </c>
      <c r="F258" s="32" t="s">
        <v>389</v>
      </c>
      <c r="G258" s="33" t="s">
        <v>12</v>
      </c>
      <c r="H258" s="34" t="s">
        <v>13</v>
      </c>
      <c r="I258" s="35">
        <v>0.92500000000000004</v>
      </c>
      <c r="J258" s="36">
        <v>696389.89</v>
      </c>
      <c r="K258" s="19">
        <f t="shared" si="3"/>
        <v>1196468.04</v>
      </c>
      <c r="L258" s="37">
        <v>100015.63</v>
      </c>
      <c r="M258" s="38"/>
    </row>
    <row r="259" spans="1:13" s="39" customFormat="1" ht="12.95" customHeight="1" x14ac:dyDescent="0.25">
      <c r="A259" s="226"/>
      <c r="B259" s="29">
        <v>4349</v>
      </c>
      <c r="C259" s="30">
        <v>20</v>
      </c>
      <c r="D259" s="42" t="s">
        <v>659</v>
      </c>
      <c r="E259" s="42" t="s">
        <v>660</v>
      </c>
      <c r="F259" s="42" t="s">
        <v>661</v>
      </c>
      <c r="G259" s="33" t="s">
        <v>12</v>
      </c>
      <c r="H259" s="34" t="s">
        <v>13</v>
      </c>
      <c r="I259" s="35">
        <v>0.95450000000000002</v>
      </c>
      <c r="J259" s="36">
        <v>722437.16999999993</v>
      </c>
      <c r="K259" s="19">
        <f t="shared" si="3"/>
        <v>1238463.72</v>
      </c>
      <c r="L259" s="37">
        <v>103205.31</v>
      </c>
      <c r="M259" s="38"/>
    </row>
    <row r="260" spans="1:13" s="39" customFormat="1" ht="12.95" customHeight="1" x14ac:dyDescent="0.25">
      <c r="A260" s="226"/>
      <c r="B260" s="29">
        <v>4328</v>
      </c>
      <c r="C260" s="30">
        <v>21</v>
      </c>
      <c r="D260" s="32" t="s">
        <v>662</v>
      </c>
      <c r="E260" s="32" t="s">
        <v>663</v>
      </c>
      <c r="F260" s="32" t="s">
        <v>389</v>
      </c>
      <c r="G260" s="33" t="s">
        <v>12</v>
      </c>
      <c r="H260" s="34" t="s">
        <v>13</v>
      </c>
      <c r="I260" s="35">
        <v>0.92100000000000004</v>
      </c>
      <c r="J260" s="36">
        <v>687956.15</v>
      </c>
      <c r="K260" s="19">
        <f t="shared" si="3"/>
        <v>1185871.8</v>
      </c>
      <c r="L260" s="37">
        <v>99583.13</v>
      </c>
      <c r="M260" s="38"/>
    </row>
    <row r="261" spans="1:13" s="39" customFormat="1" ht="12.95" customHeight="1" x14ac:dyDescent="0.25">
      <c r="A261" s="226"/>
      <c r="B261" s="29">
        <v>4320</v>
      </c>
      <c r="C261" s="30">
        <v>22</v>
      </c>
      <c r="D261" s="32" t="s">
        <v>664</v>
      </c>
      <c r="E261" s="32" t="s">
        <v>665</v>
      </c>
      <c r="F261" s="32" t="s">
        <v>666</v>
      </c>
      <c r="G261" s="33" t="s">
        <v>12</v>
      </c>
      <c r="H261" s="34" t="s">
        <v>13</v>
      </c>
      <c r="I261" s="35">
        <v>0.50900000000000001</v>
      </c>
      <c r="J261" s="36">
        <v>380924.41</v>
      </c>
      <c r="K261" s="19">
        <f t="shared" si="3"/>
        <v>656102.56000000006</v>
      </c>
      <c r="L261" s="37">
        <v>55035.63</v>
      </c>
      <c r="M261" s="38"/>
    </row>
    <row r="262" spans="1:13" s="39" customFormat="1" ht="12.95" customHeight="1" x14ac:dyDescent="0.25">
      <c r="A262" s="226"/>
      <c r="B262" s="29">
        <v>4310</v>
      </c>
      <c r="C262" s="30">
        <v>23</v>
      </c>
      <c r="D262" s="32" t="s">
        <v>667</v>
      </c>
      <c r="E262" s="32" t="s">
        <v>668</v>
      </c>
      <c r="F262" s="32" t="s">
        <v>669</v>
      </c>
      <c r="G262" s="33" t="s">
        <v>12</v>
      </c>
      <c r="H262" s="34" t="s">
        <v>13</v>
      </c>
      <c r="I262" s="35">
        <v>0.97260000000000002</v>
      </c>
      <c r="J262" s="36">
        <v>735920.38</v>
      </c>
      <c r="K262" s="19">
        <f t="shared" si="3"/>
        <v>1261732.28</v>
      </c>
      <c r="L262" s="37">
        <v>105162.38</v>
      </c>
      <c r="M262" s="38"/>
    </row>
    <row r="263" spans="1:13" s="39" customFormat="1" ht="12.95" customHeight="1" x14ac:dyDescent="0.25">
      <c r="A263" s="226"/>
      <c r="B263" s="29">
        <v>4353</v>
      </c>
      <c r="C263" s="30">
        <v>24</v>
      </c>
      <c r="D263" s="32" t="s">
        <v>670</v>
      </c>
      <c r="E263" s="32" t="s">
        <v>671</v>
      </c>
      <c r="F263" s="32" t="s">
        <v>672</v>
      </c>
      <c r="G263" s="33" t="s">
        <v>12</v>
      </c>
      <c r="H263" s="34" t="s">
        <v>13</v>
      </c>
      <c r="I263" s="35">
        <v>0.92759999999999998</v>
      </c>
      <c r="J263" s="36">
        <v>695330.26</v>
      </c>
      <c r="K263" s="19">
        <f t="shared" si="3"/>
        <v>1196814.01</v>
      </c>
      <c r="L263" s="37">
        <v>100296.75</v>
      </c>
      <c r="M263" s="38"/>
    </row>
    <row r="264" spans="1:13" s="39" customFormat="1" ht="12.95" customHeight="1" x14ac:dyDescent="0.25">
      <c r="A264" s="226"/>
      <c r="B264" s="29">
        <v>4327</v>
      </c>
      <c r="C264" s="30">
        <v>25</v>
      </c>
      <c r="D264" s="32" t="s">
        <v>175</v>
      </c>
      <c r="E264" s="32" t="s">
        <v>673</v>
      </c>
      <c r="F264" s="32" t="s">
        <v>674</v>
      </c>
      <c r="G264" s="33" t="s">
        <v>12</v>
      </c>
      <c r="H264" s="34" t="s">
        <v>13</v>
      </c>
      <c r="I264" s="35">
        <v>0.93100000000000005</v>
      </c>
      <c r="J264" s="36">
        <v>698336.14</v>
      </c>
      <c r="K264" s="19">
        <f t="shared" si="3"/>
        <v>1201658.04</v>
      </c>
      <c r="L264" s="37">
        <v>100664.38</v>
      </c>
      <c r="M264" s="38"/>
    </row>
    <row r="265" spans="1:13" s="39" customFormat="1" ht="12.95" customHeight="1" x14ac:dyDescent="0.25">
      <c r="A265" s="226"/>
      <c r="B265" s="29">
        <v>4361</v>
      </c>
      <c r="C265" s="30">
        <v>26</v>
      </c>
      <c r="D265" s="32" t="s">
        <v>675</v>
      </c>
      <c r="E265" s="32" t="s">
        <v>676</v>
      </c>
      <c r="F265" s="32" t="s">
        <v>677</v>
      </c>
      <c r="G265" s="33" t="s">
        <v>12</v>
      </c>
      <c r="H265" s="34" t="s">
        <v>13</v>
      </c>
      <c r="I265" s="35">
        <v>0.94720000000000004</v>
      </c>
      <c r="J265" s="36">
        <v>714057.52</v>
      </c>
      <c r="K265" s="19">
        <f t="shared" ref="K265:K328" si="4">ROUND(J265+L265*5,2)</f>
        <v>1226137.52</v>
      </c>
      <c r="L265" s="37">
        <v>102416</v>
      </c>
      <c r="M265" s="38"/>
    </row>
    <row r="266" spans="1:13" s="39" customFormat="1" ht="12.95" customHeight="1" x14ac:dyDescent="0.25">
      <c r="A266" s="226"/>
      <c r="B266" s="29">
        <v>4360</v>
      </c>
      <c r="C266" s="30">
        <v>27</v>
      </c>
      <c r="D266" s="32" t="s">
        <v>678</v>
      </c>
      <c r="E266" s="32" t="s">
        <v>679</v>
      </c>
      <c r="F266" s="32" t="s">
        <v>680</v>
      </c>
      <c r="G266" s="33" t="s">
        <v>12</v>
      </c>
      <c r="H266" s="34" t="s">
        <v>13</v>
      </c>
      <c r="I266" s="35">
        <v>0.93600000000000005</v>
      </c>
      <c r="J266" s="36">
        <v>699525.52</v>
      </c>
      <c r="K266" s="19">
        <f t="shared" si="4"/>
        <v>1205550.52</v>
      </c>
      <c r="L266" s="37">
        <v>101205</v>
      </c>
      <c r="M266" s="38"/>
    </row>
    <row r="267" spans="1:13" s="39" customFormat="1" ht="12.95" customHeight="1" x14ac:dyDescent="0.25">
      <c r="A267" s="226"/>
      <c r="B267" s="29">
        <v>4343</v>
      </c>
      <c r="C267" s="30">
        <v>28</v>
      </c>
      <c r="D267" s="32" t="s">
        <v>681</v>
      </c>
      <c r="E267" s="32" t="s">
        <v>682</v>
      </c>
      <c r="F267" s="32" t="s">
        <v>683</v>
      </c>
      <c r="G267" s="33" t="s">
        <v>12</v>
      </c>
      <c r="H267" s="34" t="s">
        <v>13</v>
      </c>
      <c r="I267" s="35">
        <v>0.93869999999999998</v>
      </c>
      <c r="J267" s="36">
        <v>707840.34000000008</v>
      </c>
      <c r="K267" s="19">
        <f t="shared" si="4"/>
        <v>1215325.04</v>
      </c>
      <c r="L267" s="37">
        <v>101496.94</v>
      </c>
      <c r="M267" s="38"/>
    </row>
    <row r="268" spans="1:13" s="39" customFormat="1" ht="12.95" customHeight="1" x14ac:dyDescent="0.25">
      <c r="A268" s="226"/>
      <c r="B268" s="29">
        <v>4316</v>
      </c>
      <c r="C268" s="30">
        <v>29</v>
      </c>
      <c r="D268" s="32" t="s">
        <v>684</v>
      </c>
      <c r="E268" s="32" t="s">
        <v>685</v>
      </c>
      <c r="F268" s="32" t="s">
        <v>686</v>
      </c>
      <c r="G268" s="33" t="s">
        <v>12</v>
      </c>
      <c r="H268" s="34" t="s">
        <v>13</v>
      </c>
      <c r="I268" s="35">
        <v>0.91700000000000004</v>
      </c>
      <c r="J268" s="36">
        <v>685144.89</v>
      </c>
      <c r="K268" s="19">
        <f t="shared" si="4"/>
        <v>1180898.04</v>
      </c>
      <c r="L268" s="37">
        <v>99150.63</v>
      </c>
      <c r="M268" s="38"/>
    </row>
    <row r="269" spans="1:13" s="39" customFormat="1" ht="12.95" customHeight="1" x14ac:dyDescent="0.25">
      <c r="A269" s="226"/>
      <c r="B269" s="29">
        <v>4318</v>
      </c>
      <c r="C269" s="30">
        <v>30</v>
      </c>
      <c r="D269" s="32" t="s">
        <v>687</v>
      </c>
      <c r="E269" s="32" t="s">
        <v>688</v>
      </c>
      <c r="F269" s="32" t="s">
        <v>689</v>
      </c>
      <c r="G269" s="33" t="s">
        <v>12</v>
      </c>
      <c r="H269" s="34" t="s">
        <v>13</v>
      </c>
      <c r="I269" s="35">
        <v>0.53100000000000003</v>
      </c>
      <c r="J269" s="36">
        <v>566899.38</v>
      </c>
      <c r="K269" s="19">
        <f t="shared" si="4"/>
        <v>853971.28</v>
      </c>
      <c r="L269" s="37">
        <v>57414.38</v>
      </c>
      <c r="M269" s="38"/>
    </row>
    <row r="270" spans="1:13" s="39" customFormat="1" ht="12.95" customHeight="1" x14ac:dyDescent="0.25">
      <c r="A270" s="226"/>
      <c r="B270" s="29">
        <v>4306</v>
      </c>
      <c r="C270" s="30">
        <v>31</v>
      </c>
      <c r="D270" s="32" t="s">
        <v>690</v>
      </c>
      <c r="E270" s="32" t="s">
        <v>691</v>
      </c>
      <c r="F270" s="32" t="s">
        <v>692</v>
      </c>
      <c r="G270" s="33" t="s">
        <v>12</v>
      </c>
      <c r="H270" s="34" t="s">
        <v>13</v>
      </c>
      <c r="I270" s="35">
        <v>0.91279999999999994</v>
      </c>
      <c r="J270" s="36">
        <v>688021.02</v>
      </c>
      <c r="K270" s="19">
        <f t="shared" si="4"/>
        <v>1181503.52</v>
      </c>
      <c r="L270" s="37">
        <v>98696.5</v>
      </c>
      <c r="M270" s="38"/>
    </row>
    <row r="271" spans="1:13" s="39" customFormat="1" ht="12.95" customHeight="1" x14ac:dyDescent="0.25">
      <c r="A271" s="226"/>
      <c r="B271" s="29">
        <v>4309</v>
      </c>
      <c r="C271" s="30">
        <v>32</v>
      </c>
      <c r="D271" s="42" t="s">
        <v>693</v>
      </c>
      <c r="E271" s="42" t="s">
        <v>694</v>
      </c>
      <c r="F271" s="42" t="s">
        <v>695</v>
      </c>
      <c r="G271" s="33" t="s">
        <v>12</v>
      </c>
      <c r="H271" s="34" t="s">
        <v>13</v>
      </c>
      <c r="I271" s="35">
        <v>0.28449999999999998</v>
      </c>
      <c r="J271" s="36">
        <v>215114.68</v>
      </c>
      <c r="K271" s="19">
        <f t="shared" si="4"/>
        <v>368922.48</v>
      </c>
      <c r="L271" s="37">
        <v>30761.56</v>
      </c>
      <c r="M271" s="38"/>
    </row>
    <row r="272" spans="1:13" s="39" customFormat="1" ht="12.95" customHeight="1" x14ac:dyDescent="0.25">
      <c r="A272" s="226"/>
      <c r="B272" s="29">
        <v>4317</v>
      </c>
      <c r="C272" s="30">
        <v>33</v>
      </c>
      <c r="D272" s="42" t="s">
        <v>696</v>
      </c>
      <c r="E272" s="42" t="s">
        <v>697</v>
      </c>
      <c r="F272" s="42" t="s">
        <v>698</v>
      </c>
      <c r="G272" s="33" t="s">
        <v>12</v>
      </c>
      <c r="H272" s="34" t="s">
        <v>13</v>
      </c>
      <c r="I272" s="35">
        <v>0.93100000000000005</v>
      </c>
      <c r="J272" s="36">
        <v>699417.38</v>
      </c>
      <c r="K272" s="19">
        <f t="shared" si="4"/>
        <v>1202739.28</v>
      </c>
      <c r="L272" s="37">
        <v>100664.38</v>
      </c>
      <c r="M272" s="38"/>
    </row>
    <row r="273" spans="1:13" s="39" customFormat="1" ht="12.95" customHeight="1" x14ac:dyDescent="0.25">
      <c r="A273" s="226"/>
      <c r="B273" s="29">
        <v>4342</v>
      </c>
      <c r="C273" s="30">
        <v>34</v>
      </c>
      <c r="D273" s="32" t="s">
        <v>187</v>
      </c>
      <c r="E273" s="32" t="s">
        <v>188</v>
      </c>
      <c r="F273" s="32" t="s">
        <v>699</v>
      </c>
      <c r="G273" s="33" t="s">
        <v>12</v>
      </c>
      <c r="H273" s="34" t="s">
        <v>13</v>
      </c>
      <c r="I273" s="35">
        <v>0.92979999999999996</v>
      </c>
      <c r="J273" s="36">
        <v>695697.89</v>
      </c>
      <c r="K273" s="19">
        <f t="shared" si="4"/>
        <v>1198371.04</v>
      </c>
      <c r="L273" s="37">
        <v>100534.63</v>
      </c>
      <c r="M273" s="38"/>
    </row>
    <row r="274" spans="1:13" s="39" customFormat="1" ht="12.95" customHeight="1" x14ac:dyDescent="0.25">
      <c r="A274" s="226"/>
      <c r="B274" s="29">
        <v>4348</v>
      </c>
      <c r="C274" s="30">
        <v>35</v>
      </c>
      <c r="D274" s="32" t="s">
        <v>700</v>
      </c>
      <c r="E274" s="32" t="s">
        <v>701</v>
      </c>
      <c r="F274" s="32" t="s">
        <v>702</v>
      </c>
      <c r="G274" s="33" t="s">
        <v>12</v>
      </c>
      <c r="H274" s="34" t="s">
        <v>13</v>
      </c>
      <c r="I274" s="35">
        <v>0.91559999999999997</v>
      </c>
      <c r="J274" s="36">
        <v>689275.27</v>
      </c>
      <c r="K274" s="19">
        <f t="shared" si="4"/>
        <v>1184271.52</v>
      </c>
      <c r="L274" s="37">
        <v>98999.25</v>
      </c>
      <c r="M274" s="38"/>
    </row>
    <row r="275" spans="1:13" s="39" customFormat="1" ht="12.95" customHeight="1" x14ac:dyDescent="0.25">
      <c r="A275" s="226"/>
      <c r="B275" s="29">
        <v>4336</v>
      </c>
      <c r="C275" s="30">
        <v>36</v>
      </c>
      <c r="D275" s="32" t="s">
        <v>703</v>
      </c>
      <c r="E275" s="32" t="s">
        <v>704</v>
      </c>
      <c r="F275" s="32" t="s">
        <v>705</v>
      </c>
      <c r="G275" s="33" t="s">
        <v>12</v>
      </c>
      <c r="H275" s="34" t="s">
        <v>13</v>
      </c>
      <c r="I275" s="35">
        <v>0.98009999999999997</v>
      </c>
      <c r="J275" s="36">
        <v>736623.17000000016</v>
      </c>
      <c r="K275" s="19">
        <f t="shared" si="4"/>
        <v>1266489.72</v>
      </c>
      <c r="L275" s="37">
        <v>105973.31</v>
      </c>
      <c r="M275" s="38"/>
    </row>
    <row r="276" spans="1:13" s="39" customFormat="1" ht="12.95" customHeight="1" x14ac:dyDescent="0.25">
      <c r="A276" s="226"/>
      <c r="B276" s="29">
        <v>4337</v>
      </c>
      <c r="C276" s="30">
        <v>37</v>
      </c>
      <c r="D276" s="32" t="s">
        <v>706</v>
      </c>
      <c r="E276" s="32" t="s">
        <v>707</v>
      </c>
      <c r="F276" s="32" t="s">
        <v>708</v>
      </c>
      <c r="G276" s="33" t="s">
        <v>12</v>
      </c>
      <c r="H276" s="34" t="s">
        <v>13</v>
      </c>
      <c r="I276" s="35">
        <v>0.3201</v>
      </c>
      <c r="J276" s="36">
        <v>631482.42999999993</v>
      </c>
      <c r="K276" s="19">
        <f t="shared" si="4"/>
        <v>804536.48</v>
      </c>
      <c r="L276" s="37">
        <v>34610.81</v>
      </c>
      <c r="M276" s="38"/>
    </row>
    <row r="277" spans="1:13" s="39" customFormat="1" ht="12.95" customHeight="1" x14ac:dyDescent="0.25">
      <c r="A277" s="226"/>
      <c r="B277" s="29">
        <v>4329</v>
      </c>
      <c r="C277" s="30">
        <v>38</v>
      </c>
      <c r="D277" s="42" t="s">
        <v>709</v>
      </c>
      <c r="E277" s="42" t="s">
        <v>710</v>
      </c>
      <c r="F277" s="42" t="s">
        <v>711</v>
      </c>
      <c r="G277" s="33" t="s">
        <v>12</v>
      </c>
      <c r="H277" s="34" t="s">
        <v>13</v>
      </c>
      <c r="I277" s="35">
        <v>0.92259999999999998</v>
      </c>
      <c r="J277" s="36">
        <v>692843.39</v>
      </c>
      <c r="K277" s="19">
        <f t="shared" si="4"/>
        <v>1191624.04</v>
      </c>
      <c r="L277" s="37">
        <v>99756.13</v>
      </c>
      <c r="M277" s="38"/>
    </row>
    <row r="278" spans="1:13" s="39" customFormat="1" ht="12.95" customHeight="1" x14ac:dyDescent="0.2">
      <c r="A278" s="226"/>
      <c r="B278" s="29">
        <v>4334</v>
      </c>
      <c r="C278" s="30">
        <v>39</v>
      </c>
      <c r="D278" s="42" t="s">
        <v>712</v>
      </c>
      <c r="E278" s="42" t="s">
        <v>713</v>
      </c>
      <c r="F278" s="42" t="s">
        <v>714</v>
      </c>
      <c r="G278" s="45" t="s">
        <v>12</v>
      </c>
      <c r="H278" s="34" t="s">
        <v>13</v>
      </c>
      <c r="I278" s="35">
        <v>0.95399999999999996</v>
      </c>
      <c r="J278" s="36">
        <v>722058.75</v>
      </c>
      <c r="K278" s="19">
        <f t="shared" si="4"/>
        <v>1237815</v>
      </c>
      <c r="L278" s="37">
        <v>103151.25</v>
      </c>
      <c r="M278" s="38"/>
    </row>
    <row r="279" spans="1:13" s="39" customFormat="1" ht="12.95" customHeight="1" x14ac:dyDescent="0.25">
      <c r="A279" s="226"/>
      <c r="B279" s="29">
        <v>4358</v>
      </c>
      <c r="C279" s="30">
        <v>40</v>
      </c>
      <c r="D279" s="32" t="s">
        <v>715</v>
      </c>
      <c r="E279" s="32" t="s">
        <v>716</v>
      </c>
      <c r="F279" s="32" t="s">
        <v>717</v>
      </c>
      <c r="G279" s="50" t="s">
        <v>12</v>
      </c>
      <c r="H279" s="34" t="s">
        <v>13</v>
      </c>
      <c r="I279" s="35">
        <v>0.93559999999999999</v>
      </c>
      <c r="J279" s="36">
        <v>705277.77</v>
      </c>
      <c r="K279" s="19">
        <f t="shared" si="4"/>
        <v>1211086.52</v>
      </c>
      <c r="L279" s="37">
        <v>101161.75</v>
      </c>
      <c r="M279" s="38"/>
    </row>
    <row r="280" spans="1:13" s="39" customFormat="1" ht="12.95" customHeight="1" x14ac:dyDescent="0.2">
      <c r="A280" s="226"/>
      <c r="B280" s="29">
        <v>4356</v>
      </c>
      <c r="C280" s="30">
        <v>41</v>
      </c>
      <c r="D280" s="42" t="s">
        <v>718</v>
      </c>
      <c r="E280" s="42" t="s">
        <v>719</v>
      </c>
      <c r="F280" s="42" t="s">
        <v>720</v>
      </c>
      <c r="G280" s="45" t="s">
        <v>12</v>
      </c>
      <c r="H280" s="34" t="s">
        <v>13</v>
      </c>
      <c r="I280" s="35">
        <v>0.94059999999999999</v>
      </c>
      <c r="J280" s="36">
        <v>703007.14</v>
      </c>
      <c r="K280" s="19">
        <f t="shared" si="4"/>
        <v>1211519.04</v>
      </c>
      <c r="L280" s="37">
        <v>101702.38</v>
      </c>
      <c r="M280" s="38"/>
    </row>
    <row r="281" spans="1:13" s="39" customFormat="1" ht="12.95" customHeight="1" x14ac:dyDescent="0.25">
      <c r="A281" s="226"/>
      <c r="B281" s="29">
        <v>4330</v>
      </c>
      <c r="C281" s="30">
        <v>42</v>
      </c>
      <c r="D281" s="32" t="s">
        <v>721</v>
      </c>
      <c r="E281" s="32" t="s">
        <v>722</v>
      </c>
      <c r="F281" s="32" t="s">
        <v>723</v>
      </c>
      <c r="G281" s="50" t="s">
        <v>12</v>
      </c>
      <c r="H281" s="34" t="s">
        <v>13</v>
      </c>
      <c r="I281" s="35">
        <v>0.93759999999999999</v>
      </c>
      <c r="J281" s="36">
        <v>703331.52</v>
      </c>
      <c r="K281" s="19">
        <f t="shared" si="4"/>
        <v>1210221.52</v>
      </c>
      <c r="L281" s="37">
        <v>101378</v>
      </c>
      <c r="M281" s="38"/>
    </row>
    <row r="282" spans="1:13" s="39" customFormat="1" ht="12.95" customHeight="1" x14ac:dyDescent="0.25">
      <c r="A282" s="226"/>
      <c r="B282" s="29">
        <v>4354</v>
      </c>
      <c r="C282" s="30">
        <v>43</v>
      </c>
      <c r="D282" s="42" t="s">
        <v>724</v>
      </c>
      <c r="E282" s="42" t="s">
        <v>725</v>
      </c>
      <c r="F282" s="42" t="s">
        <v>726</v>
      </c>
      <c r="G282" s="50" t="s">
        <v>12</v>
      </c>
      <c r="H282" s="34" t="s">
        <v>13</v>
      </c>
      <c r="I282" s="35">
        <v>0.92779999999999996</v>
      </c>
      <c r="J282" s="36">
        <v>701969.14</v>
      </c>
      <c r="K282" s="19">
        <f t="shared" si="4"/>
        <v>1203561.04</v>
      </c>
      <c r="L282" s="37">
        <v>100318.38</v>
      </c>
      <c r="M282" s="38"/>
    </row>
    <row r="283" spans="1:13" s="39" customFormat="1" ht="12.95" customHeight="1" x14ac:dyDescent="0.2">
      <c r="A283" s="226"/>
      <c r="B283" s="43">
        <v>4324</v>
      </c>
      <c r="C283" s="30">
        <v>44</v>
      </c>
      <c r="D283" s="42" t="s">
        <v>727</v>
      </c>
      <c r="E283" s="42" t="s">
        <v>728</v>
      </c>
      <c r="F283" s="42" t="s">
        <v>729</v>
      </c>
      <c r="G283" s="45" t="s">
        <v>12</v>
      </c>
      <c r="H283" s="34" t="s">
        <v>13</v>
      </c>
      <c r="I283" s="35">
        <v>0.96919999999999995</v>
      </c>
      <c r="J283" s="36">
        <v>731573.77</v>
      </c>
      <c r="K283" s="19">
        <f t="shared" si="4"/>
        <v>1255547.52</v>
      </c>
      <c r="L283" s="37">
        <v>104794.75</v>
      </c>
      <c r="M283" s="38"/>
    </row>
    <row r="284" spans="1:13" s="39" customFormat="1" ht="12.95" customHeight="1" x14ac:dyDescent="0.25">
      <c r="A284" s="226"/>
      <c r="B284" s="29">
        <v>4308</v>
      </c>
      <c r="C284" s="30">
        <v>45</v>
      </c>
      <c r="D284" s="32" t="s">
        <v>730</v>
      </c>
      <c r="E284" s="32" t="s">
        <v>731</v>
      </c>
      <c r="F284" s="32" t="s">
        <v>732</v>
      </c>
      <c r="G284" s="33" t="s">
        <v>12</v>
      </c>
      <c r="H284" s="34" t="s">
        <v>13</v>
      </c>
      <c r="I284" s="35">
        <v>0.91300000000000003</v>
      </c>
      <c r="J284" s="36">
        <v>687307.39</v>
      </c>
      <c r="K284" s="19">
        <f t="shared" si="4"/>
        <v>1180898.04</v>
      </c>
      <c r="L284" s="37">
        <v>98718.13</v>
      </c>
      <c r="M284" s="38"/>
    </row>
    <row r="285" spans="1:13" s="39" customFormat="1" ht="12.95" customHeight="1" x14ac:dyDescent="0.25">
      <c r="A285" s="226"/>
      <c r="B285" s="29">
        <v>4307</v>
      </c>
      <c r="C285" s="30">
        <v>46</v>
      </c>
      <c r="D285" s="42" t="s">
        <v>733</v>
      </c>
      <c r="E285" s="42" t="s">
        <v>734</v>
      </c>
      <c r="F285" s="42" t="s">
        <v>735</v>
      </c>
      <c r="G285" s="33" t="s">
        <v>12</v>
      </c>
      <c r="H285" s="34" t="s">
        <v>13</v>
      </c>
      <c r="I285" s="35">
        <v>0.92900000000000005</v>
      </c>
      <c r="J285" s="36">
        <v>695092.39</v>
      </c>
      <c r="K285" s="19">
        <f t="shared" si="4"/>
        <v>1197333.04</v>
      </c>
      <c r="L285" s="37">
        <v>100448.13</v>
      </c>
      <c r="M285" s="38"/>
    </row>
    <row r="286" spans="1:13" s="39" customFormat="1" ht="12.95" customHeight="1" x14ac:dyDescent="0.25">
      <c r="A286" s="226"/>
      <c r="B286" s="29">
        <v>4347</v>
      </c>
      <c r="C286" s="30">
        <v>47</v>
      </c>
      <c r="D286" s="32" t="s">
        <v>736</v>
      </c>
      <c r="E286" s="32" t="s">
        <v>737</v>
      </c>
      <c r="F286" s="32" t="s">
        <v>738</v>
      </c>
      <c r="G286" s="33" t="s">
        <v>12</v>
      </c>
      <c r="H286" s="34" t="s">
        <v>13</v>
      </c>
      <c r="I286" s="35">
        <v>0.92449999999999999</v>
      </c>
      <c r="J286" s="36">
        <v>696011.44</v>
      </c>
      <c r="K286" s="19">
        <f t="shared" si="4"/>
        <v>1195819.24</v>
      </c>
      <c r="L286" s="37">
        <v>99961.56</v>
      </c>
      <c r="M286" s="38"/>
    </row>
    <row r="287" spans="1:13" s="39" customFormat="1" ht="12.95" customHeight="1" x14ac:dyDescent="0.25">
      <c r="A287" s="226"/>
      <c r="B287" s="29">
        <v>4340</v>
      </c>
      <c r="C287" s="30">
        <v>48</v>
      </c>
      <c r="D287" s="42" t="s">
        <v>739</v>
      </c>
      <c r="E287" s="42" t="s">
        <v>740</v>
      </c>
      <c r="F287" s="42" t="s">
        <v>375</v>
      </c>
      <c r="G287" s="33" t="s">
        <v>12</v>
      </c>
      <c r="H287" s="34" t="s">
        <v>13</v>
      </c>
      <c r="I287" s="35">
        <v>0.93979999999999997</v>
      </c>
      <c r="J287" s="36">
        <v>701969.14</v>
      </c>
      <c r="K287" s="19">
        <f t="shared" si="4"/>
        <v>1210048.54</v>
      </c>
      <c r="L287" s="37">
        <v>101615.88</v>
      </c>
      <c r="M287" s="38"/>
    </row>
    <row r="288" spans="1:13" s="39" customFormat="1" ht="12.95" customHeight="1" x14ac:dyDescent="0.25">
      <c r="A288" s="226"/>
      <c r="B288" s="29">
        <v>4302</v>
      </c>
      <c r="C288" s="30">
        <v>49</v>
      </c>
      <c r="D288" s="32" t="s">
        <v>741</v>
      </c>
      <c r="E288" s="32" t="s">
        <v>742</v>
      </c>
      <c r="F288" s="32" t="s">
        <v>743</v>
      </c>
      <c r="G288" s="33" t="s">
        <v>12</v>
      </c>
      <c r="H288" s="34" t="s">
        <v>13</v>
      </c>
      <c r="I288" s="35">
        <v>0.9365</v>
      </c>
      <c r="J288" s="36">
        <v>703796.44</v>
      </c>
      <c r="K288" s="19">
        <f t="shared" si="4"/>
        <v>1210091.74</v>
      </c>
      <c r="L288" s="37">
        <v>101259.06</v>
      </c>
      <c r="M288" s="38"/>
    </row>
    <row r="289" spans="1:13" s="39" customFormat="1" ht="12.95" customHeight="1" x14ac:dyDescent="0.25">
      <c r="A289" s="226"/>
      <c r="B289" s="29">
        <v>4352</v>
      </c>
      <c r="C289" s="30">
        <v>50</v>
      </c>
      <c r="D289" s="32" t="s">
        <v>744</v>
      </c>
      <c r="E289" s="32" t="s">
        <v>745</v>
      </c>
      <c r="F289" s="32" t="s">
        <v>746</v>
      </c>
      <c r="G289" s="33" t="s">
        <v>12</v>
      </c>
      <c r="H289" s="34" t="s">
        <v>13</v>
      </c>
      <c r="I289" s="35">
        <v>0.92759999999999998</v>
      </c>
      <c r="J289" s="36">
        <v>693384.01</v>
      </c>
      <c r="K289" s="19">
        <f t="shared" si="4"/>
        <v>1194867.76</v>
      </c>
      <c r="L289" s="37">
        <v>100296.75</v>
      </c>
      <c r="M289" s="58"/>
    </row>
    <row r="290" spans="1:13" s="39" customFormat="1" ht="12.95" customHeight="1" x14ac:dyDescent="0.25">
      <c r="A290" s="226"/>
      <c r="B290" s="29">
        <v>4338</v>
      </c>
      <c r="C290" s="30">
        <v>51</v>
      </c>
      <c r="D290" s="32" t="s">
        <v>747</v>
      </c>
      <c r="E290" s="32" t="s">
        <v>748</v>
      </c>
      <c r="F290" s="32" t="s">
        <v>689</v>
      </c>
      <c r="G290" s="33" t="s">
        <v>12</v>
      </c>
      <c r="H290" s="34" t="s">
        <v>13</v>
      </c>
      <c r="I290" s="35">
        <v>0.93220000000000003</v>
      </c>
      <c r="J290" s="36">
        <v>559114.39</v>
      </c>
      <c r="K290" s="19">
        <f t="shared" si="4"/>
        <v>1063085.04</v>
      </c>
      <c r="L290" s="37">
        <v>100794.13</v>
      </c>
      <c r="M290" s="38"/>
    </row>
    <row r="291" spans="1:13" s="39" customFormat="1" ht="12.95" customHeight="1" x14ac:dyDescent="0.25">
      <c r="A291" s="226"/>
      <c r="B291" s="29">
        <v>4326</v>
      </c>
      <c r="C291" s="30">
        <v>52</v>
      </c>
      <c r="D291" s="42" t="s">
        <v>749</v>
      </c>
      <c r="E291" s="42" t="s">
        <v>750</v>
      </c>
      <c r="F291" s="42" t="s">
        <v>751</v>
      </c>
      <c r="G291" s="33" t="s">
        <v>12</v>
      </c>
      <c r="H291" s="34" t="s">
        <v>13</v>
      </c>
      <c r="I291" s="35">
        <v>0.93279999999999996</v>
      </c>
      <c r="J291" s="36">
        <v>702509.76</v>
      </c>
      <c r="K291" s="19">
        <f t="shared" si="4"/>
        <v>1206804.76</v>
      </c>
      <c r="L291" s="37">
        <v>100859</v>
      </c>
      <c r="M291" s="38"/>
    </row>
    <row r="292" spans="1:13" s="39" customFormat="1" ht="12.95" customHeight="1" x14ac:dyDescent="0.25">
      <c r="A292" s="226"/>
      <c r="B292" s="29">
        <v>4300</v>
      </c>
      <c r="C292" s="30">
        <v>53</v>
      </c>
      <c r="D292" s="42" t="s">
        <v>752</v>
      </c>
      <c r="E292" s="42" t="s">
        <v>753</v>
      </c>
      <c r="F292" s="42" t="s">
        <v>754</v>
      </c>
      <c r="G292" s="33" t="s">
        <v>12</v>
      </c>
      <c r="H292" s="34" t="s">
        <v>13</v>
      </c>
      <c r="I292" s="35">
        <v>0.9325</v>
      </c>
      <c r="J292" s="36">
        <v>700985.17999999993</v>
      </c>
      <c r="K292" s="19">
        <f t="shared" si="4"/>
        <v>1205117.98</v>
      </c>
      <c r="L292" s="37">
        <v>100826.56</v>
      </c>
      <c r="M292" s="38"/>
    </row>
    <row r="293" spans="1:13" s="39" customFormat="1" ht="12.95" customHeight="1" x14ac:dyDescent="0.25">
      <c r="A293" s="226"/>
      <c r="B293" s="29">
        <v>4314</v>
      </c>
      <c r="C293" s="30">
        <v>54</v>
      </c>
      <c r="D293" s="42" t="s">
        <v>755</v>
      </c>
      <c r="E293" s="42" t="s">
        <v>756</v>
      </c>
      <c r="F293" s="42" t="s">
        <v>757</v>
      </c>
      <c r="G293" s="33" t="s">
        <v>12</v>
      </c>
      <c r="H293" s="34" t="s">
        <v>13</v>
      </c>
      <c r="I293" s="35">
        <v>0.93300000000000005</v>
      </c>
      <c r="J293" s="36">
        <v>697254.89</v>
      </c>
      <c r="K293" s="19">
        <f t="shared" si="4"/>
        <v>1201658.04</v>
      </c>
      <c r="L293" s="37">
        <v>100880.63</v>
      </c>
      <c r="M293" s="38"/>
    </row>
    <row r="294" spans="1:13" s="39" customFormat="1" ht="12.95" customHeight="1" x14ac:dyDescent="0.25">
      <c r="A294" s="226"/>
      <c r="B294" s="29">
        <v>4344</v>
      </c>
      <c r="C294" s="30">
        <v>55</v>
      </c>
      <c r="D294" s="32" t="s">
        <v>758</v>
      </c>
      <c r="E294" s="32" t="s">
        <v>759</v>
      </c>
      <c r="F294" s="32" t="s">
        <v>760</v>
      </c>
      <c r="G294" s="33" t="s">
        <v>12</v>
      </c>
      <c r="H294" s="34" t="s">
        <v>13</v>
      </c>
      <c r="I294" s="35">
        <v>0.92200000000000004</v>
      </c>
      <c r="J294" s="36">
        <v>691740.51</v>
      </c>
      <c r="K294" s="19">
        <f t="shared" si="4"/>
        <v>1190196.76</v>
      </c>
      <c r="L294" s="37">
        <v>99691.25</v>
      </c>
      <c r="M294" s="38"/>
    </row>
    <row r="295" spans="1:13" s="39" customFormat="1" ht="12.95" customHeight="1" x14ac:dyDescent="0.25">
      <c r="A295" s="226"/>
      <c r="B295" s="29">
        <v>4359</v>
      </c>
      <c r="C295" s="30">
        <v>56</v>
      </c>
      <c r="D295" s="32" t="s">
        <v>761</v>
      </c>
      <c r="E295" s="32" t="s">
        <v>762</v>
      </c>
      <c r="F295" s="32" t="s">
        <v>763</v>
      </c>
      <c r="G295" s="33" t="s">
        <v>12</v>
      </c>
      <c r="H295" s="34" t="s">
        <v>13</v>
      </c>
      <c r="I295" s="35">
        <v>0.92730000000000001</v>
      </c>
      <c r="J295" s="36">
        <v>698130.69</v>
      </c>
      <c r="K295" s="19">
        <f t="shared" si="4"/>
        <v>1199452.24</v>
      </c>
      <c r="L295" s="37">
        <v>100264.31</v>
      </c>
      <c r="M295" s="38"/>
    </row>
    <row r="296" spans="1:13" s="39" customFormat="1" ht="12.95" customHeight="1" x14ac:dyDescent="0.25">
      <c r="A296" s="226"/>
      <c r="B296" s="29">
        <v>4331</v>
      </c>
      <c r="C296" s="30">
        <v>57</v>
      </c>
      <c r="D296" s="42" t="s">
        <v>764</v>
      </c>
      <c r="E296" s="42" t="s">
        <v>765</v>
      </c>
      <c r="F296" s="42" t="s">
        <v>766</v>
      </c>
      <c r="G296" s="33" t="s">
        <v>12</v>
      </c>
      <c r="H296" s="34" t="s">
        <v>13</v>
      </c>
      <c r="I296" s="35">
        <v>0.93759999999999999</v>
      </c>
      <c r="J296" s="36">
        <v>700952.76</v>
      </c>
      <c r="K296" s="19">
        <f t="shared" si="4"/>
        <v>1207842.76</v>
      </c>
      <c r="L296" s="37">
        <v>101378</v>
      </c>
      <c r="M296" s="38"/>
    </row>
    <row r="297" spans="1:13" s="39" customFormat="1" ht="12.95" customHeight="1" x14ac:dyDescent="0.25">
      <c r="A297" s="226"/>
      <c r="B297" s="29"/>
      <c r="C297" s="30"/>
      <c r="D297" s="31" t="s">
        <v>5732</v>
      </c>
      <c r="E297" s="32"/>
      <c r="F297" s="32"/>
      <c r="G297" s="33"/>
      <c r="H297" s="34"/>
      <c r="I297" s="35"/>
      <c r="J297" s="36"/>
      <c r="K297" s="19"/>
      <c r="L297" s="37"/>
      <c r="M297" s="38"/>
    </row>
    <row r="298" spans="1:13" s="39" customFormat="1" ht="12.95" customHeight="1" x14ac:dyDescent="0.25">
      <c r="A298" s="226"/>
      <c r="B298" s="29">
        <v>4351</v>
      </c>
      <c r="C298" s="30">
        <v>1</v>
      </c>
      <c r="D298" s="32" t="s">
        <v>767</v>
      </c>
      <c r="E298" s="32" t="s">
        <v>768</v>
      </c>
      <c r="F298" s="32" t="s">
        <v>769</v>
      </c>
      <c r="G298" s="33" t="s">
        <v>5731</v>
      </c>
      <c r="H298" s="34" t="s">
        <v>13</v>
      </c>
      <c r="I298" s="35">
        <v>0.94399999999999995</v>
      </c>
      <c r="J298" s="36">
        <v>1122289.08</v>
      </c>
      <c r="K298" s="19">
        <f t="shared" si="4"/>
        <v>1930825.08</v>
      </c>
      <c r="L298" s="37">
        <v>161707.20000000001</v>
      </c>
      <c r="M298" s="38"/>
    </row>
    <row r="299" spans="1:13" s="39" customFormat="1" ht="12.95" customHeight="1" x14ac:dyDescent="0.25">
      <c r="A299" s="225" t="s">
        <v>770</v>
      </c>
      <c r="B299" s="29"/>
      <c r="C299" s="30"/>
      <c r="D299" s="31" t="s">
        <v>11</v>
      </c>
      <c r="E299" s="32"/>
      <c r="F299" s="32"/>
      <c r="G299" s="33"/>
      <c r="H299" s="34"/>
      <c r="I299" s="35"/>
      <c r="J299" s="36"/>
      <c r="K299" s="19"/>
      <c r="L299" s="37"/>
      <c r="M299" s="38"/>
    </row>
    <row r="300" spans="1:13" s="39" customFormat="1" ht="12.95" customHeight="1" x14ac:dyDescent="0.25">
      <c r="A300" s="226"/>
      <c r="B300" s="29">
        <v>608</v>
      </c>
      <c r="C300" s="30">
        <v>1</v>
      </c>
      <c r="D300" s="32" t="s">
        <v>771</v>
      </c>
      <c r="E300" s="32" t="s">
        <v>772</v>
      </c>
      <c r="F300" s="32" t="s">
        <v>773</v>
      </c>
      <c r="G300" s="33" t="s">
        <v>12</v>
      </c>
      <c r="H300" s="34" t="s">
        <v>13</v>
      </c>
      <c r="I300" s="35">
        <v>0.95240000000000002</v>
      </c>
      <c r="J300" s="36">
        <v>715657.75</v>
      </c>
      <c r="K300" s="19">
        <f t="shared" si="4"/>
        <v>1230549</v>
      </c>
      <c r="L300" s="37">
        <v>102978.25</v>
      </c>
      <c r="M300" s="38"/>
    </row>
    <row r="301" spans="1:13" s="39" customFormat="1" ht="12.95" customHeight="1" x14ac:dyDescent="0.25">
      <c r="A301" s="226"/>
      <c r="B301" s="29">
        <v>621</v>
      </c>
      <c r="C301" s="30">
        <v>2</v>
      </c>
      <c r="D301" s="32" t="s">
        <v>774</v>
      </c>
      <c r="E301" s="32" t="s">
        <v>775</v>
      </c>
      <c r="F301" s="32" t="s">
        <v>776</v>
      </c>
      <c r="G301" s="33" t="s">
        <v>12</v>
      </c>
      <c r="H301" s="34" t="s">
        <v>13</v>
      </c>
      <c r="I301" s="35">
        <v>0.95440000000000003</v>
      </c>
      <c r="J301" s="36">
        <v>712630.25</v>
      </c>
      <c r="K301" s="19">
        <f t="shared" si="4"/>
        <v>1228602.75</v>
      </c>
      <c r="L301" s="37">
        <v>103194.5</v>
      </c>
      <c r="M301" s="38"/>
    </row>
    <row r="302" spans="1:13" s="39" customFormat="1" ht="12.95" customHeight="1" x14ac:dyDescent="0.25">
      <c r="A302" s="226"/>
      <c r="B302" s="29">
        <v>620</v>
      </c>
      <c r="C302" s="30">
        <v>3</v>
      </c>
      <c r="D302" s="32" t="s">
        <v>777</v>
      </c>
      <c r="E302" s="32" t="s">
        <v>778</v>
      </c>
      <c r="F302" s="32" t="s">
        <v>779</v>
      </c>
      <c r="G302" s="33" t="s">
        <v>12</v>
      </c>
      <c r="H302" s="34" t="s">
        <v>13</v>
      </c>
      <c r="I302" s="35">
        <v>0.93840000000000001</v>
      </c>
      <c r="J302" s="36">
        <v>710251.5</v>
      </c>
      <c r="K302" s="19">
        <f t="shared" si="4"/>
        <v>1217574</v>
      </c>
      <c r="L302" s="37">
        <v>101464.5</v>
      </c>
      <c r="M302" s="38"/>
    </row>
    <row r="303" spans="1:13" s="39" customFormat="1" ht="12.95" customHeight="1" x14ac:dyDescent="0.25">
      <c r="A303" s="226"/>
      <c r="B303" s="29">
        <v>604</v>
      </c>
      <c r="C303" s="30">
        <v>4</v>
      </c>
      <c r="D303" s="32" t="s">
        <v>780</v>
      </c>
      <c r="E303" s="32" t="s">
        <v>781</v>
      </c>
      <c r="F303" s="32" t="s">
        <v>782</v>
      </c>
      <c r="G303" s="33" t="s">
        <v>12</v>
      </c>
      <c r="H303" s="34" t="s">
        <v>13</v>
      </c>
      <c r="I303" s="35">
        <v>0.95840000000000003</v>
      </c>
      <c r="J303" s="36">
        <v>716955.25</v>
      </c>
      <c r="K303" s="19">
        <f t="shared" si="4"/>
        <v>1235090.25</v>
      </c>
      <c r="L303" s="37">
        <v>103627</v>
      </c>
      <c r="M303" s="38"/>
    </row>
    <row r="304" spans="1:13" s="39" customFormat="1" ht="12.95" customHeight="1" x14ac:dyDescent="0.25">
      <c r="A304" s="226"/>
      <c r="B304" s="29">
        <v>601</v>
      </c>
      <c r="C304" s="30">
        <v>5</v>
      </c>
      <c r="D304" s="42" t="s">
        <v>783</v>
      </c>
      <c r="E304" s="42" t="s">
        <v>784</v>
      </c>
      <c r="F304" s="42" t="s">
        <v>785</v>
      </c>
      <c r="G304" s="33" t="s">
        <v>12</v>
      </c>
      <c r="H304" s="34" t="s">
        <v>13</v>
      </c>
      <c r="I304" s="35">
        <v>0.54239999999999999</v>
      </c>
      <c r="J304" s="36">
        <v>405339</v>
      </c>
      <c r="K304" s="19">
        <f t="shared" si="4"/>
        <v>698574</v>
      </c>
      <c r="L304" s="37">
        <v>58647</v>
      </c>
      <c r="M304" s="38"/>
    </row>
    <row r="305" spans="1:13" s="39" customFormat="1" ht="12.95" customHeight="1" x14ac:dyDescent="0.25">
      <c r="A305" s="226"/>
      <c r="B305" s="29">
        <v>615</v>
      </c>
      <c r="C305" s="30">
        <v>6</v>
      </c>
      <c r="D305" s="32" t="s">
        <v>786</v>
      </c>
      <c r="E305" s="32" t="s">
        <v>787</v>
      </c>
      <c r="F305" s="32" t="s">
        <v>788</v>
      </c>
      <c r="G305" s="33" t="s">
        <v>12</v>
      </c>
      <c r="H305" s="34" t="s">
        <v>13</v>
      </c>
      <c r="I305" s="35">
        <v>0.94640000000000002</v>
      </c>
      <c r="J305" s="36">
        <v>711116.5</v>
      </c>
      <c r="K305" s="19">
        <f t="shared" si="4"/>
        <v>1222764</v>
      </c>
      <c r="L305" s="37">
        <v>102329.5</v>
      </c>
      <c r="M305" s="38"/>
    </row>
    <row r="306" spans="1:13" s="39" customFormat="1" ht="12.95" customHeight="1" x14ac:dyDescent="0.25">
      <c r="A306" s="226"/>
      <c r="B306" s="29">
        <v>613</v>
      </c>
      <c r="C306" s="30">
        <v>7</v>
      </c>
      <c r="D306" s="32" t="s">
        <v>789</v>
      </c>
      <c r="E306" s="32" t="s">
        <v>790</v>
      </c>
      <c r="F306" s="32" t="s">
        <v>791</v>
      </c>
      <c r="G306" s="33" t="s">
        <v>12</v>
      </c>
      <c r="H306" s="34" t="s">
        <v>13</v>
      </c>
      <c r="I306" s="35">
        <v>0.94640000000000002</v>
      </c>
      <c r="J306" s="36">
        <v>709386.5</v>
      </c>
      <c r="K306" s="19">
        <f t="shared" si="4"/>
        <v>1221034</v>
      </c>
      <c r="L306" s="37">
        <v>102329.5</v>
      </c>
      <c r="M306" s="38"/>
    </row>
    <row r="307" spans="1:13" s="39" customFormat="1" ht="12.95" customHeight="1" x14ac:dyDescent="0.25">
      <c r="A307" s="226"/>
      <c r="B307" s="29">
        <v>607</v>
      </c>
      <c r="C307" s="30">
        <v>8</v>
      </c>
      <c r="D307" s="32" t="s">
        <v>771</v>
      </c>
      <c r="E307" s="32" t="s">
        <v>772</v>
      </c>
      <c r="F307" s="32" t="s">
        <v>792</v>
      </c>
      <c r="G307" s="33" t="s">
        <v>12</v>
      </c>
      <c r="H307" s="34" t="s">
        <v>13</v>
      </c>
      <c r="I307" s="35">
        <v>0.93840000000000001</v>
      </c>
      <c r="J307" s="36">
        <v>710251.5</v>
      </c>
      <c r="K307" s="19">
        <f t="shared" si="4"/>
        <v>1217574</v>
      </c>
      <c r="L307" s="37">
        <v>101464.5</v>
      </c>
      <c r="M307" s="38"/>
    </row>
    <row r="308" spans="1:13" s="39" customFormat="1" ht="12.95" customHeight="1" x14ac:dyDescent="0.25">
      <c r="A308" s="226"/>
      <c r="B308" s="29">
        <v>626</v>
      </c>
      <c r="C308" s="30">
        <v>9</v>
      </c>
      <c r="D308" s="32" t="s">
        <v>793</v>
      </c>
      <c r="E308" s="32" t="s">
        <v>794</v>
      </c>
      <c r="F308" s="32" t="s">
        <v>795</v>
      </c>
      <c r="G308" s="33" t="s">
        <v>12</v>
      </c>
      <c r="H308" s="34" t="s">
        <v>13</v>
      </c>
      <c r="I308" s="35">
        <v>0.95040000000000002</v>
      </c>
      <c r="J308" s="36">
        <v>714144</v>
      </c>
      <c r="K308" s="19">
        <f t="shared" si="4"/>
        <v>1227954</v>
      </c>
      <c r="L308" s="37">
        <v>102762</v>
      </c>
      <c r="M308" s="38"/>
    </row>
    <row r="309" spans="1:13" s="39" customFormat="1" ht="12.95" customHeight="1" x14ac:dyDescent="0.25">
      <c r="A309" s="226"/>
      <c r="B309" s="29">
        <v>640</v>
      </c>
      <c r="C309" s="30">
        <v>10</v>
      </c>
      <c r="D309" s="32" t="s">
        <v>796</v>
      </c>
      <c r="E309" s="32" t="s">
        <v>797</v>
      </c>
      <c r="F309" s="32" t="s">
        <v>798</v>
      </c>
      <c r="G309" s="33" t="s">
        <v>12</v>
      </c>
      <c r="H309" s="34" t="s">
        <v>13</v>
      </c>
      <c r="I309" s="35">
        <v>0.95750000000000002</v>
      </c>
      <c r="J309" s="36">
        <v>724707.83000000007</v>
      </c>
      <c r="K309" s="19">
        <f t="shared" si="4"/>
        <v>1242356.28</v>
      </c>
      <c r="L309" s="37">
        <v>103529.69</v>
      </c>
      <c r="M309" s="38"/>
    </row>
    <row r="310" spans="1:13" s="39" customFormat="1" ht="12.95" customHeight="1" x14ac:dyDescent="0.25">
      <c r="A310" s="226"/>
      <c r="B310" s="29">
        <v>616</v>
      </c>
      <c r="C310" s="30">
        <v>11</v>
      </c>
      <c r="D310" s="42" t="s">
        <v>149</v>
      </c>
      <c r="E310" s="42" t="s">
        <v>799</v>
      </c>
      <c r="F310" s="42" t="s">
        <v>800</v>
      </c>
      <c r="G310" s="33" t="s">
        <v>12</v>
      </c>
      <c r="H310" s="34" t="s">
        <v>13</v>
      </c>
      <c r="I310" s="35">
        <v>0.95640000000000003</v>
      </c>
      <c r="J310" s="36">
        <v>716522.75</v>
      </c>
      <c r="K310" s="19">
        <f t="shared" si="4"/>
        <v>1233576.5</v>
      </c>
      <c r="L310" s="37">
        <v>103410.75</v>
      </c>
      <c r="M310" s="38"/>
    </row>
    <row r="311" spans="1:13" s="39" customFormat="1" ht="12.95" customHeight="1" x14ac:dyDescent="0.25">
      <c r="A311" s="226"/>
      <c r="B311" s="29">
        <v>642</v>
      </c>
      <c r="C311" s="30">
        <v>12</v>
      </c>
      <c r="D311" s="32" t="s">
        <v>801</v>
      </c>
      <c r="E311" s="32" t="s">
        <v>802</v>
      </c>
      <c r="F311" s="32" t="s">
        <v>803</v>
      </c>
      <c r="G311" s="33" t="s">
        <v>12</v>
      </c>
      <c r="H311" s="34" t="s">
        <v>13</v>
      </c>
      <c r="I311" s="35">
        <v>0.94240000000000002</v>
      </c>
      <c r="J311" s="36">
        <v>713279</v>
      </c>
      <c r="K311" s="19">
        <f t="shared" si="4"/>
        <v>1222764</v>
      </c>
      <c r="L311" s="37">
        <v>101897</v>
      </c>
      <c r="M311" s="38"/>
    </row>
    <row r="312" spans="1:13" s="39" customFormat="1" ht="12.95" customHeight="1" x14ac:dyDescent="0.25">
      <c r="A312" s="226"/>
      <c r="B312" s="29">
        <v>602</v>
      </c>
      <c r="C312" s="30">
        <v>13</v>
      </c>
      <c r="D312" s="32" t="s">
        <v>804</v>
      </c>
      <c r="E312" s="32" t="s">
        <v>805</v>
      </c>
      <c r="F312" s="32" t="s">
        <v>806</v>
      </c>
      <c r="G312" s="33" t="s">
        <v>12</v>
      </c>
      <c r="H312" s="34" t="s">
        <v>13</v>
      </c>
      <c r="I312" s="35">
        <v>0.95850000000000002</v>
      </c>
      <c r="J312" s="36">
        <v>720274.66999999993</v>
      </c>
      <c r="K312" s="19">
        <f t="shared" si="4"/>
        <v>1238463.72</v>
      </c>
      <c r="L312" s="37">
        <v>103637.81</v>
      </c>
      <c r="M312" s="38"/>
    </row>
    <row r="313" spans="1:13" s="39" customFormat="1" ht="12.95" customHeight="1" x14ac:dyDescent="0.25">
      <c r="A313" s="226"/>
      <c r="B313" s="29">
        <v>637</v>
      </c>
      <c r="C313" s="30">
        <v>14</v>
      </c>
      <c r="D313" s="42" t="s">
        <v>807</v>
      </c>
      <c r="E313" s="42" t="s">
        <v>808</v>
      </c>
      <c r="F313" s="42" t="s">
        <v>809</v>
      </c>
      <c r="G313" s="33" t="s">
        <v>12</v>
      </c>
      <c r="H313" s="34" t="s">
        <v>13</v>
      </c>
      <c r="I313" s="35">
        <v>0.94640000000000002</v>
      </c>
      <c r="J313" s="36">
        <v>711116.5</v>
      </c>
      <c r="K313" s="19">
        <f t="shared" si="4"/>
        <v>1222764</v>
      </c>
      <c r="L313" s="37">
        <v>102329.5</v>
      </c>
      <c r="M313" s="38"/>
    </row>
    <row r="314" spans="1:13" s="39" customFormat="1" ht="12.95" customHeight="1" x14ac:dyDescent="0.25">
      <c r="A314" s="226"/>
      <c r="B314" s="29">
        <v>630</v>
      </c>
      <c r="C314" s="30">
        <v>15</v>
      </c>
      <c r="D314" s="42" t="s">
        <v>810</v>
      </c>
      <c r="E314" s="42" t="s">
        <v>811</v>
      </c>
      <c r="F314" s="42" t="s">
        <v>812</v>
      </c>
      <c r="G314" s="33" t="s">
        <v>12</v>
      </c>
      <c r="H314" s="34" t="s">
        <v>13</v>
      </c>
      <c r="I314" s="35">
        <v>0.54649999999999999</v>
      </c>
      <c r="J314" s="36">
        <v>411037.17</v>
      </c>
      <c r="K314" s="19">
        <f t="shared" si="4"/>
        <v>706488.72</v>
      </c>
      <c r="L314" s="37">
        <v>59090.31</v>
      </c>
      <c r="M314" s="38"/>
    </row>
    <row r="315" spans="1:13" s="39" customFormat="1" ht="12.95" customHeight="1" x14ac:dyDescent="0.25">
      <c r="A315" s="226"/>
      <c r="B315" s="29">
        <v>641</v>
      </c>
      <c r="C315" s="30">
        <v>16</v>
      </c>
      <c r="D315" s="32" t="s">
        <v>813</v>
      </c>
      <c r="E315" s="32" t="s">
        <v>814</v>
      </c>
      <c r="F315" s="32" t="s">
        <v>815</v>
      </c>
      <c r="G315" s="33" t="s">
        <v>12</v>
      </c>
      <c r="H315" s="34" t="s">
        <v>13</v>
      </c>
      <c r="I315" s="35">
        <v>0.95250000000000001</v>
      </c>
      <c r="J315" s="36">
        <v>712489.66999999993</v>
      </c>
      <c r="K315" s="19">
        <f t="shared" si="4"/>
        <v>1227434.97</v>
      </c>
      <c r="L315" s="37">
        <v>102989.06</v>
      </c>
      <c r="M315" s="38"/>
    </row>
    <row r="316" spans="1:13" s="39" customFormat="1" ht="12.95" customHeight="1" x14ac:dyDescent="0.25">
      <c r="A316" s="226"/>
      <c r="B316" s="29">
        <v>624</v>
      </c>
      <c r="C316" s="30">
        <v>17</v>
      </c>
      <c r="D316" s="32" t="s">
        <v>816</v>
      </c>
      <c r="E316" s="32" t="s">
        <v>817</v>
      </c>
      <c r="F316" s="32" t="s">
        <v>818</v>
      </c>
      <c r="G316" s="33" t="s">
        <v>12</v>
      </c>
      <c r="H316" s="34" t="s">
        <v>13</v>
      </c>
      <c r="I316" s="35">
        <v>0.97570000000000001</v>
      </c>
      <c r="J316" s="36">
        <v>727021.66999999993</v>
      </c>
      <c r="K316" s="19">
        <f t="shared" si="4"/>
        <v>1254509.47</v>
      </c>
      <c r="L316" s="37">
        <v>105497.56</v>
      </c>
      <c r="M316" s="38"/>
    </row>
    <row r="317" spans="1:13" s="39" customFormat="1" ht="12.95" customHeight="1" x14ac:dyDescent="0.25">
      <c r="A317" s="226"/>
      <c r="B317" s="29">
        <v>627</v>
      </c>
      <c r="C317" s="30">
        <v>18</v>
      </c>
      <c r="D317" s="32" t="s">
        <v>819</v>
      </c>
      <c r="E317" s="32" t="s">
        <v>820</v>
      </c>
      <c r="F317" s="32" t="s">
        <v>821</v>
      </c>
      <c r="G317" s="33" t="s">
        <v>12</v>
      </c>
      <c r="H317" s="34" t="s">
        <v>13</v>
      </c>
      <c r="I317" s="35">
        <v>0.95050000000000001</v>
      </c>
      <c r="J317" s="36">
        <v>719409.66999999993</v>
      </c>
      <c r="K317" s="19">
        <f t="shared" si="4"/>
        <v>1233273.72</v>
      </c>
      <c r="L317" s="37">
        <v>102772.81</v>
      </c>
      <c r="M317" s="38"/>
    </row>
    <row r="318" spans="1:13" s="39" customFormat="1" ht="12.95" customHeight="1" x14ac:dyDescent="0.25">
      <c r="A318" s="226"/>
      <c r="B318" s="29">
        <v>606</v>
      </c>
      <c r="C318" s="30">
        <v>19</v>
      </c>
      <c r="D318" s="32" t="s">
        <v>822</v>
      </c>
      <c r="E318" s="32" t="s">
        <v>823</v>
      </c>
      <c r="F318" s="32" t="s">
        <v>824</v>
      </c>
      <c r="G318" s="33" t="s">
        <v>12</v>
      </c>
      <c r="H318" s="34" t="s">
        <v>13</v>
      </c>
      <c r="I318" s="35">
        <v>0.94640000000000002</v>
      </c>
      <c r="J318" s="36">
        <v>711116.5</v>
      </c>
      <c r="K318" s="19">
        <f t="shared" si="4"/>
        <v>1222764</v>
      </c>
      <c r="L318" s="37">
        <v>102329.5</v>
      </c>
      <c r="M318" s="38"/>
    </row>
    <row r="319" spans="1:13" s="39" customFormat="1" ht="12.95" customHeight="1" x14ac:dyDescent="0.25">
      <c r="A319" s="226"/>
      <c r="B319" s="29">
        <v>612</v>
      </c>
      <c r="C319" s="30">
        <v>20</v>
      </c>
      <c r="D319" s="32" t="s">
        <v>825</v>
      </c>
      <c r="E319" s="32" t="s">
        <v>826</v>
      </c>
      <c r="F319" s="32" t="s">
        <v>827</v>
      </c>
      <c r="G319" s="33" t="s">
        <v>12</v>
      </c>
      <c r="H319" s="34" t="s">
        <v>13</v>
      </c>
      <c r="I319" s="35">
        <v>0.95250000000000001</v>
      </c>
      <c r="J319" s="36">
        <v>715733.41999999993</v>
      </c>
      <c r="K319" s="19">
        <f t="shared" si="4"/>
        <v>1230678.72</v>
      </c>
      <c r="L319" s="37">
        <v>102989.06</v>
      </c>
      <c r="M319" s="38"/>
    </row>
    <row r="320" spans="1:13" s="39" customFormat="1" ht="12.95" customHeight="1" x14ac:dyDescent="0.25">
      <c r="A320" s="226"/>
      <c r="B320" s="29">
        <v>614</v>
      </c>
      <c r="C320" s="30">
        <v>21</v>
      </c>
      <c r="D320" s="32" t="s">
        <v>828</v>
      </c>
      <c r="E320" s="32" t="s">
        <v>829</v>
      </c>
      <c r="F320" s="32" t="s">
        <v>830</v>
      </c>
      <c r="G320" s="33" t="s">
        <v>12</v>
      </c>
      <c r="H320" s="34" t="s">
        <v>13</v>
      </c>
      <c r="I320" s="35">
        <v>0.95250000000000001</v>
      </c>
      <c r="J320" s="36">
        <v>720923.41999999993</v>
      </c>
      <c r="K320" s="19">
        <f t="shared" si="4"/>
        <v>1235868.72</v>
      </c>
      <c r="L320" s="37">
        <v>102989.06</v>
      </c>
      <c r="M320" s="38"/>
    </row>
    <row r="321" spans="1:13" s="39" customFormat="1" ht="12.95" customHeight="1" x14ac:dyDescent="0.25">
      <c r="A321" s="226"/>
      <c r="B321" s="29">
        <v>643</v>
      </c>
      <c r="C321" s="30">
        <v>22</v>
      </c>
      <c r="D321" s="32" t="s">
        <v>831</v>
      </c>
      <c r="E321" s="32" t="s">
        <v>832</v>
      </c>
      <c r="F321" s="32" t="s">
        <v>833</v>
      </c>
      <c r="G321" s="33" t="s">
        <v>12</v>
      </c>
      <c r="H321" s="34" t="s">
        <v>13</v>
      </c>
      <c r="I321" s="35">
        <v>0.94640000000000002</v>
      </c>
      <c r="J321" s="36">
        <v>712846.5</v>
      </c>
      <c r="K321" s="19">
        <f t="shared" si="4"/>
        <v>1224494</v>
      </c>
      <c r="L321" s="37">
        <v>102329.5</v>
      </c>
      <c r="M321" s="38"/>
    </row>
    <row r="322" spans="1:13" s="39" customFormat="1" ht="12.95" customHeight="1" x14ac:dyDescent="0.25">
      <c r="A322" s="226"/>
      <c r="B322" s="29">
        <v>633</v>
      </c>
      <c r="C322" s="30">
        <v>23</v>
      </c>
      <c r="D322" s="32" t="s">
        <v>834</v>
      </c>
      <c r="E322" s="32" t="s">
        <v>835</v>
      </c>
      <c r="F322" s="32" t="s">
        <v>836</v>
      </c>
      <c r="G322" s="33" t="s">
        <v>12</v>
      </c>
      <c r="H322" s="34" t="s">
        <v>13</v>
      </c>
      <c r="I322" s="35">
        <v>0.97789999999999999</v>
      </c>
      <c r="J322" s="36">
        <v>740148.07999999984</v>
      </c>
      <c r="K322" s="19">
        <f t="shared" si="4"/>
        <v>1268825.28</v>
      </c>
      <c r="L322" s="37">
        <v>105735.44</v>
      </c>
      <c r="M322" s="38"/>
    </row>
    <row r="323" spans="1:13" s="39" customFormat="1" ht="12.95" customHeight="1" x14ac:dyDescent="0.25">
      <c r="A323" s="226"/>
      <c r="B323" s="29">
        <v>636</v>
      </c>
      <c r="C323" s="30">
        <v>24</v>
      </c>
      <c r="D323" s="42" t="s">
        <v>837</v>
      </c>
      <c r="E323" s="42" t="s">
        <v>838</v>
      </c>
      <c r="F323" s="42" t="s">
        <v>839</v>
      </c>
      <c r="G323" s="33" t="s">
        <v>12</v>
      </c>
      <c r="H323" s="34" t="s">
        <v>13</v>
      </c>
      <c r="I323" s="35">
        <v>0.95840000000000003</v>
      </c>
      <c r="J323" s="36">
        <v>724091.5</v>
      </c>
      <c r="K323" s="19">
        <f t="shared" si="4"/>
        <v>1242226.5</v>
      </c>
      <c r="L323" s="37">
        <v>103627</v>
      </c>
      <c r="M323" s="38"/>
    </row>
    <row r="324" spans="1:13" s="39" customFormat="1" ht="12.95" customHeight="1" x14ac:dyDescent="0.25">
      <c r="A324" s="226"/>
      <c r="B324" s="29">
        <v>618</v>
      </c>
      <c r="C324" s="30">
        <v>25</v>
      </c>
      <c r="D324" s="32" t="s">
        <v>840</v>
      </c>
      <c r="E324" s="32" t="s">
        <v>841</v>
      </c>
      <c r="F324" s="32" t="s">
        <v>842</v>
      </c>
      <c r="G324" s="33" t="s">
        <v>12</v>
      </c>
      <c r="H324" s="34" t="s">
        <v>13</v>
      </c>
      <c r="I324" s="35">
        <v>0.96989999999999998</v>
      </c>
      <c r="J324" s="36">
        <v>734093.07999999984</v>
      </c>
      <c r="K324" s="19">
        <f t="shared" si="4"/>
        <v>1258445.28</v>
      </c>
      <c r="L324" s="37">
        <v>104870.44</v>
      </c>
      <c r="M324" s="38"/>
    </row>
    <row r="325" spans="1:13" s="39" customFormat="1" ht="12.95" customHeight="1" x14ac:dyDescent="0.25">
      <c r="A325" s="226"/>
      <c r="B325" s="29">
        <v>632</v>
      </c>
      <c r="C325" s="30">
        <v>26</v>
      </c>
      <c r="D325" s="32" t="s">
        <v>843</v>
      </c>
      <c r="E325" s="32" t="s">
        <v>844</v>
      </c>
      <c r="F325" s="32" t="s">
        <v>845</v>
      </c>
      <c r="G325" s="33" t="s">
        <v>12</v>
      </c>
      <c r="H325" s="34" t="s">
        <v>13</v>
      </c>
      <c r="I325" s="35">
        <v>0.5615</v>
      </c>
      <c r="J325" s="36">
        <v>635829.08000000007</v>
      </c>
      <c r="K325" s="19">
        <f t="shared" si="4"/>
        <v>939390.03</v>
      </c>
      <c r="L325" s="37">
        <v>60712.19</v>
      </c>
      <c r="M325" s="38"/>
    </row>
    <row r="326" spans="1:13" s="39" customFormat="1" ht="12.95" customHeight="1" x14ac:dyDescent="0.25">
      <c r="A326" s="226"/>
      <c r="B326" s="29">
        <v>605</v>
      </c>
      <c r="C326" s="30">
        <v>27</v>
      </c>
      <c r="D326" s="32" t="s">
        <v>846</v>
      </c>
      <c r="E326" s="32" t="s">
        <v>847</v>
      </c>
      <c r="F326" s="32" t="s">
        <v>848</v>
      </c>
      <c r="G326" s="33" t="s">
        <v>12</v>
      </c>
      <c r="H326" s="34" t="s">
        <v>13</v>
      </c>
      <c r="I326" s="35">
        <v>0.95450000000000002</v>
      </c>
      <c r="J326" s="36">
        <v>715949.66999999993</v>
      </c>
      <c r="K326" s="19">
        <f t="shared" si="4"/>
        <v>1231976.22</v>
      </c>
      <c r="L326" s="37">
        <v>103205.31</v>
      </c>
      <c r="M326" s="38"/>
    </row>
    <row r="327" spans="1:13" s="39" customFormat="1" ht="12.95" customHeight="1" x14ac:dyDescent="0.25">
      <c r="A327" s="226"/>
      <c r="B327" s="29">
        <v>609</v>
      </c>
      <c r="C327" s="30">
        <v>28</v>
      </c>
      <c r="D327" s="32" t="s">
        <v>849</v>
      </c>
      <c r="E327" s="32" t="s">
        <v>850</v>
      </c>
      <c r="F327" s="32" t="s">
        <v>851</v>
      </c>
      <c r="G327" s="33" t="s">
        <v>12</v>
      </c>
      <c r="H327" s="34" t="s">
        <v>13</v>
      </c>
      <c r="I327" s="35">
        <v>0.95850000000000002</v>
      </c>
      <c r="J327" s="36">
        <v>725464.66999999993</v>
      </c>
      <c r="K327" s="19">
        <f t="shared" si="4"/>
        <v>1243653.72</v>
      </c>
      <c r="L327" s="37">
        <v>103637.81</v>
      </c>
      <c r="M327" s="38"/>
    </row>
    <row r="328" spans="1:13" s="39" customFormat="1" ht="12.95" customHeight="1" x14ac:dyDescent="0.25">
      <c r="A328" s="226"/>
      <c r="B328" s="29">
        <v>600</v>
      </c>
      <c r="C328" s="30">
        <v>29</v>
      </c>
      <c r="D328" s="32" t="s">
        <v>852</v>
      </c>
      <c r="E328" s="32" t="s">
        <v>853</v>
      </c>
      <c r="F328" s="32" t="s">
        <v>854</v>
      </c>
      <c r="G328" s="33" t="s">
        <v>12</v>
      </c>
      <c r="H328" s="34" t="s">
        <v>13</v>
      </c>
      <c r="I328" s="35">
        <v>0.96050000000000002</v>
      </c>
      <c r="J328" s="36">
        <v>721788.41999999993</v>
      </c>
      <c r="K328" s="19">
        <f t="shared" si="4"/>
        <v>1241058.72</v>
      </c>
      <c r="L328" s="37">
        <v>103854.06</v>
      </c>
      <c r="M328" s="38"/>
    </row>
    <row r="329" spans="1:13" s="39" customFormat="1" ht="12.95" customHeight="1" x14ac:dyDescent="0.25">
      <c r="A329" s="226"/>
      <c r="B329" s="29">
        <v>603</v>
      </c>
      <c r="C329" s="30">
        <v>30</v>
      </c>
      <c r="D329" s="32" t="s">
        <v>855</v>
      </c>
      <c r="E329" s="32" t="s">
        <v>856</v>
      </c>
      <c r="F329" s="32" t="s">
        <v>857</v>
      </c>
      <c r="G329" s="33" t="s">
        <v>12</v>
      </c>
      <c r="H329" s="34" t="s">
        <v>13</v>
      </c>
      <c r="I329" s="35">
        <v>0.69279999999999997</v>
      </c>
      <c r="J329" s="36">
        <v>524363</v>
      </c>
      <c r="K329" s="19">
        <f t="shared" ref="K329:K392" si="5">ROUND(J329+L329*5,2)</f>
        <v>898908</v>
      </c>
      <c r="L329" s="37">
        <v>74909</v>
      </c>
      <c r="M329" s="38"/>
    </row>
    <row r="330" spans="1:13" s="39" customFormat="1" ht="12.95" customHeight="1" x14ac:dyDescent="0.25">
      <c r="A330" s="226"/>
      <c r="B330" s="29">
        <v>635</v>
      </c>
      <c r="C330" s="30">
        <v>31</v>
      </c>
      <c r="D330" s="32" t="s">
        <v>858</v>
      </c>
      <c r="E330" s="32" t="s">
        <v>859</v>
      </c>
      <c r="F330" s="32" t="s">
        <v>860</v>
      </c>
      <c r="G330" s="33" t="s">
        <v>12</v>
      </c>
      <c r="H330" s="34" t="s">
        <v>13</v>
      </c>
      <c r="I330" s="35">
        <v>0.58509999999999995</v>
      </c>
      <c r="J330" s="36">
        <v>526752.58000000007</v>
      </c>
      <c r="K330" s="19">
        <f t="shared" si="5"/>
        <v>843072.28</v>
      </c>
      <c r="L330" s="37">
        <v>63263.94</v>
      </c>
      <c r="M330" s="38"/>
    </row>
    <row r="331" spans="1:13" s="39" customFormat="1" ht="12.95" customHeight="1" x14ac:dyDescent="0.25">
      <c r="A331" s="226"/>
      <c r="B331" s="29">
        <v>623</v>
      </c>
      <c r="C331" s="30">
        <v>32</v>
      </c>
      <c r="D331" s="32" t="s">
        <v>861</v>
      </c>
      <c r="E331" s="32" t="s">
        <v>862</v>
      </c>
      <c r="F331" s="32" t="s">
        <v>863</v>
      </c>
      <c r="G331" s="33" t="s">
        <v>12</v>
      </c>
      <c r="H331" s="34" t="s">
        <v>13</v>
      </c>
      <c r="I331" s="35">
        <v>0.97570000000000001</v>
      </c>
      <c r="J331" s="36">
        <v>727021.66999999993</v>
      </c>
      <c r="K331" s="19">
        <f t="shared" si="5"/>
        <v>1254509.47</v>
      </c>
      <c r="L331" s="37">
        <v>105497.56</v>
      </c>
      <c r="M331" s="38"/>
    </row>
    <row r="332" spans="1:13" s="39" customFormat="1" ht="12.95" customHeight="1" x14ac:dyDescent="0.25">
      <c r="A332" s="226"/>
      <c r="B332" s="29">
        <v>638</v>
      </c>
      <c r="C332" s="30">
        <v>33</v>
      </c>
      <c r="D332" s="32" t="s">
        <v>864</v>
      </c>
      <c r="E332" s="32" t="s">
        <v>865</v>
      </c>
      <c r="F332" s="32" t="s">
        <v>866</v>
      </c>
      <c r="G332" s="33" t="s">
        <v>12</v>
      </c>
      <c r="H332" s="34" t="s">
        <v>13</v>
      </c>
      <c r="I332" s="35">
        <v>0.95640000000000003</v>
      </c>
      <c r="J332" s="36">
        <v>721496.5</v>
      </c>
      <c r="K332" s="19">
        <f t="shared" si="5"/>
        <v>1238550.25</v>
      </c>
      <c r="L332" s="37">
        <v>103410.75</v>
      </c>
      <c r="M332" s="38"/>
    </row>
    <row r="333" spans="1:13" s="39" customFormat="1" ht="12.95" customHeight="1" x14ac:dyDescent="0.25">
      <c r="A333" s="226"/>
      <c r="B333" s="29">
        <v>611</v>
      </c>
      <c r="C333" s="30">
        <v>34</v>
      </c>
      <c r="D333" s="32" t="s">
        <v>867</v>
      </c>
      <c r="E333" s="32" t="s">
        <v>868</v>
      </c>
      <c r="F333" s="32" t="s">
        <v>869</v>
      </c>
      <c r="G333" s="33" t="s">
        <v>12</v>
      </c>
      <c r="H333" s="34" t="s">
        <v>13</v>
      </c>
      <c r="I333" s="35">
        <v>0.96450000000000002</v>
      </c>
      <c r="J333" s="36">
        <v>721788.41999999993</v>
      </c>
      <c r="K333" s="19">
        <f t="shared" si="5"/>
        <v>1243221.22</v>
      </c>
      <c r="L333" s="37">
        <v>104286.56</v>
      </c>
      <c r="M333" s="38"/>
    </row>
    <row r="334" spans="1:13" s="39" customFormat="1" ht="12.95" customHeight="1" x14ac:dyDescent="0.25">
      <c r="A334" s="226"/>
      <c r="B334" s="29">
        <v>629</v>
      </c>
      <c r="C334" s="30">
        <v>35</v>
      </c>
      <c r="D334" s="32" t="s">
        <v>870</v>
      </c>
      <c r="E334" s="32" t="s">
        <v>871</v>
      </c>
      <c r="F334" s="32" t="s">
        <v>872</v>
      </c>
      <c r="G334" s="33" t="s">
        <v>12</v>
      </c>
      <c r="H334" s="34" t="s">
        <v>13</v>
      </c>
      <c r="I334" s="35">
        <v>0.5605</v>
      </c>
      <c r="J334" s="36">
        <v>640478.41999999993</v>
      </c>
      <c r="K334" s="19">
        <f t="shared" si="5"/>
        <v>943498.72</v>
      </c>
      <c r="L334" s="37">
        <v>60604.06</v>
      </c>
      <c r="M334" s="38"/>
    </row>
    <row r="335" spans="1:13" s="39" customFormat="1" ht="12.95" customHeight="1" x14ac:dyDescent="0.25">
      <c r="A335" s="226"/>
      <c r="B335" s="29">
        <v>628</v>
      </c>
      <c r="C335" s="30">
        <v>36</v>
      </c>
      <c r="D335" s="32" t="s">
        <v>873</v>
      </c>
      <c r="E335" s="32" t="s">
        <v>874</v>
      </c>
      <c r="F335" s="32" t="s">
        <v>875</v>
      </c>
      <c r="G335" s="33" t="s">
        <v>12</v>
      </c>
      <c r="H335" s="34" t="s">
        <v>13</v>
      </c>
      <c r="I335" s="35">
        <v>0.70889999999999997</v>
      </c>
      <c r="J335" s="36">
        <v>520546.17</v>
      </c>
      <c r="K335" s="19">
        <f t="shared" si="5"/>
        <v>903795.22</v>
      </c>
      <c r="L335" s="37">
        <v>76649.81</v>
      </c>
      <c r="M335" s="38"/>
    </row>
    <row r="336" spans="1:13" s="39" customFormat="1" ht="12.95" customHeight="1" x14ac:dyDescent="0.25">
      <c r="A336" s="226"/>
      <c r="B336" s="29">
        <v>639</v>
      </c>
      <c r="C336" s="30">
        <v>37</v>
      </c>
      <c r="D336" s="32" t="s">
        <v>876</v>
      </c>
      <c r="E336" s="32" t="s">
        <v>877</v>
      </c>
      <c r="F336" s="32" t="s">
        <v>878</v>
      </c>
      <c r="G336" s="33" t="s">
        <v>12</v>
      </c>
      <c r="H336" s="34" t="s">
        <v>13</v>
      </c>
      <c r="I336" s="35">
        <v>0.97789999999999999</v>
      </c>
      <c r="J336" s="36">
        <v>740148.07999999984</v>
      </c>
      <c r="K336" s="19">
        <f t="shared" si="5"/>
        <v>1268825.28</v>
      </c>
      <c r="L336" s="37">
        <v>105735.44</v>
      </c>
      <c r="M336" s="38"/>
    </row>
    <row r="337" spans="1:13" s="39" customFormat="1" ht="12.95" customHeight="1" x14ac:dyDescent="0.25">
      <c r="A337" s="226"/>
      <c r="B337" s="29">
        <v>617</v>
      </c>
      <c r="C337" s="30">
        <v>38</v>
      </c>
      <c r="D337" s="32" t="s">
        <v>879</v>
      </c>
      <c r="E337" s="32" t="s">
        <v>880</v>
      </c>
      <c r="F337" s="32" t="s">
        <v>881</v>
      </c>
      <c r="G337" s="33" t="s">
        <v>12</v>
      </c>
      <c r="H337" s="34" t="s">
        <v>13</v>
      </c>
      <c r="I337" s="35">
        <v>0.96750000000000003</v>
      </c>
      <c r="J337" s="36">
        <v>732276.58000000007</v>
      </c>
      <c r="K337" s="19">
        <f t="shared" si="5"/>
        <v>1255331.28</v>
      </c>
      <c r="L337" s="37">
        <v>104610.94</v>
      </c>
      <c r="M337" s="38"/>
    </row>
    <row r="338" spans="1:13" s="39" customFormat="1" ht="12.95" customHeight="1" x14ac:dyDescent="0.25">
      <c r="A338" s="226"/>
      <c r="B338" s="29">
        <v>622</v>
      </c>
      <c r="C338" s="30">
        <v>39</v>
      </c>
      <c r="D338" s="32" t="s">
        <v>882</v>
      </c>
      <c r="E338" s="32" t="s">
        <v>883</v>
      </c>
      <c r="F338" s="32" t="s">
        <v>884</v>
      </c>
      <c r="G338" s="33" t="s">
        <v>12</v>
      </c>
      <c r="H338" s="34" t="s">
        <v>13</v>
      </c>
      <c r="I338" s="35">
        <v>0.97609999999999997</v>
      </c>
      <c r="J338" s="36">
        <v>727540.66999999993</v>
      </c>
      <c r="K338" s="19">
        <f t="shared" si="5"/>
        <v>1255244.72</v>
      </c>
      <c r="L338" s="37">
        <v>105540.81</v>
      </c>
      <c r="M338" s="38"/>
    </row>
    <row r="339" spans="1:13" s="39" customFormat="1" ht="12.95" customHeight="1" x14ac:dyDescent="0.25">
      <c r="A339" s="226"/>
      <c r="B339" s="29">
        <v>634</v>
      </c>
      <c r="C339" s="30">
        <v>40</v>
      </c>
      <c r="D339" s="32" t="s">
        <v>885</v>
      </c>
      <c r="E339" s="32" t="s">
        <v>886</v>
      </c>
      <c r="F339" s="32" t="s">
        <v>887</v>
      </c>
      <c r="G339" s="33" t="s">
        <v>12</v>
      </c>
      <c r="H339" s="34" t="s">
        <v>13</v>
      </c>
      <c r="I339" s="35">
        <v>0.98509999999999998</v>
      </c>
      <c r="J339" s="36">
        <v>745597.57999999984</v>
      </c>
      <c r="K339" s="19">
        <f t="shared" si="5"/>
        <v>1278167.28</v>
      </c>
      <c r="L339" s="37">
        <v>106513.94</v>
      </c>
      <c r="M339" s="38"/>
    </row>
    <row r="340" spans="1:13" s="39" customFormat="1" ht="12.95" customHeight="1" x14ac:dyDescent="0.2">
      <c r="A340" s="227"/>
      <c r="B340" s="29">
        <v>631</v>
      </c>
      <c r="C340" s="30">
        <v>41</v>
      </c>
      <c r="D340" s="42" t="s">
        <v>888</v>
      </c>
      <c r="E340" s="42" t="s">
        <v>889</v>
      </c>
      <c r="F340" s="42" t="s">
        <v>890</v>
      </c>
      <c r="G340" s="45" t="s">
        <v>12</v>
      </c>
      <c r="H340" s="34" t="s">
        <v>13</v>
      </c>
      <c r="I340" s="35">
        <v>0.97709999999999997</v>
      </c>
      <c r="J340" s="36">
        <v>739542.57999999984</v>
      </c>
      <c r="K340" s="19">
        <f t="shared" si="5"/>
        <v>1267787.28</v>
      </c>
      <c r="L340" s="36">
        <v>105648.94</v>
      </c>
      <c r="M340" s="38"/>
    </row>
    <row r="341" spans="1:13" s="39" customFormat="1" ht="12.95" customHeight="1" x14ac:dyDescent="0.25">
      <c r="A341" s="225" t="s">
        <v>891</v>
      </c>
      <c r="B341" s="29"/>
      <c r="C341" s="30"/>
      <c r="D341" s="31" t="s">
        <v>126</v>
      </c>
      <c r="E341" s="32"/>
      <c r="F341" s="32"/>
      <c r="G341" s="50"/>
      <c r="H341" s="34"/>
      <c r="I341" s="35"/>
      <c r="J341" s="36"/>
      <c r="K341" s="19"/>
      <c r="L341" s="37"/>
      <c r="M341" s="38"/>
    </row>
    <row r="342" spans="1:13" s="39" customFormat="1" ht="12.95" customHeight="1" x14ac:dyDescent="0.2">
      <c r="A342" s="226"/>
      <c r="B342" s="29">
        <v>710</v>
      </c>
      <c r="C342" s="30">
        <v>1</v>
      </c>
      <c r="D342" s="42" t="s">
        <v>892</v>
      </c>
      <c r="E342" s="42" t="s">
        <v>893</v>
      </c>
      <c r="F342" s="42" t="s">
        <v>894</v>
      </c>
      <c r="G342" s="45" t="s">
        <v>130</v>
      </c>
      <c r="H342" s="34" t="s">
        <v>13</v>
      </c>
      <c r="I342" s="35">
        <v>0.93889999999999996</v>
      </c>
      <c r="J342" s="36">
        <v>345772.55</v>
      </c>
      <c r="K342" s="19">
        <f t="shared" si="5"/>
        <v>599588.5</v>
      </c>
      <c r="L342" s="37">
        <v>50763.19</v>
      </c>
      <c r="M342" s="38"/>
    </row>
    <row r="343" spans="1:13" s="39" customFormat="1" ht="12.95" customHeight="1" x14ac:dyDescent="0.25">
      <c r="A343" s="226"/>
      <c r="B343" s="29"/>
      <c r="C343" s="30"/>
      <c r="D343" s="31" t="s">
        <v>11</v>
      </c>
      <c r="E343" s="32"/>
      <c r="F343" s="32"/>
      <c r="G343" s="50"/>
      <c r="H343" s="34"/>
      <c r="I343" s="35"/>
      <c r="J343" s="36"/>
      <c r="K343" s="19"/>
      <c r="L343" s="37"/>
      <c r="M343" s="38"/>
    </row>
    <row r="344" spans="1:13" s="39" customFormat="1" ht="12.95" customHeight="1" x14ac:dyDescent="0.25">
      <c r="A344" s="226"/>
      <c r="B344" s="29">
        <v>706</v>
      </c>
      <c r="C344" s="30">
        <v>1</v>
      </c>
      <c r="D344" s="32" t="s">
        <v>895</v>
      </c>
      <c r="E344" s="32" t="s">
        <v>896</v>
      </c>
      <c r="F344" s="32" t="s">
        <v>897</v>
      </c>
      <c r="G344" s="50" t="s">
        <v>12</v>
      </c>
      <c r="H344" s="34" t="s">
        <v>13</v>
      </c>
      <c r="I344" s="35">
        <v>0.94740000000000002</v>
      </c>
      <c r="J344" s="36">
        <v>701817.76</v>
      </c>
      <c r="K344" s="19">
        <f t="shared" si="5"/>
        <v>1214005.9099999999</v>
      </c>
      <c r="L344" s="37">
        <v>102437.63</v>
      </c>
      <c r="M344" s="38"/>
    </row>
    <row r="345" spans="1:13" s="39" customFormat="1" ht="12.95" customHeight="1" x14ac:dyDescent="0.25">
      <c r="A345" s="226"/>
      <c r="B345" s="43">
        <v>732</v>
      </c>
      <c r="C345" s="30">
        <v>2</v>
      </c>
      <c r="D345" s="32" t="s">
        <v>898</v>
      </c>
      <c r="E345" s="32" t="s">
        <v>899</v>
      </c>
      <c r="F345" s="32" t="s">
        <v>900</v>
      </c>
      <c r="G345" s="50" t="s">
        <v>12</v>
      </c>
      <c r="H345" s="34" t="s">
        <v>13</v>
      </c>
      <c r="I345" s="35">
        <v>0.93940000000000001</v>
      </c>
      <c r="J345" s="36">
        <v>697060.26</v>
      </c>
      <c r="K345" s="19">
        <f t="shared" si="5"/>
        <v>1204923.4099999999</v>
      </c>
      <c r="L345" s="37">
        <v>101572.63</v>
      </c>
      <c r="M345" s="38"/>
    </row>
    <row r="346" spans="1:13" s="39" customFormat="1" ht="12.95" customHeight="1" x14ac:dyDescent="0.2">
      <c r="A346" s="226"/>
      <c r="B346" s="29">
        <v>713</v>
      </c>
      <c r="C346" s="30">
        <v>3</v>
      </c>
      <c r="D346" s="42" t="s">
        <v>901</v>
      </c>
      <c r="E346" s="42" t="s">
        <v>902</v>
      </c>
      <c r="F346" s="42" t="s">
        <v>903</v>
      </c>
      <c r="G346" s="45" t="s">
        <v>12</v>
      </c>
      <c r="H346" s="34" t="s">
        <v>13</v>
      </c>
      <c r="I346" s="35">
        <v>0.95089999999999997</v>
      </c>
      <c r="J346" s="36">
        <v>656805.32000000007</v>
      </c>
      <c r="K346" s="19">
        <f t="shared" si="5"/>
        <v>1170885.6200000001</v>
      </c>
      <c r="L346" s="37">
        <v>102816.06</v>
      </c>
      <c r="M346" s="38"/>
    </row>
    <row r="347" spans="1:13" s="39" customFormat="1" ht="12.95" customHeight="1" x14ac:dyDescent="0.25">
      <c r="A347" s="226"/>
      <c r="B347" s="29">
        <v>718</v>
      </c>
      <c r="C347" s="30">
        <v>4</v>
      </c>
      <c r="D347" s="42" t="s">
        <v>904</v>
      </c>
      <c r="E347" s="42" t="s">
        <v>905</v>
      </c>
      <c r="F347" s="42" t="s">
        <v>906</v>
      </c>
      <c r="G347" s="33" t="s">
        <v>12</v>
      </c>
      <c r="H347" s="34" t="s">
        <v>13</v>
      </c>
      <c r="I347" s="35">
        <v>0.93889999999999996</v>
      </c>
      <c r="J347" s="36">
        <v>700574.32000000007</v>
      </c>
      <c r="K347" s="19">
        <f t="shared" si="5"/>
        <v>1208167.1200000001</v>
      </c>
      <c r="L347" s="37">
        <v>101518.56</v>
      </c>
      <c r="M347" s="38"/>
    </row>
    <row r="348" spans="1:13" s="39" customFormat="1" ht="12.95" customHeight="1" x14ac:dyDescent="0.25">
      <c r="A348" s="226"/>
      <c r="B348" s="29">
        <v>738</v>
      </c>
      <c r="C348" s="30">
        <v>5</v>
      </c>
      <c r="D348" s="42" t="s">
        <v>907</v>
      </c>
      <c r="E348" s="42" t="s">
        <v>908</v>
      </c>
      <c r="F348" s="42" t="s">
        <v>909</v>
      </c>
      <c r="G348" s="33" t="s">
        <v>12</v>
      </c>
      <c r="H348" s="34" t="s">
        <v>13</v>
      </c>
      <c r="I348" s="35">
        <v>0.93059999999999998</v>
      </c>
      <c r="J348" s="36">
        <v>692994.76</v>
      </c>
      <c r="K348" s="19">
        <f t="shared" si="5"/>
        <v>1196100.4099999999</v>
      </c>
      <c r="L348" s="37">
        <v>100621.13</v>
      </c>
      <c r="M348" s="38"/>
    </row>
    <row r="349" spans="1:13" s="39" customFormat="1" ht="12.95" customHeight="1" x14ac:dyDescent="0.25">
      <c r="A349" s="226"/>
      <c r="B349" s="29">
        <v>709</v>
      </c>
      <c r="C349" s="30">
        <v>6</v>
      </c>
      <c r="D349" s="32" t="s">
        <v>910</v>
      </c>
      <c r="E349" s="32" t="s">
        <v>911</v>
      </c>
      <c r="F349" s="32" t="s">
        <v>912</v>
      </c>
      <c r="G349" s="33" t="s">
        <v>12</v>
      </c>
      <c r="H349" s="34" t="s">
        <v>13</v>
      </c>
      <c r="I349" s="35">
        <v>0.95540000000000003</v>
      </c>
      <c r="J349" s="36">
        <v>707872.76</v>
      </c>
      <c r="K349" s="19">
        <f t="shared" si="5"/>
        <v>1224385.9099999999</v>
      </c>
      <c r="L349" s="37">
        <v>103302.63</v>
      </c>
      <c r="M349" s="38"/>
    </row>
    <row r="350" spans="1:13" s="39" customFormat="1" ht="12.95" customHeight="1" x14ac:dyDescent="0.25">
      <c r="A350" s="226"/>
      <c r="B350" s="29">
        <v>705</v>
      </c>
      <c r="C350" s="30">
        <v>7</v>
      </c>
      <c r="D350" s="32" t="s">
        <v>913</v>
      </c>
      <c r="E350" s="32" t="s">
        <v>914</v>
      </c>
      <c r="F350" s="32" t="s">
        <v>915</v>
      </c>
      <c r="G350" s="33" t="s">
        <v>12</v>
      </c>
      <c r="H350" s="34" t="s">
        <v>13</v>
      </c>
      <c r="I350" s="35">
        <v>0.94740000000000002</v>
      </c>
      <c r="J350" s="36">
        <v>697925.26</v>
      </c>
      <c r="K350" s="19">
        <f t="shared" si="5"/>
        <v>1210113.4099999999</v>
      </c>
      <c r="L350" s="37">
        <v>102437.63</v>
      </c>
      <c r="M350" s="38"/>
    </row>
    <row r="351" spans="1:13" s="39" customFormat="1" ht="12.95" customHeight="1" x14ac:dyDescent="0.25">
      <c r="A351" s="226"/>
      <c r="B351" s="29">
        <v>708</v>
      </c>
      <c r="C351" s="30">
        <v>8</v>
      </c>
      <c r="D351" s="32" t="s">
        <v>916</v>
      </c>
      <c r="E351" s="32" t="s">
        <v>917</v>
      </c>
      <c r="F351" s="32" t="s">
        <v>918</v>
      </c>
      <c r="G351" s="33" t="s">
        <v>12</v>
      </c>
      <c r="H351" s="34" t="s">
        <v>13</v>
      </c>
      <c r="I351" s="35">
        <v>0.94789999999999996</v>
      </c>
      <c r="J351" s="36">
        <v>698303.67999999993</v>
      </c>
      <c r="K351" s="19">
        <f t="shared" si="5"/>
        <v>1210762.1299999999</v>
      </c>
      <c r="L351" s="37">
        <v>102491.69</v>
      </c>
      <c r="M351" s="38"/>
    </row>
    <row r="352" spans="1:13" s="39" customFormat="1" ht="12.95" customHeight="1" x14ac:dyDescent="0.25">
      <c r="A352" s="226"/>
      <c r="B352" s="29">
        <v>727</v>
      </c>
      <c r="C352" s="30">
        <v>9</v>
      </c>
      <c r="D352" s="32" t="s">
        <v>919</v>
      </c>
      <c r="E352" s="32" t="s">
        <v>920</v>
      </c>
      <c r="F352" s="32" t="s">
        <v>921</v>
      </c>
      <c r="G352" s="33" t="s">
        <v>12</v>
      </c>
      <c r="H352" s="34" t="s">
        <v>13</v>
      </c>
      <c r="I352" s="35">
        <v>0.93940000000000001</v>
      </c>
      <c r="J352" s="36">
        <v>700952.76</v>
      </c>
      <c r="K352" s="19">
        <f t="shared" si="5"/>
        <v>1208815.9099999999</v>
      </c>
      <c r="L352" s="37">
        <v>101572.63</v>
      </c>
      <c r="M352" s="38"/>
    </row>
    <row r="353" spans="1:13" s="39" customFormat="1" ht="12.95" customHeight="1" x14ac:dyDescent="0.25">
      <c r="A353" s="226"/>
      <c r="B353" s="29">
        <v>737</v>
      </c>
      <c r="C353" s="30">
        <v>10</v>
      </c>
      <c r="D353" s="32" t="s">
        <v>922</v>
      </c>
      <c r="E353" s="32" t="s">
        <v>923</v>
      </c>
      <c r="F353" s="32" t="s">
        <v>924</v>
      </c>
      <c r="G353" s="33" t="s">
        <v>12</v>
      </c>
      <c r="H353" s="34" t="s">
        <v>13</v>
      </c>
      <c r="I353" s="35">
        <v>0.94740000000000002</v>
      </c>
      <c r="J353" s="36">
        <v>697925.26</v>
      </c>
      <c r="K353" s="19">
        <f t="shared" si="5"/>
        <v>1210113.4099999999</v>
      </c>
      <c r="L353" s="37">
        <v>102437.63</v>
      </c>
      <c r="M353" s="38"/>
    </row>
    <row r="354" spans="1:13" s="39" customFormat="1" ht="12.95" customHeight="1" x14ac:dyDescent="0.25">
      <c r="A354" s="226"/>
      <c r="B354" s="29">
        <v>726</v>
      </c>
      <c r="C354" s="30">
        <v>11</v>
      </c>
      <c r="D354" s="32" t="s">
        <v>925</v>
      </c>
      <c r="E354" s="32" t="s">
        <v>926</v>
      </c>
      <c r="F354" s="32" t="s">
        <v>927</v>
      </c>
      <c r="G354" s="33" t="s">
        <v>12</v>
      </c>
      <c r="H354" s="34" t="s">
        <v>13</v>
      </c>
      <c r="I354" s="35">
        <v>0.94740000000000002</v>
      </c>
      <c r="J354" s="36">
        <v>703115.26</v>
      </c>
      <c r="K354" s="19">
        <f t="shared" si="5"/>
        <v>1215303.4099999999</v>
      </c>
      <c r="L354" s="37">
        <v>102437.63</v>
      </c>
      <c r="M354" s="38"/>
    </row>
    <row r="355" spans="1:13" s="39" customFormat="1" ht="12.95" customHeight="1" x14ac:dyDescent="0.25">
      <c r="A355" s="226"/>
      <c r="B355" s="29">
        <v>701</v>
      </c>
      <c r="C355" s="30">
        <v>12</v>
      </c>
      <c r="D355" s="32" t="s">
        <v>928</v>
      </c>
      <c r="E355" s="32" t="s">
        <v>929</v>
      </c>
      <c r="F355" s="32" t="s">
        <v>930</v>
      </c>
      <c r="G355" s="33" t="s">
        <v>12</v>
      </c>
      <c r="H355" s="34" t="s">
        <v>13</v>
      </c>
      <c r="I355" s="35">
        <v>0.93889999999999996</v>
      </c>
      <c r="J355" s="36">
        <v>691491.82000000007</v>
      </c>
      <c r="K355" s="19">
        <f t="shared" si="5"/>
        <v>1199084.6200000001</v>
      </c>
      <c r="L355" s="37">
        <v>101518.56</v>
      </c>
      <c r="M355" s="38"/>
    </row>
    <row r="356" spans="1:13" s="39" customFormat="1" ht="12.95" customHeight="1" x14ac:dyDescent="0.25">
      <c r="A356" s="226"/>
      <c r="B356" s="29">
        <v>734</v>
      </c>
      <c r="C356" s="30">
        <v>13</v>
      </c>
      <c r="D356" s="42" t="s">
        <v>931</v>
      </c>
      <c r="E356" s="42" t="s">
        <v>932</v>
      </c>
      <c r="F356" s="42" t="s">
        <v>933</v>
      </c>
      <c r="G356" s="33" t="s">
        <v>12</v>
      </c>
      <c r="H356" s="34" t="s">
        <v>13</v>
      </c>
      <c r="I356" s="35">
        <v>0.94789999999999996</v>
      </c>
      <c r="J356" s="36">
        <v>698303.67999999993</v>
      </c>
      <c r="K356" s="19">
        <f t="shared" si="5"/>
        <v>1210762.1299999999</v>
      </c>
      <c r="L356" s="37">
        <v>102491.69</v>
      </c>
      <c r="M356" s="38"/>
    </row>
    <row r="357" spans="1:13" s="39" customFormat="1" ht="12.95" customHeight="1" x14ac:dyDescent="0.25">
      <c r="A357" s="226"/>
      <c r="B357" s="29">
        <v>714</v>
      </c>
      <c r="C357" s="30">
        <v>14</v>
      </c>
      <c r="D357" s="32" t="s">
        <v>934</v>
      </c>
      <c r="E357" s="32" t="s">
        <v>935</v>
      </c>
      <c r="F357" s="32" t="s">
        <v>936</v>
      </c>
      <c r="G357" s="33" t="s">
        <v>12</v>
      </c>
      <c r="H357" s="34" t="s">
        <v>13</v>
      </c>
      <c r="I357" s="35">
        <v>0.94789999999999996</v>
      </c>
      <c r="J357" s="36">
        <v>703493.67999999993</v>
      </c>
      <c r="K357" s="19">
        <f t="shared" si="5"/>
        <v>1215952.1299999999</v>
      </c>
      <c r="L357" s="37">
        <v>102491.69</v>
      </c>
      <c r="M357" s="38"/>
    </row>
    <row r="358" spans="1:13" s="39" customFormat="1" ht="12.95" customHeight="1" x14ac:dyDescent="0.25">
      <c r="A358" s="226"/>
      <c r="B358" s="29">
        <v>704</v>
      </c>
      <c r="C358" s="30">
        <v>15</v>
      </c>
      <c r="D358" s="32" t="s">
        <v>937</v>
      </c>
      <c r="E358" s="32" t="s">
        <v>938</v>
      </c>
      <c r="F358" s="32" t="s">
        <v>939</v>
      </c>
      <c r="G358" s="33" t="s">
        <v>12</v>
      </c>
      <c r="H358" s="34" t="s">
        <v>13</v>
      </c>
      <c r="I358" s="35">
        <v>0.94789999999999996</v>
      </c>
      <c r="J358" s="36">
        <v>702196.17999999993</v>
      </c>
      <c r="K358" s="19">
        <f t="shared" si="5"/>
        <v>1214654.6299999999</v>
      </c>
      <c r="L358" s="37">
        <v>102491.69</v>
      </c>
      <c r="M358" s="38"/>
    </row>
    <row r="359" spans="1:13" s="39" customFormat="1" ht="12.95" customHeight="1" x14ac:dyDescent="0.25">
      <c r="A359" s="226"/>
      <c r="B359" s="29">
        <v>728</v>
      </c>
      <c r="C359" s="30">
        <v>16</v>
      </c>
      <c r="D359" s="32" t="s">
        <v>940</v>
      </c>
      <c r="E359" s="32" t="s">
        <v>941</v>
      </c>
      <c r="F359" s="32" t="s">
        <v>942</v>
      </c>
      <c r="G359" s="33" t="s">
        <v>12</v>
      </c>
      <c r="H359" s="34" t="s">
        <v>13</v>
      </c>
      <c r="I359" s="35">
        <v>0.94140000000000001</v>
      </c>
      <c r="J359" s="36">
        <v>702466.51</v>
      </c>
      <c r="K359" s="19">
        <f t="shared" si="5"/>
        <v>1211410.9099999999</v>
      </c>
      <c r="L359" s="37">
        <v>101788.88</v>
      </c>
      <c r="M359" s="38"/>
    </row>
    <row r="360" spans="1:13" s="39" customFormat="1" ht="12.95" customHeight="1" x14ac:dyDescent="0.25">
      <c r="A360" s="226"/>
      <c r="B360" s="29">
        <v>715</v>
      </c>
      <c r="C360" s="30">
        <v>17</v>
      </c>
      <c r="D360" s="32" t="s">
        <v>943</v>
      </c>
      <c r="E360" s="32" t="s">
        <v>944</v>
      </c>
      <c r="F360" s="32" t="s">
        <v>945</v>
      </c>
      <c r="G360" s="33" t="s">
        <v>12</v>
      </c>
      <c r="H360" s="34" t="s">
        <v>13</v>
      </c>
      <c r="I360" s="35">
        <v>0.96240000000000003</v>
      </c>
      <c r="J360" s="36">
        <v>729930.25</v>
      </c>
      <c r="K360" s="19">
        <f t="shared" si="5"/>
        <v>1250227.75</v>
      </c>
      <c r="L360" s="37">
        <v>104059.5</v>
      </c>
      <c r="M360" s="38"/>
    </row>
    <row r="361" spans="1:13" s="39" customFormat="1" ht="12.95" customHeight="1" x14ac:dyDescent="0.25">
      <c r="A361" s="226"/>
      <c r="B361" s="29">
        <v>735</v>
      </c>
      <c r="C361" s="30">
        <v>18</v>
      </c>
      <c r="D361" s="32" t="s">
        <v>946</v>
      </c>
      <c r="E361" s="32" t="s">
        <v>947</v>
      </c>
      <c r="F361" s="32" t="s">
        <v>948</v>
      </c>
      <c r="G361" s="33" t="s">
        <v>12</v>
      </c>
      <c r="H361" s="34" t="s">
        <v>13</v>
      </c>
      <c r="I361" s="35">
        <v>0.94740000000000002</v>
      </c>
      <c r="J361" s="36">
        <v>697925.26</v>
      </c>
      <c r="K361" s="19">
        <f t="shared" si="5"/>
        <v>1210113.4099999999</v>
      </c>
      <c r="L361" s="37">
        <v>102437.63</v>
      </c>
      <c r="M361" s="38"/>
    </row>
    <row r="362" spans="1:13" s="39" customFormat="1" ht="12.95" customHeight="1" x14ac:dyDescent="0.25">
      <c r="A362" s="226"/>
      <c r="B362" s="29">
        <v>722</v>
      </c>
      <c r="C362" s="30">
        <v>19</v>
      </c>
      <c r="D362" s="32" t="s">
        <v>949</v>
      </c>
      <c r="E362" s="32" t="s">
        <v>950</v>
      </c>
      <c r="F362" s="32" t="s">
        <v>903</v>
      </c>
      <c r="G362" s="33" t="s">
        <v>12</v>
      </c>
      <c r="H362" s="34" t="s">
        <v>13</v>
      </c>
      <c r="I362" s="35">
        <v>0.93940000000000001</v>
      </c>
      <c r="J362" s="36">
        <v>697060.26</v>
      </c>
      <c r="K362" s="19">
        <f t="shared" si="5"/>
        <v>1204923.4099999999</v>
      </c>
      <c r="L362" s="37">
        <v>101572.63</v>
      </c>
      <c r="M362" s="38"/>
    </row>
    <row r="363" spans="1:13" s="39" customFormat="1" ht="12.95" customHeight="1" x14ac:dyDescent="0.25">
      <c r="A363" s="226"/>
      <c r="B363" s="29">
        <v>717</v>
      </c>
      <c r="C363" s="30">
        <v>20</v>
      </c>
      <c r="D363" s="32" t="s">
        <v>951</v>
      </c>
      <c r="E363" s="32" t="s">
        <v>952</v>
      </c>
      <c r="F363" s="32" t="s">
        <v>953</v>
      </c>
      <c r="G363" s="33" t="s">
        <v>12</v>
      </c>
      <c r="H363" s="34" t="s">
        <v>13</v>
      </c>
      <c r="I363" s="35">
        <v>0.93959999999999999</v>
      </c>
      <c r="J363" s="36">
        <v>697211.65</v>
      </c>
      <c r="K363" s="19">
        <f t="shared" si="5"/>
        <v>1205182.8999999999</v>
      </c>
      <c r="L363" s="37">
        <v>101594.25</v>
      </c>
      <c r="M363" s="38"/>
    </row>
    <row r="364" spans="1:13" s="39" customFormat="1" ht="12.95" customHeight="1" x14ac:dyDescent="0.25">
      <c r="A364" s="226"/>
      <c r="B364" s="29">
        <v>703</v>
      </c>
      <c r="C364" s="30">
        <v>21</v>
      </c>
      <c r="D364" s="32" t="s">
        <v>954</v>
      </c>
      <c r="E364" s="32" t="s">
        <v>955</v>
      </c>
      <c r="F364" s="32" t="s">
        <v>956</v>
      </c>
      <c r="G364" s="33" t="s">
        <v>12</v>
      </c>
      <c r="H364" s="34" t="s">
        <v>13</v>
      </c>
      <c r="I364" s="35">
        <v>0.94740000000000002</v>
      </c>
      <c r="J364" s="36">
        <v>697925.26</v>
      </c>
      <c r="K364" s="19">
        <f t="shared" si="5"/>
        <v>1210113.4099999999</v>
      </c>
      <c r="L364" s="37">
        <v>102437.63</v>
      </c>
      <c r="M364" s="38"/>
    </row>
    <row r="365" spans="1:13" s="39" customFormat="1" ht="12.95" customHeight="1" x14ac:dyDescent="0.25">
      <c r="A365" s="226"/>
      <c r="B365" s="29">
        <v>731</v>
      </c>
      <c r="C365" s="30">
        <v>22</v>
      </c>
      <c r="D365" s="32" t="s">
        <v>957</v>
      </c>
      <c r="E365" s="32" t="s">
        <v>958</v>
      </c>
      <c r="F365" s="32" t="s">
        <v>959</v>
      </c>
      <c r="G365" s="33" t="s">
        <v>12</v>
      </c>
      <c r="H365" s="34" t="s">
        <v>13</v>
      </c>
      <c r="I365" s="35">
        <v>0.56989999999999996</v>
      </c>
      <c r="J365" s="36">
        <v>476106.83</v>
      </c>
      <c r="K365" s="19">
        <f t="shared" si="5"/>
        <v>784209.03</v>
      </c>
      <c r="L365" s="37">
        <v>61620.44</v>
      </c>
      <c r="M365" s="38"/>
    </row>
    <row r="366" spans="1:13" s="39" customFormat="1" ht="12.95" customHeight="1" x14ac:dyDescent="0.25">
      <c r="A366" s="226"/>
      <c r="B366" s="29">
        <v>719</v>
      </c>
      <c r="C366" s="30">
        <v>23</v>
      </c>
      <c r="D366" s="42" t="s">
        <v>960</v>
      </c>
      <c r="E366" s="42" t="s">
        <v>961</v>
      </c>
      <c r="F366" s="42" t="s">
        <v>962</v>
      </c>
      <c r="G366" s="33" t="s">
        <v>12</v>
      </c>
      <c r="H366" s="34" t="s">
        <v>13</v>
      </c>
      <c r="I366" s="35">
        <v>0.93140000000000001</v>
      </c>
      <c r="J366" s="36">
        <v>694897.76</v>
      </c>
      <c r="K366" s="19">
        <f t="shared" si="5"/>
        <v>1198435.9099999999</v>
      </c>
      <c r="L366" s="37">
        <v>100707.63</v>
      </c>
      <c r="M366" s="38"/>
    </row>
    <row r="367" spans="1:13" s="39" customFormat="1" ht="12.95" customHeight="1" x14ac:dyDescent="0.25">
      <c r="A367" s="226"/>
      <c r="B367" s="29">
        <v>721</v>
      </c>
      <c r="C367" s="30">
        <v>24</v>
      </c>
      <c r="D367" s="32" t="s">
        <v>963</v>
      </c>
      <c r="E367" s="32" t="s">
        <v>964</v>
      </c>
      <c r="F367" s="32" t="s">
        <v>965</v>
      </c>
      <c r="G367" s="33" t="s">
        <v>12</v>
      </c>
      <c r="H367" s="34" t="s">
        <v>13</v>
      </c>
      <c r="I367" s="35">
        <v>0.93989999999999996</v>
      </c>
      <c r="J367" s="36">
        <v>701331.17999999993</v>
      </c>
      <c r="K367" s="19">
        <f t="shared" si="5"/>
        <v>1209464.6299999999</v>
      </c>
      <c r="L367" s="37">
        <v>101626.69</v>
      </c>
      <c r="M367" s="38"/>
    </row>
    <row r="368" spans="1:13" s="39" customFormat="1" ht="12.95" customHeight="1" x14ac:dyDescent="0.25">
      <c r="A368" s="226"/>
      <c r="B368" s="29">
        <v>707</v>
      </c>
      <c r="C368" s="30">
        <v>25</v>
      </c>
      <c r="D368" s="32" t="s">
        <v>966</v>
      </c>
      <c r="E368" s="32" t="s">
        <v>967</v>
      </c>
      <c r="F368" s="32" t="s">
        <v>968</v>
      </c>
      <c r="G368" s="33" t="s">
        <v>12</v>
      </c>
      <c r="H368" s="34" t="s">
        <v>13</v>
      </c>
      <c r="I368" s="35">
        <v>0.94789999999999996</v>
      </c>
      <c r="J368" s="36">
        <v>702196.17999999993</v>
      </c>
      <c r="K368" s="19">
        <f t="shared" si="5"/>
        <v>1214654.6299999999</v>
      </c>
      <c r="L368" s="37">
        <v>102491.69</v>
      </c>
      <c r="M368" s="38"/>
    </row>
    <row r="369" spans="1:13" s="39" customFormat="1" ht="12.95" customHeight="1" x14ac:dyDescent="0.25">
      <c r="A369" s="226"/>
      <c r="B369" s="29">
        <v>700</v>
      </c>
      <c r="C369" s="30">
        <v>26</v>
      </c>
      <c r="D369" s="32" t="s">
        <v>969</v>
      </c>
      <c r="E369" s="32" t="s">
        <v>970</v>
      </c>
      <c r="F369" s="32" t="s">
        <v>971</v>
      </c>
      <c r="G369" s="33" t="s">
        <v>12</v>
      </c>
      <c r="H369" s="34" t="s">
        <v>13</v>
      </c>
      <c r="I369" s="35">
        <v>0.97040000000000004</v>
      </c>
      <c r="J369" s="36">
        <v>730795.25</v>
      </c>
      <c r="K369" s="19">
        <f t="shared" si="5"/>
        <v>1255417.75</v>
      </c>
      <c r="L369" s="37">
        <v>104924.5</v>
      </c>
      <c r="M369" s="38"/>
    </row>
    <row r="370" spans="1:13" s="39" customFormat="1" ht="12.95" customHeight="1" x14ac:dyDescent="0.25">
      <c r="A370" s="226"/>
      <c r="B370" s="29">
        <v>723</v>
      </c>
      <c r="C370" s="30">
        <v>27</v>
      </c>
      <c r="D370" s="42" t="s">
        <v>972</v>
      </c>
      <c r="E370" s="42" t="s">
        <v>973</v>
      </c>
      <c r="F370" s="42" t="s">
        <v>974</v>
      </c>
      <c r="G370" s="33" t="s">
        <v>12</v>
      </c>
      <c r="H370" s="34" t="s">
        <v>13</v>
      </c>
      <c r="I370" s="35">
        <v>0.93940000000000001</v>
      </c>
      <c r="J370" s="36">
        <v>697060.26</v>
      </c>
      <c r="K370" s="19">
        <f t="shared" si="5"/>
        <v>1204923.4099999999</v>
      </c>
      <c r="L370" s="37">
        <v>101572.63</v>
      </c>
      <c r="M370" s="38"/>
    </row>
    <row r="371" spans="1:13" s="39" customFormat="1" ht="12.95" customHeight="1" x14ac:dyDescent="0.25">
      <c r="A371" s="226"/>
      <c r="B371" s="29">
        <v>729</v>
      </c>
      <c r="C371" s="30">
        <v>28</v>
      </c>
      <c r="D371" s="42" t="s">
        <v>975</v>
      </c>
      <c r="E371" s="42" t="s">
        <v>976</v>
      </c>
      <c r="F371" s="42" t="s">
        <v>977</v>
      </c>
      <c r="G371" s="33" t="s">
        <v>12</v>
      </c>
      <c r="H371" s="34" t="s">
        <v>13</v>
      </c>
      <c r="I371" s="35">
        <v>0.53939999999999999</v>
      </c>
      <c r="J371" s="36">
        <v>398202.76</v>
      </c>
      <c r="K371" s="19">
        <f t="shared" si="5"/>
        <v>689815.91</v>
      </c>
      <c r="L371" s="37">
        <v>58322.63</v>
      </c>
      <c r="M371" s="38"/>
    </row>
    <row r="372" spans="1:13" s="39" customFormat="1" ht="12.95" customHeight="1" x14ac:dyDescent="0.25">
      <c r="A372" s="226"/>
      <c r="B372" s="29">
        <v>702</v>
      </c>
      <c r="C372" s="30">
        <v>29</v>
      </c>
      <c r="D372" s="32" t="s">
        <v>978</v>
      </c>
      <c r="E372" s="32" t="s">
        <v>979</v>
      </c>
      <c r="F372" s="32" t="s">
        <v>980</v>
      </c>
      <c r="G372" s="33" t="s">
        <v>12</v>
      </c>
      <c r="H372" s="34" t="s">
        <v>13</v>
      </c>
      <c r="I372" s="35">
        <v>0.94789999999999996</v>
      </c>
      <c r="J372" s="36">
        <v>698303.67999999993</v>
      </c>
      <c r="K372" s="19">
        <f t="shared" si="5"/>
        <v>1210762.1299999999</v>
      </c>
      <c r="L372" s="37">
        <v>102491.69</v>
      </c>
      <c r="M372" s="38"/>
    </row>
    <row r="373" spans="1:13" s="39" customFormat="1" ht="12.95" customHeight="1" x14ac:dyDescent="0.25">
      <c r="A373" s="226"/>
      <c r="B373" s="29">
        <v>712</v>
      </c>
      <c r="C373" s="30">
        <v>30</v>
      </c>
      <c r="D373" s="32" t="s">
        <v>981</v>
      </c>
      <c r="E373" s="32" t="s">
        <v>982</v>
      </c>
      <c r="F373" s="32" t="s">
        <v>983</v>
      </c>
      <c r="G373" s="33" t="s">
        <v>12</v>
      </c>
      <c r="H373" s="34" t="s">
        <v>13</v>
      </c>
      <c r="I373" s="35">
        <v>0.95540000000000003</v>
      </c>
      <c r="J373" s="36">
        <v>707872.76</v>
      </c>
      <c r="K373" s="19">
        <f t="shared" si="5"/>
        <v>1224385.9099999999</v>
      </c>
      <c r="L373" s="37">
        <v>103302.63</v>
      </c>
      <c r="M373" s="38"/>
    </row>
    <row r="374" spans="1:13" s="39" customFormat="1" ht="12.95" customHeight="1" x14ac:dyDescent="0.25">
      <c r="A374" s="226"/>
      <c r="B374" s="29">
        <v>716</v>
      </c>
      <c r="C374" s="30">
        <v>31</v>
      </c>
      <c r="D374" s="32" t="s">
        <v>984</v>
      </c>
      <c r="E374" s="32" t="s">
        <v>985</v>
      </c>
      <c r="F374" s="32" t="s">
        <v>986</v>
      </c>
      <c r="G374" s="33" t="s">
        <v>12</v>
      </c>
      <c r="H374" s="34" t="s">
        <v>13</v>
      </c>
      <c r="I374" s="35">
        <v>0.94140000000000001</v>
      </c>
      <c r="J374" s="36">
        <v>702466.51</v>
      </c>
      <c r="K374" s="19">
        <f t="shared" si="5"/>
        <v>1211410.9099999999</v>
      </c>
      <c r="L374" s="37">
        <v>101788.88</v>
      </c>
      <c r="M374" s="38"/>
    </row>
    <row r="375" spans="1:13" s="39" customFormat="1" ht="12.95" customHeight="1" x14ac:dyDescent="0.25">
      <c r="A375" s="226"/>
      <c r="B375" s="29">
        <v>725</v>
      </c>
      <c r="C375" s="30">
        <v>32</v>
      </c>
      <c r="D375" s="32" t="s">
        <v>987</v>
      </c>
      <c r="E375" s="32" t="s">
        <v>988</v>
      </c>
      <c r="F375" s="32" t="s">
        <v>989</v>
      </c>
      <c r="G375" s="33" t="s">
        <v>12</v>
      </c>
      <c r="H375" s="34" t="s">
        <v>13</v>
      </c>
      <c r="I375" s="35">
        <v>0.93940000000000001</v>
      </c>
      <c r="J375" s="36">
        <v>697060.26</v>
      </c>
      <c r="K375" s="19">
        <f t="shared" si="5"/>
        <v>1204923.4099999999</v>
      </c>
      <c r="L375" s="37">
        <v>101572.63</v>
      </c>
      <c r="M375" s="38"/>
    </row>
    <row r="376" spans="1:13" s="39" customFormat="1" ht="12.95" customHeight="1" x14ac:dyDescent="0.25">
      <c r="A376" s="226"/>
      <c r="B376" s="29">
        <v>720</v>
      </c>
      <c r="C376" s="30">
        <v>33</v>
      </c>
      <c r="D376" s="32" t="s">
        <v>990</v>
      </c>
      <c r="E376" s="32" t="s">
        <v>991</v>
      </c>
      <c r="F376" s="32" t="s">
        <v>992</v>
      </c>
      <c r="G376" s="33" t="s">
        <v>12</v>
      </c>
      <c r="H376" s="34" t="s">
        <v>13</v>
      </c>
      <c r="I376" s="35">
        <v>0.95409999999999995</v>
      </c>
      <c r="J376" s="36">
        <v>723648.16999999993</v>
      </c>
      <c r="K376" s="19">
        <f t="shared" si="5"/>
        <v>1239458.47</v>
      </c>
      <c r="L376" s="37">
        <v>103162.06</v>
      </c>
      <c r="M376" s="38"/>
    </row>
    <row r="377" spans="1:13" s="39" customFormat="1" ht="12.95" customHeight="1" x14ac:dyDescent="0.25">
      <c r="A377" s="226"/>
      <c r="B377" s="29">
        <v>736</v>
      </c>
      <c r="C377" s="30">
        <v>34</v>
      </c>
      <c r="D377" s="32" t="s">
        <v>993</v>
      </c>
      <c r="E377" s="32" t="s">
        <v>994</v>
      </c>
      <c r="F377" s="32" t="s">
        <v>995</v>
      </c>
      <c r="G377" s="33" t="s">
        <v>12</v>
      </c>
      <c r="H377" s="34" t="s">
        <v>13</v>
      </c>
      <c r="I377" s="35">
        <v>0.95860000000000001</v>
      </c>
      <c r="J377" s="36">
        <v>716025.41</v>
      </c>
      <c r="K377" s="19">
        <f t="shared" si="5"/>
        <v>1234268.56</v>
      </c>
      <c r="L377" s="37">
        <v>103648.63</v>
      </c>
      <c r="M377" s="38"/>
    </row>
    <row r="378" spans="1:13" s="39" customFormat="1" ht="12.95" customHeight="1" x14ac:dyDescent="0.25">
      <c r="A378" s="227"/>
      <c r="B378" s="29">
        <v>711</v>
      </c>
      <c r="C378" s="30">
        <v>35</v>
      </c>
      <c r="D378" s="32" t="s">
        <v>996</v>
      </c>
      <c r="E378" s="32" t="s">
        <v>997</v>
      </c>
      <c r="F378" s="32" t="s">
        <v>998</v>
      </c>
      <c r="G378" s="33" t="s">
        <v>12</v>
      </c>
      <c r="H378" s="34" t="s">
        <v>13</v>
      </c>
      <c r="I378" s="35">
        <v>0.95540000000000003</v>
      </c>
      <c r="J378" s="36">
        <v>703980.26</v>
      </c>
      <c r="K378" s="19">
        <f t="shared" si="5"/>
        <v>1220493.4099999999</v>
      </c>
      <c r="L378" s="37">
        <v>103302.63</v>
      </c>
      <c r="M378" s="38"/>
    </row>
    <row r="379" spans="1:13" s="39" customFormat="1" ht="12.95" customHeight="1" x14ac:dyDescent="0.25">
      <c r="A379" s="225" t="s">
        <v>999</v>
      </c>
      <c r="B379" s="29"/>
      <c r="C379" s="30"/>
      <c r="D379" s="31" t="s">
        <v>126</v>
      </c>
      <c r="E379" s="32"/>
      <c r="F379" s="32"/>
      <c r="G379" s="33"/>
      <c r="H379" s="34"/>
      <c r="I379" s="35"/>
      <c r="J379" s="36"/>
      <c r="K379" s="19"/>
      <c r="L379" s="37"/>
      <c r="M379" s="38"/>
    </row>
    <row r="380" spans="1:13" s="39" customFormat="1" ht="12.95" customHeight="1" x14ac:dyDescent="0.25">
      <c r="A380" s="226"/>
      <c r="B380" s="29">
        <v>4423</v>
      </c>
      <c r="C380" s="30">
        <v>1</v>
      </c>
      <c r="D380" s="32" t="s">
        <v>1000</v>
      </c>
      <c r="E380" s="32" t="s">
        <v>1001</v>
      </c>
      <c r="F380" s="32" t="s">
        <v>1002</v>
      </c>
      <c r="G380" s="33" t="s">
        <v>130</v>
      </c>
      <c r="H380" s="34" t="s">
        <v>13</v>
      </c>
      <c r="I380" s="35">
        <v>0.95420000000000005</v>
      </c>
      <c r="J380" s="36">
        <v>359705.53</v>
      </c>
      <c r="K380" s="19">
        <f t="shared" si="5"/>
        <v>617657.57999999996</v>
      </c>
      <c r="L380" s="37">
        <v>51590.41</v>
      </c>
      <c r="M380" s="38"/>
    </row>
    <row r="381" spans="1:13" s="39" customFormat="1" ht="12.95" customHeight="1" x14ac:dyDescent="0.25">
      <c r="A381" s="226"/>
      <c r="B381" s="29">
        <v>4428</v>
      </c>
      <c r="C381" s="30">
        <v>2</v>
      </c>
      <c r="D381" s="32" t="s">
        <v>1003</v>
      </c>
      <c r="E381" s="32" t="s">
        <v>1004</v>
      </c>
      <c r="F381" s="32" t="s">
        <v>1005</v>
      </c>
      <c r="G381" s="33" t="s">
        <v>130</v>
      </c>
      <c r="H381" s="34" t="s">
        <v>13</v>
      </c>
      <c r="I381" s="35">
        <v>0.95620000000000005</v>
      </c>
      <c r="J381" s="36">
        <v>361565.43</v>
      </c>
      <c r="K381" s="19">
        <f t="shared" si="5"/>
        <v>620058.18000000005</v>
      </c>
      <c r="L381" s="37">
        <v>51698.55</v>
      </c>
      <c r="M381" s="38"/>
    </row>
    <row r="382" spans="1:13" s="39" customFormat="1" ht="12.95" customHeight="1" x14ac:dyDescent="0.25">
      <c r="A382" s="226"/>
      <c r="B382" s="29"/>
      <c r="C382" s="30"/>
      <c r="D382" s="49" t="s">
        <v>11</v>
      </c>
      <c r="E382" s="42"/>
      <c r="F382" s="42"/>
      <c r="G382" s="50"/>
      <c r="H382" s="34"/>
      <c r="I382" s="35"/>
      <c r="J382" s="36"/>
      <c r="K382" s="19"/>
      <c r="L382" s="37"/>
      <c r="M382" s="38"/>
    </row>
    <row r="383" spans="1:13" s="39" customFormat="1" ht="12.95" customHeight="1" x14ac:dyDescent="0.25">
      <c r="A383" s="226"/>
      <c r="B383" s="29">
        <v>4400</v>
      </c>
      <c r="C383" s="30">
        <v>1</v>
      </c>
      <c r="D383" s="32" t="s">
        <v>1006</v>
      </c>
      <c r="E383" s="32" t="s">
        <v>1007</v>
      </c>
      <c r="F383" s="32" t="s">
        <v>1008</v>
      </c>
      <c r="G383" s="50" t="s">
        <v>12</v>
      </c>
      <c r="H383" s="34" t="s">
        <v>13</v>
      </c>
      <c r="I383" s="35">
        <v>0.98419999999999996</v>
      </c>
      <c r="J383" s="36">
        <v>743943.28</v>
      </c>
      <c r="K383" s="19">
        <f t="shared" si="5"/>
        <v>1276026.43</v>
      </c>
      <c r="L383" s="37">
        <v>106416.63</v>
      </c>
      <c r="M383" s="58"/>
    </row>
    <row r="384" spans="1:13" s="39" customFormat="1" ht="12.95" customHeight="1" x14ac:dyDescent="0.25">
      <c r="A384" s="226"/>
      <c r="B384" s="29">
        <v>4430</v>
      </c>
      <c r="C384" s="30">
        <v>2</v>
      </c>
      <c r="D384" s="42" t="s">
        <v>1009</v>
      </c>
      <c r="E384" s="42" t="s">
        <v>1010</v>
      </c>
      <c r="F384" s="42" t="s">
        <v>1011</v>
      </c>
      <c r="G384" s="33" t="s">
        <v>12</v>
      </c>
      <c r="H384" s="34" t="s">
        <v>13</v>
      </c>
      <c r="I384" s="35">
        <v>0.95009999999999994</v>
      </c>
      <c r="J384" s="36">
        <v>589356.91999999993</v>
      </c>
      <c r="K384" s="19">
        <f t="shared" si="5"/>
        <v>1103004.72</v>
      </c>
      <c r="L384" s="37">
        <v>102729.56</v>
      </c>
      <c r="M384" s="38"/>
    </row>
    <row r="385" spans="1:13" s="39" customFormat="1" ht="12.95" customHeight="1" x14ac:dyDescent="0.25">
      <c r="A385" s="226"/>
      <c r="B385" s="43">
        <v>4414</v>
      </c>
      <c r="C385" s="30">
        <v>3</v>
      </c>
      <c r="D385" s="32" t="s">
        <v>1012</v>
      </c>
      <c r="E385" s="32" t="s">
        <v>1013</v>
      </c>
      <c r="F385" s="32" t="s">
        <v>1014</v>
      </c>
      <c r="G385" s="33" t="s">
        <v>12</v>
      </c>
      <c r="H385" s="34" t="s">
        <v>13</v>
      </c>
      <c r="I385" s="35">
        <v>0.9607</v>
      </c>
      <c r="J385" s="36">
        <v>725399.83000000007</v>
      </c>
      <c r="K385" s="19">
        <f t="shared" si="5"/>
        <v>1244778.28</v>
      </c>
      <c r="L385" s="37">
        <v>103875.69</v>
      </c>
      <c r="M385" s="38"/>
    </row>
    <row r="386" spans="1:13" s="39" customFormat="1" ht="12.95" customHeight="1" x14ac:dyDescent="0.25">
      <c r="A386" s="226"/>
      <c r="B386" s="29">
        <v>4418</v>
      </c>
      <c r="C386" s="30">
        <v>4</v>
      </c>
      <c r="D386" s="32" t="s">
        <v>1015</v>
      </c>
      <c r="E386" s="32" t="s">
        <v>1016</v>
      </c>
      <c r="F386" s="32" t="s">
        <v>1017</v>
      </c>
      <c r="G386" s="33" t="s">
        <v>12</v>
      </c>
      <c r="H386" s="34" t="s">
        <v>13</v>
      </c>
      <c r="I386" s="35">
        <v>0.97799999999999998</v>
      </c>
      <c r="J386" s="36">
        <v>740007.51</v>
      </c>
      <c r="K386" s="19">
        <f t="shared" si="5"/>
        <v>1268738.76</v>
      </c>
      <c r="L386" s="37">
        <v>105746.25</v>
      </c>
      <c r="M386" s="38"/>
    </row>
    <row r="387" spans="1:13" s="39" customFormat="1" ht="12.95" customHeight="1" x14ac:dyDescent="0.25">
      <c r="A387" s="226"/>
      <c r="B387" s="29">
        <v>4420</v>
      </c>
      <c r="C387" s="30">
        <v>5</v>
      </c>
      <c r="D387" s="32" t="s">
        <v>1018</v>
      </c>
      <c r="E387" s="32" t="s">
        <v>1019</v>
      </c>
      <c r="F387" s="32" t="s">
        <v>1020</v>
      </c>
      <c r="G387" s="33" t="s">
        <v>12</v>
      </c>
      <c r="H387" s="34" t="s">
        <v>13</v>
      </c>
      <c r="I387" s="35">
        <v>0.95169999999999999</v>
      </c>
      <c r="J387" s="36">
        <v>719020.41999999993</v>
      </c>
      <c r="K387" s="19">
        <f t="shared" si="5"/>
        <v>1233533.22</v>
      </c>
      <c r="L387" s="37">
        <v>102902.56</v>
      </c>
      <c r="M387" s="38"/>
    </row>
    <row r="388" spans="1:13" s="39" customFormat="1" ht="12.95" customHeight="1" x14ac:dyDescent="0.25">
      <c r="A388" s="226"/>
      <c r="B388" s="29">
        <v>4404</v>
      </c>
      <c r="C388" s="30">
        <v>6</v>
      </c>
      <c r="D388" s="32" t="s">
        <v>1021</v>
      </c>
      <c r="E388" s="32" t="s">
        <v>1022</v>
      </c>
      <c r="F388" s="32" t="s">
        <v>1023</v>
      </c>
      <c r="G388" s="33" t="s">
        <v>12</v>
      </c>
      <c r="H388" s="34" t="s">
        <v>13</v>
      </c>
      <c r="I388" s="35">
        <v>0.9919</v>
      </c>
      <c r="J388" s="36">
        <v>750744.32999999984</v>
      </c>
      <c r="K388" s="19">
        <f t="shared" si="5"/>
        <v>1286990.28</v>
      </c>
      <c r="L388" s="37">
        <v>107249.19</v>
      </c>
      <c r="M388" s="38"/>
    </row>
    <row r="389" spans="1:13" s="39" customFormat="1" ht="12.95" customHeight="1" x14ac:dyDescent="0.25">
      <c r="A389" s="226"/>
      <c r="B389" s="29">
        <v>4407</v>
      </c>
      <c r="C389" s="30">
        <v>7</v>
      </c>
      <c r="D389" s="32" t="s">
        <v>1024</v>
      </c>
      <c r="E389" s="32" t="s">
        <v>1025</v>
      </c>
      <c r="F389" s="32" t="s">
        <v>1026</v>
      </c>
      <c r="G389" s="33" t="s">
        <v>12</v>
      </c>
      <c r="H389" s="34" t="s">
        <v>13</v>
      </c>
      <c r="I389" s="35">
        <v>0.96540000000000004</v>
      </c>
      <c r="J389" s="36">
        <v>728935.53</v>
      </c>
      <c r="K389" s="19">
        <f t="shared" si="5"/>
        <v>1250854.93</v>
      </c>
      <c r="L389" s="37">
        <v>104383.88</v>
      </c>
      <c r="M389" s="38"/>
    </row>
    <row r="390" spans="1:13" s="39" customFormat="1" ht="12.95" customHeight="1" x14ac:dyDescent="0.25">
      <c r="A390" s="226"/>
      <c r="B390" s="29">
        <v>4419</v>
      </c>
      <c r="C390" s="30">
        <v>8</v>
      </c>
      <c r="D390" s="32" t="s">
        <v>1027</v>
      </c>
      <c r="E390" s="32" t="s">
        <v>1028</v>
      </c>
      <c r="F390" s="32" t="s">
        <v>1029</v>
      </c>
      <c r="G390" s="33" t="s">
        <v>12</v>
      </c>
      <c r="H390" s="34" t="s">
        <v>13</v>
      </c>
      <c r="I390" s="35">
        <v>0.94769999999999999</v>
      </c>
      <c r="J390" s="36">
        <v>544247.17999999993</v>
      </c>
      <c r="K390" s="19">
        <f t="shared" si="5"/>
        <v>1056597.48</v>
      </c>
      <c r="L390" s="37">
        <v>102470.06</v>
      </c>
      <c r="M390" s="38"/>
    </row>
    <row r="391" spans="1:13" s="39" customFormat="1" ht="12.95" customHeight="1" x14ac:dyDescent="0.25">
      <c r="A391" s="226"/>
      <c r="B391" s="29">
        <v>4421</v>
      </c>
      <c r="C391" s="30">
        <v>9</v>
      </c>
      <c r="D391" s="32" t="s">
        <v>1030</v>
      </c>
      <c r="E391" s="32" t="s">
        <v>1031</v>
      </c>
      <c r="F391" s="32" t="s">
        <v>1032</v>
      </c>
      <c r="G391" s="33" t="s">
        <v>12</v>
      </c>
      <c r="H391" s="34" t="s">
        <v>13</v>
      </c>
      <c r="I391" s="35">
        <v>0.96260000000000001</v>
      </c>
      <c r="J391" s="36">
        <v>728567.91</v>
      </c>
      <c r="K391" s="19">
        <f t="shared" si="5"/>
        <v>1248973.56</v>
      </c>
      <c r="L391" s="37">
        <v>104081.13</v>
      </c>
      <c r="M391" s="38"/>
    </row>
    <row r="392" spans="1:13" s="39" customFormat="1" ht="12.95" customHeight="1" x14ac:dyDescent="0.25">
      <c r="A392" s="226"/>
      <c r="B392" s="29">
        <v>4429</v>
      </c>
      <c r="C392" s="30">
        <v>10</v>
      </c>
      <c r="D392" s="32" t="s">
        <v>1033</v>
      </c>
      <c r="E392" s="32" t="s">
        <v>1034</v>
      </c>
      <c r="F392" s="32" t="s">
        <v>1035</v>
      </c>
      <c r="G392" s="33" t="s">
        <v>12</v>
      </c>
      <c r="H392" s="34" t="s">
        <v>13</v>
      </c>
      <c r="I392" s="35">
        <v>0.96679999999999999</v>
      </c>
      <c r="J392" s="36">
        <v>727594.75</v>
      </c>
      <c r="K392" s="19">
        <f t="shared" si="5"/>
        <v>1250271</v>
      </c>
      <c r="L392" s="37">
        <v>104535.25</v>
      </c>
      <c r="M392" s="38"/>
    </row>
    <row r="393" spans="1:13" s="39" customFormat="1" ht="12.95" customHeight="1" x14ac:dyDescent="0.25">
      <c r="A393" s="226"/>
      <c r="B393" s="29">
        <v>4408</v>
      </c>
      <c r="C393" s="30">
        <v>11</v>
      </c>
      <c r="D393" s="32" t="s">
        <v>1036</v>
      </c>
      <c r="E393" s="32" t="s">
        <v>1037</v>
      </c>
      <c r="F393" s="32" t="s">
        <v>1038</v>
      </c>
      <c r="G393" s="33" t="s">
        <v>12</v>
      </c>
      <c r="H393" s="34" t="s">
        <v>13</v>
      </c>
      <c r="I393" s="35">
        <v>0.96399999999999997</v>
      </c>
      <c r="J393" s="36">
        <v>729627.5</v>
      </c>
      <c r="K393" s="19">
        <f t="shared" ref="K393:K456" si="6">ROUND(J393+L393*5,2)</f>
        <v>1250790</v>
      </c>
      <c r="L393" s="37">
        <v>104232.5</v>
      </c>
      <c r="M393" s="38"/>
    </row>
    <row r="394" spans="1:13" s="39" customFormat="1" ht="12.95" customHeight="1" x14ac:dyDescent="0.25">
      <c r="A394" s="226"/>
      <c r="B394" s="29">
        <v>4424</v>
      </c>
      <c r="C394" s="30">
        <v>12</v>
      </c>
      <c r="D394" s="32" t="s">
        <v>1039</v>
      </c>
      <c r="E394" s="32" t="s">
        <v>1040</v>
      </c>
      <c r="F394" s="32" t="s">
        <v>1041</v>
      </c>
      <c r="G394" s="33" t="s">
        <v>12</v>
      </c>
      <c r="H394" s="34" t="s">
        <v>13</v>
      </c>
      <c r="I394" s="35">
        <v>0.95930000000000004</v>
      </c>
      <c r="J394" s="36">
        <v>725745.81</v>
      </c>
      <c r="K394" s="19">
        <f t="shared" si="6"/>
        <v>1244367.3600000001</v>
      </c>
      <c r="L394" s="37">
        <v>103724.31</v>
      </c>
      <c r="M394" s="38"/>
    </row>
    <row r="395" spans="1:13" s="39" customFormat="1" ht="12.95" customHeight="1" x14ac:dyDescent="0.25">
      <c r="A395" s="226"/>
      <c r="B395" s="29">
        <v>4402</v>
      </c>
      <c r="C395" s="30">
        <v>13</v>
      </c>
      <c r="D395" s="42" t="s">
        <v>1042</v>
      </c>
      <c r="E395" s="42" t="s">
        <v>1043</v>
      </c>
      <c r="F395" s="42" t="s">
        <v>1044</v>
      </c>
      <c r="G395" s="33" t="s">
        <v>12</v>
      </c>
      <c r="H395" s="34" t="s">
        <v>13</v>
      </c>
      <c r="I395" s="35">
        <v>0.97009999999999996</v>
      </c>
      <c r="J395" s="36">
        <v>733725.44</v>
      </c>
      <c r="K395" s="19">
        <f t="shared" si="6"/>
        <v>1258185.74</v>
      </c>
      <c r="L395" s="37">
        <v>104892.06</v>
      </c>
      <c r="M395" s="38"/>
    </row>
    <row r="396" spans="1:13" s="39" customFormat="1" ht="12.95" customHeight="1" x14ac:dyDescent="0.25">
      <c r="A396" s="226"/>
      <c r="B396" s="29">
        <v>4409</v>
      </c>
      <c r="C396" s="30">
        <v>14</v>
      </c>
      <c r="D396" s="32" t="s">
        <v>1045</v>
      </c>
      <c r="E396" s="32" t="s">
        <v>1046</v>
      </c>
      <c r="F396" s="32" t="s">
        <v>1047</v>
      </c>
      <c r="G396" s="33" t="s">
        <v>12</v>
      </c>
      <c r="H396" s="34" t="s">
        <v>13</v>
      </c>
      <c r="I396" s="35">
        <v>0.97019999999999995</v>
      </c>
      <c r="J396" s="36">
        <v>733887.66</v>
      </c>
      <c r="K396" s="19">
        <f t="shared" si="6"/>
        <v>1258402.06</v>
      </c>
      <c r="L396" s="37">
        <v>104902.88</v>
      </c>
      <c r="M396" s="38"/>
    </row>
    <row r="397" spans="1:13" s="39" customFormat="1" ht="12.95" customHeight="1" x14ac:dyDescent="0.25">
      <c r="A397" s="226"/>
      <c r="B397" s="29">
        <v>4427</v>
      </c>
      <c r="C397" s="30">
        <v>15</v>
      </c>
      <c r="D397" s="42" t="s">
        <v>1048</v>
      </c>
      <c r="E397" s="42" t="s">
        <v>1049</v>
      </c>
      <c r="F397" s="42" t="s">
        <v>1050</v>
      </c>
      <c r="G397" s="33" t="s">
        <v>12</v>
      </c>
      <c r="H397" s="34" t="s">
        <v>13</v>
      </c>
      <c r="I397" s="35">
        <v>0.97289999999999999</v>
      </c>
      <c r="J397" s="36">
        <v>735606.8</v>
      </c>
      <c r="K397" s="19">
        <f t="shared" si="6"/>
        <v>1261580.8500000001</v>
      </c>
      <c r="L397" s="37">
        <v>105194.81</v>
      </c>
      <c r="M397" s="38"/>
    </row>
    <row r="398" spans="1:13" s="39" customFormat="1" ht="12.95" customHeight="1" x14ac:dyDescent="0.25">
      <c r="A398" s="226"/>
      <c r="B398" s="29">
        <v>4413</v>
      </c>
      <c r="C398" s="30">
        <v>16</v>
      </c>
      <c r="D398" s="32" t="s">
        <v>1051</v>
      </c>
      <c r="E398" s="32" t="s">
        <v>1052</v>
      </c>
      <c r="F398" s="32" t="s">
        <v>1053</v>
      </c>
      <c r="G398" s="33" t="s">
        <v>12</v>
      </c>
      <c r="H398" s="34" t="s">
        <v>13</v>
      </c>
      <c r="I398" s="35">
        <v>0.97489999999999999</v>
      </c>
      <c r="J398" s="36">
        <v>736904.32000000007</v>
      </c>
      <c r="K398" s="19">
        <f t="shared" si="6"/>
        <v>1263959.6200000001</v>
      </c>
      <c r="L398" s="37">
        <v>105411.06</v>
      </c>
      <c r="M398" s="38"/>
    </row>
    <row r="399" spans="1:13" s="39" customFormat="1" ht="12.95" customHeight="1" x14ac:dyDescent="0.25">
      <c r="A399" s="226"/>
      <c r="B399" s="29">
        <v>4422</v>
      </c>
      <c r="C399" s="30">
        <v>17</v>
      </c>
      <c r="D399" s="32" t="s">
        <v>1054</v>
      </c>
      <c r="E399" s="32" t="s">
        <v>1055</v>
      </c>
      <c r="F399" s="32" t="s">
        <v>1056</v>
      </c>
      <c r="G399" s="33" t="s">
        <v>12</v>
      </c>
      <c r="H399" s="34" t="s">
        <v>13</v>
      </c>
      <c r="I399" s="35">
        <v>0.95989999999999998</v>
      </c>
      <c r="J399" s="36">
        <v>640024.33000000007</v>
      </c>
      <c r="K399" s="19">
        <f t="shared" si="6"/>
        <v>1158970.28</v>
      </c>
      <c r="L399" s="37">
        <v>103789.19</v>
      </c>
      <c r="M399" s="38"/>
    </row>
    <row r="400" spans="1:13" s="39" customFormat="1" ht="12.95" customHeight="1" x14ac:dyDescent="0.25">
      <c r="A400" s="226"/>
      <c r="B400" s="29">
        <v>4425</v>
      </c>
      <c r="C400" s="30">
        <v>18</v>
      </c>
      <c r="D400" s="59" t="s">
        <v>4979</v>
      </c>
      <c r="E400" s="59" t="s">
        <v>5593</v>
      </c>
      <c r="F400" s="59" t="s">
        <v>5594</v>
      </c>
      <c r="G400" s="33" t="s">
        <v>12</v>
      </c>
      <c r="H400" s="34" t="s">
        <v>13</v>
      </c>
      <c r="I400" s="35">
        <v>0.92169999999999996</v>
      </c>
      <c r="J400" s="36">
        <v>397705.36</v>
      </c>
      <c r="K400" s="19">
        <f t="shared" si="6"/>
        <v>895999.41</v>
      </c>
      <c r="L400" s="37">
        <v>99658.81</v>
      </c>
      <c r="M400" s="38"/>
    </row>
    <row r="401" spans="1:13" s="39" customFormat="1" ht="12.95" customHeight="1" x14ac:dyDescent="0.25">
      <c r="A401" s="226"/>
      <c r="B401" s="29">
        <v>4401</v>
      </c>
      <c r="C401" s="30">
        <v>19</v>
      </c>
      <c r="D401" s="32" t="s">
        <v>1057</v>
      </c>
      <c r="E401" s="32" t="s">
        <v>1058</v>
      </c>
      <c r="F401" s="32" t="s">
        <v>1059</v>
      </c>
      <c r="G401" s="33" t="s">
        <v>12</v>
      </c>
      <c r="H401" s="34" t="s">
        <v>13</v>
      </c>
      <c r="I401" s="35">
        <v>0.97360000000000002</v>
      </c>
      <c r="J401" s="36">
        <v>736893.5</v>
      </c>
      <c r="K401" s="19">
        <f t="shared" si="6"/>
        <v>1263246</v>
      </c>
      <c r="L401" s="37">
        <v>105270.5</v>
      </c>
      <c r="M401" s="38"/>
    </row>
    <row r="402" spans="1:13" s="39" customFormat="1" ht="12.95" customHeight="1" x14ac:dyDescent="0.25">
      <c r="A402" s="226"/>
      <c r="B402" s="29">
        <v>4416</v>
      </c>
      <c r="C402" s="30">
        <v>20</v>
      </c>
      <c r="D402" s="32" t="s">
        <v>1060</v>
      </c>
      <c r="E402" s="32" t="s">
        <v>1061</v>
      </c>
      <c r="F402" s="32" t="s">
        <v>1062</v>
      </c>
      <c r="G402" s="33" t="s">
        <v>12</v>
      </c>
      <c r="H402" s="34" t="s">
        <v>13</v>
      </c>
      <c r="I402" s="35">
        <v>0.96250000000000002</v>
      </c>
      <c r="J402" s="36">
        <v>382384.05</v>
      </c>
      <c r="K402" s="19">
        <f t="shared" si="6"/>
        <v>902735.6</v>
      </c>
      <c r="L402" s="37">
        <v>104070.31</v>
      </c>
      <c r="M402" s="38"/>
    </row>
    <row r="403" spans="1:13" s="39" customFormat="1" ht="12.95" customHeight="1" x14ac:dyDescent="0.25">
      <c r="A403" s="226"/>
      <c r="B403" s="29">
        <v>4417</v>
      </c>
      <c r="C403" s="30">
        <v>21</v>
      </c>
      <c r="D403" s="59" t="s">
        <v>5723</v>
      </c>
      <c r="E403" s="59" t="s">
        <v>5724</v>
      </c>
      <c r="F403" s="59" t="s">
        <v>5725</v>
      </c>
      <c r="G403" s="33" t="s">
        <v>12</v>
      </c>
      <c r="H403" s="34" t="s">
        <v>13</v>
      </c>
      <c r="I403" s="35">
        <v>0.95809999999999995</v>
      </c>
      <c r="J403" s="36">
        <v>224283.68</v>
      </c>
      <c r="K403" s="19">
        <f t="shared" si="6"/>
        <v>742256.48</v>
      </c>
      <c r="L403" s="37">
        <v>103594.56</v>
      </c>
      <c r="M403" s="38"/>
    </row>
    <row r="404" spans="1:13" s="39" customFormat="1" ht="12.95" customHeight="1" x14ac:dyDescent="0.25">
      <c r="A404" s="226"/>
      <c r="B404" s="29">
        <v>4405</v>
      </c>
      <c r="C404" s="30">
        <v>22</v>
      </c>
      <c r="D404" s="32" t="s">
        <v>1063</v>
      </c>
      <c r="E404" s="32" t="s">
        <v>1064</v>
      </c>
      <c r="F404" s="32" t="s">
        <v>1065</v>
      </c>
      <c r="G404" s="33" t="s">
        <v>12</v>
      </c>
      <c r="H404" s="34" t="s">
        <v>13</v>
      </c>
      <c r="I404" s="35">
        <v>0.95689999999999997</v>
      </c>
      <c r="J404" s="36">
        <v>636758.92999999993</v>
      </c>
      <c r="K404" s="19">
        <f t="shared" si="6"/>
        <v>1154082.98</v>
      </c>
      <c r="L404" s="37">
        <v>103464.81</v>
      </c>
      <c r="M404" s="38"/>
    </row>
    <row r="405" spans="1:13" s="39" customFormat="1" ht="12.95" customHeight="1" x14ac:dyDescent="0.25">
      <c r="A405" s="226"/>
      <c r="B405" s="29"/>
      <c r="C405" s="30"/>
      <c r="D405" s="49" t="s">
        <v>5732</v>
      </c>
      <c r="E405" s="42"/>
      <c r="F405" s="42"/>
      <c r="G405" s="33"/>
      <c r="H405" s="34"/>
      <c r="I405" s="35"/>
      <c r="J405" s="36"/>
      <c r="K405" s="19"/>
      <c r="L405" s="37"/>
      <c r="M405" s="38"/>
    </row>
    <row r="406" spans="1:13" s="39" customFormat="1" ht="12.95" customHeight="1" x14ac:dyDescent="0.25">
      <c r="A406" s="227"/>
      <c r="B406" s="29">
        <v>4403</v>
      </c>
      <c r="C406" s="30">
        <v>1</v>
      </c>
      <c r="D406" s="32" t="s">
        <v>1066</v>
      </c>
      <c r="E406" s="32" t="s">
        <v>1067</v>
      </c>
      <c r="F406" s="32" t="s">
        <v>1068</v>
      </c>
      <c r="G406" s="33" t="s">
        <v>5731</v>
      </c>
      <c r="H406" s="34" t="s">
        <v>13</v>
      </c>
      <c r="I406" s="35">
        <v>0.98180000000000001</v>
      </c>
      <c r="J406" s="36">
        <v>1168711.3799999999</v>
      </c>
      <c r="K406" s="19">
        <f t="shared" si="6"/>
        <v>2009623.08</v>
      </c>
      <c r="L406" s="37">
        <v>168182.34</v>
      </c>
      <c r="M406" s="38"/>
    </row>
    <row r="407" spans="1:13" s="39" customFormat="1" ht="12.95" customHeight="1" x14ac:dyDescent="0.25">
      <c r="A407" s="225" t="s">
        <v>1069</v>
      </c>
      <c r="B407" s="29"/>
      <c r="C407" s="30"/>
      <c r="D407" s="31" t="s">
        <v>126</v>
      </c>
      <c r="E407" s="32"/>
      <c r="F407" s="32"/>
      <c r="G407" s="33"/>
      <c r="H407" s="34"/>
      <c r="I407" s="35"/>
      <c r="J407" s="36"/>
      <c r="K407" s="19"/>
      <c r="L407" s="37"/>
      <c r="M407" s="38"/>
    </row>
    <row r="408" spans="1:13" s="39" customFormat="1" ht="12.95" customHeight="1" x14ac:dyDescent="0.25">
      <c r="A408" s="226"/>
      <c r="B408" s="29">
        <v>807</v>
      </c>
      <c r="C408" s="30">
        <v>1</v>
      </c>
      <c r="D408" s="32" t="s">
        <v>1070</v>
      </c>
      <c r="E408" s="32" t="s">
        <v>1071</v>
      </c>
      <c r="F408" s="32" t="s">
        <v>1072</v>
      </c>
      <c r="G408" s="33" t="s">
        <v>130</v>
      </c>
      <c r="H408" s="34" t="s">
        <v>13</v>
      </c>
      <c r="I408" s="35">
        <v>0.92179999999999995</v>
      </c>
      <c r="J408" s="36">
        <v>349951.9</v>
      </c>
      <c r="K408" s="19">
        <f t="shared" si="6"/>
        <v>599145.15</v>
      </c>
      <c r="L408" s="37">
        <v>49838.65</v>
      </c>
      <c r="M408" s="38"/>
    </row>
    <row r="409" spans="1:13" s="39" customFormat="1" ht="12.95" customHeight="1" x14ac:dyDescent="0.25">
      <c r="A409" s="226"/>
      <c r="B409" s="29">
        <v>816</v>
      </c>
      <c r="C409" s="30">
        <v>2</v>
      </c>
      <c r="D409" s="32" t="s">
        <v>1073</v>
      </c>
      <c r="E409" s="32" t="s">
        <v>1074</v>
      </c>
      <c r="F409" s="32" t="s">
        <v>1075</v>
      </c>
      <c r="G409" s="33" t="s">
        <v>130</v>
      </c>
      <c r="H409" s="34" t="s">
        <v>13</v>
      </c>
      <c r="I409" s="35">
        <v>0.92879999999999996</v>
      </c>
      <c r="J409" s="36">
        <v>352601.19</v>
      </c>
      <c r="K409" s="19">
        <f t="shared" si="6"/>
        <v>603686.79</v>
      </c>
      <c r="L409" s="37">
        <v>50217.120000000003</v>
      </c>
      <c r="M409" s="38"/>
    </row>
    <row r="410" spans="1:13" s="39" customFormat="1" ht="12.95" customHeight="1" x14ac:dyDescent="0.25">
      <c r="A410" s="226"/>
      <c r="B410" s="29">
        <v>813</v>
      </c>
      <c r="C410" s="30">
        <v>3</v>
      </c>
      <c r="D410" s="42" t="s">
        <v>1076</v>
      </c>
      <c r="E410" s="42" t="s">
        <v>1077</v>
      </c>
      <c r="F410" s="42" t="s">
        <v>1078</v>
      </c>
      <c r="G410" s="27" t="s">
        <v>130</v>
      </c>
      <c r="H410" s="34" t="s">
        <v>13</v>
      </c>
      <c r="I410" s="35">
        <v>0.91810000000000003</v>
      </c>
      <c r="J410" s="36">
        <v>348551.57</v>
      </c>
      <c r="K410" s="19">
        <f t="shared" si="6"/>
        <v>596744.62</v>
      </c>
      <c r="L410" s="37">
        <v>49638.61</v>
      </c>
      <c r="M410" s="38"/>
    </row>
    <row r="411" spans="1:13" s="39" customFormat="1" ht="12.95" customHeight="1" x14ac:dyDescent="0.25">
      <c r="A411" s="226"/>
      <c r="B411" s="29">
        <v>824</v>
      </c>
      <c r="C411" s="30">
        <v>4</v>
      </c>
      <c r="D411" s="59" t="s">
        <v>1079</v>
      </c>
      <c r="E411" s="59" t="s">
        <v>1080</v>
      </c>
      <c r="F411" s="59" t="s">
        <v>1081</v>
      </c>
      <c r="G411" s="27" t="s">
        <v>130</v>
      </c>
      <c r="H411" s="34" t="s">
        <v>13</v>
      </c>
      <c r="I411" s="35">
        <v>0.91279999999999994</v>
      </c>
      <c r="J411" s="36">
        <v>346545.7</v>
      </c>
      <c r="K411" s="19">
        <f t="shared" si="6"/>
        <v>593305.94999999995</v>
      </c>
      <c r="L411" s="37">
        <v>49352.05</v>
      </c>
      <c r="M411" s="38"/>
    </row>
    <row r="412" spans="1:13" s="39" customFormat="1" ht="12.95" customHeight="1" x14ac:dyDescent="0.25">
      <c r="A412" s="226"/>
      <c r="B412" s="29">
        <v>827</v>
      </c>
      <c r="C412" s="30">
        <v>5</v>
      </c>
      <c r="D412" s="53" t="s">
        <v>387</v>
      </c>
      <c r="E412" s="53" t="s">
        <v>5595</v>
      </c>
      <c r="F412" s="53" t="s">
        <v>5596</v>
      </c>
      <c r="G412" s="27" t="s">
        <v>130</v>
      </c>
      <c r="H412" s="34" t="s">
        <v>13</v>
      </c>
      <c r="I412" s="35">
        <v>0.51959999999999995</v>
      </c>
      <c r="J412" s="36">
        <v>132041.60000000001</v>
      </c>
      <c r="K412" s="19">
        <f t="shared" si="6"/>
        <v>272506.8</v>
      </c>
      <c r="L412" s="37">
        <v>28093.040000000001</v>
      </c>
      <c r="M412" s="38"/>
    </row>
    <row r="413" spans="1:13" s="39" customFormat="1" ht="12.95" customHeight="1" x14ac:dyDescent="0.25">
      <c r="A413" s="226"/>
      <c r="B413" s="29">
        <v>821</v>
      </c>
      <c r="C413" s="30">
        <v>6</v>
      </c>
      <c r="D413" s="32" t="s">
        <v>1082</v>
      </c>
      <c r="E413" s="32" t="s">
        <v>1083</v>
      </c>
      <c r="F413" s="32" t="s">
        <v>1084</v>
      </c>
      <c r="G413" s="27" t="s">
        <v>130</v>
      </c>
      <c r="H413" s="34" t="s">
        <v>13</v>
      </c>
      <c r="I413" s="35">
        <v>0.9163</v>
      </c>
      <c r="J413" s="36">
        <v>396484.86</v>
      </c>
      <c r="K413" s="19">
        <f t="shared" si="6"/>
        <v>644191.31000000006</v>
      </c>
      <c r="L413" s="37">
        <v>49541.29</v>
      </c>
      <c r="M413" s="38"/>
    </row>
    <row r="414" spans="1:13" s="39" customFormat="1" ht="12.95" customHeight="1" x14ac:dyDescent="0.25">
      <c r="A414" s="226"/>
      <c r="B414" s="29"/>
      <c r="C414" s="30"/>
      <c r="D414" s="31" t="s">
        <v>11</v>
      </c>
      <c r="E414" s="32"/>
      <c r="F414" s="32"/>
      <c r="G414" s="33"/>
      <c r="H414" s="34"/>
      <c r="I414" s="35"/>
      <c r="J414" s="36"/>
      <c r="K414" s="19"/>
      <c r="L414" s="37"/>
      <c r="M414" s="38"/>
    </row>
    <row r="415" spans="1:13" s="39" customFormat="1" ht="12.95" customHeight="1" x14ac:dyDescent="0.25">
      <c r="A415" s="226"/>
      <c r="B415" s="29">
        <v>805</v>
      </c>
      <c r="C415" s="30">
        <v>1</v>
      </c>
      <c r="D415" s="32" t="s">
        <v>1085</v>
      </c>
      <c r="E415" s="32" t="s">
        <v>1086</v>
      </c>
      <c r="F415" s="32" t="s">
        <v>1087</v>
      </c>
      <c r="G415" s="50" t="s">
        <v>12</v>
      </c>
      <c r="H415" s="34" t="s">
        <v>13</v>
      </c>
      <c r="I415" s="35">
        <v>0.90190000000000003</v>
      </c>
      <c r="J415" s="36">
        <v>684517.78</v>
      </c>
      <c r="K415" s="19">
        <f t="shared" si="6"/>
        <v>1172107.48</v>
      </c>
      <c r="L415" s="37">
        <v>97517.94</v>
      </c>
      <c r="M415" s="38"/>
    </row>
    <row r="416" spans="1:13" s="39" customFormat="1" ht="12.95" customHeight="1" x14ac:dyDescent="0.25">
      <c r="A416" s="226"/>
      <c r="B416" s="29">
        <v>809</v>
      </c>
      <c r="C416" s="30">
        <v>2</v>
      </c>
      <c r="D416" s="32" t="s">
        <v>1090</v>
      </c>
      <c r="E416" s="32" t="s">
        <v>1091</v>
      </c>
      <c r="F416" s="32" t="s">
        <v>1092</v>
      </c>
      <c r="G416" s="33" t="s">
        <v>12</v>
      </c>
      <c r="H416" s="34" t="s">
        <v>13</v>
      </c>
      <c r="I416" s="35">
        <v>0.92610000000000003</v>
      </c>
      <c r="J416" s="36">
        <v>702834.12000000011</v>
      </c>
      <c r="K416" s="19">
        <f t="shared" si="6"/>
        <v>1203506.92</v>
      </c>
      <c r="L416" s="37">
        <v>100134.56</v>
      </c>
      <c r="M416" s="38"/>
    </row>
    <row r="417" spans="1:13" s="39" customFormat="1" ht="12.95" customHeight="1" x14ac:dyDescent="0.25">
      <c r="A417" s="226"/>
      <c r="B417" s="29">
        <v>812</v>
      </c>
      <c r="C417" s="30">
        <v>3</v>
      </c>
      <c r="D417" s="32" t="s">
        <v>1093</v>
      </c>
      <c r="E417" s="32" t="s">
        <v>1094</v>
      </c>
      <c r="F417" s="32" t="s">
        <v>1095</v>
      </c>
      <c r="G417" s="33" t="s">
        <v>12</v>
      </c>
      <c r="H417" s="34" t="s">
        <v>13</v>
      </c>
      <c r="I417" s="35">
        <v>0.92720000000000002</v>
      </c>
      <c r="J417" s="36">
        <v>703937</v>
      </c>
      <c r="K417" s="19">
        <f t="shared" si="6"/>
        <v>1205204.5</v>
      </c>
      <c r="L417" s="37">
        <v>100253.5</v>
      </c>
      <c r="M417" s="38"/>
    </row>
    <row r="418" spans="1:13" s="39" customFormat="1" ht="12.95" customHeight="1" x14ac:dyDescent="0.25">
      <c r="A418" s="226"/>
      <c r="B418" s="29">
        <v>802</v>
      </c>
      <c r="C418" s="30">
        <v>4</v>
      </c>
      <c r="D418" s="42" t="s">
        <v>1096</v>
      </c>
      <c r="E418" s="42" t="s">
        <v>1097</v>
      </c>
      <c r="F418" s="42" t="s">
        <v>1098</v>
      </c>
      <c r="G418" s="33" t="s">
        <v>12</v>
      </c>
      <c r="H418" s="34" t="s">
        <v>13</v>
      </c>
      <c r="I418" s="35">
        <v>0.72799999999999998</v>
      </c>
      <c r="J418" s="36">
        <v>358542.5</v>
      </c>
      <c r="K418" s="19">
        <f t="shared" si="6"/>
        <v>752117.5</v>
      </c>
      <c r="L418" s="37">
        <v>78715</v>
      </c>
      <c r="M418" s="38"/>
    </row>
    <row r="419" spans="1:13" s="39" customFormat="1" ht="12.95" customHeight="1" x14ac:dyDescent="0.25">
      <c r="A419" s="226"/>
      <c r="B419" s="29">
        <v>800</v>
      </c>
      <c r="C419" s="30">
        <v>5</v>
      </c>
      <c r="D419" s="42" t="s">
        <v>1099</v>
      </c>
      <c r="E419" s="42" t="s">
        <v>1100</v>
      </c>
      <c r="F419" s="42" t="s">
        <v>1101</v>
      </c>
      <c r="G419" s="33" t="s">
        <v>12</v>
      </c>
      <c r="H419" s="34" t="s">
        <v>13</v>
      </c>
      <c r="I419" s="35">
        <v>0.80600000000000005</v>
      </c>
      <c r="J419" s="36">
        <v>610041.25</v>
      </c>
      <c r="K419" s="19">
        <f t="shared" si="6"/>
        <v>1045785</v>
      </c>
      <c r="L419" s="37">
        <v>87148.75</v>
      </c>
      <c r="M419" s="38"/>
    </row>
    <row r="420" spans="1:13" s="39" customFormat="1" ht="12.95" customHeight="1" x14ac:dyDescent="0.25">
      <c r="A420" s="226"/>
      <c r="B420" s="29">
        <v>808</v>
      </c>
      <c r="C420" s="30">
        <v>6</v>
      </c>
      <c r="D420" s="32" t="s">
        <v>1102</v>
      </c>
      <c r="E420" s="32" t="s">
        <v>1103</v>
      </c>
      <c r="F420" s="32" t="s">
        <v>1104</v>
      </c>
      <c r="G420" s="33" t="s">
        <v>12</v>
      </c>
      <c r="H420" s="34" t="s">
        <v>13</v>
      </c>
      <c r="I420" s="35">
        <v>0.93859999999999999</v>
      </c>
      <c r="J420" s="36">
        <v>712565.41</v>
      </c>
      <c r="K420" s="19">
        <f t="shared" si="6"/>
        <v>1219996.06</v>
      </c>
      <c r="L420" s="37">
        <v>101486.13</v>
      </c>
      <c r="M420" s="38"/>
    </row>
    <row r="421" spans="1:13" s="39" customFormat="1" ht="12.95" customHeight="1" x14ac:dyDescent="0.25">
      <c r="A421" s="226"/>
      <c r="B421" s="29">
        <v>826</v>
      </c>
      <c r="C421" s="30">
        <v>7</v>
      </c>
      <c r="D421" s="32" t="s">
        <v>1105</v>
      </c>
      <c r="E421" s="32" t="s">
        <v>1106</v>
      </c>
      <c r="F421" s="32" t="s">
        <v>1107</v>
      </c>
      <c r="G421" s="33" t="s">
        <v>12</v>
      </c>
      <c r="H421" s="34" t="s">
        <v>13</v>
      </c>
      <c r="I421" s="35">
        <v>0.92920000000000003</v>
      </c>
      <c r="J421" s="36">
        <v>705450.75</v>
      </c>
      <c r="K421" s="19">
        <f t="shared" si="6"/>
        <v>1207799.5</v>
      </c>
      <c r="L421" s="37">
        <v>100469.75</v>
      </c>
      <c r="M421" s="38"/>
    </row>
    <row r="422" spans="1:13" s="39" customFormat="1" ht="12.95" customHeight="1" x14ac:dyDescent="0.25">
      <c r="A422" s="226"/>
      <c r="B422" s="29">
        <v>801</v>
      </c>
      <c r="C422" s="30">
        <v>8</v>
      </c>
      <c r="D422" s="32" t="s">
        <v>1108</v>
      </c>
      <c r="E422" s="32" t="s">
        <v>1109</v>
      </c>
      <c r="F422" s="32" t="s">
        <v>1110</v>
      </c>
      <c r="G422" s="33" t="s">
        <v>12</v>
      </c>
      <c r="H422" s="34" t="s">
        <v>13</v>
      </c>
      <c r="I422" s="35">
        <v>0.92979999999999996</v>
      </c>
      <c r="J422" s="36">
        <v>702661.16</v>
      </c>
      <c r="K422" s="19">
        <f t="shared" si="6"/>
        <v>1205334.31</v>
      </c>
      <c r="L422" s="37">
        <v>100534.63</v>
      </c>
      <c r="M422" s="38"/>
    </row>
    <row r="423" spans="1:13" s="39" customFormat="1" ht="12.95" customHeight="1" x14ac:dyDescent="0.25">
      <c r="A423" s="226"/>
      <c r="B423" s="29">
        <v>803</v>
      </c>
      <c r="C423" s="30">
        <v>9</v>
      </c>
      <c r="D423" s="32" t="s">
        <v>1111</v>
      </c>
      <c r="E423" s="32" t="s">
        <v>1112</v>
      </c>
      <c r="F423" s="32" t="s">
        <v>1113</v>
      </c>
      <c r="G423" s="33" t="s">
        <v>12</v>
      </c>
      <c r="H423" s="34" t="s">
        <v>13</v>
      </c>
      <c r="I423" s="35">
        <v>0.91759999999999997</v>
      </c>
      <c r="J423" s="36">
        <v>696400.7</v>
      </c>
      <c r="K423" s="19">
        <f t="shared" si="6"/>
        <v>1192478.2</v>
      </c>
      <c r="L423" s="37">
        <v>99215.5</v>
      </c>
      <c r="M423" s="38"/>
    </row>
    <row r="424" spans="1:13" s="39" customFormat="1" ht="12.95" customHeight="1" x14ac:dyDescent="0.25">
      <c r="A424" s="226"/>
      <c r="B424" s="29">
        <v>814</v>
      </c>
      <c r="C424" s="30">
        <v>10</v>
      </c>
      <c r="D424" s="32" t="s">
        <v>1114</v>
      </c>
      <c r="E424" s="32" t="s">
        <v>1115</v>
      </c>
      <c r="F424" s="32" t="s">
        <v>1116</v>
      </c>
      <c r="G424" s="33" t="s">
        <v>12</v>
      </c>
      <c r="H424" s="34" t="s">
        <v>13</v>
      </c>
      <c r="I424" s="35">
        <v>0.93799999999999994</v>
      </c>
      <c r="J424" s="36">
        <v>452881.55</v>
      </c>
      <c r="K424" s="19">
        <f t="shared" si="6"/>
        <v>959987.8</v>
      </c>
      <c r="L424" s="37">
        <v>101421.25</v>
      </c>
      <c r="M424" s="38"/>
    </row>
    <row r="425" spans="1:13" s="39" customFormat="1" ht="12.95" customHeight="1" x14ac:dyDescent="0.25">
      <c r="A425" s="226"/>
      <c r="B425" s="29">
        <v>817</v>
      </c>
      <c r="C425" s="30">
        <v>11</v>
      </c>
      <c r="D425" s="32" t="s">
        <v>1117</v>
      </c>
      <c r="E425" s="32" t="s">
        <v>1118</v>
      </c>
      <c r="F425" s="32" t="s">
        <v>1119</v>
      </c>
      <c r="G425" s="33" t="s">
        <v>12</v>
      </c>
      <c r="H425" s="34" t="s">
        <v>13</v>
      </c>
      <c r="I425" s="35">
        <v>0.96579999999999999</v>
      </c>
      <c r="J425" s="36">
        <v>729368.01</v>
      </c>
      <c r="K425" s="19">
        <f t="shared" si="6"/>
        <v>1251503.6599999999</v>
      </c>
      <c r="L425" s="37">
        <v>104427.13</v>
      </c>
      <c r="M425" s="38"/>
    </row>
    <row r="426" spans="1:13" s="39" customFormat="1" ht="12.95" customHeight="1" x14ac:dyDescent="0.25">
      <c r="A426" s="226"/>
      <c r="B426" s="29">
        <v>828</v>
      </c>
      <c r="C426" s="30">
        <v>12</v>
      </c>
      <c r="D426" s="32" t="s">
        <v>1120</v>
      </c>
      <c r="E426" s="32" t="s">
        <v>1121</v>
      </c>
      <c r="F426" s="32" t="s">
        <v>1122</v>
      </c>
      <c r="G426" s="33" t="s">
        <v>12</v>
      </c>
      <c r="H426" s="34" t="s">
        <v>13</v>
      </c>
      <c r="I426" s="35">
        <v>0.94110000000000005</v>
      </c>
      <c r="J426" s="36">
        <v>710673.17999999993</v>
      </c>
      <c r="K426" s="19">
        <f t="shared" si="6"/>
        <v>1219455.3799999999</v>
      </c>
      <c r="L426" s="37">
        <v>101756.44</v>
      </c>
      <c r="M426" s="38"/>
    </row>
    <row r="427" spans="1:13" s="39" customFormat="1" ht="12.95" customHeight="1" x14ac:dyDescent="0.25">
      <c r="A427" s="226"/>
      <c r="B427" s="29">
        <v>820</v>
      </c>
      <c r="C427" s="30">
        <v>13</v>
      </c>
      <c r="D427" s="42" t="s">
        <v>1123</v>
      </c>
      <c r="E427" s="42" t="s">
        <v>1124</v>
      </c>
      <c r="F427" s="42" t="s">
        <v>1125</v>
      </c>
      <c r="G427" s="33" t="s">
        <v>12</v>
      </c>
      <c r="H427" s="34" t="s">
        <v>13</v>
      </c>
      <c r="I427" s="35">
        <v>0.94040000000000001</v>
      </c>
      <c r="J427" s="36">
        <v>713170.9</v>
      </c>
      <c r="K427" s="19">
        <f t="shared" si="6"/>
        <v>1221574.6499999999</v>
      </c>
      <c r="L427" s="37">
        <v>101680.75</v>
      </c>
      <c r="M427" s="38"/>
    </row>
    <row r="428" spans="1:13" s="39" customFormat="1" ht="12.95" customHeight="1" x14ac:dyDescent="0.25">
      <c r="A428" s="226"/>
      <c r="B428" s="29">
        <v>804</v>
      </c>
      <c r="C428" s="30">
        <v>14</v>
      </c>
      <c r="D428" s="59" t="s">
        <v>1126</v>
      </c>
      <c r="E428" s="59" t="s">
        <v>1127</v>
      </c>
      <c r="F428" s="59" t="s">
        <v>1128</v>
      </c>
      <c r="G428" s="33" t="s">
        <v>12</v>
      </c>
      <c r="H428" s="34" t="s">
        <v>13</v>
      </c>
      <c r="I428" s="35">
        <v>0.93240000000000001</v>
      </c>
      <c r="J428" s="36">
        <v>707332.15</v>
      </c>
      <c r="K428" s="19">
        <f t="shared" si="6"/>
        <v>1211410.8999999999</v>
      </c>
      <c r="L428" s="37">
        <v>100815.75</v>
      </c>
      <c r="M428" s="38"/>
    </row>
    <row r="429" spans="1:13" s="39" customFormat="1" ht="12.95" customHeight="1" x14ac:dyDescent="0.25">
      <c r="A429" s="226"/>
      <c r="B429" s="29">
        <v>810</v>
      </c>
      <c r="C429" s="30">
        <v>15</v>
      </c>
      <c r="D429" s="59" t="s">
        <v>1129</v>
      </c>
      <c r="E429" s="59" t="s">
        <v>1130</v>
      </c>
      <c r="F429" s="59" t="s">
        <v>1131</v>
      </c>
      <c r="G429" s="33" t="s">
        <v>12</v>
      </c>
      <c r="H429" s="34" t="s">
        <v>13</v>
      </c>
      <c r="I429" s="35">
        <v>0.93859999999999999</v>
      </c>
      <c r="J429" s="36">
        <v>583085.71</v>
      </c>
      <c r="K429" s="19">
        <f t="shared" si="6"/>
        <v>1090516.3600000001</v>
      </c>
      <c r="L429" s="37">
        <v>101486.13</v>
      </c>
      <c r="M429" s="38"/>
    </row>
    <row r="430" spans="1:13" s="39" customFormat="1" ht="12.95" customHeight="1" x14ac:dyDescent="0.25">
      <c r="A430" s="226"/>
      <c r="B430" s="29">
        <v>811</v>
      </c>
      <c r="C430" s="30">
        <v>16</v>
      </c>
      <c r="D430" s="59" t="s">
        <v>1132</v>
      </c>
      <c r="E430" s="59" t="s">
        <v>1133</v>
      </c>
      <c r="F430" s="59" t="s">
        <v>1134</v>
      </c>
      <c r="G430" s="33" t="s">
        <v>12</v>
      </c>
      <c r="H430" s="34" t="s">
        <v>13</v>
      </c>
      <c r="I430" s="35">
        <v>0.93759999999999999</v>
      </c>
      <c r="J430" s="36">
        <v>452849.14999999997</v>
      </c>
      <c r="K430" s="19">
        <f t="shared" si="6"/>
        <v>959739.15</v>
      </c>
      <c r="L430" s="37">
        <v>101378</v>
      </c>
      <c r="M430" s="38"/>
    </row>
    <row r="431" spans="1:13" s="39" customFormat="1" ht="12.95" customHeight="1" x14ac:dyDescent="0.25">
      <c r="A431" s="226"/>
      <c r="B431" s="29">
        <v>819</v>
      </c>
      <c r="C431" s="30">
        <v>17</v>
      </c>
      <c r="D431" s="53" t="s">
        <v>1088</v>
      </c>
      <c r="E431" s="53" t="s">
        <v>5554</v>
      </c>
      <c r="F431" s="53" t="s">
        <v>1089</v>
      </c>
      <c r="G431" s="33" t="s">
        <v>12</v>
      </c>
      <c r="H431" s="34" t="s">
        <v>13</v>
      </c>
      <c r="I431" s="35">
        <v>0.9113</v>
      </c>
      <c r="J431" s="36">
        <v>432132.37</v>
      </c>
      <c r="K431" s="19">
        <f t="shared" si="6"/>
        <v>924803.92</v>
      </c>
      <c r="L431" s="37">
        <v>98534.31</v>
      </c>
      <c r="M431" s="38"/>
    </row>
    <row r="432" spans="1:13" s="39" customFormat="1" ht="12.95" customHeight="1" x14ac:dyDescent="0.25">
      <c r="A432" s="226"/>
      <c r="B432" s="29">
        <v>818</v>
      </c>
      <c r="C432" s="30">
        <v>18</v>
      </c>
      <c r="D432" s="42" t="s">
        <v>1135</v>
      </c>
      <c r="E432" s="42" t="s">
        <v>1136</v>
      </c>
      <c r="F432" s="42" t="s">
        <v>1137</v>
      </c>
      <c r="G432" s="33" t="s">
        <v>12</v>
      </c>
      <c r="H432" s="34" t="s">
        <v>13</v>
      </c>
      <c r="I432" s="35">
        <v>0.93779999999999997</v>
      </c>
      <c r="J432" s="36">
        <v>711959.91</v>
      </c>
      <c r="K432" s="19">
        <f t="shared" si="6"/>
        <v>1218958.06</v>
      </c>
      <c r="L432" s="37">
        <v>101399.63</v>
      </c>
      <c r="M432" s="38"/>
    </row>
    <row r="433" spans="1:13" s="39" customFormat="1" ht="12.95" customHeight="1" x14ac:dyDescent="0.25">
      <c r="A433" s="227"/>
      <c r="B433" s="29">
        <v>815</v>
      </c>
      <c r="C433" s="30">
        <v>19</v>
      </c>
      <c r="D433" s="53" t="s">
        <v>1138</v>
      </c>
      <c r="E433" s="53" t="s">
        <v>1139</v>
      </c>
      <c r="F433" s="53" t="s">
        <v>1140</v>
      </c>
      <c r="G433" s="33" t="s">
        <v>12</v>
      </c>
      <c r="H433" s="34" t="s">
        <v>13</v>
      </c>
      <c r="I433" s="35">
        <v>0.98509999999999998</v>
      </c>
      <c r="J433" s="36">
        <v>746138.17999999993</v>
      </c>
      <c r="K433" s="19">
        <f t="shared" si="6"/>
        <v>1278707.8799999999</v>
      </c>
      <c r="L433" s="37">
        <v>106513.94</v>
      </c>
      <c r="M433" s="38"/>
    </row>
    <row r="434" spans="1:13" s="39" customFormat="1" ht="12.95" customHeight="1" x14ac:dyDescent="0.25">
      <c r="A434" s="225" t="s">
        <v>1141</v>
      </c>
      <c r="B434" s="29"/>
      <c r="C434" s="30"/>
      <c r="D434" s="49" t="s">
        <v>126</v>
      </c>
      <c r="E434" s="42"/>
      <c r="F434" s="42"/>
      <c r="G434" s="33"/>
      <c r="H434" s="34"/>
      <c r="I434" s="35"/>
      <c r="J434" s="36"/>
      <c r="K434" s="19"/>
      <c r="L434" s="37"/>
      <c r="M434" s="38"/>
    </row>
    <row r="435" spans="1:13" s="39" customFormat="1" ht="12.95" customHeight="1" x14ac:dyDescent="0.25">
      <c r="A435" s="226"/>
      <c r="B435" s="29">
        <v>4514</v>
      </c>
      <c r="C435" s="30">
        <v>1</v>
      </c>
      <c r="D435" s="42" t="s">
        <v>1142</v>
      </c>
      <c r="E435" s="42" t="s">
        <v>1143</v>
      </c>
      <c r="F435" s="42" t="s">
        <v>1144</v>
      </c>
      <c r="G435" s="33" t="s">
        <v>130</v>
      </c>
      <c r="H435" s="34" t="s">
        <v>13</v>
      </c>
      <c r="I435" s="35">
        <v>0.9919</v>
      </c>
      <c r="J435" s="36">
        <v>367426.26</v>
      </c>
      <c r="K435" s="19">
        <f t="shared" si="6"/>
        <v>635569.91</v>
      </c>
      <c r="L435" s="37">
        <v>53628.73</v>
      </c>
      <c r="M435" s="38"/>
    </row>
    <row r="436" spans="1:13" s="39" customFormat="1" ht="12.95" customHeight="1" x14ac:dyDescent="0.25">
      <c r="A436" s="226"/>
      <c r="B436" s="29">
        <v>4537</v>
      </c>
      <c r="C436" s="30">
        <v>2</v>
      </c>
      <c r="D436" s="32" t="s">
        <v>724</v>
      </c>
      <c r="E436" s="32" t="s">
        <v>725</v>
      </c>
      <c r="F436" s="32" t="s">
        <v>1145</v>
      </c>
      <c r="G436" s="33" t="s">
        <v>130</v>
      </c>
      <c r="H436" s="34" t="s">
        <v>13</v>
      </c>
      <c r="I436" s="35">
        <v>0.9919</v>
      </c>
      <c r="J436" s="36">
        <v>367426.26</v>
      </c>
      <c r="K436" s="19">
        <f t="shared" si="6"/>
        <v>635569.91</v>
      </c>
      <c r="L436" s="37">
        <v>53628.73</v>
      </c>
      <c r="M436" s="38"/>
    </row>
    <row r="437" spans="1:13" s="39" customFormat="1" ht="12.95" customHeight="1" x14ac:dyDescent="0.25">
      <c r="A437" s="226"/>
      <c r="B437" s="29">
        <v>4521</v>
      </c>
      <c r="C437" s="30">
        <v>3</v>
      </c>
      <c r="D437" s="42" t="s">
        <v>1149</v>
      </c>
      <c r="E437" s="62" t="s">
        <v>1150</v>
      </c>
      <c r="F437" s="42" t="s">
        <v>1151</v>
      </c>
      <c r="G437" s="27" t="s">
        <v>130</v>
      </c>
      <c r="H437" s="34" t="s">
        <v>13</v>
      </c>
      <c r="I437" s="35">
        <v>0.59189999999999998</v>
      </c>
      <c r="J437" s="36">
        <v>216039.57</v>
      </c>
      <c r="K437" s="19">
        <f t="shared" si="6"/>
        <v>376049.87</v>
      </c>
      <c r="L437" s="37">
        <v>32002.06</v>
      </c>
      <c r="M437" s="38"/>
    </row>
    <row r="438" spans="1:13" s="39" customFormat="1" ht="12.95" customHeight="1" x14ac:dyDescent="0.25">
      <c r="A438" s="226"/>
      <c r="B438" s="29">
        <v>4527</v>
      </c>
      <c r="C438" s="30">
        <v>4</v>
      </c>
      <c r="D438" s="32" t="s">
        <v>1152</v>
      </c>
      <c r="E438" s="32" t="s">
        <v>1153</v>
      </c>
      <c r="F438" s="32" t="s">
        <v>1154</v>
      </c>
      <c r="G438" s="50" t="s">
        <v>130</v>
      </c>
      <c r="H438" s="34" t="s">
        <v>13</v>
      </c>
      <c r="I438" s="35">
        <v>0.59189999999999998</v>
      </c>
      <c r="J438" s="36">
        <v>280919.58</v>
      </c>
      <c r="K438" s="19">
        <f t="shared" si="6"/>
        <v>440929.88</v>
      </c>
      <c r="L438" s="37">
        <v>32002.06</v>
      </c>
      <c r="M438" s="38"/>
    </row>
    <row r="439" spans="1:13" s="39" customFormat="1" ht="12.95" customHeight="1" x14ac:dyDescent="0.25">
      <c r="A439" s="226"/>
      <c r="B439" s="29">
        <v>4511</v>
      </c>
      <c r="C439" s="30">
        <v>5</v>
      </c>
      <c r="D439" s="42" t="s">
        <v>1155</v>
      </c>
      <c r="E439" s="42" t="s">
        <v>1156</v>
      </c>
      <c r="F439" s="42" t="s">
        <v>1157</v>
      </c>
      <c r="G439" s="27" t="s">
        <v>130</v>
      </c>
      <c r="H439" s="34" t="s">
        <v>13</v>
      </c>
      <c r="I439" s="35">
        <v>0.99590000000000001</v>
      </c>
      <c r="J439" s="36">
        <v>367858.78</v>
      </c>
      <c r="K439" s="19">
        <f t="shared" si="6"/>
        <v>637083.73</v>
      </c>
      <c r="L439" s="37">
        <v>53844.99</v>
      </c>
      <c r="M439" s="38"/>
    </row>
    <row r="440" spans="1:13" s="39" customFormat="1" ht="12.95" customHeight="1" x14ac:dyDescent="0.25">
      <c r="A440" s="226"/>
      <c r="B440" s="29">
        <v>4506</v>
      </c>
      <c r="C440" s="30">
        <v>6</v>
      </c>
      <c r="D440" s="32" t="s">
        <v>1158</v>
      </c>
      <c r="E440" s="32" t="s">
        <v>1159</v>
      </c>
      <c r="F440" s="32" t="s">
        <v>1160</v>
      </c>
      <c r="G440" s="33" t="s">
        <v>130</v>
      </c>
      <c r="H440" s="34" t="s">
        <v>13</v>
      </c>
      <c r="I440" s="35">
        <v>0.99590000000000001</v>
      </c>
      <c r="J440" s="36">
        <v>367858.78</v>
      </c>
      <c r="K440" s="19">
        <f t="shared" si="6"/>
        <v>637083.73</v>
      </c>
      <c r="L440" s="37">
        <v>53844.99</v>
      </c>
      <c r="M440" s="38"/>
    </row>
    <row r="441" spans="1:13" s="39" customFormat="1" ht="12.95" customHeight="1" x14ac:dyDescent="0.25">
      <c r="A441" s="226"/>
      <c r="B441" s="29">
        <v>4526</v>
      </c>
      <c r="C441" s="30">
        <v>7</v>
      </c>
      <c r="D441" s="32" t="s">
        <v>1161</v>
      </c>
      <c r="E441" s="32" t="s">
        <v>1162</v>
      </c>
      <c r="F441" s="32" t="s">
        <v>1163</v>
      </c>
      <c r="G441" s="33" t="s">
        <v>130</v>
      </c>
      <c r="H441" s="34" t="s">
        <v>13</v>
      </c>
      <c r="I441" s="35">
        <v>0.99590000000000001</v>
      </c>
      <c r="J441" s="36">
        <v>367858.78</v>
      </c>
      <c r="K441" s="19">
        <f t="shared" si="6"/>
        <v>637083.73</v>
      </c>
      <c r="L441" s="37">
        <v>53844.99</v>
      </c>
      <c r="M441" s="38"/>
    </row>
    <row r="442" spans="1:13" s="39" customFormat="1" ht="12.95" customHeight="1" x14ac:dyDescent="0.25">
      <c r="A442" s="226"/>
      <c r="B442" s="29">
        <v>4534</v>
      </c>
      <c r="C442" s="30">
        <v>8</v>
      </c>
      <c r="D442" s="203" t="s">
        <v>1146</v>
      </c>
      <c r="E442" s="53" t="s">
        <v>5749</v>
      </c>
      <c r="F442" s="203" t="s">
        <v>1148</v>
      </c>
      <c r="G442" s="33" t="s">
        <v>130</v>
      </c>
      <c r="H442" s="34" t="s">
        <v>13</v>
      </c>
      <c r="I442" s="35">
        <v>0.39190000000000003</v>
      </c>
      <c r="J442" s="36">
        <v>42377.46</v>
      </c>
      <c r="K442" s="19">
        <f t="shared" si="6"/>
        <v>148321.10999999999</v>
      </c>
      <c r="L442" s="37">
        <v>21188.73</v>
      </c>
      <c r="M442" s="38"/>
    </row>
    <row r="443" spans="1:13" s="39" customFormat="1" ht="12.95" customHeight="1" x14ac:dyDescent="0.25">
      <c r="A443" s="226"/>
      <c r="B443" s="29">
        <v>4504</v>
      </c>
      <c r="C443" s="30">
        <v>9</v>
      </c>
      <c r="D443" s="53" t="s">
        <v>5597</v>
      </c>
      <c r="E443" s="53" t="s">
        <v>5598</v>
      </c>
      <c r="F443" s="53" t="s">
        <v>5599</v>
      </c>
      <c r="G443" s="33" t="s">
        <v>130</v>
      </c>
      <c r="H443" s="34" t="s">
        <v>13</v>
      </c>
      <c r="I443" s="35">
        <v>0.99590000000000001</v>
      </c>
      <c r="J443" s="36">
        <v>367858.78</v>
      </c>
      <c r="K443" s="19">
        <f t="shared" si="6"/>
        <v>637083.73</v>
      </c>
      <c r="L443" s="37">
        <v>53844.99</v>
      </c>
      <c r="M443" s="38"/>
    </row>
    <row r="444" spans="1:13" s="39" customFormat="1" ht="12.95" customHeight="1" x14ac:dyDescent="0.25">
      <c r="A444" s="226"/>
      <c r="B444" s="29"/>
      <c r="C444" s="30"/>
      <c r="D444" s="31" t="s">
        <v>11</v>
      </c>
      <c r="E444" s="32"/>
      <c r="F444" s="32"/>
      <c r="G444" s="33"/>
      <c r="H444" s="34"/>
      <c r="I444" s="35"/>
      <c r="J444" s="36"/>
      <c r="K444" s="19"/>
      <c r="L444" s="37"/>
      <c r="M444" s="38"/>
    </row>
    <row r="445" spans="1:13" s="39" customFormat="1" ht="12.95" customHeight="1" x14ac:dyDescent="0.25">
      <c r="A445" s="226"/>
      <c r="B445" s="29">
        <v>4528</v>
      </c>
      <c r="C445" s="30">
        <v>1</v>
      </c>
      <c r="D445" s="42" t="s">
        <v>1164</v>
      </c>
      <c r="E445" s="42" t="s">
        <v>1165</v>
      </c>
      <c r="F445" s="42" t="s">
        <v>1166</v>
      </c>
      <c r="G445" s="33" t="s">
        <v>12</v>
      </c>
      <c r="H445" s="34" t="s">
        <v>13</v>
      </c>
      <c r="I445" s="35">
        <v>0.59189999999999998</v>
      </c>
      <c r="J445" s="36">
        <v>434208.38</v>
      </c>
      <c r="K445" s="19">
        <f t="shared" si="6"/>
        <v>754204.33</v>
      </c>
      <c r="L445" s="37">
        <v>63999.19</v>
      </c>
      <c r="M445" s="38"/>
    </row>
    <row r="446" spans="1:13" s="39" customFormat="1" ht="12.95" customHeight="1" x14ac:dyDescent="0.25">
      <c r="A446" s="226"/>
      <c r="B446" s="29">
        <v>4532</v>
      </c>
      <c r="C446" s="30">
        <v>2</v>
      </c>
      <c r="D446" s="32" t="s">
        <v>1167</v>
      </c>
      <c r="E446" s="32" t="s">
        <v>1168</v>
      </c>
      <c r="F446" s="32" t="s">
        <v>1169</v>
      </c>
      <c r="G446" s="33" t="s">
        <v>12</v>
      </c>
      <c r="H446" s="34" t="s">
        <v>13</v>
      </c>
      <c r="I446" s="35">
        <v>0.99590000000000001</v>
      </c>
      <c r="J446" s="36">
        <v>735660.87999999989</v>
      </c>
      <c r="K446" s="19">
        <f t="shared" si="6"/>
        <v>1274069.33</v>
      </c>
      <c r="L446" s="37">
        <v>107681.69</v>
      </c>
      <c r="M446" s="38"/>
    </row>
    <row r="447" spans="1:13" s="39" customFormat="1" ht="12.95" customHeight="1" x14ac:dyDescent="0.25">
      <c r="A447" s="226"/>
      <c r="B447" s="29">
        <v>4505</v>
      </c>
      <c r="C447" s="30">
        <v>3</v>
      </c>
      <c r="D447" s="32" t="s">
        <v>1170</v>
      </c>
      <c r="E447" s="32" t="s">
        <v>1171</v>
      </c>
      <c r="F447" s="32" t="s">
        <v>1172</v>
      </c>
      <c r="G447" s="33" t="s">
        <v>12</v>
      </c>
      <c r="H447" s="34" t="s">
        <v>13</v>
      </c>
      <c r="I447" s="35">
        <v>0.99590000000000001</v>
      </c>
      <c r="J447" s="36">
        <v>737823.37999999989</v>
      </c>
      <c r="K447" s="19">
        <f t="shared" si="6"/>
        <v>1276231.83</v>
      </c>
      <c r="L447" s="37">
        <v>107681.69</v>
      </c>
      <c r="M447" s="38"/>
    </row>
    <row r="448" spans="1:13" s="39" customFormat="1" ht="12.95" customHeight="1" x14ac:dyDescent="0.25">
      <c r="A448" s="226"/>
      <c r="B448" s="29">
        <v>4529</v>
      </c>
      <c r="C448" s="30">
        <v>4</v>
      </c>
      <c r="D448" s="32" t="s">
        <v>1173</v>
      </c>
      <c r="E448" s="32" t="s">
        <v>1174</v>
      </c>
      <c r="F448" s="32" t="s">
        <v>1175</v>
      </c>
      <c r="G448" s="33" t="s">
        <v>12</v>
      </c>
      <c r="H448" s="34" t="s">
        <v>13</v>
      </c>
      <c r="I448" s="35">
        <v>0.99590000000000001</v>
      </c>
      <c r="J448" s="36">
        <v>737823.37999999989</v>
      </c>
      <c r="K448" s="19">
        <f t="shared" si="6"/>
        <v>1276231.83</v>
      </c>
      <c r="L448" s="37">
        <v>107681.69</v>
      </c>
      <c r="M448" s="38"/>
    </row>
    <row r="449" spans="1:13" s="39" customFormat="1" ht="12.95" customHeight="1" x14ac:dyDescent="0.25">
      <c r="A449" s="226"/>
      <c r="B449" s="43">
        <v>4517</v>
      </c>
      <c r="C449" s="30">
        <v>5</v>
      </c>
      <c r="D449" s="32" t="s">
        <v>1176</v>
      </c>
      <c r="E449" s="32" t="s">
        <v>1177</v>
      </c>
      <c r="F449" s="32" t="s">
        <v>1178</v>
      </c>
      <c r="G449" s="33" t="s">
        <v>12</v>
      </c>
      <c r="H449" s="34" t="s">
        <v>13</v>
      </c>
      <c r="I449" s="35">
        <v>0.996</v>
      </c>
      <c r="J449" s="36">
        <v>749955</v>
      </c>
      <c r="K449" s="19">
        <f t="shared" si="6"/>
        <v>1288417.5</v>
      </c>
      <c r="L449" s="37">
        <v>107692.5</v>
      </c>
      <c r="M449" s="38"/>
    </row>
    <row r="450" spans="1:13" s="39" customFormat="1" ht="12.95" customHeight="1" x14ac:dyDescent="0.25">
      <c r="A450" s="226"/>
      <c r="B450" s="29">
        <v>4524</v>
      </c>
      <c r="C450" s="30">
        <v>6</v>
      </c>
      <c r="D450" s="32" t="s">
        <v>1179</v>
      </c>
      <c r="E450" s="32" t="s">
        <v>1180</v>
      </c>
      <c r="F450" s="32" t="s">
        <v>1181</v>
      </c>
      <c r="G450" s="33" t="s">
        <v>12</v>
      </c>
      <c r="H450" s="34" t="s">
        <v>13</v>
      </c>
      <c r="I450" s="35">
        <v>0.99590000000000001</v>
      </c>
      <c r="J450" s="36">
        <v>735660.87999999989</v>
      </c>
      <c r="K450" s="19">
        <f t="shared" si="6"/>
        <v>1274069.33</v>
      </c>
      <c r="L450" s="37">
        <v>107681.69</v>
      </c>
    </row>
    <row r="451" spans="1:13" s="39" customFormat="1" ht="12.95" customHeight="1" x14ac:dyDescent="0.25">
      <c r="A451" s="226"/>
      <c r="B451" s="29">
        <v>4525</v>
      </c>
      <c r="C451" s="30">
        <v>7</v>
      </c>
      <c r="D451" s="32" t="s">
        <v>1182</v>
      </c>
      <c r="E451" s="32" t="s">
        <v>1183</v>
      </c>
      <c r="F451" s="32" t="s">
        <v>1184</v>
      </c>
      <c r="G451" s="33" t="s">
        <v>12</v>
      </c>
      <c r="H451" s="34" t="s">
        <v>13</v>
      </c>
      <c r="I451" s="35">
        <v>0.99590000000000001</v>
      </c>
      <c r="J451" s="36">
        <v>735660.87999999989</v>
      </c>
      <c r="K451" s="19">
        <f t="shared" si="6"/>
        <v>1274069.33</v>
      </c>
      <c r="L451" s="37">
        <v>107681.69</v>
      </c>
      <c r="M451" s="38"/>
    </row>
    <row r="452" spans="1:13" s="39" customFormat="1" ht="12.95" customHeight="1" x14ac:dyDescent="0.25">
      <c r="A452" s="226"/>
      <c r="B452" s="29">
        <v>4501</v>
      </c>
      <c r="C452" s="30">
        <v>8</v>
      </c>
      <c r="D452" s="32" t="s">
        <v>1185</v>
      </c>
      <c r="E452" s="32" t="s">
        <v>1186</v>
      </c>
      <c r="F452" s="32" t="s">
        <v>1187</v>
      </c>
      <c r="G452" s="33" t="s">
        <v>12</v>
      </c>
      <c r="H452" s="34" t="s">
        <v>13</v>
      </c>
      <c r="I452" s="35">
        <v>0.99590000000000001</v>
      </c>
      <c r="J452" s="36">
        <v>738904.62999999989</v>
      </c>
      <c r="K452" s="19">
        <f t="shared" si="6"/>
        <v>1277313.08</v>
      </c>
      <c r="L452" s="37">
        <v>107681.69</v>
      </c>
      <c r="M452" s="38"/>
    </row>
    <row r="453" spans="1:13" s="39" customFormat="1" ht="12.95" customHeight="1" x14ac:dyDescent="0.25">
      <c r="A453" s="226"/>
      <c r="B453" s="29">
        <v>4531</v>
      </c>
      <c r="C453" s="30">
        <v>9</v>
      </c>
      <c r="D453" s="42" t="s">
        <v>1188</v>
      </c>
      <c r="E453" s="42" t="s">
        <v>1189</v>
      </c>
      <c r="F453" s="42" t="s">
        <v>1190</v>
      </c>
      <c r="G453" s="33" t="s">
        <v>12</v>
      </c>
      <c r="H453" s="34" t="s">
        <v>13</v>
      </c>
      <c r="I453" s="35">
        <v>0.9879</v>
      </c>
      <c r="J453" s="36">
        <v>741661.82999999984</v>
      </c>
      <c r="K453" s="19">
        <f t="shared" si="6"/>
        <v>1275745.28</v>
      </c>
      <c r="L453" s="37">
        <v>106816.69</v>
      </c>
      <c r="M453" s="38"/>
    </row>
    <row r="454" spans="1:13" s="39" customFormat="1" ht="12.95" customHeight="1" x14ac:dyDescent="0.25">
      <c r="A454" s="226"/>
      <c r="B454" s="29">
        <v>4508</v>
      </c>
      <c r="C454" s="30">
        <v>10</v>
      </c>
      <c r="D454" s="32" t="s">
        <v>1191</v>
      </c>
      <c r="E454" s="32" t="s">
        <v>1192</v>
      </c>
      <c r="F454" s="32" t="s">
        <v>1193</v>
      </c>
      <c r="G454" s="33" t="s">
        <v>12</v>
      </c>
      <c r="H454" s="34" t="s">
        <v>13</v>
      </c>
      <c r="I454" s="35">
        <v>0.99590000000000001</v>
      </c>
      <c r="J454" s="36">
        <v>735660.87999999989</v>
      </c>
      <c r="K454" s="19">
        <f t="shared" si="6"/>
        <v>1274069.33</v>
      </c>
      <c r="L454" s="37">
        <v>107681.69</v>
      </c>
      <c r="M454" s="38"/>
    </row>
    <row r="455" spans="1:13" s="39" customFormat="1" ht="12.95" customHeight="1" x14ac:dyDescent="0.25">
      <c r="A455" s="226"/>
      <c r="B455" s="29">
        <v>4523</v>
      </c>
      <c r="C455" s="30">
        <v>11</v>
      </c>
      <c r="D455" s="63" t="s">
        <v>455</v>
      </c>
      <c r="E455" s="63" t="s">
        <v>1194</v>
      </c>
      <c r="F455" s="63" t="s">
        <v>1195</v>
      </c>
      <c r="G455" s="33" t="s">
        <v>12</v>
      </c>
      <c r="H455" s="34" t="s">
        <v>13</v>
      </c>
      <c r="I455" s="35">
        <v>0.99590000000000001</v>
      </c>
      <c r="J455" s="36">
        <v>737823.37999999989</v>
      </c>
      <c r="K455" s="19">
        <f t="shared" si="6"/>
        <v>1276231.83</v>
      </c>
      <c r="L455" s="37">
        <v>107681.69</v>
      </c>
      <c r="M455" s="38"/>
    </row>
    <row r="456" spans="1:13" s="39" customFormat="1" ht="12.95" customHeight="1" x14ac:dyDescent="0.25">
      <c r="A456" s="226"/>
      <c r="B456" s="29">
        <v>4503</v>
      </c>
      <c r="C456" s="30">
        <v>12</v>
      </c>
      <c r="D456" s="32" t="s">
        <v>733</v>
      </c>
      <c r="E456" s="32" t="s">
        <v>1196</v>
      </c>
      <c r="F456" s="32" t="s">
        <v>1197</v>
      </c>
      <c r="G456" s="33" t="s">
        <v>12</v>
      </c>
      <c r="H456" s="34" t="s">
        <v>13</v>
      </c>
      <c r="I456" s="35">
        <v>0.99590000000000001</v>
      </c>
      <c r="J456" s="36">
        <v>737823.37999999989</v>
      </c>
      <c r="K456" s="19">
        <f t="shared" si="6"/>
        <v>1276231.83</v>
      </c>
      <c r="L456" s="37">
        <v>107681.69</v>
      </c>
      <c r="M456" s="38"/>
    </row>
    <row r="457" spans="1:13" s="39" customFormat="1" ht="12.95" customHeight="1" x14ac:dyDescent="0.25">
      <c r="A457" s="226"/>
      <c r="B457" s="29">
        <v>4518</v>
      </c>
      <c r="C457" s="30">
        <v>13</v>
      </c>
      <c r="D457" s="32" t="s">
        <v>1198</v>
      </c>
      <c r="E457" s="32" t="s">
        <v>1199</v>
      </c>
      <c r="F457" s="32" t="s">
        <v>1200</v>
      </c>
      <c r="G457" s="33" t="s">
        <v>12</v>
      </c>
      <c r="H457" s="34" t="s">
        <v>13</v>
      </c>
      <c r="I457" s="35">
        <v>0.99590000000000001</v>
      </c>
      <c r="J457" s="36">
        <v>737823.37999999989</v>
      </c>
      <c r="K457" s="19">
        <f t="shared" ref="K457:K520" si="7">ROUND(J457+L457*5,2)</f>
        <v>1276231.83</v>
      </c>
      <c r="L457" s="37">
        <v>107681.69</v>
      </c>
      <c r="M457" s="38"/>
    </row>
    <row r="458" spans="1:13" s="39" customFormat="1" ht="12.95" customHeight="1" x14ac:dyDescent="0.25">
      <c r="A458" s="226"/>
      <c r="B458" s="29">
        <v>4507</v>
      </c>
      <c r="C458" s="30">
        <v>14</v>
      </c>
      <c r="D458" s="42" t="s">
        <v>1202</v>
      </c>
      <c r="E458" s="42" t="s">
        <v>1203</v>
      </c>
      <c r="F458" s="42" t="s">
        <v>1204</v>
      </c>
      <c r="G458" s="27" t="s">
        <v>12</v>
      </c>
      <c r="H458" s="34" t="s">
        <v>13</v>
      </c>
      <c r="I458" s="35">
        <v>0.99590000000000001</v>
      </c>
      <c r="J458" s="36">
        <v>737823.37999999989</v>
      </c>
      <c r="K458" s="19">
        <f t="shared" si="7"/>
        <v>1276231.83</v>
      </c>
      <c r="L458" s="37">
        <v>107681.69</v>
      </c>
      <c r="M458" s="38"/>
    </row>
    <row r="459" spans="1:13" s="39" customFormat="1" ht="12.95" customHeight="1" x14ac:dyDescent="0.25">
      <c r="A459" s="226"/>
      <c r="B459" s="29">
        <v>4512</v>
      </c>
      <c r="C459" s="30">
        <v>15</v>
      </c>
      <c r="D459" s="32" t="s">
        <v>1205</v>
      </c>
      <c r="E459" s="32" t="s">
        <v>1206</v>
      </c>
      <c r="F459" s="32" t="s">
        <v>1207</v>
      </c>
      <c r="G459" s="50" t="s">
        <v>12</v>
      </c>
      <c r="H459" s="34" t="s">
        <v>13</v>
      </c>
      <c r="I459" s="35">
        <v>0.99590000000000001</v>
      </c>
      <c r="J459" s="36">
        <v>737823.37999999989</v>
      </c>
      <c r="K459" s="19">
        <f t="shared" si="7"/>
        <v>1276231.83</v>
      </c>
      <c r="L459" s="37">
        <v>107681.69</v>
      </c>
      <c r="M459" s="38"/>
    </row>
    <row r="460" spans="1:13" s="39" customFormat="1" ht="12.95" customHeight="1" x14ac:dyDescent="0.25">
      <c r="A460" s="226"/>
      <c r="B460" s="29">
        <v>4513</v>
      </c>
      <c r="C460" s="30">
        <v>16</v>
      </c>
      <c r="D460" s="32" t="s">
        <v>1208</v>
      </c>
      <c r="E460" s="32" t="s">
        <v>1209</v>
      </c>
      <c r="F460" s="32" t="s">
        <v>1210</v>
      </c>
      <c r="G460" s="50" t="s">
        <v>12</v>
      </c>
      <c r="H460" s="34" t="s">
        <v>13</v>
      </c>
      <c r="I460" s="35">
        <v>0.99590000000000001</v>
      </c>
      <c r="J460" s="36">
        <v>737823.37999999989</v>
      </c>
      <c r="K460" s="19">
        <f t="shared" si="7"/>
        <v>1276231.83</v>
      </c>
      <c r="L460" s="37">
        <v>107681.69</v>
      </c>
      <c r="M460" s="38"/>
    </row>
    <row r="461" spans="1:13" s="39" customFormat="1" ht="12.95" customHeight="1" x14ac:dyDescent="0.25">
      <c r="A461" s="226"/>
      <c r="B461" s="29">
        <v>4519</v>
      </c>
      <c r="C461" s="30">
        <v>17</v>
      </c>
      <c r="D461" s="32" t="s">
        <v>1211</v>
      </c>
      <c r="E461" s="32" t="s">
        <v>1212</v>
      </c>
      <c r="F461" s="32" t="s">
        <v>1213</v>
      </c>
      <c r="G461" s="50" t="s">
        <v>12</v>
      </c>
      <c r="H461" s="34" t="s">
        <v>13</v>
      </c>
      <c r="I461" s="35">
        <v>0.99590000000000001</v>
      </c>
      <c r="J461" s="36">
        <v>752149.92999999993</v>
      </c>
      <c r="K461" s="19">
        <f t="shared" si="7"/>
        <v>1290558.3799999999</v>
      </c>
      <c r="L461" s="37">
        <v>107681.69</v>
      </c>
      <c r="M461" s="38"/>
    </row>
    <row r="462" spans="1:13" s="39" customFormat="1" ht="12.95" customHeight="1" x14ac:dyDescent="0.25">
      <c r="A462" s="226"/>
      <c r="B462" s="29">
        <v>4500</v>
      </c>
      <c r="C462" s="30">
        <v>18</v>
      </c>
      <c r="D462" s="32" t="s">
        <v>1214</v>
      </c>
      <c r="E462" s="32" t="s">
        <v>1215</v>
      </c>
      <c r="F462" s="32" t="s">
        <v>1216</v>
      </c>
      <c r="G462" s="50" t="s">
        <v>12</v>
      </c>
      <c r="H462" s="34" t="s">
        <v>13</v>
      </c>
      <c r="I462" s="35">
        <v>0.99490000000000001</v>
      </c>
      <c r="J462" s="36">
        <v>747068.07000000007</v>
      </c>
      <c r="K462" s="19">
        <f t="shared" si="7"/>
        <v>1284935.8700000001</v>
      </c>
      <c r="L462" s="37">
        <v>107573.56</v>
      </c>
      <c r="M462" s="38"/>
    </row>
    <row r="463" spans="1:13" s="39" customFormat="1" ht="12.95" customHeight="1" x14ac:dyDescent="0.25">
      <c r="A463" s="226"/>
      <c r="B463" s="29">
        <v>4538</v>
      </c>
      <c r="C463" s="30">
        <v>19</v>
      </c>
      <c r="D463" s="42" t="s">
        <v>1217</v>
      </c>
      <c r="E463" s="42" t="s">
        <v>1218</v>
      </c>
      <c r="F463" s="42" t="s">
        <v>1219</v>
      </c>
      <c r="G463" s="50" t="s">
        <v>12</v>
      </c>
      <c r="H463" s="34" t="s">
        <v>13</v>
      </c>
      <c r="I463" s="35">
        <v>0.9899</v>
      </c>
      <c r="J463" s="36">
        <v>733282.12999999989</v>
      </c>
      <c r="K463" s="19">
        <f t="shared" si="7"/>
        <v>1268446.83</v>
      </c>
      <c r="L463" s="37">
        <v>107032.94</v>
      </c>
      <c r="M463" s="38"/>
    </row>
    <row r="464" spans="1:13" s="39" customFormat="1" ht="12.95" customHeight="1" x14ac:dyDescent="0.25">
      <c r="A464" s="226"/>
      <c r="B464" s="29">
        <v>4520</v>
      </c>
      <c r="C464" s="30">
        <v>20</v>
      </c>
      <c r="D464" s="32" t="s">
        <v>1220</v>
      </c>
      <c r="E464" s="32" t="s">
        <v>1221</v>
      </c>
      <c r="F464" s="32" t="s">
        <v>1222</v>
      </c>
      <c r="G464" s="50" t="s">
        <v>12</v>
      </c>
      <c r="H464" s="34" t="s">
        <v>13</v>
      </c>
      <c r="I464" s="35">
        <v>0.99590000000000001</v>
      </c>
      <c r="J464" s="36">
        <v>737823.37999999989</v>
      </c>
      <c r="K464" s="19">
        <f t="shared" si="7"/>
        <v>1276231.83</v>
      </c>
      <c r="L464" s="37">
        <v>107681.69</v>
      </c>
      <c r="M464" s="38"/>
    </row>
    <row r="465" spans="1:13" s="39" customFormat="1" ht="12.95" customHeight="1" x14ac:dyDescent="0.25">
      <c r="A465" s="226"/>
      <c r="B465" s="29">
        <v>4533</v>
      </c>
      <c r="C465" s="30">
        <v>21</v>
      </c>
      <c r="D465" s="32" t="s">
        <v>1223</v>
      </c>
      <c r="E465" s="32" t="s">
        <v>1224</v>
      </c>
      <c r="F465" s="32" t="s">
        <v>1225</v>
      </c>
      <c r="G465" s="33" t="s">
        <v>12</v>
      </c>
      <c r="H465" s="34" t="s">
        <v>13</v>
      </c>
      <c r="I465" s="35">
        <v>0.9879</v>
      </c>
      <c r="J465" s="36">
        <v>731768.37999999989</v>
      </c>
      <c r="K465" s="19">
        <f t="shared" si="7"/>
        <v>1265851.83</v>
      </c>
      <c r="L465" s="37">
        <v>106816.69</v>
      </c>
      <c r="M465" s="38"/>
    </row>
    <row r="466" spans="1:13" s="39" customFormat="1" ht="12.95" customHeight="1" x14ac:dyDescent="0.25">
      <c r="A466" s="226"/>
      <c r="B466" s="29">
        <v>4539</v>
      </c>
      <c r="C466" s="30">
        <v>22</v>
      </c>
      <c r="D466" s="42" t="s">
        <v>1226</v>
      </c>
      <c r="E466" s="42" t="s">
        <v>1227</v>
      </c>
      <c r="F466" s="42" t="s">
        <v>1228</v>
      </c>
      <c r="G466" s="33" t="s">
        <v>12</v>
      </c>
      <c r="H466" s="34" t="s">
        <v>13</v>
      </c>
      <c r="I466" s="35">
        <v>0.9919</v>
      </c>
      <c r="J466" s="36">
        <v>736958.37999999989</v>
      </c>
      <c r="K466" s="19">
        <f t="shared" si="7"/>
        <v>1273204.33</v>
      </c>
      <c r="L466" s="37">
        <v>107249.19</v>
      </c>
      <c r="M466" s="38"/>
    </row>
    <row r="467" spans="1:13" s="39" customFormat="1" ht="12.95" customHeight="1" x14ac:dyDescent="0.25">
      <c r="A467" s="226"/>
      <c r="B467" s="29">
        <v>4522</v>
      </c>
      <c r="C467" s="30">
        <v>23</v>
      </c>
      <c r="D467" s="42" t="s">
        <v>1229</v>
      </c>
      <c r="E467" s="42" t="s">
        <v>1230</v>
      </c>
      <c r="F467" s="42" t="s">
        <v>1231</v>
      </c>
      <c r="G467" s="33" t="s">
        <v>12</v>
      </c>
      <c r="H467" s="34" t="s">
        <v>13</v>
      </c>
      <c r="I467" s="35">
        <v>0.99590000000000001</v>
      </c>
      <c r="J467" s="36">
        <v>735660.87999999989</v>
      </c>
      <c r="K467" s="19">
        <f t="shared" si="7"/>
        <v>1274069.33</v>
      </c>
      <c r="L467" s="37">
        <v>107681.69</v>
      </c>
      <c r="M467" s="38"/>
    </row>
    <row r="468" spans="1:13" s="39" customFormat="1" ht="12.95" customHeight="1" x14ac:dyDescent="0.25">
      <c r="A468" s="226"/>
      <c r="B468" s="29">
        <v>4536</v>
      </c>
      <c r="C468" s="30">
        <v>24</v>
      </c>
      <c r="D468" s="42" t="s">
        <v>1232</v>
      </c>
      <c r="E468" s="42" t="s">
        <v>1233</v>
      </c>
      <c r="F468" s="42" t="s">
        <v>1234</v>
      </c>
      <c r="G468" s="33" t="s">
        <v>12</v>
      </c>
      <c r="H468" s="34" t="s">
        <v>13</v>
      </c>
      <c r="I468" s="35">
        <v>0.9919</v>
      </c>
      <c r="J468" s="36">
        <v>736958.37999999989</v>
      </c>
      <c r="K468" s="19">
        <f t="shared" si="7"/>
        <v>1273204.33</v>
      </c>
      <c r="L468" s="37">
        <v>107249.19</v>
      </c>
      <c r="M468" s="38"/>
    </row>
    <row r="469" spans="1:13" s="39" customFormat="1" ht="12.95" customHeight="1" x14ac:dyDescent="0.25">
      <c r="A469" s="226"/>
      <c r="B469" s="29">
        <v>4502</v>
      </c>
      <c r="C469" s="30">
        <v>25</v>
      </c>
      <c r="D469" s="32" t="s">
        <v>1235</v>
      </c>
      <c r="E469" s="32" t="s">
        <v>1236</v>
      </c>
      <c r="F469" s="32" t="s">
        <v>1237</v>
      </c>
      <c r="G469" s="33" t="s">
        <v>12</v>
      </c>
      <c r="H469" s="34" t="s">
        <v>13</v>
      </c>
      <c r="I469" s="35">
        <v>0.59589999999999999</v>
      </c>
      <c r="J469" s="36">
        <v>435073.38</v>
      </c>
      <c r="K469" s="19">
        <f t="shared" si="7"/>
        <v>757231.83</v>
      </c>
      <c r="L469" s="37">
        <v>64431.69</v>
      </c>
      <c r="M469" s="38"/>
    </row>
    <row r="470" spans="1:13" s="39" customFormat="1" ht="12.95" customHeight="1" x14ac:dyDescent="0.25">
      <c r="A470" s="226"/>
      <c r="B470" s="29">
        <v>4530</v>
      </c>
      <c r="C470" s="30">
        <v>26</v>
      </c>
      <c r="D470" s="59" t="s">
        <v>1238</v>
      </c>
      <c r="E470" s="59" t="s">
        <v>1239</v>
      </c>
      <c r="F470" s="59" t="s">
        <v>1240</v>
      </c>
      <c r="G470" s="33" t="s">
        <v>12</v>
      </c>
      <c r="H470" s="34" t="s">
        <v>13</v>
      </c>
      <c r="I470" s="35">
        <v>0.99590000000000001</v>
      </c>
      <c r="J470" s="36">
        <v>694140.87999999989</v>
      </c>
      <c r="K470" s="19">
        <f t="shared" si="7"/>
        <v>1232549.33</v>
      </c>
      <c r="L470" s="37">
        <v>107681.69</v>
      </c>
      <c r="M470" s="38"/>
    </row>
    <row r="471" spans="1:13" s="39" customFormat="1" ht="12.95" customHeight="1" x14ac:dyDescent="0.25">
      <c r="A471" s="226"/>
      <c r="B471" s="43">
        <v>4510</v>
      </c>
      <c r="C471" s="30">
        <v>27</v>
      </c>
      <c r="D471" s="32" t="s">
        <v>1241</v>
      </c>
      <c r="E471" s="32" t="s">
        <v>1242</v>
      </c>
      <c r="F471" s="32" t="s">
        <v>1243</v>
      </c>
      <c r="G471" s="33" t="s">
        <v>12</v>
      </c>
      <c r="H471" s="34" t="s">
        <v>13</v>
      </c>
      <c r="I471" s="35">
        <v>0.9919</v>
      </c>
      <c r="J471" s="36">
        <v>734795.87999999989</v>
      </c>
      <c r="K471" s="19">
        <f t="shared" si="7"/>
        <v>1271041.83</v>
      </c>
      <c r="L471" s="37">
        <v>107249.19</v>
      </c>
      <c r="M471" s="38"/>
    </row>
    <row r="472" spans="1:13" s="39" customFormat="1" ht="12.95" customHeight="1" x14ac:dyDescent="0.25">
      <c r="A472" s="226"/>
      <c r="B472" s="29">
        <v>4516</v>
      </c>
      <c r="C472" s="30">
        <v>28</v>
      </c>
      <c r="D472" s="32" t="s">
        <v>1244</v>
      </c>
      <c r="E472" s="32" t="s">
        <v>1245</v>
      </c>
      <c r="F472" s="32" t="s">
        <v>1246</v>
      </c>
      <c r="G472" s="33" t="s">
        <v>12</v>
      </c>
      <c r="H472" s="34" t="s">
        <v>13</v>
      </c>
      <c r="I472" s="35">
        <v>0.9879</v>
      </c>
      <c r="J472" s="36">
        <v>729605.87999999989</v>
      </c>
      <c r="K472" s="19">
        <f t="shared" si="7"/>
        <v>1263689.33</v>
      </c>
      <c r="L472" s="37">
        <v>106816.69</v>
      </c>
      <c r="M472" s="38"/>
    </row>
    <row r="473" spans="1:13" s="39" customFormat="1" ht="12.95" customHeight="1" x14ac:dyDescent="0.25">
      <c r="A473" s="226"/>
      <c r="B473" s="29">
        <v>4535</v>
      </c>
      <c r="C473" s="30">
        <v>29</v>
      </c>
      <c r="D473" s="32" t="s">
        <v>1247</v>
      </c>
      <c r="E473" s="32" t="s">
        <v>1248</v>
      </c>
      <c r="F473" s="32" t="s">
        <v>1249</v>
      </c>
      <c r="G473" s="33" t="s">
        <v>12</v>
      </c>
      <c r="H473" s="34" t="s">
        <v>13</v>
      </c>
      <c r="I473" s="35">
        <v>0.98770000000000002</v>
      </c>
      <c r="J473" s="36">
        <v>519800.12</v>
      </c>
      <c r="K473" s="19">
        <f t="shared" si="7"/>
        <v>1053775.42</v>
      </c>
      <c r="L473" s="37">
        <v>106795.06</v>
      </c>
      <c r="M473" s="38"/>
    </row>
    <row r="474" spans="1:13" s="39" customFormat="1" ht="12.95" customHeight="1" x14ac:dyDescent="0.25">
      <c r="A474" s="226"/>
      <c r="B474" s="29">
        <v>4541</v>
      </c>
      <c r="C474" s="30">
        <v>30</v>
      </c>
      <c r="D474" s="42" t="s">
        <v>1250</v>
      </c>
      <c r="E474" s="42" t="s">
        <v>1251</v>
      </c>
      <c r="F474" s="42" t="s">
        <v>1252</v>
      </c>
      <c r="G474" s="33" t="s">
        <v>12</v>
      </c>
      <c r="H474" s="34" t="s">
        <v>13</v>
      </c>
      <c r="I474" s="35">
        <v>0.9839</v>
      </c>
      <c r="J474" s="36">
        <v>730903.37999999989</v>
      </c>
      <c r="K474" s="19">
        <f t="shared" si="7"/>
        <v>1262824.33</v>
      </c>
      <c r="L474" s="37">
        <v>106384.19</v>
      </c>
      <c r="M474" s="38"/>
    </row>
    <row r="475" spans="1:13" s="39" customFormat="1" ht="12.95" customHeight="1" x14ac:dyDescent="0.25">
      <c r="A475" s="226"/>
      <c r="B475" s="29">
        <v>4509</v>
      </c>
      <c r="C475" s="30">
        <v>31</v>
      </c>
      <c r="D475" s="203" t="s">
        <v>5748</v>
      </c>
      <c r="E475" s="53" t="s">
        <v>5747</v>
      </c>
      <c r="F475" s="203" t="s">
        <v>5746</v>
      </c>
      <c r="G475" s="33" t="s">
        <v>12</v>
      </c>
      <c r="H475" s="34" t="s">
        <v>13</v>
      </c>
      <c r="I475" s="35">
        <v>0.59589999999999999</v>
      </c>
      <c r="J475" s="36">
        <v>128863.38</v>
      </c>
      <c r="K475" s="19">
        <f t="shared" si="7"/>
        <v>451021.83</v>
      </c>
      <c r="L475" s="37">
        <v>64431.69</v>
      </c>
      <c r="M475" s="38"/>
    </row>
    <row r="476" spans="1:13" s="39" customFormat="1" ht="12.95" customHeight="1" x14ac:dyDescent="0.25">
      <c r="A476" s="226"/>
      <c r="B476" s="29">
        <v>4540</v>
      </c>
      <c r="C476" s="30">
        <v>32</v>
      </c>
      <c r="D476" s="53" t="s">
        <v>1201</v>
      </c>
      <c r="E476" s="53" t="s">
        <v>5600</v>
      </c>
      <c r="F476" s="53" t="s">
        <v>5601</v>
      </c>
      <c r="G476" s="33" t="s">
        <v>12</v>
      </c>
      <c r="H476" s="34" t="s">
        <v>13</v>
      </c>
      <c r="I476" s="35">
        <v>0.9919</v>
      </c>
      <c r="J476" s="36">
        <v>477458.38</v>
      </c>
      <c r="K476" s="19">
        <f t="shared" si="7"/>
        <v>1013704.33</v>
      </c>
      <c r="L476" s="37">
        <v>107249.19</v>
      </c>
      <c r="M476" s="38"/>
    </row>
    <row r="477" spans="1:13" s="39" customFormat="1" ht="12.95" customHeight="1" x14ac:dyDescent="0.25">
      <c r="A477" s="226"/>
      <c r="B477" s="29"/>
      <c r="C477" s="30"/>
      <c r="D477" s="49" t="s">
        <v>15</v>
      </c>
      <c r="E477" s="42"/>
      <c r="F477" s="42"/>
      <c r="G477" s="33"/>
      <c r="H477" s="34"/>
      <c r="I477" s="35"/>
      <c r="J477" s="36"/>
      <c r="K477" s="19"/>
      <c r="L477" s="37"/>
      <c r="M477" s="38"/>
    </row>
    <row r="478" spans="1:13" s="39" customFormat="1" ht="12.95" customHeight="1" x14ac:dyDescent="0.25">
      <c r="A478" s="227"/>
      <c r="B478" s="29">
        <v>4515</v>
      </c>
      <c r="C478" s="30">
        <v>1</v>
      </c>
      <c r="D478" s="32" t="s">
        <v>1253</v>
      </c>
      <c r="E478" s="32" t="s">
        <v>1254</v>
      </c>
      <c r="F478" s="32" t="s">
        <v>1255</v>
      </c>
      <c r="G478" s="33" t="s">
        <v>5735</v>
      </c>
      <c r="H478" s="34" t="s">
        <v>13</v>
      </c>
      <c r="I478" s="35">
        <v>0.59189999999999998</v>
      </c>
      <c r="J478" s="36">
        <v>837979.90000000014</v>
      </c>
      <c r="K478" s="19">
        <f t="shared" si="7"/>
        <v>1435700.25</v>
      </c>
      <c r="L478" s="37">
        <v>119544.07</v>
      </c>
      <c r="M478" s="38"/>
    </row>
    <row r="479" spans="1:13" s="39" customFormat="1" ht="12.95" customHeight="1" x14ac:dyDescent="0.25">
      <c r="A479" s="225" t="s">
        <v>1256</v>
      </c>
      <c r="B479" s="29"/>
      <c r="C479" s="30"/>
      <c r="D479" s="49" t="s">
        <v>126</v>
      </c>
      <c r="E479" s="42"/>
      <c r="F479" s="42"/>
      <c r="G479" s="33"/>
      <c r="H479" s="34"/>
      <c r="I479" s="35"/>
      <c r="J479" s="36"/>
      <c r="K479" s="19"/>
      <c r="L479" s="37"/>
      <c r="M479" s="38"/>
    </row>
    <row r="480" spans="1:13" s="39" customFormat="1" ht="12.95" customHeight="1" x14ac:dyDescent="0.25">
      <c r="A480" s="226"/>
      <c r="B480" s="29">
        <v>906</v>
      </c>
      <c r="C480" s="30">
        <v>1</v>
      </c>
      <c r="D480" s="32" t="s">
        <v>1257</v>
      </c>
      <c r="E480" s="32" t="s">
        <v>1258</v>
      </c>
      <c r="F480" s="32" t="s">
        <v>1259</v>
      </c>
      <c r="G480" s="33" t="s">
        <v>130</v>
      </c>
      <c r="H480" s="34" t="s">
        <v>13</v>
      </c>
      <c r="I480" s="35">
        <v>0.99199999999999999</v>
      </c>
      <c r="J480" s="36">
        <v>375438.91</v>
      </c>
      <c r="K480" s="19">
        <f t="shared" si="7"/>
        <v>643609.56000000006</v>
      </c>
      <c r="L480" s="37">
        <v>53634.13</v>
      </c>
      <c r="M480" s="38"/>
    </row>
    <row r="481" spans="1:13" s="39" customFormat="1" ht="12.95" customHeight="1" x14ac:dyDescent="0.25">
      <c r="A481" s="226"/>
      <c r="B481" s="29">
        <v>905</v>
      </c>
      <c r="C481" s="30">
        <v>2</v>
      </c>
      <c r="D481" s="32" t="s">
        <v>1260</v>
      </c>
      <c r="E481" s="32" t="s">
        <v>1261</v>
      </c>
      <c r="F481" s="32" t="s">
        <v>1262</v>
      </c>
      <c r="G481" s="33" t="s">
        <v>130</v>
      </c>
      <c r="H481" s="34" t="s">
        <v>13</v>
      </c>
      <c r="I481" s="35">
        <v>0.99199999999999999</v>
      </c>
      <c r="J481" s="36">
        <v>375438.91</v>
      </c>
      <c r="K481" s="19">
        <f t="shared" si="7"/>
        <v>643609.56000000006</v>
      </c>
      <c r="L481" s="37">
        <v>53634.13</v>
      </c>
      <c r="M481" s="38"/>
    </row>
    <row r="482" spans="1:13" s="39" customFormat="1" ht="12.95" customHeight="1" x14ac:dyDescent="0.25">
      <c r="A482" s="226"/>
      <c r="B482" s="29">
        <v>930</v>
      </c>
      <c r="C482" s="30">
        <v>3</v>
      </c>
      <c r="D482" s="32" t="s">
        <v>95</v>
      </c>
      <c r="E482" s="32" t="s">
        <v>1263</v>
      </c>
      <c r="F482" s="32" t="s">
        <v>1264</v>
      </c>
      <c r="G482" s="33" t="s">
        <v>130</v>
      </c>
      <c r="H482" s="34" t="s">
        <v>13</v>
      </c>
      <c r="I482" s="35">
        <v>0.99</v>
      </c>
      <c r="J482" s="36">
        <v>374682</v>
      </c>
      <c r="K482" s="19">
        <f t="shared" si="7"/>
        <v>642312</v>
      </c>
      <c r="L482" s="37">
        <v>53526</v>
      </c>
      <c r="M482" s="38"/>
    </row>
    <row r="483" spans="1:13" s="39" customFormat="1" ht="12.95" customHeight="1" x14ac:dyDescent="0.25">
      <c r="A483" s="226"/>
      <c r="B483" s="29">
        <v>917</v>
      </c>
      <c r="C483" s="30">
        <v>4</v>
      </c>
      <c r="D483" s="32" t="s">
        <v>1265</v>
      </c>
      <c r="E483" s="32" t="s">
        <v>1266</v>
      </c>
      <c r="F483" s="32" t="s">
        <v>1267</v>
      </c>
      <c r="G483" s="33" t="s">
        <v>130</v>
      </c>
      <c r="H483" s="34" t="s">
        <v>13</v>
      </c>
      <c r="I483" s="35">
        <v>0.996</v>
      </c>
      <c r="J483" s="36">
        <v>376952.80000000005</v>
      </c>
      <c r="K483" s="19">
        <f t="shared" si="7"/>
        <v>646204.80000000005</v>
      </c>
      <c r="L483" s="37">
        <v>53850.400000000001</v>
      </c>
      <c r="M483" s="38"/>
    </row>
    <row r="484" spans="1:13" s="39" customFormat="1" ht="12.95" customHeight="1" x14ac:dyDescent="0.25">
      <c r="A484" s="226"/>
      <c r="B484" s="29">
        <v>924</v>
      </c>
      <c r="C484" s="30">
        <v>5</v>
      </c>
      <c r="D484" s="32" t="s">
        <v>1268</v>
      </c>
      <c r="E484" s="32" t="s">
        <v>1269</v>
      </c>
      <c r="F484" s="32" t="s">
        <v>1270</v>
      </c>
      <c r="G484" s="33" t="s">
        <v>130</v>
      </c>
      <c r="H484" s="34" t="s">
        <v>13</v>
      </c>
      <c r="I484" s="35">
        <v>0.996</v>
      </c>
      <c r="J484" s="36">
        <v>376952.80000000005</v>
      </c>
      <c r="K484" s="19">
        <f t="shared" si="7"/>
        <v>646204.80000000005</v>
      </c>
      <c r="L484" s="37">
        <v>53850.400000000001</v>
      </c>
      <c r="M484" s="38"/>
    </row>
    <row r="485" spans="1:13" s="39" customFormat="1" ht="12.95" customHeight="1" x14ac:dyDescent="0.25">
      <c r="A485" s="226"/>
      <c r="B485" s="29"/>
      <c r="C485" s="30"/>
      <c r="D485" s="31" t="s">
        <v>11</v>
      </c>
      <c r="E485" s="32"/>
      <c r="F485" s="32"/>
      <c r="G485" s="33"/>
      <c r="H485" s="34"/>
      <c r="I485" s="35"/>
      <c r="J485" s="36"/>
      <c r="K485" s="19"/>
      <c r="L485" s="37"/>
      <c r="M485" s="38"/>
    </row>
    <row r="486" spans="1:13" s="39" customFormat="1" ht="12.95" customHeight="1" x14ac:dyDescent="0.25">
      <c r="A486" s="226"/>
      <c r="B486" s="29">
        <v>904</v>
      </c>
      <c r="C486" s="30">
        <v>2</v>
      </c>
      <c r="D486" s="32" t="s">
        <v>1271</v>
      </c>
      <c r="E486" s="32" t="s">
        <v>1272</v>
      </c>
      <c r="F486" s="32" t="s">
        <v>1273</v>
      </c>
      <c r="G486" s="33" t="s">
        <v>12</v>
      </c>
      <c r="H486" s="34" t="s">
        <v>13</v>
      </c>
      <c r="I486" s="35">
        <v>0.996</v>
      </c>
      <c r="J486" s="36">
        <v>753847.5</v>
      </c>
      <c r="K486" s="19">
        <f t="shared" si="7"/>
        <v>1292310</v>
      </c>
      <c r="L486" s="37">
        <v>107692.5</v>
      </c>
      <c r="M486" s="38"/>
    </row>
    <row r="487" spans="1:13" s="39" customFormat="1" ht="12.95" customHeight="1" x14ac:dyDescent="0.25">
      <c r="A487" s="226"/>
      <c r="B487" s="29">
        <v>908</v>
      </c>
      <c r="C487" s="30">
        <v>3</v>
      </c>
      <c r="D487" s="32" t="s">
        <v>1274</v>
      </c>
      <c r="E487" s="32" t="s">
        <v>1275</v>
      </c>
      <c r="F487" s="32" t="s">
        <v>1276</v>
      </c>
      <c r="G487" s="33" t="s">
        <v>12</v>
      </c>
      <c r="H487" s="34" t="s">
        <v>13</v>
      </c>
      <c r="I487" s="35">
        <v>0.59599999999999997</v>
      </c>
      <c r="J487" s="36">
        <v>624097.5</v>
      </c>
      <c r="K487" s="19">
        <f t="shared" si="7"/>
        <v>946310</v>
      </c>
      <c r="L487" s="37">
        <v>64442.5</v>
      </c>
      <c r="M487" s="38"/>
    </row>
    <row r="488" spans="1:13" s="39" customFormat="1" ht="12.95" customHeight="1" x14ac:dyDescent="0.25">
      <c r="A488" s="226"/>
      <c r="B488" s="29">
        <v>935</v>
      </c>
      <c r="C488" s="30">
        <v>4</v>
      </c>
      <c r="D488" s="32" t="s">
        <v>1277</v>
      </c>
      <c r="E488" s="32" t="s">
        <v>1278</v>
      </c>
      <c r="F488" s="32" t="s">
        <v>1279</v>
      </c>
      <c r="G488" s="33" t="s">
        <v>12</v>
      </c>
      <c r="H488" s="34" t="s">
        <v>13</v>
      </c>
      <c r="I488" s="35">
        <v>0.99180000000000001</v>
      </c>
      <c r="J488" s="36">
        <v>750668.66</v>
      </c>
      <c r="K488" s="19">
        <f t="shared" si="7"/>
        <v>1286860.56</v>
      </c>
      <c r="L488" s="37">
        <v>107238.38</v>
      </c>
      <c r="M488" s="38"/>
    </row>
    <row r="489" spans="1:13" s="39" customFormat="1" ht="12.95" customHeight="1" x14ac:dyDescent="0.25">
      <c r="A489" s="226"/>
      <c r="B489" s="29">
        <v>929</v>
      </c>
      <c r="C489" s="30">
        <v>5</v>
      </c>
      <c r="D489" s="32" t="s">
        <v>1280</v>
      </c>
      <c r="E489" s="32" t="s">
        <v>1281</v>
      </c>
      <c r="F489" s="32" t="s">
        <v>1282</v>
      </c>
      <c r="G489" s="33" t="s">
        <v>12</v>
      </c>
      <c r="H489" s="34" t="s">
        <v>13</v>
      </c>
      <c r="I489" s="35">
        <v>0.996</v>
      </c>
      <c r="J489" s="36">
        <v>753847.5</v>
      </c>
      <c r="K489" s="19">
        <f t="shared" si="7"/>
        <v>1292310</v>
      </c>
      <c r="L489" s="37">
        <v>107692.5</v>
      </c>
      <c r="M489" s="38"/>
    </row>
    <row r="490" spans="1:13" s="39" customFormat="1" ht="12.95" customHeight="1" x14ac:dyDescent="0.25">
      <c r="A490" s="226"/>
      <c r="B490" s="29">
        <v>903</v>
      </c>
      <c r="C490" s="30">
        <v>6</v>
      </c>
      <c r="D490" s="32" t="s">
        <v>410</v>
      </c>
      <c r="E490" s="32" t="s">
        <v>1283</v>
      </c>
      <c r="F490" s="32" t="s">
        <v>1284</v>
      </c>
      <c r="G490" s="33" t="s">
        <v>12</v>
      </c>
      <c r="H490" s="34" t="s">
        <v>13</v>
      </c>
      <c r="I490" s="35">
        <v>0.996</v>
      </c>
      <c r="J490" s="36">
        <v>753847.5</v>
      </c>
      <c r="K490" s="19">
        <f t="shared" si="7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918</v>
      </c>
      <c r="C491" s="30">
        <v>7</v>
      </c>
      <c r="D491" s="32" t="s">
        <v>1285</v>
      </c>
      <c r="E491" s="32" t="s">
        <v>1286</v>
      </c>
      <c r="F491" s="32" t="s">
        <v>1287</v>
      </c>
      <c r="G491" s="33" t="s">
        <v>12</v>
      </c>
      <c r="H491" s="34" t="s">
        <v>13</v>
      </c>
      <c r="I491" s="35">
        <v>0.996</v>
      </c>
      <c r="J491" s="36">
        <v>753847.5</v>
      </c>
      <c r="K491" s="19">
        <f t="shared" si="7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926</v>
      </c>
      <c r="C492" s="30">
        <v>8</v>
      </c>
      <c r="D492" s="32" t="s">
        <v>1288</v>
      </c>
      <c r="E492" s="32" t="s">
        <v>1289</v>
      </c>
      <c r="F492" s="32" t="s">
        <v>1290</v>
      </c>
      <c r="G492" s="33" t="s">
        <v>12</v>
      </c>
      <c r="H492" s="34" t="s">
        <v>13</v>
      </c>
      <c r="I492" s="35">
        <v>0.996</v>
      </c>
      <c r="J492" s="36">
        <v>753847.5</v>
      </c>
      <c r="K492" s="19">
        <f t="shared" si="7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901</v>
      </c>
      <c r="C493" s="30">
        <v>9</v>
      </c>
      <c r="D493" s="32" t="s">
        <v>1057</v>
      </c>
      <c r="E493" s="32" t="s">
        <v>1291</v>
      </c>
      <c r="F493" s="32" t="s">
        <v>1292</v>
      </c>
      <c r="G493" s="33" t="s">
        <v>12</v>
      </c>
      <c r="H493" s="34" t="s">
        <v>13</v>
      </c>
      <c r="I493" s="35">
        <v>0.996</v>
      </c>
      <c r="J493" s="36">
        <v>753847.5</v>
      </c>
      <c r="K493" s="19">
        <f t="shared" si="7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933</v>
      </c>
      <c r="C494" s="30">
        <v>10</v>
      </c>
      <c r="D494" s="32" t="s">
        <v>1293</v>
      </c>
      <c r="E494" s="32" t="s">
        <v>1294</v>
      </c>
      <c r="F494" s="32" t="s">
        <v>1295</v>
      </c>
      <c r="G494" s="33" t="s">
        <v>12</v>
      </c>
      <c r="H494" s="34" t="s">
        <v>13</v>
      </c>
      <c r="I494" s="35">
        <v>0.996</v>
      </c>
      <c r="J494" s="36">
        <v>753847.5</v>
      </c>
      <c r="K494" s="19">
        <f t="shared" si="7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921</v>
      </c>
      <c r="C495" s="30">
        <v>11</v>
      </c>
      <c r="D495" s="32" t="s">
        <v>1296</v>
      </c>
      <c r="E495" s="32" t="s">
        <v>1297</v>
      </c>
      <c r="F495" s="32" t="s">
        <v>1298</v>
      </c>
      <c r="G495" s="33" t="s">
        <v>12</v>
      </c>
      <c r="H495" s="34" t="s">
        <v>13</v>
      </c>
      <c r="I495" s="35">
        <v>0.996</v>
      </c>
      <c r="J495" s="36">
        <v>753847.5</v>
      </c>
      <c r="K495" s="19">
        <f t="shared" si="7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914</v>
      </c>
      <c r="C496" s="30">
        <v>12</v>
      </c>
      <c r="D496" s="32" t="s">
        <v>1299</v>
      </c>
      <c r="E496" s="32" t="s">
        <v>1300</v>
      </c>
      <c r="F496" s="32" t="s">
        <v>1301</v>
      </c>
      <c r="G496" s="33" t="s">
        <v>12</v>
      </c>
      <c r="H496" s="34" t="s">
        <v>13</v>
      </c>
      <c r="I496" s="35">
        <v>0.996</v>
      </c>
      <c r="J496" s="36">
        <v>753847.5</v>
      </c>
      <c r="K496" s="19">
        <f t="shared" si="7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928</v>
      </c>
      <c r="C497" s="30">
        <v>13</v>
      </c>
      <c r="D497" s="42" t="s">
        <v>1302</v>
      </c>
      <c r="E497" s="42" t="s">
        <v>1303</v>
      </c>
      <c r="F497" s="42" t="s">
        <v>1304</v>
      </c>
      <c r="G497" s="33" t="s">
        <v>12</v>
      </c>
      <c r="H497" s="34" t="s">
        <v>13</v>
      </c>
      <c r="I497" s="35">
        <v>0.99199999999999999</v>
      </c>
      <c r="J497" s="36">
        <v>750820</v>
      </c>
      <c r="K497" s="19">
        <f t="shared" si="7"/>
        <v>1287120</v>
      </c>
      <c r="L497" s="37">
        <v>107260</v>
      </c>
      <c r="M497" s="38"/>
    </row>
    <row r="498" spans="1:13" s="39" customFormat="1" ht="12.95" customHeight="1" x14ac:dyDescent="0.25">
      <c r="A498" s="226"/>
      <c r="B498" s="29">
        <v>900</v>
      </c>
      <c r="C498" s="30">
        <v>14</v>
      </c>
      <c r="D498" s="32" t="s">
        <v>1305</v>
      </c>
      <c r="E498" s="32" t="s">
        <v>1306</v>
      </c>
      <c r="F498" s="32" t="s">
        <v>1307</v>
      </c>
      <c r="G498" s="33" t="s">
        <v>12</v>
      </c>
      <c r="H498" s="34" t="s">
        <v>13</v>
      </c>
      <c r="I498" s="35">
        <v>0.996</v>
      </c>
      <c r="J498" s="36">
        <v>753847.5</v>
      </c>
      <c r="K498" s="19">
        <f t="shared" si="7"/>
        <v>1292310</v>
      </c>
      <c r="L498" s="37">
        <v>107692.5</v>
      </c>
      <c r="M498" s="38"/>
    </row>
    <row r="499" spans="1:13" s="39" customFormat="1" ht="12.95" customHeight="1" x14ac:dyDescent="0.25">
      <c r="A499" s="226"/>
      <c r="B499" s="29">
        <v>916</v>
      </c>
      <c r="C499" s="30">
        <v>15</v>
      </c>
      <c r="D499" s="42" t="s">
        <v>1308</v>
      </c>
      <c r="E499" s="42" t="s">
        <v>1309</v>
      </c>
      <c r="F499" s="42" t="s">
        <v>1310</v>
      </c>
      <c r="G499" s="27" t="s">
        <v>12</v>
      </c>
      <c r="H499" s="34" t="s">
        <v>13</v>
      </c>
      <c r="I499" s="35">
        <v>0.996</v>
      </c>
      <c r="J499" s="36">
        <v>753847.5</v>
      </c>
      <c r="K499" s="19">
        <f t="shared" si="7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927</v>
      </c>
      <c r="C500" s="30">
        <v>16</v>
      </c>
      <c r="D500" s="32" t="s">
        <v>1311</v>
      </c>
      <c r="E500" s="32" t="s">
        <v>1312</v>
      </c>
      <c r="F500" s="32" t="s">
        <v>1313</v>
      </c>
      <c r="G500" s="50" t="s">
        <v>12</v>
      </c>
      <c r="H500" s="34" t="s">
        <v>13</v>
      </c>
      <c r="I500" s="35">
        <v>0.996</v>
      </c>
      <c r="J500" s="36">
        <v>753847.5</v>
      </c>
      <c r="K500" s="19">
        <f t="shared" si="7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907</v>
      </c>
      <c r="C501" s="30">
        <v>17</v>
      </c>
      <c r="D501" s="42" t="s">
        <v>1314</v>
      </c>
      <c r="E501" s="42" t="s">
        <v>1315</v>
      </c>
      <c r="F501" s="42" t="s">
        <v>1264</v>
      </c>
      <c r="G501" s="27" t="s">
        <v>12</v>
      </c>
      <c r="H501" s="34" t="s">
        <v>13</v>
      </c>
      <c r="I501" s="35">
        <v>0.996</v>
      </c>
      <c r="J501" s="36">
        <v>753847.5</v>
      </c>
      <c r="K501" s="19">
        <f t="shared" si="7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920</v>
      </c>
      <c r="C502" s="30">
        <v>18</v>
      </c>
      <c r="D502" s="32" t="s">
        <v>1319</v>
      </c>
      <c r="E502" s="32" t="s">
        <v>1320</v>
      </c>
      <c r="F502" s="32" t="s">
        <v>1321</v>
      </c>
      <c r="G502" s="50" t="s">
        <v>12</v>
      </c>
      <c r="H502" s="34" t="s">
        <v>13</v>
      </c>
      <c r="I502" s="35">
        <v>0.99</v>
      </c>
      <c r="J502" s="36">
        <v>749306.25</v>
      </c>
      <c r="K502" s="19">
        <f t="shared" si="7"/>
        <v>1284525</v>
      </c>
      <c r="L502" s="37">
        <v>107043.75</v>
      </c>
      <c r="M502" s="38"/>
    </row>
    <row r="503" spans="1:13" s="39" customFormat="1" ht="12.95" customHeight="1" x14ac:dyDescent="0.25">
      <c r="A503" s="226"/>
      <c r="B503" s="29">
        <v>912</v>
      </c>
      <c r="C503" s="30">
        <v>19</v>
      </c>
      <c r="D503" s="32" t="s">
        <v>1322</v>
      </c>
      <c r="E503" s="32" t="s">
        <v>1323</v>
      </c>
      <c r="F503" s="32" t="s">
        <v>1324</v>
      </c>
      <c r="G503" s="50" t="s">
        <v>12</v>
      </c>
      <c r="H503" s="34" t="s">
        <v>13</v>
      </c>
      <c r="I503" s="35">
        <v>0.996</v>
      </c>
      <c r="J503" s="36">
        <v>753847.5</v>
      </c>
      <c r="K503" s="19">
        <f t="shared" si="7"/>
        <v>1292310</v>
      </c>
      <c r="L503" s="37">
        <v>107692.5</v>
      </c>
      <c r="M503" s="38"/>
    </row>
    <row r="504" spans="1:13" s="39" customFormat="1" ht="12.95" customHeight="1" x14ac:dyDescent="0.25">
      <c r="A504" s="226"/>
      <c r="B504" s="29">
        <v>911</v>
      </c>
      <c r="C504" s="30">
        <v>20</v>
      </c>
      <c r="D504" s="32" t="s">
        <v>1036</v>
      </c>
      <c r="E504" s="32" t="s">
        <v>1037</v>
      </c>
      <c r="F504" s="32" t="s">
        <v>1325</v>
      </c>
      <c r="G504" s="33" t="s">
        <v>12</v>
      </c>
      <c r="H504" s="34" t="s">
        <v>13</v>
      </c>
      <c r="I504" s="35">
        <v>0.996</v>
      </c>
      <c r="J504" s="36">
        <v>753847.5</v>
      </c>
      <c r="K504" s="19">
        <f t="shared" si="7"/>
        <v>1292310</v>
      </c>
      <c r="L504" s="37">
        <v>107692.5</v>
      </c>
      <c r="M504" s="38"/>
    </row>
    <row r="505" spans="1:13" s="39" customFormat="1" ht="12.95" customHeight="1" x14ac:dyDescent="0.25">
      <c r="A505" s="226"/>
      <c r="B505" s="29">
        <v>925</v>
      </c>
      <c r="C505" s="30">
        <v>21</v>
      </c>
      <c r="D505" s="32" t="s">
        <v>1326</v>
      </c>
      <c r="E505" s="32" t="s">
        <v>1327</v>
      </c>
      <c r="F505" s="32" t="s">
        <v>1328</v>
      </c>
      <c r="G505" s="33" t="s">
        <v>12</v>
      </c>
      <c r="H505" s="34" t="s">
        <v>13</v>
      </c>
      <c r="I505" s="35">
        <v>0.996</v>
      </c>
      <c r="J505" s="36">
        <v>753847.5</v>
      </c>
      <c r="K505" s="19">
        <f t="shared" si="7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915</v>
      </c>
      <c r="C506" s="30">
        <v>22</v>
      </c>
      <c r="D506" s="32" t="s">
        <v>1329</v>
      </c>
      <c r="E506" s="32" t="s">
        <v>1330</v>
      </c>
      <c r="F506" s="32" t="s">
        <v>1331</v>
      </c>
      <c r="G506" s="33" t="s">
        <v>12</v>
      </c>
      <c r="H506" s="34" t="s">
        <v>13</v>
      </c>
      <c r="I506" s="35">
        <v>0.996</v>
      </c>
      <c r="J506" s="36">
        <v>753847.5</v>
      </c>
      <c r="K506" s="19">
        <f t="shared" si="7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909</v>
      </c>
      <c r="C507" s="30">
        <v>23</v>
      </c>
      <c r="D507" s="32" t="s">
        <v>1332</v>
      </c>
      <c r="E507" s="32" t="s">
        <v>1333</v>
      </c>
      <c r="F507" s="32" t="s">
        <v>1334</v>
      </c>
      <c r="G507" s="33" t="s">
        <v>12</v>
      </c>
      <c r="H507" s="34" t="s">
        <v>13</v>
      </c>
      <c r="I507" s="35">
        <v>0.996</v>
      </c>
      <c r="J507" s="36">
        <v>753847.5</v>
      </c>
      <c r="K507" s="19">
        <f t="shared" si="7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932</v>
      </c>
      <c r="C508" s="30">
        <v>24</v>
      </c>
      <c r="D508" s="42" t="s">
        <v>1335</v>
      </c>
      <c r="E508" s="42" t="s">
        <v>1336</v>
      </c>
      <c r="F508" s="42" t="s">
        <v>1337</v>
      </c>
      <c r="G508" s="33" t="s">
        <v>12</v>
      </c>
      <c r="H508" s="34" t="s">
        <v>13</v>
      </c>
      <c r="I508" s="35">
        <v>0.996</v>
      </c>
      <c r="J508" s="36">
        <v>753847.5</v>
      </c>
      <c r="K508" s="19">
        <f t="shared" si="7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923</v>
      </c>
      <c r="C509" s="30">
        <v>25</v>
      </c>
      <c r="D509" s="32" t="s">
        <v>1338</v>
      </c>
      <c r="E509" s="32" t="s">
        <v>1339</v>
      </c>
      <c r="F509" s="32" t="s">
        <v>1340</v>
      </c>
      <c r="G509" s="33" t="s">
        <v>12</v>
      </c>
      <c r="H509" s="34" t="s">
        <v>13</v>
      </c>
      <c r="I509" s="35">
        <v>0.99</v>
      </c>
      <c r="J509" s="36">
        <v>749306.25</v>
      </c>
      <c r="K509" s="19">
        <f t="shared" si="7"/>
        <v>1284525</v>
      </c>
      <c r="L509" s="37">
        <v>107043.75</v>
      </c>
      <c r="M509" s="38"/>
    </row>
    <row r="510" spans="1:13" s="39" customFormat="1" ht="12.95" customHeight="1" x14ac:dyDescent="0.25">
      <c r="A510" s="226"/>
      <c r="B510" s="29">
        <v>934</v>
      </c>
      <c r="C510" s="30">
        <v>26</v>
      </c>
      <c r="D510" s="42" t="s">
        <v>1341</v>
      </c>
      <c r="E510" s="42" t="s">
        <v>1342</v>
      </c>
      <c r="F510" s="42" t="s">
        <v>1343</v>
      </c>
      <c r="G510" s="33" t="s">
        <v>12</v>
      </c>
      <c r="H510" s="34" t="s">
        <v>13</v>
      </c>
      <c r="I510" s="35">
        <v>0.996</v>
      </c>
      <c r="J510" s="36">
        <v>753847.5</v>
      </c>
      <c r="K510" s="19">
        <f t="shared" si="7"/>
        <v>1292310</v>
      </c>
      <c r="L510" s="37">
        <v>107692.5</v>
      </c>
      <c r="M510" s="38"/>
    </row>
    <row r="511" spans="1:13" s="39" customFormat="1" ht="12.95" customHeight="1" x14ac:dyDescent="0.25">
      <c r="A511" s="226"/>
      <c r="B511" s="29">
        <v>910</v>
      </c>
      <c r="C511" s="30">
        <v>27</v>
      </c>
      <c r="D511" s="32" t="s">
        <v>1344</v>
      </c>
      <c r="E511" s="32" t="s">
        <v>1345</v>
      </c>
      <c r="F511" s="32" t="s">
        <v>1346</v>
      </c>
      <c r="G511" s="33" t="s">
        <v>12</v>
      </c>
      <c r="H511" s="34" t="s">
        <v>13</v>
      </c>
      <c r="I511" s="35">
        <v>0.996</v>
      </c>
      <c r="J511" s="36">
        <v>753847.5</v>
      </c>
      <c r="K511" s="19">
        <f t="shared" si="7"/>
        <v>1292310</v>
      </c>
      <c r="L511" s="37">
        <v>107692.5</v>
      </c>
      <c r="M511" s="38"/>
    </row>
    <row r="512" spans="1:13" s="39" customFormat="1" ht="12.95" customHeight="1" x14ac:dyDescent="0.25">
      <c r="A512" s="226"/>
      <c r="B512" s="29">
        <v>922</v>
      </c>
      <c r="C512" s="30">
        <v>28</v>
      </c>
      <c r="D512" s="42" t="s">
        <v>1347</v>
      </c>
      <c r="E512" s="42" t="s">
        <v>1348</v>
      </c>
      <c r="F512" s="42" t="s">
        <v>1349</v>
      </c>
      <c r="G512" s="33" t="s">
        <v>12</v>
      </c>
      <c r="H512" s="34" t="s">
        <v>13</v>
      </c>
      <c r="I512" s="35">
        <v>0.996</v>
      </c>
      <c r="J512" s="36">
        <v>753847.5</v>
      </c>
      <c r="K512" s="19">
        <f t="shared" si="7"/>
        <v>1292310</v>
      </c>
      <c r="L512" s="37">
        <v>107692.5</v>
      </c>
      <c r="M512" s="38"/>
    </row>
    <row r="513" spans="1:13" s="39" customFormat="1" ht="12.95" customHeight="1" x14ac:dyDescent="0.25">
      <c r="A513" s="226"/>
      <c r="B513" s="29">
        <v>902</v>
      </c>
      <c r="C513" s="30">
        <v>29</v>
      </c>
      <c r="D513" s="32" t="s">
        <v>1350</v>
      </c>
      <c r="E513" s="32" t="s">
        <v>1351</v>
      </c>
      <c r="F513" s="32" t="s">
        <v>1352</v>
      </c>
      <c r="G513" s="33" t="s">
        <v>12</v>
      </c>
      <c r="H513" s="34" t="s">
        <v>13</v>
      </c>
      <c r="I513" s="35">
        <v>0.996</v>
      </c>
      <c r="J513" s="36">
        <v>753847.5</v>
      </c>
      <c r="K513" s="19">
        <f t="shared" si="7"/>
        <v>1292310</v>
      </c>
      <c r="L513" s="37">
        <v>107692.5</v>
      </c>
      <c r="M513" s="38"/>
    </row>
    <row r="514" spans="1:13" s="39" customFormat="1" ht="12.95" customHeight="1" x14ac:dyDescent="0.25">
      <c r="A514" s="226"/>
      <c r="B514" s="29">
        <v>913</v>
      </c>
      <c r="C514" s="30">
        <v>30</v>
      </c>
      <c r="D514" s="59" t="s">
        <v>1316</v>
      </c>
      <c r="E514" s="59" t="s">
        <v>5726</v>
      </c>
      <c r="F514" s="59" t="s">
        <v>1318</v>
      </c>
      <c r="G514" s="33" t="s">
        <v>12</v>
      </c>
      <c r="H514" s="34" t="s">
        <v>13</v>
      </c>
      <c r="I514" s="35">
        <v>0.4627</v>
      </c>
      <c r="J514" s="36">
        <v>178914.44</v>
      </c>
      <c r="K514" s="19">
        <f t="shared" si="7"/>
        <v>429061.64</v>
      </c>
      <c r="L514" s="37">
        <v>50029.440000000002</v>
      </c>
      <c r="M514" s="38"/>
    </row>
    <row r="515" spans="1:13" s="39" customFormat="1" ht="12.95" customHeight="1" x14ac:dyDescent="0.25">
      <c r="A515" s="226"/>
      <c r="B515" s="29">
        <v>931</v>
      </c>
      <c r="C515" s="30">
        <v>31</v>
      </c>
      <c r="D515" s="32" t="s">
        <v>1353</v>
      </c>
      <c r="E515" s="32" t="s">
        <v>1354</v>
      </c>
      <c r="F515" s="32" t="s">
        <v>1355</v>
      </c>
      <c r="G515" s="33" t="s">
        <v>12</v>
      </c>
      <c r="H515" s="34" t="s">
        <v>13</v>
      </c>
      <c r="I515" s="35">
        <v>0.996</v>
      </c>
      <c r="J515" s="36">
        <v>753847.5</v>
      </c>
      <c r="K515" s="19">
        <f t="shared" si="7"/>
        <v>1292310</v>
      </c>
      <c r="L515" s="37">
        <v>107692.5</v>
      </c>
      <c r="M515" s="38"/>
    </row>
    <row r="516" spans="1:13" s="39" customFormat="1" ht="12.95" customHeight="1" x14ac:dyDescent="0.25">
      <c r="A516" s="226"/>
      <c r="B516" s="29"/>
      <c r="C516" s="30"/>
      <c r="D516" s="31" t="s">
        <v>5732</v>
      </c>
      <c r="E516" s="32"/>
      <c r="F516" s="32"/>
      <c r="G516" s="33"/>
      <c r="H516" s="34"/>
      <c r="I516" s="35"/>
      <c r="J516" s="36"/>
      <c r="K516" s="19"/>
      <c r="L516" s="37"/>
      <c r="M516" s="38"/>
    </row>
    <row r="517" spans="1:13" s="39" customFormat="1" ht="12.95" customHeight="1" x14ac:dyDescent="0.25">
      <c r="A517" s="227"/>
      <c r="B517" s="43">
        <v>919</v>
      </c>
      <c r="C517" s="30">
        <v>1</v>
      </c>
      <c r="D517" s="32" t="s">
        <v>1356</v>
      </c>
      <c r="E517" s="32" t="s">
        <v>1357</v>
      </c>
      <c r="F517" s="32" t="s">
        <v>174</v>
      </c>
      <c r="G517" s="33" t="s">
        <v>5731</v>
      </c>
      <c r="H517" s="34" t="s">
        <v>13</v>
      </c>
      <c r="I517" s="35">
        <v>0.99399999999999999</v>
      </c>
      <c r="J517" s="36">
        <v>1191905.3999999999</v>
      </c>
      <c r="K517" s="19">
        <f t="shared" si="7"/>
        <v>2043266.4</v>
      </c>
      <c r="L517" s="37">
        <v>170272.2</v>
      </c>
      <c r="M517" s="38"/>
    </row>
    <row r="518" spans="1:13" s="39" customFormat="1" ht="12.95" customHeight="1" x14ac:dyDescent="0.25">
      <c r="A518" s="225" t="s">
        <v>1358</v>
      </c>
      <c r="B518" s="29"/>
      <c r="C518" s="30"/>
      <c r="D518" s="31" t="s">
        <v>11</v>
      </c>
      <c r="E518" s="32"/>
      <c r="F518" s="32"/>
      <c r="G518" s="33"/>
      <c r="H518" s="34"/>
      <c r="I518" s="35"/>
      <c r="J518" s="36"/>
      <c r="K518" s="19"/>
      <c r="L518" s="37"/>
      <c r="M518" s="38"/>
    </row>
    <row r="519" spans="1:13" s="39" customFormat="1" ht="12.95" customHeight="1" x14ac:dyDescent="0.25">
      <c r="A519" s="226"/>
      <c r="B519" s="29">
        <v>4624</v>
      </c>
      <c r="C519" s="30">
        <v>1</v>
      </c>
      <c r="D519" s="32" t="s">
        <v>1359</v>
      </c>
      <c r="E519" s="32" t="s">
        <v>1360</v>
      </c>
      <c r="F519" s="32" t="s">
        <v>1361</v>
      </c>
      <c r="G519" s="33" t="s">
        <v>12</v>
      </c>
      <c r="H519" s="34" t="s">
        <v>13</v>
      </c>
      <c r="I519" s="35">
        <v>0.93159999999999998</v>
      </c>
      <c r="J519" s="36">
        <v>700801.37</v>
      </c>
      <c r="K519" s="19">
        <f t="shared" si="7"/>
        <v>1204447.6200000001</v>
      </c>
      <c r="L519" s="37">
        <v>100729.25</v>
      </c>
      <c r="M519" s="38"/>
    </row>
    <row r="520" spans="1:13" s="39" customFormat="1" ht="12.95" customHeight="1" x14ac:dyDescent="0.25">
      <c r="A520" s="226"/>
      <c r="B520" s="29">
        <v>4612</v>
      </c>
      <c r="C520" s="30">
        <v>2</v>
      </c>
      <c r="D520" s="32" t="s">
        <v>1362</v>
      </c>
      <c r="E520" s="32" t="s">
        <v>1363</v>
      </c>
      <c r="F520" s="32" t="s">
        <v>1364</v>
      </c>
      <c r="G520" s="33" t="s">
        <v>12</v>
      </c>
      <c r="H520" s="34" t="s">
        <v>13</v>
      </c>
      <c r="I520" s="35">
        <v>0.93669999999999998</v>
      </c>
      <c r="J520" s="36">
        <v>709440.57000000007</v>
      </c>
      <c r="K520" s="19">
        <f t="shared" si="7"/>
        <v>1215844.02</v>
      </c>
      <c r="L520" s="37">
        <v>101280.69</v>
      </c>
      <c r="M520" s="38"/>
    </row>
    <row r="521" spans="1:13" s="39" customFormat="1" ht="12.95" customHeight="1" x14ac:dyDescent="0.25">
      <c r="A521" s="226"/>
      <c r="B521" s="29">
        <v>4615</v>
      </c>
      <c r="C521" s="30">
        <v>3</v>
      </c>
      <c r="D521" s="32" t="s">
        <v>1365</v>
      </c>
      <c r="E521" s="32" t="s">
        <v>1366</v>
      </c>
      <c r="F521" s="32" t="s">
        <v>1367</v>
      </c>
      <c r="G521" s="33" t="s">
        <v>12</v>
      </c>
      <c r="H521" s="34" t="s">
        <v>13</v>
      </c>
      <c r="I521" s="35">
        <v>0.94040000000000001</v>
      </c>
      <c r="J521" s="36">
        <v>710273.14</v>
      </c>
      <c r="K521" s="19">
        <f t="shared" ref="K521:K584" si="8">ROUND(J521+L521*5,2)</f>
        <v>1218676.8899999999</v>
      </c>
      <c r="L521" s="37">
        <v>101680.75</v>
      </c>
      <c r="M521" s="38"/>
    </row>
    <row r="522" spans="1:13" s="39" customFormat="1" ht="12.95" customHeight="1" x14ac:dyDescent="0.25">
      <c r="A522" s="226"/>
      <c r="B522" s="29">
        <v>4608</v>
      </c>
      <c r="C522" s="30">
        <v>4</v>
      </c>
      <c r="D522" s="32" t="s">
        <v>1368</v>
      </c>
      <c r="E522" s="32" t="s">
        <v>1369</v>
      </c>
      <c r="F522" s="32" t="s">
        <v>1370</v>
      </c>
      <c r="G522" s="33" t="s">
        <v>12</v>
      </c>
      <c r="H522" s="34" t="s">
        <v>13</v>
      </c>
      <c r="I522" s="35">
        <v>0.92520000000000002</v>
      </c>
      <c r="J522" s="36">
        <v>693665.14</v>
      </c>
      <c r="K522" s="19">
        <f t="shared" si="8"/>
        <v>1193851.3899999999</v>
      </c>
      <c r="L522" s="37">
        <v>100037.25</v>
      </c>
      <c r="M522" s="38"/>
    </row>
    <row r="523" spans="1:13" s="39" customFormat="1" ht="12.95" customHeight="1" x14ac:dyDescent="0.25">
      <c r="A523" s="226"/>
      <c r="B523" s="29">
        <v>4605</v>
      </c>
      <c r="C523" s="30">
        <v>5</v>
      </c>
      <c r="D523" s="32" t="s">
        <v>1371</v>
      </c>
      <c r="E523" s="32" t="s">
        <v>1372</v>
      </c>
      <c r="F523" s="32" t="s">
        <v>1373</v>
      </c>
      <c r="G523" s="33" t="s">
        <v>12</v>
      </c>
      <c r="H523" s="34" t="s">
        <v>13</v>
      </c>
      <c r="I523" s="35">
        <v>0.95069999999999999</v>
      </c>
      <c r="J523" s="36">
        <v>720793.7</v>
      </c>
      <c r="K523" s="19">
        <f t="shared" si="8"/>
        <v>1234765.8999999999</v>
      </c>
      <c r="L523" s="37">
        <v>102794.44</v>
      </c>
      <c r="M523" s="38"/>
    </row>
    <row r="524" spans="1:13" s="39" customFormat="1" ht="13.5" customHeight="1" x14ac:dyDescent="0.25">
      <c r="A524" s="226"/>
      <c r="B524" s="29">
        <v>4607</v>
      </c>
      <c r="C524" s="30">
        <v>6</v>
      </c>
      <c r="D524" s="32" t="s">
        <v>1374</v>
      </c>
      <c r="E524" s="32" t="s">
        <v>1375</v>
      </c>
      <c r="F524" s="32" t="s">
        <v>1376</v>
      </c>
      <c r="G524" s="33" t="s">
        <v>12</v>
      </c>
      <c r="H524" s="34" t="s">
        <v>13</v>
      </c>
      <c r="I524" s="35">
        <v>0.93189999999999995</v>
      </c>
      <c r="J524" s="36">
        <v>700206.69</v>
      </c>
      <c r="K524" s="19">
        <f t="shared" si="8"/>
        <v>1204015.1399999999</v>
      </c>
      <c r="L524" s="37">
        <v>100761.69</v>
      </c>
      <c r="M524" s="64"/>
    </row>
    <row r="525" spans="1:13" s="39" customFormat="1" ht="12.95" customHeight="1" x14ac:dyDescent="0.25">
      <c r="A525" s="226"/>
      <c r="B525" s="29">
        <v>4621</v>
      </c>
      <c r="C525" s="30">
        <v>7</v>
      </c>
      <c r="D525" s="32" t="s">
        <v>1377</v>
      </c>
      <c r="E525" s="32" t="s">
        <v>1378</v>
      </c>
      <c r="F525" s="32" t="s">
        <v>1379</v>
      </c>
      <c r="G525" s="33" t="s">
        <v>12</v>
      </c>
      <c r="H525" s="34" t="s">
        <v>13</v>
      </c>
      <c r="I525" s="35">
        <v>0.5444</v>
      </c>
      <c r="J525" s="36">
        <v>273794.12</v>
      </c>
      <c r="K525" s="19">
        <f t="shared" si="8"/>
        <v>568110.37</v>
      </c>
      <c r="L525" s="37">
        <v>58863.25</v>
      </c>
      <c r="M525" s="38"/>
    </row>
    <row r="526" spans="1:13" s="39" customFormat="1" ht="12.95" customHeight="1" x14ac:dyDescent="0.25">
      <c r="A526" s="226"/>
      <c r="B526" s="29">
        <v>4610</v>
      </c>
      <c r="C526" s="30">
        <v>8</v>
      </c>
      <c r="D526" s="32" t="s">
        <v>1380</v>
      </c>
      <c r="E526" s="32" t="s">
        <v>1381</v>
      </c>
      <c r="F526" s="32" t="s">
        <v>1382</v>
      </c>
      <c r="G526" s="33" t="s">
        <v>12</v>
      </c>
      <c r="H526" s="34" t="s">
        <v>13</v>
      </c>
      <c r="I526" s="35">
        <v>0.93469999999999998</v>
      </c>
      <c r="J526" s="36">
        <v>707710.58000000007</v>
      </c>
      <c r="K526" s="19">
        <f t="shared" si="8"/>
        <v>1213032.78</v>
      </c>
      <c r="L526" s="37">
        <v>101064.44</v>
      </c>
      <c r="M526" s="38"/>
    </row>
    <row r="527" spans="1:13" s="39" customFormat="1" ht="12.95" customHeight="1" x14ac:dyDescent="0.25">
      <c r="A527" s="226"/>
      <c r="B527" s="29">
        <v>4604</v>
      </c>
      <c r="C527" s="30">
        <v>9</v>
      </c>
      <c r="D527" s="42" t="s">
        <v>1383</v>
      </c>
      <c r="E527" s="42" t="s">
        <v>1384</v>
      </c>
      <c r="F527" s="42" t="s">
        <v>1385</v>
      </c>
      <c r="G527" s="33" t="s">
        <v>12</v>
      </c>
      <c r="H527" s="34" t="s">
        <v>13</v>
      </c>
      <c r="I527" s="35">
        <v>0.94320000000000004</v>
      </c>
      <c r="J527" s="36">
        <v>709170.26</v>
      </c>
      <c r="K527" s="19">
        <f t="shared" si="8"/>
        <v>1219087.76</v>
      </c>
      <c r="L527" s="37">
        <v>101983.5</v>
      </c>
      <c r="M527" s="38"/>
    </row>
    <row r="528" spans="1:13" s="39" customFormat="1" ht="12.95" customHeight="1" x14ac:dyDescent="0.25">
      <c r="A528" s="226"/>
      <c r="B528" s="29">
        <v>4600</v>
      </c>
      <c r="C528" s="30">
        <v>10</v>
      </c>
      <c r="D528" s="32" t="s">
        <v>1386</v>
      </c>
      <c r="E528" s="32" t="s">
        <v>1387</v>
      </c>
      <c r="F528" s="32" t="s">
        <v>1337</v>
      </c>
      <c r="G528" s="33" t="s">
        <v>12</v>
      </c>
      <c r="H528" s="34" t="s">
        <v>13</v>
      </c>
      <c r="I528" s="35">
        <v>0.94140000000000001</v>
      </c>
      <c r="J528" s="36">
        <v>710640.76</v>
      </c>
      <c r="K528" s="19">
        <f t="shared" si="8"/>
        <v>1219585.1599999999</v>
      </c>
      <c r="L528" s="37">
        <v>101788.88</v>
      </c>
      <c r="M528" s="38"/>
    </row>
    <row r="529" spans="1:13" s="39" customFormat="1" ht="12.95" customHeight="1" x14ac:dyDescent="0.25">
      <c r="A529" s="226"/>
      <c r="B529" s="29">
        <v>4620</v>
      </c>
      <c r="C529" s="30">
        <v>11</v>
      </c>
      <c r="D529" s="32" t="s">
        <v>1388</v>
      </c>
      <c r="E529" s="32" t="s">
        <v>1389</v>
      </c>
      <c r="F529" s="32" t="s">
        <v>1390</v>
      </c>
      <c r="G529" s="33" t="s">
        <v>12</v>
      </c>
      <c r="H529" s="34" t="s">
        <v>13</v>
      </c>
      <c r="I529" s="35">
        <v>0.54239999999999999</v>
      </c>
      <c r="J529" s="36">
        <v>618669.64</v>
      </c>
      <c r="K529" s="19">
        <f t="shared" si="8"/>
        <v>911904.64</v>
      </c>
      <c r="L529" s="37">
        <v>58647</v>
      </c>
      <c r="M529" s="38"/>
    </row>
    <row r="530" spans="1:13" s="39" customFormat="1" ht="12.95" customHeight="1" x14ac:dyDescent="0.25">
      <c r="A530" s="226"/>
      <c r="B530" s="29">
        <v>4603</v>
      </c>
      <c r="C530" s="30">
        <v>12</v>
      </c>
      <c r="D530" s="32" t="s">
        <v>1391</v>
      </c>
      <c r="E530" s="32" t="s">
        <v>1392</v>
      </c>
      <c r="F530" s="32" t="s">
        <v>1062</v>
      </c>
      <c r="G530" s="33" t="s">
        <v>12</v>
      </c>
      <c r="H530" s="34" t="s">
        <v>13</v>
      </c>
      <c r="I530" s="35">
        <v>0.94679999999999997</v>
      </c>
      <c r="J530" s="36">
        <v>507084.63</v>
      </c>
      <c r="K530" s="19">
        <f t="shared" si="8"/>
        <v>1018948.38</v>
      </c>
      <c r="L530" s="37">
        <v>102372.75</v>
      </c>
      <c r="M530" s="38"/>
    </row>
    <row r="531" spans="1:13" s="39" customFormat="1" ht="12.95" customHeight="1" x14ac:dyDescent="0.25">
      <c r="A531" s="226"/>
      <c r="B531" s="29">
        <v>4616</v>
      </c>
      <c r="C531" s="30">
        <v>13</v>
      </c>
      <c r="D531" s="32" t="s">
        <v>1393</v>
      </c>
      <c r="E531" s="32" t="s">
        <v>1394</v>
      </c>
      <c r="F531" s="32" t="s">
        <v>1395</v>
      </c>
      <c r="G531" s="33" t="s">
        <v>12</v>
      </c>
      <c r="H531" s="34" t="s">
        <v>13</v>
      </c>
      <c r="I531" s="35">
        <v>0.94199999999999995</v>
      </c>
      <c r="J531" s="36">
        <v>713106</v>
      </c>
      <c r="K531" s="19">
        <f t="shared" si="8"/>
        <v>1222374.75</v>
      </c>
      <c r="L531" s="37">
        <v>101853.75</v>
      </c>
      <c r="M531" s="38"/>
    </row>
    <row r="532" spans="1:13" s="39" customFormat="1" ht="12.95" customHeight="1" x14ac:dyDescent="0.25">
      <c r="A532" s="226"/>
      <c r="B532" s="29">
        <v>4609</v>
      </c>
      <c r="C532" s="30">
        <v>14</v>
      </c>
      <c r="D532" s="32" t="s">
        <v>1396</v>
      </c>
      <c r="E532" s="32" t="s">
        <v>1397</v>
      </c>
      <c r="F532" s="32" t="s">
        <v>1398</v>
      </c>
      <c r="G532" s="33" t="s">
        <v>12</v>
      </c>
      <c r="H532" s="34" t="s">
        <v>13</v>
      </c>
      <c r="I532" s="35">
        <v>0.94240000000000002</v>
      </c>
      <c r="J532" s="36">
        <v>712478.89</v>
      </c>
      <c r="K532" s="19">
        <f t="shared" si="8"/>
        <v>1221963.8899999999</v>
      </c>
      <c r="L532" s="37">
        <v>101897</v>
      </c>
      <c r="M532" s="38"/>
    </row>
    <row r="533" spans="1:13" s="39" customFormat="1" ht="12.95" customHeight="1" x14ac:dyDescent="0.25">
      <c r="A533" s="226"/>
      <c r="B533" s="29">
        <v>4614</v>
      </c>
      <c r="C533" s="30">
        <v>15</v>
      </c>
      <c r="D533" s="32" t="s">
        <v>1399</v>
      </c>
      <c r="E533" s="32" t="s">
        <v>1400</v>
      </c>
      <c r="F533" s="32" t="s">
        <v>1401</v>
      </c>
      <c r="G533" s="33" t="s">
        <v>12</v>
      </c>
      <c r="H533" s="34" t="s">
        <v>13</v>
      </c>
      <c r="I533" s="35">
        <v>0.95840000000000003</v>
      </c>
      <c r="J533" s="36">
        <v>720523.39</v>
      </c>
      <c r="K533" s="19">
        <f t="shared" si="8"/>
        <v>1238658.3899999999</v>
      </c>
      <c r="L533" s="37">
        <v>103627</v>
      </c>
      <c r="M533" s="38"/>
    </row>
    <row r="534" spans="1:13" s="39" customFormat="1" ht="12.95" customHeight="1" x14ac:dyDescent="0.25">
      <c r="A534" s="226"/>
      <c r="B534" s="29">
        <v>4622</v>
      </c>
      <c r="C534" s="30">
        <v>16</v>
      </c>
      <c r="D534" s="32" t="s">
        <v>1402</v>
      </c>
      <c r="E534" s="32" t="s">
        <v>1403</v>
      </c>
      <c r="F534" s="32" t="s">
        <v>1404</v>
      </c>
      <c r="G534" s="33" t="s">
        <v>12</v>
      </c>
      <c r="H534" s="34" t="s">
        <v>13</v>
      </c>
      <c r="I534" s="35">
        <v>0.94540000000000002</v>
      </c>
      <c r="J534" s="36">
        <v>589584.02</v>
      </c>
      <c r="K534" s="19">
        <f t="shared" si="8"/>
        <v>1100690.92</v>
      </c>
      <c r="L534" s="37">
        <v>102221.38</v>
      </c>
      <c r="M534" s="38"/>
    </row>
    <row r="535" spans="1:13" s="39" customFormat="1" ht="12.95" customHeight="1" x14ac:dyDescent="0.25">
      <c r="A535" s="226"/>
      <c r="B535" s="29">
        <v>4617</v>
      </c>
      <c r="C535" s="30">
        <v>17</v>
      </c>
      <c r="D535" s="42" t="s">
        <v>1405</v>
      </c>
      <c r="E535" s="42" t="s">
        <v>1406</v>
      </c>
      <c r="F535" s="42" t="s">
        <v>1407</v>
      </c>
      <c r="G535" s="33" t="s">
        <v>12</v>
      </c>
      <c r="H535" s="34" t="s">
        <v>13</v>
      </c>
      <c r="I535" s="35">
        <v>0.93689999999999996</v>
      </c>
      <c r="J535" s="36">
        <v>406377</v>
      </c>
      <c r="K535" s="19">
        <f t="shared" si="8"/>
        <v>912888.55</v>
      </c>
      <c r="L535" s="37">
        <v>101302.31</v>
      </c>
      <c r="M535" s="38"/>
    </row>
    <row r="536" spans="1:13" s="39" customFormat="1" ht="12.95" customHeight="1" x14ac:dyDescent="0.25">
      <c r="A536" s="226"/>
      <c r="B536" s="29">
        <v>4611</v>
      </c>
      <c r="C536" s="30">
        <v>18</v>
      </c>
      <c r="D536" s="42" t="s">
        <v>1408</v>
      </c>
      <c r="E536" s="42" t="s">
        <v>1409</v>
      </c>
      <c r="F536" s="42" t="s">
        <v>1050</v>
      </c>
      <c r="G536" s="27" t="s">
        <v>12</v>
      </c>
      <c r="H536" s="34" t="s">
        <v>13</v>
      </c>
      <c r="I536" s="35">
        <v>0.93840000000000001</v>
      </c>
      <c r="J536" s="36">
        <v>710532.63</v>
      </c>
      <c r="K536" s="19">
        <f t="shared" si="8"/>
        <v>1217855.1299999999</v>
      </c>
      <c r="L536" s="37">
        <v>101464.5</v>
      </c>
      <c r="M536" s="38"/>
    </row>
    <row r="537" spans="1:13" s="39" customFormat="1" ht="12.95" customHeight="1" x14ac:dyDescent="0.25">
      <c r="A537" s="226"/>
      <c r="B537" s="29">
        <v>4618</v>
      </c>
      <c r="C537" s="30">
        <v>19</v>
      </c>
      <c r="D537" s="32" t="s">
        <v>1410</v>
      </c>
      <c r="E537" s="32" t="s">
        <v>1411</v>
      </c>
      <c r="F537" s="32" t="s">
        <v>1412</v>
      </c>
      <c r="G537" s="50" t="s">
        <v>12</v>
      </c>
      <c r="H537" s="34" t="s">
        <v>13</v>
      </c>
      <c r="I537" s="35">
        <v>0.95379999999999998</v>
      </c>
      <c r="J537" s="36">
        <v>721064.01</v>
      </c>
      <c r="K537" s="19">
        <f t="shared" si="8"/>
        <v>1236712.1599999999</v>
      </c>
      <c r="L537" s="37">
        <v>103129.63</v>
      </c>
      <c r="M537" s="38"/>
    </row>
    <row r="538" spans="1:13" s="39" customFormat="1" ht="12.95" customHeight="1" x14ac:dyDescent="0.25">
      <c r="A538" s="226"/>
      <c r="B538" s="29">
        <v>4623</v>
      </c>
      <c r="C538" s="30">
        <v>20</v>
      </c>
      <c r="D538" s="42" t="s">
        <v>1413</v>
      </c>
      <c r="E538" s="42" t="s">
        <v>1414</v>
      </c>
      <c r="F538" s="42" t="s">
        <v>1415</v>
      </c>
      <c r="G538" s="27" t="s">
        <v>12</v>
      </c>
      <c r="H538" s="34" t="s">
        <v>13</v>
      </c>
      <c r="I538" s="35">
        <v>0.94720000000000004</v>
      </c>
      <c r="J538" s="36">
        <v>717128.26</v>
      </c>
      <c r="K538" s="19">
        <f t="shared" si="8"/>
        <v>1229208.26</v>
      </c>
      <c r="L538" s="37">
        <v>102416</v>
      </c>
      <c r="M538" s="38"/>
    </row>
    <row r="539" spans="1:13" s="39" customFormat="1" ht="12.95" customHeight="1" x14ac:dyDescent="0.25">
      <c r="A539" s="226"/>
      <c r="B539" s="29">
        <v>4613</v>
      </c>
      <c r="C539" s="30">
        <v>21</v>
      </c>
      <c r="D539" s="32" t="s">
        <v>1164</v>
      </c>
      <c r="E539" s="32" t="s">
        <v>1165</v>
      </c>
      <c r="F539" s="32" t="s">
        <v>1416</v>
      </c>
      <c r="G539" s="33" t="s">
        <v>12</v>
      </c>
      <c r="H539" s="34" t="s">
        <v>13</v>
      </c>
      <c r="I539" s="35">
        <v>0.94140000000000001</v>
      </c>
      <c r="J539" s="36">
        <v>713019.52</v>
      </c>
      <c r="K539" s="19">
        <f t="shared" si="8"/>
        <v>1221963.92</v>
      </c>
      <c r="L539" s="37">
        <v>101788.88</v>
      </c>
      <c r="M539" s="38"/>
    </row>
    <row r="540" spans="1:13" s="39" customFormat="1" ht="12.95" customHeight="1" x14ac:dyDescent="0.25">
      <c r="A540" s="226"/>
      <c r="B540" s="29">
        <v>4601</v>
      </c>
      <c r="C540" s="30">
        <v>22</v>
      </c>
      <c r="D540" s="32" t="s">
        <v>1066</v>
      </c>
      <c r="E540" s="32" t="s">
        <v>1067</v>
      </c>
      <c r="F540" s="32" t="s">
        <v>1417</v>
      </c>
      <c r="G540" s="33" t="s">
        <v>12</v>
      </c>
      <c r="H540" s="34" t="s">
        <v>13</v>
      </c>
      <c r="I540" s="35">
        <v>0.9556</v>
      </c>
      <c r="J540" s="36">
        <v>720307.14</v>
      </c>
      <c r="K540" s="19">
        <f t="shared" si="8"/>
        <v>1236928.3899999999</v>
      </c>
      <c r="L540" s="37">
        <v>103324.25</v>
      </c>
      <c r="M540" s="38"/>
    </row>
    <row r="541" spans="1:13" s="39" customFormat="1" ht="12.95" customHeight="1" x14ac:dyDescent="0.25">
      <c r="A541" s="226"/>
      <c r="B541" s="29">
        <v>4602</v>
      </c>
      <c r="C541" s="30">
        <v>23</v>
      </c>
      <c r="D541" s="32" t="s">
        <v>1418</v>
      </c>
      <c r="E541" s="32" t="s">
        <v>1419</v>
      </c>
      <c r="F541" s="32" t="s">
        <v>1420</v>
      </c>
      <c r="G541" s="33" t="s">
        <v>12</v>
      </c>
      <c r="H541" s="34" t="s">
        <v>13</v>
      </c>
      <c r="I541" s="35">
        <v>0.95740000000000003</v>
      </c>
      <c r="J541" s="36">
        <v>722577.76</v>
      </c>
      <c r="K541" s="19">
        <f t="shared" si="8"/>
        <v>1240172.1599999999</v>
      </c>
      <c r="L541" s="37">
        <v>103518.88</v>
      </c>
      <c r="M541" s="38"/>
    </row>
    <row r="542" spans="1:13" s="39" customFormat="1" ht="12.95" customHeight="1" x14ac:dyDescent="0.25">
      <c r="A542" s="227"/>
      <c r="B542" s="29">
        <v>4619</v>
      </c>
      <c r="C542" s="30">
        <v>24</v>
      </c>
      <c r="D542" s="32" t="s">
        <v>1421</v>
      </c>
      <c r="E542" s="32" t="s">
        <v>1422</v>
      </c>
      <c r="F542" s="32" t="s">
        <v>1423</v>
      </c>
      <c r="G542" s="33" t="s">
        <v>12</v>
      </c>
      <c r="H542" s="34" t="s">
        <v>13</v>
      </c>
      <c r="I542" s="35">
        <v>0.94840000000000002</v>
      </c>
      <c r="J542" s="36">
        <v>713170.88</v>
      </c>
      <c r="K542" s="19">
        <f t="shared" si="8"/>
        <v>1225899.6299999999</v>
      </c>
      <c r="L542" s="37">
        <v>102545.75</v>
      </c>
      <c r="M542" s="38"/>
    </row>
    <row r="543" spans="1:13" s="39" customFormat="1" ht="12.95" customHeight="1" x14ac:dyDescent="0.25">
      <c r="A543" s="226" t="s">
        <v>1424</v>
      </c>
      <c r="B543" s="29"/>
      <c r="C543" s="30"/>
      <c r="D543" s="31" t="s">
        <v>11</v>
      </c>
      <c r="E543" s="32"/>
      <c r="F543" s="32"/>
      <c r="G543" s="33"/>
      <c r="H543" s="34"/>
      <c r="I543" s="35"/>
      <c r="J543" s="36"/>
      <c r="K543" s="19"/>
      <c r="L543" s="37"/>
      <c r="M543" s="38"/>
    </row>
    <row r="544" spans="1:13" s="39" customFormat="1" ht="12.95" customHeight="1" x14ac:dyDescent="0.25">
      <c r="A544" s="226"/>
      <c r="B544" s="29">
        <v>4702</v>
      </c>
      <c r="C544" s="30">
        <v>1</v>
      </c>
      <c r="D544" s="32" t="s">
        <v>1425</v>
      </c>
      <c r="E544" s="32" t="s">
        <v>1426</v>
      </c>
      <c r="F544" s="32" t="s">
        <v>1427</v>
      </c>
      <c r="G544" s="33" t="s">
        <v>12</v>
      </c>
      <c r="H544" s="34" t="s">
        <v>13</v>
      </c>
      <c r="I544" s="35">
        <v>0.98240000000000005</v>
      </c>
      <c r="J544" s="36">
        <v>706834.78</v>
      </c>
      <c r="K544" s="19">
        <f t="shared" si="8"/>
        <v>1237944.78</v>
      </c>
      <c r="L544" s="37">
        <v>106222</v>
      </c>
      <c r="M544" s="38"/>
    </row>
    <row r="545" spans="1:13" s="39" customFormat="1" ht="12.95" customHeight="1" x14ac:dyDescent="0.25">
      <c r="A545" s="226"/>
      <c r="B545" s="29">
        <v>4722</v>
      </c>
      <c r="C545" s="30">
        <v>2</v>
      </c>
      <c r="D545" s="42" t="s">
        <v>1428</v>
      </c>
      <c r="E545" s="42" t="s">
        <v>1429</v>
      </c>
      <c r="F545" s="42" t="s">
        <v>1430</v>
      </c>
      <c r="G545" s="33" t="s">
        <v>12</v>
      </c>
      <c r="H545" s="34" t="s">
        <v>13</v>
      </c>
      <c r="I545" s="35">
        <v>0.38540000000000002</v>
      </c>
      <c r="J545" s="36">
        <v>246546.66</v>
      </c>
      <c r="K545" s="19">
        <f t="shared" si="8"/>
        <v>454903.56</v>
      </c>
      <c r="L545" s="37">
        <v>41671.379999999997</v>
      </c>
      <c r="M545" s="38"/>
    </row>
    <row r="546" spans="1:13" s="39" customFormat="1" ht="12.95" customHeight="1" x14ac:dyDescent="0.25">
      <c r="A546" s="226"/>
      <c r="B546" s="29">
        <v>4706</v>
      </c>
      <c r="C546" s="30">
        <v>3</v>
      </c>
      <c r="D546" s="59" t="s">
        <v>2612</v>
      </c>
      <c r="E546" s="59" t="s">
        <v>5602</v>
      </c>
      <c r="F546" s="59" t="s">
        <v>5603</v>
      </c>
      <c r="G546" s="33" t="s">
        <v>12</v>
      </c>
      <c r="H546" s="34" t="s">
        <v>13</v>
      </c>
      <c r="I546" s="35">
        <v>0.58640000000000003</v>
      </c>
      <c r="J546" s="36">
        <v>346583.89999999997</v>
      </c>
      <c r="K546" s="19">
        <f t="shared" si="8"/>
        <v>663606.4</v>
      </c>
      <c r="L546" s="37">
        <v>63404.5</v>
      </c>
      <c r="M546" s="38"/>
    </row>
    <row r="547" spans="1:13" s="39" customFormat="1" ht="12.95" customHeight="1" x14ac:dyDescent="0.25">
      <c r="A547" s="226"/>
      <c r="B547" s="29">
        <v>4721</v>
      </c>
      <c r="C547" s="30">
        <v>4</v>
      </c>
      <c r="D547" s="32" t="s">
        <v>39</v>
      </c>
      <c r="E547" s="32" t="s">
        <v>1431</v>
      </c>
      <c r="F547" s="32" t="s">
        <v>1432</v>
      </c>
      <c r="G547" s="33" t="s">
        <v>12</v>
      </c>
      <c r="H547" s="34" t="s">
        <v>13</v>
      </c>
      <c r="I547" s="35">
        <v>0.98240000000000005</v>
      </c>
      <c r="J547" s="36">
        <v>709429.78</v>
      </c>
      <c r="K547" s="19">
        <f t="shared" si="8"/>
        <v>1240539.78</v>
      </c>
      <c r="L547" s="37">
        <v>106222</v>
      </c>
      <c r="M547" s="38"/>
    </row>
    <row r="548" spans="1:13" s="39" customFormat="1" ht="12.95" customHeight="1" x14ac:dyDescent="0.25">
      <c r="A548" s="226"/>
      <c r="B548" s="29">
        <v>4708</v>
      </c>
      <c r="C548" s="30">
        <v>5</v>
      </c>
      <c r="D548" s="32" t="s">
        <v>1433</v>
      </c>
      <c r="E548" s="32" t="s">
        <v>1434</v>
      </c>
      <c r="F548" s="32" t="s">
        <v>1435</v>
      </c>
      <c r="G548" s="33" t="s">
        <v>12</v>
      </c>
      <c r="H548" s="34" t="s">
        <v>13</v>
      </c>
      <c r="I548" s="35">
        <v>0.38640000000000002</v>
      </c>
      <c r="J548" s="36">
        <v>242762.28</v>
      </c>
      <c r="K548" s="19">
        <f t="shared" si="8"/>
        <v>451659.78</v>
      </c>
      <c r="L548" s="37">
        <v>41779.5</v>
      </c>
      <c r="M548" s="38"/>
    </row>
    <row r="549" spans="1:13" s="39" customFormat="1" ht="12.95" customHeight="1" x14ac:dyDescent="0.25">
      <c r="A549" s="226"/>
      <c r="B549" s="29">
        <v>4713</v>
      </c>
      <c r="C549" s="30">
        <v>6</v>
      </c>
      <c r="D549" s="42" t="s">
        <v>1436</v>
      </c>
      <c r="E549" s="42" t="s">
        <v>1437</v>
      </c>
      <c r="F549" s="42" t="s">
        <v>1438</v>
      </c>
      <c r="G549" s="33" t="s">
        <v>12</v>
      </c>
      <c r="H549" s="34" t="s">
        <v>13</v>
      </c>
      <c r="I549" s="35">
        <v>0.98740000000000006</v>
      </c>
      <c r="J549" s="36">
        <v>718404.13</v>
      </c>
      <c r="K549" s="19">
        <f t="shared" si="8"/>
        <v>1252217.28</v>
      </c>
      <c r="L549" s="37">
        <v>106762.63</v>
      </c>
      <c r="M549" s="38"/>
    </row>
    <row r="550" spans="1:13" s="39" customFormat="1" ht="12.95" customHeight="1" x14ac:dyDescent="0.25">
      <c r="A550" s="226"/>
      <c r="B550" s="29">
        <v>4701</v>
      </c>
      <c r="C550" s="30">
        <v>7</v>
      </c>
      <c r="D550" s="32" t="s">
        <v>1439</v>
      </c>
      <c r="E550" s="32" t="s">
        <v>1440</v>
      </c>
      <c r="F550" s="32" t="s">
        <v>1441</v>
      </c>
      <c r="G550" s="33" t="s">
        <v>12</v>
      </c>
      <c r="H550" s="34" t="s">
        <v>13</v>
      </c>
      <c r="I550" s="35">
        <v>0.98640000000000005</v>
      </c>
      <c r="J550" s="36">
        <v>709862.28</v>
      </c>
      <c r="K550" s="19">
        <f t="shared" si="8"/>
        <v>1243134.78</v>
      </c>
      <c r="L550" s="37">
        <v>106654.5</v>
      </c>
      <c r="M550" s="38"/>
    </row>
    <row r="551" spans="1:13" s="39" customFormat="1" ht="12.95" customHeight="1" x14ac:dyDescent="0.25">
      <c r="A551" s="226"/>
      <c r="B551" s="43">
        <v>4717</v>
      </c>
      <c r="C551" s="30">
        <v>8</v>
      </c>
      <c r="D551" s="32" t="s">
        <v>1442</v>
      </c>
      <c r="E551" s="32" t="s">
        <v>1443</v>
      </c>
      <c r="F551" s="32" t="s">
        <v>1444</v>
      </c>
      <c r="G551" s="33" t="s">
        <v>12</v>
      </c>
      <c r="H551" s="34" t="s">
        <v>13</v>
      </c>
      <c r="I551" s="35">
        <v>0.38640000000000002</v>
      </c>
      <c r="J551" s="36">
        <v>260927.28</v>
      </c>
      <c r="K551" s="19">
        <f t="shared" si="8"/>
        <v>469824.78</v>
      </c>
      <c r="L551" s="37">
        <v>41779.5</v>
      </c>
      <c r="M551" s="38"/>
    </row>
    <row r="552" spans="1:13" s="39" customFormat="1" ht="12.95" customHeight="1" x14ac:dyDescent="0.25">
      <c r="A552" s="226"/>
      <c r="B552" s="29">
        <v>4707</v>
      </c>
      <c r="C552" s="30">
        <v>9</v>
      </c>
      <c r="D552" s="32" t="s">
        <v>1445</v>
      </c>
      <c r="E552" s="32" t="s">
        <v>1446</v>
      </c>
      <c r="F552" s="32" t="s">
        <v>1447</v>
      </c>
      <c r="G552" s="33" t="s">
        <v>12</v>
      </c>
      <c r="H552" s="34" t="s">
        <v>13</v>
      </c>
      <c r="I552" s="35">
        <v>0.98640000000000005</v>
      </c>
      <c r="J552" s="36">
        <v>720242.28</v>
      </c>
      <c r="K552" s="19">
        <f t="shared" si="8"/>
        <v>1253514.78</v>
      </c>
      <c r="L552" s="37">
        <v>106654.5</v>
      </c>
      <c r="M552" s="38"/>
    </row>
    <row r="553" spans="1:13" s="39" customFormat="1" ht="12.95" customHeight="1" x14ac:dyDescent="0.25">
      <c r="A553" s="226"/>
      <c r="B553" s="29">
        <v>4714</v>
      </c>
      <c r="C553" s="30">
        <v>10</v>
      </c>
      <c r="D553" s="32" t="s">
        <v>352</v>
      </c>
      <c r="E553" s="32" t="s">
        <v>1448</v>
      </c>
      <c r="F553" s="32" t="s">
        <v>1449</v>
      </c>
      <c r="G553" s="33" t="s">
        <v>12</v>
      </c>
      <c r="H553" s="34" t="s">
        <v>13</v>
      </c>
      <c r="I553" s="35">
        <v>0.98640000000000005</v>
      </c>
      <c r="J553" s="36">
        <v>720242.28</v>
      </c>
      <c r="K553" s="19">
        <f t="shared" si="8"/>
        <v>1253514.78</v>
      </c>
      <c r="L553" s="37">
        <v>106654.5</v>
      </c>
      <c r="M553" s="38"/>
    </row>
    <row r="554" spans="1:13" s="39" customFormat="1" ht="12.95" customHeight="1" x14ac:dyDescent="0.25">
      <c r="A554" s="226"/>
      <c r="B554" s="29">
        <v>4716</v>
      </c>
      <c r="C554" s="30">
        <v>11</v>
      </c>
      <c r="D554" s="32" t="s">
        <v>1450</v>
      </c>
      <c r="E554" s="32" t="s">
        <v>1451</v>
      </c>
      <c r="F554" s="32" t="s">
        <v>1452</v>
      </c>
      <c r="G554" s="33" t="s">
        <v>12</v>
      </c>
      <c r="H554" s="34" t="s">
        <v>13</v>
      </c>
      <c r="I554" s="35">
        <v>0.99350000000000005</v>
      </c>
      <c r="J554" s="36">
        <v>751306.55</v>
      </c>
      <c r="K554" s="19">
        <f t="shared" si="8"/>
        <v>1288417.5</v>
      </c>
      <c r="L554" s="37">
        <v>107422.19</v>
      </c>
      <c r="M554" s="38"/>
    </row>
    <row r="555" spans="1:13" s="39" customFormat="1" ht="12.95" customHeight="1" x14ac:dyDescent="0.25">
      <c r="A555" s="226"/>
      <c r="B555" s="29">
        <v>4715</v>
      </c>
      <c r="C555" s="30">
        <v>12</v>
      </c>
      <c r="D555" s="53" t="s">
        <v>1460</v>
      </c>
      <c r="E555" s="53" t="s">
        <v>5607</v>
      </c>
      <c r="F555" s="53" t="s">
        <v>5608</v>
      </c>
      <c r="G555" s="33" t="s">
        <v>12</v>
      </c>
      <c r="H555" s="34" t="s">
        <v>13</v>
      </c>
      <c r="I555" s="35">
        <v>0.39600000000000002</v>
      </c>
      <c r="J555" s="36">
        <v>299073.78000000003</v>
      </c>
      <c r="K555" s="19">
        <f t="shared" si="8"/>
        <v>513161.28</v>
      </c>
      <c r="L555" s="37">
        <v>42817.5</v>
      </c>
      <c r="M555" s="38"/>
    </row>
    <row r="556" spans="1:13" s="39" customFormat="1" ht="12.95" customHeight="1" x14ac:dyDescent="0.25">
      <c r="A556" s="226"/>
      <c r="B556" s="29">
        <v>4719</v>
      </c>
      <c r="C556" s="30">
        <v>13</v>
      </c>
      <c r="D556" s="59" t="s">
        <v>5604</v>
      </c>
      <c r="E556" s="59" t="s">
        <v>5605</v>
      </c>
      <c r="F556" s="59" t="s">
        <v>5606</v>
      </c>
      <c r="G556" s="33" t="s">
        <v>12</v>
      </c>
      <c r="H556" s="34" t="s">
        <v>13</v>
      </c>
      <c r="I556" s="35">
        <v>0.58740000000000003</v>
      </c>
      <c r="J556" s="36">
        <v>278140.77999999997</v>
      </c>
      <c r="K556" s="19">
        <f t="shared" si="8"/>
        <v>595703.93000000005</v>
      </c>
      <c r="L556" s="37">
        <v>63512.63</v>
      </c>
      <c r="M556" s="38"/>
    </row>
    <row r="557" spans="1:13" s="39" customFormat="1" ht="12.95" customHeight="1" x14ac:dyDescent="0.25">
      <c r="A557" s="226"/>
      <c r="B557" s="29">
        <v>4712</v>
      </c>
      <c r="C557" s="30">
        <v>14</v>
      </c>
      <c r="D557" s="32" t="s">
        <v>1453</v>
      </c>
      <c r="E557" s="32" t="s">
        <v>1454</v>
      </c>
      <c r="F557" s="32" t="s">
        <v>1455</v>
      </c>
      <c r="G557" s="33" t="s">
        <v>12</v>
      </c>
      <c r="H557" s="34" t="s">
        <v>13</v>
      </c>
      <c r="I557" s="35">
        <v>0.98750000000000004</v>
      </c>
      <c r="J557" s="36">
        <v>746765.3</v>
      </c>
      <c r="K557" s="19">
        <f t="shared" si="8"/>
        <v>1280632.5</v>
      </c>
      <c r="L557" s="37">
        <v>106773.44</v>
      </c>
      <c r="M557" s="38"/>
    </row>
    <row r="558" spans="1:13" s="39" customFormat="1" ht="12.95" customHeight="1" x14ac:dyDescent="0.25">
      <c r="A558" s="226"/>
      <c r="B558" s="29">
        <v>4718</v>
      </c>
      <c r="C558" s="30">
        <v>15</v>
      </c>
      <c r="D558" s="42" t="s">
        <v>1456</v>
      </c>
      <c r="E558" s="42" t="s">
        <v>1457</v>
      </c>
      <c r="F558" s="42" t="s">
        <v>1458</v>
      </c>
      <c r="G558" s="33" t="s">
        <v>12</v>
      </c>
      <c r="H558" s="34" t="s">
        <v>13</v>
      </c>
      <c r="I558" s="35">
        <v>0.98640000000000005</v>
      </c>
      <c r="J558" s="36">
        <v>721539.78</v>
      </c>
      <c r="K558" s="19">
        <f t="shared" si="8"/>
        <v>1254812.28</v>
      </c>
      <c r="L558" s="37">
        <v>106654.5</v>
      </c>
      <c r="M558" s="38"/>
    </row>
    <row r="559" spans="1:13" s="39" customFormat="1" ht="12.95" customHeight="1" x14ac:dyDescent="0.25">
      <c r="A559" s="226"/>
      <c r="B559" s="29">
        <v>4710</v>
      </c>
      <c r="C559" s="30">
        <v>16</v>
      </c>
      <c r="D559" s="32" t="s">
        <v>1164</v>
      </c>
      <c r="E559" s="32" t="s">
        <v>1165</v>
      </c>
      <c r="F559" s="32" t="s">
        <v>1459</v>
      </c>
      <c r="G559" s="33" t="s">
        <v>12</v>
      </c>
      <c r="H559" s="34" t="s">
        <v>13</v>
      </c>
      <c r="I559" s="35">
        <v>0.98740000000000006</v>
      </c>
      <c r="J559" s="36">
        <v>737996.41</v>
      </c>
      <c r="K559" s="19">
        <f t="shared" si="8"/>
        <v>1271809.56</v>
      </c>
      <c r="L559" s="37">
        <v>106762.63</v>
      </c>
      <c r="M559" s="38"/>
    </row>
    <row r="560" spans="1:13" s="39" customFormat="1" ht="25.5" customHeight="1" x14ac:dyDescent="0.25">
      <c r="A560" s="226"/>
      <c r="B560" s="57">
        <v>4700</v>
      </c>
      <c r="C560" s="30">
        <v>17</v>
      </c>
      <c r="D560" s="203" t="s">
        <v>2390</v>
      </c>
      <c r="E560" s="53" t="s">
        <v>5745</v>
      </c>
      <c r="F560" s="203" t="s">
        <v>5744</v>
      </c>
      <c r="G560" s="33" t="s">
        <v>12</v>
      </c>
      <c r="H560" s="34" t="s">
        <v>13</v>
      </c>
      <c r="I560" s="35">
        <v>0.58240000000000003</v>
      </c>
      <c r="J560" s="36">
        <v>119824.13</v>
      </c>
      <c r="K560" s="19">
        <f t="shared" si="8"/>
        <v>434684.13</v>
      </c>
      <c r="L560" s="37">
        <v>62972</v>
      </c>
      <c r="M560" s="38"/>
    </row>
    <row r="561" spans="1:13" s="39" customFormat="1" ht="12.95" customHeight="1" x14ac:dyDescent="0.25">
      <c r="A561" s="226"/>
      <c r="B561" s="29">
        <v>4704</v>
      </c>
      <c r="C561" s="30">
        <v>18</v>
      </c>
      <c r="D561" s="203" t="s">
        <v>5743</v>
      </c>
      <c r="E561" s="53" t="s">
        <v>5742</v>
      </c>
      <c r="F561" s="203" t="s">
        <v>5741</v>
      </c>
      <c r="G561" s="33" t="s">
        <v>12</v>
      </c>
      <c r="H561" s="34" t="s">
        <v>13</v>
      </c>
      <c r="I561" s="35">
        <v>0.38740000000000002</v>
      </c>
      <c r="J561" s="36">
        <v>81353.259999999995</v>
      </c>
      <c r="K561" s="19">
        <f t="shared" si="8"/>
        <v>290791.40999999997</v>
      </c>
      <c r="L561" s="37">
        <v>41887.629999999997</v>
      </c>
      <c r="M561" s="38"/>
    </row>
    <row r="562" spans="1:13" s="39" customFormat="1" ht="12.95" customHeight="1" x14ac:dyDescent="0.25">
      <c r="A562" s="226"/>
      <c r="B562" s="29">
        <v>4703</v>
      </c>
      <c r="C562" s="30">
        <v>19</v>
      </c>
      <c r="D562" s="42" t="s">
        <v>1461</v>
      </c>
      <c r="E562" s="42" t="s">
        <v>1462</v>
      </c>
      <c r="F562" s="42" t="s">
        <v>1463</v>
      </c>
      <c r="G562" s="33" t="s">
        <v>12</v>
      </c>
      <c r="H562" s="34" t="s">
        <v>13</v>
      </c>
      <c r="I562" s="35">
        <v>0.38640000000000002</v>
      </c>
      <c r="J562" s="36">
        <v>273902.28000000003</v>
      </c>
      <c r="K562" s="19">
        <f t="shared" si="8"/>
        <v>482799.78</v>
      </c>
      <c r="L562" s="37">
        <v>41779.5</v>
      </c>
      <c r="M562" s="38"/>
    </row>
    <row r="563" spans="1:13" s="39" customFormat="1" ht="12.95" customHeight="1" x14ac:dyDescent="0.25">
      <c r="A563" s="226"/>
      <c r="B563" s="29">
        <v>4709</v>
      </c>
      <c r="C563" s="30">
        <v>20</v>
      </c>
      <c r="D563" s="42" t="s">
        <v>1464</v>
      </c>
      <c r="E563" s="42" t="s">
        <v>1465</v>
      </c>
      <c r="F563" s="42" t="s">
        <v>1466</v>
      </c>
      <c r="G563" s="27" t="s">
        <v>12</v>
      </c>
      <c r="H563" s="34" t="s">
        <v>13</v>
      </c>
      <c r="I563" s="35">
        <v>0.98740000000000006</v>
      </c>
      <c r="J563" s="36">
        <v>740721.13</v>
      </c>
      <c r="K563" s="19">
        <f t="shared" si="8"/>
        <v>1274534.28</v>
      </c>
      <c r="L563" s="37">
        <v>106762.63</v>
      </c>
      <c r="M563" s="38"/>
    </row>
    <row r="564" spans="1:13" s="39" customFormat="1" ht="12.95" customHeight="1" x14ac:dyDescent="0.25">
      <c r="A564" s="227"/>
      <c r="B564" s="29">
        <v>4720</v>
      </c>
      <c r="C564" s="30">
        <v>21</v>
      </c>
      <c r="D564" s="60" t="s">
        <v>1467</v>
      </c>
      <c r="E564" s="60" t="s">
        <v>1468</v>
      </c>
      <c r="F564" s="60" t="s">
        <v>1469</v>
      </c>
      <c r="G564" s="33" t="s">
        <v>12</v>
      </c>
      <c r="H564" s="34" t="s">
        <v>13</v>
      </c>
      <c r="I564" s="35">
        <v>0.97940000000000005</v>
      </c>
      <c r="J564" s="36">
        <v>729995.13</v>
      </c>
      <c r="K564" s="19">
        <f t="shared" si="8"/>
        <v>1259483.28</v>
      </c>
      <c r="L564" s="37">
        <v>105897.63</v>
      </c>
      <c r="M564" s="38"/>
    </row>
    <row r="565" spans="1:13" s="39" customFormat="1" ht="12.95" customHeight="1" x14ac:dyDescent="0.25">
      <c r="A565" s="225" t="s">
        <v>1470</v>
      </c>
      <c r="B565" s="29"/>
      <c r="C565" s="30"/>
      <c r="D565" s="49" t="s">
        <v>11</v>
      </c>
      <c r="E565" s="42"/>
      <c r="F565" s="42"/>
      <c r="G565" s="27"/>
      <c r="H565" s="34"/>
      <c r="I565" s="35"/>
      <c r="J565" s="36"/>
      <c r="K565" s="19"/>
      <c r="L565" s="36"/>
      <c r="M565" s="38"/>
    </row>
    <row r="566" spans="1:13" s="39" customFormat="1" ht="12.95" customHeight="1" x14ac:dyDescent="0.25">
      <c r="A566" s="226"/>
      <c r="B566" s="29">
        <v>2707</v>
      </c>
      <c r="C566" s="30">
        <v>1</v>
      </c>
      <c r="D566" s="32" t="s">
        <v>1471</v>
      </c>
      <c r="E566" s="32" t="s">
        <v>1472</v>
      </c>
      <c r="F566" s="32" t="s">
        <v>1473</v>
      </c>
      <c r="G566" s="33" t="s">
        <v>12</v>
      </c>
      <c r="H566" s="34" t="s">
        <v>13</v>
      </c>
      <c r="I566" s="35">
        <v>0.93669999999999998</v>
      </c>
      <c r="J566" s="36">
        <v>706045.42999999993</v>
      </c>
      <c r="K566" s="19">
        <f t="shared" si="8"/>
        <v>1212448.8799999999</v>
      </c>
      <c r="L566" s="37">
        <v>101280.69</v>
      </c>
      <c r="M566" s="38"/>
    </row>
    <row r="567" spans="1:13" s="39" customFormat="1" ht="12.95" customHeight="1" x14ac:dyDescent="0.2">
      <c r="A567" s="226"/>
      <c r="B567" s="29">
        <v>2705</v>
      </c>
      <c r="C567" s="30">
        <v>2</v>
      </c>
      <c r="D567" s="65" t="s">
        <v>1474</v>
      </c>
      <c r="E567" s="65" t="s">
        <v>1475</v>
      </c>
      <c r="F567" s="65" t="s">
        <v>1476</v>
      </c>
      <c r="G567" s="33" t="s">
        <v>12</v>
      </c>
      <c r="H567" s="34" t="s">
        <v>13</v>
      </c>
      <c r="I567" s="35">
        <v>0.94230000000000003</v>
      </c>
      <c r="J567" s="36">
        <v>711797.67999999993</v>
      </c>
      <c r="K567" s="19">
        <f t="shared" si="8"/>
        <v>1221228.6299999999</v>
      </c>
      <c r="L567" s="37">
        <v>101886.19</v>
      </c>
      <c r="M567" s="38"/>
    </row>
    <row r="568" spans="1:13" s="39" customFormat="1" ht="12.95" customHeight="1" x14ac:dyDescent="0.25">
      <c r="A568" s="226"/>
      <c r="B568" s="29">
        <v>2720</v>
      </c>
      <c r="C568" s="30">
        <v>3</v>
      </c>
      <c r="D568" s="32" t="s">
        <v>1477</v>
      </c>
      <c r="E568" s="32" t="s">
        <v>1478</v>
      </c>
      <c r="F568" s="32" t="s">
        <v>1479</v>
      </c>
      <c r="G568" s="33" t="s">
        <v>12</v>
      </c>
      <c r="H568" s="34" t="s">
        <v>13</v>
      </c>
      <c r="I568" s="35">
        <v>0.93469999999999998</v>
      </c>
      <c r="J568" s="36">
        <v>707667.33000000007</v>
      </c>
      <c r="K568" s="19">
        <f t="shared" si="8"/>
        <v>1212989.53</v>
      </c>
      <c r="L568" s="37">
        <v>101064.44</v>
      </c>
      <c r="M568" s="38"/>
    </row>
    <row r="569" spans="1:13" s="39" customFormat="1" ht="12.95" customHeight="1" x14ac:dyDescent="0.25">
      <c r="A569" s="226"/>
      <c r="B569" s="29">
        <v>2706</v>
      </c>
      <c r="C569" s="30">
        <v>4</v>
      </c>
      <c r="D569" s="32" t="s">
        <v>1480</v>
      </c>
      <c r="E569" s="32" t="s">
        <v>1481</v>
      </c>
      <c r="F569" s="32" t="s">
        <v>1482</v>
      </c>
      <c r="G569" s="33" t="s">
        <v>12</v>
      </c>
      <c r="H569" s="34" t="s">
        <v>13</v>
      </c>
      <c r="I569" s="35">
        <v>0.94030000000000002</v>
      </c>
      <c r="J569" s="36">
        <v>711905.83000000007</v>
      </c>
      <c r="K569" s="19">
        <f t="shared" si="8"/>
        <v>1220255.53</v>
      </c>
      <c r="L569" s="37">
        <v>101669.94</v>
      </c>
      <c r="M569" s="38"/>
    </row>
    <row r="570" spans="1:13" s="39" customFormat="1" ht="12.95" customHeight="1" x14ac:dyDescent="0.25">
      <c r="A570" s="226"/>
      <c r="B570" s="29">
        <v>2708</v>
      </c>
      <c r="C570" s="30">
        <v>5</v>
      </c>
      <c r="D570" s="32" t="s">
        <v>1483</v>
      </c>
      <c r="E570" s="32" t="s">
        <v>1484</v>
      </c>
      <c r="F570" s="32" t="s">
        <v>1485</v>
      </c>
      <c r="G570" s="33" t="s">
        <v>12</v>
      </c>
      <c r="H570" s="34" t="s">
        <v>13</v>
      </c>
      <c r="I570" s="35">
        <v>0.95050000000000001</v>
      </c>
      <c r="J570" s="36">
        <v>720166.57000000007</v>
      </c>
      <c r="K570" s="19">
        <f t="shared" si="8"/>
        <v>1234030.6200000001</v>
      </c>
      <c r="L570" s="37">
        <v>102772.81</v>
      </c>
      <c r="M570" s="38"/>
    </row>
    <row r="571" spans="1:13" s="39" customFormat="1" ht="12.95" customHeight="1" x14ac:dyDescent="0.25">
      <c r="A571" s="226"/>
      <c r="B571" s="29">
        <v>2725</v>
      </c>
      <c r="C571" s="30">
        <v>6</v>
      </c>
      <c r="D571" s="32" t="s">
        <v>1486</v>
      </c>
      <c r="E571" s="32" t="s">
        <v>1487</v>
      </c>
      <c r="F571" s="32" t="s">
        <v>1488</v>
      </c>
      <c r="G571" s="33" t="s">
        <v>12</v>
      </c>
      <c r="H571" s="34" t="s">
        <v>13</v>
      </c>
      <c r="I571" s="35">
        <v>0.93130000000000002</v>
      </c>
      <c r="J571" s="36">
        <v>705634.57000000007</v>
      </c>
      <c r="K571" s="19">
        <f t="shared" si="8"/>
        <v>1209118.6200000001</v>
      </c>
      <c r="L571" s="37">
        <v>100696.81</v>
      </c>
      <c r="M571" s="38"/>
    </row>
    <row r="572" spans="1:13" s="39" customFormat="1" ht="12.95" customHeight="1" x14ac:dyDescent="0.25">
      <c r="A572" s="226"/>
      <c r="B572" s="29">
        <v>2712</v>
      </c>
      <c r="C572" s="30">
        <v>7</v>
      </c>
      <c r="D572" s="32" t="s">
        <v>1489</v>
      </c>
      <c r="E572" s="32" t="s">
        <v>1490</v>
      </c>
      <c r="F572" s="32" t="s">
        <v>1491</v>
      </c>
      <c r="G572" s="33" t="s">
        <v>12</v>
      </c>
      <c r="H572" s="34" t="s">
        <v>13</v>
      </c>
      <c r="I572" s="35">
        <v>0.93479999999999996</v>
      </c>
      <c r="J572" s="36">
        <v>708283.65</v>
      </c>
      <c r="K572" s="19">
        <f t="shared" si="8"/>
        <v>1213659.8999999999</v>
      </c>
      <c r="L572" s="37">
        <v>101075.25</v>
      </c>
      <c r="M572" s="38"/>
    </row>
    <row r="573" spans="1:13" s="39" customFormat="1" ht="12.95" customHeight="1" x14ac:dyDescent="0.25">
      <c r="A573" s="226"/>
      <c r="B573" s="29">
        <v>2723</v>
      </c>
      <c r="C573" s="30">
        <v>8</v>
      </c>
      <c r="D573" s="42" t="s">
        <v>1492</v>
      </c>
      <c r="E573" s="42" t="s">
        <v>1493</v>
      </c>
      <c r="F573" s="42" t="s">
        <v>1494</v>
      </c>
      <c r="G573" s="33" t="s">
        <v>12</v>
      </c>
      <c r="H573" s="34" t="s">
        <v>13</v>
      </c>
      <c r="I573" s="35">
        <v>0.96599999999999997</v>
      </c>
      <c r="J573" s="36">
        <v>732276.55</v>
      </c>
      <c r="K573" s="19">
        <f t="shared" si="8"/>
        <v>1254520.3</v>
      </c>
      <c r="L573" s="37">
        <v>104448.75</v>
      </c>
      <c r="M573" s="38"/>
    </row>
    <row r="574" spans="1:13" s="39" customFormat="1" ht="12.95" customHeight="1" x14ac:dyDescent="0.25">
      <c r="A574" s="226"/>
      <c r="B574" s="29">
        <v>2722</v>
      </c>
      <c r="C574" s="30">
        <v>9</v>
      </c>
      <c r="D574" s="42" t="s">
        <v>1495</v>
      </c>
      <c r="E574" s="42" t="s">
        <v>1496</v>
      </c>
      <c r="F574" s="42" t="s">
        <v>1497</v>
      </c>
      <c r="G574" s="33" t="s">
        <v>12</v>
      </c>
      <c r="H574" s="34" t="s">
        <v>13</v>
      </c>
      <c r="I574" s="35">
        <v>0.94530000000000003</v>
      </c>
      <c r="J574" s="36">
        <v>716338.91999999993</v>
      </c>
      <c r="K574" s="19">
        <f t="shared" si="8"/>
        <v>1227391.72</v>
      </c>
      <c r="L574" s="37">
        <v>102210.56</v>
      </c>
      <c r="M574" s="38"/>
    </row>
    <row r="575" spans="1:13" s="39" customFormat="1" ht="12.95" customHeight="1" x14ac:dyDescent="0.25">
      <c r="A575" s="226"/>
      <c r="B575" s="29">
        <v>2702</v>
      </c>
      <c r="C575" s="30">
        <v>10</v>
      </c>
      <c r="D575" s="32" t="s">
        <v>1498</v>
      </c>
      <c r="E575" s="32" t="s">
        <v>1499</v>
      </c>
      <c r="F575" s="32" t="s">
        <v>1500</v>
      </c>
      <c r="G575" s="33" t="s">
        <v>12</v>
      </c>
      <c r="H575" s="34" t="s">
        <v>13</v>
      </c>
      <c r="I575" s="35">
        <v>0.92869999999999997</v>
      </c>
      <c r="J575" s="36">
        <v>703774.83000000007</v>
      </c>
      <c r="K575" s="19">
        <f t="shared" si="8"/>
        <v>1205853.28</v>
      </c>
      <c r="L575" s="37">
        <v>100415.69</v>
      </c>
      <c r="M575" s="38"/>
    </row>
    <row r="576" spans="1:13" s="39" customFormat="1" ht="12.95" customHeight="1" x14ac:dyDescent="0.25">
      <c r="A576" s="226"/>
      <c r="B576" s="29">
        <v>2700</v>
      </c>
      <c r="C576" s="30">
        <v>11</v>
      </c>
      <c r="D576" s="32" t="s">
        <v>1501</v>
      </c>
      <c r="E576" s="32" t="s">
        <v>1502</v>
      </c>
      <c r="F576" s="32" t="s">
        <v>1503</v>
      </c>
      <c r="G576" s="33" t="s">
        <v>12</v>
      </c>
      <c r="H576" s="34" t="s">
        <v>13</v>
      </c>
      <c r="I576" s="35">
        <v>0.94369999999999998</v>
      </c>
      <c r="J576" s="36">
        <v>715127.91999999993</v>
      </c>
      <c r="K576" s="19">
        <f t="shared" si="8"/>
        <v>1225315.72</v>
      </c>
      <c r="L576" s="37">
        <v>102037.56</v>
      </c>
      <c r="M576" s="38"/>
    </row>
    <row r="577" spans="1:13" s="39" customFormat="1" ht="12.95" customHeight="1" x14ac:dyDescent="0.25">
      <c r="A577" s="226"/>
      <c r="B577" s="29">
        <v>2719</v>
      </c>
      <c r="C577" s="30">
        <v>12</v>
      </c>
      <c r="D577" s="32" t="s">
        <v>1504</v>
      </c>
      <c r="E577" s="32" t="s">
        <v>1505</v>
      </c>
      <c r="F577" s="32" t="s">
        <v>1506</v>
      </c>
      <c r="G577" s="33" t="s">
        <v>12</v>
      </c>
      <c r="H577" s="34" t="s">
        <v>13</v>
      </c>
      <c r="I577" s="35">
        <v>0.96819999999999995</v>
      </c>
      <c r="J577" s="36">
        <v>733401.05999999994</v>
      </c>
      <c r="K577" s="19">
        <f t="shared" si="8"/>
        <v>1256834.21</v>
      </c>
      <c r="L577" s="37">
        <v>104686.63</v>
      </c>
      <c r="M577" s="38"/>
    </row>
    <row r="578" spans="1:13" s="39" customFormat="1" ht="12.95" customHeight="1" x14ac:dyDescent="0.25">
      <c r="A578" s="226"/>
      <c r="B578" s="29">
        <v>2717</v>
      </c>
      <c r="C578" s="30">
        <v>13</v>
      </c>
      <c r="D578" s="32" t="s">
        <v>113</v>
      </c>
      <c r="E578" s="32" t="s">
        <v>1507</v>
      </c>
      <c r="F578" s="32" t="s">
        <v>1508</v>
      </c>
      <c r="G578" s="33" t="s">
        <v>12</v>
      </c>
      <c r="H578" s="34" t="s">
        <v>13</v>
      </c>
      <c r="I578" s="35">
        <v>0.93789999999999996</v>
      </c>
      <c r="J578" s="36">
        <v>711278.67999999993</v>
      </c>
      <c r="K578" s="19">
        <f t="shared" si="8"/>
        <v>1218330.8799999999</v>
      </c>
      <c r="L578" s="37">
        <v>101410.44</v>
      </c>
      <c r="M578" s="38"/>
    </row>
    <row r="579" spans="1:13" s="39" customFormat="1" ht="12.95" customHeight="1" x14ac:dyDescent="0.25">
      <c r="A579" s="226"/>
      <c r="B579" s="43">
        <v>2724</v>
      </c>
      <c r="C579" s="30">
        <v>14</v>
      </c>
      <c r="D579" s="32" t="s">
        <v>1509</v>
      </c>
      <c r="E579" s="32" t="s">
        <v>1510</v>
      </c>
      <c r="F579" s="32" t="s">
        <v>1511</v>
      </c>
      <c r="G579" s="33" t="s">
        <v>12</v>
      </c>
      <c r="H579" s="34" t="s">
        <v>13</v>
      </c>
      <c r="I579" s="35">
        <v>0.95050000000000001</v>
      </c>
      <c r="J579" s="36">
        <v>720274.66999999993</v>
      </c>
      <c r="K579" s="19">
        <f t="shared" si="8"/>
        <v>1234138.72</v>
      </c>
      <c r="L579" s="37">
        <v>102772.81</v>
      </c>
      <c r="M579" s="38"/>
    </row>
    <row r="580" spans="1:13" s="39" customFormat="1" ht="12.95" customHeight="1" x14ac:dyDescent="0.25">
      <c r="A580" s="226"/>
      <c r="B580" s="29">
        <v>2704</v>
      </c>
      <c r="C580" s="30">
        <v>15</v>
      </c>
      <c r="D580" s="32" t="s">
        <v>1512</v>
      </c>
      <c r="E580" s="32" t="s">
        <v>1513</v>
      </c>
      <c r="F580" s="32" t="s">
        <v>1514</v>
      </c>
      <c r="G580" s="33" t="s">
        <v>12</v>
      </c>
      <c r="H580" s="34" t="s">
        <v>13</v>
      </c>
      <c r="I580" s="35">
        <v>0.95330000000000004</v>
      </c>
      <c r="J580" s="36">
        <v>722393.91999999993</v>
      </c>
      <c r="K580" s="19">
        <f t="shared" si="8"/>
        <v>1237771.72</v>
      </c>
      <c r="L580" s="37">
        <v>103075.56</v>
      </c>
      <c r="M580" s="38"/>
    </row>
    <row r="581" spans="1:13" s="39" customFormat="1" ht="12.95" customHeight="1" x14ac:dyDescent="0.25">
      <c r="A581" s="226"/>
      <c r="B581" s="29">
        <v>2718</v>
      </c>
      <c r="C581" s="30">
        <v>16</v>
      </c>
      <c r="D581" s="32" t="s">
        <v>1515</v>
      </c>
      <c r="E581" s="32" t="s">
        <v>1516</v>
      </c>
      <c r="F581" s="32" t="s">
        <v>1517</v>
      </c>
      <c r="G581" s="33" t="s">
        <v>12</v>
      </c>
      <c r="H581" s="34" t="s">
        <v>13</v>
      </c>
      <c r="I581" s="35">
        <v>0.93230000000000002</v>
      </c>
      <c r="J581" s="36">
        <v>705958.92999999993</v>
      </c>
      <c r="K581" s="19">
        <f t="shared" si="8"/>
        <v>1209983.6299999999</v>
      </c>
      <c r="L581" s="37">
        <v>100804.94</v>
      </c>
      <c r="M581" s="38"/>
    </row>
    <row r="582" spans="1:13" s="39" customFormat="1" ht="12.95" customHeight="1" x14ac:dyDescent="0.25">
      <c r="A582" s="226"/>
      <c r="B582" s="29">
        <v>2726</v>
      </c>
      <c r="C582" s="30">
        <v>17</v>
      </c>
      <c r="D582" s="32" t="s">
        <v>1518</v>
      </c>
      <c r="E582" s="32" t="s">
        <v>1519</v>
      </c>
      <c r="F582" s="32" t="s">
        <v>1520</v>
      </c>
      <c r="G582" s="33" t="s">
        <v>12</v>
      </c>
      <c r="H582" s="34" t="s">
        <v>13</v>
      </c>
      <c r="I582" s="35">
        <v>0.94530000000000003</v>
      </c>
      <c r="J582" s="36">
        <v>715690.16999999993</v>
      </c>
      <c r="K582" s="19">
        <f t="shared" si="8"/>
        <v>1226742.97</v>
      </c>
      <c r="L582" s="37">
        <v>102210.56</v>
      </c>
      <c r="M582" s="38"/>
    </row>
    <row r="583" spans="1:13" s="39" customFormat="1" ht="12.95" customHeight="1" x14ac:dyDescent="0.25">
      <c r="A583" s="226"/>
      <c r="B583" s="29">
        <v>2709</v>
      </c>
      <c r="C583" s="30">
        <v>18</v>
      </c>
      <c r="D583" s="42" t="s">
        <v>1521</v>
      </c>
      <c r="E583" s="42" t="s">
        <v>1522</v>
      </c>
      <c r="F583" s="42" t="s">
        <v>1523</v>
      </c>
      <c r="G583" s="33" t="s">
        <v>12</v>
      </c>
      <c r="H583" s="34" t="s">
        <v>13</v>
      </c>
      <c r="I583" s="35">
        <v>0.95230000000000004</v>
      </c>
      <c r="J583" s="36">
        <v>720988.33000000007</v>
      </c>
      <c r="K583" s="19">
        <f t="shared" si="8"/>
        <v>1235825.53</v>
      </c>
      <c r="L583" s="37">
        <v>102967.44</v>
      </c>
      <c r="M583" s="38"/>
    </row>
    <row r="584" spans="1:13" s="39" customFormat="1" ht="12.95" customHeight="1" x14ac:dyDescent="0.25">
      <c r="A584" s="226"/>
      <c r="B584" s="29">
        <v>2721</v>
      </c>
      <c r="C584" s="30">
        <v>19</v>
      </c>
      <c r="D584" s="32" t="s">
        <v>1524</v>
      </c>
      <c r="E584" s="32" t="s">
        <v>1525</v>
      </c>
      <c r="F584" s="32" t="s">
        <v>1526</v>
      </c>
      <c r="G584" s="33" t="s">
        <v>12</v>
      </c>
      <c r="H584" s="34" t="s">
        <v>13</v>
      </c>
      <c r="I584" s="35">
        <v>0.93830000000000002</v>
      </c>
      <c r="J584" s="36">
        <v>710500.17999999993</v>
      </c>
      <c r="K584" s="19">
        <f t="shared" si="8"/>
        <v>1217768.6299999999</v>
      </c>
      <c r="L584" s="37">
        <v>101453.69</v>
      </c>
      <c r="M584" s="38"/>
    </row>
    <row r="585" spans="1:13" s="39" customFormat="1" ht="12.95" customHeight="1" x14ac:dyDescent="0.25">
      <c r="A585" s="226"/>
      <c r="B585" s="29">
        <v>2714</v>
      </c>
      <c r="C585" s="30">
        <v>20</v>
      </c>
      <c r="D585" s="32" t="s">
        <v>1527</v>
      </c>
      <c r="E585" s="32" t="s">
        <v>1528</v>
      </c>
      <c r="F585" s="32" t="s">
        <v>1529</v>
      </c>
      <c r="G585" s="33" t="s">
        <v>12</v>
      </c>
      <c r="H585" s="34" t="s">
        <v>13</v>
      </c>
      <c r="I585" s="35">
        <v>0.94369999999999998</v>
      </c>
      <c r="J585" s="36">
        <v>715127.91999999993</v>
      </c>
      <c r="K585" s="19">
        <f t="shared" ref="K585:K648" si="9">ROUND(J585+L585*5,2)</f>
        <v>1225315.72</v>
      </c>
      <c r="L585" s="37">
        <v>102037.56</v>
      </c>
      <c r="M585" s="38"/>
    </row>
    <row r="586" spans="1:13" s="39" customFormat="1" ht="12.95" customHeight="1" x14ac:dyDescent="0.25">
      <c r="A586" s="226"/>
      <c r="B586" s="29">
        <v>2701</v>
      </c>
      <c r="C586" s="30">
        <v>21</v>
      </c>
      <c r="D586" s="32" t="s">
        <v>1530</v>
      </c>
      <c r="E586" s="32" t="s">
        <v>1531</v>
      </c>
      <c r="F586" s="32" t="s">
        <v>1532</v>
      </c>
      <c r="G586" s="33" t="s">
        <v>12</v>
      </c>
      <c r="H586" s="34" t="s">
        <v>13</v>
      </c>
      <c r="I586" s="35">
        <v>0.94569999999999999</v>
      </c>
      <c r="J586" s="36">
        <v>716533.57000000007</v>
      </c>
      <c r="K586" s="19">
        <f t="shared" si="9"/>
        <v>1227802.6200000001</v>
      </c>
      <c r="L586" s="37">
        <v>102253.81</v>
      </c>
      <c r="M586" s="38"/>
    </row>
    <row r="587" spans="1:13" s="39" customFormat="1" ht="12.95" customHeight="1" x14ac:dyDescent="0.25">
      <c r="A587" s="226"/>
      <c r="B587" s="29">
        <v>2716</v>
      </c>
      <c r="C587" s="30">
        <v>22</v>
      </c>
      <c r="D587" s="32" t="s">
        <v>1533</v>
      </c>
      <c r="E587" s="32" t="s">
        <v>1534</v>
      </c>
      <c r="F587" s="32" t="s">
        <v>1535</v>
      </c>
      <c r="G587" s="33" t="s">
        <v>12</v>
      </c>
      <c r="H587" s="34" t="s">
        <v>13</v>
      </c>
      <c r="I587" s="35">
        <v>0.94930000000000003</v>
      </c>
      <c r="J587" s="36">
        <v>719366.41999999993</v>
      </c>
      <c r="K587" s="19">
        <f t="shared" si="9"/>
        <v>1232581.72</v>
      </c>
      <c r="L587" s="37">
        <v>102643.06</v>
      </c>
      <c r="M587" s="38"/>
    </row>
    <row r="588" spans="1:13" s="39" customFormat="1" ht="12.95" customHeight="1" x14ac:dyDescent="0.25">
      <c r="A588" s="226"/>
      <c r="B588" s="29">
        <v>2711</v>
      </c>
      <c r="C588" s="30">
        <v>23</v>
      </c>
      <c r="D588" s="42" t="s">
        <v>1536</v>
      </c>
      <c r="E588" s="42" t="s">
        <v>1537</v>
      </c>
      <c r="F588" s="42" t="s">
        <v>1538</v>
      </c>
      <c r="G588" s="27" t="s">
        <v>12</v>
      </c>
      <c r="H588" s="34" t="s">
        <v>13</v>
      </c>
      <c r="I588" s="35">
        <v>0.96789999999999998</v>
      </c>
      <c r="J588" s="36">
        <v>733876.82999999984</v>
      </c>
      <c r="K588" s="19">
        <f t="shared" si="9"/>
        <v>1257147.78</v>
      </c>
      <c r="L588" s="37">
        <v>104654.19</v>
      </c>
      <c r="M588" s="38"/>
    </row>
    <row r="589" spans="1:13" s="39" customFormat="1" ht="12.95" customHeight="1" x14ac:dyDescent="0.25">
      <c r="A589" s="226"/>
      <c r="B589" s="29">
        <v>2713</v>
      </c>
      <c r="C589" s="30">
        <v>24</v>
      </c>
      <c r="D589" s="32" t="s">
        <v>1539</v>
      </c>
      <c r="E589" s="32" t="s">
        <v>1540</v>
      </c>
      <c r="F589" s="32" t="s">
        <v>1541</v>
      </c>
      <c r="G589" s="33" t="s">
        <v>12</v>
      </c>
      <c r="H589" s="34" t="s">
        <v>13</v>
      </c>
      <c r="I589" s="35">
        <v>0.9788</v>
      </c>
      <c r="J589" s="36">
        <v>742505.2</v>
      </c>
      <c r="K589" s="19">
        <f t="shared" si="9"/>
        <v>1271668.95</v>
      </c>
      <c r="L589" s="37">
        <v>105832.75</v>
      </c>
      <c r="M589" s="38"/>
    </row>
    <row r="590" spans="1:13" s="39" customFormat="1" ht="12.95" customHeight="1" x14ac:dyDescent="0.25">
      <c r="A590" s="226"/>
      <c r="B590" s="29">
        <v>2703</v>
      </c>
      <c r="C590" s="30">
        <v>25</v>
      </c>
      <c r="D590" s="32" t="s">
        <v>1214</v>
      </c>
      <c r="E590" s="32" t="s">
        <v>1542</v>
      </c>
      <c r="F590" s="32" t="s">
        <v>1543</v>
      </c>
      <c r="G590" s="33" t="s">
        <v>12</v>
      </c>
      <c r="H590" s="34" t="s">
        <v>13</v>
      </c>
      <c r="I590" s="35">
        <v>0.97919999999999996</v>
      </c>
      <c r="J590" s="36">
        <v>742267.3</v>
      </c>
      <c r="K590" s="19">
        <f t="shared" si="9"/>
        <v>1271647.3</v>
      </c>
      <c r="L590" s="37">
        <v>105876</v>
      </c>
      <c r="M590" s="38"/>
    </row>
    <row r="591" spans="1:13" s="39" customFormat="1" ht="12.95" customHeight="1" x14ac:dyDescent="0.25">
      <c r="A591" s="226"/>
      <c r="B591" s="29">
        <v>2710</v>
      </c>
      <c r="C591" s="30">
        <v>26</v>
      </c>
      <c r="D591" s="32" t="s">
        <v>1544</v>
      </c>
      <c r="E591" s="32" t="s">
        <v>1545</v>
      </c>
      <c r="F591" s="32" t="s">
        <v>1546</v>
      </c>
      <c r="G591" s="33" t="s">
        <v>12</v>
      </c>
      <c r="H591" s="34" t="s">
        <v>13</v>
      </c>
      <c r="I591" s="35">
        <v>0.95650000000000002</v>
      </c>
      <c r="J591" s="36">
        <v>724815.91999999993</v>
      </c>
      <c r="K591" s="19">
        <f t="shared" si="9"/>
        <v>1241923.72</v>
      </c>
      <c r="L591" s="37">
        <v>103421.56</v>
      </c>
      <c r="M591" s="38"/>
    </row>
    <row r="592" spans="1:13" s="39" customFormat="1" ht="12.95" customHeight="1" x14ac:dyDescent="0.25">
      <c r="A592" s="226"/>
      <c r="B592" s="29"/>
      <c r="C592" s="30"/>
      <c r="D592" s="31" t="s">
        <v>5732</v>
      </c>
      <c r="E592" s="32"/>
      <c r="F592" s="32"/>
      <c r="G592" s="33"/>
      <c r="H592" s="34"/>
      <c r="I592" s="35"/>
      <c r="J592" s="36"/>
      <c r="K592" s="19"/>
      <c r="L592" s="37"/>
      <c r="M592" s="38"/>
    </row>
    <row r="593" spans="1:13" s="39" customFormat="1" ht="12.95" customHeight="1" x14ac:dyDescent="0.25">
      <c r="A593" s="227"/>
      <c r="B593" s="29">
        <v>2715</v>
      </c>
      <c r="C593" s="30">
        <v>1</v>
      </c>
      <c r="D593" s="32" t="s">
        <v>1547</v>
      </c>
      <c r="E593" s="32" t="s">
        <v>1548</v>
      </c>
      <c r="F593" s="32" t="s">
        <v>1549</v>
      </c>
      <c r="G593" s="33" t="s">
        <v>5731</v>
      </c>
      <c r="H593" s="34" t="s">
        <v>13</v>
      </c>
      <c r="I593" s="35">
        <v>0.96250000000000002</v>
      </c>
      <c r="J593" s="36">
        <v>1157217.1499999999</v>
      </c>
      <c r="K593" s="19">
        <f t="shared" si="9"/>
        <v>1981598.4</v>
      </c>
      <c r="L593" s="37">
        <v>164876.25</v>
      </c>
      <c r="M593" s="38"/>
    </row>
    <row r="594" spans="1:13" s="39" customFormat="1" ht="12.95" customHeight="1" x14ac:dyDescent="0.25">
      <c r="A594" s="225" t="s">
        <v>1550</v>
      </c>
      <c r="B594" s="29"/>
      <c r="C594" s="30"/>
      <c r="D594" s="49" t="s">
        <v>11</v>
      </c>
      <c r="E594" s="42"/>
      <c r="F594" s="42"/>
      <c r="G594" s="33"/>
      <c r="H594" s="34"/>
      <c r="I594" s="35"/>
      <c r="J594" s="36"/>
      <c r="K594" s="19"/>
      <c r="L594" s="37"/>
      <c r="M594" s="38"/>
    </row>
    <row r="595" spans="1:13" s="39" customFormat="1" ht="12.95" customHeight="1" x14ac:dyDescent="0.25">
      <c r="A595" s="226"/>
      <c r="B595" s="29">
        <v>1314</v>
      </c>
      <c r="C595" s="30">
        <v>1</v>
      </c>
      <c r="D595" s="32" t="s">
        <v>1551</v>
      </c>
      <c r="E595" s="32" t="s">
        <v>1552</v>
      </c>
      <c r="F595" s="32" t="s">
        <v>1553</v>
      </c>
      <c r="G595" s="33" t="s">
        <v>12</v>
      </c>
      <c r="H595" s="34" t="s">
        <v>13</v>
      </c>
      <c r="I595" s="35">
        <v>0.97350000000000003</v>
      </c>
      <c r="J595" s="36">
        <v>736817.82999999984</v>
      </c>
      <c r="K595" s="19">
        <f t="shared" si="9"/>
        <v>1263116.28</v>
      </c>
      <c r="L595" s="37">
        <v>105259.69</v>
      </c>
      <c r="M595" s="38"/>
    </row>
    <row r="596" spans="1:13" s="39" customFormat="1" ht="12.95" customHeight="1" x14ac:dyDescent="0.25">
      <c r="A596" s="226"/>
      <c r="B596" s="29">
        <v>1321</v>
      </c>
      <c r="C596" s="30">
        <v>2</v>
      </c>
      <c r="D596" s="32" t="s">
        <v>1554</v>
      </c>
      <c r="E596" s="32" t="s">
        <v>1555</v>
      </c>
      <c r="F596" s="32" t="s">
        <v>1556</v>
      </c>
      <c r="G596" s="33" t="s">
        <v>12</v>
      </c>
      <c r="H596" s="34" t="s">
        <v>13</v>
      </c>
      <c r="I596" s="35">
        <v>0.97350000000000003</v>
      </c>
      <c r="J596" s="36">
        <v>736817.82999999984</v>
      </c>
      <c r="K596" s="19">
        <f t="shared" si="9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1309</v>
      </c>
      <c r="C597" s="30">
        <v>3</v>
      </c>
      <c r="D597" s="42" t="s">
        <v>1557</v>
      </c>
      <c r="E597" s="42" t="s">
        <v>1558</v>
      </c>
      <c r="F597" s="42" t="s">
        <v>1559</v>
      </c>
      <c r="G597" s="33" t="s">
        <v>12</v>
      </c>
      <c r="H597" s="34" t="s">
        <v>13</v>
      </c>
      <c r="I597" s="35">
        <v>0.97350000000000003</v>
      </c>
      <c r="J597" s="36">
        <v>736817.82999999984</v>
      </c>
      <c r="K597" s="19">
        <f t="shared" si="9"/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1312</v>
      </c>
      <c r="C598" s="30">
        <v>4</v>
      </c>
      <c r="D598" s="32" t="s">
        <v>1560</v>
      </c>
      <c r="E598" s="32" t="s">
        <v>1561</v>
      </c>
      <c r="F598" s="32" t="s">
        <v>1562</v>
      </c>
      <c r="G598" s="33" t="s">
        <v>12</v>
      </c>
      <c r="H598" s="34" t="s">
        <v>13</v>
      </c>
      <c r="I598" s="35">
        <v>0.97350000000000003</v>
      </c>
      <c r="J598" s="36">
        <v>736817.82999999984</v>
      </c>
      <c r="K598" s="19">
        <f t="shared" si="9"/>
        <v>1263116.28</v>
      </c>
      <c r="L598" s="37">
        <v>105259.69</v>
      </c>
      <c r="M598" s="38"/>
    </row>
    <row r="599" spans="1:13" s="39" customFormat="1" ht="12.95" customHeight="1" x14ac:dyDescent="0.25">
      <c r="A599" s="226"/>
      <c r="B599" s="29">
        <v>1303</v>
      </c>
      <c r="C599" s="30">
        <v>5</v>
      </c>
      <c r="D599" s="32" t="s">
        <v>1563</v>
      </c>
      <c r="E599" s="32" t="s">
        <v>1564</v>
      </c>
      <c r="F599" s="32" t="s">
        <v>1565</v>
      </c>
      <c r="G599" s="33" t="s">
        <v>12</v>
      </c>
      <c r="H599" s="34" t="s">
        <v>13</v>
      </c>
      <c r="I599" s="35">
        <v>0.9919</v>
      </c>
      <c r="J599" s="36">
        <v>750744.32999999984</v>
      </c>
      <c r="K599" s="19">
        <f t="shared" si="9"/>
        <v>1286990.28</v>
      </c>
      <c r="L599" s="37">
        <v>107249.19</v>
      </c>
      <c r="M599" s="38"/>
    </row>
    <row r="600" spans="1:13" s="39" customFormat="1" ht="12.95" customHeight="1" x14ac:dyDescent="0.25">
      <c r="A600" s="226"/>
      <c r="B600" s="29">
        <v>1308</v>
      </c>
      <c r="C600" s="30">
        <v>6</v>
      </c>
      <c r="D600" s="42" t="s">
        <v>1566</v>
      </c>
      <c r="E600" s="42" t="s">
        <v>1567</v>
      </c>
      <c r="F600" s="42" t="s">
        <v>1568</v>
      </c>
      <c r="G600" s="33" t="s">
        <v>12</v>
      </c>
      <c r="H600" s="34" t="s">
        <v>13</v>
      </c>
      <c r="I600" s="35">
        <v>0.96750000000000003</v>
      </c>
      <c r="J600" s="36">
        <v>732276.58000000007</v>
      </c>
      <c r="K600" s="19">
        <f t="shared" si="9"/>
        <v>1255331.28</v>
      </c>
      <c r="L600" s="37">
        <v>104610.94</v>
      </c>
      <c r="M600" s="38"/>
    </row>
    <row r="601" spans="1:13" s="39" customFormat="1" ht="12.95" customHeight="1" x14ac:dyDescent="0.25">
      <c r="A601" s="226"/>
      <c r="B601" s="29">
        <v>1317</v>
      </c>
      <c r="C601" s="30">
        <v>7</v>
      </c>
      <c r="D601" s="32" t="s">
        <v>1569</v>
      </c>
      <c r="E601" s="32" t="s">
        <v>1570</v>
      </c>
      <c r="F601" s="32" t="s">
        <v>1571</v>
      </c>
      <c r="G601" s="33" t="s">
        <v>12</v>
      </c>
      <c r="H601" s="34" t="s">
        <v>13</v>
      </c>
      <c r="I601" s="35">
        <v>0.9889</v>
      </c>
      <c r="J601" s="36">
        <v>748473.67000000016</v>
      </c>
      <c r="K601" s="19">
        <f t="shared" si="9"/>
        <v>1283097.72</v>
      </c>
      <c r="L601" s="37">
        <v>106924.81</v>
      </c>
      <c r="M601" s="38"/>
    </row>
    <row r="602" spans="1:13" s="39" customFormat="1" ht="12.95" customHeight="1" x14ac:dyDescent="0.25">
      <c r="A602" s="226"/>
      <c r="B602" s="29">
        <v>1318</v>
      </c>
      <c r="C602" s="30">
        <v>8</v>
      </c>
      <c r="D602" s="32" t="s">
        <v>1572</v>
      </c>
      <c r="E602" s="32" t="s">
        <v>1573</v>
      </c>
      <c r="F602" s="32" t="s">
        <v>1574</v>
      </c>
      <c r="G602" s="33" t="s">
        <v>12</v>
      </c>
      <c r="H602" s="34" t="s">
        <v>13</v>
      </c>
      <c r="I602" s="35">
        <v>0.3705</v>
      </c>
      <c r="J602" s="36">
        <v>394926.55</v>
      </c>
      <c r="K602" s="19">
        <f t="shared" si="9"/>
        <v>595228.1</v>
      </c>
      <c r="L602" s="37">
        <v>40060.31</v>
      </c>
      <c r="M602" s="38"/>
    </row>
    <row r="603" spans="1:13" s="39" customFormat="1" ht="12.95" customHeight="1" x14ac:dyDescent="0.25">
      <c r="A603" s="226"/>
      <c r="B603" s="29">
        <v>1313</v>
      </c>
      <c r="C603" s="30">
        <v>9</v>
      </c>
      <c r="D603" s="42" t="s">
        <v>1575</v>
      </c>
      <c r="E603" s="42" t="s">
        <v>1576</v>
      </c>
      <c r="F603" s="42" t="s">
        <v>1577</v>
      </c>
      <c r="G603" s="33" t="s">
        <v>12</v>
      </c>
      <c r="H603" s="34" t="s">
        <v>13</v>
      </c>
      <c r="I603" s="35">
        <v>0.97350000000000003</v>
      </c>
      <c r="J603" s="36">
        <v>736817.82999999984</v>
      </c>
      <c r="K603" s="19">
        <f t="shared" si="9"/>
        <v>1263116.28</v>
      </c>
      <c r="L603" s="37">
        <v>105259.69</v>
      </c>
      <c r="M603" s="38"/>
    </row>
    <row r="604" spans="1:13" s="39" customFormat="1" ht="12.95" customHeight="1" x14ac:dyDescent="0.25">
      <c r="A604" s="226"/>
      <c r="B604" s="29">
        <v>1307</v>
      </c>
      <c r="C604" s="30">
        <v>10</v>
      </c>
      <c r="D604" s="32" t="s">
        <v>1578</v>
      </c>
      <c r="E604" s="32" t="s">
        <v>1579</v>
      </c>
      <c r="F604" s="32" t="s">
        <v>1580</v>
      </c>
      <c r="G604" s="33" t="s">
        <v>12</v>
      </c>
      <c r="H604" s="34" t="s">
        <v>13</v>
      </c>
      <c r="I604" s="35">
        <v>0.97350000000000003</v>
      </c>
      <c r="J604" s="36">
        <v>736817.82999999984</v>
      </c>
      <c r="K604" s="19">
        <f t="shared" si="9"/>
        <v>1263116.28</v>
      </c>
      <c r="L604" s="37">
        <v>105259.69</v>
      </c>
      <c r="M604" s="38"/>
    </row>
    <row r="605" spans="1:13" s="39" customFormat="1" ht="12.95" customHeight="1" x14ac:dyDescent="0.25">
      <c r="A605" s="226"/>
      <c r="B605" s="29">
        <v>1310</v>
      </c>
      <c r="C605" s="30">
        <v>11</v>
      </c>
      <c r="D605" s="32" t="s">
        <v>1581</v>
      </c>
      <c r="E605" s="32" t="s">
        <v>1582</v>
      </c>
      <c r="F605" s="32" t="s">
        <v>1583</v>
      </c>
      <c r="G605" s="33" t="s">
        <v>12</v>
      </c>
      <c r="H605" s="34" t="s">
        <v>13</v>
      </c>
      <c r="I605" s="35">
        <v>0.97350000000000003</v>
      </c>
      <c r="J605" s="36">
        <v>736817.82999999984</v>
      </c>
      <c r="K605" s="19">
        <f t="shared" si="9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1325</v>
      </c>
      <c r="C606" s="30">
        <v>12</v>
      </c>
      <c r="D606" s="32" t="s">
        <v>1584</v>
      </c>
      <c r="E606" s="32" t="s">
        <v>1585</v>
      </c>
      <c r="F606" s="32" t="s">
        <v>1586</v>
      </c>
      <c r="G606" s="33" t="s">
        <v>12</v>
      </c>
      <c r="H606" s="34" t="s">
        <v>13</v>
      </c>
      <c r="I606" s="35">
        <v>0.98470000000000002</v>
      </c>
      <c r="J606" s="36">
        <v>745294.82999999984</v>
      </c>
      <c r="K606" s="19">
        <f t="shared" si="9"/>
        <v>1277648.28</v>
      </c>
      <c r="L606" s="37">
        <v>106470.69</v>
      </c>
      <c r="M606" s="38"/>
    </row>
    <row r="607" spans="1:13" s="39" customFormat="1" ht="12.95" customHeight="1" x14ac:dyDescent="0.25">
      <c r="A607" s="226"/>
      <c r="B607" s="29">
        <v>1311</v>
      </c>
      <c r="C607" s="30">
        <v>13</v>
      </c>
      <c r="D607" s="32" t="s">
        <v>1587</v>
      </c>
      <c r="E607" s="32" t="s">
        <v>1588</v>
      </c>
      <c r="F607" s="32" t="s">
        <v>1589</v>
      </c>
      <c r="G607" s="33" t="s">
        <v>12</v>
      </c>
      <c r="H607" s="34" t="s">
        <v>13</v>
      </c>
      <c r="I607" s="35">
        <v>0.96750000000000003</v>
      </c>
      <c r="J607" s="36">
        <v>732276.58000000007</v>
      </c>
      <c r="K607" s="19">
        <f t="shared" si="9"/>
        <v>1255331.28</v>
      </c>
      <c r="L607" s="37">
        <v>104610.94</v>
      </c>
      <c r="M607" s="38"/>
    </row>
    <row r="608" spans="1:13" s="39" customFormat="1" ht="12.95" customHeight="1" x14ac:dyDescent="0.25">
      <c r="A608" s="226"/>
      <c r="B608" s="29">
        <v>1324</v>
      </c>
      <c r="C608" s="30">
        <v>14</v>
      </c>
      <c r="D608" s="32" t="s">
        <v>1590</v>
      </c>
      <c r="E608" s="32" t="s">
        <v>1591</v>
      </c>
      <c r="F608" s="32" t="s">
        <v>1592</v>
      </c>
      <c r="G608" s="33" t="s">
        <v>12</v>
      </c>
      <c r="H608" s="34" t="s">
        <v>13</v>
      </c>
      <c r="I608" s="35">
        <v>0.97350000000000003</v>
      </c>
      <c r="J608" s="36">
        <v>736817.82999999984</v>
      </c>
      <c r="K608" s="19">
        <f t="shared" si="9"/>
        <v>1263116.28</v>
      </c>
      <c r="L608" s="37">
        <v>105259.69</v>
      </c>
      <c r="M608" s="38"/>
    </row>
    <row r="609" spans="1:13" s="39" customFormat="1" ht="12.95" customHeight="1" x14ac:dyDescent="0.25">
      <c r="A609" s="226"/>
      <c r="B609" s="29">
        <v>1315</v>
      </c>
      <c r="C609" s="30">
        <v>15</v>
      </c>
      <c r="D609" s="32" t="s">
        <v>1311</v>
      </c>
      <c r="E609" s="32" t="s">
        <v>1312</v>
      </c>
      <c r="F609" s="32" t="s">
        <v>1593</v>
      </c>
      <c r="G609" s="33" t="s">
        <v>12</v>
      </c>
      <c r="H609" s="34" t="s">
        <v>13</v>
      </c>
      <c r="I609" s="35">
        <v>0.97370000000000001</v>
      </c>
      <c r="J609" s="36">
        <v>736969.17000000016</v>
      </c>
      <c r="K609" s="19">
        <f t="shared" si="9"/>
        <v>1263375.72</v>
      </c>
      <c r="L609" s="37">
        <v>105281.31</v>
      </c>
      <c r="M609" s="38"/>
    </row>
    <row r="610" spans="1:13" s="39" customFormat="1" ht="12.95" customHeight="1" x14ac:dyDescent="0.25">
      <c r="A610" s="226"/>
      <c r="B610" s="29">
        <v>1316</v>
      </c>
      <c r="C610" s="30">
        <v>16</v>
      </c>
      <c r="D610" s="32" t="s">
        <v>1594</v>
      </c>
      <c r="E610" s="32" t="s">
        <v>1595</v>
      </c>
      <c r="F610" s="32" t="s">
        <v>1596</v>
      </c>
      <c r="G610" s="33" t="s">
        <v>12</v>
      </c>
      <c r="H610" s="34" t="s">
        <v>13</v>
      </c>
      <c r="I610" s="35">
        <v>0.98470000000000002</v>
      </c>
      <c r="J610" s="36">
        <v>745294.82999999984</v>
      </c>
      <c r="K610" s="19">
        <f t="shared" si="9"/>
        <v>1277648.28</v>
      </c>
      <c r="L610" s="37">
        <v>106470.69</v>
      </c>
      <c r="M610" s="38"/>
    </row>
    <row r="611" spans="1:13" s="39" customFormat="1" ht="12.95" customHeight="1" x14ac:dyDescent="0.25">
      <c r="A611" s="226"/>
      <c r="B611" s="29">
        <v>1304</v>
      </c>
      <c r="C611" s="30">
        <v>17</v>
      </c>
      <c r="D611" s="32" t="s">
        <v>1597</v>
      </c>
      <c r="E611" s="32" t="s">
        <v>1598</v>
      </c>
      <c r="F611" s="32" t="s">
        <v>1599</v>
      </c>
      <c r="G611" s="33" t="s">
        <v>12</v>
      </c>
      <c r="H611" s="34" t="s">
        <v>13</v>
      </c>
      <c r="I611" s="35">
        <v>0.97350000000000003</v>
      </c>
      <c r="J611" s="36">
        <v>736817.82999999984</v>
      </c>
      <c r="K611" s="19">
        <f t="shared" si="9"/>
        <v>1263116.28</v>
      </c>
      <c r="L611" s="37">
        <v>105259.69</v>
      </c>
      <c r="M611" s="38"/>
    </row>
    <row r="612" spans="1:13" s="39" customFormat="1" ht="12.95" customHeight="1" x14ac:dyDescent="0.25">
      <c r="A612" s="226"/>
      <c r="B612" s="29">
        <v>1320</v>
      </c>
      <c r="C612" s="30">
        <v>18</v>
      </c>
      <c r="D612" s="32" t="s">
        <v>1600</v>
      </c>
      <c r="E612" s="32" t="s">
        <v>1601</v>
      </c>
      <c r="F612" s="32" t="s">
        <v>1602</v>
      </c>
      <c r="G612" s="33" t="s">
        <v>12</v>
      </c>
      <c r="H612" s="34" t="s">
        <v>13</v>
      </c>
      <c r="I612" s="35">
        <v>0.97050000000000003</v>
      </c>
      <c r="J612" s="36">
        <v>734547.17000000016</v>
      </c>
      <c r="K612" s="19">
        <f t="shared" si="9"/>
        <v>1259223.72</v>
      </c>
      <c r="L612" s="37">
        <v>104935.31</v>
      </c>
      <c r="M612" s="38"/>
    </row>
    <row r="613" spans="1:13" s="39" customFormat="1" ht="12.95" customHeight="1" x14ac:dyDescent="0.25">
      <c r="A613" s="226"/>
      <c r="B613" s="29">
        <v>1302</v>
      </c>
      <c r="C613" s="30">
        <v>19</v>
      </c>
      <c r="D613" s="42" t="s">
        <v>1603</v>
      </c>
      <c r="E613" s="42" t="s">
        <v>1604</v>
      </c>
      <c r="F613" s="42" t="s">
        <v>1605</v>
      </c>
      <c r="G613" s="27" t="s">
        <v>12</v>
      </c>
      <c r="H613" s="34" t="s">
        <v>13</v>
      </c>
      <c r="I613" s="35">
        <v>0.9919</v>
      </c>
      <c r="J613" s="36">
        <v>750744.32999999984</v>
      </c>
      <c r="K613" s="19">
        <f t="shared" si="9"/>
        <v>1286990.28</v>
      </c>
      <c r="L613" s="37">
        <v>107249.19</v>
      </c>
      <c r="M613" s="38"/>
    </row>
    <row r="614" spans="1:13" s="39" customFormat="1" ht="12.95" customHeight="1" x14ac:dyDescent="0.25">
      <c r="A614" s="226"/>
      <c r="B614" s="29">
        <v>1301</v>
      </c>
      <c r="C614" s="30">
        <v>20</v>
      </c>
      <c r="D614" s="42" t="s">
        <v>1606</v>
      </c>
      <c r="E614" s="42" t="s">
        <v>1607</v>
      </c>
      <c r="F614" s="42" t="s">
        <v>1608</v>
      </c>
      <c r="G614" s="27" t="s">
        <v>12</v>
      </c>
      <c r="H614" s="34" t="s">
        <v>13</v>
      </c>
      <c r="I614" s="35">
        <v>0.97350000000000003</v>
      </c>
      <c r="J614" s="36">
        <v>736817.82999999984</v>
      </c>
      <c r="K614" s="19">
        <f t="shared" si="9"/>
        <v>1263116.28</v>
      </c>
      <c r="L614" s="37">
        <v>105259.69</v>
      </c>
      <c r="M614" s="38"/>
    </row>
    <row r="615" spans="1:13" s="39" customFormat="1" ht="12.95" customHeight="1" x14ac:dyDescent="0.25">
      <c r="A615" s="226"/>
      <c r="B615" s="29">
        <v>1306</v>
      </c>
      <c r="C615" s="30">
        <v>21</v>
      </c>
      <c r="D615" s="32" t="s">
        <v>1609</v>
      </c>
      <c r="E615" s="32" t="s">
        <v>1610</v>
      </c>
      <c r="F615" s="32" t="s">
        <v>1611</v>
      </c>
      <c r="G615" s="33" t="s">
        <v>12</v>
      </c>
      <c r="H615" s="34" t="s">
        <v>13</v>
      </c>
      <c r="I615" s="35">
        <v>0.97350000000000003</v>
      </c>
      <c r="J615" s="36">
        <v>736817.82999999984</v>
      </c>
      <c r="K615" s="19">
        <f t="shared" si="9"/>
        <v>1263116.28</v>
      </c>
      <c r="L615" s="37">
        <v>105259.69</v>
      </c>
      <c r="M615" s="38"/>
    </row>
    <row r="616" spans="1:13" s="39" customFormat="1" ht="12.95" customHeight="1" x14ac:dyDescent="0.25">
      <c r="A616" s="226"/>
      <c r="B616" s="29">
        <v>1322</v>
      </c>
      <c r="C616" s="30">
        <v>22</v>
      </c>
      <c r="D616" s="32" t="s">
        <v>1612</v>
      </c>
      <c r="E616" s="32" t="s">
        <v>1613</v>
      </c>
      <c r="F616" s="32" t="s">
        <v>1614</v>
      </c>
      <c r="G616" s="33" t="s">
        <v>12</v>
      </c>
      <c r="H616" s="34" t="s">
        <v>13</v>
      </c>
      <c r="I616" s="35">
        <v>0.38469999999999999</v>
      </c>
      <c r="J616" s="36">
        <v>444199.14</v>
      </c>
      <c r="K616" s="19">
        <f t="shared" si="9"/>
        <v>652177.59</v>
      </c>
      <c r="L616" s="37">
        <v>41595.69</v>
      </c>
      <c r="M616" s="38"/>
    </row>
    <row r="617" spans="1:13" s="39" customFormat="1" ht="12.95" customHeight="1" x14ac:dyDescent="0.25">
      <c r="A617" s="226"/>
      <c r="B617" s="29">
        <v>1300</v>
      </c>
      <c r="C617" s="30">
        <v>23</v>
      </c>
      <c r="D617" s="42" t="s">
        <v>1615</v>
      </c>
      <c r="E617" s="42" t="s">
        <v>1616</v>
      </c>
      <c r="F617" s="42" t="s">
        <v>1617</v>
      </c>
      <c r="G617" s="33" t="s">
        <v>12</v>
      </c>
      <c r="H617" s="34" t="s">
        <v>13</v>
      </c>
      <c r="I617" s="35">
        <v>0.96970000000000001</v>
      </c>
      <c r="J617" s="36">
        <v>733941.66999999993</v>
      </c>
      <c r="K617" s="19">
        <f t="shared" si="9"/>
        <v>1258185.72</v>
      </c>
      <c r="L617" s="37">
        <v>104848.81</v>
      </c>
      <c r="M617" s="38"/>
    </row>
    <row r="618" spans="1:13" s="39" customFormat="1" ht="12.95" customHeight="1" x14ac:dyDescent="0.25">
      <c r="A618" s="226"/>
      <c r="B618" s="29">
        <v>1323</v>
      </c>
      <c r="C618" s="30">
        <v>24</v>
      </c>
      <c r="D618" s="59" t="s">
        <v>1618</v>
      </c>
      <c r="E618" s="59" t="s">
        <v>1619</v>
      </c>
      <c r="F618" s="59" t="s">
        <v>1620</v>
      </c>
      <c r="G618" s="33" t="s">
        <v>12</v>
      </c>
      <c r="H618" s="34" t="s">
        <v>13</v>
      </c>
      <c r="I618" s="35">
        <v>0.97350000000000003</v>
      </c>
      <c r="J618" s="36">
        <v>736817.82999999984</v>
      </c>
      <c r="K618" s="19">
        <f t="shared" si="9"/>
        <v>1263116.28</v>
      </c>
      <c r="L618" s="37">
        <v>105259.69</v>
      </c>
      <c r="M618" s="38"/>
    </row>
    <row r="619" spans="1:13" s="39" customFormat="1" ht="12.95" customHeight="1" x14ac:dyDescent="0.25">
      <c r="A619" s="226"/>
      <c r="B619" s="29">
        <v>1305</v>
      </c>
      <c r="C619" s="30">
        <v>25</v>
      </c>
      <c r="D619" s="42" t="s">
        <v>1621</v>
      </c>
      <c r="E619" s="42" t="s">
        <v>1622</v>
      </c>
      <c r="F619" s="42" t="s">
        <v>1623</v>
      </c>
      <c r="G619" s="33" t="s">
        <v>12</v>
      </c>
      <c r="H619" s="34" t="s">
        <v>13</v>
      </c>
      <c r="I619" s="35">
        <v>0.97350000000000003</v>
      </c>
      <c r="J619" s="36">
        <v>736817.82999999984</v>
      </c>
      <c r="K619" s="19">
        <f t="shared" si="9"/>
        <v>1263116.28</v>
      </c>
      <c r="L619" s="36">
        <v>105259.69</v>
      </c>
      <c r="M619" s="38"/>
    </row>
    <row r="620" spans="1:13" s="39" customFormat="1" ht="12.95" customHeight="1" x14ac:dyDescent="0.25">
      <c r="A620" s="227"/>
      <c r="B620" s="29">
        <v>1319</v>
      </c>
      <c r="C620" s="30">
        <v>26</v>
      </c>
      <c r="D620" s="59" t="s">
        <v>1624</v>
      </c>
      <c r="E620" s="59" t="s">
        <v>1625</v>
      </c>
      <c r="F620" s="59" t="s">
        <v>1626</v>
      </c>
      <c r="G620" s="33" t="s">
        <v>12</v>
      </c>
      <c r="H620" s="34" t="s">
        <v>13</v>
      </c>
      <c r="I620" s="35">
        <v>0.97050000000000003</v>
      </c>
      <c r="J620" s="36">
        <v>734547.17000000016</v>
      </c>
      <c r="K620" s="19">
        <f t="shared" si="9"/>
        <v>1259223.72</v>
      </c>
      <c r="L620" s="37">
        <v>104935.31</v>
      </c>
      <c r="M620" s="38"/>
    </row>
    <row r="621" spans="1:13" s="39" customFormat="1" ht="12.95" customHeight="1" x14ac:dyDescent="0.25">
      <c r="A621" s="225" t="s">
        <v>1627</v>
      </c>
      <c r="B621" s="29"/>
      <c r="C621" s="30"/>
      <c r="D621" s="31" t="s">
        <v>126</v>
      </c>
      <c r="E621" s="32"/>
      <c r="F621" s="32"/>
      <c r="G621" s="33"/>
      <c r="H621" s="34"/>
      <c r="I621" s="35"/>
      <c r="J621" s="36"/>
      <c r="K621" s="19"/>
      <c r="L621" s="37"/>
      <c r="M621" s="38"/>
    </row>
    <row r="622" spans="1:13" s="39" customFormat="1" ht="12.75" customHeight="1" x14ac:dyDescent="0.25">
      <c r="A622" s="226"/>
      <c r="B622" s="29">
        <v>1112</v>
      </c>
      <c r="C622" s="30">
        <v>1</v>
      </c>
      <c r="D622" s="32" t="s">
        <v>1628</v>
      </c>
      <c r="E622" s="32" t="s">
        <v>1629</v>
      </c>
      <c r="F622" s="32" t="s">
        <v>1630</v>
      </c>
      <c r="G622" s="33" t="s">
        <v>130</v>
      </c>
      <c r="H622" s="34" t="s">
        <v>13</v>
      </c>
      <c r="I622" s="35">
        <v>0.95850000000000002</v>
      </c>
      <c r="J622" s="36">
        <v>361165.35000000003</v>
      </c>
      <c r="K622" s="19">
        <f t="shared" si="9"/>
        <v>620279.85</v>
      </c>
      <c r="L622" s="37">
        <v>51822.9</v>
      </c>
      <c r="M622" s="58"/>
    </row>
    <row r="623" spans="1:13" s="39" customFormat="1" ht="12.75" customHeight="1" x14ac:dyDescent="0.25">
      <c r="A623" s="226"/>
      <c r="B623" s="29">
        <v>1137</v>
      </c>
      <c r="C623" s="30">
        <v>2</v>
      </c>
      <c r="D623" s="32" t="s">
        <v>1631</v>
      </c>
      <c r="E623" s="32" t="s">
        <v>1632</v>
      </c>
      <c r="F623" s="32" t="s">
        <v>1633</v>
      </c>
      <c r="G623" s="33" t="s">
        <v>130</v>
      </c>
      <c r="H623" s="34" t="s">
        <v>13</v>
      </c>
      <c r="I623" s="35">
        <v>0.95050000000000001</v>
      </c>
      <c r="J623" s="36">
        <v>360300.29000000004</v>
      </c>
      <c r="K623" s="19">
        <f t="shared" si="9"/>
        <v>617252.14</v>
      </c>
      <c r="L623" s="37">
        <v>51390.37</v>
      </c>
      <c r="M623" s="58"/>
    </row>
    <row r="624" spans="1:13" s="39" customFormat="1" ht="12.75" customHeight="1" x14ac:dyDescent="0.25">
      <c r="A624" s="226"/>
      <c r="B624" s="29">
        <v>1119</v>
      </c>
      <c r="C624" s="30">
        <v>3</v>
      </c>
      <c r="D624" s="42" t="s">
        <v>1634</v>
      </c>
      <c r="E624" s="42" t="s">
        <v>1635</v>
      </c>
      <c r="F624" s="42" t="s">
        <v>1636</v>
      </c>
      <c r="G624" s="33" t="s">
        <v>130</v>
      </c>
      <c r="H624" s="34" t="s">
        <v>13</v>
      </c>
      <c r="I624" s="35">
        <v>0.95850000000000002</v>
      </c>
      <c r="J624" s="36">
        <v>361111.28</v>
      </c>
      <c r="K624" s="19">
        <f t="shared" si="9"/>
        <v>620225.78</v>
      </c>
      <c r="L624" s="37">
        <v>51822.9</v>
      </c>
      <c r="M624" s="58"/>
    </row>
    <row r="625" spans="1:13" s="39" customFormat="1" ht="12.95" customHeight="1" x14ac:dyDescent="0.25">
      <c r="A625" s="226"/>
      <c r="B625" s="29"/>
      <c r="C625" s="30"/>
      <c r="D625" s="49" t="s">
        <v>11</v>
      </c>
      <c r="E625" s="42"/>
      <c r="F625" s="42"/>
      <c r="G625" s="33"/>
      <c r="H625" s="34"/>
      <c r="I625" s="35"/>
      <c r="J625" s="36"/>
      <c r="K625" s="19"/>
      <c r="L625" s="37"/>
      <c r="M625" s="38"/>
    </row>
    <row r="626" spans="1:13" s="39" customFormat="1" ht="12.95" customHeight="1" x14ac:dyDescent="0.25">
      <c r="A626" s="226"/>
      <c r="B626" s="29">
        <v>1140</v>
      </c>
      <c r="C626" s="30">
        <v>1</v>
      </c>
      <c r="D626" s="32" t="s">
        <v>1637</v>
      </c>
      <c r="E626" s="32" t="s">
        <v>1638</v>
      </c>
      <c r="F626" s="32" t="s">
        <v>1639</v>
      </c>
      <c r="G626" s="33" t="s">
        <v>12</v>
      </c>
      <c r="H626" s="34" t="s">
        <v>13</v>
      </c>
      <c r="I626" s="35">
        <v>0.95450000000000002</v>
      </c>
      <c r="J626" s="36">
        <v>723572.52</v>
      </c>
      <c r="K626" s="19">
        <f t="shared" si="9"/>
        <v>1239599.07</v>
      </c>
      <c r="L626" s="37">
        <v>103205.31</v>
      </c>
      <c r="M626" s="38"/>
    </row>
    <row r="627" spans="1:13" s="39" customFormat="1" ht="12.95" customHeight="1" x14ac:dyDescent="0.25">
      <c r="A627" s="226"/>
      <c r="B627" s="29">
        <v>1120</v>
      </c>
      <c r="C627" s="30">
        <v>2</v>
      </c>
      <c r="D627" s="32" t="s">
        <v>1640</v>
      </c>
      <c r="E627" s="32" t="s">
        <v>1641</v>
      </c>
      <c r="F627" s="32" t="s">
        <v>1642</v>
      </c>
      <c r="G627" s="33" t="s">
        <v>12</v>
      </c>
      <c r="H627" s="34" t="s">
        <v>13</v>
      </c>
      <c r="I627" s="35">
        <v>0.96250000000000002</v>
      </c>
      <c r="J627" s="36">
        <v>725302.52</v>
      </c>
      <c r="K627" s="19">
        <f t="shared" si="9"/>
        <v>1245654.07</v>
      </c>
      <c r="L627" s="37">
        <v>104070.31</v>
      </c>
      <c r="M627" s="38"/>
    </row>
    <row r="628" spans="1:13" s="39" customFormat="1" ht="12.95" customHeight="1" x14ac:dyDescent="0.25">
      <c r="A628" s="226"/>
      <c r="B628" s="29">
        <v>1138</v>
      </c>
      <c r="C628" s="30">
        <v>3</v>
      </c>
      <c r="D628" s="32" t="s">
        <v>1402</v>
      </c>
      <c r="E628" s="32" t="s">
        <v>1643</v>
      </c>
      <c r="F628" s="32" t="s">
        <v>1644</v>
      </c>
      <c r="G628" s="33" t="s">
        <v>12</v>
      </c>
      <c r="H628" s="34" t="s">
        <v>13</v>
      </c>
      <c r="I628" s="35">
        <v>0.94450000000000001</v>
      </c>
      <c r="J628" s="36">
        <v>716003.77</v>
      </c>
      <c r="K628" s="19">
        <f t="shared" si="9"/>
        <v>1226624.07</v>
      </c>
      <c r="L628" s="37">
        <v>102124.06</v>
      </c>
      <c r="M628" s="38"/>
    </row>
    <row r="629" spans="1:13" s="39" customFormat="1" ht="12.95" customHeight="1" x14ac:dyDescent="0.25">
      <c r="A629" s="226"/>
      <c r="B629" s="29">
        <v>1123</v>
      </c>
      <c r="C629" s="30">
        <v>4</v>
      </c>
      <c r="D629" s="32" t="s">
        <v>1645</v>
      </c>
      <c r="E629" s="32" t="s">
        <v>1646</v>
      </c>
      <c r="F629" s="32" t="s">
        <v>1647</v>
      </c>
      <c r="G629" s="33" t="s">
        <v>12</v>
      </c>
      <c r="H629" s="34" t="s">
        <v>13</v>
      </c>
      <c r="I629" s="35">
        <v>0.9889</v>
      </c>
      <c r="J629" s="36">
        <v>749609.02</v>
      </c>
      <c r="K629" s="19">
        <f t="shared" si="9"/>
        <v>1284233.07</v>
      </c>
      <c r="L629" s="37">
        <v>106924.81</v>
      </c>
      <c r="M629" s="38"/>
    </row>
    <row r="630" spans="1:13" s="39" customFormat="1" ht="12.95" customHeight="1" x14ac:dyDescent="0.25">
      <c r="A630" s="226"/>
      <c r="B630" s="43">
        <v>1139</v>
      </c>
      <c r="C630" s="30">
        <v>5</v>
      </c>
      <c r="D630" s="32" t="s">
        <v>1648</v>
      </c>
      <c r="E630" s="32" t="s">
        <v>1649</v>
      </c>
      <c r="F630" s="32" t="s">
        <v>1650</v>
      </c>
      <c r="G630" s="33" t="s">
        <v>12</v>
      </c>
      <c r="H630" s="34" t="s">
        <v>13</v>
      </c>
      <c r="I630" s="35">
        <v>0.95750000000000002</v>
      </c>
      <c r="J630" s="36">
        <v>725843.12999999989</v>
      </c>
      <c r="K630" s="19">
        <f t="shared" si="9"/>
        <v>1243491.58</v>
      </c>
      <c r="L630" s="37">
        <v>103529.69</v>
      </c>
      <c r="M630" s="38"/>
    </row>
    <row r="631" spans="1:13" s="39" customFormat="1" ht="12.95" customHeight="1" x14ac:dyDescent="0.25">
      <c r="A631" s="226"/>
      <c r="B631" s="29">
        <v>1124</v>
      </c>
      <c r="C631" s="30">
        <v>6</v>
      </c>
      <c r="D631" s="42" t="s">
        <v>1651</v>
      </c>
      <c r="E631" s="42" t="s">
        <v>1652</v>
      </c>
      <c r="F631" s="42" t="s">
        <v>1653</v>
      </c>
      <c r="G631" s="33" t="s">
        <v>12</v>
      </c>
      <c r="H631" s="34" t="s">
        <v>13</v>
      </c>
      <c r="I631" s="35">
        <v>0.96250000000000002</v>
      </c>
      <c r="J631" s="36">
        <v>725302.52</v>
      </c>
      <c r="K631" s="19">
        <f t="shared" si="9"/>
        <v>1245654.07</v>
      </c>
      <c r="L631" s="37">
        <v>104070.31</v>
      </c>
      <c r="M631" s="38"/>
    </row>
    <row r="632" spans="1:13" s="39" customFormat="1" ht="12.95" customHeight="1" x14ac:dyDescent="0.25">
      <c r="A632" s="226"/>
      <c r="B632" s="29">
        <v>1118</v>
      </c>
      <c r="C632" s="30">
        <v>7</v>
      </c>
      <c r="D632" s="32" t="s">
        <v>1654</v>
      </c>
      <c r="E632" s="32" t="s">
        <v>1655</v>
      </c>
      <c r="F632" s="32" t="s">
        <v>1656</v>
      </c>
      <c r="G632" s="33" t="s">
        <v>12</v>
      </c>
      <c r="H632" s="34" t="s">
        <v>13</v>
      </c>
      <c r="I632" s="35">
        <v>0.38890000000000002</v>
      </c>
      <c r="J632" s="36">
        <v>418054.52</v>
      </c>
      <c r="K632" s="19">
        <f t="shared" si="9"/>
        <v>628303.56999999995</v>
      </c>
      <c r="L632" s="37">
        <v>42049.81</v>
      </c>
      <c r="M632" s="58"/>
    </row>
    <row r="633" spans="1:13" s="39" customFormat="1" ht="12.95" customHeight="1" x14ac:dyDescent="0.25">
      <c r="A633" s="226"/>
      <c r="B633" s="29">
        <v>1133</v>
      </c>
      <c r="C633" s="30">
        <v>8</v>
      </c>
      <c r="D633" s="42" t="s">
        <v>1657</v>
      </c>
      <c r="E633" s="42" t="s">
        <v>1658</v>
      </c>
      <c r="F633" s="42" t="s">
        <v>1659</v>
      </c>
      <c r="G633" s="33" t="s">
        <v>12</v>
      </c>
      <c r="H633" s="34" t="s">
        <v>13</v>
      </c>
      <c r="I633" s="35">
        <v>0.95750000000000002</v>
      </c>
      <c r="J633" s="36">
        <v>725843.12999999989</v>
      </c>
      <c r="K633" s="19">
        <f t="shared" si="9"/>
        <v>1243491.58</v>
      </c>
      <c r="L633" s="37">
        <v>103529.69</v>
      </c>
      <c r="M633" s="38"/>
    </row>
    <row r="634" spans="1:13" s="39" customFormat="1" ht="12.95" customHeight="1" x14ac:dyDescent="0.25">
      <c r="A634" s="226"/>
      <c r="B634" s="29">
        <v>1121</v>
      </c>
      <c r="C634" s="30">
        <v>9</v>
      </c>
      <c r="D634" s="32" t="s">
        <v>1660</v>
      </c>
      <c r="E634" s="32" t="s">
        <v>1661</v>
      </c>
      <c r="F634" s="32" t="s">
        <v>1662</v>
      </c>
      <c r="G634" s="33" t="s">
        <v>12</v>
      </c>
      <c r="H634" s="34" t="s">
        <v>13</v>
      </c>
      <c r="I634" s="35">
        <v>0.95640000000000003</v>
      </c>
      <c r="J634" s="36">
        <v>720631.5</v>
      </c>
      <c r="K634" s="19">
        <f t="shared" si="9"/>
        <v>1237685.25</v>
      </c>
      <c r="L634" s="37">
        <v>103410.75</v>
      </c>
      <c r="M634" s="38"/>
    </row>
    <row r="635" spans="1:13" s="39" customFormat="1" ht="12.95" customHeight="1" x14ac:dyDescent="0.25">
      <c r="A635" s="226"/>
      <c r="B635" s="29">
        <v>1116</v>
      </c>
      <c r="C635" s="30">
        <v>10</v>
      </c>
      <c r="D635" s="32" t="s">
        <v>1663</v>
      </c>
      <c r="E635" s="32" t="s">
        <v>1664</v>
      </c>
      <c r="F635" s="32" t="s">
        <v>1665</v>
      </c>
      <c r="G635" s="33" t="s">
        <v>12</v>
      </c>
      <c r="H635" s="34" t="s">
        <v>13</v>
      </c>
      <c r="I635" s="35">
        <v>0.96550000000000002</v>
      </c>
      <c r="J635" s="36">
        <v>731898.12999999989</v>
      </c>
      <c r="K635" s="19">
        <f t="shared" si="9"/>
        <v>1253871.58</v>
      </c>
      <c r="L635" s="37">
        <v>104394.69</v>
      </c>
      <c r="M635" s="38"/>
    </row>
    <row r="636" spans="1:13" s="39" customFormat="1" ht="12.95" customHeight="1" x14ac:dyDescent="0.25">
      <c r="A636" s="226"/>
      <c r="B636" s="29">
        <v>1127</v>
      </c>
      <c r="C636" s="30">
        <v>11</v>
      </c>
      <c r="D636" s="32" t="s">
        <v>1666</v>
      </c>
      <c r="E636" s="32" t="s">
        <v>1667</v>
      </c>
      <c r="F636" s="32" t="s">
        <v>1668</v>
      </c>
      <c r="G636" s="33" t="s">
        <v>12</v>
      </c>
      <c r="H636" s="34" t="s">
        <v>13</v>
      </c>
      <c r="I636" s="35">
        <v>0.96250000000000002</v>
      </c>
      <c r="J636" s="36">
        <v>729627.52</v>
      </c>
      <c r="K636" s="19">
        <f t="shared" si="9"/>
        <v>1249979.07</v>
      </c>
      <c r="L636" s="37">
        <v>104070.31</v>
      </c>
      <c r="M636" s="38"/>
    </row>
    <row r="637" spans="1:13" s="39" customFormat="1" ht="12.95" customHeight="1" x14ac:dyDescent="0.25">
      <c r="A637" s="226"/>
      <c r="B637" s="29">
        <v>1122</v>
      </c>
      <c r="C637" s="30">
        <v>12</v>
      </c>
      <c r="D637" s="32" t="s">
        <v>1669</v>
      </c>
      <c r="E637" s="32" t="s">
        <v>1670</v>
      </c>
      <c r="F637" s="32" t="s">
        <v>1671</v>
      </c>
      <c r="G637" s="33" t="s">
        <v>12</v>
      </c>
      <c r="H637" s="34" t="s">
        <v>13</v>
      </c>
      <c r="I637" s="35">
        <v>0.95850000000000002</v>
      </c>
      <c r="J637" s="36">
        <v>722275.02</v>
      </c>
      <c r="K637" s="19">
        <f t="shared" si="9"/>
        <v>1240464.07</v>
      </c>
      <c r="L637" s="37">
        <v>103637.81</v>
      </c>
      <c r="M637" s="38"/>
    </row>
    <row r="638" spans="1:13" s="39" customFormat="1" ht="12.95" customHeight="1" x14ac:dyDescent="0.25">
      <c r="A638" s="226"/>
      <c r="B638" s="29">
        <v>1100</v>
      </c>
      <c r="C638" s="30">
        <v>13</v>
      </c>
      <c r="D638" s="32" t="s">
        <v>1672</v>
      </c>
      <c r="E638" s="32" t="s">
        <v>1673</v>
      </c>
      <c r="F638" s="32" t="s">
        <v>1674</v>
      </c>
      <c r="G638" s="33" t="s">
        <v>12</v>
      </c>
      <c r="H638" s="34" t="s">
        <v>13</v>
      </c>
      <c r="I638" s="35">
        <v>0.96550000000000002</v>
      </c>
      <c r="J638" s="36">
        <v>731898.12999999989</v>
      </c>
      <c r="K638" s="19">
        <f t="shared" si="9"/>
        <v>1253871.58</v>
      </c>
      <c r="L638" s="37">
        <v>104394.69</v>
      </c>
      <c r="M638" s="38"/>
    </row>
    <row r="639" spans="1:13" s="39" customFormat="1" ht="12.95" customHeight="1" x14ac:dyDescent="0.25">
      <c r="A639" s="226"/>
      <c r="B639" s="29">
        <v>1141</v>
      </c>
      <c r="C639" s="30">
        <v>14</v>
      </c>
      <c r="D639" s="32" t="s">
        <v>1675</v>
      </c>
      <c r="E639" s="32" t="s">
        <v>1676</v>
      </c>
      <c r="F639" s="32" t="s">
        <v>1677</v>
      </c>
      <c r="G639" s="33" t="s">
        <v>12</v>
      </c>
      <c r="H639" s="34" t="s">
        <v>13</v>
      </c>
      <c r="I639" s="35">
        <v>0.96250000000000002</v>
      </c>
      <c r="J639" s="36">
        <v>729627.52</v>
      </c>
      <c r="K639" s="19">
        <f t="shared" si="9"/>
        <v>1249979.07</v>
      </c>
      <c r="L639" s="37">
        <v>104070.31</v>
      </c>
      <c r="M639" s="38"/>
    </row>
    <row r="640" spans="1:13" s="39" customFormat="1" ht="12.95" customHeight="1" x14ac:dyDescent="0.25">
      <c r="A640" s="226"/>
      <c r="B640" s="29">
        <v>1131</v>
      </c>
      <c r="C640" s="30">
        <v>15</v>
      </c>
      <c r="D640" s="32" t="s">
        <v>1678</v>
      </c>
      <c r="E640" s="32" t="s">
        <v>1679</v>
      </c>
      <c r="F640" s="32" t="s">
        <v>1680</v>
      </c>
      <c r="G640" s="33" t="s">
        <v>12</v>
      </c>
      <c r="H640" s="34" t="s">
        <v>13</v>
      </c>
      <c r="I640" s="35">
        <v>0.95750000000000002</v>
      </c>
      <c r="J640" s="36">
        <v>725843.12999999989</v>
      </c>
      <c r="K640" s="19">
        <f t="shared" si="9"/>
        <v>1243491.58</v>
      </c>
      <c r="L640" s="37">
        <v>103529.69</v>
      </c>
      <c r="M640" s="38"/>
    </row>
    <row r="641" spans="1:13" s="39" customFormat="1" ht="12.95" customHeight="1" x14ac:dyDescent="0.25">
      <c r="A641" s="226"/>
      <c r="B641" s="29">
        <v>1136</v>
      </c>
      <c r="C641" s="30">
        <v>16</v>
      </c>
      <c r="D641" s="32" t="s">
        <v>1681</v>
      </c>
      <c r="E641" s="32" t="s">
        <v>1682</v>
      </c>
      <c r="F641" s="32" t="s">
        <v>1683</v>
      </c>
      <c r="G641" s="33" t="s">
        <v>12</v>
      </c>
      <c r="H641" s="34" t="s">
        <v>13</v>
      </c>
      <c r="I641" s="35">
        <v>0.34449999999999997</v>
      </c>
      <c r="J641" s="36">
        <v>261878.77</v>
      </c>
      <c r="K641" s="19">
        <f t="shared" si="9"/>
        <v>448124.07</v>
      </c>
      <c r="L641" s="37">
        <v>37249.06</v>
      </c>
      <c r="M641" s="38"/>
    </row>
    <row r="642" spans="1:13" s="39" customFormat="1" ht="12.95" customHeight="1" x14ac:dyDescent="0.25">
      <c r="A642" s="226"/>
      <c r="B642" s="29">
        <v>1113</v>
      </c>
      <c r="C642" s="30">
        <v>17</v>
      </c>
      <c r="D642" s="32" t="s">
        <v>1684</v>
      </c>
      <c r="E642" s="32" t="s">
        <v>1685</v>
      </c>
      <c r="F642" s="32" t="s">
        <v>1686</v>
      </c>
      <c r="G642" s="33" t="s">
        <v>12</v>
      </c>
      <c r="H642" s="34" t="s">
        <v>13</v>
      </c>
      <c r="I642" s="35">
        <v>0.96250000000000002</v>
      </c>
      <c r="J642" s="36">
        <v>729627.52</v>
      </c>
      <c r="K642" s="19">
        <f t="shared" si="9"/>
        <v>1249979.07</v>
      </c>
      <c r="L642" s="37">
        <v>104070.31</v>
      </c>
      <c r="M642" s="38"/>
    </row>
    <row r="643" spans="1:13" s="39" customFormat="1" ht="12.95" customHeight="1" x14ac:dyDescent="0.25">
      <c r="A643" s="226"/>
      <c r="B643" s="29">
        <v>1105</v>
      </c>
      <c r="C643" s="30">
        <v>18</v>
      </c>
      <c r="D643" s="32" t="s">
        <v>1687</v>
      </c>
      <c r="E643" s="32" t="s">
        <v>1688</v>
      </c>
      <c r="F643" s="32" t="s">
        <v>1689</v>
      </c>
      <c r="G643" s="33" t="s">
        <v>12</v>
      </c>
      <c r="H643" s="34" t="s">
        <v>13</v>
      </c>
      <c r="I643" s="35">
        <v>0.96550000000000002</v>
      </c>
      <c r="J643" s="36">
        <v>727573.12999999989</v>
      </c>
      <c r="K643" s="19">
        <f t="shared" si="9"/>
        <v>1249546.58</v>
      </c>
      <c r="L643" s="37">
        <v>104394.69</v>
      </c>
      <c r="M643" s="38"/>
    </row>
    <row r="644" spans="1:13" s="39" customFormat="1" ht="12.95" customHeight="1" x14ac:dyDescent="0.25">
      <c r="A644" s="226"/>
      <c r="B644" s="29">
        <v>1117</v>
      </c>
      <c r="C644" s="30">
        <v>19</v>
      </c>
      <c r="D644" s="42" t="s">
        <v>149</v>
      </c>
      <c r="E644" s="42" t="s">
        <v>799</v>
      </c>
      <c r="F644" s="42" t="s">
        <v>1690</v>
      </c>
      <c r="G644" s="27" t="s">
        <v>12</v>
      </c>
      <c r="H644" s="34" t="s">
        <v>13</v>
      </c>
      <c r="I644" s="35">
        <v>0.96250000000000002</v>
      </c>
      <c r="J644" s="36">
        <v>725302.52</v>
      </c>
      <c r="K644" s="19">
        <f t="shared" si="9"/>
        <v>1245654.07</v>
      </c>
      <c r="L644" s="37">
        <v>104070.31</v>
      </c>
      <c r="M644" s="38"/>
    </row>
    <row r="645" spans="1:13" s="39" customFormat="1" ht="12.95" customHeight="1" x14ac:dyDescent="0.25">
      <c r="A645" s="226"/>
      <c r="B645" s="29">
        <v>1109</v>
      </c>
      <c r="C645" s="30">
        <v>20</v>
      </c>
      <c r="D645" s="42" t="s">
        <v>1691</v>
      </c>
      <c r="E645" s="42" t="s">
        <v>1692</v>
      </c>
      <c r="F645" s="42" t="s">
        <v>1693</v>
      </c>
      <c r="G645" s="50" t="s">
        <v>12</v>
      </c>
      <c r="H645" s="34" t="s">
        <v>13</v>
      </c>
      <c r="I645" s="35">
        <v>0.96250000000000002</v>
      </c>
      <c r="J645" s="36">
        <v>729627.52</v>
      </c>
      <c r="K645" s="19">
        <f t="shared" si="9"/>
        <v>1249979.07</v>
      </c>
      <c r="L645" s="37">
        <v>104070.31</v>
      </c>
      <c r="M645" s="38"/>
    </row>
    <row r="646" spans="1:13" s="39" customFormat="1" ht="12.95" customHeight="1" x14ac:dyDescent="0.25">
      <c r="A646" s="226"/>
      <c r="B646" s="29">
        <v>1103</v>
      </c>
      <c r="C646" s="30">
        <v>21</v>
      </c>
      <c r="D646" s="32" t="s">
        <v>1694</v>
      </c>
      <c r="E646" s="32" t="s">
        <v>1695</v>
      </c>
      <c r="F646" s="32" t="s">
        <v>1696</v>
      </c>
      <c r="G646" s="50" t="s">
        <v>12</v>
      </c>
      <c r="H646" s="34" t="s">
        <v>13</v>
      </c>
      <c r="I646" s="35">
        <v>0.96550000000000002</v>
      </c>
      <c r="J646" s="36">
        <v>727573.12999999989</v>
      </c>
      <c r="K646" s="19">
        <f t="shared" si="9"/>
        <v>1249546.58</v>
      </c>
      <c r="L646" s="37">
        <v>104394.69</v>
      </c>
      <c r="M646" s="38"/>
    </row>
    <row r="647" spans="1:13" s="39" customFormat="1" ht="12.95" customHeight="1" x14ac:dyDescent="0.25">
      <c r="A647" s="226"/>
      <c r="B647" s="29">
        <v>1115</v>
      </c>
      <c r="C647" s="30">
        <v>22</v>
      </c>
      <c r="D647" s="32" t="s">
        <v>892</v>
      </c>
      <c r="E647" s="32" t="s">
        <v>1697</v>
      </c>
      <c r="F647" s="32" t="s">
        <v>1698</v>
      </c>
      <c r="G647" s="50" t="s">
        <v>12</v>
      </c>
      <c r="H647" s="34" t="s">
        <v>13</v>
      </c>
      <c r="I647" s="35">
        <v>0.96550000000000002</v>
      </c>
      <c r="J647" s="36">
        <v>730276.28</v>
      </c>
      <c r="K647" s="19">
        <f t="shared" si="9"/>
        <v>1252249.73</v>
      </c>
      <c r="L647" s="37">
        <v>104394.69</v>
      </c>
      <c r="M647" s="38"/>
    </row>
    <row r="648" spans="1:13" s="39" customFormat="1" ht="12.95" customHeight="1" x14ac:dyDescent="0.25">
      <c r="A648" s="226"/>
      <c r="B648" s="29">
        <v>1135</v>
      </c>
      <c r="C648" s="30">
        <v>23</v>
      </c>
      <c r="D648" s="42" t="s">
        <v>1699</v>
      </c>
      <c r="E648" s="42" t="s">
        <v>1700</v>
      </c>
      <c r="F648" s="42" t="s">
        <v>1701</v>
      </c>
      <c r="G648" s="27" t="s">
        <v>12</v>
      </c>
      <c r="H648" s="34" t="s">
        <v>13</v>
      </c>
      <c r="I648" s="35">
        <v>0.95750000000000002</v>
      </c>
      <c r="J648" s="36">
        <v>725843.12999999989</v>
      </c>
      <c r="K648" s="19">
        <f t="shared" si="9"/>
        <v>1243491.58</v>
      </c>
      <c r="L648" s="37">
        <v>103529.69</v>
      </c>
      <c r="M648" s="38"/>
    </row>
    <row r="649" spans="1:13" s="39" customFormat="1" ht="12.95" customHeight="1" x14ac:dyDescent="0.25">
      <c r="A649" s="226"/>
      <c r="B649" s="29">
        <v>1125</v>
      </c>
      <c r="C649" s="30">
        <v>24</v>
      </c>
      <c r="D649" s="42" t="s">
        <v>1702</v>
      </c>
      <c r="E649" s="42" t="s">
        <v>1703</v>
      </c>
      <c r="F649" s="42" t="s">
        <v>1704</v>
      </c>
      <c r="G649" s="33" t="s">
        <v>12</v>
      </c>
      <c r="H649" s="34" t="s">
        <v>13</v>
      </c>
      <c r="I649" s="35">
        <v>0.96550000000000002</v>
      </c>
      <c r="J649" s="36">
        <v>731898.12999999989</v>
      </c>
      <c r="K649" s="19">
        <f t="shared" ref="K649:K712" si="10">ROUND(J649+L649*5,2)</f>
        <v>1253871.58</v>
      </c>
      <c r="L649" s="37">
        <v>104394.69</v>
      </c>
      <c r="M649" s="38"/>
    </row>
    <row r="650" spans="1:13" s="39" customFormat="1" ht="12.95" customHeight="1" x14ac:dyDescent="0.25">
      <c r="A650" s="226"/>
      <c r="B650" s="29">
        <v>1102</v>
      </c>
      <c r="C650" s="30">
        <v>25</v>
      </c>
      <c r="D650" s="32" t="s">
        <v>1705</v>
      </c>
      <c r="E650" s="32" t="s">
        <v>1706</v>
      </c>
      <c r="F650" s="32" t="s">
        <v>1707</v>
      </c>
      <c r="G650" s="33" t="s">
        <v>12</v>
      </c>
      <c r="H650" s="34" t="s">
        <v>13</v>
      </c>
      <c r="I650" s="35">
        <v>0.9869</v>
      </c>
      <c r="J650" s="36">
        <v>747554.62000000011</v>
      </c>
      <c r="K650" s="19">
        <f t="shared" si="10"/>
        <v>1281097.42</v>
      </c>
      <c r="L650" s="37">
        <v>106708.56</v>
      </c>
      <c r="M650" s="38"/>
    </row>
    <row r="651" spans="1:13" s="39" customFormat="1" ht="12.95" customHeight="1" x14ac:dyDescent="0.25">
      <c r="A651" s="226"/>
      <c r="B651" s="29">
        <v>1129</v>
      </c>
      <c r="C651" s="30">
        <v>26</v>
      </c>
      <c r="D651" s="42" t="s">
        <v>1708</v>
      </c>
      <c r="E651" s="42" t="s">
        <v>1709</v>
      </c>
      <c r="F651" s="42" t="s">
        <v>1710</v>
      </c>
      <c r="G651" s="33" t="s">
        <v>12</v>
      </c>
      <c r="H651" s="34" t="s">
        <v>13</v>
      </c>
      <c r="I651" s="35">
        <v>0.96550000000000002</v>
      </c>
      <c r="J651" s="36">
        <v>468073.13</v>
      </c>
      <c r="K651" s="19">
        <f t="shared" si="10"/>
        <v>990046.58</v>
      </c>
      <c r="L651" s="37">
        <v>104394.69</v>
      </c>
      <c r="M651" s="38"/>
    </row>
    <row r="652" spans="1:13" s="39" customFormat="1" ht="12.95" customHeight="1" x14ac:dyDescent="0.25">
      <c r="A652" s="226"/>
      <c r="B652" s="29">
        <v>1134</v>
      </c>
      <c r="C652" s="30">
        <v>27</v>
      </c>
      <c r="D652" s="32" t="s">
        <v>1711</v>
      </c>
      <c r="E652" s="32" t="s">
        <v>1712</v>
      </c>
      <c r="F652" s="32" t="s">
        <v>1713</v>
      </c>
      <c r="G652" s="33" t="s">
        <v>12</v>
      </c>
      <c r="H652" s="34" t="s">
        <v>13</v>
      </c>
      <c r="I652" s="35">
        <v>0.96550000000000002</v>
      </c>
      <c r="J652" s="36">
        <v>731898.12999999989</v>
      </c>
      <c r="K652" s="19">
        <f t="shared" si="10"/>
        <v>1253871.58</v>
      </c>
      <c r="L652" s="37">
        <v>104394.69</v>
      </c>
      <c r="M652" s="38"/>
    </row>
    <row r="653" spans="1:13" s="39" customFormat="1" ht="12.95" customHeight="1" x14ac:dyDescent="0.25">
      <c r="A653" s="226"/>
      <c r="B653" s="29">
        <v>1104</v>
      </c>
      <c r="C653" s="30">
        <v>28</v>
      </c>
      <c r="D653" s="32" t="s">
        <v>1714</v>
      </c>
      <c r="E653" s="32" t="s">
        <v>1715</v>
      </c>
      <c r="F653" s="32" t="s">
        <v>1716</v>
      </c>
      <c r="G653" s="33" t="s">
        <v>12</v>
      </c>
      <c r="H653" s="34" t="s">
        <v>13</v>
      </c>
      <c r="I653" s="35">
        <v>0.96150000000000002</v>
      </c>
      <c r="J653" s="36">
        <v>724545.62999999989</v>
      </c>
      <c r="K653" s="19">
        <f t="shared" si="10"/>
        <v>1244356.58</v>
      </c>
      <c r="L653" s="37">
        <v>103962.19</v>
      </c>
      <c r="M653" s="38"/>
    </row>
    <row r="654" spans="1:13" s="39" customFormat="1" ht="12.95" customHeight="1" x14ac:dyDescent="0.25">
      <c r="A654" s="226"/>
      <c r="B654" s="29">
        <v>1106</v>
      </c>
      <c r="C654" s="30">
        <v>29</v>
      </c>
      <c r="D654" s="66" t="s">
        <v>1717</v>
      </c>
      <c r="E654" s="32" t="s">
        <v>1718</v>
      </c>
      <c r="F654" s="32" t="s">
        <v>1719</v>
      </c>
      <c r="G654" s="33" t="s">
        <v>12</v>
      </c>
      <c r="H654" s="34" t="s">
        <v>13</v>
      </c>
      <c r="I654" s="35">
        <v>0.96550000000000002</v>
      </c>
      <c r="J654" s="36">
        <v>731898.12999999989</v>
      </c>
      <c r="K654" s="19">
        <f t="shared" si="10"/>
        <v>1253871.58</v>
      </c>
      <c r="L654" s="37">
        <v>104394.69</v>
      </c>
      <c r="M654" s="38"/>
    </row>
    <row r="655" spans="1:13" s="39" customFormat="1" ht="12.75" customHeight="1" x14ac:dyDescent="0.25">
      <c r="A655" s="226"/>
      <c r="B655" s="29">
        <v>1101</v>
      </c>
      <c r="C655" s="30">
        <v>30</v>
      </c>
      <c r="D655" s="32" t="s">
        <v>541</v>
      </c>
      <c r="E655" s="32" t="s">
        <v>1720</v>
      </c>
      <c r="F655" s="32" t="s">
        <v>1721</v>
      </c>
      <c r="G655" s="33" t="s">
        <v>12</v>
      </c>
      <c r="H655" s="34" t="s">
        <v>13</v>
      </c>
      <c r="I655" s="35">
        <v>0.96550000000000002</v>
      </c>
      <c r="J655" s="36">
        <v>727573.12999999989</v>
      </c>
      <c r="K655" s="19">
        <f t="shared" si="10"/>
        <v>1249546.58</v>
      </c>
      <c r="L655" s="37">
        <v>104394.69</v>
      </c>
      <c r="M655" s="58"/>
    </row>
    <row r="656" spans="1:13" s="39" customFormat="1" ht="12.95" customHeight="1" x14ac:dyDescent="0.25">
      <c r="A656" s="226"/>
      <c r="B656" s="29">
        <v>1111</v>
      </c>
      <c r="C656" s="30">
        <v>31</v>
      </c>
      <c r="D656" s="42" t="s">
        <v>1722</v>
      </c>
      <c r="E656" s="42" t="s">
        <v>1723</v>
      </c>
      <c r="F656" s="42" t="s">
        <v>1724</v>
      </c>
      <c r="G656" s="33" t="s">
        <v>12</v>
      </c>
      <c r="H656" s="34" t="s">
        <v>13</v>
      </c>
      <c r="I656" s="35">
        <v>0.96550000000000002</v>
      </c>
      <c r="J656" s="36">
        <v>731898.12999999989</v>
      </c>
      <c r="K656" s="19">
        <f t="shared" si="10"/>
        <v>1253871.58</v>
      </c>
      <c r="L656" s="37">
        <v>104394.69</v>
      </c>
      <c r="M656" s="38"/>
    </row>
    <row r="657" spans="1:13" s="39" customFormat="1" ht="12.95" customHeight="1" x14ac:dyDescent="0.25">
      <c r="A657" s="226"/>
      <c r="B657" s="43">
        <v>1128</v>
      </c>
      <c r="C657" s="30">
        <v>32</v>
      </c>
      <c r="D657" s="32" t="s">
        <v>1725</v>
      </c>
      <c r="E657" s="32" t="s">
        <v>1726</v>
      </c>
      <c r="F657" s="32" t="s">
        <v>1727</v>
      </c>
      <c r="G657" s="33" t="s">
        <v>12</v>
      </c>
      <c r="H657" s="34" t="s">
        <v>13</v>
      </c>
      <c r="I657" s="35">
        <v>0.96550000000000002</v>
      </c>
      <c r="J657" s="36">
        <v>727573.12999999989</v>
      </c>
      <c r="K657" s="19">
        <f t="shared" si="10"/>
        <v>1249546.58</v>
      </c>
      <c r="L657" s="37">
        <v>104394.69</v>
      </c>
      <c r="M657" s="38"/>
    </row>
    <row r="658" spans="1:13" s="39" customFormat="1" ht="12.95" customHeight="1" x14ac:dyDescent="0.25">
      <c r="A658" s="226"/>
      <c r="B658" s="29">
        <v>1132</v>
      </c>
      <c r="C658" s="30">
        <v>33</v>
      </c>
      <c r="D658" s="32" t="s">
        <v>1728</v>
      </c>
      <c r="E658" s="32" t="s">
        <v>1729</v>
      </c>
      <c r="F658" s="32" t="s">
        <v>1730</v>
      </c>
      <c r="G658" s="33" t="s">
        <v>12</v>
      </c>
      <c r="H658" s="34" t="s">
        <v>13</v>
      </c>
      <c r="I658" s="35">
        <v>0.95750000000000002</v>
      </c>
      <c r="J658" s="36">
        <v>725843.12999999989</v>
      </c>
      <c r="K658" s="19">
        <f t="shared" si="10"/>
        <v>1243491.58</v>
      </c>
      <c r="L658" s="37">
        <v>103529.69</v>
      </c>
      <c r="M658" s="38"/>
    </row>
    <row r="659" spans="1:13" s="39" customFormat="1" ht="12.95" customHeight="1" x14ac:dyDescent="0.25">
      <c r="A659" s="226"/>
      <c r="B659" s="29">
        <v>1110</v>
      </c>
      <c r="C659" s="30">
        <v>34</v>
      </c>
      <c r="D659" s="32" t="s">
        <v>1731</v>
      </c>
      <c r="E659" s="32" t="s">
        <v>1732</v>
      </c>
      <c r="F659" s="32" t="s">
        <v>1733</v>
      </c>
      <c r="G659" s="33" t="s">
        <v>12</v>
      </c>
      <c r="H659" s="34" t="s">
        <v>13</v>
      </c>
      <c r="I659" s="35">
        <v>0.96550000000000002</v>
      </c>
      <c r="J659" s="36">
        <v>731898.12999999989</v>
      </c>
      <c r="K659" s="19">
        <f t="shared" si="10"/>
        <v>1253871.58</v>
      </c>
      <c r="L659" s="37">
        <v>104394.69</v>
      </c>
      <c r="M659" s="38"/>
    </row>
    <row r="660" spans="1:13" s="39" customFormat="1" ht="12.95" customHeight="1" x14ac:dyDescent="0.25">
      <c r="A660" s="226"/>
      <c r="B660" s="29">
        <v>1130</v>
      </c>
      <c r="C660" s="30">
        <v>35</v>
      </c>
      <c r="D660" s="32" t="s">
        <v>1734</v>
      </c>
      <c r="E660" s="32" t="s">
        <v>1735</v>
      </c>
      <c r="F660" s="32" t="s">
        <v>1736</v>
      </c>
      <c r="G660" s="33" t="s">
        <v>12</v>
      </c>
      <c r="H660" s="34" t="s">
        <v>13</v>
      </c>
      <c r="I660" s="35">
        <v>0.96550000000000002</v>
      </c>
      <c r="J660" s="36">
        <v>731898.12999999989</v>
      </c>
      <c r="K660" s="19">
        <f t="shared" si="10"/>
        <v>1253871.58</v>
      </c>
      <c r="L660" s="37">
        <v>104394.69</v>
      </c>
      <c r="M660" s="38"/>
    </row>
    <row r="661" spans="1:13" s="39" customFormat="1" ht="12.95" customHeight="1" x14ac:dyDescent="0.25">
      <c r="A661" s="226"/>
      <c r="B661" s="29">
        <v>1107</v>
      </c>
      <c r="C661" s="30">
        <v>36</v>
      </c>
      <c r="D661" s="32" t="s">
        <v>1737</v>
      </c>
      <c r="E661" s="32" t="s">
        <v>1738</v>
      </c>
      <c r="F661" s="32" t="s">
        <v>689</v>
      </c>
      <c r="G661" s="33" t="s">
        <v>12</v>
      </c>
      <c r="H661" s="34" t="s">
        <v>13</v>
      </c>
      <c r="I661" s="35">
        <v>0.96550000000000002</v>
      </c>
      <c r="J661" s="36">
        <v>731898.12999999989</v>
      </c>
      <c r="K661" s="19">
        <f t="shared" si="10"/>
        <v>1253871.58</v>
      </c>
      <c r="L661" s="37">
        <v>104394.69</v>
      </c>
      <c r="M661" s="38"/>
    </row>
    <row r="662" spans="1:13" s="39" customFormat="1" ht="12.95" customHeight="1" x14ac:dyDescent="0.25">
      <c r="A662" s="226"/>
      <c r="B662" s="29">
        <v>1126</v>
      </c>
      <c r="C662" s="30">
        <v>37</v>
      </c>
      <c r="D662" s="32" t="s">
        <v>14</v>
      </c>
      <c r="E662" s="32" t="s">
        <v>1739</v>
      </c>
      <c r="F662" s="32" t="s">
        <v>1740</v>
      </c>
      <c r="G662" s="33" t="s">
        <v>12</v>
      </c>
      <c r="H662" s="34" t="s">
        <v>13</v>
      </c>
      <c r="I662" s="35">
        <v>0.96550000000000002</v>
      </c>
      <c r="J662" s="36">
        <v>731898.12999999989</v>
      </c>
      <c r="K662" s="19">
        <f t="shared" si="10"/>
        <v>1253871.58</v>
      </c>
      <c r="L662" s="37">
        <v>104394.69</v>
      </c>
      <c r="M662" s="38"/>
    </row>
    <row r="663" spans="1:13" s="39" customFormat="1" ht="12.95" customHeight="1" x14ac:dyDescent="0.25">
      <c r="A663" s="226"/>
      <c r="B663" s="29">
        <v>1108</v>
      </c>
      <c r="C663" s="30">
        <v>38</v>
      </c>
      <c r="D663" s="32" t="s">
        <v>1741</v>
      </c>
      <c r="E663" s="32" t="s">
        <v>1742</v>
      </c>
      <c r="F663" s="32" t="s">
        <v>1743</v>
      </c>
      <c r="G663" s="33" t="s">
        <v>12</v>
      </c>
      <c r="H663" s="34" t="s">
        <v>13</v>
      </c>
      <c r="I663" s="35">
        <v>0.96250000000000002</v>
      </c>
      <c r="J663" s="36">
        <v>729627.52</v>
      </c>
      <c r="K663" s="19">
        <f t="shared" si="10"/>
        <v>1249979.07</v>
      </c>
      <c r="L663" s="37">
        <v>104070.31</v>
      </c>
      <c r="M663" s="38"/>
    </row>
    <row r="664" spans="1:13" s="39" customFormat="1" ht="12.95" customHeight="1" x14ac:dyDescent="0.25">
      <c r="A664" s="226"/>
      <c r="B664" s="29"/>
      <c r="C664" s="30"/>
      <c r="D664" s="31" t="s">
        <v>5732</v>
      </c>
      <c r="E664" s="32"/>
      <c r="F664" s="32"/>
      <c r="G664" s="33"/>
      <c r="H664" s="34"/>
      <c r="I664" s="35"/>
      <c r="J664" s="36"/>
      <c r="K664" s="19"/>
      <c r="L664" s="37"/>
      <c r="M664" s="38"/>
    </row>
    <row r="665" spans="1:13" s="39" customFormat="1" ht="12.95" customHeight="1" x14ac:dyDescent="0.25">
      <c r="A665" s="227"/>
      <c r="B665" s="29">
        <v>1114</v>
      </c>
      <c r="C665" s="30">
        <v>1</v>
      </c>
      <c r="D665" s="32" t="s">
        <v>1744</v>
      </c>
      <c r="E665" s="32" t="s">
        <v>1745</v>
      </c>
      <c r="F665" s="32" t="s">
        <v>1686</v>
      </c>
      <c r="G665" s="33" t="s">
        <v>5731</v>
      </c>
      <c r="H665" s="34" t="s">
        <v>13</v>
      </c>
      <c r="I665" s="35">
        <v>0.96970000000000001</v>
      </c>
      <c r="J665" s="36">
        <v>1164565.92</v>
      </c>
      <c r="K665" s="19">
        <f t="shared" si="10"/>
        <v>1995113.97</v>
      </c>
      <c r="L665" s="37">
        <v>166109.60999999999</v>
      </c>
      <c r="M665" s="58"/>
    </row>
    <row r="666" spans="1:13" s="39" customFormat="1" ht="12.95" customHeight="1" x14ac:dyDescent="0.25">
      <c r="A666" s="225" t="s">
        <v>1746</v>
      </c>
      <c r="B666" s="29"/>
      <c r="C666" s="30"/>
      <c r="D666" s="67" t="s">
        <v>126</v>
      </c>
      <c r="E666" s="42"/>
      <c r="F666" s="42"/>
      <c r="G666" s="33"/>
      <c r="H666" s="34"/>
      <c r="I666" s="35"/>
      <c r="J666" s="36"/>
      <c r="K666" s="19"/>
      <c r="L666" s="37"/>
      <c r="M666" s="38"/>
    </row>
    <row r="667" spans="1:13" s="39" customFormat="1" ht="12.95" customHeight="1" x14ac:dyDescent="0.25">
      <c r="A667" s="226"/>
      <c r="B667" s="29">
        <v>1227</v>
      </c>
      <c r="C667" s="30">
        <v>1</v>
      </c>
      <c r="D667" s="32" t="s">
        <v>1747</v>
      </c>
      <c r="E667" s="32" t="s">
        <v>1748</v>
      </c>
      <c r="F667" s="32" t="s">
        <v>1749</v>
      </c>
      <c r="G667" s="33" t="s">
        <v>130</v>
      </c>
      <c r="H667" s="34" t="s">
        <v>13</v>
      </c>
      <c r="I667" s="35">
        <v>0.90790000000000004</v>
      </c>
      <c r="J667" s="36">
        <v>342798.91</v>
      </c>
      <c r="K667" s="19">
        <f t="shared" si="10"/>
        <v>588234.56000000006</v>
      </c>
      <c r="L667" s="37">
        <v>49087.13</v>
      </c>
      <c r="M667" s="38"/>
    </row>
    <row r="668" spans="1:13" s="39" customFormat="1" ht="12.95" customHeight="1" x14ac:dyDescent="0.25">
      <c r="A668" s="226"/>
      <c r="B668" s="29">
        <v>1241</v>
      </c>
      <c r="C668" s="30">
        <v>2</v>
      </c>
      <c r="D668" s="32" t="s">
        <v>1750</v>
      </c>
      <c r="E668" s="32" t="s">
        <v>1751</v>
      </c>
      <c r="F668" s="32" t="s">
        <v>442</v>
      </c>
      <c r="G668" s="33" t="s">
        <v>130</v>
      </c>
      <c r="H668" s="34" t="s">
        <v>13</v>
      </c>
      <c r="I668" s="35">
        <v>0.90710000000000002</v>
      </c>
      <c r="J668" s="36">
        <v>342496.08999999997</v>
      </c>
      <c r="K668" s="19">
        <f t="shared" si="10"/>
        <v>587715.43999999994</v>
      </c>
      <c r="L668" s="37">
        <v>49043.87</v>
      </c>
      <c r="M668" s="38"/>
    </row>
    <row r="669" spans="1:13" s="39" customFormat="1" ht="12.95" customHeight="1" x14ac:dyDescent="0.25">
      <c r="A669" s="226"/>
      <c r="B669" s="29">
        <v>1225</v>
      </c>
      <c r="C669" s="30">
        <v>3</v>
      </c>
      <c r="D669" s="32" t="s">
        <v>1752</v>
      </c>
      <c r="E669" s="32" t="s">
        <v>1753</v>
      </c>
      <c r="F669" s="32" t="s">
        <v>1754</v>
      </c>
      <c r="G669" s="33" t="s">
        <v>130</v>
      </c>
      <c r="H669" s="34" t="s">
        <v>13</v>
      </c>
      <c r="I669" s="35">
        <v>0.90310000000000001</v>
      </c>
      <c r="J669" s="36">
        <v>341252.57</v>
      </c>
      <c r="K669" s="19">
        <f t="shared" si="10"/>
        <v>585390.62</v>
      </c>
      <c r="L669" s="37">
        <v>48827.61</v>
      </c>
      <c r="M669" s="38"/>
    </row>
    <row r="670" spans="1:13" s="39" customFormat="1" ht="12.95" customHeight="1" x14ac:dyDescent="0.25">
      <c r="A670" s="226"/>
      <c r="B670" s="29">
        <v>1203</v>
      </c>
      <c r="C670" s="30">
        <v>4</v>
      </c>
      <c r="D670" s="32" t="s">
        <v>1755</v>
      </c>
      <c r="E670" s="32" t="s">
        <v>1756</v>
      </c>
      <c r="F670" s="32" t="s">
        <v>1757</v>
      </c>
      <c r="G670" s="33" t="s">
        <v>130</v>
      </c>
      <c r="H670" s="34" t="s">
        <v>13</v>
      </c>
      <c r="I670" s="35">
        <v>0.91610000000000003</v>
      </c>
      <c r="J670" s="36">
        <v>346713.29000000004</v>
      </c>
      <c r="K670" s="19">
        <f t="shared" si="10"/>
        <v>594365.64</v>
      </c>
      <c r="L670" s="37">
        <v>49530.47</v>
      </c>
      <c r="M670" s="38"/>
    </row>
    <row r="671" spans="1:13" s="39" customFormat="1" ht="12.95" customHeight="1" x14ac:dyDescent="0.25">
      <c r="A671" s="226"/>
      <c r="B671" s="29">
        <v>1231</v>
      </c>
      <c r="C671" s="30">
        <v>5</v>
      </c>
      <c r="D671" s="32" t="s">
        <v>1758</v>
      </c>
      <c r="E671" s="32" t="s">
        <v>1759</v>
      </c>
      <c r="F671" s="32" t="s">
        <v>1760</v>
      </c>
      <c r="G671" s="33" t="s">
        <v>130</v>
      </c>
      <c r="H671" s="34" t="s">
        <v>13</v>
      </c>
      <c r="I671" s="35">
        <v>0.90710000000000002</v>
      </c>
      <c r="J671" s="36">
        <v>342496.08999999997</v>
      </c>
      <c r="K671" s="19">
        <f t="shared" si="10"/>
        <v>587715.43999999994</v>
      </c>
      <c r="L671" s="37">
        <v>49043.87</v>
      </c>
      <c r="M671" s="38"/>
    </row>
    <row r="672" spans="1:13" s="39" customFormat="1" ht="12.95" customHeight="1" x14ac:dyDescent="0.25">
      <c r="A672" s="226"/>
      <c r="B672" s="29">
        <v>1204</v>
      </c>
      <c r="C672" s="30">
        <v>6</v>
      </c>
      <c r="D672" s="32" t="s">
        <v>1761</v>
      </c>
      <c r="E672" s="32" t="s">
        <v>1762</v>
      </c>
      <c r="F672" s="32" t="s">
        <v>1763</v>
      </c>
      <c r="G672" s="33" t="s">
        <v>130</v>
      </c>
      <c r="H672" s="34" t="s">
        <v>13</v>
      </c>
      <c r="I672" s="35">
        <v>0.91810000000000003</v>
      </c>
      <c r="J672" s="36">
        <v>347470.26999999996</v>
      </c>
      <c r="K672" s="19">
        <f t="shared" si="10"/>
        <v>595663.31999999995</v>
      </c>
      <c r="L672" s="37">
        <v>49638.61</v>
      </c>
      <c r="M672" s="38"/>
    </row>
    <row r="673" spans="1:13" s="39" customFormat="1" ht="12.95" customHeight="1" x14ac:dyDescent="0.25">
      <c r="A673" s="226"/>
      <c r="B673" s="29">
        <v>1244</v>
      </c>
      <c r="C673" s="30">
        <v>7</v>
      </c>
      <c r="D673" s="32" t="s">
        <v>1764</v>
      </c>
      <c r="E673" s="32" t="s">
        <v>1765</v>
      </c>
      <c r="F673" s="32" t="s">
        <v>1766</v>
      </c>
      <c r="G673" s="33" t="s">
        <v>130</v>
      </c>
      <c r="H673" s="34" t="s">
        <v>13</v>
      </c>
      <c r="I673" s="35">
        <v>0.90710000000000002</v>
      </c>
      <c r="J673" s="36">
        <v>342496.08999999997</v>
      </c>
      <c r="K673" s="19">
        <f t="shared" si="10"/>
        <v>587715.43999999994</v>
      </c>
      <c r="L673" s="37">
        <v>49043.87</v>
      </c>
      <c r="M673" s="38"/>
    </row>
    <row r="674" spans="1:13" s="39" customFormat="1" ht="12.95" customHeight="1" x14ac:dyDescent="0.25">
      <c r="A674" s="226"/>
      <c r="B674" s="29">
        <v>1236</v>
      </c>
      <c r="C674" s="30">
        <v>8</v>
      </c>
      <c r="D674" s="32" t="s">
        <v>1767</v>
      </c>
      <c r="E674" s="32" t="s">
        <v>1768</v>
      </c>
      <c r="F674" s="32" t="s">
        <v>1769</v>
      </c>
      <c r="G674" s="33" t="s">
        <v>130</v>
      </c>
      <c r="H674" s="34" t="s">
        <v>13</v>
      </c>
      <c r="I674" s="35">
        <v>0.91210000000000002</v>
      </c>
      <c r="J674" s="36">
        <v>345199.47000000003</v>
      </c>
      <c r="K674" s="19">
        <f t="shared" si="10"/>
        <v>591770.52</v>
      </c>
      <c r="L674" s="37">
        <v>49314.21</v>
      </c>
      <c r="M674" s="38"/>
    </row>
    <row r="675" spans="1:13" s="39" customFormat="1" ht="12.95" customHeight="1" x14ac:dyDescent="0.25">
      <c r="A675" s="226"/>
      <c r="B675" s="29"/>
      <c r="C675" s="30"/>
      <c r="D675" s="31" t="s">
        <v>11</v>
      </c>
      <c r="E675" s="32"/>
      <c r="F675" s="32"/>
      <c r="G675" s="33"/>
      <c r="H675" s="34"/>
      <c r="I675" s="35"/>
      <c r="J675" s="36"/>
      <c r="K675" s="19"/>
      <c r="L675" s="37"/>
      <c r="M675" s="38"/>
    </row>
    <row r="676" spans="1:13" s="39" customFormat="1" ht="12.95" customHeight="1" x14ac:dyDescent="0.25">
      <c r="A676" s="226"/>
      <c r="B676" s="29">
        <v>1242</v>
      </c>
      <c r="C676" s="30">
        <v>1</v>
      </c>
      <c r="D676" s="32" t="s">
        <v>1770</v>
      </c>
      <c r="E676" s="32" t="s">
        <v>1771</v>
      </c>
      <c r="F676" s="32" t="s">
        <v>1772</v>
      </c>
      <c r="G676" s="33" t="s">
        <v>12</v>
      </c>
      <c r="H676" s="34" t="s">
        <v>13</v>
      </c>
      <c r="I676" s="35">
        <v>0.6482</v>
      </c>
      <c r="J676" s="36">
        <v>579722.99</v>
      </c>
      <c r="K676" s="19">
        <f t="shared" si="10"/>
        <v>930156.14</v>
      </c>
      <c r="L676" s="37">
        <v>70086.63</v>
      </c>
      <c r="M676" s="38"/>
    </row>
    <row r="677" spans="1:13" s="39" customFormat="1" ht="12.95" customHeight="1" x14ac:dyDescent="0.25">
      <c r="A677" s="226"/>
      <c r="B677" s="29">
        <v>1223</v>
      </c>
      <c r="C677" s="30">
        <v>2</v>
      </c>
      <c r="D677" s="32" t="s">
        <v>1773</v>
      </c>
      <c r="E677" s="32" t="s">
        <v>1774</v>
      </c>
      <c r="F677" s="32" t="s">
        <v>1775</v>
      </c>
      <c r="G677" s="33" t="s">
        <v>12</v>
      </c>
      <c r="H677" s="34" t="s">
        <v>13</v>
      </c>
      <c r="I677" s="35">
        <v>0.92310000000000003</v>
      </c>
      <c r="J677" s="36">
        <v>698671.33000000007</v>
      </c>
      <c r="K677" s="19">
        <f t="shared" si="10"/>
        <v>1197722.28</v>
      </c>
      <c r="L677" s="37">
        <v>99810.19</v>
      </c>
      <c r="M677" s="38"/>
    </row>
    <row r="678" spans="1:13" s="39" customFormat="1" ht="12.95" customHeight="1" x14ac:dyDescent="0.25">
      <c r="A678" s="226"/>
      <c r="B678" s="29">
        <v>1210</v>
      </c>
      <c r="C678" s="30">
        <v>3</v>
      </c>
      <c r="D678" s="32" t="s">
        <v>1776</v>
      </c>
      <c r="E678" s="32" t="s">
        <v>1777</v>
      </c>
      <c r="F678" s="32" t="s">
        <v>1778</v>
      </c>
      <c r="G678" s="33" t="s">
        <v>12</v>
      </c>
      <c r="H678" s="34" t="s">
        <v>13</v>
      </c>
      <c r="I678" s="35">
        <v>0.92810000000000004</v>
      </c>
      <c r="J678" s="36">
        <v>702455.66999999993</v>
      </c>
      <c r="K678" s="19">
        <f t="shared" si="10"/>
        <v>1204209.72</v>
      </c>
      <c r="L678" s="37">
        <v>100350.81</v>
      </c>
      <c r="M678" s="38"/>
    </row>
    <row r="679" spans="1:13" s="39" customFormat="1" ht="12.95" customHeight="1" x14ac:dyDescent="0.25">
      <c r="A679" s="226"/>
      <c r="B679" s="29">
        <v>1229</v>
      </c>
      <c r="C679" s="30">
        <v>4</v>
      </c>
      <c r="D679" s="66" t="s">
        <v>1779</v>
      </c>
      <c r="E679" s="32" t="s">
        <v>1780</v>
      </c>
      <c r="F679" s="32" t="s">
        <v>1781</v>
      </c>
      <c r="G679" s="33" t="s">
        <v>12</v>
      </c>
      <c r="H679" s="34" t="s">
        <v>13</v>
      </c>
      <c r="I679" s="35">
        <v>0.91010000000000002</v>
      </c>
      <c r="J679" s="36">
        <v>688831.91999999993</v>
      </c>
      <c r="K679" s="19">
        <f t="shared" si="10"/>
        <v>1180854.72</v>
      </c>
      <c r="L679" s="37">
        <v>98404.56</v>
      </c>
      <c r="M679" s="38"/>
    </row>
    <row r="680" spans="1:13" s="39" customFormat="1" ht="12.95" customHeight="1" x14ac:dyDescent="0.25">
      <c r="A680" s="226"/>
      <c r="B680" s="29">
        <v>1205</v>
      </c>
      <c r="C680" s="30">
        <v>5</v>
      </c>
      <c r="D680" s="68" t="s">
        <v>1782</v>
      </c>
      <c r="E680" s="32" t="s">
        <v>1783</v>
      </c>
      <c r="F680" s="32" t="s">
        <v>1784</v>
      </c>
      <c r="G680" s="33" t="s">
        <v>12</v>
      </c>
      <c r="H680" s="34" t="s">
        <v>13</v>
      </c>
      <c r="I680" s="35">
        <v>0.91610000000000003</v>
      </c>
      <c r="J680" s="36">
        <v>693373.16999999993</v>
      </c>
      <c r="K680" s="19">
        <f t="shared" si="10"/>
        <v>1188639.72</v>
      </c>
      <c r="L680" s="37">
        <v>99053.31</v>
      </c>
      <c r="M680" s="38"/>
    </row>
    <row r="681" spans="1:13" s="39" customFormat="1" ht="12.95" customHeight="1" x14ac:dyDescent="0.25">
      <c r="A681" s="226"/>
      <c r="B681" s="29">
        <v>1216</v>
      </c>
      <c r="C681" s="30">
        <v>6</v>
      </c>
      <c r="D681" s="32" t="s">
        <v>1785</v>
      </c>
      <c r="E681" s="32" t="s">
        <v>1786</v>
      </c>
      <c r="F681" s="32" t="s">
        <v>1787</v>
      </c>
      <c r="G681" s="33" t="s">
        <v>12</v>
      </c>
      <c r="H681" s="34" t="s">
        <v>13</v>
      </c>
      <c r="I681" s="35">
        <v>0.91590000000000005</v>
      </c>
      <c r="J681" s="36">
        <v>693221.83000000007</v>
      </c>
      <c r="K681" s="19">
        <f t="shared" si="10"/>
        <v>1188380.28</v>
      </c>
      <c r="L681" s="37">
        <v>99031.69</v>
      </c>
      <c r="M681" s="38"/>
    </row>
    <row r="682" spans="1:13" s="39" customFormat="1" ht="12.95" customHeight="1" x14ac:dyDescent="0.25">
      <c r="A682" s="226"/>
      <c r="B682" s="29">
        <v>1237</v>
      </c>
      <c r="C682" s="30">
        <v>7</v>
      </c>
      <c r="D682" s="32" t="s">
        <v>1788</v>
      </c>
      <c r="E682" s="32" t="s">
        <v>1789</v>
      </c>
      <c r="F682" s="32" t="s">
        <v>1790</v>
      </c>
      <c r="G682" s="33" t="s">
        <v>12</v>
      </c>
      <c r="H682" s="34" t="s">
        <v>13</v>
      </c>
      <c r="I682" s="35">
        <v>0.91390000000000005</v>
      </c>
      <c r="J682" s="36">
        <v>692356.83000000007</v>
      </c>
      <c r="K682" s="19">
        <f t="shared" si="10"/>
        <v>1186434.03</v>
      </c>
      <c r="L682" s="37">
        <v>98815.44</v>
      </c>
      <c r="M682" s="38"/>
    </row>
    <row r="683" spans="1:13" s="39" customFormat="1" ht="12.95" customHeight="1" x14ac:dyDescent="0.25">
      <c r="A683" s="226"/>
      <c r="B683" s="29">
        <v>1214</v>
      </c>
      <c r="C683" s="30">
        <v>8</v>
      </c>
      <c r="D683" s="42" t="s">
        <v>1791</v>
      </c>
      <c r="E683" s="42" t="s">
        <v>1792</v>
      </c>
      <c r="F683" s="42" t="s">
        <v>1793</v>
      </c>
      <c r="G683" s="33" t="s">
        <v>12</v>
      </c>
      <c r="H683" s="34" t="s">
        <v>13</v>
      </c>
      <c r="I683" s="35">
        <v>0.96050000000000002</v>
      </c>
      <c r="J683" s="36">
        <v>726978.41999999993</v>
      </c>
      <c r="K683" s="19">
        <f t="shared" si="10"/>
        <v>1246248.72</v>
      </c>
      <c r="L683" s="37">
        <v>103854.06</v>
      </c>
      <c r="M683" s="38"/>
    </row>
    <row r="684" spans="1:13" s="39" customFormat="1" ht="12.95" customHeight="1" x14ac:dyDescent="0.25">
      <c r="A684" s="226"/>
      <c r="B684" s="29">
        <v>1230</v>
      </c>
      <c r="C684" s="30">
        <v>9</v>
      </c>
      <c r="D684" s="42" t="s">
        <v>1794</v>
      </c>
      <c r="E684" s="42" t="s">
        <v>1795</v>
      </c>
      <c r="F684" s="42" t="s">
        <v>1781</v>
      </c>
      <c r="G684" s="33" t="s">
        <v>12</v>
      </c>
      <c r="H684" s="34" t="s">
        <v>13</v>
      </c>
      <c r="I684" s="35">
        <v>0.52690000000000003</v>
      </c>
      <c r="J684" s="36">
        <v>398797.42</v>
      </c>
      <c r="K684" s="19">
        <f t="shared" si="10"/>
        <v>683652.72</v>
      </c>
      <c r="L684" s="37">
        <v>56971.06</v>
      </c>
      <c r="M684" s="38"/>
    </row>
    <row r="685" spans="1:13" s="39" customFormat="1" ht="12.95" customHeight="1" x14ac:dyDescent="0.25">
      <c r="A685" s="226"/>
      <c r="B685" s="29">
        <v>1215</v>
      </c>
      <c r="C685" s="30">
        <v>10</v>
      </c>
      <c r="D685" s="32" t="s">
        <v>1796</v>
      </c>
      <c r="E685" s="32" t="s">
        <v>1797</v>
      </c>
      <c r="F685" s="32" t="s">
        <v>1798</v>
      </c>
      <c r="G685" s="33" t="s">
        <v>12</v>
      </c>
      <c r="H685" s="34" t="s">
        <v>13</v>
      </c>
      <c r="I685" s="35">
        <v>0.92090000000000005</v>
      </c>
      <c r="J685" s="36">
        <v>697006.16999999993</v>
      </c>
      <c r="K685" s="19">
        <f t="shared" si="10"/>
        <v>1194867.72</v>
      </c>
      <c r="L685" s="37">
        <v>99572.31</v>
      </c>
      <c r="M685" s="38"/>
    </row>
    <row r="686" spans="1:13" s="39" customFormat="1" ht="12.95" customHeight="1" x14ac:dyDescent="0.25">
      <c r="A686" s="226"/>
      <c r="B686" s="29">
        <v>1206</v>
      </c>
      <c r="C686" s="30">
        <v>11</v>
      </c>
      <c r="D686" s="32" t="s">
        <v>1799</v>
      </c>
      <c r="E686" s="32" t="s">
        <v>1800</v>
      </c>
      <c r="F686" s="32" t="s">
        <v>1801</v>
      </c>
      <c r="G686" s="33" t="s">
        <v>12</v>
      </c>
      <c r="H686" s="34" t="s">
        <v>13</v>
      </c>
      <c r="I686" s="35">
        <v>0.91690000000000005</v>
      </c>
      <c r="J686" s="36">
        <v>693978.66999999993</v>
      </c>
      <c r="K686" s="19">
        <f t="shared" si="10"/>
        <v>1189677.72</v>
      </c>
      <c r="L686" s="37">
        <v>99139.81</v>
      </c>
      <c r="M686" s="38"/>
    </row>
    <row r="687" spans="1:13" s="39" customFormat="1" ht="12.95" customHeight="1" x14ac:dyDescent="0.25">
      <c r="A687" s="226"/>
      <c r="B687" s="29">
        <v>1240</v>
      </c>
      <c r="C687" s="30">
        <v>12</v>
      </c>
      <c r="D687" s="32" t="s">
        <v>1802</v>
      </c>
      <c r="E687" s="32" t="s">
        <v>1803</v>
      </c>
      <c r="F687" s="32" t="s">
        <v>1804</v>
      </c>
      <c r="G687" s="33" t="s">
        <v>12</v>
      </c>
      <c r="H687" s="34" t="s">
        <v>13</v>
      </c>
      <c r="I687" s="35">
        <v>0.92290000000000005</v>
      </c>
      <c r="J687" s="36">
        <v>698519.91999999993</v>
      </c>
      <c r="K687" s="19">
        <f t="shared" si="10"/>
        <v>1197462.72</v>
      </c>
      <c r="L687" s="37">
        <v>99788.56</v>
      </c>
      <c r="M687" s="38"/>
    </row>
    <row r="688" spans="1:13" s="39" customFormat="1" ht="12.95" customHeight="1" x14ac:dyDescent="0.25">
      <c r="A688" s="226"/>
      <c r="B688" s="29">
        <v>1243</v>
      </c>
      <c r="C688" s="30">
        <v>13</v>
      </c>
      <c r="D688" s="42" t="s">
        <v>1805</v>
      </c>
      <c r="E688" s="42" t="s">
        <v>1806</v>
      </c>
      <c r="F688" s="42" t="s">
        <v>1807</v>
      </c>
      <c r="G688" s="50" t="s">
        <v>12</v>
      </c>
      <c r="H688" s="34" t="s">
        <v>13</v>
      </c>
      <c r="I688" s="35">
        <v>0.93030000000000002</v>
      </c>
      <c r="J688" s="36">
        <v>704120.83000000007</v>
      </c>
      <c r="K688" s="19">
        <f t="shared" si="10"/>
        <v>1207064.28</v>
      </c>
      <c r="L688" s="37">
        <v>100588.69</v>
      </c>
      <c r="M688" s="38"/>
    </row>
    <row r="689" spans="1:13" s="39" customFormat="1" ht="12.95" customHeight="1" x14ac:dyDescent="0.25">
      <c r="A689" s="226"/>
      <c r="B689" s="29">
        <v>1239</v>
      </c>
      <c r="C689" s="30">
        <v>14</v>
      </c>
      <c r="D689" s="42" t="s">
        <v>1657</v>
      </c>
      <c r="E689" s="42" t="s">
        <v>1808</v>
      </c>
      <c r="F689" s="42" t="s">
        <v>1809</v>
      </c>
      <c r="G689" s="27" t="s">
        <v>12</v>
      </c>
      <c r="H689" s="34" t="s">
        <v>13</v>
      </c>
      <c r="I689" s="35">
        <v>0.72289999999999999</v>
      </c>
      <c r="J689" s="36">
        <v>547144.91999999993</v>
      </c>
      <c r="K689" s="19">
        <f t="shared" si="10"/>
        <v>937962.72</v>
      </c>
      <c r="L689" s="37">
        <v>78163.56</v>
      </c>
      <c r="M689" s="38"/>
    </row>
    <row r="690" spans="1:13" s="39" customFormat="1" ht="12.95" customHeight="1" x14ac:dyDescent="0.25">
      <c r="A690" s="226"/>
      <c r="B690" s="29">
        <v>1202</v>
      </c>
      <c r="C690" s="30">
        <v>15</v>
      </c>
      <c r="D690" s="32" t="s">
        <v>1810</v>
      </c>
      <c r="E690" s="32" t="s">
        <v>1811</v>
      </c>
      <c r="F690" s="32" t="s">
        <v>1812</v>
      </c>
      <c r="G690" s="50" t="s">
        <v>12</v>
      </c>
      <c r="H690" s="34" t="s">
        <v>13</v>
      </c>
      <c r="I690" s="35">
        <v>0.95230000000000004</v>
      </c>
      <c r="J690" s="36">
        <v>720772.08000000007</v>
      </c>
      <c r="K690" s="19">
        <f t="shared" si="10"/>
        <v>1235609.28</v>
      </c>
      <c r="L690" s="37">
        <v>102967.44</v>
      </c>
      <c r="M690" s="38"/>
    </row>
    <row r="691" spans="1:13" s="39" customFormat="1" ht="12.95" customHeight="1" x14ac:dyDescent="0.25">
      <c r="A691" s="226"/>
      <c r="B691" s="29">
        <v>1235</v>
      </c>
      <c r="C691" s="30">
        <v>16</v>
      </c>
      <c r="D691" s="32" t="s">
        <v>1813</v>
      </c>
      <c r="E691" s="32" t="s">
        <v>1814</v>
      </c>
      <c r="F691" s="32" t="s">
        <v>1815</v>
      </c>
      <c r="G691" s="50" t="s">
        <v>12</v>
      </c>
      <c r="H691" s="34" t="s">
        <v>13</v>
      </c>
      <c r="I691" s="35">
        <v>0.92889999999999995</v>
      </c>
      <c r="J691" s="36">
        <v>703061.16999999993</v>
      </c>
      <c r="K691" s="19">
        <f t="shared" si="10"/>
        <v>1205247.72</v>
      </c>
      <c r="L691" s="37">
        <v>100437.31</v>
      </c>
      <c r="M691" s="38"/>
    </row>
    <row r="692" spans="1:13" s="39" customFormat="1" ht="12.95" customHeight="1" x14ac:dyDescent="0.25">
      <c r="A692" s="226"/>
      <c r="B692" s="29">
        <v>1200</v>
      </c>
      <c r="C692" s="30">
        <v>17</v>
      </c>
      <c r="D692" s="32" t="s">
        <v>1816</v>
      </c>
      <c r="E692" s="32" t="s">
        <v>1817</v>
      </c>
      <c r="F692" s="32" t="s">
        <v>1778</v>
      </c>
      <c r="G692" s="50" t="s">
        <v>12</v>
      </c>
      <c r="H692" s="34" t="s">
        <v>13</v>
      </c>
      <c r="I692" s="35">
        <v>0.91249999999999998</v>
      </c>
      <c r="J692" s="36">
        <v>690648.41999999993</v>
      </c>
      <c r="K692" s="19">
        <f t="shared" si="10"/>
        <v>1183968.72</v>
      </c>
      <c r="L692" s="37">
        <v>98664.06</v>
      </c>
      <c r="M692" s="38"/>
    </row>
    <row r="693" spans="1:13" s="39" customFormat="1" ht="12.95" customHeight="1" x14ac:dyDescent="0.25">
      <c r="A693" s="226"/>
      <c r="B693" s="29">
        <v>1217</v>
      </c>
      <c r="C693" s="30">
        <v>18</v>
      </c>
      <c r="D693" s="42" t="s">
        <v>1818</v>
      </c>
      <c r="E693" s="42" t="s">
        <v>1819</v>
      </c>
      <c r="F693" s="42" t="s">
        <v>1820</v>
      </c>
      <c r="G693" s="27" t="s">
        <v>12</v>
      </c>
      <c r="H693" s="34" t="s">
        <v>13</v>
      </c>
      <c r="I693" s="35">
        <v>0.92390000000000005</v>
      </c>
      <c r="J693" s="36">
        <v>699276.83000000007</v>
      </c>
      <c r="K693" s="19">
        <f t="shared" si="10"/>
        <v>1198760.28</v>
      </c>
      <c r="L693" s="37">
        <v>99896.69</v>
      </c>
      <c r="M693" s="38"/>
    </row>
    <row r="694" spans="1:13" s="39" customFormat="1" ht="12.95" customHeight="1" x14ac:dyDescent="0.25">
      <c r="A694" s="226"/>
      <c r="B694" s="29">
        <v>1222</v>
      </c>
      <c r="C694" s="30">
        <v>19</v>
      </c>
      <c r="D694" s="32" t="s">
        <v>1821</v>
      </c>
      <c r="E694" s="32" t="s">
        <v>1822</v>
      </c>
      <c r="F694" s="32" t="s">
        <v>1823</v>
      </c>
      <c r="G694" s="33" t="s">
        <v>12</v>
      </c>
      <c r="H694" s="34" t="s">
        <v>13</v>
      </c>
      <c r="I694" s="35">
        <v>0.92290000000000005</v>
      </c>
      <c r="J694" s="36">
        <v>698519.91999999993</v>
      </c>
      <c r="K694" s="19">
        <f t="shared" si="10"/>
        <v>1197462.72</v>
      </c>
      <c r="L694" s="37">
        <v>99788.56</v>
      </c>
      <c r="M694" s="38"/>
    </row>
    <row r="695" spans="1:13" s="39" customFormat="1" ht="12.95" customHeight="1" x14ac:dyDescent="0.25">
      <c r="A695" s="226"/>
      <c r="B695" s="29">
        <v>1245</v>
      </c>
      <c r="C695" s="30">
        <v>20</v>
      </c>
      <c r="D695" s="32" t="s">
        <v>1824</v>
      </c>
      <c r="E695" s="32" t="s">
        <v>1825</v>
      </c>
      <c r="F695" s="32" t="s">
        <v>1826</v>
      </c>
      <c r="G695" s="33" t="s">
        <v>12</v>
      </c>
      <c r="H695" s="34" t="s">
        <v>13</v>
      </c>
      <c r="I695" s="35">
        <v>0.9173</v>
      </c>
      <c r="J695" s="36">
        <v>431537.67</v>
      </c>
      <c r="K695" s="19">
        <f t="shared" si="10"/>
        <v>927452.97</v>
      </c>
      <c r="L695" s="37">
        <v>99183.06</v>
      </c>
      <c r="M695" s="38"/>
    </row>
    <row r="696" spans="1:13" s="39" customFormat="1" ht="12.95" customHeight="1" x14ac:dyDescent="0.25">
      <c r="A696" s="226"/>
      <c r="B696" s="29">
        <v>1247</v>
      </c>
      <c r="C696" s="30">
        <v>21</v>
      </c>
      <c r="D696" s="32" t="s">
        <v>1827</v>
      </c>
      <c r="E696" s="32" t="s">
        <v>1828</v>
      </c>
      <c r="F696" s="32" t="s">
        <v>1829</v>
      </c>
      <c r="G696" s="33" t="s">
        <v>12</v>
      </c>
      <c r="H696" s="34" t="s">
        <v>13</v>
      </c>
      <c r="I696" s="35">
        <v>0.94230000000000003</v>
      </c>
      <c r="J696" s="36">
        <v>713203.33000000007</v>
      </c>
      <c r="K696" s="19">
        <f t="shared" si="10"/>
        <v>1222634.28</v>
      </c>
      <c r="L696" s="37">
        <v>101886.19</v>
      </c>
      <c r="M696" s="38"/>
    </row>
    <row r="697" spans="1:13" s="39" customFormat="1" ht="12.95" customHeight="1" x14ac:dyDescent="0.25">
      <c r="A697" s="226"/>
      <c r="B697" s="29">
        <v>1232</v>
      </c>
      <c r="C697" s="30">
        <v>22</v>
      </c>
      <c r="D697" s="32" t="s">
        <v>1830</v>
      </c>
      <c r="E697" s="32" t="s">
        <v>1831</v>
      </c>
      <c r="F697" s="32" t="s">
        <v>1832</v>
      </c>
      <c r="G697" s="33" t="s">
        <v>12</v>
      </c>
      <c r="H697" s="34" t="s">
        <v>13</v>
      </c>
      <c r="I697" s="35">
        <v>0.92510000000000003</v>
      </c>
      <c r="J697" s="36">
        <v>700185.08000000007</v>
      </c>
      <c r="K697" s="19">
        <f t="shared" si="10"/>
        <v>1200317.28</v>
      </c>
      <c r="L697" s="37">
        <v>100026.44</v>
      </c>
      <c r="M697" s="38"/>
    </row>
    <row r="698" spans="1:13" s="39" customFormat="1" ht="12.95" customHeight="1" x14ac:dyDescent="0.25">
      <c r="A698" s="226"/>
      <c r="B698" s="29">
        <v>1220</v>
      </c>
      <c r="C698" s="30">
        <v>23</v>
      </c>
      <c r="D698" s="32" t="s">
        <v>1833</v>
      </c>
      <c r="E698" s="32" t="s">
        <v>1834</v>
      </c>
      <c r="F698" s="32" t="s">
        <v>1835</v>
      </c>
      <c r="G698" s="33" t="s">
        <v>12</v>
      </c>
      <c r="H698" s="34" t="s">
        <v>13</v>
      </c>
      <c r="I698" s="35">
        <v>0.93289999999999995</v>
      </c>
      <c r="J698" s="36">
        <v>706088.66999999993</v>
      </c>
      <c r="K698" s="19">
        <f t="shared" si="10"/>
        <v>1210437.72</v>
      </c>
      <c r="L698" s="37">
        <v>100869.81</v>
      </c>
      <c r="M698" s="38"/>
    </row>
    <row r="699" spans="1:13" s="39" customFormat="1" ht="12.95" customHeight="1" x14ac:dyDescent="0.25">
      <c r="A699" s="226"/>
      <c r="B699" s="29">
        <v>1219</v>
      </c>
      <c r="C699" s="30">
        <v>24</v>
      </c>
      <c r="D699" s="32" t="s">
        <v>1836</v>
      </c>
      <c r="E699" s="32" t="s">
        <v>1837</v>
      </c>
      <c r="F699" s="32" t="s">
        <v>1838</v>
      </c>
      <c r="G699" s="33" t="s">
        <v>12</v>
      </c>
      <c r="H699" s="34" t="s">
        <v>13</v>
      </c>
      <c r="I699" s="35">
        <v>0.94089999999999996</v>
      </c>
      <c r="J699" s="36">
        <v>712143.66999999993</v>
      </c>
      <c r="K699" s="19">
        <f t="shared" si="10"/>
        <v>1220817.72</v>
      </c>
      <c r="L699" s="37">
        <v>101734.81</v>
      </c>
      <c r="M699" s="38"/>
    </row>
    <row r="700" spans="1:13" s="39" customFormat="1" ht="12.95" customHeight="1" x14ac:dyDescent="0.25">
      <c r="A700" s="226"/>
      <c r="B700" s="29">
        <v>1209</v>
      </c>
      <c r="C700" s="30">
        <v>25</v>
      </c>
      <c r="D700" s="32" t="s">
        <v>1839</v>
      </c>
      <c r="E700" s="32" t="s">
        <v>1840</v>
      </c>
      <c r="F700" s="32" t="s">
        <v>1841</v>
      </c>
      <c r="G700" s="33" t="s">
        <v>12</v>
      </c>
      <c r="H700" s="34" t="s">
        <v>13</v>
      </c>
      <c r="I700" s="35">
        <v>0.95279999999999998</v>
      </c>
      <c r="J700" s="36">
        <v>721150.5</v>
      </c>
      <c r="K700" s="19">
        <f t="shared" si="10"/>
        <v>1236258</v>
      </c>
      <c r="L700" s="37">
        <v>103021.5</v>
      </c>
      <c r="M700" s="38"/>
    </row>
    <row r="701" spans="1:13" s="39" customFormat="1" ht="12.95" customHeight="1" x14ac:dyDescent="0.25">
      <c r="A701" s="226"/>
      <c r="B701" s="29">
        <v>1233</v>
      </c>
      <c r="C701" s="30">
        <v>26</v>
      </c>
      <c r="D701" s="32" t="s">
        <v>1842</v>
      </c>
      <c r="E701" s="32" t="s">
        <v>1843</v>
      </c>
      <c r="F701" s="32" t="s">
        <v>1844</v>
      </c>
      <c r="G701" s="33" t="s">
        <v>12</v>
      </c>
      <c r="H701" s="34" t="s">
        <v>13</v>
      </c>
      <c r="I701" s="35">
        <v>0.52690000000000003</v>
      </c>
      <c r="J701" s="36">
        <v>398797.42</v>
      </c>
      <c r="K701" s="19">
        <f t="shared" si="10"/>
        <v>683652.72</v>
      </c>
      <c r="L701" s="37">
        <v>56971.06</v>
      </c>
      <c r="M701" s="38"/>
    </row>
    <row r="702" spans="1:13" s="39" customFormat="1" ht="12.95" customHeight="1" x14ac:dyDescent="0.25">
      <c r="A702" s="226"/>
      <c r="B702" s="29">
        <v>1201</v>
      </c>
      <c r="C702" s="30">
        <v>27</v>
      </c>
      <c r="D702" s="32" t="s">
        <v>1845</v>
      </c>
      <c r="E702" s="32" t="s">
        <v>1846</v>
      </c>
      <c r="F702" s="32" t="s">
        <v>1847</v>
      </c>
      <c r="G702" s="33" t="s">
        <v>12</v>
      </c>
      <c r="H702" s="34" t="s">
        <v>13</v>
      </c>
      <c r="I702" s="35">
        <v>0.93030000000000002</v>
      </c>
      <c r="J702" s="36">
        <v>704120.83000000007</v>
      </c>
      <c r="K702" s="19">
        <f t="shared" si="10"/>
        <v>1207064.28</v>
      </c>
      <c r="L702" s="37">
        <v>100588.69</v>
      </c>
      <c r="M702" s="38"/>
    </row>
    <row r="703" spans="1:13" s="39" customFormat="1" ht="12.95" customHeight="1" x14ac:dyDescent="0.25">
      <c r="A703" s="226"/>
      <c r="B703" s="43">
        <v>1207</v>
      </c>
      <c r="C703" s="30">
        <v>28</v>
      </c>
      <c r="D703" s="42" t="s">
        <v>1848</v>
      </c>
      <c r="E703" s="42" t="s">
        <v>1849</v>
      </c>
      <c r="F703" s="42" t="s">
        <v>1850</v>
      </c>
      <c r="G703" s="33" t="s">
        <v>12</v>
      </c>
      <c r="H703" s="34" t="s">
        <v>13</v>
      </c>
      <c r="I703" s="35">
        <v>0.51590000000000003</v>
      </c>
      <c r="J703" s="36">
        <v>390471.83</v>
      </c>
      <c r="K703" s="19">
        <f t="shared" si="10"/>
        <v>669380.28</v>
      </c>
      <c r="L703" s="37">
        <v>55781.69</v>
      </c>
      <c r="M703" s="38"/>
    </row>
    <row r="704" spans="1:13" s="39" customFormat="1" ht="12.95" customHeight="1" x14ac:dyDescent="0.25">
      <c r="A704" s="226"/>
      <c r="B704" s="29">
        <v>1221</v>
      </c>
      <c r="C704" s="30">
        <v>29</v>
      </c>
      <c r="D704" s="32" t="s">
        <v>1851</v>
      </c>
      <c r="E704" s="32" t="s">
        <v>1852</v>
      </c>
      <c r="F704" s="32" t="s">
        <v>1853</v>
      </c>
      <c r="G704" s="33" t="s">
        <v>12</v>
      </c>
      <c r="H704" s="34" t="s">
        <v>13</v>
      </c>
      <c r="I704" s="35">
        <v>0.93889999999999996</v>
      </c>
      <c r="J704" s="36">
        <v>710629.91999999993</v>
      </c>
      <c r="K704" s="19">
        <f t="shared" si="10"/>
        <v>1218222.72</v>
      </c>
      <c r="L704" s="37">
        <v>101518.56</v>
      </c>
      <c r="M704" s="38"/>
    </row>
    <row r="705" spans="1:13" s="39" customFormat="1" ht="12.95" customHeight="1" x14ac:dyDescent="0.25">
      <c r="A705" s="226"/>
      <c r="B705" s="29">
        <v>1228</v>
      </c>
      <c r="C705" s="30">
        <v>30</v>
      </c>
      <c r="D705" s="42" t="s">
        <v>1854</v>
      </c>
      <c r="E705" s="42" t="s">
        <v>1855</v>
      </c>
      <c r="F705" s="42" t="s">
        <v>1856</v>
      </c>
      <c r="G705" s="33" t="s">
        <v>12</v>
      </c>
      <c r="H705" s="34" t="s">
        <v>13</v>
      </c>
      <c r="I705" s="35">
        <v>0.92589999999999995</v>
      </c>
      <c r="J705" s="36">
        <v>700790.58000000007</v>
      </c>
      <c r="K705" s="19">
        <f t="shared" si="10"/>
        <v>1201355.28</v>
      </c>
      <c r="L705" s="37">
        <v>100112.94</v>
      </c>
      <c r="M705" s="38"/>
    </row>
    <row r="706" spans="1:13" s="39" customFormat="1" ht="12.95" customHeight="1" x14ac:dyDescent="0.25">
      <c r="A706" s="226"/>
      <c r="B706" s="29">
        <v>1224</v>
      </c>
      <c r="C706" s="30">
        <v>31</v>
      </c>
      <c r="D706" s="32" t="s">
        <v>1857</v>
      </c>
      <c r="E706" s="32" t="s">
        <v>1858</v>
      </c>
      <c r="F706" s="32" t="s">
        <v>1859</v>
      </c>
      <c r="G706" s="33" t="s">
        <v>12</v>
      </c>
      <c r="H706" s="34" t="s">
        <v>13</v>
      </c>
      <c r="I706" s="35">
        <v>0.996</v>
      </c>
      <c r="J706" s="36">
        <v>753847.5</v>
      </c>
      <c r="K706" s="19">
        <f t="shared" si="10"/>
        <v>1292310</v>
      </c>
      <c r="L706" s="37">
        <v>107692.5</v>
      </c>
      <c r="M706" s="38"/>
    </row>
    <row r="707" spans="1:13" s="39" customFormat="1" ht="12.95" customHeight="1" x14ac:dyDescent="0.25">
      <c r="A707" s="226"/>
      <c r="B707" s="29">
        <v>1212</v>
      </c>
      <c r="C707" s="30">
        <v>32</v>
      </c>
      <c r="D707" s="42" t="s">
        <v>1860</v>
      </c>
      <c r="E707" s="42" t="s">
        <v>1861</v>
      </c>
      <c r="F707" s="42" t="s">
        <v>1862</v>
      </c>
      <c r="G707" s="33" t="s">
        <v>12</v>
      </c>
      <c r="H707" s="34" t="s">
        <v>13</v>
      </c>
      <c r="I707" s="35">
        <v>0.92410000000000003</v>
      </c>
      <c r="J707" s="36">
        <v>699428.16999999993</v>
      </c>
      <c r="K707" s="19">
        <f t="shared" si="10"/>
        <v>1199019.72</v>
      </c>
      <c r="L707" s="37">
        <v>99918.31</v>
      </c>
      <c r="M707" s="38"/>
    </row>
    <row r="708" spans="1:13" s="39" customFormat="1" ht="12.95" customHeight="1" x14ac:dyDescent="0.25">
      <c r="A708" s="226"/>
      <c r="B708" s="29">
        <v>1218</v>
      </c>
      <c r="C708" s="30">
        <v>33</v>
      </c>
      <c r="D708" s="32" t="s">
        <v>1863</v>
      </c>
      <c r="E708" s="32" t="s">
        <v>1864</v>
      </c>
      <c r="F708" s="32" t="s">
        <v>1865</v>
      </c>
      <c r="G708" s="33" t="s">
        <v>12</v>
      </c>
      <c r="H708" s="34" t="s">
        <v>13</v>
      </c>
      <c r="I708" s="35">
        <v>0.95950000000000002</v>
      </c>
      <c r="J708" s="36">
        <v>726221.58000000007</v>
      </c>
      <c r="K708" s="19">
        <f t="shared" si="10"/>
        <v>1244951.28</v>
      </c>
      <c r="L708" s="37">
        <v>103745.94</v>
      </c>
      <c r="M708" s="38"/>
    </row>
    <row r="709" spans="1:13" s="39" customFormat="1" ht="12.95" customHeight="1" x14ac:dyDescent="0.25">
      <c r="A709" s="226"/>
      <c r="B709" s="29">
        <v>1246</v>
      </c>
      <c r="C709" s="30">
        <v>34</v>
      </c>
      <c r="D709" s="32" t="s">
        <v>1866</v>
      </c>
      <c r="E709" s="32" t="s">
        <v>1867</v>
      </c>
      <c r="F709" s="32" t="s">
        <v>1868</v>
      </c>
      <c r="G709" s="33" t="s">
        <v>12</v>
      </c>
      <c r="H709" s="34" t="s">
        <v>13</v>
      </c>
      <c r="I709" s="35">
        <v>0.91990000000000005</v>
      </c>
      <c r="J709" s="36">
        <v>696249.33000000007</v>
      </c>
      <c r="K709" s="19">
        <f t="shared" si="10"/>
        <v>1193570.28</v>
      </c>
      <c r="L709" s="37">
        <v>99464.19</v>
      </c>
      <c r="M709" s="38"/>
    </row>
    <row r="710" spans="1:13" s="39" customFormat="1" ht="12.95" customHeight="1" x14ac:dyDescent="0.25">
      <c r="A710" s="226"/>
      <c r="B710" s="29">
        <v>1238</v>
      </c>
      <c r="C710" s="30">
        <v>35</v>
      </c>
      <c r="D710" s="42" t="s">
        <v>1869</v>
      </c>
      <c r="E710" s="42" t="s">
        <v>1870</v>
      </c>
      <c r="F710" s="42" t="s">
        <v>1871</v>
      </c>
      <c r="G710" s="33" t="s">
        <v>12</v>
      </c>
      <c r="H710" s="34" t="s">
        <v>13</v>
      </c>
      <c r="I710" s="35">
        <v>0.94189999999999996</v>
      </c>
      <c r="J710" s="36">
        <v>712900.58000000007</v>
      </c>
      <c r="K710" s="19">
        <f t="shared" si="10"/>
        <v>1222115.28</v>
      </c>
      <c r="L710" s="37">
        <v>101842.94</v>
      </c>
      <c r="M710" s="38"/>
    </row>
    <row r="711" spans="1:13" s="39" customFormat="1" ht="12.95" customHeight="1" x14ac:dyDescent="0.25">
      <c r="A711" s="226"/>
      <c r="B711" s="29">
        <v>1226</v>
      </c>
      <c r="C711" s="30">
        <v>36</v>
      </c>
      <c r="D711" s="32" t="s">
        <v>1872</v>
      </c>
      <c r="E711" s="32" t="s">
        <v>1873</v>
      </c>
      <c r="F711" s="32" t="s">
        <v>1874</v>
      </c>
      <c r="G711" s="33" t="s">
        <v>12</v>
      </c>
      <c r="H711" s="34" t="s">
        <v>13</v>
      </c>
      <c r="I711" s="35">
        <v>0.92789999999999995</v>
      </c>
      <c r="J711" s="36">
        <v>702304.33000000007</v>
      </c>
      <c r="K711" s="19">
        <f t="shared" si="10"/>
        <v>1203950.28</v>
      </c>
      <c r="L711" s="37">
        <v>100329.19</v>
      </c>
      <c r="M711" s="38"/>
    </row>
    <row r="712" spans="1:13" s="39" customFormat="1" ht="12.95" customHeight="1" x14ac:dyDescent="0.25">
      <c r="A712" s="226"/>
      <c r="B712" s="29">
        <v>1213</v>
      </c>
      <c r="C712" s="30">
        <v>37</v>
      </c>
      <c r="D712" s="32" t="s">
        <v>1875</v>
      </c>
      <c r="E712" s="32" t="s">
        <v>1876</v>
      </c>
      <c r="F712" s="32" t="s">
        <v>1877</v>
      </c>
      <c r="G712" s="33" t="s">
        <v>12</v>
      </c>
      <c r="H712" s="34" t="s">
        <v>13</v>
      </c>
      <c r="I712" s="35">
        <v>0.94230000000000003</v>
      </c>
      <c r="J712" s="36">
        <v>713203.33000000007</v>
      </c>
      <c r="K712" s="19">
        <f t="shared" si="10"/>
        <v>1222634.28</v>
      </c>
      <c r="L712" s="37">
        <v>101886.19</v>
      </c>
      <c r="M712" s="38"/>
    </row>
    <row r="713" spans="1:13" s="39" customFormat="1" ht="12.95" customHeight="1" x14ac:dyDescent="0.25">
      <c r="A713" s="226"/>
      <c r="B713" s="29">
        <v>1211</v>
      </c>
      <c r="C713" s="30">
        <v>38</v>
      </c>
      <c r="D713" s="32" t="s">
        <v>1878</v>
      </c>
      <c r="E713" s="32" t="s">
        <v>1879</v>
      </c>
      <c r="F713" s="32" t="s">
        <v>1880</v>
      </c>
      <c r="G713" s="33" t="s">
        <v>12</v>
      </c>
      <c r="H713" s="34" t="s">
        <v>13</v>
      </c>
      <c r="I713" s="35">
        <v>0.92930000000000001</v>
      </c>
      <c r="J713" s="36">
        <v>703363.91999999993</v>
      </c>
      <c r="K713" s="19">
        <f t="shared" ref="K713:K776" si="11">ROUND(J713+L713*5,2)</f>
        <v>1205766.72</v>
      </c>
      <c r="L713" s="37">
        <v>100480.56</v>
      </c>
      <c r="M713" s="38"/>
    </row>
    <row r="714" spans="1:13" s="39" customFormat="1" ht="12.95" customHeight="1" x14ac:dyDescent="0.25">
      <c r="A714" s="226"/>
      <c r="B714" s="29">
        <v>1208</v>
      </c>
      <c r="C714" s="30">
        <v>39</v>
      </c>
      <c r="D714" s="42" t="s">
        <v>1881</v>
      </c>
      <c r="E714" s="42" t="s">
        <v>1882</v>
      </c>
      <c r="F714" s="42" t="s">
        <v>1883</v>
      </c>
      <c r="G714" s="33" t="s">
        <v>12</v>
      </c>
      <c r="H714" s="34" t="s">
        <v>13</v>
      </c>
      <c r="I714" s="35">
        <v>0.93130000000000002</v>
      </c>
      <c r="J714" s="36">
        <v>704877.66999999993</v>
      </c>
      <c r="K714" s="19">
        <f t="shared" si="11"/>
        <v>1208361.72</v>
      </c>
      <c r="L714" s="37">
        <v>100696.81</v>
      </c>
      <c r="M714" s="38"/>
    </row>
    <row r="715" spans="1:13" s="39" customFormat="1" ht="12.95" customHeight="1" x14ac:dyDescent="0.25">
      <c r="A715" s="227"/>
      <c r="B715" s="29">
        <v>1234</v>
      </c>
      <c r="C715" s="30">
        <v>40</v>
      </c>
      <c r="D715" s="32" t="s">
        <v>1884</v>
      </c>
      <c r="E715" s="32" t="s">
        <v>1885</v>
      </c>
      <c r="F715" s="32" t="s">
        <v>735</v>
      </c>
      <c r="G715" s="33" t="s">
        <v>12</v>
      </c>
      <c r="H715" s="34" t="s">
        <v>13</v>
      </c>
      <c r="I715" s="35">
        <v>0.92230000000000001</v>
      </c>
      <c r="J715" s="36">
        <v>698065.83000000007</v>
      </c>
      <c r="K715" s="19">
        <f t="shared" si="11"/>
        <v>1196684.28</v>
      </c>
      <c r="L715" s="37">
        <v>99723.69</v>
      </c>
      <c r="M715" s="38"/>
    </row>
    <row r="716" spans="1:13" s="39" customFormat="1" ht="12.95" customHeight="1" x14ac:dyDescent="0.25">
      <c r="A716" s="225" t="s">
        <v>1886</v>
      </c>
      <c r="B716" s="29"/>
      <c r="C716" s="30"/>
      <c r="D716" s="67" t="s">
        <v>126</v>
      </c>
      <c r="E716" s="32"/>
      <c r="F716" s="32"/>
      <c r="G716" s="33"/>
      <c r="H716" s="34"/>
      <c r="I716" s="35"/>
      <c r="J716" s="36"/>
      <c r="K716" s="19"/>
      <c r="L716" s="37"/>
      <c r="M716" s="38"/>
    </row>
    <row r="717" spans="1:13" s="39" customFormat="1" ht="12.95" customHeight="1" x14ac:dyDescent="0.25">
      <c r="A717" s="233"/>
      <c r="B717" s="29">
        <v>3432</v>
      </c>
      <c r="C717" s="30">
        <v>1</v>
      </c>
      <c r="D717" s="32" t="s">
        <v>1887</v>
      </c>
      <c r="E717" s="32" t="s">
        <v>1888</v>
      </c>
      <c r="F717" s="32" t="s">
        <v>1889</v>
      </c>
      <c r="G717" s="33" t="s">
        <v>130</v>
      </c>
      <c r="H717" s="34" t="s">
        <v>13</v>
      </c>
      <c r="I717" s="35">
        <v>0.94979999999999998</v>
      </c>
      <c r="J717" s="36">
        <v>358088.94</v>
      </c>
      <c r="K717" s="19">
        <f t="shared" si="11"/>
        <v>614851.54</v>
      </c>
      <c r="L717" s="37">
        <v>51352.52</v>
      </c>
      <c r="M717" s="38"/>
    </row>
    <row r="718" spans="1:13" s="39" customFormat="1" ht="12.95" customHeight="1" x14ac:dyDescent="0.25">
      <c r="A718" s="233"/>
      <c r="B718" s="29"/>
      <c r="C718" s="30"/>
      <c r="D718" s="31" t="s">
        <v>11</v>
      </c>
      <c r="E718" s="32"/>
      <c r="F718" s="32"/>
      <c r="G718" s="33"/>
      <c r="H718" s="34"/>
      <c r="I718" s="35"/>
      <c r="J718" s="36"/>
      <c r="K718" s="19"/>
      <c r="L718" s="37"/>
      <c r="M718" s="38"/>
    </row>
    <row r="719" spans="1:13" s="39" customFormat="1" ht="12.95" customHeight="1" x14ac:dyDescent="0.25">
      <c r="A719" s="233"/>
      <c r="B719" s="29">
        <v>3413</v>
      </c>
      <c r="C719" s="30">
        <v>1</v>
      </c>
      <c r="D719" s="32" t="s">
        <v>1890</v>
      </c>
      <c r="E719" s="32" t="s">
        <v>1891</v>
      </c>
      <c r="F719" s="32" t="s">
        <v>1892</v>
      </c>
      <c r="G719" s="33" t="s">
        <v>12</v>
      </c>
      <c r="H719" s="34" t="s">
        <v>13</v>
      </c>
      <c r="I719" s="35">
        <v>0.94479999999999997</v>
      </c>
      <c r="J719" s="36">
        <v>712338.3</v>
      </c>
      <c r="K719" s="19">
        <f t="shared" si="11"/>
        <v>1223120.8</v>
      </c>
      <c r="L719" s="37">
        <v>102156.5</v>
      </c>
      <c r="M719" s="38"/>
    </row>
    <row r="720" spans="1:13" s="39" customFormat="1" ht="12.95" customHeight="1" x14ac:dyDescent="0.25">
      <c r="A720" s="233"/>
      <c r="B720" s="29">
        <v>3405</v>
      </c>
      <c r="C720" s="30">
        <v>2</v>
      </c>
      <c r="D720" s="32" t="s">
        <v>1893</v>
      </c>
      <c r="E720" s="32" t="s">
        <v>1894</v>
      </c>
      <c r="F720" s="32" t="s">
        <v>1895</v>
      </c>
      <c r="G720" s="33" t="s">
        <v>12</v>
      </c>
      <c r="H720" s="34" t="s">
        <v>13</v>
      </c>
      <c r="I720" s="35">
        <v>0.94979999999999998</v>
      </c>
      <c r="J720" s="36">
        <v>716122.71000000008</v>
      </c>
      <c r="K720" s="19">
        <f t="shared" si="11"/>
        <v>1229608.3600000001</v>
      </c>
      <c r="L720" s="37">
        <v>102697.13</v>
      </c>
      <c r="M720" s="38"/>
    </row>
    <row r="721" spans="1:13" s="39" customFormat="1" ht="12.95" customHeight="1" x14ac:dyDescent="0.25">
      <c r="A721" s="233"/>
      <c r="B721" s="29">
        <v>3410</v>
      </c>
      <c r="C721" s="30">
        <v>3</v>
      </c>
      <c r="D721" s="42" t="s">
        <v>1896</v>
      </c>
      <c r="E721" s="42" t="s">
        <v>1897</v>
      </c>
      <c r="F721" s="42" t="s">
        <v>1002</v>
      </c>
      <c r="G721" s="33" t="s">
        <v>12</v>
      </c>
      <c r="H721" s="34" t="s">
        <v>13</v>
      </c>
      <c r="I721" s="35">
        <v>0.9496</v>
      </c>
      <c r="J721" s="36">
        <v>715971.3</v>
      </c>
      <c r="K721" s="19">
        <f t="shared" si="11"/>
        <v>1229348.8</v>
      </c>
      <c r="L721" s="37">
        <v>102675.5</v>
      </c>
      <c r="M721" s="38"/>
    </row>
    <row r="722" spans="1:13" s="39" customFormat="1" ht="12.95" customHeight="1" x14ac:dyDescent="0.25">
      <c r="A722" s="233"/>
      <c r="B722" s="29">
        <v>3402</v>
      </c>
      <c r="C722" s="30">
        <v>4</v>
      </c>
      <c r="D722" s="32" t="s">
        <v>1898</v>
      </c>
      <c r="E722" s="32" t="s">
        <v>1899</v>
      </c>
      <c r="F722" s="32" t="s">
        <v>1900</v>
      </c>
      <c r="G722" s="33" t="s">
        <v>12</v>
      </c>
      <c r="H722" s="34" t="s">
        <v>13</v>
      </c>
      <c r="I722" s="35">
        <v>0.94179999999999997</v>
      </c>
      <c r="J722" s="36">
        <v>710067.71000000008</v>
      </c>
      <c r="K722" s="19">
        <f t="shared" si="11"/>
        <v>1219228.3600000001</v>
      </c>
      <c r="L722" s="37">
        <v>101832.13</v>
      </c>
      <c r="M722" s="38"/>
    </row>
    <row r="723" spans="1:13" s="39" customFormat="1" ht="12.95" customHeight="1" x14ac:dyDescent="0.25">
      <c r="A723" s="233"/>
      <c r="B723" s="29">
        <v>3416</v>
      </c>
      <c r="C723" s="30">
        <v>5</v>
      </c>
      <c r="D723" s="32" t="s">
        <v>1901</v>
      </c>
      <c r="E723" s="32" t="s">
        <v>1902</v>
      </c>
      <c r="F723" s="32" t="s">
        <v>1307</v>
      </c>
      <c r="G723" s="33" t="s">
        <v>12</v>
      </c>
      <c r="H723" s="34" t="s">
        <v>13</v>
      </c>
      <c r="I723" s="35">
        <v>0.94430000000000003</v>
      </c>
      <c r="J723" s="36">
        <v>711959.87999999989</v>
      </c>
      <c r="K723" s="19">
        <f t="shared" si="11"/>
        <v>1222472.08</v>
      </c>
      <c r="L723" s="37">
        <v>102102.44</v>
      </c>
      <c r="M723" s="38"/>
    </row>
    <row r="724" spans="1:13" s="39" customFormat="1" ht="12.95" customHeight="1" x14ac:dyDescent="0.25">
      <c r="A724" s="233"/>
      <c r="B724" s="29">
        <v>3429</v>
      </c>
      <c r="C724" s="30">
        <v>6</v>
      </c>
      <c r="D724" s="42" t="s">
        <v>1903</v>
      </c>
      <c r="E724" s="42" t="s">
        <v>1904</v>
      </c>
      <c r="F724" s="42" t="s">
        <v>1905</v>
      </c>
      <c r="G724" s="33" t="s">
        <v>12</v>
      </c>
      <c r="H724" s="34" t="s">
        <v>13</v>
      </c>
      <c r="I724" s="35">
        <v>0.94930000000000003</v>
      </c>
      <c r="J724" s="36">
        <v>715744.27</v>
      </c>
      <c r="K724" s="19">
        <f t="shared" si="11"/>
        <v>1228959.57</v>
      </c>
      <c r="L724" s="37">
        <v>102643.06</v>
      </c>
      <c r="M724" s="38"/>
    </row>
    <row r="725" spans="1:13" s="39" customFormat="1" ht="12.95" customHeight="1" x14ac:dyDescent="0.25">
      <c r="A725" s="233"/>
      <c r="B725" s="29">
        <v>3403</v>
      </c>
      <c r="C725" s="30">
        <v>7</v>
      </c>
      <c r="D725" s="32" t="s">
        <v>1906</v>
      </c>
      <c r="E725" s="32" t="s">
        <v>1907</v>
      </c>
      <c r="F725" s="32" t="s">
        <v>1908</v>
      </c>
      <c r="G725" s="33" t="s">
        <v>12</v>
      </c>
      <c r="H725" s="34" t="s">
        <v>13</v>
      </c>
      <c r="I725" s="35">
        <v>0.93579999999999997</v>
      </c>
      <c r="J725" s="36">
        <v>705526.46000000008</v>
      </c>
      <c r="K725" s="19">
        <f t="shared" si="11"/>
        <v>1211443.3600000001</v>
      </c>
      <c r="L725" s="37">
        <v>101183.38</v>
      </c>
      <c r="M725" s="38"/>
    </row>
    <row r="726" spans="1:13" s="39" customFormat="1" ht="12.95" customHeight="1" x14ac:dyDescent="0.25">
      <c r="A726" s="233"/>
      <c r="B726" s="29">
        <v>3407</v>
      </c>
      <c r="C726" s="30">
        <v>8</v>
      </c>
      <c r="D726" s="32" t="s">
        <v>1909</v>
      </c>
      <c r="E726" s="32" t="s">
        <v>1910</v>
      </c>
      <c r="F726" s="32" t="s">
        <v>1911</v>
      </c>
      <c r="G726" s="33" t="s">
        <v>12</v>
      </c>
      <c r="H726" s="34" t="s">
        <v>13</v>
      </c>
      <c r="I726" s="35">
        <v>0.94799999999999995</v>
      </c>
      <c r="J726" s="36">
        <v>714760.3</v>
      </c>
      <c r="K726" s="19">
        <f t="shared" si="11"/>
        <v>1227272.8</v>
      </c>
      <c r="L726" s="37">
        <v>102502.5</v>
      </c>
      <c r="M726" s="38"/>
    </row>
    <row r="727" spans="1:13" s="39" customFormat="1" ht="12.95" customHeight="1" x14ac:dyDescent="0.25">
      <c r="A727" s="233"/>
      <c r="B727" s="29">
        <v>3418</v>
      </c>
      <c r="C727" s="30">
        <v>9</v>
      </c>
      <c r="D727" s="32" t="s">
        <v>1912</v>
      </c>
      <c r="E727" s="32" t="s">
        <v>1913</v>
      </c>
      <c r="F727" s="32" t="s">
        <v>142</v>
      </c>
      <c r="G727" s="33" t="s">
        <v>12</v>
      </c>
      <c r="H727" s="34" t="s">
        <v>13</v>
      </c>
      <c r="I727" s="35">
        <v>0.95479999999999998</v>
      </c>
      <c r="J727" s="36">
        <v>719907.05</v>
      </c>
      <c r="K727" s="19">
        <f t="shared" si="11"/>
        <v>1236095.8</v>
      </c>
      <c r="L727" s="37">
        <v>103237.75</v>
      </c>
      <c r="M727" s="38"/>
    </row>
    <row r="728" spans="1:13" s="39" customFormat="1" ht="12.95" customHeight="1" x14ac:dyDescent="0.25">
      <c r="A728" s="233"/>
      <c r="B728" s="29">
        <v>3408</v>
      </c>
      <c r="C728" s="30">
        <v>10</v>
      </c>
      <c r="D728" s="42" t="s">
        <v>1914</v>
      </c>
      <c r="E728" s="42" t="s">
        <v>1915</v>
      </c>
      <c r="F728" s="42" t="s">
        <v>1916</v>
      </c>
      <c r="G728" s="33" t="s">
        <v>12</v>
      </c>
      <c r="H728" s="34" t="s">
        <v>13</v>
      </c>
      <c r="I728" s="35">
        <v>0.95</v>
      </c>
      <c r="J728" s="36">
        <v>716274.05</v>
      </c>
      <c r="K728" s="19">
        <f t="shared" si="11"/>
        <v>1229867.8</v>
      </c>
      <c r="L728" s="37">
        <v>102718.75</v>
      </c>
      <c r="M728" s="38"/>
    </row>
    <row r="729" spans="1:13" s="39" customFormat="1" ht="12.95" customHeight="1" x14ac:dyDescent="0.25">
      <c r="A729" s="233"/>
      <c r="B729" s="29">
        <v>3419</v>
      </c>
      <c r="C729" s="30">
        <v>11</v>
      </c>
      <c r="D729" s="32" t="s">
        <v>1917</v>
      </c>
      <c r="E729" s="32" t="s">
        <v>1918</v>
      </c>
      <c r="F729" s="32" t="s">
        <v>1919</v>
      </c>
      <c r="G729" s="33" t="s">
        <v>12</v>
      </c>
      <c r="H729" s="34" t="s">
        <v>13</v>
      </c>
      <c r="I729" s="35">
        <v>0.94979999999999998</v>
      </c>
      <c r="J729" s="36">
        <v>716122.71000000008</v>
      </c>
      <c r="K729" s="19">
        <f t="shared" si="11"/>
        <v>1229608.3600000001</v>
      </c>
      <c r="L729" s="37">
        <v>102697.13</v>
      </c>
      <c r="M729" s="38"/>
    </row>
    <row r="730" spans="1:13" s="39" customFormat="1" ht="12.95" customHeight="1" x14ac:dyDescent="0.25">
      <c r="A730" s="233"/>
      <c r="B730" s="29">
        <v>3415</v>
      </c>
      <c r="C730" s="30">
        <v>12</v>
      </c>
      <c r="D730" s="32" t="s">
        <v>1920</v>
      </c>
      <c r="E730" s="32" t="s">
        <v>1921</v>
      </c>
      <c r="F730" s="32" t="s">
        <v>1922</v>
      </c>
      <c r="G730" s="33" t="s">
        <v>12</v>
      </c>
      <c r="H730" s="34" t="s">
        <v>13</v>
      </c>
      <c r="I730" s="35">
        <v>0.96279999999999999</v>
      </c>
      <c r="J730" s="36">
        <v>725962.05</v>
      </c>
      <c r="K730" s="19">
        <f t="shared" si="11"/>
        <v>1246475.8</v>
      </c>
      <c r="L730" s="37">
        <v>104102.75</v>
      </c>
      <c r="M730" s="38"/>
    </row>
    <row r="731" spans="1:13" s="39" customFormat="1" ht="12.95" customHeight="1" x14ac:dyDescent="0.25">
      <c r="A731" s="233"/>
      <c r="B731" s="29">
        <v>3411</v>
      </c>
      <c r="C731" s="30">
        <v>13</v>
      </c>
      <c r="D731" s="32" t="s">
        <v>1923</v>
      </c>
      <c r="E731" s="32" t="s">
        <v>1924</v>
      </c>
      <c r="F731" s="32" t="s">
        <v>1925</v>
      </c>
      <c r="G731" s="33" t="s">
        <v>12</v>
      </c>
      <c r="H731" s="34" t="s">
        <v>13</v>
      </c>
      <c r="I731" s="35">
        <v>0.98470000000000002</v>
      </c>
      <c r="J731" s="36">
        <v>745889.53</v>
      </c>
      <c r="K731" s="19">
        <f t="shared" si="11"/>
        <v>1278242.98</v>
      </c>
      <c r="L731" s="37">
        <v>106470.69</v>
      </c>
      <c r="M731" s="38"/>
    </row>
    <row r="732" spans="1:13" s="39" customFormat="1" ht="12.95" customHeight="1" x14ac:dyDescent="0.25">
      <c r="A732" s="233"/>
      <c r="B732" s="29">
        <v>3414</v>
      </c>
      <c r="C732" s="30">
        <v>14</v>
      </c>
      <c r="D732" s="32" t="s">
        <v>1926</v>
      </c>
      <c r="E732" s="32" t="s">
        <v>1927</v>
      </c>
      <c r="F732" s="32" t="s">
        <v>1928</v>
      </c>
      <c r="G732" s="33" t="s">
        <v>12</v>
      </c>
      <c r="H732" s="34" t="s">
        <v>13</v>
      </c>
      <c r="I732" s="35">
        <v>0.95599999999999996</v>
      </c>
      <c r="J732" s="36">
        <v>720815.3</v>
      </c>
      <c r="K732" s="19">
        <f t="shared" si="11"/>
        <v>1237652.8</v>
      </c>
      <c r="L732" s="37">
        <v>103367.5</v>
      </c>
      <c r="M732" s="38"/>
    </row>
    <row r="733" spans="1:13" s="39" customFormat="1" ht="12.95" customHeight="1" x14ac:dyDescent="0.25">
      <c r="A733" s="233"/>
      <c r="B733" s="29">
        <v>3400</v>
      </c>
      <c r="C733" s="30">
        <v>15</v>
      </c>
      <c r="D733" s="32" t="s">
        <v>1929</v>
      </c>
      <c r="E733" s="32" t="s">
        <v>1930</v>
      </c>
      <c r="F733" s="32" t="s">
        <v>1931</v>
      </c>
      <c r="G733" s="33" t="s">
        <v>12</v>
      </c>
      <c r="H733" s="34" t="s">
        <v>13</v>
      </c>
      <c r="I733" s="35">
        <v>0.98470000000000002</v>
      </c>
      <c r="J733" s="36">
        <v>745889.53</v>
      </c>
      <c r="K733" s="19">
        <f t="shared" si="11"/>
        <v>1278242.98</v>
      </c>
      <c r="L733" s="37">
        <v>106470.69</v>
      </c>
      <c r="M733" s="38"/>
    </row>
    <row r="734" spans="1:13" s="39" customFormat="1" ht="12.95" customHeight="1" x14ac:dyDescent="0.25">
      <c r="A734" s="233"/>
      <c r="B734" s="29">
        <v>3424</v>
      </c>
      <c r="C734" s="30">
        <v>16</v>
      </c>
      <c r="D734" s="32" t="s">
        <v>1932</v>
      </c>
      <c r="E734" s="32" t="s">
        <v>1933</v>
      </c>
      <c r="F734" s="32" t="s">
        <v>1934</v>
      </c>
      <c r="G734" s="33" t="s">
        <v>12</v>
      </c>
      <c r="H734" s="34" t="s">
        <v>13</v>
      </c>
      <c r="I734" s="35">
        <v>0.94179999999999997</v>
      </c>
      <c r="J734" s="36">
        <v>710067.71000000008</v>
      </c>
      <c r="K734" s="19">
        <f t="shared" si="11"/>
        <v>1219228.3600000001</v>
      </c>
      <c r="L734" s="37">
        <v>101832.13</v>
      </c>
      <c r="M734" s="38"/>
    </row>
    <row r="735" spans="1:13" s="39" customFormat="1" ht="12.95" customHeight="1" x14ac:dyDescent="0.25">
      <c r="A735" s="233"/>
      <c r="B735" s="29">
        <v>3428</v>
      </c>
      <c r="C735" s="30">
        <v>17</v>
      </c>
      <c r="D735" s="32" t="s">
        <v>1935</v>
      </c>
      <c r="E735" s="32" t="s">
        <v>1936</v>
      </c>
      <c r="F735" s="32" t="s">
        <v>1937</v>
      </c>
      <c r="G735" s="33" t="s">
        <v>12</v>
      </c>
      <c r="H735" s="34" t="s">
        <v>13</v>
      </c>
      <c r="I735" s="35">
        <v>0.94130000000000003</v>
      </c>
      <c r="J735" s="36">
        <v>709689.27</v>
      </c>
      <c r="K735" s="19">
        <f t="shared" si="11"/>
        <v>1218579.57</v>
      </c>
      <c r="L735" s="37">
        <v>101778.06</v>
      </c>
      <c r="M735" s="38"/>
    </row>
    <row r="736" spans="1:13" s="39" customFormat="1" ht="12.95" customHeight="1" x14ac:dyDescent="0.25">
      <c r="A736" s="233"/>
      <c r="B736" s="29">
        <v>3434</v>
      </c>
      <c r="C736" s="30">
        <v>18</v>
      </c>
      <c r="D736" s="32" t="s">
        <v>1938</v>
      </c>
      <c r="E736" s="32" t="s">
        <v>1939</v>
      </c>
      <c r="F736" s="32" t="s">
        <v>1940</v>
      </c>
      <c r="G736" s="33" t="s">
        <v>12</v>
      </c>
      <c r="H736" s="34" t="s">
        <v>13</v>
      </c>
      <c r="I736" s="35">
        <v>0.95179999999999998</v>
      </c>
      <c r="J736" s="36">
        <v>717636.46000000008</v>
      </c>
      <c r="K736" s="19">
        <f t="shared" si="11"/>
        <v>1232203.3600000001</v>
      </c>
      <c r="L736" s="37">
        <v>102913.38</v>
      </c>
      <c r="M736" s="38"/>
    </row>
    <row r="737" spans="1:13" s="39" customFormat="1" ht="12.95" customHeight="1" x14ac:dyDescent="0.25">
      <c r="A737" s="233"/>
      <c r="B737" s="29">
        <v>3435</v>
      </c>
      <c r="C737" s="30">
        <v>19</v>
      </c>
      <c r="D737" s="32" t="s">
        <v>1941</v>
      </c>
      <c r="E737" s="32" t="s">
        <v>1942</v>
      </c>
      <c r="F737" s="32" t="s">
        <v>1943</v>
      </c>
      <c r="G737" s="33" t="s">
        <v>12</v>
      </c>
      <c r="H737" s="34" t="s">
        <v>13</v>
      </c>
      <c r="I737" s="35">
        <v>0.95099999999999996</v>
      </c>
      <c r="J737" s="36">
        <v>717030.96000000008</v>
      </c>
      <c r="K737" s="19">
        <f t="shared" si="11"/>
        <v>1231165.3600000001</v>
      </c>
      <c r="L737" s="37">
        <v>102826.88</v>
      </c>
      <c r="M737" s="38"/>
    </row>
    <row r="738" spans="1:13" s="39" customFormat="1" ht="12.95" customHeight="1" x14ac:dyDescent="0.25">
      <c r="A738" s="233"/>
      <c r="B738" s="29">
        <v>3430</v>
      </c>
      <c r="C738" s="30">
        <v>20</v>
      </c>
      <c r="D738" s="32" t="s">
        <v>1944</v>
      </c>
      <c r="E738" s="32" t="s">
        <v>1945</v>
      </c>
      <c r="F738" s="32" t="s">
        <v>1946</v>
      </c>
      <c r="G738" s="33" t="s">
        <v>12</v>
      </c>
      <c r="H738" s="34" t="s">
        <v>13</v>
      </c>
      <c r="I738" s="35">
        <v>0.98470000000000002</v>
      </c>
      <c r="J738" s="36">
        <v>745889.53</v>
      </c>
      <c r="K738" s="19">
        <f t="shared" si="11"/>
        <v>1278242.98</v>
      </c>
      <c r="L738" s="37">
        <v>106470.69</v>
      </c>
      <c r="M738" s="38"/>
    </row>
    <row r="739" spans="1:13" s="39" customFormat="1" ht="12.95" customHeight="1" x14ac:dyDescent="0.25">
      <c r="A739" s="233"/>
      <c r="B739" s="29">
        <v>3409</v>
      </c>
      <c r="C739" s="30">
        <v>21</v>
      </c>
      <c r="D739" s="42" t="s">
        <v>1947</v>
      </c>
      <c r="E739" s="42" t="s">
        <v>1948</v>
      </c>
      <c r="F739" s="42" t="s">
        <v>1949</v>
      </c>
      <c r="G739" s="27" t="s">
        <v>12</v>
      </c>
      <c r="H739" s="34" t="s">
        <v>13</v>
      </c>
      <c r="I739" s="35">
        <v>0.99250000000000005</v>
      </c>
      <c r="J739" s="36">
        <v>751793.12000000011</v>
      </c>
      <c r="K739" s="19">
        <f t="shared" si="11"/>
        <v>1288363.42</v>
      </c>
      <c r="L739" s="37">
        <v>107314.06</v>
      </c>
      <c r="M739" s="38"/>
    </row>
    <row r="740" spans="1:13" s="39" customFormat="1" ht="12.95" customHeight="1" x14ac:dyDescent="0.25">
      <c r="A740" s="233"/>
      <c r="B740" s="29">
        <v>3404</v>
      </c>
      <c r="C740" s="30">
        <v>22</v>
      </c>
      <c r="D740" s="42" t="s">
        <v>1950</v>
      </c>
      <c r="E740" s="42" t="s">
        <v>1951</v>
      </c>
      <c r="F740" s="42" t="s">
        <v>1952</v>
      </c>
      <c r="G740" s="33" t="s">
        <v>12</v>
      </c>
      <c r="H740" s="34" t="s">
        <v>13</v>
      </c>
      <c r="I740" s="35">
        <v>0.94779999999999998</v>
      </c>
      <c r="J740" s="36">
        <v>714608.96000000008</v>
      </c>
      <c r="K740" s="19">
        <f t="shared" si="11"/>
        <v>1227013.3600000001</v>
      </c>
      <c r="L740" s="37">
        <v>102480.88</v>
      </c>
      <c r="M740" s="38"/>
    </row>
    <row r="741" spans="1:13" s="39" customFormat="1" ht="12.95" customHeight="1" x14ac:dyDescent="0.25">
      <c r="A741" s="233"/>
      <c r="B741" s="29">
        <v>3406</v>
      </c>
      <c r="C741" s="30">
        <v>23</v>
      </c>
      <c r="D741" s="42" t="s">
        <v>1953</v>
      </c>
      <c r="E741" s="42" t="s">
        <v>1954</v>
      </c>
      <c r="F741" s="42" t="s">
        <v>1955</v>
      </c>
      <c r="G741" s="33" t="s">
        <v>12</v>
      </c>
      <c r="H741" s="34" t="s">
        <v>13</v>
      </c>
      <c r="I741" s="35">
        <v>0.95879999999999999</v>
      </c>
      <c r="J741" s="36">
        <v>722934.55</v>
      </c>
      <c r="K741" s="19">
        <f t="shared" si="11"/>
        <v>1241285.8</v>
      </c>
      <c r="L741" s="37">
        <v>103670.25</v>
      </c>
      <c r="M741" s="38"/>
    </row>
    <row r="742" spans="1:13" s="39" customFormat="1" ht="12.95" customHeight="1" x14ac:dyDescent="0.25">
      <c r="A742" s="233"/>
      <c r="B742" s="29">
        <v>3433</v>
      </c>
      <c r="C742" s="30">
        <v>24</v>
      </c>
      <c r="D742" s="32" t="s">
        <v>1956</v>
      </c>
      <c r="E742" s="32" t="s">
        <v>1957</v>
      </c>
      <c r="F742" s="32" t="s">
        <v>1958</v>
      </c>
      <c r="G742" s="33" t="s">
        <v>12</v>
      </c>
      <c r="H742" s="34" t="s">
        <v>13</v>
      </c>
      <c r="I742" s="35">
        <v>0.95079999999999998</v>
      </c>
      <c r="J742" s="36">
        <v>716879.55</v>
      </c>
      <c r="K742" s="19">
        <f t="shared" si="11"/>
        <v>1230905.8</v>
      </c>
      <c r="L742" s="37">
        <v>102805.25</v>
      </c>
      <c r="M742" s="38"/>
    </row>
    <row r="743" spans="1:13" s="39" customFormat="1" ht="12.95" customHeight="1" x14ac:dyDescent="0.25">
      <c r="A743" s="233"/>
      <c r="B743" s="29">
        <v>3420</v>
      </c>
      <c r="C743" s="30">
        <v>25</v>
      </c>
      <c r="D743" s="42" t="s">
        <v>1959</v>
      </c>
      <c r="E743" s="42" t="s">
        <v>1960</v>
      </c>
      <c r="F743" s="42" t="s">
        <v>1961</v>
      </c>
      <c r="G743" s="33" t="s">
        <v>12</v>
      </c>
      <c r="H743" s="34" t="s">
        <v>13</v>
      </c>
      <c r="I743" s="35">
        <v>0.99199999999999999</v>
      </c>
      <c r="J743" s="36">
        <v>751414.7</v>
      </c>
      <c r="K743" s="19">
        <f t="shared" si="11"/>
        <v>1287714.7</v>
      </c>
      <c r="L743" s="37">
        <v>107260</v>
      </c>
      <c r="M743" s="38"/>
    </row>
    <row r="744" spans="1:13" s="39" customFormat="1" ht="12.95" customHeight="1" x14ac:dyDescent="0.25">
      <c r="A744" s="233"/>
      <c r="B744" s="29">
        <v>3423</v>
      </c>
      <c r="C744" s="30">
        <v>26</v>
      </c>
      <c r="D744" s="42" t="s">
        <v>1962</v>
      </c>
      <c r="E744" s="42" t="s">
        <v>1963</v>
      </c>
      <c r="F744" s="42" t="s">
        <v>1964</v>
      </c>
      <c r="G744" s="33" t="s">
        <v>12</v>
      </c>
      <c r="H744" s="34" t="s">
        <v>13</v>
      </c>
      <c r="I744" s="35">
        <v>0.96479999999999999</v>
      </c>
      <c r="J744" s="36">
        <v>727475.8</v>
      </c>
      <c r="K744" s="19">
        <f t="shared" si="11"/>
        <v>1249070.8</v>
      </c>
      <c r="L744" s="37">
        <v>104319</v>
      </c>
      <c r="M744" s="38"/>
    </row>
    <row r="745" spans="1:13" s="39" customFormat="1" ht="12.95" customHeight="1" x14ac:dyDescent="0.25">
      <c r="A745" s="233"/>
      <c r="B745" s="29">
        <v>3426</v>
      </c>
      <c r="C745" s="30">
        <v>27</v>
      </c>
      <c r="D745" s="32" t="s">
        <v>1965</v>
      </c>
      <c r="E745" s="32" t="s">
        <v>1966</v>
      </c>
      <c r="F745" s="32" t="s">
        <v>1967</v>
      </c>
      <c r="G745" s="33" t="s">
        <v>12</v>
      </c>
      <c r="H745" s="34" t="s">
        <v>13</v>
      </c>
      <c r="I745" s="35">
        <v>0.94799999999999995</v>
      </c>
      <c r="J745" s="36">
        <v>714760.3</v>
      </c>
      <c r="K745" s="19">
        <f t="shared" si="11"/>
        <v>1227272.8</v>
      </c>
      <c r="L745" s="37">
        <v>102502.5</v>
      </c>
      <c r="M745" s="38"/>
    </row>
    <row r="746" spans="1:13" s="39" customFormat="1" ht="12.95" customHeight="1" x14ac:dyDescent="0.25">
      <c r="A746" s="233"/>
      <c r="B746" s="29">
        <v>3427</v>
      </c>
      <c r="C746" s="30">
        <v>28</v>
      </c>
      <c r="D746" s="32" t="s">
        <v>1968</v>
      </c>
      <c r="E746" s="32" t="s">
        <v>1969</v>
      </c>
      <c r="F746" s="32" t="s">
        <v>1970</v>
      </c>
      <c r="G746" s="33" t="s">
        <v>12</v>
      </c>
      <c r="H746" s="34" t="s">
        <v>13</v>
      </c>
      <c r="I746" s="35">
        <v>0.95930000000000004</v>
      </c>
      <c r="J746" s="36">
        <v>447140.14</v>
      </c>
      <c r="K746" s="19">
        <f t="shared" si="11"/>
        <v>965761.69</v>
      </c>
      <c r="L746" s="37">
        <v>103724.31</v>
      </c>
      <c r="M746" s="59"/>
    </row>
    <row r="747" spans="1:13" s="39" customFormat="1" ht="12.95" customHeight="1" x14ac:dyDescent="0.25">
      <c r="A747" s="233"/>
      <c r="B747" s="29">
        <v>3431</v>
      </c>
      <c r="C747" s="30">
        <v>29</v>
      </c>
      <c r="D747" s="32" t="s">
        <v>1971</v>
      </c>
      <c r="E747" s="32" t="s">
        <v>1972</v>
      </c>
      <c r="F747" s="32" t="s">
        <v>1973</v>
      </c>
      <c r="G747" s="33" t="s">
        <v>12</v>
      </c>
      <c r="H747" s="34" t="s">
        <v>13</v>
      </c>
      <c r="I747" s="35">
        <v>0.98470000000000002</v>
      </c>
      <c r="J747" s="36">
        <v>745889.53</v>
      </c>
      <c r="K747" s="19">
        <f t="shared" si="11"/>
        <v>1278242.98</v>
      </c>
      <c r="L747" s="37">
        <v>106470.69</v>
      </c>
      <c r="M747" s="38"/>
    </row>
    <row r="748" spans="1:13" s="39" customFormat="1" ht="12.95" customHeight="1" x14ac:dyDescent="0.25">
      <c r="A748" s="233"/>
      <c r="B748" s="29">
        <v>3425</v>
      </c>
      <c r="C748" s="30">
        <v>30</v>
      </c>
      <c r="D748" s="32" t="s">
        <v>1974</v>
      </c>
      <c r="E748" s="32" t="s">
        <v>1975</v>
      </c>
      <c r="F748" s="32" t="s">
        <v>1976</v>
      </c>
      <c r="G748" s="33" t="s">
        <v>12</v>
      </c>
      <c r="H748" s="34" t="s">
        <v>13</v>
      </c>
      <c r="I748" s="35">
        <v>0.94799999999999995</v>
      </c>
      <c r="J748" s="36">
        <v>714760.3</v>
      </c>
      <c r="K748" s="19">
        <f t="shared" si="11"/>
        <v>1227272.8</v>
      </c>
      <c r="L748" s="37">
        <v>102502.5</v>
      </c>
      <c r="M748" s="38"/>
    </row>
    <row r="749" spans="1:13" s="39" customFormat="1" ht="12.95" customHeight="1" x14ac:dyDescent="0.25">
      <c r="A749" s="233"/>
      <c r="B749" s="29">
        <v>3421</v>
      </c>
      <c r="C749" s="30">
        <v>31</v>
      </c>
      <c r="D749" s="32" t="s">
        <v>1977</v>
      </c>
      <c r="E749" s="32" t="s">
        <v>1978</v>
      </c>
      <c r="F749" s="32" t="s">
        <v>1979</v>
      </c>
      <c r="G749" s="33" t="s">
        <v>12</v>
      </c>
      <c r="H749" s="34" t="s">
        <v>13</v>
      </c>
      <c r="I749" s="35">
        <v>0.96779999999999999</v>
      </c>
      <c r="J749" s="36">
        <v>729746.46000000008</v>
      </c>
      <c r="K749" s="19">
        <f t="shared" si="11"/>
        <v>1252963.3600000001</v>
      </c>
      <c r="L749" s="37">
        <v>104643.38</v>
      </c>
      <c r="M749" s="38"/>
    </row>
    <row r="750" spans="1:13" s="39" customFormat="1" ht="12.95" customHeight="1" x14ac:dyDescent="0.25">
      <c r="A750" s="233"/>
      <c r="B750" s="29">
        <v>3401</v>
      </c>
      <c r="C750" s="30">
        <v>32</v>
      </c>
      <c r="D750" s="42" t="s">
        <v>1980</v>
      </c>
      <c r="E750" s="42" t="s">
        <v>1981</v>
      </c>
      <c r="F750" s="42" t="s">
        <v>1982</v>
      </c>
      <c r="G750" s="33" t="s">
        <v>12</v>
      </c>
      <c r="H750" s="34" t="s">
        <v>13</v>
      </c>
      <c r="I750" s="35">
        <v>0.97670000000000001</v>
      </c>
      <c r="J750" s="36">
        <v>736590.78</v>
      </c>
      <c r="K750" s="19">
        <f t="shared" si="11"/>
        <v>1264619.23</v>
      </c>
      <c r="L750" s="37">
        <v>105605.69</v>
      </c>
      <c r="M750" s="38"/>
    </row>
    <row r="751" spans="1:13" s="39" customFormat="1" ht="12.95" customHeight="1" x14ac:dyDescent="0.25">
      <c r="A751" s="233"/>
      <c r="B751" s="29">
        <v>3417</v>
      </c>
      <c r="C751" s="30">
        <v>33</v>
      </c>
      <c r="D751" s="42" t="s">
        <v>5693</v>
      </c>
      <c r="E751" s="42" t="s">
        <v>5694</v>
      </c>
      <c r="F751" s="42" t="s">
        <v>5695</v>
      </c>
      <c r="G751" s="33" t="s">
        <v>12</v>
      </c>
      <c r="H751" s="34" t="s">
        <v>13</v>
      </c>
      <c r="I751" s="35">
        <v>0.94930000000000003</v>
      </c>
      <c r="J751" s="36">
        <v>511561.01</v>
      </c>
      <c r="K751" s="19">
        <f t="shared" si="11"/>
        <v>1024776.31</v>
      </c>
      <c r="L751" s="37">
        <v>102643.06</v>
      </c>
      <c r="M751" s="38"/>
    </row>
    <row r="752" spans="1:13" s="39" customFormat="1" ht="12.95" customHeight="1" x14ac:dyDescent="0.25">
      <c r="A752" s="234"/>
      <c r="B752" s="29">
        <v>3422</v>
      </c>
      <c r="C752" s="30">
        <v>34</v>
      </c>
      <c r="D752" s="32" t="s">
        <v>1983</v>
      </c>
      <c r="E752" s="32" t="s">
        <v>1984</v>
      </c>
      <c r="F752" s="32" t="s">
        <v>1985</v>
      </c>
      <c r="G752" s="33" t="s">
        <v>12</v>
      </c>
      <c r="H752" s="34" t="s">
        <v>13</v>
      </c>
      <c r="I752" s="35">
        <v>0.96679999999999999</v>
      </c>
      <c r="J752" s="36">
        <v>728989.55</v>
      </c>
      <c r="K752" s="19">
        <f t="shared" si="11"/>
        <v>1251665.8</v>
      </c>
      <c r="L752" s="37">
        <v>104535.25</v>
      </c>
      <c r="M752" s="38"/>
    </row>
    <row r="753" spans="1:13" s="39" customFormat="1" ht="12.95" customHeight="1" x14ac:dyDescent="0.25">
      <c r="A753" s="225" t="s">
        <v>1986</v>
      </c>
      <c r="B753" s="43"/>
      <c r="C753" s="30"/>
      <c r="D753" s="31" t="s">
        <v>126</v>
      </c>
      <c r="E753" s="32"/>
      <c r="F753" s="32"/>
      <c r="G753" s="33"/>
      <c r="H753" s="34"/>
      <c r="I753" s="35"/>
      <c r="J753" s="36"/>
      <c r="K753" s="19"/>
      <c r="L753" s="37"/>
      <c r="M753" s="38"/>
    </row>
    <row r="754" spans="1:13" s="39" customFormat="1" ht="12.95" customHeight="1" x14ac:dyDescent="0.25">
      <c r="A754" s="226"/>
      <c r="B754" s="29">
        <v>2046</v>
      </c>
      <c r="C754" s="30">
        <v>1</v>
      </c>
      <c r="D754" s="32" t="s">
        <v>1987</v>
      </c>
      <c r="E754" s="32" t="s">
        <v>1988</v>
      </c>
      <c r="F754" s="32" t="s">
        <v>1989</v>
      </c>
      <c r="G754" s="33" t="s">
        <v>130</v>
      </c>
      <c r="H754" s="34" t="s">
        <v>13</v>
      </c>
      <c r="I754" s="35">
        <v>0.56759999999999999</v>
      </c>
      <c r="J754" s="36">
        <v>213736.36</v>
      </c>
      <c r="K754" s="19">
        <f t="shared" si="11"/>
        <v>367177.56</v>
      </c>
      <c r="L754" s="37">
        <v>30688.240000000002</v>
      </c>
      <c r="M754" s="38"/>
    </row>
    <row r="755" spans="1:13" s="39" customFormat="1" ht="12.95" customHeight="1" x14ac:dyDescent="0.25">
      <c r="A755" s="226"/>
      <c r="B755" s="29">
        <v>2055</v>
      </c>
      <c r="C755" s="30">
        <v>2</v>
      </c>
      <c r="D755" s="32" t="s">
        <v>1990</v>
      </c>
      <c r="E755" s="32" t="s">
        <v>1991</v>
      </c>
      <c r="F755" s="32" t="s">
        <v>1992</v>
      </c>
      <c r="G755" s="33" t="s">
        <v>130</v>
      </c>
      <c r="H755" s="34" t="s">
        <v>13</v>
      </c>
      <c r="I755" s="35">
        <v>0.96460000000000001</v>
      </c>
      <c r="J755" s="36">
        <v>363987.61000000004</v>
      </c>
      <c r="K755" s="19">
        <f t="shared" si="11"/>
        <v>624751.16</v>
      </c>
      <c r="L755" s="37">
        <v>52152.71</v>
      </c>
      <c r="M755" s="38"/>
    </row>
    <row r="756" spans="1:13" s="39" customFormat="1" ht="12.95" customHeight="1" x14ac:dyDescent="0.25">
      <c r="A756" s="226"/>
      <c r="B756" s="29">
        <v>2024</v>
      </c>
      <c r="C756" s="30">
        <v>3</v>
      </c>
      <c r="D756" s="42" t="s">
        <v>1993</v>
      </c>
      <c r="E756" s="42" t="s">
        <v>1994</v>
      </c>
      <c r="F756" s="42" t="s">
        <v>1995</v>
      </c>
      <c r="G756" s="33" t="s">
        <v>130</v>
      </c>
      <c r="H756" s="34" t="s">
        <v>13</v>
      </c>
      <c r="I756" s="35">
        <v>0.9466</v>
      </c>
      <c r="J756" s="36">
        <v>357175.21</v>
      </c>
      <c r="K756" s="19">
        <f t="shared" si="11"/>
        <v>613072.76</v>
      </c>
      <c r="L756" s="37">
        <v>51179.51</v>
      </c>
      <c r="M756" s="38"/>
    </row>
    <row r="757" spans="1:13" s="39" customFormat="1" ht="12.95" customHeight="1" x14ac:dyDescent="0.25">
      <c r="A757" s="226"/>
      <c r="B757" s="29">
        <v>2023</v>
      </c>
      <c r="C757" s="30">
        <v>4</v>
      </c>
      <c r="D757" s="32" t="s">
        <v>1996</v>
      </c>
      <c r="E757" s="32" t="s">
        <v>1997</v>
      </c>
      <c r="F757" s="32" t="s">
        <v>1998</v>
      </c>
      <c r="G757" s="33" t="s">
        <v>130</v>
      </c>
      <c r="H757" s="34" t="s">
        <v>13</v>
      </c>
      <c r="I757" s="35">
        <v>0.93359999999999999</v>
      </c>
      <c r="J757" s="36">
        <v>352255.16000000003</v>
      </c>
      <c r="K757" s="19">
        <f t="shared" si="11"/>
        <v>604638.36</v>
      </c>
      <c r="L757" s="37">
        <v>50476.639999999999</v>
      </c>
      <c r="M757" s="38"/>
    </row>
    <row r="758" spans="1:13" s="39" customFormat="1" ht="12.95" customHeight="1" x14ac:dyDescent="0.25">
      <c r="A758" s="226"/>
      <c r="B758" s="29">
        <v>2050</v>
      </c>
      <c r="C758" s="30">
        <v>5</v>
      </c>
      <c r="D758" s="32" t="s">
        <v>1999</v>
      </c>
      <c r="E758" s="32" t="s">
        <v>2000</v>
      </c>
      <c r="F758" s="32" t="s">
        <v>2001</v>
      </c>
      <c r="G758" s="33" t="s">
        <v>130</v>
      </c>
      <c r="H758" s="34" t="s">
        <v>13</v>
      </c>
      <c r="I758" s="35">
        <v>0.94410000000000005</v>
      </c>
      <c r="J758" s="36">
        <v>356229.05999999994</v>
      </c>
      <c r="K758" s="19">
        <f t="shared" si="11"/>
        <v>611450.76</v>
      </c>
      <c r="L758" s="37">
        <v>51044.34</v>
      </c>
      <c r="M758" s="38"/>
    </row>
    <row r="759" spans="1:13" s="39" customFormat="1" ht="12.95" customHeight="1" x14ac:dyDescent="0.25">
      <c r="A759" s="226"/>
      <c r="B759" s="29">
        <v>2031</v>
      </c>
      <c r="C759" s="30">
        <v>6</v>
      </c>
      <c r="D759" s="32" t="s">
        <v>2002</v>
      </c>
      <c r="E759" s="32" t="s">
        <v>2003</v>
      </c>
      <c r="F759" s="32" t="s">
        <v>2004</v>
      </c>
      <c r="G759" s="33" t="s">
        <v>130</v>
      </c>
      <c r="H759" s="34" t="s">
        <v>13</v>
      </c>
      <c r="I759" s="35">
        <v>0.97060000000000002</v>
      </c>
      <c r="J759" s="36">
        <v>366258.41</v>
      </c>
      <c r="K759" s="19">
        <f t="shared" si="11"/>
        <v>628643.96</v>
      </c>
      <c r="L759" s="37">
        <v>52477.11</v>
      </c>
      <c r="M759" s="38"/>
    </row>
    <row r="760" spans="1:13" s="39" customFormat="1" ht="12.95" customHeight="1" x14ac:dyDescent="0.25">
      <c r="A760" s="226"/>
      <c r="B760" s="29">
        <v>2010</v>
      </c>
      <c r="C760" s="30">
        <v>7</v>
      </c>
      <c r="D760" s="32" t="s">
        <v>2005</v>
      </c>
      <c r="E760" s="32" t="s">
        <v>2006</v>
      </c>
      <c r="F760" s="32" t="s">
        <v>2007</v>
      </c>
      <c r="G760" s="33" t="s">
        <v>130</v>
      </c>
      <c r="H760" s="34" t="s">
        <v>13</v>
      </c>
      <c r="I760" s="35">
        <v>0.97060000000000002</v>
      </c>
      <c r="J760" s="36">
        <v>366258.41</v>
      </c>
      <c r="K760" s="19">
        <f t="shared" si="11"/>
        <v>628643.96</v>
      </c>
      <c r="L760" s="37">
        <v>52477.11</v>
      </c>
      <c r="M760" s="38"/>
    </row>
    <row r="761" spans="1:13" s="39" customFormat="1" ht="12.95" customHeight="1" x14ac:dyDescent="0.25">
      <c r="A761" s="226"/>
      <c r="B761" s="29"/>
      <c r="C761" s="30"/>
      <c r="D761" s="31" t="s">
        <v>11</v>
      </c>
      <c r="E761" s="32"/>
      <c r="F761" s="32"/>
      <c r="G761" s="33"/>
      <c r="H761" s="34"/>
      <c r="I761" s="35"/>
      <c r="J761" s="36"/>
      <c r="K761" s="19"/>
      <c r="L761" s="37"/>
      <c r="M761" s="38"/>
    </row>
    <row r="762" spans="1:13" s="39" customFormat="1" ht="12.95" customHeight="1" x14ac:dyDescent="0.25">
      <c r="A762" s="226"/>
      <c r="B762" s="29">
        <v>2013</v>
      </c>
      <c r="C762" s="30">
        <v>1</v>
      </c>
      <c r="D762" s="32" t="s">
        <v>2008</v>
      </c>
      <c r="E762" s="32" t="s">
        <v>2009</v>
      </c>
      <c r="F762" s="32" t="s">
        <v>604</v>
      </c>
      <c r="G762" s="33" t="s">
        <v>12</v>
      </c>
      <c r="H762" s="34" t="s">
        <v>13</v>
      </c>
      <c r="I762" s="35">
        <v>0.98699999999999999</v>
      </c>
      <c r="J762" s="36">
        <v>745738.14</v>
      </c>
      <c r="K762" s="19">
        <f t="shared" si="11"/>
        <v>1279335.04</v>
      </c>
      <c r="L762" s="37">
        <v>106719.38</v>
      </c>
      <c r="M762" s="38"/>
    </row>
    <row r="763" spans="1:13" s="39" customFormat="1" ht="12.95" customHeight="1" x14ac:dyDescent="0.25">
      <c r="A763" s="226"/>
      <c r="B763" s="29">
        <v>2035</v>
      </c>
      <c r="C763" s="30">
        <v>2</v>
      </c>
      <c r="D763" s="32" t="s">
        <v>113</v>
      </c>
      <c r="E763" s="32" t="s">
        <v>2010</v>
      </c>
      <c r="F763" s="32" t="s">
        <v>2011</v>
      </c>
      <c r="G763" s="33" t="s">
        <v>12</v>
      </c>
      <c r="H763" s="34" t="s">
        <v>13</v>
      </c>
      <c r="I763" s="35">
        <v>0.97040000000000004</v>
      </c>
      <c r="J763" s="36">
        <v>523000.64</v>
      </c>
      <c r="K763" s="19">
        <f t="shared" si="11"/>
        <v>1047623.14</v>
      </c>
      <c r="L763" s="37">
        <v>104924.5</v>
      </c>
      <c r="M763" s="38"/>
    </row>
    <row r="764" spans="1:13" s="39" customFormat="1" ht="12.95" customHeight="1" x14ac:dyDescent="0.25">
      <c r="A764" s="226"/>
      <c r="B764" s="29">
        <v>2012</v>
      </c>
      <c r="C764" s="30">
        <v>3</v>
      </c>
      <c r="D764" s="32" t="s">
        <v>2012</v>
      </c>
      <c r="E764" s="32" t="s">
        <v>2013</v>
      </c>
      <c r="F764" s="32" t="s">
        <v>2014</v>
      </c>
      <c r="G764" s="33" t="s">
        <v>12</v>
      </c>
      <c r="H764" s="34" t="s">
        <v>13</v>
      </c>
      <c r="I764" s="35">
        <v>0.97060000000000002</v>
      </c>
      <c r="J764" s="36">
        <v>732460.39</v>
      </c>
      <c r="K764" s="19">
        <f t="shared" si="11"/>
        <v>1257191.04</v>
      </c>
      <c r="L764" s="37">
        <v>104946.13</v>
      </c>
      <c r="M764" s="38"/>
    </row>
    <row r="765" spans="1:13" s="39" customFormat="1" ht="12.95" customHeight="1" x14ac:dyDescent="0.25">
      <c r="A765" s="226"/>
      <c r="B765" s="29">
        <v>2048</v>
      </c>
      <c r="C765" s="30">
        <v>4</v>
      </c>
      <c r="D765" s="32" t="s">
        <v>2015</v>
      </c>
      <c r="E765" s="32" t="s">
        <v>2016</v>
      </c>
      <c r="F765" s="32" t="s">
        <v>2017</v>
      </c>
      <c r="G765" s="33" t="s">
        <v>12</v>
      </c>
      <c r="H765" s="34" t="s">
        <v>13</v>
      </c>
      <c r="I765" s="35">
        <v>0.98480000000000001</v>
      </c>
      <c r="J765" s="36">
        <v>744505.5</v>
      </c>
      <c r="K765" s="19">
        <f t="shared" si="11"/>
        <v>1276913</v>
      </c>
      <c r="L765" s="37">
        <v>106481.5</v>
      </c>
      <c r="M765" s="38"/>
    </row>
    <row r="766" spans="1:13" s="39" customFormat="1" ht="12.95" customHeight="1" x14ac:dyDescent="0.25">
      <c r="A766" s="226"/>
      <c r="B766" s="29">
        <v>2034</v>
      </c>
      <c r="C766" s="30">
        <v>5</v>
      </c>
      <c r="D766" s="32" t="s">
        <v>2018</v>
      </c>
      <c r="E766" s="32" t="s">
        <v>2019</v>
      </c>
      <c r="F766" s="32" t="s">
        <v>2020</v>
      </c>
      <c r="G766" s="33" t="s">
        <v>12</v>
      </c>
      <c r="H766" s="34" t="s">
        <v>13</v>
      </c>
      <c r="I766" s="35">
        <v>0.97460000000000002</v>
      </c>
      <c r="J766" s="36">
        <v>735487.89</v>
      </c>
      <c r="K766" s="19">
        <f t="shared" si="11"/>
        <v>1262381.04</v>
      </c>
      <c r="L766" s="37">
        <v>105378.63</v>
      </c>
      <c r="M766" s="38"/>
    </row>
    <row r="767" spans="1:13" s="39" customFormat="1" ht="12.95" customHeight="1" x14ac:dyDescent="0.25">
      <c r="A767" s="226"/>
      <c r="B767" s="29">
        <v>2025</v>
      </c>
      <c r="C767" s="30">
        <v>6</v>
      </c>
      <c r="D767" s="32" t="s">
        <v>2021</v>
      </c>
      <c r="E767" s="32" t="s">
        <v>2022</v>
      </c>
      <c r="F767" s="32" t="s">
        <v>2023</v>
      </c>
      <c r="G767" s="33" t="s">
        <v>12</v>
      </c>
      <c r="H767" s="34" t="s">
        <v>13</v>
      </c>
      <c r="I767" s="35">
        <v>0.5706</v>
      </c>
      <c r="J767" s="36">
        <v>429710.39</v>
      </c>
      <c r="K767" s="19">
        <f t="shared" si="11"/>
        <v>738191.04</v>
      </c>
      <c r="L767" s="37">
        <v>61696.13</v>
      </c>
      <c r="M767" s="38"/>
    </row>
    <row r="768" spans="1:13" s="39" customFormat="1" ht="12.95" customHeight="1" x14ac:dyDescent="0.2">
      <c r="A768" s="226"/>
      <c r="B768" s="29">
        <v>2009</v>
      </c>
      <c r="C768" s="30">
        <v>7</v>
      </c>
      <c r="D768" s="65" t="s">
        <v>2024</v>
      </c>
      <c r="E768" s="65" t="s">
        <v>2025</v>
      </c>
      <c r="F768" s="65" t="s">
        <v>2026</v>
      </c>
      <c r="G768" s="33" t="s">
        <v>12</v>
      </c>
      <c r="H768" s="34" t="s">
        <v>13</v>
      </c>
      <c r="I768" s="35">
        <v>0.98699999999999999</v>
      </c>
      <c r="J768" s="36">
        <v>745738.14</v>
      </c>
      <c r="K768" s="19">
        <f t="shared" si="11"/>
        <v>1279335.04</v>
      </c>
      <c r="L768" s="37">
        <v>106719.38</v>
      </c>
      <c r="M768" s="69"/>
    </row>
    <row r="769" spans="1:13" s="39" customFormat="1" ht="12.95" customHeight="1" x14ac:dyDescent="0.25">
      <c r="A769" s="226"/>
      <c r="B769" s="29">
        <v>2004</v>
      </c>
      <c r="C769" s="30">
        <v>8</v>
      </c>
      <c r="D769" s="32" t="s">
        <v>2027</v>
      </c>
      <c r="E769" s="32" t="s">
        <v>2028</v>
      </c>
      <c r="F769" s="32" t="s">
        <v>2029</v>
      </c>
      <c r="G769" s="33" t="s">
        <v>12</v>
      </c>
      <c r="H769" s="34" t="s">
        <v>13</v>
      </c>
      <c r="I769" s="35">
        <v>0.96160000000000001</v>
      </c>
      <c r="J769" s="36">
        <v>725648.52</v>
      </c>
      <c r="K769" s="19">
        <f t="shared" si="11"/>
        <v>1245513.52</v>
      </c>
      <c r="L769" s="37">
        <v>103973</v>
      </c>
      <c r="M769" s="38"/>
    </row>
    <row r="770" spans="1:13" s="39" customFormat="1" ht="12.95" customHeight="1" x14ac:dyDescent="0.25">
      <c r="A770" s="226"/>
      <c r="B770" s="29">
        <v>2028</v>
      </c>
      <c r="C770" s="30">
        <v>9</v>
      </c>
      <c r="D770" s="32" t="s">
        <v>2030</v>
      </c>
      <c r="E770" s="32" t="s">
        <v>2031</v>
      </c>
      <c r="F770" s="32" t="s">
        <v>2032</v>
      </c>
      <c r="G770" s="33" t="s">
        <v>12</v>
      </c>
      <c r="H770" s="34" t="s">
        <v>13</v>
      </c>
      <c r="I770" s="35">
        <v>0.97060000000000002</v>
      </c>
      <c r="J770" s="36">
        <v>732460.39</v>
      </c>
      <c r="K770" s="19">
        <f t="shared" si="11"/>
        <v>1257191.04</v>
      </c>
      <c r="L770" s="37">
        <v>104946.13</v>
      </c>
      <c r="M770" s="38"/>
    </row>
    <row r="771" spans="1:13" s="39" customFormat="1" ht="12.95" customHeight="1" x14ac:dyDescent="0.25">
      <c r="A771" s="226"/>
      <c r="B771" s="29">
        <v>2037</v>
      </c>
      <c r="C771" s="30">
        <v>10</v>
      </c>
      <c r="D771" s="32" t="s">
        <v>2033</v>
      </c>
      <c r="E771" s="32" t="s">
        <v>2034</v>
      </c>
      <c r="F771" s="32" t="s">
        <v>2035</v>
      </c>
      <c r="G771" s="33" t="s">
        <v>12</v>
      </c>
      <c r="H771" s="34" t="s">
        <v>13</v>
      </c>
      <c r="I771" s="35">
        <v>0.95760000000000001</v>
      </c>
      <c r="J771" s="36">
        <v>722621.02</v>
      </c>
      <c r="K771" s="19">
        <f t="shared" si="11"/>
        <v>1240323.52</v>
      </c>
      <c r="L771" s="37">
        <v>103540.5</v>
      </c>
      <c r="M771" s="38"/>
    </row>
    <row r="772" spans="1:13" s="39" customFormat="1" ht="12.95" customHeight="1" x14ac:dyDescent="0.25">
      <c r="A772" s="226"/>
      <c r="B772" s="29">
        <v>2011</v>
      </c>
      <c r="C772" s="30">
        <v>11</v>
      </c>
      <c r="D772" s="32" t="s">
        <v>2036</v>
      </c>
      <c r="E772" s="32" t="s">
        <v>2037</v>
      </c>
      <c r="F772" s="32" t="s">
        <v>360</v>
      </c>
      <c r="G772" s="33" t="s">
        <v>12</v>
      </c>
      <c r="H772" s="34" t="s">
        <v>13</v>
      </c>
      <c r="I772" s="35">
        <v>0.9788</v>
      </c>
      <c r="J772" s="36">
        <v>739099.25</v>
      </c>
      <c r="K772" s="19">
        <f t="shared" si="11"/>
        <v>1268263</v>
      </c>
      <c r="L772" s="37">
        <v>105832.75</v>
      </c>
      <c r="M772" s="38"/>
    </row>
    <row r="773" spans="1:13" s="39" customFormat="1" ht="12.95" customHeight="1" x14ac:dyDescent="0.25">
      <c r="A773" s="226"/>
      <c r="B773" s="29">
        <v>2016</v>
      </c>
      <c r="C773" s="30">
        <v>12</v>
      </c>
      <c r="D773" s="32" t="s">
        <v>2038</v>
      </c>
      <c r="E773" s="32" t="s">
        <v>2039</v>
      </c>
      <c r="F773" s="32" t="s">
        <v>2040</v>
      </c>
      <c r="G773" s="33" t="s">
        <v>12</v>
      </c>
      <c r="H773" s="34" t="s">
        <v>13</v>
      </c>
      <c r="I773" s="35">
        <v>0.97060000000000002</v>
      </c>
      <c r="J773" s="36">
        <v>732460.39</v>
      </c>
      <c r="K773" s="19">
        <f t="shared" si="11"/>
        <v>1257191.04</v>
      </c>
      <c r="L773" s="37">
        <v>104946.13</v>
      </c>
      <c r="M773" s="38"/>
    </row>
    <row r="774" spans="1:13" s="39" customFormat="1" ht="12.95" customHeight="1" x14ac:dyDescent="0.25">
      <c r="A774" s="226"/>
      <c r="B774" s="29">
        <v>2058</v>
      </c>
      <c r="C774" s="30">
        <v>13</v>
      </c>
      <c r="D774" s="32" t="s">
        <v>2041</v>
      </c>
      <c r="E774" s="32" t="s">
        <v>2042</v>
      </c>
      <c r="F774" s="32" t="s">
        <v>357</v>
      </c>
      <c r="G774" s="33" t="s">
        <v>12</v>
      </c>
      <c r="H774" s="34" t="s">
        <v>13</v>
      </c>
      <c r="I774" s="35">
        <v>0.96760000000000002</v>
      </c>
      <c r="J774" s="36">
        <v>730189.77</v>
      </c>
      <c r="K774" s="19">
        <f t="shared" si="11"/>
        <v>1253298.52</v>
      </c>
      <c r="L774" s="37">
        <v>104621.75</v>
      </c>
      <c r="M774" s="38"/>
    </row>
    <row r="775" spans="1:13" s="39" customFormat="1" ht="12.95" customHeight="1" x14ac:dyDescent="0.25">
      <c r="A775" s="226"/>
      <c r="B775" s="29">
        <v>2033</v>
      </c>
      <c r="C775" s="30">
        <v>14</v>
      </c>
      <c r="D775" s="32" t="s">
        <v>2043</v>
      </c>
      <c r="E775" s="32" t="s">
        <v>2044</v>
      </c>
      <c r="F775" s="32" t="s">
        <v>2045</v>
      </c>
      <c r="G775" s="33" t="s">
        <v>12</v>
      </c>
      <c r="H775" s="34" t="s">
        <v>13</v>
      </c>
      <c r="I775" s="35">
        <v>0.97699999999999998</v>
      </c>
      <c r="J775" s="36">
        <v>738169.39</v>
      </c>
      <c r="K775" s="19">
        <f t="shared" si="11"/>
        <v>1266360.04</v>
      </c>
      <c r="L775" s="37">
        <v>105638.13</v>
      </c>
      <c r="M775" s="38"/>
    </row>
    <row r="776" spans="1:13" s="39" customFormat="1" ht="12.95" customHeight="1" x14ac:dyDescent="0.25">
      <c r="A776" s="226"/>
      <c r="B776" s="29">
        <v>2052</v>
      </c>
      <c r="C776" s="30">
        <v>15</v>
      </c>
      <c r="D776" s="42" t="s">
        <v>2046</v>
      </c>
      <c r="E776" s="42" t="s">
        <v>2047</v>
      </c>
      <c r="F776" s="42" t="s">
        <v>2048</v>
      </c>
      <c r="G776" s="27" t="s">
        <v>12</v>
      </c>
      <c r="H776" s="34" t="s">
        <v>13</v>
      </c>
      <c r="I776" s="35">
        <v>0.98880000000000001</v>
      </c>
      <c r="J776" s="36">
        <v>747533</v>
      </c>
      <c r="K776" s="19">
        <f t="shared" si="11"/>
        <v>1282103</v>
      </c>
      <c r="L776" s="37">
        <v>106914</v>
      </c>
      <c r="M776" s="38"/>
    </row>
    <row r="777" spans="1:13" s="39" customFormat="1" ht="12.95" customHeight="1" x14ac:dyDescent="0.25">
      <c r="A777" s="226"/>
      <c r="B777" s="29">
        <v>2054</v>
      </c>
      <c r="C777" s="30">
        <v>16</v>
      </c>
      <c r="D777" s="32" t="s">
        <v>2049</v>
      </c>
      <c r="E777" s="32" t="s">
        <v>2050</v>
      </c>
      <c r="F777" s="32" t="s">
        <v>1998</v>
      </c>
      <c r="G777" s="50" t="s">
        <v>12</v>
      </c>
      <c r="H777" s="34" t="s">
        <v>13</v>
      </c>
      <c r="I777" s="35">
        <v>0.97060000000000002</v>
      </c>
      <c r="J777" s="36">
        <v>732460.39</v>
      </c>
      <c r="K777" s="19">
        <f t="shared" ref="K777:K840" si="12">ROUND(J777+L777*5,2)</f>
        <v>1257191.04</v>
      </c>
      <c r="L777" s="37">
        <v>104946.13</v>
      </c>
      <c r="M777" s="38"/>
    </row>
    <row r="778" spans="1:13" s="39" customFormat="1" ht="12.95" customHeight="1" x14ac:dyDescent="0.25">
      <c r="A778" s="226"/>
      <c r="B778" s="29">
        <v>2053</v>
      </c>
      <c r="C778" s="30">
        <v>17</v>
      </c>
      <c r="D778" s="32" t="s">
        <v>2051</v>
      </c>
      <c r="E778" s="32" t="s">
        <v>2052</v>
      </c>
      <c r="F778" s="32" t="s">
        <v>2053</v>
      </c>
      <c r="G778" s="50" t="s">
        <v>12</v>
      </c>
      <c r="H778" s="34" t="s">
        <v>13</v>
      </c>
      <c r="I778" s="35">
        <v>0.97060000000000002</v>
      </c>
      <c r="J778" s="36">
        <v>732460.39</v>
      </c>
      <c r="K778" s="19">
        <f t="shared" si="12"/>
        <v>1257191.04</v>
      </c>
      <c r="L778" s="37">
        <v>104946.13</v>
      </c>
      <c r="M778" s="38"/>
    </row>
    <row r="779" spans="1:13" s="39" customFormat="1" ht="12.95" customHeight="1" x14ac:dyDescent="0.25">
      <c r="A779" s="226"/>
      <c r="B779" s="29">
        <v>2007</v>
      </c>
      <c r="C779" s="30">
        <v>18</v>
      </c>
      <c r="D779" s="32" t="s">
        <v>2054</v>
      </c>
      <c r="E779" s="32" t="s">
        <v>2055</v>
      </c>
      <c r="F779" s="32" t="s">
        <v>2056</v>
      </c>
      <c r="G779" s="50" t="s">
        <v>12</v>
      </c>
      <c r="H779" s="34" t="s">
        <v>13</v>
      </c>
      <c r="I779" s="35">
        <v>0.97060000000000002</v>
      </c>
      <c r="J779" s="36">
        <v>732460.39</v>
      </c>
      <c r="K779" s="19">
        <f t="shared" si="12"/>
        <v>1257191.04</v>
      </c>
      <c r="L779" s="37">
        <v>104946.13</v>
      </c>
      <c r="M779" s="38"/>
    </row>
    <row r="780" spans="1:13" s="39" customFormat="1" ht="12.95" customHeight="1" x14ac:dyDescent="0.25">
      <c r="A780" s="226"/>
      <c r="B780" s="29">
        <v>2029</v>
      </c>
      <c r="C780" s="30">
        <v>19</v>
      </c>
      <c r="D780" s="42" t="s">
        <v>2057</v>
      </c>
      <c r="E780" s="42" t="s">
        <v>2058</v>
      </c>
      <c r="F780" s="42" t="s">
        <v>2059</v>
      </c>
      <c r="G780" s="50" t="s">
        <v>12</v>
      </c>
      <c r="H780" s="34" t="s">
        <v>13</v>
      </c>
      <c r="I780" s="35">
        <v>0.98699999999999999</v>
      </c>
      <c r="J780" s="36">
        <v>745738.14</v>
      </c>
      <c r="K780" s="19">
        <f t="shared" si="12"/>
        <v>1279335.04</v>
      </c>
      <c r="L780" s="37">
        <v>106719.38</v>
      </c>
      <c r="M780" s="38"/>
    </row>
    <row r="781" spans="1:13" s="39" customFormat="1" ht="12.95" customHeight="1" x14ac:dyDescent="0.25">
      <c r="A781" s="226"/>
      <c r="B781" s="29">
        <v>2042</v>
      </c>
      <c r="C781" s="30">
        <v>20</v>
      </c>
      <c r="D781" s="32" t="s">
        <v>2060</v>
      </c>
      <c r="E781" s="32" t="s">
        <v>2061</v>
      </c>
      <c r="F781" s="32" t="s">
        <v>2062</v>
      </c>
      <c r="G781" s="50" t="s">
        <v>12</v>
      </c>
      <c r="H781" s="34" t="s">
        <v>13</v>
      </c>
      <c r="I781" s="35">
        <v>0.97460000000000002</v>
      </c>
      <c r="J781" s="36">
        <v>735487.89</v>
      </c>
      <c r="K781" s="19">
        <f t="shared" si="12"/>
        <v>1262381.04</v>
      </c>
      <c r="L781" s="37">
        <v>105378.63</v>
      </c>
      <c r="M781" s="38"/>
    </row>
    <row r="782" spans="1:13" s="39" customFormat="1" ht="12.95" customHeight="1" x14ac:dyDescent="0.25">
      <c r="A782" s="226"/>
      <c r="B782" s="29">
        <v>2001</v>
      </c>
      <c r="C782" s="30">
        <v>21</v>
      </c>
      <c r="D782" s="32" t="s">
        <v>1530</v>
      </c>
      <c r="E782" s="32" t="s">
        <v>1531</v>
      </c>
      <c r="F782" s="32" t="s">
        <v>2063</v>
      </c>
      <c r="G782" s="50" t="s">
        <v>12</v>
      </c>
      <c r="H782" s="34" t="s">
        <v>13</v>
      </c>
      <c r="I782" s="35">
        <v>0.96760000000000002</v>
      </c>
      <c r="J782" s="36">
        <v>730189.77</v>
      </c>
      <c r="K782" s="19">
        <f t="shared" si="12"/>
        <v>1253298.52</v>
      </c>
      <c r="L782" s="37">
        <v>104621.75</v>
      </c>
      <c r="M782" s="38"/>
    </row>
    <row r="783" spans="1:13" s="39" customFormat="1" ht="12.95" customHeight="1" x14ac:dyDescent="0.25">
      <c r="A783" s="226"/>
      <c r="B783" s="29">
        <v>2044</v>
      </c>
      <c r="C783" s="30">
        <v>22</v>
      </c>
      <c r="D783" s="42" t="s">
        <v>2064</v>
      </c>
      <c r="E783" s="42" t="s">
        <v>2065</v>
      </c>
      <c r="F783" s="42" t="s">
        <v>2066</v>
      </c>
      <c r="G783" s="27" t="s">
        <v>12</v>
      </c>
      <c r="H783" s="34" t="s">
        <v>13</v>
      </c>
      <c r="I783" s="35">
        <v>0.97060000000000002</v>
      </c>
      <c r="J783" s="36">
        <v>732460.39</v>
      </c>
      <c r="K783" s="19">
        <f t="shared" si="12"/>
        <v>1257191.04</v>
      </c>
      <c r="L783" s="36">
        <v>104946.13</v>
      </c>
      <c r="M783" s="38"/>
    </row>
    <row r="784" spans="1:13" s="39" customFormat="1" ht="12.95" customHeight="1" x14ac:dyDescent="0.2">
      <c r="A784" s="226"/>
      <c r="B784" s="29">
        <v>2014</v>
      </c>
      <c r="C784" s="30">
        <v>23</v>
      </c>
      <c r="D784" s="65" t="s">
        <v>2067</v>
      </c>
      <c r="E784" s="65" t="s">
        <v>2068</v>
      </c>
      <c r="F784" s="65" t="s">
        <v>2069</v>
      </c>
      <c r="G784" s="33" t="s">
        <v>12</v>
      </c>
      <c r="H784" s="34" t="s">
        <v>13</v>
      </c>
      <c r="I784" s="35">
        <v>0.97060000000000002</v>
      </c>
      <c r="J784" s="36">
        <v>732460.39</v>
      </c>
      <c r="K784" s="19">
        <f t="shared" si="12"/>
        <v>1257191.04</v>
      </c>
      <c r="L784" s="37">
        <v>104946.13</v>
      </c>
      <c r="M784" s="38"/>
    </row>
    <row r="785" spans="1:13" s="39" customFormat="1" ht="12.95" customHeight="1" x14ac:dyDescent="0.25">
      <c r="A785" s="226"/>
      <c r="B785" s="29">
        <v>2043</v>
      </c>
      <c r="C785" s="30">
        <v>24</v>
      </c>
      <c r="D785" s="32" t="s">
        <v>2070</v>
      </c>
      <c r="E785" s="32" t="s">
        <v>2071</v>
      </c>
      <c r="F785" s="32" t="s">
        <v>2072</v>
      </c>
      <c r="G785" s="33" t="s">
        <v>12</v>
      </c>
      <c r="H785" s="34" t="s">
        <v>13</v>
      </c>
      <c r="I785" s="35">
        <v>0.97060000000000002</v>
      </c>
      <c r="J785" s="36">
        <v>732460.39</v>
      </c>
      <c r="K785" s="19">
        <f t="shared" si="12"/>
        <v>1257191.04</v>
      </c>
      <c r="L785" s="37">
        <v>104946.13</v>
      </c>
      <c r="M785" s="38"/>
    </row>
    <row r="786" spans="1:13" s="39" customFormat="1" ht="12.95" customHeight="1" x14ac:dyDescent="0.25">
      <c r="A786" s="226"/>
      <c r="B786" s="29">
        <v>2057</v>
      </c>
      <c r="C786" s="30">
        <v>25</v>
      </c>
      <c r="D786" s="32" t="s">
        <v>2073</v>
      </c>
      <c r="E786" s="32" t="s">
        <v>2074</v>
      </c>
      <c r="F786" s="32" t="s">
        <v>2075</v>
      </c>
      <c r="G786" s="33" t="s">
        <v>12</v>
      </c>
      <c r="H786" s="34" t="s">
        <v>13</v>
      </c>
      <c r="I786" s="35">
        <v>0.98260000000000003</v>
      </c>
      <c r="J786" s="36">
        <v>741542.89</v>
      </c>
      <c r="K786" s="19">
        <f t="shared" si="12"/>
        <v>1272761.04</v>
      </c>
      <c r="L786" s="37">
        <v>106243.63</v>
      </c>
      <c r="M786" s="38"/>
    </row>
    <row r="787" spans="1:13" s="39" customFormat="1" ht="12.95" customHeight="1" x14ac:dyDescent="0.25">
      <c r="A787" s="226"/>
      <c r="B787" s="29">
        <v>2047</v>
      </c>
      <c r="C787" s="30">
        <v>26</v>
      </c>
      <c r="D787" s="32" t="s">
        <v>2076</v>
      </c>
      <c r="E787" s="32" t="s">
        <v>2077</v>
      </c>
      <c r="F787" s="32" t="s">
        <v>2078</v>
      </c>
      <c r="G787" s="33" t="s">
        <v>12</v>
      </c>
      <c r="H787" s="34" t="s">
        <v>13</v>
      </c>
      <c r="I787" s="35">
        <v>0.97060000000000002</v>
      </c>
      <c r="J787" s="36">
        <v>732460.39</v>
      </c>
      <c r="K787" s="19">
        <f t="shared" si="12"/>
        <v>1257191.04</v>
      </c>
      <c r="L787" s="37">
        <v>104946.13</v>
      </c>
      <c r="M787" s="38"/>
    </row>
    <row r="788" spans="1:13" s="39" customFormat="1" ht="12.95" customHeight="1" x14ac:dyDescent="0.25">
      <c r="A788" s="226"/>
      <c r="B788" s="29">
        <v>2003</v>
      </c>
      <c r="C788" s="30">
        <v>27</v>
      </c>
      <c r="D788" s="32" t="s">
        <v>2079</v>
      </c>
      <c r="E788" s="32" t="s">
        <v>2080</v>
      </c>
      <c r="F788" s="32" t="s">
        <v>2081</v>
      </c>
      <c r="G788" s="33" t="s">
        <v>12</v>
      </c>
      <c r="H788" s="34" t="s">
        <v>13</v>
      </c>
      <c r="I788" s="35">
        <v>0.96760000000000002</v>
      </c>
      <c r="J788" s="36">
        <v>730189.77</v>
      </c>
      <c r="K788" s="19">
        <f t="shared" si="12"/>
        <v>1253298.52</v>
      </c>
      <c r="L788" s="37">
        <v>104621.75</v>
      </c>
      <c r="M788" s="38"/>
    </row>
    <row r="789" spans="1:13" s="39" customFormat="1" ht="12.95" customHeight="1" x14ac:dyDescent="0.25">
      <c r="A789" s="226"/>
      <c r="B789" s="43">
        <v>2045</v>
      </c>
      <c r="C789" s="30">
        <v>28</v>
      </c>
      <c r="D789" s="32" t="s">
        <v>2082</v>
      </c>
      <c r="E789" s="32" t="s">
        <v>2083</v>
      </c>
      <c r="F789" s="32" t="s">
        <v>2084</v>
      </c>
      <c r="G789" s="33" t="s">
        <v>12</v>
      </c>
      <c r="H789" s="34" t="s">
        <v>13</v>
      </c>
      <c r="I789" s="35">
        <v>0.96860000000000002</v>
      </c>
      <c r="J789" s="36">
        <v>730946.64</v>
      </c>
      <c r="K789" s="19">
        <f t="shared" si="12"/>
        <v>1254596.04</v>
      </c>
      <c r="L789" s="37">
        <v>104729.88</v>
      </c>
      <c r="M789" s="38"/>
    </row>
    <row r="790" spans="1:13" s="39" customFormat="1" ht="12.95" customHeight="1" x14ac:dyDescent="0.25">
      <c r="A790" s="226"/>
      <c r="B790" s="29">
        <v>2049</v>
      </c>
      <c r="C790" s="30">
        <v>29</v>
      </c>
      <c r="D790" s="32" t="s">
        <v>2085</v>
      </c>
      <c r="E790" s="32" t="s">
        <v>2086</v>
      </c>
      <c r="F790" s="32" t="s">
        <v>2087</v>
      </c>
      <c r="G790" s="33" t="s">
        <v>12</v>
      </c>
      <c r="H790" s="34" t="s">
        <v>13</v>
      </c>
      <c r="I790" s="35">
        <v>0.97060000000000002</v>
      </c>
      <c r="J790" s="36">
        <v>732460.39</v>
      </c>
      <c r="K790" s="19">
        <f t="shared" si="12"/>
        <v>1257191.04</v>
      </c>
      <c r="L790" s="37">
        <v>104946.13</v>
      </c>
      <c r="M790" s="38"/>
    </row>
    <row r="791" spans="1:13" s="39" customFormat="1" ht="12.95" customHeight="1" x14ac:dyDescent="0.25">
      <c r="A791" s="226"/>
      <c r="B791" s="29">
        <v>2032</v>
      </c>
      <c r="C791" s="30">
        <v>30</v>
      </c>
      <c r="D791" s="32" t="s">
        <v>2088</v>
      </c>
      <c r="E791" s="32" t="s">
        <v>2089</v>
      </c>
      <c r="F791" s="32" t="s">
        <v>2090</v>
      </c>
      <c r="G791" s="33" t="s">
        <v>12</v>
      </c>
      <c r="H791" s="34" t="s">
        <v>13</v>
      </c>
      <c r="I791" s="35">
        <v>0.96760000000000002</v>
      </c>
      <c r="J791" s="36">
        <v>730189.77</v>
      </c>
      <c r="K791" s="19">
        <f t="shared" si="12"/>
        <v>1253298.52</v>
      </c>
      <c r="L791" s="37">
        <v>104621.75</v>
      </c>
      <c r="M791" s="38"/>
    </row>
    <row r="792" spans="1:13" s="39" customFormat="1" ht="12.95" customHeight="1" x14ac:dyDescent="0.25">
      <c r="A792" s="226"/>
      <c r="B792" s="29">
        <v>2015</v>
      </c>
      <c r="C792" s="30">
        <v>31</v>
      </c>
      <c r="D792" s="42" t="s">
        <v>2091</v>
      </c>
      <c r="E792" s="42" t="s">
        <v>2092</v>
      </c>
      <c r="F792" s="42" t="s">
        <v>2093</v>
      </c>
      <c r="G792" s="33" t="s">
        <v>12</v>
      </c>
      <c r="H792" s="34" t="s">
        <v>13</v>
      </c>
      <c r="I792" s="35">
        <v>0.97460000000000002</v>
      </c>
      <c r="J792" s="36">
        <v>735487.89</v>
      </c>
      <c r="K792" s="19">
        <f t="shared" si="12"/>
        <v>1262381.04</v>
      </c>
      <c r="L792" s="37">
        <v>105378.63</v>
      </c>
      <c r="M792" s="38"/>
    </row>
    <row r="793" spans="1:13" s="39" customFormat="1" ht="12.95" customHeight="1" x14ac:dyDescent="0.25">
      <c r="A793" s="226"/>
      <c r="B793" s="29">
        <v>2040</v>
      </c>
      <c r="C793" s="30">
        <v>32</v>
      </c>
      <c r="D793" s="32" t="s">
        <v>2094</v>
      </c>
      <c r="E793" s="32" t="s">
        <v>2095</v>
      </c>
      <c r="F793" s="32" t="s">
        <v>2096</v>
      </c>
      <c r="G793" s="33" t="s">
        <v>12</v>
      </c>
      <c r="H793" s="34" t="s">
        <v>13</v>
      </c>
      <c r="I793" s="35">
        <v>0.98260000000000003</v>
      </c>
      <c r="J793" s="36">
        <v>741542.89</v>
      </c>
      <c r="K793" s="19">
        <f t="shared" si="12"/>
        <v>1272761.04</v>
      </c>
      <c r="L793" s="37">
        <v>106243.63</v>
      </c>
      <c r="M793" s="38"/>
    </row>
    <row r="794" spans="1:13" s="39" customFormat="1" ht="12.95" customHeight="1" x14ac:dyDescent="0.25">
      <c r="A794" s="226"/>
      <c r="B794" s="29">
        <v>2038</v>
      </c>
      <c r="C794" s="30">
        <v>33</v>
      </c>
      <c r="D794" s="32" t="s">
        <v>2097</v>
      </c>
      <c r="E794" s="32" t="s">
        <v>2098</v>
      </c>
      <c r="F794" s="32" t="s">
        <v>2099</v>
      </c>
      <c r="G794" s="33" t="s">
        <v>12</v>
      </c>
      <c r="H794" s="34" t="s">
        <v>13</v>
      </c>
      <c r="I794" s="35">
        <v>0.97460000000000002</v>
      </c>
      <c r="J794" s="36">
        <v>735487.89</v>
      </c>
      <c r="K794" s="19">
        <f t="shared" si="12"/>
        <v>1262381.04</v>
      </c>
      <c r="L794" s="37">
        <v>105378.63</v>
      </c>
      <c r="M794" s="38"/>
    </row>
    <row r="795" spans="1:13" s="39" customFormat="1" ht="12.95" customHeight="1" x14ac:dyDescent="0.25">
      <c r="A795" s="226"/>
      <c r="B795" s="29">
        <v>2041</v>
      </c>
      <c r="C795" s="30">
        <v>34</v>
      </c>
      <c r="D795" s="42" t="s">
        <v>2100</v>
      </c>
      <c r="E795" s="42" t="s">
        <v>2101</v>
      </c>
      <c r="F795" s="42" t="s">
        <v>2102</v>
      </c>
      <c r="G795" s="33" t="s">
        <v>12</v>
      </c>
      <c r="H795" s="34" t="s">
        <v>13</v>
      </c>
      <c r="I795" s="35">
        <v>0.97060000000000002</v>
      </c>
      <c r="J795" s="36">
        <v>732460.39</v>
      </c>
      <c r="K795" s="19">
        <f t="shared" si="12"/>
        <v>1257191.04</v>
      </c>
      <c r="L795" s="37">
        <v>104946.13</v>
      </c>
      <c r="M795" s="38"/>
    </row>
    <row r="796" spans="1:13" s="39" customFormat="1" ht="12.95" customHeight="1" x14ac:dyDescent="0.25">
      <c r="A796" s="226"/>
      <c r="B796" s="29">
        <v>2006</v>
      </c>
      <c r="C796" s="30">
        <v>35</v>
      </c>
      <c r="D796" s="42" t="s">
        <v>2103</v>
      </c>
      <c r="E796" s="42" t="s">
        <v>2104</v>
      </c>
      <c r="F796" s="42" t="s">
        <v>2105</v>
      </c>
      <c r="G796" s="33" t="s">
        <v>12</v>
      </c>
      <c r="H796" s="34" t="s">
        <v>13</v>
      </c>
      <c r="I796" s="35">
        <v>0.97860000000000003</v>
      </c>
      <c r="J796" s="36">
        <v>738515.39</v>
      </c>
      <c r="K796" s="19">
        <f t="shared" si="12"/>
        <v>1267571.04</v>
      </c>
      <c r="L796" s="37">
        <v>105811.13</v>
      </c>
      <c r="M796" s="38"/>
    </row>
    <row r="797" spans="1:13" s="39" customFormat="1" ht="12.95" customHeight="1" x14ac:dyDescent="0.25">
      <c r="A797" s="226"/>
      <c r="B797" s="29">
        <v>2027</v>
      </c>
      <c r="C797" s="30">
        <v>36</v>
      </c>
      <c r="D797" s="32" t="s">
        <v>2106</v>
      </c>
      <c r="E797" s="32" t="s">
        <v>2107</v>
      </c>
      <c r="F797" s="32" t="s">
        <v>2108</v>
      </c>
      <c r="G797" s="33" t="s">
        <v>12</v>
      </c>
      <c r="H797" s="34" t="s">
        <v>13</v>
      </c>
      <c r="I797" s="35">
        <v>0.97660000000000002</v>
      </c>
      <c r="J797" s="36">
        <v>737001.64</v>
      </c>
      <c r="K797" s="19">
        <f t="shared" si="12"/>
        <v>1264976.04</v>
      </c>
      <c r="L797" s="37">
        <v>105594.88</v>
      </c>
      <c r="M797" s="38"/>
    </row>
    <row r="798" spans="1:13" s="39" customFormat="1" ht="12.95" customHeight="1" x14ac:dyDescent="0.25">
      <c r="A798" s="226"/>
      <c r="B798" s="29">
        <v>2002</v>
      </c>
      <c r="C798" s="30">
        <v>37</v>
      </c>
      <c r="D798" s="32" t="s">
        <v>2109</v>
      </c>
      <c r="E798" s="32" t="s">
        <v>2110</v>
      </c>
      <c r="F798" s="32" t="s">
        <v>2111</v>
      </c>
      <c r="G798" s="33" t="s">
        <v>12</v>
      </c>
      <c r="H798" s="34" t="s">
        <v>13</v>
      </c>
      <c r="I798" s="35">
        <v>0.98280000000000001</v>
      </c>
      <c r="J798" s="36">
        <v>741694.27</v>
      </c>
      <c r="K798" s="19">
        <f t="shared" si="12"/>
        <v>1273020.52</v>
      </c>
      <c r="L798" s="37">
        <v>106265.25</v>
      </c>
      <c r="M798" s="38"/>
    </row>
    <row r="799" spans="1:13" s="39" customFormat="1" ht="12.95" customHeight="1" x14ac:dyDescent="0.25">
      <c r="A799" s="226"/>
      <c r="B799" s="29">
        <v>2019</v>
      </c>
      <c r="C799" s="30">
        <v>38</v>
      </c>
      <c r="D799" s="32" t="s">
        <v>2112</v>
      </c>
      <c r="E799" s="32" t="s">
        <v>2113</v>
      </c>
      <c r="F799" s="32" t="s">
        <v>2114</v>
      </c>
      <c r="G799" s="33" t="s">
        <v>12</v>
      </c>
      <c r="H799" s="34" t="s">
        <v>13</v>
      </c>
      <c r="I799" s="35">
        <v>0.97460000000000002</v>
      </c>
      <c r="J799" s="36">
        <v>735487.89</v>
      </c>
      <c r="K799" s="19">
        <f t="shared" si="12"/>
        <v>1262381.04</v>
      </c>
      <c r="L799" s="37">
        <v>105378.63</v>
      </c>
      <c r="M799" s="38"/>
    </row>
    <row r="800" spans="1:13" s="39" customFormat="1" ht="12.95" customHeight="1" x14ac:dyDescent="0.25">
      <c r="A800" s="226"/>
      <c r="B800" s="29">
        <v>2051</v>
      </c>
      <c r="C800" s="30">
        <v>39</v>
      </c>
      <c r="D800" s="32" t="s">
        <v>2115</v>
      </c>
      <c r="E800" s="32" t="s">
        <v>2116</v>
      </c>
      <c r="F800" s="32" t="s">
        <v>2093</v>
      </c>
      <c r="G800" s="33" t="s">
        <v>12</v>
      </c>
      <c r="H800" s="34" t="s">
        <v>13</v>
      </c>
      <c r="I800" s="35">
        <v>0.96860000000000002</v>
      </c>
      <c r="J800" s="36">
        <v>730946.64</v>
      </c>
      <c r="K800" s="19">
        <f t="shared" si="12"/>
        <v>1254596.04</v>
      </c>
      <c r="L800" s="37">
        <v>104729.88</v>
      </c>
      <c r="M800" s="38"/>
    </row>
    <row r="801" spans="1:13" s="39" customFormat="1" ht="12.95" customHeight="1" x14ac:dyDescent="0.25">
      <c r="A801" s="226"/>
      <c r="B801" s="29">
        <v>2020</v>
      </c>
      <c r="C801" s="30">
        <v>40</v>
      </c>
      <c r="D801" s="32" t="s">
        <v>966</v>
      </c>
      <c r="E801" s="32" t="s">
        <v>967</v>
      </c>
      <c r="F801" s="32" t="s">
        <v>2117</v>
      </c>
      <c r="G801" s="33" t="s">
        <v>12</v>
      </c>
      <c r="H801" s="34" t="s">
        <v>13</v>
      </c>
      <c r="I801" s="35">
        <v>0.96860000000000002</v>
      </c>
      <c r="J801" s="36">
        <v>730946.64</v>
      </c>
      <c r="K801" s="19">
        <f t="shared" si="12"/>
        <v>1254596.04</v>
      </c>
      <c r="L801" s="37">
        <v>104729.88</v>
      </c>
      <c r="M801" s="38"/>
    </row>
    <row r="802" spans="1:13" s="39" customFormat="1" ht="12.95" customHeight="1" x14ac:dyDescent="0.25">
      <c r="A802" s="226"/>
      <c r="B802" s="29">
        <v>2008</v>
      </c>
      <c r="C802" s="30">
        <v>41</v>
      </c>
      <c r="D802" s="32" t="s">
        <v>2121</v>
      </c>
      <c r="E802" s="32" t="s">
        <v>2122</v>
      </c>
      <c r="F802" s="32" t="s">
        <v>2123</v>
      </c>
      <c r="G802" s="33" t="s">
        <v>12</v>
      </c>
      <c r="H802" s="34" t="s">
        <v>13</v>
      </c>
      <c r="I802" s="35">
        <v>0.96860000000000002</v>
      </c>
      <c r="J802" s="36">
        <v>730946.64</v>
      </c>
      <c r="K802" s="19">
        <f t="shared" si="12"/>
        <v>1254596.04</v>
      </c>
      <c r="L802" s="37">
        <v>104729.88</v>
      </c>
      <c r="M802" s="38"/>
    </row>
    <row r="803" spans="1:13" s="39" customFormat="1" ht="12.95" customHeight="1" x14ac:dyDescent="0.25">
      <c r="A803" s="226"/>
      <c r="B803" s="29">
        <v>2030</v>
      </c>
      <c r="C803" s="30">
        <v>42</v>
      </c>
      <c r="D803" s="32" t="s">
        <v>2124</v>
      </c>
      <c r="E803" s="32" t="s">
        <v>2125</v>
      </c>
      <c r="F803" s="32" t="s">
        <v>2126</v>
      </c>
      <c r="G803" s="33" t="s">
        <v>12</v>
      </c>
      <c r="H803" s="34" t="s">
        <v>13</v>
      </c>
      <c r="I803" s="35">
        <v>0.97460000000000002</v>
      </c>
      <c r="J803" s="36">
        <v>735487.89</v>
      </c>
      <c r="K803" s="19">
        <f t="shared" si="12"/>
        <v>1262381.04</v>
      </c>
      <c r="L803" s="37">
        <v>105378.63</v>
      </c>
      <c r="M803" s="38"/>
    </row>
    <row r="804" spans="1:13" s="39" customFormat="1" ht="12.95" customHeight="1" x14ac:dyDescent="0.25">
      <c r="A804" s="226"/>
      <c r="B804" s="29">
        <v>2018</v>
      </c>
      <c r="C804" s="30">
        <v>43</v>
      </c>
      <c r="D804" s="32" t="s">
        <v>2127</v>
      </c>
      <c r="E804" s="32" t="s">
        <v>2128</v>
      </c>
      <c r="F804" s="32" t="s">
        <v>2129</v>
      </c>
      <c r="G804" s="33" t="s">
        <v>12</v>
      </c>
      <c r="H804" s="34" t="s">
        <v>13</v>
      </c>
      <c r="I804" s="35">
        <v>0.98260000000000003</v>
      </c>
      <c r="J804" s="36">
        <v>738082.89</v>
      </c>
      <c r="K804" s="19">
        <f t="shared" si="12"/>
        <v>1269301.04</v>
      </c>
      <c r="L804" s="37">
        <v>106243.63</v>
      </c>
      <c r="M804" s="38"/>
    </row>
    <row r="805" spans="1:13" s="39" customFormat="1" ht="12.95" customHeight="1" x14ac:dyDescent="0.25">
      <c r="A805" s="226"/>
      <c r="B805" s="29">
        <v>2017</v>
      </c>
      <c r="C805" s="30">
        <v>44</v>
      </c>
      <c r="D805" s="32" t="s">
        <v>2130</v>
      </c>
      <c r="E805" s="32" t="s">
        <v>2131</v>
      </c>
      <c r="F805" s="32" t="s">
        <v>2132</v>
      </c>
      <c r="G805" s="33" t="s">
        <v>12</v>
      </c>
      <c r="H805" s="34" t="s">
        <v>13</v>
      </c>
      <c r="I805" s="35">
        <v>0.98260000000000003</v>
      </c>
      <c r="J805" s="36">
        <v>741542.89</v>
      </c>
      <c r="K805" s="19">
        <f t="shared" si="12"/>
        <v>1272761.04</v>
      </c>
      <c r="L805" s="37">
        <v>106243.63</v>
      </c>
      <c r="M805" s="38"/>
    </row>
    <row r="806" spans="1:13" s="39" customFormat="1" ht="12.95" customHeight="1" x14ac:dyDescent="0.25">
      <c r="A806" s="226"/>
      <c r="B806" s="29">
        <v>2022</v>
      </c>
      <c r="C806" s="30">
        <v>45</v>
      </c>
      <c r="D806" s="32" t="s">
        <v>2133</v>
      </c>
      <c r="E806" s="32" t="s">
        <v>2134</v>
      </c>
      <c r="F806" s="32" t="s">
        <v>2135</v>
      </c>
      <c r="G806" s="33" t="s">
        <v>12</v>
      </c>
      <c r="H806" s="34" t="s">
        <v>13</v>
      </c>
      <c r="I806" s="35">
        <v>0.98260000000000003</v>
      </c>
      <c r="J806" s="36">
        <v>741542.89</v>
      </c>
      <c r="K806" s="19">
        <f t="shared" si="12"/>
        <v>1272761.04</v>
      </c>
      <c r="L806" s="37">
        <v>106243.63</v>
      </c>
      <c r="M806" s="38"/>
    </row>
    <row r="807" spans="1:13" s="39" customFormat="1" ht="12.95" customHeight="1" x14ac:dyDescent="0.25">
      <c r="A807" s="226"/>
      <c r="B807" s="29">
        <v>2021</v>
      </c>
      <c r="C807" s="30">
        <v>46</v>
      </c>
      <c r="D807" s="32" t="s">
        <v>1070</v>
      </c>
      <c r="E807" s="32" t="s">
        <v>2136</v>
      </c>
      <c r="F807" s="32" t="s">
        <v>2137</v>
      </c>
      <c r="G807" s="33" t="s">
        <v>12</v>
      </c>
      <c r="H807" s="34" t="s">
        <v>13</v>
      </c>
      <c r="I807" s="35">
        <v>0.98280000000000001</v>
      </c>
      <c r="J807" s="36">
        <v>741694.27</v>
      </c>
      <c r="K807" s="19">
        <f t="shared" si="12"/>
        <v>1273020.52</v>
      </c>
      <c r="L807" s="37">
        <v>106265.25</v>
      </c>
      <c r="M807" s="38"/>
    </row>
    <row r="808" spans="1:13" s="39" customFormat="1" ht="12.95" customHeight="1" x14ac:dyDescent="0.25">
      <c r="A808" s="226"/>
      <c r="B808" s="29">
        <v>2039</v>
      </c>
      <c r="C808" s="30">
        <v>47</v>
      </c>
      <c r="D808" s="32" t="s">
        <v>2138</v>
      </c>
      <c r="E808" s="32" t="s">
        <v>2139</v>
      </c>
      <c r="F808" s="32" t="s">
        <v>2140</v>
      </c>
      <c r="G808" s="33" t="s">
        <v>12</v>
      </c>
      <c r="H808" s="34" t="s">
        <v>13</v>
      </c>
      <c r="I808" s="35">
        <v>0.98260000000000003</v>
      </c>
      <c r="J808" s="36">
        <v>741542.89</v>
      </c>
      <c r="K808" s="19">
        <f t="shared" si="12"/>
        <v>1272761.04</v>
      </c>
      <c r="L808" s="37">
        <v>106243.63</v>
      </c>
      <c r="M808" s="38"/>
    </row>
    <row r="809" spans="1:13" s="39" customFormat="1" ht="12.95" customHeight="1" x14ac:dyDescent="0.25">
      <c r="A809" s="226"/>
      <c r="B809" s="29">
        <v>2056</v>
      </c>
      <c r="C809" s="30">
        <v>48</v>
      </c>
      <c r="D809" s="32" t="s">
        <v>2141</v>
      </c>
      <c r="E809" s="32" t="s">
        <v>2142</v>
      </c>
      <c r="F809" s="32" t="s">
        <v>2143</v>
      </c>
      <c r="G809" s="33" t="s">
        <v>12</v>
      </c>
      <c r="H809" s="34" t="s">
        <v>13</v>
      </c>
      <c r="I809" s="35">
        <v>0.97660000000000002</v>
      </c>
      <c r="J809" s="36">
        <v>737001.64</v>
      </c>
      <c r="K809" s="19">
        <f t="shared" si="12"/>
        <v>1264976.04</v>
      </c>
      <c r="L809" s="37">
        <v>105594.88</v>
      </c>
      <c r="M809" s="38"/>
    </row>
    <row r="810" spans="1:13" s="39" customFormat="1" ht="12.95" customHeight="1" x14ac:dyDescent="0.25">
      <c r="A810" s="226"/>
      <c r="B810" s="29">
        <v>2059</v>
      </c>
      <c r="C810" s="30">
        <v>49</v>
      </c>
      <c r="D810" s="59" t="s">
        <v>5675</v>
      </c>
      <c r="E810" s="59" t="s">
        <v>5676</v>
      </c>
      <c r="F810" s="59" t="s">
        <v>5677</v>
      </c>
      <c r="G810" s="33" t="s">
        <v>12</v>
      </c>
      <c r="H810" s="34" t="s">
        <v>13</v>
      </c>
      <c r="I810" s="35">
        <v>0.97860000000000003</v>
      </c>
      <c r="J810" s="36">
        <v>631947.39</v>
      </c>
      <c r="K810" s="19">
        <f t="shared" si="12"/>
        <v>1161003.04</v>
      </c>
      <c r="L810" s="37">
        <v>105811.13</v>
      </c>
      <c r="M810" s="38"/>
    </row>
    <row r="811" spans="1:13" s="39" customFormat="1" ht="12.95" customHeight="1" x14ac:dyDescent="0.25">
      <c r="A811" s="226"/>
      <c r="B811" s="29">
        <v>2026</v>
      </c>
      <c r="C811" s="30">
        <v>50</v>
      </c>
      <c r="D811" s="32" t="s">
        <v>2144</v>
      </c>
      <c r="E811" s="32" t="s">
        <v>2145</v>
      </c>
      <c r="F811" s="32" t="s">
        <v>2132</v>
      </c>
      <c r="G811" s="33" t="s">
        <v>12</v>
      </c>
      <c r="H811" s="34" t="s">
        <v>13</v>
      </c>
      <c r="I811" s="35">
        <v>0.9768</v>
      </c>
      <c r="J811" s="36">
        <v>737153.02</v>
      </c>
      <c r="K811" s="19">
        <f t="shared" si="12"/>
        <v>1265235.52</v>
      </c>
      <c r="L811" s="37">
        <v>105616.5</v>
      </c>
      <c r="M811" s="38"/>
    </row>
    <row r="812" spans="1:13" s="39" customFormat="1" ht="12.95" customHeight="1" x14ac:dyDescent="0.25">
      <c r="A812" s="226"/>
      <c r="B812" s="29">
        <v>2005</v>
      </c>
      <c r="C812" s="30">
        <v>51</v>
      </c>
      <c r="D812" s="53" t="s">
        <v>2118</v>
      </c>
      <c r="E812" s="53" t="s">
        <v>5696</v>
      </c>
      <c r="F812" s="53" t="s">
        <v>5697</v>
      </c>
      <c r="G812" s="33" t="s">
        <v>12</v>
      </c>
      <c r="H812" s="34" t="s">
        <v>13</v>
      </c>
      <c r="I812" s="35">
        <v>0.97460000000000002</v>
      </c>
      <c r="J812" s="36">
        <v>525811.89</v>
      </c>
      <c r="K812" s="19">
        <f t="shared" si="12"/>
        <v>1052705.04</v>
      </c>
      <c r="L812" s="37">
        <v>105378.63</v>
      </c>
      <c r="M812" s="38"/>
    </row>
    <row r="813" spans="1:13" s="39" customFormat="1" ht="14.25" customHeight="1" x14ac:dyDescent="0.25">
      <c r="A813" s="227"/>
      <c r="B813" s="29">
        <v>2036</v>
      </c>
      <c r="C813" s="30">
        <v>52</v>
      </c>
      <c r="D813" s="32" t="s">
        <v>2146</v>
      </c>
      <c r="E813" s="32" t="s">
        <v>2147</v>
      </c>
      <c r="F813" s="32" t="s">
        <v>2148</v>
      </c>
      <c r="G813" s="33" t="s">
        <v>12</v>
      </c>
      <c r="H813" s="34" t="s">
        <v>13</v>
      </c>
      <c r="I813" s="35">
        <v>0.99060000000000004</v>
      </c>
      <c r="J813" s="36">
        <v>747597.89</v>
      </c>
      <c r="K813" s="19">
        <f t="shared" si="12"/>
        <v>1283141.04</v>
      </c>
      <c r="L813" s="37">
        <v>107108.63</v>
      </c>
      <c r="M813" s="38"/>
    </row>
    <row r="814" spans="1:13" s="39" customFormat="1" ht="12.95" customHeight="1" x14ac:dyDescent="0.25">
      <c r="A814" s="225" t="s">
        <v>2149</v>
      </c>
      <c r="B814" s="29"/>
      <c r="C814" s="30"/>
      <c r="D814" s="31" t="s">
        <v>11</v>
      </c>
      <c r="E814" s="32"/>
      <c r="F814" s="32"/>
      <c r="G814" s="33"/>
      <c r="H814" s="34"/>
      <c r="I814" s="35"/>
      <c r="J814" s="36"/>
      <c r="K814" s="19"/>
      <c r="L814" s="37"/>
      <c r="M814" s="38"/>
    </row>
    <row r="815" spans="1:13" s="39" customFormat="1" ht="12.95" customHeight="1" x14ac:dyDescent="0.25">
      <c r="A815" s="226"/>
      <c r="B815" s="29">
        <v>5300</v>
      </c>
      <c r="C815" s="30">
        <v>1</v>
      </c>
      <c r="D815" s="32" t="s">
        <v>2150</v>
      </c>
      <c r="E815" s="32" t="s">
        <v>2151</v>
      </c>
      <c r="F815" s="32" t="s">
        <v>2152</v>
      </c>
      <c r="G815" s="33" t="s">
        <v>12</v>
      </c>
      <c r="H815" s="34" t="s">
        <v>13</v>
      </c>
      <c r="I815" s="35">
        <v>0.97719999999999996</v>
      </c>
      <c r="J815" s="36">
        <v>742213.25</v>
      </c>
      <c r="K815" s="19">
        <f t="shared" si="12"/>
        <v>1270512</v>
      </c>
      <c r="L815" s="19">
        <v>105659.75</v>
      </c>
      <c r="M815" s="38"/>
    </row>
    <row r="816" spans="1:13" s="39" customFormat="1" ht="12.95" customHeight="1" x14ac:dyDescent="0.25">
      <c r="A816" s="226"/>
      <c r="B816" s="29"/>
      <c r="C816" s="30"/>
      <c r="D816" s="31" t="s">
        <v>15</v>
      </c>
      <c r="E816" s="32"/>
      <c r="F816" s="32"/>
      <c r="G816" s="33"/>
      <c r="H816" s="34"/>
      <c r="I816" s="35"/>
      <c r="J816" s="36"/>
      <c r="K816" s="19"/>
      <c r="L816" s="28"/>
      <c r="M816" s="38"/>
    </row>
    <row r="817" spans="1:13" s="39" customFormat="1" ht="12.95" customHeight="1" x14ac:dyDescent="0.25">
      <c r="A817" s="226"/>
      <c r="B817" s="29">
        <v>5301</v>
      </c>
      <c r="C817" s="30">
        <v>1</v>
      </c>
      <c r="D817" s="53" t="s">
        <v>5610</v>
      </c>
      <c r="E817" s="53" t="s">
        <v>5611</v>
      </c>
      <c r="F817" s="53" t="s">
        <v>5612</v>
      </c>
      <c r="G817" s="33" t="s">
        <v>5735</v>
      </c>
      <c r="H817" s="34" t="s">
        <v>13</v>
      </c>
      <c r="I817" s="35">
        <v>0.98429999999999995</v>
      </c>
      <c r="J817" s="36">
        <v>1392580.3800000001</v>
      </c>
      <c r="K817" s="19">
        <f t="shared" si="12"/>
        <v>2386559.33</v>
      </c>
      <c r="L817" s="28">
        <v>198795.79</v>
      </c>
      <c r="M817" s="38"/>
    </row>
    <row r="818" spans="1:13" s="39" customFormat="1" ht="12.95" customHeight="1" x14ac:dyDescent="0.25">
      <c r="A818" s="225" t="s">
        <v>5740</v>
      </c>
      <c r="B818" s="29"/>
      <c r="C818" s="30"/>
      <c r="D818" s="31" t="s">
        <v>11</v>
      </c>
      <c r="E818" s="32"/>
      <c r="F818" s="32"/>
      <c r="G818" s="33"/>
      <c r="H818" s="34"/>
      <c r="I818" s="35"/>
      <c r="J818" s="36"/>
      <c r="K818" s="19"/>
      <c r="L818" s="37"/>
      <c r="M818" s="38"/>
    </row>
    <row r="819" spans="1:13" s="39" customFormat="1" ht="12.95" customHeight="1" x14ac:dyDescent="0.25">
      <c r="A819" s="226"/>
      <c r="B819" s="29">
        <v>3326</v>
      </c>
      <c r="C819" s="30">
        <v>1</v>
      </c>
      <c r="D819" s="32" t="s">
        <v>2154</v>
      </c>
      <c r="E819" s="32" t="s">
        <v>2155</v>
      </c>
      <c r="F819" s="32" t="s">
        <v>2156</v>
      </c>
      <c r="G819" s="33" t="s">
        <v>12</v>
      </c>
      <c r="H819" s="34" t="s">
        <v>13</v>
      </c>
      <c r="I819" s="35">
        <v>0.93089999999999995</v>
      </c>
      <c r="J819" s="36">
        <v>703169.3</v>
      </c>
      <c r="K819" s="19">
        <f t="shared" si="12"/>
        <v>1206437.1000000001</v>
      </c>
      <c r="L819" s="37">
        <v>100653.56</v>
      </c>
      <c r="M819" s="38"/>
    </row>
    <row r="820" spans="1:13" s="39" customFormat="1" ht="12.95" customHeight="1" x14ac:dyDescent="0.25">
      <c r="A820" s="226"/>
      <c r="B820" s="29">
        <v>3307</v>
      </c>
      <c r="C820" s="30">
        <v>2</v>
      </c>
      <c r="D820" s="32" t="s">
        <v>1271</v>
      </c>
      <c r="E820" s="32" t="s">
        <v>2157</v>
      </c>
      <c r="F820" s="32" t="s">
        <v>2158</v>
      </c>
      <c r="G820" s="33" t="s">
        <v>12</v>
      </c>
      <c r="H820" s="34" t="s">
        <v>13</v>
      </c>
      <c r="I820" s="35">
        <v>0.92290000000000005</v>
      </c>
      <c r="J820" s="36">
        <v>695816.8</v>
      </c>
      <c r="K820" s="19">
        <f t="shared" si="12"/>
        <v>1194759.6000000001</v>
      </c>
      <c r="L820" s="37">
        <v>99788.56</v>
      </c>
      <c r="M820" s="38"/>
    </row>
    <row r="821" spans="1:13" s="39" customFormat="1" ht="12.95" customHeight="1" x14ac:dyDescent="0.25">
      <c r="A821" s="226"/>
      <c r="B821" s="29">
        <v>3302</v>
      </c>
      <c r="C821" s="30">
        <v>3</v>
      </c>
      <c r="D821" s="32" t="s">
        <v>2159</v>
      </c>
      <c r="E821" s="32" t="s">
        <v>2160</v>
      </c>
      <c r="F821" s="32" t="s">
        <v>2161</v>
      </c>
      <c r="G821" s="33" t="s">
        <v>12</v>
      </c>
      <c r="H821" s="34" t="s">
        <v>13</v>
      </c>
      <c r="I821" s="35">
        <v>0.9304</v>
      </c>
      <c r="J821" s="36">
        <v>703331.5</v>
      </c>
      <c r="K821" s="19">
        <f t="shared" si="12"/>
        <v>1206329</v>
      </c>
      <c r="L821" s="37">
        <v>100599.5</v>
      </c>
      <c r="M821" s="38"/>
    </row>
    <row r="822" spans="1:13" s="39" customFormat="1" ht="12.95" customHeight="1" x14ac:dyDescent="0.25">
      <c r="A822" s="226"/>
      <c r="B822" s="29">
        <v>3346</v>
      </c>
      <c r="C822" s="30">
        <v>4</v>
      </c>
      <c r="D822" s="70" t="s">
        <v>2162</v>
      </c>
      <c r="E822" s="70" t="s">
        <v>2163</v>
      </c>
      <c r="F822" s="70" t="s">
        <v>2164</v>
      </c>
      <c r="G822" s="33" t="s">
        <v>12</v>
      </c>
      <c r="H822" s="34" t="s">
        <v>13</v>
      </c>
      <c r="I822" s="35">
        <v>0.9637</v>
      </c>
      <c r="J822" s="36">
        <v>728967.91999999993</v>
      </c>
      <c r="K822" s="19">
        <f t="shared" si="12"/>
        <v>1249968.22</v>
      </c>
      <c r="L822" s="37">
        <v>104200.06</v>
      </c>
      <c r="M822" s="38"/>
    </row>
    <row r="823" spans="1:13" s="39" customFormat="1" ht="12.95" customHeight="1" x14ac:dyDescent="0.25">
      <c r="A823" s="226"/>
      <c r="B823" s="29">
        <v>3320</v>
      </c>
      <c r="C823" s="30">
        <v>5</v>
      </c>
      <c r="D823" s="32" t="s">
        <v>2165</v>
      </c>
      <c r="E823" s="32" t="s">
        <v>2166</v>
      </c>
      <c r="F823" s="32" t="s">
        <v>2167</v>
      </c>
      <c r="G823" s="33" t="s">
        <v>12</v>
      </c>
      <c r="H823" s="34" t="s">
        <v>13</v>
      </c>
      <c r="I823" s="35">
        <v>0.92689999999999995</v>
      </c>
      <c r="J823" s="36">
        <v>700141.8</v>
      </c>
      <c r="K823" s="19">
        <f t="shared" si="12"/>
        <v>1201247.1000000001</v>
      </c>
      <c r="L823" s="37">
        <v>100221.06</v>
      </c>
      <c r="M823" s="38"/>
    </row>
    <row r="824" spans="1:13" s="39" customFormat="1" ht="12.95" customHeight="1" x14ac:dyDescent="0.25">
      <c r="A824" s="226"/>
      <c r="B824" s="29">
        <v>3303</v>
      </c>
      <c r="C824" s="30">
        <v>6</v>
      </c>
      <c r="D824" s="32" t="s">
        <v>2168</v>
      </c>
      <c r="E824" s="32" t="s">
        <v>2169</v>
      </c>
      <c r="F824" s="32" t="s">
        <v>2170</v>
      </c>
      <c r="G824" s="33" t="s">
        <v>12</v>
      </c>
      <c r="H824" s="34" t="s">
        <v>13</v>
      </c>
      <c r="I824" s="35">
        <v>0.40560000000000002</v>
      </c>
      <c r="J824" s="36">
        <v>651993.74</v>
      </c>
      <c r="K824" s="19">
        <f t="shared" si="12"/>
        <v>871271.24</v>
      </c>
      <c r="L824" s="37">
        <v>43855.5</v>
      </c>
      <c r="M824" s="38"/>
    </row>
    <row r="825" spans="1:13" s="39" customFormat="1" ht="12.95" customHeight="1" x14ac:dyDescent="0.25">
      <c r="A825" s="226"/>
      <c r="B825" s="29">
        <v>3316</v>
      </c>
      <c r="C825" s="30">
        <v>7</v>
      </c>
      <c r="D825" s="32" t="s">
        <v>2171</v>
      </c>
      <c r="E825" s="32" t="s">
        <v>2172</v>
      </c>
      <c r="F825" s="32" t="s">
        <v>2173</v>
      </c>
      <c r="G825" s="33" t="s">
        <v>12</v>
      </c>
      <c r="H825" s="34" t="s">
        <v>13</v>
      </c>
      <c r="I825" s="35">
        <v>0.93289999999999995</v>
      </c>
      <c r="J825" s="36">
        <v>705548.05</v>
      </c>
      <c r="K825" s="19">
        <f t="shared" si="12"/>
        <v>1209897.1000000001</v>
      </c>
      <c r="L825" s="37">
        <v>100869.81</v>
      </c>
      <c r="M825" s="38"/>
    </row>
    <row r="826" spans="1:13" s="39" customFormat="1" ht="12.95" customHeight="1" x14ac:dyDescent="0.25">
      <c r="A826" s="226"/>
      <c r="B826" s="29">
        <v>3321</v>
      </c>
      <c r="C826" s="30">
        <v>8</v>
      </c>
      <c r="D826" s="32" t="s">
        <v>2174</v>
      </c>
      <c r="E826" s="32" t="s">
        <v>2175</v>
      </c>
      <c r="F826" s="32" t="s">
        <v>2176</v>
      </c>
      <c r="G826" s="33" t="s">
        <v>12</v>
      </c>
      <c r="H826" s="34" t="s">
        <v>13</v>
      </c>
      <c r="I826" s="35">
        <v>0.92689999999999995</v>
      </c>
      <c r="J826" s="36">
        <v>700141.8</v>
      </c>
      <c r="K826" s="19">
        <f t="shared" si="12"/>
        <v>1201247.1000000001</v>
      </c>
      <c r="L826" s="37">
        <v>100221.06</v>
      </c>
      <c r="M826" s="38"/>
    </row>
    <row r="827" spans="1:13" s="39" customFormat="1" ht="12.95" customHeight="1" x14ac:dyDescent="0.25">
      <c r="A827" s="226"/>
      <c r="B827" s="29">
        <v>3325</v>
      </c>
      <c r="C827" s="30">
        <v>9</v>
      </c>
      <c r="D827" s="32" t="s">
        <v>2177</v>
      </c>
      <c r="E827" s="32" t="s">
        <v>2178</v>
      </c>
      <c r="F827" s="32" t="s">
        <v>2179</v>
      </c>
      <c r="G827" s="33" t="s">
        <v>12</v>
      </c>
      <c r="H827" s="34" t="s">
        <v>13</v>
      </c>
      <c r="I827" s="35">
        <v>0.93889999999999996</v>
      </c>
      <c r="J827" s="36">
        <v>709224.3</v>
      </c>
      <c r="K827" s="19">
        <f t="shared" si="12"/>
        <v>1216817.1000000001</v>
      </c>
      <c r="L827" s="37">
        <v>101518.56</v>
      </c>
      <c r="M827" s="38"/>
    </row>
    <row r="828" spans="1:13" s="39" customFormat="1" ht="12.95" customHeight="1" x14ac:dyDescent="0.25">
      <c r="A828" s="226"/>
      <c r="B828" s="29">
        <v>3308</v>
      </c>
      <c r="C828" s="30">
        <v>10</v>
      </c>
      <c r="D828" s="42" t="s">
        <v>2180</v>
      </c>
      <c r="E828" s="42" t="s">
        <v>2181</v>
      </c>
      <c r="F828" s="42" t="s">
        <v>2182</v>
      </c>
      <c r="G828" s="33" t="s">
        <v>12</v>
      </c>
      <c r="H828" s="34" t="s">
        <v>13</v>
      </c>
      <c r="I828" s="35">
        <v>0.91890000000000005</v>
      </c>
      <c r="J828" s="36">
        <v>694086.8</v>
      </c>
      <c r="K828" s="19">
        <f t="shared" si="12"/>
        <v>1190867.1000000001</v>
      </c>
      <c r="L828" s="37">
        <v>99356.06</v>
      </c>
      <c r="M828" s="38"/>
    </row>
    <row r="829" spans="1:13" s="39" customFormat="1" ht="12.95" customHeight="1" x14ac:dyDescent="0.25">
      <c r="A829" s="226"/>
      <c r="B829" s="29">
        <v>3334</v>
      </c>
      <c r="C829" s="30">
        <v>11</v>
      </c>
      <c r="D829" s="32" t="s">
        <v>2183</v>
      </c>
      <c r="E829" s="32" t="s">
        <v>1025</v>
      </c>
      <c r="F829" s="32" t="s">
        <v>2184</v>
      </c>
      <c r="G829" s="33" t="s">
        <v>12</v>
      </c>
      <c r="H829" s="34" t="s">
        <v>13</v>
      </c>
      <c r="I829" s="35">
        <v>0.94089999999999996</v>
      </c>
      <c r="J829" s="36">
        <v>710738.05</v>
      </c>
      <c r="K829" s="19">
        <f t="shared" si="12"/>
        <v>1219412.1000000001</v>
      </c>
      <c r="L829" s="37">
        <v>101734.81</v>
      </c>
      <c r="M829" s="38"/>
    </row>
    <row r="830" spans="1:13" s="39" customFormat="1" ht="12.95" customHeight="1" x14ac:dyDescent="0.25">
      <c r="A830" s="226"/>
      <c r="B830" s="29">
        <v>3304</v>
      </c>
      <c r="C830" s="30">
        <v>12</v>
      </c>
      <c r="D830" s="32" t="s">
        <v>2185</v>
      </c>
      <c r="E830" s="32" t="s">
        <v>2186</v>
      </c>
      <c r="F830" s="32" t="s">
        <v>2187</v>
      </c>
      <c r="G830" s="33" t="s">
        <v>12</v>
      </c>
      <c r="H830" s="34" t="s">
        <v>13</v>
      </c>
      <c r="I830" s="35">
        <v>0.92689999999999995</v>
      </c>
      <c r="J830" s="36">
        <v>701439.3</v>
      </c>
      <c r="K830" s="19">
        <f t="shared" si="12"/>
        <v>1202544.6000000001</v>
      </c>
      <c r="L830" s="37">
        <v>100221.06</v>
      </c>
      <c r="M830" s="38"/>
    </row>
    <row r="831" spans="1:13" s="39" customFormat="1" ht="12.95" customHeight="1" x14ac:dyDescent="0.25">
      <c r="A831" s="226"/>
      <c r="B831" s="29">
        <v>3300</v>
      </c>
      <c r="C831" s="30">
        <v>13</v>
      </c>
      <c r="D831" s="42" t="s">
        <v>634</v>
      </c>
      <c r="E831" s="42" t="s">
        <v>635</v>
      </c>
      <c r="F831" s="42" t="s">
        <v>2188</v>
      </c>
      <c r="G831" s="33" t="s">
        <v>12</v>
      </c>
      <c r="H831" s="34" t="s">
        <v>13</v>
      </c>
      <c r="I831" s="35">
        <v>0.91890000000000005</v>
      </c>
      <c r="J831" s="36">
        <v>692681.17999999993</v>
      </c>
      <c r="K831" s="19">
        <f t="shared" si="12"/>
        <v>1189461.48</v>
      </c>
      <c r="L831" s="37">
        <v>99356.06</v>
      </c>
      <c r="M831" s="38"/>
    </row>
    <row r="832" spans="1:13" s="39" customFormat="1" ht="12.95" customHeight="1" x14ac:dyDescent="0.25">
      <c r="A832" s="226"/>
      <c r="B832" s="29">
        <v>3330</v>
      </c>
      <c r="C832" s="30">
        <v>14</v>
      </c>
      <c r="D832" s="32" t="s">
        <v>2189</v>
      </c>
      <c r="E832" s="32" t="s">
        <v>2190</v>
      </c>
      <c r="F832" s="32" t="s">
        <v>2191</v>
      </c>
      <c r="G832" s="33" t="s">
        <v>12</v>
      </c>
      <c r="H832" s="34" t="s">
        <v>13</v>
      </c>
      <c r="I832" s="35">
        <v>0.91890000000000005</v>
      </c>
      <c r="J832" s="36">
        <v>694086.8</v>
      </c>
      <c r="K832" s="19">
        <f t="shared" si="12"/>
        <v>1190867.1000000001</v>
      </c>
      <c r="L832" s="37">
        <v>99356.06</v>
      </c>
      <c r="M832" s="38"/>
    </row>
    <row r="833" spans="1:13" s="39" customFormat="1" ht="12.95" customHeight="1" x14ac:dyDescent="0.25">
      <c r="A833" s="226"/>
      <c r="B833" s="29">
        <v>3322</v>
      </c>
      <c r="C833" s="30">
        <v>15</v>
      </c>
      <c r="D833" s="32" t="s">
        <v>2192</v>
      </c>
      <c r="E833" s="32" t="s">
        <v>2193</v>
      </c>
      <c r="F833" s="32" t="s">
        <v>2194</v>
      </c>
      <c r="G833" s="33" t="s">
        <v>12</v>
      </c>
      <c r="H833" s="34" t="s">
        <v>13</v>
      </c>
      <c r="I833" s="35">
        <v>0.93989999999999996</v>
      </c>
      <c r="J833" s="36">
        <v>710846.21</v>
      </c>
      <c r="K833" s="19">
        <f t="shared" si="12"/>
        <v>1218979.6599999999</v>
      </c>
      <c r="L833" s="37">
        <v>101626.69</v>
      </c>
      <c r="M833" s="38"/>
    </row>
    <row r="834" spans="1:13" s="39" customFormat="1" ht="12.95" customHeight="1" x14ac:dyDescent="0.25">
      <c r="A834" s="226"/>
      <c r="B834" s="29">
        <v>3305</v>
      </c>
      <c r="C834" s="30">
        <v>16</v>
      </c>
      <c r="D834" s="32" t="s">
        <v>2195</v>
      </c>
      <c r="E834" s="32" t="s">
        <v>2196</v>
      </c>
      <c r="F834" s="32" t="s">
        <v>2197</v>
      </c>
      <c r="G834" s="33" t="s">
        <v>12</v>
      </c>
      <c r="H834" s="34" t="s">
        <v>13</v>
      </c>
      <c r="I834" s="35">
        <v>0.91890000000000005</v>
      </c>
      <c r="J834" s="36">
        <v>692789.3</v>
      </c>
      <c r="K834" s="19">
        <f t="shared" si="12"/>
        <v>1189569.6000000001</v>
      </c>
      <c r="L834" s="37">
        <v>99356.06</v>
      </c>
      <c r="M834" s="38"/>
    </row>
    <row r="835" spans="1:13" s="39" customFormat="1" ht="12.95" customHeight="1" x14ac:dyDescent="0.25">
      <c r="A835" s="226"/>
      <c r="B835" s="29">
        <v>3337</v>
      </c>
      <c r="C835" s="30">
        <v>17</v>
      </c>
      <c r="D835" s="32" t="s">
        <v>2198</v>
      </c>
      <c r="E835" s="32" t="s">
        <v>2199</v>
      </c>
      <c r="F835" s="32" t="s">
        <v>2200</v>
      </c>
      <c r="G835" s="33" t="s">
        <v>12</v>
      </c>
      <c r="H835" s="34" t="s">
        <v>13</v>
      </c>
      <c r="I835" s="35">
        <v>0.97370000000000001</v>
      </c>
      <c r="J835" s="36">
        <v>736969.17000000016</v>
      </c>
      <c r="K835" s="19">
        <f t="shared" si="12"/>
        <v>1263375.72</v>
      </c>
      <c r="L835" s="37">
        <v>105281.31</v>
      </c>
      <c r="M835" s="38"/>
    </row>
    <row r="836" spans="1:13" s="39" customFormat="1" ht="12.95" customHeight="1" x14ac:dyDescent="0.25">
      <c r="A836" s="226"/>
      <c r="B836" s="29">
        <v>3313</v>
      </c>
      <c r="C836" s="30">
        <v>18</v>
      </c>
      <c r="D836" s="32" t="s">
        <v>2201</v>
      </c>
      <c r="E836" s="32" t="s">
        <v>2202</v>
      </c>
      <c r="F836" s="32" t="s">
        <v>2203</v>
      </c>
      <c r="G836" s="33" t="s">
        <v>12</v>
      </c>
      <c r="H836" s="34" t="s">
        <v>13</v>
      </c>
      <c r="I836" s="35">
        <v>0.92689999999999995</v>
      </c>
      <c r="J836" s="36">
        <v>700141.8</v>
      </c>
      <c r="K836" s="19">
        <f t="shared" si="12"/>
        <v>1201247.1000000001</v>
      </c>
      <c r="L836" s="37">
        <v>100221.06</v>
      </c>
      <c r="M836" s="38"/>
    </row>
    <row r="837" spans="1:13" s="39" customFormat="1" ht="12.95" customHeight="1" x14ac:dyDescent="0.25">
      <c r="A837" s="226"/>
      <c r="B837" s="29">
        <v>3342</v>
      </c>
      <c r="C837" s="30">
        <v>19</v>
      </c>
      <c r="D837" s="42" t="s">
        <v>2204</v>
      </c>
      <c r="E837" s="42" t="s">
        <v>2205</v>
      </c>
      <c r="F837" s="42" t="s">
        <v>2206</v>
      </c>
      <c r="G837" s="33" t="s">
        <v>12</v>
      </c>
      <c r="H837" s="34" t="s">
        <v>13</v>
      </c>
      <c r="I837" s="35">
        <v>0.93589999999999995</v>
      </c>
      <c r="J837" s="36">
        <v>706953.71</v>
      </c>
      <c r="K837" s="19">
        <f t="shared" si="12"/>
        <v>1212924.6599999999</v>
      </c>
      <c r="L837" s="37">
        <v>101194.19</v>
      </c>
      <c r="M837" s="38"/>
    </row>
    <row r="838" spans="1:13" s="39" customFormat="1" ht="12.95" customHeight="1" x14ac:dyDescent="0.25">
      <c r="A838" s="226"/>
      <c r="B838" s="29">
        <v>3311</v>
      </c>
      <c r="C838" s="30">
        <v>20</v>
      </c>
      <c r="D838" s="42" t="s">
        <v>2207</v>
      </c>
      <c r="E838" s="42" t="s">
        <v>2208</v>
      </c>
      <c r="F838" s="42" t="s">
        <v>2209</v>
      </c>
      <c r="G838" s="27" t="s">
        <v>12</v>
      </c>
      <c r="H838" s="34" t="s">
        <v>13</v>
      </c>
      <c r="I838" s="35">
        <v>0.94489999999999996</v>
      </c>
      <c r="J838" s="36">
        <v>712468.05</v>
      </c>
      <c r="K838" s="19">
        <f t="shared" si="12"/>
        <v>1223304.6000000001</v>
      </c>
      <c r="L838" s="37">
        <v>102167.31</v>
      </c>
      <c r="M838" s="38"/>
    </row>
    <row r="839" spans="1:13" s="39" customFormat="1" ht="12.95" customHeight="1" x14ac:dyDescent="0.25">
      <c r="A839" s="226"/>
      <c r="B839" s="29">
        <v>3340</v>
      </c>
      <c r="C839" s="30">
        <v>21</v>
      </c>
      <c r="D839" s="32" t="s">
        <v>307</v>
      </c>
      <c r="E839" s="32" t="s">
        <v>2210</v>
      </c>
      <c r="F839" s="32" t="s">
        <v>2211</v>
      </c>
      <c r="G839" s="50" t="s">
        <v>12</v>
      </c>
      <c r="H839" s="34" t="s">
        <v>13</v>
      </c>
      <c r="I839" s="35">
        <v>0.40310000000000001</v>
      </c>
      <c r="J839" s="36">
        <v>304231.33</v>
      </c>
      <c r="K839" s="19">
        <f t="shared" si="12"/>
        <v>522157.28</v>
      </c>
      <c r="L839" s="37">
        <v>43585.19</v>
      </c>
      <c r="M839" s="38"/>
    </row>
    <row r="840" spans="1:13" s="39" customFormat="1" ht="12.95" customHeight="1" x14ac:dyDescent="0.25">
      <c r="A840" s="226"/>
      <c r="B840" s="29">
        <v>3324</v>
      </c>
      <c r="C840" s="30">
        <v>22</v>
      </c>
      <c r="D840" s="42" t="s">
        <v>2212</v>
      </c>
      <c r="E840" s="42" t="s">
        <v>2213</v>
      </c>
      <c r="F840" s="42" t="s">
        <v>2214</v>
      </c>
      <c r="G840" s="27" t="s">
        <v>12</v>
      </c>
      <c r="H840" s="34" t="s">
        <v>13</v>
      </c>
      <c r="I840" s="35">
        <v>0.9526</v>
      </c>
      <c r="J840" s="36">
        <v>720999.16</v>
      </c>
      <c r="K840" s="19">
        <f t="shared" si="12"/>
        <v>1235998.56</v>
      </c>
      <c r="L840" s="37">
        <v>102999.88</v>
      </c>
      <c r="M840" s="38"/>
    </row>
    <row r="841" spans="1:13" s="39" customFormat="1" ht="12.95" customHeight="1" x14ac:dyDescent="0.25">
      <c r="A841" s="226"/>
      <c r="B841" s="29">
        <v>3343</v>
      </c>
      <c r="C841" s="30">
        <v>23</v>
      </c>
      <c r="D841" s="32" t="s">
        <v>2215</v>
      </c>
      <c r="E841" s="32" t="s">
        <v>2216</v>
      </c>
      <c r="F841" s="32" t="s">
        <v>2217</v>
      </c>
      <c r="G841" s="33" t="s">
        <v>12</v>
      </c>
      <c r="H841" s="34" t="s">
        <v>13</v>
      </c>
      <c r="I841" s="35">
        <v>0.93989999999999996</v>
      </c>
      <c r="J841" s="36">
        <v>709981.21</v>
      </c>
      <c r="K841" s="19">
        <f t="shared" ref="K841:K904" si="13">ROUND(J841+L841*5,2)</f>
        <v>1218114.6599999999</v>
      </c>
      <c r="L841" s="37">
        <v>101626.69</v>
      </c>
      <c r="M841" s="38"/>
    </row>
    <row r="842" spans="1:13" s="39" customFormat="1" ht="12.95" customHeight="1" x14ac:dyDescent="0.25">
      <c r="A842" s="226"/>
      <c r="B842" s="29">
        <v>3341</v>
      </c>
      <c r="C842" s="30">
        <v>24</v>
      </c>
      <c r="D842" s="32" t="s">
        <v>2218</v>
      </c>
      <c r="E842" s="32" t="s">
        <v>2219</v>
      </c>
      <c r="F842" s="32" t="s">
        <v>2220</v>
      </c>
      <c r="G842" s="33" t="s">
        <v>12</v>
      </c>
      <c r="H842" s="34" t="s">
        <v>13</v>
      </c>
      <c r="I842" s="35">
        <v>0.92100000000000004</v>
      </c>
      <c r="J842" s="36">
        <v>696108.77</v>
      </c>
      <c r="K842" s="19">
        <f t="shared" si="13"/>
        <v>1194024.42</v>
      </c>
      <c r="L842" s="37">
        <v>99583.13</v>
      </c>
      <c r="M842" s="38"/>
    </row>
    <row r="843" spans="1:13" s="39" customFormat="1" ht="12.95" customHeight="1" x14ac:dyDescent="0.25">
      <c r="A843" s="226"/>
      <c r="B843" s="29">
        <v>3327</v>
      </c>
      <c r="C843" s="30">
        <v>25</v>
      </c>
      <c r="D843" s="32" t="s">
        <v>2221</v>
      </c>
      <c r="E843" s="32" t="s">
        <v>2222</v>
      </c>
      <c r="F843" s="32" t="s">
        <v>2223</v>
      </c>
      <c r="G843" s="33" t="s">
        <v>12</v>
      </c>
      <c r="H843" s="34" t="s">
        <v>13</v>
      </c>
      <c r="I843" s="35">
        <v>0.95040000000000002</v>
      </c>
      <c r="J843" s="36">
        <v>719225.88</v>
      </c>
      <c r="K843" s="19">
        <f t="shared" si="13"/>
        <v>1233035.8799999999</v>
      </c>
      <c r="L843" s="37">
        <v>102762</v>
      </c>
      <c r="M843" s="38"/>
    </row>
    <row r="844" spans="1:13" s="39" customFormat="1" ht="12.95" customHeight="1" x14ac:dyDescent="0.25">
      <c r="A844" s="226"/>
      <c r="B844" s="29">
        <v>3318</v>
      </c>
      <c r="C844" s="30">
        <v>26</v>
      </c>
      <c r="D844" s="32" t="s">
        <v>2224</v>
      </c>
      <c r="E844" s="32" t="s">
        <v>2225</v>
      </c>
      <c r="F844" s="32" t="s">
        <v>2226</v>
      </c>
      <c r="G844" s="33" t="s">
        <v>12</v>
      </c>
      <c r="H844" s="34" t="s">
        <v>13</v>
      </c>
      <c r="I844" s="35">
        <v>0.93500000000000005</v>
      </c>
      <c r="J844" s="36">
        <v>706272.52</v>
      </c>
      <c r="K844" s="19">
        <f t="shared" si="13"/>
        <v>1211756.92</v>
      </c>
      <c r="L844" s="37">
        <v>101096.88</v>
      </c>
      <c r="M844" s="38"/>
    </row>
    <row r="845" spans="1:13" s="39" customFormat="1" ht="12.95" customHeight="1" x14ac:dyDescent="0.25">
      <c r="A845" s="226"/>
      <c r="B845" s="29">
        <v>3338</v>
      </c>
      <c r="C845" s="30">
        <v>27</v>
      </c>
      <c r="D845" s="32" t="s">
        <v>2227</v>
      </c>
      <c r="E845" s="32" t="s">
        <v>2228</v>
      </c>
      <c r="F845" s="32" t="s">
        <v>2229</v>
      </c>
      <c r="G845" s="33" t="s">
        <v>12</v>
      </c>
      <c r="H845" s="34" t="s">
        <v>13</v>
      </c>
      <c r="I845" s="35">
        <v>0.94089999999999996</v>
      </c>
      <c r="J845" s="36">
        <v>710738.05</v>
      </c>
      <c r="K845" s="19">
        <f t="shared" si="13"/>
        <v>1219412.1000000001</v>
      </c>
      <c r="L845" s="37">
        <v>101734.81</v>
      </c>
      <c r="M845" s="38"/>
    </row>
    <row r="846" spans="1:13" s="39" customFormat="1" ht="12.95" customHeight="1" x14ac:dyDescent="0.25">
      <c r="A846" s="226"/>
      <c r="B846" s="29">
        <v>3323</v>
      </c>
      <c r="C846" s="30">
        <v>28</v>
      </c>
      <c r="D846" s="32" t="s">
        <v>2230</v>
      </c>
      <c r="E846" s="32" t="s">
        <v>2231</v>
      </c>
      <c r="F846" s="32" t="s">
        <v>2232</v>
      </c>
      <c r="G846" s="33" t="s">
        <v>12</v>
      </c>
      <c r="H846" s="34" t="s">
        <v>13</v>
      </c>
      <c r="I846" s="35">
        <v>0.95399999999999996</v>
      </c>
      <c r="J846" s="36">
        <v>721085.63</v>
      </c>
      <c r="K846" s="19">
        <f t="shared" si="13"/>
        <v>1236841.8799999999</v>
      </c>
      <c r="L846" s="37">
        <v>103151.25</v>
      </c>
      <c r="M846" s="38"/>
    </row>
    <row r="847" spans="1:13" s="39" customFormat="1" ht="12.95" customHeight="1" x14ac:dyDescent="0.25">
      <c r="A847" s="226"/>
      <c r="B847" s="29">
        <v>3312</v>
      </c>
      <c r="C847" s="30">
        <v>29</v>
      </c>
      <c r="D847" s="32" t="s">
        <v>2233</v>
      </c>
      <c r="E847" s="32" t="s">
        <v>2234</v>
      </c>
      <c r="F847" s="32" t="s">
        <v>2235</v>
      </c>
      <c r="G847" s="33" t="s">
        <v>12</v>
      </c>
      <c r="H847" s="34" t="s">
        <v>13</v>
      </c>
      <c r="I847" s="35">
        <v>0.94699999999999995</v>
      </c>
      <c r="J847" s="36">
        <v>715787.52</v>
      </c>
      <c r="K847" s="19">
        <f t="shared" si="13"/>
        <v>1227759.42</v>
      </c>
      <c r="L847" s="37">
        <v>102394.38</v>
      </c>
      <c r="M847" s="38"/>
    </row>
    <row r="848" spans="1:13" s="39" customFormat="1" ht="12.95" customHeight="1" x14ac:dyDescent="0.25">
      <c r="A848" s="226"/>
      <c r="B848" s="29">
        <v>3344</v>
      </c>
      <c r="C848" s="30">
        <v>30</v>
      </c>
      <c r="D848" s="32" t="s">
        <v>2236</v>
      </c>
      <c r="E848" s="32" t="s">
        <v>2237</v>
      </c>
      <c r="F848" s="32" t="s">
        <v>2238</v>
      </c>
      <c r="G848" s="33" t="s">
        <v>12</v>
      </c>
      <c r="H848" s="34" t="s">
        <v>13</v>
      </c>
      <c r="I848" s="35">
        <v>0.94589999999999996</v>
      </c>
      <c r="J848" s="36">
        <v>714954.96</v>
      </c>
      <c r="K848" s="19">
        <f t="shared" si="13"/>
        <v>1226332.1599999999</v>
      </c>
      <c r="L848" s="37">
        <v>102275.44</v>
      </c>
      <c r="M848" s="38"/>
    </row>
    <row r="849" spans="1:13" s="39" customFormat="1" ht="12.95" customHeight="1" x14ac:dyDescent="0.25">
      <c r="A849" s="226"/>
      <c r="B849" s="29">
        <v>3317</v>
      </c>
      <c r="C849" s="30">
        <v>31</v>
      </c>
      <c r="D849" s="32" t="s">
        <v>2239</v>
      </c>
      <c r="E849" s="32" t="s">
        <v>2240</v>
      </c>
      <c r="F849" s="32" t="s">
        <v>2241</v>
      </c>
      <c r="G849" s="33" t="s">
        <v>12</v>
      </c>
      <c r="H849" s="34" t="s">
        <v>13</v>
      </c>
      <c r="I849" s="35">
        <v>0.92490000000000006</v>
      </c>
      <c r="J849" s="36">
        <v>698628.05</v>
      </c>
      <c r="K849" s="19">
        <f t="shared" si="13"/>
        <v>1198652.1000000001</v>
      </c>
      <c r="L849" s="37">
        <v>100004.81</v>
      </c>
      <c r="M849" s="38"/>
    </row>
    <row r="850" spans="1:13" s="39" customFormat="1" ht="12.95" customHeight="1" x14ac:dyDescent="0.25">
      <c r="A850" s="226"/>
      <c r="B850" s="29">
        <v>3345</v>
      </c>
      <c r="C850" s="30">
        <v>32</v>
      </c>
      <c r="D850" s="32" t="s">
        <v>2242</v>
      </c>
      <c r="E850" s="32" t="s">
        <v>2243</v>
      </c>
      <c r="F850" s="32" t="s">
        <v>2244</v>
      </c>
      <c r="G850" s="33" t="s">
        <v>12</v>
      </c>
      <c r="H850" s="34" t="s">
        <v>13</v>
      </c>
      <c r="I850" s="35">
        <v>0.94840000000000002</v>
      </c>
      <c r="J850" s="36">
        <v>716847.13</v>
      </c>
      <c r="K850" s="19">
        <f t="shared" si="13"/>
        <v>1229575.8799999999</v>
      </c>
      <c r="L850" s="37">
        <v>102545.75</v>
      </c>
      <c r="M850" s="38"/>
    </row>
    <row r="851" spans="1:13" s="39" customFormat="1" ht="12.95" customHeight="1" x14ac:dyDescent="0.25">
      <c r="A851" s="226"/>
      <c r="B851" s="43">
        <v>3315</v>
      </c>
      <c r="C851" s="30">
        <v>33</v>
      </c>
      <c r="D851" s="32" t="s">
        <v>2245</v>
      </c>
      <c r="E851" s="32" t="s">
        <v>2246</v>
      </c>
      <c r="F851" s="32" t="s">
        <v>2247</v>
      </c>
      <c r="G851" s="33" t="s">
        <v>12</v>
      </c>
      <c r="H851" s="34" t="s">
        <v>13</v>
      </c>
      <c r="I851" s="35">
        <v>0.95399999999999996</v>
      </c>
      <c r="J851" s="36">
        <v>721518.13</v>
      </c>
      <c r="K851" s="19">
        <f t="shared" si="13"/>
        <v>1237274.3799999999</v>
      </c>
      <c r="L851" s="37">
        <v>103151.25</v>
      </c>
      <c r="M851" s="38"/>
    </row>
    <row r="852" spans="1:13" s="39" customFormat="1" ht="12.95" customHeight="1" x14ac:dyDescent="0.25">
      <c r="A852" s="226"/>
      <c r="B852" s="29">
        <v>3314</v>
      </c>
      <c r="C852" s="30">
        <v>34</v>
      </c>
      <c r="D852" s="32" t="s">
        <v>2248</v>
      </c>
      <c r="E852" s="32" t="s">
        <v>2249</v>
      </c>
      <c r="F852" s="32" t="s">
        <v>2250</v>
      </c>
      <c r="G852" s="33" t="s">
        <v>12</v>
      </c>
      <c r="H852" s="34" t="s">
        <v>13</v>
      </c>
      <c r="I852" s="35">
        <v>0.96240000000000003</v>
      </c>
      <c r="J852" s="36">
        <v>727443.38</v>
      </c>
      <c r="K852" s="19">
        <f t="shared" si="13"/>
        <v>1247740.8799999999</v>
      </c>
      <c r="L852" s="37">
        <v>104059.5</v>
      </c>
      <c r="M852" s="38"/>
    </row>
    <row r="853" spans="1:13" s="39" customFormat="1" ht="12.95" customHeight="1" x14ac:dyDescent="0.25">
      <c r="A853" s="226"/>
      <c r="B853" s="43">
        <v>3310</v>
      </c>
      <c r="C853" s="30">
        <v>35</v>
      </c>
      <c r="D853" s="32" t="s">
        <v>2251</v>
      </c>
      <c r="E853" s="32" t="s">
        <v>2252</v>
      </c>
      <c r="F853" s="32" t="s">
        <v>2253</v>
      </c>
      <c r="G853" s="33" t="s">
        <v>12</v>
      </c>
      <c r="H853" s="34" t="s">
        <v>13</v>
      </c>
      <c r="I853" s="35">
        <v>0.92490000000000006</v>
      </c>
      <c r="J853" s="36">
        <v>699925.55</v>
      </c>
      <c r="K853" s="19">
        <f t="shared" si="13"/>
        <v>1199949.6000000001</v>
      </c>
      <c r="L853" s="37">
        <v>100004.81</v>
      </c>
      <c r="M853" s="38"/>
    </row>
    <row r="854" spans="1:13" s="39" customFormat="1" ht="12.95" customHeight="1" x14ac:dyDescent="0.25">
      <c r="A854" s="226"/>
      <c r="B854" s="29">
        <v>3301</v>
      </c>
      <c r="C854" s="30">
        <v>36</v>
      </c>
      <c r="D854" s="32" t="s">
        <v>2254</v>
      </c>
      <c r="E854" s="32" t="s">
        <v>2255</v>
      </c>
      <c r="F854" s="32" t="s">
        <v>945</v>
      </c>
      <c r="G854" s="33" t="s">
        <v>12</v>
      </c>
      <c r="H854" s="34" t="s">
        <v>13</v>
      </c>
      <c r="I854" s="35">
        <v>0.92290000000000005</v>
      </c>
      <c r="J854" s="36">
        <v>697114.3</v>
      </c>
      <c r="K854" s="19">
        <f t="shared" si="13"/>
        <v>1196057.1000000001</v>
      </c>
      <c r="L854" s="37">
        <v>99788.56</v>
      </c>
      <c r="M854" s="38"/>
    </row>
    <row r="855" spans="1:13" s="39" customFormat="1" ht="12.95" customHeight="1" x14ac:dyDescent="0.25">
      <c r="A855" s="226"/>
      <c r="B855" s="29">
        <v>3336</v>
      </c>
      <c r="C855" s="30">
        <v>37</v>
      </c>
      <c r="D855" s="32" t="s">
        <v>2256</v>
      </c>
      <c r="E855" s="32" t="s">
        <v>353</v>
      </c>
      <c r="F855" s="32" t="s">
        <v>2257</v>
      </c>
      <c r="G855" s="33" t="s">
        <v>12</v>
      </c>
      <c r="H855" s="34" t="s">
        <v>13</v>
      </c>
      <c r="I855" s="35">
        <v>0.93089999999999995</v>
      </c>
      <c r="J855" s="36">
        <v>703601.8</v>
      </c>
      <c r="K855" s="19">
        <f t="shared" si="13"/>
        <v>1206869.6000000001</v>
      </c>
      <c r="L855" s="37">
        <v>100653.56</v>
      </c>
      <c r="M855" s="38"/>
    </row>
    <row r="856" spans="1:13" s="39" customFormat="1" ht="12.95" customHeight="1" x14ac:dyDescent="0.25">
      <c r="A856" s="226"/>
      <c r="B856" s="29">
        <v>3332</v>
      </c>
      <c r="C856" s="30">
        <v>38</v>
      </c>
      <c r="D856" s="42" t="s">
        <v>2258</v>
      </c>
      <c r="E856" s="42" t="s">
        <v>2259</v>
      </c>
      <c r="F856" s="42" t="s">
        <v>2260</v>
      </c>
      <c r="G856" s="33" t="s">
        <v>12</v>
      </c>
      <c r="H856" s="34" t="s">
        <v>13</v>
      </c>
      <c r="I856" s="35">
        <v>0.92889999999999995</v>
      </c>
      <c r="J856" s="36">
        <v>700790.55</v>
      </c>
      <c r="K856" s="19">
        <f t="shared" si="13"/>
        <v>1202977.1000000001</v>
      </c>
      <c r="L856" s="37">
        <v>100437.31</v>
      </c>
      <c r="M856" s="38"/>
    </row>
    <row r="857" spans="1:13" s="39" customFormat="1" ht="12.95" customHeight="1" x14ac:dyDescent="0.25">
      <c r="A857" s="226"/>
      <c r="B857" s="29">
        <v>3339</v>
      </c>
      <c r="C857" s="30">
        <v>39</v>
      </c>
      <c r="D857" s="32" t="s">
        <v>2261</v>
      </c>
      <c r="E857" s="32" t="s">
        <v>2262</v>
      </c>
      <c r="F857" s="32" t="s">
        <v>2263</v>
      </c>
      <c r="G857" s="33" t="s">
        <v>12</v>
      </c>
      <c r="H857" s="34" t="s">
        <v>13</v>
      </c>
      <c r="I857" s="35">
        <v>0.94589999999999996</v>
      </c>
      <c r="J857" s="36">
        <v>714522.46</v>
      </c>
      <c r="K857" s="19">
        <f t="shared" si="13"/>
        <v>1225899.6599999999</v>
      </c>
      <c r="L857" s="37">
        <v>102275.44</v>
      </c>
      <c r="M857" s="38"/>
    </row>
    <row r="858" spans="1:13" s="39" customFormat="1" ht="12.95" customHeight="1" x14ac:dyDescent="0.25">
      <c r="A858" s="226"/>
      <c r="B858" s="29">
        <v>3319</v>
      </c>
      <c r="C858" s="30">
        <v>40</v>
      </c>
      <c r="D858" s="42" t="s">
        <v>2264</v>
      </c>
      <c r="E858" s="42" t="s">
        <v>2265</v>
      </c>
      <c r="F858" s="42" t="s">
        <v>2266</v>
      </c>
      <c r="G858" s="33" t="s">
        <v>12</v>
      </c>
      <c r="H858" s="34" t="s">
        <v>13</v>
      </c>
      <c r="I858" s="35">
        <v>0.92889999999999995</v>
      </c>
      <c r="J858" s="36">
        <v>702088.05</v>
      </c>
      <c r="K858" s="19">
        <f t="shared" si="13"/>
        <v>1204274.6000000001</v>
      </c>
      <c r="L858" s="37">
        <v>100437.31</v>
      </c>
      <c r="M858" s="38"/>
    </row>
    <row r="859" spans="1:13" s="39" customFormat="1" ht="12.95" customHeight="1" x14ac:dyDescent="0.25">
      <c r="A859" s="226"/>
      <c r="B859" s="29">
        <v>3328</v>
      </c>
      <c r="C859" s="30">
        <v>41</v>
      </c>
      <c r="D859" s="32" t="s">
        <v>1164</v>
      </c>
      <c r="E859" s="32" t="s">
        <v>1165</v>
      </c>
      <c r="F859" s="32" t="s">
        <v>2267</v>
      </c>
      <c r="G859" s="33" t="s">
        <v>12</v>
      </c>
      <c r="H859" s="34" t="s">
        <v>13</v>
      </c>
      <c r="I859" s="35">
        <v>0.95</v>
      </c>
      <c r="J859" s="36">
        <v>718058.13</v>
      </c>
      <c r="K859" s="19">
        <f t="shared" si="13"/>
        <v>1231651.8799999999</v>
      </c>
      <c r="L859" s="37">
        <v>102718.75</v>
      </c>
      <c r="M859" s="38"/>
    </row>
    <row r="860" spans="1:13" s="39" customFormat="1" ht="12.95" customHeight="1" x14ac:dyDescent="0.25">
      <c r="A860" s="226"/>
      <c r="B860" s="29">
        <v>3329</v>
      </c>
      <c r="C860" s="30">
        <v>42</v>
      </c>
      <c r="D860" s="32" t="s">
        <v>2268</v>
      </c>
      <c r="E860" s="32" t="s">
        <v>2269</v>
      </c>
      <c r="F860" s="32" t="s">
        <v>2270</v>
      </c>
      <c r="G860" s="33" t="s">
        <v>12</v>
      </c>
      <c r="H860" s="34" t="s">
        <v>13</v>
      </c>
      <c r="I860" s="35">
        <v>0.93489999999999995</v>
      </c>
      <c r="J860" s="36">
        <v>706196.8</v>
      </c>
      <c r="K860" s="19">
        <f t="shared" si="13"/>
        <v>1211627.1000000001</v>
      </c>
      <c r="L860" s="37">
        <v>101086.06</v>
      </c>
      <c r="M860" s="38"/>
    </row>
    <row r="861" spans="1:13" s="39" customFormat="1" ht="12.95" customHeight="1" x14ac:dyDescent="0.25">
      <c r="A861" s="226"/>
      <c r="B861" s="29">
        <v>3331</v>
      </c>
      <c r="C861" s="30">
        <v>43</v>
      </c>
      <c r="D861" s="32" t="s">
        <v>2271</v>
      </c>
      <c r="E861" s="32" t="s">
        <v>2272</v>
      </c>
      <c r="F861" s="32" t="s">
        <v>2273</v>
      </c>
      <c r="G861" s="33" t="s">
        <v>12</v>
      </c>
      <c r="H861" s="34" t="s">
        <v>13</v>
      </c>
      <c r="I861" s="35">
        <v>0.95589999999999997</v>
      </c>
      <c r="J861" s="36">
        <v>721658.69</v>
      </c>
      <c r="K861" s="19">
        <f t="shared" si="13"/>
        <v>1238442.1399999999</v>
      </c>
      <c r="L861" s="37">
        <v>103356.69</v>
      </c>
      <c r="M861" s="38"/>
    </row>
    <row r="862" spans="1:13" s="39" customFormat="1" ht="12.95" customHeight="1" x14ac:dyDescent="0.25">
      <c r="A862" s="226"/>
      <c r="B862" s="29">
        <v>3306</v>
      </c>
      <c r="C862" s="30">
        <v>44</v>
      </c>
      <c r="D862" s="32" t="s">
        <v>2279</v>
      </c>
      <c r="E862" s="32" t="s">
        <v>2280</v>
      </c>
      <c r="F862" s="32" t="s">
        <v>2281</v>
      </c>
      <c r="G862" s="33" t="s">
        <v>12</v>
      </c>
      <c r="H862" s="34" t="s">
        <v>13</v>
      </c>
      <c r="I862" s="35">
        <v>0.42770000000000002</v>
      </c>
      <c r="J862" s="36">
        <v>496564.08</v>
      </c>
      <c r="K862" s="19">
        <f t="shared" si="13"/>
        <v>727789.38</v>
      </c>
      <c r="L862" s="37">
        <v>46245.06</v>
      </c>
      <c r="M862" s="38"/>
    </row>
    <row r="863" spans="1:13" s="39" customFormat="1" ht="19.5" customHeight="1" x14ac:dyDescent="0.25">
      <c r="A863" s="226"/>
      <c r="B863" s="29">
        <v>3335</v>
      </c>
      <c r="C863" s="30">
        <v>45</v>
      </c>
      <c r="D863" s="53" t="s">
        <v>2274</v>
      </c>
      <c r="E863" s="53" t="s">
        <v>5698</v>
      </c>
      <c r="F863" s="53" t="s">
        <v>2275</v>
      </c>
      <c r="G863" s="33" t="s">
        <v>12</v>
      </c>
      <c r="H863" s="34" t="s">
        <v>13</v>
      </c>
      <c r="I863" s="35">
        <v>0.95340000000000003</v>
      </c>
      <c r="J863" s="36">
        <v>515431.9</v>
      </c>
      <c r="K863" s="19">
        <f t="shared" si="13"/>
        <v>1030863.8</v>
      </c>
      <c r="L863" s="37">
        <v>103086.38</v>
      </c>
      <c r="M863" s="38"/>
    </row>
    <row r="864" spans="1:13" s="39" customFormat="1" ht="12.95" customHeight="1" x14ac:dyDescent="0.25">
      <c r="A864" s="226"/>
      <c r="B864" s="29"/>
      <c r="C864" s="30"/>
      <c r="D864" s="31" t="s">
        <v>5732</v>
      </c>
      <c r="E864" s="32"/>
      <c r="F864" s="32"/>
      <c r="G864" s="33"/>
      <c r="H864" s="34"/>
      <c r="I864" s="35"/>
      <c r="J864" s="36"/>
      <c r="K864" s="19"/>
      <c r="L864" s="37"/>
      <c r="M864" s="38"/>
    </row>
    <row r="865" spans="1:13" s="39" customFormat="1" ht="12.95" customHeight="1" x14ac:dyDescent="0.25">
      <c r="A865" s="226"/>
      <c r="B865" s="29">
        <v>3309</v>
      </c>
      <c r="C865" s="30">
        <v>1</v>
      </c>
      <c r="D865" s="42" t="s">
        <v>2276</v>
      </c>
      <c r="E865" s="42" t="s">
        <v>2277</v>
      </c>
      <c r="F865" s="42" t="s">
        <v>2278</v>
      </c>
      <c r="G865" s="33" t="s">
        <v>5731</v>
      </c>
      <c r="H865" s="34" t="s">
        <v>13</v>
      </c>
      <c r="I865" s="35">
        <v>0.94</v>
      </c>
      <c r="J865" s="36">
        <v>995901.39</v>
      </c>
      <c r="K865" s="19">
        <f t="shared" si="13"/>
        <v>1801011.39</v>
      </c>
      <c r="L865" s="37">
        <v>161022</v>
      </c>
      <c r="M865" s="38"/>
    </row>
    <row r="866" spans="1:13" s="39" customFormat="1" ht="12.95" customHeight="1" x14ac:dyDescent="0.25">
      <c r="A866" s="226"/>
      <c r="B866" s="29"/>
      <c r="C866" s="30"/>
      <c r="D866" s="31" t="s">
        <v>15</v>
      </c>
      <c r="E866" s="32"/>
      <c r="F866" s="32"/>
      <c r="G866" s="33"/>
      <c r="H866" s="34"/>
      <c r="I866" s="35"/>
      <c r="J866" s="36"/>
      <c r="K866" s="19"/>
      <c r="L866" s="37"/>
      <c r="M866" s="38"/>
    </row>
    <row r="867" spans="1:13" s="39" customFormat="1" ht="12.95" customHeight="1" x14ac:dyDescent="0.25">
      <c r="A867" s="226"/>
      <c r="B867" s="29">
        <v>3347</v>
      </c>
      <c r="C867" s="30">
        <v>1</v>
      </c>
      <c r="D867" s="53" t="s">
        <v>5705</v>
      </c>
      <c r="E867" s="53" t="s">
        <v>5706</v>
      </c>
      <c r="F867" s="53" t="s">
        <v>5707</v>
      </c>
      <c r="G867" s="33" t="s">
        <v>5735</v>
      </c>
      <c r="H867" s="34" t="s">
        <v>13</v>
      </c>
      <c r="I867" s="35">
        <v>0.97460000000000002</v>
      </c>
      <c r="J867" s="36">
        <v>787346.84</v>
      </c>
      <c r="K867" s="19">
        <f t="shared" si="13"/>
        <v>1771530.39</v>
      </c>
      <c r="L867" s="37">
        <v>196836.71</v>
      </c>
      <c r="M867" s="38"/>
    </row>
    <row r="868" spans="1:13" s="39" customFormat="1" ht="12.95" customHeight="1" x14ac:dyDescent="0.25">
      <c r="A868" s="227"/>
      <c r="B868" s="29">
        <v>3333</v>
      </c>
      <c r="C868" s="30">
        <v>2</v>
      </c>
      <c r="D868" s="32" t="s">
        <v>2282</v>
      </c>
      <c r="E868" s="32" t="s">
        <v>2283</v>
      </c>
      <c r="F868" s="32" t="s">
        <v>2284</v>
      </c>
      <c r="G868" s="33" t="s">
        <v>5735</v>
      </c>
      <c r="H868" s="34" t="s">
        <v>13</v>
      </c>
      <c r="I868" s="35">
        <v>0.84909999999999997</v>
      </c>
      <c r="J868" s="36">
        <v>1200429.3</v>
      </c>
      <c r="K868" s="19">
        <f t="shared" si="13"/>
        <v>2057878.8</v>
      </c>
      <c r="L868" s="37">
        <v>171489.9</v>
      </c>
      <c r="M868" s="38"/>
    </row>
    <row r="869" spans="1:13" s="54" customFormat="1" ht="12.95" customHeight="1" x14ac:dyDescent="0.2">
      <c r="A869" s="225" t="s">
        <v>2285</v>
      </c>
      <c r="B869" s="29"/>
      <c r="C869" s="30"/>
      <c r="D869" s="31" t="s">
        <v>11</v>
      </c>
      <c r="E869" s="32"/>
      <c r="F869" s="32"/>
      <c r="G869" s="33"/>
      <c r="H869" s="34"/>
      <c r="I869" s="35"/>
      <c r="J869" s="36"/>
      <c r="K869" s="19"/>
      <c r="L869" s="37"/>
      <c r="M869" s="38"/>
    </row>
    <row r="870" spans="1:13" s="54" customFormat="1" ht="12.95" customHeight="1" x14ac:dyDescent="0.2">
      <c r="A870" s="226"/>
      <c r="B870" s="29">
        <v>4838</v>
      </c>
      <c r="C870" s="30">
        <v>1</v>
      </c>
      <c r="D870" s="32" t="s">
        <v>2286</v>
      </c>
      <c r="E870" s="32" t="s">
        <v>2287</v>
      </c>
      <c r="F870" s="32" t="s">
        <v>2288</v>
      </c>
      <c r="G870" s="33" t="s">
        <v>12</v>
      </c>
      <c r="H870" s="34" t="s">
        <v>13</v>
      </c>
      <c r="I870" s="35">
        <v>0.90600000000000003</v>
      </c>
      <c r="J870" s="36">
        <v>681511.9</v>
      </c>
      <c r="K870" s="19">
        <f t="shared" si="13"/>
        <v>1171318.1499999999</v>
      </c>
      <c r="L870" s="37">
        <v>97961.25</v>
      </c>
      <c r="M870" s="38"/>
    </row>
    <row r="871" spans="1:13" s="54" customFormat="1" ht="12.95" customHeight="1" x14ac:dyDescent="0.2">
      <c r="A871" s="226"/>
      <c r="B871" s="29">
        <v>4824</v>
      </c>
      <c r="C871" s="30">
        <v>2</v>
      </c>
      <c r="D871" s="32" t="s">
        <v>2289</v>
      </c>
      <c r="E871" s="32" t="s">
        <v>2290</v>
      </c>
      <c r="F871" s="32" t="s">
        <v>2291</v>
      </c>
      <c r="G871" s="33" t="s">
        <v>12</v>
      </c>
      <c r="H871" s="34" t="s">
        <v>13</v>
      </c>
      <c r="I871" s="35">
        <v>0.9395</v>
      </c>
      <c r="J871" s="36">
        <v>707948.42999999993</v>
      </c>
      <c r="K871" s="19">
        <f t="shared" si="13"/>
        <v>1215865.6299999999</v>
      </c>
      <c r="L871" s="37">
        <v>101583.44</v>
      </c>
      <c r="M871" s="38"/>
    </row>
    <row r="872" spans="1:13" s="54" customFormat="1" ht="12.95" customHeight="1" x14ac:dyDescent="0.2">
      <c r="A872" s="226"/>
      <c r="B872" s="29">
        <v>4825</v>
      </c>
      <c r="C872" s="30">
        <v>3</v>
      </c>
      <c r="D872" s="32" t="s">
        <v>2292</v>
      </c>
      <c r="E872" s="32" t="s">
        <v>2293</v>
      </c>
      <c r="F872" s="32" t="s">
        <v>2294</v>
      </c>
      <c r="G872" s="33" t="s">
        <v>12</v>
      </c>
      <c r="H872" s="34" t="s">
        <v>13</v>
      </c>
      <c r="I872" s="35">
        <v>0.9294</v>
      </c>
      <c r="J872" s="36">
        <v>686680.26</v>
      </c>
      <c r="K872" s="19">
        <f t="shared" si="13"/>
        <v>1189137.1599999999</v>
      </c>
      <c r="L872" s="37">
        <v>100491.38</v>
      </c>
      <c r="M872" s="38"/>
    </row>
    <row r="873" spans="1:13" s="54" customFormat="1" ht="12.95" customHeight="1" x14ac:dyDescent="0.2">
      <c r="A873" s="226"/>
      <c r="B873" s="29">
        <v>4802</v>
      </c>
      <c r="C873" s="30">
        <v>4</v>
      </c>
      <c r="D873" s="32" t="s">
        <v>2295</v>
      </c>
      <c r="E873" s="32" t="s">
        <v>722</v>
      </c>
      <c r="F873" s="32" t="s">
        <v>2296</v>
      </c>
      <c r="G873" s="33" t="s">
        <v>12</v>
      </c>
      <c r="H873" s="34" t="s">
        <v>13</v>
      </c>
      <c r="I873" s="35">
        <v>0.92549999999999999</v>
      </c>
      <c r="J873" s="36">
        <v>697135.94</v>
      </c>
      <c r="K873" s="19">
        <f t="shared" si="13"/>
        <v>1197484.3899999999</v>
      </c>
      <c r="L873" s="37">
        <v>100069.69</v>
      </c>
      <c r="M873" s="38"/>
    </row>
    <row r="874" spans="1:13" s="54" customFormat="1" ht="12.95" customHeight="1" x14ac:dyDescent="0.2">
      <c r="A874" s="226"/>
      <c r="B874" s="29">
        <v>4820</v>
      </c>
      <c r="C874" s="30">
        <v>5</v>
      </c>
      <c r="D874" s="32" t="s">
        <v>2297</v>
      </c>
      <c r="E874" s="32" t="s">
        <v>2298</v>
      </c>
      <c r="F874" s="32" t="s">
        <v>2299</v>
      </c>
      <c r="G874" s="33" t="s">
        <v>12</v>
      </c>
      <c r="H874" s="34" t="s">
        <v>13</v>
      </c>
      <c r="I874" s="35">
        <v>0.92649999999999999</v>
      </c>
      <c r="J874" s="36">
        <v>690864.66999999993</v>
      </c>
      <c r="K874" s="19">
        <f t="shared" si="13"/>
        <v>1191753.72</v>
      </c>
      <c r="L874" s="37">
        <v>100177.81</v>
      </c>
      <c r="M874" s="38"/>
    </row>
    <row r="875" spans="1:13" s="54" customFormat="1" ht="12.95" customHeight="1" x14ac:dyDescent="0.2">
      <c r="A875" s="226"/>
      <c r="B875" s="43">
        <v>4815</v>
      </c>
      <c r="C875" s="30">
        <v>6</v>
      </c>
      <c r="D875" s="42" t="s">
        <v>2300</v>
      </c>
      <c r="E875" s="42" t="s">
        <v>2301</v>
      </c>
      <c r="F875" s="42" t="s">
        <v>2302</v>
      </c>
      <c r="G875" s="33" t="s">
        <v>12</v>
      </c>
      <c r="H875" s="34" t="s">
        <v>13</v>
      </c>
      <c r="I875" s="35">
        <v>0.92379999999999995</v>
      </c>
      <c r="J875" s="36">
        <v>684171.77</v>
      </c>
      <c r="K875" s="19">
        <f t="shared" si="13"/>
        <v>1183601.17</v>
      </c>
      <c r="L875" s="37">
        <v>99885.88</v>
      </c>
      <c r="M875" s="38"/>
    </row>
    <row r="876" spans="1:13" s="54" customFormat="1" ht="12.95" customHeight="1" x14ac:dyDescent="0.2">
      <c r="A876" s="226"/>
      <c r="B876" s="29">
        <v>4822</v>
      </c>
      <c r="C876" s="30">
        <v>7</v>
      </c>
      <c r="D876" s="32" t="s">
        <v>2303</v>
      </c>
      <c r="E876" s="32" t="s">
        <v>2304</v>
      </c>
      <c r="F876" s="32" t="s">
        <v>2305</v>
      </c>
      <c r="G876" s="33" t="s">
        <v>12</v>
      </c>
      <c r="H876" s="34" t="s">
        <v>13</v>
      </c>
      <c r="I876" s="35">
        <v>0.93049999999999999</v>
      </c>
      <c r="J876" s="36">
        <v>701677.16999999993</v>
      </c>
      <c r="K876" s="19">
        <f t="shared" si="13"/>
        <v>1204728.72</v>
      </c>
      <c r="L876" s="37">
        <v>100610.31</v>
      </c>
      <c r="M876" s="38"/>
    </row>
    <row r="877" spans="1:13" s="39" customFormat="1" ht="12.95" customHeight="1" x14ac:dyDescent="0.25">
      <c r="A877" s="226"/>
      <c r="B877" s="29">
        <v>4839</v>
      </c>
      <c r="C877" s="30">
        <v>8</v>
      </c>
      <c r="D877" s="42" t="s">
        <v>2306</v>
      </c>
      <c r="E877" s="42" t="s">
        <v>2307</v>
      </c>
      <c r="F877" s="42" t="s">
        <v>2308</v>
      </c>
      <c r="G877" s="27" t="s">
        <v>12</v>
      </c>
      <c r="H877" s="34" t="s">
        <v>13</v>
      </c>
      <c r="I877" s="35">
        <v>0.91400000000000003</v>
      </c>
      <c r="J877" s="36">
        <v>687566.9</v>
      </c>
      <c r="K877" s="19">
        <f t="shared" si="13"/>
        <v>1181698.1499999999</v>
      </c>
      <c r="L877" s="37">
        <v>98826.25</v>
      </c>
      <c r="M877" s="38"/>
    </row>
    <row r="878" spans="1:13" s="39" customFormat="1" ht="12.95" customHeight="1" x14ac:dyDescent="0.25">
      <c r="A878" s="226"/>
      <c r="B878" s="29">
        <v>4821</v>
      </c>
      <c r="C878" s="30">
        <v>9</v>
      </c>
      <c r="D878" s="32" t="s">
        <v>2309</v>
      </c>
      <c r="E878" s="32" t="s">
        <v>2310</v>
      </c>
      <c r="F878" s="32" t="s">
        <v>2311</v>
      </c>
      <c r="G878" s="50" t="s">
        <v>12</v>
      </c>
      <c r="H878" s="34" t="s">
        <v>13</v>
      </c>
      <c r="I878" s="35">
        <v>0.93220000000000003</v>
      </c>
      <c r="J878" s="36">
        <v>697233.26</v>
      </c>
      <c r="K878" s="19">
        <f t="shared" si="13"/>
        <v>1201203.9099999999</v>
      </c>
      <c r="L878" s="37">
        <v>100794.13</v>
      </c>
      <c r="M878" s="38"/>
    </row>
    <row r="879" spans="1:13" s="39" customFormat="1" ht="12.95" customHeight="1" x14ac:dyDescent="0.25">
      <c r="A879" s="226"/>
      <c r="B879" s="29">
        <v>4829</v>
      </c>
      <c r="C879" s="30">
        <v>10</v>
      </c>
      <c r="D879" s="32" t="s">
        <v>2312</v>
      </c>
      <c r="E879" s="32" t="s">
        <v>2313</v>
      </c>
      <c r="F879" s="32" t="s">
        <v>2314</v>
      </c>
      <c r="G879" s="50" t="s">
        <v>12</v>
      </c>
      <c r="H879" s="34" t="s">
        <v>13</v>
      </c>
      <c r="I879" s="35">
        <v>0.90449999999999997</v>
      </c>
      <c r="J879" s="36">
        <v>680376.57000000007</v>
      </c>
      <c r="K879" s="19">
        <f t="shared" si="13"/>
        <v>1169371.8700000001</v>
      </c>
      <c r="L879" s="37">
        <v>97799.06</v>
      </c>
      <c r="M879" s="38"/>
    </row>
    <row r="880" spans="1:13" s="39" customFormat="1" ht="12.95" customHeight="1" x14ac:dyDescent="0.25">
      <c r="A880" s="226"/>
      <c r="B880" s="29">
        <v>4804</v>
      </c>
      <c r="C880" s="30">
        <v>11</v>
      </c>
      <c r="D880" s="32" t="s">
        <v>2315</v>
      </c>
      <c r="E880" s="32" t="s">
        <v>2316</v>
      </c>
      <c r="F880" s="32" t="s">
        <v>2317</v>
      </c>
      <c r="G880" s="50" t="s">
        <v>12</v>
      </c>
      <c r="H880" s="34" t="s">
        <v>13</v>
      </c>
      <c r="I880" s="35">
        <v>0.9375</v>
      </c>
      <c r="J880" s="36">
        <v>701244.67999999993</v>
      </c>
      <c r="K880" s="19">
        <f t="shared" si="13"/>
        <v>1208080.6299999999</v>
      </c>
      <c r="L880" s="37">
        <v>101367.19</v>
      </c>
      <c r="M880" s="38"/>
    </row>
    <row r="881" spans="1:13" s="39" customFormat="1" ht="12.95" customHeight="1" x14ac:dyDescent="0.25">
      <c r="A881" s="226"/>
      <c r="B881" s="29">
        <v>4814</v>
      </c>
      <c r="C881" s="30">
        <v>12</v>
      </c>
      <c r="D881" s="32" t="s">
        <v>608</v>
      </c>
      <c r="E881" s="32" t="s">
        <v>2318</v>
      </c>
      <c r="F881" s="32" t="s">
        <v>2319</v>
      </c>
      <c r="G881" s="50" t="s">
        <v>12</v>
      </c>
      <c r="H881" s="34" t="s">
        <v>13</v>
      </c>
      <c r="I881" s="35">
        <v>0.93620000000000003</v>
      </c>
      <c r="J881" s="36">
        <v>693773.26</v>
      </c>
      <c r="K881" s="19">
        <f t="shared" si="13"/>
        <v>1199906.4099999999</v>
      </c>
      <c r="L881" s="37">
        <v>101226.63</v>
      </c>
      <c r="M881" s="38"/>
    </row>
    <row r="882" spans="1:13" s="39" customFormat="1" ht="12.95" customHeight="1" x14ac:dyDescent="0.25">
      <c r="A882" s="226"/>
      <c r="B882" s="29">
        <v>4809</v>
      </c>
      <c r="C882" s="30">
        <v>13</v>
      </c>
      <c r="D882" s="32" t="s">
        <v>2320</v>
      </c>
      <c r="E882" s="32" t="s">
        <v>2321</v>
      </c>
      <c r="F882" s="32" t="s">
        <v>2322</v>
      </c>
      <c r="G882" s="50" t="s">
        <v>12</v>
      </c>
      <c r="H882" s="34" t="s">
        <v>13</v>
      </c>
      <c r="I882" s="35">
        <v>0.98750000000000004</v>
      </c>
      <c r="J882" s="36">
        <v>747414.07999999984</v>
      </c>
      <c r="K882" s="19">
        <f t="shared" si="13"/>
        <v>1281281.28</v>
      </c>
      <c r="L882" s="37">
        <v>106773.44</v>
      </c>
      <c r="M882" s="38"/>
    </row>
    <row r="883" spans="1:13" s="39" customFormat="1" ht="12.95" customHeight="1" x14ac:dyDescent="0.25">
      <c r="A883" s="226"/>
      <c r="B883" s="29">
        <v>4832</v>
      </c>
      <c r="C883" s="30">
        <v>14</v>
      </c>
      <c r="D883" s="32" t="s">
        <v>2323</v>
      </c>
      <c r="E883" s="32" t="s">
        <v>2324</v>
      </c>
      <c r="F883" s="32" t="s">
        <v>2325</v>
      </c>
      <c r="G883" s="50" t="s">
        <v>12</v>
      </c>
      <c r="H883" s="34" t="s">
        <v>13</v>
      </c>
      <c r="I883" s="35">
        <v>0.9355</v>
      </c>
      <c r="J883" s="36">
        <v>699730.92999999993</v>
      </c>
      <c r="K883" s="19">
        <f t="shared" si="13"/>
        <v>1205485.6299999999</v>
      </c>
      <c r="L883" s="37">
        <v>101150.94</v>
      </c>
      <c r="M883" s="38"/>
    </row>
    <row r="884" spans="1:13" s="39" customFormat="1" ht="12.95" customHeight="1" x14ac:dyDescent="0.25">
      <c r="A884" s="226"/>
      <c r="B884" s="29">
        <v>4808</v>
      </c>
      <c r="C884" s="30">
        <v>15</v>
      </c>
      <c r="D884" s="32" t="s">
        <v>2326</v>
      </c>
      <c r="E884" s="32" t="s">
        <v>2327</v>
      </c>
      <c r="F884" s="32" t="s">
        <v>2328</v>
      </c>
      <c r="G884" s="50" t="s">
        <v>12</v>
      </c>
      <c r="H884" s="34" t="s">
        <v>13</v>
      </c>
      <c r="I884" s="35">
        <v>0.93100000000000005</v>
      </c>
      <c r="J884" s="36">
        <v>689837.51</v>
      </c>
      <c r="K884" s="19">
        <f t="shared" si="13"/>
        <v>1193159.4099999999</v>
      </c>
      <c r="L884" s="37">
        <v>100664.38</v>
      </c>
      <c r="M884" s="38"/>
    </row>
    <row r="885" spans="1:13" s="39" customFormat="1" ht="12.95" customHeight="1" x14ac:dyDescent="0.25">
      <c r="A885" s="226"/>
      <c r="B885" s="29">
        <v>4813</v>
      </c>
      <c r="C885" s="30">
        <v>16</v>
      </c>
      <c r="D885" s="42" t="s">
        <v>2329</v>
      </c>
      <c r="E885" s="42" t="s">
        <v>2330</v>
      </c>
      <c r="F885" s="42" t="s">
        <v>2331</v>
      </c>
      <c r="G885" s="27" t="s">
        <v>12</v>
      </c>
      <c r="H885" s="34" t="s">
        <v>13</v>
      </c>
      <c r="I885" s="35">
        <v>0.98399999999999999</v>
      </c>
      <c r="J885" s="36">
        <v>744224.4</v>
      </c>
      <c r="K885" s="19">
        <f t="shared" si="13"/>
        <v>1276199.3999999999</v>
      </c>
      <c r="L885" s="37">
        <v>106395</v>
      </c>
      <c r="M885" s="38"/>
    </row>
    <row r="886" spans="1:13" s="39" customFormat="1" ht="12.95" customHeight="1" x14ac:dyDescent="0.25">
      <c r="A886" s="226"/>
      <c r="B886" s="29">
        <v>4818</v>
      </c>
      <c r="C886" s="30">
        <v>17</v>
      </c>
      <c r="D886" s="32" t="s">
        <v>2332</v>
      </c>
      <c r="E886" s="32" t="s">
        <v>2333</v>
      </c>
      <c r="F886" s="32" t="s">
        <v>2334</v>
      </c>
      <c r="G886" s="50" t="s">
        <v>12</v>
      </c>
      <c r="H886" s="34" t="s">
        <v>13</v>
      </c>
      <c r="I886" s="35">
        <v>0.97499999999999998</v>
      </c>
      <c r="J886" s="36">
        <v>737412.51</v>
      </c>
      <c r="K886" s="19">
        <f t="shared" si="13"/>
        <v>1264521.9099999999</v>
      </c>
      <c r="L886" s="37">
        <v>105421.88</v>
      </c>
      <c r="M886" s="38"/>
    </row>
    <row r="887" spans="1:13" s="39" customFormat="1" ht="12.95" customHeight="1" x14ac:dyDescent="0.25">
      <c r="A887" s="226"/>
      <c r="B887" s="29">
        <v>4803</v>
      </c>
      <c r="C887" s="30">
        <v>18</v>
      </c>
      <c r="D887" s="42" t="s">
        <v>2335</v>
      </c>
      <c r="E887" s="42" t="s">
        <v>2336</v>
      </c>
      <c r="F887" s="42" t="s">
        <v>2337</v>
      </c>
      <c r="G887" s="27" t="s">
        <v>12</v>
      </c>
      <c r="H887" s="34" t="s">
        <v>13</v>
      </c>
      <c r="I887" s="35">
        <v>0.9294</v>
      </c>
      <c r="J887" s="36">
        <v>694357.16</v>
      </c>
      <c r="K887" s="19">
        <f t="shared" si="13"/>
        <v>1196814.06</v>
      </c>
      <c r="L887" s="37">
        <v>100491.38</v>
      </c>
      <c r="M887" s="38"/>
    </row>
    <row r="888" spans="1:13" s="39" customFormat="1" ht="12.95" customHeight="1" x14ac:dyDescent="0.25">
      <c r="A888" s="226"/>
      <c r="B888" s="29">
        <v>4800</v>
      </c>
      <c r="C888" s="30">
        <v>19</v>
      </c>
      <c r="D888" s="32" t="s">
        <v>2168</v>
      </c>
      <c r="E888" s="32" t="s">
        <v>2169</v>
      </c>
      <c r="F888" s="32" t="s">
        <v>2338</v>
      </c>
      <c r="G888" s="50" t="s">
        <v>12</v>
      </c>
      <c r="H888" s="34" t="s">
        <v>13</v>
      </c>
      <c r="I888" s="35">
        <v>0.92879999999999996</v>
      </c>
      <c r="J888" s="36">
        <v>691956.75</v>
      </c>
      <c r="K888" s="19">
        <f t="shared" si="13"/>
        <v>1194089.25</v>
      </c>
      <c r="L888" s="37">
        <v>100426.5</v>
      </c>
      <c r="M888" s="38"/>
    </row>
    <row r="889" spans="1:13" s="39" customFormat="1" ht="12.95" customHeight="1" x14ac:dyDescent="0.25">
      <c r="A889" s="226"/>
      <c r="B889" s="29">
        <v>4805</v>
      </c>
      <c r="C889" s="30">
        <v>20</v>
      </c>
      <c r="D889" s="32" t="s">
        <v>2339</v>
      </c>
      <c r="E889" s="32" t="s">
        <v>2340</v>
      </c>
      <c r="F889" s="32" t="s">
        <v>2341</v>
      </c>
      <c r="G889" s="50" t="s">
        <v>12</v>
      </c>
      <c r="H889" s="34" t="s">
        <v>13</v>
      </c>
      <c r="I889" s="35">
        <v>0.98450000000000004</v>
      </c>
      <c r="J889" s="36">
        <v>745143.42000000016</v>
      </c>
      <c r="K889" s="19">
        <f t="shared" si="13"/>
        <v>1277388.72</v>
      </c>
      <c r="L889" s="37">
        <v>106449.06</v>
      </c>
      <c r="M889" s="38"/>
    </row>
    <row r="890" spans="1:13" s="39" customFormat="1" ht="12.95" customHeight="1" x14ac:dyDescent="0.25">
      <c r="A890" s="226"/>
      <c r="B890" s="29">
        <v>4835</v>
      </c>
      <c r="C890" s="30">
        <v>21</v>
      </c>
      <c r="D890" s="42" t="s">
        <v>2342</v>
      </c>
      <c r="E890" s="42" t="s">
        <v>2343</v>
      </c>
      <c r="F890" s="42" t="s">
        <v>2344</v>
      </c>
      <c r="G890" s="27" t="s">
        <v>12</v>
      </c>
      <c r="H890" s="34" t="s">
        <v>13</v>
      </c>
      <c r="I890" s="35">
        <v>0.92979999999999996</v>
      </c>
      <c r="J890" s="36">
        <v>698768.64</v>
      </c>
      <c r="K890" s="19">
        <f t="shared" si="13"/>
        <v>1201441.79</v>
      </c>
      <c r="L890" s="37">
        <v>100534.63</v>
      </c>
      <c r="M890" s="38"/>
    </row>
    <row r="891" spans="1:13" s="39" customFormat="1" ht="12.95" customHeight="1" x14ac:dyDescent="0.25">
      <c r="A891" s="226"/>
      <c r="B891" s="29">
        <v>4828</v>
      </c>
      <c r="C891" s="30">
        <v>22</v>
      </c>
      <c r="D891" s="32" t="s">
        <v>1018</v>
      </c>
      <c r="E891" s="32" t="s">
        <v>1670</v>
      </c>
      <c r="F891" s="32" t="s">
        <v>2345</v>
      </c>
      <c r="G891" s="33" t="s">
        <v>12</v>
      </c>
      <c r="H891" s="34" t="s">
        <v>13</v>
      </c>
      <c r="I891" s="35">
        <v>0.97989999999999999</v>
      </c>
      <c r="J891" s="36">
        <v>741661.82999999984</v>
      </c>
      <c r="K891" s="19">
        <f t="shared" si="13"/>
        <v>1271420.28</v>
      </c>
      <c r="L891" s="37">
        <v>105951.69</v>
      </c>
      <c r="M891" s="38"/>
    </row>
    <row r="892" spans="1:13" s="39" customFormat="1" ht="12.95" customHeight="1" x14ac:dyDescent="0.25">
      <c r="A892" s="226"/>
      <c r="B892" s="29">
        <v>4834</v>
      </c>
      <c r="C892" s="30">
        <v>23</v>
      </c>
      <c r="D892" s="32" t="s">
        <v>1201</v>
      </c>
      <c r="E892" s="32" t="s">
        <v>2346</v>
      </c>
      <c r="F892" s="32" t="s">
        <v>2347</v>
      </c>
      <c r="G892" s="33" t="s">
        <v>12</v>
      </c>
      <c r="H892" s="34" t="s">
        <v>13</v>
      </c>
      <c r="I892" s="35">
        <v>0.93669999999999998</v>
      </c>
      <c r="J892" s="36">
        <v>706153.57000000007</v>
      </c>
      <c r="K892" s="19">
        <f t="shared" si="13"/>
        <v>1212557.02</v>
      </c>
      <c r="L892" s="37">
        <v>101280.69</v>
      </c>
      <c r="M892" s="38"/>
    </row>
    <row r="893" spans="1:13" s="39" customFormat="1" ht="12.95" customHeight="1" x14ac:dyDescent="0.25">
      <c r="A893" s="226"/>
      <c r="B893" s="29">
        <v>4806</v>
      </c>
      <c r="C893" s="30">
        <v>24</v>
      </c>
      <c r="D893" s="32" t="s">
        <v>2348</v>
      </c>
      <c r="E893" s="32" t="s">
        <v>2349</v>
      </c>
      <c r="F893" s="32" t="s">
        <v>2350</v>
      </c>
      <c r="G893" s="33" t="s">
        <v>12</v>
      </c>
      <c r="H893" s="34" t="s">
        <v>13</v>
      </c>
      <c r="I893" s="35">
        <v>0.9325</v>
      </c>
      <c r="J893" s="36">
        <v>697460.32000000007</v>
      </c>
      <c r="K893" s="19">
        <f t="shared" si="13"/>
        <v>1201593.1200000001</v>
      </c>
      <c r="L893" s="37">
        <v>100826.56</v>
      </c>
      <c r="M893" s="38"/>
    </row>
    <row r="894" spans="1:13" s="39" customFormat="1" ht="12.95" customHeight="1" x14ac:dyDescent="0.25">
      <c r="A894" s="226"/>
      <c r="B894" s="29">
        <v>4810</v>
      </c>
      <c r="C894" s="30">
        <v>25</v>
      </c>
      <c r="D894" s="32" t="s">
        <v>2351</v>
      </c>
      <c r="E894" s="32" t="s">
        <v>2352</v>
      </c>
      <c r="F894" s="32" t="s">
        <v>2353</v>
      </c>
      <c r="G894" s="33" t="s">
        <v>12</v>
      </c>
      <c r="H894" s="34" t="s">
        <v>13</v>
      </c>
      <c r="I894" s="35">
        <v>0.95069999999999999</v>
      </c>
      <c r="J894" s="36">
        <v>711235.42999999993</v>
      </c>
      <c r="K894" s="19">
        <f t="shared" si="13"/>
        <v>1225207.6299999999</v>
      </c>
      <c r="L894" s="37">
        <v>102794.44</v>
      </c>
      <c r="M894" s="38"/>
    </row>
    <row r="895" spans="1:13" s="39" customFormat="1" ht="12.95" customHeight="1" x14ac:dyDescent="0.25">
      <c r="A895" s="226"/>
      <c r="B895" s="29">
        <v>4811</v>
      </c>
      <c r="C895" s="30">
        <v>26</v>
      </c>
      <c r="D895" s="32" t="s">
        <v>2354</v>
      </c>
      <c r="E895" s="32" t="s">
        <v>2355</v>
      </c>
      <c r="F895" s="32" t="s">
        <v>2356</v>
      </c>
      <c r="G895" s="33" t="s">
        <v>12</v>
      </c>
      <c r="H895" s="34" t="s">
        <v>13</v>
      </c>
      <c r="I895" s="35">
        <v>0.9597</v>
      </c>
      <c r="J895" s="36">
        <v>722480.41999999993</v>
      </c>
      <c r="K895" s="19">
        <f t="shared" si="13"/>
        <v>1241318.22</v>
      </c>
      <c r="L895" s="37">
        <v>103767.56</v>
      </c>
      <c r="M895" s="38"/>
    </row>
    <row r="896" spans="1:13" s="39" customFormat="1" ht="12.95" customHeight="1" x14ac:dyDescent="0.25">
      <c r="A896" s="226"/>
      <c r="B896" s="29">
        <v>4807</v>
      </c>
      <c r="C896" s="30">
        <v>27</v>
      </c>
      <c r="D896" s="32" t="s">
        <v>2357</v>
      </c>
      <c r="E896" s="32" t="s">
        <v>2358</v>
      </c>
      <c r="F896" s="32" t="s">
        <v>2359</v>
      </c>
      <c r="G896" s="33" t="s">
        <v>12</v>
      </c>
      <c r="H896" s="34" t="s">
        <v>13</v>
      </c>
      <c r="I896" s="35">
        <v>0.91800000000000004</v>
      </c>
      <c r="J896" s="36">
        <v>687026.25</v>
      </c>
      <c r="K896" s="19">
        <f t="shared" si="13"/>
        <v>1183320</v>
      </c>
      <c r="L896" s="37">
        <v>99258.75</v>
      </c>
      <c r="M896" s="38"/>
    </row>
    <row r="897" spans="1:13" s="39" customFormat="1" ht="12.95" customHeight="1" x14ac:dyDescent="0.25">
      <c r="A897" s="226"/>
      <c r="B897" s="29">
        <v>4812</v>
      </c>
      <c r="C897" s="30">
        <v>28</v>
      </c>
      <c r="D897" s="32" t="s">
        <v>2360</v>
      </c>
      <c r="E897" s="32" t="s">
        <v>2361</v>
      </c>
      <c r="F897" s="32" t="s">
        <v>2362</v>
      </c>
      <c r="G897" s="33" t="s">
        <v>12</v>
      </c>
      <c r="H897" s="34" t="s">
        <v>13</v>
      </c>
      <c r="I897" s="35">
        <v>0.93899999999999995</v>
      </c>
      <c r="J897" s="36">
        <v>701623.16</v>
      </c>
      <c r="K897" s="19">
        <f t="shared" si="13"/>
        <v>1209270.06</v>
      </c>
      <c r="L897" s="37">
        <v>101529.38</v>
      </c>
      <c r="M897" s="38"/>
    </row>
    <row r="898" spans="1:13" s="39" customFormat="1" ht="12.95" customHeight="1" x14ac:dyDescent="0.25">
      <c r="A898" s="226"/>
      <c r="B898" s="29">
        <v>4823</v>
      </c>
      <c r="C898" s="30">
        <v>29</v>
      </c>
      <c r="D898" s="32" t="s">
        <v>2363</v>
      </c>
      <c r="E898" s="32" t="s">
        <v>2364</v>
      </c>
      <c r="F898" s="32" t="s">
        <v>2365</v>
      </c>
      <c r="G898" s="33" t="s">
        <v>12</v>
      </c>
      <c r="H898" s="34" t="s">
        <v>13</v>
      </c>
      <c r="I898" s="35">
        <v>0.92849999999999999</v>
      </c>
      <c r="J898" s="36">
        <v>688485.92999999993</v>
      </c>
      <c r="K898" s="19">
        <f t="shared" si="13"/>
        <v>1190456.23</v>
      </c>
      <c r="L898" s="37">
        <v>100394.06</v>
      </c>
      <c r="M898" s="38"/>
    </row>
    <row r="899" spans="1:13" s="39" customFormat="1" ht="12.95" customHeight="1" x14ac:dyDescent="0.25">
      <c r="A899" s="226"/>
      <c r="B899" s="29">
        <v>4836</v>
      </c>
      <c r="C899" s="30">
        <v>30</v>
      </c>
      <c r="D899" s="42" t="s">
        <v>2366</v>
      </c>
      <c r="E899" s="42" t="s">
        <v>2367</v>
      </c>
      <c r="F899" s="42" t="s">
        <v>2368</v>
      </c>
      <c r="G899" s="33" t="s">
        <v>12</v>
      </c>
      <c r="H899" s="34" t="s">
        <v>13</v>
      </c>
      <c r="I899" s="35">
        <v>0.92449999999999999</v>
      </c>
      <c r="J899" s="36">
        <v>696595.32000000007</v>
      </c>
      <c r="K899" s="19">
        <f t="shared" si="13"/>
        <v>1196403.1200000001</v>
      </c>
      <c r="L899" s="37">
        <v>99961.56</v>
      </c>
      <c r="M899" s="38"/>
    </row>
    <row r="900" spans="1:13" s="39" customFormat="1" ht="12.95" customHeight="1" x14ac:dyDescent="0.25">
      <c r="A900" s="226"/>
      <c r="B900" s="29">
        <v>4816</v>
      </c>
      <c r="C900" s="30">
        <v>31</v>
      </c>
      <c r="D900" s="32" t="s">
        <v>2369</v>
      </c>
      <c r="E900" s="32" t="s">
        <v>2370</v>
      </c>
      <c r="F900" s="32" t="s">
        <v>2371</v>
      </c>
      <c r="G900" s="33" t="s">
        <v>12</v>
      </c>
      <c r="H900" s="34" t="s">
        <v>13</v>
      </c>
      <c r="I900" s="35">
        <v>0.92200000000000004</v>
      </c>
      <c r="J900" s="36">
        <v>689513.15</v>
      </c>
      <c r="K900" s="19">
        <f t="shared" si="13"/>
        <v>1187969.3999999999</v>
      </c>
      <c r="L900" s="37">
        <v>99691.25</v>
      </c>
      <c r="M900" s="38"/>
    </row>
    <row r="901" spans="1:13" s="39" customFormat="1" ht="12.95" customHeight="1" x14ac:dyDescent="0.25">
      <c r="A901" s="226"/>
      <c r="B901" s="29">
        <v>4837</v>
      </c>
      <c r="C901" s="30">
        <v>32</v>
      </c>
      <c r="D901" s="32" t="s">
        <v>2372</v>
      </c>
      <c r="E901" s="32" t="s">
        <v>2373</v>
      </c>
      <c r="F901" s="32" t="s">
        <v>2374</v>
      </c>
      <c r="G901" s="33" t="s">
        <v>12</v>
      </c>
      <c r="H901" s="34" t="s">
        <v>13</v>
      </c>
      <c r="I901" s="35">
        <v>0.94740000000000002</v>
      </c>
      <c r="J901" s="36">
        <v>717063.41</v>
      </c>
      <c r="K901" s="19">
        <f t="shared" si="13"/>
        <v>1229251.56</v>
      </c>
      <c r="L901" s="37">
        <v>102437.63</v>
      </c>
      <c r="M901" s="38"/>
    </row>
    <row r="902" spans="1:13" s="39" customFormat="1" ht="12.95" customHeight="1" x14ac:dyDescent="0.25">
      <c r="A902" s="226"/>
      <c r="B902" s="29">
        <v>4826</v>
      </c>
      <c r="C902" s="30">
        <v>33</v>
      </c>
      <c r="D902" s="32" t="s">
        <v>2375</v>
      </c>
      <c r="E902" s="32" t="s">
        <v>2376</v>
      </c>
      <c r="F902" s="32" t="s">
        <v>2377</v>
      </c>
      <c r="G902" s="33" t="s">
        <v>12</v>
      </c>
      <c r="H902" s="34" t="s">
        <v>13</v>
      </c>
      <c r="I902" s="35">
        <v>0.9395</v>
      </c>
      <c r="J902" s="36">
        <v>707407.83000000007</v>
      </c>
      <c r="K902" s="19">
        <f t="shared" si="13"/>
        <v>1215325.03</v>
      </c>
      <c r="L902" s="37">
        <v>101583.44</v>
      </c>
      <c r="M902" s="38"/>
    </row>
    <row r="903" spans="1:13" s="39" customFormat="1" ht="12.95" customHeight="1" x14ac:dyDescent="0.25">
      <c r="A903" s="226"/>
      <c r="B903" s="43">
        <v>4817</v>
      </c>
      <c r="C903" s="30">
        <v>34</v>
      </c>
      <c r="D903" s="32" t="s">
        <v>2378</v>
      </c>
      <c r="E903" s="32" t="s">
        <v>2379</v>
      </c>
      <c r="F903" s="32" t="s">
        <v>2380</v>
      </c>
      <c r="G903" s="33" t="s">
        <v>12</v>
      </c>
      <c r="H903" s="34" t="s">
        <v>13</v>
      </c>
      <c r="I903" s="35">
        <v>0.93079999999999996</v>
      </c>
      <c r="J903" s="36">
        <v>698552.39</v>
      </c>
      <c r="K903" s="19">
        <f t="shared" si="13"/>
        <v>1201766.1399999999</v>
      </c>
      <c r="L903" s="37">
        <v>100642.75</v>
      </c>
      <c r="M903" s="38"/>
    </row>
    <row r="904" spans="1:13" s="39" customFormat="1" ht="12.95" customHeight="1" x14ac:dyDescent="0.25">
      <c r="A904" s="226"/>
      <c r="B904" s="29">
        <v>4819</v>
      </c>
      <c r="C904" s="30">
        <v>35</v>
      </c>
      <c r="D904" s="42" t="s">
        <v>2381</v>
      </c>
      <c r="E904" s="42" t="s">
        <v>2382</v>
      </c>
      <c r="F904" s="42" t="s">
        <v>2383</v>
      </c>
      <c r="G904" s="33" t="s">
        <v>12</v>
      </c>
      <c r="H904" s="34" t="s">
        <v>13</v>
      </c>
      <c r="I904" s="35">
        <v>0.94210000000000005</v>
      </c>
      <c r="J904" s="36">
        <v>705266.91999999993</v>
      </c>
      <c r="K904" s="19">
        <f t="shared" si="13"/>
        <v>1214589.72</v>
      </c>
      <c r="L904" s="37">
        <v>101864.56</v>
      </c>
      <c r="M904" s="38"/>
    </row>
    <row r="905" spans="1:13" s="39" customFormat="1" ht="12.95" customHeight="1" x14ac:dyDescent="0.25">
      <c r="A905" s="226"/>
      <c r="B905" s="29">
        <v>4827</v>
      </c>
      <c r="C905" s="30">
        <v>36</v>
      </c>
      <c r="D905" s="32" t="s">
        <v>2384</v>
      </c>
      <c r="E905" s="32" t="s">
        <v>2385</v>
      </c>
      <c r="F905" s="32" t="s">
        <v>2386</v>
      </c>
      <c r="G905" s="33" t="s">
        <v>12</v>
      </c>
      <c r="H905" s="34" t="s">
        <v>13</v>
      </c>
      <c r="I905" s="35">
        <v>0.98750000000000004</v>
      </c>
      <c r="J905" s="36">
        <v>747414.07999999984</v>
      </c>
      <c r="K905" s="19">
        <f t="shared" ref="K905:K968" si="14">ROUND(J905+L905*5,2)</f>
        <v>1281281.28</v>
      </c>
      <c r="L905" s="37">
        <v>106773.44</v>
      </c>
      <c r="M905" s="38"/>
    </row>
    <row r="906" spans="1:13" s="39" customFormat="1" ht="12.95" customHeight="1" x14ac:dyDescent="0.25">
      <c r="A906" s="226"/>
      <c r="B906" s="29">
        <v>4831</v>
      </c>
      <c r="C906" s="30">
        <v>37</v>
      </c>
      <c r="D906" s="32" t="s">
        <v>2387</v>
      </c>
      <c r="E906" s="32" t="s">
        <v>2388</v>
      </c>
      <c r="F906" s="32" t="s">
        <v>2389</v>
      </c>
      <c r="G906" s="33" t="s">
        <v>12</v>
      </c>
      <c r="H906" s="34" t="s">
        <v>13</v>
      </c>
      <c r="I906" s="35">
        <v>0.92720000000000002</v>
      </c>
      <c r="J906" s="36">
        <v>698098.25</v>
      </c>
      <c r="K906" s="19">
        <f t="shared" si="14"/>
        <v>1199365.75</v>
      </c>
      <c r="L906" s="37">
        <v>100253.5</v>
      </c>
      <c r="M906" s="38"/>
    </row>
    <row r="907" spans="1:13" s="39" customFormat="1" ht="12.95" customHeight="1" x14ac:dyDescent="0.25">
      <c r="A907" s="226"/>
      <c r="B907" s="29">
        <v>4801</v>
      </c>
      <c r="C907" s="30">
        <v>38</v>
      </c>
      <c r="D907" s="32" t="s">
        <v>2390</v>
      </c>
      <c r="E907" s="32" t="s">
        <v>2391</v>
      </c>
      <c r="F907" s="32" t="s">
        <v>2392</v>
      </c>
      <c r="G907" s="33" t="s">
        <v>12</v>
      </c>
      <c r="H907" s="34" t="s">
        <v>13</v>
      </c>
      <c r="I907" s="35">
        <v>0.93179999999999996</v>
      </c>
      <c r="J907" s="36">
        <v>697471.16</v>
      </c>
      <c r="K907" s="19">
        <f t="shared" si="14"/>
        <v>1201225.56</v>
      </c>
      <c r="L907" s="37">
        <v>100750.88</v>
      </c>
      <c r="M907" s="38"/>
    </row>
    <row r="908" spans="1:13" s="39" customFormat="1" ht="12.95" customHeight="1" x14ac:dyDescent="0.25">
      <c r="A908" s="226"/>
      <c r="B908" s="29">
        <v>4830</v>
      </c>
      <c r="C908" s="30">
        <v>39</v>
      </c>
      <c r="D908" s="32" t="s">
        <v>2393</v>
      </c>
      <c r="E908" s="32" t="s">
        <v>2394</v>
      </c>
      <c r="F908" s="32" t="s">
        <v>2395</v>
      </c>
      <c r="G908" s="33" t="s">
        <v>12</v>
      </c>
      <c r="H908" s="34" t="s">
        <v>13</v>
      </c>
      <c r="I908" s="35">
        <v>0.91749999999999998</v>
      </c>
      <c r="J908" s="36">
        <v>691297.17999999993</v>
      </c>
      <c r="K908" s="19">
        <f t="shared" si="14"/>
        <v>1187320.6299999999</v>
      </c>
      <c r="L908" s="37">
        <v>99204.69</v>
      </c>
      <c r="M908" s="38"/>
    </row>
    <row r="909" spans="1:13" s="39" customFormat="1" ht="12.95" customHeight="1" x14ac:dyDescent="0.25">
      <c r="A909" s="226"/>
      <c r="B909" s="29"/>
      <c r="C909" s="30"/>
      <c r="D909" s="31" t="s">
        <v>5732</v>
      </c>
      <c r="E909" s="32"/>
      <c r="F909" s="32"/>
      <c r="G909" s="33"/>
      <c r="H909" s="34"/>
      <c r="I909" s="35"/>
      <c r="J909" s="36"/>
      <c r="K909" s="19"/>
      <c r="L909" s="37"/>
      <c r="M909" s="38"/>
    </row>
    <row r="910" spans="1:13" s="39" customFormat="1" ht="12.95" customHeight="1" x14ac:dyDescent="0.25">
      <c r="A910" s="227"/>
      <c r="B910" s="29">
        <v>4833</v>
      </c>
      <c r="C910" s="30">
        <v>1</v>
      </c>
      <c r="D910" s="32" t="s">
        <v>2396</v>
      </c>
      <c r="E910" s="32" t="s">
        <v>2397</v>
      </c>
      <c r="F910" s="32" t="s">
        <v>2398</v>
      </c>
      <c r="G910" s="33" t="s">
        <v>5731</v>
      </c>
      <c r="H910" s="34" t="s">
        <v>13</v>
      </c>
      <c r="I910" s="35">
        <v>0.93</v>
      </c>
      <c r="J910" s="36">
        <v>1110195.3</v>
      </c>
      <c r="K910" s="19">
        <f t="shared" si="14"/>
        <v>1906740.3</v>
      </c>
      <c r="L910" s="37">
        <v>159309</v>
      </c>
      <c r="M910" s="38"/>
    </row>
    <row r="911" spans="1:13" s="39" customFormat="1" ht="12.95" customHeight="1" x14ac:dyDescent="0.25">
      <c r="A911" s="225" t="s">
        <v>2399</v>
      </c>
      <c r="B911" s="29"/>
      <c r="C911" s="30"/>
      <c r="D911" s="31" t="s">
        <v>11</v>
      </c>
      <c r="E911" s="32"/>
      <c r="F911" s="32"/>
      <c r="G911" s="33"/>
      <c r="H911" s="34"/>
      <c r="I911" s="35"/>
      <c r="J911" s="36"/>
      <c r="K911" s="19"/>
      <c r="L911" s="37"/>
      <c r="M911" s="38"/>
    </row>
    <row r="912" spans="1:13" s="39" customFormat="1" ht="12.95" customHeight="1" x14ac:dyDescent="0.25">
      <c r="A912" s="226"/>
      <c r="B912" s="29">
        <v>4917</v>
      </c>
      <c r="C912" s="30">
        <v>1</v>
      </c>
      <c r="D912" s="32" t="s">
        <v>2400</v>
      </c>
      <c r="E912" s="32" t="s">
        <v>2401</v>
      </c>
      <c r="F912" s="32" t="s">
        <v>2402</v>
      </c>
      <c r="G912" s="33" t="s">
        <v>12</v>
      </c>
      <c r="H912" s="34" t="s">
        <v>13</v>
      </c>
      <c r="I912" s="35">
        <v>0.96699999999999997</v>
      </c>
      <c r="J912" s="36">
        <v>624389.46</v>
      </c>
      <c r="K912" s="19">
        <f t="shared" si="14"/>
        <v>1147173.8600000001</v>
      </c>
      <c r="L912" s="37">
        <v>104556.88</v>
      </c>
    </row>
    <row r="913" spans="1:13" s="39" customFormat="1" ht="12.95" customHeight="1" x14ac:dyDescent="0.25">
      <c r="A913" s="226"/>
      <c r="B913" s="29">
        <v>4915</v>
      </c>
      <c r="C913" s="30">
        <v>2</v>
      </c>
      <c r="D913" s="32" t="s">
        <v>2403</v>
      </c>
      <c r="E913" s="32" t="s">
        <v>2404</v>
      </c>
      <c r="F913" s="32" t="s">
        <v>2405</v>
      </c>
      <c r="G913" s="33" t="s">
        <v>12</v>
      </c>
      <c r="H913" s="34" t="s">
        <v>13</v>
      </c>
      <c r="I913" s="35">
        <v>0.98499999999999999</v>
      </c>
      <c r="J913" s="36">
        <v>745046.15</v>
      </c>
      <c r="K913" s="19">
        <f t="shared" si="14"/>
        <v>1277561.8</v>
      </c>
      <c r="L913" s="37">
        <v>106503.13</v>
      </c>
      <c r="M913" s="38"/>
    </row>
    <row r="914" spans="1:13" s="39" customFormat="1" ht="12.95" customHeight="1" x14ac:dyDescent="0.25">
      <c r="A914" s="226"/>
      <c r="B914" s="29">
        <v>4910</v>
      </c>
      <c r="C914" s="30">
        <v>3</v>
      </c>
      <c r="D914" s="32" t="s">
        <v>2406</v>
      </c>
      <c r="E914" s="32" t="s">
        <v>2407</v>
      </c>
      <c r="F914" s="32" t="s">
        <v>2408</v>
      </c>
      <c r="G914" s="33" t="s">
        <v>12</v>
      </c>
      <c r="H914" s="34" t="s">
        <v>13</v>
      </c>
      <c r="I914" s="35">
        <v>0.99839999999999995</v>
      </c>
      <c r="J914" s="36">
        <v>755231.52</v>
      </c>
      <c r="K914" s="19">
        <f t="shared" si="14"/>
        <v>1294991.52</v>
      </c>
      <c r="L914" s="37">
        <v>107952</v>
      </c>
      <c r="M914" s="38"/>
    </row>
    <row r="915" spans="1:13" s="39" customFormat="1" ht="12.95" customHeight="1" x14ac:dyDescent="0.25">
      <c r="A915" s="226"/>
      <c r="B915" s="29">
        <v>4905</v>
      </c>
      <c r="C915" s="30">
        <v>4</v>
      </c>
      <c r="D915" s="32" t="s">
        <v>2409</v>
      </c>
      <c r="E915" s="32" t="s">
        <v>2410</v>
      </c>
      <c r="F915" s="32" t="s">
        <v>2411</v>
      </c>
      <c r="G915" s="33" t="s">
        <v>12</v>
      </c>
      <c r="H915" s="34" t="s">
        <v>13</v>
      </c>
      <c r="I915" s="35">
        <v>0.36499999999999999</v>
      </c>
      <c r="J915" s="36">
        <v>285644.64</v>
      </c>
      <c r="K915" s="19">
        <f t="shared" si="14"/>
        <v>482972.79</v>
      </c>
      <c r="L915" s="37">
        <v>39465.629999999997</v>
      </c>
      <c r="M915" s="38"/>
    </row>
    <row r="916" spans="1:13" s="39" customFormat="1" ht="12.95" customHeight="1" x14ac:dyDescent="0.25">
      <c r="A916" s="226"/>
      <c r="B916" s="29">
        <v>4925</v>
      </c>
      <c r="C916" s="30">
        <v>5</v>
      </c>
      <c r="D916" s="32" t="s">
        <v>2412</v>
      </c>
      <c r="E916" s="32" t="s">
        <v>2413</v>
      </c>
      <c r="F916" s="32" t="s">
        <v>2414</v>
      </c>
      <c r="G916" s="33" t="s">
        <v>12</v>
      </c>
      <c r="H916" s="34" t="s">
        <v>13</v>
      </c>
      <c r="I916" s="35">
        <v>0.97299999999999998</v>
      </c>
      <c r="J916" s="36">
        <v>732503.65</v>
      </c>
      <c r="K916" s="19">
        <f t="shared" si="14"/>
        <v>1258531.8</v>
      </c>
      <c r="L916" s="37">
        <v>105205.63</v>
      </c>
      <c r="M916" s="38"/>
    </row>
    <row r="917" spans="1:13" s="39" customFormat="1" ht="12.95" customHeight="1" x14ac:dyDescent="0.25">
      <c r="A917" s="226"/>
      <c r="B917" s="29">
        <v>4904</v>
      </c>
      <c r="C917" s="30">
        <v>6</v>
      </c>
      <c r="D917" s="32" t="s">
        <v>2415</v>
      </c>
      <c r="E917" s="32" t="s">
        <v>2416</v>
      </c>
      <c r="F917" s="32" t="s">
        <v>2417</v>
      </c>
      <c r="G917" s="33" t="s">
        <v>12</v>
      </c>
      <c r="H917" s="34" t="s">
        <v>13</v>
      </c>
      <c r="I917" s="35">
        <v>0.97319999999999995</v>
      </c>
      <c r="J917" s="36">
        <v>732546.89</v>
      </c>
      <c r="K917" s="19">
        <f t="shared" si="14"/>
        <v>1258683.1399999999</v>
      </c>
      <c r="L917" s="37">
        <v>105227.25</v>
      </c>
      <c r="M917" s="38"/>
    </row>
    <row r="918" spans="1:13" s="39" customFormat="1" ht="12.95" customHeight="1" x14ac:dyDescent="0.25">
      <c r="A918" s="226"/>
      <c r="B918" s="29">
        <v>4923</v>
      </c>
      <c r="C918" s="30">
        <v>7</v>
      </c>
      <c r="D918" s="32" t="s">
        <v>2418</v>
      </c>
      <c r="E918" s="32" t="s">
        <v>2419</v>
      </c>
      <c r="F918" s="32" t="s">
        <v>2420</v>
      </c>
      <c r="G918" s="33" t="s">
        <v>12</v>
      </c>
      <c r="H918" s="34" t="s">
        <v>13</v>
      </c>
      <c r="I918" s="35">
        <v>0.97299999999999998</v>
      </c>
      <c r="J918" s="36">
        <v>732503.65</v>
      </c>
      <c r="K918" s="19">
        <f t="shared" si="14"/>
        <v>1258531.8</v>
      </c>
      <c r="L918" s="37">
        <v>105205.63</v>
      </c>
      <c r="M918" s="38"/>
    </row>
    <row r="919" spans="1:13" s="39" customFormat="1" ht="12.95" customHeight="1" x14ac:dyDescent="0.25">
      <c r="A919" s="226"/>
      <c r="B919" s="29">
        <v>4918</v>
      </c>
      <c r="C919" s="30">
        <v>8</v>
      </c>
      <c r="D919" s="32" t="s">
        <v>2421</v>
      </c>
      <c r="E919" s="32" t="s">
        <v>2422</v>
      </c>
      <c r="F919" s="32" t="s">
        <v>2423</v>
      </c>
      <c r="G919" s="33" t="s">
        <v>12</v>
      </c>
      <c r="H919" s="34" t="s">
        <v>13</v>
      </c>
      <c r="I919" s="35">
        <v>0.373</v>
      </c>
      <c r="J919" s="36">
        <v>393326.33</v>
      </c>
      <c r="K919" s="19">
        <f t="shared" si="14"/>
        <v>594979.48</v>
      </c>
      <c r="L919" s="37">
        <v>40330.629999999997</v>
      </c>
      <c r="M919" s="38"/>
    </row>
    <row r="920" spans="1:13" s="39" customFormat="1" ht="12.95" customHeight="1" x14ac:dyDescent="0.25">
      <c r="A920" s="226"/>
      <c r="B920" s="29">
        <v>4922</v>
      </c>
      <c r="C920" s="30">
        <v>9</v>
      </c>
      <c r="D920" s="32" t="s">
        <v>2424</v>
      </c>
      <c r="E920" s="32" t="s">
        <v>2425</v>
      </c>
      <c r="F920" s="32" t="s">
        <v>2426</v>
      </c>
      <c r="G920" s="33" t="s">
        <v>12</v>
      </c>
      <c r="H920" s="34" t="s">
        <v>13</v>
      </c>
      <c r="I920" s="35">
        <v>0.97940000000000005</v>
      </c>
      <c r="J920" s="36">
        <v>737390.89</v>
      </c>
      <c r="K920" s="19">
        <f t="shared" si="14"/>
        <v>1266879.04</v>
      </c>
      <c r="L920" s="37">
        <v>105897.63</v>
      </c>
      <c r="M920" s="38"/>
    </row>
    <row r="921" spans="1:13" s="39" customFormat="1" ht="12.95" customHeight="1" x14ac:dyDescent="0.25">
      <c r="A921" s="226"/>
      <c r="B921" s="29">
        <v>4916</v>
      </c>
      <c r="C921" s="30">
        <v>10</v>
      </c>
      <c r="D921" s="32" t="s">
        <v>1645</v>
      </c>
      <c r="E921" s="32" t="s">
        <v>2427</v>
      </c>
      <c r="F921" s="32" t="s">
        <v>2428</v>
      </c>
      <c r="G921" s="33" t="s">
        <v>12</v>
      </c>
      <c r="H921" s="34" t="s">
        <v>13</v>
      </c>
      <c r="I921" s="35">
        <v>0.97299999999999998</v>
      </c>
      <c r="J921" s="36">
        <v>732503.65</v>
      </c>
      <c r="K921" s="19">
        <f t="shared" si="14"/>
        <v>1258531.8</v>
      </c>
      <c r="L921" s="37">
        <v>105205.63</v>
      </c>
      <c r="M921" s="38"/>
    </row>
    <row r="922" spans="1:13" s="39" customFormat="1" ht="12.95" customHeight="1" x14ac:dyDescent="0.25">
      <c r="A922" s="226"/>
      <c r="B922" s="29">
        <v>4929</v>
      </c>
      <c r="C922" s="30">
        <v>11</v>
      </c>
      <c r="D922" s="32" t="s">
        <v>2429</v>
      </c>
      <c r="E922" s="32" t="s">
        <v>2430</v>
      </c>
      <c r="F922" s="32" t="s">
        <v>2431</v>
      </c>
      <c r="G922" s="33" t="s">
        <v>12</v>
      </c>
      <c r="H922" s="34" t="s">
        <v>13</v>
      </c>
      <c r="I922" s="35">
        <v>0.97299999999999998</v>
      </c>
      <c r="J922" s="36">
        <v>732503.65</v>
      </c>
      <c r="K922" s="19">
        <f t="shared" si="14"/>
        <v>1258531.8</v>
      </c>
      <c r="L922" s="37">
        <v>105205.63</v>
      </c>
      <c r="M922" s="38"/>
    </row>
    <row r="923" spans="1:13" s="39" customFormat="1" ht="12.95" customHeight="1" x14ac:dyDescent="0.25">
      <c r="A923" s="226"/>
      <c r="B923" s="29">
        <v>4931</v>
      </c>
      <c r="C923" s="30">
        <v>12</v>
      </c>
      <c r="D923" s="42" t="s">
        <v>2432</v>
      </c>
      <c r="E923" s="42" t="s">
        <v>2433</v>
      </c>
      <c r="F923" s="42" t="s">
        <v>2434</v>
      </c>
      <c r="G923" s="33" t="s">
        <v>12</v>
      </c>
      <c r="H923" s="34" t="s">
        <v>13</v>
      </c>
      <c r="I923" s="35">
        <v>0.99839999999999995</v>
      </c>
      <c r="J923" s="36">
        <v>755231.52</v>
      </c>
      <c r="K923" s="19">
        <f t="shared" si="14"/>
        <v>1294991.52</v>
      </c>
      <c r="L923" s="37">
        <v>107952</v>
      </c>
      <c r="M923" s="38"/>
    </row>
    <row r="924" spans="1:13" s="39" customFormat="1" ht="12.95" customHeight="1" x14ac:dyDescent="0.25">
      <c r="A924" s="226"/>
      <c r="B924" s="29">
        <v>4914</v>
      </c>
      <c r="C924" s="30">
        <v>13</v>
      </c>
      <c r="D924" s="32" t="s">
        <v>2435</v>
      </c>
      <c r="E924" s="32" t="s">
        <v>2436</v>
      </c>
      <c r="F924" s="32" t="s">
        <v>2437</v>
      </c>
      <c r="G924" s="33" t="s">
        <v>12</v>
      </c>
      <c r="H924" s="34" t="s">
        <v>13</v>
      </c>
      <c r="I924" s="35">
        <v>0.373</v>
      </c>
      <c r="J924" s="36">
        <v>497548.02</v>
      </c>
      <c r="K924" s="19">
        <f t="shared" si="14"/>
        <v>699201.17</v>
      </c>
      <c r="L924" s="37">
        <v>40330.629999999997</v>
      </c>
      <c r="M924" s="38"/>
    </row>
    <row r="925" spans="1:13" s="39" customFormat="1" ht="12.95" customHeight="1" x14ac:dyDescent="0.25">
      <c r="A925" s="226"/>
      <c r="B925" s="29">
        <v>4912</v>
      </c>
      <c r="C925" s="30">
        <v>14</v>
      </c>
      <c r="D925" s="42" t="s">
        <v>2438</v>
      </c>
      <c r="E925" s="42" t="s">
        <v>2439</v>
      </c>
      <c r="F925" s="42" t="s">
        <v>2440</v>
      </c>
      <c r="G925" s="27" t="s">
        <v>12</v>
      </c>
      <c r="H925" s="34" t="s">
        <v>13</v>
      </c>
      <c r="I925" s="35">
        <v>0.9738</v>
      </c>
      <c r="J925" s="36">
        <v>732763.15</v>
      </c>
      <c r="K925" s="19">
        <f t="shared" si="14"/>
        <v>1259223.8</v>
      </c>
      <c r="L925" s="37">
        <v>105292.13</v>
      </c>
      <c r="M925" s="38"/>
    </row>
    <row r="926" spans="1:13" s="39" customFormat="1" ht="12.95" customHeight="1" x14ac:dyDescent="0.25">
      <c r="A926" s="226"/>
      <c r="B926" s="29">
        <v>4911</v>
      </c>
      <c r="C926" s="30">
        <v>15</v>
      </c>
      <c r="D926" s="42" t="s">
        <v>2441</v>
      </c>
      <c r="E926" s="42" t="s">
        <v>2442</v>
      </c>
      <c r="F926" s="42" t="s">
        <v>2443</v>
      </c>
      <c r="G926" s="50" t="s">
        <v>12</v>
      </c>
      <c r="H926" s="34" t="s">
        <v>13</v>
      </c>
      <c r="I926" s="35">
        <v>0.373</v>
      </c>
      <c r="J926" s="36">
        <v>289104.64000000001</v>
      </c>
      <c r="K926" s="19">
        <f t="shared" si="14"/>
        <v>490757.79</v>
      </c>
      <c r="L926" s="37">
        <v>40330.629999999997</v>
      </c>
      <c r="M926" s="38"/>
    </row>
    <row r="927" spans="1:13" s="39" customFormat="1" ht="12.95" customHeight="1" x14ac:dyDescent="0.25">
      <c r="A927" s="226"/>
      <c r="B927" s="29">
        <v>4906</v>
      </c>
      <c r="C927" s="30">
        <v>16</v>
      </c>
      <c r="D927" s="62" t="s">
        <v>2444</v>
      </c>
      <c r="E927" s="42" t="s">
        <v>2445</v>
      </c>
      <c r="F927" s="42" t="s">
        <v>2446</v>
      </c>
      <c r="G927" s="50" t="s">
        <v>12</v>
      </c>
      <c r="H927" s="34" t="s">
        <v>13</v>
      </c>
      <c r="I927" s="35">
        <v>0.97299999999999998</v>
      </c>
      <c r="J927" s="36">
        <v>732503.65</v>
      </c>
      <c r="K927" s="19">
        <f t="shared" si="14"/>
        <v>1258531.8</v>
      </c>
      <c r="L927" s="37">
        <v>105205.63</v>
      </c>
      <c r="M927" s="38"/>
    </row>
    <row r="928" spans="1:13" s="39" customFormat="1" ht="12.95" customHeight="1" x14ac:dyDescent="0.25">
      <c r="A928" s="226"/>
      <c r="B928" s="29">
        <v>4927</v>
      </c>
      <c r="C928" s="30">
        <v>17</v>
      </c>
      <c r="D928" s="42" t="s">
        <v>2447</v>
      </c>
      <c r="E928" s="42" t="s">
        <v>2448</v>
      </c>
      <c r="F928" s="42" t="s">
        <v>2449</v>
      </c>
      <c r="G928" s="27" t="s">
        <v>12</v>
      </c>
      <c r="H928" s="34" t="s">
        <v>13</v>
      </c>
      <c r="I928" s="35">
        <v>0.97940000000000005</v>
      </c>
      <c r="J928" s="36">
        <v>737390.89</v>
      </c>
      <c r="K928" s="19">
        <f t="shared" si="14"/>
        <v>1266879.04</v>
      </c>
      <c r="L928" s="37">
        <v>105897.63</v>
      </c>
      <c r="M928" s="38"/>
    </row>
    <row r="929" spans="1:13" s="39" customFormat="1" ht="12.95" customHeight="1" x14ac:dyDescent="0.25">
      <c r="A929" s="226"/>
      <c r="B929" s="29">
        <v>4913</v>
      </c>
      <c r="C929" s="30">
        <v>18</v>
      </c>
      <c r="D929" s="42" t="s">
        <v>2450</v>
      </c>
      <c r="E929" s="42" t="s">
        <v>2451</v>
      </c>
      <c r="F929" s="42" t="s">
        <v>2452</v>
      </c>
      <c r="G929" s="27" t="s">
        <v>12</v>
      </c>
      <c r="H929" s="34" t="s">
        <v>13</v>
      </c>
      <c r="I929" s="35">
        <v>0.97299999999999998</v>
      </c>
      <c r="J929" s="36">
        <v>628281.96</v>
      </c>
      <c r="K929" s="19">
        <f t="shared" si="14"/>
        <v>1154310.1100000001</v>
      </c>
      <c r="L929" s="37">
        <v>105205.63</v>
      </c>
      <c r="M929" s="38"/>
    </row>
    <row r="930" spans="1:13" s="39" customFormat="1" ht="12.95" customHeight="1" x14ac:dyDescent="0.25">
      <c r="A930" s="226"/>
      <c r="B930" s="29">
        <v>4921</v>
      </c>
      <c r="C930" s="30">
        <v>19</v>
      </c>
      <c r="D930" s="42" t="s">
        <v>2453</v>
      </c>
      <c r="E930" s="42" t="s">
        <v>2454</v>
      </c>
      <c r="F930" s="42" t="s">
        <v>2455</v>
      </c>
      <c r="G930" s="27" t="s">
        <v>12</v>
      </c>
      <c r="H930" s="34" t="s">
        <v>13</v>
      </c>
      <c r="I930" s="35">
        <v>0.70830000000000004</v>
      </c>
      <c r="J930" s="36">
        <v>616723.3899999999</v>
      </c>
      <c r="K930" s="19">
        <f t="shared" si="14"/>
        <v>999648.09</v>
      </c>
      <c r="L930" s="37">
        <v>76584.94</v>
      </c>
      <c r="M930" s="38"/>
    </row>
    <row r="931" spans="1:13" s="39" customFormat="1" ht="12.95" customHeight="1" x14ac:dyDescent="0.25">
      <c r="A931" s="226"/>
      <c r="B931" s="29">
        <v>4903</v>
      </c>
      <c r="C931" s="30">
        <v>20</v>
      </c>
      <c r="D931" s="32" t="s">
        <v>2456</v>
      </c>
      <c r="E931" s="32" t="s">
        <v>2457</v>
      </c>
      <c r="F931" s="32" t="s">
        <v>2458</v>
      </c>
      <c r="G931" s="33" t="s">
        <v>12</v>
      </c>
      <c r="H931" s="34" t="s">
        <v>13</v>
      </c>
      <c r="I931" s="35">
        <v>0.97699999999999998</v>
      </c>
      <c r="J931" s="36">
        <v>735531.15</v>
      </c>
      <c r="K931" s="19">
        <f t="shared" si="14"/>
        <v>1263721.8</v>
      </c>
      <c r="L931" s="37">
        <v>105638.13</v>
      </c>
      <c r="M931" s="38"/>
    </row>
    <row r="932" spans="1:13" s="39" customFormat="1" ht="12.95" customHeight="1" x14ac:dyDescent="0.25">
      <c r="A932" s="226"/>
      <c r="B932" s="29">
        <v>4930</v>
      </c>
      <c r="C932" s="30">
        <v>21</v>
      </c>
      <c r="D932" s="32" t="s">
        <v>1912</v>
      </c>
      <c r="E932" s="32" t="s">
        <v>2459</v>
      </c>
      <c r="F932" s="32" t="s">
        <v>2460</v>
      </c>
      <c r="G932" s="33" t="s">
        <v>12</v>
      </c>
      <c r="H932" s="34" t="s">
        <v>13</v>
      </c>
      <c r="I932" s="35">
        <v>0.373</v>
      </c>
      <c r="J932" s="36">
        <v>497548.02</v>
      </c>
      <c r="K932" s="19">
        <f t="shared" si="14"/>
        <v>699201.17</v>
      </c>
      <c r="L932" s="37">
        <v>40330.629999999997</v>
      </c>
      <c r="M932" s="38"/>
    </row>
    <row r="933" spans="1:13" s="39" customFormat="1" ht="12.95" customHeight="1" x14ac:dyDescent="0.25">
      <c r="A933" s="226"/>
      <c r="B933" s="29">
        <v>4902</v>
      </c>
      <c r="C933" s="30">
        <v>22</v>
      </c>
      <c r="D933" s="32" t="s">
        <v>2461</v>
      </c>
      <c r="E933" s="32" t="s">
        <v>2462</v>
      </c>
      <c r="F933" s="32" t="s">
        <v>2463</v>
      </c>
      <c r="G933" s="33" t="s">
        <v>12</v>
      </c>
      <c r="H933" s="34" t="s">
        <v>13</v>
      </c>
      <c r="I933" s="35">
        <v>0.96699999999999997</v>
      </c>
      <c r="J933" s="36">
        <v>727962.4</v>
      </c>
      <c r="K933" s="19">
        <f t="shared" si="14"/>
        <v>1250746.8</v>
      </c>
      <c r="L933" s="37">
        <v>104556.88</v>
      </c>
      <c r="M933" s="38"/>
    </row>
    <row r="934" spans="1:13" s="39" customFormat="1" ht="12.95" customHeight="1" x14ac:dyDescent="0.25">
      <c r="A934" s="226"/>
      <c r="B934" s="29">
        <v>4909</v>
      </c>
      <c r="C934" s="30">
        <v>23</v>
      </c>
      <c r="D934" s="42" t="s">
        <v>2464</v>
      </c>
      <c r="E934" s="42" t="s">
        <v>2465</v>
      </c>
      <c r="F934" s="42" t="s">
        <v>2466</v>
      </c>
      <c r="G934" s="33" t="s">
        <v>12</v>
      </c>
      <c r="H934" s="34" t="s">
        <v>13</v>
      </c>
      <c r="I934" s="35">
        <v>0.97299999999999998</v>
      </c>
      <c r="J934" s="36">
        <v>732503.65</v>
      </c>
      <c r="K934" s="19">
        <f t="shared" si="14"/>
        <v>1258531.8</v>
      </c>
      <c r="L934" s="37">
        <v>105205.63</v>
      </c>
      <c r="M934" s="38"/>
    </row>
    <row r="935" spans="1:13" s="39" customFormat="1" ht="12.95" customHeight="1" x14ac:dyDescent="0.25">
      <c r="A935" s="226"/>
      <c r="B935" s="29">
        <v>4928</v>
      </c>
      <c r="C935" s="30">
        <v>24</v>
      </c>
      <c r="D935" s="32" t="s">
        <v>1402</v>
      </c>
      <c r="E935" s="32" t="s">
        <v>1403</v>
      </c>
      <c r="F935" s="32" t="s">
        <v>2467</v>
      </c>
      <c r="G935" s="33" t="s">
        <v>12</v>
      </c>
      <c r="H935" s="34" t="s">
        <v>13</v>
      </c>
      <c r="I935" s="35">
        <v>0.99019999999999997</v>
      </c>
      <c r="J935" s="36">
        <v>745521.9</v>
      </c>
      <c r="K935" s="19">
        <f t="shared" si="14"/>
        <v>1280848.8</v>
      </c>
      <c r="L935" s="37">
        <v>107065.38</v>
      </c>
      <c r="M935" s="38"/>
    </row>
    <row r="936" spans="1:13" s="39" customFormat="1" ht="12.95" customHeight="1" x14ac:dyDescent="0.25">
      <c r="A936" s="226"/>
      <c r="B936" s="29">
        <v>4908</v>
      </c>
      <c r="C936" s="30">
        <v>25</v>
      </c>
      <c r="D936" s="32" t="s">
        <v>2468</v>
      </c>
      <c r="E936" s="32" t="s">
        <v>2469</v>
      </c>
      <c r="F936" s="32" t="s">
        <v>2470</v>
      </c>
      <c r="G936" s="33" t="s">
        <v>12</v>
      </c>
      <c r="H936" s="34" t="s">
        <v>13</v>
      </c>
      <c r="I936" s="35">
        <v>0.98939999999999995</v>
      </c>
      <c r="J936" s="36">
        <v>744916.4</v>
      </c>
      <c r="K936" s="19">
        <f t="shared" si="14"/>
        <v>1279810.8</v>
      </c>
      <c r="L936" s="37">
        <v>106978.88</v>
      </c>
      <c r="M936" s="38"/>
    </row>
    <row r="937" spans="1:13" s="39" customFormat="1" ht="12.95" customHeight="1" x14ac:dyDescent="0.25">
      <c r="A937" s="226"/>
      <c r="B937" s="29">
        <v>4926</v>
      </c>
      <c r="C937" s="30">
        <v>26</v>
      </c>
      <c r="D937" s="42" t="s">
        <v>2471</v>
      </c>
      <c r="E937" s="42" t="s">
        <v>2472</v>
      </c>
      <c r="F937" s="42" t="s">
        <v>2473</v>
      </c>
      <c r="G937" s="33" t="s">
        <v>12</v>
      </c>
      <c r="H937" s="34" t="s">
        <v>13</v>
      </c>
      <c r="I937" s="35">
        <v>0.97299999999999998</v>
      </c>
      <c r="J937" s="36">
        <v>732503.65</v>
      </c>
      <c r="K937" s="19">
        <f t="shared" si="14"/>
        <v>1258531.8</v>
      </c>
      <c r="L937" s="37">
        <v>105205.63</v>
      </c>
      <c r="M937" s="38"/>
    </row>
    <row r="938" spans="1:13" s="39" customFormat="1" ht="12.95" customHeight="1" x14ac:dyDescent="0.25">
      <c r="A938" s="226"/>
      <c r="B938" s="29">
        <v>4907</v>
      </c>
      <c r="C938" s="30">
        <v>27</v>
      </c>
      <c r="D938" s="32" t="s">
        <v>2474</v>
      </c>
      <c r="E938" s="32" t="s">
        <v>2475</v>
      </c>
      <c r="F938" s="32" t="s">
        <v>2476</v>
      </c>
      <c r="G938" s="33" t="s">
        <v>12</v>
      </c>
      <c r="H938" s="34" t="s">
        <v>13</v>
      </c>
      <c r="I938" s="35">
        <v>0.99619999999999997</v>
      </c>
      <c r="J938" s="36">
        <v>740029.15</v>
      </c>
      <c r="K938" s="19">
        <f t="shared" si="14"/>
        <v>1278599.8</v>
      </c>
      <c r="L938" s="37">
        <v>107714.13</v>
      </c>
      <c r="M938" s="38"/>
    </row>
    <row r="939" spans="1:13" s="39" customFormat="1" ht="12.95" customHeight="1" x14ac:dyDescent="0.25">
      <c r="A939" s="226"/>
      <c r="B939" s="29">
        <v>4924</v>
      </c>
      <c r="C939" s="30">
        <v>28</v>
      </c>
      <c r="D939" s="53" t="s">
        <v>2477</v>
      </c>
      <c r="E939" s="53" t="s">
        <v>2478</v>
      </c>
      <c r="F939" s="53" t="s">
        <v>2479</v>
      </c>
      <c r="G939" s="33" t="s">
        <v>12</v>
      </c>
      <c r="H939" s="34" t="s">
        <v>13</v>
      </c>
      <c r="I939" s="35">
        <v>0.99039999999999995</v>
      </c>
      <c r="J939" s="36">
        <v>749176.52</v>
      </c>
      <c r="K939" s="19">
        <f t="shared" si="14"/>
        <v>1284611.52</v>
      </c>
      <c r="L939" s="37">
        <v>107087</v>
      </c>
      <c r="M939" s="38"/>
    </row>
    <row r="940" spans="1:13" s="39" customFormat="1" ht="12.95" customHeight="1" x14ac:dyDescent="0.25">
      <c r="A940" s="226"/>
      <c r="B940" s="29">
        <v>4920</v>
      </c>
      <c r="C940" s="30">
        <v>29</v>
      </c>
      <c r="D940" s="53" t="s">
        <v>586</v>
      </c>
      <c r="E940" s="53" t="s">
        <v>587</v>
      </c>
      <c r="F940" s="53" t="s">
        <v>2480</v>
      </c>
      <c r="G940" s="33" t="s">
        <v>12</v>
      </c>
      <c r="H940" s="34" t="s">
        <v>13</v>
      </c>
      <c r="I940" s="35">
        <v>0.97299999999999998</v>
      </c>
      <c r="J940" s="36">
        <v>473003.65</v>
      </c>
      <c r="K940" s="19">
        <f t="shared" si="14"/>
        <v>999031.8</v>
      </c>
      <c r="L940" s="37">
        <v>105205.63</v>
      </c>
      <c r="M940" s="38"/>
    </row>
    <row r="941" spans="1:13" s="39" customFormat="1" ht="12.95" customHeight="1" x14ac:dyDescent="0.25">
      <c r="A941" s="226"/>
      <c r="B941" s="43"/>
      <c r="C941" s="30"/>
      <c r="D941" s="49" t="s">
        <v>5732</v>
      </c>
      <c r="E941" s="42"/>
      <c r="F941" s="42"/>
      <c r="G941" s="33"/>
      <c r="H941" s="34"/>
      <c r="I941" s="35"/>
      <c r="J941" s="36"/>
      <c r="K941" s="19"/>
      <c r="L941" s="37"/>
      <c r="M941" s="38"/>
    </row>
    <row r="942" spans="1:13" s="39" customFormat="1" ht="12.95" customHeight="1" x14ac:dyDescent="0.25">
      <c r="A942" s="226"/>
      <c r="B942" s="43">
        <v>4919</v>
      </c>
      <c r="C942" s="30">
        <v>1</v>
      </c>
      <c r="D942" s="53" t="s">
        <v>2481</v>
      </c>
      <c r="E942" s="53" t="s">
        <v>2482</v>
      </c>
      <c r="F942" s="53" t="s">
        <v>2483</v>
      </c>
      <c r="G942" s="33" t="s">
        <v>5731</v>
      </c>
      <c r="H942" s="34" t="s">
        <v>13</v>
      </c>
      <c r="I942" s="35">
        <v>0.97399999999999998</v>
      </c>
      <c r="J942" s="36">
        <v>1160968.6199999999</v>
      </c>
      <c r="K942" s="19">
        <f t="shared" si="14"/>
        <v>1995199.62</v>
      </c>
      <c r="L942" s="37">
        <v>166846.20000000001</v>
      </c>
      <c r="M942" s="38"/>
    </row>
    <row r="943" spans="1:13" s="39" customFormat="1" ht="12.95" customHeight="1" x14ac:dyDescent="0.25">
      <c r="A943" s="227"/>
      <c r="B943" s="29">
        <v>4901</v>
      </c>
      <c r="C943" s="30">
        <v>2</v>
      </c>
      <c r="D943" s="42" t="s">
        <v>2484</v>
      </c>
      <c r="E943" s="42" t="s">
        <v>2485</v>
      </c>
      <c r="F943" s="42" t="s">
        <v>2486</v>
      </c>
      <c r="G943" s="33" t="s">
        <v>5731</v>
      </c>
      <c r="H943" s="34" t="s">
        <v>13</v>
      </c>
      <c r="I943" s="35">
        <v>0.9778</v>
      </c>
      <c r="J943" s="36">
        <v>984341.19000000006</v>
      </c>
      <c r="K943" s="19">
        <f t="shared" si="14"/>
        <v>1821826.89</v>
      </c>
      <c r="L943" s="37">
        <v>167497.14000000001</v>
      </c>
      <c r="M943" s="38"/>
    </row>
    <row r="944" spans="1:13" s="39" customFormat="1" ht="12.95" customHeight="1" x14ac:dyDescent="0.25">
      <c r="A944" s="225" t="s">
        <v>2487</v>
      </c>
      <c r="B944" s="29"/>
      <c r="C944" s="30"/>
      <c r="D944" s="31" t="s">
        <v>126</v>
      </c>
      <c r="E944" s="32"/>
      <c r="F944" s="32"/>
      <c r="G944" s="33"/>
      <c r="H944" s="34"/>
      <c r="I944" s="35"/>
      <c r="J944" s="36"/>
      <c r="K944" s="19"/>
      <c r="L944" s="37"/>
      <c r="M944" s="38"/>
    </row>
    <row r="945" spans="1:13" s="39" customFormat="1" ht="12.95" customHeight="1" x14ac:dyDescent="0.25">
      <c r="A945" s="226"/>
      <c r="B945" s="29">
        <v>1602</v>
      </c>
      <c r="C945" s="30">
        <v>1</v>
      </c>
      <c r="D945" s="32" t="s">
        <v>2488</v>
      </c>
      <c r="E945" s="32" t="s">
        <v>2489</v>
      </c>
      <c r="F945" s="32" t="s">
        <v>2490</v>
      </c>
      <c r="G945" s="33" t="s">
        <v>130</v>
      </c>
      <c r="H945" s="34" t="s">
        <v>13</v>
      </c>
      <c r="I945" s="35">
        <v>0.98640000000000005</v>
      </c>
      <c r="J945" s="36">
        <v>372778.87</v>
      </c>
      <c r="K945" s="19">
        <f t="shared" si="14"/>
        <v>639435.67000000004</v>
      </c>
      <c r="L945" s="37">
        <v>53331.360000000001</v>
      </c>
      <c r="M945" s="38"/>
    </row>
    <row r="946" spans="1:13" s="39" customFormat="1" ht="12.95" customHeight="1" x14ac:dyDescent="0.25">
      <c r="A946" s="226"/>
      <c r="B946" s="29">
        <v>1619</v>
      </c>
      <c r="C946" s="30">
        <v>2</v>
      </c>
      <c r="D946" s="32" t="s">
        <v>2491</v>
      </c>
      <c r="E946" s="32" t="s">
        <v>2492</v>
      </c>
      <c r="F946" s="32" t="s">
        <v>2493</v>
      </c>
      <c r="G946" s="33" t="s">
        <v>130</v>
      </c>
      <c r="H946" s="34" t="s">
        <v>13</v>
      </c>
      <c r="I946" s="35">
        <v>0.98240000000000005</v>
      </c>
      <c r="J946" s="36">
        <v>371264.98</v>
      </c>
      <c r="K946" s="19">
        <f t="shared" si="14"/>
        <v>636840.43000000005</v>
      </c>
      <c r="L946" s="37">
        <v>53115.09</v>
      </c>
      <c r="M946" s="38"/>
    </row>
    <row r="947" spans="1:13" s="39" customFormat="1" ht="12.95" customHeight="1" x14ac:dyDescent="0.25">
      <c r="A947" s="226"/>
      <c r="B947" s="29"/>
      <c r="C947" s="30"/>
      <c r="D947" s="31" t="s">
        <v>11</v>
      </c>
      <c r="E947" s="32"/>
      <c r="F947" s="32"/>
      <c r="G947" s="33"/>
      <c r="H947" s="34"/>
      <c r="I947" s="35"/>
      <c r="J947" s="36"/>
      <c r="K947" s="19"/>
      <c r="L947" s="37"/>
      <c r="M947" s="38"/>
    </row>
    <row r="948" spans="1:13" s="39" customFormat="1" ht="12.95" customHeight="1" x14ac:dyDescent="0.25">
      <c r="A948" s="226"/>
      <c r="B948" s="29">
        <v>1612</v>
      </c>
      <c r="C948" s="30">
        <v>1</v>
      </c>
      <c r="D948" s="32" t="s">
        <v>2494</v>
      </c>
      <c r="E948" s="32" t="s">
        <v>2495</v>
      </c>
      <c r="F948" s="32" t="s">
        <v>2496</v>
      </c>
      <c r="G948" s="33" t="s">
        <v>12</v>
      </c>
      <c r="H948" s="34" t="s">
        <v>13</v>
      </c>
      <c r="I948" s="35">
        <v>0.97740000000000005</v>
      </c>
      <c r="J948" s="36">
        <v>737066.51</v>
      </c>
      <c r="K948" s="19">
        <f t="shared" si="14"/>
        <v>1265473.4099999999</v>
      </c>
      <c r="L948" s="37">
        <v>105681.38</v>
      </c>
      <c r="M948" s="38"/>
    </row>
    <row r="949" spans="1:13" s="39" customFormat="1" ht="12.95" customHeight="1" x14ac:dyDescent="0.25">
      <c r="A949" s="226"/>
      <c r="B949" s="29">
        <v>1625</v>
      </c>
      <c r="C949" s="30">
        <v>2</v>
      </c>
      <c r="D949" s="32" t="s">
        <v>2497</v>
      </c>
      <c r="E949" s="32" t="s">
        <v>2498</v>
      </c>
      <c r="F949" s="32" t="s">
        <v>2499</v>
      </c>
      <c r="G949" s="33" t="s">
        <v>12</v>
      </c>
      <c r="H949" s="34" t="s">
        <v>13</v>
      </c>
      <c r="I949" s="35">
        <v>0.9829</v>
      </c>
      <c r="J949" s="36">
        <v>742851.17000000016</v>
      </c>
      <c r="K949" s="19">
        <f t="shared" si="14"/>
        <v>1274231.47</v>
      </c>
      <c r="L949" s="37">
        <v>106276.06</v>
      </c>
      <c r="M949" s="38"/>
    </row>
    <row r="950" spans="1:13" s="39" customFormat="1" ht="12.95" customHeight="1" x14ac:dyDescent="0.25">
      <c r="A950" s="226"/>
      <c r="B950" s="29">
        <v>1604</v>
      </c>
      <c r="C950" s="30">
        <v>3</v>
      </c>
      <c r="D950" s="32" t="s">
        <v>1461</v>
      </c>
      <c r="E950" s="32" t="s">
        <v>2500</v>
      </c>
      <c r="F950" s="32" t="s">
        <v>2501</v>
      </c>
      <c r="G950" s="33" t="s">
        <v>12</v>
      </c>
      <c r="H950" s="34" t="s">
        <v>13</v>
      </c>
      <c r="I950" s="35">
        <v>0.98640000000000005</v>
      </c>
      <c r="J950" s="36">
        <v>745500.25</v>
      </c>
      <c r="K950" s="19">
        <f t="shared" si="14"/>
        <v>1278772.75</v>
      </c>
      <c r="L950" s="37">
        <v>106654.5</v>
      </c>
      <c r="M950" s="38"/>
    </row>
    <row r="951" spans="1:13" s="39" customFormat="1" ht="12.95" customHeight="1" x14ac:dyDescent="0.25">
      <c r="A951" s="226"/>
      <c r="B951" s="29">
        <v>1607</v>
      </c>
      <c r="C951" s="30">
        <v>4</v>
      </c>
      <c r="D951" s="32" t="s">
        <v>2502</v>
      </c>
      <c r="E951" s="32" t="s">
        <v>2503</v>
      </c>
      <c r="F951" s="32" t="s">
        <v>2504</v>
      </c>
      <c r="G951" s="33" t="s">
        <v>12</v>
      </c>
      <c r="H951" s="34" t="s">
        <v>13</v>
      </c>
      <c r="I951" s="35">
        <v>0.98740000000000006</v>
      </c>
      <c r="J951" s="36">
        <v>746257.16</v>
      </c>
      <c r="K951" s="19">
        <f t="shared" si="14"/>
        <v>1280070.31</v>
      </c>
      <c r="L951" s="37">
        <v>106762.63</v>
      </c>
      <c r="M951" s="38"/>
    </row>
    <row r="952" spans="1:13" s="39" customFormat="1" ht="12.95" customHeight="1" x14ac:dyDescent="0.25">
      <c r="A952" s="226"/>
      <c r="B952" s="29">
        <v>1606</v>
      </c>
      <c r="C952" s="30">
        <v>5</v>
      </c>
      <c r="D952" s="32" t="s">
        <v>2505</v>
      </c>
      <c r="E952" s="32" t="s">
        <v>2506</v>
      </c>
      <c r="F952" s="32" t="s">
        <v>2507</v>
      </c>
      <c r="G952" s="33" t="s">
        <v>12</v>
      </c>
      <c r="H952" s="34" t="s">
        <v>13</v>
      </c>
      <c r="I952" s="35">
        <v>0.98640000000000005</v>
      </c>
      <c r="J952" s="36">
        <v>745500.25</v>
      </c>
      <c r="K952" s="19">
        <f t="shared" si="14"/>
        <v>1278772.75</v>
      </c>
      <c r="L952" s="37">
        <v>106654.5</v>
      </c>
      <c r="M952" s="38"/>
    </row>
    <row r="953" spans="1:13" s="39" customFormat="1" ht="12.95" customHeight="1" x14ac:dyDescent="0.25">
      <c r="A953" s="226"/>
      <c r="B953" s="29">
        <v>1605</v>
      </c>
      <c r="C953" s="30">
        <v>6</v>
      </c>
      <c r="D953" s="32" t="s">
        <v>2508</v>
      </c>
      <c r="E953" s="32" t="s">
        <v>2509</v>
      </c>
      <c r="F953" s="32" t="s">
        <v>2510</v>
      </c>
      <c r="G953" s="33" t="s">
        <v>12</v>
      </c>
      <c r="H953" s="34" t="s">
        <v>13</v>
      </c>
      <c r="I953" s="35">
        <v>0.98440000000000005</v>
      </c>
      <c r="J953" s="36">
        <v>679111.5</v>
      </c>
      <c r="K953" s="19">
        <f t="shared" si="14"/>
        <v>1211302.75</v>
      </c>
      <c r="L953" s="37">
        <v>106438.25</v>
      </c>
      <c r="M953" s="38"/>
    </row>
    <row r="954" spans="1:13" s="39" customFormat="1" ht="12.95" customHeight="1" x14ac:dyDescent="0.25">
      <c r="A954" s="226"/>
      <c r="B954" s="29">
        <v>1601</v>
      </c>
      <c r="C954" s="30">
        <v>7</v>
      </c>
      <c r="D954" s="42" t="s">
        <v>2511</v>
      </c>
      <c r="E954" s="42" t="s">
        <v>2512</v>
      </c>
      <c r="F954" s="42" t="s">
        <v>2513</v>
      </c>
      <c r="G954" s="33" t="s">
        <v>12</v>
      </c>
      <c r="H954" s="34" t="s">
        <v>13</v>
      </c>
      <c r="I954" s="35">
        <v>0.98640000000000005</v>
      </c>
      <c r="J954" s="36">
        <v>745500.25</v>
      </c>
      <c r="K954" s="19">
        <f t="shared" si="14"/>
        <v>1278772.75</v>
      </c>
      <c r="L954" s="37">
        <v>106654.5</v>
      </c>
      <c r="M954" s="38"/>
    </row>
    <row r="955" spans="1:13" s="39" customFormat="1" ht="12.95" customHeight="1" x14ac:dyDescent="0.25">
      <c r="A955" s="226"/>
      <c r="B955" s="29">
        <v>1617</v>
      </c>
      <c r="C955" s="30">
        <v>8</v>
      </c>
      <c r="D955" s="32" t="s">
        <v>2514</v>
      </c>
      <c r="E955" s="32" t="s">
        <v>2515</v>
      </c>
      <c r="F955" s="32" t="s">
        <v>2516</v>
      </c>
      <c r="G955" s="33" t="s">
        <v>12</v>
      </c>
      <c r="H955" s="34" t="s">
        <v>13</v>
      </c>
      <c r="I955" s="35">
        <v>0.9889</v>
      </c>
      <c r="J955" s="36">
        <v>747392.42000000016</v>
      </c>
      <c r="K955" s="19">
        <f t="shared" si="14"/>
        <v>1282016.47</v>
      </c>
      <c r="L955" s="37">
        <v>106924.81</v>
      </c>
      <c r="M955" s="38"/>
    </row>
    <row r="956" spans="1:13" s="39" customFormat="1" ht="12.95" customHeight="1" x14ac:dyDescent="0.25">
      <c r="A956" s="226"/>
      <c r="B956" s="29">
        <v>1621</v>
      </c>
      <c r="C956" s="30">
        <v>9</v>
      </c>
      <c r="D956" s="32" t="s">
        <v>2517</v>
      </c>
      <c r="E956" s="32" t="s">
        <v>2518</v>
      </c>
      <c r="F956" s="32" t="s">
        <v>2519</v>
      </c>
      <c r="G956" s="33" t="s">
        <v>12</v>
      </c>
      <c r="H956" s="34" t="s">
        <v>13</v>
      </c>
      <c r="I956" s="35">
        <v>0.9869</v>
      </c>
      <c r="J956" s="36">
        <v>745878.67000000016</v>
      </c>
      <c r="K956" s="19">
        <f t="shared" si="14"/>
        <v>1279421.47</v>
      </c>
      <c r="L956" s="37">
        <v>106708.56</v>
      </c>
      <c r="M956" s="38"/>
    </row>
    <row r="957" spans="1:13" s="39" customFormat="1" ht="12.95" customHeight="1" x14ac:dyDescent="0.25">
      <c r="A957" s="226"/>
      <c r="B957" s="29">
        <v>1616</v>
      </c>
      <c r="C957" s="30">
        <v>10</v>
      </c>
      <c r="D957" s="32" t="s">
        <v>2520</v>
      </c>
      <c r="E957" s="32" t="s">
        <v>2521</v>
      </c>
      <c r="F957" s="32" t="s">
        <v>2522</v>
      </c>
      <c r="G957" s="33" t="s">
        <v>12</v>
      </c>
      <c r="H957" s="34" t="s">
        <v>13</v>
      </c>
      <c r="I957" s="35">
        <v>0.98340000000000005</v>
      </c>
      <c r="J957" s="36">
        <v>678354.66</v>
      </c>
      <c r="K957" s="19">
        <f t="shared" si="14"/>
        <v>1210005.31</v>
      </c>
      <c r="L957" s="37">
        <v>106330.13</v>
      </c>
      <c r="M957" s="38"/>
    </row>
    <row r="958" spans="1:13" s="39" customFormat="1" ht="12.95" customHeight="1" x14ac:dyDescent="0.25">
      <c r="A958" s="226"/>
      <c r="B958" s="29">
        <v>1615</v>
      </c>
      <c r="C958" s="30">
        <v>11</v>
      </c>
      <c r="D958" s="42" t="s">
        <v>2523</v>
      </c>
      <c r="E958" s="42" t="s">
        <v>2524</v>
      </c>
      <c r="F958" s="42" t="s">
        <v>2017</v>
      </c>
      <c r="G958" s="33" t="s">
        <v>12</v>
      </c>
      <c r="H958" s="34" t="s">
        <v>13</v>
      </c>
      <c r="I958" s="35">
        <v>0.97940000000000005</v>
      </c>
      <c r="J958" s="36">
        <v>632077.16</v>
      </c>
      <c r="K958" s="19">
        <f t="shared" si="14"/>
        <v>1161565.31</v>
      </c>
      <c r="L958" s="37">
        <v>105897.63</v>
      </c>
      <c r="M958" s="38"/>
    </row>
    <row r="959" spans="1:13" s="39" customFormat="1" ht="12.95" customHeight="1" x14ac:dyDescent="0.25">
      <c r="A959" s="226"/>
      <c r="B959" s="29">
        <v>1618</v>
      </c>
      <c r="C959" s="30">
        <v>12</v>
      </c>
      <c r="D959" s="32" t="s">
        <v>2525</v>
      </c>
      <c r="E959" s="32" t="s">
        <v>2526</v>
      </c>
      <c r="F959" s="32" t="s">
        <v>2527</v>
      </c>
      <c r="G959" s="33" t="s">
        <v>12</v>
      </c>
      <c r="H959" s="34" t="s">
        <v>13</v>
      </c>
      <c r="I959" s="35">
        <v>0.98640000000000005</v>
      </c>
      <c r="J959" s="36">
        <v>680625.25</v>
      </c>
      <c r="K959" s="19">
        <f t="shared" si="14"/>
        <v>1213897.75</v>
      </c>
      <c r="L959" s="37">
        <v>106654.5</v>
      </c>
      <c r="M959" s="38"/>
    </row>
    <row r="960" spans="1:13" s="39" customFormat="1" ht="12.95" customHeight="1" x14ac:dyDescent="0.25">
      <c r="A960" s="226"/>
      <c r="B960" s="29">
        <v>1613</v>
      </c>
      <c r="C960" s="30">
        <v>13</v>
      </c>
      <c r="D960" s="32" t="s">
        <v>2528</v>
      </c>
      <c r="E960" s="32" t="s">
        <v>2529</v>
      </c>
      <c r="F960" s="32" t="s">
        <v>2530</v>
      </c>
      <c r="G960" s="33" t="s">
        <v>12</v>
      </c>
      <c r="H960" s="34" t="s">
        <v>13</v>
      </c>
      <c r="I960" s="35">
        <v>0.98740000000000006</v>
      </c>
      <c r="J960" s="36">
        <v>746257.16</v>
      </c>
      <c r="K960" s="19">
        <f t="shared" si="14"/>
        <v>1280070.31</v>
      </c>
      <c r="L960" s="37">
        <v>106762.63</v>
      </c>
      <c r="M960" s="38"/>
    </row>
    <row r="961" spans="1:13" s="39" customFormat="1" ht="12.95" customHeight="1" x14ac:dyDescent="0.25">
      <c r="A961" s="226"/>
      <c r="B961" s="29">
        <v>1627</v>
      </c>
      <c r="C961" s="30">
        <v>14</v>
      </c>
      <c r="D961" s="42" t="s">
        <v>2531</v>
      </c>
      <c r="E961" s="42" t="s">
        <v>2532</v>
      </c>
      <c r="F961" s="42" t="s">
        <v>2533</v>
      </c>
      <c r="G961" s="27" t="s">
        <v>12</v>
      </c>
      <c r="H961" s="34" t="s">
        <v>13</v>
      </c>
      <c r="I961" s="35">
        <v>0.98740000000000006</v>
      </c>
      <c r="J961" s="36">
        <v>746257.16</v>
      </c>
      <c r="K961" s="19">
        <f t="shared" si="14"/>
        <v>1280070.31</v>
      </c>
      <c r="L961" s="37">
        <v>106762.63</v>
      </c>
      <c r="M961" s="38"/>
    </row>
    <row r="962" spans="1:13" s="39" customFormat="1" ht="12.95" customHeight="1" x14ac:dyDescent="0.25">
      <c r="A962" s="226"/>
      <c r="B962" s="29">
        <v>1610</v>
      </c>
      <c r="C962" s="30">
        <v>15</v>
      </c>
      <c r="D962" s="32" t="s">
        <v>2534</v>
      </c>
      <c r="E962" s="32" t="s">
        <v>2535</v>
      </c>
      <c r="F962" s="32" t="s">
        <v>2536</v>
      </c>
      <c r="G962" s="50" t="s">
        <v>12</v>
      </c>
      <c r="H962" s="34" t="s">
        <v>13</v>
      </c>
      <c r="I962" s="35">
        <v>0.98740000000000006</v>
      </c>
      <c r="J962" s="36">
        <v>746257.16</v>
      </c>
      <c r="K962" s="19">
        <f t="shared" si="14"/>
        <v>1280070.31</v>
      </c>
      <c r="L962" s="37">
        <v>106762.63</v>
      </c>
      <c r="M962" s="38"/>
    </row>
    <row r="963" spans="1:13" s="39" customFormat="1" ht="12.95" customHeight="1" x14ac:dyDescent="0.25">
      <c r="A963" s="226"/>
      <c r="B963" s="29">
        <v>1623</v>
      </c>
      <c r="C963" s="30">
        <v>16</v>
      </c>
      <c r="D963" s="42" t="s">
        <v>2537</v>
      </c>
      <c r="E963" s="42" t="s">
        <v>2538</v>
      </c>
      <c r="F963" s="42" t="s">
        <v>2539</v>
      </c>
      <c r="G963" s="27" t="s">
        <v>12</v>
      </c>
      <c r="H963" s="34" t="s">
        <v>13</v>
      </c>
      <c r="I963" s="35">
        <v>0.98740000000000006</v>
      </c>
      <c r="J963" s="36">
        <v>703007.16</v>
      </c>
      <c r="K963" s="19">
        <f t="shared" si="14"/>
        <v>1236820.31</v>
      </c>
      <c r="L963" s="37">
        <v>106762.63</v>
      </c>
      <c r="M963" s="38"/>
    </row>
    <row r="964" spans="1:13" s="39" customFormat="1" ht="12.95" customHeight="1" x14ac:dyDescent="0.25">
      <c r="A964" s="226"/>
      <c r="B964" s="29">
        <v>1608</v>
      </c>
      <c r="C964" s="30">
        <v>17</v>
      </c>
      <c r="D964" s="32" t="s">
        <v>2540</v>
      </c>
      <c r="E964" s="32" t="s">
        <v>2541</v>
      </c>
      <c r="F964" s="32" t="s">
        <v>2542</v>
      </c>
      <c r="G964" s="50" t="s">
        <v>12</v>
      </c>
      <c r="H964" s="34" t="s">
        <v>13</v>
      </c>
      <c r="I964" s="35">
        <v>0.98640000000000005</v>
      </c>
      <c r="J964" s="36">
        <v>745500.25</v>
      </c>
      <c r="K964" s="19">
        <f t="shared" si="14"/>
        <v>1278772.75</v>
      </c>
      <c r="L964" s="37">
        <v>106654.5</v>
      </c>
      <c r="M964" s="38"/>
    </row>
    <row r="965" spans="1:13" s="39" customFormat="1" ht="12.95" customHeight="1" x14ac:dyDescent="0.25">
      <c r="A965" s="226"/>
      <c r="B965" s="29">
        <v>1624</v>
      </c>
      <c r="C965" s="30">
        <v>18</v>
      </c>
      <c r="D965" s="42" t="s">
        <v>2543</v>
      </c>
      <c r="E965" s="42" t="s">
        <v>2544</v>
      </c>
      <c r="F965" s="42" t="s">
        <v>2545</v>
      </c>
      <c r="G965" s="27" t="s">
        <v>12</v>
      </c>
      <c r="H965" s="34" t="s">
        <v>13</v>
      </c>
      <c r="I965" s="35">
        <v>0.98640000000000005</v>
      </c>
      <c r="J965" s="36">
        <v>745500.25</v>
      </c>
      <c r="K965" s="19">
        <f t="shared" si="14"/>
        <v>1278772.75</v>
      </c>
      <c r="L965" s="37">
        <v>106654.5</v>
      </c>
      <c r="M965" s="38"/>
    </row>
    <row r="966" spans="1:13" s="39" customFormat="1" ht="12.95" customHeight="1" x14ac:dyDescent="0.25">
      <c r="A966" s="226"/>
      <c r="B966" s="29">
        <v>1614</v>
      </c>
      <c r="C966" s="30">
        <v>19</v>
      </c>
      <c r="D966" s="32" t="s">
        <v>2546</v>
      </c>
      <c r="E966" s="32" t="s">
        <v>2547</v>
      </c>
      <c r="F966" s="32" t="s">
        <v>2548</v>
      </c>
      <c r="G966" s="50" t="s">
        <v>12</v>
      </c>
      <c r="H966" s="34" t="s">
        <v>13</v>
      </c>
      <c r="I966" s="35">
        <v>0.98240000000000005</v>
      </c>
      <c r="J966" s="36">
        <v>742472.75</v>
      </c>
      <c r="K966" s="19">
        <f t="shared" si="14"/>
        <v>1273582.75</v>
      </c>
      <c r="L966" s="37">
        <v>106222</v>
      </c>
      <c r="M966" s="38"/>
    </row>
    <row r="967" spans="1:13" s="39" customFormat="1" ht="12.95" customHeight="1" x14ac:dyDescent="0.25">
      <c r="A967" s="226"/>
      <c r="B967" s="29">
        <v>1600</v>
      </c>
      <c r="C967" s="30">
        <v>20</v>
      </c>
      <c r="D967" s="42" t="s">
        <v>741</v>
      </c>
      <c r="E967" s="42" t="s">
        <v>742</v>
      </c>
      <c r="F967" s="42" t="s">
        <v>2549</v>
      </c>
      <c r="G967" s="50" t="s">
        <v>12</v>
      </c>
      <c r="H967" s="34" t="s">
        <v>13</v>
      </c>
      <c r="I967" s="35">
        <v>0.98740000000000006</v>
      </c>
      <c r="J967" s="36">
        <v>744635.26</v>
      </c>
      <c r="K967" s="19">
        <f t="shared" si="14"/>
        <v>1278448.4099999999</v>
      </c>
      <c r="L967" s="37">
        <v>106762.63</v>
      </c>
      <c r="M967" s="38"/>
    </row>
    <row r="968" spans="1:13" s="39" customFormat="1" ht="12.95" customHeight="1" x14ac:dyDescent="0.25">
      <c r="A968" s="226"/>
      <c r="B968" s="29">
        <v>1611</v>
      </c>
      <c r="C968" s="30">
        <v>21</v>
      </c>
      <c r="D968" s="42" t="s">
        <v>2550</v>
      </c>
      <c r="E968" s="42" t="s">
        <v>2551</v>
      </c>
      <c r="F968" s="42" t="s">
        <v>2552</v>
      </c>
      <c r="G968" s="27" t="s">
        <v>12</v>
      </c>
      <c r="H968" s="34" t="s">
        <v>13</v>
      </c>
      <c r="I968" s="35">
        <v>0.98740000000000006</v>
      </c>
      <c r="J968" s="36">
        <v>746257.16</v>
      </c>
      <c r="K968" s="19">
        <f t="shared" si="14"/>
        <v>1280070.31</v>
      </c>
      <c r="L968" s="37">
        <v>106762.63</v>
      </c>
      <c r="M968" s="38"/>
    </row>
    <row r="969" spans="1:13" s="39" customFormat="1" ht="12.95" customHeight="1" x14ac:dyDescent="0.25">
      <c r="A969" s="226"/>
      <c r="B969" s="29">
        <v>1622</v>
      </c>
      <c r="C969" s="30">
        <v>22</v>
      </c>
      <c r="D969" s="32" t="s">
        <v>2553</v>
      </c>
      <c r="E969" s="32" t="s">
        <v>2554</v>
      </c>
      <c r="F969" s="32" t="s">
        <v>2555</v>
      </c>
      <c r="G969" s="33" t="s">
        <v>12</v>
      </c>
      <c r="H969" s="34" t="s">
        <v>13</v>
      </c>
      <c r="I969" s="35">
        <v>0.98740000000000006</v>
      </c>
      <c r="J969" s="36">
        <v>746257.16</v>
      </c>
      <c r="K969" s="19">
        <f t="shared" ref="K969:K1032" si="15">ROUND(J969+L969*5,2)</f>
        <v>1280070.31</v>
      </c>
      <c r="L969" s="37">
        <v>106762.63</v>
      </c>
      <c r="M969" s="38"/>
    </row>
    <row r="970" spans="1:13" s="39" customFormat="1" ht="12.95" customHeight="1" x14ac:dyDescent="0.25">
      <c r="A970" s="226"/>
      <c r="B970" s="29">
        <v>1609</v>
      </c>
      <c r="C970" s="30">
        <v>23</v>
      </c>
      <c r="D970" s="32" t="s">
        <v>2556</v>
      </c>
      <c r="E970" s="32" t="s">
        <v>2557</v>
      </c>
      <c r="F970" s="32" t="s">
        <v>2558</v>
      </c>
      <c r="G970" s="33" t="s">
        <v>12</v>
      </c>
      <c r="H970" s="34" t="s">
        <v>13</v>
      </c>
      <c r="I970" s="35">
        <v>0.98740000000000006</v>
      </c>
      <c r="J970" s="36">
        <v>744635.26</v>
      </c>
      <c r="K970" s="19">
        <f t="shared" si="15"/>
        <v>1278448.4099999999</v>
      </c>
      <c r="L970" s="37">
        <v>106762.63</v>
      </c>
      <c r="M970" s="38"/>
    </row>
    <row r="971" spans="1:13" s="39" customFormat="1" ht="12.95" customHeight="1" x14ac:dyDescent="0.25">
      <c r="A971" s="226"/>
      <c r="B971" s="29">
        <v>1603</v>
      </c>
      <c r="C971" s="30">
        <v>24</v>
      </c>
      <c r="D971" s="32" t="s">
        <v>2559</v>
      </c>
      <c r="E971" s="32" t="s">
        <v>2560</v>
      </c>
      <c r="F971" s="32" t="s">
        <v>689</v>
      </c>
      <c r="G971" s="33" t="s">
        <v>12</v>
      </c>
      <c r="H971" s="34" t="s">
        <v>13</v>
      </c>
      <c r="I971" s="35">
        <v>0.98640000000000005</v>
      </c>
      <c r="J971" s="36">
        <v>743878.4</v>
      </c>
      <c r="K971" s="19">
        <f t="shared" si="15"/>
        <v>1277150.8999999999</v>
      </c>
      <c r="L971" s="37">
        <v>106654.5</v>
      </c>
      <c r="M971" s="38"/>
    </row>
    <row r="972" spans="1:13" s="39" customFormat="1" ht="12.95" customHeight="1" x14ac:dyDescent="0.25">
      <c r="A972" s="226"/>
      <c r="B972" s="29">
        <v>1626</v>
      </c>
      <c r="C972" s="30">
        <v>25</v>
      </c>
      <c r="D972" s="32" t="s">
        <v>2561</v>
      </c>
      <c r="E972" s="32" t="s">
        <v>2562</v>
      </c>
      <c r="F972" s="32" t="s">
        <v>2563</v>
      </c>
      <c r="G972" s="33" t="s">
        <v>12</v>
      </c>
      <c r="H972" s="34" t="s">
        <v>13</v>
      </c>
      <c r="I972" s="35">
        <v>0.98740000000000006</v>
      </c>
      <c r="J972" s="36">
        <v>744635.26</v>
      </c>
      <c r="K972" s="19">
        <f t="shared" si="15"/>
        <v>1278448.4099999999</v>
      </c>
      <c r="L972" s="37">
        <v>106762.63</v>
      </c>
      <c r="M972" s="38"/>
    </row>
    <row r="973" spans="1:13" s="39" customFormat="1" ht="12.95" customHeight="1" x14ac:dyDescent="0.25">
      <c r="A973" s="227"/>
      <c r="B973" s="29">
        <v>1620</v>
      </c>
      <c r="C973" s="30">
        <v>26</v>
      </c>
      <c r="D973" s="32" t="s">
        <v>2564</v>
      </c>
      <c r="E973" s="32" t="s">
        <v>2565</v>
      </c>
      <c r="F973" s="32" t="s">
        <v>2566</v>
      </c>
      <c r="G973" s="33" t="s">
        <v>12</v>
      </c>
      <c r="H973" s="34" t="s">
        <v>13</v>
      </c>
      <c r="I973" s="35">
        <v>0.98740000000000006</v>
      </c>
      <c r="J973" s="36">
        <v>746257.16</v>
      </c>
      <c r="K973" s="19">
        <f t="shared" si="15"/>
        <v>1280070.31</v>
      </c>
      <c r="L973" s="37">
        <v>106762.63</v>
      </c>
      <c r="M973" s="38"/>
    </row>
    <row r="974" spans="1:13" s="39" customFormat="1" ht="12.95" customHeight="1" x14ac:dyDescent="0.25">
      <c r="A974" s="240" t="s">
        <v>2567</v>
      </c>
      <c r="B974" s="29"/>
      <c r="C974" s="30"/>
      <c r="D974" s="31" t="s">
        <v>126</v>
      </c>
      <c r="E974" s="32"/>
      <c r="F974" s="32"/>
      <c r="G974" s="33"/>
      <c r="H974" s="34"/>
      <c r="I974" s="35"/>
      <c r="J974" s="36"/>
      <c r="K974" s="19"/>
      <c r="L974" s="37"/>
      <c r="M974" s="38"/>
    </row>
    <row r="975" spans="1:13" s="39" customFormat="1" ht="12.95" customHeight="1" x14ac:dyDescent="0.25">
      <c r="A975" s="241"/>
      <c r="B975" s="29">
        <v>1809</v>
      </c>
      <c r="C975" s="30">
        <v>1</v>
      </c>
      <c r="D975" s="32" t="s">
        <v>2568</v>
      </c>
      <c r="E975" s="32" t="s">
        <v>2569</v>
      </c>
      <c r="F975" s="32" t="s">
        <v>2570</v>
      </c>
      <c r="G975" s="33" t="s">
        <v>130</v>
      </c>
      <c r="H975" s="34" t="s">
        <v>13</v>
      </c>
      <c r="I975" s="35">
        <v>0.99550000000000005</v>
      </c>
      <c r="J975" s="36">
        <v>376898.74</v>
      </c>
      <c r="K975" s="19">
        <f t="shared" si="15"/>
        <v>646015.59</v>
      </c>
      <c r="L975" s="37">
        <v>53823.37</v>
      </c>
      <c r="M975" s="38"/>
    </row>
    <row r="976" spans="1:13" s="39" customFormat="1" ht="12.95" customHeight="1" x14ac:dyDescent="0.25">
      <c r="A976" s="241"/>
      <c r="B976" s="29">
        <v>1819</v>
      </c>
      <c r="C976" s="30">
        <v>2</v>
      </c>
      <c r="D976" s="32" t="s">
        <v>2571</v>
      </c>
      <c r="E976" s="32" t="s">
        <v>2572</v>
      </c>
      <c r="F976" s="32" t="s">
        <v>2573</v>
      </c>
      <c r="G976" s="33" t="s">
        <v>130</v>
      </c>
      <c r="H976" s="34" t="s">
        <v>13</v>
      </c>
      <c r="I976" s="35">
        <v>0.99550000000000005</v>
      </c>
      <c r="J976" s="36">
        <v>376898.74</v>
      </c>
      <c r="K976" s="19">
        <f t="shared" si="15"/>
        <v>646015.59</v>
      </c>
      <c r="L976" s="37">
        <v>53823.37</v>
      </c>
      <c r="M976" s="38"/>
    </row>
    <row r="977" spans="1:13" s="39" customFormat="1" ht="12.95" customHeight="1" x14ac:dyDescent="0.25">
      <c r="A977" s="241"/>
      <c r="B977" s="29">
        <v>1813</v>
      </c>
      <c r="C977" s="30">
        <v>3</v>
      </c>
      <c r="D977" s="32" t="s">
        <v>1060</v>
      </c>
      <c r="E977" s="32" t="s">
        <v>2574</v>
      </c>
      <c r="F977" s="32" t="s">
        <v>2575</v>
      </c>
      <c r="G977" s="33" t="s">
        <v>130</v>
      </c>
      <c r="H977" s="34" t="s">
        <v>13</v>
      </c>
      <c r="I977" s="35">
        <v>0.99550000000000005</v>
      </c>
      <c r="J977" s="36">
        <v>376898.74</v>
      </c>
      <c r="K977" s="19">
        <f t="shared" si="15"/>
        <v>646015.59</v>
      </c>
      <c r="L977" s="37">
        <v>53823.37</v>
      </c>
      <c r="M977" s="38"/>
    </row>
    <row r="978" spans="1:13" s="39" customFormat="1" ht="12.95" customHeight="1" x14ac:dyDescent="0.25">
      <c r="A978" s="241"/>
      <c r="B978" s="29"/>
      <c r="C978" s="30"/>
      <c r="D978" s="31" t="s">
        <v>11</v>
      </c>
      <c r="E978" s="32"/>
      <c r="F978" s="32"/>
      <c r="G978" s="33"/>
      <c r="H978" s="34"/>
      <c r="I978" s="35"/>
      <c r="J978" s="36"/>
      <c r="K978" s="19"/>
      <c r="L978" s="37"/>
      <c r="M978" s="38"/>
    </row>
    <row r="979" spans="1:13" s="39" customFormat="1" ht="12.95" customHeight="1" x14ac:dyDescent="0.25">
      <c r="A979" s="241"/>
      <c r="B979" s="29">
        <v>1815</v>
      </c>
      <c r="C979" s="30">
        <v>1</v>
      </c>
      <c r="D979" s="32" t="s">
        <v>2576</v>
      </c>
      <c r="E979" s="32" t="s">
        <v>2577</v>
      </c>
      <c r="F979" s="32" t="s">
        <v>2578</v>
      </c>
      <c r="G979" s="33" t="s">
        <v>12</v>
      </c>
      <c r="H979" s="34" t="s">
        <v>13</v>
      </c>
      <c r="I979" s="35">
        <v>0</v>
      </c>
      <c r="J979" s="36">
        <v>646100.93999999994</v>
      </c>
      <c r="K979" s="19">
        <f t="shared" si="15"/>
        <v>646100.93999999994</v>
      </c>
      <c r="L979" s="37">
        <v>0</v>
      </c>
      <c r="M979" s="38" t="s">
        <v>5685</v>
      </c>
    </row>
    <row r="980" spans="1:13" s="39" customFormat="1" ht="12.95" customHeight="1" x14ac:dyDescent="0.25">
      <c r="A980" s="241"/>
      <c r="B980" s="29">
        <v>1823</v>
      </c>
      <c r="C980" s="30">
        <v>2</v>
      </c>
      <c r="D980" s="32" t="s">
        <v>2579</v>
      </c>
      <c r="E980" s="32" t="s">
        <v>2580</v>
      </c>
      <c r="F980" s="32" t="s">
        <v>2581</v>
      </c>
      <c r="G980" s="33" t="s">
        <v>12</v>
      </c>
      <c r="H980" s="34" t="s">
        <v>13</v>
      </c>
      <c r="I980" s="35">
        <v>0.99550000000000005</v>
      </c>
      <c r="J980" s="36">
        <v>753739.37999999989</v>
      </c>
      <c r="K980" s="19">
        <f t="shared" si="15"/>
        <v>1291931.58</v>
      </c>
      <c r="L980" s="37">
        <v>107638.44</v>
      </c>
      <c r="M980" s="38"/>
    </row>
    <row r="981" spans="1:13" s="39" customFormat="1" ht="12.95" customHeight="1" x14ac:dyDescent="0.25">
      <c r="A981" s="241"/>
      <c r="B981" s="29">
        <v>1806</v>
      </c>
      <c r="C981" s="30">
        <v>3</v>
      </c>
      <c r="D981" s="32" t="s">
        <v>2582</v>
      </c>
      <c r="E981" s="32" t="s">
        <v>2583</v>
      </c>
      <c r="F981" s="32" t="s">
        <v>2584</v>
      </c>
      <c r="G981" s="33" t="s">
        <v>12</v>
      </c>
      <c r="H981" s="34" t="s">
        <v>13</v>
      </c>
      <c r="I981" s="35">
        <v>0.99550000000000005</v>
      </c>
      <c r="J981" s="36">
        <v>753739.37999999989</v>
      </c>
      <c r="K981" s="19">
        <f t="shared" si="15"/>
        <v>1291931.58</v>
      </c>
      <c r="L981" s="37">
        <v>107638.44</v>
      </c>
      <c r="M981" s="38"/>
    </row>
    <row r="982" spans="1:13" s="39" customFormat="1" ht="12.95" customHeight="1" x14ac:dyDescent="0.25">
      <c r="A982" s="241"/>
      <c r="B982" s="29">
        <v>1822</v>
      </c>
      <c r="C982" s="30">
        <v>4</v>
      </c>
      <c r="D982" s="32" t="s">
        <v>2585</v>
      </c>
      <c r="E982" s="32" t="s">
        <v>2586</v>
      </c>
      <c r="F982" s="32" t="s">
        <v>2587</v>
      </c>
      <c r="G982" s="33" t="s">
        <v>12</v>
      </c>
      <c r="H982" s="34" t="s">
        <v>13</v>
      </c>
      <c r="I982" s="35">
        <v>0.99550000000000005</v>
      </c>
      <c r="J982" s="36">
        <v>753739.37999999989</v>
      </c>
      <c r="K982" s="19">
        <f t="shared" si="15"/>
        <v>1291931.58</v>
      </c>
      <c r="L982" s="37">
        <v>107638.44</v>
      </c>
      <c r="M982" s="38"/>
    </row>
    <row r="983" spans="1:13" s="39" customFormat="1" ht="12.95" customHeight="1" x14ac:dyDescent="0.25">
      <c r="A983" s="241"/>
      <c r="B983" s="29">
        <v>1811</v>
      </c>
      <c r="C983" s="30">
        <v>5</v>
      </c>
      <c r="D983" s="32" t="s">
        <v>2588</v>
      </c>
      <c r="E983" s="32" t="s">
        <v>2589</v>
      </c>
      <c r="F983" s="32" t="s">
        <v>2590</v>
      </c>
      <c r="G983" s="33" t="s">
        <v>12</v>
      </c>
      <c r="H983" s="34" t="s">
        <v>13</v>
      </c>
      <c r="I983" s="35">
        <v>0.99550000000000005</v>
      </c>
      <c r="J983" s="36">
        <v>753739.37999999989</v>
      </c>
      <c r="K983" s="19">
        <f t="shared" si="15"/>
        <v>1291931.58</v>
      </c>
      <c r="L983" s="37">
        <v>107638.44</v>
      </c>
      <c r="M983" s="38"/>
    </row>
    <row r="984" spans="1:13" s="39" customFormat="1" ht="12.95" customHeight="1" x14ac:dyDescent="0.25">
      <c r="A984" s="241"/>
      <c r="B984" s="29">
        <v>1812</v>
      </c>
      <c r="C984" s="30">
        <v>6</v>
      </c>
      <c r="D984" s="32" t="s">
        <v>2591</v>
      </c>
      <c r="E984" s="32" t="s">
        <v>2592</v>
      </c>
      <c r="F984" s="32" t="s">
        <v>2593</v>
      </c>
      <c r="G984" s="33" t="s">
        <v>12</v>
      </c>
      <c r="H984" s="34" t="s">
        <v>13</v>
      </c>
      <c r="I984" s="35">
        <v>0.99150000000000005</v>
      </c>
      <c r="J984" s="36">
        <v>750711.87999999989</v>
      </c>
      <c r="K984" s="19">
        <f t="shared" si="15"/>
        <v>1286741.58</v>
      </c>
      <c r="L984" s="37">
        <v>107205.94</v>
      </c>
      <c r="M984" s="38"/>
    </row>
    <row r="985" spans="1:13" s="39" customFormat="1" ht="12.95" customHeight="1" x14ac:dyDescent="0.25">
      <c r="A985" s="241"/>
      <c r="B985" s="29">
        <v>1816</v>
      </c>
      <c r="C985" s="30">
        <v>7</v>
      </c>
      <c r="D985" s="32" t="s">
        <v>2594</v>
      </c>
      <c r="E985" s="32" t="s">
        <v>2595</v>
      </c>
      <c r="F985" s="32" t="s">
        <v>2596</v>
      </c>
      <c r="G985" s="33" t="s">
        <v>12</v>
      </c>
      <c r="H985" s="34" t="s">
        <v>13</v>
      </c>
      <c r="I985" s="35">
        <v>0.99550000000000005</v>
      </c>
      <c r="J985" s="36">
        <v>753739.37999999989</v>
      </c>
      <c r="K985" s="19">
        <f t="shared" si="15"/>
        <v>1291931.58</v>
      </c>
      <c r="L985" s="37">
        <v>107638.44</v>
      </c>
      <c r="M985" s="38"/>
    </row>
    <row r="986" spans="1:13" s="39" customFormat="1" ht="12.95" customHeight="1" x14ac:dyDescent="0.25">
      <c r="A986" s="241"/>
      <c r="B986" s="29">
        <v>1801</v>
      </c>
      <c r="C986" s="30">
        <v>8</v>
      </c>
      <c r="D986" s="32" t="s">
        <v>2597</v>
      </c>
      <c r="E986" s="32" t="s">
        <v>2598</v>
      </c>
      <c r="F986" s="32" t="s">
        <v>2599</v>
      </c>
      <c r="G986" s="33" t="s">
        <v>12</v>
      </c>
      <c r="H986" s="34" t="s">
        <v>13</v>
      </c>
      <c r="I986" s="35">
        <v>0.99550000000000005</v>
      </c>
      <c r="J986" s="36">
        <v>753739.37999999989</v>
      </c>
      <c r="K986" s="19">
        <f t="shared" si="15"/>
        <v>1291931.58</v>
      </c>
      <c r="L986" s="37">
        <v>107638.44</v>
      </c>
      <c r="M986" s="38"/>
    </row>
    <row r="987" spans="1:13" s="39" customFormat="1" ht="12.95" customHeight="1" x14ac:dyDescent="0.25">
      <c r="A987" s="241"/>
      <c r="B987" s="29">
        <v>1818</v>
      </c>
      <c r="C987" s="30">
        <v>9</v>
      </c>
      <c r="D987" s="32" t="s">
        <v>2600</v>
      </c>
      <c r="E987" s="32" t="s">
        <v>2601</v>
      </c>
      <c r="F987" s="32" t="s">
        <v>2602</v>
      </c>
      <c r="G987" s="33" t="s">
        <v>12</v>
      </c>
      <c r="H987" s="34" t="s">
        <v>13</v>
      </c>
      <c r="I987" s="35">
        <v>0.99550000000000005</v>
      </c>
      <c r="J987" s="36">
        <v>753739.37999999989</v>
      </c>
      <c r="K987" s="19">
        <f t="shared" si="15"/>
        <v>1291931.58</v>
      </c>
      <c r="L987" s="37">
        <v>107638.44</v>
      </c>
      <c r="M987" s="38"/>
    </row>
    <row r="988" spans="1:13" s="39" customFormat="1" ht="12.95" customHeight="1" x14ac:dyDescent="0.25">
      <c r="A988" s="241"/>
      <c r="B988" s="29">
        <v>1802</v>
      </c>
      <c r="C988" s="30">
        <v>10</v>
      </c>
      <c r="D988" s="32" t="s">
        <v>2603</v>
      </c>
      <c r="E988" s="32" t="s">
        <v>2604</v>
      </c>
      <c r="F988" s="32" t="s">
        <v>2605</v>
      </c>
      <c r="G988" s="33" t="s">
        <v>12</v>
      </c>
      <c r="H988" s="34" t="s">
        <v>13</v>
      </c>
      <c r="I988" s="35">
        <v>0.99550000000000005</v>
      </c>
      <c r="J988" s="36">
        <v>753739.37999999989</v>
      </c>
      <c r="K988" s="19">
        <f t="shared" si="15"/>
        <v>1291931.58</v>
      </c>
      <c r="L988" s="37">
        <v>107638.44</v>
      </c>
      <c r="M988" s="38"/>
    </row>
    <row r="989" spans="1:13" s="39" customFormat="1" ht="12.95" customHeight="1" x14ac:dyDescent="0.25">
      <c r="A989" s="241"/>
      <c r="B989" s="29">
        <v>1826</v>
      </c>
      <c r="C989" s="30">
        <v>11</v>
      </c>
      <c r="D989" s="32" t="s">
        <v>2606</v>
      </c>
      <c r="E989" s="32" t="s">
        <v>2607</v>
      </c>
      <c r="F989" s="32" t="s">
        <v>2608</v>
      </c>
      <c r="G989" s="33" t="s">
        <v>12</v>
      </c>
      <c r="H989" s="34" t="s">
        <v>13</v>
      </c>
      <c r="I989" s="35">
        <v>0.99550000000000005</v>
      </c>
      <c r="J989" s="36">
        <v>753739.37999999989</v>
      </c>
      <c r="K989" s="19">
        <f t="shared" si="15"/>
        <v>1291931.58</v>
      </c>
      <c r="L989" s="37">
        <v>107638.44</v>
      </c>
      <c r="M989" s="38"/>
    </row>
    <row r="990" spans="1:13" s="39" customFormat="1" ht="12.95" customHeight="1" x14ac:dyDescent="0.25">
      <c r="A990" s="241"/>
      <c r="B990" s="29">
        <v>1817</v>
      </c>
      <c r="C990" s="30">
        <v>12</v>
      </c>
      <c r="D990" s="42" t="s">
        <v>2609</v>
      </c>
      <c r="E990" s="42" t="s">
        <v>2610</v>
      </c>
      <c r="F990" s="42" t="s">
        <v>2611</v>
      </c>
      <c r="G990" s="27" t="s">
        <v>12</v>
      </c>
      <c r="H990" s="34" t="s">
        <v>13</v>
      </c>
      <c r="I990" s="35">
        <v>0.99550000000000005</v>
      </c>
      <c r="J990" s="36">
        <v>753739.37999999989</v>
      </c>
      <c r="K990" s="19">
        <f t="shared" si="15"/>
        <v>1291931.58</v>
      </c>
      <c r="L990" s="37">
        <v>107638.44</v>
      </c>
      <c r="M990" s="38"/>
    </row>
    <row r="991" spans="1:13" s="39" customFormat="1" ht="12.95" customHeight="1" x14ac:dyDescent="0.25">
      <c r="A991" s="241"/>
      <c r="B991" s="29">
        <v>1807</v>
      </c>
      <c r="C991" s="30">
        <v>13</v>
      </c>
      <c r="D991" s="42" t="s">
        <v>2612</v>
      </c>
      <c r="E991" s="42" t="s">
        <v>2613</v>
      </c>
      <c r="F991" s="42" t="s">
        <v>2614</v>
      </c>
      <c r="G991" s="50" t="s">
        <v>12</v>
      </c>
      <c r="H991" s="34" t="s">
        <v>13</v>
      </c>
      <c r="I991" s="35">
        <v>0.99550000000000005</v>
      </c>
      <c r="J991" s="36">
        <v>753739.37999999989</v>
      </c>
      <c r="K991" s="19">
        <f t="shared" si="15"/>
        <v>1291931.58</v>
      </c>
      <c r="L991" s="37">
        <v>107638.44</v>
      </c>
      <c r="M991" s="38"/>
    </row>
    <row r="992" spans="1:13" s="39" customFormat="1" ht="12.95" customHeight="1" x14ac:dyDescent="0.25">
      <c r="A992" s="241"/>
      <c r="B992" s="29">
        <v>1805</v>
      </c>
      <c r="C992" s="30">
        <v>14</v>
      </c>
      <c r="D992" s="32" t="s">
        <v>2615</v>
      </c>
      <c r="E992" s="32" t="s">
        <v>2616</v>
      </c>
      <c r="F992" s="32" t="s">
        <v>2617</v>
      </c>
      <c r="G992" s="50" t="s">
        <v>12</v>
      </c>
      <c r="H992" s="34" t="s">
        <v>13</v>
      </c>
      <c r="I992" s="35">
        <v>0.99550000000000005</v>
      </c>
      <c r="J992" s="36">
        <v>753739.37999999989</v>
      </c>
      <c r="K992" s="19">
        <f t="shared" si="15"/>
        <v>1291931.58</v>
      </c>
      <c r="L992" s="37">
        <v>107638.44</v>
      </c>
      <c r="M992" s="38"/>
    </row>
    <row r="993" spans="1:13" s="39" customFormat="1" ht="12.95" customHeight="1" x14ac:dyDescent="0.25">
      <c r="A993" s="241"/>
      <c r="B993" s="29">
        <v>1808</v>
      </c>
      <c r="C993" s="30">
        <v>15</v>
      </c>
      <c r="D993" s="32" t="s">
        <v>2618</v>
      </c>
      <c r="E993" s="32" t="s">
        <v>2619</v>
      </c>
      <c r="F993" s="32" t="s">
        <v>2599</v>
      </c>
      <c r="G993" s="50" t="s">
        <v>12</v>
      </c>
      <c r="H993" s="34" t="s">
        <v>13</v>
      </c>
      <c r="I993" s="35">
        <v>0.99550000000000005</v>
      </c>
      <c r="J993" s="36">
        <v>753739.37999999989</v>
      </c>
      <c r="K993" s="19">
        <f t="shared" si="15"/>
        <v>1291931.58</v>
      </c>
      <c r="L993" s="37">
        <v>107638.44</v>
      </c>
      <c r="M993" s="38"/>
    </row>
    <row r="994" spans="1:13" s="39" customFormat="1" ht="12.95" customHeight="1" x14ac:dyDescent="0.25">
      <c r="A994" s="241"/>
      <c r="B994" s="29">
        <v>1824</v>
      </c>
      <c r="C994" s="30">
        <v>16</v>
      </c>
      <c r="D994" s="32" t="s">
        <v>2620</v>
      </c>
      <c r="E994" s="32" t="s">
        <v>2621</v>
      </c>
      <c r="F994" s="32" t="s">
        <v>2622</v>
      </c>
      <c r="G994" s="50" t="s">
        <v>12</v>
      </c>
      <c r="H994" s="34" t="s">
        <v>13</v>
      </c>
      <c r="I994" s="35">
        <v>0.99550000000000005</v>
      </c>
      <c r="J994" s="36">
        <v>753739.37999999989</v>
      </c>
      <c r="K994" s="19">
        <f t="shared" si="15"/>
        <v>1291931.58</v>
      </c>
      <c r="L994" s="37">
        <v>107638.44</v>
      </c>
      <c r="M994" s="38"/>
    </row>
    <row r="995" spans="1:13" s="39" customFormat="1" ht="12.95" customHeight="1" x14ac:dyDescent="0.25">
      <c r="A995" s="241"/>
      <c r="B995" s="29">
        <v>1810</v>
      </c>
      <c r="C995" s="30">
        <v>17</v>
      </c>
      <c r="D995" s="42" t="s">
        <v>2624</v>
      </c>
      <c r="E995" s="42" t="s">
        <v>2625</v>
      </c>
      <c r="F995" s="42" t="s">
        <v>2626</v>
      </c>
      <c r="G995" s="27" t="s">
        <v>12</v>
      </c>
      <c r="H995" s="34" t="s">
        <v>13</v>
      </c>
      <c r="I995" s="35">
        <v>0.99550000000000005</v>
      </c>
      <c r="J995" s="36">
        <v>753739.37999999989</v>
      </c>
      <c r="K995" s="19">
        <f t="shared" si="15"/>
        <v>1291931.58</v>
      </c>
      <c r="L995" s="37">
        <v>107638.44</v>
      </c>
      <c r="M995" s="38"/>
    </row>
    <row r="996" spans="1:13" s="39" customFormat="1" ht="12.95" customHeight="1" x14ac:dyDescent="0.25">
      <c r="A996" s="241"/>
      <c r="B996" s="29">
        <v>1825</v>
      </c>
      <c r="C996" s="30">
        <v>18</v>
      </c>
      <c r="D996" s="32" t="s">
        <v>2627</v>
      </c>
      <c r="E996" s="32" t="s">
        <v>2628</v>
      </c>
      <c r="F996" s="32" t="s">
        <v>2629</v>
      </c>
      <c r="G996" s="33" t="s">
        <v>12</v>
      </c>
      <c r="H996" s="34" t="s">
        <v>13</v>
      </c>
      <c r="I996" s="35">
        <v>0.99550000000000005</v>
      </c>
      <c r="J996" s="36">
        <v>753739.37999999989</v>
      </c>
      <c r="K996" s="19">
        <f t="shared" si="15"/>
        <v>1291931.58</v>
      </c>
      <c r="L996" s="37">
        <v>107638.44</v>
      </c>
      <c r="M996" s="38"/>
    </row>
    <row r="997" spans="1:13" s="39" customFormat="1" ht="12.95" customHeight="1" x14ac:dyDescent="0.25">
      <c r="A997" s="242"/>
      <c r="B997" s="29">
        <v>1820</v>
      </c>
      <c r="C997" s="30">
        <v>19</v>
      </c>
      <c r="D997" s="53" t="s">
        <v>5621</v>
      </c>
      <c r="E997" s="53" t="s">
        <v>5622</v>
      </c>
      <c r="F997" s="53" t="s">
        <v>5623</v>
      </c>
      <c r="G997" s="33" t="s">
        <v>12</v>
      </c>
      <c r="H997" s="34" t="s">
        <v>13</v>
      </c>
      <c r="I997" s="35">
        <v>0.99550000000000005</v>
      </c>
      <c r="J997" s="36">
        <v>753739.37999999989</v>
      </c>
      <c r="K997" s="19">
        <f t="shared" si="15"/>
        <v>1291931.58</v>
      </c>
      <c r="L997" s="37">
        <v>107638.44</v>
      </c>
      <c r="M997" s="38"/>
    </row>
    <row r="998" spans="1:13" s="39" customFormat="1" ht="12.95" customHeight="1" x14ac:dyDescent="0.25">
      <c r="A998" s="225" t="s">
        <v>2630</v>
      </c>
      <c r="B998" s="29"/>
      <c r="C998" s="30"/>
      <c r="D998" s="31" t="s">
        <v>126</v>
      </c>
      <c r="E998" s="32"/>
      <c r="F998" s="32"/>
      <c r="G998" s="33"/>
      <c r="H998" s="34"/>
      <c r="I998" s="35"/>
      <c r="J998" s="36"/>
      <c r="K998" s="19"/>
      <c r="L998" s="37"/>
      <c r="M998" s="38"/>
    </row>
    <row r="999" spans="1:13" s="39" customFormat="1" ht="12.95" customHeight="1" x14ac:dyDescent="0.25">
      <c r="A999" s="226"/>
      <c r="B999" s="29">
        <v>1923</v>
      </c>
      <c r="C999" s="30">
        <v>1</v>
      </c>
      <c r="D999" s="32" t="s">
        <v>2631</v>
      </c>
      <c r="E999" s="32" t="s">
        <v>2632</v>
      </c>
      <c r="F999" s="32" t="s">
        <v>2633</v>
      </c>
      <c r="G999" s="33" t="s">
        <v>130</v>
      </c>
      <c r="H999" s="34" t="s">
        <v>13</v>
      </c>
      <c r="I999" s="35">
        <v>0.88619999999999999</v>
      </c>
      <c r="J999" s="36">
        <v>335397.15999999997</v>
      </c>
      <c r="K999" s="19">
        <f t="shared" si="15"/>
        <v>574966.56000000006</v>
      </c>
      <c r="L999" s="37">
        <v>47913.88</v>
      </c>
      <c r="M999" s="38"/>
    </row>
    <row r="1000" spans="1:13" s="39" customFormat="1" ht="12.95" customHeight="1" x14ac:dyDescent="0.25">
      <c r="A1000" s="226"/>
      <c r="B1000" s="43">
        <v>1934</v>
      </c>
      <c r="C1000" s="30">
        <v>2</v>
      </c>
      <c r="D1000" s="42" t="s">
        <v>2634</v>
      </c>
      <c r="E1000" s="42" t="s">
        <v>170</v>
      </c>
      <c r="F1000" s="42" t="s">
        <v>2635</v>
      </c>
      <c r="G1000" s="33" t="s">
        <v>130</v>
      </c>
      <c r="H1000" s="34" t="s">
        <v>13</v>
      </c>
      <c r="I1000" s="35">
        <v>0.99080000000000001</v>
      </c>
      <c r="J1000" s="36">
        <v>266851.44999999995</v>
      </c>
      <c r="K1000" s="19">
        <f t="shared" si="15"/>
        <v>534697.69999999995</v>
      </c>
      <c r="L1000" s="37">
        <v>53569.25</v>
      </c>
      <c r="M1000" s="58"/>
    </row>
    <row r="1001" spans="1:13" s="39" customFormat="1" ht="12.95" customHeight="1" x14ac:dyDescent="0.25">
      <c r="A1001" s="226"/>
      <c r="B1001" s="29"/>
      <c r="C1001" s="30"/>
      <c r="D1001" s="31" t="s">
        <v>11</v>
      </c>
      <c r="E1001" s="32"/>
      <c r="F1001" s="32"/>
      <c r="G1001" s="33"/>
      <c r="H1001" s="34"/>
      <c r="I1001" s="35"/>
      <c r="J1001" s="36"/>
      <c r="K1001" s="19"/>
      <c r="L1001" s="37"/>
      <c r="M1001" s="38"/>
    </row>
    <row r="1002" spans="1:13" s="39" customFormat="1" ht="12.95" customHeight="1" x14ac:dyDescent="0.25">
      <c r="A1002" s="226"/>
      <c r="B1002" s="29">
        <v>1932</v>
      </c>
      <c r="C1002" s="30">
        <v>1</v>
      </c>
      <c r="D1002" s="42" t="s">
        <v>2636</v>
      </c>
      <c r="E1002" s="42" t="s">
        <v>2637</v>
      </c>
      <c r="F1002" s="42" t="s">
        <v>2638</v>
      </c>
      <c r="G1002" s="33" t="s">
        <v>12</v>
      </c>
      <c r="H1002" s="34" t="s">
        <v>13</v>
      </c>
      <c r="I1002" s="35">
        <v>0.995</v>
      </c>
      <c r="J1002" s="36">
        <v>753090.66</v>
      </c>
      <c r="K1002" s="19">
        <f t="shared" si="15"/>
        <v>1291012.56</v>
      </c>
      <c r="L1002" s="37">
        <v>107584.38</v>
      </c>
      <c r="M1002" s="38"/>
    </row>
    <row r="1003" spans="1:13" s="39" customFormat="1" ht="12.95" customHeight="1" x14ac:dyDescent="0.25">
      <c r="A1003" s="226"/>
      <c r="B1003" s="29">
        <v>1928</v>
      </c>
      <c r="C1003" s="30">
        <v>2</v>
      </c>
      <c r="D1003" s="42" t="s">
        <v>2639</v>
      </c>
      <c r="E1003" s="42" t="s">
        <v>2640</v>
      </c>
      <c r="F1003" s="42" t="s">
        <v>2641</v>
      </c>
      <c r="G1003" s="33" t="s">
        <v>12</v>
      </c>
      <c r="H1003" s="34" t="s">
        <v>13</v>
      </c>
      <c r="I1003" s="35">
        <v>0.89419999999999999</v>
      </c>
      <c r="J1003" s="36">
        <v>676797.66</v>
      </c>
      <c r="K1003" s="19">
        <f t="shared" si="15"/>
        <v>1160224.56</v>
      </c>
      <c r="L1003" s="37">
        <v>96685.38</v>
      </c>
      <c r="M1003" s="38"/>
    </row>
    <row r="1004" spans="1:13" s="39" customFormat="1" ht="12.95" customHeight="1" x14ac:dyDescent="0.25">
      <c r="A1004" s="226"/>
      <c r="B1004" s="29">
        <v>1914</v>
      </c>
      <c r="C1004" s="30">
        <v>3</v>
      </c>
      <c r="D1004" s="32" t="s">
        <v>2642</v>
      </c>
      <c r="E1004" s="32" t="s">
        <v>2643</v>
      </c>
      <c r="F1004" s="32" t="s">
        <v>2644</v>
      </c>
      <c r="G1004" s="33" t="s">
        <v>12</v>
      </c>
      <c r="H1004" s="34" t="s">
        <v>13</v>
      </c>
      <c r="I1004" s="35">
        <v>0.99399999999999999</v>
      </c>
      <c r="J1004" s="36">
        <v>752333.75</v>
      </c>
      <c r="K1004" s="19">
        <f t="shared" si="15"/>
        <v>1289715</v>
      </c>
      <c r="L1004" s="37">
        <v>107476.25</v>
      </c>
      <c r="M1004" s="38"/>
    </row>
    <row r="1005" spans="1:13" s="39" customFormat="1" ht="12.95" customHeight="1" x14ac:dyDescent="0.25">
      <c r="A1005" s="226"/>
      <c r="B1005" s="29">
        <v>1926</v>
      </c>
      <c r="C1005" s="30">
        <v>4</v>
      </c>
      <c r="D1005" s="42" t="s">
        <v>2645</v>
      </c>
      <c r="E1005" s="42" t="s">
        <v>2646</v>
      </c>
      <c r="F1005" s="42" t="s">
        <v>2647</v>
      </c>
      <c r="G1005" s="33" t="s">
        <v>12</v>
      </c>
      <c r="H1005" s="34" t="s">
        <v>13</v>
      </c>
      <c r="I1005" s="35">
        <v>0.99099999999999999</v>
      </c>
      <c r="J1005" s="36">
        <v>750063.16</v>
      </c>
      <c r="K1005" s="19">
        <f t="shared" si="15"/>
        <v>1285822.56</v>
      </c>
      <c r="L1005" s="37">
        <v>107151.88</v>
      </c>
      <c r="M1005" s="38"/>
    </row>
    <row r="1006" spans="1:13" s="39" customFormat="1" ht="12.95" customHeight="1" x14ac:dyDescent="0.25">
      <c r="A1006" s="226"/>
      <c r="B1006" s="29">
        <v>1906</v>
      </c>
      <c r="C1006" s="30">
        <v>5</v>
      </c>
      <c r="D1006" s="32" t="s">
        <v>2648</v>
      </c>
      <c r="E1006" s="32" t="s">
        <v>2649</v>
      </c>
      <c r="F1006" s="32" t="s">
        <v>2650</v>
      </c>
      <c r="G1006" s="33" t="s">
        <v>12</v>
      </c>
      <c r="H1006" s="34" t="s">
        <v>13</v>
      </c>
      <c r="I1006" s="35">
        <v>0.99099999999999999</v>
      </c>
      <c r="J1006" s="36">
        <v>750063.16</v>
      </c>
      <c r="K1006" s="19">
        <f t="shared" si="15"/>
        <v>1285822.56</v>
      </c>
      <c r="L1006" s="37">
        <v>107151.88</v>
      </c>
      <c r="M1006" s="38"/>
    </row>
    <row r="1007" spans="1:13" s="39" customFormat="1" ht="12.95" customHeight="1" x14ac:dyDescent="0.25">
      <c r="A1007" s="226"/>
      <c r="B1007" s="29">
        <v>1936</v>
      </c>
      <c r="C1007" s="30">
        <v>6</v>
      </c>
      <c r="D1007" s="32" t="s">
        <v>2651</v>
      </c>
      <c r="E1007" s="32" t="s">
        <v>2652</v>
      </c>
      <c r="F1007" s="32" t="s">
        <v>2653</v>
      </c>
      <c r="G1007" s="33" t="s">
        <v>12</v>
      </c>
      <c r="H1007" s="34" t="s">
        <v>13</v>
      </c>
      <c r="I1007" s="35">
        <v>0.99099999999999999</v>
      </c>
      <c r="J1007" s="36">
        <v>750063.16</v>
      </c>
      <c r="K1007" s="19">
        <f t="shared" si="15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1939</v>
      </c>
      <c r="C1008" s="30">
        <v>7</v>
      </c>
      <c r="D1008" s="32" t="s">
        <v>2654</v>
      </c>
      <c r="E1008" s="32" t="s">
        <v>2655</v>
      </c>
      <c r="F1008" s="32" t="s">
        <v>2656</v>
      </c>
      <c r="G1008" s="33" t="s">
        <v>12</v>
      </c>
      <c r="H1008" s="34" t="s">
        <v>13</v>
      </c>
      <c r="I1008" s="35">
        <v>0.99099999999999999</v>
      </c>
      <c r="J1008" s="36">
        <v>663563.16</v>
      </c>
      <c r="K1008" s="19">
        <f t="shared" si="15"/>
        <v>1199322.56</v>
      </c>
      <c r="L1008" s="37">
        <v>107151.88</v>
      </c>
      <c r="M1008" s="38"/>
    </row>
    <row r="1009" spans="1:13" s="39" customFormat="1" ht="12.95" customHeight="1" x14ac:dyDescent="0.25">
      <c r="A1009" s="226"/>
      <c r="B1009" s="29">
        <v>1924</v>
      </c>
      <c r="C1009" s="30">
        <v>8</v>
      </c>
      <c r="D1009" s="42" t="s">
        <v>2657</v>
      </c>
      <c r="E1009" s="42" t="s">
        <v>150</v>
      </c>
      <c r="F1009" s="42" t="s">
        <v>2658</v>
      </c>
      <c r="G1009" s="33" t="s">
        <v>12</v>
      </c>
      <c r="H1009" s="34" t="s">
        <v>13</v>
      </c>
      <c r="I1009" s="35">
        <v>0.91420000000000001</v>
      </c>
      <c r="J1009" s="36">
        <v>691935.16</v>
      </c>
      <c r="K1009" s="19">
        <f t="shared" si="15"/>
        <v>1186174.56</v>
      </c>
      <c r="L1009" s="37">
        <v>98847.88</v>
      </c>
      <c r="M1009" s="38"/>
    </row>
    <row r="1010" spans="1:13" s="39" customFormat="1" ht="12.95" customHeight="1" x14ac:dyDescent="0.25">
      <c r="A1010" s="226"/>
      <c r="B1010" s="29">
        <v>1931</v>
      </c>
      <c r="C1010" s="30">
        <v>9</v>
      </c>
      <c r="D1010" s="32" t="s">
        <v>2659</v>
      </c>
      <c r="E1010" s="32" t="s">
        <v>2660</v>
      </c>
      <c r="F1010" s="32" t="s">
        <v>2661</v>
      </c>
      <c r="G1010" s="33" t="s">
        <v>12</v>
      </c>
      <c r="H1010" s="34" t="s">
        <v>13</v>
      </c>
      <c r="I1010" s="35">
        <v>0.995</v>
      </c>
      <c r="J1010" s="36">
        <v>753090.66</v>
      </c>
      <c r="K1010" s="19">
        <f t="shared" si="15"/>
        <v>1291012.56</v>
      </c>
      <c r="L1010" s="37">
        <v>107584.38</v>
      </c>
      <c r="M1010" s="38"/>
    </row>
    <row r="1011" spans="1:13" s="39" customFormat="1" ht="12.95" customHeight="1" x14ac:dyDescent="0.25">
      <c r="A1011" s="226"/>
      <c r="B1011" s="29">
        <v>1905</v>
      </c>
      <c r="C1011" s="30">
        <v>10</v>
      </c>
      <c r="D1011" s="32" t="s">
        <v>2662</v>
      </c>
      <c r="E1011" s="32" t="s">
        <v>2663</v>
      </c>
      <c r="F1011" s="32" t="s">
        <v>2664</v>
      </c>
      <c r="G1011" s="33" t="s">
        <v>12</v>
      </c>
      <c r="H1011" s="34" t="s">
        <v>13</v>
      </c>
      <c r="I1011" s="35">
        <v>0.99099999999999999</v>
      </c>
      <c r="J1011" s="36">
        <v>750063.16</v>
      </c>
      <c r="K1011" s="19">
        <f t="shared" si="15"/>
        <v>1285822.56</v>
      </c>
      <c r="L1011" s="37">
        <v>107151.88</v>
      </c>
      <c r="M1011" s="38"/>
    </row>
    <row r="1012" spans="1:13" s="39" customFormat="1" ht="12.95" customHeight="1" x14ac:dyDescent="0.25">
      <c r="A1012" s="226"/>
      <c r="B1012" s="29">
        <v>1929</v>
      </c>
      <c r="C1012" s="30">
        <v>11</v>
      </c>
      <c r="D1012" s="32" t="s">
        <v>2665</v>
      </c>
      <c r="E1012" s="32" t="s">
        <v>2666</v>
      </c>
      <c r="F1012" s="32" t="s">
        <v>2667</v>
      </c>
      <c r="G1012" s="33" t="s">
        <v>12</v>
      </c>
      <c r="H1012" s="34" t="s">
        <v>13</v>
      </c>
      <c r="I1012" s="35">
        <v>0.995</v>
      </c>
      <c r="J1012" s="36">
        <v>753090.66</v>
      </c>
      <c r="K1012" s="19">
        <f t="shared" si="15"/>
        <v>1291012.56</v>
      </c>
      <c r="L1012" s="37">
        <v>107584.38</v>
      </c>
      <c r="M1012" s="38"/>
    </row>
    <row r="1013" spans="1:13" s="39" customFormat="1" ht="12.95" customHeight="1" x14ac:dyDescent="0.25">
      <c r="A1013" s="226"/>
      <c r="B1013" s="29">
        <v>1915</v>
      </c>
      <c r="C1013" s="30">
        <v>12</v>
      </c>
      <c r="D1013" s="32" t="s">
        <v>2332</v>
      </c>
      <c r="E1013" s="32" t="s">
        <v>2668</v>
      </c>
      <c r="F1013" s="32" t="s">
        <v>2669</v>
      </c>
      <c r="G1013" s="33" t="s">
        <v>12</v>
      </c>
      <c r="H1013" s="34" t="s">
        <v>13</v>
      </c>
      <c r="I1013" s="35">
        <v>0.995</v>
      </c>
      <c r="J1013" s="36">
        <v>753090.66</v>
      </c>
      <c r="K1013" s="19">
        <f t="shared" si="15"/>
        <v>1291012.56</v>
      </c>
      <c r="L1013" s="37">
        <v>107584.38</v>
      </c>
      <c r="M1013" s="38"/>
    </row>
    <row r="1014" spans="1:13" s="39" customFormat="1" ht="12.95" customHeight="1" x14ac:dyDescent="0.25">
      <c r="A1014" s="226"/>
      <c r="B1014" s="29">
        <v>1921</v>
      </c>
      <c r="C1014" s="30">
        <v>13</v>
      </c>
      <c r="D1014" s="32" t="s">
        <v>352</v>
      </c>
      <c r="E1014" s="32" t="s">
        <v>353</v>
      </c>
      <c r="F1014" s="32" t="s">
        <v>2670</v>
      </c>
      <c r="G1014" s="33" t="s">
        <v>12</v>
      </c>
      <c r="H1014" s="34" t="s">
        <v>13</v>
      </c>
      <c r="I1014" s="35">
        <v>0.995</v>
      </c>
      <c r="J1014" s="36">
        <v>753090.66</v>
      </c>
      <c r="K1014" s="19">
        <f t="shared" si="15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1938</v>
      </c>
      <c r="C1015" s="30">
        <v>14</v>
      </c>
      <c r="D1015" s="32" t="s">
        <v>2671</v>
      </c>
      <c r="E1015" s="32" t="s">
        <v>2672</v>
      </c>
      <c r="F1015" s="32" t="s">
        <v>2673</v>
      </c>
      <c r="G1015" s="33" t="s">
        <v>12</v>
      </c>
      <c r="H1015" s="34" t="s">
        <v>13</v>
      </c>
      <c r="I1015" s="35">
        <v>0.99099999999999999</v>
      </c>
      <c r="J1015" s="36">
        <v>750063.16</v>
      </c>
      <c r="K1015" s="19">
        <f t="shared" si="15"/>
        <v>1285822.56</v>
      </c>
      <c r="L1015" s="37">
        <v>107151.88</v>
      </c>
      <c r="M1015" s="38"/>
    </row>
    <row r="1016" spans="1:13" s="39" customFormat="1" ht="12.95" customHeight="1" x14ac:dyDescent="0.25">
      <c r="A1016" s="226"/>
      <c r="B1016" s="29">
        <v>1903</v>
      </c>
      <c r="C1016" s="30">
        <v>15</v>
      </c>
      <c r="D1016" s="32" t="s">
        <v>2674</v>
      </c>
      <c r="E1016" s="32" t="s">
        <v>2675</v>
      </c>
      <c r="F1016" s="32" t="s">
        <v>2676</v>
      </c>
      <c r="G1016" s="33" t="s">
        <v>12</v>
      </c>
      <c r="H1016" s="34" t="s">
        <v>13</v>
      </c>
      <c r="I1016" s="35">
        <v>0.88419999999999999</v>
      </c>
      <c r="J1016" s="36">
        <v>669228.91</v>
      </c>
      <c r="K1016" s="19">
        <f t="shared" si="15"/>
        <v>1147249.56</v>
      </c>
      <c r="L1016" s="37">
        <v>95604.13</v>
      </c>
      <c r="M1016" s="38"/>
    </row>
    <row r="1017" spans="1:13" s="39" customFormat="1" ht="12.95" customHeight="1" x14ac:dyDescent="0.25">
      <c r="A1017" s="226"/>
      <c r="B1017" s="29">
        <v>1922</v>
      </c>
      <c r="C1017" s="30">
        <v>16</v>
      </c>
      <c r="D1017" s="42" t="s">
        <v>2677</v>
      </c>
      <c r="E1017" s="42" t="s">
        <v>2678</v>
      </c>
      <c r="F1017" s="42" t="s">
        <v>2679</v>
      </c>
      <c r="G1017" s="33" t="s">
        <v>12</v>
      </c>
      <c r="H1017" s="34" t="s">
        <v>13</v>
      </c>
      <c r="I1017" s="35">
        <v>0.995</v>
      </c>
      <c r="J1017" s="36">
        <v>753090.66</v>
      </c>
      <c r="K1017" s="19">
        <f t="shared" si="15"/>
        <v>1291012.56</v>
      </c>
      <c r="L1017" s="37">
        <v>107584.38</v>
      </c>
      <c r="M1017" s="38"/>
    </row>
    <row r="1018" spans="1:13" s="39" customFormat="1" ht="12.95" customHeight="1" x14ac:dyDescent="0.25">
      <c r="A1018" s="226"/>
      <c r="B1018" s="29">
        <v>1912</v>
      </c>
      <c r="C1018" s="30">
        <v>17</v>
      </c>
      <c r="D1018" s="32" t="s">
        <v>2680</v>
      </c>
      <c r="E1018" s="32" t="s">
        <v>2681</v>
      </c>
      <c r="F1018" s="32" t="s">
        <v>2682</v>
      </c>
      <c r="G1018" s="33" t="s">
        <v>12</v>
      </c>
      <c r="H1018" s="34" t="s">
        <v>13</v>
      </c>
      <c r="I1018" s="35">
        <v>0.995</v>
      </c>
      <c r="J1018" s="36">
        <v>753090.66</v>
      </c>
      <c r="K1018" s="19">
        <f t="shared" si="15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1916</v>
      </c>
      <c r="C1019" s="30">
        <v>18</v>
      </c>
      <c r="D1019" s="42" t="s">
        <v>2683</v>
      </c>
      <c r="E1019" s="42" t="s">
        <v>2684</v>
      </c>
      <c r="F1019" s="42" t="s">
        <v>2685</v>
      </c>
      <c r="G1019" s="27" t="s">
        <v>12</v>
      </c>
      <c r="H1019" s="34" t="s">
        <v>13</v>
      </c>
      <c r="I1019" s="35">
        <v>0.995</v>
      </c>
      <c r="J1019" s="36">
        <v>753090.66</v>
      </c>
      <c r="K1019" s="19">
        <f t="shared" si="15"/>
        <v>1291012.56</v>
      </c>
      <c r="L1019" s="37">
        <v>107584.38</v>
      </c>
      <c r="M1019" s="38"/>
    </row>
    <row r="1020" spans="1:13" s="39" customFormat="1" ht="12.95" customHeight="1" x14ac:dyDescent="0.25">
      <c r="A1020" s="226"/>
      <c r="B1020" s="29">
        <v>1935</v>
      </c>
      <c r="C1020" s="30">
        <v>19</v>
      </c>
      <c r="D1020" s="32" t="s">
        <v>2686</v>
      </c>
      <c r="E1020" s="32" t="s">
        <v>2687</v>
      </c>
      <c r="F1020" s="32" t="s">
        <v>2688</v>
      </c>
      <c r="G1020" s="50" t="s">
        <v>12</v>
      </c>
      <c r="H1020" s="34" t="s">
        <v>13</v>
      </c>
      <c r="I1020" s="35">
        <v>0.995</v>
      </c>
      <c r="J1020" s="36">
        <v>753090.66</v>
      </c>
      <c r="K1020" s="19">
        <f t="shared" si="15"/>
        <v>1291012.56</v>
      </c>
      <c r="L1020" s="37">
        <v>107584.38</v>
      </c>
      <c r="M1020" s="38"/>
    </row>
    <row r="1021" spans="1:13" s="39" customFormat="1" ht="12.95" customHeight="1" x14ac:dyDescent="0.25">
      <c r="A1021" s="226"/>
      <c r="B1021" s="29">
        <v>1918</v>
      </c>
      <c r="C1021" s="30">
        <v>20</v>
      </c>
      <c r="D1021" s="42" t="s">
        <v>1060</v>
      </c>
      <c r="E1021" s="42" t="s">
        <v>2689</v>
      </c>
      <c r="F1021" s="42" t="s">
        <v>2690</v>
      </c>
      <c r="G1021" s="27" t="s">
        <v>12</v>
      </c>
      <c r="H1021" s="34" t="s">
        <v>13</v>
      </c>
      <c r="I1021" s="35">
        <v>0.995</v>
      </c>
      <c r="J1021" s="36">
        <v>479177.59</v>
      </c>
      <c r="K1021" s="19">
        <f t="shared" si="15"/>
        <v>1017099.49</v>
      </c>
      <c r="L1021" s="37">
        <v>107584.38</v>
      </c>
      <c r="M1021" s="38"/>
    </row>
    <row r="1022" spans="1:13" s="39" customFormat="1" ht="12.95" customHeight="1" x14ac:dyDescent="0.25">
      <c r="A1022" s="226"/>
      <c r="B1022" s="29">
        <v>1933</v>
      </c>
      <c r="C1022" s="30">
        <v>21</v>
      </c>
      <c r="D1022" s="42" t="s">
        <v>2691</v>
      </c>
      <c r="E1022" s="42" t="s">
        <v>2692</v>
      </c>
      <c r="F1022" s="42" t="s">
        <v>2693</v>
      </c>
      <c r="G1022" s="33" t="s">
        <v>12</v>
      </c>
      <c r="H1022" s="34" t="s">
        <v>13</v>
      </c>
      <c r="I1022" s="35">
        <v>0.995</v>
      </c>
      <c r="J1022" s="36">
        <v>753090.66</v>
      </c>
      <c r="K1022" s="19">
        <f t="shared" si="15"/>
        <v>1291012.56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1917</v>
      </c>
      <c r="C1023" s="30">
        <v>22</v>
      </c>
      <c r="D1023" s="42" t="s">
        <v>2694</v>
      </c>
      <c r="E1023" s="42" t="s">
        <v>2695</v>
      </c>
      <c r="F1023" s="42" t="s">
        <v>2696</v>
      </c>
      <c r="G1023" s="33" t="s">
        <v>12</v>
      </c>
      <c r="H1023" s="34" t="s">
        <v>13</v>
      </c>
      <c r="I1023" s="35">
        <v>0.995</v>
      </c>
      <c r="J1023" s="36">
        <v>753090.66</v>
      </c>
      <c r="K1023" s="19">
        <f t="shared" si="15"/>
        <v>1291012.56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1908</v>
      </c>
      <c r="C1024" s="30">
        <v>23</v>
      </c>
      <c r="D1024" s="32" t="s">
        <v>2697</v>
      </c>
      <c r="E1024" s="32" t="s">
        <v>2698</v>
      </c>
      <c r="F1024" s="32" t="s">
        <v>2699</v>
      </c>
      <c r="G1024" s="33" t="s">
        <v>12</v>
      </c>
      <c r="H1024" s="34" t="s">
        <v>13</v>
      </c>
      <c r="I1024" s="35">
        <v>0.995</v>
      </c>
      <c r="J1024" s="36">
        <v>753090.66</v>
      </c>
      <c r="K1024" s="19">
        <f t="shared" si="15"/>
        <v>1291012.56</v>
      </c>
      <c r="L1024" s="37">
        <v>107584.38</v>
      </c>
      <c r="M1024" s="38"/>
    </row>
    <row r="1025" spans="1:13" s="39" customFormat="1" ht="12.95" customHeight="1" x14ac:dyDescent="0.25">
      <c r="A1025" s="226"/>
      <c r="B1025" s="29">
        <v>1925</v>
      </c>
      <c r="C1025" s="30">
        <v>24</v>
      </c>
      <c r="D1025" s="32" t="s">
        <v>2700</v>
      </c>
      <c r="E1025" s="32" t="s">
        <v>2701</v>
      </c>
      <c r="F1025" s="32" t="s">
        <v>2702</v>
      </c>
      <c r="G1025" s="33" t="s">
        <v>12</v>
      </c>
      <c r="H1025" s="34" t="s">
        <v>13</v>
      </c>
      <c r="I1025" s="35">
        <v>0.995</v>
      </c>
      <c r="J1025" s="36">
        <v>753090.66</v>
      </c>
      <c r="K1025" s="19">
        <f t="shared" si="15"/>
        <v>1291012.56</v>
      </c>
      <c r="L1025" s="37">
        <v>107584.38</v>
      </c>
      <c r="M1025" s="38"/>
    </row>
    <row r="1026" spans="1:13" s="39" customFormat="1" ht="12.95" customHeight="1" x14ac:dyDescent="0.25">
      <c r="A1026" s="226"/>
      <c r="B1026" s="29">
        <v>1902</v>
      </c>
      <c r="C1026" s="30">
        <v>25</v>
      </c>
      <c r="D1026" s="32" t="s">
        <v>2703</v>
      </c>
      <c r="E1026" s="32" t="s">
        <v>2704</v>
      </c>
      <c r="F1026" s="32" t="s">
        <v>2705</v>
      </c>
      <c r="G1026" s="33" t="s">
        <v>12</v>
      </c>
      <c r="H1026" s="34" t="s">
        <v>13</v>
      </c>
      <c r="I1026" s="35">
        <v>0.995</v>
      </c>
      <c r="J1026" s="36">
        <v>753090.66</v>
      </c>
      <c r="K1026" s="19">
        <f t="shared" si="15"/>
        <v>1291012.56</v>
      </c>
      <c r="L1026" s="37">
        <v>107584.38</v>
      </c>
      <c r="M1026" s="38"/>
    </row>
    <row r="1027" spans="1:13" s="39" customFormat="1" ht="12.95" customHeight="1" x14ac:dyDescent="0.25">
      <c r="A1027" s="226"/>
      <c r="B1027" s="29">
        <v>1913</v>
      </c>
      <c r="C1027" s="30">
        <v>26</v>
      </c>
      <c r="D1027" s="42" t="s">
        <v>2706</v>
      </c>
      <c r="E1027" s="42" t="s">
        <v>2707</v>
      </c>
      <c r="F1027" s="42" t="s">
        <v>2708</v>
      </c>
      <c r="G1027" s="33" t="s">
        <v>12</v>
      </c>
      <c r="H1027" s="34" t="s">
        <v>13</v>
      </c>
      <c r="I1027" s="35">
        <v>0.99</v>
      </c>
      <c r="J1027" s="36">
        <v>749306.25</v>
      </c>
      <c r="K1027" s="19">
        <f t="shared" si="15"/>
        <v>1284525</v>
      </c>
      <c r="L1027" s="37">
        <v>107043.75</v>
      </c>
      <c r="M1027" s="38"/>
    </row>
    <row r="1028" spans="1:13" s="39" customFormat="1" ht="12.95" customHeight="1" x14ac:dyDescent="0.25">
      <c r="A1028" s="226"/>
      <c r="B1028" s="29">
        <v>1927</v>
      </c>
      <c r="C1028" s="30">
        <v>27</v>
      </c>
      <c r="D1028" s="32" t="s">
        <v>2709</v>
      </c>
      <c r="E1028" s="32" t="s">
        <v>2710</v>
      </c>
      <c r="F1028" s="32" t="s">
        <v>2711</v>
      </c>
      <c r="G1028" s="33" t="s">
        <v>12</v>
      </c>
      <c r="H1028" s="34" t="s">
        <v>13</v>
      </c>
      <c r="I1028" s="35">
        <v>0.995</v>
      </c>
      <c r="J1028" s="36">
        <v>363840.66000000003</v>
      </c>
      <c r="K1028" s="19">
        <f t="shared" si="15"/>
        <v>901762.56000000006</v>
      </c>
      <c r="L1028" s="37">
        <v>107584.38</v>
      </c>
      <c r="M1028" s="38"/>
    </row>
    <row r="1029" spans="1:13" s="39" customFormat="1" ht="12.95" customHeight="1" x14ac:dyDescent="0.25">
      <c r="A1029" s="226"/>
      <c r="B1029" s="43">
        <v>1904</v>
      </c>
      <c r="C1029" s="30">
        <v>28</v>
      </c>
      <c r="D1029" s="32" t="s">
        <v>2712</v>
      </c>
      <c r="E1029" s="32" t="s">
        <v>2713</v>
      </c>
      <c r="F1029" s="32" t="s">
        <v>2137</v>
      </c>
      <c r="G1029" s="33" t="s">
        <v>12</v>
      </c>
      <c r="H1029" s="34" t="s">
        <v>13</v>
      </c>
      <c r="I1029" s="35">
        <v>0.995</v>
      </c>
      <c r="J1029" s="36">
        <v>753090.66</v>
      </c>
      <c r="K1029" s="19">
        <f t="shared" si="15"/>
        <v>1291012.56</v>
      </c>
      <c r="L1029" s="37">
        <v>107584.38</v>
      </c>
      <c r="M1029" s="38"/>
    </row>
    <row r="1030" spans="1:13" s="39" customFormat="1" ht="12.95" customHeight="1" x14ac:dyDescent="0.25">
      <c r="A1030" s="226"/>
      <c r="B1030" s="29">
        <v>1920</v>
      </c>
      <c r="C1030" s="30">
        <v>29</v>
      </c>
      <c r="D1030" s="42" t="s">
        <v>2714</v>
      </c>
      <c r="E1030" s="42" t="s">
        <v>2715</v>
      </c>
      <c r="F1030" s="42" t="s">
        <v>2716</v>
      </c>
      <c r="G1030" s="33" t="s">
        <v>12</v>
      </c>
      <c r="H1030" s="34" t="s">
        <v>13</v>
      </c>
      <c r="I1030" s="35">
        <v>0.995</v>
      </c>
      <c r="J1030" s="36">
        <v>753090.66</v>
      </c>
      <c r="K1030" s="19">
        <f t="shared" si="15"/>
        <v>1291012.56</v>
      </c>
      <c r="L1030" s="37">
        <v>107584.38</v>
      </c>
      <c r="M1030" s="38"/>
    </row>
    <row r="1031" spans="1:13" s="39" customFormat="1" ht="12.95" customHeight="1" x14ac:dyDescent="0.25">
      <c r="A1031" s="226"/>
      <c r="B1031" s="29">
        <v>1919</v>
      </c>
      <c r="C1031" s="30">
        <v>30</v>
      </c>
      <c r="D1031" s="32" t="s">
        <v>2717</v>
      </c>
      <c r="E1031" s="32" t="s">
        <v>2718</v>
      </c>
      <c r="F1031" s="32" t="s">
        <v>2719</v>
      </c>
      <c r="G1031" s="33" t="s">
        <v>12</v>
      </c>
      <c r="H1031" s="34" t="s">
        <v>13</v>
      </c>
      <c r="I1031" s="35">
        <v>0.995</v>
      </c>
      <c r="J1031" s="36">
        <v>753090.66</v>
      </c>
      <c r="K1031" s="19">
        <f t="shared" si="15"/>
        <v>1291012.56</v>
      </c>
      <c r="L1031" s="37">
        <v>107584.38</v>
      </c>
      <c r="M1031" s="38"/>
    </row>
    <row r="1032" spans="1:13" s="39" customFormat="1" ht="12.95" customHeight="1" x14ac:dyDescent="0.25">
      <c r="A1032" s="226"/>
      <c r="B1032" s="29">
        <v>1907</v>
      </c>
      <c r="C1032" s="30">
        <v>31</v>
      </c>
      <c r="D1032" s="42" t="s">
        <v>2720</v>
      </c>
      <c r="E1032" s="42" t="s">
        <v>2721</v>
      </c>
      <c r="F1032" s="42" t="s">
        <v>2676</v>
      </c>
      <c r="G1032" s="33" t="s">
        <v>12</v>
      </c>
      <c r="H1032" s="34" t="s">
        <v>13</v>
      </c>
      <c r="I1032" s="35">
        <v>0.99399999999999999</v>
      </c>
      <c r="J1032" s="36">
        <v>752333.75</v>
      </c>
      <c r="K1032" s="19">
        <f t="shared" si="15"/>
        <v>1289715</v>
      </c>
      <c r="L1032" s="37">
        <v>107476.25</v>
      </c>
      <c r="M1032" s="38"/>
    </row>
    <row r="1033" spans="1:13" s="39" customFormat="1" ht="12.95" customHeight="1" x14ac:dyDescent="0.25">
      <c r="A1033" s="226"/>
      <c r="B1033" s="29"/>
      <c r="C1033" s="30"/>
      <c r="D1033" s="31" t="s">
        <v>5732</v>
      </c>
      <c r="E1033" s="32"/>
      <c r="F1033" s="32"/>
      <c r="G1033" s="33"/>
      <c r="H1033" s="34"/>
      <c r="I1033" s="35"/>
      <c r="J1033" s="36"/>
      <c r="K1033" s="19"/>
      <c r="L1033" s="37"/>
      <c r="M1033" s="38"/>
    </row>
    <row r="1034" spans="1:13" s="39" customFormat="1" ht="12.95" customHeight="1" x14ac:dyDescent="0.25">
      <c r="A1034" s="226"/>
      <c r="B1034" s="29">
        <v>1901</v>
      </c>
      <c r="C1034" s="30">
        <v>1</v>
      </c>
      <c r="D1034" s="32" t="s">
        <v>2722</v>
      </c>
      <c r="E1034" s="32" t="s">
        <v>2723</v>
      </c>
      <c r="F1034" s="32" t="s">
        <v>2724</v>
      </c>
      <c r="G1034" s="33" t="s">
        <v>5731</v>
      </c>
      <c r="H1034" s="34" t="s">
        <v>13</v>
      </c>
      <c r="I1034" s="35">
        <v>0.995</v>
      </c>
      <c r="J1034" s="36">
        <v>1193104.5</v>
      </c>
      <c r="K1034" s="19">
        <f t="shared" ref="K1034:K1096" si="16">ROUND(J1034+L1034*5,2)</f>
        <v>2045322</v>
      </c>
      <c r="L1034" s="37">
        <v>170443.5</v>
      </c>
      <c r="M1034" s="38"/>
    </row>
    <row r="1035" spans="1:13" s="39" customFormat="1" ht="12.95" customHeight="1" x14ac:dyDescent="0.25">
      <c r="A1035" s="226"/>
      <c r="B1035" s="29">
        <v>1911</v>
      </c>
      <c r="C1035" s="30">
        <v>2</v>
      </c>
      <c r="D1035" s="42" t="s">
        <v>709</v>
      </c>
      <c r="E1035" s="42" t="s">
        <v>2725</v>
      </c>
      <c r="F1035" s="42" t="s">
        <v>2726</v>
      </c>
      <c r="G1035" s="33" t="s">
        <v>5731</v>
      </c>
      <c r="H1035" s="34" t="s">
        <v>13</v>
      </c>
      <c r="I1035" s="35">
        <v>0.995</v>
      </c>
      <c r="J1035" s="36">
        <v>1193104.5</v>
      </c>
      <c r="K1035" s="19">
        <f t="shared" si="16"/>
        <v>2045322</v>
      </c>
      <c r="L1035" s="37">
        <v>170443.5</v>
      </c>
      <c r="M1035" s="38"/>
    </row>
    <row r="1036" spans="1:13" s="39" customFormat="1" ht="12.95" customHeight="1" x14ac:dyDescent="0.25">
      <c r="A1036" s="226"/>
      <c r="B1036" s="29">
        <v>1910</v>
      </c>
      <c r="C1036" s="30">
        <v>3</v>
      </c>
      <c r="D1036" s="32" t="s">
        <v>2727</v>
      </c>
      <c r="E1036" s="32" t="s">
        <v>2728</v>
      </c>
      <c r="F1036" s="32" t="s">
        <v>2729</v>
      </c>
      <c r="G1036" s="33" t="s">
        <v>5731</v>
      </c>
      <c r="H1036" s="34" t="s">
        <v>13</v>
      </c>
      <c r="I1036" s="35">
        <v>0.995</v>
      </c>
      <c r="J1036" s="36">
        <v>679204.5</v>
      </c>
      <c r="K1036" s="19">
        <f t="shared" si="16"/>
        <v>1531422</v>
      </c>
      <c r="L1036" s="37">
        <v>170443.5</v>
      </c>
      <c r="M1036" s="38"/>
    </row>
    <row r="1037" spans="1:13" s="39" customFormat="1" ht="12.95" customHeight="1" x14ac:dyDescent="0.25">
      <c r="A1037" s="226"/>
      <c r="B1037" s="29">
        <v>1937</v>
      </c>
      <c r="C1037" s="30">
        <v>4</v>
      </c>
      <c r="D1037" s="32" t="s">
        <v>2730</v>
      </c>
      <c r="E1037" s="32" t="s">
        <v>2731</v>
      </c>
      <c r="F1037" s="32" t="s">
        <v>2732</v>
      </c>
      <c r="G1037" s="33" t="s">
        <v>5731</v>
      </c>
      <c r="H1037" s="34" t="s">
        <v>13</v>
      </c>
      <c r="I1037" s="35">
        <v>0.995</v>
      </c>
      <c r="J1037" s="36">
        <v>1138288.5</v>
      </c>
      <c r="K1037" s="19">
        <f t="shared" si="16"/>
        <v>1990506</v>
      </c>
      <c r="L1037" s="37">
        <v>170443.5</v>
      </c>
      <c r="M1037" s="38"/>
    </row>
    <row r="1038" spans="1:13" s="39" customFormat="1" ht="12.95" customHeight="1" x14ac:dyDescent="0.25">
      <c r="A1038" s="226"/>
      <c r="B1038" s="29"/>
      <c r="C1038" s="30"/>
      <c r="D1038" s="49" t="s">
        <v>5734</v>
      </c>
      <c r="E1038" s="42"/>
      <c r="F1038" s="42"/>
      <c r="G1038" s="33"/>
      <c r="H1038" s="34"/>
      <c r="I1038" s="35"/>
      <c r="J1038" s="36"/>
      <c r="K1038" s="19"/>
      <c r="L1038" s="37"/>
      <c r="M1038" s="38"/>
    </row>
    <row r="1039" spans="1:13" s="39" customFormat="1" ht="12.95" customHeight="1" x14ac:dyDescent="0.25">
      <c r="A1039" s="226"/>
      <c r="B1039" s="29">
        <v>1909</v>
      </c>
      <c r="C1039" s="30">
        <v>1</v>
      </c>
      <c r="D1039" s="32" t="s">
        <v>2733</v>
      </c>
      <c r="E1039" s="32" t="s">
        <v>2734</v>
      </c>
      <c r="F1039" s="32" t="s">
        <v>2735</v>
      </c>
      <c r="G1039" s="33" t="s">
        <v>5733</v>
      </c>
      <c r="H1039" s="34" t="s">
        <v>13</v>
      </c>
      <c r="I1039" s="35">
        <v>0.995</v>
      </c>
      <c r="J1039" s="36">
        <v>1262777.75</v>
      </c>
      <c r="K1039" s="19">
        <f t="shared" si="16"/>
        <v>2219719</v>
      </c>
      <c r="L1039" s="37">
        <v>191388.25</v>
      </c>
      <c r="M1039" s="38"/>
    </row>
    <row r="1040" spans="1:13" s="39" customFormat="1" ht="12.95" customHeight="1" x14ac:dyDescent="0.25">
      <c r="A1040" s="226"/>
      <c r="B1040" s="29"/>
      <c r="C1040" s="30"/>
      <c r="D1040" s="31" t="s">
        <v>15</v>
      </c>
      <c r="E1040" s="32"/>
      <c r="F1040" s="32"/>
      <c r="G1040" s="33"/>
      <c r="H1040" s="34"/>
      <c r="I1040" s="35"/>
      <c r="J1040" s="36"/>
      <c r="K1040" s="19"/>
      <c r="L1040" s="37"/>
      <c r="M1040" s="38"/>
    </row>
    <row r="1041" spans="1:13" s="39" customFormat="1" ht="12.95" customHeight="1" x14ac:dyDescent="0.25">
      <c r="A1041" s="226"/>
      <c r="B1041" s="29">
        <v>1900</v>
      </c>
      <c r="C1041" s="30">
        <v>1</v>
      </c>
      <c r="D1041" s="42" t="s">
        <v>2736</v>
      </c>
      <c r="E1041" s="42" t="s">
        <v>2737</v>
      </c>
      <c r="F1041" s="42" t="s">
        <v>2738</v>
      </c>
      <c r="G1041" s="33" t="s">
        <v>5735</v>
      </c>
      <c r="H1041" s="34" t="s">
        <v>13</v>
      </c>
      <c r="I1041" s="35">
        <v>0.995</v>
      </c>
      <c r="J1041" s="36">
        <v>1406697.81</v>
      </c>
      <c r="K1041" s="19">
        <f t="shared" si="16"/>
        <v>2411481.96</v>
      </c>
      <c r="L1041" s="37">
        <v>200956.83</v>
      </c>
      <c r="M1041" s="38"/>
    </row>
    <row r="1042" spans="1:13" s="39" customFormat="1" ht="12.95" customHeight="1" x14ac:dyDescent="0.25">
      <c r="A1042" s="226"/>
      <c r="B1042" s="29">
        <v>1930</v>
      </c>
      <c r="C1042" s="30">
        <v>2</v>
      </c>
      <c r="D1042" s="32" t="s">
        <v>2739</v>
      </c>
      <c r="E1042" s="32" t="s">
        <v>2740</v>
      </c>
      <c r="F1042" s="32" t="s">
        <v>2741</v>
      </c>
      <c r="G1042" s="33" t="s">
        <v>5735</v>
      </c>
      <c r="H1042" s="34" t="s">
        <v>13</v>
      </c>
      <c r="I1042" s="35">
        <v>0.999</v>
      </c>
      <c r="J1042" s="36">
        <v>1412352.9</v>
      </c>
      <c r="K1042" s="19">
        <f t="shared" si="16"/>
        <v>2421176.4</v>
      </c>
      <c r="L1042" s="37">
        <v>201764.7</v>
      </c>
      <c r="M1042" s="38"/>
    </row>
    <row r="1043" spans="1:13" s="39" customFormat="1" ht="12.95" customHeight="1" x14ac:dyDescent="0.25">
      <c r="A1043" s="227"/>
      <c r="B1043" s="29">
        <v>1940</v>
      </c>
      <c r="C1043" s="30">
        <v>3</v>
      </c>
      <c r="D1043" s="32" t="s">
        <v>2742</v>
      </c>
      <c r="E1043" s="32" t="s">
        <v>2743</v>
      </c>
      <c r="F1043" s="32" t="s">
        <v>2744</v>
      </c>
      <c r="G1043" s="33" t="s">
        <v>5735</v>
      </c>
      <c r="H1043" s="34" t="s">
        <v>13</v>
      </c>
      <c r="I1043" s="35">
        <v>0.999</v>
      </c>
      <c r="J1043" s="36">
        <v>1412352.9</v>
      </c>
      <c r="K1043" s="19">
        <f t="shared" si="16"/>
        <v>2421176.4</v>
      </c>
      <c r="L1043" s="37">
        <v>201764.7</v>
      </c>
      <c r="M1043" s="38"/>
    </row>
    <row r="1044" spans="1:13" s="39" customFormat="1" ht="12.95" customHeight="1" x14ac:dyDescent="0.25">
      <c r="A1044" s="225" t="s">
        <v>2745</v>
      </c>
      <c r="B1044" s="29"/>
      <c r="C1044" s="30"/>
      <c r="D1044" s="49" t="s">
        <v>126</v>
      </c>
      <c r="E1044" s="42"/>
      <c r="F1044" s="42"/>
      <c r="G1044" s="33"/>
      <c r="H1044" s="34"/>
      <c r="I1044" s="35"/>
      <c r="J1044" s="36"/>
      <c r="K1044" s="19"/>
      <c r="L1044" s="37"/>
      <c r="M1044" s="38"/>
    </row>
    <row r="1045" spans="1:13" s="39" customFormat="1" ht="12.95" customHeight="1" x14ac:dyDescent="0.25">
      <c r="A1045" s="226"/>
      <c r="B1045" s="29">
        <v>1708</v>
      </c>
      <c r="C1045" s="30">
        <v>1</v>
      </c>
      <c r="D1045" s="32" t="s">
        <v>2746</v>
      </c>
      <c r="E1045" s="32" t="s">
        <v>2747</v>
      </c>
      <c r="F1045" s="32" t="s">
        <v>2748</v>
      </c>
      <c r="G1045" s="33" t="s">
        <v>130</v>
      </c>
      <c r="H1045" s="34" t="s">
        <v>13</v>
      </c>
      <c r="I1045" s="35">
        <v>0.92549999999999999</v>
      </c>
      <c r="J1045" s="36">
        <v>346302.41000000003</v>
      </c>
      <c r="K1045" s="19">
        <f t="shared" si="16"/>
        <v>596495.91</v>
      </c>
      <c r="L1045" s="37">
        <v>50038.7</v>
      </c>
      <c r="M1045" s="38"/>
    </row>
    <row r="1046" spans="1:13" s="39" customFormat="1" ht="12.95" customHeight="1" x14ac:dyDescent="0.25">
      <c r="A1046" s="226"/>
      <c r="B1046" s="29">
        <v>1736</v>
      </c>
      <c r="C1046" s="30">
        <v>2</v>
      </c>
      <c r="D1046" s="32" t="s">
        <v>2749</v>
      </c>
      <c r="E1046" s="32" t="s">
        <v>2750</v>
      </c>
      <c r="F1046" s="32" t="s">
        <v>1151</v>
      </c>
      <c r="G1046" s="33" t="s">
        <v>130</v>
      </c>
      <c r="H1046" s="34" t="s">
        <v>13</v>
      </c>
      <c r="I1046" s="35">
        <v>0.92520000000000002</v>
      </c>
      <c r="J1046" s="36">
        <v>348000.07999999996</v>
      </c>
      <c r="K1046" s="19">
        <f t="shared" si="16"/>
        <v>598112.48</v>
      </c>
      <c r="L1046" s="37">
        <v>50022.48</v>
      </c>
      <c r="M1046" s="38"/>
    </row>
    <row r="1047" spans="1:13" s="39" customFormat="1" ht="12.95" customHeight="1" x14ac:dyDescent="0.25">
      <c r="A1047" s="226"/>
      <c r="B1047" s="29">
        <v>1703</v>
      </c>
      <c r="C1047" s="30">
        <v>3</v>
      </c>
      <c r="D1047" s="32" t="s">
        <v>2751</v>
      </c>
      <c r="E1047" s="32" t="s">
        <v>2752</v>
      </c>
      <c r="F1047" s="32" t="s">
        <v>2753</v>
      </c>
      <c r="G1047" s="33" t="s">
        <v>130</v>
      </c>
      <c r="H1047" s="34" t="s">
        <v>13</v>
      </c>
      <c r="I1047" s="35">
        <v>0.90600000000000003</v>
      </c>
      <c r="J1047" s="36">
        <v>337435.47000000003</v>
      </c>
      <c r="K1047" s="19">
        <f t="shared" si="16"/>
        <v>582357.47</v>
      </c>
      <c r="L1047" s="37">
        <v>48984.4</v>
      </c>
      <c r="M1047" s="38"/>
    </row>
    <row r="1048" spans="1:13" s="39" customFormat="1" ht="12.95" customHeight="1" x14ac:dyDescent="0.25">
      <c r="A1048" s="226"/>
      <c r="B1048" s="29">
        <v>1701</v>
      </c>
      <c r="C1048" s="30">
        <v>4</v>
      </c>
      <c r="D1048" s="32" t="s">
        <v>2754</v>
      </c>
      <c r="E1048" s="32" t="s">
        <v>2755</v>
      </c>
      <c r="F1048" s="32" t="s">
        <v>2756</v>
      </c>
      <c r="G1048" s="33" t="s">
        <v>130</v>
      </c>
      <c r="H1048" s="34" t="s">
        <v>13</v>
      </c>
      <c r="I1048" s="35">
        <v>0.89700000000000002</v>
      </c>
      <c r="J1048" s="36">
        <v>332569.45999999996</v>
      </c>
      <c r="K1048" s="19">
        <f t="shared" si="16"/>
        <v>575058.46</v>
      </c>
      <c r="L1048" s="37">
        <v>48497.8</v>
      </c>
      <c r="M1048" s="38"/>
    </row>
    <row r="1049" spans="1:13" s="39" customFormat="1" ht="12.95" customHeight="1" x14ac:dyDescent="0.25">
      <c r="A1049" s="226"/>
      <c r="B1049" s="29">
        <v>1720</v>
      </c>
      <c r="C1049" s="30">
        <v>5</v>
      </c>
      <c r="D1049" s="32" t="s">
        <v>916</v>
      </c>
      <c r="E1049" s="32" t="s">
        <v>2757</v>
      </c>
      <c r="F1049" s="32" t="s">
        <v>2758</v>
      </c>
      <c r="G1049" s="33" t="s">
        <v>130</v>
      </c>
      <c r="H1049" s="34" t="s">
        <v>13</v>
      </c>
      <c r="I1049" s="35">
        <v>0.91</v>
      </c>
      <c r="J1049" s="36">
        <v>341274.21</v>
      </c>
      <c r="K1049" s="19">
        <f t="shared" si="16"/>
        <v>587277.56000000006</v>
      </c>
      <c r="L1049" s="37">
        <v>49200.67</v>
      </c>
      <c r="M1049" s="38"/>
    </row>
    <row r="1050" spans="1:13" s="39" customFormat="1" ht="12.95" customHeight="1" x14ac:dyDescent="0.25">
      <c r="A1050" s="226"/>
      <c r="B1050" s="29">
        <v>1704</v>
      </c>
      <c r="C1050" s="30">
        <v>6</v>
      </c>
      <c r="D1050" s="42" t="s">
        <v>319</v>
      </c>
      <c r="E1050" s="42" t="s">
        <v>2769</v>
      </c>
      <c r="F1050" s="42" t="s">
        <v>2770</v>
      </c>
      <c r="G1050" s="33" t="s">
        <v>130</v>
      </c>
      <c r="H1050" s="34" t="s">
        <v>13</v>
      </c>
      <c r="I1050" s="35">
        <v>0.91500000000000004</v>
      </c>
      <c r="J1050" s="36">
        <v>341003.89</v>
      </c>
      <c r="K1050" s="19">
        <f t="shared" si="16"/>
        <v>588358.89</v>
      </c>
      <c r="L1050" s="37">
        <v>49471</v>
      </c>
      <c r="M1050" s="38"/>
    </row>
    <row r="1051" spans="1:13" s="39" customFormat="1" ht="12.95" customHeight="1" x14ac:dyDescent="0.25">
      <c r="A1051" s="226"/>
      <c r="B1051" s="29">
        <v>1741</v>
      </c>
      <c r="C1051" s="30">
        <v>7</v>
      </c>
      <c r="D1051" s="42" t="s">
        <v>2763</v>
      </c>
      <c r="E1051" s="42" t="s">
        <v>2764</v>
      </c>
      <c r="F1051" s="42" t="s">
        <v>2765</v>
      </c>
      <c r="G1051" s="33" t="s">
        <v>130</v>
      </c>
      <c r="H1051" s="34" t="s">
        <v>13</v>
      </c>
      <c r="I1051" s="35">
        <v>0.91620000000000001</v>
      </c>
      <c r="J1051" s="36">
        <v>344323.58</v>
      </c>
      <c r="K1051" s="19">
        <f t="shared" si="16"/>
        <v>592002.98</v>
      </c>
      <c r="L1051" s="37">
        <v>49535.88</v>
      </c>
      <c r="M1051" s="38"/>
    </row>
    <row r="1052" spans="1:13" s="39" customFormat="1" ht="12.95" customHeight="1" x14ac:dyDescent="0.25">
      <c r="A1052" s="226"/>
      <c r="B1052" s="29">
        <v>1734</v>
      </c>
      <c r="C1052" s="30">
        <v>8</v>
      </c>
      <c r="D1052" s="42" t="s">
        <v>767</v>
      </c>
      <c r="E1052" s="42" t="s">
        <v>2761</v>
      </c>
      <c r="F1052" s="42" t="s">
        <v>2762</v>
      </c>
      <c r="G1052" s="33" t="s">
        <v>130</v>
      </c>
      <c r="H1052" s="34" t="s">
        <v>13</v>
      </c>
      <c r="I1052" s="35">
        <v>0.90600000000000003</v>
      </c>
      <c r="J1052" s="36">
        <v>338192.41000000003</v>
      </c>
      <c r="K1052" s="19">
        <f t="shared" si="16"/>
        <v>583114.41</v>
      </c>
      <c r="L1052" s="37">
        <v>48984.4</v>
      </c>
      <c r="M1052" s="38"/>
    </row>
    <row r="1053" spans="1:13" s="39" customFormat="1" ht="12.95" customHeight="1" x14ac:dyDescent="0.25">
      <c r="A1053" s="226"/>
      <c r="B1053" s="29">
        <v>1712</v>
      </c>
      <c r="C1053" s="30">
        <v>9</v>
      </c>
      <c r="D1053" s="53" t="s">
        <v>5624</v>
      </c>
      <c r="E1053" s="53" t="s">
        <v>5625</v>
      </c>
      <c r="F1053" s="53" t="s">
        <v>5626</v>
      </c>
      <c r="G1053" s="33" t="s">
        <v>130</v>
      </c>
      <c r="H1053" s="34" t="s">
        <v>13</v>
      </c>
      <c r="I1053" s="35">
        <v>0.90600000000000003</v>
      </c>
      <c r="J1053" s="36">
        <v>337111.06</v>
      </c>
      <c r="K1053" s="19">
        <f t="shared" si="16"/>
        <v>582033.06000000006</v>
      </c>
      <c r="L1053" s="37">
        <v>48984.4</v>
      </c>
      <c r="M1053" s="38"/>
    </row>
    <row r="1054" spans="1:13" s="39" customFormat="1" ht="12.95" customHeight="1" x14ac:dyDescent="0.25">
      <c r="A1054" s="226"/>
      <c r="B1054" s="29"/>
      <c r="C1054" s="30"/>
      <c r="D1054" s="31" t="s">
        <v>11</v>
      </c>
      <c r="E1054" s="32"/>
      <c r="F1054" s="32"/>
      <c r="G1054" s="33"/>
      <c r="H1054" s="34"/>
      <c r="I1054" s="35"/>
      <c r="J1054" s="36"/>
      <c r="K1054" s="19"/>
      <c r="L1054" s="37"/>
      <c r="M1054" s="38"/>
    </row>
    <row r="1055" spans="1:13" s="39" customFormat="1" ht="12.95" customHeight="1" x14ac:dyDescent="0.25">
      <c r="A1055" s="226"/>
      <c r="B1055" s="29">
        <v>1702</v>
      </c>
      <c r="C1055" s="30">
        <v>1</v>
      </c>
      <c r="D1055" s="32" t="s">
        <v>2759</v>
      </c>
      <c r="E1055" s="32" t="s">
        <v>2760</v>
      </c>
      <c r="F1055" s="32" t="s">
        <v>2753</v>
      </c>
      <c r="G1055" s="33" t="s">
        <v>12</v>
      </c>
      <c r="H1055" s="34" t="s">
        <v>13</v>
      </c>
      <c r="I1055" s="35">
        <v>0.92849999999999999</v>
      </c>
      <c r="J1055" s="36">
        <v>697633.33000000007</v>
      </c>
      <c r="K1055" s="19">
        <f t="shared" si="16"/>
        <v>1199603.6299999999</v>
      </c>
      <c r="L1055" s="37">
        <v>100394.06</v>
      </c>
      <c r="M1055" s="38"/>
    </row>
    <row r="1056" spans="1:13" s="39" customFormat="1" ht="12.95" customHeight="1" x14ac:dyDescent="0.25">
      <c r="A1056" s="226"/>
      <c r="B1056" s="29">
        <v>1721</v>
      </c>
      <c r="C1056" s="30">
        <v>2</v>
      </c>
      <c r="D1056" s="32" t="s">
        <v>2766</v>
      </c>
      <c r="E1056" s="32" t="s">
        <v>2767</v>
      </c>
      <c r="F1056" s="32" t="s">
        <v>2768</v>
      </c>
      <c r="G1056" s="50" t="s">
        <v>12</v>
      </c>
      <c r="H1056" s="34" t="s">
        <v>13</v>
      </c>
      <c r="I1056" s="35">
        <v>0.89949999999999997</v>
      </c>
      <c r="J1056" s="36">
        <v>668547.71</v>
      </c>
      <c r="K1056" s="19">
        <f t="shared" si="16"/>
        <v>1154839.9099999999</v>
      </c>
      <c r="L1056" s="37">
        <v>97258.44</v>
      </c>
      <c r="M1056" s="38"/>
    </row>
    <row r="1057" spans="1:13" s="39" customFormat="1" ht="12.95" customHeight="1" x14ac:dyDescent="0.25">
      <c r="A1057" s="226"/>
      <c r="B1057" s="29">
        <v>1726</v>
      </c>
      <c r="C1057" s="30">
        <v>3</v>
      </c>
      <c r="D1057" s="32" t="s">
        <v>2771</v>
      </c>
      <c r="E1057" s="32" t="s">
        <v>2772</v>
      </c>
      <c r="F1057" s="32" t="s">
        <v>2773</v>
      </c>
      <c r="G1057" s="50" t="s">
        <v>12</v>
      </c>
      <c r="H1057" s="34" t="s">
        <v>13</v>
      </c>
      <c r="I1057" s="35">
        <v>0.90100000000000002</v>
      </c>
      <c r="J1057" s="36">
        <v>678495.20000000007</v>
      </c>
      <c r="K1057" s="19">
        <f t="shared" si="16"/>
        <v>1165598.3500000001</v>
      </c>
      <c r="L1057" s="37">
        <v>97420.63</v>
      </c>
      <c r="M1057" s="38"/>
    </row>
    <row r="1058" spans="1:13" s="39" customFormat="1" ht="12.95" customHeight="1" x14ac:dyDescent="0.25">
      <c r="A1058" s="226"/>
      <c r="B1058" s="29">
        <v>1715</v>
      </c>
      <c r="C1058" s="30">
        <v>4</v>
      </c>
      <c r="D1058" s="42" t="s">
        <v>2774</v>
      </c>
      <c r="E1058" s="42" t="s">
        <v>2775</v>
      </c>
      <c r="F1058" s="42" t="s">
        <v>2776</v>
      </c>
      <c r="G1058" s="27" t="s">
        <v>12</v>
      </c>
      <c r="H1058" s="34" t="s">
        <v>13</v>
      </c>
      <c r="I1058" s="35">
        <v>0.90700000000000003</v>
      </c>
      <c r="J1058" s="36">
        <v>683252.70000000007</v>
      </c>
      <c r="K1058" s="19">
        <f t="shared" si="16"/>
        <v>1173599.6000000001</v>
      </c>
      <c r="L1058" s="37">
        <v>98069.38</v>
      </c>
      <c r="M1058" s="38"/>
    </row>
    <row r="1059" spans="1:13" s="39" customFormat="1" ht="12.95" customHeight="1" x14ac:dyDescent="0.25">
      <c r="A1059" s="226"/>
      <c r="B1059" s="29">
        <v>1723</v>
      </c>
      <c r="C1059" s="30">
        <v>5</v>
      </c>
      <c r="D1059" s="32" t="s">
        <v>2777</v>
      </c>
      <c r="E1059" s="32" t="s">
        <v>2778</v>
      </c>
      <c r="F1059" s="32" t="s">
        <v>2779</v>
      </c>
      <c r="G1059" s="50" t="s">
        <v>12</v>
      </c>
      <c r="H1059" s="34" t="s">
        <v>13</v>
      </c>
      <c r="I1059" s="35">
        <v>0.90200000000000002</v>
      </c>
      <c r="J1059" s="36">
        <v>673737.69</v>
      </c>
      <c r="K1059" s="19">
        <f t="shared" si="16"/>
        <v>1161381.44</v>
      </c>
      <c r="L1059" s="37">
        <v>97528.75</v>
      </c>
      <c r="M1059" s="38"/>
    </row>
    <row r="1060" spans="1:13" s="39" customFormat="1" ht="12.95" customHeight="1" x14ac:dyDescent="0.25">
      <c r="A1060" s="226"/>
      <c r="B1060" s="29">
        <v>1710</v>
      </c>
      <c r="C1060" s="30">
        <v>6</v>
      </c>
      <c r="D1060" s="32" t="s">
        <v>2780</v>
      </c>
      <c r="E1060" s="32" t="s">
        <v>2781</v>
      </c>
      <c r="F1060" s="32" t="s">
        <v>2782</v>
      </c>
      <c r="G1060" s="50" t="s">
        <v>12</v>
      </c>
      <c r="H1060" s="34" t="s">
        <v>13</v>
      </c>
      <c r="I1060" s="35">
        <v>0.90900000000000003</v>
      </c>
      <c r="J1060" s="36">
        <v>678062.70000000007</v>
      </c>
      <c r="K1060" s="19">
        <f t="shared" si="16"/>
        <v>1169490.8500000001</v>
      </c>
      <c r="L1060" s="37">
        <v>98285.63</v>
      </c>
      <c r="M1060" s="38"/>
    </row>
    <row r="1061" spans="1:13" s="39" customFormat="1" ht="12.95" customHeight="1" x14ac:dyDescent="0.25">
      <c r="A1061" s="226"/>
      <c r="B1061" s="29">
        <v>1727</v>
      </c>
      <c r="C1061" s="30">
        <v>7</v>
      </c>
      <c r="D1061" s="42" t="s">
        <v>2783</v>
      </c>
      <c r="E1061" s="42" t="s">
        <v>2784</v>
      </c>
      <c r="F1061" s="42" t="s">
        <v>2785</v>
      </c>
      <c r="G1061" s="27" t="s">
        <v>12</v>
      </c>
      <c r="H1061" s="34" t="s">
        <v>13</v>
      </c>
      <c r="I1061" s="35">
        <v>0.90200000000000002</v>
      </c>
      <c r="J1061" s="36">
        <v>675035.19</v>
      </c>
      <c r="K1061" s="19">
        <f t="shared" si="16"/>
        <v>1162678.94</v>
      </c>
      <c r="L1061" s="37">
        <v>97528.75</v>
      </c>
      <c r="M1061" s="38"/>
    </row>
    <row r="1062" spans="1:13" s="39" customFormat="1" ht="12.95" customHeight="1" x14ac:dyDescent="0.25">
      <c r="A1062" s="226"/>
      <c r="B1062" s="29">
        <v>1742</v>
      </c>
      <c r="C1062" s="30">
        <v>8</v>
      </c>
      <c r="D1062" s="32" t="s">
        <v>2786</v>
      </c>
      <c r="E1062" s="32" t="s">
        <v>2787</v>
      </c>
      <c r="F1062" s="32" t="s">
        <v>2788</v>
      </c>
      <c r="G1062" s="50" t="s">
        <v>12</v>
      </c>
      <c r="H1062" s="34" t="s">
        <v>13</v>
      </c>
      <c r="I1062" s="35">
        <v>0.91300000000000003</v>
      </c>
      <c r="J1062" s="36">
        <v>688875.20000000007</v>
      </c>
      <c r="K1062" s="19">
        <f t="shared" si="16"/>
        <v>1182465.8500000001</v>
      </c>
      <c r="L1062" s="37">
        <v>98718.13</v>
      </c>
      <c r="M1062" s="38"/>
    </row>
    <row r="1063" spans="1:13" s="39" customFormat="1" ht="12.95" customHeight="1" x14ac:dyDescent="0.25">
      <c r="A1063" s="226"/>
      <c r="B1063" s="29">
        <v>1713</v>
      </c>
      <c r="C1063" s="30">
        <v>9</v>
      </c>
      <c r="D1063" s="32" t="s">
        <v>2315</v>
      </c>
      <c r="E1063" s="32" t="s">
        <v>2789</v>
      </c>
      <c r="F1063" s="32" t="s">
        <v>2790</v>
      </c>
      <c r="G1063" s="50" t="s">
        <v>12</v>
      </c>
      <c r="H1063" s="34" t="s">
        <v>13</v>
      </c>
      <c r="I1063" s="35">
        <v>0.91800000000000004</v>
      </c>
      <c r="J1063" s="36">
        <v>691902.69</v>
      </c>
      <c r="K1063" s="19">
        <f t="shared" si="16"/>
        <v>1188196.44</v>
      </c>
      <c r="L1063" s="37">
        <v>99258.75</v>
      </c>
      <c r="M1063" s="38"/>
    </row>
    <row r="1064" spans="1:13" s="39" customFormat="1" ht="12.95" customHeight="1" x14ac:dyDescent="0.25">
      <c r="A1064" s="226"/>
      <c r="B1064" s="29">
        <v>1711</v>
      </c>
      <c r="C1064" s="30">
        <v>10</v>
      </c>
      <c r="D1064" s="42" t="s">
        <v>2791</v>
      </c>
      <c r="E1064" s="42" t="s">
        <v>2792</v>
      </c>
      <c r="F1064" s="42" t="s">
        <v>2793</v>
      </c>
      <c r="G1064" s="27" t="s">
        <v>12</v>
      </c>
      <c r="H1064" s="34" t="s">
        <v>13</v>
      </c>
      <c r="I1064" s="35">
        <v>0.90400000000000003</v>
      </c>
      <c r="J1064" s="36">
        <v>679143.94</v>
      </c>
      <c r="K1064" s="19">
        <f t="shared" si="16"/>
        <v>1167868.94</v>
      </c>
      <c r="L1064" s="37">
        <v>97745</v>
      </c>
      <c r="M1064" s="38"/>
    </row>
    <row r="1065" spans="1:13" s="39" customFormat="1" ht="12.95" customHeight="1" x14ac:dyDescent="0.25">
      <c r="A1065" s="226"/>
      <c r="B1065" s="29">
        <v>1728</v>
      </c>
      <c r="C1065" s="30">
        <v>11</v>
      </c>
      <c r="D1065" s="32" t="s">
        <v>2794</v>
      </c>
      <c r="E1065" s="32" t="s">
        <v>2795</v>
      </c>
      <c r="F1065" s="32" t="s">
        <v>2796</v>
      </c>
      <c r="G1065" s="50" t="s">
        <v>12</v>
      </c>
      <c r="H1065" s="34" t="s">
        <v>13</v>
      </c>
      <c r="I1065" s="35">
        <v>0.90700000000000003</v>
      </c>
      <c r="J1065" s="36">
        <v>676765.20000000007</v>
      </c>
      <c r="K1065" s="19">
        <f t="shared" si="16"/>
        <v>1167112.1000000001</v>
      </c>
      <c r="L1065" s="37">
        <v>98069.38</v>
      </c>
      <c r="M1065" s="38"/>
    </row>
    <row r="1066" spans="1:13" s="39" customFormat="1" ht="12.95" customHeight="1" x14ac:dyDescent="0.25">
      <c r="A1066" s="226"/>
      <c r="B1066" s="29">
        <v>1709</v>
      </c>
      <c r="C1066" s="30">
        <v>12</v>
      </c>
      <c r="D1066" s="32" t="s">
        <v>2797</v>
      </c>
      <c r="E1066" s="32" t="s">
        <v>2798</v>
      </c>
      <c r="F1066" s="32" t="s">
        <v>2799</v>
      </c>
      <c r="G1066" s="50" t="s">
        <v>12</v>
      </c>
      <c r="H1066" s="34" t="s">
        <v>13</v>
      </c>
      <c r="I1066" s="35">
        <v>0.90400000000000003</v>
      </c>
      <c r="J1066" s="36">
        <v>677630.21</v>
      </c>
      <c r="K1066" s="19">
        <f t="shared" si="16"/>
        <v>1166355.21</v>
      </c>
      <c r="L1066" s="37">
        <v>97745</v>
      </c>
      <c r="M1066" s="38"/>
    </row>
    <row r="1067" spans="1:13" s="39" customFormat="1" ht="12.95" customHeight="1" x14ac:dyDescent="0.25">
      <c r="A1067" s="226"/>
      <c r="B1067" s="29">
        <v>1718</v>
      </c>
      <c r="C1067" s="30">
        <v>13</v>
      </c>
      <c r="D1067" s="32" t="s">
        <v>2800</v>
      </c>
      <c r="E1067" s="32" t="s">
        <v>2801</v>
      </c>
      <c r="F1067" s="32" t="s">
        <v>2802</v>
      </c>
      <c r="G1067" s="50" t="s">
        <v>12</v>
      </c>
      <c r="H1067" s="34" t="s">
        <v>13</v>
      </c>
      <c r="I1067" s="35">
        <v>0.91849999999999998</v>
      </c>
      <c r="J1067" s="36">
        <v>692118.94</v>
      </c>
      <c r="K1067" s="19">
        <f t="shared" si="16"/>
        <v>1188682.99</v>
      </c>
      <c r="L1067" s="37">
        <v>99312.81</v>
      </c>
      <c r="M1067" s="38"/>
    </row>
    <row r="1068" spans="1:13" s="39" customFormat="1" ht="12.95" customHeight="1" x14ac:dyDescent="0.25">
      <c r="A1068" s="226"/>
      <c r="B1068" s="29">
        <v>1724</v>
      </c>
      <c r="C1068" s="30">
        <v>14</v>
      </c>
      <c r="D1068" s="42" t="s">
        <v>2803</v>
      </c>
      <c r="E1068" s="42" t="s">
        <v>2804</v>
      </c>
      <c r="F1068" s="42" t="s">
        <v>2805</v>
      </c>
      <c r="G1068" s="50" t="s">
        <v>12</v>
      </c>
      <c r="H1068" s="34" t="s">
        <v>13</v>
      </c>
      <c r="I1068" s="35">
        <v>0.91</v>
      </c>
      <c r="J1068" s="36">
        <v>684982.69</v>
      </c>
      <c r="K1068" s="19">
        <f t="shared" si="16"/>
        <v>1176951.44</v>
      </c>
      <c r="L1068" s="37">
        <v>98393.75</v>
      </c>
      <c r="M1068" s="38"/>
    </row>
    <row r="1069" spans="1:13" s="39" customFormat="1" ht="12.95" customHeight="1" x14ac:dyDescent="0.25">
      <c r="A1069" s="226"/>
      <c r="B1069" s="29">
        <v>1719</v>
      </c>
      <c r="C1069" s="30">
        <v>15</v>
      </c>
      <c r="D1069" s="42" t="s">
        <v>175</v>
      </c>
      <c r="E1069" s="42" t="s">
        <v>673</v>
      </c>
      <c r="F1069" s="42" t="s">
        <v>2806</v>
      </c>
      <c r="G1069" s="27" t="s">
        <v>12</v>
      </c>
      <c r="H1069" s="34" t="s">
        <v>13</v>
      </c>
      <c r="I1069" s="35">
        <v>0.91100000000000003</v>
      </c>
      <c r="J1069" s="36">
        <v>686928.96000000008</v>
      </c>
      <c r="K1069" s="19">
        <f t="shared" si="16"/>
        <v>1179438.3600000001</v>
      </c>
      <c r="L1069" s="37">
        <v>98501.88</v>
      </c>
      <c r="M1069" s="38"/>
    </row>
    <row r="1070" spans="1:13" s="39" customFormat="1" ht="12.95" customHeight="1" x14ac:dyDescent="0.25">
      <c r="A1070" s="226"/>
      <c r="B1070" s="29">
        <v>1737</v>
      </c>
      <c r="C1070" s="30">
        <v>16</v>
      </c>
      <c r="D1070" s="42" t="s">
        <v>2807</v>
      </c>
      <c r="E1070" s="42" t="s">
        <v>2808</v>
      </c>
      <c r="F1070" s="42" t="s">
        <v>2809</v>
      </c>
      <c r="G1070" s="33" t="s">
        <v>12</v>
      </c>
      <c r="H1070" s="34" t="s">
        <v>13</v>
      </c>
      <c r="I1070" s="35">
        <v>0.92349999999999999</v>
      </c>
      <c r="J1070" s="36">
        <v>695470.82000000007</v>
      </c>
      <c r="K1070" s="19">
        <f t="shared" si="16"/>
        <v>1194738.02</v>
      </c>
      <c r="L1070" s="37">
        <v>99853.440000000002</v>
      </c>
      <c r="M1070" s="38"/>
    </row>
    <row r="1071" spans="1:13" s="39" customFormat="1" ht="12.95" customHeight="1" x14ac:dyDescent="0.25">
      <c r="A1071" s="226"/>
      <c r="B1071" s="29">
        <v>1705</v>
      </c>
      <c r="C1071" s="30">
        <v>17</v>
      </c>
      <c r="D1071" s="32" t="s">
        <v>2810</v>
      </c>
      <c r="E1071" s="32" t="s">
        <v>2811</v>
      </c>
      <c r="F1071" s="32" t="s">
        <v>2812</v>
      </c>
      <c r="G1071" s="33" t="s">
        <v>12</v>
      </c>
      <c r="H1071" s="34" t="s">
        <v>13</v>
      </c>
      <c r="I1071" s="35">
        <v>0.91700000000000004</v>
      </c>
      <c r="J1071" s="36">
        <v>681522.71000000008</v>
      </c>
      <c r="K1071" s="19">
        <f t="shared" si="16"/>
        <v>1177275.8600000001</v>
      </c>
      <c r="L1071" s="37">
        <v>99150.63</v>
      </c>
      <c r="M1071" s="38"/>
    </row>
    <row r="1072" spans="1:13" s="39" customFormat="1" ht="12.95" customHeight="1" x14ac:dyDescent="0.25">
      <c r="A1072" s="226"/>
      <c r="B1072" s="29">
        <v>1700</v>
      </c>
      <c r="C1072" s="30">
        <v>18</v>
      </c>
      <c r="D1072" s="32" t="s">
        <v>2813</v>
      </c>
      <c r="E1072" s="32" t="s">
        <v>2814</v>
      </c>
      <c r="F1072" s="32" t="s">
        <v>2815</v>
      </c>
      <c r="G1072" s="33" t="s">
        <v>12</v>
      </c>
      <c r="H1072" s="34" t="s">
        <v>13</v>
      </c>
      <c r="I1072" s="35">
        <v>0.91400000000000003</v>
      </c>
      <c r="J1072" s="36">
        <v>683685.19</v>
      </c>
      <c r="K1072" s="19">
        <f t="shared" si="16"/>
        <v>1177816.44</v>
      </c>
      <c r="L1072" s="37">
        <v>98826.25</v>
      </c>
      <c r="M1072" s="38"/>
    </row>
    <row r="1073" spans="1:13" s="39" customFormat="1" ht="12.95" customHeight="1" x14ac:dyDescent="0.25">
      <c r="A1073" s="226"/>
      <c r="B1073" s="29">
        <v>1731</v>
      </c>
      <c r="C1073" s="30">
        <v>19</v>
      </c>
      <c r="D1073" s="32" t="s">
        <v>155</v>
      </c>
      <c r="E1073" s="32" t="s">
        <v>156</v>
      </c>
      <c r="F1073" s="32" t="s">
        <v>2816</v>
      </c>
      <c r="G1073" s="33" t="s">
        <v>12</v>
      </c>
      <c r="H1073" s="34" t="s">
        <v>13</v>
      </c>
      <c r="I1073" s="35">
        <v>0.90500000000000003</v>
      </c>
      <c r="J1073" s="36">
        <v>672007.71000000008</v>
      </c>
      <c r="K1073" s="19">
        <f t="shared" si="16"/>
        <v>1161273.3600000001</v>
      </c>
      <c r="L1073" s="37">
        <v>97853.13</v>
      </c>
      <c r="M1073" s="38"/>
    </row>
    <row r="1074" spans="1:13" s="39" customFormat="1" ht="12.95" customHeight="1" x14ac:dyDescent="0.25">
      <c r="A1074" s="226"/>
      <c r="B1074" s="43">
        <v>1733</v>
      </c>
      <c r="C1074" s="30">
        <v>20</v>
      </c>
      <c r="D1074" s="32" t="s">
        <v>2817</v>
      </c>
      <c r="E1074" s="32" t="s">
        <v>2818</v>
      </c>
      <c r="F1074" s="32" t="s">
        <v>2819</v>
      </c>
      <c r="G1074" s="33" t="s">
        <v>12</v>
      </c>
      <c r="H1074" s="34" t="s">
        <v>13</v>
      </c>
      <c r="I1074" s="35">
        <v>0.94969999999999999</v>
      </c>
      <c r="J1074" s="36">
        <v>720274.69</v>
      </c>
      <c r="K1074" s="19">
        <f t="shared" si="16"/>
        <v>1233706.24</v>
      </c>
      <c r="L1074" s="37">
        <v>102686.31</v>
      </c>
      <c r="M1074" s="38"/>
    </row>
    <row r="1075" spans="1:13" s="39" customFormat="1" ht="12.95" customHeight="1" x14ac:dyDescent="0.25">
      <c r="A1075" s="226"/>
      <c r="B1075" s="29">
        <v>1732</v>
      </c>
      <c r="C1075" s="30">
        <v>21</v>
      </c>
      <c r="D1075" s="32" t="s">
        <v>2820</v>
      </c>
      <c r="E1075" s="32" t="s">
        <v>2821</v>
      </c>
      <c r="F1075" s="32" t="s">
        <v>2822</v>
      </c>
      <c r="G1075" s="33" t="s">
        <v>12</v>
      </c>
      <c r="H1075" s="34" t="s">
        <v>13</v>
      </c>
      <c r="I1075" s="35">
        <v>0.91620000000000001</v>
      </c>
      <c r="J1075" s="36">
        <v>691837.84</v>
      </c>
      <c r="K1075" s="19">
        <f t="shared" si="16"/>
        <v>1187158.49</v>
      </c>
      <c r="L1075" s="37">
        <v>99064.13</v>
      </c>
      <c r="M1075" s="38"/>
    </row>
    <row r="1076" spans="1:13" s="39" customFormat="1" ht="12.95" customHeight="1" x14ac:dyDescent="0.25">
      <c r="A1076" s="226"/>
      <c r="B1076" s="29">
        <v>1725</v>
      </c>
      <c r="C1076" s="30">
        <v>22</v>
      </c>
      <c r="D1076" s="32" t="s">
        <v>1051</v>
      </c>
      <c r="E1076" s="32" t="s">
        <v>1052</v>
      </c>
      <c r="F1076" s="32" t="s">
        <v>2823</v>
      </c>
      <c r="G1076" s="33" t="s">
        <v>12</v>
      </c>
      <c r="H1076" s="34" t="s">
        <v>13</v>
      </c>
      <c r="I1076" s="35">
        <v>0.90700000000000003</v>
      </c>
      <c r="J1076" s="36">
        <v>674170.20000000007</v>
      </c>
      <c r="K1076" s="19">
        <f t="shared" si="16"/>
        <v>1164517.1000000001</v>
      </c>
      <c r="L1076" s="37">
        <v>98069.38</v>
      </c>
      <c r="M1076" s="38"/>
    </row>
    <row r="1077" spans="1:13" s="39" customFormat="1" ht="12.95" customHeight="1" x14ac:dyDescent="0.25">
      <c r="A1077" s="226"/>
      <c r="B1077" s="29">
        <v>1744</v>
      </c>
      <c r="C1077" s="30">
        <v>23</v>
      </c>
      <c r="D1077" s="32" t="s">
        <v>2824</v>
      </c>
      <c r="E1077" s="32" t="s">
        <v>2825</v>
      </c>
      <c r="F1077" s="32" t="s">
        <v>2826</v>
      </c>
      <c r="G1077" s="33" t="s">
        <v>12</v>
      </c>
      <c r="H1077" s="34" t="s">
        <v>13</v>
      </c>
      <c r="I1077" s="35">
        <v>0</v>
      </c>
      <c r="J1077" s="36">
        <v>590535.51</v>
      </c>
      <c r="K1077" s="19">
        <f t="shared" si="16"/>
        <v>590535.51</v>
      </c>
      <c r="L1077" s="37">
        <v>0</v>
      </c>
      <c r="M1077" s="38" t="s">
        <v>5685</v>
      </c>
    </row>
    <row r="1078" spans="1:13" s="39" customFormat="1" ht="12.95" customHeight="1" x14ac:dyDescent="0.25">
      <c r="A1078" s="226"/>
      <c r="B1078" s="29">
        <v>1740</v>
      </c>
      <c r="C1078" s="30">
        <v>24</v>
      </c>
      <c r="D1078" s="32" t="s">
        <v>387</v>
      </c>
      <c r="E1078" s="32" t="s">
        <v>2827</v>
      </c>
      <c r="F1078" s="32" t="s">
        <v>2828</v>
      </c>
      <c r="G1078" s="33" t="s">
        <v>12</v>
      </c>
      <c r="H1078" s="34" t="s">
        <v>13</v>
      </c>
      <c r="I1078" s="35">
        <v>0.91649999999999998</v>
      </c>
      <c r="J1078" s="36">
        <v>688767.07000000007</v>
      </c>
      <c r="K1078" s="19">
        <f t="shared" si="16"/>
        <v>1184249.8700000001</v>
      </c>
      <c r="L1078" s="37">
        <v>99096.56</v>
      </c>
      <c r="M1078" s="38"/>
    </row>
    <row r="1079" spans="1:13" s="39" customFormat="1" ht="12.95" customHeight="1" x14ac:dyDescent="0.25">
      <c r="A1079" s="226"/>
      <c r="B1079" s="29">
        <v>1738</v>
      </c>
      <c r="C1079" s="30">
        <v>25</v>
      </c>
      <c r="D1079" s="32" t="s">
        <v>2829</v>
      </c>
      <c r="E1079" s="32" t="s">
        <v>2830</v>
      </c>
      <c r="F1079" s="32" t="s">
        <v>2831</v>
      </c>
      <c r="G1079" s="33" t="s">
        <v>12</v>
      </c>
      <c r="H1079" s="34" t="s">
        <v>13</v>
      </c>
      <c r="I1079" s="35">
        <v>0.92569999999999997</v>
      </c>
      <c r="J1079" s="36">
        <v>701460.96</v>
      </c>
      <c r="K1079" s="19">
        <f t="shared" si="16"/>
        <v>1201917.51</v>
      </c>
      <c r="L1079" s="37">
        <v>100091.31</v>
      </c>
      <c r="M1079" s="38"/>
    </row>
    <row r="1080" spans="1:13" s="39" customFormat="1" ht="12.95" customHeight="1" x14ac:dyDescent="0.25">
      <c r="A1080" s="226"/>
      <c r="B1080" s="29">
        <v>1722</v>
      </c>
      <c r="C1080" s="30">
        <v>26</v>
      </c>
      <c r="D1080" s="42" t="s">
        <v>2832</v>
      </c>
      <c r="E1080" s="42" t="s">
        <v>2833</v>
      </c>
      <c r="F1080" s="42" t="s">
        <v>2834</v>
      </c>
      <c r="G1080" s="33" t="s">
        <v>12</v>
      </c>
      <c r="H1080" s="34" t="s">
        <v>13</v>
      </c>
      <c r="I1080" s="35">
        <v>0.93300000000000005</v>
      </c>
      <c r="J1080" s="36">
        <v>702066.46000000008</v>
      </c>
      <c r="K1080" s="19">
        <f t="shared" si="16"/>
        <v>1206469.6100000001</v>
      </c>
      <c r="L1080" s="37">
        <v>100880.63</v>
      </c>
      <c r="M1080" s="38"/>
    </row>
    <row r="1081" spans="1:13" s="39" customFormat="1" ht="12.95" customHeight="1" x14ac:dyDescent="0.25">
      <c r="A1081" s="226"/>
      <c r="B1081" s="29">
        <v>1739</v>
      </c>
      <c r="C1081" s="30">
        <v>27</v>
      </c>
      <c r="D1081" s="32" t="s">
        <v>2835</v>
      </c>
      <c r="E1081" s="32" t="s">
        <v>2836</v>
      </c>
      <c r="F1081" s="32" t="s">
        <v>2837</v>
      </c>
      <c r="G1081" s="33" t="s">
        <v>12</v>
      </c>
      <c r="H1081" s="34" t="s">
        <v>13</v>
      </c>
      <c r="I1081" s="35">
        <v>0.94669999999999999</v>
      </c>
      <c r="J1081" s="36">
        <v>718544.7</v>
      </c>
      <c r="K1081" s="19">
        <f t="shared" si="16"/>
        <v>1230354.3999999999</v>
      </c>
      <c r="L1081" s="37">
        <v>102361.94</v>
      </c>
      <c r="M1081" s="38"/>
    </row>
    <row r="1082" spans="1:13" s="39" customFormat="1" ht="12.95" customHeight="1" x14ac:dyDescent="0.25">
      <c r="A1082" s="226"/>
      <c r="B1082" s="29">
        <v>1706</v>
      </c>
      <c r="C1082" s="30">
        <v>28</v>
      </c>
      <c r="D1082" s="32" t="s">
        <v>693</v>
      </c>
      <c r="E1082" s="32" t="s">
        <v>694</v>
      </c>
      <c r="F1082" s="32" t="s">
        <v>2838</v>
      </c>
      <c r="G1082" s="33" t="s">
        <v>12</v>
      </c>
      <c r="H1082" s="34" t="s">
        <v>13</v>
      </c>
      <c r="I1082" s="35">
        <v>0.95050000000000001</v>
      </c>
      <c r="J1082" s="36">
        <v>720426.06</v>
      </c>
      <c r="K1082" s="19">
        <f t="shared" si="16"/>
        <v>1234290.1100000001</v>
      </c>
      <c r="L1082" s="37">
        <v>102772.81</v>
      </c>
      <c r="M1082" s="38"/>
    </row>
    <row r="1083" spans="1:13" s="39" customFormat="1" ht="12.95" customHeight="1" x14ac:dyDescent="0.25">
      <c r="A1083" s="226"/>
      <c r="B1083" s="29">
        <v>1717</v>
      </c>
      <c r="C1083" s="30">
        <v>29</v>
      </c>
      <c r="D1083" s="32" t="s">
        <v>343</v>
      </c>
      <c r="E1083" s="32" t="s">
        <v>2839</v>
      </c>
      <c r="F1083" s="32" t="s">
        <v>2840</v>
      </c>
      <c r="G1083" s="33" t="s">
        <v>12</v>
      </c>
      <c r="H1083" s="34" t="s">
        <v>13</v>
      </c>
      <c r="I1083" s="35">
        <v>0.91049999999999998</v>
      </c>
      <c r="J1083" s="36">
        <v>681738.96</v>
      </c>
      <c r="K1083" s="19">
        <f t="shared" si="16"/>
        <v>1173978.01</v>
      </c>
      <c r="L1083" s="37">
        <v>98447.81</v>
      </c>
      <c r="M1083" s="38"/>
    </row>
    <row r="1084" spans="1:13" s="39" customFormat="1" ht="12.95" customHeight="1" x14ac:dyDescent="0.25">
      <c r="A1084" s="226"/>
      <c r="B1084" s="29">
        <v>1716</v>
      </c>
      <c r="C1084" s="30">
        <v>30</v>
      </c>
      <c r="D1084" s="32" t="s">
        <v>2841</v>
      </c>
      <c r="E1084" s="32" t="s">
        <v>2842</v>
      </c>
      <c r="F1084" s="32" t="s">
        <v>2843</v>
      </c>
      <c r="G1084" s="33" t="s">
        <v>12</v>
      </c>
      <c r="H1084" s="34" t="s">
        <v>13</v>
      </c>
      <c r="I1084" s="35">
        <v>0.91300000000000003</v>
      </c>
      <c r="J1084" s="36">
        <v>691253.96000000008</v>
      </c>
      <c r="K1084" s="19">
        <f t="shared" si="16"/>
        <v>1184844.6100000001</v>
      </c>
      <c r="L1084" s="37">
        <v>98718.13</v>
      </c>
      <c r="M1084" s="38"/>
    </row>
    <row r="1085" spans="1:13" s="39" customFormat="1" ht="12.95" customHeight="1" x14ac:dyDescent="0.25">
      <c r="A1085" s="226"/>
      <c r="B1085" s="29">
        <v>1729</v>
      </c>
      <c r="C1085" s="30">
        <v>31</v>
      </c>
      <c r="D1085" s="42" t="s">
        <v>268</v>
      </c>
      <c r="E1085" s="42" t="s">
        <v>2844</v>
      </c>
      <c r="F1085" s="42" t="s">
        <v>2845</v>
      </c>
      <c r="G1085" s="33" t="s">
        <v>12</v>
      </c>
      <c r="H1085" s="34" t="s">
        <v>13</v>
      </c>
      <c r="I1085" s="35">
        <v>0.91700000000000004</v>
      </c>
      <c r="J1085" s="36">
        <v>684117.70000000007</v>
      </c>
      <c r="K1085" s="19">
        <f t="shared" si="16"/>
        <v>1179870.8500000001</v>
      </c>
      <c r="L1085" s="37">
        <v>99150.63</v>
      </c>
      <c r="M1085" s="38"/>
    </row>
    <row r="1086" spans="1:13" s="39" customFormat="1" ht="12.95" customHeight="1" x14ac:dyDescent="0.25">
      <c r="A1086" s="226"/>
      <c r="B1086" s="29">
        <v>1743</v>
      </c>
      <c r="C1086" s="30">
        <v>32</v>
      </c>
      <c r="D1086" s="32" t="s">
        <v>1120</v>
      </c>
      <c r="E1086" s="32" t="s">
        <v>2846</v>
      </c>
      <c r="F1086" s="32" t="s">
        <v>2847</v>
      </c>
      <c r="G1086" s="33" t="s">
        <v>12</v>
      </c>
      <c r="H1086" s="34" t="s">
        <v>13</v>
      </c>
      <c r="I1086" s="35">
        <v>0.91900000000000004</v>
      </c>
      <c r="J1086" s="36">
        <v>684550.20000000007</v>
      </c>
      <c r="K1086" s="19">
        <f t="shared" si="16"/>
        <v>1181384.6000000001</v>
      </c>
      <c r="L1086" s="37">
        <v>99366.88</v>
      </c>
      <c r="M1086" s="38"/>
    </row>
    <row r="1087" spans="1:13" s="39" customFormat="1" ht="12.95" customHeight="1" x14ac:dyDescent="0.25">
      <c r="A1087" s="226"/>
      <c r="B1087" s="29">
        <v>1714</v>
      </c>
      <c r="C1087" s="30">
        <v>33</v>
      </c>
      <c r="D1087" s="32" t="s">
        <v>2848</v>
      </c>
      <c r="E1087" s="32" t="s">
        <v>2849</v>
      </c>
      <c r="F1087" s="32" t="s">
        <v>2850</v>
      </c>
      <c r="G1087" s="33" t="s">
        <v>12</v>
      </c>
      <c r="H1087" s="34" t="s">
        <v>13</v>
      </c>
      <c r="I1087" s="35">
        <v>0.92420000000000002</v>
      </c>
      <c r="J1087" s="36">
        <v>693351.57</v>
      </c>
      <c r="K1087" s="19">
        <f t="shared" si="16"/>
        <v>1192997.22</v>
      </c>
      <c r="L1087" s="37">
        <v>99929.13</v>
      </c>
      <c r="M1087" s="38"/>
    </row>
    <row r="1088" spans="1:13" s="39" customFormat="1" ht="12.95" customHeight="1" x14ac:dyDescent="0.25">
      <c r="A1088" s="226"/>
      <c r="B1088" s="29">
        <v>1730</v>
      </c>
      <c r="C1088" s="30">
        <v>34</v>
      </c>
      <c r="D1088" s="32" t="s">
        <v>2851</v>
      </c>
      <c r="E1088" s="32" t="s">
        <v>2852</v>
      </c>
      <c r="F1088" s="32" t="s">
        <v>2853</v>
      </c>
      <c r="G1088" s="33" t="s">
        <v>12</v>
      </c>
      <c r="H1088" s="34" t="s">
        <v>13</v>
      </c>
      <c r="I1088" s="35">
        <v>0.92300000000000004</v>
      </c>
      <c r="J1088" s="36">
        <v>694713.96000000008</v>
      </c>
      <c r="K1088" s="19">
        <f t="shared" si="16"/>
        <v>1193710.8600000001</v>
      </c>
      <c r="L1088" s="37">
        <v>99799.38</v>
      </c>
      <c r="M1088" s="38"/>
    </row>
    <row r="1089" spans="1:13" s="39" customFormat="1" ht="12.95" customHeight="1" x14ac:dyDescent="0.25">
      <c r="A1089" s="226"/>
      <c r="B1089" s="29">
        <v>1745</v>
      </c>
      <c r="C1089" s="30">
        <v>35</v>
      </c>
      <c r="D1089" s="32" t="s">
        <v>5708</v>
      </c>
      <c r="E1089" s="32" t="s">
        <v>5709</v>
      </c>
      <c r="F1089" s="32" t="s">
        <v>5710</v>
      </c>
      <c r="G1089" s="33" t="s">
        <v>12</v>
      </c>
      <c r="H1089" s="34" t="s">
        <v>13</v>
      </c>
      <c r="I1089" s="35">
        <v>0.94450000000000001</v>
      </c>
      <c r="J1089" s="36">
        <v>406950.06</v>
      </c>
      <c r="K1089" s="19">
        <f t="shared" si="16"/>
        <v>917570.36</v>
      </c>
      <c r="L1089" s="37">
        <v>102124.06</v>
      </c>
      <c r="M1089" s="38"/>
    </row>
    <row r="1090" spans="1:13" s="39" customFormat="1" ht="12.95" customHeight="1" x14ac:dyDescent="0.25">
      <c r="A1090" s="226"/>
      <c r="B1090" s="29">
        <v>1707</v>
      </c>
      <c r="C1090" s="30">
        <v>36</v>
      </c>
      <c r="D1090" s="32" t="s">
        <v>2854</v>
      </c>
      <c r="E1090" s="32" t="s">
        <v>2855</v>
      </c>
      <c r="F1090" s="32" t="s">
        <v>2856</v>
      </c>
      <c r="G1090" s="33" t="s">
        <v>12</v>
      </c>
      <c r="H1090" s="34" t="s">
        <v>13</v>
      </c>
      <c r="I1090" s="35">
        <v>0.94550000000000001</v>
      </c>
      <c r="J1090" s="36">
        <v>716641.72</v>
      </c>
      <c r="K1090" s="19">
        <f t="shared" si="16"/>
        <v>1227802.67</v>
      </c>
      <c r="L1090" s="37">
        <v>102232.19</v>
      </c>
      <c r="M1090" s="38"/>
    </row>
    <row r="1091" spans="1:13" s="39" customFormat="1" ht="12.95" customHeight="1" x14ac:dyDescent="0.25">
      <c r="A1091" s="226"/>
      <c r="B1091" s="29"/>
      <c r="C1091" s="30"/>
      <c r="D1091" s="31" t="s">
        <v>5732</v>
      </c>
      <c r="E1091" s="32"/>
      <c r="F1091" s="32"/>
      <c r="G1091" s="33"/>
      <c r="H1091" s="34"/>
      <c r="I1091" s="35"/>
      <c r="J1091" s="36"/>
      <c r="K1091" s="19"/>
      <c r="L1091" s="37"/>
      <c r="M1091" s="38"/>
    </row>
    <row r="1092" spans="1:13" s="39" customFormat="1" ht="12.95" customHeight="1" x14ac:dyDescent="0.25">
      <c r="A1092" s="226"/>
      <c r="B1092" s="29">
        <v>1735</v>
      </c>
      <c r="C1092" s="30">
        <v>1</v>
      </c>
      <c r="D1092" s="32" t="s">
        <v>2857</v>
      </c>
      <c r="E1092" s="32" t="s">
        <v>2858</v>
      </c>
      <c r="F1092" s="32" t="s">
        <v>2859</v>
      </c>
      <c r="G1092" s="33" t="s">
        <v>5731</v>
      </c>
      <c r="H1092" s="34" t="s">
        <v>13</v>
      </c>
      <c r="I1092" s="35">
        <v>0.94669999999999999</v>
      </c>
      <c r="J1092" s="36">
        <v>1115419.95</v>
      </c>
      <c r="K1092" s="19">
        <f t="shared" si="16"/>
        <v>1926268.5</v>
      </c>
      <c r="L1092" s="37">
        <v>162169.71</v>
      </c>
      <c r="M1092" s="38"/>
    </row>
    <row r="1093" spans="1:13" s="39" customFormat="1" ht="12.95" customHeight="1" x14ac:dyDescent="0.25">
      <c r="A1093" s="225" t="s">
        <v>2860</v>
      </c>
      <c r="B1093" s="29"/>
      <c r="C1093" s="30"/>
      <c r="D1093" s="31" t="s">
        <v>126</v>
      </c>
      <c r="E1093" s="32"/>
      <c r="F1093" s="32"/>
      <c r="G1093" s="33"/>
      <c r="H1093" s="34"/>
      <c r="I1093" s="35"/>
      <c r="J1093" s="36"/>
      <c r="K1093" s="19"/>
      <c r="L1093" s="37"/>
      <c r="M1093" s="38"/>
    </row>
    <row r="1094" spans="1:13" s="39" customFormat="1" ht="12.95" customHeight="1" x14ac:dyDescent="0.25">
      <c r="A1094" s="226"/>
      <c r="B1094" s="29">
        <v>5013</v>
      </c>
      <c r="C1094" s="30">
        <v>1</v>
      </c>
      <c r="D1094" s="32" t="s">
        <v>2861</v>
      </c>
      <c r="E1094" s="32" t="s">
        <v>2862</v>
      </c>
      <c r="F1094" s="32" t="s">
        <v>2863</v>
      </c>
      <c r="G1094" s="33" t="s">
        <v>130</v>
      </c>
      <c r="H1094" s="34" t="s">
        <v>13</v>
      </c>
      <c r="I1094" s="35">
        <v>0.98470000000000002</v>
      </c>
      <c r="J1094" s="36">
        <v>371789.43</v>
      </c>
      <c r="K1094" s="19">
        <f t="shared" si="16"/>
        <v>637986.68000000005</v>
      </c>
      <c r="L1094" s="37">
        <v>53239.45</v>
      </c>
      <c r="M1094" s="38"/>
    </row>
    <row r="1095" spans="1:13" s="39" customFormat="1" ht="12.95" customHeight="1" x14ac:dyDescent="0.25">
      <c r="A1095" s="226"/>
      <c r="B1095" s="29">
        <v>5001</v>
      </c>
      <c r="C1095" s="30">
        <v>2</v>
      </c>
      <c r="D1095" s="32" t="s">
        <v>2864</v>
      </c>
      <c r="E1095" s="32" t="s">
        <v>2865</v>
      </c>
      <c r="F1095" s="32" t="s">
        <v>2866</v>
      </c>
      <c r="G1095" s="33" t="s">
        <v>130</v>
      </c>
      <c r="H1095" s="34" t="s">
        <v>13</v>
      </c>
      <c r="I1095" s="35">
        <v>0.98450000000000004</v>
      </c>
      <c r="J1095" s="36">
        <v>371670.49</v>
      </c>
      <c r="K1095" s="19">
        <f t="shared" si="16"/>
        <v>637813.64</v>
      </c>
      <c r="L1095" s="37">
        <v>53228.63</v>
      </c>
      <c r="M1095" s="38"/>
    </row>
    <row r="1096" spans="1:13" s="39" customFormat="1" ht="30" customHeight="1" x14ac:dyDescent="0.25">
      <c r="A1096" s="226"/>
      <c r="B1096" s="29">
        <v>5015</v>
      </c>
      <c r="C1096" s="30">
        <v>3</v>
      </c>
      <c r="D1096" s="42" t="s">
        <v>2867</v>
      </c>
      <c r="E1096" s="42" t="s">
        <v>2868</v>
      </c>
      <c r="F1096" s="42" t="s">
        <v>2869</v>
      </c>
      <c r="G1096" s="33" t="s">
        <v>130</v>
      </c>
      <c r="H1096" s="34" t="s">
        <v>13</v>
      </c>
      <c r="I1096" s="35">
        <v>0</v>
      </c>
      <c r="J1096" s="36">
        <v>52779.88</v>
      </c>
      <c r="K1096" s="19">
        <f t="shared" si="16"/>
        <v>52779.88</v>
      </c>
      <c r="L1096" s="37">
        <v>0</v>
      </c>
      <c r="M1096" s="59" t="s">
        <v>5627</v>
      </c>
    </row>
    <row r="1097" spans="1:13" s="39" customFormat="1" ht="12.95" customHeight="1" x14ac:dyDescent="0.25">
      <c r="A1097" s="226"/>
      <c r="B1097" s="29"/>
      <c r="C1097" s="30"/>
      <c r="D1097" s="31" t="s">
        <v>11</v>
      </c>
      <c r="E1097" s="32"/>
      <c r="F1097" s="32"/>
      <c r="G1097" s="33"/>
      <c r="H1097" s="34"/>
      <c r="I1097" s="35"/>
      <c r="J1097" s="36"/>
      <c r="K1097" s="19"/>
      <c r="L1097" s="37"/>
      <c r="M1097" s="38"/>
    </row>
    <row r="1098" spans="1:13" s="39" customFormat="1" ht="12.95" customHeight="1" x14ac:dyDescent="0.25">
      <c r="A1098" s="226"/>
      <c r="B1098" s="29">
        <v>5030</v>
      </c>
      <c r="C1098" s="30">
        <v>1</v>
      </c>
      <c r="D1098" s="42" t="s">
        <v>2945</v>
      </c>
      <c r="E1098" s="71" t="s">
        <v>2946</v>
      </c>
      <c r="F1098" s="42" t="s">
        <v>2947</v>
      </c>
      <c r="G1098" s="33" t="s">
        <v>12</v>
      </c>
      <c r="H1098" s="34" t="s">
        <v>13</v>
      </c>
      <c r="I1098" s="35">
        <v>0.98150000000000004</v>
      </c>
      <c r="J1098" s="36">
        <v>635204.71</v>
      </c>
      <c r="K1098" s="19">
        <f t="shared" ref="K1098:K1161" si="17">ROUND(J1098+L1098*5,2)</f>
        <v>1165828.1599999999</v>
      </c>
      <c r="L1098" s="37">
        <v>106124.69</v>
      </c>
      <c r="M1098" s="38"/>
    </row>
    <row r="1099" spans="1:13" s="39" customFormat="1" ht="12.95" customHeight="1" x14ac:dyDescent="0.25">
      <c r="A1099" s="226"/>
      <c r="B1099" s="29">
        <v>5026</v>
      </c>
      <c r="C1099" s="30">
        <v>2</v>
      </c>
      <c r="D1099" s="42" t="s">
        <v>2870</v>
      </c>
      <c r="E1099" s="42" t="s">
        <v>2871</v>
      </c>
      <c r="F1099" s="42" t="s">
        <v>2872</v>
      </c>
      <c r="G1099" s="33" t="s">
        <v>12</v>
      </c>
      <c r="H1099" s="34" t="s">
        <v>13</v>
      </c>
      <c r="I1099" s="35">
        <v>0.98799999999999999</v>
      </c>
      <c r="J1099" s="36">
        <v>742472.74</v>
      </c>
      <c r="K1099" s="19">
        <f t="shared" si="17"/>
        <v>1276610.24</v>
      </c>
      <c r="L1099" s="37">
        <v>106827.5</v>
      </c>
      <c r="M1099" s="38"/>
    </row>
    <row r="1100" spans="1:13" s="39" customFormat="1" ht="12.95" customHeight="1" x14ac:dyDescent="0.25">
      <c r="A1100" s="226"/>
      <c r="B1100" s="29">
        <v>5016</v>
      </c>
      <c r="C1100" s="30">
        <v>3</v>
      </c>
      <c r="D1100" s="32" t="s">
        <v>2873</v>
      </c>
      <c r="E1100" s="32" t="s">
        <v>2874</v>
      </c>
      <c r="F1100" s="32" t="s">
        <v>2875</v>
      </c>
      <c r="G1100" s="33" t="s">
        <v>12</v>
      </c>
      <c r="H1100" s="34" t="s">
        <v>13</v>
      </c>
      <c r="I1100" s="35">
        <v>0.98799999999999999</v>
      </c>
      <c r="J1100" s="36">
        <v>742559.26</v>
      </c>
      <c r="K1100" s="19">
        <f t="shared" si="17"/>
        <v>1276696.76</v>
      </c>
      <c r="L1100" s="37">
        <v>106827.5</v>
      </c>
      <c r="M1100" s="38"/>
    </row>
    <row r="1101" spans="1:13" s="39" customFormat="1" ht="12.95" customHeight="1" x14ac:dyDescent="0.25">
      <c r="A1101" s="226"/>
      <c r="B1101" s="29">
        <v>5023</v>
      </c>
      <c r="C1101" s="30">
        <v>4</v>
      </c>
      <c r="D1101" s="32" t="s">
        <v>2876</v>
      </c>
      <c r="E1101" s="32" t="s">
        <v>2877</v>
      </c>
      <c r="F1101" s="32" t="s">
        <v>2878</v>
      </c>
      <c r="G1101" s="33" t="s">
        <v>12</v>
      </c>
      <c r="H1101" s="34" t="s">
        <v>13</v>
      </c>
      <c r="I1101" s="35">
        <v>0.98829999999999996</v>
      </c>
      <c r="J1101" s="36">
        <v>746159.81999999983</v>
      </c>
      <c r="K1101" s="19">
        <f t="shared" si="17"/>
        <v>1280459.52</v>
      </c>
      <c r="L1101" s="37">
        <v>106859.94</v>
      </c>
      <c r="M1101" s="38"/>
    </row>
    <row r="1102" spans="1:13" s="39" customFormat="1" ht="12.95" customHeight="1" x14ac:dyDescent="0.25">
      <c r="A1102" s="226"/>
      <c r="B1102" s="29">
        <v>5025</v>
      </c>
      <c r="C1102" s="30">
        <v>5</v>
      </c>
      <c r="D1102" s="32" t="s">
        <v>2879</v>
      </c>
      <c r="E1102" s="32" t="s">
        <v>2880</v>
      </c>
      <c r="F1102" s="32" t="s">
        <v>2881</v>
      </c>
      <c r="G1102" s="33" t="s">
        <v>12</v>
      </c>
      <c r="H1102" s="34" t="s">
        <v>13</v>
      </c>
      <c r="I1102" s="35">
        <v>0.99350000000000005</v>
      </c>
      <c r="J1102" s="36">
        <v>750182.08999999985</v>
      </c>
      <c r="K1102" s="19">
        <f t="shared" si="17"/>
        <v>1287293.04</v>
      </c>
      <c r="L1102" s="37">
        <v>107422.19</v>
      </c>
      <c r="M1102" s="38"/>
    </row>
    <row r="1103" spans="1:13" s="39" customFormat="1" ht="12.95" customHeight="1" x14ac:dyDescent="0.25">
      <c r="A1103" s="226"/>
      <c r="B1103" s="29">
        <v>5020</v>
      </c>
      <c r="C1103" s="30">
        <v>6</v>
      </c>
      <c r="D1103" s="32" t="s">
        <v>2882</v>
      </c>
      <c r="E1103" s="32" t="s">
        <v>2883</v>
      </c>
      <c r="F1103" s="32" t="s">
        <v>2884</v>
      </c>
      <c r="G1103" s="33" t="s">
        <v>12</v>
      </c>
      <c r="H1103" s="34" t="s">
        <v>13</v>
      </c>
      <c r="I1103" s="35">
        <v>0.98850000000000005</v>
      </c>
      <c r="J1103" s="36">
        <v>746311.20000000019</v>
      </c>
      <c r="K1103" s="19">
        <f t="shared" si="17"/>
        <v>1280719</v>
      </c>
      <c r="L1103" s="37">
        <v>106881.56</v>
      </c>
      <c r="M1103" s="38"/>
    </row>
    <row r="1104" spans="1:13" s="39" customFormat="1" ht="12.95" customHeight="1" x14ac:dyDescent="0.25">
      <c r="A1104" s="226"/>
      <c r="B1104" s="29">
        <v>5011</v>
      </c>
      <c r="C1104" s="30">
        <v>7</v>
      </c>
      <c r="D1104" s="32" t="s">
        <v>2885</v>
      </c>
      <c r="E1104" s="32" t="s">
        <v>2886</v>
      </c>
      <c r="F1104" s="32" t="s">
        <v>2887</v>
      </c>
      <c r="G1104" s="33" t="s">
        <v>12</v>
      </c>
      <c r="H1104" s="34" t="s">
        <v>13</v>
      </c>
      <c r="I1104" s="35">
        <v>0.98150000000000004</v>
      </c>
      <c r="J1104" s="36">
        <v>741013.06999999983</v>
      </c>
      <c r="K1104" s="19">
        <f t="shared" si="17"/>
        <v>1271636.52</v>
      </c>
      <c r="L1104" s="37">
        <v>106124.69</v>
      </c>
      <c r="M1104" s="38"/>
    </row>
    <row r="1105" spans="1:13" s="39" customFormat="1" ht="12.95" customHeight="1" x14ac:dyDescent="0.25">
      <c r="A1105" s="226"/>
      <c r="B1105" s="29">
        <v>5006</v>
      </c>
      <c r="C1105" s="30">
        <v>8</v>
      </c>
      <c r="D1105" s="42" t="s">
        <v>2888</v>
      </c>
      <c r="E1105" s="42" t="s">
        <v>2889</v>
      </c>
      <c r="F1105" s="42" t="s">
        <v>2890</v>
      </c>
      <c r="G1105" s="33" t="s">
        <v>12</v>
      </c>
      <c r="H1105" s="34" t="s">
        <v>13</v>
      </c>
      <c r="I1105" s="35">
        <v>0.98950000000000005</v>
      </c>
      <c r="J1105" s="36">
        <v>747154.58999999985</v>
      </c>
      <c r="K1105" s="19">
        <f t="shared" si="17"/>
        <v>1282103.04</v>
      </c>
      <c r="L1105" s="37">
        <v>106989.69</v>
      </c>
      <c r="M1105" s="38"/>
    </row>
    <row r="1106" spans="1:13" s="39" customFormat="1" ht="12.95" customHeight="1" x14ac:dyDescent="0.25">
      <c r="A1106" s="226"/>
      <c r="B1106" s="29">
        <v>5018</v>
      </c>
      <c r="C1106" s="30">
        <v>9</v>
      </c>
      <c r="D1106" s="32" t="s">
        <v>2891</v>
      </c>
      <c r="E1106" s="32" t="s">
        <v>2892</v>
      </c>
      <c r="F1106" s="32" t="s">
        <v>2893</v>
      </c>
      <c r="G1106" s="33" t="s">
        <v>12</v>
      </c>
      <c r="H1106" s="34" t="s">
        <v>13</v>
      </c>
      <c r="I1106" s="35">
        <v>0.98850000000000005</v>
      </c>
      <c r="J1106" s="36">
        <v>746311.20000000019</v>
      </c>
      <c r="K1106" s="19">
        <f t="shared" si="17"/>
        <v>1280719</v>
      </c>
      <c r="L1106" s="37">
        <v>106881.56</v>
      </c>
      <c r="M1106" s="38"/>
    </row>
    <row r="1107" spans="1:13" s="39" customFormat="1" ht="12.95" customHeight="1" x14ac:dyDescent="0.25">
      <c r="A1107" s="226"/>
      <c r="B1107" s="29">
        <v>5002</v>
      </c>
      <c r="C1107" s="30">
        <v>10</v>
      </c>
      <c r="D1107" s="42" t="s">
        <v>2894</v>
      </c>
      <c r="E1107" s="42" t="s">
        <v>2895</v>
      </c>
      <c r="F1107" s="42" t="s">
        <v>2896</v>
      </c>
      <c r="G1107" s="33" t="s">
        <v>12</v>
      </c>
      <c r="H1107" s="34" t="s">
        <v>13</v>
      </c>
      <c r="I1107" s="35">
        <v>0.98950000000000005</v>
      </c>
      <c r="J1107" s="36">
        <v>747068.06999999983</v>
      </c>
      <c r="K1107" s="19">
        <f t="shared" si="17"/>
        <v>1282016.52</v>
      </c>
      <c r="L1107" s="37">
        <v>106989.69</v>
      </c>
      <c r="M1107" s="38"/>
    </row>
    <row r="1108" spans="1:13" s="39" customFormat="1" ht="12.95" customHeight="1" x14ac:dyDescent="0.25">
      <c r="A1108" s="226"/>
      <c r="B1108" s="29">
        <v>5000</v>
      </c>
      <c r="C1108" s="30">
        <v>11</v>
      </c>
      <c r="D1108" s="42" t="s">
        <v>1305</v>
      </c>
      <c r="E1108" s="42" t="s">
        <v>2897</v>
      </c>
      <c r="F1108" s="42" t="s">
        <v>2898</v>
      </c>
      <c r="G1108" s="27" t="s">
        <v>12</v>
      </c>
      <c r="H1108" s="34" t="s">
        <v>13</v>
      </c>
      <c r="I1108" s="35">
        <v>0.98850000000000005</v>
      </c>
      <c r="J1108" s="36">
        <v>746311.20000000019</v>
      </c>
      <c r="K1108" s="19">
        <f t="shared" si="17"/>
        <v>1280719</v>
      </c>
      <c r="L1108" s="37">
        <v>106881.56</v>
      </c>
      <c r="M1108" s="38"/>
    </row>
    <row r="1109" spans="1:13" s="39" customFormat="1" ht="12.95" customHeight="1" x14ac:dyDescent="0.25">
      <c r="A1109" s="226"/>
      <c r="B1109" s="29">
        <v>5014</v>
      </c>
      <c r="C1109" s="30">
        <v>12</v>
      </c>
      <c r="D1109" s="32" t="s">
        <v>2899</v>
      </c>
      <c r="E1109" s="32" t="s">
        <v>2900</v>
      </c>
      <c r="F1109" s="32" t="s">
        <v>2901</v>
      </c>
      <c r="G1109" s="50" t="s">
        <v>12</v>
      </c>
      <c r="H1109" s="34" t="s">
        <v>13</v>
      </c>
      <c r="I1109" s="35">
        <v>0.98950000000000005</v>
      </c>
      <c r="J1109" s="36">
        <v>640164.89999999991</v>
      </c>
      <c r="K1109" s="19">
        <f t="shared" si="17"/>
        <v>1175113.3500000001</v>
      </c>
      <c r="L1109" s="37">
        <v>106989.69</v>
      </c>
      <c r="M1109" s="38"/>
    </row>
    <row r="1110" spans="1:13" s="39" customFormat="1" ht="12.95" customHeight="1" x14ac:dyDescent="0.25">
      <c r="A1110" s="226"/>
      <c r="B1110" s="29">
        <v>5027</v>
      </c>
      <c r="C1110" s="30">
        <v>13</v>
      </c>
      <c r="D1110" s="42" t="s">
        <v>2902</v>
      </c>
      <c r="E1110" s="42" t="s">
        <v>2903</v>
      </c>
      <c r="F1110" s="42" t="s">
        <v>2904</v>
      </c>
      <c r="G1110" s="27" t="s">
        <v>12</v>
      </c>
      <c r="H1110" s="34" t="s">
        <v>13</v>
      </c>
      <c r="I1110" s="35">
        <v>0.99150000000000005</v>
      </c>
      <c r="J1110" s="36">
        <v>748668.33999999985</v>
      </c>
      <c r="K1110" s="19">
        <f t="shared" si="17"/>
        <v>1284698.04</v>
      </c>
      <c r="L1110" s="37">
        <v>107205.94</v>
      </c>
      <c r="M1110" s="38"/>
    </row>
    <row r="1111" spans="1:13" s="39" customFormat="1" ht="12.95" customHeight="1" x14ac:dyDescent="0.25">
      <c r="A1111" s="226"/>
      <c r="B1111" s="29">
        <v>5012</v>
      </c>
      <c r="C1111" s="30">
        <v>14</v>
      </c>
      <c r="D1111" s="32" t="s">
        <v>2905</v>
      </c>
      <c r="E1111" s="32" t="s">
        <v>665</v>
      </c>
      <c r="F1111" s="32" t="s">
        <v>2906</v>
      </c>
      <c r="G1111" s="50" t="s">
        <v>12</v>
      </c>
      <c r="H1111" s="34" t="s">
        <v>13</v>
      </c>
      <c r="I1111" s="35">
        <v>0.98950000000000005</v>
      </c>
      <c r="J1111" s="36">
        <v>747154.58999999985</v>
      </c>
      <c r="K1111" s="19">
        <f t="shared" si="17"/>
        <v>1282103.04</v>
      </c>
      <c r="L1111" s="37">
        <v>106989.69</v>
      </c>
      <c r="M1111" s="38"/>
    </row>
    <row r="1112" spans="1:13" s="39" customFormat="1" ht="12.95" customHeight="1" x14ac:dyDescent="0.25">
      <c r="A1112" s="226"/>
      <c r="B1112" s="29">
        <v>5009</v>
      </c>
      <c r="C1112" s="30">
        <v>15</v>
      </c>
      <c r="D1112" s="32" t="s">
        <v>2907</v>
      </c>
      <c r="E1112" s="32" t="s">
        <v>2908</v>
      </c>
      <c r="F1112" s="32" t="s">
        <v>2909</v>
      </c>
      <c r="G1112" s="50" t="s">
        <v>12</v>
      </c>
      <c r="H1112" s="34" t="s">
        <v>13</v>
      </c>
      <c r="I1112" s="35">
        <v>0.98929999999999996</v>
      </c>
      <c r="J1112" s="36">
        <v>747003.18000000017</v>
      </c>
      <c r="K1112" s="19">
        <f t="shared" si="17"/>
        <v>1281843.48</v>
      </c>
      <c r="L1112" s="37">
        <v>106968.06</v>
      </c>
      <c r="M1112" s="38"/>
    </row>
    <row r="1113" spans="1:13" s="39" customFormat="1" ht="12.95" customHeight="1" x14ac:dyDescent="0.25">
      <c r="A1113" s="226"/>
      <c r="B1113" s="29">
        <v>5007</v>
      </c>
      <c r="C1113" s="30">
        <v>16</v>
      </c>
      <c r="D1113" s="53" t="s">
        <v>5628</v>
      </c>
      <c r="E1113" s="53" t="s">
        <v>5629</v>
      </c>
      <c r="F1113" s="53" t="s">
        <v>5630</v>
      </c>
      <c r="G1113" s="27" t="s">
        <v>12</v>
      </c>
      <c r="H1113" s="34" t="s">
        <v>13</v>
      </c>
      <c r="I1113" s="35">
        <v>0.98929999999999996</v>
      </c>
      <c r="J1113" s="36">
        <v>746916.70000000019</v>
      </c>
      <c r="K1113" s="19">
        <f t="shared" si="17"/>
        <v>1281757</v>
      </c>
      <c r="L1113" s="37">
        <v>106968.06</v>
      </c>
      <c r="M1113" s="38"/>
    </row>
    <row r="1114" spans="1:13" s="39" customFormat="1" ht="12.95" customHeight="1" x14ac:dyDescent="0.25">
      <c r="A1114" s="226"/>
      <c r="B1114" s="29">
        <v>5032</v>
      </c>
      <c r="C1114" s="30">
        <v>17</v>
      </c>
      <c r="D1114" s="53" t="s">
        <v>5631</v>
      </c>
      <c r="E1114" s="53" t="s">
        <v>5632</v>
      </c>
      <c r="F1114" s="53" t="s">
        <v>5633</v>
      </c>
      <c r="G1114" s="50" t="s">
        <v>12</v>
      </c>
      <c r="H1114" s="34" t="s">
        <v>13</v>
      </c>
      <c r="I1114" s="35">
        <v>0.98829999999999996</v>
      </c>
      <c r="J1114" s="36">
        <v>746159.81999999983</v>
      </c>
      <c r="K1114" s="19">
        <f t="shared" si="17"/>
        <v>1280459.52</v>
      </c>
      <c r="L1114" s="37">
        <v>106859.94</v>
      </c>
      <c r="M1114" s="38"/>
    </row>
    <row r="1115" spans="1:13" s="39" customFormat="1" ht="12.95" customHeight="1" x14ac:dyDescent="0.25">
      <c r="A1115" s="226"/>
      <c r="B1115" s="29">
        <v>5031</v>
      </c>
      <c r="C1115" s="30">
        <v>18</v>
      </c>
      <c r="D1115" s="32" t="s">
        <v>2910</v>
      </c>
      <c r="E1115" s="32" t="s">
        <v>2911</v>
      </c>
      <c r="F1115" s="32" t="s">
        <v>2912</v>
      </c>
      <c r="G1115" s="50" t="s">
        <v>12</v>
      </c>
      <c r="H1115" s="34" t="s">
        <v>13</v>
      </c>
      <c r="I1115" s="35">
        <v>0.98070000000000002</v>
      </c>
      <c r="J1115" s="36">
        <v>634899.21</v>
      </c>
      <c r="K1115" s="19">
        <f t="shared" si="17"/>
        <v>1165090.1599999999</v>
      </c>
      <c r="L1115" s="37">
        <v>106038.19</v>
      </c>
      <c r="M1115" s="38"/>
    </row>
    <row r="1116" spans="1:13" s="39" customFormat="1" ht="12.95" customHeight="1" x14ac:dyDescent="0.25">
      <c r="A1116" s="226"/>
      <c r="B1116" s="29">
        <v>5029</v>
      </c>
      <c r="C1116" s="30">
        <v>19</v>
      </c>
      <c r="D1116" s="32" t="s">
        <v>2913</v>
      </c>
      <c r="E1116" s="32" t="s">
        <v>2914</v>
      </c>
      <c r="F1116" s="32" t="s">
        <v>2915</v>
      </c>
      <c r="G1116" s="50" t="s">
        <v>12</v>
      </c>
      <c r="H1116" s="34" t="s">
        <v>13</v>
      </c>
      <c r="I1116" s="35">
        <v>0.99150000000000005</v>
      </c>
      <c r="J1116" s="36">
        <v>748668.33999999985</v>
      </c>
      <c r="K1116" s="19">
        <f t="shared" si="17"/>
        <v>1284698.04</v>
      </c>
      <c r="L1116" s="37">
        <v>107205.94</v>
      </c>
      <c r="M1116" s="38"/>
    </row>
    <row r="1117" spans="1:13" s="39" customFormat="1" ht="12.95" customHeight="1" x14ac:dyDescent="0.25">
      <c r="A1117" s="226"/>
      <c r="B1117" s="29">
        <v>5005</v>
      </c>
      <c r="C1117" s="30">
        <v>20</v>
      </c>
      <c r="D1117" s="32" t="s">
        <v>2916</v>
      </c>
      <c r="E1117" s="32" t="s">
        <v>2917</v>
      </c>
      <c r="F1117" s="32" t="s">
        <v>2918</v>
      </c>
      <c r="G1117" s="33" t="s">
        <v>12</v>
      </c>
      <c r="H1117" s="34" t="s">
        <v>13</v>
      </c>
      <c r="I1117" s="35">
        <v>0.99129999999999996</v>
      </c>
      <c r="J1117" s="36">
        <v>747651.93000000017</v>
      </c>
      <c r="K1117" s="19">
        <f t="shared" si="17"/>
        <v>1283573.48</v>
      </c>
      <c r="L1117" s="37">
        <v>107184.31</v>
      </c>
      <c r="M1117" s="38"/>
    </row>
    <row r="1118" spans="1:13" s="39" customFormat="1" ht="12.95" customHeight="1" x14ac:dyDescent="0.25">
      <c r="A1118" s="226"/>
      <c r="B1118" s="29">
        <v>5024</v>
      </c>
      <c r="C1118" s="30">
        <v>21</v>
      </c>
      <c r="D1118" s="32" t="s">
        <v>2919</v>
      </c>
      <c r="E1118" s="32" t="s">
        <v>2920</v>
      </c>
      <c r="F1118" s="32" t="s">
        <v>2921</v>
      </c>
      <c r="G1118" s="33" t="s">
        <v>12</v>
      </c>
      <c r="H1118" s="34" t="s">
        <v>13</v>
      </c>
      <c r="I1118" s="35">
        <v>0.99590000000000001</v>
      </c>
      <c r="J1118" s="36">
        <v>753771.82999999984</v>
      </c>
      <c r="K1118" s="19">
        <f t="shared" si="17"/>
        <v>1292180.28</v>
      </c>
      <c r="L1118" s="37">
        <v>107681.69</v>
      </c>
      <c r="M1118" s="38"/>
    </row>
    <row r="1119" spans="1:13" s="39" customFormat="1" ht="12.95" customHeight="1" x14ac:dyDescent="0.25">
      <c r="A1119" s="226"/>
      <c r="B1119" s="29">
        <v>5034</v>
      </c>
      <c r="C1119" s="30">
        <v>22</v>
      </c>
      <c r="D1119" s="42" t="s">
        <v>2922</v>
      </c>
      <c r="E1119" s="42" t="s">
        <v>2923</v>
      </c>
      <c r="F1119" s="42" t="s">
        <v>2924</v>
      </c>
      <c r="G1119" s="33" t="s">
        <v>12</v>
      </c>
      <c r="H1119" s="34" t="s">
        <v>13</v>
      </c>
      <c r="I1119" s="35">
        <v>0.9849</v>
      </c>
      <c r="J1119" s="36">
        <v>743672.93000000017</v>
      </c>
      <c r="K1119" s="19">
        <f t="shared" si="17"/>
        <v>1276134.48</v>
      </c>
      <c r="L1119" s="37">
        <v>106492.31</v>
      </c>
      <c r="M1119" s="38"/>
    </row>
    <row r="1120" spans="1:13" s="39" customFormat="1" ht="12.95" customHeight="1" x14ac:dyDescent="0.25">
      <c r="A1120" s="226"/>
      <c r="B1120" s="43">
        <v>5035</v>
      </c>
      <c r="C1120" s="30">
        <v>23</v>
      </c>
      <c r="D1120" s="32" t="s">
        <v>2925</v>
      </c>
      <c r="E1120" s="32" t="s">
        <v>2926</v>
      </c>
      <c r="F1120" s="32" t="s">
        <v>2927</v>
      </c>
      <c r="G1120" s="33" t="s">
        <v>12</v>
      </c>
      <c r="H1120" s="34" t="s">
        <v>13</v>
      </c>
      <c r="I1120" s="35">
        <v>0.98850000000000005</v>
      </c>
      <c r="J1120" s="36">
        <v>742937.68000000017</v>
      </c>
      <c r="K1120" s="19">
        <f t="shared" si="17"/>
        <v>1277345.48</v>
      </c>
      <c r="L1120" s="37">
        <v>106881.56</v>
      </c>
      <c r="M1120" s="38"/>
    </row>
    <row r="1121" spans="1:13" s="39" customFormat="1" ht="12.95" customHeight="1" x14ac:dyDescent="0.25">
      <c r="A1121" s="226"/>
      <c r="B1121" s="29">
        <v>5033</v>
      </c>
      <c r="C1121" s="30">
        <v>24</v>
      </c>
      <c r="D1121" s="42" t="s">
        <v>2928</v>
      </c>
      <c r="E1121" s="42" t="s">
        <v>2929</v>
      </c>
      <c r="F1121" s="42" t="s">
        <v>2930</v>
      </c>
      <c r="G1121" s="33" t="s">
        <v>12</v>
      </c>
      <c r="H1121" s="34" t="s">
        <v>13</v>
      </c>
      <c r="I1121" s="35">
        <v>0.98050000000000004</v>
      </c>
      <c r="J1121" s="36">
        <v>740256.20000000019</v>
      </c>
      <c r="K1121" s="19">
        <f t="shared" si="17"/>
        <v>1270339</v>
      </c>
      <c r="L1121" s="37">
        <v>106016.56</v>
      </c>
      <c r="M1121" s="38"/>
    </row>
    <row r="1122" spans="1:13" s="39" customFormat="1" ht="12.95" customHeight="1" x14ac:dyDescent="0.25">
      <c r="A1122" s="226"/>
      <c r="B1122" s="29">
        <v>5028</v>
      </c>
      <c r="C1122" s="30">
        <v>25</v>
      </c>
      <c r="D1122" s="32" t="s">
        <v>2931</v>
      </c>
      <c r="E1122" s="32" t="s">
        <v>2932</v>
      </c>
      <c r="F1122" s="32" t="s">
        <v>2933</v>
      </c>
      <c r="G1122" s="33" t="s">
        <v>12</v>
      </c>
      <c r="H1122" s="34" t="s">
        <v>13</v>
      </c>
      <c r="I1122" s="35">
        <v>0.98829999999999996</v>
      </c>
      <c r="J1122" s="36">
        <v>746159.81999999983</v>
      </c>
      <c r="K1122" s="19">
        <f t="shared" si="17"/>
        <v>1280459.52</v>
      </c>
      <c r="L1122" s="37">
        <v>106859.94</v>
      </c>
      <c r="M1122" s="38"/>
    </row>
    <row r="1123" spans="1:13" s="39" customFormat="1" ht="12.95" customHeight="1" x14ac:dyDescent="0.25">
      <c r="A1123" s="226"/>
      <c r="B1123" s="29">
        <v>5017</v>
      </c>
      <c r="C1123" s="30">
        <v>26</v>
      </c>
      <c r="D1123" s="42" t="s">
        <v>2934</v>
      </c>
      <c r="E1123" s="42" t="s">
        <v>2935</v>
      </c>
      <c r="F1123" s="42" t="s">
        <v>2936</v>
      </c>
      <c r="G1123" s="33" t="s">
        <v>12</v>
      </c>
      <c r="H1123" s="34" t="s">
        <v>13</v>
      </c>
      <c r="I1123" s="35">
        <v>0.99990000000000001</v>
      </c>
      <c r="J1123" s="36">
        <v>756799.32999999984</v>
      </c>
      <c r="K1123" s="19">
        <f t="shared" si="17"/>
        <v>1297370.28</v>
      </c>
      <c r="L1123" s="37">
        <v>108114.19</v>
      </c>
      <c r="M1123" s="38"/>
    </row>
    <row r="1124" spans="1:13" s="39" customFormat="1" ht="12.95" customHeight="1" x14ac:dyDescent="0.25">
      <c r="A1124" s="226"/>
      <c r="B1124" s="29">
        <v>5010</v>
      </c>
      <c r="C1124" s="30">
        <v>27</v>
      </c>
      <c r="D1124" s="32" t="s">
        <v>2937</v>
      </c>
      <c r="E1124" s="56" t="s">
        <v>2938</v>
      </c>
      <c r="F1124" s="32" t="s">
        <v>2939</v>
      </c>
      <c r="G1124" s="33" t="s">
        <v>12</v>
      </c>
      <c r="H1124" s="34" t="s">
        <v>13</v>
      </c>
      <c r="I1124" s="35">
        <v>0.98970000000000002</v>
      </c>
      <c r="J1124" s="36">
        <v>747305.93000000017</v>
      </c>
      <c r="K1124" s="19">
        <f t="shared" si="17"/>
        <v>1282362.48</v>
      </c>
      <c r="L1124" s="37">
        <v>107011.31</v>
      </c>
      <c r="M1124" s="38"/>
    </row>
    <row r="1125" spans="1:13" s="39" customFormat="1" ht="12.95" customHeight="1" x14ac:dyDescent="0.25">
      <c r="A1125" s="226"/>
      <c r="B1125" s="29">
        <v>5008</v>
      </c>
      <c r="C1125" s="30">
        <v>28</v>
      </c>
      <c r="D1125" s="32" t="s">
        <v>2251</v>
      </c>
      <c r="E1125" s="56" t="s">
        <v>2940</v>
      </c>
      <c r="F1125" s="32" t="s">
        <v>2941</v>
      </c>
      <c r="G1125" s="33" t="s">
        <v>12</v>
      </c>
      <c r="H1125" s="34" t="s">
        <v>13</v>
      </c>
      <c r="I1125" s="35">
        <v>0.98929999999999996</v>
      </c>
      <c r="J1125" s="36">
        <v>747003.18000000017</v>
      </c>
      <c r="K1125" s="19">
        <f t="shared" si="17"/>
        <v>1281843.48</v>
      </c>
      <c r="L1125" s="37">
        <v>106968.06</v>
      </c>
      <c r="M1125" s="38"/>
    </row>
    <row r="1126" spans="1:13" s="39" customFormat="1" ht="12.95" customHeight="1" x14ac:dyDescent="0.25">
      <c r="A1126" s="226"/>
      <c r="B1126" s="29">
        <v>5022</v>
      </c>
      <c r="C1126" s="30">
        <v>29</v>
      </c>
      <c r="D1126" s="32" t="s">
        <v>2942</v>
      </c>
      <c r="E1126" s="56" t="s">
        <v>2943</v>
      </c>
      <c r="F1126" s="32" t="s">
        <v>2944</v>
      </c>
      <c r="G1126" s="33" t="s">
        <v>12</v>
      </c>
      <c r="H1126" s="34" t="s">
        <v>13</v>
      </c>
      <c r="I1126" s="35">
        <v>0.99329999999999996</v>
      </c>
      <c r="J1126" s="36">
        <v>750030.68000000017</v>
      </c>
      <c r="K1126" s="19">
        <f t="shared" si="17"/>
        <v>1287033.48</v>
      </c>
      <c r="L1126" s="37">
        <v>107400.56</v>
      </c>
      <c r="M1126" s="38"/>
    </row>
    <row r="1127" spans="1:13" s="39" customFormat="1" ht="12.95" customHeight="1" x14ac:dyDescent="0.25">
      <c r="A1127" s="226"/>
      <c r="B1127" s="72">
        <v>5036</v>
      </c>
      <c r="C1127" s="30">
        <v>30</v>
      </c>
      <c r="D1127" s="59" t="s">
        <v>733</v>
      </c>
      <c r="E1127" s="59" t="s">
        <v>2948</v>
      </c>
      <c r="F1127" s="59" t="s">
        <v>2949</v>
      </c>
      <c r="G1127" s="33" t="s">
        <v>12</v>
      </c>
      <c r="H1127" s="34" t="s">
        <v>13</v>
      </c>
      <c r="I1127" s="35">
        <v>0.99839999999999995</v>
      </c>
      <c r="J1127" s="36">
        <v>755664</v>
      </c>
      <c r="K1127" s="19">
        <f t="shared" si="17"/>
        <v>1295424</v>
      </c>
      <c r="L1127" s="37">
        <v>107952</v>
      </c>
      <c r="M1127" s="38"/>
    </row>
    <row r="1128" spans="1:13" s="39" customFormat="1" ht="12.95" customHeight="1" x14ac:dyDescent="0.25">
      <c r="A1128" s="226"/>
      <c r="B1128" s="72">
        <v>5021</v>
      </c>
      <c r="C1128" s="30">
        <v>31</v>
      </c>
      <c r="D1128" s="203" t="s">
        <v>5739</v>
      </c>
      <c r="E1128" s="53" t="s">
        <v>5738</v>
      </c>
      <c r="F1128" s="203" t="s">
        <v>5737</v>
      </c>
      <c r="G1128" s="33" t="s">
        <v>12</v>
      </c>
      <c r="H1128" s="34" t="s">
        <v>13</v>
      </c>
      <c r="I1128" s="35">
        <v>0.98319999999999996</v>
      </c>
      <c r="J1128" s="36">
        <v>212617</v>
      </c>
      <c r="K1128" s="19">
        <f t="shared" si="17"/>
        <v>744159.5</v>
      </c>
      <c r="L1128" s="37">
        <v>106308.5</v>
      </c>
      <c r="M1128" s="38"/>
    </row>
    <row r="1129" spans="1:13" s="39" customFormat="1" ht="12.95" customHeight="1" x14ac:dyDescent="0.25">
      <c r="A1129" s="226"/>
      <c r="B1129" s="29"/>
      <c r="C1129" s="30"/>
      <c r="D1129" s="31" t="s">
        <v>5732</v>
      </c>
      <c r="E1129" s="32"/>
      <c r="F1129" s="32"/>
      <c r="G1129" s="33"/>
      <c r="H1129" s="34"/>
      <c r="I1129" s="35"/>
      <c r="J1129" s="36"/>
      <c r="K1129" s="19"/>
      <c r="L1129" s="37"/>
      <c r="M1129" s="38"/>
    </row>
    <row r="1130" spans="1:13" s="39" customFormat="1" ht="12.95" customHeight="1" x14ac:dyDescent="0.25">
      <c r="A1130" s="227"/>
      <c r="B1130" s="29">
        <v>5019</v>
      </c>
      <c r="C1130" s="30">
        <v>1</v>
      </c>
      <c r="D1130" s="42" t="s">
        <v>2950</v>
      </c>
      <c r="E1130" s="42" t="s">
        <v>2951</v>
      </c>
      <c r="F1130" s="42" t="s">
        <v>2952</v>
      </c>
      <c r="G1130" s="33" t="s">
        <v>5731</v>
      </c>
      <c r="H1130" s="34" t="s">
        <v>13</v>
      </c>
      <c r="I1130" s="35">
        <v>0.99350000000000005</v>
      </c>
      <c r="J1130" s="36">
        <v>1188496.53</v>
      </c>
      <c r="K1130" s="19">
        <f t="shared" si="17"/>
        <v>2039429.28</v>
      </c>
      <c r="L1130" s="37">
        <v>170186.55</v>
      </c>
      <c r="M1130" s="38"/>
    </row>
    <row r="1131" spans="1:13" s="39" customFormat="1" ht="12.95" customHeight="1" x14ac:dyDescent="0.25">
      <c r="A1131" s="225" t="s">
        <v>2953</v>
      </c>
      <c r="B1131" s="29"/>
      <c r="C1131" s="30"/>
      <c r="D1131" s="31" t="s">
        <v>126</v>
      </c>
      <c r="E1131" s="32"/>
      <c r="F1131" s="32"/>
      <c r="G1131" s="33"/>
      <c r="H1131" s="34"/>
      <c r="I1131" s="35"/>
      <c r="J1131" s="36"/>
      <c r="K1131" s="19"/>
      <c r="L1131" s="37"/>
      <c r="M1131" s="38"/>
    </row>
    <row r="1132" spans="1:13" s="39" customFormat="1" ht="12.95" customHeight="1" x14ac:dyDescent="0.25">
      <c r="A1132" s="226"/>
      <c r="B1132" s="29">
        <v>2202</v>
      </c>
      <c r="C1132" s="30">
        <v>1</v>
      </c>
      <c r="D1132" s="32" t="s">
        <v>2390</v>
      </c>
      <c r="E1132" s="32" t="s">
        <v>2954</v>
      </c>
      <c r="F1132" s="32" t="s">
        <v>2955</v>
      </c>
      <c r="G1132" s="33" t="s">
        <v>130</v>
      </c>
      <c r="H1132" s="34" t="s">
        <v>13</v>
      </c>
      <c r="I1132" s="35">
        <v>0.97419999999999995</v>
      </c>
      <c r="J1132" s="36">
        <v>371054.14999999997</v>
      </c>
      <c r="K1132" s="19">
        <f t="shared" si="17"/>
        <v>634412.9</v>
      </c>
      <c r="L1132" s="37">
        <v>52671.75</v>
      </c>
      <c r="M1132" s="38"/>
    </row>
    <row r="1133" spans="1:13" s="39" customFormat="1" ht="12.95" customHeight="1" x14ac:dyDescent="0.25">
      <c r="A1133" s="226"/>
      <c r="B1133" s="29">
        <v>2205</v>
      </c>
      <c r="C1133" s="30">
        <v>2</v>
      </c>
      <c r="D1133" s="32" t="s">
        <v>2956</v>
      </c>
      <c r="E1133" s="32" t="s">
        <v>2957</v>
      </c>
      <c r="F1133" s="32" t="s">
        <v>2958</v>
      </c>
      <c r="G1133" s="33" t="s">
        <v>130</v>
      </c>
      <c r="H1133" s="34" t="s">
        <v>13</v>
      </c>
      <c r="I1133" s="35">
        <v>0.97019999999999995</v>
      </c>
      <c r="J1133" s="36">
        <v>369540.25999999995</v>
      </c>
      <c r="K1133" s="19">
        <f t="shared" si="17"/>
        <v>631817.66</v>
      </c>
      <c r="L1133" s="37">
        <v>52455.48</v>
      </c>
      <c r="M1133" s="38"/>
    </row>
    <row r="1134" spans="1:13" s="39" customFormat="1" ht="12.95" customHeight="1" x14ac:dyDescent="0.25">
      <c r="A1134" s="226"/>
      <c r="B1134" s="29">
        <v>2244</v>
      </c>
      <c r="C1134" s="30">
        <v>3</v>
      </c>
      <c r="D1134" s="42" t="s">
        <v>2959</v>
      </c>
      <c r="E1134" s="42" t="s">
        <v>2960</v>
      </c>
      <c r="F1134" s="42" t="s">
        <v>2961</v>
      </c>
      <c r="G1134" s="33" t="s">
        <v>130</v>
      </c>
      <c r="H1134" s="34" t="s">
        <v>13</v>
      </c>
      <c r="I1134" s="35">
        <v>0.97019999999999995</v>
      </c>
      <c r="J1134" s="36">
        <v>369540.25999999995</v>
      </c>
      <c r="K1134" s="19">
        <f t="shared" si="17"/>
        <v>631817.66</v>
      </c>
      <c r="L1134" s="37">
        <v>52455.48</v>
      </c>
      <c r="M1134" s="38"/>
    </row>
    <row r="1135" spans="1:13" s="39" customFormat="1" ht="12.95" customHeight="1" x14ac:dyDescent="0.25">
      <c r="A1135" s="226"/>
      <c r="B1135" s="29">
        <v>2215</v>
      </c>
      <c r="C1135" s="30">
        <v>4</v>
      </c>
      <c r="D1135" s="32" t="s">
        <v>2962</v>
      </c>
      <c r="E1135" s="32" t="s">
        <v>2963</v>
      </c>
      <c r="F1135" s="32" t="s">
        <v>2964</v>
      </c>
      <c r="G1135" s="33" t="s">
        <v>130</v>
      </c>
      <c r="H1135" s="34" t="s">
        <v>13</v>
      </c>
      <c r="I1135" s="35">
        <v>0.97419999999999995</v>
      </c>
      <c r="J1135" s="36">
        <v>371054.14999999997</v>
      </c>
      <c r="K1135" s="19">
        <f t="shared" si="17"/>
        <v>634412.9</v>
      </c>
      <c r="L1135" s="37">
        <v>52671.75</v>
      </c>
      <c r="M1135" s="38"/>
    </row>
    <row r="1136" spans="1:13" s="39" customFormat="1" ht="12.95" customHeight="1" x14ac:dyDescent="0.25">
      <c r="A1136" s="226"/>
      <c r="B1136" s="29">
        <v>2229</v>
      </c>
      <c r="C1136" s="30">
        <v>5</v>
      </c>
      <c r="D1136" s="32" t="s">
        <v>2965</v>
      </c>
      <c r="E1136" s="32" t="s">
        <v>2966</v>
      </c>
      <c r="F1136" s="32" t="s">
        <v>2967</v>
      </c>
      <c r="G1136" s="33" t="s">
        <v>130</v>
      </c>
      <c r="H1136" s="34" t="s">
        <v>13</v>
      </c>
      <c r="I1136" s="35">
        <v>0.97019999999999995</v>
      </c>
      <c r="J1136" s="36">
        <v>369540.25999999995</v>
      </c>
      <c r="K1136" s="19">
        <f t="shared" si="17"/>
        <v>631817.66</v>
      </c>
      <c r="L1136" s="37">
        <v>52455.48</v>
      </c>
      <c r="M1136" s="38"/>
    </row>
    <row r="1137" spans="1:13" s="39" customFormat="1" ht="12.95" customHeight="1" x14ac:dyDescent="0.25">
      <c r="A1137" s="226"/>
      <c r="B1137" s="29">
        <v>2232</v>
      </c>
      <c r="C1137" s="30">
        <v>6</v>
      </c>
      <c r="D1137" s="32" t="s">
        <v>2971</v>
      </c>
      <c r="E1137" s="32" t="s">
        <v>188</v>
      </c>
      <c r="F1137" s="32" t="s">
        <v>2972</v>
      </c>
      <c r="G1137" s="33" t="s">
        <v>130</v>
      </c>
      <c r="H1137" s="34" t="s">
        <v>13</v>
      </c>
      <c r="I1137" s="35">
        <v>0.97370000000000001</v>
      </c>
      <c r="J1137" s="36">
        <v>370729.72000000003</v>
      </c>
      <c r="K1137" s="19">
        <f t="shared" si="17"/>
        <v>633953.27</v>
      </c>
      <c r="L1137" s="37">
        <v>52644.71</v>
      </c>
      <c r="M1137" s="38"/>
    </row>
    <row r="1138" spans="1:13" s="39" customFormat="1" ht="12.95" customHeight="1" x14ac:dyDescent="0.25">
      <c r="A1138" s="226"/>
      <c r="B1138" s="29"/>
      <c r="C1138" s="30"/>
      <c r="D1138" s="31" t="s">
        <v>11</v>
      </c>
      <c r="E1138" s="32"/>
      <c r="F1138" s="32"/>
      <c r="G1138" s="33"/>
      <c r="H1138" s="34"/>
      <c r="I1138" s="35"/>
      <c r="J1138" s="36"/>
      <c r="K1138" s="19"/>
      <c r="L1138" s="37"/>
      <c r="M1138" s="38"/>
    </row>
    <row r="1139" spans="1:13" s="39" customFormat="1" ht="12.95" customHeight="1" x14ac:dyDescent="0.25">
      <c r="A1139" s="226"/>
      <c r="B1139" s="29">
        <v>2212</v>
      </c>
      <c r="C1139" s="30">
        <v>1</v>
      </c>
      <c r="D1139" s="42" t="s">
        <v>2968</v>
      </c>
      <c r="E1139" s="42" t="s">
        <v>5736</v>
      </c>
      <c r="F1139" s="42" t="s">
        <v>2970</v>
      </c>
      <c r="G1139" s="33" t="s">
        <v>12</v>
      </c>
      <c r="H1139" s="34" t="s">
        <v>13</v>
      </c>
      <c r="I1139" s="35">
        <v>0.97019999999999995</v>
      </c>
      <c r="J1139" s="36">
        <v>739023.56</v>
      </c>
      <c r="K1139" s="19">
        <f t="shared" si="17"/>
        <v>1263537.96</v>
      </c>
      <c r="L1139" s="37">
        <v>104902.88</v>
      </c>
      <c r="M1139" s="38"/>
    </row>
    <row r="1140" spans="1:13" s="39" customFormat="1" ht="12.95" customHeight="1" x14ac:dyDescent="0.25">
      <c r="A1140" s="226"/>
      <c r="B1140" s="29">
        <v>2235</v>
      </c>
      <c r="C1140" s="30">
        <v>2</v>
      </c>
      <c r="D1140" s="32" t="s">
        <v>2973</v>
      </c>
      <c r="E1140" s="32" t="s">
        <v>2974</v>
      </c>
      <c r="F1140" s="32" t="s">
        <v>2975</v>
      </c>
      <c r="G1140" s="33" t="s">
        <v>12</v>
      </c>
      <c r="H1140" s="34" t="s">
        <v>13</v>
      </c>
      <c r="I1140" s="35">
        <v>0.96619999999999995</v>
      </c>
      <c r="J1140" s="36">
        <v>735996.06</v>
      </c>
      <c r="K1140" s="19">
        <f t="shared" si="17"/>
        <v>1258347.96</v>
      </c>
      <c r="L1140" s="37">
        <v>104470.38</v>
      </c>
      <c r="M1140" s="38"/>
    </row>
    <row r="1141" spans="1:13" s="39" customFormat="1" ht="12.95" customHeight="1" x14ac:dyDescent="0.25">
      <c r="A1141" s="226"/>
      <c r="B1141" s="29">
        <v>2241</v>
      </c>
      <c r="C1141" s="30">
        <v>3</v>
      </c>
      <c r="D1141" s="42" t="s">
        <v>2976</v>
      </c>
      <c r="E1141" s="42" t="s">
        <v>2977</v>
      </c>
      <c r="F1141" s="42" t="s">
        <v>2978</v>
      </c>
      <c r="G1141" s="33" t="s">
        <v>12</v>
      </c>
      <c r="H1141" s="34" t="s">
        <v>13</v>
      </c>
      <c r="I1141" s="35">
        <v>0.57020000000000004</v>
      </c>
      <c r="J1141" s="36">
        <v>695773.56</v>
      </c>
      <c r="K1141" s="19">
        <f t="shared" si="17"/>
        <v>1004037.96</v>
      </c>
      <c r="L1141" s="37">
        <v>61652.88</v>
      </c>
      <c r="M1141" s="38"/>
    </row>
    <row r="1142" spans="1:13" s="39" customFormat="1" ht="12.95" customHeight="1" x14ac:dyDescent="0.25">
      <c r="A1142" s="226"/>
      <c r="B1142" s="29">
        <v>2211</v>
      </c>
      <c r="C1142" s="30">
        <v>4</v>
      </c>
      <c r="D1142" s="32" t="s">
        <v>2979</v>
      </c>
      <c r="E1142" s="32" t="s">
        <v>2623</v>
      </c>
      <c r="F1142" s="32" t="s">
        <v>2980</v>
      </c>
      <c r="G1142" s="33" t="s">
        <v>12</v>
      </c>
      <c r="H1142" s="34" t="s">
        <v>13</v>
      </c>
      <c r="I1142" s="35">
        <v>0.98019999999999996</v>
      </c>
      <c r="J1142" s="36">
        <v>748268.26</v>
      </c>
      <c r="K1142" s="19">
        <f t="shared" si="17"/>
        <v>1278188.9099999999</v>
      </c>
      <c r="L1142" s="37">
        <v>105984.13</v>
      </c>
      <c r="M1142" s="38"/>
    </row>
    <row r="1143" spans="1:13" s="39" customFormat="1" ht="12.95" customHeight="1" x14ac:dyDescent="0.25">
      <c r="A1143" s="226"/>
      <c r="B1143" s="29">
        <v>2209</v>
      </c>
      <c r="C1143" s="30">
        <v>5</v>
      </c>
      <c r="D1143" s="32" t="s">
        <v>2981</v>
      </c>
      <c r="E1143" s="32" t="s">
        <v>2982</v>
      </c>
      <c r="F1143" s="32" t="s">
        <v>2983</v>
      </c>
      <c r="G1143" s="33" t="s">
        <v>12</v>
      </c>
      <c r="H1143" s="34" t="s">
        <v>13</v>
      </c>
      <c r="I1143" s="35">
        <v>0.97019999999999995</v>
      </c>
      <c r="J1143" s="36">
        <v>739023.56</v>
      </c>
      <c r="K1143" s="19">
        <f t="shared" si="17"/>
        <v>1263537.96</v>
      </c>
      <c r="L1143" s="37">
        <v>104902.88</v>
      </c>
      <c r="M1143" s="38"/>
    </row>
    <row r="1144" spans="1:13" s="39" customFormat="1" ht="12.95" customHeight="1" x14ac:dyDescent="0.25">
      <c r="A1144" s="226"/>
      <c r="B1144" s="29">
        <v>2216</v>
      </c>
      <c r="C1144" s="30">
        <v>6</v>
      </c>
      <c r="D1144" s="32" t="s">
        <v>2984</v>
      </c>
      <c r="E1144" s="32" t="s">
        <v>2985</v>
      </c>
      <c r="F1144" s="32" t="s">
        <v>2986</v>
      </c>
      <c r="G1144" s="33" t="s">
        <v>12</v>
      </c>
      <c r="H1144" s="34" t="s">
        <v>13</v>
      </c>
      <c r="I1144" s="35">
        <v>0.97219999999999995</v>
      </c>
      <c r="J1144" s="36">
        <v>740537.31</v>
      </c>
      <c r="K1144" s="19">
        <f t="shared" si="17"/>
        <v>1266132.96</v>
      </c>
      <c r="L1144" s="37">
        <v>105119.13</v>
      </c>
      <c r="M1144" s="38"/>
    </row>
    <row r="1145" spans="1:13" s="39" customFormat="1" ht="12.95" customHeight="1" x14ac:dyDescent="0.25">
      <c r="A1145" s="226"/>
      <c r="B1145" s="29">
        <v>2210</v>
      </c>
      <c r="C1145" s="30">
        <v>7</v>
      </c>
      <c r="D1145" s="32" t="s">
        <v>2987</v>
      </c>
      <c r="E1145" s="32" t="s">
        <v>2988</v>
      </c>
      <c r="F1145" s="32" t="s">
        <v>2989</v>
      </c>
      <c r="G1145" s="33" t="s">
        <v>12</v>
      </c>
      <c r="H1145" s="34" t="s">
        <v>13</v>
      </c>
      <c r="I1145" s="35">
        <v>0.97019999999999995</v>
      </c>
      <c r="J1145" s="36">
        <v>739023.56</v>
      </c>
      <c r="K1145" s="19">
        <f t="shared" si="17"/>
        <v>1263537.96</v>
      </c>
      <c r="L1145" s="37">
        <v>104902.88</v>
      </c>
      <c r="M1145" s="38"/>
    </row>
    <row r="1146" spans="1:13" s="39" customFormat="1" ht="12.95" customHeight="1" x14ac:dyDescent="0.25">
      <c r="A1146" s="226"/>
      <c r="B1146" s="29">
        <v>2222</v>
      </c>
      <c r="C1146" s="30">
        <v>8</v>
      </c>
      <c r="D1146" s="32" t="s">
        <v>2990</v>
      </c>
      <c r="E1146" s="32" t="s">
        <v>2991</v>
      </c>
      <c r="F1146" s="32" t="s">
        <v>2992</v>
      </c>
      <c r="G1146" s="33" t="s">
        <v>12</v>
      </c>
      <c r="H1146" s="34" t="s">
        <v>13</v>
      </c>
      <c r="I1146" s="35">
        <v>0.97019999999999995</v>
      </c>
      <c r="J1146" s="36">
        <v>739023.56</v>
      </c>
      <c r="K1146" s="19">
        <f t="shared" si="17"/>
        <v>1263537.96</v>
      </c>
      <c r="L1146" s="37">
        <v>104902.88</v>
      </c>
      <c r="M1146" s="38"/>
    </row>
    <row r="1147" spans="1:13" s="39" customFormat="1" ht="12.95" customHeight="1" x14ac:dyDescent="0.25">
      <c r="A1147" s="226"/>
      <c r="B1147" s="29">
        <v>2234</v>
      </c>
      <c r="C1147" s="30">
        <v>9</v>
      </c>
      <c r="D1147" s="32" t="s">
        <v>1524</v>
      </c>
      <c r="E1147" s="32" t="s">
        <v>1525</v>
      </c>
      <c r="F1147" s="32" t="s">
        <v>2993</v>
      </c>
      <c r="G1147" s="33" t="s">
        <v>12</v>
      </c>
      <c r="H1147" s="34" t="s">
        <v>13</v>
      </c>
      <c r="I1147" s="35">
        <v>0.97219999999999995</v>
      </c>
      <c r="J1147" s="36">
        <v>740537.31</v>
      </c>
      <c r="K1147" s="19">
        <f t="shared" si="17"/>
        <v>1266132.96</v>
      </c>
      <c r="L1147" s="37">
        <v>105119.13</v>
      </c>
      <c r="M1147" s="38"/>
    </row>
    <row r="1148" spans="1:13" s="39" customFormat="1" ht="12.95" customHeight="1" x14ac:dyDescent="0.25">
      <c r="A1148" s="226"/>
      <c r="B1148" s="29">
        <v>2237</v>
      </c>
      <c r="C1148" s="30">
        <v>10</v>
      </c>
      <c r="D1148" s="32" t="s">
        <v>2994</v>
      </c>
      <c r="E1148" s="32" t="s">
        <v>2995</v>
      </c>
      <c r="F1148" s="32" t="s">
        <v>2996</v>
      </c>
      <c r="G1148" s="33" t="s">
        <v>12</v>
      </c>
      <c r="H1148" s="34" t="s">
        <v>13</v>
      </c>
      <c r="I1148" s="35">
        <v>0.97019999999999995</v>
      </c>
      <c r="J1148" s="36">
        <v>739023.56</v>
      </c>
      <c r="K1148" s="19">
        <f t="shared" si="17"/>
        <v>1263537.96</v>
      </c>
      <c r="L1148" s="37">
        <v>104902.88</v>
      </c>
      <c r="M1148" s="38"/>
    </row>
    <row r="1149" spans="1:13" s="39" customFormat="1" ht="12.95" customHeight="1" x14ac:dyDescent="0.25">
      <c r="A1149" s="226"/>
      <c r="B1149" s="29">
        <v>2230</v>
      </c>
      <c r="C1149" s="30">
        <v>11</v>
      </c>
      <c r="D1149" s="42" t="s">
        <v>2997</v>
      </c>
      <c r="E1149" s="42" t="s">
        <v>1001</v>
      </c>
      <c r="F1149" s="42" t="s">
        <v>2998</v>
      </c>
      <c r="G1149" s="33" t="s">
        <v>12</v>
      </c>
      <c r="H1149" s="34" t="s">
        <v>13</v>
      </c>
      <c r="I1149" s="35">
        <v>0.97019999999999995</v>
      </c>
      <c r="J1149" s="36">
        <v>739023.56</v>
      </c>
      <c r="K1149" s="19">
        <f t="shared" si="17"/>
        <v>1263537.96</v>
      </c>
      <c r="L1149" s="37">
        <v>104902.88</v>
      </c>
      <c r="M1149" s="38"/>
    </row>
    <row r="1150" spans="1:13" s="39" customFormat="1" ht="12.95" customHeight="1" x14ac:dyDescent="0.25">
      <c r="A1150" s="226"/>
      <c r="B1150" s="29">
        <v>2214</v>
      </c>
      <c r="C1150" s="30">
        <v>12</v>
      </c>
      <c r="D1150" s="32" t="s">
        <v>2999</v>
      </c>
      <c r="E1150" s="32" t="s">
        <v>3000</v>
      </c>
      <c r="F1150" s="32" t="s">
        <v>3001</v>
      </c>
      <c r="G1150" s="50" t="s">
        <v>12</v>
      </c>
      <c r="H1150" s="34" t="s">
        <v>13</v>
      </c>
      <c r="I1150" s="35">
        <v>0.97419999999999995</v>
      </c>
      <c r="J1150" s="36">
        <v>742051.06</v>
      </c>
      <c r="K1150" s="19">
        <f t="shared" si="17"/>
        <v>1268727.96</v>
      </c>
      <c r="L1150" s="37">
        <v>105335.38</v>
      </c>
      <c r="M1150" s="38"/>
    </row>
    <row r="1151" spans="1:13" s="39" customFormat="1" ht="12.95" customHeight="1" x14ac:dyDescent="0.25">
      <c r="A1151" s="226"/>
      <c r="B1151" s="29">
        <v>2219</v>
      </c>
      <c r="C1151" s="30">
        <v>13</v>
      </c>
      <c r="D1151" s="42" t="s">
        <v>3002</v>
      </c>
      <c r="E1151" s="42" t="s">
        <v>3003</v>
      </c>
      <c r="F1151" s="42" t="s">
        <v>3004</v>
      </c>
      <c r="G1151" s="27" t="s">
        <v>12</v>
      </c>
      <c r="H1151" s="34" t="s">
        <v>13</v>
      </c>
      <c r="I1151" s="35">
        <v>0.97419999999999995</v>
      </c>
      <c r="J1151" s="36">
        <v>742051.06</v>
      </c>
      <c r="K1151" s="19">
        <f t="shared" si="17"/>
        <v>1268727.96</v>
      </c>
      <c r="L1151" s="37">
        <v>105335.38</v>
      </c>
      <c r="M1151" s="38"/>
    </row>
    <row r="1152" spans="1:13" s="39" customFormat="1" ht="12.95" customHeight="1" x14ac:dyDescent="0.25">
      <c r="A1152" s="226"/>
      <c r="B1152" s="29">
        <v>2213</v>
      </c>
      <c r="C1152" s="30">
        <v>14</v>
      </c>
      <c r="D1152" s="32" t="s">
        <v>3005</v>
      </c>
      <c r="E1152" s="32" t="s">
        <v>3006</v>
      </c>
      <c r="F1152" s="32" t="s">
        <v>3007</v>
      </c>
      <c r="G1152" s="50" t="s">
        <v>12</v>
      </c>
      <c r="H1152" s="34" t="s">
        <v>13</v>
      </c>
      <c r="I1152" s="35">
        <v>0.97019999999999995</v>
      </c>
      <c r="J1152" s="36">
        <v>739023.56</v>
      </c>
      <c r="K1152" s="19">
        <f t="shared" si="17"/>
        <v>1263537.96</v>
      </c>
      <c r="L1152" s="37">
        <v>104902.88</v>
      </c>
      <c r="M1152" s="38"/>
    </row>
    <row r="1153" spans="1:13" s="39" customFormat="1" ht="12.95" customHeight="1" x14ac:dyDescent="0.25">
      <c r="A1153" s="226"/>
      <c r="B1153" s="29">
        <v>2203</v>
      </c>
      <c r="C1153" s="30">
        <v>15</v>
      </c>
      <c r="D1153" s="42" t="s">
        <v>690</v>
      </c>
      <c r="E1153" s="42" t="s">
        <v>691</v>
      </c>
      <c r="F1153" s="42" t="s">
        <v>3008</v>
      </c>
      <c r="G1153" s="50" t="s">
        <v>12</v>
      </c>
      <c r="H1153" s="34" t="s">
        <v>13</v>
      </c>
      <c r="I1153" s="35">
        <v>0.98419999999999996</v>
      </c>
      <c r="J1153" s="36">
        <v>751295.76</v>
      </c>
      <c r="K1153" s="19">
        <f t="shared" si="17"/>
        <v>1283378.9099999999</v>
      </c>
      <c r="L1153" s="37">
        <v>106416.63</v>
      </c>
      <c r="M1153" s="38"/>
    </row>
    <row r="1154" spans="1:13" s="39" customFormat="1" ht="12.95" customHeight="1" x14ac:dyDescent="0.25">
      <c r="A1154" s="226"/>
      <c r="B1154" s="29">
        <v>2201</v>
      </c>
      <c r="C1154" s="30">
        <v>16</v>
      </c>
      <c r="D1154" s="42" t="s">
        <v>3009</v>
      </c>
      <c r="E1154" s="42" t="s">
        <v>3010</v>
      </c>
      <c r="F1154" s="42" t="s">
        <v>3011</v>
      </c>
      <c r="G1154" s="50" t="s">
        <v>12</v>
      </c>
      <c r="H1154" s="34" t="s">
        <v>13</v>
      </c>
      <c r="I1154" s="35">
        <v>0.98019999999999996</v>
      </c>
      <c r="J1154" s="36">
        <v>748268.26</v>
      </c>
      <c r="K1154" s="19">
        <f t="shared" si="17"/>
        <v>1278188.9099999999</v>
      </c>
      <c r="L1154" s="37">
        <v>105984.13</v>
      </c>
      <c r="M1154" s="38"/>
    </row>
    <row r="1155" spans="1:13" s="39" customFormat="1" ht="12.95" customHeight="1" x14ac:dyDescent="0.25">
      <c r="A1155" s="226"/>
      <c r="B1155" s="29">
        <v>2248</v>
      </c>
      <c r="C1155" s="30">
        <v>17</v>
      </c>
      <c r="D1155" s="42" t="s">
        <v>3012</v>
      </c>
      <c r="E1155" s="42" t="s">
        <v>3013</v>
      </c>
      <c r="F1155" s="42" t="s">
        <v>3014</v>
      </c>
      <c r="G1155" s="50" t="s">
        <v>12</v>
      </c>
      <c r="H1155" s="34" t="s">
        <v>13</v>
      </c>
      <c r="I1155" s="35">
        <v>0.97019999999999995</v>
      </c>
      <c r="J1155" s="36">
        <v>739023.56</v>
      </c>
      <c r="K1155" s="19">
        <f t="shared" si="17"/>
        <v>1263537.96</v>
      </c>
      <c r="L1155" s="37">
        <v>104902.88</v>
      </c>
      <c r="M1155" s="38"/>
    </row>
    <row r="1156" spans="1:13" s="39" customFormat="1" ht="12.95" customHeight="1" x14ac:dyDescent="0.25">
      <c r="A1156" s="226"/>
      <c r="B1156" s="29">
        <v>2227</v>
      </c>
      <c r="C1156" s="30">
        <v>18</v>
      </c>
      <c r="D1156" s="32" t="s">
        <v>3015</v>
      </c>
      <c r="E1156" s="32" t="s">
        <v>3016</v>
      </c>
      <c r="F1156" s="32" t="s">
        <v>3017</v>
      </c>
      <c r="G1156" s="50" t="s">
        <v>12</v>
      </c>
      <c r="H1156" s="34" t="s">
        <v>13</v>
      </c>
      <c r="I1156" s="35">
        <v>0.97019999999999995</v>
      </c>
      <c r="J1156" s="36">
        <v>739023.56</v>
      </c>
      <c r="K1156" s="19">
        <f t="shared" si="17"/>
        <v>1263537.96</v>
      </c>
      <c r="L1156" s="37">
        <v>104902.88</v>
      </c>
      <c r="M1156" s="38"/>
    </row>
    <row r="1157" spans="1:13" s="39" customFormat="1" ht="12.95" customHeight="1" x14ac:dyDescent="0.25">
      <c r="A1157" s="226"/>
      <c r="B1157" s="29">
        <v>2245</v>
      </c>
      <c r="C1157" s="30">
        <v>19</v>
      </c>
      <c r="D1157" s="32" t="s">
        <v>3018</v>
      </c>
      <c r="E1157" s="32" t="s">
        <v>3019</v>
      </c>
      <c r="F1157" s="32" t="s">
        <v>3020</v>
      </c>
      <c r="G1157" s="50" t="s">
        <v>12</v>
      </c>
      <c r="H1157" s="34" t="s">
        <v>13</v>
      </c>
      <c r="I1157" s="35">
        <v>0.97419999999999995</v>
      </c>
      <c r="J1157" s="36">
        <v>569051.06000000006</v>
      </c>
      <c r="K1157" s="19">
        <f t="shared" si="17"/>
        <v>1095727.96</v>
      </c>
      <c r="L1157" s="37">
        <v>105335.38</v>
      </c>
      <c r="M1157" s="38"/>
    </row>
    <row r="1158" spans="1:13" s="39" customFormat="1" ht="12.95" customHeight="1" x14ac:dyDescent="0.25">
      <c r="A1158" s="226"/>
      <c r="B1158" s="43">
        <v>2249</v>
      </c>
      <c r="C1158" s="30">
        <v>20</v>
      </c>
      <c r="D1158" s="32" t="s">
        <v>3021</v>
      </c>
      <c r="E1158" s="32" t="s">
        <v>3022</v>
      </c>
      <c r="F1158" s="32" t="s">
        <v>3023</v>
      </c>
      <c r="G1158" s="50" t="s">
        <v>12</v>
      </c>
      <c r="H1158" s="34" t="s">
        <v>13</v>
      </c>
      <c r="I1158" s="35">
        <v>0.97419999999999995</v>
      </c>
      <c r="J1158" s="36">
        <v>742051.06</v>
      </c>
      <c r="K1158" s="19">
        <f t="shared" si="17"/>
        <v>1268727.96</v>
      </c>
      <c r="L1158" s="37">
        <v>105335.38</v>
      </c>
      <c r="M1158" s="38"/>
    </row>
    <row r="1159" spans="1:13" s="39" customFormat="1" ht="12.95" customHeight="1" x14ac:dyDescent="0.25">
      <c r="A1159" s="226"/>
      <c r="B1159" s="29">
        <v>2226</v>
      </c>
      <c r="C1159" s="30">
        <v>21</v>
      </c>
      <c r="D1159" s="42" t="s">
        <v>3024</v>
      </c>
      <c r="E1159" s="42" t="s">
        <v>3025</v>
      </c>
      <c r="F1159" s="42" t="s">
        <v>3026</v>
      </c>
      <c r="G1159" s="27" t="s">
        <v>12</v>
      </c>
      <c r="H1159" s="34" t="s">
        <v>13</v>
      </c>
      <c r="I1159" s="35">
        <v>0.98319999999999996</v>
      </c>
      <c r="J1159" s="36">
        <v>748917</v>
      </c>
      <c r="K1159" s="19">
        <f t="shared" si="17"/>
        <v>1280459.5</v>
      </c>
      <c r="L1159" s="37">
        <v>106308.5</v>
      </c>
      <c r="M1159" s="38"/>
    </row>
    <row r="1160" spans="1:13" s="39" customFormat="1" ht="12.95" customHeight="1" x14ac:dyDescent="0.25">
      <c r="A1160" s="226"/>
      <c r="B1160" s="29">
        <v>2221</v>
      </c>
      <c r="C1160" s="30">
        <v>22</v>
      </c>
      <c r="D1160" s="32" t="s">
        <v>3027</v>
      </c>
      <c r="E1160" s="32" t="s">
        <v>3028</v>
      </c>
      <c r="F1160" s="32" t="s">
        <v>3029</v>
      </c>
      <c r="G1160" s="33" t="s">
        <v>12</v>
      </c>
      <c r="H1160" s="34" t="s">
        <v>13</v>
      </c>
      <c r="I1160" s="35">
        <v>0.97019999999999995</v>
      </c>
      <c r="J1160" s="36">
        <v>739023.56</v>
      </c>
      <c r="K1160" s="19">
        <f t="shared" si="17"/>
        <v>1263537.96</v>
      </c>
      <c r="L1160" s="37">
        <v>104902.88</v>
      </c>
      <c r="M1160" s="38"/>
    </row>
    <row r="1161" spans="1:13" s="39" customFormat="1" ht="12.95" customHeight="1" x14ac:dyDescent="0.25">
      <c r="A1161" s="226"/>
      <c r="B1161" s="29">
        <v>2243</v>
      </c>
      <c r="C1161" s="30">
        <v>23</v>
      </c>
      <c r="D1161" s="32" t="s">
        <v>3030</v>
      </c>
      <c r="E1161" s="32" t="s">
        <v>3031</v>
      </c>
      <c r="F1161" s="32" t="s">
        <v>3032</v>
      </c>
      <c r="G1161" s="33" t="s">
        <v>12</v>
      </c>
      <c r="H1161" s="34" t="s">
        <v>13</v>
      </c>
      <c r="I1161" s="35">
        <v>0.97419999999999995</v>
      </c>
      <c r="J1161" s="36">
        <v>742051.06</v>
      </c>
      <c r="K1161" s="19">
        <f t="shared" si="17"/>
        <v>1268727.96</v>
      </c>
      <c r="L1161" s="37">
        <v>105335.38</v>
      </c>
      <c r="M1161" s="38"/>
    </row>
    <row r="1162" spans="1:13" s="39" customFormat="1" ht="12.95" customHeight="1" x14ac:dyDescent="0.25">
      <c r="A1162" s="226"/>
      <c r="B1162" s="29">
        <v>2239</v>
      </c>
      <c r="C1162" s="30">
        <v>24</v>
      </c>
      <c r="D1162" s="32" t="s">
        <v>957</v>
      </c>
      <c r="E1162" s="32" t="s">
        <v>958</v>
      </c>
      <c r="F1162" s="32" t="s">
        <v>2978</v>
      </c>
      <c r="G1162" s="33" t="s">
        <v>12</v>
      </c>
      <c r="H1162" s="34" t="s">
        <v>13</v>
      </c>
      <c r="I1162" s="35">
        <v>0.97419999999999995</v>
      </c>
      <c r="J1162" s="36">
        <v>742051.06</v>
      </c>
      <c r="K1162" s="19">
        <f t="shared" ref="K1162:K1225" si="18">ROUND(J1162+L1162*5,2)</f>
        <v>1268727.96</v>
      </c>
      <c r="L1162" s="37">
        <v>105335.38</v>
      </c>
      <c r="M1162" s="38"/>
    </row>
    <row r="1163" spans="1:13" s="39" customFormat="1" ht="12.95" customHeight="1" x14ac:dyDescent="0.25">
      <c r="A1163" s="226"/>
      <c r="B1163" s="29">
        <v>2228</v>
      </c>
      <c r="C1163" s="30">
        <v>25</v>
      </c>
      <c r="D1163" s="32" t="s">
        <v>3033</v>
      </c>
      <c r="E1163" s="32" t="s">
        <v>3034</v>
      </c>
      <c r="F1163" s="32" t="s">
        <v>1210</v>
      </c>
      <c r="G1163" s="33" t="s">
        <v>12</v>
      </c>
      <c r="H1163" s="34" t="s">
        <v>13</v>
      </c>
      <c r="I1163" s="35">
        <v>0.97019999999999995</v>
      </c>
      <c r="J1163" s="36">
        <v>739023.56</v>
      </c>
      <c r="K1163" s="19">
        <f t="shared" si="18"/>
        <v>1263537.96</v>
      </c>
      <c r="L1163" s="37">
        <v>104902.88</v>
      </c>
      <c r="M1163" s="38"/>
    </row>
    <row r="1164" spans="1:13" s="39" customFormat="1" ht="12.95" customHeight="1" x14ac:dyDescent="0.25">
      <c r="A1164" s="226"/>
      <c r="B1164" s="29">
        <v>2220</v>
      </c>
      <c r="C1164" s="30">
        <v>26</v>
      </c>
      <c r="D1164" s="32" t="s">
        <v>3035</v>
      </c>
      <c r="E1164" s="32" t="s">
        <v>3036</v>
      </c>
      <c r="F1164" s="32" t="s">
        <v>3037</v>
      </c>
      <c r="G1164" s="33" t="s">
        <v>12</v>
      </c>
      <c r="H1164" s="34" t="s">
        <v>13</v>
      </c>
      <c r="I1164" s="35">
        <v>0.97019999999999995</v>
      </c>
      <c r="J1164" s="36">
        <v>739023.56</v>
      </c>
      <c r="K1164" s="19">
        <f t="shared" si="18"/>
        <v>1263537.96</v>
      </c>
      <c r="L1164" s="37">
        <v>104902.88</v>
      </c>
      <c r="M1164" s="38"/>
    </row>
    <row r="1165" spans="1:13" s="39" customFormat="1" ht="12.95" customHeight="1" x14ac:dyDescent="0.25">
      <c r="A1165" s="226"/>
      <c r="B1165" s="29">
        <v>2200</v>
      </c>
      <c r="C1165" s="30">
        <v>27</v>
      </c>
      <c r="D1165" s="32" t="s">
        <v>1530</v>
      </c>
      <c r="E1165" s="32" t="s">
        <v>1531</v>
      </c>
      <c r="F1165" s="32" t="s">
        <v>3038</v>
      </c>
      <c r="G1165" s="33" t="s">
        <v>12</v>
      </c>
      <c r="H1165" s="34" t="s">
        <v>13</v>
      </c>
      <c r="I1165" s="35">
        <v>0.97019999999999995</v>
      </c>
      <c r="J1165" s="36">
        <v>739023.56</v>
      </c>
      <c r="K1165" s="19">
        <f t="shared" si="18"/>
        <v>1263537.96</v>
      </c>
      <c r="L1165" s="37">
        <v>104902.88</v>
      </c>
      <c r="M1165" s="38"/>
    </row>
    <row r="1166" spans="1:13" s="39" customFormat="1" ht="12.95" customHeight="1" x14ac:dyDescent="0.25">
      <c r="A1166" s="226"/>
      <c r="B1166" s="29">
        <v>2208</v>
      </c>
      <c r="C1166" s="30">
        <v>28</v>
      </c>
      <c r="D1166" s="32" t="s">
        <v>3039</v>
      </c>
      <c r="E1166" s="32" t="s">
        <v>3040</v>
      </c>
      <c r="F1166" s="32" t="s">
        <v>3041</v>
      </c>
      <c r="G1166" s="33" t="s">
        <v>12</v>
      </c>
      <c r="H1166" s="34" t="s">
        <v>13</v>
      </c>
      <c r="I1166" s="35">
        <v>0.97019999999999995</v>
      </c>
      <c r="J1166" s="36">
        <v>739023.56</v>
      </c>
      <c r="K1166" s="19">
        <f t="shared" si="18"/>
        <v>1263537.96</v>
      </c>
      <c r="L1166" s="37">
        <v>104902.88</v>
      </c>
      <c r="M1166" s="38"/>
    </row>
    <row r="1167" spans="1:13" s="39" customFormat="1" ht="12.95" customHeight="1" x14ac:dyDescent="0.25">
      <c r="A1167" s="226"/>
      <c r="B1167" s="29">
        <v>2247</v>
      </c>
      <c r="C1167" s="30">
        <v>29</v>
      </c>
      <c r="D1167" s="42" t="s">
        <v>1675</v>
      </c>
      <c r="E1167" s="42" t="s">
        <v>3042</v>
      </c>
      <c r="F1167" s="42" t="s">
        <v>3043</v>
      </c>
      <c r="G1167" s="33" t="s">
        <v>12</v>
      </c>
      <c r="H1167" s="34" t="s">
        <v>13</v>
      </c>
      <c r="I1167" s="35">
        <v>0.98019999999999996</v>
      </c>
      <c r="J1167" s="36">
        <v>748268.26</v>
      </c>
      <c r="K1167" s="19">
        <f t="shared" si="18"/>
        <v>1278188.9099999999</v>
      </c>
      <c r="L1167" s="37">
        <v>105984.13</v>
      </c>
      <c r="M1167" s="38"/>
    </row>
    <row r="1168" spans="1:13" s="39" customFormat="1" ht="12.95" customHeight="1" x14ac:dyDescent="0.25">
      <c r="A1168" s="226"/>
      <c r="B1168" s="29">
        <v>2233</v>
      </c>
      <c r="C1168" s="30">
        <v>30</v>
      </c>
      <c r="D1168" s="42" t="s">
        <v>3044</v>
      </c>
      <c r="E1168" s="42" t="s">
        <v>3045</v>
      </c>
      <c r="F1168" s="42" t="s">
        <v>3046</v>
      </c>
      <c r="G1168" s="33" t="s">
        <v>12</v>
      </c>
      <c r="H1168" s="34" t="s">
        <v>13</v>
      </c>
      <c r="I1168" s="35">
        <v>0.98319999999999996</v>
      </c>
      <c r="J1168" s="36">
        <v>750538.9</v>
      </c>
      <c r="K1168" s="19">
        <f t="shared" si="18"/>
        <v>1282081.3999999999</v>
      </c>
      <c r="L1168" s="37">
        <v>106308.5</v>
      </c>
      <c r="M1168" s="38"/>
    </row>
    <row r="1169" spans="1:13" s="39" customFormat="1" ht="12.95" customHeight="1" x14ac:dyDescent="0.25">
      <c r="A1169" s="226"/>
      <c r="B1169" s="29">
        <v>2225</v>
      </c>
      <c r="C1169" s="30">
        <v>31</v>
      </c>
      <c r="D1169" s="32" t="s">
        <v>3047</v>
      </c>
      <c r="E1169" s="32" t="s">
        <v>3048</v>
      </c>
      <c r="F1169" s="32" t="s">
        <v>3049</v>
      </c>
      <c r="G1169" s="33" t="s">
        <v>12</v>
      </c>
      <c r="H1169" s="34" t="s">
        <v>13</v>
      </c>
      <c r="I1169" s="35">
        <v>0.97619999999999996</v>
      </c>
      <c r="J1169" s="36">
        <v>743564.81</v>
      </c>
      <c r="K1169" s="19">
        <f t="shared" si="18"/>
        <v>1271322.96</v>
      </c>
      <c r="L1169" s="37">
        <v>105551.63</v>
      </c>
      <c r="M1169" s="38"/>
    </row>
    <row r="1170" spans="1:13" s="39" customFormat="1" ht="12.95" customHeight="1" x14ac:dyDescent="0.25">
      <c r="A1170" s="226"/>
      <c r="B1170" s="29">
        <v>2224</v>
      </c>
      <c r="C1170" s="30">
        <v>32</v>
      </c>
      <c r="D1170" s="32" t="s">
        <v>3050</v>
      </c>
      <c r="E1170" s="32" t="s">
        <v>188</v>
      </c>
      <c r="F1170" s="32" t="s">
        <v>3051</v>
      </c>
      <c r="G1170" s="33" t="s">
        <v>12</v>
      </c>
      <c r="H1170" s="34" t="s">
        <v>13</v>
      </c>
      <c r="I1170" s="35">
        <v>0.97619999999999996</v>
      </c>
      <c r="J1170" s="36">
        <v>743564.81</v>
      </c>
      <c r="K1170" s="19">
        <f t="shared" si="18"/>
        <v>1271322.96</v>
      </c>
      <c r="L1170" s="37">
        <v>105551.63</v>
      </c>
      <c r="M1170" s="38"/>
    </row>
    <row r="1171" spans="1:13" s="39" customFormat="1" ht="12.95" customHeight="1" x14ac:dyDescent="0.25">
      <c r="A1171" s="226"/>
      <c r="B1171" s="29">
        <v>2231</v>
      </c>
      <c r="C1171" s="30">
        <v>33</v>
      </c>
      <c r="D1171" s="32" t="s">
        <v>3052</v>
      </c>
      <c r="E1171" s="32" t="s">
        <v>3053</v>
      </c>
      <c r="F1171" s="32" t="s">
        <v>3054</v>
      </c>
      <c r="G1171" s="33" t="s">
        <v>12</v>
      </c>
      <c r="H1171" s="34" t="s">
        <v>13</v>
      </c>
      <c r="I1171" s="35">
        <v>0.97419999999999995</v>
      </c>
      <c r="J1171" s="36">
        <v>742051.06</v>
      </c>
      <c r="K1171" s="19">
        <f t="shared" si="18"/>
        <v>1268727.96</v>
      </c>
      <c r="L1171" s="37">
        <v>105335.38</v>
      </c>
      <c r="M1171" s="38"/>
    </row>
    <row r="1172" spans="1:13" s="39" customFormat="1" ht="12.95" customHeight="1" x14ac:dyDescent="0.25">
      <c r="A1172" s="226"/>
      <c r="B1172" s="29">
        <v>2218</v>
      </c>
      <c r="C1172" s="30">
        <v>34</v>
      </c>
      <c r="D1172" s="32" t="s">
        <v>608</v>
      </c>
      <c r="E1172" s="32" t="s">
        <v>3055</v>
      </c>
      <c r="F1172" s="32" t="s">
        <v>3056</v>
      </c>
      <c r="G1172" s="33" t="s">
        <v>12</v>
      </c>
      <c r="H1172" s="34" t="s">
        <v>13</v>
      </c>
      <c r="I1172" s="35">
        <v>0.98019999999999996</v>
      </c>
      <c r="J1172" s="36">
        <v>748268.26</v>
      </c>
      <c r="K1172" s="19">
        <f t="shared" si="18"/>
        <v>1278188.9099999999</v>
      </c>
      <c r="L1172" s="37">
        <v>105984.13</v>
      </c>
      <c r="M1172" s="38"/>
    </row>
    <row r="1173" spans="1:13" s="39" customFormat="1" ht="12.95" customHeight="1" x14ac:dyDescent="0.25">
      <c r="A1173" s="226"/>
      <c r="B1173" s="29">
        <v>2223</v>
      </c>
      <c r="C1173" s="30">
        <v>35</v>
      </c>
      <c r="D1173" s="32" t="s">
        <v>3057</v>
      </c>
      <c r="E1173" s="32" t="s">
        <v>3058</v>
      </c>
      <c r="F1173" s="32" t="s">
        <v>3059</v>
      </c>
      <c r="G1173" s="33" t="s">
        <v>12</v>
      </c>
      <c r="H1173" s="34" t="s">
        <v>13</v>
      </c>
      <c r="I1173" s="35">
        <v>0.97619999999999996</v>
      </c>
      <c r="J1173" s="36">
        <v>743564.81</v>
      </c>
      <c r="K1173" s="19">
        <f t="shared" si="18"/>
        <v>1271322.96</v>
      </c>
      <c r="L1173" s="37">
        <v>105551.63</v>
      </c>
      <c r="M1173" s="38"/>
    </row>
    <row r="1174" spans="1:13" s="39" customFormat="1" ht="12.95" customHeight="1" x14ac:dyDescent="0.25">
      <c r="A1174" s="226"/>
      <c r="B1174" s="29">
        <v>2206</v>
      </c>
      <c r="C1174" s="30">
        <v>36</v>
      </c>
      <c r="D1174" s="42" t="s">
        <v>3060</v>
      </c>
      <c r="E1174" s="42" t="s">
        <v>3061</v>
      </c>
      <c r="F1174" s="42" t="s">
        <v>3062</v>
      </c>
      <c r="G1174" s="33" t="s">
        <v>12</v>
      </c>
      <c r="H1174" s="34" t="s">
        <v>13</v>
      </c>
      <c r="I1174" s="35">
        <v>0.96819999999999995</v>
      </c>
      <c r="J1174" s="36">
        <v>737509.81</v>
      </c>
      <c r="K1174" s="19">
        <f t="shared" si="18"/>
        <v>1260942.96</v>
      </c>
      <c r="L1174" s="37">
        <v>104686.63</v>
      </c>
      <c r="M1174" s="38"/>
    </row>
    <row r="1175" spans="1:13" s="39" customFormat="1" ht="12.95" customHeight="1" x14ac:dyDescent="0.25">
      <c r="A1175" s="226"/>
      <c r="B1175" s="29">
        <v>2238</v>
      </c>
      <c r="C1175" s="30">
        <v>37</v>
      </c>
      <c r="D1175" s="32" t="s">
        <v>3063</v>
      </c>
      <c r="E1175" s="32" t="s">
        <v>3064</v>
      </c>
      <c r="F1175" s="32" t="s">
        <v>3065</v>
      </c>
      <c r="G1175" s="33" t="s">
        <v>12</v>
      </c>
      <c r="H1175" s="34" t="s">
        <v>13</v>
      </c>
      <c r="I1175" s="35">
        <v>0.97419999999999995</v>
      </c>
      <c r="J1175" s="36">
        <v>742051.06</v>
      </c>
      <c r="K1175" s="19">
        <f t="shared" si="18"/>
        <v>1268727.96</v>
      </c>
      <c r="L1175" s="37">
        <v>105335.38</v>
      </c>
      <c r="M1175" s="38"/>
    </row>
    <row r="1176" spans="1:13" s="39" customFormat="1" ht="12.95" customHeight="1" x14ac:dyDescent="0.25">
      <c r="A1176" s="226"/>
      <c r="B1176" s="29">
        <v>2246</v>
      </c>
      <c r="C1176" s="30">
        <v>38</v>
      </c>
      <c r="D1176" s="42" t="s">
        <v>3066</v>
      </c>
      <c r="E1176" s="42" t="s">
        <v>3067</v>
      </c>
      <c r="F1176" s="42" t="s">
        <v>3068</v>
      </c>
      <c r="G1176" s="33" t="s">
        <v>12</v>
      </c>
      <c r="H1176" s="34" t="s">
        <v>13</v>
      </c>
      <c r="I1176" s="35">
        <v>0.97419999999999995</v>
      </c>
      <c r="J1176" s="36">
        <v>742051.06</v>
      </c>
      <c r="K1176" s="19">
        <f t="shared" si="18"/>
        <v>1268727.96</v>
      </c>
      <c r="L1176" s="37">
        <v>105335.38</v>
      </c>
      <c r="M1176" s="38"/>
    </row>
    <row r="1177" spans="1:13" s="39" customFormat="1" ht="12.95" customHeight="1" x14ac:dyDescent="0.25">
      <c r="A1177" s="226"/>
      <c r="B1177" s="29">
        <v>2204</v>
      </c>
      <c r="C1177" s="30">
        <v>39</v>
      </c>
      <c r="D1177" s="42" t="s">
        <v>3069</v>
      </c>
      <c r="E1177" s="42" t="s">
        <v>3070</v>
      </c>
      <c r="F1177" s="42" t="s">
        <v>3071</v>
      </c>
      <c r="G1177" s="33" t="s">
        <v>12</v>
      </c>
      <c r="H1177" s="34" t="s">
        <v>13</v>
      </c>
      <c r="I1177" s="35">
        <v>0.97619999999999996</v>
      </c>
      <c r="J1177" s="36">
        <v>743564.81</v>
      </c>
      <c r="K1177" s="19">
        <f t="shared" si="18"/>
        <v>1271322.96</v>
      </c>
      <c r="L1177" s="37">
        <v>105551.63</v>
      </c>
      <c r="M1177" s="38"/>
    </row>
    <row r="1178" spans="1:13" s="39" customFormat="1" ht="12.95" customHeight="1" x14ac:dyDescent="0.25">
      <c r="A1178" s="226"/>
      <c r="B1178" s="29">
        <v>2236</v>
      </c>
      <c r="C1178" s="30">
        <v>40</v>
      </c>
      <c r="D1178" s="42" t="s">
        <v>3072</v>
      </c>
      <c r="E1178" s="42" t="s">
        <v>3073</v>
      </c>
      <c r="F1178" s="42" t="s">
        <v>3074</v>
      </c>
      <c r="G1178" s="33" t="s">
        <v>12</v>
      </c>
      <c r="H1178" s="34" t="s">
        <v>13</v>
      </c>
      <c r="I1178" s="35">
        <v>0.98419999999999996</v>
      </c>
      <c r="J1178" s="36">
        <v>751295.76</v>
      </c>
      <c r="K1178" s="19">
        <f t="shared" si="18"/>
        <v>1283378.9099999999</v>
      </c>
      <c r="L1178" s="37">
        <v>106416.63</v>
      </c>
      <c r="M1178" s="38"/>
    </row>
    <row r="1179" spans="1:13" s="39" customFormat="1" ht="12.95" customHeight="1" x14ac:dyDescent="0.25">
      <c r="A1179" s="226"/>
      <c r="B1179" s="29">
        <v>2217</v>
      </c>
      <c r="C1179" s="30">
        <v>41</v>
      </c>
      <c r="D1179" s="42" t="s">
        <v>3075</v>
      </c>
      <c r="E1179" s="42" t="s">
        <v>3076</v>
      </c>
      <c r="F1179" s="42" t="s">
        <v>3077</v>
      </c>
      <c r="G1179" s="33" t="s">
        <v>12</v>
      </c>
      <c r="H1179" s="34" t="s">
        <v>13</v>
      </c>
      <c r="I1179" s="35">
        <v>0.97219999999999995</v>
      </c>
      <c r="J1179" s="36">
        <v>740537.31</v>
      </c>
      <c r="K1179" s="19">
        <f t="shared" si="18"/>
        <v>1266132.96</v>
      </c>
      <c r="L1179" s="37">
        <v>105119.13</v>
      </c>
      <c r="M1179" s="38"/>
    </row>
    <row r="1180" spans="1:13" s="39" customFormat="1" ht="12.95" customHeight="1" x14ac:dyDescent="0.25">
      <c r="A1180" s="226"/>
      <c r="B1180" s="29">
        <v>2242</v>
      </c>
      <c r="C1180" s="30">
        <v>42</v>
      </c>
      <c r="D1180" s="42" t="s">
        <v>482</v>
      </c>
      <c r="E1180" s="42" t="s">
        <v>3078</v>
      </c>
      <c r="F1180" s="42" t="s">
        <v>3079</v>
      </c>
      <c r="G1180" s="33" t="s">
        <v>12</v>
      </c>
      <c r="H1180" s="34" t="s">
        <v>13</v>
      </c>
      <c r="I1180" s="35">
        <v>0.97419999999999995</v>
      </c>
      <c r="J1180" s="36">
        <v>742051.06</v>
      </c>
      <c r="K1180" s="19">
        <f t="shared" si="18"/>
        <v>1268727.96</v>
      </c>
      <c r="L1180" s="37">
        <v>105335.38</v>
      </c>
      <c r="M1180" s="38"/>
    </row>
    <row r="1181" spans="1:13" s="39" customFormat="1" ht="12.95" customHeight="1" x14ac:dyDescent="0.25">
      <c r="A1181" s="226"/>
      <c r="B1181" s="29">
        <v>2240</v>
      </c>
      <c r="C1181" s="30">
        <v>43</v>
      </c>
      <c r="D1181" s="42" t="s">
        <v>3080</v>
      </c>
      <c r="E1181" s="42" t="s">
        <v>3081</v>
      </c>
      <c r="F1181" s="42" t="s">
        <v>3082</v>
      </c>
      <c r="G1181" s="33" t="s">
        <v>12</v>
      </c>
      <c r="H1181" s="34" t="s">
        <v>13</v>
      </c>
      <c r="I1181" s="35">
        <v>0.97419999999999995</v>
      </c>
      <c r="J1181" s="36">
        <v>742051.06</v>
      </c>
      <c r="K1181" s="19">
        <f t="shared" si="18"/>
        <v>1268727.96</v>
      </c>
      <c r="L1181" s="37">
        <v>105335.38</v>
      </c>
      <c r="M1181" s="38"/>
    </row>
    <row r="1182" spans="1:13" s="39" customFormat="1" ht="12.95" customHeight="1" x14ac:dyDescent="0.25">
      <c r="A1182" s="226"/>
      <c r="B1182" s="29"/>
      <c r="C1182" s="30"/>
      <c r="D1182" s="31" t="s">
        <v>5732</v>
      </c>
      <c r="E1182" s="32"/>
      <c r="F1182" s="32"/>
      <c r="G1182" s="33"/>
      <c r="H1182" s="34"/>
      <c r="I1182" s="35"/>
      <c r="J1182" s="36"/>
      <c r="K1182" s="19"/>
      <c r="L1182" s="37"/>
      <c r="M1182" s="38"/>
    </row>
    <row r="1183" spans="1:13" s="39" customFormat="1" ht="12.95" customHeight="1" x14ac:dyDescent="0.25">
      <c r="A1183" s="227"/>
      <c r="B1183" s="29">
        <v>2207</v>
      </c>
      <c r="C1183" s="30">
        <v>1</v>
      </c>
      <c r="D1183" s="32" t="s">
        <v>3083</v>
      </c>
      <c r="E1183" s="32" t="s">
        <v>3084</v>
      </c>
      <c r="F1183" s="32" t="s">
        <v>3085</v>
      </c>
      <c r="G1183" s="33" t="s">
        <v>5731</v>
      </c>
      <c r="H1183" s="34" t="s">
        <v>13</v>
      </c>
      <c r="I1183" s="35">
        <v>0.97619999999999996</v>
      </c>
      <c r="J1183" s="36">
        <v>1178012.97</v>
      </c>
      <c r="K1183" s="19">
        <f t="shared" si="18"/>
        <v>2014128.27</v>
      </c>
      <c r="L1183" s="37">
        <v>167223.06</v>
      </c>
      <c r="M1183" s="38"/>
    </row>
    <row r="1184" spans="1:13" s="39" customFormat="1" ht="12.95" customHeight="1" x14ac:dyDescent="0.25">
      <c r="A1184" s="225" t="s">
        <v>3086</v>
      </c>
      <c r="B1184" s="29"/>
      <c r="C1184" s="30"/>
      <c r="D1184" s="49" t="s">
        <v>11</v>
      </c>
      <c r="E1184" s="42"/>
      <c r="F1184" s="42"/>
      <c r="G1184" s="33"/>
      <c r="H1184" s="34"/>
      <c r="I1184" s="35"/>
      <c r="J1184" s="36"/>
      <c r="K1184" s="19"/>
      <c r="L1184" s="37"/>
      <c r="M1184" s="38"/>
    </row>
    <row r="1185" spans="1:13" s="39" customFormat="1" ht="12.95" customHeight="1" x14ac:dyDescent="0.25">
      <c r="A1185" s="226"/>
      <c r="B1185" s="29">
        <v>2118</v>
      </c>
      <c r="C1185" s="30">
        <v>1</v>
      </c>
      <c r="D1185" s="32" t="s">
        <v>3087</v>
      </c>
      <c r="E1185" s="32" t="s">
        <v>3088</v>
      </c>
      <c r="F1185" s="32" t="s">
        <v>3089</v>
      </c>
      <c r="G1185" s="33" t="s">
        <v>12</v>
      </c>
      <c r="H1185" s="34" t="s">
        <v>13</v>
      </c>
      <c r="I1185" s="35">
        <v>0.95350000000000001</v>
      </c>
      <c r="J1185" s="36">
        <v>720599.09000000008</v>
      </c>
      <c r="K1185" s="19">
        <f t="shared" si="18"/>
        <v>1236085.04</v>
      </c>
      <c r="L1185" s="37">
        <v>103097.19</v>
      </c>
      <c r="M1185" s="38"/>
    </row>
    <row r="1186" spans="1:13" s="39" customFormat="1" ht="12.95" customHeight="1" x14ac:dyDescent="0.25">
      <c r="A1186" s="226"/>
      <c r="B1186" s="29">
        <v>2125</v>
      </c>
      <c r="C1186" s="30">
        <v>2</v>
      </c>
      <c r="D1186" s="32" t="s">
        <v>3090</v>
      </c>
      <c r="E1186" s="32" t="s">
        <v>3091</v>
      </c>
      <c r="F1186" s="32" t="s">
        <v>3092</v>
      </c>
      <c r="G1186" s="33" t="s">
        <v>12</v>
      </c>
      <c r="H1186" s="34" t="s">
        <v>13</v>
      </c>
      <c r="I1186" s="35">
        <v>0.95199999999999996</v>
      </c>
      <c r="J1186" s="36">
        <v>717085</v>
      </c>
      <c r="K1186" s="19">
        <f t="shared" si="18"/>
        <v>1231760</v>
      </c>
      <c r="L1186" s="37">
        <v>102935</v>
      </c>
      <c r="M1186" s="38"/>
    </row>
    <row r="1187" spans="1:13" s="39" customFormat="1" ht="12.95" customHeight="1" x14ac:dyDescent="0.25">
      <c r="A1187" s="226"/>
      <c r="B1187" s="29">
        <v>2108</v>
      </c>
      <c r="C1187" s="30">
        <v>3</v>
      </c>
      <c r="D1187" s="32" t="s">
        <v>3093</v>
      </c>
      <c r="E1187" s="32" t="s">
        <v>3094</v>
      </c>
      <c r="F1187" s="32" t="s">
        <v>3095</v>
      </c>
      <c r="G1187" s="33" t="s">
        <v>12</v>
      </c>
      <c r="H1187" s="34" t="s">
        <v>13</v>
      </c>
      <c r="I1187" s="35">
        <v>0.53849999999999998</v>
      </c>
      <c r="J1187" s="36">
        <v>275664.68</v>
      </c>
      <c r="K1187" s="19">
        <f t="shared" si="18"/>
        <v>566791.23</v>
      </c>
      <c r="L1187" s="37">
        <v>58225.31</v>
      </c>
      <c r="M1187" s="38"/>
    </row>
    <row r="1188" spans="1:13" s="39" customFormat="1" ht="12.95" customHeight="1" x14ac:dyDescent="0.25">
      <c r="A1188" s="226"/>
      <c r="B1188" s="29">
        <v>2110</v>
      </c>
      <c r="C1188" s="30">
        <v>4</v>
      </c>
      <c r="D1188" s="42" t="s">
        <v>3096</v>
      </c>
      <c r="E1188" s="42" t="s">
        <v>3097</v>
      </c>
      <c r="F1188" s="42" t="s">
        <v>3098</v>
      </c>
      <c r="G1188" s="33" t="s">
        <v>12</v>
      </c>
      <c r="H1188" s="34" t="s">
        <v>13</v>
      </c>
      <c r="I1188" s="35">
        <v>0.98450000000000004</v>
      </c>
      <c r="J1188" s="36">
        <v>744278.42000000016</v>
      </c>
      <c r="K1188" s="19">
        <f t="shared" si="18"/>
        <v>1276523.72</v>
      </c>
      <c r="L1188" s="37">
        <v>106449.06</v>
      </c>
      <c r="M1188" s="38"/>
    </row>
    <row r="1189" spans="1:13" s="39" customFormat="1" ht="12.95" customHeight="1" x14ac:dyDescent="0.25">
      <c r="A1189" s="226"/>
      <c r="B1189" s="29">
        <v>2130</v>
      </c>
      <c r="C1189" s="30">
        <v>5</v>
      </c>
      <c r="D1189" s="32" t="s">
        <v>3099</v>
      </c>
      <c r="E1189" s="32" t="s">
        <v>3100</v>
      </c>
      <c r="F1189" s="32" t="s">
        <v>3101</v>
      </c>
      <c r="G1189" s="33" t="s">
        <v>12</v>
      </c>
      <c r="H1189" s="34" t="s">
        <v>13</v>
      </c>
      <c r="I1189" s="35">
        <v>0.91800000000000004</v>
      </c>
      <c r="J1189" s="36">
        <v>693081.25</v>
      </c>
      <c r="K1189" s="19">
        <f t="shared" si="18"/>
        <v>1189375</v>
      </c>
      <c r="L1189" s="37">
        <v>99258.75</v>
      </c>
      <c r="M1189" s="38"/>
    </row>
    <row r="1190" spans="1:13" s="39" customFormat="1" ht="12.95" customHeight="1" x14ac:dyDescent="0.25">
      <c r="A1190" s="226"/>
      <c r="B1190" s="29">
        <v>2109</v>
      </c>
      <c r="C1190" s="30">
        <v>6</v>
      </c>
      <c r="D1190" s="32" t="s">
        <v>3102</v>
      </c>
      <c r="E1190" s="32" t="s">
        <v>3103</v>
      </c>
      <c r="F1190" s="32" t="s">
        <v>3104</v>
      </c>
      <c r="G1190" s="33" t="s">
        <v>12</v>
      </c>
      <c r="H1190" s="34" t="s">
        <v>13</v>
      </c>
      <c r="I1190" s="35">
        <v>0.97450000000000003</v>
      </c>
      <c r="J1190" s="36">
        <v>736709.67000000016</v>
      </c>
      <c r="K1190" s="19">
        <f t="shared" si="18"/>
        <v>1263548.72</v>
      </c>
      <c r="L1190" s="37">
        <v>105367.81</v>
      </c>
      <c r="M1190" s="38"/>
    </row>
    <row r="1191" spans="1:13" s="39" customFormat="1" ht="12.95" customHeight="1" x14ac:dyDescent="0.25">
      <c r="A1191" s="226"/>
      <c r="B1191" s="29">
        <v>2116</v>
      </c>
      <c r="C1191" s="30">
        <v>7</v>
      </c>
      <c r="D1191" s="32" t="s">
        <v>3105</v>
      </c>
      <c r="E1191" s="32" t="s">
        <v>3106</v>
      </c>
      <c r="F1191" s="32" t="s">
        <v>3107</v>
      </c>
      <c r="G1191" s="33" t="s">
        <v>12</v>
      </c>
      <c r="H1191" s="34" t="s">
        <v>13</v>
      </c>
      <c r="I1191" s="35">
        <v>0.95320000000000005</v>
      </c>
      <c r="J1191" s="36">
        <v>720372.01</v>
      </c>
      <c r="K1191" s="19">
        <f t="shared" si="18"/>
        <v>1235695.76</v>
      </c>
      <c r="L1191" s="37">
        <v>103064.75</v>
      </c>
      <c r="M1191" s="38"/>
    </row>
    <row r="1192" spans="1:13" s="39" customFormat="1" ht="12.95" customHeight="1" x14ac:dyDescent="0.25">
      <c r="A1192" s="226"/>
      <c r="B1192" s="29">
        <v>2119</v>
      </c>
      <c r="C1192" s="30">
        <v>8</v>
      </c>
      <c r="D1192" s="32" t="s">
        <v>3108</v>
      </c>
      <c r="E1192" s="32" t="s">
        <v>3109</v>
      </c>
      <c r="F1192" s="32" t="s">
        <v>3110</v>
      </c>
      <c r="G1192" s="33" t="s">
        <v>12</v>
      </c>
      <c r="H1192" s="34" t="s">
        <v>13</v>
      </c>
      <c r="I1192" s="35">
        <v>0.98450000000000004</v>
      </c>
      <c r="J1192" s="36">
        <v>744278.42000000016</v>
      </c>
      <c r="K1192" s="19">
        <f t="shared" si="18"/>
        <v>1276523.72</v>
      </c>
      <c r="L1192" s="37">
        <v>106449.06</v>
      </c>
      <c r="M1192" s="38"/>
    </row>
    <row r="1193" spans="1:13" s="39" customFormat="1" ht="12.95" customHeight="1" x14ac:dyDescent="0.25">
      <c r="A1193" s="226"/>
      <c r="B1193" s="29">
        <v>2128</v>
      </c>
      <c r="C1193" s="30">
        <v>9</v>
      </c>
      <c r="D1193" s="32" t="s">
        <v>3111</v>
      </c>
      <c r="E1193" s="32" t="s">
        <v>3112</v>
      </c>
      <c r="F1193" s="32" t="s">
        <v>3113</v>
      </c>
      <c r="G1193" s="33" t="s">
        <v>12</v>
      </c>
      <c r="H1193" s="34" t="s">
        <v>13</v>
      </c>
      <c r="I1193" s="35">
        <v>0.96699999999999997</v>
      </c>
      <c r="J1193" s="36">
        <v>731033.16</v>
      </c>
      <c r="K1193" s="19">
        <f t="shared" si="18"/>
        <v>1253817.56</v>
      </c>
      <c r="L1193" s="37">
        <v>104556.88</v>
      </c>
      <c r="M1193" s="38"/>
    </row>
    <row r="1194" spans="1:13" s="39" customFormat="1" ht="12.95" customHeight="1" x14ac:dyDescent="0.25">
      <c r="A1194" s="226"/>
      <c r="B1194" s="29">
        <v>2114</v>
      </c>
      <c r="C1194" s="30">
        <v>10</v>
      </c>
      <c r="D1194" s="32" t="s">
        <v>3114</v>
      </c>
      <c r="E1194" s="32" t="s">
        <v>3115</v>
      </c>
      <c r="F1194" s="32" t="s">
        <v>3116</v>
      </c>
      <c r="G1194" s="33" t="s">
        <v>12</v>
      </c>
      <c r="H1194" s="34" t="s">
        <v>13</v>
      </c>
      <c r="I1194" s="35">
        <v>0.96799999999999997</v>
      </c>
      <c r="J1194" s="36">
        <v>731573.76000000001</v>
      </c>
      <c r="K1194" s="19">
        <f t="shared" si="18"/>
        <v>1254898.76</v>
      </c>
      <c r="L1194" s="37">
        <v>104665</v>
      </c>
      <c r="M1194" s="38"/>
    </row>
    <row r="1195" spans="1:13" s="39" customFormat="1" ht="12.95" customHeight="1" x14ac:dyDescent="0.25">
      <c r="A1195" s="226"/>
      <c r="B1195" s="29">
        <v>2126</v>
      </c>
      <c r="C1195" s="30">
        <v>11</v>
      </c>
      <c r="D1195" s="32" t="s">
        <v>3117</v>
      </c>
      <c r="E1195" s="32" t="s">
        <v>3118</v>
      </c>
      <c r="F1195" s="32" t="s">
        <v>3119</v>
      </c>
      <c r="G1195" s="33" t="s">
        <v>12</v>
      </c>
      <c r="H1195" s="34" t="s">
        <v>13</v>
      </c>
      <c r="I1195" s="35">
        <v>0.9597</v>
      </c>
      <c r="J1195" s="36">
        <v>725507.91999999993</v>
      </c>
      <c r="K1195" s="19">
        <f t="shared" si="18"/>
        <v>1244345.72</v>
      </c>
      <c r="L1195" s="37">
        <v>103767.56</v>
      </c>
      <c r="M1195" s="38"/>
    </row>
    <row r="1196" spans="1:13" s="39" customFormat="1" ht="12.95" customHeight="1" x14ac:dyDescent="0.25">
      <c r="A1196" s="226"/>
      <c r="B1196" s="29">
        <v>2106</v>
      </c>
      <c r="C1196" s="30">
        <v>12</v>
      </c>
      <c r="D1196" s="32" t="s">
        <v>3120</v>
      </c>
      <c r="E1196" s="32" t="s">
        <v>3121</v>
      </c>
      <c r="F1196" s="32" t="s">
        <v>3122</v>
      </c>
      <c r="G1196" s="33" t="s">
        <v>12</v>
      </c>
      <c r="H1196" s="34" t="s">
        <v>13</v>
      </c>
      <c r="I1196" s="35">
        <v>0.95789999999999997</v>
      </c>
      <c r="J1196" s="36">
        <v>723280.58000000007</v>
      </c>
      <c r="K1196" s="19">
        <f t="shared" si="18"/>
        <v>1241145.28</v>
      </c>
      <c r="L1196" s="37">
        <v>103572.94</v>
      </c>
      <c r="M1196" s="38"/>
    </row>
    <row r="1197" spans="1:13" s="39" customFormat="1" ht="12.95" customHeight="1" x14ac:dyDescent="0.25">
      <c r="A1197" s="226"/>
      <c r="B1197" s="29">
        <v>2123</v>
      </c>
      <c r="C1197" s="30">
        <v>13</v>
      </c>
      <c r="D1197" s="32" t="s">
        <v>3123</v>
      </c>
      <c r="E1197" s="32" t="s">
        <v>3124</v>
      </c>
      <c r="F1197" s="32" t="s">
        <v>3125</v>
      </c>
      <c r="G1197" s="33" t="s">
        <v>12</v>
      </c>
      <c r="H1197" s="34" t="s">
        <v>13</v>
      </c>
      <c r="I1197" s="35">
        <v>0.95989999999999998</v>
      </c>
      <c r="J1197" s="36">
        <v>725226.81</v>
      </c>
      <c r="K1197" s="19">
        <f t="shared" si="18"/>
        <v>1244172.76</v>
      </c>
      <c r="L1197" s="37">
        <v>103789.19</v>
      </c>
      <c r="M1197" s="38"/>
    </row>
    <row r="1198" spans="1:13" s="39" customFormat="1" ht="12.75" customHeight="1" x14ac:dyDescent="0.25">
      <c r="A1198" s="226"/>
      <c r="B1198" s="29">
        <v>2107</v>
      </c>
      <c r="C1198" s="30">
        <v>14</v>
      </c>
      <c r="D1198" s="32" t="s">
        <v>3126</v>
      </c>
      <c r="E1198" s="32" t="s">
        <v>3127</v>
      </c>
      <c r="F1198" s="32" t="s">
        <v>3128</v>
      </c>
      <c r="G1198" s="33" t="s">
        <v>12</v>
      </c>
      <c r="H1198" s="34" t="s">
        <v>13</v>
      </c>
      <c r="I1198" s="35">
        <v>0.94130000000000003</v>
      </c>
      <c r="J1198" s="36">
        <v>711581.41999999993</v>
      </c>
      <c r="K1198" s="19">
        <f t="shared" si="18"/>
        <v>1220471.72</v>
      </c>
      <c r="L1198" s="37">
        <v>101778.06</v>
      </c>
      <c r="M1198" s="58"/>
    </row>
    <row r="1199" spans="1:13" s="39" customFormat="1" ht="12.95" customHeight="1" x14ac:dyDescent="0.25">
      <c r="A1199" s="226"/>
      <c r="B1199" s="29">
        <v>2117</v>
      </c>
      <c r="C1199" s="30">
        <v>15</v>
      </c>
      <c r="D1199" s="32" t="s">
        <v>3129</v>
      </c>
      <c r="E1199" s="32" t="s">
        <v>3130</v>
      </c>
      <c r="F1199" s="32" t="s">
        <v>3131</v>
      </c>
      <c r="G1199" s="33" t="s">
        <v>12</v>
      </c>
      <c r="H1199" s="34" t="s">
        <v>13</v>
      </c>
      <c r="I1199" s="35">
        <v>0.94589999999999996</v>
      </c>
      <c r="J1199" s="36">
        <v>712251.84000000008</v>
      </c>
      <c r="K1199" s="19">
        <f t="shared" si="18"/>
        <v>1223629.04</v>
      </c>
      <c r="L1199" s="37">
        <v>102275.44</v>
      </c>
      <c r="M1199" s="38"/>
    </row>
    <row r="1200" spans="1:13" s="39" customFormat="1" ht="12.95" customHeight="1" x14ac:dyDescent="0.25">
      <c r="A1200" s="226"/>
      <c r="B1200" s="29">
        <v>2112</v>
      </c>
      <c r="C1200" s="30">
        <v>16</v>
      </c>
      <c r="D1200" s="42" t="s">
        <v>3132</v>
      </c>
      <c r="E1200" s="42" t="s">
        <v>3133</v>
      </c>
      <c r="F1200" s="42" t="s">
        <v>3134</v>
      </c>
      <c r="G1200" s="27" t="s">
        <v>12</v>
      </c>
      <c r="H1200" s="34" t="s">
        <v>13</v>
      </c>
      <c r="I1200" s="35">
        <v>0.96889999999999998</v>
      </c>
      <c r="J1200" s="36">
        <v>732471.16999999993</v>
      </c>
      <c r="K1200" s="19">
        <f t="shared" si="18"/>
        <v>1256282.72</v>
      </c>
      <c r="L1200" s="37">
        <v>104762.31</v>
      </c>
      <c r="M1200" s="38"/>
    </row>
    <row r="1201" spans="1:13" s="39" customFormat="1" ht="12.95" customHeight="1" x14ac:dyDescent="0.25">
      <c r="A1201" s="226"/>
      <c r="B1201" s="29">
        <v>2102</v>
      </c>
      <c r="C1201" s="30">
        <v>17</v>
      </c>
      <c r="D1201" s="32" t="s">
        <v>3135</v>
      </c>
      <c r="E1201" s="32" t="s">
        <v>3136</v>
      </c>
      <c r="F1201" s="32" t="s">
        <v>3137</v>
      </c>
      <c r="G1201" s="50" t="s">
        <v>12</v>
      </c>
      <c r="H1201" s="34" t="s">
        <v>13</v>
      </c>
      <c r="I1201" s="35">
        <v>0.9889</v>
      </c>
      <c r="J1201" s="36">
        <v>747608.67000000016</v>
      </c>
      <c r="K1201" s="19">
        <f t="shared" si="18"/>
        <v>1282232.72</v>
      </c>
      <c r="L1201" s="37">
        <v>106924.81</v>
      </c>
      <c r="M1201" s="38"/>
    </row>
    <row r="1202" spans="1:13" s="39" customFormat="1" ht="12.95" customHeight="1" x14ac:dyDescent="0.25">
      <c r="A1202" s="226"/>
      <c r="B1202" s="29">
        <v>2127</v>
      </c>
      <c r="C1202" s="30">
        <v>18</v>
      </c>
      <c r="D1202" s="42" t="s">
        <v>3138</v>
      </c>
      <c r="E1202" s="42" t="s">
        <v>3139</v>
      </c>
      <c r="F1202" s="42" t="s">
        <v>3140</v>
      </c>
      <c r="G1202" s="27" t="s">
        <v>12</v>
      </c>
      <c r="H1202" s="34" t="s">
        <v>13</v>
      </c>
      <c r="I1202" s="35">
        <v>0.96279999999999999</v>
      </c>
      <c r="J1202" s="36">
        <v>727421.77</v>
      </c>
      <c r="K1202" s="19">
        <f t="shared" si="18"/>
        <v>1247935.52</v>
      </c>
      <c r="L1202" s="37">
        <v>104102.75</v>
      </c>
      <c r="M1202" s="38"/>
    </row>
    <row r="1203" spans="1:13" s="39" customFormat="1" ht="12.95" customHeight="1" x14ac:dyDescent="0.25">
      <c r="A1203" s="226"/>
      <c r="B1203" s="29">
        <v>2111</v>
      </c>
      <c r="C1203" s="30">
        <v>19</v>
      </c>
      <c r="D1203" s="32" t="s">
        <v>3141</v>
      </c>
      <c r="E1203" s="32" t="s">
        <v>3142</v>
      </c>
      <c r="F1203" s="32" t="s">
        <v>3143</v>
      </c>
      <c r="G1203" s="50" t="s">
        <v>12</v>
      </c>
      <c r="H1203" s="34" t="s">
        <v>13</v>
      </c>
      <c r="I1203" s="35">
        <v>0.96970000000000001</v>
      </c>
      <c r="J1203" s="36">
        <v>733076.66999999993</v>
      </c>
      <c r="K1203" s="19">
        <f t="shared" si="18"/>
        <v>1257320.72</v>
      </c>
      <c r="L1203" s="37">
        <v>104848.81</v>
      </c>
      <c r="M1203" s="38"/>
    </row>
    <row r="1204" spans="1:13" s="39" customFormat="1" ht="12.95" customHeight="1" x14ac:dyDescent="0.25">
      <c r="A1204" s="226"/>
      <c r="B1204" s="29">
        <v>2105</v>
      </c>
      <c r="C1204" s="30">
        <v>20</v>
      </c>
      <c r="D1204" s="42" t="s">
        <v>3144</v>
      </c>
      <c r="E1204" s="42" t="s">
        <v>3145</v>
      </c>
      <c r="F1204" s="42" t="s">
        <v>3146</v>
      </c>
      <c r="G1204" s="27" t="s">
        <v>12</v>
      </c>
      <c r="H1204" s="34" t="s">
        <v>13</v>
      </c>
      <c r="I1204" s="35">
        <v>0.94640000000000002</v>
      </c>
      <c r="J1204" s="36">
        <v>715225.26</v>
      </c>
      <c r="K1204" s="19">
        <f t="shared" si="18"/>
        <v>1226872.76</v>
      </c>
      <c r="L1204" s="37">
        <v>102329.5</v>
      </c>
      <c r="M1204" s="38"/>
    </row>
    <row r="1205" spans="1:13" s="39" customFormat="1" ht="12.95" customHeight="1" x14ac:dyDescent="0.25">
      <c r="A1205" s="226"/>
      <c r="B1205" s="29">
        <v>2129</v>
      </c>
      <c r="C1205" s="30">
        <v>21</v>
      </c>
      <c r="D1205" s="32" t="s">
        <v>3147</v>
      </c>
      <c r="E1205" s="32" t="s">
        <v>3148</v>
      </c>
      <c r="F1205" s="32" t="s">
        <v>3149</v>
      </c>
      <c r="G1205" s="33" t="s">
        <v>12</v>
      </c>
      <c r="H1205" s="34" t="s">
        <v>13</v>
      </c>
      <c r="I1205" s="35">
        <v>0.93630000000000002</v>
      </c>
      <c r="J1205" s="36">
        <v>706067.08000000007</v>
      </c>
      <c r="K1205" s="19">
        <f t="shared" si="18"/>
        <v>1212254.28</v>
      </c>
      <c r="L1205" s="37">
        <v>101237.44</v>
      </c>
      <c r="M1205" s="38"/>
    </row>
    <row r="1206" spans="1:13" s="39" customFormat="1" ht="12.95" customHeight="1" x14ac:dyDescent="0.25">
      <c r="A1206" s="226"/>
      <c r="B1206" s="29">
        <v>2120</v>
      </c>
      <c r="C1206" s="30">
        <v>22</v>
      </c>
      <c r="D1206" s="32" t="s">
        <v>3150</v>
      </c>
      <c r="E1206" s="32" t="s">
        <v>3151</v>
      </c>
      <c r="F1206" s="32" t="s">
        <v>3134</v>
      </c>
      <c r="G1206" s="33" t="s">
        <v>12</v>
      </c>
      <c r="H1206" s="34" t="s">
        <v>13</v>
      </c>
      <c r="I1206" s="35">
        <v>0.94950000000000001</v>
      </c>
      <c r="J1206" s="36">
        <v>714976.59000000008</v>
      </c>
      <c r="K1206" s="19">
        <f t="shared" si="18"/>
        <v>1228300.04</v>
      </c>
      <c r="L1206" s="37">
        <v>102664.69</v>
      </c>
      <c r="M1206" s="38"/>
    </row>
    <row r="1207" spans="1:13" s="39" customFormat="1" ht="12.95" customHeight="1" x14ac:dyDescent="0.25">
      <c r="A1207" s="226"/>
      <c r="B1207" s="29">
        <v>2100</v>
      </c>
      <c r="C1207" s="30">
        <v>23</v>
      </c>
      <c r="D1207" s="32" t="s">
        <v>3152</v>
      </c>
      <c r="E1207" s="32" t="s">
        <v>3153</v>
      </c>
      <c r="F1207" s="32" t="s">
        <v>3137</v>
      </c>
      <c r="G1207" s="33" t="s">
        <v>12</v>
      </c>
      <c r="H1207" s="34" t="s">
        <v>13</v>
      </c>
      <c r="I1207" s="35">
        <v>0.94450000000000001</v>
      </c>
      <c r="J1207" s="36">
        <v>713787.17999999993</v>
      </c>
      <c r="K1207" s="19">
        <f t="shared" si="18"/>
        <v>1224407.48</v>
      </c>
      <c r="L1207" s="37">
        <v>102124.06</v>
      </c>
      <c r="M1207" s="38"/>
    </row>
    <row r="1208" spans="1:13" s="39" customFormat="1" ht="12.95" customHeight="1" x14ac:dyDescent="0.25">
      <c r="A1208" s="226"/>
      <c r="B1208" s="29">
        <v>2103</v>
      </c>
      <c r="C1208" s="30">
        <v>24</v>
      </c>
      <c r="D1208" s="32" t="s">
        <v>3154</v>
      </c>
      <c r="E1208" s="32" t="s">
        <v>3155</v>
      </c>
      <c r="F1208" s="32" t="s">
        <v>3156</v>
      </c>
      <c r="G1208" s="33" t="s">
        <v>12</v>
      </c>
      <c r="H1208" s="34" t="s">
        <v>13</v>
      </c>
      <c r="I1208" s="35">
        <v>0.95730000000000004</v>
      </c>
      <c r="J1208" s="36">
        <v>723475.17999999993</v>
      </c>
      <c r="K1208" s="19">
        <f t="shared" si="18"/>
        <v>1241015.48</v>
      </c>
      <c r="L1208" s="37">
        <v>103508.06</v>
      </c>
      <c r="M1208" s="38"/>
    </row>
    <row r="1209" spans="1:13" s="39" customFormat="1" ht="12.95" customHeight="1" x14ac:dyDescent="0.25">
      <c r="A1209" s="226"/>
      <c r="B1209" s="43">
        <v>2122</v>
      </c>
      <c r="C1209" s="30">
        <v>25</v>
      </c>
      <c r="D1209" s="32" t="s">
        <v>3157</v>
      </c>
      <c r="E1209" s="32" t="s">
        <v>3158</v>
      </c>
      <c r="F1209" s="32" t="s">
        <v>3159</v>
      </c>
      <c r="G1209" s="33" t="s">
        <v>12</v>
      </c>
      <c r="H1209" s="34" t="s">
        <v>13</v>
      </c>
      <c r="I1209" s="35">
        <v>0.94379999999999997</v>
      </c>
      <c r="J1209" s="36">
        <v>713257.38</v>
      </c>
      <c r="K1209" s="19">
        <f t="shared" si="18"/>
        <v>1223499.28</v>
      </c>
      <c r="L1209" s="37">
        <v>102048.38</v>
      </c>
      <c r="M1209" s="38"/>
    </row>
    <row r="1210" spans="1:13" s="39" customFormat="1" ht="12.95" customHeight="1" x14ac:dyDescent="0.25">
      <c r="A1210" s="226"/>
      <c r="B1210" s="29">
        <v>2113</v>
      </c>
      <c r="C1210" s="30">
        <v>26</v>
      </c>
      <c r="D1210" s="42" t="s">
        <v>3160</v>
      </c>
      <c r="E1210" s="42" t="s">
        <v>3161</v>
      </c>
      <c r="F1210" s="42" t="s">
        <v>3162</v>
      </c>
      <c r="G1210" s="33" t="s">
        <v>12</v>
      </c>
      <c r="H1210" s="34" t="s">
        <v>13</v>
      </c>
      <c r="I1210" s="35">
        <v>0.96730000000000005</v>
      </c>
      <c r="J1210" s="36">
        <v>731043.92999999993</v>
      </c>
      <c r="K1210" s="19">
        <f t="shared" si="18"/>
        <v>1253990.48</v>
      </c>
      <c r="L1210" s="37">
        <v>104589.31</v>
      </c>
      <c r="M1210" s="38"/>
    </row>
    <row r="1211" spans="1:13" s="39" customFormat="1" ht="12.95" customHeight="1" x14ac:dyDescent="0.25">
      <c r="A1211" s="226"/>
      <c r="B1211" s="29">
        <v>2101</v>
      </c>
      <c r="C1211" s="30">
        <v>27</v>
      </c>
      <c r="D1211" s="32" t="s">
        <v>3163</v>
      </c>
      <c r="E1211" s="32" t="s">
        <v>3164</v>
      </c>
      <c r="F1211" s="32" t="s">
        <v>3165</v>
      </c>
      <c r="G1211" s="33" t="s">
        <v>12</v>
      </c>
      <c r="H1211" s="34" t="s">
        <v>13</v>
      </c>
      <c r="I1211" s="35">
        <v>0.96150000000000002</v>
      </c>
      <c r="J1211" s="36">
        <v>534515.96</v>
      </c>
      <c r="K1211" s="19">
        <f t="shared" si="18"/>
        <v>1054326.9099999999</v>
      </c>
      <c r="L1211" s="37">
        <v>103962.19</v>
      </c>
      <c r="M1211" s="38"/>
    </row>
    <row r="1212" spans="1:13" s="39" customFormat="1" ht="12.95" customHeight="1" x14ac:dyDescent="0.25">
      <c r="A1212" s="226"/>
      <c r="B1212" s="29">
        <v>2124</v>
      </c>
      <c r="C1212" s="30">
        <v>28</v>
      </c>
      <c r="D1212" s="42" t="s">
        <v>3166</v>
      </c>
      <c r="E1212" s="42" t="s">
        <v>3167</v>
      </c>
      <c r="F1212" s="42" t="s">
        <v>3168</v>
      </c>
      <c r="G1212" s="33" t="s">
        <v>12</v>
      </c>
      <c r="H1212" s="34" t="s">
        <v>13</v>
      </c>
      <c r="I1212" s="35">
        <v>0.98470000000000002</v>
      </c>
      <c r="J1212" s="36">
        <v>744429.82999999984</v>
      </c>
      <c r="K1212" s="19">
        <f t="shared" si="18"/>
        <v>1276783.28</v>
      </c>
      <c r="L1212" s="37">
        <v>106470.69</v>
      </c>
      <c r="M1212" s="38"/>
    </row>
    <row r="1213" spans="1:13" s="39" customFormat="1" ht="12.95" customHeight="1" x14ac:dyDescent="0.25">
      <c r="A1213" s="226"/>
      <c r="B1213" s="29">
        <v>2104</v>
      </c>
      <c r="C1213" s="30">
        <v>29</v>
      </c>
      <c r="D1213" s="32" t="s">
        <v>3169</v>
      </c>
      <c r="E1213" s="32" t="s">
        <v>3170</v>
      </c>
      <c r="F1213" s="32" t="s">
        <v>3171</v>
      </c>
      <c r="G1213" s="33" t="s">
        <v>12</v>
      </c>
      <c r="H1213" s="34" t="s">
        <v>13</v>
      </c>
      <c r="I1213" s="35">
        <v>0.96699999999999997</v>
      </c>
      <c r="J1213" s="36">
        <v>731033.16</v>
      </c>
      <c r="K1213" s="19">
        <f t="shared" si="18"/>
        <v>1253817.56</v>
      </c>
      <c r="L1213" s="37">
        <v>104556.88</v>
      </c>
      <c r="M1213" s="38"/>
    </row>
    <row r="1214" spans="1:13" s="39" customFormat="1" ht="12.95" customHeight="1" x14ac:dyDescent="0.25">
      <c r="A1214" s="227"/>
      <c r="B1214" s="29">
        <v>2115</v>
      </c>
      <c r="C1214" s="30">
        <v>30</v>
      </c>
      <c r="D1214" s="42" t="s">
        <v>3172</v>
      </c>
      <c r="E1214" s="42" t="s">
        <v>3173</v>
      </c>
      <c r="F1214" s="42" t="s">
        <v>3174</v>
      </c>
      <c r="G1214" s="33" t="s">
        <v>12</v>
      </c>
      <c r="H1214" s="34" t="s">
        <v>13</v>
      </c>
      <c r="I1214" s="35">
        <v>0.97470000000000001</v>
      </c>
      <c r="J1214" s="36">
        <v>678970.96</v>
      </c>
      <c r="K1214" s="19">
        <f t="shared" si="18"/>
        <v>1205918.1599999999</v>
      </c>
      <c r="L1214" s="37">
        <v>105389.44</v>
      </c>
      <c r="M1214" s="38"/>
    </row>
    <row r="1215" spans="1:13" s="39" customFormat="1" ht="12.95" customHeight="1" x14ac:dyDescent="0.25">
      <c r="A1215" s="225" t="s">
        <v>3175</v>
      </c>
      <c r="B1215" s="29"/>
      <c r="C1215" s="30"/>
      <c r="D1215" s="31" t="s">
        <v>11</v>
      </c>
      <c r="E1215" s="32"/>
      <c r="F1215" s="32"/>
      <c r="G1215" s="33"/>
      <c r="H1215" s="34"/>
      <c r="I1215" s="35"/>
      <c r="J1215" s="36"/>
      <c r="K1215" s="19"/>
      <c r="L1215" s="37"/>
      <c r="M1215" s="38"/>
    </row>
    <row r="1216" spans="1:13" s="39" customFormat="1" ht="12.95" customHeight="1" x14ac:dyDescent="0.25">
      <c r="A1216" s="226"/>
      <c r="B1216" s="29">
        <v>2322</v>
      </c>
      <c r="C1216" s="30">
        <v>1</v>
      </c>
      <c r="D1216" s="32" t="s">
        <v>3176</v>
      </c>
      <c r="E1216" s="32" t="s">
        <v>3177</v>
      </c>
      <c r="F1216" s="32" t="s">
        <v>3178</v>
      </c>
      <c r="G1216" s="33" t="s">
        <v>12</v>
      </c>
      <c r="H1216" s="34" t="s">
        <v>13</v>
      </c>
      <c r="I1216" s="35">
        <v>0.92810000000000004</v>
      </c>
      <c r="J1216" s="36">
        <v>698357.74</v>
      </c>
      <c r="K1216" s="19">
        <f t="shared" si="18"/>
        <v>1200111.79</v>
      </c>
      <c r="L1216" s="37">
        <v>100350.81</v>
      </c>
      <c r="M1216" s="38"/>
    </row>
    <row r="1217" spans="1:13" s="39" customFormat="1" ht="12.95" customHeight="1" x14ac:dyDescent="0.25">
      <c r="A1217" s="226"/>
      <c r="B1217" s="29">
        <v>2320</v>
      </c>
      <c r="C1217" s="30">
        <v>2</v>
      </c>
      <c r="D1217" s="32" t="s">
        <v>3179</v>
      </c>
      <c r="E1217" s="32" t="s">
        <v>3180</v>
      </c>
      <c r="F1217" s="32" t="s">
        <v>3181</v>
      </c>
      <c r="G1217" s="33" t="s">
        <v>12</v>
      </c>
      <c r="H1217" s="34" t="s">
        <v>13</v>
      </c>
      <c r="I1217" s="35">
        <v>0.92059999999999997</v>
      </c>
      <c r="J1217" s="36">
        <v>690734.97000000009</v>
      </c>
      <c r="K1217" s="19">
        <f t="shared" si="18"/>
        <v>1188434.3700000001</v>
      </c>
      <c r="L1217" s="37">
        <v>99539.88</v>
      </c>
      <c r="M1217" s="38"/>
    </row>
    <row r="1218" spans="1:13" s="39" customFormat="1" ht="12.95" customHeight="1" x14ac:dyDescent="0.25">
      <c r="A1218" s="226"/>
      <c r="B1218" s="29">
        <v>2303</v>
      </c>
      <c r="C1218" s="30">
        <v>3</v>
      </c>
      <c r="D1218" s="42" t="s">
        <v>1705</v>
      </c>
      <c r="E1218" s="42" t="s">
        <v>3182</v>
      </c>
      <c r="F1218" s="42" t="s">
        <v>3183</v>
      </c>
      <c r="G1218" s="33" t="s">
        <v>12</v>
      </c>
      <c r="H1218" s="34" t="s">
        <v>13</v>
      </c>
      <c r="I1218" s="35">
        <v>0.52400000000000002</v>
      </c>
      <c r="J1218" s="36">
        <v>645949.56000000006</v>
      </c>
      <c r="K1218" s="19">
        <f t="shared" si="18"/>
        <v>929237.06</v>
      </c>
      <c r="L1218" s="37">
        <v>56657.5</v>
      </c>
      <c r="M1218" s="38"/>
    </row>
    <row r="1219" spans="1:13" s="39" customFormat="1" ht="12.95" customHeight="1" x14ac:dyDescent="0.25">
      <c r="A1219" s="226"/>
      <c r="B1219" s="29">
        <v>2301</v>
      </c>
      <c r="C1219" s="30">
        <v>4</v>
      </c>
      <c r="D1219" s="32" t="s">
        <v>3184</v>
      </c>
      <c r="E1219" s="32" t="s">
        <v>3185</v>
      </c>
      <c r="F1219" s="32" t="s">
        <v>3186</v>
      </c>
      <c r="G1219" s="33" t="s">
        <v>12</v>
      </c>
      <c r="H1219" s="34" t="s">
        <v>13</v>
      </c>
      <c r="I1219" s="35">
        <v>0.93259999999999998</v>
      </c>
      <c r="J1219" s="36">
        <v>652458.72000000009</v>
      </c>
      <c r="K1219" s="19">
        <f t="shared" si="18"/>
        <v>1156645.6200000001</v>
      </c>
      <c r="L1219" s="37">
        <v>100837.38</v>
      </c>
      <c r="M1219" s="38"/>
    </row>
    <row r="1220" spans="1:13" s="39" customFormat="1" ht="12.95" customHeight="1" x14ac:dyDescent="0.25">
      <c r="A1220" s="226"/>
      <c r="B1220" s="29">
        <v>2302</v>
      </c>
      <c r="C1220" s="30">
        <v>5</v>
      </c>
      <c r="D1220" s="32" t="s">
        <v>3187</v>
      </c>
      <c r="E1220" s="32" t="s">
        <v>3188</v>
      </c>
      <c r="F1220" s="32" t="s">
        <v>3189</v>
      </c>
      <c r="G1220" s="33" t="s">
        <v>12</v>
      </c>
      <c r="H1220" s="34" t="s">
        <v>13</v>
      </c>
      <c r="I1220" s="35">
        <v>0.92510000000000003</v>
      </c>
      <c r="J1220" s="36">
        <v>689491.5</v>
      </c>
      <c r="K1220" s="19">
        <f t="shared" si="18"/>
        <v>1189623.7</v>
      </c>
      <c r="L1220" s="37">
        <v>100026.44</v>
      </c>
      <c r="M1220" s="38"/>
    </row>
    <row r="1221" spans="1:13" s="39" customFormat="1" ht="12.95" customHeight="1" x14ac:dyDescent="0.25">
      <c r="A1221" s="226"/>
      <c r="B1221" s="29">
        <v>2317</v>
      </c>
      <c r="C1221" s="30">
        <v>6</v>
      </c>
      <c r="D1221" s="32" t="s">
        <v>3190</v>
      </c>
      <c r="E1221" s="32" t="s">
        <v>3191</v>
      </c>
      <c r="F1221" s="32" t="s">
        <v>3192</v>
      </c>
      <c r="G1221" s="33" t="s">
        <v>12</v>
      </c>
      <c r="H1221" s="34" t="s">
        <v>13</v>
      </c>
      <c r="I1221" s="35">
        <v>0.92800000000000005</v>
      </c>
      <c r="J1221" s="36">
        <v>696335.81</v>
      </c>
      <c r="K1221" s="19">
        <f t="shared" si="18"/>
        <v>1198035.81</v>
      </c>
      <c r="L1221" s="37">
        <v>100340</v>
      </c>
      <c r="M1221" s="38"/>
    </row>
    <row r="1222" spans="1:13" s="39" customFormat="1" ht="12.95" customHeight="1" x14ac:dyDescent="0.25">
      <c r="A1222" s="226"/>
      <c r="B1222" s="29">
        <v>2321</v>
      </c>
      <c r="C1222" s="30">
        <v>7</v>
      </c>
      <c r="D1222" s="32" t="s">
        <v>3193</v>
      </c>
      <c r="E1222" s="32" t="s">
        <v>3194</v>
      </c>
      <c r="F1222" s="32" t="s">
        <v>3195</v>
      </c>
      <c r="G1222" s="33" t="s">
        <v>12</v>
      </c>
      <c r="H1222" s="34" t="s">
        <v>13</v>
      </c>
      <c r="I1222" s="35">
        <v>0.5171</v>
      </c>
      <c r="J1222" s="36">
        <v>645646.84000000008</v>
      </c>
      <c r="K1222" s="19">
        <f t="shared" si="18"/>
        <v>925204.04</v>
      </c>
      <c r="L1222" s="37">
        <v>55911.44</v>
      </c>
      <c r="M1222" s="38"/>
    </row>
    <row r="1223" spans="1:13" s="39" customFormat="1" ht="12.95" customHeight="1" x14ac:dyDescent="0.25">
      <c r="A1223" s="226"/>
      <c r="B1223" s="29">
        <v>2309</v>
      </c>
      <c r="C1223" s="30">
        <v>8</v>
      </c>
      <c r="D1223" s="32" t="s">
        <v>2008</v>
      </c>
      <c r="E1223" s="32" t="s">
        <v>3196</v>
      </c>
      <c r="F1223" s="32" t="s">
        <v>3197</v>
      </c>
      <c r="G1223" s="33" t="s">
        <v>12</v>
      </c>
      <c r="H1223" s="34" t="s">
        <v>13</v>
      </c>
      <c r="I1223" s="35">
        <v>0.92549999999999999</v>
      </c>
      <c r="J1223" s="36">
        <v>690334.8899999999</v>
      </c>
      <c r="K1223" s="19">
        <f t="shared" si="18"/>
        <v>1190683.3400000001</v>
      </c>
      <c r="L1223" s="37">
        <v>100069.69</v>
      </c>
      <c r="M1223" s="38"/>
    </row>
    <row r="1224" spans="1:13" s="39" customFormat="1" ht="12.95" customHeight="1" x14ac:dyDescent="0.25">
      <c r="A1224" s="226"/>
      <c r="B1224" s="29">
        <v>2312</v>
      </c>
      <c r="C1224" s="30">
        <v>9</v>
      </c>
      <c r="D1224" s="32" t="s">
        <v>101</v>
      </c>
      <c r="E1224" s="32" t="s">
        <v>3198</v>
      </c>
      <c r="F1224" s="32" t="s">
        <v>3199</v>
      </c>
      <c r="G1224" s="33" t="s">
        <v>12</v>
      </c>
      <c r="H1224" s="34" t="s">
        <v>13</v>
      </c>
      <c r="I1224" s="35">
        <v>0.93059999999999998</v>
      </c>
      <c r="J1224" s="36">
        <v>698303.72000000009</v>
      </c>
      <c r="K1224" s="19">
        <f t="shared" si="18"/>
        <v>1201409.3700000001</v>
      </c>
      <c r="L1224" s="37">
        <v>100621.13</v>
      </c>
      <c r="M1224" s="38"/>
    </row>
    <row r="1225" spans="1:13" s="39" customFormat="1" ht="12.95" customHeight="1" x14ac:dyDescent="0.25">
      <c r="A1225" s="226"/>
      <c r="B1225" s="29">
        <v>2307</v>
      </c>
      <c r="C1225" s="30">
        <v>10</v>
      </c>
      <c r="D1225" s="32" t="s">
        <v>3200</v>
      </c>
      <c r="E1225" s="32" t="s">
        <v>3201</v>
      </c>
      <c r="F1225" s="32" t="s">
        <v>3202</v>
      </c>
      <c r="G1225" s="33" t="s">
        <v>12</v>
      </c>
      <c r="H1225" s="34" t="s">
        <v>13</v>
      </c>
      <c r="I1225" s="35">
        <v>0.93459999999999999</v>
      </c>
      <c r="J1225" s="36">
        <v>696681.82</v>
      </c>
      <c r="K1225" s="19">
        <f t="shared" si="18"/>
        <v>1201949.97</v>
      </c>
      <c r="L1225" s="37">
        <v>101053.63</v>
      </c>
      <c r="M1225" s="38"/>
    </row>
    <row r="1226" spans="1:13" s="39" customFormat="1" ht="12.95" customHeight="1" x14ac:dyDescent="0.25">
      <c r="A1226" s="226"/>
      <c r="B1226" s="29">
        <v>2313</v>
      </c>
      <c r="C1226" s="30">
        <v>11</v>
      </c>
      <c r="D1226" s="32" t="s">
        <v>3203</v>
      </c>
      <c r="E1226" s="32" t="s">
        <v>3204</v>
      </c>
      <c r="F1226" s="32" t="s">
        <v>921</v>
      </c>
      <c r="G1226" s="33" t="s">
        <v>12</v>
      </c>
      <c r="H1226" s="34" t="s">
        <v>13</v>
      </c>
      <c r="I1226" s="35">
        <v>0.92859999999999998</v>
      </c>
      <c r="J1226" s="36">
        <v>697871.22000000009</v>
      </c>
      <c r="K1226" s="19">
        <f t="shared" ref="K1226:K1287" si="19">ROUND(J1226+L1226*5,2)</f>
        <v>1199895.6200000001</v>
      </c>
      <c r="L1226" s="37">
        <v>100404.88</v>
      </c>
      <c r="M1226" s="38"/>
    </row>
    <row r="1227" spans="1:13" s="39" customFormat="1" ht="12.95" customHeight="1" x14ac:dyDescent="0.25">
      <c r="A1227" s="226"/>
      <c r="B1227" s="29">
        <v>2316</v>
      </c>
      <c r="C1227" s="30">
        <v>12</v>
      </c>
      <c r="D1227" s="42" t="s">
        <v>3205</v>
      </c>
      <c r="E1227" s="42" t="s">
        <v>3206</v>
      </c>
      <c r="F1227" s="42" t="s">
        <v>3207</v>
      </c>
      <c r="G1227" s="33" t="s">
        <v>12</v>
      </c>
      <c r="H1227" s="34" t="s">
        <v>13</v>
      </c>
      <c r="I1227" s="35">
        <v>0.98799999999999999</v>
      </c>
      <c r="J1227" s="36">
        <v>704975</v>
      </c>
      <c r="K1227" s="19">
        <f t="shared" si="19"/>
        <v>1239112.5</v>
      </c>
      <c r="L1227" s="37">
        <v>106827.5</v>
      </c>
      <c r="M1227" s="38"/>
    </row>
    <row r="1228" spans="1:13" s="39" customFormat="1" ht="12.95" customHeight="1" x14ac:dyDescent="0.25">
      <c r="A1228" s="226"/>
      <c r="B1228" s="29">
        <v>2318</v>
      </c>
      <c r="C1228" s="30">
        <v>13</v>
      </c>
      <c r="D1228" s="32" t="s">
        <v>3208</v>
      </c>
      <c r="E1228" s="32" t="s">
        <v>3209</v>
      </c>
      <c r="F1228" s="32" t="s">
        <v>3210</v>
      </c>
      <c r="G1228" s="33" t="s">
        <v>12</v>
      </c>
      <c r="H1228" s="34" t="s">
        <v>13</v>
      </c>
      <c r="I1228" s="35">
        <v>0.92210000000000003</v>
      </c>
      <c r="J1228" s="36">
        <v>691870.24</v>
      </c>
      <c r="K1228" s="19">
        <f t="shared" si="19"/>
        <v>1190380.54</v>
      </c>
      <c r="L1228" s="37">
        <v>99702.06</v>
      </c>
      <c r="M1228" s="38"/>
    </row>
    <row r="1229" spans="1:13" s="39" customFormat="1" ht="12.95" customHeight="1" x14ac:dyDescent="0.25">
      <c r="A1229" s="226"/>
      <c r="B1229" s="29">
        <v>2338</v>
      </c>
      <c r="C1229" s="30">
        <v>14</v>
      </c>
      <c r="D1229" s="32" t="s">
        <v>422</v>
      </c>
      <c r="E1229" s="32" t="s">
        <v>3211</v>
      </c>
      <c r="F1229" s="32" t="s">
        <v>3212</v>
      </c>
      <c r="G1229" s="33" t="s">
        <v>12</v>
      </c>
      <c r="H1229" s="34" t="s">
        <v>13</v>
      </c>
      <c r="I1229" s="35">
        <v>0.996</v>
      </c>
      <c r="J1229" s="36">
        <v>753847.5</v>
      </c>
      <c r="K1229" s="19">
        <f t="shared" si="19"/>
        <v>1292310</v>
      </c>
      <c r="L1229" s="37">
        <v>107692.5</v>
      </c>
      <c r="M1229" s="38"/>
    </row>
    <row r="1230" spans="1:13" s="39" customFormat="1" ht="12.95" customHeight="1" x14ac:dyDescent="0.25">
      <c r="A1230" s="226"/>
      <c r="B1230" s="29">
        <v>2330</v>
      </c>
      <c r="C1230" s="30">
        <v>15</v>
      </c>
      <c r="D1230" s="32" t="s">
        <v>3213</v>
      </c>
      <c r="E1230" s="32" t="s">
        <v>3214</v>
      </c>
      <c r="F1230" s="32" t="s">
        <v>3215</v>
      </c>
      <c r="G1230" s="33" t="s">
        <v>12</v>
      </c>
      <c r="H1230" s="34" t="s">
        <v>13</v>
      </c>
      <c r="I1230" s="35">
        <v>0.92659999999999998</v>
      </c>
      <c r="J1230" s="36">
        <v>695816.82</v>
      </c>
      <c r="K1230" s="19">
        <f t="shared" si="19"/>
        <v>1196759.97</v>
      </c>
      <c r="L1230" s="37">
        <v>100188.63</v>
      </c>
      <c r="M1230" s="38"/>
    </row>
    <row r="1231" spans="1:13" s="39" customFormat="1" ht="12.95" customHeight="1" x14ac:dyDescent="0.25">
      <c r="A1231" s="226"/>
      <c r="B1231" s="29">
        <v>2311</v>
      </c>
      <c r="C1231" s="30">
        <v>16</v>
      </c>
      <c r="D1231" s="42" t="s">
        <v>3216</v>
      </c>
      <c r="E1231" s="42" t="s">
        <v>3217</v>
      </c>
      <c r="F1231" s="42" t="s">
        <v>3218</v>
      </c>
      <c r="G1231" s="33" t="s">
        <v>12</v>
      </c>
      <c r="H1231" s="34" t="s">
        <v>13</v>
      </c>
      <c r="I1231" s="35">
        <v>0.93959999999999999</v>
      </c>
      <c r="J1231" s="36">
        <v>706196.81</v>
      </c>
      <c r="K1231" s="19">
        <f t="shared" si="19"/>
        <v>1214168.06</v>
      </c>
      <c r="L1231" s="37">
        <v>101594.25</v>
      </c>
      <c r="M1231" s="58"/>
    </row>
    <row r="1232" spans="1:13" s="39" customFormat="1" ht="12.95" customHeight="1" x14ac:dyDescent="0.25">
      <c r="A1232" s="226"/>
      <c r="B1232" s="29">
        <v>2319</v>
      </c>
      <c r="C1232" s="30">
        <v>17</v>
      </c>
      <c r="D1232" s="42" t="s">
        <v>3219</v>
      </c>
      <c r="E1232" s="42" t="s">
        <v>3220</v>
      </c>
      <c r="F1232" s="42" t="s">
        <v>3221</v>
      </c>
      <c r="G1232" s="27" t="s">
        <v>12</v>
      </c>
      <c r="H1232" s="34" t="s">
        <v>13</v>
      </c>
      <c r="I1232" s="35">
        <v>0.93159999999999998</v>
      </c>
      <c r="J1232" s="36">
        <v>700141.81</v>
      </c>
      <c r="K1232" s="19">
        <f t="shared" si="19"/>
        <v>1203788.06</v>
      </c>
      <c r="L1232" s="37">
        <v>100729.25</v>
      </c>
      <c r="M1232" s="38"/>
    </row>
    <row r="1233" spans="1:13" s="39" customFormat="1" ht="12.95" customHeight="1" x14ac:dyDescent="0.25">
      <c r="A1233" s="226"/>
      <c r="B1233" s="29">
        <v>2325</v>
      </c>
      <c r="C1233" s="30">
        <v>18</v>
      </c>
      <c r="D1233" s="32" t="s">
        <v>169</v>
      </c>
      <c r="E1233" s="32" t="s">
        <v>170</v>
      </c>
      <c r="F1233" s="32" t="s">
        <v>3222</v>
      </c>
      <c r="G1233" s="50" t="s">
        <v>12</v>
      </c>
      <c r="H1233" s="34" t="s">
        <v>13</v>
      </c>
      <c r="I1233" s="35">
        <v>0.95230000000000004</v>
      </c>
      <c r="J1233" s="36">
        <v>716133.5</v>
      </c>
      <c r="K1233" s="19">
        <f t="shared" si="19"/>
        <v>1230970.7</v>
      </c>
      <c r="L1233" s="37">
        <v>102967.44</v>
      </c>
      <c r="M1233" s="38"/>
    </row>
    <row r="1234" spans="1:13" s="39" customFormat="1" ht="12.95" customHeight="1" x14ac:dyDescent="0.25">
      <c r="A1234" s="226"/>
      <c r="B1234" s="29">
        <v>2305</v>
      </c>
      <c r="C1234" s="30">
        <v>19</v>
      </c>
      <c r="D1234" s="42" t="s">
        <v>2279</v>
      </c>
      <c r="E1234" s="42" t="s">
        <v>3223</v>
      </c>
      <c r="F1234" s="42" t="s">
        <v>3224</v>
      </c>
      <c r="G1234" s="27" t="s">
        <v>12</v>
      </c>
      <c r="H1234" s="34" t="s">
        <v>13</v>
      </c>
      <c r="I1234" s="35">
        <v>0.93630000000000002</v>
      </c>
      <c r="J1234" s="36">
        <v>698509.1399999999</v>
      </c>
      <c r="K1234" s="19">
        <f t="shared" si="19"/>
        <v>1204696.3400000001</v>
      </c>
      <c r="L1234" s="37">
        <v>101237.44</v>
      </c>
      <c r="M1234" s="38"/>
    </row>
    <row r="1235" spans="1:13" s="39" customFormat="1" ht="12.95" customHeight="1" x14ac:dyDescent="0.25">
      <c r="A1235" s="226"/>
      <c r="B1235" s="29">
        <v>2300</v>
      </c>
      <c r="C1235" s="30">
        <v>20</v>
      </c>
      <c r="D1235" s="32" t="s">
        <v>3225</v>
      </c>
      <c r="E1235" s="32" t="s">
        <v>3226</v>
      </c>
      <c r="F1235" s="32" t="s">
        <v>3227</v>
      </c>
      <c r="G1235" s="33" t="s">
        <v>12</v>
      </c>
      <c r="H1235" s="34" t="s">
        <v>13</v>
      </c>
      <c r="I1235" s="35">
        <v>0.99490000000000001</v>
      </c>
      <c r="J1235" s="36">
        <v>753014.92000000016</v>
      </c>
      <c r="K1235" s="19">
        <f t="shared" si="19"/>
        <v>1290882.72</v>
      </c>
      <c r="L1235" s="37">
        <v>107573.56</v>
      </c>
      <c r="M1235" s="38"/>
    </row>
    <row r="1236" spans="1:13" s="39" customFormat="1" ht="12.95" customHeight="1" x14ac:dyDescent="0.25">
      <c r="A1236" s="226"/>
      <c r="B1236" s="29">
        <v>2340</v>
      </c>
      <c r="C1236" s="30">
        <v>21</v>
      </c>
      <c r="D1236" s="42" t="s">
        <v>3228</v>
      </c>
      <c r="E1236" s="42" t="s">
        <v>3229</v>
      </c>
      <c r="F1236" s="42" t="s">
        <v>3230</v>
      </c>
      <c r="G1236" s="33" t="s">
        <v>12</v>
      </c>
      <c r="H1236" s="34" t="s">
        <v>13</v>
      </c>
      <c r="I1236" s="35">
        <v>0.92379999999999995</v>
      </c>
      <c r="J1236" s="36">
        <v>694238.22000000009</v>
      </c>
      <c r="K1236" s="19">
        <f t="shared" si="19"/>
        <v>1193667.6200000001</v>
      </c>
      <c r="L1236" s="37">
        <v>99885.88</v>
      </c>
      <c r="M1236" s="38"/>
    </row>
    <row r="1237" spans="1:13" s="39" customFormat="1" ht="12.95" customHeight="1" x14ac:dyDescent="0.25">
      <c r="A1237" s="226"/>
      <c r="B1237" s="29">
        <v>2337</v>
      </c>
      <c r="C1237" s="30">
        <v>22</v>
      </c>
      <c r="D1237" s="42" t="s">
        <v>619</v>
      </c>
      <c r="E1237" s="42" t="s">
        <v>3231</v>
      </c>
      <c r="F1237" s="42" t="s">
        <v>953</v>
      </c>
      <c r="G1237" s="33" t="s">
        <v>12</v>
      </c>
      <c r="H1237" s="34" t="s">
        <v>13</v>
      </c>
      <c r="I1237" s="35">
        <v>0.94510000000000005</v>
      </c>
      <c r="J1237" s="36">
        <v>710629.94</v>
      </c>
      <c r="K1237" s="19">
        <f t="shared" si="19"/>
        <v>1221574.6399999999</v>
      </c>
      <c r="L1237" s="37">
        <v>102188.94</v>
      </c>
      <c r="M1237" s="58"/>
    </row>
    <row r="1238" spans="1:13" s="39" customFormat="1" ht="12.95" customHeight="1" x14ac:dyDescent="0.25">
      <c r="A1238" s="226"/>
      <c r="B1238" s="29">
        <v>2333</v>
      </c>
      <c r="C1238" s="30">
        <v>23</v>
      </c>
      <c r="D1238" s="32" t="s">
        <v>3232</v>
      </c>
      <c r="E1238" s="32" t="s">
        <v>3233</v>
      </c>
      <c r="F1238" s="32" t="s">
        <v>3234</v>
      </c>
      <c r="G1238" s="33" t="s">
        <v>12</v>
      </c>
      <c r="H1238" s="34" t="s">
        <v>13</v>
      </c>
      <c r="I1238" s="35">
        <v>0.9446</v>
      </c>
      <c r="J1238" s="36">
        <v>710251.52000000002</v>
      </c>
      <c r="K1238" s="19">
        <f t="shared" si="19"/>
        <v>1220925.92</v>
      </c>
      <c r="L1238" s="37">
        <v>102134.88</v>
      </c>
      <c r="M1238" s="38"/>
    </row>
    <row r="1239" spans="1:13" s="39" customFormat="1" ht="12.95" customHeight="1" x14ac:dyDescent="0.25">
      <c r="A1239" s="226"/>
      <c r="B1239" s="43">
        <v>2304</v>
      </c>
      <c r="C1239" s="30">
        <v>24</v>
      </c>
      <c r="D1239" s="42" t="s">
        <v>2559</v>
      </c>
      <c r="E1239" s="42" t="s">
        <v>2560</v>
      </c>
      <c r="F1239" s="42" t="s">
        <v>3235</v>
      </c>
      <c r="G1239" s="33" t="s">
        <v>12</v>
      </c>
      <c r="H1239" s="34" t="s">
        <v>13</v>
      </c>
      <c r="I1239" s="35">
        <v>0.93179999999999996</v>
      </c>
      <c r="J1239" s="36">
        <v>694562.57</v>
      </c>
      <c r="K1239" s="19">
        <f t="shared" si="19"/>
        <v>1198316.97</v>
      </c>
      <c r="L1239" s="37">
        <v>100750.88</v>
      </c>
      <c r="M1239" s="38"/>
    </row>
    <row r="1240" spans="1:13" s="39" customFormat="1" ht="12.95" customHeight="1" x14ac:dyDescent="0.25">
      <c r="A1240" s="226"/>
      <c r="B1240" s="29">
        <v>2306</v>
      </c>
      <c r="C1240" s="30">
        <v>25</v>
      </c>
      <c r="D1240" s="32" t="s">
        <v>3236</v>
      </c>
      <c r="E1240" s="32" t="s">
        <v>3237</v>
      </c>
      <c r="F1240" s="32" t="s">
        <v>3238</v>
      </c>
      <c r="G1240" s="33" t="s">
        <v>12</v>
      </c>
      <c r="H1240" s="34" t="s">
        <v>13</v>
      </c>
      <c r="I1240" s="35">
        <v>0.9456</v>
      </c>
      <c r="J1240" s="36">
        <v>709116.21</v>
      </c>
      <c r="K1240" s="19">
        <f t="shared" si="19"/>
        <v>1220331.21</v>
      </c>
      <c r="L1240" s="37">
        <v>102243</v>
      </c>
      <c r="M1240" s="38"/>
    </row>
    <row r="1241" spans="1:13" s="39" customFormat="1" ht="12.95" customHeight="1" x14ac:dyDescent="0.25">
      <c r="A1241" s="226"/>
      <c r="B1241" s="29">
        <v>2326</v>
      </c>
      <c r="C1241" s="30">
        <v>26</v>
      </c>
      <c r="D1241" s="32" t="s">
        <v>3024</v>
      </c>
      <c r="E1241" s="32" t="s">
        <v>3239</v>
      </c>
      <c r="F1241" s="32" t="s">
        <v>3240</v>
      </c>
      <c r="G1241" s="33" t="s">
        <v>12</v>
      </c>
      <c r="H1241" s="34" t="s">
        <v>13</v>
      </c>
      <c r="I1241" s="35">
        <v>0.96130000000000004</v>
      </c>
      <c r="J1241" s="36">
        <v>725053.83000000007</v>
      </c>
      <c r="K1241" s="19">
        <f t="shared" si="19"/>
        <v>1244756.6299999999</v>
      </c>
      <c r="L1241" s="37">
        <v>103940.56</v>
      </c>
      <c r="M1241" s="38"/>
    </row>
    <row r="1242" spans="1:13" s="39" customFormat="1" ht="12.95" customHeight="1" x14ac:dyDescent="0.25">
      <c r="A1242" s="226"/>
      <c r="B1242" s="29">
        <v>2314</v>
      </c>
      <c r="C1242" s="30">
        <v>27</v>
      </c>
      <c r="D1242" s="32" t="s">
        <v>3241</v>
      </c>
      <c r="E1242" s="32" t="s">
        <v>3242</v>
      </c>
      <c r="F1242" s="32" t="s">
        <v>3243</v>
      </c>
      <c r="G1242" s="33" t="s">
        <v>12</v>
      </c>
      <c r="H1242" s="34" t="s">
        <v>13</v>
      </c>
      <c r="I1242" s="35">
        <v>0.93530000000000002</v>
      </c>
      <c r="J1242" s="36">
        <v>703212.58000000007</v>
      </c>
      <c r="K1242" s="19">
        <f t="shared" si="19"/>
        <v>1208859.1299999999</v>
      </c>
      <c r="L1242" s="37">
        <v>101129.31</v>
      </c>
      <c r="M1242" s="58"/>
    </row>
    <row r="1243" spans="1:13" s="39" customFormat="1" ht="12.95" customHeight="1" x14ac:dyDescent="0.25">
      <c r="A1243" s="226"/>
      <c r="B1243" s="29">
        <v>2331</v>
      </c>
      <c r="C1243" s="30">
        <v>28</v>
      </c>
      <c r="D1243" s="32" t="s">
        <v>3244</v>
      </c>
      <c r="E1243" s="32" t="s">
        <v>3245</v>
      </c>
      <c r="F1243" s="32" t="s">
        <v>3246</v>
      </c>
      <c r="G1243" s="33" t="s">
        <v>12</v>
      </c>
      <c r="H1243" s="34" t="s">
        <v>13</v>
      </c>
      <c r="I1243" s="35">
        <v>0.98740000000000006</v>
      </c>
      <c r="J1243" s="36">
        <v>720069.25</v>
      </c>
      <c r="K1243" s="19">
        <f t="shared" si="19"/>
        <v>1253882.3999999999</v>
      </c>
      <c r="L1243" s="37">
        <v>106762.63</v>
      </c>
      <c r="M1243" s="58"/>
    </row>
    <row r="1244" spans="1:13" s="39" customFormat="1" ht="12.95" customHeight="1" x14ac:dyDescent="0.25">
      <c r="A1244" s="226"/>
      <c r="B1244" s="29">
        <v>2334</v>
      </c>
      <c r="C1244" s="30">
        <v>29</v>
      </c>
      <c r="D1244" s="32" t="s">
        <v>3247</v>
      </c>
      <c r="E1244" s="32" t="s">
        <v>3248</v>
      </c>
      <c r="F1244" s="32" t="s">
        <v>3249</v>
      </c>
      <c r="G1244" s="33" t="s">
        <v>12</v>
      </c>
      <c r="H1244" s="34" t="s">
        <v>13</v>
      </c>
      <c r="I1244" s="35">
        <v>0.99199999999999999</v>
      </c>
      <c r="J1244" s="36">
        <v>736406.94</v>
      </c>
      <c r="K1244" s="19">
        <f t="shared" si="19"/>
        <v>1272706.94</v>
      </c>
      <c r="L1244" s="37">
        <v>107260</v>
      </c>
      <c r="M1244" s="38"/>
    </row>
    <row r="1245" spans="1:13" s="39" customFormat="1" ht="12.95" customHeight="1" x14ac:dyDescent="0.25">
      <c r="A1245" s="226"/>
      <c r="B1245" s="29">
        <v>2310</v>
      </c>
      <c r="C1245" s="30">
        <v>30</v>
      </c>
      <c r="D1245" s="32" t="s">
        <v>3250</v>
      </c>
      <c r="E1245" s="32" t="s">
        <v>3251</v>
      </c>
      <c r="F1245" s="32" t="s">
        <v>3252</v>
      </c>
      <c r="G1245" s="33" t="s">
        <v>12</v>
      </c>
      <c r="H1245" s="34" t="s">
        <v>13</v>
      </c>
      <c r="I1245" s="35">
        <v>0.94610000000000005</v>
      </c>
      <c r="J1245" s="36">
        <v>713873.67999999993</v>
      </c>
      <c r="K1245" s="19">
        <f t="shared" si="19"/>
        <v>1225358.98</v>
      </c>
      <c r="L1245" s="37">
        <v>102297.06</v>
      </c>
      <c r="M1245" s="38"/>
    </row>
    <row r="1246" spans="1:13" s="39" customFormat="1" ht="12.95" customHeight="1" x14ac:dyDescent="0.25">
      <c r="A1246" s="226"/>
      <c r="B1246" s="29">
        <v>2323</v>
      </c>
      <c r="C1246" s="30">
        <v>31</v>
      </c>
      <c r="D1246" s="32" t="s">
        <v>1164</v>
      </c>
      <c r="E1246" s="32" t="s">
        <v>1165</v>
      </c>
      <c r="F1246" s="32" t="s">
        <v>3253</v>
      </c>
      <c r="G1246" s="33" t="s">
        <v>12</v>
      </c>
      <c r="H1246" s="34" t="s">
        <v>13</v>
      </c>
      <c r="I1246" s="35">
        <v>0.94830000000000003</v>
      </c>
      <c r="J1246" s="36">
        <v>713106</v>
      </c>
      <c r="K1246" s="19">
        <f t="shared" si="19"/>
        <v>1225780.7</v>
      </c>
      <c r="L1246" s="37">
        <v>102534.94</v>
      </c>
      <c r="M1246" s="38"/>
    </row>
    <row r="1247" spans="1:13" s="39" customFormat="1" ht="12.95" customHeight="1" x14ac:dyDescent="0.25">
      <c r="A1247" s="226"/>
      <c r="B1247" s="29"/>
      <c r="C1247" s="30"/>
      <c r="D1247" s="31" t="s">
        <v>5732</v>
      </c>
      <c r="E1247" s="32"/>
      <c r="F1247" s="32"/>
      <c r="G1247" s="33"/>
      <c r="H1247" s="34"/>
      <c r="I1247" s="35"/>
      <c r="J1247" s="36"/>
      <c r="K1247" s="19"/>
      <c r="L1247" s="37"/>
      <c r="M1247" s="38"/>
    </row>
    <row r="1248" spans="1:13" s="39" customFormat="1" ht="12.95" customHeight="1" x14ac:dyDescent="0.25">
      <c r="A1248" s="226"/>
      <c r="B1248" s="29">
        <v>2339</v>
      </c>
      <c r="C1248" s="30">
        <v>1</v>
      </c>
      <c r="D1248" s="32" t="s">
        <v>3254</v>
      </c>
      <c r="E1248" s="32" t="s">
        <v>3255</v>
      </c>
      <c r="F1248" s="32" t="s">
        <v>3256</v>
      </c>
      <c r="G1248" s="33" t="s">
        <v>5731</v>
      </c>
      <c r="H1248" s="34" t="s">
        <v>13</v>
      </c>
      <c r="I1248" s="35">
        <v>0.96199999999999997</v>
      </c>
      <c r="J1248" s="36">
        <v>1150879.05</v>
      </c>
      <c r="K1248" s="19">
        <f t="shared" si="19"/>
        <v>1974832.05</v>
      </c>
      <c r="L1248" s="37">
        <v>164790.6</v>
      </c>
      <c r="M1248" s="38"/>
    </row>
    <row r="1249" spans="1:13" s="39" customFormat="1" ht="12.95" customHeight="1" x14ac:dyDescent="0.25">
      <c r="A1249" s="226"/>
      <c r="B1249" s="29">
        <v>2332</v>
      </c>
      <c r="C1249" s="30">
        <v>2</v>
      </c>
      <c r="D1249" s="32" t="s">
        <v>3257</v>
      </c>
      <c r="E1249" s="32" t="s">
        <v>3258</v>
      </c>
      <c r="F1249" s="32" t="s">
        <v>3259</v>
      </c>
      <c r="G1249" s="33" t="s">
        <v>5731</v>
      </c>
      <c r="H1249" s="34" t="s">
        <v>13</v>
      </c>
      <c r="I1249" s="35">
        <v>0.75060000000000004</v>
      </c>
      <c r="J1249" s="36">
        <v>1098170.04</v>
      </c>
      <c r="K1249" s="19">
        <f t="shared" si="19"/>
        <v>1741058.94</v>
      </c>
      <c r="L1249" s="37">
        <v>128577.78</v>
      </c>
      <c r="M1249" s="38"/>
    </row>
    <row r="1250" spans="1:13" s="39" customFormat="1" ht="12.95" customHeight="1" x14ac:dyDescent="0.25">
      <c r="A1250" s="226"/>
      <c r="B1250" s="29">
        <v>2329</v>
      </c>
      <c r="C1250" s="30">
        <v>3</v>
      </c>
      <c r="D1250" s="42" t="s">
        <v>3260</v>
      </c>
      <c r="E1250" s="42" t="s">
        <v>3261</v>
      </c>
      <c r="F1250" s="42" t="s">
        <v>3262</v>
      </c>
      <c r="G1250" s="33" t="s">
        <v>5731</v>
      </c>
      <c r="H1250" s="34" t="s">
        <v>13</v>
      </c>
      <c r="I1250" s="35">
        <v>0.95879999999999999</v>
      </c>
      <c r="J1250" s="36">
        <v>1147401.6599999999</v>
      </c>
      <c r="K1250" s="19">
        <f t="shared" si="19"/>
        <v>1968613.86</v>
      </c>
      <c r="L1250" s="37">
        <v>164242.44</v>
      </c>
      <c r="M1250" s="38"/>
    </row>
    <row r="1251" spans="1:13" s="39" customFormat="1" ht="12.95" customHeight="1" x14ac:dyDescent="0.25">
      <c r="A1251" s="226"/>
      <c r="B1251" s="29">
        <v>2324</v>
      </c>
      <c r="C1251" s="30">
        <v>4</v>
      </c>
      <c r="D1251" s="32" t="s">
        <v>3263</v>
      </c>
      <c r="E1251" s="32" t="s">
        <v>3264</v>
      </c>
      <c r="F1251" s="32" t="s">
        <v>3265</v>
      </c>
      <c r="G1251" s="33" t="s">
        <v>5731</v>
      </c>
      <c r="H1251" s="34" t="s">
        <v>13</v>
      </c>
      <c r="I1251" s="35">
        <v>0.78259999999999996</v>
      </c>
      <c r="J1251" s="36">
        <v>1101852.99</v>
      </c>
      <c r="K1251" s="19">
        <f t="shared" si="19"/>
        <v>1772149.89</v>
      </c>
      <c r="L1251" s="37">
        <v>134059.38</v>
      </c>
      <c r="M1251" s="38"/>
    </row>
    <row r="1252" spans="1:13" s="39" customFormat="1" ht="12.95" customHeight="1" x14ac:dyDescent="0.25">
      <c r="A1252" s="226"/>
      <c r="B1252" s="29">
        <v>2328</v>
      </c>
      <c r="C1252" s="30">
        <v>5</v>
      </c>
      <c r="D1252" s="32" t="s">
        <v>3266</v>
      </c>
      <c r="E1252" s="32" t="s">
        <v>3267</v>
      </c>
      <c r="F1252" s="32" t="s">
        <v>3268</v>
      </c>
      <c r="G1252" s="33" t="s">
        <v>5731</v>
      </c>
      <c r="H1252" s="34" t="s">
        <v>13</v>
      </c>
      <c r="I1252" s="35">
        <v>0.97150000000000003</v>
      </c>
      <c r="J1252" s="36">
        <v>1164069.1499999999</v>
      </c>
      <c r="K1252" s="19">
        <f t="shared" si="19"/>
        <v>1996158.9</v>
      </c>
      <c r="L1252" s="37">
        <v>166417.95000000001</v>
      </c>
      <c r="M1252" s="38"/>
    </row>
    <row r="1253" spans="1:13" s="39" customFormat="1" ht="12.95" customHeight="1" x14ac:dyDescent="0.25">
      <c r="A1253" s="226"/>
      <c r="B1253" s="29">
        <v>2308</v>
      </c>
      <c r="C1253" s="30">
        <v>6</v>
      </c>
      <c r="D1253" s="32" t="s">
        <v>3269</v>
      </c>
      <c r="E1253" s="32" t="s">
        <v>3270</v>
      </c>
      <c r="F1253" s="32" t="s">
        <v>3271</v>
      </c>
      <c r="G1253" s="33" t="s">
        <v>5731</v>
      </c>
      <c r="H1253" s="34" t="s">
        <v>13</v>
      </c>
      <c r="I1253" s="35">
        <v>0.93799999999999994</v>
      </c>
      <c r="J1253" s="36">
        <v>1107814.23</v>
      </c>
      <c r="K1253" s="19">
        <f t="shared" si="19"/>
        <v>1911211.23</v>
      </c>
      <c r="L1253" s="37">
        <v>160679.4</v>
      </c>
      <c r="M1253" s="38"/>
    </row>
    <row r="1254" spans="1:13" s="39" customFormat="1" ht="12.95" customHeight="1" x14ac:dyDescent="0.25">
      <c r="A1254" s="226"/>
      <c r="B1254" s="29">
        <v>2336</v>
      </c>
      <c r="C1254" s="30">
        <v>7</v>
      </c>
      <c r="D1254" s="32" t="s">
        <v>3272</v>
      </c>
      <c r="E1254" s="32" t="s">
        <v>3273</v>
      </c>
      <c r="F1254" s="32" t="s">
        <v>3274</v>
      </c>
      <c r="G1254" s="33" t="s">
        <v>5731</v>
      </c>
      <c r="H1254" s="34" t="s">
        <v>13</v>
      </c>
      <c r="I1254" s="35">
        <v>0.68669999999999998</v>
      </c>
      <c r="J1254" s="36">
        <v>958269.32999999984</v>
      </c>
      <c r="K1254" s="19">
        <f t="shared" si="19"/>
        <v>1546427.88</v>
      </c>
      <c r="L1254" s="37">
        <v>117631.71</v>
      </c>
      <c r="M1254" s="38"/>
    </row>
    <row r="1255" spans="1:13" s="39" customFormat="1" ht="12.95" customHeight="1" x14ac:dyDescent="0.25">
      <c r="A1255" s="226"/>
      <c r="B1255" s="29">
        <v>2327</v>
      </c>
      <c r="C1255" s="30">
        <v>8</v>
      </c>
      <c r="D1255" s="32" t="s">
        <v>3275</v>
      </c>
      <c r="E1255" s="32" t="s">
        <v>3276</v>
      </c>
      <c r="F1255" s="32" t="s">
        <v>3277</v>
      </c>
      <c r="G1255" s="33" t="s">
        <v>5731</v>
      </c>
      <c r="H1255" s="34" t="s">
        <v>13</v>
      </c>
      <c r="I1255" s="35">
        <v>0.94910000000000005</v>
      </c>
      <c r="J1255" s="36">
        <v>1135342.1399999999</v>
      </c>
      <c r="K1255" s="19">
        <f t="shared" si="19"/>
        <v>1948246.29</v>
      </c>
      <c r="L1255" s="37">
        <v>162580.82999999999</v>
      </c>
      <c r="M1255" s="38"/>
    </row>
    <row r="1256" spans="1:13" s="39" customFormat="1" ht="12.95" customHeight="1" x14ac:dyDescent="0.25">
      <c r="A1256" s="226"/>
      <c r="B1256" s="29"/>
      <c r="C1256" s="30"/>
      <c r="D1256" s="49" t="s">
        <v>5734</v>
      </c>
      <c r="E1256" s="42"/>
      <c r="F1256" s="42"/>
      <c r="G1256" s="33"/>
      <c r="H1256" s="34"/>
      <c r="I1256" s="35"/>
      <c r="J1256" s="36"/>
      <c r="K1256" s="19"/>
      <c r="L1256" s="37"/>
      <c r="M1256" s="38"/>
    </row>
    <row r="1257" spans="1:13" s="39" customFormat="1" ht="12.95" customHeight="1" x14ac:dyDescent="0.25">
      <c r="A1257" s="227"/>
      <c r="B1257" s="29">
        <v>2315</v>
      </c>
      <c r="C1257" s="30">
        <v>1</v>
      </c>
      <c r="D1257" s="42" t="s">
        <v>3278</v>
      </c>
      <c r="E1257" s="42" t="s">
        <v>3279</v>
      </c>
      <c r="F1257" s="42" t="s">
        <v>3280</v>
      </c>
      <c r="G1257" s="33" t="s">
        <v>5733</v>
      </c>
      <c r="H1257" s="34" t="s">
        <v>13</v>
      </c>
      <c r="I1257" s="35">
        <v>0.95579999999999998</v>
      </c>
      <c r="J1257" s="36">
        <v>1282916.7999999998</v>
      </c>
      <c r="K1257" s="19">
        <f t="shared" si="19"/>
        <v>2202157.4500000002</v>
      </c>
      <c r="L1257" s="37">
        <v>183848.13</v>
      </c>
      <c r="M1257" s="38"/>
    </row>
    <row r="1258" spans="1:13" s="39" customFormat="1" ht="12.95" customHeight="1" x14ac:dyDescent="0.25">
      <c r="A1258" s="225" t="s">
        <v>3281</v>
      </c>
      <c r="B1258" s="29"/>
      <c r="C1258" s="30"/>
      <c r="D1258" s="31" t="s">
        <v>126</v>
      </c>
      <c r="E1258" s="32"/>
      <c r="F1258" s="32"/>
      <c r="G1258" s="33"/>
      <c r="H1258" s="34"/>
      <c r="I1258" s="35"/>
      <c r="J1258" s="36"/>
      <c r="K1258" s="19"/>
      <c r="L1258" s="37"/>
      <c r="M1258" s="38"/>
    </row>
    <row r="1259" spans="1:13" s="39" customFormat="1" ht="12.95" customHeight="1" x14ac:dyDescent="0.25">
      <c r="A1259" s="226"/>
      <c r="B1259" s="29">
        <v>2418</v>
      </c>
      <c r="C1259" s="30">
        <v>1</v>
      </c>
      <c r="D1259" s="32" t="s">
        <v>3282</v>
      </c>
      <c r="E1259" s="32" t="s">
        <v>3283</v>
      </c>
      <c r="F1259" s="32" t="s">
        <v>3284</v>
      </c>
      <c r="G1259" s="33" t="s">
        <v>130</v>
      </c>
      <c r="H1259" s="34" t="s">
        <v>13</v>
      </c>
      <c r="I1259" s="35">
        <v>0.86160000000000003</v>
      </c>
      <c r="J1259" s="36">
        <v>318193.13</v>
      </c>
      <c r="K1259" s="19">
        <f t="shared" si="19"/>
        <v>551112.32999999996</v>
      </c>
      <c r="L1259" s="37">
        <v>46583.839999999997</v>
      </c>
      <c r="M1259" s="38"/>
    </row>
    <row r="1260" spans="1:13" s="39" customFormat="1" ht="12.95" customHeight="1" x14ac:dyDescent="0.25">
      <c r="A1260" s="226"/>
      <c r="B1260" s="29">
        <v>2414</v>
      </c>
      <c r="C1260" s="30">
        <v>2</v>
      </c>
      <c r="D1260" s="32" t="s">
        <v>113</v>
      </c>
      <c r="E1260" s="32" t="s">
        <v>3285</v>
      </c>
      <c r="F1260" s="32" t="s">
        <v>3286</v>
      </c>
      <c r="G1260" s="33" t="s">
        <v>130</v>
      </c>
      <c r="H1260" s="34" t="s">
        <v>13</v>
      </c>
      <c r="I1260" s="35">
        <v>0.86160000000000003</v>
      </c>
      <c r="J1260" s="36">
        <v>318193.13</v>
      </c>
      <c r="K1260" s="19">
        <f t="shared" si="19"/>
        <v>551112.32999999996</v>
      </c>
      <c r="L1260" s="37">
        <v>46583.839999999997</v>
      </c>
      <c r="M1260" s="38"/>
    </row>
    <row r="1261" spans="1:13" s="39" customFormat="1" ht="12.95" customHeight="1" x14ac:dyDescent="0.25">
      <c r="A1261" s="226"/>
      <c r="B1261" s="29"/>
      <c r="C1261" s="30"/>
      <c r="D1261" s="31" t="s">
        <v>11</v>
      </c>
      <c r="E1261" s="32"/>
      <c r="F1261" s="32"/>
      <c r="G1261" s="33"/>
      <c r="H1261" s="34"/>
      <c r="I1261" s="35"/>
      <c r="J1261" s="36"/>
      <c r="K1261" s="19"/>
      <c r="L1261" s="37"/>
      <c r="M1261" s="38"/>
    </row>
    <row r="1262" spans="1:13" s="39" customFormat="1" ht="12.95" customHeight="1" x14ac:dyDescent="0.25">
      <c r="A1262" s="226"/>
      <c r="B1262" s="29">
        <v>2424</v>
      </c>
      <c r="C1262" s="30">
        <v>1</v>
      </c>
      <c r="D1262" s="32" t="s">
        <v>3287</v>
      </c>
      <c r="E1262" s="32" t="s">
        <v>3288</v>
      </c>
      <c r="F1262" s="32" t="s">
        <v>3289</v>
      </c>
      <c r="G1262" s="33" t="s">
        <v>12</v>
      </c>
      <c r="H1262" s="34" t="s">
        <v>13</v>
      </c>
      <c r="I1262" s="35">
        <v>0.46160000000000001</v>
      </c>
      <c r="J1262" s="36">
        <v>333587.25</v>
      </c>
      <c r="K1262" s="19">
        <f t="shared" si="19"/>
        <v>583139.75</v>
      </c>
      <c r="L1262" s="37">
        <v>49910.5</v>
      </c>
      <c r="M1262" s="38"/>
    </row>
    <row r="1263" spans="1:13" s="39" customFormat="1" ht="12.95" customHeight="1" x14ac:dyDescent="0.25">
      <c r="A1263" s="226"/>
      <c r="B1263" s="29">
        <v>2403</v>
      </c>
      <c r="C1263" s="30">
        <v>2</v>
      </c>
      <c r="D1263" s="32" t="s">
        <v>3290</v>
      </c>
      <c r="E1263" s="32" t="s">
        <v>3291</v>
      </c>
      <c r="F1263" s="32" t="s">
        <v>3292</v>
      </c>
      <c r="G1263" s="33" t="s">
        <v>12</v>
      </c>
      <c r="H1263" s="34" t="s">
        <v>13</v>
      </c>
      <c r="I1263" s="35">
        <v>0.86140000000000005</v>
      </c>
      <c r="J1263" s="36">
        <v>637050.91</v>
      </c>
      <c r="K1263" s="19">
        <f t="shared" si="19"/>
        <v>1102745.31</v>
      </c>
      <c r="L1263" s="37">
        <v>93138.880000000005</v>
      </c>
      <c r="M1263" s="38"/>
    </row>
    <row r="1264" spans="1:13" s="39" customFormat="1" ht="12.95" customHeight="1" x14ac:dyDescent="0.25">
      <c r="A1264" s="226"/>
      <c r="B1264" s="29">
        <v>2408</v>
      </c>
      <c r="C1264" s="30">
        <v>3</v>
      </c>
      <c r="D1264" s="42" t="s">
        <v>3293</v>
      </c>
      <c r="E1264" s="42" t="s">
        <v>3294</v>
      </c>
      <c r="F1264" s="42" t="s">
        <v>2533</v>
      </c>
      <c r="G1264" s="33" t="s">
        <v>12</v>
      </c>
      <c r="H1264" s="34" t="s">
        <v>13</v>
      </c>
      <c r="I1264" s="35">
        <v>0.86160000000000003</v>
      </c>
      <c r="J1264" s="36">
        <v>636337.25</v>
      </c>
      <c r="K1264" s="19">
        <f t="shared" si="19"/>
        <v>1102139.75</v>
      </c>
      <c r="L1264" s="37">
        <v>93160.5</v>
      </c>
      <c r="M1264" s="38"/>
    </row>
    <row r="1265" spans="1:13" s="39" customFormat="1" ht="12.95" customHeight="1" x14ac:dyDescent="0.25">
      <c r="A1265" s="226"/>
      <c r="B1265" s="29">
        <v>2417</v>
      </c>
      <c r="C1265" s="30">
        <v>4</v>
      </c>
      <c r="D1265" s="32" t="s">
        <v>3295</v>
      </c>
      <c r="E1265" s="32" t="s">
        <v>3296</v>
      </c>
      <c r="F1265" s="32" t="s">
        <v>3297</v>
      </c>
      <c r="G1265" s="33" t="s">
        <v>12</v>
      </c>
      <c r="H1265" s="34" t="s">
        <v>13</v>
      </c>
      <c r="I1265" s="35">
        <v>0.86160000000000003</v>
      </c>
      <c r="J1265" s="36">
        <v>636337.25</v>
      </c>
      <c r="K1265" s="19">
        <f t="shared" si="19"/>
        <v>1102139.75</v>
      </c>
      <c r="L1265" s="37">
        <v>93160.5</v>
      </c>
      <c r="M1265" s="38"/>
    </row>
    <row r="1266" spans="1:13" s="39" customFormat="1" ht="12.95" customHeight="1" x14ac:dyDescent="0.25">
      <c r="A1266" s="226"/>
      <c r="B1266" s="29">
        <v>2422</v>
      </c>
      <c r="C1266" s="30">
        <v>5</v>
      </c>
      <c r="D1266" s="32" t="s">
        <v>1518</v>
      </c>
      <c r="E1266" s="32" t="s">
        <v>1519</v>
      </c>
      <c r="F1266" s="32" t="s">
        <v>3298</v>
      </c>
      <c r="G1266" s="33" t="s">
        <v>12</v>
      </c>
      <c r="H1266" s="34" t="s">
        <v>13</v>
      </c>
      <c r="I1266" s="35">
        <v>0.86160000000000003</v>
      </c>
      <c r="J1266" s="36">
        <v>636337.25</v>
      </c>
      <c r="K1266" s="19">
        <f t="shared" si="19"/>
        <v>1102139.75</v>
      </c>
      <c r="L1266" s="37">
        <v>93160.5</v>
      </c>
      <c r="M1266" s="38"/>
    </row>
    <row r="1267" spans="1:13" s="39" customFormat="1" ht="12.95" customHeight="1" x14ac:dyDescent="0.25">
      <c r="A1267" s="226"/>
      <c r="B1267" s="29">
        <v>2413</v>
      </c>
      <c r="C1267" s="30">
        <v>6</v>
      </c>
      <c r="D1267" s="32" t="s">
        <v>3299</v>
      </c>
      <c r="E1267" s="32" t="s">
        <v>3300</v>
      </c>
      <c r="F1267" s="32" t="s">
        <v>3301</v>
      </c>
      <c r="G1267" s="50" t="s">
        <v>12</v>
      </c>
      <c r="H1267" s="34" t="s">
        <v>13</v>
      </c>
      <c r="I1267" s="35">
        <v>0.86160000000000003</v>
      </c>
      <c r="J1267" s="36">
        <v>636337.25</v>
      </c>
      <c r="K1267" s="19">
        <f t="shared" si="19"/>
        <v>1102139.75</v>
      </c>
      <c r="L1267" s="37">
        <v>93160.5</v>
      </c>
      <c r="M1267" s="38"/>
    </row>
    <row r="1268" spans="1:13" s="39" customFormat="1" ht="12.95" customHeight="1" x14ac:dyDescent="0.25">
      <c r="A1268" s="226"/>
      <c r="B1268" s="29">
        <v>2420</v>
      </c>
      <c r="C1268" s="30">
        <v>7</v>
      </c>
      <c r="D1268" s="32" t="s">
        <v>1750</v>
      </c>
      <c r="E1268" s="32" t="s">
        <v>1751</v>
      </c>
      <c r="F1268" s="32" t="s">
        <v>3302</v>
      </c>
      <c r="G1268" s="50" t="s">
        <v>12</v>
      </c>
      <c r="H1268" s="34" t="s">
        <v>13</v>
      </c>
      <c r="I1268" s="35">
        <v>0.86160000000000003</v>
      </c>
      <c r="J1268" s="36">
        <v>549837.25</v>
      </c>
      <c r="K1268" s="19">
        <f t="shared" si="19"/>
        <v>1015639.75</v>
      </c>
      <c r="L1268" s="37">
        <v>93160.5</v>
      </c>
      <c r="M1268" s="38"/>
    </row>
    <row r="1269" spans="1:13" s="39" customFormat="1" ht="12.95" customHeight="1" x14ac:dyDescent="0.25">
      <c r="A1269" s="226"/>
      <c r="B1269" s="29">
        <v>2411</v>
      </c>
      <c r="C1269" s="30">
        <v>8</v>
      </c>
      <c r="D1269" s="32" t="s">
        <v>3303</v>
      </c>
      <c r="E1269" s="32" t="s">
        <v>3304</v>
      </c>
      <c r="F1269" s="32" t="s">
        <v>3305</v>
      </c>
      <c r="G1269" s="50" t="s">
        <v>12</v>
      </c>
      <c r="H1269" s="34" t="s">
        <v>13</v>
      </c>
      <c r="I1269" s="35">
        <v>0.86160000000000003</v>
      </c>
      <c r="J1269" s="36">
        <v>636337.25</v>
      </c>
      <c r="K1269" s="19">
        <f t="shared" si="19"/>
        <v>1102139.75</v>
      </c>
      <c r="L1269" s="37">
        <v>93160.5</v>
      </c>
      <c r="M1269" s="38"/>
    </row>
    <row r="1270" spans="1:13" s="39" customFormat="1" ht="12.95" customHeight="1" x14ac:dyDescent="0.25">
      <c r="A1270" s="226"/>
      <c r="B1270" s="29">
        <v>2412</v>
      </c>
      <c r="C1270" s="30">
        <v>9</v>
      </c>
      <c r="D1270" s="32" t="s">
        <v>3306</v>
      </c>
      <c r="E1270" s="32" t="s">
        <v>3307</v>
      </c>
      <c r="F1270" s="32" t="s">
        <v>3308</v>
      </c>
      <c r="G1270" s="50" t="s">
        <v>12</v>
      </c>
      <c r="H1270" s="34" t="s">
        <v>13</v>
      </c>
      <c r="I1270" s="35">
        <v>0.86160000000000003</v>
      </c>
      <c r="J1270" s="36">
        <v>638770.05000000005</v>
      </c>
      <c r="K1270" s="19">
        <f t="shared" si="19"/>
        <v>1104572.55</v>
      </c>
      <c r="L1270" s="37">
        <v>93160.5</v>
      </c>
      <c r="M1270" s="38"/>
    </row>
    <row r="1271" spans="1:13" s="39" customFormat="1" ht="12.95" customHeight="1" x14ac:dyDescent="0.25">
      <c r="A1271" s="226"/>
      <c r="B1271" s="29">
        <v>2416</v>
      </c>
      <c r="C1271" s="30">
        <v>10</v>
      </c>
      <c r="D1271" s="42" t="s">
        <v>3309</v>
      </c>
      <c r="E1271" s="42" t="s">
        <v>3310</v>
      </c>
      <c r="F1271" s="42" t="s">
        <v>3311</v>
      </c>
      <c r="G1271" s="50" t="s">
        <v>12</v>
      </c>
      <c r="H1271" s="34" t="s">
        <v>13</v>
      </c>
      <c r="I1271" s="35">
        <v>0.86160000000000003</v>
      </c>
      <c r="J1271" s="36">
        <v>636337.25</v>
      </c>
      <c r="K1271" s="19">
        <f t="shared" si="19"/>
        <v>1102139.75</v>
      </c>
      <c r="L1271" s="37">
        <v>93160.5</v>
      </c>
      <c r="M1271" s="38"/>
    </row>
    <row r="1272" spans="1:13" s="39" customFormat="1" ht="12.95" customHeight="1" x14ac:dyDescent="0.25">
      <c r="A1272" s="226"/>
      <c r="B1272" s="29">
        <v>2407</v>
      </c>
      <c r="C1272" s="30">
        <v>11</v>
      </c>
      <c r="D1272" s="32" t="s">
        <v>2841</v>
      </c>
      <c r="E1272" s="32" t="s">
        <v>3312</v>
      </c>
      <c r="F1272" s="32" t="s">
        <v>3313</v>
      </c>
      <c r="G1272" s="50" t="s">
        <v>12</v>
      </c>
      <c r="H1272" s="34" t="s">
        <v>13</v>
      </c>
      <c r="I1272" s="35">
        <v>0.96499999999999997</v>
      </c>
      <c r="J1272" s="36">
        <v>708380.94000000006</v>
      </c>
      <c r="K1272" s="19">
        <f t="shared" si="19"/>
        <v>1230084.0900000001</v>
      </c>
      <c r="L1272" s="37">
        <v>104340.63</v>
      </c>
      <c r="M1272" s="38"/>
    </row>
    <row r="1273" spans="1:13" s="39" customFormat="1" ht="12.95" customHeight="1" x14ac:dyDescent="0.25">
      <c r="A1273" s="226"/>
      <c r="B1273" s="29">
        <v>2423</v>
      </c>
      <c r="C1273" s="30">
        <v>12</v>
      </c>
      <c r="D1273" s="42" t="s">
        <v>1912</v>
      </c>
      <c r="E1273" s="42" t="s">
        <v>1913</v>
      </c>
      <c r="F1273" s="42" t="s">
        <v>3314</v>
      </c>
      <c r="G1273" s="27" t="s">
        <v>12</v>
      </c>
      <c r="H1273" s="34" t="s">
        <v>13</v>
      </c>
      <c r="I1273" s="35">
        <v>0.97950000000000004</v>
      </c>
      <c r="J1273" s="36">
        <v>716111.87999999989</v>
      </c>
      <c r="K1273" s="19">
        <f t="shared" si="19"/>
        <v>1245654.08</v>
      </c>
      <c r="L1273" s="37">
        <v>105908.44</v>
      </c>
      <c r="M1273" s="38"/>
    </row>
    <row r="1274" spans="1:13" s="39" customFormat="1" ht="12.95" customHeight="1" x14ac:dyDescent="0.25">
      <c r="A1274" s="226"/>
      <c r="B1274" s="29">
        <v>2404</v>
      </c>
      <c r="C1274" s="30">
        <v>13</v>
      </c>
      <c r="D1274" s="32" t="s">
        <v>3315</v>
      </c>
      <c r="E1274" s="32" t="s">
        <v>3316</v>
      </c>
      <c r="F1274" s="32" t="s">
        <v>3317</v>
      </c>
      <c r="G1274" s="50" t="s">
        <v>12</v>
      </c>
      <c r="H1274" s="34" t="s">
        <v>13</v>
      </c>
      <c r="I1274" s="35">
        <v>0.9728</v>
      </c>
      <c r="J1274" s="36">
        <v>714338.65</v>
      </c>
      <c r="K1274" s="19">
        <f t="shared" si="19"/>
        <v>1240258.6499999999</v>
      </c>
      <c r="L1274" s="37">
        <v>105184</v>
      </c>
      <c r="M1274" s="58"/>
    </row>
    <row r="1275" spans="1:13" s="39" customFormat="1" ht="12.95" customHeight="1" x14ac:dyDescent="0.25">
      <c r="A1275" s="226"/>
      <c r="B1275" s="29">
        <v>2401</v>
      </c>
      <c r="C1275" s="30">
        <v>14</v>
      </c>
      <c r="D1275" s="32" t="s">
        <v>3318</v>
      </c>
      <c r="E1275" s="32" t="s">
        <v>3319</v>
      </c>
      <c r="F1275" s="32" t="s">
        <v>3320</v>
      </c>
      <c r="G1275" s="50" t="s">
        <v>12</v>
      </c>
      <c r="H1275" s="34" t="s">
        <v>13</v>
      </c>
      <c r="I1275" s="35">
        <v>0.96499999999999997</v>
      </c>
      <c r="J1275" s="36">
        <v>708380.94000000006</v>
      </c>
      <c r="K1275" s="19">
        <f t="shared" si="19"/>
        <v>1230084.0900000001</v>
      </c>
      <c r="L1275" s="37">
        <v>104340.63</v>
      </c>
      <c r="M1275" s="38"/>
    </row>
    <row r="1276" spans="1:13" s="39" customFormat="1" ht="12.95" customHeight="1" x14ac:dyDescent="0.25">
      <c r="A1276" s="226"/>
      <c r="B1276" s="29">
        <v>2415</v>
      </c>
      <c r="C1276" s="30">
        <v>15</v>
      </c>
      <c r="D1276" s="42" t="s">
        <v>3321</v>
      </c>
      <c r="E1276" s="42" t="s">
        <v>3322</v>
      </c>
      <c r="F1276" s="42" t="s">
        <v>3284</v>
      </c>
      <c r="G1276" s="27" t="s">
        <v>12</v>
      </c>
      <c r="H1276" s="34" t="s">
        <v>13</v>
      </c>
      <c r="I1276" s="35">
        <v>0.86160000000000003</v>
      </c>
      <c r="J1276" s="36">
        <v>636337.25</v>
      </c>
      <c r="K1276" s="19">
        <f t="shared" si="19"/>
        <v>1102139.75</v>
      </c>
      <c r="L1276" s="37">
        <v>93160.5</v>
      </c>
      <c r="M1276" s="38"/>
    </row>
    <row r="1277" spans="1:13" s="39" customFormat="1" ht="12.95" customHeight="1" x14ac:dyDescent="0.25">
      <c r="A1277" s="226"/>
      <c r="B1277" s="29">
        <v>2400</v>
      </c>
      <c r="C1277" s="30">
        <v>16</v>
      </c>
      <c r="D1277" s="32" t="s">
        <v>1816</v>
      </c>
      <c r="E1277" s="32" t="s">
        <v>3323</v>
      </c>
      <c r="F1277" s="32" t="s">
        <v>3324</v>
      </c>
      <c r="G1277" s="50" t="s">
        <v>12</v>
      </c>
      <c r="H1277" s="34" t="s">
        <v>13</v>
      </c>
      <c r="I1277" s="35">
        <v>0.86160000000000003</v>
      </c>
      <c r="J1277" s="36">
        <v>636337.25</v>
      </c>
      <c r="K1277" s="19">
        <f t="shared" si="19"/>
        <v>1102139.75</v>
      </c>
      <c r="L1277" s="37">
        <v>93160.5</v>
      </c>
      <c r="M1277" s="38"/>
    </row>
    <row r="1278" spans="1:13" s="39" customFormat="1" ht="12.95" customHeight="1" x14ac:dyDescent="0.25">
      <c r="A1278" s="226"/>
      <c r="B1278" s="29">
        <v>2402</v>
      </c>
      <c r="C1278" s="30">
        <v>17</v>
      </c>
      <c r="D1278" s="42" t="s">
        <v>1705</v>
      </c>
      <c r="E1278" s="42" t="s">
        <v>1706</v>
      </c>
      <c r="F1278" s="42" t="s">
        <v>3325</v>
      </c>
      <c r="G1278" s="50" t="s">
        <v>12</v>
      </c>
      <c r="H1278" s="34" t="s">
        <v>13</v>
      </c>
      <c r="I1278" s="35">
        <v>0.86240000000000006</v>
      </c>
      <c r="J1278" s="36">
        <v>637807.75</v>
      </c>
      <c r="K1278" s="19">
        <f t="shared" si="19"/>
        <v>1104042.75</v>
      </c>
      <c r="L1278" s="37">
        <v>93247</v>
      </c>
      <c r="M1278" s="38"/>
    </row>
    <row r="1279" spans="1:13" s="39" customFormat="1" ht="12.95" customHeight="1" x14ac:dyDescent="0.25">
      <c r="A1279" s="226"/>
      <c r="B1279" s="29">
        <v>2419</v>
      </c>
      <c r="C1279" s="30">
        <v>18</v>
      </c>
      <c r="D1279" s="42" t="s">
        <v>3326</v>
      </c>
      <c r="E1279" s="42" t="s">
        <v>3327</v>
      </c>
      <c r="F1279" s="42" t="s">
        <v>3328</v>
      </c>
      <c r="G1279" s="50" t="s">
        <v>12</v>
      </c>
      <c r="H1279" s="34" t="s">
        <v>13</v>
      </c>
      <c r="I1279" s="35">
        <v>0.86160000000000003</v>
      </c>
      <c r="J1279" s="36">
        <v>636337.25</v>
      </c>
      <c r="K1279" s="19">
        <f t="shared" si="19"/>
        <v>1102139.75</v>
      </c>
      <c r="L1279" s="37">
        <v>93160.5</v>
      </c>
      <c r="M1279" s="38"/>
    </row>
    <row r="1280" spans="1:13" s="39" customFormat="1" ht="12.95" customHeight="1" x14ac:dyDescent="0.25">
      <c r="A1280" s="226"/>
      <c r="B1280" s="29">
        <v>2409</v>
      </c>
      <c r="C1280" s="30">
        <v>19</v>
      </c>
      <c r="D1280" s="42" t="s">
        <v>1374</v>
      </c>
      <c r="E1280" s="42" t="s">
        <v>3329</v>
      </c>
      <c r="F1280" s="42" t="s">
        <v>3330</v>
      </c>
      <c r="G1280" s="33" t="s">
        <v>12</v>
      </c>
      <c r="H1280" s="34" t="s">
        <v>13</v>
      </c>
      <c r="I1280" s="35">
        <v>0.96499999999999997</v>
      </c>
      <c r="J1280" s="36">
        <v>706759.08</v>
      </c>
      <c r="K1280" s="19">
        <f t="shared" si="19"/>
        <v>1228462.23</v>
      </c>
      <c r="L1280" s="37">
        <v>104340.63</v>
      </c>
      <c r="M1280" s="38"/>
    </row>
    <row r="1281" spans="1:13" s="39" customFormat="1" ht="12.95" customHeight="1" x14ac:dyDescent="0.25">
      <c r="A1281" s="226"/>
      <c r="B1281" s="29">
        <v>2421</v>
      </c>
      <c r="C1281" s="30">
        <v>20</v>
      </c>
      <c r="D1281" s="32" t="s">
        <v>2429</v>
      </c>
      <c r="E1281" s="32" t="s">
        <v>3331</v>
      </c>
      <c r="F1281" s="32" t="s">
        <v>3332</v>
      </c>
      <c r="G1281" s="33" t="s">
        <v>12</v>
      </c>
      <c r="H1281" s="34" t="s">
        <v>13</v>
      </c>
      <c r="I1281" s="35">
        <v>0.66159999999999997</v>
      </c>
      <c r="J1281" s="36">
        <v>614712.25</v>
      </c>
      <c r="K1281" s="19">
        <f t="shared" si="19"/>
        <v>972389.75</v>
      </c>
      <c r="L1281" s="37">
        <v>71535.5</v>
      </c>
      <c r="M1281" s="38"/>
    </row>
    <row r="1282" spans="1:13" s="39" customFormat="1" ht="12.95" customHeight="1" x14ac:dyDescent="0.25">
      <c r="A1282" s="226"/>
      <c r="B1282" s="29">
        <v>2410</v>
      </c>
      <c r="C1282" s="30">
        <v>21</v>
      </c>
      <c r="D1282" s="53" t="s">
        <v>5634</v>
      </c>
      <c r="E1282" s="53" t="s">
        <v>5635</v>
      </c>
      <c r="F1282" s="53" t="s">
        <v>5636</v>
      </c>
      <c r="G1282" s="33" t="s">
        <v>12</v>
      </c>
      <c r="H1282" s="34" t="s">
        <v>13</v>
      </c>
      <c r="I1282" s="35">
        <v>0.97289999999999999</v>
      </c>
      <c r="J1282" s="36">
        <v>708683.66999999993</v>
      </c>
      <c r="K1282" s="19">
        <f t="shared" si="19"/>
        <v>1234657.72</v>
      </c>
      <c r="L1282" s="37">
        <v>105194.81</v>
      </c>
      <c r="M1282" s="38"/>
    </row>
    <row r="1283" spans="1:13" s="39" customFormat="1" ht="12.95" customHeight="1" x14ac:dyDescent="0.25">
      <c r="A1283" s="226"/>
      <c r="B1283" s="29">
        <v>2405</v>
      </c>
      <c r="C1283" s="30">
        <v>22</v>
      </c>
      <c r="D1283" s="32" t="s">
        <v>3333</v>
      </c>
      <c r="E1283" s="32" t="s">
        <v>3334</v>
      </c>
      <c r="F1283" s="32" t="s">
        <v>3335</v>
      </c>
      <c r="G1283" s="33" t="s">
        <v>12</v>
      </c>
      <c r="H1283" s="34" t="s">
        <v>13</v>
      </c>
      <c r="I1283" s="35">
        <v>0.9708</v>
      </c>
      <c r="J1283" s="36">
        <v>707256.45</v>
      </c>
      <c r="K1283" s="19">
        <f t="shared" si="19"/>
        <v>1232095.2</v>
      </c>
      <c r="L1283" s="37">
        <v>104967.75</v>
      </c>
      <c r="M1283" s="38"/>
    </row>
    <row r="1284" spans="1:13" s="39" customFormat="1" ht="12.95" customHeight="1" x14ac:dyDescent="0.25">
      <c r="A1284" s="227"/>
      <c r="B1284" s="43">
        <v>2406</v>
      </c>
      <c r="C1284" s="30">
        <v>23</v>
      </c>
      <c r="D1284" s="42" t="s">
        <v>3336</v>
      </c>
      <c r="E1284" s="42" t="s">
        <v>3337</v>
      </c>
      <c r="F1284" s="42" t="s">
        <v>3338</v>
      </c>
      <c r="G1284" s="33" t="s">
        <v>12</v>
      </c>
      <c r="H1284" s="34" t="s">
        <v>13</v>
      </c>
      <c r="I1284" s="35">
        <v>0.86160000000000003</v>
      </c>
      <c r="J1284" s="36">
        <v>636337.25</v>
      </c>
      <c r="K1284" s="19">
        <f t="shared" si="19"/>
        <v>1102139.75</v>
      </c>
      <c r="L1284" s="37">
        <v>93160.5</v>
      </c>
      <c r="M1284" s="38"/>
    </row>
    <row r="1285" spans="1:13" s="39" customFormat="1" ht="12.95" customHeight="1" x14ac:dyDescent="0.25">
      <c r="A1285" s="225" t="s">
        <v>3339</v>
      </c>
      <c r="B1285" s="29"/>
      <c r="C1285" s="30"/>
      <c r="D1285" s="31" t="s">
        <v>126</v>
      </c>
      <c r="E1285" s="32"/>
      <c r="F1285" s="32"/>
      <c r="G1285" s="33"/>
      <c r="H1285" s="34"/>
      <c r="I1285" s="35"/>
      <c r="J1285" s="36"/>
      <c r="K1285" s="19"/>
      <c r="L1285" s="37"/>
      <c r="M1285" s="38"/>
    </row>
    <row r="1286" spans="1:13" s="39" customFormat="1" ht="12.95" customHeight="1" x14ac:dyDescent="0.25">
      <c r="A1286" s="226"/>
      <c r="B1286" s="29">
        <v>5369</v>
      </c>
      <c r="C1286" s="30">
        <v>1</v>
      </c>
      <c r="D1286" s="32" t="s">
        <v>3340</v>
      </c>
      <c r="E1286" s="32" t="s">
        <v>3341</v>
      </c>
      <c r="F1286" s="32" t="s">
        <v>3342</v>
      </c>
      <c r="G1286" s="33" t="s">
        <v>130</v>
      </c>
      <c r="H1286" s="34" t="s">
        <v>13</v>
      </c>
      <c r="I1286" s="35">
        <v>0.90800000000000003</v>
      </c>
      <c r="J1286" s="36">
        <v>342566.41000000003</v>
      </c>
      <c r="K1286" s="19">
        <f t="shared" si="19"/>
        <v>588029.06000000006</v>
      </c>
      <c r="L1286" s="37">
        <v>49092.53</v>
      </c>
      <c r="M1286" s="38"/>
    </row>
    <row r="1287" spans="1:13" s="39" customFormat="1" ht="12.95" customHeight="1" x14ac:dyDescent="0.25">
      <c r="A1287" s="226"/>
      <c r="B1287" s="29">
        <v>5352</v>
      </c>
      <c r="C1287" s="30">
        <v>2</v>
      </c>
      <c r="D1287" s="42" t="s">
        <v>3343</v>
      </c>
      <c r="E1287" s="42" t="s">
        <v>3344</v>
      </c>
      <c r="F1287" s="42" t="s">
        <v>3345</v>
      </c>
      <c r="G1287" s="33" t="s">
        <v>130</v>
      </c>
      <c r="H1287" s="34" t="s">
        <v>13</v>
      </c>
      <c r="I1287" s="35">
        <v>0.55430000000000001</v>
      </c>
      <c r="J1287" s="36">
        <v>339544.07</v>
      </c>
      <c r="K1287" s="19">
        <f t="shared" si="19"/>
        <v>489389.82</v>
      </c>
      <c r="L1287" s="37">
        <v>29969.15</v>
      </c>
      <c r="M1287" s="38"/>
    </row>
    <row r="1288" spans="1:13" s="39" customFormat="1" ht="12.95" customHeight="1" x14ac:dyDescent="0.25">
      <c r="A1288" s="226"/>
      <c r="B1288" s="29"/>
      <c r="C1288" s="30"/>
      <c r="D1288" s="49" t="s">
        <v>11</v>
      </c>
      <c r="E1288" s="42"/>
      <c r="F1288" s="42"/>
      <c r="G1288" s="33"/>
      <c r="H1288" s="34"/>
      <c r="I1288" s="35"/>
      <c r="J1288" s="36"/>
      <c r="K1288" s="19"/>
      <c r="L1288" s="37"/>
      <c r="M1288" s="38"/>
    </row>
    <row r="1289" spans="1:13" s="39" customFormat="1" ht="12.95" customHeight="1" x14ac:dyDescent="0.25">
      <c r="A1289" s="226"/>
      <c r="B1289" s="29">
        <v>5376</v>
      </c>
      <c r="C1289" s="30">
        <v>1</v>
      </c>
      <c r="D1289" s="32" t="s">
        <v>3346</v>
      </c>
      <c r="E1289" s="32" t="s">
        <v>3347</v>
      </c>
      <c r="F1289" s="32" t="s">
        <v>3348</v>
      </c>
      <c r="G1289" s="33" t="s">
        <v>12</v>
      </c>
      <c r="H1289" s="34" t="s">
        <v>13</v>
      </c>
      <c r="I1289" s="35">
        <v>0.93020000000000003</v>
      </c>
      <c r="J1289" s="36">
        <v>704045.16</v>
      </c>
      <c r="K1289" s="19">
        <f t="shared" ref="K1289:K1352" si="20">ROUND(J1289+L1289*5,2)</f>
        <v>1206934.56</v>
      </c>
      <c r="L1289" s="37">
        <v>100577.88</v>
      </c>
      <c r="M1289" s="38"/>
    </row>
    <row r="1290" spans="1:13" s="39" customFormat="1" ht="12.95" customHeight="1" x14ac:dyDescent="0.25">
      <c r="A1290" s="226"/>
      <c r="B1290" s="29">
        <v>5355</v>
      </c>
      <c r="C1290" s="30">
        <v>2</v>
      </c>
      <c r="D1290" s="32" t="s">
        <v>3349</v>
      </c>
      <c r="E1290" s="32" t="s">
        <v>3350</v>
      </c>
      <c r="F1290" s="32" t="s">
        <v>3351</v>
      </c>
      <c r="G1290" s="33" t="s">
        <v>12</v>
      </c>
      <c r="H1290" s="34" t="s">
        <v>13</v>
      </c>
      <c r="I1290" s="35">
        <v>0.93049999999999999</v>
      </c>
      <c r="J1290" s="36">
        <v>704272.16999999993</v>
      </c>
      <c r="K1290" s="19">
        <f t="shared" si="20"/>
        <v>1207323.72</v>
      </c>
      <c r="L1290" s="37">
        <v>100610.31</v>
      </c>
      <c r="M1290" s="38"/>
    </row>
    <row r="1291" spans="1:13" s="39" customFormat="1" ht="12.95" customHeight="1" x14ac:dyDescent="0.25">
      <c r="A1291" s="226"/>
      <c r="B1291" s="29">
        <v>5358</v>
      </c>
      <c r="C1291" s="30">
        <v>3</v>
      </c>
      <c r="D1291" s="42" t="s">
        <v>3352</v>
      </c>
      <c r="E1291" s="42" t="s">
        <v>3353</v>
      </c>
      <c r="F1291" s="42" t="s">
        <v>1361</v>
      </c>
      <c r="G1291" s="33" t="s">
        <v>12</v>
      </c>
      <c r="H1291" s="34" t="s">
        <v>13</v>
      </c>
      <c r="I1291" s="35">
        <v>0.91700000000000004</v>
      </c>
      <c r="J1291" s="36">
        <v>691891.91</v>
      </c>
      <c r="K1291" s="19">
        <f t="shared" si="20"/>
        <v>1187645.06</v>
      </c>
      <c r="L1291" s="37">
        <v>99150.63</v>
      </c>
      <c r="M1291" s="38"/>
    </row>
    <row r="1292" spans="1:13" s="39" customFormat="1" ht="12.95" customHeight="1" x14ac:dyDescent="0.25">
      <c r="A1292" s="226"/>
      <c r="B1292" s="29">
        <v>5370</v>
      </c>
      <c r="C1292" s="30">
        <v>4</v>
      </c>
      <c r="D1292" s="32" t="s">
        <v>3354</v>
      </c>
      <c r="E1292" s="32" t="s">
        <v>3355</v>
      </c>
      <c r="F1292" s="32" t="s">
        <v>3356</v>
      </c>
      <c r="G1292" s="33" t="s">
        <v>12</v>
      </c>
      <c r="H1292" s="34" t="s">
        <v>13</v>
      </c>
      <c r="I1292" s="35">
        <v>0.93620000000000003</v>
      </c>
      <c r="J1292" s="36">
        <v>708586.41</v>
      </c>
      <c r="K1292" s="19">
        <f t="shared" si="20"/>
        <v>1214719.56</v>
      </c>
      <c r="L1292" s="37">
        <v>101226.63</v>
      </c>
      <c r="M1292" s="38"/>
    </row>
    <row r="1293" spans="1:13" s="39" customFormat="1" ht="12.95" customHeight="1" x14ac:dyDescent="0.25">
      <c r="A1293" s="226"/>
      <c r="B1293" s="29">
        <v>5363</v>
      </c>
      <c r="C1293" s="30">
        <v>5</v>
      </c>
      <c r="D1293" s="42" t="s">
        <v>3357</v>
      </c>
      <c r="E1293" s="42" t="s">
        <v>3358</v>
      </c>
      <c r="F1293" s="42" t="s">
        <v>3359</v>
      </c>
      <c r="G1293" s="33" t="s">
        <v>12</v>
      </c>
      <c r="H1293" s="34" t="s">
        <v>13</v>
      </c>
      <c r="I1293" s="35">
        <v>0.95069999999999999</v>
      </c>
      <c r="J1293" s="36">
        <v>719561.08000000007</v>
      </c>
      <c r="K1293" s="19">
        <f t="shared" si="20"/>
        <v>1233533.28</v>
      </c>
      <c r="L1293" s="37">
        <v>102794.44</v>
      </c>
      <c r="M1293" s="38"/>
    </row>
    <row r="1294" spans="1:13" s="39" customFormat="1" ht="12.95" customHeight="1" x14ac:dyDescent="0.25">
      <c r="A1294" s="226"/>
      <c r="B1294" s="29">
        <v>5359</v>
      </c>
      <c r="C1294" s="30">
        <v>6</v>
      </c>
      <c r="D1294" s="32" t="s">
        <v>3360</v>
      </c>
      <c r="E1294" s="32" t="s">
        <v>3361</v>
      </c>
      <c r="F1294" s="32" t="s">
        <v>3362</v>
      </c>
      <c r="G1294" s="33" t="s">
        <v>12</v>
      </c>
      <c r="H1294" s="34" t="s">
        <v>13</v>
      </c>
      <c r="I1294" s="35">
        <v>0.97350000000000003</v>
      </c>
      <c r="J1294" s="36">
        <v>736817.82999999984</v>
      </c>
      <c r="K1294" s="19">
        <f t="shared" si="20"/>
        <v>1263116.28</v>
      </c>
      <c r="L1294" s="37">
        <v>105259.69</v>
      </c>
      <c r="M1294" s="38"/>
    </row>
    <row r="1295" spans="1:13" s="39" customFormat="1" ht="12.95" customHeight="1" x14ac:dyDescent="0.25">
      <c r="A1295" s="226"/>
      <c r="B1295" s="29">
        <v>5381</v>
      </c>
      <c r="C1295" s="30">
        <v>7</v>
      </c>
      <c r="D1295" s="32" t="s">
        <v>3363</v>
      </c>
      <c r="E1295" s="32" t="s">
        <v>3364</v>
      </c>
      <c r="F1295" s="32" t="s">
        <v>3365</v>
      </c>
      <c r="G1295" s="33" t="s">
        <v>12</v>
      </c>
      <c r="H1295" s="34" t="s">
        <v>13</v>
      </c>
      <c r="I1295" s="35">
        <v>0.9335</v>
      </c>
      <c r="J1295" s="36">
        <v>706542.83000000007</v>
      </c>
      <c r="K1295" s="19">
        <f t="shared" si="20"/>
        <v>1211216.28</v>
      </c>
      <c r="L1295" s="37">
        <v>100934.69</v>
      </c>
      <c r="M1295" s="38"/>
    </row>
    <row r="1296" spans="1:13" s="39" customFormat="1" ht="12.95" customHeight="1" x14ac:dyDescent="0.25">
      <c r="A1296" s="226"/>
      <c r="B1296" s="29">
        <v>5368</v>
      </c>
      <c r="C1296" s="30">
        <v>8</v>
      </c>
      <c r="D1296" s="42" t="s">
        <v>3366</v>
      </c>
      <c r="E1296" s="42" t="s">
        <v>3367</v>
      </c>
      <c r="F1296" s="42" t="s">
        <v>3368</v>
      </c>
      <c r="G1296" s="33" t="s">
        <v>12</v>
      </c>
      <c r="H1296" s="34" t="s">
        <v>13</v>
      </c>
      <c r="I1296" s="35">
        <v>0.93569999999999998</v>
      </c>
      <c r="J1296" s="36">
        <v>708207.91999999993</v>
      </c>
      <c r="K1296" s="19">
        <f t="shared" si="20"/>
        <v>1214070.72</v>
      </c>
      <c r="L1296" s="37">
        <v>101172.56</v>
      </c>
      <c r="M1296" s="38"/>
    </row>
    <row r="1297" spans="1:13" s="39" customFormat="1" ht="12.95" customHeight="1" x14ac:dyDescent="0.25">
      <c r="A1297" s="226"/>
      <c r="B1297" s="29">
        <v>5354</v>
      </c>
      <c r="C1297" s="30">
        <v>9</v>
      </c>
      <c r="D1297" s="32" t="s">
        <v>3369</v>
      </c>
      <c r="E1297" s="32" t="s">
        <v>3370</v>
      </c>
      <c r="F1297" s="32" t="s">
        <v>3371</v>
      </c>
      <c r="G1297" s="33" t="s">
        <v>12</v>
      </c>
      <c r="H1297" s="34" t="s">
        <v>13</v>
      </c>
      <c r="I1297" s="35">
        <v>0.94399999999999995</v>
      </c>
      <c r="J1297" s="36">
        <v>714490</v>
      </c>
      <c r="K1297" s="19">
        <f t="shared" si="20"/>
        <v>1224840</v>
      </c>
      <c r="L1297" s="37">
        <v>102070</v>
      </c>
      <c r="M1297" s="38"/>
    </row>
    <row r="1298" spans="1:13" s="39" customFormat="1" ht="12.95" customHeight="1" x14ac:dyDescent="0.25">
      <c r="A1298" s="226"/>
      <c r="B1298" s="29">
        <v>5353</v>
      </c>
      <c r="C1298" s="30">
        <v>10</v>
      </c>
      <c r="D1298" s="32" t="s">
        <v>3372</v>
      </c>
      <c r="E1298" s="32" t="s">
        <v>3373</v>
      </c>
      <c r="F1298" s="32" t="s">
        <v>3374</v>
      </c>
      <c r="G1298" s="33" t="s">
        <v>12</v>
      </c>
      <c r="H1298" s="34" t="s">
        <v>13</v>
      </c>
      <c r="I1298" s="35">
        <v>0.94499999999999995</v>
      </c>
      <c r="J1298" s="36">
        <v>715246.91</v>
      </c>
      <c r="K1298" s="19">
        <f t="shared" si="20"/>
        <v>1226137.56</v>
      </c>
      <c r="L1298" s="37">
        <v>102178.13</v>
      </c>
      <c r="M1298" s="38"/>
    </row>
    <row r="1299" spans="1:13" s="39" customFormat="1" ht="12.95" customHeight="1" x14ac:dyDescent="0.25">
      <c r="A1299" s="226"/>
      <c r="B1299" s="29">
        <v>5371</v>
      </c>
      <c r="C1299" s="30">
        <v>11</v>
      </c>
      <c r="D1299" s="32" t="s">
        <v>3375</v>
      </c>
      <c r="E1299" s="32" t="s">
        <v>3376</v>
      </c>
      <c r="F1299" s="32" t="s">
        <v>3377</v>
      </c>
      <c r="G1299" s="33" t="s">
        <v>12</v>
      </c>
      <c r="H1299" s="34" t="s">
        <v>13</v>
      </c>
      <c r="I1299" s="35">
        <v>0.93940000000000001</v>
      </c>
      <c r="J1299" s="36">
        <v>711008.41</v>
      </c>
      <c r="K1299" s="19">
        <f t="shared" si="20"/>
        <v>1218871.56</v>
      </c>
      <c r="L1299" s="37">
        <v>101572.63</v>
      </c>
      <c r="M1299" s="38"/>
    </row>
    <row r="1300" spans="1:13" s="39" customFormat="1" ht="12.95" customHeight="1" x14ac:dyDescent="0.25">
      <c r="A1300" s="226"/>
      <c r="B1300" s="29">
        <v>5377</v>
      </c>
      <c r="C1300" s="30">
        <v>12</v>
      </c>
      <c r="D1300" s="32" t="s">
        <v>3378</v>
      </c>
      <c r="E1300" s="32" t="s">
        <v>3379</v>
      </c>
      <c r="F1300" s="32" t="s">
        <v>3380</v>
      </c>
      <c r="G1300" s="33" t="s">
        <v>12</v>
      </c>
      <c r="H1300" s="34" t="s">
        <v>13</v>
      </c>
      <c r="I1300" s="35">
        <v>0.94579999999999997</v>
      </c>
      <c r="J1300" s="36">
        <v>709905.51</v>
      </c>
      <c r="K1300" s="19">
        <f t="shared" si="20"/>
        <v>1221228.6599999999</v>
      </c>
      <c r="L1300" s="37">
        <v>102264.63</v>
      </c>
      <c r="M1300" s="38"/>
    </row>
    <row r="1301" spans="1:13" s="39" customFormat="1" ht="12.95" customHeight="1" x14ac:dyDescent="0.25">
      <c r="A1301" s="226"/>
      <c r="B1301" s="29">
        <v>5360</v>
      </c>
      <c r="C1301" s="30">
        <v>13</v>
      </c>
      <c r="D1301" s="42" t="s">
        <v>3381</v>
      </c>
      <c r="E1301" s="42" t="s">
        <v>3382</v>
      </c>
      <c r="F1301" s="42" t="s">
        <v>3383</v>
      </c>
      <c r="G1301" s="33" t="s">
        <v>12</v>
      </c>
      <c r="H1301" s="34" t="s">
        <v>13</v>
      </c>
      <c r="I1301" s="35">
        <v>0.94989999999999997</v>
      </c>
      <c r="J1301" s="36">
        <v>718955.58000000007</v>
      </c>
      <c r="K1301" s="19">
        <f t="shared" si="20"/>
        <v>1232495.28</v>
      </c>
      <c r="L1301" s="37">
        <v>102707.94</v>
      </c>
      <c r="M1301" s="38"/>
    </row>
    <row r="1302" spans="1:13" s="39" customFormat="1" ht="12.95" customHeight="1" x14ac:dyDescent="0.25">
      <c r="A1302" s="226"/>
      <c r="B1302" s="29">
        <v>5372</v>
      </c>
      <c r="C1302" s="30">
        <v>14</v>
      </c>
      <c r="D1302" s="32" t="s">
        <v>3384</v>
      </c>
      <c r="E1302" s="32" t="s">
        <v>3385</v>
      </c>
      <c r="F1302" s="32" t="s">
        <v>3386</v>
      </c>
      <c r="G1302" s="33" t="s">
        <v>12</v>
      </c>
      <c r="H1302" s="34" t="s">
        <v>13</v>
      </c>
      <c r="I1302" s="35">
        <v>0.93200000000000005</v>
      </c>
      <c r="J1302" s="36">
        <v>705407.5</v>
      </c>
      <c r="K1302" s="19">
        <f t="shared" si="20"/>
        <v>1209270</v>
      </c>
      <c r="L1302" s="37">
        <v>100772.5</v>
      </c>
      <c r="M1302" s="38"/>
    </row>
    <row r="1303" spans="1:13" s="39" customFormat="1" ht="12.95" customHeight="1" x14ac:dyDescent="0.25">
      <c r="A1303" s="226"/>
      <c r="B1303" s="29">
        <v>5361</v>
      </c>
      <c r="C1303" s="30">
        <v>15</v>
      </c>
      <c r="D1303" s="32" t="s">
        <v>3387</v>
      </c>
      <c r="E1303" s="32" t="s">
        <v>3388</v>
      </c>
      <c r="F1303" s="32" t="s">
        <v>3389</v>
      </c>
      <c r="G1303" s="33" t="s">
        <v>12</v>
      </c>
      <c r="H1303" s="34" t="s">
        <v>13</v>
      </c>
      <c r="I1303" s="35">
        <v>0.94989999999999997</v>
      </c>
      <c r="J1303" s="36">
        <v>718955.58000000007</v>
      </c>
      <c r="K1303" s="19">
        <f t="shared" si="20"/>
        <v>1232495.28</v>
      </c>
      <c r="L1303" s="37">
        <v>102707.94</v>
      </c>
      <c r="M1303" s="38"/>
    </row>
    <row r="1304" spans="1:13" s="39" customFormat="1" ht="12.95" customHeight="1" x14ac:dyDescent="0.25">
      <c r="A1304" s="226"/>
      <c r="B1304" s="29">
        <v>5374</v>
      </c>
      <c r="C1304" s="30">
        <v>16</v>
      </c>
      <c r="D1304" s="42" t="s">
        <v>3390</v>
      </c>
      <c r="E1304" s="42" t="s">
        <v>3391</v>
      </c>
      <c r="F1304" s="42" t="s">
        <v>3392</v>
      </c>
      <c r="G1304" s="27" t="s">
        <v>12</v>
      </c>
      <c r="H1304" s="34" t="s">
        <v>13</v>
      </c>
      <c r="I1304" s="35">
        <v>0.93340000000000001</v>
      </c>
      <c r="J1304" s="36">
        <v>706467.16</v>
      </c>
      <c r="K1304" s="19">
        <f t="shared" si="20"/>
        <v>1211086.56</v>
      </c>
      <c r="L1304" s="37">
        <v>100923.88</v>
      </c>
      <c r="M1304" s="38"/>
    </row>
    <row r="1305" spans="1:13" s="39" customFormat="1" ht="12.95" customHeight="1" x14ac:dyDescent="0.25">
      <c r="A1305" s="226"/>
      <c r="B1305" s="29">
        <v>5380</v>
      </c>
      <c r="C1305" s="30">
        <v>17</v>
      </c>
      <c r="D1305" s="42" t="s">
        <v>3393</v>
      </c>
      <c r="E1305" s="42" t="s">
        <v>3394</v>
      </c>
      <c r="F1305" s="42" t="s">
        <v>3395</v>
      </c>
      <c r="G1305" s="50" t="s">
        <v>12</v>
      </c>
      <c r="H1305" s="34" t="s">
        <v>13</v>
      </c>
      <c r="I1305" s="35">
        <v>0.95</v>
      </c>
      <c r="J1305" s="36">
        <v>719031.25</v>
      </c>
      <c r="K1305" s="19">
        <f t="shared" si="20"/>
        <v>1232625</v>
      </c>
      <c r="L1305" s="37">
        <v>102718.75</v>
      </c>
      <c r="M1305" s="38"/>
    </row>
    <row r="1306" spans="1:13" s="39" customFormat="1" ht="12.95" customHeight="1" x14ac:dyDescent="0.25">
      <c r="A1306" s="226"/>
      <c r="B1306" s="29">
        <v>5357</v>
      </c>
      <c r="C1306" s="30">
        <v>18</v>
      </c>
      <c r="D1306" s="32" t="s">
        <v>3396</v>
      </c>
      <c r="E1306" s="32" t="s">
        <v>3397</v>
      </c>
      <c r="F1306" s="32" t="s">
        <v>3398</v>
      </c>
      <c r="G1306" s="50" t="s">
        <v>12</v>
      </c>
      <c r="H1306" s="34" t="s">
        <v>13</v>
      </c>
      <c r="I1306" s="35">
        <v>0.98070000000000002</v>
      </c>
      <c r="J1306" s="36">
        <v>742267.32999999984</v>
      </c>
      <c r="K1306" s="19">
        <f t="shared" si="20"/>
        <v>1272458.28</v>
      </c>
      <c r="L1306" s="37">
        <v>106038.19</v>
      </c>
      <c r="M1306" s="38"/>
    </row>
    <row r="1307" spans="1:13" s="39" customFormat="1" ht="12.95" customHeight="1" x14ac:dyDescent="0.25">
      <c r="A1307" s="226"/>
      <c r="B1307" s="29">
        <v>5375</v>
      </c>
      <c r="C1307" s="30">
        <v>19</v>
      </c>
      <c r="D1307" s="42" t="s">
        <v>3399</v>
      </c>
      <c r="E1307" s="42" t="s">
        <v>3400</v>
      </c>
      <c r="F1307" s="42" t="s">
        <v>3401</v>
      </c>
      <c r="G1307" s="27" t="s">
        <v>12</v>
      </c>
      <c r="H1307" s="34" t="s">
        <v>13</v>
      </c>
      <c r="I1307" s="35">
        <v>0.9486</v>
      </c>
      <c r="J1307" s="36">
        <v>717971.66</v>
      </c>
      <c r="K1307" s="19">
        <f t="shared" si="20"/>
        <v>1230808.56</v>
      </c>
      <c r="L1307" s="36">
        <v>102567.38</v>
      </c>
      <c r="M1307" s="38"/>
    </row>
    <row r="1308" spans="1:13" s="39" customFormat="1" ht="12.95" customHeight="1" x14ac:dyDescent="0.25">
      <c r="A1308" s="226"/>
      <c r="B1308" s="29">
        <v>5378</v>
      </c>
      <c r="C1308" s="30">
        <v>20</v>
      </c>
      <c r="D1308" s="32" t="s">
        <v>3402</v>
      </c>
      <c r="E1308" s="32" t="s">
        <v>3403</v>
      </c>
      <c r="F1308" s="32" t="s">
        <v>3404</v>
      </c>
      <c r="G1308" s="33" t="s">
        <v>12</v>
      </c>
      <c r="H1308" s="34" t="s">
        <v>13</v>
      </c>
      <c r="I1308" s="35">
        <v>0.93720000000000003</v>
      </c>
      <c r="J1308" s="36">
        <v>709343.25</v>
      </c>
      <c r="K1308" s="19">
        <f t="shared" si="20"/>
        <v>1216017</v>
      </c>
      <c r="L1308" s="37">
        <v>101334.75</v>
      </c>
      <c r="M1308" s="38"/>
    </row>
    <row r="1309" spans="1:13" s="39" customFormat="1" ht="12.95" customHeight="1" x14ac:dyDescent="0.25">
      <c r="A1309" s="226"/>
      <c r="B1309" s="29">
        <v>5366</v>
      </c>
      <c r="C1309" s="30">
        <v>21</v>
      </c>
      <c r="D1309" s="42" t="s">
        <v>3405</v>
      </c>
      <c r="E1309" s="42" t="s">
        <v>3406</v>
      </c>
      <c r="F1309" s="42" t="s">
        <v>3407</v>
      </c>
      <c r="G1309" s="33" t="s">
        <v>12</v>
      </c>
      <c r="H1309" s="34" t="s">
        <v>13</v>
      </c>
      <c r="I1309" s="35">
        <v>0.94469999999999998</v>
      </c>
      <c r="J1309" s="36">
        <v>715019.83000000007</v>
      </c>
      <c r="K1309" s="19">
        <f t="shared" si="20"/>
        <v>1225748.28</v>
      </c>
      <c r="L1309" s="37">
        <v>102145.69</v>
      </c>
      <c r="M1309" s="38"/>
    </row>
    <row r="1310" spans="1:13" s="39" customFormat="1" ht="12.95" customHeight="1" x14ac:dyDescent="0.25">
      <c r="A1310" s="226"/>
      <c r="B1310" s="29">
        <v>5367</v>
      </c>
      <c r="C1310" s="30">
        <v>22</v>
      </c>
      <c r="D1310" s="32" t="s">
        <v>3408</v>
      </c>
      <c r="E1310" s="32" t="s">
        <v>3409</v>
      </c>
      <c r="F1310" s="32" t="s">
        <v>3410</v>
      </c>
      <c r="G1310" s="33" t="s">
        <v>12</v>
      </c>
      <c r="H1310" s="34" t="s">
        <v>13</v>
      </c>
      <c r="I1310" s="35">
        <v>0.94820000000000004</v>
      </c>
      <c r="J1310" s="36">
        <v>717668.91</v>
      </c>
      <c r="K1310" s="19">
        <f t="shared" si="20"/>
        <v>1230289.56</v>
      </c>
      <c r="L1310" s="37">
        <v>102524.13</v>
      </c>
      <c r="M1310" s="38"/>
    </row>
    <row r="1311" spans="1:13" s="39" customFormat="1" ht="12.95" customHeight="1" x14ac:dyDescent="0.25">
      <c r="A1311" s="226"/>
      <c r="B1311" s="43">
        <v>5356</v>
      </c>
      <c r="C1311" s="30">
        <v>23</v>
      </c>
      <c r="D1311" s="32" t="s">
        <v>3411</v>
      </c>
      <c r="E1311" s="32" t="s">
        <v>3412</v>
      </c>
      <c r="F1311" s="32" t="s">
        <v>3413</v>
      </c>
      <c r="G1311" s="33" t="s">
        <v>12</v>
      </c>
      <c r="H1311" s="34" t="s">
        <v>13</v>
      </c>
      <c r="I1311" s="35">
        <v>0.9476</v>
      </c>
      <c r="J1311" s="36">
        <v>717214.75</v>
      </c>
      <c r="K1311" s="19">
        <f t="shared" si="20"/>
        <v>1229511</v>
      </c>
      <c r="L1311" s="37">
        <v>102459.25</v>
      </c>
      <c r="M1311" s="38"/>
    </row>
    <row r="1312" spans="1:13" s="39" customFormat="1" ht="12.95" customHeight="1" x14ac:dyDescent="0.25">
      <c r="A1312" s="226"/>
      <c r="B1312" s="29">
        <v>5379</v>
      </c>
      <c r="C1312" s="30">
        <v>24</v>
      </c>
      <c r="D1312" s="32" t="s">
        <v>3414</v>
      </c>
      <c r="E1312" s="32" t="s">
        <v>3415</v>
      </c>
      <c r="F1312" s="32" t="s">
        <v>3416</v>
      </c>
      <c r="G1312" s="33" t="s">
        <v>12</v>
      </c>
      <c r="H1312" s="34" t="s">
        <v>13</v>
      </c>
      <c r="I1312" s="35">
        <v>0.94140000000000001</v>
      </c>
      <c r="J1312" s="36">
        <v>712522.16</v>
      </c>
      <c r="K1312" s="19">
        <f t="shared" si="20"/>
        <v>1221466.56</v>
      </c>
      <c r="L1312" s="37">
        <v>101788.88</v>
      </c>
      <c r="M1312" s="38"/>
    </row>
    <row r="1313" spans="1:13" s="39" customFormat="1" ht="12.95" customHeight="1" x14ac:dyDescent="0.25">
      <c r="A1313" s="226"/>
      <c r="B1313" s="29">
        <v>5350</v>
      </c>
      <c r="C1313" s="30">
        <v>25</v>
      </c>
      <c r="D1313" s="32" t="s">
        <v>3417</v>
      </c>
      <c r="E1313" s="32" t="s">
        <v>3418</v>
      </c>
      <c r="F1313" s="32" t="s">
        <v>3419</v>
      </c>
      <c r="G1313" s="33" t="s">
        <v>12</v>
      </c>
      <c r="H1313" s="34" t="s">
        <v>13</v>
      </c>
      <c r="I1313" s="35">
        <v>0.96450000000000002</v>
      </c>
      <c r="J1313" s="36">
        <v>730005.91999999993</v>
      </c>
      <c r="K1313" s="19">
        <f t="shared" si="20"/>
        <v>1251438.72</v>
      </c>
      <c r="L1313" s="37">
        <v>104286.56</v>
      </c>
      <c r="M1313" s="38"/>
    </row>
    <row r="1314" spans="1:13" s="39" customFormat="1" ht="12.95" customHeight="1" x14ac:dyDescent="0.25">
      <c r="A1314" s="226"/>
      <c r="B1314" s="29">
        <v>5364</v>
      </c>
      <c r="C1314" s="30">
        <v>26</v>
      </c>
      <c r="D1314" s="32" t="s">
        <v>1654</v>
      </c>
      <c r="E1314" s="32" t="s">
        <v>1655</v>
      </c>
      <c r="F1314" s="32" t="s">
        <v>3420</v>
      </c>
      <c r="G1314" s="33" t="s">
        <v>12</v>
      </c>
      <c r="H1314" s="34" t="s">
        <v>13</v>
      </c>
      <c r="I1314" s="35">
        <v>0.94699999999999995</v>
      </c>
      <c r="J1314" s="36">
        <v>716760.66</v>
      </c>
      <c r="K1314" s="19">
        <f t="shared" si="20"/>
        <v>1228732.56</v>
      </c>
      <c r="L1314" s="37">
        <v>102394.38</v>
      </c>
      <c r="M1314" s="38"/>
    </row>
    <row r="1315" spans="1:13" s="39" customFormat="1" ht="12.95" customHeight="1" x14ac:dyDescent="0.25">
      <c r="A1315" s="226"/>
      <c r="B1315" s="29">
        <v>5362</v>
      </c>
      <c r="C1315" s="30">
        <v>27</v>
      </c>
      <c r="D1315" s="42" t="s">
        <v>3421</v>
      </c>
      <c r="E1315" s="42" t="s">
        <v>3422</v>
      </c>
      <c r="F1315" s="42" t="s">
        <v>1304</v>
      </c>
      <c r="G1315" s="33" t="s">
        <v>12</v>
      </c>
      <c r="H1315" s="34" t="s">
        <v>13</v>
      </c>
      <c r="I1315" s="35">
        <v>0.94320000000000004</v>
      </c>
      <c r="J1315" s="36">
        <v>649009.5</v>
      </c>
      <c r="K1315" s="19">
        <f t="shared" si="20"/>
        <v>1158927</v>
      </c>
      <c r="L1315" s="37">
        <v>101983.5</v>
      </c>
      <c r="M1315" s="38"/>
    </row>
    <row r="1316" spans="1:13" s="39" customFormat="1" ht="12.95" customHeight="1" x14ac:dyDescent="0.25">
      <c r="A1316" s="226"/>
      <c r="B1316" s="29">
        <v>5373</v>
      </c>
      <c r="C1316" s="30">
        <v>28</v>
      </c>
      <c r="D1316" s="32" t="s">
        <v>3423</v>
      </c>
      <c r="E1316" s="32" t="s">
        <v>3424</v>
      </c>
      <c r="F1316" s="32" t="s">
        <v>3425</v>
      </c>
      <c r="G1316" s="33" t="s">
        <v>12</v>
      </c>
      <c r="H1316" s="34" t="s">
        <v>13</v>
      </c>
      <c r="I1316" s="35">
        <v>0.94820000000000004</v>
      </c>
      <c r="J1316" s="36">
        <v>735618.94000000006</v>
      </c>
      <c r="K1316" s="19">
        <f t="shared" si="20"/>
        <v>1248239.5900000001</v>
      </c>
      <c r="L1316" s="37">
        <v>102524.13</v>
      </c>
      <c r="M1316" s="38"/>
    </row>
    <row r="1317" spans="1:13" s="39" customFormat="1" ht="12.95" customHeight="1" x14ac:dyDescent="0.25">
      <c r="A1317" s="226"/>
      <c r="B1317" s="29"/>
      <c r="C1317" s="30"/>
      <c r="D1317" s="31" t="s">
        <v>5732</v>
      </c>
      <c r="E1317" s="32"/>
      <c r="F1317" s="32"/>
      <c r="G1317" s="33"/>
      <c r="H1317" s="34"/>
      <c r="I1317" s="35"/>
      <c r="J1317" s="36"/>
      <c r="K1317" s="19"/>
      <c r="L1317" s="37"/>
      <c r="M1317" s="38"/>
    </row>
    <row r="1318" spans="1:13" s="39" customFormat="1" ht="12.95" customHeight="1" x14ac:dyDescent="0.25">
      <c r="A1318" s="226"/>
      <c r="B1318" s="29">
        <v>5351</v>
      </c>
      <c r="C1318" s="30">
        <v>1</v>
      </c>
      <c r="D1318" s="32" t="s">
        <v>3426</v>
      </c>
      <c r="E1318" s="32" t="s">
        <v>3427</v>
      </c>
      <c r="F1318" s="32" t="s">
        <v>3428</v>
      </c>
      <c r="G1318" s="33" t="s">
        <v>5731</v>
      </c>
      <c r="H1318" s="34" t="s">
        <v>13</v>
      </c>
      <c r="I1318" s="35">
        <v>0.97570000000000001</v>
      </c>
      <c r="J1318" s="36">
        <v>1169961.8700000001</v>
      </c>
      <c r="K1318" s="19">
        <f t="shared" si="20"/>
        <v>2005648.92</v>
      </c>
      <c r="L1318" s="37">
        <v>167137.41</v>
      </c>
      <c r="M1318" s="38"/>
    </row>
    <row r="1319" spans="1:13" s="39" customFormat="1" ht="12.95" customHeight="1" x14ac:dyDescent="0.25">
      <c r="A1319" s="227"/>
      <c r="B1319" s="29">
        <v>5365</v>
      </c>
      <c r="C1319" s="30">
        <v>2</v>
      </c>
      <c r="D1319" s="32" t="s">
        <v>3429</v>
      </c>
      <c r="E1319" s="32" t="s">
        <v>3430</v>
      </c>
      <c r="F1319" s="32" t="s">
        <v>3431</v>
      </c>
      <c r="G1319" s="33" t="s">
        <v>5731</v>
      </c>
      <c r="H1319" s="34" t="s">
        <v>13</v>
      </c>
      <c r="I1319" s="35">
        <v>0.94669999999999999</v>
      </c>
      <c r="J1319" s="36">
        <v>1135187.97</v>
      </c>
      <c r="K1319" s="19">
        <f t="shared" si="20"/>
        <v>1946036.52</v>
      </c>
      <c r="L1319" s="37">
        <v>162169.71</v>
      </c>
      <c r="M1319" s="38"/>
    </row>
    <row r="1320" spans="1:13" s="39" customFormat="1" ht="12.95" customHeight="1" x14ac:dyDescent="0.25">
      <c r="A1320" s="225" t="s">
        <v>3432</v>
      </c>
      <c r="B1320" s="29"/>
      <c r="C1320" s="30"/>
      <c r="D1320" s="31" t="s">
        <v>11</v>
      </c>
      <c r="E1320" s="32"/>
      <c r="F1320" s="32"/>
      <c r="G1320" s="33"/>
      <c r="H1320" s="34"/>
      <c r="I1320" s="35"/>
      <c r="J1320" s="36"/>
      <c r="K1320" s="19"/>
      <c r="L1320" s="37"/>
      <c r="M1320" s="38"/>
    </row>
    <row r="1321" spans="1:13" s="39" customFormat="1" ht="12.95" customHeight="1" x14ac:dyDescent="0.25">
      <c r="A1321" s="226"/>
      <c r="B1321" s="29">
        <v>1422</v>
      </c>
      <c r="C1321" s="30">
        <v>1</v>
      </c>
      <c r="D1321" s="42" t="s">
        <v>3433</v>
      </c>
      <c r="E1321" s="42" t="s">
        <v>3434</v>
      </c>
      <c r="F1321" s="42" t="s">
        <v>3435</v>
      </c>
      <c r="G1321" s="33" t="s">
        <v>12</v>
      </c>
      <c r="H1321" s="34" t="s">
        <v>13</v>
      </c>
      <c r="I1321" s="35">
        <v>0.94579999999999997</v>
      </c>
      <c r="J1321" s="36">
        <v>713549.30999999994</v>
      </c>
      <c r="K1321" s="19">
        <f t="shared" si="20"/>
        <v>1224872.46</v>
      </c>
      <c r="L1321" s="37">
        <v>102264.63</v>
      </c>
      <c r="M1321" s="38"/>
    </row>
    <row r="1322" spans="1:13" s="39" customFormat="1" ht="12.95" customHeight="1" x14ac:dyDescent="0.25">
      <c r="A1322" s="226"/>
      <c r="B1322" s="29">
        <v>1428</v>
      </c>
      <c r="C1322" s="30">
        <v>2</v>
      </c>
      <c r="D1322" s="32" t="s">
        <v>3436</v>
      </c>
      <c r="E1322" s="32" t="s">
        <v>3437</v>
      </c>
      <c r="F1322" s="32" t="s">
        <v>3438</v>
      </c>
      <c r="G1322" s="33" t="s">
        <v>12</v>
      </c>
      <c r="H1322" s="34" t="s">
        <v>13</v>
      </c>
      <c r="I1322" s="35">
        <v>0.95130000000000003</v>
      </c>
      <c r="J1322" s="36">
        <v>717960.8</v>
      </c>
      <c r="K1322" s="19">
        <f t="shared" si="20"/>
        <v>1232257.3500000001</v>
      </c>
      <c r="L1322" s="37">
        <v>102859.31</v>
      </c>
      <c r="M1322" s="38"/>
    </row>
    <row r="1323" spans="1:13" s="39" customFormat="1" ht="12.95" customHeight="1" x14ac:dyDescent="0.25">
      <c r="A1323" s="226"/>
      <c r="B1323" s="29">
        <v>1400</v>
      </c>
      <c r="C1323" s="30">
        <v>3</v>
      </c>
      <c r="D1323" s="73" t="s">
        <v>3439</v>
      </c>
      <c r="E1323" s="32" t="s">
        <v>3440</v>
      </c>
      <c r="F1323" s="32" t="s">
        <v>3441</v>
      </c>
      <c r="G1323" s="33" t="s">
        <v>12</v>
      </c>
      <c r="H1323" s="34" t="s">
        <v>13</v>
      </c>
      <c r="I1323" s="35">
        <v>0.9677</v>
      </c>
      <c r="J1323" s="36">
        <v>729508.55</v>
      </c>
      <c r="K1323" s="19">
        <f t="shared" si="20"/>
        <v>1252671.3500000001</v>
      </c>
      <c r="L1323" s="37">
        <v>104632.56</v>
      </c>
      <c r="M1323" s="38"/>
    </row>
    <row r="1324" spans="1:13" s="39" customFormat="1" ht="12.95" customHeight="1" x14ac:dyDescent="0.25">
      <c r="A1324" s="226"/>
      <c r="B1324" s="29">
        <v>1418</v>
      </c>
      <c r="C1324" s="30">
        <v>4</v>
      </c>
      <c r="D1324" s="32" t="s">
        <v>3442</v>
      </c>
      <c r="E1324" s="32" t="s">
        <v>3443</v>
      </c>
      <c r="F1324" s="32" t="s">
        <v>3444</v>
      </c>
      <c r="G1324" s="33" t="s">
        <v>12</v>
      </c>
      <c r="H1324" s="34" t="s">
        <v>13</v>
      </c>
      <c r="I1324" s="35">
        <v>0.95150000000000001</v>
      </c>
      <c r="J1324" s="36">
        <v>714219.7</v>
      </c>
      <c r="K1324" s="19">
        <f t="shared" si="20"/>
        <v>1228624.3999999999</v>
      </c>
      <c r="L1324" s="37">
        <v>102880.94</v>
      </c>
      <c r="M1324" s="38"/>
    </row>
    <row r="1325" spans="1:13" s="39" customFormat="1" ht="12.95" customHeight="1" x14ac:dyDescent="0.25">
      <c r="A1325" s="226"/>
      <c r="B1325" s="29">
        <v>1411</v>
      </c>
      <c r="C1325" s="30">
        <v>5</v>
      </c>
      <c r="D1325" s="32" t="s">
        <v>3445</v>
      </c>
      <c r="E1325" s="32" t="s">
        <v>3446</v>
      </c>
      <c r="F1325" s="32" t="s">
        <v>3447</v>
      </c>
      <c r="G1325" s="33" t="s">
        <v>12</v>
      </c>
      <c r="H1325" s="34" t="s">
        <v>13</v>
      </c>
      <c r="I1325" s="35">
        <v>0.96089999999999998</v>
      </c>
      <c r="J1325" s="36">
        <v>720036.8</v>
      </c>
      <c r="K1325" s="19">
        <f t="shared" si="20"/>
        <v>1239523.3500000001</v>
      </c>
      <c r="L1325" s="37">
        <v>103897.31</v>
      </c>
      <c r="M1325" s="38"/>
    </row>
    <row r="1326" spans="1:13" s="39" customFormat="1" ht="12.95" customHeight="1" x14ac:dyDescent="0.25">
      <c r="A1326" s="226"/>
      <c r="B1326" s="29">
        <v>1425</v>
      </c>
      <c r="C1326" s="30">
        <v>6</v>
      </c>
      <c r="D1326" s="32" t="s">
        <v>3448</v>
      </c>
      <c r="E1326" s="32" t="s">
        <v>3449</v>
      </c>
      <c r="F1326" s="32" t="s">
        <v>3450</v>
      </c>
      <c r="G1326" s="33" t="s">
        <v>12</v>
      </c>
      <c r="H1326" s="34" t="s">
        <v>13</v>
      </c>
      <c r="I1326" s="35">
        <v>0.76270000000000004</v>
      </c>
      <c r="J1326" s="36">
        <v>600872.26</v>
      </c>
      <c r="K1326" s="19">
        <f t="shared" si="20"/>
        <v>1013206.96</v>
      </c>
      <c r="L1326" s="37">
        <v>82466.94</v>
      </c>
      <c r="M1326" s="38"/>
    </row>
    <row r="1327" spans="1:13" s="39" customFormat="1" ht="12.95" customHeight="1" x14ac:dyDescent="0.25">
      <c r="A1327" s="226"/>
      <c r="B1327" s="29">
        <v>1436</v>
      </c>
      <c r="C1327" s="30">
        <v>7</v>
      </c>
      <c r="D1327" s="42" t="s">
        <v>898</v>
      </c>
      <c r="E1327" s="42" t="s">
        <v>899</v>
      </c>
      <c r="F1327" s="42" t="s">
        <v>3451</v>
      </c>
      <c r="G1327" s="33" t="s">
        <v>12</v>
      </c>
      <c r="H1327" s="34" t="s">
        <v>13</v>
      </c>
      <c r="I1327" s="35">
        <v>0.98870000000000002</v>
      </c>
      <c r="J1327" s="36">
        <v>744267.64999999991</v>
      </c>
      <c r="K1327" s="19">
        <f t="shared" si="20"/>
        <v>1278783.6000000001</v>
      </c>
      <c r="L1327" s="37">
        <v>106903.19</v>
      </c>
      <c r="M1327" s="38"/>
    </row>
    <row r="1328" spans="1:13" s="39" customFormat="1" ht="12.95" customHeight="1" x14ac:dyDescent="0.25">
      <c r="A1328" s="226"/>
      <c r="B1328" s="29">
        <v>1431</v>
      </c>
      <c r="C1328" s="30">
        <v>8</v>
      </c>
      <c r="D1328" s="42" t="s">
        <v>3452</v>
      </c>
      <c r="E1328" s="42" t="s">
        <v>3453</v>
      </c>
      <c r="F1328" s="42" t="s">
        <v>3454</v>
      </c>
      <c r="G1328" s="33" t="s">
        <v>12</v>
      </c>
      <c r="H1328" s="34" t="s">
        <v>13</v>
      </c>
      <c r="I1328" s="35">
        <v>0.79190000000000005</v>
      </c>
      <c r="J1328" s="36">
        <v>467997.45</v>
      </c>
      <c r="K1328" s="19">
        <f t="shared" si="20"/>
        <v>896118.4</v>
      </c>
      <c r="L1328" s="37">
        <v>85624.19</v>
      </c>
      <c r="M1328" s="38"/>
    </row>
    <row r="1329" spans="1:13" s="39" customFormat="1" ht="12.95" customHeight="1" x14ac:dyDescent="0.25">
      <c r="A1329" s="226"/>
      <c r="B1329" s="29">
        <v>1403</v>
      </c>
      <c r="C1329" s="30">
        <v>9</v>
      </c>
      <c r="D1329" s="32" t="s">
        <v>3455</v>
      </c>
      <c r="E1329" s="32" t="s">
        <v>3456</v>
      </c>
      <c r="F1329" s="32" t="s">
        <v>924</v>
      </c>
      <c r="G1329" s="33" t="s">
        <v>12</v>
      </c>
      <c r="H1329" s="34" t="s">
        <v>13</v>
      </c>
      <c r="I1329" s="35">
        <v>0.78220000000000001</v>
      </c>
      <c r="J1329" s="36">
        <v>590405.78</v>
      </c>
      <c r="K1329" s="19">
        <f t="shared" si="20"/>
        <v>1013282.68</v>
      </c>
      <c r="L1329" s="37">
        <v>84575.38</v>
      </c>
      <c r="M1329" s="38"/>
    </row>
    <row r="1330" spans="1:13" s="39" customFormat="1" ht="12.95" customHeight="1" x14ac:dyDescent="0.25">
      <c r="A1330" s="226"/>
      <c r="B1330" s="29">
        <v>1440</v>
      </c>
      <c r="C1330" s="30">
        <v>10</v>
      </c>
      <c r="D1330" s="32" t="s">
        <v>3457</v>
      </c>
      <c r="E1330" s="32" t="s">
        <v>3458</v>
      </c>
      <c r="F1330" s="32" t="s">
        <v>3459</v>
      </c>
      <c r="G1330" s="33" t="s">
        <v>12</v>
      </c>
      <c r="H1330" s="34" t="s">
        <v>13</v>
      </c>
      <c r="I1330" s="35">
        <v>0.76229999999999998</v>
      </c>
      <c r="J1330" s="36">
        <v>487438.31</v>
      </c>
      <c r="K1330" s="19">
        <f t="shared" si="20"/>
        <v>899556.76</v>
      </c>
      <c r="L1330" s="37">
        <v>82423.69</v>
      </c>
      <c r="M1330" s="38"/>
    </row>
    <row r="1331" spans="1:13" s="39" customFormat="1" ht="12.95" customHeight="1" x14ac:dyDescent="0.25">
      <c r="A1331" s="226"/>
      <c r="B1331" s="29">
        <v>1419</v>
      </c>
      <c r="C1331" s="30">
        <v>11</v>
      </c>
      <c r="D1331" s="32" t="s">
        <v>3460</v>
      </c>
      <c r="E1331" s="32" t="s">
        <v>3461</v>
      </c>
      <c r="F1331" s="32" t="s">
        <v>3462</v>
      </c>
      <c r="G1331" s="50" t="s">
        <v>12</v>
      </c>
      <c r="H1331" s="34" t="s">
        <v>13</v>
      </c>
      <c r="I1331" s="35">
        <v>0.94950000000000001</v>
      </c>
      <c r="J1331" s="36">
        <v>710413.67999999993</v>
      </c>
      <c r="K1331" s="19">
        <f t="shared" si="20"/>
        <v>1223737.1299999999</v>
      </c>
      <c r="L1331" s="37">
        <v>102664.69</v>
      </c>
      <c r="M1331" s="38"/>
    </row>
    <row r="1332" spans="1:13" s="39" customFormat="1" ht="12.95" customHeight="1" x14ac:dyDescent="0.25">
      <c r="A1332" s="226"/>
      <c r="B1332" s="29">
        <v>1402</v>
      </c>
      <c r="C1332" s="30">
        <v>12</v>
      </c>
      <c r="D1332" s="32" t="s">
        <v>3463</v>
      </c>
      <c r="E1332" s="32" t="s">
        <v>3464</v>
      </c>
      <c r="F1332" s="32" t="s">
        <v>3465</v>
      </c>
      <c r="G1332" s="50" t="s">
        <v>12</v>
      </c>
      <c r="H1332" s="34" t="s">
        <v>13</v>
      </c>
      <c r="I1332" s="35">
        <v>0.96030000000000004</v>
      </c>
      <c r="J1332" s="36">
        <v>719452.92999999993</v>
      </c>
      <c r="K1332" s="19">
        <f t="shared" si="20"/>
        <v>1238615.1299999999</v>
      </c>
      <c r="L1332" s="37">
        <v>103832.44</v>
      </c>
      <c r="M1332" s="38"/>
    </row>
    <row r="1333" spans="1:13" s="39" customFormat="1" ht="12.95" customHeight="1" x14ac:dyDescent="0.25">
      <c r="A1333" s="226"/>
      <c r="B1333" s="29">
        <v>1416</v>
      </c>
      <c r="C1333" s="30">
        <v>13</v>
      </c>
      <c r="D1333" s="42" t="s">
        <v>3466</v>
      </c>
      <c r="E1333" s="42" t="s">
        <v>3467</v>
      </c>
      <c r="F1333" s="42" t="s">
        <v>3468</v>
      </c>
      <c r="G1333" s="27" t="s">
        <v>12</v>
      </c>
      <c r="H1333" s="34" t="s">
        <v>13</v>
      </c>
      <c r="I1333" s="35">
        <v>0.76570000000000005</v>
      </c>
      <c r="J1333" s="36">
        <v>392601.87</v>
      </c>
      <c r="K1333" s="19">
        <f t="shared" si="20"/>
        <v>806558.42</v>
      </c>
      <c r="L1333" s="37">
        <v>82791.31</v>
      </c>
      <c r="M1333" s="38"/>
    </row>
    <row r="1334" spans="1:13" s="39" customFormat="1" ht="12.95" customHeight="1" x14ac:dyDescent="0.25">
      <c r="A1334" s="226"/>
      <c r="B1334" s="29">
        <v>1433</v>
      </c>
      <c r="C1334" s="30">
        <v>14</v>
      </c>
      <c r="D1334" s="42" t="s">
        <v>3469</v>
      </c>
      <c r="E1334" s="42" t="s">
        <v>3470</v>
      </c>
      <c r="F1334" s="42" t="s">
        <v>3471</v>
      </c>
      <c r="G1334" s="27" t="s">
        <v>12</v>
      </c>
      <c r="H1334" s="34" t="s">
        <v>13</v>
      </c>
      <c r="I1334" s="35">
        <v>0.95750000000000002</v>
      </c>
      <c r="J1334" s="36">
        <v>722653.45</v>
      </c>
      <c r="K1334" s="19">
        <f t="shared" si="20"/>
        <v>1240301.8999999999</v>
      </c>
      <c r="L1334" s="37">
        <v>103529.69</v>
      </c>
      <c r="M1334" s="38"/>
    </row>
    <row r="1335" spans="1:13" s="39" customFormat="1" ht="12.95" customHeight="1" x14ac:dyDescent="0.25">
      <c r="A1335" s="226"/>
      <c r="B1335" s="29">
        <v>1441</v>
      </c>
      <c r="C1335" s="30">
        <v>15</v>
      </c>
      <c r="D1335" s="32" t="s">
        <v>3066</v>
      </c>
      <c r="E1335" s="32" t="s">
        <v>3472</v>
      </c>
      <c r="F1335" s="32" t="s">
        <v>3473</v>
      </c>
      <c r="G1335" s="33" t="s">
        <v>12</v>
      </c>
      <c r="H1335" s="34" t="s">
        <v>13</v>
      </c>
      <c r="I1335" s="35">
        <v>0.9647</v>
      </c>
      <c r="J1335" s="36">
        <v>729670.76</v>
      </c>
      <c r="K1335" s="19">
        <f t="shared" si="20"/>
        <v>1251211.71</v>
      </c>
      <c r="L1335" s="37">
        <v>104308.19</v>
      </c>
      <c r="M1335" s="38"/>
    </row>
    <row r="1336" spans="1:13" s="39" customFormat="1" ht="12.95" customHeight="1" x14ac:dyDescent="0.25">
      <c r="A1336" s="226"/>
      <c r="B1336" s="29">
        <v>1413</v>
      </c>
      <c r="C1336" s="30">
        <v>16</v>
      </c>
      <c r="D1336" s="32" t="s">
        <v>3474</v>
      </c>
      <c r="E1336" s="32" t="s">
        <v>3475</v>
      </c>
      <c r="F1336" s="32" t="s">
        <v>3476</v>
      </c>
      <c r="G1336" s="33" t="s">
        <v>12</v>
      </c>
      <c r="H1336" s="34" t="s">
        <v>13</v>
      </c>
      <c r="I1336" s="35">
        <v>0.9617</v>
      </c>
      <c r="J1336" s="36">
        <v>726372.94</v>
      </c>
      <c r="K1336" s="19">
        <f t="shared" si="20"/>
        <v>1246291.99</v>
      </c>
      <c r="L1336" s="37">
        <v>103983.81</v>
      </c>
      <c r="M1336" s="38"/>
    </row>
    <row r="1337" spans="1:13" s="39" customFormat="1" ht="12.95" customHeight="1" x14ac:dyDescent="0.25">
      <c r="A1337" s="226"/>
      <c r="B1337" s="29">
        <v>1426</v>
      </c>
      <c r="C1337" s="30">
        <v>17</v>
      </c>
      <c r="D1337" s="32" t="s">
        <v>3477</v>
      </c>
      <c r="E1337" s="32" t="s">
        <v>3478</v>
      </c>
      <c r="F1337" s="32" t="s">
        <v>3479</v>
      </c>
      <c r="G1337" s="33" t="s">
        <v>12</v>
      </c>
      <c r="H1337" s="34" t="s">
        <v>13</v>
      </c>
      <c r="I1337" s="35">
        <v>0.98719999999999997</v>
      </c>
      <c r="J1337" s="36">
        <v>746105.77</v>
      </c>
      <c r="K1337" s="19">
        <f t="shared" si="20"/>
        <v>1279810.77</v>
      </c>
      <c r="L1337" s="37">
        <v>106741</v>
      </c>
      <c r="M1337" s="38"/>
    </row>
    <row r="1338" spans="1:13" s="39" customFormat="1" ht="12.95" customHeight="1" x14ac:dyDescent="0.25">
      <c r="A1338" s="226"/>
      <c r="B1338" s="29">
        <v>1420</v>
      </c>
      <c r="C1338" s="30">
        <v>18</v>
      </c>
      <c r="D1338" s="32" t="s">
        <v>3480</v>
      </c>
      <c r="E1338" s="32" t="s">
        <v>3481</v>
      </c>
      <c r="F1338" s="32" t="s">
        <v>3482</v>
      </c>
      <c r="G1338" s="33" t="s">
        <v>12</v>
      </c>
      <c r="H1338" s="34" t="s">
        <v>13</v>
      </c>
      <c r="I1338" s="35">
        <v>0.76170000000000004</v>
      </c>
      <c r="J1338" s="36">
        <v>483394.43</v>
      </c>
      <c r="K1338" s="19">
        <f t="shared" si="20"/>
        <v>895188.47999999998</v>
      </c>
      <c r="L1338" s="37">
        <v>82358.81</v>
      </c>
      <c r="M1338" s="38"/>
    </row>
    <row r="1339" spans="1:13" s="39" customFormat="1" ht="12.95" customHeight="1" x14ac:dyDescent="0.25">
      <c r="A1339" s="226"/>
      <c r="B1339" s="29">
        <v>1415</v>
      </c>
      <c r="C1339" s="30">
        <v>19</v>
      </c>
      <c r="D1339" s="52" t="s">
        <v>3483</v>
      </c>
      <c r="E1339" s="32" t="s">
        <v>3484</v>
      </c>
      <c r="F1339" s="32" t="s">
        <v>3485</v>
      </c>
      <c r="G1339" s="33" t="s">
        <v>12</v>
      </c>
      <c r="H1339" s="34" t="s">
        <v>13</v>
      </c>
      <c r="I1339" s="35">
        <v>0.97370000000000001</v>
      </c>
      <c r="J1339" s="36">
        <v>732103.55</v>
      </c>
      <c r="K1339" s="19">
        <f t="shared" si="20"/>
        <v>1258510.1000000001</v>
      </c>
      <c r="L1339" s="37">
        <v>105281.31</v>
      </c>
      <c r="M1339" s="38"/>
    </row>
    <row r="1340" spans="1:13" s="39" customFormat="1" ht="12.95" customHeight="1" x14ac:dyDescent="0.25">
      <c r="A1340" s="226"/>
      <c r="B1340" s="43">
        <v>1434</v>
      </c>
      <c r="C1340" s="30">
        <v>20</v>
      </c>
      <c r="D1340" s="32" t="s">
        <v>1657</v>
      </c>
      <c r="E1340" s="32" t="s">
        <v>3486</v>
      </c>
      <c r="F1340" s="32" t="s">
        <v>3487</v>
      </c>
      <c r="G1340" s="33" t="s">
        <v>12</v>
      </c>
      <c r="H1340" s="34" t="s">
        <v>13</v>
      </c>
      <c r="I1340" s="35">
        <v>0.9587</v>
      </c>
      <c r="J1340" s="36">
        <v>722696.7</v>
      </c>
      <c r="K1340" s="19">
        <f t="shared" si="20"/>
        <v>1240993.8999999999</v>
      </c>
      <c r="L1340" s="37">
        <v>103659.44</v>
      </c>
      <c r="M1340" s="38"/>
    </row>
    <row r="1341" spans="1:13" s="39" customFormat="1" ht="12.95" customHeight="1" x14ac:dyDescent="0.25">
      <c r="A1341" s="226"/>
      <c r="B1341" s="29">
        <v>1412</v>
      </c>
      <c r="C1341" s="30">
        <v>21</v>
      </c>
      <c r="D1341" s="32" t="s">
        <v>2008</v>
      </c>
      <c r="E1341" s="32" t="s">
        <v>3488</v>
      </c>
      <c r="F1341" s="32" t="s">
        <v>3489</v>
      </c>
      <c r="G1341" s="33" t="s">
        <v>12</v>
      </c>
      <c r="H1341" s="34" t="s">
        <v>13</v>
      </c>
      <c r="I1341" s="35">
        <v>0.96560000000000001</v>
      </c>
      <c r="J1341" s="36">
        <v>723648.17999999993</v>
      </c>
      <c r="K1341" s="19">
        <f t="shared" si="20"/>
        <v>1245675.68</v>
      </c>
      <c r="L1341" s="37">
        <v>104405.5</v>
      </c>
      <c r="M1341" s="38"/>
    </row>
    <row r="1342" spans="1:13" s="39" customFormat="1" ht="12.95" customHeight="1" x14ac:dyDescent="0.25">
      <c r="A1342" s="226"/>
      <c r="B1342" s="29">
        <v>1424</v>
      </c>
      <c r="C1342" s="30">
        <v>22</v>
      </c>
      <c r="D1342" s="53" t="s">
        <v>5637</v>
      </c>
      <c r="E1342" s="53" t="s">
        <v>5638</v>
      </c>
      <c r="F1342" s="53" t="s">
        <v>5639</v>
      </c>
      <c r="G1342" s="33" t="s">
        <v>12</v>
      </c>
      <c r="H1342" s="34" t="s">
        <v>13</v>
      </c>
      <c r="I1342" s="35">
        <v>0.74629999999999996</v>
      </c>
      <c r="J1342" s="36">
        <v>359375.07</v>
      </c>
      <c r="K1342" s="19">
        <f t="shared" si="20"/>
        <v>762843.52</v>
      </c>
      <c r="L1342" s="37">
        <v>80693.69</v>
      </c>
      <c r="M1342" s="38"/>
    </row>
    <row r="1343" spans="1:13" s="39" customFormat="1" ht="12.95" customHeight="1" x14ac:dyDescent="0.25">
      <c r="A1343" s="226"/>
      <c r="B1343" s="29">
        <v>1404</v>
      </c>
      <c r="C1343" s="30">
        <v>23</v>
      </c>
      <c r="D1343" s="53" t="s">
        <v>5640</v>
      </c>
      <c r="E1343" s="53" t="s">
        <v>5641</v>
      </c>
      <c r="F1343" s="53" t="s">
        <v>2952</v>
      </c>
      <c r="G1343" s="33" t="s">
        <v>12</v>
      </c>
      <c r="H1343" s="34" t="s">
        <v>13</v>
      </c>
      <c r="I1343" s="35">
        <v>0.73080000000000001</v>
      </c>
      <c r="J1343" s="36">
        <v>215731</v>
      </c>
      <c r="K1343" s="19">
        <f t="shared" si="20"/>
        <v>610819.75</v>
      </c>
      <c r="L1343" s="37">
        <v>79017.75</v>
      </c>
      <c r="M1343" s="38"/>
    </row>
    <row r="1344" spans="1:13" s="39" customFormat="1" ht="12.95" customHeight="1" x14ac:dyDescent="0.25">
      <c r="A1344" s="226"/>
      <c r="B1344" s="29">
        <v>1409</v>
      </c>
      <c r="C1344" s="30">
        <v>24</v>
      </c>
      <c r="D1344" s="53" t="s">
        <v>5642</v>
      </c>
      <c r="E1344" s="53" t="s">
        <v>5643</v>
      </c>
      <c r="F1344" s="53" t="s">
        <v>3207</v>
      </c>
      <c r="G1344" s="33" t="s">
        <v>12</v>
      </c>
      <c r="H1344" s="34" t="s">
        <v>13</v>
      </c>
      <c r="I1344" s="35">
        <v>0.56489999999999996</v>
      </c>
      <c r="J1344" s="36">
        <v>325315.68</v>
      </c>
      <c r="K1344" s="19">
        <f t="shared" si="20"/>
        <v>630714.73</v>
      </c>
      <c r="L1344" s="37">
        <v>61079.81</v>
      </c>
      <c r="M1344" s="38"/>
    </row>
    <row r="1345" spans="1:13" s="39" customFormat="1" ht="12.95" customHeight="1" x14ac:dyDescent="0.25">
      <c r="A1345" s="226"/>
      <c r="B1345" s="29">
        <v>1406</v>
      </c>
      <c r="C1345" s="30">
        <v>25</v>
      </c>
      <c r="D1345" s="53" t="s">
        <v>1383</v>
      </c>
      <c r="E1345" s="53" t="s">
        <v>5644</v>
      </c>
      <c r="F1345" s="53" t="s">
        <v>3195</v>
      </c>
      <c r="G1345" s="33" t="s">
        <v>12</v>
      </c>
      <c r="H1345" s="34" t="s">
        <v>13</v>
      </c>
      <c r="I1345" s="35">
        <v>0.72919999999999996</v>
      </c>
      <c r="J1345" s="36">
        <v>345535.06</v>
      </c>
      <c r="K1345" s="19">
        <f t="shared" si="20"/>
        <v>739758.81</v>
      </c>
      <c r="L1345" s="37">
        <v>78844.75</v>
      </c>
      <c r="M1345" s="38"/>
    </row>
    <row r="1346" spans="1:13" s="39" customFormat="1" ht="12.95" customHeight="1" x14ac:dyDescent="0.25">
      <c r="A1346" s="226"/>
      <c r="B1346" s="29">
        <v>1429</v>
      </c>
      <c r="C1346" s="30">
        <v>26</v>
      </c>
      <c r="D1346" s="53" t="s">
        <v>5645</v>
      </c>
      <c r="E1346" s="53" t="s">
        <v>5646</v>
      </c>
      <c r="F1346" s="53" t="s">
        <v>5647</v>
      </c>
      <c r="G1346" s="33" t="s">
        <v>12</v>
      </c>
      <c r="H1346" s="34" t="s">
        <v>13</v>
      </c>
      <c r="I1346" s="35">
        <v>0.95579999999999998</v>
      </c>
      <c r="J1346" s="36">
        <v>676224.58</v>
      </c>
      <c r="K1346" s="19">
        <f t="shared" si="20"/>
        <v>1192953.98</v>
      </c>
      <c r="L1346" s="37">
        <v>103345.88</v>
      </c>
      <c r="M1346" s="38"/>
    </row>
    <row r="1347" spans="1:13" s="39" customFormat="1" ht="12.95" customHeight="1" x14ac:dyDescent="0.25">
      <c r="A1347" s="226"/>
      <c r="B1347" s="29">
        <v>1430</v>
      </c>
      <c r="C1347" s="30">
        <v>27</v>
      </c>
      <c r="D1347" s="53" t="s">
        <v>5648</v>
      </c>
      <c r="E1347" s="53" t="s">
        <v>5649</v>
      </c>
      <c r="F1347" s="53" t="s">
        <v>5650</v>
      </c>
      <c r="G1347" s="33" t="s">
        <v>12</v>
      </c>
      <c r="H1347" s="34" t="s">
        <v>13</v>
      </c>
      <c r="I1347" s="35">
        <v>0.95950000000000002</v>
      </c>
      <c r="J1347" s="36">
        <v>724167.2</v>
      </c>
      <c r="K1347" s="19">
        <f t="shared" si="20"/>
        <v>1242896.8999999999</v>
      </c>
      <c r="L1347" s="37">
        <v>103745.94</v>
      </c>
      <c r="M1347" s="38"/>
    </row>
    <row r="1348" spans="1:13" s="39" customFormat="1" ht="12.95" customHeight="1" x14ac:dyDescent="0.25">
      <c r="A1348" s="226"/>
      <c r="B1348" s="29">
        <v>1435</v>
      </c>
      <c r="C1348" s="30">
        <v>28</v>
      </c>
      <c r="D1348" s="53" t="s">
        <v>5651</v>
      </c>
      <c r="E1348" s="53" t="s">
        <v>5652</v>
      </c>
      <c r="F1348" s="53" t="s">
        <v>5653</v>
      </c>
      <c r="G1348" s="33" t="s">
        <v>12</v>
      </c>
      <c r="H1348" s="34" t="s">
        <v>13</v>
      </c>
      <c r="I1348" s="35">
        <v>0.76619999999999999</v>
      </c>
      <c r="J1348" s="36">
        <v>269815.13</v>
      </c>
      <c r="K1348" s="19">
        <f t="shared" si="20"/>
        <v>684042.03</v>
      </c>
      <c r="L1348" s="37">
        <v>82845.38</v>
      </c>
      <c r="M1348" s="38"/>
    </row>
    <row r="1349" spans="1:13" s="39" customFormat="1" ht="12.95" customHeight="1" x14ac:dyDescent="0.25">
      <c r="A1349" s="226"/>
      <c r="B1349" s="29">
        <v>1410</v>
      </c>
      <c r="C1349" s="30">
        <v>29</v>
      </c>
      <c r="D1349" s="53" t="s">
        <v>5654</v>
      </c>
      <c r="E1349" s="53" t="s">
        <v>5655</v>
      </c>
      <c r="F1349" s="53" t="s">
        <v>5656</v>
      </c>
      <c r="G1349" s="33" t="s">
        <v>12</v>
      </c>
      <c r="H1349" s="34" t="s">
        <v>13</v>
      </c>
      <c r="I1349" s="35">
        <v>0.9617</v>
      </c>
      <c r="J1349" s="36">
        <v>721939.8</v>
      </c>
      <c r="K1349" s="19">
        <f t="shared" si="20"/>
        <v>1241858.8500000001</v>
      </c>
      <c r="L1349" s="37">
        <v>103983.81</v>
      </c>
      <c r="M1349" s="38"/>
    </row>
    <row r="1350" spans="1:13" s="39" customFormat="1" ht="12.95" customHeight="1" x14ac:dyDescent="0.25">
      <c r="A1350" s="226"/>
      <c r="B1350" s="29">
        <v>1407</v>
      </c>
      <c r="C1350" s="30">
        <v>30</v>
      </c>
      <c r="D1350" s="74" t="s">
        <v>3490</v>
      </c>
      <c r="E1350" s="32" t="s">
        <v>3491</v>
      </c>
      <c r="F1350" s="32" t="s">
        <v>3492</v>
      </c>
      <c r="G1350" s="33" t="s">
        <v>12</v>
      </c>
      <c r="H1350" s="34" t="s">
        <v>13</v>
      </c>
      <c r="I1350" s="35">
        <v>0.97270000000000001</v>
      </c>
      <c r="J1350" s="36">
        <v>736536.7</v>
      </c>
      <c r="K1350" s="19">
        <f t="shared" si="20"/>
        <v>1262402.6499999999</v>
      </c>
      <c r="L1350" s="37">
        <v>105173.19</v>
      </c>
      <c r="M1350" s="38"/>
    </row>
    <row r="1351" spans="1:13" s="39" customFormat="1" ht="12.95" customHeight="1" x14ac:dyDescent="0.25">
      <c r="A1351" s="226"/>
      <c r="B1351" s="29">
        <v>1439</v>
      </c>
      <c r="C1351" s="30">
        <v>31</v>
      </c>
      <c r="D1351" s="74" t="s">
        <v>3493</v>
      </c>
      <c r="E1351" s="32" t="s">
        <v>3494</v>
      </c>
      <c r="F1351" s="32" t="s">
        <v>3495</v>
      </c>
      <c r="G1351" s="33" t="s">
        <v>12</v>
      </c>
      <c r="H1351" s="34" t="s">
        <v>13</v>
      </c>
      <c r="I1351" s="35">
        <v>0.76549999999999996</v>
      </c>
      <c r="J1351" s="36">
        <v>620583.44999999995</v>
      </c>
      <c r="K1351" s="19">
        <f t="shared" si="20"/>
        <v>1034431.9</v>
      </c>
      <c r="L1351" s="37">
        <v>82769.69</v>
      </c>
      <c r="M1351" s="38"/>
    </row>
    <row r="1352" spans="1:13" s="39" customFormat="1" ht="12.95" customHeight="1" x14ac:dyDescent="0.25">
      <c r="A1352" s="226"/>
      <c r="B1352" s="29">
        <v>1438</v>
      </c>
      <c r="C1352" s="30">
        <v>32</v>
      </c>
      <c r="D1352" s="42" t="s">
        <v>3496</v>
      </c>
      <c r="E1352" s="42" t="s">
        <v>3497</v>
      </c>
      <c r="F1352" s="42" t="s">
        <v>3498</v>
      </c>
      <c r="G1352" s="33" t="s">
        <v>12</v>
      </c>
      <c r="H1352" s="34" t="s">
        <v>13</v>
      </c>
      <c r="I1352" s="35">
        <v>0.95089999999999997</v>
      </c>
      <c r="J1352" s="36">
        <v>720253.05</v>
      </c>
      <c r="K1352" s="19">
        <f t="shared" si="20"/>
        <v>1234333.3500000001</v>
      </c>
      <c r="L1352" s="37">
        <v>102816.06</v>
      </c>
      <c r="M1352" s="38"/>
    </row>
    <row r="1353" spans="1:13" s="39" customFormat="1" ht="12.95" customHeight="1" x14ac:dyDescent="0.25">
      <c r="A1353" s="226"/>
      <c r="B1353" s="29">
        <v>1408</v>
      </c>
      <c r="C1353" s="30">
        <v>33</v>
      </c>
      <c r="D1353" s="32" t="s">
        <v>3499</v>
      </c>
      <c r="E1353" s="32" t="s">
        <v>3500</v>
      </c>
      <c r="F1353" s="32" t="s">
        <v>2257</v>
      </c>
      <c r="G1353" s="33" t="s">
        <v>12</v>
      </c>
      <c r="H1353" s="34" t="s">
        <v>13</v>
      </c>
      <c r="I1353" s="35">
        <v>0.9899</v>
      </c>
      <c r="J1353" s="36">
        <v>746689.62999999989</v>
      </c>
      <c r="K1353" s="19">
        <f t="shared" ref="K1353:K1416" si="21">ROUND(J1353+L1353*5,2)</f>
        <v>1281854.33</v>
      </c>
      <c r="L1353" s="37">
        <v>107032.94</v>
      </c>
      <c r="M1353" s="38"/>
    </row>
    <row r="1354" spans="1:13" s="39" customFormat="1" ht="12.95" customHeight="1" x14ac:dyDescent="0.25">
      <c r="A1354" s="226"/>
      <c r="B1354" s="29">
        <v>1432</v>
      </c>
      <c r="C1354" s="30">
        <v>34</v>
      </c>
      <c r="D1354" s="32" t="s">
        <v>3501</v>
      </c>
      <c r="E1354" s="32" t="s">
        <v>3502</v>
      </c>
      <c r="F1354" s="32" t="s">
        <v>986</v>
      </c>
      <c r="G1354" s="33" t="s">
        <v>12</v>
      </c>
      <c r="H1354" s="34" t="s">
        <v>13</v>
      </c>
      <c r="I1354" s="35">
        <v>0.76129999999999998</v>
      </c>
      <c r="J1354" s="36">
        <v>393293.87</v>
      </c>
      <c r="K1354" s="19">
        <f t="shared" si="21"/>
        <v>804871.67</v>
      </c>
      <c r="L1354" s="37">
        <v>82315.56</v>
      </c>
      <c r="M1354" s="38"/>
    </row>
    <row r="1355" spans="1:13" s="39" customFormat="1" ht="12.95" customHeight="1" x14ac:dyDescent="0.25">
      <c r="A1355" s="226"/>
      <c r="B1355" s="29">
        <v>1437</v>
      </c>
      <c r="C1355" s="30">
        <v>35</v>
      </c>
      <c r="D1355" s="32" t="s">
        <v>3503</v>
      </c>
      <c r="E1355" s="32" t="s">
        <v>3504</v>
      </c>
      <c r="F1355" s="32" t="s">
        <v>3505</v>
      </c>
      <c r="G1355" s="33" t="s">
        <v>12</v>
      </c>
      <c r="H1355" s="34" t="s">
        <v>13</v>
      </c>
      <c r="I1355" s="35">
        <v>0.96020000000000005</v>
      </c>
      <c r="J1355" s="36">
        <v>726048.58</v>
      </c>
      <c r="K1355" s="19">
        <f t="shared" si="21"/>
        <v>1245156.73</v>
      </c>
      <c r="L1355" s="37">
        <v>103821.63</v>
      </c>
      <c r="M1355" s="38"/>
    </row>
    <row r="1356" spans="1:13" s="39" customFormat="1" ht="12.95" customHeight="1" x14ac:dyDescent="0.25">
      <c r="A1356" s="226"/>
      <c r="B1356" s="29">
        <v>1401</v>
      </c>
      <c r="C1356" s="30">
        <v>36</v>
      </c>
      <c r="D1356" s="32" t="s">
        <v>3187</v>
      </c>
      <c r="E1356" s="32" t="s">
        <v>3506</v>
      </c>
      <c r="F1356" s="32" t="s">
        <v>3507</v>
      </c>
      <c r="G1356" s="33" t="s">
        <v>12</v>
      </c>
      <c r="H1356" s="34" t="s">
        <v>13</v>
      </c>
      <c r="I1356" s="35">
        <v>0.96050000000000002</v>
      </c>
      <c r="J1356" s="36">
        <v>719734.05</v>
      </c>
      <c r="K1356" s="19">
        <f t="shared" si="21"/>
        <v>1239004.3500000001</v>
      </c>
      <c r="L1356" s="37">
        <v>103854.06</v>
      </c>
      <c r="M1356" s="38"/>
    </row>
    <row r="1357" spans="1:13" s="39" customFormat="1" ht="12" customHeight="1" x14ac:dyDescent="0.25">
      <c r="A1357" s="226"/>
      <c r="B1357" s="29">
        <v>1421</v>
      </c>
      <c r="C1357" s="30">
        <v>37</v>
      </c>
      <c r="D1357" s="41" t="s">
        <v>3508</v>
      </c>
      <c r="E1357" s="41" t="s">
        <v>3509</v>
      </c>
      <c r="F1357" s="32" t="s">
        <v>3510</v>
      </c>
      <c r="G1357" s="33" t="s">
        <v>12</v>
      </c>
      <c r="H1357" s="34" t="s">
        <v>13</v>
      </c>
      <c r="I1357" s="35">
        <v>0.96250000000000002</v>
      </c>
      <c r="J1357" s="36">
        <v>497883.18</v>
      </c>
      <c r="K1357" s="19">
        <f t="shared" si="21"/>
        <v>1018234.73</v>
      </c>
      <c r="L1357" s="36">
        <v>104070.31</v>
      </c>
      <c r="M1357" s="38"/>
    </row>
    <row r="1358" spans="1:13" s="39" customFormat="1" ht="12.95" customHeight="1" x14ac:dyDescent="0.25">
      <c r="A1358" s="226"/>
      <c r="B1358" s="29">
        <v>1405</v>
      </c>
      <c r="C1358" s="30">
        <v>38</v>
      </c>
      <c r="D1358" s="32" t="s">
        <v>3511</v>
      </c>
      <c r="E1358" s="32" t="s">
        <v>3512</v>
      </c>
      <c r="F1358" s="32" t="s">
        <v>3513</v>
      </c>
      <c r="G1358" s="33" t="s">
        <v>12</v>
      </c>
      <c r="H1358" s="34" t="s">
        <v>13</v>
      </c>
      <c r="I1358" s="35">
        <v>0.70860000000000001</v>
      </c>
      <c r="J1358" s="36">
        <v>229614.25</v>
      </c>
      <c r="K1358" s="19">
        <f t="shared" si="21"/>
        <v>612701.15</v>
      </c>
      <c r="L1358" s="36">
        <v>76617.38</v>
      </c>
      <c r="M1358" s="75"/>
    </row>
    <row r="1359" spans="1:13" s="39" customFormat="1" ht="12.95" customHeight="1" x14ac:dyDescent="0.25">
      <c r="A1359" s="226"/>
      <c r="B1359" s="29">
        <v>1417</v>
      </c>
      <c r="C1359" s="30">
        <v>39</v>
      </c>
      <c r="D1359" s="32" t="s">
        <v>3514</v>
      </c>
      <c r="E1359" s="32" t="s">
        <v>3515</v>
      </c>
      <c r="F1359" s="32" t="s">
        <v>2918</v>
      </c>
      <c r="G1359" s="33" t="s">
        <v>12</v>
      </c>
      <c r="H1359" s="34" t="s">
        <v>13</v>
      </c>
      <c r="I1359" s="35">
        <v>0.97370000000000001</v>
      </c>
      <c r="J1359" s="36">
        <v>731022.3</v>
      </c>
      <c r="K1359" s="19">
        <f t="shared" si="21"/>
        <v>1257428.8500000001</v>
      </c>
      <c r="L1359" s="36">
        <v>105281.31</v>
      </c>
      <c r="M1359" s="75"/>
    </row>
    <row r="1360" spans="1:13" s="39" customFormat="1" ht="12.95" customHeight="1" x14ac:dyDescent="0.25">
      <c r="A1360" s="226"/>
      <c r="B1360" s="29">
        <v>1423</v>
      </c>
      <c r="C1360" s="30">
        <v>40</v>
      </c>
      <c r="D1360" s="32" t="s">
        <v>3516</v>
      </c>
      <c r="E1360" s="32" t="s">
        <v>3517</v>
      </c>
      <c r="F1360" s="32" t="s">
        <v>3518</v>
      </c>
      <c r="G1360" s="33" t="s">
        <v>12</v>
      </c>
      <c r="H1360" s="34" t="s">
        <v>13</v>
      </c>
      <c r="I1360" s="35">
        <v>0.77849999999999997</v>
      </c>
      <c r="J1360" s="36">
        <v>274345.56</v>
      </c>
      <c r="K1360" s="19">
        <f t="shared" si="21"/>
        <v>695222.11</v>
      </c>
      <c r="L1360" s="36">
        <v>84175.31</v>
      </c>
      <c r="M1360" s="38"/>
    </row>
    <row r="1361" spans="1:13" s="39" customFormat="1" ht="12.95" customHeight="1" x14ac:dyDescent="0.25">
      <c r="A1361" s="226"/>
      <c r="B1361" s="29">
        <v>1414</v>
      </c>
      <c r="C1361" s="30">
        <v>41</v>
      </c>
      <c r="D1361" s="59" t="s">
        <v>3519</v>
      </c>
      <c r="E1361" s="59" t="s">
        <v>3520</v>
      </c>
      <c r="F1361" s="59" t="s">
        <v>3521</v>
      </c>
      <c r="G1361" s="33" t="s">
        <v>12</v>
      </c>
      <c r="H1361" s="34" t="s">
        <v>13</v>
      </c>
      <c r="I1361" s="35">
        <v>0.96989999999999998</v>
      </c>
      <c r="J1361" s="36">
        <v>732795.56</v>
      </c>
      <c r="K1361" s="19">
        <f t="shared" si="21"/>
        <v>1257147.76</v>
      </c>
      <c r="L1361" s="36">
        <v>104870.44</v>
      </c>
      <c r="M1361" s="75"/>
    </row>
    <row r="1362" spans="1:13" s="39" customFormat="1" ht="12.95" customHeight="1" x14ac:dyDescent="0.25">
      <c r="A1362" s="227"/>
      <c r="B1362" s="29">
        <v>1427</v>
      </c>
      <c r="C1362" s="30">
        <v>42</v>
      </c>
      <c r="D1362" s="32" t="s">
        <v>137</v>
      </c>
      <c r="E1362" s="32" t="s">
        <v>3522</v>
      </c>
      <c r="F1362" s="32" t="s">
        <v>986</v>
      </c>
      <c r="G1362" s="33" t="s">
        <v>12</v>
      </c>
      <c r="H1362" s="34" t="s">
        <v>13</v>
      </c>
      <c r="I1362" s="35">
        <v>0.95369999999999999</v>
      </c>
      <c r="J1362" s="36">
        <v>723021.05</v>
      </c>
      <c r="K1362" s="19">
        <f t="shared" si="21"/>
        <v>1238615.1000000001</v>
      </c>
      <c r="L1362" s="36">
        <v>103118.81</v>
      </c>
      <c r="M1362" s="75"/>
    </row>
    <row r="1363" spans="1:13" s="39" customFormat="1" ht="12.95" customHeight="1" x14ac:dyDescent="0.25">
      <c r="A1363" s="225" t="s">
        <v>3523</v>
      </c>
      <c r="B1363" s="29"/>
      <c r="C1363" s="30"/>
      <c r="D1363" s="49" t="s">
        <v>126</v>
      </c>
      <c r="E1363" s="42"/>
      <c r="F1363" s="42"/>
      <c r="G1363" s="33"/>
      <c r="H1363" s="34"/>
      <c r="I1363" s="35"/>
      <c r="J1363" s="36"/>
      <c r="K1363" s="19"/>
      <c r="L1363" s="36"/>
      <c r="M1363" s="75"/>
    </row>
    <row r="1364" spans="1:13" s="39" customFormat="1" ht="12.95" customHeight="1" x14ac:dyDescent="0.25">
      <c r="A1364" s="226"/>
      <c r="B1364" s="29">
        <v>2621</v>
      </c>
      <c r="C1364" s="30">
        <v>1</v>
      </c>
      <c r="D1364" s="32" t="s">
        <v>3524</v>
      </c>
      <c r="E1364" s="32" t="s">
        <v>3525</v>
      </c>
      <c r="F1364" s="32" t="s">
        <v>3526</v>
      </c>
      <c r="G1364" s="33" t="s">
        <v>130</v>
      </c>
      <c r="H1364" s="34" t="s">
        <v>13</v>
      </c>
      <c r="I1364" s="35">
        <v>0.91490000000000005</v>
      </c>
      <c r="J1364" s="36">
        <v>346259.13</v>
      </c>
      <c r="K1364" s="19">
        <f t="shared" si="21"/>
        <v>593587.07999999996</v>
      </c>
      <c r="L1364" s="36">
        <v>49465.59</v>
      </c>
      <c r="M1364" s="75"/>
    </row>
    <row r="1365" spans="1:13" s="39" customFormat="1" ht="12.95" customHeight="1" x14ac:dyDescent="0.25">
      <c r="A1365" s="226"/>
      <c r="B1365" s="29">
        <v>2620</v>
      </c>
      <c r="C1365" s="30">
        <v>2</v>
      </c>
      <c r="D1365" s="32" t="s">
        <v>3527</v>
      </c>
      <c r="E1365" s="32" t="s">
        <v>3528</v>
      </c>
      <c r="F1365" s="32" t="s">
        <v>3529</v>
      </c>
      <c r="G1365" s="33" t="s">
        <v>130</v>
      </c>
      <c r="H1365" s="34" t="s">
        <v>13</v>
      </c>
      <c r="I1365" s="35">
        <v>0.92290000000000005</v>
      </c>
      <c r="J1365" s="36">
        <v>346691.67</v>
      </c>
      <c r="K1365" s="19">
        <f t="shared" si="21"/>
        <v>596182.31999999995</v>
      </c>
      <c r="L1365" s="36">
        <v>49898.13</v>
      </c>
      <c r="M1365" s="75"/>
    </row>
    <row r="1366" spans="1:13" s="39" customFormat="1" ht="12.95" customHeight="1" x14ac:dyDescent="0.25">
      <c r="A1366" s="226"/>
      <c r="B1366" s="29">
        <v>2602</v>
      </c>
      <c r="C1366" s="30">
        <v>3</v>
      </c>
      <c r="D1366" s="53" t="s">
        <v>3530</v>
      </c>
      <c r="E1366" s="53" t="s">
        <v>3531</v>
      </c>
      <c r="F1366" s="53" t="s">
        <v>3532</v>
      </c>
      <c r="G1366" s="33" t="s">
        <v>130</v>
      </c>
      <c r="H1366" s="34" t="s">
        <v>13</v>
      </c>
      <c r="I1366" s="35">
        <v>0.92290000000000005</v>
      </c>
      <c r="J1366" s="36">
        <v>346691.67</v>
      </c>
      <c r="K1366" s="19">
        <f t="shared" si="21"/>
        <v>596182.31999999995</v>
      </c>
      <c r="L1366" s="37">
        <v>49898.13</v>
      </c>
      <c r="M1366" s="38"/>
    </row>
    <row r="1367" spans="1:13" s="39" customFormat="1" ht="12.95" customHeight="1" x14ac:dyDescent="0.25">
      <c r="A1367" s="226"/>
      <c r="B1367" s="29"/>
      <c r="C1367" s="30"/>
      <c r="D1367" s="31" t="s">
        <v>11</v>
      </c>
      <c r="E1367" s="32"/>
      <c r="F1367" s="32"/>
      <c r="G1367" s="33"/>
      <c r="H1367" s="34"/>
      <c r="I1367" s="35"/>
      <c r="J1367" s="36"/>
      <c r="K1367" s="19"/>
      <c r="L1367" s="37"/>
      <c r="M1367" s="38"/>
    </row>
    <row r="1368" spans="1:13" s="39" customFormat="1" ht="12.95" customHeight="1" x14ac:dyDescent="0.25">
      <c r="A1368" s="226"/>
      <c r="B1368" s="29">
        <v>2617</v>
      </c>
      <c r="C1368" s="30">
        <v>1</v>
      </c>
      <c r="D1368" s="32" t="s">
        <v>3533</v>
      </c>
      <c r="E1368" s="32" t="s">
        <v>3534</v>
      </c>
      <c r="F1368" s="32" t="s">
        <v>3535</v>
      </c>
      <c r="G1368" s="33" t="s">
        <v>12</v>
      </c>
      <c r="H1368" s="34" t="s">
        <v>13</v>
      </c>
      <c r="I1368" s="35">
        <v>0.90849999999999997</v>
      </c>
      <c r="J1368" s="36">
        <v>682430.91999999993</v>
      </c>
      <c r="K1368" s="19">
        <f t="shared" si="21"/>
        <v>1173588.72</v>
      </c>
      <c r="L1368" s="37">
        <v>98231.56</v>
      </c>
      <c r="M1368" s="38"/>
    </row>
    <row r="1369" spans="1:13" s="39" customFormat="1" ht="12.95" customHeight="1" x14ac:dyDescent="0.25">
      <c r="A1369" s="226"/>
      <c r="B1369" s="29">
        <v>2619</v>
      </c>
      <c r="C1369" s="30">
        <v>2</v>
      </c>
      <c r="D1369" s="32" t="s">
        <v>3536</v>
      </c>
      <c r="E1369" s="32" t="s">
        <v>3537</v>
      </c>
      <c r="F1369" s="32" t="s">
        <v>3538</v>
      </c>
      <c r="G1369" s="33" t="s">
        <v>12</v>
      </c>
      <c r="H1369" s="34" t="s">
        <v>13</v>
      </c>
      <c r="I1369" s="35">
        <v>0.91890000000000005</v>
      </c>
      <c r="J1369" s="36">
        <v>690302.41999999993</v>
      </c>
      <c r="K1369" s="19">
        <f t="shared" si="21"/>
        <v>1187082.72</v>
      </c>
      <c r="L1369" s="37">
        <v>99356.06</v>
      </c>
      <c r="M1369" s="38"/>
    </row>
    <row r="1370" spans="1:13" s="39" customFormat="1" ht="12.95" customHeight="1" x14ac:dyDescent="0.25">
      <c r="A1370" s="226"/>
      <c r="B1370" s="29">
        <v>2622</v>
      </c>
      <c r="C1370" s="30">
        <v>3</v>
      </c>
      <c r="D1370" s="32" t="s">
        <v>3539</v>
      </c>
      <c r="E1370" s="32" t="s">
        <v>3540</v>
      </c>
      <c r="F1370" s="32" t="s">
        <v>3541</v>
      </c>
      <c r="G1370" s="33" t="s">
        <v>12</v>
      </c>
      <c r="H1370" s="34" t="s">
        <v>13</v>
      </c>
      <c r="I1370" s="35">
        <v>0.9133</v>
      </c>
      <c r="J1370" s="36">
        <v>691253.91999999993</v>
      </c>
      <c r="K1370" s="19">
        <f t="shared" si="21"/>
        <v>1185006.72</v>
      </c>
      <c r="L1370" s="37">
        <v>98750.56</v>
      </c>
      <c r="M1370" s="38"/>
    </row>
    <row r="1371" spans="1:13" s="39" customFormat="1" ht="12.95" customHeight="1" x14ac:dyDescent="0.25">
      <c r="A1371" s="226"/>
      <c r="B1371" s="29">
        <v>2606</v>
      </c>
      <c r="C1371" s="30">
        <v>4</v>
      </c>
      <c r="D1371" s="32" t="s">
        <v>3542</v>
      </c>
      <c r="E1371" s="32" t="s">
        <v>3543</v>
      </c>
      <c r="F1371" s="32" t="s">
        <v>1704</v>
      </c>
      <c r="G1371" s="33" t="s">
        <v>12</v>
      </c>
      <c r="H1371" s="34" t="s">
        <v>13</v>
      </c>
      <c r="I1371" s="35">
        <v>0.91810000000000003</v>
      </c>
      <c r="J1371" s="36">
        <v>694886.91999999993</v>
      </c>
      <c r="K1371" s="19">
        <f t="shared" si="21"/>
        <v>1191234.72</v>
      </c>
      <c r="L1371" s="37">
        <v>99269.56</v>
      </c>
      <c r="M1371" s="38"/>
    </row>
    <row r="1372" spans="1:13" s="39" customFormat="1" ht="12.95" customHeight="1" x14ac:dyDescent="0.25">
      <c r="A1372" s="226"/>
      <c r="B1372" s="29">
        <v>2624</v>
      </c>
      <c r="C1372" s="30">
        <v>5</v>
      </c>
      <c r="D1372" s="32" t="s">
        <v>3544</v>
      </c>
      <c r="E1372" s="32" t="s">
        <v>3545</v>
      </c>
      <c r="F1372" s="32" t="s">
        <v>3546</v>
      </c>
      <c r="G1372" s="33" t="s">
        <v>12</v>
      </c>
      <c r="H1372" s="34" t="s">
        <v>13</v>
      </c>
      <c r="I1372" s="35">
        <v>0.91290000000000004</v>
      </c>
      <c r="J1372" s="36">
        <v>690951.16999999993</v>
      </c>
      <c r="K1372" s="19">
        <f t="shared" si="21"/>
        <v>1184487.72</v>
      </c>
      <c r="L1372" s="37">
        <v>98707.31</v>
      </c>
      <c r="M1372" s="38"/>
    </row>
    <row r="1373" spans="1:13" s="39" customFormat="1" ht="12.95" customHeight="1" x14ac:dyDescent="0.25">
      <c r="A1373" s="226"/>
      <c r="B1373" s="29">
        <v>2600</v>
      </c>
      <c r="C1373" s="30">
        <v>6</v>
      </c>
      <c r="D1373" s="32" t="s">
        <v>1439</v>
      </c>
      <c r="E1373" s="32" t="s">
        <v>1440</v>
      </c>
      <c r="F1373" s="32" t="s">
        <v>2017</v>
      </c>
      <c r="G1373" s="33" t="s">
        <v>12</v>
      </c>
      <c r="H1373" s="34" t="s">
        <v>13</v>
      </c>
      <c r="I1373" s="35">
        <v>0.92490000000000006</v>
      </c>
      <c r="J1373" s="36">
        <v>694843.66999999993</v>
      </c>
      <c r="K1373" s="19">
        <f t="shared" si="21"/>
        <v>1194867.72</v>
      </c>
      <c r="L1373" s="37">
        <v>100004.81</v>
      </c>
      <c r="M1373" s="38"/>
    </row>
    <row r="1374" spans="1:13" s="39" customFormat="1" ht="12.95" customHeight="1" x14ac:dyDescent="0.25">
      <c r="A1374" s="226"/>
      <c r="B1374" s="29">
        <v>2608</v>
      </c>
      <c r="C1374" s="30">
        <v>7</v>
      </c>
      <c r="D1374" s="42" t="s">
        <v>3547</v>
      </c>
      <c r="E1374" s="42" t="s">
        <v>3548</v>
      </c>
      <c r="F1374" s="42" t="s">
        <v>3549</v>
      </c>
      <c r="G1374" s="33" t="s">
        <v>12</v>
      </c>
      <c r="H1374" s="34" t="s">
        <v>13</v>
      </c>
      <c r="I1374" s="35">
        <v>0.9133</v>
      </c>
      <c r="J1374" s="36">
        <v>691253.91999999993</v>
      </c>
      <c r="K1374" s="19">
        <f t="shared" si="21"/>
        <v>1185006.72</v>
      </c>
      <c r="L1374" s="37">
        <v>98750.56</v>
      </c>
      <c r="M1374" s="38"/>
    </row>
    <row r="1375" spans="1:13" s="39" customFormat="1" ht="12.95" customHeight="1" x14ac:dyDescent="0.25">
      <c r="A1375" s="226"/>
      <c r="B1375" s="29">
        <v>2616</v>
      </c>
      <c r="C1375" s="30">
        <v>8</v>
      </c>
      <c r="D1375" s="32" t="s">
        <v>3550</v>
      </c>
      <c r="E1375" s="32" t="s">
        <v>3551</v>
      </c>
      <c r="F1375" s="32" t="s">
        <v>3552</v>
      </c>
      <c r="G1375" s="33" t="s">
        <v>12</v>
      </c>
      <c r="H1375" s="34" t="s">
        <v>13</v>
      </c>
      <c r="I1375" s="35">
        <v>0.92290000000000005</v>
      </c>
      <c r="J1375" s="36">
        <v>693329.91999999993</v>
      </c>
      <c r="K1375" s="19">
        <f t="shared" si="21"/>
        <v>1192272.72</v>
      </c>
      <c r="L1375" s="37">
        <v>99788.56</v>
      </c>
      <c r="M1375" s="38"/>
    </row>
    <row r="1376" spans="1:13" s="39" customFormat="1" ht="12.95" customHeight="1" x14ac:dyDescent="0.25">
      <c r="A1376" s="226"/>
      <c r="B1376" s="29">
        <v>2634</v>
      </c>
      <c r="C1376" s="30">
        <v>9</v>
      </c>
      <c r="D1376" s="32" t="s">
        <v>1377</v>
      </c>
      <c r="E1376" s="32" t="s">
        <v>1378</v>
      </c>
      <c r="F1376" s="32" t="s">
        <v>3553</v>
      </c>
      <c r="G1376" s="33" t="s">
        <v>12</v>
      </c>
      <c r="H1376" s="34" t="s">
        <v>13</v>
      </c>
      <c r="I1376" s="35">
        <v>0.90969999999999995</v>
      </c>
      <c r="J1376" s="36">
        <v>688529.16999999993</v>
      </c>
      <c r="K1376" s="19">
        <f t="shared" si="21"/>
        <v>1180335.72</v>
      </c>
      <c r="L1376" s="37">
        <v>98361.31</v>
      </c>
      <c r="M1376" s="38"/>
    </row>
    <row r="1377" spans="1:13" s="39" customFormat="1" ht="12.95" customHeight="1" x14ac:dyDescent="0.25">
      <c r="A1377" s="226"/>
      <c r="B1377" s="29">
        <v>2615</v>
      </c>
      <c r="C1377" s="30">
        <v>10</v>
      </c>
      <c r="D1377" s="32" t="s">
        <v>3554</v>
      </c>
      <c r="E1377" s="32" t="s">
        <v>3555</v>
      </c>
      <c r="F1377" s="32" t="s">
        <v>3556</v>
      </c>
      <c r="G1377" s="33" t="s">
        <v>12</v>
      </c>
      <c r="H1377" s="34" t="s">
        <v>13</v>
      </c>
      <c r="I1377" s="35">
        <v>0.91090000000000004</v>
      </c>
      <c r="J1377" s="36">
        <v>689437.41999999993</v>
      </c>
      <c r="K1377" s="19">
        <f t="shared" si="21"/>
        <v>1181892.72</v>
      </c>
      <c r="L1377" s="37">
        <v>98491.06</v>
      </c>
      <c r="M1377" s="38"/>
    </row>
    <row r="1378" spans="1:13" s="39" customFormat="1" ht="12.95" customHeight="1" x14ac:dyDescent="0.25">
      <c r="A1378" s="226"/>
      <c r="B1378" s="29">
        <v>2611</v>
      </c>
      <c r="C1378" s="30">
        <v>11</v>
      </c>
      <c r="D1378" s="42" t="s">
        <v>3557</v>
      </c>
      <c r="E1378" s="42" t="s">
        <v>3558</v>
      </c>
      <c r="F1378" s="42" t="s">
        <v>674</v>
      </c>
      <c r="G1378" s="27" t="s">
        <v>12</v>
      </c>
      <c r="H1378" s="34" t="s">
        <v>13</v>
      </c>
      <c r="I1378" s="35">
        <v>0.91310000000000002</v>
      </c>
      <c r="J1378" s="36">
        <v>685912.58000000007</v>
      </c>
      <c r="K1378" s="19">
        <f t="shared" si="21"/>
        <v>1179557.28</v>
      </c>
      <c r="L1378" s="37">
        <v>98728.94</v>
      </c>
      <c r="M1378" s="38"/>
    </row>
    <row r="1379" spans="1:13" s="39" customFormat="1" ht="12.95" customHeight="1" x14ac:dyDescent="0.25">
      <c r="A1379" s="226"/>
      <c r="B1379" s="29">
        <v>2627</v>
      </c>
      <c r="C1379" s="30">
        <v>12</v>
      </c>
      <c r="D1379" s="32" t="s">
        <v>3559</v>
      </c>
      <c r="E1379" s="32" t="s">
        <v>3560</v>
      </c>
      <c r="F1379" s="32" t="s">
        <v>1689</v>
      </c>
      <c r="G1379" s="50" t="s">
        <v>12</v>
      </c>
      <c r="H1379" s="34" t="s">
        <v>13</v>
      </c>
      <c r="I1379" s="35">
        <v>0.90820000000000001</v>
      </c>
      <c r="J1379" s="36">
        <v>687393.91</v>
      </c>
      <c r="K1379" s="19">
        <f t="shared" si="21"/>
        <v>1178389.56</v>
      </c>
      <c r="L1379" s="37">
        <v>98199.13</v>
      </c>
      <c r="M1379" s="59"/>
    </row>
    <row r="1380" spans="1:13" s="39" customFormat="1" ht="12.95" customHeight="1" x14ac:dyDescent="0.25">
      <c r="A1380" s="226"/>
      <c r="B1380" s="29">
        <v>2635</v>
      </c>
      <c r="C1380" s="30">
        <v>13</v>
      </c>
      <c r="D1380" s="42" t="s">
        <v>3561</v>
      </c>
      <c r="E1380" s="42" t="s">
        <v>3562</v>
      </c>
      <c r="F1380" s="42" t="s">
        <v>3563</v>
      </c>
      <c r="G1380" s="50" t="s">
        <v>12</v>
      </c>
      <c r="H1380" s="34" t="s">
        <v>13</v>
      </c>
      <c r="I1380" s="35">
        <v>0.91639999999999999</v>
      </c>
      <c r="J1380" s="36">
        <v>688410.25</v>
      </c>
      <c r="K1380" s="19">
        <f t="shared" si="21"/>
        <v>1183839</v>
      </c>
      <c r="L1380" s="37">
        <v>99085.75</v>
      </c>
      <c r="M1380" s="38"/>
    </row>
    <row r="1381" spans="1:13" s="39" customFormat="1" ht="12.95" customHeight="1" x14ac:dyDescent="0.25">
      <c r="A1381" s="226"/>
      <c r="B1381" s="29">
        <v>2607</v>
      </c>
      <c r="C1381" s="30">
        <v>14</v>
      </c>
      <c r="D1381" s="42" t="s">
        <v>3564</v>
      </c>
      <c r="E1381" s="42" t="s">
        <v>3565</v>
      </c>
      <c r="F1381" s="42" t="s">
        <v>3566</v>
      </c>
      <c r="G1381" s="27" t="s">
        <v>12</v>
      </c>
      <c r="H1381" s="34" t="s">
        <v>13</v>
      </c>
      <c r="I1381" s="35">
        <v>0.90969999999999995</v>
      </c>
      <c r="J1381" s="36">
        <v>688529.16999999993</v>
      </c>
      <c r="K1381" s="19">
        <f t="shared" si="21"/>
        <v>1180335.72</v>
      </c>
      <c r="L1381" s="37">
        <v>98361.31</v>
      </c>
      <c r="M1381" s="38"/>
    </row>
    <row r="1382" spans="1:13" s="39" customFormat="1" ht="12.95" customHeight="1" x14ac:dyDescent="0.25">
      <c r="A1382" s="226"/>
      <c r="B1382" s="29">
        <v>2633</v>
      </c>
      <c r="C1382" s="30">
        <v>15</v>
      </c>
      <c r="D1382" s="42" t="s">
        <v>3567</v>
      </c>
      <c r="E1382" s="42" t="s">
        <v>3568</v>
      </c>
      <c r="F1382" s="42" t="s">
        <v>3569</v>
      </c>
      <c r="G1382" s="33" t="s">
        <v>12</v>
      </c>
      <c r="H1382" s="34" t="s">
        <v>13</v>
      </c>
      <c r="I1382" s="35">
        <v>0.91769999999999996</v>
      </c>
      <c r="J1382" s="36">
        <v>689394.16999999993</v>
      </c>
      <c r="K1382" s="19">
        <f t="shared" si="21"/>
        <v>1185525.72</v>
      </c>
      <c r="L1382" s="37">
        <v>99226.31</v>
      </c>
      <c r="M1382" s="38"/>
    </row>
    <row r="1383" spans="1:13" s="39" customFormat="1" ht="12.95" customHeight="1" x14ac:dyDescent="0.25">
      <c r="A1383" s="226"/>
      <c r="B1383" s="43">
        <v>2626</v>
      </c>
      <c r="C1383" s="30">
        <v>16</v>
      </c>
      <c r="D1383" s="42" t="s">
        <v>3570</v>
      </c>
      <c r="E1383" s="42" t="s">
        <v>3571</v>
      </c>
      <c r="F1383" s="42" t="s">
        <v>3572</v>
      </c>
      <c r="G1383" s="33" t="s">
        <v>12</v>
      </c>
      <c r="H1383" s="34" t="s">
        <v>13</v>
      </c>
      <c r="I1383" s="35">
        <v>0.92420000000000002</v>
      </c>
      <c r="J1383" s="36">
        <v>699503.91</v>
      </c>
      <c r="K1383" s="19">
        <f t="shared" si="21"/>
        <v>1199149.56</v>
      </c>
      <c r="L1383" s="37">
        <v>99929.13</v>
      </c>
      <c r="M1383" s="38"/>
    </row>
    <row r="1384" spans="1:13" s="39" customFormat="1" ht="12.95" customHeight="1" x14ac:dyDescent="0.25">
      <c r="A1384" s="226"/>
      <c r="B1384" s="43">
        <v>2609</v>
      </c>
      <c r="C1384" s="30">
        <v>17</v>
      </c>
      <c r="D1384" s="53" t="s">
        <v>664</v>
      </c>
      <c r="E1384" s="53" t="s">
        <v>3573</v>
      </c>
      <c r="F1384" s="53" t="s">
        <v>3574</v>
      </c>
      <c r="G1384" s="33" t="s">
        <v>12</v>
      </c>
      <c r="H1384" s="34" t="s">
        <v>13</v>
      </c>
      <c r="I1384" s="35">
        <v>0.90790000000000004</v>
      </c>
      <c r="J1384" s="36">
        <v>687166.83000000007</v>
      </c>
      <c r="K1384" s="19">
        <f t="shared" si="21"/>
        <v>1178000.28</v>
      </c>
      <c r="L1384" s="37">
        <v>98166.69</v>
      </c>
      <c r="M1384" s="38"/>
    </row>
    <row r="1385" spans="1:13" s="39" customFormat="1" ht="12.95" customHeight="1" x14ac:dyDescent="0.25">
      <c r="A1385" s="226"/>
      <c r="B1385" s="43">
        <v>2614</v>
      </c>
      <c r="C1385" s="30">
        <v>18</v>
      </c>
      <c r="D1385" s="53" t="s">
        <v>3575</v>
      </c>
      <c r="E1385" s="53" t="s">
        <v>3576</v>
      </c>
      <c r="F1385" s="53" t="s">
        <v>1740</v>
      </c>
      <c r="G1385" s="33" t="s">
        <v>12</v>
      </c>
      <c r="H1385" s="34" t="s">
        <v>13</v>
      </c>
      <c r="I1385" s="35">
        <v>0.90700000000000003</v>
      </c>
      <c r="J1385" s="36">
        <v>686485.66</v>
      </c>
      <c r="K1385" s="19">
        <f t="shared" si="21"/>
        <v>1176832.56</v>
      </c>
      <c r="L1385" s="37">
        <v>98069.38</v>
      </c>
      <c r="M1385" s="38"/>
    </row>
    <row r="1386" spans="1:13" s="39" customFormat="1" ht="12.95" customHeight="1" x14ac:dyDescent="0.25">
      <c r="A1386" s="226"/>
      <c r="B1386" s="43">
        <v>2603</v>
      </c>
      <c r="C1386" s="30">
        <v>19</v>
      </c>
      <c r="D1386" s="53" t="s">
        <v>3577</v>
      </c>
      <c r="E1386" s="53" t="s">
        <v>3578</v>
      </c>
      <c r="F1386" s="53" t="s">
        <v>3579</v>
      </c>
      <c r="G1386" s="33" t="s">
        <v>12</v>
      </c>
      <c r="H1386" s="34" t="s">
        <v>13</v>
      </c>
      <c r="I1386" s="35">
        <v>0.91290000000000004</v>
      </c>
      <c r="J1386" s="36">
        <v>690951.16999999993</v>
      </c>
      <c r="K1386" s="19">
        <f t="shared" si="21"/>
        <v>1184487.72</v>
      </c>
      <c r="L1386" s="37">
        <v>98707.31</v>
      </c>
      <c r="M1386" s="38"/>
    </row>
    <row r="1387" spans="1:13" s="39" customFormat="1" ht="12.95" customHeight="1" x14ac:dyDescent="0.25">
      <c r="A1387" s="226"/>
      <c r="B1387" s="43">
        <v>2604</v>
      </c>
      <c r="C1387" s="30">
        <v>20</v>
      </c>
      <c r="D1387" s="53" t="s">
        <v>3580</v>
      </c>
      <c r="E1387" s="53" t="s">
        <v>3581</v>
      </c>
      <c r="F1387" s="53" t="s">
        <v>3582</v>
      </c>
      <c r="G1387" s="33" t="s">
        <v>12</v>
      </c>
      <c r="H1387" s="34" t="s">
        <v>13</v>
      </c>
      <c r="I1387" s="35">
        <v>0.91710000000000003</v>
      </c>
      <c r="J1387" s="36">
        <v>694130.08000000007</v>
      </c>
      <c r="K1387" s="19">
        <f t="shared" si="21"/>
        <v>1189937.28</v>
      </c>
      <c r="L1387" s="37">
        <v>99161.44</v>
      </c>
      <c r="M1387" s="38"/>
    </row>
    <row r="1388" spans="1:13" s="39" customFormat="1" ht="12.95" customHeight="1" x14ac:dyDescent="0.25">
      <c r="A1388" s="226"/>
      <c r="B1388" s="43">
        <v>2610</v>
      </c>
      <c r="C1388" s="30">
        <v>21</v>
      </c>
      <c r="D1388" s="53" t="s">
        <v>1445</v>
      </c>
      <c r="E1388" s="53" t="s">
        <v>3583</v>
      </c>
      <c r="F1388" s="53" t="s">
        <v>3584</v>
      </c>
      <c r="G1388" s="33" t="s">
        <v>12</v>
      </c>
      <c r="H1388" s="34" t="s">
        <v>13</v>
      </c>
      <c r="I1388" s="35">
        <v>0.91739999999999999</v>
      </c>
      <c r="J1388" s="36">
        <v>694357.16</v>
      </c>
      <c r="K1388" s="19">
        <f t="shared" si="21"/>
        <v>1190326.56</v>
      </c>
      <c r="L1388" s="37">
        <v>99193.88</v>
      </c>
      <c r="M1388" s="38"/>
    </row>
    <row r="1389" spans="1:13" s="39" customFormat="1" ht="12.95" customHeight="1" x14ac:dyDescent="0.25">
      <c r="A1389" s="226"/>
      <c r="B1389" s="43">
        <v>2625</v>
      </c>
      <c r="C1389" s="30">
        <v>22</v>
      </c>
      <c r="D1389" s="53" t="s">
        <v>3585</v>
      </c>
      <c r="E1389" s="53" t="s">
        <v>3586</v>
      </c>
      <c r="F1389" s="53" t="s">
        <v>1730</v>
      </c>
      <c r="G1389" s="33" t="s">
        <v>12</v>
      </c>
      <c r="H1389" s="34" t="s">
        <v>13</v>
      </c>
      <c r="I1389" s="35">
        <v>0.90569999999999995</v>
      </c>
      <c r="J1389" s="36">
        <v>685501.66999999993</v>
      </c>
      <c r="K1389" s="19">
        <f t="shared" si="21"/>
        <v>1175145.72</v>
      </c>
      <c r="L1389" s="37">
        <v>97928.81</v>
      </c>
      <c r="M1389" s="38"/>
    </row>
    <row r="1390" spans="1:13" s="39" customFormat="1" ht="12.95" customHeight="1" x14ac:dyDescent="0.25">
      <c r="A1390" s="226"/>
      <c r="B1390" s="43">
        <v>2613</v>
      </c>
      <c r="C1390" s="30">
        <v>23</v>
      </c>
      <c r="D1390" s="53" t="s">
        <v>3587</v>
      </c>
      <c r="E1390" s="53" t="s">
        <v>3588</v>
      </c>
      <c r="F1390" s="53" t="s">
        <v>3589</v>
      </c>
      <c r="G1390" s="33" t="s">
        <v>12</v>
      </c>
      <c r="H1390" s="34" t="s">
        <v>13</v>
      </c>
      <c r="I1390" s="35">
        <v>0.98419999999999996</v>
      </c>
      <c r="J1390" s="36">
        <v>744916.41</v>
      </c>
      <c r="K1390" s="19">
        <f t="shared" si="21"/>
        <v>1276999.56</v>
      </c>
      <c r="L1390" s="37">
        <v>106416.63</v>
      </c>
      <c r="M1390" s="38"/>
    </row>
    <row r="1391" spans="1:13" s="39" customFormat="1" ht="12.95" customHeight="1" x14ac:dyDescent="0.25">
      <c r="A1391" s="226"/>
      <c r="B1391" s="43">
        <v>2629</v>
      </c>
      <c r="C1391" s="30">
        <v>24</v>
      </c>
      <c r="D1391" s="53" t="s">
        <v>3590</v>
      </c>
      <c r="E1391" s="53" t="s">
        <v>3591</v>
      </c>
      <c r="F1391" s="53" t="s">
        <v>3592</v>
      </c>
      <c r="G1391" s="33" t="s">
        <v>12</v>
      </c>
      <c r="H1391" s="34" t="s">
        <v>13</v>
      </c>
      <c r="I1391" s="35">
        <v>0.98670000000000002</v>
      </c>
      <c r="J1391" s="36">
        <v>746808.57999999984</v>
      </c>
      <c r="K1391" s="19">
        <f t="shared" si="21"/>
        <v>1280243.28</v>
      </c>
      <c r="L1391" s="37">
        <v>106686.94</v>
      </c>
      <c r="M1391" s="38"/>
    </row>
    <row r="1392" spans="1:13" s="39" customFormat="1" ht="12.95" customHeight="1" x14ac:dyDescent="0.25">
      <c r="A1392" s="226"/>
      <c r="B1392" s="29">
        <v>2636</v>
      </c>
      <c r="C1392" s="30">
        <v>25</v>
      </c>
      <c r="D1392" s="42" t="s">
        <v>1675</v>
      </c>
      <c r="E1392" s="42" t="s">
        <v>1676</v>
      </c>
      <c r="F1392" s="42" t="s">
        <v>3584</v>
      </c>
      <c r="G1392" s="33" t="s">
        <v>12</v>
      </c>
      <c r="H1392" s="34" t="s">
        <v>13</v>
      </c>
      <c r="I1392" s="35">
        <v>0.98370000000000002</v>
      </c>
      <c r="J1392" s="36">
        <v>744537.92000000016</v>
      </c>
      <c r="K1392" s="19">
        <f t="shared" si="21"/>
        <v>1276350.72</v>
      </c>
      <c r="L1392" s="37">
        <v>106362.56</v>
      </c>
      <c r="M1392" s="38"/>
    </row>
    <row r="1393" spans="1:13" s="39" customFormat="1" ht="12.95" customHeight="1" x14ac:dyDescent="0.25">
      <c r="A1393" s="226"/>
      <c r="B1393" s="29">
        <v>2605</v>
      </c>
      <c r="C1393" s="30">
        <v>26</v>
      </c>
      <c r="D1393" s="32" t="s">
        <v>3593</v>
      </c>
      <c r="E1393" s="32" t="s">
        <v>3594</v>
      </c>
      <c r="F1393" s="32" t="s">
        <v>3595</v>
      </c>
      <c r="G1393" s="33" t="s">
        <v>12</v>
      </c>
      <c r="H1393" s="34" t="s">
        <v>13</v>
      </c>
      <c r="I1393" s="35">
        <v>0.92759999999999998</v>
      </c>
      <c r="J1393" s="36">
        <v>699914.75</v>
      </c>
      <c r="K1393" s="19">
        <f t="shared" si="21"/>
        <v>1201398.5</v>
      </c>
      <c r="L1393" s="37">
        <v>100296.75</v>
      </c>
      <c r="M1393" s="38"/>
    </row>
    <row r="1394" spans="1:13" s="39" customFormat="1" ht="12.95" customHeight="1" x14ac:dyDescent="0.25">
      <c r="A1394" s="226"/>
      <c r="B1394" s="29">
        <v>2618</v>
      </c>
      <c r="C1394" s="30">
        <v>27</v>
      </c>
      <c r="D1394" s="32" t="s">
        <v>3596</v>
      </c>
      <c r="E1394" s="32" t="s">
        <v>3597</v>
      </c>
      <c r="F1394" s="32" t="s">
        <v>2507</v>
      </c>
      <c r="G1394" s="33" t="s">
        <v>12</v>
      </c>
      <c r="H1394" s="34" t="s">
        <v>13</v>
      </c>
      <c r="I1394" s="35">
        <v>0.98370000000000002</v>
      </c>
      <c r="J1394" s="36">
        <v>744537.92000000016</v>
      </c>
      <c r="K1394" s="19">
        <f t="shared" si="21"/>
        <v>1276350.72</v>
      </c>
      <c r="L1394" s="37">
        <v>106362.56</v>
      </c>
      <c r="M1394" s="38"/>
    </row>
    <row r="1395" spans="1:13" s="39" customFormat="1" ht="12.95" customHeight="1" x14ac:dyDescent="0.25">
      <c r="A1395" s="226"/>
      <c r="B1395" s="29">
        <v>2623</v>
      </c>
      <c r="C1395" s="30">
        <v>28</v>
      </c>
      <c r="D1395" s="32" t="s">
        <v>3598</v>
      </c>
      <c r="E1395" s="32" t="s">
        <v>3599</v>
      </c>
      <c r="F1395" s="32" t="s">
        <v>2056</v>
      </c>
      <c r="G1395" s="33" t="s">
        <v>12</v>
      </c>
      <c r="H1395" s="34" t="s">
        <v>13</v>
      </c>
      <c r="I1395" s="35">
        <v>0.91490000000000005</v>
      </c>
      <c r="J1395" s="36">
        <v>692464.91999999993</v>
      </c>
      <c r="K1395" s="19">
        <f t="shared" si="21"/>
        <v>1187082.72</v>
      </c>
      <c r="L1395" s="37">
        <v>98923.56</v>
      </c>
      <c r="M1395" s="38"/>
    </row>
    <row r="1396" spans="1:13" s="39" customFormat="1" ht="12.95" customHeight="1" x14ac:dyDescent="0.25">
      <c r="A1396" s="226"/>
      <c r="B1396" s="29">
        <v>2612</v>
      </c>
      <c r="C1396" s="30">
        <v>29</v>
      </c>
      <c r="D1396" s="32" t="s">
        <v>3600</v>
      </c>
      <c r="E1396" s="32" t="s">
        <v>3601</v>
      </c>
      <c r="F1396" s="32" t="s">
        <v>2017</v>
      </c>
      <c r="G1396" s="33" t="s">
        <v>12</v>
      </c>
      <c r="H1396" s="34" t="s">
        <v>13</v>
      </c>
      <c r="I1396" s="35">
        <v>0.91890000000000005</v>
      </c>
      <c r="J1396" s="36">
        <v>695492.41999999993</v>
      </c>
      <c r="K1396" s="19">
        <f t="shared" si="21"/>
        <v>1192272.72</v>
      </c>
      <c r="L1396" s="37">
        <v>99356.06</v>
      </c>
      <c r="M1396" s="38"/>
    </row>
    <row r="1397" spans="1:13" s="39" customFormat="1" ht="12.95" customHeight="1" x14ac:dyDescent="0.25">
      <c r="A1397" s="226"/>
      <c r="B1397" s="29">
        <v>2628</v>
      </c>
      <c r="C1397" s="30">
        <v>30</v>
      </c>
      <c r="D1397" s="32" t="s">
        <v>3602</v>
      </c>
      <c r="E1397" s="32" t="s">
        <v>3603</v>
      </c>
      <c r="F1397" s="32" t="s">
        <v>3604</v>
      </c>
      <c r="G1397" s="33" t="s">
        <v>12</v>
      </c>
      <c r="H1397" s="34" t="s">
        <v>13</v>
      </c>
      <c r="I1397" s="35">
        <v>0.91090000000000004</v>
      </c>
      <c r="J1397" s="36">
        <v>689437.41999999993</v>
      </c>
      <c r="K1397" s="19">
        <f t="shared" si="21"/>
        <v>1181892.72</v>
      </c>
      <c r="L1397" s="37">
        <v>98491.06</v>
      </c>
      <c r="M1397" s="38"/>
    </row>
    <row r="1398" spans="1:13" s="39" customFormat="1" ht="12.95" customHeight="1" x14ac:dyDescent="0.25">
      <c r="A1398" s="226"/>
      <c r="B1398" s="29">
        <v>2630</v>
      </c>
      <c r="C1398" s="30">
        <v>31</v>
      </c>
      <c r="D1398" s="32" t="s">
        <v>3605</v>
      </c>
      <c r="E1398" s="32" t="s">
        <v>3606</v>
      </c>
      <c r="F1398" s="32" t="s">
        <v>3607</v>
      </c>
      <c r="G1398" s="33" t="s">
        <v>12</v>
      </c>
      <c r="H1398" s="34" t="s">
        <v>13</v>
      </c>
      <c r="I1398" s="35">
        <v>0.91139999999999999</v>
      </c>
      <c r="J1398" s="36">
        <v>689815.91</v>
      </c>
      <c r="K1398" s="19">
        <f t="shared" si="21"/>
        <v>1182541.56</v>
      </c>
      <c r="L1398" s="37">
        <v>98545.13</v>
      </c>
      <c r="M1398" s="38"/>
    </row>
    <row r="1399" spans="1:13" s="39" customFormat="1" ht="12.95" customHeight="1" x14ac:dyDescent="0.25">
      <c r="A1399" s="226"/>
      <c r="B1399" s="29">
        <v>2601</v>
      </c>
      <c r="C1399" s="30">
        <v>32</v>
      </c>
      <c r="D1399" s="32" t="s">
        <v>328</v>
      </c>
      <c r="E1399" s="32" t="s">
        <v>3608</v>
      </c>
      <c r="F1399" s="32" t="s">
        <v>3609</v>
      </c>
      <c r="G1399" s="33" t="s">
        <v>12</v>
      </c>
      <c r="H1399" s="34" t="s">
        <v>13</v>
      </c>
      <c r="I1399" s="35">
        <v>0.92989999999999995</v>
      </c>
      <c r="J1399" s="36">
        <v>703818.08000000007</v>
      </c>
      <c r="K1399" s="19">
        <f t="shared" si="21"/>
        <v>1206545.28</v>
      </c>
      <c r="L1399" s="37">
        <v>100545.44</v>
      </c>
      <c r="M1399" s="38"/>
    </row>
    <row r="1400" spans="1:13" s="39" customFormat="1" ht="12.95" customHeight="1" x14ac:dyDescent="0.25">
      <c r="A1400" s="226"/>
      <c r="B1400" s="29">
        <v>2631</v>
      </c>
      <c r="C1400" s="30">
        <v>33</v>
      </c>
      <c r="D1400" s="59" t="s">
        <v>3610</v>
      </c>
      <c r="E1400" s="59" t="s">
        <v>3611</v>
      </c>
      <c r="F1400" s="59" t="s">
        <v>3252</v>
      </c>
      <c r="G1400" s="33" t="s">
        <v>12</v>
      </c>
      <c r="H1400" s="34" t="s">
        <v>13</v>
      </c>
      <c r="I1400" s="35">
        <v>0.98260000000000003</v>
      </c>
      <c r="J1400" s="36">
        <v>743705.41</v>
      </c>
      <c r="K1400" s="19">
        <f t="shared" si="21"/>
        <v>1274923.56</v>
      </c>
      <c r="L1400" s="37">
        <v>106243.63</v>
      </c>
      <c r="M1400" s="38"/>
    </row>
    <row r="1401" spans="1:13" s="39" customFormat="1" ht="12.95" customHeight="1" x14ac:dyDescent="0.25">
      <c r="A1401" s="226"/>
      <c r="B1401" s="29"/>
      <c r="C1401" s="30"/>
      <c r="D1401" s="31" t="s">
        <v>5732</v>
      </c>
      <c r="E1401" s="32"/>
      <c r="F1401" s="32"/>
      <c r="G1401" s="33"/>
      <c r="H1401" s="34"/>
      <c r="I1401" s="35"/>
      <c r="J1401" s="36"/>
      <c r="K1401" s="19"/>
      <c r="L1401" s="37"/>
      <c r="M1401" s="38"/>
    </row>
    <row r="1402" spans="1:13" s="39" customFormat="1" ht="12.95" customHeight="1" x14ac:dyDescent="0.25">
      <c r="A1402" s="227"/>
      <c r="B1402" s="29">
        <v>2632</v>
      </c>
      <c r="C1402" s="30">
        <v>1</v>
      </c>
      <c r="D1402" s="32" t="s">
        <v>3612</v>
      </c>
      <c r="E1402" s="32" t="s">
        <v>3613</v>
      </c>
      <c r="F1402" s="32" t="s">
        <v>3614</v>
      </c>
      <c r="G1402" s="33" t="s">
        <v>5731</v>
      </c>
      <c r="H1402" s="34" t="s">
        <v>13</v>
      </c>
      <c r="I1402" s="35">
        <v>0.98370000000000002</v>
      </c>
      <c r="J1402" s="36">
        <v>1179554.6700000002</v>
      </c>
      <c r="K1402" s="19">
        <f t="shared" si="21"/>
        <v>2022093.72</v>
      </c>
      <c r="L1402" s="37">
        <v>168507.81</v>
      </c>
      <c r="M1402" s="38"/>
    </row>
    <row r="1403" spans="1:13" s="39" customFormat="1" ht="12.95" customHeight="1" x14ac:dyDescent="0.25">
      <c r="A1403" s="225" t="s">
        <v>3615</v>
      </c>
      <c r="B1403" s="29"/>
      <c r="C1403" s="30"/>
      <c r="D1403" s="31" t="s">
        <v>126</v>
      </c>
      <c r="E1403" s="32"/>
      <c r="F1403" s="32"/>
      <c r="G1403" s="33"/>
      <c r="H1403" s="34"/>
      <c r="I1403" s="35"/>
      <c r="J1403" s="36"/>
      <c r="K1403" s="19"/>
      <c r="L1403" s="37"/>
      <c r="M1403" s="38"/>
    </row>
    <row r="1404" spans="1:13" s="39" customFormat="1" ht="12.95" customHeight="1" x14ac:dyDescent="0.25">
      <c r="A1404" s="226"/>
      <c r="B1404" s="29">
        <v>3130</v>
      </c>
      <c r="C1404" s="30">
        <v>1</v>
      </c>
      <c r="D1404" s="42" t="s">
        <v>3616</v>
      </c>
      <c r="E1404" s="42" t="s">
        <v>3617</v>
      </c>
      <c r="F1404" s="42" t="s">
        <v>3618</v>
      </c>
      <c r="G1404" s="33" t="s">
        <v>130</v>
      </c>
      <c r="H1404" s="34" t="s">
        <v>13</v>
      </c>
      <c r="I1404" s="35">
        <v>0.93899999999999995</v>
      </c>
      <c r="J1404" s="36">
        <v>355380.19999999995</v>
      </c>
      <c r="K1404" s="19">
        <f t="shared" si="21"/>
        <v>609223.19999999995</v>
      </c>
      <c r="L1404" s="37">
        <v>50768.6</v>
      </c>
      <c r="M1404" s="38"/>
    </row>
    <row r="1405" spans="1:13" s="39" customFormat="1" ht="12.95" customHeight="1" x14ac:dyDescent="0.25">
      <c r="A1405" s="226"/>
      <c r="B1405" s="29"/>
      <c r="C1405" s="30"/>
      <c r="D1405" s="31" t="s">
        <v>11</v>
      </c>
      <c r="E1405" s="32"/>
      <c r="F1405" s="32"/>
      <c r="G1405" s="33"/>
      <c r="H1405" s="34"/>
      <c r="I1405" s="35"/>
      <c r="J1405" s="36"/>
      <c r="K1405" s="19"/>
      <c r="L1405" s="37"/>
      <c r="M1405" s="38"/>
    </row>
    <row r="1406" spans="1:13" s="39" customFormat="1" ht="12.95" customHeight="1" x14ac:dyDescent="0.25">
      <c r="A1406" s="226"/>
      <c r="B1406" s="29">
        <v>3108</v>
      </c>
      <c r="C1406" s="30">
        <v>1</v>
      </c>
      <c r="D1406" s="32" t="s">
        <v>3293</v>
      </c>
      <c r="E1406" s="32" t="s">
        <v>3294</v>
      </c>
      <c r="F1406" s="32" t="s">
        <v>3619</v>
      </c>
      <c r="G1406" s="33" t="s">
        <v>12</v>
      </c>
      <c r="H1406" s="34" t="s">
        <v>13</v>
      </c>
      <c r="I1406" s="35">
        <v>0.91010000000000002</v>
      </c>
      <c r="J1406" s="36">
        <v>688831.91999999993</v>
      </c>
      <c r="K1406" s="19">
        <f t="shared" si="21"/>
        <v>1180854.72</v>
      </c>
      <c r="L1406" s="37">
        <v>98404.56</v>
      </c>
      <c r="M1406" s="38"/>
    </row>
    <row r="1407" spans="1:13" s="39" customFormat="1" ht="12.95" customHeight="1" x14ac:dyDescent="0.25">
      <c r="A1407" s="226"/>
      <c r="B1407" s="29">
        <v>3100</v>
      </c>
      <c r="C1407" s="30">
        <v>2</v>
      </c>
      <c r="D1407" s="32" t="s">
        <v>3623</v>
      </c>
      <c r="E1407" s="32" t="s">
        <v>3624</v>
      </c>
      <c r="F1407" s="32" t="s">
        <v>3356</v>
      </c>
      <c r="G1407" s="33" t="s">
        <v>12</v>
      </c>
      <c r="H1407" s="34" t="s">
        <v>13</v>
      </c>
      <c r="I1407" s="35">
        <v>0.91320000000000001</v>
      </c>
      <c r="J1407" s="36">
        <v>543080.04</v>
      </c>
      <c r="K1407" s="19">
        <f t="shared" si="21"/>
        <v>1036778.79</v>
      </c>
      <c r="L1407" s="37">
        <v>98739.75</v>
      </c>
      <c r="M1407" s="38"/>
    </row>
    <row r="1408" spans="1:13" s="39" customFormat="1" ht="12.95" customHeight="1" x14ac:dyDescent="0.25">
      <c r="A1408" s="226"/>
      <c r="B1408" s="29">
        <v>3132</v>
      </c>
      <c r="C1408" s="30">
        <v>3</v>
      </c>
      <c r="D1408" s="32" t="s">
        <v>3628</v>
      </c>
      <c r="E1408" s="32" t="s">
        <v>3629</v>
      </c>
      <c r="F1408" s="32" t="s">
        <v>3630</v>
      </c>
      <c r="G1408" s="33" t="s">
        <v>12</v>
      </c>
      <c r="H1408" s="34" t="s">
        <v>13</v>
      </c>
      <c r="I1408" s="35">
        <v>0.92030000000000001</v>
      </c>
      <c r="J1408" s="36">
        <v>546848.27</v>
      </c>
      <c r="K1408" s="19">
        <f t="shared" si="21"/>
        <v>1044385.47</v>
      </c>
      <c r="L1408" s="37">
        <v>99507.44</v>
      </c>
      <c r="M1408" s="38"/>
    </row>
    <row r="1409" spans="1:13" s="39" customFormat="1" ht="12.95" customHeight="1" x14ac:dyDescent="0.25">
      <c r="A1409" s="226"/>
      <c r="B1409" s="29">
        <v>3122</v>
      </c>
      <c r="C1409" s="30">
        <v>2</v>
      </c>
      <c r="D1409" s="42" t="s">
        <v>3620</v>
      </c>
      <c r="E1409" s="42" t="s">
        <v>3621</v>
      </c>
      <c r="F1409" s="42" t="s">
        <v>3622</v>
      </c>
      <c r="G1409" s="33" t="s">
        <v>12</v>
      </c>
      <c r="H1409" s="34" t="s">
        <v>13</v>
      </c>
      <c r="I1409" s="35">
        <v>0.87670000000000003</v>
      </c>
      <c r="J1409" s="36">
        <v>661389.83000000007</v>
      </c>
      <c r="K1409" s="19">
        <f t="shared" si="21"/>
        <v>1135355.78</v>
      </c>
      <c r="L1409" s="37">
        <v>94793.19</v>
      </c>
      <c r="M1409" s="38"/>
    </row>
    <row r="1410" spans="1:13" s="39" customFormat="1" ht="12.95" customHeight="1" x14ac:dyDescent="0.25">
      <c r="A1410" s="226"/>
      <c r="B1410" s="29">
        <v>3129</v>
      </c>
      <c r="C1410" s="30">
        <v>3</v>
      </c>
      <c r="D1410" s="32" t="s">
        <v>3625</v>
      </c>
      <c r="E1410" s="32" t="s">
        <v>3626</v>
      </c>
      <c r="F1410" s="32" t="s">
        <v>3627</v>
      </c>
      <c r="G1410" s="33" t="s">
        <v>12</v>
      </c>
      <c r="H1410" s="34" t="s">
        <v>13</v>
      </c>
      <c r="I1410" s="35">
        <v>0.92269999999999996</v>
      </c>
      <c r="J1410" s="36">
        <v>655853.83000000007</v>
      </c>
      <c r="K1410" s="19">
        <f t="shared" si="21"/>
        <v>1154688.53</v>
      </c>
      <c r="L1410" s="37">
        <v>99766.94</v>
      </c>
      <c r="M1410" s="38"/>
    </row>
    <row r="1411" spans="1:13" s="39" customFormat="1" ht="12.95" customHeight="1" x14ac:dyDescent="0.25">
      <c r="A1411" s="226"/>
      <c r="B1411" s="29">
        <v>3126</v>
      </c>
      <c r="C1411" s="30">
        <v>4</v>
      </c>
      <c r="D1411" s="32" t="s">
        <v>3631</v>
      </c>
      <c r="E1411" s="32" t="s">
        <v>3632</v>
      </c>
      <c r="F1411" s="32" t="s">
        <v>3633</v>
      </c>
      <c r="G1411" s="33" t="s">
        <v>12</v>
      </c>
      <c r="H1411" s="34" t="s">
        <v>13</v>
      </c>
      <c r="I1411" s="35">
        <v>0.92520000000000002</v>
      </c>
      <c r="J1411" s="36">
        <v>697233.25</v>
      </c>
      <c r="K1411" s="19">
        <f t="shared" si="21"/>
        <v>1197419.5</v>
      </c>
      <c r="L1411" s="37">
        <v>100037.25</v>
      </c>
      <c r="M1411" s="38"/>
    </row>
    <row r="1412" spans="1:13" s="39" customFormat="1" ht="12.95" customHeight="1" x14ac:dyDescent="0.25">
      <c r="A1412" s="226"/>
      <c r="B1412" s="29">
        <v>3120</v>
      </c>
      <c r="C1412" s="30">
        <v>5</v>
      </c>
      <c r="D1412" s="32" t="s">
        <v>3634</v>
      </c>
      <c r="E1412" s="32" t="s">
        <v>3635</v>
      </c>
      <c r="F1412" s="32" t="s">
        <v>3636</v>
      </c>
      <c r="G1412" s="33" t="s">
        <v>12</v>
      </c>
      <c r="H1412" s="34" t="s">
        <v>13</v>
      </c>
      <c r="I1412" s="35">
        <v>0.5252</v>
      </c>
      <c r="J1412" s="36">
        <v>570510.75</v>
      </c>
      <c r="K1412" s="19">
        <f t="shared" si="21"/>
        <v>854447</v>
      </c>
      <c r="L1412" s="37">
        <v>56787.25</v>
      </c>
      <c r="M1412" s="38"/>
    </row>
    <row r="1413" spans="1:13" s="39" customFormat="1" ht="12.95" customHeight="1" x14ac:dyDescent="0.25">
      <c r="A1413" s="226"/>
      <c r="B1413" s="29">
        <v>3109</v>
      </c>
      <c r="C1413" s="30">
        <v>6</v>
      </c>
      <c r="D1413" s="32" t="s">
        <v>3637</v>
      </c>
      <c r="E1413" s="32" t="s">
        <v>3638</v>
      </c>
      <c r="F1413" s="32" t="s">
        <v>3639</v>
      </c>
      <c r="G1413" s="33" t="s">
        <v>12</v>
      </c>
      <c r="H1413" s="34" t="s">
        <v>13</v>
      </c>
      <c r="I1413" s="35">
        <v>0.91120000000000001</v>
      </c>
      <c r="J1413" s="36">
        <v>689232</v>
      </c>
      <c r="K1413" s="19">
        <f t="shared" si="21"/>
        <v>1181849.5</v>
      </c>
      <c r="L1413" s="37">
        <v>98523.5</v>
      </c>
      <c r="M1413" s="38"/>
    </row>
    <row r="1414" spans="1:13" s="39" customFormat="1" ht="12.95" customHeight="1" x14ac:dyDescent="0.25">
      <c r="A1414" s="226"/>
      <c r="B1414" s="29">
        <v>3112</v>
      </c>
      <c r="C1414" s="30">
        <v>7</v>
      </c>
      <c r="D1414" s="32" t="s">
        <v>3640</v>
      </c>
      <c r="E1414" s="32" t="s">
        <v>3641</v>
      </c>
      <c r="F1414" s="32" t="s">
        <v>3642</v>
      </c>
      <c r="G1414" s="33" t="s">
        <v>12</v>
      </c>
      <c r="H1414" s="34" t="s">
        <v>13</v>
      </c>
      <c r="I1414" s="35">
        <v>0.91720000000000002</v>
      </c>
      <c r="J1414" s="36">
        <v>693773.25</v>
      </c>
      <c r="K1414" s="19">
        <f t="shared" si="21"/>
        <v>1189634.5</v>
      </c>
      <c r="L1414" s="37">
        <v>99172.25</v>
      </c>
      <c r="M1414" s="38"/>
    </row>
    <row r="1415" spans="1:13" s="39" customFormat="1" ht="12.95" customHeight="1" x14ac:dyDescent="0.25">
      <c r="A1415" s="226"/>
      <c r="B1415" s="29">
        <v>3131</v>
      </c>
      <c r="C1415" s="30">
        <v>8</v>
      </c>
      <c r="D1415" s="32" t="s">
        <v>1518</v>
      </c>
      <c r="E1415" s="32" t="s">
        <v>1519</v>
      </c>
      <c r="F1415" s="32" t="s">
        <v>3643</v>
      </c>
      <c r="G1415" s="33" t="s">
        <v>12</v>
      </c>
      <c r="H1415" s="34" t="s">
        <v>13</v>
      </c>
      <c r="I1415" s="35">
        <v>0.93110000000000004</v>
      </c>
      <c r="J1415" s="36">
        <v>704510.08000000007</v>
      </c>
      <c r="K1415" s="19">
        <f t="shared" si="21"/>
        <v>1207886.03</v>
      </c>
      <c r="L1415" s="37">
        <v>100675.19</v>
      </c>
      <c r="M1415" s="38"/>
    </row>
    <row r="1416" spans="1:13" s="39" customFormat="1" ht="12.95" customHeight="1" x14ac:dyDescent="0.25">
      <c r="A1416" s="226"/>
      <c r="B1416" s="29">
        <v>3117</v>
      </c>
      <c r="C1416" s="30">
        <v>9</v>
      </c>
      <c r="D1416" s="32" t="s">
        <v>3644</v>
      </c>
      <c r="E1416" s="32" t="s">
        <v>3645</v>
      </c>
      <c r="F1416" s="32" t="s">
        <v>3646</v>
      </c>
      <c r="G1416" s="33" t="s">
        <v>12</v>
      </c>
      <c r="H1416" s="34" t="s">
        <v>13</v>
      </c>
      <c r="I1416" s="35">
        <v>0.91820000000000002</v>
      </c>
      <c r="J1416" s="36">
        <v>694097.66</v>
      </c>
      <c r="K1416" s="19">
        <f t="shared" si="21"/>
        <v>1190499.56</v>
      </c>
      <c r="L1416" s="37">
        <v>99280.38</v>
      </c>
      <c r="M1416" s="38"/>
    </row>
    <row r="1417" spans="1:13" s="39" customFormat="1" ht="12.95" customHeight="1" x14ac:dyDescent="0.25">
      <c r="A1417" s="226"/>
      <c r="B1417" s="29">
        <v>3113</v>
      </c>
      <c r="C1417" s="30">
        <v>10</v>
      </c>
      <c r="D1417" s="42" t="s">
        <v>3647</v>
      </c>
      <c r="E1417" s="42" t="s">
        <v>3648</v>
      </c>
      <c r="F1417" s="42" t="s">
        <v>3618</v>
      </c>
      <c r="G1417" s="27" t="s">
        <v>12</v>
      </c>
      <c r="H1417" s="34" t="s">
        <v>13</v>
      </c>
      <c r="I1417" s="35">
        <v>0.9052</v>
      </c>
      <c r="J1417" s="36">
        <v>684690.75</v>
      </c>
      <c r="K1417" s="19">
        <f t="shared" ref="K1417:K1480" si="22">ROUND(J1417+L1417*5,2)</f>
        <v>1174064.5</v>
      </c>
      <c r="L1417" s="37">
        <v>97874.75</v>
      </c>
      <c r="M1417" s="38"/>
    </row>
    <row r="1418" spans="1:13" s="39" customFormat="1" ht="12.95" customHeight="1" x14ac:dyDescent="0.25">
      <c r="A1418" s="226"/>
      <c r="B1418" s="29">
        <v>3104</v>
      </c>
      <c r="C1418" s="30">
        <v>11</v>
      </c>
      <c r="D1418" s="32" t="s">
        <v>3649</v>
      </c>
      <c r="E1418" s="32" t="s">
        <v>3650</v>
      </c>
      <c r="F1418" s="32" t="s">
        <v>3651</v>
      </c>
      <c r="G1418" s="50" t="s">
        <v>12</v>
      </c>
      <c r="H1418" s="34" t="s">
        <v>13</v>
      </c>
      <c r="I1418" s="35">
        <v>0.95179999999999998</v>
      </c>
      <c r="J1418" s="36">
        <v>720177.41</v>
      </c>
      <c r="K1418" s="19">
        <f t="shared" si="22"/>
        <v>1234744.31</v>
      </c>
      <c r="L1418" s="37">
        <v>102913.38</v>
      </c>
      <c r="M1418" s="38"/>
    </row>
    <row r="1419" spans="1:13" s="39" customFormat="1" ht="12.95" customHeight="1" x14ac:dyDescent="0.25">
      <c r="A1419" s="226"/>
      <c r="B1419" s="29">
        <v>3106</v>
      </c>
      <c r="C1419" s="30">
        <v>12</v>
      </c>
      <c r="D1419" s="42" t="s">
        <v>3652</v>
      </c>
      <c r="E1419" s="42" t="s">
        <v>3653</v>
      </c>
      <c r="F1419" s="42" t="s">
        <v>3654</v>
      </c>
      <c r="G1419" s="27" t="s">
        <v>12</v>
      </c>
      <c r="H1419" s="34" t="s">
        <v>13</v>
      </c>
      <c r="I1419" s="35">
        <v>0.98609999999999998</v>
      </c>
      <c r="J1419" s="36">
        <v>746354.42000000016</v>
      </c>
      <c r="K1419" s="19">
        <f t="shared" si="22"/>
        <v>1279464.72</v>
      </c>
      <c r="L1419" s="37">
        <v>106622.06</v>
      </c>
      <c r="M1419" s="38"/>
    </row>
    <row r="1420" spans="1:13" s="39" customFormat="1" ht="12.95" customHeight="1" x14ac:dyDescent="0.25">
      <c r="A1420" s="226"/>
      <c r="B1420" s="29">
        <v>3111</v>
      </c>
      <c r="C1420" s="30">
        <v>13</v>
      </c>
      <c r="D1420" s="32" t="s">
        <v>3655</v>
      </c>
      <c r="E1420" s="32" t="s">
        <v>3656</v>
      </c>
      <c r="F1420" s="32" t="s">
        <v>3657</v>
      </c>
      <c r="G1420" s="50" t="s">
        <v>12</v>
      </c>
      <c r="H1420" s="34" t="s">
        <v>13</v>
      </c>
      <c r="I1420" s="35">
        <v>0.90910000000000002</v>
      </c>
      <c r="J1420" s="36">
        <v>687858.83000000007</v>
      </c>
      <c r="K1420" s="19">
        <f t="shared" si="22"/>
        <v>1179341.03</v>
      </c>
      <c r="L1420" s="37">
        <v>98296.44</v>
      </c>
      <c r="M1420" s="38"/>
    </row>
    <row r="1421" spans="1:13" s="39" customFormat="1" ht="12.95" customHeight="1" x14ac:dyDescent="0.25">
      <c r="A1421" s="226"/>
      <c r="B1421" s="29">
        <v>3103</v>
      </c>
      <c r="C1421" s="30">
        <v>14</v>
      </c>
      <c r="D1421" s="42" t="s">
        <v>3658</v>
      </c>
      <c r="E1421" s="42" t="s">
        <v>3659</v>
      </c>
      <c r="F1421" s="42" t="s">
        <v>3660</v>
      </c>
      <c r="G1421" s="27" t="s">
        <v>12</v>
      </c>
      <c r="H1421" s="34" t="s">
        <v>13</v>
      </c>
      <c r="I1421" s="35">
        <v>0.95640000000000003</v>
      </c>
      <c r="J1421" s="36">
        <v>723659</v>
      </c>
      <c r="K1421" s="19">
        <f t="shared" si="22"/>
        <v>1240712.75</v>
      </c>
      <c r="L1421" s="37">
        <v>103410.75</v>
      </c>
      <c r="M1421" s="38"/>
    </row>
    <row r="1422" spans="1:13" s="39" customFormat="1" ht="12.95" customHeight="1" x14ac:dyDescent="0.25">
      <c r="A1422" s="226"/>
      <c r="B1422" s="29">
        <v>3128</v>
      </c>
      <c r="C1422" s="30">
        <v>15</v>
      </c>
      <c r="D1422" s="32" t="s">
        <v>393</v>
      </c>
      <c r="E1422" s="32" t="s">
        <v>3661</v>
      </c>
      <c r="F1422" s="32" t="s">
        <v>3618</v>
      </c>
      <c r="G1422" s="33" t="s">
        <v>12</v>
      </c>
      <c r="H1422" s="34" t="s">
        <v>13</v>
      </c>
      <c r="I1422" s="35">
        <v>0.96840000000000004</v>
      </c>
      <c r="J1422" s="36">
        <v>732092.75</v>
      </c>
      <c r="K1422" s="19">
        <f t="shared" si="22"/>
        <v>1255634</v>
      </c>
      <c r="L1422" s="37">
        <v>104708.25</v>
      </c>
      <c r="M1422" s="38"/>
    </row>
    <row r="1423" spans="1:13" s="39" customFormat="1" ht="12.95" customHeight="1" x14ac:dyDescent="0.25">
      <c r="A1423" s="226"/>
      <c r="B1423" s="29">
        <v>3134</v>
      </c>
      <c r="C1423" s="30">
        <v>16</v>
      </c>
      <c r="D1423" s="32" t="s">
        <v>3662</v>
      </c>
      <c r="E1423" s="32" t="s">
        <v>3663</v>
      </c>
      <c r="F1423" s="32" t="s">
        <v>3664</v>
      </c>
      <c r="G1423" s="33" t="s">
        <v>12</v>
      </c>
      <c r="H1423" s="34" t="s">
        <v>13</v>
      </c>
      <c r="I1423" s="35">
        <v>0.96519999999999995</v>
      </c>
      <c r="J1423" s="36">
        <v>729887</v>
      </c>
      <c r="K1423" s="19">
        <f t="shared" si="22"/>
        <v>1251698.25</v>
      </c>
      <c r="L1423" s="37">
        <v>104362.25</v>
      </c>
      <c r="M1423" s="38"/>
    </row>
    <row r="1424" spans="1:13" s="39" customFormat="1" ht="12.95" customHeight="1" x14ac:dyDescent="0.25">
      <c r="A1424" s="226"/>
      <c r="B1424" s="29">
        <v>3119</v>
      </c>
      <c r="C1424" s="30">
        <v>17</v>
      </c>
      <c r="D1424" s="32" t="s">
        <v>3665</v>
      </c>
      <c r="E1424" s="32" t="s">
        <v>3666</v>
      </c>
      <c r="F1424" s="32" t="s">
        <v>3667</v>
      </c>
      <c r="G1424" s="33" t="s">
        <v>12</v>
      </c>
      <c r="H1424" s="34" t="s">
        <v>13</v>
      </c>
      <c r="I1424" s="35">
        <v>0.96540000000000004</v>
      </c>
      <c r="J1424" s="36">
        <v>728308.41</v>
      </c>
      <c r="K1424" s="19">
        <f t="shared" si="22"/>
        <v>1250227.81</v>
      </c>
      <c r="L1424" s="37">
        <v>104383.88</v>
      </c>
      <c r="M1424" s="38"/>
    </row>
    <row r="1425" spans="1:13" s="39" customFormat="1" ht="12.95" customHeight="1" x14ac:dyDescent="0.25">
      <c r="A1425" s="226"/>
      <c r="B1425" s="29">
        <v>3107</v>
      </c>
      <c r="C1425" s="30">
        <v>18</v>
      </c>
      <c r="D1425" s="32" t="s">
        <v>3668</v>
      </c>
      <c r="E1425" s="32" t="s">
        <v>3669</v>
      </c>
      <c r="F1425" s="32" t="s">
        <v>3670</v>
      </c>
      <c r="G1425" s="33" t="s">
        <v>12</v>
      </c>
      <c r="H1425" s="34" t="s">
        <v>13</v>
      </c>
      <c r="I1425" s="35">
        <v>0.51359999999999995</v>
      </c>
      <c r="J1425" s="36">
        <v>388731</v>
      </c>
      <c r="K1425" s="19">
        <f t="shared" si="22"/>
        <v>666396</v>
      </c>
      <c r="L1425" s="37">
        <v>55533</v>
      </c>
      <c r="M1425" s="38"/>
    </row>
    <row r="1426" spans="1:13" s="39" customFormat="1" ht="12.95" customHeight="1" x14ac:dyDescent="0.25">
      <c r="A1426" s="226"/>
      <c r="B1426" s="43">
        <v>3125</v>
      </c>
      <c r="C1426" s="30">
        <v>19</v>
      </c>
      <c r="D1426" s="32" t="s">
        <v>3671</v>
      </c>
      <c r="E1426" s="32" t="s">
        <v>3672</v>
      </c>
      <c r="F1426" s="32" t="s">
        <v>3673</v>
      </c>
      <c r="G1426" s="33" t="s">
        <v>12</v>
      </c>
      <c r="H1426" s="34" t="s">
        <v>13</v>
      </c>
      <c r="I1426" s="35">
        <v>0.92300000000000004</v>
      </c>
      <c r="J1426" s="36">
        <v>697730.66</v>
      </c>
      <c r="K1426" s="19">
        <f t="shared" si="22"/>
        <v>1196727.56</v>
      </c>
      <c r="L1426" s="37">
        <v>99799.38</v>
      </c>
      <c r="M1426" s="38"/>
    </row>
    <row r="1427" spans="1:13" s="39" customFormat="1" ht="12.95" customHeight="1" x14ac:dyDescent="0.25">
      <c r="A1427" s="226"/>
      <c r="B1427" s="29">
        <v>3105</v>
      </c>
      <c r="C1427" s="30">
        <v>20</v>
      </c>
      <c r="D1427" s="32" t="s">
        <v>479</v>
      </c>
      <c r="E1427" s="32" t="s">
        <v>3674</v>
      </c>
      <c r="F1427" s="32" t="s">
        <v>3675</v>
      </c>
      <c r="G1427" s="33" t="s">
        <v>12</v>
      </c>
      <c r="H1427" s="34" t="s">
        <v>13</v>
      </c>
      <c r="I1427" s="35">
        <v>0.97670000000000001</v>
      </c>
      <c r="J1427" s="36">
        <v>739239.82999999984</v>
      </c>
      <c r="K1427" s="19">
        <f t="shared" si="22"/>
        <v>1267268.28</v>
      </c>
      <c r="L1427" s="37">
        <v>105605.69</v>
      </c>
      <c r="M1427" s="38"/>
    </row>
    <row r="1428" spans="1:13" s="39" customFormat="1" ht="12.95" customHeight="1" x14ac:dyDescent="0.25">
      <c r="A1428" s="226"/>
      <c r="B1428" s="29">
        <v>3110</v>
      </c>
      <c r="C1428" s="30">
        <v>21</v>
      </c>
      <c r="D1428" s="32" t="s">
        <v>3676</v>
      </c>
      <c r="E1428" s="32" t="s">
        <v>3677</v>
      </c>
      <c r="F1428" s="32" t="s">
        <v>3678</v>
      </c>
      <c r="G1428" s="33" t="s">
        <v>12</v>
      </c>
      <c r="H1428" s="34" t="s">
        <v>13</v>
      </c>
      <c r="I1428" s="35">
        <v>0.93169999999999997</v>
      </c>
      <c r="J1428" s="36">
        <v>704747.91999999993</v>
      </c>
      <c r="K1428" s="19">
        <f t="shared" si="22"/>
        <v>1208448.22</v>
      </c>
      <c r="L1428" s="37">
        <v>100740.06</v>
      </c>
      <c r="M1428" s="38"/>
    </row>
    <row r="1429" spans="1:13" s="39" customFormat="1" ht="12.95" customHeight="1" x14ac:dyDescent="0.25">
      <c r="A1429" s="226"/>
      <c r="B1429" s="29">
        <v>3124</v>
      </c>
      <c r="C1429" s="30">
        <v>22</v>
      </c>
      <c r="D1429" s="42" t="s">
        <v>3679</v>
      </c>
      <c r="E1429" s="42" t="s">
        <v>3680</v>
      </c>
      <c r="F1429" s="42" t="s">
        <v>3681</v>
      </c>
      <c r="G1429" s="33" t="s">
        <v>12</v>
      </c>
      <c r="H1429" s="34" t="s">
        <v>13</v>
      </c>
      <c r="I1429" s="35">
        <v>0.93820000000000003</v>
      </c>
      <c r="J1429" s="36">
        <v>707721.41</v>
      </c>
      <c r="K1429" s="19">
        <f t="shared" si="22"/>
        <v>1214935.81</v>
      </c>
      <c r="L1429" s="37">
        <v>101442.88</v>
      </c>
      <c r="M1429" s="38"/>
    </row>
    <row r="1430" spans="1:13" s="39" customFormat="1" ht="12.95" customHeight="1" x14ac:dyDescent="0.25">
      <c r="A1430" s="226"/>
      <c r="B1430" s="29">
        <v>3116</v>
      </c>
      <c r="C1430" s="30">
        <v>23</v>
      </c>
      <c r="D1430" s="42" t="s">
        <v>3682</v>
      </c>
      <c r="E1430" s="42" t="s">
        <v>3683</v>
      </c>
      <c r="F1430" s="42" t="s">
        <v>3684</v>
      </c>
      <c r="G1430" s="33" t="s">
        <v>12</v>
      </c>
      <c r="H1430" s="34" t="s">
        <v>13</v>
      </c>
      <c r="I1430" s="35">
        <v>0.90149999999999997</v>
      </c>
      <c r="J1430" s="36">
        <v>597336.58000000007</v>
      </c>
      <c r="K1430" s="19">
        <f t="shared" si="22"/>
        <v>1084710.03</v>
      </c>
      <c r="L1430" s="37">
        <v>97474.69</v>
      </c>
      <c r="M1430" s="38"/>
    </row>
    <row r="1431" spans="1:13" s="39" customFormat="1" ht="12.95" customHeight="1" x14ac:dyDescent="0.25">
      <c r="A1431" s="226"/>
      <c r="B1431" s="29">
        <v>3127</v>
      </c>
      <c r="C1431" s="30">
        <v>24</v>
      </c>
      <c r="D1431" s="32" t="s">
        <v>3685</v>
      </c>
      <c r="E1431" s="32" t="s">
        <v>3686</v>
      </c>
      <c r="F1431" s="32" t="s">
        <v>3687</v>
      </c>
      <c r="G1431" s="33" t="s">
        <v>12</v>
      </c>
      <c r="H1431" s="34" t="s">
        <v>13</v>
      </c>
      <c r="I1431" s="35">
        <v>0.92100000000000004</v>
      </c>
      <c r="J1431" s="36">
        <v>521703.16000000003</v>
      </c>
      <c r="K1431" s="19">
        <f t="shared" si="22"/>
        <v>1019618.81</v>
      </c>
      <c r="L1431" s="37">
        <v>99583.13</v>
      </c>
      <c r="M1431" s="38"/>
    </row>
    <row r="1432" spans="1:13" s="39" customFormat="1" ht="12.95" customHeight="1" x14ac:dyDescent="0.25">
      <c r="A1432" s="226"/>
      <c r="B1432" s="29">
        <v>3101</v>
      </c>
      <c r="C1432" s="30">
        <v>25</v>
      </c>
      <c r="D1432" s="42" t="s">
        <v>3688</v>
      </c>
      <c r="E1432" s="42" t="s">
        <v>3689</v>
      </c>
      <c r="F1432" s="42" t="s">
        <v>3690</v>
      </c>
      <c r="G1432" s="33" t="s">
        <v>12</v>
      </c>
      <c r="H1432" s="34" t="s">
        <v>13</v>
      </c>
      <c r="I1432" s="35">
        <v>0.94520000000000004</v>
      </c>
      <c r="J1432" s="36">
        <v>715398.25</v>
      </c>
      <c r="K1432" s="19">
        <f t="shared" si="22"/>
        <v>1226397</v>
      </c>
      <c r="L1432" s="37">
        <v>102199.75</v>
      </c>
      <c r="M1432" s="38"/>
    </row>
    <row r="1433" spans="1:13" s="39" customFormat="1" ht="12.95" customHeight="1" x14ac:dyDescent="0.25">
      <c r="A1433" s="226"/>
      <c r="B1433" s="29">
        <v>3121</v>
      </c>
      <c r="C1433" s="30">
        <v>26</v>
      </c>
      <c r="D1433" s="32" t="s">
        <v>3691</v>
      </c>
      <c r="E1433" s="32" t="s">
        <v>3692</v>
      </c>
      <c r="F1433" s="32" t="s">
        <v>3693</v>
      </c>
      <c r="G1433" s="33" t="s">
        <v>12</v>
      </c>
      <c r="H1433" s="34" t="s">
        <v>13</v>
      </c>
      <c r="I1433" s="35">
        <v>0.98570000000000002</v>
      </c>
      <c r="J1433" s="36">
        <v>746051.67000000016</v>
      </c>
      <c r="K1433" s="19">
        <f t="shared" si="22"/>
        <v>1278945.72</v>
      </c>
      <c r="L1433" s="37">
        <v>106578.81</v>
      </c>
      <c r="M1433" s="38"/>
    </row>
    <row r="1434" spans="1:13" s="39" customFormat="1" ht="12.95" customHeight="1" x14ac:dyDescent="0.25">
      <c r="A1434" s="226"/>
      <c r="B1434" s="29">
        <v>3114</v>
      </c>
      <c r="C1434" s="30">
        <v>27</v>
      </c>
      <c r="D1434" s="42" t="s">
        <v>3694</v>
      </c>
      <c r="E1434" s="42" t="s">
        <v>3695</v>
      </c>
      <c r="F1434" s="42" t="s">
        <v>3696</v>
      </c>
      <c r="G1434" s="33" t="s">
        <v>12</v>
      </c>
      <c r="H1434" s="34" t="s">
        <v>13</v>
      </c>
      <c r="I1434" s="35">
        <v>0.93220000000000003</v>
      </c>
      <c r="J1434" s="36">
        <v>704910.16</v>
      </c>
      <c r="K1434" s="19">
        <f t="shared" si="22"/>
        <v>1208880.81</v>
      </c>
      <c r="L1434" s="37">
        <v>100794.13</v>
      </c>
      <c r="M1434" s="38"/>
    </row>
    <row r="1435" spans="1:13" s="39" customFormat="1" ht="12.95" customHeight="1" x14ac:dyDescent="0.25">
      <c r="A1435" s="226"/>
      <c r="B1435" s="29">
        <v>3115</v>
      </c>
      <c r="C1435" s="30">
        <v>28</v>
      </c>
      <c r="D1435" s="32" t="s">
        <v>3697</v>
      </c>
      <c r="E1435" s="32" t="s">
        <v>3698</v>
      </c>
      <c r="F1435" s="32" t="s">
        <v>3699</v>
      </c>
      <c r="G1435" s="33" t="s">
        <v>12</v>
      </c>
      <c r="H1435" s="34" t="s">
        <v>13</v>
      </c>
      <c r="I1435" s="35">
        <v>0.99150000000000005</v>
      </c>
      <c r="J1435" s="36">
        <v>748062.82999999984</v>
      </c>
      <c r="K1435" s="19">
        <f t="shared" si="22"/>
        <v>1284092.53</v>
      </c>
      <c r="L1435" s="37">
        <v>107205.94</v>
      </c>
      <c r="M1435" s="38"/>
    </row>
    <row r="1436" spans="1:13" s="39" customFormat="1" ht="12.95" customHeight="1" x14ac:dyDescent="0.25">
      <c r="A1436" s="226"/>
      <c r="B1436" s="29">
        <v>3102</v>
      </c>
      <c r="C1436" s="30">
        <v>29</v>
      </c>
      <c r="D1436" s="32" t="s">
        <v>3700</v>
      </c>
      <c r="E1436" s="32" t="s">
        <v>3701</v>
      </c>
      <c r="F1436" s="32" t="s">
        <v>3702</v>
      </c>
      <c r="G1436" s="33" t="s">
        <v>12</v>
      </c>
      <c r="H1436" s="34" t="s">
        <v>13</v>
      </c>
      <c r="I1436" s="35">
        <v>0.93149999999999999</v>
      </c>
      <c r="J1436" s="36">
        <v>702650.33000000007</v>
      </c>
      <c r="K1436" s="19">
        <f t="shared" si="22"/>
        <v>1206242.53</v>
      </c>
      <c r="L1436" s="37">
        <v>100718.44</v>
      </c>
      <c r="M1436" s="38"/>
    </row>
    <row r="1437" spans="1:13" s="39" customFormat="1" ht="12.95" customHeight="1" x14ac:dyDescent="0.25">
      <c r="A1437" s="226"/>
      <c r="B1437" s="29">
        <v>3123</v>
      </c>
      <c r="C1437" s="30">
        <v>30</v>
      </c>
      <c r="D1437" s="32" t="s">
        <v>3703</v>
      </c>
      <c r="E1437" s="32" t="s">
        <v>3704</v>
      </c>
      <c r="F1437" s="32" t="s">
        <v>3705</v>
      </c>
      <c r="G1437" s="33" t="s">
        <v>12</v>
      </c>
      <c r="H1437" s="34" t="s">
        <v>13</v>
      </c>
      <c r="I1437" s="35">
        <v>0.96909999999999996</v>
      </c>
      <c r="J1437" s="36">
        <v>733487.58000000007</v>
      </c>
      <c r="K1437" s="19">
        <f t="shared" si="22"/>
        <v>1257407.28</v>
      </c>
      <c r="L1437" s="37">
        <v>104783.94</v>
      </c>
      <c r="M1437" s="38"/>
    </row>
    <row r="1438" spans="1:13" s="39" customFormat="1" ht="12.95" customHeight="1" x14ac:dyDescent="0.25">
      <c r="A1438" s="226"/>
      <c r="B1438" s="29">
        <v>3118</v>
      </c>
      <c r="C1438" s="30">
        <v>31</v>
      </c>
      <c r="D1438" s="32" t="s">
        <v>3706</v>
      </c>
      <c r="E1438" s="32" t="s">
        <v>3707</v>
      </c>
      <c r="F1438" s="32" t="s">
        <v>3708</v>
      </c>
      <c r="G1438" s="33" t="s">
        <v>12</v>
      </c>
      <c r="H1438" s="34" t="s">
        <v>13</v>
      </c>
      <c r="I1438" s="35">
        <v>0.99390000000000001</v>
      </c>
      <c r="J1438" s="36">
        <v>752258.07999999984</v>
      </c>
      <c r="K1438" s="19">
        <f t="shared" si="22"/>
        <v>1289585.28</v>
      </c>
      <c r="L1438" s="37">
        <v>107465.44</v>
      </c>
      <c r="M1438" s="38"/>
    </row>
    <row r="1439" spans="1:13" s="39" customFormat="1" ht="12.95" customHeight="1" x14ac:dyDescent="0.25">
      <c r="A1439" s="226"/>
      <c r="B1439" s="29"/>
      <c r="C1439" s="30"/>
      <c r="D1439" s="31" t="s">
        <v>5732</v>
      </c>
      <c r="E1439" s="32"/>
      <c r="F1439" s="32"/>
      <c r="G1439" s="33"/>
      <c r="H1439" s="34"/>
      <c r="I1439" s="35"/>
      <c r="J1439" s="36"/>
      <c r="K1439" s="19"/>
      <c r="L1439" s="37"/>
      <c r="M1439" s="38"/>
    </row>
    <row r="1440" spans="1:13" s="39" customFormat="1" ht="12.95" customHeight="1" x14ac:dyDescent="0.25">
      <c r="A1440" s="227"/>
      <c r="B1440" s="29">
        <v>3133</v>
      </c>
      <c r="C1440" s="30">
        <v>2</v>
      </c>
      <c r="D1440" s="32" t="s">
        <v>3709</v>
      </c>
      <c r="E1440" s="32" t="s">
        <v>3710</v>
      </c>
      <c r="F1440" s="32" t="s">
        <v>3711</v>
      </c>
      <c r="G1440" s="33" t="s">
        <v>5731</v>
      </c>
      <c r="H1440" s="34" t="s">
        <v>13</v>
      </c>
      <c r="I1440" s="35">
        <v>0.95069999999999999</v>
      </c>
      <c r="J1440" s="36">
        <v>1132789.77</v>
      </c>
      <c r="K1440" s="19">
        <f t="shared" si="22"/>
        <v>1947064.3200000001</v>
      </c>
      <c r="L1440" s="37">
        <v>162854.91</v>
      </c>
      <c r="M1440" s="38"/>
    </row>
    <row r="1441" spans="1:13" s="39" customFormat="1" ht="12.95" customHeight="1" x14ac:dyDescent="0.25">
      <c r="A1441" s="225" t="s">
        <v>3712</v>
      </c>
      <c r="B1441" s="29"/>
      <c r="C1441" s="30"/>
      <c r="D1441" s="31" t="s">
        <v>126</v>
      </c>
      <c r="E1441" s="32"/>
      <c r="F1441" s="32"/>
      <c r="G1441" s="33"/>
      <c r="H1441" s="34"/>
      <c r="I1441" s="35"/>
      <c r="J1441" s="36"/>
      <c r="K1441" s="19"/>
      <c r="L1441" s="37"/>
      <c r="M1441" s="38"/>
    </row>
    <row r="1442" spans="1:13" s="39" customFormat="1" ht="12.95" customHeight="1" x14ac:dyDescent="0.25">
      <c r="A1442" s="226"/>
      <c r="B1442" s="29">
        <v>5224</v>
      </c>
      <c r="C1442" s="30">
        <v>1</v>
      </c>
      <c r="D1442" s="32" t="s">
        <v>3713</v>
      </c>
      <c r="E1442" s="32" t="s">
        <v>150</v>
      </c>
      <c r="F1442" s="32" t="s">
        <v>3714</v>
      </c>
      <c r="G1442" s="33" t="s">
        <v>130</v>
      </c>
      <c r="H1442" s="34" t="s">
        <v>13</v>
      </c>
      <c r="I1442" s="35">
        <v>0.92200000000000004</v>
      </c>
      <c r="J1442" s="36">
        <v>348946.29000000004</v>
      </c>
      <c r="K1442" s="19">
        <f t="shared" si="22"/>
        <v>598193.64</v>
      </c>
      <c r="L1442" s="37">
        <v>49849.47</v>
      </c>
      <c r="M1442" s="38"/>
    </row>
    <row r="1443" spans="1:13" s="39" customFormat="1" ht="12.95" customHeight="1" x14ac:dyDescent="0.25">
      <c r="A1443" s="226"/>
      <c r="B1443" s="29">
        <v>5246</v>
      </c>
      <c r="C1443" s="30">
        <v>2</v>
      </c>
      <c r="D1443" s="42" t="s">
        <v>3715</v>
      </c>
      <c r="E1443" s="42" t="s">
        <v>3716</v>
      </c>
      <c r="F1443" s="42" t="s">
        <v>3717</v>
      </c>
      <c r="G1443" s="33" t="s">
        <v>130</v>
      </c>
      <c r="H1443" s="34" t="s">
        <v>13</v>
      </c>
      <c r="I1443" s="35">
        <v>0.93200000000000005</v>
      </c>
      <c r="J1443" s="36">
        <v>352514.65</v>
      </c>
      <c r="K1443" s="19">
        <f t="shared" si="22"/>
        <v>604465.30000000005</v>
      </c>
      <c r="L1443" s="37">
        <v>50390.13</v>
      </c>
      <c r="M1443" s="38"/>
    </row>
    <row r="1444" spans="1:13" s="39" customFormat="1" ht="12.95" customHeight="1" x14ac:dyDescent="0.25">
      <c r="A1444" s="226"/>
      <c r="B1444" s="29">
        <v>5208</v>
      </c>
      <c r="C1444" s="30">
        <v>3</v>
      </c>
      <c r="D1444" s="32" t="s">
        <v>3718</v>
      </c>
      <c r="E1444" s="32" t="s">
        <v>3719</v>
      </c>
      <c r="F1444" s="32" t="s">
        <v>3720</v>
      </c>
      <c r="G1444" s="33" t="s">
        <v>130</v>
      </c>
      <c r="H1444" s="34" t="s">
        <v>13</v>
      </c>
      <c r="I1444" s="35">
        <v>0.92</v>
      </c>
      <c r="J1444" s="36">
        <v>345594.13</v>
      </c>
      <c r="K1444" s="19">
        <f t="shared" si="22"/>
        <v>594300.78</v>
      </c>
      <c r="L1444" s="37">
        <v>49741.33</v>
      </c>
      <c r="M1444" s="38"/>
    </row>
    <row r="1445" spans="1:13" s="39" customFormat="1" ht="12.95" customHeight="1" x14ac:dyDescent="0.25">
      <c r="A1445" s="226"/>
      <c r="B1445" s="29">
        <v>5228</v>
      </c>
      <c r="C1445" s="30">
        <v>4</v>
      </c>
      <c r="D1445" s="42" t="s">
        <v>3721</v>
      </c>
      <c r="E1445" s="42" t="s">
        <v>519</v>
      </c>
      <c r="F1445" s="42" t="s">
        <v>3722</v>
      </c>
      <c r="G1445" s="33" t="s">
        <v>130</v>
      </c>
      <c r="H1445" s="34" t="s">
        <v>13</v>
      </c>
      <c r="I1445" s="35">
        <v>0.91800000000000004</v>
      </c>
      <c r="J1445" s="36">
        <v>347432.4</v>
      </c>
      <c r="K1445" s="19">
        <f t="shared" si="22"/>
        <v>595598.4</v>
      </c>
      <c r="L1445" s="37">
        <v>49633.2</v>
      </c>
      <c r="M1445" s="38"/>
    </row>
    <row r="1446" spans="1:13" s="39" customFormat="1" ht="12.95" customHeight="1" x14ac:dyDescent="0.25">
      <c r="A1446" s="226"/>
      <c r="B1446" s="29">
        <v>5210</v>
      </c>
      <c r="C1446" s="30">
        <v>5</v>
      </c>
      <c r="D1446" s="32" t="s">
        <v>3732</v>
      </c>
      <c r="E1446" s="32" t="s">
        <v>3733</v>
      </c>
      <c r="F1446" s="32" t="s">
        <v>3734</v>
      </c>
      <c r="G1446" s="33" t="s">
        <v>130</v>
      </c>
      <c r="H1446" s="34" t="s">
        <v>13</v>
      </c>
      <c r="I1446" s="35">
        <v>0.90920000000000001</v>
      </c>
      <c r="J1446" s="36">
        <v>341290.42000000004</v>
      </c>
      <c r="K1446" s="19">
        <f t="shared" si="22"/>
        <v>587077.47</v>
      </c>
      <c r="L1446" s="37">
        <v>49157.41</v>
      </c>
      <c r="M1446" s="38"/>
    </row>
    <row r="1447" spans="1:13" s="39" customFormat="1" ht="12.95" customHeight="1" x14ac:dyDescent="0.25">
      <c r="A1447" s="226"/>
      <c r="B1447" s="29"/>
      <c r="C1447" s="30"/>
      <c r="D1447" s="31" t="s">
        <v>11</v>
      </c>
      <c r="E1447" s="32"/>
      <c r="F1447" s="32"/>
      <c r="G1447" s="33"/>
      <c r="H1447" s="34"/>
      <c r="I1447" s="35"/>
      <c r="J1447" s="36"/>
      <c r="K1447" s="19"/>
      <c r="L1447" s="37"/>
      <c r="M1447" s="38"/>
    </row>
    <row r="1448" spans="1:13" s="39" customFormat="1" ht="12.95" customHeight="1" x14ac:dyDescent="0.25">
      <c r="A1448" s="226"/>
      <c r="B1448" s="29">
        <v>5225</v>
      </c>
      <c r="C1448" s="30">
        <v>2</v>
      </c>
      <c r="D1448" s="32" t="s">
        <v>3723</v>
      </c>
      <c r="E1448" s="32" t="s">
        <v>3724</v>
      </c>
      <c r="F1448" s="32" t="s">
        <v>3725</v>
      </c>
      <c r="G1448" s="33" t="s">
        <v>12</v>
      </c>
      <c r="H1448" s="34" t="s">
        <v>13</v>
      </c>
      <c r="I1448" s="35">
        <v>0.92</v>
      </c>
      <c r="J1448" s="36">
        <v>696325</v>
      </c>
      <c r="K1448" s="19">
        <f t="shared" si="22"/>
        <v>1193700</v>
      </c>
      <c r="L1448" s="37">
        <v>99475</v>
      </c>
      <c r="M1448" s="38"/>
    </row>
    <row r="1449" spans="1:13" s="39" customFormat="1" ht="12.95" customHeight="1" x14ac:dyDescent="0.25">
      <c r="A1449" s="226"/>
      <c r="B1449" s="29">
        <v>5226</v>
      </c>
      <c r="C1449" s="30">
        <v>3</v>
      </c>
      <c r="D1449" s="32" t="s">
        <v>3726</v>
      </c>
      <c r="E1449" s="32" t="s">
        <v>3727</v>
      </c>
      <c r="F1449" s="32" t="s">
        <v>3728</v>
      </c>
      <c r="G1449" s="33" t="s">
        <v>12</v>
      </c>
      <c r="H1449" s="34" t="s">
        <v>13</v>
      </c>
      <c r="I1449" s="35">
        <v>0.92800000000000005</v>
      </c>
      <c r="J1449" s="36">
        <v>702380</v>
      </c>
      <c r="K1449" s="19">
        <f t="shared" si="22"/>
        <v>1204080</v>
      </c>
      <c r="L1449" s="37">
        <v>100340</v>
      </c>
      <c r="M1449" s="38"/>
    </row>
    <row r="1450" spans="1:13" s="39" customFormat="1" ht="12.95" customHeight="1" x14ac:dyDescent="0.25">
      <c r="A1450" s="226"/>
      <c r="B1450" s="29">
        <v>5201</v>
      </c>
      <c r="C1450" s="30">
        <v>4</v>
      </c>
      <c r="D1450" s="32" t="s">
        <v>236</v>
      </c>
      <c r="E1450" s="32" t="s">
        <v>237</v>
      </c>
      <c r="F1450" s="32" t="s">
        <v>1455</v>
      </c>
      <c r="G1450" s="33" t="s">
        <v>12</v>
      </c>
      <c r="H1450" s="34" t="s">
        <v>13</v>
      </c>
      <c r="I1450" s="35">
        <v>0.92720000000000002</v>
      </c>
      <c r="J1450" s="36">
        <v>696584.5</v>
      </c>
      <c r="K1450" s="19">
        <f t="shared" si="22"/>
        <v>1197852</v>
      </c>
      <c r="L1450" s="37">
        <v>100253.5</v>
      </c>
      <c r="M1450" s="38"/>
    </row>
    <row r="1451" spans="1:13" s="39" customFormat="1" ht="12.95" customHeight="1" x14ac:dyDescent="0.25">
      <c r="A1451" s="226"/>
      <c r="B1451" s="29">
        <v>5242</v>
      </c>
      <c r="C1451" s="30">
        <v>5</v>
      </c>
      <c r="D1451" s="32" t="s">
        <v>3729</v>
      </c>
      <c r="E1451" s="32" t="s">
        <v>3730</v>
      </c>
      <c r="F1451" s="32" t="s">
        <v>3731</v>
      </c>
      <c r="G1451" s="33" t="s">
        <v>12</v>
      </c>
      <c r="H1451" s="34" t="s">
        <v>13</v>
      </c>
      <c r="I1451" s="35">
        <v>0.98570000000000002</v>
      </c>
      <c r="J1451" s="36">
        <v>746051.67000000016</v>
      </c>
      <c r="K1451" s="19">
        <f t="shared" si="22"/>
        <v>1278945.72</v>
      </c>
      <c r="L1451" s="37">
        <v>106578.81</v>
      </c>
      <c r="M1451" s="58"/>
    </row>
    <row r="1452" spans="1:13" s="39" customFormat="1" ht="12.95" customHeight="1" x14ac:dyDescent="0.25">
      <c r="A1452" s="226"/>
      <c r="B1452" s="29">
        <v>5229</v>
      </c>
      <c r="C1452" s="30">
        <v>7</v>
      </c>
      <c r="D1452" s="32" t="s">
        <v>3735</v>
      </c>
      <c r="E1452" s="32" t="s">
        <v>1019</v>
      </c>
      <c r="F1452" s="32" t="s">
        <v>3736</v>
      </c>
      <c r="G1452" s="33" t="s">
        <v>12</v>
      </c>
      <c r="H1452" s="34" t="s">
        <v>13</v>
      </c>
      <c r="I1452" s="35">
        <v>0.91720000000000002</v>
      </c>
      <c r="J1452" s="36">
        <v>694205.75</v>
      </c>
      <c r="K1452" s="19">
        <f t="shared" si="22"/>
        <v>1190067</v>
      </c>
      <c r="L1452" s="37">
        <v>99172.25</v>
      </c>
      <c r="M1452" s="38"/>
    </row>
    <row r="1453" spans="1:13" s="39" customFormat="1" ht="12.95" customHeight="1" x14ac:dyDescent="0.25">
      <c r="A1453" s="226"/>
      <c r="B1453" s="29">
        <v>5205</v>
      </c>
      <c r="C1453" s="30">
        <v>8</v>
      </c>
      <c r="D1453" s="32" t="s">
        <v>3737</v>
      </c>
      <c r="E1453" s="32" t="s">
        <v>3738</v>
      </c>
      <c r="F1453" s="32" t="s">
        <v>3739</v>
      </c>
      <c r="G1453" s="33" t="s">
        <v>12</v>
      </c>
      <c r="H1453" s="34" t="s">
        <v>13</v>
      </c>
      <c r="I1453" s="35">
        <v>0.92</v>
      </c>
      <c r="J1453" s="36">
        <v>691135</v>
      </c>
      <c r="K1453" s="19">
        <f t="shared" si="22"/>
        <v>1188510</v>
      </c>
      <c r="L1453" s="37">
        <v>99475</v>
      </c>
      <c r="M1453" s="38"/>
    </row>
    <row r="1454" spans="1:13" s="39" customFormat="1" ht="12.95" customHeight="1" x14ac:dyDescent="0.25">
      <c r="A1454" s="226"/>
      <c r="B1454" s="29">
        <v>5241</v>
      </c>
      <c r="C1454" s="30">
        <v>9</v>
      </c>
      <c r="D1454" s="42" t="s">
        <v>3740</v>
      </c>
      <c r="E1454" s="42" t="s">
        <v>3741</v>
      </c>
      <c r="F1454" s="42" t="s">
        <v>3742</v>
      </c>
      <c r="G1454" s="27" t="s">
        <v>12</v>
      </c>
      <c r="H1454" s="34" t="s">
        <v>13</v>
      </c>
      <c r="I1454" s="35">
        <v>0.93500000000000005</v>
      </c>
      <c r="J1454" s="36">
        <v>707678.16</v>
      </c>
      <c r="K1454" s="19">
        <f t="shared" si="22"/>
        <v>1213162.56</v>
      </c>
      <c r="L1454" s="37">
        <v>101096.88</v>
      </c>
      <c r="M1454" s="38"/>
    </row>
    <row r="1455" spans="1:13" s="39" customFormat="1" ht="12.95" customHeight="1" x14ac:dyDescent="0.25">
      <c r="A1455" s="226"/>
      <c r="B1455" s="29">
        <v>5235</v>
      </c>
      <c r="C1455" s="30">
        <v>10</v>
      </c>
      <c r="D1455" s="32" t="s">
        <v>3743</v>
      </c>
      <c r="E1455" s="32" t="s">
        <v>3744</v>
      </c>
      <c r="F1455" s="32" t="s">
        <v>3745</v>
      </c>
      <c r="G1455" s="50" t="s">
        <v>12</v>
      </c>
      <c r="H1455" s="34" t="s">
        <v>13</v>
      </c>
      <c r="I1455" s="35">
        <v>0.93300000000000005</v>
      </c>
      <c r="J1455" s="36">
        <v>662914.41</v>
      </c>
      <c r="K1455" s="19">
        <f t="shared" si="22"/>
        <v>1167317.56</v>
      </c>
      <c r="L1455" s="37">
        <v>100880.63</v>
      </c>
      <c r="M1455" s="38"/>
    </row>
    <row r="1456" spans="1:13" s="39" customFormat="1" ht="12.95" customHeight="1" x14ac:dyDescent="0.25">
      <c r="A1456" s="226"/>
      <c r="B1456" s="29">
        <v>5232</v>
      </c>
      <c r="C1456" s="30">
        <v>11</v>
      </c>
      <c r="D1456" s="42" t="s">
        <v>3746</v>
      </c>
      <c r="E1456" s="42" t="s">
        <v>3747</v>
      </c>
      <c r="F1456" s="42" t="s">
        <v>3748</v>
      </c>
      <c r="G1456" s="50" t="s">
        <v>12</v>
      </c>
      <c r="H1456" s="34" t="s">
        <v>13</v>
      </c>
      <c r="I1456" s="35">
        <v>0.55620000000000003</v>
      </c>
      <c r="J1456" s="36">
        <v>464223.91000000003</v>
      </c>
      <c r="K1456" s="19">
        <f t="shared" si="22"/>
        <v>764919.56</v>
      </c>
      <c r="L1456" s="37">
        <v>60139.13</v>
      </c>
      <c r="M1456" s="38"/>
    </row>
    <row r="1457" spans="1:13" s="39" customFormat="1" ht="12.95" customHeight="1" x14ac:dyDescent="0.25">
      <c r="A1457" s="226"/>
      <c r="B1457" s="29">
        <v>5243</v>
      </c>
      <c r="C1457" s="30">
        <v>12</v>
      </c>
      <c r="D1457" s="42" t="s">
        <v>3749</v>
      </c>
      <c r="E1457" s="42" t="s">
        <v>3750</v>
      </c>
      <c r="F1457" s="42" t="s">
        <v>3751</v>
      </c>
      <c r="G1457" s="27" t="s">
        <v>12</v>
      </c>
      <c r="H1457" s="34" t="s">
        <v>13</v>
      </c>
      <c r="I1457" s="35">
        <v>0.92400000000000004</v>
      </c>
      <c r="J1457" s="36">
        <v>699352.5</v>
      </c>
      <c r="K1457" s="19">
        <f t="shared" si="22"/>
        <v>1198890</v>
      </c>
      <c r="L1457" s="37">
        <v>99907.5</v>
      </c>
      <c r="M1457" s="38"/>
    </row>
    <row r="1458" spans="1:13" s="39" customFormat="1" ht="12.95" customHeight="1" x14ac:dyDescent="0.25">
      <c r="A1458" s="226"/>
      <c r="B1458" s="29">
        <v>5227</v>
      </c>
      <c r="C1458" s="30">
        <v>13</v>
      </c>
      <c r="D1458" s="32" t="s">
        <v>3752</v>
      </c>
      <c r="E1458" s="32" t="s">
        <v>3048</v>
      </c>
      <c r="F1458" s="32" t="s">
        <v>3753</v>
      </c>
      <c r="G1458" s="50" t="s">
        <v>12</v>
      </c>
      <c r="H1458" s="34" t="s">
        <v>13</v>
      </c>
      <c r="I1458" s="35">
        <v>0.9204</v>
      </c>
      <c r="J1458" s="36">
        <v>696627.75</v>
      </c>
      <c r="K1458" s="19">
        <f t="shared" si="22"/>
        <v>1194219</v>
      </c>
      <c r="L1458" s="37">
        <v>99518.25</v>
      </c>
      <c r="M1458" s="38"/>
    </row>
    <row r="1459" spans="1:13" s="39" customFormat="1" ht="12.95" customHeight="1" x14ac:dyDescent="0.25">
      <c r="A1459" s="226"/>
      <c r="B1459" s="29">
        <v>5231</v>
      </c>
      <c r="C1459" s="30">
        <v>14</v>
      </c>
      <c r="D1459" s="32" t="s">
        <v>3754</v>
      </c>
      <c r="E1459" s="32" t="s">
        <v>3755</v>
      </c>
      <c r="F1459" s="32" t="s">
        <v>2281</v>
      </c>
      <c r="G1459" s="50" t="s">
        <v>12</v>
      </c>
      <c r="H1459" s="34" t="s">
        <v>13</v>
      </c>
      <c r="I1459" s="35">
        <v>0.94769999999999999</v>
      </c>
      <c r="J1459" s="36">
        <v>717290.41999999993</v>
      </c>
      <c r="K1459" s="19">
        <f t="shared" si="22"/>
        <v>1229640.72</v>
      </c>
      <c r="L1459" s="37">
        <v>102470.06</v>
      </c>
      <c r="M1459" s="38"/>
    </row>
    <row r="1460" spans="1:13" s="39" customFormat="1" ht="12.95" customHeight="1" x14ac:dyDescent="0.25">
      <c r="A1460" s="226"/>
      <c r="B1460" s="29">
        <v>5217</v>
      </c>
      <c r="C1460" s="30">
        <v>15</v>
      </c>
      <c r="D1460" s="32" t="s">
        <v>3445</v>
      </c>
      <c r="E1460" s="32" t="s">
        <v>3446</v>
      </c>
      <c r="F1460" s="32" t="s">
        <v>3224</v>
      </c>
      <c r="G1460" s="50" t="s">
        <v>12</v>
      </c>
      <c r="H1460" s="34" t="s">
        <v>13</v>
      </c>
      <c r="I1460" s="35">
        <v>0.92420000000000002</v>
      </c>
      <c r="J1460" s="36">
        <v>699503.91</v>
      </c>
      <c r="K1460" s="19">
        <f t="shared" si="22"/>
        <v>1199149.56</v>
      </c>
      <c r="L1460" s="37">
        <v>99929.13</v>
      </c>
      <c r="M1460" s="38"/>
    </row>
    <row r="1461" spans="1:13" s="39" customFormat="1" ht="12.95" customHeight="1" x14ac:dyDescent="0.25">
      <c r="A1461" s="226"/>
      <c r="B1461" s="29">
        <v>5244</v>
      </c>
      <c r="C1461" s="30">
        <v>16</v>
      </c>
      <c r="D1461" s="42" t="s">
        <v>3756</v>
      </c>
      <c r="E1461" s="42" t="s">
        <v>3757</v>
      </c>
      <c r="F1461" s="42" t="s">
        <v>3758</v>
      </c>
      <c r="G1461" s="27" t="s">
        <v>12</v>
      </c>
      <c r="H1461" s="34" t="s">
        <v>13</v>
      </c>
      <c r="I1461" s="35">
        <v>0.92400000000000004</v>
      </c>
      <c r="J1461" s="36">
        <v>699352.5</v>
      </c>
      <c r="K1461" s="19">
        <f t="shared" si="22"/>
        <v>1198890</v>
      </c>
      <c r="L1461" s="37">
        <v>99907.5</v>
      </c>
      <c r="M1461" s="38"/>
    </row>
    <row r="1462" spans="1:13" s="39" customFormat="1" ht="12.95" customHeight="1" x14ac:dyDescent="0.25">
      <c r="A1462" s="226"/>
      <c r="B1462" s="29">
        <v>5247</v>
      </c>
      <c r="C1462" s="30">
        <v>17</v>
      </c>
      <c r="D1462" s="32" t="s">
        <v>3759</v>
      </c>
      <c r="E1462" s="32" t="s">
        <v>3760</v>
      </c>
      <c r="F1462" s="32" t="s">
        <v>3761</v>
      </c>
      <c r="G1462" s="33" t="s">
        <v>12</v>
      </c>
      <c r="H1462" s="34" t="s">
        <v>13</v>
      </c>
      <c r="I1462" s="35">
        <v>0.92600000000000005</v>
      </c>
      <c r="J1462" s="36">
        <v>700866.25</v>
      </c>
      <c r="K1462" s="19">
        <f t="shared" si="22"/>
        <v>1201485</v>
      </c>
      <c r="L1462" s="37">
        <v>100123.75</v>
      </c>
      <c r="M1462" s="38"/>
    </row>
    <row r="1463" spans="1:13" s="39" customFormat="1" ht="12.95" customHeight="1" x14ac:dyDescent="0.25">
      <c r="A1463" s="226"/>
      <c r="B1463" s="29">
        <v>5216</v>
      </c>
      <c r="C1463" s="30">
        <v>18</v>
      </c>
      <c r="D1463" s="42" t="s">
        <v>2612</v>
      </c>
      <c r="E1463" s="42" t="s">
        <v>2613</v>
      </c>
      <c r="F1463" s="42" t="s">
        <v>3762</v>
      </c>
      <c r="G1463" s="33" t="s">
        <v>12</v>
      </c>
      <c r="H1463" s="34" t="s">
        <v>13</v>
      </c>
      <c r="I1463" s="35">
        <v>0.9</v>
      </c>
      <c r="J1463" s="36">
        <v>681187.5</v>
      </c>
      <c r="K1463" s="19">
        <f t="shared" si="22"/>
        <v>1167750</v>
      </c>
      <c r="L1463" s="37">
        <v>97312.5</v>
      </c>
      <c r="M1463" s="38"/>
    </row>
    <row r="1464" spans="1:13" s="39" customFormat="1" ht="12.95" customHeight="1" x14ac:dyDescent="0.25">
      <c r="A1464" s="226"/>
      <c r="B1464" s="43">
        <v>5207</v>
      </c>
      <c r="C1464" s="30">
        <v>19</v>
      </c>
      <c r="D1464" s="32" t="s">
        <v>2279</v>
      </c>
      <c r="E1464" s="32" t="s">
        <v>3763</v>
      </c>
      <c r="F1464" s="32" t="s">
        <v>3764</v>
      </c>
      <c r="G1464" s="33" t="s">
        <v>12</v>
      </c>
      <c r="H1464" s="34" t="s">
        <v>13</v>
      </c>
      <c r="I1464" s="35">
        <v>0.95199999999999996</v>
      </c>
      <c r="J1464" s="36">
        <v>715355</v>
      </c>
      <c r="K1464" s="19">
        <f t="shared" si="22"/>
        <v>1230030</v>
      </c>
      <c r="L1464" s="37">
        <v>102935</v>
      </c>
      <c r="M1464" s="38"/>
    </row>
    <row r="1465" spans="1:13" s="39" customFormat="1" ht="12.95" customHeight="1" x14ac:dyDescent="0.25">
      <c r="A1465" s="226"/>
      <c r="B1465" s="29">
        <v>5218</v>
      </c>
      <c r="C1465" s="30">
        <v>20</v>
      </c>
      <c r="D1465" s="42" t="s">
        <v>3765</v>
      </c>
      <c r="E1465" s="42" t="s">
        <v>3766</v>
      </c>
      <c r="F1465" s="42" t="s">
        <v>3767</v>
      </c>
      <c r="G1465" s="33" t="s">
        <v>12</v>
      </c>
      <c r="H1465" s="34" t="s">
        <v>13</v>
      </c>
      <c r="I1465" s="35">
        <v>0.5252</v>
      </c>
      <c r="J1465" s="36">
        <v>397510.75</v>
      </c>
      <c r="K1465" s="19">
        <f t="shared" si="22"/>
        <v>681447</v>
      </c>
      <c r="L1465" s="37">
        <v>56787.25</v>
      </c>
      <c r="M1465" s="38"/>
    </row>
    <row r="1466" spans="1:13" s="39" customFormat="1" ht="12.95" customHeight="1" x14ac:dyDescent="0.25">
      <c r="A1466" s="226"/>
      <c r="B1466" s="29">
        <v>5223</v>
      </c>
      <c r="C1466" s="30">
        <v>21</v>
      </c>
      <c r="D1466" s="42" t="s">
        <v>3768</v>
      </c>
      <c r="E1466" s="42" t="s">
        <v>3769</v>
      </c>
      <c r="F1466" s="42" t="s">
        <v>3770</v>
      </c>
      <c r="G1466" s="33" t="s">
        <v>12</v>
      </c>
      <c r="H1466" s="34" t="s">
        <v>13</v>
      </c>
      <c r="I1466" s="35">
        <v>0.92220000000000002</v>
      </c>
      <c r="J1466" s="36">
        <v>697557.66</v>
      </c>
      <c r="K1466" s="19">
        <f t="shared" si="22"/>
        <v>1196122.06</v>
      </c>
      <c r="L1466" s="37">
        <v>99712.88</v>
      </c>
      <c r="M1466" s="38"/>
    </row>
    <row r="1467" spans="1:13" s="39" customFormat="1" ht="12.95" customHeight="1" x14ac:dyDescent="0.25">
      <c r="A1467" s="226"/>
      <c r="B1467" s="29">
        <v>5203</v>
      </c>
      <c r="C1467" s="30">
        <v>22</v>
      </c>
      <c r="D1467" s="32" t="s">
        <v>3187</v>
      </c>
      <c r="E1467" s="32" t="s">
        <v>3188</v>
      </c>
      <c r="F1467" s="32" t="s">
        <v>3771</v>
      </c>
      <c r="G1467" s="33" t="s">
        <v>12</v>
      </c>
      <c r="H1467" s="34" t="s">
        <v>13</v>
      </c>
      <c r="I1467" s="35">
        <v>0.92720000000000002</v>
      </c>
      <c r="J1467" s="36">
        <v>696584.5</v>
      </c>
      <c r="K1467" s="19">
        <f t="shared" si="22"/>
        <v>1197852</v>
      </c>
      <c r="L1467" s="37">
        <v>100253.5</v>
      </c>
      <c r="M1467" s="38"/>
    </row>
    <row r="1468" spans="1:13" s="39" customFormat="1" ht="12.95" customHeight="1" x14ac:dyDescent="0.25">
      <c r="A1468" s="226"/>
      <c r="B1468" s="29">
        <v>5237</v>
      </c>
      <c r="C1468" s="30">
        <v>23</v>
      </c>
      <c r="D1468" s="32" t="s">
        <v>3772</v>
      </c>
      <c r="E1468" s="32" t="s">
        <v>3773</v>
      </c>
      <c r="F1468" s="32" t="s">
        <v>3774</v>
      </c>
      <c r="G1468" s="33" t="s">
        <v>12</v>
      </c>
      <c r="H1468" s="34" t="s">
        <v>13</v>
      </c>
      <c r="I1468" s="35">
        <v>0.54100000000000004</v>
      </c>
      <c r="J1468" s="36">
        <v>404279.41</v>
      </c>
      <c r="K1468" s="19">
        <f t="shared" si="22"/>
        <v>696757.56</v>
      </c>
      <c r="L1468" s="37">
        <v>58495.63</v>
      </c>
      <c r="M1468" s="38"/>
    </row>
    <row r="1469" spans="1:13" s="39" customFormat="1" ht="12.95" customHeight="1" x14ac:dyDescent="0.25">
      <c r="A1469" s="226"/>
      <c r="B1469" s="29">
        <v>5213</v>
      </c>
      <c r="C1469" s="30">
        <v>24</v>
      </c>
      <c r="D1469" s="42" t="s">
        <v>1687</v>
      </c>
      <c r="E1469" s="42" t="s">
        <v>3775</v>
      </c>
      <c r="F1469" s="42" t="s">
        <v>3776</v>
      </c>
      <c r="G1469" s="33" t="s">
        <v>12</v>
      </c>
      <c r="H1469" s="34" t="s">
        <v>13</v>
      </c>
      <c r="I1469" s="35">
        <v>0.93700000000000006</v>
      </c>
      <c r="J1469" s="36">
        <v>704001.91</v>
      </c>
      <c r="K1469" s="19">
        <f t="shared" si="22"/>
        <v>1210567.56</v>
      </c>
      <c r="L1469" s="37">
        <v>101313.13</v>
      </c>
      <c r="M1469" s="38"/>
    </row>
    <row r="1470" spans="1:13" s="39" customFormat="1" ht="12.95" customHeight="1" x14ac:dyDescent="0.25">
      <c r="A1470" s="226"/>
      <c r="B1470" s="29">
        <v>5211</v>
      </c>
      <c r="C1470" s="30">
        <v>25</v>
      </c>
      <c r="D1470" s="32" t="s">
        <v>2251</v>
      </c>
      <c r="E1470" s="32" t="s">
        <v>2940</v>
      </c>
      <c r="F1470" s="32" t="s">
        <v>3777</v>
      </c>
      <c r="G1470" s="33" t="s">
        <v>12</v>
      </c>
      <c r="H1470" s="34" t="s">
        <v>13</v>
      </c>
      <c r="I1470" s="35">
        <v>0.94899999999999995</v>
      </c>
      <c r="J1470" s="36">
        <v>713084.41</v>
      </c>
      <c r="K1470" s="19">
        <f t="shared" si="22"/>
        <v>1226137.56</v>
      </c>
      <c r="L1470" s="37">
        <v>102610.63</v>
      </c>
      <c r="M1470" s="38"/>
    </row>
    <row r="1471" spans="1:13" s="39" customFormat="1" ht="12.95" customHeight="1" x14ac:dyDescent="0.25">
      <c r="A1471" s="226"/>
      <c r="B1471" s="29">
        <v>5238</v>
      </c>
      <c r="C1471" s="30">
        <v>26</v>
      </c>
      <c r="D1471" s="32" t="s">
        <v>3778</v>
      </c>
      <c r="E1471" s="32" t="s">
        <v>3779</v>
      </c>
      <c r="F1471" s="32" t="s">
        <v>3780</v>
      </c>
      <c r="G1471" s="33" t="s">
        <v>12</v>
      </c>
      <c r="H1471" s="34" t="s">
        <v>13</v>
      </c>
      <c r="I1471" s="35">
        <v>0.93300000000000005</v>
      </c>
      <c r="J1471" s="36">
        <v>706164.41</v>
      </c>
      <c r="K1471" s="19">
        <f t="shared" si="22"/>
        <v>1210567.56</v>
      </c>
      <c r="L1471" s="37">
        <v>100880.63</v>
      </c>
      <c r="M1471" s="38"/>
    </row>
    <row r="1472" spans="1:13" s="39" customFormat="1" ht="12.95" customHeight="1" x14ac:dyDescent="0.25">
      <c r="A1472" s="226"/>
      <c r="B1472" s="29">
        <v>5209</v>
      </c>
      <c r="C1472" s="30">
        <v>27</v>
      </c>
      <c r="D1472" s="32" t="s">
        <v>3781</v>
      </c>
      <c r="E1472" s="32" t="s">
        <v>1462</v>
      </c>
      <c r="F1472" s="32" t="s">
        <v>3782</v>
      </c>
      <c r="G1472" s="33" t="s">
        <v>12</v>
      </c>
      <c r="H1472" s="34" t="s">
        <v>13</v>
      </c>
      <c r="I1472" s="35">
        <v>0.93400000000000005</v>
      </c>
      <c r="J1472" s="36">
        <v>701731.25</v>
      </c>
      <c r="K1472" s="19">
        <f t="shared" si="22"/>
        <v>1206675</v>
      </c>
      <c r="L1472" s="37">
        <v>100988.75</v>
      </c>
      <c r="M1472" s="38"/>
    </row>
    <row r="1473" spans="1:13" s="39" customFormat="1" ht="12.95" customHeight="1" x14ac:dyDescent="0.25">
      <c r="A1473" s="226"/>
      <c r="B1473" s="29">
        <v>5206</v>
      </c>
      <c r="C1473" s="30">
        <v>28</v>
      </c>
      <c r="D1473" s="32" t="s">
        <v>3783</v>
      </c>
      <c r="E1473" s="32" t="s">
        <v>3784</v>
      </c>
      <c r="F1473" s="32" t="s">
        <v>3785</v>
      </c>
      <c r="G1473" s="33" t="s">
        <v>12</v>
      </c>
      <c r="H1473" s="34" t="s">
        <v>13</v>
      </c>
      <c r="I1473" s="35">
        <v>0.54400000000000004</v>
      </c>
      <c r="J1473" s="36">
        <v>406550</v>
      </c>
      <c r="K1473" s="19">
        <f t="shared" si="22"/>
        <v>700650</v>
      </c>
      <c r="L1473" s="37">
        <v>58820</v>
      </c>
      <c r="M1473" s="38"/>
    </row>
    <row r="1474" spans="1:13" s="39" customFormat="1" ht="12.95" customHeight="1" x14ac:dyDescent="0.25">
      <c r="A1474" s="226"/>
      <c r="B1474" s="29">
        <v>5220</v>
      </c>
      <c r="C1474" s="30">
        <v>29</v>
      </c>
      <c r="D1474" s="32" t="s">
        <v>3786</v>
      </c>
      <c r="E1474" s="32" t="s">
        <v>3787</v>
      </c>
      <c r="F1474" s="32" t="s">
        <v>3788</v>
      </c>
      <c r="G1474" s="33" t="s">
        <v>12</v>
      </c>
      <c r="H1474" s="34" t="s">
        <v>13</v>
      </c>
      <c r="I1474" s="35">
        <v>0.92200000000000004</v>
      </c>
      <c r="J1474" s="36">
        <v>697838.75</v>
      </c>
      <c r="K1474" s="19">
        <f t="shared" si="22"/>
        <v>1196295</v>
      </c>
      <c r="L1474" s="37">
        <v>99691.25</v>
      </c>
      <c r="M1474" s="38"/>
    </row>
    <row r="1475" spans="1:13" s="39" customFormat="1" ht="12.95" customHeight="1" x14ac:dyDescent="0.25">
      <c r="A1475" s="226"/>
      <c r="B1475" s="29">
        <v>5202</v>
      </c>
      <c r="C1475" s="30">
        <v>30</v>
      </c>
      <c r="D1475" s="42" t="s">
        <v>3789</v>
      </c>
      <c r="E1475" s="42" t="s">
        <v>3790</v>
      </c>
      <c r="F1475" s="42" t="s">
        <v>3791</v>
      </c>
      <c r="G1475" s="33" t="s">
        <v>12</v>
      </c>
      <c r="H1475" s="34" t="s">
        <v>13</v>
      </c>
      <c r="I1475" s="35">
        <v>0.92920000000000003</v>
      </c>
      <c r="J1475" s="36">
        <v>698098.25</v>
      </c>
      <c r="K1475" s="19">
        <f t="shared" si="22"/>
        <v>1200447</v>
      </c>
      <c r="L1475" s="37">
        <v>100469.75</v>
      </c>
      <c r="M1475" s="38"/>
    </row>
    <row r="1476" spans="1:13" s="39" customFormat="1" ht="12.95" customHeight="1" x14ac:dyDescent="0.25">
      <c r="A1476" s="226"/>
      <c r="B1476" s="29">
        <v>5214</v>
      </c>
      <c r="C1476" s="30">
        <v>31</v>
      </c>
      <c r="D1476" s="32" t="s">
        <v>3792</v>
      </c>
      <c r="E1476" s="32" t="s">
        <v>3793</v>
      </c>
      <c r="F1476" s="32" t="s">
        <v>3794</v>
      </c>
      <c r="G1476" s="33" t="s">
        <v>12</v>
      </c>
      <c r="H1476" s="34" t="s">
        <v>13</v>
      </c>
      <c r="I1476" s="35">
        <v>0.91800000000000004</v>
      </c>
      <c r="J1476" s="36">
        <v>694811.25</v>
      </c>
      <c r="K1476" s="19">
        <f t="shared" si="22"/>
        <v>1191105</v>
      </c>
      <c r="L1476" s="37">
        <v>99258.75</v>
      </c>
      <c r="M1476" s="38"/>
    </row>
    <row r="1477" spans="1:13" s="39" customFormat="1" ht="12.95" customHeight="1" x14ac:dyDescent="0.25">
      <c r="A1477" s="226"/>
      <c r="B1477" s="29">
        <v>5234</v>
      </c>
      <c r="C1477" s="30">
        <v>32</v>
      </c>
      <c r="D1477" s="32" t="s">
        <v>3795</v>
      </c>
      <c r="E1477" s="32" t="s">
        <v>3796</v>
      </c>
      <c r="F1477" s="32" t="s">
        <v>3797</v>
      </c>
      <c r="G1477" s="33" t="s">
        <v>12</v>
      </c>
      <c r="H1477" s="34" t="s">
        <v>13</v>
      </c>
      <c r="I1477" s="35">
        <v>0.95699999999999996</v>
      </c>
      <c r="J1477" s="36">
        <v>719139.41</v>
      </c>
      <c r="K1477" s="19">
        <f t="shared" si="22"/>
        <v>1236517.56</v>
      </c>
      <c r="L1477" s="37">
        <v>103475.63</v>
      </c>
      <c r="M1477" s="38"/>
    </row>
    <row r="1478" spans="1:13" s="39" customFormat="1" ht="12.95" customHeight="1" x14ac:dyDescent="0.25">
      <c r="A1478" s="226"/>
      <c r="B1478" s="29">
        <v>5236</v>
      </c>
      <c r="C1478" s="30">
        <v>33</v>
      </c>
      <c r="D1478" s="32" t="s">
        <v>3798</v>
      </c>
      <c r="E1478" s="32" t="s">
        <v>3799</v>
      </c>
      <c r="F1478" s="32" t="s">
        <v>3800</v>
      </c>
      <c r="G1478" s="33" t="s">
        <v>12</v>
      </c>
      <c r="H1478" s="34" t="s">
        <v>13</v>
      </c>
      <c r="I1478" s="35">
        <v>0.93899999999999995</v>
      </c>
      <c r="J1478" s="36">
        <v>710705.66</v>
      </c>
      <c r="K1478" s="19">
        <f t="shared" si="22"/>
        <v>1218352.56</v>
      </c>
      <c r="L1478" s="37">
        <v>101529.38</v>
      </c>
      <c r="M1478" s="38"/>
    </row>
    <row r="1479" spans="1:13" s="39" customFormat="1" ht="12.95" customHeight="1" x14ac:dyDescent="0.25">
      <c r="A1479" s="226"/>
      <c r="B1479" s="29">
        <v>5200</v>
      </c>
      <c r="C1479" s="30">
        <v>34</v>
      </c>
      <c r="D1479" s="32" t="s">
        <v>3801</v>
      </c>
      <c r="E1479" s="32" t="s">
        <v>3802</v>
      </c>
      <c r="F1479" s="32" t="s">
        <v>3803</v>
      </c>
      <c r="G1479" s="33" t="s">
        <v>12</v>
      </c>
      <c r="H1479" s="34" t="s">
        <v>13</v>
      </c>
      <c r="I1479" s="35">
        <v>0.92720000000000002</v>
      </c>
      <c r="J1479" s="36">
        <v>696584.5</v>
      </c>
      <c r="K1479" s="19">
        <f t="shared" si="22"/>
        <v>1197852</v>
      </c>
      <c r="L1479" s="37">
        <v>100253.5</v>
      </c>
      <c r="M1479" s="38"/>
    </row>
    <row r="1480" spans="1:13" s="39" customFormat="1" ht="12.95" customHeight="1" x14ac:dyDescent="0.25">
      <c r="A1480" s="226"/>
      <c r="B1480" s="29">
        <v>5212</v>
      </c>
      <c r="C1480" s="30">
        <v>35</v>
      </c>
      <c r="D1480" s="32" t="s">
        <v>3804</v>
      </c>
      <c r="E1480" s="32" t="s">
        <v>3805</v>
      </c>
      <c r="F1480" s="32" t="s">
        <v>3806</v>
      </c>
      <c r="G1480" s="33" t="s">
        <v>12</v>
      </c>
      <c r="H1480" s="34" t="s">
        <v>13</v>
      </c>
      <c r="I1480" s="35">
        <v>0.92</v>
      </c>
      <c r="J1480" s="36">
        <v>691135</v>
      </c>
      <c r="K1480" s="19">
        <f t="shared" si="22"/>
        <v>1188510</v>
      </c>
      <c r="L1480" s="37">
        <v>99475</v>
      </c>
      <c r="M1480" s="38"/>
    </row>
    <row r="1481" spans="1:13" s="39" customFormat="1" ht="12.95" customHeight="1" x14ac:dyDescent="0.25">
      <c r="A1481" s="226"/>
      <c r="B1481" s="29">
        <v>5233</v>
      </c>
      <c r="C1481" s="30">
        <v>36</v>
      </c>
      <c r="D1481" s="32" t="s">
        <v>3807</v>
      </c>
      <c r="E1481" s="32" t="s">
        <v>3808</v>
      </c>
      <c r="F1481" s="32" t="s">
        <v>3809</v>
      </c>
      <c r="G1481" s="33" t="s">
        <v>12</v>
      </c>
      <c r="H1481" s="34" t="s">
        <v>13</v>
      </c>
      <c r="I1481" s="35">
        <v>0.9829</v>
      </c>
      <c r="J1481" s="36">
        <v>743932.42000000016</v>
      </c>
      <c r="K1481" s="19">
        <f t="shared" ref="K1481:K1544" si="23">ROUND(J1481+L1481*5,2)</f>
        <v>1275312.72</v>
      </c>
      <c r="L1481" s="37">
        <v>106276.06</v>
      </c>
      <c r="M1481" s="38"/>
    </row>
    <row r="1482" spans="1:13" s="39" customFormat="1" ht="12.95" customHeight="1" x14ac:dyDescent="0.25">
      <c r="A1482" s="226"/>
      <c r="B1482" s="29">
        <v>5204</v>
      </c>
      <c r="C1482" s="30">
        <v>37</v>
      </c>
      <c r="D1482" s="32" t="s">
        <v>3810</v>
      </c>
      <c r="E1482" s="32" t="s">
        <v>3811</v>
      </c>
      <c r="F1482" s="32" t="s">
        <v>3812</v>
      </c>
      <c r="G1482" s="33" t="s">
        <v>12</v>
      </c>
      <c r="H1482" s="34" t="s">
        <v>13</v>
      </c>
      <c r="I1482" s="35">
        <v>0.93600000000000005</v>
      </c>
      <c r="J1482" s="36">
        <v>703245</v>
      </c>
      <c r="K1482" s="19">
        <f t="shared" si="23"/>
        <v>1209270</v>
      </c>
      <c r="L1482" s="37">
        <v>101205</v>
      </c>
      <c r="M1482" s="38"/>
    </row>
    <row r="1483" spans="1:13" s="39" customFormat="1" ht="12.95" customHeight="1" x14ac:dyDescent="0.25">
      <c r="A1483" s="226"/>
      <c r="B1483" s="29">
        <v>5230</v>
      </c>
      <c r="C1483" s="30">
        <v>38</v>
      </c>
      <c r="D1483" s="32" t="s">
        <v>3813</v>
      </c>
      <c r="E1483" s="32" t="s">
        <v>3814</v>
      </c>
      <c r="F1483" s="32" t="s">
        <v>3815</v>
      </c>
      <c r="G1483" s="33" t="s">
        <v>12</v>
      </c>
      <c r="H1483" s="34" t="s">
        <v>13</v>
      </c>
      <c r="I1483" s="35">
        <v>0.92</v>
      </c>
      <c r="J1483" s="36">
        <v>609825</v>
      </c>
      <c r="K1483" s="19">
        <f t="shared" si="23"/>
        <v>1107200</v>
      </c>
      <c r="L1483" s="37">
        <v>99475</v>
      </c>
      <c r="M1483" s="38"/>
    </row>
    <row r="1484" spans="1:13" s="39" customFormat="1" ht="12.95" customHeight="1" x14ac:dyDescent="0.25">
      <c r="A1484" s="226"/>
      <c r="B1484" s="29">
        <v>5219</v>
      </c>
      <c r="C1484" s="30">
        <v>39</v>
      </c>
      <c r="D1484" s="32" t="s">
        <v>3816</v>
      </c>
      <c r="E1484" s="32" t="s">
        <v>3817</v>
      </c>
      <c r="F1484" s="32" t="s">
        <v>3818</v>
      </c>
      <c r="G1484" s="33" t="s">
        <v>12</v>
      </c>
      <c r="H1484" s="34" t="s">
        <v>13</v>
      </c>
      <c r="I1484" s="35">
        <v>0.94830000000000003</v>
      </c>
      <c r="J1484" s="36">
        <v>717744.58000000007</v>
      </c>
      <c r="K1484" s="19">
        <f t="shared" si="23"/>
        <v>1230419.28</v>
      </c>
      <c r="L1484" s="37">
        <v>102534.94</v>
      </c>
      <c r="M1484" s="38"/>
    </row>
    <row r="1485" spans="1:13" s="39" customFormat="1" ht="12.95" customHeight="1" x14ac:dyDescent="0.25">
      <c r="A1485" s="226"/>
      <c r="B1485" s="29">
        <v>5240</v>
      </c>
      <c r="C1485" s="30">
        <v>40</v>
      </c>
      <c r="D1485" s="32" t="s">
        <v>152</v>
      </c>
      <c r="E1485" s="32" t="s">
        <v>3819</v>
      </c>
      <c r="F1485" s="32" t="s">
        <v>3820</v>
      </c>
      <c r="G1485" s="33" t="s">
        <v>12</v>
      </c>
      <c r="H1485" s="34" t="s">
        <v>13</v>
      </c>
      <c r="I1485" s="35">
        <v>0.92900000000000005</v>
      </c>
      <c r="J1485" s="36">
        <v>703136.91</v>
      </c>
      <c r="K1485" s="19">
        <f t="shared" si="23"/>
        <v>1205377.56</v>
      </c>
      <c r="L1485" s="37">
        <v>100448.13</v>
      </c>
      <c r="M1485" s="38"/>
    </row>
    <row r="1486" spans="1:13" s="39" customFormat="1" ht="12.95" customHeight="1" x14ac:dyDescent="0.25">
      <c r="A1486" s="226"/>
      <c r="B1486" s="29">
        <v>5245</v>
      </c>
      <c r="C1486" s="30">
        <v>41</v>
      </c>
      <c r="D1486" s="32" t="s">
        <v>3821</v>
      </c>
      <c r="E1486" s="32" t="s">
        <v>402</v>
      </c>
      <c r="F1486" s="32" t="s">
        <v>3822</v>
      </c>
      <c r="G1486" s="33" t="s">
        <v>12</v>
      </c>
      <c r="H1486" s="34" t="s">
        <v>13</v>
      </c>
      <c r="I1486" s="35">
        <v>0.94499999999999995</v>
      </c>
      <c r="J1486" s="36">
        <v>671996.91</v>
      </c>
      <c r="K1486" s="19">
        <f t="shared" si="23"/>
        <v>1182887.56</v>
      </c>
      <c r="L1486" s="37">
        <v>102178.13</v>
      </c>
      <c r="M1486" s="38"/>
    </row>
    <row r="1487" spans="1:13" s="39" customFormat="1" ht="12.95" customHeight="1" x14ac:dyDescent="0.25">
      <c r="A1487" s="226"/>
      <c r="B1487" s="29">
        <v>5221</v>
      </c>
      <c r="C1487" s="30">
        <v>42</v>
      </c>
      <c r="D1487" s="32" t="s">
        <v>3823</v>
      </c>
      <c r="E1487" s="32" t="s">
        <v>3824</v>
      </c>
      <c r="F1487" s="32" t="s">
        <v>3825</v>
      </c>
      <c r="G1487" s="33" t="s">
        <v>12</v>
      </c>
      <c r="H1487" s="34" t="s">
        <v>13</v>
      </c>
      <c r="I1487" s="35">
        <v>0.96299999999999997</v>
      </c>
      <c r="J1487" s="36">
        <v>728870.66</v>
      </c>
      <c r="K1487" s="19">
        <f t="shared" si="23"/>
        <v>1249492.56</v>
      </c>
      <c r="L1487" s="37">
        <v>104124.38</v>
      </c>
      <c r="M1487" s="38"/>
    </row>
    <row r="1488" spans="1:13" s="39" customFormat="1" ht="12.95" customHeight="1" x14ac:dyDescent="0.25">
      <c r="A1488" s="226"/>
      <c r="B1488" s="29">
        <v>5222</v>
      </c>
      <c r="C1488" s="30">
        <v>43</v>
      </c>
      <c r="D1488" s="32" t="s">
        <v>3826</v>
      </c>
      <c r="E1488" s="32" t="s">
        <v>3827</v>
      </c>
      <c r="F1488" s="32" t="s">
        <v>3828</v>
      </c>
      <c r="G1488" s="33" t="s">
        <v>12</v>
      </c>
      <c r="H1488" s="34" t="s">
        <v>13</v>
      </c>
      <c r="I1488" s="35">
        <v>0.92800000000000005</v>
      </c>
      <c r="J1488" s="36">
        <v>702380</v>
      </c>
      <c r="K1488" s="19">
        <f t="shared" si="23"/>
        <v>1204080</v>
      </c>
      <c r="L1488" s="37">
        <v>100340</v>
      </c>
      <c r="M1488" s="38"/>
    </row>
    <row r="1489" spans="1:13" s="39" customFormat="1" ht="12.95" customHeight="1" x14ac:dyDescent="0.25">
      <c r="A1489" s="226"/>
      <c r="B1489" s="29">
        <v>5215</v>
      </c>
      <c r="C1489" s="30">
        <v>44</v>
      </c>
      <c r="D1489" s="42" t="s">
        <v>3829</v>
      </c>
      <c r="E1489" s="42" t="s">
        <v>3830</v>
      </c>
      <c r="F1489" s="42" t="s">
        <v>3831</v>
      </c>
      <c r="G1489" s="33" t="s">
        <v>12</v>
      </c>
      <c r="H1489" s="34" t="s">
        <v>13</v>
      </c>
      <c r="I1489" s="35">
        <v>0.93600000000000005</v>
      </c>
      <c r="J1489" s="36">
        <v>708435</v>
      </c>
      <c r="K1489" s="19">
        <f t="shared" si="23"/>
        <v>1214460</v>
      </c>
      <c r="L1489" s="37">
        <v>101205</v>
      </c>
      <c r="M1489" s="38"/>
    </row>
    <row r="1490" spans="1:13" s="39" customFormat="1" ht="12.95" customHeight="1" x14ac:dyDescent="0.25">
      <c r="A1490" s="226"/>
      <c r="B1490" s="29"/>
      <c r="C1490" s="30"/>
      <c r="D1490" s="49" t="s">
        <v>5732</v>
      </c>
      <c r="E1490" s="42"/>
      <c r="F1490" s="42"/>
      <c r="G1490" s="33"/>
      <c r="H1490" s="34"/>
      <c r="I1490" s="35"/>
      <c r="J1490" s="36"/>
      <c r="K1490" s="19"/>
      <c r="L1490" s="37"/>
      <c r="M1490" s="38"/>
    </row>
    <row r="1491" spans="1:13" s="39" customFormat="1" ht="12.95" customHeight="1" x14ac:dyDescent="0.25">
      <c r="A1491" s="227"/>
      <c r="B1491" s="29">
        <v>5239</v>
      </c>
      <c r="C1491" s="30">
        <v>2</v>
      </c>
      <c r="D1491" s="32" t="s">
        <v>3832</v>
      </c>
      <c r="E1491" s="32" t="s">
        <v>3833</v>
      </c>
      <c r="F1491" s="32" t="s">
        <v>3834</v>
      </c>
      <c r="G1491" s="33" t="s">
        <v>5731</v>
      </c>
      <c r="H1491" s="34" t="s">
        <v>13</v>
      </c>
      <c r="I1491" s="35">
        <v>0.93899999999999995</v>
      </c>
      <c r="J1491" s="36">
        <v>1125954.8999999999</v>
      </c>
      <c r="K1491" s="19">
        <f t="shared" si="23"/>
        <v>1930208.4</v>
      </c>
      <c r="L1491" s="37">
        <v>160850.70000000001</v>
      </c>
      <c r="M1491" s="38"/>
    </row>
    <row r="1492" spans="1:13" s="39" customFormat="1" ht="12.95" customHeight="1" x14ac:dyDescent="0.25">
      <c r="A1492" s="225" t="s">
        <v>3835</v>
      </c>
      <c r="B1492" s="29"/>
      <c r="C1492" s="30"/>
      <c r="D1492" s="31" t="s">
        <v>126</v>
      </c>
      <c r="E1492" s="32"/>
      <c r="F1492" s="32"/>
      <c r="G1492" s="33"/>
      <c r="H1492" s="34"/>
      <c r="I1492" s="35"/>
      <c r="J1492" s="36"/>
      <c r="K1492" s="19"/>
      <c r="L1492" s="37"/>
      <c r="M1492" s="38"/>
    </row>
    <row r="1493" spans="1:13" s="39" customFormat="1" ht="12.95" customHeight="1" x14ac:dyDescent="0.25">
      <c r="A1493" s="226"/>
      <c r="B1493" s="29">
        <v>1518</v>
      </c>
      <c r="C1493" s="30">
        <v>1</v>
      </c>
      <c r="D1493" s="32" t="s">
        <v>3836</v>
      </c>
      <c r="E1493" s="32" t="s">
        <v>3837</v>
      </c>
      <c r="F1493" s="32" t="s">
        <v>3838</v>
      </c>
      <c r="G1493" s="33" t="s">
        <v>130</v>
      </c>
      <c r="H1493" s="34" t="s">
        <v>13</v>
      </c>
      <c r="I1493" s="35">
        <v>0.99270000000000003</v>
      </c>
      <c r="J1493" s="36">
        <v>366966.7</v>
      </c>
      <c r="K1493" s="19">
        <f t="shared" si="23"/>
        <v>635326.6</v>
      </c>
      <c r="L1493" s="37">
        <v>53671.98</v>
      </c>
      <c r="M1493" s="38"/>
    </row>
    <row r="1494" spans="1:13" s="39" customFormat="1" ht="12.95" customHeight="1" x14ac:dyDescent="0.25">
      <c r="A1494" s="226"/>
      <c r="B1494" s="29"/>
      <c r="C1494" s="30"/>
      <c r="D1494" s="31" t="s">
        <v>11</v>
      </c>
      <c r="E1494" s="32"/>
      <c r="F1494" s="32"/>
      <c r="G1494" s="33"/>
      <c r="H1494" s="34"/>
      <c r="I1494" s="35"/>
      <c r="J1494" s="36"/>
      <c r="K1494" s="19"/>
      <c r="L1494" s="37"/>
      <c r="M1494" s="38"/>
    </row>
    <row r="1495" spans="1:13" s="39" customFormat="1" ht="12.95" customHeight="1" x14ac:dyDescent="0.25">
      <c r="A1495" s="226"/>
      <c r="B1495" s="29">
        <v>1504</v>
      </c>
      <c r="C1495" s="30">
        <v>1</v>
      </c>
      <c r="D1495" s="32" t="s">
        <v>3839</v>
      </c>
      <c r="E1495" s="32" t="s">
        <v>3840</v>
      </c>
      <c r="F1495" s="32" t="s">
        <v>3471</v>
      </c>
      <c r="G1495" s="33" t="s">
        <v>12</v>
      </c>
      <c r="H1495" s="34" t="s">
        <v>13</v>
      </c>
      <c r="I1495" s="35">
        <v>0.98219999999999996</v>
      </c>
      <c r="J1495" s="36">
        <v>738645.14</v>
      </c>
      <c r="K1495" s="19">
        <f t="shared" si="23"/>
        <v>1269647.04</v>
      </c>
      <c r="L1495" s="37">
        <v>106200.38</v>
      </c>
      <c r="M1495" s="38"/>
    </row>
    <row r="1496" spans="1:13" s="39" customFormat="1" ht="12.95" customHeight="1" x14ac:dyDescent="0.25">
      <c r="A1496" s="226"/>
      <c r="B1496" s="29">
        <v>1517</v>
      </c>
      <c r="C1496" s="30">
        <v>2</v>
      </c>
      <c r="D1496" s="32" t="s">
        <v>3841</v>
      </c>
      <c r="E1496" s="32" t="s">
        <v>3842</v>
      </c>
      <c r="F1496" s="32" t="s">
        <v>3843</v>
      </c>
      <c r="G1496" s="33" t="s">
        <v>12</v>
      </c>
      <c r="H1496" s="34" t="s">
        <v>13</v>
      </c>
      <c r="I1496" s="35">
        <v>0.97870000000000001</v>
      </c>
      <c r="J1496" s="36">
        <v>729768.06</v>
      </c>
      <c r="K1496" s="19">
        <f t="shared" si="23"/>
        <v>1258877.76</v>
      </c>
      <c r="L1496" s="37">
        <v>105821.94</v>
      </c>
      <c r="M1496" s="38"/>
    </row>
    <row r="1497" spans="1:13" s="39" customFormat="1" ht="12.95" customHeight="1" x14ac:dyDescent="0.25">
      <c r="A1497" s="226"/>
      <c r="B1497" s="29">
        <v>1509</v>
      </c>
      <c r="C1497" s="30">
        <v>3</v>
      </c>
      <c r="D1497" s="32" t="s">
        <v>3844</v>
      </c>
      <c r="E1497" s="32" t="s">
        <v>3845</v>
      </c>
      <c r="F1497" s="32" t="s">
        <v>3192</v>
      </c>
      <c r="G1497" s="33" t="s">
        <v>12</v>
      </c>
      <c r="H1497" s="34" t="s">
        <v>13</v>
      </c>
      <c r="I1497" s="35">
        <v>0.9677</v>
      </c>
      <c r="J1497" s="36">
        <v>728794.91999999993</v>
      </c>
      <c r="K1497" s="19">
        <f t="shared" si="23"/>
        <v>1251957.72</v>
      </c>
      <c r="L1497" s="37">
        <v>104632.56</v>
      </c>
      <c r="M1497" s="38"/>
    </row>
    <row r="1498" spans="1:13" s="39" customFormat="1" ht="12.95" customHeight="1" x14ac:dyDescent="0.25">
      <c r="A1498" s="226"/>
      <c r="B1498" s="29">
        <v>1511</v>
      </c>
      <c r="C1498" s="30">
        <v>4</v>
      </c>
      <c r="D1498" s="32" t="s">
        <v>113</v>
      </c>
      <c r="E1498" s="32" t="s">
        <v>3846</v>
      </c>
      <c r="F1498" s="32" t="s">
        <v>3847</v>
      </c>
      <c r="G1498" s="33" t="s">
        <v>12</v>
      </c>
      <c r="H1498" s="34" t="s">
        <v>13</v>
      </c>
      <c r="I1498" s="35">
        <v>0.97970000000000002</v>
      </c>
      <c r="J1498" s="36">
        <v>736450.18000000017</v>
      </c>
      <c r="K1498" s="19">
        <f t="shared" si="23"/>
        <v>1266100.48</v>
      </c>
      <c r="L1498" s="37">
        <v>105930.06</v>
      </c>
      <c r="M1498" s="38"/>
    </row>
    <row r="1499" spans="1:13" s="39" customFormat="1" ht="12.95" customHeight="1" x14ac:dyDescent="0.25">
      <c r="A1499" s="226"/>
      <c r="B1499" s="29">
        <v>1507</v>
      </c>
      <c r="C1499" s="30">
        <v>5</v>
      </c>
      <c r="D1499" s="32" t="s">
        <v>3848</v>
      </c>
      <c r="E1499" s="32" t="s">
        <v>3849</v>
      </c>
      <c r="F1499" s="32" t="s">
        <v>3271</v>
      </c>
      <c r="G1499" s="33" t="s">
        <v>12</v>
      </c>
      <c r="H1499" s="34" t="s">
        <v>13</v>
      </c>
      <c r="I1499" s="35">
        <v>0.97519999999999996</v>
      </c>
      <c r="J1499" s="36">
        <v>731314.26</v>
      </c>
      <c r="K1499" s="19">
        <f t="shared" si="23"/>
        <v>1258531.76</v>
      </c>
      <c r="L1499" s="37">
        <v>105443.5</v>
      </c>
      <c r="M1499" s="38"/>
    </row>
    <row r="1500" spans="1:13" s="39" customFormat="1" ht="12.95" customHeight="1" x14ac:dyDescent="0.25">
      <c r="A1500" s="226"/>
      <c r="B1500" s="29">
        <v>1503</v>
      </c>
      <c r="C1500" s="30">
        <v>6</v>
      </c>
      <c r="D1500" s="32" t="s">
        <v>1070</v>
      </c>
      <c r="E1500" s="32" t="s">
        <v>1071</v>
      </c>
      <c r="F1500" s="32" t="s">
        <v>3850</v>
      </c>
      <c r="G1500" s="33" t="s">
        <v>12</v>
      </c>
      <c r="H1500" s="34" t="s">
        <v>13</v>
      </c>
      <c r="I1500" s="35">
        <v>0.79549999999999998</v>
      </c>
      <c r="J1500" s="36">
        <v>589897.56000000006</v>
      </c>
      <c r="K1500" s="19">
        <f t="shared" si="23"/>
        <v>1019964.76</v>
      </c>
      <c r="L1500" s="37">
        <v>86013.440000000002</v>
      </c>
      <c r="M1500" s="38"/>
    </row>
    <row r="1501" spans="1:13" s="39" customFormat="1" ht="12.95" customHeight="1" x14ac:dyDescent="0.25">
      <c r="A1501" s="226"/>
      <c r="B1501" s="29">
        <v>1501</v>
      </c>
      <c r="C1501" s="30">
        <v>7</v>
      </c>
      <c r="D1501" s="42" t="s">
        <v>3851</v>
      </c>
      <c r="E1501" s="42" t="s">
        <v>3852</v>
      </c>
      <c r="F1501" s="42" t="s">
        <v>3853</v>
      </c>
      <c r="G1501" s="33" t="s">
        <v>12</v>
      </c>
      <c r="H1501" s="34" t="s">
        <v>13</v>
      </c>
      <c r="I1501" s="35">
        <v>0.97070000000000001</v>
      </c>
      <c r="J1501" s="36">
        <v>724664.58000000007</v>
      </c>
      <c r="K1501" s="19">
        <f t="shared" si="23"/>
        <v>1249449.28</v>
      </c>
      <c r="L1501" s="37">
        <v>104956.94</v>
      </c>
      <c r="M1501" s="38"/>
    </row>
    <row r="1502" spans="1:13" s="39" customFormat="1" ht="12.95" customHeight="1" x14ac:dyDescent="0.25">
      <c r="A1502" s="226"/>
      <c r="B1502" s="29">
        <v>1500</v>
      </c>
      <c r="C1502" s="30">
        <v>8</v>
      </c>
      <c r="D1502" s="32" t="s">
        <v>3854</v>
      </c>
      <c r="E1502" s="32" t="s">
        <v>3855</v>
      </c>
      <c r="F1502" s="32" t="s">
        <v>3856</v>
      </c>
      <c r="G1502" s="33" t="s">
        <v>12</v>
      </c>
      <c r="H1502" s="34" t="s">
        <v>13</v>
      </c>
      <c r="I1502" s="35">
        <v>0.99550000000000005</v>
      </c>
      <c r="J1502" s="36">
        <v>738201.84000000008</v>
      </c>
      <c r="K1502" s="19">
        <f t="shared" si="23"/>
        <v>1276394.04</v>
      </c>
      <c r="L1502" s="37">
        <v>107638.44</v>
      </c>
      <c r="M1502" s="38"/>
    </row>
    <row r="1503" spans="1:13" s="39" customFormat="1" ht="12.95" customHeight="1" x14ac:dyDescent="0.25">
      <c r="A1503" s="226"/>
      <c r="B1503" s="29">
        <v>1506</v>
      </c>
      <c r="C1503" s="30">
        <v>9</v>
      </c>
      <c r="D1503" s="32" t="s">
        <v>3857</v>
      </c>
      <c r="E1503" s="32" t="s">
        <v>3858</v>
      </c>
      <c r="F1503" s="32" t="s">
        <v>953</v>
      </c>
      <c r="G1503" s="33" t="s">
        <v>12</v>
      </c>
      <c r="H1503" s="34" t="s">
        <v>13</v>
      </c>
      <c r="I1503" s="35">
        <v>0.99480000000000002</v>
      </c>
      <c r="J1503" s="36">
        <v>686291.01</v>
      </c>
      <c r="K1503" s="19">
        <f t="shared" si="23"/>
        <v>1224104.76</v>
      </c>
      <c r="L1503" s="37">
        <v>107562.75</v>
      </c>
      <c r="M1503" s="38"/>
    </row>
    <row r="1504" spans="1:13" s="39" customFormat="1" ht="12.95" customHeight="1" x14ac:dyDescent="0.25">
      <c r="A1504" s="226"/>
      <c r="B1504" s="29">
        <v>1515</v>
      </c>
      <c r="C1504" s="30">
        <v>10</v>
      </c>
      <c r="D1504" s="32" t="s">
        <v>3859</v>
      </c>
      <c r="E1504" s="32" t="s">
        <v>3860</v>
      </c>
      <c r="F1504" s="32" t="s">
        <v>3861</v>
      </c>
      <c r="G1504" s="33" t="s">
        <v>12</v>
      </c>
      <c r="H1504" s="34" t="s">
        <v>13</v>
      </c>
      <c r="I1504" s="35">
        <v>0.97670000000000001</v>
      </c>
      <c r="J1504" s="36">
        <v>738374.82999999984</v>
      </c>
      <c r="K1504" s="19">
        <f t="shared" si="23"/>
        <v>1266403.28</v>
      </c>
      <c r="L1504" s="37">
        <v>105605.69</v>
      </c>
      <c r="M1504" s="38"/>
    </row>
    <row r="1505" spans="1:13" s="39" customFormat="1" ht="12.95" customHeight="1" x14ac:dyDescent="0.25">
      <c r="A1505" s="226"/>
      <c r="B1505" s="29">
        <v>1505</v>
      </c>
      <c r="C1505" s="30">
        <v>11</v>
      </c>
      <c r="D1505" s="32" t="s">
        <v>3862</v>
      </c>
      <c r="E1505" s="32" t="s">
        <v>3863</v>
      </c>
      <c r="F1505" s="32" t="s">
        <v>3864</v>
      </c>
      <c r="G1505" s="33" t="s">
        <v>12</v>
      </c>
      <c r="H1505" s="34" t="s">
        <v>13</v>
      </c>
      <c r="I1505" s="35">
        <v>0.99019999999999997</v>
      </c>
      <c r="J1505" s="36">
        <v>744700.14</v>
      </c>
      <c r="K1505" s="19">
        <f t="shared" si="23"/>
        <v>1280027.04</v>
      </c>
      <c r="L1505" s="37">
        <v>107065.38</v>
      </c>
      <c r="M1505" s="38"/>
    </row>
    <row r="1506" spans="1:13" s="39" customFormat="1" ht="12.95" customHeight="1" x14ac:dyDescent="0.25">
      <c r="A1506" s="226"/>
      <c r="B1506" s="29">
        <v>1510</v>
      </c>
      <c r="C1506" s="30">
        <v>12</v>
      </c>
      <c r="D1506" s="32" t="s">
        <v>3865</v>
      </c>
      <c r="E1506" s="32" t="s">
        <v>3866</v>
      </c>
      <c r="F1506" s="32" t="s">
        <v>3867</v>
      </c>
      <c r="G1506" s="33" t="s">
        <v>12</v>
      </c>
      <c r="H1506" s="34" t="s">
        <v>13</v>
      </c>
      <c r="I1506" s="35">
        <v>0.97570000000000001</v>
      </c>
      <c r="J1506" s="36">
        <v>738050.44000000018</v>
      </c>
      <c r="K1506" s="19">
        <f t="shared" si="23"/>
        <v>1265538.24</v>
      </c>
      <c r="L1506" s="37">
        <v>105497.56</v>
      </c>
      <c r="M1506" s="38"/>
    </row>
    <row r="1507" spans="1:13" s="39" customFormat="1" ht="12.95" customHeight="1" x14ac:dyDescent="0.25">
      <c r="A1507" s="226"/>
      <c r="B1507" s="29">
        <v>1512</v>
      </c>
      <c r="C1507" s="30">
        <v>13</v>
      </c>
      <c r="D1507" s="42" t="s">
        <v>3868</v>
      </c>
      <c r="E1507" s="42" t="s">
        <v>3869</v>
      </c>
      <c r="F1507" s="42" t="s">
        <v>3870</v>
      </c>
      <c r="G1507" s="27" t="s">
        <v>12</v>
      </c>
      <c r="H1507" s="34" t="s">
        <v>13</v>
      </c>
      <c r="I1507" s="35">
        <v>0.97870000000000001</v>
      </c>
      <c r="J1507" s="36">
        <v>737077.33999999985</v>
      </c>
      <c r="K1507" s="19">
        <f t="shared" si="23"/>
        <v>1266187.04</v>
      </c>
      <c r="L1507" s="37">
        <v>105821.94</v>
      </c>
      <c r="M1507" s="38"/>
    </row>
    <row r="1508" spans="1:13" s="39" customFormat="1" ht="12.95" customHeight="1" x14ac:dyDescent="0.25">
      <c r="A1508" s="226"/>
      <c r="B1508" s="29">
        <v>1508</v>
      </c>
      <c r="C1508" s="30">
        <v>14</v>
      </c>
      <c r="D1508" s="42" t="s">
        <v>149</v>
      </c>
      <c r="E1508" s="42" t="s">
        <v>799</v>
      </c>
      <c r="F1508" s="42" t="s">
        <v>3871</v>
      </c>
      <c r="G1508" s="27" t="s">
        <v>12</v>
      </c>
      <c r="H1508" s="34" t="s">
        <v>13</v>
      </c>
      <c r="I1508" s="35">
        <v>0.98670000000000002</v>
      </c>
      <c r="J1508" s="36">
        <v>745511.05999999982</v>
      </c>
      <c r="K1508" s="19">
        <f t="shared" si="23"/>
        <v>1278945.76</v>
      </c>
      <c r="L1508" s="37">
        <v>106686.94</v>
      </c>
      <c r="M1508" s="38"/>
    </row>
    <row r="1509" spans="1:13" s="39" customFormat="1" ht="12.95" customHeight="1" x14ac:dyDescent="0.25">
      <c r="A1509" s="226"/>
      <c r="B1509" s="29">
        <v>1513</v>
      </c>
      <c r="C1509" s="30">
        <v>15</v>
      </c>
      <c r="D1509" s="32" t="s">
        <v>3872</v>
      </c>
      <c r="E1509" s="32" t="s">
        <v>3873</v>
      </c>
      <c r="F1509" s="32" t="s">
        <v>3874</v>
      </c>
      <c r="G1509" s="33" t="s">
        <v>12</v>
      </c>
      <c r="H1509" s="34" t="s">
        <v>13</v>
      </c>
      <c r="I1509" s="35">
        <v>0.98570000000000002</v>
      </c>
      <c r="J1509" s="36">
        <v>744537.95000000019</v>
      </c>
      <c r="K1509" s="19">
        <f t="shared" si="23"/>
        <v>1277432</v>
      </c>
      <c r="L1509" s="37">
        <v>106578.81</v>
      </c>
      <c r="M1509" s="38"/>
    </row>
    <row r="1510" spans="1:13" s="39" customFormat="1" ht="12.95" customHeight="1" x14ac:dyDescent="0.25">
      <c r="A1510" s="226"/>
      <c r="B1510" s="29">
        <v>1502</v>
      </c>
      <c r="C1510" s="30">
        <v>16</v>
      </c>
      <c r="D1510" s="32" t="s">
        <v>3875</v>
      </c>
      <c r="E1510" s="32" t="s">
        <v>3876</v>
      </c>
      <c r="F1510" s="32" t="s">
        <v>3877</v>
      </c>
      <c r="G1510" s="33" t="s">
        <v>12</v>
      </c>
      <c r="H1510" s="34" t="s">
        <v>13</v>
      </c>
      <c r="I1510" s="35">
        <v>0.77470000000000006</v>
      </c>
      <c r="J1510" s="36">
        <v>583323.56000000006</v>
      </c>
      <c r="K1510" s="19">
        <f t="shared" si="23"/>
        <v>1002145.76</v>
      </c>
      <c r="L1510" s="37">
        <v>83764.44</v>
      </c>
      <c r="M1510" s="38"/>
    </row>
    <row r="1511" spans="1:13" s="39" customFormat="1" ht="12.95" customHeight="1" x14ac:dyDescent="0.25">
      <c r="A1511" s="226"/>
      <c r="B1511" s="29">
        <v>1514</v>
      </c>
      <c r="C1511" s="30">
        <v>17</v>
      </c>
      <c r="D1511" s="32" t="s">
        <v>3878</v>
      </c>
      <c r="E1511" s="32" t="s">
        <v>3879</v>
      </c>
      <c r="F1511" s="32" t="s">
        <v>3880</v>
      </c>
      <c r="G1511" s="33" t="s">
        <v>12</v>
      </c>
      <c r="H1511" s="34" t="s">
        <v>13</v>
      </c>
      <c r="I1511" s="35">
        <v>0.99470000000000003</v>
      </c>
      <c r="J1511" s="36">
        <v>750701.05999999982</v>
      </c>
      <c r="K1511" s="19">
        <f t="shared" si="23"/>
        <v>1288460.76</v>
      </c>
      <c r="L1511" s="37">
        <v>107551.94</v>
      </c>
      <c r="M1511" s="38"/>
    </row>
    <row r="1512" spans="1:13" s="39" customFormat="1" ht="12.95" customHeight="1" x14ac:dyDescent="0.25">
      <c r="A1512" s="226"/>
      <c r="B1512" s="29"/>
      <c r="C1512" s="30"/>
      <c r="D1512" s="49" t="s">
        <v>5732</v>
      </c>
      <c r="E1512" s="42"/>
      <c r="F1512" s="42"/>
      <c r="G1512" s="33"/>
      <c r="H1512" s="34"/>
      <c r="I1512" s="35"/>
      <c r="J1512" s="36"/>
      <c r="K1512" s="19"/>
      <c r="L1512" s="37"/>
      <c r="M1512" s="38"/>
    </row>
    <row r="1513" spans="1:13" s="39" customFormat="1" ht="12.95" customHeight="1" x14ac:dyDescent="0.25">
      <c r="A1513" s="227"/>
      <c r="B1513" s="29">
        <v>1516</v>
      </c>
      <c r="C1513" s="30">
        <v>1</v>
      </c>
      <c r="D1513" s="42" t="s">
        <v>3881</v>
      </c>
      <c r="E1513" s="42" t="s">
        <v>3882</v>
      </c>
      <c r="F1513" s="42" t="s">
        <v>3883</v>
      </c>
      <c r="G1513" s="33" t="s">
        <v>5731</v>
      </c>
      <c r="H1513" s="34" t="s">
        <v>13</v>
      </c>
      <c r="I1513" s="35">
        <v>0.99399999999999999</v>
      </c>
      <c r="J1513" s="36">
        <v>1050582.8999999999</v>
      </c>
      <c r="K1513" s="19">
        <f t="shared" si="23"/>
        <v>1901943.9</v>
      </c>
      <c r="L1513" s="37">
        <v>170272.2</v>
      </c>
      <c r="M1513" s="38"/>
    </row>
    <row r="1514" spans="1:13" s="39" customFormat="1" ht="12.95" customHeight="1" x14ac:dyDescent="0.25">
      <c r="A1514" s="225" t="s">
        <v>3884</v>
      </c>
      <c r="B1514" s="43"/>
      <c r="C1514" s="30"/>
      <c r="D1514" s="31" t="s">
        <v>11</v>
      </c>
      <c r="E1514" s="32"/>
      <c r="F1514" s="32"/>
      <c r="G1514" s="33"/>
      <c r="H1514" s="34"/>
      <c r="I1514" s="35"/>
      <c r="J1514" s="36"/>
      <c r="K1514" s="19"/>
      <c r="L1514" s="37"/>
      <c r="M1514" s="38"/>
    </row>
    <row r="1515" spans="1:13" s="39" customFormat="1" ht="12.95" customHeight="1" x14ac:dyDescent="0.25">
      <c r="A1515" s="226"/>
      <c r="B1515" s="29">
        <v>2803</v>
      </c>
      <c r="C1515" s="30">
        <v>1</v>
      </c>
      <c r="D1515" s="32" t="s">
        <v>3135</v>
      </c>
      <c r="E1515" s="32" t="s">
        <v>3885</v>
      </c>
      <c r="F1515" s="32" t="s">
        <v>3886</v>
      </c>
      <c r="G1515" s="33" t="s">
        <v>12</v>
      </c>
      <c r="H1515" s="34" t="s">
        <v>13</v>
      </c>
      <c r="I1515" s="35">
        <v>0.92059999999999997</v>
      </c>
      <c r="J1515" s="36">
        <v>696779.16</v>
      </c>
      <c r="K1515" s="19">
        <f t="shared" si="23"/>
        <v>1194478.56</v>
      </c>
      <c r="L1515" s="37">
        <v>99539.88</v>
      </c>
      <c r="M1515" s="38"/>
    </row>
    <row r="1516" spans="1:13" s="39" customFormat="1" ht="12.95" customHeight="1" x14ac:dyDescent="0.25">
      <c r="A1516" s="226"/>
      <c r="B1516" s="29">
        <v>2817</v>
      </c>
      <c r="C1516" s="30">
        <v>2</v>
      </c>
      <c r="D1516" s="32" t="s">
        <v>3887</v>
      </c>
      <c r="E1516" s="32" t="s">
        <v>3888</v>
      </c>
      <c r="F1516" s="32" t="s">
        <v>3748</v>
      </c>
      <c r="G1516" s="33" t="s">
        <v>12</v>
      </c>
      <c r="H1516" s="34" t="s">
        <v>13</v>
      </c>
      <c r="I1516" s="35">
        <v>0.93859999999999999</v>
      </c>
      <c r="J1516" s="36">
        <v>710835.41</v>
      </c>
      <c r="K1516" s="19">
        <f t="shared" si="23"/>
        <v>1218266.06</v>
      </c>
      <c r="L1516" s="37">
        <v>101486.13</v>
      </c>
      <c r="M1516" s="38"/>
    </row>
    <row r="1517" spans="1:13" s="39" customFormat="1" ht="12.95" customHeight="1" x14ac:dyDescent="0.25">
      <c r="A1517" s="226"/>
      <c r="B1517" s="29">
        <v>2802</v>
      </c>
      <c r="C1517" s="30">
        <v>3</v>
      </c>
      <c r="D1517" s="32" t="s">
        <v>3889</v>
      </c>
      <c r="E1517" s="32" t="s">
        <v>3890</v>
      </c>
      <c r="F1517" s="32" t="s">
        <v>3725</v>
      </c>
      <c r="G1517" s="33" t="s">
        <v>12</v>
      </c>
      <c r="H1517" s="34" t="s">
        <v>13</v>
      </c>
      <c r="I1517" s="35">
        <v>0.92659999999999998</v>
      </c>
      <c r="J1517" s="36">
        <v>701320.41</v>
      </c>
      <c r="K1517" s="19">
        <f t="shared" si="23"/>
        <v>1202263.56</v>
      </c>
      <c r="L1517" s="37">
        <v>100188.63</v>
      </c>
      <c r="M1517" s="38"/>
    </row>
    <row r="1518" spans="1:13" s="39" customFormat="1" ht="12.95" customHeight="1" x14ac:dyDescent="0.25">
      <c r="A1518" s="226"/>
      <c r="B1518" s="29">
        <v>2820</v>
      </c>
      <c r="C1518" s="30">
        <v>4</v>
      </c>
      <c r="D1518" s="32" t="s">
        <v>3891</v>
      </c>
      <c r="E1518" s="32" t="s">
        <v>3892</v>
      </c>
      <c r="F1518" s="32" t="s">
        <v>3893</v>
      </c>
      <c r="G1518" s="33" t="s">
        <v>12</v>
      </c>
      <c r="H1518" s="34" t="s">
        <v>13</v>
      </c>
      <c r="I1518" s="35">
        <v>0.93310000000000004</v>
      </c>
      <c r="J1518" s="36">
        <v>706240.08000000007</v>
      </c>
      <c r="K1518" s="19">
        <f t="shared" si="23"/>
        <v>1210697.28</v>
      </c>
      <c r="L1518" s="37">
        <v>100891.44</v>
      </c>
      <c r="M1518" s="38"/>
    </row>
    <row r="1519" spans="1:13" s="39" customFormat="1" ht="12.95" customHeight="1" x14ac:dyDescent="0.25">
      <c r="A1519" s="226"/>
      <c r="B1519" s="29">
        <v>2805</v>
      </c>
      <c r="C1519" s="30">
        <v>5</v>
      </c>
      <c r="D1519" s="42" t="s">
        <v>3894</v>
      </c>
      <c r="E1519" s="42" t="s">
        <v>3895</v>
      </c>
      <c r="F1519" s="42" t="s">
        <v>3896</v>
      </c>
      <c r="G1519" s="33" t="s">
        <v>12</v>
      </c>
      <c r="H1519" s="34" t="s">
        <v>13</v>
      </c>
      <c r="I1519" s="35">
        <v>0.93059999999999998</v>
      </c>
      <c r="J1519" s="36">
        <v>704347.91</v>
      </c>
      <c r="K1519" s="19">
        <f t="shared" si="23"/>
        <v>1207453.56</v>
      </c>
      <c r="L1519" s="37">
        <v>100621.13</v>
      </c>
      <c r="M1519" s="38"/>
    </row>
    <row r="1520" spans="1:13" s="39" customFormat="1" ht="12.95" customHeight="1" x14ac:dyDescent="0.25">
      <c r="A1520" s="226"/>
      <c r="B1520" s="29">
        <v>2822</v>
      </c>
      <c r="C1520" s="30">
        <v>6</v>
      </c>
      <c r="D1520" s="32" t="s">
        <v>3047</v>
      </c>
      <c r="E1520" s="32" t="s">
        <v>3048</v>
      </c>
      <c r="F1520" s="32" t="s">
        <v>3897</v>
      </c>
      <c r="G1520" s="33" t="s">
        <v>12</v>
      </c>
      <c r="H1520" s="34" t="s">
        <v>13</v>
      </c>
      <c r="I1520" s="35">
        <v>0.93910000000000005</v>
      </c>
      <c r="J1520" s="36">
        <v>711213.83000000007</v>
      </c>
      <c r="K1520" s="19">
        <f t="shared" si="23"/>
        <v>1218914.78</v>
      </c>
      <c r="L1520" s="37">
        <v>101540.19</v>
      </c>
      <c r="M1520" s="38"/>
    </row>
    <row r="1521" spans="1:13" s="39" customFormat="1" ht="12.95" customHeight="1" x14ac:dyDescent="0.25">
      <c r="A1521" s="226"/>
      <c r="B1521" s="29">
        <v>2808</v>
      </c>
      <c r="C1521" s="30">
        <v>7</v>
      </c>
      <c r="D1521" s="32" t="s">
        <v>3898</v>
      </c>
      <c r="E1521" s="32" t="s">
        <v>3899</v>
      </c>
      <c r="F1521" s="32" t="s">
        <v>3900</v>
      </c>
      <c r="G1521" s="33" t="s">
        <v>12</v>
      </c>
      <c r="H1521" s="34" t="s">
        <v>13</v>
      </c>
      <c r="I1521" s="35">
        <v>0.94259999999999999</v>
      </c>
      <c r="J1521" s="36">
        <v>713430.41</v>
      </c>
      <c r="K1521" s="19">
        <f t="shared" si="23"/>
        <v>1223023.56</v>
      </c>
      <c r="L1521" s="37">
        <v>101918.63</v>
      </c>
      <c r="M1521" s="38"/>
    </row>
    <row r="1522" spans="1:13" s="39" customFormat="1" ht="12.95" customHeight="1" x14ac:dyDescent="0.25">
      <c r="A1522" s="226"/>
      <c r="B1522" s="29">
        <v>2825</v>
      </c>
      <c r="C1522" s="30">
        <v>8</v>
      </c>
      <c r="D1522" s="32" t="s">
        <v>3901</v>
      </c>
      <c r="E1522" s="32" t="s">
        <v>3902</v>
      </c>
      <c r="F1522" s="32" t="s">
        <v>3903</v>
      </c>
      <c r="G1522" s="33" t="s">
        <v>12</v>
      </c>
      <c r="H1522" s="34" t="s">
        <v>13</v>
      </c>
      <c r="I1522" s="35">
        <v>0.92459999999999998</v>
      </c>
      <c r="J1522" s="36">
        <v>699806.66</v>
      </c>
      <c r="K1522" s="19">
        <f t="shared" si="23"/>
        <v>1199668.56</v>
      </c>
      <c r="L1522" s="37">
        <v>99972.38</v>
      </c>
      <c r="M1522" s="38"/>
    </row>
    <row r="1523" spans="1:13" s="39" customFormat="1" ht="12.95" customHeight="1" x14ac:dyDescent="0.25">
      <c r="A1523" s="226"/>
      <c r="B1523" s="29">
        <v>2812</v>
      </c>
      <c r="C1523" s="30">
        <v>9</v>
      </c>
      <c r="D1523" s="32" t="s">
        <v>1445</v>
      </c>
      <c r="E1523" s="32" t="s">
        <v>3904</v>
      </c>
      <c r="F1523" s="32" t="s">
        <v>3905</v>
      </c>
      <c r="G1523" s="33" t="s">
        <v>12</v>
      </c>
      <c r="H1523" s="34" t="s">
        <v>13</v>
      </c>
      <c r="I1523" s="35">
        <v>0.92659999999999998</v>
      </c>
      <c r="J1523" s="36">
        <v>701320.41</v>
      </c>
      <c r="K1523" s="19">
        <f t="shared" si="23"/>
        <v>1202263.56</v>
      </c>
      <c r="L1523" s="37">
        <v>100188.63</v>
      </c>
      <c r="M1523" s="38"/>
    </row>
    <row r="1524" spans="1:13" s="39" customFormat="1" ht="12.95" customHeight="1" x14ac:dyDescent="0.25">
      <c r="A1524" s="226"/>
      <c r="B1524" s="29">
        <v>2830</v>
      </c>
      <c r="C1524" s="30">
        <v>10</v>
      </c>
      <c r="D1524" s="32" t="s">
        <v>3906</v>
      </c>
      <c r="E1524" s="32" t="s">
        <v>3907</v>
      </c>
      <c r="F1524" s="32" t="s">
        <v>3908</v>
      </c>
      <c r="G1524" s="33" t="s">
        <v>12</v>
      </c>
      <c r="H1524" s="34" t="s">
        <v>13</v>
      </c>
      <c r="I1524" s="35">
        <v>0.94259999999999999</v>
      </c>
      <c r="J1524" s="36">
        <v>713430.41</v>
      </c>
      <c r="K1524" s="19">
        <f t="shared" si="23"/>
        <v>1223023.56</v>
      </c>
      <c r="L1524" s="37">
        <v>101918.63</v>
      </c>
      <c r="M1524" s="38"/>
    </row>
    <row r="1525" spans="1:13" s="39" customFormat="1" ht="12.95" customHeight="1" x14ac:dyDescent="0.25">
      <c r="A1525" s="226"/>
      <c r="B1525" s="29">
        <v>2814</v>
      </c>
      <c r="C1525" s="30">
        <v>11</v>
      </c>
      <c r="D1525" s="42" t="s">
        <v>3909</v>
      </c>
      <c r="E1525" s="42" t="s">
        <v>3910</v>
      </c>
      <c r="F1525" s="42" t="s">
        <v>3911</v>
      </c>
      <c r="G1525" s="27" t="s">
        <v>12</v>
      </c>
      <c r="H1525" s="34" t="s">
        <v>13</v>
      </c>
      <c r="I1525" s="35">
        <v>0.92659999999999998</v>
      </c>
      <c r="J1525" s="36">
        <v>701320.41</v>
      </c>
      <c r="K1525" s="19">
        <f t="shared" si="23"/>
        <v>1202263.56</v>
      </c>
      <c r="L1525" s="37">
        <v>100188.63</v>
      </c>
      <c r="M1525" s="38"/>
    </row>
    <row r="1526" spans="1:13" s="39" customFormat="1" ht="12.95" customHeight="1" x14ac:dyDescent="0.25">
      <c r="A1526" s="226"/>
      <c r="B1526" s="29">
        <v>2818</v>
      </c>
      <c r="C1526" s="30">
        <v>12</v>
      </c>
      <c r="D1526" s="32" t="s">
        <v>2332</v>
      </c>
      <c r="E1526" s="32" t="s">
        <v>3912</v>
      </c>
      <c r="F1526" s="32" t="s">
        <v>3913</v>
      </c>
      <c r="G1526" s="50" t="s">
        <v>12</v>
      </c>
      <c r="H1526" s="34" t="s">
        <v>13</v>
      </c>
      <c r="I1526" s="35">
        <v>0.94310000000000005</v>
      </c>
      <c r="J1526" s="36">
        <v>713808.83000000007</v>
      </c>
      <c r="K1526" s="19">
        <f t="shared" si="23"/>
        <v>1223672.28</v>
      </c>
      <c r="L1526" s="37">
        <v>101972.69</v>
      </c>
      <c r="M1526" s="38"/>
    </row>
    <row r="1527" spans="1:13" s="39" customFormat="1" ht="12.95" customHeight="1" x14ac:dyDescent="0.25">
      <c r="A1527" s="226"/>
      <c r="B1527" s="29">
        <v>2828</v>
      </c>
      <c r="C1527" s="30">
        <v>13</v>
      </c>
      <c r="D1527" s="42" t="s">
        <v>3914</v>
      </c>
      <c r="E1527" s="42" t="s">
        <v>3915</v>
      </c>
      <c r="F1527" s="42" t="s">
        <v>3916</v>
      </c>
      <c r="G1527" s="50" t="s">
        <v>12</v>
      </c>
      <c r="H1527" s="34" t="s">
        <v>13</v>
      </c>
      <c r="I1527" s="35">
        <v>0.94310000000000005</v>
      </c>
      <c r="J1527" s="36">
        <v>713808.83000000007</v>
      </c>
      <c r="K1527" s="19">
        <f t="shared" si="23"/>
        <v>1223672.28</v>
      </c>
      <c r="L1527" s="37">
        <v>101972.69</v>
      </c>
      <c r="M1527" s="38"/>
    </row>
    <row r="1528" spans="1:13" s="39" customFormat="1" ht="12.95" customHeight="1" x14ac:dyDescent="0.25">
      <c r="A1528" s="226"/>
      <c r="B1528" s="29">
        <v>2821</v>
      </c>
      <c r="C1528" s="30">
        <v>14</v>
      </c>
      <c r="D1528" s="32" t="s">
        <v>3917</v>
      </c>
      <c r="E1528" s="32" t="s">
        <v>3918</v>
      </c>
      <c r="F1528" s="32" t="s">
        <v>3919</v>
      </c>
      <c r="G1528" s="50" t="s">
        <v>12</v>
      </c>
      <c r="H1528" s="34" t="s">
        <v>13</v>
      </c>
      <c r="I1528" s="35">
        <v>0.94259999999999999</v>
      </c>
      <c r="J1528" s="36">
        <v>713430.41</v>
      </c>
      <c r="K1528" s="19">
        <f t="shared" si="23"/>
        <v>1223023.56</v>
      </c>
      <c r="L1528" s="37">
        <v>101918.63</v>
      </c>
      <c r="M1528" s="38"/>
    </row>
    <row r="1529" spans="1:13" s="39" customFormat="1" ht="12.95" customHeight="1" x14ac:dyDescent="0.25">
      <c r="A1529" s="226"/>
      <c r="B1529" s="29">
        <v>2811</v>
      </c>
      <c r="C1529" s="30">
        <v>15</v>
      </c>
      <c r="D1529" s="42" t="s">
        <v>3920</v>
      </c>
      <c r="E1529" s="42" t="s">
        <v>3921</v>
      </c>
      <c r="F1529" s="42" t="s">
        <v>3922</v>
      </c>
      <c r="G1529" s="27" t="s">
        <v>12</v>
      </c>
      <c r="H1529" s="34" t="s">
        <v>13</v>
      </c>
      <c r="I1529" s="35">
        <v>0.9899</v>
      </c>
      <c r="J1529" s="36">
        <v>749230.57999999984</v>
      </c>
      <c r="K1529" s="19">
        <f t="shared" si="23"/>
        <v>1284395.28</v>
      </c>
      <c r="L1529" s="37">
        <v>107032.94</v>
      </c>
      <c r="M1529" s="38"/>
    </row>
    <row r="1530" spans="1:13" s="39" customFormat="1" ht="12.95" customHeight="1" x14ac:dyDescent="0.25">
      <c r="A1530" s="226"/>
      <c r="B1530" s="29">
        <v>2831</v>
      </c>
      <c r="C1530" s="30">
        <v>16</v>
      </c>
      <c r="D1530" s="32" t="s">
        <v>3923</v>
      </c>
      <c r="E1530" s="32" t="s">
        <v>3924</v>
      </c>
      <c r="F1530" s="32" t="s">
        <v>3925</v>
      </c>
      <c r="G1530" s="33" t="s">
        <v>12</v>
      </c>
      <c r="H1530" s="34" t="s">
        <v>13</v>
      </c>
      <c r="I1530" s="35">
        <v>0.97989999999999999</v>
      </c>
      <c r="J1530" s="36">
        <v>741661.82999999984</v>
      </c>
      <c r="K1530" s="19">
        <f t="shared" si="23"/>
        <v>1271420.28</v>
      </c>
      <c r="L1530" s="37">
        <v>105951.69</v>
      </c>
      <c r="M1530" s="38"/>
    </row>
    <row r="1531" spans="1:13" s="39" customFormat="1" ht="12.95" customHeight="1" x14ac:dyDescent="0.25">
      <c r="A1531" s="226"/>
      <c r="B1531" s="29">
        <v>2810</v>
      </c>
      <c r="C1531" s="30">
        <v>17</v>
      </c>
      <c r="D1531" s="32" t="s">
        <v>3926</v>
      </c>
      <c r="E1531" s="32" t="s">
        <v>3927</v>
      </c>
      <c r="F1531" s="32" t="s">
        <v>3928</v>
      </c>
      <c r="G1531" s="33" t="s">
        <v>12</v>
      </c>
      <c r="H1531" s="34" t="s">
        <v>13</v>
      </c>
      <c r="I1531" s="35">
        <v>0.93910000000000005</v>
      </c>
      <c r="J1531" s="36">
        <v>710781.33000000007</v>
      </c>
      <c r="K1531" s="19">
        <f t="shared" si="23"/>
        <v>1218482.28</v>
      </c>
      <c r="L1531" s="37">
        <v>101540.19</v>
      </c>
      <c r="M1531" s="38"/>
    </row>
    <row r="1532" spans="1:13" s="39" customFormat="1" ht="12.95" customHeight="1" x14ac:dyDescent="0.25">
      <c r="A1532" s="226"/>
      <c r="B1532" s="29">
        <v>2827</v>
      </c>
      <c r="C1532" s="30">
        <v>18</v>
      </c>
      <c r="D1532" s="32" t="s">
        <v>3929</v>
      </c>
      <c r="E1532" s="32" t="s">
        <v>3930</v>
      </c>
      <c r="F1532" s="32" t="s">
        <v>1698</v>
      </c>
      <c r="G1532" s="33" t="s">
        <v>12</v>
      </c>
      <c r="H1532" s="34" t="s">
        <v>13</v>
      </c>
      <c r="I1532" s="35">
        <v>0.92259999999999998</v>
      </c>
      <c r="J1532" s="36">
        <v>697644.16</v>
      </c>
      <c r="K1532" s="19">
        <f t="shared" si="23"/>
        <v>1196424.81</v>
      </c>
      <c r="L1532" s="37">
        <v>99756.13</v>
      </c>
      <c r="M1532" s="38"/>
    </row>
    <row r="1533" spans="1:13" s="39" customFormat="1" ht="12.95" customHeight="1" x14ac:dyDescent="0.25">
      <c r="A1533" s="226"/>
      <c r="B1533" s="29">
        <v>2816</v>
      </c>
      <c r="C1533" s="30">
        <v>19</v>
      </c>
      <c r="D1533" s="32" t="s">
        <v>3931</v>
      </c>
      <c r="E1533" s="32" t="s">
        <v>3932</v>
      </c>
      <c r="F1533" s="32" t="s">
        <v>3933</v>
      </c>
      <c r="G1533" s="33" t="s">
        <v>12</v>
      </c>
      <c r="H1533" s="34" t="s">
        <v>13</v>
      </c>
      <c r="I1533" s="35">
        <v>0.92510000000000003</v>
      </c>
      <c r="J1533" s="36">
        <v>700185.08000000007</v>
      </c>
      <c r="K1533" s="19">
        <f t="shared" si="23"/>
        <v>1200317.28</v>
      </c>
      <c r="L1533" s="37">
        <v>100026.44</v>
      </c>
      <c r="M1533" s="38"/>
    </row>
    <row r="1534" spans="1:13" s="39" customFormat="1" ht="12.95" customHeight="1" x14ac:dyDescent="0.25">
      <c r="A1534" s="226"/>
      <c r="B1534" s="29">
        <v>2807</v>
      </c>
      <c r="C1534" s="30">
        <v>20</v>
      </c>
      <c r="D1534" s="32" t="s">
        <v>3934</v>
      </c>
      <c r="E1534" s="32" t="s">
        <v>3935</v>
      </c>
      <c r="F1534" s="32" t="s">
        <v>3936</v>
      </c>
      <c r="G1534" s="33" t="s">
        <v>12</v>
      </c>
      <c r="H1534" s="34" t="s">
        <v>13</v>
      </c>
      <c r="I1534" s="35">
        <v>0.91659999999999997</v>
      </c>
      <c r="J1534" s="36">
        <v>693751.66</v>
      </c>
      <c r="K1534" s="19">
        <f t="shared" si="23"/>
        <v>1189288.56</v>
      </c>
      <c r="L1534" s="37">
        <v>99107.38</v>
      </c>
      <c r="M1534" s="38"/>
    </row>
    <row r="1535" spans="1:13" s="39" customFormat="1" ht="12.95" customHeight="1" x14ac:dyDescent="0.25">
      <c r="A1535" s="226"/>
      <c r="B1535" s="29">
        <v>2826</v>
      </c>
      <c r="C1535" s="30">
        <v>21</v>
      </c>
      <c r="D1535" s="32" t="s">
        <v>3937</v>
      </c>
      <c r="E1535" s="32" t="s">
        <v>3938</v>
      </c>
      <c r="F1535" s="32" t="s">
        <v>3925</v>
      </c>
      <c r="G1535" s="33" t="s">
        <v>12</v>
      </c>
      <c r="H1535" s="34" t="s">
        <v>13</v>
      </c>
      <c r="I1535" s="35">
        <v>0.97940000000000005</v>
      </c>
      <c r="J1535" s="36">
        <v>741283.41</v>
      </c>
      <c r="K1535" s="19">
        <f t="shared" si="23"/>
        <v>1270771.56</v>
      </c>
      <c r="L1535" s="37">
        <v>105897.63</v>
      </c>
      <c r="M1535" s="38"/>
    </row>
    <row r="1536" spans="1:13" s="39" customFormat="1" ht="12.95" customHeight="1" x14ac:dyDescent="0.25">
      <c r="A1536" s="226"/>
      <c r="B1536" s="43">
        <v>2824</v>
      </c>
      <c r="C1536" s="30">
        <v>22</v>
      </c>
      <c r="D1536" s="32" t="s">
        <v>651</v>
      </c>
      <c r="E1536" s="32" t="s">
        <v>652</v>
      </c>
      <c r="F1536" s="32" t="s">
        <v>3939</v>
      </c>
      <c r="G1536" s="33" t="s">
        <v>12</v>
      </c>
      <c r="H1536" s="34" t="s">
        <v>13</v>
      </c>
      <c r="I1536" s="35">
        <v>0.93910000000000005</v>
      </c>
      <c r="J1536" s="36">
        <v>711213.83000000007</v>
      </c>
      <c r="K1536" s="19">
        <f t="shared" si="23"/>
        <v>1218914.78</v>
      </c>
      <c r="L1536" s="37">
        <v>101540.19</v>
      </c>
      <c r="M1536" s="38"/>
    </row>
    <row r="1537" spans="1:13" s="39" customFormat="1" ht="12.95" customHeight="1" x14ac:dyDescent="0.25">
      <c r="A1537" s="226"/>
      <c r="B1537" s="29">
        <v>2823</v>
      </c>
      <c r="C1537" s="30">
        <v>23</v>
      </c>
      <c r="D1537" s="32" t="s">
        <v>3940</v>
      </c>
      <c r="E1537" s="32" t="s">
        <v>3941</v>
      </c>
      <c r="F1537" s="32" t="s">
        <v>3942</v>
      </c>
      <c r="G1537" s="33" t="s">
        <v>12</v>
      </c>
      <c r="H1537" s="34" t="s">
        <v>13</v>
      </c>
      <c r="I1537" s="35">
        <v>0.97989999999999999</v>
      </c>
      <c r="J1537" s="36">
        <v>741661.82999999984</v>
      </c>
      <c r="K1537" s="19">
        <f t="shared" si="23"/>
        <v>1271420.28</v>
      </c>
      <c r="L1537" s="37">
        <v>105951.69</v>
      </c>
      <c r="M1537" s="38"/>
    </row>
    <row r="1538" spans="1:13" s="39" customFormat="1" ht="12.95" customHeight="1" x14ac:dyDescent="0.25">
      <c r="A1538" s="226"/>
      <c r="B1538" s="29">
        <v>2815</v>
      </c>
      <c r="C1538" s="30">
        <v>24</v>
      </c>
      <c r="D1538" s="42" t="s">
        <v>3943</v>
      </c>
      <c r="E1538" s="42" t="s">
        <v>3944</v>
      </c>
      <c r="F1538" s="42" t="s">
        <v>3945</v>
      </c>
      <c r="G1538" s="33" t="s">
        <v>12</v>
      </c>
      <c r="H1538" s="34" t="s">
        <v>13</v>
      </c>
      <c r="I1538" s="35">
        <v>0.93459999999999999</v>
      </c>
      <c r="J1538" s="36">
        <v>707375.41</v>
      </c>
      <c r="K1538" s="19">
        <f t="shared" si="23"/>
        <v>1212643.56</v>
      </c>
      <c r="L1538" s="37">
        <v>101053.63</v>
      </c>
      <c r="M1538" s="38"/>
    </row>
    <row r="1539" spans="1:13" s="39" customFormat="1" ht="12.95" customHeight="1" x14ac:dyDescent="0.25">
      <c r="A1539" s="226"/>
      <c r="B1539" s="29">
        <v>2819</v>
      </c>
      <c r="C1539" s="30">
        <v>25</v>
      </c>
      <c r="D1539" s="32" t="s">
        <v>3946</v>
      </c>
      <c r="E1539" s="32" t="s">
        <v>3947</v>
      </c>
      <c r="F1539" s="32" t="s">
        <v>3948</v>
      </c>
      <c r="G1539" s="33" t="s">
        <v>12</v>
      </c>
      <c r="H1539" s="34" t="s">
        <v>13</v>
      </c>
      <c r="I1539" s="35">
        <v>0.94310000000000005</v>
      </c>
      <c r="J1539" s="36">
        <v>713808.83000000007</v>
      </c>
      <c r="K1539" s="19">
        <f t="shared" si="23"/>
        <v>1223672.28</v>
      </c>
      <c r="L1539" s="37">
        <v>101972.69</v>
      </c>
      <c r="M1539" s="38"/>
    </row>
    <row r="1540" spans="1:13" s="39" customFormat="1" ht="12.95" customHeight="1" x14ac:dyDescent="0.25">
      <c r="A1540" s="226"/>
      <c r="B1540" s="29">
        <v>2809</v>
      </c>
      <c r="C1540" s="30">
        <v>26</v>
      </c>
      <c r="D1540" s="32" t="s">
        <v>3949</v>
      </c>
      <c r="E1540" s="32" t="s">
        <v>3950</v>
      </c>
      <c r="F1540" s="32" t="s">
        <v>3951</v>
      </c>
      <c r="G1540" s="33" t="s">
        <v>12</v>
      </c>
      <c r="H1540" s="34" t="s">
        <v>13</v>
      </c>
      <c r="I1540" s="35">
        <v>0.93910000000000005</v>
      </c>
      <c r="J1540" s="36">
        <v>711213.83000000007</v>
      </c>
      <c r="K1540" s="19">
        <f t="shared" si="23"/>
        <v>1218914.78</v>
      </c>
      <c r="L1540" s="37">
        <v>101540.19</v>
      </c>
      <c r="M1540" s="38"/>
    </row>
    <row r="1541" spans="1:13" s="39" customFormat="1" ht="12.95" customHeight="1" x14ac:dyDescent="0.25">
      <c r="A1541" s="226"/>
      <c r="B1541" s="29">
        <v>2800</v>
      </c>
      <c r="C1541" s="30">
        <v>27</v>
      </c>
      <c r="D1541" s="32" t="s">
        <v>3952</v>
      </c>
      <c r="E1541" s="32" t="s">
        <v>3953</v>
      </c>
      <c r="F1541" s="32" t="s">
        <v>3954</v>
      </c>
      <c r="G1541" s="33" t="s">
        <v>12</v>
      </c>
      <c r="H1541" s="34" t="s">
        <v>13</v>
      </c>
      <c r="I1541" s="35">
        <v>0.94310000000000005</v>
      </c>
      <c r="J1541" s="36">
        <v>713808.83000000007</v>
      </c>
      <c r="K1541" s="19">
        <f t="shared" si="23"/>
        <v>1223672.28</v>
      </c>
      <c r="L1541" s="37">
        <v>101972.69</v>
      </c>
      <c r="M1541" s="38"/>
    </row>
    <row r="1542" spans="1:13" s="39" customFormat="1" ht="12.95" customHeight="1" x14ac:dyDescent="0.25">
      <c r="A1542" s="226"/>
      <c r="B1542" s="29">
        <v>2801</v>
      </c>
      <c r="C1542" s="30">
        <v>28</v>
      </c>
      <c r="D1542" s="32" t="s">
        <v>3955</v>
      </c>
      <c r="E1542" s="32" t="s">
        <v>3956</v>
      </c>
      <c r="F1542" s="32" t="s">
        <v>3957</v>
      </c>
      <c r="G1542" s="33" t="s">
        <v>12</v>
      </c>
      <c r="H1542" s="34" t="s">
        <v>13</v>
      </c>
      <c r="I1542" s="35">
        <v>0.9899</v>
      </c>
      <c r="J1542" s="36">
        <v>749230.57999999984</v>
      </c>
      <c r="K1542" s="19">
        <f t="shared" si="23"/>
        <v>1284395.28</v>
      </c>
      <c r="L1542" s="37">
        <v>107032.94</v>
      </c>
      <c r="M1542" s="38"/>
    </row>
    <row r="1543" spans="1:13" s="39" customFormat="1" ht="12.95" customHeight="1" x14ac:dyDescent="0.25">
      <c r="A1543" s="226"/>
      <c r="B1543" s="29">
        <v>2829</v>
      </c>
      <c r="C1543" s="30">
        <v>29</v>
      </c>
      <c r="D1543" s="32" t="s">
        <v>2959</v>
      </c>
      <c r="E1543" s="32" t="s">
        <v>2960</v>
      </c>
      <c r="F1543" s="32" t="s">
        <v>3958</v>
      </c>
      <c r="G1543" s="33" t="s">
        <v>12</v>
      </c>
      <c r="H1543" s="34" t="s">
        <v>13</v>
      </c>
      <c r="I1543" s="35">
        <v>0.93510000000000004</v>
      </c>
      <c r="J1543" s="36">
        <v>707753.83000000007</v>
      </c>
      <c r="K1543" s="19">
        <f t="shared" si="23"/>
        <v>1213292.28</v>
      </c>
      <c r="L1543" s="37">
        <v>101107.69</v>
      </c>
      <c r="M1543" s="38"/>
    </row>
    <row r="1544" spans="1:13" s="39" customFormat="1" ht="12.95" customHeight="1" x14ac:dyDescent="0.25">
      <c r="A1544" s="226"/>
      <c r="B1544" s="29">
        <v>2804</v>
      </c>
      <c r="C1544" s="30">
        <v>30</v>
      </c>
      <c r="D1544" s="32" t="s">
        <v>1021</v>
      </c>
      <c r="E1544" s="32" t="s">
        <v>1022</v>
      </c>
      <c r="F1544" s="32" t="s">
        <v>3959</v>
      </c>
      <c r="G1544" s="33" t="s">
        <v>12</v>
      </c>
      <c r="H1544" s="34" t="s">
        <v>13</v>
      </c>
      <c r="I1544" s="35">
        <v>0.94310000000000005</v>
      </c>
      <c r="J1544" s="36">
        <v>713808.83000000007</v>
      </c>
      <c r="K1544" s="19">
        <f t="shared" si="23"/>
        <v>1223672.28</v>
      </c>
      <c r="L1544" s="37">
        <v>101972.69</v>
      </c>
      <c r="M1544" s="38"/>
    </row>
    <row r="1545" spans="1:13" s="39" customFormat="1" ht="12.95" customHeight="1" x14ac:dyDescent="0.25">
      <c r="A1545" s="226"/>
      <c r="B1545" s="29">
        <v>2813</v>
      </c>
      <c r="C1545" s="30">
        <v>31</v>
      </c>
      <c r="D1545" s="32" t="s">
        <v>3960</v>
      </c>
      <c r="E1545" s="32" t="s">
        <v>3961</v>
      </c>
      <c r="F1545" s="32" t="s">
        <v>3962</v>
      </c>
      <c r="G1545" s="33" t="s">
        <v>12</v>
      </c>
      <c r="H1545" s="34" t="s">
        <v>13</v>
      </c>
      <c r="I1545" s="35">
        <v>0.93310000000000004</v>
      </c>
      <c r="J1545" s="36">
        <v>706240.08000000007</v>
      </c>
      <c r="K1545" s="19">
        <f t="shared" ref="K1545:K1608" si="24">ROUND(J1545+L1545*5,2)</f>
        <v>1210697.28</v>
      </c>
      <c r="L1545" s="37">
        <v>100891.44</v>
      </c>
      <c r="M1545" s="38"/>
    </row>
    <row r="1546" spans="1:13" s="39" customFormat="1" ht="12.95" customHeight="1" x14ac:dyDescent="0.25">
      <c r="A1546" s="227"/>
      <c r="B1546" s="29">
        <v>2806</v>
      </c>
      <c r="C1546" s="30">
        <v>32</v>
      </c>
      <c r="D1546" s="42" t="s">
        <v>3963</v>
      </c>
      <c r="E1546" s="42" t="s">
        <v>3964</v>
      </c>
      <c r="F1546" s="42" t="s">
        <v>3965</v>
      </c>
      <c r="G1546" s="33" t="s">
        <v>12</v>
      </c>
      <c r="H1546" s="34" t="s">
        <v>13</v>
      </c>
      <c r="I1546" s="35">
        <v>0.93710000000000004</v>
      </c>
      <c r="J1546" s="36">
        <v>709267.58000000007</v>
      </c>
      <c r="K1546" s="19">
        <f t="shared" si="24"/>
        <v>1215887.28</v>
      </c>
      <c r="L1546" s="37">
        <v>101323.94</v>
      </c>
      <c r="M1546" s="38"/>
    </row>
    <row r="1547" spans="1:13" s="39" customFormat="1" ht="12.95" customHeight="1" x14ac:dyDescent="0.25">
      <c r="A1547" s="225" t="s">
        <v>3966</v>
      </c>
      <c r="B1547" s="29"/>
      <c r="C1547" s="30"/>
      <c r="D1547" s="31" t="s">
        <v>126</v>
      </c>
      <c r="E1547" s="32"/>
      <c r="F1547" s="32"/>
      <c r="G1547" s="33"/>
      <c r="H1547" s="34"/>
      <c r="I1547" s="35"/>
      <c r="J1547" s="36"/>
      <c r="K1547" s="19"/>
      <c r="L1547" s="37"/>
      <c r="M1547" s="38"/>
    </row>
    <row r="1548" spans="1:13" s="39" customFormat="1" ht="12.95" customHeight="1" x14ac:dyDescent="0.25">
      <c r="A1548" s="226"/>
      <c r="B1548" s="29">
        <v>2933</v>
      </c>
      <c r="C1548" s="30">
        <v>1</v>
      </c>
      <c r="D1548" s="32" t="s">
        <v>3967</v>
      </c>
      <c r="E1548" s="32" t="s">
        <v>3968</v>
      </c>
      <c r="F1548" s="32" t="s">
        <v>3969</v>
      </c>
      <c r="G1548" s="33" t="s">
        <v>130</v>
      </c>
      <c r="H1548" s="34" t="s">
        <v>13</v>
      </c>
      <c r="I1548" s="35">
        <v>0.84919999999999995</v>
      </c>
      <c r="J1548" s="36">
        <v>321393.87</v>
      </c>
      <c r="K1548" s="19">
        <f t="shared" si="24"/>
        <v>550960.92000000004</v>
      </c>
      <c r="L1548" s="37">
        <v>45913.41</v>
      </c>
      <c r="M1548" s="38"/>
    </row>
    <row r="1549" spans="1:13" s="39" customFormat="1" ht="12.95" customHeight="1" x14ac:dyDescent="0.25">
      <c r="A1549" s="226"/>
      <c r="B1549" s="29">
        <v>2900</v>
      </c>
      <c r="C1549" s="30">
        <v>2</v>
      </c>
      <c r="D1549" s="32" t="s">
        <v>3970</v>
      </c>
      <c r="E1549" s="32" t="s">
        <v>3971</v>
      </c>
      <c r="F1549" s="32" t="s">
        <v>3972</v>
      </c>
      <c r="G1549" s="33" t="s">
        <v>130</v>
      </c>
      <c r="H1549" s="34" t="s">
        <v>13</v>
      </c>
      <c r="I1549" s="35">
        <v>0.88619999999999999</v>
      </c>
      <c r="J1549" s="36">
        <v>332801.98</v>
      </c>
      <c r="K1549" s="19">
        <f t="shared" si="24"/>
        <v>572371.38</v>
      </c>
      <c r="L1549" s="37">
        <v>47913.88</v>
      </c>
      <c r="M1549" s="38"/>
    </row>
    <row r="1550" spans="1:13" s="39" customFormat="1" ht="12.95" customHeight="1" x14ac:dyDescent="0.25">
      <c r="A1550" s="226"/>
      <c r="B1550" s="29">
        <v>2909</v>
      </c>
      <c r="C1550" s="30">
        <v>3</v>
      </c>
      <c r="D1550" s="32" t="s">
        <v>3973</v>
      </c>
      <c r="E1550" s="32" t="s">
        <v>3974</v>
      </c>
      <c r="F1550" s="32" t="s">
        <v>3975</v>
      </c>
      <c r="G1550" s="33" t="s">
        <v>130</v>
      </c>
      <c r="H1550" s="34" t="s">
        <v>13</v>
      </c>
      <c r="I1550" s="35">
        <v>0.87819999999999998</v>
      </c>
      <c r="J1550" s="36">
        <v>329774.20999999996</v>
      </c>
      <c r="K1550" s="19">
        <f t="shared" si="24"/>
        <v>567180.96</v>
      </c>
      <c r="L1550" s="37">
        <v>47481.35</v>
      </c>
      <c r="M1550" s="38"/>
    </row>
    <row r="1551" spans="1:13" s="39" customFormat="1" ht="12.95" customHeight="1" x14ac:dyDescent="0.25">
      <c r="A1551" s="226"/>
      <c r="B1551" s="29">
        <v>2935</v>
      </c>
      <c r="C1551" s="30">
        <v>4</v>
      </c>
      <c r="D1551" s="32" t="s">
        <v>3976</v>
      </c>
      <c r="E1551" s="32" t="s">
        <v>3977</v>
      </c>
      <c r="F1551" s="32" t="s">
        <v>3978</v>
      </c>
      <c r="G1551" s="33" t="s">
        <v>130</v>
      </c>
      <c r="H1551" s="34" t="s">
        <v>13</v>
      </c>
      <c r="I1551" s="35">
        <v>0.90300000000000002</v>
      </c>
      <c r="J1551" s="36">
        <v>341755.4</v>
      </c>
      <c r="K1551" s="19">
        <f t="shared" si="24"/>
        <v>585866.4</v>
      </c>
      <c r="L1551" s="37">
        <v>48822.2</v>
      </c>
      <c r="M1551" s="38"/>
    </row>
    <row r="1552" spans="1:13" s="39" customFormat="1" ht="12.95" customHeight="1" x14ac:dyDescent="0.25">
      <c r="A1552" s="226"/>
      <c r="B1552" s="29">
        <v>2940</v>
      </c>
      <c r="C1552" s="30">
        <v>5</v>
      </c>
      <c r="D1552" s="32" t="s">
        <v>3979</v>
      </c>
      <c r="E1552" s="32" t="s">
        <v>3980</v>
      </c>
      <c r="F1552" s="32" t="s">
        <v>3981</v>
      </c>
      <c r="G1552" s="33" t="s">
        <v>130</v>
      </c>
      <c r="H1552" s="34" t="s">
        <v>13</v>
      </c>
      <c r="I1552" s="35">
        <v>0.86919999999999997</v>
      </c>
      <c r="J1552" s="36">
        <v>328963.25</v>
      </c>
      <c r="K1552" s="19">
        <f t="shared" si="24"/>
        <v>563937</v>
      </c>
      <c r="L1552" s="37">
        <v>46994.75</v>
      </c>
      <c r="M1552" s="38"/>
    </row>
    <row r="1553" spans="1:13" s="39" customFormat="1" ht="12.95" customHeight="1" x14ac:dyDescent="0.25">
      <c r="A1553" s="226"/>
      <c r="B1553" s="29"/>
      <c r="C1553" s="30"/>
      <c r="D1553" s="49" t="s">
        <v>11</v>
      </c>
      <c r="E1553" s="42"/>
      <c r="F1553" s="42"/>
      <c r="G1553" s="33"/>
      <c r="H1553" s="34"/>
      <c r="I1553" s="35"/>
      <c r="J1553" s="36"/>
      <c r="K1553" s="19"/>
      <c r="L1553" s="37"/>
      <c r="M1553" s="38"/>
    </row>
    <row r="1554" spans="1:13" s="39" customFormat="1" ht="12.95" customHeight="1" x14ac:dyDescent="0.25">
      <c r="A1554" s="226"/>
      <c r="B1554" s="29">
        <v>2902</v>
      </c>
      <c r="C1554" s="30">
        <v>1</v>
      </c>
      <c r="D1554" s="32" t="s">
        <v>3982</v>
      </c>
      <c r="E1554" s="32" t="s">
        <v>3983</v>
      </c>
      <c r="F1554" s="32" t="s">
        <v>3984</v>
      </c>
      <c r="G1554" s="33" t="s">
        <v>12</v>
      </c>
      <c r="H1554" s="34" t="s">
        <v>13</v>
      </c>
      <c r="I1554" s="35">
        <v>0.87319999999999998</v>
      </c>
      <c r="J1554" s="36">
        <v>658308.25</v>
      </c>
      <c r="K1554" s="19">
        <f t="shared" si="24"/>
        <v>1130382</v>
      </c>
      <c r="L1554" s="37">
        <v>94414.75</v>
      </c>
      <c r="M1554" s="38"/>
    </row>
    <row r="1555" spans="1:13" s="39" customFormat="1" ht="12.95" customHeight="1" x14ac:dyDescent="0.25">
      <c r="A1555" s="226"/>
      <c r="B1555" s="29">
        <v>2930</v>
      </c>
      <c r="C1555" s="30">
        <v>2</v>
      </c>
      <c r="D1555" s="32" t="s">
        <v>3985</v>
      </c>
      <c r="E1555" s="32" t="s">
        <v>3986</v>
      </c>
      <c r="F1555" s="32" t="s">
        <v>3987</v>
      </c>
      <c r="G1555" s="33" t="s">
        <v>12</v>
      </c>
      <c r="H1555" s="34" t="s">
        <v>13</v>
      </c>
      <c r="I1555" s="35">
        <v>0.86919999999999997</v>
      </c>
      <c r="J1555" s="36">
        <v>657875.75</v>
      </c>
      <c r="K1555" s="19">
        <f t="shared" si="24"/>
        <v>1127787</v>
      </c>
      <c r="L1555" s="37">
        <v>93982.25</v>
      </c>
      <c r="M1555" s="38"/>
    </row>
    <row r="1556" spans="1:13" s="39" customFormat="1" ht="12.95" customHeight="1" x14ac:dyDescent="0.25">
      <c r="A1556" s="226"/>
      <c r="B1556" s="29">
        <v>2916</v>
      </c>
      <c r="C1556" s="30">
        <v>3</v>
      </c>
      <c r="D1556" s="42" t="s">
        <v>608</v>
      </c>
      <c r="E1556" s="42" t="s">
        <v>3840</v>
      </c>
      <c r="F1556" s="42" t="s">
        <v>3988</v>
      </c>
      <c r="G1556" s="33" t="s">
        <v>12</v>
      </c>
      <c r="H1556" s="34" t="s">
        <v>13</v>
      </c>
      <c r="I1556" s="35">
        <v>0.88400000000000001</v>
      </c>
      <c r="J1556" s="36">
        <v>663887.5</v>
      </c>
      <c r="K1556" s="19">
        <f t="shared" si="24"/>
        <v>1141800</v>
      </c>
      <c r="L1556" s="37">
        <v>95582.5</v>
      </c>
      <c r="M1556" s="38"/>
    </row>
    <row r="1557" spans="1:13" s="39" customFormat="1" ht="12.95" customHeight="1" x14ac:dyDescent="0.25">
      <c r="A1557" s="226"/>
      <c r="B1557" s="29">
        <v>2932</v>
      </c>
      <c r="C1557" s="30">
        <v>4</v>
      </c>
      <c r="D1557" s="32" t="s">
        <v>3989</v>
      </c>
      <c r="E1557" s="32" t="s">
        <v>3990</v>
      </c>
      <c r="F1557" s="32" t="s">
        <v>3991</v>
      </c>
      <c r="G1557" s="33" t="s">
        <v>12</v>
      </c>
      <c r="H1557" s="34" t="s">
        <v>13</v>
      </c>
      <c r="I1557" s="35">
        <v>0.91620000000000001</v>
      </c>
      <c r="J1557" s="36">
        <v>688258.91</v>
      </c>
      <c r="K1557" s="19">
        <f t="shared" si="24"/>
        <v>1183579.56</v>
      </c>
      <c r="L1557" s="37">
        <v>99064.13</v>
      </c>
      <c r="M1557" s="38"/>
    </row>
    <row r="1558" spans="1:13" s="39" customFormat="1" ht="12.95" customHeight="1" x14ac:dyDescent="0.25">
      <c r="A1558" s="226"/>
      <c r="B1558" s="29">
        <v>2915</v>
      </c>
      <c r="C1558" s="30">
        <v>5</v>
      </c>
      <c r="D1558" s="32" t="s">
        <v>3992</v>
      </c>
      <c r="E1558" s="32" t="s">
        <v>3993</v>
      </c>
      <c r="F1558" s="32" t="s">
        <v>3994</v>
      </c>
      <c r="G1558" s="33" t="s">
        <v>12</v>
      </c>
      <c r="H1558" s="34" t="s">
        <v>13</v>
      </c>
      <c r="I1558" s="35">
        <v>0.87819999999999998</v>
      </c>
      <c r="J1558" s="36">
        <v>659497.66</v>
      </c>
      <c r="K1558" s="19">
        <f t="shared" si="24"/>
        <v>1134274.5600000001</v>
      </c>
      <c r="L1558" s="37">
        <v>94955.38</v>
      </c>
      <c r="M1558" s="38"/>
    </row>
    <row r="1559" spans="1:13" s="39" customFormat="1" ht="12.95" customHeight="1" x14ac:dyDescent="0.25">
      <c r="A1559" s="226"/>
      <c r="B1559" s="29">
        <v>2921</v>
      </c>
      <c r="C1559" s="30">
        <v>6</v>
      </c>
      <c r="D1559" s="32" t="s">
        <v>3995</v>
      </c>
      <c r="E1559" s="32" t="s">
        <v>3996</v>
      </c>
      <c r="F1559" s="32" t="s">
        <v>3997</v>
      </c>
      <c r="G1559" s="33" t="s">
        <v>12</v>
      </c>
      <c r="H1559" s="34" t="s">
        <v>13</v>
      </c>
      <c r="I1559" s="35">
        <v>0.94889999999999997</v>
      </c>
      <c r="J1559" s="36">
        <v>718198.66999999993</v>
      </c>
      <c r="K1559" s="19">
        <f t="shared" si="24"/>
        <v>1231197.72</v>
      </c>
      <c r="L1559" s="37">
        <v>102599.81</v>
      </c>
      <c r="M1559" s="38"/>
    </row>
    <row r="1560" spans="1:13" s="39" customFormat="1" ht="12.95" customHeight="1" x14ac:dyDescent="0.25">
      <c r="A1560" s="226"/>
      <c r="B1560" s="29">
        <v>2908</v>
      </c>
      <c r="C1560" s="30">
        <v>7</v>
      </c>
      <c r="D1560" s="32" t="s">
        <v>3998</v>
      </c>
      <c r="E1560" s="32" t="s">
        <v>3999</v>
      </c>
      <c r="F1560" s="32" t="s">
        <v>4000</v>
      </c>
      <c r="G1560" s="33" t="s">
        <v>12</v>
      </c>
      <c r="H1560" s="34" t="s">
        <v>13</v>
      </c>
      <c r="I1560" s="35">
        <v>0.878</v>
      </c>
      <c r="J1560" s="36">
        <v>659346.25</v>
      </c>
      <c r="K1560" s="19">
        <f t="shared" si="24"/>
        <v>1134015</v>
      </c>
      <c r="L1560" s="37">
        <v>94933.75</v>
      </c>
      <c r="M1560" s="38"/>
    </row>
    <row r="1561" spans="1:13" s="39" customFormat="1" ht="12.95" customHeight="1" x14ac:dyDescent="0.25">
      <c r="A1561" s="226"/>
      <c r="B1561" s="29">
        <v>2913</v>
      </c>
      <c r="C1561" s="30">
        <v>8</v>
      </c>
      <c r="D1561" s="32" t="s">
        <v>4001</v>
      </c>
      <c r="E1561" s="32" t="s">
        <v>4002</v>
      </c>
      <c r="F1561" s="32" t="s">
        <v>4003</v>
      </c>
      <c r="G1561" s="33" t="s">
        <v>12</v>
      </c>
      <c r="H1561" s="34" t="s">
        <v>13</v>
      </c>
      <c r="I1561" s="35">
        <v>0.88500000000000001</v>
      </c>
      <c r="J1561" s="36">
        <v>664644.41</v>
      </c>
      <c r="K1561" s="19">
        <f t="shared" si="24"/>
        <v>1143097.56</v>
      </c>
      <c r="L1561" s="37">
        <v>95690.63</v>
      </c>
      <c r="M1561" s="38"/>
    </row>
    <row r="1562" spans="1:13" s="39" customFormat="1" ht="12.95" customHeight="1" x14ac:dyDescent="0.25">
      <c r="A1562" s="226"/>
      <c r="B1562" s="29">
        <v>2939</v>
      </c>
      <c r="C1562" s="30">
        <v>9</v>
      </c>
      <c r="D1562" s="42" t="s">
        <v>4004</v>
      </c>
      <c r="E1562" s="42" t="s">
        <v>4005</v>
      </c>
      <c r="F1562" s="42" t="s">
        <v>4006</v>
      </c>
      <c r="G1562" s="27" t="s">
        <v>12</v>
      </c>
      <c r="H1562" s="34" t="s">
        <v>13</v>
      </c>
      <c r="I1562" s="35">
        <v>0.9</v>
      </c>
      <c r="J1562" s="36">
        <v>681187.5</v>
      </c>
      <c r="K1562" s="19">
        <f t="shared" si="24"/>
        <v>1167750</v>
      </c>
      <c r="L1562" s="37">
        <v>97312.5</v>
      </c>
      <c r="M1562" s="38"/>
    </row>
    <row r="1563" spans="1:13" s="39" customFormat="1" ht="12.95" customHeight="1" x14ac:dyDescent="0.25">
      <c r="A1563" s="226"/>
      <c r="B1563" s="29">
        <v>2929</v>
      </c>
      <c r="C1563" s="30">
        <v>10</v>
      </c>
      <c r="D1563" s="32" t="s">
        <v>4007</v>
      </c>
      <c r="E1563" s="32" t="s">
        <v>4008</v>
      </c>
      <c r="F1563" s="32" t="s">
        <v>4009</v>
      </c>
      <c r="G1563" s="50" t="s">
        <v>12</v>
      </c>
      <c r="H1563" s="34" t="s">
        <v>13</v>
      </c>
      <c r="I1563" s="35">
        <v>0.89100000000000001</v>
      </c>
      <c r="J1563" s="36">
        <v>674375.66</v>
      </c>
      <c r="K1563" s="19">
        <f t="shared" si="24"/>
        <v>1156072.56</v>
      </c>
      <c r="L1563" s="37">
        <v>96339.38</v>
      </c>
      <c r="M1563" s="38"/>
    </row>
    <row r="1564" spans="1:13" s="39" customFormat="1" ht="12.95" customHeight="1" x14ac:dyDescent="0.25">
      <c r="A1564" s="226"/>
      <c r="B1564" s="29">
        <v>2918</v>
      </c>
      <c r="C1564" s="30">
        <v>11</v>
      </c>
      <c r="D1564" s="32" t="s">
        <v>4010</v>
      </c>
      <c r="E1564" s="32" t="s">
        <v>4011</v>
      </c>
      <c r="F1564" s="32" t="s">
        <v>4012</v>
      </c>
      <c r="G1564" s="50" t="s">
        <v>12</v>
      </c>
      <c r="H1564" s="34" t="s">
        <v>13</v>
      </c>
      <c r="I1564" s="35">
        <v>0.82899999999999996</v>
      </c>
      <c r="J1564" s="36">
        <v>622259.41</v>
      </c>
      <c r="K1564" s="19">
        <f t="shared" si="24"/>
        <v>1070437.56</v>
      </c>
      <c r="L1564" s="37">
        <v>89635.63</v>
      </c>
      <c r="M1564" s="38"/>
    </row>
    <row r="1565" spans="1:13" s="39" customFormat="1" ht="12.95" customHeight="1" x14ac:dyDescent="0.25">
      <c r="A1565" s="226"/>
      <c r="B1565" s="29">
        <v>2938</v>
      </c>
      <c r="C1565" s="30">
        <v>12</v>
      </c>
      <c r="D1565" s="42" t="s">
        <v>4013</v>
      </c>
      <c r="E1565" s="42" t="s">
        <v>4014</v>
      </c>
      <c r="F1565" s="42" t="s">
        <v>4015</v>
      </c>
      <c r="G1565" s="50" t="s">
        <v>12</v>
      </c>
      <c r="H1565" s="34" t="s">
        <v>13</v>
      </c>
      <c r="I1565" s="35">
        <v>0.89749999999999996</v>
      </c>
      <c r="J1565" s="36">
        <v>679295.33000000007</v>
      </c>
      <c r="K1565" s="19">
        <f t="shared" si="24"/>
        <v>1164506.28</v>
      </c>
      <c r="L1565" s="37">
        <v>97042.19</v>
      </c>
      <c r="M1565" s="38"/>
    </row>
    <row r="1566" spans="1:13" s="39" customFormat="1" ht="12.95" customHeight="1" x14ac:dyDescent="0.25">
      <c r="A1566" s="226"/>
      <c r="B1566" s="29">
        <v>2904</v>
      </c>
      <c r="C1566" s="30">
        <v>13</v>
      </c>
      <c r="D1566" s="32" t="s">
        <v>410</v>
      </c>
      <c r="E1566" s="32" t="s">
        <v>1283</v>
      </c>
      <c r="F1566" s="32" t="s">
        <v>1197</v>
      </c>
      <c r="G1566" s="50" t="s">
        <v>12</v>
      </c>
      <c r="H1566" s="34" t="s">
        <v>13</v>
      </c>
      <c r="I1566" s="35">
        <v>0.89670000000000005</v>
      </c>
      <c r="J1566" s="36">
        <v>678689.83000000007</v>
      </c>
      <c r="K1566" s="19">
        <f t="shared" si="24"/>
        <v>1163468.28</v>
      </c>
      <c r="L1566" s="37">
        <v>96955.69</v>
      </c>
      <c r="M1566" s="38"/>
    </row>
    <row r="1567" spans="1:13" s="39" customFormat="1" ht="12.95" customHeight="1" x14ac:dyDescent="0.25">
      <c r="A1567" s="226"/>
      <c r="B1567" s="29">
        <v>2922</v>
      </c>
      <c r="C1567" s="30">
        <v>14</v>
      </c>
      <c r="D1567" s="32" t="s">
        <v>4016</v>
      </c>
      <c r="E1567" s="32" t="s">
        <v>4017</v>
      </c>
      <c r="F1567" s="32" t="s">
        <v>4018</v>
      </c>
      <c r="G1567" s="50" t="s">
        <v>12</v>
      </c>
      <c r="H1567" s="34" t="s">
        <v>13</v>
      </c>
      <c r="I1567" s="35">
        <v>0.88719999999999999</v>
      </c>
      <c r="J1567" s="36">
        <v>666309.5</v>
      </c>
      <c r="K1567" s="19">
        <f t="shared" si="24"/>
        <v>1145952</v>
      </c>
      <c r="L1567" s="37">
        <v>95928.5</v>
      </c>
      <c r="M1567" s="38"/>
    </row>
    <row r="1568" spans="1:13" s="39" customFormat="1" ht="12.95" customHeight="1" x14ac:dyDescent="0.25">
      <c r="A1568" s="226"/>
      <c r="B1568" s="29">
        <v>2926</v>
      </c>
      <c r="C1568" s="30">
        <v>15</v>
      </c>
      <c r="D1568" s="42" t="s">
        <v>1018</v>
      </c>
      <c r="E1568" s="42" t="s">
        <v>4019</v>
      </c>
      <c r="F1568" s="42" t="s">
        <v>4020</v>
      </c>
      <c r="G1568" s="27" t="s">
        <v>12</v>
      </c>
      <c r="H1568" s="34" t="s">
        <v>13</v>
      </c>
      <c r="I1568" s="35">
        <v>0.8972</v>
      </c>
      <c r="J1568" s="36">
        <v>673878.25</v>
      </c>
      <c r="K1568" s="19">
        <f t="shared" si="24"/>
        <v>1158927</v>
      </c>
      <c r="L1568" s="37">
        <v>97009.75</v>
      </c>
      <c r="M1568" s="38"/>
    </row>
    <row r="1569" spans="1:13" s="39" customFormat="1" ht="12.95" customHeight="1" x14ac:dyDescent="0.25">
      <c r="A1569" s="226"/>
      <c r="B1569" s="43">
        <v>2936</v>
      </c>
      <c r="C1569" s="30">
        <v>16</v>
      </c>
      <c r="D1569" s="32" t="s">
        <v>4021</v>
      </c>
      <c r="E1569" s="32" t="s">
        <v>4022</v>
      </c>
      <c r="F1569" s="32" t="s">
        <v>4023</v>
      </c>
      <c r="G1569" s="33" t="s">
        <v>12</v>
      </c>
      <c r="H1569" s="34" t="s">
        <v>13</v>
      </c>
      <c r="I1569" s="35">
        <v>0.94869999999999999</v>
      </c>
      <c r="J1569" s="36">
        <v>718047.33000000007</v>
      </c>
      <c r="K1569" s="19">
        <f t="shared" si="24"/>
        <v>1230938.28</v>
      </c>
      <c r="L1569" s="37">
        <v>102578.19</v>
      </c>
      <c r="M1569" s="38"/>
    </row>
    <row r="1570" spans="1:13" s="39" customFormat="1" ht="12.95" customHeight="1" x14ac:dyDescent="0.25">
      <c r="A1570" s="226"/>
      <c r="B1570" s="29">
        <v>2925</v>
      </c>
      <c r="C1570" s="30">
        <v>17</v>
      </c>
      <c r="D1570" s="32" t="s">
        <v>4024</v>
      </c>
      <c r="E1570" s="32" t="s">
        <v>4025</v>
      </c>
      <c r="F1570" s="32" t="s">
        <v>4026</v>
      </c>
      <c r="G1570" s="33" t="s">
        <v>12</v>
      </c>
      <c r="H1570" s="34" t="s">
        <v>13</v>
      </c>
      <c r="I1570" s="35">
        <v>0.9032</v>
      </c>
      <c r="J1570" s="36">
        <v>683609.5</v>
      </c>
      <c r="K1570" s="19">
        <f t="shared" si="24"/>
        <v>1171902</v>
      </c>
      <c r="L1570" s="37">
        <v>97658.5</v>
      </c>
      <c r="M1570" s="38"/>
    </row>
    <row r="1571" spans="1:13" s="39" customFormat="1" ht="12.95" customHeight="1" x14ac:dyDescent="0.25">
      <c r="A1571" s="226"/>
      <c r="B1571" s="29">
        <v>2923</v>
      </c>
      <c r="C1571" s="30">
        <v>18</v>
      </c>
      <c r="D1571" s="32" t="s">
        <v>4027</v>
      </c>
      <c r="E1571" s="32" t="s">
        <v>4028</v>
      </c>
      <c r="F1571" s="32" t="s">
        <v>82</v>
      </c>
      <c r="G1571" s="33" t="s">
        <v>12</v>
      </c>
      <c r="H1571" s="34" t="s">
        <v>13</v>
      </c>
      <c r="I1571" s="35">
        <v>0.90500000000000003</v>
      </c>
      <c r="J1571" s="36">
        <v>684971.91</v>
      </c>
      <c r="K1571" s="19">
        <f t="shared" si="24"/>
        <v>1174237.56</v>
      </c>
      <c r="L1571" s="37">
        <v>97853.13</v>
      </c>
      <c r="M1571" s="38"/>
    </row>
    <row r="1572" spans="1:13" s="39" customFormat="1" ht="12.95" customHeight="1" x14ac:dyDescent="0.25">
      <c r="A1572" s="226"/>
      <c r="B1572" s="29">
        <v>2912</v>
      </c>
      <c r="C1572" s="30">
        <v>19</v>
      </c>
      <c r="D1572" s="32" t="s">
        <v>4029</v>
      </c>
      <c r="E1572" s="32" t="s">
        <v>4030</v>
      </c>
      <c r="F1572" s="32" t="s">
        <v>4031</v>
      </c>
      <c r="G1572" s="33" t="s">
        <v>12</v>
      </c>
      <c r="H1572" s="34" t="s">
        <v>13</v>
      </c>
      <c r="I1572" s="35">
        <v>0.90400000000000003</v>
      </c>
      <c r="J1572" s="36">
        <v>684215</v>
      </c>
      <c r="K1572" s="19">
        <f t="shared" si="24"/>
        <v>1172940</v>
      </c>
      <c r="L1572" s="37">
        <v>97745</v>
      </c>
      <c r="M1572" s="38"/>
    </row>
    <row r="1573" spans="1:13" s="39" customFormat="1" ht="12.95" customHeight="1" x14ac:dyDescent="0.25">
      <c r="A1573" s="226"/>
      <c r="B1573" s="29">
        <v>2914</v>
      </c>
      <c r="C1573" s="30">
        <v>20</v>
      </c>
      <c r="D1573" s="32" t="s">
        <v>4032</v>
      </c>
      <c r="E1573" s="32" t="s">
        <v>4033</v>
      </c>
      <c r="F1573" s="32" t="s">
        <v>4034</v>
      </c>
      <c r="G1573" s="33" t="s">
        <v>12</v>
      </c>
      <c r="H1573" s="34" t="s">
        <v>13</v>
      </c>
      <c r="I1573" s="35">
        <v>0.8972</v>
      </c>
      <c r="J1573" s="36">
        <v>679068.25</v>
      </c>
      <c r="K1573" s="19">
        <f t="shared" si="24"/>
        <v>1164117</v>
      </c>
      <c r="L1573" s="37">
        <v>97009.75</v>
      </c>
      <c r="M1573" s="38"/>
    </row>
    <row r="1574" spans="1:13" s="39" customFormat="1" ht="12.95" customHeight="1" x14ac:dyDescent="0.25">
      <c r="A1574" s="226"/>
      <c r="B1574" s="29">
        <v>2906</v>
      </c>
      <c r="C1574" s="30">
        <v>21</v>
      </c>
      <c r="D1574" s="32" t="s">
        <v>4035</v>
      </c>
      <c r="E1574" s="32" t="s">
        <v>4036</v>
      </c>
      <c r="F1574" s="32" t="s">
        <v>4037</v>
      </c>
      <c r="G1574" s="33" t="s">
        <v>12</v>
      </c>
      <c r="H1574" s="34" t="s">
        <v>13</v>
      </c>
      <c r="I1574" s="35">
        <v>0.9022</v>
      </c>
      <c r="J1574" s="36">
        <v>677662.66</v>
      </c>
      <c r="K1574" s="19">
        <f t="shared" si="24"/>
        <v>1165414.56</v>
      </c>
      <c r="L1574" s="37">
        <v>97550.38</v>
      </c>
      <c r="M1574" s="38"/>
    </row>
    <row r="1575" spans="1:13" s="39" customFormat="1" ht="12.95" customHeight="1" x14ac:dyDescent="0.25">
      <c r="A1575" s="226"/>
      <c r="B1575" s="29">
        <v>2928</v>
      </c>
      <c r="C1575" s="30">
        <v>22</v>
      </c>
      <c r="D1575" s="42" t="s">
        <v>4038</v>
      </c>
      <c r="E1575" s="42" t="s">
        <v>4039</v>
      </c>
      <c r="F1575" s="42" t="s">
        <v>4040</v>
      </c>
      <c r="G1575" s="33" t="s">
        <v>12</v>
      </c>
      <c r="H1575" s="34" t="s">
        <v>13</v>
      </c>
      <c r="I1575" s="35">
        <v>0.89700000000000002</v>
      </c>
      <c r="J1575" s="36">
        <v>678916.91</v>
      </c>
      <c r="K1575" s="19">
        <f t="shared" si="24"/>
        <v>1163857.56</v>
      </c>
      <c r="L1575" s="37">
        <v>96988.13</v>
      </c>
      <c r="M1575" s="38"/>
    </row>
    <row r="1576" spans="1:13" s="39" customFormat="1" ht="12.95" customHeight="1" x14ac:dyDescent="0.25">
      <c r="A1576" s="226"/>
      <c r="B1576" s="29">
        <v>2931</v>
      </c>
      <c r="C1576" s="30">
        <v>23</v>
      </c>
      <c r="D1576" s="32" t="s">
        <v>2481</v>
      </c>
      <c r="E1576" s="32" t="s">
        <v>4041</v>
      </c>
      <c r="F1576" s="32" t="s">
        <v>4042</v>
      </c>
      <c r="G1576" s="33" t="s">
        <v>12</v>
      </c>
      <c r="H1576" s="34" t="s">
        <v>13</v>
      </c>
      <c r="I1576" s="35">
        <v>0.88719999999999999</v>
      </c>
      <c r="J1576" s="36">
        <v>671499.5</v>
      </c>
      <c r="K1576" s="19">
        <f t="shared" si="24"/>
        <v>1151142</v>
      </c>
      <c r="L1576" s="37">
        <v>95928.5</v>
      </c>
      <c r="M1576" s="38"/>
    </row>
    <row r="1577" spans="1:13" s="39" customFormat="1" ht="12.95" customHeight="1" x14ac:dyDescent="0.25">
      <c r="A1577" s="226"/>
      <c r="B1577" s="29">
        <v>2905</v>
      </c>
      <c r="C1577" s="30">
        <v>24</v>
      </c>
      <c r="D1577" s="42" t="s">
        <v>4043</v>
      </c>
      <c r="E1577" s="42" t="s">
        <v>4044</v>
      </c>
      <c r="F1577" s="42" t="s">
        <v>4020</v>
      </c>
      <c r="G1577" s="33" t="s">
        <v>12</v>
      </c>
      <c r="H1577" s="34" t="s">
        <v>13</v>
      </c>
      <c r="I1577" s="35">
        <v>0.90200000000000002</v>
      </c>
      <c r="J1577" s="36">
        <v>682701.25</v>
      </c>
      <c r="K1577" s="19">
        <f t="shared" si="24"/>
        <v>1170345</v>
      </c>
      <c r="L1577" s="37">
        <v>97528.75</v>
      </c>
      <c r="M1577" s="38"/>
    </row>
    <row r="1578" spans="1:13" s="39" customFormat="1" ht="12.95" customHeight="1" x14ac:dyDescent="0.25">
      <c r="A1578" s="226"/>
      <c r="B1578" s="29">
        <v>2937</v>
      </c>
      <c r="C1578" s="30">
        <v>25</v>
      </c>
      <c r="D1578" s="32" t="s">
        <v>4045</v>
      </c>
      <c r="E1578" s="32" t="s">
        <v>4046</v>
      </c>
      <c r="F1578" s="32" t="s">
        <v>3988</v>
      </c>
      <c r="G1578" s="33" t="s">
        <v>12</v>
      </c>
      <c r="H1578" s="34" t="s">
        <v>13</v>
      </c>
      <c r="I1578" s="35">
        <v>0.8992</v>
      </c>
      <c r="J1578" s="36">
        <v>680582</v>
      </c>
      <c r="K1578" s="19">
        <f t="shared" si="24"/>
        <v>1166712</v>
      </c>
      <c r="L1578" s="37">
        <v>97226</v>
      </c>
      <c r="M1578" s="38"/>
    </row>
    <row r="1579" spans="1:13" s="39" customFormat="1" ht="12.95" customHeight="1" x14ac:dyDescent="0.25">
      <c r="A1579" s="226"/>
      <c r="B1579" s="29">
        <v>2903</v>
      </c>
      <c r="C1579" s="30">
        <v>26</v>
      </c>
      <c r="D1579" s="32" t="s">
        <v>4047</v>
      </c>
      <c r="E1579" s="32" t="s">
        <v>4048</v>
      </c>
      <c r="F1579" s="32" t="s">
        <v>4049</v>
      </c>
      <c r="G1579" s="33" t="s">
        <v>12</v>
      </c>
      <c r="H1579" s="34" t="s">
        <v>13</v>
      </c>
      <c r="I1579" s="35">
        <v>0.9002</v>
      </c>
      <c r="J1579" s="36">
        <v>681338.91</v>
      </c>
      <c r="K1579" s="19">
        <f t="shared" si="24"/>
        <v>1168009.56</v>
      </c>
      <c r="L1579" s="37">
        <v>97334.13</v>
      </c>
      <c r="M1579" s="38"/>
    </row>
    <row r="1580" spans="1:13" s="39" customFormat="1" ht="12.95" customHeight="1" x14ac:dyDescent="0.25">
      <c r="A1580" s="226"/>
      <c r="B1580" s="29">
        <v>2934</v>
      </c>
      <c r="C1580" s="30">
        <v>27</v>
      </c>
      <c r="D1580" s="32" t="s">
        <v>4050</v>
      </c>
      <c r="E1580" s="32" t="s">
        <v>4051</v>
      </c>
      <c r="F1580" s="32" t="s">
        <v>3988</v>
      </c>
      <c r="G1580" s="33" t="s">
        <v>12</v>
      </c>
      <c r="H1580" s="34" t="s">
        <v>13</v>
      </c>
      <c r="I1580" s="35">
        <v>0.89119999999999999</v>
      </c>
      <c r="J1580" s="36">
        <v>674527</v>
      </c>
      <c r="K1580" s="19">
        <f t="shared" si="24"/>
        <v>1156332</v>
      </c>
      <c r="L1580" s="37">
        <v>96361</v>
      </c>
      <c r="M1580" s="38"/>
    </row>
    <row r="1581" spans="1:13" s="39" customFormat="1" ht="12.95" customHeight="1" x14ac:dyDescent="0.25">
      <c r="A1581" s="226"/>
      <c r="B1581" s="29">
        <v>2911</v>
      </c>
      <c r="C1581" s="30">
        <v>28</v>
      </c>
      <c r="D1581" s="42" t="s">
        <v>4052</v>
      </c>
      <c r="E1581" s="42" t="s">
        <v>4053</v>
      </c>
      <c r="F1581" s="42" t="s">
        <v>4054</v>
      </c>
      <c r="G1581" s="33" t="s">
        <v>12</v>
      </c>
      <c r="H1581" s="34" t="s">
        <v>13</v>
      </c>
      <c r="I1581" s="35">
        <v>0.9032</v>
      </c>
      <c r="J1581" s="36">
        <v>678419.5</v>
      </c>
      <c r="K1581" s="19">
        <f t="shared" si="24"/>
        <v>1166712</v>
      </c>
      <c r="L1581" s="37">
        <v>97658.5</v>
      </c>
      <c r="M1581" s="38"/>
    </row>
    <row r="1582" spans="1:13" s="39" customFormat="1" ht="12.95" customHeight="1" x14ac:dyDescent="0.25">
      <c r="A1582" s="226"/>
      <c r="B1582" s="29">
        <v>2941</v>
      </c>
      <c r="C1582" s="30">
        <v>29</v>
      </c>
      <c r="D1582" s="42" t="s">
        <v>4055</v>
      </c>
      <c r="E1582" s="42" t="s">
        <v>4056</v>
      </c>
      <c r="F1582" s="42" t="s">
        <v>4057</v>
      </c>
      <c r="G1582" s="33" t="s">
        <v>12</v>
      </c>
      <c r="H1582" s="34" t="s">
        <v>13</v>
      </c>
      <c r="I1582" s="35">
        <v>0.91720000000000002</v>
      </c>
      <c r="J1582" s="36">
        <v>694205.75</v>
      </c>
      <c r="K1582" s="19">
        <f t="shared" si="24"/>
        <v>1190067</v>
      </c>
      <c r="L1582" s="37">
        <v>99172.25</v>
      </c>
      <c r="M1582" s="38"/>
    </row>
    <row r="1583" spans="1:13" s="39" customFormat="1" ht="12.95" customHeight="1" x14ac:dyDescent="0.25">
      <c r="A1583" s="226"/>
      <c r="B1583" s="29">
        <v>2919</v>
      </c>
      <c r="C1583" s="30">
        <v>30</v>
      </c>
      <c r="D1583" s="32" t="s">
        <v>4058</v>
      </c>
      <c r="E1583" s="32" t="s">
        <v>4059</v>
      </c>
      <c r="F1583" s="32" t="s">
        <v>4060</v>
      </c>
      <c r="G1583" s="33" t="s">
        <v>12</v>
      </c>
      <c r="H1583" s="34" t="s">
        <v>13</v>
      </c>
      <c r="I1583" s="35">
        <v>0.90400000000000003</v>
      </c>
      <c r="J1583" s="36">
        <v>684215</v>
      </c>
      <c r="K1583" s="19">
        <f t="shared" si="24"/>
        <v>1172940</v>
      </c>
      <c r="L1583" s="37">
        <v>97745</v>
      </c>
      <c r="M1583" s="38"/>
    </row>
    <row r="1584" spans="1:13" s="39" customFormat="1" ht="12.95" customHeight="1" x14ac:dyDescent="0.25">
      <c r="A1584" s="226"/>
      <c r="B1584" s="29">
        <v>2917</v>
      </c>
      <c r="C1584" s="30">
        <v>31</v>
      </c>
      <c r="D1584" s="32" t="s">
        <v>4061</v>
      </c>
      <c r="E1584" s="32" t="s">
        <v>4062</v>
      </c>
      <c r="F1584" s="32" t="s">
        <v>4063</v>
      </c>
      <c r="G1584" s="33" t="s">
        <v>12</v>
      </c>
      <c r="H1584" s="34" t="s">
        <v>13</v>
      </c>
      <c r="I1584" s="35">
        <v>0.90300000000000002</v>
      </c>
      <c r="J1584" s="36">
        <v>683458.16</v>
      </c>
      <c r="K1584" s="19">
        <f t="shared" si="24"/>
        <v>1171642.56</v>
      </c>
      <c r="L1584" s="37">
        <v>97636.88</v>
      </c>
      <c r="M1584" s="38"/>
    </row>
    <row r="1585" spans="1:13" s="39" customFormat="1" ht="12.95" customHeight="1" x14ac:dyDescent="0.25">
      <c r="A1585" s="226"/>
      <c r="B1585" s="29">
        <v>2907</v>
      </c>
      <c r="C1585" s="30">
        <v>32</v>
      </c>
      <c r="D1585" s="32" t="s">
        <v>4064</v>
      </c>
      <c r="E1585" s="32" t="s">
        <v>4065</v>
      </c>
      <c r="F1585" s="32" t="s">
        <v>4066</v>
      </c>
      <c r="G1585" s="33" t="s">
        <v>12</v>
      </c>
      <c r="H1585" s="34" t="s">
        <v>13</v>
      </c>
      <c r="I1585" s="35">
        <v>0.89100000000000001</v>
      </c>
      <c r="J1585" s="36">
        <v>674375.66</v>
      </c>
      <c r="K1585" s="19">
        <f t="shared" si="24"/>
        <v>1156072.56</v>
      </c>
      <c r="L1585" s="37">
        <v>96339.38</v>
      </c>
      <c r="M1585" s="38"/>
    </row>
    <row r="1586" spans="1:13" s="39" customFormat="1" ht="12.95" customHeight="1" x14ac:dyDescent="0.25">
      <c r="A1586" s="226"/>
      <c r="B1586" s="29">
        <v>2924</v>
      </c>
      <c r="C1586" s="30">
        <v>33</v>
      </c>
      <c r="D1586" s="32" t="s">
        <v>4067</v>
      </c>
      <c r="E1586" s="32" t="s">
        <v>4068</v>
      </c>
      <c r="F1586" s="32" t="s">
        <v>4069</v>
      </c>
      <c r="G1586" s="33" t="s">
        <v>12</v>
      </c>
      <c r="H1586" s="34" t="s">
        <v>13</v>
      </c>
      <c r="I1586" s="35">
        <v>0.90500000000000003</v>
      </c>
      <c r="J1586" s="36">
        <v>684971.91</v>
      </c>
      <c r="K1586" s="19">
        <f t="shared" si="24"/>
        <v>1174237.56</v>
      </c>
      <c r="L1586" s="37">
        <v>97853.13</v>
      </c>
      <c r="M1586" s="38"/>
    </row>
    <row r="1587" spans="1:13" s="39" customFormat="1" ht="12.95" customHeight="1" x14ac:dyDescent="0.25">
      <c r="A1587" s="226"/>
      <c r="B1587" s="29">
        <v>2910</v>
      </c>
      <c r="C1587" s="30">
        <v>34</v>
      </c>
      <c r="D1587" s="32" t="s">
        <v>4070</v>
      </c>
      <c r="E1587" s="32" t="s">
        <v>4071</v>
      </c>
      <c r="F1587" s="32" t="s">
        <v>4072</v>
      </c>
      <c r="G1587" s="33" t="s">
        <v>12</v>
      </c>
      <c r="H1587" s="34" t="s">
        <v>13</v>
      </c>
      <c r="I1587" s="35">
        <v>0.90500000000000003</v>
      </c>
      <c r="J1587" s="36">
        <v>684971.91</v>
      </c>
      <c r="K1587" s="19">
        <f t="shared" si="24"/>
        <v>1174237.56</v>
      </c>
      <c r="L1587" s="37">
        <v>97853.13</v>
      </c>
      <c r="M1587" s="38"/>
    </row>
    <row r="1588" spans="1:13" s="39" customFormat="1" ht="12.95" customHeight="1" x14ac:dyDescent="0.25">
      <c r="A1588" s="226"/>
      <c r="B1588" s="29">
        <v>2920</v>
      </c>
      <c r="C1588" s="30">
        <v>35</v>
      </c>
      <c r="D1588" s="32" t="s">
        <v>4073</v>
      </c>
      <c r="E1588" s="32" t="s">
        <v>4074</v>
      </c>
      <c r="F1588" s="32" t="s">
        <v>4075</v>
      </c>
      <c r="G1588" s="33" t="s">
        <v>12</v>
      </c>
      <c r="H1588" s="34" t="s">
        <v>13</v>
      </c>
      <c r="I1588" s="35">
        <v>0.91300000000000003</v>
      </c>
      <c r="J1588" s="36">
        <v>684971.91</v>
      </c>
      <c r="K1588" s="19">
        <f t="shared" si="24"/>
        <v>1178562.5600000001</v>
      </c>
      <c r="L1588" s="37">
        <v>98718.13</v>
      </c>
      <c r="M1588" s="38"/>
    </row>
    <row r="1589" spans="1:13" s="39" customFormat="1" ht="12.95" customHeight="1" x14ac:dyDescent="0.25">
      <c r="A1589" s="226"/>
      <c r="B1589" s="29">
        <v>2901</v>
      </c>
      <c r="C1589" s="30">
        <v>36</v>
      </c>
      <c r="D1589" s="32" t="s">
        <v>4076</v>
      </c>
      <c r="E1589" s="32" t="s">
        <v>4077</v>
      </c>
      <c r="F1589" s="32" t="s">
        <v>4078</v>
      </c>
      <c r="G1589" s="33" t="s">
        <v>12</v>
      </c>
      <c r="H1589" s="34" t="s">
        <v>13</v>
      </c>
      <c r="I1589" s="35">
        <v>0.90600000000000003</v>
      </c>
      <c r="J1589" s="36">
        <v>685728.75</v>
      </c>
      <c r="K1589" s="19">
        <f t="shared" si="24"/>
        <v>1175535</v>
      </c>
      <c r="L1589" s="37">
        <v>97961.25</v>
      </c>
      <c r="M1589" s="38"/>
    </row>
    <row r="1590" spans="1:13" s="39" customFormat="1" ht="12.95" customHeight="1" x14ac:dyDescent="0.25">
      <c r="A1590" s="226"/>
      <c r="B1590" s="29"/>
      <c r="C1590" s="30"/>
      <c r="D1590" s="31" t="s">
        <v>5732</v>
      </c>
      <c r="E1590" s="32"/>
      <c r="F1590" s="32"/>
      <c r="G1590" s="33"/>
      <c r="H1590" s="34"/>
      <c r="I1590" s="35"/>
      <c r="J1590" s="36"/>
      <c r="K1590" s="19"/>
      <c r="L1590" s="37"/>
      <c r="M1590" s="38"/>
    </row>
    <row r="1591" spans="1:13" s="39" customFormat="1" ht="12.95" customHeight="1" x14ac:dyDescent="0.25">
      <c r="A1591" s="227"/>
      <c r="B1591" s="29">
        <v>2927</v>
      </c>
      <c r="C1591" s="30">
        <v>1</v>
      </c>
      <c r="D1591" s="32" t="s">
        <v>1030</v>
      </c>
      <c r="E1591" s="32" t="s">
        <v>4079</v>
      </c>
      <c r="F1591" s="32" t="s">
        <v>4080</v>
      </c>
      <c r="G1591" s="33" t="s">
        <v>5731</v>
      </c>
      <c r="H1591" s="34" t="s">
        <v>13</v>
      </c>
      <c r="I1591" s="35">
        <v>0.91320000000000001</v>
      </c>
      <c r="J1591" s="36">
        <v>1095018.1200000001</v>
      </c>
      <c r="K1591" s="19">
        <f t="shared" si="24"/>
        <v>1877173.92</v>
      </c>
      <c r="L1591" s="37">
        <v>156431.16</v>
      </c>
      <c r="M1591" s="38"/>
    </row>
    <row r="1592" spans="1:13" s="39" customFormat="1" ht="12.95" customHeight="1" x14ac:dyDescent="0.25">
      <c r="A1592" s="225" t="s">
        <v>4081</v>
      </c>
      <c r="B1592" s="29"/>
      <c r="C1592" s="30"/>
      <c r="D1592" s="31" t="s">
        <v>126</v>
      </c>
      <c r="E1592" s="32"/>
      <c r="F1592" s="32"/>
      <c r="G1592" s="33"/>
      <c r="H1592" s="34"/>
      <c r="I1592" s="35"/>
      <c r="J1592" s="36"/>
      <c r="K1592" s="19"/>
      <c r="L1592" s="37"/>
      <c r="M1592" s="38"/>
    </row>
    <row r="1593" spans="1:13" s="39" customFormat="1" ht="12.95" customHeight="1" x14ac:dyDescent="0.25">
      <c r="A1593" s="226"/>
      <c r="B1593" s="29">
        <v>2546</v>
      </c>
      <c r="C1593" s="30">
        <v>1</v>
      </c>
      <c r="D1593" s="32" t="s">
        <v>3756</v>
      </c>
      <c r="E1593" s="32" t="s">
        <v>4082</v>
      </c>
      <c r="F1593" s="32" t="s">
        <v>4083</v>
      </c>
      <c r="G1593" s="33" t="s">
        <v>130</v>
      </c>
      <c r="H1593" s="34" t="s">
        <v>13</v>
      </c>
      <c r="I1593" s="35">
        <v>0.92779999999999996</v>
      </c>
      <c r="J1593" s="36">
        <v>351141.35</v>
      </c>
      <c r="K1593" s="19">
        <f t="shared" si="24"/>
        <v>601956.6</v>
      </c>
      <c r="L1593" s="37">
        <v>50163.05</v>
      </c>
      <c r="M1593" s="38"/>
    </row>
    <row r="1594" spans="1:13" s="39" customFormat="1" ht="12.95" customHeight="1" x14ac:dyDescent="0.25">
      <c r="A1594" s="226"/>
      <c r="B1594" s="29">
        <v>2522</v>
      </c>
      <c r="C1594" s="30">
        <v>2</v>
      </c>
      <c r="D1594" s="32" t="s">
        <v>4084</v>
      </c>
      <c r="E1594" s="32" t="s">
        <v>4085</v>
      </c>
      <c r="F1594" s="32" t="s">
        <v>4086</v>
      </c>
      <c r="G1594" s="33" t="s">
        <v>130</v>
      </c>
      <c r="H1594" s="34" t="s">
        <v>13</v>
      </c>
      <c r="I1594" s="35">
        <v>0.92179999999999995</v>
      </c>
      <c r="J1594" s="36">
        <v>348221.77</v>
      </c>
      <c r="K1594" s="19">
        <f t="shared" si="24"/>
        <v>597415.02</v>
      </c>
      <c r="L1594" s="37">
        <v>49838.65</v>
      </c>
      <c r="M1594" s="38"/>
    </row>
    <row r="1595" spans="1:13" s="39" customFormat="1" ht="12.95" customHeight="1" x14ac:dyDescent="0.25">
      <c r="A1595" s="226"/>
      <c r="B1595" s="29">
        <v>2545</v>
      </c>
      <c r="C1595" s="30">
        <v>3</v>
      </c>
      <c r="D1595" s="32" t="s">
        <v>4087</v>
      </c>
      <c r="E1595" s="32" t="s">
        <v>4088</v>
      </c>
      <c r="F1595" s="32" t="s">
        <v>4089</v>
      </c>
      <c r="G1595" s="33" t="s">
        <v>130</v>
      </c>
      <c r="H1595" s="34" t="s">
        <v>13</v>
      </c>
      <c r="I1595" s="35">
        <v>0.92979999999999996</v>
      </c>
      <c r="J1595" s="36">
        <v>351249.49</v>
      </c>
      <c r="K1595" s="19">
        <f t="shared" si="24"/>
        <v>602605.43999999994</v>
      </c>
      <c r="L1595" s="37">
        <v>50271.19</v>
      </c>
      <c r="M1595" s="38"/>
    </row>
    <row r="1596" spans="1:13" s="39" customFormat="1" ht="12.95" customHeight="1" x14ac:dyDescent="0.25">
      <c r="A1596" s="226"/>
      <c r="B1596" s="29">
        <v>2544</v>
      </c>
      <c r="C1596" s="30">
        <v>4</v>
      </c>
      <c r="D1596" s="32" t="s">
        <v>4092</v>
      </c>
      <c r="E1596" s="32" t="s">
        <v>4093</v>
      </c>
      <c r="F1596" s="32" t="s">
        <v>4094</v>
      </c>
      <c r="G1596" s="33" t="s">
        <v>130</v>
      </c>
      <c r="H1596" s="34" t="s">
        <v>13</v>
      </c>
      <c r="I1596" s="35">
        <v>0.93600000000000005</v>
      </c>
      <c r="J1596" s="36">
        <v>353596.02</v>
      </c>
      <c r="K1596" s="19">
        <f t="shared" si="24"/>
        <v>606628.02</v>
      </c>
      <c r="L1596" s="37">
        <v>50606.400000000001</v>
      </c>
      <c r="M1596" s="38"/>
    </row>
    <row r="1597" spans="1:13" s="39" customFormat="1" ht="12.95" customHeight="1" x14ac:dyDescent="0.25">
      <c r="A1597" s="226"/>
      <c r="B1597" s="29"/>
      <c r="C1597" s="30"/>
      <c r="D1597" s="31" t="s">
        <v>11</v>
      </c>
      <c r="E1597" s="32"/>
      <c r="F1597" s="32"/>
      <c r="G1597" s="33"/>
      <c r="H1597" s="34"/>
      <c r="I1597" s="35"/>
      <c r="J1597" s="36"/>
      <c r="K1597" s="19"/>
      <c r="L1597" s="37"/>
      <c r="M1597" s="38"/>
    </row>
    <row r="1598" spans="1:13" s="39" customFormat="1" ht="12.95" customHeight="1" x14ac:dyDescent="0.25">
      <c r="A1598" s="226"/>
      <c r="B1598" s="29">
        <v>2541</v>
      </c>
      <c r="C1598" s="30">
        <v>1</v>
      </c>
      <c r="D1598" s="32" t="s">
        <v>4090</v>
      </c>
      <c r="E1598" s="32" t="s">
        <v>4091</v>
      </c>
      <c r="F1598" s="32" t="s">
        <v>1207</v>
      </c>
      <c r="G1598" s="33" t="s">
        <v>12</v>
      </c>
      <c r="H1598" s="34" t="s">
        <v>13</v>
      </c>
      <c r="I1598" s="35">
        <v>0.93799999999999994</v>
      </c>
      <c r="J1598" s="36">
        <v>708651.25</v>
      </c>
      <c r="K1598" s="19">
        <f t="shared" si="24"/>
        <v>1215757.5</v>
      </c>
      <c r="L1598" s="37">
        <v>101421.25</v>
      </c>
      <c r="M1598" s="38"/>
    </row>
    <row r="1599" spans="1:13" s="39" customFormat="1" ht="12.95" customHeight="1" x14ac:dyDescent="0.25">
      <c r="A1599" s="226"/>
      <c r="B1599" s="29">
        <v>2538</v>
      </c>
      <c r="C1599" s="30">
        <v>3</v>
      </c>
      <c r="D1599" s="42" t="s">
        <v>4095</v>
      </c>
      <c r="E1599" s="42" t="s">
        <v>4096</v>
      </c>
      <c r="F1599" s="42" t="s">
        <v>4097</v>
      </c>
      <c r="G1599" s="33" t="s">
        <v>12</v>
      </c>
      <c r="H1599" s="34" t="s">
        <v>13</v>
      </c>
      <c r="I1599" s="35">
        <v>0.92979999999999996</v>
      </c>
      <c r="J1599" s="36">
        <v>702444.91</v>
      </c>
      <c r="K1599" s="19">
        <f t="shared" si="24"/>
        <v>1205118.06</v>
      </c>
      <c r="L1599" s="37">
        <v>100534.63</v>
      </c>
      <c r="M1599" s="38"/>
    </row>
    <row r="1600" spans="1:13" s="39" customFormat="1" ht="12.95" customHeight="1" x14ac:dyDescent="0.25">
      <c r="A1600" s="226"/>
      <c r="B1600" s="29">
        <v>2549</v>
      </c>
      <c r="C1600" s="30">
        <v>4</v>
      </c>
      <c r="D1600" s="32" t="s">
        <v>4098</v>
      </c>
      <c r="E1600" s="32" t="s">
        <v>4099</v>
      </c>
      <c r="F1600" s="32" t="s">
        <v>4100</v>
      </c>
      <c r="G1600" s="33" t="s">
        <v>12</v>
      </c>
      <c r="H1600" s="34" t="s">
        <v>13</v>
      </c>
      <c r="I1600" s="35">
        <v>0.93400000000000005</v>
      </c>
      <c r="J1600" s="36">
        <v>705623.75</v>
      </c>
      <c r="K1600" s="19">
        <f t="shared" si="24"/>
        <v>1210567.5</v>
      </c>
      <c r="L1600" s="37">
        <v>100988.75</v>
      </c>
      <c r="M1600" s="38"/>
    </row>
    <row r="1601" spans="1:13" s="39" customFormat="1" ht="12.95" customHeight="1" x14ac:dyDescent="0.25">
      <c r="A1601" s="226"/>
      <c r="B1601" s="29">
        <v>2515</v>
      </c>
      <c r="C1601" s="30">
        <v>5</v>
      </c>
      <c r="D1601" s="32" t="s">
        <v>2008</v>
      </c>
      <c r="E1601" s="32" t="s">
        <v>3196</v>
      </c>
      <c r="F1601" s="32" t="s">
        <v>1207</v>
      </c>
      <c r="G1601" s="33" t="s">
        <v>12</v>
      </c>
      <c r="H1601" s="34" t="s">
        <v>13</v>
      </c>
      <c r="I1601" s="35">
        <v>0.93400000000000005</v>
      </c>
      <c r="J1601" s="36">
        <v>705623.75</v>
      </c>
      <c r="K1601" s="19">
        <f t="shared" si="24"/>
        <v>1210567.5</v>
      </c>
      <c r="L1601" s="37">
        <v>100988.75</v>
      </c>
      <c r="M1601" s="38"/>
    </row>
    <row r="1602" spans="1:13" s="39" customFormat="1" ht="12.95" customHeight="1" x14ac:dyDescent="0.25">
      <c r="A1602" s="226"/>
      <c r="B1602" s="29">
        <v>2519</v>
      </c>
      <c r="C1602" s="30">
        <v>6</v>
      </c>
      <c r="D1602" s="32" t="s">
        <v>4101</v>
      </c>
      <c r="E1602" s="32" t="s">
        <v>4102</v>
      </c>
      <c r="F1602" s="32" t="s">
        <v>4103</v>
      </c>
      <c r="G1602" s="33" t="s">
        <v>12</v>
      </c>
      <c r="H1602" s="34" t="s">
        <v>13</v>
      </c>
      <c r="I1602" s="35">
        <v>0.92979999999999996</v>
      </c>
      <c r="J1602" s="36">
        <v>702444.91</v>
      </c>
      <c r="K1602" s="19">
        <f t="shared" si="24"/>
        <v>1205118.06</v>
      </c>
      <c r="L1602" s="37">
        <v>100534.63</v>
      </c>
      <c r="M1602" s="38"/>
    </row>
    <row r="1603" spans="1:13" s="39" customFormat="1" ht="12.95" customHeight="1" x14ac:dyDescent="0.25">
      <c r="A1603" s="226"/>
      <c r="B1603" s="29">
        <v>2525</v>
      </c>
      <c r="C1603" s="30">
        <v>7</v>
      </c>
      <c r="D1603" s="32" t="s">
        <v>4104</v>
      </c>
      <c r="E1603" s="32" t="s">
        <v>4105</v>
      </c>
      <c r="F1603" s="32" t="s">
        <v>4106</v>
      </c>
      <c r="G1603" s="33" t="s">
        <v>12</v>
      </c>
      <c r="H1603" s="34" t="s">
        <v>13</v>
      </c>
      <c r="I1603" s="35">
        <v>0.93379999999999996</v>
      </c>
      <c r="J1603" s="36">
        <v>705472.41</v>
      </c>
      <c r="K1603" s="19">
        <f t="shared" si="24"/>
        <v>1210308.06</v>
      </c>
      <c r="L1603" s="37">
        <v>100967.13</v>
      </c>
      <c r="M1603" s="38"/>
    </row>
    <row r="1604" spans="1:13" s="39" customFormat="1" ht="12.95" customHeight="1" x14ac:dyDescent="0.25">
      <c r="A1604" s="226"/>
      <c r="B1604" s="29">
        <v>2503</v>
      </c>
      <c r="C1604" s="30">
        <v>8</v>
      </c>
      <c r="D1604" s="42" t="s">
        <v>4107</v>
      </c>
      <c r="E1604" s="42" t="s">
        <v>4108</v>
      </c>
      <c r="F1604" s="42" t="s">
        <v>4109</v>
      </c>
      <c r="G1604" s="33" t="s">
        <v>12</v>
      </c>
      <c r="H1604" s="34" t="s">
        <v>13</v>
      </c>
      <c r="I1604" s="35">
        <v>0.92979999999999996</v>
      </c>
      <c r="J1604" s="36">
        <v>702444.91</v>
      </c>
      <c r="K1604" s="19">
        <f t="shared" si="24"/>
        <v>1205118.06</v>
      </c>
      <c r="L1604" s="37">
        <v>100534.63</v>
      </c>
      <c r="M1604" s="38"/>
    </row>
    <row r="1605" spans="1:13" s="39" customFormat="1" ht="12.95" customHeight="1" x14ac:dyDescent="0.25">
      <c r="A1605" s="226"/>
      <c r="B1605" s="29">
        <v>2524</v>
      </c>
      <c r="C1605" s="30">
        <v>9</v>
      </c>
      <c r="D1605" s="42" t="s">
        <v>1311</v>
      </c>
      <c r="E1605" s="42" t="s">
        <v>4110</v>
      </c>
      <c r="F1605" s="42" t="s">
        <v>2856</v>
      </c>
      <c r="G1605" s="27" t="s">
        <v>12</v>
      </c>
      <c r="H1605" s="34" t="s">
        <v>13</v>
      </c>
      <c r="I1605" s="35">
        <v>0.9345</v>
      </c>
      <c r="J1605" s="36">
        <v>706002.16999999993</v>
      </c>
      <c r="K1605" s="19">
        <f t="shared" si="24"/>
        <v>1211216.22</v>
      </c>
      <c r="L1605" s="37">
        <v>101042.81</v>
      </c>
      <c r="M1605" s="38"/>
    </row>
    <row r="1606" spans="1:13" s="39" customFormat="1" ht="12.95" customHeight="1" x14ac:dyDescent="0.25">
      <c r="A1606" s="226"/>
      <c r="B1606" s="29">
        <v>2536</v>
      </c>
      <c r="C1606" s="30">
        <v>10</v>
      </c>
      <c r="D1606" s="32" t="s">
        <v>4111</v>
      </c>
      <c r="E1606" s="32" t="s">
        <v>4112</v>
      </c>
      <c r="F1606" s="32" t="s">
        <v>4113</v>
      </c>
      <c r="G1606" s="50" t="s">
        <v>12</v>
      </c>
      <c r="H1606" s="34" t="s">
        <v>13</v>
      </c>
      <c r="I1606" s="35">
        <v>0.93</v>
      </c>
      <c r="J1606" s="36">
        <v>702596.25</v>
      </c>
      <c r="K1606" s="19">
        <f t="shared" si="24"/>
        <v>1205377.5</v>
      </c>
      <c r="L1606" s="37">
        <v>100556.25</v>
      </c>
      <c r="M1606" s="38"/>
    </row>
    <row r="1607" spans="1:13" s="39" customFormat="1" ht="12.95" customHeight="1" x14ac:dyDescent="0.25">
      <c r="A1607" s="226"/>
      <c r="B1607" s="29">
        <v>2514</v>
      </c>
      <c r="C1607" s="30">
        <v>11</v>
      </c>
      <c r="D1607" s="42" t="s">
        <v>1322</v>
      </c>
      <c r="E1607" s="42" t="s">
        <v>4114</v>
      </c>
      <c r="F1607" s="42" t="s">
        <v>4115</v>
      </c>
      <c r="G1607" s="27" t="s">
        <v>12</v>
      </c>
      <c r="H1607" s="34" t="s">
        <v>13</v>
      </c>
      <c r="I1607" s="35">
        <v>0.93</v>
      </c>
      <c r="J1607" s="36">
        <v>702812.5</v>
      </c>
      <c r="K1607" s="19">
        <f t="shared" si="24"/>
        <v>1205593.75</v>
      </c>
      <c r="L1607" s="37">
        <v>100556.25</v>
      </c>
      <c r="M1607" s="38"/>
    </row>
    <row r="1608" spans="1:13" s="39" customFormat="1" ht="12.95" customHeight="1" x14ac:dyDescent="0.25">
      <c r="A1608" s="226"/>
      <c r="B1608" s="29">
        <v>2517</v>
      </c>
      <c r="C1608" s="30">
        <v>12</v>
      </c>
      <c r="D1608" s="32" t="s">
        <v>4116</v>
      </c>
      <c r="E1608" s="32" t="s">
        <v>4117</v>
      </c>
      <c r="F1608" s="32" t="s">
        <v>4118</v>
      </c>
      <c r="G1608" s="50" t="s">
        <v>12</v>
      </c>
      <c r="H1608" s="34" t="s">
        <v>13</v>
      </c>
      <c r="I1608" s="35">
        <v>0.94499999999999995</v>
      </c>
      <c r="J1608" s="36">
        <v>713949.41</v>
      </c>
      <c r="K1608" s="19">
        <f t="shared" si="24"/>
        <v>1224840.06</v>
      </c>
      <c r="L1608" s="37">
        <v>102178.13</v>
      </c>
      <c r="M1608" s="38"/>
    </row>
    <row r="1609" spans="1:13" s="39" customFormat="1" ht="12.95" customHeight="1" x14ac:dyDescent="0.25">
      <c r="A1609" s="226"/>
      <c r="B1609" s="29">
        <v>2508</v>
      </c>
      <c r="C1609" s="30">
        <v>13</v>
      </c>
      <c r="D1609" s="42" t="s">
        <v>4119</v>
      </c>
      <c r="E1609" s="42" t="s">
        <v>4120</v>
      </c>
      <c r="F1609" s="42" t="s">
        <v>4121</v>
      </c>
      <c r="G1609" s="50" t="s">
        <v>12</v>
      </c>
      <c r="H1609" s="34" t="s">
        <v>13</v>
      </c>
      <c r="I1609" s="35">
        <v>0.93479999999999996</v>
      </c>
      <c r="J1609" s="36">
        <v>706229.25</v>
      </c>
      <c r="K1609" s="19">
        <f t="shared" ref="K1609:K1672" si="25">ROUND(J1609+L1609*5,2)</f>
        <v>1211605.5</v>
      </c>
      <c r="L1609" s="37">
        <v>101075.25</v>
      </c>
      <c r="M1609" s="38"/>
    </row>
    <row r="1610" spans="1:13" s="39" customFormat="1" ht="12.95" customHeight="1" x14ac:dyDescent="0.25">
      <c r="A1610" s="226"/>
      <c r="B1610" s="29">
        <v>2523</v>
      </c>
      <c r="C1610" s="30">
        <v>14</v>
      </c>
      <c r="D1610" s="32" t="s">
        <v>4122</v>
      </c>
      <c r="E1610" s="32" t="s">
        <v>4123</v>
      </c>
      <c r="F1610" s="32" t="s">
        <v>4124</v>
      </c>
      <c r="G1610" s="50" t="s">
        <v>12</v>
      </c>
      <c r="H1610" s="34" t="s">
        <v>13</v>
      </c>
      <c r="I1610" s="35">
        <v>0.96099999999999997</v>
      </c>
      <c r="J1610" s="36">
        <v>726275.66</v>
      </c>
      <c r="K1610" s="19">
        <f t="shared" si="25"/>
        <v>1245816.31</v>
      </c>
      <c r="L1610" s="37">
        <v>103908.13</v>
      </c>
      <c r="M1610" s="38"/>
    </row>
    <row r="1611" spans="1:13" s="39" customFormat="1" ht="12.95" customHeight="1" x14ac:dyDescent="0.25">
      <c r="A1611" s="226"/>
      <c r="B1611" s="29">
        <v>2507</v>
      </c>
      <c r="C1611" s="30">
        <v>15</v>
      </c>
      <c r="D1611" s="42" t="s">
        <v>4125</v>
      </c>
      <c r="E1611" s="42" t="s">
        <v>4126</v>
      </c>
      <c r="F1611" s="42" t="s">
        <v>4127</v>
      </c>
      <c r="G1611" s="27" t="s">
        <v>12</v>
      </c>
      <c r="H1611" s="34" t="s">
        <v>13</v>
      </c>
      <c r="I1611" s="35">
        <v>0.93400000000000005</v>
      </c>
      <c r="J1611" s="36">
        <v>705623.75</v>
      </c>
      <c r="K1611" s="19">
        <f t="shared" si="25"/>
        <v>1210567.5</v>
      </c>
      <c r="L1611" s="37">
        <v>100988.75</v>
      </c>
      <c r="M1611" s="38"/>
    </row>
    <row r="1612" spans="1:13" s="39" customFormat="1" ht="12.95" customHeight="1" x14ac:dyDescent="0.25">
      <c r="A1612" s="226"/>
      <c r="B1612" s="29">
        <v>2531</v>
      </c>
      <c r="C1612" s="30">
        <v>16</v>
      </c>
      <c r="D1612" s="42" t="s">
        <v>4128</v>
      </c>
      <c r="E1612" s="42" t="s">
        <v>4129</v>
      </c>
      <c r="F1612" s="42" t="s">
        <v>4130</v>
      </c>
      <c r="G1612" s="33" t="s">
        <v>12</v>
      </c>
      <c r="H1612" s="34" t="s">
        <v>13</v>
      </c>
      <c r="I1612" s="35">
        <v>0.94179999999999997</v>
      </c>
      <c r="J1612" s="36">
        <v>711743.66</v>
      </c>
      <c r="K1612" s="19">
        <f t="shared" si="25"/>
        <v>1220904.31</v>
      </c>
      <c r="L1612" s="37">
        <v>101832.13</v>
      </c>
      <c r="M1612" s="38"/>
    </row>
    <row r="1613" spans="1:13" s="39" customFormat="1" ht="12.95" customHeight="1" x14ac:dyDescent="0.25">
      <c r="A1613" s="226"/>
      <c r="B1613" s="29">
        <v>2511</v>
      </c>
      <c r="C1613" s="30">
        <v>17</v>
      </c>
      <c r="D1613" s="32" t="s">
        <v>4131</v>
      </c>
      <c r="E1613" s="32" t="s">
        <v>4132</v>
      </c>
      <c r="F1613" s="32" t="s">
        <v>4133</v>
      </c>
      <c r="G1613" s="33" t="s">
        <v>12</v>
      </c>
      <c r="H1613" s="34" t="s">
        <v>13</v>
      </c>
      <c r="I1613" s="35">
        <v>0.95150000000000001</v>
      </c>
      <c r="J1613" s="36">
        <v>719085.33000000007</v>
      </c>
      <c r="K1613" s="19">
        <f t="shared" si="25"/>
        <v>1233490.03</v>
      </c>
      <c r="L1613" s="37">
        <v>102880.94</v>
      </c>
      <c r="M1613" s="38"/>
    </row>
    <row r="1614" spans="1:13" s="39" customFormat="1" ht="12.95" customHeight="1" x14ac:dyDescent="0.25">
      <c r="A1614" s="226"/>
      <c r="B1614" s="43">
        <v>2521</v>
      </c>
      <c r="C1614" s="30">
        <v>18</v>
      </c>
      <c r="D1614" s="32" t="s">
        <v>2174</v>
      </c>
      <c r="E1614" s="32" t="s">
        <v>2175</v>
      </c>
      <c r="F1614" s="32" t="s">
        <v>4134</v>
      </c>
      <c r="G1614" s="33" t="s">
        <v>12</v>
      </c>
      <c r="H1614" s="34" t="s">
        <v>13</v>
      </c>
      <c r="I1614" s="35">
        <v>0.93379999999999996</v>
      </c>
      <c r="J1614" s="36">
        <v>705472.41</v>
      </c>
      <c r="K1614" s="19">
        <f t="shared" si="25"/>
        <v>1210308.06</v>
      </c>
      <c r="L1614" s="37">
        <v>100967.13</v>
      </c>
      <c r="M1614" s="38"/>
    </row>
    <row r="1615" spans="1:13" s="39" customFormat="1" ht="12.95" customHeight="1" x14ac:dyDescent="0.25">
      <c r="A1615" s="226"/>
      <c r="B1615" s="29">
        <v>2542</v>
      </c>
      <c r="C1615" s="30">
        <v>19</v>
      </c>
      <c r="D1615" s="32" t="s">
        <v>4135</v>
      </c>
      <c r="E1615" s="32" t="s">
        <v>4136</v>
      </c>
      <c r="F1615" s="32" t="s">
        <v>4137</v>
      </c>
      <c r="G1615" s="33" t="s">
        <v>12</v>
      </c>
      <c r="H1615" s="34" t="s">
        <v>13</v>
      </c>
      <c r="I1615" s="35">
        <v>0.95650000000000002</v>
      </c>
      <c r="J1615" s="36">
        <v>722869.66999999993</v>
      </c>
      <c r="K1615" s="19">
        <f t="shared" si="25"/>
        <v>1239977.47</v>
      </c>
      <c r="L1615" s="37">
        <v>103421.56</v>
      </c>
      <c r="M1615" s="38"/>
    </row>
    <row r="1616" spans="1:13" s="39" customFormat="1" ht="12.95" customHeight="1" x14ac:dyDescent="0.25">
      <c r="A1616" s="226"/>
      <c r="B1616" s="29">
        <v>2502</v>
      </c>
      <c r="C1616" s="30">
        <v>20</v>
      </c>
      <c r="D1616" s="42" t="s">
        <v>4138</v>
      </c>
      <c r="E1616" s="42" t="s">
        <v>4139</v>
      </c>
      <c r="F1616" s="42" t="s">
        <v>4140</v>
      </c>
      <c r="G1616" s="33" t="s">
        <v>12</v>
      </c>
      <c r="H1616" s="34" t="s">
        <v>13</v>
      </c>
      <c r="I1616" s="35">
        <v>0.92979999999999996</v>
      </c>
      <c r="J1616" s="36">
        <v>702661.16</v>
      </c>
      <c r="K1616" s="19">
        <f t="shared" si="25"/>
        <v>1205334.31</v>
      </c>
      <c r="L1616" s="37">
        <v>100534.63</v>
      </c>
      <c r="M1616" s="38"/>
    </row>
    <row r="1617" spans="1:13" s="39" customFormat="1" ht="12.95" customHeight="1" x14ac:dyDescent="0.25">
      <c r="A1617" s="226"/>
      <c r="B1617" s="29">
        <v>2533</v>
      </c>
      <c r="C1617" s="30">
        <v>21</v>
      </c>
      <c r="D1617" s="32" t="s">
        <v>4141</v>
      </c>
      <c r="E1617" s="32" t="s">
        <v>4142</v>
      </c>
      <c r="F1617" s="32" t="s">
        <v>4143</v>
      </c>
      <c r="G1617" s="33" t="s">
        <v>12</v>
      </c>
      <c r="H1617" s="34" t="s">
        <v>13</v>
      </c>
      <c r="I1617" s="35">
        <v>0.94199999999999995</v>
      </c>
      <c r="J1617" s="36">
        <v>711678.75</v>
      </c>
      <c r="K1617" s="19">
        <f t="shared" si="25"/>
        <v>1220947.5</v>
      </c>
      <c r="L1617" s="37">
        <v>101853.75</v>
      </c>
      <c r="M1617" s="38"/>
    </row>
    <row r="1618" spans="1:13" s="39" customFormat="1" ht="12.95" customHeight="1" x14ac:dyDescent="0.25">
      <c r="A1618" s="226"/>
      <c r="B1618" s="29">
        <v>2526</v>
      </c>
      <c r="C1618" s="30">
        <v>22</v>
      </c>
      <c r="D1618" s="32" t="s">
        <v>4144</v>
      </c>
      <c r="E1618" s="32" t="s">
        <v>4145</v>
      </c>
      <c r="F1618" s="32" t="s">
        <v>4146</v>
      </c>
      <c r="G1618" s="33" t="s">
        <v>12</v>
      </c>
      <c r="H1618" s="34" t="s">
        <v>13</v>
      </c>
      <c r="I1618" s="35">
        <v>0.93779999999999997</v>
      </c>
      <c r="J1618" s="36">
        <v>708499.91</v>
      </c>
      <c r="K1618" s="19">
        <f t="shared" si="25"/>
        <v>1215498.06</v>
      </c>
      <c r="L1618" s="37">
        <v>101399.63</v>
      </c>
      <c r="M1618" s="38"/>
    </row>
    <row r="1619" spans="1:13" s="39" customFormat="1" ht="12.95" customHeight="1" x14ac:dyDescent="0.25">
      <c r="A1619" s="226"/>
      <c r="B1619" s="29">
        <v>2547</v>
      </c>
      <c r="C1619" s="30">
        <v>23</v>
      </c>
      <c r="D1619" s="52" t="s">
        <v>2763</v>
      </c>
      <c r="E1619" s="32" t="s">
        <v>4147</v>
      </c>
      <c r="F1619" s="32" t="s">
        <v>4148</v>
      </c>
      <c r="G1619" s="33" t="s">
        <v>12</v>
      </c>
      <c r="H1619" s="34" t="s">
        <v>13</v>
      </c>
      <c r="I1619" s="35">
        <v>0.95550000000000002</v>
      </c>
      <c r="J1619" s="36">
        <v>722112.83000000007</v>
      </c>
      <c r="K1619" s="19">
        <f t="shared" si="25"/>
        <v>1238680.03</v>
      </c>
      <c r="L1619" s="37">
        <v>103313.44</v>
      </c>
      <c r="M1619" s="38"/>
    </row>
    <row r="1620" spans="1:13" s="39" customFormat="1" ht="12.95" customHeight="1" x14ac:dyDescent="0.25">
      <c r="A1620" s="226"/>
      <c r="B1620" s="29">
        <v>2550</v>
      </c>
      <c r="C1620" s="30">
        <v>24</v>
      </c>
      <c r="D1620" s="32" t="s">
        <v>4149</v>
      </c>
      <c r="E1620" s="32" t="s">
        <v>4099</v>
      </c>
      <c r="F1620" s="32" t="s">
        <v>3065</v>
      </c>
      <c r="G1620" s="33" t="s">
        <v>12</v>
      </c>
      <c r="H1620" s="34" t="s">
        <v>13</v>
      </c>
      <c r="I1620" s="35">
        <v>0.93379999999999996</v>
      </c>
      <c r="J1620" s="36">
        <v>705472.41</v>
      </c>
      <c r="K1620" s="19">
        <f t="shared" si="25"/>
        <v>1210308.06</v>
      </c>
      <c r="L1620" s="37">
        <v>100967.13</v>
      </c>
      <c r="M1620" s="38"/>
    </row>
    <row r="1621" spans="1:13" s="39" customFormat="1" ht="12.95" customHeight="1" x14ac:dyDescent="0.25">
      <c r="A1621" s="226"/>
      <c r="B1621" s="29">
        <v>2512</v>
      </c>
      <c r="C1621" s="30">
        <v>25</v>
      </c>
      <c r="D1621" s="42" t="s">
        <v>4150</v>
      </c>
      <c r="E1621" s="42" t="s">
        <v>4151</v>
      </c>
      <c r="F1621" s="42" t="s">
        <v>4152</v>
      </c>
      <c r="G1621" s="33" t="s">
        <v>12</v>
      </c>
      <c r="H1621" s="34" t="s">
        <v>13</v>
      </c>
      <c r="I1621" s="35">
        <v>0.95750000000000002</v>
      </c>
      <c r="J1621" s="36">
        <v>723626.58000000007</v>
      </c>
      <c r="K1621" s="19">
        <f t="shared" si="25"/>
        <v>1241275.03</v>
      </c>
      <c r="L1621" s="37">
        <v>103529.69</v>
      </c>
      <c r="M1621" s="38"/>
    </row>
    <row r="1622" spans="1:13" s="39" customFormat="1" ht="12.95" customHeight="1" x14ac:dyDescent="0.25">
      <c r="A1622" s="226"/>
      <c r="B1622" s="29">
        <v>2529</v>
      </c>
      <c r="C1622" s="30">
        <v>26</v>
      </c>
      <c r="D1622" s="32" t="s">
        <v>4153</v>
      </c>
      <c r="E1622" s="32" t="s">
        <v>4154</v>
      </c>
      <c r="F1622" s="32" t="s">
        <v>2978</v>
      </c>
      <c r="G1622" s="33" t="s">
        <v>12</v>
      </c>
      <c r="H1622" s="34" t="s">
        <v>13</v>
      </c>
      <c r="I1622" s="35">
        <v>0.95299999999999996</v>
      </c>
      <c r="J1622" s="36">
        <v>720220.66</v>
      </c>
      <c r="K1622" s="19">
        <f t="shared" si="25"/>
        <v>1235436.31</v>
      </c>
      <c r="L1622" s="37">
        <v>103043.13</v>
      </c>
      <c r="M1622" s="38"/>
    </row>
    <row r="1623" spans="1:13" s="39" customFormat="1" ht="12.95" customHeight="1" x14ac:dyDescent="0.25">
      <c r="A1623" s="226"/>
      <c r="B1623" s="29">
        <v>2530</v>
      </c>
      <c r="C1623" s="30">
        <v>27</v>
      </c>
      <c r="D1623" s="42" t="s">
        <v>4155</v>
      </c>
      <c r="E1623" s="42" t="s">
        <v>4156</v>
      </c>
      <c r="F1623" s="42" t="s">
        <v>4157</v>
      </c>
      <c r="G1623" s="33" t="s">
        <v>12</v>
      </c>
      <c r="H1623" s="34" t="s">
        <v>13</v>
      </c>
      <c r="I1623" s="35">
        <v>0.94</v>
      </c>
      <c r="J1623" s="36">
        <v>710165</v>
      </c>
      <c r="K1623" s="19">
        <f t="shared" si="25"/>
        <v>1218352.5</v>
      </c>
      <c r="L1623" s="37">
        <v>101637.5</v>
      </c>
      <c r="M1623" s="38"/>
    </row>
    <row r="1624" spans="1:13" s="39" customFormat="1" ht="12.95" customHeight="1" x14ac:dyDescent="0.25">
      <c r="A1624" s="226"/>
      <c r="B1624" s="29">
        <v>2500</v>
      </c>
      <c r="C1624" s="30">
        <v>28</v>
      </c>
      <c r="D1624" s="32" t="s">
        <v>2390</v>
      </c>
      <c r="E1624" s="32" t="s">
        <v>3790</v>
      </c>
      <c r="F1624" s="32" t="s">
        <v>4158</v>
      </c>
      <c r="G1624" s="33" t="s">
        <v>12</v>
      </c>
      <c r="H1624" s="34" t="s">
        <v>13</v>
      </c>
      <c r="I1624" s="35">
        <v>0.93400000000000005</v>
      </c>
      <c r="J1624" s="36">
        <v>705623.75</v>
      </c>
      <c r="K1624" s="19">
        <f t="shared" si="25"/>
        <v>1210567.5</v>
      </c>
      <c r="L1624" s="37">
        <v>100988.75</v>
      </c>
      <c r="M1624" s="38"/>
    </row>
    <row r="1625" spans="1:13" s="39" customFormat="1" ht="12.95" customHeight="1" x14ac:dyDescent="0.25">
      <c r="A1625" s="226"/>
      <c r="B1625" s="29">
        <v>2535</v>
      </c>
      <c r="C1625" s="30">
        <v>29</v>
      </c>
      <c r="D1625" s="32" t="s">
        <v>4159</v>
      </c>
      <c r="E1625" s="32" t="s">
        <v>4160</v>
      </c>
      <c r="F1625" s="32" t="s">
        <v>4161</v>
      </c>
      <c r="G1625" s="33" t="s">
        <v>12</v>
      </c>
      <c r="H1625" s="34" t="s">
        <v>13</v>
      </c>
      <c r="I1625" s="35">
        <v>0.93799999999999994</v>
      </c>
      <c r="J1625" s="36">
        <v>708651.25</v>
      </c>
      <c r="K1625" s="19">
        <f t="shared" si="25"/>
        <v>1215757.5</v>
      </c>
      <c r="L1625" s="37">
        <v>101421.25</v>
      </c>
      <c r="M1625" s="38"/>
    </row>
    <row r="1626" spans="1:13" s="39" customFormat="1" ht="12.95" customHeight="1" x14ac:dyDescent="0.25">
      <c r="A1626" s="226"/>
      <c r="B1626" s="29">
        <v>2518</v>
      </c>
      <c r="C1626" s="30">
        <v>30</v>
      </c>
      <c r="D1626" s="32" t="s">
        <v>4162</v>
      </c>
      <c r="E1626" s="32" t="s">
        <v>4163</v>
      </c>
      <c r="F1626" s="32" t="s">
        <v>4164</v>
      </c>
      <c r="G1626" s="33" t="s">
        <v>12</v>
      </c>
      <c r="H1626" s="34" t="s">
        <v>13</v>
      </c>
      <c r="I1626" s="35">
        <v>0.95150000000000001</v>
      </c>
      <c r="J1626" s="36">
        <v>719950.33000000007</v>
      </c>
      <c r="K1626" s="19">
        <f t="shared" si="25"/>
        <v>1234355.03</v>
      </c>
      <c r="L1626" s="37">
        <v>102880.94</v>
      </c>
      <c r="M1626" s="38"/>
    </row>
    <row r="1627" spans="1:13" s="39" customFormat="1" ht="12.95" customHeight="1" x14ac:dyDescent="0.25">
      <c r="A1627" s="226"/>
      <c r="B1627" s="29">
        <v>2505</v>
      </c>
      <c r="C1627" s="30">
        <v>31</v>
      </c>
      <c r="D1627" s="32" t="s">
        <v>4165</v>
      </c>
      <c r="E1627" s="32" t="s">
        <v>4166</v>
      </c>
      <c r="F1627" s="32" t="s">
        <v>4167</v>
      </c>
      <c r="G1627" s="33" t="s">
        <v>12</v>
      </c>
      <c r="H1627" s="34" t="s">
        <v>13</v>
      </c>
      <c r="I1627" s="35">
        <v>0.94179999999999997</v>
      </c>
      <c r="J1627" s="36">
        <v>711527.41</v>
      </c>
      <c r="K1627" s="19">
        <f t="shared" si="25"/>
        <v>1220688.06</v>
      </c>
      <c r="L1627" s="37">
        <v>101832.13</v>
      </c>
      <c r="M1627" s="38"/>
    </row>
    <row r="1628" spans="1:13" s="39" customFormat="1" ht="12.95" customHeight="1" x14ac:dyDescent="0.25">
      <c r="A1628" s="226"/>
      <c r="B1628" s="29">
        <v>2548</v>
      </c>
      <c r="C1628" s="30">
        <v>32</v>
      </c>
      <c r="D1628" s="32" t="s">
        <v>4168</v>
      </c>
      <c r="E1628" s="32" t="s">
        <v>4169</v>
      </c>
      <c r="F1628" s="32" t="s">
        <v>4170</v>
      </c>
      <c r="G1628" s="33" t="s">
        <v>12</v>
      </c>
      <c r="H1628" s="34" t="s">
        <v>13</v>
      </c>
      <c r="I1628" s="35">
        <v>0.93400000000000005</v>
      </c>
      <c r="J1628" s="36">
        <v>705623.75</v>
      </c>
      <c r="K1628" s="19">
        <f t="shared" si="25"/>
        <v>1210567.5</v>
      </c>
      <c r="L1628" s="37">
        <v>100988.75</v>
      </c>
      <c r="M1628" s="38"/>
    </row>
    <row r="1629" spans="1:13" s="39" customFormat="1" ht="12.95" customHeight="1" x14ac:dyDescent="0.25">
      <c r="A1629" s="226"/>
      <c r="B1629" s="29">
        <v>2539</v>
      </c>
      <c r="C1629" s="30">
        <v>33</v>
      </c>
      <c r="D1629" s="42" t="s">
        <v>4171</v>
      </c>
      <c r="E1629" s="42" t="s">
        <v>4172</v>
      </c>
      <c r="F1629" s="42" t="s">
        <v>4173</v>
      </c>
      <c r="G1629" s="33" t="s">
        <v>12</v>
      </c>
      <c r="H1629" s="34" t="s">
        <v>13</v>
      </c>
      <c r="I1629" s="35">
        <v>0.93799999999999994</v>
      </c>
      <c r="J1629" s="36">
        <v>708651.25</v>
      </c>
      <c r="K1629" s="19">
        <f t="shared" si="25"/>
        <v>1215757.5</v>
      </c>
      <c r="L1629" s="37">
        <v>101421.25</v>
      </c>
      <c r="M1629" s="38"/>
    </row>
    <row r="1630" spans="1:13" s="39" customFormat="1" ht="12.95" customHeight="1" x14ac:dyDescent="0.25">
      <c r="A1630" s="226"/>
      <c r="B1630" s="29">
        <v>2528</v>
      </c>
      <c r="C1630" s="30">
        <v>34</v>
      </c>
      <c r="D1630" s="32" t="s">
        <v>268</v>
      </c>
      <c r="E1630" s="32" t="s">
        <v>269</v>
      </c>
      <c r="F1630" s="32" t="s">
        <v>4174</v>
      </c>
      <c r="G1630" s="33" t="s">
        <v>12</v>
      </c>
      <c r="H1630" s="34" t="s">
        <v>13</v>
      </c>
      <c r="I1630" s="35">
        <v>0.94199999999999995</v>
      </c>
      <c r="J1630" s="36">
        <v>711678.75</v>
      </c>
      <c r="K1630" s="19">
        <f t="shared" si="25"/>
        <v>1220947.5</v>
      </c>
      <c r="L1630" s="37">
        <v>101853.75</v>
      </c>
      <c r="M1630" s="38"/>
    </row>
    <row r="1631" spans="1:13" s="39" customFormat="1" ht="12.95" customHeight="1" x14ac:dyDescent="0.25">
      <c r="A1631" s="226"/>
      <c r="B1631" s="29">
        <v>2543</v>
      </c>
      <c r="C1631" s="30">
        <v>35</v>
      </c>
      <c r="D1631" s="32" t="s">
        <v>4175</v>
      </c>
      <c r="E1631" s="32" t="s">
        <v>4176</v>
      </c>
      <c r="F1631" s="32" t="s">
        <v>4177</v>
      </c>
      <c r="G1631" s="33" t="s">
        <v>12</v>
      </c>
      <c r="H1631" s="34" t="s">
        <v>13</v>
      </c>
      <c r="I1631" s="35">
        <v>0.95899999999999996</v>
      </c>
      <c r="J1631" s="36">
        <v>724761.91</v>
      </c>
      <c r="K1631" s="19">
        <f t="shared" si="25"/>
        <v>1243221.31</v>
      </c>
      <c r="L1631" s="37">
        <v>103691.88</v>
      </c>
      <c r="M1631" s="38"/>
    </row>
    <row r="1632" spans="1:13" s="39" customFormat="1" ht="12.95" customHeight="1" x14ac:dyDescent="0.25">
      <c r="A1632" s="226"/>
      <c r="B1632" s="29">
        <v>2534</v>
      </c>
      <c r="C1632" s="30">
        <v>36</v>
      </c>
      <c r="D1632" s="42" t="s">
        <v>4178</v>
      </c>
      <c r="E1632" s="42" t="s">
        <v>4179</v>
      </c>
      <c r="F1632" s="42" t="s">
        <v>4180</v>
      </c>
      <c r="G1632" s="33" t="s">
        <v>12</v>
      </c>
      <c r="H1632" s="34" t="s">
        <v>13</v>
      </c>
      <c r="I1632" s="35">
        <v>0.92979999999999996</v>
      </c>
      <c r="J1632" s="36">
        <v>702444.91</v>
      </c>
      <c r="K1632" s="19">
        <f t="shared" si="25"/>
        <v>1205118.06</v>
      </c>
      <c r="L1632" s="37">
        <v>100534.63</v>
      </c>
      <c r="M1632" s="38"/>
    </row>
    <row r="1633" spans="1:13" s="39" customFormat="1" ht="12.95" customHeight="1" x14ac:dyDescent="0.25">
      <c r="A1633" s="226"/>
      <c r="B1633" s="29">
        <v>2513</v>
      </c>
      <c r="C1633" s="30">
        <v>37</v>
      </c>
      <c r="D1633" s="32" t="s">
        <v>4181</v>
      </c>
      <c r="E1633" s="32" t="s">
        <v>4182</v>
      </c>
      <c r="F1633" s="32" t="s">
        <v>4183</v>
      </c>
      <c r="G1633" s="33" t="s">
        <v>12</v>
      </c>
      <c r="H1633" s="34" t="s">
        <v>13</v>
      </c>
      <c r="I1633" s="35">
        <v>0.93379999999999996</v>
      </c>
      <c r="J1633" s="36">
        <v>705472.41</v>
      </c>
      <c r="K1633" s="19">
        <f t="shared" si="25"/>
        <v>1210308.06</v>
      </c>
      <c r="L1633" s="37">
        <v>100967.13</v>
      </c>
      <c r="M1633" s="38"/>
    </row>
    <row r="1634" spans="1:13" s="39" customFormat="1" ht="12.95" customHeight="1" x14ac:dyDescent="0.25">
      <c r="A1634" s="226"/>
      <c r="B1634" s="29">
        <v>2537</v>
      </c>
      <c r="C1634" s="30">
        <v>38</v>
      </c>
      <c r="D1634" s="42" t="s">
        <v>4184</v>
      </c>
      <c r="E1634" s="42" t="s">
        <v>4185</v>
      </c>
      <c r="F1634" s="42" t="s">
        <v>4186</v>
      </c>
      <c r="G1634" s="33" t="s">
        <v>12</v>
      </c>
      <c r="H1634" s="34" t="s">
        <v>13</v>
      </c>
      <c r="I1634" s="35">
        <v>0.93</v>
      </c>
      <c r="J1634" s="36">
        <v>702596.25</v>
      </c>
      <c r="K1634" s="19">
        <f t="shared" si="25"/>
        <v>1205377.5</v>
      </c>
      <c r="L1634" s="37">
        <v>100556.25</v>
      </c>
      <c r="M1634" s="38"/>
    </row>
    <row r="1635" spans="1:13" s="39" customFormat="1" ht="12.95" customHeight="1" x14ac:dyDescent="0.25">
      <c r="A1635" s="226"/>
      <c r="B1635" s="29">
        <v>2501</v>
      </c>
      <c r="C1635" s="30">
        <v>39</v>
      </c>
      <c r="D1635" s="32" t="s">
        <v>4187</v>
      </c>
      <c r="E1635" s="32" t="s">
        <v>4188</v>
      </c>
      <c r="F1635" s="32" t="s">
        <v>4189</v>
      </c>
      <c r="G1635" s="33" t="s">
        <v>12</v>
      </c>
      <c r="H1635" s="34" t="s">
        <v>13</v>
      </c>
      <c r="I1635" s="35">
        <v>0.93600000000000005</v>
      </c>
      <c r="J1635" s="36">
        <v>707353.75</v>
      </c>
      <c r="K1635" s="19">
        <f t="shared" si="25"/>
        <v>1213378.75</v>
      </c>
      <c r="L1635" s="37">
        <v>101205</v>
      </c>
      <c r="M1635" s="38"/>
    </row>
    <row r="1636" spans="1:13" s="39" customFormat="1" ht="12.95" customHeight="1" x14ac:dyDescent="0.25">
      <c r="A1636" s="226"/>
      <c r="B1636" s="29">
        <v>2532</v>
      </c>
      <c r="C1636" s="30">
        <v>40</v>
      </c>
      <c r="D1636" s="32" t="s">
        <v>2033</v>
      </c>
      <c r="E1636" s="32" t="s">
        <v>4190</v>
      </c>
      <c r="F1636" s="32" t="s">
        <v>4191</v>
      </c>
      <c r="G1636" s="33" t="s">
        <v>12</v>
      </c>
      <c r="H1636" s="34" t="s">
        <v>13</v>
      </c>
      <c r="I1636" s="35">
        <v>0.95699999999999996</v>
      </c>
      <c r="J1636" s="36">
        <v>723248.16</v>
      </c>
      <c r="K1636" s="19">
        <f t="shared" si="25"/>
        <v>1240626.31</v>
      </c>
      <c r="L1636" s="37">
        <v>103475.63</v>
      </c>
      <c r="M1636" s="38"/>
    </row>
    <row r="1637" spans="1:13" s="39" customFormat="1" ht="12.95" customHeight="1" x14ac:dyDescent="0.25">
      <c r="A1637" s="226"/>
      <c r="B1637" s="29">
        <v>2551</v>
      </c>
      <c r="C1637" s="30">
        <v>41</v>
      </c>
      <c r="D1637" s="42" t="s">
        <v>3012</v>
      </c>
      <c r="E1637" s="42" t="s">
        <v>4192</v>
      </c>
      <c r="F1637" s="42" t="s">
        <v>4193</v>
      </c>
      <c r="G1637" s="33" t="s">
        <v>12</v>
      </c>
      <c r="H1637" s="34" t="s">
        <v>13</v>
      </c>
      <c r="I1637" s="35">
        <v>0.95579999999999998</v>
      </c>
      <c r="J1637" s="36">
        <v>722339.91</v>
      </c>
      <c r="K1637" s="19">
        <f t="shared" si="25"/>
        <v>1239069.31</v>
      </c>
      <c r="L1637" s="37">
        <v>103345.88</v>
      </c>
      <c r="M1637" s="38"/>
    </row>
    <row r="1638" spans="1:13" s="39" customFormat="1" ht="12.95" customHeight="1" x14ac:dyDescent="0.25">
      <c r="A1638" s="226"/>
      <c r="B1638" s="29">
        <v>2527</v>
      </c>
      <c r="C1638" s="30">
        <v>42</v>
      </c>
      <c r="D1638" s="32" t="s">
        <v>2794</v>
      </c>
      <c r="E1638" s="32" t="s">
        <v>4194</v>
      </c>
      <c r="F1638" s="32" t="s">
        <v>4195</v>
      </c>
      <c r="G1638" s="33" t="s">
        <v>12</v>
      </c>
      <c r="H1638" s="34" t="s">
        <v>13</v>
      </c>
      <c r="I1638" s="35">
        <v>0.93679999999999997</v>
      </c>
      <c r="J1638" s="36">
        <v>707959.25</v>
      </c>
      <c r="K1638" s="19">
        <f t="shared" si="25"/>
        <v>1214416.75</v>
      </c>
      <c r="L1638" s="37">
        <v>101291.5</v>
      </c>
      <c r="M1638" s="38"/>
    </row>
    <row r="1639" spans="1:13" s="39" customFormat="1" ht="12.95" customHeight="1" x14ac:dyDescent="0.25">
      <c r="A1639" s="226"/>
      <c r="B1639" s="29">
        <v>2509</v>
      </c>
      <c r="C1639" s="30">
        <v>43</v>
      </c>
      <c r="D1639" s="32" t="s">
        <v>4196</v>
      </c>
      <c r="E1639" s="32" t="s">
        <v>4197</v>
      </c>
      <c r="F1639" s="32" t="s">
        <v>2753</v>
      </c>
      <c r="G1639" s="33" t="s">
        <v>12</v>
      </c>
      <c r="H1639" s="34" t="s">
        <v>13</v>
      </c>
      <c r="I1639" s="35">
        <v>0.9859</v>
      </c>
      <c r="J1639" s="36">
        <v>741456.3899999999</v>
      </c>
      <c r="K1639" s="19">
        <f t="shared" si="25"/>
        <v>1274458.5900000001</v>
      </c>
      <c r="L1639" s="37">
        <v>106600.44</v>
      </c>
      <c r="M1639" s="38"/>
    </row>
    <row r="1640" spans="1:13" s="39" customFormat="1" ht="12.95" customHeight="1" x14ac:dyDescent="0.25">
      <c r="A1640" s="226"/>
      <c r="B1640" s="29">
        <v>2540</v>
      </c>
      <c r="C1640" s="30">
        <v>44</v>
      </c>
      <c r="D1640" s="42" t="s">
        <v>4198</v>
      </c>
      <c r="E1640" s="42" t="s">
        <v>4199</v>
      </c>
      <c r="F1640" s="42" t="s">
        <v>4200</v>
      </c>
      <c r="G1640" s="33" t="s">
        <v>12</v>
      </c>
      <c r="H1640" s="34" t="s">
        <v>13</v>
      </c>
      <c r="I1640" s="35">
        <v>0.96950000000000003</v>
      </c>
      <c r="J1640" s="36">
        <v>732709.08000000007</v>
      </c>
      <c r="K1640" s="19">
        <f t="shared" si="25"/>
        <v>1256845.03</v>
      </c>
      <c r="L1640" s="37">
        <v>104827.19</v>
      </c>
      <c r="M1640" s="38"/>
    </row>
    <row r="1641" spans="1:13" s="39" customFormat="1" ht="12.95" customHeight="1" x14ac:dyDescent="0.25">
      <c r="A1641" s="226"/>
      <c r="B1641" s="29">
        <v>2516</v>
      </c>
      <c r="C1641" s="30">
        <v>45</v>
      </c>
      <c r="D1641" s="32" t="s">
        <v>2841</v>
      </c>
      <c r="E1641" s="32" t="s">
        <v>2842</v>
      </c>
      <c r="F1641" s="32" t="s">
        <v>4201</v>
      </c>
      <c r="G1641" s="33" t="s">
        <v>12</v>
      </c>
      <c r="H1641" s="34" t="s">
        <v>13</v>
      </c>
      <c r="I1641" s="35">
        <v>0.95899999999999996</v>
      </c>
      <c r="J1641" s="36">
        <v>724761.91</v>
      </c>
      <c r="K1641" s="19">
        <f t="shared" si="25"/>
        <v>1243221.31</v>
      </c>
      <c r="L1641" s="37">
        <v>103691.88</v>
      </c>
      <c r="M1641" s="38"/>
    </row>
    <row r="1642" spans="1:13" s="39" customFormat="1" ht="12.95" customHeight="1" x14ac:dyDescent="0.25">
      <c r="A1642" s="226"/>
      <c r="B1642" s="29">
        <v>2510</v>
      </c>
      <c r="C1642" s="30">
        <v>46</v>
      </c>
      <c r="D1642" s="32" t="s">
        <v>2582</v>
      </c>
      <c r="E1642" s="32" t="s">
        <v>4202</v>
      </c>
      <c r="F1642" s="32" t="s">
        <v>4203</v>
      </c>
      <c r="G1642" s="33" t="s">
        <v>12</v>
      </c>
      <c r="H1642" s="34" t="s">
        <v>13</v>
      </c>
      <c r="I1642" s="35">
        <v>0.95399999999999996</v>
      </c>
      <c r="J1642" s="36">
        <v>721842.5</v>
      </c>
      <c r="K1642" s="19">
        <f t="shared" si="25"/>
        <v>1237598.75</v>
      </c>
      <c r="L1642" s="37">
        <v>103151.25</v>
      </c>
      <c r="M1642" s="38"/>
    </row>
    <row r="1643" spans="1:13" s="39" customFormat="1" ht="12.95" customHeight="1" x14ac:dyDescent="0.25">
      <c r="A1643" s="226"/>
      <c r="B1643" s="29">
        <v>2504</v>
      </c>
      <c r="C1643" s="30">
        <v>47</v>
      </c>
      <c r="D1643" s="32" t="s">
        <v>4204</v>
      </c>
      <c r="E1643" s="32" t="s">
        <v>4205</v>
      </c>
      <c r="F1643" s="32" t="s">
        <v>4206</v>
      </c>
      <c r="G1643" s="33" t="s">
        <v>12</v>
      </c>
      <c r="H1643" s="34" t="s">
        <v>13</v>
      </c>
      <c r="I1643" s="35">
        <v>0.94779999999999998</v>
      </c>
      <c r="J1643" s="36">
        <v>716284.91</v>
      </c>
      <c r="K1643" s="19">
        <f t="shared" si="25"/>
        <v>1228689.31</v>
      </c>
      <c r="L1643" s="37">
        <v>102480.88</v>
      </c>
      <c r="M1643" s="38"/>
    </row>
    <row r="1644" spans="1:13" s="39" customFormat="1" ht="12.95" customHeight="1" x14ac:dyDescent="0.25">
      <c r="A1644" s="226"/>
      <c r="B1644" s="29">
        <v>2506</v>
      </c>
      <c r="C1644" s="30">
        <v>48</v>
      </c>
      <c r="D1644" s="41" t="s">
        <v>4207</v>
      </c>
      <c r="E1644" s="41" t="s">
        <v>4208</v>
      </c>
      <c r="F1644" s="41" t="s">
        <v>4209</v>
      </c>
      <c r="G1644" s="33" t="s">
        <v>12</v>
      </c>
      <c r="H1644" s="34" t="s">
        <v>13</v>
      </c>
      <c r="I1644" s="35">
        <v>0.9859</v>
      </c>
      <c r="J1644" s="36">
        <v>739704.77</v>
      </c>
      <c r="K1644" s="19">
        <f t="shared" si="25"/>
        <v>1272706.97</v>
      </c>
      <c r="L1644" s="37">
        <v>106600.44</v>
      </c>
      <c r="M1644" s="38"/>
    </row>
    <row r="1645" spans="1:13" s="39" customFormat="1" ht="12.95" customHeight="1" x14ac:dyDescent="0.25">
      <c r="A1645" s="227"/>
      <c r="B1645" s="29">
        <v>2520</v>
      </c>
      <c r="C1645" s="30">
        <v>49</v>
      </c>
      <c r="D1645" s="42" t="s">
        <v>3087</v>
      </c>
      <c r="E1645" s="42" t="s">
        <v>4210</v>
      </c>
      <c r="F1645" s="42" t="s">
        <v>4211</v>
      </c>
      <c r="G1645" s="33" t="s">
        <v>12</v>
      </c>
      <c r="H1645" s="34" t="s">
        <v>13</v>
      </c>
      <c r="I1645" s="35">
        <v>0.95199999999999996</v>
      </c>
      <c r="J1645" s="36">
        <v>719463.75</v>
      </c>
      <c r="K1645" s="19">
        <f t="shared" si="25"/>
        <v>1234138.75</v>
      </c>
      <c r="L1645" s="37">
        <v>102935</v>
      </c>
      <c r="M1645" s="38"/>
    </row>
    <row r="1646" spans="1:13" s="39" customFormat="1" ht="12.95" customHeight="1" x14ac:dyDescent="0.25">
      <c r="A1646" s="225" t="s">
        <v>4212</v>
      </c>
      <c r="B1646" s="29"/>
      <c r="C1646" s="30"/>
      <c r="D1646" s="31" t="s">
        <v>126</v>
      </c>
      <c r="E1646" s="42"/>
      <c r="F1646" s="42"/>
      <c r="G1646" s="33"/>
      <c r="H1646" s="34"/>
      <c r="I1646" s="35"/>
      <c r="J1646" s="36"/>
      <c r="K1646" s="19"/>
      <c r="L1646" s="37"/>
      <c r="M1646" s="38"/>
    </row>
    <row r="1647" spans="1:13" s="39" customFormat="1" ht="12.95" customHeight="1" x14ac:dyDescent="0.25">
      <c r="A1647" s="226"/>
      <c r="B1647" s="29">
        <v>3017</v>
      </c>
      <c r="C1647" s="30">
        <v>1</v>
      </c>
      <c r="D1647" s="42" t="s">
        <v>4213</v>
      </c>
      <c r="E1647" s="42" t="s">
        <v>4214</v>
      </c>
      <c r="F1647" s="42" t="s">
        <v>4215</v>
      </c>
      <c r="G1647" s="33" t="s">
        <v>130</v>
      </c>
      <c r="H1647" s="34" t="s">
        <v>13</v>
      </c>
      <c r="I1647" s="35">
        <v>0.93259999999999998</v>
      </c>
      <c r="J1647" s="36">
        <v>309380.27</v>
      </c>
      <c r="K1647" s="19">
        <f t="shared" si="25"/>
        <v>561493.12</v>
      </c>
      <c r="L1647" s="37">
        <v>50422.57</v>
      </c>
      <c r="M1647" s="38"/>
    </row>
    <row r="1648" spans="1:13" s="39" customFormat="1" ht="12.95" customHeight="1" x14ac:dyDescent="0.25">
      <c r="A1648" s="226"/>
      <c r="B1648" s="29"/>
      <c r="C1648" s="30"/>
      <c r="D1648" s="31" t="s">
        <v>11</v>
      </c>
      <c r="E1648" s="32"/>
      <c r="F1648" s="32"/>
      <c r="G1648" s="33"/>
      <c r="H1648" s="34"/>
      <c r="I1648" s="35"/>
      <c r="J1648" s="36"/>
      <c r="K1648" s="19"/>
      <c r="L1648" s="37"/>
      <c r="M1648" s="38"/>
    </row>
    <row r="1649" spans="1:13" s="39" customFormat="1" ht="12.95" customHeight="1" x14ac:dyDescent="0.25">
      <c r="A1649" s="226"/>
      <c r="B1649" s="29">
        <v>3021</v>
      </c>
      <c r="C1649" s="30">
        <v>1</v>
      </c>
      <c r="D1649" s="32" t="s">
        <v>4216</v>
      </c>
      <c r="E1649" s="32" t="s">
        <v>4217</v>
      </c>
      <c r="F1649" s="32" t="s">
        <v>4218</v>
      </c>
      <c r="G1649" s="33" t="s">
        <v>12</v>
      </c>
      <c r="H1649" s="34" t="s">
        <v>13</v>
      </c>
      <c r="I1649" s="35">
        <v>0.92149999999999999</v>
      </c>
      <c r="J1649" s="36">
        <v>696811.57000000007</v>
      </c>
      <c r="K1649" s="19">
        <f t="shared" si="25"/>
        <v>1194997.52</v>
      </c>
      <c r="L1649" s="37">
        <v>99637.19</v>
      </c>
      <c r="M1649" s="38"/>
    </row>
    <row r="1650" spans="1:13" s="39" customFormat="1" ht="12.95" customHeight="1" x14ac:dyDescent="0.25">
      <c r="A1650" s="226"/>
      <c r="B1650" s="29">
        <v>3014</v>
      </c>
      <c r="C1650" s="30">
        <v>2</v>
      </c>
      <c r="D1650" s="32" t="s">
        <v>4219</v>
      </c>
      <c r="E1650" s="32" t="s">
        <v>4220</v>
      </c>
      <c r="F1650" s="32" t="s">
        <v>4221</v>
      </c>
      <c r="G1650" s="33" t="s">
        <v>12</v>
      </c>
      <c r="H1650" s="34" t="s">
        <v>13</v>
      </c>
      <c r="I1650" s="35">
        <v>0.94389999999999996</v>
      </c>
      <c r="J1650" s="36">
        <v>714414.33000000007</v>
      </c>
      <c r="K1650" s="19">
        <f t="shared" si="25"/>
        <v>1224710.28</v>
      </c>
      <c r="L1650" s="37">
        <v>102059.19</v>
      </c>
      <c r="M1650" s="38"/>
    </row>
    <row r="1651" spans="1:13" s="39" customFormat="1" ht="12.95" customHeight="1" x14ac:dyDescent="0.25">
      <c r="A1651" s="226"/>
      <c r="B1651" s="29">
        <v>3007</v>
      </c>
      <c r="C1651" s="30">
        <v>3</v>
      </c>
      <c r="D1651" s="32" t="s">
        <v>4222</v>
      </c>
      <c r="E1651" s="32" t="s">
        <v>4223</v>
      </c>
      <c r="F1651" s="32" t="s">
        <v>4224</v>
      </c>
      <c r="G1651" s="33" t="s">
        <v>12</v>
      </c>
      <c r="H1651" s="34" t="s">
        <v>13</v>
      </c>
      <c r="I1651" s="35">
        <v>0.9345</v>
      </c>
      <c r="J1651" s="36">
        <v>707299.66999999993</v>
      </c>
      <c r="K1651" s="19">
        <f t="shared" si="25"/>
        <v>1212513.72</v>
      </c>
      <c r="L1651" s="37">
        <v>101042.81</v>
      </c>
      <c r="M1651" s="38"/>
    </row>
    <row r="1652" spans="1:13" s="39" customFormat="1" ht="12.95" customHeight="1" x14ac:dyDescent="0.25">
      <c r="A1652" s="226"/>
      <c r="B1652" s="29">
        <v>3006</v>
      </c>
      <c r="C1652" s="30">
        <v>4</v>
      </c>
      <c r="D1652" s="32" t="s">
        <v>4225</v>
      </c>
      <c r="E1652" s="32" t="s">
        <v>4226</v>
      </c>
      <c r="F1652" s="32" t="s">
        <v>4227</v>
      </c>
      <c r="G1652" s="33" t="s">
        <v>12</v>
      </c>
      <c r="H1652" s="34" t="s">
        <v>13</v>
      </c>
      <c r="I1652" s="35">
        <v>0.96460000000000001</v>
      </c>
      <c r="J1652" s="36">
        <v>729216.66</v>
      </c>
      <c r="K1652" s="19">
        <f t="shared" si="25"/>
        <v>1250703.56</v>
      </c>
      <c r="L1652" s="37">
        <v>104297.38</v>
      </c>
      <c r="M1652" s="38"/>
    </row>
    <row r="1653" spans="1:13" s="39" customFormat="1" ht="12.95" customHeight="1" x14ac:dyDescent="0.25">
      <c r="A1653" s="226"/>
      <c r="B1653" s="29">
        <v>3013</v>
      </c>
      <c r="C1653" s="30">
        <v>5</v>
      </c>
      <c r="D1653" s="32" t="s">
        <v>4228</v>
      </c>
      <c r="E1653" s="32" t="s">
        <v>4229</v>
      </c>
      <c r="F1653" s="32" t="s">
        <v>4230</v>
      </c>
      <c r="G1653" s="33" t="s">
        <v>12</v>
      </c>
      <c r="H1653" s="34" t="s">
        <v>13</v>
      </c>
      <c r="I1653" s="35">
        <v>0.97540000000000004</v>
      </c>
      <c r="J1653" s="36">
        <v>738255.91</v>
      </c>
      <c r="K1653" s="19">
        <f t="shared" si="25"/>
        <v>1265581.56</v>
      </c>
      <c r="L1653" s="37">
        <v>105465.13</v>
      </c>
      <c r="M1653" s="38"/>
    </row>
    <row r="1654" spans="1:13" s="39" customFormat="1" ht="12.95" customHeight="1" x14ac:dyDescent="0.25">
      <c r="A1654" s="226"/>
      <c r="B1654" s="29">
        <v>3000</v>
      </c>
      <c r="C1654" s="30">
        <v>6</v>
      </c>
      <c r="D1654" s="32" t="s">
        <v>4231</v>
      </c>
      <c r="E1654" s="32" t="s">
        <v>4232</v>
      </c>
      <c r="F1654" s="32" t="s">
        <v>4233</v>
      </c>
      <c r="G1654" s="33" t="s">
        <v>12</v>
      </c>
      <c r="H1654" s="34" t="s">
        <v>13</v>
      </c>
      <c r="I1654" s="35">
        <v>0.9536</v>
      </c>
      <c r="J1654" s="36">
        <v>720999.14</v>
      </c>
      <c r="K1654" s="19">
        <f t="shared" si="25"/>
        <v>1236539.1399999999</v>
      </c>
      <c r="L1654" s="37">
        <v>103108</v>
      </c>
      <c r="M1654" s="38"/>
    </row>
    <row r="1655" spans="1:13" s="39" customFormat="1" ht="12.95" customHeight="1" x14ac:dyDescent="0.25">
      <c r="A1655" s="226"/>
      <c r="B1655" s="29">
        <v>3004</v>
      </c>
      <c r="C1655" s="30">
        <v>7</v>
      </c>
      <c r="D1655" s="42" t="s">
        <v>4234</v>
      </c>
      <c r="E1655" s="42" t="s">
        <v>4235</v>
      </c>
      <c r="F1655" s="42" t="s">
        <v>4236</v>
      </c>
      <c r="G1655" s="27" t="s">
        <v>12</v>
      </c>
      <c r="H1655" s="34" t="s">
        <v>13</v>
      </c>
      <c r="I1655" s="35">
        <v>0.96740000000000004</v>
      </c>
      <c r="J1655" s="36">
        <v>732200.91</v>
      </c>
      <c r="K1655" s="19">
        <f t="shared" si="25"/>
        <v>1255201.56</v>
      </c>
      <c r="L1655" s="37">
        <v>104600.13</v>
      </c>
      <c r="M1655" s="38"/>
    </row>
    <row r="1656" spans="1:13" s="39" customFormat="1" ht="12.95" customHeight="1" x14ac:dyDescent="0.25">
      <c r="A1656" s="226"/>
      <c r="B1656" s="29">
        <v>3005</v>
      </c>
      <c r="C1656" s="30">
        <v>8</v>
      </c>
      <c r="D1656" s="42" t="s">
        <v>4237</v>
      </c>
      <c r="E1656" s="42" t="s">
        <v>4238</v>
      </c>
      <c r="F1656" s="42" t="s">
        <v>109</v>
      </c>
      <c r="G1656" s="50" t="s">
        <v>12</v>
      </c>
      <c r="H1656" s="34" t="s">
        <v>13</v>
      </c>
      <c r="I1656" s="35">
        <v>0.94840000000000002</v>
      </c>
      <c r="J1656" s="36">
        <v>614020.25</v>
      </c>
      <c r="K1656" s="19">
        <f t="shared" si="25"/>
        <v>1126749</v>
      </c>
      <c r="L1656" s="37">
        <v>102545.75</v>
      </c>
      <c r="M1656" s="38"/>
    </row>
    <row r="1657" spans="1:13" s="39" customFormat="1" ht="12.95" customHeight="1" x14ac:dyDescent="0.25">
      <c r="A1657" s="226"/>
      <c r="B1657" s="29">
        <v>3020</v>
      </c>
      <c r="C1657" s="30">
        <v>9</v>
      </c>
      <c r="D1657" s="32" t="s">
        <v>4239</v>
      </c>
      <c r="E1657" s="32" t="s">
        <v>4240</v>
      </c>
      <c r="F1657" s="32" t="s">
        <v>4241</v>
      </c>
      <c r="G1657" s="50" t="s">
        <v>12</v>
      </c>
      <c r="H1657" s="34" t="s">
        <v>13</v>
      </c>
      <c r="I1657" s="35">
        <v>0.94489999999999996</v>
      </c>
      <c r="J1657" s="36">
        <v>714738.66999999993</v>
      </c>
      <c r="K1657" s="19">
        <f t="shared" si="25"/>
        <v>1225575.22</v>
      </c>
      <c r="L1657" s="37">
        <v>102167.31</v>
      </c>
      <c r="M1657" s="38"/>
    </row>
    <row r="1658" spans="1:13" s="39" customFormat="1" ht="12.95" customHeight="1" x14ac:dyDescent="0.25">
      <c r="A1658" s="226"/>
      <c r="B1658" s="29">
        <v>3018</v>
      </c>
      <c r="C1658" s="30">
        <v>10</v>
      </c>
      <c r="D1658" s="42" t="s">
        <v>4242</v>
      </c>
      <c r="E1658" s="42" t="s">
        <v>4243</v>
      </c>
      <c r="F1658" s="42" t="s">
        <v>4244</v>
      </c>
      <c r="G1658" s="50" t="s">
        <v>12</v>
      </c>
      <c r="H1658" s="34" t="s">
        <v>13</v>
      </c>
      <c r="I1658" s="35">
        <v>0.95330000000000004</v>
      </c>
      <c r="J1658" s="36">
        <v>720015.17999999993</v>
      </c>
      <c r="K1658" s="19">
        <f t="shared" si="25"/>
        <v>1235392.98</v>
      </c>
      <c r="L1658" s="37">
        <v>103075.56</v>
      </c>
      <c r="M1658" s="38"/>
    </row>
    <row r="1659" spans="1:13" s="39" customFormat="1" ht="12.95" customHeight="1" x14ac:dyDescent="0.25">
      <c r="A1659" s="226"/>
      <c r="B1659" s="29">
        <v>3002</v>
      </c>
      <c r="C1659" s="30">
        <v>11</v>
      </c>
      <c r="D1659" s="42" t="s">
        <v>4245</v>
      </c>
      <c r="E1659" s="42" t="s">
        <v>4246</v>
      </c>
      <c r="F1659" s="42" t="s">
        <v>4247</v>
      </c>
      <c r="G1659" s="27" t="s">
        <v>12</v>
      </c>
      <c r="H1659" s="34" t="s">
        <v>13</v>
      </c>
      <c r="I1659" s="35">
        <v>0.92679999999999996</v>
      </c>
      <c r="J1659" s="36">
        <v>701471.75</v>
      </c>
      <c r="K1659" s="19">
        <f t="shared" si="25"/>
        <v>1202523</v>
      </c>
      <c r="L1659" s="37">
        <v>100210.25</v>
      </c>
      <c r="M1659" s="38"/>
    </row>
    <row r="1660" spans="1:13" s="39" customFormat="1" ht="12.95" customHeight="1" x14ac:dyDescent="0.25">
      <c r="A1660" s="226"/>
      <c r="B1660" s="29">
        <v>3010</v>
      </c>
      <c r="C1660" s="30">
        <v>12</v>
      </c>
      <c r="D1660" s="42" t="s">
        <v>4248</v>
      </c>
      <c r="E1660" s="42" t="s">
        <v>4249</v>
      </c>
      <c r="F1660" s="42" t="s">
        <v>4250</v>
      </c>
      <c r="G1660" s="27" t="s">
        <v>12</v>
      </c>
      <c r="H1660" s="34" t="s">
        <v>13</v>
      </c>
      <c r="I1660" s="35">
        <v>0.94420000000000004</v>
      </c>
      <c r="J1660" s="36">
        <v>714641.41</v>
      </c>
      <c r="K1660" s="19">
        <f t="shared" si="25"/>
        <v>1225099.56</v>
      </c>
      <c r="L1660" s="37">
        <v>102091.63</v>
      </c>
      <c r="M1660" s="38"/>
    </row>
    <row r="1661" spans="1:13" s="39" customFormat="1" ht="12.95" customHeight="1" x14ac:dyDescent="0.25">
      <c r="A1661" s="226"/>
      <c r="B1661" s="29">
        <v>3016</v>
      </c>
      <c r="C1661" s="30">
        <v>13</v>
      </c>
      <c r="D1661" s="32" t="s">
        <v>4251</v>
      </c>
      <c r="E1661" s="32" t="s">
        <v>4252</v>
      </c>
      <c r="F1661" s="32" t="s">
        <v>4253</v>
      </c>
      <c r="G1661" s="33" t="s">
        <v>12</v>
      </c>
      <c r="H1661" s="34" t="s">
        <v>13</v>
      </c>
      <c r="I1661" s="35">
        <v>0.95140000000000002</v>
      </c>
      <c r="J1661" s="36">
        <v>719658.41</v>
      </c>
      <c r="K1661" s="19">
        <f t="shared" si="25"/>
        <v>1234009.06</v>
      </c>
      <c r="L1661" s="37">
        <v>102870.13</v>
      </c>
      <c r="M1661" s="38"/>
    </row>
    <row r="1662" spans="1:13" s="39" customFormat="1" ht="12.95" customHeight="1" x14ac:dyDescent="0.25">
      <c r="A1662" s="226"/>
      <c r="B1662" s="29">
        <v>3019</v>
      </c>
      <c r="C1662" s="30">
        <v>14</v>
      </c>
      <c r="D1662" s="42" t="s">
        <v>4254</v>
      </c>
      <c r="E1662" s="42" t="s">
        <v>4255</v>
      </c>
      <c r="F1662" s="42" t="s">
        <v>4256</v>
      </c>
      <c r="G1662" s="33" t="s">
        <v>12</v>
      </c>
      <c r="H1662" s="34" t="s">
        <v>13</v>
      </c>
      <c r="I1662" s="35">
        <v>0.95340000000000003</v>
      </c>
      <c r="J1662" s="36">
        <v>721172.16</v>
      </c>
      <c r="K1662" s="19">
        <f t="shared" si="25"/>
        <v>1236604.06</v>
      </c>
      <c r="L1662" s="37">
        <v>103086.38</v>
      </c>
      <c r="M1662" s="38"/>
    </row>
    <row r="1663" spans="1:13" s="39" customFormat="1" ht="12.95" customHeight="1" x14ac:dyDescent="0.25">
      <c r="A1663" s="226"/>
      <c r="B1663" s="43">
        <v>3012</v>
      </c>
      <c r="C1663" s="30">
        <v>15</v>
      </c>
      <c r="D1663" s="32" t="s">
        <v>4257</v>
      </c>
      <c r="E1663" s="32" t="s">
        <v>4258</v>
      </c>
      <c r="F1663" s="32" t="s">
        <v>4259</v>
      </c>
      <c r="G1663" s="33" t="s">
        <v>12</v>
      </c>
      <c r="H1663" s="34" t="s">
        <v>13</v>
      </c>
      <c r="I1663" s="35">
        <v>0.95199999999999996</v>
      </c>
      <c r="J1663" s="36">
        <v>720545</v>
      </c>
      <c r="K1663" s="19">
        <f t="shared" si="25"/>
        <v>1235220</v>
      </c>
      <c r="L1663" s="37">
        <v>102935</v>
      </c>
      <c r="M1663" s="38"/>
    </row>
    <row r="1664" spans="1:13" s="39" customFormat="1" ht="12.95" customHeight="1" x14ac:dyDescent="0.25">
      <c r="A1664" s="226"/>
      <c r="B1664" s="43">
        <v>3011</v>
      </c>
      <c r="C1664" s="30">
        <v>16</v>
      </c>
      <c r="D1664" s="53" t="s">
        <v>4260</v>
      </c>
      <c r="E1664" s="53" t="s">
        <v>4261</v>
      </c>
      <c r="F1664" s="53" t="s">
        <v>4262</v>
      </c>
      <c r="G1664" s="33" t="s">
        <v>12</v>
      </c>
      <c r="H1664" s="34" t="s">
        <v>13</v>
      </c>
      <c r="I1664" s="35">
        <v>0.49569999999999997</v>
      </c>
      <c r="J1664" s="36">
        <v>375182.92</v>
      </c>
      <c r="K1664" s="19">
        <f t="shared" si="25"/>
        <v>643170.72</v>
      </c>
      <c r="L1664" s="37">
        <v>53597.56</v>
      </c>
      <c r="M1664" s="38"/>
    </row>
    <row r="1665" spans="1:13" s="39" customFormat="1" ht="12.95" customHeight="1" x14ac:dyDescent="0.25">
      <c r="A1665" s="226"/>
      <c r="B1665" s="43">
        <v>3003</v>
      </c>
      <c r="C1665" s="30">
        <v>17</v>
      </c>
      <c r="D1665" s="53" t="s">
        <v>4263</v>
      </c>
      <c r="E1665" s="53" t="s">
        <v>4264</v>
      </c>
      <c r="F1665" s="53" t="s">
        <v>64</v>
      </c>
      <c r="G1665" s="33" t="s">
        <v>12</v>
      </c>
      <c r="H1665" s="34" t="s">
        <v>13</v>
      </c>
      <c r="I1665" s="35">
        <v>0.54369999999999996</v>
      </c>
      <c r="J1665" s="36">
        <v>411512.92</v>
      </c>
      <c r="K1665" s="19">
        <f t="shared" si="25"/>
        <v>705450.72</v>
      </c>
      <c r="L1665" s="37">
        <v>58787.56</v>
      </c>
      <c r="M1665" s="38"/>
    </row>
    <row r="1666" spans="1:13" s="39" customFormat="1" ht="12.95" customHeight="1" x14ac:dyDescent="0.25">
      <c r="A1666" s="227"/>
      <c r="B1666" s="29">
        <v>3009</v>
      </c>
      <c r="C1666" s="30">
        <v>18</v>
      </c>
      <c r="D1666" s="32" t="s">
        <v>1654</v>
      </c>
      <c r="E1666" s="32" t="s">
        <v>1655</v>
      </c>
      <c r="F1666" s="32" t="s">
        <v>4265</v>
      </c>
      <c r="G1666" s="33" t="s">
        <v>12</v>
      </c>
      <c r="H1666" s="34" t="s">
        <v>13</v>
      </c>
      <c r="I1666" s="35">
        <v>0.95720000000000005</v>
      </c>
      <c r="J1666" s="36">
        <v>724048.25</v>
      </c>
      <c r="K1666" s="19">
        <f t="shared" si="25"/>
        <v>1241534.5</v>
      </c>
      <c r="L1666" s="37">
        <v>103497.25</v>
      </c>
      <c r="M1666" s="38"/>
    </row>
    <row r="1667" spans="1:13" s="39" customFormat="1" ht="12.95" customHeight="1" x14ac:dyDescent="0.25">
      <c r="A1667" s="225" t="s">
        <v>4266</v>
      </c>
      <c r="B1667" s="29"/>
      <c r="C1667" s="30"/>
      <c r="D1667" s="31" t="s">
        <v>126</v>
      </c>
      <c r="E1667" s="32"/>
      <c r="F1667" s="32"/>
      <c r="G1667" s="33"/>
      <c r="H1667" s="34"/>
      <c r="I1667" s="35"/>
      <c r="J1667" s="36"/>
      <c r="K1667" s="19"/>
      <c r="L1667" s="37"/>
      <c r="M1667" s="38"/>
    </row>
    <row r="1668" spans="1:13" s="39" customFormat="1" ht="12.95" customHeight="1" x14ac:dyDescent="0.25">
      <c r="A1668" s="226"/>
      <c r="B1668" s="29">
        <v>218</v>
      </c>
      <c r="C1668" s="30">
        <v>1</v>
      </c>
      <c r="D1668" s="32" t="s">
        <v>4267</v>
      </c>
      <c r="E1668" s="32" t="s">
        <v>4268</v>
      </c>
      <c r="F1668" s="32" t="s">
        <v>4269</v>
      </c>
      <c r="G1668" s="33" t="s">
        <v>130</v>
      </c>
      <c r="H1668" s="34" t="s">
        <v>13</v>
      </c>
      <c r="I1668" s="35">
        <v>0.96260000000000001</v>
      </c>
      <c r="J1668" s="36">
        <v>364311.99</v>
      </c>
      <c r="K1668" s="19">
        <f t="shared" si="25"/>
        <v>624534.84</v>
      </c>
      <c r="L1668" s="37">
        <v>52044.57</v>
      </c>
      <c r="M1668" s="38"/>
    </row>
    <row r="1669" spans="1:13" s="39" customFormat="1" ht="12.95" customHeight="1" x14ac:dyDescent="0.25">
      <c r="A1669" s="226"/>
      <c r="B1669" s="29">
        <v>210</v>
      </c>
      <c r="C1669" s="30">
        <v>2</v>
      </c>
      <c r="D1669" s="32" t="s">
        <v>4270</v>
      </c>
      <c r="E1669" s="32" t="s">
        <v>4271</v>
      </c>
      <c r="F1669" s="32" t="s">
        <v>4272</v>
      </c>
      <c r="G1669" s="33" t="s">
        <v>130</v>
      </c>
      <c r="H1669" s="34" t="s">
        <v>13</v>
      </c>
      <c r="I1669" s="35">
        <v>0.96460000000000001</v>
      </c>
      <c r="J1669" s="36">
        <v>365068.97000000003</v>
      </c>
      <c r="K1669" s="19">
        <f t="shared" si="25"/>
        <v>625832.52</v>
      </c>
      <c r="L1669" s="37">
        <v>52152.71</v>
      </c>
      <c r="M1669" s="38"/>
    </row>
    <row r="1670" spans="1:13" s="39" customFormat="1" ht="12.95" customHeight="1" x14ac:dyDescent="0.25">
      <c r="A1670" s="226"/>
      <c r="B1670" s="29"/>
      <c r="C1670" s="30"/>
      <c r="D1670" s="31" t="s">
        <v>11</v>
      </c>
      <c r="E1670" s="32"/>
      <c r="F1670" s="32"/>
      <c r="G1670" s="33"/>
      <c r="H1670" s="34"/>
      <c r="I1670" s="35"/>
      <c r="J1670" s="36"/>
      <c r="K1670" s="19"/>
      <c r="L1670" s="37"/>
      <c r="M1670" s="38"/>
    </row>
    <row r="1671" spans="1:13" s="39" customFormat="1" ht="12.95" customHeight="1" x14ac:dyDescent="0.25">
      <c r="A1671" s="226"/>
      <c r="B1671" s="29">
        <v>201</v>
      </c>
      <c r="C1671" s="30">
        <v>1</v>
      </c>
      <c r="D1671" s="32" t="s">
        <v>4273</v>
      </c>
      <c r="E1671" s="32" t="s">
        <v>4274</v>
      </c>
      <c r="F1671" s="32" t="s">
        <v>4275</v>
      </c>
      <c r="G1671" s="33" t="s">
        <v>12</v>
      </c>
      <c r="H1671" s="34" t="s">
        <v>13</v>
      </c>
      <c r="I1671" s="35">
        <v>0.96260000000000001</v>
      </c>
      <c r="J1671" s="36">
        <v>728567.91</v>
      </c>
      <c r="K1671" s="19">
        <f t="shared" si="25"/>
        <v>1248973.56</v>
      </c>
      <c r="L1671" s="37">
        <v>104081.13</v>
      </c>
      <c r="M1671" s="38"/>
    </row>
    <row r="1672" spans="1:13" s="39" customFormat="1" ht="12.95" customHeight="1" x14ac:dyDescent="0.25">
      <c r="A1672" s="226"/>
      <c r="B1672" s="29">
        <v>217</v>
      </c>
      <c r="C1672" s="30">
        <v>2</v>
      </c>
      <c r="D1672" s="32" t="s">
        <v>4276</v>
      </c>
      <c r="E1672" s="32" t="s">
        <v>4277</v>
      </c>
      <c r="F1672" s="32" t="s">
        <v>4278</v>
      </c>
      <c r="G1672" s="33" t="s">
        <v>12</v>
      </c>
      <c r="H1672" s="34" t="s">
        <v>13</v>
      </c>
      <c r="I1672" s="35">
        <v>0.96260000000000001</v>
      </c>
      <c r="J1672" s="36">
        <v>728567.91</v>
      </c>
      <c r="K1672" s="19">
        <f t="shared" si="25"/>
        <v>1248973.56</v>
      </c>
      <c r="L1672" s="37">
        <v>104081.13</v>
      </c>
      <c r="M1672" s="38"/>
    </row>
    <row r="1673" spans="1:13" s="39" customFormat="1" ht="12.95" customHeight="1" x14ac:dyDescent="0.25">
      <c r="A1673" s="226"/>
      <c r="B1673" s="29">
        <v>227</v>
      </c>
      <c r="C1673" s="30">
        <v>3</v>
      </c>
      <c r="D1673" s="42" t="s">
        <v>2070</v>
      </c>
      <c r="E1673" s="42" t="s">
        <v>4279</v>
      </c>
      <c r="F1673" s="42" t="s">
        <v>4280</v>
      </c>
      <c r="G1673" s="33" t="s">
        <v>12</v>
      </c>
      <c r="H1673" s="34" t="s">
        <v>13</v>
      </c>
      <c r="I1673" s="35">
        <v>0.9546</v>
      </c>
      <c r="J1673" s="36">
        <v>722512.91</v>
      </c>
      <c r="K1673" s="19">
        <f t="shared" ref="K1673:K1736" si="26">ROUND(J1673+L1673*5,2)</f>
        <v>1238593.56</v>
      </c>
      <c r="L1673" s="37">
        <v>103216.13</v>
      </c>
      <c r="M1673" s="38"/>
    </row>
    <row r="1674" spans="1:13" s="39" customFormat="1" ht="12.95" customHeight="1" x14ac:dyDescent="0.25">
      <c r="A1674" s="226"/>
      <c r="B1674" s="29">
        <v>221</v>
      </c>
      <c r="C1674" s="30">
        <v>4</v>
      </c>
      <c r="D1674" s="32" t="s">
        <v>4281</v>
      </c>
      <c r="E1674" s="32" t="s">
        <v>4282</v>
      </c>
      <c r="F1674" s="32" t="s">
        <v>4283</v>
      </c>
      <c r="G1674" s="33" t="s">
        <v>12</v>
      </c>
      <c r="H1674" s="34" t="s">
        <v>13</v>
      </c>
      <c r="I1674" s="35">
        <v>0.96260000000000001</v>
      </c>
      <c r="J1674" s="36">
        <v>728567.91</v>
      </c>
      <c r="K1674" s="19">
        <f t="shared" si="26"/>
        <v>1248973.56</v>
      </c>
      <c r="L1674" s="37">
        <v>104081.13</v>
      </c>
      <c r="M1674" s="38"/>
    </row>
    <row r="1675" spans="1:13" s="39" customFormat="1" ht="12.95" customHeight="1" x14ac:dyDescent="0.25">
      <c r="A1675" s="226"/>
      <c r="B1675" s="29">
        <v>238</v>
      </c>
      <c r="C1675" s="30">
        <v>5</v>
      </c>
      <c r="D1675" s="32" t="s">
        <v>4284</v>
      </c>
      <c r="E1675" s="32" t="s">
        <v>4285</v>
      </c>
      <c r="F1675" s="32" t="s">
        <v>4286</v>
      </c>
      <c r="G1675" s="33" t="s">
        <v>12</v>
      </c>
      <c r="H1675" s="34" t="s">
        <v>13</v>
      </c>
      <c r="I1675" s="35">
        <v>0.95860000000000001</v>
      </c>
      <c r="J1675" s="36">
        <v>725540.41</v>
      </c>
      <c r="K1675" s="19">
        <f t="shared" si="26"/>
        <v>1243783.56</v>
      </c>
      <c r="L1675" s="37">
        <v>103648.63</v>
      </c>
      <c r="M1675" s="38"/>
    </row>
    <row r="1676" spans="1:13" s="39" customFormat="1" ht="12.95" customHeight="1" x14ac:dyDescent="0.25">
      <c r="A1676" s="226"/>
      <c r="B1676" s="29">
        <v>223</v>
      </c>
      <c r="C1676" s="30">
        <v>6</v>
      </c>
      <c r="D1676" s="32" t="s">
        <v>2282</v>
      </c>
      <c r="E1676" s="32" t="s">
        <v>4287</v>
      </c>
      <c r="F1676" s="32" t="s">
        <v>4288</v>
      </c>
      <c r="G1676" s="33" t="s">
        <v>12</v>
      </c>
      <c r="H1676" s="34" t="s">
        <v>13</v>
      </c>
      <c r="I1676" s="35">
        <v>0.96260000000000001</v>
      </c>
      <c r="J1676" s="36">
        <v>728567.91</v>
      </c>
      <c r="K1676" s="19">
        <f t="shared" si="26"/>
        <v>1248973.56</v>
      </c>
      <c r="L1676" s="37">
        <v>104081.13</v>
      </c>
      <c r="M1676" s="38"/>
    </row>
    <row r="1677" spans="1:13" s="39" customFormat="1" ht="12.95" customHeight="1" x14ac:dyDescent="0.25">
      <c r="A1677" s="226"/>
      <c r="B1677" s="29">
        <v>202</v>
      </c>
      <c r="C1677" s="30">
        <v>7</v>
      </c>
      <c r="D1677" s="32" t="s">
        <v>4289</v>
      </c>
      <c r="E1677" s="32" t="s">
        <v>4290</v>
      </c>
      <c r="F1677" s="32" t="s">
        <v>1225</v>
      </c>
      <c r="G1677" s="33" t="s">
        <v>12</v>
      </c>
      <c r="H1677" s="34" t="s">
        <v>13</v>
      </c>
      <c r="I1677" s="35">
        <v>0.96260000000000001</v>
      </c>
      <c r="J1677" s="36">
        <v>728567.91</v>
      </c>
      <c r="K1677" s="19">
        <f t="shared" si="26"/>
        <v>1248973.56</v>
      </c>
      <c r="L1677" s="37">
        <v>104081.13</v>
      </c>
      <c r="M1677" s="38"/>
    </row>
    <row r="1678" spans="1:13" s="39" customFormat="1" ht="12.95" customHeight="1" x14ac:dyDescent="0.25">
      <c r="A1678" s="226"/>
      <c r="B1678" s="29">
        <v>232</v>
      </c>
      <c r="C1678" s="30">
        <v>8</v>
      </c>
      <c r="D1678" s="42" t="s">
        <v>242</v>
      </c>
      <c r="E1678" s="42" t="s">
        <v>4291</v>
      </c>
      <c r="F1678" s="42" t="s">
        <v>4292</v>
      </c>
      <c r="G1678" s="27" t="s">
        <v>12</v>
      </c>
      <c r="H1678" s="34" t="s">
        <v>13</v>
      </c>
      <c r="I1678" s="35">
        <v>0.96260000000000001</v>
      </c>
      <c r="J1678" s="36">
        <v>728567.91</v>
      </c>
      <c r="K1678" s="19">
        <f t="shared" si="26"/>
        <v>1248973.56</v>
      </c>
      <c r="L1678" s="37">
        <v>104081.13</v>
      </c>
      <c r="M1678" s="38"/>
    </row>
    <row r="1679" spans="1:13" s="39" customFormat="1" ht="12.95" customHeight="1" x14ac:dyDescent="0.25">
      <c r="A1679" s="226"/>
      <c r="B1679" s="29">
        <v>225</v>
      </c>
      <c r="C1679" s="30">
        <v>9</v>
      </c>
      <c r="D1679" s="32" t="s">
        <v>4293</v>
      </c>
      <c r="E1679" s="32" t="s">
        <v>4294</v>
      </c>
      <c r="F1679" s="32" t="s">
        <v>4295</v>
      </c>
      <c r="G1679" s="50" t="s">
        <v>12</v>
      </c>
      <c r="H1679" s="34" t="s">
        <v>13</v>
      </c>
      <c r="I1679" s="35">
        <v>0.96260000000000001</v>
      </c>
      <c r="J1679" s="36">
        <v>728567.91</v>
      </c>
      <c r="K1679" s="19">
        <f t="shared" si="26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231</v>
      </c>
      <c r="C1680" s="30">
        <v>10</v>
      </c>
      <c r="D1680" s="42" t="s">
        <v>4296</v>
      </c>
      <c r="E1680" s="42" t="s">
        <v>4297</v>
      </c>
      <c r="F1680" s="42" t="s">
        <v>4298</v>
      </c>
      <c r="G1680" s="27" t="s">
        <v>12</v>
      </c>
      <c r="H1680" s="34" t="s">
        <v>13</v>
      </c>
      <c r="I1680" s="35">
        <v>0.9546</v>
      </c>
      <c r="J1680" s="36">
        <v>722512.91</v>
      </c>
      <c r="K1680" s="19">
        <f t="shared" si="26"/>
        <v>1238593.56</v>
      </c>
      <c r="L1680" s="37">
        <v>103216.13</v>
      </c>
      <c r="M1680" s="38"/>
    </row>
    <row r="1681" spans="1:13" s="39" customFormat="1" ht="12.95" customHeight="1" x14ac:dyDescent="0.25">
      <c r="A1681" s="226"/>
      <c r="B1681" s="29">
        <v>229</v>
      </c>
      <c r="C1681" s="30">
        <v>11</v>
      </c>
      <c r="D1681" s="32" t="s">
        <v>4299</v>
      </c>
      <c r="E1681" s="32" t="s">
        <v>4300</v>
      </c>
      <c r="F1681" s="32" t="s">
        <v>4301</v>
      </c>
      <c r="G1681" s="33" t="s">
        <v>12</v>
      </c>
      <c r="H1681" s="34" t="s">
        <v>13</v>
      </c>
      <c r="I1681" s="35">
        <v>0.99070000000000003</v>
      </c>
      <c r="J1681" s="36">
        <v>749836.07999999984</v>
      </c>
      <c r="K1681" s="19">
        <f t="shared" si="26"/>
        <v>1285433.28</v>
      </c>
      <c r="L1681" s="37">
        <v>107119.44</v>
      </c>
      <c r="M1681" s="38"/>
    </row>
    <row r="1682" spans="1:13" s="39" customFormat="1" ht="12.95" customHeight="1" x14ac:dyDescent="0.25">
      <c r="A1682" s="226"/>
      <c r="B1682" s="29">
        <v>214</v>
      </c>
      <c r="C1682" s="30">
        <v>12</v>
      </c>
      <c r="D1682" s="32" t="s">
        <v>4302</v>
      </c>
      <c r="E1682" s="32" t="s">
        <v>4303</v>
      </c>
      <c r="F1682" s="32" t="s">
        <v>4304</v>
      </c>
      <c r="G1682" s="33" t="s">
        <v>12</v>
      </c>
      <c r="H1682" s="34" t="s">
        <v>13</v>
      </c>
      <c r="I1682" s="35">
        <v>0.95640000000000003</v>
      </c>
      <c r="J1682" s="36">
        <v>723875.25</v>
      </c>
      <c r="K1682" s="19">
        <f t="shared" si="26"/>
        <v>1240929</v>
      </c>
      <c r="L1682" s="37">
        <v>103410.75</v>
      </c>
      <c r="M1682" s="38"/>
    </row>
    <row r="1683" spans="1:13" s="39" customFormat="1" ht="12.95" customHeight="1" x14ac:dyDescent="0.25">
      <c r="A1683" s="226"/>
      <c r="B1683" s="29">
        <v>205</v>
      </c>
      <c r="C1683" s="30">
        <v>13</v>
      </c>
      <c r="D1683" s="32" t="s">
        <v>4305</v>
      </c>
      <c r="E1683" s="32" t="s">
        <v>4306</v>
      </c>
      <c r="F1683" s="32" t="s">
        <v>4307</v>
      </c>
      <c r="G1683" s="33" t="s">
        <v>12</v>
      </c>
      <c r="H1683" s="34" t="s">
        <v>13</v>
      </c>
      <c r="I1683" s="35">
        <v>0.96260000000000001</v>
      </c>
      <c r="J1683" s="36">
        <v>728567.91</v>
      </c>
      <c r="K1683" s="19">
        <f t="shared" si="26"/>
        <v>1248973.56</v>
      </c>
      <c r="L1683" s="37">
        <v>104081.13</v>
      </c>
      <c r="M1683" s="38"/>
    </row>
    <row r="1684" spans="1:13" s="39" customFormat="1" ht="12.95" customHeight="1" x14ac:dyDescent="0.25">
      <c r="A1684" s="226"/>
      <c r="B1684" s="29">
        <v>224</v>
      </c>
      <c r="C1684" s="30">
        <v>14</v>
      </c>
      <c r="D1684" s="32" t="s">
        <v>4308</v>
      </c>
      <c r="E1684" s="32" t="s">
        <v>4309</v>
      </c>
      <c r="F1684" s="32" t="s">
        <v>4133</v>
      </c>
      <c r="G1684" s="33" t="s">
        <v>12</v>
      </c>
      <c r="H1684" s="34" t="s">
        <v>13</v>
      </c>
      <c r="I1684" s="35">
        <v>0.96260000000000001</v>
      </c>
      <c r="J1684" s="36">
        <v>728567.91</v>
      </c>
      <c r="K1684" s="19">
        <f t="shared" si="26"/>
        <v>1248973.56</v>
      </c>
      <c r="L1684" s="37">
        <v>104081.13</v>
      </c>
      <c r="M1684" s="38"/>
    </row>
    <row r="1685" spans="1:13" s="39" customFormat="1" ht="12.95" customHeight="1" x14ac:dyDescent="0.25">
      <c r="A1685" s="226"/>
      <c r="B1685" s="43">
        <v>235</v>
      </c>
      <c r="C1685" s="30">
        <v>15</v>
      </c>
      <c r="D1685" s="32" t="s">
        <v>4310</v>
      </c>
      <c r="E1685" s="32" t="s">
        <v>4311</v>
      </c>
      <c r="F1685" s="32" t="s">
        <v>4312</v>
      </c>
      <c r="G1685" s="33" t="s">
        <v>12</v>
      </c>
      <c r="H1685" s="34" t="s">
        <v>13</v>
      </c>
      <c r="I1685" s="35">
        <v>0.9546</v>
      </c>
      <c r="J1685" s="36">
        <v>722512.91</v>
      </c>
      <c r="K1685" s="19">
        <f t="shared" si="26"/>
        <v>1238593.56</v>
      </c>
      <c r="L1685" s="37">
        <v>103216.13</v>
      </c>
      <c r="M1685" s="38"/>
    </row>
    <row r="1686" spans="1:13" s="39" customFormat="1" ht="12.95" customHeight="1" x14ac:dyDescent="0.25">
      <c r="A1686" s="226"/>
      <c r="B1686" s="29">
        <v>215</v>
      </c>
      <c r="C1686" s="30">
        <v>16</v>
      </c>
      <c r="D1686" s="42" t="s">
        <v>4313</v>
      </c>
      <c r="E1686" s="42" t="s">
        <v>4314</v>
      </c>
      <c r="F1686" s="42" t="s">
        <v>4315</v>
      </c>
      <c r="G1686" s="33" t="s">
        <v>12</v>
      </c>
      <c r="H1686" s="34" t="s">
        <v>13</v>
      </c>
      <c r="I1686" s="35">
        <v>0.96260000000000001</v>
      </c>
      <c r="J1686" s="36">
        <v>728567.91</v>
      </c>
      <c r="K1686" s="19">
        <f t="shared" si="26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29">
        <v>216</v>
      </c>
      <c r="C1687" s="30">
        <v>17</v>
      </c>
      <c r="D1687" s="32" t="s">
        <v>4316</v>
      </c>
      <c r="E1687" s="32" t="s">
        <v>4317</v>
      </c>
      <c r="F1687" s="32" t="s">
        <v>4318</v>
      </c>
      <c r="G1687" s="33" t="s">
        <v>12</v>
      </c>
      <c r="H1687" s="34" t="s">
        <v>13</v>
      </c>
      <c r="I1687" s="35">
        <v>0.9546</v>
      </c>
      <c r="J1687" s="36">
        <v>722512.91</v>
      </c>
      <c r="K1687" s="19">
        <f t="shared" si="26"/>
        <v>1238593.56</v>
      </c>
      <c r="L1687" s="37">
        <v>103216.13</v>
      </c>
      <c r="M1687" s="38"/>
    </row>
    <row r="1688" spans="1:13" s="39" customFormat="1" ht="12.95" customHeight="1" x14ac:dyDescent="0.25">
      <c r="A1688" s="226"/>
      <c r="B1688" s="29">
        <v>222</v>
      </c>
      <c r="C1688" s="30">
        <v>18</v>
      </c>
      <c r="D1688" s="32" t="s">
        <v>4319</v>
      </c>
      <c r="E1688" s="32" t="s">
        <v>4320</v>
      </c>
      <c r="F1688" s="32" t="s">
        <v>1128</v>
      </c>
      <c r="G1688" s="33" t="s">
        <v>12</v>
      </c>
      <c r="H1688" s="34" t="s">
        <v>13</v>
      </c>
      <c r="I1688" s="35">
        <v>0.96260000000000001</v>
      </c>
      <c r="J1688" s="36">
        <v>728567.91</v>
      </c>
      <c r="K1688" s="19">
        <f t="shared" si="26"/>
        <v>1248973.56</v>
      </c>
      <c r="L1688" s="37">
        <v>104081.13</v>
      </c>
      <c r="M1688" s="38"/>
    </row>
    <row r="1689" spans="1:13" s="39" customFormat="1" ht="12.95" customHeight="1" x14ac:dyDescent="0.25">
      <c r="A1689" s="226"/>
      <c r="B1689" s="29">
        <v>236</v>
      </c>
      <c r="C1689" s="30">
        <v>19</v>
      </c>
      <c r="D1689" s="32" t="s">
        <v>3979</v>
      </c>
      <c r="E1689" s="32" t="s">
        <v>3980</v>
      </c>
      <c r="F1689" s="32" t="s">
        <v>4321</v>
      </c>
      <c r="G1689" s="33" t="s">
        <v>12</v>
      </c>
      <c r="H1689" s="34" t="s">
        <v>13</v>
      </c>
      <c r="I1689" s="35">
        <v>0.95860000000000001</v>
      </c>
      <c r="J1689" s="36">
        <v>725540.41</v>
      </c>
      <c r="K1689" s="19">
        <f t="shared" si="26"/>
        <v>1243783.56</v>
      </c>
      <c r="L1689" s="37">
        <v>103648.63</v>
      </c>
      <c r="M1689" s="38"/>
    </row>
    <row r="1690" spans="1:13" s="39" customFormat="1" ht="12.95" customHeight="1" x14ac:dyDescent="0.25">
      <c r="A1690" s="226"/>
      <c r="B1690" s="29">
        <v>203</v>
      </c>
      <c r="C1690" s="30">
        <v>20</v>
      </c>
      <c r="D1690" s="32" t="s">
        <v>4322</v>
      </c>
      <c r="E1690" s="32" t="s">
        <v>4323</v>
      </c>
      <c r="F1690" s="32" t="s">
        <v>4324</v>
      </c>
      <c r="G1690" s="33" t="s">
        <v>12</v>
      </c>
      <c r="H1690" s="34" t="s">
        <v>13</v>
      </c>
      <c r="I1690" s="35">
        <v>0.96260000000000001</v>
      </c>
      <c r="J1690" s="36">
        <v>728567.91</v>
      </c>
      <c r="K1690" s="19">
        <f t="shared" si="26"/>
        <v>1248973.56</v>
      </c>
      <c r="L1690" s="37">
        <v>104081.13</v>
      </c>
      <c r="M1690" s="38"/>
    </row>
    <row r="1691" spans="1:13" s="39" customFormat="1" ht="12.95" customHeight="1" x14ac:dyDescent="0.25">
      <c r="A1691" s="226"/>
      <c r="B1691" s="29">
        <v>226</v>
      </c>
      <c r="C1691" s="30">
        <v>21</v>
      </c>
      <c r="D1691" s="32" t="s">
        <v>4325</v>
      </c>
      <c r="E1691" s="32" t="s">
        <v>4326</v>
      </c>
      <c r="F1691" s="32" t="s">
        <v>4327</v>
      </c>
      <c r="G1691" s="33" t="s">
        <v>12</v>
      </c>
      <c r="H1691" s="34" t="s">
        <v>13</v>
      </c>
      <c r="I1691" s="35">
        <v>0.9546</v>
      </c>
      <c r="J1691" s="36">
        <v>722512.91</v>
      </c>
      <c r="K1691" s="19">
        <f t="shared" si="26"/>
        <v>1238593.56</v>
      </c>
      <c r="L1691" s="37">
        <v>103216.13</v>
      </c>
      <c r="M1691" s="38"/>
    </row>
    <row r="1692" spans="1:13" s="39" customFormat="1" ht="12.95" customHeight="1" x14ac:dyDescent="0.25">
      <c r="A1692" s="226"/>
      <c r="B1692" s="29">
        <v>228</v>
      </c>
      <c r="C1692" s="30">
        <v>22</v>
      </c>
      <c r="D1692" s="32" t="s">
        <v>3501</v>
      </c>
      <c r="E1692" s="32" t="s">
        <v>4328</v>
      </c>
      <c r="F1692" s="32" t="s">
        <v>2847</v>
      </c>
      <c r="G1692" s="33" t="s">
        <v>12</v>
      </c>
      <c r="H1692" s="34" t="s">
        <v>13</v>
      </c>
      <c r="I1692" s="35">
        <v>0.96360000000000001</v>
      </c>
      <c r="J1692" s="36">
        <v>729324.75</v>
      </c>
      <c r="K1692" s="19">
        <f t="shared" si="26"/>
        <v>1250271</v>
      </c>
      <c r="L1692" s="37">
        <v>104189.25</v>
      </c>
      <c r="M1692" s="38"/>
    </row>
    <row r="1693" spans="1:13" s="39" customFormat="1" ht="12.95" customHeight="1" x14ac:dyDescent="0.25">
      <c r="A1693" s="226"/>
      <c r="B1693" s="29">
        <v>212</v>
      </c>
      <c r="C1693" s="30">
        <v>23</v>
      </c>
      <c r="D1693" s="32" t="s">
        <v>4329</v>
      </c>
      <c r="E1693" s="32" t="s">
        <v>4330</v>
      </c>
      <c r="F1693" s="32" t="s">
        <v>4331</v>
      </c>
      <c r="G1693" s="33" t="s">
        <v>12</v>
      </c>
      <c r="H1693" s="34" t="s">
        <v>13</v>
      </c>
      <c r="I1693" s="35">
        <v>0.96260000000000001</v>
      </c>
      <c r="J1693" s="36">
        <v>728567.91</v>
      </c>
      <c r="K1693" s="19">
        <f t="shared" si="26"/>
        <v>1248973.56</v>
      </c>
      <c r="L1693" s="37">
        <v>104081.13</v>
      </c>
      <c r="M1693" s="38"/>
    </row>
    <row r="1694" spans="1:13" s="39" customFormat="1" ht="12.95" customHeight="1" x14ac:dyDescent="0.25">
      <c r="A1694" s="226"/>
      <c r="B1694" s="29">
        <v>237</v>
      </c>
      <c r="C1694" s="30">
        <v>24</v>
      </c>
      <c r="D1694" s="32" t="s">
        <v>4332</v>
      </c>
      <c r="E1694" s="32" t="s">
        <v>4333</v>
      </c>
      <c r="F1694" s="32" t="s">
        <v>4334</v>
      </c>
      <c r="G1694" s="33" t="s">
        <v>12</v>
      </c>
      <c r="H1694" s="34" t="s">
        <v>13</v>
      </c>
      <c r="I1694" s="35">
        <v>0.95860000000000001</v>
      </c>
      <c r="J1694" s="36">
        <v>725540.41</v>
      </c>
      <c r="K1694" s="19">
        <f t="shared" si="26"/>
        <v>1243783.56</v>
      </c>
      <c r="L1694" s="37">
        <v>103648.63</v>
      </c>
      <c r="M1694" s="38"/>
    </row>
    <row r="1695" spans="1:13" s="39" customFormat="1" ht="12.95" customHeight="1" x14ac:dyDescent="0.25">
      <c r="A1695" s="226"/>
      <c r="B1695" s="29">
        <v>206</v>
      </c>
      <c r="C1695" s="30">
        <v>25</v>
      </c>
      <c r="D1695" s="32" t="s">
        <v>4335</v>
      </c>
      <c r="E1695" s="32" t="s">
        <v>4336</v>
      </c>
      <c r="F1695" s="32" t="s">
        <v>1207</v>
      </c>
      <c r="G1695" s="33" t="s">
        <v>12</v>
      </c>
      <c r="H1695" s="34" t="s">
        <v>13</v>
      </c>
      <c r="I1695" s="35">
        <v>0.96260000000000001</v>
      </c>
      <c r="J1695" s="36">
        <v>728567.91</v>
      </c>
      <c r="K1695" s="19">
        <f t="shared" si="26"/>
        <v>1248973.56</v>
      </c>
      <c r="L1695" s="37">
        <v>104081.13</v>
      </c>
      <c r="M1695" s="38"/>
    </row>
    <row r="1696" spans="1:13" s="39" customFormat="1" ht="12.95" customHeight="1" x14ac:dyDescent="0.25">
      <c r="A1696" s="226"/>
      <c r="B1696" s="29">
        <v>233</v>
      </c>
      <c r="C1696" s="30">
        <v>26</v>
      </c>
      <c r="D1696" s="32" t="s">
        <v>4337</v>
      </c>
      <c r="E1696" s="32" t="s">
        <v>4338</v>
      </c>
      <c r="F1696" s="32" t="s">
        <v>4286</v>
      </c>
      <c r="G1696" s="33" t="s">
        <v>12</v>
      </c>
      <c r="H1696" s="34" t="s">
        <v>13</v>
      </c>
      <c r="I1696" s="35">
        <v>0.96260000000000001</v>
      </c>
      <c r="J1696" s="36">
        <v>728567.91</v>
      </c>
      <c r="K1696" s="19">
        <f t="shared" si="26"/>
        <v>1248973.56</v>
      </c>
      <c r="L1696" s="37">
        <v>104081.13</v>
      </c>
      <c r="M1696" s="38"/>
    </row>
    <row r="1697" spans="1:13" s="39" customFormat="1" ht="12.95" customHeight="1" x14ac:dyDescent="0.25">
      <c r="A1697" s="226"/>
      <c r="B1697" s="29">
        <v>219</v>
      </c>
      <c r="C1697" s="30">
        <v>27</v>
      </c>
      <c r="D1697" s="32" t="s">
        <v>4339</v>
      </c>
      <c r="E1697" s="32" t="s">
        <v>4340</v>
      </c>
      <c r="F1697" s="32" t="s">
        <v>4341</v>
      </c>
      <c r="G1697" s="33" t="s">
        <v>12</v>
      </c>
      <c r="H1697" s="34" t="s">
        <v>13</v>
      </c>
      <c r="I1697" s="35">
        <v>0.96260000000000001</v>
      </c>
      <c r="J1697" s="36">
        <v>728567.91</v>
      </c>
      <c r="K1697" s="19">
        <f t="shared" si="26"/>
        <v>1248973.56</v>
      </c>
      <c r="L1697" s="37">
        <v>104081.13</v>
      </c>
      <c r="M1697" s="38"/>
    </row>
    <row r="1698" spans="1:13" s="39" customFormat="1" ht="12.95" customHeight="1" x14ac:dyDescent="0.25">
      <c r="A1698" s="226"/>
      <c r="B1698" s="29">
        <v>207</v>
      </c>
      <c r="C1698" s="30">
        <v>28</v>
      </c>
      <c r="D1698" s="32" t="s">
        <v>2841</v>
      </c>
      <c r="E1698" s="32" t="s">
        <v>4342</v>
      </c>
      <c r="F1698" s="32" t="s">
        <v>4343</v>
      </c>
      <c r="G1698" s="33" t="s">
        <v>12</v>
      </c>
      <c r="H1698" s="34" t="s">
        <v>13</v>
      </c>
      <c r="I1698" s="35">
        <v>0.96260000000000001</v>
      </c>
      <c r="J1698" s="36">
        <v>728567.91</v>
      </c>
      <c r="K1698" s="19">
        <f t="shared" si="26"/>
        <v>1248973.56</v>
      </c>
      <c r="L1698" s="37">
        <v>104081.13</v>
      </c>
      <c r="M1698" s="38"/>
    </row>
    <row r="1699" spans="1:13" s="39" customFormat="1" ht="12.95" customHeight="1" x14ac:dyDescent="0.25">
      <c r="A1699" s="226"/>
      <c r="B1699" s="29">
        <v>209</v>
      </c>
      <c r="C1699" s="30">
        <v>29</v>
      </c>
      <c r="D1699" s="32" t="s">
        <v>175</v>
      </c>
      <c r="E1699" s="32" t="s">
        <v>176</v>
      </c>
      <c r="F1699" s="32" t="s">
        <v>4344</v>
      </c>
      <c r="G1699" s="33" t="s">
        <v>12</v>
      </c>
      <c r="H1699" s="34" t="s">
        <v>13</v>
      </c>
      <c r="I1699" s="35">
        <v>0.9859</v>
      </c>
      <c r="J1699" s="36">
        <v>746203.07999999984</v>
      </c>
      <c r="K1699" s="19">
        <f t="shared" si="26"/>
        <v>1279205.28</v>
      </c>
      <c r="L1699" s="37">
        <v>106600.44</v>
      </c>
      <c r="M1699" s="38"/>
    </row>
    <row r="1700" spans="1:13" s="39" customFormat="1" ht="12.95" customHeight="1" x14ac:dyDescent="0.25">
      <c r="A1700" s="226"/>
      <c r="B1700" s="29">
        <v>208</v>
      </c>
      <c r="C1700" s="30">
        <v>30</v>
      </c>
      <c r="D1700" s="32" t="s">
        <v>3293</v>
      </c>
      <c r="E1700" s="32" t="s">
        <v>3294</v>
      </c>
      <c r="F1700" s="32" t="s">
        <v>4345</v>
      </c>
      <c r="G1700" s="33" t="s">
        <v>12</v>
      </c>
      <c r="H1700" s="34" t="s">
        <v>13</v>
      </c>
      <c r="I1700" s="35">
        <v>0.96260000000000001</v>
      </c>
      <c r="J1700" s="36">
        <v>728567.91</v>
      </c>
      <c r="K1700" s="19">
        <f t="shared" si="26"/>
        <v>1248973.56</v>
      </c>
      <c r="L1700" s="37">
        <v>104081.13</v>
      </c>
      <c r="M1700" s="38"/>
    </row>
    <row r="1701" spans="1:13" s="39" customFormat="1" ht="12.95" customHeight="1" x14ac:dyDescent="0.25">
      <c r="A1701" s="226"/>
      <c r="B1701" s="29">
        <v>200</v>
      </c>
      <c r="C1701" s="30">
        <v>31</v>
      </c>
      <c r="D1701" s="32" t="s">
        <v>3854</v>
      </c>
      <c r="E1701" s="32" t="s">
        <v>4346</v>
      </c>
      <c r="F1701" s="32" t="s">
        <v>4347</v>
      </c>
      <c r="G1701" s="33" t="s">
        <v>12</v>
      </c>
      <c r="H1701" s="34" t="s">
        <v>13</v>
      </c>
      <c r="I1701" s="35">
        <v>0.96260000000000001</v>
      </c>
      <c r="J1701" s="36">
        <v>728567.91</v>
      </c>
      <c r="K1701" s="19">
        <f t="shared" si="26"/>
        <v>1248973.56</v>
      </c>
      <c r="L1701" s="37">
        <v>104081.13</v>
      </c>
      <c r="M1701" s="38"/>
    </row>
    <row r="1702" spans="1:13" s="39" customFormat="1" ht="12.95" customHeight="1" x14ac:dyDescent="0.25">
      <c r="A1702" s="226"/>
      <c r="B1702" s="29">
        <v>213</v>
      </c>
      <c r="C1702" s="30">
        <v>32</v>
      </c>
      <c r="D1702" s="32" t="s">
        <v>4348</v>
      </c>
      <c r="E1702" s="32" t="s">
        <v>4349</v>
      </c>
      <c r="F1702" s="32" t="s">
        <v>4350</v>
      </c>
      <c r="G1702" s="33" t="s">
        <v>12</v>
      </c>
      <c r="H1702" s="34" t="s">
        <v>13</v>
      </c>
      <c r="I1702" s="35">
        <v>0.9546</v>
      </c>
      <c r="J1702" s="36">
        <v>722512.91</v>
      </c>
      <c r="K1702" s="19">
        <f t="shared" si="26"/>
        <v>1238593.56</v>
      </c>
      <c r="L1702" s="37">
        <v>103216.13</v>
      </c>
      <c r="M1702" s="38"/>
    </row>
    <row r="1703" spans="1:13" s="39" customFormat="1" ht="12.95" customHeight="1" x14ac:dyDescent="0.25">
      <c r="A1703" s="226"/>
      <c r="B1703" s="29">
        <v>211</v>
      </c>
      <c r="C1703" s="30">
        <v>33</v>
      </c>
      <c r="D1703" s="32" t="s">
        <v>4351</v>
      </c>
      <c r="E1703" s="32" t="s">
        <v>4352</v>
      </c>
      <c r="F1703" s="32" t="s">
        <v>4353</v>
      </c>
      <c r="G1703" s="33" t="s">
        <v>12</v>
      </c>
      <c r="H1703" s="34" t="s">
        <v>13</v>
      </c>
      <c r="I1703" s="35">
        <v>0.96260000000000001</v>
      </c>
      <c r="J1703" s="36">
        <v>728567.91</v>
      </c>
      <c r="K1703" s="19">
        <f t="shared" si="26"/>
        <v>1248973.56</v>
      </c>
      <c r="L1703" s="37">
        <v>104081.13</v>
      </c>
      <c r="M1703" s="38"/>
    </row>
    <row r="1704" spans="1:13" s="39" customFormat="1" ht="12.95" customHeight="1" x14ac:dyDescent="0.25">
      <c r="A1704" s="226"/>
      <c r="B1704" s="29">
        <v>220</v>
      </c>
      <c r="C1704" s="30">
        <v>34</v>
      </c>
      <c r="D1704" s="32" t="s">
        <v>4354</v>
      </c>
      <c r="E1704" s="32" t="s">
        <v>4355</v>
      </c>
      <c r="F1704" s="32" t="s">
        <v>4356</v>
      </c>
      <c r="G1704" s="33" t="s">
        <v>12</v>
      </c>
      <c r="H1704" s="34" t="s">
        <v>13</v>
      </c>
      <c r="I1704" s="35">
        <v>0.96260000000000001</v>
      </c>
      <c r="J1704" s="36">
        <v>726621.66</v>
      </c>
      <c r="K1704" s="19">
        <f t="shared" si="26"/>
        <v>1247027.31</v>
      </c>
      <c r="L1704" s="37">
        <v>104081.13</v>
      </c>
      <c r="M1704" s="38"/>
    </row>
    <row r="1705" spans="1:13" s="39" customFormat="1" ht="12.95" customHeight="1" x14ac:dyDescent="0.25">
      <c r="A1705" s="226"/>
      <c r="B1705" s="29">
        <v>234</v>
      </c>
      <c r="C1705" s="30">
        <v>35</v>
      </c>
      <c r="D1705" s="32" t="s">
        <v>4357</v>
      </c>
      <c r="E1705" s="32" t="s">
        <v>4358</v>
      </c>
      <c r="F1705" s="32" t="s">
        <v>4359</v>
      </c>
      <c r="G1705" s="33" t="s">
        <v>12</v>
      </c>
      <c r="H1705" s="34" t="s">
        <v>13</v>
      </c>
      <c r="I1705" s="35">
        <v>0.96260000000000001</v>
      </c>
      <c r="J1705" s="36">
        <v>726621.66</v>
      </c>
      <c r="K1705" s="19">
        <f t="shared" si="26"/>
        <v>1247027.31</v>
      </c>
      <c r="L1705" s="37">
        <v>104081.13</v>
      </c>
      <c r="M1705" s="38"/>
    </row>
    <row r="1706" spans="1:13" s="39" customFormat="1" ht="12.95" customHeight="1" x14ac:dyDescent="0.25">
      <c r="A1706" s="226"/>
      <c r="B1706" s="29">
        <v>239</v>
      </c>
      <c r="C1706" s="30">
        <v>36</v>
      </c>
      <c r="D1706" s="53" t="s">
        <v>5657</v>
      </c>
      <c r="E1706" s="53" t="s">
        <v>5658</v>
      </c>
      <c r="F1706" s="53" t="s">
        <v>1151</v>
      </c>
      <c r="G1706" s="33" t="s">
        <v>12</v>
      </c>
      <c r="H1706" s="34" t="s">
        <v>13</v>
      </c>
      <c r="I1706" s="35">
        <v>0.96060000000000001</v>
      </c>
      <c r="J1706" s="36">
        <v>727054.16</v>
      </c>
      <c r="K1706" s="19">
        <f t="shared" si="26"/>
        <v>1246378.56</v>
      </c>
      <c r="L1706" s="37">
        <v>103864.88</v>
      </c>
      <c r="M1706" s="38"/>
    </row>
    <row r="1707" spans="1:13" s="39" customFormat="1" ht="12.95" customHeight="1" x14ac:dyDescent="0.25">
      <c r="A1707" s="226"/>
      <c r="B1707" s="29">
        <v>204</v>
      </c>
      <c r="C1707" s="30">
        <v>37</v>
      </c>
      <c r="D1707" s="32" t="s">
        <v>4360</v>
      </c>
      <c r="E1707" s="32" t="s">
        <v>4361</v>
      </c>
      <c r="F1707" s="32" t="s">
        <v>1166</v>
      </c>
      <c r="G1707" s="33" t="s">
        <v>12</v>
      </c>
      <c r="H1707" s="34" t="s">
        <v>13</v>
      </c>
      <c r="I1707" s="35">
        <v>0.96260000000000001</v>
      </c>
      <c r="J1707" s="36">
        <v>728567.91</v>
      </c>
      <c r="K1707" s="19">
        <f t="shared" si="26"/>
        <v>1248973.56</v>
      </c>
      <c r="L1707" s="37">
        <v>104081.13</v>
      </c>
      <c r="M1707" s="38"/>
    </row>
    <row r="1708" spans="1:13" s="39" customFormat="1" ht="12.95" customHeight="1" x14ac:dyDescent="0.25">
      <c r="A1708" s="227"/>
      <c r="B1708" s="29">
        <v>230</v>
      </c>
      <c r="C1708" s="30">
        <v>38</v>
      </c>
      <c r="D1708" s="32" t="s">
        <v>4362</v>
      </c>
      <c r="E1708" s="32" t="s">
        <v>4363</v>
      </c>
      <c r="F1708" s="32" t="s">
        <v>4364</v>
      </c>
      <c r="G1708" s="33" t="s">
        <v>12</v>
      </c>
      <c r="H1708" s="34" t="s">
        <v>13</v>
      </c>
      <c r="I1708" s="35">
        <v>0.96660000000000001</v>
      </c>
      <c r="J1708" s="36">
        <v>728351.66</v>
      </c>
      <c r="K1708" s="19">
        <f t="shared" si="26"/>
        <v>1250919.81</v>
      </c>
      <c r="L1708" s="37">
        <v>104513.63</v>
      </c>
      <c r="M1708" s="38"/>
    </row>
    <row r="1709" spans="1:13" s="39" customFormat="1" ht="12.95" customHeight="1" x14ac:dyDescent="0.25">
      <c r="A1709" s="225" t="s">
        <v>4365</v>
      </c>
      <c r="B1709" s="29"/>
      <c r="C1709" s="30"/>
      <c r="D1709" s="31" t="s">
        <v>11</v>
      </c>
      <c r="E1709" s="32"/>
      <c r="F1709" s="32"/>
      <c r="G1709" s="33"/>
      <c r="H1709" s="34"/>
      <c r="I1709" s="35"/>
      <c r="J1709" s="36"/>
      <c r="K1709" s="19"/>
      <c r="L1709" s="37"/>
      <c r="M1709" s="38"/>
    </row>
    <row r="1710" spans="1:13" s="39" customFormat="1" ht="12.95" customHeight="1" x14ac:dyDescent="0.25">
      <c r="A1710" s="226"/>
      <c r="B1710" s="29">
        <v>3213</v>
      </c>
      <c r="C1710" s="30">
        <v>1</v>
      </c>
      <c r="D1710" s="42" t="s">
        <v>4366</v>
      </c>
      <c r="E1710" s="42" t="s">
        <v>4367</v>
      </c>
      <c r="F1710" s="42" t="s">
        <v>4368</v>
      </c>
      <c r="G1710" s="33" t="s">
        <v>12</v>
      </c>
      <c r="H1710" s="34" t="s">
        <v>13</v>
      </c>
      <c r="I1710" s="35">
        <v>0.93159999999999998</v>
      </c>
      <c r="J1710" s="36">
        <v>707591.65</v>
      </c>
      <c r="K1710" s="19">
        <f t="shared" si="26"/>
        <v>1211237.8999999999</v>
      </c>
      <c r="L1710" s="37">
        <v>100729.25</v>
      </c>
      <c r="M1710" s="38"/>
    </row>
    <row r="1711" spans="1:13" s="39" customFormat="1" ht="12.95" customHeight="1" x14ac:dyDescent="0.25">
      <c r="A1711" s="226"/>
      <c r="B1711" s="29">
        <v>3205</v>
      </c>
      <c r="C1711" s="30">
        <v>2</v>
      </c>
      <c r="D1711" s="42" t="s">
        <v>4369</v>
      </c>
      <c r="E1711" s="42" t="s">
        <v>4370</v>
      </c>
      <c r="F1711" s="42" t="s">
        <v>4371</v>
      </c>
      <c r="G1711" s="33" t="s">
        <v>12</v>
      </c>
      <c r="H1711" s="34" t="s">
        <v>13</v>
      </c>
      <c r="I1711" s="35">
        <v>0.92779999999999996</v>
      </c>
      <c r="J1711" s="36">
        <v>704499.26</v>
      </c>
      <c r="K1711" s="19">
        <f t="shared" si="26"/>
        <v>1206091.1599999999</v>
      </c>
      <c r="L1711" s="37">
        <v>100318.38</v>
      </c>
      <c r="M1711" s="38"/>
    </row>
    <row r="1712" spans="1:13" s="39" customFormat="1" ht="12.95" customHeight="1" x14ac:dyDescent="0.25">
      <c r="A1712" s="226"/>
      <c r="B1712" s="29">
        <v>3224</v>
      </c>
      <c r="C1712" s="30">
        <v>3</v>
      </c>
      <c r="D1712" s="32" t="s">
        <v>4372</v>
      </c>
      <c r="E1712" s="32" t="s">
        <v>4373</v>
      </c>
      <c r="F1712" s="32" t="s">
        <v>4374</v>
      </c>
      <c r="G1712" s="33" t="s">
        <v>12</v>
      </c>
      <c r="H1712" s="34" t="s">
        <v>13</v>
      </c>
      <c r="I1712" s="35">
        <v>0.93779999999999997</v>
      </c>
      <c r="J1712" s="36">
        <v>711203.01</v>
      </c>
      <c r="K1712" s="19">
        <f t="shared" si="26"/>
        <v>1218201.1599999999</v>
      </c>
      <c r="L1712" s="37">
        <v>101399.63</v>
      </c>
      <c r="M1712" s="38"/>
    </row>
    <row r="1713" spans="1:13" s="39" customFormat="1" ht="12.95" customHeight="1" x14ac:dyDescent="0.25">
      <c r="A1713" s="226"/>
      <c r="B1713" s="29">
        <v>3216</v>
      </c>
      <c r="C1713" s="30">
        <v>4</v>
      </c>
      <c r="D1713" s="42" t="s">
        <v>4375</v>
      </c>
      <c r="E1713" s="42" t="s">
        <v>4376</v>
      </c>
      <c r="F1713" s="42" t="s">
        <v>4377</v>
      </c>
      <c r="G1713" s="33" t="s">
        <v>12</v>
      </c>
      <c r="H1713" s="34" t="s">
        <v>13</v>
      </c>
      <c r="I1713" s="35">
        <v>0.93759999999999999</v>
      </c>
      <c r="J1713" s="36">
        <v>712132.9</v>
      </c>
      <c r="K1713" s="19">
        <f t="shared" si="26"/>
        <v>1219022.8999999999</v>
      </c>
      <c r="L1713" s="37">
        <v>101378</v>
      </c>
      <c r="M1713" s="38"/>
    </row>
    <row r="1714" spans="1:13" s="39" customFormat="1" ht="12.95" customHeight="1" x14ac:dyDescent="0.25">
      <c r="A1714" s="226"/>
      <c r="B1714" s="29">
        <v>3217</v>
      </c>
      <c r="C1714" s="30">
        <v>5</v>
      </c>
      <c r="D1714" s="32" t="s">
        <v>4378</v>
      </c>
      <c r="E1714" s="32" t="s">
        <v>4379</v>
      </c>
      <c r="F1714" s="32" t="s">
        <v>4380</v>
      </c>
      <c r="G1714" s="33" t="s">
        <v>12</v>
      </c>
      <c r="H1714" s="34" t="s">
        <v>13</v>
      </c>
      <c r="I1714" s="35">
        <v>0.93159999999999998</v>
      </c>
      <c r="J1714" s="36">
        <v>707591.65</v>
      </c>
      <c r="K1714" s="19">
        <f t="shared" si="26"/>
        <v>1211237.8999999999</v>
      </c>
      <c r="L1714" s="37">
        <v>100729.25</v>
      </c>
      <c r="M1714" s="38"/>
    </row>
    <row r="1715" spans="1:13" s="39" customFormat="1" ht="12.95" customHeight="1" x14ac:dyDescent="0.25">
      <c r="A1715" s="226"/>
      <c r="B1715" s="29">
        <v>3210</v>
      </c>
      <c r="C1715" s="30">
        <v>6</v>
      </c>
      <c r="D1715" s="32" t="s">
        <v>4381</v>
      </c>
      <c r="E1715" s="32" t="s">
        <v>3824</v>
      </c>
      <c r="F1715" s="32" t="s">
        <v>4382</v>
      </c>
      <c r="G1715" s="33" t="s">
        <v>12</v>
      </c>
      <c r="H1715" s="34" t="s">
        <v>13</v>
      </c>
      <c r="I1715" s="35">
        <v>0.93159999999999998</v>
      </c>
      <c r="J1715" s="36">
        <v>707591.65</v>
      </c>
      <c r="K1715" s="19">
        <f t="shared" si="26"/>
        <v>1211237.8999999999</v>
      </c>
      <c r="L1715" s="37">
        <v>100729.25</v>
      </c>
      <c r="M1715" s="38"/>
    </row>
    <row r="1716" spans="1:13" s="39" customFormat="1" ht="12.95" customHeight="1" x14ac:dyDescent="0.25">
      <c r="A1716" s="226"/>
      <c r="B1716" s="29">
        <v>3221</v>
      </c>
      <c r="C1716" s="30">
        <v>7</v>
      </c>
      <c r="D1716" s="32" t="s">
        <v>4383</v>
      </c>
      <c r="E1716" s="32" t="s">
        <v>4384</v>
      </c>
      <c r="F1716" s="32" t="s">
        <v>4385</v>
      </c>
      <c r="G1716" s="33" t="s">
        <v>12</v>
      </c>
      <c r="H1716" s="34" t="s">
        <v>13</v>
      </c>
      <c r="I1716" s="35">
        <v>0.93759999999999999</v>
      </c>
      <c r="J1716" s="36">
        <v>711051.65</v>
      </c>
      <c r="K1716" s="19">
        <f t="shared" si="26"/>
        <v>1217941.6499999999</v>
      </c>
      <c r="L1716" s="37">
        <v>101378</v>
      </c>
      <c r="M1716" s="38"/>
    </row>
    <row r="1717" spans="1:13" s="39" customFormat="1" ht="12.95" customHeight="1" x14ac:dyDescent="0.25">
      <c r="A1717" s="226"/>
      <c r="B1717" s="29">
        <v>3214</v>
      </c>
      <c r="C1717" s="30">
        <v>8</v>
      </c>
      <c r="D1717" s="32" t="s">
        <v>4386</v>
      </c>
      <c r="E1717" s="32" t="s">
        <v>4387</v>
      </c>
      <c r="F1717" s="32" t="s">
        <v>4388</v>
      </c>
      <c r="G1717" s="33" t="s">
        <v>12</v>
      </c>
      <c r="H1717" s="34" t="s">
        <v>13</v>
      </c>
      <c r="I1717" s="35">
        <v>0.98340000000000005</v>
      </c>
      <c r="J1717" s="36">
        <v>747338.41</v>
      </c>
      <c r="K1717" s="19">
        <f t="shared" si="26"/>
        <v>1278989.06</v>
      </c>
      <c r="L1717" s="37">
        <v>106330.13</v>
      </c>
      <c r="M1717" s="38"/>
    </row>
    <row r="1718" spans="1:13" s="39" customFormat="1" ht="12.95" customHeight="1" x14ac:dyDescent="0.25">
      <c r="A1718" s="226"/>
      <c r="B1718" s="29">
        <v>3222</v>
      </c>
      <c r="C1718" s="30">
        <v>9</v>
      </c>
      <c r="D1718" s="32" t="s">
        <v>4389</v>
      </c>
      <c r="E1718" s="32" t="s">
        <v>4390</v>
      </c>
      <c r="F1718" s="32" t="s">
        <v>4391</v>
      </c>
      <c r="G1718" s="33" t="s">
        <v>12</v>
      </c>
      <c r="H1718" s="34" t="s">
        <v>13</v>
      </c>
      <c r="I1718" s="35">
        <v>0.93759999999999999</v>
      </c>
      <c r="J1718" s="36">
        <v>712132.9</v>
      </c>
      <c r="K1718" s="19">
        <f t="shared" si="26"/>
        <v>1219022.8999999999</v>
      </c>
      <c r="L1718" s="37">
        <v>101378</v>
      </c>
      <c r="M1718" s="38"/>
    </row>
    <row r="1719" spans="1:13" s="39" customFormat="1" ht="12.95" customHeight="1" x14ac:dyDescent="0.25">
      <c r="A1719" s="226"/>
      <c r="B1719" s="29">
        <v>3223</v>
      </c>
      <c r="C1719" s="30">
        <v>10</v>
      </c>
      <c r="D1719" s="42" t="s">
        <v>4392</v>
      </c>
      <c r="E1719" s="42" t="s">
        <v>4393</v>
      </c>
      <c r="F1719" s="42" t="s">
        <v>4394</v>
      </c>
      <c r="G1719" s="27" t="s">
        <v>12</v>
      </c>
      <c r="H1719" s="34" t="s">
        <v>13</v>
      </c>
      <c r="I1719" s="35">
        <v>0.98939999999999995</v>
      </c>
      <c r="J1719" s="36">
        <v>751230.91</v>
      </c>
      <c r="K1719" s="19">
        <f t="shared" si="26"/>
        <v>1286125.31</v>
      </c>
      <c r="L1719" s="37">
        <v>106978.88</v>
      </c>
      <c r="M1719" s="38"/>
    </row>
    <row r="1720" spans="1:13" s="39" customFormat="1" ht="12.95" customHeight="1" x14ac:dyDescent="0.25">
      <c r="A1720" s="226"/>
      <c r="B1720" s="29">
        <v>3225</v>
      </c>
      <c r="C1720" s="30">
        <v>11</v>
      </c>
      <c r="D1720" s="32" t="s">
        <v>4395</v>
      </c>
      <c r="E1720" s="32" t="s">
        <v>4396</v>
      </c>
      <c r="F1720" s="32" t="s">
        <v>4397</v>
      </c>
      <c r="G1720" s="33" t="s">
        <v>12</v>
      </c>
      <c r="H1720" s="34" t="s">
        <v>13</v>
      </c>
      <c r="I1720" s="35">
        <v>0.93359999999999999</v>
      </c>
      <c r="J1720" s="36">
        <v>709105.4</v>
      </c>
      <c r="K1720" s="19">
        <f t="shared" si="26"/>
        <v>1213832.8999999999</v>
      </c>
      <c r="L1720" s="37">
        <v>100945.5</v>
      </c>
      <c r="M1720" s="38"/>
    </row>
    <row r="1721" spans="1:13" s="39" customFormat="1" ht="12.95" customHeight="1" x14ac:dyDescent="0.25">
      <c r="A1721" s="226"/>
      <c r="B1721" s="29">
        <v>3219</v>
      </c>
      <c r="C1721" s="30">
        <v>12</v>
      </c>
      <c r="D1721" s="42" t="s">
        <v>4398</v>
      </c>
      <c r="E1721" s="42" t="s">
        <v>4399</v>
      </c>
      <c r="F1721" s="42" t="s">
        <v>4400</v>
      </c>
      <c r="G1721" s="33" t="s">
        <v>12</v>
      </c>
      <c r="H1721" s="34" t="s">
        <v>13</v>
      </c>
      <c r="I1721" s="35">
        <v>0.99039999999999995</v>
      </c>
      <c r="J1721" s="36">
        <v>752636.5</v>
      </c>
      <c r="K1721" s="19">
        <f t="shared" si="26"/>
        <v>1288071.5</v>
      </c>
      <c r="L1721" s="37">
        <v>107087</v>
      </c>
      <c r="M1721" s="38"/>
    </row>
    <row r="1722" spans="1:13" s="39" customFormat="1" ht="12.95" customHeight="1" x14ac:dyDescent="0.25">
      <c r="A1722" s="226"/>
      <c r="B1722" s="29">
        <v>3212</v>
      </c>
      <c r="C1722" s="30">
        <v>13</v>
      </c>
      <c r="D1722" s="32" t="s">
        <v>4401</v>
      </c>
      <c r="E1722" s="32" t="s">
        <v>4402</v>
      </c>
      <c r="F1722" s="32" t="s">
        <v>4403</v>
      </c>
      <c r="G1722" s="33" t="s">
        <v>12</v>
      </c>
      <c r="H1722" s="34" t="s">
        <v>13</v>
      </c>
      <c r="I1722" s="35">
        <v>0.9486</v>
      </c>
      <c r="J1722" s="36">
        <v>718836.66</v>
      </c>
      <c r="K1722" s="19">
        <f t="shared" si="26"/>
        <v>1231673.56</v>
      </c>
      <c r="L1722" s="37">
        <v>102567.38</v>
      </c>
      <c r="M1722" s="38"/>
    </row>
    <row r="1723" spans="1:13" s="39" customFormat="1" ht="12.95" customHeight="1" x14ac:dyDescent="0.25">
      <c r="A1723" s="226"/>
      <c r="B1723" s="29">
        <v>3220</v>
      </c>
      <c r="C1723" s="30">
        <v>14</v>
      </c>
      <c r="D1723" s="42" t="s">
        <v>4404</v>
      </c>
      <c r="E1723" s="42" t="s">
        <v>4405</v>
      </c>
      <c r="F1723" s="42" t="s">
        <v>4406</v>
      </c>
      <c r="G1723" s="33" t="s">
        <v>12</v>
      </c>
      <c r="H1723" s="34" t="s">
        <v>13</v>
      </c>
      <c r="I1723" s="35">
        <v>0.94159999999999999</v>
      </c>
      <c r="J1723" s="36">
        <v>715160.4</v>
      </c>
      <c r="K1723" s="19">
        <f t="shared" si="26"/>
        <v>1224212.8999999999</v>
      </c>
      <c r="L1723" s="37">
        <v>101810.5</v>
      </c>
      <c r="M1723" s="38"/>
    </row>
    <row r="1724" spans="1:13" s="39" customFormat="1" ht="12.95" customHeight="1" x14ac:dyDescent="0.25">
      <c r="A1724" s="226"/>
      <c r="B1724" s="29">
        <v>3207</v>
      </c>
      <c r="C1724" s="30">
        <v>15</v>
      </c>
      <c r="D1724" s="32" t="s">
        <v>4407</v>
      </c>
      <c r="E1724" s="32" t="s">
        <v>4408</v>
      </c>
      <c r="F1724" s="32" t="s">
        <v>4409</v>
      </c>
      <c r="G1724" s="33" t="s">
        <v>12</v>
      </c>
      <c r="H1724" s="34" t="s">
        <v>13</v>
      </c>
      <c r="I1724" s="35">
        <v>0.93379999999999996</v>
      </c>
      <c r="J1724" s="36">
        <v>709256.76</v>
      </c>
      <c r="K1724" s="19">
        <f t="shared" si="26"/>
        <v>1214092.4099999999</v>
      </c>
      <c r="L1724" s="37">
        <v>100967.13</v>
      </c>
      <c r="M1724" s="38"/>
    </row>
    <row r="1725" spans="1:13" s="39" customFormat="1" ht="12.95" customHeight="1" x14ac:dyDescent="0.25">
      <c r="A1725" s="226"/>
      <c r="B1725" s="29">
        <v>3202</v>
      </c>
      <c r="C1725" s="30">
        <v>16</v>
      </c>
      <c r="D1725" s="32" t="s">
        <v>541</v>
      </c>
      <c r="E1725" s="32" t="s">
        <v>1720</v>
      </c>
      <c r="F1725" s="32" t="s">
        <v>4410</v>
      </c>
      <c r="G1725" s="33" t="s">
        <v>12</v>
      </c>
      <c r="H1725" s="34" t="s">
        <v>13</v>
      </c>
      <c r="I1725" s="35">
        <v>0.94879999999999998</v>
      </c>
      <c r="J1725" s="36">
        <v>721691.15</v>
      </c>
      <c r="K1725" s="19">
        <f t="shared" si="26"/>
        <v>1234636.1499999999</v>
      </c>
      <c r="L1725" s="37">
        <v>102589</v>
      </c>
      <c r="M1725" s="38"/>
    </row>
    <row r="1726" spans="1:13" s="39" customFormat="1" ht="12.95" customHeight="1" x14ac:dyDescent="0.25">
      <c r="A1726" s="226"/>
      <c r="B1726" s="43">
        <v>3206</v>
      </c>
      <c r="C1726" s="30">
        <v>17</v>
      </c>
      <c r="D1726" s="32" t="s">
        <v>431</v>
      </c>
      <c r="E1726" s="32" t="s">
        <v>4411</v>
      </c>
      <c r="F1726" s="32" t="s">
        <v>4412</v>
      </c>
      <c r="G1726" s="33" t="s">
        <v>12</v>
      </c>
      <c r="H1726" s="34" t="s">
        <v>13</v>
      </c>
      <c r="I1726" s="35">
        <v>0.93959999999999999</v>
      </c>
      <c r="J1726" s="36">
        <v>714727.9</v>
      </c>
      <c r="K1726" s="19">
        <f t="shared" si="26"/>
        <v>1222699.1499999999</v>
      </c>
      <c r="L1726" s="37">
        <v>101594.25</v>
      </c>
      <c r="M1726" s="38"/>
    </row>
    <row r="1727" spans="1:13" s="39" customFormat="1" ht="12.95" customHeight="1" x14ac:dyDescent="0.25">
      <c r="A1727" s="226"/>
      <c r="B1727" s="29">
        <v>3208</v>
      </c>
      <c r="C1727" s="30">
        <v>18</v>
      </c>
      <c r="D1727" s="32" t="s">
        <v>4413</v>
      </c>
      <c r="E1727" s="32" t="s">
        <v>4414</v>
      </c>
      <c r="F1727" s="32" t="s">
        <v>4415</v>
      </c>
      <c r="G1727" s="33" t="s">
        <v>12</v>
      </c>
      <c r="H1727" s="34" t="s">
        <v>13</v>
      </c>
      <c r="I1727" s="35">
        <v>0.94979999999999998</v>
      </c>
      <c r="J1727" s="36">
        <v>721366.76</v>
      </c>
      <c r="K1727" s="19">
        <f t="shared" si="26"/>
        <v>1234852.4099999999</v>
      </c>
      <c r="L1727" s="37">
        <v>102697.13</v>
      </c>
      <c r="M1727" s="38"/>
    </row>
    <row r="1728" spans="1:13" s="39" customFormat="1" ht="12.95" customHeight="1" x14ac:dyDescent="0.25">
      <c r="A1728" s="226"/>
      <c r="B1728" s="29">
        <v>3215</v>
      </c>
      <c r="C1728" s="30">
        <v>19</v>
      </c>
      <c r="D1728" s="32" t="s">
        <v>4416</v>
      </c>
      <c r="E1728" s="32" t="s">
        <v>4417</v>
      </c>
      <c r="F1728" s="32" t="s">
        <v>4418</v>
      </c>
      <c r="G1728" s="33" t="s">
        <v>12</v>
      </c>
      <c r="H1728" s="34" t="s">
        <v>13</v>
      </c>
      <c r="I1728" s="35">
        <v>0.93379999999999996</v>
      </c>
      <c r="J1728" s="36">
        <v>709256.76</v>
      </c>
      <c r="K1728" s="19">
        <f t="shared" si="26"/>
        <v>1214092.4099999999</v>
      </c>
      <c r="L1728" s="37">
        <v>100967.13</v>
      </c>
      <c r="M1728" s="38"/>
    </row>
    <row r="1729" spans="1:13" s="39" customFormat="1" ht="12.95" customHeight="1" x14ac:dyDescent="0.25">
      <c r="A1729" s="226"/>
      <c r="B1729" s="29">
        <v>3226</v>
      </c>
      <c r="C1729" s="30">
        <v>20</v>
      </c>
      <c r="D1729" s="32" t="s">
        <v>4419</v>
      </c>
      <c r="E1729" s="32" t="s">
        <v>4420</v>
      </c>
      <c r="F1729" s="32" t="s">
        <v>4421</v>
      </c>
      <c r="G1729" s="33" t="s">
        <v>12</v>
      </c>
      <c r="H1729" s="34" t="s">
        <v>13</v>
      </c>
      <c r="I1729" s="35">
        <v>0.94579999999999997</v>
      </c>
      <c r="J1729" s="36">
        <v>718339.26</v>
      </c>
      <c r="K1729" s="19">
        <f t="shared" si="26"/>
        <v>1229662.4099999999</v>
      </c>
      <c r="L1729" s="37">
        <v>102264.63</v>
      </c>
      <c r="M1729" s="38"/>
    </row>
    <row r="1730" spans="1:13" s="39" customFormat="1" ht="12.95" customHeight="1" x14ac:dyDescent="0.25">
      <c r="A1730" s="226"/>
      <c r="B1730" s="29">
        <v>3209</v>
      </c>
      <c r="C1730" s="30">
        <v>21</v>
      </c>
      <c r="D1730" s="32" t="s">
        <v>4422</v>
      </c>
      <c r="E1730" s="32" t="s">
        <v>4423</v>
      </c>
      <c r="F1730" s="32" t="s">
        <v>4424</v>
      </c>
      <c r="G1730" s="33" t="s">
        <v>12</v>
      </c>
      <c r="H1730" s="34" t="s">
        <v>13</v>
      </c>
      <c r="I1730" s="35">
        <v>0.94159999999999999</v>
      </c>
      <c r="J1730" s="36">
        <v>715160.4</v>
      </c>
      <c r="K1730" s="19">
        <f t="shared" si="26"/>
        <v>1224212.8999999999</v>
      </c>
      <c r="L1730" s="37">
        <v>101810.5</v>
      </c>
      <c r="M1730" s="38"/>
    </row>
    <row r="1731" spans="1:13" s="39" customFormat="1" ht="12.95" customHeight="1" x14ac:dyDescent="0.25">
      <c r="A1731" s="226"/>
      <c r="B1731" s="29">
        <v>3204</v>
      </c>
      <c r="C1731" s="30">
        <v>22</v>
      </c>
      <c r="D1731" s="32" t="s">
        <v>4425</v>
      </c>
      <c r="E1731" s="32" t="s">
        <v>4426</v>
      </c>
      <c r="F1731" s="32" t="s">
        <v>4427</v>
      </c>
      <c r="G1731" s="33" t="s">
        <v>12</v>
      </c>
      <c r="H1731" s="34" t="s">
        <v>13</v>
      </c>
      <c r="I1731" s="35">
        <v>0.94879999999999998</v>
      </c>
      <c r="J1731" s="36">
        <v>718988</v>
      </c>
      <c r="K1731" s="19">
        <f t="shared" si="26"/>
        <v>1231933</v>
      </c>
      <c r="L1731" s="37">
        <v>102589</v>
      </c>
      <c r="M1731" s="38"/>
    </row>
    <row r="1732" spans="1:13" s="39" customFormat="1" ht="12.95" customHeight="1" x14ac:dyDescent="0.25">
      <c r="A1732" s="226"/>
      <c r="B1732" s="29">
        <v>3200</v>
      </c>
      <c r="C1732" s="30">
        <v>23</v>
      </c>
      <c r="D1732" s="42" t="s">
        <v>4428</v>
      </c>
      <c r="E1732" s="42" t="s">
        <v>4429</v>
      </c>
      <c r="F1732" s="42" t="s">
        <v>4430</v>
      </c>
      <c r="G1732" s="33" t="s">
        <v>12</v>
      </c>
      <c r="H1732" s="34" t="s">
        <v>13</v>
      </c>
      <c r="I1732" s="35">
        <v>0.96079999999999999</v>
      </c>
      <c r="J1732" s="36">
        <v>728070.5</v>
      </c>
      <c r="K1732" s="19">
        <f t="shared" si="26"/>
        <v>1247503</v>
      </c>
      <c r="L1732" s="37">
        <v>103886.5</v>
      </c>
      <c r="M1732" s="38"/>
    </row>
    <row r="1733" spans="1:13" s="39" customFormat="1" ht="12.95" customHeight="1" x14ac:dyDescent="0.25">
      <c r="A1733" s="226"/>
      <c r="B1733" s="29">
        <v>3203</v>
      </c>
      <c r="C1733" s="30">
        <v>24</v>
      </c>
      <c r="D1733" s="32" t="s">
        <v>4431</v>
      </c>
      <c r="E1733" s="32" t="s">
        <v>4432</v>
      </c>
      <c r="F1733" s="32" t="s">
        <v>4433</v>
      </c>
      <c r="G1733" s="33" t="s">
        <v>12</v>
      </c>
      <c r="H1733" s="34" t="s">
        <v>13</v>
      </c>
      <c r="I1733" s="35">
        <v>0.95879999999999999</v>
      </c>
      <c r="J1733" s="36">
        <v>726556.75</v>
      </c>
      <c r="K1733" s="19">
        <f t="shared" si="26"/>
        <v>1244908</v>
      </c>
      <c r="L1733" s="37">
        <v>103670.25</v>
      </c>
      <c r="M1733" s="38"/>
    </row>
    <row r="1734" spans="1:13" s="39" customFormat="1" ht="12.95" customHeight="1" x14ac:dyDescent="0.25">
      <c r="A1734" s="226"/>
      <c r="B1734" s="29">
        <v>3201</v>
      </c>
      <c r="C1734" s="30">
        <v>25</v>
      </c>
      <c r="D1734" s="32" t="s">
        <v>4434</v>
      </c>
      <c r="E1734" s="32" t="s">
        <v>4435</v>
      </c>
      <c r="F1734" s="32" t="s">
        <v>4436</v>
      </c>
      <c r="G1734" s="33" t="s">
        <v>12</v>
      </c>
      <c r="H1734" s="34" t="s">
        <v>13</v>
      </c>
      <c r="I1734" s="35">
        <v>0.93759999999999999</v>
      </c>
      <c r="J1734" s="36">
        <v>712132.9</v>
      </c>
      <c r="K1734" s="19">
        <f t="shared" si="26"/>
        <v>1219022.8999999999</v>
      </c>
      <c r="L1734" s="37">
        <v>101378</v>
      </c>
      <c r="M1734" s="38"/>
    </row>
    <row r="1735" spans="1:13" s="39" customFormat="1" ht="12.95" customHeight="1" x14ac:dyDescent="0.25">
      <c r="A1735" s="226"/>
      <c r="B1735" s="29">
        <v>3211</v>
      </c>
      <c r="C1735" s="30">
        <v>26</v>
      </c>
      <c r="D1735" s="32" t="s">
        <v>4437</v>
      </c>
      <c r="E1735" s="32" t="s">
        <v>4438</v>
      </c>
      <c r="F1735" s="32" t="s">
        <v>4439</v>
      </c>
      <c r="G1735" s="33" t="s">
        <v>12</v>
      </c>
      <c r="H1735" s="34" t="s">
        <v>13</v>
      </c>
      <c r="I1735" s="35">
        <v>0.96279999999999999</v>
      </c>
      <c r="J1735" s="36">
        <v>729584.25</v>
      </c>
      <c r="K1735" s="19">
        <f t="shared" si="26"/>
        <v>1250098</v>
      </c>
      <c r="L1735" s="37">
        <v>104102.75</v>
      </c>
      <c r="M1735" s="38"/>
    </row>
    <row r="1736" spans="1:13" s="39" customFormat="1" ht="12.95" customHeight="1" x14ac:dyDescent="0.25">
      <c r="A1736" s="226"/>
      <c r="B1736" s="29">
        <v>3218</v>
      </c>
      <c r="C1736" s="30">
        <v>27</v>
      </c>
      <c r="D1736" s="32" t="s">
        <v>62</v>
      </c>
      <c r="E1736" s="32" t="s">
        <v>3650</v>
      </c>
      <c r="F1736" s="32" t="s">
        <v>4440</v>
      </c>
      <c r="G1736" s="33" t="s">
        <v>12</v>
      </c>
      <c r="H1736" s="34" t="s">
        <v>13</v>
      </c>
      <c r="I1736" s="35">
        <v>0.95079999999999998</v>
      </c>
      <c r="J1736" s="36">
        <v>720501.75</v>
      </c>
      <c r="K1736" s="19">
        <f t="shared" si="26"/>
        <v>1234528</v>
      </c>
      <c r="L1736" s="37">
        <v>102805.25</v>
      </c>
      <c r="M1736" s="38"/>
    </row>
    <row r="1737" spans="1:13" s="39" customFormat="1" ht="12.95" customHeight="1" x14ac:dyDescent="0.25">
      <c r="A1737" s="227"/>
      <c r="B1737" s="29">
        <v>3227</v>
      </c>
      <c r="C1737" s="30">
        <v>28</v>
      </c>
      <c r="D1737" s="32" t="s">
        <v>4441</v>
      </c>
      <c r="E1737" s="32" t="s">
        <v>4442</v>
      </c>
      <c r="F1737" s="32" t="s">
        <v>4443</v>
      </c>
      <c r="G1737" s="33" t="s">
        <v>12</v>
      </c>
      <c r="H1737" s="34" t="s">
        <v>13</v>
      </c>
      <c r="I1737" s="35">
        <v>0.9929</v>
      </c>
      <c r="J1737" s="36">
        <v>753177.12000000011</v>
      </c>
      <c r="K1737" s="19">
        <f t="shared" ref="K1737:K1800" si="27">ROUND(J1737+L1737*5,2)</f>
        <v>1289963.67</v>
      </c>
      <c r="L1737" s="37">
        <v>107357.31</v>
      </c>
      <c r="M1737" s="38"/>
    </row>
    <row r="1738" spans="1:13" s="39" customFormat="1" ht="12.95" customHeight="1" x14ac:dyDescent="0.25">
      <c r="A1738" s="225" t="s">
        <v>4444</v>
      </c>
      <c r="B1738" s="29"/>
      <c r="C1738" s="30"/>
      <c r="D1738" s="31" t="s">
        <v>11</v>
      </c>
      <c r="E1738" s="32"/>
      <c r="F1738" s="32"/>
      <c r="G1738" s="33"/>
      <c r="H1738" s="34"/>
      <c r="I1738" s="35"/>
      <c r="J1738" s="36"/>
      <c r="K1738" s="19"/>
      <c r="L1738" s="37"/>
      <c r="M1738" s="38"/>
    </row>
    <row r="1739" spans="1:13" s="39" customFormat="1" ht="12.95" customHeight="1" x14ac:dyDescent="0.25">
      <c r="A1739" s="226"/>
      <c r="B1739" s="29">
        <v>522</v>
      </c>
      <c r="C1739" s="30">
        <v>1</v>
      </c>
      <c r="D1739" s="32" t="s">
        <v>4445</v>
      </c>
      <c r="E1739" s="32" t="s">
        <v>4446</v>
      </c>
      <c r="F1739" s="32" t="s">
        <v>4447</v>
      </c>
      <c r="G1739" s="33" t="s">
        <v>12</v>
      </c>
      <c r="H1739" s="34" t="s">
        <v>13</v>
      </c>
      <c r="I1739" s="35">
        <v>0.99590000000000001</v>
      </c>
      <c r="J1739" s="36">
        <v>723853.6399999999</v>
      </c>
      <c r="K1739" s="19">
        <f t="shared" si="27"/>
        <v>1262262.0900000001</v>
      </c>
      <c r="L1739" s="37">
        <v>107681.69</v>
      </c>
      <c r="M1739" s="38"/>
    </row>
    <row r="1740" spans="1:13" s="39" customFormat="1" ht="12.95" customHeight="1" x14ac:dyDescent="0.25">
      <c r="A1740" s="226"/>
      <c r="B1740" s="29">
        <v>512</v>
      </c>
      <c r="C1740" s="30">
        <v>2</v>
      </c>
      <c r="D1740" s="32" t="s">
        <v>4448</v>
      </c>
      <c r="E1740" s="32" t="s">
        <v>4449</v>
      </c>
      <c r="F1740" s="32" t="s">
        <v>4450</v>
      </c>
      <c r="G1740" s="33" t="s">
        <v>12</v>
      </c>
      <c r="H1740" s="34" t="s">
        <v>13</v>
      </c>
      <c r="I1740" s="35">
        <v>0.9919</v>
      </c>
      <c r="J1740" s="36">
        <v>720869.37999999989</v>
      </c>
      <c r="K1740" s="19">
        <f t="shared" si="27"/>
        <v>1257115.33</v>
      </c>
      <c r="L1740" s="37">
        <v>107249.19</v>
      </c>
      <c r="M1740" s="38"/>
    </row>
    <row r="1741" spans="1:13" s="39" customFormat="1" ht="12.95" customHeight="1" x14ac:dyDescent="0.25">
      <c r="A1741" s="226"/>
      <c r="B1741" s="29">
        <v>520</v>
      </c>
      <c r="C1741" s="30">
        <v>3</v>
      </c>
      <c r="D1741" s="32" t="s">
        <v>4451</v>
      </c>
      <c r="E1741" s="32" t="s">
        <v>4452</v>
      </c>
      <c r="F1741" s="32" t="s">
        <v>4066</v>
      </c>
      <c r="G1741" s="33" t="s">
        <v>12</v>
      </c>
      <c r="H1741" s="34" t="s">
        <v>13</v>
      </c>
      <c r="I1741" s="35">
        <v>0.9919</v>
      </c>
      <c r="J1741" s="36">
        <v>737466.58000000007</v>
      </c>
      <c r="K1741" s="19">
        <f t="shared" si="27"/>
        <v>1273712.53</v>
      </c>
      <c r="L1741" s="37">
        <v>107249.19</v>
      </c>
      <c r="M1741" s="38"/>
    </row>
    <row r="1742" spans="1:13" s="39" customFormat="1" ht="12.95" customHeight="1" x14ac:dyDescent="0.25">
      <c r="A1742" s="226"/>
      <c r="B1742" s="29">
        <v>537</v>
      </c>
      <c r="C1742" s="30">
        <v>4</v>
      </c>
      <c r="D1742" s="32" t="s">
        <v>1402</v>
      </c>
      <c r="E1742" s="32" t="s">
        <v>1643</v>
      </c>
      <c r="F1742" s="32" t="s">
        <v>4453</v>
      </c>
      <c r="G1742" s="33" t="s">
        <v>12</v>
      </c>
      <c r="H1742" s="34" t="s">
        <v>13</v>
      </c>
      <c r="I1742" s="35">
        <v>0.99590000000000001</v>
      </c>
      <c r="J1742" s="36">
        <v>723464.39999999991</v>
      </c>
      <c r="K1742" s="19">
        <f t="shared" si="27"/>
        <v>1261872.8500000001</v>
      </c>
      <c r="L1742" s="37">
        <v>107681.69</v>
      </c>
      <c r="M1742" s="38"/>
    </row>
    <row r="1743" spans="1:13" s="39" customFormat="1" ht="12.95" customHeight="1" x14ac:dyDescent="0.25">
      <c r="A1743" s="226"/>
      <c r="B1743" s="29">
        <v>526</v>
      </c>
      <c r="C1743" s="30">
        <v>5</v>
      </c>
      <c r="D1743" s="32" t="s">
        <v>4454</v>
      </c>
      <c r="E1743" s="32" t="s">
        <v>4455</v>
      </c>
      <c r="F1743" s="32" t="s">
        <v>4456</v>
      </c>
      <c r="G1743" s="33" t="s">
        <v>12</v>
      </c>
      <c r="H1743" s="34" t="s">
        <v>13</v>
      </c>
      <c r="I1743" s="35">
        <v>0.99590000000000001</v>
      </c>
      <c r="J1743" s="36">
        <v>726016.11999999988</v>
      </c>
      <c r="K1743" s="19">
        <f t="shared" si="27"/>
        <v>1264424.57</v>
      </c>
      <c r="L1743" s="37">
        <v>107681.69</v>
      </c>
      <c r="M1743" s="38"/>
    </row>
    <row r="1744" spans="1:13" s="39" customFormat="1" ht="12.95" customHeight="1" x14ac:dyDescent="0.25">
      <c r="A1744" s="226"/>
      <c r="B1744" s="29">
        <v>535</v>
      </c>
      <c r="C1744" s="30">
        <v>6</v>
      </c>
      <c r="D1744" s="42" t="s">
        <v>898</v>
      </c>
      <c r="E1744" s="42" t="s">
        <v>899</v>
      </c>
      <c r="F1744" s="42" t="s">
        <v>4457</v>
      </c>
      <c r="G1744" s="33" t="s">
        <v>12</v>
      </c>
      <c r="H1744" s="34" t="s">
        <v>13</v>
      </c>
      <c r="I1744" s="35">
        <v>0.99590000000000001</v>
      </c>
      <c r="J1744" s="36">
        <v>746300.39999999991</v>
      </c>
      <c r="K1744" s="19">
        <f t="shared" si="27"/>
        <v>1284708.8500000001</v>
      </c>
      <c r="L1744" s="37">
        <v>107681.69</v>
      </c>
      <c r="M1744" s="38"/>
    </row>
    <row r="1745" spans="1:13" s="39" customFormat="1" ht="12.95" customHeight="1" x14ac:dyDescent="0.25">
      <c r="A1745" s="226"/>
      <c r="B1745" s="29">
        <v>534</v>
      </c>
      <c r="C1745" s="30">
        <v>7</v>
      </c>
      <c r="D1745" s="32" t="s">
        <v>4458</v>
      </c>
      <c r="E1745" s="32" t="s">
        <v>4459</v>
      </c>
      <c r="F1745" s="32" t="s">
        <v>4460</v>
      </c>
      <c r="G1745" s="33" t="s">
        <v>12</v>
      </c>
      <c r="H1745" s="34" t="s">
        <v>13</v>
      </c>
      <c r="I1745" s="35">
        <v>0.99590000000000001</v>
      </c>
      <c r="J1745" s="36">
        <v>720912.6399999999</v>
      </c>
      <c r="K1745" s="19">
        <f t="shared" si="27"/>
        <v>1259321.0900000001</v>
      </c>
      <c r="L1745" s="37">
        <v>107681.69</v>
      </c>
      <c r="M1745" s="38"/>
    </row>
    <row r="1746" spans="1:13" s="39" customFormat="1" ht="12.95" customHeight="1" x14ac:dyDescent="0.25">
      <c r="A1746" s="226"/>
      <c r="B1746" s="29">
        <v>514</v>
      </c>
      <c r="C1746" s="30">
        <v>8</v>
      </c>
      <c r="D1746" s="32" t="s">
        <v>149</v>
      </c>
      <c r="E1746" s="32" t="s">
        <v>150</v>
      </c>
      <c r="F1746" s="32" t="s">
        <v>4461</v>
      </c>
      <c r="G1746" s="33" t="s">
        <v>12</v>
      </c>
      <c r="H1746" s="34" t="s">
        <v>13</v>
      </c>
      <c r="I1746" s="35">
        <v>0.99590000000000001</v>
      </c>
      <c r="J1746" s="36">
        <v>727313.6399999999</v>
      </c>
      <c r="K1746" s="19">
        <f t="shared" si="27"/>
        <v>1265722.0900000001</v>
      </c>
      <c r="L1746" s="37">
        <v>107681.69</v>
      </c>
      <c r="M1746" s="38"/>
    </row>
    <row r="1747" spans="1:13" s="39" customFormat="1" ht="12.95" customHeight="1" x14ac:dyDescent="0.25">
      <c r="A1747" s="226"/>
      <c r="B1747" s="29">
        <v>511</v>
      </c>
      <c r="C1747" s="30">
        <v>9</v>
      </c>
      <c r="D1747" s="32" t="s">
        <v>4462</v>
      </c>
      <c r="E1747" s="32" t="s">
        <v>4463</v>
      </c>
      <c r="F1747" s="32" t="s">
        <v>4464</v>
      </c>
      <c r="G1747" s="33" t="s">
        <v>12</v>
      </c>
      <c r="H1747" s="34" t="s">
        <v>13</v>
      </c>
      <c r="I1747" s="35">
        <v>0.99590000000000001</v>
      </c>
      <c r="J1747" s="36">
        <v>722988.6399999999</v>
      </c>
      <c r="K1747" s="19">
        <f t="shared" si="27"/>
        <v>1261397.0900000001</v>
      </c>
      <c r="L1747" s="37">
        <v>107681.69</v>
      </c>
      <c r="M1747" s="38"/>
    </row>
    <row r="1748" spans="1:13" s="39" customFormat="1" ht="12.95" customHeight="1" x14ac:dyDescent="0.25">
      <c r="A1748" s="226"/>
      <c r="B1748" s="29">
        <v>509</v>
      </c>
      <c r="C1748" s="30">
        <v>10</v>
      </c>
      <c r="D1748" s="42" t="s">
        <v>4465</v>
      </c>
      <c r="E1748" s="42" t="s">
        <v>4466</v>
      </c>
      <c r="F1748" s="42" t="s">
        <v>4467</v>
      </c>
      <c r="G1748" s="27" t="s">
        <v>12</v>
      </c>
      <c r="H1748" s="34" t="s">
        <v>13</v>
      </c>
      <c r="I1748" s="35">
        <v>0.99590000000000001</v>
      </c>
      <c r="J1748" s="36">
        <v>727875.87999999989</v>
      </c>
      <c r="K1748" s="19">
        <f t="shared" si="27"/>
        <v>1266284.33</v>
      </c>
      <c r="L1748" s="37">
        <v>107681.69</v>
      </c>
      <c r="M1748" s="38"/>
    </row>
    <row r="1749" spans="1:13" s="39" customFormat="1" ht="12.95" customHeight="1" x14ac:dyDescent="0.25">
      <c r="A1749" s="226"/>
      <c r="B1749" s="29">
        <v>532</v>
      </c>
      <c r="C1749" s="30">
        <v>11</v>
      </c>
      <c r="D1749" s="32" t="s">
        <v>4468</v>
      </c>
      <c r="E1749" s="32" t="s">
        <v>4469</v>
      </c>
      <c r="F1749" s="32" t="s">
        <v>4470</v>
      </c>
      <c r="G1749" s="33" t="s">
        <v>12</v>
      </c>
      <c r="H1749" s="34" t="s">
        <v>13</v>
      </c>
      <c r="I1749" s="35">
        <v>0.99590000000000001</v>
      </c>
      <c r="J1749" s="36">
        <v>729692.39999999991</v>
      </c>
      <c r="K1749" s="19">
        <f t="shared" si="27"/>
        <v>1268100.8500000001</v>
      </c>
      <c r="L1749" s="37">
        <v>107681.69</v>
      </c>
      <c r="M1749" s="38"/>
    </row>
    <row r="1750" spans="1:13" s="39" customFormat="1" ht="12.95" customHeight="1" x14ac:dyDescent="0.25">
      <c r="A1750" s="226"/>
      <c r="B1750" s="29">
        <v>513</v>
      </c>
      <c r="C1750" s="30">
        <v>12</v>
      </c>
      <c r="D1750" s="32" t="s">
        <v>4471</v>
      </c>
      <c r="E1750" s="32" t="s">
        <v>4472</v>
      </c>
      <c r="F1750" s="32" t="s">
        <v>4473</v>
      </c>
      <c r="G1750" s="33" t="s">
        <v>12</v>
      </c>
      <c r="H1750" s="34" t="s">
        <v>13</v>
      </c>
      <c r="I1750" s="35">
        <v>0.9919</v>
      </c>
      <c r="J1750" s="36">
        <v>735833.89999999991</v>
      </c>
      <c r="K1750" s="19">
        <f t="shared" si="27"/>
        <v>1272079.8500000001</v>
      </c>
      <c r="L1750" s="37">
        <v>107249.19</v>
      </c>
      <c r="M1750" s="38"/>
    </row>
    <row r="1751" spans="1:13" s="39" customFormat="1" ht="12.95" customHeight="1" x14ac:dyDescent="0.25">
      <c r="A1751" s="226"/>
      <c r="B1751" s="29">
        <v>510</v>
      </c>
      <c r="C1751" s="30">
        <v>13</v>
      </c>
      <c r="D1751" s="32" t="s">
        <v>4474</v>
      </c>
      <c r="E1751" s="32" t="s">
        <v>4475</v>
      </c>
      <c r="F1751" s="32" t="s">
        <v>4476</v>
      </c>
      <c r="G1751" s="33" t="s">
        <v>12</v>
      </c>
      <c r="H1751" s="34" t="s">
        <v>13</v>
      </c>
      <c r="I1751" s="35">
        <v>0.99590000000000001</v>
      </c>
      <c r="J1751" s="36">
        <v>746430.11999999988</v>
      </c>
      <c r="K1751" s="19">
        <f t="shared" si="27"/>
        <v>1284838.57</v>
      </c>
      <c r="L1751" s="37">
        <v>107681.69</v>
      </c>
      <c r="M1751" s="38"/>
    </row>
    <row r="1752" spans="1:13" s="39" customFormat="1" ht="12.95" customHeight="1" x14ac:dyDescent="0.25">
      <c r="A1752" s="226"/>
      <c r="B1752" s="29">
        <v>501</v>
      </c>
      <c r="C1752" s="30">
        <v>14</v>
      </c>
      <c r="D1752" s="32" t="s">
        <v>4477</v>
      </c>
      <c r="E1752" s="32" t="s">
        <v>4478</v>
      </c>
      <c r="F1752" s="32" t="s">
        <v>4479</v>
      </c>
      <c r="G1752" s="33" t="s">
        <v>12</v>
      </c>
      <c r="H1752" s="34" t="s">
        <v>13</v>
      </c>
      <c r="I1752" s="35">
        <v>0.99590000000000001</v>
      </c>
      <c r="J1752" s="36">
        <v>724415.87999999989</v>
      </c>
      <c r="K1752" s="19">
        <f t="shared" si="27"/>
        <v>1262824.33</v>
      </c>
      <c r="L1752" s="37">
        <v>107681.69</v>
      </c>
      <c r="M1752" s="38"/>
    </row>
    <row r="1753" spans="1:13" s="39" customFormat="1" ht="12.95" customHeight="1" x14ac:dyDescent="0.25">
      <c r="A1753" s="226"/>
      <c r="B1753" s="29">
        <v>504</v>
      </c>
      <c r="C1753" s="30">
        <v>15</v>
      </c>
      <c r="D1753" s="32" t="s">
        <v>4480</v>
      </c>
      <c r="E1753" s="32" t="s">
        <v>4481</v>
      </c>
      <c r="F1753" s="32" t="s">
        <v>4482</v>
      </c>
      <c r="G1753" s="33" t="s">
        <v>12</v>
      </c>
      <c r="H1753" s="34" t="s">
        <v>13</v>
      </c>
      <c r="I1753" s="35">
        <v>0.99590000000000001</v>
      </c>
      <c r="J1753" s="36">
        <v>723204.87999999989</v>
      </c>
      <c r="K1753" s="19">
        <f t="shared" si="27"/>
        <v>1261613.33</v>
      </c>
      <c r="L1753" s="37">
        <v>107681.69</v>
      </c>
      <c r="M1753" s="38"/>
    </row>
    <row r="1754" spans="1:13" s="39" customFormat="1" ht="12.95" customHeight="1" x14ac:dyDescent="0.25">
      <c r="A1754" s="226"/>
      <c r="B1754" s="29">
        <v>503</v>
      </c>
      <c r="C1754" s="30">
        <v>16</v>
      </c>
      <c r="D1754" s="32" t="s">
        <v>4483</v>
      </c>
      <c r="E1754" s="32" t="s">
        <v>4484</v>
      </c>
      <c r="F1754" s="32" t="s">
        <v>4485</v>
      </c>
      <c r="G1754" s="33" t="s">
        <v>12</v>
      </c>
      <c r="H1754" s="34" t="s">
        <v>13</v>
      </c>
      <c r="I1754" s="35">
        <v>0.99590000000000001</v>
      </c>
      <c r="J1754" s="36">
        <v>724761.87999999989</v>
      </c>
      <c r="K1754" s="19">
        <f t="shared" si="27"/>
        <v>1263170.33</v>
      </c>
      <c r="L1754" s="37">
        <v>107681.69</v>
      </c>
      <c r="M1754" s="38"/>
    </row>
    <row r="1755" spans="1:13" s="39" customFormat="1" ht="12.95" customHeight="1" x14ac:dyDescent="0.25">
      <c r="A1755" s="226"/>
      <c r="B1755" s="43">
        <v>533</v>
      </c>
      <c r="C1755" s="30">
        <v>17</v>
      </c>
      <c r="D1755" s="32" t="s">
        <v>4486</v>
      </c>
      <c r="E1755" s="32" t="s">
        <v>4487</v>
      </c>
      <c r="F1755" s="32" t="s">
        <v>121</v>
      </c>
      <c r="G1755" s="33" t="s">
        <v>12</v>
      </c>
      <c r="H1755" s="34" t="s">
        <v>13</v>
      </c>
      <c r="I1755" s="35">
        <v>0.9919</v>
      </c>
      <c r="J1755" s="36">
        <v>721172.1399999999</v>
      </c>
      <c r="K1755" s="19">
        <f t="shared" si="27"/>
        <v>1257418.0900000001</v>
      </c>
      <c r="L1755" s="37">
        <v>107249.19</v>
      </c>
      <c r="M1755" s="38"/>
    </row>
    <row r="1756" spans="1:13" s="39" customFormat="1" ht="12.95" customHeight="1" x14ac:dyDescent="0.25">
      <c r="A1756" s="226"/>
      <c r="B1756" s="29">
        <v>539</v>
      </c>
      <c r="C1756" s="30">
        <v>18</v>
      </c>
      <c r="D1756" s="32" t="s">
        <v>4488</v>
      </c>
      <c r="E1756" s="32" t="s">
        <v>4489</v>
      </c>
      <c r="F1756" s="32" t="s">
        <v>4490</v>
      </c>
      <c r="G1756" s="33" t="s">
        <v>12</v>
      </c>
      <c r="H1756" s="34" t="s">
        <v>13</v>
      </c>
      <c r="I1756" s="35">
        <v>0.99590000000000001</v>
      </c>
      <c r="J1756" s="36">
        <v>723853.6399999999</v>
      </c>
      <c r="K1756" s="19">
        <f t="shared" si="27"/>
        <v>1262262.0900000001</v>
      </c>
      <c r="L1756" s="37">
        <v>107681.69</v>
      </c>
      <c r="M1756" s="38"/>
    </row>
    <row r="1757" spans="1:13" s="39" customFormat="1" ht="12.95" customHeight="1" x14ac:dyDescent="0.25">
      <c r="A1757" s="226"/>
      <c r="B1757" s="29">
        <v>519</v>
      </c>
      <c r="C1757" s="30">
        <v>19</v>
      </c>
      <c r="D1757" s="32" t="s">
        <v>4491</v>
      </c>
      <c r="E1757" s="32" t="s">
        <v>4492</v>
      </c>
      <c r="F1757" s="32" t="s">
        <v>4493</v>
      </c>
      <c r="G1757" s="33" t="s">
        <v>12</v>
      </c>
      <c r="H1757" s="34" t="s">
        <v>13</v>
      </c>
      <c r="I1757" s="35">
        <v>0.99590000000000001</v>
      </c>
      <c r="J1757" s="36">
        <v>725367.39999999991</v>
      </c>
      <c r="K1757" s="19">
        <f t="shared" si="27"/>
        <v>1263775.8500000001</v>
      </c>
      <c r="L1757" s="37">
        <v>107681.69</v>
      </c>
      <c r="M1757" s="38"/>
    </row>
    <row r="1758" spans="1:13" s="39" customFormat="1" ht="12.95" customHeight="1" x14ac:dyDescent="0.25">
      <c r="A1758" s="226"/>
      <c r="B1758" s="29">
        <v>515</v>
      </c>
      <c r="C1758" s="30">
        <v>20</v>
      </c>
      <c r="D1758" s="32" t="s">
        <v>879</v>
      </c>
      <c r="E1758" s="32" t="s">
        <v>4494</v>
      </c>
      <c r="F1758" s="32" t="s">
        <v>4495</v>
      </c>
      <c r="G1758" s="33" t="s">
        <v>12</v>
      </c>
      <c r="H1758" s="34" t="s">
        <v>13</v>
      </c>
      <c r="I1758" s="35">
        <v>0.99590000000000001</v>
      </c>
      <c r="J1758" s="36">
        <v>727010.87999999989</v>
      </c>
      <c r="K1758" s="19">
        <f t="shared" si="27"/>
        <v>1265419.33</v>
      </c>
      <c r="L1758" s="37">
        <v>107681.69</v>
      </c>
      <c r="M1758" s="38"/>
    </row>
    <row r="1759" spans="1:13" s="39" customFormat="1" ht="12.95" customHeight="1" x14ac:dyDescent="0.25">
      <c r="A1759" s="226"/>
      <c r="B1759" s="29">
        <v>523</v>
      </c>
      <c r="C1759" s="30">
        <v>21</v>
      </c>
      <c r="D1759" s="32" t="s">
        <v>4496</v>
      </c>
      <c r="E1759" s="32" t="s">
        <v>4497</v>
      </c>
      <c r="F1759" s="32" t="s">
        <v>4498</v>
      </c>
      <c r="G1759" s="33" t="s">
        <v>12</v>
      </c>
      <c r="H1759" s="34" t="s">
        <v>13</v>
      </c>
      <c r="I1759" s="35">
        <v>0.99590000000000001</v>
      </c>
      <c r="J1759" s="36">
        <v>719009.6399999999</v>
      </c>
      <c r="K1759" s="19">
        <f t="shared" si="27"/>
        <v>1257418.0900000001</v>
      </c>
      <c r="L1759" s="37">
        <v>107681.69</v>
      </c>
      <c r="M1759" s="38"/>
    </row>
    <row r="1760" spans="1:13" s="39" customFormat="1" ht="12.95" customHeight="1" x14ac:dyDescent="0.25">
      <c r="A1760" s="226"/>
      <c r="B1760" s="29">
        <v>507</v>
      </c>
      <c r="C1760" s="30">
        <v>22</v>
      </c>
      <c r="D1760" s="42" t="s">
        <v>4499</v>
      </c>
      <c r="E1760" s="42" t="s">
        <v>4500</v>
      </c>
      <c r="F1760" s="42" t="s">
        <v>4501</v>
      </c>
      <c r="G1760" s="33" t="s">
        <v>12</v>
      </c>
      <c r="H1760" s="34" t="s">
        <v>13</v>
      </c>
      <c r="I1760" s="35">
        <v>0.99590000000000001</v>
      </c>
      <c r="J1760" s="36">
        <v>725583.6399999999</v>
      </c>
      <c r="K1760" s="19">
        <f t="shared" si="27"/>
        <v>1263992.0900000001</v>
      </c>
      <c r="L1760" s="37">
        <v>107681.69</v>
      </c>
      <c r="M1760" s="38"/>
    </row>
    <row r="1761" spans="1:13" s="39" customFormat="1" ht="12.95" customHeight="1" x14ac:dyDescent="0.25">
      <c r="A1761" s="226"/>
      <c r="B1761" s="29">
        <v>518</v>
      </c>
      <c r="C1761" s="30">
        <v>23</v>
      </c>
      <c r="D1761" s="32" t="s">
        <v>4502</v>
      </c>
      <c r="E1761" s="32" t="s">
        <v>4503</v>
      </c>
      <c r="F1761" s="32" t="s">
        <v>4504</v>
      </c>
      <c r="G1761" s="33" t="s">
        <v>12</v>
      </c>
      <c r="H1761" s="34" t="s">
        <v>13</v>
      </c>
      <c r="I1761" s="35">
        <v>0.9919</v>
      </c>
      <c r="J1761" s="36">
        <v>717798.61999999988</v>
      </c>
      <c r="K1761" s="19">
        <f t="shared" si="27"/>
        <v>1254044.57</v>
      </c>
      <c r="L1761" s="37">
        <v>107249.19</v>
      </c>
      <c r="M1761" s="38"/>
    </row>
    <row r="1762" spans="1:13" s="39" customFormat="1" ht="12.95" customHeight="1" x14ac:dyDescent="0.25">
      <c r="A1762" s="226"/>
      <c r="B1762" s="29">
        <v>502</v>
      </c>
      <c r="C1762" s="30">
        <v>24</v>
      </c>
      <c r="D1762" s="32" t="s">
        <v>4505</v>
      </c>
      <c r="E1762" s="32" t="s">
        <v>4506</v>
      </c>
      <c r="F1762" s="32" t="s">
        <v>4507</v>
      </c>
      <c r="G1762" s="33" t="s">
        <v>12</v>
      </c>
      <c r="H1762" s="34" t="s">
        <v>13</v>
      </c>
      <c r="I1762" s="35">
        <v>0.99590000000000001</v>
      </c>
      <c r="J1762" s="36">
        <v>740504.87999999989</v>
      </c>
      <c r="K1762" s="19">
        <f t="shared" si="27"/>
        <v>1278913.33</v>
      </c>
      <c r="L1762" s="37">
        <v>107681.69</v>
      </c>
      <c r="M1762" s="38"/>
    </row>
    <row r="1763" spans="1:13" s="39" customFormat="1" ht="12.95" customHeight="1" x14ac:dyDescent="0.25">
      <c r="A1763" s="226"/>
      <c r="B1763" s="29">
        <v>500</v>
      </c>
      <c r="C1763" s="30">
        <v>25</v>
      </c>
      <c r="D1763" s="42" t="s">
        <v>4508</v>
      </c>
      <c r="E1763" s="42" t="s">
        <v>4509</v>
      </c>
      <c r="F1763" s="42" t="s">
        <v>4510</v>
      </c>
      <c r="G1763" s="33" t="s">
        <v>12</v>
      </c>
      <c r="H1763" s="34" t="s">
        <v>13</v>
      </c>
      <c r="I1763" s="35">
        <v>0.99590000000000001</v>
      </c>
      <c r="J1763" s="36">
        <v>741802.39999999991</v>
      </c>
      <c r="K1763" s="19">
        <f t="shared" si="27"/>
        <v>1280210.8500000001</v>
      </c>
      <c r="L1763" s="37">
        <v>107681.69</v>
      </c>
      <c r="M1763" s="38"/>
    </row>
    <row r="1764" spans="1:13" s="39" customFormat="1" ht="12.95" customHeight="1" x14ac:dyDescent="0.25">
      <c r="A1764" s="226"/>
      <c r="B1764" s="29">
        <v>540</v>
      </c>
      <c r="C1764" s="30">
        <v>26</v>
      </c>
      <c r="D1764" s="32" t="s">
        <v>4511</v>
      </c>
      <c r="E1764" s="32" t="s">
        <v>4512</v>
      </c>
      <c r="F1764" s="32" t="s">
        <v>4513</v>
      </c>
      <c r="G1764" s="33" t="s">
        <v>12</v>
      </c>
      <c r="H1764" s="34" t="s">
        <v>13</v>
      </c>
      <c r="I1764" s="35">
        <v>0.99590000000000001</v>
      </c>
      <c r="J1764" s="36">
        <v>736612.39999999991</v>
      </c>
      <c r="K1764" s="19">
        <f t="shared" si="27"/>
        <v>1275020.8500000001</v>
      </c>
      <c r="L1764" s="37">
        <v>107681.69</v>
      </c>
      <c r="M1764" s="38"/>
    </row>
    <row r="1765" spans="1:13" s="39" customFormat="1" ht="12.95" customHeight="1" x14ac:dyDescent="0.25">
      <c r="A1765" s="226"/>
      <c r="B1765" s="29">
        <v>521</v>
      </c>
      <c r="C1765" s="30">
        <v>27</v>
      </c>
      <c r="D1765" s="32" t="s">
        <v>2258</v>
      </c>
      <c r="E1765" s="32" t="s">
        <v>4514</v>
      </c>
      <c r="F1765" s="32" t="s">
        <v>4515</v>
      </c>
      <c r="G1765" s="33" t="s">
        <v>12</v>
      </c>
      <c r="H1765" s="34" t="s">
        <v>13</v>
      </c>
      <c r="I1765" s="35">
        <v>0.99590000000000001</v>
      </c>
      <c r="J1765" s="36">
        <v>730557.39999999991</v>
      </c>
      <c r="K1765" s="19">
        <f t="shared" si="27"/>
        <v>1268965.8500000001</v>
      </c>
      <c r="L1765" s="37">
        <v>107681.69</v>
      </c>
      <c r="M1765" s="38"/>
    </row>
    <row r="1766" spans="1:13" s="39" customFormat="1" ht="12.95" customHeight="1" x14ac:dyDescent="0.25">
      <c r="A1766" s="226"/>
      <c r="B1766" s="29">
        <v>527</v>
      </c>
      <c r="C1766" s="30">
        <v>28</v>
      </c>
      <c r="D1766" s="32" t="s">
        <v>4516</v>
      </c>
      <c r="E1766" s="32" t="s">
        <v>4517</v>
      </c>
      <c r="F1766" s="32" t="s">
        <v>4518</v>
      </c>
      <c r="G1766" s="33" t="s">
        <v>12</v>
      </c>
      <c r="H1766" s="34" t="s">
        <v>13</v>
      </c>
      <c r="I1766" s="35">
        <v>0.9919</v>
      </c>
      <c r="J1766" s="36">
        <v>724329.37999999989</v>
      </c>
      <c r="K1766" s="19">
        <f t="shared" si="27"/>
        <v>1260575.33</v>
      </c>
      <c r="L1766" s="37">
        <v>107249.19</v>
      </c>
      <c r="M1766" s="38"/>
    </row>
    <row r="1767" spans="1:13" s="39" customFormat="1" ht="12.95" customHeight="1" x14ac:dyDescent="0.25">
      <c r="A1767" s="226"/>
      <c r="B1767" s="29">
        <v>505</v>
      </c>
      <c r="C1767" s="30">
        <v>29</v>
      </c>
      <c r="D1767" s="32" t="s">
        <v>2326</v>
      </c>
      <c r="E1767" s="32" t="s">
        <v>2327</v>
      </c>
      <c r="F1767" s="32" t="s">
        <v>4457</v>
      </c>
      <c r="G1767" s="33" t="s">
        <v>12</v>
      </c>
      <c r="H1767" s="34" t="s">
        <v>13</v>
      </c>
      <c r="I1767" s="35">
        <v>0.99590000000000001</v>
      </c>
      <c r="J1767" s="36">
        <v>736093.39999999991</v>
      </c>
      <c r="K1767" s="19">
        <f t="shared" si="27"/>
        <v>1274501.8500000001</v>
      </c>
      <c r="L1767" s="37">
        <v>107681.69</v>
      </c>
      <c r="M1767" s="38"/>
    </row>
    <row r="1768" spans="1:13" s="39" customFormat="1" ht="12.95" customHeight="1" x14ac:dyDescent="0.25">
      <c r="A1768" s="226"/>
      <c r="B1768" s="29">
        <v>516</v>
      </c>
      <c r="C1768" s="30">
        <v>30</v>
      </c>
      <c r="D1768" s="32" t="s">
        <v>4519</v>
      </c>
      <c r="E1768" s="32" t="s">
        <v>4520</v>
      </c>
      <c r="F1768" s="32" t="s">
        <v>4521</v>
      </c>
      <c r="G1768" s="33" t="s">
        <v>12</v>
      </c>
      <c r="H1768" s="34" t="s">
        <v>13</v>
      </c>
      <c r="I1768" s="35">
        <v>0.99590000000000001</v>
      </c>
      <c r="J1768" s="36">
        <v>740072.39999999991</v>
      </c>
      <c r="K1768" s="19">
        <f t="shared" si="27"/>
        <v>1278480.8500000001</v>
      </c>
      <c r="L1768" s="37">
        <v>107681.69</v>
      </c>
      <c r="M1768" s="38"/>
    </row>
    <row r="1769" spans="1:13" s="39" customFormat="1" ht="12.95" customHeight="1" x14ac:dyDescent="0.25">
      <c r="A1769" s="226"/>
      <c r="B1769" s="29">
        <v>508</v>
      </c>
      <c r="C1769" s="30">
        <v>31</v>
      </c>
      <c r="D1769" s="32" t="s">
        <v>4522</v>
      </c>
      <c r="E1769" s="32" t="s">
        <v>4523</v>
      </c>
      <c r="F1769" s="32" t="s">
        <v>4524</v>
      </c>
      <c r="G1769" s="33" t="s">
        <v>12</v>
      </c>
      <c r="H1769" s="34" t="s">
        <v>13</v>
      </c>
      <c r="I1769" s="35">
        <v>0.99590000000000001</v>
      </c>
      <c r="J1769" s="36">
        <v>728265.11999999988</v>
      </c>
      <c r="K1769" s="19">
        <f t="shared" si="27"/>
        <v>1266673.57</v>
      </c>
      <c r="L1769" s="37">
        <v>107681.69</v>
      </c>
      <c r="M1769" s="38"/>
    </row>
    <row r="1770" spans="1:13" s="39" customFormat="1" ht="12.95" customHeight="1" x14ac:dyDescent="0.25">
      <c r="A1770" s="226"/>
      <c r="B1770" s="29">
        <v>531</v>
      </c>
      <c r="C1770" s="30">
        <v>32</v>
      </c>
      <c r="D1770" s="32" t="s">
        <v>1750</v>
      </c>
      <c r="E1770" s="32" t="s">
        <v>4525</v>
      </c>
      <c r="F1770" s="32" t="s">
        <v>4526</v>
      </c>
      <c r="G1770" s="33" t="s">
        <v>12</v>
      </c>
      <c r="H1770" s="34" t="s">
        <v>13</v>
      </c>
      <c r="I1770" s="35">
        <v>0.99590000000000001</v>
      </c>
      <c r="J1770" s="36">
        <v>749241.39999999991</v>
      </c>
      <c r="K1770" s="19">
        <f t="shared" si="27"/>
        <v>1287649.8500000001</v>
      </c>
      <c r="L1770" s="37">
        <v>107681.69</v>
      </c>
      <c r="M1770" s="38"/>
    </row>
    <row r="1771" spans="1:13" s="39" customFormat="1" ht="12.95" customHeight="1" x14ac:dyDescent="0.25">
      <c r="A1771" s="226"/>
      <c r="B1771" s="29">
        <v>529</v>
      </c>
      <c r="C1771" s="30">
        <v>33</v>
      </c>
      <c r="D1771" s="32" t="s">
        <v>4527</v>
      </c>
      <c r="E1771" s="32" t="s">
        <v>4528</v>
      </c>
      <c r="F1771" s="32" t="s">
        <v>4529</v>
      </c>
      <c r="G1771" s="33" t="s">
        <v>12</v>
      </c>
      <c r="H1771" s="34" t="s">
        <v>13</v>
      </c>
      <c r="I1771" s="35">
        <v>0.9919</v>
      </c>
      <c r="J1771" s="36">
        <v>727962.37999999989</v>
      </c>
      <c r="K1771" s="19">
        <f t="shared" si="27"/>
        <v>1264208.33</v>
      </c>
      <c r="L1771" s="37">
        <v>107249.19</v>
      </c>
      <c r="M1771" s="38"/>
    </row>
    <row r="1772" spans="1:13" s="39" customFormat="1" ht="12.95" customHeight="1" x14ac:dyDescent="0.25">
      <c r="A1772" s="226"/>
      <c r="B1772" s="29">
        <v>528</v>
      </c>
      <c r="C1772" s="30">
        <v>34</v>
      </c>
      <c r="D1772" s="32" t="s">
        <v>4530</v>
      </c>
      <c r="E1772" s="32" t="s">
        <v>4531</v>
      </c>
      <c r="F1772" s="32" t="s">
        <v>4532</v>
      </c>
      <c r="G1772" s="33" t="s">
        <v>12</v>
      </c>
      <c r="H1772" s="34" t="s">
        <v>13</v>
      </c>
      <c r="I1772" s="35">
        <v>0.9859</v>
      </c>
      <c r="J1772" s="36">
        <v>745132.64999999991</v>
      </c>
      <c r="K1772" s="19">
        <f t="shared" si="27"/>
        <v>1278134.8500000001</v>
      </c>
      <c r="L1772" s="37">
        <v>106600.44</v>
      </c>
      <c r="M1772" s="38"/>
    </row>
    <row r="1773" spans="1:13" s="39" customFormat="1" ht="12.95" customHeight="1" x14ac:dyDescent="0.25">
      <c r="A1773" s="226"/>
      <c r="B1773" s="29">
        <v>506</v>
      </c>
      <c r="C1773" s="30">
        <v>35</v>
      </c>
      <c r="D1773" s="32" t="s">
        <v>4533</v>
      </c>
      <c r="E1773" s="32" t="s">
        <v>4534</v>
      </c>
      <c r="F1773" s="32" t="s">
        <v>4535</v>
      </c>
      <c r="G1773" s="33" t="s">
        <v>12</v>
      </c>
      <c r="H1773" s="34" t="s">
        <v>13</v>
      </c>
      <c r="I1773" s="35">
        <v>0.99990000000000001</v>
      </c>
      <c r="J1773" s="36">
        <v>742580.89999999991</v>
      </c>
      <c r="K1773" s="19">
        <f t="shared" si="27"/>
        <v>1283151.8500000001</v>
      </c>
      <c r="L1773" s="37">
        <v>108114.19</v>
      </c>
      <c r="M1773" s="38"/>
    </row>
    <row r="1774" spans="1:13" s="39" customFormat="1" ht="12.95" customHeight="1" x14ac:dyDescent="0.25">
      <c r="A1774" s="226"/>
      <c r="B1774" s="29">
        <v>538</v>
      </c>
      <c r="C1774" s="30">
        <v>36</v>
      </c>
      <c r="D1774" s="32" t="s">
        <v>4536</v>
      </c>
      <c r="E1774" s="32" t="s">
        <v>4537</v>
      </c>
      <c r="F1774" s="32" t="s">
        <v>4538</v>
      </c>
      <c r="G1774" s="33" t="s">
        <v>12</v>
      </c>
      <c r="H1774" s="34" t="s">
        <v>13</v>
      </c>
      <c r="I1774" s="35">
        <v>0.99590000000000001</v>
      </c>
      <c r="J1774" s="36">
        <v>734752.6399999999</v>
      </c>
      <c r="K1774" s="19">
        <f t="shared" si="27"/>
        <v>1273161.0900000001</v>
      </c>
      <c r="L1774" s="37">
        <v>107681.69</v>
      </c>
      <c r="M1774" s="38"/>
    </row>
    <row r="1775" spans="1:13" s="39" customFormat="1" ht="12.95" customHeight="1" x14ac:dyDescent="0.25">
      <c r="A1775" s="226"/>
      <c r="B1775" s="29">
        <v>525</v>
      </c>
      <c r="C1775" s="30">
        <v>37</v>
      </c>
      <c r="D1775" s="32" t="s">
        <v>503</v>
      </c>
      <c r="E1775" s="32" t="s">
        <v>4539</v>
      </c>
      <c r="F1775" s="32" t="s">
        <v>4540</v>
      </c>
      <c r="G1775" s="33" t="s">
        <v>12</v>
      </c>
      <c r="H1775" s="34" t="s">
        <v>13</v>
      </c>
      <c r="I1775" s="35">
        <v>0.9919</v>
      </c>
      <c r="J1775" s="36">
        <v>747943.89999999991</v>
      </c>
      <c r="K1775" s="19">
        <f t="shared" si="27"/>
        <v>1284189.8500000001</v>
      </c>
      <c r="L1775" s="37">
        <v>107249.19</v>
      </c>
      <c r="M1775" s="38"/>
    </row>
    <row r="1776" spans="1:13" s="39" customFormat="1" ht="12.95" customHeight="1" x14ac:dyDescent="0.25">
      <c r="A1776" s="226"/>
      <c r="B1776" s="29">
        <v>524</v>
      </c>
      <c r="C1776" s="30">
        <v>38</v>
      </c>
      <c r="D1776" s="32" t="s">
        <v>4541</v>
      </c>
      <c r="E1776" s="32" t="s">
        <v>4542</v>
      </c>
      <c r="F1776" s="32" t="s">
        <v>4543</v>
      </c>
      <c r="G1776" s="33" t="s">
        <v>12</v>
      </c>
      <c r="H1776" s="34" t="s">
        <v>13</v>
      </c>
      <c r="I1776" s="35">
        <v>0.9919</v>
      </c>
      <c r="J1776" s="36">
        <v>739120.89999999991</v>
      </c>
      <c r="K1776" s="19">
        <f t="shared" si="27"/>
        <v>1275366.8500000001</v>
      </c>
      <c r="L1776" s="37">
        <v>107249.19</v>
      </c>
      <c r="M1776" s="38"/>
    </row>
    <row r="1777" spans="1:13" s="39" customFormat="1" ht="12.95" customHeight="1" x14ac:dyDescent="0.25">
      <c r="A1777" s="226"/>
      <c r="B1777" s="29">
        <v>536</v>
      </c>
      <c r="C1777" s="30">
        <v>39</v>
      </c>
      <c r="D1777" s="59" t="s">
        <v>4544</v>
      </c>
      <c r="E1777" s="59" t="s">
        <v>4545</v>
      </c>
      <c r="F1777" s="59" t="s">
        <v>4546</v>
      </c>
      <c r="G1777" s="33" t="s">
        <v>12</v>
      </c>
      <c r="H1777" s="34" t="s">
        <v>13</v>
      </c>
      <c r="I1777" s="35">
        <v>0.99590000000000001</v>
      </c>
      <c r="J1777" s="36">
        <v>727616.39999999991</v>
      </c>
      <c r="K1777" s="19">
        <f t="shared" si="27"/>
        <v>1266024.8500000001</v>
      </c>
      <c r="L1777" s="37">
        <v>107681.69</v>
      </c>
      <c r="M1777" s="38"/>
    </row>
    <row r="1778" spans="1:13" s="39" customFormat="1" ht="12.95" customHeight="1" x14ac:dyDescent="0.25">
      <c r="A1778" s="226"/>
      <c r="B1778" s="29">
        <v>517</v>
      </c>
      <c r="C1778" s="30">
        <v>40</v>
      </c>
      <c r="D1778" s="53" t="s">
        <v>4547</v>
      </c>
      <c r="E1778" s="53" t="s">
        <v>4548</v>
      </c>
      <c r="F1778" s="53" t="s">
        <v>4549</v>
      </c>
      <c r="G1778" s="33" t="s">
        <v>12</v>
      </c>
      <c r="H1778" s="34" t="s">
        <v>13</v>
      </c>
      <c r="I1778" s="35">
        <v>0.99590000000000001</v>
      </c>
      <c r="J1778" s="36">
        <v>734017.39999999991</v>
      </c>
      <c r="K1778" s="19">
        <f t="shared" si="27"/>
        <v>1272425.8500000001</v>
      </c>
      <c r="L1778" s="37">
        <v>107681.69</v>
      </c>
      <c r="M1778" s="38"/>
    </row>
    <row r="1779" spans="1:13" s="39" customFormat="1" ht="12.95" customHeight="1" x14ac:dyDescent="0.25">
      <c r="A1779" s="226"/>
      <c r="B1779" s="29"/>
      <c r="C1779" s="30"/>
      <c r="D1779" s="31" t="s">
        <v>5734</v>
      </c>
      <c r="E1779" s="32"/>
      <c r="F1779" s="32"/>
      <c r="G1779" s="33"/>
      <c r="H1779" s="34"/>
      <c r="I1779" s="35"/>
      <c r="J1779" s="36"/>
      <c r="K1779" s="19"/>
      <c r="L1779" s="37"/>
      <c r="M1779" s="38"/>
    </row>
    <row r="1780" spans="1:13" s="39" customFormat="1" ht="12.95" customHeight="1" x14ac:dyDescent="0.25">
      <c r="A1780" s="227"/>
      <c r="B1780" s="29">
        <v>530</v>
      </c>
      <c r="C1780" s="30">
        <v>1</v>
      </c>
      <c r="D1780" s="32" t="s">
        <v>3567</v>
      </c>
      <c r="E1780" s="32" t="s">
        <v>3568</v>
      </c>
      <c r="F1780" s="32" t="s">
        <v>4550</v>
      </c>
      <c r="G1780" s="33" t="s">
        <v>5733</v>
      </c>
      <c r="H1780" s="34" t="s">
        <v>13</v>
      </c>
      <c r="I1780" s="35">
        <v>0.9919</v>
      </c>
      <c r="J1780" s="36">
        <v>1310557.5</v>
      </c>
      <c r="K1780" s="19">
        <f t="shared" si="27"/>
        <v>2264517.35</v>
      </c>
      <c r="L1780" s="37">
        <v>190791.97</v>
      </c>
      <c r="M1780" s="38"/>
    </row>
    <row r="1781" spans="1:13" s="39" customFormat="1" ht="12.95" customHeight="1" x14ac:dyDescent="0.25">
      <c r="A1781" s="225" t="s">
        <v>4551</v>
      </c>
      <c r="B1781" s="29"/>
      <c r="C1781" s="30"/>
      <c r="D1781" s="49" t="s">
        <v>11</v>
      </c>
      <c r="E1781" s="42"/>
      <c r="F1781" s="42"/>
      <c r="G1781" s="33"/>
      <c r="H1781" s="34"/>
      <c r="I1781" s="35"/>
      <c r="J1781" s="36"/>
      <c r="K1781" s="19"/>
      <c r="L1781" s="37"/>
      <c r="M1781" s="38"/>
    </row>
    <row r="1782" spans="1:13" s="39" customFormat="1" ht="12.95" customHeight="1" x14ac:dyDescent="0.25">
      <c r="A1782" s="233"/>
      <c r="B1782" s="29">
        <v>5850</v>
      </c>
      <c r="C1782" s="30">
        <v>1</v>
      </c>
      <c r="D1782" s="32" t="s">
        <v>4552</v>
      </c>
      <c r="E1782" s="32" t="s">
        <v>4553</v>
      </c>
      <c r="F1782" s="32" t="s">
        <v>4554</v>
      </c>
      <c r="G1782" s="33" t="s">
        <v>12</v>
      </c>
      <c r="H1782" s="34" t="s">
        <v>13</v>
      </c>
      <c r="I1782" s="35">
        <v>0.94030000000000002</v>
      </c>
      <c r="J1782" s="36">
        <v>710067.69</v>
      </c>
      <c r="K1782" s="19">
        <f t="shared" si="27"/>
        <v>1218417.3899999999</v>
      </c>
      <c r="L1782" s="37">
        <v>101669.94</v>
      </c>
      <c r="M1782" s="38"/>
    </row>
    <row r="1783" spans="1:13" s="39" customFormat="1" ht="12.95" customHeight="1" x14ac:dyDescent="0.25">
      <c r="A1783" s="233"/>
      <c r="B1783" s="29">
        <v>5805</v>
      </c>
      <c r="C1783" s="30">
        <v>2</v>
      </c>
      <c r="D1783" s="42" t="s">
        <v>4555</v>
      </c>
      <c r="E1783" s="42" t="s">
        <v>4556</v>
      </c>
      <c r="F1783" s="42" t="s">
        <v>4557</v>
      </c>
      <c r="G1783" s="27" t="s">
        <v>12</v>
      </c>
      <c r="H1783" s="34" t="s">
        <v>13</v>
      </c>
      <c r="I1783" s="35">
        <v>0.9466</v>
      </c>
      <c r="J1783" s="36">
        <v>710511.02</v>
      </c>
      <c r="K1783" s="19">
        <f t="shared" si="27"/>
        <v>1222266.67</v>
      </c>
      <c r="L1783" s="37">
        <v>102351.13</v>
      </c>
      <c r="M1783" s="38"/>
    </row>
    <row r="1784" spans="1:13" s="39" customFormat="1" ht="12.95" customHeight="1" x14ac:dyDescent="0.25">
      <c r="A1784" s="233"/>
      <c r="B1784" s="29">
        <v>5816</v>
      </c>
      <c r="C1784" s="30">
        <v>3</v>
      </c>
      <c r="D1784" s="32" t="s">
        <v>4558</v>
      </c>
      <c r="E1784" s="32" t="s">
        <v>4559</v>
      </c>
      <c r="F1784" s="32" t="s">
        <v>4560</v>
      </c>
      <c r="G1784" s="50" t="s">
        <v>12</v>
      </c>
      <c r="H1784" s="34" t="s">
        <v>13</v>
      </c>
      <c r="I1784" s="35">
        <v>0.9718</v>
      </c>
      <c r="J1784" s="36">
        <v>730665.52</v>
      </c>
      <c r="K1784" s="19">
        <f t="shared" si="27"/>
        <v>1256044.92</v>
      </c>
      <c r="L1784" s="37">
        <v>105075.88</v>
      </c>
      <c r="M1784" s="38"/>
    </row>
    <row r="1785" spans="1:13" s="39" customFormat="1" ht="12.95" customHeight="1" x14ac:dyDescent="0.25">
      <c r="A1785" s="233"/>
      <c r="B1785" s="29">
        <v>5807</v>
      </c>
      <c r="C1785" s="30">
        <v>4</v>
      </c>
      <c r="D1785" s="42" t="s">
        <v>340</v>
      </c>
      <c r="E1785" s="42" t="s">
        <v>4561</v>
      </c>
      <c r="F1785" s="42" t="s">
        <v>4562</v>
      </c>
      <c r="G1785" s="50" t="s">
        <v>12</v>
      </c>
      <c r="H1785" s="34" t="s">
        <v>13</v>
      </c>
      <c r="I1785" s="35">
        <v>0.95420000000000005</v>
      </c>
      <c r="J1785" s="36">
        <v>716263.27</v>
      </c>
      <c r="K1785" s="19">
        <f t="shared" si="27"/>
        <v>1232127.67</v>
      </c>
      <c r="L1785" s="37">
        <v>103172.88</v>
      </c>
      <c r="M1785" s="38"/>
    </row>
    <row r="1786" spans="1:13" s="39" customFormat="1" ht="12.95" customHeight="1" x14ac:dyDescent="0.25">
      <c r="A1786" s="233"/>
      <c r="B1786" s="29">
        <v>5828</v>
      </c>
      <c r="C1786" s="30">
        <v>5</v>
      </c>
      <c r="D1786" s="42" t="s">
        <v>4563</v>
      </c>
      <c r="E1786" s="42" t="s">
        <v>4564</v>
      </c>
      <c r="F1786" s="42" t="s">
        <v>4565</v>
      </c>
      <c r="G1786" s="27" t="s">
        <v>12</v>
      </c>
      <c r="H1786" s="34" t="s">
        <v>13</v>
      </c>
      <c r="I1786" s="35">
        <v>0.93740000000000001</v>
      </c>
      <c r="J1786" s="36">
        <v>704629.02</v>
      </c>
      <c r="K1786" s="19">
        <f t="shared" si="27"/>
        <v>1211410.92</v>
      </c>
      <c r="L1786" s="37">
        <v>101356.38</v>
      </c>
      <c r="M1786" s="38"/>
    </row>
    <row r="1787" spans="1:13" s="39" customFormat="1" ht="12.95" customHeight="1" x14ac:dyDescent="0.25">
      <c r="A1787" s="233"/>
      <c r="B1787" s="29">
        <v>5804</v>
      </c>
      <c r="C1787" s="30">
        <v>6</v>
      </c>
      <c r="D1787" s="42" t="s">
        <v>4566</v>
      </c>
      <c r="E1787" s="42" t="s">
        <v>4567</v>
      </c>
      <c r="F1787" s="42" t="s">
        <v>4568</v>
      </c>
      <c r="G1787" s="50" t="s">
        <v>12</v>
      </c>
      <c r="H1787" s="34" t="s">
        <v>13</v>
      </c>
      <c r="I1787" s="35">
        <v>0.95620000000000005</v>
      </c>
      <c r="J1787" s="36">
        <v>714533.27</v>
      </c>
      <c r="K1787" s="19">
        <f t="shared" si="27"/>
        <v>1231478.92</v>
      </c>
      <c r="L1787" s="37">
        <v>103389.13</v>
      </c>
      <c r="M1787" s="38"/>
    </row>
    <row r="1788" spans="1:13" s="39" customFormat="1" ht="12.95" customHeight="1" x14ac:dyDescent="0.25">
      <c r="A1788" s="233"/>
      <c r="B1788" s="29">
        <v>5843</v>
      </c>
      <c r="C1788" s="30">
        <v>7</v>
      </c>
      <c r="D1788" s="32" t="s">
        <v>4569</v>
      </c>
      <c r="E1788" s="32" t="s">
        <v>4570</v>
      </c>
      <c r="F1788" s="32" t="s">
        <v>4571</v>
      </c>
      <c r="G1788" s="33" t="s">
        <v>12</v>
      </c>
      <c r="H1788" s="34" t="s">
        <v>13</v>
      </c>
      <c r="I1788" s="35">
        <v>0.94540000000000002</v>
      </c>
      <c r="J1788" s="36">
        <v>708954.02</v>
      </c>
      <c r="K1788" s="19">
        <f t="shared" si="27"/>
        <v>1220060.92</v>
      </c>
      <c r="L1788" s="37">
        <v>102221.38</v>
      </c>
      <c r="M1788" s="38"/>
    </row>
    <row r="1789" spans="1:13" s="39" customFormat="1" ht="12.95" customHeight="1" x14ac:dyDescent="0.25">
      <c r="A1789" s="233"/>
      <c r="B1789" s="29">
        <v>5836</v>
      </c>
      <c r="C1789" s="30">
        <v>8</v>
      </c>
      <c r="D1789" s="32" t="s">
        <v>4572</v>
      </c>
      <c r="E1789" s="32" t="s">
        <v>4573</v>
      </c>
      <c r="F1789" s="32" t="s">
        <v>4574</v>
      </c>
      <c r="G1789" s="33" t="s">
        <v>12</v>
      </c>
      <c r="H1789" s="34" t="s">
        <v>13</v>
      </c>
      <c r="I1789" s="35">
        <v>0.94840000000000002</v>
      </c>
      <c r="J1789" s="36">
        <v>712522.14</v>
      </c>
      <c r="K1789" s="19">
        <f t="shared" si="27"/>
        <v>1225250.8899999999</v>
      </c>
      <c r="L1789" s="37">
        <v>102545.75</v>
      </c>
      <c r="M1789" s="38"/>
    </row>
    <row r="1790" spans="1:13" s="39" customFormat="1" ht="12.95" customHeight="1" x14ac:dyDescent="0.25">
      <c r="A1790" s="233"/>
      <c r="B1790" s="29">
        <v>5844</v>
      </c>
      <c r="C1790" s="30">
        <v>9</v>
      </c>
      <c r="D1790" s="42" t="s">
        <v>4575</v>
      </c>
      <c r="E1790" s="42" t="s">
        <v>4576</v>
      </c>
      <c r="F1790" s="42" t="s">
        <v>4577</v>
      </c>
      <c r="G1790" s="33" t="s">
        <v>12</v>
      </c>
      <c r="H1790" s="34" t="s">
        <v>13</v>
      </c>
      <c r="I1790" s="35">
        <v>0.9476</v>
      </c>
      <c r="J1790" s="36">
        <v>712349.14</v>
      </c>
      <c r="K1790" s="19">
        <f t="shared" si="27"/>
        <v>1224645.3899999999</v>
      </c>
      <c r="L1790" s="37">
        <v>102459.25</v>
      </c>
      <c r="M1790" s="38"/>
    </row>
    <row r="1791" spans="1:13" s="39" customFormat="1" ht="12.95" customHeight="1" x14ac:dyDescent="0.25">
      <c r="A1791" s="233"/>
      <c r="B1791" s="29">
        <v>5812</v>
      </c>
      <c r="C1791" s="30">
        <v>10</v>
      </c>
      <c r="D1791" s="32" t="s">
        <v>4578</v>
      </c>
      <c r="E1791" s="32" t="s">
        <v>4579</v>
      </c>
      <c r="F1791" s="32" t="s">
        <v>4580</v>
      </c>
      <c r="G1791" s="33" t="s">
        <v>12</v>
      </c>
      <c r="H1791" s="34" t="s">
        <v>13</v>
      </c>
      <c r="I1791" s="35">
        <v>0.95299999999999996</v>
      </c>
      <c r="J1791" s="36">
        <v>712111.27</v>
      </c>
      <c r="K1791" s="19">
        <f t="shared" si="27"/>
        <v>1227326.92</v>
      </c>
      <c r="L1791" s="37">
        <v>103043.13</v>
      </c>
      <c r="M1791" s="38"/>
    </row>
    <row r="1792" spans="1:13" s="39" customFormat="1" ht="12.95" customHeight="1" x14ac:dyDescent="0.25">
      <c r="A1792" s="233"/>
      <c r="B1792" s="29">
        <v>5849</v>
      </c>
      <c r="C1792" s="30">
        <v>11</v>
      </c>
      <c r="D1792" s="42" t="s">
        <v>4581</v>
      </c>
      <c r="E1792" s="42" t="s">
        <v>4582</v>
      </c>
      <c r="F1792" s="42" t="s">
        <v>4583</v>
      </c>
      <c r="G1792" s="33" t="s">
        <v>12</v>
      </c>
      <c r="H1792" s="34" t="s">
        <v>13</v>
      </c>
      <c r="I1792" s="35">
        <v>0.94979999999999998</v>
      </c>
      <c r="J1792" s="36">
        <v>711419.27</v>
      </c>
      <c r="K1792" s="19">
        <f t="shared" si="27"/>
        <v>1224904.92</v>
      </c>
      <c r="L1792" s="37">
        <v>102697.13</v>
      </c>
      <c r="M1792" s="38"/>
    </row>
    <row r="1793" spans="1:13" s="39" customFormat="1" ht="12.95" customHeight="1" x14ac:dyDescent="0.25">
      <c r="A1793" s="233"/>
      <c r="B1793" s="29">
        <v>5826</v>
      </c>
      <c r="C1793" s="30">
        <v>12</v>
      </c>
      <c r="D1793" s="32" t="s">
        <v>4584</v>
      </c>
      <c r="E1793" s="32" t="s">
        <v>4585</v>
      </c>
      <c r="F1793" s="32" t="s">
        <v>4586</v>
      </c>
      <c r="G1793" s="33" t="s">
        <v>12</v>
      </c>
      <c r="H1793" s="34" t="s">
        <v>13</v>
      </c>
      <c r="I1793" s="35">
        <v>0.94540000000000002</v>
      </c>
      <c r="J1793" s="36">
        <v>710251.52000000002</v>
      </c>
      <c r="K1793" s="19">
        <f t="shared" si="27"/>
        <v>1221358.42</v>
      </c>
      <c r="L1793" s="37">
        <v>102221.38</v>
      </c>
      <c r="M1793" s="38"/>
    </row>
    <row r="1794" spans="1:13" s="39" customFormat="1" ht="12.95" customHeight="1" x14ac:dyDescent="0.25">
      <c r="A1794" s="233"/>
      <c r="B1794" s="43">
        <v>5802</v>
      </c>
      <c r="C1794" s="30">
        <v>13</v>
      </c>
      <c r="D1794" s="32" t="s">
        <v>4587</v>
      </c>
      <c r="E1794" s="32" t="s">
        <v>4588</v>
      </c>
      <c r="F1794" s="32" t="s">
        <v>942</v>
      </c>
      <c r="G1794" s="33" t="s">
        <v>12</v>
      </c>
      <c r="H1794" s="34" t="s">
        <v>13</v>
      </c>
      <c r="I1794" s="35">
        <v>0.95660000000000001</v>
      </c>
      <c r="J1794" s="36">
        <v>714836.02</v>
      </c>
      <c r="K1794" s="19">
        <f t="shared" si="27"/>
        <v>1231997.92</v>
      </c>
      <c r="L1794" s="37">
        <v>103432.38</v>
      </c>
      <c r="M1794" s="38"/>
    </row>
    <row r="1795" spans="1:13" s="39" customFormat="1" ht="12.95" customHeight="1" x14ac:dyDescent="0.25">
      <c r="A1795" s="233"/>
      <c r="B1795" s="29">
        <v>5848</v>
      </c>
      <c r="C1795" s="30">
        <v>14</v>
      </c>
      <c r="D1795" s="32" t="s">
        <v>4589</v>
      </c>
      <c r="E1795" s="32" t="s">
        <v>4590</v>
      </c>
      <c r="F1795" s="32" t="s">
        <v>4591</v>
      </c>
      <c r="G1795" s="33" t="s">
        <v>12</v>
      </c>
      <c r="H1795" s="34" t="s">
        <v>13</v>
      </c>
      <c r="I1795" s="35">
        <v>0.95740000000000003</v>
      </c>
      <c r="J1795" s="36">
        <v>719766.52</v>
      </c>
      <c r="K1795" s="19">
        <f t="shared" si="27"/>
        <v>1237360.92</v>
      </c>
      <c r="L1795" s="37">
        <v>103518.88</v>
      </c>
      <c r="M1795" s="38"/>
    </row>
    <row r="1796" spans="1:13" s="39" customFormat="1" ht="12.95" customHeight="1" x14ac:dyDescent="0.25">
      <c r="A1796" s="233"/>
      <c r="B1796" s="29">
        <v>5847</v>
      </c>
      <c r="C1796" s="30">
        <v>15</v>
      </c>
      <c r="D1796" s="32" t="s">
        <v>4592</v>
      </c>
      <c r="E1796" s="32" t="s">
        <v>4593</v>
      </c>
      <c r="F1796" s="32" t="s">
        <v>4594</v>
      </c>
      <c r="G1796" s="33" t="s">
        <v>12</v>
      </c>
      <c r="H1796" s="34" t="s">
        <v>13</v>
      </c>
      <c r="I1796" s="35">
        <v>0.93840000000000001</v>
      </c>
      <c r="J1796" s="36">
        <v>705385.89</v>
      </c>
      <c r="K1796" s="19">
        <f t="shared" si="27"/>
        <v>1212708.3899999999</v>
      </c>
      <c r="L1796" s="37">
        <v>101464.5</v>
      </c>
      <c r="M1796" s="38"/>
    </row>
    <row r="1797" spans="1:13" s="39" customFormat="1" ht="12.95" customHeight="1" x14ac:dyDescent="0.25">
      <c r="A1797" s="233"/>
      <c r="B1797" s="29">
        <v>5823</v>
      </c>
      <c r="C1797" s="30">
        <v>16</v>
      </c>
      <c r="D1797" s="32" t="s">
        <v>4595</v>
      </c>
      <c r="E1797" s="32" t="s">
        <v>4596</v>
      </c>
      <c r="F1797" s="32" t="s">
        <v>4597</v>
      </c>
      <c r="G1797" s="33" t="s">
        <v>12</v>
      </c>
      <c r="H1797" s="34" t="s">
        <v>13</v>
      </c>
      <c r="I1797" s="35">
        <v>0.95120000000000005</v>
      </c>
      <c r="J1797" s="36">
        <v>713992.64</v>
      </c>
      <c r="K1797" s="19">
        <f t="shared" si="27"/>
        <v>1228235.1399999999</v>
      </c>
      <c r="L1797" s="37">
        <v>102848.5</v>
      </c>
      <c r="M1797" s="38"/>
    </row>
    <row r="1798" spans="1:13" s="39" customFormat="1" ht="12.95" customHeight="1" x14ac:dyDescent="0.25">
      <c r="A1798" s="233"/>
      <c r="B1798" s="29">
        <v>5837</v>
      </c>
      <c r="C1798" s="30">
        <v>17</v>
      </c>
      <c r="D1798" s="42" t="s">
        <v>4598</v>
      </c>
      <c r="E1798" s="42" t="s">
        <v>4599</v>
      </c>
      <c r="F1798" s="42" t="s">
        <v>4600</v>
      </c>
      <c r="G1798" s="33" t="s">
        <v>12</v>
      </c>
      <c r="H1798" s="34" t="s">
        <v>13</v>
      </c>
      <c r="I1798" s="35">
        <v>0.94740000000000002</v>
      </c>
      <c r="J1798" s="36">
        <v>715009.02</v>
      </c>
      <c r="K1798" s="19">
        <f t="shared" si="27"/>
        <v>1227197.17</v>
      </c>
      <c r="L1798" s="37">
        <v>102437.63</v>
      </c>
      <c r="M1798" s="38"/>
    </row>
    <row r="1799" spans="1:13" s="39" customFormat="1" ht="12.95" customHeight="1" x14ac:dyDescent="0.25">
      <c r="A1799" s="233"/>
      <c r="B1799" s="29">
        <v>5825</v>
      </c>
      <c r="C1799" s="30">
        <v>18</v>
      </c>
      <c r="D1799" s="32" t="s">
        <v>3278</v>
      </c>
      <c r="E1799" s="32" t="s">
        <v>4601</v>
      </c>
      <c r="F1799" s="32" t="s">
        <v>4602</v>
      </c>
      <c r="G1799" s="33" t="s">
        <v>12</v>
      </c>
      <c r="H1799" s="34" t="s">
        <v>13</v>
      </c>
      <c r="I1799" s="35">
        <v>0.95540000000000003</v>
      </c>
      <c r="J1799" s="36">
        <v>718252.77</v>
      </c>
      <c r="K1799" s="19">
        <f t="shared" si="27"/>
        <v>1234765.92</v>
      </c>
      <c r="L1799" s="37">
        <v>103302.63</v>
      </c>
      <c r="M1799" s="38"/>
    </row>
    <row r="1800" spans="1:13" s="39" customFormat="1" ht="12.95" customHeight="1" x14ac:dyDescent="0.25">
      <c r="A1800" s="233"/>
      <c r="B1800" s="29">
        <v>5833</v>
      </c>
      <c r="C1800" s="30">
        <v>19</v>
      </c>
      <c r="D1800" s="32" t="s">
        <v>352</v>
      </c>
      <c r="E1800" s="32" t="s">
        <v>353</v>
      </c>
      <c r="F1800" s="32" t="s">
        <v>4603</v>
      </c>
      <c r="G1800" s="33" t="s">
        <v>12</v>
      </c>
      <c r="H1800" s="34" t="s">
        <v>13</v>
      </c>
      <c r="I1800" s="35">
        <v>0.95440000000000003</v>
      </c>
      <c r="J1800" s="36">
        <v>717063.39</v>
      </c>
      <c r="K1800" s="19">
        <f t="shared" si="27"/>
        <v>1233035.8899999999</v>
      </c>
      <c r="L1800" s="37">
        <v>103194.5</v>
      </c>
      <c r="M1800" s="38"/>
    </row>
    <row r="1801" spans="1:13" s="39" customFormat="1" ht="12.95" customHeight="1" x14ac:dyDescent="0.25">
      <c r="A1801" s="233"/>
      <c r="B1801" s="29">
        <v>5809</v>
      </c>
      <c r="C1801" s="30">
        <v>20</v>
      </c>
      <c r="D1801" s="32" t="s">
        <v>4604</v>
      </c>
      <c r="E1801" s="32" t="s">
        <v>4605</v>
      </c>
      <c r="F1801" s="32" t="s">
        <v>4606</v>
      </c>
      <c r="G1801" s="33" t="s">
        <v>12</v>
      </c>
      <c r="H1801" s="34" t="s">
        <v>13</v>
      </c>
      <c r="I1801" s="35">
        <v>0.95179999999999998</v>
      </c>
      <c r="J1801" s="36">
        <v>711203.02</v>
      </c>
      <c r="K1801" s="19">
        <f t="shared" ref="K1801:K1864" si="28">ROUND(J1801+L1801*5,2)</f>
        <v>1225769.92</v>
      </c>
      <c r="L1801" s="37">
        <v>102913.38</v>
      </c>
      <c r="M1801" s="38"/>
    </row>
    <row r="1802" spans="1:13" s="39" customFormat="1" ht="12.95" customHeight="1" x14ac:dyDescent="0.25">
      <c r="A1802" s="233"/>
      <c r="B1802" s="29">
        <v>5820</v>
      </c>
      <c r="C1802" s="30">
        <v>21</v>
      </c>
      <c r="D1802" s="32" t="s">
        <v>4607</v>
      </c>
      <c r="E1802" s="32" t="s">
        <v>4608</v>
      </c>
      <c r="F1802" s="32" t="s">
        <v>4609</v>
      </c>
      <c r="G1802" s="33" t="s">
        <v>12</v>
      </c>
      <c r="H1802" s="34" t="s">
        <v>13</v>
      </c>
      <c r="I1802" s="35">
        <v>0.95240000000000002</v>
      </c>
      <c r="J1802" s="36">
        <v>715982.14</v>
      </c>
      <c r="K1802" s="19">
        <f t="shared" si="28"/>
        <v>1230873.3899999999</v>
      </c>
      <c r="L1802" s="37">
        <v>102978.25</v>
      </c>
      <c r="M1802" s="38"/>
    </row>
    <row r="1803" spans="1:13" s="39" customFormat="1" ht="12.95" customHeight="1" x14ac:dyDescent="0.25">
      <c r="A1803" s="233"/>
      <c r="B1803" s="29">
        <v>5822</v>
      </c>
      <c r="C1803" s="30">
        <v>22</v>
      </c>
      <c r="D1803" s="32" t="s">
        <v>4610</v>
      </c>
      <c r="E1803" s="32" t="s">
        <v>4611</v>
      </c>
      <c r="F1803" s="32" t="s">
        <v>4612</v>
      </c>
      <c r="G1803" s="33" t="s">
        <v>12</v>
      </c>
      <c r="H1803" s="34" t="s">
        <v>13</v>
      </c>
      <c r="I1803" s="35">
        <v>0.94040000000000001</v>
      </c>
      <c r="J1803" s="36">
        <v>709710.89</v>
      </c>
      <c r="K1803" s="19">
        <f t="shared" si="28"/>
        <v>1218114.6399999999</v>
      </c>
      <c r="L1803" s="37">
        <v>101680.75</v>
      </c>
      <c r="M1803" s="38"/>
    </row>
    <row r="1804" spans="1:13" s="39" customFormat="1" ht="12.95" customHeight="1" x14ac:dyDescent="0.25">
      <c r="A1804" s="233"/>
      <c r="B1804" s="29">
        <v>5814</v>
      </c>
      <c r="C1804" s="30">
        <v>23</v>
      </c>
      <c r="D1804" s="32" t="s">
        <v>4613</v>
      </c>
      <c r="E1804" s="32" t="s">
        <v>4614</v>
      </c>
      <c r="F1804" s="32" t="s">
        <v>4615</v>
      </c>
      <c r="G1804" s="33" t="s">
        <v>12</v>
      </c>
      <c r="H1804" s="34" t="s">
        <v>13</v>
      </c>
      <c r="I1804" s="35">
        <v>0.95399999999999996</v>
      </c>
      <c r="J1804" s="36">
        <v>712868.14</v>
      </c>
      <c r="K1804" s="19">
        <f t="shared" si="28"/>
        <v>1228624.3899999999</v>
      </c>
      <c r="L1804" s="37">
        <v>103151.25</v>
      </c>
      <c r="M1804" s="38"/>
    </row>
    <row r="1805" spans="1:13" s="39" customFormat="1" ht="12.95" customHeight="1" x14ac:dyDescent="0.25">
      <c r="A1805" s="233"/>
      <c r="B1805" s="29">
        <v>5800</v>
      </c>
      <c r="C1805" s="30">
        <v>24</v>
      </c>
      <c r="D1805" s="32" t="s">
        <v>4616</v>
      </c>
      <c r="E1805" s="32" t="s">
        <v>4617</v>
      </c>
      <c r="F1805" s="32" t="s">
        <v>4618</v>
      </c>
      <c r="G1805" s="33" t="s">
        <v>12</v>
      </c>
      <c r="H1805" s="34" t="s">
        <v>13</v>
      </c>
      <c r="I1805" s="35">
        <v>0.95620000000000005</v>
      </c>
      <c r="J1805" s="36">
        <v>717777.02</v>
      </c>
      <c r="K1805" s="19">
        <f t="shared" si="28"/>
        <v>1234722.67</v>
      </c>
      <c r="L1805" s="37">
        <v>103389.13</v>
      </c>
      <c r="M1805" s="38"/>
    </row>
    <row r="1806" spans="1:13" s="39" customFormat="1" ht="12.95" customHeight="1" x14ac:dyDescent="0.25">
      <c r="A1806" s="233"/>
      <c r="B1806" s="29">
        <v>5835</v>
      </c>
      <c r="C1806" s="30">
        <v>25</v>
      </c>
      <c r="D1806" s="32" t="s">
        <v>2902</v>
      </c>
      <c r="E1806" s="32" t="s">
        <v>2903</v>
      </c>
      <c r="F1806" s="32" t="s">
        <v>4619</v>
      </c>
      <c r="G1806" s="33" t="s">
        <v>12</v>
      </c>
      <c r="H1806" s="34" t="s">
        <v>13</v>
      </c>
      <c r="I1806" s="35">
        <v>0.94740000000000002</v>
      </c>
      <c r="J1806" s="36">
        <v>711116.52</v>
      </c>
      <c r="K1806" s="19">
        <f t="shared" si="28"/>
        <v>1223304.67</v>
      </c>
      <c r="L1806" s="37">
        <v>102437.63</v>
      </c>
      <c r="M1806" s="38"/>
    </row>
    <row r="1807" spans="1:13" s="39" customFormat="1" ht="12.95" customHeight="1" x14ac:dyDescent="0.25">
      <c r="A1807" s="233"/>
      <c r="B1807" s="29">
        <v>5840</v>
      </c>
      <c r="C1807" s="30">
        <v>26</v>
      </c>
      <c r="D1807" s="32" t="s">
        <v>1750</v>
      </c>
      <c r="E1807" s="32" t="s">
        <v>4525</v>
      </c>
      <c r="F1807" s="32" t="s">
        <v>4620</v>
      </c>
      <c r="G1807" s="33" t="s">
        <v>12</v>
      </c>
      <c r="H1807" s="34" t="s">
        <v>13</v>
      </c>
      <c r="I1807" s="35">
        <v>0.95640000000000003</v>
      </c>
      <c r="J1807" s="36">
        <v>719009.64</v>
      </c>
      <c r="K1807" s="19">
        <f t="shared" si="28"/>
        <v>1236063.3899999999</v>
      </c>
      <c r="L1807" s="37">
        <v>103410.75</v>
      </c>
      <c r="M1807" s="38"/>
    </row>
    <row r="1808" spans="1:13" s="39" customFormat="1" ht="12.95" customHeight="1" x14ac:dyDescent="0.25">
      <c r="A1808" s="233"/>
      <c r="B1808" s="29">
        <v>5813</v>
      </c>
      <c r="C1808" s="30">
        <v>27</v>
      </c>
      <c r="D1808" s="32" t="s">
        <v>4621</v>
      </c>
      <c r="E1808" s="32" t="s">
        <v>4622</v>
      </c>
      <c r="F1808" s="32" t="s">
        <v>4623</v>
      </c>
      <c r="G1808" s="33" t="s">
        <v>12</v>
      </c>
      <c r="H1808" s="34" t="s">
        <v>13</v>
      </c>
      <c r="I1808" s="35">
        <v>0.9899</v>
      </c>
      <c r="J1808" s="36">
        <v>737877.44</v>
      </c>
      <c r="K1808" s="19">
        <f t="shared" si="28"/>
        <v>1273042.1399999999</v>
      </c>
      <c r="L1808" s="37">
        <v>107032.94</v>
      </c>
      <c r="M1808" s="38"/>
    </row>
    <row r="1809" spans="1:13" s="39" customFormat="1" ht="12.95" customHeight="1" x14ac:dyDescent="0.25">
      <c r="A1809" s="233"/>
      <c r="B1809" s="29">
        <v>5845</v>
      </c>
      <c r="C1809" s="30">
        <v>28</v>
      </c>
      <c r="D1809" s="42" t="s">
        <v>4624</v>
      </c>
      <c r="E1809" s="42" t="s">
        <v>4625</v>
      </c>
      <c r="F1809" s="42" t="s">
        <v>4626</v>
      </c>
      <c r="G1809" s="33" t="s">
        <v>12</v>
      </c>
      <c r="H1809" s="34" t="s">
        <v>13</v>
      </c>
      <c r="I1809" s="35">
        <v>0.96519999999999995</v>
      </c>
      <c r="J1809" s="36">
        <v>724588.89</v>
      </c>
      <c r="K1809" s="19">
        <f t="shared" si="28"/>
        <v>1246400.1399999999</v>
      </c>
      <c r="L1809" s="37">
        <v>104362.25</v>
      </c>
      <c r="M1809" s="38"/>
    </row>
    <row r="1810" spans="1:13" s="39" customFormat="1" ht="12.95" customHeight="1" x14ac:dyDescent="0.25">
      <c r="A1810" s="233"/>
      <c r="B1810" s="29">
        <v>5841</v>
      </c>
      <c r="C1810" s="30">
        <v>29</v>
      </c>
      <c r="D1810" s="42" t="s">
        <v>4627</v>
      </c>
      <c r="E1810" s="42" t="s">
        <v>4628</v>
      </c>
      <c r="F1810" s="42" t="s">
        <v>4629</v>
      </c>
      <c r="G1810" s="33" t="s">
        <v>12</v>
      </c>
      <c r="H1810" s="34" t="s">
        <v>13</v>
      </c>
      <c r="I1810" s="35">
        <v>0.96560000000000001</v>
      </c>
      <c r="J1810" s="36">
        <v>724891.64</v>
      </c>
      <c r="K1810" s="19">
        <f t="shared" si="28"/>
        <v>1246919.1399999999</v>
      </c>
      <c r="L1810" s="37">
        <v>104405.5</v>
      </c>
      <c r="M1810" s="38"/>
    </row>
    <row r="1811" spans="1:13" s="39" customFormat="1" ht="12.95" customHeight="1" x14ac:dyDescent="0.25">
      <c r="A1811" s="233"/>
      <c r="B1811" s="29">
        <v>5829</v>
      </c>
      <c r="C1811" s="30">
        <v>30</v>
      </c>
      <c r="D1811" s="32" t="s">
        <v>3176</v>
      </c>
      <c r="E1811" s="32" t="s">
        <v>4630</v>
      </c>
      <c r="F1811" s="32" t="s">
        <v>4631</v>
      </c>
      <c r="G1811" s="33" t="s">
        <v>12</v>
      </c>
      <c r="H1811" s="34" t="s">
        <v>13</v>
      </c>
      <c r="I1811" s="35">
        <v>0.95220000000000005</v>
      </c>
      <c r="J1811" s="36">
        <v>714317.02</v>
      </c>
      <c r="K1811" s="19">
        <f t="shared" si="28"/>
        <v>1229100.17</v>
      </c>
      <c r="L1811" s="37">
        <v>102956.63</v>
      </c>
      <c r="M1811" s="38"/>
    </row>
    <row r="1812" spans="1:13" s="39" customFormat="1" ht="12.95" customHeight="1" x14ac:dyDescent="0.25">
      <c r="A1812" s="233"/>
      <c r="B1812" s="29">
        <v>5821</v>
      </c>
      <c r="C1812" s="30">
        <v>31</v>
      </c>
      <c r="D1812" s="32" t="s">
        <v>4632</v>
      </c>
      <c r="E1812" s="32" t="s">
        <v>4633</v>
      </c>
      <c r="F1812" s="32" t="s">
        <v>4634</v>
      </c>
      <c r="G1812" s="33" t="s">
        <v>12</v>
      </c>
      <c r="H1812" s="34" t="s">
        <v>13</v>
      </c>
      <c r="I1812" s="35">
        <v>0.95760000000000001</v>
      </c>
      <c r="J1812" s="36">
        <v>717755.39</v>
      </c>
      <c r="K1812" s="19">
        <f t="shared" si="28"/>
        <v>1235457.8899999999</v>
      </c>
      <c r="L1812" s="37">
        <v>103540.5</v>
      </c>
      <c r="M1812" s="38"/>
    </row>
    <row r="1813" spans="1:13" s="39" customFormat="1" ht="12.95" customHeight="1" x14ac:dyDescent="0.25">
      <c r="A1813" s="233"/>
      <c r="B1813" s="29">
        <v>5839</v>
      </c>
      <c r="C1813" s="30">
        <v>32</v>
      </c>
      <c r="D1813" s="42" t="s">
        <v>4635</v>
      </c>
      <c r="E1813" s="42" t="s">
        <v>4636</v>
      </c>
      <c r="F1813" s="42" t="s">
        <v>4637</v>
      </c>
      <c r="G1813" s="33" t="s">
        <v>12</v>
      </c>
      <c r="H1813" s="34" t="s">
        <v>13</v>
      </c>
      <c r="I1813" s="35">
        <v>0.95720000000000005</v>
      </c>
      <c r="J1813" s="36">
        <v>718533.89</v>
      </c>
      <c r="K1813" s="19">
        <f t="shared" si="28"/>
        <v>1236020.1399999999</v>
      </c>
      <c r="L1813" s="37">
        <v>103497.25</v>
      </c>
      <c r="M1813" s="38"/>
    </row>
    <row r="1814" spans="1:13" s="39" customFormat="1" ht="12.95" customHeight="1" x14ac:dyDescent="0.25">
      <c r="A1814" s="233"/>
      <c r="B1814" s="29">
        <v>5824</v>
      </c>
      <c r="C1814" s="30">
        <v>33</v>
      </c>
      <c r="D1814" s="32" t="s">
        <v>4638</v>
      </c>
      <c r="E1814" s="32" t="s">
        <v>4639</v>
      </c>
      <c r="F1814" s="32" t="s">
        <v>4640</v>
      </c>
      <c r="G1814" s="33" t="s">
        <v>12</v>
      </c>
      <c r="H1814" s="34" t="s">
        <v>13</v>
      </c>
      <c r="I1814" s="35">
        <v>0.95540000000000003</v>
      </c>
      <c r="J1814" s="36">
        <v>718252.77</v>
      </c>
      <c r="K1814" s="19">
        <f t="shared" si="28"/>
        <v>1234765.92</v>
      </c>
      <c r="L1814" s="37">
        <v>103302.63</v>
      </c>
      <c r="M1814" s="38"/>
    </row>
    <row r="1815" spans="1:13" s="39" customFormat="1" ht="12.95" customHeight="1" x14ac:dyDescent="0.25">
      <c r="A1815" s="233"/>
      <c r="B1815" s="29">
        <v>5806</v>
      </c>
      <c r="C1815" s="30">
        <v>34</v>
      </c>
      <c r="D1815" s="32" t="s">
        <v>2103</v>
      </c>
      <c r="E1815" s="32" t="s">
        <v>2104</v>
      </c>
      <c r="F1815" s="32" t="s">
        <v>4641</v>
      </c>
      <c r="G1815" s="33" t="s">
        <v>12</v>
      </c>
      <c r="H1815" s="34" t="s">
        <v>13</v>
      </c>
      <c r="I1815" s="35">
        <v>0.96519999999999995</v>
      </c>
      <c r="J1815" s="36">
        <v>722426.39</v>
      </c>
      <c r="K1815" s="19">
        <f t="shared" si="28"/>
        <v>1244237.6399999999</v>
      </c>
      <c r="L1815" s="37">
        <v>104362.25</v>
      </c>
      <c r="M1815" s="38"/>
    </row>
    <row r="1816" spans="1:13" s="39" customFormat="1" ht="12.95" customHeight="1" x14ac:dyDescent="0.25">
      <c r="A1816" s="233"/>
      <c r="B1816" s="29">
        <v>5830</v>
      </c>
      <c r="C1816" s="30">
        <v>35</v>
      </c>
      <c r="D1816" s="42" t="s">
        <v>1164</v>
      </c>
      <c r="E1816" s="42" t="s">
        <v>1165</v>
      </c>
      <c r="F1816" s="42" t="s">
        <v>4642</v>
      </c>
      <c r="G1816" s="33" t="s">
        <v>12</v>
      </c>
      <c r="H1816" s="34" t="s">
        <v>13</v>
      </c>
      <c r="I1816" s="35">
        <v>0.9446</v>
      </c>
      <c r="J1816" s="36">
        <v>710078.52</v>
      </c>
      <c r="K1816" s="19">
        <f t="shared" si="28"/>
        <v>1220752.92</v>
      </c>
      <c r="L1816" s="37">
        <v>102134.88</v>
      </c>
      <c r="M1816" s="38"/>
    </row>
    <row r="1817" spans="1:13" s="39" customFormat="1" ht="12.95" customHeight="1" x14ac:dyDescent="0.25">
      <c r="A1817" s="233"/>
      <c r="B1817" s="29">
        <v>5808</v>
      </c>
      <c r="C1817" s="30">
        <v>36</v>
      </c>
      <c r="D1817" s="32" t="s">
        <v>4643</v>
      </c>
      <c r="E1817" s="32" t="s">
        <v>4644</v>
      </c>
      <c r="F1817" s="32" t="s">
        <v>4645</v>
      </c>
      <c r="G1817" s="33" t="s">
        <v>12</v>
      </c>
      <c r="H1817" s="34" t="s">
        <v>13</v>
      </c>
      <c r="I1817" s="35">
        <v>0.96579999999999999</v>
      </c>
      <c r="J1817" s="36">
        <v>722880.52</v>
      </c>
      <c r="K1817" s="19">
        <f t="shared" si="28"/>
        <v>1245016.17</v>
      </c>
      <c r="L1817" s="37">
        <v>104427.13</v>
      </c>
      <c r="M1817" s="38"/>
    </row>
    <row r="1818" spans="1:13" s="39" customFormat="1" ht="12.95" customHeight="1" x14ac:dyDescent="0.25">
      <c r="A1818" s="233"/>
      <c r="B1818" s="29">
        <v>5803</v>
      </c>
      <c r="C1818" s="30">
        <v>37</v>
      </c>
      <c r="D1818" s="59" t="s">
        <v>1057</v>
      </c>
      <c r="E1818" s="59" t="s">
        <v>4646</v>
      </c>
      <c r="F1818" s="59" t="s">
        <v>4647</v>
      </c>
      <c r="G1818" s="33" t="s">
        <v>12</v>
      </c>
      <c r="H1818" s="34" t="s">
        <v>13</v>
      </c>
      <c r="I1818" s="35">
        <v>0.98150000000000004</v>
      </c>
      <c r="J1818" s="36">
        <v>730654.67999999993</v>
      </c>
      <c r="K1818" s="19">
        <f t="shared" si="28"/>
        <v>1261278.1299999999</v>
      </c>
      <c r="L1818" s="37">
        <v>106124.69</v>
      </c>
      <c r="M1818" s="38"/>
    </row>
    <row r="1819" spans="1:13" s="39" customFormat="1" ht="12.95" customHeight="1" x14ac:dyDescent="0.25">
      <c r="A1819" s="233"/>
      <c r="B1819" s="29"/>
      <c r="C1819" s="30"/>
      <c r="D1819" s="31" t="s">
        <v>5732</v>
      </c>
      <c r="E1819" s="32"/>
      <c r="F1819" s="32"/>
      <c r="G1819" s="33"/>
      <c r="H1819" s="34"/>
      <c r="I1819" s="35"/>
      <c r="J1819" s="36"/>
      <c r="K1819" s="19"/>
      <c r="L1819" s="37"/>
      <c r="M1819" s="38"/>
    </row>
    <row r="1820" spans="1:13" s="39" customFormat="1" ht="12.95" customHeight="1" x14ac:dyDescent="0.25">
      <c r="A1820" s="233"/>
      <c r="B1820" s="29">
        <v>5851</v>
      </c>
      <c r="C1820" s="30">
        <v>1</v>
      </c>
      <c r="D1820" s="32" t="s">
        <v>4648</v>
      </c>
      <c r="E1820" s="32" t="s">
        <v>4649</v>
      </c>
      <c r="F1820" s="32" t="s">
        <v>4650</v>
      </c>
      <c r="G1820" s="33" t="s">
        <v>5731</v>
      </c>
      <c r="H1820" s="34" t="s">
        <v>13</v>
      </c>
      <c r="I1820" s="35">
        <v>0.95320000000000005</v>
      </c>
      <c r="J1820" s="36">
        <v>1138699.6200000001</v>
      </c>
      <c r="K1820" s="19">
        <f t="shared" si="28"/>
        <v>1955115.42</v>
      </c>
      <c r="L1820" s="37">
        <v>163283.16</v>
      </c>
      <c r="M1820" s="38"/>
    </row>
    <row r="1821" spans="1:13" s="39" customFormat="1" ht="12.95" customHeight="1" x14ac:dyDescent="0.25">
      <c r="A1821" s="233"/>
      <c r="B1821" s="29">
        <v>5832</v>
      </c>
      <c r="C1821" s="30">
        <v>2</v>
      </c>
      <c r="D1821" s="32" t="s">
        <v>62</v>
      </c>
      <c r="E1821" s="32" t="s">
        <v>257</v>
      </c>
      <c r="F1821" s="32" t="s">
        <v>4651</v>
      </c>
      <c r="G1821" s="33" t="s">
        <v>5731</v>
      </c>
      <c r="H1821" s="34" t="s">
        <v>13</v>
      </c>
      <c r="I1821" s="35">
        <v>0.96060000000000001</v>
      </c>
      <c r="J1821" s="36">
        <v>1138665.3600000001</v>
      </c>
      <c r="K1821" s="19">
        <f t="shared" si="28"/>
        <v>1961419.26</v>
      </c>
      <c r="L1821" s="37">
        <v>164550.78</v>
      </c>
      <c r="M1821" s="38"/>
    </row>
    <row r="1822" spans="1:13" s="39" customFormat="1" ht="12.95" customHeight="1" x14ac:dyDescent="0.25">
      <c r="A1822" s="233"/>
      <c r="B1822" s="29">
        <v>5801</v>
      </c>
      <c r="C1822" s="30">
        <v>3</v>
      </c>
      <c r="D1822" s="32" t="s">
        <v>4652</v>
      </c>
      <c r="E1822" s="32" t="s">
        <v>4653</v>
      </c>
      <c r="F1822" s="32" t="s">
        <v>4654</v>
      </c>
      <c r="G1822" s="33" t="s">
        <v>5731</v>
      </c>
      <c r="H1822" s="34" t="s">
        <v>13</v>
      </c>
      <c r="I1822" s="35">
        <v>0.95830000000000004</v>
      </c>
      <c r="J1822" s="36">
        <v>1137963.03</v>
      </c>
      <c r="K1822" s="19">
        <f t="shared" si="28"/>
        <v>1958746.98</v>
      </c>
      <c r="L1822" s="37">
        <v>164156.79</v>
      </c>
      <c r="M1822" s="38"/>
    </row>
    <row r="1823" spans="1:13" s="39" customFormat="1" ht="12.95" customHeight="1" x14ac:dyDescent="0.25">
      <c r="A1823" s="233"/>
      <c r="B1823" s="29">
        <v>5819</v>
      </c>
      <c r="C1823" s="30">
        <v>4</v>
      </c>
      <c r="D1823" s="42" t="s">
        <v>4655</v>
      </c>
      <c r="E1823" s="42" t="s">
        <v>4656</v>
      </c>
      <c r="F1823" s="42" t="s">
        <v>3195</v>
      </c>
      <c r="G1823" s="33" t="s">
        <v>5731</v>
      </c>
      <c r="H1823" s="34" t="s">
        <v>13</v>
      </c>
      <c r="I1823" s="35">
        <v>0.95340000000000003</v>
      </c>
      <c r="J1823" s="36">
        <v>1137226.44</v>
      </c>
      <c r="K1823" s="19">
        <f t="shared" si="28"/>
        <v>1953813.54</v>
      </c>
      <c r="L1823" s="37">
        <v>163317.42000000001</v>
      </c>
      <c r="M1823" s="38"/>
    </row>
    <row r="1824" spans="1:13" s="39" customFormat="1" ht="12.95" customHeight="1" x14ac:dyDescent="0.25">
      <c r="A1824" s="233"/>
      <c r="B1824" s="29">
        <v>5810</v>
      </c>
      <c r="C1824" s="30">
        <v>5</v>
      </c>
      <c r="D1824" s="32" t="s">
        <v>4657</v>
      </c>
      <c r="E1824" s="32" t="s">
        <v>4658</v>
      </c>
      <c r="F1824" s="32" t="s">
        <v>4659</v>
      </c>
      <c r="G1824" s="33" t="s">
        <v>5731</v>
      </c>
      <c r="H1824" s="34" t="s">
        <v>13</v>
      </c>
      <c r="I1824" s="35">
        <v>0.96579999999999999</v>
      </c>
      <c r="J1824" s="36">
        <v>1150039.68</v>
      </c>
      <c r="K1824" s="19">
        <f t="shared" si="28"/>
        <v>1977247.38</v>
      </c>
      <c r="L1824" s="37">
        <v>165441.54</v>
      </c>
      <c r="M1824" s="38"/>
    </row>
    <row r="1825" spans="1:13" s="39" customFormat="1" ht="12.95" customHeight="1" x14ac:dyDescent="0.25">
      <c r="A1825" s="233"/>
      <c r="B1825" s="29">
        <v>5827</v>
      </c>
      <c r="C1825" s="30">
        <v>6</v>
      </c>
      <c r="D1825" s="32" t="s">
        <v>4660</v>
      </c>
      <c r="E1825" s="32" t="s">
        <v>4661</v>
      </c>
      <c r="F1825" s="32" t="s">
        <v>4662</v>
      </c>
      <c r="G1825" s="33" t="s">
        <v>5731</v>
      </c>
      <c r="H1825" s="34" t="s">
        <v>13</v>
      </c>
      <c r="I1825" s="35">
        <v>0.96</v>
      </c>
      <c r="J1825" s="36">
        <v>1139316.3</v>
      </c>
      <c r="K1825" s="19">
        <f t="shared" si="28"/>
        <v>1961556.3</v>
      </c>
      <c r="L1825" s="37">
        <v>164448</v>
      </c>
      <c r="M1825" s="38"/>
    </row>
    <row r="1826" spans="1:13" s="39" customFormat="1" ht="12.95" customHeight="1" x14ac:dyDescent="0.25">
      <c r="A1826" s="233"/>
      <c r="B1826" s="29">
        <v>5842</v>
      </c>
      <c r="C1826" s="30">
        <v>7</v>
      </c>
      <c r="D1826" s="42" t="s">
        <v>4663</v>
      </c>
      <c r="E1826" s="42" t="s">
        <v>4664</v>
      </c>
      <c r="F1826" s="42" t="s">
        <v>4665</v>
      </c>
      <c r="G1826" s="27" t="s">
        <v>5731</v>
      </c>
      <c r="H1826" s="34" t="s">
        <v>13</v>
      </c>
      <c r="I1826" s="35">
        <v>0.96899999999999997</v>
      </c>
      <c r="J1826" s="36">
        <v>1154904.5999999999</v>
      </c>
      <c r="K1826" s="19">
        <f t="shared" si="28"/>
        <v>1984853.1</v>
      </c>
      <c r="L1826" s="37">
        <v>165989.70000000001</v>
      </c>
      <c r="M1826" s="38"/>
    </row>
    <row r="1827" spans="1:13" s="39" customFormat="1" ht="12.95" customHeight="1" x14ac:dyDescent="0.25">
      <c r="A1827" s="233"/>
      <c r="B1827" s="29">
        <v>5815</v>
      </c>
      <c r="C1827" s="30">
        <v>8</v>
      </c>
      <c r="D1827" s="32" t="s">
        <v>4666</v>
      </c>
      <c r="E1827" s="32" t="s">
        <v>4667</v>
      </c>
      <c r="F1827" s="32" t="s">
        <v>4668</v>
      </c>
      <c r="G1827" s="50" t="s">
        <v>5731</v>
      </c>
      <c r="H1827" s="34" t="s">
        <v>13</v>
      </c>
      <c r="I1827" s="35">
        <v>0.95840000000000003</v>
      </c>
      <c r="J1827" s="36">
        <v>1144934.9400000002</v>
      </c>
      <c r="K1827" s="19">
        <f t="shared" si="28"/>
        <v>1965804.54</v>
      </c>
      <c r="L1827" s="37">
        <v>164173.92000000001</v>
      </c>
      <c r="M1827" s="38"/>
    </row>
    <row r="1828" spans="1:13" s="39" customFormat="1" ht="12.95" customHeight="1" x14ac:dyDescent="0.25">
      <c r="A1828" s="233"/>
      <c r="B1828" s="29">
        <v>5831</v>
      </c>
      <c r="C1828" s="30">
        <v>9</v>
      </c>
      <c r="D1828" s="32" t="s">
        <v>4669</v>
      </c>
      <c r="E1828" s="32" t="s">
        <v>4670</v>
      </c>
      <c r="F1828" s="32" t="s">
        <v>4671</v>
      </c>
      <c r="G1828" s="27" t="s">
        <v>5731</v>
      </c>
      <c r="H1828" s="34" t="s">
        <v>13</v>
      </c>
      <c r="I1828" s="35">
        <v>0.95420000000000005</v>
      </c>
      <c r="J1828" s="36">
        <v>1139898.72</v>
      </c>
      <c r="K1828" s="19">
        <f t="shared" si="28"/>
        <v>1957171.02</v>
      </c>
      <c r="L1828" s="37">
        <v>163454.46</v>
      </c>
      <c r="M1828" s="38"/>
    </row>
    <row r="1829" spans="1:13" s="39" customFormat="1" ht="12.95" customHeight="1" x14ac:dyDescent="0.25">
      <c r="A1829" s="233"/>
      <c r="B1829" s="29">
        <v>5811</v>
      </c>
      <c r="C1829" s="30">
        <v>10</v>
      </c>
      <c r="D1829" s="32" t="s">
        <v>4672</v>
      </c>
      <c r="E1829" s="32" t="s">
        <v>4673</v>
      </c>
      <c r="F1829" s="32" t="s">
        <v>4674</v>
      </c>
      <c r="G1829" s="50" t="s">
        <v>5731</v>
      </c>
      <c r="H1829" s="34" t="s">
        <v>13</v>
      </c>
      <c r="I1829" s="35">
        <v>0.95860000000000001</v>
      </c>
      <c r="J1829" s="36">
        <v>1138322.7599999998</v>
      </c>
      <c r="K1829" s="19">
        <f t="shared" si="28"/>
        <v>1959363.66</v>
      </c>
      <c r="L1829" s="37">
        <v>164208.18</v>
      </c>
      <c r="M1829" s="38"/>
    </row>
    <row r="1830" spans="1:13" s="39" customFormat="1" ht="12.95" customHeight="1" x14ac:dyDescent="0.25">
      <c r="A1830" s="233"/>
      <c r="B1830" s="29"/>
      <c r="C1830" s="30"/>
      <c r="D1830" s="31" t="s">
        <v>15</v>
      </c>
      <c r="E1830" s="32"/>
      <c r="F1830" s="32"/>
      <c r="G1830" s="50"/>
      <c r="H1830" s="34"/>
      <c r="I1830" s="35"/>
      <c r="J1830" s="36"/>
      <c r="K1830" s="19"/>
      <c r="L1830" s="37"/>
      <c r="M1830" s="38"/>
    </row>
    <row r="1831" spans="1:13" s="39" customFormat="1" ht="12.95" customHeight="1" x14ac:dyDescent="0.25">
      <c r="A1831" s="233"/>
      <c r="B1831" s="29">
        <v>5838</v>
      </c>
      <c r="C1831" s="30">
        <v>1</v>
      </c>
      <c r="D1831" s="32" t="s">
        <v>4675</v>
      </c>
      <c r="E1831" s="32" t="s">
        <v>4676</v>
      </c>
      <c r="F1831" s="32" t="s">
        <v>4677</v>
      </c>
      <c r="G1831" s="50" t="s">
        <v>5735</v>
      </c>
      <c r="H1831" s="34" t="s">
        <v>13</v>
      </c>
      <c r="I1831" s="35">
        <v>0</v>
      </c>
      <c r="J1831" s="36">
        <v>194332.33</v>
      </c>
      <c r="K1831" s="19">
        <f t="shared" si="28"/>
        <v>194332.33</v>
      </c>
      <c r="L1831" s="37">
        <v>0</v>
      </c>
      <c r="M1831" s="38" t="s">
        <v>5685</v>
      </c>
    </row>
    <row r="1832" spans="1:13" s="39" customFormat="1" ht="12.95" customHeight="1" x14ac:dyDescent="0.25">
      <c r="A1832" s="233"/>
      <c r="B1832" s="29">
        <v>5846</v>
      </c>
      <c r="C1832" s="30">
        <v>2</v>
      </c>
      <c r="D1832" s="32" t="s">
        <v>4678</v>
      </c>
      <c r="E1832" s="32" t="s">
        <v>4679</v>
      </c>
      <c r="F1832" s="32" t="s">
        <v>4680</v>
      </c>
      <c r="G1832" s="50" t="s">
        <v>5735</v>
      </c>
      <c r="H1832" s="34" t="s">
        <v>13</v>
      </c>
      <c r="I1832" s="35">
        <v>0.98540000000000005</v>
      </c>
      <c r="J1832" s="36">
        <v>1373534.9000000001</v>
      </c>
      <c r="K1832" s="19">
        <f t="shared" si="28"/>
        <v>2368624.65</v>
      </c>
      <c r="L1832" s="37">
        <v>199017.95</v>
      </c>
      <c r="M1832" s="38"/>
    </row>
    <row r="1833" spans="1:13" s="39" customFormat="1" ht="12.95" customHeight="1" x14ac:dyDescent="0.25">
      <c r="A1833" s="234"/>
      <c r="B1833" s="29">
        <v>5834</v>
      </c>
      <c r="C1833" s="30">
        <v>3</v>
      </c>
      <c r="D1833" s="32" t="s">
        <v>2491</v>
      </c>
      <c r="E1833" s="32" t="s">
        <v>4681</v>
      </c>
      <c r="F1833" s="32" t="s">
        <v>4682</v>
      </c>
      <c r="G1833" s="50" t="s">
        <v>5735</v>
      </c>
      <c r="H1833" s="34" t="s">
        <v>13</v>
      </c>
      <c r="I1833" s="35">
        <v>0.71150000000000002</v>
      </c>
      <c r="J1833" s="36">
        <v>1315954.2</v>
      </c>
      <c r="K1833" s="19">
        <f t="shared" si="28"/>
        <v>2034450.6</v>
      </c>
      <c r="L1833" s="37">
        <v>143699.28</v>
      </c>
      <c r="M1833" s="38"/>
    </row>
    <row r="1834" spans="1:13" s="39" customFormat="1" ht="12.95" customHeight="1" x14ac:dyDescent="0.25">
      <c r="A1834" s="225" t="s">
        <v>4683</v>
      </c>
      <c r="B1834" s="29"/>
      <c r="C1834" s="30"/>
      <c r="D1834" s="31" t="s">
        <v>126</v>
      </c>
      <c r="E1834" s="32"/>
      <c r="F1834" s="32"/>
      <c r="G1834" s="50"/>
      <c r="H1834" s="34"/>
      <c r="I1834" s="35"/>
      <c r="J1834" s="36"/>
      <c r="K1834" s="19"/>
      <c r="L1834" s="37"/>
      <c r="M1834" s="38"/>
    </row>
    <row r="1835" spans="1:13" s="39" customFormat="1" ht="12.95" customHeight="1" x14ac:dyDescent="0.25">
      <c r="A1835" s="226"/>
      <c r="B1835" s="29">
        <v>6024</v>
      </c>
      <c r="C1835" s="30">
        <v>1</v>
      </c>
      <c r="D1835" s="42" t="s">
        <v>4684</v>
      </c>
      <c r="E1835" s="42" t="s">
        <v>4685</v>
      </c>
      <c r="F1835" s="42" t="s">
        <v>4686</v>
      </c>
      <c r="G1835" s="27" t="s">
        <v>130</v>
      </c>
      <c r="H1835" s="34" t="s">
        <v>13</v>
      </c>
      <c r="I1835" s="35">
        <v>0.30409999999999998</v>
      </c>
      <c r="J1835" s="36">
        <v>144936.51</v>
      </c>
      <c r="K1835" s="19">
        <f t="shared" si="28"/>
        <v>227144.86</v>
      </c>
      <c r="L1835" s="37">
        <v>16441.669999999998</v>
      </c>
      <c r="M1835" s="38"/>
    </row>
    <row r="1836" spans="1:13" s="39" customFormat="1" ht="12.95" customHeight="1" x14ac:dyDescent="0.25">
      <c r="A1836" s="226"/>
      <c r="B1836" s="29">
        <v>6019</v>
      </c>
      <c r="C1836" s="30">
        <v>2</v>
      </c>
      <c r="D1836" s="42" t="s">
        <v>4687</v>
      </c>
      <c r="E1836" s="42" t="s">
        <v>4688</v>
      </c>
      <c r="F1836" s="42" t="s">
        <v>4689</v>
      </c>
      <c r="G1836" s="50" t="s">
        <v>130</v>
      </c>
      <c r="H1836" s="34" t="s">
        <v>13</v>
      </c>
      <c r="I1836" s="35">
        <v>0.90329999999999999</v>
      </c>
      <c r="J1836" s="36">
        <v>341868.93999999994</v>
      </c>
      <c r="K1836" s="19">
        <f t="shared" si="28"/>
        <v>586061.04</v>
      </c>
      <c r="L1836" s="37">
        <v>48838.42</v>
      </c>
      <c r="M1836" s="38"/>
    </row>
    <row r="1837" spans="1:13" s="39" customFormat="1" ht="12.95" customHeight="1" x14ac:dyDescent="0.25">
      <c r="A1837" s="226"/>
      <c r="B1837" s="29">
        <v>6036</v>
      </c>
      <c r="C1837" s="30">
        <v>3</v>
      </c>
      <c r="D1837" s="42" t="s">
        <v>4690</v>
      </c>
      <c r="E1837" s="42" t="s">
        <v>4691</v>
      </c>
      <c r="F1837" s="42" t="s">
        <v>4692</v>
      </c>
      <c r="G1837" s="50" t="s">
        <v>130</v>
      </c>
      <c r="H1837" s="34" t="s">
        <v>13</v>
      </c>
      <c r="I1837" s="35">
        <v>0.90910000000000002</v>
      </c>
      <c r="J1837" s="36">
        <v>344064.07</v>
      </c>
      <c r="K1837" s="19">
        <f t="shared" si="28"/>
        <v>589824.12</v>
      </c>
      <c r="L1837" s="37">
        <v>49152.01</v>
      </c>
      <c r="M1837" s="38"/>
    </row>
    <row r="1838" spans="1:13" s="39" customFormat="1" ht="12.95" customHeight="1" x14ac:dyDescent="0.25">
      <c r="A1838" s="226"/>
      <c r="B1838" s="29">
        <v>6012</v>
      </c>
      <c r="C1838" s="30">
        <v>4</v>
      </c>
      <c r="D1838" s="42" t="s">
        <v>4693</v>
      </c>
      <c r="E1838" s="42" t="s">
        <v>4694</v>
      </c>
      <c r="F1838" s="42" t="s">
        <v>4695</v>
      </c>
      <c r="G1838" s="27" t="s">
        <v>130</v>
      </c>
      <c r="H1838" s="34" t="s">
        <v>13</v>
      </c>
      <c r="I1838" s="35">
        <v>0.90710000000000002</v>
      </c>
      <c r="J1838" s="36">
        <v>343307.09</v>
      </c>
      <c r="K1838" s="19">
        <f t="shared" si="28"/>
        <v>588526.43999999994</v>
      </c>
      <c r="L1838" s="37">
        <v>49043.87</v>
      </c>
      <c r="M1838" s="38"/>
    </row>
    <row r="1839" spans="1:13" s="39" customFormat="1" ht="12.95" customHeight="1" x14ac:dyDescent="0.25">
      <c r="A1839" s="226"/>
      <c r="B1839" s="29">
        <v>6002</v>
      </c>
      <c r="C1839" s="30">
        <v>5</v>
      </c>
      <c r="D1839" s="32" t="s">
        <v>4696</v>
      </c>
      <c r="E1839" s="32" t="s">
        <v>4697</v>
      </c>
      <c r="F1839" s="32" t="s">
        <v>4698</v>
      </c>
      <c r="G1839" s="50" t="s">
        <v>130</v>
      </c>
      <c r="H1839" s="34" t="s">
        <v>13</v>
      </c>
      <c r="I1839" s="35">
        <v>0.9093</v>
      </c>
      <c r="J1839" s="36">
        <v>344139.74</v>
      </c>
      <c r="K1839" s="19">
        <f t="shared" si="28"/>
        <v>589953.84</v>
      </c>
      <c r="L1839" s="37">
        <v>49162.82</v>
      </c>
      <c r="M1839" s="38"/>
    </row>
    <row r="1840" spans="1:13" s="39" customFormat="1" ht="12.95" customHeight="1" x14ac:dyDescent="0.25">
      <c r="A1840" s="226"/>
      <c r="B1840" s="29">
        <v>6008</v>
      </c>
      <c r="C1840" s="30">
        <v>6</v>
      </c>
      <c r="D1840" s="32" t="s">
        <v>4699</v>
      </c>
      <c r="E1840" s="32" t="s">
        <v>4700</v>
      </c>
      <c r="F1840" s="32" t="s">
        <v>2066</v>
      </c>
      <c r="G1840" s="50" t="s">
        <v>130</v>
      </c>
      <c r="H1840" s="34" t="s">
        <v>13</v>
      </c>
      <c r="I1840" s="35">
        <v>0.88109999999999999</v>
      </c>
      <c r="J1840" s="36">
        <v>333466.98000000004</v>
      </c>
      <c r="K1840" s="19">
        <f t="shared" si="28"/>
        <v>571657.68000000005</v>
      </c>
      <c r="L1840" s="37">
        <v>47638.14</v>
      </c>
      <c r="M1840" s="58"/>
    </row>
    <row r="1841" spans="1:13" s="39" customFormat="1" ht="12.95" customHeight="1" x14ac:dyDescent="0.25">
      <c r="A1841" s="226"/>
      <c r="B1841" s="29">
        <v>6016</v>
      </c>
      <c r="C1841" s="30">
        <v>7</v>
      </c>
      <c r="D1841" s="42" t="s">
        <v>4701</v>
      </c>
      <c r="E1841" s="42" t="s">
        <v>3206</v>
      </c>
      <c r="F1841" s="42" t="s">
        <v>4702</v>
      </c>
      <c r="G1841" s="27" t="s">
        <v>130</v>
      </c>
      <c r="H1841" s="34" t="s">
        <v>13</v>
      </c>
      <c r="I1841" s="35">
        <v>0.91410000000000002</v>
      </c>
      <c r="J1841" s="36">
        <v>345956.38</v>
      </c>
      <c r="K1841" s="19">
        <f t="shared" si="28"/>
        <v>593068.07999999996</v>
      </c>
      <c r="L1841" s="37">
        <v>49422.34</v>
      </c>
      <c r="M1841" s="38"/>
    </row>
    <row r="1842" spans="1:13" s="39" customFormat="1" ht="12.95" customHeight="1" x14ac:dyDescent="0.25">
      <c r="A1842" s="226"/>
      <c r="B1842" s="29">
        <v>6020</v>
      </c>
      <c r="C1842" s="30">
        <v>8</v>
      </c>
      <c r="D1842" s="32" t="s">
        <v>4687</v>
      </c>
      <c r="E1842" s="32" t="s">
        <v>4703</v>
      </c>
      <c r="F1842" s="32" t="s">
        <v>4704</v>
      </c>
      <c r="G1842" s="33" t="s">
        <v>130</v>
      </c>
      <c r="H1842" s="34" t="s">
        <v>13</v>
      </c>
      <c r="I1842" s="35">
        <v>0.5161</v>
      </c>
      <c r="J1842" s="36">
        <v>184513.33</v>
      </c>
      <c r="K1842" s="19">
        <f t="shared" si="28"/>
        <v>324032.38</v>
      </c>
      <c r="L1842" s="37">
        <v>27903.81</v>
      </c>
      <c r="M1842" s="38"/>
    </row>
    <row r="1843" spans="1:13" s="39" customFormat="1" ht="12.95" customHeight="1" x14ac:dyDescent="0.25">
      <c r="A1843" s="226"/>
      <c r="B1843" s="29">
        <v>6027</v>
      </c>
      <c r="C1843" s="30">
        <v>9</v>
      </c>
      <c r="D1843" s="42" t="s">
        <v>4705</v>
      </c>
      <c r="E1843" s="42" t="s">
        <v>4706</v>
      </c>
      <c r="F1843" s="42" t="s">
        <v>4707</v>
      </c>
      <c r="G1843" s="27" t="s">
        <v>130</v>
      </c>
      <c r="H1843" s="34" t="s">
        <v>13</v>
      </c>
      <c r="I1843" s="35">
        <v>0.92210000000000003</v>
      </c>
      <c r="J1843" s="36">
        <v>346388.91</v>
      </c>
      <c r="K1843" s="19">
        <f t="shared" si="28"/>
        <v>595663.26</v>
      </c>
      <c r="L1843" s="37">
        <v>49854.87</v>
      </c>
      <c r="M1843" s="38"/>
    </row>
    <row r="1844" spans="1:13" s="39" customFormat="1" ht="12.95" customHeight="1" x14ac:dyDescent="0.25">
      <c r="A1844" s="226"/>
      <c r="B1844" s="29">
        <v>6038</v>
      </c>
      <c r="C1844" s="30">
        <v>10</v>
      </c>
      <c r="D1844" s="32" t="s">
        <v>4708</v>
      </c>
      <c r="E1844" s="32" t="s">
        <v>620</v>
      </c>
      <c r="F1844" s="32" t="s">
        <v>4709</v>
      </c>
      <c r="G1844" s="33" t="s">
        <v>130</v>
      </c>
      <c r="H1844" s="34" t="s">
        <v>13</v>
      </c>
      <c r="I1844" s="35">
        <v>0.3009</v>
      </c>
      <c r="J1844" s="36">
        <v>113880.62000000001</v>
      </c>
      <c r="K1844" s="19">
        <f t="shared" si="28"/>
        <v>195223.92</v>
      </c>
      <c r="L1844" s="37">
        <v>16268.66</v>
      </c>
      <c r="M1844" s="38"/>
    </row>
    <row r="1845" spans="1:13" s="39" customFormat="1" ht="12.95" customHeight="1" x14ac:dyDescent="0.25">
      <c r="A1845" s="226"/>
      <c r="B1845" s="29"/>
      <c r="C1845" s="30"/>
      <c r="D1845" s="31" t="s">
        <v>11</v>
      </c>
      <c r="E1845" s="32"/>
      <c r="F1845" s="32"/>
      <c r="G1845" s="50"/>
      <c r="H1845" s="34"/>
      <c r="I1845" s="35"/>
      <c r="J1845" s="36"/>
      <c r="K1845" s="19"/>
      <c r="L1845" s="37"/>
      <c r="M1845" s="38"/>
    </row>
    <row r="1846" spans="1:13" s="39" customFormat="1" ht="12.95" customHeight="1" x14ac:dyDescent="0.25">
      <c r="A1846" s="226"/>
      <c r="B1846" s="29">
        <v>6034</v>
      </c>
      <c r="C1846" s="30">
        <v>1</v>
      </c>
      <c r="D1846" s="32" t="s">
        <v>4710</v>
      </c>
      <c r="E1846" s="32" t="s">
        <v>4711</v>
      </c>
      <c r="F1846" s="32" t="s">
        <v>4712</v>
      </c>
      <c r="G1846" s="33" t="s">
        <v>12</v>
      </c>
      <c r="H1846" s="34" t="s">
        <v>13</v>
      </c>
      <c r="I1846" s="35">
        <v>0.90710000000000002</v>
      </c>
      <c r="J1846" s="36">
        <v>470311.33</v>
      </c>
      <c r="K1846" s="19">
        <f t="shared" si="28"/>
        <v>960712.28</v>
      </c>
      <c r="L1846" s="37">
        <v>98080.19</v>
      </c>
      <c r="M1846" s="38"/>
    </row>
    <row r="1847" spans="1:13" s="39" customFormat="1" ht="12.95" customHeight="1" x14ac:dyDescent="0.25">
      <c r="A1847" s="226"/>
      <c r="B1847" s="29">
        <v>6032</v>
      </c>
      <c r="C1847" s="30">
        <v>2</v>
      </c>
      <c r="D1847" s="32" t="s">
        <v>4713</v>
      </c>
      <c r="E1847" s="32" t="s">
        <v>4714</v>
      </c>
      <c r="F1847" s="32" t="s">
        <v>4715</v>
      </c>
      <c r="G1847" s="33" t="s">
        <v>12</v>
      </c>
      <c r="H1847" s="34" t="s">
        <v>13</v>
      </c>
      <c r="I1847" s="35">
        <v>0.92889999999999995</v>
      </c>
      <c r="J1847" s="36">
        <v>697871.16999999993</v>
      </c>
      <c r="K1847" s="19">
        <f t="shared" si="28"/>
        <v>1200057.72</v>
      </c>
      <c r="L1847" s="37">
        <v>100437.31</v>
      </c>
      <c r="M1847" s="38"/>
    </row>
    <row r="1848" spans="1:13" s="39" customFormat="1" ht="12.95" customHeight="1" x14ac:dyDescent="0.25">
      <c r="A1848" s="226"/>
      <c r="B1848" s="29">
        <v>6026</v>
      </c>
      <c r="C1848" s="30">
        <v>3</v>
      </c>
      <c r="D1848" s="42" t="s">
        <v>4716</v>
      </c>
      <c r="E1848" s="42" t="s">
        <v>1507</v>
      </c>
      <c r="F1848" s="42" t="s">
        <v>641</v>
      </c>
      <c r="G1848" s="33" t="s">
        <v>12</v>
      </c>
      <c r="H1848" s="34" t="s">
        <v>13</v>
      </c>
      <c r="I1848" s="35">
        <v>0.91490000000000005</v>
      </c>
      <c r="J1848" s="36">
        <v>692464.91999999993</v>
      </c>
      <c r="K1848" s="19">
        <f t="shared" si="28"/>
        <v>1187082.72</v>
      </c>
      <c r="L1848" s="37">
        <v>98923.56</v>
      </c>
      <c r="M1848" s="38"/>
    </row>
    <row r="1849" spans="1:13" s="39" customFormat="1" ht="12.95" customHeight="1" x14ac:dyDescent="0.25">
      <c r="A1849" s="226"/>
      <c r="B1849" s="43">
        <v>6011</v>
      </c>
      <c r="C1849" s="30">
        <v>4</v>
      </c>
      <c r="D1849" s="32" t="s">
        <v>4717</v>
      </c>
      <c r="E1849" s="32" t="s">
        <v>1266</v>
      </c>
      <c r="F1849" s="32" t="s">
        <v>4718</v>
      </c>
      <c r="G1849" s="33" t="s">
        <v>12</v>
      </c>
      <c r="H1849" s="34" t="s">
        <v>13</v>
      </c>
      <c r="I1849" s="35">
        <v>0.93110000000000004</v>
      </c>
      <c r="J1849" s="36">
        <v>699536.33000000007</v>
      </c>
      <c r="K1849" s="19">
        <f t="shared" si="28"/>
        <v>1202912.28</v>
      </c>
      <c r="L1849" s="37">
        <v>100675.19</v>
      </c>
      <c r="M1849" s="38"/>
    </row>
    <row r="1850" spans="1:13" s="39" customFormat="1" ht="12.95" customHeight="1" x14ac:dyDescent="0.25">
      <c r="A1850" s="226"/>
      <c r="B1850" s="29">
        <v>6029</v>
      </c>
      <c r="C1850" s="30">
        <v>5</v>
      </c>
      <c r="D1850" s="32" t="s">
        <v>4719</v>
      </c>
      <c r="E1850" s="32" t="s">
        <v>4720</v>
      </c>
      <c r="F1850" s="32" t="s">
        <v>4721</v>
      </c>
      <c r="G1850" s="33" t="s">
        <v>12</v>
      </c>
      <c r="H1850" s="34" t="s">
        <v>13</v>
      </c>
      <c r="I1850" s="35">
        <v>0.94730000000000003</v>
      </c>
      <c r="J1850" s="36">
        <v>711797.66999999993</v>
      </c>
      <c r="K1850" s="19">
        <f t="shared" si="28"/>
        <v>1223931.72</v>
      </c>
      <c r="L1850" s="37">
        <v>102426.81</v>
      </c>
      <c r="M1850" s="38"/>
    </row>
    <row r="1851" spans="1:13" s="39" customFormat="1" ht="12.95" customHeight="1" x14ac:dyDescent="0.25">
      <c r="A1851" s="226"/>
      <c r="B1851" s="29">
        <v>6037</v>
      </c>
      <c r="C1851" s="30">
        <v>6</v>
      </c>
      <c r="D1851" s="32" t="s">
        <v>4722</v>
      </c>
      <c r="E1851" s="32" t="s">
        <v>4723</v>
      </c>
      <c r="F1851" s="32" t="s">
        <v>4724</v>
      </c>
      <c r="G1851" s="33" t="s">
        <v>12</v>
      </c>
      <c r="H1851" s="34" t="s">
        <v>13</v>
      </c>
      <c r="I1851" s="35">
        <v>0.92410000000000003</v>
      </c>
      <c r="J1851" s="36">
        <v>699428.16999999993</v>
      </c>
      <c r="K1851" s="19">
        <f t="shared" si="28"/>
        <v>1199019.72</v>
      </c>
      <c r="L1851" s="37">
        <v>99918.31</v>
      </c>
      <c r="M1851" s="38"/>
    </row>
    <row r="1852" spans="1:13" s="39" customFormat="1" ht="12.95" customHeight="1" x14ac:dyDescent="0.25">
      <c r="A1852" s="226"/>
      <c r="B1852" s="29">
        <v>6033</v>
      </c>
      <c r="C1852" s="30">
        <v>7</v>
      </c>
      <c r="D1852" s="32" t="s">
        <v>4725</v>
      </c>
      <c r="E1852" s="32" t="s">
        <v>4726</v>
      </c>
      <c r="F1852" s="32" t="s">
        <v>4727</v>
      </c>
      <c r="G1852" s="33" t="s">
        <v>12</v>
      </c>
      <c r="H1852" s="34" t="s">
        <v>13</v>
      </c>
      <c r="I1852" s="35">
        <v>0.91890000000000005</v>
      </c>
      <c r="J1852" s="36">
        <v>690302.41999999993</v>
      </c>
      <c r="K1852" s="19">
        <f t="shared" si="28"/>
        <v>1187082.72</v>
      </c>
      <c r="L1852" s="37">
        <v>99356.06</v>
      </c>
      <c r="M1852" s="38"/>
    </row>
    <row r="1853" spans="1:13" s="39" customFormat="1" ht="12.95" customHeight="1" x14ac:dyDescent="0.25">
      <c r="A1853" s="226"/>
      <c r="B1853" s="29">
        <v>6018</v>
      </c>
      <c r="C1853" s="30">
        <v>8</v>
      </c>
      <c r="D1853" s="32" t="s">
        <v>4728</v>
      </c>
      <c r="E1853" s="32" t="s">
        <v>4729</v>
      </c>
      <c r="F1853" s="32" t="s">
        <v>4730</v>
      </c>
      <c r="G1853" s="33" t="s">
        <v>12</v>
      </c>
      <c r="H1853" s="34" t="s">
        <v>13</v>
      </c>
      <c r="I1853" s="35">
        <v>0.93689999999999996</v>
      </c>
      <c r="J1853" s="36">
        <v>703926.16999999993</v>
      </c>
      <c r="K1853" s="19">
        <f t="shared" si="28"/>
        <v>1210437.72</v>
      </c>
      <c r="L1853" s="37">
        <v>101302.31</v>
      </c>
      <c r="M1853" s="38"/>
    </row>
    <row r="1854" spans="1:13" s="39" customFormat="1" ht="12.95" customHeight="1" x14ac:dyDescent="0.25">
      <c r="A1854" s="226"/>
      <c r="B1854" s="29">
        <v>6009</v>
      </c>
      <c r="C1854" s="30">
        <v>9</v>
      </c>
      <c r="D1854" s="32" t="s">
        <v>4731</v>
      </c>
      <c r="E1854" s="32" t="s">
        <v>4732</v>
      </c>
      <c r="F1854" s="32" t="s">
        <v>4733</v>
      </c>
      <c r="G1854" s="33" t="s">
        <v>12</v>
      </c>
      <c r="H1854" s="34" t="s">
        <v>13</v>
      </c>
      <c r="I1854" s="35">
        <v>0.93889999999999996</v>
      </c>
      <c r="J1854" s="36">
        <v>705439.91999999993</v>
      </c>
      <c r="K1854" s="19">
        <f t="shared" si="28"/>
        <v>1213032.72</v>
      </c>
      <c r="L1854" s="37">
        <v>101518.56</v>
      </c>
      <c r="M1854" s="38"/>
    </row>
    <row r="1855" spans="1:13" s="39" customFormat="1" ht="12.95" customHeight="1" x14ac:dyDescent="0.25">
      <c r="A1855" s="226"/>
      <c r="B1855" s="29">
        <v>6004</v>
      </c>
      <c r="C1855" s="30">
        <v>10</v>
      </c>
      <c r="D1855" s="32" t="s">
        <v>4734</v>
      </c>
      <c r="E1855" s="32" t="s">
        <v>4735</v>
      </c>
      <c r="F1855" s="32" t="s">
        <v>4736</v>
      </c>
      <c r="G1855" s="33" t="s">
        <v>12</v>
      </c>
      <c r="H1855" s="34" t="s">
        <v>13</v>
      </c>
      <c r="I1855" s="35">
        <v>0.98250000000000004</v>
      </c>
      <c r="J1855" s="36">
        <v>743629.67000000016</v>
      </c>
      <c r="K1855" s="19">
        <f t="shared" si="28"/>
        <v>1274793.72</v>
      </c>
      <c r="L1855" s="37">
        <v>106232.81</v>
      </c>
      <c r="M1855" s="38"/>
    </row>
    <row r="1856" spans="1:13" s="39" customFormat="1" ht="12.95" customHeight="1" x14ac:dyDescent="0.25">
      <c r="A1856" s="226"/>
      <c r="B1856" s="29">
        <v>6007</v>
      </c>
      <c r="C1856" s="30">
        <v>11</v>
      </c>
      <c r="D1856" s="32" t="s">
        <v>4737</v>
      </c>
      <c r="E1856" s="32" t="s">
        <v>4738</v>
      </c>
      <c r="F1856" s="32" t="s">
        <v>4739</v>
      </c>
      <c r="G1856" s="33" t="s">
        <v>12</v>
      </c>
      <c r="H1856" s="34" t="s">
        <v>13</v>
      </c>
      <c r="I1856" s="35">
        <v>0.92390000000000005</v>
      </c>
      <c r="J1856" s="36">
        <v>694086.83000000007</v>
      </c>
      <c r="K1856" s="19">
        <f t="shared" si="28"/>
        <v>1193570.28</v>
      </c>
      <c r="L1856" s="37">
        <v>99896.69</v>
      </c>
      <c r="M1856" s="38"/>
    </row>
    <row r="1857" spans="1:13" s="39" customFormat="1" ht="12.95" customHeight="1" x14ac:dyDescent="0.25">
      <c r="A1857" s="226"/>
      <c r="B1857" s="29">
        <v>6006</v>
      </c>
      <c r="C1857" s="30">
        <v>12</v>
      </c>
      <c r="D1857" s="32" t="s">
        <v>4740</v>
      </c>
      <c r="E1857" s="32" t="s">
        <v>4741</v>
      </c>
      <c r="F1857" s="32" t="s">
        <v>1778</v>
      </c>
      <c r="G1857" s="33" t="s">
        <v>12</v>
      </c>
      <c r="H1857" s="34" t="s">
        <v>13</v>
      </c>
      <c r="I1857" s="35">
        <v>0.93389999999999995</v>
      </c>
      <c r="J1857" s="36">
        <v>528655.58000000007</v>
      </c>
      <c r="K1857" s="19">
        <f t="shared" si="28"/>
        <v>1033545.28</v>
      </c>
      <c r="L1857" s="37">
        <v>100977.94</v>
      </c>
      <c r="M1857" s="38"/>
    </row>
    <row r="1858" spans="1:13" s="39" customFormat="1" ht="12.95" customHeight="1" x14ac:dyDescent="0.25">
      <c r="A1858" s="226"/>
      <c r="B1858" s="29">
        <v>6005</v>
      </c>
      <c r="C1858" s="30">
        <v>13</v>
      </c>
      <c r="D1858" s="32" t="s">
        <v>4742</v>
      </c>
      <c r="E1858" s="32" t="s">
        <v>4743</v>
      </c>
      <c r="F1858" s="32" t="s">
        <v>4744</v>
      </c>
      <c r="G1858" s="33" t="s">
        <v>12</v>
      </c>
      <c r="H1858" s="34" t="s">
        <v>13</v>
      </c>
      <c r="I1858" s="35">
        <v>0.94210000000000005</v>
      </c>
      <c r="J1858" s="36">
        <v>707861.91999999993</v>
      </c>
      <c r="K1858" s="19">
        <f t="shared" si="28"/>
        <v>1217184.72</v>
      </c>
      <c r="L1858" s="37">
        <v>101864.56</v>
      </c>
      <c r="M1858" s="38"/>
    </row>
    <row r="1859" spans="1:13" s="39" customFormat="1" ht="12.95" customHeight="1" x14ac:dyDescent="0.25">
      <c r="A1859" s="226"/>
      <c r="B1859" s="29">
        <v>6028</v>
      </c>
      <c r="C1859" s="30">
        <v>14</v>
      </c>
      <c r="D1859" s="32" t="s">
        <v>4745</v>
      </c>
      <c r="E1859" s="32" t="s">
        <v>4746</v>
      </c>
      <c r="F1859" s="32" t="s">
        <v>1686</v>
      </c>
      <c r="G1859" s="33" t="s">
        <v>12</v>
      </c>
      <c r="H1859" s="34" t="s">
        <v>13</v>
      </c>
      <c r="I1859" s="35">
        <v>0.9446</v>
      </c>
      <c r="J1859" s="36">
        <v>709754.16</v>
      </c>
      <c r="K1859" s="19">
        <f t="shared" si="28"/>
        <v>1220428.56</v>
      </c>
      <c r="L1859" s="37">
        <v>102134.88</v>
      </c>
      <c r="M1859" s="38"/>
    </row>
    <row r="1860" spans="1:13" s="39" customFormat="1" ht="12.95" customHeight="1" x14ac:dyDescent="0.25">
      <c r="A1860" s="226"/>
      <c r="B1860" s="29">
        <v>6035</v>
      </c>
      <c r="C1860" s="30">
        <v>15</v>
      </c>
      <c r="D1860" s="32" t="s">
        <v>4747</v>
      </c>
      <c r="E1860" s="32" t="s">
        <v>4748</v>
      </c>
      <c r="F1860" s="32" t="s">
        <v>4749</v>
      </c>
      <c r="G1860" s="33" t="s">
        <v>12</v>
      </c>
      <c r="H1860" s="34" t="s">
        <v>13</v>
      </c>
      <c r="I1860" s="35">
        <v>0.92490000000000006</v>
      </c>
      <c r="J1860" s="36">
        <v>694843.66999999993</v>
      </c>
      <c r="K1860" s="19">
        <f t="shared" si="28"/>
        <v>1194867.72</v>
      </c>
      <c r="L1860" s="37">
        <v>100004.81</v>
      </c>
      <c r="M1860" s="38"/>
    </row>
    <row r="1861" spans="1:13" s="39" customFormat="1" ht="12.95" customHeight="1" x14ac:dyDescent="0.25">
      <c r="A1861" s="226"/>
      <c r="B1861" s="29">
        <v>6015</v>
      </c>
      <c r="C1861" s="30">
        <v>16</v>
      </c>
      <c r="D1861" s="32" t="s">
        <v>4750</v>
      </c>
      <c r="E1861" s="32" t="s">
        <v>1864</v>
      </c>
      <c r="F1861" s="32" t="s">
        <v>4751</v>
      </c>
      <c r="G1861" s="33" t="s">
        <v>12</v>
      </c>
      <c r="H1861" s="34" t="s">
        <v>13</v>
      </c>
      <c r="I1861" s="35">
        <v>0.98350000000000004</v>
      </c>
      <c r="J1861" s="36">
        <v>744386.57999999984</v>
      </c>
      <c r="K1861" s="19">
        <f t="shared" si="28"/>
        <v>1276091.28</v>
      </c>
      <c r="L1861" s="37">
        <v>106340.94</v>
      </c>
      <c r="M1861" s="38"/>
    </row>
    <row r="1862" spans="1:13" s="39" customFormat="1" ht="12.95" customHeight="1" x14ac:dyDescent="0.25">
      <c r="A1862" s="226"/>
      <c r="B1862" s="29">
        <v>6031</v>
      </c>
      <c r="C1862" s="30">
        <v>17</v>
      </c>
      <c r="D1862" s="42" t="s">
        <v>4752</v>
      </c>
      <c r="E1862" s="42" t="s">
        <v>4753</v>
      </c>
      <c r="F1862" s="42" t="s">
        <v>4754</v>
      </c>
      <c r="G1862" s="33" t="s">
        <v>12</v>
      </c>
      <c r="H1862" s="34" t="s">
        <v>13</v>
      </c>
      <c r="I1862" s="35">
        <v>0.93910000000000005</v>
      </c>
      <c r="J1862" s="36">
        <v>705591.33000000007</v>
      </c>
      <c r="K1862" s="19">
        <f t="shared" si="28"/>
        <v>1213292.28</v>
      </c>
      <c r="L1862" s="37">
        <v>101540.19</v>
      </c>
      <c r="M1862" s="38"/>
    </row>
    <row r="1863" spans="1:13" s="39" customFormat="1" ht="12.95" customHeight="1" x14ac:dyDescent="0.25">
      <c r="A1863" s="226"/>
      <c r="B1863" s="29">
        <v>6010</v>
      </c>
      <c r="C1863" s="30">
        <v>18</v>
      </c>
      <c r="D1863" s="32" t="s">
        <v>4755</v>
      </c>
      <c r="E1863" s="32" t="s">
        <v>4756</v>
      </c>
      <c r="F1863" s="32" t="s">
        <v>4757</v>
      </c>
      <c r="G1863" s="33" t="s">
        <v>12</v>
      </c>
      <c r="H1863" s="34" t="s">
        <v>13</v>
      </c>
      <c r="I1863" s="35">
        <v>0.97950000000000004</v>
      </c>
      <c r="J1863" s="36">
        <v>741359.07999999984</v>
      </c>
      <c r="K1863" s="19">
        <f t="shared" si="28"/>
        <v>1270901.28</v>
      </c>
      <c r="L1863" s="37">
        <v>105908.44</v>
      </c>
      <c r="M1863" s="38"/>
    </row>
    <row r="1864" spans="1:13" s="39" customFormat="1" ht="12.95" customHeight="1" x14ac:dyDescent="0.25">
      <c r="A1864" s="226"/>
      <c r="B1864" s="29">
        <v>6046</v>
      </c>
      <c r="C1864" s="30">
        <v>19</v>
      </c>
      <c r="D1864" s="32" t="s">
        <v>4758</v>
      </c>
      <c r="E1864" s="32" t="s">
        <v>4759</v>
      </c>
      <c r="F1864" s="32" t="s">
        <v>4760</v>
      </c>
      <c r="G1864" s="33" t="s">
        <v>12</v>
      </c>
      <c r="H1864" s="34" t="s">
        <v>13</v>
      </c>
      <c r="I1864" s="35">
        <v>0.98750000000000004</v>
      </c>
      <c r="J1864" s="36">
        <v>747414.07999999984</v>
      </c>
      <c r="K1864" s="19">
        <f t="shared" si="28"/>
        <v>1281281.28</v>
      </c>
      <c r="L1864" s="37">
        <v>106773.44</v>
      </c>
      <c r="M1864" s="38"/>
    </row>
    <row r="1865" spans="1:13" s="39" customFormat="1" ht="12.95" customHeight="1" x14ac:dyDescent="0.25">
      <c r="A1865" s="226"/>
      <c r="B1865" s="29">
        <v>6030</v>
      </c>
      <c r="C1865" s="30">
        <v>20</v>
      </c>
      <c r="D1865" s="32" t="s">
        <v>4761</v>
      </c>
      <c r="E1865" s="32" t="s">
        <v>4762</v>
      </c>
      <c r="F1865" s="32" t="s">
        <v>4763</v>
      </c>
      <c r="G1865" s="33" t="s">
        <v>12</v>
      </c>
      <c r="H1865" s="34" t="s">
        <v>13</v>
      </c>
      <c r="I1865" s="35">
        <v>0.95779999999999998</v>
      </c>
      <c r="J1865" s="36">
        <v>719744.91</v>
      </c>
      <c r="K1865" s="19">
        <f t="shared" ref="K1865:K1928" si="29">ROUND(J1865+L1865*5,2)</f>
        <v>1237555.56</v>
      </c>
      <c r="L1865" s="37">
        <v>103562.13</v>
      </c>
      <c r="M1865" s="38"/>
    </row>
    <row r="1866" spans="1:13" s="39" customFormat="1" ht="12.95" customHeight="1" x14ac:dyDescent="0.25">
      <c r="A1866" s="226"/>
      <c r="B1866" s="29">
        <v>6047</v>
      </c>
      <c r="C1866" s="30">
        <v>21</v>
      </c>
      <c r="D1866" s="32" t="s">
        <v>4764</v>
      </c>
      <c r="E1866" s="32" t="s">
        <v>4765</v>
      </c>
      <c r="F1866" s="32" t="s">
        <v>1787</v>
      </c>
      <c r="G1866" s="33" t="s">
        <v>12</v>
      </c>
      <c r="H1866" s="34" t="s">
        <v>13</v>
      </c>
      <c r="I1866" s="35">
        <v>0.97840000000000005</v>
      </c>
      <c r="J1866" s="36">
        <v>740526.5</v>
      </c>
      <c r="K1866" s="19">
        <f t="shared" si="29"/>
        <v>1269474</v>
      </c>
      <c r="L1866" s="37">
        <v>105789.5</v>
      </c>
      <c r="M1866" s="38"/>
    </row>
    <row r="1867" spans="1:13" s="39" customFormat="1" ht="12.95" customHeight="1" x14ac:dyDescent="0.25">
      <c r="A1867" s="226"/>
      <c r="B1867" s="29">
        <v>6014</v>
      </c>
      <c r="C1867" s="30">
        <v>22</v>
      </c>
      <c r="D1867" s="32" t="s">
        <v>4766</v>
      </c>
      <c r="E1867" s="32" t="s">
        <v>4767</v>
      </c>
      <c r="F1867" s="32" t="s">
        <v>4768</v>
      </c>
      <c r="G1867" s="33" t="s">
        <v>12</v>
      </c>
      <c r="H1867" s="34" t="s">
        <v>13</v>
      </c>
      <c r="I1867" s="35">
        <v>0.98350000000000004</v>
      </c>
      <c r="J1867" s="36">
        <v>744386.57999999984</v>
      </c>
      <c r="K1867" s="19">
        <f t="shared" si="29"/>
        <v>1276091.28</v>
      </c>
      <c r="L1867" s="37">
        <v>106340.94</v>
      </c>
      <c r="M1867" s="38"/>
    </row>
    <row r="1868" spans="1:13" s="39" customFormat="1" ht="12.95" customHeight="1" x14ac:dyDescent="0.25">
      <c r="A1868" s="226"/>
      <c r="B1868" s="29">
        <v>6013</v>
      </c>
      <c r="C1868" s="30">
        <v>23</v>
      </c>
      <c r="D1868" s="32" t="s">
        <v>4769</v>
      </c>
      <c r="E1868" s="32" t="s">
        <v>4720</v>
      </c>
      <c r="F1868" s="32" t="s">
        <v>4770</v>
      </c>
      <c r="G1868" s="33" t="s">
        <v>12</v>
      </c>
      <c r="H1868" s="34" t="s">
        <v>13</v>
      </c>
      <c r="I1868" s="35">
        <v>0.92689999999999995</v>
      </c>
      <c r="J1868" s="36">
        <v>696357.41999999993</v>
      </c>
      <c r="K1868" s="19">
        <f t="shared" si="29"/>
        <v>1197462.72</v>
      </c>
      <c r="L1868" s="37">
        <v>100221.06</v>
      </c>
      <c r="M1868" s="38"/>
    </row>
    <row r="1869" spans="1:13" s="39" customFormat="1" ht="12.95" customHeight="1" x14ac:dyDescent="0.25">
      <c r="A1869" s="226"/>
      <c r="B1869" s="29">
        <v>6040</v>
      </c>
      <c r="C1869" s="30">
        <v>24</v>
      </c>
      <c r="D1869" s="32" t="s">
        <v>4771</v>
      </c>
      <c r="E1869" s="32" t="s">
        <v>4772</v>
      </c>
      <c r="F1869" s="32" t="s">
        <v>4773</v>
      </c>
      <c r="G1869" s="33" t="s">
        <v>12</v>
      </c>
      <c r="H1869" s="34" t="s">
        <v>13</v>
      </c>
      <c r="I1869" s="35">
        <v>0.98350000000000004</v>
      </c>
      <c r="J1869" s="36">
        <v>744386.57999999984</v>
      </c>
      <c r="K1869" s="19">
        <f t="shared" si="29"/>
        <v>1276091.28</v>
      </c>
      <c r="L1869" s="37">
        <v>106340.94</v>
      </c>
      <c r="M1869" s="38"/>
    </row>
    <row r="1870" spans="1:13" s="39" customFormat="1" ht="12.95" customHeight="1" x14ac:dyDescent="0.25">
      <c r="A1870" s="226"/>
      <c r="B1870" s="29">
        <v>6003</v>
      </c>
      <c r="C1870" s="30">
        <v>25</v>
      </c>
      <c r="D1870" s="32" t="s">
        <v>4774</v>
      </c>
      <c r="E1870" s="32" t="s">
        <v>4775</v>
      </c>
      <c r="F1870" s="32" t="s">
        <v>4776</v>
      </c>
      <c r="G1870" s="33" t="s">
        <v>12</v>
      </c>
      <c r="H1870" s="34" t="s">
        <v>13</v>
      </c>
      <c r="I1870" s="35">
        <v>0.93189999999999995</v>
      </c>
      <c r="J1870" s="36">
        <v>705331.83000000007</v>
      </c>
      <c r="K1870" s="19">
        <f t="shared" si="29"/>
        <v>1209140.28</v>
      </c>
      <c r="L1870" s="37">
        <v>100761.69</v>
      </c>
      <c r="M1870" s="38"/>
    </row>
    <row r="1871" spans="1:13" s="39" customFormat="1" ht="12.95" customHeight="1" x14ac:dyDescent="0.25">
      <c r="A1871" s="226"/>
      <c r="B1871" s="29">
        <v>6023</v>
      </c>
      <c r="C1871" s="30">
        <v>26</v>
      </c>
      <c r="D1871" s="32" t="s">
        <v>4777</v>
      </c>
      <c r="E1871" s="32" t="s">
        <v>4778</v>
      </c>
      <c r="F1871" s="32" t="s">
        <v>4779</v>
      </c>
      <c r="G1871" s="33" t="s">
        <v>12</v>
      </c>
      <c r="H1871" s="34" t="s">
        <v>13</v>
      </c>
      <c r="I1871" s="35">
        <v>0.91490000000000005</v>
      </c>
      <c r="J1871" s="36">
        <v>692464.91999999993</v>
      </c>
      <c r="K1871" s="19">
        <f t="shared" si="29"/>
        <v>1187082.72</v>
      </c>
      <c r="L1871" s="37">
        <v>98923.56</v>
      </c>
      <c r="M1871" s="38"/>
    </row>
    <row r="1872" spans="1:13" s="39" customFormat="1" ht="12.95" customHeight="1" x14ac:dyDescent="0.25">
      <c r="A1872" s="226"/>
      <c r="B1872" s="29">
        <v>6017</v>
      </c>
      <c r="C1872" s="30">
        <v>27</v>
      </c>
      <c r="D1872" s="42" t="s">
        <v>4780</v>
      </c>
      <c r="E1872" s="42" t="s">
        <v>4781</v>
      </c>
      <c r="F1872" s="42" t="s">
        <v>4782</v>
      </c>
      <c r="G1872" s="27" t="s">
        <v>12</v>
      </c>
      <c r="H1872" s="34" t="s">
        <v>13</v>
      </c>
      <c r="I1872" s="35">
        <v>0.91590000000000005</v>
      </c>
      <c r="J1872" s="36">
        <v>476971.83</v>
      </c>
      <c r="K1872" s="19">
        <f t="shared" si="29"/>
        <v>972130.28</v>
      </c>
      <c r="L1872" s="37">
        <v>99031.69</v>
      </c>
      <c r="M1872" s="38"/>
    </row>
    <row r="1873" spans="1:13" s="39" customFormat="1" ht="12.95" customHeight="1" x14ac:dyDescent="0.25">
      <c r="A1873" s="226"/>
      <c r="B1873" s="29">
        <v>6044</v>
      </c>
      <c r="C1873" s="30">
        <v>28</v>
      </c>
      <c r="D1873" s="32" t="s">
        <v>4783</v>
      </c>
      <c r="E1873" s="32" t="s">
        <v>4784</v>
      </c>
      <c r="F1873" s="32" t="s">
        <v>4785</v>
      </c>
      <c r="G1873" s="33" t="s">
        <v>12</v>
      </c>
      <c r="H1873" s="34" t="s">
        <v>13</v>
      </c>
      <c r="I1873" s="35">
        <v>0.94130000000000003</v>
      </c>
      <c r="J1873" s="36">
        <v>707256.41999999993</v>
      </c>
      <c r="K1873" s="19">
        <f t="shared" si="29"/>
        <v>1216146.72</v>
      </c>
      <c r="L1873" s="37">
        <v>101778.06</v>
      </c>
      <c r="M1873" s="38"/>
    </row>
    <row r="1874" spans="1:13" s="39" customFormat="1" ht="12.95" customHeight="1" x14ac:dyDescent="0.25">
      <c r="A1874" s="226"/>
      <c r="B1874" s="29">
        <v>6021</v>
      </c>
      <c r="C1874" s="30">
        <v>29</v>
      </c>
      <c r="D1874" s="42" t="s">
        <v>4786</v>
      </c>
      <c r="E1874" s="42" t="s">
        <v>4787</v>
      </c>
      <c r="F1874" s="42" t="s">
        <v>4788</v>
      </c>
      <c r="G1874" s="27" t="s">
        <v>12</v>
      </c>
      <c r="H1874" s="34" t="s">
        <v>13</v>
      </c>
      <c r="I1874" s="35">
        <v>0.93089999999999995</v>
      </c>
      <c r="J1874" s="36">
        <v>704574.91999999993</v>
      </c>
      <c r="K1874" s="19">
        <f t="shared" si="29"/>
        <v>1207842.72</v>
      </c>
      <c r="L1874" s="37">
        <v>100653.56</v>
      </c>
      <c r="M1874" s="38"/>
    </row>
    <row r="1875" spans="1:13" s="39" customFormat="1" ht="12.95" customHeight="1" x14ac:dyDescent="0.25">
      <c r="A1875" s="226"/>
      <c r="B1875" s="29">
        <v>6048</v>
      </c>
      <c r="C1875" s="30">
        <v>30</v>
      </c>
      <c r="D1875" s="42" t="s">
        <v>4789</v>
      </c>
      <c r="E1875" s="42" t="s">
        <v>2376</v>
      </c>
      <c r="F1875" s="42" t="s">
        <v>4790</v>
      </c>
      <c r="G1875" s="33" t="s">
        <v>12</v>
      </c>
      <c r="H1875" s="34" t="s">
        <v>13</v>
      </c>
      <c r="I1875" s="35">
        <v>0.94610000000000005</v>
      </c>
      <c r="J1875" s="36">
        <v>710889.41999999993</v>
      </c>
      <c r="K1875" s="19">
        <f t="shared" si="29"/>
        <v>1222374.72</v>
      </c>
      <c r="L1875" s="37">
        <v>102297.06</v>
      </c>
      <c r="M1875" s="38"/>
    </row>
    <row r="1876" spans="1:13" s="39" customFormat="1" ht="12.95" customHeight="1" x14ac:dyDescent="0.25">
      <c r="A1876" s="226"/>
      <c r="B1876" s="29">
        <v>6049</v>
      </c>
      <c r="C1876" s="30">
        <v>31</v>
      </c>
      <c r="D1876" s="42" t="s">
        <v>4791</v>
      </c>
      <c r="E1876" s="42" t="s">
        <v>4792</v>
      </c>
      <c r="F1876" s="42" t="s">
        <v>4793</v>
      </c>
      <c r="G1876" s="33" t="s">
        <v>12</v>
      </c>
      <c r="H1876" s="34" t="s">
        <v>13</v>
      </c>
      <c r="I1876" s="35">
        <v>0.94530000000000003</v>
      </c>
      <c r="J1876" s="36">
        <v>710283.91999999993</v>
      </c>
      <c r="K1876" s="19">
        <f t="shared" si="29"/>
        <v>1221336.72</v>
      </c>
      <c r="L1876" s="37">
        <v>102210.56</v>
      </c>
      <c r="M1876" s="38"/>
    </row>
    <row r="1877" spans="1:13" s="39" customFormat="1" ht="12.95" customHeight="1" x14ac:dyDescent="0.25">
      <c r="A1877" s="226"/>
      <c r="B1877" s="29">
        <v>6001</v>
      </c>
      <c r="C1877" s="30">
        <v>32</v>
      </c>
      <c r="D1877" s="32" t="s">
        <v>4794</v>
      </c>
      <c r="E1877" s="32" t="s">
        <v>626</v>
      </c>
      <c r="F1877" s="32" t="s">
        <v>4795</v>
      </c>
      <c r="G1877" s="33" t="s">
        <v>12</v>
      </c>
      <c r="H1877" s="34" t="s">
        <v>13</v>
      </c>
      <c r="I1877" s="35">
        <v>0.94879999999999998</v>
      </c>
      <c r="J1877" s="36">
        <v>718123</v>
      </c>
      <c r="K1877" s="19">
        <f t="shared" si="29"/>
        <v>1231068</v>
      </c>
      <c r="L1877" s="37">
        <v>102589</v>
      </c>
      <c r="M1877" s="38"/>
    </row>
    <row r="1878" spans="1:13" s="39" customFormat="1" ht="12.95" customHeight="1" x14ac:dyDescent="0.25">
      <c r="A1878" s="226"/>
      <c r="B1878" s="29">
        <v>6050</v>
      </c>
      <c r="C1878" s="30">
        <v>33</v>
      </c>
      <c r="D1878" s="32" t="s">
        <v>4796</v>
      </c>
      <c r="E1878" s="32" t="s">
        <v>4797</v>
      </c>
      <c r="F1878" s="32" t="s">
        <v>3552</v>
      </c>
      <c r="G1878" s="33" t="s">
        <v>12</v>
      </c>
      <c r="H1878" s="34" t="s">
        <v>13</v>
      </c>
      <c r="I1878" s="35">
        <v>0.98140000000000005</v>
      </c>
      <c r="J1878" s="36">
        <v>742797.16</v>
      </c>
      <c r="K1878" s="19">
        <f t="shared" si="29"/>
        <v>1273366.56</v>
      </c>
      <c r="L1878" s="37">
        <v>106113.88</v>
      </c>
      <c r="M1878" s="38"/>
    </row>
    <row r="1879" spans="1:13" s="39" customFormat="1" ht="12.95" customHeight="1" x14ac:dyDescent="0.25">
      <c r="A1879" s="226"/>
      <c r="B1879" s="43">
        <v>6041</v>
      </c>
      <c r="C1879" s="30">
        <v>34</v>
      </c>
      <c r="D1879" s="32" t="s">
        <v>4798</v>
      </c>
      <c r="E1879" s="32" t="s">
        <v>4799</v>
      </c>
      <c r="F1879" s="32" t="s">
        <v>4800</v>
      </c>
      <c r="G1879" s="33" t="s">
        <v>12</v>
      </c>
      <c r="H1879" s="34" t="s">
        <v>13</v>
      </c>
      <c r="I1879" s="35">
        <v>0.98350000000000004</v>
      </c>
      <c r="J1879" s="36">
        <v>744386.57999999984</v>
      </c>
      <c r="K1879" s="19">
        <f t="shared" si="29"/>
        <v>1276091.28</v>
      </c>
      <c r="L1879" s="37">
        <v>106340.94</v>
      </c>
      <c r="M1879" s="38"/>
    </row>
    <row r="1880" spans="1:13" s="39" customFormat="1" ht="12.95" customHeight="1" x14ac:dyDescent="0.25">
      <c r="A1880" s="226"/>
      <c r="B1880" s="29">
        <v>6025</v>
      </c>
      <c r="C1880" s="30">
        <v>35</v>
      </c>
      <c r="D1880" s="32" t="s">
        <v>4801</v>
      </c>
      <c r="E1880" s="32" t="s">
        <v>4802</v>
      </c>
      <c r="F1880" s="32" t="s">
        <v>4803</v>
      </c>
      <c r="G1880" s="33" t="s">
        <v>12</v>
      </c>
      <c r="H1880" s="34" t="s">
        <v>13</v>
      </c>
      <c r="I1880" s="35">
        <v>0.93610000000000004</v>
      </c>
      <c r="J1880" s="36">
        <v>708510.66999999993</v>
      </c>
      <c r="K1880" s="19">
        <f t="shared" si="29"/>
        <v>1214589.72</v>
      </c>
      <c r="L1880" s="37">
        <v>101215.81</v>
      </c>
      <c r="M1880" s="38"/>
    </row>
    <row r="1881" spans="1:13" s="39" customFormat="1" ht="12.95" customHeight="1" x14ac:dyDescent="0.25">
      <c r="A1881" s="226"/>
      <c r="B1881" s="43">
        <v>6052</v>
      </c>
      <c r="C1881" s="30">
        <v>36</v>
      </c>
      <c r="D1881" s="42" t="s">
        <v>4804</v>
      </c>
      <c r="E1881" s="42" t="s">
        <v>4805</v>
      </c>
      <c r="F1881" s="42" t="s">
        <v>4806</v>
      </c>
      <c r="G1881" s="33" t="s">
        <v>12</v>
      </c>
      <c r="H1881" s="34" t="s">
        <v>13</v>
      </c>
      <c r="I1881" s="35">
        <v>0.98740000000000006</v>
      </c>
      <c r="J1881" s="36">
        <v>704088.41</v>
      </c>
      <c r="K1881" s="19">
        <f t="shared" si="29"/>
        <v>1237901.56</v>
      </c>
      <c r="L1881" s="37">
        <v>106762.63</v>
      </c>
      <c r="M1881" s="38"/>
    </row>
    <row r="1882" spans="1:13" s="39" customFormat="1" ht="12.95" customHeight="1" x14ac:dyDescent="0.25">
      <c r="A1882" s="226"/>
      <c r="B1882" s="29">
        <v>6022</v>
      </c>
      <c r="C1882" s="30">
        <v>37</v>
      </c>
      <c r="D1882" s="32" t="s">
        <v>4807</v>
      </c>
      <c r="E1882" s="32" t="s">
        <v>4808</v>
      </c>
      <c r="F1882" s="32" t="s">
        <v>4809</v>
      </c>
      <c r="G1882" s="33" t="s">
        <v>12</v>
      </c>
      <c r="H1882" s="34" t="s">
        <v>13</v>
      </c>
      <c r="I1882" s="35">
        <v>0.9486</v>
      </c>
      <c r="J1882" s="36">
        <v>712781.66</v>
      </c>
      <c r="K1882" s="19">
        <f t="shared" si="29"/>
        <v>1225618.56</v>
      </c>
      <c r="L1882" s="37">
        <v>102567.38</v>
      </c>
      <c r="M1882" s="38"/>
    </row>
    <row r="1883" spans="1:13" s="39" customFormat="1" ht="12.95" customHeight="1" x14ac:dyDescent="0.25">
      <c r="A1883" s="226"/>
      <c r="B1883" s="29">
        <v>6039</v>
      </c>
      <c r="C1883" s="30">
        <v>38</v>
      </c>
      <c r="D1883" s="32" t="s">
        <v>4810</v>
      </c>
      <c r="E1883" s="32" t="s">
        <v>4811</v>
      </c>
      <c r="F1883" s="32" t="s">
        <v>2507</v>
      </c>
      <c r="G1883" s="33" t="s">
        <v>12</v>
      </c>
      <c r="H1883" s="34" t="s">
        <v>13</v>
      </c>
      <c r="I1883" s="35">
        <v>0.9486</v>
      </c>
      <c r="J1883" s="36">
        <v>712781.66</v>
      </c>
      <c r="K1883" s="19">
        <f t="shared" si="29"/>
        <v>1225618.56</v>
      </c>
      <c r="L1883" s="37">
        <v>102567.38</v>
      </c>
      <c r="M1883" s="38"/>
    </row>
    <row r="1884" spans="1:13" s="39" customFormat="1" ht="12.95" customHeight="1" x14ac:dyDescent="0.25">
      <c r="A1884" s="226"/>
      <c r="B1884" s="29"/>
      <c r="C1884" s="30"/>
      <c r="D1884" s="31" t="s">
        <v>5732</v>
      </c>
      <c r="E1884" s="32"/>
      <c r="F1884" s="32"/>
      <c r="G1884" s="33"/>
      <c r="H1884" s="34"/>
      <c r="I1884" s="35"/>
      <c r="J1884" s="36"/>
      <c r="K1884" s="19"/>
      <c r="L1884" s="37"/>
      <c r="M1884" s="38"/>
    </row>
    <row r="1885" spans="1:13" s="39" customFormat="1" ht="12.95" customHeight="1" x14ac:dyDescent="0.25">
      <c r="A1885" s="226"/>
      <c r="B1885" s="29">
        <v>6042</v>
      </c>
      <c r="C1885" s="30">
        <v>1</v>
      </c>
      <c r="D1885" s="32" t="s">
        <v>4812</v>
      </c>
      <c r="E1885" s="32" t="s">
        <v>4813</v>
      </c>
      <c r="F1885" s="32" t="s">
        <v>4814</v>
      </c>
      <c r="G1885" s="33" t="s">
        <v>5731</v>
      </c>
      <c r="H1885" s="34" t="s">
        <v>13</v>
      </c>
      <c r="I1885" s="35">
        <v>0.9929</v>
      </c>
      <c r="J1885" s="36">
        <v>1190586.3899999999</v>
      </c>
      <c r="K1885" s="19">
        <f t="shared" si="29"/>
        <v>2041005.24</v>
      </c>
      <c r="L1885" s="37">
        <v>170083.77</v>
      </c>
      <c r="M1885" s="38"/>
    </row>
    <row r="1886" spans="1:13" s="39" customFormat="1" ht="12.95" customHeight="1" x14ac:dyDescent="0.25">
      <c r="A1886" s="226"/>
      <c r="B1886" s="29">
        <v>6045</v>
      </c>
      <c r="C1886" s="30">
        <v>2</v>
      </c>
      <c r="D1886" s="32" t="s">
        <v>4815</v>
      </c>
      <c r="E1886" s="32" t="s">
        <v>4816</v>
      </c>
      <c r="F1886" s="32" t="s">
        <v>4817</v>
      </c>
      <c r="G1886" s="33" t="s">
        <v>5731</v>
      </c>
      <c r="H1886" s="34" t="s">
        <v>13</v>
      </c>
      <c r="I1886" s="35">
        <v>0.93710000000000004</v>
      </c>
      <c r="J1886" s="36">
        <v>1123676.6100000001</v>
      </c>
      <c r="K1886" s="19">
        <f t="shared" si="29"/>
        <v>1926302.76</v>
      </c>
      <c r="L1886" s="37">
        <v>160525.23000000001</v>
      </c>
      <c r="M1886" s="38"/>
    </row>
    <row r="1887" spans="1:13" s="39" customFormat="1" ht="12.95" customHeight="1" x14ac:dyDescent="0.25">
      <c r="A1887" s="226"/>
      <c r="B1887" s="29">
        <v>6043</v>
      </c>
      <c r="C1887" s="30">
        <v>3</v>
      </c>
      <c r="D1887" s="42" t="s">
        <v>4818</v>
      </c>
      <c r="E1887" s="42" t="s">
        <v>4819</v>
      </c>
      <c r="F1887" s="42" t="s">
        <v>4820</v>
      </c>
      <c r="G1887" s="33" t="s">
        <v>5731</v>
      </c>
      <c r="H1887" s="34" t="s">
        <v>13</v>
      </c>
      <c r="I1887" s="35">
        <v>0.95430000000000004</v>
      </c>
      <c r="J1887" s="36">
        <v>1144301.1299999999</v>
      </c>
      <c r="K1887" s="19">
        <f t="shared" si="29"/>
        <v>1961659.08</v>
      </c>
      <c r="L1887" s="37">
        <v>163471.59</v>
      </c>
      <c r="M1887" s="38"/>
    </row>
    <row r="1888" spans="1:13" s="39" customFormat="1" ht="12.95" customHeight="1" x14ac:dyDescent="0.25">
      <c r="A1888" s="226"/>
      <c r="B1888" s="29">
        <v>6051</v>
      </c>
      <c r="C1888" s="30">
        <v>4</v>
      </c>
      <c r="D1888" s="32" t="s">
        <v>4821</v>
      </c>
      <c r="E1888" s="32" t="s">
        <v>4822</v>
      </c>
      <c r="F1888" s="32" t="s">
        <v>4823</v>
      </c>
      <c r="G1888" s="33" t="s">
        <v>5731</v>
      </c>
      <c r="H1888" s="34" t="s">
        <v>13</v>
      </c>
      <c r="I1888" s="35">
        <v>0.95409999999999995</v>
      </c>
      <c r="J1888" s="36">
        <v>1135838.9099999999</v>
      </c>
      <c r="K1888" s="19">
        <f t="shared" si="29"/>
        <v>1953025.56</v>
      </c>
      <c r="L1888" s="37">
        <v>163437.32999999999</v>
      </c>
      <c r="M1888" s="38"/>
    </row>
    <row r="1889" spans="1:13" s="39" customFormat="1" ht="12.95" customHeight="1" x14ac:dyDescent="0.25">
      <c r="A1889" s="226"/>
      <c r="B1889" s="29"/>
      <c r="C1889" s="30"/>
      <c r="D1889" s="31" t="s">
        <v>15</v>
      </c>
      <c r="E1889" s="32"/>
      <c r="F1889" s="32"/>
      <c r="G1889" s="33"/>
      <c r="H1889" s="34"/>
      <c r="I1889" s="35"/>
      <c r="J1889" s="36"/>
      <c r="K1889" s="19"/>
      <c r="L1889" s="37"/>
      <c r="M1889" s="38"/>
    </row>
    <row r="1890" spans="1:13" s="39" customFormat="1" ht="12.95" customHeight="1" x14ac:dyDescent="0.25">
      <c r="A1890" s="227"/>
      <c r="B1890" s="29">
        <v>6053</v>
      </c>
      <c r="C1890" s="30">
        <v>1</v>
      </c>
      <c r="D1890" s="53" t="s">
        <v>5711</v>
      </c>
      <c r="E1890" s="53" t="s">
        <v>5712</v>
      </c>
      <c r="F1890" s="53" t="s">
        <v>5713</v>
      </c>
      <c r="G1890" s="50" t="s">
        <v>5735</v>
      </c>
      <c r="H1890" s="34" t="s">
        <v>13</v>
      </c>
      <c r="I1890" s="35">
        <v>0.99439999999999995</v>
      </c>
      <c r="J1890" s="36">
        <v>561628.9</v>
      </c>
      <c r="K1890" s="19">
        <f t="shared" si="29"/>
        <v>1565807.15</v>
      </c>
      <c r="L1890" s="37">
        <v>200835.65</v>
      </c>
      <c r="M1890" s="38"/>
    </row>
    <row r="1891" spans="1:13" s="39" customFormat="1" ht="12.95" customHeight="1" x14ac:dyDescent="0.25">
      <c r="A1891" s="225" t="s">
        <v>4824</v>
      </c>
      <c r="B1891" s="29"/>
      <c r="C1891" s="30"/>
      <c r="D1891" s="31" t="s">
        <v>11</v>
      </c>
      <c r="E1891" s="32"/>
      <c r="F1891" s="32"/>
      <c r="G1891" s="33"/>
      <c r="H1891" s="34"/>
      <c r="I1891" s="35"/>
      <c r="J1891" s="36"/>
      <c r="K1891" s="19"/>
      <c r="L1891" s="37"/>
      <c r="M1891" s="38"/>
    </row>
    <row r="1892" spans="1:13" s="39" customFormat="1" ht="12.95" customHeight="1" x14ac:dyDescent="0.25">
      <c r="A1892" s="226"/>
      <c r="B1892" s="29">
        <v>3621</v>
      </c>
      <c r="C1892" s="30">
        <v>1</v>
      </c>
      <c r="D1892" s="32" t="s">
        <v>4825</v>
      </c>
      <c r="E1892" s="32" t="s">
        <v>4826</v>
      </c>
      <c r="F1892" s="32" t="s">
        <v>4827</v>
      </c>
      <c r="G1892" s="33" t="s">
        <v>12</v>
      </c>
      <c r="H1892" s="34" t="s">
        <v>13</v>
      </c>
      <c r="I1892" s="35">
        <v>0.98040000000000005</v>
      </c>
      <c r="J1892" s="36">
        <v>742364.65</v>
      </c>
      <c r="K1892" s="19">
        <f t="shared" si="29"/>
        <v>1272393.3999999999</v>
      </c>
      <c r="L1892" s="37">
        <v>106005.75</v>
      </c>
      <c r="M1892" s="38"/>
    </row>
    <row r="1893" spans="1:13" s="39" customFormat="1" ht="12.95" customHeight="1" x14ac:dyDescent="0.25">
      <c r="A1893" s="226"/>
      <c r="B1893" s="29">
        <v>3601</v>
      </c>
      <c r="C1893" s="30">
        <v>2</v>
      </c>
      <c r="D1893" s="32" t="s">
        <v>4828</v>
      </c>
      <c r="E1893" s="32" t="s">
        <v>4829</v>
      </c>
      <c r="F1893" s="32" t="s">
        <v>4830</v>
      </c>
      <c r="G1893" s="33" t="s">
        <v>12</v>
      </c>
      <c r="H1893" s="34" t="s">
        <v>13</v>
      </c>
      <c r="I1893" s="35">
        <v>0.98040000000000005</v>
      </c>
      <c r="J1893" s="36">
        <v>742364.65</v>
      </c>
      <c r="K1893" s="19">
        <f t="shared" si="29"/>
        <v>1272393.3999999999</v>
      </c>
      <c r="L1893" s="37">
        <v>106005.75</v>
      </c>
      <c r="M1893" s="38"/>
    </row>
    <row r="1894" spans="1:13" s="39" customFormat="1" ht="12.95" customHeight="1" x14ac:dyDescent="0.25">
      <c r="A1894" s="226"/>
      <c r="B1894" s="29">
        <v>3604</v>
      </c>
      <c r="C1894" s="30">
        <v>3</v>
      </c>
      <c r="D1894" s="32" t="s">
        <v>4831</v>
      </c>
      <c r="E1894" s="32" t="s">
        <v>4832</v>
      </c>
      <c r="F1894" s="32" t="s">
        <v>4833</v>
      </c>
      <c r="G1894" s="33" t="s">
        <v>12</v>
      </c>
      <c r="H1894" s="34" t="s">
        <v>13</v>
      </c>
      <c r="I1894" s="35">
        <v>0.98040000000000005</v>
      </c>
      <c r="J1894" s="36">
        <v>742364.65</v>
      </c>
      <c r="K1894" s="19">
        <f t="shared" si="29"/>
        <v>1272393.3999999999</v>
      </c>
      <c r="L1894" s="37">
        <v>106005.75</v>
      </c>
      <c r="M1894" s="38"/>
    </row>
    <row r="1895" spans="1:13" s="39" customFormat="1" ht="12.95" customHeight="1" x14ac:dyDescent="0.25">
      <c r="A1895" s="226"/>
      <c r="B1895" s="29">
        <v>3608</v>
      </c>
      <c r="C1895" s="30">
        <v>4</v>
      </c>
      <c r="D1895" s="32" t="s">
        <v>4834</v>
      </c>
      <c r="E1895" s="32" t="s">
        <v>4835</v>
      </c>
      <c r="F1895" s="32" t="s">
        <v>921</v>
      </c>
      <c r="G1895" s="33" t="s">
        <v>12</v>
      </c>
      <c r="H1895" s="34" t="s">
        <v>13</v>
      </c>
      <c r="I1895" s="35">
        <v>0.98040000000000005</v>
      </c>
      <c r="J1895" s="36">
        <v>742364.65</v>
      </c>
      <c r="K1895" s="19">
        <f t="shared" si="29"/>
        <v>1272393.3999999999</v>
      </c>
      <c r="L1895" s="37">
        <v>106005.75</v>
      </c>
      <c r="M1895" s="38"/>
    </row>
    <row r="1896" spans="1:13" s="39" customFormat="1" ht="12.95" customHeight="1" x14ac:dyDescent="0.25">
      <c r="A1896" s="226"/>
      <c r="B1896" s="29">
        <v>3602</v>
      </c>
      <c r="C1896" s="30">
        <v>5</v>
      </c>
      <c r="D1896" s="42" t="s">
        <v>4836</v>
      </c>
      <c r="E1896" s="42" t="s">
        <v>4837</v>
      </c>
      <c r="F1896" s="42" t="s">
        <v>4838</v>
      </c>
      <c r="G1896" s="33" t="s">
        <v>12</v>
      </c>
      <c r="H1896" s="34" t="s">
        <v>13</v>
      </c>
      <c r="I1896" s="35">
        <v>0.99439999999999995</v>
      </c>
      <c r="J1896" s="36">
        <v>752960.9</v>
      </c>
      <c r="K1896" s="19">
        <f t="shared" si="29"/>
        <v>1290558.3999999999</v>
      </c>
      <c r="L1896" s="37">
        <v>107519.5</v>
      </c>
      <c r="M1896" s="38"/>
    </row>
    <row r="1897" spans="1:13" s="39" customFormat="1" ht="12.95" customHeight="1" x14ac:dyDescent="0.25">
      <c r="A1897" s="226"/>
      <c r="B1897" s="29">
        <v>3626</v>
      </c>
      <c r="C1897" s="30">
        <v>6</v>
      </c>
      <c r="D1897" s="32" t="s">
        <v>4839</v>
      </c>
      <c r="E1897" s="32" t="s">
        <v>4840</v>
      </c>
      <c r="F1897" s="32" t="s">
        <v>4841</v>
      </c>
      <c r="G1897" s="33" t="s">
        <v>12</v>
      </c>
      <c r="H1897" s="34" t="s">
        <v>13</v>
      </c>
      <c r="I1897" s="35">
        <v>0.99439999999999995</v>
      </c>
      <c r="J1897" s="36">
        <v>752960.9</v>
      </c>
      <c r="K1897" s="19">
        <f t="shared" si="29"/>
        <v>1290558.3999999999</v>
      </c>
      <c r="L1897" s="37">
        <v>107519.5</v>
      </c>
      <c r="M1897" s="38"/>
    </row>
    <row r="1898" spans="1:13" s="39" customFormat="1" ht="12.95" customHeight="1" x14ac:dyDescent="0.25">
      <c r="A1898" s="226"/>
      <c r="B1898" s="29">
        <v>3609</v>
      </c>
      <c r="C1898" s="30">
        <v>7</v>
      </c>
      <c r="D1898" s="32" t="s">
        <v>4842</v>
      </c>
      <c r="E1898" s="32" t="s">
        <v>4843</v>
      </c>
      <c r="F1898" s="32" t="s">
        <v>4844</v>
      </c>
      <c r="G1898" s="33" t="s">
        <v>12</v>
      </c>
      <c r="H1898" s="34" t="s">
        <v>13</v>
      </c>
      <c r="I1898" s="35">
        <v>0.98040000000000005</v>
      </c>
      <c r="J1898" s="36">
        <v>742364.65</v>
      </c>
      <c r="K1898" s="19">
        <f t="shared" si="29"/>
        <v>1272393.3999999999</v>
      </c>
      <c r="L1898" s="37">
        <v>106005.75</v>
      </c>
      <c r="M1898" s="38"/>
    </row>
    <row r="1899" spans="1:13" s="39" customFormat="1" ht="12.95" customHeight="1" x14ac:dyDescent="0.25">
      <c r="A1899" s="226"/>
      <c r="B1899" s="29">
        <v>3618</v>
      </c>
      <c r="C1899" s="30">
        <v>8</v>
      </c>
      <c r="D1899" s="32" t="s">
        <v>4845</v>
      </c>
      <c r="E1899" s="32" t="s">
        <v>4846</v>
      </c>
      <c r="F1899" s="32" t="s">
        <v>4847</v>
      </c>
      <c r="G1899" s="33" t="s">
        <v>12</v>
      </c>
      <c r="H1899" s="34" t="s">
        <v>13</v>
      </c>
      <c r="I1899" s="35">
        <v>0.98040000000000005</v>
      </c>
      <c r="J1899" s="36">
        <v>742364.65</v>
      </c>
      <c r="K1899" s="19">
        <f t="shared" si="29"/>
        <v>1272393.3999999999</v>
      </c>
      <c r="L1899" s="37">
        <v>106005.75</v>
      </c>
      <c r="M1899" s="38"/>
    </row>
    <row r="1900" spans="1:13" s="39" customFormat="1" ht="12.95" customHeight="1" x14ac:dyDescent="0.25">
      <c r="A1900" s="226"/>
      <c r="B1900" s="29">
        <v>3623</v>
      </c>
      <c r="C1900" s="30">
        <v>9</v>
      </c>
      <c r="D1900" s="42" t="s">
        <v>4848</v>
      </c>
      <c r="E1900" s="42" t="s">
        <v>4849</v>
      </c>
      <c r="F1900" s="42" t="s">
        <v>4850</v>
      </c>
      <c r="G1900" s="33" t="s">
        <v>12</v>
      </c>
      <c r="H1900" s="34" t="s">
        <v>13</v>
      </c>
      <c r="I1900" s="35">
        <v>0.98440000000000005</v>
      </c>
      <c r="J1900" s="36">
        <v>745392.15</v>
      </c>
      <c r="K1900" s="19">
        <f t="shared" si="29"/>
        <v>1277583.3999999999</v>
      </c>
      <c r="L1900" s="37">
        <v>106438.25</v>
      </c>
      <c r="M1900" s="38"/>
    </row>
    <row r="1901" spans="1:13" s="39" customFormat="1" ht="12.95" customHeight="1" x14ac:dyDescent="0.25">
      <c r="A1901" s="226"/>
      <c r="B1901" s="29">
        <v>3625</v>
      </c>
      <c r="C1901" s="30">
        <v>10</v>
      </c>
      <c r="D1901" s="32" t="s">
        <v>4851</v>
      </c>
      <c r="E1901" s="32" t="s">
        <v>4852</v>
      </c>
      <c r="F1901" s="32" t="s">
        <v>4853</v>
      </c>
      <c r="G1901" s="33" t="s">
        <v>12</v>
      </c>
      <c r="H1901" s="34" t="s">
        <v>13</v>
      </c>
      <c r="I1901" s="35">
        <v>0.98040000000000005</v>
      </c>
      <c r="J1901" s="36">
        <v>742364.65</v>
      </c>
      <c r="K1901" s="19">
        <f t="shared" si="29"/>
        <v>1272393.3999999999</v>
      </c>
      <c r="L1901" s="37">
        <v>106005.75</v>
      </c>
      <c r="M1901" s="38"/>
    </row>
    <row r="1902" spans="1:13" s="39" customFormat="1" ht="12.95" customHeight="1" x14ac:dyDescent="0.25">
      <c r="A1902" s="226"/>
      <c r="B1902" s="29">
        <v>3616</v>
      </c>
      <c r="C1902" s="30">
        <v>11</v>
      </c>
      <c r="D1902" s="32" t="s">
        <v>4854</v>
      </c>
      <c r="E1902" s="32" t="s">
        <v>4855</v>
      </c>
      <c r="F1902" s="32" t="s">
        <v>4856</v>
      </c>
      <c r="G1902" s="33" t="s">
        <v>12</v>
      </c>
      <c r="H1902" s="34" t="s">
        <v>13</v>
      </c>
      <c r="I1902" s="35">
        <v>0.98040000000000005</v>
      </c>
      <c r="J1902" s="36">
        <v>742364.65</v>
      </c>
      <c r="K1902" s="19">
        <f t="shared" si="29"/>
        <v>1272393.3999999999</v>
      </c>
      <c r="L1902" s="37">
        <v>106005.75</v>
      </c>
      <c r="M1902" s="38"/>
    </row>
    <row r="1903" spans="1:13" s="39" customFormat="1" ht="12.95" customHeight="1" x14ac:dyDescent="0.25">
      <c r="A1903" s="226"/>
      <c r="B1903" s="29">
        <v>3624</v>
      </c>
      <c r="C1903" s="30">
        <v>12</v>
      </c>
      <c r="D1903" s="32" t="s">
        <v>4857</v>
      </c>
      <c r="E1903" s="32" t="s">
        <v>4858</v>
      </c>
      <c r="F1903" s="32" t="s">
        <v>4859</v>
      </c>
      <c r="G1903" s="33" t="s">
        <v>12</v>
      </c>
      <c r="H1903" s="34" t="s">
        <v>13</v>
      </c>
      <c r="I1903" s="35">
        <v>0.98040000000000005</v>
      </c>
      <c r="J1903" s="36">
        <v>742364.65</v>
      </c>
      <c r="K1903" s="19">
        <f t="shared" si="29"/>
        <v>1272393.3999999999</v>
      </c>
      <c r="L1903" s="37">
        <v>106005.75</v>
      </c>
      <c r="M1903" s="38"/>
    </row>
    <row r="1904" spans="1:13" s="39" customFormat="1" ht="12.95" customHeight="1" x14ac:dyDescent="0.25">
      <c r="A1904" s="226"/>
      <c r="B1904" s="29">
        <v>3613</v>
      </c>
      <c r="C1904" s="30">
        <v>13</v>
      </c>
      <c r="D1904" s="42" t="s">
        <v>4860</v>
      </c>
      <c r="E1904" s="42" t="s">
        <v>4861</v>
      </c>
      <c r="F1904" s="42" t="s">
        <v>4862</v>
      </c>
      <c r="G1904" s="33" t="s">
        <v>12</v>
      </c>
      <c r="H1904" s="34" t="s">
        <v>13</v>
      </c>
      <c r="I1904" s="35">
        <v>0.98040000000000005</v>
      </c>
      <c r="J1904" s="36">
        <v>742364.65</v>
      </c>
      <c r="K1904" s="19">
        <f t="shared" si="29"/>
        <v>1272393.3999999999</v>
      </c>
      <c r="L1904" s="37">
        <v>106005.75</v>
      </c>
      <c r="M1904" s="38"/>
    </row>
    <row r="1905" spans="1:13" s="39" customFormat="1" ht="12.95" customHeight="1" x14ac:dyDescent="0.25">
      <c r="A1905" s="226"/>
      <c r="B1905" s="29">
        <v>3612</v>
      </c>
      <c r="C1905" s="30">
        <v>14</v>
      </c>
      <c r="D1905" s="32" t="s">
        <v>4863</v>
      </c>
      <c r="E1905" s="32" t="s">
        <v>4864</v>
      </c>
      <c r="F1905" s="32" t="s">
        <v>1832</v>
      </c>
      <c r="G1905" s="33" t="s">
        <v>12</v>
      </c>
      <c r="H1905" s="34" t="s">
        <v>13</v>
      </c>
      <c r="I1905" s="35">
        <v>0.98040000000000005</v>
      </c>
      <c r="J1905" s="36">
        <v>742364.65</v>
      </c>
      <c r="K1905" s="19">
        <f t="shared" si="29"/>
        <v>1272393.3999999999</v>
      </c>
      <c r="L1905" s="37">
        <v>106005.75</v>
      </c>
      <c r="M1905" s="38"/>
    </row>
    <row r="1906" spans="1:13" s="39" customFormat="1" ht="12.95" customHeight="1" x14ac:dyDescent="0.25">
      <c r="A1906" s="226"/>
      <c r="B1906" s="29">
        <v>3622</v>
      </c>
      <c r="C1906" s="30">
        <v>15</v>
      </c>
      <c r="D1906" s="32" t="s">
        <v>4865</v>
      </c>
      <c r="E1906" s="32" t="s">
        <v>4866</v>
      </c>
      <c r="F1906" s="32" t="s">
        <v>4867</v>
      </c>
      <c r="G1906" s="33" t="s">
        <v>12</v>
      </c>
      <c r="H1906" s="34" t="s">
        <v>13</v>
      </c>
      <c r="I1906" s="35">
        <v>0.99039999999999995</v>
      </c>
      <c r="J1906" s="36">
        <v>749933.4</v>
      </c>
      <c r="K1906" s="19">
        <f t="shared" si="29"/>
        <v>1285368.3999999999</v>
      </c>
      <c r="L1906" s="37">
        <v>107087</v>
      </c>
      <c r="M1906" s="38"/>
    </row>
    <row r="1907" spans="1:13" s="39" customFormat="1" ht="12.95" customHeight="1" x14ac:dyDescent="0.25">
      <c r="A1907" s="226"/>
      <c r="B1907" s="29">
        <v>3628</v>
      </c>
      <c r="C1907" s="30">
        <v>16</v>
      </c>
      <c r="D1907" s="42" t="s">
        <v>4868</v>
      </c>
      <c r="E1907" s="42" t="s">
        <v>4869</v>
      </c>
      <c r="F1907" s="42" t="s">
        <v>4642</v>
      </c>
      <c r="G1907" s="33" t="s">
        <v>12</v>
      </c>
      <c r="H1907" s="34" t="s">
        <v>13</v>
      </c>
      <c r="I1907" s="35">
        <v>0.99439999999999995</v>
      </c>
      <c r="J1907" s="36">
        <v>752960.9</v>
      </c>
      <c r="K1907" s="19">
        <f t="shared" si="29"/>
        <v>1290558.3999999999</v>
      </c>
      <c r="L1907" s="37">
        <v>107519.5</v>
      </c>
      <c r="M1907" s="38"/>
    </row>
    <row r="1908" spans="1:13" s="39" customFormat="1" ht="12.95" customHeight="1" x14ac:dyDescent="0.25">
      <c r="A1908" s="226"/>
      <c r="B1908" s="29">
        <v>3606</v>
      </c>
      <c r="C1908" s="30">
        <v>17</v>
      </c>
      <c r="D1908" s="32" t="s">
        <v>4870</v>
      </c>
      <c r="E1908" s="32" t="s">
        <v>4871</v>
      </c>
      <c r="F1908" s="32" t="s">
        <v>4872</v>
      </c>
      <c r="G1908" s="33" t="s">
        <v>12</v>
      </c>
      <c r="H1908" s="34" t="s">
        <v>13</v>
      </c>
      <c r="I1908" s="35">
        <v>0.98440000000000005</v>
      </c>
      <c r="J1908" s="36">
        <v>745392.15</v>
      </c>
      <c r="K1908" s="19">
        <f t="shared" si="29"/>
        <v>1277583.3999999999</v>
      </c>
      <c r="L1908" s="37">
        <v>106438.25</v>
      </c>
      <c r="M1908" s="38"/>
    </row>
    <row r="1909" spans="1:13" s="39" customFormat="1" ht="12.95" customHeight="1" x14ac:dyDescent="0.25">
      <c r="A1909" s="226"/>
      <c r="B1909" s="29">
        <v>3605</v>
      </c>
      <c r="C1909" s="30">
        <v>18</v>
      </c>
      <c r="D1909" s="32" t="s">
        <v>4873</v>
      </c>
      <c r="E1909" s="32" t="s">
        <v>4874</v>
      </c>
      <c r="F1909" s="32" t="s">
        <v>4875</v>
      </c>
      <c r="G1909" s="33" t="s">
        <v>12</v>
      </c>
      <c r="H1909" s="34" t="s">
        <v>13</v>
      </c>
      <c r="I1909" s="35">
        <v>0.98040000000000005</v>
      </c>
      <c r="J1909" s="36">
        <v>742364.65</v>
      </c>
      <c r="K1909" s="19">
        <f t="shared" si="29"/>
        <v>1272393.3999999999</v>
      </c>
      <c r="L1909" s="37">
        <v>106005.75</v>
      </c>
      <c r="M1909" s="38"/>
    </row>
    <row r="1910" spans="1:13" s="39" customFormat="1" ht="12.95" customHeight="1" x14ac:dyDescent="0.25">
      <c r="A1910" s="226"/>
      <c r="B1910" s="29">
        <v>3615</v>
      </c>
      <c r="C1910" s="30">
        <v>19</v>
      </c>
      <c r="D1910" s="42" t="s">
        <v>4876</v>
      </c>
      <c r="E1910" s="42" t="s">
        <v>4877</v>
      </c>
      <c r="F1910" s="42" t="s">
        <v>4878</v>
      </c>
      <c r="G1910" s="33" t="s">
        <v>12</v>
      </c>
      <c r="H1910" s="34" t="s">
        <v>13</v>
      </c>
      <c r="I1910" s="35">
        <v>0.98440000000000005</v>
      </c>
      <c r="J1910" s="36">
        <v>745392.15</v>
      </c>
      <c r="K1910" s="19">
        <f t="shared" si="29"/>
        <v>1277583.3999999999</v>
      </c>
      <c r="L1910" s="37">
        <v>106438.25</v>
      </c>
      <c r="M1910" s="38"/>
    </row>
    <row r="1911" spans="1:13" s="39" customFormat="1" ht="12.95" customHeight="1" x14ac:dyDescent="0.25">
      <c r="A1911" s="226"/>
      <c r="B1911" s="29">
        <v>3620</v>
      </c>
      <c r="C1911" s="30">
        <v>20</v>
      </c>
      <c r="D1911" s="32" t="s">
        <v>4879</v>
      </c>
      <c r="E1911" s="32" t="s">
        <v>4880</v>
      </c>
      <c r="F1911" s="32" t="s">
        <v>4881</v>
      </c>
      <c r="G1911" s="33" t="s">
        <v>12</v>
      </c>
      <c r="H1911" s="34" t="s">
        <v>13</v>
      </c>
      <c r="I1911" s="35">
        <v>0.98240000000000005</v>
      </c>
      <c r="J1911" s="36">
        <v>743878.4</v>
      </c>
      <c r="K1911" s="19">
        <f t="shared" si="29"/>
        <v>1274988.3999999999</v>
      </c>
      <c r="L1911" s="37">
        <v>106222</v>
      </c>
      <c r="M1911" s="38"/>
    </row>
    <row r="1912" spans="1:13" s="39" customFormat="1" ht="12.95" customHeight="1" x14ac:dyDescent="0.25">
      <c r="A1912" s="226"/>
      <c r="B1912" s="29">
        <v>3627</v>
      </c>
      <c r="C1912" s="30">
        <v>21</v>
      </c>
      <c r="D1912" s="42" t="s">
        <v>4882</v>
      </c>
      <c r="E1912" s="42" t="s">
        <v>4883</v>
      </c>
      <c r="F1912" s="42" t="s">
        <v>4884</v>
      </c>
      <c r="G1912" s="33" t="s">
        <v>12</v>
      </c>
      <c r="H1912" s="34" t="s">
        <v>13</v>
      </c>
      <c r="I1912" s="35">
        <v>0.98440000000000005</v>
      </c>
      <c r="J1912" s="36">
        <v>745392.15</v>
      </c>
      <c r="K1912" s="19">
        <f t="shared" si="29"/>
        <v>1277583.3999999999</v>
      </c>
      <c r="L1912" s="37">
        <v>106438.25</v>
      </c>
      <c r="M1912" s="38"/>
    </row>
    <row r="1913" spans="1:13" s="39" customFormat="1" ht="12.95" customHeight="1" x14ac:dyDescent="0.25">
      <c r="A1913" s="226"/>
      <c r="B1913" s="29">
        <v>3614</v>
      </c>
      <c r="C1913" s="30">
        <v>22</v>
      </c>
      <c r="D1913" s="32" t="s">
        <v>4885</v>
      </c>
      <c r="E1913" s="32" t="s">
        <v>4886</v>
      </c>
      <c r="F1913" s="32" t="s">
        <v>4887</v>
      </c>
      <c r="G1913" s="33" t="s">
        <v>12</v>
      </c>
      <c r="H1913" s="34" t="s">
        <v>13</v>
      </c>
      <c r="I1913" s="35">
        <v>0.97840000000000005</v>
      </c>
      <c r="J1913" s="36">
        <v>740850.9</v>
      </c>
      <c r="K1913" s="19">
        <f t="shared" si="29"/>
        <v>1269798.3999999999</v>
      </c>
      <c r="L1913" s="37">
        <v>105789.5</v>
      </c>
      <c r="M1913" s="38"/>
    </row>
    <row r="1914" spans="1:13" s="39" customFormat="1" ht="12.95" customHeight="1" x14ac:dyDescent="0.25">
      <c r="A1914" s="226"/>
      <c r="B1914" s="29">
        <v>3617</v>
      </c>
      <c r="C1914" s="30">
        <v>23</v>
      </c>
      <c r="D1914" s="32" t="s">
        <v>4888</v>
      </c>
      <c r="E1914" s="32" t="s">
        <v>4889</v>
      </c>
      <c r="F1914" s="32" t="s">
        <v>4890</v>
      </c>
      <c r="G1914" s="33" t="s">
        <v>12</v>
      </c>
      <c r="H1914" s="34" t="s">
        <v>13</v>
      </c>
      <c r="I1914" s="35">
        <v>0.98040000000000005</v>
      </c>
      <c r="J1914" s="36">
        <v>742364.65</v>
      </c>
      <c r="K1914" s="19">
        <f t="shared" si="29"/>
        <v>1272393.3999999999</v>
      </c>
      <c r="L1914" s="37">
        <v>106005.75</v>
      </c>
      <c r="M1914" s="38"/>
    </row>
    <row r="1915" spans="1:13" s="39" customFormat="1" ht="12.95" customHeight="1" x14ac:dyDescent="0.25">
      <c r="A1915" s="226"/>
      <c r="B1915" s="29">
        <v>3607</v>
      </c>
      <c r="C1915" s="30">
        <v>24</v>
      </c>
      <c r="D1915" s="32" t="s">
        <v>4891</v>
      </c>
      <c r="E1915" s="32" t="s">
        <v>4892</v>
      </c>
      <c r="F1915" s="32" t="s">
        <v>4893</v>
      </c>
      <c r="G1915" s="33" t="s">
        <v>12</v>
      </c>
      <c r="H1915" s="34" t="s">
        <v>13</v>
      </c>
      <c r="I1915" s="35">
        <v>0.98640000000000005</v>
      </c>
      <c r="J1915" s="36">
        <v>746905.9</v>
      </c>
      <c r="K1915" s="19">
        <f t="shared" si="29"/>
        <v>1280178.3999999999</v>
      </c>
      <c r="L1915" s="37">
        <v>106654.5</v>
      </c>
      <c r="M1915" s="38"/>
    </row>
    <row r="1916" spans="1:13" s="39" customFormat="1" ht="12.95" customHeight="1" x14ac:dyDescent="0.25">
      <c r="A1916" s="226"/>
      <c r="B1916" s="29">
        <v>3619</v>
      </c>
      <c r="C1916" s="30">
        <v>25</v>
      </c>
      <c r="D1916" s="32" t="s">
        <v>4894</v>
      </c>
      <c r="E1916" s="32" t="s">
        <v>4895</v>
      </c>
      <c r="F1916" s="32" t="s">
        <v>4896</v>
      </c>
      <c r="G1916" s="33" t="s">
        <v>12</v>
      </c>
      <c r="H1916" s="34" t="s">
        <v>13</v>
      </c>
      <c r="I1916" s="35">
        <v>0.98240000000000005</v>
      </c>
      <c r="J1916" s="36">
        <v>743878.4</v>
      </c>
      <c r="K1916" s="19">
        <f t="shared" si="29"/>
        <v>1274988.3999999999</v>
      </c>
      <c r="L1916" s="37">
        <v>106222</v>
      </c>
      <c r="M1916" s="38"/>
    </row>
    <row r="1917" spans="1:13" s="39" customFormat="1" ht="12.95" customHeight="1" x14ac:dyDescent="0.25">
      <c r="A1917" s="226"/>
      <c r="B1917" s="29">
        <v>3611</v>
      </c>
      <c r="C1917" s="30">
        <v>26</v>
      </c>
      <c r="D1917" s="42" t="s">
        <v>4897</v>
      </c>
      <c r="E1917" s="42" t="s">
        <v>4898</v>
      </c>
      <c r="F1917" s="42" t="s">
        <v>4899</v>
      </c>
      <c r="G1917" s="27" t="s">
        <v>12</v>
      </c>
      <c r="H1917" s="34" t="s">
        <v>13</v>
      </c>
      <c r="I1917" s="35">
        <v>0.98440000000000005</v>
      </c>
      <c r="J1917" s="36">
        <v>745392.15</v>
      </c>
      <c r="K1917" s="19">
        <f t="shared" si="29"/>
        <v>1277583.3999999999</v>
      </c>
      <c r="L1917" s="37">
        <v>106438.25</v>
      </c>
      <c r="M1917" s="38"/>
    </row>
    <row r="1918" spans="1:13" s="39" customFormat="1" ht="12.95" customHeight="1" x14ac:dyDescent="0.25">
      <c r="A1918" s="226"/>
      <c r="B1918" s="29">
        <v>3603</v>
      </c>
      <c r="C1918" s="30">
        <v>27</v>
      </c>
      <c r="D1918" s="32" t="s">
        <v>4900</v>
      </c>
      <c r="E1918" s="32" t="s">
        <v>4901</v>
      </c>
      <c r="F1918" s="32" t="s">
        <v>4902</v>
      </c>
      <c r="G1918" s="50" t="s">
        <v>12</v>
      </c>
      <c r="H1918" s="34" t="s">
        <v>13</v>
      </c>
      <c r="I1918" s="35">
        <v>0.98440000000000005</v>
      </c>
      <c r="J1918" s="36">
        <v>745392.15</v>
      </c>
      <c r="K1918" s="19">
        <f t="shared" si="29"/>
        <v>1277583.3999999999</v>
      </c>
      <c r="L1918" s="37">
        <v>106438.25</v>
      </c>
      <c r="M1918" s="38"/>
    </row>
    <row r="1919" spans="1:13" s="39" customFormat="1" ht="12.95" customHeight="1" x14ac:dyDescent="0.25">
      <c r="A1919" s="226"/>
      <c r="B1919" s="29">
        <v>3610</v>
      </c>
      <c r="C1919" s="30">
        <v>28</v>
      </c>
      <c r="D1919" s="42" t="s">
        <v>4903</v>
      </c>
      <c r="E1919" s="42" t="s">
        <v>4904</v>
      </c>
      <c r="F1919" s="42" t="s">
        <v>4905</v>
      </c>
      <c r="G1919" s="27" t="s">
        <v>12</v>
      </c>
      <c r="H1919" s="34" t="s">
        <v>13</v>
      </c>
      <c r="I1919" s="35">
        <v>0.98440000000000005</v>
      </c>
      <c r="J1919" s="36">
        <v>745392.15</v>
      </c>
      <c r="K1919" s="19">
        <f t="shared" si="29"/>
        <v>1277583.3999999999</v>
      </c>
      <c r="L1919" s="37">
        <v>106438.25</v>
      </c>
      <c r="M1919" s="38"/>
    </row>
    <row r="1920" spans="1:13" s="39" customFormat="1" ht="12.95" customHeight="1" x14ac:dyDescent="0.25">
      <c r="A1920" s="227"/>
      <c r="B1920" s="29">
        <v>3600</v>
      </c>
      <c r="C1920" s="30">
        <v>29</v>
      </c>
      <c r="D1920" s="53" t="s">
        <v>4906</v>
      </c>
      <c r="E1920" s="53" t="s">
        <v>4907</v>
      </c>
      <c r="F1920" s="53" t="s">
        <v>4908</v>
      </c>
      <c r="G1920" s="27" t="s">
        <v>12</v>
      </c>
      <c r="H1920" s="34" t="s">
        <v>13</v>
      </c>
      <c r="I1920" s="35">
        <v>0.98040000000000005</v>
      </c>
      <c r="J1920" s="36">
        <v>742364.65</v>
      </c>
      <c r="K1920" s="19">
        <f t="shared" si="29"/>
        <v>1272393.3999999999</v>
      </c>
      <c r="L1920" s="37">
        <v>106005.75</v>
      </c>
      <c r="M1920" s="38"/>
    </row>
    <row r="1921" spans="1:13" s="39" customFormat="1" ht="12.95" customHeight="1" x14ac:dyDescent="0.25">
      <c r="A1921" s="225" t="s">
        <v>4909</v>
      </c>
      <c r="B1921" s="29"/>
      <c r="C1921" s="30"/>
      <c r="D1921" s="31" t="s">
        <v>11</v>
      </c>
      <c r="E1921" s="32"/>
      <c r="F1921" s="32"/>
      <c r="G1921" s="33"/>
      <c r="H1921" s="34"/>
      <c r="I1921" s="35"/>
      <c r="J1921" s="36"/>
      <c r="K1921" s="19"/>
      <c r="L1921" s="37"/>
      <c r="M1921" s="38"/>
    </row>
    <row r="1922" spans="1:13" s="39" customFormat="1" ht="12.95" customHeight="1" x14ac:dyDescent="0.25">
      <c r="A1922" s="227"/>
      <c r="B1922" s="29">
        <v>5600</v>
      </c>
      <c r="C1922" s="30">
        <v>1</v>
      </c>
      <c r="D1922" s="42" t="s">
        <v>4910</v>
      </c>
      <c r="E1922" s="42" t="s">
        <v>4911</v>
      </c>
      <c r="F1922" s="42" t="s">
        <v>4912</v>
      </c>
      <c r="G1922" s="33" t="s">
        <v>12</v>
      </c>
      <c r="H1922" s="34" t="s">
        <v>13</v>
      </c>
      <c r="I1922" s="35">
        <v>0.995</v>
      </c>
      <c r="J1922" s="36">
        <v>753631.26</v>
      </c>
      <c r="K1922" s="19">
        <f t="shared" si="29"/>
        <v>1291553.1599999999</v>
      </c>
      <c r="L1922" s="37">
        <v>107584.38</v>
      </c>
      <c r="M1922" s="38"/>
    </row>
    <row r="1923" spans="1:13" s="39" customFormat="1" ht="12.95" customHeight="1" x14ac:dyDescent="0.25">
      <c r="A1923" s="225" t="s">
        <v>4913</v>
      </c>
      <c r="B1923" s="29"/>
      <c r="C1923" s="30"/>
      <c r="D1923" s="31" t="s">
        <v>126</v>
      </c>
      <c r="E1923" s="42"/>
      <c r="F1923" s="42"/>
      <c r="G1923" s="33"/>
      <c r="H1923" s="34"/>
      <c r="I1923" s="35"/>
      <c r="J1923" s="36"/>
      <c r="K1923" s="19"/>
      <c r="L1923" s="37"/>
      <c r="M1923" s="38"/>
    </row>
    <row r="1924" spans="1:13" s="39" customFormat="1" ht="12.95" customHeight="1" x14ac:dyDescent="0.25">
      <c r="A1924" s="226"/>
      <c r="B1924" s="29">
        <v>3804</v>
      </c>
      <c r="C1924" s="30">
        <v>1</v>
      </c>
      <c r="D1924" s="32" t="s">
        <v>4914</v>
      </c>
      <c r="E1924" s="32" t="s">
        <v>4915</v>
      </c>
      <c r="F1924" s="32" t="s">
        <v>3082</v>
      </c>
      <c r="G1924" s="33" t="s">
        <v>130</v>
      </c>
      <c r="H1924" s="34" t="s">
        <v>13</v>
      </c>
      <c r="I1924" s="35">
        <v>0.96020000000000005</v>
      </c>
      <c r="J1924" s="36">
        <v>353033.69</v>
      </c>
      <c r="K1924" s="19">
        <f t="shared" si="29"/>
        <v>612607.74</v>
      </c>
      <c r="L1924" s="37">
        <v>51914.81</v>
      </c>
      <c r="M1924" s="38"/>
    </row>
    <row r="1925" spans="1:13" s="39" customFormat="1" ht="12.95" customHeight="1" x14ac:dyDescent="0.25">
      <c r="A1925" s="226"/>
      <c r="B1925" s="29">
        <v>3836</v>
      </c>
      <c r="C1925" s="30">
        <v>2</v>
      </c>
      <c r="D1925" s="32" t="s">
        <v>4916</v>
      </c>
      <c r="E1925" s="32" t="s">
        <v>4917</v>
      </c>
      <c r="F1925" s="32" t="s">
        <v>4918</v>
      </c>
      <c r="G1925" s="33" t="s">
        <v>130</v>
      </c>
      <c r="H1925" s="34" t="s">
        <v>13</v>
      </c>
      <c r="I1925" s="35">
        <v>0.96419999999999995</v>
      </c>
      <c r="J1925" s="36">
        <v>357142.78</v>
      </c>
      <c r="K1925" s="19">
        <f t="shared" si="29"/>
        <v>617798.18000000005</v>
      </c>
      <c r="L1925" s="37">
        <v>52131.08</v>
      </c>
      <c r="M1925" s="38"/>
    </row>
    <row r="1926" spans="1:13" s="39" customFormat="1" ht="12.95" customHeight="1" x14ac:dyDescent="0.25">
      <c r="A1926" s="226"/>
      <c r="B1926" s="29"/>
      <c r="C1926" s="30"/>
      <c r="D1926" s="31" t="s">
        <v>11</v>
      </c>
      <c r="E1926" s="32"/>
      <c r="F1926" s="32"/>
      <c r="G1926" s="33"/>
      <c r="H1926" s="34"/>
      <c r="I1926" s="35"/>
      <c r="J1926" s="36"/>
      <c r="K1926" s="19"/>
      <c r="L1926" s="37"/>
      <c r="M1926" s="38"/>
    </row>
    <row r="1927" spans="1:13" s="39" customFormat="1" ht="12.95" customHeight="1" x14ac:dyDescent="0.25">
      <c r="A1927" s="226"/>
      <c r="B1927" s="29">
        <v>3811</v>
      </c>
      <c r="C1927" s="30">
        <v>1</v>
      </c>
      <c r="D1927" s="32" t="s">
        <v>2624</v>
      </c>
      <c r="E1927" s="32" t="s">
        <v>2625</v>
      </c>
      <c r="F1927" s="32" t="s">
        <v>4919</v>
      </c>
      <c r="G1927" s="33" t="s">
        <v>12</v>
      </c>
      <c r="H1927" s="34" t="s">
        <v>13</v>
      </c>
      <c r="I1927" s="35">
        <v>0.98640000000000005</v>
      </c>
      <c r="J1927" s="36">
        <v>742667.37</v>
      </c>
      <c r="K1927" s="19">
        <f t="shared" si="29"/>
        <v>1275939.8700000001</v>
      </c>
      <c r="L1927" s="37">
        <v>106654.5</v>
      </c>
      <c r="M1927" s="38"/>
    </row>
    <row r="1928" spans="1:13" s="39" customFormat="1" ht="12.95" customHeight="1" x14ac:dyDescent="0.25">
      <c r="A1928" s="226"/>
      <c r="B1928" s="29">
        <v>3832</v>
      </c>
      <c r="C1928" s="30">
        <v>2</v>
      </c>
      <c r="D1928" s="32" t="s">
        <v>4920</v>
      </c>
      <c r="E1928" s="32" t="s">
        <v>4921</v>
      </c>
      <c r="F1928" s="32" t="s">
        <v>4922</v>
      </c>
      <c r="G1928" s="33" t="s">
        <v>12</v>
      </c>
      <c r="H1928" s="34" t="s">
        <v>13</v>
      </c>
      <c r="I1928" s="35">
        <v>0.58640000000000003</v>
      </c>
      <c r="J1928" s="36">
        <v>657789.26</v>
      </c>
      <c r="K1928" s="19">
        <f t="shared" si="29"/>
        <v>974811.76</v>
      </c>
      <c r="L1928" s="37">
        <v>63404.5</v>
      </c>
      <c r="M1928" s="38"/>
    </row>
    <row r="1929" spans="1:13" s="39" customFormat="1" ht="12.95" customHeight="1" x14ac:dyDescent="0.25">
      <c r="A1929" s="226"/>
      <c r="B1929" s="29">
        <v>3821</v>
      </c>
      <c r="C1929" s="30">
        <v>3</v>
      </c>
      <c r="D1929" s="32" t="s">
        <v>4923</v>
      </c>
      <c r="E1929" s="32" t="s">
        <v>4924</v>
      </c>
      <c r="F1929" s="32" t="s">
        <v>4925</v>
      </c>
      <c r="G1929" s="33" t="s">
        <v>12</v>
      </c>
      <c r="H1929" s="34" t="s">
        <v>13</v>
      </c>
      <c r="I1929" s="35">
        <v>0.96419999999999995</v>
      </c>
      <c r="J1929" s="36">
        <v>712933.01</v>
      </c>
      <c r="K1929" s="19">
        <f t="shared" ref="K1929:K1992" si="30">ROUND(J1929+L1929*5,2)</f>
        <v>1234203.6599999999</v>
      </c>
      <c r="L1929" s="37">
        <v>104254.13</v>
      </c>
      <c r="M1929" s="38"/>
    </row>
    <row r="1930" spans="1:13" s="39" customFormat="1" ht="12.95" customHeight="1" x14ac:dyDescent="0.25">
      <c r="A1930" s="226"/>
      <c r="B1930" s="29">
        <v>3817</v>
      </c>
      <c r="C1930" s="30">
        <v>4</v>
      </c>
      <c r="D1930" s="32" t="s">
        <v>4926</v>
      </c>
      <c r="E1930" s="32" t="s">
        <v>4927</v>
      </c>
      <c r="F1930" s="32" t="s">
        <v>4133</v>
      </c>
      <c r="G1930" s="33" t="s">
        <v>12</v>
      </c>
      <c r="H1930" s="34" t="s">
        <v>13</v>
      </c>
      <c r="I1930" s="35">
        <v>0.95820000000000005</v>
      </c>
      <c r="J1930" s="36">
        <v>709689.28</v>
      </c>
      <c r="K1930" s="19">
        <f t="shared" si="30"/>
        <v>1227716.18</v>
      </c>
      <c r="L1930" s="37">
        <v>103605.38</v>
      </c>
      <c r="M1930" s="38"/>
    </row>
    <row r="1931" spans="1:13" s="39" customFormat="1" ht="12.95" customHeight="1" x14ac:dyDescent="0.25">
      <c r="A1931" s="226"/>
      <c r="B1931" s="29">
        <v>3830</v>
      </c>
      <c r="C1931" s="30">
        <v>5</v>
      </c>
      <c r="D1931" s="32" t="s">
        <v>4928</v>
      </c>
      <c r="E1931" s="32" t="s">
        <v>4929</v>
      </c>
      <c r="F1931" s="32" t="s">
        <v>4930</v>
      </c>
      <c r="G1931" s="33" t="s">
        <v>12</v>
      </c>
      <c r="H1931" s="34" t="s">
        <v>13</v>
      </c>
      <c r="I1931" s="35">
        <v>0.96419999999999995</v>
      </c>
      <c r="J1931" s="36">
        <v>712933.01</v>
      </c>
      <c r="K1931" s="19">
        <f t="shared" si="30"/>
        <v>1234203.6599999999</v>
      </c>
      <c r="L1931" s="37">
        <v>104254.13</v>
      </c>
      <c r="M1931" s="38"/>
    </row>
    <row r="1932" spans="1:13" s="39" customFormat="1" ht="12.95" customHeight="1" x14ac:dyDescent="0.25">
      <c r="A1932" s="226"/>
      <c r="B1932" s="29">
        <v>3810</v>
      </c>
      <c r="C1932" s="30">
        <v>6</v>
      </c>
      <c r="D1932" s="32" t="s">
        <v>916</v>
      </c>
      <c r="E1932" s="32" t="s">
        <v>4931</v>
      </c>
      <c r="F1932" s="32" t="s">
        <v>4932</v>
      </c>
      <c r="G1932" s="33" t="s">
        <v>12</v>
      </c>
      <c r="H1932" s="34" t="s">
        <v>13</v>
      </c>
      <c r="I1932" s="35">
        <v>0.98640000000000005</v>
      </c>
      <c r="J1932" s="36">
        <v>744289.26</v>
      </c>
      <c r="K1932" s="19">
        <f t="shared" si="30"/>
        <v>1277561.76</v>
      </c>
      <c r="L1932" s="37">
        <v>106654.5</v>
      </c>
      <c r="M1932" s="38"/>
    </row>
    <row r="1933" spans="1:13" s="39" customFormat="1" ht="12.95" customHeight="1" x14ac:dyDescent="0.25">
      <c r="A1933" s="226"/>
      <c r="B1933" s="29">
        <v>3808</v>
      </c>
      <c r="C1933" s="30">
        <v>7</v>
      </c>
      <c r="D1933" s="32" t="s">
        <v>1741</v>
      </c>
      <c r="E1933" s="32" t="s">
        <v>1661</v>
      </c>
      <c r="F1933" s="32" t="s">
        <v>4933</v>
      </c>
      <c r="G1933" s="33" t="s">
        <v>12</v>
      </c>
      <c r="H1933" s="34" t="s">
        <v>13</v>
      </c>
      <c r="I1933" s="35">
        <v>0.96619999999999995</v>
      </c>
      <c r="J1933" s="36">
        <v>714879.28</v>
      </c>
      <c r="K1933" s="19">
        <f t="shared" si="30"/>
        <v>1237231.18</v>
      </c>
      <c r="L1933" s="37">
        <v>104470.38</v>
      </c>
      <c r="M1933" s="38"/>
    </row>
    <row r="1934" spans="1:13" s="39" customFormat="1" ht="12.95" customHeight="1" x14ac:dyDescent="0.25">
      <c r="A1934" s="226"/>
      <c r="B1934" s="29">
        <v>3824</v>
      </c>
      <c r="C1934" s="30">
        <v>8</v>
      </c>
      <c r="D1934" s="32" t="s">
        <v>1015</v>
      </c>
      <c r="E1934" s="32" t="s">
        <v>1016</v>
      </c>
      <c r="F1934" s="32" t="s">
        <v>4934</v>
      </c>
      <c r="G1934" s="33" t="s">
        <v>12</v>
      </c>
      <c r="H1934" s="34" t="s">
        <v>13</v>
      </c>
      <c r="I1934" s="35">
        <v>0.96419999999999995</v>
      </c>
      <c r="J1934" s="36">
        <v>713365.53</v>
      </c>
      <c r="K1934" s="19">
        <f t="shared" si="30"/>
        <v>1234636.18</v>
      </c>
      <c r="L1934" s="37">
        <v>104254.13</v>
      </c>
      <c r="M1934" s="38"/>
    </row>
    <row r="1935" spans="1:13" s="39" customFormat="1" ht="12.95" customHeight="1" x14ac:dyDescent="0.25">
      <c r="A1935" s="226"/>
      <c r="B1935" s="29">
        <v>3837</v>
      </c>
      <c r="C1935" s="30">
        <v>9</v>
      </c>
      <c r="D1935" s="32" t="s">
        <v>4935</v>
      </c>
      <c r="E1935" s="32" t="s">
        <v>4936</v>
      </c>
      <c r="F1935" s="32" t="s">
        <v>4937</v>
      </c>
      <c r="G1935" s="33" t="s">
        <v>12</v>
      </c>
      <c r="H1935" s="34" t="s">
        <v>13</v>
      </c>
      <c r="I1935" s="35">
        <v>0.96419999999999995</v>
      </c>
      <c r="J1935" s="36">
        <v>712933.01</v>
      </c>
      <c r="K1935" s="19">
        <f t="shared" si="30"/>
        <v>1234203.6599999999</v>
      </c>
      <c r="L1935" s="37">
        <v>104254.13</v>
      </c>
      <c r="M1935" s="38"/>
    </row>
    <row r="1936" spans="1:13" s="39" customFormat="1" ht="12.95" customHeight="1" x14ac:dyDescent="0.25">
      <c r="A1936" s="226"/>
      <c r="B1936" s="29">
        <v>3820</v>
      </c>
      <c r="C1936" s="30">
        <v>10</v>
      </c>
      <c r="D1936" s="32" t="s">
        <v>4938</v>
      </c>
      <c r="E1936" s="32" t="s">
        <v>4939</v>
      </c>
      <c r="F1936" s="32" t="s">
        <v>4940</v>
      </c>
      <c r="G1936" s="33" t="s">
        <v>12</v>
      </c>
      <c r="H1936" s="34" t="s">
        <v>13</v>
      </c>
      <c r="I1936" s="35">
        <v>0.96419999999999995</v>
      </c>
      <c r="J1936" s="36">
        <v>712933.01</v>
      </c>
      <c r="K1936" s="19">
        <f t="shared" si="30"/>
        <v>1234203.6599999999</v>
      </c>
      <c r="L1936" s="37">
        <v>104254.13</v>
      </c>
      <c r="M1936" s="38"/>
    </row>
    <row r="1937" spans="1:13" s="39" customFormat="1" ht="12.95" customHeight="1" x14ac:dyDescent="0.25">
      <c r="A1937" s="226"/>
      <c r="B1937" s="29">
        <v>3835</v>
      </c>
      <c r="C1937" s="30">
        <v>11</v>
      </c>
      <c r="D1937" s="42" t="s">
        <v>4941</v>
      </c>
      <c r="E1937" s="42" t="s">
        <v>4942</v>
      </c>
      <c r="F1937" s="42" t="s">
        <v>4106</v>
      </c>
      <c r="G1937" s="33" t="s">
        <v>12</v>
      </c>
      <c r="H1937" s="34" t="s">
        <v>13</v>
      </c>
      <c r="I1937" s="35">
        <v>0.96419999999999995</v>
      </c>
      <c r="J1937" s="36">
        <v>715938.91</v>
      </c>
      <c r="K1937" s="19">
        <f t="shared" si="30"/>
        <v>1237209.56</v>
      </c>
      <c r="L1937" s="37">
        <v>104254.13</v>
      </c>
      <c r="M1937" s="38"/>
    </row>
    <row r="1938" spans="1:13" s="39" customFormat="1" ht="12.95" customHeight="1" x14ac:dyDescent="0.25">
      <c r="A1938" s="226"/>
      <c r="B1938" s="29">
        <v>3812</v>
      </c>
      <c r="C1938" s="30">
        <v>12</v>
      </c>
      <c r="D1938" s="32" t="s">
        <v>4943</v>
      </c>
      <c r="E1938" s="32" t="s">
        <v>4944</v>
      </c>
      <c r="F1938" s="32" t="s">
        <v>4945</v>
      </c>
      <c r="G1938" s="33" t="s">
        <v>12</v>
      </c>
      <c r="H1938" s="34" t="s">
        <v>13</v>
      </c>
      <c r="I1938" s="35">
        <v>0.96020000000000005</v>
      </c>
      <c r="J1938" s="36">
        <v>710338.03</v>
      </c>
      <c r="K1938" s="19">
        <f t="shared" si="30"/>
        <v>1229446.18</v>
      </c>
      <c r="L1938" s="37">
        <v>103821.63</v>
      </c>
      <c r="M1938" s="38"/>
    </row>
    <row r="1939" spans="1:13" s="39" customFormat="1" ht="12.95" customHeight="1" x14ac:dyDescent="0.25">
      <c r="A1939" s="226"/>
      <c r="B1939" s="29">
        <v>3809</v>
      </c>
      <c r="C1939" s="30">
        <v>13</v>
      </c>
      <c r="D1939" s="32" t="s">
        <v>4946</v>
      </c>
      <c r="E1939" s="32" t="s">
        <v>4947</v>
      </c>
      <c r="F1939" s="32" t="s">
        <v>4948</v>
      </c>
      <c r="G1939" s="33" t="s">
        <v>12</v>
      </c>
      <c r="H1939" s="34" t="s">
        <v>13</v>
      </c>
      <c r="I1939" s="35">
        <v>0.96419999999999995</v>
      </c>
      <c r="J1939" s="36">
        <v>713365.53</v>
      </c>
      <c r="K1939" s="19">
        <f t="shared" si="30"/>
        <v>1234636.18</v>
      </c>
      <c r="L1939" s="37">
        <v>104254.13</v>
      </c>
      <c r="M1939" s="38"/>
    </row>
    <row r="1940" spans="1:13" s="39" customFormat="1" ht="12.95" customHeight="1" x14ac:dyDescent="0.25">
      <c r="A1940" s="226"/>
      <c r="B1940" s="29">
        <v>3839</v>
      </c>
      <c r="C1940" s="30">
        <v>14</v>
      </c>
      <c r="D1940" s="32" t="s">
        <v>4949</v>
      </c>
      <c r="E1940" s="32" t="s">
        <v>4950</v>
      </c>
      <c r="F1940" s="32" t="s">
        <v>4951</v>
      </c>
      <c r="G1940" s="33" t="s">
        <v>12</v>
      </c>
      <c r="H1940" s="34" t="s">
        <v>13</v>
      </c>
      <c r="I1940" s="35">
        <v>0.96619999999999995</v>
      </c>
      <c r="J1940" s="36">
        <v>717366.14</v>
      </c>
      <c r="K1940" s="19">
        <f t="shared" si="30"/>
        <v>1239718.04</v>
      </c>
      <c r="L1940" s="37">
        <v>104470.38</v>
      </c>
      <c r="M1940" s="38"/>
    </row>
    <row r="1941" spans="1:13" s="39" customFormat="1" ht="12.95" customHeight="1" x14ac:dyDescent="0.25">
      <c r="A1941" s="226"/>
      <c r="B1941" s="29">
        <v>3801</v>
      </c>
      <c r="C1941" s="30">
        <v>15</v>
      </c>
      <c r="D1941" s="32" t="s">
        <v>328</v>
      </c>
      <c r="E1941" s="32" t="s">
        <v>329</v>
      </c>
      <c r="F1941" s="32" t="s">
        <v>4952</v>
      </c>
      <c r="G1941" s="33" t="s">
        <v>12</v>
      </c>
      <c r="H1941" s="34" t="s">
        <v>13</v>
      </c>
      <c r="I1941" s="35">
        <v>0.98640000000000005</v>
      </c>
      <c r="J1941" s="36">
        <v>739207.37</v>
      </c>
      <c r="K1941" s="19">
        <f t="shared" si="30"/>
        <v>1272479.8700000001</v>
      </c>
      <c r="L1941" s="37">
        <v>106654.5</v>
      </c>
      <c r="M1941" s="38"/>
    </row>
    <row r="1942" spans="1:13" s="39" customFormat="1" ht="12.95" customHeight="1" x14ac:dyDescent="0.25">
      <c r="A1942" s="226"/>
      <c r="B1942" s="29">
        <v>3841</v>
      </c>
      <c r="C1942" s="30">
        <v>16</v>
      </c>
      <c r="D1942" s="32" t="s">
        <v>4953</v>
      </c>
      <c r="E1942" s="32" t="s">
        <v>4954</v>
      </c>
      <c r="F1942" s="32" t="s">
        <v>4955</v>
      </c>
      <c r="G1942" s="33" t="s">
        <v>12</v>
      </c>
      <c r="H1942" s="34" t="s">
        <v>13</v>
      </c>
      <c r="I1942" s="35">
        <v>0.55620000000000003</v>
      </c>
      <c r="J1942" s="36">
        <v>403933.39</v>
      </c>
      <c r="K1942" s="19">
        <f t="shared" si="30"/>
        <v>704629.04</v>
      </c>
      <c r="L1942" s="37">
        <v>60139.13</v>
      </c>
      <c r="M1942" s="38"/>
    </row>
    <row r="1943" spans="1:13" s="39" customFormat="1" ht="12.95" customHeight="1" x14ac:dyDescent="0.25">
      <c r="A1943" s="226"/>
      <c r="B1943" s="29">
        <v>3813</v>
      </c>
      <c r="C1943" s="30">
        <v>17</v>
      </c>
      <c r="D1943" s="42" t="s">
        <v>1380</v>
      </c>
      <c r="E1943" s="42" t="s">
        <v>1381</v>
      </c>
      <c r="F1943" s="42" t="s">
        <v>4956</v>
      </c>
      <c r="G1943" s="33" t="s">
        <v>12</v>
      </c>
      <c r="H1943" s="34" t="s">
        <v>13</v>
      </c>
      <c r="I1943" s="35">
        <v>0.97419999999999995</v>
      </c>
      <c r="J1943" s="36">
        <v>718339.28</v>
      </c>
      <c r="K1943" s="19">
        <f t="shared" si="30"/>
        <v>1245016.18</v>
      </c>
      <c r="L1943" s="37">
        <v>105335.38</v>
      </c>
      <c r="M1943" s="38"/>
    </row>
    <row r="1944" spans="1:13" s="39" customFormat="1" ht="12.95" customHeight="1" x14ac:dyDescent="0.2">
      <c r="A1944" s="226"/>
      <c r="B1944" s="29">
        <v>3831</v>
      </c>
      <c r="C1944" s="30">
        <v>18</v>
      </c>
      <c r="D1944" s="65" t="s">
        <v>4957</v>
      </c>
      <c r="E1944" s="65" t="s">
        <v>4958</v>
      </c>
      <c r="F1944" s="65" t="s">
        <v>4959</v>
      </c>
      <c r="G1944" s="33" t="s">
        <v>12</v>
      </c>
      <c r="H1944" s="34" t="s">
        <v>13</v>
      </c>
      <c r="I1944" s="35">
        <v>0.96630000000000005</v>
      </c>
      <c r="J1944" s="36">
        <v>715819.95</v>
      </c>
      <c r="K1944" s="19">
        <f t="shared" si="30"/>
        <v>1238225.8999999999</v>
      </c>
      <c r="L1944" s="37">
        <v>104481.19</v>
      </c>
      <c r="M1944" s="38"/>
    </row>
    <row r="1945" spans="1:13" s="39" customFormat="1" ht="12.95" customHeight="1" x14ac:dyDescent="0.25">
      <c r="A1945" s="226"/>
      <c r="B1945" s="29">
        <v>3828</v>
      </c>
      <c r="C1945" s="30">
        <v>19</v>
      </c>
      <c r="D1945" s="42" t="s">
        <v>4960</v>
      </c>
      <c r="E1945" s="42" t="s">
        <v>4961</v>
      </c>
      <c r="F1945" s="42" t="s">
        <v>4962</v>
      </c>
      <c r="G1945" s="33" t="s">
        <v>12</v>
      </c>
      <c r="H1945" s="34" t="s">
        <v>13</v>
      </c>
      <c r="I1945" s="35">
        <v>0.96619999999999995</v>
      </c>
      <c r="J1945" s="36">
        <v>721691.14</v>
      </c>
      <c r="K1945" s="19">
        <f t="shared" si="30"/>
        <v>1244043.04</v>
      </c>
      <c r="L1945" s="37">
        <v>104470.38</v>
      </c>
      <c r="M1945" s="38"/>
    </row>
    <row r="1946" spans="1:13" s="39" customFormat="1" ht="12.95" customHeight="1" x14ac:dyDescent="0.25">
      <c r="A1946" s="226"/>
      <c r="B1946" s="29">
        <v>3807</v>
      </c>
      <c r="C1946" s="30">
        <v>20</v>
      </c>
      <c r="D1946" s="32" t="s">
        <v>4963</v>
      </c>
      <c r="E1946" s="32" t="s">
        <v>4964</v>
      </c>
      <c r="F1946" s="32" t="s">
        <v>4965</v>
      </c>
      <c r="G1946" s="33" t="s">
        <v>12</v>
      </c>
      <c r="H1946" s="34" t="s">
        <v>13</v>
      </c>
      <c r="I1946" s="35">
        <v>0.98019999999999996</v>
      </c>
      <c r="J1946" s="36">
        <v>720285.53</v>
      </c>
      <c r="K1946" s="19">
        <f t="shared" si="30"/>
        <v>1250206.18</v>
      </c>
      <c r="L1946" s="37">
        <v>105984.13</v>
      </c>
      <c r="M1946" s="38"/>
    </row>
    <row r="1947" spans="1:13" s="39" customFormat="1" ht="12.95" customHeight="1" x14ac:dyDescent="0.25">
      <c r="A1947" s="226"/>
      <c r="B1947" s="29">
        <v>3803</v>
      </c>
      <c r="C1947" s="30">
        <v>21</v>
      </c>
      <c r="D1947" s="32" t="s">
        <v>4966</v>
      </c>
      <c r="E1947" s="32" t="s">
        <v>4967</v>
      </c>
      <c r="F1947" s="32" t="s">
        <v>4968</v>
      </c>
      <c r="G1947" s="33" t="s">
        <v>12</v>
      </c>
      <c r="H1947" s="34" t="s">
        <v>13</v>
      </c>
      <c r="I1947" s="35">
        <v>0.96619999999999995</v>
      </c>
      <c r="J1947" s="36">
        <v>720069.28</v>
      </c>
      <c r="K1947" s="19">
        <f t="shared" si="30"/>
        <v>1242421.18</v>
      </c>
      <c r="L1947" s="37">
        <v>104470.38</v>
      </c>
      <c r="M1947" s="38"/>
    </row>
    <row r="1948" spans="1:13" s="39" customFormat="1" ht="12.95" customHeight="1" x14ac:dyDescent="0.25">
      <c r="A1948" s="226"/>
      <c r="B1948" s="29">
        <v>3815</v>
      </c>
      <c r="C1948" s="30">
        <v>22</v>
      </c>
      <c r="D1948" s="32" t="s">
        <v>4969</v>
      </c>
      <c r="E1948" s="32" t="s">
        <v>4970</v>
      </c>
      <c r="F1948" s="32" t="s">
        <v>4083</v>
      </c>
      <c r="G1948" s="33" t="s">
        <v>12</v>
      </c>
      <c r="H1948" s="34" t="s">
        <v>13</v>
      </c>
      <c r="I1948" s="35">
        <v>0.98640000000000005</v>
      </c>
      <c r="J1948" s="36">
        <v>744246.02</v>
      </c>
      <c r="K1948" s="19">
        <f t="shared" si="30"/>
        <v>1277518.52</v>
      </c>
      <c r="L1948" s="37">
        <v>106654.5</v>
      </c>
      <c r="M1948" s="38"/>
    </row>
    <row r="1949" spans="1:13" s="39" customFormat="1" ht="12.95" customHeight="1" x14ac:dyDescent="0.25">
      <c r="A1949" s="226"/>
      <c r="B1949" s="29">
        <v>3834</v>
      </c>
      <c r="C1949" s="30">
        <v>23</v>
      </c>
      <c r="D1949" s="32" t="s">
        <v>4971</v>
      </c>
      <c r="E1949" s="32" t="s">
        <v>4972</v>
      </c>
      <c r="F1949" s="32" t="s">
        <v>2993</v>
      </c>
      <c r="G1949" s="33" t="s">
        <v>12</v>
      </c>
      <c r="H1949" s="34" t="s">
        <v>13</v>
      </c>
      <c r="I1949" s="35">
        <v>0.98440000000000005</v>
      </c>
      <c r="J1949" s="36">
        <v>739315.51</v>
      </c>
      <c r="K1949" s="19">
        <f t="shared" si="30"/>
        <v>1271506.76</v>
      </c>
      <c r="L1949" s="37">
        <v>106438.25</v>
      </c>
      <c r="M1949" s="38"/>
    </row>
    <row r="1950" spans="1:13" s="39" customFormat="1" ht="12.95" customHeight="1" x14ac:dyDescent="0.25">
      <c r="A1950" s="226"/>
      <c r="B1950" s="29">
        <v>3823</v>
      </c>
      <c r="C1950" s="30">
        <v>24</v>
      </c>
      <c r="D1950" s="32" t="s">
        <v>4973</v>
      </c>
      <c r="E1950" s="32" t="s">
        <v>4974</v>
      </c>
      <c r="F1950" s="32" t="s">
        <v>4975</v>
      </c>
      <c r="G1950" s="33" t="s">
        <v>12</v>
      </c>
      <c r="H1950" s="34" t="s">
        <v>13</v>
      </c>
      <c r="I1950" s="35">
        <v>0.97619999999999996</v>
      </c>
      <c r="J1950" s="36">
        <v>719853.03</v>
      </c>
      <c r="K1950" s="19">
        <f t="shared" si="30"/>
        <v>1247611.18</v>
      </c>
      <c r="L1950" s="37">
        <v>105551.63</v>
      </c>
      <c r="M1950" s="38"/>
    </row>
    <row r="1951" spans="1:13" s="39" customFormat="1" ht="12.95" customHeight="1" x14ac:dyDescent="0.25">
      <c r="A1951" s="226"/>
      <c r="B1951" s="29">
        <v>3826</v>
      </c>
      <c r="C1951" s="30">
        <v>25</v>
      </c>
      <c r="D1951" s="32" t="s">
        <v>4976</v>
      </c>
      <c r="E1951" s="32" t="s">
        <v>4977</v>
      </c>
      <c r="F1951" s="32" t="s">
        <v>4978</v>
      </c>
      <c r="G1951" s="33" t="s">
        <v>12</v>
      </c>
      <c r="H1951" s="34" t="s">
        <v>13</v>
      </c>
      <c r="I1951" s="35">
        <v>0.98939999999999995</v>
      </c>
      <c r="J1951" s="36">
        <v>745219.16</v>
      </c>
      <c r="K1951" s="19">
        <f t="shared" si="30"/>
        <v>1280113.56</v>
      </c>
      <c r="L1951" s="37">
        <v>106978.88</v>
      </c>
      <c r="M1951" s="38"/>
    </row>
    <row r="1952" spans="1:13" s="39" customFormat="1" ht="12.95" customHeight="1" x14ac:dyDescent="0.25">
      <c r="A1952" s="226"/>
      <c r="B1952" s="29">
        <v>3838</v>
      </c>
      <c r="C1952" s="30">
        <v>26</v>
      </c>
      <c r="D1952" s="32" t="s">
        <v>4979</v>
      </c>
      <c r="E1952" s="32" t="s">
        <v>4980</v>
      </c>
      <c r="F1952" s="32" t="s">
        <v>4981</v>
      </c>
      <c r="G1952" s="33" t="s">
        <v>12</v>
      </c>
      <c r="H1952" s="34" t="s">
        <v>13</v>
      </c>
      <c r="I1952" s="35">
        <v>0.98619999999999997</v>
      </c>
      <c r="J1952" s="36">
        <v>599293.64</v>
      </c>
      <c r="K1952" s="19">
        <f t="shared" si="30"/>
        <v>1132458.04</v>
      </c>
      <c r="L1952" s="37">
        <v>106632.88</v>
      </c>
      <c r="M1952" s="38"/>
    </row>
    <row r="1953" spans="1:13" s="39" customFormat="1" ht="12.95" customHeight="1" x14ac:dyDescent="0.25">
      <c r="A1953" s="226"/>
      <c r="B1953" s="29">
        <v>3833</v>
      </c>
      <c r="C1953" s="30">
        <v>27</v>
      </c>
      <c r="D1953" s="32" t="s">
        <v>4982</v>
      </c>
      <c r="E1953" s="32" t="s">
        <v>4983</v>
      </c>
      <c r="F1953" s="32" t="s">
        <v>4984</v>
      </c>
      <c r="G1953" s="50" t="s">
        <v>12</v>
      </c>
      <c r="H1953" s="34" t="s">
        <v>13</v>
      </c>
      <c r="I1953" s="35">
        <v>0.97219999999999995</v>
      </c>
      <c r="J1953" s="36">
        <v>722015.53</v>
      </c>
      <c r="K1953" s="19">
        <f t="shared" si="30"/>
        <v>1247611.18</v>
      </c>
      <c r="L1953" s="37">
        <v>105119.13</v>
      </c>
      <c r="M1953" s="38"/>
    </row>
    <row r="1954" spans="1:13" s="39" customFormat="1" ht="12.95" customHeight="1" x14ac:dyDescent="0.25">
      <c r="A1954" s="226"/>
      <c r="B1954" s="29">
        <v>3840</v>
      </c>
      <c r="C1954" s="30">
        <v>28</v>
      </c>
      <c r="D1954" s="32" t="s">
        <v>242</v>
      </c>
      <c r="E1954" s="32" t="s">
        <v>4291</v>
      </c>
      <c r="F1954" s="32" t="s">
        <v>4985</v>
      </c>
      <c r="G1954" s="50" t="s">
        <v>12</v>
      </c>
      <c r="H1954" s="34" t="s">
        <v>13</v>
      </c>
      <c r="I1954" s="35">
        <v>0.98419999999999996</v>
      </c>
      <c r="J1954" s="36">
        <v>728394.89</v>
      </c>
      <c r="K1954" s="19">
        <f t="shared" si="30"/>
        <v>1260478.04</v>
      </c>
      <c r="L1954" s="37">
        <v>106416.63</v>
      </c>
      <c r="M1954" s="38"/>
    </row>
    <row r="1955" spans="1:13" s="39" customFormat="1" ht="12.95" customHeight="1" x14ac:dyDescent="0.25">
      <c r="A1955" s="226"/>
      <c r="B1955" s="29">
        <v>3802</v>
      </c>
      <c r="C1955" s="30">
        <v>29</v>
      </c>
      <c r="D1955" s="53" t="s">
        <v>4986</v>
      </c>
      <c r="E1955" s="53" t="s">
        <v>4987</v>
      </c>
      <c r="F1955" s="53" t="s">
        <v>4988</v>
      </c>
      <c r="G1955" s="50" t="s">
        <v>12</v>
      </c>
      <c r="H1955" s="34" t="s">
        <v>13</v>
      </c>
      <c r="I1955" s="35">
        <v>0.96419999999999995</v>
      </c>
      <c r="J1955" s="36">
        <v>718555.53</v>
      </c>
      <c r="K1955" s="19">
        <f t="shared" si="30"/>
        <v>1239826.18</v>
      </c>
      <c r="L1955" s="37">
        <v>104254.13</v>
      </c>
      <c r="M1955" s="38"/>
    </row>
    <row r="1956" spans="1:13" s="39" customFormat="1" ht="12.95" customHeight="1" x14ac:dyDescent="0.25">
      <c r="A1956" s="226"/>
      <c r="B1956" s="29">
        <v>3819</v>
      </c>
      <c r="C1956" s="30">
        <v>30</v>
      </c>
      <c r="D1956" s="32" t="s">
        <v>963</v>
      </c>
      <c r="E1956" s="32" t="s">
        <v>4989</v>
      </c>
      <c r="F1956" s="32" t="s">
        <v>4990</v>
      </c>
      <c r="G1956" s="50" t="s">
        <v>12</v>
      </c>
      <c r="H1956" s="34" t="s">
        <v>13</v>
      </c>
      <c r="I1956" s="35">
        <v>0.98019999999999996</v>
      </c>
      <c r="J1956" s="36">
        <v>722015.53</v>
      </c>
      <c r="K1956" s="19">
        <f t="shared" si="30"/>
        <v>1251936.18</v>
      </c>
      <c r="L1956" s="37">
        <v>105984.13</v>
      </c>
      <c r="M1956" s="38"/>
    </row>
    <row r="1957" spans="1:13" s="39" customFormat="1" ht="12.95" customHeight="1" x14ac:dyDescent="0.25">
      <c r="A1957" s="226"/>
      <c r="B1957" s="29">
        <v>3806</v>
      </c>
      <c r="C1957" s="30">
        <v>31</v>
      </c>
      <c r="D1957" s="32" t="s">
        <v>4991</v>
      </c>
      <c r="E1957" s="32" t="s">
        <v>4992</v>
      </c>
      <c r="F1957" s="32" t="s">
        <v>4993</v>
      </c>
      <c r="G1957" s="50" t="s">
        <v>12</v>
      </c>
      <c r="H1957" s="34" t="s">
        <v>13</v>
      </c>
      <c r="I1957" s="35">
        <v>0.98440000000000005</v>
      </c>
      <c r="J1957" s="36">
        <v>611403.62</v>
      </c>
      <c r="K1957" s="19">
        <f t="shared" si="30"/>
        <v>1143594.8700000001</v>
      </c>
      <c r="L1957" s="37">
        <v>106438.25</v>
      </c>
      <c r="M1957" s="38"/>
    </row>
    <row r="1958" spans="1:13" s="39" customFormat="1" ht="12.95" customHeight="1" x14ac:dyDescent="0.25">
      <c r="A1958" s="226"/>
      <c r="B1958" s="29">
        <v>3827</v>
      </c>
      <c r="C1958" s="30">
        <v>32</v>
      </c>
      <c r="D1958" s="53" t="s">
        <v>5662</v>
      </c>
      <c r="E1958" s="53" t="s">
        <v>5663</v>
      </c>
      <c r="F1958" s="53" t="s">
        <v>5664</v>
      </c>
      <c r="G1958" s="50" t="s">
        <v>12</v>
      </c>
      <c r="H1958" s="34" t="s">
        <v>13</v>
      </c>
      <c r="I1958" s="35">
        <v>0.95020000000000004</v>
      </c>
      <c r="J1958" s="36">
        <v>704823.66</v>
      </c>
      <c r="K1958" s="19">
        <f t="shared" si="30"/>
        <v>1218525.56</v>
      </c>
      <c r="L1958" s="37">
        <v>102740.38</v>
      </c>
      <c r="M1958" s="38"/>
    </row>
    <row r="1959" spans="1:13" s="39" customFormat="1" ht="12.95" customHeight="1" x14ac:dyDescent="0.25">
      <c r="A1959" s="226"/>
      <c r="B1959" s="29">
        <v>3822</v>
      </c>
      <c r="C1959" s="30">
        <v>33</v>
      </c>
      <c r="D1959" s="53" t="s">
        <v>5659</v>
      </c>
      <c r="E1959" s="53" t="s">
        <v>5660</v>
      </c>
      <c r="F1959" s="53" t="s">
        <v>5661</v>
      </c>
      <c r="G1959" s="50" t="s">
        <v>12</v>
      </c>
      <c r="H1959" s="34" t="s">
        <v>13</v>
      </c>
      <c r="I1959" s="35">
        <v>0.96020000000000005</v>
      </c>
      <c r="J1959" s="36">
        <v>624162.39</v>
      </c>
      <c r="K1959" s="19">
        <f t="shared" si="30"/>
        <v>1143270.54</v>
      </c>
      <c r="L1959" s="37">
        <v>103821.63</v>
      </c>
      <c r="M1959" s="38"/>
    </row>
    <row r="1960" spans="1:13" s="39" customFormat="1" ht="12.95" customHeight="1" x14ac:dyDescent="0.25">
      <c r="A1960" s="226"/>
      <c r="B1960" s="29">
        <v>3829</v>
      </c>
      <c r="C1960" s="30">
        <v>34</v>
      </c>
      <c r="D1960" s="53" t="s">
        <v>5665</v>
      </c>
      <c r="E1960" s="53" t="s">
        <v>5666</v>
      </c>
      <c r="F1960" s="53" t="s">
        <v>5667</v>
      </c>
      <c r="G1960" s="50" t="s">
        <v>12</v>
      </c>
      <c r="H1960" s="34" t="s">
        <v>13</v>
      </c>
      <c r="I1960" s="35">
        <v>0.55620000000000003</v>
      </c>
      <c r="J1960" s="36">
        <v>667844.91</v>
      </c>
      <c r="K1960" s="19">
        <f t="shared" si="30"/>
        <v>968540.56</v>
      </c>
      <c r="L1960" s="37">
        <v>60139.13</v>
      </c>
      <c r="M1960" s="38"/>
    </row>
    <row r="1961" spans="1:13" s="39" customFormat="1" ht="12.95" customHeight="1" x14ac:dyDescent="0.25">
      <c r="A1961" s="226"/>
      <c r="B1961" s="29">
        <v>3805</v>
      </c>
      <c r="C1961" s="30">
        <v>35</v>
      </c>
      <c r="D1961" s="42" t="s">
        <v>4994</v>
      </c>
      <c r="E1961" s="42" t="s">
        <v>4995</v>
      </c>
      <c r="F1961" s="42" t="s">
        <v>4996</v>
      </c>
      <c r="G1961" s="27" t="s">
        <v>12</v>
      </c>
      <c r="H1961" s="34" t="s">
        <v>13</v>
      </c>
      <c r="I1961" s="35">
        <v>0.98440000000000005</v>
      </c>
      <c r="J1961" s="36">
        <v>741910.51</v>
      </c>
      <c r="K1961" s="19">
        <f t="shared" si="30"/>
        <v>1274101.76</v>
      </c>
      <c r="L1961" s="37">
        <v>106438.25</v>
      </c>
      <c r="M1961" s="38"/>
    </row>
    <row r="1962" spans="1:13" s="39" customFormat="1" ht="12.95" customHeight="1" x14ac:dyDescent="0.25">
      <c r="A1962" s="226"/>
      <c r="B1962" s="29">
        <v>3825</v>
      </c>
      <c r="C1962" s="30">
        <v>36</v>
      </c>
      <c r="D1962" s="52" t="s">
        <v>4997</v>
      </c>
      <c r="E1962" s="52" t="s">
        <v>4998</v>
      </c>
      <c r="F1962" s="52" t="s">
        <v>4999</v>
      </c>
      <c r="G1962" s="33" t="s">
        <v>12</v>
      </c>
      <c r="H1962" s="34" t="s">
        <v>13</v>
      </c>
      <c r="I1962" s="35">
        <v>0.98019999999999996</v>
      </c>
      <c r="J1962" s="36">
        <v>720285.53</v>
      </c>
      <c r="K1962" s="19">
        <f t="shared" si="30"/>
        <v>1250206.18</v>
      </c>
      <c r="L1962" s="37">
        <v>105984.13</v>
      </c>
      <c r="M1962" s="38"/>
    </row>
    <row r="1963" spans="1:13" s="39" customFormat="1" ht="12.95" customHeight="1" x14ac:dyDescent="0.25">
      <c r="A1963" s="226"/>
      <c r="B1963" s="29"/>
      <c r="C1963" s="30"/>
      <c r="D1963" s="76" t="s">
        <v>5732</v>
      </c>
      <c r="E1963" s="52"/>
      <c r="F1963" s="52"/>
      <c r="G1963" s="33"/>
      <c r="H1963" s="34"/>
      <c r="I1963" s="35"/>
      <c r="J1963" s="36"/>
      <c r="K1963" s="19"/>
      <c r="L1963" s="37"/>
      <c r="M1963" s="38"/>
    </row>
    <row r="1964" spans="1:13" s="39" customFormat="1" ht="12.95" customHeight="1" x14ac:dyDescent="0.25">
      <c r="A1964" s="227"/>
      <c r="B1964" s="29">
        <v>3800</v>
      </c>
      <c r="C1964" s="30">
        <v>1</v>
      </c>
      <c r="D1964" s="62" t="s">
        <v>4616</v>
      </c>
      <c r="E1964" s="62" t="s">
        <v>5000</v>
      </c>
      <c r="F1964" s="62" t="s">
        <v>5001</v>
      </c>
      <c r="G1964" s="33" t="s">
        <v>5731</v>
      </c>
      <c r="H1964" s="34" t="s">
        <v>13</v>
      </c>
      <c r="I1964" s="35">
        <v>0.98619999999999997</v>
      </c>
      <c r="J1964" s="36">
        <v>1137020.8800000001</v>
      </c>
      <c r="K1964" s="19">
        <f t="shared" si="30"/>
        <v>1981701.18</v>
      </c>
      <c r="L1964" s="37">
        <v>168936.06</v>
      </c>
      <c r="M1964" s="38"/>
    </row>
    <row r="1965" spans="1:13" s="39" customFormat="1" ht="12.95" customHeight="1" x14ac:dyDescent="0.25">
      <c r="A1965" s="225" t="s">
        <v>5002</v>
      </c>
      <c r="B1965" s="29"/>
      <c r="C1965" s="30"/>
      <c r="D1965" s="76" t="s">
        <v>11</v>
      </c>
      <c r="E1965" s="52"/>
      <c r="F1965" s="52"/>
      <c r="G1965" s="33"/>
      <c r="H1965" s="34"/>
      <c r="I1965" s="35"/>
      <c r="J1965" s="36"/>
      <c r="K1965" s="19"/>
      <c r="L1965" s="37"/>
      <c r="M1965" s="38"/>
    </row>
    <row r="1966" spans="1:13" s="39" customFormat="1" ht="12.95" customHeight="1" x14ac:dyDescent="0.25">
      <c r="A1966" s="226"/>
      <c r="B1966" s="29">
        <v>3909</v>
      </c>
      <c r="C1966" s="30">
        <v>1</v>
      </c>
      <c r="D1966" s="52" t="s">
        <v>5003</v>
      </c>
      <c r="E1966" s="52" t="s">
        <v>5004</v>
      </c>
      <c r="F1966" s="52" t="s">
        <v>5005</v>
      </c>
      <c r="G1966" s="33" t="s">
        <v>12</v>
      </c>
      <c r="H1966" s="34" t="s">
        <v>13</v>
      </c>
      <c r="I1966" s="35">
        <v>0.96489999999999998</v>
      </c>
      <c r="J1966" s="36">
        <v>725291.66999999993</v>
      </c>
      <c r="K1966" s="19">
        <f t="shared" si="30"/>
        <v>1246940.72</v>
      </c>
      <c r="L1966" s="37">
        <v>104329.81</v>
      </c>
      <c r="M1966" s="38"/>
    </row>
    <row r="1967" spans="1:13" s="39" customFormat="1" ht="12.95" customHeight="1" x14ac:dyDescent="0.25">
      <c r="A1967" s="226"/>
      <c r="B1967" s="43">
        <v>3934</v>
      </c>
      <c r="C1967" s="30">
        <v>2</v>
      </c>
      <c r="D1967" s="52" t="s">
        <v>5006</v>
      </c>
      <c r="E1967" s="52" t="s">
        <v>5007</v>
      </c>
      <c r="F1967" s="52" t="s">
        <v>5008</v>
      </c>
      <c r="G1967" s="33" t="s">
        <v>12</v>
      </c>
      <c r="H1967" s="34" t="s">
        <v>13</v>
      </c>
      <c r="I1967" s="35">
        <v>0.96360000000000001</v>
      </c>
      <c r="J1967" s="36">
        <v>621156.5</v>
      </c>
      <c r="K1967" s="19">
        <f t="shared" si="30"/>
        <v>1142102.75</v>
      </c>
      <c r="L1967" s="37">
        <v>104189.25</v>
      </c>
      <c r="M1967" s="38"/>
    </row>
    <row r="1968" spans="1:13" s="39" customFormat="1" ht="12.95" customHeight="1" x14ac:dyDescent="0.25">
      <c r="A1968" s="226"/>
      <c r="B1968" s="29">
        <v>3923</v>
      </c>
      <c r="C1968" s="30">
        <v>3</v>
      </c>
      <c r="D1968" s="52" t="s">
        <v>5009</v>
      </c>
      <c r="E1968" s="52" t="s">
        <v>5010</v>
      </c>
      <c r="F1968" s="73" t="s">
        <v>5011</v>
      </c>
      <c r="G1968" s="33" t="s">
        <v>12</v>
      </c>
      <c r="H1968" s="34" t="s">
        <v>13</v>
      </c>
      <c r="I1968" s="35">
        <v>0.96530000000000005</v>
      </c>
      <c r="J1968" s="36">
        <v>724902.41999999993</v>
      </c>
      <c r="K1968" s="19">
        <f t="shared" si="30"/>
        <v>1246767.72</v>
      </c>
      <c r="L1968" s="37">
        <v>104373.06</v>
      </c>
      <c r="M1968" s="38"/>
    </row>
    <row r="1969" spans="1:13" s="39" customFormat="1" ht="12.95" customHeight="1" x14ac:dyDescent="0.25">
      <c r="A1969" s="226"/>
      <c r="B1969" s="29">
        <v>3913</v>
      </c>
      <c r="C1969" s="30">
        <v>4</v>
      </c>
      <c r="D1969" s="52" t="s">
        <v>2612</v>
      </c>
      <c r="E1969" s="52" t="s">
        <v>2613</v>
      </c>
      <c r="F1969" s="73" t="s">
        <v>5012</v>
      </c>
      <c r="G1969" s="33" t="s">
        <v>12</v>
      </c>
      <c r="H1969" s="34" t="s">
        <v>13</v>
      </c>
      <c r="I1969" s="35">
        <v>0.98550000000000004</v>
      </c>
      <c r="J1969" s="36">
        <v>745900.32999999984</v>
      </c>
      <c r="K1969" s="19">
        <f t="shared" si="30"/>
        <v>1278686.28</v>
      </c>
      <c r="L1969" s="37">
        <v>106557.19</v>
      </c>
      <c r="M1969" s="38"/>
    </row>
    <row r="1970" spans="1:13" s="39" customFormat="1" ht="12.95" customHeight="1" x14ac:dyDescent="0.25">
      <c r="A1970" s="226"/>
      <c r="B1970" s="29">
        <v>3928</v>
      </c>
      <c r="C1970" s="30">
        <v>5</v>
      </c>
      <c r="D1970" s="52" t="s">
        <v>5013</v>
      </c>
      <c r="E1970" s="52" t="s">
        <v>5014</v>
      </c>
      <c r="F1970" s="52" t="s">
        <v>5015</v>
      </c>
      <c r="G1970" s="33" t="s">
        <v>12</v>
      </c>
      <c r="H1970" s="34" t="s">
        <v>13</v>
      </c>
      <c r="I1970" s="35">
        <v>0.96960000000000002</v>
      </c>
      <c r="J1970" s="36">
        <v>733866</v>
      </c>
      <c r="K1970" s="19">
        <f t="shared" si="30"/>
        <v>1258056</v>
      </c>
      <c r="L1970" s="37">
        <v>104838</v>
      </c>
      <c r="M1970" s="38"/>
    </row>
    <row r="1971" spans="1:13" s="39" customFormat="1" ht="12.95" customHeight="1" x14ac:dyDescent="0.25">
      <c r="A1971" s="226"/>
      <c r="B1971" s="29">
        <v>3925</v>
      </c>
      <c r="C1971" s="30">
        <v>6</v>
      </c>
      <c r="D1971" s="52" t="s">
        <v>5016</v>
      </c>
      <c r="E1971" s="52" t="s">
        <v>5017</v>
      </c>
      <c r="F1971" s="52" t="s">
        <v>5018</v>
      </c>
      <c r="G1971" s="33" t="s">
        <v>12</v>
      </c>
      <c r="H1971" s="34" t="s">
        <v>13</v>
      </c>
      <c r="I1971" s="35">
        <v>0.96930000000000005</v>
      </c>
      <c r="J1971" s="36">
        <v>728621.91999999993</v>
      </c>
      <c r="K1971" s="19">
        <f t="shared" si="30"/>
        <v>1252649.72</v>
      </c>
      <c r="L1971" s="37">
        <v>104805.56</v>
      </c>
      <c r="M1971" s="38"/>
    </row>
    <row r="1972" spans="1:13" s="39" customFormat="1" ht="12.95" customHeight="1" x14ac:dyDescent="0.25">
      <c r="A1972" s="226"/>
      <c r="B1972" s="29">
        <v>3900</v>
      </c>
      <c r="C1972" s="30">
        <v>7</v>
      </c>
      <c r="D1972" s="73" t="s">
        <v>5019</v>
      </c>
      <c r="E1972" s="52" t="s">
        <v>5020</v>
      </c>
      <c r="F1972" s="52" t="s">
        <v>5021</v>
      </c>
      <c r="G1972" s="33" t="s">
        <v>12</v>
      </c>
      <c r="H1972" s="34" t="s">
        <v>13</v>
      </c>
      <c r="I1972" s="35">
        <v>0.95479999999999998</v>
      </c>
      <c r="J1972" s="36">
        <v>717431</v>
      </c>
      <c r="K1972" s="19">
        <f t="shared" si="30"/>
        <v>1233619.75</v>
      </c>
      <c r="L1972" s="37">
        <v>103237.75</v>
      </c>
      <c r="M1972" s="38"/>
    </row>
    <row r="1973" spans="1:13" s="39" customFormat="1" ht="12.95" customHeight="1" x14ac:dyDescent="0.25">
      <c r="A1973" s="226"/>
      <c r="B1973" s="29">
        <v>3907</v>
      </c>
      <c r="C1973" s="30">
        <v>8</v>
      </c>
      <c r="D1973" s="73" t="s">
        <v>5022</v>
      </c>
      <c r="E1973" s="52" t="s">
        <v>5023</v>
      </c>
      <c r="F1973" s="52" t="s">
        <v>5024</v>
      </c>
      <c r="G1973" s="33" t="s">
        <v>12</v>
      </c>
      <c r="H1973" s="34" t="s">
        <v>13</v>
      </c>
      <c r="I1973" s="35">
        <v>0.9889</v>
      </c>
      <c r="J1973" s="36">
        <v>748473.67000000016</v>
      </c>
      <c r="K1973" s="19">
        <f t="shared" si="30"/>
        <v>1283097.72</v>
      </c>
      <c r="L1973" s="37">
        <v>106924.81</v>
      </c>
      <c r="M1973" s="38"/>
    </row>
    <row r="1974" spans="1:13" s="39" customFormat="1" ht="12.95" customHeight="1" x14ac:dyDescent="0.25">
      <c r="A1974" s="226"/>
      <c r="B1974" s="29">
        <v>3916</v>
      </c>
      <c r="C1974" s="30">
        <v>9</v>
      </c>
      <c r="D1974" s="73" t="s">
        <v>5025</v>
      </c>
      <c r="E1974" s="52" t="s">
        <v>3488</v>
      </c>
      <c r="F1974" s="52" t="s">
        <v>5026</v>
      </c>
      <c r="G1974" s="33" t="s">
        <v>12</v>
      </c>
      <c r="H1974" s="34" t="s">
        <v>13</v>
      </c>
      <c r="I1974" s="35">
        <v>0.9476</v>
      </c>
      <c r="J1974" s="36">
        <v>712197.75</v>
      </c>
      <c r="K1974" s="19">
        <f t="shared" si="30"/>
        <v>1224494</v>
      </c>
      <c r="L1974" s="37">
        <v>102459.25</v>
      </c>
      <c r="M1974" s="38"/>
    </row>
    <row r="1975" spans="1:13" s="39" customFormat="1" ht="12.95" customHeight="1" x14ac:dyDescent="0.25">
      <c r="A1975" s="226"/>
      <c r="B1975" s="29">
        <v>3912</v>
      </c>
      <c r="C1975" s="30">
        <v>10</v>
      </c>
      <c r="D1975" s="52" t="s">
        <v>2612</v>
      </c>
      <c r="E1975" s="52" t="s">
        <v>2613</v>
      </c>
      <c r="F1975" s="73" t="s">
        <v>5027</v>
      </c>
      <c r="G1975" s="33" t="s">
        <v>12</v>
      </c>
      <c r="H1975" s="34" t="s">
        <v>13</v>
      </c>
      <c r="I1975" s="35">
        <v>0.9859</v>
      </c>
      <c r="J1975" s="36">
        <v>746203.07999999984</v>
      </c>
      <c r="K1975" s="19">
        <f t="shared" si="30"/>
        <v>1279205.28</v>
      </c>
      <c r="L1975" s="37">
        <v>106600.44</v>
      </c>
      <c r="M1975" s="38"/>
    </row>
    <row r="1976" spans="1:13" s="39" customFormat="1" ht="12.95" customHeight="1" x14ac:dyDescent="0.25">
      <c r="A1976" s="226"/>
      <c r="B1976" s="29">
        <v>3906</v>
      </c>
      <c r="C1976" s="30">
        <v>11</v>
      </c>
      <c r="D1976" s="62" t="s">
        <v>5028</v>
      </c>
      <c r="E1976" s="62" t="s">
        <v>5029</v>
      </c>
      <c r="F1976" s="77" t="s">
        <v>5030</v>
      </c>
      <c r="G1976" s="33" t="s">
        <v>12</v>
      </c>
      <c r="H1976" s="34" t="s">
        <v>13</v>
      </c>
      <c r="I1976" s="35">
        <v>0.96530000000000005</v>
      </c>
      <c r="J1976" s="36">
        <v>725594.41999999993</v>
      </c>
      <c r="K1976" s="19">
        <f t="shared" si="30"/>
        <v>1247459.72</v>
      </c>
      <c r="L1976" s="37">
        <v>104373.06</v>
      </c>
      <c r="M1976" s="38"/>
    </row>
    <row r="1977" spans="1:13" s="39" customFormat="1" ht="12.95" customHeight="1" x14ac:dyDescent="0.25">
      <c r="A1977" s="226"/>
      <c r="B1977" s="29">
        <v>3933</v>
      </c>
      <c r="C1977" s="30">
        <v>12</v>
      </c>
      <c r="D1977" s="73" t="s">
        <v>5031</v>
      </c>
      <c r="E1977" s="52" t="s">
        <v>5032</v>
      </c>
      <c r="F1977" s="52" t="s">
        <v>5033</v>
      </c>
      <c r="G1977" s="33" t="s">
        <v>12</v>
      </c>
      <c r="H1977" s="34" t="s">
        <v>13</v>
      </c>
      <c r="I1977" s="35">
        <v>0.9859</v>
      </c>
      <c r="J1977" s="36">
        <v>746203.07999999984</v>
      </c>
      <c r="K1977" s="19">
        <f t="shared" si="30"/>
        <v>1279205.28</v>
      </c>
      <c r="L1977" s="37">
        <v>106600.44</v>
      </c>
      <c r="M1977" s="38"/>
    </row>
    <row r="1978" spans="1:13" s="39" customFormat="1" ht="12.95" customHeight="1" x14ac:dyDescent="0.25">
      <c r="A1978" s="226"/>
      <c r="B1978" s="29">
        <v>3940</v>
      </c>
      <c r="C1978" s="30">
        <v>13</v>
      </c>
      <c r="D1978" s="62" t="s">
        <v>5034</v>
      </c>
      <c r="E1978" s="62" t="s">
        <v>5035</v>
      </c>
      <c r="F1978" s="62" t="s">
        <v>490</v>
      </c>
      <c r="G1978" s="33" t="s">
        <v>12</v>
      </c>
      <c r="H1978" s="34" t="s">
        <v>13</v>
      </c>
      <c r="I1978" s="35">
        <v>0.5504</v>
      </c>
      <c r="J1978" s="36">
        <v>443053</v>
      </c>
      <c r="K1978" s="19">
        <f t="shared" si="30"/>
        <v>740613</v>
      </c>
      <c r="L1978" s="37">
        <v>59512</v>
      </c>
      <c r="M1978" s="38"/>
    </row>
    <row r="1979" spans="1:13" s="39" customFormat="1" ht="12.95" customHeight="1" x14ac:dyDescent="0.25">
      <c r="A1979" s="226"/>
      <c r="B1979" s="29">
        <v>3930</v>
      </c>
      <c r="C1979" s="30">
        <v>14</v>
      </c>
      <c r="D1979" s="77" t="s">
        <v>2931</v>
      </c>
      <c r="E1979" s="62" t="s">
        <v>2932</v>
      </c>
      <c r="F1979" s="62" t="s">
        <v>5036</v>
      </c>
      <c r="G1979" s="33" t="s">
        <v>12</v>
      </c>
      <c r="H1979" s="34" t="s">
        <v>13</v>
      </c>
      <c r="I1979" s="35">
        <v>0.95730000000000004</v>
      </c>
      <c r="J1979" s="36">
        <v>723864.41999999993</v>
      </c>
      <c r="K1979" s="19">
        <f t="shared" si="30"/>
        <v>1241404.72</v>
      </c>
      <c r="L1979" s="37">
        <v>103508.06</v>
      </c>
      <c r="M1979" s="38"/>
    </row>
    <row r="1980" spans="1:13" s="39" customFormat="1" ht="12.95" customHeight="1" x14ac:dyDescent="0.25">
      <c r="A1980" s="226"/>
      <c r="B1980" s="29">
        <v>3922</v>
      </c>
      <c r="C1980" s="30">
        <v>15</v>
      </c>
      <c r="D1980" s="77" t="s">
        <v>5037</v>
      </c>
      <c r="E1980" s="62" t="s">
        <v>5038</v>
      </c>
      <c r="F1980" s="62" t="s">
        <v>5039</v>
      </c>
      <c r="G1980" s="33" t="s">
        <v>12</v>
      </c>
      <c r="H1980" s="34" t="s">
        <v>13</v>
      </c>
      <c r="I1980" s="35">
        <v>0.98770000000000002</v>
      </c>
      <c r="J1980" s="36">
        <v>747565.42000000016</v>
      </c>
      <c r="K1980" s="19">
        <f t="shared" si="30"/>
        <v>1281540.72</v>
      </c>
      <c r="L1980" s="37">
        <v>106795.06</v>
      </c>
      <c r="M1980" s="38"/>
    </row>
    <row r="1981" spans="1:13" s="39" customFormat="1" ht="12.95" customHeight="1" x14ac:dyDescent="0.25">
      <c r="A1981" s="226"/>
      <c r="B1981" s="29">
        <v>3917</v>
      </c>
      <c r="C1981" s="30">
        <v>16</v>
      </c>
      <c r="D1981" s="73" t="s">
        <v>5040</v>
      </c>
      <c r="E1981" s="52" t="s">
        <v>5041</v>
      </c>
      <c r="F1981" s="73" t="s">
        <v>5042</v>
      </c>
      <c r="G1981" s="33" t="s">
        <v>12</v>
      </c>
      <c r="H1981" s="34" t="s">
        <v>13</v>
      </c>
      <c r="I1981" s="35">
        <v>0.98770000000000002</v>
      </c>
      <c r="J1981" s="36">
        <v>747565.42000000016</v>
      </c>
      <c r="K1981" s="19">
        <f t="shared" si="30"/>
        <v>1281540.72</v>
      </c>
      <c r="L1981" s="37">
        <v>106795.06</v>
      </c>
      <c r="M1981" s="38"/>
    </row>
    <row r="1982" spans="1:13" s="39" customFormat="1" ht="12.95" customHeight="1" x14ac:dyDescent="0.25">
      <c r="A1982" s="226"/>
      <c r="B1982" s="29">
        <v>3935</v>
      </c>
      <c r="C1982" s="30">
        <v>17</v>
      </c>
      <c r="D1982" s="52" t="s">
        <v>5043</v>
      </c>
      <c r="E1982" s="52" t="s">
        <v>5044</v>
      </c>
      <c r="F1982" s="52" t="s">
        <v>5045</v>
      </c>
      <c r="G1982" s="33" t="s">
        <v>12</v>
      </c>
      <c r="H1982" s="34" t="s">
        <v>13</v>
      </c>
      <c r="I1982" s="35">
        <v>0.9375</v>
      </c>
      <c r="J1982" s="36">
        <v>709570.33000000007</v>
      </c>
      <c r="K1982" s="19">
        <f t="shared" si="30"/>
        <v>1216406.28</v>
      </c>
      <c r="L1982" s="37">
        <v>101367.19</v>
      </c>
      <c r="M1982" s="38"/>
    </row>
    <row r="1983" spans="1:13" s="39" customFormat="1" ht="12.95" customHeight="1" x14ac:dyDescent="0.25">
      <c r="A1983" s="226"/>
      <c r="B1983" s="29">
        <v>3926</v>
      </c>
      <c r="C1983" s="30">
        <v>18</v>
      </c>
      <c r="D1983" s="73" t="s">
        <v>3917</v>
      </c>
      <c r="E1983" s="52" t="s">
        <v>3918</v>
      </c>
      <c r="F1983" s="52" t="s">
        <v>496</v>
      </c>
      <c r="G1983" s="33" t="s">
        <v>12</v>
      </c>
      <c r="H1983" s="34" t="s">
        <v>13</v>
      </c>
      <c r="I1983" s="35">
        <v>0.97230000000000005</v>
      </c>
      <c r="J1983" s="36">
        <v>735217.57999999984</v>
      </c>
      <c r="K1983" s="19">
        <f t="shared" si="30"/>
        <v>1260867.28</v>
      </c>
      <c r="L1983" s="37">
        <v>105129.94</v>
      </c>
      <c r="M1983" s="38"/>
    </row>
    <row r="1984" spans="1:13" s="39" customFormat="1" ht="12.95" customHeight="1" x14ac:dyDescent="0.25">
      <c r="A1984" s="226"/>
      <c r="B1984" s="29">
        <v>3936</v>
      </c>
      <c r="C1984" s="30">
        <v>19</v>
      </c>
      <c r="D1984" s="52" t="s">
        <v>5046</v>
      </c>
      <c r="E1984" s="52" t="s">
        <v>5047</v>
      </c>
      <c r="F1984" s="73" t="s">
        <v>5048</v>
      </c>
      <c r="G1984" s="33" t="s">
        <v>12</v>
      </c>
      <c r="H1984" s="34" t="s">
        <v>13</v>
      </c>
      <c r="I1984" s="35">
        <v>0.98850000000000005</v>
      </c>
      <c r="J1984" s="36">
        <v>748170.92000000016</v>
      </c>
      <c r="K1984" s="19">
        <f t="shared" si="30"/>
        <v>1282578.72</v>
      </c>
      <c r="L1984" s="37">
        <v>106881.56</v>
      </c>
      <c r="M1984" s="38"/>
    </row>
    <row r="1985" spans="1:13" s="39" customFormat="1" ht="12.95" customHeight="1" x14ac:dyDescent="0.25">
      <c r="A1985" s="226"/>
      <c r="B1985" s="29">
        <v>3927</v>
      </c>
      <c r="C1985" s="30">
        <v>20</v>
      </c>
      <c r="D1985" s="73" t="s">
        <v>1600</v>
      </c>
      <c r="E1985" s="52" t="s">
        <v>1601</v>
      </c>
      <c r="F1985" s="52" t="s">
        <v>5049</v>
      </c>
      <c r="G1985" s="33" t="s">
        <v>12</v>
      </c>
      <c r="H1985" s="34" t="s">
        <v>13</v>
      </c>
      <c r="I1985" s="35">
        <v>0.98770000000000002</v>
      </c>
      <c r="J1985" s="36">
        <v>747565.42000000016</v>
      </c>
      <c r="K1985" s="19">
        <f t="shared" si="30"/>
        <v>1281540.72</v>
      </c>
      <c r="L1985" s="37">
        <v>106795.06</v>
      </c>
      <c r="M1985" s="38"/>
    </row>
    <row r="1986" spans="1:13" s="39" customFormat="1" ht="12.95" customHeight="1" x14ac:dyDescent="0.25">
      <c r="A1986" s="226"/>
      <c r="B1986" s="29">
        <v>3941</v>
      </c>
      <c r="C1986" s="30">
        <v>21</v>
      </c>
      <c r="D1986" s="73" t="s">
        <v>5050</v>
      </c>
      <c r="E1986" s="52" t="s">
        <v>5051</v>
      </c>
      <c r="F1986" s="73" t="s">
        <v>5052</v>
      </c>
      <c r="G1986" s="33" t="s">
        <v>12</v>
      </c>
      <c r="H1986" s="34" t="s">
        <v>13</v>
      </c>
      <c r="I1986" s="35">
        <v>0.95309999999999995</v>
      </c>
      <c r="J1986" s="36">
        <v>720685.58000000007</v>
      </c>
      <c r="K1986" s="19">
        <f t="shared" si="30"/>
        <v>1235955.28</v>
      </c>
      <c r="L1986" s="37">
        <v>103053.94</v>
      </c>
      <c r="M1986" s="38"/>
    </row>
    <row r="1987" spans="1:13" s="39" customFormat="1" ht="12.95" customHeight="1" x14ac:dyDescent="0.25">
      <c r="A1987" s="226"/>
      <c r="B1987" s="29">
        <v>3924</v>
      </c>
      <c r="C1987" s="30">
        <v>22</v>
      </c>
      <c r="D1987" s="77" t="s">
        <v>5053</v>
      </c>
      <c r="E1987" s="62" t="s">
        <v>5054</v>
      </c>
      <c r="F1987" s="62" t="s">
        <v>5055</v>
      </c>
      <c r="G1987" s="33" t="s">
        <v>12</v>
      </c>
      <c r="H1987" s="34" t="s">
        <v>13</v>
      </c>
      <c r="I1987" s="35">
        <v>0.97409999999999997</v>
      </c>
      <c r="J1987" s="36">
        <v>736579.92000000016</v>
      </c>
      <c r="K1987" s="19">
        <f t="shared" si="30"/>
        <v>1263202.72</v>
      </c>
      <c r="L1987" s="37">
        <v>105324.56</v>
      </c>
      <c r="M1987" s="38"/>
    </row>
    <row r="1988" spans="1:13" s="39" customFormat="1" ht="12.95" customHeight="1" x14ac:dyDescent="0.25">
      <c r="A1988" s="226"/>
      <c r="B1988" s="29">
        <v>3908</v>
      </c>
      <c r="C1988" s="30">
        <v>23</v>
      </c>
      <c r="D1988" s="73" t="s">
        <v>5056</v>
      </c>
      <c r="E1988" s="52" t="s">
        <v>5057</v>
      </c>
      <c r="F1988" s="52" t="s">
        <v>5058</v>
      </c>
      <c r="G1988" s="33" t="s">
        <v>12</v>
      </c>
      <c r="H1988" s="34" t="s">
        <v>13</v>
      </c>
      <c r="I1988" s="35">
        <v>0.94340000000000002</v>
      </c>
      <c r="J1988" s="36">
        <v>709018.91</v>
      </c>
      <c r="K1988" s="19">
        <f t="shared" si="30"/>
        <v>1219044.56</v>
      </c>
      <c r="L1988" s="37">
        <v>102005.13</v>
      </c>
      <c r="M1988" s="38"/>
    </row>
    <row r="1989" spans="1:13" s="39" customFormat="1" ht="12.95" customHeight="1" x14ac:dyDescent="0.25">
      <c r="A1989" s="226"/>
      <c r="B1989" s="29">
        <v>3938</v>
      </c>
      <c r="C1989" s="30">
        <v>24</v>
      </c>
      <c r="D1989" s="73" t="s">
        <v>4021</v>
      </c>
      <c r="E1989" s="52" t="s">
        <v>63</v>
      </c>
      <c r="F1989" s="52" t="s">
        <v>5059</v>
      </c>
      <c r="G1989" s="33" t="s">
        <v>12</v>
      </c>
      <c r="H1989" s="34" t="s">
        <v>13</v>
      </c>
      <c r="I1989" s="35">
        <v>0.95830000000000004</v>
      </c>
      <c r="J1989" s="36">
        <v>724621.33000000007</v>
      </c>
      <c r="K1989" s="19">
        <f t="shared" si="30"/>
        <v>1242702.28</v>
      </c>
      <c r="L1989" s="37">
        <v>103616.19</v>
      </c>
      <c r="M1989" s="38"/>
    </row>
    <row r="1990" spans="1:13" s="39" customFormat="1" ht="12.95" customHeight="1" x14ac:dyDescent="0.25">
      <c r="A1990" s="226"/>
      <c r="B1990" s="29">
        <v>3929</v>
      </c>
      <c r="C1990" s="30">
        <v>25</v>
      </c>
      <c r="D1990" s="73" t="s">
        <v>2902</v>
      </c>
      <c r="E1990" s="52" t="s">
        <v>2903</v>
      </c>
      <c r="F1990" s="73" t="s">
        <v>502</v>
      </c>
      <c r="G1990" s="33" t="s">
        <v>12</v>
      </c>
      <c r="H1990" s="34" t="s">
        <v>13</v>
      </c>
      <c r="I1990" s="35">
        <v>0.96989999999999998</v>
      </c>
      <c r="J1990" s="36">
        <v>733401.08000000007</v>
      </c>
      <c r="K1990" s="19">
        <f t="shared" si="30"/>
        <v>1257753.28</v>
      </c>
      <c r="L1990" s="37">
        <v>104870.44</v>
      </c>
      <c r="M1990" s="38"/>
    </row>
    <row r="1991" spans="1:13" s="39" customFormat="1" ht="12.95" customHeight="1" x14ac:dyDescent="0.25">
      <c r="A1991" s="226"/>
      <c r="B1991" s="29">
        <v>3937</v>
      </c>
      <c r="C1991" s="30">
        <v>26</v>
      </c>
      <c r="D1991" s="52" t="s">
        <v>5060</v>
      </c>
      <c r="E1991" s="52" t="s">
        <v>5061</v>
      </c>
      <c r="F1991" s="73" t="s">
        <v>5062</v>
      </c>
      <c r="G1991" s="33" t="s">
        <v>12</v>
      </c>
      <c r="H1991" s="34" t="s">
        <v>13</v>
      </c>
      <c r="I1991" s="35">
        <v>0.98770000000000002</v>
      </c>
      <c r="J1991" s="36">
        <v>747457.32000000007</v>
      </c>
      <c r="K1991" s="19">
        <f t="shared" si="30"/>
        <v>1281432.6200000001</v>
      </c>
      <c r="L1991" s="37">
        <v>106795.06</v>
      </c>
      <c r="M1991" s="38"/>
    </row>
    <row r="1992" spans="1:13" s="39" customFormat="1" ht="12.95" customHeight="1" x14ac:dyDescent="0.25">
      <c r="A1992" s="226"/>
      <c r="B1992" s="29">
        <v>3939</v>
      </c>
      <c r="C1992" s="30">
        <v>27</v>
      </c>
      <c r="D1992" s="52" t="s">
        <v>5063</v>
      </c>
      <c r="E1992" s="52" t="s">
        <v>5064</v>
      </c>
      <c r="F1992" s="73" t="s">
        <v>5065</v>
      </c>
      <c r="G1992" s="33" t="s">
        <v>12</v>
      </c>
      <c r="H1992" s="34" t="s">
        <v>13</v>
      </c>
      <c r="I1992" s="35">
        <v>0.98370000000000002</v>
      </c>
      <c r="J1992" s="36">
        <v>742375.42000000016</v>
      </c>
      <c r="K1992" s="19">
        <f t="shared" si="30"/>
        <v>1274188.22</v>
      </c>
      <c r="L1992" s="37">
        <v>106362.56</v>
      </c>
      <c r="M1992" s="38"/>
    </row>
    <row r="1993" spans="1:13" s="39" customFormat="1" ht="12.95" customHeight="1" x14ac:dyDescent="0.25">
      <c r="A1993" s="226"/>
      <c r="B1993" s="78">
        <v>3911</v>
      </c>
      <c r="C1993" s="30">
        <v>28</v>
      </c>
      <c r="D1993" s="53" t="s">
        <v>5066</v>
      </c>
      <c r="E1993" s="59" t="s">
        <v>5067</v>
      </c>
      <c r="F1993" s="59" t="s">
        <v>5068</v>
      </c>
      <c r="G1993" s="33" t="s">
        <v>12</v>
      </c>
      <c r="H1993" s="34" t="s">
        <v>13</v>
      </c>
      <c r="I1993" s="35">
        <v>0.95289999999999997</v>
      </c>
      <c r="J1993" s="36">
        <v>716209.16999999993</v>
      </c>
      <c r="K1993" s="19">
        <f t="shared" ref="K1993:K2056" si="31">ROUND(J1993+L1993*5,2)</f>
        <v>1231370.72</v>
      </c>
      <c r="L1993" s="37">
        <v>103032.31</v>
      </c>
      <c r="M1993" s="38"/>
    </row>
    <row r="1994" spans="1:13" s="39" customFormat="1" ht="12.95" customHeight="1" x14ac:dyDescent="0.25">
      <c r="A1994" s="226"/>
      <c r="B1994" s="29">
        <v>3902</v>
      </c>
      <c r="C1994" s="30">
        <v>29</v>
      </c>
      <c r="D1994" s="73" t="s">
        <v>5069</v>
      </c>
      <c r="E1994" s="52" t="s">
        <v>5070</v>
      </c>
      <c r="F1994" s="73" t="s">
        <v>5071</v>
      </c>
      <c r="G1994" s="33" t="s">
        <v>12</v>
      </c>
      <c r="H1994" s="34" t="s">
        <v>13</v>
      </c>
      <c r="I1994" s="35">
        <v>0.98750000000000004</v>
      </c>
      <c r="J1994" s="36">
        <v>747414.07999999984</v>
      </c>
      <c r="K1994" s="19">
        <f t="shared" si="31"/>
        <v>1281281.28</v>
      </c>
      <c r="L1994" s="37">
        <v>106773.44</v>
      </c>
      <c r="M1994" s="38"/>
    </row>
    <row r="1995" spans="1:13" s="39" customFormat="1" ht="12.95" customHeight="1" x14ac:dyDescent="0.25">
      <c r="A1995" s="226"/>
      <c r="B1995" s="78">
        <v>3914</v>
      </c>
      <c r="C1995" s="30">
        <v>30</v>
      </c>
      <c r="D1995" s="73" t="s">
        <v>5072</v>
      </c>
      <c r="E1995" s="52" t="s">
        <v>5073</v>
      </c>
      <c r="F1995" s="73" t="s">
        <v>5074</v>
      </c>
      <c r="G1995" s="33" t="s">
        <v>12</v>
      </c>
      <c r="H1995" s="34" t="s">
        <v>13</v>
      </c>
      <c r="I1995" s="35">
        <v>0.96930000000000005</v>
      </c>
      <c r="J1995" s="36">
        <v>728405.66999999993</v>
      </c>
      <c r="K1995" s="19">
        <f t="shared" si="31"/>
        <v>1252433.47</v>
      </c>
      <c r="L1995" s="37">
        <v>104805.56</v>
      </c>
      <c r="M1995" s="38"/>
    </row>
    <row r="1996" spans="1:13" s="39" customFormat="1" ht="12.95" customHeight="1" x14ac:dyDescent="0.25">
      <c r="A1996" s="226"/>
      <c r="B1996" s="29">
        <v>3920</v>
      </c>
      <c r="C1996" s="30">
        <v>31</v>
      </c>
      <c r="D1996" s="41" t="s">
        <v>2680</v>
      </c>
      <c r="E1996" s="41" t="s">
        <v>2681</v>
      </c>
      <c r="F1996" s="73" t="s">
        <v>3054</v>
      </c>
      <c r="G1996" s="33" t="s">
        <v>12</v>
      </c>
      <c r="H1996" s="34" t="s">
        <v>13</v>
      </c>
      <c r="I1996" s="35">
        <v>0.96689999999999998</v>
      </c>
      <c r="J1996" s="36">
        <v>726589.16999999993</v>
      </c>
      <c r="K1996" s="19">
        <f t="shared" si="31"/>
        <v>1249319.47</v>
      </c>
      <c r="L1996" s="37">
        <v>104546.06</v>
      </c>
      <c r="M1996" s="38"/>
    </row>
    <row r="1997" spans="1:13" s="39" customFormat="1" ht="12.95" customHeight="1" x14ac:dyDescent="0.25">
      <c r="A1997" s="226"/>
      <c r="B1997" s="29">
        <v>3919</v>
      </c>
      <c r="C1997" s="30">
        <v>32</v>
      </c>
      <c r="D1997" s="73" t="s">
        <v>5075</v>
      </c>
      <c r="E1997" s="52" t="s">
        <v>5076</v>
      </c>
      <c r="F1997" s="73" t="s">
        <v>5077</v>
      </c>
      <c r="G1997" s="33" t="s">
        <v>12</v>
      </c>
      <c r="H1997" s="34" t="s">
        <v>13</v>
      </c>
      <c r="I1997" s="35">
        <v>0.9899</v>
      </c>
      <c r="J1997" s="36">
        <v>749230.57999999984</v>
      </c>
      <c r="K1997" s="19">
        <f t="shared" si="31"/>
        <v>1284395.28</v>
      </c>
      <c r="L1997" s="37">
        <v>107032.94</v>
      </c>
      <c r="M1997" s="38"/>
    </row>
    <row r="1998" spans="1:13" s="39" customFormat="1" ht="12.95" customHeight="1" x14ac:dyDescent="0.25">
      <c r="A1998" s="226"/>
      <c r="B1998" s="29">
        <v>3904</v>
      </c>
      <c r="C1998" s="30">
        <v>33</v>
      </c>
      <c r="D1998" s="42" t="s">
        <v>5078</v>
      </c>
      <c r="E1998" s="42" t="s">
        <v>5079</v>
      </c>
      <c r="F1998" s="79" t="s">
        <v>5080</v>
      </c>
      <c r="G1998" s="27" t="s">
        <v>12</v>
      </c>
      <c r="H1998" s="34" t="s">
        <v>13</v>
      </c>
      <c r="I1998" s="35">
        <v>0.95040000000000002</v>
      </c>
      <c r="J1998" s="36">
        <v>714317</v>
      </c>
      <c r="K1998" s="19">
        <f t="shared" si="31"/>
        <v>1228127</v>
      </c>
      <c r="L1998" s="37">
        <v>102762</v>
      </c>
      <c r="M1998" s="38"/>
    </row>
    <row r="1999" spans="1:13" s="39" customFormat="1" ht="12.95" customHeight="1" x14ac:dyDescent="0.25">
      <c r="A1999" s="226"/>
      <c r="B1999" s="29">
        <v>3905</v>
      </c>
      <c r="C1999" s="30">
        <v>34</v>
      </c>
      <c r="D1999" s="74" t="s">
        <v>1705</v>
      </c>
      <c r="E1999" s="32" t="s">
        <v>1706</v>
      </c>
      <c r="F1999" s="74" t="s">
        <v>5077</v>
      </c>
      <c r="G1999" s="33" t="s">
        <v>12</v>
      </c>
      <c r="H1999" s="34" t="s">
        <v>13</v>
      </c>
      <c r="I1999" s="35">
        <v>0.97330000000000005</v>
      </c>
      <c r="J1999" s="36">
        <v>735974.42000000016</v>
      </c>
      <c r="K1999" s="19">
        <f t="shared" si="31"/>
        <v>1262164.72</v>
      </c>
      <c r="L1999" s="37">
        <v>105238.06</v>
      </c>
      <c r="M1999" s="38"/>
    </row>
    <row r="2000" spans="1:13" s="39" customFormat="1" ht="12.95" customHeight="1" x14ac:dyDescent="0.25">
      <c r="A2000" s="226"/>
      <c r="B2000" s="29">
        <v>3932</v>
      </c>
      <c r="C2000" s="30">
        <v>35</v>
      </c>
      <c r="D2000" s="32" t="s">
        <v>4007</v>
      </c>
      <c r="E2000" s="32" t="s">
        <v>5081</v>
      </c>
      <c r="F2000" s="32" t="s">
        <v>5082</v>
      </c>
      <c r="G2000" s="33" t="s">
        <v>12</v>
      </c>
      <c r="H2000" s="34" t="s">
        <v>13</v>
      </c>
      <c r="I2000" s="35">
        <v>0.96389999999999998</v>
      </c>
      <c r="J2000" s="36">
        <v>727951.58000000007</v>
      </c>
      <c r="K2000" s="19">
        <f t="shared" si="31"/>
        <v>1249060.03</v>
      </c>
      <c r="L2000" s="37">
        <v>104221.69</v>
      </c>
      <c r="M2000" s="38"/>
    </row>
    <row r="2001" spans="1:13" s="39" customFormat="1" ht="12.95" customHeight="1" x14ac:dyDescent="0.25">
      <c r="A2001" s="226"/>
      <c r="B2001" s="29">
        <v>3910</v>
      </c>
      <c r="C2001" s="30">
        <v>36</v>
      </c>
      <c r="D2001" s="32" t="s">
        <v>5083</v>
      </c>
      <c r="E2001" s="32" t="s">
        <v>5084</v>
      </c>
      <c r="F2001" s="32" t="s">
        <v>5085</v>
      </c>
      <c r="G2001" s="33" t="s">
        <v>12</v>
      </c>
      <c r="H2001" s="34" t="s">
        <v>13</v>
      </c>
      <c r="I2001" s="35">
        <v>0.9889</v>
      </c>
      <c r="J2001" s="36">
        <v>748473.67000000016</v>
      </c>
      <c r="K2001" s="19">
        <f t="shared" si="31"/>
        <v>1283097.72</v>
      </c>
      <c r="L2001" s="37">
        <v>106924.81</v>
      </c>
      <c r="M2001" s="38"/>
    </row>
    <row r="2002" spans="1:13" s="39" customFormat="1" ht="12.95" customHeight="1" x14ac:dyDescent="0.25">
      <c r="A2002" s="226"/>
      <c r="B2002" s="29">
        <v>3903</v>
      </c>
      <c r="C2002" s="30">
        <v>37</v>
      </c>
      <c r="D2002" s="32" t="s">
        <v>690</v>
      </c>
      <c r="E2002" s="32" t="s">
        <v>5086</v>
      </c>
      <c r="F2002" s="32" t="s">
        <v>5087</v>
      </c>
      <c r="G2002" s="33" t="s">
        <v>12</v>
      </c>
      <c r="H2002" s="34" t="s">
        <v>13</v>
      </c>
      <c r="I2002" s="35">
        <v>0.96189999999999998</v>
      </c>
      <c r="J2002" s="36">
        <v>723021.08000000007</v>
      </c>
      <c r="K2002" s="19">
        <f t="shared" si="31"/>
        <v>1243048.28</v>
      </c>
      <c r="L2002" s="37">
        <v>104005.44</v>
      </c>
      <c r="M2002" s="38"/>
    </row>
    <row r="2003" spans="1:13" s="39" customFormat="1" ht="12.95" customHeight="1" x14ac:dyDescent="0.25">
      <c r="A2003" s="226"/>
      <c r="B2003" s="29">
        <v>3918</v>
      </c>
      <c r="C2003" s="30">
        <v>38</v>
      </c>
      <c r="D2003" s="32" t="s">
        <v>3160</v>
      </c>
      <c r="E2003" s="32" t="s">
        <v>5088</v>
      </c>
      <c r="F2003" s="32" t="s">
        <v>5089</v>
      </c>
      <c r="G2003" s="33" t="s">
        <v>12</v>
      </c>
      <c r="H2003" s="34" t="s">
        <v>13</v>
      </c>
      <c r="I2003" s="35">
        <v>0.96089999999999998</v>
      </c>
      <c r="J2003" s="36">
        <v>722264.16999999993</v>
      </c>
      <c r="K2003" s="19">
        <f t="shared" si="31"/>
        <v>1241750.72</v>
      </c>
      <c r="L2003" s="37">
        <v>103897.31</v>
      </c>
      <c r="M2003" s="38"/>
    </row>
    <row r="2004" spans="1:13" s="39" customFormat="1" ht="12.95" customHeight="1" x14ac:dyDescent="0.25">
      <c r="A2004" s="226"/>
      <c r="B2004" s="29"/>
      <c r="C2004" s="30"/>
      <c r="D2004" s="49" t="s">
        <v>5732</v>
      </c>
      <c r="E2004" s="42"/>
      <c r="F2004" s="42"/>
      <c r="G2004" s="27"/>
      <c r="H2004" s="34"/>
      <c r="I2004" s="35"/>
      <c r="J2004" s="36"/>
      <c r="K2004" s="19"/>
      <c r="L2004" s="37"/>
      <c r="M2004" s="38"/>
    </row>
    <row r="2005" spans="1:13" s="39" customFormat="1" ht="12.95" customHeight="1" x14ac:dyDescent="0.25">
      <c r="A2005" s="226"/>
      <c r="B2005" s="29">
        <v>3915</v>
      </c>
      <c r="C2005" s="30">
        <v>1</v>
      </c>
      <c r="D2005" s="32" t="s">
        <v>5090</v>
      </c>
      <c r="E2005" s="32" t="s">
        <v>5091</v>
      </c>
      <c r="F2005" s="32" t="s">
        <v>5026</v>
      </c>
      <c r="G2005" s="33" t="s">
        <v>5731</v>
      </c>
      <c r="H2005" s="34" t="s">
        <v>13</v>
      </c>
      <c r="I2005" s="35">
        <v>0.96099999999999997</v>
      </c>
      <c r="J2005" s="36">
        <v>1152335.1000000001</v>
      </c>
      <c r="K2005" s="19">
        <f t="shared" si="31"/>
        <v>1975431.6</v>
      </c>
      <c r="L2005" s="37">
        <v>164619.29999999999</v>
      </c>
      <c r="M2005" s="38"/>
    </row>
    <row r="2006" spans="1:13" s="39" customFormat="1" ht="12.95" customHeight="1" x14ac:dyDescent="0.25">
      <c r="A2006" s="227"/>
      <c r="B2006" s="29">
        <v>3901</v>
      </c>
      <c r="C2006" s="30">
        <v>2</v>
      </c>
      <c r="D2006" s="74" t="s">
        <v>5092</v>
      </c>
      <c r="E2006" s="32" t="s">
        <v>5093</v>
      </c>
      <c r="F2006" s="32" t="s">
        <v>5094</v>
      </c>
      <c r="G2006" s="33" t="s">
        <v>5731</v>
      </c>
      <c r="H2006" s="34" t="s">
        <v>13</v>
      </c>
      <c r="I2006" s="35">
        <v>0.97729999999999995</v>
      </c>
      <c r="J2006" s="36">
        <v>1170784.1099999999</v>
      </c>
      <c r="K2006" s="19">
        <f t="shared" si="31"/>
        <v>2007841.56</v>
      </c>
      <c r="L2006" s="37">
        <v>167411.49</v>
      </c>
      <c r="M2006" s="38"/>
    </row>
    <row r="2007" spans="1:13" s="39" customFormat="1" ht="12.95" customHeight="1" x14ac:dyDescent="0.25">
      <c r="A2007" s="228" t="s">
        <v>5095</v>
      </c>
      <c r="B2007" s="29"/>
      <c r="C2007" s="30"/>
      <c r="D2007" s="31" t="s">
        <v>11</v>
      </c>
      <c r="E2007" s="32"/>
      <c r="F2007" s="32"/>
      <c r="G2007" s="33"/>
      <c r="H2007" s="34"/>
      <c r="I2007" s="35"/>
      <c r="J2007" s="36"/>
      <c r="K2007" s="19"/>
      <c r="L2007" s="37"/>
      <c r="M2007" s="38"/>
    </row>
    <row r="2008" spans="1:13" s="39" customFormat="1" ht="12.95" customHeight="1" x14ac:dyDescent="0.25">
      <c r="A2008" s="229"/>
      <c r="B2008" s="43">
        <v>4039</v>
      </c>
      <c r="C2008" s="30">
        <v>1</v>
      </c>
      <c r="D2008" s="32" t="s">
        <v>5096</v>
      </c>
      <c r="E2008" s="32" t="s">
        <v>5097</v>
      </c>
      <c r="F2008" s="32" t="s">
        <v>5098</v>
      </c>
      <c r="G2008" s="33" t="s">
        <v>12</v>
      </c>
      <c r="H2008" s="34" t="s">
        <v>13</v>
      </c>
      <c r="I2008" s="35">
        <v>0.95450000000000002</v>
      </c>
      <c r="J2008" s="36">
        <v>722437.16999999993</v>
      </c>
      <c r="K2008" s="19">
        <f t="shared" si="31"/>
        <v>1238463.72</v>
      </c>
      <c r="L2008" s="37">
        <v>103205.31</v>
      </c>
      <c r="M2008" s="38"/>
    </row>
    <row r="2009" spans="1:13" s="39" customFormat="1" ht="12.95" customHeight="1" x14ac:dyDescent="0.25">
      <c r="A2009" s="229"/>
      <c r="B2009" s="29">
        <v>4022</v>
      </c>
      <c r="C2009" s="30">
        <v>2</v>
      </c>
      <c r="D2009" s="42" t="s">
        <v>5099</v>
      </c>
      <c r="E2009" s="42" t="s">
        <v>5100</v>
      </c>
      <c r="F2009" s="42" t="s">
        <v>5101</v>
      </c>
      <c r="G2009" s="33" t="s">
        <v>12</v>
      </c>
      <c r="H2009" s="34" t="s">
        <v>13</v>
      </c>
      <c r="I2009" s="35">
        <v>0.96050000000000002</v>
      </c>
      <c r="J2009" s="36">
        <v>726978.41999999993</v>
      </c>
      <c r="K2009" s="19">
        <f t="shared" si="31"/>
        <v>1246248.72</v>
      </c>
      <c r="L2009" s="37">
        <v>103854.06</v>
      </c>
      <c r="M2009" s="38"/>
    </row>
    <row r="2010" spans="1:13" s="39" customFormat="1" ht="12.95" customHeight="1" x14ac:dyDescent="0.25">
      <c r="A2010" s="229"/>
      <c r="B2010" s="29">
        <v>4036</v>
      </c>
      <c r="C2010" s="30">
        <v>3</v>
      </c>
      <c r="D2010" s="32" t="s">
        <v>5102</v>
      </c>
      <c r="E2010" s="32" t="s">
        <v>5103</v>
      </c>
      <c r="F2010" s="32" t="s">
        <v>5104</v>
      </c>
      <c r="G2010" s="33" t="s">
        <v>12</v>
      </c>
      <c r="H2010" s="34" t="s">
        <v>13</v>
      </c>
      <c r="I2010" s="35">
        <v>0.95720000000000005</v>
      </c>
      <c r="J2010" s="36">
        <v>724480.75</v>
      </c>
      <c r="K2010" s="19">
        <f t="shared" si="31"/>
        <v>1241967</v>
      </c>
      <c r="L2010" s="37">
        <v>103497.25</v>
      </c>
      <c r="M2010" s="38"/>
    </row>
    <row r="2011" spans="1:13" s="39" customFormat="1" ht="12.95" customHeight="1" x14ac:dyDescent="0.25">
      <c r="A2011" s="229"/>
      <c r="B2011" s="29">
        <v>4016</v>
      </c>
      <c r="C2011" s="30">
        <v>4</v>
      </c>
      <c r="D2011" s="32" t="s">
        <v>5105</v>
      </c>
      <c r="E2011" s="32" t="s">
        <v>150</v>
      </c>
      <c r="F2011" s="32" t="s">
        <v>5106</v>
      </c>
      <c r="G2011" s="33" t="s">
        <v>12</v>
      </c>
      <c r="H2011" s="34" t="s">
        <v>13</v>
      </c>
      <c r="I2011" s="35">
        <v>0.93689999999999996</v>
      </c>
      <c r="J2011" s="36">
        <v>709116.16999999993</v>
      </c>
      <c r="K2011" s="19">
        <f t="shared" si="31"/>
        <v>1215627.72</v>
      </c>
      <c r="L2011" s="37">
        <v>101302.31</v>
      </c>
      <c r="M2011" s="38"/>
    </row>
    <row r="2012" spans="1:13" s="39" customFormat="1" ht="12.95" customHeight="1" x14ac:dyDescent="0.25">
      <c r="A2012" s="229"/>
      <c r="B2012" s="29">
        <v>4031</v>
      </c>
      <c r="C2012" s="30">
        <v>5</v>
      </c>
      <c r="D2012" s="32" t="s">
        <v>5107</v>
      </c>
      <c r="E2012" s="32" t="s">
        <v>5108</v>
      </c>
      <c r="F2012" s="32" t="s">
        <v>174</v>
      </c>
      <c r="G2012" s="33" t="s">
        <v>12</v>
      </c>
      <c r="H2012" s="34" t="s">
        <v>13</v>
      </c>
      <c r="I2012" s="35">
        <v>0.9859</v>
      </c>
      <c r="J2012" s="36">
        <v>746743.67999999993</v>
      </c>
      <c r="K2012" s="19">
        <f t="shared" si="31"/>
        <v>1279745.8799999999</v>
      </c>
      <c r="L2012" s="37">
        <v>106600.44</v>
      </c>
      <c r="M2012" s="38"/>
    </row>
    <row r="2013" spans="1:13" s="39" customFormat="1" ht="12.95" customHeight="1" x14ac:dyDescent="0.25">
      <c r="A2013" s="229"/>
      <c r="B2013" s="29">
        <v>4001</v>
      </c>
      <c r="C2013" s="30">
        <v>6</v>
      </c>
      <c r="D2013" s="32" t="s">
        <v>5109</v>
      </c>
      <c r="E2013" s="32" t="s">
        <v>5110</v>
      </c>
      <c r="F2013" s="32" t="s">
        <v>5111</v>
      </c>
      <c r="G2013" s="33" t="s">
        <v>12</v>
      </c>
      <c r="H2013" s="34" t="s">
        <v>13</v>
      </c>
      <c r="I2013" s="35">
        <v>0.9859</v>
      </c>
      <c r="J2013" s="36">
        <v>745446.17999999993</v>
      </c>
      <c r="K2013" s="19">
        <f t="shared" si="31"/>
        <v>1278448.3799999999</v>
      </c>
      <c r="L2013" s="37">
        <v>106600.44</v>
      </c>
      <c r="M2013" s="38"/>
    </row>
    <row r="2014" spans="1:13" s="39" customFormat="1" ht="12.95" customHeight="1" x14ac:dyDescent="0.25">
      <c r="A2014" s="229"/>
      <c r="B2014" s="29">
        <v>4025</v>
      </c>
      <c r="C2014" s="30">
        <v>7</v>
      </c>
      <c r="D2014" s="32" t="s">
        <v>5112</v>
      </c>
      <c r="E2014" s="32" t="s">
        <v>5113</v>
      </c>
      <c r="F2014" s="32" t="s">
        <v>5114</v>
      </c>
      <c r="G2014" s="33" t="s">
        <v>12</v>
      </c>
      <c r="H2014" s="34" t="s">
        <v>13</v>
      </c>
      <c r="I2014" s="35">
        <v>0.97589999999999999</v>
      </c>
      <c r="J2014" s="36">
        <v>738634.32999999984</v>
      </c>
      <c r="K2014" s="19">
        <f t="shared" si="31"/>
        <v>1266230.28</v>
      </c>
      <c r="L2014" s="37">
        <v>105519.19</v>
      </c>
      <c r="M2014" s="38"/>
    </row>
    <row r="2015" spans="1:13" s="39" customFormat="1" ht="12.95" customHeight="1" x14ac:dyDescent="0.25">
      <c r="A2015" s="229"/>
      <c r="B2015" s="29">
        <v>4015</v>
      </c>
      <c r="C2015" s="30">
        <v>8</v>
      </c>
      <c r="D2015" s="32" t="s">
        <v>5115</v>
      </c>
      <c r="E2015" s="32" t="s">
        <v>5116</v>
      </c>
      <c r="F2015" s="32" t="s">
        <v>5117</v>
      </c>
      <c r="G2015" s="33" t="s">
        <v>12</v>
      </c>
      <c r="H2015" s="34" t="s">
        <v>13</v>
      </c>
      <c r="I2015" s="35">
        <v>0.93769999999999998</v>
      </c>
      <c r="J2015" s="36">
        <v>709721.66999999993</v>
      </c>
      <c r="K2015" s="19">
        <f t="shared" si="31"/>
        <v>1216665.72</v>
      </c>
      <c r="L2015" s="37">
        <v>101388.81</v>
      </c>
      <c r="M2015" s="38"/>
    </row>
    <row r="2016" spans="1:13" s="39" customFormat="1" ht="12.95" customHeight="1" x14ac:dyDescent="0.25">
      <c r="A2016" s="229"/>
      <c r="B2016" s="29">
        <v>4013</v>
      </c>
      <c r="C2016" s="30">
        <v>9</v>
      </c>
      <c r="D2016" s="32" t="s">
        <v>5118</v>
      </c>
      <c r="E2016" s="32" t="s">
        <v>5119</v>
      </c>
      <c r="F2016" s="32" t="s">
        <v>5120</v>
      </c>
      <c r="G2016" s="33" t="s">
        <v>12</v>
      </c>
      <c r="H2016" s="34" t="s">
        <v>13</v>
      </c>
      <c r="I2016" s="35">
        <v>0.94089999999999996</v>
      </c>
      <c r="J2016" s="36">
        <v>712143.66999999993</v>
      </c>
      <c r="K2016" s="19">
        <f t="shared" si="31"/>
        <v>1220817.72</v>
      </c>
      <c r="L2016" s="37">
        <v>101734.81</v>
      </c>
      <c r="M2016" s="38"/>
    </row>
    <row r="2017" spans="1:13" s="39" customFormat="1" ht="12.95" customHeight="1" x14ac:dyDescent="0.25">
      <c r="A2017" s="229"/>
      <c r="B2017" s="29">
        <v>4040</v>
      </c>
      <c r="C2017" s="30">
        <v>10</v>
      </c>
      <c r="D2017" s="42" t="s">
        <v>5121</v>
      </c>
      <c r="E2017" s="42" t="s">
        <v>5122</v>
      </c>
      <c r="F2017" s="42" t="s">
        <v>5123</v>
      </c>
      <c r="G2017" s="33" t="s">
        <v>12</v>
      </c>
      <c r="H2017" s="34" t="s">
        <v>13</v>
      </c>
      <c r="I2017" s="35">
        <v>0.94520000000000004</v>
      </c>
      <c r="J2017" s="36">
        <v>715398.25</v>
      </c>
      <c r="K2017" s="19">
        <f t="shared" si="31"/>
        <v>1226397</v>
      </c>
      <c r="L2017" s="37">
        <v>102199.75</v>
      </c>
      <c r="M2017" s="38"/>
    </row>
    <row r="2018" spans="1:13" s="39" customFormat="1" ht="12.95" customHeight="1" x14ac:dyDescent="0.25">
      <c r="A2018" s="229"/>
      <c r="B2018" s="29">
        <v>4021</v>
      </c>
      <c r="C2018" s="30">
        <v>11</v>
      </c>
      <c r="D2018" s="32" t="s">
        <v>5124</v>
      </c>
      <c r="E2018" s="32" t="s">
        <v>1673</v>
      </c>
      <c r="F2018" s="32" t="s">
        <v>5114</v>
      </c>
      <c r="G2018" s="33" t="s">
        <v>12</v>
      </c>
      <c r="H2018" s="34" t="s">
        <v>13</v>
      </c>
      <c r="I2018" s="35">
        <v>0.98619999999999997</v>
      </c>
      <c r="J2018" s="36">
        <v>746970.76</v>
      </c>
      <c r="K2018" s="19">
        <f t="shared" si="31"/>
        <v>1280135.1599999999</v>
      </c>
      <c r="L2018" s="37">
        <v>106632.88</v>
      </c>
      <c r="M2018" s="38"/>
    </row>
    <row r="2019" spans="1:13" s="39" customFormat="1" ht="12.95" customHeight="1" x14ac:dyDescent="0.25">
      <c r="A2019" s="229"/>
      <c r="B2019" s="29">
        <v>4014</v>
      </c>
      <c r="C2019" s="30">
        <v>12</v>
      </c>
      <c r="D2019" s="32" t="s">
        <v>5125</v>
      </c>
      <c r="E2019" s="32" t="s">
        <v>5126</v>
      </c>
      <c r="F2019" s="32" t="s">
        <v>190</v>
      </c>
      <c r="G2019" s="33" t="s">
        <v>12</v>
      </c>
      <c r="H2019" s="34" t="s">
        <v>13</v>
      </c>
      <c r="I2019" s="35">
        <v>0.94020000000000004</v>
      </c>
      <c r="J2019" s="36">
        <v>711613.91</v>
      </c>
      <c r="K2019" s="19">
        <f t="shared" si="31"/>
        <v>1219909.56</v>
      </c>
      <c r="L2019" s="37">
        <v>101659.13</v>
      </c>
      <c r="M2019" s="38"/>
    </row>
    <row r="2020" spans="1:13" s="39" customFormat="1" ht="12.95" customHeight="1" x14ac:dyDescent="0.25">
      <c r="A2020" s="229"/>
      <c r="B2020" s="29">
        <v>4026</v>
      </c>
      <c r="C2020" s="30">
        <v>13</v>
      </c>
      <c r="D2020" s="32" t="s">
        <v>5127</v>
      </c>
      <c r="E2020" s="32" t="s">
        <v>5128</v>
      </c>
      <c r="F2020" s="32" t="s">
        <v>5129</v>
      </c>
      <c r="G2020" s="33" t="s">
        <v>12</v>
      </c>
      <c r="H2020" s="34" t="s">
        <v>13</v>
      </c>
      <c r="I2020" s="35">
        <v>0.99390000000000001</v>
      </c>
      <c r="J2020" s="36">
        <v>752798.67999999993</v>
      </c>
      <c r="K2020" s="19">
        <f t="shared" si="31"/>
        <v>1290125.8799999999</v>
      </c>
      <c r="L2020" s="37">
        <v>107465.44</v>
      </c>
      <c r="M2020" s="38"/>
    </row>
    <row r="2021" spans="1:13" s="39" customFormat="1" ht="12.95" customHeight="1" x14ac:dyDescent="0.25">
      <c r="A2021" s="229"/>
      <c r="B2021" s="29">
        <v>4003</v>
      </c>
      <c r="C2021" s="30">
        <v>14</v>
      </c>
      <c r="D2021" s="32" t="s">
        <v>5130</v>
      </c>
      <c r="E2021" s="32" t="s">
        <v>5131</v>
      </c>
      <c r="F2021" s="32" t="s">
        <v>5132</v>
      </c>
      <c r="G2021" s="33" t="s">
        <v>12</v>
      </c>
      <c r="H2021" s="34" t="s">
        <v>13</v>
      </c>
      <c r="I2021" s="35">
        <v>0.94469999999999998</v>
      </c>
      <c r="J2021" s="36">
        <v>715019.83000000007</v>
      </c>
      <c r="K2021" s="19">
        <f t="shared" si="31"/>
        <v>1225748.28</v>
      </c>
      <c r="L2021" s="37">
        <v>102145.69</v>
      </c>
      <c r="M2021" s="38"/>
    </row>
    <row r="2022" spans="1:13" s="39" customFormat="1" ht="12.95" customHeight="1" x14ac:dyDescent="0.25">
      <c r="A2022" s="229"/>
      <c r="B2022" s="29">
        <v>4030</v>
      </c>
      <c r="C2022" s="30">
        <v>15</v>
      </c>
      <c r="D2022" s="32" t="s">
        <v>5133</v>
      </c>
      <c r="E2022" s="32" t="s">
        <v>5134</v>
      </c>
      <c r="F2022" s="32" t="s">
        <v>5135</v>
      </c>
      <c r="G2022" s="33" t="s">
        <v>12</v>
      </c>
      <c r="H2022" s="34" t="s">
        <v>13</v>
      </c>
      <c r="I2022" s="35">
        <v>0.97019999999999995</v>
      </c>
      <c r="J2022" s="36">
        <v>734320.16</v>
      </c>
      <c r="K2022" s="19">
        <f t="shared" si="31"/>
        <v>1258834.56</v>
      </c>
      <c r="L2022" s="37">
        <v>104902.88</v>
      </c>
      <c r="M2022" s="38"/>
    </row>
    <row r="2023" spans="1:13" s="39" customFormat="1" ht="12.95" customHeight="1" x14ac:dyDescent="0.25">
      <c r="A2023" s="229"/>
      <c r="B2023" s="29">
        <v>4034</v>
      </c>
      <c r="C2023" s="30">
        <v>16</v>
      </c>
      <c r="D2023" s="32" t="s">
        <v>5136</v>
      </c>
      <c r="E2023" s="32" t="s">
        <v>5137</v>
      </c>
      <c r="F2023" s="32" t="s">
        <v>5138</v>
      </c>
      <c r="G2023" s="33" t="s">
        <v>12</v>
      </c>
      <c r="H2023" s="34" t="s">
        <v>13</v>
      </c>
      <c r="I2023" s="35">
        <v>0.99390000000000001</v>
      </c>
      <c r="J2023" s="36">
        <v>748473.67999999993</v>
      </c>
      <c r="K2023" s="19">
        <f t="shared" si="31"/>
        <v>1285800.8799999999</v>
      </c>
      <c r="L2023" s="37">
        <v>107465.44</v>
      </c>
      <c r="M2023" s="38"/>
    </row>
    <row r="2024" spans="1:13" s="39" customFormat="1" ht="12.95" customHeight="1" x14ac:dyDescent="0.25">
      <c r="A2024" s="229"/>
      <c r="B2024" s="29">
        <v>4010</v>
      </c>
      <c r="C2024" s="30">
        <v>17</v>
      </c>
      <c r="D2024" s="32" t="s">
        <v>5139</v>
      </c>
      <c r="E2024" s="32" t="s">
        <v>5140</v>
      </c>
      <c r="F2024" s="32" t="s">
        <v>5141</v>
      </c>
      <c r="G2024" s="33" t="s">
        <v>12</v>
      </c>
      <c r="H2024" s="34" t="s">
        <v>13</v>
      </c>
      <c r="I2024" s="35">
        <v>0.95220000000000005</v>
      </c>
      <c r="J2024" s="36">
        <v>716371.41</v>
      </c>
      <c r="K2024" s="19">
        <f t="shared" si="31"/>
        <v>1231154.56</v>
      </c>
      <c r="L2024" s="37">
        <v>102956.63</v>
      </c>
      <c r="M2024" s="38"/>
    </row>
    <row r="2025" spans="1:13" s="39" customFormat="1" ht="12.95" customHeight="1" x14ac:dyDescent="0.25">
      <c r="A2025" s="229"/>
      <c r="B2025" s="29">
        <v>4032</v>
      </c>
      <c r="C2025" s="30">
        <v>18</v>
      </c>
      <c r="D2025" s="42" t="s">
        <v>5142</v>
      </c>
      <c r="E2025" s="42" t="s">
        <v>5143</v>
      </c>
      <c r="F2025" s="42" t="s">
        <v>5144</v>
      </c>
      <c r="G2025" s="33" t="s">
        <v>12</v>
      </c>
      <c r="H2025" s="34" t="s">
        <v>13</v>
      </c>
      <c r="I2025" s="35">
        <v>0.96220000000000006</v>
      </c>
      <c r="J2025" s="36">
        <v>728265.16</v>
      </c>
      <c r="K2025" s="19">
        <f t="shared" si="31"/>
        <v>1248454.56</v>
      </c>
      <c r="L2025" s="37">
        <v>104037.88</v>
      </c>
      <c r="M2025" s="38"/>
    </row>
    <row r="2026" spans="1:13" s="39" customFormat="1" ht="12.95" customHeight="1" x14ac:dyDescent="0.25">
      <c r="A2026" s="229"/>
      <c r="B2026" s="29">
        <v>4005</v>
      </c>
      <c r="C2026" s="30">
        <v>19</v>
      </c>
      <c r="D2026" s="32" t="s">
        <v>5145</v>
      </c>
      <c r="E2026" s="32" t="s">
        <v>5146</v>
      </c>
      <c r="F2026" s="32" t="s">
        <v>5147</v>
      </c>
      <c r="G2026" s="33" t="s">
        <v>12</v>
      </c>
      <c r="H2026" s="34" t="s">
        <v>13</v>
      </c>
      <c r="I2026" s="35">
        <v>0.96299999999999997</v>
      </c>
      <c r="J2026" s="36">
        <v>724545.66</v>
      </c>
      <c r="K2026" s="19">
        <f t="shared" si="31"/>
        <v>1245167.56</v>
      </c>
      <c r="L2026" s="37">
        <v>104124.38</v>
      </c>
      <c r="M2026" s="38"/>
    </row>
    <row r="2027" spans="1:13" s="39" customFormat="1" ht="12.95" customHeight="1" x14ac:dyDescent="0.25">
      <c r="A2027" s="229"/>
      <c r="B2027" s="29">
        <v>4033</v>
      </c>
      <c r="C2027" s="30">
        <v>20</v>
      </c>
      <c r="D2027" s="32" t="s">
        <v>5148</v>
      </c>
      <c r="E2027" s="32" t="s">
        <v>5149</v>
      </c>
      <c r="F2027" s="32" t="s">
        <v>5150</v>
      </c>
      <c r="G2027" s="33" t="s">
        <v>12</v>
      </c>
      <c r="H2027" s="34" t="s">
        <v>13</v>
      </c>
      <c r="I2027" s="35">
        <v>0.96020000000000005</v>
      </c>
      <c r="J2027" s="36">
        <v>722426.41</v>
      </c>
      <c r="K2027" s="19">
        <f t="shared" si="31"/>
        <v>1241534.56</v>
      </c>
      <c r="L2027" s="37">
        <v>103821.63</v>
      </c>
      <c r="M2027" s="38"/>
    </row>
    <row r="2028" spans="1:13" s="39" customFormat="1" ht="12.95" customHeight="1" x14ac:dyDescent="0.25">
      <c r="A2028" s="229"/>
      <c r="B2028" s="29">
        <v>4028</v>
      </c>
      <c r="C2028" s="30">
        <v>21</v>
      </c>
      <c r="D2028" s="32" t="s">
        <v>5151</v>
      </c>
      <c r="E2028" s="32" t="s">
        <v>5152</v>
      </c>
      <c r="F2028" s="32" t="s">
        <v>5153</v>
      </c>
      <c r="G2028" s="33" t="s">
        <v>12</v>
      </c>
      <c r="H2028" s="34" t="s">
        <v>13</v>
      </c>
      <c r="I2028" s="35">
        <v>0.95020000000000004</v>
      </c>
      <c r="J2028" s="36">
        <v>719615.16</v>
      </c>
      <c r="K2028" s="19">
        <f t="shared" si="31"/>
        <v>1233317.06</v>
      </c>
      <c r="L2028" s="37">
        <v>102740.38</v>
      </c>
      <c r="M2028" s="38"/>
    </row>
    <row r="2029" spans="1:13" s="39" customFormat="1" ht="12.95" customHeight="1" x14ac:dyDescent="0.25">
      <c r="A2029" s="229"/>
      <c r="B2029" s="29">
        <v>4027</v>
      </c>
      <c r="C2029" s="30">
        <v>22</v>
      </c>
      <c r="D2029" s="32" t="s">
        <v>5154</v>
      </c>
      <c r="E2029" s="32" t="s">
        <v>5155</v>
      </c>
      <c r="F2029" s="32" t="s">
        <v>5156</v>
      </c>
      <c r="G2029" s="33" t="s">
        <v>12</v>
      </c>
      <c r="H2029" s="34" t="s">
        <v>13</v>
      </c>
      <c r="I2029" s="35">
        <v>0.94220000000000004</v>
      </c>
      <c r="J2029" s="36">
        <v>713127.66</v>
      </c>
      <c r="K2029" s="19">
        <f t="shared" si="31"/>
        <v>1222504.56</v>
      </c>
      <c r="L2029" s="37">
        <v>101875.38</v>
      </c>
      <c r="M2029" s="38"/>
    </row>
    <row r="2030" spans="1:13" s="39" customFormat="1" ht="12.95" customHeight="1" x14ac:dyDescent="0.25">
      <c r="A2030" s="229"/>
      <c r="B2030" s="29">
        <v>4009</v>
      </c>
      <c r="C2030" s="30">
        <v>23</v>
      </c>
      <c r="D2030" s="32" t="s">
        <v>5157</v>
      </c>
      <c r="E2030" s="32" t="s">
        <v>5158</v>
      </c>
      <c r="F2030" s="32" t="s">
        <v>5159</v>
      </c>
      <c r="G2030" s="33" t="s">
        <v>12</v>
      </c>
      <c r="H2030" s="34" t="s">
        <v>13</v>
      </c>
      <c r="I2030" s="35">
        <v>0.94769999999999999</v>
      </c>
      <c r="J2030" s="36">
        <v>717290.41999999993</v>
      </c>
      <c r="K2030" s="19">
        <f t="shared" si="31"/>
        <v>1229640.72</v>
      </c>
      <c r="L2030" s="37">
        <v>102470.06</v>
      </c>
      <c r="M2030" s="38"/>
    </row>
    <row r="2031" spans="1:13" s="39" customFormat="1" ht="12.95" customHeight="1" x14ac:dyDescent="0.25">
      <c r="A2031" s="229"/>
      <c r="B2031" s="29">
        <v>4007</v>
      </c>
      <c r="C2031" s="30">
        <v>24</v>
      </c>
      <c r="D2031" s="32" t="s">
        <v>5160</v>
      </c>
      <c r="E2031" s="32" t="s">
        <v>5161</v>
      </c>
      <c r="F2031" s="32" t="s">
        <v>5162</v>
      </c>
      <c r="G2031" s="33" t="s">
        <v>12</v>
      </c>
      <c r="H2031" s="34" t="s">
        <v>13</v>
      </c>
      <c r="I2031" s="35">
        <v>0.94669999999999999</v>
      </c>
      <c r="J2031" s="36">
        <v>716533.58000000007</v>
      </c>
      <c r="K2031" s="19">
        <f t="shared" si="31"/>
        <v>1228343.28</v>
      </c>
      <c r="L2031" s="37">
        <v>102361.94</v>
      </c>
      <c r="M2031" s="38"/>
    </row>
    <row r="2032" spans="1:13" s="39" customFormat="1" ht="12.95" customHeight="1" x14ac:dyDescent="0.25">
      <c r="A2032" s="229"/>
      <c r="B2032" s="29">
        <v>4037</v>
      </c>
      <c r="C2032" s="30">
        <v>25</v>
      </c>
      <c r="D2032" s="32" t="s">
        <v>5163</v>
      </c>
      <c r="E2032" s="32" t="s">
        <v>5164</v>
      </c>
      <c r="F2032" s="32" t="s">
        <v>5165</v>
      </c>
      <c r="G2032" s="33" t="s">
        <v>12</v>
      </c>
      <c r="H2032" s="34" t="s">
        <v>13</v>
      </c>
      <c r="I2032" s="35">
        <v>0.94520000000000004</v>
      </c>
      <c r="J2032" s="36">
        <v>715398.25</v>
      </c>
      <c r="K2032" s="19">
        <f t="shared" si="31"/>
        <v>1226397</v>
      </c>
      <c r="L2032" s="37">
        <v>102199.75</v>
      </c>
      <c r="M2032" s="38"/>
    </row>
    <row r="2033" spans="1:13" s="39" customFormat="1" ht="12.95" customHeight="1" x14ac:dyDescent="0.25">
      <c r="A2033" s="229"/>
      <c r="B2033" s="29">
        <v>4023</v>
      </c>
      <c r="C2033" s="30">
        <v>26</v>
      </c>
      <c r="D2033" s="42" t="s">
        <v>5166</v>
      </c>
      <c r="E2033" s="42" t="s">
        <v>5167</v>
      </c>
      <c r="F2033" s="42" t="s">
        <v>5168</v>
      </c>
      <c r="G2033" s="27" t="s">
        <v>12</v>
      </c>
      <c r="H2033" s="34" t="s">
        <v>13</v>
      </c>
      <c r="I2033" s="35">
        <v>0.95369999999999999</v>
      </c>
      <c r="J2033" s="36">
        <v>717506.66999999993</v>
      </c>
      <c r="K2033" s="19">
        <f t="shared" si="31"/>
        <v>1233100.72</v>
      </c>
      <c r="L2033" s="37">
        <v>103118.81</v>
      </c>
      <c r="M2033" s="38"/>
    </row>
    <row r="2034" spans="1:13" s="39" customFormat="1" ht="12.95" customHeight="1" x14ac:dyDescent="0.25">
      <c r="A2034" s="229"/>
      <c r="B2034" s="29">
        <v>4008</v>
      </c>
      <c r="C2034" s="30">
        <v>27</v>
      </c>
      <c r="D2034" s="32" t="s">
        <v>5169</v>
      </c>
      <c r="E2034" s="32" t="s">
        <v>5170</v>
      </c>
      <c r="F2034" s="32" t="s">
        <v>5171</v>
      </c>
      <c r="G2034" s="50" t="s">
        <v>12</v>
      </c>
      <c r="H2034" s="34" t="s">
        <v>13</v>
      </c>
      <c r="I2034" s="35">
        <v>0.96250000000000002</v>
      </c>
      <c r="J2034" s="36">
        <v>728492.16999999993</v>
      </c>
      <c r="K2034" s="19">
        <f t="shared" si="31"/>
        <v>1248843.72</v>
      </c>
      <c r="L2034" s="37">
        <v>104070.31</v>
      </c>
      <c r="M2034" s="38"/>
    </row>
    <row r="2035" spans="1:13" s="39" customFormat="1" ht="12.95" customHeight="1" x14ac:dyDescent="0.25">
      <c r="A2035" s="229"/>
      <c r="B2035" s="29">
        <v>4024</v>
      </c>
      <c r="C2035" s="30">
        <v>28</v>
      </c>
      <c r="D2035" s="42" t="s">
        <v>5172</v>
      </c>
      <c r="E2035" s="42" t="s">
        <v>5173</v>
      </c>
      <c r="F2035" s="42" t="s">
        <v>5174</v>
      </c>
      <c r="G2035" s="27" t="s">
        <v>12</v>
      </c>
      <c r="H2035" s="34" t="s">
        <v>13</v>
      </c>
      <c r="I2035" s="35">
        <v>0.94920000000000004</v>
      </c>
      <c r="J2035" s="36">
        <v>718425.75</v>
      </c>
      <c r="K2035" s="19">
        <f t="shared" si="31"/>
        <v>1231587</v>
      </c>
      <c r="L2035" s="37">
        <v>102632.25</v>
      </c>
      <c r="M2035" s="38"/>
    </row>
    <row r="2036" spans="1:13" s="39" customFormat="1" ht="12.95" customHeight="1" x14ac:dyDescent="0.25">
      <c r="A2036" s="229"/>
      <c r="B2036" s="29">
        <v>4038</v>
      </c>
      <c r="C2036" s="30">
        <v>29</v>
      </c>
      <c r="D2036" s="32" t="s">
        <v>5175</v>
      </c>
      <c r="E2036" s="32" t="s">
        <v>5176</v>
      </c>
      <c r="F2036" s="32" t="s">
        <v>5177</v>
      </c>
      <c r="G2036" s="50" t="s">
        <v>12</v>
      </c>
      <c r="H2036" s="34" t="s">
        <v>13</v>
      </c>
      <c r="I2036" s="35">
        <v>0.95320000000000005</v>
      </c>
      <c r="J2036" s="36">
        <v>717128.25</v>
      </c>
      <c r="K2036" s="19">
        <f t="shared" si="31"/>
        <v>1232452</v>
      </c>
      <c r="L2036" s="37">
        <v>103064.75</v>
      </c>
      <c r="M2036" s="38"/>
    </row>
    <row r="2037" spans="1:13" s="39" customFormat="1" ht="12.95" customHeight="1" x14ac:dyDescent="0.25">
      <c r="A2037" s="229"/>
      <c r="B2037" s="29">
        <v>4029</v>
      </c>
      <c r="C2037" s="30">
        <v>30</v>
      </c>
      <c r="D2037" s="32" t="s">
        <v>5178</v>
      </c>
      <c r="E2037" s="32" t="s">
        <v>5179</v>
      </c>
      <c r="F2037" s="32" t="s">
        <v>5180</v>
      </c>
      <c r="G2037" s="50" t="s">
        <v>12</v>
      </c>
      <c r="H2037" s="34" t="s">
        <v>13</v>
      </c>
      <c r="I2037" s="35">
        <v>0.99390000000000001</v>
      </c>
      <c r="J2037" s="36">
        <v>748473.67999999993</v>
      </c>
      <c r="K2037" s="19">
        <f t="shared" si="31"/>
        <v>1285800.8799999999</v>
      </c>
      <c r="L2037" s="37">
        <v>107465.44</v>
      </c>
      <c r="M2037" s="38"/>
    </row>
    <row r="2038" spans="1:13" s="39" customFormat="1" ht="12.95" customHeight="1" x14ac:dyDescent="0.25">
      <c r="A2038" s="229"/>
      <c r="B2038" s="29">
        <v>4000</v>
      </c>
      <c r="C2038" s="30">
        <v>31</v>
      </c>
      <c r="D2038" s="32" t="s">
        <v>5181</v>
      </c>
      <c r="E2038" s="32" t="s">
        <v>5182</v>
      </c>
      <c r="F2038" s="32" t="s">
        <v>5183</v>
      </c>
      <c r="G2038" s="50" t="s">
        <v>12</v>
      </c>
      <c r="H2038" s="34" t="s">
        <v>13</v>
      </c>
      <c r="I2038" s="35">
        <v>0.94669999999999999</v>
      </c>
      <c r="J2038" s="36">
        <v>712208.58000000007</v>
      </c>
      <c r="K2038" s="19">
        <f t="shared" si="31"/>
        <v>1224018.28</v>
      </c>
      <c r="L2038" s="37">
        <v>102361.94</v>
      </c>
      <c r="M2038" s="38"/>
    </row>
    <row r="2039" spans="1:13" s="39" customFormat="1" ht="12.95" customHeight="1" x14ac:dyDescent="0.25">
      <c r="A2039" s="229"/>
      <c r="B2039" s="29">
        <v>4012</v>
      </c>
      <c r="C2039" s="30">
        <v>32</v>
      </c>
      <c r="D2039" s="42" t="s">
        <v>5184</v>
      </c>
      <c r="E2039" s="42" t="s">
        <v>5185</v>
      </c>
      <c r="F2039" s="42" t="s">
        <v>5186</v>
      </c>
      <c r="G2039" s="27" t="s">
        <v>12</v>
      </c>
      <c r="H2039" s="34" t="s">
        <v>13</v>
      </c>
      <c r="I2039" s="35">
        <v>0.95469999999999999</v>
      </c>
      <c r="J2039" s="36">
        <v>718263.58000000007</v>
      </c>
      <c r="K2039" s="19">
        <f t="shared" si="31"/>
        <v>1234398.28</v>
      </c>
      <c r="L2039" s="37">
        <v>103226.94</v>
      </c>
      <c r="M2039" s="38"/>
    </row>
    <row r="2040" spans="1:13" s="39" customFormat="1" ht="12.95" customHeight="1" x14ac:dyDescent="0.25">
      <c r="A2040" s="229"/>
      <c r="B2040" s="29">
        <v>4035</v>
      </c>
      <c r="C2040" s="30">
        <v>33</v>
      </c>
      <c r="D2040" s="32" t="s">
        <v>5187</v>
      </c>
      <c r="E2040" s="32" t="s">
        <v>5188</v>
      </c>
      <c r="F2040" s="32" t="s">
        <v>5189</v>
      </c>
      <c r="G2040" s="33" t="s">
        <v>12</v>
      </c>
      <c r="H2040" s="34" t="s">
        <v>13</v>
      </c>
      <c r="I2040" s="35">
        <v>0.96419999999999995</v>
      </c>
      <c r="J2040" s="36">
        <v>729778.91</v>
      </c>
      <c r="K2040" s="19">
        <f t="shared" si="31"/>
        <v>1251049.56</v>
      </c>
      <c r="L2040" s="37">
        <v>104254.13</v>
      </c>
      <c r="M2040" s="38"/>
    </row>
    <row r="2041" spans="1:13" s="39" customFormat="1" ht="12.95" customHeight="1" x14ac:dyDescent="0.25">
      <c r="A2041" s="229"/>
      <c r="B2041" s="29">
        <v>4006</v>
      </c>
      <c r="C2041" s="30">
        <v>34</v>
      </c>
      <c r="D2041" s="32" t="s">
        <v>5190</v>
      </c>
      <c r="E2041" s="32" t="s">
        <v>2370</v>
      </c>
      <c r="F2041" s="32" t="s">
        <v>5191</v>
      </c>
      <c r="G2041" s="33" t="s">
        <v>12</v>
      </c>
      <c r="H2041" s="34" t="s">
        <v>13</v>
      </c>
      <c r="I2041" s="35">
        <v>0.95669999999999999</v>
      </c>
      <c r="J2041" s="36">
        <v>724102.33000000007</v>
      </c>
      <c r="K2041" s="19">
        <f t="shared" si="31"/>
        <v>1241318.28</v>
      </c>
      <c r="L2041" s="37">
        <v>103443.19</v>
      </c>
      <c r="M2041" s="38"/>
    </row>
    <row r="2042" spans="1:13" s="39" customFormat="1" ht="12.95" customHeight="1" x14ac:dyDescent="0.25">
      <c r="A2042" s="229"/>
      <c r="B2042" s="43">
        <v>4020</v>
      </c>
      <c r="C2042" s="30">
        <v>35</v>
      </c>
      <c r="D2042" s="32" t="s">
        <v>5192</v>
      </c>
      <c r="E2042" s="32" t="s">
        <v>5193</v>
      </c>
      <c r="F2042" s="32" t="s">
        <v>5194</v>
      </c>
      <c r="G2042" s="33" t="s">
        <v>12</v>
      </c>
      <c r="H2042" s="34" t="s">
        <v>13</v>
      </c>
      <c r="I2042" s="35">
        <v>0.94320000000000004</v>
      </c>
      <c r="J2042" s="36">
        <v>713884.5</v>
      </c>
      <c r="K2042" s="19">
        <f t="shared" si="31"/>
        <v>1223802</v>
      </c>
      <c r="L2042" s="37">
        <v>101983.5</v>
      </c>
      <c r="M2042" s="38"/>
    </row>
    <row r="2043" spans="1:13" s="39" customFormat="1" ht="12.95" customHeight="1" x14ac:dyDescent="0.25">
      <c r="A2043" s="229"/>
      <c r="B2043" s="29">
        <v>4004</v>
      </c>
      <c r="C2043" s="30">
        <v>36</v>
      </c>
      <c r="D2043" s="32" t="s">
        <v>5195</v>
      </c>
      <c r="E2043" s="32" t="s">
        <v>5196</v>
      </c>
      <c r="F2043" s="32" t="s">
        <v>174</v>
      </c>
      <c r="G2043" s="33" t="s">
        <v>12</v>
      </c>
      <c r="H2043" s="34" t="s">
        <v>13</v>
      </c>
      <c r="I2043" s="35">
        <v>0.96899999999999997</v>
      </c>
      <c r="J2043" s="36">
        <v>729627.51</v>
      </c>
      <c r="K2043" s="19">
        <f t="shared" si="31"/>
        <v>1253493.1599999999</v>
      </c>
      <c r="L2043" s="37">
        <v>104773.13</v>
      </c>
      <c r="M2043" s="38"/>
    </row>
    <row r="2044" spans="1:13" s="39" customFormat="1" ht="12.95" customHeight="1" x14ac:dyDescent="0.25">
      <c r="A2044" s="229"/>
      <c r="B2044" s="29">
        <v>4019</v>
      </c>
      <c r="C2044" s="30">
        <v>37</v>
      </c>
      <c r="D2044" s="32" t="s">
        <v>5197</v>
      </c>
      <c r="E2044" s="32" t="s">
        <v>5198</v>
      </c>
      <c r="F2044" s="32" t="s">
        <v>5199</v>
      </c>
      <c r="G2044" s="33" t="s">
        <v>12</v>
      </c>
      <c r="H2044" s="34" t="s">
        <v>13</v>
      </c>
      <c r="I2044" s="35">
        <v>0.96499999999999997</v>
      </c>
      <c r="J2044" s="36">
        <v>730925.01</v>
      </c>
      <c r="K2044" s="19">
        <f t="shared" si="31"/>
        <v>1252628.1599999999</v>
      </c>
      <c r="L2044" s="37">
        <v>104340.63</v>
      </c>
      <c r="M2044" s="38"/>
    </row>
    <row r="2045" spans="1:13" s="39" customFormat="1" ht="12.95" customHeight="1" x14ac:dyDescent="0.25">
      <c r="A2045" s="229"/>
      <c r="B2045" s="29">
        <v>4002</v>
      </c>
      <c r="C2045" s="30">
        <v>38</v>
      </c>
      <c r="D2045" s="42" t="s">
        <v>5200</v>
      </c>
      <c r="E2045" s="42" t="s">
        <v>5201</v>
      </c>
      <c r="F2045" s="42" t="s">
        <v>5202</v>
      </c>
      <c r="G2045" s="33" t="s">
        <v>12</v>
      </c>
      <c r="H2045" s="34" t="s">
        <v>13</v>
      </c>
      <c r="I2045" s="35">
        <v>0.97</v>
      </c>
      <c r="J2045" s="36">
        <v>729843.75</v>
      </c>
      <c r="K2045" s="19">
        <f t="shared" si="31"/>
        <v>1254250</v>
      </c>
      <c r="L2045" s="37">
        <v>104881.25</v>
      </c>
      <c r="M2045" s="38"/>
    </row>
    <row r="2046" spans="1:13" s="39" customFormat="1" ht="12.95" customHeight="1" x14ac:dyDescent="0.25">
      <c r="A2046" s="229"/>
      <c r="B2046" s="29">
        <v>4018</v>
      </c>
      <c r="C2046" s="30">
        <v>39</v>
      </c>
      <c r="D2046" s="32" t="s">
        <v>5203</v>
      </c>
      <c r="E2046" s="32" t="s">
        <v>5204</v>
      </c>
      <c r="F2046" s="32" t="s">
        <v>5205</v>
      </c>
      <c r="G2046" s="33" t="s">
        <v>12</v>
      </c>
      <c r="H2046" s="34" t="s">
        <v>13</v>
      </c>
      <c r="I2046" s="35">
        <v>0.94920000000000004</v>
      </c>
      <c r="J2046" s="36">
        <v>718425.75</v>
      </c>
      <c r="K2046" s="19">
        <f t="shared" si="31"/>
        <v>1231587</v>
      </c>
      <c r="L2046" s="37">
        <v>102632.25</v>
      </c>
      <c r="M2046" s="38"/>
    </row>
    <row r="2047" spans="1:13" s="39" customFormat="1" ht="12.95" customHeight="1" x14ac:dyDescent="0.25">
      <c r="A2047" s="229"/>
      <c r="B2047" s="29">
        <v>4017</v>
      </c>
      <c r="C2047" s="30">
        <v>40</v>
      </c>
      <c r="D2047" s="32" t="s">
        <v>5206</v>
      </c>
      <c r="E2047" s="32" t="s">
        <v>5207</v>
      </c>
      <c r="F2047" s="32" t="s">
        <v>5208</v>
      </c>
      <c r="G2047" s="33" t="s">
        <v>12</v>
      </c>
      <c r="H2047" s="34" t="s">
        <v>13</v>
      </c>
      <c r="I2047" s="35">
        <v>0.96850000000000003</v>
      </c>
      <c r="J2047" s="36">
        <v>733574.07000000007</v>
      </c>
      <c r="K2047" s="19">
        <f t="shared" si="31"/>
        <v>1257169.3700000001</v>
      </c>
      <c r="L2047" s="37">
        <v>104719.06</v>
      </c>
      <c r="M2047" s="38"/>
    </row>
    <row r="2048" spans="1:13" s="39" customFormat="1" ht="12.95" customHeight="1" x14ac:dyDescent="0.25">
      <c r="A2048" s="230"/>
      <c r="B2048" s="29">
        <v>4011</v>
      </c>
      <c r="C2048" s="30">
        <v>41</v>
      </c>
      <c r="D2048" s="32" t="s">
        <v>1322</v>
      </c>
      <c r="E2048" s="32" t="s">
        <v>1323</v>
      </c>
      <c r="F2048" s="32" t="s">
        <v>5209</v>
      </c>
      <c r="G2048" s="33" t="s">
        <v>12</v>
      </c>
      <c r="H2048" s="34" t="s">
        <v>13</v>
      </c>
      <c r="I2048" s="35">
        <v>0.96540000000000004</v>
      </c>
      <c r="J2048" s="36">
        <v>731227.76</v>
      </c>
      <c r="K2048" s="19">
        <f t="shared" si="31"/>
        <v>1253147.1599999999</v>
      </c>
      <c r="L2048" s="37">
        <v>104383.88</v>
      </c>
      <c r="M2048" s="38"/>
    </row>
    <row r="2049" spans="1:13" s="39" customFormat="1" ht="12.95" customHeight="1" x14ac:dyDescent="0.25">
      <c r="A2049" s="225" t="s">
        <v>5210</v>
      </c>
      <c r="B2049" s="29"/>
      <c r="C2049" s="30"/>
      <c r="D2049" s="31" t="s">
        <v>126</v>
      </c>
      <c r="E2049" s="32"/>
      <c r="F2049" s="32"/>
      <c r="G2049" s="33"/>
      <c r="H2049" s="34"/>
      <c r="I2049" s="35"/>
      <c r="J2049" s="36"/>
      <c r="K2049" s="19"/>
      <c r="L2049" s="37"/>
      <c r="M2049" s="38"/>
    </row>
    <row r="2050" spans="1:13" s="39" customFormat="1" ht="12.95" customHeight="1" x14ac:dyDescent="0.25">
      <c r="A2050" s="226"/>
      <c r="B2050" s="29">
        <v>1027</v>
      </c>
      <c r="C2050" s="30">
        <v>1</v>
      </c>
      <c r="D2050" s="42" t="s">
        <v>5211</v>
      </c>
      <c r="E2050" s="42" t="s">
        <v>5212</v>
      </c>
      <c r="F2050" s="42" t="s">
        <v>5213</v>
      </c>
      <c r="G2050" s="33" t="s">
        <v>130</v>
      </c>
      <c r="H2050" s="34" t="s">
        <v>13</v>
      </c>
      <c r="I2050" s="35">
        <v>0.9516</v>
      </c>
      <c r="J2050" s="36">
        <v>357045.43999999994</v>
      </c>
      <c r="K2050" s="19">
        <f t="shared" si="31"/>
        <v>614294.64</v>
      </c>
      <c r="L2050" s="37">
        <v>51449.84</v>
      </c>
      <c r="M2050" s="38"/>
    </row>
    <row r="2051" spans="1:13" s="39" customFormat="1" ht="12.95" customHeight="1" x14ac:dyDescent="0.25">
      <c r="A2051" s="226"/>
      <c r="B2051" s="29"/>
      <c r="C2051" s="30"/>
      <c r="D2051" s="31" t="s">
        <v>11</v>
      </c>
      <c r="E2051" s="32"/>
      <c r="F2051" s="32"/>
      <c r="G2051" s="33"/>
      <c r="H2051" s="34"/>
      <c r="I2051" s="35"/>
      <c r="J2051" s="36"/>
      <c r="K2051" s="19"/>
      <c r="L2051" s="37"/>
      <c r="M2051" s="38"/>
    </row>
    <row r="2052" spans="1:13" s="39" customFormat="1" ht="12.95" customHeight="1" x14ac:dyDescent="0.25">
      <c r="A2052" s="226"/>
      <c r="B2052" s="29">
        <v>1010</v>
      </c>
      <c r="C2052" s="30">
        <v>2</v>
      </c>
      <c r="D2052" s="42" t="s">
        <v>5214</v>
      </c>
      <c r="E2052" s="42" t="s">
        <v>5215</v>
      </c>
      <c r="F2052" s="42" t="s">
        <v>5216</v>
      </c>
      <c r="G2052" s="33"/>
      <c r="H2052" s="34"/>
      <c r="I2052" s="35">
        <v>0.9556</v>
      </c>
      <c r="J2052" s="36">
        <v>511090.23</v>
      </c>
      <c r="K2052" s="19">
        <f t="shared" si="31"/>
        <v>1027711.48</v>
      </c>
      <c r="L2052" s="37">
        <v>103324.25</v>
      </c>
      <c r="M2052" s="38"/>
    </row>
    <row r="2053" spans="1:13" s="39" customFormat="1" ht="12.95" customHeight="1" x14ac:dyDescent="0.25">
      <c r="A2053" s="226"/>
      <c r="B2053" s="29">
        <v>1001</v>
      </c>
      <c r="C2053" s="30">
        <v>3</v>
      </c>
      <c r="D2053" s="32" t="s">
        <v>5092</v>
      </c>
      <c r="E2053" s="32" t="s">
        <v>5217</v>
      </c>
      <c r="F2053" s="32" t="s">
        <v>5218</v>
      </c>
      <c r="G2053" s="33"/>
      <c r="H2053" s="34"/>
      <c r="I2053" s="35">
        <v>0.9516</v>
      </c>
      <c r="J2053" s="36">
        <v>509900.79000000004</v>
      </c>
      <c r="K2053" s="19">
        <f t="shared" si="31"/>
        <v>1024359.54</v>
      </c>
      <c r="L2053" s="37">
        <v>102891.75</v>
      </c>
      <c r="M2053" s="38"/>
    </row>
    <row r="2054" spans="1:13" s="39" customFormat="1" ht="12.95" customHeight="1" x14ac:dyDescent="0.25">
      <c r="A2054" s="226"/>
      <c r="B2054" s="29">
        <v>1013</v>
      </c>
      <c r="C2054" s="30">
        <v>4</v>
      </c>
      <c r="D2054" s="32" t="s">
        <v>5219</v>
      </c>
      <c r="E2054" s="32" t="s">
        <v>5220</v>
      </c>
      <c r="F2054" s="32" t="s">
        <v>5221</v>
      </c>
      <c r="G2054" s="33"/>
      <c r="H2054" s="34"/>
      <c r="I2054" s="35">
        <v>0.9506</v>
      </c>
      <c r="J2054" s="36">
        <v>507089.47000000003</v>
      </c>
      <c r="K2054" s="19">
        <f t="shared" si="31"/>
        <v>1021007.62</v>
      </c>
      <c r="L2054" s="37">
        <v>102783.63</v>
      </c>
      <c r="M2054" s="38"/>
    </row>
    <row r="2055" spans="1:13" s="39" customFormat="1" ht="12.95" customHeight="1" x14ac:dyDescent="0.25">
      <c r="A2055" s="226"/>
      <c r="B2055" s="29">
        <v>1003</v>
      </c>
      <c r="C2055" s="30">
        <v>5</v>
      </c>
      <c r="D2055" s="32" t="s">
        <v>1694</v>
      </c>
      <c r="E2055" s="32" t="s">
        <v>3701</v>
      </c>
      <c r="F2055" s="32" t="s">
        <v>5229</v>
      </c>
      <c r="G2055" s="33"/>
      <c r="H2055" s="34"/>
      <c r="I2055" s="35">
        <v>0.9476</v>
      </c>
      <c r="J2055" s="36">
        <v>507738.23</v>
      </c>
      <c r="K2055" s="19">
        <f t="shared" si="31"/>
        <v>1020034.48</v>
      </c>
      <c r="L2055" s="37">
        <v>102459.25</v>
      </c>
      <c r="M2055" s="38"/>
    </row>
    <row r="2056" spans="1:13" s="39" customFormat="1" ht="12.95" customHeight="1" x14ac:dyDescent="0.25">
      <c r="A2056" s="226"/>
      <c r="B2056" s="29">
        <v>1016</v>
      </c>
      <c r="C2056" s="30">
        <v>6</v>
      </c>
      <c r="D2056" s="32" t="s">
        <v>5230</v>
      </c>
      <c r="E2056" s="32" t="s">
        <v>5231</v>
      </c>
      <c r="F2056" s="32" t="s">
        <v>5232</v>
      </c>
      <c r="G2056" s="33"/>
      <c r="H2056" s="34"/>
      <c r="I2056" s="35">
        <v>0.9536</v>
      </c>
      <c r="J2056" s="36">
        <v>513090.57999999996</v>
      </c>
      <c r="K2056" s="19">
        <f t="shared" si="31"/>
        <v>1028630.58</v>
      </c>
      <c r="L2056" s="37">
        <v>103108</v>
      </c>
      <c r="M2056" s="38"/>
    </row>
    <row r="2057" spans="1:13" s="39" customFormat="1" ht="12.95" customHeight="1" x14ac:dyDescent="0.25">
      <c r="A2057" s="226"/>
      <c r="B2057" s="29">
        <v>1030</v>
      </c>
      <c r="C2057" s="30">
        <v>7</v>
      </c>
      <c r="D2057" s="32" t="s">
        <v>5233</v>
      </c>
      <c r="E2057" s="32" t="s">
        <v>5234</v>
      </c>
      <c r="F2057" s="32" t="s">
        <v>5235</v>
      </c>
      <c r="G2057" s="33"/>
      <c r="H2057" s="34"/>
      <c r="I2057" s="35">
        <v>0.9446</v>
      </c>
      <c r="J2057" s="36">
        <v>514171.89999999997</v>
      </c>
      <c r="K2057" s="19">
        <f t="shared" ref="K2057:K2120" si="32">ROUND(J2057+L2057*5,2)</f>
        <v>1024846.3</v>
      </c>
      <c r="L2057" s="37">
        <v>102134.88</v>
      </c>
      <c r="M2057" s="38"/>
    </row>
    <row r="2058" spans="1:13" s="39" customFormat="1" ht="12.95" customHeight="1" x14ac:dyDescent="0.25">
      <c r="A2058" s="226"/>
      <c r="B2058" s="29">
        <v>1007</v>
      </c>
      <c r="C2058" s="30">
        <v>8</v>
      </c>
      <c r="D2058" s="32" t="s">
        <v>2612</v>
      </c>
      <c r="E2058" s="32" t="s">
        <v>2613</v>
      </c>
      <c r="F2058" s="32" t="s">
        <v>5236</v>
      </c>
      <c r="G2058" s="33"/>
      <c r="H2058" s="34"/>
      <c r="I2058" s="35">
        <v>0.9536</v>
      </c>
      <c r="J2058" s="36">
        <v>510982.07999999996</v>
      </c>
      <c r="K2058" s="19">
        <f t="shared" si="32"/>
        <v>1026522.08</v>
      </c>
      <c r="L2058" s="37">
        <v>103108</v>
      </c>
      <c r="M2058" s="38"/>
    </row>
    <row r="2059" spans="1:13" s="39" customFormat="1" ht="12.95" customHeight="1" x14ac:dyDescent="0.25">
      <c r="A2059" s="226"/>
      <c r="B2059" s="29">
        <v>1028</v>
      </c>
      <c r="C2059" s="30">
        <v>9</v>
      </c>
      <c r="D2059" s="32" t="s">
        <v>5268</v>
      </c>
      <c r="E2059" s="32" t="s">
        <v>5269</v>
      </c>
      <c r="F2059" s="32" t="s">
        <v>5270</v>
      </c>
      <c r="G2059" s="33"/>
      <c r="H2059" s="34"/>
      <c r="I2059" s="35">
        <v>0.9516</v>
      </c>
      <c r="J2059" s="36">
        <v>515577.49</v>
      </c>
      <c r="K2059" s="19">
        <f t="shared" si="32"/>
        <v>1030036.24</v>
      </c>
      <c r="L2059" s="37">
        <v>102891.75</v>
      </c>
      <c r="M2059" s="38"/>
    </row>
    <row r="2060" spans="1:13" s="39" customFormat="1" ht="12.95" customHeight="1" x14ac:dyDescent="0.25">
      <c r="A2060" s="226"/>
      <c r="B2060" s="29">
        <v>1021</v>
      </c>
      <c r="C2060" s="30">
        <v>10</v>
      </c>
      <c r="D2060" s="32" t="s">
        <v>5246</v>
      </c>
      <c r="E2060" s="32" t="s">
        <v>5247</v>
      </c>
      <c r="F2060" s="32" t="s">
        <v>5248</v>
      </c>
      <c r="G2060" s="33"/>
      <c r="H2060" s="34"/>
      <c r="I2060" s="35">
        <v>0.96160000000000001</v>
      </c>
      <c r="J2060" s="36">
        <v>516280.38</v>
      </c>
      <c r="K2060" s="19">
        <f t="shared" si="32"/>
        <v>1036145.38</v>
      </c>
      <c r="L2060" s="37">
        <v>103973</v>
      </c>
      <c r="M2060" s="38"/>
    </row>
    <row r="2061" spans="1:13" s="39" customFormat="1" ht="12.95" customHeight="1" x14ac:dyDescent="0.25">
      <c r="A2061" s="226"/>
      <c r="B2061" s="29">
        <v>1006</v>
      </c>
      <c r="C2061" s="30">
        <v>1</v>
      </c>
      <c r="D2061" s="53" t="s">
        <v>5668</v>
      </c>
      <c r="E2061" s="53" t="s">
        <v>5669</v>
      </c>
      <c r="F2061" s="53" t="s">
        <v>5670</v>
      </c>
      <c r="G2061" s="33" t="s">
        <v>12</v>
      </c>
      <c r="H2061" s="34" t="s">
        <v>13</v>
      </c>
      <c r="I2061" s="35">
        <v>0.94310000000000005</v>
      </c>
      <c r="J2061" s="36">
        <v>707386.21</v>
      </c>
      <c r="K2061" s="19">
        <f t="shared" si="32"/>
        <v>1217249.6599999999</v>
      </c>
      <c r="L2061" s="37">
        <v>101972.69</v>
      </c>
      <c r="M2061" s="38"/>
    </row>
    <row r="2062" spans="1:13" s="39" customFormat="1" ht="12.95" customHeight="1" x14ac:dyDescent="0.25">
      <c r="A2062" s="226"/>
      <c r="B2062" s="29">
        <v>1014</v>
      </c>
      <c r="C2062" s="30">
        <v>2</v>
      </c>
      <c r="D2062" s="32" t="s">
        <v>5222</v>
      </c>
      <c r="E2062" s="32" t="s">
        <v>5223</v>
      </c>
      <c r="F2062" s="32" t="s">
        <v>5224</v>
      </c>
      <c r="G2062" s="33" t="s">
        <v>12</v>
      </c>
      <c r="H2062" s="34" t="s">
        <v>13</v>
      </c>
      <c r="I2062" s="35">
        <v>0.9476</v>
      </c>
      <c r="J2062" s="36">
        <v>710575.9</v>
      </c>
      <c r="K2062" s="19">
        <f t="shared" si="32"/>
        <v>1222872.1499999999</v>
      </c>
      <c r="L2062" s="37">
        <v>102459.25</v>
      </c>
      <c r="M2062" s="38"/>
    </row>
    <row r="2063" spans="1:13" s="39" customFormat="1" ht="12.95" customHeight="1" x14ac:dyDescent="0.25">
      <c r="A2063" s="226"/>
      <c r="B2063" s="29">
        <v>1002</v>
      </c>
      <c r="C2063" s="30">
        <v>3</v>
      </c>
      <c r="D2063" s="42" t="s">
        <v>328</v>
      </c>
      <c r="E2063" s="42" t="s">
        <v>329</v>
      </c>
      <c r="F2063" s="42" t="s">
        <v>5225</v>
      </c>
      <c r="G2063" s="33" t="s">
        <v>12</v>
      </c>
      <c r="H2063" s="34" t="s">
        <v>13</v>
      </c>
      <c r="I2063" s="35">
        <v>0.97960000000000003</v>
      </c>
      <c r="J2063" s="36">
        <v>739877.75</v>
      </c>
      <c r="K2063" s="19">
        <f t="shared" si="32"/>
        <v>1269474</v>
      </c>
      <c r="L2063" s="37">
        <v>105919.25</v>
      </c>
      <c r="M2063" s="38"/>
    </row>
    <row r="2064" spans="1:13" s="39" customFormat="1" ht="12.95" customHeight="1" x14ac:dyDescent="0.25">
      <c r="A2064" s="226"/>
      <c r="B2064" s="29">
        <v>1022</v>
      </c>
      <c r="C2064" s="30">
        <v>4</v>
      </c>
      <c r="D2064" s="32" t="s">
        <v>5226</v>
      </c>
      <c r="E2064" s="32" t="s">
        <v>5227</v>
      </c>
      <c r="F2064" s="32" t="s">
        <v>5228</v>
      </c>
      <c r="G2064" s="33" t="s">
        <v>12</v>
      </c>
      <c r="H2064" s="34" t="s">
        <v>13</v>
      </c>
      <c r="I2064" s="35">
        <v>0.95760000000000001</v>
      </c>
      <c r="J2064" s="36">
        <v>719874.65</v>
      </c>
      <c r="K2064" s="19">
        <f t="shared" si="32"/>
        <v>1237577.1499999999</v>
      </c>
      <c r="L2064" s="37">
        <v>103540.5</v>
      </c>
      <c r="M2064" s="38"/>
    </row>
    <row r="2065" spans="1:13" s="39" customFormat="1" ht="12.95" customHeight="1" x14ac:dyDescent="0.25">
      <c r="A2065" s="226"/>
      <c r="B2065" s="29">
        <v>1026</v>
      </c>
      <c r="C2065" s="30">
        <v>5</v>
      </c>
      <c r="D2065" s="42" t="s">
        <v>5237</v>
      </c>
      <c r="E2065" s="42" t="s">
        <v>5238</v>
      </c>
      <c r="F2065" s="42" t="s">
        <v>5239</v>
      </c>
      <c r="G2065" s="33" t="s">
        <v>12</v>
      </c>
      <c r="H2065" s="34" t="s">
        <v>13</v>
      </c>
      <c r="I2065" s="35">
        <v>0.9556</v>
      </c>
      <c r="J2065" s="36">
        <v>718360.9</v>
      </c>
      <c r="K2065" s="19">
        <f t="shared" si="32"/>
        <v>1234982.1499999999</v>
      </c>
      <c r="L2065" s="37">
        <v>103324.25</v>
      </c>
      <c r="M2065" s="38"/>
    </row>
    <row r="2066" spans="1:13" s="39" customFormat="1" ht="12.95" customHeight="1" x14ac:dyDescent="0.25">
      <c r="A2066" s="226"/>
      <c r="B2066" s="29">
        <v>1017</v>
      </c>
      <c r="C2066" s="30">
        <v>6</v>
      </c>
      <c r="D2066" s="32" t="s">
        <v>5240</v>
      </c>
      <c r="E2066" s="32" t="s">
        <v>5241</v>
      </c>
      <c r="F2066" s="32" t="s">
        <v>5242</v>
      </c>
      <c r="G2066" s="33" t="s">
        <v>12</v>
      </c>
      <c r="H2066" s="34" t="s">
        <v>13</v>
      </c>
      <c r="I2066" s="35">
        <v>0.95960000000000001</v>
      </c>
      <c r="J2066" s="36">
        <v>721712.77</v>
      </c>
      <c r="K2066" s="19">
        <f t="shared" si="32"/>
        <v>1240496.52</v>
      </c>
      <c r="L2066" s="37">
        <v>103756.75</v>
      </c>
      <c r="M2066" s="38"/>
    </row>
    <row r="2067" spans="1:13" s="39" customFormat="1" ht="12.95" customHeight="1" x14ac:dyDescent="0.25">
      <c r="A2067" s="226"/>
      <c r="B2067" s="29">
        <v>1018</v>
      </c>
      <c r="C2067" s="30">
        <v>7</v>
      </c>
      <c r="D2067" s="32" t="s">
        <v>5243</v>
      </c>
      <c r="E2067" s="32" t="s">
        <v>5244</v>
      </c>
      <c r="F2067" s="32" t="s">
        <v>5245</v>
      </c>
      <c r="G2067" s="33" t="s">
        <v>12</v>
      </c>
      <c r="H2067" s="34" t="s">
        <v>13</v>
      </c>
      <c r="I2067" s="35">
        <v>0.9486</v>
      </c>
      <c r="J2067" s="36">
        <v>712522.14</v>
      </c>
      <c r="K2067" s="19">
        <f t="shared" si="32"/>
        <v>1225359.04</v>
      </c>
      <c r="L2067" s="37">
        <v>102567.38</v>
      </c>
      <c r="M2067" s="38"/>
    </row>
    <row r="2068" spans="1:13" s="39" customFormat="1" ht="12.95" customHeight="1" x14ac:dyDescent="0.25">
      <c r="A2068" s="226"/>
      <c r="B2068" s="29">
        <v>1009</v>
      </c>
      <c r="C2068" s="30">
        <v>8</v>
      </c>
      <c r="D2068" s="32" t="s">
        <v>916</v>
      </c>
      <c r="E2068" s="32" t="s">
        <v>5249</v>
      </c>
      <c r="F2068" s="32" t="s">
        <v>5250</v>
      </c>
      <c r="G2068" s="33" t="s">
        <v>12</v>
      </c>
      <c r="H2068" s="34" t="s">
        <v>13</v>
      </c>
      <c r="I2068" s="35">
        <v>0.9476</v>
      </c>
      <c r="J2068" s="36">
        <v>711873.38</v>
      </c>
      <c r="K2068" s="19">
        <f t="shared" si="32"/>
        <v>1224169.6299999999</v>
      </c>
      <c r="L2068" s="37">
        <v>102459.25</v>
      </c>
      <c r="M2068" s="38"/>
    </row>
    <row r="2069" spans="1:13" s="39" customFormat="1" ht="12.95" customHeight="1" x14ac:dyDescent="0.25">
      <c r="A2069" s="226"/>
      <c r="B2069" s="29">
        <v>1023</v>
      </c>
      <c r="C2069" s="30">
        <v>9</v>
      </c>
      <c r="D2069" s="32" t="s">
        <v>5251</v>
      </c>
      <c r="E2069" s="32" t="s">
        <v>5252</v>
      </c>
      <c r="F2069" s="32" t="s">
        <v>5253</v>
      </c>
      <c r="G2069" s="33" t="s">
        <v>12</v>
      </c>
      <c r="H2069" s="34" t="s">
        <v>13</v>
      </c>
      <c r="I2069" s="35">
        <v>0.9536</v>
      </c>
      <c r="J2069" s="36">
        <v>715982.15</v>
      </c>
      <c r="K2069" s="19">
        <f t="shared" si="32"/>
        <v>1231522.1499999999</v>
      </c>
      <c r="L2069" s="37">
        <v>103108</v>
      </c>
      <c r="M2069" s="38"/>
    </row>
    <row r="2070" spans="1:13" s="39" customFormat="1" ht="12.95" customHeight="1" x14ac:dyDescent="0.25">
      <c r="A2070" s="226"/>
      <c r="B2070" s="29">
        <v>1024</v>
      </c>
      <c r="C2070" s="30">
        <v>10</v>
      </c>
      <c r="D2070" s="32" t="s">
        <v>152</v>
      </c>
      <c r="E2070" s="32" t="s">
        <v>5254</v>
      </c>
      <c r="F2070" s="32" t="s">
        <v>5255</v>
      </c>
      <c r="G2070" s="33" t="s">
        <v>12</v>
      </c>
      <c r="H2070" s="34" t="s">
        <v>13</v>
      </c>
      <c r="I2070" s="35">
        <v>0.9536</v>
      </c>
      <c r="J2070" s="36">
        <v>716847.15</v>
      </c>
      <c r="K2070" s="19">
        <f t="shared" si="32"/>
        <v>1232387.1499999999</v>
      </c>
      <c r="L2070" s="37">
        <v>103108</v>
      </c>
      <c r="M2070" s="38"/>
    </row>
    <row r="2071" spans="1:13" s="39" customFormat="1" ht="12.95" customHeight="1" x14ac:dyDescent="0.25">
      <c r="A2071" s="226"/>
      <c r="B2071" s="29">
        <v>1000</v>
      </c>
      <c r="C2071" s="30">
        <v>11</v>
      </c>
      <c r="D2071" s="32" t="s">
        <v>1057</v>
      </c>
      <c r="E2071" s="32" t="s">
        <v>1058</v>
      </c>
      <c r="F2071" s="32" t="s">
        <v>5256</v>
      </c>
      <c r="G2071" s="33" t="s">
        <v>12</v>
      </c>
      <c r="H2071" s="34" t="s">
        <v>13</v>
      </c>
      <c r="I2071" s="35">
        <v>0.94359999999999999</v>
      </c>
      <c r="J2071" s="36">
        <v>719117.75</v>
      </c>
      <c r="K2071" s="19">
        <f t="shared" si="32"/>
        <v>1229251.5</v>
      </c>
      <c r="L2071" s="37">
        <v>102026.75</v>
      </c>
      <c r="M2071" s="38"/>
    </row>
    <row r="2072" spans="1:13" s="39" customFormat="1" ht="12.95" customHeight="1" x14ac:dyDescent="0.25">
      <c r="A2072" s="226"/>
      <c r="B2072" s="29">
        <v>1019</v>
      </c>
      <c r="C2072" s="30">
        <v>12</v>
      </c>
      <c r="D2072" s="32" t="s">
        <v>1460</v>
      </c>
      <c r="E2072" s="32" t="s">
        <v>5257</v>
      </c>
      <c r="F2072" s="32" t="s">
        <v>5258</v>
      </c>
      <c r="G2072" s="33" t="s">
        <v>12</v>
      </c>
      <c r="H2072" s="34" t="s">
        <v>13</v>
      </c>
      <c r="I2072" s="35">
        <v>0.9476</v>
      </c>
      <c r="J2072" s="36">
        <v>711008.38</v>
      </c>
      <c r="K2072" s="19">
        <f t="shared" si="32"/>
        <v>1223304.6299999999</v>
      </c>
      <c r="L2072" s="37">
        <v>102459.25</v>
      </c>
      <c r="M2072" s="38"/>
    </row>
    <row r="2073" spans="1:13" s="39" customFormat="1" ht="12.95" customHeight="1" x14ac:dyDescent="0.25">
      <c r="A2073" s="226"/>
      <c r="B2073" s="29">
        <v>1029</v>
      </c>
      <c r="C2073" s="30">
        <v>13</v>
      </c>
      <c r="D2073" s="32" t="s">
        <v>5259</v>
      </c>
      <c r="E2073" s="32" t="s">
        <v>5260</v>
      </c>
      <c r="F2073" s="32" t="s">
        <v>5261</v>
      </c>
      <c r="G2073" s="33" t="s">
        <v>12</v>
      </c>
      <c r="H2073" s="34" t="s">
        <v>13</v>
      </c>
      <c r="I2073" s="35">
        <v>0.95960000000000001</v>
      </c>
      <c r="J2073" s="36">
        <v>716630.88</v>
      </c>
      <c r="K2073" s="19">
        <f t="shared" si="32"/>
        <v>1235414.6299999999</v>
      </c>
      <c r="L2073" s="37">
        <v>103756.75</v>
      </c>
      <c r="M2073" s="38"/>
    </row>
    <row r="2074" spans="1:13" s="39" customFormat="1" ht="12.95" customHeight="1" x14ac:dyDescent="0.25">
      <c r="A2074" s="226"/>
      <c r="B2074" s="29">
        <v>1008</v>
      </c>
      <c r="C2074" s="30">
        <v>14</v>
      </c>
      <c r="D2074" s="32" t="s">
        <v>5262</v>
      </c>
      <c r="E2074" s="32" t="s">
        <v>5263</v>
      </c>
      <c r="F2074" s="32" t="s">
        <v>5264</v>
      </c>
      <c r="G2074" s="33" t="s">
        <v>12</v>
      </c>
      <c r="H2074" s="34" t="s">
        <v>13</v>
      </c>
      <c r="I2074" s="35">
        <v>0.96160000000000001</v>
      </c>
      <c r="J2074" s="36">
        <v>721064</v>
      </c>
      <c r="K2074" s="19">
        <f t="shared" si="32"/>
        <v>1240929</v>
      </c>
      <c r="L2074" s="37">
        <v>103973</v>
      </c>
      <c r="M2074" s="38"/>
    </row>
    <row r="2075" spans="1:13" s="39" customFormat="1" ht="12.95" customHeight="1" x14ac:dyDescent="0.25">
      <c r="A2075" s="226"/>
      <c r="B2075" s="29">
        <v>1020</v>
      </c>
      <c r="C2075" s="30">
        <v>15</v>
      </c>
      <c r="D2075" s="32" t="s">
        <v>5265</v>
      </c>
      <c r="E2075" s="32" t="s">
        <v>5266</v>
      </c>
      <c r="F2075" s="32" t="s">
        <v>5267</v>
      </c>
      <c r="G2075" s="33" t="s">
        <v>12</v>
      </c>
      <c r="H2075" s="34" t="s">
        <v>13</v>
      </c>
      <c r="I2075" s="35">
        <v>0.9758</v>
      </c>
      <c r="J2075" s="36">
        <v>735271.66</v>
      </c>
      <c r="K2075" s="19">
        <f t="shared" si="32"/>
        <v>1262813.56</v>
      </c>
      <c r="L2075" s="37">
        <v>105508.38</v>
      </c>
      <c r="M2075" s="38"/>
    </row>
    <row r="2076" spans="1:13" s="39" customFormat="1" ht="12.95" customHeight="1" x14ac:dyDescent="0.25">
      <c r="A2076" s="226"/>
      <c r="B2076" s="29">
        <v>1011</v>
      </c>
      <c r="C2076" s="30">
        <v>16</v>
      </c>
      <c r="D2076" s="42" t="s">
        <v>5271</v>
      </c>
      <c r="E2076" s="42" t="s">
        <v>5272</v>
      </c>
      <c r="F2076" s="42" t="s">
        <v>5273</v>
      </c>
      <c r="G2076" s="33" t="s">
        <v>12</v>
      </c>
      <c r="H2076" s="34" t="s">
        <v>13</v>
      </c>
      <c r="I2076" s="35">
        <v>0.96960000000000002</v>
      </c>
      <c r="J2076" s="36">
        <v>727659.63</v>
      </c>
      <c r="K2076" s="19">
        <f t="shared" si="32"/>
        <v>1251849.6299999999</v>
      </c>
      <c r="L2076" s="37">
        <v>104838</v>
      </c>
      <c r="M2076" s="38"/>
    </row>
    <row r="2077" spans="1:13" s="39" customFormat="1" ht="12.95" customHeight="1" x14ac:dyDescent="0.25">
      <c r="A2077" s="226"/>
      <c r="B2077" s="29">
        <v>1025</v>
      </c>
      <c r="C2077" s="30">
        <v>17</v>
      </c>
      <c r="D2077" s="32" t="s">
        <v>5274</v>
      </c>
      <c r="E2077" s="32" t="s">
        <v>5275</v>
      </c>
      <c r="F2077" s="32" t="s">
        <v>5276</v>
      </c>
      <c r="G2077" s="33" t="s">
        <v>12</v>
      </c>
      <c r="H2077" s="34" t="s">
        <v>13</v>
      </c>
      <c r="I2077" s="35">
        <v>0.96760000000000002</v>
      </c>
      <c r="J2077" s="36">
        <v>729173.4</v>
      </c>
      <c r="K2077" s="19">
        <f t="shared" si="32"/>
        <v>1252282.1499999999</v>
      </c>
      <c r="L2077" s="37">
        <v>104621.75</v>
      </c>
      <c r="M2077" s="38"/>
    </row>
    <row r="2078" spans="1:13" s="39" customFormat="1" ht="12.95" customHeight="1" x14ac:dyDescent="0.25">
      <c r="A2078" s="226"/>
      <c r="B2078" s="29">
        <v>1012</v>
      </c>
      <c r="C2078" s="30">
        <v>18</v>
      </c>
      <c r="D2078" s="32" t="s">
        <v>5277</v>
      </c>
      <c r="E2078" s="32" t="s">
        <v>5278</v>
      </c>
      <c r="F2078" s="32" t="s">
        <v>5229</v>
      </c>
      <c r="G2078" s="33" t="s">
        <v>12</v>
      </c>
      <c r="H2078" s="34" t="s">
        <v>13</v>
      </c>
      <c r="I2078" s="35">
        <v>0.95579999999999998</v>
      </c>
      <c r="J2078" s="36">
        <v>716263.26</v>
      </c>
      <c r="K2078" s="19">
        <f t="shared" si="32"/>
        <v>1232992.6599999999</v>
      </c>
      <c r="L2078" s="37">
        <v>103345.88</v>
      </c>
      <c r="M2078" s="38"/>
    </row>
    <row r="2079" spans="1:13" s="39" customFormat="1" ht="12.95" customHeight="1" x14ac:dyDescent="0.25">
      <c r="A2079" s="226"/>
      <c r="B2079" s="29">
        <v>1004</v>
      </c>
      <c r="C2079" s="30">
        <v>19</v>
      </c>
      <c r="D2079" s="32" t="s">
        <v>5279</v>
      </c>
      <c r="E2079" s="32" t="s">
        <v>5280</v>
      </c>
      <c r="F2079" s="32" t="s">
        <v>5281</v>
      </c>
      <c r="G2079" s="33" t="s">
        <v>12</v>
      </c>
      <c r="H2079" s="34" t="s">
        <v>13</v>
      </c>
      <c r="I2079" s="35">
        <v>0.97260000000000002</v>
      </c>
      <c r="J2079" s="36">
        <v>678787.14</v>
      </c>
      <c r="K2079" s="19">
        <f t="shared" si="32"/>
        <v>1204599.04</v>
      </c>
      <c r="L2079" s="37">
        <v>105162.38</v>
      </c>
      <c r="M2079" s="38"/>
    </row>
    <row r="2080" spans="1:13" s="39" customFormat="1" ht="12.95" customHeight="1" x14ac:dyDescent="0.25">
      <c r="A2080" s="226"/>
      <c r="B2080" s="29">
        <v>1015</v>
      </c>
      <c r="C2080" s="30">
        <v>20</v>
      </c>
      <c r="D2080" s="42" t="s">
        <v>5282</v>
      </c>
      <c r="E2080" s="42" t="s">
        <v>5283</v>
      </c>
      <c r="F2080" s="42" t="s">
        <v>5284</v>
      </c>
      <c r="G2080" s="50" t="s">
        <v>12</v>
      </c>
      <c r="H2080" s="34" t="s">
        <v>13</v>
      </c>
      <c r="I2080" s="35">
        <v>0.98529999999999995</v>
      </c>
      <c r="J2080" s="36">
        <v>739347.92000000016</v>
      </c>
      <c r="K2080" s="19">
        <f t="shared" si="32"/>
        <v>1272025.72</v>
      </c>
      <c r="L2080" s="37">
        <v>106535.56</v>
      </c>
      <c r="M2080" s="38"/>
    </row>
    <row r="2081" spans="1:13" s="39" customFormat="1" ht="12.95" customHeight="1" x14ac:dyDescent="0.25">
      <c r="A2081" s="226"/>
      <c r="B2081" s="29"/>
      <c r="C2081" s="30"/>
      <c r="D2081" s="31" t="s">
        <v>5734</v>
      </c>
      <c r="E2081" s="32"/>
      <c r="F2081" s="32"/>
      <c r="G2081" s="50"/>
      <c r="H2081" s="34"/>
      <c r="I2081" s="35"/>
      <c r="J2081" s="36"/>
      <c r="K2081" s="19"/>
      <c r="L2081" s="37"/>
      <c r="M2081" s="38"/>
    </row>
    <row r="2082" spans="1:13" s="39" customFormat="1" ht="12.95" customHeight="1" x14ac:dyDescent="0.25">
      <c r="A2082" s="227"/>
      <c r="B2082" s="29">
        <v>1005</v>
      </c>
      <c r="C2082" s="30">
        <v>1</v>
      </c>
      <c r="D2082" s="42" t="s">
        <v>5285</v>
      </c>
      <c r="E2082" s="42" t="s">
        <v>5286</v>
      </c>
      <c r="F2082" s="42" t="s">
        <v>5287</v>
      </c>
      <c r="G2082" s="27" t="s">
        <v>5733</v>
      </c>
      <c r="H2082" s="34" t="s">
        <v>13</v>
      </c>
      <c r="I2082" s="35">
        <v>0.98880000000000001</v>
      </c>
      <c r="J2082" s="36">
        <v>1322290.8399999999</v>
      </c>
      <c r="K2082" s="19">
        <f t="shared" si="32"/>
        <v>2273269.2400000002</v>
      </c>
      <c r="L2082" s="37">
        <v>190195.68</v>
      </c>
      <c r="M2082" s="38"/>
    </row>
    <row r="2083" spans="1:13" s="39" customFormat="1" ht="12.95" customHeight="1" x14ac:dyDescent="0.25">
      <c r="A2083" s="225" t="s">
        <v>5288</v>
      </c>
      <c r="B2083" s="29"/>
      <c r="C2083" s="30"/>
      <c r="D2083" s="31" t="s">
        <v>126</v>
      </c>
      <c r="E2083" s="32"/>
      <c r="F2083" s="32"/>
      <c r="G2083" s="50"/>
      <c r="H2083" s="34"/>
      <c r="I2083" s="35"/>
      <c r="J2083" s="36"/>
      <c r="K2083" s="19"/>
      <c r="L2083" s="37"/>
      <c r="M2083" s="38"/>
    </row>
    <row r="2084" spans="1:13" s="39" customFormat="1" ht="12.75" customHeight="1" x14ac:dyDescent="0.25">
      <c r="A2084" s="226"/>
      <c r="B2084" s="29">
        <v>6141</v>
      </c>
      <c r="C2084" s="30">
        <v>1</v>
      </c>
      <c r="D2084" s="32" t="s">
        <v>5289</v>
      </c>
      <c r="E2084" s="32" t="s">
        <v>5290</v>
      </c>
      <c r="F2084" s="32" t="s">
        <v>5291</v>
      </c>
      <c r="G2084" s="50" t="s">
        <v>130</v>
      </c>
      <c r="H2084" s="34" t="s">
        <v>13</v>
      </c>
      <c r="I2084" s="35">
        <v>0.94840000000000002</v>
      </c>
      <c r="J2084" s="36">
        <v>360289.46</v>
      </c>
      <c r="K2084" s="19">
        <f t="shared" si="32"/>
        <v>616673.61</v>
      </c>
      <c r="L2084" s="37">
        <v>51276.83</v>
      </c>
      <c r="M2084" s="58"/>
    </row>
    <row r="2085" spans="1:13" s="39" customFormat="1" ht="12.95" customHeight="1" x14ac:dyDescent="0.25">
      <c r="A2085" s="226"/>
      <c r="B2085" s="29">
        <v>6115</v>
      </c>
      <c r="C2085" s="30">
        <v>2</v>
      </c>
      <c r="D2085" s="32" t="s">
        <v>2127</v>
      </c>
      <c r="E2085" s="32" t="s">
        <v>2128</v>
      </c>
      <c r="F2085" s="32" t="s">
        <v>180</v>
      </c>
      <c r="G2085" s="50" t="s">
        <v>130</v>
      </c>
      <c r="H2085" s="34" t="s">
        <v>13</v>
      </c>
      <c r="I2085" s="35">
        <v>0.94840000000000002</v>
      </c>
      <c r="J2085" s="36">
        <v>361100.46</v>
      </c>
      <c r="K2085" s="19">
        <f t="shared" si="32"/>
        <v>617484.61</v>
      </c>
      <c r="L2085" s="37">
        <v>51276.83</v>
      </c>
      <c r="M2085" s="38"/>
    </row>
    <row r="2086" spans="1:13" s="39" customFormat="1" ht="12.95" customHeight="1" x14ac:dyDescent="0.25">
      <c r="A2086" s="226"/>
      <c r="B2086" s="29">
        <v>6127</v>
      </c>
      <c r="C2086" s="30">
        <v>3</v>
      </c>
      <c r="D2086" s="42" t="s">
        <v>5292</v>
      </c>
      <c r="E2086" s="42" t="s">
        <v>5293</v>
      </c>
      <c r="F2086" s="42" t="s">
        <v>5294</v>
      </c>
      <c r="G2086" s="50" t="s">
        <v>130</v>
      </c>
      <c r="H2086" s="34" t="s">
        <v>13</v>
      </c>
      <c r="I2086" s="35">
        <v>0.95240000000000002</v>
      </c>
      <c r="J2086" s="36">
        <v>362614.32999999996</v>
      </c>
      <c r="K2086" s="19">
        <f t="shared" si="32"/>
        <v>620079.78</v>
      </c>
      <c r="L2086" s="37">
        <v>51493.09</v>
      </c>
      <c r="M2086" s="38"/>
    </row>
    <row r="2087" spans="1:13" s="39" customFormat="1" ht="12.95" customHeight="1" x14ac:dyDescent="0.25">
      <c r="A2087" s="226"/>
      <c r="B2087" s="29">
        <v>6101</v>
      </c>
      <c r="C2087" s="30">
        <v>4</v>
      </c>
      <c r="D2087" s="42" t="s">
        <v>5295</v>
      </c>
      <c r="E2087" s="42" t="s">
        <v>5296</v>
      </c>
      <c r="F2087" s="42" t="s">
        <v>5297</v>
      </c>
      <c r="G2087" s="50" t="s">
        <v>130</v>
      </c>
      <c r="H2087" s="34" t="s">
        <v>13</v>
      </c>
      <c r="I2087" s="35">
        <v>0.94840000000000002</v>
      </c>
      <c r="J2087" s="36">
        <v>360289.46</v>
      </c>
      <c r="K2087" s="19">
        <f t="shared" si="32"/>
        <v>616673.61</v>
      </c>
      <c r="L2087" s="37">
        <v>51276.83</v>
      </c>
      <c r="M2087" s="38"/>
    </row>
    <row r="2088" spans="1:13" s="39" customFormat="1" ht="12.95" customHeight="1" x14ac:dyDescent="0.25">
      <c r="A2088" s="226"/>
      <c r="B2088" s="43">
        <v>6129</v>
      </c>
      <c r="C2088" s="30">
        <v>5</v>
      </c>
      <c r="D2088" s="42" t="s">
        <v>2594</v>
      </c>
      <c r="E2088" s="42" t="s">
        <v>5298</v>
      </c>
      <c r="F2088" s="42" t="s">
        <v>5299</v>
      </c>
      <c r="G2088" s="50" t="s">
        <v>130</v>
      </c>
      <c r="H2088" s="34" t="s">
        <v>13</v>
      </c>
      <c r="I2088" s="35">
        <v>0.95240000000000002</v>
      </c>
      <c r="J2088" s="36">
        <v>362560.23</v>
      </c>
      <c r="K2088" s="19">
        <f t="shared" si="32"/>
        <v>620025.68000000005</v>
      </c>
      <c r="L2088" s="37">
        <v>51493.09</v>
      </c>
      <c r="M2088" s="38"/>
    </row>
    <row r="2089" spans="1:13" s="39" customFormat="1" ht="12.95" customHeight="1" x14ac:dyDescent="0.25">
      <c r="A2089" s="226"/>
      <c r="B2089" s="29">
        <v>6122</v>
      </c>
      <c r="C2089" s="30">
        <v>6</v>
      </c>
      <c r="D2089" s="32" t="s">
        <v>5303</v>
      </c>
      <c r="E2089" s="32" t="s">
        <v>5304</v>
      </c>
      <c r="F2089" s="32" t="s">
        <v>5305</v>
      </c>
      <c r="G2089" s="50" t="s">
        <v>130</v>
      </c>
      <c r="H2089" s="34" t="s">
        <v>13</v>
      </c>
      <c r="I2089" s="35">
        <v>0.94359999999999999</v>
      </c>
      <c r="J2089" s="36">
        <v>359283.82</v>
      </c>
      <c r="K2089" s="19">
        <f t="shared" si="32"/>
        <v>614370.37</v>
      </c>
      <c r="L2089" s="37">
        <v>51017.31</v>
      </c>
      <c r="M2089" s="38"/>
    </row>
    <row r="2090" spans="1:13" s="39" customFormat="1" ht="12.95" customHeight="1" x14ac:dyDescent="0.25">
      <c r="A2090" s="226"/>
      <c r="B2090" s="29"/>
      <c r="C2090" s="30"/>
      <c r="D2090" s="31" t="s">
        <v>11</v>
      </c>
      <c r="E2090" s="32"/>
      <c r="F2090" s="32"/>
      <c r="G2090" s="50"/>
      <c r="H2090" s="34"/>
      <c r="I2090" s="35"/>
      <c r="J2090" s="36"/>
      <c r="K2090" s="19"/>
      <c r="L2090" s="37"/>
      <c r="M2090" s="38"/>
    </row>
    <row r="2091" spans="1:13" s="39" customFormat="1" ht="12.95" customHeight="1" x14ac:dyDescent="0.25">
      <c r="A2091" s="226"/>
      <c r="B2091" s="29">
        <v>6146</v>
      </c>
      <c r="C2091" s="30">
        <v>1</v>
      </c>
      <c r="D2091" s="32" t="s">
        <v>5300</v>
      </c>
      <c r="E2091" s="32" t="s">
        <v>5301</v>
      </c>
      <c r="F2091" s="32" t="s">
        <v>5302</v>
      </c>
      <c r="G2091" s="50" t="s">
        <v>12</v>
      </c>
      <c r="H2091" s="34" t="s">
        <v>13</v>
      </c>
      <c r="I2091" s="35">
        <v>0.95240000000000002</v>
      </c>
      <c r="J2091" s="36">
        <v>725172.75</v>
      </c>
      <c r="K2091" s="19">
        <f t="shared" si="32"/>
        <v>1240064</v>
      </c>
      <c r="L2091" s="37">
        <v>102978.25</v>
      </c>
      <c r="M2091" s="38"/>
    </row>
    <row r="2092" spans="1:13" s="39" customFormat="1" ht="12.95" customHeight="1" x14ac:dyDescent="0.25">
      <c r="A2092" s="226"/>
      <c r="B2092" s="29">
        <v>6142</v>
      </c>
      <c r="C2092" s="30">
        <v>2</v>
      </c>
      <c r="D2092" s="32" t="s">
        <v>4087</v>
      </c>
      <c r="E2092" s="32" t="s">
        <v>4088</v>
      </c>
      <c r="F2092" s="32" t="s">
        <v>5306</v>
      </c>
      <c r="G2092" s="50" t="s">
        <v>12</v>
      </c>
      <c r="H2092" s="34" t="s">
        <v>13</v>
      </c>
      <c r="I2092" s="35">
        <v>0.95140000000000002</v>
      </c>
      <c r="J2092" s="36">
        <v>723875.26</v>
      </c>
      <c r="K2092" s="19">
        <f t="shared" si="32"/>
        <v>1238225.9099999999</v>
      </c>
      <c r="L2092" s="37">
        <v>102870.13</v>
      </c>
      <c r="M2092" s="38"/>
    </row>
    <row r="2093" spans="1:13" s="39" customFormat="1" ht="12.95" customHeight="1" x14ac:dyDescent="0.25">
      <c r="A2093" s="226"/>
      <c r="B2093" s="29">
        <v>6145</v>
      </c>
      <c r="C2093" s="30">
        <v>3</v>
      </c>
      <c r="D2093" s="32" t="s">
        <v>5307</v>
      </c>
      <c r="E2093" s="32" t="s">
        <v>5308</v>
      </c>
      <c r="F2093" s="32" t="s">
        <v>5309</v>
      </c>
      <c r="G2093" s="33" t="s">
        <v>12</v>
      </c>
      <c r="H2093" s="34" t="s">
        <v>13</v>
      </c>
      <c r="I2093" s="35">
        <v>0.95240000000000002</v>
      </c>
      <c r="J2093" s="36">
        <v>725172.75</v>
      </c>
      <c r="K2093" s="19">
        <f t="shared" si="32"/>
        <v>1240064</v>
      </c>
      <c r="L2093" s="37">
        <v>102978.25</v>
      </c>
      <c r="M2093" s="38"/>
    </row>
    <row r="2094" spans="1:13" s="39" customFormat="1" ht="12.95" customHeight="1" x14ac:dyDescent="0.25">
      <c r="A2094" s="226"/>
      <c r="B2094" s="29">
        <v>6125</v>
      </c>
      <c r="C2094" s="30">
        <v>4</v>
      </c>
      <c r="D2094" s="32" t="s">
        <v>5310</v>
      </c>
      <c r="E2094" s="32" t="s">
        <v>5311</v>
      </c>
      <c r="F2094" s="32" t="s">
        <v>5312</v>
      </c>
      <c r="G2094" s="33" t="s">
        <v>12</v>
      </c>
      <c r="H2094" s="34" t="s">
        <v>13</v>
      </c>
      <c r="I2094" s="35">
        <v>0.95240000000000002</v>
      </c>
      <c r="J2094" s="36">
        <v>725172.75</v>
      </c>
      <c r="K2094" s="19">
        <f t="shared" si="32"/>
        <v>1240064</v>
      </c>
      <c r="L2094" s="37">
        <v>102978.25</v>
      </c>
      <c r="M2094" s="38"/>
    </row>
    <row r="2095" spans="1:13" s="39" customFormat="1" ht="12.95" customHeight="1" x14ac:dyDescent="0.25">
      <c r="A2095" s="226"/>
      <c r="B2095" s="29">
        <v>6114</v>
      </c>
      <c r="C2095" s="30">
        <v>5</v>
      </c>
      <c r="D2095" s="32" t="s">
        <v>5313</v>
      </c>
      <c r="E2095" s="32" t="s">
        <v>5314</v>
      </c>
      <c r="F2095" s="32" t="s">
        <v>5315</v>
      </c>
      <c r="G2095" s="33" t="s">
        <v>12</v>
      </c>
      <c r="H2095" s="34" t="s">
        <v>13</v>
      </c>
      <c r="I2095" s="35">
        <v>0.97670000000000001</v>
      </c>
      <c r="J2095" s="36">
        <v>743618.87999999989</v>
      </c>
      <c r="K2095" s="19">
        <f t="shared" si="32"/>
        <v>1271647.33</v>
      </c>
      <c r="L2095" s="37">
        <v>105605.69</v>
      </c>
      <c r="M2095" s="38"/>
    </row>
    <row r="2096" spans="1:13" s="39" customFormat="1" ht="12.95" customHeight="1" x14ac:dyDescent="0.25">
      <c r="A2096" s="226"/>
      <c r="B2096" s="29">
        <v>6109</v>
      </c>
      <c r="C2096" s="30">
        <v>6</v>
      </c>
      <c r="D2096" s="32" t="s">
        <v>5316</v>
      </c>
      <c r="E2096" s="32" t="s">
        <v>5317</v>
      </c>
      <c r="F2096" s="32" t="s">
        <v>5318</v>
      </c>
      <c r="G2096" s="33" t="s">
        <v>12</v>
      </c>
      <c r="H2096" s="34" t="s">
        <v>13</v>
      </c>
      <c r="I2096" s="35">
        <v>0.94840000000000002</v>
      </c>
      <c r="J2096" s="36">
        <v>722145.25</v>
      </c>
      <c r="K2096" s="19">
        <f t="shared" si="32"/>
        <v>1234874</v>
      </c>
      <c r="L2096" s="37">
        <v>102545.75</v>
      </c>
      <c r="M2096" s="38"/>
    </row>
    <row r="2097" spans="1:13" s="39" customFormat="1" ht="12.95" customHeight="1" x14ac:dyDescent="0.25">
      <c r="A2097" s="226"/>
      <c r="B2097" s="29">
        <v>6110</v>
      </c>
      <c r="C2097" s="30">
        <v>7</v>
      </c>
      <c r="D2097" s="32" t="s">
        <v>5319</v>
      </c>
      <c r="E2097" s="32" t="s">
        <v>5320</v>
      </c>
      <c r="F2097" s="32" t="s">
        <v>5321</v>
      </c>
      <c r="G2097" s="33" t="s">
        <v>12</v>
      </c>
      <c r="H2097" s="34" t="s">
        <v>13</v>
      </c>
      <c r="I2097" s="35">
        <v>0.97240000000000004</v>
      </c>
      <c r="J2097" s="36">
        <v>740310.25</v>
      </c>
      <c r="K2097" s="19">
        <f t="shared" si="32"/>
        <v>1266014</v>
      </c>
      <c r="L2097" s="37">
        <v>105140.75</v>
      </c>
      <c r="M2097" s="38"/>
    </row>
    <row r="2098" spans="1:13" s="39" customFormat="1" ht="12.95" customHeight="1" x14ac:dyDescent="0.25">
      <c r="A2098" s="226"/>
      <c r="B2098" s="29">
        <v>6113</v>
      </c>
      <c r="C2098" s="30">
        <v>8</v>
      </c>
      <c r="D2098" s="32" t="s">
        <v>5322</v>
      </c>
      <c r="E2098" s="32" t="s">
        <v>5323</v>
      </c>
      <c r="F2098" s="32" t="s">
        <v>5324</v>
      </c>
      <c r="G2098" s="33" t="s">
        <v>12</v>
      </c>
      <c r="H2098" s="34" t="s">
        <v>13</v>
      </c>
      <c r="I2098" s="35">
        <v>0.97670000000000001</v>
      </c>
      <c r="J2098" s="36">
        <v>741997.03</v>
      </c>
      <c r="K2098" s="19">
        <f t="shared" si="32"/>
        <v>1270025.48</v>
      </c>
      <c r="L2098" s="37">
        <v>105605.69</v>
      </c>
      <c r="M2098" s="38"/>
    </row>
    <row r="2099" spans="1:13" s="39" customFormat="1" ht="12.95" customHeight="1" x14ac:dyDescent="0.25">
      <c r="A2099" s="226"/>
      <c r="B2099" s="29">
        <v>6140</v>
      </c>
      <c r="C2099" s="30">
        <v>9</v>
      </c>
      <c r="D2099" s="32" t="s">
        <v>5325</v>
      </c>
      <c r="E2099" s="32" t="s">
        <v>5326</v>
      </c>
      <c r="F2099" s="32" t="s">
        <v>5327</v>
      </c>
      <c r="G2099" s="33" t="s">
        <v>12</v>
      </c>
      <c r="H2099" s="34" t="s">
        <v>13</v>
      </c>
      <c r="I2099" s="35">
        <v>0.95240000000000002</v>
      </c>
      <c r="J2099" s="36">
        <v>723550.9</v>
      </c>
      <c r="K2099" s="19">
        <f t="shared" si="32"/>
        <v>1238442.1499999999</v>
      </c>
      <c r="L2099" s="37">
        <v>102978.25</v>
      </c>
      <c r="M2099" s="38"/>
    </row>
    <row r="2100" spans="1:13" s="39" customFormat="1" ht="12.95" customHeight="1" x14ac:dyDescent="0.25">
      <c r="A2100" s="226"/>
      <c r="B2100" s="29">
        <v>6121</v>
      </c>
      <c r="C2100" s="30">
        <v>10</v>
      </c>
      <c r="D2100" s="42" t="s">
        <v>5328</v>
      </c>
      <c r="E2100" s="42" t="s">
        <v>5329</v>
      </c>
      <c r="F2100" s="42" t="s">
        <v>5330</v>
      </c>
      <c r="G2100" s="33" t="s">
        <v>12</v>
      </c>
      <c r="H2100" s="34" t="s">
        <v>13</v>
      </c>
      <c r="I2100" s="35">
        <v>0.95240000000000002</v>
      </c>
      <c r="J2100" s="36">
        <v>725172.75</v>
      </c>
      <c r="K2100" s="19">
        <f t="shared" si="32"/>
        <v>1240064</v>
      </c>
      <c r="L2100" s="37">
        <v>102978.25</v>
      </c>
      <c r="M2100" s="38"/>
    </row>
    <row r="2101" spans="1:13" s="39" customFormat="1" ht="12.95" customHeight="1" x14ac:dyDescent="0.25">
      <c r="A2101" s="226"/>
      <c r="B2101" s="29">
        <v>6133</v>
      </c>
      <c r="C2101" s="30">
        <v>11</v>
      </c>
      <c r="D2101" s="32" t="s">
        <v>5331</v>
      </c>
      <c r="E2101" s="32" t="s">
        <v>5332</v>
      </c>
      <c r="F2101" s="32" t="s">
        <v>5333</v>
      </c>
      <c r="G2101" s="33" t="s">
        <v>12</v>
      </c>
      <c r="H2101" s="34" t="s">
        <v>13</v>
      </c>
      <c r="I2101" s="35">
        <v>0.95240000000000002</v>
      </c>
      <c r="J2101" s="36">
        <v>724632.15</v>
      </c>
      <c r="K2101" s="19">
        <f t="shared" si="32"/>
        <v>1239523.3999999999</v>
      </c>
      <c r="L2101" s="37">
        <v>102978.25</v>
      </c>
      <c r="M2101" s="38"/>
    </row>
    <row r="2102" spans="1:13" s="39" customFormat="1" ht="12.95" customHeight="1" x14ac:dyDescent="0.25">
      <c r="A2102" s="226"/>
      <c r="B2102" s="29">
        <v>6138</v>
      </c>
      <c r="C2102" s="30">
        <v>12</v>
      </c>
      <c r="D2102" s="42" t="s">
        <v>5334</v>
      </c>
      <c r="E2102" s="42" t="s">
        <v>5335</v>
      </c>
      <c r="F2102" s="42" t="s">
        <v>5336</v>
      </c>
      <c r="G2102" s="33" t="s">
        <v>12</v>
      </c>
      <c r="H2102" s="34" t="s">
        <v>13</v>
      </c>
      <c r="I2102" s="35">
        <v>0.95240000000000002</v>
      </c>
      <c r="J2102" s="36">
        <v>725172.75</v>
      </c>
      <c r="K2102" s="19">
        <f t="shared" si="32"/>
        <v>1240064</v>
      </c>
      <c r="L2102" s="37">
        <v>102978.25</v>
      </c>
      <c r="M2102" s="38"/>
    </row>
    <row r="2103" spans="1:13" s="39" customFormat="1" ht="12.95" customHeight="1" x14ac:dyDescent="0.25">
      <c r="A2103" s="226"/>
      <c r="B2103" s="29">
        <v>6144</v>
      </c>
      <c r="C2103" s="30">
        <v>13</v>
      </c>
      <c r="D2103" s="32" t="s">
        <v>5337</v>
      </c>
      <c r="E2103" s="32" t="s">
        <v>5338</v>
      </c>
      <c r="F2103" s="32" t="s">
        <v>5339</v>
      </c>
      <c r="G2103" s="33" t="s">
        <v>12</v>
      </c>
      <c r="H2103" s="34" t="s">
        <v>13</v>
      </c>
      <c r="I2103" s="35">
        <v>0.95240000000000002</v>
      </c>
      <c r="J2103" s="36">
        <v>725172.75</v>
      </c>
      <c r="K2103" s="19">
        <f t="shared" si="32"/>
        <v>1240064</v>
      </c>
      <c r="L2103" s="37">
        <v>102978.25</v>
      </c>
      <c r="M2103" s="38"/>
    </row>
    <row r="2104" spans="1:13" s="39" customFormat="1" ht="12.95" customHeight="1" x14ac:dyDescent="0.25">
      <c r="A2104" s="226"/>
      <c r="B2104" s="29">
        <v>6102</v>
      </c>
      <c r="C2104" s="30">
        <v>14</v>
      </c>
      <c r="D2104" s="32" t="s">
        <v>4477</v>
      </c>
      <c r="E2104" s="32" t="s">
        <v>4478</v>
      </c>
      <c r="F2104" s="32" t="s">
        <v>5340</v>
      </c>
      <c r="G2104" s="33" t="s">
        <v>12</v>
      </c>
      <c r="H2104" s="34" t="s">
        <v>13</v>
      </c>
      <c r="I2104" s="35">
        <v>0.9869</v>
      </c>
      <c r="J2104" s="36">
        <v>746149.02</v>
      </c>
      <c r="K2104" s="19">
        <f t="shared" si="32"/>
        <v>1279691.82</v>
      </c>
      <c r="L2104" s="37">
        <v>106708.56</v>
      </c>
      <c r="M2104" s="38"/>
    </row>
    <row r="2105" spans="1:13" s="39" customFormat="1" ht="12.95" customHeight="1" x14ac:dyDescent="0.25">
      <c r="A2105" s="226"/>
      <c r="B2105" s="29">
        <v>6137</v>
      </c>
      <c r="C2105" s="30">
        <v>15</v>
      </c>
      <c r="D2105" s="32" t="s">
        <v>5341</v>
      </c>
      <c r="E2105" s="32" t="s">
        <v>5342</v>
      </c>
      <c r="F2105" s="32" t="s">
        <v>5343</v>
      </c>
      <c r="G2105" s="33" t="s">
        <v>12</v>
      </c>
      <c r="H2105" s="34" t="s">
        <v>13</v>
      </c>
      <c r="I2105" s="35">
        <v>0.95240000000000002</v>
      </c>
      <c r="J2105" s="36">
        <v>725172.75</v>
      </c>
      <c r="K2105" s="19">
        <f t="shared" si="32"/>
        <v>1240064</v>
      </c>
      <c r="L2105" s="37">
        <v>102978.25</v>
      </c>
      <c r="M2105" s="38"/>
    </row>
    <row r="2106" spans="1:13" s="39" customFormat="1" ht="12.95" customHeight="1" x14ac:dyDescent="0.25">
      <c r="A2106" s="226"/>
      <c r="B2106" s="29">
        <v>6108</v>
      </c>
      <c r="C2106" s="30">
        <v>16</v>
      </c>
      <c r="D2106" s="32" t="s">
        <v>5344</v>
      </c>
      <c r="E2106" s="32" t="s">
        <v>5345</v>
      </c>
      <c r="F2106" s="32" t="s">
        <v>5346</v>
      </c>
      <c r="G2106" s="33" t="s">
        <v>12</v>
      </c>
      <c r="H2106" s="34" t="s">
        <v>13</v>
      </c>
      <c r="I2106" s="35">
        <v>0.96640000000000004</v>
      </c>
      <c r="J2106" s="36">
        <v>730579</v>
      </c>
      <c r="K2106" s="19">
        <f t="shared" si="32"/>
        <v>1253039</v>
      </c>
      <c r="L2106" s="37">
        <v>104492</v>
      </c>
      <c r="M2106" s="38"/>
    </row>
    <row r="2107" spans="1:13" s="39" customFormat="1" ht="12.95" customHeight="1" x14ac:dyDescent="0.25">
      <c r="A2107" s="226"/>
      <c r="B2107" s="29">
        <v>6103</v>
      </c>
      <c r="C2107" s="30">
        <v>17</v>
      </c>
      <c r="D2107" s="32" t="s">
        <v>5347</v>
      </c>
      <c r="E2107" s="32" t="s">
        <v>5348</v>
      </c>
      <c r="F2107" s="32" t="s">
        <v>785</v>
      </c>
      <c r="G2107" s="33" t="s">
        <v>12</v>
      </c>
      <c r="H2107" s="34" t="s">
        <v>13</v>
      </c>
      <c r="I2107" s="35">
        <v>0.98070000000000002</v>
      </c>
      <c r="J2107" s="36">
        <v>746646.37999999989</v>
      </c>
      <c r="K2107" s="19">
        <f t="shared" si="32"/>
        <v>1276837.33</v>
      </c>
      <c r="L2107" s="37">
        <v>106038.19</v>
      </c>
      <c r="M2107" s="38"/>
    </row>
    <row r="2108" spans="1:13" s="39" customFormat="1" ht="12.95" customHeight="1" x14ac:dyDescent="0.25">
      <c r="A2108" s="226"/>
      <c r="B2108" s="29">
        <v>6126</v>
      </c>
      <c r="C2108" s="30">
        <v>18</v>
      </c>
      <c r="D2108" s="32" t="s">
        <v>5349</v>
      </c>
      <c r="E2108" s="32" t="s">
        <v>5350</v>
      </c>
      <c r="F2108" s="32" t="s">
        <v>5351</v>
      </c>
      <c r="G2108" s="33" t="s">
        <v>12</v>
      </c>
      <c r="H2108" s="34" t="s">
        <v>13</v>
      </c>
      <c r="I2108" s="35">
        <v>0.95240000000000002</v>
      </c>
      <c r="J2108" s="36">
        <v>725172.75</v>
      </c>
      <c r="K2108" s="19">
        <f t="shared" si="32"/>
        <v>1240064</v>
      </c>
      <c r="L2108" s="37">
        <v>102978.25</v>
      </c>
      <c r="M2108" s="38"/>
    </row>
    <row r="2109" spans="1:13" s="39" customFormat="1" ht="12.95" customHeight="1" x14ac:dyDescent="0.25">
      <c r="A2109" s="226"/>
      <c r="B2109" s="29">
        <v>6128</v>
      </c>
      <c r="C2109" s="30">
        <v>19</v>
      </c>
      <c r="D2109" s="32" t="s">
        <v>169</v>
      </c>
      <c r="E2109" s="32" t="s">
        <v>5352</v>
      </c>
      <c r="F2109" s="32" t="s">
        <v>5353</v>
      </c>
      <c r="G2109" s="33" t="s">
        <v>12</v>
      </c>
      <c r="H2109" s="34" t="s">
        <v>13</v>
      </c>
      <c r="I2109" s="35">
        <v>0.95640000000000003</v>
      </c>
      <c r="J2109" s="36">
        <v>728200.25</v>
      </c>
      <c r="K2109" s="19">
        <f t="shared" si="32"/>
        <v>1245254</v>
      </c>
      <c r="L2109" s="37">
        <v>103410.75</v>
      </c>
      <c r="M2109" s="38"/>
    </row>
    <row r="2110" spans="1:13" s="39" customFormat="1" ht="12.95" customHeight="1" x14ac:dyDescent="0.25">
      <c r="A2110" s="226"/>
      <c r="B2110" s="29">
        <v>6124</v>
      </c>
      <c r="C2110" s="30">
        <v>20</v>
      </c>
      <c r="D2110" s="32" t="s">
        <v>5354</v>
      </c>
      <c r="E2110" s="32" t="s">
        <v>5355</v>
      </c>
      <c r="F2110" s="32" t="s">
        <v>5356</v>
      </c>
      <c r="G2110" s="33" t="s">
        <v>12</v>
      </c>
      <c r="H2110" s="34" t="s">
        <v>13</v>
      </c>
      <c r="I2110" s="35">
        <v>0.96040000000000003</v>
      </c>
      <c r="J2110" s="36">
        <v>731227.75</v>
      </c>
      <c r="K2110" s="19">
        <f t="shared" si="32"/>
        <v>1250444</v>
      </c>
      <c r="L2110" s="37">
        <v>103843.25</v>
      </c>
      <c r="M2110" s="38"/>
    </row>
    <row r="2111" spans="1:13" s="39" customFormat="1" ht="12.95" customHeight="1" x14ac:dyDescent="0.25">
      <c r="A2111" s="226"/>
      <c r="B2111" s="29">
        <v>6135</v>
      </c>
      <c r="C2111" s="30">
        <v>21</v>
      </c>
      <c r="D2111" s="32" t="s">
        <v>5357</v>
      </c>
      <c r="E2111" s="32" t="s">
        <v>5358</v>
      </c>
      <c r="F2111" s="32" t="s">
        <v>5359</v>
      </c>
      <c r="G2111" s="33" t="s">
        <v>12</v>
      </c>
      <c r="H2111" s="34" t="s">
        <v>13</v>
      </c>
      <c r="I2111" s="35">
        <v>0.96540000000000004</v>
      </c>
      <c r="J2111" s="36">
        <v>729281.51</v>
      </c>
      <c r="K2111" s="19">
        <f t="shared" si="32"/>
        <v>1251200.9099999999</v>
      </c>
      <c r="L2111" s="37">
        <v>104383.88</v>
      </c>
      <c r="M2111" s="38"/>
    </row>
    <row r="2112" spans="1:13" s="39" customFormat="1" ht="12.95" customHeight="1" x14ac:dyDescent="0.25">
      <c r="A2112" s="226"/>
      <c r="B2112" s="29">
        <v>6136</v>
      </c>
      <c r="C2112" s="30">
        <v>22</v>
      </c>
      <c r="D2112" s="32" t="s">
        <v>5360</v>
      </c>
      <c r="E2112" s="32" t="s">
        <v>5361</v>
      </c>
      <c r="F2112" s="32" t="s">
        <v>5362</v>
      </c>
      <c r="G2112" s="33" t="s">
        <v>12</v>
      </c>
      <c r="H2112" s="34" t="s">
        <v>13</v>
      </c>
      <c r="I2112" s="35">
        <v>0.96040000000000003</v>
      </c>
      <c r="J2112" s="36">
        <v>724415.9</v>
      </c>
      <c r="K2112" s="19">
        <f t="shared" si="32"/>
        <v>1243632.1499999999</v>
      </c>
      <c r="L2112" s="37">
        <v>103843.25</v>
      </c>
      <c r="M2112" s="38"/>
    </row>
    <row r="2113" spans="1:13" s="39" customFormat="1" ht="12.95" customHeight="1" x14ac:dyDescent="0.25">
      <c r="A2113" s="226"/>
      <c r="B2113" s="29">
        <v>6104</v>
      </c>
      <c r="C2113" s="30">
        <v>23</v>
      </c>
      <c r="D2113" s="32" t="s">
        <v>5363</v>
      </c>
      <c r="E2113" s="32" t="s">
        <v>5364</v>
      </c>
      <c r="F2113" s="32" t="s">
        <v>2676</v>
      </c>
      <c r="G2113" s="33" t="s">
        <v>12</v>
      </c>
      <c r="H2113" s="34" t="s">
        <v>13</v>
      </c>
      <c r="I2113" s="35">
        <v>0.97670000000000001</v>
      </c>
      <c r="J2113" s="36">
        <v>743618.87999999989</v>
      </c>
      <c r="K2113" s="19">
        <f t="shared" si="32"/>
        <v>1271647.33</v>
      </c>
      <c r="L2113" s="37">
        <v>105605.69</v>
      </c>
      <c r="M2113" s="38"/>
    </row>
    <row r="2114" spans="1:13" s="39" customFormat="1" ht="12.95" customHeight="1" x14ac:dyDescent="0.25">
      <c r="A2114" s="226"/>
      <c r="B2114" s="29">
        <v>6111</v>
      </c>
      <c r="C2114" s="30">
        <v>24</v>
      </c>
      <c r="D2114" s="42" t="s">
        <v>5365</v>
      </c>
      <c r="E2114" s="42" t="s">
        <v>5366</v>
      </c>
      <c r="F2114" s="42" t="s">
        <v>5367</v>
      </c>
      <c r="G2114" s="33" t="s">
        <v>12</v>
      </c>
      <c r="H2114" s="34" t="s">
        <v>13</v>
      </c>
      <c r="I2114" s="35">
        <v>0.97670000000000001</v>
      </c>
      <c r="J2114" s="36">
        <v>743618.87999999989</v>
      </c>
      <c r="K2114" s="19">
        <f t="shared" si="32"/>
        <v>1271647.33</v>
      </c>
      <c r="L2114" s="37">
        <v>105605.69</v>
      </c>
      <c r="M2114" s="38"/>
    </row>
    <row r="2115" spans="1:13" s="39" customFormat="1" ht="12.95" customHeight="1" x14ac:dyDescent="0.25">
      <c r="A2115" s="226"/>
      <c r="B2115" s="29">
        <v>6131</v>
      </c>
      <c r="C2115" s="30">
        <v>25</v>
      </c>
      <c r="D2115" s="42" t="s">
        <v>2931</v>
      </c>
      <c r="E2115" s="42" t="s">
        <v>2932</v>
      </c>
      <c r="F2115" s="42" t="s">
        <v>5368</v>
      </c>
      <c r="G2115" s="33" t="s">
        <v>12</v>
      </c>
      <c r="H2115" s="34" t="s">
        <v>13</v>
      </c>
      <c r="I2115" s="35">
        <v>0.95240000000000002</v>
      </c>
      <c r="J2115" s="36">
        <v>725172.75</v>
      </c>
      <c r="K2115" s="19">
        <f t="shared" si="32"/>
        <v>1240064</v>
      </c>
      <c r="L2115" s="37">
        <v>102978.25</v>
      </c>
      <c r="M2115" s="38"/>
    </row>
    <row r="2116" spans="1:13" s="39" customFormat="1" ht="12.95" customHeight="1" x14ac:dyDescent="0.25">
      <c r="A2116" s="226"/>
      <c r="B2116" s="29">
        <v>6112</v>
      </c>
      <c r="C2116" s="30">
        <v>26</v>
      </c>
      <c r="D2116" s="42" t="s">
        <v>5369</v>
      </c>
      <c r="E2116" s="42" t="s">
        <v>5370</v>
      </c>
      <c r="F2116" s="42" t="s">
        <v>5371</v>
      </c>
      <c r="G2116" s="33" t="s">
        <v>12</v>
      </c>
      <c r="H2116" s="34" t="s">
        <v>13</v>
      </c>
      <c r="I2116" s="35">
        <v>0.96640000000000004</v>
      </c>
      <c r="J2116" s="36">
        <v>730579</v>
      </c>
      <c r="K2116" s="19">
        <f t="shared" si="32"/>
        <v>1253039</v>
      </c>
      <c r="L2116" s="37">
        <v>104492</v>
      </c>
      <c r="M2116" s="38"/>
    </row>
    <row r="2117" spans="1:13" s="39" customFormat="1" ht="12.95" customHeight="1" x14ac:dyDescent="0.25">
      <c r="A2117" s="226"/>
      <c r="B2117" s="29">
        <v>6130</v>
      </c>
      <c r="C2117" s="30">
        <v>27</v>
      </c>
      <c r="D2117" s="42" t="s">
        <v>5372</v>
      </c>
      <c r="E2117" s="42" t="s">
        <v>5373</v>
      </c>
      <c r="F2117" s="42" t="s">
        <v>5374</v>
      </c>
      <c r="G2117" s="33" t="s">
        <v>12</v>
      </c>
      <c r="H2117" s="34" t="s">
        <v>13</v>
      </c>
      <c r="I2117" s="35">
        <v>0.95240000000000002</v>
      </c>
      <c r="J2117" s="36">
        <v>725172.75</v>
      </c>
      <c r="K2117" s="19">
        <f t="shared" si="32"/>
        <v>1240064</v>
      </c>
      <c r="L2117" s="37">
        <v>102978.25</v>
      </c>
      <c r="M2117" s="38"/>
    </row>
    <row r="2118" spans="1:13" s="39" customFormat="1" ht="12.95" customHeight="1" x14ac:dyDescent="0.25">
      <c r="A2118" s="226"/>
      <c r="B2118" s="29">
        <v>6107</v>
      </c>
      <c r="C2118" s="30">
        <v>28</v>
      </c>
      <c r="D2118" s="42" t="s">
        <v>5375</v>
      </c>
      <c r="E2118" s="42" t="s">
        <v>5376</v>
      </c>
      <c r="F2118" s="42" t="s">
        <v>5377</v>
      </c>
      <c r="G2118" s="33" t="s">
        <v>12</v>
      </c>
      <c r="H2118" s="34" t="s">
        <v>13</v>
      </c>
      <c r="I2118" s="35">
        <v>0.96040000000000003</v>
      </c>
      <c r="J2118" s="36">
        <v>729497.75</v>
      </c>
      <c r="K2118" s="19">
        <f t="shared" si="32"/>
        <v>1248714</v>
      </c>
      <c r="L2118" s="37">
        <v>103843.25</v>
      </c>
      <c r="M2118" s="38"/>
    </row>
    <row r="2119" spans="1:13" s="39" customFormat="1" ht="12.95" customHeight="1" x14ac:dyDescent="0.25">
      <c r="A2119" s="226"/>
      <c r="B2119" s="29">
        <v>6106</v>
      </c>
      <c r="C2119" s="30">
        <v>29</v>
      </c>
      <c r="D2119" s="42" t="s">
        <v>2916</v>
      </c>
      <c r="E2119" s="42" t="s">
        <v>5378</v>
      </c>
      <c r="F2119" s="42" t="s">
        <v>5379</v>
      </c>
      <c r="G2119" s="33" t="s">
        <v>12</v>
      </c>
      <c r="H2119" s="34" t="s">
        <v>13</v>
      </c>
      <c r="I2119" s="35">
        <v>0.96640000000000004</v>
      </c>
      <c r="J2119" s="36">
        <v>730579</v>
      </c>
      <c r="K2119" s="19">
        <f t="shared" si="32"/>
        <v>1253039</v>
      </c>
      <c r="L2119" s="37">
        <v>104492</v>
      </c>
      <c r="M2119" s="38"/>
    </row>
    <row r="2120" spans="1:13" s="39" customFormat="1" ht="12.95" customHeight="1" x14ac:dyDescent="0.25">
      <c r="A2120" s="226"/>
      <c r="B2120" s="29">
        <v>6105</v>
      </c>
      <c r="C2120" s="30">
        <v>30</v>
      </c>
      <c r="D2120" s="42" t="s">
        <v>5380</v>
      </c>
      <c r="E2120" s="42" t="s">
        <v>5381</v>
      </c>
      <c r="F2120" s="42" t="s">
        <v>5382</v>
      </c>
      <c r="G2120" s="33" t="s">
        <v>12</v>
      </c>
      <c r="H2120" s="34" t="s">
        <v>13</v>
      </c>
      <c r="I2120" s="35">
        <v>0.98089999999999999</v>
      </c>
      <c r="J2120" s="36">
        <v>741607.77</v>
      </c>
      <c r="K2120" s="19">
        <f t="shared" si="32"/>
        <v>1271906.82</v>
      </c>
      <c r="L2120" s="37">
        <v>106059.81</v>
      </c>
      <c r="M2120" s="38"/>
    </row>
    <row r="2121" spans="1:13" s="39" customFormat="1" ht="12.95" customHeight="1" x14ac:dyDescent="0.25">
      <c r="A2121" s="226"/>
      <c r="B2121" s="29">
        <v>6100</v>
      </c>
      <c r="C2121" s="30">
        <v>31</v>
      </c>
      <c r="D2121" s="42" t="s">
        <v>5383</v>
      </c>
      <c r="E2121" s="42" t="s">
        <v>5384</v>
      </c>
      <c r="F2121" s="42" t="s">
        <v>5385</v>
      </c>
      <c r="G2121" s="33" t="s">
        <v>12</v>
      </c>
      <c r="H2121" s="34" t="s">
        <v>13</v>
      </c>
      <c r="I2121" s="35">
        <v>0.9899</v>
      </c>
      <c r="J2121" s="36">
        <v>746797.78</v>
      </c>
      <c r="K2121" s="19">
        <f t="shared" ref="K2121:K2181" si="33">ROUND(J2121+L2121*5,2)</f>
        <v>1281962.48</v>
      </c>
      <c r="L2121" s="37">
        <v>107032.94</v>
      </c>
      <c r="M2121" s="38"/>
    </row>
    <row r="2122" spans="1:13" s="39" customFormat="1" ht="12.95" customHeight="1" x14ac:dyDescent="0.25">
      <c r="A2122" s="226"/>
      <c r="B2122" s="29">
        <v>6134</v>
      </c>
      <c r="C2122" s="30">
        <v>32</v>
      </c>
      <c r="D2122" s="42" t="s">
        <v>5386</v>
      </c>
      <c r="E2122" s="42" t="s">
        <v>5387</v>
      </c>
      <c r="F2122" s="42" t="s">
        <v>5388</v>
      </c>
      <c r="G2122" s="33" t="s">
        <v>12</v>
      </c>
      <c r="H2122" s="34" t="s">
        <v>13</v>
      </c>
      <c r="I2122" s="35">
        <v>0.96640000000000004</v>
      </c>
      <c r="J2122" s="36">
        <v>735769</v>
      </c>
      <c r="K2122" s="19">
        <f t="shared" si="33"/>
        <v>1258229</v>
      </c>
      <c r="L2122" s="37">
        <v>104492</v>
      </c>
      <c r="M2122" s="38"/>
    </row>
    <row r="2123" spans="1:13" s="39" customFormat="1" ht="12.95" customHeight="1" x14ac:dyDescent="0.25">
      <c r="A2123" s="226"/>
      <c r="B2123" s="29">
        <v>6123</v>
      </c>
      <c r="C2123" s="30">
        <v>33</v>
      </c>
      <c r="D2123" s="42" t="s">
        <v>2230</v>
      </c>
      <c r="E2123" s="42" t="s">
        <v>5389</v>
      </c>
      <c r="F2123" s="42" t="s">
        <v>5390</v>
      </c>
      <c r="G2123" s="33" t="s">
        <v>12</v>
      </c>
      <c r="H2123" s="34" t="s">
        <v>13</v>
      </c>
      <c r="I2123" s="35">
        <v>0.96040000000000003</v>
      </c>
      <c r="J2123" s="36">
        <v>731227.75</v>
      </c>
      <c r="K2123" s="19">
        <f t="shared" si="33"/>
        <v>1250444</v>
      </c>
      <c r="L2123" s="37">
        <v>103843.25</v>
      </c>
      <c r="M2123" s="38"/>
    </row>
    <row r="2124" spans="1:13" s="39" customFormat="1" ht="12.95" customHeight="1" x14ac:dyDescent="0.25">
      <c r="A2124" s="226"/>
      <c r="B2124" s="29">
        <v>6118</v>
      </c>
      <c r="C2124" s="30">
        <v>34</v>
      </c>
      <c r="D2124" s="42" t="s">
        <v>5391</v>
      </c>
      <c r="E2124" s="42" t="s">
        <v>5392</v>
      </c>
      <c r="F2124" s="42" t="s">
        <v>5393</v>
      </c>
      <c r="G2124" s="33" t="s">
        <v>12</v>
      </c>
      <c r="H2124" s="34" t="s">
        <v>13</v>
      </c>
      <c r="I2124" s="35">
        <v>0.97889999999999999</v>
      </c>
      <c r="J2124" s="36">
        <v>745284.02</v>
      </c>
      <c r="K2124" s="19">
        <f t="shared" si="33"/>
        <v>1274501.82</v>
      </c>
      <c r="L2124" s="37">
        <v>105843.56</v>
      </c>
      <c r="M2124" s="38"/>
    </row>
    <row r="2125" spans="1:13" s="39" customFormat="1" ht="12.95" customHeight="1" x14ac:dyDescent="0.25">
      <c r="A2125" s="226"/>
      <c r="B2125" s="29">
        <v>6116</v>
      </c>
      <c r="C2125" s="30">
        <v>35</v>
      </c>
      <c r="D2125" s="42" t="s">
        <v>5394</v>
      </c>
      <c r="E2125" s="42" t="s">
        <v>5395</v>
      </c>
      <c r="F2125" s="42" t="s">
        <v>5396</v>
      </c>
      <c r="G2125" s="33" t="s">
        <v>12</v>
      </c>
      <c r="H2125" s="34" t="s">
        <v>13</v>
      </c>
      <c r="I2125" s="35">
        <v>0.98640000000000005</v>
      </c>
      <c r="J2125" s="36">
        <v>750906.5</v>
      </c>
      <c r="K2125" s="19">
        <f t="shared" si="33"/>
        <v>1284179</v>
      </c>
      <c r="L2125" s="37">
        <v>106654.5</v>
      </c>
      <c r="M2125" s="38"/>
    </row>
    <row r="2126" spans="1:13" s="39" customFormat="1" ht="12.95" customHeight="1" x14ac:dyDescent="0.25">
      <c r="A2126" s="226"/>
      <c r="B2126" s="29">
        <v>6132</v>
      </c>
      <c r="C2126" s="30">
        <v>36</v>
      </c>
      <c r="D2126" s="42" t="s">
        <v>5397</v>
      </c>
      <c r="E2126" s="42" t="s">
        <v>5398</v>
      </c>
      <c r="F2126" s="42" t="s">
        <v>5396</v>
      </c>
      <c r="G2126" s="33" t="s">
        <v>12</v>
      </c>
      <c r="H2126" s="34" t="s">
        <v>13</v>
      </c>
      <c r="I2126" s="35">
        <v>0.98070000000000002</v>
      </c>
      <c r="J2126" s="36">
        <v>746646.37999999989</v>
      </c>
      <c r="K2126" s="19">
        <f t="shared" si="33"/>
        <v>1276837.33</v>
      </c>
      <c r="L2126" s="37">
        <v>106038.19</v>
      </c>
      <c r="M2126" s="38"/>
    </row>
    <row r="2127" spans="1:13" s="39" customFormat="1" ht="12.95" customHeight="1" x14ac:dyDescent="0.25">
      <c r="A2127" s="226"/>
      <c r="B2127" s="29">
        <v>6139</v>
      </c>
      <c r="C2127" s="30">
        <v>37</v>
      </c>
      <c r="D2127" s="42" t="s">
        <v>5399</v>
      </c>
      <c r="E2127" s="42" t="s">
        <v>5400</v>
      </c>
      <c r="F2127" s="42" t="s">
        <v>5401</v>
      </c>
      <c r="G2127" s="33" t="s">
        <v>12</v>
      </c>
      <c r="H2127" s="34" t="s">
        <v>13</v>
      </c>
      <c r="I2127" s="35">
        <v>0.96840000000000004</v>
      </c>
      <c r="J2127" s="36">
        <v>737282.75</v>
      </c>
      <c r="K2127" s="19">
        <f t="shared" si="33"/>
        <v>1260824</v>
      </c>
      <c r="L2127" s="37">
        <v>104708.25</v>
      </c>
      <c r="M2127" s="38"/>
    </row>
    <row r="2128" spans="1:13" s="39" customFormat="1" ht="12.95" customHeight="1" x14ac:dyDescent="0.25">
      <c r="A2128" s="226"/>
      <c r="B2128" s="29">
        <v>6120</v>
      </c>
      <c r="C2128" s="30">
        <v>38</v>
      </c>
      <c r="D2128" s="42" t="s">
        <v>5402</v>
      </c>
      <c r="E2128" s="42" t="s">
        <v>5403</v>
      </c>
      <c r="F2128" s="42" t="s">
        <v>5404</v>
      </c>
      <c r="G2128" s="33" t="s">
        <v>12</v>
      </c>
      <c r="H2128" s="34" t="s">
        <v>13</v>
      </c>
      <c r="I2128" s="35">
        <v>0.96640000000000004</v>
      </c>
      <c r="J2128" s="36">
        <v>735769</v>
      </c>
      <c r="K2128" s="19">
        <f t="shared" si="33"/>
        <v>1258229</v>
      </c>
      <c r="L2128" s="37">
        <v>104492</v>
      </c>
      <c r="M2128" s="38"/>
    </row>
    <row r="2129" spans="1:13" s="39" customFormat="1" ht="12.95" customHeight="1" x14ac:dyDescent="0.25">
      <c r="A2129" s="226"/>
      <c r="B2129" s="29">
        <v>6117</v>
      </c>
      <c r="C2129" s="30">
        <v>39</v>
      </c>
      <c r="D2129" s="42" t="s">
        <v>5405</v>
      </c>
      <c r="E2129" s="42" t="s">
        <v>5406</v>
      </c>
      <c r="F2129" s="42" t="s">
        <v>5407</v>
      </c>
      <c r="G2129" s="33" t="s">
        <v>12</v>
      </c>
      <c r="H2129" s="34" t="s">
        <v>13</v>
      </c>
      <c r="I2129" s="35">
        <v>0.9849</v>
      </c>
      <c r="J2129" s="36">
        <v>746473.37000000011</v>
      </c>
      <c r="K2129" s="19">
        <f t="shared" si="33"/>
        <v>1278934.92</v>
      </c>
      <c r="L2129" s="37">
        <v>106492.31</v>
      </c>
      <c r="M2129" s="38"/>
    </row>
    <row r="2130" spans="1:13" s="39" customFormat="1" ht="12.95" customHeight="1" x14ac:dyDescent="0.25">
      <c r="A2130" s="226"/>
      <c r="B2130" s="29">
        <v>6143</v>
      </c>
      <c r="C2130" s="30">
        <v>40</v>
      </c>
      <c r="D2130" s="42" t="s">
        <v>5408</v>
      </c>
      <c r="E2130" s="42" t="s">
        <v>5409</v>
      </c>
      <c r="F2130" s="42" t="s">
        <v>5410</v>
      </c>
      <c r="G2130" s="33" t="s">
        <v>12</v>
      </c>
      <c r="H2130" s="34" t="s">
        <v>13</v>
      </c>
      <c r="I2130" s="35">
        <v>0.98070000000000002</v>
      </c>
      <c r="J2130" s="36">
        <v>746646.37999999989</v>
      </c>
      <c r="K2130" s="19">
        <f t="shared" si="33"/>
        <v>1276837.33</v>
      </c>
      <c r="L2130" s="37">
        <v>106038.19</v>
      </c>
      <c r="M2130" s="38"/>
    </row>
    <row r="2131" spans="1:13" s="39" customFormat="1" ht="12.95" customHeight="1" x14ac:dyDescent="0.25">
      <c r="A2131" s="226"/>
      <c r="B2131" s="29">
        <v>6147</v>
      </c>
      <c r="C2131" s="30">
        <v>41</v>
      </c>
      <c r="D2131" s="59" t="s">
        <v>5411</v>
      </c>
      <c r="E2131" s="59" t="s">
        <v>5412</v>
      </c>
      <c r="F2131" s="59" t="s">
        <v>5413</v>
      </c>
      <c r="G2131" s="33" t="s">
        <v>12</v>
      </c>
      <c r="H2131" s="34" t="s">
        <v>13</v>
      </c>
      <c r="I2131" s="35">
        <v>0.9819</v>
      </c>
      <c r="J2131" s="36">
        <v>745932.78</v>
      </c>
      <c r="K2131" s="19">
        <f t="shared" si="33"/>
        <v>1276772.48</v>
      </c>
      <c r="L2131" s="37">
        <v>106167.94</v>
      </c>
      <c r="M2131" s="38"/>
    </row>
    <row r="2132" spans="1:13" s="39" customFormat="1" ht="12.95" customHeight="1" x14ac:dyDescent="0.25">
      <c r="A2132" s="226"/>
      <c r="B2132" s="29"/>
      <c r="C2132" s="30"/>
      <c r="D2132" s="49" t="s">
        <v>5732</v>
      </c>
      <c r="E2132" s="42"/>
      <c r="F2132" s="42"/>
      <c r="G2132" s="33"/>
      <c r="H2132" s="34"/>
      <c r="I2132" s="35"/>
      <c r="J2132" s="36"/>
      <c r="K2132" s="19"/>
      <c r="L2132" s="37"/>
      <c r="M2132" s="38"/>
    </row>
    <row r="2133" spans="1:13" s="39" customFormat="1" ht="12.95" customHeight="1" x14ac:dyDescent="0.25">
      <c r="A2133" s="227"/>
      <c r="B2133" s="29">
        <v>6119</v>
      </c>
      <c r="C2133" s="30">
        <v>1</v>
      </c>
      <c r="D2133" s="42" t="s">
        <v>5414</v>
      </c>
      <c r="E2133" s="42" t="s">
        <v>5415</v>
      </c>
      <c r="F2133" s="42" t="s">
        <v>5416</v>
      </c>
      <c r="G2133" s="33" t="s">
        <v>5731</v>
      </c>
      <c r="H2133" s="34" t="s">
        <v>13</v>
      </c>
      <c r="I2133" s="35">
        <v>0.96840000000000004</v>
      </c>
      <c r="J2133" s="36">
        <v>1168060.4400000002</v>
      </c>
      <c r="K2133" s="19">
        <f t="shared" si="33"/>
        <v>1997495.04</v>
      </c>
      <c r="L2133" s="37">
        <v>165886.92000000001</v>
      </c>
      <c r="M2133" s="38"/>
    </row>
    <row r="2134" spans="1:13" s="39" customFormat="1" ht="12.95" customHeight="1" x14ac:dyDescent="0.25">
      <c r="A2134" s="225" t="s">
        <v>5417</v>
      </c>
      <c r="B2134" s="29"/>
      <c r="C2134" s="30"/>
      <c r="D2134" s="49" t="s">
        <v>126</v>
      </c>
      <c r="E2134" s="42"/>
      <c r="F2134" s="42"/>
      <c r="G2134" s="33"/>
      <c r="H2134" s="34"/>
      <c r="I2134" s="35"/>
      <c r="J2134" s="36"/>
      <c r="K2134" s="19"/>
      <c r="L2134" s="37"/>
      <c r="M2134" s="38"/>
    </row>
    <row r="2135" spans="1:13" s="39" customFormat="1" ht="12.95" customHeight="1" x14ac:dyDescent="0.25">
      <c r="A2135" s="226"/>
      <c r="B2135" s="29">
        <v>5116</v>
      </c>
      <c r="C2135" s="30">
        <v>1</v>
      </c>
      <c r="D2135" s="42" t="s">
        <v>5418</v>
      </c>
      <c r="E2135" s="42" t="s">
        <v>5419</v>
      </c>
      <c r="F2135" s="42" t="s">
        <v>5420</v>
      </c>
      <c r="G2135" s="33" t="s">
        <v>130</v>
      </c>
      <c r="H2135" s="34" t="s">
        <v>13</v>
      </c>
      <c r="I2135" s="35">
        <v>0</v>
      </c>
      <c r="J2135" s="36">
        <v>94076</v>
      </c>
      <c r="K2135" s="19">
        <f t="shared" si="33"/>
        <v>94076</v>
      </c>
      <c r="L2135" s="37">
        <v>0</v>
      </c>
      <c r="M2135" s="38" t="s">
        <v>5685</v>
      </c>
    </row>
    <row r="2136" spans="1:13" s="39" customFormat="1" ht="12.95" customHeight="1" x14ac:dyDescent="0.25">
      <c r="A2136" s="226"/>
      <c r="B2136" s="29">
        <v>5112</v>
      </c>
      <c r="C2136" s="30">
        <v>2</v>
      </c>
      <c r="D2136" s="42" t="s">
        <v>5421</v>
      </c>
      <c r="E2136" s="42" t="s">
        <v>5422</v>
      </c>
      <c r="F2136" s="42" t="s">
        <v>5423</v>
      </c>
      <c r="G2136" s="33" t="s">
        <v>130</v>
      </c>
      <c r="H2136" s="34" t="s">
        <v>13</v>
      </c>
      <c r="I2136" s="35">
        <v>0.88060000000000005</v>
      </c>
      <c r="J2136" s="36">
        <v>329384.96999999997</v>
      </c>
      <c r="K2136" s="19">
        <f t="shared" si="33"/>
        <v>567440.52</v>
      </c>
      <c r="L2136" s="37">
        <v>47611.11</v>
      </c>
      <c r="M2136" s="38"/>
    </row>
    <row r="2137" spans="1:13" s="39" customFormat="1" ht="12.95" customHeight="1" x14ac:dyDescent="0.25">
      <c r="A2137" s="226"/>
      <c r="B2137" s="29">
        <v>5117</v>
      </c>
      <c r="C2137" s="30">
        <v>3</v>
      </c>
      <c r="D2137" s="42" t="s">
        <v>5424</v>
      </c>
      <c r="E2137" s="42" t="s">
        <v>5425</v>
      </c>
      <c r="F2137" s="42" t="s">
        <v>5426</v>
      </c>
      <c r="G2137" s="33" t="s">
        <v>130</v>
      </c>
      <c r="H2137" s="34" t="s">
        <v>13</v>
      </c>
      <c r="I2137" s="35">
        <v>0.92390000000000005</v>
      </c>
      <c r="J2137" s="36">
        <v>249760.95</v>
      </c>
      <c r="K2137" s="19">
        <f t="shared" si="33"/>
        <v>499521.9</v>
      </c>
      <c r="L2137" s="37">
        <v>49952.19</v>
      </c>
      <c r="M2137" s="38"/>
    </row>
    <row r="2138" spans="1:13" s="39" customFormat="1" ht="12.95" customHeight="1" x14ac:dyDescent="0.25">
      <c r="A2138" s="226"/>
      <c r="B2138" s="29">
        <v>5108</v>
      </c>
      <c r="C2138" s="30">
        <v>4</v>
      </c>
      <c r="D2138" s="42" t="s">
        <v>5427</v>
      </c>
      <c r="E2138" s="42" t="s">
        <v>5428</v>
      </c>
      <c r="F2138" s="42" t="s">
        <v>5429</v>
      </c>
      <c r="G2138" s="33" t="s">
        <v>130</v>
      </c>
      <c r="H2138" s="34" t="s">
        <v>13</v>
      </c>
      <c r="I2138" s="35">
        <v>0.92159999999999997</v>
      </c>
      <c r="J2138" s="36">
        <v>346199.69999999995</v>
      </c>
      <c r="K2138" s="19">
        <f t="shared" si="33"/>
        <v>595338.9</v>
      </c>
      <c r="L2138" s="37">
        <v>49827.839999999997</v>
      </c>
      <c r="M2138" s="38"/>
    </row>
    <row r="2139" spans="1:13" s="39" customFormat="1" ht="12.95" customHeight="1" x14ac:dyDescent="0.25">
      <c r="A2139" s="226"/>
      <c r="B2139" s="29">
        <v>5113</v>
      </c>
      <c r="C2139" s="30">
        <v>5</v>
      </c>
      <c r="D2139" s="42" t="s">
        <v>5430</v>
      </c>
      <c r="E2139" s="42" t="s">
        <v>5431</v>
      </c>
      <c r="F2139" s="42" t="s">
        <v>5432</v>
      </c>
      <c r="G2139" s="33" t="s">
        <v>130</v>
      </c>
      <c r="H2139" s="34" t="s">
        <v>13</v>
      </c>
      <c r="I2139" s="35">
        <v>0.92800000000000005</v>
      </c>
      <c r="J2139" s="36">
        <v>346675.45</v>
      </c>
      <c r="K2139" s="19">
        <f t="shared" si="33"/>
        <v>597544.80000000005</v>
      </c>
      <c r="L2139" s="37">
        <v>50173.87</v>
      </c>
      <c r="M2139" s="38"/>
    </row>
    <row r="2140" spans="1:13" s="39" customFormat="1" ht="12.95" customHeight="1" x14ac:dyDescent="0.25">
      <c r="A2140" s="226"/>
      <c r="B2140" s="29">
        <v>5102</v>
      </c>
      <c r="C2140" s="30">
        <v>6</v>
      </c>
      <c r="D2140" s="42" t="s">
        <v>5433</v>
      </c>
      <c r="E2140" s="42" t="s">
        <v>5434</v>
      </c>
      <c r="F2140" s="42" t="s">
        <v>5435</v>
      </c>
      <c r="G2140" s="33" t="s">
        <v>130</v>
      </c>
      <c r="H2140" s="34" t="s">
        <v>13</v>
      </c>
      <c r="I2140" s="35">
        <v>0.94899999999999995</v>
      </c>
      <c r="J2140" s="36">
        <v>355596.45</v>
      </c>
      <c r="K2140" s="19">
        <f t="shared" si="33"/>
        <v>612142.80000000005</v>
      </c>
      <c r="L2140" s="37">
        <v>51309.27</v>
      </c>
      <c r="M2140" s="38"/>
    </row>
    <row r="2141" spans="1:13" s="39" customFormat="1" ht="12.95" customHeight="1" x14ac:dyDescent="0.25">
      <c r="A2141" s="226"/>
      <c r="B2141" s="29">
        <v>5110</v>
      </c>
      <c r="C2141" s="30">
        <v>7</v>
      </c>
      <c r="D2141" s="42" t="s">
        <v>5436</v>
      </c>
      <c r="E2141" s="42" t="s">
        <v>5437</v>
      </c>
      <c r="F2141" s="42" t="s">
        <v>5438</v>
      </c>
      <c r="G2141" s="33" t="s">
        <v>130</v>
      </c>
      <c r="H2141" s="34" t="s">
        <v>13</v>
      </c>
      <c r="I2141" s="35">
        <v>0.94120000000000004</v>
      </c>
      <c r="J2141" s="36">
        <v>303162.60000000003</v>
      </c>
      <c r="K2141" s="19">
        <f t="shared" si="33"/>
        <v>557600.35</v>
      </c>
      <c r="L2141" s="37">
        <v>50887.55</v>
      </c>
      <c r="M2141" s="38"/>
    </row>
    <row r="2142" spans="1:13" s="39" customFormat="1" ht="12.95" customHeight="1" x14ac:dyDescent="0.25">
      <c r="A2142" s="226"/>
      <c r="B2142" s="29">
        <v>5103</v>
      </c>
      <c r="C2142" s="30">
        <v>8</v>
      </c>
      <c r="D2142" s="42" t="s">
        <v>5439</v>
      </c>
      <c r="E2142" s="42" t="s">
        <v>5440</v>
      </c>
      <c r="F2142" s="42" t="s">
        <v>5441</v>
      </c>
      <c r="G2142" s="33" t="s">
        <v>130</v>
      </c>
      <c r="H2142" s="34" t="s">
        <v>13</v>
      </c>
      <c r="I2142" s="35">
        <v>0.92900000000000005</v>
      </c>
      <c r="J2142" s="36">
        <v>349000.33</v>
      </c>
      <c r="K2142" s="19">
        <f t="shared" si="33"/>
        <v>600139.98</v>
      </c>
      <c r="L2142" s="37">
        <v>50227.93</v>
      </c>
      <c r="M2142" s="38"/>
    </row>
    <row r="2143" spans="1:13" s="39" customFormat="1" ht="12.95" customHeight="1" x14ac:dyDescent="0.25">
      <c r="A2143" s="226"/>
      <c r="B2143" s="29">
        <v>5109</v>
      </c>
      <c r="C2143" s="30">
        <v>9</v>
      </c>
      <c r="D2143" s="42" t="s">
        <v>5442</v>
      </c>
      <c r="E2143" s="42" t="s">
        <v>5443</v>
      </c>
      <c r="F2143" s="42" t="s">
        <v>5444</v>
      </c>
      <c r="G2143" s="33" t="s">
        <v>130</v>
      </c>
      <c r="H2143" s="34" t="s">
        <v>13</v>
      </c>
      <c r="I2143" s="35">
        <v>0.95</v>
      </c>
      <c r="J2143" s="36">
        <v>306017.33</v>
      </c>
      <c r="K2143" s="19">
        <f t="shared" si="33"/>
        <v>562833.98</v>
      </c>
      <c r="L2143" s="37">
        <v>51363.33</v>
      </c>
    </row>
    <row r="2144" spans="1:13" s="39" customFormat="1" ht="12.95" customHeight="1" x14ac:dyDescent="0.25">
      <c r="A2144" s="226"/>
      <c r="B2144" s="29">
        <v>5104</v>
      </c>
      <c r="C2144" s="30">
        <v>10</v>
      </c>
      <c r="D2144" s="42" t="s">
        <v>5445</v>
      </c>
      <c r="E2144" s="42" t="s">
        <v>5446</v>
      </c>
      <c r="F2144" s="42" t="s">
        <v>5447</v>
      </c>
      <c r="G2144" s="33" t="s">
        <v>130</v>
      </c>
      <c r="H2144" s="34" t="s">
        <v>13</v>
      </c>
      <c r="I2144" s="35">
        <v>0</v>
      </c>
      <c r="J2144" s="36">
        <v>100390.98</v>
      </c>
      <c r="K2144" s="19">
        <f t="shared" si="33"/>
        <v>100390.98</v>
      </c>
      <c r="L2144" s="37">
        <v>0</v>
      </c>
      <c r="M2144" s="38" t="s">
        <v>5685</v>
      </c>
    </row>
    <row r="2145" spans="1:13" s="39" customFormat="1" ht="12.95" customHeight="1" x14ac:dyDescent="0.25">
      <c r="A2145" s="226"/>
      <c r="B2145" s="29"/>
      <c r="C2145" s="30"/>
      <c r="D2145" s="49" t="s">
        <v>11</v>
      </c>
      <c r="E2145" s="42"/>
      <c r="F2145" s="42"/>
      <c r="G2145" s="33"/>
      <c r="H2145" s="34"/>
      <c r="I2145" s="35"/>
      <c r="J2145" s="36"/>
      <c r="K2145" s="19"/>
      <c r="L2145" s="37"/>
      <c r="M2145" s="38"/>
    </row>
    <row r="2146" spans="1:13" s="39" customFormat="1" ht="12.95" customHeight="1" x14ac:dyDescent="0.25">
      <c r="A2146" s="226"/>
      <c r="B2146" s="29">
        <v>5119</v>
      </c>
      <c r="C2146" s="30">
        <v>1</v>
      </c>
      <c r="D2146" s="42" t="s">
        <v>5448</v>
      </c>
      <c r="E2146" s="42" t="s">
        <v>5449</v>
      </c>
      <c r="F2146" s="42" t="s">
        <v>5450</v>
      </c>
      <c r="G2146" s="33" t="s">
        <v>12</v>
      </c>
      <c r="H2146" s="34" t="s">
        <v>13</v>
      </c>
      <c r="I2146" s="35">
        <v>0.93730000000000002</v>
      </c>
      <c r="J2146" s="36">
        <v>709418.91999999993</v>
      </c>
      <c r="K2146" s="19">
        <f t="shared" si="33"/>
        <v>1216146.72</v>
      </c>
      <c r="L2146" s="37">
        <v>101345.56</v>
      </c>
      <c r="M2146" s="38"/>
    </row>
    <row r="2147" spans="1:13" s="39" customFormat="1" ht="12.95" customHeight="1" x14ac:dyDescent="0.25">
      <c r="A2147" s="226"/>
      <c r="B2147" s="29">
        <v>5123</v>
      </c>
      <c r="C2147" s="30">
        <v>2</v>
      </c>
      <c r="D2147" s="42" t="s">
        <v>5451</v>
      </c>
      <c r="E2147" s="42" t="s">
        <v>5452</v>
      </c>
      <c r="F2147" s="42" t="s">
        <v>5453</v>
      </c>
      <c r="G2147" s="33" t="s">
        <v>12</v>
      </c>
      <c r="H2147" s="34" t="s">
        <v>13</v>
      </c>
      <c r="I2147" s="35">
        <v>0.92920000000000003</v>
      </c>
      <c r="J2147" s="36">
        <v>703288.25</v>
      </c>
      <c r="K2147" s="19">
        <f t="shared" si="33"/>
        <v>1205637</v>
      </c>
      <c r="L2147" s="37">
        <v>100469.75</v>
      </c>
      <c r="M2147" s="38"/>
    </row>
    <row r="2148" spans="1:13" s="39" customFormat="1" ht="12.95" customHeight="1" x14ac:dyDescent="0.25">
      <c r="A2148" s="226"/>
      <c r="B2148" s="29">
        <v>5126</v>
      </c>
      <c r="C2148" s="30">
        <v>3</v>
      </c>
      <c r="D2148" s="42" t="s">
        <v>5454</v>
      </c>
      <c r="E2148" s="42" t="s">
        <v>5455</v>
      </c>
      <c r="F2148" s="42" t="s">
        <v>5456</v>
      </c>
      <c r="G2148" s="33" t="s">
        <v>12</v>
      </c>
      <c r="H2148" s="34" t="s">
        <v>13</v>
      </c>
      <c r="I2148" s="35">
        <v>0.93559999999999999</v>
      </c>
      <c r="J2148" s="36">
        <v>708132.25</v>
      </c>
      <c r="K2148" s="19">
        <f t="shared" si="33"/>
        <v>1213941</v>
      </c>
      <c r="L2148" s="37">
        <v>101161.75</v>
      </c>
      <c r="M2148" s="38"/>
    </row>
    <row r="2149" spans="1:13" s="39" customFormat="1" ht="12.95" customHeight="1" x14ac:dyDescent="0.25">
      <c r="A2149" s="226"/>
      <c r="B2149" s="29">
        <v>5128</v>
      </c>
      <c r="C2149" s="30">
        <v>4</v>
      </c>
      <c r="D2149" s="42" t="s">
        <v>5457</v>
      </c>
      <c r="E2149" s="42" t="s">
        <v>5458</v>
      </c>
      <c r="F2149" s="42" t="s">
        <v>5459</v>
      </c>
      <c r="G2149" s="33" t="s">
        <v>12</v>
      </c>
      <c r="H2149" s="34" t="s">
        <v>13</v>
      </c>
      <c r="I2149" s="35">
        <v>0.92969999999999997</v>
      </c>
      <c r="J2149" s="36">
        <v>703666.66999999993</v>
      </c>
      <c r="K2149" s="19">
        <f t="shared" si="33"/>
        <v>1206285.72</v>
      </c>
      <c r="L2149" s="37">
        <v>100523.81</v>
      </c>
      <c r="M2149" s="38"/>
    </row>
    <row r="2150" spans="1:13" s="39" customFormat="1" ht="12.95" customHeight="1" x14ac:dyDescent="0.25">
      <c r="A2150" s="226"/>
      <c r="B2150" s="29">
        <v>5130</v>
      </c>
      <c r="C2150" s="30">
        <v>5</v>
      </c>
      <c r="D2150" s="42" t="s">
        <v>5460</v>
      </c>
      <c r="E2150" s="42" t="s">
        <v>5461</v>
      </c>
      <c r="F2150" s="42" t="s">
        <v>5462</v>
      </c>
      <c r="G2150" s="33" t="s">
        <v>12</v>
      </c>
      <c r="H2150" s="34" t="s">
        <v>13</v>
      </c>
      <c r="I2150" s="35">
        <v>0.93189999999999995</v>
      </c>
      <c r="J2150" s="36">
        <v>510706.83</v>
      </c>
      <c r="K2150" s="19">
        <f t="shared" si="33"/>
        <v>1014515.28</v>
      </c>
      <c r="L2150" s="36">
        <v>100761.69</v>
      </c>
      <c r="M2150" s="38"/>
    </row>
    <row r="2151" spans="1:13" s="39" customFormat="1" ht="12.95" customHeight="1" x14ac:dyDescent="0.25">
      <c r="A2151" s="226"/>
      <c r="B2151" s="29">
        <v>5127</v>
      </c>
      <c r="C2151" s="30">
        <v>6</v>
      </c>
      <c r="D2151" s="42" t="s">
        <v>5463</v>
      </c>
      <c r="E2151" s="42" t="s">
        <v>5464</v>
      </c>
      <c r="F2151" s="42" t="s">
        <v>493</v>
      </c>
      <c r="G2151" s="33" t="s">
        <v>12</v>
      </c>
      <c r="H2151" s="34" t="s">
        <v>13</v>
      </c>
      <c r="I2151" s="35">
        <v>0.94010000000000005</v>
      </c>
      <c r="J2151" s="36">
        <v>711538.16999999993</v>
      </c>
      <c r="K2151" s="19">
        <f t="shared" si="33"/>
        <v>1219779.72</v>
      </c>
      <c r="L2151" s="36">
        <v>101648.31</v>
      </c>
      <c r="M2151" s="38"/>
    </row>
    <row r="2152" spans="1:13" s="39" customFormat="1" ht="12.95" customHeight="1" x14ac:dyDescent="0.25">
      <c r="A2152" s="226"/>
      <c r="B2152" s="29">
        <v>5145</v>
      </c>
      <c r="C2152" s="30">
        <v>7</v>
      </c>
      <c r="D2152" s="42" t="s">
        <v>5465</v>
      </c>
      <c r="E2152" s="42" t="s">
        <v>5466</v>
      </c>
      <c r="F2152" s="42" t="s">
        <v>490</v>
      </c>
      <c r="G2152" s="33" t="s">
        <v>12</v>
      </c>
      <c r="H2152" s="34" t="s">
        <v>13</v>
      </c>
      <c r="I2152" s="35">
        <v>0.93259999999999998</v>
      </c>
      <c r="J2152" s="36">
        <v>705861.66</v>
      </c>
      <c r="K2152" s="19">
        <f t="shared" si="33"/>
        <v>1210048.56</v>
      </c>
      <c r="L2152" s="36">
        <v>100837.38</v>
      </c>
      <c r="M2152" s="38"/>
    </row>
    <row r="2153" spans="1:13" s="39" customFormat="1" ht="12.95" customHeight="1" x14ac:dyDescent="0.25">
      <c r="A2153" s="226"/>
      <c r="B2153" s="29">
        <v>5107</v>
      </c>
      <c r="C2153" s="30">
        <v>8</v>
      </c>
      <c r="D2153" s="42" t="s">
        <v>5467</v>
      </c>
      <c r="E2153" s="42" t="s">
        <v>5468</v>
      </c>
      <c r="F2153" s="42" t="s">
        <v>5469</v>
      </c>
      <c r="G2153" s="33" t="s">
        <v>12</v>
      </c>
      <c r="H2153" s="34" t="s">
        <v>13</v>
      </c>
      <c r="I2153" s="35">
        <v>0.93579999999999997</v>
      </c>
      <c r="J2153" s="36">
        <v>602775.28</v>
      </c>
      <c r="K2153" s="19">
        <f t="shared" si="33"/>
        <v>1108692.18</v>
      </c>
      <c r="L2153" s="36">
        <v>101183.38</v>
      </c>
      <c r="M2153" s="118"/>
    </row>
    <row r="2154" spans="1:13" s="39" customFormat="1" ht="12.95" customHeight="1" x14ac:dyDescent="0.25">
      <c r="A2154" s="226"/>
      <c r="B2154" s="29">
        <v>5115</v>
      </c>
      <c r="C2154" s="30">
        <v>9</v>
      </c>
      <c r="D2154" s="42" t="s">
        <v>5470</v>
      </c>
      <c r="E2154" s="42" t="s">
        <v>5471</v>
      </c>
      <c r="F2154" s="42" t="s">
        <v>555</v>
      </c>
      <c r="G2154" s="33" t="s">
        <v>12</v>
      </c>
      <c r="H2154" s="34" t="s">
        <v>13</v>
      </c>
      <c r="I2154" s="35">
        <v>0.91159999999999997</v>
      </c>
      <c r="J2154" s="36">
        <v>392320.75</v>
      </c>
      <c r="K2154" s="19">
        <f t="shared" si="33"/>
        <v>885154.5</v>
      </c>
      <c r="L2154" s="36">
        <v>98566.75</v>
      </c>
      <c r="M2154" s="38"/>
    </row>
    <row r="2155" spans="1:13" s="39" customFormat="1" ht="12.95" customHeight="1" x14ac:dyDescent="0.25">
      <c r="A2155" s="226"/>
      <c r="B2155" s="29">
        <v>5121</v>
      </c>
      <c r="C2155" s="30">
        <v>10</v>
      </c>
      <c r="D2155" s="42" t="s">
        <v>5472</v>
      </c>
      <c r="E2155" s="42" t="s">
        <v>5473</v>
      </c>
      <c r="F2155" s="42" t="s">
        <v>5474</v>
      </c>
      <c r="G2155" s="33" t="s">
        <v>12</v>
      </c>
      <c r="H2155" s="34" t="s">
        <v>13</v>
      </c>
      <c r="I2155" s="35">
        <v>0.93620000000000003</v>
      </c>
      <c r="J2155" s="36">
        <v>708586.41</v>
      </c>
      <c r="K2155" s="19">
        <f t="shared" si="33"/>
        <v>1214719.56</v>
      </c>
      <c r="L2155" s="36">
        <v>101226.63</v>
      </c>
      <c r="M2155" s="38"/>
    </row>
    <row r="2156" spans="1:13" s="39" customFormat="1" ht="12.95" customHeight="1" x14ac:dyDescent="0.25">
      <c r="A2156" s="226"/>
      <c r="B2156" s="29">
        <v>5114</v>
      </c>
      <c r="C2156" s="30">
        <v>11</v>
      </c>
      <c r="D2156" s="42" t="s">
        <v>5475</v>
      </c>
      <c r="E2156" s="42" t="s">
        <v>5476</v>
      </c>
      <c r="F2156" s="42" t="s">
        <v>5477</v>
      </c>
      <c r="G2156" s="33" t="s">
        <v>12</v>
      </c>
      <c r="H2156" s="34" t="s">
        <v>13</v>
      </c>
      <c r="I2156" s="35">
        <v>0.93259999999999998</v>
      </c>
      <c r="J2156" s="36">
        <v>398808.27</v>
      </c>
      <c r="K2156" s="19">
        <f t="shared" si="33"/>
        <v>902995.17</v>
      </c>
      <c r="L2156" s="36">
        <v>100837.38</v>
      </c>
      <c r="M2156" s="38"/>
    </row>
    <row r="2157" spans="1:13" s="39" customFormat="1" ht="12.95" customHeight="1" x14ac:dyDescent="0.25">
      <c r="A2157" s="226"/>
      <c r="B2157" s="29">
        <v>5138</v>
      </c>
      <c r="C2157" s="30">
        <v>12</v>
      </c>
      <c r="D2157" s="42" t="s">
        <v>5478</v>
      </c>
      <c r="E2157" s="42" t="s">
        <v>5479</v>
      </c>
      <c r="F2157" s="42" t="s">
        <v>5480</v>
      </c>
      <c r="G2157" s="33" t="s">
        <v>12</v>
      </c>
      <c r="H2157" s="34" t="s">
        <v>13</v>
      </c>
      <c r="I2157" s="35">
        <v>0.95220000000000005</v>
      </c>
      <c r="J2157" s="36">
        <v>710316.41</v>
      </c>
      <c r="K2157" s="19">
        <f t="shared" si="33"/>
        <v>1225099.56</v>
      </c>
      <c r="L2157" s="36">
        <v>102956.63</v>
      </c>
      <c r="M2157" s="38"/>
    </row>
    <row r="2158" spans="1:13" s="39" customFormat="1" ht="12.95" customHeight="1" x14ac:dyDescent="0.25">
      <c r="A2158" s="226"/>
      <c r="B2158" s="29">
        <v>5122</v>
      </c>
      <c r="C2158" s="30">
        <v>13</v>
      </c>
      <c r="D2158" s="42" t="s">
        <v>5481</v>
      </c>
      <c r="E2158" s="42" t="s">
        <v>5482</v>
      </c>
      <c r="F2158" s="42" t="s">
        <v>5483</v>
      </c>
      <c r="G2158" s="33" t="s">
        <v>12</v>
      </c>
      <c r="H2158" s="34" t="s">
        <v>13</v>
      </c>
      <c r="I2158" s="35">
        <v>0.93230000000000002</v>
      </c>
      <c r="J2158" s="36">
        <v>705634.58000000007</v>
      </c>
      <c r="K2158" s="19">
        <f t="shared" si="33"/>
        <v>1209659.28</v>
      </c>
      <c r="L2158" s="36">
        <v>100804.94</v>
      </c>
      <c r="M2158" s="38"/>
    </row>
    <row r="2159" spans="1:13" s="39" customFormat="1" ht="12.95" customHeight="1" x14ac:dyDescent="0.25">
      <c r="A2159" s="226"/>
      <c r="B2159" s="29">
        <v>5105</v>
      </c>
      <c r="C2159" s="30">
        <v>14</v>
      </c>
      <c r="D2159" s="42" t="s">
        <v>5484</v>
      </c>
      <c r="E2159" s="42" t="s">
        <v>5485</v>
      </c>
      <c r="F2159" s="42" t="s">
        <v>5486</v>
      </c>
      <c r="G2159" s="33" t="s">
        <v>12</v>
      </c>
      <c r="H2159" s="34" t="s">
        <v>13</v>
      </c>
      <c r="I2159" s="35">
        <v>0.94920000000000004</v>
      </c>
      <c r="J2159" s="36">
        <v>718425.75</v>
      </c>
      <c r="K2159" s="19">
        <f t="shared" si="33"/>
        <v>1231587</v>
      </c>
      <c r="L2159" s="37">
        <v>102632.25</v>
      </c>
      <c r="M2159" s="38"/>
    </row>
    <row r="2160" spans="1:13" s="39" customFormat="1" ht="12.95" customHeight="1" x14ac:dyDescent="0.25">
      <c r="A2160" s="226"/>
      <c r="B2160" s="29">
        <v>5137</v>
      </c>
      <c r="C2160" s="30">
        <v>15</v>
      </c>
      <c r="D2160" s="42" t="s">
        <v>5487</v>
      </c>
      <c r="E2160" s="42" t="s">
        <v>5488</v>
      </c>
      <c r="F2160" s="42" t="s">
        <v>5489</v>
      </c>
      <c r="G2160" s="33" t="s">
        <v>12</v>
      </c>
      <c r="H2160" s="34" t="s">
        <v>13</v>
      </c>
      <c r="I2160" s="35">
        <v>0.95420000000000005</v>
      </c>
      <c r="J2160" s="36">
        <v>722210.16</v>
      </c>
      <c r="K2160" s="19">
        <f t="shared" si="33"/>
        <v>1238074.56</v>
      </c>
      <c r="L2160" s="37">
        <v>103172.88</v>
      </c>
      <c r="M2160" s="38"/>
    </row>
    <row r="2161" spans="1:13" s="39" customFormat="1" ht="12.95" customHeight="1" x14ac:dyDescent="0.25">
      <c r="A2161" s="226"/>
      <c r="B2161" s="29">
        <v>5136</v>
      </c>
      <c r="C2161" s="30">
        <v>16</v>
      </c>
      <c r="D2161" s="42" t="s">
        <v>5490</v>
      </c>
      <c r="E2161" s="42" t="s">
        <v>5491</v>
      </c>
      <c r="F2161" s="42" t="s">
        <v>5492</v>
      </c>
      <c r="G2161" s="33" t="s">
        <v>12</v>
      </c>
      <c r="H2161" s="34" t="s">
        <v>13</v>
      </c>
      <c r="I2161" s="35">
        <v>0.9244</v>
      </c>
      <c r="J2161" s="36">
        <v>699655.25</v>
      </c>
      <c r="K2161" s="19">
        <f t="shared" si="33"/>
        <v>1199409</v>
      </c>
      <c r="L2161" s="37">
        <v>99950.75</v>
      </c>
      <c r="M2161" s="38"/>
    </row>
    <row r="2162" spans="1:13" s="39" customFormat="1" ht="12.95" customHeight="1" x14ac:dyDescent="0.25">
      <c r="A2162" s="226"/>
      <c r="B2162" s="29">
        <v>5139</v>
      </c>
      <c r="C2162" s="30">
        <v>17</v>
      </c>
      <c r="D2162" s="42" t="s">
        <v>5493</v>
      </c>
      <c r="E2162" s="42" t="s">
        <v>5017</v>
      </c>
      <c r="F2162" s="42" t="s">
        <v>5494</v>
      </c>
      <c r="G2162" s="33" t="s">
        <v>12</v>
      </c>
      <c r="H2162" s="34" t="s">
        <v>13</v>
      </c>
      <c r="I2162" s="35">
        <v>0.94850000000000001</v>
      </c>
      <c r="J2162" s="36">
        <v>611014.36</v>
      </c>
      <c r="K2162" s="19">
        <f t="shared" si="33"/>
        <v>1123797.1599999999</v>
      </c>
      <c r="L2162" s="37">
        <v>102556.56</v>
      </c>
      <c r="M2162" s="38"/>
    </row>
    <row r="2163" spans="1:13" s="39" customFormat="1" ht="12.95" customHeight="1" x14ac:dyDescent="0.25">
      <c r="A2163" s="226"/>
      <c r="B2163" s="29">
        <v>5124</v>
      </c>
      <c r="C2163" s="30">
        <v>18</v>
      </c>
      <c r="D2163" s="42" t="s">
        <v>5495</v>
      </c>
      <c r="E2163" s="42" t="s">
        <v>5496</v>
      </c>
      <c r="F2163" s="42" t="s">
        <v>5497</v>
      </c>
      <c r="G2163" s="33" t="s">
        <v>12</v>
      </c>
      <c r="H2163" s="34" t="s">
        <v>13</v>
      </c>
      <c r="I2163" s="35">
        <v>0.94920000000000004</v>
      </c>
      <c r="J2163" s="36">
        <v>718425.75</v>
      </c>
      <c r="K2163" s="19">
        <f t="shared" si="33"/>
        <v>1231587</v>
      </c>
      <c r="L2163" s="37">
        <v>102632.25</v>
      </c>
      <c r="M2163" s="38"/>
    </row>
    <row r="2164" spans="1:13" s="39" customFormat="1" ht="12.95" customHeight="1" x14ac:dyDescent="0.25">
      <c r="A2164" s="226"/>
      <c r="B2164" s="29">
        <v>5120</v>
      </c>
      <c r="C2164" s="30">
        <v>19</v>
      </c>
      <c r="D2164" s="42" t="s">
        <v>5498</v>
      </c>
      <c r="E2164" s="42" t="s">
        <v>5499</v>
      </c>
      <c r="F2164" s="42" t="s">
        <v>5500</v>
      </c>
      <c r="G2164" s="33" t="s">
        <v>12</v>
      </c>
      <c r="H2164" s="34" t="s">
        <v>13</v>
      </c>
      <c r="I2164" s="35">
        <v>0.94320000000000004</v>
      </c>
      <c r="J2164" s="36">
        <v>670634.5</v>
      </c>
      <c r="K2164" s="19">
        <f t="shared" si="33"/>
        <v>1180552</v>
      </c>
      <c r="L2164" s="37">
        <v>101983.5</v>
      </c>
      <c r="M2164" s="38"/>
    </row>
    <row r="2165" spans="1:13" s="39" customFormat="1" ht="12.95" customHeight="1" x14ac:dyDescent="0.25">
      <c r="A2165" s="226"/>
      <c r="B2165" s="29">
        <v>5106</v>
      </c>
      <c r="C2165" s="30">
        <v>20</v>
      </c>
      <c r="D2165" s="42" t="s">
        <v>5501</v>
      </c>
      <c r="E2165" s="42" t="s">
        <v>5502</v>
      </c>
      <c r="F2165" s="42" t="s">
        <v>5503</v>
      </c>
      <c r="G2165" s="33" t="s">
        <v>12</v>
      </c>
      <c r="H2165" s="34" t="s">
        <v>13</v>
      </c>
      <c r="I2165" s="35">
        <v>0.95179999999999998</v>
      </c>
      <c r="J2165" s="36">
        <v>613155.28</v>
      </c>
      <c r="K2165" s="19">
        <f t="shared" si="33"/>
        <v>1127722.18</v>
      </c>
      <c r="L2165" s="37">
        <v>102913.38</v>
      </c>
      <c r="M2165" s="38"/>
    </row>
    <row r="2166" spans="1:13" s="39" customFormat="1" ht="12.95" customHeight="1" x14ac:dyDescent="0.25">
      <c r="A2166" s="226"/>
      <c r="B2166" s="29">
        <v>5142</v>
      </c>
      <c r="C2166" s="30">
        <v>21</v>
      </c>
      <c r="D2166" s="42" t="s">
        <v>5504</v>
      </c>
      <c r="E2166" s="42" t="s">
        <v>5505</v>
      </c>
      <c r="F2166" s="42" t="s">
        <v>5506</v>
      </c>
      <c r="G2166" s="33" t="s">
        <v>12</v>
      </c>
      <c r="H2166" s="34" t="s">
        <v>13</v>
      </c>
      <c r="I2166" s="35">
        <v>0.9395</v>
      </c>
      <c r="J2166" s="36">
        <v>609500.64</v>
      </c>
      <c r="K2166" s="19">
        <f t="shared" si="33"/>
        <v>1117417.8400000001</v>
      </c>
      <c r="L2166" s="37">
        <v>101583.44</v>
      </c>
      <c r="M2166" s="38"/>
    </row>
    <row r="2167" spans="1:13" s="39" customFormat="1" ht="12.95" customHeight="1" x14ac:dyDescent="0.25">
      <c r="A2167" s="226"/>
      <c r="B2167" s="29">
        <v>5144</v>
      </c>
      <c r="C2167" s="30">
        <v>22</v>
      </c>
      <c r="D2167" s="42" t="s">
        <v>5507</v>
      </c>
      <c r="E2167" s="42" t="s">
        <v>5508</v>
      </c>
      <c r="F2167" s="42" t="s">
        <v>5509</v>
      </c>
      <c r="G2167" s="33" t="s">
        <v>12</v>
      </c>
      <c r="H2167" s="34" t="s">
        <v>13</v>
      </c>
      <c r="I2167" s="35">
        <v>0.95150000000000001</v>
      </c>
      <c r="J2167" s="36">
        <v>714327.8</v>
      </c>
      <c r="K2167" s="19">
        <f t="shared" si="33"/>
        <v>1228732.5</v>
      </c>
      <c r="L2167" s="37">
        <v>102880.94</v>
      </c>
      <c r="M2167" s="38"/>
    </row>
    <row r="2168" spans="1:13" s="39" customFormat="1" ht="12.95" customHeight="1" x14ac:dyDescent="0.25">
      <c r="A2168" s="226"/>
      <c r="B2168" s="29">
        <v>5143</v>
      </c>
      <c r="C2168" s="30">
        <v>23</v>
      </c>
      <c r="D2168" s="42" t="s">
        <v>5510</v>
      </c>
      <c r="E2168" s="42" t="s">
        <v>1676</v>
      </c>
      <c r="F2168" s="42" t="s">
        <v>5511</v>
      </c>
      <c r="G2168" s="33" t="s">
        <v>12</v>
      </c>
      <c r="H2168" s="34" t="s">
        <v>13</v>
      </c>
      <c r="I2168" s="35">
        <v>0.9274</v>
      </c>
      <c r="J2168" s="36">
        <v>696735.91</v>
      </c>
      <c r="K2168" s="19">
        <f t="shared" si="33"/>
        <v>1198111.56</v>
      </c>
      <c r="L2168" s="37">
        <v>100275.13</v>
      </c>
      <c r="M2168" s="38"/>
    </row>
    <row r="2169" spans="1:13" s="39" customFormat="1" ht="12.95" customHeight="1" x14ac:dyDescent="0.25">
      <c r="A2169" s="226"/>
      <c r="B2169" s="29">
        <v>5118</v>
      </c>
      <c r="C2169" s="30">
        <v>24</v>
      </c>
      <c r="D2169" s="42" t="s">
        <v>5512</v>
      </c>
      <c r="E2169" s="42" t="s">
        <v>5513</v>
      </c>
      <c r="F2169" s="42" t="s">
        <v>5514</v>
      </c>
      <c r="G2169" s="33" t="s">
        <v>12</v>
      </c>
      <c r="H2169" s="34" t="s">
        <v>13</v>
      </c>
      <c r="I2169" s="35">
        <v>0.93220000000000003</v>
      </c>
      <c r="J2169" s="36">
        <v>705558.91</v>
      </c>
      <c r="K2169" s="19">
        <f t="shared" si="33"/>
        <v>1209529.56</v>
      </c>
      <c r="L2169" s="37">
        <v>100794.13</v>
      </c>
      <c r="M2169" s="38"/>
    </row>
    <row r="2170" spans="1:13" s="39" customFormat="1" ht="12.95" customHeight="1" x14ac:dyDescent="0.25">
      <c r="A2170" s="226"/>
      <c r="B2170" s="29">
        <v>5111</v>
      </c>
      <c r="C2170" s="30">
        <v>25</v>
      </c>
      <c r="D2170" s="42" t="s">
        <v>5515</v>
      </c>
      <c r="E2170" s="42" t="s">
        <v>5516</v>
      </c>
      <c r="F2170" s="42" t="s">
        <v>5517</v>
      </c>
      <c r="G2170" s="33" t="s">
        <v>12</v>
      </c>
      <c r="H2170" s="34" t="s">
        <v>13</v>
      </c>
      <c r="I2170" s="35">
        <v>0.54520000000000002</v>
      </c>
      <c r="J2170" s="36">
        <v>666958.25</v>
      </c>
      <c r="K2170" s="19">
        <f t="shared" si="33"/>
        <v>961707</v>
      </c>
      <c r="L2170" s="37">
        <v>58949.75</v>
      </c>
      <c r="M2170" s="38"/>
    </row>
    <row r="2171" spans="1:13" s="39" customFormat="1" ht="12.95" customHeight="1" x14ac:dyDescent="0.25">
      <c r="A2171" s="226"/>
      <c r="B2171" s="29">
        <v>5101</v>
      </c>
      <c r="C2171" s="30">
        <v>26</v>
      </c>
      <c r="D2171" s="42" t="s">
        <v>5518</v>
      </c>
      <c r="E2171" s="42" t="s">
        <v>5519</v>
      </c>
      <c r="F2171" s="42" t="s">
        <v>5520</v>
      </c>
      <c r="G2171" s="33" t="s">
        <v>12</v>
      </c>
      <c r="H2171" s="34" t="s">
        <v>13</v>
      </c>
      <c r="I2171" s="35">
        <v>0.9577</v>
      </c>
      <c r="J2171" s="36">
        <v>613739.11</v>
      </c>
      <c r="K2171" s="19">
        <f t="shared" si="33"/>
        <v>1131495.6599999999</v>
      </c>
      <c r="L2171" s="37">
        <v>103551.31</v>
      </c>
      <c r="M2171" s="38"/>
    </row>
    <row r="2172" spans="1:13" s="39" customFormat="1" ht="12.95" customHeight="1" x14ac:dyDescent="0.25">
      <c r="A2172" s="226"/>
      <c r="B2172" s="29">
        <v>5129</v>
      </c>
      <c r="C2172" s="30">
        <v>27</v>
      </c>
      <c r="D2172" s="42" t="s">
        <v>5521</v>
      </c>
      <c r="E2172" s="42" t="s">
        <v>5522</v>
      </c>
      <c r="F2172" s="42" t="s">
        <v>5523</v>
      </c>
      <c r="G2172" s="33" t="s">
        <v>12</v>
      </c>
      <c r="H2172" s="34" t="s">
        <v>13</v>
      </c>
      <c r="I2172" s="35">
        <v>0.94889999999999997</v>
      </c>
      <c r="J2172" s="36">
        <v>713008.66999999993</v>
      </c>
      <c r="K2172" s="19">
        <f t="shared" si="33"/>
        <v>1226007.72</v>
      </c>
      <c r="L2172" s="37">
        <v>102599.81</v>
      </c>
      <c r="M2172" s="38"/>
    </row>
    <row r="2173" spans="1:13" s="39" customFormat="1" ht="12.95" customHeight="1" x14ac:dyDescent="0.25">
      <c r="A2173" s="226"/>
      <c r="B2173" s="29">
        <v>5100</v>
      </c>
      <c r="C2173" s="30">
        <v>28</v>
      </c>
      <c r="D2173" s="42" t="s">
        <v>5524</v>
      </c>
      <c r="E2173" s="42" t="s">
        <v>1058</v>
      </c>
      <c r="F2173" s="42" t="s">
        <v>5525</v>
      </c>
      <c r="G2173" s="33" t="s">
        <v>12</v>
      </c>
      <c r="H2173" s="34" t="s">
        <v>13</v>
      </c>
      <c r="I2173" s="35">
        <v>0.93899999999999995</v>
      </c>
      <c r="J2173" s="36">
        <v>710705.66</v>
      </c>
      <c r="K2173" s="19">
        <f t="shared" si="33"/>
        <v>1218352.56</v>
      </c>
      <c r="L2173" s="37">
        <v>101529.38</v>
      </c>
      <c r="M2173" s="38"/>
    </row>
    <row r="2174" spans="1:13" s="39" customFormat="1" ht="12.95" customHeight="1" x14ac:dyDescent="0.25">
      <c r="A2174" s="226"/>
      <c r="B2174" s="29">
        <v>5132</v>
      </c>
      <c r="C2174" s="30">
        <v>29</v>
      </c>
      <c r="D2174" s="42" t="s">
        <v>5526</v>
      </c>
      <c r="E2174" s="42" t="s">
        <v>2512</v>
      </c>
      <c r="F2174" s="42" t="s">
        <v>5527</v>
      </c>
      <c r="G2174" s="33" t="s">
        <v>12</v>
      </c>
      <c r="H2174" s="34" t="s">
        <v>13</v>
      </c>
      <c r="I2174" s="35">
        <v>0.94540000000000002</v>
      </c>
      <c r="J2174" s="36">
        <v>715549.66</v>
      </c>
      <c r="K2174" s="19">
        <f t="shared" si="33"/>
        <v>1226656.56</v>
      </c>
      <c r="L2174" s="37">
        <v>102221.38</v>
      </c>
      <c r="M2174" s="38"/>
    </row>
    <row r="2175" spans="1:13" s="39" customFormat="1" ht="12.95" customHeight="1" x14ac:dyDescent="0.25">
      <c r="A2175" s="226"/>
      <c r="B2175" s="29">
        <v>5140</v>
      </c>
      <c r="C2175" s="30">
        <v>30</v>
      </c>
      <c r="D2175" s="42" t="s">
        <v>5528</v>
      </c>
      <c r="E2175" s="42" t="s">
        <v>5529</v>
      </c>
      <c r="F2175" s="42" t="s">
        <v>5530</v>
      </c>
      <c r="G2175" s="33" t="s">
        <v>12</v>
      </c>
      <c r="H2175" s="34" t="s">
        <v>13</v>
      </c>
      <c r="I2175" s="35">
        <v>0.95030000000000003</v>
      </c>
      <c r="J2175" s="36">
        <v>572197.52</v>
      </c>
      <c r="K2175" s="19">
        <f t="shared" si="33"/>
        <v>1085953.47</v>
      </c>
      <c r="L2175" s="37">
        <v>102751.19</v>
      </c>
      <c r="M2175" s="38"/>
    </row>
    <row r="2176" spans="1:13" s="39" customFormat="1" ht="12.95" customHeight="1" x14ac:dyDescent="0.25">
      <c r="A2176" s="226"/>
      <c r="B2176" s="29">
        <v>5125</v>
      </c>
      <c r="C2176" s="30">
        <v>31</v>
      </c>
      <c r="D2176" s="42" t="s">
        <v>5531</v>
      </c>
      <c r="E2176" s="42" t="s">
        <v>5532</v>
      </c>
      <c r="F2176" s="42" t="s">
        <v>5533</v>
      </c>
      <c r="G2176" s="33" t="s">
        <v>12</v>
      </c>
      <c r="H2176" s="34" t="s">
        <v>13</v>
      </c>
      <c r="I2176" s="35">
        <v>0.94389999999999996</v>
      </c>
      <c r="J2176" s="36">
        <v>714414.33000000007</v>
      </c>
      <c r="K2176" s="19">
        <f t="shared" si="33"/>
        <v>1224710.28</v>
      </c>
      <c r="L2176" s="37">
        <v>102059.19</v>
      </c>
      <c r="M2176" s="38"/>
    </row>
    <row r="2177" spans="1:13" s="39" customFormat="1" ht="12.95" customHeight="1" x14ac:dyDescent="0.25">
      <c r="A2177" s="226"/>
      <c r="B2177" s="29">
        <v>5141</v>
      </c>
      <c r="C2177" s="30">
        <v>32</v>
      </c>
      <c r="D2177" s="42" t="s">
        <v>5534</v>
      </c>
      <c r="E2177" s="42" t="s">
        <v>5535</v>
      </c>
      <c r="F2177" s="42" t="s">
        <v>5536</v>
      </c>
      <c r="G2177" s="33" t="s">
        <v>12</v>
      </c>
      <c r="H2177" s="34" t="s">
        <v>13</v>
      </c>
      <c r="I2177" s="35">
        <v>0.96220000000000006</v>
      </c>
      <c r="J2177" s="36">
        <v>728265.16</v>
      </c>
      <c r="K2177" s="19">
        <f t="shared" si="33"/>
        <v>1248454.56</v>
      </c>
      <c r="L2177" s="37">
        <v>104037.88</v>
      </c>
      <c r="M2177" s="38"/>
    </row>
    <row r="2178" spans="1:13" s="39" customFormat="1" ht="12.95" customHeight="1" x14ac:dyDescent="0.25">
      <c r="A2178" s="226"/>
      <c r="B2178" s="29">
        <v>5135</v>
      </c>
      <c r="C2178" s="30">
        <v>33</v>
      </c>
      <c r="D2178" s="42" t="s">
        <v>5537</v>
      </c>
      <c r="E2178" s="42" t="s">
        <v>5538</v>
      </c>
      <c r="F2178" s="42" t="s">
        <v>5539</v>
      </c>
      <c r="G2178" s="33" t="s">
        <v>12</v>
      </c>
      <c r="H2178" s="34" t="s">
        <v>13</v>
      </c>
      <c r="I2178" s="35">
        <v>0.95840000000000003</v>
      </c>
      <c r="J2178" s="36">
        <v>717993.25</v>
      </c>
      <c r="K2178" s="19">
        <f t="shared" si="33"/>
        <v>1236128.25</v>
      </c>
      <c r="L2178" s="37">
        <v>103627</v>
      </c>
      <c r="M2178" s="38"/>
    </row>
    <row r="2179" spans="1:13" s="39" customFormat="1" ht="12.95" customHeight="1" x14ac:dyDescent="0.25">
      <c r="A2179" s="226"/>
      <c r="B2179" s="29">
        <v>5131</v>
      </c>
      <c r="C2179" s="30">
        <v>34</v>
      </c>
      <c r="D2179" s="42" t="s">
        <v>5540</v>
      </c>
      <c r="E2179" s="42" t="s">
        <v>5541</v>
      </c>
      <c r="F2179" s="42" t="s">
        <v>5542</v>
      </c>
      <c r="G2179" s="33" t="s">
        <v>12</v>
      </c>
      <c r="H2179" s="34" t="s">
        <v>13</v>
      </c>
      <c r="I2179" s="35">
        <v>0.56000000000000005</v>
      </c>
      <c r="J2179" s="36">
        <v>640100</v>
      </c>
      <c r="K2179" s="19">
        <f t="shared" si="33"/>
        <v>942850</v>
      </c>
      <c r="L2179" s="37">
        <v>60550</v>
      </c>
      <c r="M2179" s="38"/>
    </row>
    <row r="2180" spans="1:13" s="39" customFormat="1" ht="12.95" customHeight="1" x14ac:dyDescent="0.25">
      <c r="A2180" s="226"/>
      <c r="B2180" s="29">
        <v>5134</v>
      </c>
      <c r="C2180" s="30">
        <v>35</v>
      </c>
      <c r="D2180" s="42" t="s">
        <v>5543</v>
      </c>
      <c r="E2180" s="42" t="s">
        <v>5544</v>
      </c>
      <c r="F2180" s="42" t="s">
        <v>5545</v>
      </c>
      <c r="G2180" s="33" t="s">
        <v>12</v>
      </c>
      <c r="H2180" s="34" t="s">
        <v>13</v>
      </c>
      <c r="I2180" s="35">
        <v>0.95469999999999999</v>
      </c>
      <c r="J2180" s="36">
        <v>491903.88</v>
      </c>
      <c r="K2180" s="19">
        <f t="shared" si="33"/>
        <v>1008038.58</v>
      </c>
      <c r="L2180" s="37">
        <v>103226.94</v>
      </c>
      <c r="M2180" s="38"/>
    </row>
    <row r="2181" spans="1:13" s="39" customFormat="1" ht="12.95" customHeight="1" x14ac:dyDescent="0.25">
      <c r="A2181" s="227"/>
      <c r="B2181" s="29">
        <v>5133</v>
      </c>
      <c r="C2181" s="30">
        <v>36</v>
      </c>
      <c r="D2181" s="42" t="s">
        <v>5546</v>
      </c>
      <c r="E2181" s="42" t="s">
        <v>5547</v>
      </c>
      <c r="F2181" s="42" t="s">
        <v>5548</v>
      </c>
      <c r="G2181" s="33" t="s">
        <v>12</v>
      </c>
      <c r="H2181" s="34" t="s">
        <v>13</v>
      </c>
      <c r="I2181" s="35">
        <v>0.9335</v>
      </c>
      <c r="J2181" s="36">
        <v>687718.26</v>
      </c>
      <c r="K2181" s="19">
        <f t="shared" si="33"/>
        <v>1192391.71</v>
      </c>
      <c r="L2181" s="37">
        <v>100934.69</v>
      </c>
      <c r="M2181" s="58"/>
    </row>
    <row r="2182" spans="1:13" s="39" customFormat="1" ht="12.75" customHeight="1" x14ac:dyDescent="0.25">
      <c r="A2182" s="235" t="s">
        <v>5730</v>
      </c>
      <c r="B2182" s="236"/>
      <c r="C2182" s="236"/>
      <c r="D2182" s="236"/>
      <c r="E2182" s="236"/>
      <c r="F2182" s="236"/>
      <c r="G2182" s="236"/>
      <c r="H2182" s="236"/>
      <c r="I2182" s="236"/>
      <c r="J2182" s="236"/>
      <c r="K2182" s="236"/>
      <c r="L2182" s="236"/>
      <c r="M2182" s="237"/>
    </row>
  </sheetData>
  <autoFilter ref="A6:M2182"/>
  <mergeCells count="77">
    <mergeCell ref="M4:M5"/>
    <mergeCell ref="A7:A12"/>
    <mergeCell ref="K1:M1"/>
    <mergeCell ref="A3:M3"/>
    <mergeCell ref="A4:A5"/>
    <mergeCell ref="B4:B5"/>
    <mergeCell ref="C4:C5"/>
    <mergeCell ref="D4:D5"/>
    <mergeCell ref="E4:F4"/>
    <mergeCell ref="G4:G5"/>
    <mergeCell ref="H4:H5"/>
    <mergeCell ref="K2:M2"/>
    <mergeCell ref="A54:A92"/>
    <mergeCell ref="I4:I5"/>
    <mergeCell ref="J4:J5"/>
    <mergeCell ref="K4:K5"/>
    <mergeCell ref="L4:L5"/>
    <mergeCell ref="A13:A16"/>
    <mergeCell ref="A17:A19"/>
    <mergeCell ref="A20:A23"/>
    <mergeCell ref="A24:A25"/>
    <mergeCell ref="A26:A53"/>
    <mergeCell ref="A543:A564"/>
    <mergeCell ref="A93:A133"/>
    <mergeCell ref="A134:A194"/>
    <mergeCell ref="A195:A233"/>
    <mergeCell ref="A234:A298"/>
    <mergeCell ref="A299:A340"/>
    <mergeCell ref="A341:A378"/>
    <mergeCell ref="A379:A406"/>
    <mergeCell ref="A407:A433"/>
    <mergeCell ref="A434:A478"/>
    <mergeCell ref="A479:A517"/>
    <mergeCell ref="A518:A542"/>
    <mergeCell ref="A974:A997"/>
    <mergeCell ref="A565:A593"/>
    <mergeCell ref="A594:A620"/>
    <mergeCell ref="A621:A665"/>
    <mergeCell ref="A666:A715"/>
    <mergeCell ref="A716:A752"/>
    <mergeCell ref="A753:A813"/>
    <mergeCell ref="A814:A817"/>
    <mergeCell ref="A818:A868"/>
    <mergeCell ref="A869:A910"/>
    <mergeCell ref="A911:A943"/>
    <mergeCell ref="A944:A973"/>
    <mergeCell ref="A1441:A1491"/>
    <mergeCell ref="A998:A1043"/>
    <mergeCell ref="A1044:A1092"/>
    <mergeCell ref="A1093:A1130"/>
    <mergeCell ref="A1131:A1183"/>
    <mergeCell ref="A1184:A1214"/>
    <mergeCell ref="A1215:A1257"/>
    <mergeCell ref="A1258:A1284"/>
    <mergeCell ref="A1285:A1319"/>
    <mergeCell ref="A1320:A1362"/>
    <mergeCell ref="A1363:A1402"/>
    <mergeCell ref="A1403:A1440"/>
    <mergeCell ref="A1921:A1922"/>
    <mergeCell ref="A1492:A1513"/>
    <mergeCell ref="A1514:A1546"/>
    <mergeCell ref="A1547:A1591"/>
    <mergeCell ref="A1592:A1645"/>
    <mergeCell ref="A1646:A1666"/>
    <mergeCell ref="A1667:A1708"/>
    <mergeCell ref="A1709:A1737"/>
    <mergeCell ref="A1738:A1780"/>
    <mergeCell ref="A1781:A1833"/>
    <mergeCell ref="A1834:A1890"/>
    <mergeCell ref="A1891:A1920"/>
    <mergeCell ref="A2182:M2182"/>
    <mergeCell ref="A1923:A1964"/>
    <mergeCell ref="A1965:A2006"/>
    <mergeCell ref="A2007:A2048"/>
    <mergeCell ref="A2049:A2082"/>
    <mergeCell ref="A2083:A2133"/>
    <mergeCell ref="A2134:A2181"/>
  </mergeCells>
  <pageMargins left="0" right="0" top="0" bottom="0" header="0.11811023622047245" footer="0.11811023622047245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84"/>
  <sheetViews>
    <sheetView zoomScaleNormal="100" workbookViewId="0">
      <pane xSplit="3" ySplit="6" topLeftCell="D22" activePane="bottomRight" state="frozen"/>
      <selection pane="topRight" activeCell="D1" sqref="D1"/>
      <selection pane="bottomLeft" activeCell="A6" sqref="A6"/>
      <selection pane="bottomRight" activeCell="C54" sqref="C54"/>
    </sheetView>
  </sheetViews>
  <sheetFormatPr defaultRowHeight="12.75" x14ac:dyDescent="0.2"/>
  <cols>
    <col min="1" max="1" width="24.85546875" style="80" customWidth="1"/>
    <col min="2" max="2" width="6.7109375" style="81" customWidth="1"/>
    <col min="3" max="3" width="3.85546875" style="83" customWidth="1"/>
    <col min="4" max="4" width="25.42578125" style="83" customWidth="1"/>
    <col min="5" max="5" width="35.28515625" style="83" customWidth="1"/>
    <col min="6" max="6" width="23.28515625" style="83" customWidth="1"/>
    <col min="7" max="7" width="13" style="5" customWidth="1"/>
    <col min="8" max="8" width="15.42578125" style="83" customWidth="1"/>
    <col min="9" max="9" width="11" style="84" customWidth="1"/>
    <col min="10" max="10" width="12.85546875" style="88" customWidth="1"/>
    <col min="11" max="11" width="12.85546875" style="85" customWidth="1"/>
    <col min="12" max="12" width="14.5703125" style="88" customWidth="1"/>
    <col min="13" max="13" width="20.85546875" style="82" customWidth="1"/>
    <col min="14" max="16384" width="9.140625" style="9"/>
  </cols>
  <sheetData>
    <row r="1" spans="1:13" s="7" customFormat="1" ht="14.25" customHeight="1" x14ac:dyDescent="0.2">
      <c r="A1" s="1"/>
      <c r="B1" s="2"/>
      <c r="C1" s="3"/>
      <c r="D1" s="4"/>
      <c r="E1" s="4"/>
      <c r="F1" s="4"/>
      <c r="G1" s="5"/>
      <c r="H1" s="4"/>
      <c r="I1" s="6"/>
      <c r="J1" s="95"/>
      <c r="K1" s="211" t="s">
        <v>5549</v>
      </c>
      <c r="L1" s="211"/>
      <c r="M1" s="211"/>
    </row>
    <row r="2" spans="1:13" s="7" customFormat="1" ht="14.25" customHeight="1" x14ac:dyDescent="0.2">
      <c r="A2" s="1"/>
      <c r="B2" s="2"/>
      <c r="C2" s="3"/>
      <c r="D2" s="4"/>
      <c r="E2" s="4"/>
      <c r="F2" s="4"/>
      <c r="G2" s="5"/>
      <c r="H2" s="4"/>
      <c r="I2" s="6"/>
      <c r="J2" s="95"/>
      <c r="K2" s="8"/>
      <c r="L2" s="211" t="s">
        <v>5771</v>
      </c>
      <c r="M2" s="211"/>
    </row>
    <row r="3" spans="1:13" s="7" customFormat="1" ht="16.5" customHeight="1" x14ac:dyDescent="0.2">
      <c r="A3" s="212" t="s">
        <v>5763</v>
      </c>
      <c r="B3" s="213"/>
      <c r="C3" s="212"/>
      <c r="D3" s="212"/>
      <c r="E3" s="212"/>
      <c r="F3" s="212"/>
      <c r="G3" s="212"/>
      <c r="H3" s="212"/>
      <c r="I3" s="214"/>
      <c r="J3" s="214"/>
      <c r="K3" s="212"/>
      <c r="L3" s="212"/>
      <c r="M3" s="212"/>
    </row>
    <row r="4" spans="1:13" ht="12.75" customHeight="1" x14ac:dyDescent="0.2">
      <c r="A4" s="215" t="s">
        <v>0</v>
      </c>
      <c r="B4" s="217" t="s">
        <v>1</v>
      </c>
      <c r="C4" s="209" t="s">
        <v>2</v>
      </c>
      <c r="D4" s="209" t="s">
        <v>3</v>
      </c>
      <c r="E4" s="219" t="s">
        <v>4</v>
      </c>
      <c r="F4" s="220"/>
      <c r="G4" s="221" t="s">
        <v>5</v>
      </c>
      <c r="H4" s="209" t="s">
        <v>6</v>
      </c>
      <c r="I4" s="223" t="s">
        <v>5764</v>
      </c>
      <c r="J4" s="207" t="s">
        <v>5765</v>
      </c>
      <c r="K4" s="207" t="s">
        <v>5557</v>
      </c>
      <c r="L4" s="207" t="s">
        <v>5766</v>
      </c>
      <c r="M4" s="209" t="s">
        <v>7</v>
      </c>
    </row>
    <row r="5" spans="1:13" ht="69.75" customHeight="1" x14ac:dyDescent="0.2">
      <c r="A5" s="216"/>
      <c r="B5" s="218"/>
      <c r="C5" s="210"/>
      <c r="D5" s="210"/>
      <c r="E5" s="10" t="s">
        <v>8</v>
      </c>
      <c r="F5" s="10" t="s">
        <v>9</v>
      </c>
      <c r="G5" s="222"/>
      <c r="H5" s="210"/>
      <c r="I5" s="224"/>
      <c r="J5" s="208"/>
      <c r="K5" s="208"/>
      <c r="L5" s="208"/>
      <c r="M5" s="210"/>
    </row>
    <row r="6" spans="1:13" x14ac:dyDescent="0.2">
      <c r="A6" s="11">
        <v>1</v>
      </c>
      <c r="B6" s="11"/>
      <c r="C6" s="12">
        <v>2</v>
      </c>
      <c r="D6" s="13">
        <v>3</v>
      </c>
      <c r="E6" s="12">
        <v>4</v>
      </c>
      <c r="F6" s="12">
        <v>5</v>
      </c>
      <c r="G6" s="14">
        <v>6</v>
      </c>
      <c r="H6" s="15">
        <v>7</v>
      </c>
      <c r="I6" s="14">
        <v>8</v>
      </c>
      <c r="J6" s="96"/>
      <c r="K6" s="14">
        <v>9</v>
      </c>
      <c r="L6" s="14">
        <v>10</v>
      </c>
      <c r="M6" s="12">
        <v>12</v>
      </c>
    </row>
    <row r="7" spans="1:13" ht="15" customHeight="1" x14ac:dyDescent="0.2">
      <c r="A7" s="238" t="s">
        <v>10</v>
      </c>
      <c r="B7" s="11"/>
      <c r="C7" s="13"/>
      <c r="D7" s="31" t="s">
        <v>11</v>
      </c>
      <c r="E7" s="12"/>
      <c r="F7" s="12"/>
      <c r="G7" s="14"/>
      <c r="H7" s="15"/>
      <c r="I7" s="14"/>
      <c r="J7" s="96"/>
      <c r="K7" s="19"/>
      <c r="L7" s="25"/>
      <c r="M7" s="12"/>
    </row>
    <row r="8" spans="1:13" ht="12" x14ac:dyDescent="0.2">
      <c r="A8" s="243"/>
      <c r="B8" s="86">
        <v>5901</v>
      </c>
      <c r="C8" s="13">
        <v>1</v>
      </c>
      <c r="D8" s="89" t="s">
        <v>5613</v>
      </c>
      <c r="E8" s="20" t="s">
        <v>5614</v>
      </c>
      <c r="F8" s="20" t="s">
        <v>5615</v>
      </c>
      <c r="G8" s="33" t="s">
        <v>12</v>
      </c>
      <c r="H8" s="34" t="s">
        <v>13</v>
      </c>
      <c r="I8" s="26">
        <v>0.73819999999999997</v>
      </c>
      <c r="J8" s="96">
        <v>638543.04</v>
      </c>
      <c r="K8" s="19">
        <f>ROUND(J8+L8*4,2)</f>
        <v>957814.56</v>
      </c>
      <c r="L8" s="25">
        <v>79817.88</v>
      </c>
      <c r="M8" s="12"/>
    </row>
    <row r="9" spans="1:13" ht="12" x14ac:dyDescent="0.2">
      <c r="A9" s="243"/>
      <c r="B9" s="86">
        <v>5902</v>
      </c>
      <c r="C9" s="13">
        <v>2</v>
      </c>
      <c r="D9" s="89" t="s">
        <v>14</v>
      </c>
      <c r="E9" s="20" t="s">
        <v>5616</v>
      </c>
      <c r="F9" s="20" t="s">
        <v>5617</v>
      </c>
      <c r="G9" s="33" t="s">
        <v>12</v>
      </c>
      <c r="H9" s="34" t="s">
        <v>13</v>
      </c>
      <c r="I9" s="26">
        <v>0.73219999999999996</v>
      </c>
      <c r="J9" s="96">
        <v>633353.04</v>
      </c>
      <c r="K9" s="19">
        <f t="shared" ref="K9:K72" si="0">ROUND(J9+L9*4,2)</f>
        <v>950029.56</v>
      </c>
      <c r="L9" s="25">
        <v>79169.13</v>
      </c>
      <c r="M9" s="12"/>
    </row>
    <row r="10" spans="1:13" ht="12" x14ac:dyDescent="0.2">
      <c r="A10" s="243"/>
      <c r="B10" s="86">
        <v>5903</v>
      </c>
      <c r="C10" s="13">
        <v>3</v>
      </c>
      <c r="D10" s="89" t="s">
        <v>5618</v>
      </c>
      <c r="E10" s="20" t="s">
        <v>5619</v>
      </c>
      <c r="F10" s="20" t="s">
        <v>5620</v>
      </c>
      <c r="G10" s="33" t="s">
        <v>12</v>
      </c>
      <c r="H10" s="34" t="s">
        <v>13</v>
      </c>
      <c r="I10" s="26">
        <v>0.75139999999999996</v>
      </c>
      <c r="J10" s="96">
        <v>649961.04</v>
      </c>
      <c r="K10" s="19">
        <f t="shared" si="0"/>
        <v>974941.56</v>
      </c>
      <c r="L10" s="25">
        <v>81245.13</v>
      </c>
      <c r="M10" s="12"/>
    </row>
    <row r="11" spans="1:13" ht="15.75" customHeight="1" x14ac:dyDescent="0.2">
      <c r="A11" s="243"/>
      <c r="B11" s="11"/>
      <c r="C11" s="13"/>
      <c r="D11" s="18" t="s">
        <v>15</v>
      </c>
      <c r="E11" s="12"/>
      <c r="F11" s="12"/>
      <c r="G11" s="14"/>
      <c r="H11" s="15"/>
      <c r="I11" s="26"/>
      <c r="J11" s="96"/>
      <c r="K11" s="19"/>
      <c r="L11" s="25"/>
      <c r="M11" s="20"/>
    </row>
    <row r="12" spans="1:13" ht="15.75" customHeight="1" x14ac:dyDescent="0.2">
      <c r="A12" s="239"/>
      <c r="B12" s="11">
        <v>5900</v>
      </c>
      <c r="C12" s="13">
        <v>1</v>
      </c>
      <c r="D12" s="21" t="s">
        <v>16</v>
      </c>
      <c r="E12" s="22" t="s">
        <v>17</v>
      </c>
      <c r="F12" s="22" t="s">
        <v>18</v>
      </c>
      <c r="G12" s="27" t="s">
        <v>5735</v>
      </c>
      <c r="H12" s="15" t="s">
        <v>13</v>
      </c>
      <c r="I12" s="24">
        <v>0.73340000000000005</v>
      </c>
      <c r="J12" s="19">
        <v>1184978.82</v>
      </c>
      <c r="K12" s="19">
        <f t="shared" si="0"/>
        <v>1777468.22</v>
      </c>
      <c r="L12" s="28">
        <v>148122.35</v>
      </c>
      <c r="M12" s="20"/>
    </row>
    <row r="13" spans="1:13" s="39" customFormat="1" ht="12" customHeight="1" x14ac:dyDescent="0.25">
      <c r="A13" s="225" t="s">
        <v>20</v>
      </c>
      <c r="B13" s="29"/>
      <c r="C13" s="30"/>
      <c r="D13" s="31" t="s">
        <v>11</v>
      </c>
      <c r="E13" s="32"/>
      <c r="F13" s="32"/>
      <c r="G13" s="33"/>
      <c r="H13" s="34"/>
      <c r="I13" s="35"/>
      <c r="J13" s="36"/>
      <c r="K13" s="19"/>
      <c r="L13" s="37"/>
      <c r="M13" s="38"/>
    </row>
    <row r="14" spans="1:13" s="39" customFormat="1" ht="12" customHeight="1" x14ac:dyDescent="0.25">
      <c r="A14" s="226"/>
      <c r="B14" s="29">
        <v>5911</v>
      </c>
      <c r="C14" s="30">
        <v>1</v>
      </c>
      <c r="D14" s="32" t="s">
        <v>21</v>
      </c>
      <c r="E14" s="32" t="s">
        <v>22</v>
      </c>
      <c r="F14" s="32" t="s">
        <v>23</v>
      </c>
      <c r="G14" s="33" t="s">
        <v>12</v>
      </c>
      <c r="H14" s="34" t="s">
        <v>13</v>
      </c>
      <c r="I14" s="35">
        <v>0.94550000000000001</v>
      </c>
      <c r="J14" s="36">
        <v>817857.52</v>
      </c>
      <c r="K14" s="19">
        <f t="shared" si="0"/>
        <v>1226786.28</v>
      </c>
      <c r="L14" s="37">
        <v>102232.19</v>
      </c>
      <c r="M14" s="38"/>
    </row>
    <row r="15" spans="1:13" s="39" customFormat="1" ht="12" customHeight="1" x14ac:dyDescent="0.25">
      <c r="A15" s="226"/>
      <c r="B15" s="29">
        <v>5912</v>
      </c>
      <c r="C15" s="30">
        <v>2</v>
      </c>
      <c r="D15" s="59" t="s">
        <v>24</v>
      </c>
      <c r="E15" s="59" t="s">
        <v>5609</v>
      </c>
      <c r="F15" s="59" t="s">
        <v>26</v>
      </c>
      <c r="G15" s="33" t="s">
        <v>12</v>
      </c>
      <c r="H15" s="34" t="s">
        <v>13</v>
      </c>
      <c r="I15" s="35">
        <v>0.94550000000000001</v>
      </c>
      <c r="J15" s="36">
        <v>629125.33000000007</v>
      </c>
      <c r="K15" s="19">
        <f t="shared" si="0"/>
        <v>1038054.09</v>
      </c>
      <c r="L15" s="37">
        <v>102232.19</v>
      </c>
      <c r="M15" s="38"/>
    </row>
    <row r="16" spans="1:13" s="39" customFormat="1" ht="12" customHeight="1" x14ac:dyDescent="0.25">
      <c r="A16" s="227"/>
      <c r="B16" s="40">
        <v>5913</v>
      </c>
      <c r="C16" s="30">
        <v>3</v>
      </c>
      <c r="D16" s="41" t="s">
        <v>27</v>
      </c>
      <c r="E16" s="41" t="s">
        <v>28</v>
      </c>
      <c r="F16" s="41" t="s">
        <v>29</v>
      </c>
      <c r="G16" s="33" t="s">
        <v>12</v>
      </c>
      <c r="H16" s="34" t="s">
        <v>13</v>
      </c>
      <c r="I16" s="35">
        <v>0.94020000000000004</v>
      </c>
      <c r="J16" s="36">
        <v>813273.04</v>
      </c>
      <c r="K16" s="19">
        <f t="shared" si="0"/>
        <v>1219909.56</v>
      </c>
      <c r="L16" s="37">
        <v>101659.13</v>
      </c>
      <c r="M16" s="38"/>
    </row>
    <row r="17" spans="1:13" ht="12.75" customHeight="1" x14ac:dyDescent="0.2">
      <c r="A17" s="225" t="s">
        <v>30</v>
      </c>
      <c r="B17" s="29"/>
      <c r="C17" s="30"/>
      <c r="D17" s="31" t="s">
        <v>11</v>
      </c>
      <c r="E17" s="32"/>
      <c r="F17" s="32"/>
      <c r="G17" s="23"/>
      <c r="H17" s="34"/>
      <c r="I17" s="35"/>
      <c r="J17" s="36"/>
      <c r="K17" s="19"/>
      <c r="L17" s="37"/>
      <c r="M17" s="38"/>
    </row>
    <row r="18" spans="1:13" ht="12.75" customHeight="1" x14ac:dyDescent="0.2">
      <c r="A18" s="226"/>
      <c r="B18" s="29">
        <v>5907</v>
      </c>
      <c r="C18" s="30">
        <v>1</v>
      </c>
      <c r="D18" s="42" t="s">
        <v>31</v>
      </c>
      <c r="E18" s="42" t="s">
        <v>32</v>
      </c>
      <c r="F18" s="42" t="s">
        <v>33</v>
      </c>
      <c r="G18" s="23" t="s">
        <v>12</v>
      </c>
      <c r="H18" s="34" t="s">
        <v>13</v>
      </c>
      <c r="I18" s="35">
        <v>0.96460000000000001</v>
      </c>
      <c r="J18" s="36">
        <v>834379.04</v>
      </c>
      <c r="K18" s="19">
        <f t="shared" si="0"/>
        <v>1251568.56</v>
      </c>
      <c r="L18" s="37">
        <v>104297.38</v>
      </c>
      <c r="M18" s="38"/>
    </row>
    <row r="19" spans="1:13" ht="12.75" customHeight="1" x14ac:dyDescent="0.2">
      <c r="A19" s="227"/>
      <c r="B19" s="29">
        <v>5909</v>
      </c>
      <c r="C19" s="30">
        <v>2</v>
      </c>
      <c r="D19" s="42" t="s">
        <v>34</v>
      </c>
      <c r="E19" s="42" t="s">
        <v>35</v>
      </c>
      <c r="F19" s="42" t="s">
        <v>36</v>
      </c>
      <c r="G19" s="23" t="s">
        <v>12</v>
      </c>
      <c r="H19" s="34" t="s">
        <v>13</v>
      </c>
      <c r="I19" s="35">
        <v>0.97589999999999999</v>
      </c>
      <c r="J19" s="36">
        <v>844153.51999999979</v>
      </c>
      <c r="K19" s="19">
        <f t="shared" si="0"/>
        <v>1266230.28</v>
      </c>
      <c r="L19" s="37">
        <v>105519.19</v>
      </c>
      <c r="M19" s="38"/>
    </row>
    <row r="20" spans="1:13" s="39" customFormat="1" ht="12" customHeight="1" x14ac:dyDescent="0.25">
      <c r="A20" s="228" t="s">
        <v>37</v>
      </c>
      <c r="B20" s="29"/>
      <c r="C20" s="30"/>
      <c r="D20" s="31" t="s">
        <v>5734</v>
      </c>
      <c r="E20" s="32"/>
      <c r="F20" s="32"/>
      <c r="G20" s="33"/>
      <c r="H20" s="34"/>
      <c r="I20" s="35"/>
      <c r="J20" s="36"/>
      <c r="K20" s="19"/>
      <c r="L20" s="37"/>
      <c r="M20" s="38"/>
    </row>
    <row r="21" spans="1:13" s="39" customFormat="1" ht="12" customHeight="1" x14ac:dyDescent="0.2">
      <c r="A21" s="229"/>
      <c r="B21" s="43">
        <v>5905</v>
      </c>
      <c r="C21" s="44">
        <v>1</v>
      </c>
      <c r="D21" s="42" t="s">
        <v>39</v>
      </c>
      <c r="E21" s="42" t="s">
        <v>40</v>
      </c>
      <c r="F21" s="42" t="s">
        <v>41</v>
      </c>
      <c r="G21" s="45" t="s">
        <v>5733</v>
      </c>
      <c r="H21" s="34" t="s">
        <v>13</v>
      </c>
      <c r="I21" s="46">
        <v>0.97809999999999997</v>
      </c>
      <c r="J21" s="97">
        <v>1492539.84</v>
      </c>
      <c r="K21" s="19">
        <f t="shared" si="0"/>
        <v>2245090</v>
      </c>
      <c r="L21" s="47">
        <v>188137.54</v>
      </c>
      <c r="M21" s="48"/>
    </row>
    <row r="22" spans="1:13" s="39" customFormat="1" ht="12" customHeight="1" x14ac:dyDescent="0.25">
      <c r="A22" s="229"/>
      <c r="B22" s="29"/>
      <c r="C22" s="44"/>
      <c r="D22" s="49" t="s">
        <v>15</v>
      </c>
      <c r="E22" s="42"/>
      <c r="F22" s="42"/>
      <c r="G22" s="50"/>
      <c r="H22" s="34"/>
      <c r="I22" s="35"/>
      <c r="J22" s="36"/>
      <c r="K22" s="19"/>
      <c r="L22" s="37"/>
      <c r="M22" s="38"/>
    </row>
    <row r="23" spans="1:13" ht="12" customHeight="1" x14ac:dyDescent="0.2">
      <c r="A23" s="230"/>
      <c r="B23" s="43">
        <v>5904</v>
      </c>
      <c r="C23" s="44">
        <v>2</v>
      </c>
      <c r="D23" s="42" t="s">
        <v>43</v>
      </c>
      <c r="E23" s="42" t="s">
        <v>44</v>
      </c>
      <c r="F23" s="42" t="s">
        <v>45</v>
      </c>
      <c r="G23" s="45" t="s">
        <v>5735</v>
      </c>
      <c r="H23" s="34" t="s">
        <v>13</v>
      </c>
      <c r="I23" s="35">
        <v>0.98970000000000002</v>
      </c>
      <c r="J23" s="36">
        <v>1384441.1099999999</v>
      </c>
      <c r="K23" s="19">
        <f t="shared" si="0"/>
        <v>2183986.75</v>
      </c>
      <c r="L23" s="37">
        <v>199886.41</v>
      </c>
      <c r="M23" s="38"/>
    </row>
    <row r="24" spans="1:13" ht="22.5" customHeight="1" x14ac:dyDescent="0.2">
      <c r="A24" s="231" t="s">
        <v>46</v>
      </c>
      <c r="B24" s="51"/>
      <c r="C24" s="30"/>
      <c r="D24" s="49" t="s">
        <v>5732</v>
      </c>
      <c r="E24" s="42"/>
      <c r="F24" s="42"/>
      <c r="G24" s="50"/>
      <c r="H24" s="34"/>
      <c r="I24" s="35"/>
      <c r="J24" s="36"/>
      <c r="K24" s="19"/>
      <c r="L24" s="37"/>
      <c r="M24" s="38"/>
    </row>
    <row r="25" spans="1:13" ht="18" customHeight="1" x14ac:dyDescent="0.2">
      <c r="A25" s="232"/>
      <c r="B25" s="43">
        <v>5906</v>
      </c>
      <c r="C25" s="30">
        <v>1</v>
      </c>
      <c r="D25" s="32" t="s">
        <v>48</v>
      </c>
      <c r="E25" s="32" t="s">
        <v>49</v>
      </c>
      <c r="F25" s="32" t="s">
        <v>50</v>
      </c>
      <c r="G25" s="50" t="s">
        <v>5731</v>
      </c>
      <c r="H25" s="34" t="s">
        <v>5553</v>
      </c>
      <c r="I25" s="35">
        <v>0.99329999999999996</v>
      </c>
      <c r="J25" s="36">
        <v>1366956.87</v>
      </c>
      <c r="K25" s="19">
        <f t="shared" si="0"/>
        <v>2047566.03</v>
      </c>
      <c r="L25" s="37">
        <v>170152.29</v>
      </c>
      <c r="M25" s="38"/>
    </row>
    <row r="26" spans="1:13" s="39" customFormat="1" ht="12" customHeight="1" x14ac:dyDescent="0.25">
      <c r="A26" s="310" t="s">
        <v>52</v>
      </c>
      <c r="B26" s="29"/>
      <c r="C26" s="30"/>
      <c r="D26" s="31" t="s">
        <v>11</v>
      </c>
      <c r="E26" s="32"/>
      <c r="F26" s="32"/>
      <c r="G26" s="33"/>
      <c r="H26" s="34"/>
      <c r="I26" s="35"/>
      <c r="J26" s="36"/>
      <c r="K26" s="19"/>
      <c r="L26" s="37"/>
      <c r="M26" s="38"/>
    </row>
    <row r="27" spans="1:13" s="39" customFormat="1" ht="12" customHeight="1" x14ac:dyDescent="0.25">
      <c r="A27" s="311"/>
      <c r="B27" s="29">
        <v>3500</v>
      </c>
      <c r="C27" s="30">
        <v>1</v>
      </c>
      <c r="D27" s="52" t="s">
        <v>53</v>
      </c>
      <c r="E27" s="32" t="s">
        <v>54</v>
      </c>
      <c r="F27" s="32" t="s">
        <v>55</v>
      </c>
      <c r="G27" s="33" t="s">
        <v>12</v>
      </c>
      <c r="H27" s="34" t="s">
        <v>13</v>
      </c>
      <c r="I27" s="35">
        <v>0.85299999999999998</v>
      </c>
      <c r="J27" s="36">
        <v>729173.41</v>
      </c>
      <c r="K27" s="19">
        <f t="shared" si="0"/>
        <v>1098095.93</v>
      </c>
      <c r="L27" s="37">
        <v>92230.63</v>
      </c>
      <c r="M27" s="38"/>
    </row>
    <row r="28" spans="1:13" s="39" customFormat="1" ht="12" customHeight="1" x14ac:dyDescent="0.25">
      <c r="A28" s="311"/>
      <c r="B28" s="29">
        <v>3502</v>
      </c>
      <c r="C28" s="30">
        <v>2</v>
      </c>
      <c r="D28" s="32" t="s">
        <v>56</v>
      </c>
      <c r="E28" s="32" t="s">
        <v>57</v>
      </c>
      <c r="F28" s="32" t="s">
        <v>58</v>
      </c>
      <c r="G28" s="33" t="s">
        <v>12</v>
      </c>
      <c r="H28" s="34" t="s">
        <v>13</v>
      </c>
      <c r="I28" s="35">
        <v>0.92579999999999996</v>
      </c>
      <c r="J28" s="36">
        <v>800471</v>
      </c>
      <c r="K28" s="19">
        <f t="shared" si="0"/>
        <v>1200879.52</v>
      </c>
      <c r="L28" s="37">
        <v>100102.13</v>
      </c>
      <c r="M28" s="38"/>
    </row>
    <row r="29" spans="1:13" s="39" customFormat="1" ht="12" customHeight="1" x14ac:dyDescent="0.25">
      <c r="A29" s="311"/>
      <c r="B29" s="29">
        <v>3510</v>
      </c>
      <c r="C29" s="30">
        <v>3</v>
      </c>
      <c r="D29" s="32" t="s">
        <v>59</v>
      </c>
      <c r="E29" s="32" t="s">
        <v>60</v>
      </c>
      <c r="F29" s="32" t="s">
        <v>61</v>
      </c>
      <c r="G29" s="33" t="s">
        <v>12</v>
      </c>
      <c r="H29" s="34" t="s">
        <v>13</v>
      </c>
      <c r="I29" s="35">
        <v>0.91700000000000004</v>
      </c>
      <c r="J29" s="36">
        <v>810526.64</v>
      </c>
      <c r="K29" s="19">
        <f t="shared" si="0"/>
        <v>1207129.1599999999</v>
      </c>
      <c r="L29" s="37">
        <v>99150.63</v>
      </c>
      <c r="M29" s="38"/>
    </row>
    <row r="30" spans="1:13" s="39" customFormat="1" ht="12" customHeight="1" x14ac:dyDescent="0.25">
      <c r="A30" s="311"/>
      <c r="B30" s="29">
        <v>3515</v>
      </c>
      <c r="C30" s="30">
        <v>4</v>
      </c>
      <c r="D30" s="32" t="s">
        <v>62</v>
      </c>
      <c r="E30" s="32" t="s">
        <v>63</v>
      </c>
      <c r="F30" s="32" t="s">
        <v>64</v>
      </c>
      <c r="G30" s="33" t="s">
        <v>12</v>
      </c>
      <c r="H30" s="34" t="s">
        <v>13</v>
      </c>
      <c r="I30" s="35">
        <v>0.92349999999999999</v>
      </c>
      <c r="J30" s="36">
        <v>818636</v>
      </c>
      <c r="K30" s="19">
        <f t="shared" si="0"/>
        <v>1218049.76</v>
      </c>
      <c r="L30" s="37">
        <v>99853.440000000002</v>
      </c>
      <c r="M30" s="38"/>
    </row>
    <row r="31" spans="1:13" s="39" customFormat="1" ht="12.95" customHeight="1" x14ac:dyDescent="0.25">
      <c r="A31" s="311"/>
      <c r="B31" s="29">
        <v>3518</v>
      </c>
      <c r="C31" s="30">
        <v>5</v>
      </c>
      <c r="D31" s="42" t="s">
        <v>104</v>
      </c>
      <c r="E31" s="42" t="s">
        <v>105</v>
      </c>
      <c r="F31" s="42" t="s">
        <v>106</v>
      </c>
      <c r="G31" s="33" t="s">
        <v>12</v>
      </c>
      <c r="H31" s="34" t="s">
        <v>13</v>
      </c>
      <c r="I31" s="35">
        <v>0.94069999999999998</v>
      </c>
      <c r="J31" s="36">
        <v>1227616.7</v>
      </c>
      <c r="K31" s="19">
        <f>ROUND(J31+L31*4,2)</f>
        <v>1634469.46</v>
      </c>
      <c r="L31" s="37">
        <v>101713.19</v>
      </c>
      <c r="M31" s="38"/>
    </row>
    <row r="32" spans="1:13" s="39" customFormat="1" ht="12" customHeight="1" x14ac:dyDescent="0.25">
      <c r="A32" s="311"/>
      <c r="B32" s="29">
        <v>3501</v>
      </c>
      <c r="C32" s="30">
        <v>6</v>
      </c>
      <c r="D32" s="32" t="s">
        <v>68</v>
      </c>
      <c r="E32" s="32" t="s">
        <v>69</v>
      </c>
      <c r="F32" s="32" t="s">
        <v>70</v>
      </c>
      <c r="G32" s="33" t="s">
        <v>12</v>
      </c>
      <c r="H32" s="34" t="s">
        <v>13</v>
      </c>
      <c r="I32" s="35">
        <v>0.97460000000000002</v>
      </c>
      <c r="J32" s="36">
        <v>835071.04</v>
      </c>
      <c r="K32" s="19">
        <f t="shared" si="0"/>
        <v>1256585.56</v>
      </c>
      <c r="L32" s="37">
        <v>105378.63</v>
      </c>
      <c r="M32" s="38"/>
    </row>
    <row r="33" spans="1:13" s="39" customFormat="1" ht="12" customHeight="1" x14ac:dyDescent="0.25">
      <c r="A33" s="311"/>
      <c r="B33" s="29">
        <v>3503</v>
      </c>
      <c r="C33" s="30">
        <v>7</v>
      </c>
      <c r="D33" s="32" t="s">
        <v>74</v>
      </c>
      <c r="E33" s="32" t="s">
        <v>75</v>
      </c>
      <c r="F33" s="32" t="s">
        <v>76</v>
      </c>
      <c r="G33" s="33" t="s">
        <v>12</v>
      </c>
      <c r="H33" s="34" t="s">
        <v>13</v>
      </c>
      <c r="I33" s="35">
        <v>0.96740000000000004</v>
      </c>
      <c r="J33" s="36">
        <v>835438.65</v>
      </c>
      <c r="K33" s="19">
        <f t="shared" si="0"/>
        <v>1253839.17</v>
      </c>
      <c r="L33" s="37">
        <v>104600.13</v>
      </c>
      <c r="M33" s="38"/>
    </row>
    <row r="34" spans="1:13" s="39" customFormat="1" ht="12" customHeight="1" x14ac:dyDescent="0.25">
      <c r="A34" s="311"/>
      <c r="B34" s="29">
        <v>3523</v>
      </c>
      <c r="C34" s="30">
        <v>8</v>
      </c>
      <c r="D34" s="32" t="s">
        <v>77</v>
      </c>
      <c r="E34" s="32" t="s">
        <v>78</v>
      </c>
      <c r="F34" s="32" t="s">
        <v>79</v>
      </c>
      <c r="G34" s="33" t="s">
        <v>12</v>
      </c>
      <c r="H34" s="34" t="s">
        <v>13</v>
      </c>
      <c r="I34" s="35">
        <v>0.94820000000000004</v>
      </c>
      <c r="J34" s="36">
        <v>820193.04</v>
      </c>
      <c r="K34" s="19">
        <f t="shared" si="0"/>
        <v>1230289.56</v>
      </c>
      <c r="L34" s="37">
        <v>102524.13</v>
      </c>
      <c r="M34" s="38"/>
    </row>
    <row r="35" spans="1:13" s="39" customFormat="1" ht="12" customHeight="1" x14ac:dyDescent="0.25">
      <c r="A35" s="311"/>
      <c r="B35" s="29">
        <v>3508</v>
      </c>
      <c r="C35" s="30">
        <v>9</v>
      </c>
      <c r="D35" s="32" t="s">
        <v>80</v>
      </c>
      <c r="E35" s="32" t="s">
        <v>81</v>
      </c>
      <c r="F35" s="32" t="s">
        <v>82</v>
      </c>
      <c r="G35" s="33" t="s">
        <v>12</v>
      </c>
      <c r="H35" s="34" t="s">
        <v>13</v>
      </c>
      <c r="I35" s="35">
        <v>0.751</v>
      </c>
      <c r="J35" s="36">
        <v>692627.16</v>
      </c>
      <c r="K35" s="19">
        <f t="shared" si="0"/>
        <v>1017434.68</v>
      </c>
      <c r="L35" s="37">
        <v>81201.88</v>
      </c>
      <c r="M35" s="38"/>
    </row>
    <row r="36" spans="1:13" s="39" customFormat="1" ht="12" customHeight="1" x14ac:dyDescent="0.25">
      <c r="A36" s="311"/>
      <c r="B36" s="29">
        <v>3509</v>
      </c>
      <c r="C36" s="30">
        <v>10</v>
      </c>
      <c r="D36" s="53" t="s">
        <v>83</v>
      </c>
      <c r="E36" s="53" t="s">
        <v>84</v>
      </c>
      <c r="F36" s="53" t="s">
        <v>85</v>
      </c>
      <c r="G36" s="33" t="s">
        <v>12</v>
      </c>
      <c r="H36" s="34" t="s">
        <v>13</v>
      </c>
      <c r="I36" s="35">
        <v>0.9819</v>
      </c>
      <c r="J36" s="36">
        <v>826637.27</v>
      </c>
      <c r="K36" s="19">
        <f t="shared" si="0"/>
        <v>1251309.03</v>
      </c>
      <c r="L36" s="37">
        <v>106167.94</v>
      </c>
      <c r="M36" s="38"/>
    </row>
    <row r="37" spans="1:13" s="54" customFormat="1" ht="12.95" customHeight="1" x14ac:dyDescent="0.2">
      <c r="A37" s="311"/>
      <c r="B37" s="29">
        <v>3516</v>
      </c>
      <c r="C37" s="30">
        <v>11</v>
      </c>
      <c r="D37" s="32" t="s">
        <v>110</v>
      </c>
      <c r="E37" s="32" t="s">
        <v>111</v>
      </c>
      <c r="F37" s="32" t="s">
        <v>112</v>
      </c>
      <c r="G37" s="33" t="s">
        <v>12</v>
      </c>
      <c r="H37" s="34" t="s">
        <v>13</v>
      </c>
      <c r="I37" s="35">
        <v>0.97389999999999999</v>
      </c>
      <c r="J37" s="36">
        <v>1270262.8500000001</v>
      </c>
      <c r="K37" s="19">
        <f>ROUND(J37+L37*4,2)</f>
        <v>1691474.61</v>
      </c>
      <c r="L37" s="37">
        <v>105302.94</v>
      </c>
      <c r="M37" s="38"/>
    </row>
    <row r="38" spans="1:13" s="54" customFormat="1" ht="12.95" customHeight="1" x14ac:dyDescent="0.2">
      <c r="A38" s="311"/>
      <c r="B38" s="29">
        <v>3524</v>
      </c>
      <c r="C38" s="30">
        <v>12</v>
      </c>
      <c r="D38" s="32" t="s">
        <v>122</v>
      </c>
      <c r="E38" s="32" t="s">
        <v>123</v>
      </c>
      <c r="F38" s="32" t="s">
        <v>124</v>
      </c>
      <c r="G38" s="33" t="s">
        <v>12</v>
      </c>
      <c r="H38" s="34" t="s">
        <v>13</v>
      </c>
      <c r="I38" s="35">
        <v>0.96940000000000004</v>
      </c>
      <c r="J38" s="36">
        <v>1475321.81</v>
      </c>
      <c r="K38" s="19">
        <f>ROUND(J38+L38*4,2)</f>
        <v>1894587.33</v>
      </c>
      <c r="L38" s="37">
        <v>104816.38</v>
      </c>
      <c r="M38" s="38"/>
    </row>
    <row r="39" spans="1:13" s="39" customFormat="1" ht="12" customHeight="1" x14ac:dyDescent="0.25">
      <c r="A39" s="311"/>
      <c r="B39" s="29">
        <v>3504</v>
      </c>
      <c r="C39" s="30">
        <v>13</v>
      </c>
      <c r="D39" s="53" t="s">
        <v>89</v>
      </c>
      <c r="E39" s="53" t="s">
        <v>90</v>
      </c>
      <c r="F39" s="53" t="s">
        <v>91</v>
      </c>
      <c r="G39" s="33" t="s">
        <v>12</v>
      </c>
      <c r="H39" s="34" t="s">
        <v>13</v>
      </c>
      <c r="I39" s="35">
        <v>0.95189999999999997</v>
      </c>
      <c r="J39" s="36">
        <v>823393.52</v>
      </c>
      <c r="K39" s="19">
        <f t="shared" si="0"/>
        <v>1235090.28</v>
      </c>
      <c r="L39" s="37">
        <v>102924.19</v>
      </c>
      <c r="M39" s="38"/>
    </row>
    <row r="40" spans="1:13" s="39" customFormat="1" ht="12.95" customHeight="1" x14ac:dyDescent="0.25">
      <c r="A40" s="311"/>
      <c r="B40" s="29">
        <v>3506</v>
      </c>
      <c r="C40" s="30">
        <v>14</v>
      </c>
      <c r="D40" s="42" t="s">
        <v>92</v>
      </c>
      <c r="E40" s="42" t="s">
        <v>93</v>
      </c>
      <c r="F40" s="42" t="s">
        <v>94</v>
      </c>
      <c r="G40" s="33" t="s">
        <v>12</v>
      </c>
      <c r="H40" s="34" t="s">
        <v>13</v>
      </c>
      <c r="I40" s="35">
        <v>0.96189999999999998</v>
      </c>
      <c r="J40" s="36">
        <v>830075.6399999999</v>
      </c>
      <c r="K40" s="19">
        <f t="shared" si="0"/>
        <v>1246097.3999999999</v>
      </c>
      <c r="L40" s="37">
        <v>104005.44</v>
      </c>
      <c r="M40" s="38"/>
    </row>
    <row r="41" spans="1:13" s="39" customFormat="1" ht="12.95" customHeight="1" x14ac:dyDescent="0.25">
      <c r="A41" s="311"/>
      <c r="B41" s="29">
        <v>3507</v>
      </c>
      <c r="C41" s="30">
        <v>15</v>
      </c>
      <c r="D41" s="53" t="s">
        <v>98</v>
      </c>
      <c r="E41" s="53" t="s">
        <v>99</v>
      </c>
      <c r="F41" s="53" t="s">
        <v>100</v>
      </c>
      <c r="G41" s="33" t="s">
        <v>12</v>
      </c>
      <c r="H41" s="34" t="s">
        <v>13</v>
      </c>
      <c r="I41" s="35">
        <v>0.95489999999999997</v>
      </c>
      <c r="J41" s="36">
        <v>825339.74</v>
      </c>
      <c r="K41" s="19">
        <f t="shared" si="0"/>
        <v>1238333.98</v>
      </c>
      <c r="L41" s="37">
        <v>103248.56</v>
      </c>
      <c r="M41" s="38"/>
    </row>
    <row r="42" spans="1:13" s="39" customFormat="1" ht="12.95" customHeight="1" x14ac:dyDescent="0.25">
      <c r="A42" s="311"/>
      <c r="B42" s="29"/>
      <c r="C42" s="30"/>
      <c r="D42" s="31" t="s">
        <v>5732</v>
      </c>
      <c r="E42" s="32"/>
      <c r="F42" s="32"/>
      <c r="G42" s="33"/>
      <c r="H42" s="34"/>
      <c r="I42" s="35"/>
      <c r="J42" s="36"/>
      <c r="K42" s="19"/>
      <c r="L42" s="37"/>
      <c r="M42" s="38"/>
    </row>
    <row r="43" spans="1:13" s="39" customFormat="1" ht="12.95" customHeight="1" x14ac:dyDescent="0.25">
      <c r="A43" s="311"/>
      <c r="B43" s="29">
        <v>3505</v>
      </c>
      <c r="C43" s="30">
        <v>1</v>
      </c>
      <c r="D43" s="32" t="s">
        <v>101</v>
      </c>
      <c r="E43" s="32" t="s">
        <v>102</v>
      </c>
      <c r="F43" s="32" t="s">
        <v>103</v>
      </c>
      <c r="G43" s="33" t="s">
        <v>5731</v>
      </c>
      <c r="H43" s="34" t="s">
        <v>13</v>
      </c>
      <c r="I43" s="35">
        <v>0.95799999999999996</v>
      </c>
      <c r="J43" s="36">
        <v>1309382.94</v>
      </c>
      <c r="K43" s="19">
        <f t="shared" si="0"/>
        <v>1965804.54</v>
      </c>
      <c r="L43" s="37">
        <v>164105.4</v>
      </c>
      <c r="M43" s="38"/>
    </row>
    <row r="44" spans="1:13" s="39" customFormat="1" ht="12.95" customHeight="1" x14ac:dyDescent="0.25">
      <c r="A44" s="311"/>
      <c r="B44" s="29">
        <v>3513</v>
      </c>
      <c r="C44" s="30">
        <v>2</v>
      </c>
      <c r="D44" s="32" t="s">
        <v>95</v>
      </c>
      <c r="E44" s="32" t="s">
        <v>96</v>
      </c>
      <c r="F44" s="32" t="s">
        <v>97</v>
      </c>
      <c r="G44" s="33" t="s">
        <v>5731</v>
      </c>
      <c r="H44" s="34" t="s">
        <v>13</v>
      </c>
      <c r="I44" s="35">
        <v>0.93769999999999998</v>
      </c>
      <c r="J44" s="36">
        <v>869246.82000000007</v>
      </c>
      <c r="K44" s="19">
        <f>ROUND(J44+L44*4,2)</f>
        <v>1511758.86</v>
      </c>
      <c r="L44" s="37">
        <v>160628.01</v>
      </c>
      <c r="M44" s="38"/>
    </row>
    <row r="45" spans="1:13" s="39" customFormat="1" ht="12" customHeight="1" x14ac:dyDescent="0.25">
      <c r="A45" s="311"/>
      <c r="B45" s="29">
        <v>3514</v>
      </c>
      <c r="C45" s="30">
        <v>3</v>
      </c>
      <c r="D45" s="32" t="s">
        <v>65</v>
      </c>
      <c r="E45" s="32" t="s">
        <v>66</v>
      </c>
      <c r="F45" s="32" t="s">
        <v>67</v>
      </c>
      <c r="G45" s="33" t="s">
        <v>5731</v>
      </c>
      <c r="H45" s="34" t="s">
        <v>13</v>
      </c>
      <c r="I45" s="35">
        <v>0.95069999999999999</v>
      </c>
      <c r="J45" s="36">
        <v>878501.87</v>
      </c>
      <c r="K45" s="19">
        <f>ROUND(J45+L45*4,2)</f>
        <v>1529921.51</v>
      </c>
      <c r="L45" s="37">
        <v>162854.91</v>
      </c>
      <c r="M45" s="38"/>
    </row>
    <row r="46" spans="1:13" s="39" customFormat="1" ht="12" customHeight="1" x14ac:dyDescent="0.25">
      <c r="A46" s="311"/>
      <c r="B46" s="29">
        <v>3517</v>
      </c>
      <c r="C46" s="30">
        <v>4</v>
      </c>
      <c r="D46" s="53" t="s">
        <v>86</v>
      </c>
      <c r="E46" s="53" t="s">
        <v>87</v>
      </c>
      <c r="F46" s="53" t="s">
        <v>88</v>
      </c>
      <c r="G46" s="33" t="s">
        <v>5731</v>
      </c>
      <c r="H46" s="34" t="s">
        <v>13</v>
      </c>
      <c r="I46" s="35">
        <v>0.9819</v>
      </c>
      <c r="J46" s="36">
        <v>888668.8</v>
      </c>
      <c r="K46" s="19">
        <f>ROUND(J46+L46*4,2)</f>
        <v>1561466.68</v>
      </c>
      <c r="L46" s="37">
        <v>168199.47</v>
      </c>
      <c r="M46" s="38"/>
    </row>
    <row r="47" spans="1:13" s="39" customFormat="1" ht="12.95" customHeight="1" x14ac:dyDescent="0.25">
      <c r="A47" s="311"/>
      <c r="B47" s="29">
        <v>3519</v>
      </c>
      <c r="C47" s="30">
        <v>5</v>
      </c>
      <c r="D47" s="42" t="s">
        <v>107</v>
      </c>
      <c r="E47" s="42" t="s">
        <v>108</v>
      </c>
      <c r="F47" s="42" t="s">
        <v>109</v>
      </c>
      <c r="G47" s="33" t="s">
        <v>5731</v>
      </c>
      <c r="H47" s="34" t="s">
        <v>13</v>
      </c>
      <c r="I47" s="35">
        <v>0.97119999999999995</v>
      </c>
      <c r="J47" s="36">
        <v>1273855.3200000003</v>
      </c>
      <c r="K47" s="19">
        <f t="shared" si="0"/>
        <v>1939321.56</v>
      </c>
      <c r="L47" s="37">
        <v>166366.56</v>
      </c>
      <c r="M47" s="38"/>
    </row>
    <row r="48" spans="1:13" s="54" customFormat="1" ht="12.95" customHeight="1" x14ac:dyDescent="0.2">
      <c r="A48" s="311"/>
      <c r="B48" s="29">
        <v>3520</v>
      </c>
      <c r="C48" s="30">
        <v>6</v>
      </c>
      <c r="D48" s="32" t="s">
        <v>119</v>
      </c>
      <c r="E48" s="32" t="s">
        <v>120</v>
      </c>
      <c r="F48" s="32" t="s">
        <v>121</v>
      </c>
      <c r="G48" s="33" t="s">
        <v>5731</v>
      </c>
      <c r="H48" s="34" t="s">
        <v>13</v>
      </c>
      <c r="I48" s="35">
        <v>0.95979999999999999</v>
      </c>
      <c r="J48" s="36">
        <v>1522114.4799999997</v>
      </c>
      <c r="K48" s="19">
        <f>ROUND(J48+L48*4,2)</f>
        <v>2179769.44</v>
      </c>
      <c r="L48" s="37">
        <v>164413.74</v>
      </c>
      <c r="M48" s="38"/>
    </row>
    <row r="49" spans="1:13" s="54" customFormat="1" ht="12.95" customHeight="1" x14ac:dyDescent="0.2">
      <c r="A49" s="311"/>
      <c r="B49" s="29">
        <v>3512</v>
      </c>
      <c r="C49" s="30">
        <v>7</v>
      </c>
      <c r="D49" s="42" t="s">
        <v>113</v>
      </c>
      <c r="E49" s="42" t="s">
        <v>114</v>
      </c>
      <c r="F49" s="42" t="s">
        <v>112</v>
      </c>
      <c r="G49" s="33" t="s">
        <v>5731</v>
      </c>
      <c r="H49" s="34" t="s">
        <v>13</v>
      </c>
      <c r="I49" s="35">
        <v>0</v>
      </c>
      <c r="J49" s="36">
        <v>318652.26</v>
      </c>
      <c r="K49" s="19">
        <f t="shared" si="0"/>
        <v>318652.26</v>
      </c>
      <c r="L49" s="37">
        <v>0</v>
      </c>
      <c r="M49" s="38" t="s">
        <v>5685</v>
      </c>
    </row>
    <row r="50" spans="1:13" s="54" customFormat="1" ht="12.95" customHeight="1" x14ac:dyDescent="0.2">
      <c r="A50" s="311"/>
      <c r="B50" s="29"/>
      <c r="C50" s="30"/>
      <c r="D50" s="31" t="s">
        <v>5734</v>
      </c>
      <c r="E50" s="32"/>
      <c r="F50" s="32"/>
      <c r="G50" s="33"/>
      <c r="H50" s="34"/>
      <c r="I50" s="35"/>
      <c r="J50" s="36"/>
      <c r="K50" s="19"/>
      <c r="L50" s="37"/>
      <c r="M50" s="38"/>
    </row>
    <row r="51" spans="1:13" s="54" customFormat="1" ht="12.95" customHeight="1" x14ac:dyDescent="0.2">
      <c r="A51" s="311"/>
      <c r="B51" s="29">
        <v>3511</v>
      </c>
      <c r="C51" s="30">
        <v>1</v>
      </c>
      <c r="D51" s="42" t="s">
        <v>115</v>
      </c>
      <c r="E51" s="42" t="s">
        <v>116</v>
      </c>
      <c r="F51" s="42" t="s">
        <v>117</v>
      </c>
      <c r="G51" s="33" t="s">
        <v>5733</v>
      </c>
      <c r="H51" s="34" t="s">
        <v>13</v>
      </c>
      <c r="I51" s="35">
        <v>0.96</v>
      </c>
      <c r="J51" s="36">
        <v>1474131.94</v>
      </c>
      <c r="K51" s="19">
        <f t="shared" si="0"/>
        <v>2212755.94</v>
      </c>
      <c r="L51" s="37">
        <v>184656</v>
      </c>
      <c r="M51" s="38"/>
    </row>
    <row r="52" spans="1:13" s="54" customFormat="1" ht="12.95" customHeight="1" x14ac:dyDescent="0.2">
      <c r="A52" s="311"/>
      <c r="B52" s="29"/>
      <c r="C52" s="30"/>
      <c r="D52" s="31" t="s">
        <v>15</v>
      </c>
      <c r="E52" s="32"/>
      <c r="F52" s="32"/>
      <c r="G52" s="33"/>
      <c r="H52" s="34"/>
      <c r="I52" s="35"/>
      <c r="J52" s="36"/>
      <c r="K52" s="19"/>
      <c r="L52" s="37"/>
      <c r="M52" s="38"/>
    </row>
    <row r="53" spans="1:13" s="39" customFormat="1" ht="12" customHeight="1" x14ac:dyDescent="0.25">
      <c r="A53" s="311"/>
      <c r="B53" s="29">
        <v>3522</v>
      </c>
      <c r="C53" s="30">
        <v>1</v>
      </c>
      <c r="D53" s="42" t="s">
        <v>71</v>
      </c>
      <c r="E53" s="42" t="s">
        <v>72</v>
      </c>
      <c r="F53" s="42" t="s">
        <v>73</v>
      </c>
      <c r="G53" s="33" t="s">
        <v>5735</v>
      </c>
      <c r="H53" s="34" t="s">
        <v>13</v>
      </c>
      <c r="I53" s="35">
        <v>0.97770000000000001</v>
      </c>
      <c r="J53" s="36">
        <v>937005.3600000001</v>
      </c>
      <c r="K53" s="19">
        <f>ROUND(J53+L53*4,2)</f>
        <v>1726856.6</v>
      </c>
      <c r="L53" s="37">
        <v>197462.81</v>
      </c>
      <c r="M53" s="38"/>
    </row>
    <row r="54" spans="1:13" x14ac:dyDescent="0.2">
      <c r="A54" s="312"/>
    </row>
    <row r="55" spans="1:13" ht="12.95" customHeight="1" x14ac:dyDescent="0.2">
      <c r="A55" s="225" t="s">
        <v>125</v>
      </c>
      <c r="B55" s="29"/>
      <c r="C55" s="30"/>
      <c r="D55" s="31" t="s">
        <v>126</v>
      </c>
      <c r="E55" s="32"/>
      <c r="F55" s="32"/>
      <c r="G55" s="23"/>
      <c r="H55" s="34"/>
      <c r="I55" s="35"/>
      <c r="J55" s="36"/>
      <c r="K55" s="19"/>
      <c r="L55" s="37"/>
      <c r="M55" s="38"/>
    </row>
    <row r="56" spans="1:13" s="39" customFormat="1" ht="12.95" customHeight="1" x14ac:dyDescent="0.25">
      <c r="A56" s="226"/>
      <c r="B56" s="29">
        <v>315</v>
      </c>
      <c r="C56" s="30">
        <v>1</v>
      </c>
      <c r="D56" s="32" t="s">
        <v>127</v>
      </c>
      <c r="E56" s="32" t="s">
        <v>128</v>
      </c>
      <c r="F56" s="32" t="s">
        <v>129</v>
      </c>
      <c r="G56" s="23" t="s">
        <v>130</v>
      </c>
      <c r="H56" s="34" t="s">
        <v>13</v>
      </c>
      <c r="I56" s="35">
        <v>0.97799999999999998</v>
      </c>
      <c r="J56" s="36">
        <v>403121.08</v>
      </c>
      <c r="K56" s="19">
        <f t="shared" si="0"/>
        <v>614629.88</v>
      </c>
      <c r="L56" s="37">
        <v>52877.2</v>
      </c>
      <c r="M56" s="38"/>
    </row>
    <row r="57" spans="1:13" s="39" customFormat="1" ht="12.95" customHeight="1" x14ac:dyDescent="0.25">
      <c r="A57" s="226"/>
      <c r="B57" s="29">
        <v>314</v>
      </c>
      <c r="C57" s="30">
        <v>2</v>
      </c>
      <c r="D57" s="53" t="s">
        <v>5558</v>
      </c>
      <c r="E57" s="53" t="s">
        <v>5559</v>
      </c>
      <c r="F57" s="53" t="s">
        <v>5560</v>
      </c>
      <c r="G57" s="23" t="s">
        <v>130</v>
      </c>
      <c r="H57" s="34" t="s">
        <v>13</v>
      </c>
      <c r="I57" s="35">
        <v>0.98099999999999998</v>
      </c>
      <c r="J57" s="36">
        <v>408852.12000000005</v>
      </c>
      <c r="K57" s="19">
        <f t="shared" si="0"/>
        <v>621009.72</v>
      </c>
      <c r="L57" s="37">
        <v>53039.4</v>
      </c>
      <c r="M57" s="38"/>
    </row>
    <row r="58" spans="1:13" s="39" customFormat="1" ht="12.95" customHeight="1" x14ac:dyDescent="0.25">
      <c r="A58" s="226"/>
      <c r="B58" s="29">
        <v>306</v>
      </c>
      <c r="C58" s="30">
        <v>3</v>
      </c>
      <c r="D58" s="32" t="s">
        <v>131</v>
      </c>
      <c r="E58" s="32" t="s">
        <v>132</v>
      </c>
      <c r="F58" s="32" t="s">
        <v>133</v>
      </c>
      <c r="G58" s="33" t="s">
        <v>130</v>
      </c>
      <c r="H58" s="34" t="s">
        <v>13</v>
      </c>
      <c r="I58" s="35">
        <v>0.97899999999999998</v>
      </c>
      <c r="J58" s="36">
        <v>406365.08</v>
      </c>
      <c r="K58" s="19">
        <f t="shared" si="0"/>
        <v>618090.16</v>
      </c>
      <c r="L58" s="37">
        <v>52931.27</v>
      </c>
      <c r="M58" s="38"/>
    </row>
    <row r="59" spans="1:13" s="39" customFormat="1" ht="12.95" customHeight="1" x14ac:dyDescent="0.25">
      <c r="A59" s="226"/>
      <c r="B59" s="29">
        <v>308</v>
      </c>
      <c r="C59" s="30">
        <v>4</v>
      </c>
      <c r="D59" s="32" t="s">
        <v>134</v>
      </c>
      <c r="E59" s="32" t="s">
        <v>135</v>
      </c>
      <c r="F59" s="32" t="s">
        <v>136</v>
      </c>
      <c r="G59" s="33" t="s">
        <v>130</v>
      </c>
      <c r="H59" s="34" t="s">
        <v>13</v>
      </c>
      <c r="I59" s="35">
        <v>0.97099999999999997</v>
      </c>
      <c r="J59" s="36">
        <v>407987.04</v>
      </c>
      <c r="K59" s="19">
        <f t="shared" si="0"/>
        <v>617981.96</v>
      </c>
      <c r="L59" s="37">
        <v>52498.73</v>
      </c>
      <c r="M59" s="38"/>
    </row>
    <row r="60" spans="1:13" s="39" customFormat="1" ht="12.95" customHeight="1" x14ac:dyDescent="0.25">
      <c r="A60" s="226"/>
      <c r="B60" s="29">
        <v>328</v>
      </c>
      <c r="C60" s="30">
        <v>5</v>
      </c>
      <c r="D60" s="32" t="s">
        <v>137</v>
      </c>
      <c r="E60" s="32" t="s">
        <v>138</v>
      </c>
      <c r="F60" s="32" t="s">
        <v>139</v>
      </c>
      <c r="G60" s="33" t="s">
        <v>130</v>
      </c>
      <c r="H60" s="34" t="s">
        <v>13</v>
      </c>
      <c r="I60" s="35">
        <v>0.58099999999999996</v>
      </c>
      <c r="J60" s="36">
        <v>271176.75000000006</v>
      </c>
      <c r="K60" s="19">
        <f t="shared" si="0"/>
        <v>396827.67</v>
      </c>
      <c r="L60" s="37">
        <v>31412.73</v>
      </c>
      <c r="M60" s="38"/>
    </row>
    <row r="61" spans="1:13" s="39" customFormat="1" ht="12.95" customHeight="1" x14ac:dyDescent="0.25">
      <c r="A61" s="226"/>
      <c r="B61" s="29"/>
      <c r="C61" s="30"/>
      <c r="D61" s="31" t="s">
        <v>11</v>
      </c>
      <c r="E61" s="32"/>
      <c r="F61" s="32"/>
      <c r="G61" s="33"/>
      <c r="H61" s="34"/>
      <c r="I61" s="35"/>
      <c r="J61" s="36"/>
      <c r="K61" s="19"/>
      <c r="L61" s="37"/>
      <c r="M61" s="38"/>
    </row>
    <row r="62" spans="1:13" s="39" customFormat="1" ht="12.95" customHeight="1" x14ac:dyDescent="0.25">
      <c r="A62" s="226"/>
      <c r="B62" s="29">
        <v>305</v>
      </c>
      <c r="C62" s="30">
        <v>1</v>
      </c>
      <c r="D62" s="32" t="s">
        <v>140</v>
      </c>
      <c r="E62" s="32" t="s">
        <v>141</v>
      </c>
      <c r="F62" s="32" t="s">
        <v>142</v>
      </c>
      <c r="G62" s="33" t="s">
        <v>12</v>
      </c>
      <c r="H62" s="34" t="s">
        <v>13</v>
      </c>
      <c r="I62" s="35">
        <v>0.98099999999999998</v>
      </c>
      <c r="J62" s="36">
        <v>810288.76</v>
      </c>
      <c r="K62" s="19">
        <f t="shared" si="0"/>
        <v>1234571.28</v>
      </c>
      <c r="L62" s="37">
        <v>106070.63</v>
      </c>
      <c r="M62" s="38"/>
    </row>
    <row r="63" spans="1:13" s="39" customFormat="1" ht="12.95" customHeight="1" x14ac:dyDescent="0.25">
      <c r="A63" s="226"/>
      <c r="B63" s="29">
        <v>309</v>
      </c>
      <c r="C63" s="30">
        <v>2</v>
      </c>
      <c r="D63" s="32" t="s">
        <v>143</v>
      </c>
      <c r="E63" s="32" t="s">
        <v>144</v>
      </c>
      <c r="F63" s="32" t="s">
        <v>145</v>
      </c>
      <c r="G63" s="33" t="s">
        <v>12</v>
      </c>
      <c r="H63" s="34" t="s">
        <v>13</v>
      </c>
      <c r="I63" s="35">
        <v>0.98080000000000001</v>
      </c>
      <c r="J63" s="36">
        <v>815695</v>
      </c>
      <c r="K63" s="19">
        <f t="shared" si="0"/>
        <v>1239891</v>
      </c>
      <c r="L63" s="37">
        <v>106049</v>
      </c>
      <c r="M63" s="38"/>
    </row>
    <row r="64" spans="1:13" s="39" customFormat="1" ht="12.95" customHeight="1" x14ac:dyDescent="0.25">
      <c r="A64" s="226"/>
      <c r="B64" s="29">
        <v>302</v>
      </c>
      <c r="C64" s="30">
        <v>3</v>
      </c>
      <c r="D64" s="53" t="s">
        <v>5566</v>
      </c>
      <c r="E64" s="53" t="s">
        <v>5567</v>
      </c>
      <c r="F64" s="53" t="s">
        <v>5568</v>
      </c>
      <c r="G64" s="33" t="s">
        <v>12</v>
      </c>
      <c r="H64" s="34" t="s">
        <v>13</v>
      </c>
      <c r="I64" s="35">
        <v>0.378</v>
      </c>
      <c r="J64" s="36">
        <v>451692.18</v>
      </c>
      <c r="K64" s="19">
        <f t="shared" si="0"/>
        <v>615177.18000000005</v>
      </c>
      <c r="L64" s="37">
        <v>40871.25</v>
      </c>
      <c r="M64" s="38"/>
    </row>
    <row r="65" spans="1:13" s="39" customFormat="1" ht="12.95" customHeight="1" x14ac:dyDescent="0.25">
      <c r="A65" s="226"/>
      <c r="B65" s="29">
        <v>310</v>
      </c>
      <c r="C65" s="30">
        <v>4</v>
      </c>
      <c r="D65" s="53" t="s">
        <v>5563</v>
      </c>
      <c r="E65" s="53" t="s">
        <v>5564</v>
      </c>
      <c r="F65" s="53" t="s">
        <v>5565</v>
      </c>
      <c r="G65" s="33" t="s">
        <v>12</v>
      </c>
      <c r="H65" s="34" t="s">
        <v>13</v>
      </c>
      <c r="I65" s="35">
        <v>0.38100000000000001</v>
      </c>
      <c r="J65" s="36">
        <v>461423.45</v>
      </c>
      <c r="K65" s="19">
        <f t="shared" si="0"/>
        <v>626205.97</v>
      </c>
      <c r="L65" s="37">
        <v>41195.629999999997</v>
      </c>
      <c r="M65" s="38"/>
    </row>
    <row r="66" spans="1:13" s="39" customFormat="1" ht="12.95" customHeight="1" x14ac:dyDescent="0.25">
      <c r="A66" s="226"/>
      <c r="B66" s="29">
        <v>319</v>
      </c>
      <c r="C66" s="30">
        <v>5</v>
      </c>
      <c r="D66" s="32" t="s">
        <v>146</v>
      </c>
      <c r="E66" s="32" t="s">
        <v>147</v>
      </c>
      <c r="F66" s="32" t="s">
        <v>148</v>
      </c>
      <c r="G66" s="33" t="s">
        <v>12</v>
      </c>
      <c r="H66" s="34" t="s">
        <v>13</v>
      </c>
      <c r="I66" s="35">
        <v>0.97699999999999998</v>
      </c>
      <c r="J66" s="36">
        <v>817857.52</v>
      </c>
      <c r="K66" s="19">
        <f t="shared" si="0"/>
        <v>1240410.04</v>
      </c>
      <c r="L66" s="37">
        <v>105638.13</v>
      </c>
      <c r="M66" s="38"/>
    </row>
    <row r="67" spans="1:13" s="39" customFormat="1" ht="12.95" customHeight="1" x14ac:dyDescent="0.25">
      <c r="A67" s="226"/>
      <c r="B67" s="29">
        <v>322</v>
      </c>
      <c r="C67" s="30">
        <v>6</v>
      </c>
      <c r="D67" s="32" t="s">
        <v>149</v>
      </c>
      <c r="E67" s="32" t="s">
        <v>150</v>
      </c>
      <c r="F67" s="32" t="s">
        <v>151</v>
      </c>
      <c r="G67" s="33" t="s">
        <v>12</v>
      </c>
      <c r="H67" s="34" t="s">
        <v>13</v>
      </c>
      <c r="I67" s="35">
        <v>0.98099999999999998</v>
      </c>
      <c r="J67" s="36">
        <v>812321.52</v>
      </c>
      <c r="K67" s="19">
        <f t="shared" si="0"/>
        <v>1236604.04</v>
      </c>
      <c r="L67" s="37">
        <v>106070.63</v>
      </c>
      <c r="M67" s="38"/>
    </row>
    <row r="68" spans="1:13" s="39" customFormat="1" ht="12.95" customHeight="1" x14ac:dyDescent="0.25">
      <c r="A68" s="226"/>
      <c r="B68" s="29">
        <v>332</v>
      </c>
      <c r="C68" s="30">
        <v>7</v>
      </c>
      <c r="D68" s="32" t="s">
        <v>152</v>
      </c>
      <c r="E68" s="32" t="s">
        <v>153</v>
      </c>
      <c r="F68" s="32" t="s">
        <v>154</v>
      </c>
      <c r="G68" s="33" t="s">
        <v>12</v>
      </c>
      <c r="H68" s="34" t="s">
        <v>13</v>
      </c>
      <c r="I68" s="35">
        <v>0.38100000000000001</v>
      </c>
      <c r="J68" s="36">
        <v>460288.16000000003</v>
      </c>
      <c r="K68" s="19">
        <f t="shared" si="0"/>
        <v>625070.68000000005</v>
      </c>
      <c r="L68" s="37">
        <v>41195.629999999997</v>
      </c>
      <c r="M68" s="38"/>
    </row>
    <row r="69" spans="1:13" s="39" customFormat="1" ht="12.95" customHeight="1" x14ac:dyDescent="0.25">
      <c r="A69" s="226"/>
      <c r="B69" s="29">
        <v>324</v>
      </c>
      <c r="C69" s="30">
        <v>8</v>
      </c>
      <c r="D69" s="32" t="s">
        <v>157</v>
      </c>
      <c r="E69" s="32" t="s">
        <v>158</v>
      </c>
      <c r="F69" s="32" t="s">
        <v>159</v>
      </c>
      <c r="G69" s="33" t="s">
        <v>12</v>
      </c>
      <c r="H69" s="34" t="s">
        <v>13</v>
      </c>
      <c r="I69" s="35">
        <v>0.99490000000000001</v>
      </c>
      <c r="J69" s="36">
        <v>854230.76000000024</v>
      </c>
      <c r="K69" s="19">
        <f t="shared" si="0"/>
        <v>1284525</v>
      </c>
      <c r="L69" s="37">
        <v>107573.56</v>
      </c>
      <c r="M69" s="38"/>
    </row>
    <row r="70" spans="1:13" s="39" customFormat="1" ht="12.95" customHeight="1" x14ac:dyDescent="0.25">
      <c r="A70" s="226"/>
      <c r="B70" s="29">
        <v>329</v>
      </c>
      <c r="C70" s="30">
        <v>9</v>
      </c>
      <c r="D70" s="53" t="s">
        <v>155</v>
      </c>
      <c r="E70" s="53" t="s">
        <v>5561</v>
      </c>
      <c r="F70" s="53" t="s">
        <v>5562</v>
      </c>
      <c r="G70" s="33" t="s">
        <v>12</v>
      </c>
      <c r="H70" s="34" t="s">
        <v>13</v>
      </c>
      <c r="I70" s="35">
        <v>0.38100000000000001</v>
      </c>
      <c r="J70" s="36">
        <v>456720.02</v>
      </c>
      <c r="K70" s="19">
        <f t="shared" si="0"/>
        <v>621502.54</v>
      </c>
      <c r="L70" s="37">
        <v>41195.629999999997</v>
      </c>
      <c r="M70" s="38"/>
    </row>
    <row r="71" spans="1:13" s="39" customFormat="1" ht="12.95" customHeight="1" x14ac:dyDescent="0.25">
      <c r="A71" s="226"/>
      <c r="B71" s="29">
        <v>335</v>
      </c>
      <c r="C71" s="30">
        <v>10</v>
      </c>
      <c r="D71" s="32" t="s">
        <v>160</v>
      </c>
      <c r="E71" s="32" t="s">
        <v>161</v>
      </c>
      <c r="F71" s="32" t="s">
        <v>162</v>
      </c>
      <c r="G71" s="33" t="s">
        <v>12</v>
      </c>
      <c r="H71" s="34" t="s">
        <v>13</v>
      </c>
      <c r="I71" s="35">
        <v>0.98099999999999998</v>
      </c>
      <c r="J71" s="36">
        <v>816214.04</v>
      </c>
      <c r="K71" s="19">
        <f t="shared" si="0"/>
        <v>1240496.56</v>
      </c>
      <c r="L71" s="37">
        <v>106070.63</v>
      </c>
      <c r="M71" s="38"/>
    </row>
    <row r="72" spans="1:13" s="39" customFormat="1" ht="12.95" customHeight="1" x14ac:dyDescent="0.25">
      <c r="A72" s="226"/>
      <c r="B72" s="29">
        <v>325</v>
      </c>
      <c r="C72" s="30">
        <v>11</v>
      </c>
      <c r="D72" s="32" t="s">
        <v>163</v>
      </c>
      <c r="E72" s="32" t="s">
        <v>164</v>
      </c>
      <c r="F72" s="32" t="s">
        <v>165</v>
      </c>
      <c r="G72" s="33" t="s">
        <v>12</v>
      </c>
      <c r="H72" s="34" t="s">
        <v>13</v>
      </c>
      <c r="I72" s="35">
        <v>0.98099999999999998</v>
      </c>
      <c r="J72" s="36">
        <v>820409.28</v>
      </c>
      <c r="K72" s="19">
        <f t="shared" si="0"/>
        <v>1244691.8</v>
      </c>
      <c r="L72" s="37">
        <v>106070.63</v>
      </c>
      <c r="M72" s="38"/>
    </row>
    <row r="73" spans="1:13" s="39" customFormat="1" ht="12.95" customHeight="1" x14ac:dyDescent="0.25">
      <c r="A73" s="226"/>
      <c r="B73" s="29">
        <v>333</v>
      </c>
      <c r="C73" s="30">
        <v>12</v>
      </c>
      <c r="D73" s="32" t="s">
        <v>166</v>
      </c>
      <c r="E73" s="32" t="s">
        <v>167</v>
      </c>
      <c r="F73" s="32" t="s">
        <v>168</v>
      </c>
      <c r="G73" s="33" t="s">
        <v>12</v>
      </c>
      <c r="H73" s="34" t="s">
        <v>13</v>
      </c>
      <c r="I73" s="35">
        <v>0.98099999999999998</v>
      </c>
      <c r="J73" s="36">
        <v>806612.52</v>
      </c>
      <c r="K73" s="19">
        <f t="shared" ref="K73:K136" si="1">ROUND(J73+L73*4,2)</f>
        <v>1230895.04</v>
      </c>
      <c r="L73" s="37">
        <v>106070.63</v>
      </c>
      <c r="M73" s="38"/>
    </row>
    <row r="74" spans="1:13" s="39" customFormat="1" ht="12.95" customHeight="1" x14ac:dyDescent="0.25">
      <c r="A74" s="226"/>
      <c r="B74" s="29">
        <v>326</v>
      </c>
      <c r="C74" s="30">
        <v>13</v>
      </c>
      <c r="D74" s="32" t="s">
        <v>169</v>
      </c>
      <c r="E74" s="32" t="s">
        <v>170</v>
      </c>
      <c r="F74" s="32" t="s">
        <v>171</v>
      </c>
      <c r="G74" s="33" t="s">
        <v>12</v>
      </c>
      <c r="H74" s="34" t="s">
        <v>13</v>
      </c>
      <c r="I74" s="35">
        <v>0.97699999999999998</v>
      </c>
      <c r="J74" s="36">
        <v>814397.52</v>
      </c>
      <c r="K74" s="19">
        <f t="shared" si="1"/>
        <v>1236950.04</v>
      </c>
      <c r="L74" s="37">
        <v>105638.13</v>
      </c>
      <c r="M74" s="38"/>
    </row>
    <row r="75" spans="1:13" s="39" customFormat="1" ht="12.95" customHeight="1" x14ac:dyDescent="0.25">
      <c r="A75" s="226"/>
      <c r="B75" s="29">
        <v>318</v>
      </c>
      <c r="C75" s="30">
        <v>14</v>
      </c>
      <c r="D75" s="32" t="s">
        <v>172</v>
      </c>
      <c r="E75" s="32" t="s">
        <v>173</v>
      </c>
      <c r="F75" s="32" t="s">
        <v>174</v>
      </c>
      <c r="G75" s="33" t="s">
        <v>12</v>
      </c>
      <c r="H75" s="34" t="s">
        <v>13</v>
      </c>
      <c r="I75" s="35">
        <v>0.97699999999999998</v>
      </c>
      <c r="J75" s="36">
        <v>811456.52</v>
      </c>
      <c r="K75" s="19">
        <f t="shared" si="1"/>
        <v>1234009.04</v>
      </c>
      <c r="L75" s="37">
        <v>105638.13</v>
      </c>
      <c r="M75" s="38"/>
    </row>
    <row r="76" spans="1:13" s="39" customFormat="1" ht="12.95" customHeight="1" x14ac:dyDescent="0.25">
      <c r="A76" s="226"/>
      <c r="B76" s="29">
        <v>313</v>
      </c>
      <c r="C76" s="30">
        <v>15</v>
      </c>
      <c r="D76" s="32" t="s">
        <v>175</v>
      </c>
      <c r="E76" s="32" t="s">
        <v>176</v>
      </c>
      <c r="F76" s="32" t="s">
        <v>177</v>
      </c>
      <c r="G76" s="33" t="s">
        <v>12</v>
      </c>
      <c r="H76" s="34" t="s">
        <v>13</v>
      </c>
      <c r="I76" s="35">
        <v>0.98499999999999999</v>
      </c>
      <c r="J76" s="36">
        <v>826810.28</v>
      </c>
      <c r="K76" s="19">
        <f t="shared" si="1"/>
        <v>1252822.8</v>
      </c>
      <c r="L76" s="37">
        <v>106503.13</v>
      </c>
      <c r="M76" s="38"/>
    </row>
    <row r="77" spans="1:13" s="39" customFormat="1" ht="12.95" customHeight="1" x14ac:dyDescent="0.25">
      <c r="A77" s="226"/>
      <c r="B77" s="29">
        <v>320</v>
      </c>
      <c r="C77" s="30">
        <v>16</v>
      </c>
      <c r="D77" s="32" t="s">
        <v>178</v>
      </c>
      <c r="E77" s="32" t="s">
        <v>179</v>
      </c>
      <c r="F77" s="32" t="s">
        <v>180</v>
      </c>
      <c r="G77" s="33" t="s">
        <v>12</v>
      </c>
      <c r="H77" s="34" t="s">
        <v>13</v>
      </c>
      <c r="I77" s="35">
        <v>0.3725</v>
      </c>
      <c r="J77" s="36">
        <v>460515.17</v>
      </c>
      <c r="K77" s="19">
        <f t="shared" si="1"/>
        <v>621621.41</v>
      </c>
      <c r="L77" s="37">
        <v>40276.559999999998</v>
      </c>
      <c r="M77" s="38"/>
    </row>
    <row r="78" spans="1:13" s="39" customFormat="1" ht="12.95" customHeight="1" x14ac:dyDescent="0.25">
      <c r="A78" s="226"/>
      <c r="B78" s="29">
        <v>311</v>
      </c>
      <c r="C78" s="30">
        <v>17</v>
      </c>
      <c r="D78" s="32" t="s">
        <v>181</v>
      </c>
      <c r="E78" s="32" t="s">
        <v>182</v>
      </c>
      <c r="F78" s="32" t="s">
        <v>183</v>
      </c>
      <c r="G78" s="33" t="s">
        <v>12</v>
      </c>
      <c r="H78" s="34" t="s">
        <v>13</v>
      </c>
      <c r="I78" s="35">
        <v>0.98</v>
      </c>
      <c r="J78" s="36">
        <v>821101.24</v>
      </c>
      <c r="K78" s="19">
        <f t="shared" si="1"/>
        <v>1244951.24</v>
      </c>
      <c r="L78" s="37">
        <v>105962.5</v>
      </c>
      <c r="M78" s="38"/>
    </row>
    <row r="79" spans="1:13" s="39" customFormat="1" ht="12.95" customHeight="1" x14ac:dyDescent="0.25">
      <c r="A79" s="226"/>
      <c r="B79" s="29">
        <v>334</v>
      </c>
      <c r="C79" s="30">
        <v>18</v>
      </c>
      <c r="D79" s="53" t="s">
        <v>5569</v>
      </c>
      <c r="E79" s="53" t="s">
        <v>5570</v>
      </c>
      <c r="F79" s="53" t="s">
        <v>5571</v>
      </c>
      <c r="G79" s="33" t="s">
        <v>12</v>
      </c>
      <c r="H79" s="34" t="s">
        <v>13</v>
      </c>
      <c r="I79" s="35">
        <v>0.38080000000000003</v>
      </c>
      <c r="J79" s="36">
        <v>462699.32</v>
      </c>
      <c r="K79" s="19">
        <f t="shared" si="1"/>
        <v>627395.31999999995</v>
      </c>
      <c r="L79" s="37">
        <v>41174</v>
      </c>
      <c r="M79" s="38"/>
    </row>
    <row r="80" spans="1:13" s="39" customFormat="1" ht="12.95" customHeight="1" x14ac:dyDescent="0.25">
      <c r="A80" s="226"/>
      <c r="B80" s="29">
        <v>312</v>
      </c>
      <c r="C80" s="30">
        <v>19</v>
      </c>
      <c r="D80" s="53" t="s">
        <v>5572</v>
      </c>
      <c r="E80" s="53" t="s">
        <v>5573</v>
      </c>
      <c r="F80" s="53" t="s">
        <v>5574</v>
      </c>
      <c r="G80" s="33" t="s">
        <v>12</v>
      </c>
      <c r="H80" s="34" t="s">
        <v>13</v>
      </c>
      <c r="I80" s="35">
        <v>0.98</v>
      </c>
      <c r="J80" s="36">
        <v>818506.23999999999</v>
      </c>
      <c r="K80" s="19">
        <f t="shared" si="1"/>
        <v>1242356.24</v>
      </c>
      <c r="L80" s="37">
        <v>105962.5</v>
      </c>
      <c r="M80" s="38"/>
    </row>
    <row r="81" spans="1:13" s="39" customFormat="1" ht="12.95" customHeight="1" x14ac:dyDescent="0.25">
      <c r="A81" s="226"/>
      <c r="B81" s="29">
        <v>321</v>
      </c>
      <c r="C81" s="30">
        <v>20</v>
      </c>
      <c r="D81" s="53" t="s">
        <v>5575</v>
      </c>
      <c r="E81" s="53" t="s">
        <v>5576</v>
      </c>
      <c r="F81" s="53" t="s">
        <v>5568</v>
      </c>
      <c r="G81" s="33" t="s">
        <v>12</v>
      </c>
      <c r="H81" s="34" t="s">
        <v>13</v>
      </c>
      <c r="I81" s="35">
        <v>0.38500000000000001</v>
      </c>
      <c r="J81" s="36">
        <v>462342.52</v>
      </c>
      <c r="K81" s="19">
        <f t="shared" si="1"/>
        <v>628855.04000000004</v>
      </c>
      <c r="L81" s="37">
        <v>41628.129999999997</v>
      </c>
      <c r="M81" s="38"/>
    </row>
    <row r="82" spans="1:13" s="39" customFormat="1" ht="12.95" customHeight="1" x14ac:dyDescent="0.25">
      <c r="A82" s="226"/>
      <c r="B82" s="29">
        <v>330</v>
      </c>
      <c r="C82" s="30">
        <v>21</v>
      </c>
      <c r="D82" s="53" t="s">
        <v>5577</v>
      </c>
      <c r="E82" s="53" t="s">
        <v>5578</v>
      </c>
      <c r="F82" s="53" t="s">
        <v>190</v>
      </c>
      <c r="G82" s="33" t="s">
        <v>12</v>
      </c>
      <c r="H82" s="34" t="s">
        <v>13</v>
      </c>
      <c r="I82" s="35">
        <v>0.98499999999999999</v>
      </c>
      <c r="J82" s="36">
        <v>819587.52</v>
      </c>
      <c r="K82" s="19">
        <f t="shared" si="1"/>
        <v>1245600.04</v>
      </c>
      <c r="L82" s="37">
        <v>106503.13</v>
      </c>
      <c r="M82" s="38"/>
    </row>
    <row r="83" spans="1:13" s="39" customFormat="1" ht="12.95" customHeight="1" x14ac:dyDescent="0.25">
      <c r="A83" s="226"/>
      <c r="B83" s="29">
        <v>331</v>
      </c>
      <c r="C83" s="30">
        <v>22</v>
      </c>
      <c r="D83" s="53" t="s">
        <v>5579</v>
      </c>
      <c r="E83" s="53" t="s">
        <v>5580</v>
      </c>
      <c r="F83" s="53" t="s">
        <v>5581</v>
      </c>
      <c r="G83" s="33" t="s">
        <v>12</v>
      </c>
      <c r="H83" s="34" t="s">
        <v>13</v>
      </c>
      <c r="I83" s="35">
        <v>0.38100000000000001</v>
      </c>
      <c r="J83" s="36">
        <v>461747.84</v>
      </c>
      <c r="K83" s="19">
        <f t="shared" si="1"/>
        <v>626530.36</v>
      </c>
      <c r="L83" s="37">
        <v>41195.629999999997</v>
      </c>
      <c r="M83" s="38"/>
    </row>
    <row r="84" spans="1:13" s="39" customFormat="1" ht="12.95" customHeight="1" x14ac:dyDescent="0.25">
      <c r="A84" s="226"/>
      <c r="B84" s="29">
        <v>317</v>
      </c>
      <c r="C84" s="30">
        <v>23</v>
      </c>
      <c r="D84" s="53" t="s">
        <v>5582</v>
      </c>
      <c r="E84" s="53" t="s">
        <v>5583</v>
      </c>
      <c r="F84" s="53" t="s">
        <v>5584</v>
      </c>
      <c r="G84" s="33" t="s">
        <v>12</v>
      </c>
      <c r="H84" s="34" t="s">
        <v>13</v>
      </c>
      <c r="I84" s="35">
        <v>0.379</v>
      </c>
      <c r="J84" s="36">
        <v>464029.27</v>
      </c>
      <c r="K84" s="19">
        <f t="shared" si="1"/>
        <v>627946.79</v>
      </c>
      <c r="L84" s="37">
        <v>40979.379999999997</v>
      </c>
      <c r="M84" s="38"/>
    </row>
    <row r="85" spans="1:13" s="39" customFormat="1" ht="12.95" customHeight="1" x14ac:dyDescent="0.25">
      <c r="A85" s="226"/>
      <c r="B85" s="29">
        <v>327</v>
      </c>
      <c r="C85" s="30">
        <v>24</v>
      </c>
      <c r="D85" s="32" t="s">
        <v>184</v>
      </c>
      <c r="E85" s="32" t="s">
        <v>185</v>
      </c>
      <c r="F85" s="32" t="s">
        <v>186</v>
      </c>
      <c r="G85" s="33" t="s">
        <v>12</v>
      </c>
      <c r="H85" s="34" t="s">
        <v>13</v>
      </c>
      <c r="I85" s="35">
        <v>0.98499999999999999</v>
      </c>
      <c r="J85" s="36">
        <v>821187.76</v>
      </c>
      <c r="K85" s="19">
        <f t="shared" si="1"/>
        <v>1247200.28</v>
      </c>
      <c r="L85" s="37">
        <v>106503.13</v>
      </c>
      <c r="M85" s="38"/>
    </row>
    <row r="86" spans="1:13" s="39" customFormat="1" ht="12.95" customHeight="1" x14ac:dyDescent="0.25">
      <c r="A86" s="226"/>
      <c r="B86" s="29">
        <v>323</v>
      </c>
      <c r="C86" s="30">
        <v>25</v>
      </c>
      <c r="D86" s="32" t="s">
        <v>187</v>
      </c>
      <c r="E86" s="32" t="s">
        <v>188</v>
      </c>
      <c r="F86" s="32" t="s">
        <v>189</v>
      </c>
      <c r="G86" s="33" t="s">
        <v>12</v>
      </c>
      <c r="H86" s="34" t="s">
        <v>13</v>
      </c>
      <c r="I86" s="35">
        <v>0.97899999999999998</v>
      </c>
      <c r="J86" s="36">
        <v>802720.04</v>
      </c>
      <c r="K86" s="19">
        <f t="shared" si="1"/>
        <v>1226137.56</v>
      </c>
      <c r="L86" s="37">
        <v>105854.38</v>
      </c>
      <c r="M86" s="38"/>
    </row>
    <row r="87" spans="1:13" s="39" customFormat="1" ht="12.95" customHeight="1" x14ac:dyDescent="0.25">
      <c r="A87" s="226"/>
      <c r="B87" s="29">
        <v>307</v>
      </c>
      <c r="C87" s="30">
        <v>26</v>
      </c>
      <c r="D87" s="32" t="s">
        <v>191</v>
      </c>
      <c r="E87" s="32" t="s">
        <v>192</v>
      </c>
      <c r="F87" s="32" t="s">
        <v>193</v>
      </c>
      <c r="G87" s="33" t="s">
        <v>12</v>
      </c>
      <c r="H87" s="34" t="s">
        <v>13</v>
      </c>
      <c r="I87" s="35">
        <v>0.99199999999999999</v>
      </c>
      <c r="J87" s="36">
        <v>838833.76</v>
      </c>
      <c r="K87" s="19">
        <f t="shared" si="1"/>
        <v>1267873.76</v>
      </c>
      <c r="L87" s="37">
        <v>107260</v>
      </c>
      <c r="M87" s="38"/>
    </row>
    <row r="88" spans="1:13" s="39" customFormat="1" ht="12.95" customHeight="1" x14ac:dyDescent="0.25">
      <c r="A88" s="226"/>
      <c r="B88" s="29">
        <v>301</v>
      </c>
      <c r="C88" s="30">
        <v>27</v>
      </c>
      <c r="D88" s="32" t="s">
        <v>194</v>
      </c>
      <c r="E88" s="32" t="s">
        <v>195</v>
      </c>
      <c r="F88" s="32" t="s">
        <v>196</v>
      </c>
      <c r="G88" s="33" t="s">
        <v>12</v>
      </c>
      <c r="H88" s="34" t="s">
        <v>13</v>
      </c>
      <c r="I88" s="35">
        <v>0.98399999999999999</v>
      </c>
      <c r="J88" s="36">
        <v>850251.76</v>
      </c>
      <c r="K88" s="19">
        <f t="shared" si="1"/>
        <v>1275831.76</v>
      </c>
      <c r="L88" s="37">
        <v>106395</v>
      </c>
      <c r="M88" s="38"/>
    </row>
    <row r="89" spans="1:13" s="39" customFormat="1" ht="12.95" customHeight="1" x14ac:dyDescent="0.25">
      <c r="A89" s="226"/>
      <c r="B89" s="29">
        <v>304</v>
      </c>
      <c r="C89" s="30">
        <v>28</v>
      </c>
      <c r="D89" s="42" t="s">
        <v>197</v>
      </c>
      <c r="E89" s="42" t="s">
        <v>198</v>
      </c>
      <c r="F89" s="42" t="s">
        <v>199</v>
      </c>
      <c r="G89" s="33" t="s">
        <v>12</v>
      </c>
      <c r="H89" s="34" t="s">
        <v>13</v>
      </c>
      <c r="I89" s="35">
        <v>0.98099999999999998</v>
      </c>
      <c r="J89" s="36">
        <v>823696.28</v>
      </c>
      <c r="K89" s="19">
        <f t="shared" si="1"/>
        <v>1247978.8</v>
      </c>
      <c r="L89" s="37">
        <v>106070.63</v>
      </c>
      <c r="M89" s="38"/>
    </row>
    <row r="90" spans="1:13" s="39" customFormat="1" ht="12.95" customHeight="1" x14ac:dyDescent="0.25">
      <c r="A90" s="226"/>
      <c r="B90" s="29">
        <v>316</v>
      </c>
      <c r="C90" s="30">
        <v>29</v>
      </c>
      <c r="D90" s="53" t="s">
        <v>200</v>
      </c>
      <c r="E90" s="53" t="s">
        <v>201</v>
      </c>
      <c r="F90" s="53" t="s">
        <v>202</v>
      </c>
      <c r="G90" s="33" t="s">
        <v>12</v>
      </c>
      <c r="H90" s="34" t="s">
        <v>13</v>
      </c>
      <c r="I90" s="35">
        <v>0.97699999999999998</v>
      </c>
      <c r="J90" s="36">
        <v>822355.52</v>
      </c>
      <c r="K90" s="19">
        <f t="shared" si="1"/>
        <v>1244908.04</v>
      </c>
      <c r="L90" s="37">
        <v>105638.13</v>
      </c>
      <c r="M90" s="38"/>
    </row>
    <row r="91" spans="1:13" s="39" customFormat="1" ht="12.95" customHeight="1" x14ac:dyDescent="0.25">
      <c r="A91" s="226"/>
      <c r="B91" s="29"/>
      <c r="C91" s="30"/>
      <c r="D91" s="31" t="s">
        <v>5732</v>
      </c>
      <c r="E91" s="32"/>
      <c r="F91" s="32"/>
      <c r="G91" s="33"/>
      <c r="H91" s="34"/>
      <c r="I91" s="35"/>
      <c r="J91" s="36"/>
      <c r="K91" s="19"/>
      <c r="L91" s="37"/>
      <c r="M91" s="38"/>
    </row>
    <row r="92" spans="1:13" s="39" customFormat="1" ht="12.95" customHeight="1" x14ac:dyDescent="0.25">
      <c r="A92" s="226"/>
      <c r="B92" s="29">
        <v>303</v>
      </c>
      <c r="C92" s="30">
        <v>1</v>
      </c>
      <c r="D92" s="32" t="s">
        <v>203</v>
      </c>
      <c r="E92" s="32" t="s">
        <v>204</v>
      </c>
      <c r="F92" s="32" t="s">
        <v>205</v>
      </c>
      <c r="G92" s="33" t="s">
        <v>5731</v>
      </c>
      <c r="H92" s="34" t="s">
        <v>13</v>
      </c>
      <c r="I92" s="35">
        <v>0.97699999999999998</v>
      </c>
      <c r="J92" s="36">
        <v>1305511.56</v>
      </c>
      <c r="K92" s="19">
        <f t="shared" si="1"/>
        <v>1974951.96</v>
      </c>
      <c r="L92" s="37">
        <v>167360.1</v>
      </c>
      <c r="M92" s="38"/>
    </row>
    <row r="93" spans="1:13" s="39" customFormat="1" ht="12.95" customHeight="1" x14ac:dyDescent="0.25">
      <c r="A93" s="227"/>
      <c r="B93" s="29">
        <v>300</v>
      </c>
      <c r="C93" s="30">
        <v>2</v>
      </c>
      <c r="D93" s="32" t="s">
        <v>206</v>
      </c>
      <c r="E93" s="32" t="s">
        <v>207</v>
      </c>
      <c r="F93" s="32" t="s">
        <v>208</v>
      </c>
      <c r="G93" s="33" t="s">
        <v>5731</v>
      </c>
      <c r="H93" s="34" t="s">
        <v>13</v>
      </c>
      <c r="I93" s="35">
        <v>0.98099999999999998</v>
      </c>
      <c r="J93" s="36">
        <v>1301126.28</v>
      </c>
      <c r="K93" s="19">
        <f t="shared" si="1"/>
        <v>1973307.48</v>
      </c>
      <c r="L93" s="37">
        <v>168045.3</v>
      </c>
      <c r="M93" s="38"/>
    </row>
    <row r="94" spans="1:13" s="39" customFormat="1" ht="12.95" customHeight="1" x14ac:dyDescent="0.25">
      <c r="A94" s="225" t="s">
        <v>209</v>
      </c>
      <c r="B94" s="29"/>
      <c r="C94" s="30"/>
      <c r="D94" s="31" t="s">
        <v>126</v>
      </c>
      <c r="E94" s="32"/>
      <c r="F94" s="32"/>
      <c r="G94" s="33"/>
      <c r="H94" s="34"/>
      <c r="I94" s="35"/>
      <c r="J94" s="36"/>
      <c r="K94" s="19"/>
      <c r="L94" s="37"/>
      <c r="M94" s="38"/>
    </row>
    <row r="95" spans="1:13" s="39" customFormat="1" ht="12.95" customHeight="1" x14ac:dyDescent="0.25">
      <c r="A95" s="226"/>
      <c r="B95" s="29">
        <v>3727</v>
      </c>
      <c r="C95" s="30">
        <v>1</v>
      </c>
      <c r="D95" s="32" t="s">
        <v>210</v>
      </c>
      <c r="E95" s="32" t="s">
        <v>211</v>
      </c>
      <c r="F95" s="32" t="s">
        <v>212</v>
      </c>
      <c r="G95" s="33" t="s">
        <v>130</v>
      </c>
      <c r="H95" s="34" t="s">
        <v>13</v>
      </c>
      <c r="I95" s="35">
        <v>0.91320000000000001</v>
      </c>
      <c r="J95" s="36">
        <v>394989.44</v>
      </c>
      <c r="K95" s="19">
        <f t="shared" si="1"/>
        <v>592484.16</v>
      </c>
      <c r="L95" s="37">
        <v>49373.68</v>
      </c>
      <c r="M95" s="38"/>
    </row>
    <row r="96" spans="1:13" s="39" customFormat="1" ht="12.95" customHeight="1" x14ac:dyDescent="0.25">
      <c r="A96" s="226"/>
      <c r="B96" s="29">
        <v>3705</v>
      </c>
      <c r="C96" s="30">
        <v>2</v>
      </c>
      <c r="D96" s="32" t="s">
        <v>213</v>
      </c>
      <c r="E96" s="32" t="s">
        <v>214</v>
      </c>
      <c r="F96" s="32" t="s">
        <v>215</v>
      </c>
      <c r="G96" s="33" t="s">
        <v>130</v>
      </c>
      <c r="H96" s="34" t="s">
        <v>13</v>
      </c>
      <c r="I96" s="35">
        <v>0.90920000000000001</v>
      </c>
      <c r="J96" s="36">
        <v>393259.28</v>
      </c>
      <c r="K96" s="19">
        <f t="shared" si="1"/>
        <v>589888.92000000004</v>
      </c>
      <c r="L96" s="37">
        <v>49157.41</v>
      </c>
      <c r="M96" s="38"/>
    </row>
    <row r="97" spans="1:13" s="39" customFormat="1" ht="12.95" customHeight="1" x14ac:dyDescent="0.25">
      <c r="A97" s="226"/>
      <c r="B97" s="29">
        <v>3730</v>
      </c>
      <c r="C97" s="30">
        <v>3</v>
      </c>
      <c r="D97" s="42" t="s">
        <v>233</v>
      </c>
      <c r="E97" s="42" t="s">
        <v>234</v>
      </c>
      <c r="F97" s="42" t="s">
        <v>235</v>
      </c>
      <c r="G97" s="33" t="s">
        <v>130</v>
      </c>
      <c r="H97" s="34" t="s">
        <v>13</v>
      </c>
      <c r="I97" s="35">
        <v>0.93169999999999997</v>
      </c>
      <c r="J97" s="36">
        <v>604455.88000000012</v>
      </c>
      <c r="K97" s="19">
        <f t="shared" si="1"/>
        <v>805951.52</v>
      </c>
      <c r="L97" s="37">
        <v>50373.91</v>
      </c>
      <c r="M97" s="38"/>
    </row>
    <row r="98" spans="1:13" s="39" customFormat="1" ht="12.95" customHeight="1" x14ac:dyDescent="0.2">
      <c r="A98" s="226"/>
      <c r="B98" s="29">
        <v>3734</v>
      </c>
      <c r="C98" s="30">
        <v>4</v>
      </c>
      <c r="D98" s="42" t="s">
        <v>216</v>
      </c>
      <c r="E98" s="42" t="s">
        <v>217</v>
      </c>
      <c r="F98" s="42" t="s">
        <v>218</v>
      </c>
      <c r="G98" s="45" t="s">
        <v>130</v>
      </c>
      <c r="H98" s="34" t="s">
        <v>13</v>
      </c>
      <c r="I98" s="35">
        <v>0.92220000000000002</v>
      </c>
      <c r="J98" s="36">
        <v>398882.24</v>
      </c>
      <c r="K98" s="19">
        <f t="shared" si="1"/>
        <v>598323.36</v>
      </c>
      <c r="L98" s="37">
        <v>49860.28</v>
      </c>
      <c r="M98" s="38"/>
    </row>
    <row r="99" spans="1:13" s="39" customFormat="1" ht="12.95" customHeight="1" x14ac:dyDescent="0.25">
      <c r="A99" s="226"/>
      <c r="B99" s="29"/>
      <c r="C99" s="30"/>
      <c r="D99" s="55" t="s">
        <v>11</v>
      </c>
      <c r="E99" s="56"/>
      <c r="F99" s="32"/>
      <c r="G99" s="50"/>
      <c r="H99" s="34"/>
      <c r="I99" s="35"/>
      <c r="J99" s="36"/>
      <c r="K99" s="19"/>
      <c r="L99" s="37"/>
      <c r="M99" s="38"/>
    </row>
    <row r="100" spans="1:13" s="39" customFormat="1" ht="12.95" customHeight="1" x14ac:dyDescent="0.25">
      <c r="A100" s="226"/>
      <c r="B100" s="29">
        <v>3732</v>
      </c>
      <c r="C100" s="30">
        <v>1</v>
      </c>
      <c r="D100" s="53" t="s">
        <v>155</v>
      </c>
      <c r="E100" s="53" t="s">
        <v>5587</v>
      </c>
      <c r="F100" s="53" t="s">
        <v>5588</v>
      </c>
      <c r="G100" s="50" t="s">
        <v>12</v>
      </c>
      <c r="H100" s="34" t="s">
        <v>13</v>
      </c>
      <c r="I100" s="35">
        <v>0.80020000000000002</v>
      </c>
      <c r="J100" s="36">
        <v>576825.28</v>
      </c>
      <c r="K100" s="19">
        <f t="shared" si="1"/>
        <v>922911.8</v>
      </c>
      <c r="L100" s="37">
        <v>86521.63</v>
      </c>
      <c r="M100" s="38"/>
    </row>
    <row r="101" spans="1:13" s="39" customFormat="1" ht="12.95" customHeight="1" x14ac:dyDescent="0.25">
      <c r="A101" s="226"/>
      <c r="B101" s="29">
        <v>3722</v>
      </c>
      <c r="C101" s="30">
        <v>2</v>
      </c>
      <c r="D101" s="53" t="s">
        <v>268</v>
      </c>
      <c r="E101" s="53" t="s">
        <v>5589</v>
      </c>
      <c r="F101" s="53" t="s">
        <v>5590</v>
      </c>
      <c r="G101" s="50" t="s">
        <v>12</v>
      </c>
      <c r="H101" s="34" t="s">
        <v>13</v>
      </c>
      <c r="I101" s="35">
        <v>0.92500000000000004</v>
      </c>
      <c r="J101" s="36">
        <v>627125.04</v>
      </c>
      <c r="K101" s="19">
        <f t="shared" si="1"/>
        <v>1027187.56</v>
      </c>
      <c r="L101" s="37">
        <v>100015.63</v>
      </c>
      <c r="M101" s="38"/>
    </row>
    <row r="102" spans="1:13" s="39" customFormat="1" ht="12.95" customHeight="1" x14ac:dyDescent="0.25">
      <c r="A102" s="226"/>
      <c r="B102" s="29">
        <v>3700</v>
      </c>
      <c r="C102" s="30">
        <v>3</v>
      </c>
      <c r="D102" s="32" t="s">
        <v>227</v>
      </c>
      <c r="E102" s="32" t="s">
        <v>228</v>
      </c>
      <c r="F102" s="32" t="s">
        <v>229</v>
      </c>
      <c r="G102" s="50" t="s">
        <v>12</v>
      </c>
      <c r="H102" s="34" t="s">
        <v>13</v>
      </c>
      <c r="I102" s="35">
        <v>0.92420000000000002</v>
      </c>
      <c r="J102" s="36">
        <v>799433.04</v>
      </c>
      <c r="K102" s="19">
        <f t="shared" si="1"/>
        <v>1199149.56</v>
      </c>
      <c r="L102" s="37">
        <v>99929.13</v>
      </c>
      <c r="M102" s="38"/>
    </row>
    <row r="103" spans="1:13" s="39" customFormat="1" ht="12.95" customHeight="1" x14ac:dyDescent="0.25">
      <c r="A103" s="226"/>
      <c r="B103" s="29">
        <v>3711</v>
      </c>
      <c r="C103" s="30">
        <v>4</v>
      </c>
      <c r="D103" s="42" t="s">
        <v>230</v>
      </c>
      <c r="E103" s="42" t="s">
        <v>231</v>
      </c>
      <c r="F103" s="42" t="s">
        <v>232</v>
      </c>
      <c r="G103" s="50" t="s">
        <v>12</v>
      </c>
      <c r="H103" s="34" t="s">
        <v>13</v>
      </c>
      <c r="I103" s="35">
        <v>0.92520000000000002</v>
      </c>
      <c r="J103" s="36">
        <v>800298</v>
      </c>
      <c r="K103" s="19">
        <f t="shared" si="1"/>
        <v>1200447</v>
      </c>
      <c r="L103" s="37">
        <v>100037.25</v>
      </c>
      <c r="M103" s="38"/>
    </row>
    <row r="104" spans="1:13" s="39" customFormat="1" ht="12.95" customHeight="1" x14ac:dyDescent="0.25">
      <c r="A104" s="226"/>
      <c r="B104" s="29">
        <v>3703</v>
      </c>
      <c r="C104" s="30">
        <v>5</v>
      </c>
      <c r="D104" s="32" t="s">
        <v>236</v>
      </c>
      <c r="E104" s="32" t="s">
        <v>237</v>
      </c>
      <c r="F104" s="32" t="s">
        <v>238</v>
      </c>
      <c r="G104" s="50" t="s">
        <v>12</v>
      </c>
      <c r="H104" s="34" t="s">
        <v>13</v>
      </c>
      <c r="I104" s="35">
        <v>0.97989999999999999</v>
      </c>
      <c r="J104" s="36">
        <v>847613.51999999979</v>
      </c>
      <c r="K104" s="19">
        <f t="shared" si="1"/>
        <v>1271420.28</v>
      </c>
      <c r="L104" s="37">
        <v>105951.69</v>
      </c>
      <c r="M104" s="38"/>
    </row>
    <row r="105" spans="1:13" s="39" customFormat="1" ht="12.95" customHeight="1" x14ac:dyDescent="0.25">
      <c r="A105" s="226"/>
      <c r="B105" s="29">
        <v>3740</v>
      </c>
      <c r="C105" s="30">
        <v>6</v>
      </c>
      <c r="D105" s="32" t="s">
        <v>242</v>
      </c>
      <c r="E105" s="32" t="s">
        <v>243</v>
      </c>
      <c r="F105" s="32" t="s">
        <v>244</v>
      </c>
      <c r="G105" s="50" t="s">
        <v>12</v>
      </c>
      <c r="H105" s="34" t="s">
        <v>13</v>
      </c>
      <c r="I105" s="35">
        <v>0.91920000000000002</v>
      </c>
      <c r="J105" s="36">
        <v>795108</v>
      </c>
      <c r="K105" s="19">
        <f t="shared" si="1"/>
        <v>1192662</v>
      </c>
      <c r="L105" s="37">
        <v>99388.5</v>
      </c>
      <c r="M105" s="38"/>
    </row>
    <row r="106" spans="1:13" s="39" customFormat="1" ht="12.95" customHeight="1" x14ac:dyDescent="0.25">
      <c r="A106" s="226"/>
      <c r="B106" s="29">
        <v>3742</v>
      </c>
      <c r="C106" s="30">
        <v>7</v>
      </c>
      <c r="D106" s="32" t="s">
        <v>245</v>
      </c>
      <c r="E106" s="32" t="s">
        <v>246</v>
      </c>
      <c r="F106" s="32" t="s">
        <v>247</v>
      </c>
      <c r="G106" s="50" t="s">
        <v>12</v>
      </c>
      <c r="H106" s="34" t="s">
        <v>13</v>
      </c>
      <c r="I106" s="35">
        <v>0.92969999999999997</v>
      </c>
      <c r="J106" s="36">
        <v>804190.48</v>
      </c>
      <c r="K106" s="19">
        <f t="shared" si="1"/>
        <v>1206285.72</v>
      </c>
      <c r="L106" s="37">
        <v>100523.81</v>
      </c>
      <c r="M106" s="38"/>
    </row>
    <row r="107" spans="1:13" s="39" customFormat="1" ht="12.95" customHeight="1" x14ac:dyDescent="0.25">
      <c r="A107" s="226"/>
      <c r="B107" s="29">
        <v>3723</v>
      </c>
      <c r="C107" s="30">
        <v>8</v>
      </c>
      <c r="D107" s="42" t="s">
        <v>248</v>
      </c>
      <c r="E107" s="42" t="s">
        <v>249</v>
      </c>
      <c r="F107" s="42" t="s">
        <v>250</v>
      </c>
      <c r="G107" s="33" t="s">
        <v>12</v>
      </c>
      <c r="H107" s="34" t="s">
        <v>13</v>
      </c>
      <c r="I107" s="35">
        <v>0.91900000000000004</v>
      </c>
      <c r="J107" s="36">
        <v>794935.04</v>
      </c>
      <c r="K107" s="19">
        <f t="shared" si="1"/>
        <v>1192402.56</v>
      </c>
      <c r="L107" s="37">
        <v>99366.88</v>
      </c>
      <c r="M107" s="38"/>
    </row>
    <row r="108" spans="1:13" s="39" customFormat="1" ht="12.95" customHeight="1" x14ac:dyDescent="0.25">
      <c r="A108" s="226"/>
      <c r="B108" s="43">
        <v>3702</v>
      </c>
      <c r="C108" s="30">
        <v>9</v>
      </c>
      <c r="D108" s="32" t="s">
        <v>251</v>
      </c>
      <c r="E108" s="32" t="s">
        <v>252</v>
      </c>
      <c r="F108" s="32" t="s">
        <v>253</v>
      </c>
      <c r="G108" s="33" t="s">
        <v>12</v>
      </c>
      <c r="H108" s="34" t="s">
        <v>13</v>
      </c>
      <c r="I108" s="35">
        <v>0.97789999999999999</v>
      </c>
      <c r="J108" s="36">
        <v>845883.51999999979</v>
      </c>
      <c r="K108" s="19">
        <f t="shared" si="1"/>
        <v>1268825.28</v>
      </c>
      <c r="L108" s="37">
        <v>105735.44</v>
      </c>
      <c r="M108" s="38"/>
    </row>
    <row r="109" spans="1:13" s="39" customFormat="1" ht="12.95" customHeight="1" x14ac:dyDescent="0.25">
      <c r="A109" s="226"/>
      <c r="B109" s="29">
        <v>3731</v>
      </c>
      <c r="C109" s="30">
        <v>10</v>
      </c>
      <c r="D109" s="42" t="s">
        <v>254</v>
      </c>
      <c r="E109" s="42" t="s">
        <v>255</v>
      </c>
      <c r="F109" s="42" t="s">
        <v>256</v>
      </c>
      <c r="G109" s="33" t="s">
        <v>12</v>
      </c>
      <c r="H109" s="34" t="s">
        <v>13</v>
      </c>
      <c r="I109" s="35">
        <v>0.93120000000000003</v>
      </c>
      <c r="J109" s="36">
        <v>805488</v>
      </c>
      <c r="K109" s="19">
        <f t="shared" si="1"/>
        <v>1208232</v>
      </c>
      <c r="L109" s="37">
        <v>100686</v>
      </c>
      <c r="M109" s="38"/>
    </row>
    <row r="110" spans="1:13" s="39" customFormat="1" ht="12.95" customHeight="1" x14ac:dyDescent="0.2">
      <c r="A110" s="226"/>
      <c r="B110" s="29">
        <v>3725</v>
      </c>
      <c r="C110" s="30">
        <v>11</v>
      </c>
      <c r="D110" s="42" t="s">
        <v>62</v>
      </c>
      <c r="E110" s="42" t="s">
        <v>257</v>
      </c>
      <c r="F110" s="42" t="s">
        <v>258</v>
      </c>
      <c r="G110" s="45" t="s">
        <v>12</v>
      </c>
      <c r="H110" s="34" t="s">
        <v>13</v>
      </c>
      <c r="I110" s="35">
        <v>0.94479999999999997</v>
      </c>
      <c r="J110" s="36">
        <v>687502</v>
      </c>
      <c r="K110" s="19">
        <f t="shared" si="1"/>
        <v>1096128</v>
      </c>
      <c r="L110" s="37">
        <v>102156.5</v>
      </c>
      <c r="M110" s="38"/>
    </row>
    <row r="111" spans="1:13" s="39" customFormat="1" ht="12.95" customHeight="1" x14ac:dyDescent="0.25">
      <c r="A111" s="226"/>
      <c r="B111" s="29">
        <v>3743</v>
      </c>
      <c r="C111" s="30">
        <v>12</v>
      </c>
      <c r="D111" s="32" t="s">
        <v>259</v>
      </c>
      <c r="E111" s="32" t="s">
        <v>260</v>
      </c>
      <c r="F111" s="32" t="s">
        <v>261</v>
      </c>
      <c r="G111" s="50" t="s">
        <v>12</v>
      </c>
      <c r="H111" s="34" t="s">
        <v>13</v>
      </c>
      <c r="I111" s="35">
        <v>0.93669999999999998</v>
      </c>
      <c r="J111" s="36">
        <v>810245.52</v>
      </c>
      <c r="K111" s="19">
        <f t="shared" si="1"/>
        <v>1215368.28</v>
      </c>
      <c r="L111" s="37">
        <v>101280.69</v>
      </c>
      <c r="M111" s="38"/>
    </row>
    <row r="112" spans="1:13" s="39" customFormat="1" ht="12.95" customHeight="1" x14ac:dyDescent="0.25">
      <c r="A112" s="226"/>
      <c r="B112" s="29">
        <v>3719</v>
      </c>
      <c r="C112" s="30">
        <v>13</v>
      </c>
      <c r="D112" s="32" t="s">
        <v>262</v>
      </c>
      <c r="E112" s="32" t="s">
        <v>263</v>
      </c>
      <c r="F112" s="32" t="s">
        <v>264</v>
      </c>
      <c r="G112" s="50" t="s">
        <v>12</v>
      </c>
      <c r="H112" s="34" t="s">
        <v>13</v>
      </c>
      <c r="I112" s="35">
        <v>0.92269999999999996</v>
      </c>
      <c r="J112" s="36">
        <v>798135.52</v>
      </c>
      <c r="K112" s="19">
        <f t="shared" si="1"/>
        <v>1197203.28</v>
      </c>
      <c r="L112" s="37">
        <v>99766.94</v>
      </c>
      <c r="M112" s="38"/>
    </row>
    <row r="113" spans="1:13" s="39" customFormat="1" ht="12.95" customHeight="1" x14ac:dyDescent="0.2">
      <c r="A113" s="226"/>
      <c r="B113" s="29">
        <v>3716</v>
      </c>
      <c r="C113" s="30">
        <v>14</v>
      </c>
      <c r="D113" s="42" t="s">
        <v>265</v>
      </c>
      <c r="E113" s="42" t="s">
        <v>266</v>
      </c>
      <c r="F113" s="42" t="s">
        <v>267</v>
      </c>
      <c r="G113" s="45" t="s">
        <v>12</v>
      </c>
      <c r="H113" s="34" t="s">
        <v>13</v>
      </c>
      <c r="I113" s="35">
        <v>0.93020000000000003</v>
      </c>
      <c r="J113" s="36">
        <v>804623.04</v>
      </c>
      <c r="K113" s="19">
        <f t="shared" si="1"/>
        <v>1206934.56</v>
      </c>
      <c r="L113" s="37">
        <v>100577.88</v>
      </c>
      <c r="M113" s="38"/>
    </row>
    <row r="114" spans="1:13" s="39" customFormat="1" ht="12.95" customHeight="1" x14ac:dyDescent="0.25">
      <c r="A114" s="226"/>
      <c r="B114" s="29">
        <v>3709</v>
      </c>
      <c r="C114" s="30">
        <v>15</v>
      </c>
      <c r="D114" s="32" t="s">
        <v>270</v>
      </c>
      <c r="E114" s="32" t="s">
        <v>271</v>
      </c>
      <c r="F114" s="32" t="s">
        <v>272</v>
      </c>
      <c r="G114" s="33" t="s">
        <v>12</v>
      </c>
      <c r="H114" s="34" t="s">
        <v>13</v>
      </c>
      <c r="I114" s="35">
        <v>0.93049999999999999</v>
      </c>
      <c r="J114" s="36">
        <v>804882.48</v>
      </c>
      <c r="K114" s="19">
        <f t="shared" si="1"/>
        <v>1207323.72</v>
      </c>
      <c r="L114" s="37">
        <v>100610.31</v>
      </c>
      <c r="M114" s="38"/>
    </row>
    <row r="115" spans="1:13" s="39" customFormat="1" ht="12.95" customHeight="1" x14ac:dyDescent="0.25">
      <c r="A115" s="226"/>
      <c r="B115" s="29">
        <v>3710</v>
      </c>
      <c r="C115" s="30">
        <v>16</v>
      </c>
      <c r="D115" s="32" t="s">
        <v>273</v>
      </c>
      <c r="E115" s="32" t="s">
        <v>274</v>
      </c>
      <c r="F115" s="32" t="s">
        <v>275</v>
      </c>
      <c r="G115" s="33" t="s">
        <v>12</v>
      </c>
      <c r="H115" s="34" t="s">
        <v>13</v>
      </c>
      <c r="I115" s="35">
        <v>0.97789999999999999</v>
      </c>
      <c r="J115" s="36">
        <v>845018.51999999979</v>
      </c>
      <c r="K115" s="19">
        <f t="shared" si="1"/>
        <v>1267960.28</v>
      </c>
      <c r="L115" s="37">
        <v>105735.44</v>
      </c>
      <c r="M115" s="38"/>
    </row>
    <row r="116" spans="1:13" s="39" customFormat="1" ht="12.95" customHeight="1" x14ac:dyDescent="0.25">
      <c r="A116" s="226"/>
      <c r="B116" s="29">
        <v>3738</v>
      </c>
      <c r="C116" s="30">
        <v>17</v>
      </c>
      <c r="D116" s="32" t="s">
        <v>276</v>
      </c>
      <c r="E116" s="32" t="s">
        <v>277</v>
      </c>
      <c r="F116" s="32" t="s">
        <v>278</v>
      </c>
      <c r="G116" s="33" t="s">
        <v>12</v>
      </c>
      <c r="H116" s="34" t="s">
        <v>13</v>
      </c>
      <c r="I116" s="35">
        <v>0.92649999999999999</v>
      </c>
      <c r="J116" s="36">
        <v>801422.48</v>
      </c>
      <c r="K116" s="19">
        <f t="shared" si="1"/>
        <v>1202133.72</v>
      </c>
      <c r="L116" s="37">
        <v>100177.81</v>
      </c>
      <c r="M116" s="38"/>
    </row>
    <row r="117" spans="1:13" s="39" customFormat="1" ht="12.95" customHeight="1" x14ac:dyDescent="0.25">
      <c r="A117" s="226"/>
      <c r="B117" s="29">
        <v>3708</v>
      </c>
      <c r="C117" s="30">
        <v>18</v>
      </c>
      <c r="D117" s="32" t="s">
        <v>279</v>
      </c>
      <c r="E117" s="32" t="s">
        <v>280</v>
      </c>
      <c r="F117" s="32" t="s">
        <v>281</v>
      </c>
      <c r="G117" s="33" t="s">
        <v>12</v>
      </c>
      <c r="H117" s="34" t="s">
        <v>13</v>
      </c>
      <c r="I117" s="35">
        <v>0.90310000000000001</v>
      </c>
      <c r="J117" s="36">
        <v>673056.52</v>
      </c>
      <c r="K117" s="19">
        <f t="shared" si="1"/>
        <v>1063647.28</v>
      </c>
      <c r="L117" s="37">
        <v>97647.69</v>
      </c>
      <c r="M117" s="38"/>
    </row>
    <row r="118" spans="1:13" s="39" customFormat="1" ht="12.95" customHeight="1" x14ac:dyDescent="0.25">
      <c r="A118" s="226"/>
      <c r="B118" s="29">
        <v>3717</v>
      </c>
      <c r="C118" s="30">
        <v>19</v>
      </c>
      <c r="D118" s="32" t="s">
        <v>282</v>
      </c>
      <c r="E118" s="32" t="s">
        <v>283</v>
      </c>
      <c r="F118" s="32" t="s">
        <v>284</v>
      </c>
      <c r="G118" s="33" t="s">
        <v>12</v>
      </c>
      <c r="H118" s="34" t="s">
        <v>13</v>
      </c>
      <c r="I118" s="35">
        <v>0.93300000000000005</v>
      </c>
      <c r="J118" s="36">
        <v>807045.04</v>
      </c>
      <c r="K118" s="19">
        <f t="shared" si="1"/>
        <v>1210567.56</v>
      </c>
      <c r="L118" s="37">
        <v>100880.63</v>
      </c>
      <c r="M118" s="38"/>
    </row>
    <row r="119" spans="1:13" s="39" customFormat="1" ht="12.95" customHeight="1" x14ac:dyDescent="0.25">
      <c r="A119" s="226"/>
      <c r="B119" s="29">
        <v>3712</v>
      </c>
      <c r="C119" s="30">
        <v>20</v>
      </c>
      <c r="D119" s="32" t="s">
        <v>285</v>
      </c>
      <c r="E119" s="32" t="s">
        <v>286</v>
      </c>
      <c r="F119" s="32" t="s">
        <v>287</v>
      </c>
      <c r="G119" s="33" t="s">
        <v>12</v>
      </c>
      <c r="H119" s="34" t="s">
        <v>13</v>
      </c>
      <c r="I119" s="35">
        <v>0.9375</v>
      </c>
      <c r="J119" s="36">
        <v>810937.52</v>
      </c>
      <c r="K119" s="19">
        <f t="shared" si="1"/>
        <v>1216406.28</v>
      </c>
      <c r="L119" s="37">
        <v>101367.19</v>
      </c>
      <c r="M119" s="38"/>
    </row>
    <row r="120" spans="1:13" s="39" customFormat="1" ht="12.95" customHeight="1" x14ac:dyDescent="0.25">
      <c r="A120" s="226"/>
      <c r="B120" s="29">
        <v>3715</v>
      </c>
      <c r="C120" s="30">
        <v>21</v>
      </c>
      <c r="D120" s="32" t="s">
        <v>288</v>
      </c>
      <c r="E120" s="32" t="s">
        <v>289</v>
      </c>
      <c r="F120" s="32" t="s">
        <v>290</v>
      </c>
      <c r="G120" s="33" t="s">
        <v>12</v>
      </c>
      <c r="H120" s="34" t="s">
        <v>13</v>
      </c>
      <c r="I120" s="35">
        <v>0.97550000000000003</v>
      </c>
      <c r="J120" s="36">
        <v>843807.51999999979</v>
      </c>
      <c r="K120" s="19">
        <f t="shared" si="1"/>
        <v>1265711.28</v>
      </c>
      <c r="L120" s="37">
        <v>105475.94</v>
      </c>
      <c r="M120" s="38"/>
    </row>
    <row r="121" spans="1:13" s="39" customFormat="1" ht="12.95" customHeight="1" x14ac:dyDescent="0.25">
      <c r="A121" s="226"/>
      <c r="B121" s="29">
        <v>3720</v>
      </c>
      <c r="C121" s="30">
        <v>22</v>
      </c>
      <c r="D121" s="42" t="s">
        <v>291</v>
      </c>
      <c r="E121" s="42" t="s">
        <v>292</v>
      </c>
      <c r="F121" s="42" t="s">
        <v>293</v>
      </c>
      <c r="G121" s="33" t="s">
        <v>12</v>
      </c>
      <c r="H121" s="34" t="s">
        <v>13</v>
      </c>
      <c r="I121" s="35">
        <v>0.97289999999999999</v>
      </c>
      <c r="J121" s="36">
        <v>840693.48000000021</v>
      </c>
      <c r="K121" s="19">
        <f t="shared" si="1"/>
        <v>1261472.72</v>
      </c>
      <c r="L121" s="37">
        <v>105194.81</v>
      </c>
      <c r="M121" s="38"/>
    </row>
    <row r="122" spans="1:13" s="39" customFormat="1" ht="12.95" customHeight="1" x14ac:dyDescent="0.25">
      <c r="A122" s="226"/>
      <c r="B122" s="29">
        <v>3701</v>
      </c>
      <c r="C122" s="30">
        <v>23</v>
      </c>
      <c r="D122" s="32" t="s">
        <v>294</v>
      </c>
      <c r="E122" s="32" t="s">
        <v>295</v>
      </c>
      <c r="F122" s="32" t="s">
        <v>296</v>
      </c>
      <c r="G122" s="33" t="s">
        <v>12</v>
      </c>
      <c r="H122" s="34" t="s">
        <v>13</v>
      </c>
      <c r="I122" s="35">
        <v>0.95569999999999999</v>
      </c>
      <c r="J122" s="36">
        <v>826680.48</v>
      </c>
      <c r="K122" s="19">
        <f t="shared" si="1"/>
        <v>1240020.72</v>
      </c>
      <c r="L122" s="37">
        <v>103335.06</v>
      </c>
      <c r="M122" s="38"/>
    </row>
    <row r="123" spans="1:13" s="39" customFormat="1" ht="12.95" customHeight="1" x14ac:dyDescent="0.25">
      <c r="A123" s="226"/>
      <c r="B123" s="29">
        <v>3745</v>
      </c>
      <c r="C123" s="30">
        <v>24</v>
      </c>
      <c r="D123" s="32" t="s">
        <v>297</v>
      </c>
      <c r="E123" s="32" t="s">
        <v>298</v>
      </c>
      <c r="F123" s="32" t="s">
        <v>299</v>
      </c>
      <c r="G123" s="33" t="s">
        <v>12</v>
      </c>
      <c r="H123" s="34" t="s">
        <v>13</v>
      </c>
      <c r="I123" s="35">
        <v>0.92969999999999997</v>
      </c>
      <c r="J123" s="36">
        <v>804190.48</v>
      </c>
      <c r="K123" s="19">
        <f t="shared" si="1"/>
        <v>1206285.72</v>
      </c>
      <c r="L123" s="37">
        <v>100523.81</v>
      </c>
      <c r="M123" s="38"/>
    </row>
    <row r="124" spans="1:13" s="39" customFormat="1" ht="12.95" customHeight="1" x14ac:dyDescent="0.25">
      <c r="A124" s="226"/>
      <c r="B124" s="29">
        <v>3741</v>
      </c>
      <c r="C124" s="30">
        <v>25</v>
      </c>
      <c r="D124" s="32" t="s">
        <v>39</v>
      </c>
      <c r="E124" s="32" t="s">
        <v>40</v>
      </c>
      <c r="F124" s="32" t="s">
        <v>300</v>
      </c>
      <c r="G124" s="33" t="s">
        <v>12</v>
      </c>
      <c r="H124" s="34" t="s">
        <v>13</v>
      </c>
      <c r="I124" s="35">
        <v>0.98040000000000005</v>
      </c>
      <c r="J124" s="36">
        <v>588546</v>
      </c>
      <c r="K124" s="19">
        <f t="shared" si="1"/>
        <v>1012569</v>
      </c>
      <c r="L124" s="37">
        <v>106005.75</v>
      </c>
      <c r="M124" s="38"/>
    </row>
    <row r="125" spans="1:13" s="39" customFormat="1" ht="12.95" customHeight="1" x14ac:dyDescent="0.25">
      <c r="A125" s="226"/>
      <c r="B125" s="29">
        <v>3707</v>
      </c>
      <c r="C125" s="30">
        <v>26</v>
      </c>
      <c r="D125" s="32" t="s">
        <v>301</v>
      </c>
      <c r="E125" s="32" t="s">
        <v>302</v>
      </c>
      <c r="F125" s="32" t="s">
        <v>303</v>
      </c>
      <c r="G125" s="33" t="s">
        <v>12</v>
      </c>
      <c r="H125" s="34" t="s">
        <v>13</v>
      </c>
      <c r="I125" s="35">
        <v>0.96150000000000002</v>
      </c>
      <c r="J125" s="36">
        <v>831048.77</v>
      </c>
      <c r="K125" s="19">
        <f t="shared" si="1"/>
        <v>1246897.53</v>
      </c>
      <c r="L125" s="37">
        <v>103962.19</v>
      </c>
      <c r="M125" s="38"/>
    </row>
    <row r="126" spans="1:13" s="39" customFormat="1" ht="12.95" customHeight="1" x14ac:dyDescent="0.25">
      <c r="A126" s="226"/>
      <c r="B126" s="29">
        <v>3713</v>
      </c>
      <c r="C126" s="30">
        <v>27</v>
      </c>
      <c r="D126" s="32" t="s">
        <v>304</v>
      </c>
      <c r="E126" s="32" t="s">
        <v>305</v>
      </c>
      <c r="F126" s="32" t="s">
        <v>306</v>
      </c>
      <c r="G126" s="33" t="s">
        <v>12</v>
      </c>
      <c r="H126" s="34" t="s">
        <v>13</v>
      </c>
      <c r="I126" s="35">
        <v>0.92920000000000003</v>
      </c>
      <c r="J126" s="36">
        <v>803758</v>
      </c>
      <c r="K126" s="19">
        <f t="shared" si="1"/>
        <v>1205637</v>
      </c>
      <c r="L126" s="37">
        <v>100469.75</v>
      </c>
      <c r="M126" s="38"/>
    </row>
    <row r="127" spans="1:13" s="39" customFormat="1" x14ac:dyDescent="0.25">
      <c r="A127" s="226"/>
      <c r="B127" s="57">
        <v>3733</v>
      </c>
      <c r="C127" s="30">
        <v>28</v>
      </c>
      <c r="D127" s="32" t="s">
        <v>307</v>
      </c>
      <c r="E127" s="32" t="s">
        <v>308</v>
      </c>
      <c r="F127" s="32" t="s">
        <v>309</v>
      </c>
      <c r="G127" s="33" t="s">
        <v>12</v>
      </c>
      <c r="H127" s="34" t="s">
        <v>13</v>
      </c>
      <c r="I127" s="35">
        <v>0.93069999999999997</v>
      </c>
      <c r="J127" s="36">
        <v>805055.52</v>
      </c>
      <c r="K127" s="19">
        <f t="shared" si="1"/>
        <v>1207583.28</v>
      </c>
      <c r="L127" s="37">
        <v>100631.94</v>
      </c>
      <c r="M127" s="58"/>
    </row>
    <row r="128" spans="1:13" s="39" customFormat="1" ht="12.95" customHeight="1" x14ac:dyDescent="0.25">
      <c r="A128" s="226"/>
      <c r="B128" s="29">
        <v>3735</v>
      </c>
      <c r="C128" s="30">
        <v>29</v>
      </c>
      <c r="D128" s="32" t="s">
        <v>310</v>
      </c>
      <c r="E128" s="32" t="s">
        <v>311</v>
      </c>
      <c r="F128" s="32" t="s">
        <v>312</v>
      </c>
      <c r="G128" s="33" t="s">
        <v>12</v>
      </c>
      <c r="H128" s="34" t="s">
        <v>13</v>
      </c>
      <c r="I128" s="35">
        <v>0.93869999999999998</v>
      </c>
      <c r="J128" s="36">
        <v>811975.52</v>
      </c>
      <c r="K128" s="19">
        <f t="shared" si="1"/>
        <v>1217963.28</v>
      </c>
      <c r="L128" s="37">
        <v>101496.94</v>
      </c>
      <c r="M128" s="38"/>
    </row>
    <row r="129" spans="1:13" s="39" customFormat="1" ht="12.95" customHeight="1" x14ac:dyDescent="0.25">
      <c r="A129" s="226"/>
      <c r="B129" s="29">
        <v>3736</v>
      </c>
      <c r="C129" s="30">
        <v>30</v>
      </c>
      <c r="D129" s="32" t="s">
        <v>313</v>
      </c>
      <c r="E129" s="32" t="s">
        <v>314</v>
      </c>
      <c r="F129" s="32" t="s">
        <v>315</v>
      </c>
      <c r="G129" s="33" t="s">
        <v>12</v>
      </c>
      <c r="H129" s="34" t="s">
        <v>13</v>
      </c>
      <c r="I129" s="35">
        <v>0.96450000000000002</v>
      </c>
      <c r="J129" s="36">
        <v>834292.48</v>
      </c>
      <c r="K129" s="19">
        <f t="shared" si="1"/>
        <v>1251438.72</v>
      </c>
      <c r="L129" s="37">
        <v>104286.56</v>
      </c>
      <c r="M129" s="38"/>
    </row>
    <row r="130" spans="1:13" s="39" customFormat="1" ht="12.95" customHeight="1" x14ac:dyDescent="0.25">
      <c r="A130" s="226"/>
      <c r="B130" s="29">
        <v>3724</v>
      </c>
      <c r="C130" s="30">
        <v>31</v>
      </c>
      <c r="D130" s="32" t="s">
        <v>316</v>
      </c>
      <c r="E130" s="32" t="s">
        <v>317</v>
      </c>
      <c r="F130" s="32" t="s">
        <v>318</v>
      </c>
      <c r="G130" s="33" t="s">
        <v>12</v>
      </c>
      <c r="H130" s="34" t="s">
        <v>13</v>
      </c>
      <c r="I130" s="35">
        <v>0.91769999999999996</v>
      </c>
      <c r="J130" s="36">
        <v>793810.48</v>
      </c>
      <c r="K130" s="19">
        <f t="shared" si="1"/>
        <v>1190715.72</v>
      </c>
      <c r="L130" s="37">
        <v>99226.31</v>
      </c>
      <c r="M130" s="38"/>
    </row>
    <row r="131" spans="1:13" s="39" customFormat="1" ht="23.25" customHeight="1" x14ac:dyDescent="0.25">
      <c r="A131" s="226"/>
      <c r="B131" s="57">
        <v>3728</v>
      </c>
      <c r="C131" s="30">
        <v>32</v>
      </c>
      <c r="D131" s="53" t="s">
        <v>518</v>
      </c>
      <c r="E131" s="53" t="s">
        <v>5585</v>
      </c>
      <c r="F131" s="53" t="s">
        <v>5586</v>
      </c>
      <c r="G131" s="33" t="s">
        <v>12</v>
      </c>
      <c r="H131" s="34" t="s">
        <v>13</v>
      </c>
      <c r="I131" s="35">
        <v>0.91700000000000004</v>
      </c>
      <c r="J131" s="36">
        <v>749955.04</v>
      </c>
      <c r="K131" s="19">
        <f t="shared" si="1"/>
        <v>1146557.56</v>
      </c>
      <c r="L131" s="37">
        <v>99150.63</v>
      </c>
      <c r="M131" s="38"/>
    </row>
    <row r="132" spans="1:13" s="39" customFormat="1" ht="12.95" customHeight="1" x14ac:dyDescent="0.25">
      <c r="A132" s="226"/>
      <c r="B132" s="29"/>
      <c r="C132" s="30"/>
      <c r="D132" s="31" t="s">
        <v>5732</v>
      </c>
      <c r="E132" s="32"/>
      <c r="F132" s="32"/>
      <c r="G132" s="33"/>
      <c r="H132" s="34"/>
      <c r="I132" s="35"/>
      <c r="J132" s="36"/>
      <c r="K132" s="19"/>
      <c r="L132" s="37"/>
      <c r="M132" s="38"/>
    </row>
    <row r="133" spans="1:13" s="39" customFormat="1" ht="12.95" customHeight="1" x14ac:dyDescent="0.25">
      <c r="A133" s="226"/>
      <c r="B133" s="29">
        <v>3718</v>
      </c>
      <c r="C133" s="30">
        <v>1</v>
      </c>
      <c r="D133" s="32" t="s">
        <v>321</v>
      </c>
      <c r="E133" s="32" t="s">
        <v>322</v>
      </c>
      <c r="F133" s="32" t="s">
        <v>323</v>
      </c>
      <c r="G133" s="33" t="s">
        <v>5731</v>
      </c>
      <c r="H133" s="34" t="s">
        <v>13</v>
      </c>
      <c r="I133" s="35">
        <v>0.98040000000000005</v>
      </c>
      <c r="J133" s="36">
        <v>1343540.16</v>
      </c>
      <c r="K133" s="19">
        <f t="shared" si="1"/>
        <v>2015310.24</v>
      </c>
      <c r="L133" s="37">
        <v>167942.52</v>
      </c>
      <c r="M133" s="38"/>
    </row>
    <row r="134" spans="1:13" s="39" customFormat="1" ht="12.95" customHeight="1" x14ac:dyDescent="0.25">
      <c r="A134" s="227"/>
      <c r="B134" s="29">
        <v>3737</v>
      </c>
      <c r="C134" s="30">
        <v>2</v>
      </c>
      <c r="D134" s="32" t="s">
        <v>324</v>
      </c>
      <c r="E134" s="32" t="s">
        <v>325</v>
      </c>
      <c r="F134" s="32" t="s">
        <v>326</v>
      </c>
      <c r="G134" s="33" t="s">
        <v>5731</v>
      </c>
      <c r="H134" s="34" t="s">
        <v>13</v>
      </c>
      <c r="I134" s="35">
        <v>0.97619999999999996</v>
      </c>
      <c r="J134" s="36">
        <v>1336414.08</v>
      </c>
      <c r="K134" s="19">
        <f t="shared" si="1"/>
        <v>2005306.32</v>
      </c>
      <c r="L134" s="37">
        <v>167223.06</v>
      </c>
      <c r="M134" s="38"/>
    </row>
    <row r="135" spans="1:13" s="39" customFormat="1" ht="12.95" customHeight="1" x14ac:dyDescent="0.25">
      <c r="A135" s="225" t="s">
        <v>327</v>
      </c>
      <c r="B135" s="29"/>
      <c r="C135" s="30"/>
      <c r="D135" s="31" t="s">
        <v>126</v>
      </c>
      <c r="E135" s="32"/>
      <c r="F135" s="32"/>
      <c r="G135" s="33"/>
      <c r="H135" s="34"/>
      <c r="I135" s="35"/>
      <c r="J135" s="36"/>
      <c r="K135" s="19"/>
      <c r="L135" s="37"/>
      <c r="M135" s="38"/>
    </row>
    <row r="136" spans="1:13" s="39" customFormat="1" ht="12.95" customHeight="1" x14ac:dyDescent="0.25">
      <c r="A136" s="226"/>
      <c r="B136" s="29">
        <v>108</v>
      </c>
      <c r="C136" s="30">
        <v>1</v>
      </c>
      <c r="D136" s="42" t="s">
        <v>328</v>
      </c>
      <c r="E136" s="42" t="s">
        <v>329</v>
      </c>
      <c r="F136" s="42" t="s">
        <v>330</v>
      </c>
      <c r="G136" s="33" t="s">
        <v>130</v>
      </c>
      <c r="H136" s="34" t="s">
        <v>13</v>
      </c>
      <c r="I136" s="35">
        <v>0.4975</v>
      </c>
      <c r="J136" s="36">
        <v>215185.35999999993</v>
      </c>
      <c r="K136" s="19">
        <f t="shared" si="1"/>
        <v>322778.03999999998</v>
      </c>
      <c r="L136" s="37">
        <v>26898.17</v>
      </c>
      <c r="M136" s="38"/>
    </row>
    <row r="137" spans="1:13" s="39" customFormat="1" ht="12.95" customHeight="1" x14ac:dyDescent="0.25">
      <c r="A137" s="226"/>
      <c r="B137" s="29">
        <v>118</v>
      </c>
      <c r="C137" s="30">
        <v>2</v>
      </c>
      <c r="D137" s="32" t="s">
        <v>331</v>
      </c>
      <c r="E137" s="32" t="s">
        <v>332</v>
      </c>
      <c r="F137" s="32" t="s">
        <v>333</v>
      </c>
      <c r="G137" s="33" t="s">
        <v>130</v>
      </c>
      <c r="H137" s="34" t="s">
        <v>13</v>
      </c>
      <c r="I137" s="35">
        <v>0.90400000000000003</v>
      </c>
      <c r="J137" s="36">
        <v>391010.16000000003</v>
      </c>
      <c r="K137" s="19">
        <f t="shared" ref="K137:K200" si="2">ROUND(J137+L137*4,2)</f>
        <v>586515.24</v>
      </c>
      <c r="L137" s="37">
        <v>48876.27</v>
      </c>
      <c r="M137" s="38"/>
    </row>
    <row r="138" spans="1:13" s="39" customFormat="1" ht="12.95" customHeight="1" x14ac:dyDescent="0.25">
      <c r="A138" s="226"/>
      <c r="B138" s="29"/>
      <c r="C138" s="30"/>
      <c r="D138" s="31" t="s">
        <v>11</v>
      </c>
      <c r="E138" s="32"/>
      <c r="F138" s="32"/>
      <c r="G138" s="33"/>
      <c r="H138" s="34"/>
      <c r="I138" s="35"/>
      <c r="J138" s="36"/>
      <c r="K138" s="19"/>
      <c r="L138" s="37"/>
      <c r="M138" s="38"/>
    </row>
    <row r="139" spans="1:13" s="39" customFormat="1" ht="12.95" customHeight="1" x14ac:dyDescent="0.25">
      <c r="A139" s="226"/>
      <c r="B139" s="29">
        <v>115</v>
      </c>
      <c r="C139" s="30">
        <v>1</v>
      </c>
      <c r="D139" s="53" t="s">
        <v>431</v>
      </c>
      <c r="E139" s="53" t="s">
        <v>5591</v>
      </c>
      <c r="F139" s="53" t="s">
        <v>5592</v>
      </c>
      <c r="G139" s="33" t="s">
        <v>12</v>
      </c>
      <c r="H139" s="34" t="s">
        <v>13</v>
      </c>
      <c r="I139" s="35">
        <v>0</v>
      </c>
      <c r="J139" s="36">
        <v>612030.78</v>
      </c>
      <c r="K139" s="19">
        <f t="shared" si="2"/>
        <v>612030.78</v>
      </c>
      <c r="L139" s="37">
        <v>0</v>
      </c>
      <c r="M139" s="38" t="s">
        <v>5685</v>
      </c>
    </row>
    <row r="140" spans="1:13" s="39" customFormat="1" ht="12.95" customHeight="1" x14ac:dyDescent="0.25">
      <c r="A140" s="226"/>
      <c r="B140" s="29">
        <v>107</v>
      </c>
      <c r="C140" s="30">
        <v>2</v>
      </c>
      <c r="D140" s="32" t="s">
        <v>334</v>
      </c>
      <c r="E140" s="32" t="s">
        <v>335</v>
      </c>
      <c r="F140" s="32" t="s">
        <v>336</v>
      </c>
      <c r="G140" s="33" t="s">
        <v>12</v>
      </c>
      <c r="H140" s="34" t="s">
        <v>13</v>
      </c>
      <c r="I140" s="35">
        <v>0.52300000000000002</v>
      </c>
      <c r="J140" s="36">
        <v>447205.04</v>
      </c>
      <c r="K140" s="19">
        <f t="shared" si="2"/>
        <v>673402.56</v>
      </c>
      <c r="L140" s="37">
        <v>56549.38</v>
      </c>
      <c r="M140" s="38"/>
    </row>
    <row r="141" spans="1:13" s="39" customFormat="1" ht="12.95" customHeight="1" x14ac:dyDescent="0.25">
      <c r="A141" s="226"/>
      <c r="B141" s="29">
        <v>156</v>
      </c>
      <c r="C141" s="30">
        <v>3</v>
      </c>
      <c r="D141" s="42" t="s">
        <v>337</v>
      </c>
      <c r="E141" s="42" t="s">
        <v>338</v>
      </c>
      <c r="F141" s="42" t="s">
        <v>339</v>
      </c>
      <c r="G141" s="33" t="s">
        <v>12</v>
      </c>
      <c r="H141" s="34" t="s">
        <v>13</v>
      </c>
      <c r="I141" s="35">
        <v>0.91400000000000003</v>
      </c>
      <c r="J141" s="36">
        <v>790610</v>
      </c>
      <c r="K141" s="19">
        <f t="shared" si="2"/>
        <v>1185915</v>
      </c>
      <c r="L141" s="37">
        <v>98826.25</v>
      </c>
      <c r="M141" s="38"/>
    </row>
    <row r="142" spans="1:13" s="39" customFormat="1" ht="12.95" customHeight="1" x14ac:dyDescent="0.2">
      <c r="A142" s="226"/>
      <c r="B142" s="29">
        <v>111</v>
      </c>
      <c r="C142" s="30">
        <v>4</v>
      </c>
      <c r="D142" s="42" t="s">
        <v>340</v>
      </c>
      <c r="E142" s="42" t="s">
        <v>341</v>
      </c>
      <c r="F142" s="42" t="s">
        <v>342</v>
      </c>
      <c r="G142" s="45" t="s">
        <v>12</v>
      </c>
      <c r="H142" s="34" t="s">
        <v>13</v>
      </c>
      <c r="I142" s="35">
        <v>0.91200000000000003</v>
      </c>
      <c r="J142" s="36">
        <v>786285</v>
      </c>
      <c r="K142" s="19">
        <f t="shared" si="2"/>
        <v>1180725</v>
      </c>
      <c r="L142" s="37">
        <v>98610</v>
      </c>
      <c r="M142" s="38"/>
    </row>
    <row r="143" spans="1:13" s="39" customFormat="1" ht="12.95" customHeight="1" x14ac:dyDescent="0.25">
      <c r="A143" s="226"/>
      <c r="B143" s="29">
        <v>117</v>
      </c>
      <c r="C143" s="30">
        <v>5</v>
      </c>
      <c r="D143" s="42" t="s">
        <v>343</v>
      </c>
      <c r="E143" s="42" t="s">
        <v>344</v>
      </c>
      <c r="F143" s="42" t="s">
        <v>345</v>
      </c>
      <c r="G143" s="50" t="s">
        <v>12</v>
      </c>
      <c r="H143" s="34" t="s">
        <v>13</v>
      </c>
      <c r="I143" s="35">
        <v>0.91300000000000003</v>
      </c>
      <c r="J143" s="36">
        <v>789745.04</v>
      </c>
      <c r="K143" s="19">
        <f t="shared" si="2"/>
        <v>1184617.56</v>
      </c>
      <c r="L143" s="37">
        <v>98718.13</v>
      </c>
      <c r="M143" s="38"/>
    </row>
    <row r="144" spans="1:13" s="39" customFormat="1" ht="12.95" customHeight="1" x14ac:dyDescent="0.2">
      <c r="A144" s="226"/>
      <c r="B144" s="29">
        <v>143</v>
      </c>
      <c r="C144" s="30">
        <v>6</v>
      </c>
      <c r="D144" s="42" t="s">
        <v>346</v>
      </c>
      <c r="E144" s="42" t="s">
        <v>347</v>
      </c>
      <c r="F144" s="42" t="s">
        <v>348</v>
      </c>
      <c r="G144" s="45" t="s">
        <v>12</v>
      </c>
      <c r="H144" s="34" t="s">
        <v>13</v>
      </c>
      <c r="I144" s="35">
        <v>0.91200000000000003</v>
      </c>
      <c r="J144" s="36">
        <v>788880</v>
      </c>
      <c r="K144" s="19">
        <f t="shared" si="2"/>
        <v>1183320</v>
      </c>
      <c r="L144" s="37">
        <v>98610</v>
      </c>
      <c r="M144" s="38"/>
    </row>
    <row r="145" spans="1:13" s="39" customFormat="1" ht="12.95" customHeight="1" x14ac:dyDescent="0.25">
      <c r="A145" s="226"/>
      <c r="B145" s="43">
        <v>114</v>
      </c>
      <c r="C145" s="30">
        <v>7</v>
      </c>
      <c r="D145" s="32" t="s">
        <v>349</v>
      </c>
      <c r="E145" s="32" t="s">
        <v>350</v>
      </c>
      <c r="F145" s="32" t="s">
        <v>351</v>
      </c>
      <c r="G145" s="50" t="s">
        <v>12</v>
      </c>
      <c r="H145" s="34" t="s">
        <v>13</v>
      </c>
      <c r="I145" s="35">
        <v>0.92200000000000004</v>
      </c>
      <c r="J145" s="36">
        <v>792340</v>
      </c>
      <c r="K145" s="19">
        <f t="shared" si="2"/>
        <v>1191105</v>
      </c>
      <c r="L145" s="37">
        <v>99691.25</v>
      </c>
      <c r="M145" s="38"/>
    </row>
    <row r="146" spans="1:13" s="39" customFormat="1" ht="12.95" customHeight="1" x14ac:dyDescent="0.25">
      <c r="A146" s="226"/>
      <c r="B146" s="29">
        <v>137</v>
      </c>
      <c r="C146" s="30">
        <v>8</v>
      </c>
      <c r="D146" s="32" t="s">
        <v>352</v>
      </c>
      <c r="E146" s="32" t="s">
        <v>353</v>
      </c>
      <c r="F146" s="32" t="s">
        <v>354</v>
      </c>
      <c r="G146" s="50" t="s">
        <v>12</v>
      </c>
      <c r="H146" s="34" t="s">
        <v>13</v>
      </c>
      <c r="I146" s="35">
        <v>0.93079999999999996</v>
      </c>
      <c r="J146" s="36">
        <v>799952</v>
      </c>
      <c r="K146" s="19">
        <f t="shared" si="2"/>
        <v>1202523</v>
      </c>
      <c r="L146" s="37">
        <v>100642.75</v>
      </c>
      <c r="M146" s="38"/>
    </row>
    <row r="147" spans="1:13" s="39" customFormat="1" ht="12.95" customHeight="1" x14ac:dyDescent="0.25">
      <c r="A147" s="226"/>
      <c r="B147" s="29">
        <v>158</v>
      </c>
      <c r="C147" s="30">
        <v>9</v>
      </c>
      <c r="D147" s="32" t="s">
        <v>355</v>
      </c>
      <c r="E147" s="32" t="s">
        <v>356</v>
      </c>
      <c r="F147" s="32" t="s">
        <v>357</v>
      </c>
      <c r="G147" s="50" t="s">
        <v>12</v>
      </c>
      <c r="H147" s="34" t="s">
        <v>13</v>
      </c>
      <c r="I147" s="35">
        <v>0.89100000000000001</v>
      </c>
      <c r="J147" s="36">
        <v>770715.04</v>
      </c>
      <c r="K147" s="19">
        <f t="shared" si="2"/>
        <v>1156072.56</v>
      </c>
      <c r="L147" s="37">
        <v>96339.38</v>
      </c>
      <c r="M147" s="38"/>
    </row>
    <row r="148" spans="1:13" s="39" customFormat="1" ht="12.95" customHeight="1" x14ac:dyDescent="0.25">
      <c r="A148" s="226"/>
      <c r="B148" s="29">
        <v>109</v>
      </c>
      <c r="C148" s="30">
        <v>10</v>
      </c>
      <c r="D148" s="32" t="s">
        <v>358</v>
      </c>
      <c r="E148" s="32" t="s">
        <v>359</v>
      </c>
      <c r="F148" s="32" t="s">
        <v>360</v>
      </c>
      <c r="G148" s="50" t="s">
        <v>12</v>
      </c>
      <c r="H148" s="34" t="s">
        <v>13</v>
      </c>
      <c r="I148" s="35">
        <v>0.93</v>
      </c>
      <c r="J148" s="36">
        <v>799260</v>
      </c>
      <c r="K148" s="19">
        <f t="shared" si="2"/>
        <v>1201485</v>
      </c>
      <c r="L148" s="37">
        <v>100556.25</v>
      </c>
      <c r="M148" s="38"/>
    </row>
    <row r="149" spans="1:13" s="39" customFormat="1" ht="14.25" customHeight="1" x14ac:dyDescent="0.25">
      <c r="A149" s="226"/>
      <c r="B149" s="29">
        <v>144</v>
      </c>
      <c r="C149" s="30">
        <v>11</v>
      </c>
      <c r="D149" s="32" t="s">
        <v>361</v>
      </c>
      <c r="E149" s="32" t="s">
        <v>362</v>
      </c>
      <c r="F149" s="32" t="s">
        <v>363</v>
      </c>
      <c r="G149" s="50" t="s">
        <v>12</v>
      </c>
      <c r="H149" s="34" t="s">
        <v>13</v>
      </c>
      <c r="I149" s="35">
        <v>0.89500000000000002</v>
      </c>
      <c r="J149" s="36">
        <v>771580.04</v>
      </c>
      <c r="K149" s="19">
        <f t="shared" si="2"/>
        <v>1158667.56</v>
      </c>
      <c r="L149" s="37">
        <v>96771.88</v>
      </c>
      <c r="M149" s="58"/>
    </row>
    <row r="150" spans="1:13" s="39" customFormat="1" ht="12.95" customHeight="1" x14ac:dyDescent="0.25">
      <c r="A150" s="226"/>
      <c r="B150" s="29">
        <v>142</v>
      </c>
      <c r="C150" s="30">
        <v>12</v>
      </c>
      <c r="D150" s="32" t="s">
        <v>364</v>
      </c>
      <c r="E150" s="32" t="s">
        <v>365</v>
      </c>
      <c r="F150" s="32" t="s">
        <v>366</v>
      </c>
      <c r="G150" s="50" t="s">
        <v>12</v>
      </c>
      <c r="H150" s="34" t="s">
        <v>13</v>
      </c>
      <c r="I150" s="35">
        <v>0.91600000000000004</v>
      </c>
      <c r="J150" s="36">
        <v>792340</v>
      </c>
      <c r="K150" s="19">
        <f t="shared" si="2"/>
        <v>1188510</v>
      </c>
      <c r="L150" s="37">
        <v>99042.5</v>
      </c>
      <c r="M150" s="38"/>
    </row>
    <row r="151" spans="1:13" s="39" customFormat="1" ht="12.95" customHeight="1" x14ac:dyDescent="0.2">
      <c r="A151" s="226"/>
      <c r="B151" s="29">
        <v>101</v>
      </c>
      <c r="C151" s="30">
        <v>13</v>
      </c>
      <c r="D151" s="42" t="s">
        <v>367</v>
      </c>
      <c r="E151" s="42" t="s">
        <v>368</v>
      </c>
      <c r="F151" s="42" t="s">
        <v>369</v>
      </c>
      <c r="G151" s="45" t="s">
        <v>12</v>
      </c>
      <c r="H151" s="34" t="s">
        <v>13</v>
      </c>
      <c r="I151" s="35">
        <v>0.93230000000000002</v>
      </c>
      <c r="J151" s="36">
        <v>801249.52</v>
      </c>
      <c r="K151" s="19">
        <f t="shared" si="2"/>
        <v>1204469.28</v>
      </c>
      <c r="L151" s="37">
        <v>100804.94</v>
      </c>
      <c r="M151" s="38"/>
    </row>
    <row r="152" spans="1:13" s="39" customFormat="1" ht="12.95" customHeight="1" x14ac:dyDescent="0.25">
      <c r="A152" s="226"/>
      <c r="B152" s="29">
        <v>131</v>
      </c>
      <c r="C152" s="30">
        <v>14</v>
      </c>
      <c r="D152" s="42" t="s">
        <v>370</v>
      </c>
      <c r="E152" s="42" t="s">
        <v>371</v>
      </c>
      <c r="F152" s="42" t="s">
        <v>372</v>
      </c>
      <c r="G152" s="33" t="s">
        <v>12</v>
      </c>
      <c r="H152" s="34" t="s">
        <v>13</v>
      </c>
      <c r="I152" s="35">
        <v>0</v>
      </c>
      <c r="J152" s="36">
        <v>696584.5</v>
      </c>
      <c r="K152" s="19">
        <f t="shared" si="2"/>
        <v>696584.5</v>
      </c>
      <c r="L152" s="37">
        <v>0</v>
      </c>
      <c r="M152" s="38" t="s">
        <v>5685</v>
      </c>
    </row>
    <row r="153" spans="1:13" s="39" customFormat="1" ht="12.95" customHeight="1" x14ac:dyDescent="0.25">
      <c r="A153" s="226"/>
      <c r="B153" s="29">
        <v>146</v>
      </c>
      <c r="C153" s="30">
        <v>15</v>
      </c>
      <c r="D153" s="32" t="s">
        <v>373</v>
      </c>
      <c r="E153" s="32" t="s">
        <v>374</v>
      </c>
      <c r="F153" s="32" t="s">
        <v>375</v>
      </c>
      <c r="G153" s="33" t="s">
        <v>12</v>
      </c>
      <c r="H153" s="34" t="s">
        <v>13</v>
      </c>
      <c r="I153" s="35">
        <v>0.92969999999999997</v>
      </c>
      <c r="J153" s="36">
        <v>802460.48</v>
      </c>
      <c r="K153" s="19">
        <f t="shared" si="2"/>
        <v>1204555.72</v>
      </c>
      <c r="L153" s="37">
        <v>100523.81</v>
      </c>
      <c r="M153" s="38"/>
    </row>
    <row r="154" spans="1:13" s="39" customFormat="1" ht="12.95" customHeight="1" x14ac:dyDescent="0.25">
      <c r="A154" s="226"/>
      <c r="B154" s="29">
        <v>103</v>
      </c>
      <c r="C154" s="30">
        <v>16</v>
      </c>
      <c r="D154" s="32" t="s">
        <v>379</v>
      </c>
      <c r="E154" s="32" t="s">
        <v>380</v>
      </c>
      <c r="F154" s="32" t="s">
        <v>348</v>
      </c>
      <c r="G154" s="33" t="s">
        <v>12</v>
      </c>
      <c r="H154" s="34" t="s">
        <v>13</v>
      </c>
      <c r="I154" s="35">
        <v>0.92200000000000004</v>
      </c>
      <c r="J154" s="36">
        <v>792340</v>
      </c>
      <c r="K154" s="19">
        <f t="shared" si="2"/>
        <v>1191105</v>
      </c>
      <c r="L154" s="37">
        <v>99691.25</v>
      </c>
      <c r="M154" s="38"/>
    </row>
    <row r="155" spans="1:13" s="39" customFormat="1" ht="12.95" customHeight="1" x14ac:dyDescent="0.25">
      <c r="A155" s="226"/>
      <c r="B155" s="29">
        <v>116</v>
      </c>
      <c r="C155" s="30">
        <v>17</v>
      </c>
      <c r="D155" s="32" t="s">
        <v>381</v>
      </c>
      <c r="E155" s="32" t="s">
        <v>382</v>
      </c>
      <c r="F155" s="32" t="s">
        <v>383</v>
      </c>
      <c r="G155" s="33" t="s">
        <v>12</v>
      </c>
      <c r="H155" s="34" t="s">
        <v>13</v>
      </c>
      <c r="I155" s="35">
        <v>0.91500000000000004</v>
      </c>
      <c r="J155" s="36">
        <v>786285.04</v>
      </c>
      <c r="K155" s="19">
        <f t="shared" si="2"/>
        <v>1182022.56</v>
      </c>
      <c r="L155" s="37">
        <v>98934.38</v>
      </c>
      <c r="M155" s="38"/>
    </row>
    <row r="156" spans="1:13" s="39" customFormat="1" ht="12.95" customHeight="1" x14ac:dyDescent="0.25">
      <c r="A156" s="226"/>
      <c r="B156" s="29">
        <v>151</v>
      </c>
      <c r="C156" s="30">
        <v>18</v>
      </c>
      <c r="D156" s="32" t="s">
        <v>384</v>
      </c>
      <c r="E156" s="32" t="s">
        <v>385</v>
      </c>
      <c r="F156" s="32" t="s">
        <v>386</v>
      </c>
      <c r="G156" s="33" t="s">
        <v>12</v>
      </c>
      <c r="H156" s="34" t="s">
        <v>13</v>
      </c>
      <c r="I156" s="35">
        <v>0.9052</v>
      </c>
      <c r="J156" s="36">
        <v>782998</v>
      </c>
      <c r="K156" s="19">
        <f t="shared" si="2"/>
        <v>1174497</v>
      </c>
      <c r="L156" s="37">
        <v>97874.75</v>
      </c>
      <c r="M156" s="38"/>
    </row>
    <row r="157" spans="1:13" s="39" customFormat="1" ht="12.95" customHeight="1" x14ac:dyDescent="0.25">
      <c r="A157" s="226"/>
      <c r="B157" s="29">
        <v>155</v>
      </c>
      <c r="C157" s="30">
        <v>19</v>
      </c>
      <c r="D157" s="32" t="s">
        <v>387</v>
      </c>
      <c r="E157" s="32" t="s">
        <v>388</v>
      </c>
      <c r="F157" s="32" t="s">
        <v>389</v>
      </c>
      <c r="G157" s="33" t="s">
        <v>12</v>
      </c>
      <c r="H157" s="34" t="s">
        <v>13</v>
      </c>
      <c r="I157" s="35">
        <v>0.91720000000000002</v>
      </c>
      <c r="J157" s="36">
        <v>409361.25</v>
      </c>
      <c r="K157" s="19">
        <f t="shared" si="2"/>
        <v>806050.25</v>
      </c>
      <c r="L157" s="37">
        <v>99172.25</v>
      </c>
      <c r="M157" s="38"/>
    </row>
    <row r="158" spans="1:13" s="39" customFormat="1" ht="12.95" customHeight="1" x14ac:dyDescent="0.25">
      <c r="A158" s="226"/>
      <c r="B158" s="29">
        <v>126</v>
      </c>
      <c r="C158" s="30">
        <v>20</v>
      </c>
      <c r="D158" s="32" t="s">
        <v>390</v>
      </c>
      <c r="E158" s="32" t="s">
        <v>391</v>
      </c>
      <c r="F158" s="32" t="s">
        <v>392</v>
      </c>
      <c r="G158" s="33" t="s">
        <v>12</v>
      </c>
      <c r="H158" s="34" t="s">
        <v>13</v>
      </c>
      <c r="I158" s="35">
        <v>0.90800000000000003</v>
      </c>
      <c r="J158" s="36">
        <v>785420</v>
      </c>
      <c r="K158" s="19">
        <f t="shared" si="2"/>
        <v>1178130</v>
      </c>
      <c r="L158" s="37">
        <v>98177.5</v>
      </c>
      <c r="M158" s="38"/>
    </row>
    <row r="159" spans="1:13" s="39" customFormat="1" ht="12.95" customHeight="1" x14ac:dyDescent="0.25">
      <c r="A159" s="226"/>
      <c r="B159" s="29">
        <v>154</v>
      </c>
      <c r="C159" s="30">
        <v>21</v>
      </c>
      <c r="D159" s="32" t="s">
        <v>393</v>
      </c>
      <c r="E159" s="32" t="s">
        <v>394</v>
      </c>
      <c r="F159" s="32" t="s">
        <v>395</v>
      </c>
      <c r="G159" s="33" t="s">
        <v>12</v>
      </c>
      <c r="H159" s="34" t="s">
        <v>13</v>
      </c>
      <c r="I159" s="35">
        <v>0.9889</v>
      </c>
      <c r="J159" s="36">
        <v>855993.18000000017</v>
      </c>
      <c r="K159" s="19">
        <f t="shared" si="2"/>
        <v>1283692.42</v>
      </c>
      <c r="L159" s="37">
        <v>106924.81</v>
      </c>
      <c r="M159" s="38"/>
    </row>
    <row r="160" spans="1:13" s="39" customFormat="1" ht="12.95" customHeight="1" x14ac:dyDescent="0.25">
      <c r="A160" s="226"/>
      <c r="B160" s="29">
        <v>120</v>
      </c>
      <c r="C160" s="30">
        <v>22</v>
      </c>
      <c r="D160" s="32" t="s">
        <v>396</v>
      </c>
      <c r="E160" s="32" t="s">
        <v>397</v>
      </c>
      <c r="F160" s="32" t="s">
        <v>398</v>
      </c>
      <c r="G160" s="33" t="s">
        <v>12</v>
      </c>
      <c r="H160" s="34" t="s">
        <v>13</v>
      </c>
      <c r="I160" s="35">
        <v>0.92479999999999996</v>
      </c>
      <c r="J160" s="36">
        <v>794762</v>
      </c>
      <c r="K160" s="19">
        <f t="shared" si="2"/>
        <v>1194738</v>
      </c>
      <c r="L160" s="37">
        <v>99994</v>
      </c>
      <c r="M160" s="38"/>
    </row>
    <row r="161" spans="1:13" s="39" customFormat="1" ht="12.95" customHeight="1" x14ac:dyDescent="0.25">
      <c r="A161" s="226"/>
      <c r="B161" s="29">
        <v>157</v>
      </c>
      <c r="C161" s="30">
        <v>23</v>
      </c>
      <c r="D161" s="42" t="s">
        <v>399</v>
      </c>
      <c r="E161" s="42" t="s">
        <v>400</v>
      </c>
      <c r="F161" s="42" t="s">
        <v>401</v>
      </c>
      <c r="G161" s="33" t="s">
        <v>12</v>
      </c>
      <c r="H161" s="34" t="s">
        <v>13</v>
      </c>
      <c r="I161" s="35">
        <v>0.90100000000000002</v>
      </c>
      <c r="J161" s="36">
        <v>779365.04</v>
      </c>
      <c r="K161" s="19">
        <f t="shared" si="2"/>
        <v>1169047.56</v>
      </c>
      <c r="L161" s="37">
        <v>97420.63</v>
      </c>
      <c r="M161" s="38"/>
    </row>
    <row r="162" spans="1:13" s="39" customFormat="1" ht="12.95" customHeight="1" x14ac:dyDescent="0.25">
      <c r="A162" s="226"/>
      <c r="B162" s="29">
        <v>136</v>
      </c>
      <c r="C162" s="30">
        <v>24</v>
      </c>
      <c r="D162" s="42" t="s">
        <v>62</v>
      </c>
      <c r="E162" s="42" t="s">
        <v>402</v>
      </c>
      <c r="F162" s="42" t="s">
        <v>403</v>
      </c>
      <c r="G162" s="33" t="s">
        <v>12</v>
      </c>
      <c r="H162" s="34" t="s">
        <v>13</v>
      </c>
      <c r="I162" s="35">
        <v>0.92100000000000004</v>
      </c>
      <c r="J162" s="36">
        <v>791475.04</v>
      </c>
      <c r="K162" s="19">
        <f t="shared" si="2"/>
        <v>1189807.56</v>
      </c>
      <c r="L162" s="37">
        <v>99583.13</v>
      </c>
      <c r="M162" s="38"/>
    </row>
    <row r="163" spans="1:13" s="39" customFormat="1" ht="12.95" customHeight="1" x14ac:dyDescent="0.25">
      <c r="A163" s="226"/>
      <c r="B163" s="29">
        <v>133</v>
      </c>
      <c r="C163" s="30">
        <v>25</v>
      </c>
      <c r="D163" s="42" t="s">
        <v>404</v>
      </c>
      <c r="E163" s="42" t="s">
        <v>405</v>
      </c>
      <c r="F163" s="42" t="s">
        <v>406</v>
      </c>
      <c r="G163" s="33" t="s">
        <v>12</v>
      </c>
      <c r="H163" s="34" t="s">
        <v>13</v>
      </c>
      <c r="I163" s="35">
        <v>0.98640000000000005</v>
      </c>
      <c r="J163" s="36">
        <v>853830.7</v>
      </c>
      <c r="K163" s="19">
        <f t="shared" si="2"/>
        <v>1280448.7</v>
      </c>
      <c r="L163" s="37">
        <v>106654.5</v>
      </c>
      <c r="M163" s="38"/>
    </row>
    <row r="164" spans="1:13" s="39" customFormat="1" ht="12.95" customHeight="1" x14ac:dyDescent="0.25">
      <c r="A164" s="226"/>
      <c r="B164" s="29">
        <v>139</v>
      </c>
      <c r="C164" s="30">
        <v>26</v>
      </c>
      <c r="D164" s="32" t="s">
        <v>407</v>
      </c>
      <c r="E164" s="32" t="s">
        <v>408</v>
      </c>
      <c r="F164" s="32" t="s">
        <v>409</v>
      </c>
      <c r="G164" s="33" t="s">
        <v>12</v>
      </c>
      <c r="H164" s="34" t="s">
        <v>13</v>
      </c>
      <c r="I164" s="35">
        <v>0.9345</v>
      </c>
      <c r="J164" s="36">
        <v>803152.48</v>
      </c>
      <c r="K164" s="19">
        <f t="shared" si="2"/>
        <v>1207323.72</v>
      </c>
      <c r="L164" s="37">
        <v>101042.81</v>
      </c>
      <c r="M164" s="38"/>
    </row>
    <row r="165" spans="1:13" s="39" customFormat="1" ht="12.95" customHeight="1" x14ac:dyDescent="0.25">
      <c r="A165" s="226"/>
      <c r="B165" s="29">
        <v>110</v>
      </c>
      <c r="C165" s="30">
        <v>27</v>
      </c>
      <c r="D165" s="42" t="s">
        <v>410</v>
      </c>
      <c r="E165" s="42" t="s">
        <v>411</v>
      </c>
      <c r="F165" s="42" t="s">
        <v>412</v>
      </c>
      <c r="G165" s="33" t="s">
        <v>12</v>
      </c>
      <c r="H165" s="34" t="s">
        <v>13</v>
      </c>
      <c r="I165" s="35">
        <v>0.92800000000000005</v>
      </c>
      <c r="J165" s="36">
        <v>797530</v>
      </c>
      <c r="K165" s="19">
        <f t="shared" si="2"/>
        <v>1198890</v>
      </c>
      <c r="L165" s="37">
        <v>100340</v>
      </c>
      <c r="M165" s="38"/>
    </row>
    <row r="166" spans="1:13" s="39" customFormat="1" ht="12.95" customHeight="1" x14ac:dyDescent="0.25">
      <c r="A166" s="226"/>
      <c r="B166" s="29">
        <v>149</v>
      </c>
      <c r="C166" s="30">
        <v>28</v>
      </c>
      <c r="D166" s="32" t="s">
        <v>413</v>
      </c>
      <c r="E166" s="32" t="s">
        <v>414</v>
      </c>
      <c r="F166" s="32" t="s">
        <v>415</v>
      </c>
      <c r="G166" s="33" t="s">
        <v>12</v>
      </c>
      <c r="H166" s="34" t="s">
        <v>13</v>
      </c>
      <c r="I166" s="35">
        <v>0.92420000000000002</v>
      </c>
      <c r="J166" s="36">
        <v>794243.04</v>
      </c>
      <c r="K166" s="19">
        <f t="shared" si="2"/>
        <v>1193959.56</v>
      </c>
      <c r="L166" s="37">
        <v>99929.13</v>
      </c>
      <c r="M166" s="38"/>
    </row>
    <row r="167" spans="1:13" s="39" customFormat="1" ht="12.95" customHeight="1" x14ac:dyDescent="0.25">
      <c r="A167" s="226"/>
      <c r="B167" s="29">
        <v>125</v>
      </c>
      <c r="C167" s="30">
        <v>29</v>
      </c>
      <c r="D167" s="32" t="s">
        <v>416</v>
      </c>
      <c r="E167" s="32" t="s">
        <v>417</v>
      </c>
      <c r="F167" s="32" t="s">
        <v>418</v>
      </c>
      <c r="G167" s="33" t="s">
        <v>12</v>
      </c>
      <c r="H167" s="34" t="s">
        <v>13</v>
      </c>
      <c r="I167" s="35">
        <v>0.91300000000000003</v>
      </c>
      <c r="J167" s="36">
        <v>787150.04</v>
      </c>
      <c r="K167" s="19">
        <f t="shared" si="2"/>
        <v>1182022.56</v>
      </c>
      <c r="L167" s="37">
        <v>98718.13</v>
      </c>
      <c r="M167" s="38"/>
    </row>
    <row r="168" spans="1:13" s="39" customFormat="1" ht="12.95" customHeight="1" x14ac:dyDescent="0.25">
      <c r="A168" s="226"/>
      <c r="B168" s="29">
        <v>100</v>
      </c>
      <c r="C168" s="30">
        <v>30</v>
      </c>
      <c r="D168" s="32" t="s">
        <v>419</v>
      </c>
      <c r="E168" s="32" t="s">
        <v>420</v>
      </c>
      <c r="F168" s="32" t="s">
        <v>421</v>
      </c>
      <c r="G168" s="33" t="s">
        <v>12</v>
      </c>
      <c r="H168" s="34" t="s">
        <v>13</v>
      </c>
      <c r="I168" s="35">
        <v>0.92400000000000004</v>
      </c>
      <c r="J168" s="36">
        <v>794070</v>
      </c>
      <c r="K168" s="19">
        <f t="shared" si="2"/>
        <v>1193700</v>
      </c>
      <c r="L168" s="37">
        <v>99907.5</v>
      </c>
      <c r="M168" s="38"/>
    </row>
    <row r="169" spans="1:13" s="39" customFormat="1" ht="12.95" customHeight="1" x14ac:dyDescent="0.25">
      <c r="A169" s="226"/>
      <c r="B169" s="29">
        <v>148</v>
      </c>
      <c r="C169" s="30">
        <v>31</v>
      </c>
      <c r="D169" s="32" t="s">
        <v>422</v>
      </c>
      <c r="E169" s="32" t="s">
        <v>423</v>
      </c>
      <c r="F169" s="32" t="s">
        <v>424</v>
      </c>
      <c r="G169" s="33" t="s">
        <v>12</v>
      </c>
      <c r="H169" s="34" t="s">
        <v>13</v>
      </c>
      <c r="I169" s="35">
        <v>0.92179999999999995</v>
      </c>
      <c r="J169" s="36">
        <v>792167.04</v>
      </c>
      <c r="K169" s="19">
        <f t="shared" si="2"/>
        <v>1190845.56</v>
      </c>
      <c r="L169" s="37">
        <v>99669.63</v>
      </c>
      <c r="M169" s="38"/>
    </row>
    <row r="170" spans="1:13" s="39" customFormat="1" ht="12.95" customHeight="1" x14ac:dyDescent="0.25">
      <c r="A170" s="226"/>
      <c r="B170" s="29">
        <v>138</v>
      </c>
      <c r="C170" s="30">
        <v>32</v>
      </c>
      <c r="D170" s="32" t="s">
        <v>425</v>
      </c>
      <c r="E170" s="32" t="s">
        <v>426</v>
      </c>
      <c r="F170" s="32" t="s">
        <v>427</v>
      </c>
      <c r="G170" s="33" t="s">
        <v>12</v>
      </c>
      <c r="H170" s="34" t="s">
        <v>13</v>
      </c>
      <c r="I170" s="35">
        <v>0.94099999999999995</v>
      </c>
      <c r="J170" s="36">
        <v>808775.04</v>
      </c>
      <c r="K170" s="19">
        <f t="shared" si="2"/>
        <v>1215757.56</v>
      </c>
      <c r="L170" s="37">
        <v>101745.63</v>
      </c>
      <c r="M170" s="38"/>
    </row>
    <row r="171" spans="1:13" s="39" customFormat="1" ht="12.95" customHeight="1" x14ac:dyDescent="0.25">
      <c r="A171" s="226"/>
      <c r="B171" s="29">
        <v>119</v>
      </c>
      <c r="C171" s="30">
        <v>33</v>
      </c>
      <c r="D171" s="32" t="s">
        <v>428</v>
      </c>
      <c r="E171" s="32" t="s">
        <v>429</v>
      </c>
      <c r="F171" s="32" t="s">
        <v>430</v>
      </c>
      <c r="G171" s="33" t="s">
        <v>12</v>
      </c>
      <c r="H171" s="34" t="s">
        <v>13</v>
      </c>
      <c r="I171" s="35">
        <v>0.92649999999999999</v>
      </c>
      <c r="J171" s="36">
        <v>801422.48</v>
      </c>
      <c r="K171" s="19">
        <f t="shared" si="2"/>
        <v>1202133.72</v>
      </c>
      <c r="L171" s="37">
        <v>100177.81</v>
      </c>
      <c r="M171" s="38"/>
    </row>
    <row r="172" spans="1:13" s="39" customFormat="1" ht="12" customHeight="1" x14ac:dyDescent="0.25">
      <c r="A172" s="226"/>
      <c r="B172" s="29">
        <v>127</v>
      </c>
      <c r="C172" s="30">
        <v>34</v>
      </c>
      <c r="D172" s="32" t="s">
        <v>432</v>
      </c>
      <c r="E172" s="32" t="s">
        <v>433</v>
      </c>
      <c r="F172" s="32" t="s">
        <v>434</v>
      </c>
      <c r="G172" s="33" t="s">
        <v>12</v>
      </c>
      <c r="H172" s="34" t="s">
        <v>13</v>
      </c>
      <c r="I172" s="35">
        <v>0.90700000000000003</v>
      </c>
      <c r="J172" s="36">
        <v>784555.04</v>
      </c>
      <c r="K172" s="19">
        <f t="shared" si="2"/>
        <v>1176832.56</v>
      </c>
      <c r="L172" s="37">
        <v>98069.38</v>
      </c>
      <c r="M172" s="58"/>
    </row>
    <row r="173" spans="1:13" s="39" customFormat="1" ht="12.95" customHeight="1" x14ac:dyDescent="0.25">
      <c r="A173" s="226"/>
      <c r="B173" s="29">
        <v>141</v>
      </c>
      <c r="C173" s="30">
        <v>35</v>
      </c>
      <c r="D173" s="32" t="s">
        <v>310</v>
      </c>
      <c r="E173" s="32" t="s">
        <v>435</v>
      </c>
      <c r="F173" s="32" t="s">
        <v>436</v>
      </c>
      <c r="G173" s="33" t="s">
        <v>12</v>
      </c>
      <c r="H173" s="34" t="s">
        <v>13</v>
      </c>
      <c r="I173" s="35">
        <v>0.91200000000000003</v>
      </c>
      <c r="J173" s="36">
        <v>789420.65</v>
      </c>
      <c r="K173" s="19">
        <f t="shared" si="2"/>
        <v>1183860.6499999999</v>
      </c>
      <c r="L173" s="37">
        <v>98610</v>
      </c>
      <c r="M173" s="38"/>
    </row>
    <row r="174" spans="1:13" s="39" customFormat="1" ht="12.95" customHeight="1" x14ac:dyDescent="0.2">
      <c r="A174" s="226"/>
      <c r="B174" s="29">
        <v>140</v>
      </c>
      <c r="C174" s="30">
        <v>36</v>
      </c>
      <c r="D174" s="42" t="s">
        <v>437</v>
      </c>
      <c r="E174" s="42" t="s">
        <v>438</v>
      </c>
      <c r="F174" s="42" t="s">
        <v>439</v>
      </c>
      <c r="G174" s="45" t="s">
        <v>12</v>
      </c>
      <c r="H174" s="34" t="s">
        <v>13</v>
      </c>
      <c r="I174" s="35">
        <v>0.91779999999999995</v>
      </c>
      <c r="J174" s="36">
        <v>793897.04</v>
      </c>
      <c r="K174" s="19">
        <f t="shared" si="2"/>
        <v>1190845.56</v>
      </c>
      <c r="L174" s="37">
        <v>99237.13</v>
      </c>
      <c r="M174" s="38"/>
    </row>
    <row r="175" spans="1:13" s="39" customFormat="1" ht="12.95" customHeight="1" x14ac:dyDescent="0.25">
      <c r="A175" s="226"/>
      <c r="B175" s="29">
        <v>145</v>
      </c>
      <c r="C175" s="30">
        <v>37</v>
      </c>
      <c r="D175" s="32" t="s">
        <v>440</v>
      </c>
      <c r="E175" s="32" t="s">
        <v>441</v>
      </c>
      <c r="F175" s="32" t="s">
        <v>442</v>
      </c>
      <c r="G175" s="50" t="s">
        <v>12</v>
      </c>
      <c r="H175" s="34" t="s">
        <v>13</v>
      </c>
      <c r="I175" s="35">
        <v>0.90449999999999997</v>
      </c>
      <c r="J175" s="36">
        <v>782392.48</v>
      </c>
      <c r="K175" s="19">
        <f t="shared" si="2"/>
        <v>1173588.72</v>
      </c>
      <c r="L175" s="37">
        <v>97799.06</v>
      </c>
      <c r="M175" s="38"/>
    </row>
    <row r="176" spans="1:13" s="39" customFormat="1" ht="12.95" customHeight="1" x14ac:dyDescent="0.2">
      <c r="A176" s="226"/>
      <c r="B176" s="29">
        <v>153</v>
      </c>
      <c r="C176" s="30">
        <v>38</v>
      </c>
      <c r="D176" s="42" t="s">
        <v>443</v>
      </c>
      <c r="E176" s="42" t="s">
        <v>444</v>
      </c>
      <c r="F176" s="42" t="s">
        <v>445</v>
      </c>
      <c r="G176" s="45" t="s">
        <v>12</v>
      </c>
      <c r="H176" s="34" t="s">
        <v>13</v>
      </c>
      <c r="I176" s="35">
        <v>0.74039999999999995</v>
      </c>
      <c r="J176" s="36">
        <v>532861.64999999991</v>
      </c>
      <c r="K176" s="19">
        <f t="shared" si="2"/>
        <v>853084.65</v>
      </c>
      <c r="L176" s="37">
        <v>80055.75</v>
      </c>
      <c r="M176" s="38"/>
    </row>
    <row r="177" spans="1:13" s="39" customFormat="1" ht="12.95" customHeight="1" x14ac:dyDescent="0.25">
      <c r="A177" s="226"/>
      <c r="B177" s="29">
        <v>102</v>
      </c>
      <c r="C177" s="30">
        <v>39</v>
      </c>
      <c r="D177" s="32" t="s">
        <v>446</v>
      </c>
      <c r="E177" s="32" t="s">
        <v>447</v>
      </c>
      <c r="F177" s="32" t="s">
        <v>448</v>
      </c>
      <c r="G177" s="33" t="s">
        <v>12</v>
      </c>
      <c r="H177" s="34" t="s">
        <v>13</v>
      </c>
      <c r="I177" s="35">
        <v>0.94169999999999998</v>
      </c>
      <c r="J177" s="36">
        <v>815111.13000000012</v>
      </c>
      <c r="K177" s="19">
        <f t="shared" si="2"/>
        <v>1222396.3700000001</v>
      </c>
      <c r="L177" s="37">
        <v>101821.31</v>
      </c>
      <c r="M177" s="38"/>
    </row>
    <row r="178" spans="1:13" s="39" customFormat="1" ht="12.95" customHeight="1" x14ac:dyDescent="0.25">
      <c r="A178" s="226"/>
      <c r="B178" s="29">
        <v>123</v>
      </c>
      <c r="C178" s="30">
        <v>40</v>
      </c>
      <c r="D178" s="32" t="s">
        <v>449</v>
      </c>
      <c r="E178" s="32" t="s">
        <v>450</v>
      </c>
      <c r="F178" s="32" t="s">
        <v>451</v>
      </c>
      <c r="G178" s="33" t="s">
        <v>12</v>
      </c>
      <c r="H178" s="34" t="s">
        <v>13</v>
      </c>
      <c r="I178" s="35">
        <v>0.94499999999999995</v>
      </c>
      <c r="J178" s="36">
        <v>817425.04</v>
      </c>
      <c r="K178" s="19">
        <f t="shared" si="2"/>
        <v>1226137.56</v>
      </c>
      <c r="L178" s="37">
        <v>102178.13</v>
      </c>
      <c r="M178" s="38"/>
    </row>
    <row r="179" spans="1:13" s="39" customFormat="1" ht="12.95" customHeight="1" x14ac:dyDescent="0.25">
      <c r="A179" s="226"/>
      <c r="B179" s="29">
        <v>150</v>
      </c>
      <c r="C179" s="30">
        <v>41</v>
      </c>
      <c r="D179" s="32" t="s">
        <v>452</v>
      </c>
      <c r="E179" s="32" t="s">
        <v>453</v>
      </c>
      <c r="F179" s="32" t="s">
        <v>454</v>
      </c>
      <c r="G179" s="33" t="s">
        <v>12</v>
      </c>
      <c r="H179" s="34" t="s">
        <v>13</v>
      </c>
      <c r="I179" s="35">
        <v>0.8982</v>
      </c>
      <c r="J179" s="36">
        <v>776943.04</v>
      </c>
      <c r="K179" s="19">
        <f t="shared" si="2"/>
        <v>1165414.56</v>
      </c>
      <c r="L179" s="37">
        <v>97117.88</v>
      </c>
      <c r="M179" s="38"/>
    </row>
    <row r="180" spans="1:13" s="39" customFormat="1" ht="12.95" customHeight="1" x14ac:dyDescent="0.25">
      <c r="A180" s="226"/>
      <c r="B180" s="43">
        <v>129</v>
      </c>
      <c r="C180" s="30">
        <v>42</v>
      </c>
      <c r="D180" s="32" t="s">
        <v>455</v>
      </c>
      <c r="E180" s="32" t="s">
        <v>456</v>
      </c>
      <c r="F180" s="32" t="s">
        <v>457</v>
      </c>
      <c r="G180" s="33" t="s">
        <v>12</v>
      </c>
      <c r="H180" s="34" t="s">
        <v>13</v>
      </c>
      <c r="I180" s="35">
        <v>0.90869999999999995</v>
      </c>
      <c r="J180" s="36">
        <v>786025.52</v>
      </c>
      <c r="K180" s="19">
        <f t="shared" si="2"/>
        <v>1179038.28</v>
      </c>
      <c r="L180" s="37">
        <v>98253.19</v>
      </c>
      <c r="M180" s="38"/>
    </row>
    <row r="181" spans="1:13" s="39" customFormat="1" ht="12.95" customHeight="1" x14ac:dyDescent="0.25">
      <c r="A181" s="226"/>
      <c r="B181" s="29">
        <v>124</v>
      </c>
      <c r="C181" s="30">
        <v>43</v>
      </c>
      <c r="D181" s="59" t="s">
        <v>458</v>
      </c>
      <c r="E181" s="59" t="s">
        <v>459</v>
      </c>
      <c r="F181" s="59" t="s">
        <v>460</v>
      </c>
      <c r="G181" s="33" t="s">
        <v>12</v>
      </c>
      <c r="H181" s="34" t="s">
        <v>13</v>
      </c>
      <c r="I181" s="35">
        <v>0.94840000000000002</v>
      </c>
      <c r="J181" s="36">
        <v>820366</v>
      </c>
      <c r="K181" s="19">
        <f t="shared" si="2"/>
        <v>1230549</v>
      </c>
      <c r="L181" s="37">
        <v>102545.75</v>
      </c>
      <c r="M181" s="38"/>
    </row>
    <row r="182" spans="1:13" s="39" customFormat="1" ht="12.95" customHeight="1" x14ac:dyDescent="0.25">
      <c r="A182" s="226"/>
      <c r="B182" s="29">
        <v>104</v>
      </c>
      <c r="C182" s="30">
        <v>44</v>
      </c>
      <c r="D182" s="32" t="s">
        <v>461</v>
      </c>
      <c r="E182" s="32" t="s">
        <v>462</v>
      </c>
      <c r="F182" s="32" t="s">
        <v>463</v>
      </c>
      <c r="G182" s="33" t="s">
        <v>12</v>
      </c>
      <c r="H182" s="34" t="s">
        <v>13</v>
      </c>
      <c r="I182" s="35">
        <v>0.55959999999999999</v>
      </c>
      <c r="J182" s="36">
        <v>478864</v>
      </c>
      <c r="K182" s="19">
        <f t="shared" si="2"/>
        <v>720891</v>
      </c>
      <c r="L182" s="37">
        <v>60506.75</v>
      </c>
      <c r="M182" s="38"/>
    </row>
    <row r="183" spans="1:13" s="39" customFormat="1" ht="12.95" customHeight="1" x14ac:dyDescent="0.25">
      <c r="A183" s="226"/>
      <c r="B183" s="29">
        <v>135</v>
      </c>
      <c r="C183" s="30">
        <v>45</v>
      </c>
      <c r="D183" s="32" t="s">
        <v>464</v>
      </c>
      <c r="E183" s="32" t="s">
        <v>465</v>
      </c>
      <c r="F183" s="32" t="s">
        <v>466</v>
      </c>
      <c r="G183" s="33" t="s">
        <v>12</v>
      </c>
      <c r="H183" s="34" t="s">
        <v>13</v>
      </c>
      <c r="I183" s="35">
        <v>0.93500000000000005</v>
      </c>
      <c r="J183" s="36">
        <v>808775.04</v>
      </c>
      <c r="K183" s="19">
        <f t="shared" si="2"/>
        <v>1213162.56</v>
      </c>
      <c r="L183" s="37">
        <v>101096.88</v>
      </c>
      <c r="M183" s="38"/>
    </row>
    <row r="184" spans="1:13" s="39" customFormat="1" ht="12.95" customHeight="1" x14ac:dyDescent="0.25">
      <c r="A184" s="226"/>
      <c r="B184" s="29">
        <v>121</v>
      </c>
      <c r="C184" s="30">
        <v>46</v>
      </c>
      <c r="D184" s="42" t="s">
        <v>467</v>
      </c>
      <c r="E184" s="42" t="s">
        <v>468</v>
      </c>
      <c r="F184" s="42" t="s">
        <v>469</v>
      </c>
      <c r="G184" s="33" t="s">
        <v>12</v>
      </c>
      <c r="H184" s="34" t="s">
        <v>13</v>
      </c>
      <c r="I184" s="35">
        <v>0.94620000000000004</v>
      </c>
      <c r="J184" s="36">
        <v>775753.64</v>
      </c>
      <c r="K184" s="19">
        <f t="shared" si="2"/>
        <v>1184985.1599999999</v>
      </c>
      <c r="L184" s="37">
        <v>102307.88</v>
      </c>
      <c r="M184" s="38"/>
    </row>
    <row r="185" spans="1:13" s="39" customFormat="1" ht="12.95" customHeight="1" x14ac:dyDescent="0.25">
      <c r="A185" s="226"/>
      <c r="B185" s="29">
        <v>147</v>
      </c>
      <c r="C185" s="30">
        <v>47</v>
      </c>
      <c r="D185" s="32" t="s">
        <v>470</v>
      </c>
      <c r="E185" s="32" t="s">
        <v>471</v>
      </c>
      <c r="F185" s="32" t="s">
        <v>472</v>
      </c>
      <c r="G185" s="33" t="s">
        <v>12</v>
      </c>
      <c r="H185" s="34" t="s">
        <v>13</v>
      </c>
      <c r="I185" s="35">
        <v>0.53820000000000001</v>
      </c>
      <c r="J185" s="36">
        <v>465543.04</v>
      </c>
      <c r="K185" s="19">
        <f t="shared" si="2"/>
        <v>698314.56</v>
      </c>
      <c r="L185" s="37">
        <v>58192.88</v>
      </c>
      <c r="M185" s="38"/>
    </row>
    <row r="186" spans="1:13" s="39" customFormat="1" ht="12.95" customHeight="1" x14ac:dyDescent="0.25">
      <c r="A186" s="226"/>
      <c r="B186" s="29">
        <v>122</v>
      </c>
      <c r="C186" s="30">
        <v>48</v>
      </c>
      <c r="D186" s="32" t="s">
        <v>473</v>
      </c>
      <c r="E186" s="32" t="s">
        <v>474</v>
      </c>
      <c r="F186" s="32" t="s">
        <v>475</v>
      </c>
      <c r="G186" s="33" t="s">
        <v>12</v>
      </c>
      <c r="H186" s="34" t="s">
        <v>13</v>
      </c>
      <c r="I186" s="35">
        <v>0.50900000000000001</v>
      </c>
      <c r="J186" s="36">
        <v>440285.04</v>
      </c>
      <c r="K186" s="19">
        <f t="shared" si="2"/>
        <v>660427.56000000006</v>
      </c>
      <c r="L186" s="37">
        <v>55035.63</v>
      </c>
      <c r="M186" s="38"/>
    </row>
    <row r="187" spans="1:13" s="39" customFormat="1" ht="12.95" customHeight="1" x14ac:dyDescent="0.25">
      <c r="A187" s="226"/>
      <c r="B187" s="29">
        <v>152</v>
      </c>
      <c r="C187" s="30">
        <v>49</v>
      </c>
      <c r="D187" s="32" t="s">
        <v>482</v>
      </c>
      <c r="E187" s="32" t="s">
        <v>483</v>
      </c>
      <c r="F187" s="32" t="s">
        <v>484</v>
      </c>
      <c r="G187" s="33" t="s">
        <v>12</v>
      </c>
      <c r="H187" s="34" t="s">
        <v>13</v>
      </c>
      <c r="I187" s="35">
        <v>0.90700000000000003</v>
      </c>
      <c r="J187" s="36">
        <v>784555.04</v>
      </c>
      <c r="K187" s="19">
        <f t="shared" si="2"/>
        <v>1176832.56</v>
      </c>
      <c r="L187" s="37">
        <v>98069.38</v>
      </c>
      <c r="M187" s="38"/>
    </row>
    <row r="188" spans="1:13" s="39" customFormat="1" ht="12.95" customHeight="1" x14ac:dyDescent="0.25">
      <c r="A188" s="226"/>
      <c r="B188" s="29">
        <v>106</v>
      </c>
      <c r="C188" s="30">
        <v>50</v>
      </c>
      <c r="D188" s="59" t="s">
        <v>5720</v>
      </c>
      <c r="E188" s="59" t="s">
        <v>5721</v>
      </c>
      <c r="F188" s="59" t="s">
        <v>5722</v>
      </c>
      <c r="G188" s="33" t="s">
        <v>12</v>
      </c>
      <c r="H188" s="34" t="s">
        <v>13</v>
      </c>
      <c r="I188" s="35">
        <v>0.53</v>
      </c>
      <c r="J188" s="36">
        <v>229225</v>
      </c>
      <c r="K188" s="19">
        <f t="shared" si="2"/>
        <v>458450</v>
      </c>
      <c r="L188" s="37">
        <v>57306.25</v>
      </c>
      <c r="M188" s="38"/>
    </row>
    <row r="189" spans="1:13" s="39" customFormat="1" ht="12.95" customHeight="1" x14ac:dyDescent="0.25">
      <c r="A189" s="226"/>
      <c r="B189" s="29">
        <v>134</v>
      </c>
      <c r="C189" s="30">
        <v>51</v>
      </c>
      <c r="D189" s="53" t="s">
        <v>376</v>
      </c>
      <c r="E189" s="53" t="s">
        <v>5691</v>
      </c>
      <c r="F189" s="53" t="s">
        <v>5692</v>
      </c>
      <c r="G189" s="33" t="s">
        <v>12</v>
      </c>
      <c r="H189" s="34" t="s">
        <v>13</v>
      </c>
      <c r="I189" s="35">
        <v>0.93130000000000002</v>
      </c>
      <c r="J189" s="36">
        <v>600720.86</v>
      </c>
      <c r="K189" s="19">
        <f t="shared" si="2"/>
        <v>1003508.1</v>
      </c>
      <c r="L189" s="37">
        <v>100696.81</v>
      </c>
      <c r="M189" s="38"/>
    </row>
    <row r="190" spans="1:13" s="39" customFormat="1" ht="12.95" customHeight="1" x14ac:dyDescent="0.25">
      <c r="A190" s="226"/>
      <c r="B190" s="29">
        <v>105</v>
      </c>
      <c r="C190" s="30">
        <v>52</v>
      </c>
      <c r="D190" s="203" t="s">
        <v>5752</v>
      </c>
      <c r="E190" s="53" t="s">
        <v>5751</v>
      </c>
      <c r="F190" s="203" t="s">
        <v>5750</v>
      </c>
      <c r="G190" s="33" t="s">
        <v>12</v>
      </c>
      <c r="H190" s="34" t="s">
        <v>13</v>
      </c>
      <c r="I190" s="35">
        <v>0.92620000000000002</v>
      </c>
      <c r="J190" s="36">
        <v>299571.14</v>
      </c>
      <c r="K190" s="19">
        <f t="shared" si="2"/>
        <v>700152.66</v>
      </c>
      <c r="L190" s="37">
        <v>100145.38</v>
      </c>
      <c r="M190" s="38"/>
    </row>
    <row r="191" spans="1:13" s="39" customFormat="1" ht="12.95" customHeight="1" x14ac:dyDescent="0.25">
      <c r="A191" s="226"/>
      <c r="B191" s="29"/>
      <c r="C191" s="30"/>
      <c r="D191" s="31" t="s">
        <v>5732</v>
      </c>
      <c r="E191" s="32"/>
      <c r="F191" s="32"/>
      <c r="G191" s="33"/>
      <c r="H191" s="34"/>
      <c r="I191" s="35"/>
      <c r="J191" s="36"/>
      <c r="K191" s="19"/>
      <c r="L191" s="37"/>
      <c r="M191" s="38"/>
    </row>
    <row r="192" spans="1:13" s="39" customFormat="1" ht="12.95" customHeight="1" x14ac:dyDescent="0.25">
      <c r="A192" s="226"/>
      <c r="B192" s="29">
        <v>113</v>
      </c>
      <c r="C192" s="30">
        <v>1</v>
      </c>
      <c r="D192" s="32" t="s">
        <v>476</v>
      </c>
      <c r="E192" s="32" t="s">
        <v>477</v>
      </c>
      <c r="F192" s="32" t="s">
        <v>478</v>
      </c>
      <c r="G192" s="33" t="s">
        <v>5731</v>
      </c>
      <c r="H192" s="34" t="s">
        <v>13</v>
      </c>
      <c r="I192" s="35">
        <v>0.94499999999999995</v>
      </c>
      <c r="J192" s="36">
        <v>1089468</v>
      </c>
      <c r="K192" s="19">
        <f t="shared" si="2"/>
        <v>1736982</v>
      </c>
      <c r="L192" s="37">
        <v>161878.5</v>
      </c>
      <c r="M192" s="38"/>
    </row>
    <row r="193" spans="1:13" s="39" customFormat="1" ht="12.95" customHeight="1" x14ac:dyDescent="0.25">
      <c r="A193" s="226"/>
      <c r="B193" s="29">
        <v>112</v>
      </c>
      <c r="C193" s="30">
        <v>2</v>
      </c>
      <c r="D193" s="32" t="s">
        <v>479</v>
      </c>
      <c r="E193" s="32" t="s">
        <v>480</v>
      </c>
      <c r="F193" s="32" t="s">
        <v>481</v>
      </c>
      <c r="G193" s="33" t="s">
        <v>5731</v>
      </c>
      <c r="H193" s="34" t="s">
        <v>13</v>
      </c>
      <c r="I193" s="35">
        <v>0.94720000000000004</v>
      </c>
      <c r="J193" s="36">
        <v>1298899.3799999999</v>
      </c>
      <c r="K193" s="19">
        <f t="shared" si="2"/>
        <v>1947920.82</v>
      </c>
      <c r="L193" s="37">
        <v>162255.35999999999</v>
      </c>
      <c r="M193" s="38"/>
    </row>
    <row r="194" spans="1:13" s="39" customFormat="1" ht="12.95" customHeight="1" x14ac:dyDescent="0.25">
      <c r="A194" s="226"/>
      <c r="B194" s="29"/>
      <c r="C194" s="30"/>
      <c r="D194" s="31" t="s">
        <v>5734</v>
      </c>
      <c r="E194" s="32"/>
      <c r="F194" s="32"/>
      <c r="G194" s="33"/>
      <c r="H194" s="34"/>
      <c r="I194" s="35"/>
      <c r="J194" s="36"/>
      <c r="K194" s="19"/>
      <c r="L194" s="37"/>
      <c r="M194" s="38"/>
    </row>
    <row r="195" spans="1:13" s="39" customFormat="1" ht="12.95" customHeight="1" x14ac:dyDescent="0.25">
      <c r="A195" s="227"/>
      <c r="B195" s="29">
        <v>130</v>
      </c>
      <c r="C195" s="30">
        <v>1</v>
      </c>
      <c r="D195" s="32" t="s">
        <v>149</v>
      </c>
      <c r="E195" s="32" t="s">
        <v>485</v>
      </c>
      <c r="F195" s="32" t="s">
        <v>486</v>
      </c>
      <c r="G195" s="33" t="s">
        <v>5733</v>
      </c>
      <c r="H195" s="34" t="s">
        <v>13</v>
      </c>
      <c r="I195" s="35">
        <v>0.93899999999999995</v>
      </c>
      <c r="J195" s="36">
        <v>1444933.1999999997</v>
      </c>
      <c r="K195" s="19">
        <f t="shared" si="2"/>
        <v>2167399.7999999998</v>
      </c>
      <c r="L195" s="37">
        <v>180616.65</v>
      </c>
      <c r="M195" s="38"/>
    </row>
    <row r="196" spans="1:13" s="39" customFormat="1" ht="12.95" customHeight="1" x14ac:dyDescent="0.25">
      <c r="A196" s="225" t="s">
        <v>487</v>
      </c>
      <c r="B196" s="29"/>
      <c r="C196" s="30"/>
      <c r="D196" s="31" t="s">
        <v>126</v>
      </c>
      <c r="E196" s="32"/>
      <c r="F196" s="32"/>
      <c r="G196" s="33"/>
      <c r="H196" s="34"/>
      <c r="I196" s="35"/>
      <c r="J196" s="36"/>
      <c r="K196" s="19"/>
      <c r="L196" s="37"/>
      <c r="M196" s="38"/>
    </row>
    <row r="197" spans="1:13" s="39" customFormat="1" ht="12.95" customHeight="1" x14ac:dyDescent="0.25">
      <c r="A197" s="226"/>
      <c r="B197" s="29">
        <v>424</v>
      </c>
      <c r="C197" s="30">
        <v>1</v>
      </c>
      <c r="D197" s="32" t="s">
        <v>488</v>
      </c>
      <c r="E197" s="32" t="s">
        <v>489</v>
      </c>
      <c r="F197" s="32" t="s">
        <v>490</v>
      </c>
      <c r="G197" s="33" t="s">
        <v>130</v>
      </c>
      <c r="H197" s="34" t="s">
        <v>13</v>
      </c>
      <c r="I197" s="35">
        <v>0.93369999999999997</v>
      </c>
      <c r="J197" s="36">
        <v>403856.39999999997</v>
      </c>
      <c r="K197" s="19">
        <f t="shared" si="2"/>
        <v>605784.6</v>
      </c>
      <c r="L197" s="37">
        <v>50482.05</v>
      </c>
      <c r="M197" s="58"/>
    </row>
    <row r="198" spans="1:13" s="39" customFormat="1" ht="12.95" customHeight="1" x14ac:dyDescent="0.25">
      <c r="A198" s="226"/>
      <c r="B198" s="29">
        <v>404</v>
      </c>
      <c r="C198" s="30">
        <v>2</v>
      </c>
      <c r="D198" s="32" t="s">
        <v>491</v>
      </c>
      <c r="E198" s="32" t="s">
        <v>492</v>
      </c>
      <c r="F198" s="32" t="s">
        <v>493</v>
      </c>
      <c r="G198" s="33" t="s">
        <v>130</v>
      </c>
      <c r="H198" s="34" t="s">
        <v>13</v>
      </c>
      <c r="I198" s="35">
        <v>0.93700000000000006</v>
      </c>
      <c r="J198" s="36">
        <v>405283.76</v>
      </c>
      <c r="K198" s="19">
        <f t="shared" si="2"/>
        <v>607925.64</v>
      </c>
      <c r="L198" s="37">
        <v>50660.47</v>
      </c>
      <c r="M198" s="58"/>
    </row>
    <row r="199" spans="1:13" s="39" customFormat="1" ht="12.95" customHeight="1" x14ac:dyDescent="0.25">
      <c r="A199" s="226"/>
      <c r="B199" s="29">
        <v>427</v>
      </c>
      <c r="C199" s="30">
        <v>3</v>
      </c>
      <c r="D199" s="32" t="s">
        <v>503</v>
      </c>
      <c r="E199" s="32" t="s">
        <v>504</v>
      </c>
      <c r="F199" s="32" t="s">
        <v>505</v>
      </c>
      <c r="G199" s="33" t="s">
        <v>130</v>
      </c>
      <c r="H199" s="34" t="s">
        <v>13</v>
      </c>
      <c r="I199" s="35">
        <v>0.93149999999999999</v>
      </c>
      <c r="J199" s="36">
        <v>402904.79999999993</v>
      </c>
      <c r="K199" s="19">
        <f t="shared" si="2"/>
        <v>604357.19999999995</v>
      </c>
      <c r="L199" s="37">
        <v>50363.1</v>
      </c>
      <c r="M199" s="38"/>
    </row>
    <row r="200" spans="1:13" s="39" customFormat="1" ht="12.95" customHeight="1" x14ac:dyDescent="0.25">
      <c r="A200" s="226"/>
      <c r="B200" s="29">
        <v>406</v>
      </c>
      <c r="C200" s="30">
        <v>4</v>
      </c>
      <c r="D200" s="32" t="s">
        <v>497</v>
      </c>
      <c r="E200" s="32" t="s">
        <v>498</v>
      </c>
      <c r="F200" s="32" t="s">
        <v>499</v>
      </c>
      <c r="G200" s="33" t="s">
        <v>130</v>
      </c>
      <c r="H200" s="34" t="s">
        <v>13</v>
      </c>
      <c r="I200" s="35">
        <v>0.9415</v>
      </c>
      <c r="J200" s="36">
        <v>407230.16000000003</v>
      </c>
      <c r="K200" s="19">
        <f t="shared" si="2"/>
        <v>610845.24</v>
      </c>
      <c r="L200" s="37">
        <v>50903.77</v>
      </c>
      <c r="M200" s="38"/>
    </row>
    <row r="201" spans="1:13" s="39" customFormat="1" ht="12.95" customHeight="1" x14ac:dyDescent="0.25">
      <c r="A201" s="226"/>
      <c r="B201" s="29"/>
      <c r="C201" s="30"/>
      <c r="D201" s="31" t="s">
        <v>11</v>
      </c>
      <c r="E201" s="32"/>
      <c r="F201" s="32"/>
      <c r="G201" s="33"/>
      <c r="H201" s="34"/>
      <c r="I201" s="35"/>
      <c r="J201" s="36"/>
      <c r="K201" s="19"/>
      <c r="L201" s="37"/>
      <c r="M201" s="38"/>
    </row>
    <row r="202" spans="1:13" s="39" customFormat="1" ht="12.95" customHeight="1" x14ac:dyDescent="0.25">
      <c r="A202" s="226"/>
      <c r="B202" s="29">
        <v>411</v>
      </c>
      <c r="C202" s="30">
        <v>1</v>
      </c>
      <c r="D202" s="32" t="s">
        <v>494</v>
      </c>
      <c r="E202" s="32" t="s">
        <v>495</v>
      </c>
      <c r="F202" s="32" t="s">
        <v>496</v>
      </c>
      <c r="G202" s="33" t="s">
        <v>12</v>
      </c>
      <c r="H202" s="34" t="s">
        <v>13</v>
      </c>
      <c r="I202" s="35">
        <v>0.97340000000000004</v>
      </c>
      <c r="J202" s="36">
        <v>838920.29</v>
      </c>
      <c r="K202" s="19">
        <f t="shared" ref="K202:K265" si="3">ROUND(J202+L202*4,2)</f>
        <v>1259915.81</v>
      </c>
      <c r="L202" s="37">
        <v>105248.88</v>
      </c>
      <c r="M202" s="38"/>
    </row>
    <row r="203" spans="1:13" s="39" customFormat="1" ht="12.95" customHeight="1" x14ac:dyDescent="0.25">
      <c r="A203" s="226"/>
      <c r="B203" s="29">
        <v>432</v>
      </c>
      <c r="C203" s="30">
        <v>2</v>
      </c>
      <c r="D203" s="32" t="s">
        <v>500</v>
      </c>
      <c r="E203" s="32" t="s">
        <v>501</v>
      </c>
      <c r="F203" s="32" t="s">
        <v>502</v>
      </c>
      <c r="G203" s="33" t="s">
        <v>12</v>
      </c>
      <c r="H203" s="34" t="s">
        <v>13</v>
      </c>
      <c r="I203" s="35">
        <v>0.92469999999999997</v>
      </c>
      <c r="J203" s="36">
        <v>799865.52</v>
      </c>
      <c r="K203" s="19">
        <f t="shared" si="3"/>
        <v>1199798.28</v>
      </c>
      <c r="L203" s="37">
        <v>99983.19</v>
      </c>
      <c r="M203" s="38"/>
    </row>
    <row r="204" spans="1:13" s="39" customFormat="1" ht="12.95" customHeight="1" x14ac:dyDescent="0.25">
      <c r="A204" s="226"/>
      <c r="B204" s="29">
        <v>439</v>
      </c>
      <c r="C204" s="30">
        <v>3</v>
      </c>
      <c r="D204" s="32" t="s">
        <v>506</v>
      </c>
      <c r="E204" s="32" t="s">
        <v>507</v>
      </c>
      <c r="F204" s="32" t="s">
        <v>508</v>
      </c>
      <c r="G204" s="33" t="s">
        <v>12</v>
      </c>
      <c r="H204" s="34" t="s">
        <v>13</v>
      </c>
      <c r="I204" s="35">
        <v>0.94450000000000001</v>
      </c>
      <c r="J204" s="36">
        <v>816722.18000000017</v>
      </c>
      <c r="K204" s="19">
        <f t="shared" si="3"/>
        <v>1225218.42</v>
      </c>
      <c r="L204" s="37">
        <v>102124.06</v>
      </c>
      <c r="M204" s="38"/>
    </row>
    <row r="205" spans="1:13" s="39" customFormat="1" ht="12.95" customHeight="1" x14ac:dyDescent="0.25">
      <c r="A205" s="226"/>
      <c r="B205" s="29">
        <v>402</v>
      </c>
      <c r="C205" s="30">
        <v>4</v>
      </c>
      <c r="D205" s="32" t="s">
        <v>509</v>
      </c>
      <c r="E205" s="32" t="s">
        <v>510</v>
      </c>
      <c r="F205" s="32" t="s">
        <v>511</v>
      </c>
      <c r="G205" s="33" t="s">
        <v>12</v>
      </c>
      <c r="H205" s="34" t="s">
        <v>13</v>
      </c>
      <c r="I205" s="35">
        <v>0.94569999999999999</v>
      </c>
      <c r="J205" s="36">
        <v>818030.48</v>
      </c>
      <c r="K205" s="19">
        <f t="shared" si="3"/>
        <v>1227045.72</v>
      </c>
      <c r="L205" s="37">
        <v>102253.81</v>
      </c>
      <c r="M205" s="38"/>
    </row>
    <row r="206" spans="1:13" s="39" customFormat="1" ht="12.95" customHeight="1" x14ac:dyDescent="0.25">
      <c r="A206" s="226"/>
      <c r="B206" s="29">
        <v>421</v>
      </c>
      <c r="C206" s="30">
        <v>5</v>
      </c>
      <c r="D206" s="32" t="s">
        <v>512</v>
      </c>
      <c r="E206" s="32" t="s">
        <v>513</v>
      </c>
      <c r="F206" s="32" t="s">
        <v>514</v>
      </c>
      <c r="G206" s="33" t="s">
        <v>12</v>
      </c>
      <c r="H206" s="34" t="s">
        <v>13</v>
      </c>
      <c r="I206" s="35">
        <v>0.94469999999999998</v>
      </c>
      <c r="J206" s="36">
        <v>752290.52</v>
      </c>
      <c r="K206" s="19">
        <f t="shared" si="3"/>
        <v>1160873.28</v>
      </c>
      <c r="L206" s="37">
        <v>102145.69</v>
      </c>
      <c r="M206" s="38"/>
    </row>
    <row r="207" spans="1:13" s="39" customFormat="1" ht="12.95" customHeight="1" x14ac:dyDescent="0.25">
      <c r="A207" s="226"/>
      <c r="B207" s="29">
        <v>415</v>
      </c>
      <c r="C207" s="30">
        <v>6</v>
      </c>
      <c r="D207" s="32" t="s">
        <v>515</v>
      </c>
      <c r="E207" s="32" t="s">
        <v>516</v>
      </c>
      <c r="F207" s="32" t="s">
        <v>517</v>
      </c>
      <c r="G207" s="33" t="s">
        <v>12</v>
      </c>
      <c r="H207" s="34" t="s">
        <v>13</v>
      </c>
      <c r="I207" s="35">
        <v>0.94450000000000001</v>
      </c>
      <c r="J207" s="36">
        <v>816992.48</v>
      </c>
      <c r="K207" s="19">
        <f t="shared" si="3"/>
        <v>1225488.72</v>
      </c>
      <c r="L207" s="37">
        <v>102124.06</v>
      </c>
      <c r="M207" s="38"/>
    </row>
    <row r="208" spans="1:13" s="39" customFormat="1" ht="12.95" customHeight="1" x14ac:dyDescent="0.25">
      <c r="A208" s="226"/>
      <c r="B208" s="29">
        <v>425</v>
      </c>
      <c r="C208" s="30">
        <v>7</v>
      </c>
      <c r="D208" s="32" t="s">
        <v>518</v>
      </c>
      <c r="E208" s="32" t="s">
        <v>519</v>
      </c>
      <c r="F208" s="32" t="s">
        <v>520</v>
      </c>
      <c r="G208" s="33" t="s">
        <v>12</v>
      </c>
      <c r="H208" s="34" t="s">
        <v>13</v>
      </c>
      <c r="I208" s="35">
        <v>0.95599999999999996</v>
      </c>
      <c r="J208" s="36">
        <v>826940</v>
      </c>
      <c r="K208" s="19">
        <f t="shared" si="3"/>
        <v>1240410</v>
      </c>
      <c r="L208" s="37">
        <v>103367.5</v>
      </c>
      <c r="M208" s="38"/>
    </row>
    <row r="209" spans="1:13" s="39" customFormat="1" ht="12.95" customHeight="1" x14ac:dyDescent="0.25">
      <c r="A209" s="226"/>
      <c r="B209" s="29">
        <v>403</v>
      </c>
      <c r="C209" s="30">
        <v>8</v>
      </c>
      <c r="D209" s="32" t="s">
        <v>521</v>
      </c>
      <c r="E209" s="32" t="s">
        <v>522</v>
      </c>
      <c r="F209" s="32" t="s">
        <v>523</v>
      </c>
      <c r="G209" s="33" t="s">
        <v>12</v>
      </c>
      <c r="H209" s="34" t="s">
        <v>13</v>
      </c>
      <c r="I209" s="35">
        <v>0.95120000000000005</v>
      </c>
      <c r="J209" s="36">
        <v>822788</v>
      </c>
      <c r="K209" s="19">
        <f t="shared" si="3"/>
        <v>1234182</v>
      </c>
      <c r="L209" s="37">
        <v>102848.5</v>
      </c>
      <c r="M209" s="38"/>
    </row>
    <row r="210" spans="1:13" s="39" customFormat="1" ht="12.95" customHeight="1" x14ac:dyDescent="0.25">
      <c r="A210" s="226"/>
      <c r="B210" s="29">
        <v>412</v>
      </c>
      <c r="C210" s="30">
        <v>9</v>
      </c>
      <c r="D210" s="32" t="s">
        <v>524</v>
      </c>
      <c r="E210" s="32" t="s">
        <v>525</v>
      </c>
      <c r="F210" s="32" t="s">
        <v>493</v>
      </c>
      <c r="G210" s="33" t="s">
        <v>12</v>
      </c>
      <c r="H210" s="34" t="s">
        <v>13</v>
      </c>
      <c r="I210" s="35">
        <v>0.95</v>
      </c>
      <c r="J210" s="36">
        <v>821750</v>
      </c>
      <c r="K210" s="19">
        <f t="shared" si="3"/>
        <v>1232625</v>
      </c>
      <c r="L210" s="37">
        <v>102718.75</v>
      </c>
      <c r="M210" s="38"/>
    </row>
    <row r="211" spans="1:13" s="39" customFormat="1" ht="12.95" customHeight="1" x14ac:dyDescent="0.25">
      <c r="A211" s="226"/>
      <c r="B211" s="29">
        <v>436</v>
      </c>
      <c r="C211" s="30">
        <v>10</v>
      </c>
      <c r="D211" s="32" t="s">
        <v>526</v>
      </c>
      <c r="E211" s="32" t="s">
        <v>527</v>
      </c>
      <c r="F211" s="32" t="s">
        <v>528</v>
      </c>
      <c r="G211" s="33" t="s">
        <v>12</v>
      </c>
      <c r="H211" s="34" t="s">
        <v>13</v>
      </c>
      <c r="I211" s="35">
        <v>0.95120000000000005</v>
      </c>
      <c r="J211" s="36">
        <v>822788</v>
      </c>
      <c r="K211" s="19">
        <f t="shared" si="3"/>
        <v>1234182</v>
      </c>
      <c r="L211" s="37">
        <v>102848.5</v>
      </c>
      <c r="M211" s="38"/>
    </row>
    <row r="212" spans="1:13" s="39" customFormat="1" ht="12.95" customHeight="1" x14ac:dyDescent="0.25">
      <c r="A212" s="226"/>
      <c r="B212" s="29">
        <v>423</v>
      </c>
      <c r="C212" s="30">
        <v>11</v>
      </c>
      <c r="D212" s="32" t="s">
        <v>529</v>
      </c>
      <c r="E212" s="32" t="s">
        <v>530</v>
      </c>
      <c r="F212" s="32" t="s">
        <v>531</v>
      </c>
      <c r="G212" s="33" t="s">
        <v>12</v>
      </c>
      <c r="H212" s="34" t="s">
        <v>13</v>
      </c>
      <c r="I212" s="35">
        <v>0.94520000000000004</v>
      </c>
      <c r="J212" s="36">
        <v>817598</v>
      </c>
      <c r="K212" s="19">
        <f t="shared" si="3"/>
        <v>1226397</v>
      </c>
      <c r="L212" s="37">
        <v>102199.75</v>
      </c>
      <c r="M212" s="38"/>
    </row>
    <row r="213" spans="1:13" s="39" customFormat="1" ht="12.95" customHeight="1" x14ac:dyDescent="0.25">
      <c r="A213" s="226"/>
      <c r="B213" s="29">
        <v>416</v>
      </c>
      <c r="C213" s="30">
        <v>12</v>
      </c>
      <c r="D213" s="32" t="s">
        <v>532</v>
      </c>
      <c r="E213" s="32" t="s">
        <v>533</v>
      </c>
      <c r="F213" s="32" t="s">
        <v>534</v>
      </c>
      <c r="G213" s="33" t="s">
        <v>12</v>
      </c>
      <c r="H213" s="34" t="s">
        <v>13</v>
      </c>
      <c r="I213" s="35">
        <v>0.96099999999999997</v>
      </c>
      <c r="J213" s="36">
        <v>831265.04</v>
      </c>
      <c r="K213" s="19">
        <f t="shared" si="3"/>
        <v>1246897.56</v>
      </c>
      <c r="L213" s="37">
        <v>103908.13</v>
      </c>
      <c r="M213" s="38"/>
    </row>
    <row r="214" spans="1:13" s="39" customFormat="1" ht="12.95" customHeight="1" x14ac:dyDescent="0.25">
      <c r="A214" s="226"/>
      <c r="B214" s="29">
        <v>420</v>
      </c>
      <c r="C214" s="30">
        <v>13</v>
      </c>
      <c r="D214" s="32" t="s">
        <v>535</v>
      </c>
      <c r="E214" s="32" t="s">
        <v>536</v>
      </c>
      <c r="F214" s="32" t="s">
        <v>537</v>
      </c>
      <c r="G214" s="33" t="s">
        <v>12</v>
      </c>
      <c r="H214" s="34" t="s">
        <v>13</v>
      </c>
      <c r="I214" s="35">
        <v>0.94920000000000004</v>
      </c>
      <c r="J214" s="36">
        <v>821058</v>
      </c>
      <c r="K214" s="19">
        <f t="shared" si="3"/>
        <v>1231587</v>
      </c>
      <c r="L214" s="37">
        <v>102632.25</v>
      </c>
      <c r="M214" s="38"/>
    </row>
    <row r="215" spans="1:13" s="39" customFormat="1" ht="12.95" customHeight="1" x14ac:dyDescent="0.25">
      <c r="A215" s="226"/>
      <c r="B215" s="29">
        <v>431</v>
      </c>
      <c r="C215" s="30">
        <v>14</v>
      </c>
      <c r="D215" s="32" t="s">
        <v>538</v>
      </c>
      <c r="E215" s="32" t="s">
        <v>539</v>
      </c>
      <c r="F215" s="32" t="s">
        <v>540</v>
      </c>
      <c r="G215" s="33" t="s">
        <v>12</v>
      </c>
      <c r="H215" s="34" t="s">
        <v>13</v>
      </c>
      <c r="I215" s="35">
        <v>0.93920000000000003</v>
      </c>
      <c r="J215" s="36">
        <v>812408</v>
      </c>
      <c r="K215" s="19">
        <f t="shared" si="3"/>
        <v>1218612</v>
      </c>
      <c r="L215" s="37">
        <v>101551</v>
      </c>
      <c r="M215" s="38"/>
    </row>
    <row r="216" spans="1:13" s="39" customFormat="1" ht="12.95" customHeight="1" x14ac:dyDescent="0.25">
      <c r="A216" s="226"/>
      <c r="B216" s="29">
        <v>401</v>
      </c>
      <c r="C216" s="30">
        <v>15</v>
      </c>
      <c r="D216" s="32" t="s">
        <v>541</v>
      </c>
      <c r="E216" s="32" t="s">
        <v>542</v>
      </c>
      <c r="F216" s="32" t="s">
        <v>543</v>
      </c>
      <c r="G216" s="33" t="s">
        <v>12</v>
      </c>
      <c r="H216" s="34" t="s">
        <v>13</v>
      </c>
      <c r="I216" s="35">
        <v>0.95399999999999996</v>
      </c>
      <c r="J216" s="36">
        <v>825210</v>
      </c>
      <c r="K216" s="19">
        <f t="shared" si="3"/>
        <v>1237815</v>
      </c>
      <c r="L216" s="37">
        <v>103151.25</v>
      </c>
      <c r="M216" s="38"/>
    </row>
    <row r="217" spans="1:13" s="39" customFormat="1" ht="12.95" customHeight="1" x14ac:dyDescent="0.25">
      <c r="A217" s="226"/>
      <c r="B217" s="29">
        <v>438</v>
      </c>
      <c r="C217" s="30">
        <v>16</v>
      </c>
      <c r="D217" s="32" t="s">
        <v>544</v>
      </c>
      <c r="E217" s="32" t="s">
        <v>545</v>
      </c>
      <c r="F217" s="32" t="s">
        <v>546</v>
      </c>
      <c r="G217" s="33" t="s">
        <v>12</v>
      </c>
      <c r="H217" s="34" t="s">
        <v>13</v>
      </c>
      <c r="I217" s="35">
        <v>0.93769999999999998</v>
      </c>
      <c r="J217" s="36">
        <v>811110.48</v>
      </c>
      <c r="K217" s="19">
        <f t="shared" si="3"/>
        <v>1216665.72</v>
      </c>
      <c r="L217" s="37">
        <v>101388.81</v>
      </c>
      <c r="M217" s="38"/>
    </row>
    <row r="218" spans="1:13" s="39" customFormat="1" ht="12.95" customHeight="1" x14ac:dyDescent="0.25">
      <c r="A218" s="226"/>
      <c r="B218" s="29">
        <v>405</v>
      </c>
      <c r="C218" s="30">
        <v>17</v>
      </c>
      <c r="D218" s="32" t="s">
        <v>547</v>
      </c>
      <c r="E218" s="32" t="s">
        <v>548</v>
      </c>
      <c r="F218" s="32" t="s">
        <v>549</v>
      </c>
      <c r="G218" s="33" t="s">
        <v>12</v>
      </c>
      <c r="H218" s="34" t="s">
        <v>13</v>
      </c>
      <c r="I218" s="35">
        <v>0.95799999999999996</v>
      </c>
      <c r="J218" s="36">
        <v>828670</v>
      </c>
      <c r="K218" s="19">
        <f t="shared" si="3"/>
        <v>1243005</v>
      </c>
      <c r="L218" s="37">
        <v>103583.75</v>
      </c>
      <c r="M218" s="38"/>
    </row>
    <row r="219" spans="1:13" s="39" customFormat="1" ht="12.95" customHeight="1" x14ac:dyDescent="0.25">
      <c r="A219" s="226"/>
      <c r="B219" s="29">
        <v>434</v>
      </c>
      <c r="C219" s="30">
        <v>18</v>
      </c>
      <c r="D219" s="42" t="s">
        <v>550</v>
      </c>
      <c r="E219" s="42" t="s">
        <v>551</v>
      </c>
      <c r="F219" s="42" t="s">
        <v>552</v>
      </c>
      <c r="G219" s="33" t="s">
        <v>12</v>
      </c>
      <c r="H219" s="34" t="s">
        <v>13</v>
      </c>
      <c r="I219" s="35">
        <v>0.97799999999999998</v>
      </c>
      <c r="J219" s="36">
        <v>845970</v>
      </c>
      <c r="K219" s="19">
        <f t="shared" si="3"/>
        <v>1268955</v>
      </c>
      <c r="L219" s="37">
        <v>105746.25</v>
      </c>
      <c r="M219" s="38"/>
    </row>
    <row r="220" spans="1:13" s="39" customFormat="1" ht="12.95" customHeight="1" x14ac:dyDescent="0.25">
      <c r="A220" s="226"/>
      <c r="B220" s="29">
        <v>426</v>
      </c>
      <c r="C220" s="30">
        <v>19</v>
      </c>
      <c r="D220" s="32" t="s">
        <v>553</v>
      </c>
      <c r="E220" s="32" t="s">
        <v>554</v>
      </c>
      <c r="F220" s="32" t="s">
        <v>555</v>
      </c>
      <c r="G220" s="33" t="s">
        <v>12</v>
      </c>
      <c r="H220" s="34" t="s">
        <v>13</v>
      </c>
      <c r="I220" s="35">
        <v>0.95920000000000005</v>
      </c>
      <c r="J220" s="36">
        <v>829708</v>
      </c>
      <c r="K220" s="19">
        <f t="shared" si="3"/>
        <v>1244562</v>
      </c>
      <c r="L220" s="37">
        <v>103713.5</v>
      </c>
      <c r="M220" s="38"/>
    </row>
    <row r="221" spans="1:13" s="39" customFormat="1" ht="12.95" customHeight="1" x14ac:dyDescent="0.25">
      <c r="A221" s="226"/>
      <c r="B221" s="29">
        <v>437</v>
      </c>
      <c r="C221" s="30">
        <v>20</v>
      </c>
      <c r="D221" s="42" t="s">
        <v>556</v>
      </c>
      <c r="E221" s="42" t="s">
        <v>557</v>
      </c>
      <c r="F221" s="42" t="s">
        <v>558</v>
      </c>
      <c r="G221" s="33" t="s">
        <v>12</v>
      </c>
      <c r="H221" s="34" t="s">
        <v>13</v>
      </c>
      <c r="I221" s="35">
        <v>0.94520000000000004</v>
      </c>
      <c r="J221" s="36">
        <v>817598</v>
      </c>
      <c r="K221" s="19">
        <f t="shared" si="3"/>
        <v>1226397</v>
      </c>
      <c r="L221" s="37">
        <v>102199.75</v>
      </c>
      <c r="M221" s="38"/>
    </row>
    <row r="222" spans="1:13" s="39" customFormat="1" ht="12.95" customHeight="1" x14ac:dyDescent="0.25">
      <c r="A222" s="226"/>
      <c r="B222" s="29">
        <v>430</v>
      </c>
      <c r="C222" s="30">
        <v>21</v>
      </c>
      <c r="D222" s="42" t="s">
        <v>559</v>
      </c>
      <c r="E222" s="42" t="s">
        <v>560</v>
      </c>
      <c r="F222" s="42" t="s">
        <v>561</v>
      </c>
      <c r="G222" s="33" t="s">
        <v>12</v>
      </c>
      <c r="H222" s="34" t="s">
        <v>13</v>
      </c>
      <c r="I222" s="35">
        <v>0.94520000000000004</v>
      </c>
      <c r="J222" s="36">
        <v>817598</v>
      </c>
      <c r="K222" s="19">
        <f t="shared" si="3"/>
        <v>1226397</v>
      </c>
      <c r="L222" s="37">
        <v>102199.75</v>
      </c>
      <c r="M222" s="38"/>
    </row>
    <row r="223" spans="1:13" s="39" customFormat="1" ht="12.95" customHeight="1" x14ac:dyDescent="0.25">
      <c r="A223" s="226"/>
      <c r="B223" s="29">
        <v>428</v>
      </c>
      <c r="C223" s="30">
        <v>22</v>
      </c>
      <c r="D223" s="32" t="s">
        <v>562</v>
      </c>
      <c r="E223" s="32" t="s">
        <v>563</v>
      </c>
      <c r="F223" s="32" t="s">
        <v>564</v>
      </c>
      <c r="G223" s="33" t="s">
        <v>12</v>
      </c>
      <c r="H223" s="34" t="s">
        <v>13</v>
      </c>
      <c r="I223" s="35">
        <v>0.95</v>
      </c>
      <c r="J223" s="36">
        <v>821750</v>
      </c>
      <c r="K223" s="19">
        <f t="shared" si="3"/>
        <v>1232625</v>
      </c>
      <c r="L223" s="37">
        <v>102718.75</v>
      </c>
      <c r="M223" s="38"/>
    </row>
    <row r="224" spans="1:13" s="39" customFormat="1" ht="12.95" customHeight="1" x14ac:dyDescent="0.25">
      <c r="A224" s="226"/>
      <c r="B224" s="29">
        <v>419</v>
      </c>
      <c r="C224" s="30">
        <v>23</v>
      </c>
      <c r="D224" s="32" t="s">
        <v>565</v>
      </c>
      <c r="E224" s="32" t="s">
        <v>566</v>
      </c>
      <c r="F224" s="32" t="s">
        <v>567</v>
      </c>
      <c r="G224" s="33" t="s">
        <v>12</v>
      </c>
      <c r="H224" s="34" t="s">
        <v>13</v>
      </c>
      <c r="I224" s="35">
        <v>0.97440000000000004</v>
      </c>
      <c r="J224" s="36">
        <v>842856</v>
      </c>
      <c r="K224" s="19">
        <f t="shared" si="3"/>
        <v>1264284</v>
      </c>
      <c r="L224" s="37">
        <v>105357</v>
      </c>
      <c r="M224" s="38"/>
    </row>
    <row r="225" spans="1:13" s="39" customFormat="1" ht="12.95" customHeight="1" x14ac:dyDescent="0.25">
      <c r="A225" s="226"/>
      <c r="B225" s="29">
        <v>433</v>
      </c>
      <c r="C225" s="30">
        <v>24</v>
      </c>
      <c r="D225" s="32" t="s">
        <v>568</v>
      </c>
      <c r="E225" s="32" t="s">
        <v>569</v>
      </c>
      <c r="F225" s="32" t="s">
        <v>570</v>
      </c>
      <c r="G225" s="33" t="s">
        <v>12</v>
      </c>
      <c r="H225" s="34" t="s">
        <v>13</v>
      </c>
      <c r="I225" s="35">
        <v>0.94</v>
      </c>
      <c r="J225" s="36">
        <v>683350</v>
      </c>
      <c r="K225" s="19">
        <f t="shared" si="3"/>
        <v>1089900</v>
      </c>
      <c r="L225" s="37">
        <v>101637.5</v>
      </c>
      <c r="M225" s="38"/>
    </row>
    <row r="226" spans="1:13" s="39" customFormat="1" ht="12.95" customHeight="1" x14ac:dyDescent="0.25">
      <c r="A226" s="226"/>
      <c r="B226" s="29">
        <v>409</v>
      </c>
      <c r="C226" s="30">
        <v>25</v>
      </c>
      <c r="D226" s="32" t="s">
        <v>571</v>
      </c>
      <c r="E226" s="32" t="s">
        <v>572</v>
      </c>
      <c r="F226" s="32" t="s">
        <v>573</v>
      </c>
      <c r="G226" s="33" t="s">
        <v>12</v>
      </c>
      <c r="H226" s="34" t="s">
        <v>13</v>
      </c>
      <c r="I226" s="35">
        <v>0.95</v>
      </c>
      <c r="J226" s="36">
        <v>821209.4</v>
      </c>
      <c r="K226" s="19">
        <f t="shared" si="3"/>
        <v>1232084.3999999999</v>
      </c>
      <c r="L226" s="37">
        <v>102718.75</v>
      </c>
      <c r="M226" s="38"/>
    </row>
    <row r="227" spans="1:13" s="39" customFormat="1" ht="12.95" customHeight="1" x14ac:dyDescent="0.25">
      <c r="A227" s="226"/>
      <c r="B227" s="29">
        <v>417</v>
      </c>
      <c r="C227" s="30">
        <v>26</v>
      </c>
      <c r="D227" s="32" t="s">
        <v>574</v>
      </c>
      <c r="E227" s="32" t="s">
        <v>575</v>
      </c>
      <c r="F227" s="32" t="s">
        <v>576</v>
      </c>
      <c r="G227" s="33" t="s">
        <v>12</v>
      </c>
      <c r="H227" s="34" t="s">
        <v>13</v>
      </c>
      <c r="I227" s="35">
        <v>0.94920000000000004</v>
      </c>
      <c r="J227" s="36">
        <v>821058</v>
      </c>
      <c r="K227" s="19">
        <f t="shared" si="3"/>
        <v>1231587</v>
      </c>
      <c r="L227" s="37">
        <v>102632.25</v>
      </c>
      <c r="M227" s="38"/>
    </row>
    <row r="228" spans="1:13" s="39" customFormat="1" ht="12.95" customHeight="1" x14ac:dyDescent="0.25">
      <c r="A228" s="226"/>
      <c r="B228" s="29">
        <v>435</v>
      </c>
      <c r="C228" s="30">
        <v>27</v>
      </c>
      <c r="D228" s="32" t="s">
        <v>577</v>
      </c>
      <c r="E228" s="32" t="s">
        <v>578</v>
      </c>
      <c r="F228" s="32" t="s">
        <v>579</v>
      </c>
      <c r="G228" s="33" t="s">
        <v>12</v>
      </c>
      <c r="H228" s="34" t="s">
        <v>13</v>
      </c>
      <c r="I228" s="35">
        <v>0.96319999999999995</v>
      </c>
      <c r="J228" s="36">
        <v>833168</v>
      </c>
      <c r="K228" s="19">
        <f t="shared" si="3"/>
        <v>1249752</v>
      </c>
      <c r="L228" s="37">
        <v>104146</v>
      </c>
      <c r="M228" s="38"/>
    </row>
    <row r="229" spans="1:13" s="39" customFormat="1" ht="12.95" customHeight="1" x14ac:dyDescent="0.25">
      <c r="A229" s="226"/>
      <c r="B229" s="29">
        <v>410</v>
      </c>
      <c r="C229" s="30">
        <v>28</v>
      </c>
      <c r="D229" s="32" t="s">
        <v>580</v>
      </c>
      <c r="E229" s="32" t="s">
        <v>581</v>
      </c>
      <c r="F229" s="32" t="s">
        <v>582</v>
      </c>
      <c r="G229" s="33" t="s">
        <v>12</v>
      </c>
      <c r="H229" s="34" t="s">
        <v>13</v>
      </c>
      <c r="I229" s="35">
        <v>0.95720000000000005</v>
      </c>
      <c r="J229" s="36">
        <v>827978</v>
      </c>
      <c r="K229" s="19">
        <f t="shared" si="3"/>
        <v>1241967</v>
      </c>
      <c r="L229" s="37">
        <v>103497.25</v>
      </c>
      <c r="M229" s="38"/>
    </row>
    <row r="230" spans="1:13" s="39" customFormat="1" ht="12.95" customHeight="1" x14ac:dyDescent="0.25">
      <c r="A230" s="226"/>
      <c r="B230" s="29">
        <v>422</v>
      </c>
      <c r="C230" s="30">
        <v>29</v>
      </c>
      <c r="D230" s="32" t="s">
        <v>583</v>
      </c>
      <c r="E230" s="32" t="s">
        <v>584</v>
      </c>
      <c r="F230" s="32" t="s">
        <v>585</v>
      </c>
      <c r="G230" s="33" t="s">
        <v>12</v>
      </c>
      <c r="H230" s="34" t="s">
        <v>13</v>
      </c>
      <c r="I230" s="35">
        <v>0.97360000000000002</v>
      </c>
      <c r="J230" s="36">
        <v>796275.75</v>
      </c>
      <c r="K230" s="19">
        <f t="shared" si="3"/>
        <v>1217357.75</v>
      </c>
      <c r="L230" s="37">
        <v>105270.5</v>
      </c>
      <c r="M230" s="38"/>
    </row>
    <row r="231" spans="1:13" s="39" customFormat="1" ht="12.95" customHeight="1" x14ac:dyDescent="0.25">
      <c r="A231" s="226"/>
      <c r="B231" s="29">
        <v>429</v>
      </c>
      <c r="C231" s="30">
        <v>30</v>
      </c>
      <c r="D231" s="42" t="s">
        <v>586</v>
      </c>
      <c r="E231" s="42" t="s">
        <v>587</v>
      </c>
      <c r="F231" s="42" t="s">
        <v>588</v>
      </c>
      <c r="G231" s="33" t="s">
        <v>12</v>
      </c>
      <c r="H231" s="34" t="s">
        <v>13</v>
      </c>
      <c r="I231" s="35">
        <v>0.95799999999999996</v>
      </c>
      <c r="J231" s="36">
        <v>828670</v>
      </c>
      <c r="K231" s="19">
        <f t="shared" si="3"/>
        <v>1243005</v>
      </c>
      <c r="L231" s="37">
        <v>103583.75</v>
      </c>
      <c r="M231" s="38"/>
    </row>
    <row r="232" spans="1:13" s="39" customFormat="1" ht="12.95" customHeight="1" x14ac:dyDescent="0.25">
      <c r="A232" s="226"/>
      <c r="B232" s="29">
        <v>414</v>
      </c>
      <c r="C232" s="30">
        <v>31</v>
      </c>
      <c r="D232" s="32" t="s">
        <v>589</v>
      </c>
      <c r="E232" s="32" t="s">
        <v>590</v>
      </c>
      <c r="F232" s="32" t="s">
        <v>591</v>
      </c>
      <c r="G232" s="33" t="s">
        <v>12</v>
      </c>
      <c r="H232" s="34" t="s">
        <v>13</v>
      </c>
      <c r="I232" s="35">
        <v>0.96399999999999997</v>
      </c>
      <c r="J232" s="36">
        <v>833860</v>
      </c>
      <c r="K232" s="19">
        <f t="shared" si="3"/>
        <v>1250790</v>
      </c>
      <c r="L232" s="37">
        <v>104232.5</v>
      </c>
      <c r="M232" s="38"/>
    </row>
    <row r="233" spans="1:13" s="39" customFormat="1" ht="12.95" customHeight="1" x14ac:dyDescent="0.2">
      <c r="A233" s="226"/>
      <c r="B233" s="29"/>
      <c r="C233" s="30"/>
      <c r="D233" s="49" t="s">
        <v>5732</v>
      </c>
      <c r="E233" s="42"/>
      <c r="F233" s="42"/>
      <c r="G233" s="45"/>
      <c r="H233" s="34"/>
      <c r="I233" s="35"/>
      <c r="J233" s="36"/>
      <c r="K233" s="19"/>
      <c r="L233" s="37"/>
      <c r="M233" s="38"/>
    </row>
    <row r="234" spans="1:13" s="39" customFormat="1" ht="12.95" customHeight="1" x14ac:dyDescent="0.25">
      <c r="A234" s="227"/>
      <c r="B234" s="29">
        <v>413</v>
      </c>
      <c r="C234" s="30">
        <v>1</v>
      </c>
      <c r="D234" s="32" t="s">
        <v>592</v>
      </c>
      <c r="E234" s="32" t="s">
        <v>593</v>
      </c>
      <c r="F234" s="32" t="s">
        <v>594</v>
      </c>
      <c r="G234" s="50" t="s">
        <v>5731</v>
      </c>
      <c r="H234" s="34" t="s">
        <v>13</v>
      </c>
      <c r="I234" s="35">
        <v>0.95389999999999997</v>
      </c>
      <c r="J234" s="36">
        <v>1307224.5600000003</v>
      </c>
      <c r="K234" s="19">
        <f t="shared" si="3"/>
        <v>1960836.84</v>
      </c>
      <c r="L234" s="37">
        <v>163403.07</v>
      </c>
      <c r="M234" s="38"/>
    </row>
    <row r="235" spans="1:13" s="39" customFormat="1" ht="12.95" customHeight="1" x14ac:dyDescent="0.25">
      <c r="A235" s="225" t="s">
        <v>595</v>
      </c>
      <c r="B235" s="29"/>
      <c r="C235" s="30"/>
      <c r="D235" s="31" t="s">
        <v>126</v>
      </c>
      <c r="E235" s="32"/>
      <c r="F235" s="32"/>
      <c r="G235" s="50"/>
      <c r="H235" s="34"/>
      <c r="I235" s="35"/>
      <c r="J235" s="36"/>
      <c r="K235" s="19"/>
      <c r="L235" s="37"/>
      <c r="M235" s="38"/>
    </row>
    <row r="236" spans="1:13" s="39" customFormat="1" ht="12.95" customHeight="1" x14ac:dyDescent="0.25">
      <c r="A236" s="226"/>
      <c r="B236" s="29">
        <v>4346</v>
      </c>
      <c r="C236" s="30">
        <v>1</v>
      </c>
      <c r="D236" s="32" t="s">
        <v>352</v>
      </c>
      <c r="E236" s="32" t="s">
        <v>353</v>
      </c>
      <c r="F236" s="32" t="s">
        <v>596</v>
      </c>
      <c r="G236" s="50" t="s">
        <v>130</v>
      </c>
      <c r="H236" s="34" t="s">
        <v>13</v>
      </c>
      <c r="I236" s="35">
        <v>0</v>
      </c>
      <c r="J236" s="36">
        <v>191396</v>
      </c>
      <c r="K236" s="19">
        <f t="shared" si="3"/>
        <v>191396</v>
      </c>
      <c r="L236" s="37">
        <v>0</v>
      </c>
      <c r="M236" s="38" t="s">
        <v>5685</v>
      </c>
    </row>
    <row r="237" spans="1:13" s="39" customFormat="1" ht="12.95" customHeight="1" x14ac:dyDescent="0.2">
      <c r="A237" s="226"/>
      <c r="B237" s="29">
        <v>4357</v>
      </c>
      <c r="C237" s="30">
        <v>2</v>
      </c>
      <c r="D237" s="42" t="s">
        <v>597</v>
      </c>
      <c r="E237" s="42" t="s">
        <v>598</v>
      </c>
      <c r="F237" s="42" t="s">
        <v>599</v>
      </c>
      <c r="G237" s="45" t="s">
        <v>130</v>
      </c>
      <c r="H237" s="34" t="s">
        <v>13</v>
      </c>
      <c r="I237" s="35">
        <v>0.91459999999999997</v>
      </c>
      <c r="J237" s="36">
        <v>394275.76</v>
      </c>
      <c r="K237" s="19">
        <f t="shared" si="3"/>
        <v>592073.24</v>
      </c>
      <c r="L237" s="37">
        <v>49449.37</v>
      </c>
      <c r="M237" s="38"/>
    </row>
    <row r="238" spans="1:13" s="39" customFormat="1" ht="12.95" customHeight="1" x14ac:dyDescent="0.2">
      <c r="A238" s="226"/>
      <c r="B238" s="29">
        <v>4345</v>
      </c>
      <c r="C238" s="30">
        <v>3</v>
      </c>
      <c r="D238" s="42" t="s">
        <v>113</v>
      </c>
      <c r="E238" s="42" t="s">
        <v>600</v>
      </c>
      <c r="F238" s="42" t="s">
        <v>601</v>
      </c>
      <c r="G238" s="45" t="s">
        <v>130</v>
      </c>
      <c r="H238" s="34" t="s">
        <v>13</v>
      </c>
      <c r="I238" s="35">
        <v>0.85399999999999998</v>
      </c>
      <c r="J238" s="36">
        <v>368085.83999999997</v>
      </c>
      <c r="K238" s="19">
        <f t="shared" si="3"/>
        <v>552777.56000000006</v>
      </c>
      <c r="L238" s="37">
        <v>46172.93</v>
      </c>
      <c r="M238" s="38"/>
    </row>
    <row r="239" spans="1:13" s="39" customFormat="1" ht="12.95" customHeight="1" x14ac:dyDescent="0.25">
      <c r="A239" s="226"/>
      <c r="B239" s="29">
        <v>4341</v>
      </c>
      <c r="C239" s="30">
        <v>4</v>
      </c>
      <c r="D239" s="32" t="s">
        <v>602</v>
      </c>
      <c r="E239" s="32" t="s">
        <v>603</v>
      </c>
      <c r="F239" s="32" t="s">
        <v>604</v>
      </c>
      <c r="G239" s="50" t="s">
        <v>130</v>
      </c>
      <c r="H239" s="34" t="s">
        <v>13</v>
      </c>
      <c r="I239" s="35">
        <v>0.85419999999999996</v>
      </c>
      <c r="J239" s="36">
        <v>368821.2</v>
      </c>
      <c r="K239" s="19">
        <f t="shared" si="3"/>
        <v>553556.19999999995</v>
      </c>
      <c r="L239" s="37">
        <v>46183.75</v>
      </c>
      <c r="M239" s="38"/>
    </row>
    <row r="240" spans="1:13" s="39" customFormat="1" ht="12.95" customHeight="1" x14ac:dyDescent="0.25">
      <c r="A240" s="226"/>
      <c r="B240" s="29">
        <v>4332</v>
      </c>
      <c r="C240" s="30">
        <v>5</v>
      </c>
      <c r="D240" s="32" t="s">
        <v>608</v>
      </c>
      <c r="E240" s="32" t="s">
        <v>609</v>
      </c>
      <c r="F240" s="32" t="s">
        <v>610</v>
      </c>
      <c r="G240" s="50" t="s">
        <v>130</v>
      </c>
      <c r="H240" s="34" t="s">
        <v>13</v>
      </c>
      <c r="I240" s="35">
        <v>0.92259999999999998</v>
      </c>
      <c r="J240" s="36">
        <v>394600.16000000003</v>
      </c>
      <c r="K240" s="19">
        <f t="shared" si="3"/>
        <v>594127.80000000005</v>
      </c>
      <c r="L240" s="37">
        <v>49881.91</v>
      </c>
      <c r="M240" s="38"/>
    </row>
    <row r="241" spans="1:13" s="39" customFormat="1" ht="12.95" customHeight="1" x14ac:dyDescent="0.25">
      <c r="A241" s="226"/>
      <c r="B241" s="29"/>
      <c r="C241" s="30"/>
      <c r="D241" s="31" t="s">
        <v>11</v>
      </c>
      <c r="E241" s="32"/>
      <c r="F241" s="32"/>
      <c r="G241" s="50"/>
      <c r="H241" s="34"/>
      <c r="I241" s="35"/>
      <c r="J241" s="36"/>
      <c r="K241" s="19"/>
      <c r="L241" s="37"/>
      <c r="M241" s="38"/>
    </row>
    <row r="242" spans="1:13" s="39" customFormat="1" ht="12.95" customHeight="1" x14ac:dyDescent="0.25">
      <c r="A242" s="226"/>
      <c r="B242" s="29">
        <v>4315</v>
      </c>
      <c r="C242" s="30">
        <v>1</v>
      </c>
      <c r="D242" s="60" t="s">
        <v>605</v>
      </c>
      <c r="E242" s="60" t="s">
        <v>606</v>
      </c>
      <c r="F242" s="60" t="s">
        <v>607</v>
      </c>
      <c r="G242" s="50" t="s">
        <v>12</v>
      </c>
      <c r="H242" s="34" t="s">
        <v>13</v>
      </c>
      <c r="I242" s="35">
        <v>0.50749999999999995</v>
      </c>
      <c r="J242" s="36">
        <v>429256.27999999997</v>
      </c>
      <c r="K242" s="19">
        <f t="shared" si="3"/>
        <v>648750.04</v>
      </c>
      <c r="L242" s="37">
        <v>54873.440000000002</v>
      </c>
      <c r="M242" s="38"/>
    </row>
    <row r="243" spans="1:13" s="39" customFormat="1" ht="12.95" customHeight="1" x14ac:dyDescent="0.25">
      <c r="A243" s="226"/>
      <c r="B243" s="43">
        <v>4339</v>
      </c>
      <c r="C243" s="30">
        <v>3</v>
      </c>
      <c r="D243" s="42" t="s">
        <v>291</v>
      </c>
      <c r="E243" s="42" t="s">
        <v>611</v>
      </c>
      <c r="F243" s="42" t="s">
        <v>612</v>
      </c>
      <c r="G243" s="50" t="s">
        <v>12</v>
      </c>
      <c r="H243" s="34" t="s">
        <v>13</v>
      </c>
      <c r="I243" s="35">
        <v>0.90300000000000002</v>
      </c>
      <c r="J243" s="36">
        <v>777202.52</v>
      </c>
      <c r="K243" s="19">
        <f t="shared" si="3"/>
        <v>1167750.04</v>
      </c>
      <c r="L243" s="37">
        <v>97636.88</v>
      </c>
      <c r="M243" s="38"/>
    </row>
    <row r="244" spans="1:13" s="39" customFormat="1" ht="12.95" customHeight="1" x14ac:dyDescent="0.25">
      <c r="A244" s="226"/>
      <c r="B244" s="29">
        <v>4323</v>
      </c>
      <c r="C244" s="30">
        <v>4</v>
      </c>
      <c r="D244" s="32" t="s">
        <v>613</v>
      </c>
      <c r="E244" s="32" t="s">
        <v>614</v>
      </c>
      <c r="F244" s="32" t="s">
        <v>615</v>
      </c>
      <c r="G244" s="50" t="s">
        <v>12</v>
      </c>
      <c r="H244" s="34" t="s">
        <v>13</v>
      </c>
      <c r="I244" s="35">
        <v>0.92659999999999998</v>
      </c>
      <c r="J244" s="36">
        <v>793032.04</v>
      </c>
      <c r="K244" s="19">
        <f t="shared" si="3"/>
        <v>1193786.56</v>
      </c>
      <c r="L244" s="37">
        <v>100188.63</v>
      </c>
      <c r="M244" s="38"/>
    </row>
    <row r="245" spans="1:13" s="39" customFormat="1" ht="12.95" customHeight="1" x14ac:dyDescent="0.25">
      <c r="A245" s="226"/>
      <c r="B245" s="29">
        <v>4333</v>
      </c>
      <c r="C245" s="30">
        <v>5</v>
      </c>
      <c r="D245" s="32" t="s">
        <v>616</v>
      </c>
      <c r="E245" s="32" t="s">
        <v>617</v>
      </c>
      <c r="F245" s="32" t="s">
        <v>618</v>
      </c>
      <c r="G245" s="50" t="s">
        <v>12</v>
      </c>
      <c r="H245" s="34" t="s">
        <v>13</v>
      </c>
      <c r="I245" s="35">
        <v>0.91459999999999997</v>
      </c>
      <c r="J245" s="36">
        <v>787409.52</v>
      </c>
      <c r="K245" s="19">
        <f t="shared" si="3"/>
        <v>1182974.04</v>
      </c>
      <c r="L245" s="37">
        <v>98891.13</v>
      </c>
      <c r="M245" s="38"/>
    </row>
    <row r="246" spans="1:13" s="39" customFormat="1" ht="12.95" customHeight="1" x14ac:dyDescent="0.25">
      <c r="A246" s="226"/>
      <c r="B246" s="29">
        <v>4355</v>
      </c>
      <c r="C246" s="30">
        <v>6</v>
      </c>
      <c r="D246" s="32" t="s">
        <v>619</v>
      </c>
      <c r="E246" s="32" t="s">
        <v>620</v>
      </c>
      <c r="F246" s="32" t="s">
        <v>621</v>
      </c>
      <c r="G246" s="50" t="s">
        <v>12</v>
      </c>
      <c r="H246" s="34" t="s">
        <v>13</v>
      </c>
      <c r="I246" s="35">
        <v>0.91459999999999997</v>
      </c>
      <c r="J246" s="36">
        <v>790869.52</v>
      </c>
      <c r="K246" s="19">
        <f t="shared" si="3"/>
        <v>1186434.04</v>
      </c>
      <c r="L246" s="37">
        <v>98891.13</v>
      </c>
      <c r="M246" s="38"/>
    </row>
    <row r="247" spans="1:13" s="39" customFormat="1" ht="12.95" customHeight="1" x14ac:dyDescent="0.2">
      <c r="A247" s="226"/>
      <c r="B247" s="29">
        <v>4312</v>
      </c>
      <c r="C247" s="30">
        <v>7</v>
      </c>
      <c r="D247" s="42" t="s">
        <v>622</v>
      </c>
      <c r="E247" s="42" t="s">
        <v>623</v>
      </c>
      <c r="F247" s="42" t="s">
        <v>624</v>
      </c>
      <c r="G247" s="45" t="s">
        <v>12</v>
      </c>
      <c r="H247" s="34" t="s">
        <v>13</v>
      </c>
      <c r="I247" s="35">
        <v>0.90959999999999996</v>
      </c>
      <c r="J247" s="36">
        <v>783949.52</v>
      </c>
      <c r="K247" s="19">
        <f t="shared" si="3"/>
        <v>1177351.52</v>
      </c>
      <c r="L247" s="37">
        <v>98350.5</v>
      </c>
      <c r="M247" s="38"/>
    </row>
    <row r="248" spans="1:13" s="39" customFormat="1" ht="12.95" customHeight="1" x14ac:dyDescent="0.25">
      <c r="A248" s="226"/>
      <c r="B248" s="29">
        <v>4303</v>
      </c>
      <c r="C248" s="30">
        <v>8</v>
      </c>
      <c r="D248" s="42" t="s">
        <v>625</v>
      </c>
      <c r="E248" s="42" t="s">
        <v>626</v>
      </c>
      <c r="F248" s="42" t="s">
        <v>627</v>
      </c>
      <c r="G248" s="33" t="s">
        <v>12</v>
      </c>
      <c r="H248" s="34" t="s">
        <v>13</v>
      </c>
      <c r="I248" s="35">
        <v>0.90259999999999996</v>
      </c>
      <c r="J248" s="36">
        <v>777245.76</v>
      </c>
      <c r="K248" s="19">
        <f t="shared" si="3"/>
        <v>1167620.28</v>
      </c>
      <c r="L248" s="37">
        <v>97593.63</v>
      </c>
      <c r="M248" s="38"/>
    </row>
    <row r="249" spans="1:13" s="39" customFormat="1" ht="12.95" customHeight="1" x14ac:dyDescent="0.25">
      <c r="A249" s="226"/>
      <c r="B249" s="29">
        <v>4322</v>
      </c>
      <c r="C249" s="30">
        <v>9</v>
      </c>
      <c r="D249" s="32" t="s">
        <v>628</v>
      </c>
      <c r="E249" s="32" t="s">
        <v>629</v>
      </c>
      <c r="F249" s="32" t="s">
        <v>630</v>
      </c>
      <c r="G249" s="33" t="s">
        <v>12</v>
      </c>
      <c r="H249" s="34" t="s">
        <v>13</v>
      </c>
      <c r="I249" s="35">
        <v>0.88970000000000005</v>
      </c>
      <c r="J249" s="36">
        <v>759859.24</v>
      </c>
      <c r="K249" s="19">
        <f t="shared" si="3"/>
        <v>1144654.48</v>
      </c>
      <c r="L249" s="37">
        <v>96198.81</v>
      </c>
      <c r="M249" s="38"/>
    </row>
    <row r="250" spans="1:13" s="39" customFormat="1" ht="12.95" customHeight="1" x14ac:dyDescent="0.25">
      <c r="A250" s="226"/>
      <c r="B250" s="29">
        <v>4304</v>
      </c>
      <c r="C250" s="30">
        <v>10</v>
      </c>
      <c r="D250" s="32" t="s">
        <v>631</v>
      </c>
      <c r="E250" s="32" t="s">
        <v>632</v>
      </c>
      <c r="F250" s="32" t="s">
        <v>633</v>
      </c>
      <c r="G250" s="33" t="s">
        <v>12</v>
      </c>
      <c r="H250" s="34" t="s">
        <v>13</v>
      </c>
      <c r="I250" s="35">
        <v>0.85860000000000003</v>
      </c>
      <c r="J250" s="36">
        <v>741564.52</v>
      </c>
      <c r="K250" s="19">
        <f t="shared" si="3"/>
        <v>1112909.04</v>
      </c>
      <c r="L250" s="37">
        <v>92836.13</v>
      </c>
      <c r="M250" s="38"/>
    </row>
    <row r="251" spans="1:13" s="39" customFormat="1" ht="12.95" customHeight="1" x14ac:dyDescent="0.25">
      <c r="A251" s="226"/>
      <c r="B251" s="29">
        <v>4301</v>
      </c>
      <c r="C251" s="30">
        <v>11</v>
      </c>
      <c r="D251" s="32" t="s">
        <v>634</v>
      </c>
      <c r="E251" s="32" t="s">
        <v>635</v>
      </c>
      <c r="F251" s="32" t="s">
        <v>636</v>
      </c>
      <c r="G251" s="33" t="s">
        <v>12</v>
      </c>
      <c r="H251" s="34" t="s">
        <v>13</v>
      </c>
      <c r="I251" s="35">
        <v>0.92659999999999998</v>
      </c>
      <c r="J251" s="36">
        <v>798005.76000000001</v>
      </c>
      <c r="K251" s="19">
        <f t="shared" si="3"/>
        <v>1198760.28</v>
      </c>
      <c r="L251" s="37">
        <v>100188.63</v>
      </c>
      <c r="M251" s="38"/>
    </row>
    <row r="252" spans="1:13" s="39" customFormat="1" ht="12.95" customHeight="1" x14ac:dyDescent="0.25">
      <c r="A252" s="226"/>
      <c r="B252" s="29">
        <v>4321</v>
      </c>
      <c r="C252" s="30">
        <v>12</v>
      </c>
      <c r="D252" s="32" t="s">
        <v>637</v>
      </c>
      <c r="E252" s="32" t="s">
        <v>638</v>
      </c>
      <c r="F252" s="32" t="s">
        <v>418</v>
      </c>
      <c r="G252" s="33" t="s">
        <v>12</v>
      </c>
      <c r="H252" s="34" t="s">
        <v>13</v>
      </c>
      <c r="I252" s="35">
        <v>0.92059999999999997</v>
      </c>
      <c r="J252" s="36">
        <v>793464.52</v>
      </c>
      <c r="K252" s="19">
        <f t="shared" si="3"/>
        <v>1191624.04</v>
      </c>
      <c r="L252" s="37">
        <v>99539.88</v>
      </c>
      <c r="M252" s="38"/>
    </row>
    <row r="253" spans="1:13" s="39" customFormat="1" ht="12.95" customHeight="1" x14ac:dyDescent="0.25">
      <c r="A253" s="226"/>
      <c r="B253" s="29">
        <v>4319</v>
      </c>
      <c r="C253" s="30">
        <v>13</v>
      </c>
      <c r="D253" s="32" t="s">
        <v>639</v>
      </c>
      <c r="E253" s="32" t="s">
        <v>640</v>
      </c>
      <c r="F253" s="32" t="s">
        <v>641</v>
      </c>
      <c r="G253" s="33" t="s">
        <v>12</v>
      </c>
      <c r="H253" s="34" t="s">
        <v>13</v>
      </c>
      <c r="I253" s="35">
        <v>0.52270000000000005</v>
      </c>
      <c r="J253" s="36">
        <v>443485.52</v>
      </c>
      <c r="K253" s="19">
        <f t="shared" si="3"/>
        <v>669553.28</v>
      </c>
      <c r="L253" s="37">
        <v>56516.94</v>
      </c>
      <c r="M253" s="38"/>
    </row>
    <row r="254" spans="1:13" s="39" customFormat="1" ht="12.95" customHeight="1" x14ac:dyDescent="0.25">
      <c r="A254" s="226"/>
      <c r="B254" s="29">
        <v>4362</v>
      </c>
      <c r="C254" s="30">
        <v>14</v>
      </c>
      <c r="D254" s="32" t="s">
        <v>642</v>
      </c>
      <c r="E254" s="32" t="s">
        <v>643</v>
      </c>
      <c r="F254" s="32" t="s">
        <v>644</v>
      </c>
      <c r="G254" s="33" t="s">
        <v>12</v>
      </c>
      <c r="H254" s="34" t="s">
        <v>13</v>
      </c>
      <c r="I254" s="35">
        <v>0.94</v>
      </c>
      <c r="J254" s="36">
        <v>811110.52</v>
      </c>
      <c r="K254" s="19">
        <f t="shared" si="3"/>
        <v>1217660.52</v>
      </c>
      <c r="L254" s="37">
        <v>101637.5</v>
      </c>
      <c r="M254" s="38"/>
    </row>
    <row r="255" spans="1:13" s="39" customFormat="1" ht="12.95" customHeight="1" x14ac:dyDescent="0.25">
      <c r="A255" s="226"/>
      <c r="B255" s="29">
        <v>4305</v>
      </c>
      <c r="C255" s="30">
        <v>15</v>
      </c>
      <c r="D255" s="32" t="s">
        <v>645</v>
      </c>
      <c r="E255" s="32" t="s">
        <v>646</v>
      </c>
      <c r="F255" s="32" t="s">
        <v>647</v>
      </c>
      <c r="G255" s="33" t="s">
        <v>12</v>
      </c>
      <c r="H255" s="34" t="s">
        <v>13</v>
      </c>
      <c r="I255" s="35">
        <v>0.91080000000000005</v>
      </c>
      <c r="J255" s="36">
        <v>784122.52</v>
      </c>
      <c r="K255" s="19">
        <f t="shared" si="3"/>
        <v>1178043.52</v>
      </c>
      <c r="L255" s="37">
        <v>98480.25</v>
      </c>
      <c r="M255" s="38"/>
    </row>
    <row r="256" spans="1:13" s="39" customFormat="1" ht="12.95" customHeight="1" x14ac:dyDescent="0.25">
      <c r="A256" s="226"/>
      <c r="B256" s="29">
        <v>4313</v>
      </c>
      <c r="C256" s="30">
        <v>16</v>
      </c>
      <c r="D256" s="32" t="s">
        <v>648</v>
      </c>
      <c r="E256" s="32" t="s">
        <v>649</v>
      </c>
      <c r="F256" s="32" t="s">
        <v>650</v>
      </c>
      <c r="G256" s="33" t="s">
        <v>12</v>
      </c>
      <c r="H256" s="34" t="s">
        <v>13</v>
      </c>
      <c r="I256" s="35">
        <v>0.91159999999999997</v>
      </c>
      <c r="J256" s="36">
        <v>785895.76</v>
      </c>
      <c r="K256" s="19">
        <f t="shared" si="3"/>
        <v>1180162.76</v>
      </c>
      <c r="L256" s="37">
        <v>98566.75</v>
      </c>
      <c r="M256" s="38"/>
    </row>
    <row r="257" spans="1:13" s="39" customFormat="1" ht="12.95" customHeight="1" x14ac:dyDescent="0.25">
      <c r="A257" s="226"/>
      <c r="B257" s="29">
        <v>4350</v>
      </c>
      <c r="C257" s="30">
        <v>17</v>
      </c>
      <c r="D257" s="32" t="s">
        <v>651</v>
      </c>
      <c r="E257" s="32" t="s">
        <v>652</v>
      </c>
      <c r="F257" s="32" t="s">
        <v>653</v>
      </c>
      <c r="G257" s="33" t="s">
        <v>12</v>
      </c>
      <c r="H257" s="34" t="s">
        <v>13</v>
      </c>
      <c r="I257" s="35">
        <v>0.90280000000000005</v>
      </c>
      <c r="J257" s="36">
        <v>778283.76</v>
      </c>
      <c r="K257" s="19">
        <f t="shared" si="3"/>
        <v>1168744.76</v>
      </c>
      <c r="L257" s="37">
        <v>97615.25</v>
      </c>
      <c r="M257" s="38"/>
    </row>
    <row r="258" spans="1:13" s="39" customFormat="1" ht="12.95" customHeight="1" x14ac:dyDescent="0.25">
      <c r="A258" s="226"/>
      <c r="B258" s="29">
        <v>4325</v>
      </c>
      <c r="C258" s="30">
        <v>18</v>
      </c>
      <c r="D258" s="32" t="s">
        <v>654</v>
      </c>
      <c r="E258" s="32" t="s">
        <v>655</v>
      </c>
      <c r="F258" s="32" t="s">
        <v>656</v>
      </c>
      <c r="G258" s="33" t="s">
        <v>12</v>
      </c>
      <c r="H258" s="34" t="s">
        <v>13</v>
      </c>
      <c r="I258" s="35">
        <v>0.92979999999999996</v>
      </c>
      <c r="J258" s="36">
        <v>794070.02</v>
      </c>
      <c r="K258" s="19">
        <f t="shared" si="3"/>
        <v>1196208.54</v>
      </c>
      <c r="L258" s="37">
        <v>100534.63</v>
      </c>
      <c r="M258" s="38"/>
    </row>
    <row r="259" spans="1:13" s="39" customFormat="1" ht="12.95" customHeight="1" x14ac:dyDescent="0.25">
      <c r="A259" s="226"/>
      <c r="B259" s="29">
        <v>4335</v>
      </c>
      <c r="C259" s="30">
        <v>19</v>
      </c>
      <c r="D259" s="32" t="s">
        <v>657</v>
      </c>
      <c r="E259" s="32" t="s">
        <v>658</v>
      </c>
      <c r="F259" s="32" t="s">
        <v>389</v>
      </c>
      <c r="G259" s="33" t="s">
        <v>12</v>
      </c>
      <c r="H259" s="34" t="s">
        <v>13</v>
      </c>
      <c r="I259" s="35">
        <v>0.92500000000000004</v>
      </c>
      <c r="J259" s="36">
        <v>796405.52</v>
      </c>
      <c r="K259" s="19">
        <f t="shared" si="3"/>
        <v>1196468.04</v>
      </c>
      <c r="L259" s="37">
        <v>100015.63</v>
      </c>
      <c r="M259" s="38"/>
    </row>
    <row r="260" spans="1:13" s="39" customFormat="1" ht="12.95" customHeight="1" x14ac:dyDescent="0.25">
      <c r="A260" s="226"/>
      <c r="B260" s="29">
        <v>4349</v>
      </c>
      <c r="C260" s="30">
        <v>20</v>
      </c>
      <c r="D260" s="42" t="s">
        <v>659</v>
      </c>
      <c r="E260" s="42" t="s">
        <v>660</v>
      </c>
      <c r="F260" s="42" t="s">
        <v>661</v>
      </c>
      <c r="G260" s="33" t="s">
        <v>12</v>
      </c>
      <c r="H260" s="34" t="s">
        <v>13</v>
      </c>
      <c r="I260" s="35">
        <v>0.95450000000000002</v>
      </c>
      <c r="J260" s="36">
        <v>825642.48</v>
      </c>
      <c r="K260" s="19">
        <f t="shared" si="3"/>
        <v>1238463.72</v>
      </c>
      <c r="L260" s="37">
        <v>103205.31</v>
      </c>
      <c r="M260" s="38"/>
    </row>
    <row r="261" spans="1:13" s="39" customFormat="1" ht="12.95" customHeight="1" x14ac:dyDescent="0.25">
      <c r="A261" s="226"/>
      <c r="B261" s="29">
        <v>4328</v>
      </c>
      <c r="C261" s="30">
        <v>21</v>
      </c>
      <c r="D261" s="32" t="s">
        <v>662</v>
      </c>
      <c r="E261" s="32" t="s">
        <v>663</v>
      </c>
      <c r="F261" s="32" t="s">
        <v>389</v>
      </c>
      <c r="G261" s="33" t="s">
        <v>12</v>
      </c>
      <c r="H261" s="34" t="s">
        <v>13</v>
      </c>
      <c r="I261" s="35">
        <v>0.92100000000000004</v>
      </c>
      <c r="J261" s="36">
        <v>787539.28</v>
      </c>
      <c r="K261" s="19">
        <f t="shared" si="3"/>
        <v>1185871.8</v>
      </c>
      <c r="L261" s="37">
        <v>99583.13</v>
      </c>
      <c r="M261" s="38"/>
    </row>
    <row r="262" spans="1:13" s="39" customFormat="1" ht="12.95" customHeight="1" x14ac:dyDescent="0.25">
      <c r="A262" s="226"/>
      <c r="B262" s="29">
        <v>4320</v>
      </c>
      <c r="C262" s="30">
        <v>22</v>
      </c>
      <c r="D262" s="32" t="s">
        <v>664</v>
      </c>
      <c r="E262" s="32" t="s">
        <v>665</v>
      </c>
      <c r="F262" s="32" t="s">
        <v>666</v>
      </c>
      <c r="G262" s="33" t="s">
        <v>12</v>
      </c>
      <c r="H262" s="34" t="s">
        <v>13</v>
      </c>
      <c r="I262" s="35">
        <v>0.50900000000000001</v>
      </c>
      <c r="J262" s="36">
        <v>435960.04</v>
      </c>
      <c r="K262" s="19">
        <f t="shared" si="3"/>
        <v>656102.56000000006</v>
      </c>
      <c r="L262" s="37">
        <v>55035.63</v>
      </c>
      <c r="M262" s="38"/>
    </row>
    <row r="263" spans="1:13" s="39" customFormat="1" ht="12.95" customHeight="1" x14ac:dyDescent="0.25">
      <c r="A263" s="226"/>
      <c r="B263" s="29">
        <v>4310</v>
      </c>
      <c r="C263" s="30">
        <v>23</v>
      </c>
      <c r="D263" s="32" t="s">
        <v>667</v>
      </c>
      <c r="E263" s="32" t="s">
        <v>668</v>
      </c>
      <c r="F263" s="32" t="s">
        <v>669</v>
      </c>
      <c r="G263" s="33" t="s">
        <v>12</v>
      </c>
      <c r="H263" s="34" t="s">
        <v>13</v>
      </c>
      <c r="I263" s="35">
        <v>0.97260000000000002</v>
      </c>
      <c r="J263" s="36">
        <v>841082.76</v>
      </c>
      <c r="K263" s="19">
        <f t="shared" si="3"/>
        <v>1261732.28</v>
      </c>
      <c r="L263" s="37">
        <v>105162.38</v>
      </c>
      <c r="M263" s="38"/>
    </row>
    <row r="264" spans="1:13" s="39" customFormat="1" ht="12.95" customHeight="1" x14ac:dyDescent="0.25">
      <c r="A264" s="226"/>
      <c r="B264" s="29">
        <v>4353</v>
      </c>
      <c r="C264" s="30">
        <v>24</v>
      </c>
      <c r="D264" s="32" t="s">
        <v>670</v>
      </c>
      <c r="E264" s="32" t="s">
        <v>671</v>
      </c>
      <c r="F264" s="32" t="s">
        <v>672</v>
      </c>
      <c r="G264" s="33" t="s">
        <v>12</v>
      </c>
      <c r="H264" s="34" t="s">
        <v>13</v>
      </c>
      <c r="I264" s="35">
        <v>0.92759999999999998</v>
      </c>
      <c r="J264" s="36">
        <v>795627.01</v>
      </c>
      <c r="K264" s="19">
        <f t="shared" si="3"/>
        <v>1196814.01</v>
      </c>
      <c r="L264" s="37">
        <v>100296.75</v>
      </c>
      <c r="M264" s="38"/>
    </row>
    <row r="265" spans="1:13" s="39" customFormat="1" ht="12.95" customHeight="1" x14ac:dyDescent="0.25">
      <c r="A265" s="226"/>
      <c r="B265" s="29">
        <v>4327</v>
      </c>
      <c r="C265" s="30">
        <v>25</v>
      </c>
      <c r="D265" s="32" t="s">
        <v>175</v>
      </c>
      <c r="E265" s="32" t="s">
        <v>673</v>
      </c>
      <c r="F265" s="32" t="s">
        <v>674</v>
      </c>
      <c r="G265" s="33" t="s">
        <v>12</v>
      </c>
      <c r="H265" s="34" t="s">
        <v>13</v>
      </c>
      <c r="I265" s="35">
        <v>0.93100000000000005</v>
      </c>
      <c r="J265" s="36">
        <v>799000.52</v>
      </c>
      <c r="K265" s="19">
        <f t="shared" si="3"/>
        <v>1201658.04</v>
      </c>
      <c r="L265" s="37">
        <v>100664.38</v>
      </c>
      <c r="M265" s="38"/>
    </row>
    <row r="266" spans="1:13" s="39" customFormat="1" ht="12.95" customHeight="1" x14ac:dyDescent="0.25">
      <c r="A266" s="226"/>
      <c r="B266" s="29">
        <v>4361</v>
      </c>
      <c r="C266" s="30">
        <v>26</v>
      </c>
      <c r="D266" s="32" t="s">
        <v>675</v>
      </c>
      <c r="E266" s="32" t="s">
        <v>676</v>
      </c>
      <c r="F266" s="32" t="s">
        <v>677</v>
      </c>
      <c r="G266" s="33" t="s">
        <v>12</v>
      </c>
      <c r="H266" s="34" t="s">
        <v>13</v>
      </c>
      <c r="I266" s="35">
        <v>0.94720000000000004</v>
      </c>
      <c r="J266" s="36">
        <v>816473.52</v>
      </c>
      <c r="K266" s="19">
        <f t="shared" ref="K266:K329" si="4">ROUND(J266+L266*4,2)</f>
        <v>1226137.52</v>
      </c>
      <c r="L266" s="37">
        <v>102416</v>
      </c>
      <c r="M266" s="38"/>
    </row>
    <row r="267" spans="1:13" s="39" customFormat="1" ht="12.95" customHeight="1" x14ac:dyDescent="0.25">
      <c r="A267" s="226"/>
      <c r="B267" s="29">
        <v>4360</v>
      </c>
      <c r="C267" s="30">
        <v>27</v>
      </c>
      <c r="D267" s="32" t="s">
        <v>678</v>
      </c>
      <c r="E267" s="32" t="s">
        <v>679</v>
      </c>
      <c r="F267" s="32" t="s">
        <v>680</v>
      </c>
      <c r="G267" s="33" t="s">
        <v>12</v>
      </c>
      <c r="H267" s="34" t="s">
        <v>13</v>
      </c>
      <c r="I267" s="35">
        <v>0.93600000000000005</v>
      </c>
      <c r="J267" s="36">
        <v>800730.52</v>
      </c>
      <c r="K267" s="19">
        <f t="shared" si="4"/>
        <v>1205550.52</v>
      </c>
      <c r="L267" s="37">
        <v>101205</v>
      </c>
      <c r="M267" s="38"/>
    </row>
    <row r="268" spans="1:13" s="39" customFormat="1" ht="12.95" customHeight="1" x14ac:dyDescent="0.25">
      <c r="A268" s="226"/>
      <c r="B268" s="29">
        <v>4343</v>
      </c>
      <c r="C268" s="30">
        <v>28</v>
      </c>
      <c r="D268" s="32" t="s">
        <v>681</v>
      </c>
      <c r="E268" s="32" t="s">
        <v>682</v>
      </c>
      <c r="F268" s="32" t="s">
        <v>683</v>
      </c>
      <c r="G268" s="33" t="s">
        <v>12</v>
      </c>
      <c r="H268" s="34" t="s">
        <v>13</v>
      </c>
      <c r="I268" s="35">
        <v>0.93869999999999998</v>
      </c>
      <c r="J268" s="36">
        <v>809337.28</v>
      </c>
      <c r="K268" s="19">
        <f t="shared" si="4"/>
        <v>1215325.04</v>
      </c>
      <c r="L268" s="37">
        <v>101496.94</v>
      </c>
      <c r="M268" s="38"/>
    </row>
    <row r="269" spans="1:13" s="39" customFormat="1" ht="12.95" customHeight="1" x14ac:dyDescent="0.25">
      <c r="A269" s="226"/>
      <c r="B269" s="29">
        <v>4316</v>
      </c>
      <c r="C269" s="30">
        <v>29</v>
      </c>
      <c r="D269" s="32" t="s">
        <v>684</v>
      </c>
      <c r="E269" s="32" t="s">
        <v>685</v>
      </c>
      <c r="F269" s="32" t="s">
        <v>686</v>
      </c>
      <c r="G269" s="33" t="s">
        <v>12</v>
      </c>
      <c r="H269" s="34" t="s">
        <v>13</v>
      </c>
      <c r="I269" s="35">
        <v>0.91700000000000004</v>
      </c>
      <c r="J269" s="36">
        <v>784295.52</v>
      </c>
      <c r="K269" s="19">
        <f t="shared" si="4"/>
        <v>1180898.04</v>
      </c>
      <c r="L269" s="37">
        <v>99150.63</v>
      </c>
      <c r="M269" s="38"/>
    </row>
    <row r="270" spans="1:13" s="39" customFormat="1" ht="12.95" customHeight="1" x14ac:dyDescent="0.25">
      <c r="A270" s="226"/>
      <c r="B270" s="29">
        <v>4318</v>
      </c>
      <c r="C270" s="30">
        <v>30</v>
      </c>
      <c r="D270" s="32" t="s">
        <v>687</v>
      </c>
      <c r="E270" s="32" t="s">
        <v>688</v>
      </c>
      <c r="F270" s="32" t="s">
        <v>689</v>
      </c>
      <c r="G270" s="33" t="s">
        <v>12</v>
      </c>
      <c r="H270" s="34" t="s">
        <v>13</v>
      </c>
      <c r="I270" s="35">
        <v>0.53100000000000003</v>
      </c>
      <c r="J270" s="36">
        <v>624313.76</v>
      </c>
      <c r="K270" s="19">
        <f t="shared" si="4"/>
        <v>853971.28</v>
      </c>
      <c r="L270" s="37">
        <v>57414.38</v>
      </c>
      <c r="M270" s="38"/>
    </row>
    <row r="271" spans="1:13" s="39" customFormat="1" ht="12.95" customHeight="1" x14ac:dyDescent="0.25">
      <c r="A271" s="226"/>
      <c r="B271" s="29">
        <v>4306</v>
      </c>
      <c r="C271" s="30">
        <v>31</v>
      </c>
      <c r="D271" s="32" t="s">
        <v>690</v>
      </c>
      <c r="E271" s="32" t="s">
        <v>691</v>
      </c>
      <c r="F271" s="32" t="s">
        <v>692</v>
      </c>
      <c r="G271" s="33" t="s">
        <v>12</v>
      </c>
      <c r="H271" s="34" t="s">
        <v>13</v>
      </c>
      <c r="I271" s="35">
        <v>0.91279999999999994</v>
      </c>
      <c r="J271" s="36">
        <v>786717.52</v>
      </c>
      <c r="K271" s="19">
        <f t="shared" si="4"/>
        <v>1181503.52</v>
      </c>
      <c r="L271" s="37">
        <v>98696.5</v>
      </c>
      <c r="M271" s="38"/>
    </row>
    <row r="272" spans="1:13" s="39" customFormat="1" ht="12.95" customHeight="1" x14ac:dyDescent="0.25">
      <c r="A272" s="226"/>
      <c r="B272" s="29">
        <v>4309</v>
      </c>
      <c r="C272" s="30">
        <v>32</v>
      </c>
      <c r="D272" s="42" t="s">
        <v>693</v>
      </c>
      <c r="E272" s="42" t="s">
        <v>694</v>
      </c>
      <c r="F272" s="42" t="s">
        <v>695</v>
      </c>
      <c r="G272" s="33" t="s">
        <v>12</v>
      </c>
      <c r="H272" s="34" t="s">
        <v>13</v>
      </c>
      <c r="I272" s="35">
        <v>0.28449999999999998</v>
      </c>
      <c r="J272" s="36">
        <v>245876.24</v>
      </c>
      <c r="K272" s="19">
        <f t="shared" si="4"/>
        <v>368922.48</v>
      </c>
      <c r="L272" s="37">
        <v>30761.56</v>
      </c>
      <c r="M272" s="38"/>
    </row>
    <row r="273" spans="1:13" s="39" customFormat="1" ht="12.95" customHeight="1" x14ac:dyDescent="0.25">
      <c r="A273" s="226"/>
      <c r="B273" s="29">
        <v>4317</v>
      </c>
      <c r="C273" s="30">
        <v>33</v>
      </c>
      <c r="D273" s="42" t="s">
        <v>696</v>
      </c>
      <c r="E273" s="42" t="s">
        <v>697</v>
      </c>
      <c r="F273" s="42" t="s">
        <v>698</v>
      </c>
      <c r="G273" s="33" t="s">
        <v>12</v>
      </c>
      <c r="H273" s="34" t="s">
        <v>13</v>
      </c>
      <c r="I273" s="35">
        <v>0.93100000000000005</v>
      </c>
      <c r="J273" s="36">
        <v>800081.76</v>
      </c>
      <c r="K273" s="19">
        <f t="shared" si="4"/>
        <v>1202739.28</v>
      </c>
      <c r="L273" s="37">
        <v>100664.38</v>
      </c>
      <c r="M273" s="38"/>
    </row>
    <row r="274" spans="1:13" s="39" customFormat="1" ht="12.95" customHeight="1" x14ac:dyDescent="0.25">
      <c r="A274" s="226"/>
      <c r="B274" s="29">
        <v>4342</v>
      </c>
      <c r="C274" s="30">
        <v>34</v>
      </c>
      <c r="D274" s="32" t="s">
        <v>187</v>
      </c>
      <c r="E274" s="32" t="s">
        <v>188</v>
      </c>
      <c r="F274" s="32" t="s">
        <v>699</v>
      </c>
      <c r="G274" s="33" t="s">
        <v>12</v>
      </c>
      <c r="H274" s="34" t="s">
        <v>13</v>
      </c>
      <c r="I274" s="35">
        <v>0.92979999999999996</v>
      </c>
      <c r="J274" s="36">
        <v>796232.52</v>
      </c>
      <c r="K274" s="19">
        <f t="shared" si="4"/>
        <v>1198371.04</v>
      </c>
      <c r="L274" s="37">
        <v>100534.63</v>
      </c>
      <c r="M274" s="38"/>
    </row>
    <row r="275" spans="1:13" s="39" customFormat="1" ht="12.95" customHeight="1" x14ac:dyDescent="0.25">
      <c r="A275" s="226"/>
      <c r="B275" s="29">
        <v>4348</v>
      </c>
      <c r="C275" s="30">
        <v>35</v>
      </c>
      <c r="D275" s="32" t="s">
        <v>700</v>
      </c>
      <c r="E275" s="32" t="s">
        <v>701</v>
      </c>
      <c r="F275" s="32" t="s">
        <v>702</v>
      </c>
      <c r="G275" s="33" t="s">
        <v>12</v>
      </c>
      <c r="H275" s="34" t="s">
        <v>13</v>
      </c>
      <c r="I275" s="35">
        <v>0.91559999999999997</v>
      </c>
      <c r="J275" s="36">
        <v>788274.52</v>
      </c>
      <c r="K275" s="19">
        <f t="shared" si="4"/>
        <v>1184271.52</v>
      </c>
      <c r="L275" s="37">
        <v>98999.25</v>
      </c>
      <c r="M275" s="38"/>
    </row>
    <row r="276" spans="1:13" s="39" customFormat="1" ht="12.95" customHeight="1" x14ac:dyDescent="0.25">
      <c r="A276" s="226"/>
      <c r="B276" s="29">
        <v>4336</v>
      </c>
      <c r="C276" s="30">
        <v>36</v>
      </c>
      <c r="D276" s="32" t="s">
        <v>703</v>
      </c>
      <c r="E276" s="32" t="s">
        <v>704</v>
      </c>
      <c r="F276" s="32" t="s">
        <v>705</v>
      </c>
      <c r="G276" s="33" t="s">
        <v>12</v>
      </c>
      <c r="H276" s="34" t="s">
        <v>13</v>
      </c>
      <c r="I276" s="35">
        <v>0.98009999999999997</v>
      </c>
      <c r="J276" s="36">
        <v>842596.48000000021</v>
      </c>
      <c r="K276" s="19">
        <f t="shared" si="4"/>
        <v>1266489.72</v>
      </c>
      <c r="L276" s="37">
        <v>105973.31</v>
      </c>
      <c r="M276" s="38"/>
    </row>
    <row r="277" spans="1:13" s="39" customFormat="1" ht="12.95" customHeight="1" x14ac:dyDescent="0.25">
      <c r="A277" s="226"/>
      <c r="B277" s="29">
        <v>4337</v>
      </c>
      <c r="C277" s="30">
        <v>37</v>
      </c>
      <c r="D277" s="32" t="s">
        <v>706</v>
      </c>
      <c r="E277" s="32" t="s">
        <v>707</v>
      </c>
      <c r="F277" s="32" t="s">
        <v>708</v>
      </c>
      <c r="G277" s="33" t="s">
        <v>12</v>
      </c>
      <c r="H277" s="34" t="s">
        <v>13</v>
      </c>
      <c r="I277" s="35">
        <v>0.3201</v>
      </c>
      <c r="J277" s="36">
        <v>666093.24</v>
      </c>
      <c r="K277" s="19">
        <f t="shared" si="4"/>
        <v>804536.48</v>
      </c>
      <c r="L277" s="37">
        <v>34610.81</v>
      </c>
      <c r="M277" s="38"/>
    </row>
    <row r="278" spans="1:13" s="39" customFormat="1" ht="12.95" customHeight="1" x14ac:dyDescent="0.25">
      <c r="A278" s="226"/>
      <c r="B278" s="29">
        <v>4329</v>
      </c>
      <c r="C278" s="30">
        <v>38</v>
      </c>
      <c r="D278" s="42" t="s">
        <v>709</v>
      </c>
      <c r="E278" s="42" t="s">
        <v>710</v>
      </c>
      <c r="F278" s="42" t="s">
        <v>711</v>
      </c>
      <c r="G278" s="33" t="s">
        <v>12</v>
      </c>
      <c r="H278" s="34" t="s">
        <v>13</v>
      </c>
      <c r="I278" s="35">
        <v>0.92259999999999998</v>
      </c>
      <c r="J278" s="36">
        <v>792599.52</v>
      </c>
      <c r="K278" s="19">
        <f t="shared" si="4"/>
        <v>1191624.04</v>
      </c>
      <c r="L278" s="37">
        <v>99756.13</v>
      </c>
      <c r="M278" s="38"/>
    </row>
    <row r="279" spans="1:13" s="39" customFormat="1" ht="12.95" customHeight="1" x14ac:dyDescent="0.2">
      <c r="A279" s="226"/>
      <c r="B279" s="29">
        <v>4334</v>
      </c>
      <c r="C279" s="30">
        <v>39</v>
      </c>
      <c r="D279" s="42" t="s">
        <v>712</v>
      </c>
      <c r="E279" s="42" t="s">
        <v>713</v>
      </c>
      <c r="F279" s="42" t="s">
        <v>714</v>
      </c>
      <c r="G279" s="45" t="s">
        <v>12</v>
      </c>
      <c r="H279" s="34" t="s">
        <v>13</v>
      </c>
      <c r="I279" s="35">
        <v>0.95399999999999996</v>
      </c>
      <c r="J279" s="36">
        <v>825210</v>
      </c>
      <c r="K279" s="19">
        <f t="shared" si="4"/>
        <v>1237815</v>
      </c>
      <c r="L279" s="37">
        <v>103151.25</v>
      </c>
      <c r="M279" s="38"/>
    </row>
    <row r="280" spans="1:13" s="39" customFormat="1" ht="12.95" customHeight="1" x14ac:dyDescent="0.25">
      <c r="A280" s="226"/>
      <c r="B280" s="29">
        <v>4358</v>
      </c>
      <c r="C280" s="30">
        <v>40</v>
      </c>
      <c r="D280" s="32" t="s">
        <v>715</v>
      </c>
      <c r="E280" s="32" t="s">
        <v>716</v>
      </c>
      <c r="F280" s="32" t="s">
        <v>717</v>
      </c>
      <c r="G280" s="50" t="s">
        <v>12</v>
      </c>
      <c r="H280" s="34" t="s">
        <v>13</v>
      </c>
      <c r="I280" s="35">
        <v>0.93559999999999999</v>
      </c>
      <c r="J280" s="36">
        <v>806439.52</v>
      </c>
      <c r="K280" s="19">
        <f t="shared" si="4"/>
        <v>1211086.52</v>
      </c>
      <c r="L280" s="37">
        <v>101161.75</v>
      </c>
      <c r="M280" s="38"/>
    </row>
    <row r="281" spans="1:13" s="39" customFormat="1" ht="12.95" customHeight="1" x14ac:dyDescent="0.2">
      <c r="A281" s="226"/>
      <c r="B281" s="29">
        <v>4356</v>
      </c>
      <c r="C281" s="30">
        <v>41</v>
      </c>
      <c r="D281" s="42" t="s">
        <v>718</v>
      </c>
      <c r="E281" s="42" t="s">
        <v>719</v>
      </c>
      <c r="F281" s="42" t="s">
        <v>720</v>
      </c>
      <c r="G281" s="45" t="s">
        <v>12</v>
      </c>
      <c r="H281" s="34" t="s">
        <v>13</v>
      </c>
      <c r="I281" s="35">
        <v>0.94059999999999999</v>
      </c>
      <c r="J281" s="36">
        <v>804709.52</v>
      </c>
      <c r="K281" s="19">
        <f t="shared" si="4"/>
        <v>1211519.04</v>
      </c>
      <c r="L281" s="37">
        <v>101702.38</v>
      </c>
      <c r="M281" s="38"/>
    </row>
    <row r="282" spans="1:13" s="39" customFormat="1" ht="12.95" customHeight="1" x14ac:dyDescent="0.25">
      <c r="A282" s="226"/>
      <c r="B282" s="29">
        <v>4330</v>
      </c>
      <c r="C282" s="30">
        <v>42</v>
      </c>
      <c r="D282" s="32" t="s">
        <v>721</v>
      </c>
      <c r="E282" s="32" t="s">
        <v>722</v>
      </c>
      <c r="F282" s="32" t="s">
        <v>723</v>
      </c>
      <c r="G282" s="50" t="s">
        <v>12</v>
      </c>
      <c r="H282" s="34" t="s">
        <v>13</v>
      </c>
      <c r="I282" s="35">
        <v>0.93759999999999999</v>
      </c>
      <c r="J282" s="36">
        <v>804709.52</v>
      </c>
      <c r="K282" s="19">
        <f t="shared" si="4"/>
        <v>1210221.52</v>
      </c>
      <c r="L282" s="37">
        <v>101378</v>
      </c>
      <c r="M282" s="38"/>
    </row>
    <row r="283" spans="1:13" s="39" customFormat="1" ht="12.95" customHeight="1" x14ac:dyDescent="0.25">
      <c r="A283" s="226"/>
      <c r="B283" s="29">
        <v>4354</v>
      </c>
      <c r="C283" s="30">
        <v>43</v>
      </c>
      <c r="D283" s="42" t="s">
        <v>724</v>
      </c>
      <c r="E283" s="42" t="s">
        <v>725</v>
      </c>
      <c r="F283" s="42" t="s">
        <v>726</v>
      </c>
      <c r="G283" s="50" t="s">
        <v>12</v>
      </c>
      <c r="H283" s="34" t="s">
        <v>13</v>
      </c>
      <c r="I283" s="35">
        <v>0.92779999999999996</v>
      </c>
      <c r="J283" s="36">
        <v>802287.52</v>
      </c>
      <c r="K283" s="19">
        <f t="shared" si="4"/>
        <v>1203561.04</v>
      </c>
      <c r="L283" s="37">
        <v>100318.38</v>
      </c>
      <c r="M283" s="38"/>
    </row>
    <row r="284" spans="1:13" s="39" customFormat="1" ht="12.95" customHeight="1" x14ac:dyDescent="0.2">
      <c r="A284" s="226"/>
      <c r="B284" s="43">
        <v>4324</v>
      </c>
      <c r="C284" s="30">
        <v>44</v>
      </c>
      <c r="D284" s="42" t="s">
        <v>727</v>
      </c>
      <c r="E284" s="42" t="s">
        <v>728</v>
      </c>
      <c r="F284" s="42" t="s">
        <v>729</v>
      </c>
      <c r="G284" s="45" t="s">
        <v>12</v>
      </c>
      <c r="H284" s="34" t="s">
        <v>13</v>
      </c>
      <c r="I284" s="35">
        <v>0.96919999999999995</v>
      </c>
      <c r="J284" s="36">
        <v>836368.52</v>
      </c>
      <c r="K284" s="19">
        <f t="shared" si="4"/>
        <v>1255547.52</v>
      </c>
      <c r="L284" s="37">
        <v>104794.75</v>
      </c>
      <c r="M284" s="38"/>
    </row>
    <row r="285" spans="1:13" s="39" customFormat="1" ht="12.95" customHeight="1" x14ac:dyDescent="0.25">
      <c r="A285" s="226"/>
      <c r="B285" s="29">
        <v>4308</v>
      </c>
      <c r="C285" s="30">
        <v>45</v>
      </c>
      <c r="D285" s="32" t="s">
        <v>730</v>
      </c>
      <c r="E285" s="32" t="s">
        <v>731</v>
      </c>
      <c r="F285" s="32" t="s">
        <v>732</v>
      </c>
      <c r="G285" s="33" t="s">
        <v>12</v>
      </c>
      <c r="H285" s="34" t="s">
        <v>13</v>
      </c>
      <c r="I285" s="35">
        <v>0.91300000000000003</v>
      </c>
      <c r="J285" s="36">
        <v>786025.52</v>
      </c>
      <c r="K285" s="19">
        <f t="shared" si="4"/>
        <v>1180898.04</v>
      </c>
      <c r="L285" s="37">
        <v>98718.13</v>
      </c>
      <c r="M285" s="38"/>
    </row>
    <row r="286" spans="1:13" s="39" customFormat="1" ht="12.95" customHeight="1" x14ac:dyDescent="0.25">
      <c r="A286" s="226"/>
      <c r="B286" s="29">
        <v>4307</v>
      </c>
      <c r="C286" s="30">
        <v>46</v>
      </c>
      <c r="D286" s="42" t="s">
        <v>733</v>
      </c>
      <c r="E286" s="42" t="s">
        <v>734</v>
      </c>
      <c r="F286" s="42" t="s">
        <v>735</v>
      </c>
      <c r="G286" s="33" t="s">
        <v>12</v>
      </c>
      <c r="H286" s="34" t="s">
        <v>13</v>
      </c>
      <c r="I286" s="35">
        <v>0.92900000000000005</v>
      </c>
      <c r="J286" s="36">
        <v>795540.52</v>
      </c>
      <c r="K286" s="19">
        <f t="shared" si="4"/>
        <v>1197333.04</v>
      </c>
      <c r="L286" s="37">
        <v>100448.13</v>
      </c>
      <c r="M286" s="38"/>
    </row>
    <row r="287" spans="1:13" s="39" customFormat="1" ht="12.95" customHeight="1" x14ac:dyDescent="0.25">
      <c r="A287" s="226"/>
      <c r="B287" s="29">
        <v>4347</v>
      </c>
      <c r="C287" s="30">
        <v>47</v>
      </c>
      <c r="D287" s="32" t="s">
        <v>736</v>
      </c>
      <c r="E287" s="32" t="s">
        <v>737</v>
      </c>
      <c r="F287" s="32" t="s">
        <v>738</v>
      </c>
      <c r="G287" s="33" t="s">
        <v>12</v>
      </c>
      <c r="H287" s="34" t="s">
        <v>13</v>
      </c>
      <c r="I287" s="35">
        <v>0.92449999999999999</v>
      </c>
      <c r="J287" s="36">
        <v>795973</v>
      </c>
      <c r="K287" s="19">
        <f t="shared" si="4"/>
        <v>1195819.24</v>
      </c>
      <c r="L287" s="37">
        <v>99961.56</v>
      </c>
      <c r="M287" s="38"/>
    </row>
    <row r="288" spans="1:13" s="39" customFormat="1" ht="12.95" customHeight="1" x14ac:dyDescent="0.25">
      <c r="A288" s="226"/>
      <c r="B288" s="29">
        <v>4340</v>
      </c>
      <c r="C288" s="30">
        <v>48</v>
      </c>
      <c r="D288" s="42" t="s">
        <v>739</v>
      </c>
      <c r="E288" s="42" t="s">
        <v>740</v>
      </c>
      <c r="F288" s="42" t="s">
        <v>375</v>
      </c>
      <c r="G288" s="33" t="s">
        <v>12</v>
      </c>
      <c r="H288" s="34" t="s">
        <v>13</v>
      </c>
      <c r="I288" s="35">
        <v>0.93979999999999997</v>
      </c>
      <c r="J288" s="36">
        <v>803585.02</v>
      </c>
      <c r="K288" s="19">
        <f t="shared" si="4"/>
        <v>1210048.54</v>
      </c>
      <c r="L288" s="37">
        <v>101615.88</v>
      </c>
      <c r="M288" s="38"/>
    </row>
    <row r="289" spans="1:13" s="39" customFormat="1" ht="12.95" customHeight="1" x14ac:dyDescent="0.25">
      <c r="A289" s="226"/>
      <c r="B289" s="29">
        <v>4302</v>
      </c>
      <c r="C289" s="30">
        <v>49</v>
      </c>
      <c r="D289" s="32" t="s">
        <v>741</v>
      </c>
      <c r="E289" s="32" t="s">
        <v>742</v>
      </c>
      <c r="F289" s="32" t="s">
        <v>743</v>
      </c>
      <c r="G289" s="33" t="s">
        <v>12</v>
      </c>
      <c r="H289" s="34" t="s">
        <v>13</v>
      </c>
      <c r="I289" s="35">
        <v>0.9365</v>
      </c>
      <c r="J289" s="36">
        <v>805055.5</v>
      </c>
      <c r="K289" s="19">
        <f t="shared" si="4"/>
        <v>1210091.74</v>
      </c>
      <c r="L289" s="37">
        <v>101259.06</v>
      </c>
      <c r="M289" s="38"/>
    </row>
    <row r="290" spans="1:13" s="39" customFormat="1" ht="12.95" customHeight="1" x14ac:dyDescent="0.25">
      <c r="A290" s="226"/>
      <c r="B290" s="29">
        <v>4352</v>
      </c>
      <c r="C290" s="30">
        <v>50</v>
      </c>
      <c r="D290" s="32" t="s">
        <v>744</v>
      </c>
      <c r="E290" s="32" t="s">
        <v>745</v>
      </c>
      <c r="F290" s="32" t="s">
        <v>746</v>
      </c>
      <c r="G290" s="33" t="s">
        <v>12</v>
      </c>
      <c r="H290" s="34" t="s">
        <v>13</v>
      </c>
      <c r="I290" s="35">
        <v>0.92759999999999998</v>
      </c>
      <c r="J290" s="36">
        <v>793680.76</v>
      </c>
      <c r="K290" s="19">
        <f t="shared" si="4"/>
        <v>1194867.76</v>
      </c>
      <c r="L290" s="37">
        <v>100296.75</v>
      </c>
      <c r="M290" s="58"/>
    </row>
    <row r="291" spans="1:13" s="39" customFormat="1" ht="12.95" customHeight="1" x14ac:dyDescent="0.25">
      <c r="A291" s="226"/>
      <c r="B291" s="29">
        <v>4338</v>
      </c>
      <c r="C291" s="30">
        <v>51</v>
      </c>
      <c r="D291" s="32" t="s">
        <v>747</v>
      </c>
      <c r="E291" s="32" t="s">
        <v>748</v>
      </c>
      <c r="F291" s="32" t="s">
        <v>689</v>
      </c>
      <c r="G291" s="33" t="s">
        <v>12</v>
      </c>
      <c r="H291" s="34" t="s">
        <v>13</v>
      </c>
      <c r="I291" s="35">
        <v>0.93220000000000003</v>
      </c>
      <c r="J291" s="36">
        <v>659908.52</v>
      </c>
      <c r="K291" s="19">
        <f t="shared" si="4"/>
        <v>1063085.04</v>
      </c>
      <c r="L291" s="37">
        <v>100794.13</v>
      </c>
      <c r="M291" s="38"/>
    </row>
    <row r="292" spans="1:13" s="39" customFormat="1" ht="12.95" customHeight="1" x14ac:dyDescent="0.25">
      <c r="A292" s="226"/>
      <c r="B292" s="29">
        <v>4326</v>
      </c>
      <c r="C292" s="30">
        <v>52</v>
      </c>
      <c r="D292" s="42" t="s">
        <v>749</v>
      </c>
      <c r="E292" s="42" t="s">
        <v>750</v>
      </c>
      <c r="F292" s="42" t="s">
        <v>751</v>
      </c>
      <c r="G292" s="33" t="s">
        <v>12</v>
      </c>
      <c r="H292" s="34" t="s">
        <v>13</v>
      </c>
      <c r="I292" s="35">
        <v>0.93279999999999996</v>
      </c>
      <c r="J292" s="36">
        <v>803368.76</v>
      </c>
      <c r="K292" s="19">
        <f t="shared" si="4"/>
        <v>1206804.76</v>
      </c>
      <c r="L292" s="37">
        <v>100859</v>
      </c>
      <c r="M292" s="38"/>
    </row>
    <row r="293" spans="1:13" s="39" customFormat="1" ht="12.95" customHeight="1" x14ac:dyDescent="0.25">
      <c r="A293" s="226"/>
      <c r="B293" s="29">
        <v>4300</v>
      </c>
      <c r="C293" s="30">
        <v>53</v>
      </c>
      <c r="D293" s="42" t="s">
        <v>752</v>
      </c>
      <c r="E293" s="42" t="s">
        <v>753</v>
      </c>
      <c r="F293" s="42" t="s">
        <v>754</v>
      </c>
      <c r="G293" s="33" t="s">
        <v>12</v>
      </c>
      <c r="H293" s="34" t="s">
        <v>13</v>
      </c>
      <c r="I293" s="35">
        <v>0.9325</v>
      </c>
      <c r="J293" s="36">
        <v>801811.74</v>
      </c>
      <c r="K293" s="19">
        <f t="shared" si="4"/>
        <v>1205117.98</v>
      </c>
      <c r="L293" s="37">
        <v>100826.56</v>
      </c>
      <c r="M293" s="38"/>
    </row>
    <row r="294" spans="1:13" s="39" customFormat="1" ht="12.95" customHeight="1" x14ac:dyDescent="0.25">
      <c r="A294" s="226"/>
      <c r="B294" s="29">
        <v>4314</v>
      </c>
      <c r="C294" s="30">
        <v>54</v>
      </c>
      <c r="D294" s="42" t="s">
        <v>755</v>
      </c>
      <c r="E294" s="42" t="s">
        <v>756</v>
      </c>
      <c r="F294" s="42" t="s">
        <v>757</v>
      </c>
      <c r="G294" s="33" t="s">
        <v>12</v>
      </c>
      <c r="H294" s="34" t="s">
        <v>13</v>
      </c>
      <c r="I294" s="35">
        <v>0.93300000000000005</v>
      </c>
      <c r="J294" s="36">
        <v>798135.52</v>
      </c>
      <c r="K294" s="19">
        <f t="shared" si="4"/>
        <v>1201658.04</v>
      </c>
      <c r="L294" s="37">
        <v>100880.63</v>
      </c>
      <c r="M294" s="38"/>
    </row>
    <row r="295" spans="1:13" s="39" customFormat="1" ht="12.95" customHeight="1" x14ac:dyDescent="0.25">
      <c r="A295" s="226"/>
      <c r="B295" s="29">
        <v>4344</v>
      </c>
      <c r="C295" s="30">
        <v>55</v>
      </c>
      <c r="D295" s="32" t="s">
        <v>758</v>
      </c>
      <c r="E295" s="32" t="s">
        <v>759</v>
      </c>
      <c r="F295" s="32" t="s">
        <v>760</v>
      </c>
      <c r="G295" s="33" t="s">
        <v>12</v>
      </c>
      <c r="H295" s="34" t="s">
        <v>13</v>
      </c>
      <c r="I295" s="35">
        <v>0.92200000000000004</v>
      </c>
      <c r="J295" s="36">
        <v>791431.76</v>
      </c>
      <c r="K295" s="19">
        <f t="shared" si="4"/>
        <v>1190196.76</v>
      </c>
      <c r="L295" s="37">
        <v>99691.25</v>
      </c>
      <c r="M295" s="38"/>
    </row>
    <row r="296" spans="1:13" s="39" customFormat="1" ht="12.95" customHeight="1" x14ac:dyDescent="0.25">
      <c r="A296" s="226"/>
      <c r="B296" s="29">
        <v>4359</v>
      </c>
      <c r="C296" s="30">
        <v>56</v>
      </c>
      <c r="D296" s="32" t="s">
        <v>761</v>
      </c>
      <c r="E296" s="32" t="s">
        <v>762</v>
      </c>
      <c r="F296" s="32" t="s">
        <v>763</v>
      </c>
      <c r="G296" s="33" t="s">
        <v>12</v>
      </c>
      <c r="H296" s="34" t="s">
        <v>13</v>
      </c>
      <c r="I296" s="35">
        <v>0.92730000000000001</v>
      </c>
      <c r="J296" s="36">
        <v>798395</v>
      </c>
      <c r="K296" s="19">
        <f t="shared" si="4"/>
        <v>1199452.24</v>
      </c>
      <c r="L296" s="37">
        <v>100264.31</v>
      </c>
      <c r="M296" s="38"/>
    </row>
    <row r="297" spans="1:13" s="39" customFormat="1" ht="12.95" customHeight="1" x14ac:dyDescent="0.25">
      <c r="A297" s="226"/>
      <c r="B297" s="29">
        <v>4331</v>
      </c>
      <c r="C297" s="30">
        <v>57</v>
      </c>
      <c r="D297" s="42" t="s">
        <v>764</v>
      </c>
      <c r="E297" s="42" t="s">
        <v>765</v>
      </c>
      <c r="F297" s="42" t="s">
        <v>766</v>
      </c>
      <c r="G297" s="33" t="s">
        <v>12</v>
      </c>
      <c r="H297" s="34" t="s">
        <v>13</v>
      </c>
      <c r="I297" s="35">
        <v>0.93759999999999999</v>
      </c>
      <c r="J297" s="36">
        <v>802330.76</v>
      </c>
      <c r="K297" s="19">
        <f t="shared" si="4"/>
        <v>1207842.76</v>
      </c>
      <c r="L297" s="37">
        <v>101378</v>
      </c>
      <c r="M297" s="38"/>
    </row>
    <row r="298" spans="1:13" s="39" customFormat="1" ht="12.95" customHeight="1" x14ac:dyDescent="0.25">
      <c r="A298" s="226"/>
      <c r="B298" s="29"/>
      <c r="C298" s="30"/>
      <c r="D298" s="31" t="s">
        <v>5732</v>
      </c>
      <c r="E298" s="32"/>
      <c r="F298" s="32"/>
      <c r="G298" s="33"/>
      <c r="H298" s="34"/>
      <c r="I298" s="35"/>
      <c r="J298" s="36"/>
      <c r="K298" s="19"/>
      <c r="L298" s="37"/>
      <c r="M298" s="38"/>
    </row>
    <row r="299" spans="1:13" s="39" customFormat="1" ht="12.95" customHeight="1" x14ac:dyDescent="0.25">
      <c r="A299" s="226"/>
      <c r="B299" s="29">
        <v>4351</v>
      </c>
      <c r="C299" s="30">
        <v>1</v>
      </c>
      <c r="D299" s="32" t="s">
        <v>767</v>
      </c>
      <c r="E299" s="32" t="s">
        <v>768</v>
      </c>
      <c r="F299" s="32" t="s">
        <v>769</v>
      </c>
      <c r="G299" s="33" t="s">
        <v>5731</v>
      </c>
      <c r="H299" s="34" t="s">
        <v>13</v>
      </c>
      <c r="I299" s="35">
        <v>0.94399999999999995</v>
      </c>
      <c r="J299" s="36">
        <v>1283996.28</v>
      </c>
      <c r="K299" s="19">
        <f t="shared" si="4"/>
        <v>1930825.08</v>
      </c>
      <c r="L299" s="37">
        <v>161707.20000000001</v>
      </c>
      <c r="M299" s="38"/>
    </row>
    <row r="300" spans="1:13" s="39" customFormat="1" ht="12.95" customHeight="1" x14ac:dyDescent="0.25">
      <c r="A300" s="225" t="s">
        <v>770</v>
      </c>
      <c r="B300" s="29"/>
      <c r="C300" s="30"/>
      <c r="D300" s="31" t="s">
        <v>11</v>
      </c>
      <c r="E300" s="32"/>
      <c r="F300" s="32"/>
      <c r="G300" s="33"/>
      <c r="H300" s="34"/>
      <c r="I300" s="35"/>
      <c r="J300" s="36"/>
      <c r="K300" s="19"/>
      <c r="L300" s="37"/>
      <c r="M300" s="38"/>
    </row>
    <row r="301" spans="1:13" s="39" customFormat="1" ht="12.95" customHeight="1" x14ac:dyDescent="0.25">
      <c r="A301" s="226"/>
      <c r="B301" s="29">
        <v>608</v>
      </c>
      <c r="C301" s="30">
        <v>1</v>
      </c>
      <c r="D301" s="32" t="s">
        <v>771</v>
      </c>
      <c r="E301" s="32" t="s">
        <v>772</v>
      </c>
      <c r="F301" s="32" t="s">
        <v>773</v>
      </c>
      <c r="G301" s="33" t="s">
        <v>12</v>
      </c>
      <c r="H301" s="34" t="s">
        <v>13</v>
      </c>
      <c r="I301" s="35">
        <v>0.95240000000000002</v>
      </c>
      <c r="J301" s="36">
        <v>818636</v>
      </c>
      <c r="K301" s="19">
        <f t="shared" si="4"/>
        <v>1230549</v>
      </c>
      <c r="L301" s="37">
        <v>102978.25</v>
      </c>
      <c r="M301" s="38"/>
    </row>
    <row r="302" spans="1:13" s="39" customFormat="1" ht="12.95" customHeight="1" x14ac:dyDescent="0.25">
      <c r="A302" s="226"/>
      <c r="B302" s="29">
        <v>621</v>
      </c>
      <c r="C302" s="30">
        <v>2</v>
      </c>
      <c r="D302" s="32" t="s">
        <v>774</v>
      </c>
      <c r="E302" s="32" t="s">
        <v>775</v>
      </c>
      <c r="F302" s="32" t="s">
        <v>776</v>
      </c>
      <c r="G302" s="33" t="s">
        <v>12</v>
      </c>
      <c r="H302" s="34" t="s">
        <v>13</v>
      </c>
      <c r="I302" s="35">
        <v>0.95450000000000002</v>
      </c>
      <c r="J302" s="36">
        <v>815835.56</v>
      </c>
      <c r="K302" s="19">
        <f t="shared" si="4"/>
        <v>1228656.8</v>
      </c>
      <c r="L302" s="37">
        <v>103205.31</v>
      </c>
      <c r="M302" s="38"/>
    </row>
    <row r="303" spans="1:13" s="39" customFormat="1" ht="12.95" customHeight="1" x14ac:dyDescent="0.25">
      <c r="A303" s="226"/>
      <c r="B303" s="29">
        <v>620</v>
      </c>
      <c r="C303" s="30">
        <v>3</v>
      </c>
      <c r="D303" s="32" t="s">
        <v>777</v>
      </c>
      <c r="E303" s="32" t="s">
        <v>778</v>
      </c>
      <c r="F303" s="32" t="s">
        <v>779</v>
      </c>
      <c r="G303" s="33" t="s">
        <v>12</v>
      </c>
      <c r="H303" s="34" t="s">
        <v>13</v>
      </c>
      <c r="I303" s="35">
        <v>0.93840000000000001</v>
      </c>
      <c r="J303" s="36">
        <v>811716</v>
      </c>
      <c r="K303" s="19">
        <f t="shared" si="4"/>
        <v>1217574</v>
      </c>
      <c r="L303" s="37">
        <v>101464.5</v>
      </c>
      <c r="M303" s="38"/>
    </row>
    <row r="304" spans="1:13" s="39" customFormat="1" ht="12.95" customHeight="1" x14ac:dyDescent="0.25">
      <c r="A304" s="226"/>
      <c r="B304" s="29">
        <v>604</v>
      </c>
      <c r="C304" s="30">
        <v>4</v>
      </c>
      <c r="D304" s="32" t="s">
        <v>780</v>
      </c>
      <c r="E304" s="32" t="s">
        <v>781</v>
      </c>
      <c r="F304" s="32" t="s">
        <v>782</v>
      </c>
      <c r="G304" s="33" t="s">
        <v>12</v>
      </c>
      <c r="H304" s="34" t="s">
        <v>13</v>
      </c>
      <c r="I304" s="35">
        <v>0.95850000000000002</v>
      </c>
      <c r="J304" s="36">
        <v>820593.06</v>
      </c>
      <c r="K304" s="19">
        <f t="shared" si="4"/>
        <v>1235144.3</v>
      </c>
      <c r="L304" s="37">
        <v>103637.81</v>
      </c>
      <c r="M304" s="38"/>
    </row>
    <row r="305" spans="1:13" s="39" customFormat="1" ht="12.95" customHeight="1" x14ac:dyDescent="0.25">
      <c r="A305" s="226"/>
      <c r="B305" s="29">
        <v>601</v>
      </c>
      <c r="C305" s="30">
        <v>5</v>
      </c>
      <c r="D305" s="42" t="s">
        <v>783</v>
      </c>
      <c r="E305" s="42" t="s">
        <v>784</v>
      </c>
      <c r="F305" s="42" t="s">
        <v>785</v>
      </c>
      <c r="G305" s="33" t="s">
        <v>12</v>
      </c>
      <c r="H305" s="34" t="s">
        <v>13</v>
      </c>
      <c r="I305" s="35">
        <v>0.54239999999999999</v>
      </c>
      <c r="J305" s="36">
        <v>463986</v>
      </c>
      <c r="K305" s="19">
        <f t="shared" si="4"/>
        <v>698574</v>
      </c>
      <c r="L305" s="37">
        <v>58647</v>
      </c>
      <c r="M305" s="38"/>
    </row>
    <row r="306" spans="1:13" s="39" customFormat="1" ht="12.95" customHeight="1" x14ac:dyDescent="0.25">
      <c r="A306" s="226"/>
      <c r="B306" s="29">
        <v>615</v>
      </c>
      <c r="C306" s="30">
        <v>6</v>
      </c>
      <c r="D306" s="32" t="s">
        <v>786</v>
      </c>
      <c r="E306" s="32" t="s">
        <v>787</v>
      </c>
      <c r="F306" s="32" t="s">
        <v>788</v>
      </c>
      <c r="G306" s="33" t="s">
        <v>12</v>
      </c>
      <c r="H306" s="34" t="s">
        <v>13</v>
      </c>
      <c r="I306" s="35">
        <v>0.94640000000000002</v>
      </c>
      <c r="J306" s="36">
        <v>813446</v>
      </c>
      <c r="K306" s="19">
        <f t="shared" si="4"/>
        <v>1222764</v>
      </c>
      <c r="L306" s="37">
        <v>102329.5</v>
      </c>
      <c r="M306" s="38"/>
    </row>
    <row r="307" spans="1:13" s="39" customFormat="1" ht="12.95" customHeight="1" x14ac:dyDescent="0.25">
      <c r="A307" s="226"/>
      <c r="B307" s="29">
        <v>613</v>
      </c>
      <c r="C307" s="30">
        <v>7</v>
      </c>
      <c r="D307" s="32" t="s">
        <v>789</v>
      </c>
      <c r="E307" s="32" t="s">
        <v>790</v>
      </c>
      <c r="F307" s="32" t="s">
        <v>791</v>
      </c>
      <c r="G307" s="33" t="s">
        <v>12</v>
      </c>
      <c r="H307" s="34" t="s">
        <v>13</v>
      </c>
      <c r="I307" s="35">
        <v>0.94640000000000002</v>
      </c>
      <c r="J307" s="36">
        <v>811716</v>
      </c>
      <c r="K307" s="19">
        <f t="shared" si="4"/>
        <v>1221034</v>
      </c>
      <c r="L307" s="37">
        <v>102329.5</v>
      </c>
      <c r="M307" s="38"/>
    </row>
    <row r="308" spans="1:13" s="39" customFormat="1" ht="12.95" customHeight="1" x14ac:dyDescent="0.25">
      <c r="A308" s="226"/>
      <c r="B308" s="29">
        <v>607</v>
      </c>
      <c r="C308" s="30">
        <v>8</v>
      </c>
      <c r="D308" s="32" t="s">
        <v>771</v>
      </c>
      <c r="E308" s="32" t="s">
        <v>772</v>
      </c>
      <c r="F308" s="32" t="s">
        <v>792</v>
      </c>
      <c r="G308" s="33" t="s">
        <v>12</v>
      </c>
      <c r="H308" s="34" t="s">
        <v>13</v>
      </c>
      <c r="I308" s="35">
        <v>0.93840000000000001</v>
      </c>
      <c r="J308" s="36">
        <v>811716</v>
      </c>
      <c r="K308" s="19">
        <f t="shared" si="4"/>
        <v>1217574</v>
      </c>
      <c r="L308" s="37">
        <v>101464.5</v>
      </c>
      <c r="M308" s="38"/>
    </row>
    <row r="309" spans="1:13" s="39" customFormat="1" ht="12.95" customHeight="1" x14ac:dyDescent="0.25">
      <c r="A309" s="226"/>
      <c r="B309" s="29">
        <v>626</v>
      </c>
      <c r="C309" s="30">
        <v>9</v>
      </c>
      <c r="D309" s="32" t="s">
        <v>793</v>
      </c>
      <c r="E309" s="32" t="s">
        <v>794</v>
      </c>
      <c r="F309" s="32" t="s">
        <v>795</v>
      </c>
      <c r="G309" s="33" t="s">
        <v>12</v>
      </c>
      <c r="H309" s="34" t="s">
        <v>13</v>
      </c>
      <c r="I309" s="35">
        <v>0.95050000000000001</v>
      </c>
      <c r="J309" s="36">
        <v>816916.81</v>
      </c>
      <c r="K309" s="19">
        <f t="shared" si="4"/>
        <v>1228008.05</v>
      </c>
      <c r="L309" s="37">
        <v>102772.81</v>
      </c>
      <c r="M309" s="38"/>
    </row>
    <row r="310" spans="1:13" s="39" customFormat="1" ht="12.95" customHeight="1" x14ac:dyDescent="0.25">
      <c r="A310" s="226"/>
      <c r="B310" s="29">
        <v>640</v>
      </c>
      <c r="C310" s="30">
        <v>10</v>
      </c>
      <c r="D310" s="32" t="s">
        <v>796</v>
      </c>
      <c r="E310" s="32" t="s">
        <v>797</v>
      </c>
      <c r="F310" s="32" t="s">
        <v>798</v>
      </c>
      <c r="G310" s="33" t="s">
        <v>12</v>
      </c>
      <c r="H310" s="34" t="s">
        <v>13</v>
      </c>
      <c r="I310" s="35">
        <v>0.95750000000000002</v>
      </c>
      <c r="J310" s="36">
        <v>828237.52</v>
      </c>
      <c r="K310" s="19">
        <f t="shared" si="4"/>
        <v>1242356.28</v>
      </c>
      <c r="L310" s="37">
        <v>103529.69</v>
      </c>
      <c r="M310" s="38"/>
    </row>
    <row r="311" spans="1:13" s="39" customFormat="1" ht="12.95" customHeight="1" x14ac:dyDescent="0.25">
      <c r="A311" s="226"/>
      <c r="B311" s="29">
        <v>616</v>
      </c>
      <c r="C311" s="30">
        <v>11</v>
      </c>
      <c r="D311" s="42" t="s">
        <v>149</v>
      </c>
      <c r="E311" s="42" t="s">
        <v>799</v>
      </c>
      <c r="F311" s="42" t="s">
        <v>800</v>
      </c>
      <c r="G311" s="33" t="s">
        <v>12</v>
      </c>
      <c r="H311" s="34" t="s">
        <v>13</v>
      </c>
      <c r="I311" s="35">
        <v>0.95650000000000002</v>
      </c>
      <c r="J311" s="36">
        <v>819944.31</v>
      </c>
      <c r="K311" s="19">
        <f t="shared" si="4"/>
        <v>1233630.55</v>
      </c>
      <c r="L311" s="37">
        <v>103421.56</v>
      </c>
      <c r="M311" s="38"/>
    </row>
    <row r="312" spans="1:13" s="39" customFormat="1" ht="12.95" customHeight="1" x14ac:dyDescent="0.25">
      <c r="A312" s="226"/>
      <c r="B312" s="29">
        <v>642</v>
      </c>
      <c r="C312" s="30">
        <v>12</v>
      </c>
      <c r="D312" s="32" t="s">
        <v>801</v>
      </c>
      <c r="E312" s="32" t="s">
        <v>802</v>
      </c>
      <c r="F312" s="32" t="s">
        <v>803</v>
      </c>
      <c r="G312" s="33" t="s">
        <v>12</v>
      </c>
      <c r="H312" s="34" t="s">
        <v>13</v>
      </c>
      <c r="I312" s="35">
        <v>0.94240000000000002</v>
      </c>
      <c r="J312" s="36">
        <v>815176</v>
      </c>
      <c r="K312" s="19">
        <f t="shared" si="4"/>
        <v>1222764</v>
      </c>
      <c r="L312" s="37">
        <v>101897</v>
      </c>
      <c r="M312" s="38"/>
    </row>
    <row r="313" spans="1:13" s="39" customFormat="1" ht="12.95" customHeight="1" x14ac:dyDescent="0.25">
      <c r="A313" s="226"/>
      <c r="B313" s="29">
        <v>602</v>
      </c>
      <c r="C313" s="30">
        <v>13</v>
      </c>
      <c r="D313" s="32" t="s">
        <v>804</v>
      </c>
      <c r="E313" s="32" t="s">
        <v>805</v>
      </c>
      <c r="F313" s="32" t="s">
        <v>806</v>
      </c>
      <c r="G313" s="33" t="s">
        <v>12</v>
      </c>
      <c r="H313" s="34" t="s">
        <v>13</v>
      </c>
      <c r="I313" s="35">
        <v>0.95850000000000002</v>
      </c>
      <c r="J313" s="36">
        <v>823912.48</v>
      </c>
      <c r="K313" s="19">
        <f t="shared" si="4"/>
        <v>1238463.72</v>
      </c>
      <c r="L313" s="37">
        <v>103637.81</v>
      </c>
      <c r="M313" s="38"/>
    </row>
    <row r="314" spans="1:13" s="39" customFormat="1" ht="12.95" customHeight="1" x14ac:dyDescent="0.25">
      <c r="A314" s="226"/>
      <c r="B314" s="29">
        <v>637</v>
      </c>
      <c r="C314" s="30">
        <v>14</v>
      </c>
      <c r="D314" s="42" t="s">
        <v>807</v>
      </c>
      <c r="E314" s="42" t="s">
        <v>808</v>
      </c>
      <c r="F314" s="42" t="s">
        <v>809</v>
      </c>
      <c r="G314" s="33" t="s">
        <v>12</v>
      </c>
      <c r="H314" s="34" t="s">
        <v>13</v>
      </c>
      <c r="I314" s="35">
        <v>0.94640000000000002</v>
      </c>
      <c r="J314" s="36">
        <v>813446</v>
      </c>
      <c r="K314" s="19">
        <f t="shared" si="4"/>
        <v>1222764</v>
      </c>
      <c r="L314" s="37">
        <v>102329.5</v>
      </c>
      <c r="M314" s="38"/>
    </row>
    <row r="315" spans="1:13" s="39" customFormat="1" ht="12.95" customHeight="1" x14ac:dyDescent="0.25">
      <c r="A315" s="226"/>
      <c r="B315" s="29">
        <v>630</v>
      </c>
      <c r="C315" s="30">
        <v>15</v>
      </c>
      <c r="D315" s="42" t="s">
        <v>810</v>
      </c>
      <c r="E315" s="42" t="s">
        <v>811</v>
      </c>
      <c r="F315" s="42" t="s">
        <v>812</v>
      </c>
      <c r="G315" s="33" t="s">
        <v>12</v>
      </c>
      <c r="H315" s="34" t="s">
        <v>13</v>
      </c>
      <c r="I315" s="35">
        <v>0.54649999999999999</v>
      </c>
      <c r="J315" s="36">
        <v>470127.48</v>
      </c>
      <c r="K315" s="19">
        <f t="shared" si="4"/>
        <v>706488.72</v>
      </c>
      <c r="L315" s="37">
        <v>59090.31</v>
      </c>
      <c r="M315" s="38"/>
    </row>
    <row r="316" spans="1:13" s="39" customFormat="1" ht="12.95" customHeight="1" x14ac:dyDescent="0.25">
      <c r="A316" s="226"/>
      <c r="B316" s="29">
        <v>641</v>
      </c>
      <c r="C316" s="30">
        <v>16</v>
      </c>
      <c r="D316" s="32" t="s">
        <v>813</v>
      </c>
      <c r="E316" s="32" t="s">
        <v>814</v>
      </c>
      <c r="F316" s="32" t="s">
        <v>815</v>
      </c>
      <c r="G316" s="33" t="s">
        <v>12</v>
      </c>
      <c r="H316" s="34" t="s">
        <v>13</v>
      </c>
      <c r="I316" s="35">
        <v>0.95250000000000001</v>
      </c>
      <c r="J316" s="36">
        <v>815478.73</v>
      </c>
      <c r="K316" s="19">
        <f t="shared" si="4"/>
        <v>1227434.97</v>
      </c>
      <c r="L316" s="37">
        <v>102989.06</v>
      </c>
      <c r="M316" s="38"/>
    </row>
    <row r="317" spans="1:13" s="39" customFormat="1" ht="12.95" customHeight="1" x14ac:dyDescent="0.25">
      <c r="A317" s="226"/>
      <c r="B317" s="29">
        <v>624</v>
      </c>
      <c r="C317" s="30">
        <v>17</v>
      </c>
      <c r="D317" s="32" t="s">
        <v>816</v>
      </c>
      <c r="E317" s="32" t="s">
        <v>817</v>
      </c>
      <c r="F317" s="32" t="s">
        <v>818</v>
      </c>
      <c r="G317" s="33" t="s">
        <v>12</v>
      </c>
      <c r="H317" s="34" t="s">
        <v>13</v>
      </c>
      <c r="I317" s="35">
        <v>0.97570000000000001</v>
      </c>
      <c r="J317" s="36">
        <v>832519.23</v>
      </c>
      <c r="K317" s="19">
        <f t="shared" si="4"/>
        <v>1254509.47</v>
      </c>
      <c r="L317" s="37">
        <v>105497.56</v>
      </c>
      <c r="M317" s="38"/>
    </row>
    <row r="318" spans="1:13" s="39" customFormat="1" ht="12.95" customHeight="1" x14ac:dyDescent="0.25">
      <c r="A318" s="226"/>
      <c r="B318" s="29">
        <v>627</v>
      </c>
      <c r="C318" s="30">
        <v>18</v>
      </c>
      <c r="D318" s="32" t="s">
        <v>819</v>
      </c>
      <c r="E318" s="32" t="s">
        <v>820</v>
      </c>
      <c r="F318" s="32" t="s">
        <v>821</v>
      </c>
      <c r="G318" s="33" t="s">
        <v>12</v>
      </c>
      <c r="H318" s="34" t="s">
        <v>13</v>
      </c>
      <c r="I318" s="35">
        <v>0.95050000000000001</v>
      </c>
      <c r="J318" s="36">
        <v>822182.48</v>
      </c>
      <c r="K318" s="19">
        <f t="shared" si="4"/>
        <v>1233273.72</v>
      </c>
      <c r="L318" s="37">
        <v>102772.81</v>
      </c>
      <c r="M318" s="38"/>
    </row>
    <row r="319" spans="1:13" s="39" customFormat="1" ht="12.95" customHeight="1" x14ac:dyDescent="0.25">
      <c r="A319" s="226"/>
      <c r="B319" s="29">
        <v>606</v>
      </c>
      <c r="C319" s="30">
        <v>19</v>
      </c>
      <c r="D319" s="32" t="s">
        <v>822</v>
      </c>
      <c r="E319" s="32" t="s">
        <v>823</v>
      </c>
      <c r="F319" s="32" t="s">
        <v>824</v>
      </c>
      <c r="G319" s="33" t="s">
        <v>12</v>
      </c>
      <c r="H319" s="34" t="s">
        <v>13</v>
      </c>
      <c r="I319" s="35">
        <v>0.94650000000000001</v>
      </c>
      <c r="J319" s="36">
        <v>813456.81</v>
      </c>
      <c r="K319" s="19">
        <f t="shared" si="4"/>
        <v>1222818.05</v>
      </c>
      <c r="L319" s="37">
        <v>102340.31</v>
      </c>
      <c r="M319" s="38"/>
    </row>
    <row r="320" spans="1:13" s="39" customFormat="1" ht="12.95" customHeight="1" x14ac:dyDescent="0.25">
      <c r="A320" s="226"/>
      <c r="B320" s="29">
        <v>612</v>
      </c>
      <c r="C320" s="30">
        <v>20</v>
      </c>
      <c r="D320" s="32" t="s">
        <v>825</v>
      </c>
      <c r="E320" s="32" t="s">
        <v>826</v>
      </c>
      <c r="F320" s="32" t="s">
        <v>827</v>
      </c>
      <c r="G320" s="33" t="s">
        <v>12</v>
      </c>
      <c r="H320" s="34" t="s">
        <v>13</v>
      </c>
      <c r="I320" s="35">
        <v>0.95250000000000001</v>
      </c>
      <c r="J320" s="36">
        <v>818722.48</v>
      </c>
      <c r="K320" s="19">
        <f t="shared" si="4"/>
        <v>1230678.72</v>
      </c>
      <c r="L320" s="37">
        <v>102989.06</v>
      </c>
      <c r="M320" s="38"/>
    </row>
    <row r="321" spans="1:13" s="39" customFormat="1" ht="12.95" customHeight="1" x14ac:dyDescent="0.25">
      <c r="A321" s="226"/>
      <c r="B321" s="29">
        <v>614</v>
      </c>
      <c r="C321" s="30">
        <v>21</v>
      </c>
      <c r="D321" s="32" t="s">
        <v>828</v>
      </c>
      <c r="E321" s="32" t="s">
        <v>829</v>
      </c>
      <c r="F321" s="32" t="s">
        <v>830</v>
      </c>
      <c r="G321" s="33" t="s">
        <v>12</v>
      </c>
      <c r="H321" s="34" t="s">
        <v>13</v>
      </c>
      <c r="I321" s="35">
        <v>0.95850000000000002</v>
      </c>
      <c r="J321" s="36">
        <v>824561.23</v>
      </c>
      <c r="K321" s="19">
        <f t="shared" si="4"/>
        <v>1239112.47</v>
      </c>
      <c r="L321" s="37">
        <v>103637.81</v>
      </c>
      <c r="M321" s="38"/>
    </row>
    <row r="322" spans="1:13" s="39" customFormat="1" ht="12.95" customHeight="1" x14ac:dyDescent="0.25">
      <c r="A322" s="226"/>
      <c r="B322" s="29">
        <v>643</v>
      </c>
      <c r="C322" s="30">
        <v>22</v>
      </c>
      <c r="D322" s="32" t="s">
        <v>831</v>
      </c>
      <c r="E322" s="32" t="s">
        <v>832</v>
      </c>
      <c r="F322" s="32" t="s">
        <v>833</v>
      </c>
      <c r="G322" s="33" t="s">
        <v>12</v>
      </c>
      <c r="H322" s="34" t="s">
        <v>13</v>
      </c>
      <c r="I322" s="35">
        <v>0.95240000000000002</v>
      </c>
      <c r="J322" s="36">
        <v>815824.75</v>
      </c>
      <c r="K322" s="19">
        <f t="shared" si="4"/>
        <v>1227737.75</v>
      </c>
      <c r="L322" s="37">
        <v>102978.25</v>
      </c>
      <c r="M322" s="38"/>
    </row>
    <row r="323" spans="1:13" s="39" customFormat="1" ht="12.95" customHeight="1" x14ac:dyDescent="0.25">
      <c r="A323" s="226"/>
      <c r="B323" s="29">
        <v>633</v>
      </c>
      <c r="C323" s="30">
        <v>23</v>
      </c>
      <c r="D323" s="32" t="s">
        <v>834</v>
      </c>
      <c r="E323" s="32" t="s">
        <v>835</v>
      </c>
      <c r="F323" s="32" t="s">
        <v>836</v>
      </c>
      <c r="G323" s="33" t="s">
        <v>12</v>
      </c>
      <c r="H323" s="34" t="s">
        <v>13</v>
      </c>
      <c r="I323" s="35">
        <v>0.97789999999999999</v>
      </c>
      <c r="J323" s="36">
        <v>845883.51999999979</v>
      </c>
      <c r="K323" s="19">
        <f t="shared" si="4"/>
        <v>1268825.28</v>
      </c>
      <c r="L323" s="37">
        <v>105735.44</v>
      </c>
      <c r="M323" s="38"/>
    </row>
    <row r="324" spans="1:13" s="39" customFormat="1" ht="12.95" customHeight="1" x14ac:dyDescent="0.25">
      <c r="A324" s="226"/>
      <c r="B324" s="29">
        <v>636</v>
      </c>
      <c r="C324" s="30">
        <v>24</v>
      </c>
      <c r="D324" s="42" t="s">
        <v>837</v>
      </c>
      <c r="E324" s="42" t="s">
        <v>838</v>
      </c>
      <c r="F324" s="42" t="s">
        <v>839</v>
      </c>
      <c r="G324" s="33" t="s">
        <v>12</v>
      </c>
      <c r="H324" s="34" t="s">
        <v>13</v>
      </c>
      <c r="I324" s="35">
        <v>0.95840000000000003</v>
      </c>
      <c r="J324" s="36">
        <v>827718.5</v>
      </c>
      <c r="K324" s="19">
        <f t="shared" si="4"/>
        <v>1242226.5</v>
      </c>
      <c r="L324" s="37">
        <v>103627</v>
      </c>
      <c r="M324" s="38"/>
    </row>
    <row r="325" spans="1:13" s="39" customFormat="1" ht="12.95" customHeight="1" x14ac:dyDescent="0.25">
      <c r="A325" s="226"/>
      <c r="B325" s="29">
        <v>618</v>
      </c>
      <c r="C325" s="30">
        <v>25</v>
      </c>
      <c r="D325" s="32" t="s">
        <v>840</v>
      </c>
      <c r="E325" s="32" t="s">
        <v>841</v>
      </c>
      <c r="F325" s="32" t="s">
        <v>842</v>
      </c>
      <c r="G325" s="33" t="s">
        <v>12</v>
      </c>
      <c r="H325" s="34" t="s">
        <v>13</v>
      </c>
      <c r="I325" s="35">
        <v>0.96989999999999998</v>
      </c>
      <c r="J325" s="36">
        <v>838963.51999999979</v>
      </c>
      <c r="K325" s="19">
        <f t="shared" si="4"/>
        <v>1258445.28</v>
      </c>
      <c r="L325" s="37">
        <v>104870.44</v>
      </c>
      <c r="M325" s="38"/>
    </row>
    <row r="326" spans="1:13" s="39" customFormat="1" ht="12.95" customHeight="1" x14ac:dyDescent="0.25">
      <c r="A326" s="226"/>
      <c r="B326" s="29">
        <v>632</v>
      </c>
      <c r="C326" s="30">
        <v>26</v>
      </c>
      <c r="D326" s="32" t="s">
        <v>843</v>
      </c>
      <c r="E326" s="32" t="s">
        <v>844</v>
      </c>
      <c r="F326" s="32" t="s">
        <v>845</v>
      </c>
      <c r="G326" s="33" t="s">
        <v>12</v>
      </c>
      <c r="H326" s="34" t="s">
        <v>13</v>
      </c>
      <c r="I326" s="35">
        <v>0.5615</v>
      </c>
      <c r="J326" s="36">
        <v>696541.27</v>
      </c>
      <c r="K326" s="19">
        <f t="shared" si="4"/>
        <v>939390.03</v>
      </c>
      <c r="L326" s="37">
        <v>60712.19</v>
      </c>
      <c r="M326" s="38"/>
    </row>
    <row r="327" spans="1:13" s="39" customFormat="1" ht="12.95" customHeight="1" x14ac:dyDescent="0.25">
      <c r="A327" s="226"/>
      <c r="B327" s="29">
        <v>605</v>
      </c>
      <c r="C327" s="30">
        <v>27</v>
      </c>
      <c r="D327" s="32" t="s">
        <v>846</v>
      </c>
      <c r="E327" s="32" t="s">
        <v>847</v>
      </c>
      <c r="F327" s="32" t="s">
        <v>848</v>
      </c>
      <c r="G327" s="33" t="s">
        <v>12</v>
      </c>
      <c r="H327" s="34" t="s">
        <v>13</v>
      </c>
      <c r="I327" s="35">
        <v>0.95450000000000002</v>
      </c>
      <c r="J327" s="36">
        <v>819154.98</v>
      </c>
      <c r="K327" s="19">
        <f t="shared" si="4"/>
        <v>1231976.22</v>
      </c>
      <c r="L327" s="37">
        <v>103205.31</v>
      </c>
      <c r="M327" s="38"/>
    </row>
    <row r="328" spans="1:13" s="39" customFormat="1" ht="12.95" customHeight="1" x14ac:dyDescent="0.25">
      <c r="A328" s="226"/>
      <c r="B328" s="29">
        <v>609</v>
      </c>
      <c r="C328" s="30">
        <v>28</v>
      </c>
      <c r="D328" s="32" t="s">
        <v>849</v>
      </c>
      <c r="E328" s="32" t="s">
        <v>850</v>
      </c>
      <c r="F328" s="32" t="s">
        <v>851</v>
      </c>
      <c r="G328" s="33" t="s">
        <v>12</v>
      </c>
      <c r="H328" s="34" t="s">
        <v>13</v>
      </c>
      <c r="I328" s="35">
        <v>0.95850000000000002</v>
      </c>
      <c r="J328" s="36">
        <v>829102.48</v>
      </c>
      <c r="K328" s="19">
        <f t="shared" si="4"/>
        <v>1243653.72</v>
      </c>
      <c r="L328" s="37">
        <v>103637.81</v>
      </c>
      <c r="M328" s="38"/>
    </row>
    <row r="329" spans="1:13" s="39" customFormat="1" ht="12.95" customHeight="1" x14ac:dyDescent="0.25">
      <c r="A329" s="226"/>
      <c r="B329" s="29">
        <v>600</v>
      </c>
      <c r="C329" s="30">
        <v>29</v>
      </c>
      <c r="D329" s="32" t="s">
        <v>852</v>
      </c>
      <c r="E329" s="32" t="s">
        <v>853</v>
      </c>
      <c r="F329" s="32" t="s">
        <v>854</v>
      </c>
      <c r="G329" s="33" t="s">
        <v>12</v>
      </c>
      <c r="H329" s="34" t="s">
        <v>13</v>
      </c>
      <c r="I329" s="35">
        <v>0.96050000000000002</v>
      </c>
      <c r="J329" s="36">
        <v>825642.48</v>
      </c>
      <c r="K329" s="19">
        <f t="shared" si="4"/>
        <v>1241058.72</v>
      </c>
      <c r="L329" s="37">
        <v>103854.06</v>
      </c>
      <c r="M329" s="38"/>
    </row>
    <row r="330" spans="1:13" s="39" customFormat="1" ht="12.95" customHeight="1" x14ac:dyDescent="0.25">
      <c r="A330" s="226"/>
      <c r="B330" s="29">
        <v>603</v>
      </c>
      <c r="C330" s="30">
        <v>30</v>
      </c>
      <c r="D330" s="32" t="s">
        <v>855</v>
      </c>
      <c r="E330" s="32" t="s">
        <v>856</v>
      </c>
      <c r="F330" s="32" t="s">
        <v>857</v>
      </c>
      <c r="G330" s="33" t="s">
        <v>12</v>
      </c>
      <c r="H330" s="34" t="s">
        <v>13</v>
      </c>
      <c r="I330" s="35">
        <v>0.69279999999999997</v>
      </c>
      <c r="J330" s="36">
        <v>599272</v>
      </c>
      <c r="K330" s="19">
        <f t="shared" ref="K330:K393" si="5">ROUND(J330+L330*4,2)</f>
        <v>898908</v>
      </c>
      <c r="L330" s="37">
        <v>74909</v>
      </c>
      <c r="M330" s="38"/>
    </row>
    <row r="331" spans="1:13" s="39" customFormat="1" ht="12.95" customHeight="1" x14ac:dyDescent="0.25">
      <c r="A331" s="226"/>
      <c r="B331" s="29">
        <v>635</v>
      </c>
      <c r="C331" s="30">
        <v>31</v>
      </c>
      <c r="D331" s="32" t="s">
        <v>858</v>
      </c>
      <c r="E331" s="32" t="s">
        <v>859</v>
      </c>
      <c r="F331" s="32" t="s">
        <v>860</v>
      </c>
      <c r="G331" s="33" t="s">
        <v>12</v>
      </c>
      <c r="H331" s="34" t="s">
        <v>13</v>
      </c>
      <c r="I331" s="35">
        <v>0.58509999999999995</v>
      </c>
      <c r="J331" s="36">
        <v>590016.52</v>
      </c>
      <c r="K331" s="19">
        <f t="shared" si="5"/>
        <v>843072.28</v>
      </c>
      <c r="L331" s="37">
        <v>63263.94</v>
      </c>
      <c r="M331" s="38"/>
    </row>
    <row r="332" spans="1:13" s="39" customFormat="1" ht="12.95" customHeight="1" x14ac:dyDescent="0.25">
      <c r="A332" s="226"/>
      <c r="B332" s="29">
        <v>623</v>
      </c>
      <c r="C332" s="30">
        <v>32</v>
      </c>
      <c r="D332" s="32" t="s">
        <v>861</v>
      </c>
      <c r="E332" s="32" t="s">
        <v>862</v>
      </c>
      <c r="F332" s="32" t="s">
        <v>863</v>
      </c>
      <c r="G332" s="33" t="s">
        <v>12</v>
      </c>
      <c r="H332" s="34" t="s">
        <v>13</v>
      </c>
      <c r="I332" s="35">
        <v>0.97570000000000001</v>
      </c>
      <c r="J332" s="36">
        <v>832519.23</v>
      </c>
      <c r="K332" s="19">
        <f t="shared" si="5"/>
        <v>1254509.47</v>
      </c>
      <c r="L332" s="37">
        <v>105497.56</v>
      </c>
      <c r="M332" s="38"/>
    </row>
    <row r="333" spans="1:13" s="39" customFormat="1" ht="12.95" customHeight="1" x14ac:dyDescent="0.25">
      <c r="A333" s="226"/>
      <c r="B333" s="29">
        <v>638</v>
      </c>
      <c r="C333" s="30">
        <v>33</v>
      </c>
      <c r="D333" s="32" t="s">
        <v>864</v>
      </c>
      <c r="E333" s="32" t="s">
        <v>865</v>
      </c>
      <c r="F333" s="32" t="s">
        <v>866</v>
      </c>
      <c r="G333" s="33" t="s">
        <v>12</v>
      </c>
      <c r="H333" s="34" t="s">
        <v>13</v>
      </c>
      <c r="I333" s="35">
        <v>0.95640000000000003</v>
      </c>
      <c r="J333" s="36">
        <v>824907.25</v>
      </c>
      <c r="K333" s="19">
        <f t="shared" si="5"/>
        <v>1238550.25</v>
      </c>
      <c r="L333" s="37">
        <v>103410.75</v>
      </c>
      <c r="M333" s="38"/>
    </row>
    <row r="334" spans="1:13" s="39" customFormat="1" ht="12.95" customHeight="1" x14ac:dyDescent="0.25">
      <c r="A334" s="226"/>
      <c r="B334" s="29">
        <v>611</v>
      </c>
      <c r="C334" s="30">
        <v>34</v>
      </c>
      <c r="D334" s="32" t="s">
        <v>867</v>
      </c>
      <c r="E334" s="32" t="s">
        <v>868</v>
      </c>
      <c r="F334" s="32" t="s">
        <v>869</v>
      </c>
      <c r="G334" s="33" t="s">
        <v>12</v>
      </c>
      <c r="H334" s="34" t="s">
        <v>13</v>
      </c>
      <c r="I334" s="35">
        <v>0.96450000000000002</v>
      </c>
      <c r="J334" s="36">
        <v>826074.98</v>
      </c>
      <c r="K334" s="19">
        <f t="shared" si="5"/>
        <v>1243221.22</v>
      </c>
      <c r="L334" s="37">
        <v>104286.56</v>
      </c>
      <c r="M334" s="38"/>
    </row>
    <row r="335" spans="1:13" s="39" customFormat="1" ht="12.95" customHeight="1" x14ac:dyDescent="0.25">
      <c r="A335" s="226"/>
      <c r="B335" s="29">
        <v>629</v>
      </c>
      <c r="C335" s="30">
        <v>35</v>
      </c>
      <c r="D335" s="32" t="s">
        <v>870</v>
      </c>
      <c r="E335" s="32" t="s">
        <v>871</v>
      </c>
      <c r="F335" s="32" t="s">
        <v>872</v>
      </c>
      <c r="G335" s="33" t="s">
        <v>12</v>
      </c>
      <c r="H335" s="34" t="s">
        <v>13</v>
      </c>
      <c r="I335" s="35">
        <v>0.5605</v>
      </c>
      <c r="J335" s="36">
        <v>701082.48</v>
      </c>
      <c r="K335" s="19">
        <f t="shared" si="5"/>
        <v>943498.72</v>
      </c>
      <c r="L335" s="37">
        <v>60604.06</v>
      </c>
      <c r="M335" s="38"/>
    </row>
    <row r="336" spans="1:13" s="39" customFormat="1" ht="12.95" customHeight="1" x14ac:dyDescent="0.25">
      <c r="A336" s="226"/>
      <c r="B336" s="29">
        <v>628</v>
      </c>
      <c r="C336" s="30">
        <v>36</v>
      </c>
      <c r="D336" s="32" t="s">
        <v>873</v>
      </c>
      <c r="E336" s="32" t="s">
        <v>874</v>
      </c>
      <c r="F336" s="32" t="s">
        <v>875</v>
      </c>
      <c r="G336" s="33" t="s">
        <v>12</v>
      </c>
      <c r="H336" s="34" t="s">
        <v>13</v>
      </c>
      <c r="I336" s="35">
        <v>0.70899999999999996</v>
      </c>
      <c r="J336" s="36">
        <v>597206.80000000005</v>
      </c>
      <c r="K336" s="19">
        <f t="shared" si="5"/>
        <v>903849.32</v>
      </c>
      <c r="L336" s="37">
        <v>76660.63</v>
      </c>
      <c r="M336" s="38"/>
    </row>
    <row r="337" spans="1:13" s="39" customFormat="1" ht="12.95" customHeight="1" x14ac:dyDescent="0.25">
      <c r="A337" s="226"/>
      <c r="B337" s="29">
        <v>639</v>
      </c>
      <c r="C337" s="30">
        <v>37</v>
      </c>
      <c r="D337" s="32" t="s">
        <v>876</v>
      </c>
      <c r="E337" s="32" t="s">
        <v>877</v>
      </c>
      <c r="F337" s="32" t="s">
        <v>878</v>
      </c>
      <c r="G337" s="33" t="s">
        <v>12</v>
      </c>
      <c r="H337" s="34" t="s">
        <v>13</v>
      </c>
      <c r="I337" s="35">
        <v>0.97789999999999999</v>
      </c>
      <c r="J337" s="36">
        <v>845883.51999999979</v>
      </c>
      <c r="K337" s="19">
        <f t="shared" si="5"/>
        <v>1268825.28</v>
      </c>
      <c r="L337" s="37">
        <v>105735.44</v>
      </c>
      <c r="M337" s="38"/>
    </row>
    <row r="338" spans="1:13" s="39" customFormat="1" ht="12.95" customHeight="1" x14ac:dyDescent="0.25">
      <c r="A338" s="226"/>
      <c r="B338" s="29">
        <v>617</v>
      </c>
      <c r="C338" s="30">
        <v>38</v>
      </c>
      <c r="D338" s="32" t="s">
        <v>879</v>
      </c>
      <c r="E338" s="32" t="s">
        <v>880</v>
      </c>
      <c r="F338" s="32" t="s">
        <v>881</v>
      </c>
      <c r="G338" s="33" t="s">
        <v>12</v>
      </c>
      <c r="H338" s="34" t="s">
        <v>13</v>
      </c>
      <c r="I338" s="35">
        <v>0.96750000000000003</v>
      </c>
      <c r="J338" s="36">
        <v>836887.52</v>
      </c>
      <c r="K338" s="19">
        <f t="shared" si="5"/>
        <v>1255331.28</v>
      </c>
      <c r="L338" s="37">
        <v>104610.94</v>
      </c>
      <c r="M338" s="38"/>
    </row>
    <row r="339" spans="1:13" s="39" customFormat="1" ht="12.95" customHeight="1" x14ac:dyDescent="0.25">
      <c r="A339" s="226"/>
      <c r="B339" s="29">
        <v>622</v>
      </c>
      <c r="C339" s="30">
        <v>39</v>
      </c>
      <c r="D339" s="32" t="s">
        <v>882</v>
      </c>
      <c r="E339" s="32" t="s">
        <v>883</v>
      </c>
      <c r="F339" s="32" t="s">
        <v>884</v>
      </c>
      <c r="G339" s="33" t="s">
        <v>12</v>
      </c>
      <c r="H339" s="34" t="s">
        <v>13</v>
      </c>
      <c r="I339" s="35">
        <v>0.97609999999999997</v>
      </c>
      <c r="J339" s="36">
        <v>833081.48</v>
      </c>
      <c r="K339" s="19">
        <f t="shared" si="5"/>
        <v>1255244.72</v>
      </c>
      <c r="L339" s="37">
        <v>105540.81</v>
      </c>
      <c r="M339" s="38"/>
    </row>
    <row r="340" spans="1:13" s="39" customFormat="1" ht="12.95" customHeight="1" x14ac:dyDescent="0.25">
      <c r="A340" s="226"/>
      <c r="B340" s="29">
        <v>634</v>
      </c>
      <c r="C340" s="30">
        <v>40</v>
      </c>
      <c r="D340" s="32" t="s">
        <v>885</v>
      </c>
      <c r="E340" s="32" t="s">
        <v>886</v>
      </c>
      <c r="F340" s="32" t="s">
        <v>887</v>
      </c>
      <c r="G340" s="33" t="s">
        <v>12</v>
      </c>
      <c r="H340" s="34" t="s">
        <v>13</v>
      </c>
      <c r="I340" s="35">
        <v>0.98509999999999998</v>
      </c>
      <c r="J340" s="36">
        <v>852111.51999999979</v>
      </c>
      <c r="K340" s="19">
        <f t="shared" si="5"/>
        <v>1278167.28</v>
      </c>
      <c r="L340" s="37">
        <v>106513.94</v>
      </c>
      <c r="M340" s="38"/>
    </row>
    <row r="341" spans="1:13" s="39" customFormat="1" ht="12.95" customHeight="1" x14ac:dyDescent="0.2">
      <c r="A341" s="227"/>
      <c r="B341" s="29">
        <v>631</v>
      </c>
      <c r="C341" s="30">
        <v>41</v>
      </c>
      <c r="D341" s="42" t="s">
        <v>888</v>
      </c>
      <c r="E341" s="42" t="s">
        <v>889</v>
      </c>
      <c r="F341" s="42" t="s">
        <v>890</v>
      </c>
      <c r="G341" s="45" t="s">
        <v>12</v>
      </c>
      <c r="H341" s="34" t="s">
        <v>13</v>
      </c>
      <c r="I341" s="35">
        <v>0.97709999999999997</v>
      </c>
      <c r="J341" s="36">
        <v>845191.51999999979</v>
      </c>
      <c r="K341" s="19">
        <f t="shared" si="5"/>
        <v>1267787.28</v>
      </c>
      <c r="L341" s="36">
        <v>105648.94</v>
      </c>
      <c r="M341" s="38"/>
    </row>
    <row r="342" spans="1:13" s="39" customFormat="1" ht="12.95" customHeight="1" x14ac:dyDescent="0.25">
      <c r="A342" s="225" t="s">
        <v>891</v>
      </c>
      <c r="B342" s="29"/>
      <c r="C342" s="30"/>
      <c r="D342" s="31" t="s">
        <v>126</v>
      </c>
      <c r="E342" s="32"/>
      <c r="F342" s="32"/>
      <c r="G342" s="50"/>
      <c r="H342" s="34"/>
      <c r="I342" s="35"/>
      <c r="J342" s="36"/>
      <c r="K342" s="19"/>
      <c r="L342" s="37"/>
      <c r="M342" s="38"/>
    </row>
    <row r="343" spans="1:13" s="39" customFormat="1" ht="12.95" customHeight="1" x14ac:dyDescent="0.2">
      <c r="A343" s="226"/>
      <c r="B343" s="29">
        <v>710</v>
      </c>
      <c r="C343" s="30">
        <v>1</v>
      </c>
      <c r="D343" s="42" t="s">
        <v>892</v>
      </c>
      <c r="E343" s="42" t="s">
        <v>893</v>
      </c>
      <c r="F343" s="42" t="s">
        <v>894</v>
      </c>
      <c r="G343" s="45" t="s">
        <v>130</v>
      </c>
      <c r="H343" s="34" t="s">
        <v>13</v>
      </c>
      <c r="I343" s="35">
        <v>0.93889999999999996</v>
      </c>
      <c r="J343" s="36">
        <v>396535.74</v>
      </c>
      <c r="K343" s="19">
        <f t="shared" si="5"/>
        <v>599588.5</v>
      </c>
      <c r="L343" s="37">
        <v>50763.19</v>
      </c>
      <c r="M343" s="38"/>
    </row>
    <row r="344" spans="1:13" s="39" customFormat="1" ht="12.95" customHeight="1" x14ac:dyDescent="0.25">
      <c r="A344" s="226"/>
      <c r="B344" s="29"/>
      <c r="C344" s="30"/>
      <c r="D344" s="31" t="s">
        <v>11</v>
      </c>
      <c r="E344" s="32"/>
      <c r="F344" s="32"/>
      <c r="G344" s="50"/>
      <c r="H344" s="34"/>
      <c r="I344" s="35"/>
      <c r="J344" s="36"/>
      <c r="K344" s="19"/>
      <c r="L344" s="37"/>
      <c r="M344" s="38"/>
    </row>
    <row r="345" spans="1:13" s="39" customFormat="1" ht="12.95" customHeight="1" x14ac:dyDescent="0.25">
      <c r="A345" s="226"/>
      <c r="B345" s="29">
        <v>706</v>
      </c>
      <c r="C345" s="30">
        <v>1</v>
      </c>
      <c r="D345" s="32" t="s">
        <v>895</v>
      </c>
      <c r="E345" s="32" t="s">
        <v>896</v>
      </c>
      <c r="F345" s="32" t="s">
        <v>897</v>
      </c>
      <c r="G345" s="50" t="s">
        <v>12</v>
      </c>
      <c r="H345" s="34" t="s">
        <v>13</v>
      </c>
      <c r="I345" s="35">
        <v>0.94740000000000002</v>
      </c>
      <c r="J345" s="36">
        <v>804255.39</v>
      </c>
      <c r="K345" s="19">
        <f t="shared" si="5"/>
        <v>1214005.9099999999</v>
      </c>
      <c r="L345" s="37">
        <v>102437.63</v>
      </c>
      <c r="M345" s="38"/>
    </row>
    <row r="346" spans="1:13" s="39" customFormat="1" ht="12.95" customHeight="1" x14ac:dyDescent="0.25">
      <c r="A346" s="226"/>
      <c r="B346" s="43">
        <v>732</v>
      </c>
      <c r="C346" s="30">
        <v>2</v>
      </c>
      <c r="D346" s="32" t="s">
        <v>898</v>
      </c>
      <c r="E346" s="32" t="s">
        <v>899</v>
      </c>
      <c r="F346" s="32" t="s">
        <v>900</v>
      </c>
      <c r="G346" s="50" t="s">
        <v>12</v>
      </c>
      <c r="H346" s="34" t="s">
        <v>13</v>
      </c>
      <c r="I346" s="35">
        <v>0.93940000000000001</v>
      </c>
      <c r="J346" s="36">
        <v>798632.89</v>
      </c>
      <c r="K346" s="19">
        <f t="shared" si="5"/>
        <v>1204923.4099999999</v>
      </c>
      <c r="L346" s="37">
        <v>101572.63</v>
      </c>
      <c r="M346" s="38"/>
    </row>
    <row r="347" spans="1:13" s="39" customFormat="1" ht="12.95" customHeight="1" x14ac:dyDescent="0.2">
      <c r="A347" s="226"/>
      <c r="B347" s="29">
        <v>713</v>
      </c>
      <c r="C347" s="30">
        <v>3</v>
      </c>
      <c r="D347" s="42" t="s">
        <v>901</v>
      </c>
      <c r="E347" s="42" t="s">
        <v>902</v>
      </c>
      <c r="F347" s="42" t="s">
        <v>903</v>
      </c>
      <c r="G347" s="45" t="s">
        <v>12</v>
      </c>
      <c r="H347" s="34" t="s">
        <v>13</v>
      </c>
      <c r="I347" s="35">
        <v>0.95089999999999997</v>
      </c>
      <c r="J347" s="36">
        <v>759621.38000000012</v>
      </c>
      <c r="K347" s="19">
        <f t="shared" si="5"/>
        <v>1170885.6200000001</v>
      </c>
      <c r="L347" s="37">
        <v>102816.06</v>
      </c>
      <c r="M347" s="38"/>
    </row>
    <row r="348" spans="1:13" s="39" customFormat="1" ht="12.95" customHeight="1" x14ac:dyDescent="0.25">
      <c r="A348" s="226"/>
      <c r="B348" s="29">
        <v>718</v>
      </c>
      <c r="C348" s="30">
        <v>4</v>
      </c>
      <c r="D348" s="42" t="s">
        <v>904</v>
      </c>
      <c r="E348" s="42" t="s">
        <v>905</v>
      </c>
      <c r="F348" s="42" t="s">
        <v>906</v>
      </c>
      <c r="G348" s="33" t="s">
        <v>12</v>
      </c>
      <c r="H348" s="34" t="s">
        <v>13</v>
      </c>
      <c r="I348" s="35">
        <v>0.93889999999999996</v>
      </c>
      <c r="J348" s="36">
        <v>802092.88000000012</v>
      </c>
      <c r="K348" s="19">
        <f t="shared" si="5"/>
        <v>1208167.1200000001</v>
      </c>
      <c r="L348" s="37">
        <v>101518.56</v>
      </c>
      <c r="M348" s="38"/>
    </row>
    <row r="349" spans="1:13" s="39" customFormat="1" ht="12.95" customHeight="1" x14ac:dyDescent="0.25">
      <c r="A349" s="226"/>
      <c r="B349" s="29">
        <v>738</v>
      </c>
      <c r="C349" s="30">
        <v>5</v>
      </c>
      <c r="D349" s="42" t="s">
        <v>907</v>
      </c>
      <c r="E349" s="42" t="s">
        <v>908</v>
      </c>
      <c r="F349" s="42" t="s">
        <v>909</v>
      </c>
      <c r="G349" s="33" t="s">
        <v>12</v>
      </c>
      <c r="H349" s="34" t="s">
        <v>13</v>
      </c>
      <c r="I349" s="35">
        <v>0.93059999999999998</v>
      </c>
      <c r="J349" s="36">
        <v>793615.89</v>
      </c>
      <c r="K349" s="19">
        <f t="shared" si="5"/>
        <v>1196100.4099999999</v>
      </c>
      <c r="L349" s="37">
        <v>100621.13</v>
      </c>
      <c r="M349" s="38"/>
    </row>
    <row r="350" spans="1:13" s="39" customFormat="1" ht="12.95" customHeight="1" x14ac:dyDescent="0.25">
      <c r="A350" s="226"/>
      <c r="B350" s="29">
        <v>709</v>
      </c>
      <c r="C350" s="30">
        <v>6</v>
      </c>
      <c r="D350" s="32" t="s">
        <v>910</v>
      </c>
      <c r="E350" s="32" t="s">
        <v>911</v>
      </c>
      <c r="F350" s="32" t="s">
        <v>912</v>
      </c>
      <c r="G350" s="33" t="s">
        <v>12</v>
      </c>
      <c r="H350" s="34" t="s">
        <v>13</v>
      </c>
      <c r="I350" s="35">
        <v>0.95540000000000003</v>
      </c>
      <c r="J350" s="36">
        <v>811175.39</v>
      </c>
      <c r="K350" s="19">
        <f t="shared" si="5"/>
        <v>1224385.9099999999</v>
      </c>
      <c r="L350" s="37">
        <v>103302.63</v>
      </c>
      <c r="M350" s="38"/>
    </row>
    <row r="351" spans="1:13" s="39" customFormat="1" ht="12.95" customHeight="1" x14ac:dyDescent="0.25">
      <c r="A351" s="226"/>
      <c r="B351" s="29">
        <v>705</v>
      </c>
      <c r="C351" s="30">
        <v>7</v>
      </c>
      <c r="D351" s="32" t="s">
        <v>913</v>
      </c>
      <c r="E351" s="32" t="s">
        <v>914</v>
      </c>
      <c r="F351" s="32" t="s">
        <v>915</v>
      </c>
      <c r="G351" s="33" t="s">
        <v>12</v>
      </c>
      <c r="H351" s="34" t="s">
        <v>13</v>
      </c>
      <c r="I351" s="35">
        <v>0.94740000000000002</v>
      </c>
      <c r="J351" s="36">
        <v>800362.89</v>
      </c>
      <c r="K351" s="19">
        <f t="shared" si="5"/>
        <v>1210113.4099999999</v>
      </c>
      <c r="L351" s="37">
        <v>102437.63</v>
      </c>
      <c r="M351" s="38"/>
    </row>
    <row r="352" spans="1:13" s="39" customFormat="1" ht="12.95" customHeight="1" x14ac:dyDescent="0.25">
      <c r="A352" s="226"/>
      <c r="B352" s="29">
        <v>708</v>
      </c>
      <c r="C352" s="30">
        <v>8</v>
      </c>
      <c r="D352" s="32" t="s">
        <v>916</v>
      </c>
      <c r="E352" s="32" t="s">
        <v>917</v>
      </c>
      <c r="F352" s="32" t="s">
        <v>918</v>
      </c>
      <c r="G352" s="33" t="s">
        <v>12</v>
      </c>
      <c r="H352" s="34" t="s">
        <v>13</v>
      </c>
      <c r="I352" s="35">
        <v>0.94789999999999996</v>
      </c>
      <c r="J352" s="36">
        <v>800795.36999999988</v>
      </c>
      <c r="K352" s="19">
        <f t="shared" si="5"/>
        <v>1210762.1299999999</v>
      </c>
      <c r="L352" s="37">
        <v>102491.69</v>
      </c>
      <c r="M352" s="38"/>
    </row>
    <row r="353" spans="1:13" s="39" customFormat="1" ht="12.95" customHeight="1" x14ac:dyDescent="0.25">
      <c r="A353" s="226"/>
      <c r="B353" s="29">
        <v>727</v>
      </c>
      <c r="C353" s="30">
        <v>9</v>
      </c>
      <c r="D353" s="32" t="s">
        <v>919</v>
      </c>
      <c r="E353" s="32" t="s">
        <v>920</v>
      </c>
      <c r="F353" s="32" t="s">
        <v>921</v>
      </c>
      <c r="G353" s="33" t="s">
        <v>12</v>
      </c>
      <c r="H353" s="34" t="s">
        <v>13</v>
      </c>
      <c r="I353" s="35">
        <v>0.93940000000000001</v>
      </c>
      <c r="J353" s="36">
        <v>802525.39</v>
      </c>
      <c r="K353" s="19">
        <f t="shared" si="5"/>
        <v>1208815.9099999999</v>
      </c>
      <c r="L353" s="37">
        <v>101572.63</v>
      </c>
      <c r="M353" s="38"/>
    </row>
    <row r="354" spans="1:13" s="39" customFormat="1" ht="12.95" customHeight="1" x14ac:dyDescent="0.25">
      <c r="A354" s="226"/>
      <c r="B354" s="29">
        <v>737</v>
      </c>
      <c r="C354" s="30">
        <v>10</v>
      </c>
      <c r="D354" s="32" t="s">
        <v>922</v>
      </c>
      <c r="E354" s="32" t="s">
        <v>923</v>
      </c>
      <c r="F354" s="32" t="s">
        <v>924</v>
      </c>
      <c r="G354" s="33" t="s">
        <v>12</v>
      </c>
      <c r="H354" s="34" t="s">
        <v>13</v>
      </c>
      <c r="I354" s="35">
        <v>0.94740000000000002</v>
      </c>
      <c r="J354" s="36">
        <v>800362.89</v>
      </c>
      <c r="K354" s="19">
        <f t="shared" si="5"/>
        <v>1210113.4099999999</v>
      </c>
      <c r="L354" s="37">
        <v>102437.63</v>
      </c>
      <c r="M354" s="38"/>
    </row>
    <row r="355" spans="1:13" s="39" customFormat="1" ht="12.95" customHeight="1" x14ac:dyDescent="0.25">
      <c r="A355" s="226"/>
      <c r="B355" s="29">
        <v>726</v>
      </c>
      <c r="C355" s="30">
        <v>11</v>
      </c>
      <c r="D355" s="32" t="s">
        <v>925</v>
      </c>
      <c r="E355" s="32" t="s">
        <v>926</v>
      </c>
      <c r="F355" s="32" t="s">
        <v>927</v>
      </c>
      <c r="G355" s="33" t="s">
        <v>12</v>
      </c>
      <c r="H355" s="34" t="s">
        <v>13</v>
      </c>
      <c r="I355" s="35">
        <v>0.94740000000000002</v>
      </c>
      <c r="J355" s="36">
        <v>805552.89</v>
      </c>
      <c r="K355" s="19">
        <f t="shared" si="5"/>
        <v>1215303.4099999999</v>
      </c>
      <c r="L355" s="37">
        <v>102437.63</v>
      </c>
      <c r="M355" s="38"/>
    </row>
    <row r="356" spans="1:13" s="39" customFormat="1" ht="12.95" customHeight="1" x14ac:dyDescent="0.25">
      <c r="A356" s="226"/>
      <c r="B356" s="29">
        <v>701</v>
      </c>
      <c r="C356" s="30">
        <v>12</v>
      </c>
      <c r="D356" s="32" t="s">
        <v>928</v>
      </c>
      <c r="E356" s="32" t="s">
        <v>929</v>
      </c>
      <c r="F356" s="32" t="s">
        <v>930</v>
      </c>
      <c r="G356" s="33" t="s">
        <v>12</v>
      </c>
      <c r="H356" s="34" t="s">
        <v>13</v>
      </c>
      <c r="I356" s="35">
        <v>0.93889999999999996</v>
      </c>
      <c r="J356" s="36">
        <v>793010.38000000012</v>
      </c>
      <c r="K356" s="19">
        <f t="shared" si="5"/>
        <v>1199084.6200000001</v>
      </c>
      <c r="L356" s="37">
        <v>101518.56</v>
      </c>
      <c r="M356" s="38"/>
    </row>
    <row r="357" spans="1:13" s="39" customFormat="1" ht="12.95" customHeight="1" x14ac:dyDescent="0.25">
      <c r="A357" s="226"/>
      <c r="B357" s="29">
        <v>734</v>
      </c>
      <c r="C357" s="30">
        <v>13</v>
      </c>
      <c r="D357" s="42" t="s">
        <v>931</v>
      </c>
      <c r="E357" s="42" t="s">
        <v>932</v>
      </c>
      <c r="F357" s="42" t="s">
        <v>933</v>
      </c>
      <c r="G357" s="33" t="s">
        <v>12</v>
      </c>
      <c r="H357" s="34" t="s">
        <v>13</v>
      </c>
      <c r="I357" s="35">
        <v>0.94789999999999996</v>
      </c>
      <c r="J357" s="36">
        <v>800795.36999999988</v>
      </c>
      <c r="K357" s="19">
        <f t="shared" si="5"/>
        <v>1210762.1299999999</v>
      </c>
      <c r="L357" s="37">
        <v>102491.69</v>
      </c>
      <c r="M357" s="38"/>
    </row>
    <row r="358" spans="1:13" s="39" customFormat="1" ht="12.95" customHeight="1" x14ac:dyDescent="0.25">
      <c r="A358" s="226"/>
      <c r="B358" s="29">
        <v>714</v>
      </c>
      <c r="C358" s="30">
        <v>14</v>
      </c>
      <c r="D358" s="32" t="s">
        <v>934</v>
      </c>
      <c r="E358" s="32" t="s">
        <v>935</v>
      </c>
      <c r="F358" s="32" t="s">
        <v>936</v>
      </c>
      <c r="G358" s="33" t="s">
        <v>12</v>
      </c>
      <c r="H358" s="34" t="s">
        <v>13</v>
      </c>
      <c r="I358" s="35">
        <v>0.94789999999999996</v>
      </c>
      <c r="J358" s="36">
        <v>805985.36999999988</v>
      </c>
      <c r="K358" s="19">
        <f t="shared" si="5"/>
        <v>1215952.1299999999</v>
      </c>
      <c r="L358" s="37">
        <v>102491.69</v>
      </c>
      <c r="M358" s="38"/>
    </row>
    <row r="359" spans="1:13" s="39" customFormat="1" ht="12.95" customHeight="1" x14ac:dyDescent="0.25">
      <c r="A359" s="226"/>
      <c r="B359" s="29">
        <v>704</v>
      </c>
      <c r="C359" s="30">
        <v>15</v>
      </c>
      <c r="D359" s="32" t="s">
        <v>937</v>
      </c>
      <c r="E359" s="32" t="s">
        <v>938</v>
      </c>
      <c r="F359" s="32" t="s">
        <v>939</v>
      </c>
      <c r="G359" s="33" t="s">
        <v>12</v>
      </c>
      <c r="H359" s="34" t="s">
        <v>13</v>
      </c>
      <c r="I359" s="35">
        <v>0.94789999999999996</v>
      </c>
      <c r="J359" s="36">
        <v>804687.86999999988</v>
      </c>
      <c r="K359" s="19">
        <f t="shared" si="5"/>
        <v>1214654.6299999999</v>
      </c>
      <c r="L359" s="37">
        <v>102491.69</v>
      </c>
      <c r="M359" s="38"/>
    </row>
    <row r="360" spans="1:13" s="39" customFormat="1" ht="12.95" customHeight="1" x14ac:dyDescent="0.25">
      <c r="A360" s="226"/>
      <c r="B360" s="29">
        <v>728</v>
      </c>
      <c r="C360" s="30">
        <v>16</v>
      </c>
      <c r="D360" s="32" t="s">
        <v>940</v>
      </c>
      <c r="E360" s="32" t="s">
        <v>941</v>
      </c>
      <c r="F360" s="32" t="s">
        <v>942</v>
      </c>
      <c r="G360" s="33" t="s">
        <v>12</v>
      </c>
      <c r="H360" s="34" t="s">
        <v>13</v>
      </c>
      <c r="I360" s="35">
        <v>0.94140000000000001</v>
      </c>
      <c r="J360" s="36">
        <v>804255.39</v>
      </c>
      <c r="K360" s="19">
        <f t="shared" si="5"/>
        <v>1211410.9099999999</v>
      </c>
      <c r="L360" s="37">
        <v>101788.88</v>
      </c>
      <c r="M360" s="38"/>
    </row>
    <row r="361" spans="1:13" s="39" customFormat="1" ht="12.95" customHeight="1" x14ac:dyDescent="0.25">
      <c r="A361" s="226"/>
      <c r="B361" s="29">
        <v>715</v>
      </c>
      <c r="C361" s="30">
        <v>17</v>
      </c>
      <c r="D361" s="32" t="s">
        <v>943</v>
      </c>
      <c r="E361" s="32" t="s">
        <v>944</v>
      </c>
      <c r="F361" s="32" t="s">
        <v>945</v>
      </c>
      <c r="G361" s="33" t="s">
        <v>12</v>
      </c>
      <c r="H361" s="34" t="s">
        <v>13</v>
      </c>
      <c r="I361" s="35">
        <v>0.96240000000000003</v>
      </c>
      <c r="J361" s="36">
        <v>833989.75</v>
      </c>
      <c r="K361" s="19">
        <f t="shared" si="5"/>
        <v>1250227.75</v>
      </c>
      <c r="L361" s="37">
        <v>104059.5</v>
      </c>
      <c r="M361" s="38"/>
    </row>
    <row r="362" spans="1:13" s="39" customFormat="1" ht="12.95" customHeight="1" x14ac:dyDescent="0.25">
      <c r="A362" s="226"/>
      <c r="B362" s="29">
        <v>735</v>
      </c>
      <c r="C362" s="30">
        <v>18</v>
      </c>
      <c r="D362" s="32" t="s">
        <v>946</v>
      </c>
      <c r="E362" s="32" t="s">
        <v>947</v>
      </c>
      <c r="F362" s="32" t="s">
        <v>948</v>
      </c>
      <c r="G362" s="33" t="s">
        <v>12</v>
      </c>
      <c r="H362" s="34" t="s">
        <v>13</v>
      </c>
      <c r="I362" s="35">
        <v>0.94740000000000002</v>
      </c>
      <c r="J362" s="36">
        <v>800362.89</v>
      </c>
      <c r="K362" s="19">
        <f t="shared" si="5"/>
        <v>1210113.4099999999</v>
      </c>
      <c r="L362" s="37">
        <v>102437.63</v>
      </c>
      <c r="M362" s="38"/>
    </row>
    <row r="363" spans="1:13" s="39" customFormat="1" ht="12.95" customHeight="1" x14ac:dyDescent="0.25">
      <c r="A363" s="226"/>
      <c r="B363" s="29">
        <v>722</v>
      </c>
      <c r="C363" s="30">
        <v>19</v>
      </c>
      <c r="D363" s="32" t="s">
        <v>949</v>
      </c>
      <c r="E363" s="32" t="s">
        <v>950</v>
      </c>
      <c r="F363" s="32" t="s">
        <v>903</v>
      </c>
      <c r="G363" s="33" t="s">
        <v>12</v>
      </c>
      <c r="H363" s="34" t="s">
        <v>13</v>
      </c>
      <c r="I363" s="35">
        <v>0.93940000000000001</v>
      </c>
      <c r="J363" s="36">
        <v>798632.89</v>
      </c>
      <c r="K363" s="19">
        <f t="shared" si="5"/>
        <v>1204923.4099999999</v>
      </c>
      <c r="L363" s="37">
        <v>101572.63</v>
      </c>
      <c r="M363" s="38"/>
    </row>
    <row r="364" spans="1:13" s="39" customFormat="1" ht="12.95" customHeight="1" x14ac:dyDescent="0.25">
      <c r="A364" s="226"/>
      <c r="B364" s="29">
        <v>717</v>
      </c>
      <c r="C364" s="30">
        <v>20</v>
      </c>
      <c r="D364" s="32" t="s">
        <v>951</v>
      </c>
      <c r="E364" s="32" t="s">
        <v>952</v>
      </c>
      <c r="F364" s="32" t="s">
        <v>953</v>
      </c>
      <c r="G364" s="33" t="s">
        <v>12</v>
      </c>
      <c r="H364" s="34" t="s">
        <v>13</v>
      </c>
      <c r="I364" s="35">
        <v>0.93959999999999999</v>
      </c>
      <c r="J364" s="36">
        <v>798805.9</v>
      </c>
      <c r="K364" s="19">
        <f t="shared" si="5"/>
        <v>1205182.8999999999</v>
      </c>
      <c r="L364" s="37">
        <v>101594.25</v>
      </c>
      <c r="M364" s="38"/>
    </row>
    <row r="365" spans="1:13" s="39" customFormat="1" ht="12.95" customHeight="1" x14ac:dyDescent="0.25">
      <c r="A365" s="226"/>
      <c r="B365" s="29">
        <v>703</v>
      </c>
      <c r="C365" s="30">
        <v>21</v>
      </c>
      <c r="D365" s="32" t="s">
        <v>954</v>
      </c>
      <c r="E365" s="32" t="s">
        <v>955</v>
      </c>
      <c r="F365" s="32" t="s">
        <v>956</v>
      </c>
      <c r="G365" s="33" t="s">
        <v>12</v>
      </c>
      <c r="H365" s="34" t="s">
        <v>13</v>
      </c>
      <c r="I365" s="35">
        <v>0.94740000000000002</v>
      </c>
      <c r="J365" s="36">
        <v>800362.89</v>
      </c>
      <c r="K365" s="19">
        <f t="shared" si="5"/>
        <v>1210113.4099999999</v>
      </c>
      <c r="L365" s="37">
        <v>102437.63</v>
      </c>
      <c r="M365" s="38"/>
    </row>
    <row r="366" spans="1:13" s="39" customFormat="1" ht="12.95" customHeight="1" x14ac:dyDescent="0.25">
      <c r="A366" s="226"/>
      <c r="B366" s="29">
        <v>731</v>
      </c>
      <c r="C366" s="30">
        <v>22</v>
      </c>
      <c r="D366" s="32" t="s">
        <v>957</v>
      </c>
      <c r="E366" s="32" t="s">
        <v>958</v>
      </c>
      <c r="F366" s="32" t="s">
        <v>959</v>
      </c>
      <c r="G366" s="33" t="s">
        <v>12</v>
      </c>
      <c r="H366" s="34" t="s">
        <v>13</v>
      </c>
      <c r="I366" s="35">
        <v>0.56989999999999996</v>
      </c>
      <c r="J366" s="36">
        <v>537727.27</v>
      </c>
      <c r="K366" s="19">
        <f t="shared" si="5"/>
        <v>784209.03</v>
      </c>
      <c r="L366" s="37">
        <v>61620.44</v>
      </c>
      <c r="M366" s="38"/>
    </row>
    <row r="367" spans="1:13" s="39" customFormat="1" ht="12.95" customHeight="1" x14ac:dyDescent="0.25">
      <c r="A367" s="226"/>
      <c r="B367" s="29">
        <v>719</v>
      </c>
      <c r="C367" s="30">
        <v>23</v>
      </c>
      <c r="D367" s="42" t="s">
        <v>960</v>
      </c>
      <c r="E367" s="42" t="s">
        <v>961</v>
      </c>
      <c r="F367" s="42" t="s">
        <v>962</v>
      </c>
      <c r="G367" s="33" t="s">
        <v>12</v>
      </c>
      <c r="H367" s="34" t="s">
        <v>13</v>
      </c>
      <c r="I367" s="35">
        <v>0.93140000000000001</v>
      </c>
      <c r="J367" s="36">
        <v>795605.39</v>
      </c>
      <c r="K367" s="19">
        <f t="shared" si="5"/>
        <v>1198435.9099999999</v>
      </c>
      <c r="L367" s="37">
        <v>100707.63</v>
      </c>
      <c r="M367" s="38"/>
    </row>
    <row r="368" spans="1:13" s="39" customFormat="1" ht="12.95" customHeight="1" x14ac:dyDescent="0.25">
      <c r="A368" s="226"/>
      <c r="B368" s="29">
        <v>721</v>
      </c>
      <c r="C368" s="30">
        <v>24</v>
      </c>
      <c r="D368" s="32" t="s">
        <v>963</v>
      </c>
      <c r="E368" s="32" t="s">
        <v>964</v>
      </c>
      <c r="F368" s="32" t="s">
        <v>965</v>
      </c>
      <c r="G368" s="33" t="s">
        <v>12</v>
      </c>
      <c r="H368" s="34" t="s">
        <v>13</v>
      </c>
      <c r="I368" s="35">
        <v>0.93989999999999996</v>
      </c>
      <c r="J368" s="36">
        <v>802957.86999999988</v>
      </c>
      <c r="K368" s="19">
        <f t="shared" si="5"/>
        <v>1209464.6299999999</v>
      </c>
      <c r="L368" s="37">
        <v>101626.69</v>
      </c>
      <c r="M368" s="38"/>
    </row>
    <row r="369" spans="1:13" s="39" customFormat="1" ht="12.95" customHeight="1" x14ac:dyDescent="0.25">
      <c r="A369" s="226"/>
      <c r="B369" s="29">
        <v>707</v>
      </c>
      <c r="C369" s="30">
        <v>25</v>
      </c>
      <c r="D369" s="32" t="s">
        <v>966</v>
      </c>
      <c r="E369" s="32" t="s">
        <v>967</v>
      </c>
      <c r="F369" s="32" t="s">
        <v>968</v>
      </c>
      <c r="G369" s="33" t="s">
        <v>12</v>
      </c>
      <c r="H369" s="34" t="s">
        <v>13</v>
      </c>
      <c r="I369" s="35">
        <v>0.94789999999999996</v>
      </c>
      <c r="J369" s="36">
        <v>804687.86999999988</v>
      </c>
      <c r="K369" s="19">
        <f t="shared" si="5"/>
        <v>1214654.6299999999</v>
      </c>
      <c r="L369" s="37">
        <v>102491.69</v>
      </c>
      <c r="M369" s="38"/>
    </row>
    <row r="370" spans="1:13" s="39" customFormat="1" ht="12.95" customHeight="1" x14ac:dyDescent="0.25">
      <c r="A370" s="226"/>
      <c r="B370" s="29">
        <v>700</v>
      </c>
      <c r="C370" s="30">
        <v>26</v>
      </c>
      <c r="D370" s="32" t="s">
        <v>969</v>
      </c>
      <c r="E370" s="32" t="s">
        <v>970</v>
      </c>
      <c r="F370" s="32" t="s">
        <v>971</v>
      </c>
      <c r="G370" s="33" t="s">
        <v>12</v>
      </c>
      <c r="H370" s="34" t="s">
        <v>13</v>
      </c>
      <c r="I370" s="35">
        <v>0.97040000000000004</v>
      </c>
      <c r="J370" s="36">
        <v>835719.75</v>
      </c>
      <c r="K370" s="19">
        <f t="shared" si="5"/>
        <v>1255417.75</v>
      </c>
      <c r="L370" s="37">
        <v>104924.5</v>
      </c>
      <c r="M370" s="38"/>
    </row>
    <row r="371" spans="1:13" s="39" customFormat="1" ht="12.95" customHeight="1" x14ac:dyDescent="0.25">
      <c r="A371" s="226"/>
      <c r="B371" s="29">
        <v>723</v>
      </c>
      <c r="C371" s="30">
        <v>27</v>
      </c>
      <c r="D371" s="42" t="s">
        <v>972</v>
      </c>
      <c r="E371" s="42" t="s">
        <v>973</v>
      </c>
      <c r="F371" s="42" t="s">
        <v>974</v>
      </c>
      <c r="G371" s="33" t="s">
        <v>12</v>
      </c>
      <c r="H371" s="34" t="s">
        <v>13</v>
      </c>
      <c r="I371" s="35">
        <v>0.93940000000000001</v>
      </c>
      <c r="J371" s="36">
        <v>798632.89</v>
      </c>
      <c r="K371" s="19">
        <f t="shared" si="5"/>
        <v>1204923.4099999999</v>
      </c>
      <c r="L371" s="37">
        <v>101572.63</v>
      </c>
      <c r="M371" s="38"/>
    </row>
    <row r="372" spans="1:13" s="39" customFormat="1" ht="12.95" customHeight="1" x14ac:dyDescent="0.25">
      <c r="A372" s="226"/>
      <c r="B372" s="29">
        <v>729</v>
      </c>
      <c r="C372" s="30">
        <v>28</v>
      </c>
      <c r="D372" s="42" t="s">
        <v>975</v>
      </c>
      <c r="E372" s="42" t="s">
        <v>976</v>
      </c>
      <c r="F372" s="42" t="s">
        <v>977</v>
      </c>
      <c r="G372" s="33" t="s">
        <v>12</v>
      </c>
      <c r="H372" s="34" t="s">
        <v>13</v>
      </c>
      <c r="I372" s="35">
        <v>0.53939999999999999</v>
      </c>
      <c r="J372" s="36">
        <v>456525.39</v>
      </c>
      <c r="K372" s="19">
        <f t="shared" si="5"/>
        <v>689815.91</v>
      </c>
      <c r="L372" s="37">
        <v>58322.63</v>
      </c>
      <c r="M372" s="38"/>
    </row>
    <row r="373" spans="1:13" s="39" customFormat="1" ht="12.95" customHeight="1" x14ac:dyDescent="0.25">
      <c r="A373" s="226"/>
      <c r="B373" s="29">
        <v>702</v>
      </c>
      <c r="C373" s="30">
        <v>29</v>
      </c>
      <c r="D373" s="32" t="s">
        <v>978</v>
      </c>
      <c r="E373" s="32" t="s">
        <v>979</v>
      </c>
      <c r="F373" s="32" t="s">
        <v>980</v>
      </c>
      <c r="G373" s="33" t="s">
        <v>12</v>
      </c>
      <c r="H373" s="34" t="s">
        <v>13</v>
      </c>
      <c r="I373" s="35">
        <v>0.94789999999999996</v>
      </c>
      <c r="J373" s="36">
        <v>800795.36999999988</v>
      </c>
      <c r="K373" s="19">
        <f t="shared" si="5"/>
        <v>1210762.1299999999</v>
      </c>
      <c r="L373" s="37">
        <v>102491.69</v>
      </c>
      <c r="M373" s="38"/>
    </row>
    <row r="374" spans="1:13" s="39" customFormat="1" ht="12.95" customHeight="1" x14ac:dyDescent="0.25">
      <c r="A374" s="226"/>
      <c r="B374" s="29">
        <v>712</v>
      </c>
      <c r="C374" s="30">
        <v>30</v>
      </c>
      <c r="D374" s="32" t="s">
        <v>981</v>
      </c>
      <c r="E374" s="32" t="s">
        <v>982</v>
      </c>
      <c r="F374" s="32" t="s">
        <v>983</v>
      </c>
      <c r="G374" s="33" t="s">
        <v>12</v>
      </c>
      <c r="H374" s="34" t="s">
        <v>13</v>
      </c>
      <c r="I374" s="35">
        <v>0.95540000000000003</v>
      </c>
      <c r="J374" s="36">
        <v>811175.39</v>
      </c>
      <c r="K374" s="19">
        <f t="shared" si="5"/>
        <v>1224385.9099999999</v>
      </c>
      <c r="L374" s="37">
        <v>103302.63</v>
      </c>
      <c r="M374" s="38"/>
    </row>
    <row r="375" spans="1:13" s="39" customFormat="1" ht="12.95" customHeight="1" x14ac:dyDescent="0.25">
      <c r="A375" s="226"/>
      <c r="B375" s="29">
        <v>716</v>
      </c>
      <c r="C375" s="30">
        <v>31</v>
      </c>
      <c r="D375" s="32" t="s">
        <v>984</v>
      </c>
      <c r="E375" s="32" t="s">
        <v>985</v>
      </c>
      <c r="F375" s="32" t="s">
        <v>986</v>
      </c>
      <c r="G375" s="33" t="s">
        <v>12</v>
      </c>
      <c r="H375" s="34" t="s">
        <v>13</v>
      </c>
      <c r="I375" s="35">
        <v>0.94140000000000001</v>
      </c>
      <c r="J375" s="36">
        <v>804255.39</v>
      </c>
      <c r="K375" s="19">
        <f t="shared" si="5"/>
        <v>1211410.9099999999</v>
      </c>
      <c r="L375" s="37">
        <v>101788.88</v>
      </c>
      <c r="M375" s="38"/>
    </row>
    <row r="376" spans="1:13" s="39" customFormat="1" ht="12.95" customHeight="1" x14ac:dyDescent="0.25">
      <c r="A376" s="226"/>
      <c r="B376" s="29">
        <v>725</v>
      </c>
      <c r="C376" s="30">
        <v>32</v>
      </c>
      <c r="D376" s="32" t="s">
        <v>987</v>
      </c>
      <c r="E376" s="32" t="s">
        <v>988</v>
      </c>
      <c r="F376" s="32" t="s">
        <v>989</v>
      </c>
      <c r="G376" s="33" t="s">
        <v>12</v>
      </c>
      <c r="H376" s="34" t="s">
        <v>13</v>
      </c>
      <c r="I376" s="35">
        <v>0.93940000000000001</v>
      </c>
      <c r="J376" s="36">
        <v>798632.89</v>
      </c>
      <c r="K376" s="19">
        <f t="shared" si="5"/>
        <v>1204923.4099999999</v>
      </c>
      <c r="L376" s="37">
        <v>101572.63</v>
      </c>
      <c r="M376" s="38"/>
    </row>
    <row r="377" spans="1:13" s="39" customFormat="1" ht="12.95" customHeight="1" x14ac:dyDescent="0.25">
      <c r="A377" s="226"/>
      <c r="B377" s="29">
        <v>720</v>
      </c>
      <c r="C377" s="30">
        <v>33</v>
      </c>
      <c r="D377" s="32" t="s">
        <v>990</v>
      </c>
      <c r="E377" s="32" t="s">
        <v>991</v>
      </c>
      <c r="F377" s="32" t="s">
        <v>992</v>
      </c>
      <c r="G377" s="33" t="s">
        <v>12</v>
      </c>
      <c r="H377" s="34" t="s">
        <v>13</v>
      </c>
      <c r="I377" s="35">
        <v>0.95409999999999995</v>
      </c>
      <c r="J377" s="36">
        <v>826810.23</v>
      </c>
      <c r="K377" s="19">
        <f t="shared" si="5"/>
        <v>1239458.47</v>
      </c>
      <c r="L377" s="37">
        <v>103162.06</v>
      </c>
      <c r="M377" s="38"/>
    </row>
    <row r="378" spans="1:13" s="39" customFormat="1" ht="12.95" customHeight="1" x14ac:dyDescent="0.25">
      <c r="A378" s="226"/>
      <c r="B378" s="29">
        <v>736</v>
      </c>
      <c r="C378" s="30">
        <v>34</v>
      </c>
      <c r="D378" s="32" t="s">
        <v>993</v>
      </c>
      <c r="E378" s="32" t="s">
        <v>994</v>
      </c>
      <c r="F378" s="32" t="s">
        <v>995</v>
      </c>
      <c r="G378" s="33" t="s">
        <v>12</v>
      </c>
      <c r="H378" s="34" t="s">
        <v>13</v>
      </c>
      <c r="I378" s="35">
        <v>0.95860000000000001</v>
      </c>
      <c r="J378" s="36">
        <v>819674.04</v>
      </c>
      <c r="K378" s="19">
        <f t="shared" si="5"/>
        <v>1234268.56</v>
      </c>
      <c r="L378" s="37">
        <v>103648.63</v>
      </c>
      <c r="M378" s="38"/>
    </row>
    <row r="379" spans="1:13" s="39" customFormat="1" ht="12.95" customHeight="1" x14ac:dyDescent="0.25">
      <c r="A379" s="227"/>
      <c r="B379" s="29">
        <v>711</v>
      </c>
      <c r="C379" s="30">
        <v>35</v>
      </c>
      <c r="D379" s="32" t="s">
        <v>996</v>
      </c>
      <c r="E379" s="32" t="s">
        <v>997</v>
      </c>
      <c r="F379" s="32" t="s">
        <v>998</v>
      </c>
      <c r="G379" s="33" t="s">
        <v>12</v>
      </c>
      <c r="H379" s="34" t="s">
        <v>13</v>
      </c>
      <c r="I379" s="35">
        <v>0.95540000000000003</v>
      </c>
      <c r="J379" s="36">
        <v>807282.89</v>
      </c>
      <c r="K379" s="19">
        <f t="shared" si="5"/>
        <v>1220493.4099999999</v>
      </c>
      <c r="L379" s="37">
        <v>103302.63</v>
      </c>
      <c r="M379" s="38"/>
    </row>
    <row r="380" spans="1:13" s="39" customFormat="1" ht="12.95" customHeight="1" x14ac:dyDescent="0.25">
      <c r="A380" s="225" t="s">
        <v>999</v>
      </c>
      <c r="B380" s="29"/>
      <c r="C380" s="30"/>
      <c r="D380" s="31" t="s">
        <v>126</v>
      </c>
      <c r="E380" s="32"/>
      <c r="F380" s="32"/>
      <c r="G380" s="33"/>
      <c r="H380" s="34"/>
      <c r="I380" s="35"/>
      <c r="J380" s="36"/>
      <c r="K380" s="19"/>
      <c r="L380" s="37"/>
      <c r="M380" s="38"/>
    </row>
    <row r="381" spans="1:13" s="39" customFormat="1" ht="12.95" customHeight="1" x14ac:dyDescent="0.25">
      <c r="A381" s="226"/>
      <c r="B381" s="29">
        <v>4423</v>
      </c>
      <c r="C381" s="30">
        <v>1</v>
      </c>
      <c r="D381" s="32" t="s">
        <v>1000</v>
      </c>
      <c r="E381" s="32" t="s">
        <v>1001</v>
      </c>
      <c r="F381" s="32" t="s">
        <v>1002</v>
      </c>
      <c r="G381" s="33" t="s">
        <v>130</v>
      </c>
      <c r="H381" s="34" t="s">
        <v>13</v>
      </c>
      <c r="I381" s="35">
        <v>0.95420000000000005</v>
      </c>
      <c r="J381" s="36">
        <v>411295.94000000006</v>
      </c>
      <c r="K381" s="19">
        <f t="shared" si="5"/>
        <v>617657.57999999996</v>
      </c>
      <c r="L381" s="37">
        <v>51590.41</v>
      </c>
      <c r="M381" s="38"/>
    </row>
    <row r="382" spans="1:13" s="39" customFormat="1" ht="12.95" customHeight="1" x14ac:dyDescent="0.25">
      <c r="A382" s="226"/>
      <c r="B382" s="29">
        <v>4428</v>
      </c>
      <c r="C382" s="30">
        <v>2</v>
      </c>
      <c r="D382" s="32" t="s">
        <v>1003</v>
      </c>
      <c r="E382" s="32" t="s">
        <v>1004</v>
      </c>
      <c r="F382" s="32" t="s">
        <v>1005</v>
      </c>
      <c r="G382" s="33" t="s">
        <v>130</v>
      </c>
      <c r="H382" s="34" t="s">
        <v>13</v>
      </c>
      <c r="I382" s="35">
        <v>0.95620000000000005</v>
      </c>
      <c r="J382" s="36">
        <v>413263.98</v>
      </c>
      <c r="K382" s="19">
        <f t="shared" si="5"/>
        <v>620058.18000000005</v>
      </c>
      <c r="L382" s="37">
        <v>51698.55</v>
      </c>
      <c r="M382" s="38"/>
    </row>
    <row r="383" spans="1:13" s="39" customFormat="1" ht="12.95" customHeight="1" x14ac:dyDescent="0.25">
      <c r="A383" s="226"/>
      <c r="B383" s="29"/>
      <c r="C383" s="30"/>
      <c r="D383" s="49" t="s">
        <v>11</v>
      </c>
      <c r="E383" s="42"/>
      <c r="F383" s="42"/>
      <c r="G383" s="50"/>
      <c r="H383" s="34"/>
      <c r="I383" s="35"/>
      <c r="J383" s="36"/>
      <c r="K383" s="19"/>
      <c r="L383" s="37"/>
      <c r="M383" s="38"/>
    </row>
    <row r="384" spans="1:13" s="39" customFormat="1" ht="12.95" customHeight="1" x14ac:dyDescent="0.25">
      <c r="A384" s="226"/>
      <c r="B384" s="29">
        <v>4400</v>
      </c>
      <c r="C384" s="30">
        <v>1</v>
      </c>
      <c r="D384" s="32" t="s">
        <v>1006</v>
      </c>
      <c r="E384" s="32" t="s">
        <v>1007</v>
      </c>
      <c r="F384" s="32" t="s">
        <v>1008</v>
      </c>
      <c r="G384" s="50" t="s">
        <v>12</v>
      </c>
      <c r="H384" s="34" t="s">
        <v>13</v>
      </c>
      <c r="I384" s="35">
        <v>0.98819999999999997</v>
      </c>
      <c r="J384" s="36">
        <v>850792.41</v>
      </c>
      <c r="K384" s="19">
        <f t="shared" si="5"/>
        <v>1278188.93</v>
      </c>
      <c r="L384" s="37">
        <v>106849.13</v>
      </c>
      <c r="M384" s="58"/>
    </row>
    <row r="385" spans="1:13" s="39" customFormat="1" ht="12.95" customHeight="1" x14ac:dyDescent="0.25">
      <c r="A385" s="226"/>
      <c r="B385" s="29">
        <v>4430</v>
      </c>
      <c r="C385" s="30">
        <v>2</v>
      </c>
      <c r="D385" s="42" t="s">
        <v>1009</v>
      </c>
      <c r="E385" s="42" t="s">
        <v>1010</v>
      </c>
      <c r="F385" s="42" t="s">
        <v>1011</v>
      </c>
      <c r="G385" s="33" t="s">
        <v>12</v>
      </c>
      <c r="H385" s="34" t="s">
        <v>13</v>
      </c>
      <c r="I385" s="35">
        <v>0.95009999999999994</v>
      </c>
      <c r="J385" s="36">
        <v>692086.48</v>
      </c>
      <c r="K385" s="19">
        <f t="shared" si="5"/>
        <v>1103004.72</v>
      </c>
      <c r="L385" s="37">
        <v>102729.56</v>
      </c>
      <c r="M385" s="38"/>
    </row>
    <row r="386" spans="1:13" s="39" customFormat="1" ht="12.95" customHeight="1" x14ac:dyDescent="0.25">
      <c r="A386" s="226"/>
      <c r="B386" s="43">
        <v>4414</v>
      </c>
      <c r="C386" s="30">
        <v>3</v>
      </c>
      <c r="D386" s="32" t="s">
        <v>1012</v>
      </c>
      <c r="E386" s="32" t="s">
        <v>1013</v>
      </c>
      <c r="F386" s="32" t="s">
        <v>1014</v>
      </c>
      <c r="G386" s="33" t="s">
        <v>12</v>
      </c>
      <c r="H386" s="34" t="s">
        <v>13</v>
      </c>
      <c r="I386" s="35">
        <v>0.9607</v>
      </c>
      <c r="J386" s="36">
        <v>829275.52</v>
      </c>
      <c r="K386" s="19">
        <f t="shared" si="5"/>
        <v>1244778.28</v>
      </c>
      <c r="L386" s="37">
        <v>103875.69</v>
      </c>
      <c r="M386" s="38"/>
    </row>
    <row r="387" spans="1:13" s="39" customFormat="1" ht="12.95" customHeight="1" x14ac:dyDescent="0.25">
      <c r="A387" s="226"/>
      <c r="B387" s="29">
        <v>4418</v>
      </c>
      <c r="C387" s="30">
        <v>4</v>
      </c>
      <c r="D387" s="32" t="s">
        <v>1015</v>
      </c>
      <c r="E387" s="32" t="s">
        <v>1016</v>
      </c>
      <c r="F387" s="32" t="s">
        <v>1017</v>
      </c>
      <c r="G387" s="33" t="s">
        <v>12</v>
      </c>
      <c r="H387" s="34" t="s">
        <v>13</v>
      </c>
      <c r="I387" s="35">
        <v>0.97799999999999998</v>
      </c>
      <c r="J387" s="36">
        <v>845753.76</v>
      </c>
      <c r="K387" s="19">
        <f t="shared" si="5"/>
        <v>1268738.76</v>
      </c>
      <c r="L387" s="37">
        <v>105746.25</v>
      </c>
      <c r="M387" s="38"/>
    </row>
    <row r="388" spans="1:13" s="39" customFormat="1" ht="12.95" customHeight="1" x14ac:dyDescent="0.25">
      <c r="A388" s="226"/>
      <c r="B388" s="29">
        <v>4420</v>
      </c>
      <c r="C388" s="30">
        <v>5</v>
      </c>
      <c r="D388" s="32" t="s">
        <v>1018</v>
      </c>
      <c r="E388" s="32" t="s">
        <v>1019</v>
      </c>
      <c r="F388" s="32" t="s">
        <v>1020</v>
      </c>
      <c r="G388" s="33" t="s">
        <v>12</v>
      </c>
      <c r="H388" s="34" t="s">
        <v>13</v>
      </c>
      <c r="I388" s="35">
        <v>0.95179999999999998</v>
      </c>
      <c r="J388" s="36">
        <v>821933.79999999993</v>
      </c>
      <c r="K388" s="19">
        <f t="shared" si="5"/>
        <v>1233587.32</v>
      </c>
      <c r="L388" s="37">
        <v>102913.38</v>
      </c>
      <c r="M388" s="38"/>
    </row>
    <row r="389" spans="1:13" s="39" customFormat="1" ht="12.95" customHeight="1" x14ac:dyDescent="0.25">
      <c r="A389" s="226"/>
      <c r="B389" s="29">
        <v>4404</v>
      </c>
      <c r="C389" s="30">
        <v>6</v>
      </c>
      <c r="D389" s="32" t="s">
        <v>1021</v>
      </c>
      <c r="E389" s="32" t="s">
        <v>1022</v>
      </c>
      <c r="F389" s="32" t="s">
        <v>1023</v>
      </c>
      <c r="G389" s="33" t="s">
        <v>12</v>
      </c>
      <c r="H389" s="34" t="s">
        <v>13</v>
      </c>
      <c r="I389" s="35">
        <v>0.9919</v>
      </c>
      <c r="J389" s="36">
        <v>857993.51999999979</v>
      </c>
      <c r="K389" s="19">
        <f t="shared" si="5"/>
        <v>1286990.28</v>
      </c>
      <c r="L389" s="37">
        <v>107249.19</v>
      </c>
      <c r="M389" s="38"/>
    </row>
    <row r="390" spans="1:13" s="39" customFormat="1" ht="12.95" customHeight="1" x14ac:dyDescent="0.25">
      <c r="A390" s="226"/>
      <c r="B390" s="29">
        <v>4407</v>
      </c>
      <c r="C390" s="30">
        <v>7</v>
      </c>
      <c r="D390" s="32" t="s">
        <v>1024</v>
      </c>
      <c r="E390" s="32" t="s">
        <v>1025</v>
      </c>
      <c r="F390" s="32" t="s">
        <v>1026</v>
      </c>
      <c r="G390" s="33" t="s">
        <v>12</v>
      </c>
      <c r="H390" s="34" t="s">
        <v>13</v>
      </c>
      <c r="I390" s="35">
        <v>0.97989999999999999</v>
      </c>
      <c r="J390" s="36">
        <v>834887.22</v>
      </c>
      <c r="K390" s="19">
        <f t="shared" si="5"/>
        <v>1258693.98</v>
      </c>
      <c r="L390" s="37">
        <v>105951.69</v>
      </c>
      <c r="M390" s="38"/>
    </row>
    <row r="391" spans="1:13" s="39" customFormat="1" ht="12.95" customHeight="1" x14ac:dyDescent="0.25">
      <c r="A391" s="226"/>
      <c r="B391" s="29">
        <v>4419</v>
      </c>
      <c r="C391" s="30">
        <v>8</v>
      </c>
      <c r="D391" s="32" t="s">
        <v>1027</v>
      </c>
      <c r="E391" s="32" t="s">
        <v>1028</v>
      </c>
      <c r="F391" s="32" t="s">
        <v>1029</v>
      </c>
      <c r="G391" s="33" t="s">
        <v>12</v>
      </c>
      <c r="H391" s="34" t="s">
        <v>13</v>
      </c>
      <c r="I391" s="35">
        <v>0.94769999999999999</v>
      </c>
      <c r="J391" s="36">
        <v>646717.24</v>
      </c>
      <c r="K391" s="19">
        <f t="shared" si="5"/>
        <v>1056597.48</v>
      </c>
      <c r="L391" s="37">
        <v>102470.06</v>
      </c>
      <c r="M391" s="38"/>
    </row>
    <row r="392" spans="1:13" s="39" customFormat="1" ht="12.95" customHeight="1" x14ac:dyDescent="0.25">
      <c r="A392" s="226"/>
      <c r="B392" s="29">
        <v>4421</v>
      </c>
      <c r="C392" s="30">
        <v>9</v>
      </c>
      <c r="D392" s="32" t="s">
        <v>1030</v>
      </c>
      <c r="E392" s="32" t="s">
        <v>1031</v>
      </c>
      <c r="F392" s="32" t="s">
        <v>1032</v>
      </c>
      <c r="G392" s="33" t="s">
        <v>12</v>
      </c>
      <c r="H392" s="34" t="s">
        <v>13</v>
      </c>
      <c r="I392" s="35">
        <v>0.96260000000000001</v>
      </c>
      <c r="J392" s="36">
        <v>832649.04</v>
      </c>
      <c r="K392" s="19">
        <f t="shared" si="5"/>
        <v>1248973.56</v>
      </c>
      <c r="L392" s="37">
        <v>104081.13</v>
      </c>
      <c r="M392" s="38"/>
    </row>
    <row r="393" spans="1:13" s="39" customFormat="1" ht="12.95" customHeight="1" x14ac:dyDescent="0.25">
      <c r="A393" s="226"/>
      <c r="B393" s="29">
        <v>4429</v>
      </c>
      <c r="C393" s="30">
        <v>10</v>
      </c>
      <c r="D393" s="32" t="s">
        <v>1033</v>
      </c>
      <c r="E393" s="32" t="s">
        <v>1034</v>
      </c>
      <c r="F393" s="32" t="s">
        <v>1035</v>
      </c>
      <c r="G393" s="33" t="s">
        <v>12</v>
      </c>
      <c r="H393" s="34" t="s">
        <v>13</v>
      </c>
      <c r="I393" s="35">
        <v>0.96679999999999999</v>
      </c>
      <c r="J393" s="36">
        <v>832130</v>
      </c>
      <c r="K393" s="19">
        <f t="shared" si="5"/>
        <v>1250271</v>
      </c>
      <c r="L393" s="37">
        <v>104535.25</v>
      </c>
      <c r="M393" s="38"/>
    </row>
    <row r="394" spans="1:13" s="39" customFormat="1" ht="12.95" customHeight="1" x14ac:dyDescent="0.25">
      <c r="A394" s="226"/>
      <c r="B394" s="29">
        <v>4408</v>
      </c>
      <c r="C394" s="30">
        <v>11</v>
      </c>
      <c r="D394" s="32" t="s">
        <v>1036</v>
      </c>
      <c r="E394" s="32" t="s">
        <v>1037</v>
      </c>
      <c r="F394" s="32" t="s">
        <v>1038</v>
      </c>
      <c r="G394" s="33" t="s">
        <v>12</v>
      </c>
      <c r="H394" s="34" t="s">
        <v>13</v>
      </c>
      <c r="I394" s="35">
        <v>0.96399999999999997</v>
      </c>
      <c r="J394" s="36">
        <v>833860</v>
      </c>
      <c r="K394" s="19">
        <f t="shared" ref="K394:K457" si="6">ROUND(J394+L394*4,2)</f>
        <v>1250790</v>
      </c>
      <c r="L394" s="37">
        <v>104232.5</v>
      </c>
      <c r="M394" s="38"/>
    </row>
    <row r="395" spans="1:13" s="39" customFormat="1" ht="12.95" customHeight="1" x14ac:dyDescent="0.25">
      <c r="A395" s="226"/>
      <c r="B395" s="29">
        <v>4424</v>
      </c>
      <c r="C395" s="30">
        <v>12</v>
      </c>
      <c r="D395" s="32" t="s">
        <v>1039</v>
      </c>
      <c r="E395" s="32" t="s">
        <v>1040</v>
      </c>
      <c r="F395" s="32" t="s">
        <v>1041</v>
      </c>
      <c r="G395" s="33" t="s">
        <v>12</v>
      </c>
      <c r="H395" s="34" t="s">
        <v>13</v>
      </c>
      <c r="I395" s="35">
        <v>0.95930000000000004</v>
      </c>
      <c r="J395" s="36">
        <v>829470.12000000011</v>
      </c>
      <c r="K395" s="19">
        <f t="shared" si="6"/>
        <v>1244367.3600000001</v>
      </c>
      <c r="L395" s="37">
        <v>103724.31</v>
      </c>
      <c r="M395" s="38"/>
    </row>
    <row r="396" spans="1:13" s="39" customFormat="1" ht="12.95" customHeight="1" x14ac:dyDescent="0.25">
      <c r="A396" s="226"/>
      <c r="B396" s="29">
        <v>4402</v>
      </c>
      <c r="C396" s="30">
        <v>13</v>
      </c>
      <c r="D396" s="42" t="s">
        <v>1042</v>
      </c>
      <c r="E396" s="42" t="s">
        <v>1043</v>
      </c>
      <c r="F396" s="42" t="s">
        <v>1044</v>
      </c>
      <c r="G396" s="33" t="s">
        <v>12</v>
      </c>
      <c r="H396" s="34" t="s">
        <v>13</v>
      </c>
      <c r="I396" s="35">
        <v>0.98240000000000005</v>
      </c>
      <c r="J396" s="36">
        <v>839947.44</v>
      </c>
      <c r="K396" s="19">
        <f t="shared" si="6"/>
        <v>1264835.44</v>
      </c>
      <c r="L396" s="37">
        <v>106222</v>
      </c>
      <c r="M396" s="38"/>
    </row>
    <row r="397" spans="1:13" s="39" customFormat="1" ht="12.95" customHeight="1" x14ac:dyDescent="0.25">
      <c r="A397" s="226"/>
      <c r="B397" s="29">
        <v>4409</v>
      </c>
      <c r="C397" s="30">
        <v>14</v>
      </c>
      <c r="D397" s="32" t="s">
        <v>1045</v>
      </c>
      <c r="E397" s="32" t="s">
        <v>1046</v>
      </c>
      <c r="F397" s="32" t="s">
        <v>1047</v>
      </c>
      <c r="G397" s="33" t="s">
        <v>12</v>
      </c>
      <c r="H397" s="34" t="s">
        <v>13</v>
      </c>
      <c r="I397" s="35">
        <v>0.97040000000000004</v>
      </c>
      <c r="J397" s="36">
        <v>838812.16000000003</v>
      </c>
      <c r="K397" s="19">
        <f t="shared" si="6"/>
        <v>1258510.1599999999</v>
      </c>
      <c r="L397" s="37">
        <v>104924.5</v>
      </c>
      <c r="M397" s="38"/>
    </row>
    <row r="398" spans="1:13" s="39" customFormat="1" ht="12.95" customHeight="1" x14ac:dyDescent="0.25">
      <c r="A398" s="226"/>
      <c r="B398" s="29">
        <v>4427</v>
      </c>
      <c r="C398" s="30">
        <v>15</v>
      </c>
      <c r="D398" s="42" t="s">
        <v>1048</v>
      </c>
      <c r="E398" s="42" t="s">
        <v>1049</v>
      </c>
      <c r="F398" s="42" t="s">
        <v>1050</v>
      </c>
      <c r="G398" s="33" t="s">
        <v>12</v>
      </c>
      <c r="H398" s="34" t="s">
        <v>13</v>
      </c>
      <c r="I398" s="35">
        <v>0.97289999999999999</v>
      </c>
      <c r="J398" s="36">
        <v>840801.6100000001</v>
      </c>
      <c r="K398" s="19">
        <f t="shared" si="6"/>
        <v>1261580.8500000001</v>
      </c>
      <c r="L398" s="37">
        <v>105194.81</v>
      </c>
      <c r="M398" s="38"/>
    </row>
    <row r="399" spans="1:13" s="39" customFormat="1" ht="12.95" customHeight="1" x14ac:dyDescent="0.25">
      <c r="A399" s="226"/>
      <c r="B399" s="29">
        <v>4413</v>
      </c>
      <c r="C399" s="30">
        <v>16</v>
      </c>
      <c r="D399" s="32" t="s">
        <v>1051</v>
      </c>
      <c r="E399" s="32" t="s">
        <v>1052</v>
      </c>
      <c r="F399" s="32" t="s">
        <v>1053</v>
      </c>
      <c r="G399" s="33" t="s">
        <v>12</v>
      </c>
      <c r="H399" s="34" t="s">
        <v>13</v>
      </c>
      <c r="I399" s="35">
        <v>0.97509999999999997</v>
      </c>
      <c r="J399" s="36">
        <v>842337.01</v>
      </c>
      <c r="K399" s="19">
        <f t="shared" si="6"/>
        <v>1264067.77</v>
      </c>
      <c r="L399" s="37">
        <v>105432.69</v>
      </c>
      <c r="M399" s="38"/>
    </row>
    <row r="400" spans="1:13" s="39" customFormat="1" ht="12.95" customHeight="1" x14ac:dyDescent="0.25">
      <c r="A400" s="226"/>
      <c r="B400" s="29">
        <v>4422</v>
      </c>
      <c r="C400" s="30">
        <v>17</v>
      </c>
      <c r="D400" s="32" t="s">
        <v>1054</v>
      </c>
      <c r="E400" s="32" t="s">
        <v>1055</v>
      </c>
      <c r="F400" s="32" t="s">
        <v>1056</v>
      </c>
      <c r="G400" s="33" t="s">
        <v>12</v>
      </c>
      <c r="H400" s="34" t="s">
        <v>13</v>
      </c>
      <c r="I400" s="35">
        <v>0.95989999999999998</v>
      </c>
      <c r="J400" s="36">
        <v>743813.52</v>
      </c>
      <c r="K400" s="19">
        <f t="shared" si="6"/>
        <v>1158970.28</v>
      </c>
      <c r="L400" s="37">
        <v>103789.19</v>
      </c>
      <c r="M400" s="38"/>
    </row>
    <row r="401" spans="1:13" s="39" customFormat="1" ht="12.95" customHeight="1" x14ac:dyDescent="0.25">
      <c r="A401" s="226"/>
      <c r="B401" s="29">
        <v>4425</v>
      </c>
      <c r="C401" s="30">
        <v>18</v>
      </c>
      <c r="D401" s="59" t="s">
        <v>4979</v>
      </c>
      <c r="E401" s="59" t="s">
        <v>5593</v>
      </c>
      <c r="F401" s="59" t="s">
        <v>5594</v>
      </c>
      <c r="G401" s="33" t="s">
        <v>12</v>
      </c>
      <c r="H401" s="34" t="s">
        <v>13</v>
      </c>
      <c r="I401" s="35">
        <v>0.92169999999999996</v>
      </c>
      <c r="J401" s="36">
        <v>497364.17</v>
      </c>
      <c r="K401" s="19">
        <f t="shared" si="6"/>
        <v>895999.41</v>
      </c>
      <c r="L401" s="37">
        <v>99658.81</v>
      </c>
      <c r="M401" s="38"/>
    </row>
    <row r="402" spans="1:13" s="39" customFormat="1" ht="12.95" customHeight="1" x14ac:dyDescent="0.25">
      <c r="A402" s="226"/>
      <c r="B402" s="29">
        <v>4401</v>
      </c>
      <c r="C402" s="30">
        <v>19</v>
      </c>
      <c r="D402" s="32" t="s">
        <v>1057</v>
      </c>
      <c r="E402" s="32" t="s">
        <v>1058</v>
      </c>
      <c r="F402" s="32" t="s">
        <v>1059</v>
      </c>
      <c r="G402" s="33" t="s">
        <v>12</v>
      </c>
      <c r="H402" s="34" t="s">
        <v>13</v>
      </c>
      <c r="I402" s="35">
        <v>0.98570000000000002</v>
      </c>
      <c r="J402" s="36">
        <v>843472.31</v>
      </c>
      <c r="K402" s="19">
        <f t="shared" si="6"/>
        <v>1269787.55</v>
      </c>
      <c r="L402" s="37">
        <v>106578.81</v>
      </c>
      <c r="M402" s="38"/>
    </row>
    <row r="403" spans="1:13" s="39" customFormat="1" ht="12.95" customHeight="1" x14ac:dyDescent="0.25">
      <c r="A403" s="226"/>
      <c r="B403" s="29">
        <v>4416</v>
      </c>
      <c r="C403" s="30">
        <v>20</v>
      </c>
      <c r="D403" s="32" t="s">
        <v>1060</v>
      </c>
      <c r="E403" s="32" t="s">
        <v>1061</v>
      </c>
      <c r="F403" s="32" t="s">
        <v>1062</v>
      </c>
      <c r="G403" s="33" t="s">
        <v>12</v>
      </c>
      <c r="H403" s="34" t="s">
        <v>13</v>
      </c>
      <c r="I403" s="35">
        <v>0.96250000000000002</v>
      </c>
      <c r="J403" s="36">
        <v>486454.36</v>
      </c>
      <c r="K403" s="19">
        <f t="shared" si="6"/>
        <v>902735.6</v>
      </c>
      <c r="L403" s="37">
        <v>104070.31</v>
      </c>
      <c r="M403" s="38"/>
    </row>
    <row r="404" spans="1:13" s="39" customFormat="1" ht="12.95" customHeight="1" x14ac:dyDescent="0.25">
      <c r="A404" s="226"/>
      <c r="B404" s="29">
        <v>4417</v>
      </c>
      <c r="C404" s="30">
        <v>21</v>
      </c>
      <c r="D404" s="59" t="s">
        <v>5723</v>
      </c>
      <c r="E404" s="59" t="s">
        <v>5724</v>
      </c>
      <c r="F404" s="59" t="s">
        <v>5725</v>
      </c>
      <c r="G404" s="33" t="s">
        <v>12</v>
      </c>
      <c r="H404" s="34" t="s">
        <v>13</v>
      </c>
      <c r="I404" s="35">
        <v>0.95809999999999995</v>
      </c>
      <c r="J404" s="36">
        <v>327878.24</v>
      </c>
      <c r="K404" s="19">
        <f t="shared" si="6"/>
        <v>742256.48</v>
      </c>
      <c r="L404" s="37">
        <v>103594.56</v>
      </c>
      <c r="M404" s="38"/>
    </row>
    <row r="405" spans="1:13" s="39" customFormat="1" ht="12.95" customHeight="1" x14ac:dyDescent="0.25">
      <c r="A405" s="226"/>
      <c r="B405" s="29">
        <v>4405</v>
      </c>
      <c r="C405" s="30">
        <v>22</v>
      </c>
      <c r="D405" s="32" t="s">
        <v>1063</v>
      </c>
      <c r="E405" s="32" t="s">
        <v>1064</v>
      </c>
      <c r="F405" s="32" t="s">
        <v>1065</v>
      </c>
      <c r="G405" s="33" t="s">
        <v>12</v>
      </c>
      <c r="H405" s="34" t="s">
        <v>13</v>
      </c>
      <c r="I405" s="35">
        <v>0.97740000000000005</v>
      </c>
      <c r="J405" s="36">
        <v>742440.30999999994</v>
      </c>
      <c r="K405" s="19">
        <f t="shared" si="6"/>
        <v>1165165.83</v>
      </c>
      <c r="L405" s="37">
        <v>105681.38</v>
      </c>
      <c r="M405" s="38"/>
    </row>
    <row r="406" spans="1:13" s="39" customFormat="1" ht="12.95" customHeight="1" x14ac:dyDescent="0.25">
      <c r="A406" s="226"/>
      <c r="B406" s="29"/>
      <c r="C406" s="30"/>
      <c r="D406" s="49" t="s">
        <v>5732</v>
      </c>
      <c r="E406" s="42"/>
      <c r="F406" s="42"/>
      <c r="G406" s="33"/>
      <c r="H406" s="34"/>
      <c r="I406" s="35"/>
      <c r="J406" s="36"/>
      <c r="K406" s="19"/>
      <c r="L406" s="37"/>
      <c r="M406" s="38"/>
    </row>
    <row r="407" spans="1:13" s="39" customFormat="1" ht="12.95" customHeight="1" x14ac:dyDescent="0.25">
      <c r="A407" s="227"/>
      <c r="B407" s="29">
        <v>4403</v>
      </c>
      <c r="C407" s="30">
        <v>1</v>
      </c>
      <c r="D407" s="32" t="s">
        <v>1066</v>
      </c>
      <c r="E407" s="32" t="s">
        <v>1067</v>
      </c>
      <c r="F407" s="32" t="s">
        <v>1068</v>
      </c>
      <c r="G407" s="33" t="s">
        <v>5731</v>
      </c>
      <c r="H407" s="34" t="s">
        <v>13</v>
      </c>
      <c r="I407" s="35">
        <v>0.98180000000000001</v>
      </c>
      <c r="J407" s="36">
        <v>1336893.72</v>
      </c>
      <c r="K407" s="19">
        <f t="shared" si="6"/>
        <v>2009623.08</v>
      </c>
      <c r="L407" s="37">
        <v>168182.34</v>
      </c>
      <c r="M407" s="38"/>
    </row>
    <row r="408" spans="1:13" s="39" customFormat="1" ht="12.95" customHeight="1" x14ac:dyDescent="0.25">
      <c r="A408" s="225" t="s">
        <v>1069</v>
      </c>
      <c r="B408" s="29"/>
      <c r="C408" s="30"/>
      <c r="D408" s="31" t="s">
        <v>126</v>
      </c>
      <c r="E408" s="32"/>
      <c r="F408" s="32"/>
      <c r="G408" s="33"/>
      <c r="H408" s="34"/>
      <c r="I408" s="35"/>
      <c r="J408" s="36"/>
      <c r="K408" s="19"/>
      <c r="L408" s="37"/>
      <c r="M408" s="38"/>
    </row>
    <row r="409" spans="1:13" s="39" customFormat="1" ht="12.95" customHeight="1" x14ac:dyDescent="0.25">
      <c r="A409" s="226"/>
      <c r="B409" s="29">
        <v>807</v>
      </c>
      <c r="C409" s="30">
        <v>1</v>
      </c>
      <c r="D409" s="32" t="s">
        <v>1070</v>
      </c>
      <c r="E409" s="32" t="s">
        <v>1071</v>
      </c>
      <c r="F409" s="32" t="s">
        <v>1072</v>
      </c>
      <c r="G409" s="33" t="s">
        <v>130</v>
      </c>
      <c r="H409" s="34" t="s">
        <v>13</v>
      </c>
      <c r="I409" s="35">
        <v>0.93579999999999997</v>
      </c>
      <c r="J409" s="36">
        <v>400547.49</v>
      </c>
      <c r="K409" s="19">
        <f t="shared" si="6"/>
        <v>602929.85</v>
      </c>
      <c r="L409" s="37">
        <v>50595.59</v>
      </c>
      <c r="M409" s="38"/>
    </row>
    <row r="410" spans="1:13" s="39" customFormat="1" ht="12.95" customHeight="1" x14ac:dyDescent="0.25">
      <c r="A410" s="226"/>
      <c r="B410" s="29">
        <v>816</v>
      </c>
      <c r="C410" s="30">
        <v>2</v>
      </c>
      <c r="D410" s="32" t="s">
        <v>1073</v>
      </c>
      <c r="E410" s="32" t="s">
        <v>1074</v>
      </c>
      <c r="F410" s="32" t="s">
        <v>1075</v>
      </c>
      <c r="G410" s="33" t="s">
        <v>130</v>
      </c>
      <c r="H410" s="34" t="s">
        <v>13</v>
      </c>
      <c r="I410" s="35">
        <v>0.92879999999999996</v>
      </c>
      <c r="J410" s="36">
        <v>402818.31</v>
      </c>
      <c r="K410" s="19">
        <f t="shared" si="6"/>
        <v>603686.79</v>
      </c>
      <c r="L410" s="37">
        <v>50217.120000000003</v>
      </c>
      <c r="M410" s="38"/>
    </row>
    <row r="411" spans="1:13" s="39" customFormat="1" ht="12.95" customHeight="1" x14ac:dyDescent="0.25">
      <c r="A411" s="226"/>
      <c r="B411" s="29">
        <v>813</v>
      </c>
      <c r="C411" s="30">
        <v>3</v>
      </c>
      <c r="D411" s="42" t="s">
        <v>1076</v>
      </c>
      <c r="E411" s="42" t="s">
        <v>1077</v>
      </c>
      <c r="F411" s="42" t="s">
        <v>1078</v>
      </c>
      <c r="G411" s="27" t="s">
        <v>130</v>
      </c>
      <c r="H411" s="34" t="s">
        <v>13</v>
      </c>
      <c r="I411" s="35">
        <v>0.91810000000000003</v>
      </c>
      <c r="J411" s="36">
        <v>398190.18</v>
      </c>
      <c r="K411" s="19">
        <f t="shared" si="6"/>
        <v>596744.62</v>
      </c>
      <c r="L411" s="37">
        <v>49638.61</v>
      </c>
      <c r="M411" s="38"/>
    </row>
    <row r="412" spans="1:13" s="39" customFormat="1" ht="12.95" customHeight="1" x14ac:dyDescent="0.25">
      <c r="A412" s="226"/>
      <c r="B412" s="29">
        <v>824</v>
      </c>
      <c r="C412" s="30">
        <v>4</v>
      </c>
      <c r="D412" s="59" t="s">
        <v>1079</v>
      </c>
      <c r="E412" s="59" t="s">
        <v>1080</v>
      </c>
      <c r="F412" s="59" t="s">
        <v>1081</v>
      </c>
      <c r="G412" s="27" t="s">
        <v>130</v>
      </c>
      <c r="H412" s="34" t="s">
        <v>13</v>
      </c>
      <c r="I412" s="35">
        <v>0.91279999999999994</v>
      </c>
      <c r="J412" s="36">
        <v>395897.75</v>
      </c>
      <c r="K412" s="19">
        <f t="shared" si="6"/>
        <v>593305.94999999995</v>
      </c>
      <c r="L412" s="37">
        <v>49352.05</v>
      </c>
      <c r="M412" s="38"/>
    </row>
    <row r="413" spans="1:13" s="39" customFormat="1" ht="12.95" customHeight="1" x14ac:dyDescent="0.25">
      <c r="A413" s="226"/>
      <c r="B413" s="29">
        <v>827</v>
      </c>
      <c r="C413" s="30">
        <v>5</v>
      </c>
      <c r="D413" s="53" t="s">
        <v>387</v>
      </c>
      <c r="E413" s="53" t="s">
        <v>5595</v>
      </c>
      <c r="F413" s="53" t="s">
        <v>5596</v>
      </c>
      <c r="G413" s="27" t="s">
        <v>130</v>
      </c>
      <c r="H413" s="34" t="s">
        <v>13</v>
      </c>
      <c r="I413" s="35">
        <v>0.51959999999999995</v>
      </c>
      <c r="J413" s="36">
        <v>160134.64000000001</v>
      </c>
      <c r="K413" s="19">
        <f t="shared" si="6"/>
        <v>272506.8</v>
      </c>
      <c r="L413" s="37">
        <v>28093.040000000001</v>
      </c>
      <c r="M413" s="38"/>
    </row>
    <row r="414" spans="1:13" s="39" customFormat="1" ht="12.95" customHeight="1" x14ac:dyDescent="0.25">
      <c r="A414" s="226"/>
      <c r="B414" s="29">
        <v>821</v>
      </c>
      <c r="C414" s="30">
        <v>6</v>
      </c>
      <c r="D414" s="32" t="s">
        <v>1082</v>
      </c>
      <c r="E414" s="32" t="s">
        <v>1083</v>
      </c>
      <c r="F414" s="32" t="s">
        <v>1084</v>
      </c>
      <c r="G414" s="27" t="s">
        <v>130</v>
      </c>
      <c r="H414" s="34" t="s">
        <v>13</v>
      </c>
      <c r="I414" s="35">
        <v>0.9163</v>
      </c>
      <c r="J414" s="36">
        <v>446026.14999999997</v>
      </c>
      <c r="K414" s="19">
        <f t="shared" si="6"/>
        <v>644191.31000000006</v>
      </c>
      <c r="L414" s="37">
        <v>49541.29</v>
      </c>
      <c r="M414" s="38"/>
    </row>
    <row r="415" spans="1:13" s="39" customFormat="1" ht="12.95" customHeight="1" x14ac:dyDescent="0.25">
      <c r="A415" s="226"/>
      <c r="B415" s="29"/>
      <c r="C415" s="30"/>
      <c r="D415" s="31" t="s">
        <v>11</v>
      </c>
      <c r="E415" s="32"/>
      <c r="F415" s="32"/>
      <c r="G415" s="33"/>
      <c r="H415" s="34"/>
      <c r="I415" s="35"/>
      <c r="J415" s="36"/>
      <c r="K415" s="19"/>
      <c r="L415" s="37"/>
      <c r="M415" s="38"/>
    </row>
    <row r="416" spans="1:13" s="39" customFormat="1" ht="12.95" customHeight="1" x14ac:dyDescent="0.25">
      <c r="A416" s="226"/>
      <c r="B416" s="29">
        <v>805</v>
      </c>
      <c r="C416" s="30">
        <v>1</v>
      </c>
      <c r="D416" s="32" t="s">
        <v>1085</v>
      </c>
      <c r="E416" s="32" t="s">
        <v>1086</v>
      </c>
      <c r="F416" s="32" t="s">
        <v>1087</v>
      </c>
      <c r="G416" s="50" t="s">
        <v>12</v>
      </c>
      <c r="H416" s="34" t="s">
        <v>13</v>
      </c>
      <c r="I416" s="35">
        <v>0.91839999999999999</v>
      </c>
      <c r="J416" s="36">
        <v>783819.78</v>
      </c>
      <c r="K416" s="19">
        <f t="shared" si="6"/>
        <v>1181027.78</v>
      </c>
      <c r="L416" s="37">
        <v>99302</v>
      </c>
      <c r="M416" s="38"/>
    </row>
    <row r="417" spans="1:13" s="39" customFormat="1" ht="12.95" customHeight="1" x14ac:dyDescent="0.25">
      <c r="A417" s="226"/>
      <c r="B417" s="29">
        <v>809</v>
      </c>
      <c r="C417" s="30">
        <v>2</v>
      </c>
      <c r="D417" s="32" t="s">
        <v>1090</v>
      </c>
      <c r="E417" s="32" t="s">
        <v>1091</v>
      </c>
      <c r="F417" s="32" t="s">
        <v>1092</v>
      </c>
      <c r="G417" s="33" t="s">
        <v>12</v>
      </c>
      <c r="H417" s="34" t="s">
        <v>13</v>
      </c>
      <c r="I417" s="35">
        <v>0.93810000000000004</v>
      </c>
      <c r="J417" s="36">
        <v>804266.18000000017</v>
      </c>
      <c r="K417" s="19">
        <f t="shared" si="6"/>
        <v>1209994.42</v>
      </c>
      <c r="L417" s="37">
        <v>101432.06</v>
      </c>
      <c r="M417" s="38"/>
    </row>
    <row r="418" spans="1:13" s="39" customFormat="1" ht="12.95" customHeight="1" x14ac:dyDescent="0.25">
      <c r="A418" s="226"/>
      <c r="B418" s="29">
        <v>812</v>
      </c>
      <c r="C418" s="30">
        <v>3</v>
      </c>
      <c r="D418" s="32" t="s">
        <v>1093</v>
      </c>
      <c r="E418" s="32" t="s">
        <v>1094</v>
      </c>
      <c r="F418" s="32" t="s">
        <v>1095</v>
      </c>
      <c r="G418" s="33" t="s">
        <v>12</v>
      </c>
      <c r="H418" s="34" t="s">
        <v>13</v>
      </c>
      <c r="I418" s="35">
        <v>0.93520000000000003</v>
      </c>
      <c r="J418" s="36">
        <v>805055.5</v>
      </c>
      <c r="K418" s="19">
        <f t="shared" si="6"/>
        <v>1209529.5</v>
      </c>
      <c r="L418" s="37">
        <v>101118.5</v>
      </c>
      <c r="M418" s="38"/>
    </row>
    <row r="419" spans="1:13" s="39" customFormat="1" ht="12.95" customHeight="1" x14ac:dyDescent="0.25">
      <c r="A419" s="226"/>
      <c r="B419" s="29">
        <v>802</v>
      </c>
      <c r="C419" s="30">
        <v>4</v>
      </c>
      <c r="D419" s="42" t="s">
        <v>1096</v>
      </c>
      <c r="E419" s="42" t="s">
        <v>1097</v>
      </c>
      <c r="F419" s="42" t="s">
        <v>1098</v>
      </c>
      <c r="G419" s="33" t="s">
        <v>12</v>
      </c>
      <c r="H419" s="34" t="s">
        <v>13</v>
      </c>
      <c r="I419" s="35">
        <v>0.52800000000000002</v>
      </c>
      <c r="J419" s="36">
        <v>415632.5</v>
      </c>
      <c r="K419" s="19">
        <f t="shared" si="6"/>
        <v>643992.5</v>
      </c>
      <c r="L419" s="37">
        <v>57090</v>
      </c>
      <c r="M419" s="38"/>
    </row>
    <row r="420" spans="1:13" s="39" customFormat="1" ht="12.95" customHeight="1" x14ac:dyDescent="0.25">
      <c r="A420" s="226"/>
      <c r="B420" s="29">
        <v>800</v>
      </c>
      <c r="C420" s="30">
        <v>5</v>
      </c>
      <c r="D420" s="42" t="s">
        <v>1099</v>
      </c>
      <c r="E420" s="42" t="s">
        <v>1100</v>
      </c>
      <c r="F420" s="42" t="s">
        <v>1101</v>
      </c>
      <c r="G420" s="33" t="s">
        <v>12</v>
      </c>
      <c r="H420" s="34" t="s">
        <v>13</v>
      </c>
      <c r="I420" s="35">
        <v>0.80600000000000005</v>
      </c>
      <c r="J420" s="36">
        <v>697190</v>
      </c>
      <c r="K420" s="19">
        <f t="shared" si="6"/>
        <v>1045785</v>
      </c>
      <c r="L420" s="37">
        <v>87148.75</v>
      </c>
      <c r="M420" s="38"/>
    </row>
    <row r="421" spans="1:13" s="39" customFormat="1" ht="12.95" customHeight="1" x14ac:dyDescent="0.25">
      <c r="A421" s="226"/>
      <c r="B421" s="29">
        <v>808</v>
      </c>
      <c r="C421" s="30">
        <v>6</v>
      </c>
      <c r="D421" s="32" t="s">
        <v>1102</v>
      </c>
      <c r="E421" s="32" t="s">
        <v>1103</v>
      </c>
      <c r="F421" s="32" t="s">
        <v>1104</v>
      </c>
      <c r="G421" s="33" t="s">
        <v>12</v>
      </c>
      <c r="H421" s="34" t="s">
        <v>13</v>
      </c>
      <c r="I421" s="35">
        <v>0.9466</v>
      </c>
      <c r="J421" s="36">
        <v>814916.54</v>
      </c>
      <c r="K421" s="19">
        <f t="shared" si="6"/>
        <v>1224321.06</v>
      </c>
      <c r="L421" s="37">
        <v>102351.13</v>
      </c>
      <c r="M421" s="38"/>
    </row>
    <row r="422" spans="1:13" s="39" customFormat="1" ht="12.95" customHeight="1" x14ac:dyDescent="0.25">
      <c r="A422" s="226"/>
      <c r="B422" s="29">
        <v>826</v>
      </c>
      <c r="C422" s="30">
        <v>7</v>
      </c>
      <c r="D422" s="32" t="s">
        <v>1105</v>
      </c>
      <c r="E422" s="32" t="s">
        <v>1106</v>
      </c>
      <c r="F422" s="32" t="s">
        <v>1107</v>
      </c>
      <c r="G422" s="33" t="s">
        <v>12</v>
      </c>
      <c r="H422" s="34" t="s">
        <v>13</v>
      </c>
      <c r="I422" s="35">
        <v>0.93720000000000003</v>
      </c>
      <c r="J422" s="36">
        <v>806785.5</v>
      </c>
      <c r="K422" s="19">
        <f t="shared" si="6"/>
        <v>1212124.5</v>
      </c>
      <c r="L422" s="37">
        <v>101334.75</v>
      </c>
      <c r="M422" s="38"/>
    </row>
    <row r="423" spans="1:13" s="39" customFormat="1" ht="12.95" customHeight="1" x14ac:dyDescent="0.25">
      <c r="A423" s="226"/>
      <c r="B423" s="29">
        <v>801</v>
      </c>
      <c r="C423" s="30">
        <v>8</v>
      </c>
      <c r="D423" s="32" t="s">
        <v>1108</v>
      </c>
      <c r="E423" s="32" t="s">
        <v>1109</v>
      </c>
      <c r="F423" s="32" t="s">
        <v>1110</v>
      </c>
      <c r="G423" s="33" t="s">
        <v>12</v>
      </c>
      <c r="H423" s="34" t="s">
        <v>13</v>
      </c>
      <c r="I423" s="35">
        <v>0.93779999999999997</v>
      </c>
      <c r="J423" s="36">
        <v>804060.79</v>
      </c>
      <c r="K423" s="19">
        <f t="shared" si="6"/>
        <v>1209659.31</v>
      </c>
      <c r="L423" s="37">
        <v>101399.63</v>
      </c>
      <c r="M423" s="38"/>
    </row>
    <row r="424" spans="1:13" s="39" customFormat="1" ht="12.95" customHeight="1" x14ac:dyDescent="0.25">
      <c r="A424" s="226"/>
      <c r="B424" s="29">
        <v>803</v>
      </c>
      <c r="C424" s="30">
        <v>9</v>
      </c>
      <c r="D424" s="32" t="s">
        <v>1111</v>
      </c>
      <c r="E424" s="32" t="s">
        <v>1112</v>
      </c>
      <c r="F424" s="32" t="s">
        <v>1113</v>
      </c>
      <c r="G424" s="33" t="s">
        <v>12</v>
      </c>
      <c r="H424" s="34" t="s">
        <v>13</v>
      </c>
      <c r="I424" s="35">
        <v>0.92559999999999998</v>
      </c>
      <c r="J424" s="36">
        <v>796481.2</v>
      </c>
      <c r="K424" s="19">
        <f t="shared" si="6"/>
        <v>1196803.2</v>
      </c>
      <c r="L424" s="37">
        <v>100080.5</v>
      </c>
      <c r="M424" s="38"/>
    </row>
    <row r="425" spans="1:13" s="39" customFormat="1" ht="12.95" customHeight="1" x14ac:dyDescent="0.25">
      <c r="A425" s="226"/>
      <c r="B425" s="29">
        <v>814</v>
      </c>
      <c r="C425" s="30">
        <v>10</v>
      </c>
      <c r="D425" s="32" t="s">
        <v>1114</v>
      </c>
      <c r="E425" s="32" t="s">
        <v>1115</v>
      </c>
      <c r="F425" s="32" t="s">
        <v>1116</v>
      </c>
      <c r="G425" s="33" t="s">
        <v>12</v>
      </c>
      <c r="H425" s="34" t="s">
        <v>13</v>
      </c>
      <c r="I425" s="35">
        <v>0.94450000000000001</v>
      </c>
      <c r="J425" s="36">
        <v>555005.61</v>
      </c>
      <c r="K425" s="19">
        <f t="shared" si="6"/>
        <v>963501.85</v>
      </c>
      <c r="L425" s="37">
        <v>102124.06</v>
      </c>
      <c r="M425" s="38"/>
    </row>
    <row r="426" spans="1:13" s="39" customFormat="1" ht="12.95" customHeight="1" x14ac:dyDescent="0.25">
      <c r="A426" s="226"/>
      <c r="B426" s="29">
        <v>817</v>
      </c>
      <c r="C426" s="30">
        <v>11</v>
      </c>
      <c r="D426" s="32" t="s">
        <v>1117</v>
      </c>
      <c r="E426" s="32" t="s">
        <v>1118</v>
      </c>
      <c r="F426" s="32" t="s">
        <v>1119</v>
      </c>
      <c r="G426" s="33" t="s">
        <v>12</v>
      </c>
      <c r="H426" s="34" t="s">
        <v>13</v>
      </c>
      <c r="I426" s="35">
        <v>0.96579999999999999</v>
      </c>
      <c r="J426" s="36">
        <v>833795.14</v>
      </c>
      <c r="K426" s="19">
        <f t="shared" si="6"/>
        <v>1251503.6599999999</v>
      </c>
      <c r="L426" s="37">
        <v>104427.13</v>
      </c>
      <c r="M426" s="38"/>
    </row>
    <row r="427" spans="1:13" s="39" customFormat="1" ht="12.95" customHeight="1" x14ac:dyDescent="0.25">
      <c r="A427" s="226"/>
      <c r="B427" s="29">
        <v>828</v>
      </c>
      <c r="C427" s="30">
        <v>12</v>
      </c>
      <c r="D427" s="32" t="s">
        <v>1120</v>
      </c>
      <c r="E427" s="32" t="s">
        <v>1121</v>
      </c>
      <c r="F427" s="32" t="s">
        <v>1122</v>
      </c>
      <c r="G427" s="33" t="s">
        <v>12</v>
      </c>
      <c r="H427" s="34" t="s">
        <v>13</v>
      </c>
      <c r="I427" s="35">
        <v>0.94910000000000005</v>
      </c>
      <c r="J427" s="36">
        <v>813294.61999999988</v>
      </c>
      <c r="K427" s="19">
        <f t="shared" si="6"/>
        <v>1223780.3799999999</v>
      </c>
      <c r="L427" s="37">
        <v>102621.44</v>
      </c>
      <c r="M427" s="38"/>
    </row>
    <row r="428" spans="1:13" s="39" customFormat="1" ht="12.95" customHeight="1" x14ac:dyDescent="0.25">
      <c r="A428" s="226"/>
      <c r="B428" s="29">
        <v>820</v>
      </c>
      <c r="C428" s="30">
        <v>13</v>
      </c>
      <c r="D428" s="42" t="s">
        <v>1123</v>
      </c>
      <c r="E428" s="42" t="s">
        <v>1124</v>
      </c>
      <c r="F428" s="42" t="s">
        <v>1125</v>
      </c>
      <c r="G428" s="33" t="s">
        <v>12</v>
      </c>
      <c r="H428" s="34" t="s">
        <v>13</v>
      </c>
      <c r="I428" s="35">
        <v>0.94840000000000002</v>
      </c>
      <c r="J428" s="36">
        <v>815716.65</v>
      </c>
      <c r="K428" s="19">
        <f t="shared" si="6"/>
        <v>1225899.6499999999</v>
      </c>
      <c r="L428" s="37">
        <v>102545.75</v>
      </c>
      <c r="M428" s="38"/>
    </row>
    <row r="429" spans="1:13" s="39" customFormat="1" ht="12.95" customHeight="1" x14ac:dyDescent="0.25">
      <c r="A429" s="226"/>
      <c r="B429" s="29">
        <v>804</v>
      </c>
      <c r="C429" s="30">
        <v>14</v>
      </c>
      <c r="D429" s="59" t="s">
        <v>1126</v>
      </c>
      <c r="E429" s="59" t="s">
        <v>1127</v>
      </c>
      <c r="F429" s="59" t="s">
        <v>1128</v>
      </c>
      <c r="G429" s="33" t="s">
        <v>12</v>
      </c>
      <c r="H429" s="34" t="s">
        <v>13</v>
      </c>
      <c r="I429" s="35">
        <v>0.93240000000000001</v>
      </c>
      <c r="J429" s="36">
        <v>808147.9</v>
      </c>
      <c r="K429" s="19">
        <f t="shared" si="6"/>
        <v>1211410.8999999999</v>
      </c>
      <c r="L429" s="37">
        <v>100815.75</v>
      </c>
      <c r="M429" s="38"/>
    </row>
    <row r="430" spans="1:13" s="39" customFormat="1" ht="12.95" customHeight="1" x14ac:dyDescent="0.25">
      <c r="A430" s="226"/>
      <c r="B430" s="29">
        <v>810</v>
      </c>
      <c r="C430" s="30">
        <v>15</v>
      </c>
      <c r="D430" s="59" t="s">
        <v>1129</v>
      </c>
      <c r="E430" s="59" t="s">
        <v>1130</v>
      </c>
      <c r="F430" s="59" t="s">
        <v>1131</v>
      </c>
      <c r="G430" s="33" t="s">
        <v>12</v>
      </c>
      <c r="H430" s="34" t="s">
        <v>13</v>
      </c>
      <c r="I430" s="35">
        <v>0.9466</v>
      </c>
      <c r="J430" s="36">
        <v>685436.84</v>
      </c>
      <c r="K430" s="19">
        <f t="shared" si="6"/>
        <v>1094841.3600000001</v>
      </c>
      <c r="L430" s="37">
        <v>102351.13</v>
      </c>
      <c r="M430" s="38"/>
    </row>
    <row r="431" spans="1:13" s="39" customFormat="1" ht="12.95" customHeight="1" x14ac:dyDescent="0.25">
      <c r="A431" s="226"/>
      <c r="B431" s="29">
        <v>811</v>
      </c>
      <c r="C431" s="30">
        <v>16</v>
      </c>
      <c r="D431" s="59" t="s">
        <v>1132</v>
      </c>
      <c r="E431" s="59" t="s">
        <v>1133</v>
      </c>
      <c r="F431" s="59" t="s">
        <v>1134</v>
      </c>
      <c r="G431" s="33" t="s">
        <v>12</v>
      </c>
      <c r="H431" s="34" t="s">
        <v>13</v>
      </c>
      <c r="I431" s="35">
        <v>0.9456</v>
      </c>
      <c r="J431" s="36">
        <v>555092.14999999991</v>
      </c>
      <c r="K431" s="19">
        <f t="shared" si="6"/>
        <v>964064.15</v>
      </c>
      <c r="L431" s="37">
        <v>102243</v>
      </c>
      <c r="M431" s="38"/>
    </row>
    <row r="432" spans="1:13" s="39" customFormat="1" ht="12.95" customHeight="1" x14ac:dyDescent="0.25">
      <c r="A432" s="226"/>
      <c r="B432" s="29">
        <v>819</v>
      </c>
      <c r="C432" s="30">
        <v>17</v>
      </c>
      <c r="D432" s="53" t="s">
        <v>1088</v>
      </c>
      <c r="E432" s="53" t="s">
        <v>5554</v>
      </c>
      <c r="F432" s="53" t="s">
        <v>1089</v>
      </c>
      <c r="G432" s="33" t="s">
        <v>12</v>
      </c>
      <c r="H432" s="34" t="s">
        <v>13</v>
      </c>
      <c r="I432" s="35">
        <v>0.9113</v>
      </c>
      <c r="J432" s="36">
        <v>530666.67999999993</v>
      </c>
      <c r="K432" s="19">
        <f t="shared" si="6"/>
        <v>924803.92</v>
      </c>
      <c r="L432" s="37">
        <v>98534.31</v>
      </c>
      <c r="M432" s="38"/>
    </row>
    <row r="433" spans="1:13" s="39" customFormat="1" ht="12.95" customHeight="1" x14ac:dyDescent="0.25">
      <c r="A433" s="226"/>
      <c r="B433" s="29">
        <v>818</v>
      </c>
      <c r="C433" s="30">
        <v>18</v>
      </c>
      <c r="D433" s="42" t="s">
        <v>1135</v>
      </c>
      <c r="E433" s="42" t="s">
        <v>1136</v>
      </c>
      <c r="F433" s="42" t="s">
        <v>1137</v>
      </c>
      <c r="G433" s="33" t="s">
        <v>12</v>
      </c>
      <c r="H433" s="34" t="s">
        <v>13</v>
      </c>
      <c r="I433" s="35">
        <v>0.94579999999999997</v>
      </c>
      <c r="J433" s="36">
        <v>814224.54</v>
      </c>
      <c r="K433" s="19">
        <f t="shared" si="6"/>
        <v>1223283.06</v>
      </c>
      <c r="L433" s="37">
        <v>102264.63</v>
      </c>
      <c r="M433" s="38"/>
    </row>
    <row r="434" spans="1:13" s="39" customFormat="1" ht="12.95" customHeight="1" x14ac:dyDescent="0.25">
      <c r="A434" s="227"/>
      <c r="B434" s="29">
        <v>815</v>
      </c>
      <c r="C434" s="30">
        <v>19</v>
      </c>
      <c r="D434" s="53" t="s">
        <v>1138</v>
      </c>
      <c r="E434" s="53" t="s">
        <v>1139</v>
      </c>
      <c r="F434" s="53" t="s">
        <v>1140</v>
      </c>
      <c r="G434" s="33" t="s">
        <v>12</v>
      </c>
      <c r="H434" s="34" t="s">
        <v>13</v>
      </c>
      <c r="I434" s="35">
        <v>0.98509999999999998</v>
      </c>
      <c r="J434" s="36">
        <v>852652.11999999988</v>
      </c>
      <c r="K434" s="19">
        <f t="shared" si="6"/>
        <v>1278707.8799999999</v>
      </c>
      <c r="L434" s="37">
        <v>106513.94</v>
      </c>
      <c r="M434" s="38"/>
    </row>
    <row r="435" spans="1:13" s="39" customFormat="1" ht="12.95" customHeight="1" x14ac:dyDescent="0.25">
      <c r="A435" s="225" t="s">
        <v>1141</v>
      </c>
      <c r="B435" s="29"/>
      <c r="C435" s="30"/>
      <c r="D435" s="49" t="s">
        <v>126</v>
      </c>
      <c r="E435" s="42"/>
      <c r="F435" s="42"/>
      <c r="G435" s="33"/>
      <c r="H435" s="34"/>
      <c r="I435" s="35"/>
      <c r="J435" s="36"/>
      <c r="K435" s="19"/>
      <c r="L435" s="37"/>
      <c r="M435" s="38"/>
    </row>
    <row r="436" spans="1:13" s="39" customFormat="1" ht="12.95" customHeight="1" x14ac:dyDescent="0.25">
      <c r="A436" s="226"/>
      <c r="B436" s="29">
        <v>4514</v>
      </c>
      <c r="C436" s="30">
        <v>1</v>
      </c>
      <c r="D436" s="42" t="s">
        <v>1142</v>
      </c>
      <c r="E436" s="42" t="s">
        <v>1143</v>
      </c>
      <c r="F436" s="42" t="s">
        <v>1144</v>
      </c>
      <c r="G436" s="33" t="s">
        <v>130</v>
      </c>
      <c r="H436" s="34" t="s">
        <v>13</v>
      </c>
      <c r="I436" s="35">
        <v>0.9919</v>
      </c>
      <c r="J436" s="36">
        <v>421054.99</v>
      </c>
      <c r="K436" s="19">
        <f t="shared" si="6"/>
        <v>635569.91</v>
      </c>
      <c r="L436" s="37">
        <v>53628.73</v>
      </c>
      <c r="M436" s="38"/>
    </row>
    <row r="437" spans="1:13" s="39" customFormat="1" ht="12.95" customHeight="1" x14ac:dyDescent="0.25">
      <c r="A437" s="226"/>
      <c r="B437" s="29">
        <v>4537</v>
      </c>
      <c r="C437" s="30">
        <v>2</v>
      </c>
      <c r="D437" s="32" t="s">
        <v>724</v>
      </c>
      <c r="E437" s="32" t="s">
        <v>725</v>
      </c>
      <c r="F437" s="32" t="s">
        <v>1145</v>
      </c>
      <c r="G437" s="33" t="s">
        <v>130</v>
      </c>
      <c r="H437" s="34" t="s">
        <v>13</v>
      </c>
      <c r="I437" s="35">
        <v>0.9919</v>
      </c>
      <c r="J437" s="36">
        <v>421054.99</v>
      </c>
      <c r="K437" s="19">
        <f t="shared" si="6"/>
        <v>635569.91</v>
      </c>
      <c r="L437" s="37">
        <v>53628.73</v>
      </c>
      <c r="M437" s="38"/>
    </row>
    <row r="438" spans="1:13" s="39" customFormat="1" ht="12.95" customHeight="1" x14ac:dyDescent="0.25">
      <c r="A438" s="226"/>
      <c r="B438" s="29">
        <v>4521</v>
      </c>
      <c r="C438" s="30">
        <v>3</v>
      </c>
      <c r="D438" s="42" t="s">
        <v>1149</v>
      </c>
      <c r="E438" s="62" t="s">
        <v>1150</v>
      </c>
      <c r="F438" s="42" t="s">
        <v>1151</v>
      </c>
      <c r="G438" s="27" t="s">
        <v>130</v>
      </c>
      <c r="H438" s="34" t="s">
        <v>13</v>
      </c>
      <c r="I438" s="35">
        <v>0.9919</v>
      </c>
      <c r="J438" s="36">
        <v>269668.3</v>
      </c>
      <c r="K438" s="19">
        <f t="shared" si="6"/>
        <v>484183.22</v>
      </c>
      <c r="L438" s="37">
        <v>53628.73</v>
      </c>
      <c r="M438" s="38"/>
    </row>
    <row r="439" spans="1:13" s="39" customFormat="1" ht="12.95" customHeight="1" x14ac:dyDescent="0.25">
      <c r="A439" s="226"/>
      <c r="B439" s="29">
        <v>4527</v>
      </c>
      <c r="C439" s="30">
        <v>4</v>
      </c>
      <c r="D439" s="32" t="s">
        <v>1152</v>
      </c>
      <c r="E439" s="32" t="s">
        <v>1153</v>
      </c>
      <c r="F439" s="32" t="s">
        <v>1154</v>
      </c>
      <c r="G439" s="50" t="s">
        <v>130</v>
      </c>
      <c r="H439" s="34" t="s">
        <v>13</v>
      </c>
      <c r="I439" s="35">
        <v>0.9919</v>
      </c>
      <c r="J439" s="36">
        <v>334548.31</v>
      </c>
      <c r="K439" s="19">
        <f t="shared" si="6"/>
        <v>549063.23</v>
      </c>
      <c r="L439" s="37">
        <v>53628.73</v>
      </c>
      <c r="M439" s="38"/>
    </row>
    <row r="440" spans="1:13" s="39" customFormat="1" ht="12.95" customHeight="1" x14ac:dyDescent="0.25">
      <c r="A440" s="226"/>
      <c r="B440" s="29">
        <v>4511</v>
      </c>
      <c r="C440" s="30">
        <v>5</v>
      </c>
      <c r="D440" s="42" t="s">
        <v>1155</v>
      </c>
      <c r="E440" s="42" t="s">
        <v>1156</v>
      </c>
      <c r="F440" s="42" t="s">
        <v>1157</v>
      </c>
      <c r="G440" s="27" t="s">
        <v>130</v>
      </c>
      <c r="H440" s="34" t="s">
        <v>13</v>
      </c>
      <c r="I440" s="35">
        <v>0.99590000000000001</v>
      </c>
      <c r="J440" s="36">
        <v>421703.77</v>
      </c>
      <c r="K440" s="19">
        <f t="shared" si="6"/>
        <v>637083.73</v>
      </c>
      <c r="L440" s="37">
        <v>53844.99</v>
      </c>
      <c r="M440" s="38"/>
    </row>
    <row r="441" spans="1:13" s="39" customFormat="1" ht="12.95" customHeight="1" x14ac:dyDescent="0.25">
      <c r="A441" s="226"/>
      <c r="B441" s="29">
        <v>4506</v>
      </c>
      <c r="C441" s="30">
        <v>6</v>
      </c>
      <c r="D441" s="32" t="s">
        <v>1158</v>
      </c>
      <c r="E441" s="32" t="s">
        <v>1159</v>
      </c>
      <c r="F441" s="32" t="s">
        <v>1160</v>
      </c>
      <c r="G441" s="33" t="s">
        <v>130</v>
      </c>
      <c r="H441" s="34" t="s">
        <v>13</v>
      </c>
      <c r="I441" s="35">
        <v>0.99590000000000001</v>
      </c>
      <c r="J441" s="36">
        <v>421703.77</v>
      </c>
      <c r="K441" s="19">
        <f t="shared" si="6"/>
        <v>637083.73</v>
      </c>
      <c r="L441" s="37">
        <v>53844.99</v>
      </c>
      <c r="M441" s="38"/>
    </row>
    <row r="442" spans="1:13" s="39" customFormat="1" ht="12.95" customHeight="1" x14ac:dyDescent="0.25">
      <c r="A442" s="226"/>
      <c r="B442" s="29">
        <v>4526</v>
      </c>
      <c r="C442" s="30">
        <v>7</v>
      </c>
      <c r="D442" s="32" t="s">
        <v>1161</v>
      </c>
      <c r="E442" s="32" t="s">
        <v>1162</v>
      </c>
      <c r="F442" s="32" t="s">
        <v>1163</v>
      </c>
      <c r="G442" s="33" t="s">
        <v>130</v>
      </c>
      <c r="H442" s="34" t="s">
        <v>13</v>
      </c>
      <c r="I442" s="35">
        <v>0.99590000000000001</v>
      </c>
      <c r="J442" s="36">
        <v>421703.77</v>
      </c>
      <c r="K442" s="19">
        <f t="shared" si="6"/>
        <v>637083.73</v>
      </c>
      <c r="L442" s="37">
        <v>53844.99</v>
      </c>
      <c r="M442" s="38"/>
    </row>
    <row r="443" spans="1:13" s="39" customFormat="1" ht="12.95" customHeight="1" x14ac:dyDescent="0.25">
      <c r="A443" s="226"/>
      <c r="B443" s="29">
        <v>4534</v>
      </c>
      <c r="C443" s="30">
        <v>8</v>
      </c>
      <c r="D443" s="203" t="s">
        <v>1146</v>
      </c>
      <c r="E443" s="53" t="s">
        <v>5749</v>
      </c>
      <c r="F443" s="203" t="s">
        <v>1148</v>
      </c>
      <c r="G443" s="33" t="s">
        <v>130</v>
      </c>
      <c r="H443" s="34" t="s">
        <v>13</v>
      </c>
      <c r="I443" s="35">
        <v>0.39190000000000003</v>
      </c>
      <c r="J443" s="36">
        <v>63566.19</v>
      </c>
      <c r="K443" s="19">
        <f t="shared" si="6"/>
        <v>148321.10999999999</v>
      </c>
      <c r="L443" s="37">
        <v>21188.73</v>
      </c>
      <c r="M443" s="38"/>
    </row>
    <row r="444" spans="1:13" s="39" customFormat="1" ht="12.95" customHeight="1" x14ac:dyDescent="0.25">
      <c r="A444" s="226"/>
      <c r="B444" s="29">
        <v>4504</v>
      </c>
      <c r="C444" s="30">
        <v>9</v>
      </c>
      <c r="D444" s="53" t="s">
        <v>5597</v>
      </c>
      <c r="E444" s="53" t="s">
        <v>5598</v>
      </c>
      <c r="F444" s="53" t="s">
        <v>5599</v>
      </c>
      <c r="G444" s="33" t="s">
        <v>130</v>
      </c>
      <c r="H444" s="34" t="s">
        <v>13</v>
      </c>
      <c r="I444" s="35">
        <v>0.99590000000000001</v>
      </c>
      <c r="J444" s="36">
        <v>421703.77</v>
      </c>
      <c r="K444" s="19">
        <f t="shared" si="6"/>
        <v>637083.73</v>
      </c>
      <c r="L444" s="37">
        <v>53844.99</v>
      </c>
      <c r="M444" s="38"/>
    </row>
    <row r="445" spans="1:13" s="39" customFormat="1" ht="12.95" customHeight="1" x14ac:dyDescent="0.25">
      <c r="A445" s="226"/>
      <c r="B445" s="29"/>
      <c r="C445" s="30"/>
      <c r="D445" s="31" t="s">
        <v>11</v>
      </c>
      <c r="E445" s="32"/>
      <c r="F445" s="32"/>
      <c r="G445" s="33"/>
      <c r="H445" s="34"/>
      <c r="I445" s="35"/>
      <c r="J445" s="36"/>
      <c r="K445" s="19"/>
      <c r="L445" s="37"/>
      <c r="M445" s="38"/>
    </row>
    <row r="446" spans="1:13" s="39" customFormat="1" ht="12.95" customHeight="1" x14ac:dyDescent="0.25">
      <c r="A446" s="226"/>
      <c r="B446" s="29">
        <v>4528</v>
      </c>
      <c r="C446" s="30">
        <v>1</v>
      </c>
      <c r="D446" s="42" t="s">
        <v>1164</v>
      </c>
      <c r="E446" s="42" t="s">
        <v>1165</v>
      </c>
      <c r="F446" s="42" t="s">
        <v>1166</v>
      </c>
      <c r="G446" s="33" t="s">
        <v>12</v>
      </c>
      <c r="H446" s="34" t="s">
        <v>13</v>
      </c>
      <c r="I446" s="35">
        <v>0.9919</v>
      </c>
      <c r="J446" s="36">
        <v>541457.57000000007</v>
      </c>
      <c r="K446" s="19">
        <f t="shared" si="6"/>
        <v>970454.33</v>
      </c>
      <c r="L446" s="37">
        <v>107249.19</v>
      </c>
      <c r="M446" s="38"/>
    </row>
    <row r="447" spans="1:13" s="39" customFormat="1" ht="12.95" customHeight="1" x14ac:dyDescent="0.25">
      <c r="A447" s="226"/>
      <c r="B447" s="29">
        <v>4532</v>
      </c>
      <c r="C447" s="30">
        <v>2</v>
      </c>
      <c r="D447" s="32" t="s">
        <v>1167</v>
      </c>
      <c r="E447" s="32" t="s">
        <v>1168</v>
      </c>
      <c r="F447" s="32" t="s">
        <v>1169</v>
      </c>
      <c r="G447" s="33" t="s">
        <v>12</v>
      </c>
      <c r="H447" s="34" t="s">
        <v>13</v>
      </c>
      <c r="I447" s="35">
        <v>0.99590000000000001</v>
      </c>
      <c r="J447" s="36">
        <v>843342.56999999983</v>
      </c>
      <c r="K447" s="19">
        <f t="shared" si="6"/>
        <v>1274069.33</v>
      </c>
      <c r="L447" s="37">
        <v>107681.69</v>
      </c>
      <c r="M447" s="38"/>
    </row>
    <row r="448" spans="1:13" s="39" customFormat="1" ht="12.95" customHeight="1" x14ac:dyDescent="0.25">
      <c r="A448" s="226"/>
      <c r="B448" s="29">
        <v>4505</v>
      </c>
      <c r="C448" s="30">
        <v>3</v>
      </c>
      <c r="D448" s="32" t="s">
        <v>1170</v>
      </c>
      <c r="E448" s="32" t="s">
        <v>1171</v>
      </c>
      <c r="F448" s="32" t="s">
        <v>1172</v>
      </c>
      <c r="G448" s="33" t="s">
        <v>12</v>
      </c>
      <c r="H448" s="34" t="s">
        <v>13</v>
      </c>
      <c r="I448" s="35">
        <v>0.99590000000000001</v>
      </c>
      <c r="J448" s="36">
        <v>845505.06999999983</v>
      </c>
      <c r="K448" s="19">
        <f t="shared" si="6"/>
        <v>1276231.83</v>
      </c>
      <c r="L448" s="37">
        <v>107681.69</v>
      </c>
      <c r="M448" s="38"/>
    </row>
    <row r="449" spans="1:13" s="39" customFormat="1" ht="12.95" customHeight="1" x14ac:dyDescent="0.25">
      <c r="A449" s="226"/>
      <c r="B449" s="29">
        <v>4529</v>
      </c>
      <c r="C449" s="30">
        <v>4</v>
      </c>
      <c r="D449" s="32" t="s">
        <v>1173</v>
      </c>
      <c r="E449" s="32" t="s">
        <v>1174</v>
      </c>
      <c r="F449" s="32" t="s">
        <v>1175</v>
      </c>
      <c r="G449" s="33" t="s">
        <v>12</v>
      </c>
      <c r="H449" s="34" t="s">
        <v>13</v>
      </c>
      <c r="I449" s="35">
        <v>0.99590000000000001</v>
      </c>
      <c r="J449" s="36">
        <v>845505.06999999983</v>
      </c>
      <c r="K449" s="19">
        <f t="shared" si="6"/>
        <v>1276231.83</v>
      </c>
      <c r="L449" s="37">
        <v>107681.69</v>
      </c>
      <c r="M449" s="38"/>
    </row>
    <row r="450" spans="1:13" s="39" customFormat="1" ht="12.95" customHeight="1" x14ac:dyDescent="0.25">
      <c r="A450" s="226"/>
      <c r="B450" s="43">
        <v>4517</v>
      </c>
      <c r="C450" s="30">
        <v>5</v>
      </c>
      <c r="D450" s="32" t="s">
        <v>1176</v>
      </c>
      <c r="E450" s="32" t="s">
        <v>1177</v>
      </c>
      <c r="F450" s="32" t="s">
        <v>1178</v>
      </c>
      <c r="G450" s="33" t="s">
        <v>12</v>
      </c>
      <c r="H450" s="34" t="s">
        <v>13</v>
      </c>
      <c r="I450" s="35">
        <v>0.996</v>
      </c>
      <c r="J450" s="36">
        <v>857647.5</v>
      </c>
      <c r="K450" s="19">
        <f t="shared" si="6"/>
        <v>1288417.5</v>
      </c>
      <c r="L450" s="37">
        <v>107692.5</v>
      </c>
      <c r="M450" s="38"/>
    </row>
    <row r="451" spans="1:13" s="39" customFormat="1" ht="12.95" customHeight="1" x14ac:dyDescent="0.25">
      <c r="A451" s="226"/>
      <c r="B451" s="29">
        <v>4524</v>
      </c>
      <c r="C451" s="30">
        <v>6</v>
      </c>
      <c r="D451" s="32" t="s">
        <v>1179</v>
      </c>
      <c r="E451" s="32" t="s">
        <v>1180</v>
      </c>
      <c r="F451" s="32" t="s">
        <v>1181</v>
      </c>
      <c r="G451" s="33" t="s">
        <v>12</v>
      </c>
      <c r="H451" s="34" t="s">
        <v>13</v>
      </c>
      <c r="I451" s="35">
        <v>0.99590000000000001</v>
      </c>
      <c r="J451" s="36">
        <v>843342.56999999983</v>
      </c>
      <c r="K451" s="19">
        <f t="shared" si="6"/>
        <v>1274069.33</v>
      </c>
      <c r="L451" s="37">
        <v>107681.69</v>
      </c>
    </row>
    <row r="452" spans="1:13" s="39" customFormat="1" ht="12.95" customHeight="1" x14ac:dyDescent="0.25">
      <c r="A452" s="226"/>
      <c r="B452" s="29">
        <v>4525</v>
      </c>
      <c r="C452" s="30">
        <v>7</v>
      </c>
      <c r="D452" s="32" t="s">
        <v>1182</v>
      </c>
      <c r="E452" s="32" t="s">
        <v>1183</v>
      </c>
      <c r="F452" s="32" t="s">
        <v>1184</v>
      </c>
      <c r="G452" s="33" t="s">
        <v>12</v>
      </c>
      <c r="H452" s="34" t="s">
        <v>13</v>
      </c>
      <c r="I452" s="35">
        <v>0.99590000000000001</v>
      </c>
      <c r="J452" s="36">
        <v>843342.56999999983</v>
      </c>
      <c r="K452" s="19">
        <f t="shared" si="6"/>
        <v>1274069.33</v>
      </c>
      <c r="L452" s="37">
        <v>107681.69</v>
      </c>
      <c r="M452" s="38"/>
    </row>
    <row r="453" spans="1:13" s="39" customFormat="1" ht="12.95" customHeight="1" x14ac:dyDescent="0.25">
      <c r="A453" s="226"/>
      <c r="B453" s="29">
        <v>4501</v>
      </c>
      <c r="C453" s="30">
        <v>8</v>
      </c>
      <c r="D453" s="32" t="s">
        <v>1185</v>
      </c>
      <c r="E453" s="32" t="s">
        <v>1186</v>
      </c>
      <c r="F453" s="32" t="s">
        <v>1187</v>
      </c>
      <c r="G453" s="33" t="s">
        <v>12</v>
      </c>
      <c r="H453" s="34" t="s">
        <v>13</v>
      </c>
      <c r="I453" s="35">
        <v>0.99590000000000001</v>
      </c>
      <c r="J453" s="36">
        <v>846586.31999999983</v>
      </c>
      <c r="K453" s="19">
        <f t="shared" si="6"/>
        <v>1277313.08</v>
      </c>
      <c r="L453" s="37">
        <v>107681.69</v>
      </c>
      <c r="M453" s="38"/>
    </row>
    <row r="454" spans="1:13" s="39" customFormat="1" ht="12.95" customHeight="1" x14ac:dyDescent="0.25">
      <c r="A454" s="226"/>
      <c r="B454" s="29">
        <v>4531</v>
      </c>
      <c r="C454" s="30">
        <v>9</v>
      </c>
      <c r="D454" s="42" t="s">
        <v>1188</v>
      </c>
      <c r="E454" s="42" t="s">
        <v>1189</v>
      </c>
      <c r="F454" s="42" t="s">
        <v>1190</v>
      </c>
      <c r="G454" s="33" t="s">
        <v>12</v>
      </c>
      <c r="H454" s="34" t="s">
        <v>13</v>
      </c>
      <c r="I454" s="35">
        <v>0.9879</v>
      </c>
      <c r="J454" s="36">
        <v>848478.51999999979</v>
      </c>
      <c r="K454" s="19">
        <f t="shared" si="6"/>
        <v>1275745.28</v>
      </c>
      <c r="L454" s="37">
        <v>106816.69</v>
      </c>
      <c r="M454" s="38"/>
    </row>
    <row r="455" spans="1:13" s="39" customFormat="1" ht="12.95" customHeight="1" x14ac:dyDescent="0.25">
      <c r="A455" s="226"/>
      <c r="B455" s="29">
        <v>4508</v>
      </c>
      <c r="C455" s="30">
        <v>10</v>
      </c>
      <c r="D455" s="32" t="s">
        <v>1191</v>
      </c>
      <c r="E455" s="32" t="s">
        <v>1192</v>
      </c>
      <c r="F455" s="32" t="s">
        <v>1193</v>
      </c>
      <c r="G455" s="33" t="s">
        <v>12</v>
      </c>
      <c r="H455" s="34" t="s">
        <v>13</v>
      </c>
      <c r="I455" s="35">
        <v>0.99590000000000001</v>
      </c>
      <c r="J455" s="36">
        <v>843342.56999999983</v>
      </c>
      <c r="K455" s="19">
        <f t="shared" si="6"/>
        <v>1274069.33</v>
      </c>
      <c r="L455" s="37">
        <v>107681.69</v>
      </c>
      <c r="M455" s="38"/>
    </row>
    <row r="456" spans="1:13" s="39" customFormat="1" ht="12.95" customHeight="1" x14ac:dyDescent="0.25">
      <c r="A456" s="226"/>
      <c r="B456" s="29">
        <v>4523</v>
      </c>
      <c r="C456" s="30">
        <v>11</v>
      </c>
      <c r="D456" s="63" t="s">
        <v>455</v>
      </c>
      <c r="E456" s="63" t="s">
        <v>1194</v>
      </c>
      <c r="F456" s="63" t="s">
        <v>1195</v>
      </c>
      <c r="G456" s="33" t="s">
        <v>12</v>
      </c>
      <c r="H456" s="34" t="s">
        <v>13</v>
      </c>
      <c r="I456" s="35">
        <v>0.99590000000000001</v>
      </c>
      <c r="J456" s="36">
        <v>845505.06999999983</v>
      </c>
      <c r="K456" s="19">
        <f t="shared" si="6"/>
        <v>1276231.83</v>
      </c>
      <c r="L456" s="37">
        <v>107681.69</v>
      </c>
      <c r="M456" s="38"/>
    </row>
    <row r="457" spans="1:13" s="39" customFormat="1" ht="12.95" customHeight="1" x14ac:dyDescent="0.25">
      <c r="A457" s="226"/>
      <c r="B457" s="29">
        <v>4503</v>
      </c>
      <c r="C457" s="30">
        <v>12</v>
      </c>
      <c r="D457" s="32" t="s">
        <v>733</v>
      </c>
      <c r="E457" s="32" t="s">
        <v>1196</v>
      </c>
      <c r="F457" s="32" t="s">
        <v>1197</v>
      </c>
      <c r="G457" s="33" t="s">
        <v>12</v>
      </c>
      <c r="H457" s="34" t="s">
        <v>13</v>
      </c>
      <c r="I457" s="35">
        <v>0.99590000000000001</v>
      </c>
      <c r="J457" s="36">
        <v>845505.06999999983</v>
      </c>
      <c r="K457" s="19">
        <f t="shared" si="6"/>
        <v>1276231.83</v>
      </c>
      <c r="L457" s="37">
        <v>107681.69</v>
      </c>
      <c r="M457" s="38"/>
    </row>
    <row r="458" spans="1:13" s="39" customFormat="1" ht="12.95" customHeight="1" x14ac:dyDescent="0.25">
      <c r="A458" s="226"/>
      <c r="B458" s="29">
        <v>4518</v>
      </c>
      <c r="C458" s="30">
        <v>13</v>
      </c>
      <c r="D458" s="32" t="s">
        <v>1198</v>
      </c>
      <c r="E458" s="32" t="s">
        <v>1199</v>
      </c>
      <c r="F458" s="32" t="s">
        <v>1200</v>
      </c>
      <c r="G458" s="33" t="s">
        <v>12</v>
      </c>
      <c r="H458" s="34" t="s">
        <v>13</v>
      </c>
      <c r="I458" s="35">
        <v>0.99590000000000001</v>
      </c>
      <c r="J458" s="36">
        <v>845505.06999999983</v>
      </c>
      <c r="K458" s="19">
        <f t="shared" ref="K458:K521" si="7">ROUND(J458+L458*4,2)</f>
        <v>1276231.83</v>
      </c>
      <c r="L458" s="37">
        <v>107681.69</v>
      </c>
      <c r="M458" s="38"/>
    </row>
    <row r="459" spans="1:13" s="39" customFormat="1" ht="12.95" customHeight="1" x14ac:dyDescent="0.25">
      <c r="A459" s="226"/>
      <c r="B459" s="29">
        <v>4507</v>
      </c>
      <c r="C459" s="30">
        <v>14</v>
      </c>
      <c r="D459" s="42" t="s">
        <v>1202</v>
      </c>
      <c r="E459" s="42" t="s">
        <v>1203</v>
      </c>
      <c r="F459" s="42" t="s">
        <v>1204</v>
      </c>
      <c r="G459" s="27" t="s">
        <v>12</v>
      </c>
      <c r="H459" s="34" t="s">
        <v>13</v>
      </c>
      <c r="I459" s="35">
        <v>0.99590000000000001</v>
      </c>
      <c r="J459" s="36">
        <v>845505.06999999983</v>
      </c>
      <c r="K459" s="19">
        <f t="shared" si="7"/>
        <v>1276231.83</v>
      </c>
      <c r="L459" s="37">
        <v>107681.69</v>
      </c>
      <c r="M459" s="38"/>
    </row>
    <row r="460" spans="1:13" s="39" customFormat="1" ht="12.95" customHeight="1" x14ac:dyDescent="0.25">
      <c r="A460" s="226"/>
      <c r="B460" s="29">
        <v>4512</v>
      </c>
      <c r="C460" s="30">
        <v>15</v>
      </c>
      <c r="D460" s="32" t="s">
        <v>1205</v>
      </c>
      <c r="E460" s="32" t="s">
        <v>1206</v>
      </c>
      <c r="F460" s="32" t="s">
        <v>1207</v>
      </c>
      <c r="G460" s="50" t="s">
        <v>12</v>
      </c>
      <c r="H460" s="34" t="s">
        <v>13</v>
      </c>
      <c r="I460" s="35">
        <v>0.99590000000000001</v>
      </c>
      <c r="J460" s="36">
        <v>845505.06999999983</v>
      </c>
      <c r="K460" s="19">
        <f t="shared" si="7"/>
        <v>1276231.83</v>
      </c>
      <c r="L460" s="37">
        <v>107681.69</v>
      </c>
      <c r="M460" s="38"/>
    </row>
    <row r="461" spans="1:13" s="39" customFormat="1" ht="12.95" customHeight="1" x14ac:dyDescent="0.25">
      <c r="A461" s="226"/>
      <c r="B461" s="29">
        <v>4513</v>
      </c>
      <c r="C461" s="30">
        <v>16</v>
      </c>
      <c r="D461" s="32" t="s">
        <v>1208</v>
      </c>
      <c r="E461" s="32" t="s">
        <v>1209</v>
      </c>
      <c r="F461" s="32" t="s">
        <v>1210</v>
      </c>
      <c r="G461" s="50" t="s">
        <v>12</v>
      </c>
      <c r="H461" s="34" t="s">
        <v>13</v>
      </c>
      <c r="I461" s="35">
        <v>0.99590000000000001</v>
      </c>
      <c r="J461" s="36">
        <v>845505.06999999983</v>
      </c>
      <c r="K461" s="19">
        <f t="shared" si="7"/>
        <v>1276231.83</v>
      </c>
      <c r="L461" s="37">
        <v>107681.69</v>
      </c>
      <c r="M461" s="38"/>
    </row>
    <row r="462" spans="1:13" s="39" customFormat="1" ht="12.95" customHeight="1" x14ac:dyDescent="0.25">
      <c r="A462" s="226"/>
      <c r="B462" s="29">
        <v>4519</v>
      </c>
      <c r="C462" s="30">
        <v>17</v>
      </c>
      <c r="D462" s="32" t="s">
        <v>1211</v>
      </c>
      <c r="E462" s="32" t="s">
        <v>1212</v>
      </c>
      <c r="F462" s="32" t="s">
        <v>1213</v>
      </c>
      <c r="G462" s="50" t="s">
        <v>12</v>
      </c>
      <c r="H462" s="34" t="s">
        <v>13</v>
      </c>
      <c r="I462" s="35">
        <v>0.99590000000000001</v>
      </c>
      <c r="J462" s="36">
        <v>859831.61999999988</v>
      </c>
      <c r="K462" s="19">
        <f t="shared" si="7"/>
        <v>1290558.3799999999</v>
      </c>
      <c r="L462" s="37">
        <v>107681.69</v>
      </c>
      <c r="M462" s="38"/>
    </row>
    <row r="463" spans="1:13" s="39" customFormat="1" ht="12.95" customHeight="1" x14ac:dyDescent="0.25">
      <c r="A463" s="226"/>
      <c r="B463" s="29">
        <v>4500</v>
      </c>
      <c r="C463" s="30">
        <v>18</v>
      </c>
      <c r="D463" s="32" t="s">
        <v>1214</v>
      </c>
      <c r="E463" s="32" t="s">
        <v>1215</v>
      </c>
      <c r="F463" s="32" t="s">
        <v>1216</v>
      </c>
      <c r="G463" s="50" t="s">
        <v>12</v>
      </c>
      <c r="H463" s="34" t="s">
        <v>13</v>
      </c>
      <c r="I463" s="35">
        <v>0.99490000000000001</v>
      </c>
      <c r="J463" s="36">
        <v>854641.63000000012</v>
      </c>
      <c r="K463" s="19">
        <f t="shared" si="7"/>
        <v>1284935.8700000001</v>
      </c>
      <c r="L463" s="37">
        <v>107573.56</v>
      </c>
      <c r="M463" s="38"/>
    </row>
    <row r="464" spans="1:13" s="39" customFormat="1" ht="12.95" customHeight="1" x14ac:dyDescent="0.25">
      <c r="A464" s="226"/>
      <c r="B464" s="29">
        <v>4538</v>
      </c>
      <c r="C464" s="30">
        <v>19</v>
      </c>
      <c r="D464" s="42" t="s">
        <v>1217</v>
      </c>
      <c r="E464" s="42" t="s">
        <v>1218</v>
      </c>
      <c r="F464" s="42" t="s">
        <v>1219</v>
      </c>
      <c r="G464" s="50" t="s">
        <v>12</v>
      </c>
      <c r="H464" s="34" t="s">
        <v>13</v>
      </c>
      <c r="I464" s="35">
        <v>0.9899</v>
      </c>
      <c r="J464" s="36">
        <v>840315.06999999983</v>
      </c>
      <c r="K464" s="19">
        <f t="shared" si="7"/>
        <v>1268446.83</v>
      </c>
      <c r="L464" s="37">
        <v>107032.94</v>
      </c>
      <c r="M464" s="38"/>
    </row>
    <row r="465" spans="1:13" s="39" customFormat="1" ht="12.95" customHeight="1" x14ac:dyDescent="0.25">
      <c r="A465" s="226"/>
      <c r="B465" s="29">
        <v>4520</v>
      </c>
      <c r="C465" s="30">
        <v>20</v>
      </c>
      <c r="D465" s="32" t="s">
        <v>1220</v>
      </c>
      <c r="E465" s="32" t="s">
        <v>1221</v>
      </c>
      <c r="F465" s="32" t="s">
        <v>1222</v>
      </c>
      <c r="G465" s="50" t="s">
        <v>12</v>
      </c>
      <c r="H465" s="34" t="s">
        <v>13</v>
      </c>
      <c r="I465" s="35">
        <v>0.99590000000000001</v>
      </c>
      <c r="J465" s="36">
        <v>845505.06999999983</v>
      </c>
      <c r="K465" s="19">
        <f t="shared" si="7"/>
        <v>1276231.83</v>
      </c>
      <c r="L465" s="37">
        <v>107681.69</v>
      </c>
      <c r="M465" s="38"/>
    </row>
    <row r="466" spans="1:13" s="39" customFormat="1" ht="12.95" customHeight="1" x14ac:dyDescent="0.25">
      <c r="A466" s="226"/>
      <c r="B466" s="29">
        <v>4533</v>
      </c>
      <c r="C466" s="30">
        <v>21</v>
      </c>
      <c r="D466" s="32" t="s">
        <v>1223</v>
      </c>
      <c r="E466" s="32" t="s">
        <v>1224</v>
      </c>
      <c r="F466" s="32" t="s">
        <v>1225</v>
      </c>
      <c r="G466" s="33" t="s">
        <v>12</v>
      </c>
      <c r="H466" s="34" t="s">
        <v>13</v>
      </c>
      <c r="I466" s="35">
        <v>0.9879</v>
      </c>
      <c r="J466" s="36">
        <v>838585.06999999983</v>
      </c>
      <c r="K466" s="19">
        <f t="shared" si="7"/>
        <v>1265851.83</v>
      </c>
      <c r="L466" s="37">
        <v>106816.69</v>
      </c>
      <c r="M466" s="38"/>
    </row>
    <row r="467" spans="1:13" s="39" customFormat="1" ht="12.95" customHeight="1" x14ac:dyDescent="0.25">
      <c r="A467" s="226"/>
      <c r="B467" s="29">
        <v>4539</v>
      </c>
      <c r="C467" s="30">
        <v>22</v>
      </c>
      <c r="D467" s="42" t="s">
        <v>1226</v>
      </c>
      <c r="E467" s="42" t="s">
        <v>1227</v>
      </c>
      <c r="F467" s="42" t="s">
        <v>1228</v>
      </c>
      <c r="G467" s="33" t="s">
        <v>12</v>
      </c>
      <c r="H467" s="34" t="s">
        <v>13</v>
      </c>
      <c r="I467" s="35">
        <v>0.9919</v>
      </c>
      <c r="J467" s="36">
        <v>844207.56999999983</v>
      </c>
      <c r="K467" s="19">
        <f t="shared" si="7"/>
        <v>1273204.33</v>
      </c>
      <c r="L467" s="37">
        <v>107249.19</v>
      </c>
      <c r="M467" s="38"/>
    </row>
    <row r="468" spans="1:13" s="39" customFormat="1" ht="12.95" customHeight="1" x14ac:dyDescent="0.25">
      <c r="A468" s="226"/>
      <c r="B468" s="29">
        <v>4522</v>
      </c>
      <c r="C468" s="30">
        <v>23</v>
      </c>
      <c r="D468" s="42" t="s">
        <v>1229</v>
      </c>
      <c r="E468" s="42" t="s">
        <v>1230</v>
      </c>
      <c r="F468" s="42" t="s">
        <v>1231</v>
      </c>
      <c r="G468" s="33" t="s">
        <v>12</v>
      </c>
      <c r="H468" s="34" t="s">
        <v>13</v>
      </c>
      <c r="I468" s="35">
        <v>0.59589999999999999</v>
      </c>
      <c r="J468" s="36">
        <v>800092.56999999983</v>
      </c>
      <c r="K468" s="19">
        <f t="shared" si="7"/>
        <v>1057819.33</v>
      </c>
      <c r="L468" s="37">
        <v>64431.69</v>
      </c>
      <c r="M468" s="38"/>
    </row>
    <row r="469" spans="1:13" s="39" customFormat="1" ht="12.95" customHeight="1" x14ac:dyDescent="0.25">
      <c r="A469" s="226"/>
      <c r="B469" s="29">
        <v>4536</v>
      </c>
      <c r="C469" s="30">
        <v>24</v>
      </c>
      <c r="D469" s="42" t="s">
        <v>1232</v>
      </c>
      <c r="E469" s="42" t="s">
        <v>1233</v>
      </c>
      <c r="F469" s="42" t="s">
        <v>1234</v>
      </c>
      <c r="G469" s="33" t="s">
        <v>12</v>
      </c>
      <c r="H469" s="34" t="s">
        <v>13</v>
      </c>
      <c r="I469" s="35">
        <v>0.9919</v>
      </c>
      <c r="J469" s="36">
        <v>844207.56999999983</v>
      </c>
      <c r="K469" s="19">
        <f t="shared" si="7"/>
        <v>1273204.33</v>
      </c>
      <c r="L469" s="37">
        <v>107249.19</v>
      </c>
      <c r="M469" s="38"/>
    </row>
    <row r="470" spans="1:13" s="39" customFormat="1" ht="12.95" customHeight="1" x14ac:dyDescent="0.25">
      <c r="A470" s="226"/>
      <c r="B470" s="29">
        <v>4502</v>
      </c>
      <c r="C470" s="30">
        <v>25</v>
      </c>
      <c r="D470" s="32" t="s">
        <v>1235</v>
      </c>
      <c r="E470" s="32" t="s">
        <v>1236</v>
      </c>
      <c r="F470" s="32" t="s">
        <v>1237</v>
      </c>
      <c r="G470" s="33" t="s">
        <v>12</v>
      </c>
      <c r="H470" s="34" t="s">
        <v>13</v>
      </c>
      <c r="I470" s="35">
        <v>0.99590000000000001</v>
      </c>
      <c r="J470" s="36">
        <v>542755.07000000007</v>
      </c>
      <c r="K470" s="19">
        <f t="shared" si="7"/>
        <v>973481.83</v>
      </c>
      <c r="L470" s="37">
        <v>107681.69</v>
      </c>
      <c r="M470" s="38"/>
    </row>
    <row r="471" spans="1:13" s="39" customFormat="1" ht="12.95" customHeight="1" x14ac:dyDescent="0.25">
      <c r="A471" s="226"/>
      <c r="B471" s="29">
        <v>4530</v>
      </c>
      <c r="C471" s="30">
        <v>26</v>
      </c>
      <c r="D471" s="59" t="s">
        <v>1238</v>
      </c>
      <c r="E471" s="59" t="s">
        <v>1239</v>
      </c>
      <c r="F471" s="59" t="s">
        <v>1240</v>
      </c>
      <c r="G471" s="33" t="s">
        <v>12</v>
      </c>
      <c r="H471" s="34" t="s">
        <v>13</v>
      </c>
      <c r="I471" s="35">
        <v>0.99590000000000001</v>
      </c>
      <c r="J471" s="36">
        <v>801822.56999999983</v>
      </c>
      <c r="K471" s="19">
        <f t="shared" si="7"/>
        <v>1232549.33</v>
      </c>
      <c r="L471" s="37">
        <v>107681.69</v>
      </c>
      <c r="M471" s="38"/>
    </row>
    <row r="472" spans="1:13" s="39" customFormat="1" ht="12.95" customHeight="1" x14ac:dyDescent="0.25">
      <c r="A472" s="226"/>
      <c r="B472" s="43">
        <v>4510</v>
      </c>
      <c r="C472" s="30">
        <v>27</v>
      </c>
      <c r="D472" s="32" t="s">
        <v>1241</v>
      </c>
      <c r="E472" s="32" t="s">
        <v>1242</v>
      </c>
      <c r="F472" s="32" t="s">
        <v>1243</v>
      </c>
      <c r="G472" s="33" t="s">
        <v>12</v>
      </c>
      <c r="H472" s="34" t="s">
        <v>13</v>
      </c>
      <c r="I472" s="35">
        <v>0.9919</v>
      </c>
      <c r="J472" s="36">
        <v>842045.06999999983</v>
      </c>
      <c r="K472" s="19">
        <f t="shared" si="7"/>
        <v>1271041.83</v>
      </c>
      <c r="L472" s="37">
        <v>107249.19</v>
      </c>
      <c r="M472" s="38"/>
    </row>
    <row r="473" spans="1:13" s="39" customFormat="1" ht="12.95" customHeight="1" x14ac:dyDescent="0.25">
      <c r="A473" s="226"/>
      <c r="B473" s="29">
        <v>4516</v>
      </c>
      <c r="C473" s="30">
        <v>28</v>
      </c>
      <c r="D473" s="32" t="s">
        <v>1244</v>
      </c>
      <c r="E473" s="32" t="s">
        <v>1245</v>
      </c>
      <c r="F473" s="32" t="s">
        <v>1246</v>
      </c>
      <c r="G473" s="33" t="s">
        <v>12</v>
      </c>
      <c r="H473" s="34" t="s">
        <v>13</v>
      </c>
      <c r="I473" s="35">
        <v>0.9879</v>
      </c>
      <c r="J473" s="36">
        <v>836422.56999999983</v>
      </c>
      <c r="K473" s="19">
        <f t="shared" si="7"/>
        <v>1263689.33</v>
      </c>
      <c r="L473" s="37">
        <v>106816.69</v>
      </c>
      <c r="M473" s="38"/>
    </row>
    <row r="474" spans="1:13" s="39" customFormat="1" ht="12.95" customHeight="1" x14ac:dyDescent="0.25">
      <c r="A474" s="226"/>
      <c r="B474" s="29">
        <v>4535</v>
      </c>
      <c r="C474" s="30">
        <v>29</v>
      </c>
      <c r="D474" s="32" t="s">
        <v>1247</v>
      </c>
      <c r="E474" s="32" t="s">
        <v>1248</v>
      </c>
      <c r="F474" s="32" t="s">
        <v>1249</v>
      </c>
      <c r="G474" s="33" t="s">
        <v>12</v>
      </c>
      <c r="H474" s="34" t="s">
        <v>13</v>
      </c>
      <c r="I474" s="35">
        <v>0.98770000000000002</v>
      </c>
      <c r="J474" s="36">
        <v>626595.17999999993</v>
      </c>
      <c r="K474" s="19">
        <f t="shared" si="7"/>
        <v>1053775.42</v>
      </c>
      <c r="L474" s="37">
        <v>106795.06</v>
      </c>
      <c r="M474" s="38"/>
    </row>
    <row r="475" spans="1:13" s="39" customFormat="1" ht="12.95" customHeight="1" x14ac:dyDescent="0.25">
      <c r="A475" s="226"/>
      <c r="B475" s="29">
        <v>4541</v>
      </c>
      <c r="C475" s="30">
        <v>30</v>
      </c>
      <c r="D475" s="42" t="s">
        <v>1250</v>
      </c>
      <c r="E475" s="42" t="s">
        <v>1251</v>
      </c>
      <c r="F475" s="42" t="s">
        <v>1252</v>
      </c>
      <c r="G475" s="33" t="s">
        <v>12</v>
      </c>
      <c r="H475" s="34" t="s">
        <v>13</v>
      </c>
      <c r="I475" s="35">
        <v>0.9839</v>
      </c>
      <c r="J475" s="36">
        <v>837287.56999999983</v>
      </c>
      <c r="K475" s="19">
        <f t="shared" si="7"/>
        <v>1262824.33</v>
      </c>
      <c r="L475" s="37">
        <v>106384.19</v>
      </c>
      <c r="M475" s="38"/>
    </row>
    <row r="476" spans="1:13" s="39" customFormat="1" ht="12.95" customHeight="1" x14ac:dyDescent="0.25">
      <c r="A476" s="226"/>
      <c r="B476" s="29">
        <v>4509</v>
      </c>
      <c r="C476" s="30">
        <v>31</v>
      </c>
      <c r="D476" s="203" t="s">
        <v>5748</v>
      </c>
      <c r="E476" s="53" t="s">
        <v>5747</v>
      </c>
      <c r="F476" s="203" t="s">
        <v>5746</v>
      </c>
      <c r="G476" s="33" t="s">
        <v>12</v>
      </c>
      <c r="H476" s="34" t="s">
        <v>13</v>
      </c>
      <c r="I476" s="35">
        <v>0.99590000000000001</v>
      </c>
      <c r="J476" s="36">
        <v>236545.07</v>
      </c>
      <c r="K476" s="19">
        <f t="shared" si="7"/>
        <v>667271.82999999996</v>
      </c>
      <c r="L476" s="37">
        <v>107681.69</v>
      </c>
      <c r="M476" s="38"/>
    </row>
    <row r="477" spans="1:13" s="39" customFormat="1" ht="12.95" customHeight="1" x14ac:dyDescent="0.25">
      <c r="A477" s="226"/>
      <c r="B477" s="29">
        <v>4540</v>
      </c>
      <c r="C477" s="30">
        <v>32</v>
      </c>
      <c r="D477" s="53" t="s">
        <v>1201</v>
      </c>
      <c r="E477" s="53" t="s">
        <v>5600</v>
      </c>
      <c r="F477" s="53" t="s">
        <v>5601</v>
      </c>
      <c r="G477" s="33" t="s">
        <v>12</v>
      </c>
      <c r="H477" s="34" t="s">
        <v>13</v>
      </c>
      <c r="I477" s="35">
        <v>0.9919</v>
      </c>
      <c r="J477" s="36">
        <v>584707.57000000007</v>
      </c>
      <c r="K477" s="19">
        <f t="shared" si="7"/>
        <v>1013704.33</v>
      </c>
      <c r="L477" s="37">
        <v>107249.19</v>
      </c>
      <c r="M477" s="38"/>
    </row>
    <row r="478" spans="1:13" s="39" customFormat="1" ht="12.95" customHeight="1" x14ac:dyDescent="0.25">
      <c r="A478" s="226"/>
      <c r="B478" s="29"/>
      <c r="C478" s="30"/>
      <c r="D478" s="49" t="s">
        <v>15</v>
      </c>
      <c r="E478" s="42"/>
      <c r="F478" s="42"/>
      <c r="G478" s="33"/>
      <c r="H478" s="34"/>
      <c r="I478" s="35"/>
      <c r="J478" s="36"/>
      <c r="K478" s="19"/>
      <c r="L478" s="37"/>
      <c r="M478" s="38"/>
    </row>
    <row r="479" spans="1:13" s="39" customFormat="1" ht="12.95" customHeight="1" x14ac:dyDescent="0.25">
      <c r="A479" s="227"/>
      <c r="B479" s="29">
        <v>4515</v>
      </c>
      <c r="C479" s="30">
        <v>1</v>
      </c>
      <c r="D479" s="32" t="s">
        <v>1253</v>
      </c>
      <c r="E479" s="32" t="s">
        <v>1254</v>
      </c>
      <c r="F479" s="32" t="s">
        <v>1255</v>
      </c>
      <c r="G479" s="33" t="s">
        <v>5735</v>
      </c>
      <c r="H479" s="34" t="s">
        <v>13</v>
      </c>
      <c r="I479" s="35">
        <v>0.85860000000000003</v>
      </c>
      <c r="J479" s="36">
        <v>1011388.4800000001</v>
      </c>
      <c r="K479" s="19">
        <f t="shared" si="7"/>
        <v>1705022.8</v>
      </c>
      <c r="L479" s="37">
        <v>173408.58</v>
      </c>
      <c r="M479" s="38"/>
    </row>
    <row r="480" spans="1:13" s="39" customFormat="1" ht="12.95" customHeight="1" x14ac:dyDescent="0.25">
      <c r="A480" s="225" t="s">
        <v>1256</v>
      </c>
      <c r="B480" s="29"/>
      <c r="C480" s="30"/>
      <c r="D480" s="49" t="s">
        <v>126</v>
      </c>
      <c r="E480" s="42"/>
      <c r="F480" s="42"/>
      <c r="G480" s="33"/>
      <c r="H480" s="34"/>
      <c r="I480" s="35"/>
      <c r="J480" s="36"/>
      <c r="K480" s="19"/>
      <c r="L480" s="37"/>
      <c r="M480" s="38"/>
    </row>
    <row r="481" spans="1:13" s="39" customFormat="1" ht="12.95" customHeight="1" x14ac:dyDescent="0.25">
      <c r="A481" s="226"/>
      <c r="B481" s="29">
        <v>906</v>
      </c>
      <c r="C481" s="30">
        <v>1</v>
      </c>
      <c r="D481" s="32" t="s">
        <v>1257</v>
      </c>
      <c r="E481" s="32" t="s">
        <v>1258</v>
      </c>
      <c r="F481" s="32" t="s">
        <v>1259</v>
      </c>
      <c r="G481" s="33" t="s">
        <v>130</v>
      </c>
      <c r="H481" s="34" t="s">
        <v>13</v>
      </c>
      <c r="I481" s="35">
        <v>0.99199999999999999</v>
      </c>
      <c r="J481" s="36">
        <v>429073.04</v>
      </c>
      <c r="K481" s="19">
        <f t="shared" si="7"/>
        <v>643609.56000000006</v>
      </c>
      <c r="L481" s="37">
        <v>53634.13</v>
      </c>
      <c r="M481" s="38"/>
    </row>
    <row r="482" spans="1:13" s="39" customFormat="1" ht="12.95" customHeight="1" x14ac:dyDescent="0.25">
      <c r="A482" s="226"/>
      <c r="B482" s="29">
        <v>905</v>
      </c>
      <c r="C482" s="30">
        <v>2</v>
      </c>
      <c r="D482" s="32" t="s">
        <v>1260</v>
      </c>
      <c r="E482" s="32" t="s">
        <v>1261</v>
      </c>
      <c r="F482" s="32" t="s">
        <v>1262</v>
      </c>
      <c r="G482" s="33" t="s">
        <v>130</v>
      </c>
      <c r="H482" s="34" t="s">
        <v>13</v>
      </c>
      <c r="I482" s="35">
        <v>0.99199999999999999</v>
      </c>
      <c r="J482" s="36">
        <v>429073.04</v>
      </c>
      <c r="K482" s="19">
        <f t="shared" si="7"/>
        <v>643609.56000000006</v>
      </c>
      <c r="L482" s="37">
        <v>53634.13</v>
      </c>
      <c r="M482" s="38"/>
    </row>
    <row r="483" spans="1:13" s="39" customFormat="1" ht="12.95" customHeight="1" x14ac:dyDescent="0.25">
      <c r="A483" s="226"/>
      <c r="B483" s="29">
        <v>930</v>
      </c>
      <c r="C483" s="30">
        <v>3</v>
      </c>
      <c r="D483" s="32" t="s">
        <v>95</v>
      </c>
      <c r="E483" s="32" t="s">
        <v>1263</v>
      </c>
      <c r="F483" s="32" t="s">
        <v>1264</v>
      </c>
      <c r="G483" s="33" t="s">
        <v>130</v>
      </c>
      <c r="H483" s="34" t="s">
        <v>13</v>
      </c>
      <c r="I483" s="35">
        <v>0.99</v>
      </c>
      <c r="J483" s="36">
        <v>428208</v>
      </c>
      <c r="K483" s="19">
        <f t="shared" si="7"/>
        <v>642312</v>
      </c>
      <c r="L483" s="37">
        <v>53526</v>
      </c>
      <c r="M483" s="38"/>
    </row>
    <row r="484" spans="1:13" s="39" customFormat="1" ht="12.95" customHeight="1" x14ac:dyDescent="0.25">
      <c r="A484" s="226"/>
      <c r="B484" s="29">
        <v>917</v>
      </c>
      <c r="C484" s="30">
        <v>4</v>
      </c>
      <c r="D484" s="32" t="s">
        <v>1265</v>
      </c>
      <c r="E484" s="32" t="s">
        <v>1266</v>
      </c>
      <c r="F484" s="32" t="s">
        <v>1267</v>
      </c>
      <c r="G484" s="33" t="s">
        <v>130</v>
      </c>
      <c r="H484" s="34" t="s">
        <v>13</v>
      </c>
      <c r="I484" s="35">
        <v>0.996</v>
      </c>
      <c r="J484" s="36">
        <v>430803.20000000007</v>
      </c>
      <c r="K484" s="19">
        <f t="shared" si="7"/>
        <v>646204.80000000005</v>
      </c>
      <c r="L484" s="37">
        <v>53850.400000000001</v>
      </c>
      <c r="M484" s="38"/>
    </row>
    <row r="485" spans="1:13" s="39" customFormat="1" ht="12.95" customHeight="1" x14ac:dyDescent="0.25">
      <c r="A485" s="226"/>
      <c r="B485" s="29">
        <v>924</v>
      </c>
      <c r="C485" s="30">
        <v>5</v>
      </c>
      <c r="D485" s="32" t="s">
        <v>1268</v>
      </c>
      <c r="E485" s="32" t="s">
        <v>1269</v>
      </c>
      <c r="F485" s="32" t="s">
        <v>1270</v>
      </c>
      <c r="G485" s="33" t="s">
        <v>130</v>
      </c>
      <c r="H485" s="34" t="s">
        <v>13</v>
      </c>
      <c r="I485" s="35">
        <v>0.996</v>
      </c>
      <c r="J485" s="36">
        <v>430803.20000000007</v>
      </c>
      <c r="K485" s="19">
        <f t="shared" si="7"/>
        <v>646204.80000000005</v>
      </c>
      <c r="L485" s="37">
        <v>53850.400000000001</v>
      </c>
      <c r="M485" s="38"/>
    </row>
    <row r="486" spans="1:13" s="39" customFormat="1" ht="12.95" customHeight="1" x14ac:dyDescent="0.25">
      <c r="A486" s="226"/>
      <c r="B486" s="29"/>
      <c r="C486" s="30"/>
      <c r="D486" s="31" t="s">
        <v>11</v>
      </c>
      <c r="E486" s="32"/>
      <c r="F486" s="32"/>
      <c r="G486" s="33"/>
      <c r="H486" s="34"/>
      <c r="I486" s="35"/>
      <c r="J486" s="36"/>
      <c r="K486" s="19"/>
      <c r="L486" s="37"/>
      <c r="M486" s="38"/>
    </row>
    <row r="487" spans="1:13" s="39" customFormat="1" ht="12.95" customHeight="1" x14ac:dyDescent="0.25">
      <c r="A487" s="226"/>
      <c r="B487" s="29">
        <v>904</v>
      </c>
      <c r="C487" s="30">
        <v>2</v>
      </c>
      <c r="D487" s="32" t="s">
        <v>1271</v>
      </c>
      <c r="E487" s="32" t="s">
        <v>1272</v>
      </c>
      <c r="F487" s="32" t="s">
        <v>1273</v>
      </c>
      <c r="G487" s="33" t="s">
        <v>12</v>
      </c>
      <c r="H487" s="34" t="s">
        <v>13</v>
      </c>
      <c r="I487" s="35">
        <v>0.996</v>
      </c>
      <c r="J487" s="36">
        <v>861540</v>
      </c>
      <c r="K487" s="19">
        <f t="shared" si="7"/>
        <v>1292310</v>
      </c>
      <c r="L487" s="37">
        <v>107692.5</v>
      </c>
      <c r="M487" s="38"/>
    </row>
    <row r="488" spans="1:13" s="39" customFormat="1" ht="12.95" customHeight="1" x14ac:dyDescent="0.25">
      <c r="A488" s="226"/>
      <c r="B488" s="29">
        <v>908</v>
      </c>
      <c r="C488" s="30">
        <v>3</v>
      </c>
      <c r="D488" s="32" t="s">
        <v>1274</v>
      </c>
      <c r="E488" s="32" t="s">
        <v>1275</v>
      </c>
      <c r="F488" s="32" t="s">
        <v>1276</v>
      </c>
      <c r="G488" s="33" t="s">
        <v>12</v>
      </c>
      <c r="H488" s="34" t="s">
        <v>13</v>
      </c>
      <c r="I488" s="35">
        <v>0.59599999999999997</v>
      </c>
      <c r="J488" s="36">
        <v>688540</v>
      </c>
      <c r="K488" s="19">
        <f t="shared" si="7"/>
        <v>946310</v>
      </c>
      <c r="L488" s="37">
        <v>64442.5</v>
      </c>
      <c r="M488" s="38"/>
    </row>
    <row r="489" spans="1:13" s="39" customFormat="1" ht="12.95" customHeight="1" x14ac:dyDescent="0.25">
      <c r="A489" s="226"/>
      <c r="B489" s="29">
        <v>935</v>
      </c>
      <c r="C489" s="30">
        <v>4</v>
      </c>
      <c r="D489" s="32" t="s">
        <v>1277</v>
      </c>
      <c r="E489" s="32" t="s">
        <v>1278</v>
      </c>
      <c r="F489" s="32" t="s">
        <v>1279</v>
      </c>
      <c r="G489" s="33" t="s">
        <v>12</v>
      </c>
      <c r="H489" s="34" t="s">
        <v>13</v>
      </c>
      <c r="I489" s="35">
        <v>0.99180000000000001</v>
      </c>
      <c r="J489" s="36">
        <v>857907.04</v>
      </c>
      <c r="K489" s="19">
        <f t="shared" si="7"/>
        <v>1286860.56</v>
      </c>
      <c r="L489" s="37">
        <v>107238.38</v>
      </c>
      <c r="M489" s="38"/>
    </row>
    <row r="490" spans="1:13" s="39" customFormat="1" ht="12.95" customHeight="1" x14ac:dyDescent="0.25">
      <c r="A490" s="226"/>
      <c r="B490" s="29">
        <v>929</v>
      </c>
      <c r="C490" s="30">
        <v>5</v>
      </c>
      <c r="D490" s="32" t="s">
        <v>1280</v>
      </c>
      <c r="E490" s="32" t="s">
        <v>1281</v>
      </c>
      <c r="F490" s="32" t="s">
        <v>1282</v>
      </c>
      <c r="G490" s="33" t="s">
        <v>12</v>
      </c>
      <c r="H490" s="34" t="s">
        <v>13</v>
      </c>
      <c r="I490" s="35">
        <v>0.996</v>
      </c>
      <c r="J490" s="36">
        <v>861540</v>
      </c>
      <c r="K490" s="19">
        <f t="shared" si="7"/>
        <v>1292310</v>
      </c>
      <c r="L490" s="37">
        <v>107692.5</v>
      </c>
      <c r="M490" s="38"/>
    </row>
    <row r="491" spans="1:13" s="39" customFormat="1" ht="12.95" customHeight="1" x14ac:dyDescent="0.25">
      <c r="A491" s="226"/>
      <c r="B491" s="29">
        <v>903</v>
      </c>
      <c r="C491" s="30">
        <v>6</v>
      </c>
      <c r="D491" s="32" t="s">
        <v>410</v>
      </c>
      <c r="E491" s="32" t="s">
        <v>1283</v>
      </c>
      <c r="F491" s="32" t="s">
        <v>1284</v>
      </c>
      <c r="G491" s="33" t="s">
        <v>12</v>
      </c>
      <c r="H491" s="34" t="s">
        <v>13</v>
      </c>
      <c r="I491" s="35">
        <v>0.996</v>
      </c>
      <c r="J491" s="36">
        <v>861540</v>
      </c>
      <c r="K491" s="19">
        <f t="shared" si="7"/>
        <v>1292310</v>
      </c>
      <c r="L491" s="37">
        <v>107692.5</v>
      </c>
      <c r="M491" s="38"/>
    </row>
    <row r="492" spans="1:13" s="39" customFormat="1" ht="12.95" customHeight="1" x14ac:dyDescent="0.25">
      <c r="A492" s="226"/>
      <c r="B492" s="29">
        <v>918</v>
      </c>
      <c r="C492" s="30">
        <v>7</v>
      </c>
      <c r="D492" s="32" t="s">
        <v>1285</v>
      </c>
      <c r="E492" s="32" t="s">
        <v>1286</v>
      </c>
      <c r="F492" s="32" t="s">
        <v>1287</v>
      </c>
      <c r="G492" s="33" t="s">
        <v>12</v>
      </c>
      <c r="H492" s="34" t="s">
        <v>13</v>
      </c>
      <c r="I492" s="35">
        <v>0.996</v>
      </c>
      <c r="J492" s="36">
        <v>861540</v>
      </c>
      <c r="K492" s="19">
        <f t="shared" si="7"/>
        <v>1292310</v>
      </c>
      <c r="L492" s="37">
        <v>107692.5</v>
      </c>
      <c r="M492" s="38"/>
    </row>
    <row r="493" spans="1:13" s="39" customFormat="1" ht="12.95" customHeight="1" x14ac:dyDescent="0.25">
      <c r="A493" s="226"/>
      <c r="B493" s="29">
        <v>926</v>
      </c>
      <c r="C493" s="30">
        <v>8</v>
      </c>
      <c r="D493" s="32" t="s">
        <v>1288</v>
      </c>
      <c r="E493" s="32" t="s">
        <v>1289</v>
      </c>
      <c r="F493" s="32" t="s">
        <v>1290</v>
      </c>
      <c r="G493" s="33" t="s">
        <v>12</v>
      </c>
      <c r="H493" s="34" t="s">
        <v>13</v>
      </c>
      <c r="I493" s="35">
        <v>0.996</v>
      </c>
      <c r="J493" s="36">
        <v>861540</v>
      </c>
      <c r="K493" s="19">
        <f t="shared" si="7"/>
        <v>1292310</v>
      </c>
      <c r="L493" s="37">
        <v>107692.5</v>
      </c>
      <c r="M493" s="38"/>
    </row>
    <row r="494" spans="1:13" s="39" customFormat="1" ht="12.95" customHeight="1" x14ac:dyDescent="0.25">
      <c r="A494" s="226"/>
      <c r="B494" s="29">
        <v>901</v>
      </c>
      <c r="C494" s="30">
        <v>9</v>
      </c>
      <c r="D494" s="32" t="s">
        <v>1057</v>
      </c>
      <c r="E494" s="32" t="s">
        <v>1291</v>
      </c>
      <c r="F494" s="32" t="s">
        <v>1292</v>
      </c>
      <c r="G494" s="33" t="s">
        <v>12</v>
      </c>
      <c r="H494" s="34" t="s">
        <v>13</v>
      </c>
      <c r="I494" s="35">
        <v>0.996</v>
      </c>
      <c r="J494" s="36">
        <v>861540</v>
      </c>
      <c r="K494" s="19">
        <f t="shared" si="7"/>
        <v>1292310</v>
      </c>
      <c r="L494" s="37">
        <v>107692.5</v>
      </c>
      <c r="M494" s="38"/>
    </row>
    <row r="495" spans="1:13" s="39" customFormat="1" ht="12.95" customHeight="1" x14ac:dyDescent="0.25">
      <c r="A495" s="226"/>
      <c r="B495" s="29">
        <v>933</v>
      </c>
      <c r="C495" s="30">
        <v>10</v>
      </c>
      <c r="D495" s="32" t="s">
        <v>1293</v>
      </c>
      <c r="E495" s="32" t="s">
        <v>1294</v>
      </c>
      <c r="F495" s="32" t="s">
        <v>1295</v>
      </c>
      <c r="G495" s="33" t="s">
        <v>12</v>
      </c>
      <c r="H495" s="34" t="s">
        <v>13</v>
      </c>
      <c r="I495" s="35">
        <v>0.996</v>
      </c>
      <c r="J495" s="36">
        <v>861540</v>
      </c>
      <c r="K495" s="19">
        <f t="shared" si="7"/>
        <v>1292310</v>
      </c>
      <c r="L495" s="37">
        <v>107692.5</v>
      </c>
      <c r="M495" s="38"/>
    </row>
    <row r="496" spans="1:13" s="39" customFormat="1" ht="12.95" customHeight="1" x14ac:dyDescent="0.25">
      <c r="A496" s="226"/>
      <c r="B496" s="29">
        <v>921</v>
      </c>
      <c r="C496" s="30">
        <v>11</v>
      </c>
      <c r="D496" s="32" t="s">
        <v>1296</v>
      </c>
      <c r="E496" s="32" t="s">
        <v>1297</v>
      </c>
      <c r="F496" s="32" t="s">
        <v>1298</v>
      </c>
      <c r="G496" s="33" t="s">
        <v>12</v>
      </c>
      <c r="H496" s="34" t="s">
        <v>13</v>
      </c>
      <c r="I496" s="35">
        <v>0.996</v>
      </c>
      <c r="J496" s="36">
        <v>861540</v>
      </c>
      <c r="K496" s="19">
        <f t="shared" si="7"/>
        <v>1292310</v>
      </c>
      <c r="L496" s="37">
        <v>107692.5</v>
      </c>
      <c r="M496" s="38"/>
    </row>
    <row r="497" spans="1:13" s="39" customFormat="1" ht="12.95" customHeight="1" x14ac:dyDescent="0.25">
      <c r="A497" s="226"/>
      <c r="B497" s="29">
        <v>914</v>
      </c>
      <c r="C497" s="30">
        <v>12</v>
      </c>
      <c r="D497" s="32" t="s">
        <v>1299</v>
      </c>
      <c r="E497" s="32" t="s">
        <v>1300</v>
      </c>
      <c r="F497" s="32" t="s">
        <v>1301</v>
      </c>
      <c r="G497" s="33" t="s">
        <v>12</v>
      </c>
      <c r="H497" s="34" t="s">
        <v>13</v>
      </c>
      <c r="I497" s="35">
        <v>0.996</v>
      </c>
      <c r="J497" s="36">
        <v>861540</v>
      </c>
      <c r="K497" s="19">
        <f t="shared" si="7"/>
        <v>1292310</v>
      </c>
      <c r="L497" s="37">
        <v>107692.5</v>
      </c>
      <c r="M497" s="38"/>
    </row>
    <row r="498" spans="1:13" s="39" customFormat="1" ht="12.95" customHeight="1" x14ac:dyDescent="0.25">
      <c r="A498" s="226"/>
      <c r="B498" s="29">
        <v>928</v>
      </c>
      <c r="C498" s="30">
        <v>13</v>
      </c>
      <c r="D498" s="42" t="s">
        <v>1302</v>
      </c>
      <c r="E498" s="42" t="s">
        <v>1303</v>
      </c>
      <c r="F498" s="42" t="s">
        <v>1304</v>
      </c>
      <c r="G498" s="33" t="s">
        <v>12</v>
      </c>
      <c r="H498" s="34" t="s">
        <v>13</v>
      </c>
      <c r="I498" s="35">
        <v>0.99199999999999999</v>
      </c>
      <c r="J498" s="36">
        <v>858080</v>
      </c>
      <c r="K498" s="19">
        <f t="shared" si="7"/>
        <v>1287120</v>
      </c>
      <c r="L498" s="37">
        <v>107260</v>
      </c>
      <c r="M498" s="38"/>
    </row>
    <row r="499" spans="1:13" s="39" customFormat="1" ht="12.95" customHeight="1" x14ac:dyDescent="0.25">
      <c r="A499" s="226"/>
      <c r="B499" s="29">
        <v>900</v>
      </c>
      <c r="C499" s="30">
        <v>14</v>
      </c>
      <c r="D499" s="32" t="s">
        <v>1305</v>
      </c>
      <c r="E499" s="32" t="s">
        <v>1306</v>
      </c>
      <c r="F499" s="32" t="s">
        <v>1307</v>
      </c>
      <c r="G499" s="33" t="s">
        <v>12</v>
      </c>
      <c r="H499" s="34" t="s">
        <v>13</v>
      </c>
      <c r="I499" s="35">
        <v>0.996</v>
      </c>
      <c r="J499" s="36">
        <v>861540</v>
      </c>
      <c r="K499" s="19">
        <f t="shared" si="7"/>
        <v>1292310</v>
      </c>
      <c r="L499" s="37">
        <v>107692.5</v>
      </c>
      <c r="M499" s="38"/>
    </row>
    <row r="500" spans="1:13" s="39" customFormat="1" ht="12.95" customHeight="1" x14ac:dyDescent="0.25">
      <c r="A500" s="226"/>
      <c r="B500" s="29">
        <v>916</v>
      </c>
      <c r="C500" s="30">
        <v>15</v>
      </c>
      <c r="D500" s="42" t="s">
        <v>1308</v>
      </c>
      <c r="E500" s="42" t="s">
        <v>1309</v>
      </c>
      <c r="F500" s="42" t="s">
        <v>1310</v>
      </c>
      <c r="G500" s="27" t="s">
        <v>12</v>
      </c>
      <c r="H500" s="34" t="s">
        <v>13</v>
      </c>
      <c r="I500" s="35">
        <v>0.996</v>
      </c>
      <c r="J500" s="36">
        <v>861540</v>
      </c>
      <c r="K500" s="19">
        <f t="shared" si="7"/>
        <v>1292310</v>
      </c>
      <c r="L500" s="37">
        <v>107692.5</v>
      </c>
      <c r="M500" s="38"/>
    </row>
    <row r="501" spans="1:13" s="39" customFormat="1" ht="12.95" customHeight="1" x14ac:dyDescent="0.25">
      <c r="A501" s="226"/>
      <c r="B501" s="29">
        <v>927</v>
      </c>
      <c r="C501" s="30">
        <v>16</v>
      </c>
      <c r="D501" s="32" t="s">
        <v>1311</v>
      </c>
      <c r="E501" s="32" t="s">
        <v>1312</v>
      </c>
      <c r="F501" s="32" t="s">
        <v>1313</v>
      </c>
      <c r="G501" s="50" t="s">
        <v>12</v>
      </c>
      <c r="H501" s="34" t="s">
        <v>13</v>
      </c>
      <c r="I501" s="35">
        <v>0.996</v>
      </c>
      <c r="J501" s="36">
        <v>861540</v>
      </c>
      <c r="K501" s="19">
        <f t="shared" si="7"/>
        <v>1292310</v>
      </c>
      <c r="L501" s="37">
        <v>107692.5</v>
      </c>
      <c r="M501" s="38"/>
    </row>
    <row r="502" spans="1:13" s="39" customFormat="1" ht="12.95" customHeight="1" x14ac:dyDescent="0.25">
      <c r="A502" s="226"/>
      <c r="B502" s="29">
        <v>907</v>
      </c>
      <c r="C502" s="30">
        <v>17</v>
      </c>
      <c r="D502" s="42" t="s">
        <v>1314</v>
      </c>
      <c r="E502" s="42" t="s">
        <v>1315</v>
      </c>
      <c r="F502" s="42" t="s">
        <v>1264</v>
      </c>
      <c r="G502" s="27" t="s">
        <v>12</v>
      </c>
      <c r="H502" s="34" t="s">
        <v>13</v>
      </c>
      <c r="I502" s="35">
        <v>0.996</v>
      </c>
      <c r="J502" s="36">
        <v>861540</v>
      </c>
      <c r="K502" s="19">
        <f t="shared" si="7"/>
        <v>1292310</v>
      </c>
      <c r="L502" s="37">
        <v>107692.5</v>
      </c>
      <c r="M502" s="38"/>
    </row>
    <row r="503" spans="1:13" s="39" customFormat="1" ht="12.95" customHeight="1" x14ac:dyDescent="0.25">
      <c r="A503" s="226"/>
      <c r="B503" s="29">
        <v>920</v>
      </c>
      <c r="C503" s="30">
        <v>18</v>
      </c>
      <c r="D503" s="32" t="s">
        <v>1319</v>
      </c>
      <c r="E503" s="32" t="s">
        <v>1320</v>
      </c>
      <c r="F503" s="32" t="s">
        <v>1321</v>
      </c>
      <c r="G503" s="50" t="s">
        <v>12</v>
      </c>
      <c r="H503" s="34" t="s">
        <v>13</v>
      </c>
      <c r="I503" s="35">
        <v>0.99</v>
      </c>
      <c r="J503" s="36">
        <v>856350</v>
      </c>
      <c r="K503" s="19">
        <f t="shared" si="7"/>
        <v>1284525</v>
      </c>
      <c r="L503" s="37">
        <v>107043.75</v>
      </c>
      <c r="M503" s="38"/>
    </row>
    <row r="504" spans="1:13" s="39" customFormat="1" ht="12.95" customHeight="1" x14ac:dyDescent="0.25">
      <c r="A504" s="226"/>
      <c r="B504" s="29">
        <v>912</v>
      </c>
      <c r="C504" s="30">
        <v>19</v>
      </c>
      <c r="D504" s="32" t="s">
        <v>1322</v>
      </c>
      <c r="E504" s="32" t="s">
        <v>1323</v>
      </c>
      <c r="F504" s="32" t="s">
        <v>1324</v>
      </c>
      <c r="G504" s="50" t="s">
        <v>12</v>
      </c>
      <c r="H504" s="34" t="s">
        <v>13</v>
      </c>
      <c r="I504" s="35">
        <v>0.996</v>
      </c>
      <c r="J504" s="36">
        <v>861540</v>
      </c>
      <c r="K504" s="19">
        <f t="shared" si="7"/>
        <v>1292310</v>
      </c>
      <c r="L504" s="37">
        <v>107692.5</v>
      </c>
      <c r="M504" s="38"/>
    </row>
    <row r="505" spans="1:13" s="39" customFormat="1" ht="12.95" customHeight="1" x14ac:dyDescent="0.25">
      <c r="A505" s="226"/>
      <c r="B505" s="29">
        <v>911</v>
      </c>
      <c r="C505" s="30">
        <v>20</v>
      </c>
      <c r="D505" s="32" t="s">
        <v>1036</v>
      </c>
      <c r="E505" s="32" t="s">
        <v>1037</v>
      </c>
      <c r="F505" s="32" t="s">
        <v>1325</v>
      </c>
      <c r="G505" s="33" t="s">
        <v>12</v>
      </c>
      <c r="H505" s="34" t="s">
        <v>13</v>
      </c>
      <c r="I505" s="35">
        <v>0.996</v>
      </c>
      <c r="J505" s="36">
        <v>861540</v>
      </c>
      <c r="K505" s="19">
        <f t="shared" si="7"/>
        <v>1292310</v>
      </c>
      <c r="L505" s="37">
        <v>107692.5</v>
      </c>
      <c r="M505" s="38"/>
    </row>
    <row r="506" spans="1:13" s="39" customFormat="1" ht="12.95" customHeight="1" x14ac:dyDescent="0.25">
      <c r="A506" s="226"/>
      <c r="B506" s="29">
        <v>925</v>
      </c>
      <c r="C506" s="30">
        <v>21</v>
      </c>
      <c r="D506" s="32" t="s">
        <v>1326</v>
      </c>
      <c r="E506" s="32" t="s">
        <v>1327</v>
      </c>
      <c r="F506" s="32" t="s">
        <v>1328</v>
      </c>
      <c r="G506" s="33" t="s">
        <v>12</v>
      </c>
      <c r="H506" s="34" t="s">
        <v>13</v>
      </c>
      <c r="I506" s="35">
        <v>0.996</v>
      </c>
      <c r="J506" s="36">
        <v>861540</v>
      </c>
      <c r="K506" s="19">
        <f t="shared" si="7"/>
        <v>1292310</v>
      </c>
      <c r="L506" s="37">
        <v>107692.5</v>
      </c>
      <c r="M506" s="38"/>
    </row>
    <row r="507" spans="1:13" s="39" customFormat="1" ht="12.95" customHeight="1" x14ac:dyDescent="0.25">
      <c r="A507" s="226"/>
      <c r="B507" s="29">
        <v>915</v>
      </c>
      <c r="C507" s="30">
        <v>22</v>
      </c>
      <c r="D507" s="32" t="s">
        <v>1329</v>
      </c>
      <c r="E507" s="32" t="s">
        <v>1330</v>
      </c>
      <c r="F507" s="32" t="s">
        <v>1331</v>
      </c>
      <c r="G507" s="33" t="s">
        <v>12</v>
      </c>
      <c r="H507" s="34" t="s">
        <v>13</v>
      </c>
      <c r="I507" s="35">
        <v>0.996</v>
      </c>
      <c r="J507" s="36">
        <v>861540</v>
      </c>
      <c r="K507" s="19">
        <f t="shared" si="7"/>
        <v>1292310</v>
      </c>
      <c r="L507" s="37">
        <v>107692.5</v>
      </c>
      <c r="M507" s="38"/>
    </row>
    <row r="508" spans="1:13" s="39" customFormat="1" ht="12.95" customHeight="1" x14ac:dyDescent="0.25">
      <c r="A508" s="226"/>
      <c r="B508" s="29">
        <v>909</v>
      </c>
      <c r="C508" s="30">
        <v>23</v>
      </c>
      <c r="D508" s="32" t="s">
        <v>1332</v>
      </c>
      <c r="E508" s="32" t="s">
        <v>1333</v>
      </c>
      <c r="F508" s="32" t="s">
        <v>1334</v>
      </c>
      <c r="G508" s="33" t="s">
        <v>12</v>
      </c>
      <c r="H508" s="34" t="s">
        <v>13</v>
      </c>
      <c r="I508" s="35">
        <v>0.996</v>
      </c>
      <c r="J508" s="36">
        <v>861540</v>
      </c>
      <c r="K508" s="19">
        <f t="shared" si="7"/>
        <v>1292310</v>
      </c>
      <c r="L508" s="37">
        <v>107692.5</v>
      </c>
      <c r="M508" s="38"/>
    </row>
    <row r="509" spans="1:13" s="39" customFormat="1" ht="12.95" customHeight="1" x14ac:dyDescent="0.25">
      <c r="A509" s="226"/>
      <c r="B509" s="29">
        <v>932</v>
      </c>
      <c r="C509" s="30">
        <v>24</v>
      </c>
      <c r="D509" s="42" t="s">
        <v>1335</v>
      </c>
      <c r="E509" s="42" t="s">
        <v>1336</v>
      </c>
      <c r="F509" s="42" t="s">
        <v>1337</v>
      </c>
      <c r="G509" s="33" t="s">
        <v>12</v>
      </c>
      <c r="H509" s="34" t="s">
        <v>13</v>
      </c>
      <c r="I509" s="35">
        <v>0.996</v>
      </c>
      <c r="J509" s="36">
        <v>861540</v>
      </c>
      <c r="K509" s="19">
        <f t="shared" si="7"/>
        <v>1292310</v>
      </c>
      <c r="L509" s="37">
        <v>107692.5</v>
      </c>
      <c r="M509" s="38"/>
    </row>
    <row r="510" spans="1:13" s="39" customFormat="1" ht="12.95" customHeight="1" x14ac:dyDescent="0.25">
      <c r="A510" s="226"/>
      <c r="B510" s="29">
        <v>923</v>
      </c>
      <c r="C510" s="30">
        <v>25</v>
      </c>
      <c r="D510" s="32" t="s">
        <v>1338</v>
      </c>
      <c r="E510" s="32" t="s">
        <v>1339</v>
      </c>
      <c r="F510" s="32" t="s">
        <v>1340</v>
      </c>
      <c r="G510" s="33" t="s">
        <v>12</v>
      </c>
      <c r="H510" s="34" t="s">
        <v>13</v>
      </c>
      <c r="I510" s="35">
        <v>0.99</v>
      </c>
      <c r="J510" s="36">
        <v>856350</v>
      </c>
      <c r="K510" s="19">
        <f t="shared" si="7"/>
        <v>1284525</v>
      </c>
      <c r="L510" s="37">
        <v>107043.75</v>
      </c>
      <c r="M510" s="38"/>
    </row>
    <row r="511" spans="1:13" s="39" customFormat="1" ht="12.95" customHeight="1" x14ac:dyDescent="0.25">
      <c r="A511" s="226"/>
      <c r="B511" s="29">
        <v>934</v>
      </c>
      <c r="C511" s="30">
        <v>26</v>
      </c>
      <c r="D511" s="42" t="s">
        <v>1341</v>
      </c>
      <c r="E511" s="42" t="s">
        <v>1342</v>
      </c>
      <c r="F511" s="42" t="s">
        <v>1343</v>
      </c>
      <c r="G511" s="33" t="s">
        <v>12</v>
      </c>
      <c r="H511" s="34" t="s">
        <v>13</v>
      </c>
      <c r="I511" s="35">
        <v>0.996</v>
      </c>
      <c r="J511" s="36">
        <v>861540</v>
      </c>
      <c r="K511" s="19">
        <f t="shared" si="7"/>
        <v>1292310</v>
      </c>
      <c r="L511" s="37">
        <v>107692.5</v>
      </c>
      <c r="M511" s="38"/>
    </row>
    <row r="512" spans="1:13" s="39" customFormat="1" ht="12.95" customHeight="1" x14ac:dyDescent="0.25">
      <c r="A512" s="226"/>
      <c r="B512" s="29">
        <v>910</v>
      </c>
      <c r="C512" s="30">
        <v>27</v>
      </c>
      <c r="D512" s="32" t="s">
        <v>1344</v>
      </c>
      <c r="E512" s="32" t="s">
        <v>1345</v>
      </c>
      <c r="F512" s="32" t="s">
        <v>1346</v>
      </c>
      <c r="G512" s="33" t="s">
        <v>12</v>
      </c>
      <c r="H512" s="34" t="s">
        <v>13</v>
      </c>
      <c r="I512" s="35">
        <v>0.996</v>
      </c>
      <c r="J512" s="36">
        <v>861540</v>
      </c>
      <c r="K512" s="19">
        <f t="shared" si="7"/>
        <v>1292310</v>
      </c>
      <c r="L512" s="37">
        <v>107692.5</v>
      </c>
      <c r="M512" s="38"/>
    </row>
    <row r="513" spans="1:13" s="39" customFormat="1" ht="12.95" customHeight="1" x14ac:dyDescent="0.25">
      <c r="A513" s="226"/>
      <c r="B513" s="29">
        <v>922</v>
      </c>
      <c r="C513" s="30">
        <v>28</v>
      </c>
      <c r="D513" s="42" t="s">
        <v>1347</v>
      </c>
      <c r="E513" s="42" t="s">
        <v>1348</v>
      </c>
      <c r="F513" s="42" t="s">
        <v>1349</v>
      </c>
      <c r="G513" s="33" t="s">
        <v>12</v>
      </c>
      <c r="H513" s="34" t="s">
        <v>13</v>
      </c>
      <c r="I513" s="35">
        <v>0.996</v>
      </c>
      <c r="J513" s="36">
        <v>861540</v>
      </c>
      <c r="K513" s="19">
        <f t="shared" si="7"/>
        <v>1292310</v>
      </c>
      <c r="L513" s="37">
        <v>107692.5</v>
      </c>
      <c r="M513" s="38"/>
    </row>
    <row r="514" spans="1:13" s="39" customFormat="1" ht="12.95" customHeight="1" x14ac:dyDescent="0.25">
      <c r="A514" s="226"/>
      <c r="B514" s="29">
        <v>902</v>
      </c>
      <c r="C514" s="30">
        <v>29</v>
      </c>
      <c r="D514" s="32" t="s">
        <v>1350</v>
      </c>
      <c r="E514" s="32" t="s">
        <v>1351</v>
      </c>
      <c r="F514" s="32" t="s">
        <v>1352</v>
      </c>
      <c r="G514" s="33" t="s">
        <v>12</v>
      </c>
      <c r="H514" s="34" t="s">
        <v>13</v>
      </c>
      <c r="I514" s="35">
        <v>0.996</v>
      </c>
      <c r="J514" s="36">
        <v>861540</v>
      </c>
      <c r="K514" s="19">
        <f t="shared" si="7"/>
        <v>1292310</v>
      </c>
      <c r="L514" s="37">
        <v>107692.5</v>
      </c>
      <c r="M514" s="38"/>
    </row>
    <row r="515" spans="1:13" s="39" customFormat="1" ht="12.95" customHeight="1" x14ac:dyDescent="0.25">
      <c r="A515" s="226"/>
      <c r="B515" s="29">
        <v>913</v>
      </c>
      <c r="C515" s="30">
        <v>30</v>
      </c>
      <c r="D515" s="59" t="s">
        <v>1316</v>
      </c>
      <c r="E515" s="59" t="s">
        <v>5726</v>
      </c>
      <c r="F515" s="59" t="s">
        <v>1318</v>
      </c>
      <c r="G515" s="33" t="s">
        <v>12</v>
      </c>
      <c r="H515" s="34" t="s">
        <v>13</v>
      </c>
      <c r="I515" s="35">
        <v>0.4627</v>
      </c>
      <c r="J515" s="36">
        <v>228943.88</v>
      </c>
      <c r="K515" s="19">
        <f t="shared" si="7"/>
        <v>429061.64</v>
      </c>
      <c r="L515" s="37">
        <v>50029.440000000002</v>
      </c>
      <c r="M515" s="38"/>
    </row>
    <row r="516" spans="1:13" s="39" customFormat="1" ht="12.95" customHeight="1" x14ac:dyDescent="0.25">
      <c r="A516" s="226"/>
      <c r="B516" s="29">
        <v>931</v>
      </c>
      <c r="C516" s="30">
        <v>31</v>
      </c>
      <c r="D516" s="32" t="s">
        <v>1353</v>
      </c>
      <c r="E516" s="32" t="s">
        <v>1354</v>
      </c>
      <c r="F516" s="32" t="s">
        <v>1355</v>
      </c>
      <c r="G516" s="33" t="s">
        <v>12</v>
      </c>
      <c r="H516" s="34" t="s">
        <v>13</v>
      </c>
      <c r="I516" s="35">
        <v>0.996</v>
      </c>
      <c r="J516" s="36">
        <v>861540</v>
      </c>
      <c r="K516" s="19">
        <f t="shared" si="7"/>
        <v>1292310</v>
      </c>
      <c r="L516" s="37">
        <v>107692.5</v>
      </c>
      <c r="M516" s="38"/>
    </row>
    <row r="517" spans="1:13" s="39" customFormat="1" ht="12.95" customHeight="1" x14ac:dyDescent="0.25">
      <c r="A517" s="226"/>
      <c r="B517" s="29"/>
      <c r="C517" s="30"/>
      <c r="D517" s="31" t="s">
        <v>5732</v>
      </c>
      <c r="E517" s="32"/>
      <c r="F517" s="32"/>
      <c r="G517" s="33"/>
      <c r="H517" s="34"/>
      <c r="I517" s="35"/>
      <c r="J517" s="36"/>
      <c r="K517" s="19"/>
      <c r="L517" s="37"/>
      <c r="M517" s="38"/>
    </row>
    <row r="518" spans="1:13" s="39" customFormat="1" ht="12.95" customHeight="1" x14ac:dyDescent="0.25">
      <c r="A518" s="227"/>
      <c r="B518" s="43">
        <v>919</v>
      </c>
      <c r="C518" s="30">
        <v>1</v>
      </c>
      <c r="D518" s="32" t="s">
        <v>1356</v>
      </c>
      <c r="E518" s="32" t="s">
        <v>1357</v>
      </c>
      <c r="F518" s="32" t="s">
        <v>174</v>
      </c>
      <c r="G518" s="33" t="s">
        <v>5731</v>
      </c>
      <c r="H518" s="34" t="s">
        <v>13</v>
      </c>
      <c r="I518" s="35">
        <v>0.99399999999999999</v>
      </c>
      <c r="J518" s="36">
        <v>1362177.5999999999</v>
      </c>
      <c r="K518" s="19">
        <f t="shared" si="7"/>
        <v>2043266.4</v>
      </c>
      <c r="L518" s="37">
        <v>170272.2</v>
      </c>
      <c r="M518" s="38"/>
    </row>
    <row r="519" spans="1:13" s="39" customFormat="1" ht="12.95" customHeight="1" x14ac:dyDescent="0.25">
      <c r="A519" s="225" t="s">
        <v>1358</v>
      </c>
      <c r="B519" s="29"/>
      <c r="C519" s="30"/>
      <c r="D519" s="31" t="s">
        <v>11</v>
      </c>
      <c r="E519" s="32"/>
      <c r="F519" s="32"/>
      <c r="G519" s="33"/>
      <c r="H519" s="34"/>
      <c r="I519" s="35"/>
      <c r="J519" s="36"/>
      <c r="K519" s="19"/>
      <c r="L519" s="37"/>
      <c r="M519" s="38"/>
    </row>
    <row r="520" spans="1:13" s="39" customFormat="1" ht="12.95" customHeight="1" x14ac:dyDescent="0.25">
      <c r="A520" s="226"/>
      <c r="B520" s="29">
        <v>4624</v>
      </c>
      <c r="C520" s="30">
        <v>1</v>
      </c>
      <c r="D520" s="32" t="s">
        <v>1359</v>
      </c>
      <c r="E520" s="32" t="s">
        <v>1360</v>
      </c>
      <c r="F520" s="32" t="s">
        <v>1361</v>
      </c>
      <c r="G520" s="33" t="s">
        <v>12</v>
      </c>
      <c r="H520" s="34" t="s">
        <v>13</v>
      </c>
      <c r="I520" s="35">
        <v>0.93159999999999998</v>
      </c>
      <c r="J520" s="36">
        <v>801530.62</v>
      </c>
      <c r="K520" s="19">
        <f t="shared" si="7"/>
        <v>1204447.6200000001</v>
      </c>
      <c r="L520" s="37">
        <v>100729.25</v>
      </c>
      <c r="M520" s="38"/>
    </row>
    <row r="521" spans="1:13" s="39" customFormat="1" ht="12.95" customHeight="1" x14ac:dyDescent="0.25">
      <c r="A521" s="226"/>
      <c r="B521" s="29">
        <v>4612</v>
      </c>
      <c r="C521" s="30">
        <v>2</v>
      </c>
      <c r="D521" s="32" t="s">
        <v>1362</v>
      </c>
      <c r="E521" s="32" t="s">
        <v>1363</v>
      </c>
      <c r="F521" s="32" t="s">
        <v>1364</v>
      </c>
      <c r="G521" s="33" t="s">
        <v>12</v>
      </c>
      <c r="H521" s="34" t="s">
        <v>13</v>
      </c>
      <c r="I521" s="35">
        <v>0.93669999999999998</v>
      </c>
      <c r="J521" s="36">
        <v>810721.26</v>
      </c>
      <c r="K521" s="19">
        <f t="shared" si="7"/>
        <v>1215844.02</v>
      </c>
      <c r="L521" s="37">
        <v>101280.69</v>
      </c>
      <c r="M521" s="38"/>
    </row>
    <row r="522" spans="1:13" s="39" customFormat="1" ht="12.95" customHeight="1" x14ac:dyDescent="0.25">
      <c r="A522" s="226"/>
      <c r="B522" s="29">
        <v>4615</v>
      </c>
      <c r="C522" s="30">
        <v>3</v>
      </c>
      <c r="D522" s="32" t="s">
        <v>1365</v>
      </c>
      <c r="E522" s="32" t="s">
        <v>1366</v>
      </c>
      <c r="F522" s="32" t="s">
        <v>1367</v>
      </c>
      <c r="G522" s="33" t="s">
        <v>12</v>
      </c>
      <c r="H522" s="34" t="s">
        <v>13</v>
      </c>
      <c r="I522" s="35">
        <v>0.94040000000000001</v>
      </c>
      <c r="J522" s="36">
        <v>811953.89</v>
      </c>
      <c r="K522" s="19">
        <f t="shared" ref="K522:K585" si="8">ROUND(J522+L522*4,2)</f>
        <v>1218676.8899999999</v>
      </c>
      <c r="L522" s="37">
        <v>101680.75</v>
      </c>
      <c r="M522" s="38"/>
    </row>
    <row r="523" spans="1:13" s="39" customFormat="1" ht="12.95" customHeight="1" x14ac:dyDescent="0.25">
      <c r="A523" s="226"/>
      <c r="B523" s="29">
        <v>4608</v>
      </c>
      <c r="C523" s="30">
        <v>4</v>
      </c>
      <c r="D523" s="32" t="s">
        <v>1368</v>
      </c>
      <c r="E523" s="32" t="s">
        <v>1369</v>
      </c>
      <c r="F523" s="32" t="s">
        <v>1370</v>
      </c>
      <c r="G523" s="33" t="s">
        <v>12</v>
      </c>
      <c r="H523" s="34" t="s">
        <v>13</v>
      </c>
      <c r="I523" s="35">
        <v>0.92520000000000002</v>
      </c>
      <c r="J523" s="36">
        <v>793702.39</v>
      </c>
      <c r="K523" s="19">
        <f t="shared" si="8"/>
        <v>1193851.3899999999</v>
      </c>
      <c r="L523" s="37">
        <v>100037.25</v>
      </c>
      <c r="M523" s="38"/>
    </row>
    <row r="524" spans="1:13" s="39" customFormat="1" ht="12.95" customHeight="1" x14ac:dyDescent="0.25">
      <c r="A524" s="226"/>
      <c r="B524" s="29">
        <v>4605</v>
      </c>
      <c r="C524" s="30">
        <v>5</v>
      </c>
      <c r="D524" s="32" t="s">
        <v>1371</v>
      </c>
      <c r="E524" s="32" t="s">
        <v>1372</v>
      </c>
      <c r="F524" s="32" t="s">
        <v>1373</v>
      </c>
      <c r="G524" s="33" t="s">
        <v>12</v>
      </c>
      <c r="H524" s="34" t="s">
        <v>13</v>
      </c>
      <c r="I524" s="35">
        <v>0.95069999999999999</v>
      </c>
      <c r="J524" s="36">
        <v>823588.1399999999</v>
      </c>
      <c r="K524" s="19">
        <f t="shared" si="8"/>
        <v>1234765.8999999999</v>
      </c>
      <c r="L524" s="37">
        <v>102794.44</v>
      </c>
      <c r="M524" s="38"/>
    </row>
    <row r="525" spans="1:13" s="39" customFormat="1" ht="13.5" customHeight="1" x14ac:dyDescent="0.25">
      <c r="A525" s="226"/>
      <c r="B525" s="29">
        <v>4607</v>
      </c>
      <c r="C525" s="30">
        <v>6</v>
      </c>
      <c r="D525" s="32" t="s">
        <v>1374</v>
      </c>
      <c r="E525" s="32" t="s">
        <v>1375</v>
      </c>
      <c r="F525" s="32" t="s">
        <v>1376</v>
      </c>
      <c r="G525" s="33" t="s">
        <v>12</v>
      </c>
      <c r="H525" s="34" t="s">
        <v>13</v>
      </c>
      <c r="I525" s="35">
        <v>0.93189999999999995</v>
      </c>
      <c r="J525" s="36">
        <v>800968.37999999989</v>
      </c>
      <c r="K525" s="19">
        <f t="shared" si="8"/>
        <v>1204015.1399999999</v>
      </c>
      <c r="L525" s="37">
        <v>100761.69</v>
      </c>
      <c r="M525" s="64"/>
    </row>
    <row r="526" spans="1:13" s="39" customFormat="1" ht="12.95" customHeight="1" x14ac:dyDescent="0.25">
      <c r="A526" s="226"/>
      <c r="B526" s="29">
        <v>4621</v>
      </c>
      <c r="C526" s="30">
        <v>7</v>
      </c>
      <c r="D526" s="32" t="s">
        <v>1377</v>
      </c>
      <c r="E526" s="32" t="s">
        <v>1378</v>
      </c>
      <c r="F526" s="32" t="s">
        <v>1379</v>
      </c>
      <c r="G526" s="33" t="s">
        <v>12</v>
      </c>
      <c r="H526" s="34" t="s">
        <v>13</v>
      </c>
      <c r="I526" s="35">
        <v>0.5444</v>
      </c>
      <c r="J526" s="36">
        <v>332657.37</v>
      </c>
      <c r="K526" s="19">
        <f t="shared" si="8"/>
        <v>568110.37</v>
      </c>
      <c r="L526" s="37">
        <v>58863.25</v>
      </c>
      <c r="M526" s="38"/>
    </row>
    <row r="527" spans="1:13" s="39" customFormat="1" ht="12.95" customHeight="1" x14ac:dyDescent="0.25">
      <c r="A527" s="226"/>
      <c r="B527" s="29">
        <v>4610</v>
      </c>
      <c r="C527" s="30">
        <v>8</v>
      </c>
      <c r="D527" s="32" t="s">
        <v>1380</v>
      </c>
      <c r="E527" s="32" t="s">
        <v>1381</v>
      </c>
      <c r="F527" s="32" t="s">
        <v>1382</v>
      </c>
      <c r="G527" s="33" t="s">
        <v>12</v>
      </c>
      <c r="H527" s="34" t="s">
        <v>13</v>
      </c>
      <c r="I527" s="35">
        <v>0.93469999999999998</v>
      </c>
      <c r="J527" s="36">
        <v>808775.02</v>
      </c>
      <c r="K527" s="19">
        <f t="shared" si="8"/>
        <v>1213032.78</v>
      </c>
      <c r="L527" s="37">
        <v>101064.44</v>
      </c>
      <c r="M527" s="38"/>
    </row>
    <row r="528" spans="1:13" s="39" customFormat="1" ht="12.95" customHeight="1" x14ac:dyDescent="0.25">
      <c r="A528" s="226"/>
      <c r="B528" s="29">
        <v>4604</v>
      </c>
      <c r="C528" s="30">
        <v>9</v>
      </c>
      <c r="D528" s="42" t="s">
        <v>1383</v>
      </c>
      <c r="E528" s="42" t="s">
        <v>1384</v>
      </c>
      <c r="F528" s="42" t="s">
        <v>1385</v>
      </c>
      <c r="G528" s="33" t="s">
        <v>12</v>
      </c>
      <c r="H528" s="34" t="s">
        <v>13</v>
      </c>
      <c r="I528" s="35">
        <v>0.94320000000000004</v>
      </c>
      <c r="J528" s="36">
        <v>811153.76</v>
      </c>
      <c r="K528" s="19">
        <f t="shared" si="8"/>
        <v>1219087.76</v>
      </c>
      <c r="L528" s="37">
        <v>101983.5</v>
      </c>
      <c r="M528" s="38"/>
    </row>
    <row r="529" spans="1:13" s="39" customFormat="1" ht="12.95" customHeight="1" x14ac:dyDescent="0.25">
      <c r="A529" s="226"/>
      <c r="B529" s="29">
        <v>4600</v>
      </c>
      <c r="C529" s="30">
        <v>10</v>
      </c>
      <c r="D529" s="32" t="s">
        <v>1386</v>
      </c>
      <c r="E529" s="32" t="s">
        <v>1387</v>
      </c>
      <c r="F529" s="32" t="s">
        <v>1337</v>
      </c>
      <c r="G529" s="33" t="s">
        <v>12</v>
      </c>
      <c r="H529" s="34" t="s">
        <v>13</v>
      </c>
      <c r="I529" s="35">
        <v>0.94140000000000001</v>
      </c>
      <c r="J529" s="36">
        <v>812429.64</v>
      </c>
      <c r="K529" s="19">
        <f t="shared" si="8"/>
        <v>1219585.1599999999</v>
      </c>
      <c r="L529" s="37">
        <v>101788.88</v>
      </c>
      <c r="M529" s="38"/>
    </row>
    <row r="530" spans="1:13" s="39" customFormat="1" ht="12.95" customHeight="1" x14ac:dyDescent="0.25">
      <c r="A530" s="226"/>
      <c r="B530" s="29">
        <v>4620</v>
      </c>
      <c r="C530" s="30">
        <v>11</v>
      </c>
      <c r="D530" s="32" t="s">
        <v>1388</v>
      </c>
      <c r="E530" s="32" t="s">
        <v>1389</v>
      </c>
      <c r="F530" s="32" t="s">
        <v>1390</v>
      </c>
      <c r="G530" s="33" t="s">
        <v>12</v>
      </c>
      <c r="H530" s="34" t="s">
        <v>13</v>
      </c>
      <c r="I530" s="35">
        <v>0.54239999999999999</v>
      </c>
      <c r="J530" s="36">
        <v>677316.64</v>
      </c>
      <c r="K530" s="19">
        <f t="shared" si="8"/>
        <v>911904.64</v>
      </c>
      <c r="L530" s="37">
        <v>58647</v>
      </c>
      <c r="M530" s="38"/>
    </row>
    <row r="531" spans="1:13" s="39" customFormat="1" ht="12.95" customHeight="1" x14ac:dyDescent="0.25">
      <c r="A531" s="226"/>
      <c r="B531" s="29">
        <v>4603</v>
      </c>
      <c r="C531" s="30">
        <v>12</v>
      </c>
      <c r="D531" s="32" t="s">
        <v>1391</v>
      </c>
      <c r="E531" s="32" t="s">
        <v>1392</v>
      </c>
      <c r="F531" s="32" t="s">
        <v>1062</v>
      </c>
      <c r="G531" s="33" t="s">
        <v>12</v>
      </c>
      <c r="H531" s="34" t="s">
        <v>13</v>
      </c>
      <c r="I531" s="35">
        <v>0.94679999999999997</v>
      </c>
      <c r="J531" s="36">
        <v>609457.38</v>
      </c>
      <c r="K531" s="19">
        <f t="shared" si="8"/>
        <v>1018948.38</v>
      </c>
      <c r="L531" s="37">
        <v>102372.75</v>
      </c>
      <c r="M531" s="38"/>
    </row>
    <row r="532" spans="1:13" s="39" customFormat="1" ht="12.95" customHeight="1" x14ac:dyDescent="0.25">
      <c r="A532" s="226"/>
      <c r="B532" s="29">
        <v>4616</v>
      </c>
      <c r="C532" s="30">
        <v>13</v>
      </c>
      <c r="D532" s="32" t="s">
        <v>1393</v>
      </c>
      <c r="E532" s="32" t="s">
        <v>1394</v>
      </c>
      <c r="F532" s="32" t="s">
        <v>1395</v>
      </c>
      <c r="G532" s="33" t="s">
        <v>12</v>
      </c>
      <c r="H532" s="34" t="s">
        <v>13</v>
      </c>
      <c r="I532" s="35">
        <v>0.94199999999999995</v>
      </c>
      <c r="J532" s="36">
        <v>814959.75</v>
      </c>
      <c r="K532" s="19">
        <f t="shared" si="8"/>
        <v>1222374.75</v>
      </c>
      <c r="L532" s="37">
        <v>101853.75</v>
      </c>
      <c r="M532" s="38"/>
    </row>
    <row r="533" spans="1:13" s="39" customFormat="1" ht="12.95" customHeight="1" x14ac:dyDescent="0.25">
      <c r="A533" s="226"/>
      <c r="B533" s="29">
        <v>4609</v>
      </c>
      <c r="C533" s="30">
        <v>14</v>
      </c>
      <c r="D533" s="32" t="s">
        <v>1396</v>
      </c>
      <c r="E533" s="32" t="s">
        <v>1397</v>
      </c>
      <c r="F533" s="32" t="s">
        <v>1398</v>
      </c>
      <c r="G533" s="33" t="s">
        <v>12</v>
      </c>
      <c r="H533" s="34" t="s">
        <v>13</v>
      </c>
      <c r="I533" s="35">
        <v>0.94240000000000002</v>
      </c>
      <c r="J533" s="36">
        <v>814375.89</v>
      </c>
      <c r="K533" s="19">
        <f t="shared" si="8"/>
        <v>1221963.8899999999</v>
      </c>
      <c r="L533" s="37">
        <v>101897</v>
      </c>
      <c r="M533" s="38"/>
    </row>
    <row r="534" spans="1:13" s="39" customFormat="1" ht="12.95" customHeight="1" x14ac:dyDescent="0.25">
      <c r="A534" s="226"/>
      <c r="B534" s="29">
        <v>4614</v>
      </c>
      <c r="C534" s="30">
        <v>15</v>
      </c>
      <c r="D534" s="32" t="s">
        <v>1399</v>
      </c>
      <c r="E534" s="32" t="s">
        <v>1400</v>
      </c>
      <c r="F534" s="32" t="s">
        <v>1401</v>
      </c>
      <c r="G534" s="33" t="s">
        <v>12</v>
      </c>
      <c r="H534" s="34" t="s">
        <v>13</v>
      </c>
      <c r="I534" s="35">
        <v>0.95840000000000003</v>
      </c>
      <c r="J534" s="36">
        <v>824150.39</v>
      </c>
      <c r="K534" s="19">
        <f t="shared" si="8"/>
        <v>1238658.3899999999</v>
      </c>
      <c r="L534" s="37">
        <v>103627</v>
      </c>
      <c r="M534" s="38"/>
    </row>
    <row r="535" spans="1:13" s="39" customFormat="1" ht="12.95" customHeight="1" x14ac:dyDescent="0.25">
      <c r="A535" s="226"/>
      <c r="B535" s="29">
        <v>4622</v>
      </c>
      <c r="C535" s="30">
        <v>16</v>
      </c>
      <c r="D535" s="32" t="s">
        <v>1402</v>
      </c>
      <c r="E535" s="32" t="s">
        <v>1403</v>
      </c>
      <c r="F535" s="32" t="s">
        <v>1404</v>
      </c>
      <c r="G535" s="33" t="s">
        <v>12</v>
      </c>
      <c r="H535" s="34" t="s">
        <v>13</v>
      </c>
      <c r="I535" s="35">
        <v>0.74539999999999995</v>
      </c>
      <c r="J535" s="36">
        <v>670180.4</v>
      </c>
      <c r="K535" s="19">
        <f t="shared" si="8"/>
        <v>992565.92</v>
      </c>
      <c r="L535" s="37">
        <v>80596.38</v>
      </c>
      <c r="M535" s="38"/>
    </row>
    <row r="536" spans="1:13" s="39" customFormat="1" ht="12.95" customHeight="1" x14ac:dyDescent="0.25">
      <c r="A536" s="226"/>
      <c r="B536" s="29">
        <v>4617</v>
      </c>
      <c r="C536" s="30">
        <v>17</v>
      </c>
      <c r="D536" s="42" t="s">
        <v>1405</v>
      </c>
      <c r="E536" s="42" t="s">
        <v>1406</v>
      </c>
      <c r="F536" s="42" t="s">
        <v>1407</v>
      </c>
      <c r="G536" s="33" t="s">
        <v>12</v>
      </c>
      <c r="H536" s="34" t="s">
        <v>13</v>
      </c>
      <c r="I536" s="35">
        <v>0.93689999999999996</v>
      </c>
      <c r="J536" s="36">
        <v>507679.31</v>
      </c>
      <c r="K536" s="19">
        <f t="shared" si="8"/>
        <v>912888.55</v>
      </c>
      <c r="L536" s="37">
        <v>101302.31</v>
      </c>
      <c r="M536" s="38"/>
    </row>
    <row r="537" spans="1:13" s="39" customFormat="1" ht="12.95" customHeight="1" x14ac:dyDescent="0.25">
      <c r="A537" s="226"/>
      <c r="B537" s="29">
        <v>4611</v>
      </c>
      <c r="C537" s="30">
        <v>18</v>
      </c>
      <c r="D537" s="42" t="s">
        <v>1408</v>
      </c>
      <c r="E537" s="42" t="s">
        <v>1409</v>
      </c>
      <c r="F537" s="42" t="s">
        <v>1050</v>
      </c>
      <c r="G537" s="27" t="s">
        <v>12</v>
      </c>
      <c r="H537" s="34" t="s">
        <v>13</v>
      </c>
      <c r="I537" s="35">
        <v>0.93840000000000001</v>
      </c>
      <c r="J537" s="36">
        <v>811997.13</v>
      </c>
      <c r="K537" s="19">
        <f t="shared" si="8"/>
        <v>1217855.1299999999</v>
      </c>
      <c r="L537" s="37">
        <v>101464.5</v>
      </c>
      <c r="M537" s="38"/>
    </row>
    <row r="538" spans="1:13" s="39" customFormat="1" ht="12.95" customHeight="1" x14ac:dyDescent="0.25">
      <c r="A538" s="226"/>
      <c r="B538" s="29">
        <v>4618</v>
      </c>
      <c r="C538" s="30">
        <v>19</v>
      </c>
      <c r="D538" s="32" t="s">
        <v>1410</v>
      </c>
      <c r="E538" s="32" t="s">
        <v>1411</v>
      </c>
      <c r="F538" s="32" t="s">
        <v>1412</v>
      </c>
      <c r="G538" s="50" t="s">
        <v>12</v>
      </c>
      <c r="H538" s="34" t="s">
        <v>13</v>
      </c>
      <c r="I538" s="35">
        <v>0.95379999999999998</v>
      </c>
      <c r="J538" s="36">
        <v>824193.64</v>
      </c>
      <c r="K538" s="19">
        <f t="shared" si="8"/>
        <v>1236712.1599999999</v>
      </c>
      <c r="L538" s="37">
        <v>103129.63</v>
      </c>
      <c r="M538" s="38"/>
    </row>
    <row r="539" spans="1:13" s="39" customFormat="1" ht="12.95" customHeight="1" x14ac:dyDescent="0.25">
      <c r="A539" s="226"/>
      <c r="B539" s="29">
        <v>4623</v>
      </c>
      <c r="C539" s="30">
        <v>20</v>
      </c>
      <c r="D539" s="42" t="s">
        <v>1413</v>
      </c>
      <c r="E539" s="42" t="s">
        <v>1414</v>
      </c>
      <c r="F539" s="42" t="s">
        <v>1415</v>
      </c>
      <c r="G539" s="27" t="s">
        <v>12</v>
      </c>
      <c r="H539" s="34" t="s">
        <v>13</v>
      </c>
      <c r="I539" s="35">
        <v>0.94720000000000004</v>
      </c>
      <c r="J539" s="36">
        <v>819544.26</v>
      </c>
      <c r="K539" s="19">
        <f t="shared" si="8"/>
        <v>1229208.26</v>
      </c>
      <c r="L539" s="37">
        <v>102416</v>
      </c>
      <c r="M539" s="38"/>
    </row>
    <row r="540" spans="1:13" s="39" customFormat="1" ht="12.95" customHeight="1" x14ac:dyDescent="0.25">
      <c r="A540" s="226"/>
      <c r="B540" s="29">
        <v>4613</v>
      </c>
      <c r="C540" s="30">
        <v>21</v>
      </c>
      <c r="D540" s="32" t="s">
        <v>1164</v>
      </c>
      <c r="E540" s="32" t="s">
        <v>1165</v>
      </c>
      <c r="F540" s="32" t="s">
        <v>1416</v>
      </c>
      <c r="G540" s="33" t="s">
        <v>12</v>
      </c>
      <c r="H540" s="34" t="s">
        <v>13</v>
      </c>
      <c r="I540" s="35">
        <v>0.94140000000000001</v>
      </c>
      <c r="J540" s="36">
        <v>814808.4</v>
      </c>
      <c r="K540" s="19">
        <f t="shared" si="8"/>
        <v>1221963.92</v>
      </c>
      <c r="L540" s="37">
        <v>101788.88</v>
      </c>
      <c r="M540" s="38"/>
    </row>
    <row r="541" spans="1:13" s="39" customFormat="1" ht="12.95" customHeight="1" x14ac:dyDescent="0.25">
      <c r="A541" s="226"/>
      <c r="B541" s="29">
        <v>4601</v>
      </c>
      <c r="C541" s="30">
        <v>22</v>
      </c>
      <c r="D541" s="32" t="s">
        <v>1066</v>
      </c>
      <c r="E541" s="32" t="s">
        <v>1067</v>
      </c>
      <c r="F541" s="32" t="s">
        <v>1417</v>
      </c>
      <c r="G541" s="33" t="s">
        <v>12</v>
      </c>
      <c r="H541" s="34" t="s">
        <v>13</v>
      </c>
      <c r="I541" s="35">
        <v>0.9556</v>
      </c>
      <c r="J541" s="36">
        <v>823631.39</v>
      </c>
      <c r="K541" s="19">
        <f t="shared" si="8"/>
        <v>1236928.3899999999</v>
      </c>
      <c r="L541" s="37">
        <v>103324.25</v>
      </c>
      <c r="M541" s="38"/>
    </row>
    <row r="542" spans="1:13" s="39" customFormat="1" ht="12.95" customHeight="1" x14ac:dyDescent="0.25">
      <c r="A542" s="226"/>
      <c r="B542" s="29">
        <v>4602</v>
      </c>
      <c r="C542" s="30">
        <v>23</v>
      </c>
      <c r="D542" s="32" t="s">
        <v>1418</v>
      </c>
      <c r="E542" s="32" t="s">
        <v>1419</v>
      </c>
      <c r="F542" s="32" t="s">
        <v>1420</v>
      </c>
      <c r="G542" s="33" t="s">
        <v>12</v>
      </c>
      <c r="H542" s="34" t="s">
        <v>13</v>
      </c>
      <c r="I542" s="35">
        <v>0.95740000000000003</v>
      </c>
      <c r="J542" s="36">
        <v>826096.64000000001</v>
      </c>
      <c r="K542" s="19">
        <f t="shared" si="8"/>
        <v>1240172.1599999999</v>
      </c>
      <c r="L542" s="37">
        <v>103518.88</v>
      </c>
      <c r="M542" s="38"/>
    </row>
    <row r="543" spans="1:13" s="39" customFormat="1" ht="12.95" customHeight="1" x14ac:dyDescent="0.25">
      <c r="A543" s="227"/>
      <c r="B543" s="29">
        <v>4619</v>
      </c>
      <c r="C543" s="30">
        <v>24</v>
      </c>
      <c r="D543" s="32" t="s">
        <v>1421</v>
      </c>
      <c r="E543" s="32" t="s">
        <v>1422</v>
      </c>
      <c r="F543" s="32" t="s">
        <v>1423</v>
      </c>
      <c r="G543" s="33" t="s">
        <v>12</v>
      </c>
      <c r="H543" s="34" t="s">
        <v>13</v>
      </c>
      <c r="I543" s="35">
        <v>0.94840000000000002</v>
      </c>
      <c r="J543" s="36">
        <v>815716.63</v>
      </c>
      <c r="K543" s="19">
        <f t="shared" si="8"/>
        <v>1225899.6299999999</v>
      </c>
      <c r="L543" s="37">
        <v>102545.75</v>
      </c>
      <c r="M543" s="38"/>
    </row>
    <row r="544" spans="1:13" s="39" customFormat="1" ht="12.95" customHeight="1" x14ac:dyDescent="0.25">
      <c r="A544" s="226" t="s">
        <v>1424</v>
      </c>
      <c r="B544" s="29"/>
      <c r="C544" s="30"/>
      <c r="D544" s="31" t="s">
        <v>11</v>
      </c>
      <c r="E544" s="32"/>
      <c r="F544" s="32"/>
      <c r="G544" s="33"/>
      <c r="H544" s="34"/>
      <c r="I544" s="35"/>
      <c r="J544" s="36"/>
      <c r="K544" s="19"/>
      <c r="L544" s="37"/>
      <c r="M544" s="38"/>
    </row>
    <row r="545" spans="1:13" s="39" customFormat="1" ht="12.95" customHeight="1" x14ac:dyDescent="0.25">
      <c r="A545" s="226"/>
      <c r="B545" s="29">
        <v>4702</v>
      </c>
      <c r="C545" s="30">
        <v>1</v>
      </c>
      <c r="D545" s="32" t="s">
        <v>1425</v>
      </c>
      <c r="E545" s="32" t="s">
        <v>1426</v>
      </c>
      <c r="F545" s="32" t="s">
        <v>1427</v>
      </c>
      <c r="G545" s="33" t="s">
        <v>12</v>
      </c>
      <c r="H545" s="34" t="s">
        <v>13</v>
      </c>
      <c r="I545" s="35">
        <v>0.98240000000000005</v>
      </c>
      <c r="J545" s="36">
        <v>813056.78</v>
      </c>
      <c r="K545" s="19">
        <f t="shared" si="8"/>
        <v>1237944.78</v>
      </c>
      <c r="L545" s="37">
        <v>106222</v>
      </c>
      <c r="M545" s="38"/>
    </row>
    <row r="546" spans="1:13" s="39" customFormat="1" ht="12.95" customHeight="1" x14ac:dyDescent="0.25">
      <c r="A546" s="226"/>
      <c r="B546" s="29">
        <v>4722</v>
      </c>
      <c r="C546" s="30">
        <v>2</v>
      </c>
      <c r="D546" s="42" t="s">
        <v>1428</v>
      </c>
      <c r="E546" s="42" t="s">
        <v>1429</v>
      </c>
      <c r="F546" s="42" t="s">
        <v>1430</v>
      </c>
      <c r="G546" s="33" t="s">
        <v>12</v>
      </c>
      <c r="H546" s="34" t="s">
        <v>13</v>
      </c>
      <c r="I546" s="35">
        <v>0.38540000000000002</v>
      </c>
      <c r="J546" s="36">
        <v>288218.03999999998</v>
      </c>
      <c r="K546" s="19">
        <f t="shared" si="8"/>
        <v>454903.56</v>
      </c>
      <c r="L546" s="37">
        <v>41671.379999999997</v>
      </c>
      <c r="M546" s="38"/>
    </row>
    <row r="547" spans="1:13" s="39" customFormat="1" ht="12.95" customHeight="1" x14ac:dyDescent="0.25">
      <c r="A547" s="226"/>
      <c r="B547" s="29">
        <v>4706</v>
      </c>
      <c r="C547" s="30">
        <v>3</v>
      </c>
      <c r="D547" s="59" t="s">
        <v>2612</v>
      </c>
      <c r="E547" s="59" t="s">
        <v>5602</v>
      </c>
      <c r="F547" s="59" t="s">
        <v>5603</v>
      </c>
      <c r="G547" s="33" t="s">
        <v>12</v>
      </c>
      <c r="H547" s="34" t="s">
        <v>13</v>
      </c>
      <c r="I547" s="35">
        <v>0.58640000000000003</v>
      </c>
      <c r="J547" s="36">
        <v>409988.39999999997</v>
      </c>
      <c r="K547" s="19">
        <f t="shared" si="8"/>
        <v>663606.4</v>
      </c>
      <c r="L547" s="37">
        <v>63404.5</v>
      </c>
      <c r="M547" s="38"/>
    </row>
    <row r="548" spans="1:13" s="39" customFormat="1" ht="12.95" customHeight="1" x14ac:dyDescent="0.25">
      <c r="A548" s="226"/>
      <c r="B548" s="29">
        <v>4721</v>
      </c>
      <c r="C548" s="30">
        <v>4</v>
      </c>
      <c r="D548" s="32" t="s">
        <v>39</v>
      </c>
      <c r="E548" s="32" t="s">
        <v>1431</v>
      </c>
      <c r="F548" s="32" t="s">
        <v>1432</v>
      </c>
      <c r="G548" s="33" t="s">
        <v>12</v>
      </c>
      <c r="H548" s="34" t="s">
        <v>13</v>
      </c>
      <c r="I548" s="35">
        <v>0.98240000000000005</v>
      </c>
      <c r="J548" s="36">
        <v>815651.78</v>
      </c>
      <c r="K548" s="19">
        <f t="shared" si="8"/>
        <v>1240539.78</v>
      </c>
      <c r="L548" s="37">
        <v>106222</v>
      </c>
      <c r="M548" s="38"/>
    </row>
    <row r="549" spans="1:13" s="39" customFormat="1" ht="12.95" customHeight="1" x14ac:dyDescent="0.25">
      <c r="A549" s="226"/>
      <c r="B549" s="29">
        <v>4708</v>
      </c>
      <c r="C549" s="30">
        <v>5</v>
      </c>
      <c r="D549" s="32" t="s">
        <v>1433</v>
      </c>
      <c r="E549" s="32" t="s">
        <v>1434</v>
      </c>
      <c r="F549" s="32" t="s">
        <v>1435</v>
      </c>
      <c r="G549" s="33" t="s">
        <v>12</v>
      </c>
      <c r="H549" s="34" t="s">
        <v>13</v>
      </c>
      <c r="I549" s="35">
        <v>0.38640000000000002</v>
      </c>
      <c r="J549" s="36">
        <v>284541.78000000003</v>
      </c>
      <c r="K549" s="19">
        <f t="shared" si="8"/>
        <v>451659.78</v>
      </c>
      <c r="L549" s="37">
        <v>41779.5</v>
      </c>
      <c r="M549" s="38"/>
    </row>
    <row r="550" spans="1:13" s="39" customFormat="1" ht="12.95" customHeight="1" x14ac:dyDescent="0.25">
      <c r="A550" s="226"/>
      <c r="B550" s="29">
        <v>4713</v>
      </c>
      <c r="C550" s="30">
        <v>6</v>
      </c>
      <c r="D550" s="42" t="s">
        <v>1436</v>
      </c>
      <c r="E550" s="42" t="s">
        <v>1437</v>
      </c>
      <c r="F550" s="42" t="s">
        <v>1438</v>
      </c>
      <c r="G550" s="33" t="s">
        <v>12</v>
      </c>
      <c r="H550" s="34" t="s">
        <v>13</v>
      </c>
      <c r="I550" s="35">
        <v>0.98740000000000006</v>
      </c>
      <c r="J550" s="36">
        <v>825166.76</v>
      </c>
      <c r="K550" s="19">
        <f t="shared" si="8"/>
        <v>1252217.28</v>
      </c>
      <c r="L550" s="37">
        <v>106762.63</v>
      </c>
      <c r="M550" s="38"/>
    </row>
    <row r="551" spans="1:13" s="39" customFormat="1" ht="12.95" customHeight="1" x14ac:dyDescent="0.25">
      <c r="A551" s="226"/>
      <c r="B551" s="29">
        <v>4701</v>
      </c>
      <c r="C551" s="30">
        <v>7</v>
      </c>
      <c r="D551" s="32" t="s">
        <v>1439</v>
      </c>
      <c r="E551" s="32" t="s">
        <v>1440</v>
      </c>
      <c r="F551" s="32" t="s">
        <v>1441</v>
      </c>
      <c r="G551" s="33" t="s">
        <v>12</v>
      </c>
      <c r="H551" s="34" t="s">
        <v>13</v>
      </c>
      <c r="I551" s="35">
        <v>0.98640000000000005</v>
      </c>
      <c r="J551" s="36">
        <v>816516.78</v>
      </c>
      <c r="K551" s="19">
        <f t="shared" si="8"/>
        <v>1243134.78</v>
      </c>
      <c r="L551" s="37">
        <v>106654.5</v>
      </c>
      <c r="M551" s="38"/>
    </row>
    <row r="552" spans="1:13" s="39" customFormat="1" ht="12.95" customHeight="1" x14ac:dyDescent="0.25">
      <c r="A552" s="226"/>
      <c r="B552" s="43">
        <v>4717</v>
      </c>
      <c r="C552" s="30">
        <v>8</v>
      </c>
      <c r="D552" s="32" t="s">
        <v>1442</v>
      </c>
      <c r="E552" s="32" t="s">
        <v>1443</v>
      </c>
      <c r="F552" s="32" t="s">
        <v>1444</v>
      </c>
      <c r="G552" s="33" t="s">
        <v>12</v>
      </c>
      <c r="H552" s="34" t="s">
        <v>13</v>
      </c>
      <c r="I552" s="35">
        <v>0.38640000000000002</v>
      </c>
      <c r="J552" s="36">
        <v>302706.78000000003</v>
      </c>
      <c r="K552" s="19">
        <f t="shared" si="8"/>
        <v>469824.78</v>
      </c>
      <c r="L552" s="37">
        <v>41779.5</v>
      </c>
      <c r="M552" s="38"/>
    </row>
    <row r="553" spans="1:13" s="39" customFormat="1" ht="12.95" customHeight="1" x14ac:dyDescent="0.25">
      <c r="A553" s="226"/>
      <c r="B553" s="29">
        <v>4707</v>
      </c>
      <c r="C553" s="30">
        <v>9</v>
      </c>
      <c r="D553" s="32" t="s">
        <v>1445</v>
      </c>
      <c r="E553" s="32" t="s">
        <v>1446</v>
      </c>
      <c r="F553" s="32" t="s">
        <v>1447</v>
      </c>
      <c r="G553" s="33" t="s">
        <v>12</v>
      </c>
      <c r="H553" s="34" t="s">
        <v>13</v>
      </c>
      <c r="I553" s="35">
        <v>0.98640000000000005</v>
      </c>
      <c r="J553" s="36">
        <v>826896.78</v>
      </c>
      <c r="K553" s="19">
        <f t="shared" si="8"/>
        <v>1253514.78</v>
      </c>
      <c r="L553" s="37">
        <v>106654.5</v>
      </c>
      <c r="M553" s="38"/>
    </row>
    <row r="554" spans="1:13" s="39" customFormat="1" ht="12.95" customHeight="1" x14ac:dyDescent="0.25">
      <c r="A554" s="226"/>
      <c r="B554" s="29">
        <v>4714</v>
      </c>
      <c r="C554" s="30">
        <v>10</v>
      </c>
      <c r="D554" s="32" t="s">
        <v>352</v>
      </c>
      <c r="E554" s="32" t="s">
        <v>1448</v>
      </c>
      <c r="F554" s="32" t="s">
        <v>1449</v>
      </c>
      <c r="G554" s="33" t="s">
        <v>12</v>
      </c>
      <c r="H554" s="34" t="s">
        <v>13</v>
      </c>
      <c r="I554" s="35">
        <v>0.98640000000000005</v>
      </c>
      <c r="J554" s="36">
        <v>826896.78</v>
      </c>
      <c r="K554" s="19">
        <f t="shared" si="8"/>
        <v>1253514.78</v>
      </c>
      <c r="L554" s="37">
        <v>106654.5</v>
      </c>
      <c r="M554" s="38"/>
    </row>
    <row r="555" spans="1:13" s="39" customFormat="1" ht="12.95" customHeight="1" x14ac:dyDescent="0.25">
      <c r="A555" s="226"/>
      <c r="B555" s="29">
        <v>4716</v>
      </c>
      <c r="C555" s="30">
        <v>11</v>
      </c>
      <c r="D555" s="32" t="s">
        <v>1450</v>
      </c>
      <c r="E555" s="32" t="s">
        <v>1451</v>
      </c>
      <c r="F555" s="32" t="s">
        <v>1452</v>
      </c>
      <c r="G555" s="33" t="s">
        <v>12</v>
      </c>
      <c r="H555" s="34" t="s">
        <v>13</v>
      </c>
      <c r="I555" s="35">
        <v>0.99350000000000005</v>
      </c>
      <c r="J555" s="36">
        <v>858728.74</v>
      </c>
      <c r="K555" s="19">
        <f t="shared" si="8"/>
        <v>1288417.5</v>
      </c>
      <c r="L555" s="37">
        <v>107422.19</v>
      </c>
      <c r="M555" s="38"/>
    </row>
    <row r="556" spans="1:13" s="39" customFormat="1" ht="12.95" customHeight="1" x14ac:dyDescent="0.25">
      <c r="A556" s="226"/>
      <c r="B556" s="29">
        <v>4715</v>
      </c>
      <c r="C556" s="30">
        <v>12</v>
      </c>
      <c r="D556" s="53" t="s">
        <v>1460</v>
      </c>
      <c r="E556" s="53" t="s">
        <v>5607</v>
      </c>
      <c r="F556" s="53" t="s">
        <v>5608</v>
      </c>
      <c r="G556" s="33" t="s">
        <v>12</v>
      </c>
      <c r="H556" s="34" t="s">
        <v>13</v>
      </c>
      <c r="I556" s="35">
        <v>0.39600000000000002</v>
      </c>
      <c r="J556" s="36">
        <v>341891.28</v>
      </c>
      <c r="K556" s="19">
        <f t="shared" si="8"/>
        <v>513161.28</v>
      </c>
      <c r="L556" s="37">
        <v>42817.5</v>
      </c>
      <c r="M556" s="38"/>
    </row>
    <row r="557" spans="1:13" s="39" customFormat="1" ht="12.95" customHeight="1" x14ac:dyDescent="0.25">
      <c r="A557" s="226"/>
      <c r="B557" s="29">
        <v>4719</v>
      </c>
      <c r="C557" s="30">
        <v>13</v>
      </c>
      <c r="D557" s="59" t="s">
        <v>5604</v>
      </c>
      <c r="E557" s="59" t="s">
        <v>5605</v>
      </c>
      <c r="F557" s="59" t="s">
        <v>5606</v>
      </c>
      <c r="G557" s="33" t="s">
        <v>12</v>
      </c>
      <c r="H557" s="34" t="s">
        <v>13</v>
      </c>
      <c r="I557" s="35">
        <v>0.58740000000000003</v>
      </c>
      <c r="J557" s="36">
        <v>341653.41</v>
      </c>
      <c r="K557" s="19">
        <f t="shared" si="8"/>
        <v>595703.93000000005</v>
      </c>
      <c r="L557" s="37">
        <v>63512.63</v>
      </c>
      <c r="M557" s="38"/>
    </row>
    <row r="558" spans="1:13" s="39" customFormat="1" ht="12.95" customHeight="1" x14ac:dyDescent="0.25">
      <c r="A558" s="226"/>
      <c r="B558" s="29">
        <v>4712</v>
      </c>
      <c r="C558" s="30">
        <v>14</v>
      </c>
      <c r="D558" s="32" t="s">
        <v>1453</v>
      </c>
      <c r="E558" s="32" t="s">
        <v>1454</v>
      </c>
      <c r="F558" s="32" t="s">
        <v>1455</v>
      </c>
      <c r="G558" s="33" t="s">
        <v>12</v>
      </c>
      <c r="H558" s="34" t="s">
        <v>13</v>
      </c>
      <c r="I558" s="35">
        <v>0.98750000000000004</v>
      </c>
      <c r="J558" s="36">
        <v>853538.74</v>
      </c>
      <c r="K558" s="19">
        <f t="shared" si="8"/>
        <v>1280632.5</v>
      </c>
      <c r="L558" s="37">
        <v>106773.44</v>
      </c>
      <c r="M558" s="38"/>
    </row>
    <row r="559" spans="1:13" s="39" customFormat="1" ht="12.95" customHeight="1" x14ac:dyDescent="0.25">
      <c r="A559" s="226"/>
      <c r="B559" s="29">
        <v>4718</v>
      </c>
      <c r="C559" s="30">
        <v>15</v>
      </c>
      <c r="D559" s="42" t="s">
        <v>1456</v>
      </c>
      <c r="E559" s="42" t="s">
        <v>1457</v>
      </c>
      <c r="F559" s="42" t="s">
        <v>1458</v>
      </c>
      <c r="G559" s="33" t="s">
        <v>12</v>
      </c>
      <c r="H559" s="34" t="s">
        <v>13</v>
      </c>
      <c r="I559" s="35">
        <v>0.98640000000000005</v>
      </c>
      <c r="J559" s="36">
        <v>828194.28</v>
      </c>
      <c r="K559" s="19">
        <f t="shared" si="8"/>
        <v>1254812.28</v>
      </c>
      <c r="L559" s="37">
        <v>106654.5</v>
      </c>
      <c r="M559" s="38"/>
    </row>
    <row r="560" spans="1:13" s="39" customFormat="1" ht="12.95" customHeight="1" x14ac:dyDescent="0.25">
      <c r="A560" s="226"/>
      <c r="B560" s="29">
        <v>4710</v>
      </c>
      <c r="C560" s="30">
        <v>16</v>
      </c>
      <c r="D560" s="32" t="s">
        <v>1164</v>
      </c>
      <c r="E560" s="32" t="s">
        <v>1165</v>
      </c>
      <c r="F560" s="32" t="s">
        <v>1459</v>
      </c>
      <c r="G560" s="33" t="s">
        <v>12</v>
      </c>
      <c r="H560" s="34" t="s">
        <v>13</v>
      </c>
      <c r="I560" s="35">
        <v>0.98740000000000006</v>
      </c>
      <c r="J560" s="36">
        <v>844759.04000000004</v>
      </c>
      <c r="K560" s="19">
        <f t="shared" si="8"/>
        <v>1271809.56</v>
      </c>
      <c r="L560" s="37">
        <v>106762.63</v>
      </c>
      <c r="M560" s="38"/>
    </row>
    <row r="561" spans="1:13" s="39" customFormat="1" ht="25.5" customHeight="1" x14ac:dyDescent="0.25">
      <c r="A561" s="226"/>
      <c r="B561" s="57">
        <v>4700</v>
      </c>
      <c r="C561" s="30">
        <v>17</v>
      </c>
      <c r="D561" s="203" t="s">
        <v>2390</v>
      </c>
      <c r="E561" s="53" t="s">
        <v>5745</v>
      </c>
      <c r="F561" s="203" t="s">
        <v>5744</v>
      </c>
      <c r="G561" s="33" t="s">
        <v>12</v>
      </c>
      <c r="H561" s="34" t="s">
        <v>13</v>
      </c>
      <c r="I561" s="35">
        <v>0.58240000000000003</v>
      </c>
      <c r="J561" s="36">
        <v>182796.13</v>
      </c>
      <c r="K561" s="19">
        <f t="shared" si="8"/>
        <v>434684.13</v>
      </c>
      <c r="L561" s="37">
        <v>62972</v>
      </c>
      <c r="M561" s="38"/>
    </row>
    <row r="562" spans="1:13" s="39" customFormat="1" ht="12.95" customHeight="1" x14ac:dyDescent="0.25">
      <c r="A562" s="226"/>
      <c r="B562" s="29">
        <v>4704</v>
      </c>
      <c r="C562" s="30">
        <v>18</v>
      </c>
      <c r="D562" s="203" t="s">
        <v>5743</v>
      </c>
      <c r="E562" s="53" t="s">
        <v>5742</v>
      </c>
      <c r="F562" s="203" t="s">
        <v>5741</v>
      </c>
      <c r="G562" s="33" t="s">
        <v>12</v>
      </c>
      <c r="H562" s="34" t="s">
        <v>13</v>
      </c>
      <c r="I562" s="35">
        <v>0.38740000000000002</v>
      </c>
      <c r="J562" s="36">
        <v>123240.88999999998</v>
      </c>
      <c r="K562" s="19">
        <f t="shared" si="8"/>
        <v>290791.40999999997</v>
      </c>
      <c r="L562" s="37">
        <v>41887.629999999997</v>
      </c>
      <c r="M562" s="38"/>
    </row>
    <row r="563" spans="1:13" s="39" customFormat="1" ht="12.95" customHeight="1" x14ac:dyDescent="0.25">
      <c r="A563" s="226"/>
      <c r="B563" s="29">
        <v>4703</v>
      </c>
      <c r="C563" s="30">
        <v>19</v>
      </c>
      <c r="D563" s="42" t="s">
        <v>1461</v>
      </c>
      <c r="E563" s="42" t="s">
        <v>1462</v>
      </c>
      <c r="F563" s="42" t="s">
        <v>1463</v>
      </c>
      <c r="G563" s="33" t="s">
        <v>12</v>
      </c>
      <c r="H563" s="34" t="s">
        <v>13</v>
      </c>
      <c r="I563" s="35">
        <v>0.38640000000000002</v>
      </c>
      <c r="J563" s="36">
        <v>315681.78000000003</v>
      </c>
      <c r="K563" s="19">
        <f t="shared" si="8"/>
        <v>482799.78</v>
      </c>
      <c r="L563" s="37">
        <v>41779.5</v>
      </c>
      <c r="M563" s="38"/>
    </row>
    <row r="564" spans="1:13" s="39" customFormat="1" ht="12.95" customHeight="1" x14ac:dyDescent="0.25">
      <c r="A564" s="226"/>
      <c r="B564" s="29">
        <v>4709</v>
      </c>
      <c r="C564" s="30">
        <v>20</v>
      </c>
      <c r="D564" s="42" t="s">
        <v>1464</v>
      </c>
      <c r="E564" s="42" t="s">
        <v>1465</v>
      </c>
      <c r="F564" s="42" t="s">
        <v>1466</v>
      </c>
      <c r="G564" s="27" t="s">
        <v>12</v>
      </c>
      <c r="H564" s="34" t="s">
        <v>13</v>
      </c>
      <c r="I564" s="35">
        <v>0.98740000000000006</v>
      </c>
      <c r="J564" s="36">
        <v>847483.76</v>
      </c>
      <c r="K564" s="19">
        <f t="shared" si="8"/>
        <v>1274534.28</v>
      </c>
      <c r="L564" s="37">
        <v>106762.63</v>
      </c>
      <c r="M564" s="38"/>
    </row>
    <row r="565" spans="1:13" s="39" customFormat="1" ht="12.95" customHeight="1" x14ac:dyDescent="0.25">
      <c r="A565" s="227"/>
      <c r="B565" s="29">
        <v>4720</v>
      </c>
      <c r="C565" s="30">
        <v>21</v>
      </c>
      <c r="D565" s="60" t="s">
        <v>1467</v>
      </c>
      <c r="E565" s="60" t="s">
        <v>1468</v>
      </c>
      <c r="F565" s="60" t="s">
        <v>1469</v>
      </c>
      <c r="G565" s="33" t="s">
        <v>12</v>
      </c>
      <c r="H565" s="34" t="s">
        <v>13</v>
      </c>
      <c r="I565" s="35">
        <v>0.97940000000000005</v>
      </c>
      <c r="J565" s="36">
        <v>835892.76</v>
      </c>
      <c r="K565" s="19">
        <f t="shared" si="8"/>
        <v>1259483.28</v>
      </c>
      <c r="L565" s="37">
        <v>105897.63</v>
      </c>
      <c r="M565" s="38"/>
    </row>
    <row r="566" spans="1:13" s="39" customFormat="1" ht="12.95" customHeight="1" x14ac:dyDescent="0.25">
      <c r="A566" s="225" t="s">
        <v>1470</v>
      </c>
      <c r="B566" s="29"/>
      <c r="C566" s="30"/>
      <c r="D566" s="49" t="s">
        <v>11</v>
      </c>
      <c r="E566" s="42"/>
      <c r="F566" s="42"/>
      <c r="G566" s="27"/>
      <c r="H566" s="34"/>
      <c r="I566" s="35"/>
      <c r="J566" s="36"/>
      <c r="K566" s="19"/>
      <c r="L566" s="36"/>
      <c r="M566" s="38"/>
    </row>
    <row r="567" spans="1:13" s="39" customFormat="1" ht="12.95" customHeight="1" x14ac:dyDescent="0.25">
      <c r="A567" s="226"/>
      <c r="B567" s="29">
        <v>2707</v>
      </c>
      <c r="C567" s="30">
        <v>1</v>
      </c>
      <c r="D567" s="32" t="s">
        <v>1471</v>
      </c>
      <c r="E567" s="32" t="s">
        <v>1472</v>
      </c>
      <c r="F567" s="32" t="s">
        <v>1473</v>
      </c>
      <c r="G567" s="33" t="s">
        <v>12</v>
      </c>
      <c r="H567" s="34" t="s">
        <v>13</v>
      </c>
      <c r="I567" s="35">
        <v>0.93669999999999998</v>
      </c>
      <c r="J567" s="36">
        <v>807326.11999999988</v>
      </c>
      <c r="K567" s="19">
        <f t="shared" si="8"/>
        <v>1212448.8799999999</v>
      </c>
      <c r="L567" s="37">
        <v>101280.69</v>
      </c>
      <c r="M567" s="38"/>
    </row>
    <row r="568" spans="1:13" s="39" customFormat="1" ht="12.95" customHeight="1" x14ac:dyDescent="0.2">
      <c r="A568" s="226"/>
      <c r="B568" s="29">
        <v>2705</v>
      </c>
      <c r="C568" s="30">
        <v>2</v>
      </c>
      <c r="D568" s="65" t="s">
        <v>1474</v>
      </c>
      <c r="E568" s="65" t="s">
        <v>1475</v>
      </c>
      <c r="F568" s="65" t="s">
        <v>1476</v>
      </c>
      <c r="G568" s="33" t="s">
        <v>12</v>
      </c>
      <c r="H568" s="34" t="s">
        <v>13</v>
      </c>
      <c r="I568" s="35">
        <v>0.94230000000000003</v>
      </c>
      <c r="J568" s="36">
        <v>813683.86999999988</v>
      </c>
      <c r="K568" s="19">
        <f t="shared" si="8"/>
        <v>1221228.6299999999</v>
      </c>
      <c r="L568" s="37">
        <v>101886.19</v>
      </c>
      <c r="M568" s="38"/>
    </row>
    <row r="569" spans="1:13" s="39" customFormat="1" ht="12.95" customHeight="1" x14ac:dyDescent="0.25">
      <c r="A569" s="226"/>
      <c r="B569" s="29">
        <v>2720</v>
      </c>
      <c r="C569" s="30">
        <v>3</v>
      </c>
      <c r="D569" s="32" t="s">
        <v>1477</v>
      </c>
      <c r="E569" s="32" t="s">
        <v>1478</v>
      </c>
      <c r="F569" s="32" t="s">
        <v>1479</v>
      </c>
      <c r="G569" s="33" t="s">
        <v>12</v>
      </c>
      <c r="H569" s="34" t="s">
        <v>13</v>
      </c>
      <c r="I569" s="35">
        <v>0.93469999999999998</v>
      </c>
      <c r="J569" s="36">
        <v>808731.77</v>
      </c>
      <c r="K569" s="19">
        <f t="shared" si="8"/>
        <v>1212989.53</v>
      </c>
      <c r="L569" s="37">
        <v>101064.44</v>
      </c>
      <c r="M569" s="38"/>
    </row>
    <row r="570" spans="1:13" s="39" customFormat="1" ht="12.95" customHeight="1" x14ac:dyDescent="0.25">
      <c r="A570" s="226"/>
      <c r="B570" s="29">
        <v>2706</v>
      </c>
      <c r="C570" s="30">
        <v>4</v>
      </c>
      <c r="D570" s="32" t="s">
        <v>1480</v>
      </c>
      <c r="E570" s="32" t="s">
        <v>1481</v>
      </c>
      <c r="F570" s="32" t="s">
        <v>1482</v>
      </c>
      <c r="G570" s="33" t="s">
        <v>12</v>
      </c>
      <c r="H570" s="34" t="s">
        <v>13</v>
      </c>
      <c r="I570" s="35">
        <v>0.94030000000000002</v>
      </c>
      <c r="J570" s="36">
        <v>813575.77</v>
      </c>
      <c r="K570" s="19">
        <f t="shared" si="8"/>
        <v>1220255.53</v>
      </c>
      <c r="L570" s="37">
        <v>101669.94</v>
      </c>
      <c r="M570" s="38"/>
    </row>
    <row r="571" spans="1:13" s="39" customFormat="1" ht="12.95" customHeight="1" x14ac:dyDescent="0.25">
      <c r="A571" s="226"/>
      <c r="B571" s="29">
        <v>2708</v>
      </c>
      <c r="C571" s="30">
        <v>5</v>
      </c>
      <c r="D571" s="32" t="s">
        <v>1483</v>
      </c>
      <c r="E571" s="32" t="s">
        <v>1484</v>
      </c>
      <c r="F571" s="32" t="s">
        <v>1485</v>
      </c>
      <c r="G571" s="33" t="s">
        <v>12</v>
      </c>
      <c r="H571" s="34" t="s">
        <v>13</v>
      </c>
      <c r="I571" s="35">
        <v>0.95050000000000001</v>
      </c>
      <c r="J571" s="36">
        <v>822939.38000000012</v>
      </c>
      <c r="K571" s="19">
        <f t="shared" si="8"/>
        <v>1234030.6200000001</v>
      </c>
      <c r="L571" s="37">
        <v>102772.81</v>
      </c>
      <c r="M571" s="38"/>
    </row>
    <row r="572" spans="1:13" s="39" customFormat="1" ht="12.95" customHeight="1" x14ac:dyDescent="0.25">
      <c r="A572" s="226"/>
      <c r="B572" s="29">
        <v>2725</v>
      </c>
      <c r="C572" s="30">
        <v>6</v>
      </c>
      <c r="D572" s="32" t="s">
        <v>1486</v>
      </c>
      <c r="E572" s="32" t="s">
        <v>1487</v>
      </c>
      <c r="F572" s="32" t="s">
        <v>1488</v>
      </c>
      <c r="G572" s="33" t="s">
        <v>12</v>
      </c>
      <c r="H572" s="34" t="s">
        <v>13</v>
      </c>
      <c r="I572" s="35">
        <v>0.93130000000000002</v>
      </c>
      <c r="J572" s="36">
        <v>806331.38000000012</v>
      </c>
      <c r="K572" s="19">
        <f t="shared" si="8"/>
        <v>1209118.6200000001</v>
      </c>
      <c r="L572" s="37">
        <v>100696.81</v>
      </c>
      <c r="M572" s="38"/>
    </row>
    <row r="573" spans="1:13" s="39" customFormat="1" ht="12.95" customHeight="1" x14ac:dyDescent="0.25">
      <c r="A573" s="226"/>
      <c r="B573" s="29">
        <v>2712</v>
      </c>
      <c r="C573" s="30">
        <v>7</v>
      </c>
      <c r="D573" s="32" t="s">
        <v>1489</v>
      </c>
      <c r="E573" s="32" t="s">
        <v>1490</v>
      </c>
      <c r="F573" s="32" t="s">
        <v>1491</v>
      </c>
      <c r="G573" s="33" t="s">
        <v>12</v>
      </c>
      <c r="H573" s="34" t="s">
        <v>13</v>
      </c>
      <c r="I573" s="35">
        <v>0.93479999999999996</v>
      </c>
      <c r="J573" s="36">
        <v>809358.9</v>
      </c>
      <c r="K573" s="19">
        <f t="shared" si="8"/>
        <v>1213659.8999999999</v>
      </c>
      <c r="L573" s="37">
        <v>101075.25</v>
      </c>
      <c r="M573" s="38"/>
    </row>
    <row r="574" spans="1:13" s="39" customFormat="1" ht="12.95" customHeight="1" x14ac:dyDescent="0.25">
      <c r="A574" s="226"/>
      <c r="B574" s="29">
        <v>2723</v>
      </c>
      <c r="C574" s="30">
        <v>8</v>
      </c>
      <c r="D574" s="42" t="s">
        <v>1492</v>
      </c>
      <c r="E574" s="42" t="s">
        <v>1493</v>
      </c>
      <c r="F574" s="42" t="s">
        <v>1494</v>
      </c>
      <c r="G574" s="33" t="s">
        <v>12</v>
      </c>
      <c r="H574" s="34" t="s">
        <v>13</v>
      </c>
      <c r="I574" s="35">
        <v>0.96599999999999997</v>
      </c>
      <c r="J574" s="36">
        <v>836725.3</v>
      </c>
      <c r="K574" s="19">
        <f t="shared" si="8"/>
        <v>1254520.3</v>
      </c>
      <c r="L574" s="37">
        <v>104448.75</v>
      </c>
      <c r="M574" s="38"/>
    </row>
    <row r="575" spans="1:13" s="39" customFormat="1" ht="12.95" customHeight="1" x14ac:dyDescent="0.25">
      <c r="A575" s="226"/>
      <c r="B575" s="29">
        <v>2722</v>
      </c>
      <c r="C575" s="30">
        <v>9</v>
      </c>
      <c r="D575" s="42" t="s">
        <v>1495</v>
      </c>
      <c r="E575" s="42" t="s">
        <v>1496</v>
      </c>
      <c r="F575" s="42" t="s">
        <v>1497</v>
      </c>
      <c r="G575" s="33" t="s">
        <v>12</v>
      </c>
      <c r="H575" s="34" t="s">
        <v>13</v>
      </c>
      <c r="I575" s="35">
        <v>0.94530000000000003</v>
      </c>
      <c r="J575" s="36">
        <v>818549.48</v>
      </c>
      <c r="K575" s="19">
        <f t="shared" si="8"/>
        <v>1227391.72</v>
      </c>
      <c r="L575" s="37">
        <v>102210.56</v>
      </c>
      <c r="M575" s="38"/>
    </row>
    <row r="576" spans="1:13" s="39" customFormat="1" ht="12.95" customHeight="1" x14ac:dyDescent="0.25">
      <c r="A576" s="226"/>
      <c r="B576" s="29">
        <v>2702</v>
      </c>
      <c r="C576" s="30">
        <v>10</v>
      </c>
      <c r="D576" s="32" t="s">
        <v>1498</v>
      </c>
      <c r="E576" s="32" t="s">
        <v>1499</v>
      </c>
      <c r="F576" s="32" t="s">
        <v>1500</v>
      </c>
      <c r="G576" s="33" t="s">
        <v>12</v>
      </c>
      <c r="H576" s="34" t="s">
        <v>13</v>
      </c>
      <c r="I576" s="35">
        <v>0.92869999999999997</v>
      </c>
      <c r="J576" s="36">
        <v>804190.52</v>
      </c>
      <c r="K576" s="19">
        <f t="shared" si="8"/>
        <v>1205853.28</v>
      </c>
      <c r="L576" s="37">
        <v>100415.69</v>
      </c>
      <c r="M576" s="38"/>
    </row>
    <row r="577" spans="1:13" s="39" customFormat="1" ht="12.95" customHeight="1" x14ac:dyDescent="0.25">
      <c r="A577" s="226"/>
      <c r="B577" s="29">
        <v>2700</v>
      </c>
      <c r="C577" s="30">
        <v>11</v>
      </c>
      <c r="D577" s="32" t="s">
        <v>1501</v>
      </c>
      <c r="E577" s="32" t="s">
        <v>1502</v>
      </c>
      <c r="F577" s="32" t="s">
        <v>1503</v>
      </c>
      <c r="G577" s="33" t="s">
        <v>12</v>
      </c>
      <c r="H577" s="34" t="s">
        <v>13</v>
      </c>
      <c r="I577" s="35">
        <v>0.94369999999999998</v>
      </c>
      <c r="J577" s="36">
        <v>817165.48</v>
      </c>
      <c r="K577" s="19">
        <f t="shared" si="8"/>
        <v>1225315.72</v>
      </c>
      <c r="L577" s="37">
        <v>102037.56</v>
      </c>
      <c r="M577" s="38"/>
    </row>
    <row r="578" spans="1:13" s="39" customFormat="1" ht="12.95" customHeight="1" x14ac:dyDescent="0.25">
      <c r="A578" s="226"/>
      <c r="B578" s="29">
        <v>2719</v>
      </c>
      <c r="C578" s="30">
        <v>12</v>
      </c>
      <c r="D578" s="32" t="s">
        <v>1504</v>
      </c>
      <c r="E578" s="32" t="s">
        <v>1505</v>
      </c>
      <c r="F578" s="32" t="s">
        <v>1506</v>
      </c>
      <c r="G578" s="33" t="s">
        <v>12</v>
      </c>
      <c r="H578" s="34" t="s">
        <v>13</v>
      </c>
      <c r="I578" s="35">
        <v>0.96819999999999995</v>
      </c>
      <c r="J578" s="36">
        <v>838087.69</v>
      </c>
      <c r="K578" s="19">
        <f t="shared" si="8"/>
        <v>1256834.21</v>
      </c>
      <c r="L578" s="37">
        <v>104686.63</v>
      </c>
      <c r="M578" s="38"/>
    </row>
    <row r="579" spans="1:13" s="39" customFormat="1" ht="12.95" customHeight="1" x14ac:dyDescent="0.25">
      <c r="A579" s="226"/>
      <c r="B579" s="29">
        <v>2717</v>
      </c>
      <c r="C579" s="30">
        <v>13</v>
      </c>
      <c r="D579" s="32" t="s">
        <v>113</v>
      </c>
      <c r="E579" s="32" t="s">
        <v>1507</v>
      </c>
      <c r="F579" s="32" t="s">
        <v>1508</v>
      </c>
      <c r="G579" s="33" t="s">
        <v>12</v>
      </c>
      <c r="H579" s="34" t="s">
        <v>13</v>
      </c>
      <c r="I579" s="35">
        <v>0.93789999999999996</v>
      </c>
      <c r="J579" s="36">
        <v>812689.11999999988</v>
      </c>
      <c r="K579" s="19">
        <f t="shared" si="8"/>
        <v>1218330.8799999999</v>
      </c>
      <c r="L579" s="37">
        <v>101410.44</v>
      </c>
      <c r="M579" s="38"/>
    </row>
    <row r="580" spans="1:13" s="39" customFormat="1" ht="12.95" customHeight="1" x14ac:dyDescent="0.25">
      <c r="A580" s="226"/>
      <c r="B580" s="43">
        <v>2724</v>
      </c>
      <c r="C580" s="30">
        <v>14</v>
      </c>
      <c r="D580" s="32" t="s">
        <v>1509</v>
      </c>
      <c r="E580" s="32" t="s">
        <v>1510</v>
      </c>
      <c r="F580" s="32" t="s">
        <v>1511</v>
      </c>
      <c r="G580" s="33" t="s">
        <v>12</v>
      </c>
      <c r="H580" s="34" t="s">
        <v>13</v>
      </c>
      <c r="I580" s="35">
        <v>0.95050000000000001</v>
      </c>
      <c r="J580" s="36">
        <v>823047.48</v>
      </c>
      <c r="K580" s="19">
        <f t="shared" si="8"/>
        <v>1234138.72</v>
      </c>
      <c r="L580" s="37">
        <v>102772.81</v>
      </c>
      <c r="M580" s="38"/>
    </row>
    <row r="581" spans="1:13" s="39" customFormat="1" ht="12.95" customHeight="1" x14ac:dyDescent="0.25">
      <c r="A581" s="226"/>
      <c r="B581" s="29">
        <v>2704</v>
      </c>
      <c r="C581" s="30">
        <v>15</v>
      </c>
      <c r="D581" s="32" t="s">
        <v>1512</v>
      </c>
      <c r="E581" s="32" t="s">
        <v>1513</v>
      </c>
      <c r="F581" s="32" t="s">
        <v>1514</v>
      </c>
      <c r="G581" s="33" t="s">
        <v>12</v>
      </c>
      <c r="H581" s="34" t="s">
        <v>13</v>
      </c>
      <c r="I581" s="35">
        <v>0.95330000000000004</v>
      </c>
      <c r="J581" s="36">
        <v>825469.48</v>
      </c>
      <c r="K581" s="19">
        <f t="shared" si="8"/>
        <v>1237771.72</v>
      </c>
      <c r="L581" s="37">
        <v>103075.56</v>
      </c>
      <c r="M581" s="38"/>
    </row>
    <row r="582" spans="1:13" s="39" customFormat="1" ht="12.95" customHeight="1" x14ac:dyDescent="0.25">
      <c r="A582" s="226"/>
      <c r="B582" s="29">
        <v>2718</v>
      </c>
      <c r="C582" s="30">
        <v>16</v>
      </c>
      <c r="D582" s="32" t="s">
        <v>1515</v>
      </c>
      <c r="E582" s="32" t="s">
        <v>1516</v>
      </c>
      <c r="F582" s="32" t="s">
        <v>1517</v>
      </c>
      <c r="G582" s="33" t="s">
        <v>12</v>
      </c>
      <c r="H582" s="34" t="s">
        <v>13</v>
      </c>
      <c r="I582" s="35">
        <v>0.93230000000000002</v>
      </c>
      <c r="J582" s="36">
        <v>806763.86999999988</v>
      </c>
      <c r="K582" s="19">
        <f t="shared" si="8"/>
        <v>1209983.6299999999</v>
      </c>
      <c r="L582" s="37">
        <v>100804.94</v>
      </c>
      <c r="M582" s="38"/>
    </row>
    <row r="583" spans="1:13" s="39" customFormat="1" ht="12.95" customHeight="1" x14ac:dyDescent="0.25">
      <c r="A583" s="226"/>
      <c r="B583" s="29">
        <v>2726</v>
      </c>
      <c r="C583" s="30">
        <v>17</v>
      </c>
      <c r="D583" s="32" t="s">
        <v>1518</v>
      </c>
      <c r="E583" s="32" t="s">
        <v>1519</v>
      </c>
      <c r="F583" s="32" t="s">
        <v>1520</v>
      </c>
      <c r="G583" s="33" t="s">
        <v>12</v>
      </c>
      <c r="H583" s="34" t="s">
        <v>13</v>
      </c>
      <c r="I583" s="35">
        <v>0.94530000000000003</v>
      </c>
      <c r="J583" s="36">
        <v>817900.73</v>
      </c>
      <c r="K583" s="19">
        <f t="shared" si="8"/>
        <v>1226742.97</v>
      </c>
      <c r="L583" s="37">
        <v>102210.56</v>
      </c>
      <c r="M583" s="38"/>
    </row>
    <row r="584" spans="1:13" s="39" customFormat="1" ht="12.95" customHeight="1" x14ac:dyDescent="0.25">
      <c r="A584" s="226"/>
      <c r="B584" s="29">
        <v>2709</v>
      </c>
      <c r="C584" s="30">
        <v>18</v>
      </c>
      <c r="D584" s="42" t="s">
        <v>1521</v>
      </c>
      <c r="E584" s="42" t="s">
        <v>1522</v>
      </c>
      <c r="F584" s="42" t="s">
        <v>1523</v>
      </c>
      <c r="G584" s="33" t="s">
        <v>12</v>
      </c>
      <c r="H584" s="34" t="s">
        <v>13</v>
      </c>
      <c r="I584" s="35">
        <v>0.95230000000000004</v>
      </c>
      <c r="J584" s="36">
        <v>823955.77</v>
      </c>
      <c r="K584" s="19">
        <f t="shared" si="8"/>
        <v>1235825.53</v>
      </c>
      <c r="L584" s="37">
        <v>102967.44</v>
      </c>
      <c r="M584" s="38"/>
    </row>
    <row r="585" spans="1:13" s="39" customFormat="1" ht="12.95" customHeight="1" x14ac:dyDescent="0.25">
      <c r="A585" s="226"/>
      <c r="B585" s="29">
        <v>2721</v>
      </c>
      <c r="C585" s="30">
        <v>19</v>
      </c>
      <c r="D585" s="32" t="s">
        <v>1524</v>
      </c>
      <c r="E585" s="32" t="s">
        <v>1525</v>
      </c>
      <c r="F585" s="32" t="s">
        <v>1526</v>
      </c>
      <c r="G585" s="33" t="s">
        <v>12</v>
      </c>
      <c r="H585" s="34" t="s">
        <v>13</v>
      </c>
      <c r="I585" s="35">
        <v>0.93830000000000002</v>
      </c>
      <c r="J585" s="36">
        <v>811953.86999999988</v>
      </c>
      <c r="K585" s="19">
        <f t="shared" si="8"/>
        <v>1217768.6299999999</v>
      </c>
      <c r="L585" s="37">
        <v>101453.69</v>
      </c>
      <c r="M585" s="38"/>
    </row>
    <row r="586" spans="1:13" s="39" customFormat="1" ht="12.95" customHeight="1" x14ac:dyDescent="0.25">
      <c r="A586" s="226"/>
      <c r="B586" s="29">
        <v>2714</v>
      </c>
      <c r="C586" s="30">
        <v>20</v>
      </c>
      <c r="D586" s="32" t="s">
        <v>1527</v>
      </c>
      <c r="E586" s="32" t="s">
        <v>1528</v>
      </c>
      <c r="F586" s="32" t="s">
        <v>1529</v>
      </c>
      <c r="G586" s="33" t="s">
        <v>12</v>
      </c>
      <c r="H586" s="34" t="s">
        <v>13</v>
      </c>
      <c r="I586" s="35">
        <v>0.94369999999999998</v>
      </c>
      <c r="J586" s="36">
        <v>817165.48</v>
      </c>
      <c r="K586" s="19">
        <f t="shared" ref="K586:K649" si="9">ROUND(J586+L586*4,2)</f>
        <v>1225315.72</v>
      </c>
      <c r="L586" s="37">
        <v>102037.56</v>
      </c>
      <c r="M586" s="38"/>
    </row>
    <row r="587" spans="1:13" s="39" customFormat="1" ht="12.95" customHeight="1" x14ac:dyDescent="0.25">
      <c r="A587" s="226"/>
      <c r="B587" s="29">
        <v>2701</v>
      </c>
      <c r="C587" s="30">
        <v>21</v>
      </c>
      <c r="D587" s="32" t="s">
        <v>1530</v>
      </c>
      <c r="E587" s="32" t="s">
        <v>1531</v>
      </c>
      <c r="F587" s="32" t="s">
        <v>1532</v>
      </c>
      <c r="G587" s="33" t="s">
        <v>12</v>
      </c>
      <c r="H587" s="34" t="s">
        <v>13</v>
      </c>
      <c r="I587" s="35">
        <v>0.94569999999999999</v>
      </c>
      <c r="J587" s="36">
        <v>818787.38000000012</v>
      </c>
      <c r="K587" s="19">
        <f t="shared" si="9"/>
        <v>1227802.6200000001</v>
      </c>
      <c r="L587" s="37">
        <v>102253.81</v>
      </c>
      <c r="M587" s="38"/>
    </row>
    <row r="588" spans="1:13" s="39" customFormat="1" ht="12.95" customHeight="1" x14ac:dyDescent="0.25">
      <c r="A588" s="226"/>
      <c r="B588" s="29">
        <v>2716</v>
      </c>
      <c r="C588" s="30">
        <v>22</v>
      </c>
      <c r="D588" s="32" t="s">
        <v>1533</v>
      </c>
      <c r="E588" s="32" t="s">
        <v>1534</v>
      </c>
      <c r="F588" s="32" t="s">
        <v>1535</v>
      </c>
      <c r="G588" s="33" t="s">
        <v>12</v>
      </c>
      <c r="H588" s="34" t="s">
        <v>13</v>
      </c>
      <c r="I588" s="35">
        <v>0.94930000000000003</v>
      </c>
      <c r="J588" s="36">
        <v>822009.48</v>
      </c>
      <c r="K588" s="19">
        <f t="shared" si="9"/>
        <v>1232581.72</v>
      </c>
      <c r="L588" s="37">
        <v>102643.06</v>
      </c>
      <c r="M588" s="38"/>
    </row>
    <row r="589" spans="1:13" s="39" customFormat="1" ht="12.95" customHeight="1" x14ac:dyDescent="0.25">
      <c r="A589" s="226"/>
      <c r="B589" s="29">
        <v>2711</v>
      </c>
      <c r="C589" s="30">
        <v>23</v>
      </c>
      <c r="D589" s="42" t="s">
        <v>1536</v>
      </c>
      <c r="E589" s="42" t="s">
        <v>1537</v>
      </c>
      <c r="F589" s="42" t="s">
        <v>1538</v>
      </c>
      <c r="G589" s="27" t="s">
        <v>12</v>
      </c>
      <c r="H589" s="34" t="s">
        <v>13</v>
      </c>
      <c r="I589" s="35">
        <v>0.96789999999999998</v>
      </c>
      <c r="J589" s="36">
        <v>838531.01999999979</v>
      </c>
      <c r="K589" s="19">
        <f t="shared" si="9"/>
        <v>1257147.78</v>
      </c>
      <c r="L589" s="37">
        <v>104654.19</v>
      </c>
      <c r="M589" s="38"/>
    </row>
    <row r="590" spans="1:13" s="39" customFormat="1" ht="12.95" customHeight="1" x14ac:dyDescent="0.25">
      <c r="A590" s="226"/>
      <c r="B590" s="29">
        <v>2713</v>
      </c>
      <c r="C590" s="30">
        <v>24</v>
      </c>
      <c r="D590" s="32" t="s">
        <v>1539</v>
      </c>
      <c r="E590" s="32" t="s">
        <v>1540</v>
      </c>
      <c r="F590" s="32" t="s">
        <v>1541</v>
      </c>
      <c r="G590" s="33" t="s">
        <v>12</v>
      </c>
      <c r="H590" s="34" t="s">
        <v>13</v>
      </c>
      <c r="I590" s="35">
        <v>0.9788</v>
      </c>
      <c r="J590" s="36">
        <v>848337.95</v>
      </c>
      <c r="K590" s="19">
        <f t="shared" si="9"/>
        <v>1271668.95</v>
      </c>
      <c r="L590" s="37">
        <v>105832.75</v>
      </c>
      <c r="M590" s="38"/>
    </row>
    <row r="591" spans="1:13" s="39" customFormat="1" ht="12.95" customHeight="1" x14ac:dyDescent="0.25">
      <c r="A591" s="226"/>
      <c r="B591" s="29">
        <v>2703</v>
      </c>
      <c r="C591" s="30">
        <v>25</v>
      </c>
      <c r="D591" s="32" t="s">
        <v>1214</v>
      </c>
      <c r="E591" s="32" t="s">
        <v>1542</v>
      </c>
      <c r="F591" s="32" t="s">
        <v>1543</v>
      </c>
      <c r="G591" s="33" t="s">
        <v>12</v>
      </c>
      <c r="H591" s="34" t="s">
        <v>13</v>
      </c>
      <c r="I591" s="35">
        <v>0.97919999999999996</v>
      </c>
      <c r="J591" s="36">
        <v>848143.3</v>
      </c>
      <c r="K591" s="19">
        <f t="shared" si="9"/>
        <v>1271647.3</v>
      </c>
      <c r="L591" s="37">
        <v>105876</v>
      </c>
      <c r="M591" s="38"/>
    </row>
    <row r="592" spans="1:13" s="39" customFormat="1" ht="12.95" customHeight="1" x14ac:dyDescent="0.25">
      <c r="A592" s="226"/>
      <c r="B592" s="29">
        <v>2710</v>
      </c>
      <c r="C592" s="30">
        <v>26</v>
      </c>
      <c r="D592" s="32" t="s">
        <v>1544</v>
      </c>
      <c r="E592" s="32" t="s">
        <v>1545</v>
      </c>
      <c r="F592" s="32" t="s">
        <v>1546</v>
      </c>
      <c r="G592" s="33" t="s">
        <v>12</v>
      </c>
      <c r="H592" s="34" t="s">
        <v>13</v>
      </c>
      <c r="I592" s="35">
        <v>0.95650000000000002</v>
      </c>
      <c r="J592" s="36">
        <v>828237.48</v>
      </c>
      <c r="K592" s="19">
        <f t="shared" si="9"/>
        <v>1241923.72</v>
      </c>
      <c r="L592" s="37">
        <v>103421.56</v>
      </c>
      <c r="M592" s="38"/>
    </row>
    <row r="593" spans="1:13" s="39" customFormat="1" ht="12.95" customHeight="1" x14ac:dyDescent="0.25">
      <c r="A593" s="226"/>
      <c r="B593" s="29"/>
      <c r="C593" s="30"/>
      <c r="D593" s="31" t="s">
        <v>5732</v>
      </c>
      <c r="E593" s="32"/>
      <c r="F593" s="32"/>
      <c r="G593" s="33"/>
      <c r="H593" s="34"/>
      <c r="I593" s="35"/>
      <c r="J593" s="36"/>
      <c r="K593" s="19"/>
      <c r="L593" s="37"/>
      <c r="M593" s="38"/>
    </row>
    <row r="594" spans="1:13" s="39" customFormat="1" ht="12.95" customHeight="1" x14ac:dyDescent="0.25">
      <c r="A594" s="227"/>
      <c r="B594" s="29">
        <v>2715</v>
      </c>
      <c r="C594" s="30">
        <v>1</v>
      </c>
      <c r="D594" s="32" t="s">
        <v>1547</v>
      </c>
      <c r="E594" s="32" t="s">
        <v>1548</v>
      </c>
      <c r="F594" s="32" t="s">
        <v>1549</v>
      </c>
      <c r="G594" s="33" t="s">
        <v>5731</v>
      </c>
      <c r="H594" s="34" t="s">
        <v>13</v>
      </c>
      <c r="I594" s="35">
        <v>0.96250000000000002</v>
      </c>
      <c r="J594" s="36">
        <v>1322093.3999999999</v>
      </c>
      <c r="K594" s="19">
        <f t="shared" si="9"/>
        <v>1981598.4</v>
      </c>
      <c r="L594" s="37">
        <v>164876.25</v>
      </c>
      <c r="M594" s="38"/>
    </row>
    <row r="595" spans="1:13" s="39" customFormat="1" ht="12.95" customHeight="1" x14ac:dyDescent="0.25">
      <c r="A595" s="225" t="s">
        <v>1550</v>
      </c>
      <c r="B595" s="29"/>
      <c r="C595" s="30"/>
      <c r="D595" s="49" t="s">
        <v>11</v>
      </c>
      <c r="E595" s="42"/>
      <c r="F595" s="42"/>
      <c r="G595" s="33"/>
      <c r="H595" s="34"/>
      <c r="I595" s="35"/>
      <c r="J595" s="36"/>
      <c r="K595" s="19"/>
      <c r="L595" s="37"/>
      <c r="M595" s="38"/>
    </row>
    <row r="596" spans="1:13" s="39" customFormat="1" ht="12.95" customHeight="1" x14ac:dyDescent="0.25">
      <c r="A596" s="226"/>
      <c r="B596" s="29">
        <v>1314</v>
      </c>
      <c r="C596" s="30">
        <v>1</v>
      </c>
      <c r="D596" s="32" t="s">
        <v>1551</v>
      </c>
      <c r="E596" s="32" t="s">
        <v>1552</v>
      </c>
      <c r="F596" s="32" t="s">
        <v>1553</v>
      </c>
      <c r="G596" s="33" t="s">
        <v>12</v>
      </c>
      <c r="H596" s="34" t="s">
        <v>13</v>
      </c>
      <c r="I596" s="35">
        <v>0.97350000000000003</v>
      </c>
      <c r="J596" s="36">
        <v>842077.51999999979</v>
      </c>
      <c r="K596" s="19">
        <f t="shared" si="9"/>
        <v>1263116.28</v>
      </c>
      <c r="L596" s="37">
        <v>105259.69</v>
      </c>
      <c r="M596" s="38"/>
    </row>
    <row r="597" spans="1:13" s="39" customFormat="1" ht="12.95" customHeight="1" x14ac:dyDescent="0.25">
      <c r="A597" s="226"/>
      <c r="B597" s="29">
        <v>1321</v>
      </c>
      <c r="C597" s="30">
        <v>2</v>
      </c>
      <c r="D597" s="32" t="s">
        <v>1554</v>
      </c>
      <c r="E597" s="32" t="s">
        <v>1555</v>
      </c>
      <c r="F597" s="32" t="s">
        <v>1556</v>
      </c>
      <c r="G597" s="33" t="s">
        <v>12</v>
      </c>
      <c r="H597" s="34" t="s">
        <v>13</v>
      </c>
      <c r="I597" s="35">
        <v>0.97350000000000003</v>
      </c>
      <c r="J597" s="36">
        <v>842077.51999999979</v>
      </c>
      <c r="K597" s="19">
        <f t="shared" si="9"/>
        <v>1263116.28</v>
      </c>
      <c r="L597" s="37">
        <v>105259.69</v>
      </c>
      <c r="M597" s="38"/>
    </row>
    <row r="598" spans="1:13" s="39" customFormat="1" ht="12.95" customHeight="1" x14ac:dyDescent="0.25">
      <c r="A598" s="226"/>
      <c r="B598" s="29">
        <v>1309</v>
      </c>
      <c r="C598" s="30">
        <v>3</v>
      </c>
      <c r="D598" s="42" t="s">
        <v>1557</v>
      </c>
      <c r="E598" s="42" t="s">
        <v>1558</v>
      </c>
      <c r="F598" s="42" t="s">
        <v>1559</v>
      </c>
      <c r="G598" s="33" t="s">
        <v>12</v>
      </c>
      <c r="H598" s="34" t="s">
        <v>13</v>
      </c>
      <c r="I598" s="35">
        <v>0.97350000000000003</v>
      </c>
      <c r="J598" s="36">
        <v>842077.51999999979</v>
      </c>
      <c r="K598" s="19">
        <f t="shared" si="9"/>
        <v>1263116.28</v>
      </c>
      <c r="L598" s="37">
        <v>105259.69</v>
      </c>
      <c r="M598" s="38"/>
    </row>
    <row r="599" spans="1:13" s="39" customFormat="1" ht="12.95" customHeight="1" x14ac:dyDescent="0.25">
      <c r="A599" s="226"/>
      <c r="B599" s="29">
        <v>1312</v>
      </c>
      <c r="C599" s="30">
        <v>4</v>
      </c>
      <c r="D599" s="32" t="s">
        <v>1560</v>
      </c>
      <c r="E599" s="32" t="s">
        <v>1561</v>
      </c>
      <c r="F599" s="32" t="s">
        <v>1562</v>
      </c>
      <c r="G599" s="33" t="s">
        <v>12</v>
      </c>
      <c r="H599" s="34" t="s">
        <v>13</v>
      </c>
      <c r="I599" s="35">
        <v>0.97350000000000003</v>
      </c>
      <c r="J599" s="36">
        <v>842077.51999999979</v>
      </c>
      <c r="K599" s="19">
        <f t="shared" si="9"/>
        <v>1263116.28</v>
      </c>
      <c r="L599" s="37">
        <v>105259.69</v>
      </c>
      <c r="M599" s="38"/>
    </row>
    <row r="600" spans="1:13" s="39" customFormat="1" ht="12.95" customHeight="1" x14ac:dyDescent="0.25">
      <c r="A600" s="226"/>
      <c r="B600" s="29">
        <v>1303</v>
      </c>
      <c r="C600" s="30">
        <v>5</v>
      </c>
      <c r="D600" s="32" t="s">
        <v>1563</v>
      </c>
      <c r="E600" s="32" t="s">
        <v>1564</v>
      </c>
      <c r="F600" s="32" t="s">
        <v>1565</v>
      </c>
      <c r="G600" s="33" t="s">
        <v>12</v>
      </c>
      <c r="H600" s="34" t="s">
        <v>13</v>
      </c>
      <c r="I600" s="35">
        <v>0.9919</v>
      </c>
      <c r="J600" s="36">
        <v>857993.51999999979</v>
      </c>
      <c r="K600" s="19">
        <f t="shared" si="9"/>
        <v>1286990.28</v>
      </c>
      <c r="L600" s="37">
        <v>107249.19</v>
      </c>
      <c r="M600" s="38"/>
    </row>
    <row r="601" spans="1:13" s="39" customFormat="1" ht="12.95" customHeight="1" x14ac:dyDescent="0.25">
      <c r="A601" s="226"/>
      <c r="B601" s="29">
        <v>1308</v>
      </c>
      <c r="C601" s="30">
        <v>6</v>
      </c>
      <c r="D601" s="42" t="s">
        <v>1566</v>
      </c>
      <c r="E601" s="42" t="s">
        <v>1567</v>
      </c>
      <c r="F601" s="42" t="s">
        <v>1568</v>
      </c>
      <c r="G601" s="33" t="s">
        <v>12</v>
      </c>
      <c r="H601" s="34" t="s">
        <v>13</v>
      </c>
      <c r="I601" s="35">
        <v>0.96750000000000003</v>
      </c>
      <c r="J601" s="36">
        <v>836887.52</v>
      </c>
      <c r="K601" s="19">
        <f t="shared" si="9"/>
        <v>1255331.28</v>
      </c>
      <c r="L601" s="37">
        <v>104610.94</v>
      </c>
      <c r="M601" s="38"/>
    </row>
    <row r="602" spans="1:13" s="39" customFormat="1" ht="12.95" customHeight="1" x14ac:dyDescent="0.25">
      <c r="A602" s="226"/>
      <c r="B602" s="29">
        <v>1317</v>
      </c>
      <c r="C602" s="30">
        <v>7</v>
      </c>
      <c r="D602" s="32" t="s">
        <v>1569</v>
      </c>
      <c r="E602" s="32" t="s">
        <v>1570</v>
      </c>
      <c r="F602" s="32" t="s">
        <v>1571</v>
      </c>
      <c r="G602" s="33" t="s">
        <v>12</v>
      </c>
      <c r="H602" s="34" t="s">
        <v>13</v>
      </c>
      <c r="I602" s="35">
        <v>0.9889</v>
      </c>
      <c r="J602" s="36">
        <v>855398.48000000021</v>
      </c>
      <c r="K602" s="19">
        <f t="shared" si="9"/>
        <v>1283097.72</v>
      </c>
      <c r="L602" s="37">
        <v>106924.81</v>
      </c>
      <c r="M602" s="38"/>
    </row>
    <row r="603" spans="1:13" s="39" customFormat="1" ht="12.95" customHeight="1" x14ac:dyDescent="0.25">
      <c r="A603" s="226"/>
      <c r="B603" s="29">
        <v>1318</v>
      </c>
      <c r="C603" s="30">
        <v>8</v>
      </c>
      <c r="D603" s="32" t="s">
        <v>1572</v>
      </c>
      <c r="E603" s="32" t="s">
        <v>1573</v>
      </c>
      <c r="F603" s="32" t="s">
        <v>1574</v>
      </c>
      <c r="G603" s="33" t="s">
        <v>12</v>
      </c>
      <c r="H603" s="34" t="s">
        <v>13</v>
      </c>
      <c r="I603" s="35">
        <v>0.3705</v>
      </c>
      <c r="J603" s="36">
        <v>434986.86</v>
      </c>
      <c r="K603" s="19">
        <f t="shared" si="9"/>
        <v>595228.1</v>
      </c>
      <c r="L603" s="37">
        <v>40060.31</v>
      </c>
      <c r="M603" s="38"/>
    </row>
    <row r="604" spans="1:13" s="39" customFormat="1" ht="12.95" customHeight="1" x14ac:dyDescent="0.25">
      <c r="A604" s="226"/>
      <c r="B604" s="29">
        <v>1313</v>
      </c>
      <c r="C604" s="30">
        <v>9</v>
      </c>
      <c r="D604" s="42" t="s">
        <v>1575</v>
      </c>
      <c r="E604" s="42" t="s">
        <v>1576</v>
      </c>
      <c r="F604" s="42" t="s">
        <v>1577</v>
      </c>
      <c r="G604" s="33" t="s">
        <v>12</v>
      </c>
      <c r="H604" s="34" t="s">
        <v>13</v>
      </c>
      <c r="I604" s="35">
        <v>0.97350000000000003</v>
      </c>
      <c r="J604" s="36">
        <v>842077.51999999979</v>
      </c>
      <c r="K604" s="19">
        <f t="shared" si="9"/>
        <v>1263116.28</v>
      </c>
      <c r="L604" s="37">
        <v>105259.69</v>
      </c>
      <c r="M604" s="38"/>
    </row>
    <row r="605" spans="1:13" s="39" customFormat="1" ht="12.95" customHeight="1" x14ac:dyDescent="0.25">
      <c r="A605" s="226"/>
      <c r="B605" s="29">
        <v>1307</v>
      </c>
      <c r="C605" s="30">
        <v>10</v>
      </c>
      <c r="D605" s="32" t="s">
        <v>1578</v>
      </c>
      <c r="E605" s="32" t="s">
        <v>1579</v>
      </c>
      <c r="F605" s="32" t="s">
        <v>1580</v>
      </c>
      <c r="G605" s="33" t="s">
        <v>12</v>
      </c>
      <c r="H605" s="34" t="s">
        <v>13</v>
      </c>
      <c r="I605" s="35">
        <v>0.97350000000000003</v>
      </c>
      <c r="J605" s="36">
        <v>842077.51999999979</v>
      </c>
      <c r="K605" s="19">
        <f t="shared" si="9"/>
        <v>1263116.28</v>
      </c>
      <c r="L605" s="37">
        <v>105259.69</v>
      </c>
      <c r="M605" s="38"/>
    </row>
    <row r="606" spans="1:13" s="39" customFormat="1" ht="12.95" customHeight="1" x14ac:dyDescent="0.25">
      <c r="A606" s="226"/>
      <c r="B606" s="29">
        <v>1310</v>
      </c>
      <c r="C606" s="30">
        <v>11</v>
      </c>
      <c r="D606" s="32" t="s">
        <v>1581</v>
      </c>
      <c r="E606" s="32" t="s">
        <v>1582</v>
      </c>
      <c r="F606" s="32" t="s">
        <v>1583</v>
      </c>
      <c r="G606" s="33" t="s">
        <v>12</v>
      </c>
      <c r="H606" s="34" t="s">
        <v>13</v>
      </c>
      <c r="I606" s="35">
        <v>0.97350000000000003</v>
      </c>
      <c r="J606" s="36">
        <v>842077.51999999979</v>
      </c>
      <c r="K606" s="19">
        <f t="shared" si="9"/>
        <v>1263116.28</v>
      </c>
      <c r="L606" s="37">
        <v>105259.69</v>
      </c>
      <c r="M606" s="38"/>
    </row>
    <row r="607" spans="1:13" s="39" customFormat="1" ht="12.95" customHeight="1" x14ac:dyDescent="0.25">
      <c r="A607" s="226"/>
      <c r="B607" s="29">
        <v>1325</v>
      </c>
      <c r="C607" s="30">
        <v>12</v>
      </c>
      <c r="D607" s="32" t="s">
        <v>1584</v>
      </c>
      <c r="E607" s="32" t="s">
        <v>1585</v>
      </c>
      <c r="F607" s="32" t="s">
        <v>1586</v>
      </c>
      <c r="G607" s="33" t="s">
        <v>12</v>
      </c>
      <c r="H607" s="34" t="s">
        <v>13</v>
      </c>
      <c r="I607" s="35">
        <v>0.98470000000000002</v>
      </c>
      <c r="J607" s="36">
        <v>851765.51999999979</v>
      </c>
      <c r="K607" s="19">
        <f t="shared" si="9"/>
        <v>1277648.28</v>
      </c>
      <c r="L607" s="37">
        <v>106470.69</v>
      </c>
      <c r="M607" s="38"/>
    </row>
    <row r="608" spans="1:13" s="39" customFormat="1" ht="12.95" customHeight="1" x14ac:dyDescent="0.25">
      <c r="A608" s="226"/>
      <c r="B608" s="29">
        <v>1311</v>
      </c>
      <c r="C608" s="30">
        <v>13</v>
      </c>
      <c r="D608" s="32" t="s">
        <v>1587</v>
      </c>
      <c r="E608" s="32" t="s">
        <v>1588</v>
      </c>
      <c r="F608" s="32" t="s">
        <v>1589</v>
      </c>
      <c r="G608" s="33" t="s">
        <v>12</v>
      </c>
      <c r="H608" s="34" t="s">
        <v>13</v>
      </c>
      <c r="I608" s="35">
        <v>0.96750000000000003</v>
      </c>
      <c r="J608" s="36">
        <v>836887.52</v>
      </c>
      <c r="K608" s="19">
        <f t="shared" si="9"/>
        <v>1255331.28</v>
      </c>
      <c r="L608" s="37">
        <v>104610.94</v>
      </c>
      <c r="M608" s="38"/>
    </row>
    <row r="609" spans="1:13" s="39" customFormat="1" ht="12.95" customHeight="1" x14ac:dyDescent="0.25">
      <c r="A609" s="226"/>
      <c r="B609" s="29">
        <v>1324</v>
      </c>
      <c r="C609" s="30">
        <v>14</v>
      </c>
      <c r="D609" s="32" t="s">
        <v>1590</v>
      </c>
      <c r="E609" s="32" t="s">
        <v>1591</v>
      </c>
      <c r="F609" s="32" t="s">
        <v>1592</v>
      </c>
      <c r="G609" s="33" t="s">
        <v>12</v>
      </c>
      <c r="H609" s="34" t="s">
        <v>13</v>
      </c>
      <c r="I609" s="35">
        <v>0.97350000000000003</v>
      </c>
      <c r="J609" s="36">
        <v>842077.51999999979</v>
      </c>
      <c r="K609" s="19">
        <f t="shared" si="9"/>
        <v>1263116.28</v>
      </c>
      <c r="L609" s="37">
        <v>105259.69</v>
      </c>
      <c r="M609" s="38"/>
    </row>
    <row r="610" spans="1:13" s="39" customFormat="1" ht="12.95" customHeight="1" x14ac:dyDescent="0.25">
      <c r="A610" s="226"/>
      <c r="B610" s="29">
        <v>1315</v>
      </c>
      <c r="C610" s="30">
        <v>15</v>
      </c>
      <c r="D610" s="32" t="s">
        <v>1311</v>
      </c>
      <c r="E610" s="32" t="s">
        <v>1312</v>
      </c>
      <c r="F610" s="32" t="s">
        <v>1593</v>
      </c>
      <c r="G610" s="33" t="s">
        <v>12</v>
      </c>
      <c r="H610" s="34" t="s">
        <v>13</v>
      </c>
      <c r="I610" s="35">
        <v>0.97370000000000001</v>
      </c>
      <c r="J610" s="36">
        <v>842250.48000000021</v>
      </c>
      <c r="K610" s="19">
        <f t="shared" si="9"/>
        <v>1263375.72</v>
      </c>
      <c r="L610" s="37">
        <v>105281.31</v>
      </c>
      <c r="M610" s="38"/>
    </row>
    <row r="611" spans="1:13" s="39" customFormat="1" ht="12.95" customHeight="1" x14ac:dyDescent="0.25">
      <c r="A611" s="226"/>
      <c r="B611" s="29">
        <v>1316</v>
      </c>
      <c r="C611" s="30">
        <v>16</v>
      </c>
      <c r="D611" s="32" t="s">
        <v>1594</v>
      </c>
      <c r="E611" s="32" t="s">
        <v>1595</v>
      </c>
      <c r="F611" s="32" t="s">
        <v>1596</v>
      </c>
      <c r="G611" s="33" t="s">
        <v>12</v>
      </c>
      <c r="H611" s="34" t="s">
        <v>13</v>
      </c>
      <c r="I611" s="35">
        <v>0.98470000000000002</v>
      </c>
      <c r="J611" s="36">
        <v>851765.51999999979</v>
      </c>
      <c r="K611" s="19">
        <f t="shared" si="9"/>
        <v>1277648.28</v>
      </c>
      <c r="L611" s="37">
        <v>106470.69</v>
      </c>
      <c r="M611" s="38"/>
    </row>
    <row r="612" spans="1:13" s="39" customFormat="1" ht="12.95" customHeight="1" x14ac:dyDescent="0.25">
      <c r="A612" s="226"/>
      <c r="B612" s="29">
        <v>1304</v>
      </c>
      <c r="C612" s="30">
        <v>17</v>
      </c>
      <c r="D612" s="32" t="s">
        <v>1597</v>
      </c>
      <c r="E612" s="32" t="s">
        <v>1598</v>
      </c>
      <c r="F612" s="32" t="s">
        <v>1599</v>
      </c>
      <c r="G612" s="33" t="s">
        <v>12</v>
      </c>
      <c r="H612" s="34" t="s">
        <v>13</v>
      </c>
      <c r="I612" s="35">
        <v>0.97350000000000003</v>
      </c>
      <c r="J612" s="36">
        <v>842077.51999999979</v>
      </c>
      <c r="K612" s="19">
        <f t="shared" si="9"/>
        <v>1263116.28</v>
      </c>
      <c r="L612" s="37">
        <v>105259.69</v>
      </c>
      <c r="M612" s="38"/>
    </row>
    <row r="613" spans="1:13" s="39" customFormat="1" ht="12.95" customHeight="1" x14ac:dyDescent="0.25">
      <c r="A613" s="226"/>
      <c r="B613" s="29">
        <v>1320</v>
      </c>
      <c r="C613" s="30">
        <v>18</v>
      </c>
      <c r="D613" s="32" t="s">
        <v>1600</v>
      </c>
      <c r="E613" s="32" t="s">
        <v>1601</v>
      </c>
      <c r="F613" s="32" t="s">
        <v>1602</v>
      </c>
      <c r="G613" s="33" t="s">
        <v>12</v>
      </c>
      <c r="H613" s="34" t="s">
        <v>13</v>
      </c>
      <c r="I613" s="35">
        <v>0.97050000000000003</v>
      </c>
      <c r="J613" s="36">
        <v>839482.48000000021</v>
      </c>
      <c r="K613" s="19">
        <f t="shared" si="9"/>
        <v>1259223.72</v>
      </c>
      <c r="L613" s="37">
        <v>104935.31</v>
      </c>
      <c r="M613" s="38"/>
    </row>
    <row r="614" spans="1:13" s="39" customFormat="1" ht="12.95" customHeight="1" x14ac:dyDescent="0.25">
      <c r="A614" s="226"/>
      <c r="B614" s="29">
        <v>1302</v>
      </c>
      <c r="C614" s="30">
        <v>19</v>
      </c>
      <c r="D614" s="42" t="s">
        <v>1603</v>
      </c>
      <c r="E614" s="42" t="s">
        <v>1604</v>
      </c>
      <c r="F614" s="42" t="s">
        <v>1605</v>
      </c>
      <c r="G614" s="27" t="s">
        <v>12</v>
      </c>
      <c r="H614" s="34" t="s">
        <v>13</v>
      </c>
      <c r="I614" s="35">
        <v>0.9919</v>
      </c>
      <c r="J614" s="36">
        <v>857993.51999999979</v>
      </c>
      <c r="K614" s="19">
        <f t="shared" si="9"/>
        <v>1286990.28</v>
      </c>
      <c r="L614" s="37">
        <v>107249.19</v>
      </c>
      <c r="M614" s="38"/>
    </row>
    <row r="615" spans="1:13" s="39" customFormat="1" ht="12.95" customHeight="1" x14ac:dyDescent="0.25">
      <c r="A615" s="226"/>
      <c r="B615" s="29">
        <v>1301</v>
      </c>
      <c r="C615" s="30">
        <v>20</v>
      </c>
      <c r="D615" s="42" t="s">
        <v>1606</v>
      </c>
      <c r="E615" s="42" t="s">
        <v>1607</v>
      </c>
      <c r="F615" s="42" t="s">
        <v>1608</v>
      </c>
      <c r="G615" s="27" t="s">
        <v>12</v>
      </c>
      <c r="H615" s="34" t="s">
        <v>13</v>
      </c>
      <c r="I615" s="35">
        <v>0.97350000000000003</v>
      </c>
      <c r="J615" s="36">
        <v>842077.51999999979</v>
      </c>
      <c r="K615" s="19">
        <f t="shared" si="9"/>
        <v>1263116.28</v>
      </c>
      <c r="L615" s="37">
        <v>105259.69</v>
      </c>
      <c r="M615" s="38"/>
    </row>
    <row r="616" spans="1:13" s="39" customFormat="1" ht="12.95" customHeight="1" x14ac:dyDescent="0.25">
      <c r="A616" s="226"/>
      <c r="B616" s="29">
        <v>1306</v>
      </c>
      <c r="C616" s="30">
        <v>21</v>
      </c>
      <c r="D616" s="32" t="s">
        <v>1609</v>
      </c>
      <c r="E616" s="32" t="s">
        <v>1610</v>
      </c>
      <c r="F616" s="32" t="s">
        <v>1611</v>
      </c>
      <c r="G616" s="33" t="s">
        <v>12</v>
      </c>
      <c r="H616" s="34" t="s">
        <v>13</v>
      </c>
      <c r="I616" s="35">
        <v>0.97350000000000003</v>
      </c>
      <c r="J616" s="36">
        <v>842077.51999999979</v>
      </c>
      <c r="K616" s="19">
        <f t="shared" si="9"/>
        <v>1263116.28</v>
      </c>
      <c r="L616" s="37">
        <v>105259.69</v>
      </c>
      <c r="M616" s="38"/>
    </row>
    <row r="617" spans="1:13" s="39" customFormat="1" ht="12.95" customHeight="1" x14ac:dyDescent="0.25">
      <c r="A617" s="226"/>
      <c r="B617" s="29">
        <v>1322</v>
      </c>
      <c r="C617" s="30">
        <v>22</v>
      </c>
      <c r="D617" s="32" t="s">
        <v>1612</v>
      </c>
      <c r="E617" s="32" t="s">
        <v>1613</v>
      </c>
      <c r="F617" s="32" t="s">
        <v>1614</v>
      </c>
      <c r="G617" s="33" t="s">
        <v>12</v>
      </c>
      <c r="H617" s="34" t="s">
        <v>13</v>
      </c>
      <c r="I617" s="35">
        <v>0.5847</v>
      </c>
      <c r="J617" s="36">
        <v>507419.83</v>
      </c>
      <c r="K617" s="19">
        <f t="shared" si="9"/>
        <v>760302.59</v>
      </c>
      <c r="L617" s="37">
        <v>63220.69</v>
      </c>
      <c r="M617" s="38"/>
    </row>
    <row r="618" spans="1:13" s="39" customFormat="1" ht="12.95" customHeight="1" x14ac:dyDescent="0.25">
      <c r="A618" s="226"/>
      <c r="B618" s="29">
        <v>1300</v>
      </c>
      <c r="C618" s="30">
        <v>23</v>
      </c>
      <c r="D618" s="42" t="s">
        <v>1615</v>
      </c>
      <c r="E618" s="42" t="s">
        <v>1616</v>
      </c>
      <c r="F618" s="42" t="s">
        <v>1617</v>
      </c>
      <c r="G618" s="33" t="s">
        <v>12</v>
      </c>
      <c r="H618" s="34" t="s">
        <v>13</v>
      </c>
      <c r="I618" s="35">
        <v>0.96970000000000001</v>
      </c>
      <c r="J618" s="36">
        <v>838790.48</v>
      </c>
      <c r="K618" s="19">
        <f t="shared" si="9"/>
        <v>1258185.72</v>
      </c>
      <c r="L618" s="37">
        <v>104848.81</v>
      </c>
      <c r="M618" s="38"/>
    </row>
    <row r="619" spans="1:13" s="39" customFormat="1" ht="12.95" customHeight="1" x14ac:dyDescent="0.25">
      <c r="A619" s="226"/>
      <c r="B619" s="29">
        <v>1323</v>
      </c>
      <c r="C619" s="30">
        <v>24</v>
      </c>
      <c r="D619" s="59" t="s">
        <v>1618</v>
      </c>
      <c r="E619" s="59" t="s">
        <v>1619</v>
      </c>
      <c r="F619" s="59" t="s">
        <v>1620</v>
      </c>
      <c r="G619" s="33" t="s">
        <v>12</v>
      </c>
      <c r="H619" s="34" t="s">
        <v>13</v>
      </c>
      <c r="I619" s="35">
        <v>0.97350000000000003</v>
      </c>
      <c r="J619" s="36">
        <v>842077.51999999979</v>
      </c>
      <c r="K619" s="19">
        <f t="shared" si="9"/>
        <v>1263116.28</v>
      </c>
      <c r="L619" s="37">
        <v>105259.69</v>
      </c>
      <c r="M619" s="38"/>
    </row>
    <row r="620" spans="1:13" s="39" customFormat="1" ht="12.95" customHeight="1" x14ac:dyDescent="0.25">
      <c r="A620" s="226"/>
      <c r="B620" s="29">
        <v>1305</v>
      </c>
      <c r="C620" s="30">
        <v>25</v>
      </c>
      <c r="D620" s="42" t="s">
        <v>1621</v>
      </c>
      <c r="E620" s="42" t="s">
        <v>1622</v>
      </c>
      <c r="F620" s="42" t="s">
        <v>1623</v>
      </c>
      <c r="G620" s="33" t="s">
        <v>12</v>
      </c>
      <c r="H620" s="34" t="s">
        <v>13</v>
      </c>
      <c r="I620" s="35">
        <v>0.97350000000000003</v>
      </c>
      <c r="J620" s="36">
        <v>842077.51999999979</v>
      </c>
      <c r="K620" s="19">
        <f t="shared" si="9"/>
        <v>1263116.28</v>
      </c>
      <c r="L620" s="36">
        <v>105259.69</v>
      </c>
      <c r="M620" s="38"/>
    </row>
    <row r="621" spans="1:13" s="39" customFormat="1" ht="12.95" customHeight="1" x14ac:dyDescent="0.25">
      <c r="A621" s="227"/>
      <c r="B621" s="29">
        <v>1319</v>
      </c>
      <c r="C621" s="30">
        <v>26</v>
      </c>
      <c r="D621" s="59" t="s">
        <v>1624</v>
      </c>
      <c r="E621" s="59" t="s">
        <v>1625</v>
      </c>
      <c r="F621" s="59" t="s">
        <v>1626</v>
      </c>
      <c r="G621" s="33" t="s">
        <v>12</v>
      </c>
      <c r="H621" s="34" t="s">
        <v>13</v>
      </c>
      <c r="I621" s="35">
        <v>0.97050000000000003</v>
      </c>
      <c r="J621" s="36">
        <v>839482.48000000021</v>
      </c>
      <c r="K621" s="19">
        <f t="shared" si="9"/>
        <v>1259223.72</v>
      </c>
      <c r="L621" s="37">
        <v>104935.31</v>
      </c>
      <c r="M621" s="38"/>
    </row>
    <row r="622" spans="1:13" s="39" customFormat="1" ht="12.95" customHeight="1" x14ac:dyDescent="0.25">
      <c r="A622" s="225" t="s">
        <v>1627</v>
      </c>
      <c r="B622" s="29"/>
      <c r="C622" s="30"/>
      <c r="D622" s="31" t="s">
        <v>126</v>
      </c>
      <c r="E622" s="32"/>
      <c r="F622" s="32"/>
      <c r="G622" s="33"/>
      <c r="H622" s="34"/>
      <c r="I622" s="35"/>
      <c r="J622" s="36"/>
      <c r="K622" s="19"/>
      <c r="L622" s="37"/>
      <c r="M622" s="38"/>
    </row>
    <row r="623" spans="1:13" s="39" customFormat="1" ht="12.75" customHeight="1" x14ac:dyDescent="0.25">
      <c r="A623" s="226"/>
      <c r="B623" s="29">
        <v>1112</v>
      </c>
      <c r="C623" s="30">
        <v>1</v>
      </c>
      <c r="D623" s="32" t="s">
        <v>1628</v>
      </c>
      <c r="E623" s="32" t="s">
        <v>1629</v>
      </c>
      <c r="F623" s="32" t="s">
        <v>1630</v>
      </c>
      <c r="G623" s="33" t="s">
        <v>130</v>
      </c>
      <c r="H623" s="34" t="s">
        <v>13</v>
      </c>
      <c r="I623" s="35">
        <v>0.95850000000000002</v>
      </c>
      <c r="J623" s="36">
        <v>412988.25000000006</v>
      </c>
      <c r="K623" s="19">
        <f t="shared" si="9"/>
        <v>620279.85</v>
      </c>
      <c r="L623" s="37">
        <v>51822.9</v>
      </c>
      <c r="M623" s="58"/>
    </row>
    <row r="624" spans="1:13" s="39" customFormat="1" ht="12.75" customHeight="1" x14ac:dyDescent="0.25">
      <c r="A624" s="226"/>
      <c r="B624" s="29">
        <v>1137</v>
      </c>
      <c r="C624" s="30">
        <v>2</v>
      </c>
      <c r="D624" s="32" t="s">
        <v>1631</v>
      </c>
      <c r="E624" s="32" t="s">
        <v>1632</v>
      </c>
      <c r="F624" s="32" t="s">
        <v>1633</v>
      </c>
      <c r="G624" s="33" t="s">
        <v>130</v>
      </c>
      <c r="H624" s="34" t="s">
        <v>13</v>
      </c>
      <c r="I624" s="35">
        <v>0.95050000000000001</v>
      </c>
      <c r="J624" s="36">
        <v>411690.66000000003</v>
      </c>
      <c r="K624" s="19">
        <f t="shared" si="9"/>
        <v>617252.14</v>
      </c>
      <c r="L624" s="37">
        <v>51390.37</v>
      </c>
      <c r="M624" s="58"/>
    </row>
    <row r="625" spans="1:13" s="39" customFormat="1" ht="12.75" customHeight="1" x14ac:dyDescent="0.25">
      <c r="A625" s="226"/>
      <c r="B625" s="29">
        <v>1119</v>
      </c>
      <c r="C625" s="30">
        <v>3</v>
      </c>
      <c r="D625" s="42" t="s">
        <v>1634</v>
      </c>
      <c r="E625" s="42" t="s">
        <v>1635</v>
      </c>
      <c r="F625" s="42" t="s">
        <v>1636</v>
      </c>
      <c r="G625" s="33" t="s">
        <v>130</v>
      </c>
      <c r="H625" s="34" t="s">
        <v>13</v>
      </c>
      <c r="I625" s="35">
        <v>0.95850000000000002</v>
      </c>
      <c r="J625" s="36">
        <v>412934.18000000005</v>
      </c>
      <c r="K625" s="19">
        <f t="shared" si="9"/>
        <v>620225.78</v>
      </c>
      <c r="L625" s="37">
        <v>51822.9</v>
      </c>
      <c r="M625" s="58"/>
    </row>
    <row r="626" spans="1:13" s="39" customFormat="1" ht="12.95" customHeight="1" x14ac:dyDescent="0.25">
      <c r="A626" s="226"/>
      <c r="B626" s="29"/>
      <c r="C626" s="30"/>
      <c r="D626" s="49" t="s">
        <v>11</v>
      </c>
      <c r="E626" s="42"/>
      <c r="F626" s="42"/>
      <c r="G626" s="33"/>
      <c r="H626" s="34"/>
      <c r="I626" s="35"/>
      <c r="J626" s="36"/>
      <c r="K626" s="19"/>
      <c r="L626" s="37"/>
      <c r="M626" s="38"/>
    </row>
    <row r="627" spans="1:13" s="39" customFormat="1" ht="12.95" customHeight="1" x14ac:dyDescent="0.25">
      <c r="A627" s="226"/>
      <c r="B627" s="29">
        <v>1140</v>
      </c>
      <c r="C627" s="30">
        <v>1</v>
      </c>
      <c r="D627" s="32" t="s">
        <v>1637</v>
      </c>
      <c r="E627" s="32" t="s">
        <v>1638</v>
      </c>
      <c r="F627" s="32" t="s">
        <v>1639</v>
      </c>
      <c r="G627" s="33" t="s">
        <v>12</v>
      </c>
      <c r="H627" s="34" t="s">
        <v>13</v>
      </c>
      <c r="I627" s="35">
        <v>0.95450000000000002</v>
      </c>
      <c r="J627" s="36">
        <v>826777.83000000007</v>
      </c>
      <c r="K627" s="19">
        <f t="shared" si="9"/>
        <v>1239599.07</v>
      </c>
      <c r="L627" s="37">
        <v>103205.31</v>
      </c>
      <c r="M627" s="38"/>
    </row>
    <row r="628" spans="1:13" s="39" customFormat="1" ht="12.95" customHeight="1" x14ac:dyDescent="0.25">
      <c r="A628" s="226"/>
      <c r="B628" s="29">
        <v>1120</v>
      </c>
      <c r="C628" s="30">
        <v>2</v>
      </c>
      <c r="D628" s="32" t="s">
        <v>1640</v>
      </c>
      <c r="E628" s="32" t="s">
        <v>1641</v>
      </c>
      <c r="F628" s="32" t="s">
        <v>1642</v>
      </c>
      <c r="G628" s="33" t="s">
        <v>12</v>
      </c>
      <c r="H628" s="34" t="s">
        <v>13</v>
      </c>
      <c r="I628" s="35">
        <v>0.96250000000000002</v>
      </c>
      <c r="J628" s="36">
        <v>829372.83000000007</v>
      </c>
      <c r="K628" s="19">
        <f t="shared" si="9"/>
        <v>1245654.07</v>
      </c>
      <c r="L628" s="37">
        <v>104070.31</v>
      </c>
      <c r="M628" s="38"/>
    </row>
    <row r="629" spans="1:13" s="39" customFormat="1" ht="12.95" customHeight="1" x14ac:dyDescent="0.25">
      <c r="A629" s="226"/>
      <c r="B629" s="29">
        <v>1138</v>
      </c>
      <c r="C629" s="30">
        <v>3</v>
      </c>
      <c r="D629" s="32" t="s">
        <v>1402</v>
      </c>
      <c r="E629" s="32" t="s">
        <v>1643</v>
      </c>
      <c r="F629" s="32" t="s">
        <v>1644</v>
      </c>
      <c r="G629" s="33" t="s">
        <v>12</v>
      </c>
      <c r="H629" s="34" t="s">
        <v>13</v>
      </c>
      <c r="I629" s="35">
        <v>0.94450000000000001</v>
      </c>
      <c r="J629" s="36">
        <v>818127.83000000007</v>
      </c>
      <c r="K629" s="19">
        <f t="shared" si="9"/>
        <v>1226624.07</v>
      </c>
      <c r="L629" s="37">
        <v>102124.06</v>
      </c>
      <c r="M629" s="38"/>
    </row>
    <row r="630" spans="1:13" s="39" customFormat="1" ht="12.95" customHeight="1" x14ac:dyDescent="0.25">
      <c r="A630" s="226"/>
      <c r="B630" s="29">
        <v>1123</v>
      </c>
      <c r="C630" s="30">
        <v>4</v>
      </c>
      <c r="D630" s="32" t="s">
        <v>1645</v>
      </c>
      <c r="E630" s="32" t="s">
        <v>1646</v>
      </c>
      <c r="F630" s="32" t="s">
        <v>1647</v>
      </c>
      <c r="G630" s="33" t="s">
        <v>12</v>
      </c>
      <c r="H630" s="34" t="s">
        <v>13</v>
      </c>
      <c r="I630" s="35">
        <v>0.9889</v>
      </c>
      <c r="J630" s="36">
        <v>856533.83000000007</v>
      </c>
      <c r="K630" s="19">
        <f t="shared" si="9"/>
        <v>1284233.07</v>
      </c>
      <c r="L630" s="37">
        <v>106924.81</v>
      </c>
      <c r="M630" s="38"/>
    </row>
    <row r="631" spans="1:13" s="39" customFormat="1" ht="12.95" customHeight="1" x14ac:dyDescent="0.25">
      <c r="A631" s="226"/>
      <c r="B631" s="43">
        <v>1139</v>
      </c>
      <c r="C631" s="30">
        <v>5</v>
      </c>
      <c r="D631" s="32" t="s">
        <v>1648</v>
      </c>
      <c r="E631" s="32" t="s">
        <v>1649</v>
      </c>
      <c r="F631" s="32" t="s">
        <v>1650</v>
      </c>
      <c r="G631" s="33" t="s">
        <v>12</v>
      </c>
      <c r="H631" s="34" t="s">
        <v>13</v>
      </c>
      <c r="I631" s="35">
        <v>0.95750000000000002</v>
      </c>
      <c r="J631" s="36">
        <v>829372.81999999983</v>
      </c>
      <c r="K631" s="19">
        <f t="shared" si="9"/>
        <v>1243491.58</v>
      </c>
      <c r="L631" s="37">
        <v>103529.69</v>
      </c>
      <c r="M631" s="38"/>
    </row>
    <row r="632" spans="1:13" s="39" customFormat="1" ht="12.95" customHeight="1" x14ac:dyDescent="0.25">
      <c r="A632" s="226"/>
      <c r="B632" s="29">
        <v>1124</v>
      </c>
      <c r="C632" s="30">
        <v>6</v>
      </c>
      <c r="D632" s="42" t="s">
        <v>1651</v>
      </c>
      <c r="E632" s="42" t="s">
        <v>1652</v>
      </c>
      <c r="F632" s="42" t="s">
        <v>1653</v>
      </c>
      <c r="G632" s="33" t="s">
        <v>12</v>
      </c>
      <c r="H632" s="34" t="s">
        <v>13</v>
      </c>
      <c r="I632" s="35">
        <v>0.96250000000000002</v>
      </c>
      <c r="J632" s="36">
        <v>829372.83000000007</v>
      </c>
      <c r="K632" s="19">
        <f t="shared" si="9"/>
        <v>1245654.07</v>
      </c>
      <c r="L632" s="37">
        <v>104070.31</v>
      </c>
      <c r="M632" s="38"/>
    </row>
    <row r="633" spans="1:13" s="39" customFormat="1" ht="12.95" customHeight="1" x14ac:dyDescent="0.25">
      <c r="A633" s="226"/>
      <c r="B633" s="29">
        <v>1118</v>
      </c>
      <c r="C633" s="30">
        <v>7</v>
      </c>
      <c r="D633" s="32" t="s">
        <v>1654</v>
      </c>
      <c r="E633" s="32" t="s">
        <v>1655</v>
      </c>
      <c r="F633" s="32" t="s">
        <v>1656</v>
      </c>
      <c r="G633" s="33" t="s">
        <v>12</v>
      </c>
      <c r="H633" s="34" t="s">
        <v>13</v>
      </c>
      <c r="I633" s="35">
        <v>0.38890000000000002</v>
      </c>
      <c r="J633" s="36">
        <v>460104.33</v>
      </c>
      <c r="K633" s="19">
        <f t="shared" si="9"/>
        <v>628303.56999999995</v>
      </c>
      <c r="L633" s="37">
        <v>42049.81</v>
      </c>
      <c r="M633" s="58"/>
    </row>
    <row r="634" spans="1:13" s="39" customFormat="1" ht="12.95" customHeight="1" x14ac:dyDescent="0.25">
      <c r="A634" s="226"/>
      <c r="B634" s="29">
        <v>1133</v>
      </c>
      <c r="C634" s="30">
        <v>8</v>
      </c>
      <c r="D634" s="42" t="s">
        <v>1657</v>
      </c>
      <c r="E634" s="42" t="s">
        <v>1658</v>
      </c>
      <c r="F634" s="42" t="s">
        <v>1659</v>
      </c>
      <c r="G634" s="33" t="s">
        <v>12</v>
      </c>
      <c r="H634" s="34" t="s">
        <v>13</v>
      </c>
      <c r="I634" s="35">
        <v>0.95750000000000002</v>
      </c>
      <c r="J634" s="36">
        <v>829372.81999999983</v>
      </c>
      <c r="K634" s="19">
        <f t="shared" si="9"/>
        <v>1243491.58</v>
      </c>
      <c r="L634" s="37">
        <v>103529.69</v>
      </c>
      <c r="M634" s="38"/>
    </row>
    <row r="635" spans="1:13" s="39" customFormat="1" ht="12.95" customHeight="1" x14ac:dyDescent="0.25">
      <c r="A635" s="226"/>
      <c r="B635" s="29">
        <v>1121</v>
      </c>
      <c r="C635" s="30">
        <v>9</v>
      </c>
      <c r="D635" s="32" t="s">
        <v>1660</v>
      </c>
      <c r="E635" s="32" t="s">
        <v>1661</v>
      </c>
      <c r="F635" s="32" t="s">
        <v>1662</v>
      </c>
      <c r="G635" s="33" t="s">
        <v>12</v>
      </c>
      <c r="H635" s="34" t="s">
        <v>13</v>
      </c>
      <c r="I635" s="35">
        <v>0.95640000000000003</v>
      </c>
      <c r="J635" s="36">
        <v>824042.25</v>
      </c>
      <c r="K635" s="19">
        <f t="shared" si="9"/>
        <v>1237685.25</v>
      </c>
      <c r="L635" s="37">
        <v>103410.75</v>
      </c>
      <c r="M635" s="38"/>
    </row>
    <row r="636" spans="1:13" s="39" customFormat="1" ht="12.95" customHeight="1" x14ac:dyDescent="0.25">
      <c r="A636" s="226"/>
      <c r="B636" s="29">
        <v>1116</v>
      </c>
      <c r="C636" s="30">
        <v>10</v>
      </c>
      <c r="D636" s="32" t="s">
        <v>1663</v>
      </c>
      <c r="E636" s="32" t="s">
        <v>1664</v>
      </c>
      <c r="F636" s="32" t="s">
        <v>1665</v>
      </c>
      <c r="G636" s="33" t="s">
        <v>12</v>
      </c>
      <c r="H636" s="34" t="s">
        <v>13</v>
      </c>
      <c r="I636" s="35">
        <v>0.96550000000000002</v>
      </c>
      <c r="J636" s="36">
        <v>836292.81999999983</v>
      </c>
      <c r="K636" s="19">
        <f t="shared" si="9"/>
        <v>1253871.58</v>
      </c>
      <c r="L636" s="37">
        <v>104394.69</v>
      </c>
      <c r="M636" s="38"/>
    </row>
    <row r="637" spans="1:13" s="39" customFormat="1" ht="12.95" customHeight="1" x14ac:dyDescent="0.25">
      <c r="A637" s="226"/>
      <c r="B637" s="29">
        <v>1127</v>
      </c>
      <c r="C637" s="30">
        <v>11</v>
      </c>
      <c r="D637" s="32" t="s">
        <v>1666</v>
      </c>
      <c r="E637" s="32" t="s">
        <v>1667</v>
      </c>
      <c r="F637" s="32" t="s">
        <v>1668</v>
      </c>
      <c r="G637" s="33" t="s">
        <v>12</v>
      </c>
      <c r="H637" s="34" t="s">
        <v>13</v>
      </c>
      <c r="I637" s="35">
        <v>0.96250000000000002</v>
      </c>
      <c r="J637" s="36">
        <v>833697.83000000007</v>
      </c>
      <c r="K637" s="19">
        <f t="shared" si="9"/>
        <v>1249979.07</v>
      </c>
      <c r="L637" s="37">
        <v>104070.31</v>
      </c>
      <c r="M637" s="38"/>
    </row>
    <row r="638" spans="1:13" s="39" customFormat="1" ht="12.95" customHeight="1" x14ac:dyDescent="0.25">
      <c r="A638" s="226"/>
      <c r="B638" s="29">
        <v>1122</v>
      </c>
      <c r="C638" s="30">
        <v>12</v>
      </c>
      <c r="D638" s="32" t="s">
        <v>1669</v>
      </c>
      <c r="E638" s="32" t="s">
        <v>1670</v>
      </c>
      <c r="F638" s="32" t="s">
        <v>1671</v>
      </c>
      <c r="G638" s="33" t="s">
        <v>12</v>
      </c>
      <c r="H638" s="34" t="s">
        <v>13</v>
      </c>
      <c r="I638" s="35">
        <v>0.95850000000000002</v>
      </c>
      <c r="J638" s="36">
        <v>825912.83000000007</v>
      </c>
      <c r="K638" s="19">
        <f t="shared" si="9"/>
        <v>1240464.07</v>
      </c>
      <c r="L638" s="37">
        <v>103637.81</v>
      </c>
      <c r="M638" s="38"/>
    </row>
    <row r="639" spans="1:13" s="39" customFormat="1" ht="12.95" customHeight="1" x14ac:dyDescent="0.25">
      <c r="A639" s="226"/>
      <c r="B639" s="29">
        <v>1100</v>
      </c>
      <c r="C639" s="30">
        <v>13</v>
      </c>
      <c r="D639" s="32" t="s">
        <v>1672</v>
      </c>
      <c r="E639" s="32" t="s">
        <v>1673</v>
      </c>
      <c r="F639" s="32" t="s">
        <v>1674</v>
      </c>
      <c r="G639" s="33" t="s">
        <v>12</v>
      </c>
      <c r="H639" s="34" t="s">
        <v>13</v>
      </c>
      <c r="I639" s="35">
        <v>0.96550000000000002</v>
      </c>
      <c r="J639" s="36">
        <v>836292.81999999983</v>
      </c>
      <c r="K639" s="19">
        <f t="shared" si="9"/>
        <v>1253871.58</v>
      </c>
      <c r="L639" s="37">
        <v>104394.69</v>
      </c>
      <c r="M639" s="38"/>
    </row>
    <row r="640" spans="1:13" s="39" customFormat="1" ht="12.95" customHeight="1" x14ac:dyDescent="0.25">
      <c r="A640" s="226"/>
      <c r="B640" s="29">
        <v>1141</v>
      </c>
      <c r="C640" s="30">
        <v>14</v>
      </c>
      <c r="D640" s="32" t="s">
        <v>1675</v>
      </c>
      <c r="E640" s="32" t="s">
        <v>1676</v>
      </c>
      <c r="F640" s="32" t="s">
        <v>1677</v>
      </c>
      <c r="G640" s="33" t="s">
        <v>12</v>
      </c>
      <c r="H640" s="34" t="s">
        <v>13</v>
      </c>
      <c r="I640" s="35">
        <v>0.96250000000000002</v>
      </c>
      <c r="J640" s="36">
        <v>833697.83000000007</v>
      </c>
      <c r="K640" s="19">
        <f t="shared" si="9"/>
        <v>1249979.07</v>
      </c>
      <c r="L640" s="37">
        <v>104070.31</v>
      </c>
      <c r="M640" s="38"/>
    </row>
    <row r="641" spans="1:13" s="39" customFormat="1" ht="12.95" customHeight="1" x14ac:dyDescent="0.25">
      <c r="A641" s="226"/>
      <c r="B641" s="29">
        <v>1131</v>
      </c>
      <c r="C641" s="30">
        <v>15</v>
      </c>
      <c r="D641" s="32" t="s">
        <v>1678</v>
      </c>
      <c r="E641" s="32" t="s">
        <v>1679</v>
      </c>
      <c r="F641" s="32" t="s">
        <v>1680</v>
      </c>
      <c r="G641" s="33" t="s">
        <v>12</v>
      </c>
      <c r="H641" s="34" t="s">
        <v>13</v>
      </c>
      <c r="I641" s="35">
        <v>0.95750000000000002</v>
      </c>
      <c r="J641" s="36">
        <v>829372.81999999983</v>
      </c>
      <c r="K641" s="19">
        <f t="shared" si="9"/>
        <v>1243491.58</v>
      </c>
      <c r="L641" s="37">
        <v>103529.69</v>
      </c>
      <c r="M641" s="38"/>
    </row>
    <row r="642" spans="1:13" s="39" customFormat="1" ht="12.95" customHeight="1" x14ac:dyDescent="0.25">
      <c r="A642" s="226"/>
      <c r="B642" s="29">
        <v>1136</v>
      </c>
      <c r="C642" s="30">
        <v>16</v>
      </c>
      <c r="D642" s="32" t="s">
        <v>1681</v>
      </c>
      <c r="E642" s="32" t="s">
        <v>1682</v>
      </c>
      <c r="F642" s="32" t="s">
        <v>1683</v>
      </c>
      <c r="G642" s="33" t="s">
        <v>12</v>
      </c>
      <c r="H642" s="34" t="s">
        <v>13</v>
      </c>
      <c r="I642" s="35">
        <v>0.34449999999999997</v>
      </c>
      <c r="J642" s="36">
        <v>299127.82999999996</v>
      </c>
      <c r="K642" s="19">
        <f t="shared" si="9"/>
        <v>448124.07</v>
      </c>
      <c r="L642" s="37">
        <v>37249.06</v>
      </c>
      <c r="M642" s="38"/>
    </row>
    <row r="643" spans="1:13" s="39" customFormat="1" ht="12.95" customHeight="1" x14ac:dyDescent="0.25">
      <c r="A643" s="226"/>
      <c r="B643" s="29">
        <v>1113</v>
      </c>
      <c r="C643" s="30">
        <v>17</v>
      </c>
      <c r="D643" s="32" t="s">
        <v>1684</v>
      </c>
      <c r="E643" s="32" t="s">
        <v>1685</v>
      </c>
      <c r="F643" s="32" t="s">
        <v>1686</v>
      </c>
      <c r="G643" s="33" t="s">
        <v>12</v>
      </c>
      <c r="H643" s="34" t="s">
        <v>13</v>
      </c>
      <c r="I643" s="35">
        <v>0.96250000000000002</v>
      </c>
      <c r="J643" s="36">
        <v>833697.83000000007</v>
      </c>
      <c r="K643" s="19">
        <f t="shared" si="9"/>
        <v>1249979.07</v>
      </c>
      <c r="L643" s="37">
        <v>104070.31</v>
      </c>
      <c r="M643" s="38"/>
    </row>
    <row r="644" spans="1:13" s="39" customFormat="1" ht="12.95" customHeight="1" x14ac:dyDescent="0.25">
      <c r="A644" s="226"/>
      <c r="B644" s="29">
        <v>1105</v>
      </c>
      <c r="C644" s="30">
        <v>18</v>
      </c>
      <c r="D644" s="32" t="s">
        <v>1687</v>
      </c>
      <c r="E644" s="32" t="s">
        <v>1688</v>
      </c>
      <c r="F644" s="32" t="s">
        <v>1689</v>
      </c>
      <c r="G644" s="33" t="s">
        <v>12</v>
      </c>
      <c r="H644" s="34" t="s">
        <v>13</v>
      </c>
      <c r="I644" s="35">
        <v>0.96550000000000002</v>
      </c>
      <c r="J644" s="36">
        <v>831967.81999999983</v>
      </c>
      <c r="K644" s="19">
        <f t="shared" si="9"/>
        <v>1249546.58</v>
      </c>
      <c r="L644" s="37">
        <v>104394.69</v>
      </c>
      <c r="M644" s="38"/>
    </row>
    <row r="645" spans="1:13" s="39" customFormat="1" ht="12.95" customHeight="1" x14ac:dyDescent="0.25">
      <c r="A645" s="226"/>
      <c r="B645" s="29">
        <v>1117</v>
      </c>
      <c r="C645" s="30">
        <v>19</v>
      </c>
      <c r="D645" s="42" t="s">
        <v>149</v>
      </c>
      <c r="E645" s="42" t="s">
        <v>799</v>
      </c>
      <c r="F645" s="42" t="s">
        <v>1690</v>
      </c>
      <c r="G645" s="27" t="s">
        <v>12</v>
      </c>
      <c r="H645" s="34" t="s">
        <v>13</v>
      </c>
      <c r="I645" s="35">
        <v>0.96250000000000002</v>
      </c>
      <c r="J645" s="36">
        <v>829372.83000000007</v>
      </c>
      <c r="K645" s="19">
        <f t="shared" si="9"/>
        <v>1245654.07</v>
      </c>
      <c r="L645" s="37">
        <v>104070.31</v>
      </c>
      <c r="M645" s="38"/>
    </row>
    <row r="646" spans="1:13" s="39" customFormat="1" ht="12.95" customHeight="1" x14ac:dyDescent="0.25">
      <c r="A646" s="226"/>
      <c r="B646" s="29">
        <v>1109</v>
      </c>
      <c r="C646" s="30">
        <v>20</v>
      </c>
      <c r="D646" s="42" t="s">
        <v>1691</v>
      </c>
      <c r="E646" s="42" t="s">
        <v>1692</v>
      </c>
      <c r="F646" s="42" t="s">
        <v>1693</v>
      </c>
      <c r="G646" s="50" t="s">
        <v>12</v>
      </c>
      <c r="H646" s="34" t="s">
        <v>13</v>
      </c>
      <c r="I646" s="35">
        <v>0.96250000000000002</v>
      </c>
      <c r="J646" s="36">
        <v>833697.83000000007</v>
      </c>
      <c r="K646" s="19">
        <f t="shared" si="9"/>
        <v>1249979.07</v>
      </c>
      <c r="L646" s="37">
        <v>104070.31</v>
      </c>
      <c r="M646" s="38"/>
    </row>
    <row r="647" spans="1:13" s="39" customFormat="1" ht="12.95" customHeight="1" x14ac:dyDescent="0.25">
      <c r="A647" s="226"/>
      <c r="B647" s="29">
        <v>1103</v>
      </c>
      <c r="C647" s="30">
        <v>21</v>
      </c>
      <c r="D647" s="32" t="s">
        <v>1694</v>
      </c>
      <c r="E647" s="32" t="s">
        <v>1695</v>
      </c>
      <c r="F647" s="32" t="s">
        <v>1696</v>
      </c>
      <c r="G647" s="50" t="s">
        <v>12</v>
      </c>
      <c r="H647" s="34" t="s">
        <v>13</v>
      </c>
      <c r="I647" s="35">
        <v>0.96550000000000002</v>
      </c>
      <c r="J647" s="36">
        <v>831967.81999999983</v>
      </c>
      <c r="K647" s="19">
        <f t="shared" si="9"/>
        <v>1249546.58</v>
      </c>
      <c r="L647" s="37">
        <v>104394.69</v>
      </c>
      <c r="M647" s="38"/>
    </row>
    <row r="648" spans="1:13" s="39" customFormat="1" ht="12.95" customHeight="1" x14ac:dyDescent="0.25">
      <c r="A648" s="226"/>
      <c r="B648" s="29">
        <v>1115</v>
      </c>
      <c r="C648" s="30">
        <v>22</v>
      </c>
      <c r="D648" s="32" t="s">
        <v>892</v>
      </c>
      <c r="E648" s="32" t="s">
        <v>1697</v>
      </c>
      <c r="F648" s="32" t="s">
        <v>1698</v>
      </c>
      <c r="G648" s="50" t="s">
        <v>12</v>
      </c>
      <c r="H648" s="34" t="s">
        <v>13</v>
      </c>
      <c r="I648" s="35">
        <v>0.96550000000000002</v>
      </c>
      <c r="J648" s="36">
        <v>834670.97</v>
      </c>
      <c r="K648" s="19">
        <f t="shared" si="9"/>
        <v>1252249.73</v>
      </c>
      <c r="L648" s="37">
        <v>104394.69</v>
      </c>
      <c r="M648" s="38"/>
    </row>
    <row r="649" spans="1:13" s="39" customFormat="1" ht="12.95" customHeight="1" x14ac:dyDescent="0.25">
      <c r="A649" s="226"/>
      <c r="B649" s="29">
        <v>1135</v>
      </c>
      <c r="C649" s="30">
        <v>23</v>
      </c>
      <c r="D649" s="42" t="s">
        <v>1699</v>
      </c>
      <c r="E649" s="42" t="s">
        <v>1700</v>
      </c>
      <c r="F649" s="42" t="s">
        <v>1701</v>
      </c>
      <c r="G649" s="27" t="s">
        <v>12</v>
      </c>
      <c r="H649" s="34" t="s">
        <v>13</v>
      </c>
      <c r="I649" s="35">
        <v>0.95750000000000002</v>
      </c>
      <c r="J649" s="36">
        <v>829372.81999999983</v>
      </c>
      <c r="K649" s="19">
        <f t="shared" si="9"/>
        <v>1243491.58</v>
      </c>
      <c r="L649" s="37">
        <v>103529.69</v>
      </c>
      <c r="M649" s="38"/>
    </row>
    <row r="650" spans="1:13" s="39" customFormat="1" ht="12.95" customHeight="1" x14ac:dyDescent="0.25">
      <c r="A650" s="226"/>
      <c r="B650" s="29">
        <v>1125</v>
      </c>
      <c r="C650" s="30">
        <v>24</v>
      </c>
      <c r="D650" s="42" t="s">
        <v>1702</v>
      </c>
      <c r="E650" s="42" t="s">
        <v>1703</v>
      </c>
      <c r="F650" s="42" t="s">
        <v>1704</v>
      </c>
      <c r="G650" s="33" t="s">
        <v>12</v>
      </c>
      <c r="H650" s="34" t="s">
        <v>13</v>
      </c>
      <c r="I650" s="35">
        <v>0.96550000000000002</v>
      </c>
      <c r="J650" s="36">
        <v>836292.81999999983</v>
      </c>
      <c r="K650" s="19">
        <f t="shared" ref="K650:K713" si="10">ROUND(J650+L650*4,2)</f>
        <v>1253871.58</v>
      </c>
      <c r="L650" s="37">
        <v>104394.69</v>
      </c>
      <c r="M650" s="38"/>
    </row>
    <row r="651" spans="1:13" s="39" customFormat="1" ht="12.95" customHeight="1" x14ac:dyDescent="0.25">
      <c r="A651" s="226"/>
      <c r="B651" s="29">
        <v>1102</v>
      </c>
      <c r="C651" s="30">
        <v>25</v>
      </c>
      <c r="D651" s="32" t="s">
        <v>1705</v>
      </c>
      <c r="E651" s="32" t="s">
        <v>1706</v>
      </c>
      <c r="F651" s="32" t="s">
        <v>1707</v>
      </c>
      <c r="G651" s="33" t="s">
        <v>12</v>
      </c>
      <c r="H651" s="34" t="s">
        <v>13</v>
      </c>
      <c r="I651" s="35">
        <v>0.9869</v>
      </c>
      <c r="J651" s="36">
        <v>854263.18000000017</v>
      </c>
      <c r="K651" s="19">
        <f t="shared" si="10"/>
        <v>1281097.42</v>
      </c>
      <c r="L651" s="37">
        <v>106708.56</v>
      </c>
      <c r="M651" s="38"/>
    </row>
    <row r="652" spans="1:13" s="39" customFormat="1" ht="12.95" customHeight="1" x14ac:dyDescent="0.25">
      <c r="A652" s="226"/>
      <c r="B652" s="29">
        <v>1129</v>
      </c>
      <c r="C652" s="30">
        <v>26</v>
      </c>
      <c r="D652" s="42" t="s">
        <v>1708</v>
      </c>
      <c r="E652" s="42" t="s">
        <v>1709</v>
      </c>
      <c r="F652" s="42" t="s">
        <v>1710</v>
      </c>
      <c r="G652" s="33" t="s">
        <v>12</v>
      </c>
      <c r="H652" s="34" t="s">
        <v>13</v>
      </c>
      <c r="I652" s="35">
        <v>0.96550000000000002</v>
      </c>
      <c r="J652" s="36">
        <v>572467.82000000007</v>
      </c>
      <c r="K652" s="19">
        <f t="shared" si="10"/>
        <v>990046.58</v>
      </c>
      <c r="L652" s="37">
        <v>104394.69</v>
      </c>
      <c r="M652" s="38"/>
    </row>
    <row r="653" spans="1:13" s="39" customFormat="1" ht="12.95" customHeight="1" x14ac:dyDescent="0.25">
      <c r="A653" s="226"/>
      <c r="B653" s="29">
        <v>1134</v>
      </c>
      <c r="C653" s="30">
        <v>27</v>
      </c>
      <c r="D653" s="32" t="s">
        <v>1711</v>
      </c>
      <c r="E653" s="32" t="s">
        <v>1712</v>
      </c>
      <c r="F653" s="32" t="s">
        <v>1713</v>
      </c>
      <c r="G653" s="33" t="s">
        <v>12</v>
      </c>
      <c r="H653" s="34" t="s">
        <v>13</v>
      </c>
      <c r="I653" s="35">
        <v>0.96550000000000002</v>
      </c>
      <c r="J653" s="36">
        <v>836292.81999999983</v>
      </c>
      <c r="K653" s="19">
        <f t="shared" si="10"/>
        <v>1253871.58</v>
      </c>
      <c r="L653" s="37">
        <v>104394.69</v>
      </c>
      <c r="M653" s="38"/>
    </row>
    <row r="654" spans="1:13" s="39" customFormat="1" ht="12.95" customHeight="1" x14ac:dyDescent="0.25">
      <c r="A654" s="226"/>
      <c r="B654" s="29">
        <v>1104</v>
      </c>
      <c r="C654" s="30">
        <v>28</v>
      </c>
      <c r="D654" s="32" t="s">
        <v>1714</v>
      </c>
      <c r="E654" s="32" t="s">
        <v>1715</v>
      </c>
      <c r="F654" s="32" t="s">
        <v>1716</v>
      </c>
      <c r="G654" s="33" t="s">
        <v>12</v>
      </c>
      <c r="H654" s="34" t="s">
        <v>13</v>
      </c>
      <c r="I654" s="35">
        <v>0.96150000000000002</v>
      </c>
      <c r="J654" s="36">
        <v>828507.81999999983</v>
      </c>
      <c r="K654" s="19">
        <f t="shared" si="10"/>
        <v>1244356.58</v>
      </c>
      <c r="L654" s="37">
        <v>103962.19</v>
      </c>
      <c r="M654" s="38"/>
    </row>
    <row r="655" spans="1:13" s="39" customFormat="1" ht="12.95" customHeight="1" x14ac:dyDescent="0.25">
      <c r="A655" s="226"/>
      <c r="B655" s="29">
        <v>1106</v>
      </c>
      <c r="C655" s="30">
        <v>29</v>
      </c>
      <c r="D655" s="66" t="s">
        <v>1717</v>
      </c>
      <c r="E655" s="32" t="s">
        <v>1718</v>
      </c>
      <c r="F655" s="32" t="s">
        <v>1719</v>
      </c>
      <c r="G655" s="33" t="s">
        <v>12</v>
      </c>
      <c r="H655" s="34" t="s">
        <v>13</v>
      </c>
      <c r="I655" s="35">
        <v>0.96550000000000002</v>
      </c>
      <c r="J655" s="36">
        <v>836292.81999999983</v>
      </c>
      <c r="K655" s="19">
        <f t="shared" si="10"/>
        <v>1253871.58</v>
      </c>
      <c r="L655" s="37">
        <v>104394.69</v>
      </c>
      <c r="M655" s="38"/>
    </row>
    <row r="656" spans="1:13" s="39" customFormat="1" ht="12.75" customHeight="1" x14ac:dyDescent="0.25">
      <c r="A656" s="226"/>
      <c r="B656" s="29">
        <v>1101</v>
      </c>
      <c r="C656" s="30">
        <v>30</v>
      </c>
      <c r="D656" s="32" t="s">
        <v>541</v>
      </c>
      <c r="E656" s="32" t="s">
        <v>1720</v>
      </c>
      <c r="F656" s="32" t="s">
        <v>1721</v>
      </c>
      <c r="G656" s="33" t="s">
        <v>12</v>
      </c>
      <c r="H656" s="34" t="s">
        <v>13</v>
      </c>
      <c r="I656" s="35">
        <v>0.96550000000000002</v>
      </c>
      <c r="J656" s="36">
        <v>831967.81999999983</v>
      </c>
      <c r="K656" s="19">
        <f t="shared" si="10"/>
        <v>1249546.58</v>
      </c>
      <c r="L656" s="37">
        <v>104394.69</v>
      </c>
      <c r="M656" s="58"/>
    </row>
    <row r="657" spans="1:13" s="39" customFormat="1" ht="12.95" customHeight="1" x14ac:dyDescent="0.25">
      <c r="A657" s="226"/>
      <c r="B657" s="29">
        <v>1111</v>
      </c>
      <c r="C657" s="30">
        <v>31</v>
      </c>
      <c r="D657" s="42" t="s">
        <v>1722</v>
      </c>
      <c r="E657" s="42" t="s">
        <v>1723</v>
      </c>
      <c r="F657" s="42" t="s">
        <v>1724</v>
      </c>
      <c r="G657" s="33" t="s">
        <v>12</v>
      </c>
      <c r="H657" s="34" t="s">
        <v>13</v>
      </c>
      <c r="I657" s="35">
        <v>0.96550000000000002</v>
      </c>
      <c r="J657" s="36">
        <v>836292.81999999983</v>
      </c>
      <c r="K657" s="19">
        <f t="shared" si="10"/>
        <v>1253871.58</v>
      </c>
      <c r="L657" s="37">
        <v>104394.69</v>
      </c>
      <c r="M657" s="38"/>
    </row>
    <row r="658" spans="1:13" s="39" customFormat="1" ht="12.95" customHeight="1" x14ac:dyDescent="0.25">
      <c r="A658" s="226"/>
      <c r="B658" s="43">
        <v>1128</v>
      </c>
      <c r="C658" s="30">
        <v>32</v>
      </c>
      <c r="D658" s="32" t="s">
        <v>1725</v>
      </c>
      <c r="E658" s="32" t="s">
        <v>1726</v>
      </c>
      <c r="F658" s="32" t="s">
        <v>1727</v>
      </c>
      <c r="G658" s="33" t="s">
        <v>12</v>
      </c>
      <c r="H658" s="34" t="s">
        <v>13</v>
      </c>
      <c r="I658" s="35">
        <v>0.96550000000000002</v>
      </c>
      <c r="J658" s="36">
        <v>831967.81999999983</v>
      </c>
      <c r="K658" s="19">
        <f t="shared" si="10"/>
        <v>1249546.58</v>
      </c>
      <c r="L658" s="37">
        <v>104394.69</v>
      </c>
      <c r="M658" s="38"/>
    </row>
    <row r="659" spans="1:13" s="39" customFormat="1" ht="12.95" customHeight="1" x14ac:dyDescent="0.25">
      <c r="A659" s="226"/>
      <c r="B659" s="29">
        <v>1132</v>
      </c>
      <c r="C659" s="30">
        <v>33</v>
      </c>
      <c r="D659" s="32" t="s">
        <v>1728</v>
      </c>
      <c r="E659" s="32" t="s">
        <v>1729</v>
      </c>
      <c r="F659" s="32" t="s">
        <v>1730</v>
      </c>
      <c r="G659" s="33" t="s">
        <v>12</v>
      </c>
      <c r="H659" s="34" t="s">
        <v>13</v>
      </c>
      <c r="I659" s="35">
        <v>0.95750000000000002</v>
      </c>
      <c r="J659" s="36">
        <v>829372.81999999983</v>
      </c>
      <c r="K659" s="19">
        <f t="shared" si="10"/>
        <v>1243491.58</v>
      </c>
      <c r="L659" s="37">
        <v>103529.69</v>
      </c>
      <c r="M659" s="38"/>
    </row>
    <row r="660" spans="1:13" s="39" customFormat="1" ht="12.95" customHeight="1" x14ac:dyDescent="0.25">
      <c r="A660" s="226"/>
      <c r="B660" s="29">
        <v>1110</v>
      </c>
      <c r="C660" s="30">
        <v>34</v>
      </c>
      <c r="D660" s="32" t="s">
        <v>1731</v>
      </c>
      <c r="E660" s="32" t="s">
        <v>1732</v>
      </c>
      <c r="F660" s="32" t="s">
        <v>1733</v>
      </c>
      <c r="G660" s="33" t="s">
        <v>12</v>
      </c>
      <c r="H660" s="34" t="s">
        <v>13</v>
      </c>
      <c r="I660" s="35">
        <v>0.96550000000000002</v>
      </c>
      <c r="J660" s="36">
        <v>836292.81999999983</v>
      </c>
      <c r="K660" s="19">
        <f t="shared" si="10"/>
        <v>1253871.58</v>
      </c>
      <c r="L660" s="37">
        <v>104394.69</v>
      </c>
      <c r="M660" s="38"/>
    </row>
    <row r="661" spans="1:13" s="39" customFormat="1" ht="12.95" customHeight="1" x14ac:dyDescent="0.25">
      <c r="A661" s="226"/>
      <c r="B661" s="29">
        <v>1130</v>
      </c>
      <c r="C661" s="30">
        <v>35</v>
      </c>
      <c r="D661" s="32" t="s">
        <v>1734</v>
      </c>
      <c r="E661" s="32" t="s">
        <v>1735</v>
      </c>
      <c r="F661" s="32" t="s">
        <v>1736</v>
      </c>
      <c r="G661" s="33" t="s">
        <v>12</v>
      </c>
      <c r="H661" s="34" t="s">
        <v>13</v>
      </c>
      <c r="I661" s="35">
        <v>0.96550000000000002</v>
      </c>
      <c r="J661" s="36">
        <v>836292.81999999983</v>
      </c>
      <c r="K661" s="19">
        <f t="shared" si="10"/>
        <v>1253871.58</v>
      </c>
      <c r="L661" s="37">
        <v>104394.69</v>
      </c>
      <c r="M661" s="38"/>
    </row>
    <row r="662" spans="1:13" s="39" customFormat="1" ht="12.95" customHeight="1" x14ac:dyDescent="0.25">
      <c r="A662" s="226"/>
      <c r="B662" s="29">
        <v>1107</v>
      </c>
      <c r="C662" s="30">
        <v>36</v>
      </c>
      <c r="D662" s="32" t="s">
        <v>1737</v>
      </c>
      <c r="E662" s="32" t="s">
        <v>1738</v>
      </c>
      <c r="F662" s="32" t="s">
        <v>689</v>
      </c>
      <c r="G662" s="33" t="s">
        <v>12</v>
      </c>
      <c r="H662" s="34" t="s">
        <v>13</v>
      </c>
      <c r="I662" s="35">
        <v>0.96550000000000002</v>
      </c>
      <c r="J662" s="36">
        <v>836292.81999999983</v>
      </c>
      <c r="K662" s="19">
        <f t="shared" si="10"/>
        <v>1253871.58</v>
      </c>
      <c r="L662" s="37">
        <v>104394.69</v>
      </c>
      <c r="M662" s="38"/>
    </row>
    <row r="663" spans="1:13" s="39" customFormat="1" ht="12.95" customHeight="1" x14ac:dyDescent="0.25">
      <c r="A663" s="226"/>
      <c r="B663" s="29">
        <v>1126</v>
      </c>
      <c r="C663" s="30">
        <v>37</v>
      </c>
      <c r="D663" s="32" t="s">
        <v>14</v>
      </c>
      <c r="E663" s="32" t="s">
        <v>1739</v>
      </c>
      <c r="F663" s="32" t="s">
        <v>1740</v>
      </c>
      <c r="G663" s="33" t="s">
        <v>12</v>
      </c>
      <c r="H663" s="34" t="s">
        <v>13</v>
      </c>
      <c r="I663" s="35">
        <v>0.96550000000000002</v>
      </c>
      <c r="J663" s="36">
        <v>836292.81999999983</v>
      </c>
      <c r="K663" s="19">
        <f t="shared" si="10"/>
        <v>1253871.58</v>
      </c>
      <c r="L663" s="37">
        <v>104394.69</v>
      </c>
      <c r="M663" s="38"/>
    </row>
    <row r="664" spans="1:13" s="39" customFormat="1" ht="12.95" customHeight="1" x14ac:dyDescent="0.25">
      <c r="A664" s="226"/>
      <c r="B664" s="29">
        <v>1108</v>
      </c>
      <c r="C664" s="30">
        <v>38</v>
      </c>
      <c r="D664" s="32" t="s">
        <v>1741</v>
      </c>
      <c r="E664" s="32" t="s">
        <v>1742</v>
      </c>
      <c r="F664" s="32" t="s">
        <v>1743</v>
      </c>
      <c r="G664" s="33" t="s">
        <v>12</v>
      </c>
      <c r="H664" s="34" t="s">
        <v>13</v>
      </c>
      <c r="I664" s="35">
        <v>0.96250000000000002</v>
      </c>
      <c r="J664" s="36">
        <v>833697.83000000007</v>
      </c>
      <c r="K664" s="19">
        <f t="shared" si="10"/>
        <v>1249979.07</v>
      </c>
      <c r="L664" s="37">
        <v>104070.31</v>
      </c>
      <c r="M664" s="38"/>
    </row>
    <row r="665" spans="1:13" s="39" customFormat="1" ht="12.95" customHeight="1" x14ac:dyDescent="0.25">
      <c r="A665" s="226"/>
      <c r="B665" s="29"/>
      <c r="C665" s="30"/>
      <c r="D665" s="31" t="s">
        <v>5732</v>
      </c>
      <c r="E665" s="32"/>
      <c r="F665" s="32"/>
      <c r="G665" s="33"/>
      <c r="H665" s="34"/>
      <c r="I665" s="35"/>
      <c r="J665" s="36"/>
      <c r="K665" s="19"/>
      <c r="L665" s="37"/>
      <c r="M665" s="38"/>
    </row>
    <row r="666" spans="1:13" s="39" customFormat="1" ht="12.95" customHeight="1" x14ac:dyDescent="0.25">
      <c r="A666" s="227"/>
      <c r="B666" s="29">
        <v>1114</v>
      </c>
      <c r="C666" s="30">
        <v>1</v>
      </c>
      <c r="D666" s="32" t="s">
        <v>1744</v>
      </c>
      <c r="E666" s="32" t="s">
        <v>1745</v>
      </c>
      <c r="F666" s="32" t="s">
        <v>1686</v>
      </c>
      <c r="G666" s="33" t="s">
        <v>5731</v>
      </c>
      <c r="H666" s="34" t="s">
        <v>13</v>
      </c>
      <c r="I666" s="35">
        <v>0.96970000000000001</v>
      </c>
      <c r="J666" s="36">
        <v>1330675.5299999998</v>
      </c>
      <c r="K666" s="19">
        <f t="shared" si="10"/>
        <v>1995113.97</v>
      </c>
      <c r="L666" s="37">
        <v>166109.60999999999</v>
      </c>
      <c r="M666" s="58"/>
    </row>
    <row r="667" spans="1:13" s="39" customFormat="1" ht="12.95" customHeight="1" x14ac:dyDescent="0.25">
      <c r="A667" s="225" t="s">
        <v>1746</v>
      </c>
      <c r="B667" s="29"/>
      <c r="C667" s="30"/>
      <c r="D667" s="67" t="s">
        <v>126</v>
      </c>
      <c r="E667" s="42"/>
      <c r="F667" s="42"/>
      <c r="G667" s="33"/>
      <c r="H667" s="34"/>
      <c r="I667" s="35"/>
      <c r="J667" s="36"/>
      <c r="K667" s="19"/>
      <c r="L667" s="37"/>
      <c r="M667" s="38"/>
    </row>
    <row r="668" spans="1:13" s="39" customFormat="1" ht="12.95" customHeight="1" x14ac:dyDescent="0.25">
      <c r="A668" s="226"/>
      <c r="B668" s="29">
        <v>1227</v>
      </c>
      <c r="C668" s="30">
        <v>1</v>
      </c>
      <c r="D668" s="32" t="s">
        <v>1747</v>
      </c>
      <c r="E668" s="32" t="s">
        <v>1748</v>
      </c>
      <c r="F668" s="32" t="s">
        <v>1749</v>
      </c>
      <c r="G668" s="33" t="s">
        <v>130</v>
      </c>
      <c r="H668" s="34" t="s">
        <v>13</v>
      </c>
      <c r="I668" s="35">
        <v>0.90790000000000004</v>
      </c>
      <c r="J668" s="36">
        <v>391886.04</v>
      </c>
      <c r="K668" s="19">
        <f t="shared" si="10"/>
        <v>588234.56000000006</v>
      </c>
      <c r="L668" s="37">
        <v>49087.13</v>
      </c>
      <c r="M668" s="38"/>
    </row>
    <row r="669" spans="1:13" s="39" customFormat="1" ht="12.95" customHeight="1" x14ac:dyDescent="0.25">
      <c r="A669" s="226"/>
      <c r="B669" s="29">
        <v>1241</v>
      </c>
      <c r="C669" s="30">
        <v>2</v>
      </c>
      <c r="D669" s="32" t="s">
        <v>1750</v>
      </c>
      <c r="E669" s="32" t="s">
        <v>1751</v>
      </c>
      <c r="F669" s="32" t="s">
        <v>442</v>
      </c>
      <c r="G669" s="33" t="s">
        <v>130</v>
      </c>
      <c r="H669" s="34" t="s">
        <v>13</v>
      </c>
      <c r="I669" s="35">
        <v>0.90710000000000002</v>
      </c>
      <c r="J669" s="36">
        <v>391539.95999999996</v>
      </c>
      <c r="K669" s="19">
        <f t="shared" si="10"/>
        <v>587715.43999999994</v>
      </c>
      <c r="L669" s="37">
        <v>49043.87</v>
      </c>
      <c r="M669" s="38"/>
    </row>
    <row r="670" spans="1:13" s="39" customFormat="1" ht="12.95" customHeight="1" x14ac:dyDescent="0.25">
      <c r="A670" s="226"/>
      <c r="B670" s="29">
        <v>1225</v>
      </c>
      <c r="C670" s="30">
        <v>3</v>
      </c>
      <c r="D670" s="32" t="s">
        <v>1752</v>
      </c>
      <c r="E670" s="32" t="s">
        <v>1753</v>
      </c>
      <c r="F670" s="32" t="s">
        <v>1754</v>
      </c>
      <c r="G670" s="33" t="s">
        <v>130</v>
      </c>
      <c r="H670" s="34" t="s">
        <v>13</v>
      </c>
      <c r="I670" s="35">
        <v>0.90310000000000001</v>
      </c>
      <c r="J670" s="36">
        <v>390080.18</v>
      </c>
      <c r="K670" s="19">
        <f t="shared" si="10"/>
        <v>585390.62</v>
      </c>
      <c r="L670" s="37">
        <v>48827.61</v>
      </c>
      <c r="M670" s="38"/>
    </row>
    <row r="671" spans="1:13" s="39" customFormat="1" ht="12.95" customHeight="1" x14ac:dyDescent="0.25">
      <c r="A671" s="226"/>
      <c r="B671" s="29">
        <v>1203</v>
      </c>
      <c r="C671" s="30">
        <v>4</v>
      </c>
      <c r="D671" s="32" t="s">
        <v>1755</v>
      </c>
      <c r="E671" s="32" t="s">
        <v>1756</v>
      </c>
      <c r="F671" s="32" t="s">
        <v>1757</v>
      </c>
      <c r="G671" s="33" t="s">
        <v>130</v>
      </c>
      <c r="H671" s="34" t="s">
        <v>13</v>
      </c>
      <c r="I671" s="35">
        <v>0.91610000000000003</v>
      </c>
      <c r="J671" s="36">
        <v>396243.76</v>
      </c>
      <c r="K671" s="19">
        <f t="shared" si="10"/>
        <v>594365.64</v>
      </c>
      <c r="L671" s="37">
        <v>49530.47</v>
      </c>
      <c r="M671" s="38"/>
    </row>
    <row r="672" spans="1:13" s="39" customFormat="1" ht="12.95" customHeight="1" x14ac:dyDescent="0.25">
      <c r="A672" s="226"/>
      <c r="B672" s="29">
        <v>1231</v>
      </c>
      <c r="C672" s="30">
        <v>5</v>
      </c>
      <c r="D672" s="32" t="s">
        <v>1758</v>
      </c>
      <c r="E672" s="32" t="s">
        <v>1759</v>
      </c>
      <c r="F672" s="32" t="s">
        <v>1760</v>
      </c>
      <c r="G672" s="33" t="s">
        <v>130</v>
      </c>
      <c r="H672" s="34" t="s">
        <v>13</v>
      </c>
      <c r="I672" s="35">
        <v>0.90710000000000002</v>
      </c>
      <c r="J672" s="36">
        <v>391539.95999999996</v>
      </c>
      <c r="K672" s="19">
        <f t="shared" si="10"/>
        <v>587715.43999999994</v>
      </c>
      <c r="L672" s="37">
        <v>49043.87</v>
      </c>
      <c r="M672" s="38"/>
    </row>
    <row r="673" spans="1:13" s="39" customFormat="1" ht="12.95" customHeight="1" x14ac:dyDescent="0.25">
      <c r="A673" s="226"/>
      <c r="B673" s="29">
        <v>1204</v>
      </c>
      <c r="C673" s="30">
        <v>6</v>
      </c>
      <c r="D673" s="32" t="s">
        <v>1761</v>
      </c>
      <c r="E673" s="32" t="s">
        <v>1762</v>
      </c>
      <c r="F673" s="32" t="s">
        <v>1763</v>
      </c>
      <c r="G673" s="33" t="s">
        <v>130</v>
      </c>
      <c r="H673" s="34" t="s">
        <v>13</v>
      </c>
      <c r="I673" s="35">
        <v>0.91810000000000003</v>
      </c>
      <c r="J673" s="36">
        <v>397108.87999999995</v>
      </c>
      <c r="K673" s="19">
        <f t="shared" si="10"/>
        <v>595663.31999999995</v>
      </c>
      <c r="L673" s="37">
        <v>49638.61</v>
      </c>
      <c r="M673" s="38"/>
    </row>
    <row r="674" spans="1:13" s="39" customFormat="1" ht="12.95" customHeight="1" x14ac:dyDescent="0.25">
      <c r="A674" s="226"/>
      <c r="B674" s="29">
        <v>1244</v>
      </c>
      <c r="C674" s="30">
        <v>7</v>
      </c>
      <c r="D674" s="32" t="s">
        <v>1764</v>
      </c>
      <c r="E674" s="32" t="s">
        <v>1765</v>
      </c>
      <c r="F674" s="32" t="s">
        <v>1766</v>
      </c>
      <c r="G674" s="33" t="s">
        <v>130</v>
      </c>
      <c r="H674" s="34" t="s">
        <v>13</v>
      </c>
      <c r="I674" s="35">
        <v>0.90710000000000002</v>
      </c>
      <c r="J674" s="36">
        <v>391539.95999999996</v>
      </c>
      <c r="K674" s="19">
        <f t="shared" si="10"/>
        <v>587715.43999999994</v>
      </c>
      <c r="L674" s="37">
        <v>49043.87</v>
      </c>
      <c r="M674" s="38"/>
    </row>
    <row r="675" spans="1:13" s="39" customFormat="1" ht="12.95" customHeight="1" x14ac:dyDescent="0.25">
      <c r="A675" s="226"/>
      <c r="B675" s="29">
        <v>1236</v>
      </c>
      <c r="C675" s="30">
        <v>8</v>
      </c>
      <c r="D675" s="32" t="s">
        <v>1767</v>
      </c>
      <c r="E675" s="32" t="s">
        <v>1768</v>
      </c>
      <c r="F675" s="32" t="s">
        <v>1769</v>
      </c>
      <c r="G675" s="33" t="s">
        <v>130</v>
      </c>
      <c r="H675" s="34" t="s">
        <v>13</v>
      </c>
      <c r="I675" s="35">
        <v>0.91210000000000002</v>
      </c>
      <c r="J675" s="36">
        <v>394513.68000000005</v>
      </c>
      <c r="K675" s="19">
        <f t="shared" si="10"/>
        <v>591770.52</v>
      </c>
      <c r="L675" s="37">
        <v>49314.21</v>
      </c>
      <c r="M675" s="38"/>
    </row>
    <row r="676" spans="1:13" s="39" customFormat="1" ht="12.95" customHeight="1" x14ac:dyDescent="0.25">
      <c r="A676" s="226"/>
      <c r="B676" s="29"/>
      <c r="C676" s="30"/>
      <c r="D676" s="31" t="s">
        <v>11</v>
      </c>
      <c r="E676" s="32"/>
      <c r="F676" s="32"/>
      <c r="G676" s="33"/>
      <c r="H676" s="34"/>
      <c r="I676" s="35"/>
      <c r="J676" s="36"/>
      <c r="K676" s="19"/>
      <c r="L676" s="37"/>
      <c r="M676" s="38"/>
    </row>
    <row r="677" spans="1:13" s="39" customFormat="1" ht="12.95" customHeight="1" x14ac:dyDescent="0.25">
      <c r="A677" s="226"/>
      <c r="B677" s="29">
        <v>1242</v>
      </c>
      <c r="C677" s="30">
        <v>1</v>
      </c>
      <c r="D677" s="32" t="s">
        <v>1770</v>
      </c>
      <c r="E677" s="32" t="s">
        <v>1771</v>
      </c>
      <c r="F677" s="32" t="s">
        <v>1772</v>
      </c>
      <c r="G677" s="33" t="s">
        <v>12</v>
      </c>
      <c r="H677" s="34" t="s">
        <v>13</v>
      </c>
      <c r="I677" s="35">
        <v>0.6482</v>
      </c>
      <c r="J677" s="36">
        <v>649809.62</v>
      </c>
      <c r="K677" s="19">
        <f t="shared" si="10"/>
        <v>930156.14</v>
      </c>
      <c r="L677" s="37">
        <v>70086.63</v>
      </c>
      <c r="M677" s="38"/>
    </row>
    <row r="678" spans="1:13" s="39" customFormat="1" ht="12.95" customHeight="1" x14ac:dyDescent="0.25">
      <c r="A678" s="226"/>
      <c r="B678" s="29">
        <v>1223</v>
      </c>
      <c r="C678" s="30">
        <v>2</v>
      </c>
      <c r="D678" s="32" t="s">
        <v>1773</v>
      </c>
      <c r="E678" s="32" t="s">
        <v>1774</v>
      </c>
      <c r="F678" s="32" t="s">
        <v>1775</v>
      </c>
      <c r="G678" s="33" t="s">
        <v>12</v>
      </c>
      <c r="H678" s="34" t="s">
        <v>13</v>
      </c>
      <c r="I678" s="35">
        <v>0.92310000000000003</v>
      </c>
      <c r="J678" s="36">
        <v>798481.52</v>
      </c>
      <c r="K678" s="19">
        <f t="shared" si="10"/>
        <v>1197722.28</v>
      </c>
      <c r="L678" s="37">
        <v>99810.19</v>
      </c>
      <c r="M678" s="38"/>
    </row>
    <row r="679" spans="1:13" s="39" customFormat="1" ht="12.95" customHeight="1" x14ac:dyDescent="0.25">
      <c r="A679" s="226"/>
      <c r="B679" s="29">
        <v>1210</v>
      </c>
      <c r="C679" s="30">
        <v>3</v>
      </c>
      <c r="D679" s="32" t="s">
        <v>1776</v>
      </c>
      <c r="E679" s="32" t="s">
        <v>1777</v>
      </c>
      <c r="F679" s="32" t="s">
        <v>1778</v>
      </c>
      <c r="G679" s="33" t="s">
        <v>12</v>
      </c>
      <c r="H679" s="34" t="s">
        <v>13</v>
      </c>
      <c r="I679" s="35">
        <v>0.92810000000000004</v>
      </c>
      <c r="J679" s="36">
        <v>802806.48</v>
      </c>
      <c r="K679" s="19">
        <f t="shared" si="10"/>
        <v>1204209.72</v>
      </c>
      <c r="L679" s="37">
        <v>100350.81</v>
      </c>
      <c r="M679" s="38"/>
    </row>
    <row r="680" spans="1:13" s="39" customFormat="1" ht="12.95" customHeight="1" x14ac:dyDescent="0.25">
      <c r="A680" s="226"/>
      <c r="B680" s="29">
        <v>1229</v>
      </c>
      <c r="C680" s="30">
        <v>4</v>
      </c>
      <c r="D680" s="66" t="s">
        <v>1779</v>
      </c>
      <c r="E680" s="32" t="s">
        <v>1780</v>
      </c>
      <c r="F680" s="32" t="s">
        <v>1781</v>
      </c>
      <c r="G680" s="33" t="s">
        <v>12</v>
      </c>
      <c r="H680" s="34" t="s">
        <v>13</v>
      </c>
      <c r="I680" s="35">
        <v>0.91010000000000002</v>
      </c>
      <c r="J680" s="36">
        <v>787236.48</v>
      </c>
      <c r="K680" s="19">
        <f t="shared" si="10"/>
        <v>1180854.72</v>
      </c>
      <c r="L680" s="37">
        <v>98404.56</v>
      </c>
      <c r="M680" s="38"/>
    </row>
    <row r="681" spans="1:13" s="39" customFormat="1" ht="12.95" customHeight="1" x14ac:dyDescent="0.25">
      <c r="A681" s="226"/>
      <c r="B681" s="29">
        <v>1205</v>
      </c>
      <c r="C681" s="30">
        <v>5</v>
      </c>
      <c r="D681" s="68" t="s">
        <v>1782</v>
      </c>
      <c r="E681" s="32" t="s">
        <v>1783</v>
      </c>
      <c r="F681" s="32" t="s">
        <v>1784</v>
      </c>
      <c r="G681" s="33" t="s">
        <v>12</v>
      </c>
      <c r="H681" s="34" t="s">
        <v>13</v>
      </c>
      <c r="I681" s="35">
        <v>0.91610000000000003</v>
      </c>
      <c r="J681" s="36">
        <v>792426.48</v>
      </c>
      <c r="K681" s="19">
        <f t="shared" si="10"/>
        <v>1188639.72</v>
      </c>
      <c r="L681" s="37">
        <v>99053.31</v>
      </c>
      <c r="M681" s="38"/>
    </row>
    <row r="682" spans="1:13" s="39" customFormat="1" ht="12.95" customHeight="1" x14ac:dyDescent="0.25">
      <c r="A682" s="226"/>
      <c r="B682" s="29">
        <v>1216</v>
      </c>
      <c r="C682" s="30">
        <v>6</v>
      </c>
      <c r="D682" s="32" t="s">
        <v>1785</v>
      </c>
      <c r="E682" s="32" t="s">
        <v>1786</v>
      </c>
      <c r="F682" s="32" t="s">
        <v>1787</v>
      </c>
      <c r="G682" s="33" t="s">
        <v>12</v>
      </c>
      <c r="H682" s="34" t="s">
        <v>13</v>
      </c>
      <c r="I682" s="35">
        <v>0.91590000000000005</v>
      </c>
      <c r="J682" s="36">
        <v>792253.52</v>
      </c>
      <c r="K682" s="19">
        <f t="shared" si="10"/>
        <v>1188380.28</v>
      </c>
      <c r="L682" s="37">
        <v>99031.69</v>
      </c>
      <c r="M682" s="38"/>
    </row>
    <row r="683" spans="1:13" s="39" customFormat="1" ht="12.95" customHeight="1" x14ac:dyDescent="0.25">
      <c r="A683" s="226"/>
      <c r="B683" s="29">
        <v>1237</v>
      </c>
      <c r="C683" s="30">
        <v>7</v>
      </c>
      <c r="D683" s="32" t="s">
        <v>1788</v>
      </c>
      <c r="E683" s="32" t="s">
        <v>1789</v>
      </c>
      <c r="F683" s="32" t="s">
        <v>1790</v>
      </c>
      <c r="G683" s="33" t="s">
        <v>12</v>
      </c>
      <c r="H683" s="34" t="s">
        <v>13</v>
      </c>
      <c r="I683" s="35">
        <v>0.91390000000000005</v>
      </c>
      <c r="J683" s="36">
        <v>791172.27</v>
      </c>
      <c r="K683" s="19">
        <f t="shared" si="10"/>
        <v>1186434.03</v>
      </c>
      <c r="L683" s="37">
        <v>98815.44</v>
      </c>
      <c r="M683" s="38"/>
    </row>
    <row r="684" spans="1:13" s="39" customFormat="1" ht="12.95" customHeight="1" x14ac:dyDescent="0.25">
      <c r="A684" s="226"/>
      <c r="B684" s="29">
        <v>1214</v>
      </c>
      <c r="C684" s="30">
        <v>8</v>
      </c>
      <c r="D684" s="42" t="s">
        <v>1791</v>
      </c>
      <c r="E684" s="42" t="s">
        <v>1792</v>
      </c>
      <c r="F684" s="42" t="s">
        <v>1793</v>
      </c>
      <c r="G684" s="33" t="s">
        <v>12</v>
      </c>
      <c r="H684" s="34" t="s">
        <v>13</v>
      </c>
      <c r="I684" s="35">
        <v>0.96050000000000002</v>
      </c>
      <c r="J684" s="36">
        <v>830832.48</v>
      </c>
      <c r="K684" s="19">
        <f t="shared" si="10"/>
        <v>1246248.72</v>
      </c>
      <c r="L684" s="37">
        <v>103854.06</v>
      </c>
      <c r="M684" s="38"/>
    </row>
    <row r="685" spans="1:13" s="39" customFormat="1" ht="12.95" customHeight="1" x14ac:dyDescent="0.25">
      <c r="A685" s="226"/>
      <c r="B685" s="29">
        <v>1230</v>
      </c>
      <c r="C685" s="30">
        <v>9</v>
      </c>
      <c r="D685" s="42" t="s">
        <v>1794</v>
      </c>
      <c r="E685" s="42" t="s">
        <v>1795</v>
      </c>
      <c r="F685" s="42" t="s">
        <v>1781</v>
      </c>
      <c r="G685" s="33" t="s">
        <v>12</v>
      </c>
      <c r="H685" s="34" t="s">
        <v>13</v>
      </c>
      <c r="I685" s="35">
        <v>0.52690000000000003</v>
      </c>
      <c r="J685" s="36">
        <v>455768.48</v>
      </c>
      <c r="K685" s="19">
        <f t="shared" si="10"/>
        <v>683652.72</v>
      </c>
      <c r="L685" s="37">
        <v>56971.06</v>
      </c>
      <c r="M685" s="38"/>
    </row>
    <row r="686" spans="1:13" s="39" customFormat="1" ht="12.95" customHeight="1" x14ac:dyDescent="0.25">
      <c r="A686" s="226"/>
      <c r="B686" s="29">
        <v>1215</v>
      </c>
      <c r="C686" s="30">
        <v>10</v>
      </c>
      <c r="D686" s="32" t="s">
        <v>1796</v>
      </c>
      <c r="E686" s="32" t="s">
        <v>1797</v>
      </c>
      <c r="F686" s="32" t="s">
        <v>1798</v>
      </c>
      <c r="G686" s="33" t="s">
        <v>12</v>
      </c>
      <c r="H686" s="34" t="s">
        <v>13</v>
      </c>
      <c r="I686" s="35">
        <v>0.92090000000000005</v>
      </c>
      <c r="J686" s="36">
        <v>796578.48</v>
      </c>
      <c r="K686" s="19">
        <f t="shared" si="10"/>
        <v>1194867.72</v>
      </c>
      <c r="L686" s="37">
        <v>99572.31</v>
      </c>
      <c r="M686" s="38"/>
    </row>
    <row r="687" spans="1:13" s="39" customFormat="1" ht="12.95" customHeight="1" x14ac:dyDescent="0.25">
      <c r="A687" s="226"/>
      <c r="B687" s="29">
        <v>1206</v>
      </c>
      <c r="C687" s="30">
        <v>11</v>
      </c>
      <c r="D687" s="32" t="s">
        <v>1799</v>
      </c>
      <c r="E687" s="32" t="s">
        <v>1800</v>
      </c>
      <c r="F687" s="32" t="s">
        <v>1801</v>
      </c>
      <c r="G687" s="33" t="s">
        <v>12</v>
      </c>
      <c r="H687" s="34" t="s">
        <v>13</v>
      </c>
      <c r="I687" s="35">
        <v>0.91690000000000005</v>
      </c>
      <c r="J687" s="36">
        <v>793118.48</v>
      </c>
      <c r="K687" s="19">
        <f t="shared" si="10"/>
        <v>1189677.72</v>
      </c>
      <c r="L687" s="37">
        <v>99139.81</v>
      </c>
      <c r="M687" s="38"/>
    </row>
    <row r="688" spans="1:13" s="39" customFormat="1" ht="12.95" customHeight="1" x14ac:dyDescent="0.25">
      <c r="A688" s="226"/>
      <c r="B688" s="29">
        <v>1240</v>
      </c>
      <c r="C688" s="30">
        <v>12</v>
      </c>
      <c r="D688" s="32" t="s">
        <v>1802</v>
      </c>
      <c r="E688" s="32" t="s">
        <v>1803</v>
      </c>
      <c r="F688" s="32" t="s">
        <v>1804</v>
      </c>
      <c r="G688" s="33" t="s">
        <v>12</v>
      </c>
      <c r="H688" s="34" t="s">
        <v>13</v>
      </c>
      <c r="I688" s="35">
        <v>0.92290000000000005</v>
      </c>
      <c r="J688" s="36">
        <v>798308.48</v>
      </c>
      <c r="K688" s="19">
        <f t="shared" si="10"/>
        <v>1197462.72</v>
      </c>
      <c r="L688" s="37">
        <v>99788.56</v>
      </c>
      <c r="M688" s="38"/>
    </row>
    <row r="689" spans="1:13" s="39" customFormat="1" ht="12.95" customHeight="1" x14ac:dyDescent="0.25">
      <c r="A689" s="226"/>
      <c r="B689" s="29">
        <v>1243</v>
      </c>
      <c r="C689" s="30">
        <v>13</v>
      </c>
      <c r="D689" s="42" t="s">
        <v>1805</v>
      </c>
      <c r="E689" s="42" t="s">
        <v>1806</v>
      </c>
      <c r="F689" s="42" t="s">
        <v>1807</v>
      </c>
      <c r="G689" s="50" t="s">
        <v>12</v>
      </c>
      <c r="H689" s="34" t="s">
        <v>13</v>
      </c>
      <c r="I689" s="35">
        <v>0.93030000000000002</v>
      </c>
      <c r="J689" s="36">
        <v>804709.52</v>
      </c>
      <c r="K689" s="19">
        <f t="shared" si="10"/>
        <v>1207064.28</v>
      </c>
      <c r="L689" s="37">
        <v>100588.69</v>
      </c>
      <c r="M689" s="38"/>
    </row>
    <row r="690" spans="1:13" s="39" customFormat="1" ht="12.95" customHeight="1" x14ac:dyDescent="0.25">
      <c r="A690" s="226"/>
      <c r="B690" s="29">
        <v>1239</v>
      </c>
      <c r="C690" s="30">
        <v>14</v>
      </c>
      <c r="D690" s="42" t="s">
        <v>1657</v>
      </c>
      <c r="E690" s="42" t="s">
        <v>1808</v>
      </c>
      <c r="F690" s="42" t="s">
        <v>1809</v>
      </c>
      <c r="G690" s="27" t="s">
        <v>12</v>
      </c>
      <c r="H690" s="34" t="s">
        <v>13</v>
      </c>
      <c r="I690" s="35">
        <v>0.72289999999999999</v>
      </c>
      <c r="J690" s="36">
        <v>625308.48</v>
      </c>
      <c r="K690" s="19">
        <f t="shared" si="10"/>
        <v>937962.72</v>
      </c>
      <c r="L690" s="37">
        <v>78163.56</v>
      </c>
      <c r="M690" s="38"/>
    </row>
    <row r="691" spans="1:13" s="39" customFormat="1" ht="12.95" customHeight="1" x14ac:dyDescent="0.25">
      <c r="A691" s="226"/>
      <c r="B691" s="29">
        <v>1202</v>
      </c>
      <c r="C691" s="30">
        <v>15</v>
      </c>
      <c r="D691" s="32" t="s">
        <v>1810</v>
      </c>
      <c r="E691" s="32" t="s">
        <v>1811</v>
      </c>
      <c r="F691" s="32" t="s">
        <v>1812</v>
      </c>
      <c r="G691" s="50" t="s">
        <v>12</v>
      </c>
      <c r="H691" s="34" t="s">
        <v>13</v>
      </c>
      <c r="I691" s="35">
        <v>0.95230000000000004</v>
      </c>
      <c r="J691" s="36">
        <v>823739.52</v>
      </c>
      <c r="K691" s="19">
        <f t="shared" si="10"/>
        <v>1235609.28</v>
      </c>
      <c r="L691" s="37">
        <v>102967.44</v>
      </c>
      <c r="M691" s="38"/>
    </row>
    <row r="692" spans="1:13" s="39" customFormat="1" ht="12.95" customHeight="1" x14ac:dyDescent="0.25">
      <c r="A692" s="226"/>
      <c r="B692" s="29">
        <v>1235</v>
      </c>
      <c r="C692" s="30">
        <v>16</v>
      </c>
      <c r="D692" s="32" t="s">
        <v>1813</v>
      </c>
      <c r="E692" s="32" t="s">
        <v>1814</v>
      </c>
      <c r="F692" s="32" t="s">
        <v>1815</v>
      </c>
      <c r="G692" s="50" t="s">
        <v>12</v>
      </c>
      <c r="H692" s="34" t="s">
        <v>13</v>
      </c>
      <c r="I692" s="35">
        <v>0.92889999999999995</v>
      </c>
      <c r="J692" s="36">
        <v>803498.48</v>
      </c>
      <c r="K692" s="19">
        <f t="shared" si="10"/>
        <v>1205247.72</v>
      </c>
      <c r="L692" s="37">
        <v>100437.31</v>
      </c>
      <c r="M692" s="38"/>
    </row>
    <row r="693" spans="1:13" s="39" customFormat="1" ht="12.95" customHeight="1" x14ac:dyDescent="0.25">
      <c r="A693" s="226"/>
      <c r="B693" s="29">
        <v>1200</v>
      </c>
      <c r="C693" s="30">
        <v>17</v>
      </c>
      <c r="D693" s="32" t="s">
        <v>1816</v>
      </c>
      <c r="E693" s="32" t="s">
        <v>1817</v>
      </c>
      <c r="F693" s="32" t="s">
        <v>1778</v>
      </c>
      <c r="G693" s="50" t="s">
        <v>12</v>
      </c>
      <c r="H693" s="34" t="s">
        <v>13</v>
      </c>
      <c r="I693" s="35">
        <v>0.91249999999999998</v>
      </c>
      <c r="J693" s="36">
        <v>789312.48</v>
      </c>
      <c r="K693" s="19">
        <f t="shared" si="10"/>
        <v>1183968.72</v>
      </c>
      <c r="L693" s="37">
        <v>98664.06</v>
      </c>
      <c r="M693" s="38"/>
    </row>
    <row r="694" spans="1:13" s="39" customFormat="1" ht="12.95" customHeight="1" x14ac:dyDescent="0.25">
      <c r="A694" s="226"/>
      <c r="B694" s="29">
        <v>1217</v>
      </c>
      <c r="C694" s="30">
        <v>18</v>
      </c>
      <c r="D694" s="42" t="s">
        <v>1818</v>
      </c>
      <c r="E694" s="42" t="s">
        <v>1819</v>
      </c>
      <c r="F694" s="42" t="s">
        <v>1820</v>
      </c>
      <c r="G694" s="27" t="s">
        <v>12</v>
      </c>
      <c r="H694" s="34" t="s">
        <v>13</v>
      </c>
      <c r="I694" s="35">
        <v>0.92390000000000005</v>
      </c>
      <c r="J694" s="36">
        <v>799173.52</v>
      </c>
      <c r="K694" s="19">
        <f t="shared" si="10"/>
        <v>1198760.28</v>
      </c>
      <c r="L694" s="37">
        <v>99896.69</v>
      </c>
      <c r="M694" s="38"/>
    </row>
    <row r="695" spans="1:13" s="39" customFormat="1" ht="12.95" customHeight="1" x14ac:dyDescent="0.25">
      <c r="A695" s="226"/>
      <c r="B695" s="29">
        <v>1222</v>
      </c>
      <c r="C695" s="30">
        <v>19</v>
      </c>
      <c r="D695" s="32" t="s">
        <v>1821</v>
      </c>
      <c r="E695" s="32" t="s">
        <v>1822</v>
      </c>
      <c r="F695" s="32" t="s">
        <v>1823</v>
      </c>
      <c r="G695" s="33" t="s">
        <v>12</v>
      </c>
      <c r="H695" s="34" t="s">
        <v>13</v>
      </c>
      <c r="I695" s="35">
        <v>0.92290000000000005</v>
      </c>
      <c r="J695" s="36">
        <v>798308.48</v>
      </c>
      <c r="K695" s="19">
        <f t="shared" si="10"/>
        <v>1197462.72</v>
      </c>
      <c r="L695" s="37">
        <v>99788.56</v>
      </c>
      <c r="M695" s="38"/>
    </row>
    <row r="696" spans="1:13" s="39" customFormat="1" ht="12.95" customHeight="1" x14ac:dyDescent="0.25">
      <c r="A696" s="226"/>
      <c r="B696" s="29">
        <v>1245</v>
      </c>
      <c r="C696" s="30">
        <v>20</v>
      </c>
      <c r="D696" s="32" t="s">
        <v>1824</v>
      </c>
      <c r="E696" s="32" t="s">
        <v>1825</v>
      </c>
      <c r="F696" s="32" t="s">
        <v>1826</v>
      </c>
      <c r="G696" s="33" t="s">
        <v>12</v>
      </c>
      <c r="H696" s="34" t="s">
        <v>13</v>
      </c>
      <c r="I696" s="35">
        <v>0.9173</v>
      </c>
      <c r="J696" s="36">
        <v>530720.73</v>
      </c>
      <c r="K696" s="19">
        <f t="shared" si="10"/>
        <v>927452.97</v>
      </c>
      <c r="L696" s="37">
        <v>99183.06</v>
      </c>
      <c r="M696" s="38"/>
    </row>
    <row r="697" spans="1:13" s="39" customFormat="1" ht="12.95" customHeight="1" x14ac:dyDescent="0.25">
      <c r="A697" s="226"/>
      <c r="B697" s="29">
        <v>1247</v>
      </c>
      <c r="C697" s="30">
        <v>21</v>
      </c>
      <c r="D697" s="32" t="s">
        <v>1827</v>
      </c>
      <c r="E697" s="32" t="s">
        <v>1828</v>
      </c>
      <c r="F697" s="32" t="s">
        <v>1829</v>
      </c>
      <c r="G697" s="33" t="s">
        <v>12</v>
      </c>
      <c r="H697" s="34" t="s">
        <v>13</v>
      </c>
      <c r="I697" s="35">
        <v>0.94230000000000003</v>
      </c>
      <c r="J697" s="36">
        <v>815089.52</v>
      </c>
      <c r="K697" s="19">
        <f t="shared" si="10"/>
        <v>1222634.28</v>
      </c>
      <c r="L697" s="37">
        <v>101886.19</v>
      </c>
      <c r="M697" s="38"/>
    </row>
    <row r="698" spans="1:13" s="39" customFormat="1" ht="12.95" customHeight="1" x14ac:dyDescent="0.25">
      <c r="A698" s="226"/>
      <c r="B698" s="29">
        <v>1232</v>
      </c>
      <c r="C698" s="30">
        <v>22</v>
      </c>
      <c r="D698" s="32" t="s">
        <v>1830</v>
      </c>
      <c r="E698" s="32" t="s">
        <v>1831</v>
      </c>
      <c r="F698" s="32" t="s">
        <v>1832</v>
      </c>
      <c r="G698" s="33" t="s">
        <v>12</v>
      </c>
      <c r="H698" s="34" t="s">
        <v>13</v>
      </c>
      <c r="I698" s="35">
        <v>0.92510000000000003</v>
      </c>
      <c r="J698" s="36">
        <v>800211.52</v>
      </c>
      <c r="K698" s="19">
        <f t="shared" si="10"/>
        <v>1200317.28</v>
      </c>
      <c r="L698" s="37">
        <v>100026.44</v>
      </c>
      <c r="M698" s="38"/>
    </row>
    <row r="699" spans="1:13" s="39" customFormat="1" ht="12.95" customHeight="1" x14ac:dyDescent="0.25">
      <c r="A699" s="226"/>
      <c r="B699" s="29">
        <v>1220</v>
      </c>
      <c r="C699" s="30">
        <v>23</v>
      </c>
      <c r="D699" s="32" t="s">
        <v>1833</v>
      </c>
      <c r="E699" s="32" t="s">
        <v>1834</v>
      </c>
      <c r="F699" s="32" t="s">
        <v>1835</v>
      </c>
      <c r="G699" s="33" t="s">
        <v>12</v>
      </c>
      <c r="H699" s="34" t="s">
        <v>13</v>
      </c>
      <c r="I699" s="35">
        <v>0.93289999999999995</v>
      </c>
      <c r="J699" s="36">
        <v>806958.48</v>
      </c>
      <c r="K699" s="19">
        <f t="shared" si="10"/>
        <v>1210437.72</v>
      </c>
      <c r="L699" s="37">
        <v>100869.81</v>
      </c>
      <c r="M699" s="38"/>
    </row>
    <row r="700" spans="1:13" s="39" customFormat="1" ht="12.95" customHeight="1" x14ac:dyDescent="0.25">
      <c r="A700" s="226"/>
      <c r="B700" s="29">
        <v>1219</v>
      </c>
      <c r="C700" s="30">
        <v>24</v>
      </c>
      <c r="D700" s="32" t="s">
        <v>1836</v>
      </c>
      <c r="E700" s="32" t="s">
        <v>1837</v>
      </c>
      <c r="F700" s="32" t="s">
        <v>1838</v>
      </c>
      <c r="G700" s="33" t="s">
        <v>12</v>
      </c>
      <c r="H700" s="34" t="s">
        <v>13</v>
      </c>
      <c r="I700" s="35">
        <v>0.94089999999999996</v>
      </c>
      <c r="J700" s="36">
        <v>813878.48</v>
      </c>
      <c r="K700" s="19">
        <f t="shared" si="10"/>
        <v>1220817.72</v>
      </c>
      <c r="L700" s="37">
        <v>101734.81</v>
      </c>
      <c r="M700" s="38"/>
    </row>
    <row r="701" spans="1:13" s="39" customFormat="1" ht="12.95" customHeight="1" x14ac:dyDescent="0.25">
      <c r="A701" s="226"/>
      <c r="B701" s="29">
        <v>1209</v>
      </c>
      <c r="C701" s="30">
        <v>25</v>
      </c>
      <c r="D701" s="32" t="s">
        <v>1839</v>
      </c>
      <c r="E701" s="32" t="s">
        <v>1840</v>
      </c>
      <c r="F701" s="32" t="s">
        <v>1841</v>
      </c>
      <c r="G701" s="33" t="s">
        <v>12</v>
      </c>
      <c r="H701" s="34" t="s">
        <v>13</v>
      </c>
      <c r="I701" s="35">
        <v>0.95279999999999998</v>
      </c>
      <c r="J701" s="36">
        <v>824172</v>
      </c>
      <c r="K701" s="19">
        <f t="shared" si="10"/>
        <v>1236258</v>
      </c>
      <c r="L701" s="37">
        <v>103021.5</v>
      </c>
      <c r="M701" s="38"/>
    </row>
    <row r="702" spans="1:13" s="39" customFormat="1" ht="12.95" customHeight="1" x14ac:dyDescent="0.25">
      <c r="A702" s="226"/>
      <c r="B702" s="29">
        <v>1233</v>
      </c>
      <c r="C702" s="30">
        <v>26</v>
      </c>
      <c r="D702" s="32" t="s">
        <v>1842</v>
      </c>
      <c r="E702" s="32" t="s">
        <v>1843</v>
      </c>
      <c r="F702" s="32" t="s">
        <v>1844</v>
      </c>
      <c r="G702" s="33" t="s">
        <v>12</v>
      </c>
      <c r="H702" s="34" t="s">
        <v>13</v>
      </c>
      <c r="I702" s="35">
        <v>0.52690000000000003</v>
      </c>
      <c r="J702" s="36">
        <v>455768.48</v>
      </c>
      <c r="K702" s="19">
        <f t="shared" si="10"/>
        <v>683652.72</v>
      </c>
      <c r="L702" s="37">
        <v>56971.06</v>
      </c>
      <c r="M702" s="38"/>
    </row>
    <row r="703" spans="1:13" s="39" customFormat="1" ht="12.95" customHeight="1" x14ac:dyDescent="0.25">
      <c r="A703" s="226"/>
      <c r="B703" s="29">
        <v>1201</v>
      </c>
      <c r="C703" s="30">
        <v>27</v>
      </c>
      <c r="D703" s="32" t="s">
        <v>1845</v>
      </c>
      <c r="E703" s="32" t="s">
        <v>1846</v>
      </c>
      <c r="F703" s="32" t="s">
        <v>1847</v>
      </c>
      <c r="G703" s="33" t="s">
        <v>12</v>
      </c>
      <c r="H703" s="34" t="s">
        <v>13</v>
      </c>
      <c r="I703" s="35">
        <v>0.93030000000000002</v>
      </c>
      <c r="J703" s="36">
        <v>804709.52</v>
      </c>
      <c r="K703" s="19">
        <f t="shared" si="10"/>
        <v>1207064.28</v>
      </c>
      <c r="L703" s="37">
        <v>100588.69</v>
      </c>
      <c r="M703" s="38"/>
    </row>
    <row r="704" spans="1:13" s="39" customFormat="1" ht="12.95" customHeight="1" x14ac:dyDescent="0.25">
      <c r="A704" s="226"/>
      <c r="B704" s="43">
        <v>1207</v>
      </c>
      <c r="C704" s="30">
        <v>28</v>
      </c>
      <c r="D704" s="42" t="s">
        <v>1848</v>
      </c>
      <c r="E704" s="42" t="s">
        <v>1849</v>
      </c>
      <c r="F704" s="42" t="s">
        <v>1850</v>
      </c>
      <c r="G704" s="33" t="s">
        <v>12</v>
      </c>
      <c r="H704" s="34" t="s">
        <v>13</v>
      </c>
      <c r="I704" s="35">
        <v>0.51590000000000003</v>
      </c>
      <c r="J704" s="36">
        <v>446253.52</v>
      </c>
      <c r="K704" s="19">
        <f t="shared" si="10"/>
        <v>669380.28</v>
      </c>
      <c r="L704" s="37">
        <v>55781.69</v>
      </c>
      <c r="M704" s="38"/>
    </row>
    <row r="705" spans="1:13" s="39" customFormat="1" ht="12.95" customHeight="1" x14ac:dyDescent="0.25">
      <c r="A705" s="226"/>
      <c r="B705" s="29">
        <v>1221</v>
      </c>
      <c r="C705" s="30">
        <v>29</v>
      </c>
      <c r="D705" s="32" t="s">
        <v>1851</v>
      </c>
      <c r="E705" s="32" t="s">
        <v>1852</v>
      </c>
      <c r="F705" s="32" t="s">
        <v>1853</v>
      </c>
      <c r="G705" s="33" t="s">
        <v>12</v>
      </c>
      <c r="H705" s="34" t="s">
        <v>13</v>
      </c>
      <c r="I705" s="35">
        <v>0.93889999999999996</v>
      </c>
      <c r="J705" s="36">
        <v>812148.48</v>
      </c>
      <c r="K705" s="19">
        <f t="shared" si="10"/>
        <v>1218222.72</v>
      </c>
      <c r="L705" s="37">
        <v>101518.56</v>
      </c>
      <c r="M705" s="38"/>
    </row>
    <row r="706" spans="1:13" s="39" customFormat="1" ht="12.95" customHeight="1" x14ac:dyDescent="0.25">
      <c r="A706" s="226"/>
      <c r="B706" s="29">
        <v>1228</v>
      </c>
      <c r="C706" s="30">
        <v>30</v>
      </c>
      <c r="D706" s="42" t="s">
        <v>1854</v>
      </c>
      <c r="E706" s="42" t="s">
        <v>1855</v>
      </c>
      <c r="F706" s="42" t="s">
        <v>1856</v>
      </c>
      <c r="G706" s="33" t="s">
        <v>12</v>
      </c>
      <c r="H706" s="34" t="s">
        <v>13</v>
      </c>
      <c r="I706" s="35">
        <v>0.92589999999999995</v>
      </c>
      <c r="J706" s="36">
        <v>800903.52</v>
      </c>
      <c r="K706" s="19">
        <f t="shared" si="10"/>
        <v>1201355.28</v>
      </c>
      <c r="L706" s="37">
        <v>100112.94</v>
      </c>
      <c r="M706" s="38"/>
    </row>
    <row r="707" spans="1:13" s="39" customFormat="1" ht="12.95" customHeight="1" x14ac:dyDescent="0.25">
      <c r="A707" s="226"/>
      <c r="B707" s="29">
        <v>1224</v>
      </c>
      <c r="C707" s="30">
        <v>31</v>
      </c>
      <c r="D707" s="32" t="s">
        <v>1857</v>
      </c>
      <c r="E707" s="32" t="s">
        <v>1858</v>
      </c>
      <c r="F707" s="32" t="s">
        <v>1859</v>
      </c>
      <c r="G707" s="33" t="s">
        <v>12</v>
      </c>
      <c r="H707" s="34" t="s">
        <v>13</v>
      </c>
      <c r="I707" s="35">
        <v>0.996</v>
      </c>
      <c r="J707" s="36">
        <v>861540</v>
      </c>
      <c r="K707" s="19">
        <f t="shared" si="10"/>
        <v>1292310</v>
      </c>
      <c r="L707" s="37">
        <v>107692.5</v>
      </c>
      <c r="M707" s="38"/>
    </row>
    <row r="708" spans="1:13" s="39" customFormat="1" ht="12.95" customHeight="1" x14ac:dyDescent="0.25">
      <c r="A708" s="226"/>
      <c r="B708" s="29">
        <v>1212</v>
      </c>
      <c r="C708" s="30">
        <v>32</v>
      </c>
      <c r="D708" s="42" t="s">
        <v>1860</v>
      </c>
      <c r="E708" s="42" t="s">
        <v>1861</v>
      </c>
      <c r="F708" s="42" t="s">
        <v>1862</v>
      </c>
      <c r="G708" s="33" t="s">
        <v>12</v>
      </c>
      <c r="H708" s="34" t="s">
        <v>13</v>
      </c>
      <c r="I708" s="35">
        <v>0.92410000000000003</v>
      </c>
      <c r="J708" s="36">
        <v>799346.48</v>
      </c>
      <c r="K708" s="19">
        <f t="shared" si="10"/>
        <v>1199019.72</v>
      </c>
      <c r="L708" s="37">
        <v>99918.31</v>
      </c>
      <c r="M708" s="38"/>
    </row>
    <row r="709" spans="1:13" s="39" customFormat="1" ht="12.95" customHeight="1" x14ac:dyDescent="0.25">
      <c r="A709" s="226"/>
      <c r="B709" s="29">
        <v>1218</v>
      </c>
      <c r="C709" s="30">
        <v>33</v>
      </c>
      <c r="D709" s="32" t="s">
        <v>1863</v>
      </c>
      <c r="E709" s="32" t="s">
        <v>1864</v>
      </c>
      <c r="F709" s="32" t="s">
        <v>1865</v>
      </c>
      <c r="G709" s="33" t="s">
        <v>12</v>
      </c>
      <c r="H709" s="34" t="s">
        <v>13</v>
      </c>
      <c r="I709" s="35">
        <v>0.95950000000000002</v>
      </c>
      <c r="J709" s="36">
        <v>829967.52</v>
      </c>
      <c r="K709" s="19">
        <f t="shared" si="10"/>
        <v>1244951.28</v>
      </c>
      <c r="L709" s="37">
        <v>103745.94</v>
      </c>
      <c r="M709" s="38"/>
    </row>
    <row r="710" spans="1:13" s="39" customFormat="1" ht="12.95" customHeight="1" x14ac:dyDescent="0.25">
      <c r="A710" s="226"/>
      <c r="B710" s="29">
        <v>1246</v>
      </c>
      <c r="C710" s="30">
        <v>34</v>
      </c>
      <c r="D710" s="32" t="s">
        <v>1866</v>
      </c>
      <c r="E710" s="32" t="s">
        <v>1867</v>
      </c>
      <c r="F710" s="32" t="s">
        <v>1868</v>
      </c>
      <c r="G710" s="33" t="s">
        <v>12</v>
      </c>
      <c r="H710" s="34" t="s">
        <v>13</v>
      </c>
      <c r="I710" s="35">
        <v>0.91990000000000005</v>
      </c>
      <c r="J710" s="36">
        <v>795713.52</v>
      </c>
      <c r="K710" s="19">
        <f t="shared" si="10"/>
        <v>1193570.28</v>
      </c>
      <c r="L710" s="37">
        <v>99464.19</v>
      </c>
      <c r="M710" s="38"/>
    </row>
    <row r="711" spans="1:13" s="39" customFormat="1" ht="12.95" customHeight="1" x14ac:dyDescent="0.25">
      <c r="A711" s="226"/>
      <c r="B711" s="29">
        <v>1238</v>
      </c>
      <c r="C711" s="30">
        <v>35</v>
      </c>
      <c r="D711" s="42" t="s">
        <v>1869</v>
      </c>
      <c r="E711" s="42" t="s">
        <v>1870</v>
      </c>
      <c r="F711" s="42" t="s">
        <v>1871</v>
      </c>
      <c r="G711" s="33" t="s">
        <v>12</v>
      </c>
      <c r="H711" s="34" t="s">
        <v>13</v>
      </c>
      <c r="I711" s="35">
        <v>0.94189999999999996</v>
      </c>
      <c r="J711" s="36">
        <v>814743.52</v>
      </c>
      <c r="K711" s="19">
        <f t="shared" si="10"/>
        <v>1222115.28</v>
      </c>
      <c r="L711" s="37">
        <v>101842.94</v>
      </c>
      <c r="M711" s="38"/>
    </row>
    <row r="712" spans="1:13" s="39" customFormat="1" ht="12.95" customHeight="1" x14ac:dyDescent="0.25">
      <c r="A712" s="226"/>
      <c r="B712" s="29">
        <v>1226</v>
      </c>
      <c r="C712" s="30">
        <v>36</v>
      </c>
      <c r="D712" s="32" t="s">
        <v>1872</v>
      </c>
      <c r="E712" s="32" t="s">
        <v>1873</v>
      </c>
      <c r="F712" s="32" t="s">
        <v>1874</v>
      </c>
      <c r="G712" s="33" t="s">
        <v>12</v>
      </c>
      <c r="H712" s="34" t="s">
        <v>13</v>
      </c>
      <c r="I712" s="35">
        <v>0.92789999999999995</v>
      </c>
      <c r="J712" s="36">
        <v>802633.52</v>
      </c>
      <c r="K712" s="19">
        <f t="shared" si="10"/>
        <v>1203950.28</v>
      </c>
      <c r="L712" s="37">
        <v>100329.19</v>
      </c>
      <c r="M712" s="38"/>
    </row>
    <row r="713" spans="1:13" s="39" customFormat="1" ht="12.95" customHeight="1" x14ac:dyDescent="0.25">
      <c r="A713" s="226"/>
      <c r="B713" s="29">
        <v>1213</v>
      </c>
      <c r="C713" s="30">
        <v>37</v>
      </c>
      <c r="D713" s="32" t="s">
        <v>1875</v>
      </c>
      <c r="E713" s="32" t="s">
        <v>1876</v>
      </c>
      <c r="F713" s="32" t="s">
        <v>1877</v>
      </c>
      <c r="G713" s="33" t="s">
        <v>12</v>
      </c>
      <c r="H713" s="34" t="s">
        <v>13</v>
      </c>
      <c r="I713" s="35">
        <v>0.94230000000000003</v>
      </c>
      <c r="J713" s="36">
        <v>815089.52</v>
      </c>
      <c r="K713" s="19">
        <f t="shared" si="10"/>
        <v>1222634.28</v>
      </c>
      <c r="L713" s="37">
        <v>101886.19</v>
      </c>
      <c r="M713" s="38"/>
    </row>
    <row r="714" spans="1:13" s="39" customFormat="1" ht="12.95" customHeight="1" x14ac:dyDescent="0.25">
      <c r="A714" s="226"/>
      <c r="B714" s="29">
        <v>1211</v>
      </c>
      <c r="C714" s="30">
        <v>38</v>
      </c>
      <c r="D714" s="32" t="s">
        <v>1878</v>
      </c>
      <c r="E714" s="32" t="s">
        <v>1879</v>
      </c>
      <c r="F714" s="32" t="s">
        <v>1880</v>
      </c>
      <c r="G714" s="33" t="s">
        <v>12</v>
      </c>
      <c r="H714" s="34" t="s">
        <v>13</v>
      </c>
      <c r="I714" s="35">
        <v>0.92930000000000001</v>
      </c>
      <c r="J714" s="36">
        <v>803844.48</v>
      </c>
      <c r="K714" s="19">
        <f t="shared" ref="K714:K777" si="11">ROUND(J714+L714*4,2)</f>
        <v>1205766.72</v>
      </c>
      <c r="L714" s="37">
        <v>100480.56</v>
      </c>
      <c r="M714" s="38"/>
    </row>
    <row r="715" spans="1:13" s="39" customFormat="1" ht="12.95" customHeight="1" x14ac:dyDescent="0.25">
      <c r="A715" s="226"/>
      <c r="B715" s="29">
        <v>1208</v>
      </c>
      <c r="C715" s="30">
        <v>39</v>
      </c>
      <c r="D715" s="42" t="s">
        <v>1881</v>
      </c>
      <c r="E715" s="42" t="s">
        <v>1882</v>
      </c>
      <c r="F715" s="42" t="s">
        <v>1883</v>
      </c>
      <c r="G715" s="33" t="s">
        <v>12</v>
      </c>
      <c r="H715" s="34" t="s">
        <v>13</v>
      </c>
      <c r="I715" s="35">
        <v>0.93130000000000002</v>
      </c>
      <c r="J715" s="36">
        <v>805574.48</v>
      </c>
      <c r="K715" s="19">
        <f t="shared" si="11"/>
        <v>1208361.72</v>
      </c>
      <c r="L715" s="37">
        <v>100696.81</v>
      </c>
      <c r="M715" s="38"/>
    </row>
    <row r="716" spans="1:13" s="39" customFormat="1" ht="12.95" customHeight="1" x14ac:dyDescent="0.25">
      <c r="A716" s="227"/>
      <c r="B716" s="29">
        <v>1234</v>
      </c>
      <c r="C716" s="30">
        <v>40</v>
      </c>
      <c r="D716" s="32" t="s">
        <v>1884</v>
      </c>
      <c r="E716" s="32" t="s">
        <v>1885</v>
      </c>
      <c r="F716" s="32" t="s">
        <v>735</v>
      </c>
      <c r="G716" s="33" t="s">
        <v>12</v>
      </c>
      <c r="H716" s="34" t="s">
        <v>13</v>
      </c>
      <c r="I716" s="35">
        <v>0.92230000000000001</v>
      </c>
      <c r="J716" s="36">
        <v>797789.52</v>
      </c>
      <c r="K716" s="19">
        <f t="shared" si="11"/>
        <v>1196684.28</v>
      </c>
      <c r="L716" s="37">
        <v>99723.69</v>
      </c>
      <c r="M716" s="38"/>
    </row>
    <row r="717" spans="1:13" s="39" customFormat="1" ht="12.95" customHeight="1" x14ac:dyDescent="0.25">
      <c r="A717" s="225" t="s">
        <v>1886</v>
      </c>
      <c r="B717" s="29"/>
      <c r="C717" s="30"/>
      <c r="D717" s="67" t="s">
        <v>126</v>
      </c>
      <c r="E717" s="32"/>
      <c r="F717" s="32"/>
      <c r="G717" s="33"/>
      <c r="H717" s="34"/>
      <c r="I717" s="35"/>
      <c r="J717" s="36"/>
      <c r="K717" s="19"/>
      <c r="L717" s="37"/>
      <c r="M717" s="38"/>
    </row>
    <row r="718" spans="1:13" s="39" customFormat="1" ht="12.95" customHeight="1" x14ac:dyDescent="0.25">
      <c r="A718" s="233"/>
      <c r="B718" s="29">
        <v>3432</v>
      </c>
      <c r="C718" s="30">
        <v>1</v>
      </c>
      <c r="D718" s="32" t="s">
        <v>1887</v>
      </c>
      <c r="E718" s="32" t="s">
        <v>1888</v>
      </c>
      <c r="F718" s="32" t="s">
        <v>1889</v>
      </c>
      <c r="G718" s="33" t="s">
        <v>130</v>
      </c>
      <c r="H718" s="34" t="s">
        <v>13</v>
      </c>
      <c r="I718" s="35">
        <v>0.94979999999999998</v>
      </c>
      <c r="J718" s="36">
        <v>409441.46</v>
      </c>
      <c r="K718" s="19">
        <f t="shared" si="11"/>
        <v>614851.54</v>
      </c>
      <c r="L718" s="37">
        <v>51352.52</v>
      </c>
      <c r="M718" s="38"/>
    </row>
    <row r="719" spans="1:13" s="39" customFormat="1" ht="12.95" customHeight="1" x14ac:dyDescent="0.25">
      <c r="A719" s="233"/>
      <c r="B719" s="29"/>
      <c r="C719" s="30"/>
      <c r="D719" s="31" t="s">
        <v>11</v>
      </c>
      <c r="E719" s="32"/>
      <c r="F719" s="32"/>
      <c r="G719" s="33"/>
      <c r="H719" s="34"/>
      <c r="I719" s="35"/>
      <c r="J719" s="36"/>
      <c r="K719" s="19"/>
      <c r="L719" s="37"/>
      <c r="M719" s="38"/>
    </row>
    <row r="720" spans="1:13" s="39" customFormat="1" ht="12.95" customHeight="1" x14ac:dyDescent="0.25">
      <c r="A720" s="233"/>
      <c r="B720" s="29">
        <v>3413</v>
      </c>
      <c r="C720" s="30">
        <v>1</v>
      </c>
      <c r="D720" s="32" t="s">
        <v>1890</v>
      </c>
      <c r="E720" s="32" t="s">
        <v>1891</v>
      </c>
      <c r="F720" s="32" t="s">
        <v>1892</v>
      </c>
      <c r="G720" s="33" t="s">
        <v>12</v>
      </c>
      <c r="H720" s="34" t="s">
        <v>13</v>
      </c>
      <c r="I720" s="35">
        <v>0.94479999999999997</v>
      </c>
      <c r="J720" s="36">
        <v>814494.8</v>
      </c>
      <c r="K720" s="19">
        <f t="shared" si="11"/>
        <v>1223120.8</v>
      </c>
      <c r="L720" s="37">
        <v>102156.5</v>
      </c>
      <c r="M720" s="38"/>
    </row>
    <row r="721" spans="1:13" s="39" customFormat="1" ht="12.95" customHeight="1" x14ac:dyDescent="0.25">
      <c r="A721" s="233"/>
      <c r="B721" s="29">
        <v>3405</v>
      </c>
      <c r="C721" s="30">
        <v>2</v>
      </c>
      <c r="D721" s="32" t="s">
        <v>1893</v>
      </c>
      <c r="E721" s="32" t="s">
        <v>1894</v>
      </c>
      <c r="F721" s="32" t="s">
        <v>1895</v>
      </c>
      <c r="G721" s="33" t="s">
        <v>12</v>
      </c>
      <c r="H721" s="34" t="s">
        <v>13</v>
      </c>
      <c r="I721" s="35">
        <v>0.94979999999999998</v>
      </c>
      <c r="J721" s="36">
        <v>818819.84000000008</v>
      </c>
      <c r="K721" s="19">
        <f t="shared" si="11"/>
        <v>1229608.3600000001</v>
      </c>
      <c r="L721" s="37">
        <v>102697.13</v>
      </c>
      <c r="M721" s="38"/>
    </row>
    <row r="722" spans="1:13" s="39" customFormat="1" ht="12.95" customHeight="1" x14ac:dyDescent="0.25">
      <c r="A722" s="233"/>
      <c r="B722" s="29">
        <v>3410</v>
      </c>
      <c r="C722" s="30">
        <v>3</v>
      </c>
      <c r="D722" s="42" t="s">
        <v>1896</v>
      </c>
      <c r="E722" s="42" t="s">
        <v>1897</v>
      </c>
      <c r="F722" s="42" t="s">
        <v>1002</v>
      </c>
      <c r="G722" s="33" t="s">
        <v>12</v>
      </c>
      <c r="H722" s="34" t="s">
        <v>13</v>
      </c>
      <c r="I722" s="35">
        <v>0.9496</v>
      </c>
      <c r="J722" s="36">
        <v>818646.8</v>
      </c>
      <c r="K722" s="19">
        <f t="shared" si="11"/>
        <v>1229348.8</v>
      </c>
      <c r="L722" s="37">
        <v>102675.5</v>
      </c>
      <c r="M722" s="38"/>
    </row>
    <row r="723" spans="1:13" s="39" customFormat="1" ht="12.95" customHeight="1" x14ac:dyDescent="0.25">
      <c r="A723" s="233"/>
      <c r="B723" s="29">
        <v>3402</v>
      </c>
      <c r="C723" s="30">
        <v>4</v>
      </c>
      <c r="D723" s="32" t="s">
        <v>1898</v>
      </c>
      <c r="E723" s="32" t="s">
        <v>1899</v>
      </c>
      <c r="F723" s="32" t="s">
        <v>1900</v>
      </c>
      <c r="G723" s="33" t="s">
        <v>12</v>
      </c>
      <c r="H723" s="34" t="s">
        <v>13</v>
      </c>
      <c r="I723" s="35">
        <v>0.94179999999999997</v>
      </c>
      <c r="J723" s="36">
        <v>811899.84000000008</v>
      </c>
      <c r="K723" s="19">
        <f t="shared" si="11"/>
        <v>1219228.3600000001</v>
      </c>
      <c r="L723" s="37">
        <v>101832.13</v>
      </c>
      <c r="M723" s="38"/>
    </row>
    <row r="724" spans="1:13" s="39" customFormat="1" ht="12.95" customHeight="1" x14ac:dyDescent="0.25">
      <c r="A724" s="233"/>
      <c r="B724" s="29">
        <v>3416</v>
      </c>
      <c r="C724" s="30">
        <v>5</v>
      </c>
      <c r="D724" s="32" t="s">
        <v>1901</v>
      </c>
      <c r="E724" s="32" t="s">
        <v>1902</v>
      </c>
      <c r="F724" s="32" t="s">
        <v>1307</v>
      </c>
      <c r="G724" s="33" t="s">
        <v>12</v>
      </c>
      <c r="H724" s="34" t="s">
        <v>13</v>
      </c>
      <c r="I724" s="35">
        <v>0.94430000000000003</v>
      </c>
      <c r="J724" s="36">
        <v>814062.31999999983</v>
      </c>
      <c r="K724" s="19">
        <f t="shared" si="11"/>
        <v>1222472.08</v>
      </c>
      <c r="L724" s="37">
        <v>102102.44</v>
      </c>
      <c r="M724" s="38"/>
    </row>
    <row r="725" spans="1:13" s="39" customFormat="1" ht="12.95" customHeight="1" x14ac:dyDescent="0.25">
      <c r="A725" s="233"/>
      <c r="B725" s="29">
        <v>3429</v>
      </c>
      <c r="C725" s="30">
        <v>6</v>
      </c>
      <c r="D725" s="42" t="s">
        <v>1903</v>
      </c>
      <c r="E725" s="42" t="s">
        <v>1904</v>
      </c>
      <c r="F725" s="42" t="s">
        <v>1905</v>
      </c>
      <c r="G725" s="33" t="s">
        <v>12</v>
      </c>
      <c r="H725" s="34" t="s">
        <v>13</v>
      </c>
      <c r="I725" s="35">
        <v>0.94930000000000003</v>
      </c>
      <c r="J725" s="36">
        <v>818387.33000000007</v>
      </c>
      <c r="K725" s="19">
        <f t="shared" si="11"/>
        <v>1228959.57</v>
      </c>
      <c r="L725" s="37">
        <v>102643.06</v>
      </c>
      <c r="M725" s="38"/>
    </row>
    <row r="726" spans="1:13" s="39" customFormat="1" ht="12.95" customHeight="1" x14ac:dyDescent="0.25">
      <c r="A726" s="233"/>
      <c r="B726" s="29">
        <v>3403</v>
      </c>
      <c r="C726" s="30">
        <v>7</v>
      </c>
      <c r="D726" s="32" t="s">
        <v>1906</v>
      </c>
      <c r="E726" s="32" t="s">
        <v>1907</v>
      </c>
      <c r="F726" s="32" t="s">
        <v>1908</v>
      </c>
      <c r="G726" s="33" t="s">
        <v>12</v>
      </c>
      <c r="H726" s="34" t="s">
        <v>13</v>
      </c>
      <c r="I726" s="35">
        <v>0.93579999999999997</v>
      </c>
      <c r="J726" s="36">
        <v>806709.84000000008</v>
      </c>
      <c r="K726" s="19">
        <f t="shared" si="11"/>
        <v>1211443.3600000001</v>
      </c>
      <c r="L726" s="37">
        <v>101183.38</v>
      </c>
      <c r="M726" s="38"/>
    </row>
    <row r="727" spans="1:13" s="39" customFormat="1" ht="12.95" customHeight="1" x14ac:dyDescent="0.25">
      <c r="A727" s="233"/>
      <c r="B727" s="29">
        <v>3407</v>
      </c>
      <c r="C727" s="30">
        <v>8</v>
      </c>
      <c r="D727" s="32" t="s">
        <v>1909</v>
      </c>
      <c r="E727" s="32" t="s">
        <v>1910</v>
      </c>
      <c r="F727" s="32" t="s">
        <v>1911</v>
      </c>
      <c r="G727" s="33" t="s">
        <v>12</v>
      </c>
      <c r="H727" s="34" t="s">
        <v>13</v>
      </c>
      <c r="I727" s="35">
        <v>0.94799999999999995</v>
      </c>
      <c r="J727" s="36">
        <v>817262.8</v>
      </c>
      <c r="K727" s="19">
        <f t="shared" si="11"/>
        <v>1227272.8</v>
      </c>
      <c r="L727" s="37">
        <v>102502.5</v>
      </c>
      <c r="M727" s="38"/>
    </row>
    <row r="728" spans="1:13" s="39" customFormat="1" ht="12.95" customHeight="1" x14ac:dyDescent="0.25">
      <c r="A728" s="233"/>
      <c r="B728" s="29">
        <v>3418</v>
      </c>
      <c r="C728" s="30">
        <v>9</v>
      </c>
      <c r="D728" s="32" t="s">
        <v>1912</v>
      </c>
      <c r="E728" s="32" t="s">
        <v>1913</v>
      </c>
      <c r="F728" s="32" t="s">
        <v>142</v>
      </c>
      <c r="G728" s="33" t="s">
        <v>12</v>
      </c>
      <c r="H728" s="34" t="s">
        <v>13</v>
      </c>
      <c r="I728" s="35">
        <v>0.95479999999999998</v>
      </c>
      <c r="J728" s="36">
        <v>823144.8</v>
      </c>
      <c r="K728" s="19">
        <f t="shared" si="11"/>
        <v>1236095.8</v>
      </c>
      <c r="L728" s="37">
        <v>103237.75</v>
      </c>
      <c r="M728" s="38"/>
    </row>
    <row r="729" spans="1:13" s="39" customFormat="1" ht="12.95" customHeight="1" x14ac:dyDescent="0.25">
      <c r="A729" s="233"/>
      <c r="B729" s="29">
        <v>3408</v>
      </c>
      <c r="C729" s="30">
        <v>10</v>
      </c>
      <c r="D729" s="42" t="s">
        <v>1914</v>
      </c>
      <c r="E729" s="42" t="s">
        <v>1915</v>
      </c>
      <c r="F729" s="42" t="s">
        <v>1916</v>
      </c>
      <c r="G729" s="33" t="s">
        <v>12</v>
      </c>
      <c r="H729" s="34" t="s">
        <v>13</v>
      </c>
      <c r="I729" s="35">
        <v>0.95</v>
      </c>
      <c r="J729" s="36">
        <v>818992.8</v>
      </c>
      <c r="K729" s="19">
        <f t="shared" si="11"/>
        <v>1229867.8</v>
      </c>
      <c r="L729" s="37">
        <v>102718.75</v>
      </c>
      <c r="M729" s="38"/>
    </row>
    <row r="730" spans="1:13" s="39" customFormat="1" ht="12.95" customHeight="1" x14ac:dyDescent="0.25">
      <c r="A730" s="233"/>
      <c r="B730" s="29">
        <v>3419</v>
      </c>
      <c r="C730" s="30">
        <v>11</v>
      </c>
      <c r="D730" s="32" t="s">
        <v>1917</v>
      </c>
      <c r="E730" s="32" t="s">
        <v>1918</v>
      </c>
      <c r="F730" s="32" t="s">
        <v>1919</v>
      </c>
      <c r="G730" s="33" t="s">
        <v>12</v>
      </c>
      <c r="H730" s="34" t="s">
        <v>13</v>
      </c>
      <c r="I730" s="35">
        <v>0.94979999999999998</v>
      </c>
      <c r="J730" s="36">
        <v>818819.84000000008</v>
      </c>
      <c r="K730" s="19">
        <f t="shared" si="11"/>
        <v>1229608.3600000001</v>
      </c>
      <c r="L730" s="37">
        <v>102697.13</v>
      </c>
      <c r="M730" s="38"/>
    </row>
    <row r="731" spans="1:13" s="39" customFormat="1" ht="12.95" customHeight="1" x14ac:dyDescent="0.25">
      <c r="A731" s="233"/>
      <c r="B731" s="29">
        <v>3415</v>
      </c>
      <c r="C731" s="30">
        <v>12</v>
      </c>
      <c r="D731" s="32" t="s">
        <v>1920</v>
      </c>
      <c r="E731" s="32" t="s">
        <v>1921</v>
      </c>
      <c r="F731" s="32" t="s">
        <v>1922</v>
      </c>
      <c r="G731" s="33" t="s">
        <v>12</v>
      </c>
      <c r="H731" s="34" t="s">
        <v>13</v>
      </c>
      <c r="I731" s="35">
        <v>0.96279999999999999</v>
      </c>
      <c r="J731" s="36">
        <v>830064.8</v>
      </c>
      <c r="K731" s="19">
        <f t="shared" si="11"/>
        <v>1246475.8</v>
      </c>
      <c r="L731" s="37">
        <v>104102.75</v>
      </c>
      <c r="M731" s="38"/>
    </row>
    <row r="732" spans="1:13" s="39" customFormat="1" ht="12.95" customHeight="1" x14ac:dyDescent="0.25">
      <c r="A732" s="233"/>
      <c r="B732" s="29">
        <v>3411</v>
      </c>
      <c r="C732" s="30">
        <v>13</v>
      </c>
      <c r="D732" s="32" t="s">
        <v>1923</v>
      </c>
      <c r="E732" s="32" t="s">
        <v>1924</v>
      </c>
      <c r="F732" s="32" t="s">
        <v>1925</v>
      </c>
      <c r="G732" s="33" t="s">
        <v>12</v>
      </c>
      <c r="H732" s="34" t="s">
        <v>13</v>
      </c>
      <c r="I732" s="35">
        <v>0.98470000000000002</v>
      </c>
      <c r="J732" s="36">
        <v>852360.22</v>
      </c>
      <c r="K732" s="19">
        <f t="shared" si="11"/>
        <v>1278242.98</v>
      </c>
      <c r="L732" s="37">
        <v>106470.69</v>
      </c>
      <c r="M732" s="38"/>
    </row>
    <row r="733" spans="1:13" s="39" customFormat="1" ht="12.95" customHeight="1" x14ac:dyDescent="0.25">
      <c r="A733" s="233"/>
      <c r="B733" s="29">
        <v>3414</v>
      </c>
      <c r="C733" s="30">
        <v>14</v>
      </c>
      <c r="D733" s="32" t="s">
        <v>1926</v>
      </c>
      <c r="E733" s="32" t="s">
        <v>1927</v>
      </c>
      <c r="F733" s="32" t="s">
        <v>1928</v>
      </c>
      <c r="G733" s="33" t="s">
        <v>12</v>
      </c>
      <c r="H733" s="34" t="s">
        <v>13</v>
      </c>
      <c r="I733" s="35">
        <v>0.95599999999999996</v>
      </c>
      <c r="J733" s="36">
        <v>824182.8</v>
      </c>
      <c r="K733" s="19">
        <f t="shared" si="11"/>
        <v>1237652.8</v>
      </c>
      <c r="L733" s="37">
        <v>103367.5</v>
      </c>
      <c r="M733" s="38"/>
    </row>
    <row r="734" spans="1:13" s="39" customFormat="1" ht="12.95" customHeight="1" x14ac:dyDescent="0.25">
      <c r="A734" s="233"/>
      <c r="B734" s="29">
        <v>3400</v>
      </c>
      <c r="C734" s="30">
        <v>15</v>
      </c>
      <c r="D734" s="32" t="s">
        <v>1929</v>
      </c>
      <c r="E734" s="32" t="s">
        <v>1930</v>
      </c>
      <c r="F734" s="32" t="s">
        <v>1931</v>
      </c>
      <c r="G734" s="33" t="s">
        <v>12</v>
      </c>
      <c r="H734" s="34" t="s">
        <v>13</v>
      </c>
      <c r="I734" s="35">
        <v>0.98470000000000002</v>
      </c>
      <c r="J734" s="36">
        <v>852360.22</v>
      </c>
      <c r="K734" s="19">
        <f t="shared" si="11"/>
        <v>1278242.98</v>
      </c>
      <c r="L734" s="37">
        <v>106470.69</v>
      </c>
      <c r="M734" s="38"/>
    </row>
    <row r="735" spans="1:13" s="39" customFormat="1" ht="12.95" customHeight="1" x14ac:dyDescent="0.25">
      <c r="A735" s="233"/>
      <c r="B735" s="29">
        <v>3424</v>
      </c>
      <c r="C735" s="30">
        <v>16</v>
      </c>
      <c r="D735" s="32" t="s">
        <v>1932</v>
      </c>
      <c r="E735" s="32" t="s">
        <v>1933</v>
      </c>
      <c r="F735" s="32" t="s">
        <v>1934</v>
      </c>
      <c r="G735" s="33" t="s">
        <v>12</v>
      </c>
      <c r="H735" s="34" t="s">
        <v>13</v>
      </c>
      <c r="I735" s="35">
        <v>0.94179999999999997</v>
      </c>
      <c r="J735" s="36">
        <v>811899.84000000008</v>
      </c>
      <c r="K735" s="19">
        <f t="shared" si="11"/>
        <v>1219228.3600000001</v>
      </c>
      <c r="L735" s="37">
        <v>101832.13</v>
      </c>
      <c r="M735" s="38"/>
    </row>
    <row r="736" spans="1:13" s="39" customFormat="1" ht="12.95" customHeight="1" x14ac:dyDescent="0.25">
      <c r="A736" s="233"/>
      <c r="B736" s="29">
        <v>3428</v>
      </c>
      <c r="C736" s="30">
        <v>17</v>
      </c>
      <c r="D736" s="32" t="s">
        <v>1935</v>
      </c>
      <c r="E736" s="32" t="s">
        <v>1936</v>
      </c>
      <c r="F736" s="32" t="s">
        <v>1937</v>
      </c>
      <c r="G736" s="33" t="s">
        <v>12</v>
      </c>
      <c r="H736" s="34" t="s">
        <v>13</v>
      </c>
      <c r="I736" s="35">
        <v>0.94130000000000003</v>
      </c>
      <c r="J736" s="36">
        <v>811467.33000000007</v>
      </c>
      <c r="K736" s="19">
        <f t="shared" si="11"/>
        <v>1218579.57</v>
      </c>
      <c r="L736" s="37">
        <v>101778.06</v>
      </c>
      <c r="M736" s="38"/>
    </row>
    <row r="737" spans="1:13" s="39" customFormat="1" ht="12.95" customHeight="1" x14ac:dyDescent="0.25">
      <c r="A737" s="233"/>
      <c r="B737" s="29">
        <v>3434</v>
      </c>
      <c r="C737" s="30">
        <v>18</v>
      </c>
      <c r="D737" s="32" t="s">
        <v>1938</v>
      </c>
      <c r="E737" s="32" t="s">
        <v>1939</v>
      </c>
      <c r="F737" s="32" t="s">
        <v>1940</v>
      </c>
      <c r="G737" s="33" t="s">
        <v>12</v>
      </c>
      <c r="H737" s="34" t="s">
        <v>13</v>
      </c>
      <c r="I737" s="35">
        <v>0.95179999999999998</v>
      </c>
      <c r="J737" s="36">
        <v>820549.84000000008</v>
      </c>
      <c r="K737" s="19">
        <f t="shared" si="11"/>
        <v>1232203.3600000001</v>
      </c>
      <c r="L737" s="37">
        <v>102913.38</v>
      </c>
      <c r="M737" s="38"/>
    </row>
    <row r="738" spans="1:13" s="39" customFormat="1" ht="12.95" customHeight="1" x14ac:dyDescent="0.25">
      <c r="A738" s="233"/>
      <c r="B738" s="29">
        <v>3435</v>
      </c>
      <c r="C738" s="30">
        <v>19</v>
      </c>
      <c r="D738" s="32" t="s">
        <v>1941</v>
      </c>
      <c r="E738" s="32" t="s">
        <v>1942</v>
      </c>
      <c r="F738" s="32" t="s">
        <v>1943</v>
      </c>
      <c r="G738" s="33" t="s">
        <v>12</v>
      </c>
      <c r="H738" s="34" t="s">
        <v>13</v>
      </c>
      <c r="I738" s="35">
        <v>0.95099999999999996</v>
      </c>
      <c r="J738" s="36">
        <v>819857.84000000008</v>
      </c>
      <c r="K738" s="19">
        <f t="shared" si="11"/>
        <v>1231165.3600000001</v>
      </c>
      <c r="L738" s="37">
        <v>102826.88</v>
      </c>
      <c r="M738" s="38"/>
    </row>
    <row r="739" spans="1:13" s="39" customFormat="1" ht="12.95" customHeight="1" x14ac:dyDescent="0.25">
      <c r="A739" s="233"/>
      <c r="B739" s="29">
        <v>3430</v>
      </c>
      <c r="C739" s="30">
        <v>20</v>
      </c>
      <c r="D739" s="32" t="s">
        <v>1944</v>
      </c>
      <c r="E739" s="32" t="s">
        <v>1945</v>
      </c>
      <c r="F739" s="32" t="s">
        <v>1946</v>
      </c>
      <c r="G739" s="33" t="s">
        <v>12</v>
      </c>
      <c r="H739" s="34" t="s">
        <v>13</v>
      </c>
      <c r="I739" s="35">
        <v>0.98470000000000002</v>
      </c>
      <c r="J739" s="36">
        <v>852360.22</v>
      </c>
      <c r="K739" s="19">
        <f t="shared" si="11"/>
        <v>1278242.98</v>
      </c>
      <c r="L739" s="37">
        <v>106470.69</v>
      </c>
      <c r="M739" s="38"/>
    </row>
    <row r="740" spans="1:13" s="39" customFormat="1" ht="12.95" customHeight="1" x14ac:dyDescent="0.25">
      <c r="A740" s="233"/>
      <c r="B740" s="29">
        <v>3409</v>
      </c>
      <c r="C740" s="30">
        <v>21</v>
      </c>
      <c r="D740" s="42" t="s">
        <v>1947</v>
      </c>
      <c r="E740" s="42" t="s">
        <v>1948</v>
      </c>
      <c r="F740" s="42" t="s">
        <v>1949</v>
      </c>
      <c r="G740" s="27" t="s">
        <v>12</v>
      </c>
      <c r="H740" s="34" t="s">
        <v>13</v>
      </c>
      <c r="I740" s="35">
        <v>0.99250000000000005</v>
      </c>
      <c r="J740" s="36">
        <v>859107.18000000017</v>
      </c>
      <c r="K740" s="19">
        <f t="shared" si="11"/>
        <v>1288363.42</v>
      </c>
      <c r="L740" s="37">
        <v>107314.06</v>
      </c>
      <c r="M740" s="38"/>
    </row>
    <row r="741" spans="1:13" s="39" customFormat="1" ht="12.95" customHeight="1" x14ac:dyDescent="0.25">
      <c r="A741" s="233"/>
      <c r="B741" s="29">
        <v>3404</v>
      </c>
      <c r="C741" s="30">
        <v>22</v>
      </c>
      <c r="D741" s="42" t="s">
        <v>1950</v>
      </c>
      <c r="E741" s="42" t="s">
        <v>1951</v>
      </c>
      <c r="F741" s="42" t="s">
        <v>1952</v>
      </c>
      <c r="G741" s="33" t="s">
        <v>12</v>
      </c>
      <c r="H741" s="34" t="s">
        <v>13</v>
      </c>
      <c r="I741" s="35">
        <v>0.94779999999999998</v>
      </c>
      <c r="J741" s="36">
        <v>817089.84000000008</v>
      </c>
      <c r="K741" s="19">
        <f t="shared" si="11"/>
        <v>1227013.3600000001</v>
      </c>
      <c r="L741" s="37">
        <v>102480.88</v>
      </c>
      <c r="M741" s="38"/>
    </row>
    <row r="742" spans="1:13" s="39" customFormat="1" ht="12.95" customHeight="1" x14ac:dyDescent="0.25">
      <c r="A742" s="233"/>
      <c r="B742" s="29">
        <v>3406</v>
      </c>
      <c r="C742" s="30">
        <v>23</v>
      </c>
      <c r="D742" s="42" t="s">
        <v>1953</v>
      </c>
      <c r="E742" s="42" t="s">
        <v>1954</v>
      </c>
      <c r="F742" s="42" t="s">
        <v>1955</v>
      </c>
      <c r="G742" s="33" t="s">
        <v>12</v>
      </c>
      <c r="H742" s="34" t="s">
        <v>13</v>
      </c>
      <c r="I742" s="35">
        <v>0.95879999999999999</v>
      </c>
      <c r="J742" s="36">
        <v>826604.8</v>
      </c>
      <c r="K742" s="19">
        <f t="shared" si="11"/>
        <v>1241285.8</v>
      </c>
      <c r="L742" s="37">
        <v>103670.25</v>
      </c>
      <c r="M742" s="38"/>
    </row>
    <row r="743" spans="1:13" s="39" customFormat="1" ht="12.95" customHeight="1" x14ac:dyDescent="0.25">
      <c r="A743" s="233"/>
      <c r="B743" s="29">
        <v>3433</v>
      </c>
      <c r="C743" s="30">
        <v>24</v>
      </c>
      <c r="D743" s="32" t="s">
        <v>1956</v>
      </c>
      <c r="E743" s="32" t="s">
        <v>1957</v>
      </c>
      <c r="F743" s="32" t="s">
        <v>1958</v>
      </c>
      <c r="G743" s="33" t="s">
        <v>12</v>
      </c>
      <c r="H743" s="34" t="s">
        <v>13</v>
      </c>
      <c r="I743" s="35">
        <v>0.95079999999999998</v>
      </c>
      <c r="J743" s="36">
        <v>819684.8</v>
      </c>
      <c r="K743" s="19">
        <f t="shared" si="11"/>
        <v>1230905.8</v>
      </c>
      <c r="L743" s="37">
        <v>102805.25</v>
      </c>
      <c r="M743" s="38"/>
    </row>
    <row r="744" spans="1:13" s="39" customFormat="1" ht="12.95" customHeight="1" x14ac:dyDescent="0.25">
      <c r="A744" s="233"/>
      <c r="B744" s="29">
        <v>3420</v>
      </c>
      <c r="C744" s="30">
        <v>25</v>
      </c>
      <c r="D744" s="42" t="s">
        <v>1959</v>
      </c>
      <c r="E744" s="42" t="s">
        <v>1960</v>
      </c>
      <c r="F744" s="42" t="s">
        <v>1961</v>
      </c>
      <c r="G744" s="33" t="s">
        <v>12</v>
      </c>
      <c r="H744" s="34" t="s">
        <v>13</v>
      </c>
      <c r="I744" s="35">
        <v>0.99199999999999999</v>
      </c>
      <c r="J744" s="36">
        <v>858674.7</v>
      </c>
      <c r="K744" s="19">
        <f t="shared" si="11"/>
        <v>1287714.7</v>
      </c>
      <c r="L744" s="37">
        <v>107260</v>
      </c>
      <c r="M744" s="38"/>
    </row>
    <row r="745" spans="1:13" s="39" customFormat="1" ht="12.95" customHeight="1" x14ac:dyDescent="0.25">
      <c r="A745" s="233"/>
      <c r="B745" s="29">
        <v>3423</v>
      </c>
      <c r="C745" s="30">
        <v>26</v>
      </c>
      <c r="D745" s="42" t="s">
        <v>1962</v>
      </c>
      <c r="E745" s="42" t="s">
        <v>1963</v>
      </c>
      <c r="F745" s="42" t="s">
        <v>1964</v>
      </c>
      <c r="G745" s="33" t="s">
        <v>12</v>
      </c>
      <c r="H745" s="34" t="s">
        <v>13</v>
      </c>
      <c r="I745" s="35">
        <v>0.96479999999999999</v>
      </c>
      <c r="J745" s="36">
        <v>831794.8</v>
      </c>
      <c r="K745" s="19">
        <f t="shared" si="11"/>
        <v>1249070.8</v>
      </c>
      <c r="L745" s="37">
        <v>104319</v>
      </c>
      <c r="M745" s="38"/>
    </row>
    <row r="746" spans="1:13" s="39" customFormat="1" ht="12.95" customHeight="1" x14ac:dyDescent="0.25">
      <c r="A746" s="233"/>
      <c r="B746" s="29">
        <v>3426</v>
      </c>
      <c r="C746" s="30">
        <v>27</v>
      </c>
      <c r="D746" s="32" t="s">
        <v>1965</v>
      </c>
      <c r="E746" s="32" t="s">
        <v>1966</v>
      </c>
      <c r="F746" s="32" t="s">
        <v>1967</v>
      </c>
      <c r="G746" s="33" t="s">
        <v>12</v>
      </c>
      <c r="H746" s="34" t="s">
        <v>13</v>
      </c>
      <c r="I746" s="35">
        <v>0.94799999999999995</v>
      </c>
      <c r="J746" s="36">
        <v>817262.8</v>
      </c>
      <c r="K746" s="19">
        <f t="shared" si="11"/>
        <v>1227272.8</v>
      </c>
      <c r="L746" s="37">
        <v>102502.5</v>
      </c>
      <c r="M746" s="38"/>
    </row>
    <row r="747" spans="1:13" s="39" customFormat="1" ht="12.95" customHeight="1" x14ac:dyDescent="0.25">
      <c r="A747" s="233"/>
      <c r="B747" s="29">
        <v>3427</v>
      </c>
      <c r="C747" s="30">
        <v>28</v>
      </c>
      <c r="D747" s="32" t="s">
        <v>1968</v>
      </c>
      <c r="E747" s="32" t="s">
        <v>1969</v>
      </c>
      <c r="F747" s="32" t="s">
        <v>1970</v>
      </c>
      <c r="G747" s="33" t="s">
        <v>12</v>
      </c>
      <c r="H747" s="34" t="s">
        <v>13</v>
      </c>
      <c r="I747" s="35">
        <v>0.95930000000000004</v>
      </c>
      <c r="J747" s="36">
        <v>550864.44999999995</v>
      </c>
      <c r="K747" s="19">
        <f t="shared" si="11"/>
        <v>965761.69</v>
      </c>
      <c r="L747" s="37">
        <v>103724.31</v>
      </c>
      <c r="M747" s="59"/>
    </row>
    <row r="748" spans="1:13" s="39" customFormat="1" ht="12.95" customHeight="1" x14ac:dyDescent="0.25">
      <c r="A748" s="233"/>
      <c r="B748" s="29">
        <v>3431</v>
      </c>
      <c r="C748" s="30">
        <v>29</v>
      </c>
      <c r="D748" s="32" t="s">
        <v>1971</v>
      </c>
      <c r="E748" s="32" t="s">
        <v>1972</v>
      </c>
      <c r="F748" s="32" t="s">
        <v>1973</v>
      </c>
      <c r="G748" s="33" t="s">
        <v>12</v>
      </c>
      <c r="H748" s="34" t="s">
        <v>13</v>
      </c>
      <c r="I748" s="35">
        <v>0.98470000000000002</v>
      </c>
      <c r="J748" s="36">
        <v>852360.22</v>
      </c>
      <c r="K748" s="19">
        <f t="shared" si="11"/>
        <v>1278242.98</v>
      </c>
      <c r="L748" s="37">
        <v>106470.69</v>
      </c>
      <c r="M748" s="38"/>
    </row>
    <row r="749" spans="1:13" s="39" customFormat="1" ht="12.95" customHeight="1" x14ac:dyDescent="0.25">
      <c r="A749" s="233"/>
      <c r="B749" s="29">
        <v>3425</v>
      </c>
      <c r="C749" s="30">
        <v>30</v>
      </c>
      <c r="D749" s="32" t="s">
        <v>1974</v>
      </c>
      <c r="E749" s="32" t="s">
        <v>1975</v>
      </c>
      <c r="F749" s="32" t="s">
        <v>1976</v>
      </c>
      <c r="G749" s="33" t="s">
        <v>12</v>
      </c>
      <c r="H749" s="34" t="s">
        <v>13</v>
      </c>
      <c r="I749" s="35">
        <v>0.94799999999999995</v>
      </c>
      <c r="J749" s="36">
        <v>817262.8</v>
      </c>
      <c r="K749" s="19">
        <f t="shared" si="11"/>
        <v>1227272.8</v>
      </c>
      <c r="L749" s="37">
        <v>102502.5</v>
      </c>
      <c r="M749" s="38"/>
    </row>
    <row r="750" spans="1:13" s="39" customFormat="1" ht="12.95" customHeight="1" x14ac:dyDescent="0.25">
      <c r="A750" s="233"/>
      <c r="B750" s="29">
        <v>3421</v>
      </c>
      <c r="C750" s="30">
        <v>31</v>
      </c>
      <c r="D750" s="32" t="s">
        <v>1977</v>
      </c>
      <c r="E750" s="32" t="s">
        <v>1978</v>
      </c>
      <c r="F750" s="32" t="s">
        <v>1979</v>
      </c>
      <c r="G750" s="33" t="s">
        <v>12</v>
      </c>
      <c r="H750" s="34" t="s">
        <v>13</v>
      </c>
      <c r="I750" s="35">
        <v>0.96779999999999999</v>
      </c>
      <c r="J750" s="36">
        <v>834389.84000000008</v>
      </c>
      <c r="K750" s="19">
        <f t="shared" si="11"/>
        <v>1252963.3600000001</v>
      </c>
      <c r="L750" s="37">
        <v>104643.38</v>
      </c>
      <c r="M750" s="38"/>
    </row>
    <row r="751" spans="1:13" s="39" customFormat="1" ht="12.95" customHeight="1" x14ac:dyDescent="0.25">
      <c r="A751" s="233"/>
      <c r="B751" s="29">
        <v>3401</v>
      </c>
      <c r="C751" s="30">
        <v>32</v>
      </c>
      <c r="D751" s="42" t="s">
        <v>1980</v>
      </c>
      <c r="E751" s="42" t="s">
        <v>1981</v>
      </c>
      <c r="F751" s="42" t="s">
        <v>1982</v>
      </c>
      <c r="G751" s="33" t="s">
        <v>12</v>
      </c>
      <c r="H751" s="34" t="s">
        <v>13</v>
      </c>
      <c r="I751" s="35">
        <v>0.97670000000000001</v>
      </c>
      <c r="J751" s="36">
        <v>842196.47</v>
      </c>
      <c r="K751" s="19">
        <f t="shared" si="11"/>
        <v>1264619.23</v>
      </c>
      <c r="L751" s="37">
        <v>105605.69</v>
      </c>
      <c r="M751" s="38"/>
    </row>
    <row r="752" spans="1:13" s="39" customFormat="1" ht="12.95" customHeight="1" x14ac:dyDescent="0.25">
      <c r="A752" s="233"/>
      <c r="B752" s="29">
        <v>3417</v>
      </c>
      <c r="C752" s="30">
        <v>33</v>
      </c>
      <c r="D752" s="42" t="s">
        <v>5693</v>
      </c>
      <c r="E752" s="42" t="s">
        <v>5694</v>
      </c>
      <c r="F752" s="42" t="s">
        <v>5695</v>
      </c>
      <c r="G752" s="33" t="s">
        <v>12</v>
      </c>
      <c r="H752" s="34" t="s">
        <v>13</v>
      </c>
      <c r="I752" s="35">
        <v>0.94930000000000003</v>
      </c>
      <c r="J752" s="36">
        <v>614204.07000000007</v>
      </c>
      <c r="K752" s="19">
        <f t="shared" si="11"/>
        <v>1024776.31</v>
      </c>
      <c r="L752" s="37">
        <v>102643.06</v>
      </c>
      <c r="M752" s="38"/>
    </row>
    <row r="753" spans="1:13" s="39" customFormat="1" ht="12.95" customHeight="1" x14ac:dyDescent="0.25">
      <c r="A753" s="234"/>
      <c r="B753" s="29">
        <v>3422</v>
      </c>
      <c r="C753" s="30">
        <v>34</v>
      </c>
      <c r="D753" s="32" t="s">
        <v>1983</v>
      </c>
      <c r="E753" s="32" t="s">
        <v>1984</v>
      </c>
      <c r="F753" s="32" t="s">
        <v>1985</v>
      </c>
      <c r="G753" s="33" t="s">
        <v>12</v>
      </c>
      <c r="H753" s="34" t="s">
        <v>13</v>
      </c>
      <c r="I753" s="35">
        <v>0.96679999999999999</v>
      </c>
      <c r="J753" s="36">
        <v>833524.8</v>
      </c>
      <c r="K753" s="19">
        <f t="shared" si="11"/>
        <v>1251665.8</v>
      </c>
      <c r="L753" s="37">
        <v>104535.25</v>
      </c>
      <c r="M753" s="38"/>
    </row>
    <row r="754" spans="1:13" s="39" customFormat="1" ht="12.95" customHeight="1" x14ac:dyDescent="0.25">
      <c r="A754" s="225" t="s">
        <v>1986</v>
      </c>
      <c r="B754" s="43"/>
      <c r="C754" s="30"/>
      <c r="D754" s="31" t="s">
        <v>126</v>
      </c>
      <c r="E754" s="32"/>
      <c r="F754" s="32"/>
      <c r="G754" s="33"/>
      <c r="H754" s="34"/>
      <c r="I754" s="35"/>
      <c r="J754" s="36"/>
      <c r="K754" s="19"/>
      <c r="L754" s="37"/>
      <c r="M754" s="38"/>
    </row>
    <row r="755" spans="1:13" s="39" customFormat="1" ht="12.95" customHeight="1" x14ac:dyDescent="0.25">
      <c r="A755" s="226"/>
      <c r="B755" s="29">
        <v>2046</v>
      </c>
      <c r="C755" s="30">
        <v>1</v>
      </c>
      <c r="D755" s="32" t="s">
        <v>1987</v>
      </c>
      <c r="E755" s="32" t="s">
        <v>1988</v>
      </c>
      <c r="F755" s="32" t="s">
        <v>1989</v>
      </c>
      <c r="G755" s="33" t="s">
        <v>130</v>
      </c>
      <c r="H755" s="34" t="s">
        <v>13</v>
      </c>
      <c r="I755" s="35">
        <v>0.56759999999999999</v>
      </c>
      <c r="J755" s="36">
        <v>244424.59999999998</v>
      </c>
      <c r="K755" s="19">
        <f t="shared" si="11"/>
        <v>367177.56</v>
      </c>
      <c r="L755" s="37">
        <v>30688.240000000002</v>
      </c>
      <c r="M755" s="38"/>
    </row>
    <row r="756" spans="1:13" s="39" customFormat="1" ht="12.95" customHeight="1" x14ac:dyDescent="0.25">
      <c r="A756" s="226"/>
      <c r="B756" s="29">
        <v>2055</v>
      </c>
      <c r="C756" s="30">
        <v>2</v>
      </c>
      <c r="D756" s="32" t="s">
        <v>1990</v>
      </c>
      <c r="E756" s="32" t="s">
        <v>1991</v>
      </c>
      <c r="F756" s="32" t="s">
        <v>1992</v>
      </c>
      <c r="G756" s="33" t="s">
        <v>130</v>
      </c>
      <c r="H756" s="34" t="s">
        <v>13</v>
      </c>
      <c r="I756" s="35">
        <v>0.96460000000000001</v>
      </c>
      <c r="J756" s="36">
        <v>416140.32000000007</v>
      </c>
      <c r="K756" s="19">
        <f t="shared" si="11"/>
        <v>624751.16</v>
      </c>
      <c r="L756" s="37">
        <v>52152.71</v>
      </c>
      <c r="M756" s="38"/>
    </row>
    <row r="757" spans="1:13" s="39" customFormat="1" ht="12.95" customHeight="1" x14ac:dyDescent="0.25">
      <c r="A757" s="226"/>
      <c r="B757" s="29">
        <v>2024</v>
      </c>
      <c r="C757" s="30">
        <v>3</v>
      </c>
      <c r="D757" s="42" t="s">
        <v>1993</v>
      </c>
      <c r="E757" s="42" t="s">
        <v>1994</v>
      </c>
      <c r="F757" s="42" t="s">
        <v>1995</v>
      </c>
      <c r="G757" s="33" t="s">
        <v>130</v>
      </c>
      <c r="H757" s="34" t="s">
        <v>13</v>
      </c>
      <c r="I757" s="35">
        <v>0.9546</v>
      </c>
      <c r="J757" s="36">
        <v>408787.25</v>
      </c>
      <c r="K757" s="19">
        <f t="shared" si="11"/>
        <v>615235.41</v>
      </c>
      <c r="L757" s="37">
        <v>51612.04</v>
      </c>
      <c r="M757" s="38"/>
    </row>
    <row r="758" spans="1:13" s="39" customFormat="1" ht="12.95" customHeight="1" x14ac:dyDescent="0.25">
      <c r="A758" s="226"/>
      <c r="B758" s="29">
        <v>2023</v>
      </c>
      <c r="C758" s="30">
        <v>4</v>
      </c>
      <c r="D758" s="32" t="s">
        <v>1996</v>
      </c>
      <c r="E758" s="32" t="s">
        <v>1997</v>
      </c>
      <c r="F758" s="32" t="s">
        <v>1998</v>
      </c>
      <c r="G758" s="33" t="s">
        <v>130</v>
      </c>
      <c r="H758" s="34" t="s">
        <v>13</v>
      </c>
      <c r="I758" s="35">
        <v>0.94159999999999999</v>
      </c>
      <c r="J758" s="36">
        <v>403164.33</v>
      </c>
      <c r="K758" s="19">
        <f t="shared" si="11"/>
        <v>606801.01</v>
      </c>
      <c r="L758" s="37">
        <v>50909.17</v>
      </c>
      <c r="M758" s="38"/>
    </row>
    <row r="759" spans="1:13" s="39" customFormat="1" ht="12.95" customHeight="1" x14ac:dyDescent="0.25">
      <c r="A759" s="226"/>
      <c r="B759" s="29">
        <v>2050</v>
      </c>
      <c r="C759" s="30">
        <v>5</v>
      </c>
      <c r="D759" s="32" t="s">
        <v>1999</v>
      </c>
      <c r="E759" s="32" t="s">
        <v>2000</v>
      </c>
      <c r="F759" s="32" t="s">
        <v>2001</v>
      </c>
      <c r="G759" s="33" t="s">
        <v>130</v>
      </c>
      <c r="H759" s="34" t="s">
        <v>13</v>
      </c>
      <c r="I759" s="35">
        <v>0.94410000000000005</v>
      </c>
      <c r="J759" s="36">
        <v>407273.39999999991</v>
      </c>
      <c r="K759" s="19">
        <f t="shared" si="11"/>
        <v>611450.76</v>
      </c>
      <c r="L759" s="37">
        <v>51044.34</v>
      </c>
      <c r="M759" s="38"/>
    </row>
    <row r="760" spans="1:13" s="39" customFormat="1" ht="12.95" customHeight="1" x14ac:dyDescent="0.25">
      <c r="A760" s="226"/>
      <c r="B760" s="29">
        <v>2031</v>
      </c>
      <c r="C760" s="30">
        <v>6</v>
      </c>
      <c r="D760" s="32" t="s">
        <v>2002</v>
      </c>
      <c r="E760" s="32" t="s">
        <v>2003</v>
      </c>
      <c r="F760" s="32" t="s">
        <v>2004</v>
      </c>
      <c r="G760" s="33" t="s">
        <v>130</v>
      </c>
      <c r="H760" s="34" t="s">
        <v>13</v>
      </c>
      <c r="I760" s="35">
        <v>0.97060000000000002</v>
      </c>
      <c r="J760" s="36">
        <v>418735.51999999996</v>
      </c>
      <c r="K760" s="19">
        <f t="shared" si="11"/>
        <v>628643.96</v>
      </c>
      <c r="L760" s="37">
        <v>52477.11</v>
      </c>
      <c r="M760" s="38"/>
    </row>
    <row r="761" spans="1:13" s="39" customFormat="1" ht="12.95" customHeight="1" x14ac:dyDescent="0.25">
      <c r="A761" s="226"/>
      <c r="B761" s="29">
        <v>2010</v>
      </c>
      <c r="C761" s="30">
        <v>7</v>
      </c>
      <c r="D761" s="32" t="s">
        <v>2005</v>
      </c>
      <c r="E761" s="32" t="s">
        <v>2006</v>
      </c>
      <c r="F761" s="32" t="s">
        <v>2007</v>
      </c>
      <c r="G761" s="33" t="s">
        <v>130</v>
      </c>
      <c r="H761" s="34" t="s">
        <v>13</v>
      </c>
      <c r="I761" s="35">
        <v>0.97860000000000003</v>
      </c>
      <c r="J761" s="36">
        <v>419168.05</v>
      </c>
      <c r="K761" s="19">
        <f t="shared" si="11"/>
        <v>630806.61</v>
      </c>
      <c r="L761" s="37">
        <v>52909.64</v>
      </c>
      <c r="M761" s="38"/>
    </row>
    <row r="762" spans="1:13" s="39" customFormat="1" ht="12.95" customHeight="1" x14ac:dyDescent="0.25">
      <c r="A762" s="226"/>
      <c r="B762" s="29"/>
      <c r="C762" s="30"/>
      <c r="D762" s="31" t="s">
        <v>11</v>
      </c>
      <c r="E762" s="32"/>
      <c r="F762" s="32"/>
      <c r="G762" s="33"/>
      <c r="H762" s="34"/>
      <c r="I762" s="35"/>
      <c r="J762" s="36"/>
      <c r="K762" s="19"/>
      <c r="L762" s="37"/>
      <c r="M762" s="38"/>
    </row>
    <row r="763" spans="1:13" s="39" customFormat="1" ht="12.95" customHeight="1" x14ac:dyDescent="0.25">
      <c r="A763" s="226"/>
      <c r="B763" s="29">
        <v>2013</v>
      </c>
      <c r="C763" s="30">
        <v>1</v>
      </c>
      <c r="D763" s="32" t="s">
        <v>2008</v>
      </c>
      <c r="E763" s="32" t="s">
        <v>2009</v>
      </c>
      <c r="F763" s="32" t="s">
        <v>604</v>
      </c>
      <c r="G763" s="33" t="s">
        <v>12</v>
      </c>
      <c r="H763" s="34" t="s">
        <v>13</v>
      </c>
      <c r="I763" s="35">
        <v>0.98699999999999999</v>
      </c>
      <c r="J763" s="36">
        <v>852457.52</v>
      </c>
      <c r="K763" s="19">
        <f t="shared" si="11"/>
        <v>1279335.04</v>
      </c>
      <c r="L763" s="37">
        <v>106719.38</v>
      </c>
      <c r="M763" s="38"/>
    </row>
    <row r="764" spans="1:13" s="39" customFormat="1" ht="12.95" customHeight="1" x14ac:dyDescent="0.25">
      <c r="A764" s="226"/>
      <c r="B764" s="29">
        <v>2035</v>
      </c>
      <c r="C764" s="30">
        <v>2</v>
      </c>
      <c r="D764" s="32" t="s">
        <v>113</v>
      </c>
      <c r="E764" s="32" t="s">
        <v>2010</v>
      </c>
      <c r="F764" s="32" t="s">
        <v>2011</v>
      </c>
      <c r="G764" s="33" t="s">
        <v>12</v>
      </c>
      <c r="H764" s="34" t="s">
        <v>13</v>
      </c>
      <c r="I764" s="35">
        <v>0.97040000000000004</v>
      </c>
      <c r="J764" s="36">
        <v>627925.14</v>
      </c>
      <c r="K764" s="19">
        <f t="shared" si="11"/>
        <v>1047623.14</v>
      </c>
      <c r="L764" s="37">
        <v>104924.5</v>
      </c>
      <c r="M764" s="38"/>
    </row>
    <row r="765" spans="1:13" s="39" customFormat="1" ht="12.95" customHeight="1" x14ac:dyDescent="0.25">
      <c r="A765" s="226"/>
      <c r="B765" s="29">
        <v>2012</v>
      </c>
      <c r="C765" s="30">
        <v>3</v>
      </c>
      <c r="D765" s="32" t="s">
        <v>2012</v>
      </c>
      <c r="E765" s="32" t="s">
        <v>2013</v>
      </c>
      <c r="F765" s="32" t="s">
        <v>2014</v>
      </c>
      <c r="G765" s="33" t="s">
        <v>12</v>
      </c>
      <c r="H765" s="34" t="s">
        <v>13</v>
      </c>
      <c r="I765" s="35">
        <v>0.97860000000000003</v>
      </c>
      <c r="J765" s="36">
        <v>838271.52</v>
      </c>
      <c r="K765" s="19">
        <f t="shared" si="11"/>
        <v>1261516.04</v>
      </c>
      <c r="L765" s="37">
        <v>105811.13</v>
      </c>
      <c r="M765" s="38"/>
    </row>
    <row r="766" spans="1:13" s="39" customFormat="1" ht="12.95" customHeight="1" x14ac:dyDescent="0.25">
      <c r="A766" s="226"/>
      <c r="B766" s="29">
        <v>2048</v>
      </c>
      <c r="C766" s="30">
        <v>4</v>
      </c>
      <c r="D766" s="32" t="s">
        <v>2015</v>
      </c>
      <c r="E766" s="32" t="s">
        <v>2016</v>
      </c>
      <c r="F766" s="32" t="s">
        <v>2017</v>
      </c>
      <c r="G766" s="33" t="s">
        <v>12</v>
      </c>
      <c r="H766" s="34" t="s">
        <v>13</v>
      </c>
      <c r="I766" s="35">
        <v>0.98480000000000001</v>
      </c>
      <c r="J766" s="36">
        <v>850987</v>
      </c>
      <c r="K766" s="19">
        <f t="shared" si="11"/>
        <v>1276913</v>
      </c>
      <c r="L766" s="37">
        <v>106481.5</v>
      </c>
      <c r="M766" s="38"/>
    </row>
    <row r="767" spans="1:13" s="39" customFormat="1" ht="12.95" customHeight="1" x14ac:dyDescent="0.25">
      <c r="A767" s="226"/>
      <c r="B767" s="29">
        <v>2034</v>
      </c>
      <c r="C767" s="30">
        <v>5</v>
      </c>
      <c r="D767" s="32" t="s">
        <v>2018</v>
      </c>
      <c r="E767" s="32" t="s">
        <v>2019</v>
      </c>
      <c r="F767" s="32" t="s">
        <v>2020</v>
      </c>
      <c r="G767" s="33" t="s">
        <v>12</v>
      </c>
      <c r="H767" s="34" t="s">
        <v>13</v>
      </c>
      <c r="I767" s="35">
        <v>0.97460000000000002</v>
      </c>
      <c r="J767" s="36">
        <v>840866.52</v>
      </c>
      <c r="K767" s="19">
        <f t="shared" si="11"/>
        <v>1262381.04</v>
      </c>
      <c r="L767" s="37">
        <v>105378.63</v>
      </c>
      <c r="M767" s="38"/>
    </row>
    <row r="768" spans="1:13" s="39" customFormat="1" ht="12.95" customHeight="1" x14ac:dyDescent="0.25">
      <c r="A768" s="226"/>
      <c r="B768" s="29">
        <v>2025</v>
      </c>
      <c r="C768" s="30">
        <v>6</v>
      </c>
      <c r="D768" s="32" t="s">
        <v>2021</v>
      </c>
      <c r="E768" s="32" t="s">
        <v>2022</v>
      </c>
      <c r="F768" s="32" t="s">
        <v>2023</v>
      </c>
      <c r="G768" s="33" t="s">
        <v>12</v>
      </c>
      <c r="H768" s="34" t="s">
        <v>13</v>
      </c>
      <c r="I768" s="35">
        <v>0.5786</v>
      </c>
      <c r="J768" s="36">
        <v>492271.52</v>
      </c>
      <c r="K768" s="19">
        <f t="shared" si="11"/>
        <v>742516.04</v>
      </c>
      <c r="L768" s="37">
        <v>62561.13</v>
      </c>
      <c r="M768" s="38"/>
    </row>
    <row r="769" spans="1:13" s="39" customFormat="1" ht="12.95" customHeight="1" x14ac:dyDescent="0.2">
      <c r="A769" s="226"/>
      <c r="B769" s="29">
        <v>2009</v>
      </c>
      <c r="C769" s="30">
        <v>7</v>
      </c>
      <c r="D769" s="65" t="s">
        <v>2024</v>
      </c>
      <c r="E769" s="65" t="s">
        <v>2025</v>
      </c>
      <c r="F769" s="65" t="s">
        <v>2026</v>
      </c>
      <c r="G769" s="33" t="s">
        <v>12</v>
      </c>
      <c r="H769" s="34" t="s">
        <v>13</v>
      </c>
      <c r="I769" s="35">
        <v>0.98699999999999999</v>
      </c>
      <c r="J769" s="36">
        <v>852457.52</v>
      </c>
      <c r="K769" s="19">
        <f t="shared" si="11"/>
        <v>1279335.04</v>
      </c>
      <c r="L769" s="37">
        <v>106719.38</v>
      </c>
      <c r="M769" s="69"/>
    </row>
    <row r="770" spans="1:13" s="39" customFormat="1" ht="12.95" customHeight="1" x14ac:dyDescent="0.25">
      <c r="A770" s="226"/>
      <c r="B770" s="29">
        <v>2004</v>
      </c>
      <c r="C770" s="30">
        <v>8</v>
      </c>
      <c r="D770" s="32" t="s">
        <v>2027</v>
      </c>
      <c r="E770" s="32" t="s">
        <v>2028</v>
      </c>
      <c r="F770" s="32" t="s">
        <v>2029</v>
      </c>
      <c r="G770" s="33" t="s">
        <v>12</v>
      </c>
      <c r="H770" s="34" t="s">
        <v>13</v>
      </c>
      <c r="I770" s="35">
        <v>0.96160000000000001</v>
      </c>
      <c r="J770" s="36">
        <v>829621.52</v>
      </c>
      <c r="K770" s="19">
        <f t="shared" si="11"/>
        <v>1245513.52</v>
      </c>
      <c r="L770" s="37">
        <v>103973</v>
      </c>
      <c r="M770" s="38"/>
    </row>
    <row r="771" spans="1:13" s="39" customFormat="1" ht="12.95" customHeight="1" x14ac:dyDescent="0.25">
      <c r="A771" s="226"/>
      <c r="B771" s="29">
        <v>2028</v>
      </c>
      <c r="C771" s="30">
        <v>9</v>
      </c>
      <c r="D771" s="32" t="s">
        <v>2030</v>
      </c>
      <c r="E771" s="32" t="s">
        <v>2031</v>
      </c>
      <c r="F771" s="32" t="s">
        <v>2032</v>
      </c>
      <c r="G771" s="33" t="s">
        <v>12</v>
      </c>
      <c r="H771" s="34" t="s">
        <v>13</v>
      </c>
      <c r="I771" s="35">
        <v>0.97860000000000003</v>
      </c>
      <c r="J771" s="36">
        <v>838271.52</v>
      </c>
      <c r="K771" s="19">
        <f t="shared" si="11"/>
        <v>1261516.04</v>
      </c>
      <c r="L771" s="37">
        <v>105811.13</v>
      </c>
      <c r="M771" s="38"/>
    </row>
    <row r="772" spans="1:13" s="39" customFormat="1" ht="12.95" customHeight="1" x14ac:dyDescent="0.25">
      <c r="A772" s="226"/>
      <c r="B772" s="29">
        <v>2037</v>
      </c>
      <c r="C772" s="30">
        <v>10</v>
      </c>
      <c r="D772" s="32" t="s">
        <v>2033</v>
      </c>
      <c r="E772" s="32" t="s">
        <v>2034</v>
      </c>
      <c r="F772" s="32" t="s">
        <v>2035</v>
      </c>
      <c r="G772" s="33" t="s">
        <v>12</v>
      </c>
      <c r="H772" s="34" t="s">
        <v>13</v>
      </c>
      <c r="I772" s="35">
        <v>0.95760000000000001</v>
      </c>
      <c r="J772" s="36">
        <v>826161.52</v>
      </c>
      <c r="K772" s="19">
        <f t="shared" si="11"/>
        <v>1240323.52</v>
      </c>
      <c r="L772" s="37">
        <v>103540.5</v>
      </c>
      <c r="M772" s="38"/>
    </row>
    <row r="773" spans="1:13" s="39" customFormat="1" ht="12.95" customHeight="1" x14ac:dyDescent="0.25">
      <c r="A773" s="226"/>
      <c r="B773" s="29">
        <v>2011</v>
      </c>
      <c r="C773" s="30">
        <v>11</v>
      </c>
      <c r="D773" s="32" t="s">
        <v>2036</v>
      </c>
      <c r="E773" s="32" t="s">
        <v>2037</v>
      </c>
      <c r="F773" s="32" t="s">
        <v>360</v>
      </c>
      <c r="G773" s="33" t="s">
        <v>12</v>
      </c>
      <c r="H773" s="34" t="s">
        <v>13</v>
      </c>
      <c r="I773" s="35">
        <v>0.98680000000000001</v>
      </c>
      <c r="J773" s="36">
        <v>845797</v>
      </c>
      <c r="K773" s="19">
        <f t="shared" si="11"/>
        <v>1272588</v>
      </c>
      <c r="L773" s="37">
        <v>106697.75</v>
      </c>
      <c r="M773" s="38"/>
    </row>
    <row r="774" spans="1:13" s="39" customFormat="1" ht="12.95" customHeight="1" x14ac:dyDescent="0.25">
      <c r="A774" s="226"/>
      <c r="B774" s="29">
        <v>2016</v>
      </c>
      <c r="C774" s="30">
        <v>12</v>
      </c>
      <c r="D774" s="32" t="s">
        <v>2038</v>
      </c>
      <c r="E774" s="32" t="s">
        <v>2039</v>
      </c>
      <c r="F774" s="32" t="s">
        <v>2040</v>
      </c>
      <c r="G774" s="33" t="s">
        <v>12</v>
      </c>
      <c r="H774" s="34" t="s">
        <v>13</v>
      </c>
      <c r="I774" s="35">
        <v>0.97860000000000003</v>
      </c>
      <c r="J774" s="36">
        <v>838271.52</v>
      </c>
      <c r="K774" s="19">
        <f t="shared" si="11"/>
        <v>1261516.04</v>
      </c>
      <c r="L774" s="37">
        <v>105811.13</v>
      </c>
      <c r="M774" s="38"/>
    </row>
    <row r="775" spans="1:13" s="39" customFormat="1" ht="12.95" customHeight="1" x14ac:dyDescent="0.25">
      <c r="A775" s="226"/>
      <c r="B775" s="29">
        <v>2058</v>
      </c>
      <c r="C775" s="30">
        <v>13</v>
      </c>
      <c r="D775" s="32" t="s">
        <v>2041</v>
      </c>
      <c r="E775" s="32" t="s">
        <v>2042</v>
      </c>
      <c r="F775" s="32" t="s">
        <v>357</v>
      </c>
      <c r="G775" s="33" t="s">
        <v>12</v>
      </c>
      <c r="H775" s="34" t="s">
        <v>13</v>
      </c>
      <c r="I775" s="35">
        <v>0.96760000000000002</v>
      </c>
      <c r="J775" s="36">
        <v>834811.52</v>
      </c>
      <c r="K775" s="19">
        <f t="shared" si="11"/>
        <v>1253298.52</v>
      </c>
      <c r="L775" s="37">
        <v>104621.75</v>
      </c>
      <c r="M775" s="38"/>
    </row>
    <row r="776" spans="1:13" s="39" customFormat="1" ht="12.95" customHeight="1" x14ac:dyDescent="0.25">
      <c r="A776" s="226"/>
      <c r="B776" s="29">
        <v>2033</v>
      </c>
      <c r="C776" s="30">
        <v>14</v>
      </c>
      <c r="D776" s="32" t="s">
        <v>2043</v>
      </c>
      <c r="E776" s="32" t="s">
        <v>2044</v>
      </c>
      <c r="F776" s="32" t="s">
        <v>2045</v>
      </c>
      <c r="G776" s="33" t="s">
        <v>12</v>
      </c>
      <c r="H776" s="34" t="s">
        <v>13</v>
      </c>
      <c r="I776" s="35">
        <v>0.97699999999999998</v>
      </c>
      <c r="J776" s="36">
        <v>843807.52</v>
      </c>
      <c r="K776" s="19">
        <f t="shared" si="11"/>
        <v>1266360.04</v>
      </c>
      <c r="L776" s="37">
        <v>105638.13</v>
      </c>
      <c r="M776" s="38"/>
    </row>
    <row r="777" spans="1:13" s="39" customFormat="1" ht="12.95" customHeight="1" x14ac:dyDescent="0.25">
      <c r="A777" s="226"/>
      <c r="B777" s="29">
        <v>2052</v>
      </c>
      <c r="C777" s="30">
        <v>15</v>
      </c>
      <c r="D777" s="42" t="s">
        <v>2046</v>
      </c>
      <c r="E777" s="42" t="s">
        <v>2047</v>
      </c>
      <c r="F777" s="42" t="s">
        <v>2048</v>
      </c>
      <c r="G777" s="27" t="s">
        <v>12</v>
      </c>
      <c r="H777" s="34" t="s">
        <v>13</v>
      </c>
      <c r="I777" s="35">
        <v>0.98880000000000001</v>
      </c>
      <c r="J777" s="36">
        <v>854447</v>
      </c>
      <c r="K777" s="19">
        <f t="shared" si="11"/>
        <v>1282103</v>
      </c>
      <c r="L777" s="37">
        <v>106914</v>
      </c>
      <c r="M777" s="38"/>
    </row>
    <row r="778" spans="1:13" s="39" customFormat="1" ht="12.95" customHeight="1" x14ac:dyDescent="0.25">
      <c r="A778" s="226"/>
      <c r="B778" s="29">
        <v>2054</v>
      </c>
      <c r="C778" s="30">
        <v>16</v>
      </c>
      <c r="D778" s="32" t="s">
        <v>2049</v>
      </c>
      <c r="E778" s="32" t="s">
        <v>2050</v>
      </c>
      <c r="F778" s="32" t="s">
        <v>1998</v>
      </c>
      <c r="G778" s="50" t="s">
        <v>12</v>
      </c>
      <c r="H778" s="34" t="s">
        <v>13</v>
      </c>
      <c r="I778" s="35">
        <v>0.97060000000000002</v>
      </c>
      <c r="J778" s="36">
        <v>837406.52</v>
      </c>
      <c r="K778" s="19">
        <f t="shared" ref="K778:K841" si="12">ROUND(J778+L778*4,2)</f>
        <v>1257191.04</v>
      </c>
      <c r="L778" s="37">
        <v>104946.13</v>
      </c>
      <c r="M778" s="38"/>
    </row>
    <row r="779" spans="1:13" s="39" customFormat="1" ht="12.95" customHeight="1" x14ac:dyDescent="0.25">
      <c r="A779" s="226"/>
      <c r="B779" s="29">
        <v>2053</v>
      </c>
      <c r="C779" s="30">
        <v>17</v>
      </c>
      <c r="D779" s="32" t="s">
        <v>2051</v>
      </c>
      <c r="E779" s="32" t="s">
        <v>2052</v>
      </c>
      <c r="F779" s="32" t="s">
        <v>2053</v>
      </c>
      <c r="G779" s="50" t="s">
        <v>12</v>
      </c>
      <c r="H779" s="34" t="s">
        <v>13</v>
      </c>
      <c r="I779" s="35">
        <v>0.97060000000000002</v>
      </c>
      <c r="J779" s="36">
        <v>837406.52</v>
      </c>
      <c r="K779" s="19">
        <f t="shared" si="12"/>
        <v>1257191.04</v>
      </c>
      <c r="L779" s="37">
        <v>104946.13</v>
      </c>
      <c r="M779" s="38"/>
    </row>
    <row r="780" spans="1:13" s="39" customFormat="1" ht="12.95" customHeight="1" x14ac:dyDescent="0.25">
      <c r="A780" s="226"/>
      <c r="B780" s="29">
        <v>2007</v>
      </c>
      <c r="C780" s="30">
        <v>18</v>
      </c>
      <c r="D780" s="32" t="s">
        <v>2054</v>
      </c>
      <c r="E780" s="32" t="s">
        <v>2055</v>
      </c>
      <c r="F780" s="32" t="s">
        <v>2056</v>
      </c>
      <c r="G780" s="50" t="s">
        <v>12</v>
      </c>
      <c r="H780" s="34" t="s">
        <v>13</v>
      </c>
      <c r="I780" s="35">
        <v>0.97060000000000002</v>
      </c>
      <c r="J780" s="36">
        <v>837406.52</v>
      </c>
      <c r="K780" s="19">
        <f t="shared" si="12"/>
        <v>1257191.04</v>
      </c>
      <c r="L780" s="37">
        <v>104946.13</v>
      </c>
      <c r="M780" s="38"/>
    </row>
    <row r="781" spans="1:13" s="39" customFormat="1" ht="12.95" customHeight="1" x14ac:dyDescent="0.25">
      <c r="A781" s="226"/>
      <c r="B781" s="29">
        <v>2029</v>
      </c>
      <c r="C781" s="30">
        <v>19</v>
      </c>
      <c r="D781" s="42" t="s">
        <v>2057</v>
      </c>
      <c r="E781" s="42" t="s">
        <v>2058</v>
      </c>
      <c r="F781" s="42" t="s">
        <v>2059</v>
      </c>
      <c r="G781" s="50" t="s">
        <v>12</v>
      </c>
      <c r="H781" s="34" t="s">
        <v>13</v>
      </c>
      <c r="I781" s="35">
        <v>0.98699999999999999</v>
      </c>
      <c r="J781" s="36">
        <v>852457.52</v>
      </c>
      <c r="K781" s="19">
        <f t="shared" si="12"/>
        <v>1279335.04</v>
      </c>
      <c r="L781" s="37">
        <v>106719.38</v>
      </c>
      <c r="M781" s="38"/>
    </row>
    <row r="782" spans="1:13" s="39" customFormat="1" ht="12.95" customHeight="1" x14ac:dyDescent="0.25">
      <c r="A782" s="226"/>
      <c r="B782" s="29">
        <v>2042</v>
      </c>
      <c r="C782" s="30">
        <v>20</v>
      </c>
      <c r="D782" s="32" t="s">
        <v>2060</v>
      </c>
      <c r="E782" s="32" t="s">
        <v>2061</v>
      </c>
      <c r="F782" s="32" t="s">
        <v>2062</v>
      </c>
      <c r="G782" s="50" t="s">
        <v>12</v>
      </c>
      <c r="H782" s="34" t="s">
        <v>13</v>
      </c>
      <c r="I782" s="35">
        <v>0.97460000000000002</v>
      </c>
      <c r="J782" s="36">
        <v>840866.52</v>
      </c>
      <c r="K782" s="19">
        <f t="shared" si="12"/>
        <v>1262381.04</v>
      </c>
      <c r="L782" s="37">
        <v>105378.63</v>
      </c>
      <c r="M782" s="38"/>
    </row>
    <row r="783" spans="1:13" s="39" customFormat="1" ht="12.95" customHeight="1" x14ac:dyDescent="0.25">
      <c r="A783" s="226"/>
      <c r="B783" s="29">
        <v>2001</v>
      </c>
      <c r="C783" s="30">
        <v>21</v>
      </c>
      <c r="D783" s="32" t="s">
        <v>1530</v>
      </c>
      <c r="E783" s="32" t="s">
        <v>1531</v>
      </c>
      <c r="F783" s="32" t="s">
        <v>2063</v>
      </c>
      <c r="G783" s="50" t="s">
        <v>12</v>
      </c>
      <c r="H783" s="34" t="s">
        <v>13</v>
      </c>
      <c r="I783" s="35">
        <v>0.96760000000000002</v>
      </c>
      <c r="J783" s="36">
        <v>834811.52</v>
      </c>
      <c r="K783" s="19">
        <f t="shared" si="12"/>
        <v>1253298.52</v>
      </c>
      <c r="L783" s="37">
        <v>104621.75</v>
      </c>
      <c r="M783" s="38"/>
    </row>
    <row r="784" spans="1:13" s="39" customFormat="1" ht="12.95" customHeight="1" x14ac:dyDescent="0.25">
      <c r="A784" s="226"/>
      <c r="B784" s="29">
        <v>2044</v>
      </c>
      <c r="C784" s="30">
        <v>22</v>
      </c>
      <c r="D784" s="42" t="s">
        <v>2064</v>
      </c>
      <c r="E784" s="42" t="s">
        <v>2065</v>
      </c>
      <c r="F784" s="42" t="s">
        <v>2066</v>
      </c>
      <c r="G784" s="27" t="s">
        <v>12</v>
      </c>
      <c r="H784" s="34" t="s">
        <v>13</v>
      </c>
      <c r="I784" s="35">
        <v>0.97060000000000002</v>
      </c>
      <c r="J784" s="36">
        <v>837406.52</v>
      </c>
      <c r="K784" s="19">
        <f t="shared" si="12"/>
        <v>1257191.04</v>
      </c>
      <c r="L784" s="36">
        <v>104946.13</v>
      </c>
      <c r="M784" s="38"/>
    </row>
    <row r="785" spans="1:13" s="39" customFormat="1" ht="12.95" customHeight="1" x14ac:dyDescent="0.2">
      <c r="A785" s="226"/>
      <c r="B785" s="29">
        <v>2014</v>
      </c>
      <c r="C785" s="30">
        <v>23</v>
      </c>
      <c r="D785" s="65" t="s">
        <v>2067</v>
      </c>
      <c r="E785" s="65" t="s">
        <v>2068</v>
      </c>
      <c r="F785" s="65" t="s">
        <v>2069</v>
      </c>
      <c r="G785" s="33" t="s">
        <v>12</v>
      </c>
      <c r="H785" s="34" t="s">
        <v>13</v>
      </c>
      <c r="I785" s="35">
        <v>0.97860000000000003</v>
      </c>
      <c r="J785" s="36">
        <v>838271.52</v>
      </c>
      <c r="K785" s="19">
        <f t="shared" si="12"/>
        <v>1261516.04</v>
      </c>
      <c r="L785" s="37">
        <v>105811.13</v>
      </c>
      <c r="M785" s="38"/>
    </row>
    <row r="786" spans="1:13" s="39" customFormat="1" ht="12.95" customHeight="1" x14ac:dyDescent="0.25">
      <c r="A786" s="226"/>
      <c r="B786" s="29">
        <v>2043</v>
      </c>
      <c r="C786" s="30">
        <v>24</v>
      </c>
      <c r="D786" s="32" t="s">
        <v>2070</v>
      </c>
      <c r="E786" s="32" t="s">
        <v>2071</v>
      </c>
      <c r="F786" s="32" t="s">
        <v>2072</v>
      </c>
      <c r="G786" s="33" t="s">
        <v>12</v>
      </c>
      <c r="H786" s="34" t="s">
        <v>13</v>
      </c>
      <c r="I786" s="35">
        <v>0.97060000000000002</v>
      </c>
      <c r="J786" s="36">
        <v>837406.52</v>
      </c>
      <c r="K786" s="19">
        <f t="shared" si="12"/>
        <v>1257191.04</v>
      </c>
      <c r="L786" s="37">
        <v>104946.13</v>
      </c>
      <c r="M786" s="38"/>
    </row>
    <row r="787" spans="1:13" s="39" customFormat="1" ht="12.95" customHeight="1" x14ac:dyDescent="0.25">
      <c r="A787" s="226"/>
      <c r="B787" s="29">
        <v>2057</v>
      </c>
      <c r="C787" s="30">
        <v>25</v>
      </c>
      <c r="D787" s="32" t="s">
        <v>2073</v>
      </c>
      <c r="E787" s="32" t="s">
        <v>2074</v>
      </c>
      <c r="F787" s="32" t="s">
        <v>2075</v>
      </c>
      <c r="G787" s="33" t="s">
        <v>12</v>
      </c>
      <c r="H787" s="34" t="s">
        <v>13</v>
      </c>
      <c r="I787" s="35">
        <v>0.98260000000000003</v>
      </c>
      <c r="J787" s="36">
        <v>847786.52</v>
      </c>
      <c r="K787" s="19">
        <f t="shared" si="12"/>
        <v>1272761.04</v>
      </c>
      <c r="L787" s="37">
        <v>106243.63</v>
      </c>
      <c r="M787" s="38"/>
    </row>
    <row r="788" spans="1:13" s="39" customFormat="1" ht="12.95" customHeight="1" x14ac:dyDescent="0.25">
      <c r="A788" s="226"/>
      <c r="B788" s="29">
        <v>2047</v>
      </c>
      <c r="C788" s="30">
        <v>26</v>
      </c>
      <c r="D788" s="32" t="s">
        <v>2076</v>
      </c>
      <c r="E788" s="32" t="s">
        <v>2077</v>
      </c>
      <c r="F788" s="32" t="s">
        <v>2078</v>
      </c>
      <c r="G788" s="33" t="s">
        <v>12</v>
      </c>
      <c r="H788" s="34" t="s">
        <v>13</v>
      </c>
      <c r="I788" s="35">
        <v>0.97060000000000002</v>
      </c>
      <c r="J788" s="36">
        <v>837406.52</v>
      </c>
      <c r="K788" s="19">
        <f t="shared" si="12"/>
        <v>1257191.04</v>
      </c>
      <c r="L788" s="37">
        <v>104946.13</v>
      </c>
      <c r="M788" s="38"/>
    </row>
    <row r="789" spans="1:13" s="39" customFormat="1" ht="12.95" customHeight="1" x14ac:dyDescent="0.25">
      <c r="A789" s="226"/>
      <c r="B789" s="29">
        <v>2003</v>
      </c>
      <c r="C789" s="30">
        <v>27</v>
      </c>
      <c r="D789" s="32" t="s">
        <v>2079</v>
      </c>
      <c r="E789" s="32" t="s">
        <v>2080</v>
      </c>
      <c r="F789" s="32" t="s">
        <v>2081</v>
      </c>
      <c r="G789" s="33" t="s">
        <v>12</v>
      </c>
      <c r="H789" s="34" t="s">
        <v>13</v>
      </c>
      <c r="I789" s="35">
        <v>0.96760000000000002</v>
      </c>
      <c r="J789" s="36">
        <v>834811.52</v>
      </c>
      <c r="K789" s="19">
        <f t="shared" si="12"/>
        <v>1253298.52</v>
      </c>
      <c r="L789" s="37">
        <v>104621.75</v>
      </c>
      <c r="M789" s="38"/>
    </row>
    <row r="790" spans="1:13" s="39" customFormat="1" ht="12.95" customHeight="1" x14ac:dyDescent="0.25">
      <c r="A790" s="226"/>
      <c r="B790" s="43">
        <v>2045</v>
      </c>
      <c r="C790" s="30">
        <v>28</v>
      </c>
      <c r="D790" s="32" t="s">
        <v>2082</v>
      </c>
      <c r="E790" s="32" t="s">
        <v>2083</v>
      </c>
      <c r="F790" s="32" t="s">
        <v>2084</v>
      </c>
      <c r="G790" s="33" t="s">
        <v>12</v>
      </c>
      <c r="H790" s="34" t="s">
        <v>13</v>
      </c>
      <c r="I790" s="35">
        <v>0.96860000000000002</v>
      </c>
      <c r="J790" s="36">
        <v>835676.52</v>
      </c>
      <c r="K790" s="19">
        <f t="shared" si="12"/>
        <v>1254596.04</v>
      </c>
      <c r="L790" s="37">
        <v>104729.88</v>
      </c>
      <c r="M790" s="38"/>
    </row>
    <row r="791" spans="1:13" s="39" customFormat="1" ht="12.95" customHeight="1" x14ac:dyDescent="0.25">
      <c r="A791" s="226"/>
      <c r="B791" s="29">
        <v>2049</v>
      </c>
      <c r="C791" s="30">
        <v>29</v>
      </c>
      <c r="D791" s="32" t="s">
        <v>2085</v>
      </c>
      <c r="E791" s="32" t="s">
        <v>2086</v>
      </c>
      <c r="F791" s="32" t="s">
        <v>2087</v>
      </c>
      <c r="G791" s="33" t="s">
        <v>12</v>
      </c>
      <c r="H791" s="34" t="s">
        <v>13</v>
      </c>
      <c r="I791" s="35">
        <v>0.97060000000000002</v>
      </c>
      <c r="J791" s="36">
        <v>837406.52</v>
      </c>
      <c r="K791" s="19">
        <f t="shared" si="12"/>
        <v>1257191.04</v>
      </c>
      <c r="L791" s="37">
        <v>104946.13</v>
      </c>
      <c r="M791" s="38"/>
    </row>
    <row r="792" spans="1:13" s="39" customFormat="1" ht="12.95" customHeight="1" x14ac:dyDescent="0.25">
      <c r="A792" s="226"/>
      <c r="B792" s="29">
        <v>2032</v>
      </c>
      <c r="C792" s="30">
        <v>30</v>
      </c>
      <c r="D792" s="32" t="s">
        <v>2088</v>
      </c>
      <c r="E792" s="32" t="s">
        <v>2089</v>
      </c>
      <c r="F792" s="32" t="s">
        <v>2090</v>
      </c>
      <c r="G792" s="33" t="s">
        <v>12</v>
      </c>
      <c r="H792" s="34" t="s">
        <v>13</v>
      </c>
      <c r="I792" s="35">
        <v>0.96760000000000002</v>
      </c>
      <c r="J792" s="36">
        <v>834811.52</v>
      </c>
      <c r="K792" s="19">
        <f t="shared" si="12"/>
        <v>1253298.52</v>
      </c>
      <c r="L792" s="37">
        <v>104621.75</v>
      </c>
      <c r="M792" s="38"/>
    </row>
    <row r="793" spans="1:13" s="39" customFormat="1" ht="12.95" customHeight="1" x14ac:dyDescent="0.25">
      <c r="A793" s="226"/>
      <c r="B793" s="29">
        <v>2015</v>
      </c>
      <c r="C793" s="30">
        <v>31</v>
      </c>
      <c r="D793" s="42" t="s">
        <v>2091</v>
      </c>
      <c r="E793" s="42" t="s">
        <v>2092</v>
      </c>
      <c r="F793" s="42" t="s">
        <v>2093</v>
      </c>
      <c r="G793" s="33" t="s">
        <v>12</v>
      </c>
      <c r="H793" s="34" t="s">
        <v>13</v>
      </c>
      <c r="I793" s="35">
        <v>0.98260000000000003</v>
      </c>
      <c r="J793" s="36">
        <v>841731.52</v>
      </c>
      <c r="K793" s="19">
        <f t="shared" si="12"/>
        <v>1266706.04</v>
      </c>
      <c r="L793" s="37">
        <v>106243.63</v>
      </c>
      <c r="M793" s="38"/>
    </row>
    <row r="794" spans="1:13" s="39" customFormat="1" ht="12.95" customHeight="1" x14ac:dyDescent="0.25">
      <c r="A794" s="226"/>
      <c r="B794" s="29">
        <v>2040</v>
      </c>
      <c r="C794" s="30">
        <v>32</v>
      </c>
      <c r="D794" s="32" t="s">
        <v>2094</v>
      </c>
      <c r="E794" s="32" t="s">
        <v>2095</v>
      </c>
      <c r="F794" s="32" t="s">
        <v>2096</v>
      </c>
      <c r="G794" s="33" t="s">
        <v>12</v>
      </c>
      <c r="H794" s="34" t="s">
        <v>13</v>
      </c>
      <c r="I794" s="35">
        <v>0.98260000000000003</v>
      </c>
      <c r="J794" s="36">
        <v>847786.52</v>
      </c>
      <c r="K794" s="19">
        <f t="shared" si="12"/>
        <v>1272761.04</v>
      </c>
      <c r="L794" s="37">
        <v>106243.63</v>
      </c>
      <c r="M794" s="38"/>
    </row>
    <row r="795" spans="1:13" s="39" customFormat="1" ht="12.95" customHeight="1" x14ac:dyDescent="0.25">
      <c r="A795" s="226"/>
      <c r="B795" s="29">
        <v>2038</v>
      </c>
      <c r="C795" s="30">
        <v>33</v>
      </c>
      <c r="D795" s="32" t="s">
        <v>2097</v>
      </c>
      <c r="E795" s="32" t="s">
        <v>2098</v>
      </c>
      <c r="F795" s="32" t="s">
        <v>2099</v>
      </c>
      <c r="G795" s="33" t="s">
        <v>12</v>
      </c>
      <c r="H795" s="34" t="s">
        <v>13</v>
      </c>
      <c r="I795" s="35">
        <v>0.97460000000000002</v>
      </c>
      <c r="J795" s="36">
        <v>840866.52</v>
      </c>
      <c r="K795" s="19">
        <f t="shared" si="12"/>
        <v>1262381.04</v>
      </c>
      <c r="L795" s="37">
        <v>105378.63</v>
      </c>
      <c r="M795" s="38"/>
    </row>
    <row r="796" spans="1:13" s="39" customFormat="1" ht="12.95" customHeight="1" x14ac:dyDescent="0.25">
      <c r="A796" s="226"/>
      <c r="B796" s="29">
        <v>2041</v>
      </c>
      <c r="C796" s="30">
        <v>34</v>
      </c>
      <c r="D796" s="42" t="s">
        <v>2100</v>
      </c>
      <c r="E796" s="42" t="s">
        <v>2101</v>
      </c>
      <c r="F796" s="42" t="s">
        <v>2102</v>
      </c>
      <c r="G796" s="33" t="s">
        <v>12</v>
      </c>
      <c r="H796" s="34" t="s">
        <v>13</v>
      </c>
      <c r="I796" s="35">
        <v>0.97060000000000002</v>
      </c>
      <c r="J796" s="36">
        <v>837406.52</v>
      </c>
      <c r="K796" s="19">
        <f t="shared" si="12"/>
        <v>1257191.04</v>
      </c>
      <c r="L796" s="37">
        <v>104946.13</v>
      </c>
      <c r="M796" s="38"/>
    </row>
    <row r="797" spans="1:13" s="39" customFormat="1" ht="12.95" customHeight="1" x14ac:dyDescent="0.25">
      <c r="A797" s="226"/>
      <c r="B797" s="29">
        <v>2006</v>
      </c>
      <c r="C797" s="30">
        <v>35</v>
      </c>
      <c r="D797" s="42" t="s">
        <v>2103</v>
      </c>
      <c r="E797" s="42" t="s">
        <v>2104</v>
      </c>
      <c r="F797" s="42" t="s">
        <v>2105</v>
      </c>
      <c r="G797" s="33" t="s">
        <v>12</v>
      </c>
      <c r="H797" s="34" t="s">
        <v>13</v>
      </c>
      <c r="I797" s="35">
        <v>0.97860000000000003</v>
      </c>
      <c r="J797" s="36">
        <v>844326.52</v>
      </c>
      <c r="K797" s="19">
        <f t="shared" si="12"/>
        <v>1267571.04</v>
      </c>
      <c r="L797" s="37">
        <v>105811.13</v>
      </c>
      <c r="M797" s="38"/>
    </row>
    <row r="798" spans="1:13" s="39" customFormat="1" ht="12.95" customHeight="1" x14ac:dyDescent="0.25">
      <c r="A798" s="226"/>
      <c r="B798" s="29">
        <v>2027</v>
      </c>
      <c r="C798" s="30">
        <v>36</v>
      </c>
      <c r="D798" s="32" t="s">
        <v>2106</v>
      </c>
      <c r="E798" s="32" t="s">
        <v>2107</v>
      </c>
      <c r="F798" s="32" t="s">
        <v>2108</v>
      </c>
      <c r="G798" s="33" t="s">
        <v>12</v>
      </c>
      <c r="H798" s="34" t="s">
        <v>13</v>
      </c>
      <c r="I798" s="35">
        <v>0.98460000000000003</v>
      </c>
      <c r="J798" s="36">
        <v>843461.52</v>
      </c>
      <c r="K798" s="19">
        <f t="shared" si="12"/>
        <v>1269301.04</v>
      </c>
      <c r="L798" s="37">
        <v>106459.88</v>
      </c>
      <c r="M798" s="38"/>
    </row>
    <row r="799" spans="1:13" s="39" customFormat="1" ht="12.95" customHeight="1" x14ac:dyDescent="0.25">
      <c r="A799" s="226"/>
      <c r="B799" s="29">
        <v>2002</v>
      </c>
      <c r="C799" s="30">
        <v>37</v>
      </c>
      <c r="D799" s="32" t="s">
        <v>2109</v>
      </c>
      <c r="E799" s="32" t="s">
        <v>2110</v>
      </c>
      <c r="F799" s="32" t="s">
        <v>2111</v>
      </c>
      <c r="G799" s="33" t="s">
        <v>12</v>
      </c>
      <c r="H799" s="34" t="s">
        <v>13</v>
      </c>
      <c r="I799" s="35">
        <v>0.98280000000000001</v>
      </c>
      <c r="J799" s="36">
        <v>847959.52</v>
      </c>
      <c r="K799" s="19">
        <f t="shared" si="12"/>
        <v>1273020.52</v>
      </c>
      <c r="L799" s="37">
        <v>106265.25</v>
      </c>
      <c r="M799" s="38"/>
    </row>
    <row r="800" spans="1:13" s="39" customFormat="1" ht="12.95" customHeight="1" x14ac:dyDescent="0.25">
      <c r="A800" s="226"/>
      <c r="B800" s="29">
        <v>2019</v>
      </c>
      <c r="C800" s="30">
        <v>38</v>
      </c>
      <c r="D800" s="32" t="s">
        <v>2112</v>
      </c>
      <c r="E800" s="32" t="s">
        <v>2113</v>
      </c>
      <c r="F800" s="32" t="s">
        <v>2114</v>
      </c>
      <c r="G800" s="33" t="s">
        <v>12</v>
      </c>
      <c r="H800" s="34" t="s">
        <v>13</v>
      </c>
      <c r="I800" s="35">
        <v>0.98260000000000003</v>
      </c>
      <c r="J800" s="36">
        <v>841731.52</v>
      </c>
      <c r="K800" s="19">
        <f t="shared" si="12"/>
        <v>1266706.04</v>
      </c>
      <c r="L800" s="37">
        <v>106243.63</v>
      </c>
      <c r="M800" s="38"/>
    </row>
    <row r="801" spans="1:13" s="39" customFormat="1" ht="12.95" customHeight="1" x14ac:dyDescent="0.25">
      <c r="A801" s="226"/>
      <c r="B801" s="29">
        <v>2051</v>
      </c>
      <c r="C801" s="30">
        <v>39</v>
      </c>
      <c r="D801" s="32" t="s">
        <v>2115</v>
      </c>
      <c r="E801" s="32" t="s">
        <v>2116</v>
      </c>
      <c r="F801" s="32" t="s">
        <v>2093</v>
      </c>
      <c r="G801" s="33" t="s">
        <v>12</v>
      </c>
      <c r="H801" s="34" t="s">
        <v>13</v>
      </c>
      <c r="I801" s="35">
        <v>0.97660000000000002</v>
      </c>
      <c r="J801" s="36">
        <v>836541.52</v>
      </c>
      <c r="K801" s="19">
        <f t="shared" si="12"/>
        <v>1258921.04</v>
      </c>
      <c r="L801" s="37">
        <v>105594.88</v>
      </c>
      <c r="M801" s="38"/>
    </row>
    <row r="802" spans="1:13" s="39" customFormat="1" ht="12.95" customHeight="1" x14ac:dyDescent="0.25">
      <c r="A802" s="226"/>
      <c r="B802" s="29">
        <v>2020</v>
      </c>
      <c r="C802" s="30">
        <v>40</v>
      </c>
      <c r="D802" s="32" t="s">
        <v>966</v>
      </c>
      <c r="E802" s="32" t="s">
        <v>967</v>
      </c>
      <c r="F802" s="32" t="s">
        <v>2117</v>
      </c>
      <c r="G802" s="33" t="s">
        <v>12</v>
      </c>
      <c r="H802" s="34" t="s">
        <v>13</v>
      </c>
      <c r="I802" s="35">
        <v>0.97660000000000002</v>
      </c>
      <c r="J802" s="36">
        <v>836541.52</v>
      </c>
      <c r="K802" s="19">
        <f t="shared" si="12"/>
        <v>1258921.04</v>
      </c>
      <c r="L802" s="37">
        <v>105594.88</v>
      </c>
      <c r="M802" s="38"/>
    </row>
    <row r="803" spans="1:13" s="39" customFormat="1" ht="12.95" customHeight="1" x14ac:dyDescent="0.25">
      <c r="A803" s="226"/>
      <c r="B803" s="29">
        <v>2008</v>
      </c>
      <c r="C803" s="30">
        <v>41</v>
      </c>
      <c r="D803" s="32" t="s">
        <v>2121</v>
      </c>
      <c r="E803" s="32" t="s">
        <v>2122</v>
      </c>
      <c r="F803" s="32" t="s">
        <v>2123</v>
      </c>
      <c r="G803" s="33" t="s">
        <v>12</v>
      </c>
      <c r="H803" s="34" t="s">
        <v>13</v>
      </c>
      <c r="I803" s="35">
        <v>0.96860000000000002</v>
      </c>
      <c r="J803" s="36">
        <v>835676.52</v>
      </c>
      <c r="K803" s="19">
        <f t="shared" si="12"/>
        <v>1254596.04</v>
      </c>
      <c r="L803" s="37">
        <v>104729.88</v>
      </c>
      <c r="M803" s="38"/>
    </row>
    <row r="804" spans="1:13" s="39" customFormat="1" ht="12.95" customHeight="1" x14ac:dyDescent="0.25">
      <c r="A804" s="226"/>
      <c r="B804" s="29">
        <v>2030</v>
      </c>
      <c r="C804" s="30">
        <v>42</v>
      </c>
      <c r="D804" s="32" t="s">
        <v>2124</v>
      </c>
      <c r="E804" s="32" t="s">
        <v>2125</v>
      </c>
      <c r="F804" s="32" t="s">
        <v>2126</v>
      </c>
      <c r="G804" s="33" t="s">
        <v>12</v>
      </c>
      <c r="H804" s="34" t="s">
        <v>13</v>
      </c>
      <c r="I804" s="35">
        <v>0.97460000000000002</v>
      </c>
      <c r="J804" s="36">
        <v>840866.52</v>
      </c>
      <c r="K804" s="19">
        <f t="shared" si="12"/>
        <v>1262381.04</v>
      </c>
      <c r="L804" s="37">
        <v>105378.63</v>
      </c>
      <c r="M804" s="38"/>
    </row>
    <row r="805" spans="1:13" s="39" customFormat="1" ht="12.95" customHeight="1" x14ac:dyDescent="0.25">
      <c r="A805" s="226"/>
      <c r="B805" s="29">
        <v>2018</v>
      </c>
      <c r="C805" s="30">
        <v>43</v>
      </c>
      <c r="D805" s="32" t="s">
        <v>2127</v>
      </c>
      <c r="E805" s="32" t="s">
        <v>2128</v>
      </c>
      <c r="F805" s="32" t="s">
        <v>2129</v>
      </c>
      <c r="G805" s="33" t="s">
        <v>12</v>
      </c>
      <c r="H805" s="34" t="s">
        <v>13</v>
      </c>
      <c r="I805" s="35">
        <v>0.98260000000000003</v>
      </c>
      <c r="J805" s="36">
        <v>844326.52</v>
      </c>
      <c r="K805" s="19">
        <f t="shared" si="12"/>
        <v>1269301.04</v>
      </c>
      <c r="L805" s="37">
        <v>106243.63</v>
      </c>
      <c r="M805" s="38"/>
    </row>
    <row r="806" spans="1:13" s="39" customFormat="1" ht="12.95" customHeight="1" x14ac:dyDescent="0.25">
      <c r="A806" s="226"/>
      <c r="B806" s="29">
        <v>2017</v>
      </c>
      <c r="C806" s="30">
        <v>44</v>
      </c>
      <c r="D806" s="32" t="s">
        <v>2130</v>
      </c>
      <c r="E806" s="32" t="s">
        <v>2131</v>
      </c>
      <c r="F806" s="32" t="s">
        <v>2132</v>
      </c>
      <c r="G806" s="33" t="s">
        <v>12</v>
      </c>
      <c r="H806" s="34" t="s">
        <v>13</v>
      </c>
      <c r="I806" s="35">
        <v>0.98260000000000003</v>
      </c>
      <c r="J806" s="36">
        <v>847786.52</v>
      </c>
      <c r="K806" s="19">
        <f t="shared" si="12"/>
        <v>1272761.04</v>
      </c>
      <c r="L806" s="37">
        <v>106243.63</v>
      </c>
      <c r="M806" s="38"/>
    </row>
    <row r="807" spans="1:13" s="39" customFormat="1" ht="12.95" customHeight="1" x14ac:dyDescent="0.25">
      <c r="A807" s="226"/>
      <c r="B807" s="29">
        <v>2022</v>
      </c>
      <c r="C807" s="30">
        <v>45</v>
      </c>
      <c r="D807" s="32" t="s">
        <v>2133</v>
      </c>
      <c r="E807" s="32" t="s">
        <v>2134</v>
      </c>
      <c r="F807" s="32" t="s">
        <v>2135</v>
      </c>
      <c r="G807" s="33" t="s">
        <v>12</v>
      </c>
      <c r="H807" s="34" t="s">
        <v>13</v>
      </c>
      <c r="I807" s="35">
        <v>0.98260000000000003</v>
      </c>
      <c r="J807" s="36">
        <v>847786.52</v>
      </c>
      <c r="K807" s="19">
        <f t="shared" si="12"/>
        <v>1272761.04</v>
      </c>
      <c r="L807" s="37">
        <v>106243.63</v>
      </c>
      <c r="M807" s="38"/>
    </row>
    <row r="808" spans="1:13" s="39" customFormat="1" ht="12.95" customHeight="1" x14ac:dyDescent="0.25">
      <c r="A808" s="226"/>
      <c r="B808" s="29">
        <v>2021</v>
      </c>
      <c r="C808" s="30">
        <v>46</v>
      </c>
      <c r="D808" s="32" t="s">
        <v>1070</v>
      </c>
      <c r="E808" s="32" t="s">
        <v>2136</v>
      </c>
      <c r="F808" s="32" t="s">
        <v>2137</v>
      </c>
      <c r="G808" s="33" t="s">
        <v>12</v>
      </c>
      <c r="H808" s="34" t="s">
        <v>13</v>
      </c>
      <c r="I808" s="35">
        <v>0.98280000000000001</v>
      </c>
      <c r="J808" s="36">
        <v>847959.52</v>
      </c>
      <c r="K808" s="19">
        <f t="shared" si="12"/>
        <v>1273020.52</v>
      </c>
      <c r="L808" s="37">
        <v>106265.25</v>
      </c>
      <c r="M808" s="38"/>
    </row>
    <row r="809" spans="1:13" s="39" customFormat="1" ht="12.95" customHeight="1" x14ac:dyDescent="0.25">
      <c r="A809" s="226"/>
      <c r="B809" s="29">
        <v>2039</v>
      </c>
      <c r="C809" s="30">
        <v>47</v>
      </c>
      <c r="D809" s="32" t="s">
        <v>2138</v>
      </c>
      <c r="E809" s="32" t="s">
        <v>2139</v>
      </c>
      <c r="F809" s="32" t="s">
        <v>2140</v>
      </c>
      <c r="G809" s="33" t="s">
        <v>12</v>
      </c>
      <c r="H809" s="34" t="s">
        <v>13</v>
      </c>
      <c r="I809" s="35">
        <v>0.98260000000000003</v>
      </c>
      <c r="J809" s="36">
        <v>847786.52</v>
      </c>
      <c r="K809" s="19">
        <f t="shared" si="12"/>
        <v>1272761.04</v>
      </c>
      <c r="L809" s="37">
        <v>106243.63</v>
      </c>
      <c r="M809" s="38"/>
    </row>
    <row r="810" spans="1:13" s="39" customFormat="1" ht="12.95" customHeight="1" x14ac:dyDescent="0.25">
      <c r="A810" s="226"/>
      <c r="B810" s="29">
        <v>2056</v>
      </c>
      <c r="C810" s="30">
        <v>48</v>
      </c>
      <c r="D810" s="32" t="s">
        <v>2141</v>
      </c>
      <c r="E810" s="32" t="s">
        <v>2142</v>
      </c>
      <c r="F810" s="32" t="s">
        <v>2143</v>
      </c>
      <c r="G810" s="33" t="s">
        <v>12</v>
      </c>
      <c r="H810" s="34" t="s">
        <v>13</v>
      </c>
      <c r="I810" s="35">
        <v>0.97660000000000002</v>
      </c>
      <c r="J810" s="36">
        <v>842596.52</v>
      </c>
      <c r="K810" s="19">
        <f t="shared" si="12"/>
        <v>1264976.04</v>
      </c>
      <c r="L810" s="37">
        <v>105594.88</v>
      </c>
      <c r="M810" s="38"/>
    </row>
    <row r="811" spans="1:13" s="39" customFormat="1" ht="12.95" customHeight="1" x14ac:dyDescent="0.25">
      <c r="A811" s="226"/>
      <c r="B811" s="29">
        <v>2059</v>
      </c>
      <c r="C811" s="30">
        <v>49</v>
      </c>
      <c r="D811" s="59" t="s">
        <v>5675</v>
      </c>
      <c r="E811" s="59" t="s">
        <v>5676</v>
      </c>
      <c r="F811" s="59" t="s">
        <v>5677</v>
      </c>
      <c r="G811" s="33" t="s">
        <v>12</v>
      </c>
      <c r="H811" s="34" t="s">
        <v>13</v>
      </c>
      <c r="I811" s="35">
        <v>0.97860000000000003</v>
      </c>
      <c r="J811" s="36">
        <v>737758.52</v>
      </c>
      <c r="K811" s="19">
        <f t="shared" si="12"/>
        <v>1161003.04</v>
      </c>
      <c r="L811" s="37">
        <v>105811.13</v>
      </c>
      <c r="M811" s="38"/>
    </row>
    <row r="812" spans="1:13" s="39" customFormat="1" ht="12.95" customHeight="1" x14ac:dyDescent="0.25">
      <c r="A812" s="226"/>
      <c r="B812" s="29">
        <v>2026</v>
      </c>
      <c r="C812" s="30">
        <v>50</v>
      </c>
      <c r="D812" s="32" t="s">
        <v>2144</v>
      </c>
      <c r="E812" s="32" t="s">
        <v>2145</v>
      </c>
      <c r="F812" s="32" t="s">
        <v>2132</v>
      </c>
      <c r="G812" s="33" t="s">
        <v>12</v>
      </c>
      <c r="H812" s="34" t="s">
        <v>13</v>
      </c>
      <c r="I812" s="35">
        <v>0.9768</v>
      </c>
      <c r="J812" s="36">
        <v>842769.52</v>
      </c>
      <c r="K812" s="19">
        <f t="shared" si="12"/>
        <v>1265235.52</v>
      </c>
      <c r="L812" s="37">
        <v>105616.5</v>
      </c>
      <c r="M812" s="38"/>
    </row>
    <row r="813" spans="1:13" s="39" customFormat="1" ht="12.95" customHeight="1" x14ac:dyDescent="0.25">
      <c r="A813" s="226"/>
      <c r="B813" s="29">
        <v>2005</v>
      </c>
      <c r="C813" s="30">
        <v>51</v>
      </c>
      <c r="D813" s="53" t="s">
        <v>2118</v>
      </c>
      <c r="E813" s="53" t="s">
        <v>5696</v>
      </c>
      <c r="F813" s="53" t="s">
        <v>5697</v>
      </c>
      <c r="G813" s="33" t="s">
        <v>12</v>
      </c>
      <c r="H813" s="34" t="s">
        <v>13</v>
      </c>
      <c r="I813" s="35">
        <v>0.97460000000000002</v>
      </c>
      <c r="J813" s="36">
        <v>631190.52</v>
      </c>
      <c r="K813" s="19">
        <f t="shared" si="12"/>
        <v>1052705.04</v>
      </c>
      <c r="L813" s="37">
        <v>105378.63</v>
      </c>
      <c r="M813" s="38"/>
    </row>
    <row r="814" spans="1:13" s="39" customFormat="1" ht="14.25" customHeight="1" x14ac:dyDescent="0.25">
      <c r="A814" s="227"/>
      <c r="B814" s="29">
        <v>2036</v>
      </c>
      <c r="C814" s="30">
        <v>52</v>
      </c>
      <c r="D814" s="32" t="s">
        <v>2146</v>
      </c>
      <c r="E814" s="32" t="s">
        <v>2147</v>
      </c>
      <c r="F814" s="32" t="s">
        <v>2148</v>
      </c>
      <c r="G814" s="33" t="s">
        <v>12</v>
      </c>
      <c r="H814" s="34" t="s">
        <v>13</v>
      </c>
      <c r="I814" s="35">
        <v>0.99060000000000004</v>
      </c>
      <c r="J814" s="36">
        <v>854706.52</v>
      </c>
      <c r="K814" s="19">
        <f t="shared" si="12"/>
        <v>1283141.04</v>
      </c>
      <c r="L814" s="37">
        <v>107108.63</v>
      </c>
      <c r="M814" s="38"/>
    </row>
    <row r="815" spans="1:13" s="39" customFormat="1" ht="12.95" customHeight="1" x14ac:dyDescent="0.25">
      <c r="A815" s="225" t="s">
        <v>2149</v>
      </c>
      <c r="B815" s="29"/>
      <c r="C815" s="30"/>
      <c r="D815" s="31" t="s">
        <v>11</v>
      </c>
      <c r="E815" s="32"/>
      <c r="F815" s="32"/>
      <c r="G815" s="33"/>
      <c r="H815" s="34"/>
      <c r="I815" s="35"/>
      <c r="J815" s="36"/>
      <c r="K815" s="19"/>
      <c r="L815" s="37"/>
      <c r="M815" s="38"/>
    </row>
    <row r="816" spans="1:13" s="39" customFormat="1" ht="12.95" customHeight="1" x14ac:dyDescent="0.25">
      <c r="A816" s="226"/>
      <c r="B816" s="29">
        <v>5300</v>
      </c>
      <c r="C816" s="30">
        <v>1</v>
      </c>
      <c r="D816" s="32" t="s">
        <v>2150</v>
      </c>
      <c r="E816" s="32" t="s">
        <v>2151</v>
      </c>
      <c r="F816" s="32" t="s">
        <v>2152</v>
      </c>
      <c r="G816" s="33" t="s">
        <v>12</v>
      </c>
      <c r="H816" s="34" t="s">
        <v>13</v>
      </c>
      <c r="I816" s="35">
        <v>0.97719999999999996</v>
      </c>
      <c r="J816" s="36">
        <v>847873</v>
      </c>
      <c r="K816" s="19">
        <f t="shared" si="12"/>
        <v>1270512</v>
      </c>
      <c r="L816" s="19">
        <v>105659.75</v>
      </c>
      <c r="M816" s="38"/>
    </row>
    <row r="817" spans="1:13" s="39" customFormat="1" ht="12.95" customHeight="1" x14ac:dyDescent="0.25">
      <c r="A817" s="226"/>
      <c r="B817" s="29"/>
      <c r="C817" s="30"/>
      <c r="D817" s="31" t="s">
        <v>15</v>
      </c>
      <c r="E817" s="32"/>
      <c r="F817" s="32"/>
      <c r="G817" s="33"/>
      <c r="H817" s="34"/>
      <c r="I817" s="35"/>
      <c r="J817" s="36"/>
      <c r="K817" s="19"/>
      <c r="L817" s="28"/>
      <c r="M817" s="38"/>
    </row>
    <row r="818" spans="1:13" s="39" customFormat="1" ht="12.95" customHeight="1" x14ac:dyDescent="0.25">
      <c r="A818" s="226"/>
      <c r="B818" s="29">
        <v>5301</v>
      </c>
      <c r="C818" s="30">
        <v>1</v>
      </c>
      <c r="D818" s="53" t="s">
        <v>5610</v>
      </c>
      <c r="E818" s="53" t="s">
        <v>5611</v>
      </c>
      <c r="F818" s="53" t="s">
        <v>5612</v>
      </c>
      <c r="G818" s="33" t="s">
        <v>5735</v>
      </c>
      <c r="H818" s="34" t="s">
        <v>13</v>
      </c>
      <c r="I818" s="35">
        <v>0.98429999999999995</v>
      </c>
      <c r="J818" s="36">
        <v>1591376.1700000002</v>
      </c>
      <c r="K818" s="19">
        <f t="shared" si="12"/>
        <v>2386559.33</v>
      </c>
      <c r="L818" s="28">
        <v>198795.79</v>
      </c>
      <c r="M818" s="38"/>
    </row>
    <row r="819" spans="1:13" s="39" customFormat="1" ht="12.95" customHeight="1" x14ac:dyDescent="0.25">
      <c r="A819" s="225" t="s">
        <v>5740</v>
      </c>
      <c r="B819" s="29"/>
      <c r="C819" s="30"/>
      <c r="D819" s="31" t="s">
        <v>11</v>
      </c>
      <c r="E819" s="32"/>
      <c r="F819" s="32"/>
      <c r="G819" s="33"/>
      <c r="H819" s="34"/>
      <c r="I819" s="35"/>
      <c r="J819" s="36"/>
      <c r="K819" s="19"/>
      <c r="L819" s="37"/>
      <c r="M819" s="38"/>
    </row>
    <row r="820" spans="1:13" s="39" customFormat="1" ht="12.95" customHeight="1" x14ac:dyDescent="0.25">
      <c r="A820" s="226"/>
      <c r="B820" s="29">
        <v>3326</v>
      </c>
      <c r="C820" s="30">
        <v>1</v>
      </c>
      <c r="D820" s="32" t="s">
        <v>2154</v>
      </c>
      <c r="E820" s="32" t="s">
        <v>2155</v>
      </c>
      <c r="F820" s="32" t="s">
        <v>2156</v>
      </c>
      <c r="G820" s="33" t="s">
        <v>12</v>
      </c>
      <c r="H820" s="34" t="s">
        <v>13</v>
      </c>
      <c r="I820" s="35">
        <v>0.93089999999999995</v>
      </c>
      <c r="J820" s="36">
        <v>803822.8600000001</v>
      </c>
      <c r="K820" s="19">
        <f t="shared" si="12"/>
        <v>1206437.1000000001</v>
      </c>
      <c r="L820" s="37">
        <v>100653.56</v>
      </c>
      <c r="M820" s="38"/>
    </row>
    <row r="821" spans="1:13" s="39" customFormat="1" ht="12.95" customHeight="1" x14ac:dyDescent="0.25">
      <c r="A821" s="226"/>
      <c r="B821" s="29">
        <v>3307</v>
      </c>
      <c r="C821" s="30">
        <v>2</v>
      </c>
      <c r="D821" s="32" t="s">
        <v>1271</v>
      </c>
      <c r="E821" s="32" t="s">
        <v>2157</v>
      </c>
      <c r="F821" s="32" t="s">
        <v>2158</v>
      </c>
      <c r="G821" s="33" t="s">
        <v>12</v>
      </c>
      <c r="H821" s="34" t="s">
        <v>13</v>
      </c>
      <c r="I821" s="35">
        <v>0.92290000000000005</v>
      </c>
      <c r="J821" s="36">
        <v>795605.3600000001</v>
      </c>
      <c r="K821" s="19">
        <f t="shared" si="12"/>
        <v>1194759.6000000001</v>
      </c>
      <c r="L821" s="37">
        <v>99788.56</v>
      </c>
      <c r="M821" s="38"/>
    </row>
    <row r="822" spans="1:13" s="39" customFormat="1" ht="12.95" customHeight="1" x14ac:dyDescent="0.25">
      <c r="A822" s="226"/>
      <c r="B822" s="29">
        <v>3302</v>
      </c>
      <c r="C822" s="30">
        <v>3</v>
      </c>
      <c r="D822" s="32" t="s">
        <v>2159</v>
      </c>
      <c r="E822" s="32" t="s">
        <v>2160</v>
      </c>
      <c r="F822" s="32" t="s">
        <v>2161</v>
      </c>
      <c r="G822" s="33" t="s">
        <v>12</v>
      </c>
      <c r="H822" s="34" t="s">
        <v>13</v>
      </c>
      <c r="I822" s="35">
        <v>0.9304</v>
      </c>
      <c r="J822" s="36">
        <v>803931</v>
      </c>
      <c r="K822" s="19">
        <f t="shared" si="12"/>
        <v>1206329</v>
      </c>
      <c r="L822" s="37">
        <v>100599.5</v>
      </c>
      <c r="M822" s="38"/>
    </row>
    <row r="823" spans="1:13" s="39" customFormat="1" ht="12.95" customHeight="1" x14ac:dyDescent="0.25">
      <c r="A823" s="226"/>
      <c r="B823" s="29">
        <v>3346</v>
      </c>
      <c r="C823" s="30">
        <v>4</v>
      </c>
      <c r="D823" s="70" t="s">
        <v>2162</v>
      </c>
      <c r="E823" s="70" t="s">
        <v>2163</v>
      </c>
      <c r="F823" s="70" t="s">
        <v>2164</v>
      </c>
      <c r="G823" s="33" t="s">
        <v>12</v>
      </c>
      <c r="H823" s="34" t="s">
        <v>13</v>
      </c>
      <c r="I823" s="35">
        <v>0.9637</v>
      </c>
      <c r="J823" s="36">
        <v>833167.98</v>
      </c>
      <c r="K823" s="19">
        <f t="shared" si="12"/>
        <v>1249968.22</v>
      </c>
      <c r="L823" s="37">
        <v>104200.06</v>
      </c>
      <c r="M823" s="38"/>
    </row>
    <row r="824" spans="1:13" s="39" customFormat="1" ht="12.95" customHeight="1" x14ac:dyDescent="0.25">
      <c r="A824" s="226"/>
      <c r="B824" s="29">
        <v>3320</v>
      </c>
      <c r="C824" s="30">
        <v>5</v>
      </c>
      <c r="D824" s="32" t="s">
        <v>2165</v>
      </c>
      <c r="E824" s="32" t="s">
        <v>2166</v>
      </c>
      <c r="F824" s="32" t="s">
        <v>2167</v>
      </c>
      <c r="G824" s="33" t="s">
        <v>12</v>
      </c>
      <c r="H824" s="34" t="s">
        <v>13</v>
      </c>
      <c r="I824" s="35">
        <v>0.92689999999999995</v>
      </c>
      <c r="J824" s="36">
        <v>800362.8600000001</v>
      </c>
      <c r="K824" s="19">
        <f t="shared" si="12"/>
        <v>1201247.1000000001</v>
      </c>
      <c r="L824" s="37">
        <v>100221.06</v>
      </c>
      <c r="M824" s="38"/>
    </row>
    <row r="825" spans="1:13" s="39" customFormat="1" ht="12.95" customHeight="1" x14ac:dyDescent="0.25">
      <c r="A825" s="226"/>
      <c r="B825" s="29">
        <v>3303</v>
      </c>
      <c r="C825" s="30">
        <v>6</v>
      </c>
      <c r="D825" s="32" t="s">
        <v>2168</v>
      </c>
      <c r="E825" s="32" t="s">
        <v>2169</v>
      </c>
      <c r="F825" s="32" t="s">
        <v>2170</v>
      </c>
      <c r="G825" s="33" t="s">
        <v>12</v>
      </c>
      <c r="H825" s="34" t="s">
        <v>13</v>
      </c>
      <c r="I825" s="35">
        <v>0.40560000000000002</v>
      </c>
      <c r="J825" s="36">
        <v>695849.24</v>
      </c>
      <c r="K825" s="19">
        <f t="shared" si="12"/>
        <v>871271.24</v>
      </c>
      <c r="L825" s="37">
        <v>43855.5</v>
      </c>
      <c r="M825" s="38"/>
    </row>
    <row r="826" spans="1:13" s="39" customFormat="1" ht="12.95" customHeight="1" x14ac:dyDescent="0.25">
      <c r="A826" s="226"/>
      <c r="B826" s="29">
        <v>3316</v>
      </c>
      <c r="C826" s="30">
        <v>7</v>
      </c>
      <c r="D826" s="32" t="s">
        <v>2171</v>
      </c>
      <c r="E826" s="32" t="s">
        <v>2172</v>
      </c>
      <c r="F826" s="32" t="s">
        <v>2173</v>
      </c>
      <c r="G826" s="33" t="s">
        <v>12</v>
      </c>
      <c r="H826" s="34" t="s">
        <v>13</v>
      </c>
      <c r="I826" s="35">
        <v>0.93289999999999995</v>
      </c>
      <c r="J826" s="36">
        <v>806417.8600000001</v>
      </c>
      <c r="K826" s="19">
        <f t="shared" si="12"/>
        <v>1209897.1000000001</v>
      </c>
      <c r="L826" s="37">
        <v>100869.81</v>
      </c>
      <c r="M826" s="38"/>
    </row>
    <row r="827" spans="1:13" s="39" customFormat="1" ht="12.95" customHeight="1" x14ac:dyDescent="0.25">
      <c r="A827" s="226"/>
      <c r="B827" s="29">
        <v>3321</v>
      </c>
      <c r="C827" s="30">
        <v>8</v>
      </c>
      <c r="D827" s="32" t="s">
        <v>2174</v>
      </c>
      <c r="E827" s="32" t="s">
        <v>2175</v>
      </c>
      <c r="F827" s="32" t="s">
        <v>2176</v>
      </c>
      <c r="G827" s="33" t="s">
        <v>12</v>
      </c>
      <c r="H827" s="34" t="s">
        <v>13</v>
      </c>
      <c r="I827" s="35">
        <v>0.92689999999999995</v>
      </c>
      <c r="J827" s="36">
        <v>800362.8600000001</v>
      </c>
      <c r="K827" s="19">
        <f t="shared" si="12"/>
        <v>1201247.1000000001</v>
      </c>
      <c r="L827" s="37">
        <v>100221.06</v>
      </c>
      <c r="M827" s="38"/>
    </row>
    <row r="828" spans="1:13" s="39" customFormat="1" ht="12.95" customHeight="1" x14ac:dyDescent="0.25">
      <c r="A828" s="226"/>
      <c r="B828" s="29">
        <v>3325</v>
      </c>
      <c r="C828" s="30">
        <v>9</v>
      </c>
      <c r="D828" s="32" t="s">
        <v>2177</v>
      </c>
      <c r="E828" s="32" t="s">
        <v>2178</v>
      </c>
      <c r="F828" s="32" t="s">
        <v>2179</v>
      </c>
      <c r="G828" s="33" t="s">
        <v>12</v>
      </c>
      <c r="H828" s="34" t="s">
        <v>13</v>
      </c>
      <c r="I828" s="35">
        <v>0.93889999999999996</v>
      </c>
      <c r="J828" s="36">
        <v>810742.8600000001</v>
      </c>
      <c r="K828" s="19">
        <f t="shared" si="12"/>
        <v>1216817.1000000001</v>
      </c>
      <c r="L828" s="37">
        <v>101518.56</v>
      </c>
      <c r="M828" s="38"/>
    </row>
    <row r="829" spans="1:13" s="39" customFormat="1" ht="12.95" customHeight="1" x14ac:dyDescent="0.25">
      <c r="A829" s="226"/>
      <c r="B829" s="29">
        <v>3308</v>
      </c>
      <c r="C829" s="30">
        <v>10</v>
      </c>
      <c r="D829" s="42" t="s">
        <v>2180</v>
      </c>
      <c r="E829" s="42" t="s">
        <v>2181</v>
      </c>
      <c r="F829" s="42" t="s">
        <v>2182</v>
      </c>
      <c r="G829" s="33" t="s">
        <v>12</v>
      </c>
      <c r="H829" s="34" t="s">
        <v>13</v>
      </c>
      <c r="I829" s="35">
        <v>0.95899999999999996</v>
      </c>
      <c r="J829" s="36">
        <v>797778.68</v>
      </c>
      <c r="K829" s="19">
        <f t="shared" si="12"/>
        <v>1212546.2</v>
      </c>
      <c r="L829" s="37">
        <v>103691.88</v>
      </c>
      <c r="M829" s="38"/>
    </row>
    <row r="830" spans="1:13" s="39" customFormat="1" ht="12.95" customHeight="1" x14ac:dyDescent="0.25">
      <c r="A830" s="226"/>
      <c r="B830" s="29">
        <v>3334</v>
      </c>
      <c r="C830" s="30">
        <v>11</v>
      </c>
      <c r="D830" s="32" t="s">
        <v>2183</v>
      </c>
      <c r="E830" s="32" t="s">
        <v>1025</v>
      </c>
      <c r="F830" s="32" t="s">
        <v>2184</v>
      </c>
      <c r="G830" s="33" t="s">
        <v>12</v>
      </c>
      <c r="H830" s="34" t="s">
        <v>13</v>
      </c>
      <c r="I830" s="35">
        <v>0.94089999999999996</v>
      </c>
      <c r="J830" s="36">
        <v>812472.8600000001</v>
      </c>
      <c r="K830" s="19">
        <f t="shared" si="12"/>
        <v>1219412.1000000001</v>
      </c>
      <c r="L830" s="37">
        <v>101734.81</v>
      </c>
      <c r="M830" s="38"/>
    </row>
    <row r="831" spans="1:13" s="39" customFormat="1" ht="12.95" customHeight="1" x14ac:dyDescent="0.25">
      <c r="A831" s="226"/>
      <c r="B831" s="29">
        <v>3304</v>
      </c>
      <c r="C831" s="30">
        <v>12</v>
      </c>
      <c r="D831" s="32" t="s">
        <v>2185</v>
      </c>
      <c r="E831" s="32" t="s">
        <v>2186</v>
      </c>
      <c r="F831" s="32" t="s">
        <v>2187</v>
      </c>
      <c r="G831" s="33" t="s">
        <v>12</v>
      </c>
      <c r="H831" s="34" t="s">
        <v>13</v>
      </c>
      <c r="I831" s="35">
        <v>0.93489999999999995</v>
      </c>
      <c r="J831" s="36">
        <v>802525.3600000001</v>
      </c>
      <c r="K831" s="19">
        <f t="shared" si="12"/>
        <v>1206869.6000000001</v>
      </c>
      <c r="L831" s="37">
        <v>101086.06</v>
      </c>
      <c r="M831" s="38"/>
    </row>
    <row r="832" spans="1:13" s="39" customFormat="1" ht="12.95" customHeight="1" x14ac:dyDescent="0.25">
      <c r="A832" s="226"/>
      <c r="B832" s="29">
        <v>3300</v>
      </c>
      <c r="C832" s="30">
        <v>13</v>
      </c>
      <c r="D832" s="42" t="s">
        <v>634</v>
      </c>
      <c r="E832" s="42" t="s">
        <v>635</v>
      </c>
      <c r="F832" s="42" t="s">
        <v>2188</v>
      </c>
      <c r="G832" s="33" t="s">
        <v>12</v>
      </c>
      <c r="H832" s="34" t="s">
        <v>13</v>
      </c>
      <c r="I832" s="35">
        <v>0.92689999999999995</v>
      </c>
      <c r="J832" s="36">
        <v>792902.24</v>
      </c>
      <c r="K832" s="19">
        <f t="shared" si="12"/>
        <v>1193786.48</v>
      </c>
      <c r="L832" s="37">
        <v>100221.06</v>
      </c>
      <c r="M832" s="38"/>
    </row>
    <row r="833" spans="1:13" s="39" customFormat="1" ht="12.95" customHeight="1" x14ac:dyDescent="0.25">
      <c r="A833" s="226"/>
      <c r="B833" s="29">
        <v>3330</v>
      </c>
      <c r="C833" s="30">
        <v>14</v>
      </c>
      <c r="D833" s="32" t="s">
        <v>2189</v>
      </c>
      <c r="E833" s="32" t="s">
        <v>2190</v>
      </c>
      <c r="F833" s="32" t="s">
        <v>2191</v>
      </c>
      <c r="G833" s="33" t="s">
        <v>12</v>
      </c>
      <c r="H833" s="34" t="s">
        <v>13</v>
      </c>
      <c r="I833" s="35">
        <v>0.91890000000000005</v>
      </c>
      <c r="J833" s="36">
        <v>793442.8600000001</v>
      </c>
      <c r="K833" s="19">
        <f t="shared" si="12"/>
        <v>1190867.1000000001</v>
      </c>
      <c r="L833" s="37">
        <v>99356.06</v>
      </c>
      <c r="M833" s="38"/>
    </row>
    <row r="834" spans="1:13" s="39" customFormat="1" ht="12.95" customHeight="1" x14ac:dyDescent="0.25">
      <c r="A834" s="226"/>
      <c r="B834" s="29">
        <v>3322</v>
      </c>
      <c r="C834" s="30">
        <v>15</v>
      </c>
      <c r="D834" s="32" t="s">
        <v>2192</v>
      </c>
      <c r="E834" s="32" t="s">
        <v>2193</v>
      </c>
      <c r="F834" s="32" t="s">
        <v>2194</v>
      </c>
      <c r="G834" s="33" t="s">
        <v>12</v>
      </c>
      <c r="H834" s="34" t="s">
        <v>13</v>
      </c>
      <c r="I834" s="35">
        <v>0.93989999999999996</v>
      </c>
      <c r="J834" s="36">
        <v>812472.89999999991</v>
      </c>
      <c r="K834" s="19">
        <f t="shared" si="12"/>
        <v>1218979.6599999999</v>
      </c>
      <c r="L834" s="37">
        <v>101626.69</v>
      </c>
      <c r="M834" s="38"/>
    </row>
    <row r="835" spans="1:13" s="39" customFormat="1" ht="12.95" customHeight="1" x14ac:dyDescent="0.25">
      <c r="A835" s="226"/>
      <c r="B835" s="29">
        <v>3305</v>
      </c>
      <c r="C835" s="30">
        <v>16</v>
      </c>
      <c r="D835" s="32" t="s">
        <v>2195</v>
      </c>
      <c r="E835" s="32" t="s">
        <v>2196</v>
      </c>
      <c r="F835" s="32" t="s">
        <v>2197</v>
      </c>
      <c r="G835" s="33" t="s">
        <v>12</v>
      </c>
      <c r="H835" s="34" t="s">
        <v>13</v>
      </c>
      <c r="I835" s="35">
        <v>0.92689999999999995</v>
      </c>
      <c r="J835" s="36">
        <v>793010.3600000001</v>
      </c>
      <c r="K835" s="19">
        <f t="shared" si="12"/>
        <v>1193894.6000000001</v>
      </c>
      <c r="L835" s="37">
        <v>100221.06</v>
      </c>
      <c r="M835" s="38"/>
    </row>
    <row r="836" spans="1:13" s="39" customFormat="1" ht="12.95" customHeight="1" x14ac:dyDescent="0.25">
      <c r="A836" s="226"/>
      <c r="B836" s="29">
        <v>3337</v>
      </c>
      <c r="C836" s="30">
        <v>17</v>
      </c>
      <c r="D836" s="32" t="s">
        <v>2198</v>
      </c>
      <c r="E836" s="32" t="s">
        <v>2199</v>
      </c>
      <c r="F836" s="32" t="s">
        <v>2200</v>
      </c>
      <c r="G836" s="33" t="s">
        <v>12</v>
      </c>
      <c r="H836" s="34" t="s">
        <v>13</v>
      </c>
      <c r="I836" s="35">
        <v>0.97370000000000001</v>
      </c>
      <c r="J836" s="36">
        <v>842250.48000000021</v>
      </c>
      <c r="K836" s="19">
        <f t="shared" si="12"/>
        <v>1263375.72</v>
      </c>
      <c r="L836" s="37">
        <v>105281.31</v>
      </c>
      <c r="M836" s="38"/>
    </row>
    <row r="837" spans="1:13" s="39" customFormat="1" ht="12.95" customHeight="1" x14ac:dyDescent="0.25">
      <c r="A837" s="226"/>
      <c r="B837" s="29">
        <v>3313</v>
      </c>
      <c r="C837" s="30">
        <v>18</v>
      </c>
      <c r="D837" s="32" t="s">
        <v>2201</v>
      </c>
      <c r="E837" s="32" t="s">
        <v>2202</v>
      </c>
      <c r="F837" s="32" t="s">
        <v>2203</v>
      </c>
      <c r="G837" s="33" t="s">
        <v>12</v>
      </c>
      <c r="H837" s="34" t="s">
        <v>13</v>
      </c>
      <c r="I837" s="35">
        <v>0.93489999999999995</v>
      </c>
      <c r="J837" s="36">
        <v>801227.8600000001</v>
      </c>
      <c r="K837" s="19">
        <f t="shared" si="12"/>
        <v>1205572.1000000001</v>
      </c>
      <c r="L837" s="37">
        <v>101086.06</v>
      </c>
      <c r="M837" s="38"/>
    </row>
    <row r="838" spans="1:13" s="39" customFormat="1" ht="12.95" customHeight="1" x14ac:dyDescent="0.25">
      <c r="A838" s="226"/>
      <c r="B838" s="29">
        <v>3342</v>
      </c>
      <c r="C838" s="30">
        <v>19</v>
      </c>
      <c r="D838" s="42" t="s">
        <v>2204</v>
      </c>
      <c r="E838" s="42" t="s">
        <v>2205</v>
      </c>
      <c r="F838" s="42" t="s">
        <v>2206</v>
      </c>
      <c r="G838" s="33" t="s">
        <v>12</v>
      </c>
      <c r="H838" s="34" t="s">
        <v>13</v>
      </c>
      <c r="I838" s="35">
        <v>0.93589999999999995</v>
      </c>
      <c r="J838" s="36">
        <v>808147.89999999991</v>
      </c>
      <c r="K838" s="19">
        <f t="shared" si="12"/>
        <v>1212924.6599999999</v>
      </c>
      <c r="L838" s="37">
        <v>101194.19</v>
      </c>
      <c r="M838" s="38"/>
    </row>
    <row r="839" spans="1:13" s="39" customFormat="1" ht="12.95" customHeight="1" x14ac:dyDescent="0.25">
      <c r="A839" s="226"/>
      <c r="B839" s="29">
        <v>3311</v>
      </c>
      <c r="C839" s="30">
        <v>20</v>
      </c>
      <c r="D839" s="42" t="s">
        <v>2207</v>
      </c>
      <c r="E839" s="42" t="s">
        <v>2208</v>
      </c>
      <c r="F839" s="42" t="s">
        <v>2209</v>
      </c>
      <c r="G839" s="27" t="s">
        <v>12</v>
      </c>
      <c r="H839" s="34" t="s">
        <v>13</v>
      </c>
      <c r="I839" s="35">
        <v>0.95289999999999997</v>
      </c>
      <c r="J839" s="36">
        <v>815500.3600000001</v>
      </c>
      <c r="K839" s="19">
        <f t="shared" si="12"/>
        <v>1227629.6000000001</v>
      </c>
      <c r="L839" s="37">
        <v>103032.31</v>
      </c>
      <c r="M839" s="38"/>
    </row>
    <row r="840" spans="1:13" s="39" customFormat="1" ht="12.95" customHeight="1" x14ac:dyDescent="0.25">
      <c r="A840" s="226"/>
      <c r="B840" s="29">
        <v>3340</v>
      </c>
      <c r="C840" s="30">
        <v>21</v>
      </c>
      <c r="D840" s="32" t="s">
        <v>307</v>
      </c>
      <c r="E840" s="32" t="s">
        <v>2210</v>
      </c>
      <c r="F840" s="32" t="s">
        <v>2211</v>
      </c>
      <c r="G840" s="50" t="s">
        <v>12</v>
      </c>
      <c r="H840" s="34" t="s">
        <v>13</v>
      </c>
      <c r="I840" s="35">
        <v>0.40310000000000001</v>
      </c>
      <c r="J840" s="36">
        <v>347816.52</v>
      </c>
      <c r="K840" s="19">
        <f t="shared" si="12"/>
        <v>522157.28</v>
      </c>
      <c r="L840" s="37">
        <v>43585.19</v>
      </c>
      <c r="M840" s="38"/>
    </row>
    <row r="841" spans="1:13" s="39" customFormat="1" ht="12.95" customHeight="1" x14ac:dyDescent="0.25">
      <c r="A841" s="226"/>
      <c r="B841" s="29">
        <v>3324</v>
      </c>
      <c r="C841" s="30">
        <v>22</v>
      </c>
      <c r="D841" s="42" t="s">
        <v>2212</v>
      </c>
      <c r="E841" s="42" t="s">
        <v>2213</v>
      </c>
      <c r="F841" s="42" t="s">
        <v>2214</v>
      </c>
      <c r="G841" s="27" t="s">
        <v>12</v>
      </c>
      <c r="H841" s="34" t="s">
        <v>13</v>
      </c>
      <c r="I841" s="35">
        <v>0.9526</v>
      </c>
      <c r="J841" s="36">
        <v>823999.04</v>
      </c>
      <c r="K841" s="19">
        <f t="shared" si="12"/>
        <v>1235998.56</v>
      </c>
      <c r="L841" s="37">
        <v>102999.88</v>
      </c>
      <c r="M841" s="38"/>
    </row>
    <row r="842" spans="1:13" s="39" customFormat="1" ht="12.95" customHeight="1" x14ac:dyDescent="0.25">
      <c r="A842" s="226"/>
      <c r="B842" s="29">
        <v>3343</v>
      </c>
      <c r="C842" s="30">
        <v>23</v>
      </c>
      <c r="D842" s="32" t="s">
        <v>2215</v>
      </c>
      <c r="E842" s="32" t="s">
        <v>2216</v>
      </c>
      <c r="F842" s="32" t="s">
        <v>2217</v>
      </c>
      <c r="G842" s="33" t="s">
        <v>12</v>
      </c>
      <c r="H842" s="34" t="s">
        <v>13</v>
      </c>
      <c r="I842" s="35">
        <v>0.93989999999999996</v>
      </c>
      <c r="J842" s="36">
        <v>811607.89999999991</v>
      </c>
      <c r="K842" s="19">
        <f t="shared" ref="K842:K905" si="13">ROUND(J842+L842*4,2)</f>
        <v>1218114.6599999999</v>
      </c>
      <c r="L842" s="37">
        <v>101626.69</v>
      </c>
      <c r="M842" s="38"/>
    </row>
    <row r="843" spans="1:13" s="39" customFormat="1" ht="12.95" customHeight="1" x14ac:dyDescent="0.25">
      <c r="A843" s="226"/>
      <c r="B843" s="29">
        <v>3341</v>
      </c>
      <c r="C843" s="30">
        <v>24</v>
      </c>
      <c r="D843" s="32" t="s">
        <v>2218</v>
      </c>
      <c r="E843" s="32" t="s">
        <v>2219</v>
      </c>
      <c r="F843" s="32" t="s">
        <v>2220</v>
      </c>
      <c r="G843" s="33" t="s">
        <v>12</v>
      </c>
      <c r="H843" s="34" t="s">
        <v>13</v>
      </c>
      <c r="I843" s="35">
        <v>0.92100000000000004</v>
      </c>
      <c r="J843" s="36">
        <v>795691.9</v>
      </c>
      <c r="K843" s="19">
        <f t="shared" si="13"/>
        <v>1194024.42</v>
      </c>
      <c r="L843" s="37">
        <v>99583.13</v>
      </c>
      <c r="M843" s="38"/>
    </row>
    <row r="844" spans="1:13" s="39" customFormat="1" ht="12.95" customHeight="1" x14ac:dyDescent="0.25">
      <c r="A844" s="226"/>
      <c r="B844" s="29">
        <v>3327</v>
      </c>
      <c r="C844" s="30">
        <v>25</v>
      </c>
      <c r="D844" s="32" t="s">
        <v>2221</v>
      </c>
      <c r="E844" s="32" t="s">
        <v>2222</v>
      </c>
      <c r="F844" s="32" t="s">
        <v>2223</v>
      </c>
      <c r="G844" s="33" t="s">
        <v>12</v>
      </c>
      <c r="H844" s="34" t="s">
        <v>13</v>
      </c>
      <c r="I844" s="35">
        <v>0.95040000000000002</v>
      </c>
      <c r="J844" s="36">
        <v>821987.88</v>
      </c>
      <c r="K844" s="19">
        <f t="shared" si="13"/>
        <v>1233035.8799999999</v>
      </c>
      <c r="L844" s="37">
        <v>102762</v>
      </c>
      <c r="M844" s="38"/>
    </row>
    <row r="845" spans="1:13" s="39" customFormat="1" ht="12.95" customHeight="1" x14ac:dyDescent="0.25">
      <c r="A845" s="226"/>
      <c r="B845" s="29">
        <v>3318</v>
      </c>
      <c r="C845" s="30">
        <v>26</v>
      </c>
      <c r="D845" s="32" t="s">
        <v>2224</v>
      </c>
      <c r="E845" s="32" t="s">
        <v>2225</v>
      </c>
      <c r="F845" s="32" t="s">
        <v>2226</v>
      </c>
      <c r="G845" s="33" t="s">
        <v>12</v>
      </c>
      <c r="H845" s="34" t="s">
        <v>13</v>
      </c>
      <c r="I845" s="35">
        <v>0.93500000000000005</v>
      </c>
      <c r="J845" s="36">
        <v>807369.4</v>
      </c>
      <c r="K845" s="19">
        <f t="shared" si="13"/>
        <v>1211756.92</v>
      </c>
      <c r="L845" s="37">
        <v>101096.88</v>
      </c>
      <c r="M845" s="38"/>
    </row>
    <row r="846" spans="1:13" s="39" customFormat="1" ht="12.95" customHeight="1" x14ac:dyDescent="0.25">
      <c r="A846" s="226"/>
      <c r="B846" s="29">
        <v>3338</v>
      </c>
      <c r="C846" s="30">
        <v>27</v>
      </c>
      <c r="D846" s="32" t="s">
        <v>2227</v>
      </c>
      <c r="E846" s="32" t="s">
        <v>2228</v>
      </c>
      <c r="F846" s="32" t="s">
        <v>2229</v>
      </c>
      <c r="G846" s="33" t="s">
        <v>12</v>
      </c>
      <c r="H846" s="34" t="s">
        <v>13</v>
      </c>
      <c r="I846" s="35">
        <v>0.94089999999999996</v>
      </c>
      <c r="J846" s="36">
        <v>812472.8600000001</v>
      </c>
      <c r="K846" s="19">
        <f t="shared" si="13"/>
        <v>1219412.1000000001</v>
      </c>
      <c r="L846" s="37">
        <v>101734.81</v>
      </c>
      <c r="M846" s="38"/>
    </row>
    <row r="847" spans="1:13" s="39" customFormat="1" ht="12.95" customHeight="1" x14ac:dyDescent="0.25">
      <c r="A847" s="226"/>
      <c r="B847" s="29">
        <v>3323</v>
      </c>
      <c r="C847" s="30">
        <v>28</v>
      </c>
      <c r="D847" s="32" t="s">
        <v>2230</v>
      </c>
      <c r="E847" s="32" t="s">
        <v>2231</v>
      </c>
      <c r="F847" s="32" t="s">
        <v>2232</v>
      </c>
      <c r="G847" s="33" t="s">
        <v>12</v>
      </c>
      <c r="H847" s="34" t="s">
        <v>13</v>
      </c>
      <c r="I847" s="35">
        <v>0.95399999999999996</v>
      </c>
      <c r="J847" s="36">
        <v>824236.88</v>
      </c>
      <c r="K847" s="19">
        <f t="shared" si="13"/>
        <v>1236841.8799999999</v>
      </c>
      <c r="L847" s="37">
        <v>103151.25</v>
      </c>
      <c r="M847" s="38"/>
    </row>
    <row r="848" spans="1:13" s="39" customFormat="1" ht="12.95" customHeight="1" x14ac:dyDescent="0.25">
      <c r="A848" s="226"/>
      <c r="B848" s="29">
        <v>3312</v>
      </c>
      <c r="C848" s="30">
        <v>29</v>
      </c>
      <c r="D848" s="32" t="s">
        <v>2233</v>
      </c>
      <c r="E848" s="32" t="s">
        <v>2234</v>
      </c>
      <c r="F848" s="32" t="s">
        <v>2235</v>
      </c>
      <c r="G848" s="33" t="s">
        <v>12</v>
      </c>
      <c r="H848" s="34" t="s">
        <v>13</v>
      </c>
      <c r="I848" s="35">
        <v>0.95499999999999996</v>
      </c>
      <c r="J848" s="36">
        <v>819046.9</v>
      </c>
      <c r="K848" s="19">
        <f t="shared" si="13"/>
        <v>1232084.42</v>
      </c>
      <c r="L848" s="37">
        <v>103259.38</v>
      </c>
      <c r="M848" s="38"/>
    </row>
    <row r="849" spans="1:13" s="39" customFormat="1" ht="12.95" customHeight="1" x14ac:dyDescent="0.25">
      <c r="A849" s="226"/>
      <c r="B849" s="29">
        <v>3344</v>
      </c>
      <c r="C849" s="30">
        <v>30</v>
      </c>
      <c r="D849" s="32" t="s">
        <v>2236</v>
      </c>
      <c r="E849" s="32" t="s">
        <v>2237</v>
      </c>
      <c r="F849" s="32" t="s">
        <v>2238</v>
      </c>
      <c r="G849" s="33" t="s">
        <v>12</v>
      </c>
      <c r="H849" s="34" t="s">
        <v>13</v>
      </c>
      <c r="I849" s="35">
        <v>0.94589999999999996</v>
      </c>
      <c r="J849" s="36">
        <v>817230.39999999991</v>
      </c>
      <c r="K849" s="19">
        <f t="shared" si="13"/>
        <v>1226332.1599999999</v>
      </c>
      <c r="L849" s="37">
        <v>102275.44</v>
      </c>
      <c r="M849" s="38"/>
    </row>
    <row r="850" spans="1:13" s="39" customFormat="1" ht="12.95" customHeight="1" x14ac:dyDescent="0.25">
      <c r="A850" s="226"/>
      <c r="B850" s="29">
        <v>3317</v>
      </c>
      <c r="C850" s="30">
        <v>31</v>
      </c>
      <c r="D850" s="32" t="s">
        <v>2239</v>
      </c>
      <c r="E850" s="32" t="s">
        <v>2240</v>
      </c>
      <c r="F850" s="32" t="s">
        <v>2241</v>
      </c>
      <c r="G850" s="33" t="s">
        <v>12</v>
      </c>
      <c r="H850" s="34" t="s">
        <v>13</v>
      </c>
      <c r="I850" s="35">
        <v>0.92490000000000006</v>
      </c>
      <c r="J850" s="36">
        <v>798632.8600000001</v>
      </c>
      <c r="K850" s="19">
        <f t="shared" si="13"/>
        <v>1198652.1000000001</v>
      </c>
      <c r="L850" s="37">
        <v>100004.81</v>
      </c>
      <c r="M850" s="38"/>
    </row>
    <row r="851" spans="1:13" s="39" customFormat="1" ht="12.95" customHeight="1" x14ac:dyDescent="0.25">
      <c r="A851" s="226"/>
      <c r="B851" s="29">
        <v>3345</v>
      </c>
      <c r="C851" s="30">
        <v>32</v>
      </c>
      <c r="D851" s="32" t="s">
        <v>2242</v>
      </c>
      <c r="E851" s="32" t="s">
        <v>2243</v>
      </c>
      <c r="F851" s="32" t="s">
        <v>2244</v>
      </c>
      <c r="G851" s="33" t="s">
        <v>12</v>
      </c>
      <c r="H851" s="34" t="s">
        <v>13</v>
      </c>
      <c r="I851" s="35">
        <v>0.95640000000000003</v>
      </c>
      <c r="J851" s="36">
        <v>820257.88</v>
      </c>
      <c r="K851" s="19">
        <f t="shared" si="13"/>
        <v>1233900.8799999999</v>
      </c>
      <c r="L851" s="37">
        <v>103410.75</v>
      </c>
      <c r="M851" s="38"/>
    </row>
    <row r="852" spans="1:13" s="39" customFormat="1" ht="12.95" customHeight="1" x14ac:dyDescent="0.25">
      <c r="A852" s="226"/>
      <c r="B852" s="43">
        <v>3315</v>
      </c>
      <c r="C852" s="30">
        <v>33</v>
      </c>
      <c r="D852" s="32" t="s">
        <v>2245</v>
      </c>
      <c r="E852" s="32" t="s">
        <v>2246</v>
      </c>
      <c r="F852" s="32" t="s">
        <v>2247</v>
      </c>
      <c r="G852" s="33" t="s">
        <v>12</v>
      </c>
      <c r="H852" s="34" t="s">
        <v>13</v>
      </c>
      <c r="I852" s="35">
        <v>0.96199999999999997</v>
      </c>
      <c r="J852" s="36">
        <v>825534.38</v>
      </c>
      <c r="K852" s="19">
        <f t="shared" si="13"/>
        <v>1241599.3799999999</v>
      </c>
      <c r="L852" s="37">
        <v>104016.25</v>
      </c>
      <c r="M852" s="38"/>
    </row>
    <row r="853" spans="1:13" s="39" customFormat="1" ht="12.95" customHeight="1" x14ac:dyDescent="0.25">
      <c r="A853" s="226"/>
      <c r="B853" s="29">
        <v>3314</v>
      </c>
      <c r="C853" s="30">
        <v>34</v>
      </c>
      <c r="D853" s="32" t="s">
        <v>2248</v>
      </c>
      <c r="E853" s="32" t="s">
        <v>2249</v>
      </c>
      <c r="F853" s="32" t="s">
        <v>2250</v>
      </c>
      <c r="G853" s="33" t="s">
        <v>12</v>
      </c>
      <c r="H853" s="34" t="s">
        <v>13</v>
      </c>
      <c r="I853" s="35">
        <v>0.98070000000000002</v>
      </c>
      <c r="J853" s="36">
        <v>833481.57000000007</v>
      </c>
      <c r="K853" s="19">
        <f t="shared" si="13"/>
        <v>1257634.33</v>
      </c>
      <c r="L853" s="37">
        <v>106038.19</v>
      </c>
      <c r="M853" s="38"/>
    </row>
    <row r="854" spans="1:13" s="39" customFormat="1" ht="12.95" customHeight="1" x14ac:dyDescent="0.25">
      <c r="A854" s="226"/>
      <c r="B854" s="43">
        <v>3310</v>
      </c>
      <c r="C854" s="30">
        <v>35</v>
      </c>
      <c r="D854" s="32" t="s">
        <v>2251</v>
      </c>
      <c r="E854" s="32" t="s">
        <v>2252</v>
      </c>
      <c r="F854" s="32" t="s">
        <v>2253</v>
      </c>
      <c r="G854" s="33" t="s">
        <v>12</v>
      </c>
      <c r="H854" s="34" t="s">
        <v>13</v>
      </c>
      <c r="I854" s="35">
        <v>0.93289999999999995</v>
      </c>
      <c r="J854" s="36">
        <v>800795.3600000001</v>
      </c>
      <c r="K854" s="19">
        <f t="shared" si="13"/>
        <v>1204274.6000000001</v>
      </c>
      <c r="L854" s="37">
        <v>100869.81</v>
      </c>
      <c r="M854" s="38"/>
    </row>
    <row r="855" spans="1:13" s="39" customFormat="1" ht="12.95" customHeight="1" x14ac:dyDescent="0.25">
      <c r="A855" s="226"/>
      <c r="B855" s="29">
        <v>3301</v>
      </c>
      <c r="C855" s="30">
        <v>36</v>
      </c>
      <c r="D855" s="32" t="s">
        <v>2254</v>
      </c>
      <c r="E855" s="32" t="s">
        <v>2255</v>
      </c>
      <c r="F855" s="32" t="s">
        <v>945</v>
      </c>
      <c r="G855" s="33" t="s">
        <v>12</v>
      </c>
      <c r="H855" s="34" t="s">
        <v>13</v>
      </c>
      <c r="I855" s="35">
        <v>0.93089999999999995</v>
      </c>
      <c r="J855" s="36">
        <v>797767.8600000001</v>
      </c>
      <c r="K855" s="19">
        <f t="shared" si="13"/>
        <v>1200382.1000000001</v>
      </c>
      <c r="L855" s="37">
        <v>100653.56</v>
      </c>
      <c r="M855" s="38"/>
    </row>
    <row r="856" spans="1:13" s="39" customFormat="1" ht="12.95" customHeight="1" x14ac:dyDescent="0.25">
      <c r="A856" s="226"/>
      <c r="B856" s="29">
        <v>3336</v>
      </c>
      <c r="C856" s="30">
        <v>37</v>
      </c>
      <c r="D856" s="32" t="s">
        <v>2256</v>
      </c>
      <c r="E856" s="32" t="s">
        <v>353</v>
      </c>
      <c r="F856" s="32" t="s">
        <v>2257</v>
      </c>
      <c r="G856" s="33" t="s">
        <v>12</v>
      </c>
      <c r="H856" s="34" t="s">
        <v>13</v>
      </c>
      <c r="I856" s="35">
        <v>0.93089999999999995</v>
      </c>
      <c r="J856" s="36">
        <v>804255.3600000001</v>
      </c>
      <c r="K856" s="19">
        <f t="shared" si="13"/>
        <v>1206869.6000000001</v>
      </c>
      <c r="L856" s="37">
        <v>100653.56</v>
      </c>
      <c r="M856" s="38"/>
    </row>
    <row r="857" spans="1:13" s="39" customFormat="1" ht="12.95" customHeight="1" x14ac:dyDescent="0.25">
      <c r="A857" s="226"/>
      <c r="B857" s="29">
        <v>3332</v>
      </c>
      <c r="C857" s="30">
        <v>38</v>
      </c>
      <c r="D857" s="42" t="s">
        <v>2258</v>
      </c>
      <c r="E857" s="42" t="s">
        <v>2259</v>
      </c>
      <c r="F857" s="42" t="s">
        <v>2260</v>
      </c>
      <c r="G857" s="33" t="s">
        <v>12</v>
      </c>
      <c r="H857" s="34" t="s">
        <v>13</v>
      </c>
      <c r="I857" s="35">
        <v>0.92889999999999995</v>
      </c>
      <c r="J857" s="36">
        <v>801227.8600000001</v>
      </c>
      <c r="K857" s="19">
        <f t="shared" si="13"/>
        <v>1202977.1000000001</v>
      </c>
      <c r="L857" s="37">
        <v>100437.31</v>
      </c>
      <c r="M857" s="38"/>
    </row>
    <row r="858" spans="1:13" s="39" customFormat="1" ht="12.95" customHeight="1" x14ac:dyDescent="0.25">
      <c r="A858" s="226"/>
      <c r="B858" s="29">
        <v>3339</v>
      </c>
      <c r="C858" s="30">
        <v>39</v>
      </c>
      <c r="D858" s="32" t="s">
        <v>2261</v>
      </c>
      <c r="E858" s="32" t="s">
        <v>2262</v>
      </c>
      <c r="F858" s="32" t="s">
        <v>2263</v>
      </c>
      <c r="G858" s="33" t="s">
        <v>12</v>
      </c>
      <c r="H858" s="34" t="s">
        <v>13</v>
      </c>
      <c r="I858" s="35">
        <v>0.94589999999999996</v>
      </c>
      <c r="J858" s="36">
        <v>816797.89999999991</v>
      </c>
      <c r="K858" s="19">
        <f t="shared" si="13"/>
        <v>1225899.6599999999</v>
      </c>
      <c r="L858" s="37">
        <v>102275.44</v>
      </c>
      <c r="M858" s="38"/>
    </row>
    <row r="859" spans="1:13" s="39" customFormat="1" ht="12.95" customHeight="1" x14ac:dyDescent="0.25">
      <c r="A859" s="226"/>
      <c r="B859" s="29">
        <v>3319</v>
      </c>
      <c r="C859" s="30">
        <v>40</v>
      </c>
      <c r="D859" s="42" t="s">
        <v>2264</v>
      </c>
      <c r="E859" s="42" t="s">
        <v>2265</v>
      </c>
      <c r="F859" s="42" t="s">
        <v>2266</v>
      </c>
      <c r="G859" s="33" t="s">
        <v>12</v>
      </c>
      <c r="H859" s="34" t="s">
        <v>13</v>
      </c>
      <c r="I859" s="35">
        <v>0.92889999999999995</v>
      </c>
      <c r="J859" s="36">
        <v>802525.3600000001</v>
      </c>
      <c r="K859" s="19">
        <f t="shared" si="13"/>
        <v>1204274.6000000001</v>
      </c>
      <c r="L859" s="37">
        <v>100437.31</v>
      </c>
      <c r="M859" s="38"/>
    </row>
    <row r="860" spans="1:13" s="39" customFormat="1" ht="12.95" customHeight="1" x14ac:dyDescent="0.25">
      <c r="A860" s="226"/>
      <c r="B860" s="29">
        <v>3328</v>
      </c>
      <c r="C860" s="30">
        <v>41</v>
      </c>
      <c r="D860" s="32" t="s">
        <v>1164</v>
      </c>
      <c r="E860" s="32" t="s">
        <v>1165</v>
      </c>
      <c r="F860" s="32" t="s">
        <v>2267</v>
      </c>
      <c r="G860" s="33" t="s">
        <v>12</v>
      </c>
      <c r="H860" s="34" t="s">
        <v>13</v>
      </c>
      <c r="I860" s="35">
        <v>0.95</v>
      </c>
      <c r="J860" s="36">
        <v>820776.88</v>
      </c>
      <c r="K860" s="19">
        <f t="shared" si="13"/>
        <v>1231651.8799999999</v>
      </c>
      <c r="L860" s="37">
        <v>102718.75</v>
      </c>
      <c r="M860" s="38"/>
    </row>
    <row r="861" spans="1:13" s="39" customFormat="1" ht="12.95" customHeight="1" x14ac:dyDescent="0.25">
      <c r="A861" s="226"/>
      <c r="B861" s="29">
        <v>3329</v>
      </c>
      <c r="C861" s="30">
        <v>42</v>
      </c>
      <c r="D861" s="32" t="s">
        <v>2268</v>
      </c>
      <c r="E861" s="32" t="s">
        <v>2269</v>
      </c>
      <c r="F861" s="32" t="s">
        <v>2270</v>
      </c>
      <c r="G861" s="33" t="s">
        <v>12</v>
      </c>
      <c r="H861" s="34" t="s">
        <v>13</v>
      </c>
      <c r="I861" s="35">
        <v>0.93489999999999995</v>
      </c>
      <c r="J861" s="36">
        <v>807282.8600000001</v>
      </c>
      <c r="K861" s="19">
        <f t="shared" si="13"/>
        <v>1211627.1000000001</v>
      </c>
      <c r="L861" s="37">
        <v>101086.06</v>
      </c>
      <c r="M861" s="38"/>
    </row>
    <row r="862" spans="1:13" s="39" customFormat="1" ht="12.95" customHeight="1" x14ac:dyDescent="0.25">
      <c r="A862" s="226"/>
      <c r="B862" s="29">
        <v>3331</v>
      </c>
      <c r="C862" s="30">
        <v>43</v>
      </c>
      <c r="D862" s="32" t="s">
        <v>2271</v>
      </c>
      <c r="E862" s="32" t="s">
        <v>2272</v>
      </c>
      <c r="F862" s="32" t="s">
        <v>2273</v>
      </c>
      <c r="G862" s="33" t="s">
        <v>12</v>
      </c>
      <c r="H862" s="34" t="s">
        <v>13</v>
      </c>
      <c r="I862" s="35">
        <v>0.95489999999999997</v>
      </c>
      <c r="J862" s="36">
        <v>824907.25</v>
      </c>
      <c r="K862" s="19">
        <f t="shared" si="13"/>
        <v>1237901.49</v>
      </c>
      <c r="L862" s="37">
        <v>103248.56</v>
      </c>
      <c r="M862" s="38"/>
    </row>
    <row r="863" spans="1:13" s="39" customFormat="1" ht="12.95" customHeight="1" x14ac:dyDescent="0.25">
      <c r="A863" s="226"/>
      <c r="B863" s="29">
        <v>3306</v>
      </c>
      <c r="C863" s="30">
        <v>44</v>
      </c>
      <c r="D863" s="32" t="s">
        <v>2279</v>
      </c>
      <c r="E863" s="32" t="s">
        <v>2280</v>
      </c>
      <c r="F863" s="32" t="s">
        <v>2281</v>
      </c>
      <c r="G863" s="33" t="s">
        <v>12</v>
      </c>
      <c r="H863" s="34" t="s">
        <v>13</v>
      </c>
      <c r="I863" s="35">
        <v>0.42770000000000002</v>
      </c>
      <c r="J863" s="36">
        <v>542809.14</v>
      </c>
      <c r="K863" s="19">
        <f t="shared" si="13"/>
        <v>727789.38</v>
      </c>
      <c r="L863" s="37">
        <v>46245.06</v>
      </c>
      <c r="M863" s="38"/>
    </row>
    <row r="864" spans="1:13" s="39" customFormat="1" ht="19.5" customHeight="1" x14ac:dyDescent="0.25">
      <c r="A864" s="226"/>
      <c r="B864" s="29">
        <v>3335</v>
      </c>
      <c r="C864" s="30">
        <v>45</v>
      </c>
      <c r="D864" s="53" t="s">
        <v>2274</v>
      </c>
      <c r="E864" s="53" t="s">
        <v>5698</v>
      </c>
      <c r="F864" s="53" t="s">
        <v>2275</v>
      </c>
      <c r="G864" s="33" t="s">
        <v>12</v>
      </c>
      <c r="H864" s="34" t="s">
        <v>13</v>
      </c>
      <c r="I864" s="35">
        <v>0.96140000000000003</v>
      </c>
      <c r="J864" s="36">
        <v>619383.28</v>
      </c>
      <c r="K864" s="19">
        <f t="shared" si="13"/>
        <v>1035188.8</v>
      </c>
      <c r="L864" s="37">
        <v>103951.38</v>
      </c>
      <c r="M864" s="38"/>
    </row>
    <row r="865" spans="1:13" s="39" customFormat="1" ht="12.95" customHeight="1" x14ac:dyDescent="0.25">
      <c r="A865" s="226"/>
      <c r="B865" s="29"/>
      <c r="C865" s="30"/>
      <c r="D865" s="31" t="s">
        <v>5732</v>
      </c>
      <c r="E865" s="32"/>
      <c r="F865" s="32"/>
      <c r="G865" s="33"/>
      <c r="H865" s="34"/>
      <c r="I865" s="35"/>
      <c r="J865" s="36"/>
      <c r="K865" s="19"/>
      <c r="L865" s="37"/>
      <c r="M865" s="38"/>
    </row>
    <row r="866" spans="1:13" s="39" customFormat="1" ht="12.95" customHeight="1" x14ac:dyDescent="0.25">
      <c r="A866" s="226"/>
      <c r="B866" s="29">
        <v>3309</v>
      </c>
      <c r="C866" s="30">
        <v>1</v>
      </c>
      <c r="D866" s="42" t="s">
        <v>2276</v>
      </c>
      <c r="E866" s="42" t="s">
        <v>2277</v>
      </c>
      <c r="F866" s="42" t="s">
        <v>2278</v>
      </c>
      <c r="G866" s="33" t="s">
        <v>5731</v>
      </c>
      <c r="H866" s="34" t="s">
        <v>13</v>
      </c>
      <c r="I866" s="35">
        <v>0.94799999999999995</v>
      </c>
      <c r="J866" s="36">
        <v>1158293.79</v>
      </c>
      <c r="K866" s="19">
        <f t="shared" si="13"/>
        <v>1807863.39</v>
      </c>
      <c r="L866" s="37">
        <v>162392.4</v>
      </c>
      <c r="M866" s="38"/>
    </row>
    <row r="867" spans="1:13" s="39" customFormat="1" ht="12.95" customHeight="1" x14ac:dyDescent="0.25">
      <c r="A867" s="226"/>
      <c r="B867" s="29"/>
      <c r="C867" s="30"/>
      <c r="D867" s="31" t="s">
        <v>15</v>
      </c>
      <c r="E867" s="32"/>
      <c r="F867" s="32"/>
      <c r="G867" s="33"/>
      <c r="H867" s="34"/>
      <c r="I867" s="35"/>
      <c r="J867" s="36"/>
      <c r="K867" s="19"/>
      <c r="L867" s="37"/>
      <c r="M867" s="38"/>
    </row>
    <row r="868" spans="1:13" s="39" customFormat="1" ht="12.95" customHeight="1" x14ac:dyDescent="0.25">
      <c r="A868" s="226"/>
      <c r="B868" s="29">
        <v>3347</v>
      </c>
      <c r="C868" s="30">
        <v>1</v>
      </c>
      <c r="D868" s="53" t="s">
        <v>5705</v>
      </c>
      <c r="E868" s="53" t="s">
        <v>5706</v>
      </c>
      <c r="F868" s="53" t="s">
        <v>5707</v>
      </c>
      <c r="G868" s="33" t="s">
        <v>5735</v>
      </c>
      <c r="H868" s="34" t="s">
        <v>13</v>
      </c>
      <c r="I868" s="35">
        <v>0.97460000000000002</v>
      </c>
      <c r="J868" s="36">
        <v>984183.54999999993</v>
      </c>
      <c r="K868" s="19">
        <f t="shared" si="13"/>
        <v>1771530.39</v>
      </c>
      <c r="L868" s="37">
        <v>196836.71</v>
      </c>
      <c r="M868" s="38"/>
    </row>
    <row r="869" spans="1:13" s="39" customFormat="1" ht="12.95" customHeight="1" x14ac:dyDescent="0.25">
      <c r="A869" s="227"/>
      <c r="B869" s="29">
        <v>3333</v>
      </c>
      <c r="C869" s="30">
        <v>2</v>
      </c>
      <c r="D869" s="32" t="s">
        <v>2282</v>
      </c>
      <c r="E869" s="32" t="s">
        <v>2283</v>
      </c>
      <c r="F869" s="32" t="s">
        <v>2284</v>
      </c>
      <c r="G869" s="33" t="s">
        <v>5735</v>
      </c>
      <c r="H869" s="34" t="s">
        <v>13</v>
      </c>
      <c r="I869" s="35">
        <v>0.84909999999999997</v>
      </c>
      <c r="J869" s="36">
        <v>1371919.2</v>
      </c>
      <c r="K869" s="19">
        <f t="shared" si="13"/>
        <v>2057878.8</v>
      </c>
      <c r="L869" s="37">
        <v>171489.9</v>
      </c>
      <c r="M869" s="38"/>
    </row>
    <row r="870" spans="1:13" s="54" customFormat="1" ht="12.95" customHeight="1" x14ac:dyDescent="0.2">
      <c r="A870" s="225" t="s">
        <v>2285</v>
      </c>
      <c r="B870" s="29"/>
      <c r="C870" s="30"/>
      <c r="D870" s="31" t="s">
        <v>11</v>
      </c>
      <c r="E870" s="32"/>
      <c r="F870" s="32"/>
      <c r="G870" s="33"/>
      <c r="H870" s="34"/>
      <c r="I870" s="35"/>
      <c r="J870" s="36"/>
      <c r="K870" s="19"/>
      <c r="L870" s="37"/>
      <c r="M870" s="38"/>
    </row>
    <row r="871" spans="1:13" s="54" customFormat="1" ht="12.95" customHeight="1" x14ac:dyDescent="0.2">
      <c r="A871" s="226"/>
      <c r="B871" s="29">
        <v>4838</v>
      </c>
      <c r="C871" s="30">
        <v>1</v>
      </c>
      <c r="D871" s="32" t="s">
        <v>2286</v>
      </c>
      <c r="E871" s="32" t="s">
        <v>2287</v>
      </c>
      <c r="F871" s="32" t="s">
        <v>2288</v>
      </c>
      <c r="G871" s="33" t="s">
        <v>12</v>
      </c>
      <c r="H871" s="34" t="s">
        <v>13</v>
      </c>
      <c r="I871" s="35">
        <v>0.90600000000000003</v>
      </c>
      <c r="J871" s="36">
        <v>779473.15</v>
      </c>
      <c r="K871" s="19">
        <f t="shared" si="13"/>
        <v>1171318.1499999999</v>
      </c>
      <c r="L871" s="37">
        <v>97961.25</v>
      </c>
      <c r="M871" s="38"/>
    </row>
    <row r="872" spans="1:13" s="54" customFormat="1" ht="12.95" customHeight="1" x14ac:dyDescent="0.2">
      <c r="A872" s="226"/>
      <c r="B872" s="29">
        <v>4824</v>
      </c>
      <c r="C872" s="30">
        <v>2</v>
      </c>
      <c r="D872" s="32" t="s">
        <v>2289</v>
      </c>
      <c r="E872" s="32" t="s">
        <v>2290</v>
      </c>
      <c r="F872" s="32" t="s">
        <v>2291</v>
      </c>
      <c r="G872" s="33" t="s">
        <v>12</v>
      </c>
      <c r="H872" s="34" t="s">
        <v>13</v>
      </c>
      <c r="I872" s="35">
        <v>0.9395</v>
      </c>
      <c r="J872" s="36">
        <v>809531.86999999988</v>
      </c>
      <c r="K872" s="19">
        <f t="shared" si="13"/>
        <v>1215865.6299999999</v>
      </c>
      <c r="L872" s="37">
        <v>101583.44</v>
      </c>
      <c r="M872" s="38"/>
    </row>
    <row r="873" spans="1:13" s="54" customFormat="1" ht="12.95" customHeight="1" x14ac:dyDescent="0.2">
      <c r="A873" s="226"/>
      <c r="B873" s="29">
        <v>4825</v>
      </c>
      <c r="C873" s="30">
        <v>3</v>
      </c>
      <c r="D873" s="32" t="s">
        <v>2292</v>
      </c>
      <c r="E873" s="32" t="s">
        <v>2293</v>
      </c>
      <c r="F873" s="32" t="s">
        <v>2294</v>
      </c>
      <c r="G873" s="33" t="s">
        <v>12</v>
      </c>
      <c r="H873" s="34" t="s">
        <v>13</v>
      </c>
      <c r="I873" s="35">
        <v>0.9294</v>
      </c>
      <c r="J873" s="36">
        <v>787171.64</v>
      </c>
      <c r="K873" s="19">
        <f t="shared" si="13"/>
        <v>1189137.1599999999</v>
      </c>
      <c r="L873" s="37">
        <v>100491.38</v>
      </c>
      <c r="M873" s="38"/>
    </row>
    <row r="874" spans="1:13" s="54" customFormat="1" ht="12.95" customHeight="1" x14ac:dyDescent="0.2">
      <c r="A874" s="226"/>
      <c r="B874" s="29">
        <v>4802</v>
      </c>
      <c r="C874" s="30">
        <v>4</v>
      </c>
      <c r="D874" s="32" t="s">
        <v>2295</v>
      </c>
      <c r="E874" s="32" t="s">
        <v>722</v>
      </c>
      <c r="F874" s="32" t="s">
        <v>2296</v>
      </c>
      <c r="G874" s="33" t="s">
        <v>12</v>
      </c>
      <c r="H874" s="34" t="s">
        <v>13</v>
      </c>
      <c r="I874" s="35">
        <v>0.92549999999999999</v>
      </c>
      <c r="J874" s="36">
        <v>797205.62999999989</v>
      </c>
      <c r="K874" s="19">
        <f t="shared" si="13"/>
        <v>1197484.3899999999</v>
      </c>
      <c r="L874" s="37">
        <v>100069.69</v>
      </c>
      <c r="M874" s="38"/>
    </row>
    <row r="875" spans="1:13" s="54" customFormat="1" ht="12.95" customHeight="1" x14ac:dyDescent="0.2">
      <c r="A875" s="226"/>
      <c r="B875" s="29">
        <v>4820</v>
      </c>
      <c r="C875" s="30">
        <v>5</v>
      </c>
      <c r="D875" s="32" t="s">
        <v>2297</v>
      </c>
      <c r="E875" s="32" t="s">
        <v>2298</v>
      </c>
      <c r="F875" s="32" t="s">
        <v>2299</v>
      </c>
      <c r="G875" s="33" t="s">
        <v>12</v>
      </c>
      <c r="H875" s="34" t="s">
        <v>13</v>
      </c>
      <c r="I875" s="35">
        <v>0.92649999999999999</v>
      </c>
      <c r="J875" s="36">
        <v>791042.48</v>
      </c>
      <c r="K875" s="19">
        <f t="shared" si="13"/>
        <v>1191753.72</v>
      </c>
      <c r="L875" s="37">
        <v>100177.81</v>
      </c>
      <c r="M875" s="38"/>
    </row>
    <row r="876" spans="1:13" s="54" customFormat="1" ht="12.95" customHeight="1" x14ac:dyDescent="0.2">
      <c r="A876" s="226"/>
      <c r="B876" s="43">
        <v>4815</v>
      </c>
      <c r="C876" s="30">
        <v>6</v>
      </c>
      <c r="D876" s="42" t="s">
        <v>2300</v>
      </c>
      <c r="E876" s="42" t="s">
        <v>2301</v>
      </c>
      <c r="F876" s="42" t="s">
        <v>2302</v>
      </c>
      <c r="G876" s="33" t="s">
        <v>12</v>
      </c>
      <c r="H876" s="34" t="s">
        <v>13</v>
      </c>
      <c r="I876" s="35">
        <v>0.92379999999999995</v>
      </c>
      <c r="J876" s="36">
        <v>784057.65</v>
      </c>
      <c r="K876" s="19">
        <f t="shared" si="13"/>
        <v>1183601.17</v>
      </c>
      <c r="L876" s="37">
        <v>99885.88</v>
      </c>
      <c r="M876" s="38"/>
    </row>
    <row r="877" spans="1:13" s="54" customFormat="1" ht="12.95" customHeight="1" x14ac:dyDescent="0.2">
      <c r="A877" s="226"/>
      <c r="B877" s="29">
        <v>4822</v>
      </c>
      <c r="C877" s="30">
        <v>7</v>
      </c>
      <c r="D877" s="32" t="s">
        <v>2303</v>
      </c>
      <c r="E877" s="32" t="s">
        <v>2304</v>
      </c>
      <c r="F877" s="32" t="s">
        <v>2305</v>
      </c>
      <c r="G877" s="33" t="s">
        <v>12</v>
      </c>
      <c r="H877" s="34" t="s">
        <v>13</v>
      </c>
      <c r="I877" s="35">
        <v>0.93049999999999999</v>
      </c>
      <c r="J877" s="36">
        <v>802287.48</v>
      </c>
      <c r="K877" s="19">
        <f t="shared" si="13"/>
        <v>1204728.72</v>
      </c>
      <c r="L877" s="37">
        <v>100610.31</v>
      </c>
      <c r="M877" s="38"/>
    </row>
    <row r="878" spans="1:13" s="39" customFormat="1" ht="12.95" customHeight="1" x14ac:dyDescent="0.25">
      <c r="A878" s="226"/>
      <c r="B878" s="29">
        <v>4839</v>
      </c>
      <c r="C878" s="30">
        <v>8</v>
      </c>
      <c r="D878" s="42" t="s">
        <v>2306</v>
      </c>
      <c r="E878" s="42" t="s">
        <v>2307</v>
      </c>
      <c r="F878" s="42" t="s">
        <v>2308</v>
      </c>
      <c r="G878" s="27" t="s">
        <v>12</v>
      </c>
      <c r="H878" s="34" t="s">
        <v>13</v>
      </c>
      <c r="I878" s="35">
        <v>0.91400000000000003</v>
      </c>
      <c r="J878" s="36">
        <v>786393.15</v>
      </c>
      <c r="K878" s="19">
        <f t="shared" si="13"/>
        <v>1181698.1499999999</v>
      </c>
      <c r="L878" s="37">
        <v>98826.25</v>
      </c>
      <c r="M878" s="38"/>
    </row>
    <row r="879" spans="1:13" s="39" customFormat="1" ht="12.95" customHeight="1" x14ac:dyDescent="0.25">
      <c r="A879" s="226"/>
      <c r="B879" s="29">
        <v>4821</v>
      </c>
      <c r="C879" s="30">
        <v>9</v>
      </c>
      <c r="D879" s="32" t="s">
        <v>2309</v>
      </c>
      <c r="E879" s="32" t="s">
        <v>2310</v>
      </c>
      <c r="F879" s="32" t="s">
        <v>2311</v>
      </c>
      <c r="G879" s="50" t="s">
        <v>12</v>
      </c>
      <c r="H879" s="34" t="s">
        <v>13</v>
      </c>
      <c r="I879" s="35">
        <v>0.93220000000000003</v>
      </c>
      <c r="J879" s="36">
        <v>798027.39</v>
      </c>
      <c r="K879" s="19">
        <f t="shared" si="13"/>
        <v>1201203.9099999999</v>
      </c>
      <c r="L879" s="37">
        <v>100794.13</v>
      </c>
      <c r="M879" s="38"/>
    </row>
    <row r="880" spans="1:13" s="39" customFormat="1" ht="12.95" customHeight="1" x14ac:dyDescent="0.25">
      <c r="A880" s="226"/>
      <c r="B880" s="29">
        <v>4829</v>
      </c>
      <c r="C880" s="30">
        <v>10</v>
      </c>
      <c r="D880" s="32" t="s">
        <v>2312</v>
      </c>
      <c r="E880" s="32" t="s">
        <v>2313</v>
      </c>
      <c r="F880" s="32" t="s">
        <v>2314</v>
      </c>
      <c r="G880" s="50" t="s">
        <v>12</v>
      </c>
      <c r="H880" s="34" t="s">
        <v>13</v>
      </c>
      <c r="I880" s="35">
        <v>0.90449999999999997</v>
      </c>
      <c r="J880" s="36">
        <v>778175.63000000012</v>
      </c>
      <c r="K880" s="19">
        <f t="shared" si="13"/>
        <v>1169371.8700000001</v>
      </c>
      <c r="L880" s="37">
        <v>97799.06</v>
      </c>
      <c r="M880" s="38"/>
    </row>
    <row r="881" spans="1:13" s="39" customFormat="1" ht="12.95" customHeight="1" x14ac:dyDescent="0.25">
      <c r="A881" s="226"/>
      <c r="B881" s="29">
        <v>4804</v>
      </c>
      <c r="C881" s="30">
        <v>11</v>
      </c>
      <c r="D881" s="32" t="s">
        <v>2315</v>
      </c>
      <c r="E881" s="32" t="s">
        <v>2316</v>
      </c>
      <c r="F881" s="32" t="s">
        <v>2317</v>
      </c>
      <c r="G881" s="50" t="s">
        <v>12</v>
      </c>
      <c r="H881" s="34" t="s">
        <v>13</v>
      </c>
      <c r="I881" s="35">
        <v>0</v>
      </c>
      <c r="J881" s="36">
        <v>701244.67999999993</v>
      </c>
      <c r="K881" s="19">
        <f t="shared" si="13"/>
        <v>701244.68</v>
      </c>
      <c r="L881" s="37">
        <v>0</v>
      </c>
      <c r="M881" s="38" t="s">
        <v>5685</v>
      </c>
    </row>
    <row r="882" spans="1:13" s="39" customFormat="1" ht="12.95" customHeight="1" x14ac:dyDescent="0.25">
      <c r="A882" s="226"/>
      <c r="B882" s="29">
        <v>4814</v>
      </c>
      <c r="C882" s="30">
        <v>12</v>
      </c>
      <c r="D882" s="32" t="s">
        <v>608</v>
      </c>
      <c r="E882" s="32" t="s">
        <v>2318</v>
      </c>
      <c r="F882" s="32" t="s">
        <v>2319</v>
      </c>
      <c r="G882" s="50" t="s">
        <v>12</v>
      </c>
      <c r="H882" s="34" t="s">
        <v>13</v>
      </c>
      <c r="I882" s="35">
        <v>0.93620000000000003</v>
      </c>
      <c r="J882" s="36">
        <v>794999.89</v>
      </c>
      <c r="K882" s="19">
        <f t="shared" si="13"/>
        <v>1199906.4099999999</v>
      </c>
      <c r="L882" s="37">
        <v>101226.63</v>
      </c>
      <c r="M882" s="38"/>
    </row>
    <row r="883" spans="1:13" s="39" customFormat="1" ht="12.95" customHeight="1" x14ac:dyDescent="0.25">
      <c r="A883" s="226"/>
      <c r="B883" s="29">
        <v>4809</v>
      </c>
      <c r="C883" s="30">
        <v>13</v>
      </c>
      <c r="D883" s="32" t="s">
        <v>2320</v>
      </c>
      <c r="E883" s="32" t="s">
        <v>2321</v>
      </c>
      <c r="F883" s="32" t="s">
        <v>2322</v>
      </c>
      <c r="G883" s="50" t="s">
        <v>12</v>
      </c>
      <c r="H883" s="34" t="s">
        <v>13</v>
      </c>
      <c r="I883" s="35">
        <v>0.98750000000000004</v>
      </c>
      <c r="J883" s="36">
        <v>854187.51999999979</v>
      </c>
      <c r="K883" s="19">
        <f t="shared" si="13"/>
        <v>1281281.28</v>
      </c>
      <c r="L883" s="37">
        <v>106773.44</v>
      </c>
      <c r="M883" s="38"/>
    </row>
    <row r="884" spans="1:13" s="39" customFormat="1" ht="12.95" customHeight="1" x14ac:dyDescent="0.25">
      <c r="A884" s="226"/>
      <c r="B884" s="29">
        <v>4832</v>
      </c>
      <c r="C884" s="30">
        <v>14</v>
      </c>
      <c r="D884" s="32" t="s">
        <v>2323</v>
      </c>
      <c r="E884" s="32" t="s">
        <v>2324</v>
      </c>
      <c r="F884" s="32" t="s">
        <v>2325</v>
      </c>
      <c r="G884" s="50" t="s">
        <v>12</v>
      </c>
      <c r="H884" s="34" t="s">
        <v>13</v>
      </c>
      <c r="I884" s="35">
        <v>0.9355</v>
      </c>
      <c r="J884" s="36">
        <v>800881.86999999988</v>
      </c>
      <c r="K884" s="19">
        <f t="shared" si="13"/>
        <v>1205485.6299999999</v>
      </c>
      <c r="L884" s="37">
        <v>101150.94</v>
      </c>
      <c r="M884" s="38"/>
    </row>
    <row r="885" spans="1:13" s="39" customFormat="1" ht="12.95" customHeight="1" x14ac:dyDescent="0.25">
      <c r="A885" s="226"/>
      <c r="B885" s="29">
        <v>4808</v>
      </c>
      <c r="C885" s="30">
        <v>15</v>
      </c>
      <c r="D885" s="32" t="s">
        <v>2326</v>
      </c>
      <c r="E885" s="32" t="s">
        <v>2327</v>
      </c>
      <c r="F885" s="32" t="s">
        <v>2328</v>
      </c>
      <c r="G885" s="50" t="s">
        <v>12</v>
      </c>
      <c r="H885" s="34" t="s">
        <v>13</v>
      </c>
      <c r="I885" s="35">
        <v>0.93100000000000005</v>
      </c>
      <c r="J885" s="36">
        <v>790501.89</v>
      </c>
      <c r="K885" s="19">
        <f t="shared" si="13"/>
        <v>1193159.4099999999</v>
      </c>
      <c r="L885" s="37">
        <v>100664.38</v>
      </c>
      <c r="M885" s="38"/>
    </row>
    <row r="886" spans="1:13" s="39" customFormat="1" ht="12.95" customHeight="1" x14ac:dyDescent="0.25">
      <c r="A886" s="226"/>
      <c r="B886" s="29">
        <v>4813</v>
      </c>
      <c r="C886" s="30">
        <v>16</v>
      </c>
      <c r="D886" s="42" t="s">
        <v>2329</v>
      </c>
      <c r="E886" s="42" t="s">
        <v>2330</v>
      </c>
      <c r="F886" s="42" t="s">
        <v>2331</v>
      </c>
      <c r="G886" s="27" t="s">
        <v>12</v>
      </c>
      <c r="H886" s="34" t="s">
        <v>13</v>
      </c>
      <c r="I886" s="35">
        <v>0.98399999999999999</v>
      </c>
      <c r="J886" s="36">
        <v>850619.4</v>
      </c>
      <c r="K886" s="19">
        <f t="shared" si="13"/>
        <v>1276199.3999999999</v>
      </c>
      <c r="L886" s="37">
        <v>106395</v>
      </c>
      <c r="M886" s="38"/>
    </row>
    <row r="887" spans="1:13" s="39" customFormat="1" ht="12.95" customHeight="1" x14ac:dyDescent="0.25">
      <c r="A887" s="226"/>
      <c r="B887" s="29">
        <v>4818</v>
      </c>
      <c r="C887" s="30">
        <v>17</v>
      </c>
      <c r="D887" s="32" t="s">
        <v>2332</v>
      </c>
      <c r="E887" s="32" t="s">
        <v>2333</v>
      </c>
      <c r="F887" s="32" t="s">
        <v>2334</v>
      </c>
      <c r="G887" s="50" t="s">
        <v>12</v>
      </c>
      <c r="H887" s="34" t="s">
        <v>13</v>
      </c>
      <c r="I887" s="35">
        <v>0.97499999999999998</v>
      </c>
      <c r="J887" s="36">
        <v>842834.39</v>
      </c>
      <c r="K887" s="19">
        <f t="shared" si="13"/>
        <v>1264521.9099999999</v>
      </c>
      <c r="L887" s="37">
        <v>105421.88</v>
      </c>
      <c r="M887" s="38"/>
    </row>
    <row r="888" spans="1:13" s="39" customFormat="1" ht="12.95" customHeight="1" x14ac:dyDescent="0.25">
      <c r="A888" s="226"/>
      <c r="B888" s="29">
        <v>4803</v>
      </c>
      <c r="C888" s="30">
        <v>18</v>
      </c>
      <c r="D888" s="42" t="s">
        <v>2335</v>
      </c>
      <c r="E888" s="42" t="s">
        <v>2336</v>
      </c>
      <c r="F888" s="42" t="s">
        <v>2337</v>
      </c>
      <c r="G888" s="27" t="s">
        <v>12</v>
      </c>
      <c r="H888" s="34" t="s">
        <v>13</v>
      </c>
      <c r="I888" s="35">
        <v>0.9294</v>
      </c>
      <c r="J888" s="36">
        <v>794848.54</v>
      </c>
      <c r="K888" s="19">
        <f t="shared" si="13"/>
        <v>1196814.06</v>
      </c>
      <c r="L888" s="37">
        <v>100491.38</v>
      </c>
      <c r="M888" s="38"/>
    </row>
    <row r="889" spans="1:13" s="39" customFormat="1" ht="12.95" customHeight="1" x14ac:dyDescent="0.25">
      <c r="A889" s="226"/>
      <c r="B889" s="29">
        <v>4800</v>
      </c>
      <c r="C889" s="30">
        <v>19</v>
      </c>
      <c r="D889" s="32" t="s">
        <v>2168</v>
      </c>
      <c r="E889" s="32" t="s">
        <v>2169</v>
      </c>
      <c r="F889" s="32" t="s">
        <v>2338</v>
      </c>
      <c r="G889" s="50" t="s">
        <v>12</v>
      </c>
      <c r="H889" s="34" t="s">
        <v>13</v>
      </c>
      <c r="I889" s="35">
        <v>0.92879999999999996</v>
      </c>
      <c r="J889" s="36">
        <v>792383.25</v>
      </c>
      <c r="K889" s="19">
        <f t="shared" si="13"/>
        <v>1194089.25</v>
      </c>
      <c r="L889" s="37">
        <v>100426.5</v>
      </c>
      <c r="M889" s="38"/>
    </row>
    <row r="890" spans="1:13" s="39" customFormat="1" ht="12.95" customHeight="1" x14ac:dyDescent="0.25">
      <c r="A890" s="226"/>
      <c r="B890" s="29">
        <v>4805</v>
      </c>
      <c r="C890" s="30">
        <v>20</v>
      </c>
      <c r="D890" s="32" t="s">
        <v>2339</v>
      </c>
      <c r="E890" s="32" t="s">
        <v>2340</v>
      </c>
      <c r="F890" s="32" t="s">
        <v>2341</v>
      </c>
      <c r="G890" s="50" t="s">
        <v>12</v>
      </c>
      <c r="H890" s="34" t="s">
        <v>13</v>
      </c>
      <c r="I890" s="35">
        <v>0.98450000000000004</v>
      </c>
      <c r="J890" s="36">
        <v>851592.48000000021</v>
      </c>
      <c r="K890" s="19">
        <f t="shared" si="13"/>
        <v>1277388.72</v>
      </c>
      <c r="L890" s="37">
        <v>106449.06</v>
      </c>
      <c r="M890" s="38"/>
    </row>
    <row r="891" spans="1:13" s="39" customFormat="1" ht="12.95" customHeight="1" x14ac:dyDescent="0.25">
      <c r="A891" s="226"/>
      <c r="B891" s="29">
        <v>4835</v>
      </c>
      <c r="C891" s="30">
        <v>21</v>
      </c>
      <c r="D891" s="42" t="s">
        <v>2342</v>
      </c>
      <c r="E891" s="42" t="s">
        <v>2343</v>
      </c>
      <c r="F891" s="42" t="s">
        <v>2344</v>
      </c>
      <c r="G891" s="27" t="s">
        <v>12</v>
      </c>
      <c r="H891" s="34" t="s">
        <v>13</v>
      </c>
      <c r="I891" s="35">
        <v>0.92979999999999996</v>
      </c>
      <c r="J891" s="36">
        <v>799303.27</v>
      </c>
      <c r="K891" s="19">
        <f t="shared" si="13"/>
        <v>1201441.79</v>
      </c>
      <c r="L891" s="37">
        <v>100534.63</v>
      </c>
      <c r="M891" s="38"/>
    </row>
    <row r="892" spans="1:13" s="39" customFormat="1" ht="12.95" customHeight="1" x14ac:dyDescent="0.25">
      <c r="A892" s="226"/>
      <c r="B892" s="29">
        <v>4828</v>
      </c>
      <c r="C892" s="30">
        <v>22</v>
      </c>
      <c r="D892" s="32" t="s">
        <v>1018</v>
      </c>
      <c r="E892" s="32" t="s">
        <v>1670</v>
      </c>
      <c r="F892" s="32" t="s">
        <v>2345</v>
      </c>
      <c r="G892" s="33" t="s">
        <v>12</v>
      </c>
      <c r="H892" s="34" t="s">
        <v>13</v>
      </c>
      <c r="I892" s="35">
        <v>0.97989999999999999</v>
      </c>
      <c r="J892" s="36">
        <v>847613.51999999979</v>
      </c>
      <c r="K892" s="19">
        <f t="shared" si="13"/>
        <v>1271420.28</v>
      </c>
      <c r="L892" s="37">
        <v>105951.69</v>
      </c>
      <c r="M892" s="38"/>
    </row>
    <row r="893" spans="1:13" s="39" customFormat="1" ht="12.95" customHeight="1" x14ac:dyDescent="0.25">
      <c r="A893" s="226"/>
      <c r="B893" s="29">
        <v>4834</v>
      </c>
      <c r="C893" s="30">
        <v>23</v>
      </c>
      <c r="D893" s="32" t="s">
        <v>1201</v>
      </c>
      <c r="E893" s="32" t="s">
        <v>2346</v>
      </c>
      <c r="F893" s="32" t="s">
        <v>2347</v>
      </c>
      <c r="G893" s="33" t="s">
        <v>12</v>
      </c>
      <c r="H893" s="34" t="s">
        <v>13</v>
      </c>
      <c r="I893" s="35">
        <v>0.93669999999999998</v>
      </c>
      <c r="J893" s="36">
        <v>807434.26</v>
      </c>
      <c r="K893" s="19">
        <f t="shared" si="13"/>
        <v>1212557.02</v>
      </c>
      <c r="L893" s="37">
        <v>101280.69</v>
      </c>
      <c r="M893" s="38"/>
    </row>
    <row r="894" spans="1:13" s="39" customFormat="1" ht="12.95" customHeight="1" x14ac:dyDescent="0.25">
      <c r="A894" s="226"/>
      <c r="B894" s="29">
        <v>4806</v>
      </c>
      <c r="C894" s="30">
        <v>24</v>
      </c>
      <c r="D894" s="32" t="s">
        <v>2348</v>
      </c>
      <c r="E894" s="32" t="s">
        <v>2349</v>
      </c>
      <c r="F894" s="32" t="s">
        <v>2350</v>
      </c>
      <c r="G894" s="33" t="s">
        <v>12</v>
      </c>
      <c r="H894" s="34" t="s">
        <v>13</v>
      </c>
      <c r="I894" s="35">
        <v>0.9325</v>
      </c>
      <c r="J894" s="36">
        <v>798286.88000000012</v>
      </c>
      <c r="K894" s="19">
        <f t="shared" si="13"/>
        <v>1201593.1200000001</v>
      </c>
      <c r="L894" s="37">
        <v>100826.56</v>
      </c>
      <c r="M894" s="38"/>
    </row>
    <row r="895" spans="1:13" s="39" customFormat="1" ht="12.95" customHeight="1" x14ac:dyDescent="0.25">
      <c r="A895" s="226"/>
      <c r="B895" s="29">
        <v>4810</v>
      </c>
      <c r="C895" s="30">
        <v>25</v>
      </c>
      <c r="D895" s="32" t="s">
        <v>2351</v>
      </c>
      <c r="E895" s="32" t="s">
        <v>2352</v>
      </c>
      <c r="F895" s="32" t="s">
        <v>2353</v>
      </c>
      <c r="G895" s="33" t="s">
        <v>12</v>
      </c>
      <c r="H895" s="34" t="s">
        <v>13</v>
      </c>
      <c r="I895" s="35">
        <v>0.95069999999999999</v>
      </c>
      <c r="J895" s="36">
        <v>814029.86999999988</v>
      </c>
      <c r="K895" s="19">
        <f t="shared" si="13"/>
        <v>1225207.6299999999</v>
      </c>
      <c r="L895" s="37">
        <v>102794.44</v>
      </c>
      <c r="M895" s="38"/>
    </row>
    <row r="896" spans="1:13" s="39" customFormat="1" ht="12.95" customHeight="1" x14ac:dyDescent="0.25">
      <c r="A896" s="226"/>
      <c r="B896" s="29">
        <v>4811</v>
      </c>
      <c r="C896" s="30">
        <v>26</v>
      </c>
      <c r="D896" s="32" t="s">
        <v>2354</v>
      </c>
      <c r="E896" s="32" t="s">
        <v>2355</v>
      </c>
      <c r="F896" s="32" t="s">
        <v>2356</v>
      </c>
      <c r="G896" s="33" t="s">
        <v>12</v>
      </c>
      <c r="H896" s="34" t="s">
        <v>13</v>
      </c>
      <c r="I896" s="35">
        <v>0.9597</v>
      </c>
      <c r="J896" s="36">
        <v>826247.98</v>
      </c>
      <c r="K896" s="19">
        <f t="shared" si="13"/>
        <v>1241318.22</v>
      </c>
      <c r="L896" s="37">
        <v>103767.56</v>
      </c>
      <c r="M896" s="38"/>
    </row>
    <row r="897" spans="1:13" s="39" customFormat="1" ht="12.95" customHeight="1" x14ac:dyDescent="0.25">
      <c r="A897" s="226"/>
      <c r="B897" s="29">
        <v>4807</v>
      </c>
      <c r="C897" s="30">
        <v>27</v>
      </c>
      <c r="D897" s="32" t="s">
        <v>2357</v>
      </c>
      <c r="E897" s="32" t="s">
        <v>2358</v>
      </c>
      <c r="F897" s="32" t="s">
        <v>2359</v>
      </c>
      <c r="G897" s="33" t="s">
        <v>12</v>
      </c>
      <c r="H897" s="34" t="s">
        <v>13</v>
      </c>
      <c r="I897" s="35">
        <v>0.92</v>
      </c>
      <c r="J897" s="36">
        <v>786501.25</v>
      </c>
      <c r="K897" s="19">
        <f t="shared" si="13"/>
        <v>1184401.25</v>
      </c>
      <c r="L897" s="37">
        <v>99475</v>
      </c>
      <c r="M897" s="38"/>
    </row>
    <row r="898" spans="1:13" s="39" customFormat="1" ht="12.95" customHeight="1" x14ac:dyDescent="0.25">
      <c r="A898" s="226"/>
      <c r="B898" s="29">
        <v>4812</v>
      </c>
      <c r="C898" s="30">
        <v>28</v>
      </c>
      <c r="D898" s="32" t="s">
        <v>2360</v>
      </c>
      <c r="E898" s="32" t="s">
        <v>2361</v>
      </c>
      <c r="F898" s="32" t="s">
        <v>2362</v>
      </c>
      <c r="G898" s="33" t="s">
        <v>12</v>
      </c>
      <c r="H898" s="34" t="s">
        <v>13</v>
      </c>
      <c r="I898" s="35">
        <v>0.93899999999999995</v>
      </c>
      <c r="J898" s="36">
        <v>803152.54</v>
      </c>
      <c r="K898" s="19">
        <f t="shared" si="13"/>
        <v>1209270.06</v>
      </c>
      <c r="L898" s="37">
        <v>101529.38</v>
      </c>
      <c r="M898" s="38"/>
    </row>
    <row r="899" spans="1:13" s="39" customFormat="1" ht="12.95" customHeight="1" x14ac:dyDescent="0.25">
      <c r="A899" s="226"/>
      <c r="B899" s="29">
        <v>4823</v>
      </c>
      <c r="C899" s="30">
        <v>29</v>
      </c>
      <c r="D899" s="32" t="s">
        <v>2363</v>
      </c>
      <c r="E899" s="32" t="s">
        <v>2364</v>
      </c>
      <c r="F899" s="32" t="s">
        <v>2365</v>
      </c>
      <c r="G899" s="33" t="s">
        <v>12</v>
      </c>
      <c r="H899" s="34" t="s">
        <v>13</v>
      </c>
      <c r="I899" s="35">
        <v>0.92849999999999999</v>
      </c>
      <c r="J899" s="36">
        <v>788879.99</v>
      </c>
      <c r="K899" s="19">
        <f t="shared" si="13"/>
        <v>1190456.23</v>
      </c>
      <c r="L899" s="37">
        <v>100394.06</v>
      </c>
      <c r="M899" s="38"/>
    </row>
    <row r="900" spans="1:13" s="39" customFormat="1" ht="12.95" customHeight="1" x14ac:dyDescent="0.25">
      <c r="A900" s="226"/>
      <c r="B900" s="29">
        <v>4836</v>
      </c>
      <c r="C900" s="30">
        <v>30</v>
      </c>
      <c r="D900" s="42" t="s">
        <v>2366</v>
      </c>
      <c r="E900" s="42" t="s">
        <v>2367</v>
      </c>
      <c r="F900" s="42" t="s">
        <v>2368</v>
      </c>
      <c r="G900" s="33" t="s">
        <v>12</v>
      </c>
      <c r="H900" s="34" t="s">
        <v>13</v>
      </c>
      <c r="I900" s="35">
        <v>0.92449999999999999</v>
      </c>
      <c r="J900" s="36">
        <v>796556.88000000012</v>
      </c>
      <c r="K900" s="19">
        <f t="shared" si="13"/>
        <v>1196403.1200000001</v>
      </c>
      <c r="L900" s="37">
        <v>99961.56</v>
      </c>
      <c r="M900" s="38"/>
    </row>
    <row r="901" spans="1:13" s="39" customFormat="1" ht="12.95" customHeight="1" x14ac:dyDescent="0.25">
      <c r="A901" s="226"/>
      <c r="B901" s="29">
        <v>4816</v>
      </c>
      <c r="C901" s="30">
        <v>31</v>
      </c>
      <c r="D901" s="32" t="s">
        <v>2369</v>
      </c>
      <c r="E901" s="32" t="s">
        <v>2370</v>
      </c>
      <c r="F901" s="32" t="s">
        <v>2371</v>
      </c>
      <c r="G901" s="33" t="s">
        <v>12</v>
      </c>
      <c r="H901" s="34" t="s">
        <v>13</v>
      </c>
      <c r="I901" s="35">
        <v>0.92400000000000004</v>
      </c>
      <c r="J901" s="36">
        <v>789420.65</v>
      </c>
      <c r="K901" s="19">
        <f t="shared" si="13"/>
        <v>1189050.6499999999</v>
      </c>
      <c r="L901" s="37">
        <v>99907.5</v>
      </c>
      <c r="M901" s="38"/>
    </row>
    <row r="902" spans="1:13" s="39" customFormat="1" ht="12.95" customHeight="1" x14ac:dyDescent="0.25">
      <c r="A902" s="226"/>
      <c r="B902" s="29">
        <v>4837</v>
      </c>
      <c r="C902" s="30">
        <v>32</v>
      </c>
      <c r="D902" s="32" t="s">
        <v>2372</v>
      </c>
      <c r="E902" s="32" t="s">
        <v>2373</v>
      </c>
      <c r="F902" s="32" t="s">
        <v>2374</v>
      </c>
      <c r="G902" s="33" t="s">
        <v>12</v>
      </c>
      <c r="H902" s="34" t="s">
        <v>13</v>
      </c>
      <c r="I902" s="35">
        <v>0.94940000000000002</v>
      </c>
      <c r="J902" s="36">
        <v>819717.29</v>
      </c>
      <c r="K902" s="19">
        <f t="shared" si="13"/>
        <v>1230332.81</v>
      </c>
      <c r="L902" s="37">
        <v>102653.88</v>
      </c>
      <c r="M902" s="38"/>
    </row>
    <row r="903" spans="1:13" s="39" customFormat="1" ht="12.95" customHeight="1" x14ac:dyDescent="0.25">
      <c r="A903" s="226"/>
      <c r="B903" s="29">
        <v>4826</v>
      </c>
      <c r="C903" s="30">
        <v>33</v>
      </c>
      <c r="D903" s="32" t="s">
        <v>2375</v>
      </c>
      <c r="E903" s="32" t="s">
        <v>2376</v>
      </c>
      <c r="F903" s="32" t="s">
        <v>2377</v>
      </c>
      <c r="G903" s="33" t="s">
        <v>12</v>
      </c>
      <c r="H903" s="34" t="s">
        <v>13</v>
      </c>
      <c r="I903" s="35">
        <v>0.9395</v>
      </c>
      <c r="J903" s="36">
        <v>808991.27</v>
      </c>
      <c r="K903" s="19">
        <f t="shared" si="13"/>
        <v>1215325.03</v>
      </c>
      <c r="L903" s="37">
        <v>101583.44</v>
      </c>
      <c r="M903" s="38"/>
    </row>
    <row r="904" spans="1:13" s="39" customFormat="1" ht="12.95" customHeight="1" x14ac:dyDescent="0.25">
      <c r="A904" s="226"/>
      <c r="B904" s="43">
        <v>4817</v>
      </c>
      <c r="C904" s="30">
        <v>34</v>
      </c>
      <c r="D904" s="32" t="s">
        <v>2378</v>
      </c>
      <c r="E904" s="32" t="s">
        <v>2379</v>
      </c>
      <c r="F904" s="32" t="s">
        <v>2380</v>
      </c>
      <c r="G904" s="33" t="s">
        <v>12</v>
      </c>
      <c r="H904" s="34" t="s">
        <v>13</v>
      </c>
      <c r="I904" s="35">
        <v>0.93079999999999996</v>
      </c>
      <c r="J904" s="36">
        <v>799195.14</v>
      </c>
      <c r="K904" s="19">
        <f t="shared" si="13"/>
        <v>1201766.1399999999</v>
      </c>
      <c r="L904" s="37">
        <v>100642.75</v>
      </c>
      <c r="M904" s="38"/>
    </row>
    <row r="905" spans="1:13" s="39" customFormat="1" ht="12.95" customHeight="1" x14ac:dyDescent="0.25">
      <c r="A905" s="226"/>
      <c r="B905" s="29">
        <v>4819</v>
      </c>
      <c r="C905" s="30">
        <v>35</v>
      </c>
      <c r="D905" s="42" t="s">
        <v>2381</v>
      </c>
      <c r="E905" s="42" t="s">
        <v>2382</v>
      </c>
      <c r="F905" s="42" t="s">
        <v>2383</v>
      </c>
      <c r="G905" s="33" t="s">
        <v>12</v>
      </c>
      <c r="H905" s="34" t="s">
        <v>13</v>
      </c>
      <c r="I905" s="35">
        <v>0.94210000000000005</v>
      </c>
      <c r="J905" s="36">
        <v>807131.48</v>
      </c>
      <c r="K905" s="19">
        <f t="shared" si="13"/>
        <v>1214589.72</v>
      </c>
      <c r="L905" s="37">
        <v>101864.56</v>
      </c>
      <c r="M905" s="38"/>
    </row>
    <row r="906" spans="1:13" s="39" customFormat="1" ht="12.95" customHeight="1" x14ac:dyDescent="0.25">
      <c r="A906" s="226"/>
      <c r="B906" s="29">
        <v>4827</v>
      </c>
      <c r="C906" s="30">
        <v>36</v>
      </c>
      <c r="D906" s="32" t="s">
        <v>2384</v>
      </c>
      <c r="E906" s="32" t="s">
        <v>2385</v>
      </c>
      <c r="F906" s="32" t="s">
        <v>2386</v>
      </c>
      <c r="G906" s="33" t="s">
        <v>12</v>
      </c>
      <c r="H906" s="34" t="s">
        <v>13</v>
      </c>
      <c r="I906" s="35">
        <v>0.98750000000000004</v>
      </c>
      <c r="J906" s="36">
        <v>854187.51999999979</v>
      </c>
      <c r="K906" s="19">
        <f t="shared" ref="K906:K969" si="14">ROUND(J906+L906*4,2)</f>
        <v>1281281.28</v>
      </c>
      <c r="L906" s="37">
        <v>106773.44</v>
      </c>
      <c r="M906" s="38"/>
    </row>
    <row r="907" spans="1:13" s="39" customFormat="1" ht="12.95" customHeight="1" x14ac:dyDescent="0.25">
      <c r="A907" s="226"/>
      <c r="B907" s="29">
        <v>4831</v>
      </c>
      <c r="C907" s="30">
        <v>37</v>
      </c>
      <c r="D907" s="32" t="s">
        <v>2387</v>
      </c>
      <c r="E907" s="32" t="s">
        <v>2388</v>
      </c>
      <c r="F907" s="32" t="s">
        <v>2389</v>
      </c>
      <c r="G907" s="33" t="s">
        <v>12</v>
      </c>
      <c r="H907" s="34" t="s">
        <v>13</v>
      </c>
      <c r="I907" s="35">
        <v>0.92720000000000002</v>
      </c>
      <c r="J907" s="36">
        <v>798351.75</v>
      </c>
      <c r="K907" s="19">
        <f t="shared" si="14"/>
        <v>1199365.75</v>
      </c>
      <c r="L907" s="37">
        <v>100253.5</v>
      </c>
      <c r="M907" s="38"/>
    </row>
    <row r="908" spans="1:13" s="39" customFormat="1" ht="12.95" customHeight="1" x14ac:dyDescent="0.25">
      <c r="A908" s="226"/>
      <c r="B908" s="29">
        <v>4801</v>
      </c>
      <c r="C908" s="30">
        <v>38</v>
      </c>
      <c r="D908" s="32" t="s">
        <v>2390</v>
      </c>
      <c r="E908" s="32" t="s">
        <v>2391</v>
      </c>
      <c r="F908" s="32" t="s">
        <v>2392</v>
      </c>
      <c r="G908" s="33" t="s">
        <v>12</v>
      </c>
      <c r="H908" s="34" t="s">
        <v>13</v>
      </c>
      <c r="I908" s="35">
        <v>0.93379999999999996</v>
      </c>
      <c r="J908" s="36">
        <v>798438.29</v>
      </c>
      <c r="K908" s="19">
        <f t="shared" si="14"/>
        <v>1202306.81</v>
      </c>
      <c r="L908" s="37">
        <v>100967.13</v>
      </c>
      <c r="M908" s="38"/>
    </row>
    <row r="909" spans="1:13" s="39" customFormat="1" ht="12.95" customHeight="1" x14ac:dyDescent="0.25">
      <c r="A909" s="226"/>
      <c r="B909" s="29">
        <v>4830</v>
      </c>
      <c r="C909" s="30">
        <v>39</v>
      </c>
      <c r="D909" s="32" t="s">
        <v>2393</v>
      </c>
      <c r="E909" s="32" t="s">
        <v>2394</v>
      </c>
      <c r="F909" s="32" t="s">
        <v>2395</v>
      </c>
      <c r="G909" s="33" t="s">
        <v>12</v>
      </c>
      <c r="H909" s="34" t="s">
        <v>13</v>
      </c>
      <c r="I909" s="35">
        <v>0.91949999999999998</v>
      </c>
      <c r="J909" s="36">
        <v>790718.11999999988</v>
      </c>
      <c r="K909" s="19">
        <f t="shared" si="14"/>
        <v>1188401.8799999999</v>
      </c>
      <c r="L909" s="37">
        <v>99420.94</v>
      </c>
      <c r="M909" s="38"/>
    </row>
    <row r="910" spans="1:13" s="39" customFormat="1" ht="12.95" customHeight="1" x14ac:dyDescent="0.25">
      <c r="A910" s="226"/>
      <c r="B910" s="29"/>
      <c r="C910" s="30"/>
      <c r="D910" s="31" t="s">
        <v>5732</v>
      </c>
      <c r="E910" s="32"/>
      <c r="F910" s="32"/>
      <c r="G910" s="33"/>
      <c r="H910" s="34"/>
      <c r="I910" s="35"/>
      <c r="J910" s="36"/>
      <c r="K910" s="19"/>
      <c r="L910" s="37"/>
      <c r="M910" s="38"/>
    </row>
    <row r="911" spans="1:13" s="39" customFormat="1" ht="12.95" customHeight="1" x14ac:dyDescent="0.25">
      <c r="A911" s="227"/>
      <c r="B911" s="29">
        <v>4833</v>
      </c>
      <c r="C911" s="30">
        <v>1</v>
      </c>
      <c r="D911" s="32" t="s">
        <v>2396</v>
      </c>
      <c r="E911" s="32" t="s">
        <v>2397</v>
      </c>
      <c r="F911" s="32" t="s">
        <v>2398</v>
      </c>
      <c r="G911" s="33" t="s">
        <v>5731</v>
      </c>
      <c r="H911" s="34" t="s">
        <v>13</v>
      </c>
      <c r="I911" s="35">
        <v>0.93</v>
      </c>
      <c r="J911" s="36">
        <v>1269504.3</v>
      </c>
      <c r="K911" s="19">
        <f t="shared" si="14"/>
        <v>1906740.3</v>
      </c>
      <c r="L911" s="37">
        <v>159309</v>
      </c>
      <c r="M911" s="38"/>
    </row>
    <row r="912" spans="1:13" s="39" customFormat="1" ht="12.95" customHeight="1" x14ac:dyDescent="0.25">
      <c r="A912" s="225" t="s">
        <v>2399</v>
      </c>
      <c r="B912" s="29"/>
      <c r="C912" s="30"/>
      <c r="D912" s="31" t="s">
        <v>11</v>
      </c>
      <c r="E912" s="32"/>
      <c r="F912" s="32"/>
      <c r="G912" s="33"/>
      <c r="H912" s="34"/>
      <c r="I912" s="35"/>
      <c r="J912" s="36"/>
      <c r="K912" s="19"/>
      <c r="L912" s="37"/>
      <c r="M912" s="38"/>
    </row>
    <row r="913" spans="1:13" s="39" customFormat="1" ht="12.95" customHeight="1" x14ac:dyDescent="0.25">
      <c r="A913" s="226"/>
      <c r="B913" s="29">
        <v>4917</v>
      </c>
      <c r="C913" s="30">
        <v>1</v>
      </c>
      <c r="D913" s="32" t="s">
        <v>2400</v>
      </c>
      <c r="E913" s="32" t="s">
        <v>2401</v>
      </c>
      <c r="F913" s="32" t="s">
        <v>2402</v>
      </c>
      <c r="G913" s="33" t="s">
        <v>12</v>
      </c>
      <c r="H913" s="34" t="s">
        <v>13</v>
      </c>
      <c r="I913" s="35">
        <v>0.96699999999999997</v>
      </c>
      <c r="J913" s="36">
        <v>728946.34</v>
      </c>
      <c r="K913" s="19">
        <f t="shared" si="14"/>
        <v>1147173.8600000001</v>
      </c>
      <c r="L913" s="37">
        <v>104556.88</v>
      </c>
    </row>
    <row r="914" spans="1:13" s="39" customFormat="1" ht="12.95" customHeight="1" x14ac:dyDescent="0.25">
      <c r="A914" s="226"/>
      <c r="B914" s="29">
        <v>4915</v>
      </c>
      <c r="C914" s="30">
        <v>2</v>
      </c>
      <c r="D914" s="32" t="s">
        <v>2403</v>
      </c>
      <c r="E914" s="32" t="s">
        <v>2404</v>
      </c>
      <c r="F914" s="32" t="s">
        <v>2405</v>
      </c>
      <c r="G914" s="33" t="s">
        <v>12</v>
      </c>
      <c r="H914" s="34" t="s">
        <v>13</v>
      </c>
      <c r="I914" s="35">
        <v>0.98499999999999999</v>
      </c>
      <c r="J914" s="36">
        <v>851549.28</v>
      </c>
      <c r="K914" s="19">
        <f t="shared" si="14"/>
        <v>1277561.8</v>
      </c>
      <c r="L914" s="37">
        <v>106503.13</v>
      </c>
      <c r="M914" s="38"/>
    </row>
    <row r="915" spans="1:13" s="39" customFormat="1" ht="12.95" customHeight="1" x14ac:dyDescent="0.25">
      <c r="A915" s="226"/>
      <c r="B915" s="29">
        <v>4910</v>
      </c>
      <c r="C915" s="30">
        <v>3</v>
      </c>
      <c r="D915" s="32" t="s">
        <v>2406</v>
      </c>
      <c r="E915" s="32" t="s">
        <v>2407</v>
      </c>
      <c r="F915" s="32" t="s">
        <v>2408</v>
      </c>
      <c r="G915" s="33" t="s">
        <v>12</v>
      </c>
      <c r="H915" s="34" t="s">
        <v>13</v>
      </c>
      <c r="I915" s="35">
        <v>0.99839999999999995</v>
      </c>
      <c r="J915" s="36">
        <v>863183.52</v>
      </c>
      <c r="K915" s="19">
        <f t="shared" si="14"/>
        <v>1294991.52</v>
      </c>
      <c r="L915" s="37">
        <v>107952</v>
      </c>
      <c r="M915" s="38"/>
    </row>
    <row r="916" spans="1:13" s="39" customFormat="1" ht="12.95" customHeight="1" x14ac:dyDescent="0.25">
      <c r="A916" s="226"/>
      <c r="B916" s="29">
        <v>4905</v>
      </c>
      <c r="C916" s="30">
        <v>4</v>
      </c>
      <c r="D916" s="32" t="s">
        <v>2409</v>
      </c>
      <c r="E916" s="32" t="s">
        <v>2410</v>
      </c>
      <c r="F916" s="32" t="s">
        <v>2411</v>
      </c>
      <c r="G916" s="33" t="s">
        <v>12</v>
      </c>
      <c r="H916" s="34" t="s">
        <v>13</v>
      </c>
      <c r="I916" s="35">
        <v>0.36499999999999999</v>
      </c>
      <c r="J916" s="36">
        <v>325110.27</v>
      </c>
      <c r="K916" s="19">
        <f t="shared" si="14"/>
        <v>482972.79</v>
      </c>
      <c r="L916" s="37">
        <v>39465.629999999997</v>
      </c>
      <c r="M916" s="38"/>
    </row>
    <row r="917" spans="1:13" s="39" customFormat="1" ht="12.95" customHeight="1" x14ac:dyDescent="0.25">
      <c r="A917" s="226"/>
      <c r="B917" s="29">
        <v>4925</v>
      </c>
      <c r="C917" s="30">
        <v>5</v>
      </c>
      <c r="D917" s="32" t="s">
        <v>2412</v>
      </c>
      <c r="E917" s="32" t="s">
        <v>2413</v>
      </c>
      <c r="F917" s="32" t="s">
        <v>2414</v>
      </c>
      <c r="G917" s="33" t="s">
        <v>12</v>
      </c>
      <c r="H917" s="34" t="s">
        <v>13</v>
      </c>
      <c r="I917" s="35">
        <v>0.97299999999999998</v>
      </c>
      <c r="J917" s="36">
        <v>837709.28</v>
      </c>
      <c r="K917" s="19">
        <f t="shared" si="14"/>
        <v>1258531.8</v>
      </c>
      <c r="L917" s="37">
        <v>105205.63</v>
      </c>
      <c r="M917" s="38"/>
    </row>
    <row r="918" spans="1:13" s="39" customFormat="1" ht="12.95" customHeight="1" x14ac:dyDescent="0.25">
      <c r="A918" s="226"/>
      <c r="B918" s="29">
        <v>4904</v>
      </c>
      <c r="C918" s="30">
        <v>6</v>
      </c>
      <c r="D918" s="32" t="s">
        <v>2415</v>
      </c>
      <c r="E918" s="32" t="s">
        <v>2416</v>
      </c>
      <c r="F918" s="32" t="s">
        <v>2417</v>
      </c>
      <c r="G918" s="33" t="s">
        <v>12</v>
      </c>
      <c r="H918" s="34" t="s">
        <v>13</v>
      </c>
      <c r="I918" s="35">
        <v>0.97319999999999995</v>
      </c>
      <c r="J918" s="36">
        <v>837774.14</v>
      </c>
      <c r="K918" s="19">
        <f t="shared" si="14"/>
        <v>1258683.1399999999</v>
      </c>
      <c r="L918" s="37">
        <v>105227.25</v>
      </c>
      <c r="M918" s="38"/>
    </row>
    <row r="919" spans="1:13" s="39" customFormat="1" ht="12.95" customHeight="1" x14ac:dyDescent="0.25">
      <c r="A919" s="226"/>
      <c r="B919" s="29">
        <v>4923</v>
      </c>
      <c r="C919" s="30">
        <v>7</v>
      </c>
      <c r="D919" s="32" t="s">
        <v>2418</v>
      </c>
      <c r="E919" s="32" t="s">
        <v>2419</v>
      </c>
      <c r="F919" s="32" t="s">
        <v>2420</v>
      </c>
      <c r="G919" s="33" t="s">
        <v>12</v>
      </c>
      <c r="H919" s="34" t="s">
        <v>13</v>
      </c>
      <c r="I919" s="35">
        <v>0.97299999999999998</v>
      </c>
      <c r="J919" s="36">
        <v>837709.28</v>
      </c>
      <c r="K919" s="19">
        <f t="shared" si="14"/>
        <v>1258531.8</v>
      </c>
      <c r="L919" s="37">
        <v>105205.63</v>
      </c>
      <c r="M919" s="38"/>
    </row>
    <row r="920" spans="1:13" s="39" customFormat="1" ht="12.95" customHeight="1" x14ac:dyDescent="0.25">
      <c r="A920" s="226"/>
      <c r="B920" s="29">
        <v>4918</v>
      </c>
      <c r="C920" s="30">
        <v>8</v>
      </c>
      <c r="D920" s="32" t="s">
        <v>2421</v>
      </c>
      <c r="E920" s="32" t="s">
        <v>2422</v>
      </c>
      <c r="F920" s="32" t="s">
        <v>2423</v>
      </c>
      <c r="G920" s="33" t="s">
        <v>12</v>
      </c>
      <c r="H920" s="34" t="s">
        <v>13</v>
      </c>
      <c r="I920" s="35">
        <v>0.373</v>
      </c>
      <c r="J920" s="36">
        <v>433656.96</v>
      </c>
      <c r="K920" s="19">
        <f t="shared" si="14"/>
        <v>594979.48</v>
      </c>
      <c r="L920" s="37">
        <v>40330.629999999997</v>
      </c>
      <c r="M920" s="38"/>
    </row>
    <row r="921" spans="1:13" s="39" customFormat="1" ht="12.95" customHeight="1" x14ac:dyDescent="0.25">
      <c r="A921" s="226"/>
      <c r="B921" s="29">
        <v>4922</v>
      </c>
      <c r="C921" s="30">
        <v>9</v>
      </c>
      <c r="D921" s="32" t="s">
        <v>2424</v>
      </c>
      <c r="E921" s="32" t="s">
        <v>2425</v>
      </c>
      <c r="F921" s="32" t="s">
        <v>2426</v>
      </c>
      <c r="G921" s="33" t="s">
        <v>12</v>
      </c>
      <c r="H921" s="34" t="s">
        <v>13</v>
      </c>
      <c r="I921" s="35">
        <v>0.97940000000000005</v>
      </c>
      <c r="J921" s="36">
        <v>843288.52</v>
      </c>
      <c r="K921" s="19">
        <f t="shared" si="14"/>
        <v>1266879.04</v>
      </c>
      <c r="L921" s="37">
        <v>105897.63</v>
      </c>
      <c r="M921" s="38"/>
    </row>
    <row r="922" spans="1:13" s="39" customFormat="1" ht="12.95" customHeight="1" x14ac:dyDescent="0.25">
      <c r="A922" s="226"/>
      <c r="B922" s="29">
        <v>4916</v>
      </c>
      <c r="C922" s="30">
        <v>10</v>
      </c>
      <c r="D922" s="32" t="s">
        <v>1645</v>
      </c>
      <c r="E922" s="32" t="s">
        <v>2427</v>
      </c>
      <c r="F922" s="32" t="s">
        <v>2428</v>
      </c>
      <c r="G922" s="33" t="s">
        <v>12</v>
      </c>
      <c r="H922" s="34" t="s">
        <v>13</v>
      </c>
      <c r="I922" s="35">
        <v>0.97299999999999998</v>
      </c>
      <c r="J922" s="36">
        <v>837709.28</v>
      </c>
      <c r="K922" s="19">
        <f t="shared" si="14"/>
        <v>1258531.8</v>
      </c>
      <c r="L922" s="37">
        <v>105205.63</v>
      </c>
      <c r="M922" s="38"/>
    </row>
    <row r="923" spans="1:13" s="39" customFormat="1" ht="12.95" customHeight="1" x14ac:dyDescent="0.25">
      <c r="A923" s="226"/>
      <c r="B923" s="29">
        <v>4929</v>
      </c>
      <c r="C923" s="30">
        <v>11</v>
      </c>
      <c r="D923" s="32" t="s">
        <v>2429</v>
      </c>
      <c r="E923" s="32" t="s">
        <v>2430</v>
      </c>
      <c r="F923" s="32" t="s">
        <v>2431</v>
      </c>
      <c r="G923" s="33" t="s">
        <v>12</v>
      </c>
      <c r="H923" s="34" t="s">
        <v>13</v>
      </c>
      <c r="I923" s="35">
        <v>0.97299999999999998</v>
      </c>
      <c r="J923" s="36">
        <v>837709.28</v>
      </c>
      <c r="K923" s="19">
        <f t="shared" si="14"/>
        <v>1258531.8</v>
      </c>
      <c r="L923" s="37">
        <v>105205.63</v>
      </c>
      <c r="M923" s="38"/>
    </row>
    <row r="924" spans="1:13" s="39" customFormat="1" ht="12.95" customHeight="1" x14ac:dyDescent="0.25">
      <c r="A924" s="226"/>
      <c r="B924" s="29">
        <v>4931</v>
      </c>
      <c r="C924" s="30">
        <v>12</v>
      </c>
      <c r="D924" s="42" t="s">
        <v>2432</v>
      </c>
      <c r="E924" s="42" t="s">
        <v>2433</v>
      </c>
      <c r="F924" s="42" t="s">
        <v>2434</v>
      </c>
      <c r="G924" s="33" t="s">
        <v>12</v>
      </c>
      <c r="H924" s="34" t="s">
        <v>13</v>
      </c>
      <c r="I924" s="35">
        <v>0.99839999999999995</v>
      </c>
      <c r="J924" s="36">
        <v>863183.52</v>
      </c>
      <c r="K924" s="19">
        <f t="shared" si="14"/>
        <v>1294991.52</v>
      </c>
      <c r="L924" s="37">
        <v>107952</v>
      </c>
      <c r="M924" s="38"/>
    </row>
    <row r="925" spans="1:13" s="39" customFormat="1" ht="12.95" customHeight="1" x14ac:dyDescent="0.25">
      <c r="A925" s="226"/>
      <c r="B925" s="29">
        <v>4914</v>
      </c>
      <c r="C925" s="30">
        <v>13</v>
      </c>
      <c r="D925" s="32" t="s">
        <v>2435</v>
      </c>
      <c r="E925" s="32" t="s">
        <v>2436</v>
      </c>
      <c r="F925" s="32" t="s">
        <v>2437</v>
      </c>
      <c r="G925" s="33" t="s">
        <v>12</v>
      </c>
      <c r="H925" s="34" t="s">
        <v>13</v>
      </c>
      <c r="I925" s="35">
        <v>0.373</v>
      </c>
      <c r="J925" s="36">
        <v>537878.65</v>
      </c>
      <c r="K925" s="19">
        <f t="shared" si="14"/>
        <v>699201.17</v>
      </c>
      <c r="L925" s="37">
        <v>40330.629999999997</v>
      </c>
      <c r="M925" s="38"/>
    </row>
    <row r="926" spans="1:13" s="39" customFormat="1" ht="12.95" customHeight="1" x14ac:dyDescent="0.25">
      <c r="A926" s="226"/>
      <c r="B926" s="29">
        <v>4912</v>
      </c>
      <c r="C926" s="30">
        <v>14</v>
      </c>
      <c r="D926" s="42" t="s">
        <v>2438</v>
      </c>
      <c r="E926" s="42" t="s">
        <v>2439</v>
      </c>
      <c r="F926" s="42" t="s">
        <v>2440</v>
      </c>
      <c r="G926" s="27" t="s">
        <v>12</v>
      </c>
      <c r="H926" s="34" t="s">
        <v>13</v>
      </c>
      <c r="I926" s="35">
        <v>0.9738</v>
      </c>
      <c r="J926" s="36">
        <v>838055.28</v>
      </c>
      <c r="K926" s="19">
        <f t="shared" si="14"/>
        <v>1259223.8</v>
      </c>
      <c r="L926" s="37">
        <v>105292.13</v>
      </c>
      <c r="M926" s="38"/>
    </row>
    <row r="927" spans="1:13" s="39" customFormat="1" ht="12.95" customHeight="1" x14ac:dyDescent="0.25">
      <c r="A927" s="226"/>
      <c r="B927" s="29">
        <v>4911</v>
      </c>
      <c r="C927" s="30">
        <v>15</v>
      </c>
      <c r="D927" s="42" t="s">
        <v>2441</v>
      </c>
      <c r="E927" s="42" t="s">
        <v>2442</v>
      </c>
      <c r="F927" s="42" t="s">
        <v>2443</v>
      </c>
      <c r="G927" s="50" t="s">
        <v>12</v>
      </c>
      <c r="H927" s="34" t="s">
        <v>13</v>
      </c>
      <c r="I927" s="35">
        <v>0.373</v>
      </c>
      <c r="J927" s="36">
        <v>329435.27</v>
      </c>
      <c r="K927" s="19">
        <f t="shared" si="14"/>
        <v>490757.79</v>
      </c>
      <c r="L927" s="37">
        <v>40330.629999999997</v>
      </c>
      <c r="M927" s="38"/>
    </row>
    <row r="928" spans="1:13" s="39" customFormat="1" ht="12.95" customHeight="1" x14ac:dyDescent="0.25">
      <c r="A928" s="226"/>
      <c r="B928" s="29">
        <v>4906</v>
      </c>
      <c r="C928" s="30">
        <v>16</v>
      </c>
      <c r="D928" s="62" t="s">
        <v>2444</v>
      </c>
      <c r="E928" s="42" t="s">
        <v>2445</v>
      </c>
      <c r="F928" s="42" t="s">
        <v>2446</v>
      </c>
      <c r="G928" s="50" t="s">
        <v>12</v>
      </c>
      <c r="H928" s="34" t="s">
        <v>13</v>
      </c>
      <c r="I928" s="35">
        <v>0.97299999999999998</v>
      </c>
      <c r="J928" s="36">
        <v>837709.28</v>
      </c>
      <c r="K928" s="19">
        <f t="shared" si="14"/>
        <v>1258531.8</v>
      </c>
      <c r="L928" s="37">
        <v>105205.63</v>
      </c>
      <c r="M928" s="38"/>
    </row>
    <row r="929" spans="1:13" s="39" customFormat="1" ht="12.95" customHeight="1" x14ac:dyDescent="0.25">
      <c r="A929" s="226"/>
      <c r="B929" s="29">
        <v>4927</v>
      </c>
      <c r="C929" s="30">
        <v>17</v>
      </c>
      <c r="D929" s="42" t="s">
        <v>2447</v>
      </c>
      <c r="E929" s="42" t="s">
        <v>2448</v>
      </c>
      <c r="F929" s="42" t="s">
        <v>2449</v>
      </c>
      <c r="G929" s="27" t="s">
        <v>12</v>
      </c>
      <c r="H929" s="34" t="s">
        <v>13</v>
      </c>
      <c r="I929" s="35">
        <v>0.97940000000000005</v>
      </c>
      <c r="J929" s="36">
        <v>843288.52</v>
      </c>
      <c r="K929" s="19">
        <f t="shared" si="14"/>
        <v>1266879.04</v>
      </c>
      <c r="L929" s="37">
        <v>105897.63</v>
      </c>
      <c r="M929" s="38"/>
    </row>
    <row r="930" spans="1:13" s="39" customFormat="1" ht="12.95" customHeight="1" x14ac:dyDescent="0.25">
      <c r="A930" s="226"/>
      <c r="B930" s="29">
        <v>4913</v>
      </c>
      <c r="C930" s="30">
        <v>18</v>
      </c>
      <c r="D930" s="42" t="s">
        <v>2450</v>
      </c>
      <c r="E930" s="42" t="s">
        <v>2451</v>
      </c>
      <c r="F930" s="42" t="s">
        <v>2452</v>
      </c>
      <c r="G930" s="27" t="s">
        <v>12</v>
      </c>
      <c r="H930" s="34" t="s">
        <v>13</v>
      </c>
      <c r="I930" s="35">
        <v>0.97299999999999998</v>
      </c>
      <c r="J930" s="36">
        <v>733487.59</v>
      </c>
      <c r="K930" s="19">
        <f t="shared" si="14"/>
        <v>1154310.1100000001</v>
      </c>
      <c r="L930" s="37">
        <v>105205.63</v>
      </c>
      <c r="M930" s="38"/>
    </row>
    <row r="931" spans="1:13" s="39" customFormat="1" ht="12.95" customHeight="1" x14ac:dyDescent="0.25">
      <c r="A931" s="226"/>
      <c r="B931" s="29">
        <v>4921</v>
      </c>
      <c r="C931" s="30">
        <v>19</v>
      </c>
      <c r="D931" s="42" t="s">
        <v>2453</v>
      </c>
      <c r="E931" s="42" t="s">
        <v>2454</v>
      </c>
      <c r="F931" s="42" t="s">
        <v>2455</v>
      </c>
      <c r="G931" s="27" t="s">
        <v>12</v>
      </c>
      <c r="H931" s="34" t="s">
        <v>13</v>
      </c>
      <c r="I931" s="35">
        <v>0.70830000000000004</v>
      </c>
      <c r="J931" s="36">
        <v>693308.32999999984</v>
      </c>
      <c r="K931" s="19">
        <f t="shared" si="14"/>
        <v>999648.09</v>
      </c>
      <c r="L931" s="37">
        <v>76584.94</v>
      </c>
      <c r="M931" s="38"/>
    </row>
    <row r="932" spans="1:13" s="39" customFormat="1" ht="12.95" customHeight="1" x14ac:dyDescent="0.25">
      <c r="A932" s="226"/>
      <c r="B932" s="29">
        <v>4903</v>
      </c>
      <c r="C932" s="30">
        <v>20</v>
      </c>
      <c r="D932" s="32" t="s">
        <v>2456</v>
      </c>
      <c r="E932" s="32" t="s">
        <v>2457</v>
      </c>
      <c r="F932" s="32" t="s">
        <v>2458</v>
      </c>
      <c r="G932" s="33" t="s">
        <v>12</v>
      </c>
      <c r="H932" s="34" t="s">
        <v>13</v>
      </c>
      <c r="I932" s="35">
        <v>0.97899999999999998</v>
      </c>
      <c r="J932" s="36">
        <v>841385.53</v>
      </c>
      <c r="K932" s="19">
        <f t="shared" si="14"/>
        <v>1264803.05</v>
      </c>
      <c r="L932" s="37">
        <v>105854.38</v>
      </c>
      <c r="M932" s="38"/>
    </row>
    <row r="933" spans="1:13" s="39" customFormat="1" ht="12.95" customHeight="1" x14ac:dyDescent="0.25">
      <c r="A933" s="226"/>
      <c r="B933" s="29">
        <v>4930</v>
      </c>
      <c r="C933" s="30">
        <v>21</v>
      </c>
      <c r="D933" s="32" t="s">
        <v>1912</v>
      </c>
      <c r="E933" s="32" t="s">
        <v>2459</v>
      </c>
      <c r="F933" s="32" t="s">
        <v>2460</v>
      </c>
      <c r="G933" s="33" t="s">
        <v>12</v>
      </c>
      <c r="H933" s="34" t="s">
        <v>13</v>
      </c>
      <c r="I933" s="35">
        <v>0.373</v>
      </c>
      <c r="J933" s="36">
        <v>537878.65</v>
      </c>
      <c r="K933" s="19">
        <f t="shared" si="14"/>
        <v>699201.17</v>
      </c>
      <c r="L933" s="37">
        <v>40330.629999999997</v>
      </c>
      <c r="M933" s="38"/>
    </row>
    <row r="934" spans="1:13" s="39" customFormat="1" ht="12.95" customHeight="1" x14ac:dyDescent="0.25">
      <c r="A934" s="226"/>
      <c r="B934" s="29">
        <v>4902</v>
      </c>
      <c r="C934" s="30">
        <v>22</v>
      </c>
      <c r="D934" s="32" t="s">
        <v>2461</v>
      </c>
      <c r="E934" s="32" t="s">
        <v>2462</v>
      </c>
      <c r="F934" s="32" t="s">
        <v>2463</v>
      </c>
      <c r="G934" s="33" t="s">
        <v>12</v>
      </c>
      <c r="H934" s="34" t="s">
        <v>13</v>
      </c>
      <c r="I934" s="35">
        <v>0.96699999999999997</v>
      </c>
      <c r="J934" s="36">
        <v>832519.28</v>
      </c>
      <c r="K934" s="19">
        <f t="shared" si="14"/>
        <v>1250746.8</v>
      </c>
      <c r="L934" s="37">
        <v>104556.88</v>
      </c>
      <c r="M934" s="38"/>
    </row>
    <row r="935" spans="1:13" s="39" customFormat="1" ht="12.95" customHeight="1" x14ac:dyDescent="0.25">
      <c r="A935" s="226"/>
      <c r="B935" s="29">
        <v>4909</v>
      </c>
      <c r="C935" s="30">
        <v>23</v>
      </c>
      <c r="D935" s="42" t="s">
        <v>2464</v>
      </c>
      <c r="E935" s="42" t="s">
        <v>2465</v>
      </c>
      <c r="F935" s="42" t="s">
        <v>2466</v>
      </c>
      <c r="G935" s="33" t="s">
        <v>12</v>
      </c>
      <c r="H935" s="34" t="s">
        <v>13</v>
      </c>
      <c r="I935" s="35">
        <v>0.97299999999999998</v>
      </c>
      <c r="J935" s="36">
        <v>837709.28</v>
      </c>
      <c r="K935" s="19">
        <f t="shared" si="14"/>
        <v>1258531.8</v>
      </c>
      <c r="L935" s="37">
        <v>105205.63</v>
      </c>
      <c r="M935" s="38"/>
    </row>
    <row r="936" spans="1:13" s="39" customFormat="1" ht="12.95" customHeight="1" x14ac:dyDescent="0.25">
      <c r="A936" s="226"/>
      <c r="B936" s="29">
        <v>4928</v>
      </c>
      <c r="C936" s="30">
        <v>24</v>
      </c>
      <c r="D936" s="32" t="s">
        <v>1402</v>
      </c>
      <c r="E936" s="32" t="s">
        <v>1403</v>
      </c>
      <c r="F936" s="32" t="s">
        <v>2467</v>
      </c>
      <c r="G936" s="33" t="s">
        <v>12</v>
      </c>
      <c r="H936" s="34" t="s">
        <v>13</v>
      </c>
      <c r="I936" s="35">
        <v>0.99019999999999997</v>
      </c>
      <c r="J936" s="36">
        <v>852587.28</v>
      </c>
      <c r="K936" s="19">
        <f t="shared" si="14"/>
        <v>1280848.8</v>
      </c>
      <c r="L936" s="37">
        <v>107065.38</v>
      </c>
      <c r="M936" s="38"/>
    </row>
    <row r="937" spans="1:13" s="39" customFormat="1" ht="12.95" customHeight="1" x14ac:dyDescent="0.25">
      <c r="A937" s="226"/>
      <c r="B937" s="29">
        <v>4908</v>
      </c>
      <c r="C937" s="30">
        <v>25</v>
      </c>
      <c r="D937" s="32" t="s">
        <v>2468</v>
      </c>
      <c r="E937" s="32" t="s">
        <v>2469</v>
      </c>
      <c r="F937" s="32" t="s">
        <v>2470</v>
      </c>
      <c r="G937" s="33" t="s">
        <v>12</v>
      </c>
      <c r="H937" s="34" t="s">
        <v>13</v>
      </c>
      <c r="I937" s="35">
        <v>0.98939999999999995</v>
      </c>
      <c r="J937" s="36">
        <v>851895.28</v>
      </c>
      <c r="K937" s="19">
        <f t="shared" si="14"/>
        <v>1279810.8</v>
      </c>
      <c r="L937" s="37">
        <v>106978.88</v>
      </c>
      <c r="M937" s="38"/>
    </row>
    <row r="938" spans="1:13" s="39" customFormat="1" ht="12.95" customHeight="1" x14ac:dyDescent="0.25">
      <c r="A938" s="226"/>
      <c r="B938" s="29">
        <v>4926</v>
      </c>
      <c r="C938" s="30">
        <v>26</v>
      </c>
      <c r="D938" s="42" t="s">
        <v>2471</v>
      </c>
      <c r="E938" s="42" t="s">
        <v>2472</v>
      </c>
      <c r="F938" s="42" t="s">
        <v>2473</v>
      </c>
      <c r="G938" s="33" t="s">
        <v>12</v>
      </c>
      <c r="H938" s="34" t="s">
        <v>13</v>
      </c>
      <c r="I938" s="35">
        <v>0.97499999999999998</v>
      </c>
      <c r="J938" s="36">
        <v>837925.53</v>
      </c>
      <c r="K938" s="19">
        <f t="shared" si="14"/>
        <v>1259613.05</v>
      </c>
      <c r="L938" s="37">
        <v>105421.88</v>
      </c>
      <c r="M938" s="38"/>
    </row>
    <row r="939" spans="1:13" s="39" customFormat="1" ht="12.95" customHeight="1" x14ac:dyDescent="0.25">
      <c r="A939" s="226"/>
      <c r="B939" s="29">
        <v>4907</v>
      </c>
      <c r="C939" s="30">
        <v>27</v>
      </c>
      <c r="D939" s="32" t="s">
        <v>2474</v>
      </c>
      <c r="E939" s="32" t="s">
        <v>2475</v>
      </c>
      <c r="F939" s="32" t="s">
        <v>2476</v>
      </c>
      <c r="G939" s="33" t="s">
        <v>12</v>
      </c>
      <c r="H939" s="34" t="s">
        <v>13</v>
      </c>
      <c r="I939" s="35">
        <v>0.99619999999999997</v>
      </c>
      <c r="J939" s="36">
        <v>847743.28</v>
      </c>
      <c r="K939" s="19">
        <f t="shared" si="14"/>
        <v>1278599.8</v>
      </c>
      <c r="L939" s="37">
        <v>107714.13</v>
      </c>
      <c r="M939" s="38"/>
    </row>
    <row r="940" spans="1:13" s="39" customFormat="1" ht="12.95" customHeight="1" x14ac:dyDescent="0.25">
      <c r="A940" s="226"/>
      <c r="B940" s="29">
        <v>4924</v>
      </c>
      <c r="C940" s="30">
        <v>28</v>
      </c>
      <c r="D940" s="53" t="s">
        <v>2477</v>
      </c>
      <c r="E940" s="53" t="s">
        <v>2478</v>
      </c>
      <c r="F940" s="53" t="s">
        <v>2479</v>
      </c>
      <c r="G940" s="33" t="s">
        <v>12</v>
      </c>
      <c r="H940" s="34" t="s">
        <v>13</v>
      </c>
      <c r="I940" s="35">
        <v>0.99039999999999995</v>
      </c>
      <c r="J940" s="36">
        <v>856263.52</v>
      </c>
      <c r="K940" s="19">
        <f t="shared" si="14"/>
        <v>1284611.52</v>
      </c>
      <c r="L940" s="37">
        <v>107087</v>
      </c>
      <c r="M940" s="38"/>
    </row>
    <row r="941" spans="1:13" s="39" customFormat="1" ht="12.95" customHeight="1" x14ac:dyDescent="0.25">
      <c r="A941" s="226"/>
      <c r="B941" s="29">
        <v>4920</v>
      </c>
      <c r="C941" s="30">
        <v>29</v>
      </c>
      <c r="D941" s="53" t="s">
        <v>586</v>
      </c>
      <c r="E941" s="53" t="s">
        <v>587</v>
      </c>
      <c r="F941" s="53" t="s">
        <v>2480</v>
      </c>
      <c r="G941" s="33" t="s">
        <v>12</v>
      </c>
      <c r="H941" s="34" t="s">
        <v>13</v>
      </c>
      <c r="I941" s="35">
        <v>0.97299999999999998</v>
      </c>
      <c r="J941" s="36">
        <v>578209.28000000003</v>
      </c>
      <c r="K941" s="19">
        <f t="shared" si="14"/>
        <v>999031.8</v>
      </c>
      <c r="L941" s="37">
        <v>105205.63</v>
      </c>
      <c r="M941" s="38"/>
    </row>
    <row r="942" spans="1:13" s="39" customFormat="1" ht="12.95" customHeight="1" x14ac:dyDescent="0.25">
      <c r="A942" s="226"/>
      <c r="B942" s="43"/>
      <c r="C942" s="30"/>
      <c r="D942" s="49" t="s">
        <v>5732</v>
      </c>
      <c r="E942" s="42"/>
      <c r="F942" s="42"/>
      <c r="G942" s="33"/>
      <c r="H942" s="34"/>
      <c r="I942" s="35"/>
      <c r="J942" s="36"/>
      <c r="K942" s="19"/>
      <c r="L942" s="37"/>
      <c r="M942" s="38"/>
    </row>
    <row r="943" spans="1:13" s="39" customFormat="1" ht="12.95" customHeight="1" x14ac:dyDescent="0.25">
      <c r="A943" s="226"/>
      <c r="B943" s="43">
        <v>4919</v>
      </c>
      <c r="C943" s="30">
        <v>1</v>
      </c>
      <c r="D943" s="53" t="s">
        <v>2481</v>
      </c>
      <c r="E943" s="53" t="s">
        <v>2482</v>
      </c>
      <c r="F943" s="53" t="s">
        <v>2483</v>
      </c>
      <c r="G943" s="33" t="s">
        <v>5731</v>
      </c>
      <c r="H943" s="34" t="s">
        <v>13</v>
      </c>
      <c r="I943" s="35">
        <v>0.97599999999999998</v>
      </c>
      <c r="J943" s="36">
        <v>1328157.42</v>
      </c>
      <c r="K943" s="19">
        <f t="shared" si="14"/>
        <v>1996912.62</v>
      </c>
      <c r="L943" s="37">
        <v>167188.79999999999</v>
      </c>
      <c r="M943" s="38"/>
    </row>
    <row r="944" spans="1:13" s="39" customFormat="1" ht="12.95" customHeight="1" x14ac:dyDescent="0.25">
      <c r="A944" s="227"/>
      <c r="B944" s="29">
        <v>4901</v>
      </c>
      <c r="C944" s="30">
        <v>2</v>
      </c>
      <c r="D944" s="42" t="s">
        <v>2484</v>
      </c>
      <c r="E944" s="42" t="s">
        <v>2485</v>
      </c>
      <c r="F944" s="42" t="s">
        <v>2486</v>
      </c>
      <c r="G944" s="33" t="s">
        <v>5731</v>
      </c>
      <c r="H944" s="34" t="s">
        <v>13</v>
      </c>
      <c r="I944" s="35">
        <v>0.9798</v>
      </c>
      <c r="J944" s="36">
        <v>1152180.9300000002</v>
      </c>
      <c r="K944" s="19">
        <f t="shared" si="14"/>
        <v>1823539.89</v>
      </c>
      <c r="L944" s="37">
        <v>167839.74</v>
      </c>
      <c r="M944" s="38"/>
    </row>
    <row r="945" spans="1:13" s="39" customFormat="1" ht="12.95" customHeight="1" x14ac:dyDescent="0.25">
      <c r="A945" s="225" t="s">
        <v>2487</v>
      </c>
      <c r="B945" s="29"/>
      <c r="C945" s="30"/>
      <c r="D945" s="31" t="s">
        <v>126</v>
      </c>
      <c r="E945" s="32"/>
      <c r="F945" s="32"/>
      <c r="G945" s="33"/>
      <c r="H945" s="34"/>
      <c r="I945" s="35"/>
      <c r="J945" s="36"/>
      <c r="K945" s="19"/>
      <c r="L945" s="37"/>
      <c r="M945" s="38"/>
    </row>
    <row r="946" spans="1:13" s="39" customFormat="1" ht="12.95" customHeight="1" x14ac:dyDescent="0.25">
      <c r="A946" s="226"/>
      <c r="B946" s="29">
        <v>1602</v>
      </c>
      <c r="C946" s="30">
        <v>1</v>
      </c>
      <c r="D946" s="32" t="s">
        <v>2488</v>
      </c>
      <c r="E946" s="32" t="s">
        <v>2489</v>
      </c>
      <c r="F946" s="32" t="s">
        <v>2490</v>
      </c>
      <c r="G946" s="33" t="s">
        <v>130</v>
      </c>
      <c r="H946" s="34" t="s">
        <v>13</v>
      </c>
      <c r="I946" s="35">
        <v>0.98640000000000005</v>
      </c>
      <c r="J946" s="36">
        <v>426110.23</v>
      </c>
      <c r="K946" s="19">
        <f t="shared" si="14"/>
        <v>639435.67000000004</v>
      </c>
      <c r="L946" s="37">
        <v>53331.360000000001</v>
      </c>
      <c r="M946" s="38"/>
    </row>
    <row r="947" spans="1:13" s="39" customFormat="1" ht="12.95" customHeight="1" x14ac:dyDescent="0.25">
      <c r="A947" s="226"/>
      <c r="B947" s="29">
        <v>1619</v>
      </c>
      <c r="C947" s="30">
        <v>2</v>
      </c>
      <c r="D947" s="32" t="s">
        <v>2491</v>
      </c>
      <c r="E947" s="32" t="s">
        <v>2492</v>
      </c>
      <c r="F947" s="32" t="s">
        <v>2493</v>
      </c>
      <c r="G947" s="33" t="s">
        <v>130</v>
      </c>
      <c r="H947" s="34" t="s">
        <v>13</v>
      </c>
      <c r="I947" s="35">
        <v>0.98240000000000005</v>
      </c>
      <c r="J947" s="36">
        <v>424380.06999999995</v>
      </c>
      <c r="K947" s="19">
        <f t="shared" si="14"/>
        <v>636840.43000000005</v>
      </c>
      <c r="L947" s="37">
        <v>53115.09</v>
      </c>
      <c r="M947" s="38"/>
    </row>
    <row r="948" spans="1:13" s="39" customFormat="1" ht="12.95" customHeight="1" x14ac:dyDescent="0.25">
      <c r="A948" s="226"/>
      <c r="B948" s="29"/>
      <c r="C948" s="30"/>
      <c r="D948" s="31" t="s">
        <v>11</v>
      </c>
      <c r="E948" s="32"/>
      <c r="F948" s="32"/>
      <c r="G948" s="33"/>
      <c r="H948" s="34"/>
      <c r="I948" s="35"/>
      <c r="J948" s="36"/>
      <c r="K948" s="19"/>
      <c r="L948" s="37"/>
      <c r="M948" s="38"/>
    </row>
    <row r="949" spans="1:13" s="39" customFormat="1" ht="12.95" customHeight="1" x14ac:dyDescent="0.25">
      <c r="A949" s="226"/>
      <c r="B949" s="29">
        <v>1612</v>
      </c>
      <c r="C949" s="30">
        <v>1</v>
      </c>
      <c r="D949" s="32" t="s">
        <v>2494</v>
      </c>
      <c r="E949" s="32" t="s">
        <v>2495</v>
      </c>
      <c r="F949" s="32" t="s">
        <v>2496</v>
      </c>
      <c r="G949" s="33" t="s">
        <v>12</v>
      </c>
      <c r="H949" s="34" t="s">
        <v>13</v>
      </c>
      <c r="I949" s="35">
        <v>0.97740000000000005</v>
      </c>
      <c r="J949" s="36">
        <v>842747.89</v>
      </c>
      <c r="K949" s="19">
        <f t="shared" si="14"/>
        <v>1265473.4099999999</v>
      </c>
      <c r="L949" s="37">
        <v>105681.38</v>
      </c>
      <c r="M949" s="38"/>
    </row>
    <row r="950" spans="1:13" s="39" customFormat="1" ht="12.95" customHeight="1" x14ac:dyDescent="0.25">
      <c r="A950" s="226"/>
      <c r="B950" s="29">
        <v>1625</v>
      </c>
      <c r="C950" s="30">
        <v>2</v>
      </c>
      <c r="D950" s="32" t="s">
        <v>2497</v>
      </c>
      <c r="E950" s="32" t="s">
        <v>2498</v>
      </c>
      <c r="F950" s="32" t="s">
        <v>2499</v>
      </c>
      <c r="G950" s="33" t="s">
        <v>12</v>
      </c>
      <c r="H950" s="34" t="s">
        <v>13</v>
      </c>
      <c r="I950" s="35">
        <v>0.9829</v>
      </c>
      <c r="J950" s="36">
        <v>849127.23000000021</v>
      </c>
      <c r="K950" s="19">
        <f t="shared" si="14"/>
        <v>1274231.47</v>
      </c>
      <c r="L950" s="37">
        <v>106276.06</v>
      </c>
      <c r="M950" s="38"/>
    </row>
    <row r="951" spans="1:13" s="39" customFormat="1" ht="12.95" customHeight="1" x14ac:dyDescent="0.25">
      <c r="A951" s="226"/>
      <c r="B951" s="29">
        <v>1604</v>
      </c>
      <c r="C951" s="30">
        <v>3</v>
      </c>
      <c r="D951" s="32" t="s">
        <v>1461</v>
      </c>
      <c r="E951" s="32" t="s">
        <v>2500</v>
      </c>
      <c r="F951" s="32" t="s">
        <v>2501</v>
      </c>
      <c r="G951" s="33" t="s">
        <v>12</v>
      </c>
      <c r="H951" s="34" t="s">
        <v>13</v>
      </c>
      <c r="I951" s="35">
        <v>0.98640000000000005</v>
      </c>
      <c r="J951" s="36">
        <v>852154.75</v>
      </c>
      <c r="K951" s="19">
        <f t="shared" si="14"/>
        <v>1278772.75</v>
      </c>
      <c r="L951" s="37">
        <v>106654.5</v>
      </c>
      <c r="M951" s="38"/>
    </row>
    <row r="952" spans="1:13" s="39" customFormat="1" ht="12.95" customHeight="1" x14ac:dyDescent="0.25">
      <c r="A952" s="226"/>
      <c r="B952" s="29">
        <v>1607</v>
      </c>
      <c r="C952" s="30">
        <v>4</v>
      </c>
      <c r="D952" s="32" t="s">
        <v>2502</v>
      </c>
      <c r="E952" s="32" t="s">
        <v>2503</v>
      </c>
      <c r="F952" s="32" t="s">
        <v>2504</v>
      </c>
      <c r="G952" s="33" t="s">
        <v>12</v>
      </c>
      <c r="H952" s="34" t="s">
        <v>13</v>
      </c>
      <c r="I952" s="35">
        <v>0.98740000000000006</v>
      </c>
      <c r="J952" s="36">
        <v>853019.79</v>
      </c>
      <c r="K952" s="19">
        <f t="shared" si="14"/>
        <v>1280070.31</v>
      </c>
      <c r="L952" s="37">
        <v>106762.63</v>
      </c>
      <c r="M952" s="38"/>
    </row>
    <row r="953" spans="1:13" s="39" customFormat="1" ht="12.95" customHeight="1" x14ac:dyDescent="0.25">
      <c r="A953" s="226"/>
      <c r="B953" s="29">
        <v>1606</v>
      </c>
      <c r="C953" s="30">
        <v>5</v>
      </c>
      <c r="D953" s="32" t="s">
        <v>2505</v>
      </c>
      <c r="E953" s="32" t="s">
        <v>2506</v>
      </c>
      <c r="F953" s="32" t="s">
        <v>2507</v>
      </c>
      <c r="G953" s="33" t="s">
        <v>12</v>
      </c>
      <c r="H953" s="34" t="s">
        <v>13</v>
      </c>
      <c r="I953" s="35">
        <v>0.98640000000000005</v>
      </c>
      <c r="J953" s="36">
        <v>852154.75</v>
      </c>
      <c r="K953" s="19">
        <f t="shared" si="14"/>
        <v>1278772.75</v>
      </c>
      <c r="L953" s="37">
        <v>106654.5</v>
      </c>
      <c r="M953" s="38"/>
    </row>
    <row r="954" spans="1:13" s="39" customFormat="1" ht="12.95" customHeight="1" x14ac:dyDescent="0.25">
      <c r="A954" s="226"/>
      <c r="B954" s="29">
        <v>1605</v>
      </c>
      <c r="C954" s="30">
        <v>6</v>
      </c>
      <c r="D954" s="32" t="s">
        <v>2508</v>
      </c>
      <c r="E954" s="32" t="s">
        <v>2509</v>
      </c>
      <c r="F954" s="32" t="s">
        <v>2510</v>
      </c>
      <c r="G954" s="33" t="s">
        <v>12</v>
      </c>
      <c r="H954" s="34" t="s">
        <v>13</v>
      </c>
      <c r="I954" s="35">
        <v>0.98440000000000005</v>
      </c>
      <c r="J954" s="36">
        <v>785549.75</v>
      </c>
      <c r="K954" s="19">
        <f t="shared" si="14"/>
        <v>1211302.75</v>
      </c>
      <c r="L954" s="37">
        <v>106438.25</v>
      </c>
      <c r="M954" s="38"/>
    </row>
    <row r="955" spans="1:13" s="39" customFormat="1" ht="12.95" customHeight="1" x14ac:dyDescent="0.25">
      <c r="A955" s="226"/>
      <c r="B955" s="29">
        <v>1601</v>
      </c>
      <c r="C955" s="30">
        <v>7</v>
      </c>
      <c r="D955" s="42" t="s">
        <v>2511</v>
      </c>
      <c r="E955" s="42" t="s">
        <v>2512</v>
      </c>
      <c r="F955" s="42" t="s">
        <v>2513</v>
      </c>
      <c r="G955" s="33" t="s">
        <v>12</v>
      </c>
      <c r="H955" s="34" t="s">
        <v>13</v>
      </c>
      <c r="I955" s="35">
        <v>0.98640000000000005</v>
      </c>
      <c r="J955" s="36">
        <v>852154.75</v>
      </c>
      <c r="K955" s="19">
        <f t="shared" si="14"/>
        <v>1278772.75</v>
      </c>
      <c r="L955" s="37">
        <v>106654.5</v>
      </c>
      <c r="M955" s="38"/>
    </row>
    <row r="956" spans="1:13" s="39" customFormat="1" ht="12.95" customHeight="1" x14ac:dyDescent="0.25">
      <c r="A956" s="226"/>
      <c r="B956" s="29">
        <v>1617</v>
      </c>
      <c r="C956" s="30">
        <v>8</v>
      </c>
      <c r="D956" s="32" t="s">
        <v>2514</v>
      </c>
      <c r="E956" s="32" t="s">
        <v>2515</v>
      </c>
      <c r="F956" s="32" t="s">
        <v>2516</v>
      </c>
      <c r="G956" s="33" t="s">
        <v>12</v>
      </c>
      <c r="H956" s="34" t="s">
        <v>13</v>
      </c>
      <c r="I956" s="35">
        <v>0.9889</v>
      </c>
      <c r="J956" s="36">
        <v>854317.23000000021</v>
      </c>
      <c r="K956" s="19">
        <f t="shared" si="14"/>
        <v>1282016.47</v>
      </c>
      <c r="L956" s="37">
        <v>106924.81</v>
      </c>
      <c r="M956" s="38"/>
    </row>
    <row r="957" spans="1:13" s="39" customFormat="1" ht="12.95" customHeight="1" x14ac:dyDescent="0.25">
      <c r="A957" s="226"/>
      <c r="B957" s="29">
        <v>1621</v>
      </c>
      <c r="C957" s="30">
        <v>9</v>
      </c>
      <c r="D957" s="32" t="s">
        <v>2517</v>
      </c>
      <c r="E957" s="32" t="s">
        <v>2518</v>
      </c>
      <c r="F957" s="32" t="s">
        <v>2519</v>
      </c>
      <c r="G957" s="33" t="s">
        <v>12</v>
      </c>
      <c r="H957" s="34" t="s">
        <v>13</v>
      </c>
      <c r="I957" s="35">
        <v>0.9869</v>
      </c>
      <c r="J957" s="36">
        <v>852587.23000000021</v>
      </c>
      <c r="K957" s="19">
        <f t="shared" si="14"/>
        <v>1279421.47</v>
      </c>
      <c r="L957" s="37">
        <v>106708.56</v>
      </c>
      <c r="M957" s="38"/>
    </row>
    <row r="958" spans="1:13" s="39" customFormat="1" ht="12.95" customHeight="1" x14ac:dyDescent="0.25">
      <c r="A958" s="226"/>
      <c r="B958" s="29">
        <v>1616</v>
      </c>
      <c r="C958" s="30">
        <v>10</v>
      </c>
      <c r="D958" s="32" t="s">
        <v>2520</v>
      </c>
      <c r="E958" s="32" t="s">
        <v>2521</v>
      </c>
      <c r="F958" s="32" t="s">
        <v>2522</v>
      </c>
      <c r="G958" s="33" t="s">
        <v>12</v>
      </c>
      <c r="H958" s="34" t="s">
        <v>13</v>
      </c>
      <c r="I958" s="35">
        <v>0.98340000000000005</v>
      </c>
      <c r="J958" s="36">
        <v>784684.79</v>
      </c>
      <c r="K958" s="19">
        <f t="shared" si="14"/>
        <v>1210005.31</v>
      </c>
      <c r="L958" s="37">
        <v>106330.13</v>
      </c>
      <c r="M958" s="38"/>
    </row>
    <row r="959" spans="1:13" s="39" customFormat="1" ht="12.95" customHeight="1" x14ac:dyDescent="0.25">
      <c r="A959" s="226"/>
      <c r="B959" s="29">
        <v>1615</v>
      </c>
      <c r="C959" s="30">
        <v>11</v>
      </c>
      <c r="D959" s="42" t="s">
        <v>2523</v>
      </c>
      <c r="E959" s="42" t="s">
        <v>2524</v>
      </c>
      <c r="F959" s="42" t="s">
        <v>2017</v>
      </c>
      <c r="G959" s="33" t="s">
        <v>12</v>
      </c>
      <c r="H959" s="34" t="s">
        <v>13</v>
      </c>
      <c r="I959" s="35">
        <v>0.97940000000000005</v>
      </c>
      <c r="J959" s="36">
        <v>737974.79</v>
      </c>
      <c r="K959" s="19">
        <f t="shared" si="14"/>
        <v>1161565.31</v>
      </c>
      <c r="L959" s="37">
        <v>105897.63</v>
      </c>
      <c r="M959" s="38"/>
    </row>
    <row r="960" spans="1:13" s="39" customFormat="1" ht="12.95" customHeight="1" x14ac:dyDescent="0.25">
      <c r="A960" s="226"/>
      <c r="B960" s="29">
        <v>1618</v>
      </c>
      <c r="C960" s="30">
        <v>12</v>
      </c>
      <c r="D960" s="32" t="s">
        <v>2525</v>
      </c>
      <c r="E960" s="32" t="s">
        <v>2526</v>
      </c>
      <c r="F960" s="32" t="s">
        <v>2527</v>
      </c>
      <c r="G960" s="33" t="s">
        <v>12</v>
      </c>
      <c r="H960" s="34" t="s">
        <v>13</v>
      </c>
      <c r="I960" s="35">
        <v>0.98640000000000005</v>
      </c>
      <c r="J960" s="36">
        <v>787279.75</v>
      </c>
      <c r="K960" s="19">
        <f t="shared" si="14"/>
        <v>1213897.75</v>
      </c>
      <c r="L960" s="37">
        <v>106654.5</v>
      </c>
      <c r="M960" s="38"/>
    </row>
    <row r="961" spans="1:13" s="39" customFormat="1" ht="12.95" customHeight="1" x14ac:dyDescent="0.25">
      <c r="A961" s="226"/>
      <c r="B961" s="29">
        <v>1613</v>
      </c>
      <c r="C961" s="30">
        <v>13</v>
      </c>
      <c r="D961" s="32" t="s">
        <v>2528</v>
      </c>
      <c r="E961" s="32" t="s">
        <v>2529</v>
      </c>
      <c r="F961" s="32" t="s">
        <v>2530</v>
      </c>
      <c r="G961" s="33" t="s">
        <v>12</v>
      </c>
      <c r="H961" s="34" t="s">
        <v>13</v>
      </c>
      <c r="I961" s="35">
        <v>0.98740000000000006</v>
      </c>
      <c r="J961" s="36">
        <v>853019.79</v>
      </c>
      <c r="K961" s="19">
        <f t="shared" si="14"/>
        <v>1280070.31</v>
      </c>
      <c r="L961" s="37">
        <v>106762.63</v>
      </c>
      <c r="M961" s="38"/>
    </row>
    <row r="962" spans="1:13" s="39" customFormat="1" ht="12.95" customHeight="1" x14ac:dyDescent="0.25">
      <c r="A962" s="226"/>
      <c r="B962" s="29">
        <v>1627</v>
      </c>
      <c r="C962" s="30">
        <v>14</v>
      </c>
      <c r="D962" s="42" t="s">
        <v>2531</v>
      </c>
      <c r="E962" s="42" t="s">
        <v>2532</v>
      </c>
      <c r="F962" s="42" t="s">
        <v>2533</v>
      </c>
      <c r="G962" s="27" t="s">
        <v>12</v>
      </c>
      <c r="H962" s="34" t="s">
        <v>13</v>
      </c>
      <c r="I962" s="35">
        <v>0.98740000000000006</v>
      </c>
      <c r="J962" s="36">
        <v>853019.79</v>
      </c>
      <c r="K962" s="19">
        <f t="shared" si="14"/>
        <v>1280070.31</v>
      </c>
      <c r="L962" s="37">
        <v>106762.63</v>
      </c>
      <c r="M962" s="38"/>
    </row>
    <row r="963" spans="1:13" s="39" customFormat="1" ht="12.95" customHeight="1" x14ac:dyDescent="0.25">
      <c r="A963" s="226"/>
      <c r="B963" s="29">
        <v>1610</v>
      </c>
      <c r="C963" s="30">
        <v>15</v>
      </c>
      <c r="D963" s="32" t="s">
        <v>2534</v>
      </c>
      <c r="E963" s="32" t="s">
        <v>2535</v>
      </c>
      <c r="F963" s="32" t="s">
        <v>2536</v>
      </c>
      <c r="G963" s="50" t="s">
        <v>12</v>
      </c>
      <c r="H963" s="34" t="s">
        <v>13</v>
      </c>
      <c r="I963" s="35">
        <v>0.98740000000000006</v>
      </c>
      <c r="J963" s="36">
        <v>853019.79</v>
      </c>
      <c r="K963" s="19">
        <f t="shared" si="14"/>
        <v>1280070.31</v>
      </c>
      <c r="L963" s="37">
        <v>106762.63</v>
      </c>
      <c r="M963" s="38"/>
    </row>
    <row r="964" spans="1:13" s="39" customFormat="1" ht="12.95" customHeight="1" x14ac:dyDescent="0.25">
      <c r="A964" s="226"/>
      <c r="B964" s="29">
        <v>1623</v>
      </c>
      <c r="C964" s="30">
        <v>16</v>
      </c>
      <c r="D964" s="42" t="s">
        <v>2537</v>
      </c>
      <c r="E964" s="42" t="s">
        <v>2538</v>
      </c>
      <c r="F964" s="42" t="s">
        <v>2539</v>
      </c>
      <c r="G964" s="27" t="s">
        <v>12</v>
      </c>
      <c r="H964" s="34" t="s">
        <v>13</v>
      </c>
      <c r="I964" s="35">
        <v>0.98740000000000006</v>
      </c>
      <c r="J964" s="36">
        <v>809769.79</v>
      </c>
      <c r="K964" s="19">
        <f t="shared" si="14"/>
        <v>1236820.31</v>
      </c>
      <c r="L964" s="37">
        <v>106762.63</v>
      </c>
      <c r="M964" s="38"/>
    </row>
    <row r="965" spans="1:13" s="39" customFormat="1" ht="12.95" customHeight="1" x14ac:dyDescent="0.25">
      <c r="A965" s="226"/>
      <c r="B965" s="29">
        <v>1608</v>
      </c>
      <c r="C965" s="30">
        <v>17</v>
      </c>
      <c r="D965" s="32" t="s">
        <v>2540</v>
      </c>
      <c r="E965" s="32" t="s">
        <v>2541</v>
      </c>
      <c r="F965" s="32" t="s">
        <v>2542</v>
      </c>
      <c r="G965" s="50" t="s">
        <v>12</v>
      </c>
      <c r="H965" s="34" t="s">
        <v>13</v>
      </c>
      <c r="I965" s="35">
        <v>0.98640000000000005</v>
      </c>
      <c r="J965" s="36">
        <v>852154.75</v>
      </c>
      <c r="K965" s="19">
        <f t="shared" si="14"/>
        <v>1278772.75</v>
      </c>
      <c r="L965" s="37">
        <v>106654.5</v>
      </c>
      <c r="M965" s="38"/>
    </row>
    <row r="966" spans="1:13" s="39" customFormat="1" ht="12.95" customHeight="1" x14ac:dyDescent="0.25">
      <c r="A966" s="226"/>
      <c r="B966" s="29">
        <v>1624</v>
      </c>
      <c r="C966" s="30">
        <v>18</v>
      </c>
      <c r="D966" s="42" t="s">
        <v>2543</v>
      </c>
      <c r="E966" s="42" t="s">
        <v>2544</v>
      </c>
      <c r="F966" s="42" t="s">
        <v>2545</v>
      </c>
      <c r="G966" s="27" t="s">
        <v>12</v>
      </c>
      <c r="H966" s="34" t="s">
        <v>13</v>
      </c>
      <c r="I966" s="35">
        <v>0.98640000000000005</v>
      </c>
      <c r="J966" s="36">
        <v>852154.75</v>
      </c>
      <c r="K966" s="19">
        <f t="shared" si="14"/>
        <v>1278772.75</v>
      </c>
      <c r="L966" s="37">
        <v>106654.5</v>
      </c>
      <c r="M966" s="38"/>
    </row>
    <row r="967" spans="1:13" s="39" customFormat="1" ht="12.95" customHeight="1" x14ac:dyDescent="0.25">
      <c r="A967" s="226"/>
      <c r="B967" s="29">
        <v>1614</v>
      </c>
      <c r="C967" s="30">
        <v>19</v>
      </c>
      <c r="D967" s="32" t="s">
        <v>2546</v>
      </c>
      <c r="E967" s="32" t="s">
        <v>2547</v>
      </c>
      <c r="F967" s="32" t="s">
        <v>2548</v>
      </c>
      <c r="G967" s="50" t="s">
        <v>12</v>
      </c>
      <c r="H967" s="34" t="s">
        <v>13</v>
      </c>
      <c r="I967" s="35">
        <v>0.98240000000000005</v>
      </c>
      <c r="J967" s="36">
        <v>848694.75</v>
      </c>
      <c r="K967" s="19">
        <f t="shared" si="14"/>
        <v>1273582.75</v>
      </c>
      <c r="L967" s="37">
        <v>106222</v>
      </c>
      <c r="M967" s="38"/>
    </row>
    <row r="968" spans="1:13" s="39" customFormat="1" ht="12.95" customHeight="1" x14ac:dyDescent="0.25">
      <c r="A968" s="226"/>
      <c r="B968" s="29">
        <v>1600</v>
      </c>
      <c r="C968" s="30">
        <v>20</v>
      </c>
      <c r="D968" s="42" t="s">
        <v>741</v>
      </c>
      <c r="E968" s="42" t="s">
        <v>742</v>
      </c>
      <c r="F968" s="42" t="s">
        <v>2549</v>
      </c>
      <c r="G968" s="50" t="s">
        <v>12</v>
      </c>
      <c r="H968" s="34" t="s">
        <v>13</v>
      </c>
      <c r="I968" s="35">
        <v>0.98740000000000006</v>
      </c>
      <c r="J968" s="36">
        <v>851397.89</v>
      </c>
      <c r="K968" s="19">
        <f t="shared" si="14"/>
        <v>1278448.4099999999</v>
      </c>
      <c r="L968" s="37">
        <v>106762.63</v>
      </c>
      <c r="M968" s="38"/>
    </row>
    <row r="969" spans="1:13" s="39" customFormat="1" ht="12.95" customHeight="1" x14ac:dyDescent="0.25">
      <c r="A969" s="226"/>
      <c r="B969" s="29">
        <v>1611</v>
      </c>
      <c r="C969" s="30">
        <v>21</v>
      </c>
      <c r="D969" s="42" t="s">
        <v>2550</v>
      </c>
      <c r="E969" s="42" t="s">
        <v>2551</v>
      </c>
      <c r="F969" s="42" t="s">
        <v>2552</v>
      </c>
      <c r="G969" s="27" t="s">
        <v>12</v>
      </c>
      <c r="H969" s="34" t="s">
        <v>13</v>
      </c>
      <c r="I969" s="35">
        <v>0.98740000000000006</v>
      </c>
      <c r="J969" s="36">
        <v>853019.79</v>
      </c>
      <c r="K969" s="19">
        <f t="shared" si="14"/>
        <v>1280070.31</v>
      </c>
      <c r="L969" s="37">
        <v>106762.63</v>
      </c>
      <c r="M969" s="38"/>
    </row>
    <row r="970" spans="1:13" s="39" customFormat="1" ht="12.95" customHeight="1" x14ac:dyDescent="0.25">
      <c r="A970" s="226"/>
      <c r="B970" s="29">
        <v>1622</v>
      </c>
      <c r="C970" s="30">
        <v>22</v>
      </c>
      <c r="D970" s="32" t="s">
        <v>2553</v>
      </c>
      <c r="E970" s="32" t="s">
        <v>2554</v>
      </c>
      <c r="F970" s="32" t="s">
        <v>2555</v>
      </c>
      <c r="G970" s="33" t="s">
        <v>12</v>
      </c>
      <c r="H970" s="34" t="s">
        <v>13</v>
      </c>
      <c r="I970" s="35">
        <v>0.98740000000000006</v>
      </c>
      <c r="J970" s="36">
        <v>853019.79</v>
      </c>
      <c r="K970" s="19">
        <f t="shared" ref="K970:K1033" si="15">ROUND(J970+L970*4,2)</f>
        <v>1280070.31</v>
      </c>
      <c r="L970" s="37">
        <v>106762.63</v>
      </c>
      <c r="M970" s="38"/>
    </row>
    <row r="971" spans="1:13" s="39" customFormat="1" ht="12.95" customHeight="1" x14ac:dyDescent="0.25">
      <c r="A971" s="226"/>
      <c r="B971" s="29">
        <v>1609</v>
      </c>
      <c r="C971" s="30">
        <v>23</v>
      </c>
      <c r="D971" s="32" t="s">
        <v>2556</v>
      </c>
      <c r="E971" s="32" t="s">
        <v>2557</v>
      </c>
      <c r="F971" s="32" t="s">
        <v>2558</v>
      </c>
      <c r="G971" s="33" t="s">
        <v>12</v>
      </c>
      <c r="H971" s="34" t="s">
        <v>13</v>
      </c>
      <c r="I971" s="35">
        <v>0.98740000000000006</v>
      </c>
      <c r="J971" s="36">
        <v>851397.89</v>
      </c>
      <c r="K971" s="19">
        <f t="shared" si="15"/>
        <v>1278448.4099999999</v>
      </c>
      <c r="L971" s="37">
        <v>106762.63</v>
      </c>
      <c r="M971" s="38"/>
    </row>
    <row r="972" spans="1:13" s="39" customFormat="1" ht="12.95" customHeight="1" x14ac:dyDescent="0.25">
      <c r="A972" s="226"/>
      <c r="B972" s="29">
        <v>1603</v>
      </c>
      <c r="C972" s="30">
        <v>24</v>
      </c>
      <c r="D972" s="32" t="s">
        <v>2559</v>
      </c>
      <c r="E972" s="32" t="s">
        <v>2560</v>
      </c>
      <c r="F972" s="32" t="s">
        <v>689</v>
      </c>
      <c r="G972" s="33" t="s">
        <v>12</v>
      </c>
      <c r="H972" s="34" t="s">
        <v>13</v>
      </c>
      <c r="I972" s="35">
        <v>0.98640000000000005</v>
      </c>
      <c r="J972" s="36">
        <v>850532.9</v>
      </c>
      <c r="K972" s="19">
        <f t="shared" si="15"/>
        <v>1277150.8999999999</v>
      </c>
      <c r="L972" s="37">
        <v>106654.5</v>
      </c>
      <c r="M972" s="38"/>
    </row>
    <row r="973" spans="1:13" s="39" customFormat="1" ht="12.95" customHeight="1" x14ac:dyDescent="0.25">
      <c r="A973" s="226"/>
      <c r="B973" s="29">
        <v>1626</v>
      </c>
      <c r="C973" s="30">
        <v>25</v>
      </c>
      <c r="D973" s="32" t="s">
        <v>2561</v>
      </c>
      <c r="E973" s="32" t="s">
        <v>2562</v>
      </c>
      <c r="F973" s="32" t="s">
        <v>2563</v>
      </c>
      <c r="G973" s="33" t="s">
        <v>12</v>
      </c>
      <c r="H973" s="34" t="s">
        <v>13</v>
      </c>
      <c r="I973" s="35">
        <v>0.98740000000000006</v>
      </c>
      <c r="J973" s="36">
        <v>851397.89</v>
      </c>
      <c r="K973" s="19">
        <f t="shared" si="15"/>
        <v>1278448.4099999999</v>
      </c>
      <c r="L973" s="37">
        <v>106762.63</v>
      </c>
      <c r="M973" s="38"/>
    </row>
    <row r="974" spans="1:13" s="39" customFormat="1" ht="12.95" customHeight="1" x14ac:dyDescent="0.25">
      <c r="A974" s="227"/>
      <c r="B974" s="29">
        <v>1620</v>
      </c>
      <c r="C974" s="30">
        <v>26</v>
      </c>
      <c r="D974" s="32" t="s">
        <v>2564</v>
      </c>
      <c r="E974" s="32" t="s">
        <v>2565</v>
      </c>
      <c r="F974" s="32" t="s">
        <v>2566</v>
      </c>
      <c r="G974" s="33" t="s">
        <v>12</v>
      </c>
      <c r="H974" s="34" t="s">
        <v>13</v>
      </c>
      <c r="I974" s="35">
        <v>0.98740000000000006</v>
      </c>
      <c r="J974" s="36">
        <v>853019.79</v>
      </c>
      <c r="K974" s="19">
        <f t="shared" si="15"/>
        <v>1280070.31</v>
      </c>
      <c r="L974" s="37">
        <v>106762.63</v>
      </c>
      <c r="M974" s="38"/>
    </row>
    <row r="975" spans="1:13" s="39" customFormat="1" ht="12.95" customHeight="1" x14ac:dyDescent="0.25">
      <c r="A975" s="240" t="s">
        <v>2567</v>
      </c>
      <c r="B975" s="29"/>
      <c r="C975" s="30"/>
      <c r="D975" s="31" t="s">
        <v>126</v>
      </c>
      <c r="E975" s="32"/>
      <c r="F975" s="32"/>
      <c r="G975" s="33"/>
      <c r="H975" s="34"/>
      <c r="I975" s="35"/>
      <c r="J975" s="36"/>
      <c r="K975" s="19"/>
      <c r="L975" s="37"/>
      <c r="M975" s="38"/>
    </row>
    <row r="976" spans="1:13" s="39" customFormat="1" ht="12.95" customHeight="1" x14ac:dyDescent="0.25">
      <c r="A976" s="241"/>
      <c r="B976" s="29">
        <v>1809</v>
      </c>
      <c r="C976" s="30">
        <v>1</v>
      </c>
      <c r="D976" s="32" t="s">
        <v>2568</v>
      </c>
      <c r="E976" s="32" t="s">
        <v>2569</v>
      </c>
      <c r="F976" s="32" t="s">
        <v>2570</v>
      </c>
      <c r="G976" s="33" t="s">
        <v>130</v>
      </c>
      <c r="H976" s="34" t="s">
        <v>13</v>
      </c>
      <c r="I976" s="35">
        <v>0.99550000000000005</v>
      </c>
      <c r="J976" s="36">
        <v>430722.11</v>
      </c>
      <c r="K976" s="19">
        <f t="shared" si="15"/>
        <v>646015.59</v>
      </c>
      <c r="L976" s="37">
        <v>53823.37</v>
      </c>
      <c r="M976" s="38"/>
    </row>
    <row r="977" spans="1:13" s="39" customFormat="1" ht="12.95" customHeight="1" x14ac:dyDescent="0.25">
      <c r="A977" s="241"/>
      <c r="B977" s="29">
        <v>1819</v>
      </c>
      <c r="C977" s="30">
        <v>2</v>
      </c>
      <c r="D977" s="32" t="s">
        <v>2571</v>
      </c>
      <c r="E977" s="32" t="s">
        <v>2572</v>
      </c>
      <c r="F977" s="32" t="s">
        <v>2573</v>
      </c>
      <c r="G977" s="33" t="s">
        <v>130</v>
      </c>
      <c r="H977" s="34" t="s">
        <v>13</v>
      </c>
      <c r="I977" s="35">
        <v>0.99550000000000005</v>
      </c>
      <c r="J977" s="36">
        <v>430722.11</v>
      </c>
      <c r="K977" s="19">
        <f t="shared" si="15"/>
        <v>646015.59</v>
      </c>
      <c r="L977" s="37">
        <v>53823.37</v>
      </c>
      <c r="M977" s="38"/>
    </row>
    <row r="978" spans="1:13" s="39" customFormat="1" ht="12.95" customHeight="1" x14ac:dyDescent="0.25">
      <c r="A978" s="241"/>
      <c r="B978" s="29">
        <v>1813</v>
      </c>
      <c r="C978" s="30">
        <v>3</v>
      </c>
      <c r="D978" s="32" t="s">
        <v>1060</v>
      </c>
      <c r="E978" s="32" t="s">
        <v>2574</v>
      </c>
      <c r="F978" s="32" t="s">
        <v>2575</v>
      </c>
      <c r="G978" s="33" t="s">
        <v>130</v>
      </c>
      <c r="H978" s="34" t="s">
        <v>13</v>
      </c>
      <c r="I978" s="35">
        <v>0.99550000000000005</v>
      </c>
      <c r="J978" s="36">
        <v>430722.11</v>
      </c>
      <c r="K978" s="19">
        <f t="shared" si="15"/>
        <v>646015.59</v>
      </c>
      <c r="L978" s="37">
        <v>53823.37</v>
      </c>
      <c r="M978" s="38"/>
    </row>
    <row r="979" spans="1:13" s="39" customFormat="1" ht="12.95" customHeight="1" x14ac:dyDescent="0.25">
      <c r="A979" s="241"/>
      <c r="B979" s="29"/>
      <c r="C979" s="30"/>
      <c r="D979" s="31" t="s">
        <v>11</v>
      </c>
      <c r="E979" s="32"/>
      <c r="F979" s="32"/>
      <c r="G979" s="33"/>
      <c r="H979" s="34"/>
      <c r="I979" s="35"/>
      <c r="J979" s="36"/>
      <c r="K979" s="19"/>
      <c r="L979" s="37"/>
      <c r="M979" s="38"/>
    </row>
    <row r="980" spans="1:13" s="39" customFormat="1" ht="12.95" customHeight="1" x14ac:dyDescent="0.25">
      <c r="A980" s="241"/>
      <c r="B980" s="29">
        <v>1815</v>
      </c>
      <c r="C980" s="30">
        <v>1</v>
      </c>
      <c r="D980" s="32" t="s">
        <v>2576</v>
      </c>
      <c r="E980" s="32" t="s">
        <v>2577</v>
      </c>
      <c r="F980" s="32" t="s">
        <v>2578</v>
      </c>
      <c r="G980" s="33" t="s">
        <v>12</v>
      </c>
      <c r="H980" s="34" t="s">
        <v>13</v>
      </c>
      <c r="I980" s="35">
        <v>0</v>
      </c>
      <c r="J980" s="36">
        <v>646100.93999999994</v>
      </c>
      <c r="K980" s="19">
        <f t="shared" si="15"/>
        <v>646100.93999999994</v>
      </c>
      <c r="L980" s="37">
        <v>0</v>
      </c>
      <c r="M980" s="38" t="s">
        <v>5685</v>
      </c>
    </row>
    <row r="981" spans="1:13" s="39" customFormat="1" ht="12.95" customHeight="1" x14ac:dyDescent="0.25">
      <c r="A981" s="241"/>
      <c r="B981" s="29">
        <v>1823</v>
      </c>
      <c r="C981" s="30">
        <v>2</v>
      </c>
      <c r="D981" s="32" t="s">
        <v>2579</v>
      </c>
      <c r="E981" s="32" t="s">
        <v>2580</v>
      </c>
      <c r="F981" s="32" t="s">
        <v>2581</v>
      </c>
      <c r="G981" s="33" t="s">
        <v>12</v>
      </c>
      <c r="H981" s="34" t="s">
        <v>13</v>
      </c>
      <c r="I981" s="35">
        <v>0.99550000000000005</v>
      </c>
      <c r="J981" s="36">
        <v>861377.81999999983</v>
      </c>
      <c r="K981" s="19">
        <f t="shared" si="15"/>
        <v>1291931.58</v>
      </c>
      <c r="L981" s="37">
        <v>107638.44</v>
      </c>
      <c r="M981" s="38"/>
    </row>
    <row r="982" spans="1:13" s="39" customFormat="1" ht="12.95" customHeight="1" x14ac:dyDescent="0.25">
      <c r="A982" s="241"/>
      <c r="B982" s="29">
        <v>1806</v>
      </c>
      <c r="C982" s="30">
        <v>3</v>
      </c>
      <c r="D982" s="32" t="s">
        <v>2582</v>
      </c>
      <c r="E982" s="32" t="s">
        <v>2583</v>
      </c>
      <c r="F982" s="32" t="s">
        <v>2584</v>
      </c>
      <c r="G982" s="33" t="s">
        <v>12</v>
      </c>
      <c r="H982" s="34" t="s">
        <v>13</v>
      </c>
      <c r="I982" s="35">
        <v>0.99550000000000005</v>
      </c>
      <c r="J982" s="36">
        <v>861377.81999999983</v>
      </c>
      <c r="K982" s="19">
        <f t="shared" si="15"/>
        <v>1291931.58</v>
      </c>
      <c r="L982" s="37">
        <v>107638.44</v>
      </c>
      <c r="M982" s="38"/>
    </row>
    <row r="983" spans="1:13" s="39" customFormat="1" ht="12.95" customHeight="1" x14ac:dyDescent="0.25">
      <c r="A983" s="241"/>
      <c r="B983" s="29">
        <v>1822</v>
      </c>
      <c r="C983" s="30">
        <v>4</v>
      </c>
      <c r="D983" s="32" t="s">
        <v>2585</v>
      </c>
      <c r="E983" s="32" t="s">
        <v>2586</v>
      </c>
      <c r="F983" s="32" t="s">
        <v>2587</v>
      </c>
      <c r="G983" s="33" t="s">
        <v>12</v>
      </c>
      <c r="H983" s="34" t="s">
        <v>13</v>
      </c>
      <c r="I983" s="35">
        <v>0.99550000000000005</v>
      </c>
      <c r="J983" s="36">
        <v>861377.81999999983</v>
      </c>
      <c r="K983" s="19">
        <f t="shared" si="15"/>
        <v>1291931.58</v>
      </c>
      <c r="L983" s="37">
        <v>107638.44</v>
      </c>
      <c r="M983" s="38"/>
    </row>
    <row r="984" spans="1:13" s="39" customFormat="1" ht="12.95" customHeight="1" x14ac:dyDescent="0.25">
      <c r="A984" s="241"/>
      <c r="B984" s="29">
        <v>1811</v>
      </c>
      <c r="C984" s="30">
        <v>5</v>
      </c>
      <c r="D984" s="32" t="s">
        <v>2588</v>
      </c>
      <c r="E984" s="32" t="s">
        <v>2589</v>
      </c>
      <c r="F984" s="32" t="s">
        <v>2590</v>
      </c>
      <c r="G984" s="33" t="s">
        <v>12</v>
      </c>
      <c r="H984" s="34" t="s">
        <v>13</v>
      </c>
      <c r="I984" s="35">
        <v>0.99550000000000005</v>
      </c>
      <c r="J984" s="36">
        <v>861377.81999999983</v>
      </c>
      <c r="K984" s="19">
        <f t="shared" si="15"/>
        <v>1291931.58</v>
      </c>
      <c r="L984" s="37">
        <v>107638.44</v>
      </c>
      <c r="M984" s="38"/>
    </row>
    <row r="985" spans="1:13" s="39" customFormat="1" ht="12.95" customHeight="1" x14ac:dyDescent="0.25">
      <c r="A985" s="241"/>
      <c r="B985" s="29">
        <v>1812</v>
      </c>
      <c r="C985" s="30">
        <v>6</v>
      </c>
      <c r="D985" s="32" t="s">
        <v>2591</v>
      </c>
      <c r="E985" s="32" t="s">
        <v>2592</v>
      </c>
      <c r="F985" s="32" t="s">
        <v>2593</v>
      </c>
      <c r="G985" s="33" t="s">
        <v>12</v>
      </c>
      <c r="H985" s="34" t="s">
        <v>13</v>
      </c>
      <c r="I985" s="35">
        <v>0.99150000000000005</v>
      </c>
      <c r="J985" s="36">
        <v>857917.81999999983</v>
      </c>
      <c r="K985" s="19">
        <f t="shared" si="15"/>
        <v>1286741.58</v>
      </c>
      <c r="L985" s="37">
        <v>107205.94</v>
      </c>
      <c r="M985" s="38"/>
    </row>
    <row r="986" spans="1:13" s="39" customFormat="1" ht="12.95" customHeight="1" x14ac:dyDescent="0.25">
      <c r="A986" s="241"/>
      <c r="B986" s="29">
        <v>1816</v>
      </c>
      <c r="C986" s="30">
        <v>7</v>
      </c>
      <c r="D986" s="32" t="s">
        <v>2594</v>
      </c>
      <c r="E986" s="32" t="s">
        <v>2595</v>
      </c>
      <c r="F986" s="32" t="s">
        <v>2596</v>
      </c>
      <c r="G986" s="33" t="s">
        <v>12</v>
      </c>
      <c r="H986" s="34" t="s">
        <v>13</v>
      </c>
      <c r="I986" s="35">
        <v>0.99550000000000005</v>
      </c>
      <c r="J986" s="36">
        <v>861377.81999999983</v>
      </c>
      <c r="K986" s="19">
        <f t="shared" si="15"/>
        <v>1291931.58</v>
      </c>
      <c r="L986" s="37">
        <v>107638.44</v>
      </c>
      <c r="M986" s="38"/>
    </row>
    <row r="987" spans="1:13" s="39" customFormat="1" ht="12.95" customHeight="1" x14ac:dyDescent="0.25">
      <c r="A987" s="241"/>
      <c r="B987" s="29">
        <v>1801</v>
      </c>
      <c r="C987" s="30">
        <v>8</v>
      </c>
      <c r="D987" s="32" t="s">
        <v>2597</v>
      </c>
      <c r="E987" s="32" t="s">
        <v>2598</v>
      </c>
      <c r="F987" s="32" t="s">
        <v>2599</v>
      </c>
      <c r="G987" s="33" t="s">
        <v>12</v>
      </c>
      <c r="H987" s="34" t="s">
        <v>13</v>
      </c>
      <c r="I987" s="35">
        <v>0.99550000000000005</v>
      </c>
      <c r="J987" s="36">
        <v>861377.81999999983</v>
      </c>
      <c r="K987" s="19">
        <f t="shared" si="15"/>
        <v>1291931.58</v>
      </c>
      <c r="L987" s="37">
        <v>107638.44</v>
      </c>
      <c r="M987" s="38"/>
    </row>
    <row r="988" spans="1:13" s="39" customFormat="1" ht="12.95" customHeight="1" x14ac:dyDescent="0.25">
      <c r="A988" s="241"/>
      <c r="B988" s="29">
        <v>1818</v>
      </c>
      <c r="C988" s="30">
        <v>9</v>
      </c>
      <c r="D988" s="32" t="s">
        <v>2600</v>
      </c>
      <c r="E988" s="32" t="s">
        <v>2601</v>
      </c>
      <c r="F988" s="32" t="s">
        <v>2602</v>
      </c>
      <c r="G988" s="33" t="s">
        <v>12</v>
      </c>
      <c r="H988" s="34" t="s">
        <v>13</v>
      </c>
      <c r="I988" s="35">
        <v>0.99550000000000005</v>
      </c>
      <c r="J988" s="36">
        <v>861377.81999999983</v>
      </c>
      <c r="K988" s="19">
        <f t="shared" si="15"/>
        <v>1291931.58</v>
      </c>
      <c r="L988" s="37">
        <v>107638.44</v>
      </c>
      <c r="M988" s="38"/>
    </row>
    <row r="989" spans="1:13" s="39" customFormat="1" ht="12.95" customHeight="1" x14ac:dyDescent="0.25">
      <c r="A989" s="241"/>
      <c r="B989" s="29">
        <v>1802</v>
      </c>
      <c r="C989" s="30">
        <v>10</v>
      </c>
      <c r="D989" s="32" t="s">
        <v>2603</v>
      </c>
      <c r="E989" s="32" t="s">
        <v>2604</v>
      </c>
      <c r="F989" s="32" t="s">
        <v>2605</v>
      </c>
      <c r="G989" s="33" t="s">
        <v>12</v>
      </c>
      <c r="H989" s="34" t="s">
        <v>13</v>
      </c>
      <c r="I989" s="35">
        <v>0.99550000000000005</v>
      </c>
      <c r="J989" s="36">
        <v>861377.81999999983</v>
      </c>
      <c r="K989" s="19">
        <f t="shared" si="15"/>
        <v>1291931.58</v>
      </c>
      <c r="L989" s="37">
        <v>107638.44</v>
      </c>
      <c r="M989" s="38"/>
    </row>
    <row r="990" spans="1:13" s="39" customFormat="1" ht="12.95" customHeight="1" x14ac:dyDescent="0.25">
      <c r="A990" s="241"/>
      <c r="B990" s="29">
        <v>1826</v>
      </c>
      <c r="C990" s="30">
        <v>11</v>
      </c>
      <c r="D990" s="32" t="s">
        <v>2606</v>
      </c>
      <c r="E990" s="32" t="s">
        <v>2607</v>
      </c>
      <c r="F990" s="32" t="s">
        <v>2608</v>
      </c>
      <c r="G990" s="33" t="s">
        <v>12</v>
      </c>
      <c r="H990" s="34" t="s">
        <v>13</v>
      </c>
      <c r="I990" s="35">
        <v>0.99550000000000005</v>
      </c>
      <c r="J990" s="36">
        <v>861377.81999999983</v>
      </c>
      <c r="K990" s="19">
        <f t="shared" si="15"/>
        <v>1291931.58</v>
      </c>
      <c r="L990" s="37">
        <v>107638.44</v>
      </c>
      <c r="M990" s="38"/>
    </row>
    <row r="991" spans="1:13" s="39" customFormat="1" ht="12.95" customHeight="1" x14ac:dyDescent="0.25">
      <c r="A991" s="241"/>
      <c r="B991" s="29">
        <v>1817</v>
      </c>
      <c r="C991" s="30">
        <v>12</v>
      </c>
      <c r="D991" s="42" t="s">
        <v>2609</v>
      </c>
      <c r="E991" s="42" t="s">
        <v>2610</v>
      </c>
      <c r="F991" s="42" t="s">
        <v>2611</v>
      </c>
      <c r="G991" s="27" t="s">
        <v>12</v>
      </c>
      <c r="H991" s="34" t="s">
        <v>13</v>
      </c>
      <c r="I991" s="35">
        <v>0.99550000000000005</v>
      </c>
      <c r="J991" s="36">
        <v>861377.81999999983</v>
      </c>
      <c r="K991" s="19">
        <f t="shared" si="15"/>
        <v>1291931.58</v>
      </c>
      <c r="L991" s="37">
        <v>107638.44</v>
      </c>
      <c r="M991" s="38"/>
    </row>
    <row r="992" spans="1:13" s="39" customFormat="1" ht="12.95" customHeight="1" x14ac:dyDescent="0.25">
      <c r="A992" s="241"/>
      <c r="B992" s="29">
        <v>1807</v>
      </c>
      <c r="C992" s="30">
        <v>13</v>
      </c>
      <c r="D992" s="42" t="s">
        <v>2612</v>
      </c>
      <c r="E992" s="42" t="s">
        <v>2613</v>
      </c>
      <c r="F992" s="42" t="s">
        <v>2614</v>
      </c>
      <c r="G992" s="50" t="s">
        <v>12</v>
      </c>
      <c r="H992" s="34" t="s">
        <v>13</v>
      </c>
      <c r="I992" s="35">
        <v>0.99550000000000005</v>
      </c>
      <c r="J992" s="36">
        <v>861377.81999999983</v>
      </c>
      <c r="K992" s="19">
        <f t="shared" si="15"/>
        <v>1291931.58</v>
      </c>
      <c r="L992" s="37">
        <v>107638.44</v>
      </c>
      <c r="M992" s="38"/>
    </row>
    <row r="993" spans="1:13" s="39" customFormat="1" ht="12.95" customHeight="1" x14ac:dyDescent="0.25">
      <c r="A993" s="241"/>
      <c r="B993" s="29">
        <v>1805</v>
      </c>
      <c r="C993" s="30">
        <v>14</v>
      </c>
      <c r="D993" s="32" t="s">
        <v>2615</v>
      </c>
      <c r="E993" s="32" t="s">
        <v>2616</v>
      </c>
      <c r="F993" s="32" t="s">
        <v>2617</v>
      </c>
      <c r="G993" s="50" t="s">
        <v>12</v>
      </c>
      <c r="H993" s="34" t="s">
        <v>13</v>
      </c>
      <c r="I993" s="35">
        <v>0.99550000000000005</v>
      </c>
      <c r="J993" s="36">
        <v>861377.81999999983</v>
      </c>
      <c r="K993" s="19">
        <f t="shared" si="15"/>
        <v>1291931.58</v>
      </c>
      <c r="L993" s="37">
        <v>107638.44</v>
      </c>
      <c r="M993" s="38"/>
    </row>
    <row r="994" spans="1:13" s="39" customFormat="1" ht="12.95" customHeight="1" x14ac:dyDescent="0.25">
      <c r="A994" s="241"/>
      <c r="B994" s="29">
        <v>1808</v>
      </c>
      <c r="C994" s="30">
        <v>15</v>
      </c>
      <c r="D994" s="32" t="s">
        <v>2618</v>
      </c>
      <c r="E994" s="32" t="s">
        <v>2619</v>
      </c>
      <c r="F994" s="32" t="s">
        <v>2599</v>
      </c>
      <c r="G994" s="50" t="s">
        <v>12</v>
      </c>
      <c r="H994" s="34" t="s">
        <v>13</v>
      </c>
      <c r="I994" s="35">
        <v>0.99550000000000005</v>
      </c>
      <c r="J994" s="36">
        <v>861377.81999999983</v>
      </c>
      <c r="K994" s="19">
        <f t="shared" si="15"/>
        <v>1291931.58</v>
      </c>
      <c r="L994" s="37">
        <v>107638.44</v>
      </c>
      <c r="M994" s="38"/>
    </row>
    <row r="995" spans="1:13" s="39" customFormat="1" ht="12.95" customHeight="1" x14ac:dyDescent="0.25">
      <c r="A995" s="241"/>
      <c r="B995" s="29">
        <v>1824</v>
      </c>
      <c r="C995" s="30">
        <v>16</v>
      </c>
      <c r="D995" s="32" t="s">
        <v>2620</v>
      </c>
      <c r="E995" s="32" t="s">
        <v>2621</v>
      </c>
      <c r="F995" s="32" t="s">
        <v>2622</v>
      </c>
      <c r="G995" s="50" t="s">
        <v>12</v>
      </c>
      <c r="H995" s="34" t="s">
        <v>13</v>
      </c>
      <c r="I995" s="35">
        <v>0.99550000000000005</v>
      </c>
      <c r="J995" s="36">
        <v>861377.81999999983</v>
      </c>
      <c r="K995" s="19">
        <f t="shared" si="15"/>
        <v>1291931.58</v>
      </c>
      <c r="L995" s="37">
        <v>107638.44</v>
      </c>
      <c r="M995" s="38"/>
    </row>
    <row r="996" spans="1:13" s="39" customFormat="1" ht="12.95" customHeight="1" x14ac:dyDescent="0.25">
      <c r="A996" s="241"/>
      <c r="B996" s="29">
        <v>1810</v>
      </c>
      <c r="C996" s="30">
        <v>17</v>
      </c>
      <c r="D996" s="42" t="s">
        <v>2624</v>
      </c>
      <c r="E996" s="42" t="s">
        <v>2625</v>
      </c>
      <c r="F996" s="42" t="s">
        <v>2626</v>
      </c>
      <c r="G996" s="27" t="s">
        <v>12</v>
      </c>
      <c r="H996" s="34" t="s">
        <v>13</v>
      </c>
      <c r="I996" s="35">
        <v>0.99550000000000005</v>
      </c>
      <c r="J996" s="36">
        <v>861377.81999999983</v>
      </c>
      <c r="K996" s="19">
        <f t="shared" si="15"/>
        <v>1291931.58</v>
      </c>
      <c r="L996" s="37">
        <v>107638.44</v>
      </c>
      <c r="M996" s="38"/>
    </row>
    <row r="997" spans="1:13" s="39" customFormat="1" ht="12.95" customHeight="1" x14ac:dyDescent="0.25">
      <c r="A997" s="241"/>
      <c r="B997" s="29">
        <v>1825</v>
      </c>
      <c r="C997" s="30">
        <v>18</v>
      </c>
      <c r="D997" s="32" t="s">
        <v>2627</v>
      </c>
      <c r="E997" s="32" t="s">
        <v>2628</v>
      </c>
      <c r="F997" s="32" t="s">
        <v>2629</v>
      </c>
      <c r="G997" s="33" t="s">
        <v>12</v>
      </c>
      <c r="H997" s="34" t="s">
        <v>13</v>
      </c>
      <c r="I997" s="35">
        <v>0.99550000000000005</v>
      </c>
      <c r="J997" s="36">
        <v>861377.81999999983</v>
      </c>
      <c r="K997" s="19">
        <f t="shared" si="15"/>
        <v>1291931.58</v>
      </c>
      <c r="L997" s="37">
        <v>107638.44</v>
      </c>
      <c r="M997" s="38"/>
    </row>
    <row r="998" spans="1:13" s="39" customFormat="1" ht="12.95" customHeight="1" x14ac:dyDescent="0.25">
      <c r="A998" s="242"/>
      <c r="B998" s="29">
        <v>1820</v>
      </c>
      <c r="C998" s="30">
        <v>19</v>
      </c>
      <c r="D998" s="53" t="s">
        <v>5621</v>
      </c>
      <c r="E998" s="53" t="s">
        <v>5622</v>
      </c>
      <c r="F998" s="53" t="s">
        <v>5623</v>
      </c>
      <c r="G998" s="33" t="s">
        <v>12</v>
      </c>
      <c r="H998" s="34" t="s">
        <v>13</v>
      </c>
      <c r="I998" s="35">
        <v>0.99550000000000005</v>
      </c>
      <c r="J998" s="36">
        <v>861377.81999999983</v>
      </c>
      <c r="K998" s="19">
        <f t="shared" si="15"/>
        <v>1291931.58</v>
      </c>
      <c r="L998" s="37">
        <v>107638.44</v>
      </c>
      <c r="M998" s="38"/>
    </row>
    <row r="999" spans="1:13" s="39" customFormat="1" ht="12.95" customHeight="1" x14ac:dyDescent="0.25">
      <c r="A999" s="225" t="s">
        <v>2630</v>
      </c>
      <c r="B999" s="29"/>
      <c r="C999" s="30"/>
      <c r="D999" s="31" t="s">
        <v>126</v>
      </c>
      <c r="E999" s="32"/>
      <c r="F999" s="32"/>
      <c r="G999" s="33"/>
      <c r="H999" s="34"/>
      <c r="I999" s="35"/>
      <c r="J999" s="36"/>
      <c r="K999" s="19"/>
      <c r="L999" s="37"/>
      <c r="M999" s="38"/>
    </row>
    <row r="1000" spans="1:13" s="39" customFormat="1" ht="12.95" customHeight="1" x14ac:dyDescent="0.25">
      <c r="A1000" s="226"/>
      <c r="B1000" s="29">
        <v>1923</v>
      </c>
      <c r="C1000" s="30">
        <v>1</v>
      </c>
      <c r="D1000" s="32" t="s">
        <v>2631</v>
      </c>
      <c r="E1000" s="32" t="s">
        <v>2632</v>
      </c>
      <c r="F1000" s="32" t="s">
        <v>2633</v>
      </c>
      <c r="G1000" s="33" t="s">
        <v>130</v>
      </c>
      <c r="H1000" s="34" t="s">
        <v>13</v>
      </c>
      <c r="I1000" s="35">
        <v>0.88619999999999999</v>
      </c>
      <c r="J1000" s="36">
        <v>383311.04</v>
      </c>
      <c r="K1000" s="19">
        <f t="shared" si="15"/>
        <v>574966.56000000006</v>
      </c>
      <c r="L1000" s="37">
        <v>47913.88</v>
      </c>
      <c r="M1000" s="38"/>
    </row>
    <row r="1001" spans="1:13" s="39" customFormat="1" ht="12.95" customHeight="1" x14ac:dyDescent="0.25">
      <c r="A1001" s="226"/>
      <c r="B1001" s="43">
        <v>1934</v>
      </c>
      <c r="C1001" s="30">
        <v>2</v>
      </c>
      <c r="D1001" s="42" t="s">
        <v>2634</v>
      </c>
      <c r="E1001" s="42" t="s">
        <v>170</v>
      </c>
      <c r="F1001" s="42" t="s">
        <v>2635</v>
      </c>
      <c r="G1001" s="33" t="s">
        <v>130</v>
      </c>
      <c r="H1001" s="34" t="s">
        <v>13</v>
      </c>
      <c r="I1001" s="35">
        <v>0.99080000000000001</v>
      </c>
      <c r="J1001" s="36">
        <v>320420.69999999995</v>
      </c>
      <c r="K1001" s="19">
        <f t="shared" si="15"/>
        <v>534697.69999999995</v>
      </c>
      <c r="L1001" s="37">
        <v>53569.25</v>
      </c>
      <c r="M1001" s="58"/>
    </row>
    <row r="1002" spans="1:13" s="39" customFormat="1" ht="12.95" customHeight="1" x14ac:dyDescent="0.25">
      <c r="A1002" s="226"/>
      <c r="B1002" s="29"/>
      <c r="C1002" s="30"/>
      <c r="D1002" s="31" t="s">
        <v>11</v>
      </c>
      <c r="E1002" s="32"/>
      <c r="F1002" s="32"/>
      <c r="G1002" s="33"/>
      <c r="H1002" s="34"/>
      <c r="I1002" s="35"/>
      <c r="J1002" s="36"/>
      <c r="K1002" s="19"/>
      <c r="L1002" s="37"/>
      <c r="M1002" s="38"/>
    </row>
    <row r="1003" spans="1:13" s="39" customFormat="1" ht="12.95" customHeight="1" x14ac:dyDescent="0.25">
      <c r="A1003" s="226"/>
      <c r="B1003" s="29">
        <v>1932</v>
      </c>
      <c r="C1003" s="30">
        <v>1</v>
      </c>
      <c r="D1003" s="42" t="s">
        <v>2636</v>
      </c>
      <c r="E1003" s="42" t="s">
        <v>2637</v>
      </c>
      <c r="F1003" s="42" t="s">
        <v>2638</v>
      </c>
      <c r="G1003" s="33" t="s">
        <v>12</v>
      </c>
      <c r="H1003" s="34" t="s">
        <v>13</v>
      </c>
      <c r="I1003" s="35">
        <v>0.995</v>
      </c>
      <c r="J1003" s="36">
        <v>860675.04</v>
      </c>
      <c r="K1003" s="19">
        <f t="shared" si="15"/>
        <v>1291012.56</v>
      </c>
      <c r="L1003" s="37">
        <v>107584.38</v>
      </c>
      <c r="M1003" s="38"/>
    </row>
    <row r="1004" spans="1:13" s="39" customFormat="1" ht="12.95" customHeight="1" x14ac:dyDescent="0.25">
      <c r="A1004" s="226"/>
      <c r="B1004" s="29">
        <v>1928</v>
      </c>
      <c r="C1004" s="30">
        <v>2</v>
      </c>
      <c r="D1004" s="42" t="s">
        <v>2639</v>
      </c>
      <c r="E1004" s="42" t="s">
        <v>2640</v>
      </c>
      <c r="F1004" s="42" t="s">
        <v>2641</v>
      </c>
      <c r="G1004" s="33" t="s">
        <v>12</v>
      </c>
      <c r="H1004" s="34" t="s">
        <v>13</v>
      </c>
      <c r="I1004" s="35">
        <v>0.89419999999999999</v>
      </c>
      <c r="J1004" s="36">
        <v>773483.04</v>
      </c>
      <c r="K1004" s="19">
        <f t="shared" si="15"/>
        <v>1160224.56</v>
      </c>
      <c r="L1004" s="37">
        <v>96685.38</v>
      </c>
      <c r="M1004" s="38"/>
    </row>
    <row r="1005" spans="1:13" s="39" customFormat="1" ht="12.95" customHeight="1" x14ac:dyDescent="0.25">
      <c r="A1005" s="226"/>
      <c r="B1005" s="29">
        <v>1914</v>
      </c>
      <c r="C1005" s="30">
        <v>3</v>
      </c>
      <c r="D1005" s="32" t="s">
        <v>2642</v>
      </c>
      <c r="E1005" s="32" t="s">
        <v>2643</v>
      </c>
      <c r="F1005" s="32" t="s">
        <v>2644</v>
      </c>
      <c r="G1005" s="33" t="s">
        <v>12</v>
      </c>
      <c r="H1005" s="34" t="s">
        <v>13</v>
      </c>
      <c r="I1005" s="35">
        <v>0.99399999999999999</v>
      </c>
      <c r="J1005" s="36">
        <v>859810</v>
      </c>
      <c r="K1005" s="19">
        <f t="shared" si="15"/>
        <v>1289715</v>
      </c>
      <c r="L1005" s="37">
        <v>107476.25</v>
      </c>
      <c r="M1005" s="38"/>
    </row>
    <row r="1006" spans="1:13" s="39" customFormat="1" ht="12.95" customHeight="1" x14ac:dyDescent="0.25">
      <c r="A1006" s="226"/>
      <c r="B1006" s="29">
        <v>1926</v>
      </c>
      <c r="C1006" s="30">
        <v>4</v>
      </c>
      <c r="D1006" s="42" t="s">
        <v>2645</v>
      </c>
      <c r="E1006" s="42" t="s">
        <v>2646</v>
      </c>
      <c r="F1006" s="42" t="s">
        <v>2647</v>
      </c>
      <c r="G1006" s="33" t="s">
        <v>12</v>
      </c>
      <c r="H1006" s="34" t="s">
        <v>13</v>
      </c>
      <c r="I1006" s="35">
        <v>0.99099999999999999</v>
      </c>
      <c r="J1006" s="36">
        <v>857215.04</v>
      </c>
      <c r="K1006" s="19">
        <f t="shared" si="15"/>
        <v>1285822.56</v>
      </c>
      <c r="L1006" s="37">
        <v>107151.88</v>
      </c>
      <c r="M1006" s="38"/>
    </row>
    <row r="1007" spans="1:13" s="39" customFormat="1" ht="12.95" customHeight="1" x14ac:dyDescent="0.25">
      <c r="A1007" s="226"/>
      <c r="B1007" s="29">
        <v>1906</v>
      </c>
      <c r="C1007" s="30">
        <v>5</v>
      </c>
      <c r="D1007" s="32" t="s">
        <v>2648</v>
      </c>
      <c r="E1007" s="32" t="s">
        <v>2649</v>
      </c>
      <c r="F1007" s="32" t="s">
        <v>2650</v>
      </c>
      <c r="G1007" s="33" t="s">
        <v>12</v>
      </c>
      <c r="H1007" s="34" t="s">
        <v>13</v>
      </c>
      <c r="I1007" s="35">
        <v>0.99099999999999999</v>
      </c>
      <c r="J1007" s="36">
        <v>857215.04</v>
      </c>
      <c r="K1007" s="19">
        <f t="shared" si="15"/>
        <v>1285822.56</v>
      </c>
      <c r="L1007" s="37">
        <v>107151.88</v>
      </c>
      <c r="M1007" s="38"/>
    </row>
    <row r="1008" spans="1:13" s="39" customFormat="1" ht="12.95" customHeight="1" x14ac:dyDescent="0.25">
      <c r="A1008" s="226"/>
      <c r="B1008" s="29">
        <v>1936</v>
      </c>
      <c r="C1008" s="30">
        <v>6</v>
      </c>
      <c r="D1008" s="32" t="s">
        <v>2651</v>
      </c>
      <c r="E1008" s="32" t="s">
        <v>2652</v>
      </c>
      <c r="F1008" s="32" t="s">
        <v>2653</v>
      </c>
      <c r="G1008" s="33" t="s">
        <v>12</v>
      </c>
      <c r="H1008" s="34" t="s">
        <v>13</v>
      </c>
      <c r="I1008" s="35">
        <v>0.99099999999999999</v>
      </c>
      <c r="J1008" s="36">
        <v>857215.04</v>
      </c>
      <c r="K1008" s="19">
        <f t="shared" si="15"/>
        <v>1285822.56</v>
      </c>
      <c r="L1008" s="37">
        <v>107151.88</v>
      </c>
      <c r="M1008" s="38"/>
    </row>
    <row r="1009" spans="1:13" s="39" customFormat="1" ht="12.95" customHeight="1" x14ac:dyDescent="0.25">
      <c r="A1009" s="226"/>
      <c r="B1009" s="29">
        <v>1939</v>
      </c>
      <c r="C1009" s="30">
        <v>7</v>
      </c>
      <c r="D1009" s="32" t="s">
        <v>2654</v>
      </c>
      <c r="E1009" s="32" t="s">
        <v>2655</v>
      </c>
      <c r="F1009" s="32" t="s">
        <v>2656</v>
      </c>
      <c r="G1009" s="33" t="s">
        <v>12</v>
      </c>
      <c r="H1009" s="34" t="s">
        <v>13</v>
      </c>
      <c r="I1009" s="35">
        <v>0.99099999999999999</v>
      </c>
      <c r="J1009" s="36">
        <v>770715.04</v>
      </c>
      <c r="K1009" s="19">
        <f t="shared" si="15"/>
        <v>1199322.56</v>
      </c>
      <c r="L1009" s="37">
        <v>107151.88</v>
      </c>
      <c r="M1009" s="38"/>
    </row>
    <row r="1010" spans="1:13" s="39" customFormat="1" ht="12.95" customHeight="1" x14ac:dyDescent="0.25">
      <c r="A1010" s="226"/>
      <c r="B1010" s="29">
        <v>1924</v>
      </c>
      <c r="C1010" s="30">
        <v>8</v>
      </c>
      <c r="D1010" s="42" t="s">
        <v>2657</v>
      </c>
      <c r="E1010" s="42" t="s">
        <v>150</v>
      </c>
      <c r="F1010" s="42" t="s">
        <v>2658</v>
      </c>
      <c r="G1010" s="33" t="s">
        <v>12</v>
      </c>
      <c r="H1010" s="34" t="s">
        <v>13</v>
      </c>
      <c r="I1010" s="35">
        <v>0.91420000000000001</v>
      </c>
      <c r="J1010" s="36">
        <v>790783.04</v>
      </c>
      <c r="K1010" s="19">
        <f t="shared" si="15"/>
        <v>1186174.56</v>
      </c>
      <c r="L1010" s="37">
        <v>98847.88</v>
      </c>
      <c r="M1010" s="38"/>
    </row>
    <row r="1011" spans="1:13" s="39" customFormat="1" ht="12.95" customHeight="1" x14ac:dyDescent="0.25">
      <c r="A1011" s="226"/>
      <c r="B1011" s="29">
        <v>1931</v>
      </c>
      <c r="C1011" s="30">
        <v>9</v>
      </c>
      <c r="D1011" s="32" t="s">
        <v>2659</v>
      </c>
      <c r="E1011" s="32" t="s">
        <v>2660</v>
      </c>
      <c r="F1011" s="32" t="s">
        <v>2661</v>
      </c>
      <c r="G1011" s="33" t="s">
        <v>12</v>
      </c>
      <c r="H1011" s="34" t="s">
        <v>13</v>
      </c>
      <c r="I1011" s="35">
        <v>0.995</v>
      </c>
      <c r="J1011" s="36">
        <v>860675.04</v>
      </c>
      <c r="K1011" s="19">
        <f t="shared" si="15"/>
        <v>1291012.56</v>
      </c>
      <c r="L1011" s="37">
        <v>107584.38</v>
      </c>
      <c r="M1011" s="38"/>
    </row>
    <row r="1012" spans="1:13" s="39" customFormat="1" ht="12.95" customHeight="1" x14ac:dyDescent="0.25">
      <c r="A1012" s="226"/>
      <c r="B1012" s="29">
        <v>1905</v>
      </c>
      <c r="C1012" s="30">
        <v>10</v>
      </c>
      <c r="D1012" s="32" t="s">
        <v>2662</v>
      </c>
      <c r="E1012" s="32" t="s">
        <v>2663</v>
      </c>
      <c r="F1012" s="32" t="s">
        <v>2664</v>
      </c>
      <c r="G1012" s="33" t="s">
        <v>12</v>
      </c>
      <c r="H1012" s="34" t="s">
        <v>13</v>
      </c>
      <c r="I1012" s="35">
        <v>0.99099999999999999</v>
      </c>
      <c r="J1012" s="36">
        <v>857215.04</v>
      </c>
      <c r="K1012" s="19">
        <f t="shared" si="15"/>
        <v>1285822.56</v>
      </c>
      <c r="L1012" s="37">
        <v>107151.88</v>
      </c>
      <c r="M1012" s="38"/>
    </row>
    <row r="1013" spans="1:13" s="39" customFormat="1" ht="12.95" customHeight="1" x14ac:dyDescent="0.25">
      <c r="A1013" s="226"/>
      <c r="B1013" s="29">
        <v>1929</v>
      </c>
      <c r="C1013" s="30">
        <v>11</v>
      </c>
      <c r="D1013" s="32" t="s">
        <v>2665</v>
      </c>
      <c r="E1013" s="32" t="s">
        <v>2666</v>
      </c>
      <c r="F1013" s="32" t="s">
        <v>2667</v>
      </c>
      <c r="G1013" s="33" t="s">
        <v>12</v>
      </c>
      <c r="H1013" s="34" t="s">
        <v>13</v>
      </c>
      <c r="I1013" s="35">
        <v>0.995</v>
      </c>
      <c r="J1013" s="36">
        <v>860675.04</v>
      </c>
      <c r="K1013" s="19">
        <f t="shared" si="15"/>
        <v>1291012.56</v>
      </c>
      <c r="L1013" s="37">
        <v>107584.38</v>
      </c>
      <c r="M1013" s="38"/>
    </row>
    <row r="1014" spans="1:13" s="39" customFormat="1" ht="12.95" customHeight="1" x14ac:dyDescent="0.25">
      <c r="A1014" s="226"/>
      <c r="B1014" s="29">
        <v>1915</v>
      </c>
      <c r="C1014" s="30">
        <v>12</v>
      </c>
      <c r="D1014" s="32" t="s">
        <v>2332</v>
      </c>
      <c r="E1014" s="32" t="s">
        <v>2668</v>
      </c>
      <c r="F1014" s="32" t="s">
        <v>2669</v>
      </c>
      <c r="G1014" s="33" t="s">
        <v>12</v>
      </c>
      <c r="H1014" s="34" t="s">
        <v>13</v>
      </c>
      <c r="I1014" s="35">
        <v>0.995</v>
      </c>
      <c r="J1014" s="36">
        <v>860675.04</v>
      </c>
      <c r="K1014" s="19">
        <f t="shared" si="15"/>
        <v>1291012.56</v>
      </c>
      <c r="L1014" s="37">
        <v>107584.38</v>
      </c>
      <c r="M1014" s="38"/>
    </row>
    <row r="1015" spans="1:13" s="39" customFormat="1" ht="12.95" customHeight="1" x14ac:dyDescent="0.25">
      <c r="A1015" s="226"/>
      <c r="B1015" s="29">
        <v>1921</v>
      </c>
      <c r="C1015" s="30">
        <v>13</v>
      </c>
      <c r="D1015" s="32" t="s">
        <v>352</v>
      </c>
      <c r="E1015" s="32" t="s">
        <v>353</v>
      </c>
      <c r="F1015" s="32" t="s">
        <v>2670</v>
      </c>
      <c r="G1015" s="33" t="s">
        <v>12</v>
      </c>
      <c r="H1015" s="34" t="s">
        <v>13</v>
      </c>
      <c r="I1015" s="35">
        <v>0.995</v>
      </c>
      <c r="J1015" s="36">
        <v>860675.04</v>
      </c>
      <c r="K1015" s="19">
        <f t="shared" si="15"/>
        <v>1291012.56</v>
      </c>
      <c r="L1015" s="37">
        <v>107584.38</v>
      </c>
      <c r="M1015" s="38"/>
    </row>
    <row r="1016" spans="1:13" s="39" customFormat="1" ht="12.95" customHeight="1" x14ac:dyDescent="0.25">
      <c r="A1016" s="226"/>
      <c r="B1016" s="29">
        <v>1938</v>
      </c>
      <c r="C1016" s="30">
        <v>14</v>
      </c>
      <c r="D1016" s="32" t="s">
        <v>2671</v>
      </c>
      <c r="E1016" s="32" t="s">
        <v>2672</v>
      </c>
      <c r="F1016" s="32" t="s">
        <v>2673</v>
      </c>
      <c r="G1016" s="33" t="s">
        <v>12</v>
      </c>
      <c r="H1016" s="34" t="s">
        <v>13</v>
      </c>
      <c r="I1016" s="35">
        <v>0.99099999999999999</v>
      </c>
      <c r="J1016" s="36">
        <v>857215.04</v>
      </c>
      <c r="K1016" s="19">
        <f t="shared" si="15"/>
        <v>1285822.56</v>
      </c>
      <c r="L1016" s="37">
        <v>107151.88</v>
      </c>
      <c r="M1016" s="38"/>
    </row>
    <row r="1017" spans="1:13" s="39" customFormat="1" ht="12.95" customHeight="1" x14ac:dyDescent="0.25">
      <c r="A1017" s="226"/>
      <c r="B1017" s="29">
        <v>1903</v>
      </c>
      <c r="C1017" s="30">
        <v>15</v>
      </c>
      <c r="D1017" s="32" t="s">
        <v>2674</v>
      </c>
      <c r="E1017" s="32" t="s">
        <v>2675</v>
      </c>
      <c r="F1017" s="32" t="s">
        <v>2676</v>
      </c>
      <c r="G1017" s="33" t="s">
        <v>12</v>
      </c>
      <c r="H1017" s="34" t="s">
        <v>13</v>
      </c>
      <c r="I1017" s="35">
        <v>0.88419999999999999</v>
      </c>
      <c r="J1017" s="36">
        <v>764833.04</v>
      </c>
      <c r="K1017" s="19">
        <f t="shared" si="15"/>
        <v>1147249.56</v>
      </c>
      <c r="L1017" s="37">
        <v>95604.13</v>
      </c>
      <c r="M1017" s="38"/>
    </row>
    <row r="1018" spans="1:13" s="39" customFormat="1" ht="12.95" customHeight="1" x14ac:dyDescent="0.25">
      <c r="A1018" s="226"/>
      <c r="B1018" s="29">
        <v>1922</v>
      </c>
      <c r="C1018" s="30">
        <v>16</v>
      </c>
      <c r="D1018" s="42" t="s">
        <v>2677</v>
      </c>
      <c r="E1018" s="42" t="s">
        <v>2678</v>
      </c>
      <c r="F1018" s="42" t="s">
        <v>2679</v>
      </c>
      <c r="G1018" s="33" t="s">
        <v>12</v>
      </c>
      <c r="H1018" s="34" t="s">
        <v>13</v>
      </c>
      <c r="I1018" s="35">
        <v>0.995</v>
      </c>
      <c r="J1018" s="36">
        <v>860675.04</v>
      </c>
      <c r="K1018" s="19">
        <f t="shared" si="15"/>
        <v>1291012.56</v>
      </c>
      <c r="L1018" s="37">
        <v>107584.38</v>
      </c>
      <c r="M1018" s="38"/>
    </row>
    <row r="1019" spans="1:13" s="39" customFormat="1" ht="12.95" customHeight="1" x14ac:dyDescent="0.25">
      <c r="A1019" s="226"/>
      <c r="B1019" s="29">
        <v>1912</v>
      </c>
      <c r="C1019" s="30">
        <v>17</v>
      </c>
      <c r="D1019" s="32" t="s">
        <v>2680</v>
      </c>
      <c r="E1019" s="32" t="s">
        <v>2681</v>
      </c>
      <c r="F1019" s="32" t="s">
        <v>2682</v>
      </c>
      <c r="G1019" s="33" t="s">
        <v>12</v>
      </c>
      <c r="H1019" s="34" t="s">
        <v>13</v>
      </c>
      <c r="I1019" s="35">
        <v>0.995</v>
      </c>
      <c r="J1019" s="36">
        <v>860675.04</v>
      </c>
      <c r="K1019" s="19">
        <f t="shared" si="15"/>
        <v>1291012.56</v>
      </c>
      <c r="L1019" s="37">
        <v>107584.38</v>
      </c>
      <c r="M1019" s="38"/>
    </row>
    <row r="1020" spans="1:13" s="39" customFormat="1" ht="12.95" customHeight="1" x14ac:dyDescent="0.25">
      <c r="A1020" s="226"/>
      <c r="B1020" s="29">
        <v>1916</v>
      </c>
      <c r="C1020" s="30">
        <v>18</v>
      </c>
      <c r="D1020" s="42" t="s">
        <v>2683</v>
      </c>
      <c r="E1020" s="42" t="s">
        <v>2684</v>
      </c>
      <c r="F1020" s="42" t="s">
        <v>2685</v>
      </c>
      <c r="G1020" s="27" t="s">
        <v>12</v>
      </c>
      <c r="H1020" s="34" t="s">
        <v>13</v>
      </c>
      <c r="I1020" s="35">
        <v>0.995</v>
      </c>
      <c r="J1020" s="36">
        <v>860675.04</v>
      </c>
      <c r="K1020" s="19">
        <f t="shared" si="15"/>
        <v>1291012.56</v>
      </c>
      <c r="L1020" s="37">
        <v>107584.38</v>
      </c>
      <c r="M1020" s="38"/>
    </row>
    <row r="1021" spans="1:13" s="39" customFormat="1" ht="12.95" customHeight="1" x14ac:dyDescent="0.25">
      <c r="A1021" s="226"/>
      <c r="B1021" s="29">
        <v>1935</v>
      </c>
      <c r="C1021" s="30">
        <v>19</v>
      </c>
      <c r="D1021" s="32" t="s">
        <v>2686</v>
      </c>
      <c r="E1021" s="32" t="s">
        <v>2687</v>
      </c>
      <c r="F1021" s="32" t="s">
        <v>2688</v>
      </c>
      <c r="G1021" s="50" t="s">
        <v>12</v>
      </c>
      <c r="H1021" s="34" t="s">
        <v>13</v>
      </c>
      <c r="I1021" s="35">
        <v>0.995</v>
      </c>
      <c r="J1021" s="36">
        <v>860675.04</v>
      </c>
      <c r="K1021" s="19">
        <f t="shared" si="15"/>
        <v>1291012.56</v>
      </c>
      <c r="L1021" s="37">
        <v>107584.38</v>
      </c>
      <c r="M1021" s="38"/>
    </row>
    <row r="1022" spans="1:13" s="39" customFormat="1" ht="12.95" customHeight="1" x14ac:dyDescent="0.25">
      <c r="A1022" s="226"/>
      <c r="B1022" s="29">
        <v>1918</v>
      </c>
      <c r="C1022" s="30">
        <v>20</v>
      </c>
      <c r="D1022" s="42" t="s">
        <v>1060</v>
      </c>
      <c r="E1022" s="42" t="s">
        <v>2689</v>
      </c>
      <c r="F1022" s="42" t="s">
        <v>2690</v>
      </c>
      <c r="G1022" s="27" t="s">
        <v>12</v>
      </c>
      <c r="H1022" s="34" t="s">
        <v>13</v>
      </c>
      <c r="I1022" s="35">
        <v>0.995</v>
      </c>
      <c r="J1022" s="36">
        <v>586761.97</v>
      </c>
      <c r="K1022" s="19">
        <f t="shared" si="15"/>
        <v>1017099.49</v>
      </c>
      <c r="L1022" s="37">
        <v>107584.38</v>
      </c>
      <c r="M1022" s="38"/>
    </row>
    <row r="1023" spans="1:13" s="39" customFormat="1" ht="12.95" customHeight="1" x14ac:dyDescent="0.25">
      <c r="A1023" s="226"/>
      <c r="B1023" s="29">
        <v>1933</v>
      </c>
      <c r="C1023" s="30">
        <v>21</v>
      </c>
      <c r="D1023" s="42" t="s">
        <v>2691</v>
      </c>
      <c r="E1023" s="42" t="s">
        <v>2692</v>
      </c>
      <c r="F1023" s="42" t="s">
        <v>2693</v>
      </c>
      <c r="G1023" s="33" t="s">
        <v>12</v>
      </c>
      <c r="H1023" s="34" t="s">
        <v>13</v>
      </c>
      <c r="I1023" s="35">
        <v>0.995</v>
      </c>
      <c r="J1023" s="36">
        <v>860675.04</v>
      </c>
      <c r="K1023" s="19">
        <f t="shared" si="15"/>
        <v>1291012.56</v>
      </c>
      <c r="L1023" s="37">
        <v>107584.38</v>
      </c>
      <c r="M1023" s="38"/>
    </row>
    <row r="1024" spans="1:13" s="39" customFormat="1" ht="12.95" customHeight="1" x14ac:dyDescent="0.25">
      <c r="A1024" s="226"/>
      <c r="B1024" s="29">
        <v>1917</v>
      </c>
      <c r="C1024" s="30">
        <v>22</v>
      </c>
      <c r="D1024" s="42" t="s">
        <v>2694</v>
      </c>
      <c r="E1024" s="42" t="s">
        <v>2695</v>
      </c>
      <c r="F1024" s="42" t="s">
        <v>2696</v>
      </c>
      <c r="G1024" s="33" t="s">
        <v>12</v>
      </c>
      <c r="H1024" s="34" t="s">
        <v>13</v>
      </c>
      <c r="I1024" s="35">
        <v>0.995</v>
      </c>
      <c r="J1024" s="36">
        <v>860675.04</v>
      </c>
      <c r="K1024" s="19">
        <f t="shared" si="15"/>
        <v>1291012.56</v>
      </c>
      <c r="L1024" s="37">
        <v>107584.38</v>
      </c>
      <c r="M1024" s="38"/>
    </row>
    <row r="1025" spans="1:13" s="39" customFormat="1" ht="12.95" customHeight="1" x14ac:dyDescent="0.25">
      <c r="A1025" s="226"/>
      <c r="B1025" s="29">
        <v>1908</v>
      </c>
      <c r="C1025" s="30">
        <v>23</v>
      </c>
      <c r="D1025" s="32" t="s">
        <v>2697</v>
      </c>
      <c r="E1025" s="32" t="s">
        <v>2698</v>
      </c>
      <c r="F1025" s="32" t="s">
        <v>2699</v>
      </c>
      <c r="G1025" s="33" t="s">
        <v>12</v>
      </c>
      <c r="H1025" s="34" t="s">
        <v>13</v>
      </c>
      <c r="I1025" s="35">
        <v>0.995</v>
      </c>
      <c r="J1025" s="36">
        <v>860675.04</v>
      </c>
      <c r="K1025" s="19">
        <f t="shared" si="15"/>
        <v>1291012.56</v>
      </c>
      <c r="L1025" s="37">
        <v>107584.38</v>
      </c>
      <c r="M1025" s="38"/>
    </row>
    <row r="1026" spans="1:13" s="39" customFormat="1" ht="12.95" customHeight="1" x14ac:dyDescent="0.25">
      <c r="A1026" s="226"/>
      <c r="B1026" s="29">
        <v>1925</v>
      </c>
      <c r="C1026" s="30">
        <v>24</v>
      </c>
      <c r="D1026" s="32" t="s">
        <v>2700</v>
      </c>
      <c r="E1026" s="32" t="s">
        <v>2701</v>
      </c>
      <c r="F1026" s="32" t="s">
        <v>2702</v>
      </c>
      <c r="G1026" s="33" t="s">
        <v>12</v>
      </c>
      <c r="H1026" s="34" t="s">
        <v>13</v>
      </c>
      <c r="I1026" s="35">
        <v>0.995</v>
      </c>
      <c r="J1026" s="36">
        <v>860675.04</v>
      </c>
      <c r="K1026" s="19">
        <f t="shared" si="15"/>
        <v>1291012.56</v>
      </c>
      <c r="L1026" s="37">
        <v>107584.38</v>
      </c>
      <c r="M1026" s="38"/>
    </row>
    <row r="1027" spans="1:13" s="39" customFormat="1" ht="12.95" customHeight="1" x14ac:dyDescent="0.25">
      <c r="A1027" s="226"/>
      <c r="B1027" s="29">
        <v>1902</v>
      </c>
      <c r="C1027" s="30">
        <v>25</v>
      </c>
      <c r="D1027" s="32" t="s">
        <v>2703</v>
      </c>
      <c r="E1027" s="32" t="s">
        <v>2704</v>
      </c>
      <c r="F1027" s="32" t="s">
        <v>2705</v>
      </c>
      <c r="G1027" s="33" t="s">
        <v>12</v>
      </c>
      <c r="H1027" s="34" t="s">
        <v>13</v>
      </c>
      <c r="I1027" s="35">
        <v>0.995</v>
      </c>
      <c r="J1027" s="36">
        <v>860675.04</v>
      </c>
      <c r="K1027" s="19">
        <f t="shared" si="15"/>
        <v>1291012.56</v>
      </c>
      <c r="L1027" s="37">
        <v>107584.38</v>
      </c>
      <c r="M1027" s="38"/>
    </row>
    <row r="1028" spans="1:13" s="39" customFormat="1" ht="12.95" customHeight="1" x14ac:dyDescent="0.25">
      <c r="A1028" s="226"/>
      <c r="B1028" s="29">
        <v>1913</v>
      </c>
      <c r="C1028" s="30">
        <v>26</v>
      </c>
      <c r="D1028" s="42" t="s">
        <v>2706</v>
      </c>
      <c r="E1028" s="42" t="s">
        <v>2707</v>
      </c>
      <c r="F1028" s="42" t="s">
        <v>2708</v>
      </c>
      <c r="G1028" s="33" t="s">
        <v>12</v>
      </c>
      <c r="H1028" s="34" t="s">
        <v>13</v>
      </c>
      <c r="I1028" s="35">
        <v>0.99</v>
      </c>
      <c r="J1028" s="36">
        <v>856350</v>
      </c>
      <c r="K1028" s="19">
        <f t="shared" si="15"/>
        <v>1284525</v>
      </c>
      <c r="L1028" s="37">
        <v>107043.75</v>
      </c>
      <c r="M1028" s="38"/>
    </row>
    <row r="1029" spans="1:13" s="39" customFormat="1" ht="12.95" customHeight="1" x14ac:dyDescent="0.25">
      <c r="A1029" s="226"/>
      <c r="B1029" s="29">
        <v>1927</v>
      </c>
      <c r="C1029" s="30">
        <v>27</v>
      </c>
      <c r="D1029" s="32" t="s">
        <v>2709</v>
      </c>
      <c r="E1029" s="32" t="s">
        <v>2710</v>
      </c>
      <c r="F1029" s="32" t="s">
        <v>2711</v>
      </c>
      <c r="G1029" s="33" t="s">
        <v>12</v>
      </c>
      <c r="H1029" s="34" t="s">
        <v>13</v>
      </c>
      <c r="I1029" s="35">
        <v>0.995</v>
      </c>
      <c r="J1029" s="36">
        <v>471425.04000000004</v>
      </c>
      <c r="K1029" s="19">
        <f t="shared" si="15"/>
        <v>901762.56000000006</v>
      </c>
      <c r="L1029" s="37">
        <v>107584.38</v>
      </c>
      <c r="M1029" s="38"/>
    </row>
    <row r="1030" spans="1:13" s="39" customFormat="1" ht="12.95" customHeight="1" x14ac:dyDescent="0.25">
      <c r="A1030" s="226"/>
      <c r="B1030" s="43">
        <v>1904</v>
      </c>
      <c r="C1030" s="30">
        <v>28</v>
      </c>
      <c r="D1030" s="32" t="s">
        <v>2712</v>
      </c>
      <c r="E1030" s="32" t="s">
        <v>2713</v>
      </c>
      <c r="F1030" s="32" t="s">
        <v>2137</v>
      </c>
      <c r="G1030" s="33" t="s">
        <v>12</v>
      </c>
      <c r="H1030" s="34" t="s">
        <v>13</v>
      </c>
      <c r="I1030" s="35">
        <v>0.995</v>
      </c>
      <c r="J1030" s="36">
        <v>860675.04</v>
      </c>
      <c r="K1030" s="19">
        <f t="shared" si="15"/>
        <v>1291012.56</v>
      </c>
      <c r="L1030" s="37">
        <v>107584.38</v>
      </c>
      <c r="M1030" s="38"/>
    </row>
    <row r="1031" spans="1:13" s="39" customFormat="1" ht="12.95" customHeight="1" x14ac:dyDescent="0.25">
      <c r="A1031" s="226"/>
      <c r="B1031" s="29">
        <v>1920</v>
      </c>
      <c r="C1031" s="30">
        <v>29</v>
      </c>
      <c r="D1031" s="42" t="s">
        <v>2714</v>
      </c>
      <c r="E1031" s="42" t="s">
        <v>2715</v>
      </c>
      <c r="F1031" s="42" t="s">
        <v>2716</v>
      </c>
      <c r="G1031" s="33" t="s">
        <v>12</v>
      </c>
      <c r="H1031" s="34" t="s">
        <v>13</v>
      </c>
      <c r="I1031" s="35">
        <v>0.995</v>
      </c>
      <c r="J1031" s="36">
        <v>860675.04</v>
      </c>
      <c r="K1031" s="19">
        <f t="shared" si="15"/>
        <v>1291012.56</v>
      </c>
      <c r="L1031" s="37">
        <v>107584.38</v>
      </c>
      <c r="M1031" s="38"/>
    </row>
    <row r="1032" spans="1:13" s="39" customFormat="1" ht="12.95" customHeight="1" x14ac:dyDescent="0.25">
      <c r="A1032" s="226"/>
      <c r="B1032" s="29">
        <v>1919</v>
      </c>
      <c r="C1032" s="30">
        <v>30</v>
      </c>
      <c r="D1032" s="32" t="s">
        <v>2717</v>
      </c>
      <c r="E1032" s="32" t="s">
        <v>2718</v>
      </c>
      <c r="F1032" s="32" t="s">
        <v>2719</v>
      </c>
      <c r="G1032" s="33" t="s">
        <v>12</v>
      </c>
      <c r="H1032" s="34" t="s">
        <v>13</v>
      </c>
      <c r="I1032" s="35">
        <v>0.995</v>
      </c>
      <c r="J1032" s="36">
        <v>860675.04</v>
      </c>
      <c r="K1032" s="19">
        <f t="shared" si="15"/>
        <v>1291012.56</v>
      </c>
      <c r="L1032" s="37">
        <v>107584.38</v>
      </c>
      <c r="M1032" s="38"/>
    </row>
    <row r="1033" spans="1:13" s="39" customFormat="1" ht="12.95" customHeight="1" x14ac:dyDescent="0.25">
      <c r="A1033" s="226"/>
      <c r="B1033" s="29">
        <v>1907</v>
      </c>
      <c r="C1033" s="30">
        <v>31</v>
      </c>
      <c r="D1033" s="42" t="s">
        <v>2720</v>
      </c>
      <c r="E1033" s="42" t="s">
        <v>2721</v>
      </c>
      <c r="F1033" s="42" t="s">
        <v>2676</v>
      </c>
      <c r="G1033" s="33" t="s">
        <v>12</v>
      </c>
      <c r="H1033" s="34" t="s">
        <v>13</v>
      </c>
      <c r="I1033" s="35">
        <v>0.99399999999999999</v>
      </c>
      <c r="J1033" s="36">
        <v>859810</v>
      </c>
      <c r="K1033" s="19">
        <f t="shared" si="15"/>
        <v>1289715</v>
      </c>
      <c r="L1033" s="37">
        <v>107476.25</v>
      </c>
      <c r="M1033" s="38"/>
    </row>
    <row r="1034" spans="1:13" s="39" customFormat="1" ht="12.95" customHeight="1" x14ac:dyDescent="0.25">
      <c r="A1034" s="226"/>
      <c r="B1034" s="29"/>
      <c r="C1034" s="30"/>
      <c r="D1034" s="31" t="s">
        <v>5732</v>
      </c>
      <c r="E1034" s="32"/>
      <c r="F1034" s="32"/>
      <c r="G1034" s="33"/>
      <c r="H1034" s="34"/>
      <c r="I1034" s="35"/>
      <c r="J1034" s="36"/>
      <c r="K1034" s="19"/>
      <c r="L1034" s="37"/>
      <c r="M1034" s="38"/>
    </row>
    <row r="1035" spans="1:13" s="39" customFormat="1" ht="12.95" customHeight="1" x14ac:dyDescent="0.25">
      <c r="A1035" s="226"/>
      <c r="B1035" s="29">
        <v>1901</v>
      </c>
      <c r="C1035" s="30">
        <v>1</v>
      </c>
      <c r="D1035" s="32" t="s">
        <v>2722</v>
      </c>
      <c r="E1035" s="32" t="s">
        <v>2723</v>
      </c>
      <c r="F1035" s="32" t="s">
        <v>2724</v>
      </c>
      <c r="G1035" s="33" t="s">
        <v>5731</v>
      </c>
      <c r="H1035" s="34" t="s">
        <v>13</v>
      </c>
      <c r="I1035" s="35">
        <v>0.995</v>
      </c>
      <c r="J1035" s="36">
        <v>1363548</v>
      </c>
      <c r="K1035" s="19">
        <f t="shared" ref="K1035:K1097" si="16">ROUND(J1035+L1035*4,2)</f>
        <v>2045322</v>
      </c>
      <c r="L1035" s="37">
        <v>170443.5</v>
      </c>
      <c r="M1035" s="38"/>
    </row>
    <row r="1036" spans="1:13" s="39" customFormat="1" ht="12.95" customHeight="1" x14ac:dyDescent="0.25">
      <c r="A1036" s="226"/>
      <c r="B1036" s="29">
        <v>1911</v>
      </c>
      <c r="C1036" s="30">
        <v>2</v>
      </c>
      <c r="D1036" s="42" t="s">
        <v>709</v>
      </c>
      <c r="E1036" s="42" t="s">
        <v>2725</v>
      </c>
      <c r="F1036" s="42" t="s">
        <v>2726</v>
      </c>
      <c r="G1036" s="33" t="s">
        <v>5731</v>
      </c>
      <c r="H1036" s="34" t="s">
        <v>13</v>
      </c>
      <c r="I1036" s="35">
        <v>0.995</v>
      </c>
      <c r="J1036" s="36">
        <v>1363548</v>
      </c>
      <c r="K1036" s="19">
        <f t="shared" si="16"/>
        <v>2045322</v>
      </c>
      <c r="L1036" s="37">
        <v>170443.5</v>
      </c>
      <c r="M1036" s="38"/>
    </row>
    <row r="1037" spans="1:13" s="39" customFormat="1" ht="12.95" customHeight="1" x14ac:dyDescent="0.25">
      <c r="A1037" s="226"/>
      <c r="B1037" s="29">
        <v>1910</v>
      </c>
      <c r="C1037" s="30">
        <v>3</v>
      </c>
      <c r="D1037" s="32" t="s">
        <v>2727</v>
      </c>
      <c r="E1037" s="32" t="s">
        <v>2728</v>
      </c>
      <c r="F1037" s="32" t="s">
        <v>2729</v>
      </c>
      <c r="G1037" s="33" t="s">
        <v>5731</v>
      </c>
      <c r="H1037" s="34" t="s">
        <v>13</v>
      </c>
      <c r="I1037" s="35">
        <v>0.995</v>
      </c>
      <c r="J1037" s="36">
        <v>849648</v>
      </c>
      <c r="K1037" s="19">
        <f t="shared" si="16"/>
        <v>1531422</v>
      </c>
      <c r="L1037" s="37">
        <v>170443.5</v>
      </c>
      <c r="M1037" s="38"/>
    </row>
    <row r="1038" spans="1:13" s="39" customFormat="1" ht="12.95" customHeight="1" x14ac:dyDescent="0.25">
      <c r="A1038" s="226"/>
      <c r="B1038" s="29">
        <v>1937</v>
      </c>
      <c r="C1038" s="30">
        <v>4</v>
      </c>
      <c r="D1038" s="32" t="s">
        <v>2730</v>
      </c>
      <c r="E1038" s="32" t="s">
        <v>2731</v>
      </c>
      <c r="F1038" s="32" t="s">
        <v>2732</v>
      </c>
      <c r="G1038" s="33" t="s">
        <v>5731</v>
      </c>
      <c r="H1038" s="34" t="s">
        <v>13</v>
      </c>
      <c r="I1038" s="35">
        <v>0.995</v>
      </c>
      <c r="J1038" s="36">
        <v>1308732</v>
      </c>
      <c r="K1038" s="19">
        <f t="shared" si="16"/>
        <v>1990506</v>
      </c>
      <c r="L1038" s="37">
        <v>170443.5</v>
      </c>
      <c r="M1038" s="38"/>
    </row>
    <row r="1039" spans="1:13" s="39" customFormat="1" ht="12.95" customHeight="1" x14ac:dyDescent="0.25">
      <c r="A1039" s="226"/>
      <c r="B1039" s="29"/>
      <c r="C1039" s="30"/>
      <c r="D1039" s="49" t="s">
        <v>5734</v>
      </c>
      <c r="E1039" s="42"/>
      <c r="F1039" s="42"/>
      <c r="G1039" s="33"/>
      <c r="H1039" s="34"/>
      <c r="I1039" s="35"/>
      <c r="J1039" s="36"/>
      <c r="K1039" s="19"/>
      <c r="L1039" s="37"/>
      <c r="M1039" s="38"/>
    </row>
    <row r="1040" spans="1:13" s="39" customFormat="1" ht="12.95" customHeight="1" x14ac:dyDescent="0.25">
      <c r="A1040" s="226"/>
      <c r="B1040" s="29">
        <v>1909</v>
      </c>
      <c r="C1040" s="30">
        <v>1</v>
      </c>
      <c r="D1040" s="32" t="s">
        <v>2733</v>
      </c>
      <c r="E1040" s="32" t="s">
        <v>2734</v>
      </c>
      <c r="F1040" s="32" t="s">
        <v>2735</v>
      </c>
      <c r="G1040" s="33" t="s">
        <v>5733</v>
      </c>
      <c r="H1040" s="34" t="s">
        <v>13</v>
      </c>
      <c r="I1040" s="35">
        <v>0.995</v>
      </c>
      <c r="J1040" s="36">
        <v>1454166</v>
      </c>
      <c r="K1040" s="19">
        <f t="shared" si="16"/>
        <v>2219719</v>
      </c>
      <c r="L1040" s="37">
        <v>191388.25</v>
      </c>
      <c r="M1040" s="38"/>
    </row>
    <row r="1041" spans="1:13" s="39" customFormat="1" ht="12.95" customHeight="1" x14ac:dyDescent="0.25">
      <c r="A1041" s="226"/>
      <c r="B1041" s="29"/>
      <c r="C1041" s="30"/>
      <c r="D1041" s="31" t="s">
        <v>15</v>
      </c>
      <c r="E1041" s="32"/>
      <c r="F1041" s="32"/>
      <c r="G1041" s="33"/>
      <c r="H1041" s="34"/>
      <c r="I1041" s="35"/>
      <c r="J1041" s="36"/>
      <c r="K1041" s="19"/>
      <c r="L1041" s="37"/>
      <c r="M1041" s="38"/>
    </row>
    <row r="1042" spans="1:13" s="39" customFormat="1" ht="12.95" customHeight="1" x14ac:dyDescent="0.25">
      <c r="A1042" s="226"/>
      <c r="B1042" s="29">
        <v>1900</v>
      </c>
      <c r="C1042" s="30">
        <v>1</v>
      </c>
      <c r="D1042" s="42" t="s">
        <v>2736</v>
      </c>
      <c r="E1042" s="42" t="s">
        <v>2737</v>
      </c>
      <c r="F1042" s="42" t="s">
        <v>2738</v>
      </c>
      <c r="G1042" s="33" t="s">
        <v>5735</v>
      </c>
      <c r="H1042" s="34" t="s">
        <v>13</v>
      </c>
      <c r="I1042" s="35">
        <v>0.995</v>
      </c>
      <c r="J1042" s="36">
        <v>1607654.6400000001</v>
      </c>
      <c r="K1042" s="19">
        <f t="shared" si="16"/>
        <v>2411481.96</v>
      </c>
      <c r="L1042" s="37">
        <v>200956.83</v>
      </c>
      <c r="M1042" s="38"/>
    </row>
    <row r="1043" spans="1:13" s="39" customFormat="1" ht="12.95" customHeight="1" x14ac:dyDescent="0.25">
      <c r="A1043" s="226"/>
      <c r="B1043" s="29">
        <v>1930</v>
      </c>
      <c r="C1043" s="30">
        <v>2</v>
      </c>
      <c r="D1043" s="32" t="s">
        <v>2739</v>
      </c>
      <c r="E1043" s="32" t="s">
        <v>2740</v>
      </c>
      <c r="F1043" s="32" t="s">
        <v>2741</v>
      </c>
      <c r="G1043" s="33" t="s">
        <v>5735</v>
      </c>
      <c r="H1043" s="34" t="s">
        <v>13</v>
      </c>
      <c r="I1043" s="35">
        <v>0.999</v>
      </c>
      <c r="J1043" s="36">
        <v>1614117.5999999999</v>
      </c>
      <c r="K1043" s="19">
        <f t="shared" si="16"/>
        <v>2421176.4</v>
      </c>
      <c r="L1043" s="37">
        <v>201764.7</v>
      </c>
      <c r="M1043" s="38"/>
    </row>
    <row r="1044" spans="1:13" s="39" customFormat="1" ht="12.95" customHeight="1" x14ac:dyDescent="0.25">
      <c r="A1044" s="227"/>
      <c r="B1044" s="29">
        <v>1940</v>
      </c>
      <c r="C1044" s="30">
        <v>3</v>
      </c>
      <c r="D1044" s="32" t="s">
        <v>2742</v>
      </c>
      <c r="E1044" s="32" t="s">
        <v>2743</v>
      </c>
      <c r="F1044" s="32" t="s">
        <v>2744</v>
      </c>
      <c r="G1044" s="33" t="s">
        <v>5735</v>
      </c>
      <c r="H1044" s="34" t="s">
        <v>13</v>
      </c>
      <c r="I1044" s="35">
        <v>0.999</v>
      </c>
      <c r="J1044" s="36">
        <v>1614117.5999999999</v>
      </c>
      <c r="K1044" s="19">
        <f t="shared" si="16"/>
        <v>2421176.4</v>
      </c>
      <c r="L1044" s="37">
        <v>201764.7</v>
      </c>
      <c r="M1044" s="38"/>
    </row>
    <row r="1045" spans="1:13" s="39" customFormat="1" ht="12.95" customHeight="1" x14ac:dyDescent="0.25">
      <c r="A1045" s="225" t="s">
        <v>2745</v>
      </c>
      <c r="B1045" s="29"/>
      <c r="C1045" s="30"/>
      <c r="D1045" s="49" t="s">
        <v>126</v>
      </c>
      <c r="E1045" s="42"/>
      <c r="F1045" s="42"/>
      <c r="G1045" s="33"/>
      <c r="H1045" s="34"/>
      <c r="I1045" s="35"/>
      <c r="J1045" s="36"/>
      <c r="K1045" s="19"/>
      <c r="L1045" s="37"/>
      <c r="M1045" s="38"/>
    </row>
    <row r="1046" spans="1:13" s="39" customFormat="1" ht="12.95" customHeight="1" x14ac:dyDescent="0.25">
      <c r="A1046" s="226"/>
      <c r="B1046" s="29">
        <v>1708</v>
      </c>
      <c r="C1046" s="30">
        <v>1</v>
      </c>
      <c r="D1046" s="32" t="s">
        <v>2746</v>
      </c>
      <c r="E1046" s="32" t="s">
        <v>2747</v>
      </c>
      <c r="F1046" s="32" t="s">
        <v>2748</v>
      </c>
      <c r="G1046" s="33" t="s">
        <v>130</v>
      </c>
      <c r="H1046" s="34" t="s">
        <v>13</v>
      </c>
      <c r="I1046" s="35">
        <v>0.92549999999999999</v>
      </c>
      <c r="J1046" s="36">
        <v>396341.11000000004</v>
      </c>
      <c r="K1046" s="19">
        <f t="shared" si="16"/>
        <v>596495.91</v>
      </c>
      <c r="L1046" s="37">
        <v>50038.7</v>
      </c>
      <c r="M1046" s="38"/>
    </row>
    <row r="1047" spans="1:13" s="39" customFormat="1" ht="12.95" customHeight="1" x14ac:dyDescent="0.25">
      <c r="A1047" s="226"/>
      <c r="B1047" s="29">
        <v>1736</v>
      </c>
      <c r="C1047" s="30">
        <v>2</v>
      </c>
      <c r="D1047" s="32" t="s">
        <v>2749</v>
      </c>
      <c r="E1047" s="32" t="s">
        <v>2750</v>
      </c>
      <c r="F1047" s="32" t="s">
        <v>1151</v>
      </c>
      <c r="G1047" s="33" t="s">
        <v>130</v>
      </c>
      <c r="H1047" s="34" t="s">
        <v>13</v>
      </c>
      <c r="I1047" s="35">
        <v>0.92520000000000002</v>
      </c>
      <c r="J1047" s="36">
        <v>398022.55999999994</v>
      </c>
      <c r="K1047" s="19">
        <f t="shared" si="16"/>
        <v>598112.48</v>
      </c>
      <c r="L1047" s="37">
        <v>50022.48</v>
      </c>
      <c r="M1047" s="38"/>
    </row>
    <row r="1048" spans="1:13" s="39" customFormat="1" ht="12.95" customHeight="1" x14ac:dyDescent="0.25">
      <c r="A1048" s="226"/>
      <c r="B1048" s="29">
        <v>1703</v>
      </c>
      <c r="C1048" s="30">
        <v>3</v>
      </c>
      <c r="D1048" s="32" t="s">
        <v>2751</v>
      </c>
      <c r="E1048" s="32" t="s">
        <v>2752</v>
      </c>
      <c r="F1048" s="32" t="s">
        <v>2753</v>
      </c>
      <c r="G1048" s="33" t="s">
        <v>130</v>
      </c>
      <c r="H1048" s="34" t="s">
        <v>13</v>
      </c>
      <c r="I1048" s="35">
        <v>0.91400000000000003</v>
      </c>
      <c r="J1048" s="36">
        <v>386852.4</v>
      </c>
      <c r="K1048" s="19">
        <f t="shared" si="16"/>
        <v>584520.12</v>
      </c>
      <c r="L1048" s="37">
        <v>49416.93</v>
      </c>
      <c r="M1048" s="38"/>
    </row>
    <row r="1049" spans="1:13" s="39" customFormat="1" ht="12.95" customHeight="1" x14ac:dyDescent="0.25">
      <c r="A1049" s="226"/>
      <c r="B1049" s="29">
        <v>1701</v>
      </c>
      <c r="C1049" s="30">
        <v>4</v>
      </c>
      <c r="D1049" s="32" t="s">
        <v>2754</v>
      </c>
      <c r="E1049" s="32" t="s">
        <v>2755</v>
      </c>
      <c r="F1049" s="32" t="s">
        <v>2756</v>
      </c>
      <c r="G1049" s="33" t="s">
        <v>130</v>
      </c>
      <c r="H1049" s="34" t="s">
        <v>13</v>
      </c>
      <c r="I1049" s="35">
        <v>0.89700000000000002</v>
      </c>
      <c r="J1049" s="36">
        <v>381067.25999999995</v>
      </c>
      <c r="K1049" s="19">
        <f t="shared" si="16"/>
        <v>575058.46</v>
      </c>
      <c r="L1049" s="37">
        <v>48497.8</v>
      </c>
      <c r="M1049" s="38"/>
    </row>
    <row r="1050" spans="1:13" s="39" customFormat="1" ht="12.95" customHeight="1" x14ac:dyDescent="0.25">
      <c r="A1050" s="226"/>
      <c r="B1050" s="29">
        <v>1720</v>
      </c>
      <c r="C1050" s="30">
        <v>5</v>
      </c>
      <c r="D1050" s="32" t="s">
        <v>916</v>
      </c>
      <c r="E1050" s="32" t="s">
        <v>2757</v>
      </c>
      <c r="F1050" s="32" t="s">
        <v>2758</v>
      </c>
      <c r="G1050" s="33" t="s">
        <v>130</v>
      </c>
      <c r="H1050" s="34" t="s">
        <v>13</v>
      </c>
      <c r="I1050" s="35">
        <v>0.91</v>
      </c>
      <c r="J1050" s="36">
        <v>390474.88</v>
      </c>
      <c r="K1050" s="19">
        <f t="shared" si="16"/>
        <v>587277.56000000006</v>
      </c>
      <c r="L1050" s="37">
        <v>49200.67</v>
      </c>
      <c r="M1050" s="38"/>
    </row>
    <row r="1051" spans="1:13" s="39" customFormat="1" ht="12.95" customHeight="1" x14ac:dyDescent="0.25">
      <c r="A1051" s="226"/>
      <c r="B1051" s="29">
        <v>1704</v>
      </c>
      <c r="C1051" s="30">
        <v>6</v>
      </c>
      <c r="D1051" s="42" t="s">
        <v>319</v>
      </c>
      <c r="E1051" s="42" t="s">
        <v>2769</v>
      </c>
      <c r="F1051" s="42" t="s">
        <v>2770</v>
      </c>
      <c r="G1051" s="33" t="s">
        <v>130</v>
      </c>
      <c r="H1051" s="34" t="s">
        <v>13</v>
      </c>
      <c r="I1051" s="35">
        <v>0.92300000000000004</v>
      </c>
      <c r="J1051" s="36">
        <v>390907.42000000004</v>
      </c>
      <c r="K1051" s="19">
        <f t="shared" si="16"/>
        <v>590521.54</v>
      </c>
      <c r="L1051" s="37">
        <v>49903.53</v>
      </c>
      <c r="M1051" s="38"/>
    </row>
    <row r="1052" spans="1:13" s="39" customFormat="1" ht="12.95" customHeight="1" x14ac:dyDescent="0.25">
      <c r="A1052" s="226"/>
      <c r="B1052" s="29">
        <v>1741</v>
      </c>
      <c r="C1052" s="30">
        <v>7</v>
      </c>
      <c r="D1052" s="42" t="s">
        <v>2763</v>
      </c>
      <c r="E1052" s="42" t="s">
        <v>2764</v>
      </c>
      <c r="F1052" s="42" t="s">
        <v>2765</v>
      </c>
      <c r="G1052" s="33" t="s">
        <v>130</v>
      </c>
      <c r="H1052" s="34" t="s">
        <v>13</v>
      </c>
      <c r="I1052" s="35">
        <v>0.91620000000000001</v>
      </c>
      <c r="J1052" s="36">
        <v>393859.46</v>
      </c>
      <c r="K1052" s="19">
        <f t="shared" si="16"/>
        <v>592002.98</v>
      </c>
      <c r="L1052" s="37">
        <v>49535.88</v>
      </c>
      <c r="M1052" s="38"/>
    </row>
    <row r="1053" spans="1:13" s="39" customFormat="1" ht="12.95" customHeight="1" x14ac:dyDescent="0.25">
      <c r="A1053" s="226"/>
      <c r="B1053" s="29">
        <v>1734</v>
      </c>
      <c r="C1053" s="30">
        <v>8</v>
      </c>
      <c r="D1053" s="42" t="s">
        <v>767</v>
      </c>
      <c r="E1053" s="42" t="s">
        <v>2761</v>
      </c>
      <c r="F1053" s="42" t="s">
        <v>2762</v>
      </c>
      <c r="G1053" s="33" t="s">
        <v>130</v>
      </c>
      <c r="H1053" s="34" t="s">
        <v>13</v>
      </c>
      <c r="I1053" s="35">
        <v>0.90600000000000003</v>
      </c>
      <c r="J1053" s="36">
        <v>387176.81000000006</v>
      </c>
      <c r="K1053" s="19">
        <f t="shared" si="16"/>
        <v>583114.41</v>
      </c>
      <c r="L1053" s="37">
        <v>48984.4</v>
      </c>
      <c r="M1053" s="38"/>
    </row>
    <row r="1054" spans="1:13" s="39" customFormat="1" ht="12.95" customHeight="1" x14ac:dyDescent="0.25">
      <c r="A1054" s="226"/>
      <c r="B1054" s="29">
        <v>1712</v>
      </c>
      <c r="C1054" s="30">
        <v>9</v>
      </c>
      <c r="D1054" s="53" t="s">
        <v>5624</v>
      </c>
      <c r="E1054" s="53" t="s">
        <v>5625</v>
      </c>
      <c r="F1054" s="53" t="s">
        <v>5626</v>
      </c>
      <c r="G1054" s="33" t="s">
        <v>130</v>
      </c>
      <c r="H1054" s="34" t="s">
        <v>13</v>
      </c>
      <c r="I1054" s="35">
        <v>0.90600000000000003</v>
      </c>
      <c r="J1054" s="36">
        <v>386095.46</v>
      </c>
      <c r="K1054" s="19">
        <f t="shared" si="16"/>
        <v>582033.06000000006</v>
      </c>
      <c r="L1054" s="37">
        <v>48984.4</v>
      </c>
      <c r="M1054" s="38"/>
    </row>
    <row r="1055" spans="1:13" s="39" customFormat="1" ht="12.95" customHeight="1" x14ac:dyDescent="0.25">
      <c r="A1055" s="226"/>
      <c r="B1055" s="29"/>
      <c r="C1055" s="30"/>
      <c r="D1055" s="31" t="s">
        <v>11</v>
      </c>
      <c r="E1055" s="32"/>
      <c r="F1055" s="32"/>
      <c r="G1055" s="33"/>
      <c r="H1055" s="34"/>
      <c r="I1055" s="35"/>
      <c r="J1055" s="36"/>
      <c r="K1055" s="19"/>
      <c r="L1055" s="37"/>
      <c r="M1055" s="38"/>
    </row>
    <row r="1056" spans="1:13" s="39" customFormat="1" ht="12.95" customHeight="1" x14ac:dyDescent="0.25">
      <c r="A1056" s="226"/>
      <c r="B1056" s="29">
        <v>1702</v>
      </c>
      <c r="C1056" s="30">
        <v>1</v>
      </c>
      <c r="D1056" s="32" t="s">
        <v>2759</v>
      </c>
      <c r="E1056" s="32" t="s">
        <v>2760</v>
      </c>
      <c r="F1056" s="32" t="s">
        <v>2753</v>
      </c>
      <c r="G1056" s="33" t="s">
        <v>12</v>
      </c>
      <c r="H1056" s="34" t="s">
        <v>13</v>
      </c>
      <c r="I1056" s="35">
        <v>0.92849999999999999</v>
      </c>
      <c r="J1056" s="36">
        <v>798027.39000000013</v>
      </c>
      <c r="K1056" s="19">
        <f t="shared" si="16"/>
        <v>1199603.6299999999</v>
      </c>
      <c r="L1056" s="37">
        <v>100394.06</v>
      </c>
      <c r="M1056" s="38"/>
    </row>
    <row r="1057" spans="1:13" s="39" customFormat="1" ht="12.95" customHeight="1" x14ac:dyDescent="0.25">
      <c r="A1057" s="226"/>
      <c r="B1057" s="29">
        <v>1721</v>
      </c>
      <c r="C1057" s="30">
        <v>2</v>
      </c>
      <c r="D1057" s="32" t="s">
        <v>2766</v>
      </c>
      <c r="E1057" s="32" t="s">
        <v>2767</v>
      </c>
      <c r="F1057" s="32" t="s">
        <v>2768</v>
      </c>
      <c r="G1057" s="50" t="s">
        <v>12</v>
      </c>
      <c r="H1057" s="34" t="s">
        <v>13</v>
      </c>
      <c r="I1057" s="35">
        <v>0.89949999999999997</v>
      </c>
      <c r="J1057" s="36">
        <v>765806.14999999991</v>
      </c>
      <c r="K1057" s="19">
        <f t="shared" si="16"/>
        <v>1154839.9099999999</v>
      </c>
      <c r="L1057" s="37">
        <v>97258.44</v>
      </c>
      <c r="M1057" s="38"/>
    </row>
    <row r="1058" spans="1:13" s="39" customFormat="1" ht="12.95" customHeight="1" x14ac:dyDescent="0.25">
      <c r="A1058" s="226"/>
      <c r="B1058" s="29">
        <v>1726</v>
      </c>
      <c r="C1058" s="30">
        <v>3</v>
      </c>
      <c r="D1058" s="32" t="s">
        <v>2771</v>
      </c>
      <c r="E1058" s="32" t="s">
        <v>2772</v>
      </c>
      <c r="F1058" s="32" t="s">
        <v>2773</v>
      </c>
      <c r="G1058" s="50" t="s">
        <v>12</v>
      </c>
      <c r="H1058" s="34" t="s">
        <v>13</v>
      </c>
      <c r="I1058" s="35">
        <v>0.90100000000000002</v>
      </c>
      <c r="J1058" s="36">
        <v>775915.83000000007</v>
      </c>
      <c r="K1058" s="19">
        <f t="shared" si="16"/>
        <v>1165598.3500000001</v>
      </c>
      <c r="L1058" s="37">
        <v>97420.63</v>
      </c>
      <c r="M1058" s="38"/>
    </row>
    <row r="1059" spans="1:13" s="39" customFormat="1" ht="12.95" customHeight="1" x14ac:dyDescent="0.25">
      <c r="A1059" s="226"/>
      <c r="B1059" s="29">
        <v>1715</v>
      </c>
      <c r="C1059" s="30">
        <v>4</v>
      </c>
      <c r="D1059" s="42" t="s">
        <v>2774</v>
      </c>
      <c r="E1059" s="42" t="s">
        <v>2775</v>
      </c>
      <c r="F1059" s="42" t="s">
        <v>2776</v>
      </c>
      <c r="G1059" s="27" t="s">
        <v>12</v>
      </c>
      <c r="H1059" s="34" t="s">
        <v>13</v>
      </c>
      <c r="I1059" s="35">
        <v>0.91500000000000004</v>
      </c>
      <c r="J1059" s="36">
        <v>782187.08000000007</v>
      </c>
      <c r="K1059" s="19">
        <f t="shared" si="16"/>
        <v>1177924.6000000001</v>
      </c>
      <c r="L1059" s="37">
        <v>98934.38</v>
      </c>
      <c r="M1059" s="38"/>
    </row>
    <row r="1060" spans="1:13" s="39" customFormat="1" ht="12.95" customHeight="1" x14ac:dyDescent="0.25">
      <c r="A1060" s="226"/>
      <c r="B1060" s="29">
        <v>1723</v>
      </c>
      <c r="C1060" s="30">
        <v>5</v>
      </c>
      <c r="D1060" s="32" t="s">
        <v>2777</v>
      </c>
      <c r="E1060" s="32" t="s">
        <v>2778</v>
      </c>
      <c r="F1060" s="32" t="s">
        <v>2779</v>
      </c>
      <c r="G1060" s="50" t="s">
        <v>12</v>
      </c>
      <c r="H1060" s="34" t="s">
        <v>13</v>
      </c>
      <c r="I1060" s="35">
        <v>0.90200000000000002</v>
      </c>
      <c r="J1060" s="36">
        <v>771266.44</v>
      </c>
      <c r="K1060" s="19">
        <f t="shared" si="16"/>
        <v>1161381.44</v>
      </c>
      <c r="L1060" s="37">
        <v>97528.75</v>
      </c>
      <c r="M1060" s="38"/>
    </row>
    <row r="1061" spans="1:13" s="39" customFormat="1" ht="12.95" customHeight="1" x14ac:dyDescent="0.25">
      <c r="A1061" s="226"/>
      <c r="B1061" s="29">
        <v>1710</v>
      </c>
      <c r="C1061" s="30">
        <v>6</v>
      </c>
      <c r="D1061" s="32" t="s">
        <v>2780</v>
      </c>
      <c r="E1061" s="32" t="s">
        <v>2781</v>
      </c>
      <c r="F1061" s="32" t="s">
        <v>2782</v>
      </c>
      <c r="G1061" s="50" t="s">
        <v>12</v>
      </c>
      <c r="H1061" s="34" t="s">
        <v>13</v>
      </c>
      <c r="I1061" s="35">
        <v>0.90900000000000003</v>
      </c>
      <c r="J1061" s="36">
        <v>776348.33000000007</v>
      </c>
      <c r="K1061" s="19">
        <f t="shared" si="16"/>
        <v>1169490.8500000001</v>
      </c>
      <c r="L1061" s="37">
        <v>98285.63</v>
      </c>
      <c r="M1061" s="38"/>
    </row>
    <row r="1062" spans="1:13" s="39" customFormat="1" ht="12.95" customHeight="1" x14ac:dyDescent="0.25">
      <c r="A1062" s="226"/>
      <c r="B1062" s="29">
        <v>1727</v>
      </c>
      <c r="C1062" s="30">
        <v>7</v>
      </c>
      <c r="D1062" s="42" t="s">
        <v>2783</v>
      </c>
      <c r="E1062" s="42" t="s">
        <v>2784</v>
      </c>
      <c r="F1062" s="42" t="s">
        <v>2785</v>
      </c>
      <c r="G1062" s="27" t="s">
        <v>12</v>
      </c>
      <c r="H1062" s="34" t="s">
        <v>13</v>
      </c>
      <c r="I1062" s="35">
        <v>0.90200000000000002</v>
      </c>
      <c r="J1062" s="36">
        <v>772563.94</v>
      </c>
      <c r="K1062" s="19">
        <f t="shared" si="16"/>
        <v>1162678.94</v>
      </c>
      <c r="L1062" s="37">
        <v>97528.75</v>
      </c>
      <c r="M1062" s="38"/>
    </row>
    <row r="1063" spans="1:13" s="39" customFormat="1" ht="12.95" customHeight="1" x14ac:dyDescent="0.25">
      <c r="A1063" s="226"/>
      <c r="B1063" s="29">
        <v>1742</v>
      </c>
      <c r="C1063" s="30">
        <v>8</v>
      </c>
      <c r="D1063" s="32" t="s">
        <v>2786</v>
      </c>
      <c r="E1063" s="32" t="s">
        <v>2787</v>
      </c>
      <c r="F1063" s="32" t="s">
        <v>2788</v>
      </c>
      <c r="G1063" s="50" t="s">
        <v>12</v>
      </c>
      <c r="H1063" s="34" t="s">
        <v>13</v>
      </c>
      <c r="I1063" s="35">
        <v>0.91300000000000003</v>
      </c>
      <c r="J1063" s="36">
        <v>787593.33000000007</v>
      </c>
      <c r="K1063" s="19">
        <f t="shared" si="16"/>
        <v>1182465.8500000001</v>
      </c>
      <c r="L1063" s="37">
        <v>98718.13</v>
      </c>
      <c r="M1063" s="38"/>
    </row>
    <row r="1064" spans="1:13" s="39" customFormat="1" ht="12.95" customHeight="1" x14ac:dyDescent="0.25">
      <c r="A1064" s="226"/>
      <c r="B1064" s="29">
        <v>1713</v>
      </c>
      <c r="C1064" s="30">
        <v>9</v>
      </c>
      <c r="D1064" s="32" t="s">
        <v>2315</v>
      </c>
      <c r="E1064" s="32" t="s">
        <v>2789</v>
      </c>
      <c r="F1064" s="32" t="s">
        <v>2790</v>
      </c>
      <c r="G1064" s="50" t="s">
        <v>12</v>
      </c>
      <c r="H1064" s="34" t="s">
        <v>13</v>
      </c>
      <c r="I1064" s="35">
        <v>0.92600000000000005</v>
      </c>
      <c r="J1064" s="36">
        <v>792026.44</v>
      </c>
      <c r="K1064" s="19">
        <f t="shared" si="16"/>
        <v>1192521.44</v>
      </c>
      <c r="L1064" s="37">
        <v>100123.75</v>
      </c>
      <c r="M1064" s="38"/>
    </row>
    <row r="1065" spans="1:13" s="39" customFormat="1" ht="12.95" customHeight="1" x14ac:dyDescent="0.25">
      <c r="A1065" s="226"/>
      <c r="B1065" s="29">
        <v>1711</v>
      </c>
      <c r="C1065" s="30">
        <v>10</v>
      </c>
      <c r="D1065" s="42" t="s">
        <v>2791</v>
      </c>
      <c r="E1065" s="42" t="s">
        <v>2792</v>
      </c>
      <c r="F1065" s="42" t="s">
        <v>2793</v>
      </c>
      <c r="G1065" s="27" t="s">
        <v>12</v>
      </c>
      <c r="H1065" s="34" t="s">
        <v>13</v>
      </c>
      <c r="I1065" s="35">
        <v>0.91200000000000003</v>
      </c>
      <c r="J1065" s="36">
        <v>777753.94</v>
      </c>
      <c r="K1065" s="19">
        <f t="shared" si="16"/>
        <v>1172193.94</v>
      </c>
      <c r="L1065" s="37">
        <v>98610</v>
      </c>
      <c r="M1065" s="38"/>
    </row>
    <row r="1066" spans="1:13" s="39" customFormat="1" ht="12.95" customHeight="1" x14ac:dyDescent="0.25">
      <c r="A1066" s="226"/>
      <c r="B1066" s="29">
        <v>1728</v>
      </c>
      <c r="C1066" s="30">
        <v>11</v>
      </c>
      <c r="D1066" s="32" t="s">
        <v>2794</v>
      </c>
      <c r="E1066" s="32" t="s">
        <v>2795</v>
      </c>
      <c r="F1066" s="32" t="s">
        <v>2796</v>
      </c>
      <c r="G1066" s="50" t="s">
        <v>12</v>
      </c>
      <c r="H1066" s="34" t="s">
        <v>13</v>
      </c>
      <c r="I1066" s="35">
        <v>0.91500000000000004</v>
      </c>
      <c r="J1066" s="36">
        <v>775699.58000000007</v>
      </c>
      <c r="K1066" s="19">
        <f t="shared" si="16"/>
        <v>1171437.1000000001</v>
      </c>
      <c r="L1066" s="37">
        <v>98934.38</v>
      </c>
      <c r="M1066" s="38"/>
    </row>
    <row r="1067" spans="1:13" s="39" customFormat="1" ht="12.95" customHeight="1" x14ac:dyDescent="0.25">
      <c r="A1067" s="226"/>
      <c r="B1067" s="29">
        <v>1709</v>
      </c>
      <c r="C1067" s="30">
        <v>12</v>
      </c>
      <c r="D1067" s="32" t="s">
        <v>2797</v>
      </c>
      <c r="E1067" s="32" t="s">
        <v>2798</v>
      </c>
      <c r="F1067" s="32" t="s">
        <v>2799</v>
      </c>
      <c r="G1067" s="50" t="s">
        <v>12</v>
      </c>
      <c r="H1067" s="34" t="s">
        <v>13</v>
      </c>
      <c r="I1067" s="35">
        <v>0.91200000000000003</v>
      </c>
      <c r="J1067" s="36">
        <v>776240.21</v>
      </c>
      <c r="K1067" s="19">
        <f t="shared" si="16"/>
        <v>1170680.21</v>
      </c>
      <c r="L1067" s="37">
        <v>98610</v>
      </c>
      <c r="M1067" s="38"/>
    </row>
    <row r="1068" spans="1:13" s="39" customFormat="1" ht="12.95" customHeight="1" x14ac:dyDescent="0.25">
      <c r="A1068" s="226"/>
      <c r="B1068" s="29">
        <v>1718</v>
      </c>
      <c r="C1068" s="30">
        <v>13</v>
      </c>
      <c r="D1068" s="32" t="s">
        <v>2800</v>
      </c>
      <c r="E1068" s="32" t="s">
        <v>2801</v>
      </c>
      <c r="F1068" s="32" t="s">
        <v>2802</v>
      </c>
      <c r="G1068" s="50" t="s">
        <v>12</v>
      </c>
      <c r="H1068" s="34" t="s">
        <v>13</v>
      </c>
      <c r="I1068" s="35">
        <v>0.92649999999999999</v>
      </c>
      <c r="J1068" s="36">
        <v>792296.75</v>
      </c>
      <c r="K1068" s="19">
        <f t="shared" si="16"/>
        <v>1193007.99</v>
      </c>
      <c r="L1068" s="37">
        <v>100177.81</v>
      </c>
      <c r="M1068" s="38"/>
    </row>
    <row r="1069" spans="1:13" s="39" customFormat="1" ht="12.95" customHeight="1" x14ac:dyDescent="0.25">
      <c r="A1069" s="226"/>
      <c r="B1069" s="29">
        <v>1724</v>
      </c>
      <c r="C1069" s="30">
        <v>14</v>
      </c>
      <c r="D1069" s="42" t="s">
        <v>2803</v>
      </c>
      <c r="E1069" s="42" t="s">
        <v>2804</v>
      </c>
      <c r="F1069" s="42" t="s">
        <v>2805</v>
      </c>
      <c r="G1069" s="50" t="s">
        <v>12</v>
      </c>
      <c r="H1069" s="34" t="s">
        <v>13</v>
      </c>
      <c r="I1069" s="35">
        <v>0.91800000000000004</v>
      </c>
      <c r="J1069" s="36">
        <v>784241.44</v>
      </c>
      <c r="K1069" s="19">
        <f t="shared" si="16"/>
        <v>1181276.44</v>
      </c>
      <c r="L1069" s="37">
        <v>99258.75</v>
      </c>
      <c r="M1069" s="38"/>
    </row>
    <row r="1070" spans="1:13" s="39" customFormat="1" ht="12.95" customHeight="1" x14ac:dyDescent="0.25">
      <c r="A1070" s="226"/>
      <c r="B1070" s="29">
        <v>1719</v>
      </c>
      <c r="C1070" s="30">
        <v>15</v>
      </c>
      <c r="D1070" s="42" t="s">
        <v>175</v>
      </c>
      <c r="E1070" s="42" t="s">
        <v>673</v>
      </c>
      <c r="F1070" s="42" t="s">
        <v>2806</v>
      </c>
      <c r="G1070" s="27" t="s">
        <v>12</v>
      </c>
      <c r="H1070" s="34" t="s">
        <v>13</v>
      </c>
      <c r="I1070" s="35">
        <v>0.91100000000000003</v>
      </c>
      <c r="J1070" s="36">
        <v>785430.84000000008</v>
      </c>
      <c r="K1070" s="19">
        <f t="shared" si="16"/>
        <v>1179438.3600000001</v>
      </c>
      <c r="L1070" s="37">
        <v>98501.88</v>
      </c>
      <c r="M1070" s="38"/>
    </row>
    <row r="1071" spans="1:13" s="39" customFormat="1" ht="12.95" customHeight="1" x14ac:dyDescent="0.25">
      <c r="A1071" s="226"/>
      <c r="B1071" s="29">
        <v>1737</v>
      </c>
      <c r="C1071" s="30">
        <v>16</v>
      </c>
      <c r="D1071" s="42" t="s">
        <v>2807</v>
      </c>
      <c r="E1071" s="42" t="s">
        <v>2808</v>
      </c>
      <c r="F1071" s="42" t="s">
        <v>2809</v>
      </c>
      <c r="G1071" s="33" t="s">
        <v>12</v>
      </c>
      <c r="H1071" s="34" t="s">
        <v>13</v>
      </c>
      <c r="I1071" s="35">
        <v>0.92349999999999999</v>
      </c>
      <c r="J1071" s="36">
        <v>795324.26</v>
      </c>
      <c r="K1071" s="19">
        <f t="shared" si="16"/>
        <v>1194738.02</v>
      </c>
      <c r="L1071" s="37">
        <v>99853.440000000002</v>
      </c>
      <c r="M1071" s="38"/>
    </row>
    <row r="1072" spans="1:13" s="39" customFormat="1" ht="12.95" customHeight="1" x14ac:dyDescent="0.25">
      <c r="A1072" s="226"/>
      <c r="B1072" s="29">
        <v>1705</v>
      </c>
      <c r="C1072" s="30">
        <v>17</v>
      </c>
      <c r="D1072" s="32" t="s">
        <v>2810</v>
      </c>
      <c r="E1072" s="32" t="s">
        <v>2811</v>
      </c>
      <c r="F1072" s="32" t="s">
        <v>2812</v>
      </c>
      <c r="G1072" s="33" t="s">
        <v>12</v>
      </c>
      <c r="H1072" s="34" t="s">
        <v>13</v>
      </c>
      <c r="I1072" s="35">
        <v>0.92500000000000004</v>
      </c>
      <c r="J1072" s="36">
        <v>781538.34000000008</v>
      </c>
      <c r="K1072" s="19">
        <f t="shared" si="16"/>
        <v>1181600.8600000001</v>
      </c>
      <c r="L1072" s="37">
        <v>100015.63</v>
      </c>
      <c r="M1072" s="38"/>
    </row>
    <row r="1073" spans="1:13" s="39" customFormat="1" ht="12.95" customHeight="1" x14ac:dyDescent="0.25">
      <c r="A1073" s="226"/>
      <c r="B1073" s="29">
        <v>1700</v>
      </c>
      <c r="C1073" s="30">
        <v>18</v>
      </c>
      <c r="D1073" s="32" t="s">
        <v>2813</v>
      </c>
      <c r="E1073" s="32" t="s">
        <v>2814</v>
      </c>
      <c r="F1073" s="32" t="s">
        <v>2815</v>
      </c>
      <c r="G1073" s="33" t="s">
        <v>12</v>
      </c>
      <c r="H1073" s="34" t="s">
        <v>13</v>
      </c>
      <c r="I1073" s="35">
        <v>0.92200000000000004</v>
      </c>
      <c r="J1073" s="36">
        <v>783376.44</v>
      </c>
      <c r="K1073" s="19">
        <f t="shared" si="16"/>
        <v>1182141.4399999999</v>
      </c>
      <c r="L1073" s="37">
        <v>99691.25</v>
      </c>
      <c r="M1073" s="38"/>
    </row>
    <row r="1074" spans="1:13" s="39" customFormat="1" ht="12.95" customHeight="1" x14ac:dyDescent="0.25">
      <c r="A1074" s="226"/>
      <c r="B1074" s="29">
        <v>1731</v>
      </c>
      <c r="C1074" s="30">
        <v>19</v>
      </c>
      <c r="D1074" s="32" t="s">
        <v>155</v>
      </c>
      <c r="E1074" s="32" t="s">
        <v>156</v>
      </c>
      <c r="F1074" s="32" t="s">
        <v>2816</v>
      </c>
      <c r="G1074" s="33" t="s">
        <v>12</v>
      </c>
      <c r="H1074" s="34" t="s">
        <v>13</v>
      </c>
      <c r="I1074" s="35">
        <v>0.90500000000000003</v>
      </c>
      <c r="J1074" s="36">
        <v>769860.84000000008</v>
      </c>
      <c r="K1074" s="19">
        <f t="shared" si="16"/>
        <v>1161273.3600000001</v>
      </c>
      <c r="L1074" s="37">
        <v>97853.13</v>
      </c>
      <c r="M1074" s="38"/>
    </row>
    <row r="1075" spans="1:13" s="39" customFormat="1" ht="12.95" customHeight="1" x14ac:dyDescent="0.25">
      <c r="A1075" s="226"/>
      <c r="B1075" s="43">
        <v>1733</v>
      </c>
      <c r="C1075" s="30">
        <v>20</v>
      </c>
      <c r="D1075" s="32" t="s">
        <v>2817</v>
      </c>
      <c r="E1075" s="32" t="s">
        <v>2818</v>
      </c>
      <c r="F1075" s="32" t="s">
        <v>2819</v>
      </c>
      <c r="G1075" s="33" t="s">
        <v>12</v>
      </c>
      <c r="H1075" s="34" t="s">
        <v>13</v>
      </c>
      <c r="I1075" s="35">
        <v>0.94969999999999999</v>
      </c>
      <c r="J1075" s="36">
        <v>822961</v>
      </c>
      <c r="K1075" s="19">
        <f t="shared" si="16"/>
        <v>1233706.24</v>
      </c>
      <c r="L1075" s="37">
        <v>102686.31</v>
      </c>
      <c r="M1075" s="38"/>
    </row>
    <row r="1076" spans="1:13" s="39" customFormat="1" ht="12.95" customHeight="1" x14ac:dyDescent="0.25">
      <c r="A1076" s="226"/>
      <c r="B1076" s="29">
        <v>1732</v>
      </c>
      <c r="C1076" s="30">
        <v>21</v>
      </c>
      <c r="D1076" s="32" t="s">
        <v>2820</v>
      </c>
      <c r="E1076" s="32" t="s">
        <v>2821</v>
      </c>
      <c r="F1076" s="32" t="s">
        <v>2822</v>
      </c>
      <c r="G1076" s="33" t="s">
        <v>12</v>
      </c>
      <c r="H1076" s="34" t="s">
        <v>13</v>
      </c>
      <c r="I1076" s="35">
        <v>0.91620000000000001</v>
      </c>
      <c r="J1076" s="36">
        <v>790901.97</v>
      </c>
      <c r="K1076" s="19">
        <f t="shared" si="16"/>
        <v>1187158.49</v>
      </c>
      <c r="L1076" s="37">
        <v>99064.13</v>
      </c>
      <c r="M1076" s="38"/>
    </row>
    <row r="1077" spans="1:13" s="39" customFormat="1" ht="12.95" customHeight="1" x14ac:dyDescent="0.25">
      <c r="A1077" s="226"/>
      <c r="B1077" s="29">
        <v>1725</v>
      </c>
      <c r="C1077" s="30">
        <v>22</v>
      </c>
      <c r="D1077" s="32" t="s">
        <v>1051</v>
      </c>
      <c r="E1077" s="32" t="s">
        <v>1052</v>
      </c>
      <c r="F1077" s="32" t="s">
        <v>2823</v>
      </c>
      <c r="G1077" s="33" t="s">
        <v>12</v>
      </c>
      <c r="H1077" s="34" t="s">
        <v>13</v>
      </c>
      <c r="I1077" s="35">
        <v>0.91500000000000004</v>
      </c>
      <c r="J1077" s="36">
        <v>773104.58000000007</v>
      </c>
      <c r="K1077" s="19">
        <f t="shared" si="16"/>
        <v>1168842.1000000001</v>
      </c>
      <c r="L1077" s="37">
        <v>98934.38</v>
      </c>
      <c r="M1077" s="38"/>
    </row>
    <row r="1078" spans="1:13" s="39" customFormat="1" ht="12.95" customHeight="1" x14ac:dyDescent="0.25">
      <c r="A1078" s="226"/>
      <c r="B1078" s="29">
        <v>1744</v>
      </c>
      <c r="C1078" s="30">
        <v>23</v>
      </c>
      <c r="D1078" s="32" t="s">
        <v>2824</v>
      </c>
      <c r="E1078" s="32" t="s">
        <v>2825</v>
      </c>
      <c r="F1078" s="32" t="s">
        <v>2826</v>
      </c>
      <c r="G1078" s="33" t="s">
        <v>12</v>
      </c>
      <c r="H1078" s="34" t="s">
        <v>13</v>
      </c>
      <c r="I1078" s="35">
        <v>0</v>
      </c>
      <c r="J1078" s="36">
        <v>590535.51</v>
      </c>
      <c r="K1078" s="19">
        <f t="shared" si="16"/>
        <v>590535.51</v>
      </c>
      <c r="L1078" s="37">
        <v>0</v>
      </c>
      <c r="M1078" s="38" t="s">
        <v>5685</v>
      </c>
    </row>
    <row r="1079" spans="1:13" s="39" customFormat="1" ht="12.95" customHeight="1" x14ac:dyDescent="0.25">
      <c r="A1079" s="226"/>
      <c r="B1079" s="29">
        <v>1740</v>
      </c>
      <c r="C1079" s="30">
        <v>24</v>
      </c>
      <c r="D1079" s="32" t="s">
        <v>387</v>
      </c>
      <c r="E1079" s="32" t="s">
        <v>2827</v>
      </c>
      <c r="F1079" s="32" t="s">
        <v>2828</v>
      </c>
      <c r="G1079" s="33" t="s">
        <v>12</v>
      </c>
      <c r="H1079" s="34" t="s">
        <v>13</v>
      </c>
      <c r="I1079" s="35">
        <v>0.91649999999999998</v>
      </c>
      <c r="J1079" s="36">
        <v>787863.63000000012</v>
      </c>
      <c r="K1079" s="19">
        <f t="shared" si="16"/>
        <v>1184249.8700000001</v>
      </c>
      <c r="L1079" s="37">
        <v>99096.56</v>
      </c>
      <c r="M1079" s="38"/>
    </row>
    <row r="1080" spans="1:13" s="39" customFormat="1" ht="12.95" customHeight="1" x14ac:dyDescent="0.25">
      <c r="A1080" s="226"/>
      <c r="B1080" s="29">
        <v>1738</v>
      </c>
      <c r="C1080" s="30">
        <v>25</v>
      </c>
      <c r="D1080" s="32" t="s">
        <v>2829</v>
      </c>
      <c r="E1080" s="32" t="s">
        <v>2830</v>
      </c>
      <c r="F1080" s="32" t="s">
        <v>2831</v>
      </c>
      <c r="G1080" s="33" t="s">
        <v>12</v>
      </c>
      <c r="H1080" s="34" t="s">
        <v>13</v>
      </c>
      <c r="I1080" s="35">
        <v>0.92769999999999997</v>
      </c>
      <c r="J1080" s="36">
        <v>801768.52</v>
      </c>
      <c r="K1080" s="19">
        <f t="shared" si="16"/>
        <v>1202998.76</v>
      </c>
      <c r="L1080" s="37">
        <v>100307.56</v>
      </c>
      <c r="M1080" s="38"/>
    </row>
    <row r="1081" spans="1:13" s="39" customFormat="1" ht="12.95" customHeight="1" x14ac:dyDescent="0.25">
      <c r="A1081" s="226"/>
      <c r="B1081" s="29">
        <v>1722</v>
      </c>
      <c r="C1081" s="30">
        <v>26</v>
      </c>
      <c r="D1081" s="42" t="s">
        <v>2832</v>
      </c>
      <c r="E1081" s="42" t="s">
        <v>2833</v>
      </c>
      <c r="F1081" s="42" t="s">
        <v>2834</v>
      </c>
      <c r="G1081" s="33" t="s">
        <v>12</v>
      </c>
      <c r="H1081" s="34" t="s">
        <v>13</v>
      </c>
      <c r="I1081" s="35">
        <v>0.93300000000000005</v>
      </c>
      <c r="J1081" s="36">
        <v>802947.09000000008</v>
      </c>
      <c r="K1081" s="19">
        <f t="shared" si="16"/>
        <v>1206469.6100000001</v>
      </c>
      <c r="L1081" s="37">
        <v>100880.63</v>
      </c>
      <c r="M1081" s="38"/>
    </row>
    <row r="1082" spans="1:13" s="39" customFormat="1" ht="12.95" customHeight="1" x14ac:dyDescent="0.25">
      <c r="A1082" s="226"/>
      <c r="B1082" s="29">
        <v>1739</v>
      </c>
      <c r="C1082" s="30">
        <v>27</v>
      </c>
      <c r="D1082" s="32" t="s">
        <v>2835</v>
      </c>
      <c r="E1082" s="32" t="s">
        <v>2836</v>
      </c>
      <c r="F1082" s="32" t="s">
        <v>2837</v>
      </c>
      <c r="G1082" s="33" t="s">
        <v>12</v>
      </c>
      <c r="H1082" s="34" t="s">
        <v>13</v>
      </c>
      <c r="I1082" s="35">
        <v>0.94669999999999999</v>
      </c>
      <c r="J1082" s="36">
        <v>820906.6399999999</v>
      </c>
      <c r="K1082" s="19">
        <f t="shared" si="16"/>
        <v>1230354.3999999999</v>
      </c>
      <c r="L1082" s="37">
        <v>102361.94</v>
      </c>
      <c r="M1082" s="38"/>
    </row>
    <row r="1083" spans="1:13" s="39" customFormat="1" ht="12.95" customHeight="1" x14ac:dyDescent="0.25">
      <c r="A1083" s="226"/>
      <c r="B1083" s="29">
        <v>1706</v>
      </c>
      <c r="C1083" s="30">
        <v>28</v>
      </c>
      <c r="D1083" s="32" t="s">
        <v>693</v>
      </c>
      <c r="E1083" s="32" t="s">
        <v>694</v>
      </c>
      <c r="F1083" s="32" t="s">
        <v>2838</v>
      </c>
      <c r="G1083" s="33" t="s">
        <v>12</v>
      </c>
      <c r="H1083" s="34" t="s">
        <v>13</v>
      </c>
      <c r="I1083" s="35">
        <v>0.95050000000000001</v>
      </c>
      <c r="J1083" s="36">
        <v>823198.87000000011</v>
      </c>
      <c r="K1083" s="19">
        <f t="shared" si="16"/>
        <v>1234290.1100000001</v>
      </c>
      <c r="L1083" s="37">
        <v>102772.81</v>
      </c>
      <c r="M1083" s="38"/>
    </row>
    <row r="1084" spans="1:13" s="39" customFormat="1" ht="12.95" customHeight="1" x14ac:dyDescent="0.25">
      <c r="A1084" s="226"/>
      <c r="B1084" s="29">
        <v>1717</v>
      </c>
      <c r="C1084" s="30">
        <v>29</v>
      </c>
      <c r="D1084" s="32" t="s">
        <v>343</v>
      </c>
      <c r="E1084" s="32" t="s">
        <v>2839</v>
      </c>
      <c r="F1084" s="32" t="s">
        <v>2840</v>
      </c>
      <c r="G1084" s="33" t="s">
        <v>12</v>
      </c>
      <c r="H1084" s="34" t="s">
        <v>13</v>
      </c>
      <c r="I1084" s="35">
        <v>0.91049999999999998</v>
      </c>
      <c r="J1084" s="36">
        <v>780186.77</v>
      </c>
      <c r="K1084" s="19">
        <f t="shared" si="16"/>
        <v>1173978.01</v>
      </c>
      <c r="L1084" s="37">
        <v>98447.81</v>
      </c>
      <c r="M1084" s="38"/>
    </row>
    <row r="1085" spans="1:13" s="39" customFormat="1" ht="12.95" customHeight="1" x14ac:dyDescent="0.25">
      <c r="A1085" s="226"/>
      <c r="B1085" s="29">
        <v>1716</v>
      </c>
      <c r="C1085" s="30">
        <v>30</v>
      </c>
      <c r="D1085" s="32" t="s">
        <v>2841</v>
      </c>
      <c r="E1085" s="32" t="s">
        <v>2842</v>
      </c>
      <c r="F1085" s="32" t="s">
        <v>2843</v>
      </c>
      <c r="G1085" s="33" t="s">
        <v>12</v>
      </c>
      <c r="H1085" s="34" t="s">
        <v>13</v>
      </c>
      <c r="I1085" s="35">
        <v>0.92100000000000004</v>
      </c>
      <c r="J1085" s="36">
        <v>790837.09000000008</v>
      </c>
      <c r="K1085" s="19">
        <f t="shared" si="16"/>
        <v>1189169.6100000001</v>
      </c>
      <c r="L1085" s="37">
        <v>99583.13</v>
      </c>
      <c r="M1085" s="38"/>
    </row>
    <row r="1086" spans="1:13" s="39" customFormat="1" ht="12.95" customHeight="1" x14ac:dyDescent="0.25">
      <c r="A1086" s="226"/>
      <c r="B1086" s="29">
        <v>1729</v>
      </c>
      <c r="C1086" s="30">
        <v>31</v>
      </c>
      <c r="D1086" s="42" t="s">
        <v>268</v>
      </c>
      <c r="E1086" s="42" t="s">
        <v>2844</v>
      </c>
      <c r="F1086" s="42" t="s">
        <v>2845</v>
      </c>
      <c r="G1086" s="33" t="s">
        <v>12</v>
      </c>
      <c r="H1086" s="34" t="s">
        <v>13</v>
      </c>
      <c r="I1086" s="35">
        <v>0.91900000000000004</v>
      </c>
      <c r="J1086" s="36">
        <v>783484.58000000007</v>
      </c>
      <c r="K1086" s="19">
        <f t="shared" si="16"/>
        <v>1180952.1000000001</v>
      </c>
      <c r="L1086" s="37">
        <v>99366.88</v>
      </c>
      <c r="M1086" s="38"/>
    </row>
    <row r="1087" spans="1:13" s="39" customFormat="1" ht="12.95" customHeight="1" x14ac:dyDescent="0.25">
      <c r="A1087" s="226"/>
      <c r="B1087" s="29">
        <v>1743</v>
      </c>
      <c r="C1087" s="30">
        <v>32</v>
      </c>
      <c r="D1087" s="32" t="s">
        <v>1120</v>
      </c>
      <c r="E1087" s="32" t="s">
        <v>2846</v>
      </c>
      <c r="F1087" s="32" t="s">
        <v>2847</v>
      </c>
      <c r="G1087" s="33" t="s">
        <v>12</v>
      </c>
      <c r="H1087" s="34" t="s">
        <v>13</v>
      </c>
      <c r="I1087" s="35">
        <v>0.91900000000000004</v>
      </c>
      <c r="J1087" s="36">
        <v>783917.08000000007</v>
      </c>
      <c r="K1087" s="19">
        <f t="shared" si="16"/>
        <v>1181384.6000000001</v>
      </c>
      <c r="L1087" s="37">
        <v>99366.88</v>
      </c>
      <c r="M1087" s="38"/>
    </row>
    <row r="1088" spans="1:13" s="39" customFormat="1" ht="12.95" customHeight="1" x14ac:dyDescent="0.25">
      <c r="A1088" s="226"/>
      <c r="B1088" s="29">
        <v>1714</v>
      </c>
      <c r="C1088" s="30">
        <v>33</v>
      </c>
      <c r="D1088" s="32" t="s">
        <v>2848</v>
      </c>
      <c r="E1088" s="32" t="s">
        <v>2849</v>
      </c>
      <c r="F1088" s="32" t="s">
        <v>2850</v>
      </c>
      <c r="G1088" s="33" t="s">
        <v>12</v>
      </c>
      <c r="H1088" s="34" t="s">
        <v>13</v>
      </c>
      <c r="I1088" s="35">
        <v>0.92420000000000002</v>
      </c>
      <c r="J1088" s="36">
        <v>793280.7</v>
      </c>
      <c r="K1088" s="19">
        <f t="shared" si="16"/>
        <v>1192997.22</v>
      </c>
      <c r="L1088" s="37">
        <v>99929.13</v>
      </c>
      <c r="M1088" s="38"/>
    </row>
    <row r="1089" spans="1:13" s="39" customFormat="1" ht="12.95" customHeight="1" x14ac:dyDescent="0.25">
      <c r="A1089" s="226"/>
      <c r="B1089" s="29">
        <v>1730</v>
      </c>
      <c r="C1089" s="30">
        <v>34</v>
      </c>
      <c r="D1089" s="32" t="s">
        <v>2851</v>
      </c>
      <c r="E1089" s="32" t="s">
        <v>2852</v>
      </c>
      <c r="F1089" s="32" t="s">
        <v>2853</v>
      </c>
      <c r="G1089" s="33" t="s">
        <v>12</v>
      </c>
      <c r="H1089" s="34" t="s">
        <v>13</v>
      </c>
      <c r="I1089" s="35">
        <v>0.92300000000000004</v>
      </c>
      <c r="J1089" s="36">
        <v>794513.34000000008</v>
      </c>
      <c r="K1089" s="19">
        <f t="shared" si="16"/>
        <v>1193710.8600000001</v>
      </c>
      <c r="L1089" s="37">
        <v>99799.38</v>
      </c>
      <c r="M1089" s="38"/>
    </row>
    <row r="1090" spans="1:13" s="39" customFormat="1" ht="12.95" customHeight="1" x14ac:dyDescent="0.25">
      <c r="A1090" s="226"/>
      <c r="B1090" s="29">
        <v>1745</v>
      </c>
      <c r="C1090" s="30">
        <v>35</v>
      </c>
      <c r="D1090" s="32" t="s">
        <v>5708</v>
      </c>
      <c r="E1090" s="32" t="s">
        <v>5709</v>
      </c>
      <c r="F1090" s="32" t="s">
        <v>5710</v>
      </c>
      <c r="G1090" s="33" t="s">
        <v>12</v>
      </c>
      <c r="H1090" s="34" t="s">
        <v>13</v>
      </c>
      <c r="I1090" s="35">
        <v>0.94450000000000001</v>
      </c>
      <c r="J1090" s="36">
        <v>509074.12</v>
      </c>
      <c r="K1090" s="19">
        <f t="shared" si="16"/>
        <v>917570.36</v>
      </c>
      <c r="L1090" s="37">
        <v>102124.06</v>
      </c>
      <c r="M1090" s="38"/>
    </row>
    <row r="1091" spans="1:13" s="39" customFormat="1" ht="12.95" customHeight="1" x14ac:dyDescent="0.25">
      <c r="A1091" s="226"/>
      <c r="B1091" s="29">
        <v>1707</v>
      </c>
      <c r="C1091" s="30">
        <v>36</v>
      </c>
      <c r="D1091" s="32" t="s">
        <v>2854</v>
      </c>
      <c r="E1091" s="32" t="s">
        <v>2855</v>
      </c>
      <c r="F1091" s="32" t="s">
        <v>2856</v>
      </c>
      <c r="G1091" s="33" t="s">
        <v>12</v>
      </c>
      <c r="H1091" s="34" t="s">
        <v>13</v>
      </c>
      <c r="I1091" s="35">
        <v>0.94550000000000001</v>
      </c>
      <c r="J1091" s="36">
        <v>818873.90999999992</v>
      </c>
      <c r="K1091" s="19">
        <f t="shared" si="16"/>
        <v>1227802.67</v>
      </c>
      <c r="L1091" s="37">
        <v>102232.19</v>
      </c>
      <c r="M1091" s="38"/>
    </row>
    <row r="1092" spans="1:13" s="39" customFormat="1" ht="12.95" customHeight="1" x14ac:dyDescent="0.25">
      <c r="A1092" s="226"/>
      <c r="B1092" s="29"/>
      <c r="C1092" s="30"/>
      <c r="D1092" s="31" t="s">
        <v>5732</v>
      </c>
      <c r="E1092" s="32"/>
      <c r="F1092" s="32"/>
      <c r="G1092" s="33"/>
      <c r="H1092" s="34"/>
      <c r="I1092" s="35"/>
      <c r="J1092" s="36"/>
      <c r="K1092" s="19"/>
      <c r="L1092" s="37"/>
      <c r="M1092" s="38"/>
    </row>
    <row r="1093" spans="1:13" s="39" customFormat="1" ht="12.95" customHeight="1" x14ac:dyDescent="0.25">
      <c r="A1093" s="226"/>
      <c r="B1093" s="29">
        <v>1735</v>
      </c>
      <c r="C1093" s="30">
        <v>1</v>
      </c>
      <c r="D1093" s="32" t="s">
        <v>2857</v>
      </c>
      <c r="E1093" s="32" t="s">
        <v>2858</v>
      </c>
      <c r="F1093" s="32" t="s">
        <v>2859</v>
      </c>
      <c r="G1093" s="33" t="s">
        <v>5731</v>
      </c>
      <c r="H1093" s="34" t="s">
        <v>13</v>
      </c>
      <c r="I1093" s="35">
        <v>0.94669999999999999</v>
      </c>
      <c r="J1093" s="36">
        <v>1277589.6599999999</v>
      </c>
      <c r="K1093" s="19">
        <f t="shared" si="16"/>
        <v>1926268.5</v>
      </c>
      <c r="L1093" s="37">
        <v>162169.71</v>
      </c>
      <c r="M1093" s="38"/>
    </row>
    <row r="1094" spans="1:13" s="39" customFormat="1" ht="12.95" customHeight="1" x14ac:dyDescent="0.25">
      <c r="A1094" s="225" t="s">
        <v>2860</v>
      </c>
      <c r="B1094" s="29"/>
      <c r="C1094" s="30"/>
      <c r="D1094" s="31" t="s">
        <v>126</v>
      </c>
      <c r="E1094" s="32"/>
      <c r="F1094" s="32"/>
      <c r="G1094" s="33"/>
      <c r="H1094" s="34"/>
      <c r="I1094" s="35"/>
      <c r="J1094" s="36"/>
      <c r="K1094" s="19"/>
      <c r="L1094" s="37"/>
      <c r="M1094" s="38"/>
    </row>
    <row r="1095" spans="1:13" s="39" customFormat="1" ht="12.95" customHeight="1" x14ac:dyDescent="0.25">
      <c r="A1095" s="226"/>
      <c r="B1095" s="29">
        <v>5013</v>
      </c>
      <c r="C1095" s="30">
        <v>1</v>
      </c>
      <c r="D1095" s="32" t="s">
        <v>2861</v>
      </c>
      <c r="E1095" s="32" t="s">
        <v>2862</v>
      </c>
      <c r="F1095" s="32" t="s">
        <v>2863</v>
      </c>
      <c r="G1095" s="33" t="s">
        <v>130</v>
      </c>
      <c r="H1095" s="34" t="s">
        <v>13</v>
      </c>
      <c r="I1095" s="35">
        <v>0.98670000000000002</v>
      </c>
      <c r="J1095" s="36">
        <v>425137.01</v>
      </c>
      <c r="K1095" s="19">
        <f t="shared" si="16"/>
        <v>638527.32999999996</v>
      </c>
      <c r="L1095" s="37">
        <v>53347.58</v>
      </c>
      <c r="M1095" s="38"/>
    </row>
    <row r="1096" spans="1:13" s="39" customFormat="1" ht="12.95" customHeight="1" x14ac:dyDescent="0.25">
      <c r="A1096" s="226"/>
      <c r="B1096" s="29">
        <v>5001</v>
      </c>
      <c r="C1096" s="30">
        <v>2</v>
      </c>
      <c r="D1096" s="32" t="s">
        <v>2864</v>
      </c>
      <c r="E1096" s="32" t="s">
        <v>2865</v>
      </c>
      <c r="F1096" s="32" t="s">
        <v>2866</v>
      </c>
      <c r="G1096" s="33" t="s">
        <v>130</v>
      </c>
      <c r="H1096" s="34" t="s">
        <v>13</v>
      </c>
      <c r="I1096" s="35">
        <v>0.98650000000000004</v>
      </c>
      <c r="J1096" s="36">
        <v>425007.26</v>
      </c>
      <c r="K1096" s="19">
        <f t="shared" si="16"/>
        <v>638354.34</v>
      </c>
      <c r="L1096" s="37">
        <v>53336.77</v>
      </c>
      <c r="M1096" s="38"/>
    </row>
    <row r="1097" spans="1:13" s="39" customFormat="1" ht="42" customHeight="1" x14ac:dyDescent="0.25">
      <c r="A1097" s="226"/>
      <c r="B1097" s="29">
        <v>5015</v>
      </c>
      <c r="C1097" s="30">
        <v>3</v>
      </c>
      <c r="D1097" s="42" t="s">
        <v>2867</v>
      </c>
      <c r="E1097" s="42" t="s">
        <v>2868</v>
      </c>
      <c r="F1097" s="42" t="s">
        <v>2869</v>
      </c>
      <c r="G1097" s="33" t="s">
        <v>130</v>
      </c>
      <c r="H1097" s="34" t="s">
        <v>13</v>
      </c>
      <c r="I1097" s="35">
        <v>0</v>
      </c>
      <c r="J1097" s="36">
        <v>52779.88</v>
      </c>
      <c r="K1097" s="19">
        <f t="shared" si="16"/>
        <v>52779.88</v>
      </c>
      <c r="L1097" s="37">
        <v>0</v>
      </c>
      <c r="M1097" s="59" t="s">
        <v>5627</v>
      </c>
    </row>
    <row r="1098" spans="1:13" s="39" customFormat="1" ht="12.95" customHeight="1" x14ac:dyDescent="0.25">
      <c r="A1098" s="226"/>
      <c r="B1098" s="29"/>
      <c r="C1098" s="30"/>
      <c r="D1098" s="31" t="s">
        <v>11</v>
      </c>
      <c r="E1098" s="32"/>
      <c r="F1098" s="32"/>
      <c r="G1098" s="33"/>
      <c r="H1098" s="34"/>
      <c r="I1098" s="35"/>
      <c r="J1098" s="36"/>
      <c r="K1098" s="19"/>
      <c r="L1098" s="37"/>
      <c r="M1098" s="38"/>
    </row>
    <row r="1099" spans="1:13" s="39" customFormat="1" ht="12.95" customHeight="1" x14ac:dyDescent="0.25">
      <c r="A1099" s="226"/>
      <c r="B1099" s="29">
        <v>5030</v>
      </c>
      <c r="C1099" s="30">
        <v>1</v>
      </c>
      <c r="D1099" s="42" t="s">
        <v>2945</v>
      </c>
      <c r="E1099" s="71" t="s">
        <v>2946</v>
      </c>
      <c r="F1099" s="42" t="s">
        <v>2947</v>
      </c>
      <c r="G1099" s="33" t="s">
        <v>12</v>
      </c>
      <c r="H1099" s="34" t="s">
        <v>13</v>
      </c>
      <c r="I1099" s="35">
        <v>0.98150000000000004</v>
      </c>
      <c r="J1099" s="36">
        <v>741329.39999999991</v>
      </c>
      <c r="K1099" s="19">
        <f t="shared" ref="K1099:K1162" si="17">ROUND(J1099+L1099*4,2)</f>
        <v>1165828.1599999999</v>
      </c>
      <c r="L1099" s="37">
        <v>106124.69</v>
      </c>
      <c r="M1099" s="38"/>
    </row>
    <row r="1100" spans="1:13" s="39" customFormat="1" ht="12.95" customHeight="1" x14ac:dyDescent="0.25">
      <c r="A1100" s="226"/>
      <c r="B1100" s="29">
        <v>5026</v>
      </c>
      <c r="C1100" s="30">
        <v>2</v>
      </c>
      <c r="D1100" s="42" t="s">
        <v>2870</v>
      </c>
      <c r="E1100" s="42" t="s">
        <v>2871</v>
      </c>
      <c r="F1100" s="42" t="s">
        <v>2872</v>
      </c>
      <c r="G1100" s="33" t="s">
        <v>12</v>
      </c>
      <c r="H1100" s="34" t="s">
        <v>13</v>
      </c>
      <c r="I1100" s="35">
        <v>0.98799999999999999</v>
      </c>
      <c r="J1100" s="36">
        <v>849300.24</v>
      </c>
      <c r="K1100" s="19">
        <f t="shared" si="17"/>
        <v>1276610.24</v>
      </c>
      <c r="L1100" s="37">
        <v>106827.5</v>
      </c>
      <c r="M1100" s="38"/>
    </row>
    <row r="1101" spans="1:13" s="39" customFormat="1" ht="12.95" customHeight="1" x14ac:dyDescent="0.25">
      <c r="A1101" s="226"/>
      <c r="B1101" s="29">
        <v>5016</v>
      </c>
      <c r="C1101" s="30">
        <v>3</v>
      </c>
      <c r="D1101" s="32" t="s">
        <v>2873</v>
      </c>
      <c r="E1101" s="32" t="s">
        <v>2874</v>
      </c>
      <c r="F1101" s="32" t="s">
        <v>2875</v>
      </c>
      <c r="G1101" s="33" t="s">
        <v>12</v>
      </c>
      <c r="H1101" s="34" t="s">
        <v>13</v>
      </c>
      <c r="I1101" s="35">
        <v>0.98799999999999999</v>
      </c>
      <c r="J1101" s="36">
        <v>849386.76</v>
      </c>
      <c r="K1101" s="19">
        <f t="shared" si="17"/>
        <v>1276696.76</v>
      </c>
      <c r="L1101" s="37">
        <v>106827.5</v>
      </c>
      <c r="M1101" s="38"/>
    </row>
    <row r="1102" spans="1:13" s="39" customFormat="1" ht="12.95" customHeight="1" x14ac:dyDescent="0.25">
      <c r="A1102" s="226"/>
      <c r="B1102" s="29">
        <v>5023</v>
      </c>
      <c r="C1102" s="30">
        <v>4</v>
      </c>
      <c r="D1102" s="32" t="s">
        <v>2876</v>
      </c>
      <c r="E1102" s="32" t="s">
        <v>2877</v>
      </c>
      <c r="F1102" s="32" t="s">
        <v>2878</v>
      </c>
      <c r="G1102" s="33" t="s">
        <v>12</v>
      </c>
      <c r="H1102" s="34" t="s">
        <v>13</v>
      </c>
      <c r="I1102" s="35">
        <v>0.98829999999999996</v>
      </c>
      <c r="J1102" s="36">
        <v>853019.75999999978</v>
      </c>
      <c r="K1102" s="19">
        <f t="shared" si="17"/>
        <v>1280459.52</v>
      </c>
      <c r="L1102" s="37">
        <v>106859.94</v>
      </c>
      <c r="M1102" s="38"/>
    </row>
    <row r="1103" spans="1:13" s="39" customFormat="1" ht="12.95" customHeight="1" x14ac:dyDescent="0.25">
      <c r="A1103" s="226"/>
      <c r="B1103" s="29">
        <v>5025</v>
      </c>
      <c r="C1103" s="30">
        <v>5</v>
      </c>
      <c r="D1103" s="32" t="s">
        <v>2879</v>
      </c>
      <c r="E1103" s="32" t="s">
        <v>2880</v>
      </c>
      <c r="F1103" s="32" t="s">
        <v>2881</v>
      </c>
      <c r="G1103" s="33" t="s">
        <v>12</v>
      </c>
      <c r="H1103" s="34" t="s">
        <v>13</v>
      </c>
      <c r="I1103" s="35">
        <v>0.99350000000000005</v>
      </c>
      <c r="J1103" s="36">
        <v>857604.2799999998</v>
      </c>
      <c r="K1103" s="19">
        <f t="shared" si="17"/>
        <v>1287293.04</v>
      </c>
      <c r="L1103" s="37">
        <v>107422.19</v>
      </c>
      <c r="M1103" s="38"/>
    </row>
    <row r="1104" spans="1:13" s="39" customFormat="1" ht="12.95" customHeight="1" x14ac:dyDescent="0.25">
      <c r="A1104" s="226"/>
      <c r="B1104" s="29">
        <v>5020</v>
      </c>
      <c r="C1104" s="30">
        <v>6</v>
      </c>
      <c r="D1104" s="32" t="s">
        <v>2882</v>
      </c>
      <c r="E1104" s="32" t="s">
        <v>2883</v>
      </c>
      <c r="F1104" s="32" t="s">
        <v>2884</v>
      </c>
      <c r="G1104" s="33" t="s">
        <v>12</v>
      </c>
      <c r="H1104" s="34" t="s">
        <v>13</v>
      </c>
      <c r="I1104" s="35">
        <v>0.99050000000000005</v>
      </c>
      <c r="J1104" s="36">
        <v>853409.01000000024</v>
      </c>
      <c r="K1104" s="19">
        <f t="shared" si="17"/>
        <v>1281800.25</v>
      </c>
      <c r="L1104" s="37">
        <v>107097.81</v>
      </c>
      <c r="M1104" s="38"/>
    </row>
    <row r="1105" spans="1:13" s="39" customFormat="1" ht="12.95" customHeight="1" x14ac:dyDescent="0.25">
      <c r="A1105" s="226"/>
      <c r="B1105" s="29">
        <v>5011</v>
      </c>
      <c r="C1105" s="30">
        <v>7</v>
      </c>
      <c r="D1105" s="32" t="s">
        <v>2885</v>
      </c>
      <c r="E1105" s="32" t="s">
        <v>2886</v>
      </c>
      <c r="F1105" s="32" t="s">
        <v>2887</v>
      </c>
      <c r="G1105" s="33" t="s">
        <v>12</v>
      </c>
      <c r="H1105" s="34" t="s">
        <v>13</v>
      </c>
      <c r="I1105" s="35">
        <v>0.98350000000000004</v>
      </c>
      <c r="J1105" s="36">
        <v>847354.00999999978</v>
      </c>
      <c r="K1105" s="19">
        <f t="shared" si="17"/>
        <v>1272717.77</v>
      </c>
      <c r="L1105" s="37">
        <v>106340.94</v>
      </c>
      <c r="M1105" s="38"/>
    </row>
    <row r="1106" spans="1:13" s="39" customFormat="1" ht="12.95" customHeight="1" x14ac:dyDescent="0.25">
      <c r="A1106" s="226"/>
      <c r="B1106" s="29">
        <v>5006</v>
      </c>
      <c r="C1106" s="30">
        <v>8</v>
      </c>
      <c r="D1106" s="42" t="s">
        <v>2888</v>
      </c>
      <c r="E1106" s="42" t="s">
        <v>2889</v>
      </c>
      <c r="F1106" s="42" t="s">
        <v>2890</v>
      </c>
      <c r="G1106" s="33" t="s">
        <v>12</v>
      </c>
      <c r="H1106" s="34" t="s">
        <v>13</v>
      </c>
      <c r="I1106" s="35">
        <v>0.99150000000000005</v>
      </c>
      <c r="J1106" s="36">
        <v>854360.5299999998</v>
      </c>
      <c r="K1106" s="19">
        <f t="shared" si="17"/>
        <v>1283184.29</v>
      </c>
      <c r="L1106" s="37">
        <v>107205.94</v>
      </c>
      <c r="M1106" s="38"/>
    </row>
    <row r="1107" spans="1:13" s="39" customFormat="1" ht="12.95" customHeight="1" x14ac:dyDescent="0.25">
      <c r="A1107" s="226"/>
      <c r="B1107" s="29">
        <v>5018</v>
      </c>
      <c r="C1107" s="30">
        <v>9</v>
      </c>
      <c r="D1107" s="32" t="s">
        <v>2891</v>
      </c>
      <c r="E1107" s="32" t="s">
        <v>2892</v>
      </c>
      <c r="F1107" s="32" t="s">
        <v>2893</v>
      </c>
      <c r="G1107" s="33" t="s">
        <v>12</v>
      </c>
      <c r="H1107" s="34" t="s">
        <v>13</v>
      </c>
      <c r="I1107" s="35">
        <v>0.98850000000000005</v>
      </c>
      <c r="J1107" s="36">
        <v>853192.76000000024</v>
      </c>
      <c r="K1107" s="19">
        <f t="shared" si="17"/>
        <v>1280719</v>
      </c>
      <c r="L1107" s="37">
        <v>106881.56</v>
      </c>
      <c r="M1107" s="38"/>
    </row>
    <row r="1108" spans="1:13" s="39" customFormat="1" ht="12.95" customHeight="1" x14ac:dyDescent="0.25">
      <c r="A1108" s="226"/>
      <c r="B1108" s="29">
        <v>5002</v>
      </c>
      <c r="C1108" s="30">
        <v>10</v>
      </c>
      <c r="D1108" s="42" t="s">
        <v>2894</v>
      </c>
      <c r="E1108" s="42" t="s">
        <v>2895</v>
      </c>
      <c r="F1108" s="42" t="s">
        <v>2896</v>
      </c>
      <c r="G1108" s="33" t="s">
        <v>12</v>
      </c>
      <c r="H1108" s="34" t="s">
        <v>13</v>
      </c>
      <c r="I1108" s="35">
        <v>0.98950000000000005</v>
      </c>
      <c r="J1108" s="36">
        <v>854057.75999999978</v>
      </c>
      <c r="K1108" s="19">
        <f t="shared" si="17"/>
        <v>1282016.52</v>
      </c>
      <c r="L1108" s="37">
        <v>106989.69</v>
      </c>
      <c r="M1108" s="38"/>
    </row>
    <row r="1109" spans="1:13" s="39" customFormat="1" ht="12.95" customHeight="1" x14ac:dyDescent="0.25">
      <c r="A1109" s="226"/>
      <c r="B1109" s="29">
        <v>5000</v>
      </c>
      <c r="C1109" s="30">
        <v>11</v>
      </c>
      <c r="D1109" s="42" t="s">
        <v>1305</v>
      </c>
      <c r="E1109" s="42" t="s">
        <v>2897</v>
      </c>
      <c r="F1109" s="42" t="s">
        <v>2898</v>
      </c>
      <c r="G1109" s="27" t="s">
        <v>12</v>
      </c>
      <c r="H1109" s="34" t="s">
        <v>13</v>
      </c>
      <c r="I1109" s="35">
        <v>0.98850000000000005</v>
      </c>
      <c r="J1109" s="36">
        <v>853192.76000000024</v>
      </c>
      <c r="K1109" s="19">
        <f t="shared" si="17"/>
        <v>1280719</v>
      </c>
      <c r="L1109" s="37">
        <v>106881.56</v>
      </c>
      <c r="M1109" s="38"/>
    </row>
    <row r="1110" spans="1:13" s="39" customFormat="1" ht="12.95" customHeight="1" x14ac:dyDescent="0.25">
      <c r="A1110" s="226"/>
      <c r="B1110" s="29">
        <v>5014</v>
      </c>
      <c r="C1110" s="30">
        <v>12</v>
      </c>
      <c r="D1110" s="32" t="s">
        <v>2899</v>
      </c>
      <c r="E1110" s="32" t="s">
        <v>2900</v>
      </c>
      <c r="F1110" s="32" t="s">
        <v>2901</v>
      </c>
      <c r="G1110" s="50" t="s">
        <v>12</v>
      </c>
      <c r="H1110" s="34" t="s">
        <v>13</v>
      </c>
      <c r="I1110" s="35">
        <v>0.99150000000000005</v>
      </c>
      <c r="J1110" s="36">
        <v>747370.83999999985</v>
      </c>
      <c r="K1110" s="19">
        <f t="shared" si="17"/>
        <v>1176194.6000000001</v>
      </c>
      <c r="L1110" s="37">
        <v>107205.94</v>
      </c>
      <c r="M1110" s="38"/>
    </row>
    <row r="1111" spans="1:13" s="39" customFormat="1" ht="12.95" customHeight="1" x14ac:dyDescent="0.25">
      <c r="A1111" s="226"/>
      <c r="B1111" s="29">
        <v>5027</v>
      </c>
      <c r="C1111" s="30">
        <v>13</v>
      </c>
      <c r="D1111" s="42" t="s">
        <v>2902</v>
      </c>
      <c r="E1111" s="42" t="s">
        <v>2903</v>
      </c>
      <c r="F1111" s="42" t="s">
        <v>2904</v>
      </c>
      <c r="G1111" s="27" t="s">
        <v>12</v>
      </c>
      <c r="H1111" s="34" t="s">
        <v>13</v>
      </c>
      <c r="I1111" s="35">
        <v>0.99150000000000005</v>
      </c>
      <c r="J1111" s="36">
        <v>855874.2799999998</v>
      </c>
      <c r="K1111" s="19">
        <f t="shared" si="17"/>
        <v>1284698.04</v>
      </c>
      <c r="L1111" s="37">
        <v>107205.94</v>
      </c>
      <c r="M1111" s="38"/>
    </row>
    <row r="1112" spans="1:13" s="39" customFormat="1" ht="12.95" customHeight="1" x14ac:dyDescent="0.25">
      <c r="A1112" s="226"/>
      <c r="B1112" s="29">
        <v>5012</v>
      </c>
      <c r="C1112" s="30">
        <v>14</v>
      </c>
      <c r="D1112" s="32" t="s">
        <v>2905</v>
      </c>
      <c r="E1112" s="32" t="s">
        <v>665</v>
      </c>
      <c r="F1112" s="32" t="s">
        <v>2906</v>
      </c>
      <c r="G1112" s="50" t="s">
        <v>12</v>
      </c>
      <c r="H1112" s="34" t="s">
        <v>13</v>
      </c>
      <c r="I1112" s="35">
        <v>0.99150000000000005</v>
      </c>
      <c r="J1112" s="36">
        <v>854360.5299999998</v>
      </c>
      <c r="K1112" s="19">
        <f t="shared" si="17"/>
        <v>1283184.29</v>
      </c>
      <c r="L1112" s="37">
        <v>107205.94</v>
      </c>
      <c r="M1112" s="38"/>
    </row>
    <row r="1113" spans="1:13" s="39" customFormat="1" ht="12.95" customHeight="1" x14ac:dyDescent="0.25">
      <c r="A1113" s="226"/>
      <c r="B1113" s="29">
        <v>5009</v>
      </c>
      <c r="C1113" s="30">
        <v>15</v>
      </c>
      <c r="D1113" s="32" t="s">
        <v>2907</v>
      </c>
      <c r="E1113" s="32" t="s">
        <v>2908</v>
      </c>
      <c r="F1113" s="32" t="s">
        <v>2909</v>
      </c>
      <c r="G1113" s="50" t="s">
        <v>12</v>
      </c>
      <c r="H1113" s="34" t="s">
        <v>13</v>
      </c>
      <c r="I1113" s="35">
        <v>0.99129999999999996</v>
      </c>
      <c r="J1113" s="36">
        <v>854187.49000000022</v>
      </c>
      <c r="K1113" s="19">
        <f t="shared" si="17"/>
        <v>1282924.73</v>
      </c>
      <c r="L1113" s="37">
        <v>107184.31</v>
      </c>
      <c r="M1113" s="38"/>
    </row>
    <row r="1114" spans="1:13" s="39" customFormat="1" ht="12.95" customHeight="1" x14ac:dyDescent="0.25">
      <c r="A1114" s="226"/>
      <c r="B1114" s="29">
        <v>5007</v>
      </c>
      <c r="C1114" s="30">
        <v>16</v>
      </c>
      <c r="D1114" s="53" t="s">
        <v>5628</v>
      </c>
      <c r="E1114" s="53" t="s">
        <v>5629</v>
      </c>
      <c r="F1114" s="53" t="s">
        <v>5630</v>
      </c>
      <c r="G1114" s="27" t="s">
        <v>12</v>
      </c>
      <c r="H1114" s="34" t="s">
        <v>13</v>
      </c>
      <c r="I1114" s="35">
        <v>0.98929999999999996</v>
      </c>
      <c r="J1114" s="36">
        <v>853884.76000000024</v>
      </c>
      <c r="K1114" s="19">
        <f t="shared" si="17"/>
        <v>1281757</v>
      </c>
      <c r="L1114" s="37">
        <v>106968.06</v>
      </c>
      <c r="M1114" s="38"/>
    </row>
    <row r="1115" spans="1:13" s="39" customFormat="1" ht="12.95" customHeight="1" x14ac:dyDescent="0.25">
      <c r="A1115" s="226"/>
      <c r="B1115" s="29">
        <v>5032</v>
      </c>
      <c r="C1115" s="30">
        <v>17</v>
      </c>
      <c r="D1115" s="53" t="s">
        <v>5631</v>
      </c>
      <c r="E1115" s="53" t="s">
        <v>5632</v>
      </c>
      <c r="F1115" s="53" t="s">
        <v>5633</v>
      </c>
      <c r="G1115" s="50" t="s">
        <v>12</v>
      </c>
      <c r="H1115" s="34" t="s">
        <v>13</v>
      </c>
      <c r="I1115" s="35">
        <v>0.98829999999999996</v>
      </c>
      <c r="J1115" s="36">
        <v>853019.75999999978</v>
      </c>
      <c r="K1115" s="19">
        <f t="shared" si="17"/>
        <v>1280459.52</v>
      </c>
      <c r="L1115" s="37">
        <v>106859.94</v>
      </c>
      <c r="M1115" s="38"/>
    </row>
    <row r="1116" spans="1:13" s="39" customFormat="1" ht="12.95" customHeight="1" x14ac:dyDescent="0.25">
      <c r="A1116" s="226"/>
      <c r="B1116" s="29">
        <v>5031</v>
      </c>
      <c r="C1116" s="30">
        <v>18</v>
      </c>
      <c r="D1116" s="32" t="s">
        <v>2910</v>
      </c>
      <c r="E1116" s="32" t="s">
        <v>2911</v>
      </c>
      <c r="F1116" s="32" t="s">
        <v>2912</v>
      </c>
      <c r="G1116" s="50" t="s">
        <v>12</v>
      </c>
      <c r="H1116" s="34" t="s">
        <v>13</v>
      </c>
      <c r="I1116" s="35">
        <v>0.98270000000000002</v>
      </c>
      <c r="J1116" s="36">
        <v>741153.64999999991</v>
      </c>
      <c r="K1116" s="19">
        <f t="shared" si="17"/>
        <v>1166171.4099999999</v>
      </c>
      <c r="L1116" s="37">
        <v>106254.44</v>
      </c>
      <c r="M1116" s="38"/>
    </row>
    <row r="1117" spans="1:13" s="39" customFormat="1" ht="12.95" customHeight="1" x14ac:dyDescent="0.25">
      <c r="A1117" s="226"/>
      <c r="B1117" s="29">
        <v>5029</v>
      </c>
      <c r="C1117" s="30">
        <v>19</v>
      </c>
      <c r="D1117" s="32" t="s">
        <v>2913</v>
      </c>
      <c r="E1117" s="32" t="s">
        <v>2914</v>
      </c>
      <c r="F1117" s="32" t="s">
        <v>2915</v>
      </c>
      <c r="G1117" s="50" t="s">
        <v>12</v>
      </c>
      <c r="H1117" s="34" t="s">
        <v>13</v>
      </c>
      <c r="I1117" s="35">
        <v>0.99150000000000005</v>
      </c>
      <c r="J1117" s="36">
        <v>855874.2799999998</v>
      </c>
      <c r="K1117" s="19">
        <f t="shared" si="17"/>
        <v>1284698.04</v>
      </c>
      <c r="L1117" s="37">
        <v>107205.94</v>
      </c>
      <c r="M1117" s="38"/>
    </row>
    <row r="1118" spans="1:13" s="39" customFormat="1" ht="12.95" customHeight="1" x14ac:dyDescent="0.25">
      <c r="A1118" s="226"/>
      <c r="B1118" s="29">
        <v>5005</v>
      </c>
      <c r="C1118" s="30">
        <v>20</v>
      </c>
      <c r="D1118" s="32" t="s">
        <v>2916</v>
      </c>
      <c r="E1118" s="32" t="s">
        <v>2917</v>
      </c>
      <c r="F1118" s="32" t="s">
        <v>2918</v>
      </c>
      <c r="G1118" s="33" t="s">
        <v>12</v>
      </c>
      <c r="H1118" s="34" t="s">
        <v>13</v>
      </c>
      <c r="I1118" s="35">
        <v>0.99129999999999996</v>
      </c>
      <c r="J1118" s="36">
        <v>854836.24000000022</v>
      </c>
      <c r="K1118" s="19">
        <f t="shared" si="17"/>
        <v>1283573.48</v>
      </c>
      <c r="L1118" s="37">
        <v>107184.31</v>
      </c>
      <c r="M1118" s="38"/>
    </row>
    <row r="1119" spans="1:13" s="39" customFormat="1" ht="12.95" customHeight="1" x14ac:dyDescent="0.25">
      <c r="A1119" s="226"/>
      <c r="B1119" s="29">
        <v>5024</v>
      </c>
      <c r="C1119" s="30">
        <v>21</v>
      </c>
      <c r="D1119" s="32" t="s">
        <v>2919</v>
      </c>
      <c r="E1119" s="32" t="s">
        <v>2920</v>
      </c>
      <c r="F1119" s="32" t="s">
        <v>2921</v>
      </c>
      <c r="G1119" s="33" t="s">
        <v>12</v>
      </c>
      <c r="H1119" s="34" t="s">
        <v>13</v>
      </c>
      <c r="I1119" s="35">
        <v>0.99590000000000001</v>
      </c>
      <c r="J1119" s="36">
        <v>861453.51999999979</v>
      </c>
      <c r="K1119" s="19">
        <f t="shared" si="17"/>
        <v>1292180.28</v>
      </c>
      <c r="L1119" s="37">
        <v>107681.69</v>
      </c>
      <c r="M1119" s="38"/>
    </row>
    <row r="1120" spans="1:13" s="39" customFormat="1" ht="12.95" customHeight="1" x14ac:dyDescent="0.25">
      <c r="A1120" s="226"/>
      <c r="B1120" s="29">
        <v>5034</v>
      </c>
      <c r="C1120" s="30">
        <v>22</v>
      </c>
      <c r="D1120" s="42" t="s">
        <v>2922</v>
      </c>
      <c r="E1120" s="42" t="s">
        <v>2923</v>
      </c>
      <c r="F1120" s="42" t="s">
        <v>2924</v>
      </c>
      <c r="G1120" s="33" t="s">
        <v>12</v>
      </c>
      <c r="H1120" s="34" t="s">
        <v>13</v>
      </c>
      <c r="I1120" s="35">
        <v>0.9869</v>
      </c>
      <c r="J1120" s="36">
        <v>850381.49000000022</v>
      </c>
      <c r="K1120" s="19">
        <f t="shared" si="17"/>
        <v>1277215.73</v>
      </c>
      <c r="L1120" s="37">
        <v>106708.56</v>
      </c>
      <c r="M1120" s="38"/>
    </row>
    <row r="1121" spans="1:13" s="39" customFormat="1" ht="12.95" customHeight="1" x14ac:dyDescent="0.25">
      <c r="A1121" s="226"/>
      <c r="B1121" s="43">
        <v>5035</v>
      </c>
      <c r="C1121" s="30">
        <v>23</v>
      </c>
      <c r="D1121" s="32" t="s">
        <v>2925</v>
      </c>
      <c r="E1121" s="32" t="s">
        <v>2926</v>
      </c>
      <c r="F1121" s="32" t="s">
        <v>2927</v>
      </c>
      <c r="G1121" s="33" t="s">
        <v>12</v>
      </c>
      <c r="H1121" s="34" t="s">
        <v>13</v>
      </c>
      <c r="I1121" s="35">
        <v>0.99050000000000005</v>
      </c>
      <c r="J1121" s="36">
        <v>850035.49000000022</v>
      </c>
      <c r="K1121" s="19">
        <f t="shared" si="17"/>
        <v>1278426.73</v>
      </c>
      <c r="L1121" s="37">
        <v>107097.81</v>
      </c>
      <c r="M1121" s="38"/>
    </row>
    <row r="1122" spans="1:13" s="39" customFormat="1" ht="12.95" customHeight="1" x14ac:dyDescent="0.25">
      <c r="A1122" s="226"/>
      <c r="B1122" s="29">
        <v>5033</v>
      </c>
      <c r="C1122" s="30">
        <v>24</v>
      </c>
      <c r="D1122" s="42" t="s">
        <v>2928</v>
      </c>
      <c r="E1122" s="42" t="s">
        <v>2929</v>
      </c>
      <c r="F1122" s="42" t="s">
        <v>2930</v>
      </c>
      <c r="G1122" s="33" t="s">
        <v>12</v>
      </c>
      <c r="H1122" s="34" t="s">
        <v>13</v>
      </c>
      <c r="I1122" s="35">
        <v>0.98050000000000004</v>
      </c>
      <c r="J1122" s="36">
        <v>846272.76000000024</v>
      </c>
      <c r="K1122" s="19">
        <f t="shared" si="17"/>
        <v>1270339</v>
      </c>
      <c r="L1122" s="37">
        <v>106016.56</v>
      </c>
      <c r="M1122" s="38"/>
    </row>
    <row r="1123" spans="1:13" s="39" customFormat="1" ht="12.95" customHeight="1" x14ac:dyDescent="0.25">
      <c r="A1123" s="226"/>
      <c r="B1123" s="29">
        <v>5028</v>
      </c>
      <c r="C1123" s="30">
        <v>25</v>
      </c>
      <c r="D1123" s="32" t="s">
        <v>2931</v>
      </c>
      <c r="E1123" s="32" t="s">
        <v>2932</v>
      </c>
      <c r="F1123" s="32" t="s">
        <v>2933</v>
      </c>
      <c r="G1123" s="33" t="s">
        <v>12</v>
      </c>
      <c r="H1123" s="34" t="s">
        <v>13</v>
      </c>
      <c r="I1123" s="35">
        <v>0.98829999999999996</v>
      </c>
      <c r="J1123" s="36">
        <v>853019.75999999978</v>
      </c>
      <c r="K1123" s="19">
        <f t="shared" si="17"/>
        <v>1280459.52</v>
      </c>
      <c r="L1123" s="37">
        <v>106859.94</v>
      </c>
      <c r="M1123" s="38"/>
    </row>
    <row r="1124" spans="1:13" s="39" customFormat="1" ht="12.95" customHeight="1" x14ac:dyDescent="0.25">
      <c r="A1124" s="226"/>
      <c r="B1124" s="29">
        <v>5017</v>
      </c>
      <c r="C1124" s="30">
        <v>26</v>
      </c>
      <c r="D1124" s="42" t="s">
        <v>2934</v>
      </c>
      <c r="E1124" s="42" t="s">
        <v>2935</v>
      </c>
      <c r="F1124" s="42" t="s">
        <v>2936</v>
      </c>
      <c r="G1124" s="33" t="s">
        <v>12</v>
      </c>
      <c r="H1124" s="34" t="s">
        <v>13</v>
      </c>
      <c r="I1124" s="35">
        <v>0.99990000000000001</v>
      </c>
      <c r="J1124" s="36">
        <v>864913.51999999979</v>
      </c>
      <c r="K1124" s="19">
        <f t="shared" si="17"/>
        <v>1297370.28</v>
      </c>
      <c r="L1124" s="37">
        <v>108114.19</v>
      </c>
      <c r="M1124" s="38"/>
    </row>
    <row r="1125" spans="1:13" s="39" customFormat="1" ht="12.95" customHeight="1" x14ac:dyDescent="0.25">
      <c r="A1125" s="226"/>
      <c r="B1125" s="29">
        <v>5010</v>
      </c>
      <c r="C1125" s="30">
        <v>27</v>
      </c>
      <c r="D1125" s="32" t="s">
        <v>2937</v>
      </c>
      <c r="E1125" s="56" t="s">
        <v>2938</v>
      </c>
      <c r="F1125" s="32" t="s">
        <v>2939</v>
      </c>
      <c r="G1125" s="33" t="s">
        <v>12</v>
      </c>
      <c r="H1125" s="34" t="s">
        <v>13</v>
      </c>
      <c r="I1125" s="35">
        <v>0.99170000000000003</v>
      </c>
      <c r="J1125" s="36">
        <v>854533.49000000022</v>
      </c>
      <c r="K1125" s="19">
        <f t="shared" si="17"/>
        <v>1283443.73</v>
      </c>
      <c r="L1125" s="37">
        <v>107227.56</v>
      </c>
      <c r="M1125" s="38"/>
    </row>
    <row r="1126" spans="1:13" s="39" customFormat="1" ht="12.95" customHeight="1" x14ac:dyDescent="0.25">
      <c r="A1126" s="226"/>
      <c r="B1126" s="29">
        <v>5008</v>
      </c>
      <c r="C1126" s="30">
        <v>28</v>
      </c>
      <c r="D1126" s="32" t="s">
        <v>2251</v>
      </c>
      <c r="E1126" s="56" t="s">
        <v>2940</v>
      </c>
      <c r="F1126" s="32" t="s">
        <v>2941</v>
      </c>
      <c r="G1126" s="33" t="s">
        <v>12</v>
      </c>
      <c r="H1126" s="34" t="s">
        <v>13</v>
      </c>
      <c r="I1126" s="35">
        <v>0.99129999999999996</v>
      </c>
      <c r="J1126" s="36">
        <v>854187.49000000022</v>
      </c>
      <c r="K1126" s="19">
        <f t="shared" si="17"/>
        <v>1282924.73</v>
      </c>
      <c r="L1126" s="37">
        <v>107184.31</v>
      </c>
      <c r="M1126" s="38"/>
    </row>
    <row r="1127" spans="1:13" s="39" customFormat="1" ht="12.95" customHeight="1" x14ac:dyDescent="0.25">
      <c r="A1127" s="226"/>
      <c r="B1127" s="29">
        <v>5022</v>
      </c>
      <c r="C1127" s="30">
        <v>29</v>
      </c>
      <c r="D1127" s="32" t="s">
        <v>2942</v>
      </c>
      <c r="E1127" s="56" t="s">
        <v>2943</v>
      </c>
      <c r="F1127" s="32" t="s">
        <v>2944</v>
      </c>
      <c r="G1127" s="33" t="s">
        <v>12</v>
      </c>
      <c r="H1127" s="34" t="s">
        <v>13</v>
      </c>
      <c r="I1127" s="35">
        <v>0.99529999999999996</v>
      </c>
      <c r="J1127" s="36">
        <v>857647.49000000022</v>
      </c>
      <c r="K1127" s="19">
        <f t="shared" si="17"/>
        <v>1288114.73</v>
      </c>
      <c r="L1127" s="37">
        <v>107616.81</v>
      </c>
      <c r="M1127" s="38"/>
    </row>
    <row r="1128" spans="1:13" s="39" customFormat="1" ht="12.95" customHeight="1" x14ac:dyDescent="0.25">
      <c r="A1128" s="226"/>
      <c r="B1128" s="29">
        <v>5003</v>
      </c>
      <c r="C1128" s="30">
        <v>30</v>
      </c>
      <c r="D1128" s="204" t="s">
        <v>5767</v>
      </c>
      <c r="E1128" s="204" t="s">
        <v>5768</v>
      </c>
      <c r="F1128" s="204" t="s">
        <v>5769</v>
      </c>
      <c r="G1128" s="33" t="s">
        <v>12</v>
      </c>
      <c r="H1128" s="34" t="s">
        <v>13</v>
      </c>
      <c r="I1128" s="35">
        <v>0.99890000000000001</v>
      </c>
      <c r="J1128" s="36">
        <v>108006.06</v>
      </c>
      <c r="K1128" s="19">
        <f t="shared" si="17"/>
        <v>540030.30000000005</v>
      </c>
      <c r="L1128" s="37">
        <v>108006.06</v>
      </c>
      <c r="M1128" s="38"/>
    </row>
    <row r="1129" spans="1:13" s="39" customFormat="1" ht="12.95" customHeight="1" x14ac:dyDescent="0.25">
      <c r="A1129" s="226"/>
      <c r="B1129" s="72">
        <v>5036</v>
      </c>
      <c r="C1129" s="30">
        <v>31</v>
      </c>
      <c r="D1129" s="59" t="s">
        <v>733</v>
      </c>
      <c r="E1129" s="59" t="s">
        <v>2948</v>
      </c>
      <c r="F1129" s="59" t="s">
        <v>2949</v>
      </c>
      <c r="G1129" s="33" t="s">
        <v>12</v>
      </c>
      <c r="H1129" s="34" t="s">
        <v>13</v>
      </c>
      <c r="I1129" s="35">
        <v>0.99839999999999995</v>
      </c>
      <c r="J1129" s="36">
        <v>863616</v>
      </c>
      <c r="K1129" s="19">
        <f t="shared" si="17"/>
        <v>1295424</v>
      </c>
      <c r="L1129" s="37">
        <v>107952</v>
      </c>
      <c r="M1129" s="38"/>
    </row>
    <row r="1130" spans="1:13" s="39" customFormat="1" ht="12.95" customHeight="1" x14ac:dyDescent="0.25">
      <c r="A1130" s="226"/>
      <c r="B1130" s="72">
        <v>5021</v>
      </c>
      <c r="C1130" s="30">
        <v>32</v>
      </c>
      <c r="D1130" s="203" t="s">
        <v>5739</v>
      </c>
      <c r="E1130" s="53" t="s">
        <v>5738</v>
      </c>
      <c r="F1130" s="203" t="s">
        <v>5737</v>
      </c>
      <c r="G1130" s="33" t="s">
        <v>12</v>
      </c>
      <c r="H1130" s="34" t="s">
        <v>13</v>
      </c>
      <c r="I1130" s="35">
        <v>0.99119999999999997</v>
      </c>
      <c r="J1130" s="36">
        <v>319790.5</v>
      </c>
      <c r="K1130" s="19">
        <f t="shared" si="17"/>
        <v>748484.5</v>
      </c>
      <c r="L1130" s="37">
        <v>107173.5</v>
      </c>
      <c r="M1130" s="38"/>
    </row>
    <row r="1131" spans="1:13" s="39" customFormat="1" ht="12.95" customHeight="1" x14ac:dyDescent="0.25">
      <c r="A1131" s="226"/>
      <c r="B1131" s="29"/>
      <c r="C1131" s="30"/>
      <c r="D1131" s="31" t="s">
        <v>5732</v>
      </c>
      <c r="E1131" s="32"/>
      <c r="F1131" s="32"/>
      <c r="G1131" s="33"/>
      <c r="H1131" s="34"/>
      <c r="I1131" s="35"/>
      <c r="J1131" s="36"/>
      <c r="K1131" s="19"/>
      <c r="L1131" s="37"/>
      <c r="M1131" s="38"/>
    </row>
    <row r="1132" spans="1:13" s="39" customFormat="1" ht="12.95" customHeight="1" x14ac:dyDescent="0.25">
      <c r="A1132" s="227"/>
      <c r="B1132" s="29">
        <v>5019</v>
      </c>
      <c r="C1132" s="30">
        <v>1</v>
      </c>
      <c r="D1132" s="42" t="s">
        <v>2950</v>
      </c>
      <c r="E1132" s="42" t="s">
        <v>2951</v>
      </c>
      <c r="F1132" s="42" t="s">
        <v>2952</v>
      </c>
      <c r="G1132" s="33" t="s">
        <v>5731</v>
      </c>
      <c r="H1132" s="34" t="s">
        <v>13</v>
      </c>
      <c r="I1132" s="35">
        <v>0.99350000000000005</v>
      </c>
      <c r="J1132" s="36">
        <v>1358683.08</v>
      </c>
      <c r="K1132" s="19">
        <f t="shared" si="17"/>
        <v>2039429.28</v>
      </c>
      <c r="L1132" s="37">
        <v>170186.55</v>
      </c>
      <c r="M1132" s="38"/>
    </row>
    <row r="1133" spans="1:13" s="39" customFormat="1" ht="12.95" customHeight="1" x14ac:dyDescent="0.25">
      <c r="A1133" s="225" t="s">
        <v>2953</v>
      </c>
      <c r="B1133" s="29"/>
      <c r="C1133" s="30"/>
      <c r="D1133" s="31" t="s">
        <v>126</v>
      </c>
      <c r="E1133" s="32"/>
      <c r="F1133" s="32"/>
      <c r="G1133" s="33"/>
      <c r="H1133" s="34"/>
      <c r="I1133" s="35"/>
      <c r="J1133" s="36"/>
      <c r="K1133" s="19"/>
      <c r="L1133" s="37"/>
      <c r="M1133" s="38"/>
    </row>
    <row r="1134" spans="1:13" s="39" customFormat="1" ht="12.95" customHeight="1" x14ac:dyDescent="0.25">
      <c r="A1134" s="226"/>
      <c r="B1134" s="29">
        <v>2202</v>
      </c>
      <c r="C1134" s="30">
        <v>1</v>
      </c>
      <c r="D1134" s="32" t="s">
        <v>2390</v>
      </c>
      <c r="E1134" s="32" t="s">
        <v>2954</v>
      </c>
      <c r="F1134" s="32" t="s">
        <v>2955</v>
      </c>
      <c r="G1134" s="33" t="s">
        <v>130</v>
      </c>
      <c r="H1134" s="34" t="s">
        <v>13</v>
      </c>
      <c r="I1134" s="35">
        <v>0.97419999999999995</v>
      </c>
      <c r="J1134" s="36">
        <v>423725.89999999997</v>
      </c>
      <c r="K1134" s="19">
        <f t="shared" si="17"/>
        <v>634412.9</v>
      </c>
      <c r="L1134" s="37">
        <v>52671.75</v>
      </c>
      <c r="M1134" s="38"/>
    </row>
    <row r="1135" spans="1:13" s="39" customFormat="1" ht="12.95" customHeight="1" x14ac:dyDescent="0.25">
      <c r="A1135" s="226"/>
      <c r="B1135" s="29">
        <v>2205</v>
      </c>
      <c r="C1135" s="30">
        <v>2</v>
      </c>
      <c r="D1135" s="32" t="s">
        <v>2956</v>
      </c>
      <c r="E1135" s="32" t="s">
        <v>2957</v>
      </c>
      <c r="F1135" s="32" t="s">
        <v>2958</v>
      </c>
      <c r="G1135" s="33" t="s">
        <v>130</v>
      </c>
      <c r="H1135" s="34" t="s">
        <v>13</v>
      </c>
      <c r="I1135" s="35">
        <v>0.97019999999999995</v>
      </c>
      <c r="J1135" s="36">
        <v>421995.73999999993</v>
      </c>
      <c r="K1135" s="19">
        <f t="shared" si="17"/>
        <v>631817.66</v>
      </c>
      <c r="L1135" s="37">
        <v>52455.48</v>
      </c>
      <c r="M1135" s="38"/>
    </row>
    <row r="1136" spans="1:13" s="39" customFormat="1" ht="12.95" customHeight="1" x14ac:dyDescent="0.25">
      <c r="A1136" s="226"/>
      <c r="B1136" s="29">
        <v>2244</v>
      </c>
      <c r="C1136" s="30">
        <v>3</v>
      </c>
      <c r="D1136" s="42" t="s">
        <v>2959</v>
      </c>
      <c r="E1136" s="42" t="s">
        <v>2960</v>
      </c>
      <c r="F1136" s="42" t="s">
        <v>2961</v>
      </c>
      <c r="G1136" s="33" t="s">
        <v>130</v>
      </c>
      <c r="H1136" s="34" t="s">
        <v>13</v>
      </c>
      <c r="I1136" s="35">
        <v>0.97019999999999995</v>
      </c>
      <c r="J1136" s="36">
        <v>421995.73999999993</v>
      </c>
      <c r="K1136" s="19">
        <f t="shared" si="17"/>
        <v>631817.66</v>
      </c>
      <c r="L1136" s="37">
        <v>52455.48</v>
      </c>
      <c r="M1136" s="38"/>
    </row>
    <row r="1137" spans="1:13" s="39" customFormat="1" ht="12.95" customHeight="1" x14ac:dyDescent="0.25">
      <c r="A1137" s="226"/>
      <c r="B1137" s="29">
        <v>2215</v>
      </c>
      <c r="C1137" s="30">
        <v>4</v>
      </c>
      <c r="D1137" s="32" t="s">
        <v>2962</v>
      </c>
      <c r="E1137" s="32" t="s">
        <v>2963</v>
      </c>
      <c r="F1137" s="32" t="s">
        <v>2964</v>
      </c>
      <c r="G1137" s="33" t="s">
        <v>130</v>
      </c>
      <c r="H1137" s="34" t="s">
        <v>13</v>
      </c>
      <c r="I1137" s="35">
        <v>0.97419999999999995</v>
      </c>
      <c r="J1137" s="36">
        <v>423725.89999999997</v>
      </c>
      <c r="K1137" s="19">
        <f t="shared" si="17"/>
        <v>634412.9</v>
      </c>
      <c r="L1137" s="37">
        <v>52671.75</v>
      </c>
      <c r="M1137" s="38"/>
    </row>
    <row r="1138" spans="1:13" s="39" customFormat="1" ht="12.95" customHeight="1" x14ac:dyDescent="0.25">
      <c r="A1138" s="226"/>
      <c r="B1138" s="29">
        <v>2229</v>
      </c>
      <c r="C1138" s="30">
        <v>5</v>
      </c>
      <c r="D1138" s="32" t="s">
        <v>2965</v>
      </c>
      <c r="E1138" s="32" t="s">
        <v>2966</v>
      </c>
      <c r="F1138" s="32" t="s">
        <v>2967</v>
      </c>
      <c r="G1138" s="33" t="s">
        <v>130</v>
      </c>
      <c r="H1138" s="34" t="s">
        <v>13</v>
      </c>
      <c r="I1138" s="35">
        <v>0.97019999999999995</v>
      </c>
      <c r="J1138" s="36">
        <v>421995.73999999993</v>
      </c>
      <c r="K1138" s="19">
        <f t="shared" si="17"/>
        <v>631817.66</v>
      </c>
      <c r="L1138" s="37">
        <v>52455.48</v>
      </c>
      <c r="M1138" s="38"/>
    </row>
    <row r="1139" spans="1:13" s="39" customFormat="1" ht="12.95" customHeight="1" x14ac:dyDescent="0.25">
      <c r="A1139" s="226"/>
      <c r="B1139" s="29">
        <v>2232</v>
      </c>
      <c r="C1139" s="30">
        <v>6</v>
      </c>
      <c r="D1139" s="32" t="s">
        <v>2971</v>
      </c>
      <c r="E1139" s="32" t="s">
        <v>188</v>
      </c>
      <c r="F1139" s="32" t="s">
        <v>2972</v>
      </c>
      <c r="G1139" s="33" t="s">
        <v>130</v>
      </c>
      <c r="H1139" s="34" t="s">
        <v>13</v>
      </c>
      <c r="I1139" s="35">
        <v>0.97370000000000001</v>
      </c>
      <c r="J1139" s="36">
        <v>423374.43000000005</v>
      </c>
      <c r="K1139" s="19">
        <f t="shared" si="17"/>
        <v>633953.27</v>
      </c>
      <c r="L1139" s="37">
        <v>52644.71</v>
      </c>
      <c r="M1139" s="38"/>
    </row>
    <row r="1140" spans="1:13" s="39" customFormat="1" ht="12.95" customHeight="1" x14ac:dyDescent="0.25">
      <c r="A1140" s="226"/>
      <c r="B1140" s="29"/>
      <c r="C1140" s="30"/>
      <c r="D1140" s="31" t="s">
        <v>11</v>
      </c>
      <c r="E1140" s="32"/>
      <c r="F1140" s="32"/>
      <c r="G1140" s="33"/>
      <c r="H1140" s="34"/>
      <c r="I1140" s="35"/>
      <c r="J1140" s="36"/>
      <c r="K1140" s="19"/>
      <c r="L1140" s="37"/>
      <c r="M1140" s="38"/>
    </row>
    <row r="1141" spans="1:13" s="39" customFormat="1" ht="12.95" customHeight="1" x14ac:dyDescent="0.25">
      <c r="A1141" s="226"/>
      <c r="B1141" s="29">
        <v>2212</v>
      </c>
      <c r="C1141" s="30">
        <v>1</v>
      </c>
      <c r="D1141" s="42" t="s">
        <v>2968</v>
      </c>
      <c r="E1141" s="42" t="s">
        <v>5736</v>
      </c>
      <c r="F1141" s="42" t="s">
        <v>2970</v>
      </c>
      <c r="G1141" s="33" t="s">
        <v>12</v>
      </c>
      <c r="H1141" s="34" t="s">
        <v>13</v>
      </c>
      <c r="I1141" s="35">
        <v>0.97019999999999995</v>
      </c>
      <c r="J1141" s="36">
        <v>843926.44000000006</v>
      </c>
      <c r="K1141" s="19">
        <f t="shared" si="17"/>
        <v>1263537.96</v>
      </c>
      <c r="L1141" s="37">
        <v>104902.88</v>
      </c>
      <c r="M1141" s="38"/>
    </row>
    <row r="1142" spans="1:13" s="39" customFormat="1" ht="12.95" customHeight="1" x14ac:dyDescent="0.25">
      <c r="A1142" s="226"/>
      <c r="B1142" s="29">
        <v>2235</v>
      </c>
      <c r="C1142" s="30">
        <v>2</v>
      </c>
      <c r="D1142" s="32" t="s">
        <v>2973</v>
      </c>
      <c r="E1142" s="32" t="s">
        <v>2974</v>
      </c>
      <c r="F1142" s="32" t="s">
        <v>2975</v>
      </c>
      <c r="G1142" s="33" t="s">
        <v>12</v>
      </c>
      <c r="H1142" s="34" t="s">
        <v>13</v>
      </c>
      <c r="I1142" s="35">
        <v>0.96619999999999995</v>
      </c>
      <c r="J1142" s="36">
        <v>840466.44000000006</v>
      </c>
      <c r="K1142" s="19">
        <f t="shared" si="17"/>
        <v>1258347.96</v>
      </c>
      <c r="L1142" s="37">
        <v>104470.38</v>
      </c>
      <c r="M1142" s="38"/>
    </row>
    <row r="1143" spans="1:13" s="39" customFormat="1" ht="12.95" customHeight="1" x14ac:dyDescent="0.25">
      <c r="A1143" s="226"/>
      <c r="B1143" s="29">
        <v>2241</v>
      </c>
      <c r="C1143" s="30">
        <v>3</v>
      </c>
      <c r="D1143" s="42" t="s">
        <v>2976</v>
      </c>
      <c r="E1143" s="42" t="s">
        <v>2977</v>
      </c>
      <c r="F1143" s="42" t="s">
        <v>2978</v>
      </c>
      <c r="G1143" s="33" t="s">
        <v>12</v>
      </c>
      <c r="H1143" s="34" t="s">
        <v>13</v>
      </c>
      <c r="I1143" s="35">
        <v>0.57020000000000004</v>
      </c>
      <c r="J1143" s="36">
        <v>757426.44000000006</v>
      </c>
      <c r="K1143" s="19">
        <f t="shared" si="17"/>
        <v>1004037.96</v>
      </c>
      <c r="L1143" s="37">
        <v>61652.88</v>
      </c>
      <c r="M1143" s="38"/>
    </row>
    <row r="1144" spans="1:13" s="39" customFormat="1" ht="12.95" customHeight="1" x14ac:dyDescent="0.25">
      <c r="A1144" s="226"/>
      <c r="B1144" s="29">
        <v>2211</v>
      </c>
      <c r="C1144" s="30">
        <v>4</v>
      </c>
      <c r="D1144" s="32" t="s">
        <v>2979</v>
      </c>
      <c r="E1144" s="32" t="s">
        <v>2623</v>
      </c>
      <c r="F1144" s="32" t="s">
        <v>2980</v>
      </c>
      <c r="G1144" s="33" t="s">
        <v>12</v>
      </c>
      <c r="H1144" s="34" t="s">
        <v>13</v>
      </c>
      <c r="I1144" s="35">
        <v>0.98019999999999996</v>
      </c>
      <c r="J1144" s="36">
        <v>854252.39</v>
      </c>
      <c r="K1144" s="19">
        <f t="shared" si="17"/>
        <v>1278188.9099999999</v>
      </c>
      <c r="L1144" s="37">
        <v>105984.13</v>
      </c>
      <c r="M1144" s="38"/>
    </row>
    <row r="1145" spans="1:13" s="39" customFormat="1" ht="12.95" customHeight="1" x14ac:dyDescent="0.25">
      <c r="A1145" s="226"/>
      <c r="B1145" s="29">
        <v>2209</v>
      </c>
      <c r="C1145" s="30">
        <v>5</v>
      </c>
      <c r="D1145" s="32" t="s">
        <v>2981</v>
      </c>
      <c r="E1145" s="32" t="s">
        <v>2982</v>
      </c>
      <c r="F1145" s="32" t="s">
        <v>2983</v>
      </c>
      <c r="G1145" s="33" t="s">
        <v>12</v>
      </c>
      <c r="H1145" s="34" t="s">
        <v>13</v>
      </c>
      <c r="I1145" s="35">
        <v>0.97019999999999995</v>
      </c>
      <c r="J1145" s="36">
        <v>843926.44000000006</v>
      </c>
      <c r="K1145" s="19">
        <f t="shared" si="17"/>
        <v>1263537.96</v>
      </c>
      <c r="L1145" s="37">
        <v>104902.88</v>
      </c>
      <c r="M1145" s="38"/>
    </row>
    <row r="1146" spans="1:13" s="39" customFormat="1" ht="12.95" customHeight="1" x14ac:dyDescent="0.25">
      <c r="A1146" s="226"/>
      <c r="B1146" s="29">
        <v>2216</v>
      </c>
      <c r="C1146" s="30">
        <v>6</v>
      </c>
      <c r="D1146" s="32" t="s">
        <v>2984</v>
      </c>
      <c r="E1146" s="32" t="s">
        <v>2985</v>
      </c>
      <c r="F1146" s="32" t="s">
        <v>2986</v>
      </c>
      <c r="G1146" s="33" t="s">
        <v>12</v>
      </c>
      <c r="H1146" s="34" t="s">
        <v>13</v>
      </c>
      <c r="I1146" s="35">
        <v>0.97219999999999995</v>
      </c>
      <c r="J1146" s="36">
        <v>845656.44000000006</v>
      </c>
      <c r="K1146" s="19">
        <f t="shared" si="17"/>
        <v>1266132.96</v>
      </c>
      <c r="L1146" s="37">
        <v>105119.13</v>
      </c>
      <c r="M1146" s="38"/>
    </row>
    <row r="1147" spans="1:13" s="39" customFormat="1" ht="12.95" customHeight="1" x14ac:dyDescent="0.25">
      <c r="A1147" s="226"/>
      <c r="B1147" s="29">
        <v>2210</v>
      </c>
      <c r="C1147" s="30">
        <v>7</v>
      </c>
      <c r="D1147" s="32" t="s">
        <v>2987</v>
      </c>
      <c r="E1147" s="32" t="s">
        <v>2988</v>
      </c>
      <c r="F1147" s="32" t="s">
        <v>2989</v>
      </c>
      <c r="G1147" s="33" t="s">
        <v>12</v>
      </c>
      <c r="H1147" s="34" t="s">
        <v>13</v>
      </c>
      <c r="I1147" s="35">
        <v>0.97019999999999995</v>
      </c>
      <c r="J1147" s="36">
        <v>843926.44000000006</v>
      </c>
      <c r="K1147" s="19">
        <f t="shared" si="17"/>
        <v>1263537.96</v>
      </c>
      <c r="L1147" s="37">
        <v>104902.88</v>
      </c>
      <c r="M1147" s="38"/>
    </row>
    <row r="1148" spans="1:13" s="39" customFormat="1" ht="12.95" customHeight="1" x14ac:dyDescent="0.25">
      <c r="A1148" s="226"/>
      <c r="B1148" s="29">
        <v>2222</v>
      </c>
      <c r="C1148" s="30">
        <v>8</v>
      </c>
      <c r="D1148" s="32" t="s">
        <v>2990</v>
      </c>
      <c r="E1148" s="32" t="s">
        <v>2991</v>
      </c>
      <c r="F1148" s="32" t="s">
        <v>2992</v>
      </c>
      <c r="G1148" s="33" t="s">
        <v>12</v>
      </c>
      <c r="H1148" s="34" t="s">
        <v>13</v>
      </c>
      <c r="I1148" s="35">
        <v>0.97019999999999995</v>
      </c>
      <c r="J1148" s="36">
        <v>843926.44000000006</v>
      </c>
      <c r="K1148" s="19">
        <f t="shared" si="17"/>
        <v>1263537.96</v>
      </c>
      <c r="L1148" s="37">
        <v>104902.88</v>
      </c>
      <c r="M1148" s="38"/>
    </row>
    <row r="1149" spans="1:13" s="39" customFormat="1" ht="12.95" customHeight="1" x14ac:dyDescent="0.25">
      <c r="A1149" s="226"/>
      <c r="B1149" s="29">
        <v>2234</v>
      </c>
      <c r="C1149" s="30">
        <v>9</v>
      </c>
      <c r="D1149" s="32" t="s">
        <v>1524</v>
      </c>
      <c r="E1149" s="32" t="s">
        <v>1525</v>
      </c>
      <c r="F1149" s="32" t="s">
        <v>2993</v>
      </c>
      <c r="G1149" s="33" t="s">
        <v>12</v>
      </c>
      <c r="H1149" s="34" t="s">
        <v>13</v>
      </c>
      <c r="I1149" s="35">
        <v>0.97219999999999995</v>
      </c>
      <c r="J1149" s="36">
        <v>845656.44000000006</v>
      </c>
      <c r="K1149" s="19">
        <f t="shared" si="17"/>
        <v>1266132.96</v>
      </c>
      <c r="L1149" s="37">
        <v>105119.13</v>
      </c>
      <c r="M1149" s="38"/>
    </row>
    <row r="1150" spans="1:13" s="39" customFormat="1" ht="12.95" customHeight="1" x14ac:dyDescent="0.25">
      <c r="A1150" s="226"/>
      <c r="B1150" s="29">
        <v>2237</v>
      </c>
      <c r="C1150" s="30">
        <v>10</v>
      </c>
      <c r="D1150" s="32" t="s">
        <v>2994</v>
      </c>
      <c r="E1150" s="32" t="s">
        <v>2995</v>
      </c>
      <c r="F1150" s="32" t="s">
        <v>2996</v>
      </c>
      <c r="G1150" s="33" t="s">
        <v>12</v>
      </c>
      <c r="H1150" s="34" t="s">
        <v>13</v>
      </c>
      <c r="I1150" s="35">
        <v>0.97019999999999995</v>
      </c>
      <c r="J1150" s="36">
        <v>843926.44000000006</v>
      </c>
      <c r="K1150" s="19">
        <f t="shared" si="17"/>
        <v>1263537.96</v>
      </c>
      <c r="L1150" s="37">
        <v>104902.88</v>
      </c>
      <c r="M1150" s="38"/>
    </row>
    <row r="1151" spans="1:13" s="39" customFormat="1" ht="12.95" customHeight="1" x14ac:dyDescent="0.25">
      <c r="A1151" s="226"/>
      <c r="B1151" s="29">
        <v>2230</v>
      </c>
      <c r="C1151" s="30">
        <v>11</v>
      </c>
      <c r="D1151" s="42" t="s">
        <v>2997</v>
      </c>
      <c r="E1151" s="42" t="s">
        <v>1001</v>
      </c>
      <c r="F1151" s="42" t="s">
        <v>2998</v>
      </c>
      <c r="G1151" s="33" t="s">
        <v>12</v>
      </c>
      <c r="H1151" s="34" t="s">
        <v>13</v>
      </c>
      <c r="I1151" s="35">
        <v>0.97019999999999995</v>
      </c>
      <c r="J1151" s="36">
        <v>843926.44000000006</v>
      </c>
      <c r="K1151" s="19">
        <f t="shared" si="17"/>
        <v>1263537.96</v>
      </c>
      <c r="L1151" s="37">
        <v>104902.88</v>
      </c>
      <c r="M1151" s="38"/>
    </row>
    <row r="1152" spans="1:13" s="39" customFormat="1" ht="12.95" customHeight="1" x14ac:dyDescent="0.25">
      <c r="A1152" s="226"/>
      <c r="B1152" s="29">
        <v>2214</v>
      </c>
      <c r="C1152" s="30">
        <v>12</v>
      </c>
      <c r="D1152" s="32" t="s">
        <v>2999</v>
      </c>
      <c r="E1152" s="32" t="s">
        <v>3000</v>
      </c>
      <c r="F1152" s="32" t="s">
        <v>3001</v>
      </c>
      <c r="G1152" s="50" t="s">
        <v>12</v>
      </c>
      <c r="H1152" s="34" t="s">
        <v>13</v>
      </c>
      <c r="I1152" s="35">
        <v>0.97419999999999995</v>
      </c>
      <c r="J1152" s="36">
        <v>847386.44000000006</v>
      </c>
      <c r="K1152" s="19">
        <f t="shared" si="17"/>
        <v>1268727.96</v>
      </c>
      <c r="L1152" s="37">
        <v>105335.38</v>
      </c>
      <c r="M1152" s="38"/>
    </row>
    <row r="1153" spans="1:13" s="39" customFormat="1" ht="12.95" customHeight="1" x14ac:dyDescent="0.25">
      <c r="A1153" s="226"/>
      <c r="B1153" s="29">
        <v>2219</v>
      </c>
      <c r="C1153" s="30">
        <v>13</v>
      </c>
      <c r="D1153" s="42" t="s">
        <v>3002</v>
      </c>
      <c r="E1153" s="42" t="s">
        <v>3003</v>
      </c>
      <c r="F1153" s="42" t="s">
        <v>3004</v>
      </c>
      <c r="G1153" s="27" t="s">
        <v>12</v>
      </c>
      <c r="H1153" s="34" t="s">
        <v>13</v>
      </c>
      <c r="I1153" s="35">
        <v>0.97419999999999995</v>
      </c>
      <c r="J1153" s="36">
        <v>847386.44000000006</v>
      </c>
      <c r="K1153" s="19">
        <f t="shared" si="17"/>
        <v>1268727.96</v>
      </c>
      <c r="L1153" s="37">
        <v>105335.38</v>
      </c>
      <c r="M1153" s="38"/>
    </row>
    <row r="1154" spans="1:13" s="39" customFormat="1" ht="12.95" customHeight="1" x14ac:dyDescent="0.25">
      <c r="A1154" s="226"/>
      <c r="B1154" s="29">
        <v>2213</v>
      </c>
      <c r="C1154" s="30">
        <v>14</v>
      </c>
      <c r="D1154" s="32" t="s">
        <v>3005</v>
      </c>
      <c r="E1154" s="32" t="s">
        <v>3006</v>
      </c>
      <c r="F1154" s="32" t="s">
        <v>3007</v>
      </c>
      <c r="G1154" s="50" t="s">
        <v>12</v>
      </c>
      <c r="H1154" s="34" t="s">
        <v>13</v>
      </c>
      <c r="I1154" s="35">
        <v>0.97019999999999995</v>
      </c>
      <c r="J1154" s="36">
        <v>843926.44000000006</v>
      </c>
      <c r="K1154" s="19">
        <f t="shared" si="17"/>
        <v>1263537.96</v>
      </c>
      <c r="L1154" s="37">
        <v>104902.88</v>
      </c>
      <c r="M1154" s="38"/>
    </row>
    <row r="1155" spans="1:13" s="39" customFormat="1" ht="12.95" customHeight="1" x14ac:dyDescent="0.25">
      <c r="A1155" s="226"/>
      <c r="B1155" s="29">
        <v>2203</v>
      </c>
      <c r="C1155" s="30">
        <v>15</v>
      </c>
      <c r="D1155" s="42" t="s">
        <v>690</v>
      </c>
      <c r="E1155" s="42" t="s">
        <v>691</v>
      </c>
      <c r="F1155" s="42" t="s">
        <v>3008</v>
      </c>
      <c r="G1155" s="50" t="s">
        <v>12</v>
      </c>
      <c r="H1155" s="34" t="s">
        <v>13</v>
      </c>
      <c r="I1155" s="35">
        <v>0.98419999999999996</v>
      </c>
      <c r="J1155" s="36">
        <v>857712.39</v>
      </c>
      <c r="K1155" s="19">
        <f t="shared" si="17"/>
        <v>1283378.9099999999</v>
      </c>
      <c r="L1155" s="37">
        <v>106416.63</v>
      </c>
      <c r="M1155" s="38"/>
    </row>
    <row r="1156" spans="1:13" s="39" customFormat="1" ht="12.95" customHeight="1" x14ac:dyDescent="0.25">
      <c r="A1156" s="226"/>
      <c r="B1156" s="29">
        <v>2201</v>
      </c>
      <c r="C1156" s="30">
        <v>16</v>
      </c>
      <c r="D1156" s="42" t="s">
        <v>3009</v>
      </c>
      <c r="E1156" s="42" t="s">
        <v>3010</v>
      </c>
      <c r="F1156" s="42" t="s">
        <v>3011</v>
      </c>
      <c r="G1156" s="50" t="s">
        <v>12</v>
      </c>
      <c r="H1156" s="34" t="s">
        <v>13</v>
      </c>
      <c r="I1156" s="35">
        <v>0.98019999999999996</v>
      </c>
      <c r="J1156" s="36">
        <v>854252.39</v>
      </c>
      <c r="K1156" s="19">
        <f t="shared" si="17"/>
        <v>1278188.9099999999</v>
      </c>
      <c r="L1156" s="37">
        <v>105984.13</v>
      </c>
      <c r="M1156" s="38"/>
    </row>
    <row r="1157" spans="1:13" s="39" customFormat="1" ht="12.95" customHeight="1" x14ac:dyDescent="0.25">
      <c r="A1157" s="226"/>
      <c r="B1157" s="29">
        <v>2248</v>
      </c>
      <c r="C1157" s="30">
        <v>17</v>
      </c>
      <c r="D1157" s="42" t="s">
        <v>3012</v>
      </c>
      <c r="E1157" s="42" t="s">
        <v>3013</v>
      </c>
      <c r="F1157" s="42" t="s">
        <v>3014</v>
      </c>
      <c r="G1157" s="50" t="s">
        <v>12</v>
      </c>
      <c r="H1157" s="34" t="s">
        <v>13</v>
      </c>
      <c r="I1157" s="35">
        <v>0.97019999999999995</v>
      </c>
      <c r="J1157" s="36">
        <v>843926.44000000006</v>
      </c>
      <c r="K1157" s="19">
        <f t="shared" si="17"/>
        <v>1263537.96</v>
      </c>
      <c r="L1157" s="37">
        <v>104902.88</v>
      </c>
      <c r="M1157" s="38"/>
    </row>
    <row r="1158" spans="1:13" s="39" customFormat="1" ht="12.95" customHeight="1" x14ac:dyDescent="0.25">
      <c r="A1158" s="226"/>
      <c r="B1158" s="29">
        <v>2227</v>
      </c>
      <c r="C1158" s="30">
        <v>18</v>
      </c>
      <c r="D1158" s="32" t="s">
        <v>3015</v>
      </c>
      <c r="E1158" s="32" t="s">
        <v>3016</v>
      </c>
      <c r="F1158" s="32" t="s">
        <v>3017</v>
      </c>
      <c r="G1158" s="50" t="s">
        <v>12</v>
      </c>
      <c r="H1158" s="34" t="s">
        <v>13</v>
      </c>
      <c r="I1158" s="35">
        <v>0.97019999999999995</v>
      </c>
      <c r="J1158" s="36">
        <v>843926.44000000006</v>
      </c>
      <c r="K1158" s="19">
        <f t="shared" si="17"/>
        <v>1263537.96</v>
      </c>
      <c r="L1158" s="37">
        <v>104902.88</v>
      </c>
      <c r="M1158" s="38"/>
    </row>
    <row r="1159" spans="1:13" s="39" customFormat="1" ht="12.95" customHeight="1" x14ac:dyDescent="0.25">
      <c r="A1159" s="226"/>
      <c r="B1159" s="29">
        <v>2245</v>
      </c>
      <c r="C1159" s="30">
        <v>19</v>
      </c>
      <c r="D1159" s="32" t="s">
        <v>3018</v>
      </c>
      <c r="E1159" s="32" t="s">
        <v>3019</v>
      </c>
      <c r="F1159" s="32" t="s">
        <v>3020</v>
      </c>
      <c r="G1159" s="50" t="s">
        <v>12</v>
      </c>
      <c r="H1159" s="34" t="s">
        <v>13</v>
      </c>
      <c r="I1159" s="35">
        <v>0.97419999999999995</v>
      </c>
      <c r="J1159" s="36">
        <v>674386.44000000006</v>
      </c>
      <c r="K1159" s="19">
        <f t="shared" si="17"/>
        <v>1095727.96</v>
      </c>
      <c r="L1159" s="37">
        <v>105335.38</v>
      </c>
      <c r="M1159" s="38"/>
    </row>
    <row r="1160" spans="1:13" s="39" customFormat="1" ht="12.95" customHeight="1" x14ac:dyDescent="0.25">
      <c r="A1160" s="226"/>
      <c r="B1160" s="43">
        <v>2249</v>
      </c>
      <c r="C1160" s="30">
        <v>20</v>
      </c>
      <c r="D1160" s="32" t="s">
        <v>3021</v>
      </c>
      <c r="E1160" s="32" t="s">
        <v>3022</v>
      </c>
      <c r="F1160" s="32" t="s">
        <v>3023</v>
      </c>
      <c r="G1160" s="50" t="s">
        <v>12</v>
      </c>
      <c r="H1160" s="34" t="s">
        <v>13</v>
      </c>
      <c r="I1160" s="35">
        <v>0.97419999999999995</v>
      </c>
      <c r="J1160" s="36">
        <v>847386.44000000006</v>
      </c>
      <c r="K1160" s="19">
        <f t="shared" si="17"/>
        <v>1268727.96</v>
      </c>
      <c r="L1160" s="37">
        <v>105335.38</v>
      </c>
      <c r="M1160" s="38"/>
    </row>
    <row r="1161" spans="1:13" s="39" customFormat="1" ht="12.95" customHeight="1" x14ac:dyDescent="0.25">
      <c r="A1161" s="226"/>
      <c r="B1161" s="29">
        <v>2226</v>
      </c>
      <c r="C1161" s="30">
        <v>21</v>
      </c>
      <c r="D1161" s="42" t="s">
        <v>3024</v>
      </c>
      <c r="E1161" s="42" t="s">
        <v>3025</v>
      </c>
      <c r="F1161" s="42" t="s">
        <v>3026</v>
      </c>
      <c r="G1161" s="27" t="s">
        <v>12</v>
      </c>
      <c r="H1161" s="34" t="s">
        <v>13</v>
      </c>
      <c r="I1161" s="35">
        <v>0.98319999999999996</v>
      </c>
      <c r="J1161" s="36">
        <v>855225.5</v>
      </c>
      <c r="K1161" s="19">
        <f t="shared" si="17"/>
        <v>1280459.5</v>
      </c>
      <c r="L1161" s="37">
        <v>106308.5</v>
      </c>
      <c r="M1161" s="38"/>
    </row>
    <row r="1162" spans="1:13" s="39" customFormat="1" ht="12.95" customHeight="1" x14ac:dyDescent="0.25">
      <c r="A1162" s="226"/>
      <c r="B1162" s="29">
        <v>2221</v>
      </c>
      <c r="C1162" s="30">
        <v>22</v>
      </c>
      <c r="D1162" s="32" t="s">
        <v>3027</v>
      </c>
      <c r="E1162" s="32" t="s">
        <v>3028</v>
      </c>
      <c r="F1162" s="32" t="s">
        <v>3029</v>
      </c>
      <c r="G1162" s="33" t="s">
        <v>12</v>
      </c>
      <c r="H1162" s="34" t="s">
        <v>13</v>
      </c>
      <c r="I1162" s="35">
        <v>0.97019999999999995</v>
      </c>
      <c r="J1162" s="36">
        <v>843926.44000000006</v>
      </c>
      <c r="K1162" s="19">
        <f t="shared" si="17"/>
        <v>1263537.96</v>
      </c>
      <c r="L1162" s="37">
        <v>104902.88</v>
      </c>
      <c r="M1162" s="38"/>
    </row>
    <row r="1163" spans="1:13" s="39" customFormat="1" ht="12.95" customHeight="1" x14ac:dyDescent="0.25">
      <c r="A1163" s="226"/>
      <c r="B1163" s="29">
        <v>2243</v>
      </c>
      <c r="C1163" s="30">
        <v>23</v>
      </c>
      <c r="D1163" s="32" t="s">
        <v>3030</v>
      </c>
      <c r="E1163" s="32" t="s">
        <v>3031</v>
      </c>
      <c r="F1163" s="32" t="s">
        <v>3032</v>
      </c>
      <c r="G1163" s="33" t="s">
        <v>12</v>
      </c>
      <c r="H1163" s="34" t="s">
        <v>13</v>
      </c>
      <c r="I1163" s="35">
        <v>0.97419999999999995</v>
      </c>
      <c r="J1163" s="36">
        <v>847386.44000000006</v>
      </c>
      <c r="K1163" s="19">
        <f t="shared" ref="K1163:K1226" si="18">ROUND(J1163+L1163*4,2)</f>
        <v>1268727.96</v>
      </c>
      <c r="L1163" s="37">
        <v>105335.38</v>
      </c>
      <c r="M1163" s="38"/>
    </row>
    <row r="1164" spans="1:13" s="39" customFormat="1" ht="12.95" customHeight="1" x14ac:dyDescent="0.25">
      <c r="A1164" s="226"/>
      <c r="B1164" s="29">
        <v>2239</v>
      </c>
      <c r="C1164" s="30">
        <v>24</v>
      </c>
      <c r="D1164" s="32" t="s">
        <v>957</v>
      </c>
      <c r="E1164" s="32" t="s">
        <v>958</v>
      </c>
      <c r="F1164" s="32" t="s">
        <v>2978</v>
      </c>
      <c r="G1164" s="33" t="s">
        <v>12</v>
      </c>
      <c r="H1164" s="34" t="s">
        <v>13</v>
      </c>
      <c r="I1164" s="35">
        <v>0.97419999999999995</v>
      </c>
      <c r="J1164" s="36">
        <v>847386.44000000006</v>
      </c>
      <c r="K1164" s="19">
        <f t="shared" si="18"/>
        <v>1268727.96</v>
      </c>
      <c r="L1164" s="37">
        <v>105335.38</v>
      </c>
      <c r="M1164" s="38"/>
    </row>
    <row r="1165" spans="1:13" s="39" customFormat="1" ht="12.95" customHeight="1" x14ac:dyDescent="0.25">
      <c r="A1165" s="226"/>
      <c r="B1165" s="29">
        <v>2228</v>
      </c>
      <c r="C1165" s="30">
        <v>25</v>
      </c>
      <c r="D1165" s="32" t="s">
        <v>3033</v>
      </c>
      <c r="E1165" s="32" t="s">
        <v>3034</v>
      </c>
      <c r="F1165" s="32" t="s">
        <v>1210</v>
      </c>
      <c r="G1165" s="33" t="s">
        <v>12</v>
      </c>
      <c r="H1165" s="34" t="s">
        <v>13</v>
      </c>
      <c r="I1165" s="35">
        <v>0.97019999999999995</v>
      </c>
      <c r="J1165" s="36">
        <v>843926.44000000006</v>
      </c>
      <c r="K1165" s="19">
        <f t="shared" si="18"/>
        <v>1263537.96</v>
      </c>
      <c r="L1165" s="37">
        <v>104902.88</v>
      </c>
      <c r="M1165" s="38"/>
    </row>
    <row r="1166" spans="1:13" s="39" customFormat="1" ht="12.95" customHeight="1" x14ac:dyDescent="0.25">
      <c r="A1166" s="226"/>
      <c r="B1166" s="29">
        <v>2220</v>
      </c>
      <c r="C1166" s="30">
        <v>26</v>
      </c>
      <c r="D1166" s="32" t="s">
        <v>3035</v>
      </c>
      <c r="E1166" s="32" t="s">
        <v>3036</v>
      </c>
      <c r="F1166" s="32" t="s">
        <v>3037</v>
      </c>
      <c r="G1166" s="33" t="s">
        <v>12</v>
      </c>
      <c r="H1166" s="34" t="s">
        <v>13</v>
      </c>
      <c r="I1166" s="35">
        <v>0.97019999999999995</v>
      </c>
      <c r="J1166" s="36">
        <v>843926.44000000006</v>
      </c>
      <c r="K1166" s="19">
        <f t="shared" si="18"/>
        <v>1263537.96</v>
      </c>
      <c r="L1166" s="37">
        <v>104902.88</v>
      </c>
      <c r="M1166" s="38"/>
    </row>
    <row r="1167" spans="1:13" s="39" customFormat="1" ht="12.95" customHeight="1" x14ac:dyDescent="0.25">
      <c r="A1167" s="226"/>
      <c r="B1167" s="29">
        <v>2200</v>
      </c>
      <c r="C1167" s="30">
        <v>27</v>
      </c>
      <c r="D1167" s="32" t="s">
        <v>1530</v>
      </c>
      <c r="E1167" s="32" t="s">
        <v>1531</v>
      </c>
      <c r="F1167" s="32" t="s">
        <v>3038</v>
      </c>
      <c r="G1167" s="33" t="s">
        <v>12</v>
      </c>
      <c r="H1167" s="34" t="s">
        <v>13</v>
      </c>
      <c r="I1167" s="35">
        <v>0.97019999999999995</v>
      </c>
      <c r="J1167" s="36">
        <v>843926.44000000006</v>
      </c>
      <c r="K1167" s="19">
        <f t="shared" si="18"/>
        <v>1263537.96</v>
      </c>
      <c r="L1167" s="37">
        <v>104902.88</v>
      </c>
      <c r="M1167" s="38"/>
    </row>
    <row r="1168" spans="1:13" s="39" customFormat="1" ht="12.95" customHeight="1" x14ac:dyDescent="0.25">
      <c r="A1168" s="226"/>
      <c r="B1168" s="29">
        <v>2208</v>
      </c>
      <c r="C1168" s="30">
        <v>28</v>
      </c>
      <c r="D1168" s="32" t="s">
        <v>3039</v>
      </c>
      <c r="E1168" s="32" t="s">
        <v>3040</v>
      </c>
      <c r="F1168" s="32" t="s">
        <v>3041</v>
      </c>
      <c r="G1168" s="33" t="s">
        <v>12</v>
      </c>
      <c r="H1168" s="34" t="s">
        <v>13</v>
      </c>
      <c r="I1168" s="35">
        <v>0.97019999999999995</v>
      </c>
      <c r="J1168" s="36">
        <v>843926.44000000006</v>
      </c>
      <c r="K1168" s="19">
        <f t="shared" si="18"/>
        <v>1263537.96</v>
      </c>
      <c r="L1168" s="37">
        <v>104902.88</v>
      </c>
      <c r="M1168" s="38"/>
    </row>
    <row r="1169" spans="1:13" s="39" customFormat="1" ht="12.95" customHeight="1" x14ac:dyDescent="0.25">
      <c r="A1169" s="226"/>
      <c r="B1169" s="29">
        <v>2247</v>
      </c>
      <c r="C1169" s="30">
        <v>29</v>
      </c>
      <c r="D1169" s="42" t="s">
        <v>1675</v>
      </c>
      <c r="E1169" s="42" t="s">
        <v>3042</v>
      </c>
      <c r="F1169" s="42" t="s">
        <v>3043</v>
      </c>
      <c r="G1169" s="33" t="s">
        <v>12</v>
      </c>
      <c r="H1169" s="34" t="s">
        <v>13</v>
      </c>
      <c r="I1169" s="35">
        <v>0.98019999999999996</v>
      </c>
      <c r="J1169" s="36">
        <v>854252.39</v>
      </c>
      <c r="K1169" s="19">
        <f t="shared" si="18"/>
        <v>1278188.9099999999</v>
      </c>
      <c r="L1169" s="37">
        <v>105984.13</v>
      </c>
      <c r="M1169" s="38"/>
    </row>
    <row r="1170" spans="1:13" s="39" customFormat="1" ht="12.95" customHeight="1" x14ac:dyDescent="0.25">
      <c r="A1170" s="226"/>
      <c r="B1170" s="29">
        <v>2233</v>
      </c>
      <c r="C1170" s="30">
        <v>30</v>
      </c>
      <c r="D1170" s="42" t="s">
        <v>3044</v>
      </c>
      <c r="E1170" s="42" t="s">
        <v>3045</v>
      </c>
      <c r="F1170" s="42" t="s">
        <v>3046</v>
      </c>
      <c r="G1170" s="33" t="s">
        <v>12</v>
      </c>
      <c r="H1170" s="34" t="s">
        <v>13</v>
      </c>
      <c r="I1170" s="35">
        <v>0.98319999999999996</v>
      </c>
      <c r="J1170" s="36">
        <v>856847.4</v>
      </c>
      <c r="K1170" s="19">
        <f t="shared" si="18"/>
        <v>1282081.3999999999</v>
      </c>
      <c r="L1170" s="37">
        <v>106308.5</v>
      </c>
      <c r="M1170" s="38"/>
    </row>
    <row r="1171" spans="1:13" s="39" customFormat="1" ht="12.95" customHeight="1" x14ac:dyDescent="0.25">
      <c r="A1171" s="226"/>
      <c r="B1171" s="29">
        <v>2225</v>
      </c>
      <c r="C1171" s="30">
        <v>31</v>
      </c>
      <c r="D1171" s="32" t="s">
        <v>3047</v>
      </c>
      <c r="E1171" s="32" t="s">
        <v>3048</v>
      </c>
      <c r="F1171" s="32" t="s">
        <v>3049</v>
      </c>
      <c r="G1171" s="33" t="s">
        <v>12</v>
      </c>
      <c r="H1171" s="34" t="s">
        <v>13</v>
      </c>
      <c r="I1171" s="35">
        <v>0.97619999999999996</v>
      </c>
      <c r="J1171" s="36">
        <v>849116.44000000006</v>
      </c>
      <c r="K1171" s="19">
        <f t="shared" si="18"/>
        <v>1271322.96</v>
      </c>
      <c r="L1171" s="37">
        <v>105551.63</v>
      </c>
      <c r="M1171" s="38"/>
    </row>
    <row r="1172" spans="1:13" s="39" customFormat="1" ht="12.95" customHeight="1" x14ac:dyDescent="0.25">
      <c r="A1172" s="226"/>
      <c r="B1172" s="29">
        <v>2224</v>
      </c>
      <c r="C1172" s="30">
        <v>32</v>
      </c>
      <c r="D1172" s="32" t="s">
        <v>3050</v>
      </c>
      <c r="E1172" s="32" t="s">
        <v>188</v>
      </c>
      <c r="F1172" s="32" t="s">
        <v>3051</v>
      </c>
      <c r="G1172" s="33" t="s">
        <v>12</v>
      </c>
      <c r="H1172" s="34" t="s">
        <v>13</v>
      </c>
      <c r="I1172" s="35">
        <v>0.97619999999999996</v>
      </c>
      <c r="J1172" s="36">
        <v>849116.44000000006</v>
      </c>
      <c r="K1172" s="19">
        <f t="shared" si="18"/>
        <v>1271322.96</v>
      </c>
      <c r="L1172" s="37">
        <v>105551.63</v>
      </c>
      <c r="M1172" s="38"/>
    </row>
    <row r="1173" spans="1:13" s="39" customFormat="1" ht="12.95" customHeight="1" x14ac:dyDescent="0.25">
      <c r="A1173" s="226"/>
      <c r="B1173" s="29">
        <v>2231</v>
      </c>
      <c r="C1173" s="30">
        <v>33</v>
      </c>
      <c r="D1173" s="32" t="s">
        <v>3052</v>
      </c>
      <c r="E1173" s="32" t="s">
        <v>3053</v>
      </c>
      <c r="F1173" s="32" t="s">
        <v>3054</v>
      </c>
      <c r="G1173" s="33" t="s">
        <v>12</v>
      </c>
      <c r="H1173" s="34" t="s">
        <v>13</v>
      </c>
      <c r="I1173" s="35">
        <v>0.97419999999999995</v>
      </c>
      <c r="J1173" s="36">
        <v>847386.44000000006</v>
      </c>
      <c r="K1173" s="19">
        <f t="shared" si="18"/>
        <v>1268727.96</v>
      </c>
      <c r="L1173" s="37">
        <v>105335.38</v>
      </c>
      <c r="M1173" s="38"/>
    </row>
    <row r="1174" spans="1:13" s="39" customFormat="1" ht="12.95" customHeight="1" x14ac:dyDescent="0.25">
      <c r="A1174" s="226"/>
      <c r="B1174" s="29">
        <v>2218</v>
      </c>
      <c r="C1174" s="30">
        <v>34</v>
      </c>
      <c r="D1174" s="32" t="s">
        <v>608</v>
      </c>
      <c r="E1174" s="32" t="s">
        <v>3055</v>
      </c>
      <c r="F1174" s="32" t="s">
        <v>3056</v>
      </c>
      <c r="G1174" s="33" t="s">
        <v>12</v>
      </c>
      <c r="H1174" s="34" t="s">
        <v>13</v>
      </c>
      <c r="I1174" s="35">
        <v>0.98019999999999996</v>
      </c>
      <c r="J1174" s="36">
        <v>854252.39</v>
      </c>
      <c r="K1174" s="19">
        <f t="shared" si="18"/>
        <v>1278188.9099999999</v>
      </c>
      <c r="L1174" s="37">
        <v>105984.13</v>
      </c>
      <c r="M1174" s="38"/>
    </row>
    <row r="1175" spans="1:13" s="39" customFormat="1" ht="12.95" customHeight="1" x14ac:dyDescent="0.25">
      <c r="A1175" s="226"/>
      <c r="B1175" s="29">
        <v>2223</v>
      </c>
      <c r="C1175" s="30">
        <v>35</v>
      </c>
      <c r="D1175" s="32" t="s">
        <v>3057</v>
      </c>
      <c r="E1175" s="32" t="s">
        <v>3058</v>
      </c>
      <c r="F1175" s="32" t="s">
        <v>3059</v>
      </c>
      <c r="G1175" s="33" t="s">
        <v>12</v>
      </c>
      <c r="H1175" s="34" t="s">
        <v>13</v>
      </c>
      <c r="I1175" s="35">
        <v>0.97619999999999996</v>
      </c>
      <c r="J1175" s="36">
        <v>849116.44000000006</v>
      </c>
      <c r="K1175" s="19">
        <f t="shared" si="18"/>
        <v>1271322.96</v>
      </c>
      <c r="L1175" s="37">
        <v>105551.63</v>
      </c>
      <c r="M1175" s="38"/>
    </row>
    <row r="1176" spans="1:13" s="39" customFormat="1" ht="12.95" customHeight="1" x14ac:dyDescent="0.25">
      <c r="A1176" s="226"/>
      <c r="B1176" s="29">
        <v>2206</v>
      </c>
      <c r="C1176" s="30">
        <v>36</v>
      </c>
      <c r="D1176" s="42" t="s">
        <v>3060</v>
      </c>
      <c r="E1176" s="42" t="s">
        <v>3061</v>
      </c>
      <c r="F1176" s="42" t="s">
        <v>3062</v>
      </c>
      <c r="G1176" s="33" t="s">
        <v>12</v>
      </c>
      <c r="H1176" s="34" t="s">
        <v>13</v>
      </c>
      <c r="I1176" s="35">
        <v>0.96819999999999995</v>
      </c>
      <c r="J1176" s="36">
        <v>842196.44000000006</v>
      </c>
      <c r="K1176" s="19">
        <f t="shared" si="18"/>
        <v>1260942.96</v>
      </c>
      <c r="L1176" s="37">
        <v>104686.63</v>
      </c>
      <c r="M1176" s="38"/>
    </row>
    <row r="1177" spans="1:13" s="39" customFormat="1" ht="12.95" customHeight="1" x14ac:dyDescent="0.25">
      <c r="A1177" s="226"/>
      <c r="B1177" s="29">
        <v>2238</v>
      </c>
      <c r="C1177" s="30">
        <v>37</v>
      </c>
      <c r="D1177" s="32" t="s">
        <v>3063</v>
      </c>
      <c r="E1177" s="32" t="s">
        <v>3064</v>
      </c>
      <c r="F1177" s="32" t="s">
        <v>3065</v>
      </c>
      <c r="G1177" s="33" t="s">
        <v>12</v>
      </c>
      <c r="H1177" s="34" t="s">
        <v>13</v>
      </c>
      <c r="I1177" s="35">
        <v>0.97419999999999995</v>
      </c>
      <c r="J1177" s="36">
        <v>847386.44000000006</v>
      </c>
      <c r="K1177" s="19">
        <f t="shared" si="18"/>
        <v>1268727.96</v>
      </c>
      <c r="L1177" s="37">
        <v>105335.38</v>
      </c>
      <c r="M1177" s="38"/>
    </row>
    <row r="1178" spans="1:13" s="39" customFormat="1" ht="12.95" customHeight="1" x14ac:dyDescent="0.25">
      <c r="A1178" s="226"/>
      <c r="B1178" s="29">
        <v>2246</v>
      </c>
      <c r="C1178" s="30">
        <v>38</v>
      </c>
      <c r="D1178" s="42" t="s">
        <v>3066</v>
      </c>
      <c r="E1178" s="42" t="s">
        <v>3067</v>
      </c>
      <c r="F1178" s="42" t="s">
        <v>3068</v>
      </c>
      <c r="G1178" s="33" t="s">
        <v>12</v>
      </c>
      <c r="H1178" s="34" t="s">
        <v>13</v>
      </c>
      <c r="I1178" s="35">
        <v>0.97419999999999995</v>
      </c>
      <c r="J1178" s="36">
        <v>847386.44000000006</v>
      </c>
      <c r="K1178" s="19">
        <f t="shared" si="18"/>
        <v>1268727.96</v>
      </c>
      <c r="L1178" s="37">
        <v>105335.38</v>
      </c>
      <c r="M1178" s="38"/>
    </row>
    <row r="1179" spans="1:13" s="39" customFormat="1" ht="12.95" customHeight="1" x14ac:dyDescent="0.25">
      <c r="A1179" s="226"/>
      <c r="B1179" s="29">
        <v>2204</v>
      </c>
      <c r="C1179" s="30">
        <v>39</v>
      </c>
      <c r="D1179" s="42" t="s">
        <v>3069</v>
      </c>
      <c r="E1179" s="42" t="s">
        <v>3070</v>
      </c>
      <c r="F1179" s="42" t="s">
        <v>3071</v>
      </c>
      <c r="G1179" s="33" t="s">
        <v>12</v>
      </c>
      <c r="H1179" s="34" t="s">
        <v>13</v>
      </c>
      <c r="I1179" s="35">
        <v>0.97619999999999996</v>
      </c>
      <c r="J1179" s="36">
        <v>849116.44000000006</v>
      </c>
      <c r="K1179" s="19">
        <f t="shared" si="18"/>
        <v>1271322.96</v>
      </c>
      <c r="L1179" s="37">
        <v>105551.63</v>
      </c>
      <c r="M1179" s="38"/>
    </row>
    <row r="1180" spans="1:13" s="39" customFormat="1" ht="12.95" customHeight="1" x14ac:dyDescent="0.25">
      <c r="A1180" s="226"/>
      <c r="B1180" s="29">
        <v>2236</v>
      </c>
      <c r="C1180" s="30">
        <v>40</v>
      </c>
      <c r="D1180" s="42" t="s">
        <v>3072</v>
      </c>
      <c r="E1180" s="42" t="s">
        <v>3073</v>
      </c>
      <c r="F1180" s="42" t="s">
        <v>3074</v>
      </c>
      <c r="G1180" s="33" t="s">
        <v>12</v>
      </c>
      <c r="H1180" s="34" t="s">
        <v>13</v>
      </c>
      <c r="I1180" s="35">
        <v>0.98419999999999996</v>
      </c>
      <c r="J1180" s="36">
        <v>857712.39</v>
      </c>
      <c r="K1180" s="19">
        <f t="shared" si="18"/>
        <v>1283378.9099999999</v>
      </c>
      <c r="L1180" s="37">
        <v>106416.63</v>
      </c>
      <c r="M1180" s="38"/>
    </row>
    <row r="1181" spans="1:13" s="39" customFormat="1" ht="12.95" customHeight="1" x14ac:dyDescent="0.25">
      <c r="A1181" s="226"/>
      <c r="B1181" s="29">
        <v>2217</v>
      </c>
      <c r="C1181" s="30">
        <v>41</v>
      </c>
      <c r="D1181" s="42" t="s">
        <v>3075</v>
      </c>
      <c r="E1181" s="42" t="s">
        <v>3076</v>
      </c>
      <c r="F1181" s="42" t="s">
        <v>3077</v>
      </c>
      <c r="G1181" s="33" t="s">
        <v>12</v>
      </c>
      <c r="H1181" s="34" t="s">
        <v>13</v>
      </c>
      <c r="I1181" s="35">
        <v>0.97219999999999995</v>
      </c>
      <c r="J1181" s="36">
        <v>845656.44000000006</v>
      </c>
      <c r="K1181" s="19">
        <f t="shared" si="18"/>
        <v>1266132.96</v>
      </c>
      <c r="L1181" s="37">
        <v>105119.13</v>
      </c>
      <c r="M1181" s="38"/>
    </row>
    <row r="1182" spans="1:13" s="39" customFormat="1" ht="12.95" customHeight="1" x14ac:dyDescent="0.25">
      <c r="A1182" s="226"/>
      <c r="B1182" s="29">
        <v>2242</v>
      </c>
      <c r="C1182" s="30">
        <v>42</v>
      </c>
      <c r="D1182" s="42" t="s">
        <v>482</v>
      </c>
      <c r="E1182" s="42" t="s">
        <v>3078</v>
      </c>
      <c r="F1182" s="42" t="s">
        <v>3079</v>
      </c>
      <c r="G1182" s="33" t="s">
        <v>12</v>
      </c>
      <c r="H1182" s="34" t="s">
        <v>13</v>
      </c>
      <c r="I1182" s="35">
        <v>0.97419999999999995</v>
      </c>
      <c r="J1182" s="36">
        <v>847386.44000000006</v>
      </c>
      <c r="K1182" s="19">
        <f t="shared" si="18"/>
        <v>1268727.96</v>
      </c>
      <c r="L1182" s="37">
        <v>105335.38</v>
      </c>
      <c r="M1182" s="38"/>
    </row>
    <row r="1183" spans="1:13" s="39" customFormat="1" ht="12.95" customHeight="1" x14ac:dyDescent="0.25">
      <c r="A1183" s="226"/>
      <c r="B1183" s="29">
        <v>2240</v>
      </c>
      <c r="C1183" s="30">
        <v>43</v>
      </c>
      <c r="D1183" s="42" t="s">
        <v>3080</v>
      </c>
      <c r="E1183" s="42" t="s">
        <v>3081</v>
      </c>
      <c r="F1183" s="42" t="s">
        <v>3082</v>
      </c>
      <c r="G1183" s="33" t="s">
        <v>12</v>
      </c>
      <c r="H1183" s="34" t="s">
        <v>13</v>
      </c>
      <c r="I1183" s="35">
        <v>0.97419999999999995</v>
      </c>
      <c r="J1183" s="36">
        <v>847386.44000000006</v>
      </c>
      <c r="K1183" s="19">
        <f t="shared" si="18"/>
        <v>1268727.96</v>
      </c>
      <c r="L1183" s="37">
        <v>105335.38</v>
      </c>
      <c r="M1183" s="38"/>
    </row>
    <row r="1184" spans="1:13" s="39" customFormat="1" ht="12.95" customHeight="1" x14ac:dyDescent="0.25">
      <c r="A1184" s="226"/>
      <c r="B1184" s="29"/>
      <c r="C1184" s="30"/>
      <c r="D1184" s="31" t="s">
        <v>5732</v>
      </c>
      <c r="E1184" s="32"/>
      <c r="F1184" s="32"/>
      <c r="G1184" s="33"/>
      <c r="H1184" s="34"/>
      <c r="I1184" s="35"/>
      <c r="J1184" s="36"/>
      <c r="K1184" s="19"/>
      <c r="L1184" s="37"/>
      <c r="M1184" s="38"/>
    </row>
    <row r="1185" spans="1:13" s="39" customFormat="1" ht="12.95" customHeight="1" x14ac:dyDescent="0.25">
      <c r="A1185" s="227"/>
      <c r="B1185" s="29">
        <v>2207</v>
      </c>
      <c r="C1185" s="30">
        <v>1</v>
      </c>
      <c r="D1185" s="32" t="s">
        <v>3083</v>
      </c>
      <c r="E1185" s="32" t="s">
        <v>3084</v>
      </c>
      <c r="F1185" s="32" t="s">
        <v>3085</v>
      </c>
      <c r="G1185" s="33" t="s">
        <v>5731</v>
      </c>
      <c r="H1185" s="34" t="s">
        <v>13</v>
      </c>
      <c r="I1185" s="35">
        <v>0.97619999999999996</v>
      </c>
      <c r="J1185" s="36">
        <v>1345236.03</v>
      </c>
      <c r="K1185" s="19">
        <f t="shared" si="18"/>
        <v>2014128.27</v>
      </c>
      <c r="L1185" s="37">
        <v>167223.06</v>
      </c>
      <c r="M1185" s="38"/>
    </row>
    <row r="1186" spans="1:13" s="39" customFormat="1" ht="12.95" customHeight="1" x14ac:dyDescent="0.25">
      <c r="A1186" s="225" t="s">
        <v>3086</v>
      </c>
      <c r="B1186" s="29"/>
      <c r="C1186" s="30"/>
      <c r="D1186" s="49" t="s">
        <v>11</v>
      </c>
      <c r="E1186" s="42"/>
      <c r="F1186" s="42"/>
      <c r="G1186" s="33"/>
      <c r="H1186" s="34"/>
      <c r="I1186" s="35"/>
      <c r="J1186" s="36"/>
      <c r="K1186" s="19"/>
      <c r="L1186" s="37"/>
      <c r="M1186" s="38"/>
    </row>
    <row r="1187" spans="1:13" s="39" customFormat="1" ht="12.95" customHeight="1" x14ac:dyDescent="0.25">
      <c r="A1187" s="226"/>
      <c r="B1187" s="29">
        <v>2118</v>
      </c>
      <c r="C1187" s="30">
        <v>1</v>
      </c>
      <c r="D1187" s="32" t="s">
        <v>3087</v>
      </c>
      <c r="E1187" s="32" t="s">
        <v>3088</v>
      </c>
      <c r="F1187" s="32" t="s">
        <v>3089</v>
      </c>
      <c r="G1187" s="33" t="s">
        <v>12</v>
      </c>
      <c r="H1187" s="34" t="s">
        <v>13</v>
      </c>
      <c r="I1187" s="35">
        <v>0.95350000000000001</v>
      </c>
      <c r="J1187" s="36">
        <v>823696.28</v>
      </c>
      <c r="K1187" s="19">
        <f t="shared" si="18"/>
        <v>1236085.04</v>
      </c>
      <c r="L1187" s="37">
        <v>103097.19</v>
      </c>
      <c r="M1187" s="38"/>
    </row>
    <row r="1188" spans="1:13" s="39" customFormat="1" ht="12.95" customHeight="1" x14ac:dyDescent="0.25">
      <c r="A1188" s="226"/>
      <c r="B1188" s="29">
        <v>2125</v>
      </c>
      <c r="C1188" s="30">
        <v>2</v>
      </c>
      <c r="D1188" s="32" t="s">
        <v>3090</v>
      </c>
      <c r="E1188" s="32" t="s">
        <v>3091</v>
      </c>
      <c r="F1188" s="32" t="s">
        <v>3092</v>
      </c>
      <c r="G1188" s="33" t="s">
        <v>12</v>
      </c>
      <c r="H1188" s="34" t="s">
        <v>13</v>
      </c>
      <c r="I1188" s="35">
        <v>0.95199999999999996</v>
      </c>
      <c r="J1188" s="36">
        <v>820020</v>
      </c>
      <c r="K1188" s="19">
        <f t="shared" si="18"/>
        <v>1231760</v>
      </c>
      <c r="L1188" s="37">
        <v>102935</v>
      </c>
      <c r="M1188" s="38"/>
    </row>
    <row r="1189" spans="1:13" s="39" customFormat="1" ht="12.95" customHeight="1" x14ac:dyDescent="0.25">
      <c r="A1189" s="226"/>
      <c r="B1189" s="29">
        <v>2108</v>
      </c>
      <c r="C1189" s="30">
        <v>3</v>
      </c>
      <c r="D1189" s="32" t="s">
        <v>3093</v>
      </c>
      <c r="E1189" s="32" t="s">
        <v>3094</v>
      </c>
      <c r="F1189" s="32" t="s">
        <v>3095</v>
      </c>
      <c r="G1189" s="33" t="s">
        <v>12</v>
      </c>
      <c r="H1189" s="34" t="s">
        <v>13</v>
      </c>
      <c r="I1189" s="35">
        <v>0.53849999999999998</v>
      </c>
      <c r="J1189" s="36">
        <v>333889.99</v>
      </c>
      <c r="K1189" s="19">
        <f t="shared" si="18"/>
        <v>566791.23</v>
      </c>
      <c r="L1189" s="37">
        <v>58225.31</v>
      </c>
      <c r="M1189" s="38"/>
    </row>
    <row r="1190" spans="1:13" s="39" customFormat="1" ht="12.95" customHeight="1" x14ac:dyDescent="0.25">
      <c r="A1190" s="226"/>
      <c r="B1190" s="29">
        <v>2110</v>
      </c>
      <c r="C1190" s="30">
        <v>4</v>
      </c>
      <c r="D1190" s="42" t="s">
        <v>3096</v>
      </c>
      <c r="E1190" s="42" t="s">
        <v>3097</v>
      </c>
      <c r="F1190" s="42" t="s">
        <v>3098</v>
      </c>
      <c r="G1190" s="33" t="s">
        <v>12</v>
      </c>
      <c r="H1190" s="34" t="s">
        <v>13</v>
      </c>
      <c r="I1190" s="35">
        <v>0.98450000000000004</v>
      </c>
      <c r="J1190" s="36">
        <v>850727.48000000021</v>
      </c>
      <c r="K1190" s="19">
        <f t="shared" si="18"/>
        <v>1276523.72</v>
      </c>
      <c r="L1190" s="37">
        <v>106449.06</v>
      </c>
      <c r="M1190" s="38"/>
    </row>
    <row r="1191" spans="1:13" s="39" customFormat="1" ht="12.95" customHeight="1" x14ac:dyDescent="0.25">
      <c r="A1191" s="226"/>
      <c r="B1191" s="29">
        <v>2130</v>
      </c>
      <c r="C1191" s="30">
        <v>5</v>
      </c>
      <c r="D1191" s="32" t="s">
        <v>3099</v>
      </c>
      <c r="E1191" s="32" t="s">
        <v>3100</v>
      </c>
      <c r="F1191" s="32" t="s">
        <v>3101</v>
      </c>
      <c r="G1191" s="33" t="s">
        <v>12</v>
      </c>
      <c r="H1191" s="34" t="s">
        <v>13</v>
      </c>
      <c r="I1191" s="35">
        <v>0.91800000000000004</v>
      </c>
      <c r="J1191" s="36">
        <v>792340</v>
      </c>
      <c r="K1191" s="19">
        <f t="shared" si="18"/>
        <v>1189375</v>
      </c>
      <c r="L1191" s="37">
        <v>99258.75</v>
      </c>
      <c r="M1191" s="38"/>
    </row>
    <row r="1192" spans="1:13" s="39" customFormat="1" ht="12.95" customHeight="1" x14ac:dyDescent="0.25">
      <c r="A1192" s="226"/>
      <c r="B1192" s="29">
        <v>2109</v>
      </c>
      <c r="C1192" s="30">
        <v>6</v>
      </c>
      <c r="D1192" s="32" t="s">
        <v>3102</v>
      </c>
      <c r="E1192" s="32" t="s">
        <v>3103</v>
      </c>
      <c r="F1192" s="32" t="s">
        <v>3104</v>
      </c>
      <c r="G1192" s="33" t="s">
        <v>12</v>
      </c>
      <c r="H1192" s="34" t="s">
        <v>13</v>
      </c>
      <c r="I1192" s="35">
        <v>0.97450000000000003</v>
      </c>
      <c r="J1192" s="36">
        <v>842077.48000000021</v>
      </c>
      <c r="K1192" s="19">
        <f t="shared" si="18"/>
        <v>1263548.72</v>
      </c>
      <c r="L1192" s="37">
        <v>105367.81</v>
      </c>
      <c r="M1192" s="38"/>
    </row>
    <row r="1193" spans="1:13" s="39" customFormat="1" ht="12.95" customHeight="1" x14ac:dyDescent="0.25">
      <c r="A1193" s="226"/>
      <c r="B1193" s="29">
        <v>2116</v>
      </c>
      <c r="C1193" s="30">
        <v>7</v>
      </c>
      <c r="D1193" s="32" t="s">
        <v>3105</v>
      </c>
      <c r="E1193" s="32" t="s">
        <v>3106</v>
      </c>
      <c r="F1193" s="32" t="s">
        <v>3107</v>
      </c>
      <c r="G1193" s="33" t="s">
        <v>12</v>
      </c>
      <c r="H1193" s="34" t="s">
        <v>13</v>
      </c>
      <c r="I1193" s="35">
        <v>0.95320000000000005</v>
      </c>
      <c r="J1193" s="36">
        <v>823436.76</v>
      </c>
      <c r="K1193" s="19">
        <f t="shared" si="18"/>
        <v>1235695.76</v>
      </c>
      <c r="L1193" s="37">
        <v>103064.75</v>
      </c>
      <c r="M1193" s="38"/>
    </row>
    <row r="1194" spans="1:13" s="39" customFormat="1" ht="12.95" customHeight="1" x14ac:dyDescent="0.25">
      <c r="A1194" s="226"/>
      <c r="B1194" s="29">
        <v>2119</v>
      </c>
      <c r="C1194" s="30">
        <v>8</v>
      </c>
      <c r="D1194" s="32" t="s">
        <v>3108</v>
      </c>
      <c r="E1194" s="32" t="s">
        <v>3109</v>
      </c>
      <c r="F1194" s="32" t="s">
        <v>3110</v>
      </c>
      <c r="G1194" s="33" t="s">
        <v>12</v>
      </c>
      <c r="H1194" s="34" t="s">
        <v>13</v>
      </c>
      <c r="I1194" s="35">
        <v>0.98450000000000004</v>
      </c>
      <c r="J1194" s="36">
        <v>850727.48000000021</v>
      </c>
      <c r="K1194" s="19">
        <f t="shared" si="18"/>
        <v>1276523.72</v>
      </c>
      <c r="L1194" s="37">
        <v>106449.06</v>
      </c>
      <c r="M1194" s="38"/>
    </row>
    <row r="1195" spans="1:13" s="39" customFormat="1" ht="12.95" customHeight="1" x14ac:dyDescent="0.25">
      <c r="A1195" s="226"/>
      <c r="B1195" s="29">
        <v>2128</v>
      </c>
      <c r="C1195" s="30">
        <v>9</v>
      </c>
      <c r="D1195" s="32" t="s">
        <v>3111</v>
      </c>
      <c r="E1195" s="32" t="s">
        <v>3112</v>
      </c>
      <c r="F1195" s="32" t="s">
        <v>3113</v>
      </c>
      <c r="G1195" s="33" t="s">
        <v>12</v>
      </c>
      <c r="H1195" s="34" t="s">
        <v>13</v>
      </c>
      <c r="I1195" s="35">
        <v>0.96699999999999997</v>
      </c>
      <c r="J1195" s="36">
        <v>835590.04</v>
      </c>
      <c r="K1195" s="19">
        <f t="shared" si="18"/>
        <v>1253817.56</v>
      </c>
      <c r="L1195" s="37">
        <v>104556.88</v>
      </c>
      <c r="M1195" s="38"/>
    </row>
    <row r="1196" spans="1:13" s="39" customFormat="1" ht="12.95" customHeight="1" x14ac:dyDescent="0.25">
      <c r="A1196" s="226"/>
      <c r="B1196" s="29">
        <v>2114</v>
      </c>
      <c r="C1196" s="30">
        <v>10</v>
      </c>
      <c r="D1196" s="32" t="s">
        <v>3114</v>
      </c>
      <c r="E1196" s="32" t="s">
        <v>3115</v>
      </c>
      <c r="F1196" s="32" t="s">
        <v>3116</v>
      </c>
      <c r="G1196" s="33" t="s">
        <v>12</v>
      </c>
      <c r="H1196" s="34" t="s">
        <v>13</v>
      </c>
      <c r="I1196" s="35">
        <v>0.96799999999999997</v>
      </c>
      <c r="J1196" s="36">
        <v>836238.76</v>
      </c>
      <c r="K1196" s="19">
        <f t="shared" si="18"/>
        <v>1254898.76</v>
      </c>
      <c r="L1196" s="37">
        <v>104665</v>
      </c>
      <c r="M1196" s="38"/>
    </row>
    <row r="1197" spans="1:13" s="39" customFormat="1" ht="12.95" customHeight="1" x14ac:dyDescent="0.25">
      <c r="A1197" s="226"/>
      <c r="B1197" s="29">
        <v>2126</v>
      </c>
      <c r="C1197" s="30">
        <v>11</v>
      </c>
      <c r="D1197" s="32" t="s">
        <v>3117</v>
      </c>
      <c r="E1197" s="32" t="s">
        <v>3118</v>
      </c>
      <c r="F1197" s="32" t="s">
        <v>3119</v>
      </c>
      <c r="G1197" s="33" t="s">
        <v>12</v>
      </c>
      <c r="H1197" s="34" t="s">
        <v>13</v>
      </c>
      <c r="I1197" s="35">
        <v>0.9597</v>
      </c>
      <c r="J1197" s="36">
        <v>829275.48</v>
      </c>
      <c r="K1197" s="19">
        <f t="shared" si="18"/>
        <v>1244345.72</v>
      </c>
      <c r="L1197" s="37">
        <v>103767.56</v>
      </c>
      <c r="M1197" s="38"/>
    </row>
    <row r="1198" spans="1:13" s="39" customFormat="1" ht="12.95" customHeight="1" x14ac:dyDescent="0.25">
      <c r="A1198" s="226"/>
      <c r="B1198" s="29">
        <v>2106</v>
      </c>
      <c r="C1198" s="30">
        <v>12</v>
      </c>
      <c r="D1198" s="32" t="s">
        <v>3120</v>
      </c>
      <c r="E1198" s="32" t="s">
        <v>3121</v>
      </c>
      <c r="F1198" s="32" t="s">
        <v>3122</v>
      </c>
      <c r="G1198" s="33" t="s">
        <v>12</v>
      </c>
      <c r="H1198" s="34" t="s">
        <v>13</v>
      </c>
      <c r="I1198" s="35">
        <v>0.95789999999999997</v>
      </c>
      <c r="J1198" s="36">
        <v>826853.52</v>
      </c>
      <c r="K1198" s="19">
        <f t="shared" si="18"/>
        <v>1241145.28</v>
      </c>
      <c r="L1198" s="37">
        <v>103572.94</v>
      </c>
      <c r="M1198" s="38"/>
    </row>
    <row r="1199" spans="1:13" s="39" customFormat="1" ht="12.95" customHeight="1" x14ac:dyDescent="0.25">
      <c r="A1199" s="226"/>
      <c r="B1199" s="29">
        <v>2123</v>
      </c>
      <c r="C1199" s="30">
        <v>13</v>
      </c>
      <c r="D1199" s="32" t="s">
        <v>3123</v>
      </c>
      <c r="E1199" s="32" t="s">
        <v>3124</v>
      </c>
      <c r="F1199" s="32" t="s">
        <v>3125</v>
      </c>
      <c r="G1199" s="33" t="s">
        <v>12</v>
      </c>
      <c r="H1199" s="34" t="s">
        <v>13</v>
      </c>
      <c r="I1199" s="35">
        <v>0.95989999999999998</v>
      </c>
      <c r="J1199" s="36">
        <v>829016</v>
      </c>
      <c r="K1199" s="19">
        <f t="shared" si="18"/>
        <v>1244172.76</v>
      </c>
      <c r="L1199" s="37">
        <v>103789.19</v>
      </c>
      <c r="M1199" s="38"/>
    </row>
    <row r="1200" spans="1:13" s="39" customFormat="1" ht="12.75" customHeight="1" x14ac:dyDescent="0.25">
      <c r="A1200" s="226"/>
      <c r="B1200" s="29">
        <v>2107</v>
      </c>
      <c r="C1200" s="30">
        <v>14</v>
      </c>
      <c r="D1200" s="32" t="s">
        <v>3126</v>
      </c>
      <c r="E1200" s="32" t="s">
        <v>3127</v>
      </c>
      <c r="F1200" s="32" t="s">
        <v>3128</v>
      </c>
      <c r="G1200" s="33" t="s">
        <v>12</v>
      </c>
      <c r="H1200" s="34" t="s">
        <v>13</v>
      </c>
      <c r="I1200" s="35">
        <v>0.94130000000000003</v>
      </c>
      <c r="J1200" s="36">
        <v>813359.48</v>
      </c>
      <c r="K1200" s="19">
        <f t="shared" si="18"/>
        <v>1220471.72</v>
      </c>
      <c r="L1200" s="37">
        <v>101778.06</v>
      </c>
      <c r="M1200" s="58"/>
    </row>
    <row r="1201" spans="1:13" s="39" customFormat="1" ht="12.95" customHeight="1" x14ac:dyDescent="0.25">
      <c r="A1201" s="226"/>
      <c r="B1201" s="29">
        <v>2117</v>
      </c>
      <c r="C1201" s="30">
        <v>15</v>
      </c>
      <c r="D1201" s="32" t="s">
        <v>3129</v>
      </c>
      <c r="E1201" s="32" t="s">
        <v>3130</v>
      </c>
      <c r="F1201" s="32" t="s">
        <v>3131</v>
      </c>
      <c r="G1201" s="33" t="s">
        <v>12</v>
      </c>
      <c r="H1201" s="34" t="s">
        <v>13</v>
      </c>
      <c r="I1201" s="35">
        <v>0.94589999999999996</v>
      </c>
      <c r="J1201" s="36">
        <v>814527.28</v>
      </c>
      <c r="K1201" s="19">
        <f t="shared" si="18"/>
        <v>1223629.04</v>
      </c>
      <c r="L1201" s="37">
        <v>102275.44</v>
      </c>
      <c r="M1201" s="38"/>
    </row>
    <row r="1202" spans="1:13" s="39" customFormat="1" ht="12.95" customHeight="1" x14ac:dyDescent="0.25">
      <c r="A1202" s="226"/>
      <c r="B1202" s="29">
        <v>2112</v>
      </c>
      <c r="C1202" s="30">
        <v>16</v>
      </c>
      <c r="D1202" s="42" t="s">
        <v>3132</v>
      </c>
      <c r="E1202" s="42" t="s">
        <v>3133</v>
      </c>
      <c r="F1202" s="42" t="s">
        <v>3134</v>
      </c>
      <c r="G1202" s="27" t="s">
        <v>12</v>
      </c>
      <c r="H1202" s="34" t="s">
        <v>13</v>
      </c>
      <c r="I1202" s="35">
        <v>0.96889999999999998</v>
      </c>
      <c r="J1202" s="36">
        <v>837233.48</v>
      </c>
      <c r="K1202" s="19">
        <f t="shared" si="18"/>
        <v>1256282.72</v>
      </c>
      <c r="L1202" s="37">
        <v>104762.31</v>
      </c>
      <c r="M1202" s="38"/>
    </row>
    <row r="1203" spans="1:13" s="39" customFormat="1" ht="12.95" customHeight="1" x14ac:dyDescent="0.25">
      <c r="A1203" s="226"/>
      <c r="B1203" s="29">
        <v>2102</v>
      </c>
      <c r="C1203" s="30">
        <v>17</v>
      </c>
      <c r="D1203" s="32" t="s">
        <v>3135</v>
      </c>
      <c r="E1203" s="32" t="s">
        <v>3136</v>
      </c>
      <c r="F1203" s="32" t="s">
        <v>3137</v>
      </c>
      <c r="G1203" s="50" t="s">
        <v>12</v>
      </c>
      <c r="H1203" s="34" t="s">
        <v>13</v>
      </c>
      <c r="I1203" s="35">
        <v>0.9889</v>
      </c>
      <c r="J1203" s="36">
        <v>854533.48000000021</v>
      </c>
      <c r="K1203" s="19">
        <f t="shared" si="18"/>
        <v>1282232.72</v>
      </c>
      <c r="L1203" s="37">
        <v>106924.81</v>
      </c>
      <c r="M1203" s="38"/>
    </row>
    <row r="1204" spans="1:13" s="39" customFormat="1" ht="12.95" customHeight="1" x14ac:dyDescent="0.25">
      <c r="A1204" s="226"/>
      <c r="B1204" s="29">
        <v>2127</v>
      </c>
      <c r="C1204" s="30">
        <v>18</v>
      </c>
      <c r="D1204" s="42" t="s">
        <v>3138</v>
      </c>
      <c r="E1204" s="42" t="s">
        <v>3139</v>
      </c>
      <c r="F1204" s="42" t="s">
        <v>3140</v>
      </c>
      <c r="G1204" s="27" t="s">
        <v>12</v>
      </c>
      <c r="H1204" s="34" t="s">
        <v>13</v>
      </c>
      <c r="I1204" s="35">
        <v>0.96279999999999999</v>
      </c>
      <c r="J1204" s="36">
        <v>831524.52</v>
      </c>
      <c r="K1204" s="19">
        <f t="shared" si="18"/>
        <v>1247935.52</v>
      </c>
      <c r="L1204" s="37">
        <v>104102.75</v>
      </c>
      <c r="M1204" s="38"/>
    </row>
    <row r="1205" spans="1:13" s="39" customFormat="1" ht="12.95" customHeight="1" x14ac:dyDescent="0.25">
      <c r="A1205" s="226"/>
      <c r="B1205" s="29">
        <v>2111</v>
      </c>
      <c r="C1205" s="30">
        <v>19</v>
      </c>
      <c r="D1205" s="32" t="s">
        <v>3141</v>
      </c>
      <c r="E1205" s="32" t="s">
        <v>3142</v>
      </c>
      <c r="F1205" s="32" t="s">
        <v>3143</v>
      </c>
      <c r="G1205" s="50" t="s">
        <v>12</v>
      </c>
      <c r="H1205" s="34" t="s">
        <v>13</v>
      </c>
      <c r="I1205" s="35">
        <v>0.96970000000000001</v>
      </c>
      <c r="J1205" s="36">
        <v>837925.48</v>
      </c>
      <c r="K1205" s="19">
        <f t="shared" si="18"/>
        <v>1257320.72</v>
      </c>
      <c r="L1205" s="37">
        <v>104848.81</v>
      </c>
      <c r="M1205" s="38"/>
    </row>
    <row r="1206" spans="1:13" s="39" customFormat="1" ht="12.95" customHeight="1" x14ac:dyDescent="0.25">
      <c r="A1206" s="226"/>
      <c r="B1206" s="29">
        <v>2105</v>
      </c>
      <c r="C1206" s="30">
        <v>20</v>
      </c>
      <c r="D1206" s="42" t="s">
        <v>3144</v>
      </c>
      <c r="E1206" s="42" t="s">
        <v>3145</v>
      </c>
      <c r="F1206" s="42" t="s">
        <v>3146</v>
      </c>
      <c r="G1206" s="27" t="s">
        <v>12</v>
      </c>
      <c r="H1206" s="34" t="s">
        <v>13</v>
      </c>
      <c r="I1206" s="35">
        <v>0.94640000000000002</v>
      </c>
      <c r="J1206" s="36">
        <v>817554.76</v>
      </c>
      <c r="K1206" s="19">
        <f t="shared" si="18"/>
        <v>1226872.76</v>
      </c>
      <c r="L1206" s="37">
        <v>102329.5</v>
      </c>
      <c r="M1206" s="38"/>
    </row>
    <row r="1207" spans="1:13" s="39" customFormat="1" ht="12.95" customHeight="1" x14ac:dyDescent="0.25">
      <c r="A1207" s="226"/>
      <c r="B1207" s="29">
        <v>2129</v>
      </c>
      <c r="C1207" s="30">
        <v>21</v>
      </c>
      <c r="D1207" s="32" t="s">
        <v>3147</v>
      </c>
      <c r="E1207" s="32" t="s">
        <v>3148</v>
      </c>
      <c r="F1207" s="32" t="s">
        <v>3149</v>
      </c>
      <c r="G1207" s="33" t="s">
        <v>12</v>
      </c>
      <c r="H1207" s="34" t="s">
        <v>13</v>
      </c>
      <c r="I1207" s="35">
        <v>0.93630000000000002</v>
      </c>
      <c r="J1207" s="36">
        <v>807304.52</v>
      </c>
      <c r="K1207" s="19">
        <f t="shared" si="18"/>
        <v>1212254.28</v>
      </c>
      <c r="L1207" s="37">
        <v>101237.44</v>
      </c>
      <c r="M1207" s="38"/>
    </row>
    <row r="1208" spans="1:13" s="39" customFormat="1" ht="12.95" customHeight="1" x14ac:dyDescent="0.25">
      <c r="A1208" s="226"/>
      <c r="B1208" s="29">
        <v>2120</v>
      </c>
      <c r="C1208" s="30">
        <v>22</v>
      </c>
      <c r="D1208" s="32" t="s">
        <v>3150</v>
      </c>
      <c r="E1208" s="32" t="s">
        <v>3151</v>
      </c>
      <c r="F1208" s="32" t="s">
        <v>3134</v>
      </c>
      <c r="G1208" s="33" t="s">
        <v>12</v>
      </c>
      <c r="H1208" s="34" t="s">
        <v>13</v>
      </c>
      <c r="I1208" s="35">
        <v>0.94950000000000001</v>
      </c>
      <c r="J1208" s="36">
        <v>817641.28</v>
      </c>
      <c r="K1208" s="19">
        <f t="shared" si="18"/>
        <v>1228300.04</v>
      </c>
      <c r="L1208" s="37">
        <v>102664.69</v>
      </c>
      <c r="M1208" s="38"/>
    </row>
    <row r="1209" spans="1:13" s="39" customFormat="1" ht="12.95" customHeight="1" x14ac:dyDescent="0.25">
      <c r="A1209" s="226"/>
      <c r="B1209" s="29">
        <v>2100</v>
      </c>
      <c r="C1209" s="30">
        <v>23</v>
      </c>
      <c r="D1209" s="32" t="s">
        <v>3152</v>
      </c>
      <c r="E1209" s="32" t="s">
        <v>3153</v>
      </c>
      <c r="F1209" s="32" t="s">
        <v>3137</v>
      </c>
      <c r="G1209" s="33" t="s">
        <v>12</v>
      </c>
      <c r="H1209" s="34" t="s">
        <v>13</v>
      </c>
      <c r="I1209" s="35">
        <v>0.94450000000000001</v>
      </c>
      <c r="J1209" s="36">
        <v>815911.24</v>
      </c>
      <c r="K1209" s="19">
        <f t="shared" si="18"/>
        <v>1224407.48</v>
      </c>
      <c r="L1209" s="37">
        <v>102124.06</v>
      </c>
      <c r="M1209" s="38"/>
    </row>
    <row r="1210" spans="1:13" s="39" customFormat="1" ht="12.95" customHeight="1" x14ac:dyDescent="0.25">
      <c r="A1210" s="226"/>
      <c r="B1210" s="29">
        <v>2103</v>
      </c>
      <c r="C1210" s="30">
        <v>24</v>
      </c>
      <c r="D1210" s="32" t="s">
        <v>3154</v>
      </c>
      <c r="E1210" s="32" t="s">
        <v>3155</v>
      </c>
      <c r="F1210" s="32" t="s">
        <v>3156</v>
      </c>
      <c r="G1210" s="33" t="s">
        <v>12</v>
      </c>
      <c r="H1210" s="34" t="s">
        <v>13</v>
      </c>
      <c r="I1210" s="35">
        <v>0.95730000000000004</v>
      </c>
      <c r="J1210" s="36">
        <v>826983.24</v>
      </c>
      <c r="K1210" s="19">
        <f t="shared" si="18"/>
        <v>1241015.48</v>
      </c>
      <c r="L1210" s="37">
        <v>103508.06</v>
      </c>
      <c r="M1210" s="38"/>
    </row>
    <row r="1211" spans="1:13" s="39" customFormat="1" ht="12.95" customHeight="1" x14ac:dyDescent="0.25">
      <c r="A1211" s="226"/>
      <c r="B1211" s="43">
        <v>2122</v>
      </c>
      <c r="C1211" s="30">
        <v>25</v>
      </c>
      <c r="D1211" s="32" t="s">
        <v>3157</v>
      </c>
      <c r="E1211" s="32" t="s">
        <v>3158</v>
      </c>
      <c r="F1211" s="32" t="s">
        <v>3159</v>
      </c>
      <c r="G1211" s="33" t="s">
        <v>12</v>
      </c>
      <c r="H1211" s="34" t="s">
        <v>13</v>
      </c>
      <c r="I1211" s="35">
        <v>0.94379999999999997</v>
      </c>
      <c r="J1211" s="36">
        <v>815305.76</v>
      </c>
      <c r="K1211" s="19">
        <f t="shared" si="18"/>
        <v>1223499.28</v>
      </c>
      <c r="L1211" s="37">
        <v>102048.38</v>
      </c>
      <c r="M1211" s="38"/>
    </row>
    <row r="1212" spans="1:13" s="39" customFormat="1" ht="12.95" customHeight="1" x14ac:dyDescent="0.25">
      <c r="A1212" s="226"/>
      <c r="B1212" s="29">
        <v>2113</v>
      </c>
      <c r="C1212" s="30">
        <v>26</v>
      </c>
      <c r="D1212" s="42" t="s">
        <v>3160</v>
      </c>
      <c r="E1212" s="42" t="s">
        <v>3161</v>
      </c>
      <c r="F1212" s="42" t="s">
        <v>3162</v>
      </c>
      <c r="G1212" s="33" t="s">
        <v>12</v>
      </c>
      <c r="H1212" s="34" t="s">
        <v>13</v>
      </c>
      <c r="I1212" s="35">
        <v>0.96730000000000005</v>
      </c>
      <c r="J1212" s="36">
        <v>835633.24</v>
      </c>
      <c r="K1212" s="19">
        <f t="shared" si="18"/>
        <v>1253990.48</v>
      </c>
      <c r="L1212" s="37">
        <v>104589.31</v>
      </c>
      <c r="M1212" s="38"/>
    </row>
    <row r="1213" spans="1:13" s="39" customFormat="1" ht="12.95" customHeight="1" x14ac:dyDescent="0.25">
      <c r="A1213" s="226"/>
      <c r="B1213" s="29">
        <v>2101</v>
      </c>
      <c r="C1213" s="30">
        <v>27</v>
      </c>
      <c r="D1213" s="32" t="s">
        <v>3163</v>
      </c>
      <c r="E1213" s="32" t="s">
        <v>3164</v>
      </c>
      <c r="F1213" s="32" t="s">
        <v>3165</v>
      </c>
      <c r="G1213" s="33" t="s">
        <v>12</v>
      </c>
      <c r="H1213" s="34" t="s">
        <v>13</v>
      </c>
      <c r="I1213" s="35">
        <v>0.96150000000000002</v>
      </c>
      <c r="J1213" s="36">
        <v>638478.14999999991</v>
      </c>
      <c r="K1213" s="19">
        <f t="shared" si="18"/>
        <v>1054326.9099999999</v>
      </c>
      <c r="L1213" s="37">
        <v>103962.19</v>
      </c>
      <c r="M1213" s="38"/>
    </row>
    <row r="1214" spans="1:13" s="39" customFormat="1" ht="12.95" customHeight="1" x14ac:dyDescent="0.25">
      <c r="A1214" s="226"/>
      <c r="B1214" s="29">
        <v>2124</v>
      </c>
      <c r="C1214" s="30">
        <v>28</v>
      </c>
      <c r="D1214" s="42" t="s">
        <v>3166</v>
      </c>
      <c r="E1214" s="42" t="s">
        <v>3167</v>
      </c>
      <c r="F1214" s="42" t="s">
        <v>3168</v>
      </c>
      <c r="G1214" s="33" t="s">
        <v>12</v>
      </c>
      <c r="H1214" s="34" t="s">
        <v>13</v>
      </c>
      <c r="I1214" s="35">
        <v>0.98470000000000002</v>
      </c>
      <c r="J1214" s="36">
        <v>850900.51999999979</v>
      </c>
      <c r="K1214" s="19">
        <f t="shared" si="18"/>
        <v>1276783.28</v>
      </c>
      <c r="L1214" s="37">
        <v>106470.69</v>
      </c>
      <c r="M1214" s="38"/>
    </row>
    <row r="1215" spans="1:13" s="39" customFormat="1" ht="12.95" customHeight="1" x14ac:dyDescent="0.25">
      <c r="A1215" s="226"/>
      <c r="B1215" s="29">
        <v>2104</v>
      </c>
      <c r="C1215" s="30">
        <v>29</v>
      </c>
      <c r="D1215" s="32" t="s">
        <v>3169</v>
      </c>
      <c r="E1215" s="32" t="s">
        <v>3170</v>
      </c>
      <c r="F1215" s="32" t="s">
        <v>3171</v>
      </c>
      <c r="G1215" s="33" t="s">
        <v>12</v>
      </c>
      <c r="H1215" s="34" t="s">
        <v>13</v>
      </c>
      <c r="I1215" s="35">
        <v>0.96699999999999997</v>
      </c>
      <c r="J1215" s="36">
        <v>835590.04</v>
      </c>
      <c r="K1215" s="19">
        <f t="shared" si="18"/>
        <v>1253817.56</v>
      </c>
      <c r="L1215" s="37">
        <v>104556.88</v>
      </c>
      <c r="M1215" s="38"/>
    </row>
    <row r="1216" spans="1:13" s="39" customFormat="1" ht="12.95" customHeight="1" x14ac:dyDescent="0.25">
      <c r="A1216" s="227"/>
      <c r="B1216" s="29">
        <v>2115</v>
      </c>
      <c r="C1216" s="30">
        <v>30</v>
      </c>
      <c r="D1216" s="42" t="s">
        <v>3172</v>
      </c>
      <c r="E1216" s="42" t="s">
        <v>3173</v>
      </c>
      <c r="F1216" s="42" t="s">
        <v>3174</v>
      </c>
      <c r="G1216" s="33" t="s">
        <v>12</v>
      </c>
      <c r="H1216" s="34" t="s">
        <v>13</v>
      </c>
      <c r="I1216" s="35">
        <v>0.97470000000000001</v>
      </c>
      <c r="J1216" s="36">
        <v>784360.39999999991</v>
      </c>
      <c r="K1216" s="19">
        <f t="shared" si="18"/>
        <v>1205918.1599999999</v>
      </c>
      <c r="L1216" s="37">
        <v>105389.44</v>
      </c>
      <c r="M1216" s="38"/>
    </row>
    <row r="1217" spans="1:13" s="39" customFormat="1" ht="12.95" customHeight="1" x14ac:dyDescent="0.25">
      <c r="A1217" s="225" t="s">
        <v>3175</v>
      </c>
      <c r="B1217" s="29"/>
      <c r="C1217" s="30"/>
      <c r="D1217" s="31" t="s">
        <v>11</v>
      </c>
      <c r="E1217" s="32"/>
      <c r="F1217" s="32"/>
      <c r="G1217" s="33"/>
      <c r="H1217" s="34"/>
      <c r="I1217" s="35"/>
      <c r="J1217" s="36"/>
      <c r="K1217" s="19"/>
      <c r="L1217" s="37"/>
      <c r="M1217" s="38"/>
    </row>
    <row r="1218" spans="1:13" s="39" customFormat="1" ht="12.95" customHeight="1" x14ac:dyDescent="0.25">
      <c r="A1218" s="226"/>
      <c r="B1218" s="29">
        <v>2322</v>
      </c>
      <c r="C1218" s="30">
        <v>1</v>
      </c>
      <c r="D1218" s="32" t="s">
        <v>3176</v>
      </c>
      <c r="E1218" s="32" t="s">
        <v>3177</v>
      </c>
      <c r="F1218" s="32" t="s">
        <v>3178</v>
      </c>
      <c r="G1218" s="33" t="s">
        <v>12</v>
      </c>
      <c r="H1218" s="34" t="s">
        <v>13</v>
      </c>
      <c r="I1218" s="35">
        <v>0.92810000000000004</v>
      </c>
      <c r="J1218" s="36">
        <v>798708.55</v>
      </c>
      <c r="K1218" s="19">
        <f t="shared" si="18"/>
        <v>1200111.79</v>
      </c>
      <c r="L1218" s="37">
        <v>100350.81</v>
      </c>
      <c r="M1218" s="38"/>
    </row>
    <row r="1219" spans="1:13" s="39" customFormat="1" ht="12.95" customHeight="1" x14ac:dyDescent="0.25">
      <c r="A1219" s="226"/>
      <c r="B1219" s="29">
        <v>2320</v>
      </c>
      <c r="C1219" s="30">
        <v>2</v>
      </c>
      <c r="D1219" s="32" t="s">
        <v>3179</v>
      </c>
      <c r="E1219" s="32" t="s">
        <v>3180</v>
      </c>
      <c r="F1219" s="32" t="s">
        <v>3181</v>
      </c>
      <c r="G1219" s="33" t="s">
        <v>12</v>
      </c>
      <c r="H1219" s="34" t="s">
        <v>13</v>
      </c>
      <c r="I1219" s="35">
        <v>0.92059999999999997</v>
      </c>
      <c r="J1219" s="36">
        <v>790274.85000000009</v>
      </c>
      <c r="K1219" s="19">
        <f t="shared" si="18"/>
        <v>1188434.3700000001</v>
      </c>
      <c r="L1219" s="37">
        <v>99539.88</v>
      </c>
      <c r="M1219" s="38"/>
    </row>
    <row r="1220" spans="1:13" s="39" customFormat="1" ht="12.95" customHeight="1" x14ac:dyDescent="0.25">
      <c r="A1220" s="226"/>
      <c r="B1220" s="29">
        <v>2303</v>
      </c>
      <c r="C1220" s="30">
        <v>3</v>
      </c>
      <c r="D1220" s="42" t="s">
        <v>1705</v>
      </c>
      <c r="E1220" s="42" t="s">
        <v>3182</v>
      </c>
      <c r="F1220" s="42" t="s">
        <v>3183</v>
      </c>
      <c r="G1220" s="33" t="s">
        <v>12</v>
      </c>
      <c r="H1220" s="34" t="s">
        <v>13</v>
      </c>
      <c r="I1220" s="35">
        <v>0.52800000000000002</v>
      </c>
      <c r="J1220" s="36">
        <v>703039.56</v>
      </c>
      <c r="K1220" s="19">
        <f t="shared" si="18"/>
        <v>931399.56</v>
      </c>
      <c r="L1220" s="37">
        <v>57090</v>
      </c>
      <c r="M1220" s="38"/>
    </row>
    <row r="1221" spans="1:13" s="39" customFormat="1" ht="12.95" customHeight="1" x14ac:dyDescent="0.25">
      <c r="A1221" s="226"/>
      <c r="B1221" s="29">
        <v>2301</v>
      </c>
      <c r="C1221" s="30">
        <v>4</v>
      </c>
      <c r="D1221" s="32" t="s">
        <v>3184</v>
      </c>
      <c r="E1221" s="32" t="s">
        <v>3185</v>
      </c>
      <c r="F1221" s="32" t="s">
        <v>3186</v>
      </c>
      <c r="G1221" s="33" t="s">
        <v>12</v>
      </c>
      <c r="H1221" s="34" t="s">
        <v>13</v>
      </c>
      <c r="I1221" s="35">
        <v>0.93659999999999999</v>
      </c>
      <c r="J1221" s="36">
        <v>753728.60000000009</v>
      </c>
      <c r="K1221" s="19">
        <f t="shared" si="18"/>
        <v>1158808.1200000001</v>
      </c>
      <c r="L1221" s="37">
        <v>101269.88</v>
      </c>
      <c r="M1221" s="38"/>
    </row>
    <row r="1222" spans="1:13" s="39" customFormat="1" ht="12.95" customHeight="1" x14ac:dyDescent="0.25">
      <c r="A1222" s="226"/>
      <c r="B1222" s="29">
        <v>2302</v>
      </c>
      <c r="C1222" s="30">
        <v>5</v>
      </c>
      <c r="D1222" s="32" t="s">
        <v>3187</v>
      </c>
      <c r="E1222" s="32" t="s">
        <v>3188</v>
      </c>
      <c r="F1222" s="32" t="s">
        <v>3189</v>
      </c>
      <c r="G1222" s="33" t="s">
        <v>12</v>
      </c>
      <c r="H1222" s="34" t="s">
        <v>13</v>
      </c>
      <c r="I1222" s="35">
        <v>0.92510000000000003</v>
      </c>
      <c r="J1222" s="36">
        <v>789517.94</v>
      </c>
      <c r="K1222" s="19">
        <f t="shared" si="18"/>
        <v>1189623.7</v>
      </c>
      <c r="L1222" s="37">
        <v>100026.44</v>
      </c>
      <c r="M1222" s="38"/>
    </row>
    <row r="1223" spans="1:13" s="39" customFormat="1" ht="12.95" customHeight="1" x14ac:dyDescent="0.25">
      <c r="A1223" s="226"/>
      <c r="B1223" s="29">
        <v>2317</v>
      </c>
      <c r="C1223" s="30">
        <v>6</v>
      </c>
      <c r="D1223" s="32" t="s">
        <v>3190</v>
      </c>
      <c r="E1223" s="32" t="s">
        <v>3191</v>
      </c>
      <c r="F1223" s="32" t="s">
        <v>3192</v>
      </c>
      <c r="G1223" s="33" t="s">
        <v>12</v>
      </c>
      <c r="H1223" s="34" t="s">
        <v>13</v>
      </c>
      <c r="I1223" s="35">
        <v>0.92800000000000005</v>
      </c>
      <c r="J1223" s="36">
        <v>796675.81</v>
      </c>
      <c r="K1223" s="19">
        <f t="shared" si="18"/>
        <v>1198035.81</v>
      </c>
      <c r="L1223" s="37">
        <v>100340</v>
      </c>
      <c r="M1223" s="38"/>
    </row>
    <row r="1224" spans="1:13" s="39" customFormat="1" ht="12.95" customHeight="1" x14ac:dyDescent="0.25">
      <c r="A1224" s="226"/>
      <c r="B1224" s="29">
        <v>2321</v>
      </c>
      <c r="C1224" s="30">
        <v>7</v>
      </c>
      <c r="D1224" s="32" t="s">
        <v>3193</v>
      </c>
      <c r="E1224" s="32" t="s">
        <v>3194</v>
      </c>
      <c r="F1224" s="32" t="s">
        <v>3195</v>
      </c>
      <c r="G1224" s="33" t="s">
        <v>12</v>
      </c>
      <c r="H1224" s="34" t="s">
        <v>13</v>
      </c>
      <c r="I1224" s="35">
        <v>0.52110000000000001</v>
      </c>
      <c r="J1224" s="36">
        <v>701990.78</v>
      </c>
      <c r="K1224" s="19">
        <f t="shared" si="18"/>
        <v>927366.54</v>
      </c>
      <c r="L1224" s="37">
        <v>56343.94</v>
      </c>
      <c r="M1224" s="38"/>
    </row>
    <row r="1225" spans="1:13" s="39" customFormat="1" ht="12.95" customHeight="1" x14ac:dyDescent="0.25">
      <c r="A1225" s="226"/>
      <c r="B1225" s="29">
        <v>2309</v>
      </c>
      <c r="C1225" s="30">
        <v>8</v>
      </c>
      <c r="D1225" s="32" t="s">
        <v>2008</v>
      </c>
      <c r="E1225" s="32" t="s">
        <v>3196</v>
      </c>
      <c r="F1225" s="32" t="s">
        <v>3197</v>
      </c>
      <c r="G1225" s="33" t="s">
        <v>12</v>
      </c>
      <c r="H1225" s="34" t="s">
        <v>13</v>
      </c>
      <c r="I1225" s="35">
        <v>0.92549999999999999</v>
      </c>
      <c r="J1225" s="36">
        <v>790404.57999999984</v>
      </c>
      <c r="K1225" s="19">
        <f t="shared" si="18"/>
        <v>1190683.3400000001</v>
      </c>
      <c r="L1225" s="37">
        <v>100069.69</v>
      </c>
      <c r="M1225" s="38"/>
    </row>
    <row r="1226" spans="1:13" s="39" customFormat="1" ht="12.95" customHeight="1" x14ac:dyDescent="0.25">
      <c r="A1226" s="226"/>
      <c r="B1226" s="29">
        <v>2312</v>
      </c>
      <c r="C1226" s="30">
        <v>9</v>
      </c>
      <c r="D1226" s="32" t="s">
        <v>101</v>
      </c>
      <c r="E1226" s="32" t="s">
        <v>3198</v>
      </c>
      <c r="F1226" s="32" t="s">
        <v>3199</v>
      </c>
      <c r="G1226" s="33" t="s">
        <v>12</v>
      </c>
      <c r="H1226" s="34" t="s">
        <v>13</v>
      </c>
      <c r="I1226" s="35">
        <v>0.93059999999999998</v>
      </c>
      <c r="J1226" s="36">
        <v>798924.85000000009</v>
      </c>
      <c r="K1226" s="19">
        <f t="shared" si="18"/>
        <v>1201409.3700000001</v>
      </c>
      <c r="L1226" s="37">
        <v>100621.13</v>
      </c>
      <c r="M1226" s="38"/>
    </row>
    <row r="1227" spans="1:13" s="39" customFormat="1" ht="12.95" customHeight="1" x14ac:dyDescent="0.25">
      <c r="A1227" s="226"/>
      <c r="B1227" s="29">
        <v>2307</v>
      </c>
      <c r="C1227" s="30">
        <v>10</v>
      </c>
      <c r="D1227" s="32" t="s">
        <v>3200</v>
      </c>
      <c r="E1227" s="32" t="s">
        <v>3201</v>
      </c>
      <c r="F1227" s="32" t="s">
        <v>3202</v>
      </c>
      <c r="G1227" s="33" t="s">
        <v>12</v>
      </c>
      <c r="H1227" s="34" t="s">
        <v>13</v>
      </c>
      <c r="I1227" s="35">
        <v>0.93859999999999999</v>
      </c>
      <c r="J1227" s="36">
        <v>798167.95</v>
      </c>
      <c r="K1227" s="19">
        <f t="shared" ref="K1227:K1289" si="19">ROUND(J1227+L1227*4,2)</f>
        <v>1204112.47</v>
      </c>
      <c r="L1227" s="37">
        <v>101486.13</v>
      </c>
      <c r="M1227" s="38"/>
    </row>
    <row r="1228" spans="1:13" s="39" customFormat="1" ht="12.95" customHeight="1" x14ac:dyDescent="0.25">
      <c r="A1228" s="226"/>
      <c r="B1228" s="29">
        <v>2313</v>
      </c>
      <c r="C1228" s="30">
        <v>11</v>
      </c>
      <c r="D1228" s="32" t="s">
        <v>3203</v>
      </c>
      <c r="E1228" s="32" t="s">
        <v>3204</v>
      </c>
      <c r="F1228" s="32" t="s">
        <v>921</v>
      </c>
      <c r="G1228" s="33" t="s">
        <v>12</v>
      </c>
      <c r="H1228" s="34" t="s">
        <v>13</v>
      </c>
      <c r="I1228" s="35">
        <v>0.93259999999999998</v>
      </c>
      <c r="J1228" s="36">
        <v>798708.60000000009</v>
      </c>
      <c r="K1228" s="19">
        <f t="shared" si="19"/>
        <v>1202058.1200000001</v>
      </c>
      <c r="L1228" s="37">
        <v>100837.38</v>
      </c>
      <c r="M1228" s="38"/>
    </row>
    <row r="1229" spans="1:13" s="39" customFormat="1" ht="12.95" customHeight="1" x14ac:dyDescent="0.25">
      <c r="A1229" s="226"/>
      <c r="B1229" s="29">
        <v>2316</v>
      </c>
      <c r="C1229" s="30">
        <v>12</v>
      </c>
      <c r="D1229" s="42" t="s">
        <v>3205</v>
      </c>
      <c r="E1229" s="42" t="s">
        <v>3206</v>
      </c>
      <c r="F1229" s="42" t="s">
        <v>3207</v>
      </c>
      <c r="G1229" s="33" t="s">
        <v>12</v>
      </c>
      <c r="H1229" s="34" t="s">
        <v>13</v>
      </c>
      <c r="I1229" s="35">
        <v>0.98799999999999999</v>
      </c>
      <c r="J1229" s="36">
        <v>811802.5</v>
      </c>
      <c r="K1229" s="19">
        <f t="shared" si="19"/>
        <v>1239112.5</v>
      </c>
      <c r="L1229" s="37">
        <v>106827.5</v>
      </c>
      <c r="M1229" s="38"/>
    </row>
    <row r="1230" spans="1:13" s="39" customFormat="1" ht="12.95" customHeight="1" x14ac:dyDescent="0.25">
      <c r="A1230" s="226"/>
      <c r="B1230" s="29">
        <v>2318</v>
      </c>
      <c r="C1230" s="30">
        <v>13</v>
      </c>
      <c r="D1230" s="32" t="s">
        <v>3208</v>
      </c>
      <c r="E1230" s="32" t="s">
        <v>3209</v>
      </c>
      <c r="F1230" s="32" t="s">
        <v>3210</v>
      </c>
      <c r="G1230" s="33" t="s">
        <v>12</v>
      </c>
      <c r="H1230" s="34" t="s">
        <v>13</v>
      </c>
      <c r="I1230" s="35">
        <v>0.92610000000000003</v>
      </c>
      <c r="J1230" s="36">
        <v>792004.8</v>
      </c>
      <c r="K1230" s="19">
        <f t="shared" si="19"/>
        <v>1192543.04</v>
      </c>
      <c r="L1230" s="37">
        <v>100134.56</v>
      </c>
      <c r="M1230" s="38"/>
    </row>
    <row r="1231" spans="1:13" s="39" customFormat="1" ht="12.95" customHeight="1" x14ac:dyDescent="0.25">
      <c r="A1231" s="226"/>
      <c r="B1231" s="29">
        <v>2338</v>
      </c>
      <c r="C1231" s="30">
        <v>14</v>
      </c>
      <c r="D1231" s="32" t="s">
        <v>422</v>
      </c>
      <c r="E1231" s="32" t="s">
        <v>3211</v>
      </c>
      <c r="F1231" s="32" t="s">
        <v>3212</v>
      </c>
      <c r="G1231" s="33" t="s">
        <v>12</v>
      </c>
      <c r="H1231" s="34" t="s">
        <v>13</v>
      </c>
      <c r="I1231" s="35">
        <v>0.58599999999999997</v>
      </c>
      <c r="J1231" s="36">
        <v>817208.75</v>
      </c>
      <c r="K1231" s="19">
        <f t="shared" si="19"/>
        <v>1070653.75</v>
      </c>
      <c r="L1231" s="37">
        <v>63361.25</v>
      </c>
      <c r="M1231" s="38"/>
    </row>
    <row r="1232" spans="1:13" s="39" customFormat="1" ht="12.95" customHeight="1" x14ac:dyDescent="0.25">
      <c r="A1232" s="226"/>
      <c r="B1232" s="29">
        <v>2330</v>
      </c>
      <c r="C1232" s="30">
        <v>15</v>
      </c>
      <c r="D1232" s="32" t="s">
        <v>3213</v>
      </c>
      <c r="E1232" s="32" t="s">
        <v>3214</v>
      </c>
      <c r="F1232" s="32" t="s">
        <v>3215</v>
      </c>
      <c r="G1232" s="33" t="s">
        <v>12</v>
      </c>
      <c r="H1232" s="34" t="s">
        <v>13</v>
      </c>
      <c r="I1232" s="35">
        <v>0.92659999999999998</v>
      </c>
      <c r="J1232" s="36">
        <v>796005.45</v>
      </c>
      <c r="K1232" s="19">
        <f t="shared" si="19"/>
        <v>1196759.97</v>
      </c>
      <c r="L1232" s="37">
        <v>100188.63</v>
      </c>
      <c r="M1232" s="38"/>
    </row>
    <row r="1233" spans="1:13" s="39" customFormat="1" ht="12.95" customHeight="1" x14ac:dyDescent="0.25">
      <c r="A1233" s="226"/>
      <c r="B1233" s="29">
        <v>2311</v>
      </c>
      <c r="C1233" s="30">
        <v>16</v>
      </c>
      <c r="D1233" s="42" t="s">
        <v>3216</v>
      </c>
      <c r="E1233" s="42" t="s">
        <v>3217</v>
      </c>
      <c r="F1233" s="42" t="s">
        <v>3218</v>
      </c>
      <c r="G1233" s="33" t="s">
        <v>12</v>
      </c>
      <c r="H1233" s="34" t="s">
        <v>13</v>
      </c>
      <c r="I1233" s="35">
        <v>0.93959999999999999</v>
      </c>
      <c r="J1233" s="36">
        <v>807791.06</v>
      </c>
      <c r="K1233" s="19">
        <f t="shared" si="19"/>
        <v>1214168.06</v>
      </c>
      <c r="L1233" s="37">
        <v>101594.25</v>
      </c>
      <c r="M1233" s="58"/>
    </row>
    <row r="1234" spans="1:13" s="39" customFormat="1" ht="12.95" customHeight="1" x14ac:dyDescent="0.25">
      <c r="A1234" s="226"/>
      <c r="B1234" s="29">
        <v>2319</v>
      </c>
      <c r="C1234" s="30">
        <v>17</v>
      </c>
      <c r="D1234" s="42" t="s">
        <v>3219</v>
      </c>
      <c r="E1234" s="42" t="s">
        <v>3220</v>
      </c>
      <c r="F1234" s="42" t="s">
        <v>3221</v>
      </c>
      <c r="G1234" s="27" t="s">
        <v>12</v>
      </c>
      <c r="H1234" s="34" t="s">
        <v>13</v>
      </c>
      <c r="I1234" s="35">
        <v>0.93159999999999998</v>
      </c>
      <c r="J1234" s="36">
        <v>800871.06</v>
      </c>
      <c r="K1234" s="19">
        <f t="shared" si="19"/>
        <v>1203788.06</v>
      </c>
      <c r="L1234" s="37">
        <v>100729.25</v>
      </c>
      <c r="M1234" s="38"/>
    </row>
    <row r="1235" spans="1:13" s="39" customFormat="1" ht="12.95" customHeight="1" x14ac:dyDescent="0.25">
      <c r="A1235" s="226"/>
      <c r="B1235" s="29">
        <v>2325</v>
      </c>
      <c r="C1235" s="30">
        <v>18</v>
      </c>
      <c r="D1235" s="32" t="s">
        <v>169</v>
      </c>
      <c r="E1235" s="32" t="s">
        <v>170</v>
      </c>
      <c r="F1235" s="32" t="s">
        <v>3222</v>
      </c>
      <c r="G1235" s="50" t="s">
        <v>12</v>
      </c>
      <c r="H1235" s="34" t="s">
        <v>13</v>
      </c>
      <c r="I1235" s="35">
        <v>0.95630000000000004</v>
      </c>
      <c r="J1235" s="36">
        <v>819533.44</v>
      </c>
      <c r="K1235" s="19">
        <f t="shared" si="19"/>
        <v>1233133.2</v>
      </c>
      <c r="L1235" s="37">
        <v>103399.94</v>
      </c>
      <c r="M1235" s="38"/>
    </row>
    <row r="1236" spans="1:13" s="39" customFormat="1" ht="12.95" customHeight="1" x14ac:dyDescent="0.25">
      <c r="A1236" s="226"/>
      <c r="B1236" s="29">
        <v>2305</v>
      </c>
      <c r="C1236" s="30">
        <v>19</v>
      </c>
      <c r="D1236" s="42" t="s">
        <v>2279</v>
      </c>
      <c r="E1236" s="42" t="s">
        <v>3223</v>
      </c>
      <c r="F1236" s="42" t="s">
        <v>3224</v>
      </c>
      <c r="G1236" s="27" t="s">
        <v>12</v>
      </c>
      <c r="H1236" s="34" t="s">
        <v>13</v>
      </c>
      <c r="I1236" s="35">
        <v>0.94030000000000002</v>
      </c>
      <c r="J1236" s="36">
        <v>800179.07999999984</v>
      </c>
      <c r="K1236" s="19">
        <f t="shared" si="19"/>
        <v>1206858.8400000001</v>
      </c>
      <c r="L1236" s="37">
        <v>101669.94</v>
      </c>
      <c r="M1236" s="38"/>
    </row>
    <row r="1237" spans="1:13" s="39" customFormat="1" ht="12.95" customHeight="1" x14ac:dyDescent="0.25">
      <c r="A1237" s="226"/>
      <c r="B1237" s="29">
        <v>2300</v>
      </c>
      <c r="C1237" s="30">
        <v>20</v>
      </c>
      <c r="D1237" s="32" t="s">
        <v>3225</v>
      </c>
      <c r="E1237" s="32" t="s">
        <v>3226</v>
      </c>
      <c r="F1237" s="32" t="s">
        <v>3227</v>
      </c>
      <c r="G1237" s="33" t="s">
        <v>12</v>
      </c>
      <c r="H1237" s="34" t="s">
        <v>13</v>
      </c>
      <c r="I1237" s="35">
        <v>0.99490000000000001</v>
      </c>
      <c r="J1237" s="36">
        <v>860588.48000000021</v>
      </c>
      <c r="K1237" s="19">
        <f t="shared" si="19"/>
        <v>1290882.72</v>
      </c>
      <c r="L1237" s="37">
        <v>107573.56</v>
      </c>
      <c r="M1237" s="38"/>
    </row>
    <row r="1238" spans="1:13" s="39" customFormat="1" ht="12.95" customHeight="1" x14ac:dyDescent="0.25">
      <c r="A1238" s="226"/>
      <c r="B1238" s="29">
        <v>2340</v>
      </c>
      <c r="C1238" s="30">
        <v>21</v>
      </c>
      <c r="D1238" s="42" t="s">
        <v>3228</v>
      </c>
      <c r="E1238" s="42" t="s">
        <v>3229</v>
      </c>
      <c r="F1238" s="42" t="s">
        <v>3230</v>
      </c>
      <c r="G1238" s="33" t="s">
        <v>12</v>
      </c>
      <c r="H1238" s="34" t="s">
        <v>13</v>
      </c>
      <c r="I1238" s="35">
        <v>0.92779999999999996</v>
      </c>
      <c r="J1238" s="36">
        <v>794556.60000000009</v>
      </c>
      <c r="K1238" s="19">
        <f t="shared" si="19"/>
        <v>1195830.1200000001</v>
      </c>
      <c r="L1238" s="37">
        <v>100318.38</v>
      </c>
      <c r="M1238" s="38"/>
    </row>
    <row r="1239" spans="1:13" s="39" customFormat="1" ht="12.95" customHeight="1" x14ac:dyDescent="0.25">
      <c r="A1239" s="226"/>
      <c r="B1239" s="29">
        <v>2337</v>
      </c>
      <c r="C1239" s="30">
        <v>22</v>
      </c>
      <c r="D1239" s="42" t="s">
        <v>619</v>
      </c>
      <c r="E1239" s="42" t="s">
        <v>3231</v>
      </c>
      <c r="F1239" s="42" t="s">
        <v>953</v>
      </c>
      <c r="G1239" s="33" t="s">
        <v>12</v>
      </c>
      <c r="H1239" s="34" t="s">
        <v>13</v>
      </c>
      <c r="I1239" s="35">
        <v>0.94510000000000005</v>
      </c>
      <c r="J1239" s="36">
        <v>812818.87999999989</v>
      </c>
      <c r="K1239" s="19">
        <f t="shared" si="19"/>
        <v>1221574.6399999999</v>
      </c>
      <c r="L1239" s="37">
        <v>102188.94</v>
      </c>
      <c r="M1239" s="58"/>
    </row>
    <row r="1240" spans="1:13" s="39" customFormat="1" ht="12.95" customHeight="1" x14ac:dyDescent="0.25">
      <c r="A1240" s="226"/>
      <c r="B1240" s="29">
        <v>2333</v>
      </c>
      <c r="C1240" s="30">
        <v>23</v>
      </c>
      <c r="D1240" s="32" t="s">
        <v>3232</v>
      </c>
      <c r="E1240" s="32" t="s">
        <v>3233</v>
      </c>
      <c r="F1240" s="32" t="s">
        <v>3234</v>
      </c>
      <c r="G1240" s="33" t="s">
        <v>12</v>
      </c>
      <c r="H1240" s="34" t="s">
        <v>13</v>
      </c>
      <c r="I1240" s="35">
        <v>0.9486</v>
      </c>
      <c r="J1240" s="36">
        <v>812818.9</v>
      </c>
      <c r="K1240" s="19">
        <f t="shared" si="19"/>
        <v>1223088.42</v>
      </c>
      <c r="L1240" s="37">
        <v>102567.38</v>
      </c>
      <c r="M1240" s="38"/>
    </row>
    <row r="1241" spans="1:13" s="39" customFormat="1" ht="12.95" customHeight="1" x14ac:dyDescent="0.25">
      <c r="A1241" s="226"/>
      <c r="B1241" s="43">
        <v>2304</v>
      </c>
      <c r="C1241" s="30">
        <v>24</v>
      </c>
      <c r="D1241" s="42" t="s">
        <v>2559</v>
      </c>
      <c r="E1241" s="42" t="s">
        <v>2560</v>
      </c>
      <c r="F1241" s="42" t="s">
        <v>3235</v>
      </c>
      <c r="G1241" s="33" t="s">
        <v>12</v>
      </c>
      <c r="H1241" s="34" t="s">
        <v>13</v>
      </c>
      <c r="I1241" s="35">
        <v>0.93179999999999996</v>
      </c>
      <c r="J1241" s="36">
        <v>795313.45</v>
      </c>
      <c r="K1241" s="19">
        <f t="shared" si="19"/>
        <v>1198316.97</v>
      </c>
      <c r="L1241" s="37">
        <v>100750.88</v>
      </c>
      <c r="M1241" s="38"/>
    </row>
    <row r="1242" spans="1:13" s="39" customFormat="1" ht="12.95" customHeight="1" x14ac:dyDescent="0.25">
      <c r="A1242" s="226"/>
      <c r="B1242" s="29">
        <v>2306</v>
      </c>
      <c r="C1242" s="30">
        <v>25</v>
      </c>
      <c r="D1242" s="32" t="s">
        <v>3236</v>
      </c>
      <c r="E1242" s="32" t="s">
        <v>3237</v>
      </c>
      <c r="F1242" s="32" t="s">
        <v>3238</v>
      </c>
      <c r="G1242" s="33" t="s">
        <v>12</v>
      </c>
      <c r="H1242" s="34" t="s">
        <v>13</v>
      </c>
      <c r="I1242" s="35">
        <v>0.9496</v>
      </c>
      <c r="J1242" s="36">
        <v>811791.71</v>
      </c>
      <c r="K1242" s="19">
        <f t="shared" si="19"/>
        <v>1222493.71</v>
      </c>
      <c r="L1242" s="37">
        <v>102675.5</v>
      </c>
      <c r="M1242" s="38"/>
    </row>
    <row r="1243" spans="1:13" s="39" customFormat="1" ht="12.95" customHeight="1" x14ac:dyDescent="0.25">
      <c r="A1243" s="226"/>
      <c r="B1243" s="29">
        <v>2326</v>
      </c>
      <c r="C1243" s="30">
        <v>26</v>
      </c>
      <c r="D1243" s="32" t="s">
        <v>3024</v>
      </c>
      <c r="E1243" s="32" t="s">
        <v>3239</v>
      </c>
      <c r="F1243" s="32" t="s">
        <v>3240</v>
      </c>
      <c r="G1243" s="33" t="s">
        <v>12</v>
      </c>
      <c r="H1243" s="34" t="s">
        <v>13</v>
      </c>
      <c r="I1243" s="35">
        <v>0.96130000000000004</v>
      </c>
      <c r="J1243" s="36">
        <v>828994.39000000013</v>
      </c>
      <c r="K1243" s="19">
        <f t="shared" si="19"/>
        <v>1244756.6299999999</v>
      </c>
      <c r="L1243" s="37">
        <v>103940.56</v>
      </c>
      <c r="M1243" s="38"/>
    </row>
    <row r="1244" spans="1:13" s="39" customFormat="1" ht="12.95" customHeight="1" x14ac:dyDescent="0.25">
      <c r="A1244" s="226"/>
      <c r="B1244" s="29">
        <v>2314</v>
      </c>
      <c r="C1244" s="30">
        <v>27</v>
      </c>
      <c r="D1244" s="32" t="s">
        <v>3241</v>
      </c>
      <c r="E1244" s="32" t="s">
        <v>3242</v>
      </c>
      <c r="F1244" s="32" t="s">
        <v>3243</v>
      </c>
      <c r="G1244" s="33" t="s">
        <v>12</v>
      </c>
      <c r="H1244" s="34" t="s">
        <v>13</v>
      </c>
      <c r="I1244" s="35">
        <v>0.93530000000000002</v>
      </c>
      <c r="J1244" s="36">
        <v>804341.89000000013</v>
      </c>
      <c r="K1244" s="19">
        <f t="shared" si="19"/>
        <v>1208859.1299999999</v>
      </c>
      <c r="L1244" s="37">
        <v>101129.31</v>
      </c>
      <c r="M1244" s="58"/>
    </row>
    <row r="1245" spans="1:13" s="39" customFormat="1" ht="12.95" customHeight="1" x14ac:dyDescent="0.25">
      <c r="A1245" s="226"/>
      <c r="B1245" s="29">
        <v>2331</v>
      </c>
      <c r="C1245" s="30">
        <v>28</v>
      </c>
      <c r="D1245" s="32" t="s">
        <v>3244</v>
      </c>
      <c r="E1245" s="32" t="s">
        <v>3245</v>
      </c>
      <c r="F1245" s="32" t="s">
        <v>3246</v>
      </c>
      <c r="G1245" s="33" t="s">
        <v>12</v>
      </c>
      <c r="H1245" s="34" t="s">
        <v>13</v>
      </c>
      <c r="I1245" s="35">
        <v>0.99139999999999995</v>
      </c>
      <c r="J1245" s="36">
        <v>827264.38</v>
      </c>
      <c r="K1245" s="19">
        <f t="shared" si="19"/>
        <v>1256044.8999999999</v>
      </c>
      <c r="L1245" s="37">
        <v>107195.13</v>
      </c>
      <c r="M1245" s="58"/>
    </row>
    <row r="1246" spans="1:13" s="39" customFormat="1" ht="12.95" customHeight="1" x14ac:dyDescent="0.25">
      <c r="A1246" s="226"/>
      <c r="B1246" s="29">
        <v>2334</v>
      </c>
      <c r="C1246" s="30">
        <v>29</v>
      </c>
      <c r="D1246" s="32" t="s">
        <v>3247</v>
      </c>
      <c r="E1246" s="32" t="s">
        <v>3248</v>
      </c>
      <c r="F1246" s="32" t="s">
        <v>3249</v>
      </c>
      <c r="G1246" s="33" t="s">
        <v>12</v>
      </c>
      <c r="H1246" s="34" t="s">
        <v>13</v>
      </c>
      <c r="I1246" s="35">
        <v>0.99199999999999999</v>
      </c>
      <c r="J1246" s="36">
        <v>843666.94</v>
      </c>
      <c r="K1246" s="19">
        <f t="shared" si="19"/>
        <v>1272706.94</v>
      </c>
      <c r="L1246" s="37">
        <v>107260</v>
      </c>
      <c r="M1246" s="38"/>
    </row>
    <row r="1247" spans="1:13" s="39" customFormat="1" ht="12.95" customHeight="1" x14ac:dyDescent="0.25">
      <c r="A1247" s="226"/>
      <c r="B1247" s="29">
        <v>2310</v>
      </c>
      <c r="C1247" s="30">
        <v>30</v>
      </c>
      <c r="D1247" s="32" t="s">
        <v>3250</v>
      </c>
      <c r="E1247" s="32" t="s">
        <v>3251</v>
      </c>
      <c r="F1247" s="32" t="s">
        <v>3252</v>
      </c>
      <c r="G1247" s="33" t="s">
        <v>12</v>
      </c>
      <c r="H1247" s="34" t="s">
        <v>13</v>
      </c>
      <c r="I1247" s="35">
        <v>0.95009999999999994</v>
      </c>
      <c r="J1247" s="36">
        <v>816603.24</v>
      </c>
      <c r="K1247" s="19">
        <f t="shared" si="19"/>
        <v>1227521.48</v>
      </c>
      <c r="L1247" s="37">
        <v>102729.56</v>
      </c>
      <c r="M1247" s="38"/>
    </row>
    <row r="1248" spans="1:13" s="39" customFormat="1" ht="12.95" customHeight="1" x14ac:dyDescent="0.25">
      <c r="A1248" s="226"/>
      <c r="B1248" s="29">
        <v>2323</v>
      </c>
      <c r="C1248" s="30">
        <v>31</v>
      </c>
      <c r="D1248" s="32" t="s">
        <v>1164</v>
      </c>
      <c r="E1248" s="32" t="s">
        <v>1165</v>
      </c>
      <c r="F1248" s="32" t="s">
        <v>3253</v>
      </c>
      <c r="G1248" s="33" t="s">
        <v>12</v>
      </c>
      <c r="H1248" s="34" t="s">
        <v>13</v>
      </c>
      <c r="I1248" s="35">
        <v>0.94830000000000003</v>
      </c>
      <c r="J1248" s="36">
        <v>815640.94</v>
      </c>
      <c r="K1248" s="19">
        <f t="shared" si="19"/>
        <v>1225780.7</v>
      </c>
      <c r="L1248" s="37">
        <v>102534.94</v>
      </c>
      <c r="M1248" s="38"/>
    </row>
    <row r="1249" spans="1:13" s="39" customFormat="1" ht="12.95" customHeight="1" x14ac:dyDescent="0.25">
      <c r="A1249" s="226"/>
      <c r="B1249" s="29"/>
      <c r="C1249" s="30"/>
      <c r="D1249" s="31" t="s">
        <v>5732</v>
      </c>
      <c r="E1249" s="32"/>
      <c r="F1249" s="32"/>
      <c r="G1249" s="33"/>
      <c r="H1249" s="34"/>
      <c r="I1249" s="35"/>
      <c r="J1249" s="36"/>
      <c r="K1249" s="19"/>
      <c r="L1249" s="37"/>
      <c r="M1249" s="38"/>
    </row>
    <row r="1250" spans="1:13" s="39" customFormat="1" ht="12.95" customHeight="1" x14ac:dyDescent="0.25">
      <c r="A1250" s="226"/>
      <c r="B1250" s="29">
        <v>2339</v>
      </c>
      <c r="C1250" s="30">
        <v>1</v>
      </c>
      <c r="D1250" s="32" t="s">
        <v>3254</v>
      </c>
      <c r="E1250" s="32" t="s">
        <v>3255</v>
      </c>
      <c r="F1250" s="32" t="s">
        <v>3256</v>
      </c>
      <c r="G1250" s="33" t="s">
        <v>5731</v>
      </c>
      <c r="H1250" s="34" t="s">
        <v>13</v>
      </c>
      <c r="I1250" s="35">
        <v>0.96199999999999997</v>
      </c>
      <c r="J1250" s="36">
        <v>1315669.6500000001</v>
      </c>
      <c r="K1250" s="19">
        <f t="shared" si="19"/>
        <v>1974832.05</v>
      </c>
      <c r="L1250" s="37">
        <v>164790.6</v>
      </c>
      <c r="M1250" s="38"/>
    </row>
    <row r="1251" spans="1:13" s="39" customFormat="1" ht="12.95" customHeight="1" x14ac:dyDescent="0.25">
      <c r="A1251" s="226"/>
      <c r="B1251" s="29">
        <v>2332</v>
      </c>
      <c r="C1251" s="30">
        <v>2</v>
      </c>
      <c r="D1251" s="32" t="s">
        <v>3257</v>
      </c>
      <c r="E1251" s="32" t="s">
        <v>3258</v>
      </c>
      <c r="F1251" s="32" t="s">
        <v>3259</v>
      </c>
      <c r="G1251" s="33" t="s">
        <v>5731</v>
      </c>
      <c r="H1251" s="34" t="s">
        <v>13</v>
      </c>
      <c r="I1251" s="35">
        <v>0.75060000000000004</v>
      </c>
      <c r="J1251" s="36">
        <v>1226747.82</v>
      </c>
      <c r="K1251" s="19">
        <f t="shared" si="19"/>
        <v>1741058.94</v>
      </c>
      <c r="L1251" s="37">
        <v>128577.78</v>
      </c>
      <c r="M1251" s="38"/>
    </row>
    <row r="1252" spans="1:13" s="39" customFormat="1" ht="12.95" customHeight="1" x14ac:dyDescent="0.25">
      <c r="A1252" s="226"/>
      <c r="B1252" s="29">
        <v>2329</v>
      </c>
      <c r="C1252" s="30">
        <v>3</v>
      </c>
      <c r="D1252" s="42" t="s">
        <v>3260</v>
      </c>
      <c r="E1252" s="42" t="s">
        <v>3261</v>
      </c>
      <c r="F1252" s="42" t="s">
        <v>3262</v>
      </c>
      <c r="G1252" s="33" t="s">
        <v>5731</v>
      </c>
      <c r="H1252" s="34" t="s">
        <v>13</v>
      </c>
      <c r="I1252" s="35">
        <v>0.95879999999999999</v>
      </c>
      <c r="J1252" s="36">
        <v>1311644.0999999999</v>
      </c>
      <c r="K1252" s="19">
        <f t="shared" si="19"/>
        <v>1968613.86</v>
      </c>
      <c r="L1252" s="37">
        <v>164242.44</v>
      </c>
      <c r="M1252" s="38"/>
    </row>
    <row r="1253" spans="1:13" s="39" customFormat="1" ht="12.95" customHeight="1" x14ac:dyDescent="0.25">
      <c r="A1253" s="226"/>
      <c r="B1253" s="29">
        <v>2324</v>
      </c>
      <c r="C1253" s="30">
        <v>4</v>
      </c>
      <c r="D1253" s="32" t="s">
        <v>3263</v>
      </c>
      <c r="E1253" s="32" t="s">
        <v>3264</v>
      </c>
      <c r="F1253" s="32" t="s">
        <v>3265</v>
      </c>
      <c r="G1253" s="33" t="s">
        <v>5731</v>
      </c>
      <c r="H1253" s="34" t="s">
        <v>13</v>
      </c>
      <c r="I1253" s="35">
        <v>0.78659999999999997</v>
      </c>
      <c r="J1253" s="36">
        <v>1236597.57</v>
      </c>
      <c r="K1253" s="19">
        <f t="shared" si="19"/>
        <v>1775575.89</v>
      </c>
      <c r="L1253" s="37">
        <v>134744.57999999999</v>
      </c>
      <c r="M1253" s="38"/>
    </row>
    <row r="1254" spans="1:13" s="39" customFormat="1" ht="12.95" customHeight="1" x14ac:dyDescent="0.25">
      <c r="A1254" s="226"/>
      <c r="B1254" s="29">
        <v>2328</v>
      </c>
      <c r="C1254" s="30">
        <v>5</v>
      </c>
      <c r="D1254" s="32" t="s">
        <v>3266</v>
      </c>
      <c r="E1254" s="32" t="s">
        <v>3267</v>
      </c>
      <c r="F1254" s="32" t="s">
        <v>3268</v>
      </c>
      <c r="G1254" s="33" t="s">
        <v>5731</v>
      </c>
      <c r="H1254" s="34" t="s">
        <v>13</v>
      </c>
      <c r="I1254" s="35">
        <v>0.97150000000000003</v>
      </c>
      <c r="J1254" s="36">
        <v>1330487.0999999999</v>
      </c>
      <c r="K1254" s="19">
        <f t="shared" si="19"/>
        <v>1996158.9</v>
      </c>
      <c r="L1254" s="37">
        <v>166417.95000000001</v>
      </c>
      <c r="M1254" s="38"/>
    </row>
    <row r="1255" spans="1:13" s="39" customFormat="1" ht="12.95" customHeight="1" x14ac:dyDescent="0.25">
      <c r="A1255" s="226"/>
      <c r="B1255" s="29">
        <v>2308</v>
      </c>
      <c r="C1255" s="30">
        <v>6</v>
      </c>
      <c r="D1255" s="32" t="s">
        <v>3269</v>
      </c>
      <c r="E1255" s="32" t="s">
        <v>3270</v>
      </c>
      <c r="F1255" s="32" t="s">
        <v>3271</v>
      </c>
      <c r="G1255" s="33" t="s">
        <v>5731</v>
      </c>
      <c r="H1255" s="34" t="s">
        <v>13</v>
      </c>
      <c r="I1255" s="35">
        <v>0.93799999999999994</v>
      </c>
      <c r="J1255" s="36">
        <v>1268493.6299999999</v>
      </c>
      <c r="K1255" s="19">
        <f t="shared" si="19"/>
        <v>1911211.23</v>
      </c>
      <c r="L1255" s="37">
        <v>160679.4</v>
      </c>
      <c r="M1255" s="38"/>
    </row>
    <row r="1256" spans="1:13" s="39" customFormat="1" ht="12.95" customHeight="1" x14ac:dyDescent="0.25">
      <c r="A1256" s="226"/>
      <c r="B1256" s="29">
        <v>2336</v>
      </c>
      <c r="C1256" s="30">
        <v>7</v>
      </c>
      <c r="D1256" s="32" t="s">
        <v>3272</v>
      </c>
      <c r="E1256" s="32" t="s">
        <v>3273</v>
      </c>
      <c r="F1256" s="32" t="s">
        <v>3274</v>
      </c>
      <c r="G1256" s="33" t="s">
        <v>5731</v>
      </c>
      <c r="H1256" s="34" t="s">
        <v>13</v>
      </c>
      <c r="I1256" s="35">
        <v>0.68869999999999998</v>
      </c>
      <c r="J1256" s="36">
        <v>1076243.6399999999</v>
      </c>
      <c r="K1256" s="19">
        <f t="shared" si="19"/>
        <v>1548140.88</v>
      </c>
      <c r="L1256" s="37">
        <v>117974.31</v>
      </c>
      <c r="M1256" s="38"/>
    </row>
    <row r="1257" spans="1:13" s="39" customFormat="1" ht="12.95" customHeight="1" x14ac:dyDescent="0.25">
      <c r="A1257" s="226"/>
      <c r="B1257" s="29">
        <v>2327</v>
      </c>
      <c r="C1257" s="30">
        <v>8</v>
      </c>
      <c r="D1257" s="32" t="s">
        <v>3275</v>
      </c>
      <c r="E1257" s="32" t="s">
        <v>3276</v>
      </c>
      <c r="F1257" s="32" t="s">
        <v>3277</v>
      </c>
      <c r="G1257" s="33" t="s">
        <v>5731</v>
      </c>
      <c r="H1257" s="34" t="s">
        <v>13</v>
      </c>
      <c r="I1257" s="35">
        <v>0.94910000000000005</v>
      </c>
      <c r="J1257" s="36">
        <v>1297922.97</v>
      </c>
      <c r="K1257" s="19">
        <f t="shared" si="19"/>
        <v>1948246.29</v>
      </c>
      <c r="L1257" s="37">
        <v>162580.82999999999</v>
      </c>
      <c r="M1257" s="38"/>
    </row>
    <row r="1258" spans="1:13" s="39" customFormat="1" ht="12.95" customHeight="1" x14ac:dyDescent="0.25">
      <c r="A1258" s="226"/>
      <c r="B1258" s="29"/>
      <c r="C1258" s="30"/>
      <c r="D1258" s="49" t="s">
        <v>5734</v>
      </c>
      <c r="E1258" s="42"/>
      <c r="F1258" s="42"/>
      <c r="G1258" s="33"/>
      <c r="H1258" s="34"/>
      <c r="I1258" s="35"/>
      <c r="J1258" s="36"/>
      <c r="K1258" s="19"/>
      <c r="L1258" s="37"/>
      <c r="M1258" s="38"/>
    </row>
    <row r="1259" spans="1:13" s="39" customFormat="1" ht="12.95" customHeight="1" x14ac:dyDescent="0.25">
      <c r="A1259" s="227"/>
      <c r="B1259" s="29">
        <v>2315</v>
      </c>
      <c r="C1259" s="30">
        <v>1</v>
      </c>
      <c r="D1259" s="42" t="s">
        <v>3278</v>
      </c>
      <c r="E1259" s="42" t="s">
        <v>3279</v>
      </c>
      <c r="F1259" s="42" t="s">
        <v>3280</v>
      </c>
      <c r="G1259" s="33" t="s">
        <v>5733</v>
      </c>
      <c r="H1259" s="34" t="s">
        <v>13</v>
      </c>
      <c r="I1259" s="35">
        <v>0.95979999999999999</v>
      </c>
      <c r="J1259" s="36">
        <v>1467534.3299999998</v>
      </c>
      <c r="K1259" s="19">
        <f t="shared" si="19"/>
        <v>2206004.4500000002</v>
      </c>
      <c r="L1259" s="37">
        <v>184617.53</v>
      </c>
      <c r="M1259" s="38"/>
    </row>
    <row r="1260" spans="1:13" s="39" customFormat="1" ht="12.95" customHeight="1" x14ac:dyDescent="0.25">
      <c r="A1260" s="225" t="s">
        <v>3281</v>
      </c>
      <c r="B1260" s="29"/>
      <c r="C1260" s="30"/>
      <c r="D1260" s="31" t="s">
        <v>126</v>
      </c>
      <c r="E1260" s="32"/>
      <c r="F1260" s="32"/>
      <c r="G1260" s="33"/>
      <c r="H1260" s="34"/>
      <c r="I1260" s="35"/>
      <c r="J1260" s="36"/>
      <c r="K1260" s="19"/>
      <c r="L1260" s="37"/>
      <c r="M1260" s="38"/>
    </row>
    <row r="1261" spans="1:13" s="39" customFormat="1" ht="12.95" customHeight="1" x14ac:dyDescent="0.25">
      <c r="A1261" s="226"/>
      <c r="B1261" s="29">
        <v>2418</v>
      </c>
      <c r="C1261" s="30">
        <v>1</v>
      </c>
      <c r="D1261" s="32" t="s">
        <v>3282</v>
      </c>
      <c r="E1261" s="32" t="s">
        <v>3283</v>
      </c>
      <c r="F1261" s="32" t="s">
        <v>3284</v>
      </c>
      <c r="G1261" s="33" t="s">
        <v>130</v>
      </c>
      <c r="H1261" s="34" t="s">
        <v>13</v>
      </c>
      <c r="I1261" s="35">
        <v>0.86160000000000003</v>
      </c>
      <c r="J1261" s="36">
        <v>364776.97</v>
      </c>
      <c r="K1261" s="19">
        <f t="shared" si="19"/>
        <v>551112.32999999996</v>
      </c>
      <c r="L1261" s="37">
        <v>46583.839999999997</v>
      </c>
      <c r="M1261" s="38"/>
    </row>
    <row r="1262" spans="1:13" s="39" customFormat="1" ht="12.95" customHeight="1" x14ac:dyDescent="0.25">
      <c r="A1262" s="226"/>
      <c r="B1262" s="29">
        <v>2414</v>
      </c>
      <c r="C1262" s="30">
        <v>2</v>
      </c>
      <c r="D1262" s="32" t="s">
        <v>113</v>
      </c>
      <c r="E1262" s="32" t="s">
        <v>3285</v>
      </c>
      <c r="F1262" s="32" t="s">
        <v>3286</v>
      </c>
      <c r="G1262" s="33" t="s">
        <v>130</v>
      </c>
      <c r="H1262" s="34" t="s">
        <v>13</v>
      </c>
      <c r="I1262" s="35">
        <v>0.86160000000000003</v>
      </c>
      <c r="J1262" s="36">
        <v>364776.97</v>
      </c>
      <c r="K1262" s="19">
        <f t="shared" si="19"/>
        <v>551112.32999999996</v>
      </c>
      <c r="L1262" s="37">
        <v>46583.839999999997</v>
      </c>
      <c r="M1262" s="38"/>
    </row>
    <row r="1263" spans="1:13" s="39" customFormat="1" ht="12.95" customHeight="1" x14ac:dyDescent="0.25">
      <c r="A1263" s="226"/>
      <c r="B1263" s="29"/>
      <c r="C1263" s="30"/>
      <c r="D1263" s="31" t="s">
        <v>11</v>
      </c>
      <c r="E1263" s="32"/>
      <c r="F1263" s="32"/>
      <c r="G1263" s="33"/>
      <c r="H1263" s="34"/>
      <c r="I1263" s="35"/>
      <c r="J1263" s="36"/>
      <c r="K1263" s="19"/>
      <c r="L1263" s="37"/>
      <c r="M1263" s="38"/>
    </row>
    <row r="1264" spans="1:13" s="39" customFormat="1" ht="12.95" customHeight="1" x14ac:dyDescent="0.25">
      <c r="A1264" s="226"/>
      <c r="B1264" s="29">
        <v>2424</v>
      </c>
      <c r="C1264" s="30">
        <v>1</v>
      </c>
      <c r="D1264" s="32" t="s">
        <v>3287</v>
      </c>
      <c r="E1264" s="32" t="s">
        <v>3288</v>
      </c>
      <c r="F1264" s="32" t="s">
        <v>3289</v>
      </c>
      <c r="G1264" s="33" t="s">
        <v>12</v>
      </c>
      <c r="H1264" s="34" t="s">
        <v>13</v>
      </c>
      <c r="I1264" s="35">
        <v>0.46160000000000001</v>
      </c>
      <c r="J1264" s="36">
        <v>383497.75</v>
      </c>
      <c r="K1264" s="19">
        <f t="shared" si="19"/>
        <v>583139.75</v>
      </c>
      <c r="L1264" s="37">
        <v>49910.5</v>
      </c>
      <c r="M1264" s="38"/>
    </row>
    <row r="1265" spans="1:13" s="39" customFormat="1" ht="12.95" customHeight="1" x14ac:dyDescent="0.25">
      <c r="A1265" s="226"/>
      <c r="B1265" s="29">
        <v>2403</v>
      </c>
      <c r="C1265" s="30">
        <v>2</v>
      </c>
      <c r="D1265" s="32" t="s">
        <v>3290</v>
      </c>
      <c r="E1265" s="32" t="s">
        <v>3291</v>
      </c>
      <c r="F1265" s="32" t="s">
        <v>3292</v>
      </c>
      <c r="G1265" s="33" t="s">
        <v>12</v>
      </c>
      <c r="H1265" s="34" t="s">
        <v>13</v>
      </c>
      <c r="I1265" s="35">
        <v>0.86140000000000005</v>
      </c>
      <c r="J1265" s="36">
        <v>730189.79</v>
      </c>
      <c r="K1265" s="19">
        <f t="shared" si="19"/>
        <v>1102745.31</v>
      </c>
      <c r="L1265" s="37">
        <v>93138.880000000005</v>
      </c>
      <c r="M1265" s="38"/>
    </row>
    <row r="1266" spans="1:13" s="39" customFormat="1" ht="12.95" customHeight="1" x14ac:dyDescent="0.25">
      <c r="A1266" s="226"/>
      <c r="B1266" s="29">
        <v>2408</v>
      </c>
      <c r="C1266" s="30">
        <v>3</v>
      </c>
      <c r="D1266" s="42" t="s">
        <v>3293</v>
      </c>
      <c r="E1266" s="42" t="s">
        <v>3294</v>
      </c>
      <c r="F1266" s="42" t="s">
        <v>2533</v>
      </c>
      <c r="G1266" s="33" t="s">
        <v>12</v>
      </c>
      <c r="H1266" s="34" t="s">
        <v>13</v>
      </c>
      <c r="I1266" s="35">
        <v>0.86160000000000003</v>
      </c>
      <c r="J1266" s="36">
        <v>729497.75</v>
      </c>
      <c r="K1266" s="19">
        <f t="shared" si="19"/>
        <v>1102139.75</v>
      </c>
      <c r="L1266" s="37">
        <v>93160.5</v>
      </c>
      <c r="M1266" s="38"/>
    </row>
    <row r="1267" spans="1:13" s="39" customFormat="1" ht="12.95" customHeight="1" x14ac:dyDescent="0.25">
      <c r="A1267" s="226"/>
      <c r="B1267" s="29">
        <v>2417</v>
      </c>
      <c r="C1267" s="30">
        <v>4</v>
      </c>
      <c r="D1267" s="32" t="s">
        <v>3295</v>
      </c>
      <c r="E1267" s="32" t="s">
        <v>3296</v>
      </c>
      <c r="F1267" s="32" t="s">
        <v>3297</v>
      </c>
      <c r="G1267" s="33" t="s">
        <v>12</v>
      </c>
      <c r="H1267" s="34" t="s">
        <v>13</v>
      </c>
      <c r="I1267" s="35">
        <v>0.86160000000000003</v>
      </c>
      <c r="J1267" s="36">
        <v>729497.75</v>
      </c>
      <c r="K1267" s="19">
        <f t="shared" si="19"/>
        <v>1102139.75</v>
      </c>
      <c r="L1267" s="37">
        <v>93160.5</v>
      </c>
      <c r="M1267" s="38"/>
    </row>
    <row r="1268" spans="1:13" s="39" customFormat="1" ht="12.95" customHeight="1" x14ac:dyDescent="0.25">
      <c r="A1268" s="226"/>
      <c r="B1268" s="29">
        <v>2422</v>
      </c>
      <c r="C1268" s="30">
        <v>5</v>
      </c>
      <c r="D1268" s="32" t="s">
        <v>1518</v>
      </c>
      <c r="E1268" s="32" t="s">
        <v>1519</v>
      </c>
      <c r="F1268" s="32" t="s">
        <v>3298</v>
      </c>
      <c r="G1268" s="33" t="s">
        <v>12</v>
      </c>
      <c r="H1268" s="34" t="s">
        <v>13</v>
      </c>
      <c r="I1268" s="35">
        <v>0.86160000000000003</v>
      </c>
      <c r="J1268" s="36">
        <v>729497.75</v>
      </c>
      <c r="K1268" s="19">
        <f t="shared" si="19"/>
        <v>1102139.75</v>
      </c>
      <c r="L1268" s="37">
        <v>93160.5</v>
      </c>
      <c r="M1268" s="38"/>
    </row>
    <row r="1269" spans="1:13" s="39" customFormat="1" ht="12.95" customHeight="1" x14ac:dyDescent="0.25">
      <c r="A1269" s="226"/>
      <c r="B1269" s="29">
        <v>2413</v>
      </c>
      <c r="C1269" s="30">
        <v>6</v>
      </c>
      <c r="D1269" s="32" t="s">
        <v>3299</v>
      </c>
      <c r="E1269" s="32" t="s">
        <v>3300</v>
      </c>
      <c r="F1269" s="32" t="s">
        <v>3301</v>
      </c>
      <c r="G1269" s="50" t="s">
        <v>12</v>
      </c>
      <c r="H1269" s="34" t="s">
        <v>13</v>
      </c>
      <c r="I1269" s="35">
        <v>0.86160000000000003</v>
      </c>
      <c r="J1269" s="36">
        <v>729497.75</v>
      </c>
      <c r="K1269" s="19">
        <f t="shared" si="19"/>
        <v>1102139.75</v>
      </c>
      <c r="L1269" s="37">
        <v>93160.5</v>
      </c>
      <c r="M1269" s="38"/>
    </row>
    <row r="1270" spans="1:13" s="39" customFormat="1" ht="12.95" customHeight="1" x14ac:dyDescent="0.25">
      <c r="A1270" s="226"/>
      <c r="B1270" s="29">
        <v>2420</v>
      </c>
      <c r="C1270" s="30">
        <v>7</v>
      </c>
      <c r="D1270" s="32" t="s">
        <v>1750</v>
      </c>
      <c r="E1270" s="32" t="s">
        <v>1751</v>
      </c>
      <c r="F1270" s="32" t="s">
        <v>3302</v>
      </c>
      <c r="G1270" s="50" t="s">
        <v>12</v>
      </c>
      <c r="H1270" s="34" t="s">
        <v>13</v>
      </c>
      <c r="I1270" s="35">
        <v>0.86160000000000003</v>
      </c>
      <c r="J1270" s="36">
        <v>642997.75</v>
      </c>
      <c r="K1270" s="19">
        <f t="shared" si="19"/>
        <v>1015639.75</v>
      </c>
      <c r="L1270" s="37">
        <v>93160.5</v>
      </c>
      <c r="M1270" s="38"/>
    </row>
    <row r="1271" spans="1:13" s="39" customFormat="1" ht="12.95" customHeight="1" x14ac:dyDescent="0.25">
      <c r="A1271" s="226"/>
      <c r="B1271" s="29">
        <v>2411</v>
      </c>
      <c r="C1271" s="30">
        <v>8</v>
      </c>
      <c r="D1271" s="32" t="s">
        <v>3303</v>
      </c>
      <c r="E1271" s="32" t="s">
        <v>3304</v>
      </c>
      <c r="F1271" s="32" t="s">
        <v>3305</v>
      </c>
      <c r="G1271" s="50" t="s">
        <v>12</v>
      </c>
      <c r="H1271" s="34" t="s">
        <v>13</v>
      </c>
      <c r="I1271" s="35">
        <v>0.86160000000000003</v>
      </c>
      <c r="J1271" s="36">
        <v>729497.75</v>
      </c>
      <c r="K1271" s="19">
        <f t="shared" si="19"/>
        <v>1102139.75</v>
      </c>
      <c r="L1271" s="37">
        <v>93160.5</v>
      </c>
      <c r="M1271" s="38"/>
    </row>
    <row r="1272" spans="1:13" s="39" customFormat="1" ht="12.95" customHeight="1" x14ac:dyDescent="0.25">
      <c r="A1272" s="226"/>
      <c r="B1272" s="29">
        <v>2412</v>
      </c>
      <c r="C1272" s="30">
        <v>9</v>
      </c>
      <c r="D1272" s="32" t="s">
        <v>3306</v>
      </c>
      <c r="E1272" s="32" t="s">
        <v>3307</v>
      </c>
      <c r="F1272" s="32" t="s">
        <v>3308</v>
      </c>
      <c r="G1272" s="50" t="s">
        <v>12</v>
      </c>
      <c r="H1272" s="34" t="s">
        <v>13</v>
      </c>
      <c r="I1272" s="35">
        <v>0.86160000000000003</v>
      </c>
      <c r="J1272" s="36">
        <v>731930.55</v>
      </c>
      <c r="K1272" s="19">
        <f t="shared" si="19"/>
        <v>1104572.55</v>
      </c>
      <c r="L1272" s="37">
        <v>93160.5</v>
      </c>
      <c r="M1272" s="38"/>
    </row>
    <row r="1273" spans="1:13" s="39" customFormat="1" ht="12.95" customHeight="1" x14ac:dyDescent="0.25">
      <c r="A1273" s="226"/>
      <c r="B1273" s="29">
        <v>2416</v>
      </c>
      <c r="C1273" s="30">
        <v>10</v>
      </c>
      <c r="D1273" s="42" t="s">
        <v>3309</v>
      </c>
      <c r="E1273" s="42" t="s">
        <v>3310</v>
      </c>
      <c r="F1273" s="42" t="s">
        <v>3311</v>
      </c>
      <c r="G1273" s="50" t="s">
        <v>12</v>
      </c>
      <c r="H1273" s="34" t="s">
        <v>13</v>
      </c>
      <c r="I1273" s="35">
        <v>0.86160000000000003</v>
      </c>
      <c r="J1273" s="36">
        <v>729497.75</v>
      </c>
      <c r="K1273" s="19">
        <f t="shared" si="19"/>
        <v>1102139.75</v>
      </c>
      <c r="L1273" s="37">
        <v>93160.5</v>
      </c>
      <c r="M1273" s="38"/>
    </row>
    <row r="1274" spans="1:13" s="39" customFormat="1" ht="12.95" customHeight="1" x14ac:dyDescent="0.25">
      <c r="A1274" s="226"/>
      <c r="B1274" s="29">
        <v>2407</v>
      </c>
      <c r="C1274" s="30">
        <v>11</v>
      </c>
      <c r="D1274" s="32" t="s">
        <v>2841</v>
      </c>
      <c r="E1274" s="32" t="s">
        <v>3312</v>
      </c>
      <c r="F1274" s="32" t="s">
        <v>3313</v>
      </c>
      <c r="G1274" s="50" t="s">
        <v>12</v>
      </c>
      <c r="H1274" s="34" t="s">
        <v>13</v>
      </c>
      <c r="I1274" s="35">
        <v>0.96499999999999997</v>
      </c>
      <c r="J1274" s="36">
        <v>812721.57000000007</v>
      </c>
      <c r="K1274" s="19">
        <f t="shared" si="19"/>
        <v>1230084.0900000001</v>
      </c>
      <c r="L1274" s="37">
        <v>104340.63</v>
      </c>
      <c r="M1274" s="38"/>
    </row>
    <row r="1275" spans="1:13" s="39" customFormat="1" ht="12.95" customHeight="1" x14ac:dyDescent="0.25">
      <c r="A1275" s="226"/>
      <c r="B1275" s="29">
        <v>2423</v>
      </c>
      <c r="C1275" s="30">
        <v>12</v>
      </c>
      <c r="D1275" s="42" t="s">
        <v>1912</v>
      </c>
      <c r="E1275" s="42" t="s">
        <v>1913</v>
      </c>
      <c r="F1275" s="42" t="s">
        <v>3314</v>
      </c>
      <c r="G1275" s="27" t="s">
        <v>12</v>
      </c>
      <c r="H1275" s="34" t="s">
        <v>13</v>
      </c>
      <c r="I1275" s="35">
        <v>0.97950000000000004</v>
      </c>
      <c r="J1275" s="36">
        <v>822020.31999999983</v>
      </c>
      <c r="K1275" s="19">
        <f t="shared" si="19"/>
        <v>1245654.08</v>
      </c>
      <c r="L1275" s="37">
        <v>105908.44</v>
      </c>
      <c r="M1275" s="38"/>
    </row>
    <row r="1276" spans="1:13" s="39" customFormat="1" ht="12.95" customHeight="1" x14ac:dyDescent="0.25">
      <c r="A1276" s="226"/>
      <c r="B1276" s="29">
        <v>2404</v>
      </c>
      <c r="C1276" s="30">
        <v>13</v>
      </c>
      <c r="D1276" s="32" t="s">
        <v>3315</v>
      </c>
      <c r="E1276" s="32" t="s">
        <v>3316</v>
      </c>
      <c r="F1276" s="32" t="s">
        <v>3317</v>
      </c>
      <c r="G1276" s="50" t="s">
        <v>12</v>
      </c>
      <c r="H1276" s="34" t="s">
        <v>13</v>
      </c>
      <c r="I1276" s="35">
        <v>0.9728</v>
      </c>
      <c r="J1276" s="36">
        <v>819522.65</v>
      </c>
      <c r="K1276" s="19">
        <f t="shared" si="19"/>
        <v>1240258.6499999999</v>
      </c>
      <c r="L1276" s="37">
        <v>105184</v>
      </c>
      <c r="M1276" s="58"/>
    </row>
    <row r="1277" spans="1:13" s="39" customFormat="1" ht="12.95" customHeight="1" x14ac:dyDescent="0.25">
      <c r="A1277" s="226"/>
      <c r="B1277" s="29">
        <v>2401</v>
      </c>
      <c r="C1277" s="30">
        <v>14</v>
      </c>
      <c r="D1277" s="32" t="s">
        <v>3318</v>
      </c>
      <c r="E1277" s="32" t="s">
        <v>3319</v>
      </c>
      <c r="F1277" s="32" t="s">
        <v>3320</v>
      </c>
      <c r="G1277" s="50" t="s">
        <v>12</v>
      </c>
      <c r="H1277" s="34" t="s">
        <v>13</v>
      </c>
      <c r="I1277" s="35">
        <v>0.96499999999999997</v>
      </c>
      <c r="J1277" s="36">
        <v>812721.57000000007</v>
      </c>
      <c r="K1277" s="19">
        <f t="shared" si="19"/>
        <v>1230084.0900000001</v>
      </c>
      <c r="L1277" s="37">
        <v>104340.63</v>
      </c>
      <c r="M1277" s="38"/>
    </row>
    <row r="1278" spans="1:13" s="39" customFormat="1" ht="12.95" customHeight="1" x14ac:dyDescent="0.25">
      <c r="A1278" s="226"/>
      <c r="B1278" s="29">
        <v>2415</v>
      </c>
      <c r="C1278" s="30">
        <v>15</v>
      </c>
      <c r="D1278" s="42" t="s">
        <v>3321</v>
      </c>
      <c r="E1278" s="42" t="s">
        <v>3322</v>
      </c>
      <c r="F1278" s="42" t="s">
        <v>3284</v>
      </c>
      <c r="G1278" s="27" t="s">
        <v>12</v>
      </c>
      <c r="H1278" s="34" t="s">
        <v>13</v>
      </c>
      <c r="I1278" s="35">
        <v>0.86160000000000003</v>
      </c>
      <c r="J1278" s="36">
        <v>729497.75</v>
      </c>
      <c r="K1278" s="19">
        <f t="shared" si="19"/>
        <v>1102139.75</v>
      </c>
      <c r="L1278" s="37">
        <v>93160.5</v>
      </c>
      <c r="M1278" s="38"/>
    </row>
    <row r="1279" spans="1:13" s="39" customFormat="1" ht="12.95" customHeight="1" x14ac:dyDescent="0.25">
      <c r="A1279" s="226"/>
      <c r="B1279" s="29">
        <v>2400</v>
      </c>
      <c r="C1279" s="30">
        <v>16</v>
      </c>
      <c r="D1279" s="32" t="s">
        <v>1816</v>
      </c>
      <c r="E1279" s="32" t="s">
        <v>3323</v>
      </c>
      <c r="F1279" s="32" t="s">
        <v>3324</v>
      </c>
      <c r="G1279" s="50" t="s">
        <v>12</v>
      </c>
      <c r="H1279" s="34" t="s">
        <v>13</v>
      </c>
      <c r="I1279" s="35">
        <v>0.86160000000000003</v>
      </c>
      <c r="J1279" s="36">
        <v>729497.75</v>
      </c>
      <c r="K1279" s="19">
        <f t="shared" si="19"/>
        <v>1102139.75</v>
      </c>
      <c r="L1279" s="37">
        <v>93160.5</v>
      </c>
      <c r="M1279" s="38"/>
    </row>
    <row r="1280" spans="1:13" s="39" customFormat="1" ht="12.95" customHeight="1" x14ac:dyDescent="0.25">
      <c r="A1280" s="226"/>
      <c r="B1280" s="29">
        <v>2402</v>
      </c>
      <c r="C1280" s="30">
        <v>17</v>
      </c>
      <c r="D1280" s="42" t="s">
        <v>1705</v>
      </c>
      <c r="E1280" s="42" t="s">
        <v>1706</v>
      </c>
      <c r="F1280" s="42" t="s">
        <v>3325</v>
      </c>
      <c r="G1280" s="50" t="s">
        <v>12</v>
      </c>
      <c r="H1280" s="34" t="s">
        <v>13</v>
      </c>
      <c r="I1280" s="35">
        <v>0.86240000000000006</v>
      </c>
      <c r="J1280" s="36">
        <v>731054.75</v>
      </c>
      <c r="K1280" s="19">
        <f t="shared" si="19"/>
        <v>1104042.75</v>
      </c>
      <c r="L1280" s="37">
        <v>93247</v>
      </c>
      <c r="M1280" s="38"/>
    </row>
    <row r="1281" spans="1:13" s="39" customFormat="1" ht="12.95" customHeight="1" x14ac:dyDescent="0.25">
      <c r="A1281" s="226"/>
      <c r="B1281" s="29">
        <v>2419</v>
      </c>
      <c r="C1281" s="30">
        <v>18</v>
      </c>
      <c r="D1281" s="42" t="s">
        <v>3326</v>
      </c>
      <c r="E1281" s="42" t="s">
        <v>3327</v>
      </c>
      <c r="F1281" s="42" t="s">
        <v>3328</v>
      </c>
      <c r="G1281" s="50" t="s">
        <v>12</v>
      </c>
      <c r="H1281" s="34" t="s">
        <v>13</v>
      </c>
      <c r="I1281" s="35">
        <v>0.86160000000000003</v>
      </c>
      <c r="J1281" s="36">
        <v>729497.75</v>
      </c>
      <c r="K1281" s="19">
        <f t="shared" si="19"/>
        <v>1102139.75</v>
      </c>
      <c r="L1281" s="37">
        <v>93160.5</v>
      </c>
      <c r="M1281" s="38"/>
    </row>
    <row r="1282" spans="1:13" s="39" customFormat="1" ht="12.95" customHeight="1" x14ac:dyDescent="0.25">
      <c r="A1282" s="226"/>
      <c r="B1282" s="29">
        <v>2409</v>
      </c>
      <c r="C1282" s="30">
        <v>19</v>
      </c>
      <c r="D1282" s="42" t="s">
        <v>1374</v>
      </c>
      <c r="E1282" s="42" t="s">
        <v>3329</v>
      </c>
      <c r="F1282" s="42" t="s">
        <v>3330</v>
      </c>
      <c r="G1282" s="33" t="s">
        <v>12</v>
      </c>
      <c r="H1282" s="34" t="s">
        <v>13</v>
      </c>
      <c r="I1282" s="35">
        <v>0.96499999999999997</v>
      </c>
      <c r="J1282" s="36">
        <v>811099.71</v>
      </c>
      <c r="K1282" s="19">
        <f t="shared" si="19"/>
        <v>1228462.23</v>
      </c>
      <c r="L1282" s="37">
        <v>104340.63</v>
      </c>
      <c r="M1282" s="38"/>
    </row>
    <row r="1283" spans="1:13" s="39" customFormat="1" ht="12.95" customHeight="1" x14ac:dyDescent="0.25">
      <c r="A1283" s="226"/>
      <c r="B1283" s="29">
        <v>2421</v>
      </c>
      <c r="C1283" s="30">
        <v>20</v>
      </c>
      <c r="D1283" s="32" t="s">
        <v>2429</v>
      </c>
      <c r="E1283" s="32" t="s">
        <v>3331</v>
      </c>
      <c r="F1283" s="32" t="s">
        <v>3332</v>
      </c>
      <c r="G1283" s="33" t="s">
        <v>12</v>
      </c>
      <c r="H1283" s="34" t="s">
        <v>13</v>
      </c>
      <c r="I1283" s="35">
        <v>0.66159999999999997</v>
      </c>
      <c r="J1283" s="36">
        <v>686247.75</v>
      </c>
      <c r="K1283" s="19">
        <f t="shared" si="19"/>
        <v>972389.75</v>
      </c>
      <c r="L1283" s="37">
        <v>71535.5</v>
      </c>
      <c r="M1283" s="38"/>
    </row>
    <row r="1284" spans="1:13" s="39" customFormat="1" ht="12.95" customHeight="1" x14ac:dyDescent="0.25">
      <c r="A1284" s="226"/>
      <c r="B1284" s="29">
        <v>2410</v>
      </c>
      <c r="C1284" s="30">
        <v>21</v>
      </c>
      <c r="D1284" s="53" t="s">
        <v>5634</v>
      </c>
      <c r="E1284" s="53" t="s">
        <v>5635</v>
      </c>
      <c r="F1284" s="53" t="s">
        <v>5636</v>
      </c>
      <c r="G1284" s="33" t="s">
        <v>12</v>
      </c>
      <c r="H1284" s="34" t="s">
        <v>13</v>
      </c>
      <c r="I1284" s="35">
        <v>0.97289999999999999</v>
      </c>
      <c r="J1284" s="36">
        <v>813878.48</v>
      </c>
      <c r="K1284" s="19">
        <f t="shared" si="19"/>
        <v>1234657.72</v>
      </c>
      <c r="L1284" s="37">
        <v>105194.81</v>
      </c>
      <c r="M1284" s="38"/>
    </row>
    <row r="1285" spans="1:13" s="39" customFormat="1" ht="12.95" customHeight="1" x14ac:dyDescent="0.25">
      <c r="A1285" s="226"/>
      <c r="B1285" s="29">
        <v>2405</v>
      </c>
      <c r="C1285" s="30">
        <v>22</v>
      </c>
      <c r="D1285" s="32" t="s">
        <v>3333</v>
      </c>
      <c r="E1285" s="32" t="s">
        <v>3334</v>
      </c>
      <c r="F1285" s="32" t="s">
        <v>3335</v>
      </c>
      <c r="G1285" s="33" t="s">
        <v>12</v>
      </c>
      <c r="H1285" s="34" t="s">
        <v>13</v>
      </c>
      <c r="I1285" s="35">
        <v>0.9708</v>
      </c>
      <c r="J1285" s="36">
        <v>812224.2</v>
      </c>
      <c r="K1285" s="19">
        <f t="shared" si="19"/>
        <v>1232095.2</v>
      </c>
      <c r="L1285" s="37">
        <v>104967.75</v>
      </c>
      <c r="M1285" s="38"/>
    </row>
    <row r="1286" spans="1:13" s="39" customFormat="1" ht="12.95" customHeight="1" x14ac:dyDescent="0.25">
      <c r="A1286" s="227"/>
      <c r="B1286" s="43">
        <v>2406</v>
      </c>
      <c r="C1286" s="30">
        <v>23</v>
      </c>
      <c r="D1286" s="42" t="s">
        <v>3336</v>
      </c>
      <c r="E1286" s="42" t="s">
        <v>3337</v>
      </c>
      <c r="F1286" s="42" t="s">
        <v>3338</v>
      </c>
      <c r="G1286" s="33" t="s">
        <v>12</v>
      </c>
      <c r="H1286" s="34" t="s">
        <v>13</v>
      </c>
      <c r="I1286" s="35">
        <v>0.86160000000000003</v>
      </c>
      <c r="J1286" s="36">
        <v>729497.75</v>
      </c>
      <c r="K1286" s="19">
        <f t="shared" si="19"/>
        <v>1102139.75</v>
      </c>
      <c r="L1286" s="37">
        <v>93160.5</v>
      </c>
      <c r="M1286" s="38"/>
    </row>
    <row r="1287" spans="1:13" s="39" customFormat="1" ht="12.95" customHeight="1" x14ac:dyDescent="0.25">
      <c r="A1287" s="225" t="s">
        <v>3339</v>
      </c>
      <c r="B1287" s="29"/>
      <c r="C1287" s="30"/>
      <c r="D1287" s="31" t="s">
        <v>126</v>
      </c>
      <c r="E1287" s="32"/>
      <c r="F1287" s="32"/>
      <c r="G1287" s="33"/>
      <c r="H1287" s="34"/>
      <c r="I1287" s="35"/>
      <c r="J1287" s="36"/>
      <c r="K1287" s="19"/>
      <c r="L1287" s="37"/>
      <c r="M1287" s="38"/>
    </row>
    <row r="1288" spans="1:13" s="39" customFormat="1" ht="12.95" customHeight="1" x14ac:dyDescent="0.25">
      <c r="A1288" s="226"/>
      <c r="B1288" s="29">
        <v>5369</v>
      </c>
      <c r="C1288" s="30">
        <v>1</v>
      </c>
      <c r="D1288" s="32" t="s">
        <v>3340</v>
      </c>
      <c r="E1288" s="32" t="s">
        <v>3341</v>
      </c>
      <c r="F1288" s="32" t="s">
        <v>3342</v>
      </c>
      <c r="G1288" s="33" t="s">
        <v>130</v>
      </c>
      <c r="H1288" s="34" t="s">
        <v>13</v>
      </c>
      <c r="I1288" s="35">
        <v>0.90800000000000003</v>
      </c>
      <c r="J1288" s="36">
        <v>391658.94000000006</v>
      </c>
      <c r="K1288" s="19">
        <f t="shared" si="19"/>
        <v>588029.06000000006</v>
      </c>
      <c r="L1288" s="37">
        <v>49092.53</v>
      </c>
      <c r="M1288" s="38"/>
    </row>
    <row r="1289" spans="1:13" s="39" customFormat="1" ht="12.95" customHeight="1" x14ac:dyDescent="0.25">
      <c r="A1289" s="226"/>
      <c r="B1289" s="29">
        <v>5352</v>
      </c>
      <c r="C1289" s="30">
        <v>2</v>
      </c>
      <c r="D1289" s="42" t="s">
        <v>3343</v>
      </c>
      <c r="E1289" s="42" t="s">
        <v>3344</v>
      </c>
      <c r="F1289" s="42" t="s">
        <v>3345</v>
      </c>
      <c r="G1289" s="33" t="s">
        <v>130</v>
      </c>
      <c r="H1289" s="34" t="s">
        <v>13</v>
      </c>
      <c r="I1289" s="35">
        <v>0.55430000000000001</v>
      </c>
      <c r="J1289" s="36">
        <v>369513.22000000003</v>
      </c>
      <c r="K1289" s="19">
        <f t="shared" si="19"/>
        <v>489389.82</v>
      </c>
      <c r="L1289" s="37">
        <v>29969.15</v>
      </c>
      <c r="M1289" s="38"/>
    </row>
    <row r="1290" spans="1:13" s="39" customFormat="1" ht="12.95" customHeight="1" x14ac:dyDescent="0.25">
      <c r="A1290" s="226"/>
      <c r="B1290" s="29"/>
      <c r="C1290" s="30"/>
      <c r="D1290" s="49" t="s">
        <v>11</v>
      </c>
      <c r="E1290" s="42"/>
      <c r="F1290" s="42"/>
      <c r="G1290" s="33"/>
      <c r="H1290" s="34"/>
      <c r="I1290" s="35"/>
      <c r="J1290" s="36"/>
      <c r="K1290" s="19"/>
      <c r="L1290" s="37"/>
      <c r="M1290" s="38"/>
    </row>
    <row r="1291" spans="1:13" s="39" customFormat="1" ht="12.95" customHeight="1" x14ac:dyDescent="0.25">
      <c r="A1291" s="226"/>
      <c r="B1291" s="29">
        <v>5376</v>
      </c>
      <c r="C1291" s="30">
        <v>1</v>
      </c>
      <c r="D1291" s="32" t="s">
        <v>3346</v>
      </c>
      <c r="E1291" s="32" t="s">
        <v>3347</v>
      </c>
      <c r="F1291" s="32" t="s">
        <v>3348</v>
      </c>
      <c r="G1291" s="33" t="s">
        <v>12</v>
      </c>
      <c r="H1291" s="34" t="s">
        <v>13</v>
      </c>
      <c r="I1291" s="35">
        <v>0.93020000000000003</v>
      </c>
      <c r="J1291" s="36">
        <v>804623.04</v>
      </c>
      <c r="K1291" s="19">
        <f t="shared" ref="K1291:K1354" si="20">ROUND(J1291+L1291*4,2)</f>
        <v>1206934.56</v>
      </c>
      <c r="L1291" s="37">
        <v>100577.88</v>
      </c>
      <c r="M1291" s="38"/>
    </row>
    <row r="1292" spans="1:13" s="39" customFormat="1" ht="12.95" customHeight="1" x14ac:dyDescent="0.25">
      <c r="A1292" s="226"/>
      <c r="B1292" s="29">
        <v>5355</v>
      </c>
      <c r="C1292" s="30">
        <v>2</v>
      </c>
      <c r="D1292" s="32" t="s">
        <v>3349</v>
      </c>
      <c r="E1292" s="32" t="s">
        <v>3350</v>
      </c>
      <c r="F1292" s="32" t="s">
        <v>3351</v>
      </c>
      <c r="G1292" s="33" t="s">
        <v>12</v>
      </c>
      <c r="H1292" s="34" t="s">
        <v>13</v>
      </c>
      <c r="I1292" s="35">
        <v>0.93049999999999999</v>
      </c>
      <c r="J1292" s="36">
        <v>804882.48</v>
      </c>
      <c r="K1292" s="19">
        <f t="shared" si="20"/>
        <v>1207323.72</v>
      </c>
      <c r="L1292" s="37">
        <v>100610.31</v>
      </c>
      <c r="M1292" s="38"/>
    </row>
    <row r="1293" spans="1:13" s="39" customFormat="1" ht="12.95" customHeight="1" x14ac:dyDescent="0.25">
      <c r="A1293" s="226"/>
      <c r="B1293" s="29">
        <v>5358</v>
      </c>
      <c r="C1293" s="30">
        <v>3</v>
      </c>
      <c r="D1293" s="42" t="s">
        <v>3352</v>
      </c>
      <c r="E1293" s="42" t="s">
        <v>3353</v>
      </c>
      <c r="F1293" s="42" t="s">
        <v>1361</v>
      </c>
      <c r="G1293" s="33" t="s">
        <v>12</v>
      </c>
      <c r="H1293" s="34" t="s">
        <v>13</v>
      </c>
      <c r="I1293" s="35">
        <v>0.91700000000000004</v>
      </c>
      <c r="J1293" s="36">
        <v>791042.54</v>
      </c>
      <c r="K1293" s="19">
        <f t="shared" si="20"/>
        <v>1187645.06</v>
      </c>
      <c r="L1293" s="37">
        <v>99150.63</v>
      </c>
      <c r="M1293" s="38"/>
    </row>
    <row r="1294" spans="1:13" s="39" customFormat="1" ht="12.95" customHeight="1" x14ac:dyDescent="0.25">
      <c r="A1294" s="226"/>
      <c r="B1294" s="29">
        <v>5370</v>
      </c>
      <c r="C1294" s="30">
        <v>4</v>
      </c>
      <c r="D1294" s="32" t="s">
        <v>3354</v>
      </c>
      <c r="E1294" s="32" t="s">
        <v>3355</v>
      </c>
      <c r="F1294" s="32" t="s">
        <v>3356</v>
      </c>
      <c r="G1294" s="33" t="s">
        <v>12</v>
      </c>
      <c r="H1294" s="34" t="s">
        <v>13</v>
      </c>
      <c r="I1294" s="35">
        <v>0.93620000000000003</v>
      </c>
      <c r="J1294" s="36">
        <v>809813.04</v>
      </c>
      <c r="K1294" s="19">
        <f t="shared" si="20"/>
        <v>1214719.56</v>
      </c>
      <c r="L1294" s="37">
        <v>101226.63</v>
      </c>
      <c r="M1294" s="38"/>
    </row>
    <row r="1295" spans="1:13" s="39" customFormat="1" ht="12.95" customHeight="1" x14ac:dyDescent="0.25">
      <c r="A1295" s="226"/>
      <c r="B1295" s="29">
        <v>5363</v>
      </c>
      <c r="C1295" s="30">
        <v>5</v>
      </c>
      <c r="D1295" s="42" t="s">
        <v>3357</v>
      </c>
      <c r="E1295" s="42" t="s">
        <v>3358</v>
      </c>
      <c r="F1295" s="42" t="s">
        <v>3359</v>
      </c>
      <c r="G1295" s="33" t="s">
        <v>12</v>
      </c>
      <c r="H1295" s="34" t="s">
        <v>13</v>
      </c>
      <c r="I1295" s="35">
        <v>0.95069999999999999</v>
      </c>
      <c r="J1295" s="36">
        <v>822355.52</v>
      </c>
      <c r="K1295" s="19">
        <f t="shared" si="20"/>
        <v>1233533.28</v>
      </c>
      <c r="L1295" s="37">
        <v>102794.44</v>
      </c>
      <c r="M1295" s="38"/>
    </row>
    <row r="1296" spans="1:13" s="39" customFormat="1" ht="12.95" customHeight="1" x14ac:dyDescent="0.25">
      <c r="A1296" s="226"/>
      <c r="B1296" s="29">
        <v>5359</v>
      </c>
      <c r="C1296" s="30">
        <v>6</v>
      </c>
      <c r="D1296" s="32" t="s">
        <v>3360</v>
      </c>
      <c r="E1296" s="32" t="s">
        <v>3361</v>
      </c>
      <c r="F1296" s="32" t="s">
        <v>3362</v>
      </c>
      <c r="G1296" s="33" t="s">
        <v>12</v>
      </c>
      <c r="H1296" s="34" t="s">
        <v>13</v>
      </c>
      <c r="I1296" s="35">
        <v>0.97350000000000003</v>
      </c>
      <c r="J1296" s="36">
        <v>842077.51999999979</v>
      </c>
      <c r="K1296" s="19">
        <f t="shared" si="20"/>
        <v>1263116.28</v>
      </c>
      <c r="L1296" s="37">
        <v>105259.69</v>
      </c>
      <c r="M1296" s="38"/>
    </row>
    <row r="1297" spans="1:13" s="39" customFormat="1" ht="12.95" customHeight="1" x14ac:dyDescent="0.25">
      <c r="A1297" s="226"/>
      <c r="B1297" s="29">
        <v>5381</v>
      </c>
      <c r="C1297" s="30">
        <v>7</v>
      </c>
      <c r="D1297" s="32" t="s">
        <v>3363</v>
      </c>
      <c r="E1297" s="32" t="s">
        <v>3364</v>
      </c>
      <c r="F1297" s="32" t="s">
        <v>3365</v>
      </c>
      <c r="G1297" s="33" t="s">
        <v>12</v>
      </c>
      <c r="H1297" s="34" t="s">
        <v>13</v>
      </c>
      <c r="I1297" s="35">
        <v>0.9335</v>
      </c>
      <c r="J1297" s="36">
        <v>807477.52</v>
      </c>
      <c r="K1297" s="19">
        <f t="shared" si="20"/>
        <v>1211216.28</v>
      </c>
      <c r="L1297" s="37">
        <v>100934.69</v>
      </c>
      <c r="M1297" s="38"/>
    </row>
    <row r="1298" spans="1:13" s="39" customFormat="1" ht="12.95" customHeight="1" x14ac:dyDescent="0.25">
      <c r="A1298" s="226"/>
      <c r="B1298" s="29">
        <v>5368</v>
      </c>
      <c r="C1298" s="30">
        <v>8</v>
      </c>
      <c r="D1298" s="42" t="s">
        <v>3366</v>
      </c>
      <c r="E1298" s="42" t="s">
        <v>3367</v>
      </c>
      <c r="F1298" s="42" t="s">
        <v>3368</v>
      </c>
      <c r="G1298" s="33" t="s">
        <v>12</v>
      </c>
      <c r="H1298" s="34" t="s">
        <v>13</v>
      </c>
      <c r="I1298" s="35">
        <v>0.93569999999999998</v>
      </c>
      <c r="J1298" s="36">
        <v>809380.48</v>
      </c>
      <c r="K1298" s="19">
        <f t="shared" si="20"/>
        <v>1214070.72</v>
      </c>
      <c r="L1298" s="37">
        <v>101172.56</v>
      </c>
      <c r="M1298" s="38"/>
    </row>
    <row r="1299" spans="1:13" s="39" customFormat="1" ht="12.95" customHeight="1" x14ac:dyDescent="0.25">
      <c r="A1299" s="226"/>
      <c r="B1299" s="29">
        <v>5354</v>
      </c>
      <c r="C1299" s="30">
        <v>9</v>
      </c>
      <c r="D1299" s="32" t="s">
        <v>3369</v>
      </c>
      <c r="E1299" s="32" t="s">
        <v>3370</v>
      </c>
      <c r="F1299" s="32" t="s">
        <v>3371</v>
      </c>
      <c r="G1299" s="33" t="s">
        <v>12</v>
      </c>
      <c r="H1299" s="34" t="s">
        <v>13</v>
      </c>
      <c r="I1299" s="35">
        <v>0.94399999999999995</v>
      </c>
      <c r="J1299" s="36">
        <v>816560</v>
      </c>
      <c r="K1299" s="19">
        <f t="shared" si="20"/>
        <v>1224840</v>
      </c>
      <c r="L1299" s="37">
        <v>102070</v>
      </c>
      <c r="M1299" s="38"/>
    </row>
    <row r="1300" spans="1:13" s="39" customFormat="1" ht="12.95" customHeight="1" x14ac:dyDescent="0.25">
      <c r="A1300" s="226"/>
      <c r="B1300" s="29">
        <v>5353</v>
      </c>
      <c r="C1300" s="30">
        <v>10</v>
      </c>
      <c r="D1300" s="32" t="s">
        <v>3372</v>
      </c>
      <c r="E1300" s="32" t="s">
        <v>3373</v>
      </c>
      <c r="F1300" s="32" t="s">
        <v>3374</v>
      </c>
      <c r="G1300" s="33" t="s">
        <v>12</v>
      </c>
      <c r="H1300" s="34" t="s">
        <v>13</v>
      </c>
      <c r="I1300" s="35">
        <v>0.94499999999999995</v>
      </c>
      <c r="J1300" s="36">
        <v>817425.04</v>
      </c>
      <c r="K1300" s="19">
        <f t="shared" si="20"/>
        <v>1226137.56</v>
      </c>
      <c r="L1300" s="37">
        <v>102178.13</v>
      </c>
      <c r="M1300" s="38"/>
    </row>
    <row r="1301" spans="1:13" s="39" customFormat="1" ht="12.95" customHeight="1" x14ac:dyDescent="0.25">
      <c r="A1301" s="226"/>
      <c r="B1301" s="29">
        <v>5371</v>
      </c>
      <c r="C1301" s="30">
        <v>11</v>
      </c>
      <c r="D1301" s="32" t="s">
        <v>3375</v>
      </c>
      <c r="E1301" s="32" t="s">
        <v>3376</v>
      </c>
      <c r="F1301" s="32" t="s">
        <v>3377</v>
      </c>
      <c r="G1301" s="33" t="s">
        <v>12</v>
      </c>
      <c r="H1301" s="34" t="s">
        <v>13</v>
      </c>
      <c r="I1301" s="35">
        <v>0.93940000000000001</v>
      </c>
      <c r="J1301" s="36">
        <v>812581.04</v>
      </c>
      <c r="K1301" s="19">
        <f t="shared" si="20"/>
        <v>1218871.56</v>
      </c>
      <c r="L1301" s="37">
        <v>101572.63</v>
      </c>
      <c r="M1301" s="38"/>
    </row>
    <row r="1302" spans="1:13" s="39" customFormat="1" ht="12.95" customHeight="1" x14ac:dyDescent="0.25">
      <c r="A1302" s="226"/>
      <c r="B1302" s="29">
        <v>5377</v>
      </c>
      <c r="C1302" s="30">
        <v>12</v>
      </c>
      <c r="D1302" s="32" t="s">
        <v>3378</v>
      </c>
      <c r="E1302" s="32" t="s">
        <v>3379</v>
      </c>
      <c r="F1302" s="32" t="s">
        <v>3380</v>
      </c>
      <c r="G1302" s="33" t="s">
        <v>12</v>
      </c>
      <c r="H1302" s="34" t="s">
        <v>13</v>
      </c>
      <c r="I1302" s="35">
        <v>0.94579999999999997</v>
      </c>
      <c r="J1302" s="36">
        <v>812170.14</v>
      </c>
      <c r="K1302" s="19">
        <f t="shared" si="20"/>
        <v>1221228.6599999999</v>
      </c>
      <c r="L1302" s="37">
        <v>102264.63</v>
      </c>
      <c r="M1302" s="38"/>
    </row>
    <row r="1303" spans="1:13" s="39" customFormat="1" ht="12.95" customHeight="1" x14ac:dyDescent="0.25">
      <c r="A1303" s="226"/>
      <c r="B1303" s="29">
        <v>5360</v>
      </c>
      <c r="C1303" s="30">
        <v>13</v>
      </c>
      <c r="D1303" s="42" t="s">
        <v>3381</v>
      </c>
      <c r="E1303" s="42" t="s">
        <v>3382</v>
      </c>
      <c r="F1303" s="42" t="s">
        <v>3383</v>
      </c>
      <c r="G1303" s="33" t="s">
        <v>12</v>
      </c>
      <c r="H1303" s="34" t="s">
        <v>13</v>
      </c>
      <c r="I1303" s="35">
        <v>0.94989999999999997</v>
      </c>
      <c r="J1303" s="36">
        <v>821663.52</v>
      </c>
      <c r="K1303" s="19">
        <f t="shared" si="20"/>
        <v>1232495.28</v>
      </c>
      <c r="L1303" s="37">
        <v>102707.94</v>
      </c>
      <c r="M1303" s="38"/>
    </row>
    <row r="1304" spans="1:13" s="39" customFormat="1" ht="12.95" customHeight="1" x14ac:dyDescent="0.25">
      <c r="A1304" s="226"/>
      <c r="B1304" s="29">
        <v>5372</v>
      </c>
      <c r="C1304" s="30">
        <v>14</v>
      </c>
      <c r="D1304" s="32" t="s">
        <v>3384</v>
      </c>
      <c r="E1304" s="32" t="s">
        <v>3385</v>
      </c>
      <c r="F1304" s="32" t="s">
        <v>3386</v>
      </c>
      <c r="G1304" s="33" t="s">
        <v>12</v>
      </c>
      <c r="H1304" s="34" t="s">
        <v>13</v>
      </c>
      <c r="I1304" s="35">
        <v>0.93200000000000005</v>
      </c>
      <c r="J1304" s="36">
        <v>806180</v>
      </c>
      <c r="K1304" s="19">
        <f t="shared" si="20"/>
        <v>1209270</v>
      </c>
      <c r="L1304" s="37">
        <v>100772.5</v>
      </c>
      <c r="M1304" s="38"/>
    </row>
    <row r="1305" spans="1:13" s="39" customFormat="1" ht="12.95" customHeight="1" x14ac:dyDescent="0.25">
      <c r="A1305" s="226"/>
      <c r="B1305" s="29">
        <v>5361</v>
      </c>
      <c r="C1305" s="30">
        <v>15</v>
      </c>
      <c r="D1305" s="32" t="s">
        <v>3387</v>
      </c>
      <c r="E1305" s="32" t="s">
        <v>3388</v>
      </c>
      <c r="F1305" s="32" t="s">
        <v>3389</v>
      </c>
      <c r="G1305" s="33" t="s">
        <v>12</v>
      </c>
      <c r="H1305" s="34" t="s">
        <v>13</v>
      </c>
      <c r="I1305" s="35">
        <v>0.94989999999999997</v>
      </c>
      <c r="J1305" s="36">
        <v>821663.52</v>
      </c>
      <c r="K1305" s="19">
        <f t="shared" si="20"/>
        <v>1232495.28</v>
      </c>
      <c r="L1305" s="37">
        <v>102707.94</v>
      </c>
      <c r="M1305" s="38"/>
    </row>
    <row r="1306" spans="1:13" s="39" customFormat="1" ht="12.95" customHeight="1" x14ac:dyDescent="0.25">
      <c r="A1306" s="226"/>
      <c r="B1306" s="29">
        <v>5374</v>
      </c>
      <c r="C1306" s="30">
        <v>16</v>
      </c>
      <c r="D1306" s="42" t="s">
        <v>3390</v>
      </c>
      <c r="E1306" s="42" t="s">
        <v>3391</v>
      </c>
      <c r="F1306" s="42" t="s">
        <v>3392</v>
      </c>
      <c r="G1306" s="27" t="s">
        <v>12</v>
      </c>
      <c r="H1306" s="34" t="s">
        <v>13</v>
      </c>
      <c r="I1306" s="35">
        <v>0.93340000000000001</v>
      </c>
      <c r="J1306" s="36">
        <v>807391.04</v>
      </c>
      <c r="K1306" s="19">
        <f t="shared" si="20"/>
        <v>1211086.56</v>
      </c>
      <c r="L1306" s="37">
        <v>100923.88</v>
      </c>
      <c r="M1306" s="38"/>
    </row>
    <row r="1307" spans="1:13" s="39" customFormat="1" ht="12.95" customHeight="1" x14ac:dyDescent="0.25">
      <c r="A1307" s="226"/>
      <c r="B1307" s="29">
        <v>5380</v>
      </c>
      <c r="C1307" s="30">
        <v>17</v>
      </c>
      <c r="D1307" s="42" t="s">
        <v>3393</v>
      </c>
      <c r="E1307" s="42" t="s">
        <v>3394</v>
      </c>
      <c r="F1307" s="42" t="s">
        <v>3395</v>
      </c>
      <c r="G1307" s="50" t="s">
        <v>12</v>
      </c>
      <c r="H1307" s="34" t="s">
        <v>13</v>
      </c>
      <c r="I1307" s="35">
        <v>0.55000000000000004</v>
      </c>
      <c r="J1307" s="36">
        <v>778500</v>
      </c>
      <c r="K1307" s="19">
        <f t="shared" si="20"/>
        <v>1016375</v>
      </c>
      <c r="L1307" s="37">
        <v>59468.75</v>
      </c>
      <c r="M1307" s="38"/>
    </row>
    <row r="1308" spans="1:13" s="39" customFormat="1" ht="12.95" customHeight="1" x14ac:dyDescent="0.25">
      <c r="A1308" s="226"/>
      <c r="B1308" s="29">
        <v>5357</v>
      </c>
      <c r="C1308" s="30">
        <v>18</v>
      </c>
      <c r="D1308" s="32" t="s">
        <v>3396</v>
      </c>
      <c r="E1308" s="32" t="s">
        <v>3397</v>
      </c>
      <c r="F1308" s="32" t="s">
        <v>3398</v>
      </c>
      <c r="G1308" s="50" t="s">
        <v>12</v>
      </c>
      <c r="H1308" s="34" t="s">
        <v>13</v>
      </c>
      <c r="I1308" s="35">
        <v>0.98070000000000002</v>
      </c>
      <c r="J1308" s="36">
        <v>848305.51999999979</v>
      </c>
      <c r="K1308" s="19">
        <f t="shared" si="20"/>
        <v>1272458.28</v>
      </c>
      <c r="L1308" s="37">
        <v>106038.19</v>
      </c>
      <c r="M1308" s="38"/>
    </row>
    <row r="1309" spans="1:13" s="39" customFormat="1" ht="12.95" customHeight="1" x14ac:dyDescent="0.25">
      <c r="A1309" s="226"/>
      <c r="B1309" s="29">
        <v>5375</v>
      </c>
      <c r="C1309" s="30">
        <v>19</v>
      </c>
      <c r="D1309" s="42" t="s">
        <v>3399</v>
      </c>
      <c r="E1309" s="42" t="s">
        <v>3400</v>
      </c>
      <c r="F1309" s="42" t="s">
        <v>3401</v>
      </c>
      <c r="G1309" s="27" t="s">
        <v>12</v>
      </c>
      <c r="H1309" s="34" t="s">
        <v>13</v>
      </c>
      <c r="I1309" s="35">
        <v>0.9486</v>
      </c>
      <c r="J1309" s="36">
        <v>820539.04</v>
      </c>
      <c r="K1309" s="19">
        <f t="shared" si="20"/>
        <v>1230808.56</v>
      </c>
      <c r="L1309" s="36">
        <v>102567.38</v>
      </c>
      <c r="M1309" s="38"/>
    </row>
    <row r="1310" spans="1:13" s="39" customFormat="1" ht="12.95" customHeight="1" x14ac:dyDescent="0.25">
      <c r="A1310" s="226"/>
      <c r="B1310" s="29">
        <v>5378</v>
      </c>
      <c r="C1310" s="30">
        <v>20</v>
      </c>
      <c r="D1310" s="32" t="s">
        <v>3402</v>
      </c>
      <c r="E1310" s="32" t="s">
        <v>3403</v>
      </c>
      <c r="F1310" s="32" t="s">
        <v>3404</v>
      </c>
      <c r="G1310" s="33" t="s">
        <v>12</v>
      </c>
      <c r="H1310" s="34" t="s">
        <v>13</v>
      </c>
      <c r="I1310" s="35">
        <v>0.93720000000000003</v>
      </c>
      <c r="J1310" s="36">
        <v>810678</v>
      </c>
      <c r="K1310" s="19">
        <f t="shared" si="20"/>
        <v>1216017</v>
      </c>
      <c r="L1310" s="37">
        <v>101334.75</v>
      </c>
      <c r="M1310" s="38"/>
    </row>
    <row r="1311" spans="1:13" s="39" customFormat="1" ht="12.95" customHeight="1" x14ac:dyDescent="0.25">
      <c r="A1311" s="226"/>
      <c r="B1311" s="29">
        <v>5366</v>
      </c>
      <c r="C1311" s="30">
        <v>21</v>
      </c>
      <c r="D1311" s="42" t="s">
        <v>3405</v>
      </c>
      <c r="E1311" s="42" t="s">
        <v>3406</v>
      </c>
      <c r="F1311" s="42" t="s">
        <v>3407</v>
      </c>
      <c r="G1311" s="33" t="s">
        <v>12</v>
      </c>
      <c r="H1311" s="34" t="s">
        <v>13</v>
      </c>
      <c r="I1311" s="35">
        <v>0.94469999999999998</v>
      </c>
      <c r="J1311" s="36">
        <v>817165.52</v>
      </c>
      <c r="K1311" s="19">
        <f t="shared" si="20"/>
        <v>1225748.28</v>
      </c>
      <c r="L1311" s="37">
        <v>102145.69</v>
      </c>
      <c r="M1311" s="38"/>
    </row>
    <row r="1312" spans="1:13" s="39" customFormat="1" ht="12.95" customHeight="1" x14ac:dyDescent="0.25">
      <c r="A1312" s="226"/>
      <c r="B1312" s="29">
        <v>5367</v>
      </c>
      <c r="C1312" s="30">
        <v>22</v>
      </c>
      <c r="D1312" s="32" t="s">
        <v>3408</v>
      </c>
      <c r="E1312" s="32" t="s">
        <v>3409</v>
      </c>
      <c r="F1312" s="32" t="s">
        <v>3410</v>
      </c>
      <c r="G1312" s="33" t="s">
        <v>12</v>
      </c>
      <c r="H1312" s="34" t="s">
        <v>13</v>
      </c>
      <c r="I1312" s="35">
        <v>0.94820000000000004</v>
      </c>
      <c r="J1312" s="36">
        <v>820193.04</v>
      </c>
      <c r="K1312" s="19">
        <f t="shared" si="20"/>
        <v>1230289.56</v>
      </c>
      <c r="L1312" s="37">
        <v>102524.13</v>
      </c>
      <c r="M1312" s="38"/>
    </row>
    <row r="1313" spans="1:13" s="39" customFormat="1" ht="12.95" customHeight="1" x14ac:dyDescent="0.25">
      <c r="A1313" s="226"/>
      <c r="B1313" s="43">
        <v>5356</v>
      </c>
      <c r="C1313" s="30">
        <v>23</v>
      </c>
      <c r="D1313" s="32" t="s">
        <v>3411</v>
      </c>
      <c r="E1313" s="32" t="s">
        <v>3412</v>
      </c>
      <c r="F1313" s="32" t="s">
        <v>3413</v>
      </c>
      <c r="G1313" s="33" t="s">
        <v>12</v>
      </c>
      <c r="H1313" s="34" t="s">
        <v>13</v>
      </c>
      <c r="I1313" s="35">
        <v>0.9476</v>
      </c>
      <c r="J1313" s="36">
        <v>819674</v>
      </c>
      <c r="K1313" s="19">
        <f t="shared" si="20"/>
        <v>1229511</v>
      </c>
      <c r="L1313" s="37">
        <v>102459.25</v>
      </c>
      <c r="M1313" s="38"/>
    </row>
    <row r="1314" spans="1:13" s="39" customFormat="1" ht="12.95" customHeight="1" x14ac:dyDescent="0.25">
      <c r="A1314" s="226"/>
      <c r="B1314" s="29">
        <v>5379</v>
      </c>
      <c r="C1314" s="30">
        <v>24</v>
      </c>
      <c r="D1314" s="32" t="s">
        <v>3414</v>
      </c>
      <c r="E1314" s="32" t="s">
        <v>3415</v>
      </c>
      <c r="F1314" s="32" t="s">
        <v>3416</v>
      </c>
      <c r="G1314" s="33" t="s">
        <v>12</v>
      </c>
      <c r="H1314" s="34" t="s">
        <v>13</v>
      </c>
      <c r="I1314" s="35">
        <v>0.94140000000000001</v>
      </c>
      <c r="J1314" s="36">
        <v>814311.04</v>
      </c>
      <c r="K1314" s="19">
        <f t="shared" si="20"/>
        <v>1221466.56</v>
      </c>
      <c r="L1314" s="37">
        <v>101788.88</v>
      </c>
      <c r="M1314" s="38"/>
    </row>
    <row r="1315" spans="1:13" s="39" customFormat="1" ht="12.95" customHeight="1" x14ac:dyDescent="0.25">
      <c r="A1315" s="226"/>
      <c r="B1315" s="29">
        <v>5350</v>
      </c>
      <c r="C1315" s="30">
        <v>25</v>
      </c>
      <c r="D1315" s="32" t="s">
        <v>3417</v>
      </c>
      <c r="E1315" s="32" t="s">
        <v>3418</v>
      </c>
      <c r="F1315" s="32" t="s">
        <v>3419</v>
      </c>
      <c r="G1315" s="33" t="s">
        <v>12</v>
      </c>
      <c r="H1315" s="34" t="s">
        <v>13</v>
      </c>
      <c r="I1315" s="35">
        <v>0.96450000000000002</v>
      </c>
      <c r="J1315" s="36">
        <v>834292.48</v>
      </c>
      <c r="K1315" s="19">
        <f t="shared" si="20"/>
        <v>1251438.72</v>
      </c>
      <c r="L1315" s="37">
        <v>104286.56</v>
      </c>
      <c r="M1315" s="38"/>
    </row>
    <row r="1316" spans="1:13" s="39" customFormat="1" ht="12.95" customHeight="1" x14ac:dyDescent="0.25">
      <c r="A1316" s="226"/>
      <c r="B1316" s="29">
        <v>5364</v>
      </c>
      <c r="C1316" s="30">
        <v>26</v>
      </c>
      <c r="D1316" s="32" t="s">
        <v>1654</v>
      </c>
      <c r="E1316" s="32" t="s">
        <v>1655</v>
      </c>
      <c r="F1316" s="32" t="s">
        <v>3420</v>
      </c>
      <c r="G1316" s="33" t="s">
        <v>12</v>
      </c>
      <c r="H1316" s="34" t="s">
        <v>13</v>
      </c>
      <c r="I1316" s="35">
        <v>0.94699999999999995</v>
      </c>
      <c r="J1316" s="36">
        <v>819155.04</v>
      </c>
      <c r="K1316" s="19">
        <f t="shared" si="20"/>
        <v>1228732.56</v>
      </c>
      <c r="L1316" s="37">
        <v>102394.38</v>
      </c>
      <c r="M1316" s="38"/>
    </row>
    <row r="1317" spans="1:13" s="39" customFormat="1" ht="12.95" customHeight="1" x14ac:dyDescent="0.25">
      <c r="A1317" s="226"/>
      <c r="B1317" s="29">
        <v>5362</v>
      </c>
      <c r="C1317" s="30">
        <v>27</v>
      </c>
      <c r="D1317" s="42" t="s">
        <v>3421</v>
      </c>
      <c r="E1317" s="42" t="s">
        <v>3422</v>
      </c>
      <c r="F1317" s="42" t="s">
        <v>1304</v>
      </c>
      <c r="G1317" s="33" t="s">
        <v>12</v>
      </c>
      <c r="H1317" s="34" t="s">
        <v>13</v>
      </c>
      <c r="I1317" s="35">
        <v>0.94320000000000004</v>
      </c>
      <c r="J1317" s="36">
        <v>750993</v>
      </c>
      <c r="K1317" s="19">
        <f t="shared" si="20"/>
        <v>1158927</v>
      </c>
      <c r="L1317" s="37">
        <v>101983.5</v>
      </c>
      <c r="M1317" s="38"/>
    </row>
    <row r="1318" spans="1:13" s="39" customFormat="1" ht="12.95" customHeight="1" x14ac:dyDescent="0.25">
      <c r="A1318" s="226"/>
      <c r="B1318" s="29">
        <v>5373</v>
      </c>
      <c r="C1318" s="30">
        <v>28</v>
      </c>
      <c r="D1318" s="32" t="s">
        <v>3423</v>
      </c>
      <c r="E1318" s="32" t="s">
        <v>3424</v>
      </c>
      <c r="F1318" s="32" t="s">
        <v>3425</v>
      </c>
      <c r="G1318" s="33" t="s">
        <v>12</v>
      </c>
      <c r="H1318" s="34" t="s">
        <v>13</v>
      </c>
      <c r="I1318" s="35">
        <v>0.94820000000000004</v>
      </c>
      <c r="J1318" s="36">
        <v>838143.07000000007</v>
      </c>
      <c r="K1318" s="19">
        <f t="shared" si="20"/>
        <v>1248239.5900000001</v>
      </c>
      <c r="L1318" s="37">
        <v>102524.13</v>
      </c>
      <c r="M1318" s="38"/>
    </row>
    <row r="1319" spans="1:13" s="39" customFormat="1" ht="12.95" customHeight="1" x14ac:dyDescent="0.25">
      <c r="A1319" s="226"/>
      <c r="B1319" s="29"/>
      <c r="C1319" s="30"/>
      <c r="D1319" s="31" t="s">
        <v>5732</v>
      </c>
      <c r="E1319" s="32"/>
      <c r="F1319" s="32"/>
      <c r="G1319" s="33"/>
      <c r="H1319" s="34"/>
      <c r="I1319" s="35"/>
      <c r="J1319" s="36"/>
      <c r="K1319" s="19"/>
      <c r="L1319" s="37"/>
      <c r="M1319" s="38"/>
    </row>
    <row r="1320" spans="1:13" s="39" customFormat="1" ht="12.95" customHeight="1" x14ac:dyDescent="0.25">
      <c r="A1320" s="226"/>
      <c r="B1320" s="29">
        <v>5351</v>
      </c>
      <c r="C1320" s="30">
        <v>1</v>
      </c>
      <c r="D1320" s="32" t="s">
        <v>3426</v>
      </c>
      <c r="E1320" s="32" t="s">
        <v>3427</v>
      </c>
      <c r="F1320" s="32" t="s">
        <v>3428</v>
      </c>
      <c r="G1320" s="33" t="s">
        <v>5731</v>
      </c>
      <c r="H1320" s="34" t="s">
        <v>13</v>
      </c>
      <c r="I1320" s="35">
        <v>0.97570000000000001</v>
      </c>
      <c r="J1320" s="36">
        <v>1337099.28</v>
      </c>
      <c r="K1320" s="19">
        <f t="shared" si="20"/>
        <v>2005648.92</v>
      </c>
      <c r="L1320" s="37">
        <v>167137.41</v>
      </c>
      <c r="M1320" s="38"/>
    </row>
    <row r="1321" spans="1:13" s="39" customFormat="1" ht="12.95" customHeight="1" x14ac:dyDescent="0.25">
      <c r="A1321" s="227"/>
      <c r="B1321" s="29">
        <v>5365</v>
      </c>
      <c r="C1321" s="30">
        <v>2</v>
      </c>
      <c r="D1321" s="32" t="s">
        <v>3429</v>
      </c>
      <c r="E1321" s="32" t="s">
        <v>3430</v>
      </c>
      <c r="F1321" s="32" t="s">
        <v>3431</v>
      </c>
      <c r="G1321" s="33" t="s">
        <v>5731</v>
      </c>
      <c r="H1321" s="34" t="s">
        <v>13</v>
      </c>
      <c r="I1321" s="35">
        <v>0.94669999999999999</v>
      </c>
      <c r="J1321" s="36">
        <v>1297357.68</v>
      </c>
      <c r="K1321" s="19">
        <f t="shared" si="20"/>
        <v>1946036.52</v>
      </c>
      <c r="L1321" s="37">
        <v>162169.71</v>
      </c>
      <c r="M1321" s="38"/>
    </row>
    <row r="1322" spans="1:13" s="39" customFormat="1" ht="12.95" customHeight="1" x14ac:dyDescent="0.25">
      <c r="A1322" s="225" t="s">
        <v>3432</v>
      </c>
      <c r="B1322" s="29"/>
      <c r="C1322" s="30"/>
      <c r="D1322" s="31" t="s">
        <v>11</v>
      </c>
      <c r="E1322" s="32"/>
      <c r="F1322" s="32"/>
      <c r="G1322" s="33"/>
      <c r="H1322" s="34"/>
      <c r="I1322" s="35"/>
      <c r="J1322" s="36"/>
      <c r="K1322" s="19"/>
      <c r="L1322" s="37"/>
      <c r="M1322" s="38"/>
    </row>
    <row r="1323" spans="1:13" s="39" customFormat="1" ht="12.95" customHeight="1" x14ac:dyDescent="0.25">
      <c r="A1323" s="226"/>
      <c r="B1323" s="29">
        <v>1422</v>
      </c>
      <c r="C1323" s="30">
        <v>1</v>
      </c>
      <c r="D1323" s="42" t="s">
        <v>3433</v>
      </c>
      <c r="E1323" s="42" t="s">
        <v>3434</v>
      </c>
      <c r="F1323" s="42" t="s">
        <v>3435</v>
      </c>
      <c r="G1323" s="33" t="s">
        <v>12</v>
      </c>
      <c r="H1323" s="34" t="s">
        <v>13</v>
      </c>
      <c r="I1323" s="35">
        <v>0.94579999999999997</v>
      </c>
      <c r="J1323" s="36">
        <v>815813.94</v>
      </c>
      <c r="K1323" s="19">
        <f t="shared" si="20"/>
        <v>1224872.46</v>
      </c>
      <c r="L1323" s="37">
        <v>102264.63</v>
      </c>
      <c r="M1323" s="38"/>
    </row>
    <row r="1324" spans="1:13" s="39" customFormat="1" ht="12.95" customHeight="1" x14ac:dyDescent="0.25">
      <c r="A1324" s="226"/>
      <c r="B1324" s="29">
        <v>1428</v>
      </c>
      <c r="C1324" s="30">
        <v>2</v>
      </c>
      <c r="D1324" s="32" t="s">
        <v>3436</v>
      </c>
      <c r="E1324" s="32" t="s">
        <v>3437</v>
      </c>
      <c r="F1324" s="32" t="s">
        <v>3438</v>
      </c>
      <c r="G1324" s="33" t="s">
        <v>12</v>
      </c>
      <c r="H1324" s="34" t="s">
        <v>13</v>
      </c>
      <c r="I1324" s="35">
        <v>0.95130000000000003</v>
      </c>
      <c r="J1324" s="36">
        <v>820820.1100000001</v>
      </c>
      <c r="K1324" s="19">
        <f t="shared" si="20"/>
        <v>1232257.3500000001</v>
      </c>
      <c r="L1324" s="37">
        <v>102859.31</v>
      </c>
      <c r="M1324" s="38"/>
    </row>
    <row r="1325" spans="1:13" s="39" customFormat="1" ht="12.95" customHeight="1" x14ac:dyDescent="0.25">
      <c r="A1325" s="226"/>
      <c r="B1325" s="29">
        <v>1400</v>
      </c>
      <c r="C1325" s="30">
        <v>3</v>
      </c>
      <c r="D1325" s="73" t="s">
        <v>3439</v>
      </c>
      <c r="E1325" s="32" t="s">
        <v>3440</v>
      </c>
      <c r="F1325" s="32" t="s">
        <v>3441</v>
      </c>
      <c r="G1325" s="33" t="s">
        <v>12</v>
      </c>
      <c r="H1325" s="34" t="s">
        <v>13</v>
      </c>
      <c r="I1325" s="35">
        <v>0.9677</v>
      </c>
      <c r="J1325" s="36">
        <v>834141.1100000001</v>
      </c>
      <c r="K1325" s="19">
        <f t="shared" si="20"/>
        <v>1252671.3500000001</v>
      </c>
      <c r="L1325" s="37">
        <v>104632.56</v>
      </c>
      <c r="M1325" s="38"/>
    </row>
    <row r="1326" spans="1:13" s="39" customFormat="1" ht="12.95" customHeight="1" x14ac:dyDescent="0.25">
      <c r="A1326" s="226"/>
      <c r="B1326" s="29">
        <v>1418</v>
      </c>
      <c r="C1326" s="30">
        <v>4</v>
      </c>
      <c r="D1326" s="32" t="s">
        <v>3442</v>
      </c>
      <c r="E1326" s="32" t="s">
        <v>3443</v>
      </c>
      <c r="F1326" s="32" t="s">
        <v>3444</v>
      </c>
      <c r="G1326" s="33" t="s">
        <v>12</v>
      </c>
      <c r="H1326" s="34" t="s">
        <v>13</v>
      </c>
      <c r="I1326" s="35">
        <v>0.95150000000000001</v>
      </c>
      <c r="J1326" s="36">
        <v>817100.6399999999</v>
      </c>
      <c r="K1326" s="19">
        <f t="shared" si="20"/>
        <v>1228624.3999999999</v>
      </c>
      <c r="L1326" s="37">
        <v>102880.94</v>
      </c>
      <c r="M1326" s="38"/>
    </row>
    <row r="1327" spans="1:13" s="39" customFormat="1" ht="12.95" customHeight="1" x14ac:dyDescent="0.25">
      <c r="A1327" s="226"/>
      <c r="B1327" s="29">
        <v>1411</v>
      </c>
      <c r="C1327" s="30">
        <v>5</v>
      </c>
      <c r="D1327" s="32" t="s">
        <v>3445</v>
      </c>
      <c r="E1327" s="32" t="s">
        <v>3446</v>
      </c>
      <c r="F1327" s="32" t="s">
        <v>3447</v>
      </c>
      <c r="G1327" s="33" t="s">
        <v>12</v>
      </c>
      <c r="H1327" s="34" t="s">
        <v>13</v>
      </c>
      <c r="I1327" s="35">
        <v>0.96089999999999998</v>
      </c>
      <c r="J1327" s="36">
        <v>823934.1100000001</v>
      </c>
      <c r="K1327" s="19">
        <f t="shared" si="20"/>
        <v>1239523.3500000001</v>
      </c>
      <c r="L1327" s="37">
        <v>103897.31</v>
      </c>
      <c r="M1327" s="38"/>
    </row>
    <row r="1328" spans="1:13" s="39" customFormat="1" ht="12.95" customHeight="1" x14ac:dyDescent="0.25">
      <c r="A1328" s="226"/>
      <c r="B1328" s="29">
        <v>1425</v>
      </c>
      <c r="C1328" s="30">
        <v>6</v>
      </c>
      <c r="D1328" s="32" t="s">
        <v>3448</v>
      </c>
      <c r="E1328" s="32" t="s">
        <v>3449</v>
      </c>
      <c r="F1328" s="32" t="s">
        <v>3450</v>
      </c>
      <c r="G1328" s="33" t="s">
        <v>12</v>
      </c>
      <c r="H1328" s="34" t="s">
        <v>13</v>
      </c>
      <c r="I1328" s="35">
        <v>0.9627</v>
      </c>
      <c r="J1328" s="36">
        <v>704964.2</v>
      </c>
      <c r="K1328" s="19">
        <f t="shared" si="20"/>
        <v>1121331.96</v>
      </c>
      <c r="L1328" s="37">
        <v>104091.94</v>
      </c>
      <c r="M1328" s="38"/>
    </row>
    <row r="1329" spans="1:13" s="39" customFormat="1" ht="12.95" customHeight="1" x14ac:dyDescent="0.25">
      <c r="A1329" s="226"/>
      <c r="B1329" s="29">
        <v>1436</v>
      </c>
      <c r="C1329" s="30">
        <v>7</v>
      </c>
      <c r="D1329" s="42" t="s">
        <v>898</v>
      </c>
      <c r="E1329" s="42" t="s">
        <v>899</v>
      </c>
      <c r="F1329" s="42" t="s">
        <v>3451</v>
      </c>
      <c r="G1329" s="33" t="s">
        <v>12</v>
      </c>
      <c r="H1329" s="34" t="s">
        <v>13</v>
      </c>
      <c r="I1329" s="35">
        <v>0.98870000000000002</v>
      </c>
      <c r="J1329" s="36">
        <v>851170.83999999985</v>
      </c>
      <c r="K1329" s="19">
        <f t="shared" si="20"/>
        <v>1278783.6000000001</v>
      </c>
      <c r="L1329" s="37">
        <v>106903.19</v>
      </c>
      <c r="M1329" s="38"/>
    </row>
    <row r="1330" spans="1:13" s="39" customFormat="1" ht="12.95" customHeight="1" x14ac:dyDescent="0.25">
      <c r="A1330" s="226"/>
      <c r="B1330" s="29">
        <v>1431</v>
      </c>
      <c r="C1330" s="30">
        <v>8</v>
      </c>
      <c r="D1330" s="42" t="s">
        <v>3452</v>
      </c>
      <c r="E1330" s="42" t="s">
        <v>3453</v>
      </c>
      <c r="F1330" s="42" t="s">
        <v>3454</v>
      </c>
      <c r="G1330" s="33" t="s">
        <v>12</v>
      </c>
      <c r="H1330" s="34" t="s">
        <v>13</v>
      </c>
      <c r="I1330" s="35">
        <v>0.79190000000000005</v>
      </c>
      <c r="J1330" s="36">
        <v>553621.64</v>
      </c>
      <c r="K1330" s="19">
        <f t="shared" si="20"/>
        <v>896118.4</v>
      </c>
      <c r="L1330" s="37">
        <v>85624.19</v>
      </c>
      <c r="M1330" s="38"/>
    </row>
    <row r="1331" spans="1:13" s="39" customFormat="1" ht="12.95" customHeight="1" x14ac:dyDescent="0.25">
      <c r="A1331" s="226"/>
      <c r="B1331" s="29">
        <v>1403</v>
      </c>
      <c r="C1331" s="30">
        <v>9</v>
      </c>
      <c r="D1331" s="32" t="s">
        <v>3455</v>
      </c>
      <c r="E1331" s="32" t="s">
        <v>3456</v>
      </c>
      <c r="F1331" s="32" t="s">
        <v>924</v>
      </c>
      <c r="G1331" s="33" t="s">
        <v>12</v>
      </c>
      <c r="H1331" s="34" t="s">
        <v>13</v>
      </c>
      <c r="I1331" s="35">
        <v>0.78220000000000001</v>
      </c>
      <c r="J1331" s="36">
        <v>674981.16</v>
      </c>
      <c r="K1331" s="19">
        <f t="shared" si="20"/>
        <v>1013282.68</v>
      </c>
      <c r="L1331" s="37">
        <v>84575.38</v>
      </c>
      <c r="M1331" s="38"/>
    </row>
    <row r="1332" spans="1:13" s="39" customFormat="1" ht="12.95" customHeight="1" x14ac:dyDescent="0.25">
      <c r="A1332" s="226"/>
      <c r="B1332" s="29">
        <v>1440</v>
      </c>
      <c r="C1332" s="30">
        <v>10</v>
      </c>
      <c r="D1332" s="32" t="s">
        <v>3457</v>
      </c>
      <c r="E1332" s="32" t="s">
        <v>3458</v>
      </c>
      <c r="F1332" s="32" t="s">
        <v>3459</v>
      </c>
      <c r="G1332" s="33" t="s">
        <v>12</v>
      </c>
      <c r="H1332" s="34" t="s">
        <v>13</v>
      </c>
      <c r="I1332" s="35">
        <v>0.76229999999999998</v>
      </c>
      <c r="J1332" s="36">
        <v>569862</v>
      </c>
      <c r="K1332" s="19">
        <f t="shared" si="20"/>
        <v>899556.76</v>
      </c>
      <c r="L1332" s="37">
        <v>82423.69</v>
      </c>
      <c r="M1332" s="38"/>
    </row>
    <row r="1333" spans="1:13" s="39" customFormat="1" ht="12.95" customHeight="1" x14ac:dyDescent="0.25">
      <c r="A1333" s="226"/>
      <c r="B1333" s="29">
        <v>1419</v>
      </c>
      <c r="C1333" s="30">
        <v>11</v>
      </c>
      <c r="D1333" s="32" t="s">
        <v>3460</v>
      </c>
      <c r="E1333" s="32" t="s">
        <v>3461</v>
      </c>
      <c r="F1333" s="32" t="s">
        <v>3462</v>
      </c>
      <c r="G1333" s="50" t="s">
        <v>12</v>
      </c>
      <c r="H1333" s="34" t="s">
        <v>13</v>
      </c>
      <c r="I1333" s="35">
        <v>0.94950000000000001</v>
      </c>
      <c r="J1333" s="36">
        <v>813078.36999999988</v>
      </c>
      <c r="K1333" s="19">
        <f t="shared" si="20"/>
        <v>1223737.1299999999</v>
      </c>
      <c r="L1333" s="37">
        <v>102664.69</v>
      </c>
      <c r="M1333" s="38"/>
    </row>
    <row r="1334" spans="1:13" s="39" customFormat="1" ht="12.95" customHeight="1" x14ac:dyDescent="0.25">
      <c r="A1334" s="226"/>
      <c r="B1334" s="29">
        <v>1402</v>
      </c>
      <c r="C1334" s="30">
        <v>12</v>
      </c>
      <c r="D1334" s="32" t="s">
        <v>3463</v>
      </c>
      <c r="E1334" s="32" t="s">
        <v>3464</v>
      </c>
      <c r="F1334" s="32" t="s">
        <v>3465</v>
      </c>
      <c r="G1334" s="50" t="s">
        <v>12</v>
      </c>
      <c r="H1334" s="34" t="s">
        <v>13</v>
      </c>
      <c r="I1334" s="35">
        <v>0.96030000000000004</v>
      </c>
      <c r="J1334" s="36">
        <v>823285.36999999988</v>
      </c>
      <c r="K1334" s="19">
        <f t="shared" si="20"/>
        <v>1238615.1299999999</v>
      </c>
      <c r="L1334" s="37">
        <v>103832.44</v>
      </c>
      <c r="M1334" s="38"/>
    </row>
    <row r="1335" spans="1:13" s="39" customFormat="1" ht="12.95" customHeight="1" x14ac:dyDescent="0.25">
      <c r="A1335" s="226"/>
      <c r="B1335" s="29">
        <v>1416</v>
      </c>
      <c r="C1335" s="30">
        <v>13</v>
      </c>
      <c r="D1335" s="42" t="s">
        <v>3466</v>
      </c>
      <c r="E1335" s="42" t="s">
        <v>3467</v>
      </c>
      <c r="F1335" s="42" t="s">
        <v>3468</v>
      </c>
      <c r="G1335" s="27" t="s">
        <v>12</v>
      </c>
      <c r="H1335" s="34" t="s">
        <v>13</v>
      </c>
      <c r="I1335" s="35">
        <v>0.76570000000000005</v>
      </c>
      <c r="J1335" s="36">
        <v>475393.18</v>
      </c>
      <c r="K1335" s="19">
        <f t="shared" si="20"/>
        <v>806558.42</v>
      </c>
      <c r="L1335" s="37">
        <v>82791.31</v>
      </c>
      <c r="M1335" s="38"/>
    </row>
    <row r="1336" spans="1:13" s="39" customFormat="1" ht="12.95" customHeight="1" x14ac:dyDescent="0.25">
      <c r="A1336" s="226"/>
      <c r="B1336" s="29">
        <v>1433</v>
      </c>
      <c r="C1336" s="30">
        <v>14</v>
      </c>
      <c r="D1336" s="42" t="s">
        <v>3469</v>
      </c>
      <c r="E1336" s="42" t="s">
        <v>3470</v>
      </c>
      <c r="F1336" s="42" t="s">
        <v>3471</v>
      </c>
      <c r="G1336" s="27" t="s">
        <v>12</v>
      </c>
      <c r="H1336" s="34" t="s">
        <v>13</v>
      </c>
      <c r="I1336" s="35">
        <v>0.95750000000000002</v>
      </c>
      <c r="J1336" s="36">
        <v>826183.1399999999</v>
      </c>
      <c r="K1336" s="19">
        <f t="shared" si="20"/>
        <v>1240301.8999999999</v>
      </c>
      <c r="L1336" s="37">
        <v>103529.69</v>
      </c>
      <c r="M1336" s="38"/>
    </row>
    <row r="1337" spans="1:13" s="39" customFormat="1" ht="12.95" customHeight="1" x14ac:dyDescent="0.25">
      <c r="A1337" s="226"/>
      <c r="B1337" s="29">
        <v>1441</v>
      </c>
      <c r="C1337" s="30">
        <v>15</v>
      </c>
      <c r="D1337" s="32" t="s">
        <v>3066</v>
      </c>
      <c r="E1337" s="32" t="s">
        <v>3472</v>
      </c>
      <c r="F1337" s="32" t="s">
        <v>3473</v>
      </c>
      <c r="G1337" s="33" t="s">
        <v>12</v>
      </c>
      <c r="H1337" s="34" t="s">
        <v>13</v>
      </c>
      <c r="I1337" s="35">
        <v>0.9647</v>
      </c>
      <c r="J1337" s="36">
        <v>833978.95</v>
      </c>
      <c r="K1337" s="19">
        <f t="shared" si="20"/>
        <v>1251211.71</v>
      </c>
      <c r="L1337" s="37">
        <v>104308.19</v>
      </c>
      <c r="M1337" s="38"/>
    </row>
    <row r="1338" spans="1:13" s="39" customFormat="1" ht="12.95" customHeight="1" x14ac:dyDescent="0.25">
      <c r="A1338" s="226"/>
      <c r="B1338" s="29">
        <v>1413</v>
      </c>
      <c r="C1338" s="30">
        <v>16</v>
      </c>
      <c r="D1338" s="32" t="s">
        <v>3474</v>
      </c>
      <c r="E1338" s="32" t="s">
        <v>3475</v>
      </c>
      <c r="F1338" s="32" t="s">
        <v>3476</v>
      </c>
      <c r="G1338" s="33" t="s">
        <v>12</v>
      </c>
      <c r="H1338" s="34" t="s">
        <v>13</v>
      </c>
      <c r="I1338" s="35">
        <v>0.9617</v>
      </c>
      <c r="J1338" s="36">
        <v>830356.75</v>
      </c>
      <c r="K1338" s="19">
        <f t="shared" si="20"/>
        <v>1246291.99</v>
      </c>
      <c r="L1338" s="37">
        <v>103983.81</v>
      </c>
      <c r="M1338" s="38"/>
    </row>
    <row r="1339" spans="1:13" s="39" customFormat="1" ht="12.95" customHeight="1" x14ac:dyDescent="0.25">
      <c r="A1339" s="226"/>
      <c r="B1339" s="29">
        <v>1426</v>
      </c>
      <c r="C1339" s="30">
        <v>17</v>
      </c>
      <c r="D1339" s="32" t="s">
        <v>3477</v>
      </c>
      <c r="E1339" s="32" t="s">
        <v>3478</v>
      </c>
      <c r="F1339" s="32" t="s">
        <v>3479</v>
      </c>
      <c r="G1339" s="33" t="s">
        <v>12</v>
      </c>
      <c r="H1339" s="34" t="s">
        <v>13</v>
      </c>
      <c r="I1339" s="35">
        <v>0.98719999999999997</v>
      </c>
      <c r="J1339" s="36">
        <v>852846.77</v>
      </c>
      <c r="K1339" s="19">
        <f t="shared" si="20"/>
        <v>1279810.77</v>
      </c>
      <c r="L1339" s="37">
        <v>106741</v>
      </c>
      <c r="M1339" s="38"/>
    </row>
    <row r="1340" spans="1:13" s="39" customFormat="1" ht="12.95" customHeight="1" x14ac:dyDescent="0.25">
      <c r="A1340" s="226"/>
      <c r="B1340" s="29">
        <v>1420</v>
      </c>
      <c r="C1340" s="30">
        <v>18</v>
      </c>
      <c r="D1340" s="32" t="s">
        <v>3480</v>
      </c>
      <c r="E1340" s="32" t="s">
        <v>3481</v>
      </c>
      <c r="F1340" s="32" t="s">
        <v>3482</v>
      </c>
      <c r="G1340" s="33" t="s">
        <v>12</v>
      </c>
      <c r="H1340" s="34" t="s">
        <v>13</v>
      </c>
      <c r="I1340" s="35">
        <v>0.76170000000000004</v>
      </c>
      <c r="J1340" s="36">
        <v>565753.24</v>
      </c>
      <c r="K1340" s="19">
        <f t="shared" si="20"/>
        <v>895188.47999999998</v>
      </c>
      <c r="L1340" s="37">
        <v>82358.81</v>
      </c>
      <c r="M1340" s="38"/>
    </row>
    <row r="1341" spans="1:13" s="39" customFormat="1" ht="12.95" customHeight="1" x14ac:dyDescent="0.25">
      <c r="A1341" s="226"/>
      <c r="B1341" s="29">
        <v>1415</v>
      </c>
      <c r="C1341" s="30">
        <v>19</v>
      </c>
      <c r="D1341" s="52" t="s">
        <v>3483</v>
      </c>
      <c r="E1341" s="32" t="s">
        <v>3484</v>
      </c>
      <c r="F1341" s="32" t="s">
        <v>3485</v>
      </c>
      <c r="G1341" s="33" t="s">
        <v>12</v>
      </c>
      <c r="H1341" s="34" t="s">
        <v>13</v>
      </c>
      <c r="I1341" s="35">
        <v>0.97370000000000001</v>
      </c>
      <c r="J1341" s="36">
        <v>837384.8600000001</v>
      </c>
      <c r="K1341" s="19">
        <f t="shared" si="20"/>
        <v>1258510.1000000001</v>
      </c>
      <c r="L1341" s="37">
        <v>105281.31</v>
      </c>
      <c r="M1341" s="38"/>
    </row>
    <row r="1342" spans="1:13" s="39" customFormat="1" ht="12.95" customHeight="1" x14ac:dyDescent="0.25">
      <c r="A1342" s="226"/>
      <c r="B1342" s="43">
        <v>1434</v>
      </c>
      <c r="C1342" s="30">
        <v>20</v>
      </c>
      <c r="D1342" s="32" t="s">
        <v>1657</v>
      </c>
      <c r="E1342" s="32" t="s">
        <v>3486</v>
      </c>
      <c r="F1342" s="32" t="s">
        <v>3487</v>
      </c>
      <c r="G1342" s="33" t="s">
        <v>12</v>
      </c>
      <c r="H1342" s="34" t="s">
        <v>13</v>
      </c>
      <c r="I1342" s="35">
        <v>0.9587</v>
      </c>
      <c r="J1342" s="36">
        <v>826356.1399999999</v>
      </c>
      <c r="K1342" s="19">
        <f t="shared" si="20"/>
        <v>1240993.8999999999</v>
      </c>
      <c r="L1342" s="37">
        <v>103659.44</v>
      </c>
      <c r="M1342" s="38"/>
    </row>
    <row r="1343" spans="1:13" s="39" customFormat="1" ht="12.95" customHeight="1" x14ac:dyDescent="0.25">
      <c r="A1343" s="226"/>
      <c r="B1343" s="29">
        <v>1412</v>
      </c>
      <c r="C1343" s="30">
        <v>21</v>
      </c>
      <c r="D1343" s="32" t="s">
        <v>2008</v>
      </c>
      <c r="E1343" s="32" t="s">
        <v>3488</v>
      </c>
      <c r="F1343" s="32" t="s">
        <v>3489</v>
      </c>
      <c r="G1343" s="33" t="s">
        <v>12</v>
      </c>
      <c r="H1343" s="34" t="s">
        <v>13</v>
      </c>
      <c r="I1343" s="35">
        <v>0.96560000000000001</v>
      </c>
      <c r="J1343" s="36">
        <v>828053.67999999993</v>
      </c>
      <c r="K1343" s="19">
        <f t="shared" si="20"/>
        <v>1245675.68</v>
      </c>
      <c r="L1343" s="37">
        <v>104405.5</v>
      </c>
      <c r="M1343" s="38"/>
    </row>
    <row r="1344" spans="1:13" s="39" customFormat="1" ht="12.95" customHeight="1" x14ac:dyDescent="0.25">
      <c r="A1344" s="226"/>
      <c r="B1344" s="29">
        <v>1424</v>
      </c>
      <c r="C1344" s="30">
        <v>22</v>
      </c>
      <c r="D1344" s="53" t="s">
        <v>5637</v>
      </c>
      <c r="E1344" s="53" t="s">
        <v>5638</v>
      </c>
      <c r="F1344" s="53" t="s">
        <v>5639</v>
      </c>
      <c r="G1344" s="33" t="s">
        <v>12</v>
      </c>
      <c r="H1344" s="34" t="s">
        <v>13</v>
      </c>
      <c r="I1344" s="35">
        <v>0.74629999999999996</v>
      </c>
      <c r="J1344" s="36">
        <v>440068.76</v>
      </c>
      <c r="K1344" s="19">
        <f t="shared" si="20"/>
        <v>762843.52</v>
      </c>
      <c r="L1344" s="37">
        <v>80693.69</v>
      </c>
      <c r="M1344" s="38"/>
    </row>
    <row r="1345" spans="1:13" s="39" customFormat="1" ht="12.95" customHeight="1" x14ac:dyDescent="0.25">
      <c r="A1345" s="226"/>
      <c r="B1345" s="29">
        <v>1404</v>
      </c>
      <c r="C1345" s="30">
        <v>23</v>
      </c>
      <c r="D1345" s="53" t="s">
        <v>5640</v>
      </c>
      <c r="E1345" s="53" t="s">
        <v>5641</v>
      </c>
      <c r="F1345" s="53" t="s">
        <v>2952</v>
      </c>
      <c r="G1345" s="33" t="s">
        <v>12</v>
      </c>
      <c r="H1345" s="34" t="s">
        <v>13</v>
      </c>
      <c r="I1345" s="35">
        <v>0.73080000000000001</v>
      </c>
      <c r="J1345" s="36">
        <v>294748.75</v>
      </c>
      <c r="K1345" s="19">
        <f t="shared" si="20"/>
        <v>610819.75</v>
      </c>
      <c r="L1345" s="37">
        <v>79017.75</v>
      </c>
      <c r="M1345" s="38"/>
    </row>
    <row r="1346" spans="1:13" s="39" customFormat="1" ht="12.95" customHeight="1" x14ac:dyDescent="0.25">
      <c r="A1346" s="226"/>
      <c r="B1346" s="29">
        <v>1409</v>
      </c>
      <c r="C1346" s="30">
        <v>24</v>
      </c>
      <c r="D1346" s="53" t="s">
        <v>5642</v>
      </c>
      <c r="E1346" s="53" t="s">
        <v>5643</v>
      </c>
      <c r="F1346" s="53" t="s">
        <v>3207</v>
      </c>
      <c r="G1346" s="33" t="s">
        <v>12</v>
      </c>
      <c r="H1346" s="34" t="s">
        <v>13</v>
      </c>
      <c r="I1346" s="35">
        <v>0.56489999999999996</v>
      </c>
      <c r="J1346" s="36">
        <v>386395.49</v>
      </c>
      <c r="K1346" s="19">
        <f t="shared" si="20"/>
        <v>630714.73</v>
      </c>
      <c r="L1346" s="37">
        <v>61079.81</v>
      </c>
      <c r="M1346" s="38"/>
    </row>
    <row r="1347" spans="1:13" s="39" customFormat="1" ht="12.95" customHeight="1" x14ac:dyDescent="0.25">
      <c r="A1347" s="226"/>
      <c r="B1347" s="29">
        <v>1406</v>
      </c>
      <c r="C1347" s="30">
        <v>25</v>
      </c>
      <c r="D1347" s="53" t="s">
        <v>1383</v>
      </c>
      <c r="E1347" s="53" t="s">
        <v>5644</v>
      </c>
      <c r="F1347" s="53" t="s">
        <v>3195</v>
      </c>
      <c r="G1347" s="33" t="s">
        <v>12</v>
      </c>
      <c r="H1347" s="34" t="s">
        <v>13</v>
      </c>
      <c r="I1347" s="35">
        <v>0.72919999999999996</v>
      </c>
      <c r="J1347" s="36">
        <v>424379.81</v>
      </c>
      <c r="K1347" s="19">
        <f t="shared" si="20"/>
        <v>739758.81</v>
      </c>
      <c r="L1347" s="37">
        <v>78844.75</v>
      </c>
      <c r="M1347" s="38"/>
    </row>
    <row r="1348" spans="1:13" s="39" customFormat="1" ht="12.95" customHeight="1" x14ac:dyDescent="0.25">
      <c r="A1348" s="226"/>
      <c r="B1348" s="29">
        <v>1429</v>
      </c>
      <c r="C1348" s="30">
        <v>26</v>
      </c>
      <c r="D1348" s="53" t="s">
        <v>5645</v>
      </c>
      <c r="E1348" s="53" t="s">
        <v>5646</v>
      </c>
      <c r="F1348" s="53" t="s">
        <v>5647</v>
      </c>
      <c r="G1348" s="33" t="s">
        <v>12</v>
      </c>
      <c r="H1348" s="34" t="s">
        <v>13</v>
      </c>
      <c r="I1348" s="35">
        <v>0.95579999999999998</v>
      </c>
      <c r="J1348" s="36">
        <v>779570.46</v>
      </c>
      <c r="K1348" s="19">
        <f t="shared" si="20"/>
        <v>1192953.98</v>
      </c>
      <c r="L1348" s="37">
        <v>103345.88</v>
      </c>
      <c r="M1348" s="38"/>
    </row>
    <row r="1349" spans="1:13" s="39" customFormat="1" ht="12.95" customHeight="1" x14ac:dyDescent="0.25">
      <c r="A1349" s="226"/>
      <c r="B1349" s="29">
        <v>1430</v>
      </c>
      <c r="C1349" s="30">
        <v>27</v>
      </c>
      <c r="D1349" s="53" t="s">
        <v>5648</v>
      </c>
      <c r="E1349" s="53" t="s">
        <v>5649</v>
      </c>
      <c r="F1349" s="53" t="s">
        <v>5650</v>
      </c>
      <c r="G1349" s="33" t="s">
        <v>12</v>
      </c>
      <c r="H1349" s="34" t="s">
        <v>13</v>
      </c>
      <c r="I1349" s="35">
        <v>0.95950000000000002</v>
      </c>
      <c r="J1349" s="36">
        <v>827913.1399999999</v>
      </c>
      <c r="K1349" s="19">
        <f t="shared" si="20"/>
        <v>1242896.8999999999</v>
      </c>
      <c r="L1349" s="37">
        <v>103745.94</v>
      </c>
      <c r="M1349" s="38"/>
    </row>
    <row r="1350" spans="1:13" s="39" customFormat="1" ht="12.95" customHeight="1" x14ac:dyDescent="0.25">
      <c r="A1350" s="226"/>
      <c r="B1350" s="29">
        <v>1435</v>
      </c>
      <c r="C1350" s="30">
        <v>28</v>
      </c>
      <c r="D1350" s="53" t="s">
        <v>5651</v>
      </c>
      <c r="E1350" s="53" t="s">
        <v>5652</v>
      </c>
      <c r="F1350" s="53" t="s">
        <v>5653</v>
      </c>
      <c r="G1350" s="33" t="s">
        <v>12</v>
      </c>
      <c r="H1350" s="34" t="s">
        <v>13</v>
      </c>
      <c r="I1350" s="35">
        <v>0.76619999999999999</v>
      </c>
      <c r="J1350" s="36">
        <v>352660.51</v>
      </c>
      <c r="K1350" s="19">
        <f t="shared" si="20"/>
        <v>684042.03</v>
      </c>
      <c r="L1350" s="37">
        <v>82845.38</v>
      </c>
      <c r="M1350" s="38"/>
    </row>
    <row r="1351" spans="1:13" s="39" customFormat="1" ht="12.95" customHeight="1" x14ac:dyDescent="0.25">
      <c r="A1351" s="226"/>
      <c r="B1351" s="29">
        <v>1410</v>
      </c>
      <c r="C1351" s="30">
        <v>29</v>
      </c>
      <c r="D1351" s="53" t="s">
        <v>5654</v>
      </c>
      <c r="E1351" s="53" t="s">
        <v>5655</v>
      </c>
      <c r="F1351" s="53" t="s">
        <v>5656</v>
      </c>
      <c r="G1351" s="33" t="s">
        <v>12</v>
      </c>
      <c r="H1351" s="34" t="s">
        <v>13</v>
      </c>
      <c r="I1351" s="35">
        <v>0.9617</v>
      </c>
      <c r="J1351" s="36">
        <v>825923.6100000001</v>
      </c>
      <c r="K1351" s="19">
        <f t="shared" si="20"/>
        <v>1241858.8500000001</v>
      </c>
      <c r="L1351" s="37">
        <v>103983.81</v>
      </c>
      <c r="M1351" s="38"/>
    </row>
    <row r="1352" spans="1:13" s="39" customFormat="1" ht="12.95" customHeight="1" x14ac:dyDescent="0.25">
      <c r="A1352" s="226"/>
      <c r="B1352" s="29">
        <v>1407</v>
      </c>
      <c r="C1352" s="30">
        <v>30</v>
      </c>
      <c r="D1352" s="74" t="s">
        <v>3490</v>
      </c>
      <c r="E1352" s="32" t="s">
        <v>3491</v>
      </c>
      <c r="F1352" s="32" t="s">
        <v>3492</v>
      </c>
      <c r="G1352" s="33" t="s">
        <v>12</v>
      </c>
      <c r="H1352" s="34" t="s">
        <v>13</v>
      </c>
      <c r="I1352" s="35">
        <v>0.97270000000000001</v>
      </c>
      <c r="J1352" s="36">
        <v>841709.8899999999</v>
      </c>
      <c r="K1352" s="19">
        <f t="shared" si="20"/>
        <v>1262402.6499999999</v>
      </c>
      <c r="L1352" s="37">
        <v>105173.19</v>
      </c>
      <c r="M1352" s="38"/>
    </row>
    <row r="1353" spans="1:13" s="39" customFormat="1" ht="12.95" customHeight="1" x14ac:dyDescent="0.25">
      <c r="A1353" s="226"/>
      <c r="B1353" s="29">
        <v>1439</v>
      </c>
      <c r="C1353" s="30">
        <v>31</v>
      </c>
      <c r="D1353" s="74" t="s">
        <v>3493</v>
      </c>
      <c r="E1353" s="32" t="s">
        <v>3494</v>
      </c>
      <c r="F1353" s="32" t="s">
        <v>3495</v>
      </c>
      <c r="G1353" s="33" t="s">
        <v>12</v>
      </c>
      <c r="H1353" s="34" t="s">
        <v>13</v>
      </c>
      <c r="I1353" s="35">
        <v>0.76549999999999996</v>
      </c>
      <c r="J1353" s="36">
        <v>703353.1399999999</v>
      </c>
      <c r="K1353" s="19">
        <f t="shared" si="20"/>
        <v>1034431.9</v>
      </c>
      <c r="L1353" s="37">
        <v>82769.69</v>
      </c>
      <c r="M1353" s="38"/>
    </row>
    <row r="1354" spans="1:13" s="39" customFormat="1" ht="12.95" customHeight="1" x14ac:dyDescent="0.25">
      <c r="A1354" s="226"/>
      <c r="B1354" s="29">
        <v>1438</v>
      </c>
      <c r="C1354" s="30">
        <v>32</v>
      </c>
      <c r="D1354" s="42" t="s">
        <v>3496</v>
      </c>
      <c r="E1354" s="42" t="s">
        <v>3497</v>
      </c>
      <c r="F1354" s="42" t="s">
        <v>3498</v>
      </c>
      <c r="G1354" s="33" t="s">
        <v>12</v>
      </c>
      <c r="H1354" s="34" t="s">
        <v>13</v>
      </c>
      <c r="I1354" s="35">
        <v>0.95089999999999997</v>
      </c>
      <c r="J1354" s="36">
        <v>823069.1100000001</v>
      </c>
      <c r="K1354" s="19">
        <f t="shared" si="20"/>
        <v>1234333.3500000001</v>
      </c>
      <c r="L1354" s="37">
        <v>102816.06</v>
      </c>
      <c r="M1354" s="38"/>
    </row>
    <row r="1355" spans="1:13" s="39" customFormat="1" ht="12.95" customHeight="1" x14ac:dyDescent="0.25">
      <c r="A1355" s="226"/>
      <c r="B1355" s="29">
        <v>1408</v>
      </c>
      <c r="C1355" s="30">
        <v>33</v>
      </c>
      <c r="D1355" s="32" t="s">
        <v>3499</v>
      </c>
      <c r="E1355" s="32" t="s">
        <v>3500</v>
      </c>
      <c r="F1355" s="32" t="s">
        <v>2257</v>
      </c>
      <c r="G1355" s="33" t="s">
        <v>12</v>
      </c>
      <c r="H1355" s="34" t="s">
        <v>13</v>
      </c>
      <c r="I1355" s="35">
        <v>0.9899</v>
      </c>
      <c r="J1355" s="36">
        <v>853722.56999999983</v>
      </c>
      <c r="K1355" s="19">
        <f t="shared" ref="K1355:K1418" si="21">ROUND(J1355+L1355*4,2)</f>
        <v>1281854.33</v>
      </c>
      <c r="L1355" s="37">
        <v>107032.94</v>
      </c>
      <c r="M1355" s="38"/>
    </row>
    <row r="1356" spans="1:13" s="39" customFormat="1" ht="12.95" customHeight="1" x14ac:dyDescent="0.25">
      <c r="A1356" s="226"/>
      <c r="B1356" s="29">
        <v>1432</v>
      </c>
      <c r="C1356" s="30">
        <v>34</v>
      </c>
      <c r="D1356" s="32" t="s">
        <v>3501</v>
      </c>
      <c r="E1356" s="32" t="s">
        <v>3502</v>
      </c>
      <c r="F1356" s="32" t="s">
        <v>986</v>
      </c>
      <c r="G1356" s="33" t="s">
        <v>12</v>
      </c>
      <c r="H1356" s="34" t="s">
        <v>13</v>
      </c>
      <c r="I1356" s="35">
        <v>0.76129999999999998</v>
      </c>
      <c r="J1356" s="36">
        <v>475609.43</v>
      </c>
      <c r="K1356" s="19">
        <f t="shared" si="21"/>
        <v>804871.67</v>
      </c>
      <c r="L1356" s="37">
        <v>82315.56</v>
      </c>
      <c r="M1356" s="38"/>
    </row>
    <row r="1357" spans="1:13" s="39" customFormat="1" ht="12.95" customHeight="1" x14ac:dyDescent="0.25">
      <c r="A1357" s="226"/>
      <c r="B1357" s="29">
        <v>1437</v>
      </c>
      <c r="C1357" s="30">
        <v>35</v>
      </c>
      <c r="D1357" s="32" t="s">
        <v>3503</v>
      </c>
      <c r="E1357" s="32" t="s">
        <v>3504</v>
      </c>
      <c r="F1357" s="32" t="s">
        <v>3505</v>
      </c>
      <c r="G1357" s="33" t="s">
        <v>12</v>
      </c>
      <c r="H1357" s="34" t="s">
        <v>13</v>
      </c>
      <c r="I1357" s="35">
        <v>0.96020000000000005</v>
      </c>
      <c r="J1357" s="36">
        <v>829870.21</v>
      </c>
      <c r="K1357" s="19">
        <f t="shared" si="21"/>
        <v>1245156.73</v>
      </c>
      <c r="L1357" s="37">
        <v>103821.63</v>
      </c>
      <c r="M1357" s="38"/>
    </row>
    <row r="1358" spans="1:13" s="39" customFormat="1" ht="12.95" customHeight="1" x14ac:dyDescent="0.25">
      <c r="A1358" s="226"/>
      <c r="B1358" s="29">
        <v>1401</v>
      </c>
      <c r="C1358" s="30">
        <v>36</v>
      </c>
      <c r="D1358" s="32" t="s">
        <v>3187</v>
      </c>
      <c r="E1358" s="32" t="s">
        <v>3506</v>
      </c>
      <c r="F1358" s="32" t="s">
        <v>3507</v>
      </c>
      <c r="G1358" s="33" t="s">
        <v>12</v>
      </c>
      <c r="H1358" s="34" t="s">
        <v>13</v>
      </c>
      <c r="I1358" s="35">
        <v>0.96050000000000002</v>
      </c>
      <c r="J1358" s="36">
        <v>823588.1100000001</v>
      </c>
      <c r="K1358" s="19">
        <f t="shared" si="21"/>
        <v>1239004.3500000001</v>
      </c>
      <c r="L1358" s="37">
        <v>103854.06</v>
      </c>
      <c r="M1358" s="38"/>
    </row>
    <row r="1359" spans="1:13" s="39" customFormat="1" ht="12" customHeight="1" x14ac:dyDescent="0.25">
      <c r="A1359" s="226"/>
      <c r="B1359" s="29">
        <v>1421</v>
      </c>
      <c r="C1359" s="30">
        <v>37</v>
      </c>
      <c r="D1359" s="41" t="s">
        <v>3508</v>
      </c>
      <c r="E1359" s="41" t="s">
        <v>3509</v>
      </c>
      <c r="F1359" s="32" t="s">
        <v>3510</v>
      </c>
      <c r="G1359" s="33" t="s">
        <v>12</v>
      </c>
      <c r="H1359" s="34" t="s">
        <v>13</v>
      </c>
      <c r="I1359" s="35">
        <v>0.96250000000000002</v>
      </c>
      <c r="J1359" s="36">
        <v>601953.49</v>
      </c>
      <c r="K1359" s="19">
        <f t="shared" si="21"/>
        <v>1018234.73</v>
      </c>
      <c r="L1359" s="36">
        <v>104070.31</v>
      </c>
      <c r="M1359" s="38"/>
    </row>
    <row r="1360" spans="1:13" s="39" customFormat="1" ht="12.95" customHeight="1" x14ac:dyDescent="0.25">
      <c r="A1360" s="226"/>
      <c r="B1360" s="29">
        <v>1405</v>
      </c>
      <c r="C1360" s="30">
        <v>38</v>
      </c>
      <c r="D1360" s="32" t="s">
        <v>3511</v>
      </c>
      <c r="E1360" s="32" t="s">
        <v>3512</v>
      </c>
      <c r="F1360" s="32" t="s">
        <v>3513</v>
      </c>
      <c r="G1360" s="33" t="s">
        <v>12</v>
      </c>
      <c r="H1360" s="34" t="s">
        <v>13</v>
      </c>
      <c r="I1360" s="35">
        <v>0.70860000000000001</v>
      </c>
      <c r="J1360" s="36">
        <v>306231.63</v>
      </c>
      <c r="K1360" s="19">
        <f t="shared" si="21"/>
        <v>612701.15</v>
      </c>
      <c r="L1360" s="36">
        <v>76617.38</v>
      </c>
      <c r="M1360" s="75"/>
    </row>
    <row r="1361" spans="1:13" s="39" customFormat="1" ht="12.95" customHeight="1" x14ac:dyDescent="0.25">
      <c r="A1361" s="226"/>
      <c r="B1361" s="29">
        <v>1417</v>
      </c>
      <c r="C1361" s="30">
        <v>39</v>
      </c>
      <c r="D1361" s="32" t="s">
        <v>3514</v>
      </c>
      <c r="E1361" s="32" t="s">
        <v>3515</v>
      </c>
      <c r="F1361" s="32" t="s">
        <v>2918</v>
      </c>
      <c r="G1361" s="33" t="s">
        <v>12</v>
      </c>
      <c r="H1361" s="34" t="s">
        <v>13</v>
      </c>
      <c r="I1361" s="35">
        <v>0.97370000000000001</v>
      </c>
      <c r="J1361" s="36">
        <v>836303.6100000001</v>
      </c>
      <c r="K1361" s="19">
        <f t="shared" si="21"/>
        <v>1257428.8500000001</v>
      </c>
      <c r="L1361" s="36">
        <v>105281.31</v>
      </c>
      <c r="M1361" s="75"/>
    </row>
    <row r="1362" spans="1:13" s="39" customFormat="1" ht="12.95" customHeight="1" x14ac:dyDescent="0.25">
      <c r="A1362" s="226"/>
      <c r="B1362" s="29">
        <v>1423</v>
      </c>
      <c r="C1362" s="30">
        <v>40</v>
      </c>
      <c r="D1362" s="32" t="s">
        <v>3516</v>
      </c>
      <c r="E1362" s="32" t="s">
        <v>3517</v>
      </c>
      <c r="F1362" s="32" t="s">
        <v>3518</v>
      </c>
      <c r="G1362" s="33" t="s">
        <v>12</v>
      </c>
      <c r="H1362" s="34" t="s">
        <v>13</v>
      </c>
      <c r="I1362" s="35">
        <v>0.77849999999999997</v>
      </c>
      <c r="J1362" s="36">
        <v>358520.87</v>
      </c>
      <c r="K1362" s="19">
        <f t="shared" si="21"/>
        <v>695222.11</v>
      </c>
      <c r="L1362" s="36">
        <v>84175.31</v>
      </c>
      <c r="M1362" s="38"/>
    </row>
    <row r="1363" spans="1:13" s="39" customFormat="1" ht="12.95" customHeight="1" x14ac:dyDescent="0.25">
      <c r="A1363" s="226"/>
      <c r="B1363" s="29">
        <v>1414</v>
      </c>
      <c r="C1363" s="30">
        <v>41</v>
      </c>
      <c r="D1363" s="59" t="s">
        <v>3519</v>
      </c>
      <c r="E1363" s="59" t="s">
        <v>3520</v>
      </c>
      <c r="F1363" s="59" t="s">
        <v>3521</v>
      </c>
      <c r="G1363" s="33" t="s">
        <v>12</v>
      </c>
      <c r="H1363" s="34" t="s">
        <v>13</v>
      </c>
      <c r="I1363" s="35">
        <v>0.96989999999999998</v>
      </c>
      <c r="J1363" s="36">
        <v>837666</v>
      </c>
      <c r="K1363" s="19">
        <f t="shared" si="21"/>
        <v>1257147.76</v>
      </c>
      <c r="L1363" s="36">
        <v>104870.44</v>
      </c>
      <c r="M1363" s="75"/>
    </row>
    <row r="1364" spans="1:13" s="39" customFormat="1" ht="12.95" customHeight="1" x14ac:dyDescent="0.25">
      <c r="A1364" s="227"/>
      <c r="B1364" s="29">
        <v>1427</v>
      </c>
      <c r="C1364" s="30">
        <v>42</v>
      </c>
      <c r="D1364" s="32" t="s">
        <v>137</v>
      </c>
      <c r="E1364" s="32" t="s">
        <v>3522</v>
      </c>
      <c r="F1364" s="32" t="s">
        <v>986</v>
      </c>
      <c r="G1364" s="33" t="s">
        <v>12</v>
      </c>
      <c r="H1364" s="34" t="s">
        <v>13</v>
      </c>
      <c r="I1364" s="35">
        <v>0.95369999999999999</v>
      </c>
      <c r="J1364" s="36">
        <v>826139.8600000001</v>
      </c>
      <c r="K1364" s="19">
        <f t="shared" si="21"/>
        <v>1238615.1000000001</v>
      </c>
      <c r="L1364" s="36">
        <v>103118.81</v>
      </c>
      <c r="M1364" s="75"/>
    </row>
    <row r="1365" spans="1:13" s="39" customFormat="1" ht="12.95" customHeight="1" x14ac:dyDescent="0.25">
      <c r="A1365" s="225" t="s">
        <v>3523</v>
      </c>
      <c r="B1365" s="29"/>
      <c r="C1365" s="30"/>
      <c r="D1365" s="49" t="s">
        <v>126</v>
      </c>
      <c r="E1365" s="42"/>
      <c r="F1365" s="42"/>
      <c r="G1365" s="33"/>
      <c r="H1365" s="34"/>
      <c r="I1365" s="35"/>
      <c r="J1365" s="36"/>
      <c r="K1365" s="19"/>
      <c r="L1365" s="36"/>
      <c r="M1365" s="75"/>
    </row>
    <row r="1366" spans="1:13" s="39" customFormat="1" ht="12.95" customHeight="1" x14ac:dyDescent="0.25">
      <c r="A1366" s="226"/>
      <c r="B1366" s="29">
        <v>2621</v>
      </c>
      <c r="C1366" s="30">
        <v>1</v>
      </c>
      <c r="D1366" s="32" t="s">
        <v>3524</v>
      </c>
      <c r="E1366" s="32" t="s">
        <v>3525</v>
      </c>
      <c r="F1366" s="32" t="s">
        <v>3526</v>
      </c>
      <c r="G1366" s="33" t="s">
        <v>130</v>
      </c>
      <c r="H1366" s="34" t="s">
        <v>13</v>
      </c>
      <c r="I1366" s="35">
        <v>0.92090000000000005</v>
      </c>
      <c r="J1366" s="36">
        <v>396049.12</v>
      </c>
      <c r="K1366" s="19">
        <f t="shared" si="21"/>
        <v>595209.07999999996</v>
      </c>
      <c r="L1366" s="36">
        <v>49789.99</v>
      </c>
      <c r="M1366" s="75"/>
    </row>
    <row r="1367" spans="1:13" s="39" customFormat="1" ht="12.95" customHeight="1" x14ac:dyDescent="0.25">
      <c r="A1367" s="226"/>
      <c r="B1367" s="29">
        <v>2620</v>
      </c>
      <c r="C1367" s="30">
        <v>2</v>
      </c>
      <c r="D1367" s="32" t="s">
        <v>3527</v>
      </c>
      <c r="E1367" s="32" t="s">
        <v>3528</v>
      </c>
      <c r="F1367" s="32" t="s">
        <v>3529</v>
      </c>
      <c r="G1367" s="33" t="s">
        <v>130</v>
      </c>
      <c r="H1367" s="34" t="s">
        <v>13</v>
      </c>
      <c r="I1367" s="35">
        <v>0.92889999999999995</v>
      </c>
      <c r="J1367" s="36">
        <v>396914.19999999995</v>
      </c>
      <c r="K1367" s="19">
        <f t="shared" si="21"/>
        <v>597804.31999999995</v>
      </c>
      <c r="L1367" s="36">
        <v>50222.53</v>
      </c>
      <c r="M1367" s="75"/>
    </row>
    <row r="1368" spans="1:13" s="39" customFormat="1" ht="12.95" customHeight="1" x14ac:dyDescent="0.25">
      <c r="A1368" s="226"/>
      <c r="B1368" s="29">
        <v>2602</v>
      </c>
      <c r="C1368" s="30">
        <v>3</v>
      </c>
      <c r="D1368" s="53" t="s">
        <v>3530</v>
      </c>
      <c r="E1368" s="53" t="s">
        <v>3531</v>
      </c>
      <c r="F1368" s="53" t="s">
        <v>3532</v>
      </c>
      <c r="G1368" s="33" t="s">
        <v>130</v>
      </c>
      <c r="H1368" s="34" t="s">
        <v>13</v>
      </c>
      <c r="I1368" s="35">
        <v>0.92889999999999995</v>
      </c>
      <c r="J1368" s="36">
        <v>396914.19999999995</v>
      </c>
      <c r="K1368" s="19">
        <f t="shared" si="21"/>
        <v>597804.31999999995</v>
      </c>
      <c r="L1368" s="37">
        <v>50222.53</v>
      </c>
      <c r="M1368" s="38"/>
    </row>
    <row r="1369" spans="1:13" s="39" customFormat="1" ht="12.95" customHeight="1" x14ac:dyDescent="0.25">
      <c r="A1369" s="226"/>
      <c r="B1369" s="29"/>
      <c r="C1369" s="30"/>
      <c r="D1369" s="31" t="s">
        <v>11</v>
      </c>
      <c r="E1369" s="32"/>
      <c r="F1369" s="32"/>
      <c r="G1369" s="33"/>
      <c r="H1369" s="34"/>
      <c r="I1369" s="35"/>
      <c r="J1369" s="36"/>
      <c r="K1369" s="19"/>
      <c r="L1369" s="37"/>
      <c r="M1369" s="38"/>
    </row>
    <row r="1370" spans="1:13" s="39" customFormat="1" ht="12.95" customHeight="1" x14ac:dyDescent="0.25">
      <c r="A1370" s="226"/>
      <c r="B1370" s="29">
        <v>2617</v>
      </c>
      <c r="C1370" s="30">
        <v>1</v>
      </c>
      <c r="D1370" s="32" t="s">
        <v>3533</v>
      </c>
      <c r="E1370" s="32" t="s">
        <v>3534</v>
      </c>
      <c r="F1370" s="32" t="s">
        <v>3535</v>
      </c>
      <c r="G1370" s="33" t="s">
        <v>12</v>
      </c>
      <c r="H1370" s="34" t="s">
        <v>13</v>
      </c>
      <c r="I1370" s="35">
        <v>0.91449999999999998</v>
      </c>
      <c r="J1370" s="36">
        <v>781311.23</v>
      </c>
      <c r="K1370" s="19">
        <f t="shared" si="21"/>
        <v>1176832.47</v>
      </c>
      <c r="L1370" s="37">
        <v>98880.31</v>
      </c>
      <c r="M1370" s="38"/>
    </row>
    <row r="1371" spans="1:13" s="39" customFormat="1" ht="12.95" customHeight="1" x14ac:dyDescent="0.25">
      <c r="A1371" s="226"/>
      <c r="B1371" s="29">
        <v>2619</v>
      </c>
      <c r="C1371" s="30">
        <v>2</v>
      </c>
      <c r="D1371" s="32" t="s">
        <v>3536</v>
      </c>
      <c r="E1371" s="32" t="s">
        <v>3537</v>
      </c>
      <c r="F1371" s="32" t="s">
        <v>3538</v>
      </c>
      <c r="G1371" s="33" t="s">
        <v>12</v>
      </c>
      <c r="H1371" s="34" t="s">
        <v>13</v>
      </c>
      <c r="I1371" s="35">
        <v>0.92490000000000006</v>
      </c>
      <c r="J1371" s="36">
        <v>790307.23</v>
      </c>
      <c r="K1371" s="19">
        <f t="shared" si="21"/>
        <v>1190326.47</v>
      </c>
      <c r="L1371" s="37">
        <v>100004.81</v>
      </c>
      <c r="M1371" s="38"/>
    </row>
    <row r="1372" spans="1:13" s="39" customFormat="1" ht="12.95" customHeight="1" x14ac:dyDescent="0.25">
      <c r="A1372" s="226"/>
      <c r="B1372" s="29">
        <v>2622</v>
      </c>
      <c r="C1372" s="30">
        <v>3</v>
      </c>
      <c r="D1372" s="32" t="s">
        <v>3539</v>
      </c>
      <c r="E1372" s="32" t="s">
        <v>3540</v>
      </c>
      <c r="F1372" s="32" t="s">
        <v>3541</v>
      </c>
      <c r="G1372" s="33" t="s">
        <v>12</v>
      </c>
      <c r="H1372" s="34" t="s">
        <v>13</v>
      </c>
      <c r="I1372" s="35">
        <v>0.91930000000000001</v>
      </c>
      <c r="J1372" s="36">
        <v>790653.23</v>
      </c>
      <c r="K1372" s="19">
        <f t="shared" si="21"/>
        <v>1188250.47</v>
      </c>
      <c r="L1372" s="37">
        <v>99399.31</v>
      </c>
      <c r="M1372" s="38"/>
    </row>
    <row r="1373" spans="1:13" s="39" customFormat="1" ht="12.95" customHeight="1" x14ac:dyDescent="0.25">
      <c r="A1373" s="226"/>
      <c r="B1373" s="29">
        <v>2606</v>
      </c>
      <c r="C1373" s="30">
        <v>4</v>
      </c>
      <c r="D1373" s="32" t="s">
        <v>3542</v>
      </c>
      <c r="E1373" s="32" t="s">
        <v>3543</v>
      </c>
      <c r="F1373" s="32" t="s">
        <v>1704</v>
      </c>
      <c r="G1373" s="33" t="s">
        <v>12</v>
      </c>
      <c r="H1373" s="34" t="s">
        <v>13</v>
      </c>
      <c r="I1373" s="35">
        <v>0.92410000000000003</v>
      </c>
      <c r="J1373" s="36">
        <v>794805.23</v>
      </c>
      <c r="K1373" s="19">
        <f t="shared" si="21"/>
        <v>1194478.47</v>
      </c>
      <c r="L1373" s="37">
        <v>99918.31</v>
      </c>
      <c r="M1373" s="38"/>
    </row>
    <row r="1374" spans="1:13" s="39" customFormat="1" ht="12.95" customHeight="1" x14ac:dyDescent="0.25">
      <c r="A1374" s="226"/>
      <c r="B1374" s="29">
        <v>2624</v>
      </c>
      <c r="C1374" s="30">
        <v>5</v>
      </c>
      <c r="D1374" s="32" t="s">
        <v>3544</v>
      </c>
      <c r="E1374" s="32" t="s">
        <v>3545</v>
      </c>
      <c r="F1374" s="32" t="s">
        <v>3546</v>
      </c>
      <c r="G1374" s="33" t="s">
        <v>12</v>
      </c>
      <c r="H1374" s="34" t="s">
        <v>13</v>
      </c>
      <c r="I1374" s="35">
        <v>0.91890000000000005</v>
      </c>
      <c r="J1374" s="36">
        <v>790307.23</v>
      </c>
      <c r="K1374" s="19">
        <f t="shared" si="21"/>
        <v>1187731.47</v>
      </c>
      <c r="L1374" s="37">
        <v>99356.06</v>
      </c>
      <c r="M1374" s="38"/>
    </row>
    <row r="1375" spans="1:13" s="39" customFormat="1" ht="12.95" customHeight="1" x14ac:dyDescent="0.25">
      <c r="A1375" s="226"/>
      <c r="B1375" s="29">
        <v>2600</v>
      </c>
      <c r="C1375" s="30">
        <v>6</v>
      </c>
      <c r="D1375" s="32" t="s">
        <v>1439</v>
      </c>
      <c r="E1375" s="32" t="s">
        <v>1440</v>
      </c>
      <c r="F1375" s="32" t="s">
        <v>2017</v>
      </c>
      <c r="G1375" s="33" t="s">
        <v>12</v>
      </c>
      <c r="H1375" s="34" t="s">
        <v>13</v>
      </c>
      <c r="I1375" s="35">
        <v>0.93089999999999995</v>
      </c>
      <c r="J1375" s="36">
        <v>795497.23</v>
      </c>
      <c r="K1375" s="19">
        <f t="shared" si="21"/>
        <v>1198111.47</v>
      </c>
      <c r="L1375" s="37">
        <v>100653.56</v>
      </c>
      <c r="M1375" s="38"/>
    </row>
    <row r="1376" spans="1:13" s="39" customFormat="1" ht="12.95" customHeight="1" x14ac:dyDescent="0.25">
      <c r="A1376" s="226"/>
      <c r="B1376" s="29">
        <v>2608</v>
      </c>
      <c r="C1376" s="30">
        <v>7</v>
      </c>
      <c r="D1376" s="42" t="s">
        <v>3547</v>
      </c>
      <c r="E1376" s="42" t="s">
        <v>3548</v>
      </c>
      <c r="F1376" s="42" t="s">
        <v>3549</v>
      </c>
      <c r="G1376" s="33" t="s">
        <v>12</v>
      </c>
      <c r="H1376" s="34" t="s">
        <v>13</v>
      </c>
      <c r="I1376" s="35">
        <v>0.91930000000000001</v>
      </c>
      <c r="J1376" s="36">
        <v>790653.23</v>
      </c>
      <c r="K1376" s="19">
        <f t="shared" si="21"/>
        <v>1188250.47</v>
      </c>
      <c r="L1376" s="37">
        <v>99399.31</v>
      </c>
      <c r="M1376" s="38"/>
    </row>
    <row r="1377" spans="1:13" s="39" customFormat="1" ht="12.95" customHeight="1" x14ac:dyDescent="0.25">
      <c r="A1377" s="226"/>
      <c r="B1377" s="29">
        <v>2616</v>
      </c>
      <c r="C1377" s="30">
        <v>8</v>
      </c>
      <c r="D1377" s="32" t="s">
        <v>3550</v>
      </c>
      <c r="E1377" s="32" t="s">
        <v>3551</v>
      </c>
      <c r="F1377" s="32" t="s">
        <v>3552</v>
      </c>
      <c r="G1377" s="33" t="s">
        <v>12</v>
      </c>
      <c r="H1377" s="34" t="s">
        <v>13</v>
      </c>
      <c r="I1377" s="35">
        <v>0.92889999999999995</v>
      </c>
      <c r="J1377" s="36">
        <v>793767.23</v>
      </c>
      <c r="K1377" s="19">
        <f t="shared" si="21"/>
        <v>1195516.47</v>
      </c>
      <c r="L1377" s="37">
        <v>100437.31</v>
      </c>
      <c r="M1377" s="38"/>
    </row>
    <row r="1378" spans="1:13" s="39" customFormat="1" ht="12.95" customHeight="1" x14ac:dyDescent="0.25">
      <c r="A1378" s="226"/>
      <c r="B1378" s="29">
        <v>2634</v>
      </c>
      <c r="C1378" s="30">
        <v>9</v>
      </c>
      <c r="D1378" s="32" t="s">
        <v>1377</v>
      </c>
      <c r="E1378" s="32" t="s">
        <v>1378</v>
      </c>
      <c r="F1378" s="32" t="s">
        <v>3553</v>
      </c>
      <c r="G1378" s="33" t="s">
        <v>12</v>
      </c>
      <c r="H1378" s="34" t="s">
        <v>13</v>
      </c>
      <c r="I1378" s="35">
        <v>0.91569999999999996</v>
      </c>
      <c r="J1378" s="36">
        <v>787539.23</v>
      </c>
      <c r="K1378" s="19">
        <f t="shared" si="21"/>
        <v>1183579.47</v>
      </c>
      <c r="L1378" s="37">
        <v>99010.06</v>
      </c>
      <c r="M1378" s="38"/>
    </row>
    <row r="1379" spans="1:13" s="39" customFormat="1" ht="12.95" customHeight="1" x14ac:dyDescent="0.25">
      <c r="A1379" s="226"/>
      <c r="B1379" s="29">
        <v>2615</v>
      </c>
      <c r="C1379" s="30">
        <v>10</v>
      </c>
      <c r="D1379" s="32" t="s">
        <v>3554</v>
      </c>
      <c r="E1379" s="32" t="s">
        <v>3555</v>
      </c>
      <c r="F1379" s="32" t="s">
        <v>3556</v>
      </c>
      <c r="G1379" s="33" t="s">
        <v>12</v>
      </c>
      <c r="H1379" s="34" t="s">
        <v>13</v>
      </c>
      <c r="I1379" s="35">
        <v>0.91690000000000005</v>
      </c>
      <c r="J1379" s="36">
        <v>788577.23</v>
      </c>
      <c r="K1379" s="19">
        <f t="shared" si="21"/>
        <v>1185136.47</v>
      </c>
      <c r="L1379" s="37">
        <v>99139.81</v>
      </c>
      <c r="M1379" s="38"/>
    </row>
    <row r="1380" spans="1:13" s="39" customFormat="1" ht="12.95" customHeight="1" x14ac:dyDescent="0.25">
      <c r="A1380" s="226"/>
      <c r="B1380" s="29">
        <v>2611</v>
      </c>
      <c r="C1380" s="30">
        <v>11</v>
      </c>
      <c r="D1380" s="42" t="s">
        <v>3557</v>
      </c>
      <c r="E1380" s="42" t="s">
        <v>3558</v>
      </c>
      <c r="F1380" s="42" t="s">
        <v>674</v>
      </c>
      <c r="G1380" s="27" t="s">
        <v>12</v>
      </c>
      <c r="H1380" s="34" t="s">
        <v>13</v>
      </c>
      <c r="I1380" s="35">
        <v>0.91910000000000003</v>
      </c>
      <c r="J1380" s="36">
        <v>785290.27</v>
      </c>
      <c r="K1380" s="19">
        <f t="shared" si="21"/>
        <v>1182801.03</v>
      </c>
      <c r="L1380" s="37">
        <v>99377.69</v>
      </c>
      <c r="M1380" s="38"/>
    </row>
    <row r="1381" spans="1:13" s="39" customFormat="1" ht="12.95" customHeight="1" x14ac:dyDescent="0.25">
      <c r="A1381" s="226"/>
      <c r="B1381" s="29">
        <v>2627</v>
      </c>
      <c r="C1381" s="30">
        <v>12</v>
      </c>
      <c r="D1381" s="32" t="s">
        <v>3559</v>
      </c>
      <c r="E1381" s="32" t="s">
        <v>3560</v>
      </c>
      <c r="F1381" s="32" t="s">
        <v>1689</v>
      </c>
      <c r="G1381" s="50" t="s">
        <v>12</v>
      </c>
      <c r="H1381" s="34" t="s">
        <v>13</v>
      </c>
      <c r="I1381" s="35">
        <v>0.91420000000000001</v>
      </c>
      <c r="J1381" s="36">
        <v>786241.79</v>
      </c>
      <c r="K1381" s="19">
        <f t="shared" si="21"/>
        <v>1181633.31</v>
      </c>
      <c r="L1381" s="37">
        <v>98847.88</v>
      </c>
      <c r="M1381" s="59"/>
    </row>
    <row r="1382" spans="1:13" s="39" customFormat="1" ht="12.95" customHeight="1" x14ac:dyDescent="0.25">
      <c r="A1382" s="226"/>
      <c r="B1382" s="29">
        <v>2635</v>
      </c>
      <c r="C1382" s="30">
        <v>13</v>
      </c>
      <c r="D1382" s="42" t="s">
        <v>3561</v>
      </c>
      <c r="E1382" s="42" t="s">
        <v>3562</v>
      </c>
      <c r="F1382" s="42" t="s">
        <v>3563</v>
      </c>
      <c r="G1382" s="50" t="s">
        <v>12</v>
      </c>
      <c r="H1382" s="34" t="s">
        <v>13</v>
      </c>
      <c r="I1382" s="35">
        <v>0.9224</v>
      </c>
      <c r="J1382" s="36">
        <v>788144.75</v>
      </c>
      <c r="K1382" s="19">
        <f t="shared" si="21"/>
        <v>1187082.75</v>
      </c>
      <c r="L1382" s="37">
        <v>99734.5</v>
      </c>
      <c r="M1382" s="38"/>
    </row>
    <row r="1383" spans="1:13" s="39" customFormat="1" ht="12.95" customHeight="1" x14ac:dyDescent="0.25">
      <c r="A1383" s="226"/>
      <c r="B1383" s="29">
        <v>2607</v>
      </c>
      <c r="C1383" s="30">
        <v>14</v>
      </c>
      <c r="D1383" s="42" t="s">
        <v>3564</v>
      </c>
      <c r="E1383" s="42" t="s">
        <v>3565</v>
      </c>
      <c r="F1383" s="42" t="s">
        <v>3566</v>
      </c>
      <c r="G1383" s="27" t="s">
        <v>12</v>
      </c>
      <c r="H1383" s="34" t="s">
        <v>13</v>
      </c>
      <c r="I1383" s="35">
        <v>0.91569999999999996</v>
      </c>
      <c r="J1383" s="36">
        <v>787539.23</v>
      </c>
      <c r="K1383" s="19">
        <f t="shared" si="21"/>
        <v>1183579.47</v>
      </c>
      <c r="L1383" s="37">
        <v>99010.06</v>
      </c>
      <c r="M1383" s="38"/>
    </row>
    <row r="1384" spans="1:13" s="39" customFormat="1" ht="12.95" customHeight="1" x14ac:dyDescent="0.25">
      <c r="A1384" s="226"/>
      <c r="B1384" s="29">
        <v>2633</v>
      </c>
      <c r="C1384" s="30">
        <v>15</v>
      </c>
      <c r="D1384" s="42" t="s">
        <v>3567</v>
      </c>
      <c r="E1384" s="42" t="s">
        <v>3568</v>
      </c>
      <c r="F1384" s="42" t="s">
        <v>3569</v>
      </c>
      <c r="G1384" s="33" t="s">
        <v>12</v>
      </c>
      <c r="H1384" s="34" t="s">
        <v>13</v>
      </c>
      <c r="I1384" s="35">
        <v>0.92369999999999997</v>
      </c>
      <c r="J1384" s="36">
        <v>789269.23</v>
      </c>
      <c r="K1384" s="19">
        <f t="shared" si="21"/>
        <v>1188769.47</v>
      </c>
      <c r="L1384" s="37">
        <v>99875.06</v>
      </c>
      <c r="M1384" s="38"/>
    </row>
    <row r="1385" spans="1:13" s="39" customFormat="1" ht="12.95" customHeight="1" x14ac:dyDescent="0.25">
      <c r="A1385" s="226"/>
      <c r="B1385" s="43">
        <v>2626</v>
      </c>
      <c r="C1385" s="30">
        <v>16</v>
      </c>
      <c r="D1385" s="42" t="s">
        <v>3570</v>
      </c>
      <c r="E1385" s="42" t="s">
        <v>3571</v>
      </c>
      <c r="F1385" s="42" t="s">
        <v>3572</v>
      </c>
      <c r="G1385" s="33" t="s">
        <v>12</v>
      </c>
      <c r="H1385" s="34" t="s">
        <v>13</v>
      </c>
      <c r="I1385" s="35">
        <v>0.93020000000000003</v>
      </c>
      <c r="J1385" s="36">
        <v>800081.79</v>
      </c>
      <c r="K1385" s="19">
        <f t="shared" si="21"/>
        <v>1202393.31</v>
      </c>
      <c r="L1385" s="37">
        <v>100577.88</v>
      </c>
      <c r="M1385" s="38"/>
    </row>
    <row r="1386" spans="1:13" s="39" customFormat="1" ht="12.95" customHeight="1" x14ac:dyDescent="0.25">
      <c r="A1386" s="226"/>
      <c r="B1386" s="43">
        <v>2609</v>
      </c>
      <c r="C1386" s="30">
        <v>17</v>
      </c>
      <c r="D1386" s="53" t="s">
        <v>664</v>
      </c>
      <c r="E1386" s="53" t="s">
        <v>3573</v>
      </c>
      <c r="F1386" s="53" t="s">
        <v>3574</v>
      </c>
      <c r="G1386" s="33" t="s">
        <v>12</v>
      </c>
      <c r="H1386" s="34" t="s">
        <v>13</v>
      </c>
      <c r="I1386" s="35">
        <v>0.91390000000000005</v>
      </c>
      <c r="J1386" s="36">
        <v>785982.27</v>
      </c>
      <c r="K1386" s="19">
        <f t="shared" si="21"/>
        <v>1181244.03</v>
      </c>
      <c r="L1386" s="37">
        <v>98815.44</v>
      </c>
      <c r="M1386" s="38"/>
    </row>
    <row r="1387" spans="1:13" s="39" customFormat="1" ht="12.95" customHeight="1" x14ac:dyDescent="0.25">
      <c r="A1387" s="226"/>
      <c r="B1387" s="43">
        <v>2614</v>
      </c>
      <c r="C1387" s="30">
        <v>18</v>
      </c>
      <c r="D1387" s="53" t="s">
        <v>3575</v>
      </c>
      <c r="E1387" s="53" t="s">
        <v>3576</v>
      </c>
      <c r="F1387" s="53" t="s">
        <v>1740</v>
      </c>
      <c r="G1387" s="33" t="s">
        <v>12</v>
      </c>
      <c r="H1387" s="34" t="s">
        <v>13</v>
      </c>
      <c r="I1387" s="35">
        <v>0.91300000000000003</v>
      </c>
      <c r="J1387" s="36">
        <v>785203.79</v>
      </c>
      <c r="K1387" s="19">
        <f t="shared" si="21"/>
        <v>1180076.31</v>
      </c>
      <c r="L1387" s="37">
        <v>98718.13</v>
      </c>
      <c r="M1387" s="38"/>
    </row>
    <row r="1388" spans="1:13" s="39" customFormat="1" ht="12.95" customHeight="1" x14ac:dyDescent="0.25">
      <c r="A1388" s="226"/>
      <c r="B1388" s="43">
        <v>2603</v>
      </c>
      <c r="C1388" s="30">
        <v>19</v>
      </c>
      <c r="D1388" s="53" t="s">
        <v>3577</v>
      </c>
      <c r="E1388" s="53" t="s">
        <v>3578</v>
      </c>
      <c r="F1388" s="53" t="s">
        <v>3579</v>
      </c>
      <c r="G1388" s="33" t="s">
        <v>12</v>
      </c>
      <c r="H1388" s="34" t="s">
        <v>13</v>
      </c>
      <c r="I1388" s="35">
        <v>0.91290000000000004</v>
      </c>
      <c r="J1388" s="36">
        <v>789658.48</v>
      </c>
      <c r="K1388" s="19">
        <f t="shared" si="21"/>
        <v>1184487.72</v>
      </c>
      <c r="L1388" s="37">
        <v>98707.31</v>
      </c>
      <c r="M1388" s="38"/>
    </row>
    <row r="1389" spans="1:13" s="39" customFormat="1" ht="12.95" customHeight="1" x14ac:dyDescent="0.25">
      <c r="A1389" s="226"/>
      <c r="B1389" s="43">
        <v>2604</v>
      </c>
      <c r="C1389" s="30">
        <v>20</v>
      </c>
      <c r="D1389" s="53" t="s">
        <v>3580</v>
      </c>
      <c r="E1389" s="53" t="s">
        <v>3581</v>
      </c>
      <c r="F1389" s="53" t="s">
        <v>3582</v>
      </c>
      <c r="G1389" s="33" t="s">
        <v>12</v>
      </c>
      <c r="H1389" s="34" t="s">
        <v>13</v>
      </c>
      <c r="I1389" s="35">
        <v>0.92310000000000003</v>
      </c>
      <c r="J1389" s="36">
        <v>793940.27</v>
      </c>
      <c r="K1389" s="19">
        <f t="shared" si="21"/>
        <v>1193181.03</v>
      </c>
      <c r="L1389" s="37">
        <v>99810.19</v>
      </c>
      <c r="M1389" s="38"/>
    </row>
    <row r="1390" spans="1:13" s="39" customFormat="1" ht="12.95" customHeight="1" x14ac:dyDescent="0.25">
      <c r="A1390" s="226"/>
      <c r="B1390" s="43">
        <v>2610</v>
      </c>
      <c r="C1390" s="30">
        <v>21</v>
      </c>
      <c r="D1390" s="53" t="s">
        <v>1445</v>
      </c>
      <c r="E1390" s="53" t="s">
        <v>3583</v>
      </c>
      <c r="F1390" s="53" t="s">
        <v>3584</v>
      </c>
      <c r="G1390" s="33" t="s">
        <v>12</v>
      </c>
      <c r="H1390" s="34" t="s">
        <v>13</v>
      </c>
      <c r="I1390" s="35">
        <v>0.91739999999999999</v>
      </c>
      <c r="J1390" s="36">
        <v>793551.04</v>
      </c>
      <c r="K1390" s="19">
        <f t="shared" si="21"/>
        <v>1190326.56</v>
      </c>
      <c r="L1390" s="37">
        <v>99193.88</v>
      </c>
      <c r="M1390" s="38"/>
    </row>
    <row r="1391" spans="1:13" s="39" customFormat="1" ht="12.95" customHeight="1" x14ac:dyDescent="0.25">
      <c r="A1391" s="226"/>
      <c r="B1391" s="43">
        <v>2625</v>
      </c>
      <c r="C1391" s="30">
        <v>22</v>
      </c>
      <c r="D1391" s="53" t="s">
        <v>3585</v>
      </c>
      <c r="E1391" s="53" t="s">
        <v>3586</v>
      </c>
      <c r="F1391" s="53" t="s">
        <v>1730</v>
      </c>
      <c r="G1391" s="33" t="s">
        <v>12</v>
      </c>
      <c r="H1391" s="34" t="s">
        <v>13</v>
      </c>
      <c r="I1391" s="35">
        <v>0.90569999999999995</v>
      </c>
      <c r="J1391" s="36">
        <v>783430.48</v>
      </c>
      <c r="K1391" s="19">
        <f t="shared" si="21"/>
        <v>1175145.72</v>
      </c>
      <c r="L1391" s="37">
        <v>97928.81</v>
      </c>
      <c r="M1391" s="38"/>
    </row>
    <row r="1392" spans="1:13" s="39" customFormat="1" ht="12.95" customHeight="1" x14ac:dyDescent="0.25">
      <c r="A1392" s="226"/>
      <c r="B1392" s="43">
        <v>2613</v>
      </c>
      <c r="C1392" s="30">
        <v>23</v>
      </c>
      <c r="D1392" s="53" t="s">
        <v>3587</v>
      </c>
      <c r="E1392" s="53" t="s">
        <v>3588</v>
      </c>
      <c r="F1392" s="53" t="s">
        <v>3589</v>
      </c>
      <c r="G1392" s="33" t="s">
        <v>12</v>
      </c>
      <c r="H1392" s="34" t="s">
        <v>13</v>
      </c>
      <c r="I1392" s="35">
        <v>0.98419999999999996</v>
      </c>
      <c r="J1392" s="36">
        <v>851333.04</v>
      </c>
      <c r="K1392" s="19">
        <f t="shared" si="21"/>
        <v>1276999.56</v>
      </c>
      <c r="L1392" s="37">
        <v>106416.63</v>
      </c>
      <c r="M1392" s="38"/>
    </row>
    <row r="1393" spans="1:13" s="39" customFormat="1" ht="12.95" customHeight="1" x14ac:dyDescent="0.25">
      <c r="A1393" s="226"/>
      <c r="B1393" s="43">
        <v>2629</v>
      </c>
      <c r="C1393" s="30">
        <v>24</v>
      </c>
      <c r="D1393" s="53" t="s">
        <v>3590</v>
      </c>
      <c r="E1393" s="53" t="s">
        <v>3591</v>
      </c>
      <c r="F1393" s="53" t="s">
        <v>3592</v>
      </c>
      <c r="G1393" s="33" t="s">
        <v>12</v>
      </c>
      <c r="H1393" s="34" t="s">
        <v>13</v>
      </c>
      <c r="I1393" s="35">
        <v>0.98670000000000002</v>
      </c>
      <c r="J1393" s="36">
        <v>853495.51999999979</v>
      </c>
      <c r="K1393" s="19">
        <f t="shared" si="21"/>
        <v>1280243.28</v>
      </c>
      <c r="L1393" s="37">
        <v>106686.94</v>
      </c>
      <c r="M1393" s="38"/>
    </row>
    <row r="1394" spans="1:13" s="39" customFormat="1" ht="12.95" customHeight="1" x14ac:dyDescent="0.25">
      <c r="A1394" s="226"/>
      <c r="B1394" s="29">
        <v>2636</v>
      </c>
      <c r="C1394" s="30">
        <v>25</v>
      </c>
      <c r="D1394" s="42" t="s">
        <v>1675</v>
      </c>
      <c r="E1394" s="42" t="s">
        <v>1676</v>
      </c>
      <c r="F1394" s="42" t="s">
        <v>3584</v>
      </c>
      <c r="G1394" s="33" t="s">
        <v>12</v>
      </c>
      <c r="H1394" s="34" t="s">
        <v>13</v>
      </c>
      <c r="I1394" s="35">
        <v>0.98370000000000002</v>
      </c>
      <c r="J1394" s="36">
        <v>850900.48000000021</v>
      </c>
      <c r="K1394" s="19">
        <f t="shared" si="21"/>
        <v>1276350.72</v>
      </c>
      <c r="L1394" s="37">
        <v>106362.56</v>
      </c>
      <c r="M1394" s="38"/>
    </row>
    <row r="1395" spans="1:13" s="39" customFormat="1" ht="12.95" customHeight="1" x14ac:dyDescent="0.25">
      <c r="A1395" s="226"/>
      <c r="B1395" s="29">
        <v>2605</v>
      </c>
      <c r="C1395" s="30">
        <v>26</v>
      </c>
      <c r="D1395" s="32" t="s">
        <v>3593</v>
      </c>
      <c r="E1395" s="32" t="s">
        <v>3594</v>
      </c>
      <c r="F1395" s="32" t="s">
        <v>3595</v>
      </c>
      <c r="G1395" s="33" t="s">
        <v>12</v>
      </c>
      <c r="H1395" s="34" t="s">
        <v>13</v>
      </c>
      <c r="I1395" s="35">
        <v>0.93359999999999999</v>
      </c>
      <c r="J1395" s="36">
        <v>800860.25</v>
      </c>
      <c r="K1395" s="19">
        <f t="shared" si="21"/>
        <v>1204642.25</v>
      </c>
      <c r="L1395" s="37">
        <v>100945.5</v>
      </c>
      <c r="M1395" s="38"/>
    </row>
    <row r="1396" spans="1:13" s="39" customFormat="1" ht="12.95" customHeight="1" x14ac:dyDescent="0.25">
      <c r="A1396" s="226"/>
      <c r="B1396" s="29">
        <v>2618</v>
      </c>
      <c r="C1396" s="30">
        <v>27</v>
      </c>
      <c r="D1396" s="32" t="s">
        <v>3596</v>
      </c>
      <c r="E1396" s="32" t="s">
        <v>3597</v>
      </c>
      <c r="F1396" s="32" t="s">
        <v>2507</v>
      </c>
      <c r="G1396" s="33" t="s">
        <v>12</v>
      </c>
      <c r="H1396" s="34" t="s">
        <v>13</v>
      </c>
      <c r="I1396" s="35">
        <v>0.98370000000000002</v>
      </c>
      <c r="J1396" s="36">
        <v>850900.48000000021</v>
      </c>
      <c r="K1396" s="19">
        <f t="shared" si="21"/>
        <v>1276350.72</v>
      </c>
      <c r="L1396" s="37">
        <v>106362.56</v>
      </c>
      <c r="M1396" s="38"/>
    </row>
    <row r="1397" spans="1:13" s="39" customFormat="1" ht="12.95" customHeight="1" x14ac:dyDescent="0.25">
      <c r="A1397" s="226"/>
      <c r="B1397" s="29">
        <v>2623</v>
      </c>
      <c r="C1397" s="30">
        <v>28</v>
      </c>
      <c r="D1397" s="32" t="s">
        <v>3598</v>
      </c>
      <c r="E1397" s="32" t="s">
        <v>3599</v>
      </c>
      <c r="F1397" s="32" t="s">
        <v>2056</v>
      </c>
      <c r="G1397" s="33" t="s">
        <v>12</v>
      </c>
      <c r="H1397" s="34" t="s">
        <v>13</v>
      </c>
      <c r="I1397" s="35">
        <v>0.92090000000000005</v>
      </c>
      <c r="J1397" s="36">
        <v>792037.23</v>
      </c>
      <c r="K1397" s="19">
        <f t="shared" si="21"/>
        <v>1190326.47</v>
      </c>
      <c r="L1397" s="37">
        <v>99572.31</v>
      </c>
      <c r="M1397" s="38"/>
    </row>
    <row r="1398" spans="1:13" s="39" customFormat="1" ht="12.95" customHeight="1" x14ac:dyDescent="0.25">
      <c r="A1398" s="226"/>
      <c r="B1398" s="29">
        <v>2612</v>
      </c>
      <c r="C1398" s="30">
        <v>29</v>
      </c>
      <c r="D1398" s="32" t="s">
        <v>3600</v>
      </c>
      <c r="E1398" s="32" t="s">
        <v>3601</v>
      </c>
      <c r="F1398" s="32" t="s">
        <v>2017</v>
      </c>
      <c r="G1398" s="33" t="s">
        <v>12</v>
      </c>
      <c r="H1398" s="34" t="s">
        <v>13</v>
      </c>
      <c r="I1398" s="35">
        <v>0.92490000000000006</v>
      </c>
      <c r="J1398" s="36">
        <v>795497.23</v>
      </c>
      <c r="K1398" s="19">
        <f t="shared" si="21"/>
        <v>1195516.47</v>
      </c>
      <c r="L1398" s="37">
        <v>100004.81</v>
      </c>
      <c r="M1398" s="38"/>
    </row>
    <row r="1399" spans="1:13" s="39" customFormat="1" ht="12.95" customHeight="1" x14ac:dyDescent="0.25">
      <c r="A1399" s="226"/>
      <c r="B1399" s="29">
        <v>2628</v>
      </c>
      <c r="C1399" s="30">
        <v>30</v>
      </c>
      <c r="D1399" s="32" t="s">
        <v>3602</v>
      </c>
      <c r="E1399" s="32" t="s">
        <v>3603</v>
      </c>
      <c r="F1399" s="32" t="s">
        <v>3604</v>
      </c>
      <c r="G1399" s="33" t="s">
        <v>12</v>
      </c>
      <c r="H1399" s="34" t="s">
        <v>13</v>
      </c>
      <c r="I1399" s="35">
        <v>0.91690000000000005</v>
      </c>
      <c r="J1399" s="36">
        <v>788577.23</v>
      </c>
      <c r="K1399" s="19">
        <f t="shared" si="21"/>
        <v>1185136.47</v>
      </c>
      <c r="L1399" s="37">
        <v>99139.81</v>
      </c>
      <c r="M1399" s="38"/>
    </row>
    <row r="1400" spans="1:13" s="39" customFormat="1" ht="12.95" customHeight="1" x14ac:dyDescent="0.25">
      <c r="A1400" s="226"/>
      <c r="B1400" s="29">
        <v>2630</v>
      </c>
      <c r="C1400" s="30">
        <v>31</v>
      </c>
      <c r="D1400" s="32" t="s">
        <v>3605</v>
      </c>
      <c r="E1400" s="32" t="s">
        <v>3606</v>
      </c>
      <c r="F1400" s="32" t="s">
        <v>3607</v>
      </c>
      <c r="G1400" s="33" t="s">
        <v>12</v>
      </c>
      <c r="H1400" s="34" t="s">
        <v>13</v>
      </c>
      <c r="I1400" s="35">
        <v>0.91739999999999999</v>
      </c>
      <c r="J1400" s="36">
        <v>789009.79</v>
      </c>
      <c r="K1400" s="19">
        <f t="shared" si="21"/>
        <v>1185785.31</v>
      </c>
      <c r="L1400" s="37">
        <v>99193.88</v>
      </c>
      <c r="M1400" s="38"/>
    </row>
    <row r="1401" spans="1:13" s="39" customFormat="1" ht="12.95" customHeight="1" x14ac:dyDescent="0.25">
      <c r="A1401" s="226"/>
      <c r="B1401" s="29">
        <v>2601</v>
      </c>
      <c r="C1401" s="30">
        <v>32</v>
      </c>
      <c r="D1401" s="32" t="s">
        <v>328</v>
      </c>
      <c r="E1401" s="32" t="s">
        <v>3608</v>
      </c>
      <c r="F1401" s="32" t="s">
        <v>3609</v>
      </c>
      <c r="G1401" s="33" t="s">
        <v>12</v>
      </c>
      <c r="H1401" s="34" t="s">
        <v>13</v>
      </c>
      <c r="I1401" s="35">
        <v>0.93589999999999995</v>
      </c>
      <c r="J1401" s="36">
        <v>805012.27</v>
      </c>
      <c r="K1401" s="19">
        <f t="shared" si="21"/>
        <v>1209789.03</v>
      </c>
      <c r="L1401" s="37">
        <v>101194.19</v>
      </c>
      <c r="M1401" s="38"/>
    </row>
    <row r="1402" spans="1:13" s="39" customFormat="1" ht="12.95" customHeight="1" x14ac:dyDescent="0.25">
      <c r="A1402" s="226"/>
      <c r="B1402" s="29">
        <v>2631</v>
      </c>
      <c r="C1402" s="30">
        <v>33</v>
      </c>
      <c r="D1402" s="59" t="s">
        <v>3610</v>
      </c>
      <c r="E1402" s="59" t="s">
        <v>3611</v>
      </c>
      <c r="F1402" s="59" t="s">
        <v>3252</v>
      </c>
      <c r="G1402" s="33" t="s">
        <v>12</v>
      </c>
      <c r="H1402" s="34" t="s">
        <v>13</v>
      </c>
      <c r="I1402" s="35">
        <v>0.98260000000000003</v>
      </c>
      <c r="J1402" s="36">
        <v>849949.04</v>
      </c>
      <c r="K1402" s="19">
        <f t="shared" si="21"/>
        <v>1274923.56</v>
      </c>
      <c r="L1402" s="37">
        <v>106243.63</v>
      </c>
      <c r="M1402" s="38"/>
    </row>
    <row r="1403" spans="1:13" s="39" customFormat="1" ht="12.95" customHeight="1" x14ac:dyDescent="0.25">
      <c r="A1403" s="226"/>
      <c r="B1403" s="29"/>
      <c r="C1403" s="30"/>
      <c r="D1403" s="31" t="s">
        <v>5732</v>
      </c>
      <c r="E1403" s="32"/>
      <c r="F1403" s="32"/>
      <c r="G1403" s="33"/>
      <c r="H1403" s="34"/>
      <c r="I1403" s="35"/>
      <c r="J1403" s="36"/>
      <c r="K1403" s="19"/>
      <c r="L1403" s="37"/>
      <c r="M1403" s="38"/>
    </row>
    <row r="1404" spans="1:13" s="39" customFormat="1" ht="12.95" customHeight="1" x14ac:dyDescent="0.25">
      <c r="A1404" s="227"/>
      <c r="B1404" s="29">
        <v>2632</v>
      </c>
      <c r="C1404" s="30">
        <v>1</v>
      </c>
      <c r="D1404" s="32" t="s">
        <v>3612</v>
      </c>
      <c r="E1404" s="32" t="s">
        <v>3613</v>
      </c>
      <c r="F1404" s="32" t="s">
        <v>3614</v>
      </c>
      <c r="G1404" s="33" t="s">
        <v>5731</v>
      </c>
      <c r="H1404" s="34" t="s">
        <v>13</v>
      </c>
      <c r="I1404" s="35">
        <v>0.98370000000000002</v>
      </c>
      <c r="J1404" s="36">
        <v>1348062.4800000002</v>
      </c>
      <c r="K1404" s="19">
        <f t="shared" si="21"/>
        <v>2022093.72</v>
      </c>
      <c r="L1404" s="37">
        <v>168507.81</v>
      </c>
      <c r="M1404" s="38"/>
    </row>
    <row r="1405" spans="1:13" s="39" customFormat="1" ht="12.95" customHeight="1" x14ac:dyDescent="0.25">
      <c r="A1405" s="225" t="s">
        <v>3615</v>
      </c>
      <c r="B1405" s="29"/>
      <c r="C1405" s="30"/>
      <c r="D1405" s="31" t="s">
        <v>126</v>
      </c>
      <c r="E1405" s="32"/>
      <c r="F1405" s="32"/>
      <c r="G1405" s="33"/>
      <c r="H1405" s="34"/>
      <c r="I1405" s="35"/>
      <c r="J1405" s="36"/>
      <c r="K1405" s="19"/>
      <c r="L1405" s="37"/>
      <c r="M1405" s="38"/>
    </row>
    <row r="1406" spans="1:13" s="39" customFormat="1" ht="12.95" customHeight="1" x14ac:dyDescent="0.25">
      <c r="A1406" s="226"/>
      <c r="B1406" s="29">
        <v>3130</v>
      </c>
      <c r="C1406" s="30">
        <v>1</v>
      </c>
      <c r="D1406" s="42" t="s">
        <v>3616</v>
      </c>
      <c r="E1406" s="42" t="s">
        <v>3617</v>
      </c>
      <c r="F1406" s="42" t="s">
        <v>3618</v>
      </c>
      <c r="G1406" s="33" t="s">
        <v>130</v>
      </c>
      <c r="H1406" s="34" t="s">
        <v>13</v>
      </c>
      <c r="I1406" s="35">
        <v>0.93899999999999995</v>
      </c>
      <c r="J1406" s="36">
        <v>406148.79999999993</v>
      </c>
      <c r="K1406" s="19">
        <f t="shared" si="21"/>
        <v>609223.19999999995</v>
      </c>
      <c r="L1406" s="37">
        <v>50768.6</v>
      </c>
      <c r="M1406" s="38"/>
    </row>
    <row r="1407" spans="1:13" s="39" customFormat="1" ht="12.95" customHeight="1" x14ac:dyDescent="0.25">
      <c r="A1407" s="226"/>
      <c r="B1407" s="29"/>
      <c r="C1407" s="30"/>
      <c r="D1407" s="31" t="s">
        <v>11</v>
      </c>
      <c r="E1407" s="32"/>
      <c r="F1407" s="32"/>
      <c r="G1407" s="33"/>
      <c r="H1407" s="34"/>
      <c r="I1407" s="35"/>
      <c r="J1407" s="36"/>
      <c r="K1407" s="19"/>
      <c r="L1407" s="37"/>
      <c r="M1407" s="38"/>
    </row>
    <row r="1408" spans="1:13" s="39" customFormat="1" ht="12.95" customHeight="1" x14ac:dyDescent="0.25">
      <c r="A1408" s="226"/>
      <c r="B1408" s="29">
        <v>3108</v>
      </c>
      <c r="C1408" s="30">
        <v>1</v>
      </c>
      <c r="D1408" s="32" t="s">
        <v>3293</v>
      </c>
      <c r="E1408" s="32" t="s">
        <v>3294</v>
      </c>
      <c r="F1408" s="32" t="s">
        <v>3619</v>
      </c>
      <c r="G1408" s="33" t="s">
        <v>12</v>
      </c>
      <c r="H1408" s="34" t="s">
        <v>13</v>
      </c>
      <c r="I1408" s="35">
        <v>0.91810000000000003</v>
      </c>
      <c r="J1408" s="36">
        <v>788101.48</v>
      </c>
      <c r="K1408" s="19">
        <f t="shared" si="21"/>
        <v>1185179.72</v>
      </c>
      <c r="L1408" s="37">
        <v>99269.56</v>
      </c>
      <c r="M1408" s="38"/>
    </row>
    <row r="1409" spans="1:13" s="39" customFormat="1" ht="12.95" customHeight="1" x14ac:dyDescent="0.25">
      <c r="A1409" s="226"/>
      <c r="B1409" s="29">
        <v>3100</v>
      </c>
      <c r="C1409" s="30">
        <v>2</v>
      </c>
      <c r="D1409" s="32" t="s">
        <v>3623</v>
      </c>
      <c r="E1409" s="32" t="s">
        <v>3624</v>
      </c>
      <c r="F1409" s="32" t="s">
        <v>3356</v>
      </c>
      <c r="G1409" s="33" t="s">
        <v>12</v>
      </c>
      <c r="H1409" s="34" t="s">
        <v>13</v>
      </c>
      <c r="I1409" s="35">
        <v>0.92120000000000002</v>
      </c>
      <c r="J1409" s="36">
        <v>642684.79</v>
      </c>
      <c r="K1409" s="19">
        <f t="shared" si="21"/>
        <v>1041103.79</v>
      </c>
      <c r="L1409" s="37">
        <v>99604.75</v>
      </c>
      <c r="M1409" s="38"/>
    </row>
    <row r="1410" spans="1:13" s="39" customFormat="1" ht="12.95" customHeight="1" x14ac:dyDescent="0.25">
      <c r="A1410" s="226"/>
      <c r="B1410" s="29">
        <v>3132</v>
      </c>
      <c r="C1410" s="30">
        <v>3</v>
      </c>
      <c r="D1410" s="32" t="s">
        <v>3628</v>
      </c>
      <c r="E1410" s="32" t="s">
        <v>3629</v>
      </c>
      <c r="F1410" s="32" t="s">
        <v>3630</v>
      </c>
      <c r="G1410" s="33" t="s">
        <v>12</v>
      </c>
      <c r="H1410" s="34" t="s">
        <v>13</v>
      </c>
      <c r="I1410" s="35">
        <v>0.92030000000000001</v>
      </c>
      <c r="J1410" s="36">
        <v>646355.71</v>
      </c>
      <c r="K1410" s="19">
        <f t="shared" si="21"/>
        <v>1044385.47</v>
      </c>
      <c r="L1410" s="37">
        <v>99507.44</v>
      </c>
      <c r="M1410" s="38"/>
    </row>
    <row r="1411" spans="1:13" s="39" customFormat="1" ht="12.95" customHeight="1" x14ac:dyDescent="0.25">
      <c r="A1411" s="226"/>
      <c r="B1411" s="29">
        <v>3122</v>
      </c>
      <c r="C1411" s="30">
        <v>2</v>
      </c>
      <c r="D1411" s="42" t="s">
        <v>3620</v>
      </c>
      <c r="E1411" s="42" t="s">
        <v>3621</v>
      </c>
      <c r="F1411" s="42" t="s">
        <v>3622</v>
      </c>
      <c r="G1411" s="33" t="s">
        <v>12</v>
      </c>
      <c r="H1411" s="34" t="s">
        <v>13</v>
      </c>
      <c r="I1411" s="35">
        <v>0.87670000000000003</v>
      </c>
      <c r="J1411" s="36">
        <v>756183.02</v>
      </c>
      <c r="K1411" s="19">
        <f t="shared" si="21"/>
        <v>1135355.78</v>
      </c>
      <c r="L1411" s="37">
        <v>94793.19</v>
      </c>
      <c r="M1411" s="38"/>
    </row>
    <row r="1412" spans="1:13" s="39" customFormat="1" ht="12.95" customHeight="1" x14ac:dyDescent="0.25">
      <c r="A1412" s="226"/>
      <c r="B1412" s="29">
        <v>3129</v>
      </c>
      <c r="C1412" s="30">
        <v>3</v>
      </c>
      <c r="D1412" s="32" t="s">
        <v>3625</v>
      </c>
      <c r="E1412" s="32" t="s">
        <v>3626</v>
      </c>
      <c r="F1412" s="32" t="s">
        <v>3627</v>
      </c>
      <c r="G1412" s="33" t="s">
        <v>12</v>
      </c>
      <c r="H1412" s="34" t="s">
        <v>13</v>
      </c>
      <c r="I1412" s="35">
        <v>0.92269999999999996</v>
      </c>
      <c r="J1412" s="36">
        <v>755620.77</v>
      </c>
      <c r="K1412" s="19">
        <f t="shared" si="21"/>
        <v>1154688.53</v>
      </c>
      <c r="L1412" s="37">
        <v>99766.94</v>
      </c>
      <c r="M1412" s="38"/>
    </row>
    <row r="1413" spans="1:13" s="39" customFormat="1" ht="12.95" customHeight="1" x14ac:dyDescent="0.25">
      <c r="A1413" s="226"/>
      <c r="B1413" s="29">
        <v>3126</v>
      </c>
      <c r="C1413" s="30">
        <v>4</v>
      </c>
      <c r="D1413" s="32" t="s">
        <v>3631</v>
      </c>
      <c r="E1413" s="32" t="s">
        <v>3632</v>
      </c>
      <c r="F1413" s="32" t="s">
        <v>3633</v>
      </c>
      <c r="G1413" s="33" t="s">
        <v>12</v>
      </c>
      <c r="H1413" s="34" t="s">
        <v>13</v>
      </c>
      <c r="I1413" s="35">
        <v>0.92520000000000002</v>
      </c>
      <c r="J1413" s="36">
        <v>797270.5</v>
      </c>
      <c r="K1413" s="19">
        <f t="shared" si="21"/>
        <v>1197419.5</v>
      </c>
      <c r="L1413" s="37">
        <v>100037.25</v>
      </c>
      <c r="M1413" s="38"/>
    </row>
    <row r="1414" spans="1:13" s="39" customFormat="1" ht="12.95" customHeight="1" x14ac:dyDescent="0.25">
      <c r="A1414" s="226"/>
      <c r="B1414" s="29">
        <v>3120</v>
      </c>
      <c r="C1414" s="30">
        <v>5</v>
      </c>
      <c r="D1414" s="32" t="s">
        <v>3634</v>
      </c>
      <c r="E1414" s="32" t="s">
        <v>3635</v>
      </c>
      <c r="F1414" s="32" t="s">
        <v>3636</v>
      </c>
      <c r="G1414" s="33" t="s">
        <v>12</v>
      </c>
      <c r="H1414" s="34" t="s">
        <v>13</v>
      </c>
      <c r="I1414" s="35">
        <v>0.5252</v>
      </c>
      <c r="J1414" s="36">
        <v>627298</v>
      </c>
      <c r="K1414" s="19">
        <f t="shared" si="21"/>
        <v>854447</v>
      </c>
      <c r="L1414" s="37">
        <v>56787.25</v>
      </c>
      <c r="M1414" s="38"/>
    </row>
    <row r="1415" spans="1:13" s="39" customFormat="1" ht="12.95" customHeight="1" x14ac:dyDescent="0.25">
      <c r="A1415" s="226"/>
      <c r="B1415" s="29">
        <v>3109</v>
      </c>
      <c r="C1415" s="30">
        <v>6</v>
      </c>
      <c r="D1415" s="32" t="s">
        <v>3637</v>
      </c>
      <c r="E1415" s="32" t="s">
        <v>3638</v>
      </c>
      <c r="F1415" s="32" t="s">
        <v>3639</v>
      </c>
      <c r="G1415" s="33" t="s">
        <v>12</v>
      </c>
      <c r="H1415" s="34" t="s">
        <v>13</v>
      </c>
      <c r="I1415" s="35">
        <v>0.91120000000000001</v>
      </c>
      <c r="J1415" s="36">
        <v>787755.5</v>
      </c>
      <c r="K1415" s="19">
        <f t="shared" si="21"/>
        <v>1181849.5</v>
      </c>
      <c r="L1415" s="37">
        <v>98523.5</v>
      </c>
      <c r="M1415" s="38"/>
    </row>
    <row r="1416" spans="1:13" s="39" customFormat="1" ht="12.95" customHeight="1" x14ac:dyDescent="0.25">
      <c r="A1416" s="226"/>
      <c r="B1416" s="29">
        <v>3112</v>
      </c>
      <c r="C1416" s="30">
        <v>7</v>
      </c>
      <c r="D1416" s="32" t="s">
        <v>3640</v>
      </c>
      <c r="E1416" s="32" t="s">
        <v>3641</v>
      </c>
      <c r="F1416" s="32" t="s">
        <v>3642</v>
      </c>
      <c r="G1416" s="33" t="s">
        <v>12</v>
      </c>
      <c r="H1416" s="34" t="s">
        <v>13</v>
      </c>
      <c r="I1416" s="35">
        <v>0.91720000000000002</v>
      </c>
      <c r="J1416" s="36">
        <v>792945.5</v>
      </c>
      <c r="K1416" s="19">
        <f t="shared" si="21"/>
        <v>1189634.5</v>
      </c>
      <c r="L1416" s="37">
        <v>99172.25</v>
      </c>
      <c r="M1416" s="38"/>
    </row>
    <row r="1417" spans="1:13" s="39" customFormat="1" ht="12.95" customHeight="1" x14ac:dyDescent="0.25">
      <c r="A1417" s="226"/>
      <c r="B1417" s="29">
        <v>3131</v>
      </c>
      <c r="C1417" s="30">
        <v>8</v>
      </c>
      <c r="D1417" s="32" t="s">
        <v>1518</v>
      </c>
      <c r="E1417" s="32" t="s">
        <v>1519</v>
      </c>
      <c r="F1417" s="32" t="s">
        <v>3643</v>
      </c>
      <c r="G1417" s="33" t="s">
        <v>12</v>
      </c>
      <c r="H1417" s="34" t="s">
        <v>13</v>
      </c>
      <c r="I1417" s="35">
        <v>0.93110000000000004</v>
      </c>
      <c r="J1417" s="36">
        <v>805185.27</v>
      </c>
      <c r="K1417" s="19">
        <f t="shared" si="21"/>
        <v>1207886.03</v>
      </c>
      <c r="L1417" s="37">
        <v>100675.19</v>
      </c>
      <c r="M1417" s="38"/>
    </row>
    <row r="1418" spans="1:13" s="39" customFormat="1" ht="12.95" customHeight="1" x14ac:dyDescent="0.25">
      <c r="A1418" s="226"/>
      <c r="B1418" s="29">
        <v>3117</v>
      </c>
      <c r="C1418" s="30">
        <v>9</v>
      </c>
      <c r="D1418" s="32" t="s">
        <v>3644</v>
      </c>
      <c r="E1418" s="32" t="s">
        <v>3645</v>
      </c>
      <c r="F1418" s="32" t="s">
        <v>3646</v>
      </c>
      <c r="G1418" s="33" t="s">
        <v>12</v>
      </c>
      <c r="H1418" s="34" t="s">
        <v>13</v>
      </c>
      <c r="I1418" s="35">
        <v>0.91820000000000002</v>
      </c>
      <c r="J1418" s="36">
        <v>793378.04</v>
      </c>
      <c r="K1418" s="19">
        <f t="shared" si="21"/>
        <v>1190499.56</v>
      </c>
      <c r="L1418" s="37">
        <v>99280.38</v>
      </c>
      <c r="M1418" s="38"/>
    </row>
    <row r="1419" spans="1:13" s="39" customFormat="1" ht="12.95" customHeight="1" x14ac:dyDescent="0.25">
      <c r="A1419" s="226"/>
      <c r="B1419" s="29">
        <v>3113</v>
      </c>
      <c r="C1419" s="30">
        <v>10</v>
      </c>
      <c r="D1419" s="42" t="s">
        <v>3647</v>
      </c>
      <c r="E1419" s="42" t="s">
        <v>3648</v>
      </c>
      <c r="F1419" s="42" t="s">
        <v>3618</v>
      </c>
      <c r="G1419" s="27" t="s">
        <v>12</v>
      </c>
      <c r="H1419" s="34" t="s">
        <v>13</v>
      </c>
      <c r="I1419" s="35">
        <v>0.9052</v>
      </c>
      <c r="J1419" s="36">
        <v>782565.5</v>
      </c>
      <c r="K1419" s="19">
        <f t="shared" ref="K1419:K1482" si="22">ROUND(J1419+L1419*4,2)</f>
        <v>1174064.5</v>
      </c>
      <c r="L1419" s="37">
        <v>97874.75</v>
      </c>
      <c r="M1419" s="38"/>
    </row>
    <row r="1420" spans="1:13" s="39" customFormat="1" ht="12.95" customHeight="1" x14ac:dyDescent="0.25">
      <c r="A1420" s="226"/>
      <c r="B1420" s="29">
        <v>3104</v>
      </c>
      <c r="C1420" s="30">
        <v>11</v>
      </c>
      <c r="D1420" s="32" t="s">
        <v>3649</v>
      </c>
      <c r="E1420" s="32" t="s">
        <v>3650</v>
      </c>
      <c r="F1420" s="32" t="s">
        <v>3651</v>
      </c>
      <c r="G1420" s="50" t="s">
        <v>12</v>
      </c>
      <c r="H1420" s="34" t="s">
        <v>13</v>
      </c>
      <c r="I1420" s="35">
        <v>0.95179999999999998</v>
      </c>
      <c r="J1420" s="36">
        <v>823090.79</v>
      </c>
      <c r="K1420" s="19">
        <f t="shared" si="22"/>
        <v>1234744.31</v>
      </c>
      <c r="L1420" s="37">
        <v>102913.38</v>
      </c>
      <c r="M1420" s="38"/>
    </row>
    <row r="1421" spans="1:13" s="39" customFormat="1" ht="12.95" customHeight="1" x14ac:dyDescent="0.25">
      <c r="A1421" s="226"/>
      <c r="B1421" s="29">
        <v>3106</v>
      </c>
      <c r="C1421" s="30">
        <v>12</v>
      </c>
      <c r="D1421" s="42" t="s">
        <v>3652</v>
      </c>
      <c r="E1421" s="42" t="s">
        <v>3653</v>
      </c>
      <c r="F1421" s="42" t="s">
        <v>3654</v>
      </c>
      <c r="G1421" s="27" t="s">
        <v>12</v>
      </c>
      <c r="H1421" s="34" t="s">
        <v>13</v>
      </c>
      <c r="I1421" s="35">
        <v>0.98609999999999998</v>
      </c>
      <c r="J1421" s="36">
        <v>852976.48000000021</v>
      </c>
      <c r="K1421" s="19">
        <f t="shared" si="22"/>
        <v>1279464.72</v>
      </c>
      <c r="L1421" s="37">
        <v>106622.06</v>
      </c>
      <c r="M1421" s="38"/>
    </row>
    <row r="1422" spans="1:13" s="39" customFormat="1" ht="12.95" customHeight="1" x14ac:dyDescent="0.25">
      <c r="A1422" s="226"/>
      <c r="B1422" s="29">
        <v>3111</v>
      </c>
      <c r="C1422" s="30">
        <v>13</v>
      </c>
      <c r="D1422" s="32" t="s">
        <v>3655</v>
      </c>
      <c r="E1422" s="32" t="s">
        <v>3656</v>
      </c>
      <c r="F1422" s="32" t="s">
        <v>3657</v>
      </c>
      <c r="G1422" s="50" t="s">
        <v>12</v>
      </c>
      <c r="H1422" s="34" t="s">
        <v>13</v>
      </c>
      <c r="I1422" s="35">
        <v>0.90910000000000002</v>
      </c>
      <c r="J1422" s="36">
        <v>786155.27</v>
      </c>
      <c r="K1422" s="19">
        <f t="shared" si="22"/>
        <v>1179341.03</v>
      </c>
      <c r="L1422" s="37">
        <v>98296.44</v>
      </c>
      <c r="M1422" s="38"/>
    </row>
    <row r="1423" spans="1:13" s="39" customFormat="1" ht="12.95" customHeight="1" x14ac:dyDescent="0.25">
      <c r="A1423" s="226"/>
      <c r="B1423" s="29">
        <v>3103</v>
      </c>
      <c r="C1423" s="30">
        <v>14</v>
      </c>
      <c r="D1423" s="42" t="s">
        <v>3658</v>
      </c>
      <c r="E1423" s="42" t="s">
        <v>3659</v>
      </c>
      <c r="F1423" s="42" t="s">
        <v>3660</v>
      </c>
      <c r="G1423" s="27" t="s">
        <v>12</v>
      </c>
      <c r="H1423" s="34" t="s">
        <v>13</v>
      </c>
      <c r="I1423" s="35">
        <v>0.95640000000000003</v>
      </c>
      <c r="J1423" s="36">
        <v>827069.75</v>
      </c>
      <c r="K1423" s="19">
        <f t="shared" si="22"/>
        <v>1240712.75</v>
      </c>
      <c r="L1423" s="37">
        <v>103410.75</v>
      </c>
      <c r="M1423" s="38"/>
    </row>
    <row r="1424" spans="1:13" s="39" customFormat="1" ht="12.95" customHeight="1" x14ac:dyDescent="0.25">
      <c r="A1424" s="226"/>
      <c r="B1424" s="29">
        <v>3128</v>
      </c>
      <c r="C1424" s="30">
        <v>15</v>
      </c>
      <c r="D1424" s="32" t="s">
        <v>393</v>
      </c>
      <c r="E1424" s="32" t="s">
        <v>3661</v>
      </c>
      <c r="F1424" s="32" t="s">
        <v>3618</v>
      </c>
      <c r="G1424" s="33" t="s">
        <v>12</v>
      </c>
      <c r="H1424" s="34" t="s">
        <v>13</v>
      </c>
      <c r="I1424" s="35">
        <v>0.96840000000000004</v>
      </c>
      <c r="J1424" s="36">
        <v>836801</v>
      </c>
      <c r="K1424" s="19">
        <f t="shared" si="22"/>
        <v>1255634</v>
      </c>
      <c r="L1424" s="37">
        <v>104708.25</v>
      </c>
      <c r="M1424" s="38"/>
    </row>
    <row r="1425" spans="1:13" s="39" customFormat="1" ht="12.95" customHeight="1" x14ac:dyDescent="0.25">
      <c r="A1425" s="226"/>
      <c r="B1425" s="29">
        <v>3134</v>
      </c>
      <c r="C1425" s="30">
        <v>16</v>
      </c>
      <c r="D1425" s="32" t="s">
        <v>3662</v>
      </c>
      <c r="E1425" s="32" t="s">
        <v>3663</v>
      </c>
      <c r="F1425" s="32" t="s">
        <v>3664</v>
      </c>
      <c r="G1425" s="33" t="s">
        <v>12</v>
      </c>
      <c r="H1425" s="34" t="s">
        <v>13</v>
      </c>
      <c r="I1425" s="35">
        <v>0.96519999999999995</v>
      </c>
      <c r="J1425" s="36">
        <v>834249.25</v>
      </c>
      <c r="K1425" s="19">
        <f t="shared" si="22"/>
        <v>1251698.25</v>
      </c>
      <c r="L1425" s="37">
        <v>104362.25</v>
      </c>
      <c r="M1425" s="38"/>
    </row>
    <row r="1426" spans="1:13" s="39" customFormat="1" ht="12.95" customHeight="1" x14ac:dyDescent="0.25">
      <c r="A1426" s="226"/>
      <c r="B1426" s="29">
        <v>3119</v>
      </c>
      <c r="C1426" s="30">
        <v>17</v>
      </c>
      <c r="D1426" s="32" t="s">
        <v>3665</v>
      </c>
      <c r="E1426" s="32" t="s">
        <v>3666</v>
      </c>
      <c r="F1426" s="32" t="s">
        <v>3667</v>
      </c>
      <c r="G1426" s="33" t="s">
        <v>12</v>
      </c>
      <c r="H1426" s="34" t="s">
        <v>13</v>
      </c>
      <c r="I1426" s="35">
        <v>0.96540000000000004</v>
      </c>
      <c r="J1426" s="36">
        <v>832692.29</v>
      </c>
      <c r="K1426" s="19">
        <f t="shared" si="22"/>
        <v>1250227.81</v>
      </c>
      <c r="L1426" s="37">
        <v>104383.88</v>
      </c>
      <c r="M1426" s="38"/>
    </row>
    <row r="1427" spans="1:13" s="39" customFormat="1" ht="12.95" customHeight="1" x14ac:dyDescent="0.25">
      <c r="A1427" s="226"/>
      <c r="B1427" s="29">
        <v>3107</v>
      </c>
      <c r="C1427" s="30">
        <v>18</v>
      </c>
      <c r="D1427" s="32" t="s">
        <v>3668</v>
      </c>
      <c r="E1427" s="32" t="s">
        <v>3669</v>
      </c>
      <c r="F1427" s="32" t="s">
        <v>3670</v>
      </c>
      <c r="G1427" s="33" t="s">
        <v>12</v>
      </c>
      <c r="H1427" s="34" t="s">
        <v>13</v>
      </c>
      <c r="I1427" s="35">
        <v>0.51359999999999995</v>
      </c>
      <c r="J1427" s="36">
        <v>444264</v>
      </c>
      <c r="K1427" s="19">
        <f t="shared" si="22"/>
        <v>666396</v>
      </c>
      <c r="L1427" s="37">
        <v>55533</v>
      </c>
      <c r="M1427" s="38"/>
    </row>
    <row r="1428" spans="1:13" s="39" customFormat="1" ht="12.95" customHeight="1" x14ac:dyDescent="0.25">
      <c r="A1428" s="226"/>
      <c r="B1428" s="43">
        <v>3125</v>
      </c>
      <c r="C1428" s="30">
        <v>19</v>
      </c>
      <c r="D1428" s="32" t="s">
        <v>3671</v>
      </c>
      <c r="E1428" s="32" t="s">
        <v>3672</v>
      </c>
      <c r="F1428" s="32" t="s">
        <v>3673</v>
      </c>
      <c r="G1428" s="33" t="s">
        <v>12</v>
      </c>
      <c r="H1428" s="34" t="s">
        <v>13</v>
      </c>
      <c r="I1428" s="35">
        <v>0.92300000000000004</v>
      </c>
      <c r="J1428" s="36">
        <v>797530.04</v>
      </c>
      <c r="K1428" s="19">
        <f t="shared" si="22"/>
        <v>1196727.56</v>
      </c>
      <c r="L1428" s="37">
        <v>99799.38</v>
      </c>
      <c r="M1428" s="38"/>
    </row>
    <row r="1429" spans="1:13" s="39" customFormat="1" ht="12.95" customHeight="1" x14ac:dyDescent="0.25">
      <c r="A1429" s="226"/>
      <c r="B1429" s="29">
        <v>3105</v>
      </c>
      <c r="C1429" s="30">
        <v>20</v>
      </c>
      <c r="D1429" s="32" t="s">
        <v>479</v>
      </c>
      <c r="E1429" s="32" t="s">
        <v>3674</v>
      </c>
      <c r="F1429" s="32" t="s">
        <v>3675</v>
      </c>
      <c r="G1429" s="33" t="s">
        <v>12</v>
      </c>
      <c r="H1429" s="34" t="s">
        <v>13</v>
      </c>
      <c r="I1429" s="35">
        <v>0.97670000000000001</v>
      </c>
      <c r="J1429" s="36">
        <v>844845.51999999979</v>
      </c>
      <c r="K1429" s="19">
        <f t="shared" si="22"/>
        <v>1267268.28</v>
      </c>
      <c r="L1429" s="37">
        <v>105605.69</v>
      </c>
      <c r="M1429" s="38"/>
    </row>
    <row r="1430" spans="1:13" s="39" customFormat="1" ht="12.95" customHeight="1" x14ac:dyDescent="0.25">
      <c r="A1430" s="226"/>
      <c r="B1430" s="29">
        <v>3110</v>
      </c>
      <c r="C1430" s="30">
        <v>21</v>
      </c>
      <c r="D1430" s="32" t="s">
        <v>3676</v>
      </c>
      <c r="E1430" s="32" t="s">
        <v>3677</v>
      </c>
      <c r="F1430" s="32" t="s">
        <v>3678</v>
      </c>
      <c r="G1430" s="33" t="s">
        <v>12</v>
      </c>
      <c r="H1430" s="34" t="s">
        <v>13</v>
      </c>
      <c r="I1430" s="35">
        <v>0.93169999999999997</v>
      </c>
      <c r="J1430" s="36">
        <v>805487.98</v>
      </c>
      <c r="K1430" s="19">
        <f t="shared" si="22"/>
        <v>1208448.22</v>
      </c>
      <c r="L1430" s="37">
        <v>100740.06</v>
      </c>
      <c r="M1430" s="38"/>
    </row>
    <row r="1431" spans="1:13" s="39" customFormat="1" ht="12.95" customHeight="1" x14ac:dyDescent="0.25">
      <c r="A1431" s="226"/>
      <c r="B1431" s="29">
        <v>3124</v>
      </c>
      <c r="C1431" s="30">
        <v>22</v>
      </c>
      <c r="D1431" s="42" t="s">
        <v>3679</v>
      </c>
      <c r="E1431" s="42" t="s">
        <v>3680</v>
      </c>
      <c r="F1431" s="42" t="s">
        <v>3681</v>
      </c>
      <c r="G1431" s="33" t="s">
        <v>12</v>
      </c>
      <c r="H1431" s="34" t="s">
        <v>13</v>
      </c>
      <c r="I1431" s="35">
        <v>0.93820000000000003</v>
      </c>
      <c r="J1431" s="36">
        <v>809164.29</v>
      </c>
      <c r="K1431" s="19">
        <f t="shared" si="22"/>
        <v>1214935.81</v>
      </c>
      <c r="L1431" s="37">
        <v>101442.88</v>
      </c>
      <c r="M1431" s="38"/>
    </row>
    <row r="1432" spans="1:13" s="39" customFormat="1" ht="12.95" customHeight="1" x14ac:dyDescent="0.25">
      <c r="A1432" s="226"/>
      <c r="B1432" s="29">
        <v>3116</v>
      </c>
      <c r="C1432" s="30">
        <v>23</v>
      </c>
      <c r="D1432" s="42" t="s">
        <v>3682</v>
      </c>
      <c r="E1432" s="42" t="s">
        <v>3683</v>
      </c>
      <c r="F1432" s="42" t="s">
        <v>3684</v>
      </c>
      <c r="G1432" s="33" t="s">
        <v>12</v>
      </c>
      <c r="H1432" s="34" t="s">
        <v>13</v>
      </c>
      <c r="I1432" s="35">
        <v>0.90149999999999997</v>
      </c>
      <c r="J1432" s="36">
        <v>694811.27</v>
      </c>
      <c r="K1432" s="19">
        <f t="shared" si="22"/>
        <v>1084710.03</v>
      </c>
      <c r="L1432" s="37">
        <v>97474.69</v>
      </c>
      <c r="M1432" s="38"/>
    </row>
    <row r="1433" spans="1:13" s="39" customFormat="1" ht="12.95" customHeight="1" x14ac:dyDescent="0.25">
      <c r="A1433" s="226"/>
      <c r="B1433" s="29">
        <v>3127</v>
      </c>
      <c r="C1433" s="30">
        <v>24</v>
      </c>
      <c r="D1433" s="32" t="s">
        <v>3685</v>
      </c>
      <c r="E1433" s="32" t="s">
        <v>3686</v>
      </c>
      <c r="F1433" s="32" t="s">
        <v>3687</v>
      </c>
      <c r="G1433" s="33" t="s">
        <v>12</v>
      </c>
      <c r="H1433" s="34" t="s">
        <v>13</v>
      </c>
      <c r="I1433" s="35">
        <v>0.92100000000000004</v>
      </c>
      <c r="J1433" s="36">
        <v>621286.29</v>
      </c>
      <c r="K1433" s="19">
        <f t="shared" si="22"/>
        <v>1019618.81</v>
      </c>
      <c r="L1433" s="37">
        <v>99583.13</v>
      </c>
      <c r="M1433" s="38"/>
    </row>
    <row r="1434" spans="1:13" s="39" customFormat="1" ht="12.95" customHeight="1" x14ac:dyDescent="0.25">
      <c r="A1434" s="226"/>
      <c r="B1434" s="29">
        <v>3101</v>
      </c>
      <c r="C1434" s="30">
        <v>25</v>
      </c>
      <c r="D1434" s="42" t="s">
        <v>3688</v>
      </c>
      <c r="E1434" s="42" t="s">
        <v>3689</v>
      </c>
      <c r="F1434" s="42" t="s">
        <v>3690</v>
      </c>
      <c r="G1434" s="33" t="s">
        <v>12</v>
      </c>
      <c r="H1434" s="34" t="s">
        <v>13</v>
      </c>
      <c r="I1434" s="35">
        <v>0.94520000000000004</v>
      </c>
      <c r="J1434" s="36">
        <v>817598</v>
      </c>
      <c r="K1434" s="19">
        <f t="shared" si="22"/>
        <v>1226397</v>
      </c>
      <c r="L1434" s="37">
        <v>102199.75</v>
      </c>
      <c r="M1434" s="38"/>
    </row>
    <row r="1435" spans="1:13" s="39" customFormat="1" ht="12.95" customHeight="1" x14ac:dyDescent="0.25">
      <c r="A1435" s="226"/>
      <c r="B1435" s="29">
        <v>3121</v>
      </c>
      <c r="C1435" s="30">
        <v>26</v>
      </c>
      <c r="D1435" s="32" t="s">
        <v>3691</v>
      </c>
      <c r="E1435" s="32" t="s">
        <v>3692</v>
      </c>
      <c r="F1435" s="32" t="s">
        <v>3693</v>
      </c>
      <c r="G1435" s="33" t="s">
        <v>12</v>
      </c>
      <c r="H1435" s="34" t="s">
        <v>13</v>
      </c>
      <c r="I1435" s="35">
        <v>0.98570000000000002</v>
      </c>
      <c r="J1435" s="36">
        <v>852630.48000000021</v>
      </c>
      <c r="K1435" s="19">
        <f t="shared" si="22"/>
        <v>1278945.72</v>
      </c>
      <c r="L1435" s="37">
        <v>106578.81</v>
      </c>
      <c r="M1435" s="38"/>
    </row>
    <row r="1436" spans="1:13" s="39" customFormat="1" ht="12.95" customHeight="1" x14ac:dyDescent="0.25">
      <c r="A1436" s="226"/>
      <c r="B1436" s="29">
        <v>3114</v>
      </c>
      <c r="C1436" s="30">
        <v>27</v>
      </c>
      <c r="D1436" s="42" t="s">
        <v>3694</v>
      </c>
      <c r="E1436" s="42" t="s">
        <v>3695</v>
      </c>
      <c r="F1436" s="42" t="s">
        <v>3696</v>
      </c>
      <c r="G1436" s="33" t="s">
        <v>12</v>
      </c>
      <c r="H1436" s="34" t="s">
        <v>13</v>
      </c>
      <c r="I1436" s="35">
        <v>0.93220000000000003</v>
      </c>
      <c r="J1436" s="36">
        <v>805704.29</v>
      </c>
      <c r="K1436" s="19">
        <f t="shared" si="22"/>
        <v>1208880.81</v>
      </c>
      <c r="L1436" s="37">
        <v>100794.13</v>
      </c>
      <c r="M1436" s="38"/>
    </row>
    <row r="1437" spans="1:13" s="39" customFormat="1" ht="12.95" customHeight="1" x14ac:dyDescent="0.25">
      <c r="A1437" s="226"/>
      <c r="B1437" s="29">
        <v>3115</v>
      </c>
      <c r="C1437" s="30">
        <v>28</v>
      </c>
      <c r="D1437" s="32" t="s">
        <v>3697</v>
      </c>
      <c r="E1437" s="32" t="s">
        <v>3698</v>
      </c>
      <c r="F1437" s="32" t="s">
        <v>3699</v>
      </c>
      <c r="G1437" s="33" t="s">
        <v>12</v>
      </c>
      <c r="H1437" s="34" t="s">
        <v>13</v>
      </c>
      <c r="I1437" s="35">
        <v>0.99150000000000005</v>
      </c>
      <c r="J1437" s="36">
        <v>855268.76999999979</v>
      </c>
      <c r="K1437" s="19">
        <f t="shared" si="22"/>
        <v>1284092.53</v>
      </c>
      <c r="L1437" s="37">
        <v>107205.94</v>
      </c>
      <c r="M1437" s="38"/>
    </row>
    <row r="1438" spans="1:13" s="39" customFormat="1" ht="12.95" customHeight="1" x14ac:dyDescent="0.25">
      <c r="A1438" s="226"/>
      <c r="B1438" s="29">
        <v>3102</v>
      </c>
      <c r="C1438" s="30">
        <v>29</v>
      </c>
      <c r="D1438" s="32" t="s">
        <v>3700</v>
      </c>
      <c r="E1438" s="32" t="s">
        <v>3701</v>
      </c>
      <c r="F1438" s="32" t="s">
        <v>3702</v>
      </c>
      <c r="G1438" s="33" t="s">
        <v>12</v>
      </c>
      <c r="H1438" s="34" t="s">
        <v>13</v>
      </c>
      <c r="I1438" s="35">
        <v>0.93149999999999999</v>
      </c>
      <c r="J1438" s="36">
        <v>803368.77</v>
      </c>
      <c r="K1438" s="19">
        <f t="shared" si="22"/>
        <v>1206242.53</v>
      </c>
      <c r="L1438" s="37">
        <v>100718.44</v>
      </c>
      <c r="M1438" s="38"/>
    </row>
    <row r="1439" spans="1:13" s="39" customFormat="1" ht="12.95" customHeight="1" x14ac:dyDescent="0.25">
      <c r="A1439" s="226"/>
      <c r="B1439" s="29">
        <v>3123</v>
      </c>
      <c r="C1439" s="30">
        <v>30</v>
      </c>
      <c r="D1439" s="32" t="s">
        <v>3703</v>
      </c>
      <c r="E1439" s="32" t="s">
        <v>3704</v>
      </c>
      <c r="F1439" s="32" t="s">
        <v>3705</v>
      </c>
      <c r="G1439" s="33" t="s">
        <v>12</v>
      </c>
      <c r="H1439" s="34" t="s">
        <v>13</v>
      </c>
      <c r="I1439" s="35">
        <v>0.96909999999999996</v>
      </c>
      <c r="J1439" s="36">
        <v>838271.52</v>
      </c>
      <c r="K1439" s="19">
        <f t="shared" si="22"/>
        <v>1257407.28</v>
      </c>
      <c r="L1439" s="37">
        <v>104783.94</v>
      </c>
      <c r="M1439" s="38"/>
    </row>
    <row r="1440" spans="1:13" s="39" customFormat="1" ht="12.95" customHeight="1" x14ac:dyDescent="0.25">
      <c r="A1440" s="226"/>
      <c r="B1440" s="29">
        <v>3118</v>
      </c>
      <c r="C1440" s="30">
        <v>31</v>
      </c>
      <c r="D1440" s="32" t="s">
        <v>3706</v>
      </c>
      <c r="E1440" s="32" t="s">
        <v>3707</v>
      </c>
      <c r="F1440" s="32" t="s">
        <v>3708</v>
      </c>
      <c r="G1440" s="33" t="s">
        <v>12</v>
      </c>
      <c r="H1440" s="34" t="s">
        <v>13</v>
      </c>
      <c r="I1440" s="35">
        <v>0.99390000000000001</v>
      </c>
      <c r="J1440" s="36">
        <v>859723.51999999979</v>
      </c>
      <c r="K1440" s="19">
        <f t="shared" si="22"/>
        <v>1289585.28</v>
      </c>
      <c r="L1440" s="37">
        <v>107465.44</v>
      </c>
      <c r="M1440" s="38"/>
    </row>
    <row r="1441" spans="1:13" s="39" customFormat="1" ht="12.95" customHeight="1" x14ac:dyDescent="0.25">
      <c r="A1441" s="226"/>
      <c r="B1441" s="29"/>
      <c r="C1441" s="30"/>
      <c r="D1441" s="31" t="s">
        <v>5732</v>
      </c>
      <c r="E1441" s="32"/>
      <c r="F1441" s="32"/>
      <c r="G1441" s="33"/>
      <c r="H1441" s="34"/>
      <c r="I1441" s="35"/>
      <c r="J1441" s="36"/>
      <c r="K1441" s="19"/>
      <c r="L1441" s="37"/>
      <c r="M1441" s="38"/>
    </row>
    <row r="1442" spans="1:13" s="39" customFormat="1" ht="12.95" customHeight="1" x14ac:dyDescent="0.25">
      <c r="A1442" s="227"/>
      <c r="B1442" s="29">
        <v>3133</v>
      </c>
      <c r="C1442" s="30">
        <v>2</v>
      </c>
      <c r="D1442" s="32" t="s">
        <v>3709</v>
      </c>
      <c r="E1442" s="32" t="s">
        <v>3710</v>
      </c>
      <c r="F1442" s="32" t="s">
        <v>3711</v>
      </c>
      <c r="G1442" s="33" t="s">
        <v>5731</v>
      </c>
      <c r="H1442" s="34" t="s">
        <v>13</v>
      </c>
      <c r="I1442" s="35">
        <v>0.95069999999999999</v>
      </c>
      <c r="J1442" s="36">
        <v>1295644.68</v>
      </c>
      <c r="K1442" s="19">
        <f t="shared" si="22"/>
        <v>1947064.3200000001</v>
      </c>
      <c r="L1442" s="37">
        <v>162854.91</v>
      </c>
      <c r="M1442" s="38"/>
    </row>
    <row r="1443" spans="1:13" s="39" customFormat="1" ht="12.95" customHeight="1" x14ac:dyDescent="0.25">
      <c r="A1443" s="225" t="s">
        <v>3712</v>
      </c>
      <c r="B1443" s="29"/>
      <c r="C1443" s="30"/>
      <c r="D1443" s="31" t="s">
        <v>126</v>
      </c>
      <c r="E1443" s="32"/>
      <c r="F1443" s="32"/>
      <c r="G1443" s="33"/>
      <c r="H1443" s="34"/>
      <c r="I1443" s="35"/>
      <c r="J1443" s="36"/>
      <c r="K1443" s="19"/>
      <c r="L1443" s="37"/>
      <c r="M1443" s="38"/>
    </row>
    <row r="1444" spans="1:13" s="39" customFormat="1" ht="12.95" customHeight="1" x14ac:dyDescent="0.25">
      <c r="A1444" s="226"/>
      <c r="B1444" s="29">
        <v>5224</v>
      </c>
      <c r="C1444" s="30">
        <v>1</v>
      </c>
      <c r="D1444" s="32" t="s">
        <v>3713</v>
      </c>
      <c r="E1444" s="32" t="s">
        <v>150</v>
      </c>
      <c r="F1444" s="32" t="s">
        <v>3714</v>
      </c>
      <c r="G1444" s="33" t="s">
        <v>130</v>
      </c>
      <c r="H1444" s="34" t="s">
        <v>13</v>
      </c>
      <c r="I1444" s="35">
        <v>0.92200000000000004</v>
      </c>
      <c r="J1444" s="36">
        <v>398795.76</v>
      </c>
      <c r="K1444" s="19">
        <f t="shared" si="22"/>
        <v>598193.64</v>
      </c>
      <c r="L1444" s="37">
        <v>49849.47</v>
      </c>
      <c r="M1444" s="38"/>
    </row>
    <row r="1445" spans="1:13" s="39" customFormat="1" ht="12.95" customHeight="1" x14ac:dyDescent="0.25">
      <c r="A1445" s="226"/>
      <c r="B1445" s="29">
        <v>5246</v>
      </c>
      <c r="C1445" s="30">
        <v>2</v>
      </c>
      <c r="D1445" s="42" t="s">
        <v>3715</v>
      </c>
      <c r="E1445" s="42" t="s">
        <v>3716</v>
      </c>
      <c r="F1445" s="42" t="s">
        <v>3717</v>
      </c>
      <c r="G1445" s="33" t="s">
        <v>130</v>
      </c>
      <c r="H1445" s="34" t="s">
        <v>13</v>
      </c>
      <c r="I1445" s="35">
        <v>0.93200000000000005</v>
      </c>
      <c r="J1445" s="36">
        <v>402904.78</v>
      </c>
      <c r="K1445" s="19">
        <f t="shared" si="22"/>
        <v>604465.30000000005</v>
      </c>
      <c r="L1445" s="37">
        <v>50390.13</v>
      </c>
      <c r="M1445" s="38"/>
    </row>
    <row r="1446" spans="1:13" s="39" customFormat="1" ht="12.95" customHeight="1" x14ac:dyDescent="0.25">
      <c r="A1446" s="226"/>
      <c r="B1446" s="29">
        <v>5208</v>
      </c>
      <c r="C1446" s="30">
        <v>3</v>
      </c>
      <c r="D1446" s="32" t="s">
        <v>3718</v>
      </c>
      <c r="E1446" s="32" t="s">
        <v>3719</v>
      </c>
      <c r="F1446" s="32" t="s">
        <v>3720</v>
      </c>
      <c r="G1446" s="33" t="s">
        <v>130</v>
      </c>
      <c r="H1446" s="34" t="s">
        <v>13</v>
      </c>
      <c r="I1446" s="35">
        <v>0.92</v>
      </c>
      <c r="J1446" s="36">
        <v>395335.46</v>
      </c>
      <c r="K1446" s="19">
        <f t="shared" si="22"/>
        <v>594300.78</v>
      </c>
      <c r="L1446" s="37">
        <v>49741.33</v>
      </c>
      <c r="M1446" s="38"/>
    </row>
    <row r="1447" spans="1:13" s="39" customFormat="1" ht="12.95" customHeight="1" x14ac:dyDescent="0.25">
      <c r="A1447" s="226"/>
      <c r="B1447" s="29">
        <v>5228</v>
      </c>
      <c r="C1447" s="30">
        <v>4</v>
      </c>
      <c r="D1447" s="42" t="s">
        <v>3721</v>
      </c>
      <c r="E1447" s="42" t="s">
        <v>519</v>
      </c>
      <c r="F1447" s="42" t="s">
        <v>3722</v>
      </c>
      <c r="G1447" s="33" t="s">
        <v>130</v>
      </c>
      <c r="H1447" s="34" t="s">
        <v>13</v>
      </c>
      <c r="I1447" s="35">
        <v>0.91800000000000004</v>
      </c>
      <c r="J1447" s="36">
        <v>397065.60000000003</v>
      </c>
      <c r="K1447" s="19">
        <f t="shared" si="22"/>
        <v>595598.4</v>
      </c>
      <c r="L1447" s="37">
        <v>49633.2</v>
      </c>
      <c r="M1447" s="38"/>
    </row>
    <row r="1448" spans="1:13" s="39" customFormat="1" ht="12.95" customHeight="1" x14ac:dyDescent="0.25">
      <c r="A1448" s="226"/>
      <c r="B1448" s="29">
        <v>5210</v>
      </c>
      <c r="C1448" s="30">
        <v>5</v>
      </c>
      <c r="D1448" s="32" t="s">
        <v>3732</v>
      </c>
      <c r="E1448" s="32" t="s">
        <v>3733</v>
      </c>
      <c r="F1448" s="32" t="s">
        <v>3734</v>
      </c>
      <c r="G1448" s="33" t="s">
        <v>130</v>
      </c>
      <c r="H1448" s="34" t="s">
        <v>13</v>
      </c>
      <c r="I1448" s="35">
        <v>0.90920000000000001</v>
      </c>
      <c r="J1448" s="36">
        <v>390447.83000000007</v>
      </c>
      <c r="K1448" s="19">
        <f t="shared" si="22"/>
        <v>587077.47</v>
      </c>
      <c r="L1448" s="37">
        <v>49157.41</v>
      </c>
      <c r="M1448" s="38"/>
    </row>
    <row r="1449" spans="1:13" s="39" customFormat="1" ht="12.95" customHeight="1" x14ac:dyDescent="0.25">
      <c r="A1449" s="226"/>
      <c r="B1449" s="29"/>
      <c r="C1449" s="30"/>
      <c r="D1449" s="31" t="s">
        <v>11</v>
      </c>
      <c r="E1449" s="32"/>
      <c r="F1449" s="32"/>
      <c r="G1449" s="33"/>
      <c r="H1449" s="34"/>
      <c r="I1449" s="35"/>
      <c r="J1449" s="36"/>
      <c r="K1449" s="19"/>
      <c r="L1449" s="37"/>
      <c r="M1449" s="38"/>
    </row>
    <row r="1450" spans="1:13" s="39" customFormat="1" ht="12.95" customHeight="1" x14ac:dyDescent="0.25">
      <c r="A1450" s="226"/>
      <c r="B1450" s="29">
        <v>5225</v>
      </c>
      <c r="C1450" s="30">
        <v>2</v>
      </c>
      <c r="D1450" s="32" t="s">
        <v>3723</v>
      </c>
      <c r="E1450" s="32" t="s">
        <v>3724</v>
      </c>
      <c r="F1450" s="32" t="s">
        <v>3725</v>
      </c>
      <c r="G1450" s="33" t="s">
        <v>12</v>
      </c>
      <c r="H1450" s="34" t="s">
        <v>13</v>
      </c>
      <c r="I1450" s="35">
        <v>0.92</v>
      </c>
      <c r="J1450" s="36">
        <v>795800</v>
      </c>
      <c r="K1450" s="19">
        <f t="shared" si="22"/>
        <v>1193700</v>
      </c>
      <c r="L1450" s="37">
        <v>99475</v>
      </c>
      <c r="M1450" s="38"/>
    </row>
    <row r="1451" spans="1:13" s="39" customFormat="1" ht="12.95" customHeight="1" x14ac:dyDescent="0.25">
      <c r="A1451" s="226"/>
      <c r="B1451" s="29">
        <v>5226</v>
      </c>
      <c r="C1451" s="30">
        <v>3</v>
      </c>
      <c r="D1451" s="32" t="s">
        <v>3726</v>
      </c>
      <c r="E1451" s="32" t="s">
        <v>3727</v>
      </c>
      <c r="F1451" s="32" t="s">
        <v>3728</v>
      </c>
      <c r="G1451" s="33" t="s">
        <v>12</v>
      </c>
      <c r="H1451" s="34" t="s">
        <v>13</v>
      </c>
      <c r="I1451" s="35">
        <v>0.92800000000000005</v>
      </c>
      <c r="J1451" s="36">
        <v>802720</v>
      </c>
      <c r="K1451" s="19">
        <f t="shared" si="22"/>
        <v>1204080</v>
      </c>
      <c r="L1451" s="37">
        <v>100340</v>
      </c>
      <c r="M1451" s="38"/>
    </row>
    <row r="1452" spans="1:13" s="39" customFormat="1" ht="12.95" customHeight="1" x14ac:dyDescent="0.25">
      <c r="A1452" s="226"/>
      <c r="B1452" s="29">
        <v>5201</v>
      </c>
      <c r="C1452" s="30">
        <v>4</v>
      </c>
      <c r="D1452" s="32" t="s">
        <v>236</v>
      </c>
      <c r="E1452" s="32" t="s">
        <v>237</v>
      </c>
      <c r="F1452" s="32" t="s">
        <v>1455</v>
      </c>
      <c r="G1452" s="33" t="s">
        <v>12</v>
      </c>
      <c r="H1452" s="34" t="s">
        <v>13</v>
      </c>
      <c r="I1452" s="35">
        <v>0.92720000000000002</v>
      </c>
      <c r="J1452" s="36">
        <v>796838</v>
      </c>
      <c r="K1452" s="19">
        <f t="shared" si="22"/>
        <v>1197852</v>
      </c>
      <c r="L1452" s="37">
        <v>100253.5</v>
      </c>
      <c r="M1452" s="38"/>
    </row>
    <row r="1453" spans="1:13" s="39" customFormat="1" ht="12.95" customHeight="1" x14ac:dyDescent="0.25">
      <c r="A1453" s="226"/>
      <c r="B1453" s="29">
        <v>5242</v>
      </c>
      <c r="C1453" s="30">
        <v>5</v>
      </c>
      <c r="D1453" s="32" t="s">
        <v>3729</v>
      </c>
      <c r="E1453" s="32" t="s">
        <v>3730</v>
      </c>
      <c r="F1453" s="32" t="s">
        <v>3731</v>
      </c>
      <c r="G1453" s="33" t="s">
        <v>12</v>
      </c>
      <c r="H1453" s="34" t="s">
        <v>13</v>
      </c>
      <c r="I1453" s="35">
        <v>0.98570000000000002</v>
      </c>
      <c r="J1453" s="36">
        <v>852630.48000000021</v>
      </c>
      <c r="K1453" s="19">
        <f t="shared" si="22"/>
        <v>1278945.72</v>
      </c>
      <c r="L1453" s="37">
        <v>106578.81</v>
      </c>
      <c r="M1453" s="58"/>
    </row>
    <row r="1454" spans="1:13" s="39" customFormat="1" ht="12.95" customHeight="1" x14ac:dyDescent="0.25">
      <c r="A1454" s="226"/>
      <c r="B1454" s="29">
        <v>5229</v>
      </c>
      <c r="C1454" s="30">
        <v>7</v>
      </c>
      <c r="D1454" s="32" t="s">
        <v>3735</v>
      </c>
      <c r="E1454" s="32" t="s">
        <v>1019</v>
      </c>
      <c r="F1454" s="32" t="s">
        <v>3736</v>
      </c>
      <c r="G1454" s="33" t="s">
        <v>12</v>
      </c>
      <c r="H1454" s="34" t="s">
        <v>13</v>
      </c>
      <c r="I1454" s="35">
        <v>0.91720000000000002</v>
      </c>
      <c r="J1454" s="36">
        <v>793378</v>
      </c>
      <c r="K1454" s="19">
        <f t="shared" si="22"/>
        <v>1190067</v>
      </c>
      <c r="L1454" s="37">
        <v>99172.25</v>
      </c>
      <c r="M1454" s="38"/>
    </row>
    <row r="1455" spans="1:13" s="39" customFormat="1" ht="12.95" customHeight="1" x14ac:dyDescent="0.25">
      <c r="A1455" s="226"/>
      <c r="B1455" s="29">
        <v>5205</v>
      </c>
      <c r="C1455" s="30">
        <v>8</v>
      </c>
      <c r="D1455" s="32" t="s">
        <v>3737</v>
      </c>
      <c r="E1455" s="32" t="s">
        <v>3738</v>
      </c>
      <c r="F1455" s="32" t="s">
        <v>3739</v>
      </c>
      <c r="G1455" s="33" t="s">
        <v>12</v>
      </c>
      <c r="H1455" s="34" t="s">
        <v>13</v>
      </c>
      <c r="I1455" s="35">
        <v>0.92</v>
      </c>
      <c r="J1455" s="36">
        <v>790610</v>
      </c>
      <c r="K1455" s="19">
        <f t="shared" si="22"/>
        <v>1188510</v>
      </c>
      <c r="L1455" s="37">
        <v>99475</v>
      </c>
      <c r="M1455" s="38"/>
    </row>
    <row r="1456" spans="1:13" s="39" customFormat="1" ht="12.95" customHeight="1" x14ac:dyDescent="0.25">
      <c r="A1456" s="226"/>
      <c r="B1456" s="29">
        <v>5241</v>
      </c>
      <c r="C1456" s="30">
        <v>9</v>
      </c>
      <c r="D1456" s="42" t="s">
        <v>3740</v>
      </c>
      <c r="E1456" s="42" t="s">
        <v>3741</v>
      </c>
      <c r="F1456" s="42" t="s">
        <v>3742</v>
      </c>
      <c r="G1456" s="27" t="s">
        <v>12</v>
      </c>
      <c r="H1456" s="34" t="s">
        <v>13</v>
      </c>
      <c r="I1456" s="35">
        <v>0.93500000000000005</v>
      </c>
      <c r="J1456" s="36">
        <v>808775.04</v>
      </c>
      <c r="K1456" s="19">
        <f t="shared" si="22"/>
        <v>1213162.56</v>
      </c>
      <c r="L1456" s="37">
        <v>101096.88</v>
      </c>
      <c r="M1456" s="38"/>
    </row>
    <row r="1457" spans="1:13" s="39" customFormat="1" ht="12.95" customHeight="1" x14ac:dyDescent="0.25">
      <c r="A1457" s="226"/>
      <c r="B1457" s="29">
        <v>5235</v>
      </c>
      <c r="C1457" s="30">
        <v>10</v>
      </c>
      <c r="D1457" s="32" t="s">
        <v>3743</v>
      </c>
      <c r="E1457" s="32" t="s">
        <v>3744</v>
      </c>
      <c r="F1457" s="32" t="s">
        <v>3745</v>
      </c>
      <c r="G1457" s="50" t="s">
        <v>12</v>
      </c>
      <c r="H1457" s="34" t="s">
        <v>13</v>
      </c>
      <c r="I1457" s="35">
        <v>0.93300000000000005</v>
      </c>
      <c r="J1457" s="36">
        <v>763795.04</v>
      </c>
      <c r="K1457" s="19">
        <f t="shared" si="22"/>
        <v>1167317.56</v>
      </c>
      <c r="L1457" s="37">
        <v>100880.63</v>
      </c>
      <c r="M1457" s="38"/>
    </row>
    <row r="1458" spans="1:13" s="39" customFormat="1" ht="12.95" customHeight="1" x14ac:dyDescent="0.25">
      <c r="A1458" s="226"/>
      <c r="B1458" s="29">
        <v>5232</v>
      </c>
      <c r="C1458" s="30">
        <v>11</v>
      </c>
      <c r="D1458" s="42" t="s">
        <v>3746</v>
      </c>
      <c r="E1458" s="42" t="s">
        <v>3747</v>
      </c>
      <c r="F1458" s="42" t="s">
        <v>3748</v>
      </c>
      <c r="G1458" s="50" t="s">
        <v>12</v>
      </c>
      <c r="H1458" s="34" t="s">
        <v>13</v>
      </c>
      <c r="I1458" s="35">
        <v>0.55620000000000003</v>
      </c>
      <c r="J1458" s="36">
        <v>524363.04</v>
      </c>
      <c r="K1458" s="19">
        <f t="shared" si="22"/>
        <v>764919.56</v>
      </c>
      <c r="L1458" s="37">
        <v>60139.13</v>
      </c>
      <c r="M1458" s="38"/>
    </row>
    <row r="1459" spans="1:13" s="39" customFormat="1" ht="12.95" customHeight="1" x14ac:dyDescent="0.25">
      <c r="A1459" s="226"/>
      <c r="B1459" s="29">
        <v>5243</v>
      </c>
      <c r="C1459" s="30">
        <v>12</v>
      </c>
      <c r="D1459" s="42" t="s">
        <v>3749</v>
      </c>
      <c r="E1459" s="42" t="s">
        <v>3750</v>
      </c>
      <c r="F1459" s="42" t="s">
        <v>3751</v>
      </c>
      <c r="G1459" s="27" t="s">
        <v>12</v>
      </c>
      <c r="H1459" s="34" t="s">
        <v>13</v>
      </c>
      <c r="I1459" s="35">
        <v>0.92400000000000004</v>
      </c>
      <c r="J1459" s="36">
        <v>799260</v>
      </c>
      <c r="K1459" s="19">
        <f t="shared" si="22"/>
        <v>1198890</v>
      </c>
      <c r="L1459" s="37">
        <v>99907.5</v>
      </c>
      <c r="M1459" s="38"/>
    </row>
    <row r="1460" spans="1:13" s="39" customFormat="1" ht="12.95" customHeight="1" x14ac:dyDescent="0.25">
      <c r="A1460" s="226"/>
      <c r="B1460" s="29">
        <v>5227</v>
      </c>
      <c r="C1460" s="30">
        <v>13</v>
      </c>
      <c r="D1460" s="32" t="s">
        <v>3752</v>
      </c>
      <c r="E1460" s="32" t="s">
        <v>3048</v>
      </c>
      <c r="F1460" s="32" t="s">
        <v>3753</v>
      </c>
      <c r="G1460" s="50" t="s">
        <v>12</v>
      </c>
      <c r="H1460" s="34" t="s">
        <v>13</v>
      </c>
      <c r="I1460" s="35">
        <v>0.9204</v>
      </c>
      <c r="J1460" s="36">
        <v>796146</v>
      </c>
      <c r="K1460" s="19">
        <f t="shared" si="22"/>
        <v>1194219</v>
      </c>
      <c r="L1460" s="37">
        <v>99518.25</v>
      </c>
      <c r="M1460" s="38"/>
    </row>
    <row r="1461" spans="1:13" s="39" customFormat="1" ht="12.95" customHeight="1" x14ac:dyDescent="0.25">
      <c r="A1461" s="226"/>
      <c r="B1461" s="29">
        <v>5231</v>
      </c>
      <c r="C1461" s="30">
        <v>14</v>
      </c>
      <c r="D1461" s="32" t="s">
        <v>3754</v>
      </c>
      <c r="E1461" s="32" t="s">
        <v>3755</v>
      </c>
      <c r="F1461" s="32" t="s">
        <v>2281</v>
      </c>
      <c r="G1461" s="50" t="s">
        <v>12</v>
      </c>
      <c r="H1461" s="34" t="s">
        <v>13</v>
      </c>
      <c r="I1461" s="35">
        <v>0.94769999999999999</v>
      </c>
      <c r="J1461" s="36">
        <v>819760.48</v>
      </c>
      <c r="K1461" s="19">
        <f t="shared" si="22"/>
        <v>1229640.72</v>
      </c>
      <c r="L1461" s="37">
        <v>102470.06</v>
      </c>
      <c r="M1461" s="38"/>
    </row>
    <row r="1462" spans="1:13" s="39" customFormat="1" ht="12.95" customHeight="1" x14ac:dyDescent="0.25">
      <c r="A1462" s="226"/>
      <c r="B1462" s="29">
        <v>5217</v>
      </c>
      <c r="C1462" s="30">
        <v>15</v>
      </c>
      <c r="D1462" s="32" t="s">
        <v>3445</v>
      </c>
      <c r="E1462" s="32" t="s">
        <v>3446</v>
      </c>
      <c r="F1462" s="32" t="s">
        <v>3224</v>
      </c>
      <c r="G1462" s="50" t="s">
        <v>12</v>
      </c>
      <c r="H1462" s="34" t="s">
        <v>13</v>
      </c>
      <c r="I1462" s="35">
        <v>0.92420000000000002</v>
      </c>
      <c r="J1462" s="36">
        <v>799433.04</v>
      </c>
      <c r="K1462" s="19">
        <f t="shared" si="22"/>
        <v>1199149.56</v>
      </c>
      <c r="L1462" s="37">
        <v>99929.13</v>
      </c>
      <c r="M1462" s="38"/>
    </row>
    <row r="1463" spans="1:13" s="39" customFormat="1" ht="12.95" customHeight="1" x14ac:dyDescent="0.25">
      <c r="A1463" s="226"/>
      <c r="B1463" s="29">
        <v>5244</v>
      </c>
      <c r="C1463" s="30">
        <v>16</v>
      </c>
      <c r="D1463" s="42" t="s">
        <v>3756</v>
      </c>
      <c r="E1463" s="42" t="s">
        <v>3757</v>
      </c>
      <c r="F1463" s="42" t="s">
        <v>3758</v>
      </c>
      <c r="G1463" s="27" t="s">
        <v>12</v>
      </c>
      <c r="H1463" s="34" t="s">
        <v>13</v>
      </c>
      <c r="I1463" s="35">
        <v>0.92400000000000004</v>
      </c>
      <c r="J1463" s="36">
        <v>799260</v>
      </c>
      <c r="K1463" s="19">
        <f t="shared" si="22"/>
        <v>1198890</v>
      </c>
      <c r="L1463" s="37">
        <v>99907.5</v>
      </c>
      <c r="M1463" s="38"/>
    </row>
    <row r="1464" spans="1:13" s="39" customFormat="1" ht="12.95" customHeight="1" x14ac:dyDescent="0.25">
      <c r="A1464" s="226"/>
      <c r="B1464" s="29">
        <v>5247</v>
      </c>
      <c r="C1464" s="30">
        <v>17</v>
      </c>
      <c r="D1464" s="32" t="s">
        <v>3759</v>
      </c>
      <c r="E1464" s="32" t="s">
        <v>3760</v>
      </c>
      <c r="F1464" s="32" t="s">
        <v>3761</v>
      </c>
      <c r="G1464" s="33" t="s">
        <v>12</v>
      </c>
      <c r="H1464" s="34" t="s">
        <v>13</v>
      </c>
      <c r="I1464" s="35">
        <v>0.92600000000000005</v>
      </c>
      <c r="J1464" s="36">
        <v>800990</v>
      </c>
      <c r="K1464" s="19">
        <f t="shared" si="22"/>
        <v>1201485</v>
      </c>
      <c r="L1464" s="37">
        <v>100123.75</v>
      </c>
      <c r="M1464" s="38"/>
    </row>
    <row r="1465" spans="1:13" s="39" customFormat="1" ht="12.95" customHeight="1" x14ac:dyDescent="0.25">
      <c r="A1465" s="226"/>
      <c r="B1465" s="29">
        <v>5216</v>
      </c>
      <c r="C1465" s="30">
        <v>18</v>
      </c>
      <c r="D1465" s="42" t="s">
        <v>2612</v>
      </c>
      <c r="E1465" s="42" t="s">
        <v>2613</v>
      </c>
      <c r="F1465" s="42" t="s">
        <v>3762</v>
      </c>
      <c r="G1465" s="33" t="s">
        <v>12</v>
      </c>
      <c r="H1465" s="34" t="s">
        <v>13</v>
      </c>
      <c r="I1465" s="35">
        <v>0.9</v>
      </c>
      <c r="J1465" s="36">
        <v>778500</v>
      </c>
      <c r="K1465" s="19">
        <f t="shared" si="22"/>
        <v>1167750</v>
      </c>
      <c r="L1465" s="37">
        <v>97312.5</v>
      </c>
      <c r="M1465" s="38"/>
    </row>
    <row r="1466" spans="1:13" s="39" customFormat="1" ht="12.95" customHeight="1" x14ac:dyDescent="0.25">
      <c r="A1466" s="226"/>
      <c r="B1466" s="43">
        <v>5207</v>
      </c>
      <c r="C1466" s="30">
        <v>19</v>
      </c>
      <c r="D1466" s="32" t="s">
        <v>2279</v>
      </c>
      <c r="E1466" s="32" t="s">
        <v>3763</v>
      </c>
      <c r="F1466" s="32" t="s">
        <v>3764</v>
      </c>
      <c r="G1466" s="33" t="s">
        <v>12</v>
      </c>
      <c r="H1466" s="34" t="s">
        <v>13</v>
      </c>
      <c r="I1466" s="35">
        <v>0.95199999999999996</v>
      </c>
      <c r="J1466" s="36">
        <v>818290</v>
      </c>
      <c r="K1466" s="19">
        <f t="shared" si="22"/>
        <v>1230030</v>
      </c>
      <c r="L1466" s="37">
        <v>102935</v>
      </c>
      <c r="M1466" s="38"/>
    </row>
    <row r="1467" spans="1:13" s="39" customFormat="1" ht="12.95" customHeight="1" x14ac:dyDescent="0.25">
      <c r="A1467" s="226"/>
      <c r="B1467" s="29">
        <v>5218</v>
      </c>
      <c r="C1467" s="30">
        <v>20</v>
      </c>
      <c r="D1467" s="42" t="s">
        <v>3765</v>
      </c>
      <c r="E1467" s="42" t="s">
        <v>3766</v>
      </c>
      <c r="F1467" s="42" t="s">
        <v>3767</v>
      </c>
      <c r="G1467" s="33" t="s">
        <v>12</v>
      </c>
      <c r="H1467" s="34" t="s">
        <v>13</v>
      </c>
      <c r="I1467" s="35">
        <v>0.5252</v>
      </c>
      <c r="J1467" s="36">
        <v>454298</v>
      </c>
      <c r="K1467" s="19">
        <f t="shared" si="22"/>
        <v>681447</v>
      </c>
      <c r="L1467" s="37">
        <v>56787.25</v>
      </c>
      <c r="M1467" s="38"/>
    </row>
    <row r="1468" spans="1:13" s="39" customFormat="1" ht="12.95" customHeight="1" x14ac:dyDescent="0.25">
      <c r="A1468" s="226"/>
      <c r="B1468" s="29">
        <v>5223</v>
      </c>
      <c r="C1468" s="30">
        <v>21</v>
      </c>
      <c r="D1468" s="42" t="s">
        <v>3768</v>
      </c>
      <c r="E1468" s="42" t="s">
        <v>3769</v>
      </c>
      <c r="F1468" s="42" t="s">
        <v>3770</v>
      </c>
      <c r="G1468" s="33" t="s">
        <v>12</v>
      </c>
      <c r="H1468" s="34" t="s">
        <v>13</v>
      </c>
      <c r="I1468" s="35">
        <v>0.92220000000000002</v>
      </c>
      <c r="J1468" s="36">
        <v>797270.54</v>
      </c>
      <c r="K1468" s="19">
        <f t="shared" si="22"/>
        <v>1196122.06</v>
      </c>
      <c r="L1468" s="37">
        <v>99712.88</v>
      </c>
      <c r="M1468" s="38"/>
    </row>
    <row r="1469" spans="1:13" s="39" customFormat="1" ht="12.95" customHeight="1" x14ac:dyDescent="0.25">
      <c r="A1469" s="226"/>
      <c r="B1469" s="29">
        <v>5203</v>
      </c>
      <c r="C1469" s="30">
        <v>22</v>
      </c>
      <c r="D1469" s="32" t="s">
        <v>3187</v>
      </c>
      <c r="E1469" s="32" t="s">
        <v>3188</v>
      </c>
      <c r="F1469" s="32" t="s">
        <v>3771</v>
      </c>
      <c r="G1469" s="33" t="s">
        <v>12</v>
      </c>
      <c r="H1469" s="34" t="s">
        <v>13</v>
      </c>
      <c r="I1469" s="35">
        <v>0.92720000000000002</v>
      </c>
      <c r="J1469" s="36">
        <v>796838</v>
      </c>
      <c r="K1469" s="19">
        <f t="shared" si="22"/>
        <v>1197852</v>
      </c>
      <c r="L1469" s="37">
        <v>100253.5</v>
      </c>
      <c r="M1469" s="38"/>
    </row>
    <row r="1470" spans="1:13" s="39" customFormat="1" ht="12.95" customHeight="1" x14ac:dyDescent="0.25">
      <c r="A1470" s="226"/>
      <c r="B1470" s="29">
        <v>5237</v>
      </c>
      <c r="C1470" s="30">
        <v>23</v>
      </c>
      <c r="D1470" s="32" t="s">
        <v>3772</v>
      </c>
      <c r="E1470" s="32" t="s">
        <v>3773</v>
      </c>
      <c r="F1470" s="32" t="s">
        <v>3774</v>
      </c>
      <c r="G1470" s="33" t="s">
        <v>12</v>
      </c>
      <c r="H1470" s="34" t="s">
        <v>13</v>
      </c>
      <c r="I1470" s="35">
        <v>0.93100000000000005</v>
      </c>
      <c r="J1470" s="36">
        <v>504943.79</v>
      </c>
      <c r="K1470" s="19">
        <f t="shared" si="22"/>
        <v>907601.31</v>
      </c>
      <c r="L1470" s="37">
        <v>100664.38</v>
      </c>
      <c r="M1470" s="38"/>
    </row>
    <row r="1471" spans="1:13" s="39" customFormat="1" ht="12.95" customHeight="1" x14ac:dyDescent="0.25">
      <c r="A1471" s="226"/>
      <c r="B1471" s="29">
        <v>5213</v>
      </c>
      <c r="C1471" s="30">
        <v>24</v>
      </c>
      <c r="D1471" s="42" t="s">
        <v>1687</v>
      </c>
      <c r="E1471" s="42" t="s">
        <v>3775</v>
      </c>
      <c r="F1471" s="42" t="s">
        <v>3776</v>
      </c>
      <c r="G1471" s="33" t="s">
        <v>12</v>
      </c>
      <c r="H1471" s="34" t="s">
        <v>13</v>
      </c>
      <c r="I1471" s="35">
        <v>0.93700000000000006</v>
      </c>
      <c r="J1471" s="36">
        <v>805315.04</v>
      </c>
      <c r="K1471" s="19">
        <f t="shared" si="22"/>
        <v>1210567.56</v>
      </c>
      <c r="L1471" s="37">
        <v>101313.13</v>
      </c>
      <c r="M1471" s="38"/>
    </row>
    <row r="1472" spans="1:13" s="39" customFormat="1" ht="12.95" customHeight="1" x14ac:dyDescent="0.25">
      <c r="A1472" s="226"/>
      <c r="B1472" s="29">
        <v>5211</v>
      </c>
      <c r="C1472" s="30">
        <v>25</v>
      </c>
      <c r="D1472" s="32" t="s">
        <v>2251</v>
      </c>
      <c r="E1472" s="32" t="s">
        <v>2940</v>
      </c>
      <c r="F1472" s="32" t="s">
        <v>3777</v>
      </c>
      <c r="G1472" s="33" t="s">
        <v>12</v>
      </c>
      <c r="H1472" s="34" t="s">
        <v>13</v>
      </c>
      <c r="I1472" s="35">
        <v>0.94899999999999995</v>
      </c>
      <c r="J1472" s="36">
        <v>815695.04</v>
      </c>
      <c r="K1472" s="19">
        <f t="shared" si="22"/>
        <v>1226137.56</v>
      </c>
      <c r="L1472" s="37">
        <v>102610.63</v>
      </c>
      <c r="M1472" s="38"/>
    </row>
    <row r="1473" spans="1:13" s="39" customFormat="1" ht="12.95" customHeight="1" x14ac:dyDescent="0.25">
      <c r="A1473" s="226"/>
      <c r="B1473" s="29">
        <v>5238</v>
      </c>
      <c r="C1473" s="30">
        <v>26</v>
      </c>
      <c r="D1473" s="32" t="s">
        <v>3778</v>
      </c>
      <c r="E1473" s="32" t="s">
        <v>3779</v>
      </c>
      <c r="F1473" s="32" t="s">
        <v>3780</v>
      </c>
      <c r="G1473" s="33" t="s">
        <v>12</v>
      </c>
      <c r="H1473" s="34" t="s">
        <v>13</v>
      </c>
      <c r="I1473" s="35">
        <v>0.93300000000000005</v>
      </c>
      <c r="J1473" s="36">
        <v>807045.04</v>
      </c>
      <c r="K1473" s="19">
        <f t="shared" si="22"/>
        <v>1210567.56</v>
      </c>
      <c r="L1473" s="37">
        <v>100880.63</v>
      </c>
      <c r="M1473" s="38"/>
    </row>
    <row r="1474" spans="1:13" s="39" customFormat="1" ht="12.95" customHeight="1" x14ac:dyDescent="0.25">
      <c r="A1474" s="226"/>
      <c r="B1474" s="29">
        <v>5209</v>
      </c>
      <c r="C1474" s="30">
        <v>27</v>
      </c>
      <c r="D1474" s="32" t="s">
        <v>3781</v>
      </c>
      <c r="E1474" s="32" t="s">
        <v>1462</v>
      </c>
      <c r="F1474" s="32" t="s">
        <v>3782</v>
      </c>
      <c r="G1474" s="33" t="s">
        <v>12</v>
      </c>
      <c r="H1474" s="34" t="s">
        <v>13</v>
      </c>
      <c r="I1474" s="35">
        <v>0.93400000000000005</v>
      </c>
      <c r="J1474" s="36">
        <v>802720</v>
      </c>
      <c r="K1474" s="19">
        <f t="shared" si="22"/>
        <v>1206675</v>
      </c>
      <c r="L1474" s="37">
        <v>100988.75</v>
      </c>
      <c r="M1474" s="38"/>
    </row>
    <row r="1475" spans="1:13" s="39" customFormat="1" ht="12.95" customHeight="1" x14ac:dyDescent="0.25">
      <c r="A1475" s="226"/>
      <c r="B1475" s="29">
        <v>5206</v>
      </c>
      <c r="C1475" s="30">
        <v>28</v>
      </c>
      <c r="D1475" s="32" t="s">
        <v>3783</v>
      </c>
      <c r="E1475" s="32" t="s">
        <v>3784</v>
      </c>
      <c r="F1475" s="32" t="s">
        <v>3785</v>
      </c>
      <c r="G1475" s="33" t="s">
        <v>12</v>
      </c>
      <c r="H1475" s="34" t="s">
        <v>13</v>
      </c>
      <c r="I1475" s="35">
        <v>0.54400000000000004</v>
      </c>
      <c r="J1475" s="36">
        <v>465370</v>
      </c>
      <c r="K1475" s="19">
        <f t="shared" si="22"/>
        <v>700650</v>
      </c>
      <c r="L1475" s="37">
        <v>58820</v>
      </c>
      <c r="M1475" s="38"/>
    </row>
    <row r="1476" spans="1:13" s="39" customFormat="1" ht="12.95" customHeight="1" x14ac:dyDescent="0.25">
      <c r="A1476" s="226"/>
      <c r="B1476" s="29">
        <v>5220</v>
      </c>
      <c r="C1476" s="30">
        <v>29</v>
      </c>
      <c r="D1476" s="32" t="s">
        <v>3786</v>
      </c>
      <c r="E1476" s="32" t="s">
        <v>3787</v>
      </c>
      <c r="F1476" s="32" t="s">
        <v>3788</v>
      </c>
      <c r="G1476" s="33" t="s">
        <v>12</v>
      </c>
      <c r="H1476" s="34" t="s">
        <v>13</v>
      </c>
      <c r="I1476" s="35">
        <v>0.92200000000000004</v>
      </c>
      <c r="J1476" s="36">
        <v>797530</v>
      </c>
      <c r="K1476" s="19">
        <f t="shared" si="22"/>
        <v>1196295</v>
      </c>
      <c r="L1476" s="37">
        <v>99691.25</v>
      </c>
      <c r="M1476" s="38"/>
    </row>
    <row r="1477" spans="1:13" s="39" customFormat="1" ht="12.95" customHeight="1" x14ac:dyDescent="0.25">
      <c r="A1477" s="226"/>
      <c r="B1477" s="29">
        <v>5202</v>
      </c>
      <c r="C1477" s="30">
        <v>30</v>
      </c>
      <c r="D1477" s="42" t="s">
        <v>3789</v>
      </c>
      <c r="E1477" s="42" t="s">
        <v>3790</v>
      </c>
      <c r="F1477" s="42" t="s">
        <v>3791</v>
      </c>
      <c r="G1477" s="33" t="s">
        <v>12</v>
      </c>
      <c r="H1477" s="34" t="s">
        <v>13</v>
      </c>
      <c r="I1477" s="35">
        <v>0.92920000000000003</v>
      </c>
      <c r="J1477" s="36">
        <v>798568</v>
      </c>
      <c r="K1477" s="19">
        <f t="shared" si="22"/>
        <v>1200447</v>
      </c>
      <c r="L1477" s="37">
        <v>100469.75</v>
      </c>
      <c r="M1477" s="38"/>
    </row>
    <row r="1478" spans="1:13" s="39" customFormat="1" ht="12.95" customHeight="1" x14ac:dyDescent="0.25">
      <c r="A1478" s="226"/>
      <c r="B1478" s="29">
        <v>5214</v>
      </c>
      <c r="C1478" s="30">
        <v>31</v>
      </c>
      <c r="D1478" s="32" t="s">
        <v>3792</v>
      </c>
      <c r="E1478" s="32" t="s">
        <v>3793</v>
      </c>
      <c r="F1478" s="32" t="s">
        <v>3794</v>
      </c>
      <c r="G1478" s="33" t="s">
        <v>12</v>
      </c>
      <c r="H1478" s="34" t="s">
        <v>13</v>
      </c>
      <c r="I1478" s="35">
        <v>0.91800000000000004</v>
      </c>
      <c r="J1478" s="36">
        <v>794070</v>
      </c>
      <c r="K1478" s="19">
        <f t="shared" si="22"/>
        <v>1191105</v>
      </c>
      <c r="L1478" s="37">
        <v>99258.75</v>
      </c>
      <c r="M1478" s="38"/>
    </row>
    <row r="1479" spans="1:13" s="39" customFormat="1" ht="12.95" customHeight="1" x14ac:dyDescent="0.25">
      <c r="A1479" s="226"/>
      <c r="B1479" s="29">
        <v>5234</v>
      </c>
      <c r="C1479" s="30">
        <v>32</v>
      </c>
      <c r="D1479" s="32" t="s">
        <v>3795</v>
      </c>
      <c r="E1479" s="32" t="s">
        <v>3796</v>
      </c>
      <c r="F1479" s="32" t="s">
        <v>3797</v>
      </c>
      <c r="G1479" s="33" t="s">
        <v>12</v>
      </c>
      <c r="H1479" s="34" t="s">
        <v>13</v>
      </c>
      <c r="I1479" s="35">
        <v>0.95699999999999996</v>
      </c>
      <c r="J1479" s="36">
        <v>822615.04000000004</v>
      </c>
      <c r="K1479" s="19">
        <f t="shared" si="22"/>
        <v>1236517.56</v>
      </c>
      <c r="L1479" s="37">
        <v>103475.63</v>
      </c>
      <c r="M1479" s="38"/>
    </row>
    <row r="1480" spans="1:13" s="39" customFormat="1" ht="12.95" customHeight="1" x14ac:dyDescent="0.25">
      <c r="A1480" s="226"/>
      <c r="B1480" s="29">
        <v>5236</v>
      </c>
      <c r="C1480" s="30">
        <v>33</v>
      </c>
      <c r="D1480" s="32" t="s">
        <v>3798</v>
      </c>
      <c r="E1480" s="32" t="s">
        <v>3799</v>
      </c>
      <c r="F1480" s="32" t="s">
        <v>3800</v>
      </c>
      <c r="G1480" s="33" t="s">
        <v>12</v>
      </c>
      <c r="H1480" s="34" t="s">
        <v>13</v>
      </c>
      <c r="I1480" s="35">
        <v>0.93899999999999995</v>
      </c>
      <c r="J1480" s="36">
        <v>812235.04</v>
      </c>
      <c r="K1480" s="19">
        <f t="shared" si="22"/>
        <v>1218352.56</v>
      </c>
      <c r="L1480" s="37">
        <v>101529.38</v>
      </c>
      <c r="M1480" s="38"/>
    </row>
    <row r="1481" spans="1:13" s="39" customFormat="1" ht="12.95" customHeight="1" x14ac:dyDescent="0.25">
      <c r="A1481" s="226"/>
      <c r="B1481" s="29">
        <v>5200</v>
      </c>
      <c r="C1481" s="30">
        <v>34</v>
      </c>
      <c r="D1481" s="32" t="s">
        <v>3801</v>
      </c>
      <c r="E1481" s="32" t="s">
        <v>3802</v>
      </c>
      <c r="F1481" s="32" t="s">
        <v>3803</v>
      </c>
      <c r="G1481" s="33" t="s">
        <v>12</v>
      </c>
      <c r="H1481" s="34" t="s">
        <v>13</v>
      </c>
      <c r="I1481" s="35">
        <v>0.92720000000000002</v>
      </c>
      <c r="J1481" s="36">
        <v>796838</v>
      </c>
      <c r="K1481" s="19">
        <f t="shared" si="22"/>
        <v>1197852</v>
      </c>
      <c r="L1481" s="37">
        <v>100253.5</v>
      </c>
      <c r="M1481" s="38"/>
    </row>
    <row r="1482" spans="1:13" s="39" customFormat="1" ht="12.95" customHeight="1" x14ac:dyDescent="0.25">
      <c r="A1482" s="226"/>
      <c r="B1482" s="29">
        <v>5212</v>
      </c>
      <c r="C1482" s="30">
        <v>35</v>
      </c>
      <c r="D1482" s="32" t="s">
        <v>3804</v>
      </c>
      <c r="E1482" s="32" t="s">
        <v>3805</v>
      </c>
      <c r="F1482" s="32" t="s">
        <v>3806</v>
      </c>
      <c r="G1482" s="33" t="s">
        <v>12</v>
      </c>
      <c r="H1482" s="34" t="s">
        <v>13</v>
      </c>
      <c r="I1482" s="35">
        <v>0.92</v>
      </c>
      <c r="J1482" s="36">
        <v>790610</v>
      </c>
      <c r="K1482" s="19">
        <f t="shared" si="22"/>
        <v>1188510</v>
      </c>
      <c r="L1482" s="37">
        <v>99475</v>
      </c>
      <c r="M1482" s="38"/>
    </row>
    <row r="1483" spans="1:13" s="39" customFormat="1" ht="12.95" customHeight="1" x14ac:dyDescent="0.25">
      <c r="A1483" s="226"/>
      <c r="B1483" s="29">
        <v>5233</v>
      </c>
      <c r="C1483" s="30">
        <v>36</v>
      </c>
      <c r="D1483" s="32" t="s">
        <v>3807</v>
      </c>
      <c r="E1483" s="32" t="s">
        <v>3808</v>
      </c>
      <c r="F1483" s="32" t="s">
        <v>3809</v>
      </c>
      <c r="G1483" s="33" t="s">
        <v>12</v>
      </c>
      <c r="H1483" s="34" t="s">
        <v>13</v>
      </c>
      <c r="I1483" s="35">
        <v>0.9829</v>
      </c>
      <c r="J1483" s="36">
        <v>850208.48000000021</v>
      </c>
      <c r="K1483" s="19">
        <f t="shared" ref="K1483:K1546" si="23">ROUND(J1483+L1483*4,2)</f>
        <v>1275312.72</v>
      </c>
      <c r="L1483" s="37">
        <v>106276.06</v>
      </c>
      <c r="M1483" s="38"/>
    </row>
    <row r="1484" spans="1:13" s="39" customFormat="1" ht="12.95" customHeight="1" x14ac:dyDescent="0.25">
      <c r="A1484" s="226"/>
      <c r="B1484" s="29">
        <v>5204</v>
      </c>
      <c r="C1484" s="30">
        <v>37</v>
      </c>
      <c r="D1484" s="32" t="s">
        <v>3810</v>
      </c>
      <c r="E1484" s="32" t="s">
        <v>3811</v>
      </c>
      <c r="F1484" s="32" t="s">
        <v>3812</v>
      </c>
      <c r="G1484" s="33" t="s">
        <v>12</v>
      </c>
      <c r="H1484" s="34" t="s">
        <v>13</v>
      </c>
      <c r="I1484" s="35">
        <v>0.93600000000000005</v>
      </c>
      <c r="J1484" s="36">
        <v>804450</v>
      </c>
      <c r="K1484" s="19">
        <f t="shared" si="23"/>
        <v>1209270</v>
      </c>
      <c r="L1484" s="37">
        <v>101205</v>
      </c>
      <c r="M1484" s="38"/>
    </row>
    <row r="1485" spans="1:13" s="39" customFormat="1" ht="12.95" customHeight="1" x14ac:dyDescent="0.25">
      <c r="A1485" s="226"/>
      <c r="B1485" s="29">
        <v>5230</v>
      </c>
      <c r="C1485" s="30">
        <v>38</v>
      </c>
      <c r="D1485" s="32" t="s">
        <v>3813</v>
      </c>
      <c r="E1485" s="32" t="s">
        <v>3814</v>
      </c>
      <c r="F1485" s="32" t="s">
        <v>3815</v>
      </c>
      <c r="G1485" s="33" t="s">
        <v>12</v>
      </c>
      <c r="H1485" s="34" t="s">
        <v>13</v>
      </c>
      <c r="I1485" s="35">
        <v>0.92</v>
      </c>
      <c r="J1485" s="36">
        <v>709300</v>
      </c>
      <c r="K1485" s="19">
        <f t="shared" si="23"/>
        <v>1107200</v>
      </c>
      <c r="L1485" s="37">
        <v>99475</v>
      </c>
      <c r="M1485" s="38"/>
    </row>
    <row r="1486" spans="1:13" s="39" customFormat="1" ht="12.95" customHeight="1" x14ac:dyDescent="0.25">
      <c r="A1486" s="226"/>
      <c r="B1486" s="29">
        <v>5219</v>
      </c>
      <c r="C1486" s="30">
        <v>39</v>
      </c>
      <c r="D1486" s="32" t="s">
        <v>3816</v>
      </c>
      <c r="E1486" s="32" t="s">
        <v>3817</v>
      </c>
      <c r="F1486" s="32" t="s">
        <v>3818</v>
      </c>
      <c r="G1486" s="33" t="s">
        <v>12</v>
      </c>
      <c r="H1486" s="34" t="s">
        <v>13</v>
      </c>
      <c r="I1486" s="35">
        <v>0.94830000000000003</v>
      </c>
      <c r="J1486" s="36">
        <v>820279.52</v>
      </c>
      <c r="K1486" s="19">
        <f t="shared" si="23"/>
        <v>1230419.28</v>
      </c>
      <c r="L1486" s="37">
        <v>102534.94</v>
      </c>
      <c r="M1486" s="38"/>
    </row>
    <row r="1487" spans="1:13" s="39" customFormat="1" ht="12.95" customHeight="1" x14ac:dyDescent="0.25">
      <c r="A1487" s="226"/>
      <c r="B1487" s="29">
        <v>5240</v>
      </c>
      <c r="C1487" s="30">
        <v>40</v>
      </c>
      <c r="D1487" s="32" t="s">
        <v>152</v>
      </c>
      <c r="E1487" s="32" t="s">
        <v>3819</v>
      </c>
      <c r="F1487" s="32" t="s">
        <v>3820</v>
      </c>
      <c r="G1487" s="33" t="s">
        <v>12</v>
      </c>
      <c r="H1487" s="34" t="s">
        <v>13</v>
      </c>
      <c r="I1487" s="35">
        <v>0.92900000000000005</v>
      </c>
      <c r="J1487" s="36">
        <v>803585.04</v>
      </c>
      <c r="K1487" s="19">
        <f t="shared" si="23"/>
        <v>1205377.56</v>
      </c>
      <c r="L1487" s="37">
        <v>100448.13</v>
      </c>
      <c r="M1487" s="38"/>
    </row>
    <row r="1488" spans="1:13" s="39" customFormat="1" ht="12.95" customHeight="1" x14ac:dyDescent="0.25">
      <c r="A1488" s="226"/>
      <c r="B1488" s="29">
        <v>5245</v>
      </c>
      <c r="C1488" s="30">
        <v>41</v>
      </c>
      <c r="D1488" s="32" t="s">
        <v>3821</v>
      </c>
      <c r="E1488" s="32" t="s">
        <v>402</v>
      </c>
      <c r="F1488" s="32" t="s">
        <v>3822</v>
      </c>
      <c r="G1488" s="33" t="s">
        <v>12</v>
      </c>
      <c r="H1488" s="34" t="s">
        <v>13</v>
      </c>
      <c r="I1488" s="35">
        <v>0.94499999999999995</v>
      </c>
      <c r="J1488" s="36">
        <v>774175.04</v>
      </c>
      <c r="K1488" s="19">
        <f t="shared" si="23"/>
        <v>1182887.56</v>
      </c>
      <c r="L1488" s="37">
        <v>102178.13</v>
      </c>
      <c r="M1488" s="38"/>
    </row>
    <row r="1489" spans="1:13" s="39" customFormat="1" ht="12.95" customHeight="1" x14ac:dyDescent="0.25">
      <c r="A1489" s="226"/>
      <c r="B1489" s="29">
        <v>5221</v>
      </c>
      <c r="C1489" s="30">
        <v>42</v>
      </c>
      <c r="D1489" s="32" t="s">
        <v>3823</v>
      </c>
      <c r="E1489" s="32" t="s">
        <v>3824</v>
      </c>
      <c r="F1489" s="32" t="s">
        <v>3825</v>
      </c>
      <c r="G1489" s="33" t="s">
        <v>12</v>
      </c>
      <c r="H1489" s="34" t="s">
        <v>13</v>
      </c>
      <c r="I1489" s="35">
        <v>0.96299999999999997</v>
      </c>
      <c r="J1489" s="36">
        <v>832995.04</v>
      </c>
      <c r="K1489" s="19">
        <f t="shared" si="23"/>
        <v>1249492.56</v>
      </c>
      <c r="L1489" s="37">
        <v>104124.38</v>
      </c>
      <c r="M1489" s="38"/>
    </row>
    <row r="1490" spans="1:13" s="39" customFormat="1" ht="12.95" customHeight="1" x14ac:dyDescent="0.25">
      <c r="A1490" s="226"/>
      <c r="B1490" s="29">
        <v>5222</v>
      </c>
      <c r="C1490" s="30">
        <v>43</v>
      </c>
      <c r="D1490" s="32" t="s">
        <v>3826</v>
      </c>
      <c r="E1490" s="32" t="s">
        <v>3827</v>
      </c>
      <c r="F1490" s="32" t="s">
        <v>3828</v>
      </c>
      <c r="G1490" s="33" t="s">
        <v>12</v>
      </c>
      <c r="H1490" s="34" t="s">
        <v>13</v>
      </c>
      <c r="I1490" s="35">
        <v>0.92800000000000005</v>
      </c>
      <c r="J1490" s="36">
        <v>802720</v>
      </c>
      <c r="K1490" s="19">
        <f t="shared" si="23"/>
        <v>1204080</v>
      </c>
      <c r="L1490" s="37">
        <v>100340</v>
      </c>
      <c r="M1490" s="38"/>
    </row>
    <row r="1491" spans="1:13" s="39" customFormat="1" ht="12.95" customHeight="1" x14ac:dyDescent="0.25">
      <c r="A1491" s="226"/>
      <c r="B1491" s="29">
        <v>5215</v>
      </c>
      <c r="C1491" s="30">
        <v>44</v>
      </c>
      <c r="D1491" s="42" t="s">
        <v>3829</v>
      </c>
      <c r="E1491" s="42" t="s">
        <v>3830</v>
      </c>
      <c r="F1491" s="42" t="s">
        <v>3831</v>
      </c>
      <c r="G1491" s="33" t="s">
        <v>12</v>
      </c>
      <c r="H1491" s="34" t="s">
        <v>13</v>
      </c>
      <c r="I1491" s="35">
        <v>0.93600000000000005</v>
      </c>
      <c r="J1491" s="36">
        <v>809640</v>
      </c>
      <c r="K1491" s="19">
        <f t="shared" si="23"/>
        <v>1214460</v>
      </c>
      <c r="L1491" s="37">
        <v>101205</v>
      </c>
      <c r="M1491" s="38"/>
    </row>
    <row r="1492" spans="1:13" s="39" customFormat="1" ht="12.95" customHeight="1" x14ac:dyDescent="0.25">
      <c r="A1492" s="226"/>
      <c r="B1492" s="29"/>
      <c r="C1492" s="30"/>
      <c r="D1492" s="49" t="s">
        <v>5732</v>
      </c>
      <c r="E1492" s="42"/>
      <c r="F1492" s="42"/>
      <c r="G1492" s="33"/>
      <c r="H1492" s="34"/>
      <c r="I1492" s="35"/>
      <c r="J1492" s="36"/>
      <c r="K1492" s="19"/>
      <c r="L1492" s="37"/>
      <c r="M1492" s="38"/>
    </row>
    <row r="1493" spans="1:13" s="39" customFormat="1" ht="12.95" customHeight="1" x14ac:dyDescent="0.25">
      <c r="A1493" s="227"/>
      <c r="B1493" s="29">
        <v>5239</v>
      </c>
      <c r="C1493" s="30">
        <v>2</v>
      </c>
      <c r="D1493" s="32" t="s">
        <v>3832</v>
      </c>
      <c r="E1493" s="32" t="s">
        <v>3833</v>
      </c>
      <c r="F1493" s="32" t="s">
        <v>3834</v>
      </c>
      <c r="G1493" s="33" t="s">
        <v>5731</v>
      </c>
      <c r="H1493" s="34" t="s">
        <v>13</v>
      </c>
      <c r="I1493" s="35">
        <v>0.93899999999999995</v>
      </c>
      <c r="J1493" s="36">
        <v>1286805.5999999999</v>
      </c>
      <c r="K1493" s="19">
        <f t="shared" si="23"/>
        <v>1930208.4</v>
      </c>
      <c r="L1493" s="37">
        <v>160850.70000000001</v>
      </c>
      <c r="M1493" s="38"/>
    </row>
    <row r="1494" spans="1:13" s="39" customFormat="1" ht="12.95" customHeight="1" x14ac:dyDescent="0.25">
      <c r="A1494" s="225" t="s">
        <v>3835</v>
      </c>
      <c r="B1494" s="29"/>
      <c r="C1494" s="30"/>
      <c r="D1494" s="31" t="s">
        <v>126</v>
      </c>
      <c r="E1494" s="32"/>
      <c r="F1494" s="32"/>
      <c r="G1494" s="33"/>
      <c r="H1494" s="34"/>
      <c r="I1494" s="35"/>
      <c r="J1494" s="36"/>
      <c r="K1494" s="19"/>
      <c r="L1494" s="37"/>
      <c r="M1494" s="38"/>
    </row>
    <row r="1495" spans="1:13" s="39" customFormat="1" ht="12.95" customHeight="1" x14ac:dyDescent="0.25">
      <c r="A1495" s="226"/>
      <c r="B1495" s="29">
        <v>1518</v>
      </c>
      <c r="C1495" s="30">
        <v>1</v>
      </c>
      <c r="D1495" s="32" t="s">
        <v>3836</v>
      </c>
      <c r="E1495" s="32" t="s">
        <v>3837</v>
      </c>
      <c r="F1495" s="32" t="s">
        <v>3838</v>
      </c>
      <c r="G1495" s="33" t="s">
        <v>130</v>
      </c>
      <c r="H1495" s="34" t="s">
        <v>13</v>
      </c>
      <c r="I1495" s="35">
        <v>0.99270000000000003</v>
      </c>
      <c r="J1495" s="36">
        <v>420638.68</v>
      </c>
      <c r="K1495" s="19">
        <f t="shared" si="23"/>
        <v>635326.6</v>
      </c>
      <c r="L1495" s="37">
        <v>53671.98</v>
      </c>
      <c r="M1495" s="38"/>
    </row>
    <row r="1496" spans="1:13" s="39" customFormat="1" ht="12.95" customHeight="1" x14ac:dyDescent="0.25">
      <c r="A1496" s="226"/>
      <c r="B1496" s="29"/>
      <c r="C1496" s="30"/>
      <c r="D1496" s="31" t="s">
        <v>11</v>
      </c>
      <c r="E1496" s="32"/>
      <c r="F1496" s="32"/>
      <c r="G1496" s="33"/>
      <c r="H1496" s="34"/>
      <c r="I1496" s="35"/>
      <c r="J1496" s="36"/>
      <c r="K1496" s="19"/>
      <c r="L1496" s="37"/>
      <c r="M1496" s="38"/>
    </row>
    <row r="1497" spans="1:13" s="39" customFormat="1" ht="12.95" customHeight="1" x14ac:dyDescent="0.25">
      <c r="A1497" s="226"/>
      <c r="B1497" s="29">
        <v>1504</v>
      </c>
      <c r="C1497" s="30">
        <v>1</v>
      </c>
      <c r="D1497" s="32" t="s">
        <v>3839</v>
      </c>
      <c r="E1497" s="32" t="s">
        <v>3840</v>
      </c>
      <c r="F1497" s="32" t="s">
        <v>3471</v>
      </c>
      <c r="G1497" s="33" t="s">
        <v>12</v>
      </c>
      <c r="H1497" s="34" t="s">
        <v>13</v>
      </c>
      <c r="I1497" s="35">
        <v>0.98219999999999996</v>
      </c>
      <c r="J1497" s="36">
        <v>844845.52</v>
      </c>
      <c r="K1497" s="19">
        <f t="shared" si="23"/>
        <v>1269647.04</v>
      </c>
      <c r="L1497" s="37">
        <v>106200.38</v>
      </c>
      <c r="M1497" s="38"/>
    </row>
    <row r="1498" spans="1:13" s="39" customFormat="1" ht="12.95" customHeight="1" x14ac:dyDescent="0.25">
      <c r="A1498" s="226"/>
      <c r="B1498" s="29">
        <v>1517</v>
      </c>
      <c r="C1498" s="30">
        <v>2</v>
      </c>
      <c r="D1498" s="32" t="s">
        <v>3841</v>
      </c>
      <c r="E1498" s="32" t="s">
        <v>3842</v>
      </c>
      <c r="F1498" s="32" t="s">
        <v>3843</v>
      </c>
      <c r="G1498" s="33" t="s">
        <v>12</v>
      </c>
      <c r="H1498" s="34" t="s">
        <v>13</v>
      </c>
      <c r="I1498" s="35">
        <v>0.97870000000000001</v>
      </c>
      <c r="J1498" s="36">
        <v>835590</v>
      </c>
      <c r="K1498" s="19">
        <f t="shared" si="23"/>
        <v>1258877.76</v>
      </c>
      <c r="L1498" s="37">
        <v>105821.94</v>
      </c>
      <c r="M1498" s="38"/>
    </row>
    <row r="1499" spans="1:13" s="39" customFormat="1" ht="12.95" customHeight="1" x14ac:dyDescent="0.25">
      <c r="A1499" s="226"/>
      <c r="B1499" s="29">
        <v>1509</v>
      </c>
      <c r="C1499" s="30">
        <v>3</v>
      </c>
      <c r="D1499" s="32" t="s">
        <v>3844</v>
      </c>
      <c r="E1499" s="32" t="s">
        <v>3845</v>
      </c>
      <c r="F1499" s="32" t="s">
        <v>3192</v>
      </c>
      <c r="G1499" s="33" t="s">
        <v>12</v>
      </c>
      <c r="H1499" s="34" t="s">
        <v>13</v>
      </c>
      <c r="I1499" s="35">
        <v>0.9677</v>
      </c>
      <c r="J1499" s="36">
        <v>833427.48</v>
      </c>
      <c r="K1499" s="19">
        <f t="shared" si="23"/>
        <v>1251957.72</v>
      </c>
      <c r="L1499" s="37">
        <v>104632.56</v>
      </c>
      <c r="M1499" s="38"/>
    </row>
    <row r="1500" spans="1:13" s="39" customFormat="1" ht="12.95" customHeight="1" x14ac:dyDescent="0.25">
      <c r="A1500" s="226"/>
      <c r="B1500" s="29">
        <v>1511</v>
      </c>
      <c r="C1500" s="30">
        <v>4</v>
      </c>
      <c r="D1500" s="32" t="s">
        <v>113</v>
      </c>
      <c r="E1500" s="32" t="s">
        <v>3846</v>
      </c>
      <c r="F1500" s="32" t="s">
        <v>3847</v>
      </c>
      <c r="G1500" s="33" t="s">
        <v>12</v>
      </c>
      <c r="H1500" s="34" t="s">
        <v>13</v>
      </c>
      <c r="I1500" s="35">
        <v>0.97970000000000002</v>
      </c>
      <c r="J1500" s="36">
        <v>842380.24000000022</v>
      </c>
      <c r="K1500" s="19">
        <f t="shared" si="23"/>
        <v>1266100.48</v>
      </c>
      <c r="L1500" s="37">
        <v>105930.06</v>
      </c>
      <c r="M1500" s="38"/>
    </row>
    <row r="1501" spans="1:13" s="39" customFormat="1" ht="12.95" customHeight="1" x14ac:dyDescent="0.25">
      <c r="A1501" s="226"/>
      <c r="B1501" s="29">
        <v>1507</v>
      </c>
      <c r="C1501" s="30">
        <v>5</v>
      </c>
      <c r="D1501" s="32" t="s">
        <v>3848</v>
      </c>
      <c r="E1501" s="32" t="s">
        <v>3849</v>
      </c>
      <c r="F1501" s="32" t="s">
        <v>3271</v>
      </c>
      <c r="G1501" s="33" t="s">
        <v>12</v>
      </c>
      <c r="H1501" s="34" t="s">
        <v>13</v>
      </c>
      <c r="I1501" s="35">
        <v>0.97519999999999996</v>
      </c>
      <c r="J1501" s="36">
        <v>836757.76</v>
      </c>
      <c r="K1501" s="19">
        <f t="shared" si="23"/>
        <v>1258531.76</v>
      </c>
      <c r="L1501" s="37">
        <v>105443.5</v>
      </c>
      <c r="M1501" s="38"/>
    </row>
    <row r="1502" spans="1:13" s="39" customFormat="1" ht="12.95" customHeight="1" x14ac:dyDescent="0.25">
      <c r="A1502" s="226"/>
      <c r="B1502" s="29">
        <v>1503</v>
      </c>
      <c r="C1502" s="30">
        <v>6</v>
      </c>
      <c r="D1502" s="32" t="s">
        <v>1070</v>
      </c>
      <c r="E1502" s="32" t="s">
        <v>1071</v>
      </c>
      <c r="F1502" s="32" t="s">
        <v>3850</v>
      </c>
      <c r="G1502" s="33" t="s">
        <v>12</v>
      </c>
      <c r="H1502" s="34" t="s">
        <v>13</v>
      </c>
      <c r="I1502" s="35">
        <v>0.79549999999999998</v>
      </c>
      <c r="J1502" s="36">
        <v>675911</v>
      </c>
      <c r="K1502" s="19">
        <f t="shared" si="23"/>
        <v>1019964.76</v>
      </c>
      <c r="L1502" s="37">
        <v>86013.440000000002</v>
      </c>
      <c r="M1502" s="38"/>
    </row>
    <row r="1503" spans="1:13" s="39" customFormat="1" ht="12.95" customHeight="1" x14ac:dyDescent="0.25">
      <c r="A1503" s="226"/>
      <c r="B1503" s="29">
        <v>1501</v>
      </c>
      <c r="C1503" s="30">
        <v>7</v>
      </c>
      <c r="D1503" s="42" t="s">
        <v>3851</v>
      </c>
      <c r="E1503" s="42" t="s">
        <v>3852</v>
      </c>
      <c r="F1503" s="42" t="s">
        <v>3853</v>
      </c>
      <c r="G1503" s="33" t="s">
        <v>12</v>
      </c>
      <c r="H1503" s="34" t="s">
        <v>13</v>
      </c>
      <c r="I1503" s="35">
        <v>0.97070000000000001</v>
      </c>
      <c r="J1503" s="36">
        <v>829621.52</v>
      </c>
      <c r="K1503" s="19">
        <f t="shared" si="23"/>
        <v>1249449.28</v>
      </c>
      <c r="L1503" s="37">
        <v>104956.94</v>
      </c>
      <c r="M1503" s="38"/>
    </row>
    <row r="1504" spans="1:13" s="39" customFormat="1" ht="12.95" customHeight="1" x14ac:dyDescent="0.25">
      <c r="A1504" s="226"/>
      <c r="B1504" s="29">
        <v>1500</v>
      </c>
      <c r="C1504" s="30">
        <v>8</v>
      </c>
      <c r="D1504" s="32" t="s">
        <v>3854</v>
      </c>
      <c r="E1504" s="32" t="s">
        <v>3855</v>
      </c>
      <c r="F1504" s="32" t="s">
        <v>3856</v>
      </c>
      <c r="G1504" s="33" t="s">
        <v>12</v>
      </c>
      <c r="H1504" s="34" t="s">
        <v>13</v>
      </c>
      <c r="I1504" s="35">
        <v>0.99550000000000005</v>
      </c>
      <c r="J1504" s="36">
        <v>845840.28</v>
      </c>
      <c r="K1504" s="19">
        <f t="shared" si="23"/>
        <v>1276394.04</v>
      </c>
      <c r="L1504" s="37">
        <v>107638.44</v>
      </c>
      <c r="M1504" s="38"/>
    </row>
    <row r="1505" spans="1:13" s="39" customFormat="1" ht="12.95" customHeight="1" x14ac:dyDescent="0.25">
      <c r="A1505" s="226"/>
      <c r="B1505" s="29">
        <v>1506</v>
      </c>
      <c r="C1505" s="30">
        <v>9</v>
      </c>
      <c r="D1505" s="32" t="s">
        <v>3857</v>
      </c>
      <c r="E1505" s="32" t="s">
        <v>3858</v>
      </c>
      <c r="F1505" s="32" t="s">
        <v>953</v>
      </c>
      <c r="G1505" s="33" t="s">
        <v>12</v>
      </c>
      <c r="H1505" s="34" t="s">
        <v>13</v>
      </c>
      <c r="I1505" s="35">
        <v>0.99480000000000002</v>
      </c>
      <c r="J1505" s="36">
        <v>793853.76</v>
      </c>
      <c r="K1505" s="19">
        <f t="shared" si="23"/>
        <v>1224104.76</v>
      </c>
      <c r="L1505" s="37">
        <v>107562.75</v>
      </c>
      <c r="M1505" s="38"/>
    </row>
    <row r="1506" spans="1:13" s="39" customFormat="1" ht="12.95" customHeight="1" x14ac:dyDescent="0.25">
      <c r="A1506" s="226"/>
      <c r="B1506" s="29">
        <v>1515</v>
      </c>
      <c r="C1506" s="30">
        <v>10</v>
      </c>
      <c r="D1506" s="32" t="s">
        <v>3859</v>
      </c>
      <c r="E1506" s="32" t="s">
        <v>3860</v>
      </c>
      <c r="F1506" s="32" t="s">
        <v>3861</v>
      </c>
      <c r="G1506" s="33" t="s">
        <v>12</v>
      </c>
      <c r="H1506" s="34" t="s">
        <v>13</v>
      </c>
      <c r="I1506" s="35">
        <v>0.97670000000000001</v>
      </c>
      <c r="J1506" s="36">
        <v>843980.51999999979</v>
      </c>
      <c r="K1506" s="19">
        <f t="shared" si="23"/>
        <v>1266403.28</v>
      </c>
      <c r="L1506" s="37">
        <v>105605.69</v>
      </c>
      <c r="M1506" s="38"/>
    </row>
    <row r="1507" spans="1:13" s="39" customFormat="1" ht="12.95" customHeight="1" x14ac:dyDescent="0.25">
      <c r="A1507" s="226"/>
      <c r="B1507" s="29">
        <v>1505</v>
      </c>
      <c r="C1507" s="30">
        <v>11</v>
      </c>
      <c r="D1507" s="32" t="s">
        <v>3862</v>
      </c>
      <c r="E1507" s="32" t="s">
        <v>3863</v>
      </c>
      <c r="F1507" s="32" t="s">
        <v>3864</v>
      </c>
      <c r="G1507" s="33" t="s">
        <v>12</v>
      </c>
      <c r="H1507" s="34" t="s">
        <v>13</v>
      </c>
      <c r="I1507" s="35">
        <v>0.99019999999999997</v>
      </c>
      <c r="J1507" s="36">
        <v>851765.52</v>
      </c>
      <c r="K1507" s="19">
        <f t="shared" si="23"/>
        <v>1280027.04</v>
      </c>
      <c r="L1507" s="37">
        <v>107065.38</v>
      </c>
      <c r="M1507" s="38"/>
    </row>
    <row r="1508" spans="1:13" s="39" customFormat="1" ht="12.95" customHeight="1" x14ac:dyDescent="0.25">
      <c r="A1508" s="226"/>
      <c r="B1508" s="29">
        <v>1510</v>
      </c>
      <c r="C1508" s="30">
        <v>12</v>
      </c>
      <c r="D1508" s="32" t="s">
        <v>3865</v>
      </c>
      <c r="E1508" s="32" t="s">
        <v>3866</v>
      </c>
      <c r="F1508" s="32" t="s">
        <v>3867</v>
      </c>
      <c r="G1508" s="33" t="s">
        <v>12</v>
      </c>
      <c r="H1508" s="34" t="s">
        <v>13</v>
      </c>
      <c r="I1508" s="35">
        <v>0.97570000000000001</v>
      </c>
      <c r="J1508" s="36">
        <v>843548.00000000023</v>
      </c>
      <c r="K1508" s="19">
        <f t="shared" si="23"/>
        <v>1265538.24</v>
      </c>
      <c r="L1508" s="37">
        <v>105497.56</v>
      </c>
      <c r="M1508" s="38"/>
    </row>
    <row r="1509" spans="1:13" s="39" customFormat="1" ht="12.95" customHeight="1" x14ac:dyDescent="0.25">
      <c r="A1509" s="226"/>
      <c r="B1509" s="29">
        <v>1512</v>
      </c>
      <c r="C1509" s="30">
        <v>13</v>
      </c>
      <c r="D1509" s="42" t="s">
        <v>3868</v>
      </c>
      <c r="E1509" s="42" t="s">
        <v>3869</v>
      </c>
      <c r="F1509" s="42" t="s">
        <v>3870</v>
      </c>
      <c r="G1509" s="27" t="s">
        <v>12</v>
      </c>
      <c r="H1509" s="34" t="s">
        <v>13</v>
      </c>
      <c r="I1509" s="35">
        <v>0.97870000000000001</v>
      </c>
      <c r="J1509" s="36">
        <v>842899.2799999998</v>
      </c>
      <c r="K1509" s="19">
        <f t="shared" si="23"/>
        <v>1266187.04</v>
      </c>
      <c r="L1509" s="37">
        <v>105821.94</v>
      </c>
      <c r="M1509" s="38"/>
    </row>
    <row r="1510" spans="1:13" s="39" customFormat="1" ht="12.95" customHeight="1" x14ac:dyDescent="0.25">
      <c r="A1510" s="226"/>
      <c r="B1510" s="29">
        <v>1508</v>
      </c>
      <c r="C1510" s="30">
        <v>14</v>
      </c>
      <c r="D1510" s="42" t="s">
        <v>149</v>
      </c>
      <c r="E1510" s="42" t="s">
        <v>799</v>
      </c>
      <c r="F1510" s="42" t="s">
        <v>3871</v>
      </c>
      <c r="G1510" s="27" t="s">
        <v>12</v>
      </c>
      <c r="H1510" s="34" t="s">
        <v>13</v>
      </c>
      <c r="I1510" s="35">
        <v>0.98670000000000002</v>
      </c>
      <c r="J1510" s="36">
        <v>852197.99999999977</v>
      </c>
      <c r="K1510" s="19">
        <f t="shared" si="23"/>
        <v>1278945.76</v>
      </c>
      <c r="L1510" s="37">
        <v>106686.94</v>
      </c>
      <c r="M1510" s="38"/>
    </row>
    <row r="1511" spans="1:13" s="39" customFormat="1" ht="12.95" customHeight="1" x14ac:dyDescent="0.25">
      <c r="A1511" s="226"/>
      <c r="B1511" s="29">
        <v>1513</v>
      </c>
      <c r="C1511" s="30">
        <v>15</v>
      </c>
      <c r="D1511" s="32" t="s">
        <v>3872</v>
      </c>
      <c r="E1511" s="32" t="s">
        <v>3873</v>
      </c>
      <c r="F1511" s="32" t="s">
        <v>3874</v>
      </c>
      <c r="G1511" s="33" t="s">
        <v>12</v>
      </c>
      <c r="H1511" s="34" t="s">
        <v>13</v>
      </c>
      <c r="I1511" s="35">
        <v>0.98570000000000002</v>
      </c>
      <c r="J1511" s="36">
        <v>851116.76000000024</v>
      </c>
      <c r="K1511" s="19">
        <f t="shared" si="23"/>
        <v>1277432</v>
      </c>
      <c r="L1511" s="37">
        <v>106578.81</v>
      </c>
      <c r="M1511" s="38"/>
    </row>
    <row r="1512" spans="1:13" s="39" customFormat="1" ht="12.95" customHeight="1" x14ac:dyDescent="0.25">
      <c r="A1512" s="226"/>
      <c r="B1512" s="29">
        <v>1502</v>
      </c>
      <c r="C1512" s="30">
        <v>16</v>
      </c>
      <c r="D1512" s="32" t="s">
        <v>3875</v>
      </c>
      <c r="E1512" s="32" t="s">
        <v>3876</v>
      </c>
      <c r="F1512" s="32" t="s">
        <v>3877</v>
      </c>
      <c r="G1512" s="33" t="s">
        <v>12</v>
      </c>
      <c r="H1512" s="34" t="s">
        <v>13</v>
      </c>
      <c r="I1512" s="35">
        <v>0.77470000000000006</v>
      </c>
      <c r="J1512" s="36">
        <v>667088</v>
      </c>
      <c r="K1512" s="19">
        <f t="shared" si="23"/>
        <v>1002145.76</v>
      </c>
      <c r="L1512" s="37">
        <v>83764.44</v>
      </c>
      <c r="M1512" s="38"/>
    </row>
    <row r="1513" spans="1:13" s="39" customFormat="1" ht="12.95" customHeight="1" x14ac:dyDescent="0.25">
      <c r="A1513" s="226"/>
      <c r="B1513" s="29">
        <v>1514</v>
      </c>
      <c r="C1513" s="30">
        <v>17</v>
      </c>
      <c r="D1513" s="32" t="s">
        <v>3878</v>
      </c>
      <c r="E1513" s="32" t="s">
        <v>3879</v>
      </c>
      <c r="F1513" s="32" t="s">
        <v>3880</v>
      </c>
      <c r="G1513" s="33" t="s">
        <v>12</v>
      </c>
      <c r="H1513" s="34" t="s">
        <v>13</v>
      </c>
      <c r="I1513" s="35">
        <v>0.99470000000000003</v>
      </c>
      <c r="J1513" s="36">
        <v>858252.99999999977</v>
      </c>
      <c r="K1513" s="19">
        <f t="shared" si="23"/>
        <v>1288460.76</v>
      </c>
      <c r="L1513" s="37">
        <v>107551.94</v>
      </c>
      <c r="M1513" s="38"/>
    </row>
    <row r="1514" spans="1:13" s="39" customFormat="1" ht="12.95" customHeight="1" x14ac:dyDescent="0.25">
      <c r="A1514" s="226"/>
      <c r="B1514" s="29"/>
      <c r="C1514" s="30"/>
      <c r="D1514" s="49" t="s">
        <v>5732</v>
      </c>
      <c r="E1514" s="42"/>
      <c r="F1514" s="42"/>
      <c r="G1514" s="33"/>
      <c r="H1514" s="34"/>
      <c r="I1514" s="35"/>
      <c r="J1514" s="36"/>
      <c r="K1514" s="19"/>
      <c r="L1514" s="37"/>
      <c r="M1514" s="38"/>
    </row>
    <row r="1515" spans="1:13" s="39" customFormat="1" ht="12.95" customHeight="1" x14ac:dyDescent="0.25">
      <c r="A1515" s="227"/>
      <c r="B1515" s="29">
        <v>1516</v>
      </c>
      <c r="C1515" s="30">
        <v>1</v>
      </c>
      <c r="D1515" s="42" t="s">
        <v>3881</v>
      </c>
      <c r="E1515" s="42" t="s">
        <v>3882</v>
      </c>
      <c r="F1515" s="42" t="s">
        <v>3883</v>
      </c>
      <c r="G1515" s="33" t="s">
        <v>5731</v>
      </c>
      <c r="H1515" s="34" t="s">
        <v>13</v>
      </c>
      <c r="I1515" s="35">
        <v>0.99399999999999999</v>
      </c>
      <c r="J1515" s="36">
        <v>1220855.0999999999</v>
      </c>
      <c r="K1515" s="19">
        <f t="shared" si="23"/>
        <v>1901943.9</v>
      </c>
      <c r="L1515" s="37">
        <v>170272.2</v>
      </c>
      <c r="M1515" s="38"/>
    </row>
    <row r="1516" spans="1:13" s="39" customFormat="1" ht="12.95" customHeight="1" x14ac:dyDescent="0.25">
      <c r="A1516" s="225" t="s">
        <v>3884</v>
      </c>
      <c r="B1516" s="43"/>
      <c r="C1516" s="30"/>
      <c r="D1516" s="31" t="s">
        <v>11</v>
      </c>
      <c r="E1516" s="32"/>
      <c r="F1516" s="32"/>
      <c r="G1516" s="33"/>
      <c r="H1516" s="34"/>
      <c r="I1516" s="35"/>
      <c r="J1516" s="36"/>
      <c r="K1516" s="19"/>
      <c r="L1516" s="37"/>
      <c r="M1516" s="38"/>
    </row>
    <row r="1517" spans="1:13" s="39" customFormat="1" ht="12.95" customHeight="1" x14ac:dyDescent="0.25">
      <c r="A1517" s="226"/>
      <c r="B1517" s="29">
        <v>2803</v>
      </c>
      <c r="C1517" s="30">
        <v>1</v>
      </c>
      <c r="D1517" s="32" t="s">
        <v>3135</v>
      </c>
      <c r="E1517" s="32" t="s">
        <v>3885</v>
      </c>
      <c r="F1517" s="32" t="s">
        <v>3886</v>
      </c>
      <c r="G1517" s="33" t="s">
        <v>12</v>
      </c>
      <c r="H1517" s="34" t="s">
        <v>13</v>
      </c>
      <c r="I1517" s="35">
        <v>0.92059999999999997</v>
      </c>
      <c r="J1517" s="36">
        <v>796319.04</v>
      </c>
      <c r="K1517" s="19">
        <f t="shared" si="23"/>
        <v>1194478.56</v>
      </c>
      <c r="L1517" s="37">
        <v>99539.88</v>
      </c>
      <c r="M1517" s="38"/>
    </row>
    <row r="1518" spans="1:13" s="39" customFormat="1" ht="12.95" customHeight="1" x14ac:dyDescent="0.25">
      <c r="A1518" s="226"/>
      <c r="B1518" s="29">
        <v>2817</v>
      </c>
      <c r="C1518" s="30">
        <v>2</v>
      </c>
      <c r="D1518" s="32" t="s">
        <v>3887</v>
      </c>
      <c r="E1518" s="32" t="s">
        <v>3888</v>
      </c>
      <c r="F1518" s="32" t="s">
        <v>3748</v>
      </c>
      <c r="G1518" s="33" t="s">
        <v>12</v>
      </c>
      <c r="H1518" s="34" t="s">
        <v>13</v>
      </c>
      <c r="I1518" s="35">
        <v>0.93859999999999999</v>
      </c>
      <c r="J1518" s="36">
        <v>812321.54</v>
      </c>
      <c r="K1518" s="19">
        <f t="shared" si="23"/>
        <v>1218266.06</v>
      </c>
      <c r="L1518" s="37">
        <v>101486.13</v>
      </c>
      <c r="M1518" s="38"/>
    </row>
    <row r="1519" spans="1:13" s="39" customFormat="1" ht="12.95" customHeight="1" x14ac:dyDescent="0.25">
      <c r="A1519" s="226"/>
      <c r="B1519" s="29">
        <v>2802</v>
      </c>
      <c r="C1519" s="30">
        <v>3</v>
      </c>
      <c r="D1519" s="32" t="s">
        <v>3889</v>
      </c>
      <c r="E1519" s="32" t="s">
        <v>3890</v>
      </c>
      <c r="F1519" s="32" t="s">
        <v>3725</v>
      </c>
      <c r="G1519" s="33" t="s">
        <v>12</v>
      </c>
      <c r="H1519" s="34" t="s">
        <v>13</v>
      </c>
      <c r="I1519" s="35">
        <v>0.92659999999999998</v>
      </c>
      <c r="J1519" s="36">
        <v>801509.04</v>
      </c>
      <c r="K1519" s="19">
        <f t="shared" si="23"/>
        <v>1202263.56</v>
      </c>
      <c r="L1519" s="37">
        <v>100188.63</v>
      </c>
      <c r="M1519" s="38"/>
    </row>
    <row r="1520" spans="1:13" s="39" customFormat="1" ht="12.95" customHeight="1" x14ac:dyDescent="0.25">
      <c r="A1520" s="226"/>
      <c r="B1520" s="29">
        <v>2820</v>
      </c>
      <c r="C1520" s="30">
        <v>4</v>
      </c>
      <c r="D1520" s="32" t="s">
        <v>3891</v>
      </c>
      <c r="E1520" s="32" t="s">
        <v>3892</v>
      </c>
      <c r="F1520" s="32" t="s">
        <v>3893</v>
      </c>
      <c r="G1520" s="33" t="s">
        <v>12</v>
      </c>
      <c r="H1520" s="34" t="s">
        <v>13</v>
      </c>
      <c r="I1520" s="35">
        <v>0.93310000000000004</v>
      </c>
      <c r="J1520" s="36">
        <v>807131.52</v>
      </c>
      <c r="K1520" s="19">
        <f t="shared" si="23"/>
        <v>1210697.28</v>
      </c>
      <c r="L1520" s="37">
        <v>100891.44</v>
      </c>
      <c r="M1520" s="38"/>
    </row>
    <row r="1521" spans="1:13" s="39" customFormat="1" ht="12.95" customHeight="1" x14ac:dyDescent="0.25">
      <c r="A1521" s="226"/>
      <c r="B1521" s="29">
        <v>2805</v>
      </c>
      <c r="C1521" s="30">
        <v>5</v>
      </c>
      <c r="D1521" s="42" t="s">
        <v>3894</v>
      </c>
      <c r="E1521" s="42" t="s">
        <v>3895</v>
      </c>
      <c r="F1521" s="42" t="s">
        <v>3896</v>
      </c>
      <c r="G1521" s="33" t="s">
        <v>12</v>
      </c>
      <c r="H1521" s="34" t="s">
        <v>13</v>
      </c>
      <c r="I1521" s="35">
        <v>0.93059999999999998</v>
      </c>
      <c r="J1521" s="36">
        <v>804969.04</v>
      </c>
      <c r="K1521" s="19">
        <f t="shared" si="23"/>
        <v>1207453.56</v>
      </c>
      <c r="L1521" s="37">
        <v>100621.13</v>
      </c>
      <c r="M1521" s="38"/>
    </row>
    <row r="1522" spans="1:13" s="39" customFormat="1" ht="12.95" customHeight="1" x14ac:dyDescent="0.25">
      <c r="A1522" s="226"/>
      <c r="B1522" s="29">
        <v>2822</v>
      </c>
      <c r="C1522" s="30">
        <v>6</v>
      </c>
      <c r="D1522" s="32" t="s">
        <v>3047</v>
      </c>
      <c r="E1522" s="32" t="s">
        <v>3048</v>
      </c>
      <c r="F1522" s="32" t="s">
        <v>3897</v>
      </c>
      <c r="G1522" s="33" t="s">
        <v>12</v>
      </c>
      <c r="H1522" s="34" t="s">
        <v>13</v>
      </c>
      <c r="I1522" s="35">
        <v>0.93910000000000005</v>
      </c>
      <c r="J1522" s="36">
        <v>812754.02</v>
      </c>
      <c r="K1522" s="19">
        <f t="shared" si="23"/>
        <v>1218914.78</v>
      </c>
      <c r="L1522" s="37">
        <v>101540.19</v>
      </c>
      <c r="M1522" s="38"/>
    </row>
    <row r="1523" spans="1:13" s="39" customFormat="1" ht="12.95" customHeight="1" x14ac:dyDescent="0.25">
      <c r="A1523" s="226"/>
      <c r="B1523" s="29">
        <v>2808</v>
      </c>
      <c r="C1523" s="30">
        <v>7</v>
      </c>
      <c r="D1523" s="32" t="s">
        <v>3898</v>
      </c>
      <c r="E1523" s="32" t="s">
        <v>3899</v>
      </c>
      <c r="F1523" s="32" t="s">
        <v>3900</v>
      </c>
      <c r="G1523" s="33" t="s">
        <v>12</v>
      </c>
      <c r="H1523" s="34" t="s">
        <v>13</v>
      </c>
      <c r="I1523" s="35">
        <v>0.94259999999999999</v>
      </c>
      <c r="J1523" s="36">
        <v>815349.04</v>
      </c>
      <c r="K1523" s="19">
        <f t="shared" si="23"/>
        <v>1223023.56</v>
      </c>
      <c r="L1523" s="37">
        <v>101918.63</v>
      </c>
      <c r="M1523" s="38"/>
    </row>
    <row r="1524" spans="1:13" s="39" customFormat="1" ht="12.95" customHeight="1" x14ac:dyDescent="0.25">
      <c r="A1524" s="226"/>
      <c r="B1524" s="29">
        <v>2825</v>
      </c>
      <c r="C1524" s="30">
        <v>8</v>
      </c>
      <c r="D1524" s="32" t="s">
        <v>3901</v>
      </c>
      <c r="E1524" s="32" t="s">
        <v>3902</v>
      </c>
      <c r="F1524" s="32" t="s">
        <v>3903</v>
      </c>
      <c r="G1524" s="33" t="s">
        <v>12</v>
      </c>
      <c r="H1524" s="34" t="s">
        <v>13</v>
      </c>
      <c r="I1524" s="35">
        <v>0.92459999999999998</v>
      </c>
      <c r="J1524" s="36">
        <v>799779.04</v>
      </c>
      <c r="K1524" s="19">
        <f t="shared" si="23"/>
        <v>1199668.56</v>
      </c>
      <c r="L1524" s="37">
        <v>99972.38</v>
      </c>
      <c r="M1524" s="38"/>
    </row>
    <row r="1525" spans="1:13" s="39" customFormat="1" ht="12.95" customHeight="1" x14ac:dyDescent="0.25">
      <c r="A1525" s="226"/>
      <c r="B1525" s="29">
        <v>2812</v>
      </c>
      <c r="C1525" s="30">
        <v>9</v>
      </c>
      <c r="D1525" s="32" t="s">
        <v>1445</v>
      </c>
      <c r="E1525" s="32" t="s">
        <v>3904</v>
      </c>
      <c r="F1525" s="32" t="s">
        <v>3905</v>
      </c>
      <c r="G1525" s="33" t="s">
        <v>12</v>
      </c>
      <c r="H1525" s="34" t="s">
        <v>13</v>
      </c>
      <c r="I1525" s="35">
        <v>0.93459999999999999</v>
      </c>
      <c r="J1525" s="36">
        <v>802374.04</v>
      </c>
      <c r="K1525" s="19">
        <f t="shared" si="23"/>
        <v>1206588.56</v>
      </c>
      <c r="L1525" s="37">
        <v>101053.63</v>
      </c>
      <c r="M1525" s="38"/>
    </row>
    <row r="1526" spans="1:13" s="39" customFormat="1" ht="12.95" customHeight="1" x14ac:dyDescent="0.25">
      <c r="A1526" s="226"/>
      <c r="B1526" s="29">
        <v>2830</v>
      </c>
      <c r="C1526" s="30">
        <v>10</v>
      </c>
      <c r="D1526" s="32" t="s">
        <v>3906</v>
      </c>
      <c r="E1526" s="32" t="s">
        <v>3907</v>
      </c>
      <c r="F1526" s="32" t="s">
        <v>3908</v>
      </c>
      <c r="G1526" s="33" t="s">
        <v>12</v>
      </c>
      <c r="H1526" s="34" t="s">
        <v>13</v>
      </c>
      <c r="I1526" s="35">
        <v>0.94259999999999999</v>
      </c>
      <c r="J1526" s="36">
        <v>815349.04</v>
      </c>
      <c r="K1526" s="19">
        <f t="shared" si="23"/>
        <v>1223023.56</v>
      </c>
      <c r="L1526" s="37">
        <v>101918.63</v>
      </c>
      <c r="M1526" s="38"/>
    </row>
    <row r="1527" spans="1:13" s="39" customFormat="1" ht="12.95" customHeight="1" x14ac:dyDescent="0.25">
      <c r="A1527" s="226"/>
      <c r="B1527" s="29">
        <v>2814</v>
      </c>
      <c r="C1527" s="30">
        <v>11</v>
      </c>
      <c r="D1527" s="42" t="s">
        <v>3909</v>
      </c>
      <c r="E1527" s="42" t="s">
        <v>3910</v>
      </c>
      <c r="F1527" s="42" t="s">
        <v>3911</v>
      </c>
      <c r="G1527" s="27" t="s">
        <v>12</v>
      </c>
      <c r="H1527" s="34" t="s">
        <v>13</v>
      </c>
      <c r="I1527" s="35">
        <v>0.92459999999999998</v>
      </c>
      <c r="J1527" s="36">
        <v>801292.79</v>
      </c>
      <c r="K1527" s="19">
        <f t="shared" si="23"/>
        <v>1201182.31</v>
      </c>
      <c r="L1527" s="37">
        <v>99972.38</v>
      </c>
      <c r="M1527" s="38"/>
    </row>
    <row r="1528" spans="1:13" s="39" customFormat="1" ht="12.95" customHeight="1" x14ac:dyDescent="0.25">
      <c r="A1528" s="226"/>
      <c r="B1528" s="29">
        <v>2818</v>
      </c>
      <c r="C1528" s="30">
        <v>12</v>
      </c>
      <c r="D1528" s="32" t="s">
        <v>2332</v>
      </c>
      <c r="E1528" s="32" t="s">
        <v>3912</v>
      </c>
      <c r="F1528" s="32" t="s">
        <v>3913</v>
      </c>
      <c r="G1528" s="50" t="s">
        <v>12</v>
      </c>
      <c r="H1528" s="34" t="s">
        <v>13</v>
      </c>
      <c r="I1528" s="35">
        <v>0.94310000000000005</v>
      </c>
      <c r="J1528" s="36">
        <v>815781.52</v>
      </c>
      <c r="K1528" s="19">
        <f t="shared" si="23"/>
        <v>1223672.28</v>
      </c>
      <c r="L1528" s="37">
        <v>101972.69</v>
      </c>
      <c r="M1528" s="38"/>
    </row>
    <row r="1529" spans="1:13" s="39" customFormat="1" ht="12.95" customHeight="1" x14ac:dyDescent="0.25">
      <c r="A1529" s="226"/>
      <c r="B1529" s="29">
        <v>2828</v>
      </c>
      <c r="C1529" s="30">
        <v>13</v>
      </c>
      <c r="D1529" s="42" t="s">
        <v>3914</v>
      </c>
      <c r="E1529" s="42" t="s">
        <v>3915</v>
      </c>
      <c r="F1529" s="42" t="s">
        <v>3916</v>
      </c>
      <c r="G1529" s="50" t="s">
        <v>12</v>
      </c>
      <c r="H1529" s="34" t="s">
        <v>13</v>
      </c>
      <c r="I1529" s="35">
        <v>0.94310000000000005</v>
      </c>
      <c r="J1529" s="36">
        <v>815781.52</v>
      </c>
      <c r="K1529" s="19">
        <f t="shared" si="23"/>
        <v>1223672.28</v>
      </c>
      <c r="L1529" s="37">
        <v>101972.69</v>
      </c>
      <c r="M1529" s="38"/>
    </row>
    <row r="1530" spans="1:13" s="39" customFormat="1" ht="12.95" customHeight="1" x14ac:dyDescent="0.25">
      <c r="A1530" s="226"/>
      <c r="B1530" s="29">
        <v>2821</v>
      </c>
      <c r="C1530" s="30">
        <v>14</v>
      </c>
      <c r="D1530" s="32" t="s">
        <v>3917</v>
      </c>
      <c r="E1530" s="32" t="s">
        <v>3918</v>
      </c>
      <c r="F1530" s="32" t="s">
        <v>3919</v>
      </c>
      <c r="G1530" s="50" t="s">
        <v>12</v>
      </c>
      <c r="H1530" s="34" t="s">
        <v>13</v>
      </c>
      <c r="I1530" s="35">
        <v>0.94259999999999999</v>
      </c>
      <c r="J1530" s="36">
        <v>815349.04</v>
      </c>
      <c r="K1530" s="19">
        <f t="shared" si="23"/>
        <v>1223023.56</v>
      </c>
      <c r="L1530" s="37">
        <v>101918.63</v>
      </c>
      <c r="M1530" s="38"/>
    </row>
    <row r="1531" spans="1:13" s="39" customFormat="1" ht="12.95" customHeight="1" x14ac:dyDescent="0.25">
      <c r="A1531" s="226"/>
      <c r="B1531" s="29">
        <v>2811</v>
      </c>
      <c r="C1531" s="30">
        <v>15</v>
      </c>
      <c r="D1531" s="42" t="s">
        <v>3920</v>
      </c>
      <c r="E1531" s="42" t="s">
        <v>3921</v>
      </c>
      <c r="F1531" s="42" t="s">
        <v>3922</v>
      </c>
      <c r="G1531" s="27" t="s">
        <v>12</v>
      </c>
      <c r="H1531" s="34" t="s">
        <v>13</v>
      </c>
      <c r="I1531" s="35">
        <v>0.9899</v>
      </c>
      <c r="J1531" s="36">
        <v>856263.51999999979</v>
      </c>
      <c r="K1531" s="19">
        <f t="shared" si="23"/>
        <v>1284395.28</v>
      </c>
      <c r="L1531" s="37">
        <v>107032.94</v>
      </c>
      <c r="M1531" s="38"/>
    </row>
    <row r="1532" spans="1:13" s="39" customFormat="1" ht="12.95" customHeight="1" x14ac:dyDescent="0.25">
      <c r="A1532" s="226"/>
      <c r="B1532" s="29">
        <v>2831</v>
      </c>
      <c r="C1532" s="30">
        <v>16</v>
      </c>
      <c r="D1532" s="32" t="s">
        <v>3923</v>
      </c>
      <c r="E1532" s="32" t="s">
        <v>3924</v>
      </c>
      <c r="F1532" s="32" t="s">
        <v>3925</v>
      </c>
      <c r="G1532" s="33" t="s">
        <v>12</v>
      </c>
      <c r="H1532" s="34" t="s">
        <v>13</v>
      </c>
      <c r="I1532" s="35">
        <v>0.97989999999999999</v>
      </c>
      <c r="J1532" s="36">
        <v>847613.51999999979</v>
      </c>
      <c r="K1532" s="19">
        <f t="shared" si="23"/>
        <v>1271420.28</v>
      </c>
      <c r="L1532" s="37">
        <v>105951.69</v>
      </c>
      <c r="M1532" s="38"/>
    </row>
    <row r="1533" spans="1:13" s="39" customFormat="1" ht="12.95" customHeight="1" x14ac:dyDescent="0.25">
      <c r="A1533" s="226"/>
      <c r="B1533" s="29">
        <v>2810</v>
      </c>
      <c r="C1533" s="30">
        <v>17</v>
      </c>
      <c r="D1533" s="32" t="s">
        <v>3926</v>
      </c>
      <c r="E1533" s="32" t="s">
        <v>3927</v>
      </c>
      <c r="F1533" s="32" t="s">
        <v>3928</v>
      </c>
      <c r="G1533" s="33" t="s">
        <v>12</v>
      </c>
      <c r="H1533" s="34" t="s">
        <v>13</v>
      </c>
      <c r="I1533" s="35">
        <v>0.93910000000000005</v>
      </c>
      <c r="J1533" s="36">
        <v>812321.52</v>
      </c>
      <c r="K1533" s="19">
        <f t="shared" si="23"/>
        <v>1218482.28</v>
      </c>
      <c r="L1533" s="37">
        <v>101540.19</v>
      </c>
      <c r="M1533" s="38"/>
    </row>
    <row r="1534" spans="1:13" s="39" customFormat="1" ht="12.95" customHeight="1" x14ac:dyDescent="0.25">
      <c r="A1534" s="226"/>
      <c r="B1534" s="29">
        <v>2827</v>
      </c>
      <c r="C1534" s="30">
        <v>18</v>
      </c>
      <c r="D1534" s="32" t="s">
        <v>3929</v>
      </c>
      <c r="E1534" s="32" t="s">
        <v>3930</v>
      </c>
      <c r="F1534" s="32" t="s">
        <v>1698</v>
      </c>
      <c r="G1534" s="33" t="s">
        <v>12</v>
      </c>
      <c r="H1534" s="34" t="s">
        <v>13</v>
      </c>
      <c r="I1534" s="35">
        <v>0.93059999999999998</v>
      </c>
      <c r="J1534" s="36">
        <v>798265.29</v>
      </c>
      <c r="K1534" s="19">
        <f t="shared" si="23"/>
        <v>1200749.81</v>
      </c>
      <c r="L1534" s="37">
        <v>100621.13</v>
      </c>
      <c r="M1534" s="38"/>
    </row>
    <row r="1535" spans="1:13" s="39" customFormat="1" ht="12.95" customHeight="1" x14ac:dyDescent="0.25">
      <c r="A1535" s="226"/>
      <c r="B1535" s="29">
        <v>2816</v>
      </c>
      <c r="C1535" s="30">
        <v>19</v>
      </c>
      <c r="D1535" s="32" t="s">
        <v>3931</v>
      </c>
      <c r="E1535" s="32" t="s">
        <v>3932</v>
      </c>
      <c r="F1535" s="32" t="s">
        <v>3933</v>
      </c>
      <c r="G1535" s="33" t="s">
        <v>12</v>
      </c>
      <c r="H1535" s="34" t="s">
        <v>13</v>
      </c>
      <c r="I1535" s="35">
        <v>0.92510000000000003</v>
      </c>
      <c r="J1535" s="36">
        <v>800211.52</v>
      </c>
      <c r="K1535" s="19">
        <f t="shared" si="23"/>
        <v>1200317.28</v>
      </c>
      <c r="L1535" s="37">
        <v>100026.44</v>
      </c>
      <c r="M1535" s="38"/>
    </row>
    <row r="1536" spans="1:13" s="39" customFormat="1" ht="12.95" customHeight="1" x14ac:dyDescent="0.25">
      <c r="A1536" s="226"/>
      <c r="B1536" s="29">
        <v>2807</v>
      </c>
      <c r="C1536" s="30">
        <v>20</v>
      </c>
      <c r="D1536" s="32" t="s">
        <v>3934</v>
      </c>
      <c r="E1536" s="32" t="s">
        <v>3935</v>
      </c>
      <c r="F1536" s="32" t="s">
        <v>3936</v>
      </c>
      <c r="G1536" s="33" t="s">
        <v>12</v>
      </c>
      <c r="H1536" s="34" t="s">
        <v>13</v>
      </c>
      <c r="I1536" s="35">
        <v>0.92459999999999998</v>
      </c>
      <c r="J1536" s="36">
        <v>793724.04</v>
      </c>
      <c r="K1536" s="19">
        <f t="shared" si="23"/>
        <v>1193613.56</v>
      </c>
      <c r="L1536" s="37">
        <v>99972.38</v>
      </c>
      <c r="M1536" s="38"/>
    </row>
    <row r="1537" spans="1:13" s="39" customFormat="1" ht="12.95" customHeight="1" x14ac:dyDescent="0.25">
      <c r="A1537" s="226"/>
      <c r="B1537" s="29">
        <v>2826</v>
      </c>
      <c r="C1537" s="30">
        <v>21</v>
      </c>
      <c r="D1537" s="32" t="s">
        <v>3937</v>
      </c>
      <c r="E1537" s="32" t="s">
        <v>3938</v>
      </c>
      <c r="F1537" s="32" t="s">
        <v>3925</v>
      </c>
      <c r="G1537" s="33" t="s">
        <v>12</v>
      </c>
      <c r="H1537" s="34" t="s">
        <v>13</v>
      </c>
      <c r="I1537" s="35">
        <v>0.97940000000000005</v>
      </c>
      <c r="J1537" s="36">
        <v>847181.04</v>
      </c>
      <c r="K1537" s="19">
        <f t="shared" si="23"/>
        <v>1270771.56</v>
      </c>
      <c r="L1537" s="37">
        <v>105897.63</v>
      </c>
      <c r="M1537" s="38"/>
    </row>
    <row r="1538" spans="1:13" s="39" customFormat="1" ht="12.95" customHeight="1" x14ac:dyDescent="0.25">
      <c r="A1538" s="226"/>
      <c r="B1538" s="43">
        <v>2824</v>
      </c>
      <c r="C1538" s="30">
        <v>22</v>
      </c>
      <c r="D1538" s="32" t="s">
        <v>651</v>
      </c>
      <c r="E1538" s="32" t="s">
        <v>652</v>
      </c>
      <c r="F1538" s="32" t="s">
        <v>3939</v>
      </c>
      <c r="G1538" s="33" t="s">
        <v>12</v>
      </c>
      <c r="H1538" s="34" t="s">
        <v>13</v>
      </c>
      <c r="I1538" s="35">
        <v>0.93910000000000005</v>
      </c>
      <c r="J1538" s="36">
        <v>812754.02</v>
      </c>
      <c r="K1538" s="19">
        <f t="shared" si="23"/>
        <v>1218914.78</v>
      </c>
      <c r="L1538" s="37">
        <v>101540.19</v>
      </c>
      <c r="M1538" s="38"/>
    </row>
    <row r="1539" spans="1:13" s="39" customFormat="1" ht="12.95" customHeight="1" x14ac:dyDescent="0.25">
      <c r="A1539" s="226"/>
      <c r="B1539" s="29">
        <v>2823</v>
      </c>
      <c r="C1539" s="30">
        <v>23</v>
      </c>
      <c r="D1539" s="32" t="s">
        <v>3940</v>
      </c>
      <c r="E1539" s="32" t="s">
        <v>3941</v>
      </c>
      <c r="F1539" s="32" t="s">
        <v>3942</v>
      </c>
      <c r="G1539" s="33" t="s">
        <v>12</v>
      </c>
      <c r="H1539" s="34" t="s">
        <v>13</v>
      </c>
      <c r="I1539" s="35">
        <v>0.97989999999999999</v>
      </c>
      <c r="J1539" s="36">
        <v>847613.51999999979</v>
      </c>
      <c r="K1539" s="19">
        <f t="shared" si="23"/>
        <v>1271420.28</v>
      </c>
      <c r="L1539" s="37">
        <v>105951.69</v>
      </c>
      <c r="M1539" s="38"/>
    </row>
    <row r="1540" spans="1:13" s="39" customFormat="1" ht="12.95" customHeight="1" x14ac:dyDescent="0.25">
      <c r="A1540" s="226"/>
      <c r="B1540" s="29">
        <v>2815</v>
      </c>
      <c r="C1540" s="30">
        <v>24</v>
      </c>
      <c r="D1540" s="42" t="s">
        <v>3943</v>
      </c>
      <c r="E1540" s="42" t="s">
        <v>3944</v>
      </c>
      <c r="F1540" s="42" t="s">
        <v>3945</v>
      </c>
      <c r="G1540" s="33" t="s">
        <v>12</v>
      </c>
      <c r="H1540" s="34" t="s">
        <v>13</v>
      </c>
      <c r="I1540" s="35">
        <v>0.93459999999999999</v>
      </c>
      <c r="J1540" s="36">
        <v>808429.04</v>
      </c>
      <c r="K1540" s="19">
        <f t="shared" si="23"/>
        <v>1212643.56</v>
      </c>
      <c r="L1540" s="37">
        <v>101053.63</v>
      </c>
      <c r="M1540" s="38"/>
    </row>
    <row r="1541" spans="1:13" s="39" customFormat="1" ht="12.95" customHeight="1" x14ac:dyDescent="0.25">
      <c r="A1541" s="226"/>
      <c r="B1541" s="29">
        <v>2819</v>
      </c>
      <c r="C1541" s="30">
        <v>25</v>
      </c>
      <c r="D1541" s="32" t="s">
        <v>3946</v>
      </c>
      <c r="E1541" s="32" t="s">
        <v>3947</v>
      </c>
      <c r="F1541" s="32" t="s">
        <v>3948</v>
      </c>
      <c r="G1541" s="33" t="s">
        <v>12</v>
      </c>
      <c r="H1541" s="34" t="s">
        <v>13</v>
      </c>
      <c r="I1541" s="35">
        <v>0.94310000000000005</v>
      </c>
      <c r="J1541" s="36">
        <v>815781.52</v>
      </c>
      <c r="K1541" s="19">
        <f t="shared" si="23"/>
        <v>1223672.28</v>
      </c>
      <c r="L1541" s="37">
        <v>101972.69</v>
      </c>
      <c r="M1541" s="38"/>
    </row>
    <row r="1542" spans="1:13" s="39" customFormat="1" ht="12.95" customHeight="1" x14ac:dyDescent="0.25">
      <c r="A1542" s="226"/>
      <c r="B1542" s="29">
        <v>2809</v>
      </c>
      <c r="C1542" s="30">
        <v>26</v>
      </c>
      <c r="D1542" s="32" t="s">
        <v>3949</v>
      </c>
      <c r="E1542" s="32" t="s">
        <v>3950</v>
      </c>
      <c r="F1542" s="32" t="s">
        <v>3951</v>
      </c>
      <c r="G1542" s="33" t="s">
        <v>12</v>
      </c>
      <c r="H1542" s="34" t="s">
        <v>13</v>
      </c>
      <c r="I1542" s="35">
        <v>0.93910000000000005</v>
      </c>
      <c r="J1542" s="36">
        <v>812754.02</v>
      </c>
      <c r="K1542" s="19">
        <f t="shared" si="23"/>
        <v>1218914.78</v>
      </c>
      <c r="L1542" s="37">
        <v>101540.19</v>
      </c>
      <c r="M1542" s="38"/>
    </row>
    <row r="1543" spans="1:13" s="39" customFormat="1" ht="12.95" customHeight="1" x14ac:dyDescent="0.25">
      <c r="A1543" s="226"/>
      <c r="B1543" s="29">
        <v>2800</v>
      </c>
      <c r="C1543" s="30">
        <v>27</v>
      </c>
      <c r="D1543" s="32" t="s">
        <v>3952</v>
      </c>
      <c r="E1543" s="32" t="s">
        <v>3953</v>
      </c>
      <c r="F1543" s="32" t="s">
        <v>3954</v>
      </c>
      <c r="G1543" s="33" t="s">
        <v>12</v>
      </c>
      <c r="H1543" s="34" t="s">
        <v>13</v>
      </c>
      <c r="I1543" s="35">
        <v>0.94310000000000005</v>
      </c>
      <c r="J1543" s="36">
        <v>815781.52</v>
      </c>
      <c r="K1543" s="19">
        <f t="shared" si="23"/>
        <v>1223672.28</v>
      </c>
      <c r="L1543" s="37">
        <v>101972.69</v>
      </c>
      <c r="M1543" s="38"/>
    </row>
    <row r="1544" spans="1:13" s="39" customFormat="1" ht="12.95" customHeight="1" x14ac:dyDescent="0.25">
      <c r="A1544" s="226"/>
      <c r="B1544" s="29">
        <v>2801</v>
      </c>
      <c r="C1544" s="30">
        <v>28</v>
      </c>
      <c r="D1544" s="32" t="s">
        <v>3955</v>
      </c>
      <c r="E1544" s="32" t="s">
        <v>3956</v>
      </c>
      <c r="F1544" s="32" t="s">
        <v>3957</v>
      </c>
      <c r="G1544" s="33" t="s">
        <v>12</v>
      </c>
      <c r="H1544" s="34" t="s">
        <v>13</v>
      </c>
      <c r="I1544" s="35">
        <v>0.9899</v>
      </c>
      <c r="J1544" s="36">
        <v>856263.51999999979</v>
      </c>
      <c r="K1544" s="19">
        <f t="shared" si="23"/>
        <v>1284395.28</v>
      </c>
      <c r="L1544" s="37">
        <v>107032.94</v>
      </c>
      <c r="M1544" s="38"/>
    </row>
    <row r="1545" spans="1:13" s="39" customFormat="1" ht="12.95" customHeight="1" x14ac:dyDescent="0.25">
      <c r="A1545" s="226"/>
      <c r="B1545" s="29">
        <v>2829</v>
      </c>
      <c r="C1545" s="30">
        <v>29</v>
      </c>
      <c r="D1545" s="32" t="s">
        <v>2959</v>
      </c>
      <c r="E1545" s="32" t="s">
        <v>2960</v>
      </c>
      <c r="F1545" s="32" t="s">
        <v>3958</v>
      </c>
      <c r="G1545" s="33" t="s">
        <v>12</v>
      </c>
      <c r="H1545" s="34" t="s">
        <v>13</v>
      </c>
      <c r="I1545" s="35">
        <v>0.93510000000000004</v>
      </c>
      <c r="J1545" s="36">
        <v>808861.52</v>
      </c>
      <c r="K1545" s="19">
        <f t="shared" si="23"/>
        <v>1213292.28</v>
      </c>
      <c r="L1545" s="37">
        <v>101107.69</v>
      </c>
      <c r="M1545" s="38"/>
    </row>
    <row r="1546" spans="1:13" s="39" customFormat="1" ht="12.95" customHeight="1" x14ac:dyDescent="0.25">
      <c r="A1546" s="226"/>
      <c r="B1546" s="29">
        <v>2804</v>
      </c>
      <c r="C1546" s="30">
        <v>30</v>
      </c>
      <c r="D1546" s="32" t="s">
        <v>1021</v>
      </c>
      <c r="E1546" s="32" t="s">
        <v>1022</v>
      </c>
      <c r="F1546" s="32" t="s">
        <v>3959</v>
      </c>
      <c r="G1546" s="33" t="s">
        <v>12</v>
      </c>
      <c r="H1546" s="34" t="s">
        <v>13</v>
      </c>
      <c r="I1546" s="35">
        <v>0.94310000000000005</v>
      </c>
      <c r="J1546" s="36">
        <v>815781.52</v>
      </c>
      <c r="K1546" s="19">
        <f t="shared" si="23"/>
        <v>1223672.28</v>
      </c>
      <c r="L1546" s="37">
        <v>101972.69</v>
      </c>
      <c r="M1546" s="38"/>
    </row>
    <row r="1547" spans="1:13" s="39" customFormat="1" ht="12.95" customHeight="1" x14ac:dyDescent="0.25">
      <c r="A1547" s="226"/>
      <c r="B1547" s="29">
        <v>2813</v>
      </c>
      <c r="C1547" s="30">
        <v>31</v>
      </c>
      <c r="D1547" s="32" t="s">
        <v>3960</v>
      </c>
      <c r="E1547" s="32" t="s">
        <v>3961</v>
      </c>
      <c r="F1547" s="32" t="s">
        <v>3962</v>
      </c>
      <c r="G1547" s="33" t="s">
        <v>12</v>
      </c>
      <c r="H1547" s="34" t="s">
        <v>13</v>
      </c>
      <c r="I1547" s="35">
        <v>0.93310000000000004</v>
      </c>
      <c r="J1547" s="36">
        <v>807131.52</v>
      </c>
      <c r="K1547" s="19">
        <f t="shared" ref="K1547:K1610" si="24">ROUND(J1547+L1547*4,2)</f>
        <v>1210697.28</v>
      </c>
      <c r="L1547" s="37">
        <v>100891.44</v>
      </c>
      <c r="M1547" s="38"/>
    </row>
    <row r="1548" spans="1:13" s="39" customFormat="1" ht="12.95" customHeight="1" x14ac:dyDescent="0.25">
      <c r="A1548" s="227"/>
      <c r="B1548" s="29">
        <v>2806</v>
      </c>
      <c r="C1548" s="30">
        <v>32</v>
      </c>
      <c r="D1548" s="42" t="s">
        <v>3963</v>
      </c>
      <c r="E1548" s="42" t="s">
        <v>3964</v>
      </c>
      <c r="F1548" s="42" t="s">
        <v>3965</v>
      </c>
      <c r="G1548" s="33" t="s">
        <v>12</v>
      </c>
      <c r="H1548" s="34" t="s">
        <v>13</v>
      </c>
      <c r="I1548" s="35">
        <v>0.93710000000000004</v>
      </c>
      <c r="J1548" s="36">
        <v>810591.52</v>
      </c>
      <c r="K1548" s="19">
        <f t="shared" si="24"/>
        <v>1215887.28</v>
      </c>
      <c r="L1548" s="37">
        <v>101323.94</v>
      </c>
      <c r="M1548" s="38"/>
    </row>
    <row r="1549" spans="1:13" s="39" customFormat="1" ht="12.95" customHeight="1" x14ac:dyDescent="0.25">
      <c r="A1549" s="225" t="s">
        <v>3966</v>
      </c>
      <c r="B1549" s="29"/>
      <c r="C1549" s="30"/>
      <c r="D1549" s="31" t="s">
        <v>126</v>
      </c>
      <c r="E1549" s="32"/>
      <c r="F1549" s="32"/>
      <c r="G1549" s="33"/>
      <c r="H1549" s="34"/>
      <c r="I1549" s="35"/>
      <c r="J1549" s="36"/>
      <c r="K1549" s="19"/>
      <c r="L1549" s="37"/>
      <c r="M1549" s="38"/>
    </row>
    <row r="1550" spans="1:13" s="39" customFormat="1" ht="12.95" customHeight="1" x14ac:dyDescent="0.25">
      <c r="A1550" s="226"/>
      <c r="B1550" s="29">
        <v>2933</v>
      </c>
      <c r="C1550" s="30">
        <v>1</v>
      </c>
      <c r="D1550" s="32" t="s">
        <v>3967</v>
      </c>
      <c r="E1550" s="32" t="s">
        <v>3968</v>
      </c>
      <c r="F1550" s="32" t="s">
        <v>3969</v>
      </c>
      <c r="G1550" s="33" t="s">
        <v>130</v>
      </c>
      <c r="H1550" s="34" t="s">
        <v>13</v>
      </c>
      <c r="I1550" s="35">
        <v>0.84919999999999995</v>
      </c>
      <c r="J1550" s="36">
        <v>367307.28</v>
      </c>
      <c r="K1550" s="19">
        <f t="shared" si="24"/>
        <v>550960.92000000004</v>
      </c>
      <c r="L1550" s="37">
        <v>45913.41</v>
      </c>
      <c r="M1550" s="38"/>
    </row>
    <row r="1551" spans="1:13" s="39" customFormat="1" ht="12.95" customHeight="1" x14ac:dyDescent="0.25">
      <c r="A1551" s="226"/>
      <c r="B1551" s="29">
        <v>2900</v>
      </c>
      <c r="C1551" s="30">
        <v>2</v>
      </c>
      <c r="D1551" s="32" t="s">
        <v>3970</v>
      </c>
      <c r="E1551" s="32" t="s">
        <v>3971</v>
      </c>
      <c r="F1551" s="32" t="s">
        <v>3972</v>
      </c>
      <c r="G1551" s="33" t="s">
        <v>130</v>
      </c>
      <c r="H1551" s="34" t="s">
        <v>13</v>
      </c>
      <c r="I1551" s="35">
        <v>0.88619999999999999</v>
      </c>
      <c r="J1551" s="36">
        <v>380715.86</v>
      </c>
      <c r="K1551" s="19">
        <f t="shared" si="24"/>
        <v>572371.38</v>
      </c>
      <c r="L1551" s="37">
        <v>47913.88</v>
      </c>
      <c r="M1551" s="38"/>
    </row>
    <row r="1552" spans="1:13" s="39" customFormat="1" ht="12.95" customHeight="1" x14ac:dyDescent="0.25">
      <c r="A1552" s="226"/>
      <c r="B1552" s="29">
        <v>2909</v>
      </c>
      <c r="C1552" s="30">
        <v>3</v>
      </c>
      <c r="D1552" s="32" t="s">
        <v>3973</v>
      </c>
      <c r="E1552" s="32" t="s">
        <v>3974</v>
      </c>
      <c r="F1552" s="32" t="s">
        <v>3975</v>
      </c>
      <c r="G1552" s="33" t="s">
        <v>130</v>
      </c>
      <c r="H1552" s="34" t="s">
        <v>13</v>
      </c>
      <c r="I1552" s="35">
        <v>0.87819999999999998</v>
      </c>
      <c r="J1552" s="36">
        <v>377255.55999999994</v>
      </c>
      <c r="K1552" s="19">
        <f t="shared" si="24"/>
        <v>567180.96</v>
      </c>
      <c r="L1552" s="37">
        <v>47481.35</v>
      </c>
      <c r="M1552" s="38"/>
    </row>
    <row r="1553" spans="1:13" s="39" customFormat="1" ht="12.95" customHeight="1" x14ac:dyDescent="0.25">
      <c r="A1553" s="226"/>
      <c r="B1553" s="29">
        <v>2935</v>
      </c>
      <c r="C1553" s="30">
        <v>4</v>
      </c>
      <c r="D1553" s="32" t="s">
        <v>3976</v>
      </c>
      <c r="E1553" s="32" t="s">
        <v>3977</v>
      </c>
      <c r="F1553" s="32" t="s">
        <v>3978</v>
      </c>
      <c r="G1553" s="33" t="s">
        <v>130</v>
      </c>
      <c r="H1553" s="34" t="s">
        <v>13</v>
      </c>
      <c r="I1553" s="35">
        <v>0.91700000000000004</v>
      </c>
      <c r="J1553" s="36">
        <v>391334.53</v>
      </c>
      <c r="K1553" s="19">
        <f t="shared" si="24"/>
        <v>589651.05000000005</v>
      </c>
      <c r="L1553" s="37">
        <v>49579.13</v>
      </c>
      <c r="M1553" s="38"/>
    </row>
    <row r="1554" spans="1:13" s="39" customFormat="1" ht="12.95" customHeight="1" x14ac:dyDescent="0.25">
      <c r="A1554" s="226"/>
      <c r="B1554" s="29">
        <v>2940</v>
      </c>
      <c r="C1554" s="30">
        <v>5</v>
      </c>
      <c r="D1554" s="32" t="s">
        <v>3979</v>
      </c>
      <c r="E1554" s="32" t="s">
        <v>3980</v>
      </c>
      <c r="F1554" s="32" t="s">
        <v>3981</v>
      </c>
      <c r="G1554" s="33" t="s">
        <v>130</v>
      </c>
      <c r="H1554" s="34" t="s">
        <v>13</v>
      </c>
      <c r="I1554" s="35">
        <v>0.88119999999999998</v>
      </c>
      <c r="J1554" s="36">
        <v>376606.8</v>
      </c>
      <c r="K1554" s="19">
        <f t="shared" si="24"/>
        <v>567181</v>
      </c>
      <c r="L1554" s="37">
        <v>47643.55</v>
      </c>
      <c r="M1554" s="38"/>
    </row>
    <row r="1555" spans="1:13" s="39" customFormat="1" ht="12.95" customHeight="1" x14ac:dyDescent="0.25">
      <c r="A1555" s="226"/>
      <c r="B1555" s="29"/>
      <c r="C1555" s="30"/>
      <c r="D1555" s="49" t="s">
        <v>11</v>
      </c>
      <c r="E1555" s="42"/>
      <c r="F1555" s="42"/>
      <c r="G1555" s="33"/>
      <c r="H1555" s="34"/>
      <c r="I1555" s="35"/>
      <c r="J1555" s="36"/>
      <c r="K1555" s="19"/>
      <c r="L1555" s="37"/>
      <c r="M1555" s="38"/>
    </row>
    <row r="1556" spans="1:13" s="39" customFormat="1" ht="12.95" customHeight="1" x14ac:dyDescent="0.25">
      <c r="A1556" s="226"/>
      <c r="B1556" s="29">
        <v>2902</v>
      </c>
      <c r="C1556" s="30">
        <v>1</v>
      </c>
      <c r="D1556" s="32" t="s">
        <v>3982</v>
      </c>
      <c r="E1556" s="32" t="s">
        <v>3983</v>
      </c>
      <c r="F1556" s="32" t="s">
        <v>3984</v>
      </c>
      <c r="G1556" s="33" t="s">
        <v>12</v>
      </c>
      <c r="H1556" s="34" t="s">
        <v>13</v>
      </c>
      <c r="I1556" s="35">
        <v>0.87319999999999998</v>
      </c>
      <c r="J1556" s="36">
        <v>752723</v>
      </c>
      <c r="K1556" s="19">
        <f t="shared" si="24"/>
        <v>1130382</v>
      </c>
      <c r="L1556" s="37">
        <v>94414.75</v>
      </c>
      <c r="M1556" s="38"/>
    </row>
    <row r="1557" spans="1:13" s="39" customFormat="1" ht="12.95" customHeight="1" x14ac:dyDescent="0.25">
      <c r="A1557" s="226"/>
      <c r="B1557" s="29">
        <v>2930</v>
      </c>
      <c r="C1557" s="30">
        <v>2</v>
      </c>
      <c r="D1557" s="32" t="s">
        <v>3985</v>
      </c>
      <c r="E1557" s="32" t="s">
        <v>3986</v>
      </c>
      <c r="F1557" s="32" t="s">
        <v>3987</v>
      </c>
      <c r="G1557" s="33" t="s">
        <v>12</v>
      </c>
      <c r="H1557" s="34" t="s">
        <v>13</v>
      </c>
      <c r="I1557" s="35">
        <v>0.88319999999999999</v>
      </c>
      <c r="J1557" s="36">
        <v>753371.75</v>
      </c>
      <c r="K1557" s="19">
        <f t="shared" si="24"/>
        <v>1135355.75</v>
      </c>
      <c r="L1557" s="37">
        <v>95496</v>
      </c>
      <c r="M1557" s="38"/>
    </row>
    <row r="1558" spans="1:13" s="39" customFormat="1" ht="12.95" customHeight="1" x14ac:dyDescent="0.25">
      <c r="A1558" s="226"/>
      <c r="B1558" s="29">
        <v>2916</v>
      </c>
      <c r="C1558" s="30">
        <v>3</v>
      </c>
      <c r="D1558" s="42" t="s">
        <v>608</v>
      </c>
      <c r="E1558" s="42" t="s">
        <v>3840</v>
      </c>
      <c r="F1558" s="42" t="s">
        <v>3988</v>
      </c>
      <c r="G1558" s="33" t="s">
        <v>12</v>
      </c>
      <c r="H1558" s="34" t="s">
        <v>13</v>
      </c>
      <c r="I1558" s="35">
        <v>0.89600000000000002</v>
      </c>
      <c r="J1558" s="36">
        <v>760767.5</v>
      </c>
      <c r="K1558" s="19">
        <f t="shared" si="24"/>
        <v>1148287.5</v>
      </c>
      <c r="L1558" s="37">
        <v>96880</v>
      </c>
      <c r="M1558" s="38"/>
    </row>
    <row r="1559" spans="1:13" s="39" customFormat="1" ht="12.95" customHeight="1" x14ac:dyDescent="0.25">
      <c r="A1559" s="226"/>
      <c r="B1559" s="29">
        <v>2932</v>
      </c>
      <c r="C1559" s="30">
        <v>4</v>
      </c>
      <c r="D1559" s="32" t="s">
        <v>3989</v>
      </c>
      <c r="E1559" s="32" t="s">
        <v>3990</v>
      </c>
      <c r="F1559" s="32" t="s">
        <v>3991</v>
      </c>
      <c r="G1559" s="33" t="s">
        <v>12</v>
      </c>
      <c r="H1559" s="34" t="s">
        <v>13</v>
      </c>
      <c r="I1559" s="35">
        <v>0.93020000000000003</v>
      </c>
      <c r="J1559" s="36">
        <v>788836.79</v>
      </c>
      <c r="K1559" s="19">
        <f t="shared" si="24"/>
        <v>1191148.31</v>
      </c>
      <c r="L1559" s="37">
        <v>100577.88</v>
      </c>
      <c r="M1559" s="38"/>
    </row>
    <row r="1560" spans="1:13" s="39" customFormat="1" ht="12.95" customHeight="1" x14ac:dyDescent="0.25">
      <c r="A1560" s="226"/>
      <c r="B1560" s="29">
        <v>2915</v>
      </c>
      <c r="C1560" s="30">
        <v>5</v>
      </c>
      <c r="D1560" s="32" t="s">
        <v>3992</v>
      </c>
      <c r="E1560" s="32" t="s">
        <v>3993</v>
      </c>
      <c r="F1560" s="32" t="s">
        <v>3994</v>
      </c>
      <c r="G1560" s="33" t="s">
        <v>12</v>
      </c>
      <c r="H1560" s="34" t="s">
        <v>13</v>
      </c>
      <c r="I1560" s="35">
        <v>0.89019999999999999</v>
      </c>
      <c r="J1560" s="36">
        <v>755750.54</v>
      </c>
      <c r="K1560" s="19">
        <f t="shared" si="24"/>
        <v>1140762.06</v>
      </c>
      <c r="L1560" s="37">
        <v>96252.88</v>
      </c>
      <c r="M1560" s="38"/>
    </row>
    <row r="1561" spans="1:13" s="39" customFormat="1" ht="12.95" customHeight="1" x14ac:dyDescent="0.25">
      <c r="A1561" s="226"/>
      <c r="B1561" s="29">
        <v>2921</v>
      </c>
      <c r="C1561" s="30">
        <v>6</v>
      </c>
      <c r="D1561" s="32" t="s">
        <v>3995</v>
      </c>
      <c r="E1561" s="32" t="s">
        <v>3996</v>
      </c>
      <c r="F1561" s="32" t="s">
        <v>3997</v>
      </c>
      <c r="G1561" s="33" t="s">
        <v>12</v>
      </c>
      <c r="H1561" s="34" t="s">
        <v>13</v>
      </c>
      <c r="I1561" s="35">
        <v>0.96289999999999998</v>
      </c>
      <c r="J1561" s="36">
        <v>822312.23</v>
      </c>
      <c r="K1561" s="19">
        <f t="shared" si="24"/>
        <v>1238766.47</v>
      </c>
      <c r="L1561" s="37">
        <v>104113.56</v>
      </c>
      <c r="M1561" s="38"/>
    </row>
    <row r="1562" spans="1:13" s="39" customFormat="1" ht="12.95" customHeight="1" x14ac:dyDescent="0.25">
      <c r="A1562" s="226"/>
      <c r="B1562" s="29">
        <v>2908</v>
      </c>
      <c r="C1562" s="30">
        <v>7</v>
      </c>
      <c r="D1562" s="32" t="s">
        <v>3998</v>
      </c>
      <c r="E1562" s="32" t="s">
        <v>3999</v>
      </c>
      <c r="F1562" s="32" t="s">
        <v>4000</v>
      </c>
      <c r="G1562" s="33" t="s">
        <v>12</v>
      </c>
      <c r="H1562" s="34" t="s">
        <v>13</v>
      </c>
      <c r="I1562" s="35">
        <v>0.878</v>
      </c>
      <c r="J1562" s="36">
        <v>754280</v>
      </c>
      <c r="K1562" s="19">
        <f t="shared" si="24"/>
        <v>1134015</v>
      </c>
      <c r="L1562" s="37">
        <v>94933.75</v>
      </c>
      <c r="M1562" s="38"/>
    </row>
    <row r="1563" spans="1:13" s="39" customFormat="1" ht="12.95" customHeight="1" x14ac:dyDescent="0.25">
      <c r="A1563" s="226"/>
      <c r="B1563" s="29">
        <v>2913</v>
      </c>
      <c r="C1563" s="30">
        <v>8</v>
      </c>
      <c r="D1563" s="32" t="s">
        <v>4001</v>
      </c>
      <c r="E1563" s="32" t="s">
        <v>4002</v>
      </c>
      <c r="F1563" s="32" t="s">
        <v>4003</v>
      </c>
      <c r="G1563" s="33" t="s">
        <v>12</v>
      </c>
      <c r="H1563" s="34" t="s">
        <v>13</v>
      </c>
      <c r="I1563" s="35">
        <v>0.88500000000000001</v>
      </c>
      <c r="J1563" s="36">
        <v>760335.04</v>
      </c>
      <c r="K1563" s="19">
        <f t="shared" si="24"/>
        <v>1143097.56</v>
      </c>
      <c r="L1563" s="37">
        <v>95690.63</v>
      </c>
      <c r="M1563" s="38"/>
    </row>
    <row r="1564" spans="1:13" s="39" customFormat="1" ht="12.95" customHeight="1" x14ac:dyDescent="0.25">
      <c r="A1564" s="226"/>
      <c r="B1564" s="29">
        <v>2939</v>
      </c>
      <c r="C1564" s="30">
        <v>9</v>
      </c>
      <c r="D1564" s="42" t="s">
        <v>4004</v>
      </c>
      <c r="E1564" s="42" t="s">
        <v>4005</v>
      </c>
      <c r="F1564" s="42" t="s">
        <v>4006</v>
      </c>
      <c r="G1564" s="27" t="s">
        <v>12</v>
      </c>
      <c r="H1564" s="34" t="s">
        <v>13</v>
      </c>
      <c r="I1564" s="35">
        <v>0.91400000000000003</v>
      </c>
      <c r="J1564" s="36">
        <v>780013.75</v>
      </c>
      <c r="K1564" s="19">
        <f t="shared" si="24"/>
        <v>1175318.75</v>
      </c>
      <c r="L1564" s="37">
        <v>98826.25</v>
      </c>
      <c r="M1564" s="38"/>
    </row>
    <row r="1565" spans="1:13" s="39" customFormat="1" ht="12.95" customHeight="1" x14ac:dyDescent="0.25">
      <c r="A1565" s="226"/>
      <c r="B1565" s="29">
        <v>2929</v>
      </c>
      <c r="C1565" s="30">
        <v>10</v>
      </c>
      <c r="D1565" s="32" t="s">
        <v>4007</v>
      </c>
      <c r="E1565" s="32" t="s">
        <v>4008</v>
      </c>
      <c r="F1565" s="32" t="s">
        <v>4009</v>
      </c>
      <c r="G1565" s="50" t="s">
        <v>12</v>
      </c>
      <c r="H1565" s="34" t="s">
        <v>13</v>
      </c>
      <c r="I1565" s="35">
        <v>0.90500000000000003</v>
      </c>
      <c r="J1565" s="36">
        <v>772228.79</v>
      </c>
      <c r="K1565" s="19">
        <f t="shared" si="24"/>
        <v>1163641.31</v>
      </c>
      <c r="L1565" s="37">
        <v>97853.13</v>
      </c>
      <c r="M1565" s="38"/>
    </row>
    <row r="1566" spans="1:13" s="39" customFormat="1" ht="12.95" customHeight="1" x14ac:dyDescent="0.25">
      <c r="A1566" s="226"/>
      <c r="B1566" s="29">
        <v>2918</v>
      </c>
      <c r="C1566" s="30">
        <v>11</v>
      </c>
      <c r="D1566" s="32" t="s">
        <v>4010</v>
      </c>
      <c r="E1566" s="32" t="s">
        <v>4011</v>
      </c>
      <c r="F1566" s="32" t="s">
        <v>4012</v>
      </c>
      <c r="G1566" s="50" t="s">
        <v>12</v>
      </c>
      <c r="H1566" s="34" t="s">
        <v>13</v>
      </c>
      <c r="I1566" s="35">
        <v>0.82899999999999996</v>
      </c>
      <c r="J1566" s="36">
        <v>711895.04000000004</v>
      </c>
      <c r="K1566" s="19">
        <f t="shared" si="24"/>
        <v>1070437.56</v>
      </c>
      <c r="L1566" s="37">
        <v>89635.63</v>
      </c>
      <c r="M1566" s="38"/>
    </row>
    <row r="1567" spans="1:13" s="39" customFormat="1" ht="12.95" customHeight="1" x14ac:dyDescent="0.25">
      <c r="A1567" s="226"/>
      <c r="B1567" s="29">
        <v>2938</v>
      </c>
      <c r="C1567" s="30">
        <v>12</v>
      </c>
      <c r="D1567" s="42" t="s">
        <v>4013</v>
      </c>
      <c r="E1567" s="42" t="s">
        <v>4014</v>
      </c>
      <c r="F1567" s="42" t="s">
        <v>4015</v>
      </c>
      <c r="G1567" s="50" t="s">
        <v>12</v>
      </c>
      <c r="H1567" s="34" t="s">
        <v>13</v>
      </c>
      <c r="I1567" s="35">
        <v>0.89749999999999996</v>
      </c>
      <c r="J1567" s="36">
        <v>776337.52</v>
      </c>
      <c r="K1567" s="19">
        <f t="shared" si="24"/>
        <v>1164506.28</v>
      </c>
      <c r="L1567" s="37">
        <v>97042.19</v>
      </c>
      <c r="M1567" s="38"/>
    </row>
    <row r="1568" spans="1:13" s="39" customFormat="1" ht="12.95" customHeight="1" x14ac:dyDescent="0.25">
      <c r="A1568" s="226"/>
      <c r="B1568" s="29">
        <v>2904</v>
      </c>
      <c r="C1568" s="30">
        <v>13</v>
      </c>
      <c r="D1568" s="32" t="s">
        <v>410</v>
      </c>
      <c r="E1568" s="32" t="s">
        <v>1283</v>
      </c>
      <c r="F1568" s="32" t="s">
        <v>1197</v>
      </c>
      <c r="G1568" s="50" t="s">
        <v>12</v>
      </c>
      <c r="H1568" s="34" t="s">
        <v>13</v>
      </c>
      <c r="I1568" s="35">
        <v>0.91069999999999995</v>
      </c>
      <c r="J1568" s="36">
        <v>777159.27</v>
      </c>
      <c r="K1568" s="19">
        <f t="shared" si="24"/>
        <v>1171037.03</v>
      </c>
      <c r="L1568" s="37">
        <v>98469.440000000002</v>
      </c>
      <c r="M1568" s="38"/>
    </row>
    <row r="1569" spans="1:13" s="39" customFormat="1" ht="12.95" customHeight="1" x14ac:dyDescent="0.25">
      <c r="A1569" s="226"/>
      <c r="B1569" s="29">
        <v>2922</v>
      </c>
      <c r="C1569" s="30">
        <v>14</v>
      </c>
      <c r="D1569" s="32" t="s">
        <v>4016</v>
      </c>
      <c r="E1569" s="32" t="s">
        <v>4017</v>
      </c>
      <c r="F1569" s="32" t="s">
        <v>4018</v>
      </c>
      <c r="G1569" s="50" t="s">
        <v>12</v>
      </c>
      <c r="H1569" s="34" t="s">
        <v>13</v>
      </c>
      <c r="I1569" s="35">
        <v>0.88719999999999999</v>
      </c>
      <c r="J1569" s="36">
        <v>762238</v>
      </c>
      <c r="K1569" s="19">
        <f t="shared" si="24"/>
        <v>1145952</v>
      </c>
      <c r="L1569" s="37">
        <v>95928.5</v>
      </c>
      <c r="M1569" s="38"/>
    </row>
    <row r="1570" spans="1:13" s="39" customFormat="1" ht="12.95" customHeight="1" x14ac:dyDescent="0.25">
      <c r="A1570" s="226"/>
      <c r="B1570" s="29">
        <v>2926</v>
      </c>
      <c r="C1570" s="30">
        <v>15</v>
      </c>
      <c r="D1570" s="42" t="s">
        <v>1018</v>
      </c>
      <c r="E1570" s="42" t="s">
        <v>4019</v>
      </c>
      <c r="F1570" s="42" t="s">
        <v>4020</v>
      </c>
      <c r="G1570" s="27" t="s">
        <v>12</v>
      </c>
      <c r="H1570" s="34" t="s">
        <v>13</v>
      </c>
      <c r="I1570" s="35">
        <v>0.91120000000000001</v>
      </c>
      <c r="J1570" s="36">
        <v>772401.75</v>
      </c>
      <c r="K1570" s="19">
        <f t="shared" si="24"/>
        <v>1166495.75</v>
      </c>
      <c r="L1570" s="37">
        <v>98523.5</v>
      </c>
      <c r="M1570" s="38"/>
    </row>
    <row r="1571" spans="1:13" s="39" customFormat="1" ht="12.95" customHeight="1" x14ac:dyDescent="0.25">
      <c r="A1571" s="226"/>
      <c r="B1571" s="43">
        <v>2936</v>
      </c>
      <c r="C1571" s="30">
        <v>16</v>
      </c>
      <c r="D1571" s="32" t="s">
        <v>4021</v>
      </c>
      <c r="E1571" s="32" t="s">
        <v>4022</v>
      </c>
      <c r="F1571" s="32" t="s">
        <v>4023</v>
      </c>
      <c r="G1571" s="33" t="s">
        <v>12</v>
      </c>
      <c r="H1571" s="34" t="s">
        <v>13</v>
      </c>
      <c r="I1571" s="35">
        <v>0.9627</v>
      </c>
      <c r="J1571" s="36">
        <v>822139.27</v>
      </c>
      <c r="K1571" s="19">
        <f t="shared" si="24"/>
        <v>1238507.03</v>
      </c>
      <c r="L1571" s="37">
        <v>104091.94</v>
      </c>
      <c r="M1571" s="38"/>
    </row>
    <row r="1572" spans="1:13" s="39" customFormat="1" ht="12.95" customHeight="1" x14ac:dyDescent="0.25">
      <c r="A1572" s="226"/>
      <c r="B1572" s="29">
        <v>2925</v>
      </c>
      <c r="C1572" s="30">
        <v>17</v>
      </c>
      <c r="D1572" s="32" t="s">
        <v>4024</v>
      </c>
      <c r="E1572" s="32" t="s">
        <v>4025</v>
      </c>
      <c r="F1572" s="32" t="s">
        <v>4026</v>
      </c>
      <c r="G1572" s="33" t="s">
        <v>12</v>
      </c>
      <c r="H1572" s="34" t="s">
        <v>13</v>
      </c>
      <c r="I1572" s="35">
        <v>0.91520000000000001</v>
      </c>
      <c r="J1572" s="36">
        <v>782565.5</v>
      </c>
      <c r="K1572" s="19">
        <f t="shared" si="24"/>
        <v>1178389.5</v>
      </c>
      <c r="L1572" s="37">
        <v>98956</v>
      </c>
      <c r="M1572" s="38"/>
    </row>
    <row r="1573" spans="1:13" s="39" customFormat="1" ht="12.95" customHeight="1" x14ac:dyDescent="0.25">
      <c r="A1573" s="226"/>
      <c r="B1573" s="29">
        <v>2923</v>
      </c>
      <c r="C1573" s="30">
        <v>18</v>
      </c>
      <c r="D1573" s="32" t="s">
        <v>4027</v>
      </c>
      <c r="E1573" s="32" t="s">
        <v>4028</v>
      </c>
      <c r="F1573" s="32" t="s">
        <v>82</v>
      </c>
      <c r="G1573" s="33" t="s">
        <v>12</v>
      </c>
      <c r="H1573" s="34" t="s">
        <v>13</v>
      </c>
      <c r="I1573" s="35">
        <v>0.92100000000000004</v>
      </c>
      <c r="J1573" s="36">
        <v>784555.04</v>
      </c>
      <c r="K1573" s="19">
        <f t="shared" si="24"/>
        <v>1182887.56</v>
      </c>
      <c r="L1573" s="37">
        <v>99583.13</v>
      </c>
      <c r="M1573" s="38"/>
    </row>
    <row r="1574" spans="1:13" s="39" customFormat="1" ht="12.95" customHeight="1" x14ac:dyDescent="0.25">
      <c r="A1574" s="226"/>
      <c r="B1574" s="29">
        <v>2912</v>
      </c>
      <c r="C1574" s="30">
        <v>19</v>
      </c>
      <c r="D1574" s="32" t="s">
        <v>4029</v>
      </c>
      <c r="E1574" s="32" t="s">
        <v>4030</v>
      </c>
      <c r="F1574" s="32" t="s">
        <v>4031</v>
      </c>
      <c r="G1574" s="33" t="s">
        <v>12</v>
      </c>
      <c r="H1574" s="34" t="s">
        <v>13</v>
      </c>
      <c r="I1574" s="35">
        <v>0.92</v>
      </c>
      <c r="J1574" s="36">
        <v>783690</v>
      </c>
      <c r="K1574" s="19">
        <f t="shared" si="24"/>
        <v>1181590</v>
      </c>
      <c r="L1574" s="37">
        <v>99475</v>
      </c>
      <c r="M1574" s="38"/>
    </row>
    <row r="1575" spans="1:13" s="39" customFormat="1" ht="12.95" customHeight="1" x14ac:dyDescent="0.25">
      <c r="A1575" s="226"/>
      <c r="B1575" s="29">
        <v>2914</v>
      </c>
      <c r="C1575" s="30">
        <v>20</v>
      </c>
      <c r="D1575" s="32" t="s">
        <v>4032</v>
      </c>
      <c r="E1575" s="32" t="s">
        <v>4033</v>
      </c>
      <c r="F1575" s="32" t="s">
        <v>4034</v>
      </c>
      <c r="G1575" s="33" t="s">
        <v>12</v>
      </c>
      <c r="H1575" s="34" t="s">
        <v>13</v>
      </c>
      <c r="I1575" s="35">
        <v>0.91120000000000001</v>
      </c>
      <c r="J1575" s="36">
        <v>777591.75</v>
      </c>
      <c r="K1575" s="19">
        <f t="shared" si="24"/>
        <v>1171685.75</v>
      </c>
      <c r="L1575" s="37">
        <v>98523.5</v>
      </c>
      <c r="M1575" s="38"/>
    </row>
    <row r="1576" spans="1:13" s="39" customFormat="1" ht="12.95" customHeight="1" x14ac:dyDescent="0.25">
      <c r="A1576" s="226"/>
      <c r="B1576" s="29">
        <v>2906</v>
      </c>
      <c r="C1576" s="30">
        <v>21</v>
      </c>
      <c r="D1576" s="32" t="s">
        <v>4035</v>
      </c>
      <c r="E1576" s="32" t="s">
        <v>4036</v>
      </c>
      <c r="F1576" s="32" t="s">
        <v>4037</v>
      </c>
      <c r="G1576" s="33" t="s">
        <v>12</v>
      </c>
      <c r="H1576" s="34" t="s">
        <v>13</v>
      </c>
      <c r="I1576" s="35">
        <v>0.91620000000000001</v>
      </c>
      <c r="J1576" s="36">
        <v>776726.79</v>
      </c>
      <c r="K1576" s="19">
        <f t="shared" si="24"/>
        <v>1172983.31</v>
      </c>
      <c r="L1576" s="37">
        <v>99064.13</v>
      </c>
      <c r="M1576" s="38"/>
    </row>
    <row r="1577" spans="1:13" s="39" customFormat="1" ht="12.95" customHeight="1" x14ac:dyDescent="0.25">
      <c r="A1577" s="226"/>
      <c r="B1577" s="29">
        <v>2928</v>
      </c>
      <c r="C1577" s="30">
        <v>22</v>
      </c>
      <c r="D1577" s="42" t="s">
        <v>4038</v>
      </c>
      <c r="E1577" s="42" t="s">
        <v>4039</v>
      </c>
      <c r="F1577" s="42" t="s">
        <v>4040</v>
      </c>
      <c r="G1577" s="33" t="s">
        <v>12</v>
      </c>
      <c r="H1577" s="34" t="s">
        <v>13</v>
      </c>
      <c r="I1577" s="35">
        <v>0.91100000000000003</v>
      </c>
      <c r="J1577" s="36">
        <v>777418.79</v>
      </c>
      <c r="K1577" s="19">
        <f t="shared" si="24"/>
        <v>1171426.31</v>
      </c>
      <c r="L1577" s="37">
        <v>98501.88</v>
      </c>
      <c r="M1577" s="38"/>
    </row>
    <row r="1578" spans="1:13" s="39" customFormat="1" ht="12.95" customHeight="1" x14ac:dyDescent="0.25">
      <c r="A1578" s="226"/>
      <c r="B1578" s="29">
        <v>2931</v>
      </c>
      <c r="C1578" s="30">
        <v>23</v>
      </c>
      <c r="D1578" s="32" t="s">
        <v>2481</v>
      </c>
      <c r="E1578" s="32" t="s">
        <v>4041</v>
      </c>
      <c r="F1578" s="32" t="s">
        <v>4042</v>
      </c>
      <c r="G1578" s="33" t="s">
        <v>12</v>
      </c>
      <c r="H1578" s="34" t="s">
        <v>13</v>
      </c>
      <c r="I1578" s="35">
        <v>0.9012</v>
      </c>
      <c r="J1578" s="36">
        <v>768941.75</v>
      </c>
      <c r="K1578" s="19">
        <f t="shared" si="24"/>
        <v>1158710.75</v>
      </c>
      <c r="L1578" s="37">
        <v>97442.25</v>
      </c>
      <c r="M1578" s="38"/>
    </row>
    <row r="1579" spans="1:13" s="39" customFormat="1" ht="12.95" customHeight="1" x14ac:dyDescent="0.25">
      <c r="A1579" s="226"/>
      <c r="B1579" s="29">
        <v>2905</v>
      </c>
      <c r="C1579" s="30">
        <v>24</v>
      </c>
      <c r="D1579" s="42" t="s">
        <v>4043</v>
      </c>
      <c r="E1579" s="42" t="s">
        <v>4044</v>
      </c>
      <c r="F1579" s="42" t="s">
        <v>4020</v>
      </c>
      <c r="G1579" s="33" t="s">
        <v>12</v>
      </c>
      <c r="H1579" s="34" t="s">
        <v>13</v>
      </c>
      <c r="I1579" s="35">
        <v>0.91400000000000003</v>
      </c>
      <c r="J1579" s="36">
        <v>781527.5</v>
      </c>
      <c r="K1579" s="19">
        <f t="shared" si="24"/>
        <v>1176832.5</v>
      </c>
      <c r="L1579" s="37">
        <v>98826.25</v>
      </c>
      <c r="M1579" s="38"/>
    </row>
    <row r="1580" spans="1:13" s="39" customFormat="1" ht="12.95" customHeight="1" x14ac:dyDescent="0.25">
      <c r="A1580" s="226"/>
      <c r="B1580" s="29">
        <v>2937</v>
      </c>
      <c r="C1580" s="30">
        <v>25</v>
      </c>
      <c r="D1580" s="32" t="s">
        <v>4045</v>
      </c>
      <c r="E1580" s="32" t="s">
        <v>4046</v>
      </c>
      <c r="F1580" s="32" t="s">
        <v>3988</v>
      </c>
      <c r="G1580" s="33" t="s">
        <v>12</v>
      </c>
      <c r="H1580" s="34" t="s">
        <v>13</v>
      </c>
      <c r="I1580" s="35">
        <v>0.91320000000000001</v>
      </c>
      <c r="J1580" s="36">
        <v>779321.75</v>
      </c>
      <c r="K1580" s="19">
        <f t="shared" si="24"/>
        <v>1174280.75</v>
      </c>
      <c r="L1580" s="37">
        <v>98739.75</v>
      </c>
      <c r="M1580" s="38"/>
    </row>
    <row r="1581" spans="1:13" s="39" customFormat="1" ht="12.95" customHeight="1" x14ac:dyDescent="0.25">
      <c r="A1581" s="226"/>
      <c r="B1581" s="29">
        <v>2903</v>
      </c>
      <c r="C1581" s="30">
        <v>26</v>
      </c>
      <c r="D1581" s="32" t="s">
        <v>4047</v>
      </c>
      <c r="E1581" s="32" t="s">
        <v>4048</v>
      </c>
      <c r="F1581" s="32" t="s">
        <v>4049</v>
      </c>
      <c r="G1581" s="33" t="s">
        <v>12</v>
      </c>
      <c r="H1581" s="34" t="s">
        <v>13</v>
      </c>
      <c r="I1581" s="35">
        <v>0.91420000000000001</v>
      </c>
      <c r="J1581" s="36">
        <v>780186.79</v>
      </c>
      <c r="K1581" s="19">
        <f t="shared" si="24"/>
        <v>1175578.31</v>
      </c>
      <c r="L1581" s="37">
        <v>98847.88</v>
      </c>
      <c r="M1581" s="38"/>
    </row>
    <row r="1582" spans="1:13" s="39" customFormat="1" ht="12.95" customHeight="1" x14ac:dyDescent="0.25">
      <c r="A1582" s="226"/>
      <c r="B1582" s="29">
        <v>2934</v>
      </c>
      <c r="C1582" s="30">
        <v>27</v>
      </c>
      <c r="D1582" s="32" t="s">
        <v>4050</v>
      </c>
      <c r="E1582" s="32" t="s">
        <v>4051</v>
      </c>
      <c r="F1582" s="32" t="s">
        <v>3988</v>
      </c>
      <c r="G1582" s="33" t="s">
        <v>12</v>
      </c>
      <c r="H1582" s="34" t="s">
        <v>13</v>
      </c>
      <c r="I1582" s="35">
        <v>0.9052</v>
      </c>
      <c r="J1582" s="36">
        <v>772401.75</v>
      </c>
      <c r="K1582" s="19">
        <f t="shared" si="24"/>
        <v>1163900.75</v>
      </c>
      <c r="L1582" s="37">
        <v>97874.75</v>
      </c>
      <c r="M1582" s="38"/>
    </row>
    <row r="1583" spans="1:13" s="39" customFormat="1" ht="12.95" customHeight="1" x14ac:dyDescent="0.25">
      <c r="A1583" s="226"/>
      <c r="B1583" s="29">
        <v>2911</v>
      </c>
      <c r="C1583" s="30">
        <v>28</v>
      </c>
      <c r="D1583" s="42" t="s">
        <v>4052</v>
      </c>
      <c r="E1583" s="42" t="s">
        <v>4053</v>
      </c>
      <c r="F1583" s="42" t="s">
        <v>4054</v>
      </c>
      <c r="G1583" s="33" t="s">
        <v>12</v>
      </c>
      <c r="H1583" s="34" t="s">
        <v>13</v>
      </c>
      <c r="I1583" s="35">
        <v>0.91720000000000002</v>
      </c>
      <c r="J1583" s="36">
        <v>777591.75</v>
      </c>
      <c r="K1583" s="19">
        <f t="shared" si="24"/>
        <v>1174280.75</v>
      </c>
      <c r="L1583" s="37">
        <v>99172.25</v>
      </c>
      <c r="M1583" s="38"/>
    </row>
    <row r="1584" spans="1:13" s="39" customFormat="1" ht="12.95" customHeight="1" x14ac:dyDescent="0.25">
      <c r="A1584" s="226"/>
      <c r="B1584" s="29">
        <v>2941</v>
      </c>
      <c r="C1584" s="30">
        <v>29</v>
      </c>
      <c r="D1584" s="42" t="s">
        <v>4055</v>
      </c>
      <c r="E1584" s="42" t="s">
        <v>4056</v>
      </c>
      <c r="F1584" s="42" t="s">
        <v>4057</v>
      </c>
      <c r="G1584" s="33" t="s">
        <v>12</v>
      </c>
      <c r="H1584" s="34" t="s">
        <v>13</v>
      </c>
      <c r="I1584" s="35">
        <v>0.93120000000000003</v>
      </c>
      <c r="J1584" s="36">
        <v>794891.75</v>
      </c>
      <c r="K1584" s="19">
        <f t="shared" si="24"/>
        <v>1197635.75</v>
      </c>
      <c r="L1584" s="37">
        <v>100686</v>
      </c>
      <c r="M1584" s="38"/>
    </row>
    <row r="1585" spans="1:13" s="39" customFormat="1" ht="12.95" customHeight="1" x14ac:dyDescent="0.25">
      <c r="A1585" s="226"/>
      <c r="B1585" s="29">
        <v>2919</v>
      </c>
      <c r="C1585" s="30">
        <v>30</v>
      </c>
      <c r="D1585" s="32" t="s">
        <v>4058</v>
      </c>
      <c r="E1585" s="32" t="s">
        <v>4059</v>
      </c>
      <c r="F1585" s="32" t="s">
        <v>4060</v>
      </c>
      <c r="G1585" s="33" t="s">
        <v>12</v>
      </c>
      <c r="H1585" s="34" t="s">
        <v>13</v>
      </c>
      <c r="I1585" s="35">
        <v>0.92</v>
      </c>
      <c r="J1585" s="36">
        <v>783690</v>
      </c>
      <c r="K1585" s="19">
        <f t="shared" si="24"/>
        <v>1181590</v>
      </c>
      <c r="L1585" s="37">
        <v>99475</v>
      </c>
      <c r="M1585" s="38"/>
    </row>
    <row r="1586" spans="1:13" s="39" customFormat="1" ht="12.95" customHeight="1" x14ac:dyDescent="0.25">
      <c r="A1586" s="226"/>
      <c r="B1586" s="29">
        <v>2917</v>
      </c>
      <c r="C1586" s="30">
        <v>31</v>
      </c>
      <c r="D1586" s="32" t="s">
        <v>4061</v>
      </c>
      <c r="E1586" s="32" t="s">
        <v>4062</v>
      </c>
      <c r="F1586" s="32" t="s">
        <v>4063</v>
      </c>
      <c r="G1586" s="33" t="s">
        <v>12</v>
      </c>
      <c r="H1586" s="34" t="s">
        <v>13</v>
      </c>
      <c r="I1586" s="35">
        <v>0.91700000000000004</v>
      </c>
      <c r="J1586" s="36">
        <v>782608.79</v>
      </c>
      <c r="K1586" s="19">
        <f t="shared" si="24"/>
        <v>1179211.31</v>
      </c>
      <c r="L1586" s="37">
        <v>99150.63</v>
      </c>
      <c r="M1586" s="38"/>
    </row>
    <row r="1587" spans="1:13" s="39" customFormat="1" ht="12.95" customHeight="1" x14ac:dyDescent="0.25">
      <c r="A1587" s="226"/>
      <c r="B1587" s="29">
        <v>2907</v>
      </c>
      <c r="C1587" s="30">
        <v>32</v>
      </c>
      <c r="D1587" s="32" t="s">
        <v>4064</v>
      </c>
      <c r="E1587" s="32" t="s">
        <v>4065</v>
      </c>
      <c r="F1587" s="32" t="s">
        <v>4066</v>
      </c>
      <c r="G1587" s="33" t="s">
        <v>12</v>
      </c>
      <c r="H1587" s="34" t="s">
        <v>13</v>
      </c>
      <c r="I1587" s="35">
        <v>0.90500000000000003</v>
      </c>
      <c r="J1587" s="36">
        <v>772228.79</v>
      </c>
      <c r="K1587" s="19">
        <f t="shared" si="24"/>
        <v>1163641.31</v>
      </c>
      <c r="L1587" s="37">
        <v>97853.13</v>
      </c>
      <c r="M1587" s="38"/>
    </row>
    <row r="1588" spans="1:13" s="39" customFormat="1" ht="12.95" customHeight="1" x14ac:dyDescent="0.25">
      <c r="A1588" s="226"/>
      <c r="B1588" s="29">
        <v>2924</v>
      </c>
      <c r="C1588" s="30">
        <v>33</v>
      </c>
      <c r="D1588" s="32" t="s">
        <v>4067</v>
      </c>
      <c r="E1588" s="32" t="s">
        <v>4068</v>
      </c>
      <c r="F1588" s="32" t="s">
        <v>4069</v>
      </c>
      <c r="G1588" s="33" t="s">
        <v>12</v>
      </c>
      <c r="H1588" s="34" t="s">
        <v>13</v>
      </c>
      <c r="I1588" s="35">
        <v>0.92100000000000004</v>
      </c>
      <c r="J1588" s="36">
        <v>784555.04</v>
      </c>
      <c r="K1588" s="19">
        <f t="shared" si="24"/>
        <v>1182887.56</v>
      </c>
      <c r="L1588" s="37">
        <v>99583.13</v>
      </c>
      <c r="M1588" s="38"/>
    </row>
    <row r="1589" spans="1:13" s="39" customFormat="1" ht="12.95" customHeight="1" x14ac:dyDescent="0.25">
      <c r="A1589" s="226"/>
      <c r="B1589" s="29">
        <v>2910</v>
      </c>
      <c r="C1589" s="30">
        <v>34</v>
      </c>
      <c r="D1589" s="32" t="s">
        <v>4070</v>
      </c>
      <c r="E1589" s="32" t="s">
        <v>4071</v>
      </c>
      <c r="F1589" s="32" t="s">
        <v>4072</v>
      </c>
      <c r="G1589" s="33" t="s">
        <v>12</v>
      </c>
      <c r="H1589" s="34" t="s">
        <v>13</v>
      </c>
      <c r="I1589" s="35">
        <v>0.91900000000000004</v>
      </c>
      <c r="J1589" s="36">
        <v>784338.79</v>
      </c>
      <c r="K1589" s="19">
        <f t="shared" si="24"/>
        <v>1181806.31</v>
      </c>
      <c r="L1589" s="37">
        <v>99366.88</v>
      </c>
      <c r="M1589" s="38"/>
    </row>
    <row r="1590" spans="1:13" s="39" customFormat="1" ht="12.95" customHeight="1" x14ac:dyDescent="0.25">
      <c r="A1590" s="226"/>
      <c r="B1590" s="29">
        <v>2920</v>
      </c>
      <c r="C1590" s="30">
        <v>35</v>
      </c>
      <c r="D1590" s="32" t="s">
        <v>4073</v>
      </c>
      <c r="E1590" s="32" t="s">
        <v>4074</v>
      </c>
      <c r="F1590" s="32" t="s">
        <v>4075</v>
      </c>
      <c r="G1590" s="33" t="s">
        <v>12</v>
      </c>
      <c r="H1590" s="34" t="s">
        <v>13</v>
      </c>
      <c r="I1590" s="35">
        <v>0.92700000000000005</v>
      </c>
      <c r="J1590" s="36">
        <v>785203.79</v>
      </c>
      <c r="K1590" s="19">
        <f t="shared" si="24"/>
        <v>1186131.31</v>
      </c>
      <c r="L1590" s="37">
        <v>100231.88</v>
      </c>
      <c r="M1590" s="38"/>
    </row>
    <row r="1591" spans="1:13" s="39" customFormat="1" ht="12.95" customHeight="1" x14ac:dyDescent="0.25">
      <c r="A1591" s="226"/>
      <c r="B1591" s="29">
        <v>2901</v>
      </c>
      <c r="C1591" s="30">
        <v>36</v>
      </c>
      <c r="D1591" s="32" t="s">
        <v>4076</v>
      </c>
      <c r="E1591" s="32" t="s">
        <v>4077</v>
      </c>
      <c r="F1591" s="32" t="s">
        <v>4078</v>
      </c>
      <c r="G1591" s="33" t="s">
        <v>12</v>
      </c>
      <c r="H1591" s="34" t="s">
        <v>13</v>
      </c>
      <c r="I1591" s="35">
        <v>0.91800000000000004</v>
      </c>
      <c r="J1591" s="36">
        <v>784987.5</v>
      </c>
      <c r="K1591" s="19">
        <f t="shared" si="24"/>
        <v>1182022.5</v>
      </c>
      <c r="L1591" s="37">
        <v>99258.75</v>
      </c>
      <c r="M1591" s="38"/>
    </row>
    <row r="1592" spans="1:13" s="39" customFormat="1" ht="12.95" customHeight="1" x14ac:dyDescent="0.25">
      <c r="A1592" s="226"/>
      <c r="B1592" s="29"/>
      <c r="C1592" s="30"/>
      <c r="D1592" s="31" t="s">
        <v>5732</v>
      </c>
      <c r="E1592" s="32"/>
      <c r="F1592" s="32"/>
      <c r="G1592" s="33"/>
      <c r="H1592" s="34"/>
      <c r="I1592" s="35"/>
      <c r="J1592" s="36"/>
      <c r="K1592" s="19"/>
      <c r="L1592" s="37"/>
      <c r="M1592" s="38"/>
    </row>
    <row r="1593" spans="1:13" s="39" customFormat="1" ht="12.95" customHeight="1" x14ac:dyDescent="0.25">
      <c r="A1593" s="227"/>
      <c r="B1593" s="29">
        <v>2927</v>
      </c>
      <c r="C1593" s="30">
        <v>1</v>
      </c>
      <c r="D1593" s="32" t="s">
        <v>1030</v>
      </c>
      <c r="E1593" s="32" t="s">
        <v>4079</v>
      </c>
      <c r="F1593" s="32" t="s">
        <v>4080</v>
      </c>
      <c r="G1593" s="33" t="s">
        <v>5731</v>
      </c>
      <c r="H1593" s="34" t="s">
        <v>13</v>
      </c>
      <c r="I1593" s="35">
        <v>0.92920000000000003</v>
      </c>
      <c r="J1593" s="36">
        <v>1254190.0800000001</v>
      </c>
      <c r="K1593" s="19">
        <f t="shared" si="24"/>
        <v>1890877.92</v>
      </c>
      <c r="L1593" s="37">
        <v>159171.96</v>
      </c>
      <c r="M1593" s="38"/>
    </row>
    <row r="1594" spans="1:13" s="39" customFormat="1" ht="12.95" customHeight="1" x14ac:dyDescent="0.25">
      <c r="A1594" s="225" t="s">
        <v>4081</v>
      </c>
      <c r="B1594" s="29"/>
      <c r="C1594" s="30"/>
      <c r="D1594" s="31" t="s">
        <v>126</v>
      </c>
      <c r="E1594" s="32"/>
      <c r="F1594" s="32"/>
      <c r="G1594" s="33"/>
      <c r="H1594" s="34"/>
      <c r="I1594" s="35"/>
      <c r="J1594" s="36"/>
      <c r="K1594" s="19"/>
      <c r="L1594" s="37"/>
      <c r="M1594" s="38"/>
    </row>
    <row r="1595" spans="1:13" s="39" customFormat="1" ht="12.95" customHeight="1" x14ac:dyDescent="0.25">
      <c r="A1595" s="226"/>
      <c r="B1595" s="29">
        <v>2546</v>
      </c>
      <c r="C1595" s="30">
        <v>1</v>
      </c>
      <c r="D1595" s="32" t="s">
        <v>3756</v>
      </c>
      <c r="E1595" s="32" t="s">
        <v>4082</v>
      </c>
      <c r="F1595" s="32" t="s">
        <v>4083</v>
      </c>
      <c r="G1595" s="33" t="s">
        <v>130</v>
      </c>
      <c r="H1595" s="34" t="s">
        <v>13</v>
      </c>
      <c r="I1595" s="35">
        <v>0.92779999999999996</v>
      </c>
      <c r="J1595" s="36">
        <v>401304.39999999997</v>
      </c>
      <c r="K1595" s="19">
        <f t="shared" si="24"/>
        <v>601956.6</v>
      </c>
      <c r="L1595" s="37">
        <v>50163.05</v>
      </c>
      <c r="M1595" s="38"/>
    </row>
    <row r="1596" spans="1:13" s="39" customFormat="1" ht="12.95" customHeight="1" x14ac:dyDescent="0.25">
      <c r="A1596" s="226"/>
      <c r="B1596" s="29">
        <v>2522</v>
      </c>
      <c r="C1596" s="30">
        <v>2</v>
      </c>
      <c r="D1596" s="32" t="s">
        <v>4084</v>
      </c>
      <c r="E1596" s="32" t="s">
        <v>4085</v>
      </c>
      <c r="F1596" s="32" t="s">
        <v>4086</v>
      </c>
      <c r="G1596" s="33" t="s">
        <v>130</v>
      </c>
      <c r="H1596" s="34" t="s">
        <v>13</v>
      </c>
      <c r="I1596" s="35">
        <v>0.92179999999999995</v>
      </c>
      <c r="J1596" s="36">
        <v>398060.42000000004</v>
      </c>
      <c r="K1596" s="19">
        <f t="shared" si="24"/>
        <v>597415.02</v>
      </c>
      <c r="L1596" s="37">
        <v>49838.65</v>
      </c>
      <c r="M1596" s="38"/>
    </row>
    <row r="1597" spans="1:13" s="39" customFormat="1" ht="12.95" customHeight="1" x14ac:dyDescent="0.25">
      <c r="A1597" s="226"/>
      <c r="B1597" s="29">
        <v>2545</v>
      </c>
      <c r="C1597" s="30">
        <v>3</v>
      </c>
      <c r="D1597" s="32" t="s">
        <v>4087</v>
      </c>
      <c r="E1597" s="32" t="s">
        <v>4088</v>
      </c>
      <c r="F1597" s="32" t="s">
        <v>4089</v>
      </c>
      <c r="G1597" s="33" t="s">
        <v>130</v>
      </c>
      <c r="H1597" s="34" t="s">
        <v>13</v>
      </c>
      <c r="I1597" s="35">
        <v>0.92979999999999996</v>
      </c>
      <c r="J1597" s="36">
        <v>401520.68</v>
      </c>
      <c r="K1597" s="19">
        <f t="shared" si="24"/>
        <v>602605.43999999994</v>
      </c>
      <c r="L1597" s="37">
        <v>50271.19</v>
      </c>
      <c r="M1597" s="38"/>
    </row>
    <row r="1598" spans="1:13" s="39" customFormat="1" ht="12.95" customHeight="1" x14ac:dyDescent="0.25">
      <c r="A1598" s="226"/>
      <c r="B1598" s="29">
        <v>2544</v>
      </c>
      <c r="C1598" s="30">
        <v>4</v>
      </c>
      <c r="D1598" s="32" t="s">
        <v>4092</v>
      </c>
      <c r="E1598" s="32" t="s">
        <v>4093</v>
      </c>
      <c r="F1598" s="32" t="s">
        <v>4094</v>
      </c>
      <c r="G1598" s="33" t="s">
        <v>130</v>
      </c>
      <c r="H1598" s="34" t="s">
        <v>13</v>
      </c>
      <c r="I1598" s="35">
        <v>0.93600000000000005</v>
      </c>
      <c r="J1598" s="36">
        <v>404202.42000000004</v>
      </c>
      <c r="K1598" s="19">
        <f t="shared" si="24"/>
        <v>606628.02</v>
      </c>
      <c r="L1598" s="37">
        <v>50606.400000000001</v>
      </c>
      <c r="M1598" s="38"/>
    </row>
    <row r="1599" spans="1:13" s="39" customFormat="1" ht="12.95" customHeight="1" x14ac:dyDescent="0.25">
      <c r="A1599" s="226"/>
      <c r="B1599" s="29"/>
      <c r="C1599" s="30"/>
      <c r="D1599" s="31" t="s">
        <v>11</v>
      </c>
      <c r="E1599" s="32"/>
      <c r="F1599" s="32"/>
      <c r="G1599" s="33"/>
      <c r="H1599" s="34"/>
      <c r="I1599" s="35"/>
      <c r="J1599" s="36"/>
      <c r="K1599" s="19"/>
      <c r="L1599" s="37"/>
      <c r="M1599" s="38"/>
    </row>
    <row r="1600" spans="1:13" s="39" customFormat="1" ht="12.95" customHeight="1" x14ac:dyDescent="0.25">
      <c r="A1600" s="226"/>
      <c r="B1600" s="29">
        <v>2541</v>
      </c>
      <c r="C1600" s="30">
        <v>1</v>
      </c>
      <c r="D1600" s="32" t="s">
        <v>4090</v>
      </c>
      <c r="E1600" s="32" t="s">
        <v>4091</v>
      </c>
      <c r="F1600" s="32" t="s">
        <v>1207</v>
      </c>
      <c r="G1600" s="33" t="s">
        <v>12</v>
      </c>
      <c r="H1600" s="34" t="s">
        <v>13</v>
      </c>
      <c r="I1600" s="35">
        <v>0.93799999999999994</v>
      </c>
      <c r="J1600" s="36">
        <v>810072.5</v>
      </c>
      <c r="K1600" s="19">
        <f t="shared" si="24"/>
        <v>1215757.5</v>
      </c>
      <c r="L1600" s="37">
        <v>101421.25</v>
      </c>
      <c r="M1600" s="38"/>
    </row>
    <row r="1601" spans="1:13" s="39" customFormat="1" ht="12.95" customHeight="1" x14ac:dyDescent="0.25">
      <c r="A1601" s="226"/>
      <c r="B1601" s="29">
        <v>2538</v>
      </c>
      <c r="C1601" s="30">
        <v>3</v>
      </c>
      <c r="D1601" s="42" t="s">
        <v>4095</v>
      </c>
      <c r="E1601" s="42" t="s">
        <v>4096</v>
      </c>
      <c r="F1601" s="42" t="s">
        <v>4097</v>
      </c>
      <c r="G1601" s="33" t="s">
        <v>12</v>
      </c>
      <c r="H1601" s="34" t="s">
        <v>13</v>
      </c>
      <c r="I1601" s="35">
        <v>0.92979999999999996</v>
      </c>
      <c r="J1601" s="36">
        <v>802979.54</v>
      </c>
      <c r="K1601" s="19">
        <f t="shared" si="24"/>
        <v>1205118.06</v>
      </c>
      <c r="L1601" s="37">
        <v>100534.63</v>
      </c>
      <c r="M1601" s="38"/>
    </row>
    <row r="1602" spans="1:13" s="39" customFormat="1" ht="12.95" customHeight="1" x14ac:dyDescent="0.25">
      <c r="A1602" s="226"/>
      <c r="B1602" s="29">
        <v>2549</v>
      </c>
      <c r="C1602" s="30">
        <v>4</v>
      </c>
      <c r="D1602" s="32" t="s">
        <v>4098</v>
      </c>
      <c r="E1602" s="32" t="s">
        <v>4099</v>
      </c>
      <c r="F1602" s="32" t="s">
        <v>4100</v>
      </c>
      <c r="G1602" s="33" t="s">
        <v>12</v>
      </c>
      <c r="H1602" s="34" t="s">
        <v>13</v>
      </c>
      <c r="I1602" s="35">
        <v>0.93400000000000005</v>
      </c>
      <c r="J1602" s="36">
        <v>806612.5</v>
      </c>
      <c r="K1602" s="19">
        <f t="shared" si="24"/>
        <v>1210567.5</v>
      </c>
      <c r="L1602" s="37">
        <v>100988.75</v>
      </c>
      <c r="M1602" s="38"/>
    </row>
    <row r="1603" spans="1:13" s="39" customFormat="1" ht="12.95" customHeight="1" x14ac:dyDescent="0.25">
      <c r="A1603" s="226"/>
      <c r="B1603" s="29">
        <v>2515</v>
      </c>
      <c r="C1603" s="30">
        <v>5</v>
      </c>
      <c r="D1603" s="32" t="s">
        <v>2008</v>
      </c>
      <c r="E1603" s="32" t="s">
        <v>3196</v>
      </c>
      <c r="F1603" s="32" t="s">
        <v>1207</v>
      </c>
      <c r="G1603" s="33" t="s">
        <v>12</v>
      </c>
      <c r="H1603" s="34" t="s">
        <v>13</v>
      </c>
      <c r="I1603" s="35">
        <v>0.94199999999999995</v>
      </c>
      <c r="J1603" s="36">
        <v>807477.5</v>
      </c>
      <c r="K1603" s="19">
        <f t="shared" si="24"/>
        <v>1214892.5</v>
      </c>
      <c r="L1603" s="37">
        <v>101853.75</v>
      </c>
      <c r="M1603" s="38"/>
    </row>
    <row r="1604" spans="1:13" s="39" customFormat="1" ht="12.95" customHeight="1" x14ac:dyDescent="0.25">
      <c r="A1604" s="226"/>
      <c r="B1604" s="29">
        <v>2519</v>
      </c>
      <c r="C1604" s="30">
        <v>6</v>
      </c>
      <c r="D1604" s="32" t="s">
        <v>4101</v>
      </c>
      <c r="E1604" s="32" t="s">
        <v>4102</v>
      </c>
      <c r="F1604" s="32" t="s">
        <v>4103</v>
      </c>
      <c r="G1604" s="33" t="s">
        <v>12</v>
      </c>
      <c r="H1604" s="34" t="s">
        <v>13</v>
      </c>
      <c r="I1604" s="35">
        <v>0.93779999999999997</v>
      </c>
      <c r="J1604" s="36">
        <v>803844.54</v>
      </c>
      <c r="K1604" s="19">
        <f t="shared" si="24"/>
        <v>1209443.06</v>
      </c>
      <c r="L1604" s="37">
        <v>101399.63</v>
      </c>
      <c r="M1604" s="38"/>
    </row>
    <row r="1605" spans="1:13" s="39" customFormat="1" ht="12.95" customHeight="1" x14ac:dyDescent="0.25">
      <c r="A1605" s="226"/>
      <c r="B1605" s="29">
        <v>2525</v>
      </c>
      <c r="C1605" s="30">
        <v>7</v>
      </c>
      <c r="D1605" s="32" t="s">
        <v>4104</v>
      </c>
      <c r="E1605" s="32" t="s">
        <v>4105</v>
      </c>
      <c r="F1605" s="32" t="s">
        <v>4106</v>
      </c>
      <c r="G1605" s="33" t="s">
        <v>12</v>
      </c>
      <c r="H1605" s="34" t="s">
        <v>13</v>
      </c>
      <c r="I1605" s="35">
        <v>0.93379999999999996</v>
      </c>
      <c r="J1605" s="36">
        <v>806439.54</v>
      </c>
      <c r="K1605" s="19">
        <f t="shared" si="24"/>
        <v>1210308.06</v>
      </c>
      <c r="L1605" s="37">
        <v>100967.13</v>
      </c>
      <c r="M1605" s="38"/>
    </row>
    <row r="1606" spans="1:13" s="39" customFormat="1" ht="12.95" customHeight="1" x14ac:dyDescent="0.25">
      <c r="A1606" s="226"/>
      <c r="B1606" s="29">
        <v>2503</v>
      </c>
      <c r="C1606" s="30">
        <v>8</v>
      </c>
      <c r="D1606" s="42" t="s">
        <v>4107</v>
      </c>
      <c r="E1606" s="42" t="s">
        <v>4108</v>
      </c>
      <c r="F1606" s="42" t="s">
        <v>4109</v>
      </c>
      <c r="G1606" s="33" t="s">
        <v>12</v>
      </c>
      <c r="H1606" s="34" t="s">
        <v>13</v>
      </c>
      <c r="I1606" s="35">
        <v>0.93779999999999997</v>
      </c>
      <c r="J1606" s="36">
        <v>803844.54</v>
      </c>
      <c r="K1606" s="19">
        <f t="shared" si="24"/>
        <v>1209443.06</v>
      </c>
      <c r="L1606" s="37">
        <v>101399.63</v>
      </c>
      <c r="M1606" s="38"/>
    </row>
    <row r="1607" spans="1:13" s="39" customFormat="1" ht="12.95" customHeight="1" x14ac:dyDescent="0.25">
      <c r="A1607" s="226"/>
      <c r="B1607" s="29">
        <v>2524</v>
      </c>
      <c r="C1607" s="30">
        <v>9</v>
      </c>
      <c r="D1607" s="42" t="s">
        <v>1311</v>
      </c>
      <c r="E1607" s="42" t="s">
        <v>4110</v>
      </c>
      <c r="F1607" s="42" t="s">
        <v>2856</v>
      </c>
      <c r="G1607" s="27" t="s">
        <v>12</v>
      </c>
      <c r="H1607" s="34" t="s">
        <v>13</v>
      </c>
      <c r="I1607" s="35">
        <v>0.9345</v>
      </c>
      <c r="J1607" s="36">
        <v>807044.98</v>
      </c>
      <c r="K1607" s="19">
        <f t="shared" si="24"/>
        <v>1211216.22</v>
      </c>
      <c r="L1607" s="37">
        <v>101042.81</v>
      </c>
      <c r="M1607" s="38"/>
    </row>
    <row r="1608" spans="1:13" s="39" customFormat="1" ht="12.95" customHeight="1" x14ac:dyDescent="0.25">
      <c r="A1608" s="226"/>
      <c r="B1608" s="29">
        <v>2536</v>
      </c>
      <c r="C1608" s="30">
        <v>10</v>
      </c>
      <c r="D1608" s="32" t="s">
        <v>4111</v>
      </c>
      <c r="E1608" s="32" t="s">
        <v>4112</v>
      </c>
      <c r="F1608" s="32" t="s">
        <v>4113</v>
      </c>
      <c r="G1608" s="50" t="s">
        <v>12</v>
      </c>
      <c r="H1608" s="34" t="s">
        <v>13</v>
      </c>
      <c r="I1608" s="35">
        <v>0.93</v>
      </c>
      <c r="J1608" s="36">
        <v>803152.5</v>
      </c>
      <c r="K1608" s="19">
        <f t="shared" si="24"/>
        <v>1205377.5</v>
      </c>
      <c r="L1608" s="37">
        <v>100556.25</v>
      </c>
      <c r="M1608" s="38"/>
    </row>
    <row r="1609" spans="1:13" s="39" customFormat="1" ht="12.95" customHeight="1" x14ac:dyDescent="0.25">
      <c r="A1609" s="226"/>
      <c r="B1609" s="29">
        <v>2514</v>
      </c>
      <c r="C1609" s="30">
        <v>11</v>
      </c>
      <c r="D1609" s="42" t="s">
        <v>1322</v>
      </c>
      <c r="E1609" s="42" t="s">
        <v>4114</v>
      </c>
      <c r="F1609" s="42" t="s">
        <v>4115</v>
      </c>
      <c r="G1609" s="27" t="s">
        <v>12</v>
      </c>
      <c r="H1609" s="34" t="s">
        <v>13</v>
      </c>
      <c r="I1609" s="35">
        <v>0.93799999999999994</v>
      </c>
      <c r="J1609" s="36">
        <v>804233.75</v>
      </c>
      <c r="K1609" s="19">
        <f t="shared" si="24"/>
        <v>1209918.75</v>
      </c>
      <c r="L1609" s="37">
        <v>101421.25</v>
      </c>
      <c r="M1609" s="38"/>
    </row>
    <row r="1610" spans="1:13" s="39" customFormat="1" ht="12.95" customHeight="1" x14ac:dyDescent="0.25">
      <c r="A1610" s="226"/>
      <c r="B1610" s="29">
        <v>2517</v>
      </c>
      <c r="C1610" s="30">
        <v>12</v>
      </c>
      <c r="D1610" s="32" t="s">
        <v>4116</v>
      </c>
      <c r="E1610" s="32" t="s">
        <v>4117</v>
      </c>
      <c r="F1610" s="32" t="s">
        <v>4118</v>
      </c>
      <c r="G1610" s="50" t="s">
        <v>12</v>
      </c>
      <c r="H1610" s="34" t="s">
        <v>13</v>
      </c>
      <c r="I1610" s="35">
        <v>0.95299999999999996</v>
      </c>
      <c r="J1610" s="36">
        <v>816992.54</v>
      </c>
      <c r="K1610" s="19">
        <f t="shared" si="24"/>
        <v>1229165.06</v>
      </c>
      <c r="L1610" s="37">
        <v>103043.13</v>
      </c>
      <c r="M1610" s="38"/>
    </row>
    <row r="1611" spans="1:13" s="39" customFormat="1" ht="12.95" customHeight="1" x14ac:dyDescent="0.25">
      <c r="A1611" s="226"/>
      <c r="B1611" s="29">
        <v>2508</v>
      </c>
      <c r="C1611" s="30">
        <v>13</v>
      </c>
      <c r="D1611" s="42" t="s">
        <v>4119</v>
      </c>
      <c r="E1611" s="42" t="s">
        <v>4120</v>
      </c>
      <c r="F1611" s="42" t="s">
        <v>4121</v>
      </c>
      <c r="G1611" s="50" t="s">
        <v>12</v>
      </c>
      <c r="H1611" s="34" t="s">
        <v>13</v>
      </c>
      <c r="I1611" s="35">
        <v>0.94279999999999997</v>
      </c>
      <c r="J1611" s="36">
        <v>808169.5</v>
      </c>
      <c r="K1611" s="19">
        <f t="shared" ref="K1611:K1671" si="25">ROUND(J1611+L1611*4,2)</f>
        <v>1215930.5</v>
      </c>
      <c r="L1611" s="37">
        <v>101940.25</v>
      </c>
      <c r="M1611" s="38"/>
    </row>
    <row r="1612" spans="1:13" s="39" customFormat="1" ht="12.95" customHeight="1" x14ac:dyDescent="0.25">
      <c r="A1612" s="226"/>
      <c r="B1612" s="29">
        <v>2523</v>
      </c>
      <c r="C1612" s="30">
        <v>14</v>
      </c>
      <c r="D1612" s="32" t="s">
        <v>4122</v>
      </c>
      <c r="E1612" s="32" t="s">
        <v>4123</v>
      </c>
      <c r="F1612" s="32" t="s">
        <v>4124</v>
      </c>
      <c r="G1612" s="50" t="s">
        <v>12</v>
      </c>
      <c r="H1612" s="34" t="s">
        <v>13</v>
      </c>
      <c r="I1612" s="35">
        <v>0.96099999999999997</v>
      </c>
      <c r="J1612" s="36">
        <v>830183.79</v>
      </c>
      <c r="K1612" s="19">
        <f t="shared" si="25"/>
        <v>1245816.31</v>
      </c>
      <c r="L1612" s="37">
        <v>103908.13</v>
      </c>
      <c r="M1612" s="38"/>
    </row>
    <row r="1613" spans="1:13" s="39" customFormat="1" ht="12.95" customHeight="1" x14ac:dyDescent="0.25">
      <c r="A1613" s="226"/>
      <c r="B1613" s="29">
        <v>2507</v>
      </c>
      <c r="C1613" s="30">
        <v>15</v>
      </c>
      <c r="D1613" s="42" t="s">
        <v>4125</v>
      </c>
      <c r="E1613" s="42" t="s">
        <v>4126</v>
      </c>
      <c r="F1613" s="42" t="s">
        <v>4127</v>
      </c>
      <c r="G1613" s="27" t="s">
        <v>12</v>
      </c>
      <c r="H1613" s="34" t="s">
        <v>13</v>
      </c>
      <c r="I1613" s="35">
        <v>0.94199999999999995</v>
      </c>
      <c r="J1613" s="36">
        <v>807477.5</v>
      </c>
      <c r="K1613" s="19">
        <f t="shared" si="25"/>
        <v>1214892.5</v>
      </c>
      <c r="L1613" s="37">
        <v>101853.75</v>
      </c>
      <c r="M1613" s="38"/>
    </row>
    <row r="1614" spans="1:13" s="39" customFormat="1" ht="12.95" customHeight="1" x14ac:dyDescent="0.25">
      <c r="A1614" s="226"/>
      <c r="B1614" s="29">
        <v>2531</v>
      </c>
      <c r="C1614" s="30">
        <v>16</v>
      </c>
      <c r="D1614" s="42" t="s">
        <v>4128</v>
      </c>
      <c r="E1614" s="42" t="s">
        <v>4129</v>
      </c>
      <c r="F1614" s="42" t="s">
        <v>4130</v>
      </c>
      <c r="G1614" s="33" t="s">
        <v>12</v>
      </c>
      <c r="H1614" s="34" t="s">
        <v>13</v>
      </c>
      <c r="I1614" s="35">
        <v>0.94179999999999997</v>
      </c>
      <c r="J1614" s="36">
        <v>813575.79</v>
      </c>
      <c r="K1614" s="19">
        <f t="shared" si="25"/>
        <v>1220904.31</v>
      </c>
      <c r="L1614" s="37">
        <v>101832.13</v>
      </c>
      <c r="M1614" s="38"/>
    </row>
    <row r="1615" spans="1:13" s="39" customFormat="1" ht="12.95" customHeight="1" x14ac:dyDescent="0.25">
      <c r="A1615" s="226"/>
      <c r="B1615" s="29">
        <v>2511</v>
      </c>
      <c r="C1615" s="30">
        <v>17</v>
      </c>
      <c r="D1615" s="32" t="s">
        <v>4131</v>
      </c>
      <c r="E1615" s="32" t="s">
        <v>4132</v>
      </c>
      <c r="F1615" s="32" t="s">
        <v>4133</v>
      </c>
      <c r="G1615" s="33" t="s">
        <v>12</v>
      </c>
      <c r="H1615" s="34" t="s">
        <v>13</v>
      </c>
      <c r="I1615" s="35">
        <v>0.95950000000000002</v>
      </c>
      <c r="J1615" s="36">
        <v>822831.27</v>
      </c>
      <c r="K1615" s="19">
        <f t="shared" si="25"/>
        <v>1237815.03</v>
      </c>
      <c r="L1615" s="37">
        <v>103745.94</v>
      </c>
      <c r="M1615" s="38"/>
    </row>
    <row r="1616" spans="1:13" s="39" customFormat="1" ht="12.95" customHeight="1" x14ac:dyDescent="0.25">
      <c r="A1616" s="226"/>
      <c r="B1616" s="43">
        <v>2521</v>
      </c>
      <c r="C1616" s="30">
        <v>18</v>
      </c>
      <c r="D1616" s="32" t="s">
        <v>2174</v>
      </c>
      <c r="E1616" s="32" t="s">
        <v>2175</v>
      </c>
      <c r="F1616" s="32" t="s">
        <v>4134</v>
      </c>
      <c r="G1616" s="33" t="s">
        <v>12</v>
      </c>
      <c r="H1616" s="34" t="s">
        <v>13</v>
      </c>
      <c r="I1616" s="35">
        <v>0.93379999999999996</v>
      </c>
      <c r="J1616" s="36">
        <v>806439.54</v>
      </c>
      <c r="K1616" s="19">
        <f t="shared" si="25"/>
        <v>1210308.06</v>
      </c>
      <c r="L1616" s="37">
        <v>100967.13</v>
      </c>
      <c r="M1616" s="38"/>
    </row>
    <row r="1617" spans="1:13" s="39" customFormat="1" ht="12.95" customHeight="1" x14ac:dyDescent="0.25">
      <c r="A1617" s="226"/>
      <c r="B1617" s="29">
        <v>2542</v>
      </c>
      <c r="C1617" s="30">
        <v>19</v>
      </c>
      <c r="D1617" s="32" t="s">
        <v>4135</v>
      </c>
      <c r="E1617" s="32" t="s">
        <v>4136</v>
      </c>
      <c r="F1617" s="32" t="s">
        <v>4137</v>
      </c>
      <c r="G1617" s="33" t="s">
        <v>12</v>
      </c>
      <c r="H1617" s="34" t="s">
        <v>13</v>
      </c>
      <c r="I1617" s="35">
        <v>0.95650000000000002</v>
      </c>
      <c r="J1617" s="36">
        <v>826291.23</v>
      </c>
      <c r="K1617" s="19">
        <f t="shared" si="25"/>
        <v>1239977.47</v>
      </c>
      <c r="L1617" s="37">
        <v>103421.56</v>
      </c>
      <c r="M1617" s="38"/>
    </row>
    <row r="1618" spans="1:13" s="39" customFormat="1" ht="12.95" customHeight="1" x14ac:dyDescent="0.25">
      <c r="A1618" s="226"/>
      <c r="B1618" s="29">
        <v>2502</v>
      </c>
      <c r="C1618" s="30">
        <v>20</v>
      </c>
      <c r="D1618" s="42" t="s">
        <v>4138</v>
      </c>
      <c r="E1618" s="42" t="s">
        <v>4139</v>
      </c>
      <c r="F1618" s="42" t="s">
        <v>4140</v>
      </c>
      <c r="G1618" s="33" t="s">
        <v>12</v>
      </c>
      <c r="H1618" s="34" t="s">
        <v>13</v>
      </c>
      <c r="I1618" s="35">
        <v>0.93779999999999997</v>
      </c>
      <c r="J1618" s="36">
        <v>804060.79</v>
      </c>
      <c r="K1618" s="19">
        <f t="shared" si="25"/>
        <v>1209659.31</v>
      </c>
      <c r="L1618" s="37">
        <v>101399.63</v>
      </c>
      <c r="M1618" s="38"/>
    </row>
    <row r="1619" spans="1:13" s="39" customFormat="1" ht="12.95" customHeight="1" x14ac:dyDescent="0.25">
      <c r="A1619" s="226"/>
      <c r="B1619" s="29">
        <v>2533</v>
      </c>
      <c r="C1619" s="30">
        <v>21</v>
      </c>
      <c r="D1619" s="32" t="s">
        <v>4141</v>
      </c>
      <c r="E1619" s="32" t="s">
        <v>4142</v>
      </c>
      <c r="F1619" s="32" t="s">
        <v>4143</v>
      </c>
      <c r="G1619" s="33" t="s">
        <v>12</v>
      </c>
      <c r="H1619" s="34" t="s">
        <v>13</v>
      </c>
      <c r="I1619" s="35">
        <v>0.94199999999999995</v>
      </c>
      <c r="J1619" s="36">
        <v>813532.5</v>
      </c>
      <c r="K1619" s="19">
        <f t="shared" si="25"/>
        <v>1220947.5</v>
      </c>
      <c r="L1619" s="37">
        <v>101853.75</v>
      </c>
      <c r="M1619" s="38"/>
    </row>
    <row r="1620" spans="1:13" s="39" customFormat="1" ht="12.95" customHeight="1" x14ac:dyDescent="0.25">
      <c r="A1620" s="226"/>
      <c r="B1620" s="29">
        <v>2526</v>
      </c>
      <c r="C1620" s="30">
        <v>22</v>
      </c>
      <c r="D1620" s="32" t="s">
        <v>4144</v>
      </c>
      <c r="E1620" s="32" t="s">
        <v>4145</v>
      </c>
      <c r="F1620" s="32" t="s">
        <v>4146</v>
      </c>
      <c r="G1620" s="33" t="s">
        <v>12</v>
      </c>
      <c r="H1620" s="34" t="s">
        <v>13</v>
      </c>
      <c r="I1620" s="35">
        <v>0.93779999999999997</v>
      </c>
      <c r="J1620" s="36">
        <v>809899.54</v>
      </c>
      <c r="K1620" s="19">
        <f t="shared" si="25"/>
        <v>1215498.06</v>
      </c>
      <c r="L1620" s="37">
        <v>101399.63</v>
      </c>
      <c r="M1620" s="38"/>
    </row>
    <row r="1621" spans="1:13" s="39" customFormat="1" ht="12.95" customHeight="1" x14ac:dyDescent="0.25">
      <c r="A1621" s="226"/>
      <c r="B1621" s="29">
        <v>2547</v>
      </c>
      <c r="C1621" s="30">
        <v>23</v>
      </c>
      <c r="D1621" s="52" t="s">
        <v>2763</v>
      </c>
      <c r="E1621" s="32" t="s">
        <v>4147</v>
      </c>
      <c r="F1621" s="32" t="s">
        <v>4148</v>
      </c>
      <c r="G1621" s="33" t="s">
        <v>12</v>
      </c>
      <c r="H1621" s="34" t="s">
        <v>13</v>
      </c>
      <c r="I1621" s="35">
        <v>0.95550000000000002</v>
      </c>
      <c r="J1621" s="36">
        <v>825426.27</v>
      </c>
      <c r="K1621" s="19">
        <f t="shared" si="25"/>
        <v>1238680.03</v>
      </c>
      <c r="L1621" s="37">
        <v>103313.44</v>
      </c>
      <c r="M1621" s="38"/>
    </row>
    <row r="1622" spans="1:13" s="39" customFormat="1" ht="12.95" customHeight="1" x14ac:dyDescent="0.25">
      <c r="A1622" s="226"/>
      <c r="B1622" s="29">
        <v>2550</v>
      </c>
      <c r="C1622" s="30">
        <v>24</v>
      </c>
      <c r="D1622" s="32" t="s">
        <v>4149</v>
      </c>
      <c r="E1622" s="32" t="s">
        <v>4099</v>
      </c>
      <c r="F1622" s="32" t="s">
        <v>3065</v>
      </c>
      <c r="G1622" s="33" t="s">
        <v>12</v>
      </c>
      <c r="H1622" s="34" t="s">
        <v>13</v>
      </c>
      <c r="I1622" s="35">
        <v>0.93379999999999996</v>
      </c>
      <c r="J1622" s="36">
        <v>806439.54</v>
      </c>
      <c r="K1622" s="19">
        <f t="shared" si="25"/>
        <v>1210308.06</v>
      </c>
      <c r="L1622" s="37">
        <v>100967.13</v>
      </c>
      <c r="M1622" s="38"/>
    </row>
    <row r="1623" spans="1:13" s="39" customFormat="1" ht="12.95" customHeight="1" x14ac:dyDescent="0.25">
      <c r="A1623" s="226"/>
      <c r="B1623" s="29">
        <v>2512</v>
      </c>
      <c r="C1623" s="30">
        <v>25</v>
      </c>
      <c r="D1623" s="42" t="s">
        <v>4150</v>
      </c>
      <c r="E1623" s="42" t="s">
        <v>4151</v>
      </c>
      <c r="F1623" s="42" t="s">
        <v>4152</v>
      </c>
      <c r="G1623" s="33" t="s">
        <v>12</v>
      </c>
      <c r="H1623" s="34" t="s">
        <v>13</v>
      </c>
      <c r="I1623" s="35">
        <v>0.95750000000000002</v>
      </c>
      <c r="J1623" s="36">
        <v>827156.27</v>
      </c>
      <c r="K1623" s="19">
        <f t="shared" si="25"/>
        <v>1241275.03</v>
      </c>
      <c r="L1623" s="37">
        <v>103529.69</v>
      </c>
      <c r="M1623" s="38"/>
    </row>
    <row r="1624" spans="1:13" s="39" customFormat="1" ht="12.95" customHeight="1" x14ac:dyDescent="0.25">
      <c r="A1624" s="226"/>
      <c r="B1624" s="29">
        <v>2529</v>
      </c>
      <c r="C1624" s="30">
        <v>26</v>
      </c>
      <c r="D1624" s="32" t="s">
        <v>4153</v>
      </c>
      <c r="E1624" s="32" t="s">
        <v>4154</v>
      </c>
      <c r="F1624" s="32" t="s">
        <v>2978</v>
      </c>
      <c r="G1624" s="33" t="s">
        <v>12</v>
      </c>
      <c r="H1624" s="34" t="s">
        <v>13</v>
      </c>
      <c r="I1624" s="35">
        <v>0.95299999999999996</v>
      </c>
      <c r="J1624" s="36">
        <v>823263.79</v>
      </c>
      <c r="K1624" s="19">
        <f t="shared" si="25"/>
        <v>1235436.31</v>
      </c>
      <c r="L1624" s="37">
        <v>103043.13</v>
      </c>
      <c r="M1624" s="38"/>
    </row>
    <row r="1625" spans="1:13" s="39" customFormat="1" ht="12.95" customHeight="1" x14ac:dyDescent="0.25">
      <c r="A1625" s="226"/>
      <c r="B1625" s="29">
        <v>2530</v>
      </c>
      <c r="C1625" s="30">
        <v>27</v>
      </c>
      <c r="D1625" s="42" t="s">
        <v>4155</v>
      </c>
      <c r="E1625" s="42" t="s">
        <v>4156</v>
      </c>
      <c r="F1625" s="42" t="s">
        <v>4157</v>
      </c>
      <c r="G1625" s="33" t="s">
        <v>12</v>
      </c>
      <c r="H1625" s="34" t="s">
        <v>13</v>
      </c>
      <c r="I1625" s="35">
        <v>0.94</v>
      </c>
      <c r="J1625" s="36">
        <v>811802.5</v>
      </c>
      <c r="K1625" s="19">
        <f t="shared" si="25"/>
        <v>1218352.5</v>
      </c>
      <c r="L1625" s="37">
        <v>101637.5</v>
      </c>
      <c r="M1625" s="38"/>
    </row>
    <row r="1626" spans="1:13" s="39" customFormat="1" ht="12.95" customHeight="1" x14ac:dyDescent="0.25">
      <c r="A1626" s="226"/>
      <c r="B1626" s="29">
        <v>2500</v>
      </c>
      <c r="C1626" s="30">
        <v>28</v>
      </c>
      <c r="D1626" s="32" t="s">
        <v>2390</v>
      </c>
      <c r="E1626" s="32" t="s">
        <v>3790</v>
      </c>
      <c r="F1626" s="32" t="s">
        <v>4158</v>
      </c>
      <c r="G1626" s="33" t="s">
        <v>12</v>
      </c>
      <c r="H1626" s="34" t="s">
        <v>13</v>
      </c>
      <c r="I1626" s="35">
        <v>0.94199999999999995</v>
      </c>
      <c r="J1626" s="36">
        <v>807477.5</v>
      </c>
      <c r="K1626" s="19">
        <f t="shared" si="25"/>
        <v>1214892.5</v>
      </c>
      <c r="L1626" s="37">
        <v>101853.75</v>
      </c>
      <c r="M1626" s="38"/>
    </row>
    <row r="1627" spans="1:13" s="39" customFormat="1" ht="12.95" customHeight="1" x14ac:dyDescent="0.25">
      <c r="A1627" s="226"/>
      <c r="B1627" s="29">
        <v>2535</v>
      </c>
      <c r="C1627" s="30">
        <v>29</v>
      </c>
      <c r="D1627" s="32" t="s">
        <v>4159</v>
      </c>
      <c r="E1627" s="32" t="s">
        <v>4160</v>
      </c>
      <c r="F1627" s="32" t="s">
        <v>4161</v>
      </c>
      <c r="G1627" s="33" t="s">
        <v>12</v>
      </c>
      <c r="H1627" s="34" t="s">
        <v>13</v>
      </c>
      <c r="I1627" s="35">
        <v>0.93799999999999994</v>
      </c>
      <c r="J1627" s="36">
        <v>810072.5</v>
      </c>
      <c r="K1627" s="19">
        <f t="shared" si="25"/>
        <v>1215757.5</v>
      </c>
      <c r="L1627" s="37">
        <v>101421.25</v>
      </c>
      <c r="M1627" s="38"/>
    </row>
    <row r="1628" spans="1:13" s="39" customFormat="1" ht="12.95" customHeight="1" x14ac:dyDescent="0.25">
      <c r="A1628" s="226"/>
      <c r="B1628" s="29">
        <v>2518</v>
      </c>
      <c r="C1628" s="30">
        <v>30</v>
      </c>
      <c r="D1628" s="32" t="s">
        <v>4162</v>
      </c>
      <c r="E1628" s="32" t="s">
        <v>4163</v>
      </c>
      <c r="F1628" s="32" t="s">
        <v>4164</v>
      </c>
      <c r="G1628" s="33" t="s">
        <v>12</v>
      </c>
      <c r="H1628" s="34" t="s">
        <v>13</v>
      </c>
      <c r="I1628" s="35">
        <v>0.95150000000000001</v>
      </c>
      <c r="J1628" s="36">
        <v>822831.27</v>
      </c>
      <c r="K1628" s="19">
        <f t="shared" si="25"/>
        <v>1234355.03</v>
      </c>
      <c r="L1628" s="37">
        <v>102880.94</v>
      </c>
      <c r="M1628" s="38"/>
    </row>
    <row r="1629" spans="1:13" s="39" customFormat="1" ht="12.95" customHeight="1" x14ac:dyDescent="0.25">
      <c r="A1629" s="226"/>
      <c r="B1629" s="29">
        <v>2505</v>
      </c>
      <c r="C1629" s="30">
        <v>31</v>
      </c>
      <c r="D1629" s="32" t="s">
        <v>4165</v>
      </c>
      <c r="E1629" s="32" t="s">
        <v>4166</v>
      </c>
      <c r="F1629" s="32" t="s">
        <v>4167</v>
      </c>
      <c r="G1629" s="33" t="s">
        <v>12</v>
      </c>
      <c r="H1629" s="34" t="s">
        <v>13</v>
      </c>
      <c r="I1629" s="35">
        <v>0.94979999999999998</v>
      </c>
      <c r="J1629" s="36">
        <v>814224.54</v>
      </c>
      <c r="K1629" s="19">
        <f t="shared" si="25"/>
        <v>1225013.06</v>
      </c>
      <c r="L1629" s="37">
        <v>102697.13</v>
      </c>
      <c r="M1629" s="38"/>
    </row>
    <row r="1630" spans="1:13" s="39" customFormat="1" ht="12.95" customHeight="1" x14ac:dyDescent="0.25">
      <c r="A1630" s="226"/>
      <c r="B1630" s="29">
        <v>2548</v>
      </c>
      <c r="C1630" s="30">
        <v>32</v>
      </c>
      <c r="D1630" s="32" t="s">
        <v>4168</v>
      </c>
      <c r="E1630" s="32" t="s">
        <v>4169</v>
      </c>
      <c r="F1630" s="32" t="s">
        <v>4170</v>
      </c>
      <c r="G1630" s="33" t="s">
        <v>12</v>
      </c>
      <c r="H1630" s="34" t="s">
        <v>13</v>
      </c>
      <c r="I1630" s="35">
        <v>0.93400000000000005</v>
      </c>
      <c r="J1630" s="36">
        <v>806612.5</v>
      </c>
      <c r="K1630" s="19">
        <f t="shared" si="25"/>
        <v>1210567.5</v>
      </c>
      <c r="L1630" s="37">
        <v>100988.75</v>
      </c>
      <c r="M1630" s="38"/>
    </row>
    <row r="1631" spans="1:13" s="39" customFormat="1" ht="12.95" customHeight="1" x14ac:dyDescent="0.25">
      <c r="A1631" s="226"/>
      <c r="B1631" s="29">
        <v>2539</v>
      </c>
      <c r="C1631" s="30">
        <v>33</v>
      </c>
      <c r="D1631" s="42" t="s">
        <v>4171</v>
      </c>
      <c r="E1631" s="42" t="s">
        <v>4172</v>
      </c>
      <c r="F1631" s="42" t="s">
        <v>4173</v>
      </c>
      <c r="G1631" s="33" t="s">
        <v>12</v>
      </c>
      <c r="H1631" s="34" t="s">
        <v>13</v>
      </c>
      <c r="I1631" s="35">
        <v>0.93799999999999994</v>
      </c>
      <c r="J1631" s="36">
        <v>810072.5</v>
      </c>
      <c r="K1631" s="19">
        <f t="shared" si="25"/>
        <v>1215757.5</v>
      </c>
      <c r="L1631" s="37">
        <v>101421.25</v>
      </c>
      <c r="M1631" s="38"/>
    </row>
    <row r="1632" spans="1:13" s="39" customFormat="1" ht="12.95" customHeight="1" x14ac:dyDescent="0.25">
      <c r="A1632" s="226"/>
      <c r="B1632" s="29">
        <v>2528</v>
      </c>
      <c r="C1632" s="30">
        <v>34</v>
      </c>
      <c r="D1632" s="32" t="s">
        <v>268</v>
      </c>
      <c r="E1632" s="32" t="s">
        <v>269</v>
      </c>
      <c r="F1632" s="32" t="s">
        <v>4174</v>
      </c>
      <c r="G1632" s="33" t="s">
        <v>12</v>
      </c>
      <c r="H1632" s="34" t="s">
        <v>13</v>
      </c>
      <c r="I1632" s="35">
        <v>0.94199999999999995</v>
      </c>
      <c r="J1632" s="36">
        <v>813532.5</v>
      </c>
      <c r="K1632" s="19">
        <f t="shared" si="25"/>
        <v>1220947.5</v>
      </c>
      <c r="L1632" s="37">
        <v>101853.75</v>
      </c>
      <c r="M1632" s="38"/>
    </row>
    <row r="1633" spans="1:13" s="39" customFormat="1" ht="12.95" customHeight="1" x14ac:dyDescent="0.25">
      <c r="A1633" s="226"/>
      <c r="B1633" s="29">
        <v>2543</v>
      </c>
      <c r="C1633" s="30">
        <v>35</v>
      </c>
      <c r="D1633" s="32" t="s">
        <v>4175</v>
      </c>
      <c r="E1633" s="32" t="s">
        <v>4176</v>
      </c>
      <c r="F1633" s="32" t="s">
        <v>4177</v>
      </c>
      <c r="G1633" s="33" t="s">
        <v>12</v>
      </c>
      <c r="H1633" s="34" t="s">
        <v>13</v>
      </c>
      <c r="I1633" s="35">
        <v>0.95899999999999996</v>
      </c>
      <c r="J1633" s="36">
        <v>828453.79</v>
      </c>
      <c r="K1633" s="19">
        <f t="shared" si="25"/>
        <v>1243221.31</v>
      </c>
      <c r="L1633" s="37">
        <v>103691.88</v>
      </c>
      <c r="M1633" s="38"/>
    </row>
    <row r="1634" spans="1:13" s="39" customFormat="1" ht="12.95" customHeight="1" x14ac:dyDescent="0.25">
      <c r="A1634" s="226"/>
      <c r="B1634" s="29">
        <v>2534</v>
      </c>
      <c r="C1634" s="30">
        <v>36</v>
      </c>
      <c r="D1634" s="42" t="s">
        <v>4178</v>
      </c>
      <c r="E1634" s="42" t="s">
        <v>4179</v>
      </c>
      <c r="F1634" s="42" t="s">
        <v>4180</v>
      </c>
      <c r="G1634" s="33" t="s">
        <v>12</v>
      </c>
      <c r="H1634" s="34" t="s">
        <v>13</v>
      </c>
      <c r="I1634" s="35">
        <v>0.92979999999999996</v>
      </c>
      <c r="J1634" s="36">
        <v>802979.54</v>
      </c>
      <c r="K1634" s="19">
        <f t="shared" si="25"/>
        <v>1205118.06</v>
      </c>
      <c r="L1634" s="37">
        <v>100534.63</v>
      </c>
      <c r="M1634" s="38"/>
    </row>
    <row r="1635" spans="1:13" s="39" customFormat="1" ht="12.95" customHeight="1" x14ac:dyDescent="0.25">
      <c r="A1635" s="226"/>
      <c r="B1635" s="29">
        <v>2513</v>
      </c>
      <c r="C1635" s="30">
        <v>37</v>
      </c>
      <c r="D1635" s="32" t="s">
        <v>4181</v>
      </c>
      <c r="E1635" s="32" t="s">
        <v>4182</v>
      </c>
      <c r="F1635" s="32" t="s">
        <v>4183</v>
      </c>
      <c r="G1635" s="33" t="s">
        <v>12</v>
      </c>
      <c r="H1635" s="34" t="s">
        <v>13</v>
      </c>
      <c r="I1635" s="35">
        <v>0.94179999999999997</v>
      </c>
      <c r="J1635" s="36">
        <v>807304.54</v>
      </c>
      <c r="K1635" s="19">
        <f t="shared" si="25"/>
        <v>1214633.06</v>
      </c>
      <c r="L1635" s="37">
        <v>101832.13</v>
      </c>
      <c r="M1635" s="38"/>
    </row>
    <row r="1636" spans="1:13" s="39" customFormat="1" ht="12.95" customHeight="1" x14ac:dyDescent="0.25">
      <c r="A1636" s="226"/>
      <c r="B1636" s="29">
        <v>2537</v>
      </c>
      <c r="C1636" s="30">
        <v>38</v>
      </c>
      <c r="D1636" s="42" t="s">
        <v>4184</v>
      </c>
      <c r="E1636" s="42" t="s">
        <v>4185</v>
      </c>
      <c r="F1636" s="42" t="s">
        <v>4186</v>
      </c>
      <c r="G1636" s="33" t="s">
        <v>12</v>
      </c>
      <c r="H1636" s="34" t="s">
        <v>13</v>
      </c>
      <c r="I1636" s="35">
        <v>0.93</v>
      </c>
      <c r="J1636" s="36">
        <v>803152.5</v>
      </c>
      <c r="K1636" s="19">
        <f t="shared" si="25"/>
        <v>1205377.5</v>
      </c>
      <c r="L1636" s="37">
        <v>100556.25</v>
      </c>
      <c r="M1636" s="38"/>
    </row>
    <row r="1637" spans="1:13" s="39" customFormat="1" ht="12.95" customHeight="1" x14ac:dyDescent="0.25">
      <c r="A1637" s="226"/>
      <c r="B1637" s="29">
        <v>2501</v>
      </c>
      <c r="C1637" s="30">
        <v>39</v>
      </c>
      <c r="D1637" s="32" t="s">
        <v>4187</v>
      </c>
      <c r="E1637" s="32" t="s">
        <v>4188</v>
      </c>
      <c r="F1637" s="32" t="s">
        <v>4189</v>
      </c>
      <c r="G1637" s="33" t="s">
        <v>12</v>
      </c>
      <c r="H1637" s="34" t="s">
        <v>13</v>
      </c>
      <c r="I1637" s="35">
        <v>0.94399999999999995</v>
      </c>
      <c r="J1637" s="36">
        <v>809423.75</v>
      </c>
      <c r="K1637" s="19">
        <f t="shared" si="25"/>
        <v>1217703.75</v>
      </c>
      <c r="L1637" s="37">
        <v>102070</v>
      </c>
      <c r="M1637" s="38"/>
    </row>
    <row r="1638" spans="1:13" s="39" customFormat="1" ht="12.95" customHeight="1" x14ac:dyDescent="0.25">
      <c r="A1638" s="226"/>
      <c r="B1638" s="29">
        <v>2532</v>
      </c>
      <c r="C1638" s="30">
        <v>40</v>
      </c>
      <c r="D1638" s="32" t="s">
        <v>2033</v>
      </c>
      <c r="E1638" s="32" t="s">
        <v>4190</v>
      </c>
      <c r="F1638" s="32" t="s">
        <v>4191</v>
      </c>
      <c r="G1638" s="33" t="s">
        <v>12</v>
      </c>
      <c r="H1638" s="34" t="s">
        <v>13</v>
      </c>
      <c r="I1638" s="35">
        <v>0.95699999999999996</v>
      </c>
      <c r="J1638" s="36">
        <v>826723.79</v>
      </c>
      <c r="K1638" s="19">
        <f t="shared" si="25"/>
        <v>1240626.31</v>
      </c>
      <c r="L1638" s="37">
        <v>103475.63</v>
      </c>
      <c r="M1638" s="38"/>
    </row>
    <row r="1639" spans="1:13" s="39" customFormat="1" ht="12.95" customHeight="1" x14ac:dyDescent="0.25">
      <c r="A1639" s="226"/>
      <c r="B1639" s="29">
        <v>2551</v>
      </c>
      <c r="C1639" s="30">
        <v>41</v>
      </c>
      <c r="D1639" s="42" t="s">
        <v>3012</v>
      </c>
      <c r="E1639" s="42" t="s">
        <v>4192</v>
      </c>
      <c r="F1639" s="42" t="s">
        <v>4193</v>
      </c>
      <c r="G1639" s="33" t="s">
        <v>12</v>
      </c>
      <c r="H1639" s="34" t="s">
        <v>13</v>
      </c>
      <c r="I1639" s="35">
        <v>0.95579999999999998</v>
      </c>
      <c r="J1639" s="36">
        <v>825685.79</v>
      </c>
      <c r="K1639" s="19">
        <f t="shared" si="25"/>
        <v>1239069.31</v>
      </c>
      <c r="L1639" s="37">
        <v>103345.88</v>
      </c>
      <c r="M1639" s="38"/>
    </row>
    <row r="1640" spans="1:13" s="39" customFormat="1" ht="12.95" customHeight="1" x14ac:dyDescent="0.25">
      <c r="A1640" s="226"/>
      <c r="B1640" s="29">
        <v>2527</v>
      </c>
      <c r="C1640" s="30">
        <v>42</v>
      </c>
      <c r="D1640" s="32" t="s">
        <v>2794</v>
      </c>
      <c r="E1640" s="32" t="s">
        <v>4194</v>
      </c>
      <c r="F1640" s="32" t="s">
        <v>4195</v>
      </c>
      <c r="G1640" s="33" t="s">
        <v>12</v>
      </c>
      <c r="H1640" s="34" t="s">
        <v>13</v>
      </c>
      <c r="I1640" s="35">
        <v>0.93679999999999997</v>
      </c>
      <c r="J1640" s="36">
        <v>809250.75</v>
      </c>
      <c r="K1640" s="19">
        <f t="shared" si="25"/>
        <v>1214416.75</v>
      </c>
      <c r="L1640" s="37">
        <v>101291.5</v>
      </c>
      <c r="M1640" s="38"/>
    </row>
    <row r="1641" spans="1:13" s="39" customFormat="1" ht="12.95" customHeight="1" x14ac:dyDescent="0.25">
      <c r="A1641" s="226"/>
      <c r="B1641" s="29">
        <v>2509</v>
      </c>
      <c r="C1641" s="30">
        <v>43</v>
      </c>
      <c r="D1641" s="32" t="s">
        <v>4196</v>
      </c>
      <c r="E1641" s="32" t="s">
        <v>4197</v>
      </c>
      <c r="F1641" s="32" t="s">
        <v>2753</v>
      </c>
      <c r="G1641" s="33" t="s">
        <v>12</v>
      </c>
      <c r="H1641" s="34" t="s">
        <v>13</v>
      </c>
      <c r="I1641" s="35">
        <v>0.9859</v>
      </c>
      <c r="J1641" s="36">
        <v>848056.82999999984</v>
      </c>
      <c r="K1641" s="19">
        <f t="shared" si="25"/>
        <v>1274458.5900000001</v>
      </c>
      <c r="L1641" s="37">
        <v>106600.44</v>
      </c>
      <c r="M1641" s="38"/>
    </row>
    <row r="1642" spans="1:13" s="39" customFormat="1" ht="12.95" customHeight="1" x14ac:dyDescent="0.25">
      <c r="A1642" s="226"/>
      <c r="B1642" s="29">
        <v>2540</v>
      </c>
      <c r="C1642" s="30">
        <v>44</v>
      </c>
      <c r="D1642" s="42" t="s">
        <v>4198</v>
      </c>
      <c r="E1642" s="42" t="s">
        <v>4199</v>
      </c>
      <c r="F1642" s="42" t="s">
        <v>4200</v>
      </c>
      <c r="G1642" s="33" t="s">
        <v>12</v>
      </c>
      <c r="H1642" s="34" t="s">
        <v>13</v>
      </c>
      <c r="I1642" s="35">
        <v>0.96950000000000003</v>
      </c>
      <c r="J1642" s="36">
        <v>837536.27</v>
      </c>
      <c r="K1642" s="19">
        <f t="shared" si="25"/>
        <v>1256845.03</v>
      </c>
      <c r="L1642" s="37">
        <v>104827.19</v>
      </c>
      <c r="M1642" s="38"/>
    </row>
    <row r="1643" spans="1:13" s="39" customFormat="1" ht="12.95" customHeight="1" x14ac:dyDescent="0.25">
      <c r="A1643" s="226"/>
      <c r="B1643" s="29">
        <v>2516</v>
      </c>
      <c r="C1643" s="30">
        <v>45</v>
      </c>
      <c r="D1643" s="32" t="s">
        <v>2841</v>
      </c>
      <c r="E1643" s="32" t="s">
        <v>2842</v>
      </c>
      <c r="F1643" s="32" t="s">
        <v>4201</v>
      </c>
      <c r="G1643" s="33" t="s">
        <v>12</v>
      </c>
      <c r="H1643" s="34" t="s">
        <v>13</v>
      </c>
      <c r="I1643" s="35">
        <v>0.95899999999999996</v>
      </c>
      <c r="J1643" s="36">
        <v>828453.79</v>
      </c>
      <c r="K1643" s="19">
        <f t="shared" si="25"/>
        <v>1243221.31</v>
      </c>
      <c r="L1643" s="37">
        <v>103691.88</v>
      </c>
      <c r="M1643" s="38"/>
    </row>
    <row r="1644" spans="1:13" s="39" customFormat="1" ht="12.95" customHeight="1" x14ac:dyDescent="0.25">
      <c r="A1644" s="226"/>
      <c r="B1644" s="29">
        <v>2510</v>
      </c>
      <c r="C1644" s="30">
        <v>46</v>
      </c>
      <c r="D1644" s="32" t="s">
        <v>2582</v>
      </c>
      <c r="E1644" s="32" t="s">
        <v>4202</v>
      </c>
      <c r="F1644" s="32" t="s">
        <v>4203</v>
      </c>
      <c r="G1644" s="33" t="s">
        <v>12</v>
      </c>
      <c r="H1644" s="34" t="s">
        <v>13</v>
      </c>
      <c r="I1644" s="35">
        <v>0.96199999999999997</v>
      </c>
      <c r="J1644" s="36">
        <v>825858.75</v>
      </c>
      <c r="K1644" s="19">
        <f t="shared" si="25"/>
        <v>1241923.75</v>
      </c>
      <c r="L1644" s="37">
        <v>104016.25</v>
      </c>
      <c r="M1644" s="38"/>
    </row>
    <row r="1645" spans="1:13" s="39" customFormat="1" ht="12.95" customHeight="1" x14ac:dyDescent="0.25">
      <c r="A1645" s="226"/>
      <c r="B1645" s="29">
        <v>2504</v>
      </c>
      <c r="C1645" s="30">
        <v>47</v>
      </c>
      <c r="D1645" s="32" t="s">
        <v>4204</v>
      </c>
      <c r="E1645" s="32" t="s">
        <v>4205</v>
      </c>
      <c r="F1645" s="32" t="s">
        <v>4206</v>
      </c>
      <c r="G1645" s="33" t="s">
        <v>12</v>
      </c>
      <c r="H1645" s="34" t="s">
        <v>13</v>
      </c>
      <c r="I1645" s="35">
        <v>0.94779999999999998</v>
      </c>
      <c r="J1645" s="36">
        <v>818765.79</v>
      </c>
      <c r="K1645" s="19">
        <f t="shared" si="25"/>
        <v>1228689.31</v>
      </c>
      <c r="L1645" s="37">
        <v>102480.88</v>
      </c>
      <c r="M1645" s="38"/>
    </row>
    <row r="1646" spans="1:13" s="39" customFormat="1" ht="12.95" customHeight="1" x14ac:dyDescent="0.25">
      <c r="A1646" s="226"/>
      <c r="B1646" s="29">
        <v>2506</v>
      </c>
      <c r="C1646" s="30">
        <v>48</v>
      </c>
      <c r="D1646" s="41" t="s">
        <v>4207</v>
      </c>
      <c r="E1646" s="41" t="s">
        <v>4208</v>
      </c>
      <c r="F1646" s="41" t="s">
        <v>4209</v>
      </c>
      <c r="G1646" s="33" t="s">
        <v>12</v>
      </c>
      <c r="H1646" s="34" t="s">
        <v>13</v>
      </c>
      <c r="I1646" s="35">
        <v>0.9859</v>
      </c>
      <c r="J1646" s="36">
        <v>846305.21</v>
      </c>
      <c r="K1646" s="19">
        <f t="shared" si="25"/>
        <v>1272706.97</v>
      </c>
      <c r="L1646" s="37">
        <v>106600.44</v>
      </c>
      <c r="M1646" s="38"/>
    </row>
    <row r="1647" spans="1:13" s="39" customFormat="1" ht="12.95" customHeight="1" x14ac:dyDescent="0.25">
      <c r="A1647" s="227"/>
      <c r="B1647" s="29">
        <v>2520</v>
      </c>
      <c r="C1647" s="30">
        <v>49</v>
      </c>
      <c r="D1647" s="42" t="s">
        <v>3087</v>
      </c>
      <c r="E1647" s="42" t="s">
        <v>4210</v>
      </c>
      <c r="F1647" s="42" t="s">
        <v>4211</v>
      </c>
      <c r="G1647" s="33" t="s">
        <v>12</v>
      </c>
      <c r="H1647" s="34" t="s">
        <v>13</v>
      </c>
      <c r="I1647" s="35">
        <v>0.95199999999999996</v>
      </c>
      <c r="J1647" s="36">
        <v>822398.75</v>
      </c>
      <c r="K1647" s="19">
        <f t="shared" si="25"/>
        <v>1234138.75</v>
      </c>
      <c r="L1647" s="37">
        <v>102935</v>
      </c>
      <c r="M1647" s="38"/>
    </row>
    <row r="1648" spans="1:13" s="39" customFormat="1" ht="12.95" customHeight="1" x14ac:dyDescent="0.25">
      <c r="A1648" s="225" t="s">
        <v>4212</v>
      </c>
      <c r="B1648" s="29"/>
      <c r="C1648" s="30"/>
      <c r="D1648" s="31" t="s">
        <v>126</v>
      </c>
      <c r="E1648" s="42"/>
      <c r="F1648" s="42"/>
      <c r="G1648" s="33"/>
      <c r="H1648" s="34"/>
      <c r="I1648" s="35"/>
      <c r="J1648" s="36"/>
      <c r="K1648" s="19"/>
      <c r="L1648" s="37"/>
      <c r="M1648" s="38"/>
    </row>
    <row r="1649" spans="1:13" s="39" customFormat="1" ht="12.95" customHeight="1" x14ac:dyDescent="0.25">
      <c r="A1649" s="226"/>
      <c r="B1649" s="29">
        <v>3017</v>
      </c>
      <c r="C1649" s="30">
        <v>1</v>
      </c>
      <c r="D1649" s="42" t="s">
        <v>4213</v>
      </c>
      <c r="E1649" s="42" t="s">
        <v>4214</v>
      </c>
      <c r="F1649" s="42" t="s">
        <v>4215</v>
      </c>
      <c r="G1649" s="33" t="s">
        <v>130</v>
      </c>
      <c r="H1649" s="34" t="s">
        <v>13</v>
      </c>
      <c r="I1649" s="35">
        <v>0.93259999999999998</v>
      </c>
      <c r="J1649" s="36">
        <v>359802.84</v>
      </c>
      <c r="K1649" s="19">
        <f t="shared" si="25"/>
        <v>561493.12</v>
      </c>
      <c r="L1649" s="37">
        <v>50422.57</v>
      </c>
      <c r="M1649" s="38"/>
    </row>
    <row r="1650" spans="1:13" s="39" customFormat="1" ht="12.95" customHeight="1" x14ac:dyDescent="0.25">
      <c r="A1650" s="226"/>
      <c r="B1650" s="29"/>
      <c r="C1650" s="30"/>
      <c r="D1650" s="31" t="s">
        <v>11</v>
      </c>
      <c r="E1650" s="32"/>
      <c r="F1650" s="32"/>
      <c r="G1650" s="33"/>
      <c r="H1650" s="34"/>
      <c r="I1650" s="35"/>
      <c r="J1650" s="36"/>
      <c r="K1650" s="19"/>
      <c r="L1650" s="37"/>
      <c r="M1650" s="38"/>
    </row>
    <row r="1651" spans="1:13" s="39" customFormat="1" ht="12.95" customHeight="1" x14ac:dyDescent="0.25">
      <c r="A1651" s="226"/>
      <c r="B1651" s="29">
        <v>3021</v>
      </c>
      <c r="C1651" s="30">
        <v>1</v>
      </c>
      <c r="D1651" s="32" t="s">
        <v>4216</v>
      </c>
      <c r="E1651" s="32" t="s">
        <v>4217</v>
      </c>
      <c r="F1651" s="32" t="s">
        <v>4218</v>
      </c>
      <c r="G1651" s="33" t="s">
        <v>12</v>
      </c>
      <c r="H1651" s="34" t="s">
        <v>13</v>
      </c>
      <c r="I1651" s="35">
        <v>0.92149999999999999</v>
      </c>
      <c r="J1651" s="36">
        <v>796448.76</v>
      </c>
      <c r="K1651" s="19">
        <f t="shared" si="25"/>
        <v>1194997.52</v>
      </c>
      <c r="L1651" s="37">
        <v>99637.19</v>
      </c>
      <c r="M1651" s="38"/>
    </row>
    <row r="1652" spans="1:13" s="39" customFormat="1" ht="12.95" customHeight="1" x14ac:dyDescent="0.25">
      <c r="A1652" s="226"/>
      <c r="B1652" s="29">
        <v>3014</v>
      </c>
      <c r="C1652" s="30">
        <v>2</v>
      </c>
      <c r="D1652" s="32" t="s">
        <v>4219</v>
      </c>
      <c r="E1652" s="32" t="s">
        <v>4220</v>
      </c>
      <c r="F1652" s="32" t="s">
        <v>4221</v>
      </c>
      <c r="G1652" s="33" t="s">
        <v>12</v>
      </c>
      <c r="H1652" s="34" t="s">
        <v>13</v>
      </c>
      <c r="I1652" s="35">
        <v>0.94389999999999996</v>
      </c>
      <c r="J1652" s="36">
        <v>816473.52</v>
      </c>
      <c r="K1652" s="19">
        <f t="shared" si="25"/>
        <v>1224710.28</v>
      </c>
      <c r="L1652" s="37">
        <v>102059.19</v>
      </c>
      <c r="M1652" s="38"/>
    </row>
    <row r="1653" spans="1:13" s="39" customFormat="1" ht="12.95" customHeight="1" x14ac:dyDescent="0.25">
      <c r="A1653" s="226"/>
      <c r="B1653" s="29">
        <v>3007</v>
      </c>
      <c r="C1653" s="30">
        <v>3</v>
      </c>
      <c r="D1653" s="32" t="s">
        <v>4222</v>
      </c>
      <c r="E1653" s="32" t="s">
        <v>4223</v>
      </c>
      <c r="F1653" s="32" t="s">
        <v>4224</v>
      </c>
      <c r="G1653" s="33" t="s">
        <v>12</v>
      </c>
      <c r="H1653" s="34" t="s">
        <v>13</v>
      </c>
      <c r="I1653" s="35">
        <v>0.9345</v>
      </c>
      <c r="J1653" s="36">
        <v>808342.48</v>
      </c>
      <c r="K1653" s="19">
        <f t="shared" si="25"/>
        <v>1212513.72</v>
      </c>
      <c r="L1653" s="37">
        <v>101042.81</v>
      </c>
      <c r="M1653" s="38"/>
    </row>
    <row r="1654" spans="1:13" s="39" customFormat="1" ht="12.95" customHeight="1" x14ac:dyDescent="0.25">
      <c r="A1654" s="226"/>
      <c r="B1654" s="29">
        <v>3006</v>
      </c>
      <c r="C1654" s="30">
        <v>4</v>
      </c>
      <c r="D1654" s="32" t="s">
        <v>4225</v>
      </c>
      <c r="E1654" s="32" t="s">
        <v>4226</v>
      </c>
      <c r="F1654" s="32" t="s">
        <v>4227</v>
      </c>
      <c r="G1654" s="33" t="s">
        <v>12</v>
      </c>
      <c r="H1654" s="34" t="s">
        <v>13</v>
      </c>
      <c r="I1654" s="35">
        <v>0.96460000000000001</v>
      </c>
      <c r="J1654" s="36">
        <v>833514.04</v>
      </c>
      <c r="K1654" s="19">
        <f t="shared" si="25"/>
        <v>1250703.56</v>
      </c>
      <c r="L1654" s="37">
        <v>104297.38</v>
      </c>
      <c r="M1654" s="38"/>
    </row>
    <row r="1655" spans="1:13" s="39" customFormat="1" ht="12.95" customHeight="1" x14ac:dyDescent="0.25">
      <c r="A1655" s="226"/>
      <c r="B1655" s="29">
        <v>3013</v>
      </c>
      <c r="C1655" s="30">
        <v>5</v>
      </c>
      <c r="D1655" s="32" t="s">
        <v>4228</v>
      </c>
      <c r="E1655" s="32" t="s">
        <v>4229</v>
      </c>
      <c r="F1655" s="32" t="s">
        <v>4230</v>
      </c>
      <c r="G1655" s="33" t="s">
        <v>12</v>
      </c>
      <c r="H1655" s="34" t="s">
        <v>13</v>
      </c>
      <c r="I1655" s="35">
        <v>0.97540000000000004</v>
      </c>
      <c r="J1655" s="36">
        <v>843721.04</v>
      </c>
      <c r="K1655" s="19">
        <f t="shared" si="25"/>
        <v>1265581.56</v>
      </c>
      <c r="L1655" s="37">
        <v>105465.13</v>
      </c>
      <c r="M1655" s="38"/>
    </row>
    <row r="1656" spans="1:13" s="39" customFormat="1" ht="12.95" customHeight="1" x14ac:dyDescent="0.25">
      <c r="A1656" s="226"/>
      <c r="B1656" s="29">
        <v>3000</v>
      </c>
      <c r="C1656" s="30">
        <v>6</v>
      </c>
      <c r="D1656" s="32" t="s">
        <v>4231</v>
      </c>
      <c r="E1656" s="32" t="s">
        <v>4232</v>
      </c>
      <c r="F1656" s="32" t="s">
        <v>4233</v>
      </c>
      <c r="G1656" s="33" t="s">
        <v>12</v>
      </c>
      <c r="H1656" s="34" t="s">
        <v>13</v>
      </c>
      <c r="I1656" s="35">
        <v>0.95960000000000001</v>
      </c>
      <c r="J1656" s="36">
        <v>824755.89</v>
      </c>
      <c r="K1656" s="19">
        <f t="shared" si="25"/>
        <v>1239782.8899999999</v>
      </c>
      <c r="L1656" s="37">
        <v>103756.75</v>
      </c>
      <c r="M1656" s="38"/>
    </row>
    <row r="1657" spans="1:13" s="39" customFormat="1" ht="12.95" customHeight="1" x14ac:dyDescent="0.25">
      <c r="A1657" s="226"/>
      <c r="B1657" s="29">
        <v>3004</v>
      </c>
      <c r="C1657" s="30">
        <v>7</v>
      </c>
      <c r="D1657" s="42" t="s">
        <v>4234</v>
      </c>
      <c r="E1657" s="42" t="s">
        <v>4235</v>
      </c>
      <c r="F1657" s="42" t="s">
        <v>4236</v>
      </c>
      <c r="G1657" s="27" t="s">
        <v>12</v>
      </c>
      <c r="H1657" s="34" t="s">
        <v>13</v>
      </c>
      <c r="I1657" s="35">
        <v>0.96740000000000004</v>
      </c>
      <c r="J1657" s="36">
        <v>836801.04</v>
      </c>
      <c r="K1657" s="19">
        <f t="shared" si="25"/>
        <v>1255201.56</v>
      </c>
      <c r="L1657" s="37">
        <v>104600.13</v>
      </c>
      <c r="M1657" s="38"/>
    </row>
    <row r="1658" spans="1:13" s="39" customFormat="1" ht="12.95" customHeight="1" x14ac:dyDescent="0.25">
      <c r="A1658" s="226"/>
      <c r="B1658" s="29">
        <v>3005</v>
      </c>
      <c r="C1658" s="30">
        <v>8</v>
      </c>
      <c r="D1658" s="42" t="s">
        <v>4237</v>
      </c>
      <c r="E1658" s="42" t="s">
        <v>4238</v>
      </c>
      <c r="F1658" s="42" t="s">
        <v>109</v>
      </c>
      <c r="G1658" s="50" t="s">
        <v>12</v>
      </c>
      <c r="H1658" s="34" t="s">
        <v>13</v>
      </c>
      <c r="I1658" s="35">
        <v>0.94840000000000002</v>
      </c>
      <c r="J1658" s="36">
        <v>716566</v>
      </c>
      <c r="K1658" s="19">
        <f t="shared" si="25"/>
        <v>1126749</v>
      </c>
      <c r="L1658" s="37">
        <v>102545.75</v>
      </c>
      <c r="M1658" s="38"/>
    </row>
    <row r="1659" spans="1:13" s="39" customFormat="1" ht="12.95" customHeight="1" x14ac:dyDescent="0.25">
      <c r="A1659" s="226"/>
      <c r="B1659" s="29">
        <v>3020</v>
      </c>
      <c r="C1659" s="30">
        <v>9</v>
      </c>
      <c r="D1659" s="32" t="s">
        <v>4239</v>
      </c>
      <c r="E1659" s="32" t="s">
        <v>4240</v>
      </c>
      <c r="F1659" s="32" t="s">
        <v>4241</v>
      </c>
      <c r="G1659" s="50" t="s">
        <v>12</v>
      </c>
      <c r="H1659" s="34" t="s">
        <v>13</v>
      </c>
      <c r="I1659" s="35">
        <v>0.94489999999999996</v>
      </c>
      <c r="J1659" s="36">
        <v>816905.98</v>
      </c>
      <c r="K1659" s="19">
        <f t="shared" si="25"/>
        <v>1225575.22</v>
      </c>
      <c r="L1659" s="37">
        <v>102167.31</v>
      </c>
      <c r="M1659" s="38"/>
    </row>
    <row r="1660" spans="1:13" s="39" customFormat="1" ht="12.95" customHeight="1" x14ac:dyDescent="0.25">
      <c r="A1660" s="226"/>
      <c r="B1660" s="29">
        <v>3018</v>
      </c>
      <c r="C1660" s="30">
        <v>10</v>
      </c>
      <c r="D1660" s="42" t="s">
        <v>4242</v>
      </c>
      <c r="E1660" s="42" t="s">
        <v>4243</v>
      </c>
      <c r="F1660" s="42" t="s">
        <v>4244</v>
      </c>
      <c r="G1660" s="50" t="s">
        <v>12</v>
      </c>
      <c r="H1660" s="34" t="s">
        <v>13</v>
      </c>
      <c r="I1660" s="35">
        <v>0.95330000000000004</v>
      </c>
      <c r="J1660" s="36">
        <v>823090.74</v>
      </c>
      <c r="K1660" s="19">
        <f t="shared" si="25"/>
        <v>1235392.98</v>
      </c>
      <c r="L1660" s="37">
        <v>103075.56</v>
      </c>
      <c r="M1660" s="38"/>
    </row>
    <row r="1661" spans="1:13" s="39" customFormat="1" ht="12.95" customHeight="1" x14ac:dyDescent="0.25">
      <c r="A1661" s="226"/>
      <c r="B1661" s="29">
        <v>3002</v>
      </c>
      <c r="C1661" s="30">
        <v>11</v>
      </c>
      <c r="D1661" s="42" t="s">
        <v>4245</v>
      </c>
      <c r="E1661" s="42" t="s">
        <v>4246</v>
      </c>
      <c r="F1661" s="42" t="s">
        <v>4247</v>
      </c>
      <c r="G1661" s="27" t="s">
        <v>12</v>
      </c>
      <c r="H1661" s="34" t="s">
        <v>13</v>
      </c>
      <c r="I1661" s="35">
        <v>0.92679999999999996</v>
      </c>
      <c r="J1661" s="36">
        <v>801682</v>
      </c>
      <c r="K1661" s="19">
        <f t="shared" si="25"/>
        <v>1202523</v>
      </c>
      <c r="L1661" s="37">
        <v>100210.25</v>
      </c>
      <c r="M1661" s="38"/>
    </row>
    <row r="1662" spans="1:13" s="39" customFormat="1" ht="12.95" customHeight="1" x14ac:dyDescent="0.25">
      <c r="A1662" s="226"/>
      <c r="B1662" s="29">
        <v>3010</v>
      </c>
      <c r="C1662" s="30">
        <v>12</v>
      </c>
      <c r="D1662" s="42" t="s">
        <v>4248</v>
      </c>
      <c r="E1662" s="42" t="s">
        <v>4249</v>
      </c>
      <c r="F1662" s="42" t="s">
        <v>4250</v>
      </c>
      <c r="G1662" s="27" t="s">
        <v>12</v>
      </c>
      <c r="H1662" s="34" t="s">
        <v>13</v>
      </c>
      <c r="I1662" s="35">
        <v>0.94420000000000004</v>
      </c>
      <c r="J1662" s="36">
        <v>816733.04</v>
      </c>
      <c r="K1662" s="19">
        <f t="shared" si="25"/>
        <v>1225099.56</v>
      </c>
      <c r="L1662" s="37">
        <v>102091.63</v>
      </c>
      <c r="M1662" s="38"/>
    </row>
    <row r="1663" spans="1:13" s="39" customFormat="1" ht="12.95" customHeight="1" x14ac:dyDescent="0.25">
      <c r="A1663" s="226"/>
      <c r="B1663" s="29">
        <v>3016</v>
      </c>
      <c r="C1663" s="30">
        <v>13</v>
      </c>
      <c r="D1663" s="32" t="s">
        <v>4251</v>
      </c>
      <c r="E1663" s="32" t="s">
        <v>4252</v>
      </c>
      <c r="F1663" s="32" t="s">
        <v>4253</v>
      </c>
      <c r="G1663" s="33" t="s">
        <v>12</v>
      </c>
      <c r="H1663" s="34" t="s">
        <v>13</v>
      </c>
      <c r="I1663" s="35">
        <v>0.95140000000000002</v>
      </c>
      <c r="J1663" s="36">
        <v>822528.54</v>
      </c>
      <c r="K1663" s="19">
        <f t="shared" si="25"/>
        <v>1234009.06</v>
      </c>
      <c r="L1663" s="37">
        <v>102870.13</v>
      </c>
      <c r="M1663" s="38"/>
    </row>
    <row r="1664" spans="1:13" s="39" customFormat="1" ht="12.95" customHeight="1" x14ac:dyDescent="0.25">
      <c r="A1664" s="226"/>
      <c r="B1664" s="29">
        <v>3019</v>
      </c>
      <c r="C1664" s="30">
        <v>14</v>
      </c>
      <c r="D1664" s="42" t="s">
        <v>4254</v>
      </c>
      <c r="E1664" s="42" t="s">
        <v>4255</v>
      </c>
      <c r="F1664" s="42" t="s">
        <v>4256</v>
      </c>
      <c r="G1664" s="33" t="s">
        <v>12</v>
      </c>
      <c r="H1664" s="34" t="s">
        <v>13</v>
      </c>
      <c r="I1664" s="35">
        <v>0.95340000000000003</v>
      </c>
      <c r="J1664" s="36">
        <v>824258.54</v>
      </c>
      <c r="K1664" s="19">
        <f t="shared" si="25"/>
        <v>1236604.06</v>
      </c>
      <c r="L1664" s="37">
        <v>103086.38</v>
      </c>
      <c r="M1664" s="38"/>
    </row>
    <row r="1665" spans="1:13" s="39" customFormat="1" ht="12.95" customHeight="1" x14ac:dyDescent="0.25">
      <c r="A1665" s="226"/>
      <c r="B1665" s="43">
        <v>3012</v>
      </c>
      <c r="C1665" s="30">
        <v>15</v>
      </c>
      <c r="D1665" s="32" t="s">
        <v>4257</v>
      </c>
      <c r="E1665" s="32" t="s">
        <v>4258</v>
      </c>
      <c r="F1665" s="32" t="s">
        <v>4259</v>
      </c>
      <c r="G1665" s="33" t="s">
        <v>12</v>
      </c>
      <c r="H1665" s="34" t="s">
        <v>13</v>
      </c>
      <c r="I1665" s="35">
        <v>0.95199999999999996</v>
      </c>
      <c r="J1665" s="36">
        <v>823480</v>
      </c>
      <c r="K1665" s="19">
        <f t="shared" si="25"/>
        <v>1235220</v>
      </c>
      <c r="L1665" s="37">
        <v>102935</v>
      </c>
      <c r="M1665" s="38"/>
    </row>
    <row r="1666" spans="1:13" s="39" customFormat="1" ht="12.95" customHeight="1" x14ac:dyDescent="0.25">
      <c r="A1666" s="226"/>
      <c r="B1666" s="43">
        <v>3011</v>
      </c>
      <c r="C1666" s="30">
        <v>16</v>
      </c>
      <c r="D1666" s="53" t="s">
        <v>4260</v>
      </c>
      <c r="E1666" s="53" t="s">
        <v>4261</v>
      </c>
      <c r="F1666" s="53" t="s">
        <v>4262</v>
      </c>
      <c r="G1666" s="33" t="s">
        <v>12</v>
      </c>
      <c r="H1666" s="34" t="s">
        <v>13</v>
      </c>
      <c r="I1666" s="35">
        <v>0.49569999999999997</v>
      </c>
      <c r="J1666" s="36">
        <v>428780.48</v>
      </c>
      <c r="K1666" s="19">
        <f t="shared" si="25"/>
        <v>643170.72</v>
      </c>
      <c r="L1666" s="37">
        <v>53597.56</v>
      </c>
      <c r="M1666" s="38"/>
    </row>
    <row r="1667" spans="1:13" s="39" customFormat="1" ht="12.95" customHeight="1" x14ac:dyDescent="0.25">
      <c r="A1667" s="226"/>
      <c r="B1667" s="43">
        <v>3003</v>
      </c>
      <c r="C1667" s="30">
        <v>17</v>
      </c>
      <c r="D1667" s="53" t="s">
        <v>4263</v>
      </c>
      <c r="E1667" s="53" t="s">
        <v>4264</v>
      </c>
      <c r="F1667" s="53" t="s">
        <v>64</v>
      </c>
      <c r="G1667" s="33" t="s">
        <v>12</v>
      </c>
      <c r="H1667" s="34" t="s">
        <v>13</v>
      </c>
      <c r="I1667" s="35">
        <v>0.54369999999999996</v>
      </c>
      <c r="J1667" s="36">
        <v>470300.48</v>
      </c>
      <c r="K1667" s="19">
        <f t="shared" si="25"/>
        <v>705450.72</v>
      </c>
      <c r="L1667" s="37">
        <v>58787.56</v>
      </c>
      <c r="M1667" s="38"/>
    </row>
    <row r="1668" spans="1:13" s="39" customFormat="1" ht="12.95" customHeight="1" x14ac:dyDescent="0.25">
      <c r="A1668" s="227"/>
      <c r="B1668" s="29">
        <v>3009</v>
      </c>
      <c r="C1668" s="30">
        <v>18</v>
      </c>
      <c r="D1668" s="32" t="s">
        <v>1654</v>
      </c>
      <c r="E1668" s="32" t="s">
        <v>1655</v>
      </c>
      <c r="F1668" s="32" t="s">
        <v>4265</v>
      </c>
      <c r="G1668" s="33" t="s">
        <v>12</v>
      </c>
      <c r="H1668" s="34" t="s">
        <v>13</v>
      </c>
      <c r="I1668" s="35">
        <v>0.95720000000000005</v>
      </c>
      <c r="J1668" s="36">
        <v>827545.5</v>
      </c>
      <c r="K1668" s="19">
        <f t="shared" si="25"/>
        <v>1241534.5</v>
      </c>
      <c r="L1668" s="37">
        <v>103497.25</v>
      </c>
      <c r="M1668" s="38"/>
    </row>
    <row r="1669" spans="1:13" s="39" customFormat="1" ht="12.95" customHeight="1" x14ac:dyDescent="0.25">
      <c r="A1669" s="225" t="s">
        <v>4266</v>
      </c>
      <c r="B1669" s="29"/>
      <c r="C1669" s="30"/>
      <c r="D1669" s="31" t="s">
        <v>126</v>
      </c>
      <c r="E1669" s="32"/>
      <c r="F1669" s="32"/>
      <c r="G1669" s="33"/>
      <c r="H1669" s="34"/>
      <c r="I1669" s="35"/>
      <c r="J1669" s="36"/>
      <c r="K1669" s="19"/>
      <c r="L1669" s="37"/>
      <c r="M1669" s="38"/>
    </row>
    <row r="1670" spans="1:13" s="39" customFormat="1" ht="12.95" customHeight="1" x14ac:dyDescent="0.25">
      <c r="A1670" s="226"/>
      <c r="B1670" s="29">
        <v>218</v>
      </c>
      <c r="C1670" s="30">
        <v>1</v>
      </c>
      <c r="D1670" s="32" t="s">
        <v>4267</v>
      </c>
      <c r="E1670" s="32" t="s">
        <v>4268</v>
      </c>
      <c r="F1670" s="32" t="s">
        <v>4269</v>
      </c>
      <c r="G1670" s="33" t="s">
        <v>130</v>
      </c>
      <c r="H1670" s="34" t="s">
        <v>13</v>
      </c>
      <c r="I1670" s="35">
        <v>0.96260000000000001</v>
      </c>
      <c r="J1670" s="36">
        <v>416356.56</v>
      </c>
      <c r="K1670" s="19">
        <f t="shared" si="25"/>
        <v>624534.84</v>
      </c>
      <c r="L1670" s="37">
        <v>52044.57</v>
      </c>
      <c r="M1670" s="38"/>
    </row>
    <row r="1671" spans="1:13" s="39" customFormat="1" ht="12.95" customHeight="1" x14ac:dyDescent="0.25">
      <c r="A1671" s="226"/>
      <c r="B1671" s="29">
        <v>210</v>
      </c>
      <c r="C1671" s="30">
        <v>2</v>
      </c>
      <c r="D1671" s="32" t="s">
        <v>4270</v>
      </c>
      <c r="E1671" s="32" t="s">
        <v>4271</v>
      </c>
      <c r="F1671" s="32" t="s">
        <v>4272</v>
      </c>
      <c r="G1671" s="33" t="s">
        <v>130</v>
      </c>
      <c r="H1671" s="34" t="s">
        <v>13</v>
      </c>
      <c r="I1671" s="35">
        <v>0.96460000000000001</v>
      </c>
      <c r="J1671" s="36">
        <v>417221.68000000005</v>
      </c>
      <c r="K1671" s="19">
        <f t="shared" si="25"/>
        <v>625832.52</v>
      </c>
      <c r="L1671" s="37">
        <v>52152.71</v>
      </c>
      <c r="M1671" s="38"/>
    </row>
    <row r="1672" spans="1:13" s="39" customFormat="1" ht="12.95" customHeight="1" x14ac:dyDescent="0.25">
      <c r="A1672" s="226"/>
      <c r="B1672" s="29"/>
      <c r="C1672" s="30"/>
      <c r="D1672" s="31" t="s">
        <v>11</v>
      </c>
      <c r="E1672" s="32"/>
      <c r="F1672" s="32"/>
      <c r="G1672" s="33"/>
      <c r="H1672" s="34"/>
      <c r="I1672" s="35"/>
      <c r="J1672" s="36"/>
      <c r="K1672" s="19"/>
      <c r="L1672" s="37"/>
      <c r="M1672" s="38"/>
    </row>
    <row r="1673" spans="1:13" s="39" customFormat="1" ht="12.95" customHeight="1" x14ac:dyDescent="0.25">
      <c r="A1673" s="226"/>
      <c r="B1673" s="29">
        <v>201</v>
      </c>
      <c r="C1673" s="30">
        <v>1</v>
      </c>
      <c r="D1673" s="32" t="s">
        <v>4273</v>
      </c>
      <c r="E1673" s="32" t="s">
        <v>4274</v>
      </c>
      <c r="F1673" s="32" t="s">
        <v>4275</v>
      </c>
      <c r="G1673" s="33" t="s">
        <v>12</v>
      </c>
      <c r="H1673" s="34" t="s">
        <v>13</v>
      </c>
      <c r="I1673" s="35">
        <v>0.96260000000000001</v>
      </c>
      <c r="J1673" s="36">
        <v>832649.04</v>
      </c>
      <c r="K1673" s="19">
        <f t="shared" ref="K1673:K1736" si="26">ROUND(J1673+L1673*4,2)</f>
        <v>1248973.56</v>
      </c>
      <c r="L1673" s="37">
        <v>104081.13</v>
      </c>
      <c r="M1673" s="38"/>
    </row>
    <row r="1674" spans="1:13" s="39" customFormat="1" ht="12.95" customHeight="1" x14ac:dyDescent="0.25">
      <c r="A1674" s="226"/>
      <c r="B1674" s="29">
        <v>217</v>
      </c>
      <c r="C1674" s="30">
        <v>2</v>
      </c>
      <c r="D1674" s="32" t="s">
        <v>4276</v>
      </c>
      <c r="E1674" s="32" t="s">
        <v>4277</v>
      </c>
      <c r="F1674" s="32" t="s">
        <v>4278</v>
      </c>
      <c r="G1674" s="33" t="s">
        <v>12</v>
      </c>
      <c r="H1674" s="34" t="s">
        <v>13</v>
      </c>
      <c r="I1674" s="35">
        <v>0.96260000000000001</v>
      </c>
      <c r="J1674" s="36">
        <v>832649.04</v>
      </c>
      <c r="K1674" s="19">
        <f t="shared" si="26"/>
        <v>1248973.56</v>
      </c>
      <c r="L1674" s="37">
        <v>104081.13</v>
      </c>
      <c r="M1674" s="38"/>
    </row>
    <row r="1675" spans="1:13" s="39" customFormat="1" ht="12.95" customHeight="1" x14ac:dyDescent="0.25">
      <c r="A1675" s="226"/>
      <c r="B1675" s="29">
        <v>227</v>
      </c>
      <c r="C1675" s="30">
        <v>3</v>
      </c>
      <c r="D1675" s="42" t="s">
        <v>2070</v>
      </c>
      <c r="E1675" s="42" t="s">
        <v>4279</v>
      </c>
      <c r="F1675" s="42" t="s">
        <v>4280</v>
      </c>
      <c r="G1675" s="33" t="s">
        <v>12</v>
      </c>
      <c r="H1675" s="34" t="s">
        <v>13</v>
      </c>
      <c r="I1675" s="35">
        <v>0.9546</v>
      </c>
      <c r="J1675" s="36">
        <v>825729.04</v>
      </c>
      <c r="K1675" s="19">
        <f t="shared" si="26"/>
        <v>1238593.56</v>
      </c>
      <c r="L1675" s="37">
        <v>103216.13</v>
      </c>
      <c r="M1675" s="38"/>
    </row>
    <row r="1676" spans="1:13" s="39" customFormat="1" ht="12.95" customHeight="1" x14ac:dyDescent="0.25">
      <c r="A1676" s="226"/>
      <c r="B1676" s="29">
        <v>221</v>
      </c>
      <c r="C1676" s="30">
        <v>4</v>
      </c>
      <c r="D1676" s="32" t="s">
        <v>4281</v>
      </c>
      <c r="E1676" s="32" t="s">
        <v>4282</v>
      </c>
      <c r="F1676" s="32" t="s">
        <v>4283</v>
      </c>
      <c r="G1676" s="33" t="s">
        <v>12</v>
      </c>
      <c r="H1676" s="34" t="s">
        <v>13</v>
      </c>
      <c r="I1676" s="35">
        <v>0.96260000000000001</v>
      </c>
      <c r="J1676" s="36">
        <v>832649.04</v>
      </c>
      <c r="K1676" s="19">
        <f t="shared" si="26"/>
        <v>1248973.56</v>
      </c>
      <c r="L1676" s="37">
        <v>104081.13</v>
      </c>
      <c r="M1676" s="38"/>
    </row>
    <row r="1677" spans="1:13" s="39" customFormat="1" ht="12.95" customHeight="1" x14ac:dyDescent="0.25">
      <c r="A1677" s="226"/>
      <c r="B1677" s="29">
        <v>238</v>
      </c>
      <c r="C1677" s="30">
        <v>5</v>
      </c>
      <c r="D1677" s="32" t="s">
        <v>4284</v>
      </c>
      <c r="E1677" s="32" t="s">
        <v>4285</v>
      </c>
      <c r="F1677" s="32" t="s">
        <v>4286</v>
      </c>
      <c r="G1677" s="33" t="s">
        <v>12</v>
      </c>
      <c r="H1677" s="34" t="s">
        <v>13</v>
      </c>
      <c r="I1677" s="35">
        <v>0.95860000000000001</v>
      </c>
      <c r="J1677" s="36">
        <v>829189.04</v>
      </c>
      <c r="K1677" s="19">
        <f t="shared" si="26"/>
        <v>1243783.56</v>
      </c>
      <c r="L1677" s="37">
        <v>103648.63</v>
      </c>
      <c r="M1677" s="38"/>
    </row>
    <row r="1678" spans="1:13" s="39" customFormat="1" ht="12.95" customHeight="1" x14ac:dyDescent="0.25">
      <c r="A1678" s="226"/>
      <c r="B1678" s="29">
        <v>223</v>
      </c>
      <c r="C1678" s="30">
        <v>6</v>
      </c>
      <c r="D1678" s="32" t="s">
        <v>2282</v>
      </c>
      <c r="E1678" s="32" t="s">
        <v>4287</v>
      </c>
      <c r="F1678" s="32" t="s">
        <v>4288</v>
      </c>
      <c r="G1678" s="33" t="s">
        <v>12</v>
      </c>
      <c r="H1678" s="34" t="s">
        <v>13</v>
      </c>
      <c r="I1678" s="35">
        <v>0.96260000000000001</v>
      </c>
      <c r="J1678" s="36">
        <v>832649.04</v>
      </c>
      <c r="K1678" s="19">
        <f t="shared" si="26"/>
        <v>1248973.56</v>
      </c>
      <c r="L1678" s="37">
        <v>104081.13</v>
      </c>
      <c r="M1678" s="38"/>
    </row>
    <row r="1679" spans="1:13" s="39" customFormat="1" ht="12.95" customHeight="1" x14ac:dyDescent="0.25">
      <c r="A1679" s="226"/>
      <c r="B1679" s="29">
        <v>202</v>
      </c>
      <c r="C1679" s="30">
        <v>7</v>
      </c>
      <c r="D1679" s="32" t="s">
        <v>4289</v>
      </c>
      <c r="E1679" s="32" t="s">
        <v>4290</v>
      </c>
      <c r="F1679" s="32" t="s">
        <v>1225</v>
      </c>
      <c r="G1679" s="33" t="s">
        <v>12</v>
      </c>
      <c r="H1679" s="34" t="s">
        <v>13</v>
      </c>
      <c r="I1679" s="35">
        <v>0.96260000000000001</v>
      </c>
      <c r="J1679" s="36">
        <v>832649.04</v>
      </c>
      <c r="K1679" s="19">
        <f t="shared" si="26"/>
        <v>1248973.56</v>
      </c>
      <c r="L1679" s="37">
        <v>104081.13</v>
      </c>
      <c r="M1679" s="38"/>
    </row>
    <row r="1680" spans="1:13" s="39" customFormat="1" ht="12.95" customHeight="1" x14ac:dyDescent="0.25">
      <c r="A1680" s="226"/>
      <c r="B1680" s="29">
        <v>232</v>
      </c>
      <c r="C1680" s="30">
        <v>8</v>
      </c>
      <c r="D1680" s="42" t="s">
        <v>242</v>
      </c>
      <c r="E1680" s="42" t="s">
        <v>4291</v>
      </c>
      <c r="F1680" s="42" t="s">
        <v>4292</v>
      </c>
      <c r="G1680" s="27" t="s">
        <v>12</v>
      </c>
      <c r="H1680" s="34" t="s">
        <v>13</v>
      </c>
      <c r="I1680" s="35">
        <v>0.96260000000000001</v>
      </c>
      <c r="J1680" s="36">
        <v>832649.04</v>
      </c>
      <c r="K1680" s="19">
        <f t="shared" si="26"/>
        <v>1248973.56</v>
      </c>
      <c r="L1680" s="37">
        <v>104081.13</v>
      </c>
      <c r="M1680" s="38"/>
    </row>
    <row r="1681" spans="1:13" s="39" customFormat="1" ht="12.95" customHeight="1" x14ac:dyDescent="0.25">
      <c r="A1681" s="226"/>
      <c r="B1681" s="29">
        <v>225</v>
      </c>
      <c r="C1681" s="30">
        <v>9</v>
      </c>
      <c r="D1681" s="32" t="s">
        <v>4293</v>
      </c>
      <c r="E1681" s="32" t="s">
        <v>4294</v>
      </c>
      <c r="F1681" s="32" t="s">
        <v>4295</v>
      </c>
      <c r="G1681" s="50" t="s">
        <v>12</v>
      </c>
      <c r="H1681" s="34" t="s">
        <v>13</v>
      </c>
      <c r="I1681" s="35">
        <v>0.96260000000000001</v>
      </c>
      <c r="J1681" s="36">
        <v>832649.04</v>
      </c>
      <c r="K1681" s="19">
        <f t="shared" si="26"/>
        <v>1248973.56</v>
      </c>
      <c r="L1681" s="37">
        <v>104081.13</v>
      </c>
      <c r="M1681" s="38"/>
    </row>
    <row r="1682" spans="1:13" s="39" customFormat="1" ht="12.95" customHeight="1" x14ac:dyDescent="0.25">
      <c r="A1682" s="226"/>
      <c r="B1682" s="29">
        <v>231</v>
      </c>
      <c r="C1682" s="30">
        <v>10</v>
      </c>
      <c r="D1682" s="42" t="s">
        <v>4296</v>
      </c>
      <c r="E1682" s="42" t="s">
        <v>4297</v>
      </c>
      <c r="F1682" s="42" t="s">
        <v>4298</v>
      </c>
      <c r="G1682" s="27" t="s">
        <v>12</v>
      </c>
      <c r="H1682" s="34" t="s">
        <v>13</v>
      </c>
      <c r="I1682" s="35">
        <v>0.9546</v>
      </c>
      <c r="J1682" s="36">
        <v>825729.04</v>
      </c>
      <c r="K1682" s="19">
        <f t="shared" si="26"/>
        <v>1238593.56</v>
      </c>
      <c r="L1682" s="37">
        <v>103216.13</v>
      </c>
      <c r="M1682" s="38"/>
    </row>
    <row r="1683" spans="1:13" s="39" customFormat="1" ht="12.95" customHeight="1" x14ac:dyDescent="0.25">
      <c r="A1683" s="226"/>
      <c r="B1683" s="29">
        <v>229</v>
      </c>
      <c r="C1683" s="30">
        <v>11</v>
      </c>
      <c r="D1683" s="32" t="s">
        <v>4299</v>
      </c>
      <c r="E1683" s="32" t="s">
        <v>4300</v>
      </c>
      <c r="F1683" s="32" t="s">
        <v>4301</v>
      </c>
      <c r="G1683" s="33" t="s">
        <v>12</v>
      </c>
      <c r="H1683" s="34" t="s">
        <v>13</v>
      </c>
      <c r="I1683" s="35">
        <v>0.99070000000000003</v>
      </c>
      <c r="J1683" s="36">
        <v>856955.51999999979</v>
      </c>
      <c r="K1683" s="19">
        <f t="shared" si="26"/>
        <v>1285433.28</v>
      </c>
      <c r="L1683" s="37">
        <v>107119.44</v>
      </c>
      <c r="M1683" s="38"/>
    </row>
    <row r="1684" spans="1:13" s="39" customFormat="1" ht="12.95" customHeight="1" x14ac:dyDescent="0.25">
      <c r="A1684" s="226"/>
      <c r="B1684" s="29">
        <v>214</v>
      </c>
      <c r="C1684" s="30">
        <v>12</v>
      </c>
      <c r="D1684" s="32" t="s">
        <v>4302</v>
      </c>
      <c r="E1684" s="32" t="s">
        <v>4303</v>
      </c>
      <c r="F1684" s="32" t="s">
        <v>4304</v>
      </c>
      <c r="G1684" s="33" t="s">
        <v>12</v>
      </c>
      <c r="H1684" s="34" t="s">
        <v>13</v>
      </c>
      <c r="I1684" s="35">
        <v>0.95640000000000003</v>
      </c>
      <c r="J1684" s="36">
        <v>827286</v>
      </c>
      <c r="K1684" s="19">
        <f t="shared" si="26"/>
        <v>1240929</v>
      </c>
      <c r="L1684" s="37">
        <v>103410.75</v>
      </c>
      <c r="M1684" s="38"/>
    </row>
    <row r="1685" spans="1:13" s="39" customFormat="1" ht="12.95" customHeight="1" x14ac:dyDescent="0.25">
      <c r="A1685" s="226"/>
      <c r="B1685" s="29">
        <v>205</v>
      </c>
      <c r="C1685" s="30">
        <v>13</v>
      </c>
      <c r="D1685" s="32" t="s">
        <v>4305</v>
      </c>
      <c r="E1685" s="32" t="s">
        <v>4306</v>
      </c>
      <c r="F1685" s="32" t="s">
        <v>4307</v>
      </c>
      <c r="G1685" s="33" t="s">
        <v>12</v>
      </c>
      <c r="H1685" s="34" t="s">
        <v>13</v>
      </c>
      <c r="I1685" s="35">
        <v>0.96260000000000001</v>
      </c>
      <c r="J1685" s="36">
        <v>832649.04</v>
      </c>
      <c r="K1685" s="19">
        <f t="shared" si="26"/>
        <v>1248973.56</v>
      </c>
      <c r="L1685" s="37">
        <v>104081.13</v>
      </c>
      <c r="M1685" s="38"/>
    </row>
    <row r="1686" spans="1:13" s="39" customFormat="1" ht="12.95" customHeight="1" x14ac:dyDescent="0.25">
      <c r="A1686" s="226"/>
      <c r="B1686" s="29">
        <v>224</v>
      </c>
      <c r="C1686" s="30">
        <v>14</v>
      </c>
      <c r="D1686" s="32" t="s">
        <v>4308</v>
      </c>
      <c r="E1686" s="32" t="s">
        <v>4309</v>
      </c>
      <c r="F1686" s="32" t="s">
        <v>4133</v>
      </c>
      <c r="G1686" s="33" t="s">
        <v>12</v>
      </c>
      <c r="H1686" s="34" t="s">
        <v>13</v>
      </c>
      <c r="I1686" s="35">
        <v>0.96260000000000001</v>
      </c>
      <c r="J1686" s="36">
        <v>832649.04</v>
      </c>
      <c r="K1686" s="19">
        <f t="shared" si="26"/>
        <v>1248973.56</v>
      </c>
      <c r="L1686" s="37">
        <v>104081.13</v>
      </c>
      <c r="M1686" s="38"/>
    </row>
    <row r="1687" spans="1:13" s="39" customFormat="1" ht="12.95" customHeight="1" x14ac:dyDescent="0.25">
      <c r="A1687" s="226"/>
      <c r="B1687" s="43">
        <v>235</v>
      </c>
      <c r="C1687" s="30">
        <v>15</v>
      </c>
      <c r="D1687" s="32" t="s">
        <v>4310</v>
      </c>
      <c r="E1687" s="32" t="s">
        <v>4311</v>
      </c>
      <c r="F1687" s="32" t="s">
        <v>4312</v>
      </c>
      <c r="G1687" s="33" t="s">
        <v>12</v>
      </c>
      <c r="H1687" s="34" t="s">
        <v>13</v>
      </c>
      <c r="I1687" s="35">
        <v>0.9546</v>
      </c>
      <c r="J1687" s="36">
        <v>825729.04</v>
      </c>
      <c r="K1687" s="19">
        <f t="shared" si="26"/>
        <v>1238593.56</v>
      </c>
      <c r="L1687" s="37">
        <v>103216.13</v>
      </c>
      <c r="M1687" s="38"/>
    </row>
    <row r="1688" spans="1:13" s="39" customFormat="1" ht="12.95" customHeight="1" x14ac:dyDescent="0.25">
      <c r="A1688" s="226"/>
      <c r="B1688" s="29">
        <v>215</v>
      </c>
      <c r="C1688" s="30">
        <v>16</v>
      </c>
      <c r="D1688" s="42" t="s">
        <v>4313</v>
      </c>
      <c r="E1688" s="42" t="s">
        <v>4314</v>
      </c>
      <c r="F1688" s="42" t="s">
        <v>4315</v>
      </c>
      <c r="G1688" s="33" t="s">
        <v>12</v>
      </c>
      <c r="H1688" s="34" t="s">
        <v>13</v>
      </c>
      <c r="I1688" s="35">
        <v>0.96260000000000001</v>
      </c>
      <c r="J1688" s="36">
        <v>832649.04</v>
      </c>
      <c r="K1688" s="19">
        <f t="shared" si="26"/>
        <v>1248973.56</v>
      </c>
      <c r="L1688" s="37">
        <v>104081.13</v>
      </c>
      <c r="M1688" s="38"/>
    </row>
    <row r="1689" spans="1:13" s="39" customFormat="1" ht="12.95" customHeight="1" x14ac:dyDescent="0.25">
      <c r="A1689" s="226"/>
      <c r="B1689" s="29">
        <v>216</v>
      </c>
      <c r="C1689" s="30">
        <v>17</v>
      </c>
      <c r="D1689" s="32" t="s">
        <v>4316</v>
      </c>
      <c r="E1689" s="32" t="s">
        <v>4317</v>
      </c>
      <c r="F1689" s="32" t="s">
        <v>4318</v>
      </c>
      <c r="G1689" s="33" t="s">
        <v>12</v>
      </c>
      <c r="H1689" s="34" t="s">
        <v>13</v>
      </c>
      <c r="I1689" s="35">
        <v>0.9546</v>
      </c>
      <c r="J1689" s="36">
        <v>825729.04</v>
      </c>
      <c r="K1689" s="19">
        <f t="shared" si="26"/>
        <v>1238593.56</v>
      </c>
      <c r="L1689" s="37">
        <v>103216.13</v>
      </c>
      <c r="M1689" s="38"/>
    </row>
    <row r="1690" spans="1:13" s="39" customFormat="1" ht="12.95" customHeight="1" x14ac:dyDescent="0.25">
      <c r="A1690" s="226"/>
      <c r="B1690" s="29">
        <v>222</v>
      </c>
      <c r="C1690" s="30">
        <v>18</v>
      </c>
      <c r="D1690" s="32" t="s">
        <v>4319</v>
      </c>
      <c r="E1690" s="32" t="s">
        <v>4320</v>
      </c>
      <c r="F1690" s="32" t="s">
        <v>1128</v>
      </c>
      <c r="G1690" s="33" t="s">
        <v>12</v>
      </c>
      <c r="H1690" s="34" t="s">
        <v>13</v>
      </c>
      <c r="I1690" s="35">
        <v>0.96260000000000001</v>
      </c>
      <c r="J1690" s="36">
        <v>832649.04</v>
      </c>
      <c r="K1690" s="19">
        <f t="shared" si="26"/>
        <v>1248973.56</v>
      </c>
      <c r="L1690" s="37">
        <v>104081.13</v>
      </c>
      <c r="M1690" s="38"/>
    </row>
    <row r="1691" spans="1:13" s="39" customFormat="1" ht="12.95" customHeight="1" x14ac:dyDescent="0.25">
      <c r="A1691" s="226"/>
      <c r="B1691" s="29">
        <v>236</v>
      </c>
      <c r="C1691" s="30">
        <v>19</v>
      </c>
      <c r="D1691" s="32" t="s">
        <v>3979</v>
      </c>
      <c r="E1691" s="32" t="s">
        <v>3980</v>
      </c>
      <c r="F1691" s="32" t="s">
        <v>4321</v>
      </c>
      <c r="G1691" s="33" t="s">
        <v>12</v>
      </c>
      <c r="H1691" s="34" t="s">
        <v>13</v>
      </c>
      <c r="I1691" s="35">
        <v>0.95860000000000001</v>
      </c>
      <c r="J1691" s="36">
        <v>829189.04</v>
      </c>
      <c r="K1691" s="19">
        <f t="shared" si="26"/>
        <v>1243783.56</v>
      </c>
      <c r="L1691" s="37">
        <v>103648.63</v>
      </c>
      <c r="M1691" s="38"/>
    </row>
    <row r="1692" spans="1:13" s="39" customFormat="1" ht="12.95" customHeight="1" x14ac:dyDescent="0.25">
      <c r="A1692" s="226"/>
      <c r="B1692" s="29">
        <v>203</v>
      </c>
      <c r="C1692" s="30">
        <v>20</v>
      </c>
      <c r="D1692" s="32" t="s">
        <v>4322</v>
      </c>
      <c r="E1692" s="32" t="s">
        <v>4323</v>
      </c>
      <c r="F1692" s="32" t="s">
        <v>4324</v>
      </c>
      <c r="G1692" s="33" t="s">
        <v>12</v>
      </c>
      <c r="H1692" s="34" t="s">
        <v>13</v>
      </c>
      <c r="I1692" s="35">
        <v>0.96260000000000001</v>
      </c>
      <c r="J1692" s="36">
        <v>832649.04</v>
      </c>
      <c r="K1692" s="19">
        <f t="shared" si="26"/>
        <v>1248973.56</v>
      </c>
      <c r="L1692" s="37">
        <v>104081.13</v>
      </c>
      <c r="M1692" s="38"/>
    </row>
    <row r="1693" spans="1:13" s="39" customFormat="1" ht="12.95" customHeight="1" x14ac:dyDescent="0.25">
      <c r="A1693" s="226"/>
      <c r="B1693" s="29">
        <v>226</v>
      </c>
      <c r="C1693" s="30">
        <v>21</v>
      </c>
      <c r="D1693" s="32" t="s">
        <v>4325</v>
      </c>
      <c r="E1693" s="32" t="s">
        <v>4326</v>
      </c>
      <c r="F1693" s="32" t="s">
        <v>4327</v>
      </c>
      <c r="G1693" s="33" t="s">
        <v>12</v>
      </c>
      <c r="H1693" s="34" t="s">
        <v>13</v>
      </c>
      <c r="I1693" s="35">
        <v>0.9546</v>
      </c>
      <c r="J1693" s="36">
        <v>825729.04</v>
      </c>
      <c r="K1693" s="19">
        <f t="shared" si="26"/>
        <v>1238593.56</v>
      </c>
      <c r="L1693" s="37">
        <v>103216.13</v>
      </c>
      <c r="M1693" s="38"/>
    </row>
    <row r="1694" spans="1:13" s="39" customFormat="1" ht="12.95" customHeight="1" x14ac:dyDescent="0.25">
      <c r="A1694" s="226"/>
      <c r="B1694" s="29">
        <v>228</v>
      </c>
      <c r="C1694" s="30">
        <v>22</v>
      </c>
      <c r="D1694" s="32" t="s">
        <v>3501</v>
      </c>
      <c r="E1694" s="32" t="s">
        <v>4328</v>
      </c>
      <c r="F1694" s="32" t="s">
        <v>2847</v>
      </c>
      <c r="G1694" s="33" t="s">
        <v>12</v>
      </c>
      <c r="H1694" s="34" t="s">
        <v>13</v>
      </c>
      <c r="I1694" s="35">
        <v>0.96360000000000001</v>
      </c>
      <c r="J1694" s="36">
        <v>833514</v>
      </c>
      <c r="K1694" s="19">
        <f t="shared" si="26"/>
        <v>1250271</v>
      </c>
      <c r="L1694" s="37">
        <v>104189.25</v>
      </c>
      <c r="M1694" s="38"/>
    </row>
    <row r="1695" spans="1:13" s="39" customFormat="1" ht="12.95" customHeight="1" x14ac:dyDescent="0.25">
      <c r="A1695" s="226"/>
      <c r="B1695" s="29">
        <v>212</v>
      </c>
      <c r="C1695" s="30">
        <v>23</v>
      </c>
      <c r="D1695" s="32" t="s">
        <v>4329</v>
      </c>
      <c r="E1695" s="32" t="s">
        <v>4330</v>
      </c>
      <c r="F1695" s="32" t="s">
        <v>4331</v>
      </c>
      <c r="G1695" s="33" t="s">
        <v>12</v>
      </c>
      <c r="H1695" s="34" t="s">
        <v>13</v>
      </c>
      <c r="I1695" s="35">
        <v>0.96260000000000001</v>
      </c>
      <c r="J1695" s="36">
        <v>832649.04</v>
      </c>
      <c r="K1695" s="19">
        <f t="shared" si="26"/>
        <v>1248973.56</v>
      </c>
      <c r="L1695" s="37">
        <v>104081.13</v>
      </c>
      <c r="M1695" s="38"/>
    </row>
    <row r="1696" spans="1:13" s="39" customFormat="1" ht="12.95" customHeight="1" x14ac:dyDescent="0.25">
      <c r="A1696" s="226"/>
      <c r="B1696" s="29">
        <v>237</v>
      </c>
      <c r="C1696" s="30">
        <v>24</v>
      </c>
      <c r="D1696" s="32" t="s">
        <v>4332</v>
      </c>
      <c r="E1696" s="32" t="s">
        <v>4333</v>
      </c>
      <c r="F1696" s="32" t="s">
        <v>4334</v>
      </c>
      <c r="G1696" s="33" t="s">
        <v>12</v>
      </c>
      <c r="H1696" s="34" t="s">
        <v>13</v>
      </c>
      <c r="I1696" s="35">
        <v>0.95860000000000001</v>
      </c>
      <c r="J1696" s="36">
        <v>829189.04</v>
      </c>
      <c r="K1696" s="19">
        <f t="shared" si="26"/>
        <v>1243783.56</v>
      </c>
      <c r="L1696" s="37">
        <v>103648.63</v>
      </c>
      <c r="M1696" s="38"/>
    </row>
    <row r="1697" spans="1:13" s="39" customFormat="1" ht="12.95" customHeight="1" x14ac:dyDescent="0.25">
      <c r="A1697" s="226"/>
      <c r="B1697" s="29">
        <v>206</v>
      </c>
      <c r="C1697" s="30">
        <v>25</v>
      </c>
      <c r="D1697" s="32" t="s">
        <v>4335</v>
      </c>
      <c r="E1697" s="32" t="s">
        <v>4336</v>
      </c>
      <c r="F1697" s="32" t="s">
        <v>1207</v>
      </c>
      <c r="G1697" s="33" t="s">
        <v>12</v>
      </c>
      <c r="H1697" s="34" t="s">
        <v>13</v>
      </c>
      <c r="I1697" s="35">
        <v>0.96260000000000001</v>
      </c>
      <c r="J1697" s="36">
        <v>832649.04</v>
      </c>
      <c r="K1697" s="19">
        <f t="shared" si="26"/>
        <v>1248973.56</v>
      </c>
      <c r="L1697" s="37">
        <v>104081.13</v>
      </c>
      <c r="M1697" s="38"/>
    </row>
    <row r="1698" spans="1:13" s="39" customFormat="1" ht="12.95" customHeight="1" x14ac:dyDescent="0.25">
      <c r="A1698" s="226"/>
      <c r="B1698" s="29">
        <v>233</v>
      </c>
      <c r="C1698" s="30">
        <v>26</v>
      </c>
      <c r="D1698" s="32" t="s">
        <v>4337</v>
      </c>
      <c r="E1698" s="32" t="s">
        <v>4338</v>
      </c>
      <c r="F1698" s="32" t="s">
        <v>4286</v>
      </c>
      <c r="G1698" s="33" t="s">
        <v>12</v>
      </c>
      <c r="H1698" s="34" t="s">
        <v>13</v>
      </c>
      <c r="I1698" s="35">
        <v>0.96260000000000001</v>
      </c>
      <c r="J1698" s="36">
        <v>832649.04</v>
      </c>
      <c r="K1698" s="19">
        <f t="shared" si="26"/>
        <v>1248973.56</v>
      </c>
      <c r="L1698" s="37">
        <v>104081.13</v>
      </c>
      <c r="M1698" s="38"/>
    </row>
    <row r="1699" spans="1:13" s="39" customFormat="1" ht="12.95" customHeight="1" x14ac:dyDescent="0.25">
      <c r="A1699" s="226"/>
      <c r="B1699" s="29">
        <v>219</v>
      </c>
      <c r="C1699" s="30">
        <v>27</v>
      </c>
      <c r="D1699" s="32" t="s">
        <v>4339</v>
      </c>
      <c r="E1699" s="32" t="s">
        <v>4340</v>
      </c>
      <c r="F1699" s="32" t="s">
        <v>4341</v>
      </c>
      <c r="G1699" s="33" t="s">
        <v>12</v>
      </c>
      <c r="H1699" s="34" t="s">
        <v>13</v>
      </c>
      <c r="I1699" s="35">
        <v>0.96260000000000001</v>
      </c>
      <c r="J1699" s="36">
        <v>832649.04</v>
      </c>
      <c r="K1699" s="19">
        <f t="shared" si="26"/>
        <v>1248973.56</v>
      </c>
      <c r="L1699" s="37">
        <v>104081.13</v>
      </c>
      <c r="M1699" s="38"/>
    </row>
    <row r="1700" spans="1:13" s="39" customFormat="1" ht="12.95" customHeight="1" x14ac:dyDescent="0.25">
      <c r="A1700" s="226"/>
      <c r="B1700" s="29">
        <v>207</v>
      </c>
      <c r="C1700" s="30">
        <v>28</v>
      </c>
      <c r="D1700" s="32" t="s">
        <v>2841</v>
      </c>
      <c r="E1700" s="32" t="s">
        <v>4342</v>
      </c>
      <c r="F1700" s="32" t="s">
        <v>4343</v>
      </c>
      <c r="G1700" s="33" t="s">
        <v>12</v>
      </c>
      <c r="H1700" s="34" t="s">
        <v>13</v>
      </c>
      <c r="I1700" s="35">
        <v>0.96260000000000001</v>
      </c>
      <c r="J1700" s="36">
        <v>832649.04</v>
      </c>
      <c r="K1700" s="19">
        <f t="shared" si="26"/>
        <v>1248973.56</v>
      </c>
      <c r="L1700" s="37">
        <v>104081.13</v>
      </c>
      <c r="M1700" s="38"/>
    </row>
    <row r="1701" spans="1:13" s="39" customFormat="1" ht="12.95" customHeight="1" x14ac:dyDescent="0.25">
      <c r="A1701" s="226"/>
      <c r="B1701" s="29">
        <v>209</v>
      </c>
      <c r="C1701" s="30">
        <v>29</v>
      </c>
      <c r="D1701" s="32" t="s">
        <v>175</v>
      </c>
      <c r="E1701" s="32" t="s">
        <v>176</v>
      </c>
      <c r="F1701" s="32" t="s">
        <v>4344</v>
      </c>
      <c r="G1701" s="33" t="s">
        <v>12</v>
      </c>
      <c r="H1701" s="34" t="s">
        <v>13</v>
      </c>
      <c r="I1701" s="35">
        <v>0.9859</v>
      </c>
      <c r="J1701" s="36">
        <v>852803.51999999979</v>
      </c>
      <c r="K1701" s="19">
        <f t="shared" si="26"/>
        <v>1279205.28</v>
      </c>
      <c r="L1701" s="37">
        <v>106600.44</v>
      </c>
      <c r="M1701" s="38"/>
    </row>
    <row r="1702" spans="1:13" s="39" customFormat="1" ht="12.95" customHeight="1" x14ac:dyDescent="0.25">
      <c r="A1702" s="226"/>
      <c r="B1702" s="29">
        <v>208</v>
      </c>
      <c r="C1702" s="30">
        <v>30</v>
      </c>
      <c r="D1702" s="32" t="s">
        <v>3293</v>
      </c>
      <c r="E1702" s="32" t="s">
        <v>3294</v>
      </c>
      <c r="F1702" s="32" t="s">
        <v>4345</v>
      </c>
      <c r="G1702" s="33" t="s">
        <v>12</v>
      </c>
      <c r="H1702" s="34" t="s">
        <v>13</v>
      </c>
      <c r="I1702" s="35">
        <v>0.96260000000000001</v>
      </c>
      <c r="J1702" s="36">
        <v>832649.04</v>
      </c>
      <c r="K1702" s="19">
        <f t="shared" si="26"/>
        <v>1248973.56</v>
      </c>
      <c r="L1702" s="37">
        <v>104081.13</v>
      </c>
      <c r="M1702" s="38"/>
    </row>
    <row r="1703" spans="1:13" s="39" customFormat="1" ht="12.95" customHeight="1" x14ac:dyDescent="0.25">
      <c r="A1703" s="226"/>
      <c r="B1703" s="29">
        <v>200</v>
      </c>
      <c r="C1703" s="30">
        <v>31</v>
      </c>
      <c r="D1703" s="32" t="s">
        <v>3854</v>
      </c>
      <c r="E1703" s="32" t="s">
        <v>4346</v>
      </c>
      <c r="F1703" s="32" t="s">
        <v>4347</v>
      </c>
      <c r="G1703" s="33" t="s">
        <v>12</v>
      </c>
      <c r="H1703" s="34" t="s">
        <v>13</v>
      </c>
      <c r="I1703" s="35">
        <v>0.96260000000000001</v>
      </c>
      <c r="J1703" s="36">
        <v>832649.04</v>
      </c>
      <c r="K1703" s="19">
        <f t="shared" si="26"/>
        <v>1248973.56</v>
      </c>
      <c r="L1703" s="37">
        <v>104081.13</v>
      </c>
      <c r="M1703" s="38"/>
    </row>
    <row r="1704" spans="1:13" s="39" customFormat="1" ht="12.95" customHeight="1" x14ac:dyDescent="0.25">
      <c r="A1704" s="226"/>
      <c r="B1704" s="29">
        <v>213</v>
      </c>
      <c r="C1704" s="30">
        <v>32</v>
      </c>
      <c r="D1704" s="32" t="s">
        <v>4348</v>
      </c>
      <c r="E1704" s="32" t="s">
        <v>4349</v>
      </c>
      <c r="F1704" s="32" t="s">
        <v>4350</v>
      </c>
      <c r="G1704" s="33" t="s">
        <v>12</v>
      </c>
      <c r="H1704" s="34" t="s">
        <v>13</v>
      </c>
      <c r="I1704" s="35">
        <v>0.9546</v>
      </c>
      <c r="J1704" s="36">
        <v>825729.04</v>
      </c>
      <c r="K1704" s="19">
        <f t="shared" si="26"/>
        <v>1238593.56</v>
      </c>
      <c r="L1704" s="37">
        <v>103216.13</v>
      </c>
      <c r="M1704" s="38"/>
    </row>
    <row r="1705" spans="1:13" s="39" customFormat="1" ht="12.95" customHeight="1" x14ac:dyDescent="0.25">
      <c r="A1705" s="226"/>
      <c r="B1705" s="29">
        <v>211</v>
      </c>
      <c r="C1705" s="30">
        <v>33</v>
      </c>
      <c r="D1705" s="32" t="s">
        <v>4351</v>
      </c>
      <c r="E1705" s="32" t="s">
        <v>4352</v>
      </c>
      <c r="F1705" s="32" t="s">
        <v>4353</v>
      </c>
      <c r="G1705" s="33" t="s">
        <v>12</v>
      </c>
      <c r="H1705" s="34" t="s">
        <v>13</v>
      </c>
      <c r="I1705" s="35">
        <v>0.96260000000000001</v>
      </c>
      <c r="J1705" s="36">
        <v>832649.04</v>
      </c>
      <c r="K1705" s="19">
        <f t="shared" si="26"/>
        <v>1248973.56</v>
      </c>
      <c r="L1705" s="37">
        <v>104081.13</v>
      </c>
      <c r="M1705" s="38"/>
    </row>
    <row r="1706" spans="1:13" s="39" customFormat="1" ht="12.95" customHeight="1" x14ac:dyDescent="0.25">
      <c r="A1706" s="226"/>
      <c r="B1706" s="29">
        <v>220</v>
      </c>
      <c r="C1706" s="30">
        <v>34</v>
      </c>
      <c r="D1706" s="32" t="s">
        <v>4354</v>
      </c>
      <c r="E1706" s="32" t="s">
        <v>4355</v>
      </c>
      <c r="F1706" s="32" t="s">
        <v>4356</v>
      </c>
      <c r="G1706" s="33" t="s">
        <v>12</v>
      </c>
      <c r="H1706" s="34" t="s">
        <v>13</v>
      </c>
      <c r="I1706" s="35">
        <v>0.96260000000000001</v>
      </c>
      <c r="J1706" s="36">
        <v>830702.79</v>
      </c>
      <c r="K1706" s="19">
        <f t="shared" si="26"/>
        <v>1247027.31</v>
      </c>
      <c r="L1706" s="37">
        <v>104081.13</v>
      </c>
      <c r="M1706" s="38"/>
    </row>
    <row r="1707" spans="1:13" s="39" customFormat="1" ht="12.95" customHeight="1" x14ac:dyDescent="0.25">
      <c r="A1707" s="226"/>
      <c r="B1707" s="29">
        <v>234</v>
      </c>
      <c r="C1707" s="30">
        <v>35</v>
      </c>
      <c r="D1707" s="32" t="s">
        <v>4357</v>
      </c>
      <c r="E1707" s="32" t="s">
        <v>4358</v>
      </c>
      <c r="F1707" s="32" t="s">
        <v>4359</v>
      </c>
      <c r="G1707" s="33" t="s">
        <v>12</v>
      </c>
      <c r="H1707" s="34" t="s">
        <v>13</v>
      </c>
      <c r="I1707" s="35">
        <v>0.96260000000000001</v>
      </c>
      <c r="J1707" s="36">
        <v>830702.79</v>
      </c>
      <c r="K1707" s="19">
        <f t="shared" si="26"/>
        <v>1247027.31</v>
      </c>
      <c r="L1707" s="37">
        <v>104081.13</v>
      </c>
      <c r="M1707" s="38"/>
    </row>
    <row r="1708" spans="1:13" s="39" customFormat="1" ht="12.95" customHeight="1" x14ac:dyDescent="0.25">
      <c r="A1708" s="226"/>
      <c r="B1708" s="29">
        <v>239</v>
      </c>
      <c r="C1708" s="30">
        <v>36</v>
      </c>
      <c r="D1708" s="53" t="s">
        <v>5657</v>
      </c>
      <c r="E1708" s="53" t="s">
        <v>5658</v>
      </c>
      <c r="F1708" s="53" t="s">
        <v>1151</v>
      </c>
      <c r="G1708" s="33" t="s">
        <v>12</v>
      </c>
      <c r="H1708" s="34" t="s">
        <v>13</v>
      </c>
      <c r="I1708" s="35">
        <v>0.96060000000000001</v>
      </c>
      <c r="J1708" s="36">
        <v>830919.04</v>
      </c>
      <c r="K1708" s="19">
        <f t="shared" si="26"/>
        <v>1246378.56</v>
      </c>
      <c r="L1708" s="37">
        <v>103864.88</v>
      </c>
      <c r="M1708" s="38"/>
    </row>
    <row r="1709" spans="1:13" s="39" customFormat="1" ht="12.95" customHeight="1" x14ac:dyDescent="0.25">
      <c r="A1709" s="226"/>
      <c r="B1709" s="29">
        <v>204</v>
      </c>
      <c r="C1709" s="30">
        <v>37</v>
      </c>
      <c r="D1709" s="32" t="s">
        <v>4360</v>
      </c>
      <c r="E1709" s="32" t="s">
        <v>4361</v>
      </c>
      <c r="F1709" s="32" t="s">
        <v>1166</v>
      </c>
      <c r="G1709" s="33" t="s">
        <v>12</v>
      </c>
      <c r="H1709" s="34" t="s">
        <v>13</v>
      </c>
      <c r="I1709" s="35">
        <v>0.96260000000000001</v>
      </c>
      <c r="J1709" s="36">
        <v>832649.04</v>
      </c>
      <c r="K1709" s="19">
        <f t="shared" si="26"/>
        <v>1248973.56</v>
      </c>
      <c r="L1709" s="37">
        <v>104081.13</v>
      </c>
      <c r="M1709" s="38"/>
    </row>
    <row r="1710" spans="1:13" s="39" customFormat="1" ht="12.95" customHeight="1" x14ac:dyDescent="0.25">
      <c r="A1710" s="227"/>
      <c r="B1710" s="29">
        <v>230</v>
      </c>
      <c r="C1710" s="30">
        <v>38</v>
      </c>
      <c r="D1710" s="32" t="s">
        <v>4362</v>
      </c>
      <c r="E1710" s="32" t="s">
        <v>4363</v>
      </c>
      <c r="F1710" s="32" t="s">
        <v>4364</v>
      </c>
      <c r="G1710" s="33" t="s">
        <v>12</v>
      </c>
      <c r="H1710" s="34" t="s">
        <v>13</v>
      </c>
      <c r="I1710" s="35">
        <v>0.96660000000000001</v>
      </c>
      <c r="J1710" s="36">
        <v>832865.29</v>
      </c>
      <c r="K1710" s="19">
        <f t="shared" si="26"/>
        <v>1250919.81</v>
      </c>
      <c r="L1710" s="37">
        <v>104513.63</v>
      </c>
      <c r="M1710" s="38"/>
    </row>
    <row r="1711" spans="1:13" s="39" customFormat="1" ht="12.95" customHeight="1" x14ac:dyDescent="0.25">
      <c r="A1711" s="225" t="s">
        <v>4365</v>
      </c>
      <c r="B1711" s="29"/>
      <c r="C1711" s="30"/>
      <c r="D1711" s="31" t="s">
        <v>11</v>
      </c>
      <c r="E1711" s="32"/>
      <c r="F1711" s="32"/>
      <c r="G1711" s="33"/>
      <c r="H1711" s="34"/>
      <c r="I1711" s="35"/>
      <c r="J1711" s="36"/>
      <c r="K1711" s="19"/>
      <c r="L1711" s="37"/>
      <c r="M1711" s="38"/>
    </row>
    <row r="1712" spans="1:13" s="39" customFormat="1" ht="12.95" customHeight="1" x14ac:dyDescent="0.25">
      <c r="A1712" s="226"/>
      <c r="B1712" s="29">
        <v>3213</v>
      </c>
      <c r="C1712" s="30">
        <v>1</v>
      </c>
      <c r="D1712" s="42" t="s">
        <v>4366</v>
      </c>
      <c r="E1712" s="42" t="s">
        <v>4367</v>
      </c>
      <c r="F1712" s="42" t="s">
        <v>4368</v>
      </c>
      <c r="G1712" s="33" t="s">
        <v>12</v>
      </c>
      <c r="H1712" s="34" t="s">
        <v>13</v>
      </c>
      <c r="I1712" s="35">
        <v>0.93159999999999998</v>
      </c>
      <c r="J1712" s="36">
        <v>808320.9</v>
      </c>
      <c r="K1712" s="19">
        <f t="shared" si="26"/>
        <v>1211237.8999999999</v>
      </c>
      <c r="L1712" s="37">
        <v>100729.25</v>
      </c>
      <c r="M1712" s="38"/>
    </row>
    <row r="1713" spans="1:13" s="39" customFormat="1" ht="12.95" customHeight="1" x14ac:dyDescent="0.25">
      <c r="A1713" s="226"/>
      <c r="B1713" s="29">
        <v>3205</v>
      </c>
      <c r="C1713" s="30">
        <v>2</v>
      </c>
      <c r="D1713" s="42" t="s">
        <v>4369</v>
      </c>
      <c r="E1713" s="42" t="s">
        <v>4370</v>
      </c>
      <c r="F1713" s="42" t="s">
        <v>4371</v>
      </c>
      <c r="G1713" s="33" t="s">
        <v>12</v>
      </c>
      <c r="H1713" s="34" t="s">
        <v>13</v>
      </c>
      <c r="I1713" s="35">
        <v>0.92779999999999996</v>
      </c>
      <c r="J1713" s="36">
        <v>804817.64</v>
      </c>
      <c r="K1713" s="19">
        <f t="shared" si="26"/>
        <v>1206091.1599999999</v>
      </c>
      <c r="L1713" s="37">
        <v>100318.38</v>
      </c>
      <c r="M1713" s="38"/>
    </row>
    <row r="1714" spans="1:13" s="39" customFormat="1" ht="12.95" customHeight="1" x14ac:dyDescent="0.25">
      <c r="A1714" s="226"/>
      <c r="B1714" s="29">
        <v>3224</v>
      </c>
      <c r="C1714" s="30">
        <v>3</v>
      </c>
      <c r="D1714" s="32" t="s">
        <v>4372</v>
      </c>
      <c r="E1714" s="32" t="s">
        <v>4373</v>
      </c>
      <c r="F1714" s="32" t="s">
        <v>4374</v>
      </c>
      <c r="G1714" s="33" t="s">
        <v>12</v>
      </c>
      <c r="H1714" s="34" t="s">
        <v>13</v>
      </c>
      <c r="I1714" s="35">
        <v>0.93779999999999997</v>
      </c>
      <c r="J1714" s="36">
        <v>812602.64</v>
      </c>
      <c r="K1714" s="19">
        <f t="shared" si="26"/>
        <v>1218201.1599999999</v>
      </c>
      <c r="L1714" s="37">
        <v>101399.63</v>
      </c>
      <c r="M1714" s="38"/>
    </row>
    <row r="1715" spans="1:13" s="39" customFormat="1" ht="12.95" customHeight="1" x14ac:dyDescent="0.25">
      <c r="A1715" s="226"/>
      <c r="B1715" s="29">
        <v>3216</v>
      </c>
      <c r="C1715" s="30">
        <v>4</v>
      </c>
      <c r="D1715" s="42" t="s">
        <v>4375</v>
      </c>
      <c r="E1715" s="42" t="s">
        <v>4376</v>
      </c>
      <c r="F1715" s="42" t="s">
        <v>4377</v>
      </c>
      <c r="G1715" s="33" t="s">
        <v>12</v>
      </c>
      <c r="H1715" s="34" t="s">
        <v>13</v>
      </c>
      <c r="I1715" s="35">
        <v>0.93759999999999999</v>
      </c>
      <c r="J1715" s="36">
        <v>813510.9</v>
      </c>
      <c r="K1715" s="19">
        <f t="shared" si="26"/>
        <v>1219022.8999999999</v>
      </c>
      <c r="L1715" s="37">
        <v>101378</v>
      </c>
      <c r="M1715" s="38"/>
    </row>
    <row r="1716" spans="1:13" s="39" customFormat="1" ht="12.95" customHeight="1" x14ac:dyDescent="0.25">
      <c r="A1716" s="226"/>
      <c r="B1716" s="29">
        <v>3217</v>
      </c>
      <c r="C1716" s="30">
        <v>5</v>
      </c>
      <c r="D1716" s="32" t="s">
        <v>4378</v>
      </c>
      <c r="E1716" s="32" t="s">
        <v>4379</v>
      </c>
      <c r="F1716" s="32" t="s">
        <v>4380</v>
      </c>
      <c r="G1716" s="33" t="s">
        <v>12</v>
      </c>
      <c r="H1716" s="34" t="s">
        <v>13</v>
      </c>
      <c r="I1716" s="35">
        <v>0.93159999999999998</v>
      </c>
      <c r="J1716" s="36">
        <v>808320.9</v>
      </c>
      <c r="K1716" s="19">
        <f t="shared" si="26"/>
        <v>1211237.8999999999</v>
      </c>
      <c r="L1716" s="37">
        <v>100729.25</v>
      </c>
      <c r="M1716" s="38"/>
    </row>
    <row r="1717" spans="1:13" s="39" customFormat="1" ht="12.95" customHeight="1" x14ac:dyDescent="0.25">
      <c r="A1717" s="226"/>
      <c r="B1717" s="29">
        <v>3210</v>
      </c>
      <c r="C1717" s="30">
        <v>6</v>
      </c>
      <c r="D1717" s="32" t="s">
        <v>4381</v>
      </c>
      <c r="E1717" s="32" t="s">
        <v>3824</v>
      </c>
      <c r="F1717" s="32" t="s">
        <v>4382</v>
      </c>
      <c r="G1717" s="33" t="s">
        <v>12</v>
      </c>
      <c r="H1717" s="34" t="s">
        <v>13</v>
      </c>
      <c r="I1717" s="35">
        <v>0.93159999999999998</v>
      </c>
      <c r="J1717" s="36">
        <v>808320.9</v>
      </c>
      <c r="K1717" s="19">
        <f t="shared" si="26"/>
        <v>1211237.8999999999</v>
      </c>
      <c r="L1717" s="37">
        <v>100729.25</v>
      </c>
      <c r="M1717" s="38"/>
    </row>
    <row r="1718" spans="1:13" s="39" customFormat="1" ht="12.95" customHeight="1" x14ac:dyDescent="0.25">
      <c r="A1718" s="226"/>
      <c r="B1718" s="29">
        <v>3221</v>
      </c>
      <c r="C1718" s="30">
        <v>7</v>
      </c>
      <c r="D1718" s="32" t="s">
        <v>4383</v>
      </c>
      <c r="E1718" s="32" t="s">
        <v>4384</v>
      </c>
      <c r="F1718" s="32" t="s">
        <v>4385</v>
      </c>
      <c r="G1718" s="33" t="s">
        <v>12</v>
      </c>
      <c r="H1718" s="34" t="s">
        <v>13</v>
      </c>
      <c r="I1718" s="35">
        <v>0.93759999999999999</v>
      </c>
      <c r="J1718" s="36">
        <v>812429.65</v>
      </c>
      <c r="K1718" s="19">
        <f t="shared" si="26"/>
        <v>1217941.6499999999</v>
      </c>
      <c r="L1718" s="37">
        <v>101378</v>
      </c>
      <c r="M1718" s="38"/>
    </row>
    <row r="1719" spans="1:13" s="39" customFormat="1" ht="12.95" customHeight="1" x14ac:dyDescent="0.25">
      <c r="A1719" s="226"/>
      <c r="B1719" s="29">
        <v>3214</v>
      </c>
      <c r="C1719" s="30">
        <v>8</v>
      </c>
      <c r="D1719" s="32" t="s">
        <v>4386</v>
      </c>
      <c r="E1719" s="32" t="s">
        <v>4387</v>
      </c>
      <c r="F1719" s="32" t="s">
        <v>4388</v>
      </c>
      <c r="G1719" s="33" t="s">
        <v>12</v>
      </c>
      <c r="H1719" s="34" t="s">
        <v>13</v>
      </c>
      <c r="I1719" s="35">
        <v>0.98340000000000005</v>
      </c>
      <c r="J1719" s="36">
        <v>853668.54</v>
      </c>
      <c r="K1719" s="19">
        <f t="shared" si="26"/>
        <v>1278989.06</v>
      </c>
      <c r="L1719" s="37">
        <v>106330.13</v>
      </c>
      <c r="M1719" s="38"/>
    </row>
    <row r="1720" spans="1:13" s="39" customFormat="1" ht="12.95" customHeight="1" x14ac:dyDescent="0.25">
      <c r="A1720" s="226"/>
      <c r="B1720" s="29">
        <v>3222</v>
      </c>
      <c r="C1720" s="30">
        <v>9</v>
      </c>
      <c r="D1720" s="32" t="s">
        <v>4389</v>
      </c>
      <c r="E1720" s="32" t="s">
        <v>4390</v>
      </c>
      <c r="F1720" s="32" t="s">
        <v>4391</v>
      </c>
      <c r="G1720" s="33" t="s">
        <v>12</v>
      </c>
      <c r="H1720" s="34" t="s">
        <v>13</v>
      </c>
      <c r="I1720" s="35">
        <v>0.93759999999999999</v>
      </c>
      <c r="J1720" s="36">
        <v>813510.9</v>
      </c>
      <c r="K1720" s="19">
        <f t="shared" si="26"/>
        <v>1219022.8999999999</v>
      </c>
      <c r="L1720" s="37">
        <v>101378</v>
      </c>
      <c r="M1720" s="38"/>
    </row>
    <row r="1721" spans="1:13" s="39" customFormat="1" ht="12.95" customHeight="1" x14ac:dyDescent="0.25">
      <c r="A1721" s="226"/>
      <c r="B1721" s="29">
        <v>3223</v>
      </c>
      <c r="C1721" s="30">
        <v>10</v>
      </c>
      <c r="D1721" s="42" t="s">
        <v>4392</v>
      </c>
      <c r="E1721" s="42" t="s">
        <v>4393</v>
      </c>
      <c r="F1721" s="42" t="s">
        <v>4394</v>
      </c>
      <c r="G1721" s="27" t="s">
        <v>12</v>
      </c>
      <c r="H1721" s="34" t="s">
        <v>13</v>
      </c>
      <c r="I1721" s="35">
        <v>0.98939999999999995</v>
      </c>
      <c r="J1721" s="36">
        <v>858209.79</v>
      </c>
      <c r="K1721" s="19">
        <f t="shared" si="26"/>
        <v>1286125.31</v>
      </c>
      <c r="L1721" s="37">
        <v>106978.88</v>
      </c>
      <c r="M1721" s="38"/>
    </row>
    <row r="1722" spans="1:13" s="39" customFormat="1" ht="12.95" customHeight="1" x14ac:dyDescent="0.25">
      <c r="A1722" s="226"/>
      <c r="B1722" s="29">
        <v>3225</v>
      </c>
      <c r="C1722" s="30">
        <v>11</v>
      </c>
      <c r="D1722" s="32" t="s">
        <v>4395</v>
      </c>
      <c r="E1722" s="32" t="s">
        <v>4396</v>
      </c>
      <c r="F1722" s="32" t="s">
        <v>4397</v>
      </c>
      <c r="G1722" s="33" t="s">
        <v>12</v>
      </c>
      <c r="H1722" s="34" t="s">
        <v>13</v>
      </c>
      <c r="I1722" s="35">
        <v>0.93359999999999999</v>
      </c>
      <c r="J1722" s="36">
        <v>810050.9</v>
      </c>
      <c r="K1722" s="19">
        <f t="shared" si="26"/>
        <v>1213832.8999999999</v>
      </c>
      <c r="L1722" s="37">
        <v>100945.5</v>
      </c>
      <c r="M1722" s="38"/>
    </row>
    <row r="1723" spans="1:13" s="39" customFormat="1" ht="12.95" customHeight="1" x14ac:dyDescent="0.25">
      <c r="A1723" s="226"/>
      <c r="B1723" s="29">
        <v>3219</v>
      </c>
      <c r="C1723" s="30">
        <v>12</v>
      </c>
      <c r="D1723" s="42" t="s">
        <v>4398</v>
      </c>
      <c r="E1723" s="42" t="s">
        <v>4399</v>
      </c>
      <c r="F1723" s="42" t="s">
        <v>4400</v>
      </c>
      <c r="G1723" s="33" t="s">
        <v>12</v>
      </c>
      <c r="H1723" s="34" t="s">
        <v>13</v>
      </c>
      <c r="I1723" s="35">
        <v>0.99039999999999995</v>
      </c>
      <c r="J1723" s="36">
        <v>859723.5</v>
      </c>
      <c r="K1723" s="19">
        <f t="shared" si="26"/>
        <v>1288071.5</v>
      </c>
      <c r="L1723" s="37">
        <v>107087</v>
      </c>
      <c r="M1723" s="38"/>
    </row>
    <row r="1724" spans="1:13" s="39" customFormat="1" ht="12.95" customHeight="1" x14ac:dyDescent="0.25">
      <c r="A1724" s="226"/>
      <c r="B1724" s="29">
        <v>3212</v>
      </c>
      <c r="C1724" s="30">
        <v>13</v>
      </c>
      <c r="D1724" s="32" t="s">
        <v>4401</v>
      </c>
      <c r="E1724" s="32" t="s">
        <v>4402</v>
      </c>
      <c r="F1724" s="32" t="s">
        <v>4403</v>
      </c>
      <c r="G1724" s="33" t="s">
        <v>12</v>
      </c>
      <c r="H1724" s="34" t="s">
        <v>13</v>
      </c>
      <c r="I1724" s="35">
        <v>0.9486</v>
      </c>
      <c r="J1724" s="36">
        <v>821404.04</v>
      </c>
      <c r="K1724" s="19">
        <f t="shared" si="26"/>
        <v>1231673.56</v>
      </c>
      <c r="L1724" s="37">
        <v>102567.38</v>
      </c>
      <c r="M1724" s="38"/>
    </row>
    <row r="1725" spans="1:13" s="39" customFormat="1" ht="12.95" customHeight="1" x14ac:dyDescent="0.25">
      <c r="A1725" s="226"/>
      <c r="B1725" s="29">
        <v>3220</v>
      </c>
      <c r="C1725" s="30">
        <v>14</v>
      </c>
      <c r="D1725" s="42" t="s">
        <v>4404</v>
      </c>
      <c r="E1725" s="42" t="s">
        <v>4405</v>
      </c>
      <c r="F1725" s="42" t="s">
        <v>4406</v>
      </c>
      <c r="G1725" s="33" t="s">
        <v>12</v>
      </c>
      <c r="H1725" s="34" t="s">
        <v>13</v>
      </c>
      <c r="I1725" s="35">
        <v>0.94159999999999999</v>
      </c>
      <c r="J1725" s="36">
        <v>816970.9</v>
      </c>
      <c r="K1725" s="19">
        <f t="shared" si="26"/>
        <v>1224212.8999999999</v>
      </c>
      <c r="L1725" s="37">
        <v>101810.5</v>
      </c>
      <c r="M1725" s="38"/>
    </row>
    <row r="1726" spans="1:13" s="39" customFormat="1" ht="12.95" customHeight="1" x14ac:dyDescent="0.25">
      <c r="A1726" s="226"/>
      <c r="B1726" s="29">
        <v>3207</v>
      </c>
      <c r="C1726" s="30">
        <v>15</v>
      </c>
      <c r="D1726" s="32" t="s">
        <v>4407</v>
      </c>
      <c r="E1726" s="32" t="s">
        <v>4408</v>
      </c>
      <c r="F1726" s="32" t="s">
        <v>4409</v>
      </c>
      <c r="G1726" s="33" t="s">
        <v>12</v>
      </c>
      <c r="H1726" s="34" t="s">
        <v>13</v>
      </c>
      <c r="I1726" s="35">
        <v>0.93379999999999996</v>
      </c>
      <c r="J1726" s="36">
        <v>810223.89</v>
      </c>
      <c r="K1726" s="19">
        <f t="shared" si="26"/>
        <v>1214092.4099999999</v>
      </c>
      <c r="L1726" s="37">
        <v>100967.13</v>
      </c>
      <c r="M1726" s="38"/>
    </row>
    <row r="1727" spans="1:13" s="39" customFormat="1" ht="12.95" customHeight="1" x14ac:dyDescent="0.25">
      <c r="A1727" s="226"/>
      <c r="B1727" s="29">
        <v>3202</v>
      </c>
      <c r="C1727" s="30">
        <v>16</v>
      </c>
      <c r="D1727" s="32" t="s">
        <v>541</v>
      </c>
      <c r="E1727" s="32" t="s">
        <v>1720</v>
      </c>
      <c r="F1727" s="32" t="s">
        <v>4410</v>
      </c>
      <c r="G1727" s="33" t="s">
        <v>12</v>
      </c>
      <c r="H1727" s="34" t="s">
        <v>13</v>
      </c>
      <c r="I1727" s="35">
        <v>0.94879999999999998</v>
      </c>
      <c r="J1727" s="36">
        <v>824280.15</v>
      </c>
      <c r="K1727" s="19">
        <f t="shared" si="26"/>
        <v>1234636.1499999999</v>
      </c>
      <c r="L1727" s="37">
        <v>102589</v>
      </c>
      <c r="M1727" s="38"/>
    </row>
    <row r="1728" spans="1:13" s="39" customFormat="1" ht="12.95" customHeight="1" x14ac:dyDescent="0.25">
      <c r="A1728" s="226"/>
      <c r="B1728" s="43">
        <v>3206</v>
      </c>
      <c r="C1728" s="30">
        <v>17</v>
      </c>
      <c r="D1728" s="32" t="s">
        <v>431</v>
      </c>
      <c r="E1728" s="32" t="s">
        <v>4411</v>
      </c>
      <c r="F1728" s="32" t="s">
        <v>4412</v>
      </c>
      <c r="G1728" s="33" t="s">
        <v>12</v>
      </c>
      <c r="H1728" s="34" t="s">
        <v>13</v>
      </c>
      <c r="I1728" s="35">
        <v>0.93959999999999999</v>
      </c>
      <c r="J1728" s="36">
        <v>816322.15</v>
      </c>
      <c r="K1728" s="19">
        <f t="shared" si="26"/>
        <v>1222699.1499999999</v>
      </c>
      <c r="L1728" s="37">
        <v>101594.25</v>
      </c>
      <c r="M1728" s="38"/>
    </row>
    <row r="1729" spans="1:13" s="39" customFormat="1" ht="12.95" customHeight="1" x14ac:dyDescent="0.25">
      <c r="A1729" s="226"/>
      <c r="B1729" s="29">
        <v>3208</v>
      </c>
      <c r="C1729" s="30">
        <v>18</v>
      </c>
      <c r="D1729" s="32" t="s">
        <v>4413</v>
      </c>
      <c r="E1729" s="32" t="s">
        <v>4414</v>
      </c>
      <c r="F1729" s="32" t="s">
        <v>4415</v>
      </c>
      <c r="G1729" s="33" t="s">
        <v>12</v>
      </c>
      <c r="H1729" s="34" t="s">
        <v>13</v>
      </c>
      <c r="I1729" s="35">
        <v>0.94979999999999998</v>
      </c>
      <c r="J1729" s="36">
        <v>824063.89</v>
      </c>
      <c r="K1729" s="19">
        <f t="shared" si="26"/>
        <v>1234852.4099999999</v>
      </c>
      <c r="L1729" s="37">
        <v>102697.13</v>
      </c>
      <c r="M1729" s="38"/>
    </row>
    <row r="1730" spans="1:13" s="39" customFormat="1" ht="12.95" customHeight="1" x14ac:dyDescent="0.25">
      <c r="A1730" s="226"/>
      <c r="B1730" s="29">
        <v>3215</v>
      </c>
      <c r="C1730" s="30">
        <v>19</v>
      </c>
      <c r="D1730" s="32" t="s">
        <v>4416</v>
      </c>
      <c r="E1730" s="32" t="s">
        <v>4417</v>
      </c>
      <c r="F1730" s="32" t="s">
        <v>4418</v>
      </c>
      <c r="G1730" s="33" t="s">
        <v>12</v>
      </c>
      <c r="H1730" s="34" t="s">
        <v>13</v>
      </c>
      <c r="I1730" s="35">
        <v>0.93379999999999996</v>
      </c>
      <c r="J1730" s="36">
        <v>810223.89</v>
      </c>
      <c r="K1730" s="19">
        <f t="shared" si="26"/>
        <v>1214092.4099999999</v>
      </c>
      <c r="L1730" s="37">
        <v>100967.13</v>
      </c>
      <c r="M1730" s="38"/>
    </row>
    <row r="1731" spans="1:13" s="39" customFormat="1" ht="12.95" customHeight="1" x14ac:dyDescent="0.25">
      <c r="A1731" s="226"/>
      <c r="B1731" s="29">
        <v>3226</v>
      </c>
      <c r="C1731" s="30">
        <v>20</v>
      </c>
      <c r="D1731" s="32" t="s">
        <v>4419</v>
      </c>
      <c r="E1731" s="32" t="s">
        <v>4420</v>
      </c>
      <c r="F1731" s="32" t="s">
        <v>4421</v>
      </c>
      <c r="G1731" s="33" t="s">
        <v>12</v>
      </c>
      <c r="H1731" s="34" t="s">
        <v>13</v>
      </c>
      <c r="I1731" s="35">
        <v>0.94579999999999997</v>
      </c>
      <c r="J1731" s="36">
        <v>820603.89</v>
      </c>
      <c r="K1731" s="19">
        <f t="shared" si="26"/>
        <v>1229662.4099999999</v>
      </c>
      <c r="L1731" s="37">
        <v>102264.63</v>
      </c>
      <c r="M1731" s="38"/>
    </row>
    <row r="1732" spans="1:13" s="39" customFormat="1" ht="12.95" customHeight="1" x14ac:dyDescent="0.25">
      <c r="A1732" s="226"/>
      <c r="B1732" s="29">
        <v>3209</v>
      </c>
      <c r="C1732" s="30">
        <v>21</v>
      </c>
      <c r="D1732" s="32" t="s">
        <v>4422</v>
      </c>
      <c r="E1732" s="32" t="s">
        <v>4423</v>
      </c>
      <c r="F1732" s="32" t="s">
        <v>4424</v>
      </c>
      <c r="G1732" s="33" t="s">
        <v>12</v>
      </c>
      <c r="H1732" s="34" t="s">
        <v>13</v>
      </c>
      <c r="I1732" s="35">
        <v>0.94159999999999999</v>
      </c>
      <c r="J1732" s="36">
        <v>816970.9</v>
      </c>
      <c r="K1732" s="19">
        <f t="shared" si="26"/>
        <v>1224212.8999999999</v>
      </c>
      <c r="L1732" s="37">
        <v>101810.5</v>
      </c>
      <c r="M1732" s="38"/>
    </row>
    <row r="1733" spans="1:13" s="39" customFormat="1" ht="12.95" customHeight="1" x14ac:dyDescent="0.25">
      <c r="A1733" s="226"/>
      <c r="B1733" s="29">
        <v>3204</v>
      </c>
      <c r="C1733" s="30">
        <v>22</v>
      </c>
      <c r="D1733" s="32" t="s">
        <v>4425</v>
      </c>
      <c r="E1733" s="32" t="s">
        <v>4426</v>
      </c>
      <c r="F1733" s="32" t="s">
        <v>4427</v>
      </c>
      <c r="G1733" s="33" t="s">
        <v>12</v>
      </c>
      <c r="H1733" s="34" t="s">
        <v>13</v>
      </c>
      <c r="I1733" s="35">
        <v>0.94879999999999998</v>
      </c>
      <c r="J1733" s="36">
        <v>821577</v>
      </c>
      <c r="K1733" s="19">
        <f t="shared" si="26"/>
        <v>1231933</v>
      </c>
      <c r="L1733" s="37">
        <v>102589</v>
      </c>
      <c r="M1733" s="38"/>
    </row>
    <row r="1734" spans="1:13" s="39" customFormat="1" ht="12.95" customHeight="1" x14ac:dyDescent="0.25">
      <c r="A1734" s="226"/>
      <c r="B1734" s="29">
        <v>3200</v>
      </c>
      <c r="C1734" s="30">
        <v>23</v>
      </c>
      <c r="D1734" s="42" t="s">
        <v>4428</v>
      </c>
      <c r="E1734" s="42" t="s">
        <v>4429</v>
      </c>
      <c r="F1734" s="42" t="s">
        <v>4430</v>
      </c>
      <c r="G1734" s="33" t="s">
        <v>12</v>
      </c>
      <c r="H1734" s="34" t="s">
        <v>13</v>
      </c>
      <c r="I1734" s="35">
        <v>0.96079999999999999</v>
      </c>
      <c r="J1734" s="36">
        <v>831957</v>
      </c>
      <c r="K1734" s="19">
        <f t="shared" si="26"/>
        <v>1247503</v>
      </c>
      <c r="L1734" s="37">
        <v>103886.5</v>
      </c>
      <c r="M1734" s="38"/>
    </row>
    <row r="1735" spans="1:13" s="39" customFormat="1" ht="12.95" customHeight="1" x14ac:dyDescent="0.25">
      <c r="A1735" s="226"/>
      <c r="B1735" s="29">
        <v>3203</v>
      </c>
      <c r="C1735" s="30">
        <v>24</v>
      </c>
      <c r="D1735" s="32" t="s">
        <v>4431</v>
      </c>
      <c r="E1735" s="32" t="s">
        <v>4432</v>
      </c>
      <c r="F1735" s="32" t="s">
        <v>4433</v>
      </c>
      <c r="G1735" s="33" t="s">
        <v>12</v>
      </c>
      <c r="H1735" s="34" t="s">
        <v>13</v>
      </c>
      <c r="I1735" s="35">
        <v>0.95879999999999999</v>
      </c>
      <c r="J1735" s="36">
        <v>830227</v>
      </c>
      <c r="K1735" s="19">
        <f t="shared" si="26"/>
        <v>1244908</v>
      </c>
      <c r="L1735" s="37">
        <v>103670.25</v>
      </c>
      <c r="M1735" s="38"/>
    </row>
    <row r="1736" spans="1:13" s="39" customFormat="1" ht="12.95" customHeight="1" x14ac:dyDescent="0.25">
      <c r="A1736" s="226"/>
      <c r="B1736" s="29">
        <v>3201</v>
      </c>
      <c r="C1736" s="30">
        <v>25</v>
      </c>
      <c r="D1736" s="32" t="s">
        <v>4434</v>
      </c>
      <c r="E1736" s="32" t="s">
        <v>4435</v>
      </c>
      <c r="F1736" s="32" t="s">
        <v>4436</v>
      </c>
      <c r="G1736" s="33" t="s">
        <v>12</v>
      </c>
      <c r="H1736" s="34" t="s">
        <v>13</v>
      </c>
      <c r="I1736" s="35">
        <v>0.93759999999999999</v>
      </c>
      <c r="J1736" s="36">
        <v>813510.9</v>
      </c>
      <c r="K1736" s="19">
        <f t="shared" si="26"/>
        <v>1219022.8999999999</v>
      </c>
      <c r="L1736" s="37">
        <v>101378</v>
      </c>
      <c r="M1736" s="38"/>
    </row>
    <row r="1737" spans="1:13" s="39" customFormat="1" ht="12.95" customHeight="1" x14ac:dyDescent="0.25">
      <c r="A1737" s="226"/>
      <c r="B1737" s="29">
        <v>3211</v>
      </c>
      <c r="C1737" s="30">
        <v>26</v>
      </c>
      <c r="D1737" s="32" t="s">
        <v>4437</v>
      </c>
      <c r="E1737" s="32" t="s">
        <v>4438</v>
      </c>
      <c r="F1737" s="32" t="s">
        <v>4439</v>
      </c>
      <c r="G1737" s="33" t="s">
        <v>12</v>
      </c>
      <c r="H1737" s="34" t="s">
        <v>13</v>
      </c>
      <c r="I1737" s="35">
        <v>0.96279999999999999</v>
      </c>
      <c r="J1737" s="36">
        <v>833687</v>
      </c>
      <c r="K1737" s="19">
        <f t="shared" ref="K1737:K1800" si="27">ROUND(J1737+L1737*4,2)</f>
        <v>1250098</v>
      </c>
      <c r="L1737" s="37">
        <v>104102.75</v>
      </c>
      <c r="M1737" s="38"/>
    </row>
    <row r="1738" spans="1:13" s="39" customFormat="1" ht="12.95" customHeight="1" x14ac:dyDescent="0.25">
      <c r="A1738" s="226"/>
      <c r="B1738" s="29">
        <v>3218</v>
      </c>
      <c r="C1738" s="30">
        <v>27</v>
      </c>
      <c r="D1738" s="32" t="s">
        <v>62</v>
      </c>
      <c r="E1738" s="32" t="s">
        <v>3650</v>
      </c>
      <c r="F1738" s="32" t="s">
        <v>4440</v>
      </c>
      <c r="G1738" s="33" t="s">
        <v>12</v>
      </c>
      <c r="H1738" s="34" t="s">
        <v>13</v>
      </c>
      <c r="I1738" s="35">
        <v>0.95079999999999998</v>
      </c>
      <c r="J1738" s="36">
        <v>823307</v>
      </c>
      <c r="K1738" s="19">
        <f t="shared" si="27"/>
        <v>1234528</v>
      </c>
      <c r="L1738" s="37">
        <v>102805.25</v>
      </c>
      <c r="M1738" s="38"/>
    </row>
    <row r="1739" spans="1:13" s="39" customFormat="1" ht="12.95" customHeight="1" x14ac:dyDescent="0.25">
      <c r="A1739" s="227"/>
      <c r="B1739" s="29">
        <v>3227</v>
      </c>
      <c r="C1739" s="30">
        <v>28</v>
      </c>
      <c r="D1739" s="32" t="s">
        <v>4441</v>
      </c>
      <c r="E1739" s="32" t="s">
        <v>4442</v>
      </c>
      <c r="F1739" s="32" t="s">
        <v>4443</v>
      </c>
      <c r="G1739" s="33" t="s">
        <v>12</v>
      </c>
      <c r="H1739" s="34" t="s">
        <v>13</v>
      </c>
      <c r="I1739" s="35">
        <v>0.9929</v>
      </c>
      <c r="J1739" s="36">
        <v>860534.43000000017</v>
      </c>
      <c r="K1739" s="19">
        <f t="shared" si="27"/>
        <v>1289963.67</v>
      </c>
      <c r="L1739" s="37">
        <v>107357.31</v>
      </c>
      <c r="M1739" s="38"/>
    </row>
    <row r="1740" spans="1:13" s="39" customFormat="1" ht="12.95" customHeight="1" x14ac:dyDescent="0.25">
      <c r="A1740" s="225" t="s">
        <v>4444</v>
      </c>
      <c r="B1740" s="29"/>
      <c r="C1740" s="30"/>
      <c r="D1740" s="31" t="s">
        <v>11</v>
      </c>
      <c r="E1740" s="32"/>
      <c r="F1740" s="32"/>
      <c r="G1740" s="33"/>
      <c r="H1740" s="34"/>
      <c r="I1740" s="35"/>
      <c r="J1740" s="36"/>
      <c r="K1740" s="19"/>
      <c r="L1740" s="37"/>
      <c r="M1740" s="38"/>
    </row>
    <row r="1741" spans="1:13" s="39" customFormat="1" ht="12.95" customHeight="1" x14ac:dyDescent="0.25">
      <c r="A1741" s="226"/>
      <c r="B1741" s="29">
        <v>522</v>
      </c>
      <c r="C1741" s="30">
        <v>1</v>
      </c>
      <c r="D1741" s="32" t="s">
        <v>4445</v>
      </c>
      <c r="E1741" s="32" t="s">
        <v>4446</v>
      </c>
      <c r="F1741" s="32" t="s">
        <v>4447</v>
      </c>
      <c r="G1741" s="33" t="s">
        <v>12</v>
      </c>
      <c r="H1741" s="34" t="s">
        <v>13</v>
      </c>
      <c r="I1741" s="35">
        <v>0.99590000000000001</v>
      </c>
      <c r="J1741" s="36">
        <v>831535.32999999984</v>
      </c>
      <c r="K1741" s="19">
        <f t="shared" si="27"/>
        <v>1262262.0900000001</v>
      </c>
      <c r="L1741" s="37">
        <v>107681.69</v>
      </c>
      <c r="M1741" s="38"/>
    </row>
    <row r="1742" spans="1:13" s="39" customFormat="1" ht="12.95" customHeight="1" x14ac:dyDescent="0.25">
      <c r="A1742" s="226"/>
      <c r="B1742" s="29">
        <v>512</v>
      </c>
      <c r="C1742" s="30">
        <v>2</v>
      </c>
      <c r="D1742" s="32" t="s">
        <v>4448</v>
      </c>
      <c r="E1742" s="32" t="s">
        <v>4449</v>
      </c>
      <c r="F1742" s="32" t="s">
        <v>4450</v>
      </c>
      <c r="G1742" s="33" t="s">
        <v>12</v>
      </c>
      <c r="H1742" s="34" t="s">
        <v>13</v>
      </c>
      <c r="I1742" s="35">
        <v>0.9919</v>
      </c>
      <c r="J1742" s="36">
        <v>828118.56999999983</v>
      </c>
      <c r="K1742" s="19">
        <f t="shared" si="27"/>
        <v>1257115.33</v>
      </c>
      <c r="L1742" s="37">
        <v>107249.19</v>
      </c>
      <c r="M1742" s="38"/>
    </row>
    <row r="1743" spans="1:13" s="39" customFormat="1" ht="12.95" customHeight="1" x14ac:dyDescent="0.25">
      <c r="A1743" s="226"/>
      <c r="B1743" s="29">
        <v>520</v>
      </c>
      <c r="C1743" s="30">
        <v>3</v>
      </c>
      <c r="D1743" s="32" t="s">
        <v>4451</v>
      </c>
      <c r="E1743" s="32" t="s">
        <v>4452</v>
      </c>
      <c r="F1743" s="32" t="s">
        <v>4066</v>
      </c>
      <c r="G1743" s="33" t="s">
        <v>12</v>
      </c>
      <c r="H1743" s="34" t="s">
        <v>13</v>
      </c>
      <c r="I1743" s="35">
        <v>0.9919</v>
      </c>
      <c r="J1743" s="36">
        <v>844715.77</v>
      </c>
      <c r="K1743" s="19">
        <f t="shared" si="27"/>
        <v>1273712.53</v>
      </c>
      <c r="L1743" s="37">
        <v>107249.19</v>
      </c>
      <c r="M1743" s="38"/>
    </row>
    <row r="1744" spans="1:13" s="39" customFormat="1" ht="12.95" customHeight="1" x14ac:dyDescent="0.25">
      <c r="A1744" s="226"/>
      <c r="B1744" s="29">
        <v>537</v>
      </c>
      <c r="C1744" s="30">
        <v>4</v>
      </c>
      <c r="D1744" s="32" t="s">
        <v>1402</v>
      </c>
      <c r="E1744" s="32" t="s">
        <v>1643</v>
      </c>
      <c r="F1744" s="32" t="s">
        <v>4453</v>
      </c>
      <c r="G1744" s="33" t="s">
        <v>12</v>
      </c>
      <c r="H1744" s="34" t="s">
        <v>13</v>
      </c>
      <c r="I1744" s="35">
        <v>0.99590000000000001</v>
      </c>
      <c r="J1744" s="36">
        <v>831146.08999999985</v>
      </c>
      <c r="K1744" s="19">
        <f t="shared" si="27"/>
        <v>1261872.8500000001</v>
      </c>
      <c r="L1744" s="37">
        <v>107681.69</v>
      </c>
      <c r="M1744" s="38"/>
    </row>
    <row r="1745" spans="1:13" s="39" customFormat="1" ht="12.95" customHeight="1" x14ac:dyDescent="0.25">
      <c r="A1745" s="226"/>
      <c r="B1745" s="29">
        <v>526</v>
      </c>
      <c r="C1745" s="30">
        <v>5</v>
      </c>
      <c r="D1745" s="32" t="s">
        <v>4454</v>
      </c>
      <c r="E1745" s="32" t="s">
        <v>4455</v>
      </c>
      <c r="F1745" s="32" t="s">
        <v>4456</v>
      </c>
      <c r="G1745" s="33" t="s">
        <v>12</v>
      </c>
      <c r="H1745" s="34" t="s">
        <v>13</v>
      </c>
      <c r="I1745" s="35">
        <v>0.99590000000000001</v>
      </c>
      <c r="J1745" s="36">
        <v>833697.80999999982</v>
      </c>
      <c r="K1745" s="19">
        <f t="shared" si="27"/>
        <v>1264424.57</v>
      </c>
      <c r="L1745" s="37">
        <v>107681.69</v>
      </c>
      <c r="M1745" s="38"/>
    </row>
    <row r="1746" spans="1:13" s="39" customFormat="1" ht="12.95" customHeight="1" x14ac:dyDescent="0.25">
      <c r="A1746" s="226"/>
      <c r="B1746" s="29">
        <v>535</v>
      </c>
      <c r="C1746" s="30">
        <v>6</v>
      </c>
      <c r="D1746" s="42" t="s">
        <v>898</v>
      </c>
      <c r="E1746" s="42" t="s">
        <v>899</v>
      </c>
      <c r="F1746" s="42" t="s">
        <v>4457</v>
      </c>
      <c r="G1746" s="33" t="s">
        <v>12</v>
      </c>
      <c r="H1746" s="34" t="s">
        <v>13</v>
      </c>
      <c r="I1746" s="35">
        <v>0.99590000000000001</v>
      </c>
      <c r="J1746" s="36">
        <v>853982.08999999985</v>
      </c>
      <c r="K1746" s="19">
        <f t="shared" si="27"/>
        <v>1284708.8500000001</v>
      </c>
      <c r="L1746" s="37">
        <v>107681.69</v>
      </c>
      <c r="M1746" s="38"/>
    </row>
    <row r="1747" spans="1:13" s="39" customFormat="1" ht="12.95" customHeight="1" x14ac:dyDescent="0.25">
      <c r="A1747" s="226"/>
      <c r="B1747" s="29">
        <v>534</v>
      </c>
      <c r="C1747" s="30">
        <v>7</v>
      </c>
      <c r="D1747" s="32" t="s">
        <v>4458</v>
      </c>
      <c r="E1747" s="32" t="s">
        <v>4459</v>
      </c>
      <c r="F1747" s="32" t="s">
        <v>4460</v>
      </c>
      <c r="G1747" s="33" t="s">
        <v>12</v>
      </c>
      <c r="H1747" s="34" t="s">
        <v>13</v>
      </c>
      <c r="I1747" s="35">
        <v>0.99590000000000001</v>
      </c>
      <c r="J1747" s="36">
        <v>828594.32999999984</v>
      </c>
      <c r="K1747" s="19">
        <f t="shared" si="27"/>
        <v>1259321.0900000001</v>
      </c>
      <c r="L1747" s="37">
        <v>107681.69</v>
      </c>
      <c r="M1747" s="38"/>
    </row>
    <row r="1748" spans="1:13" s="39" customFormat="1" ht="12.95" customHeight="1" x14ac:dyDescent="0.25">
      <c r="A1748" s="226"/>
      <c r="B1748" s="29">
        <v>514</v>
      </c>
      <c r="C1748" s="30">
        <v>8</v>
      </c>
      <c r="D1748" s="32" t="s">
        <v>149</v>
      </c>
      <c r="E1748" s="32" t="s">
        <v>150</v>
      </c>
      <c r="F1748" s="32" t="s">
        <v>4461</v>
      </c>
      <c r="G1748" s="33" t="s">
        <v>12</v>
      </c>
      <c r="H1748" s="34" t="s">
        <v>13</v>
      </c>
      <c r="I1748" s="35">
        <v>0.99590000000000001</v>
      </c>
      <c r="J1748" s="36">
        <v>834995.32999999984</v>
      </c>
      <c r="K1748" s="19">
        <f t="shared" si="27"/>
        <v>1265722.0900000001</v>
      </c>
      <c r="L1748" s="37">
        <v>107681.69</v>
      </c>
      <c r="M1748" s="38"/>
    </row>
    <row r="1749" spans="1:13" s="39" customFormat="1" ht="12.95" customHeight="1" x14ac:dyDescent="0.25">
      <c r="A1749" s="226"/>
      <c r="B1749" s="29">
        <v>511</v>
      </c>
      <c r="C1749" s="30">
        <v>9</v>
      </c>
      <c r="D1749" s="32" t="s">
        <v>4462</v>
      </c>
      <c r="E1749" s="32" t="s">
        <v>4463</v>
      </c>
      <c r="F1749" s="32" t="s">
        <v>4464</v>
      </c>
      <c r="G1749" s="33" t="s">
        <v>12</v>
      </c>
      <c r="H1749" s="34" t="s">
        <v>13</v>
      </c>
      <c r="I1749" s="35">
        <v>0.99590000000000001</v>
      </c>
      <c r="J1749" s="36">
        <v>830670.32999999984</v>
      </c>
      <c r="K1749" s="19">
        <f t="shared" si="27"/>
        <v>1261397.0900000001</v>
      </c>
      <c r="L1749" s="37">
        <v>107681.69</v>
      </c>
      <c r="M1749" s="38"/>
    </row>
    <row r="1750" spans="1:13" s="39" customFormat="1" ht="12.95" customHeight="1" x14ac:dyDescent="0.25">
      <c r="A1750" s="226"/>
      <c r="B1750" s="29">
        <v>509</v>
      </c>
      <c r="C1750" s="30">
        <v>10</v>
      </c>
      <c r="D1750" s="42" t="s">
        <v>4465</v>
      </c>
      <c r="E1750" s="42" t="s">
        <v>4466</v>
      </c>
      <c r="F1750" s="42" t="s">
        <v>4467</v>
      </c>
      <c r="G1750" s="27" t="s">
        <v>12</v>
      </c>
      <c r="H1750" s="34" t="s">
        <v>13</v>
      </c>
      <c r="I1750" s="35">
        <v>0.99590000000000001</v>
      </c>
      <c r="J1750" s="36">
        <v>835557.56999999983</v>
      </c>
      <c r="K1750" s="19">
        <f t="shared" si="27"/>
        <v>1266284.33</v>
      </c>
      <c r="L1750" s="37">
        <v>107681.69</v>
      </c>
      <c r="M1750" s="38"/>
    </row>
    <row r="1751" spans="1:13" s="39" customFormat="1" ht="12.95" customHeight="1" x14ac:dyDescent="0.25">
      <c r="A1751" s="226"/>
      <c r="B1751" s="29">
        <v>532</v>
      </c>
      <c r="C1751" s="30">
        <v>11</v>
      </c>
      <c r="D1751" s="32" t="s">
        <v>4468</v>
      </c>
      <c r="E1751" s="32" t="s">
        <v>4469</v>
      </c>
      <c r="F1751" s="32" t="s">
        <v>4470</v>
      </c>
      <c r="G1751" s="33" t="s">
        <v>12</v>
      </c>
      <c r="H1751" s="34" t="s">
        <v>13</v>
      </c>
      <c r="I1751" s="35">
        <v>0.99590000000000001</v>
      </c>
      <c r="J1751" s="36">
        <v>837374.08999999985</v>
      </c>
      <c r="K1751" s="19">
        <f t="shared" si="27"/>
        <v>1268100.8500000001</v>
      </c>
      <c r="L1751" s="37">
        <v>107681.69</v>
      </c>
      <c r="M1751" s="38"/>
    </row>
    <row r="1752" spans="1:13" s="39" customFormat="1" ht="12.95" customHeight="1" x14ac:dyDescent="0.25">
      <c r="A1752" s="226"/>
      <c r="B1752" s="29">
        <v>513</v>
      </c>
      <c r="C1752" s="30">
        <v>12</v>
      </c>
      <c r="D1752" s="32" t="s">
        <v>4471</v>
      </c>
      <c r="E1752" s="32" t="s">
        <v>4472</v>
      </c>
      <c r="F1752" s="32" t="s">
        <v>4473</v>
      </c>
      <c r="G1752" s="33" t="s">
        <v>12</v>
      </c>
      <c r="H1752" s="34" t="s">
        <v>13</v>
      </c>
      <c r="I1752" s="35">
        <v>0.9919</v>
      </c>
      <c r="J1752" s="36">
        <v>843083.08999999985</v>
      </c>
      <c r="K1752" s="19">
        <f t="shared" si="27"/>
        <v>1272079.8500000001</v>
      </c>
      <c r="L1752" s="37">
        <v>107249.19</v>
      </c>
      <c r="M1752" s="38"/>
    </row>
    <row r="1753" spans="1:13" s="39" customFormat="1" ht="12.95" customHeight="1" x14ac:dyDescent="0.25">
      <c r="A1753" s="226"/>
      <c r="B1753" s="29">
        <v>510</v>
      </c>
      <c r="C1753" s="30">
        <v>13</v>
      </c>
      <c r="D1753" s="32" t="s">
        <v>4474</v>
      </c>
      <c r="E1753" s="32" t="s">
        <v>4475</v>
      </c>
      <c r="F1753" s="32" t="s">
        <v>4476</v>
      </c>
      <c r="G1753" s="33" t="s">
        <v>12</v>
      </c>
      <c r="H1753" s="34" t="s">
        <v>13</v>
      </c>
      <c r="I1753" s="35">
        <v>0.99590000000000001</v>
      </c>
      <c r="J1753" s="36">
        <v>854111.80999999982</v>
      </c>
      <c r="K1753" s="19">
        <f t="shared" si="27"/>
        <v>1284838.57</v>
      </c>
      <c r="L1753" s="37">
        <v>107681.69</v>
      </c>
      <c r="M1753" s="38"/>
    </row>
    <row r="1754" spans="1:13" s="39" customFormat="1" ht="12.95" customHeight="1" x14ac:dyDescent="0.25">
      <c r="A1754" s="226"/>
      <c r="B1754" s="29">
        <v>501</v>
      </c>
      <c r="C1754" s="30">
        <v>14</v>
      </c>
      <c r="D1754" s="32" t="s">
        <v>4477</v>
      </c>
      <c r="E1754" s="32" t="s">
        <v>4478</v>
      </c>
      <c r="F1754" s="32" t="s">
        <v>4479</v>
      </c>
      <c r="G1754" s="33" t="s">
        <v>12</v>
      </c>
      <c r="H1754" s="34" t="s">
        <v>13</v>
      </c>
      <c r="I1754" s="35">
        <v>0.99590000000000001</v>
      </c>
      <c r="J1754" s="36">
        <v>832097.56999999983</v>
      </c>
      <c r="K1754" s="19">
        <f t="shared" si="27"/>
        <v>1262824.33</v>
      </c>
      <c r="L1754" s="37">
        <v>107681.69</v>
      </c>
      <c r="M1754" s="38"/>
    </row>
    <row r="1755" spans="1:13" s="39" customFormat="1" ht="12.95" customHeight="1" x14ac:dyDescent="0.25">
      <c r="A1755" s="226"/>
      <c r="B1755" s="29">
        <v>504</v>
      </c>
      <c r="C1755" s="30">
        <v>15</v>
      </c>
      <c r="D1755" s="32" t="s">
        <v>4480</v>
      </c>
      <c r="E1755" s="32" t="s">
        <v>4481</v>
      </c>
      <c r="F1755" s="32" t="s">
        <v>4482</v>
      </c>
      <c r="G1755" s="33" t="s">
        <v>12</v>
      </c>
      <c r="H1755" s="34" t="s">
        <v>13</v>
      </c>
      <c r="I1755" s="35">
        <v>0.99590000000000001</v>
      </c>
      <c r="J1755" s="36">
        <v>830886.56999999983</v>
      </c>
      <c r="K1755" s="19">
        <f t="shared" si="27"/>
        <v>1261613.33</v>
      </c>
      <c r="L1755" s="37">
        <v>107681.69</v>
      </c>
      <c r="M1755" s="38"/>
    </row>
    <row r="1756" spans="1:13" s="39" customFormat="1" ht="12.95" customHeight="1" x14ac:dyDescent="0.25">
      <c r="A1756" s="226"/>
      <c r="B1756" s="29">
        <v>503</v>
      </c>
      <c r="C1756" s="30">
        <v>16</v>
      </c>
      <c r="D1756" s="32" t="s">
        <v>4483</v>
      </c>
      <c r="E1756" s="32" t="s">
        <v>4484</v>
      </c>
      <c r="F1756" s="32" t="s">
        <v>4485</v>
      </c>
      <c r="G1756" s="33" t="s">
        <v>12</v>
      </c>
      <c r="H1756" s="34" t="s">
        <v>13</v>
      </c>
      <c r="I1756" s="35">
        <v>0.99590000000000001</v>
      </c>
      <c r="J1756" s="36">
        <v>832443.56999999983</v>
      </c>
      <c r="K1756" s="19">
        <f t="shared" si="27"/>
        <v>1263170.33</v>
      </c>
      <c r="L1756" s="37">
        <v>107681.69</v>
      </c>
      <c r="M1756" s="38"/>
    </row>
    <row r="1757" spans="1:13" s="39" customFormat="1" ht="12.95" customHeight="1" x14ac:dyDescent="0.25">
      <c r="A1757" s="226"/>
      <c r="B1757" s="43">
        <v>533</v>
      </c>
      <c r="C1757" s="30">
        <v>17</v>
      </c>
      <c r="D1757" s="32" t="s">
        <v>4486</v>
      </c>
      <c r="E1757" s="32" t="s">
        <v>4487</v>
      </c>
      <c r="F1757" s="32" t="s">
        <v>121</v>
      </c>
      <c r="G1757" s="33" t="s">
        <v>12</v>
      </c>
      <c r="H1757" s="34" t="s">
        <v>13</v>
      </c>
      <c r="I1757" s="35">
        <v>0.9919</v>
      </c>
      <c r="J1757" s="36">
        <v>828421.32999999984</v>
      </c>
      <c r="K1757" s="19">
        <f t="shared" si="27"/>
        <v>1257418.0900000001</v>
      </c>
      <c r="L1757" s="37">
        <v>107249.19</v>
      </c>
      <c r="M1757" s="38"/>
    </row>
    <row r="1758" spans="1:13" s="39" customFormat="1" ht="12.95" customHeight="1" x14ac:dyDescent="0.25">
      <c r="A1758" s="226"/>
      <c r="B1758" s="29">
        <v>539</v>
      </c>
      <c r="C1758" s="30">
        <v>18</v>
      </c>
      <c r="D1758" s="32" t="s">
        <v>4488</v>
      </c>
      <c r="E1758" s="32" t="s">
        <v>4489</v>
      </c>
      <c r="F1758" s="32" t="s">
        <v>4490</v>
      </c>
      <c r="G1758" s="33" t="s">
        <v>12</v>
      </c>
      <c r="H1758" s="34" t="s">
        <v>13</v>
      </c>
      <c r="I1758" s="35">
        <v>0.99590000000000001</v>
      </c>
      <c r="J1758" s="36">
        <v>831535.32999999984</v>
      </c>
      <c r="K1758" s="19">
        <f t="shared" si="27"/>
        <v>1262262.0900000001</v>
      </c>
      <c r="L1758" s="37">
        <v>107681.69</v>
      </c>
      <c r="M1758" s="38"/>
    </row>
    <row r="1759" spans="1:13" s="39" customFormat="1" ht="12.95" customHeight="1" x14ac:dyDescent="0.25">
      <c r="A1759" s="226"/>
      <c r="B1759" s="29">
        <v>519</v>
      </c>
      <c r="C1759" s="30">
        <v>19</v>
      </c>
      <c r="D1759" s="32" t="s">
        <v>4491</v>
      </c>
      <c r="E1759" s="32" t="s">
        <v>4492</v>
      </c>
      <c r="F1759" s="32" t="s">
        <v>4493</v>
      </c>
      <c r="G1759" s="33" t="s">
        <v>12</v>
      </c>
      <c r="H1759" s="34" t="s">
        <v>13</v>
      </c>
      <c r="I1759" s="35">
        <v>0.99590000000000001</v>
      </c>
      <c r="J1759" s="36">
        <v>833049.08999999985</v>
      </c>
      <c r="K1759" s="19">
        <f t="shared" si="27"/>
        <v>1263775.8500000001</v>
      </c>
      <c r="L1759" s="37">
        <v>107681.69</v>
      </c>
      <c r="M1759" s="38"/>
    </row>
    <row r="1760" spans="1:13" s="39" customFormat="1" ht="12.95" customHeight="1" x14ac:dyDescent="0.25">
      <c r="A1760" s="226"/>
      <c r="B1760" s="29">
        <v>515</v>
      </c>
      <c r="C1760" s="30">
        <v>20</v>
      </c>
      <c r="D1760" s="32" t="s">
        <v>879</v>
      </c>
      <c r="E1760" s="32" t="s">
        <v>4494</v>
      </c>
      <c r="F1760" s="32" t="s">
        <v>4495</v>
      </c>
      <c r="G1760" s="33" t="s">
        <v>12</v>
      </c>
      <c r="H1760" s="34" t="s">
        <v>13</v>
      </c>
      <c r="I1760" s="35">
        <v>0.99590000000000001</v>
      </c>
      <c r="J1760" s="36">
        <v>834692.56999999983</v>
      </c>
      <c r="K1760" s="19">
        <f t="shared" si="27"/>
        <v>1265419.33</v>
      </c>
      <c r="L1760" s="37">
        <v>107681.69</v>
      </c>
      <c r="M1760" s="38"/>
    </row>
    <row r="1761" spans="1:13" s="39" customFormat="1" ht="12.95" customHeight="1" x14ac:dyDescent="0.25">
      <c r="A1761" s="226"/>
      <c r="B1761" s="29">
        <v>523</v>
      </c>
      <c r="C1761" s="30">
        <v>21</v>
      </c>
      <c r="D1761" s="32" t="s">
        <v>4496</v>
      </c>
      <c r="E1761" s="32" t="s">
        <v>4497</v>
      </c>
      <c r="F1761" s="32" t="s">
        <v>4498</v>
      </c>
      <c r="G1761" s="33" t="s">
        <v>12</v>
      </c>
      <c r="H1761" s="34" t="s">
        <v>13</v>
      </c>
      <c r="I1761" s="35">
        <v>0.99590000000000001</v>
      </c>
      <c r="J1761" s="36">
        <v>826691.32999999984</v>
      </c>
      <c r="K1761" s="19">
        <f t="shared" si="27"/>
        <v>1257418.0900000001</v>
      </c>
      <c r="L1761" s="37">
        <v>107681.69</v>
      </c>
      <c r="M1761" s="38"/>
    </row>
    <row r="1762" spans="1:13" s="39" customFormat="1" ht="12.95" customHeight="1" x14ac:dyDescent="0.25">
      <c r="A1762" s="226"/>
      <c r="B1762" s="29">
        <v>507</v>
      </c>
      <c r="C1762" s="30">
        <v>22</v>
      </c>
      <c r="D1762" s="42" t="s">
        <v>4499</v>
      </c>
      <c r="E1762" s="42" t="s">
        <v>4500</v>
      </c>
      <c r="F1762" s="42" t="s">
        <v>4501</v>
      </c>
      <c r="G1762" s="33" t="s">
        <v>12</v>
      </c>
      <c r="H1762" s="34" t="s">
        <v>13</v>
      </c>
      <c r="I1762" s="35">
        <v>0.99590000000000001</v>
      </c>
      <c r="J1762" s="36">
        <v>833265.32999999984</v>
      </c>
      <c r="K1762" s="19">
        <f t="shared" si="27"/>
        <v>1263992.0900000001</v>
      </c>
      <c r="L1762" s="37">
        <v>107681.69</v>
      </c>
      <c r="M1762" s="38"/>
    </row>
    <row r="1763" spans="1:13" s="39" customFormat="1" ht="12.95" customHeight="1" x14ac:dyDescent="0.25">
      <c r="A1763" s="226"/>
      <c r="B1763" s="29">
        <v>518</v>
      </c>
      <c r="C1763" s="30">
        <v>23</v>
      </c>
      <c r="D1763" s="32" t="s">
        <v>4502</v>
      </c>
      <c r="E1763" s="32" t="s">
        <v>4503</v>
      </c>
      <c r="F1763" s="32" t="s">
        <v>4504</v>
      </c>
      <c r="G1763" s="33" t="s">
        <v>12</v>
      </c>
      <c r="H1763" s="34" t="s">
        <v>13</v>
      </c>
      <c r="I1763" s="35">
        <v>0.9919</v>
      </c>
      <c r="J1763" s="36">
        <v>825047.80999999982</v>
      </c>
      <c r="K1763" s="19">
        <f t="shared" si="27"/>
        <v>1254044.57</v>
      </c>
      <c r="L1763" s="37">
        <v>107249.19</v>
      </c>
      <c r="M1763" s="38"/>
    </row>
    <row r="1764" spans="1:13" s="39" customFormat="1" ht="12.95" customHeight="1" x14ac:dyDescent="0.25">
      <c r="A1764" s="226"/>
      <c r="B1764" s="29">
        <v>502</v>
      </c>
      <c r="C1764" s="30">
        <v>24</v>
      </c>
      <c r="D1764" s="32" t="s">
        <v>4505</v>
      </c>
      <c r="E1764" s="32" t="s">
        <v>4506</v>
      </c>
      <c r="F1764" s="32" t="s">
        <v>4507</v>
      </c>
      <c r="G1764" s="33" t="s">
        <v>12</v>
      </c>
      <c r="H1764" s="34" t="s">
        <v>13</v>
      </c>
      <c r="I1764" s="35">
        <v>0.99590000000000001</v>
      </c>
      <c r="J1764" s="36">
        <v>848186.56999999983</v>
      </c>
      <c r="K1764" s="19">
        <f t="shared" si="27"/>
        <v>1278913.33</v>
      </c>
      <c r="L1764" s="37">
        <v>107681.69</v>
      </c>
      <c r="M1764" s="38"/>
    </row>
    <row r="1765" spans="1:13" s="39" customFormat="1" ht="12.95" customHeight="1" x14ac:dyDescent="0.25">
      <c r="A1765" s="226"/>
      <c r="B1765" s="29">
        <v>500</v>
      </c>
      <c r="C1765" s="30">
        <v>25</v>
      </c>
      <c r="D1765" s="42" t="s">
        <v>4508</v>
      </c>
      <c r="E1765" s="42" t="s">
        <v>4509</v>
      </c>
      <c r="F1765" s="42" t="s">
        <v>4510</v>
      </c>
      <c r="G1765" s="33" t="s">
        <v>12</v>
      </c>
      <c r="H1765" s="34" t="s">
        <v>13</v>
      </c>
      <c r="I1765" s="35">
        <v>0.99590000000000001</v>
      </c>
      <c r="J1765" s="36">
        <v>849484.08999999985</v>
      </c>
      <c r="K1765" s="19">
        <f t="shared" si="27"/>
        <v>1280210.8500000001</v>
      </c>
      <c r="L1765" s="37">
        <v>107681.69</v>
      </c>
      <c r="M1765" s="38"/>
    </row>
    <row r="1766" spans="1:13" s="39" customFormat="1" ht="12.95" customHeight="1" x14ac:dyDescent="0.25">
      <c r="A1766" s="226"/>
      <c r="B1766" s="29">
        <v>540</v>
      </c>
      <c r="C1766" s="30">
        <v>26</v>
      </c>
      <c r="D1766" s="32" t="s">
        <v>4511</v>
      </c>
      <c r="E1766" s="32" t="s">
        <v>4512</v>
      </c>
      <c r="F1766" s="32" t="s">
        <v>4513</v>
      </c>
      <c r="G1766" s="33" t="s">
        <v>12</v>
      </c>
      <c r="H1766" s="34" t="s">
        <v>13</v>
      </c>
      <c r="I1766" s="35">
        <v>0.99590000000000001</v>
      </c>
      <c r="J1766" s="36">
        <v>844294.08999999985</v>
      </c>
      <c r="K1766" s="19">
        <f t="shared" si="27"/>
        <v>1275020.8500000001</v>
      </c>
      <c r="L1766" s="37">
        <v>107681.69</v>
      </c>
      <c r="M1766" s="38"/>
    </row>
    <row r="1767" spans="1:13" s="39" customFormat="1" ht="12.95" customHeight="1" x14ac:dyDescent="0.25">
      <c r="A1767" s="226"/>
      <c r="B1767" s="29">
        <v>521</v>
      </c>
      <c r="C1767" s="30">
        <v>27</v>
      </c>
      <c r="D1767" s="32" t="s">
        <v>2258</v>
      </c>
      <c r="E1767" s="32" t="s">
        <v>4514</v>
      </c>
      <c r="F1767" s="32" t="s">
        <v>4515</v>
      </c>
      <c r="G1767" s="33" t="s">
        <v>12</v>
      </c>
      <c r="H1767" s="34" t="s">
        <v>13</v>
      </c>
      <c r="I1767" s="35">
        <v>0.99590000000000001</v>
      </c>
      <c r="J1767" s="36">
        <v>838239.08999999985</v>
      </c>
      <c r="K1767" s="19">
        <f t="shared" si="27"/>
        <v>1268965.8500000001</v>
      </c>
      <c r="L1767" s="37">
        <v>107681.69</v>
      </c>
      <c r="M1767" s="38"/>
    </row>
    <row r="1768" spans="1:13" s="39" customFormat="1" ht="12.95" customHeight="1" x14ac:dyDescent="0.25">
      <c r="A1768" s="226"/>
      <c r="B1768" s="29">
        <v>527</v>
      </c>
      <c r="C1768" s="30">
        <v>28</v>
      </c>
      <c r="D1768" s="32" t="s">
        <v>4516</v>
      </c>
      <c r="E1768" s="32" t="s">
        <v>4517</v>
      </c>
      <c r="F1768" s="32" t="s">
        <v>4518</v>
      </c>
      <c r="G1768" s="33" t="s">
        <v>12</v>
      </c>
      <c r="H1768" s="34" t="s">
        <v>13</v>
      </c>
      <c r="I1768" s="35">
        <v>0.9919</v>
      </c>
      <c r="J1768" s="36">
        <v>831578.56999999983</v>
      </c>
      <c r="K1768" s="19">
        <f t="shared" si="27"/>
        <v>1260575.33</v>
      </c>
      <c r="L1768" s="37">
        <v>107249.19</v>
      </c>
      <c r="M1768" s="38"/>
    </row>
    <row r="1769" spans="1:13" s="39" customFormat="1" ht="12.95" customHeight="1" x14ac:dyDescent="0.25">
      <c r="A1769" s="226"/>
      <c r="B1769" s="29">
        <v>505</v>
      </c>
      <c r="C1769" s="30">
        <v>29</v>
      </c>
      <c r="D1769" s="32" t="s">
        <v>2326</v>
      </c>
      <c r="E1769" s="32" t="s">
        <v>2327</v>
      </c>
      <c r="F1769" s="32" t="s">
        <v>4457</v>
      </c>
      <c r="G1769" s="33" t="s">
        <v>12</v>
      </c>
      <c r="H1769" s="34" t="s">
        <v>13</v>
      </c>
      <c r="I1769" s="35">
        <v>0.99590000000000001</v>
      </c>
      <c r="J1769" s="36">
        <v>843775.08999999985</v>
      </c>
      <c r="K1769" s="19">
        <f t="shared" si="27"/>
        <v>1274501.8500000001</v>
      </c>
      <c r="L1769" s="37">
        <v>107681.69</v>
      </c>
      <c r="M1769" s="38"/>
    </row>
    <row r="1770" spans="1:13" s="39" customFormat="1" ht="12.95" customHeight="1" x14ac:dyDescent="0.25">
      <c r="A1770" s="226"/>
      <c r="B1770" s="29">
        <v>516</v>
      </c>
      <c r="C1770" s="30">
        <v>30</v>
      </c>
      <c r="D1770" s="32" t="s">
        <v>4519</v>
      </c>
      <c r="E1770" s="32" t="s">
        <v>4520</v>
      </c>
      <c r="F1770" s="32" t="s">
        <v>4521</v>
      </c>
      <c r="G1770" s="33" t="s">
        <v>12</v>
      </c>
      <c r="H1770" s="34" t="s">
        <v>13</v>
      </c>
      <c r="I1770" s="35">
        <v>0.99590000000000001</v>
      </c>
      <c r="J1770" s="36">
        <v>847754.08999999985</v>
      </c>
      <c r="K1770" s="19">
        <f t="shared" si="27"/>
        <v>1278480.8500000001</v>
      </c>
      <c r="L1770" s="37">
        <v>107681.69</v>
      </c>
      <c r="M1770" s="38"/>
    </row>
    <row r="1771" spans="1:13" s="39" customFormat="1" ht="12.95" customHeight="1" x14ac:dyDescent="0.25">
      <c r="A1771" s="226"/>
      <c r="B1771" s="29">
        <v>508</v>
      </c>
      <c r="C1771" s="30">
        <v>31</v>
      </c>
      <c r="D1771" s="32" t="s">
        <v>4522</v>
      </c>
      <c r="E1771" s="32" t="s">
        <v>4523</v>
      </c>
      <c r="F1771" s="32" t="s">
        <v>4524</v>
      </c>
      <c r="G1771" s="33" t="s">
        <v>12</v>
      </c>
      <c r="H1771" s="34" t="s">
        <v>13</v>
      </c>
      <c r="I1771" s="35">
        <v>0.99590000000000001</v>
      </c>
      <c r="J1771" s="36">
        <v>835946.80999999982</v>
      </c>
      <c r="K1771" s="19">
        <f t="shared" si="27"/>
        <v>1266673.57</v>
      </c>
      <c r="L1771" s="37">
        <v>107681.69</v>
      </c>
      <c r="M1771" s="38"/>
    </row>
    <row r="1772" spans="1:13" s="39" customFormat="1" ht="12.95" customHeight="1" x14ac:dyDescent="0.25">
      <c r="A1772" s="226"/>
      <c r="B1772" s="29">
        <v>531</v>
      </c>
      <c r="C1772" s="30">
        <v>32</v>
      </c>
      <c r="D1772" s="32" t="s">
        <v>1750</v>
      </c>
      <c r="E1772" s="32" t="s">
        <v>4525</v>
      </c>
      <c r="F1772" s="32" t="s">
        <v>4526</v>
      </c>
      <c r="G1772" s="33" t="s">
        <v>12</v>
      </c>
      <c r="H1772" s="34" t="s">
        <v>13</v>
      </c>
      <c r="I1772" s="35">
        <v>0.99590000000000001</v>
      </c>
      <c r="J1772" s="36">
        <v>856923.08999999985</v>
      </c>
      <c r="K1772" s="19">
        <f t="shared" si="27"/>
        <v>1287649.8500000001</v>
      </c>
      <c r="L1772" s="37">
        <v>107681.69</v>
      </c>
      <c r="M1772" s="38"/>
    </row>
    <row r="1773" spans="1:13" s="39" customFormat="1" ht="12.95" customHeight="1" x14ac:dyDescent="0.25">
      <c r="A1773" s="226"/>
      <c r="B1773" s="29">
        <v>529</v>
      </c>
      <c r="C1773" s="30">
        <v>33</v>
      </c>
      <c r="D1773" s="32" t="s">
        <v>4527</v>
      </c>
      <c r="E1773" s="32" t="s">
        <v>4528</v>
      </c>
      <c r="F1773" s="32" t="s">
        <v>4529</v>
      </c>
      <c r="G1773" s="33" t="s">
        <v>12</v>
      </c>
      <c r="H1773" s="34" t="s">
        <v>13</v>
      </c>
      <c r="I1773" s="35">
        <v>0.9919</v>
      </c>
      <c r="J1773" s="36">
        <v>835211.56999999983</v>
      </c>
      <c r="K1773" s="19">
        <f t="shared" si="27"/>
        <v>1264208.33</v>
      </c>
      <c r="L1773" s="37">
        <v>107249.19</v>
      </c>
      <c r="M1773" s="38"/>
    </row>
    <row r="1774" spans="1:13" s="39" customFormat="1" ht="12.95" customHeight="1" x14ac:dyDescent="0.25">
      <c r="A1774" s="226"/>
      <c r="B1774" s="29">
        <v>528</v>
      </c>
      <c r="C1774" s="30">
        <v>34</v>
      </c>
      <c r="D1774" s="32" t="s">
        <v>4530</v>
      </c>
      <c r="E1774" s="32" t="s">
        <v>4531</v>
      </c>
      <c r="F1774" s="32" t="s">
        <v>4532</v>
      </c>
      <c r="G1774" s="33" t="s">
        <v>12</v>
      </c>
      <c r="H1774" s="34" t="s">
        <v>13</v>
      </c>
      <c r="I1774" s="35">
        <v>0.9859</v>
      </c>
      <c r="J1774" s="36">
        <v>851733.08999999985</v>
      </c>
      <c r="K1774" s="19">
        <f t="shared" si="27"/>
        <v>1278134.8500000001</v>
      </c>
      <c r="L1774" s="37">
        <v>106600.44</v>
      </c>
      <c r="M1774" s="38"/>
    </row>
    <row r="1775" spans="1:13" s="39" customFormat="1" ht="12.95" customHeight="1" x14ac:dyDescent="0.25">
      <c r="A1775" s="226"/>
      <c r="B1775" s="29">
        <v>506</v>
      </c>
      <c r="C1775" s="30">
        <v>35</v>
      </c>
      <c r="D1775" s="32" t="s">
        <v>4533</v>
      </c>
      <c r="E1775" s="32" t="s">
        <v>4534</v>
      </c>
      <c r="F1775" s="32" t="s">
        <v>4535</v>
      </c>
      <c r="G1775" s="33" t="s">
        <v>12</v>
      </c>
      <c r="H1775" s="34" t="s">
        <v>13</v>
      </c>
      <c r="I1775" s="35">
        <v>0.99990000000000001</v>
      </c>
      <c r="J1775" s="36">
        <v>850695.08999999985</v>
      </c>
      <c r="K1775" s="19">
        <f t="shared" si="27"/>
        <v>1283151.8500000001</v>
      </c>
      <c r="L1775" s="37">
        <v>108114.19</v>
      </c>
      <c r="M1775" s="38"/>
    </row>
    <row r="1776" spans="1:13" s="39" customFormat="1" ht="12.95" customHeight="1" x14ac:dyDescent="0.25">
      <c r="A1776" s="226"/>
      <c r="B1776" s="29">
        <v>538</v>
      </c>
      <c r="C1776" s="30">
        <v>36</v>
      </c>
      <c r="D1776" s="32" t="s">
        <v>4536</v>
      </c>
      <c r="E1776" s="32" t="s">
        <v>4537</v>
      </c>
      <c r="F1776" s="32" t="s">
        <v>4538</v>
      </c>
      <c r="G1776" s="33" t="s">
        <v>12</v>
      </c>
      <c r="H1776" s="34" t="s">
        <v>13</v>
      </c>
      <c r="I1776" s="35">
        <v>0.99590000000000001</v>
      </c>
      <c r="J1776" s="36">
        <v>842434.32999999984</v>
      </c>
      <c r="K1776" s="19">
        <f t="shared" si="27"/>
        <v>1273161.0900000001</v>
      </c>
      <c r="L1776" s="37">
        <v>107681.69</v>
      </c>
      <c r="M1776" s="38"/>
    </row>
    <row r="1777" spans="1:13" s="39" customFormat="1" ht="12.95" customHeight="1" x14ac:dyDescent="0.25">
      <c r="A1777" s="226"/>
      <c r="B1777" s="29">
        <v>525</v>
      </c>
      <c r="C1777" s="30">
        <v>37</v>
      </c>
      <c r="D1777" s="32" t="s">
        <v>503</v>
      </c>
      <c r="E1777" s="32" t="s">
        <v>4539</v>
      </c>
      <c r="F1777" s="32" t="s">
        <v>4540</v>
      </c>
      <c r="G1777" s="33" t="s">
        <v>12</v>
      </c>
      <c r="H1777" s="34" t="s">
        <v>13</v>
      </c>
      <c r="I1777" s="35">
        <v>0.9919</v>
      </c>
      <c r="J1777" s="36">
        <v>855193.08999999985</v>
      </c>
      <c r="K1777" s="19">
        <f t="shared" si="27"/>
        <v>1284189.8500000001</v>
      </c>
      <c r="L1777" s="37">
        <v>107249.19</v>
      </c>
      <c r="M1777" s="38"/>
    </row>
    <row r="1778" spans="1:13" s="39" customFormat="1" ht="12.95" customHeight="1" x14ac:dyDescent="0.25">
      <c r="A1778" s="226"/>
      <c r="B1778" s="29">
        <v>524</v>
      </c>
      <c r="C1778" s="30">
        <v>38</v>
      </c>
      <c r="D1778" s="32" t="s">
        <v>4541</v>
      </c>
      <c r="E1778" s="32" t="s">
        <v>4542</v>
      </c>
      <c r="F1778" s="32" t="s">
        <v>4543</v>
      </c>
      <c r="G1778" s="33" t="s">
        <v>12</v>
      </c>
      <c r="H1778" s="34" t="s">
        <v>13</v>
      </c>
      <c r="I1778" s="35">
        <v>0.9919</v>
      </c>
      <c r="J1778" s="36">
        <v>846370.08999999985</v>
      </c>
      <c r="K1778" s="19">
        <f t="shared" si="27"/>
        <v>1275366.8500000001</v>
      </c>
      <c r="L1778" s="37">
        <v>107249.19</v>
      </c>
      <c r="M1778" s="38"/>
    </row>
    <row r="1779" spans="1:13" s="39" customFormat="1" ht="12.95" customHeight="1" x14ac:dyDescent="0.25">
      <c r="A1779" s="226"/>
      <c r="B1779" s="29">
        <v>536</v>
      </c>
      <c r="C1779" s="30">
        <v>39</v>
      </c>
      <c r="D1779" s="59" t="s">
        <v>4544</v>
      </c>
      <c r="E1779" s="59" t="s">
        <v>4545</v>
      </c>
      <c r="F1779" s="59" t="s">
        <v>4546</v>
      </c>
      <c r="G1779" s="33" t="s">
        <v>12</v>
      </c>
      <c r="H1779" s="34" t="s">
        <v>13</v>
      </c>
      <c r="I1779" s="35">
        <v>0.99590000000000001</v>
      </c>
      <c r="J1779" s="36">
        <v>835298.08999999985</v>
      </c>
      <c r="K1779" s="19">
        <f t="shared" si="27"/>
        <v>1266024.8500000001</v>
      </c>
      <c r="L1779" s="37">
        <v>107681.69</v>
      </c>
      <c r="M1779" s="38"/>
    </row>
    <row r="1780" spans="1:13" s="39" customFormat="1" ht="12.95" customHeight="1" x14ac:dyDescent="0.25">
      <c r="A1780" s="226"/>
      <c r="B1780" s="29">
        <v>517</v>
      </c>
      <c r="C1780" s="30">
        <v>40</v>
      </c>
      <c r="D1780" s="53" t="s">
        <v>4547</v>
      </c>
      <c r="E1780" s="53" t="s">
        <v>4548</v>
      </c>
      <c r="F1780" s="53" t="s">
        <v>4549</v>
      </c>
      <c r="G1780" s="33" t="s">
        <v>12</v>
      </c>
      <c r="H1780" s="34" t="s">
        <v>13</v>
      </c>
      <c r="I1780" s="35">
        <v>0.99590000000000001</v>
      </c>
      <c r="J1780" s="36">
        <v>841699.08999999985</v>
      </c>
      <c r="K1780" s="19">
        <f t="shared" si="27"/>
        <v>1272425.8500000001</v>
      </c>
      <c r="L1780" s="37">
        <v>107681.69</v>
      </c>
      <c r="M1780" s="38"/>
    </row>
    <row r="1781" spans="1:13" s="39" customFormat="1" ht="12.95" customHeight="1" x14ac:dyDescent="0.25">
      <c r="A1781" s="226"/>
      <c r="B1781" s="29"/>
      <c r="C1781" s="30"/>
      <c r="D1781" s="31" t="s">
        <v>5734</v>
      </c>
      <c r="E1781" s="32"/>
      <c r="F1781" s="32"/>
      <c r="G1781" s="33"/>
      <c r="H1781" s="34"/>
      <c r="I1781" s="35"/>
      <c r="J1781" s="36"/>
      <c r="K1781" s="19"/>
      <c r="L1781" s="37"/>
      <c r="M1781" s="38"/>
    </row>
    <row r="1782" spans="1:13" s="39" customFormat="1" ht="12.95" customHeight="1" x14ac:dyDescent="0.25">
      <c r="A1782" s="227"/>
      <c r="B1782" s="29">
        <v>530</v>
      </c>
      <c r="C1782" s="30">
        <v>1</v>
      </c>
      <c r="D1782" s="32" t="s">
        <v>3567</v>
      </c>
      <c r="E1782" s="32" t="s">
        <v>3568</v>
      </c>
      <c r="F1782" s="32" t="s">
        <v>4550</v>
      </c>
      <c r="G1782" s="33" t="s">
        <v>5733</v>
      </c>
      <c r="H1782" s="34" t="s">
        <v>13</v>
      </c>
      <c r="I1782" s="35">
        <v>0.9919</v>
      </c>
      <c r="J1782" s="36">
        <v>1501349.47</v>
      </c>
      <c r="K1782" s="19">
        <f t="shared" si="27"/>
        <v>2264517.35</v>
      </c>
      <c r="L1782" s="37">
        <v>190791.97</v>
      </c>
      <c r="M1782" s="38"/>
    </row>
    <row r="1783" spans="1:13" s="39" customFormat="1" ht="12.95" customHeight="1" x14ac:dyDescent="0.25">
      <c r="A1783" s="225" t="s">
        <v>4551</v>
      </c>
      <c r="B1783" s="29"/>
      <c r="C1783" s="30"/>
      <c r="D1783" s="49" t="s">
        <v>11</v>
      </c>
      <c r="E1783" s="42"/>
      <c r="F1783" s="42"/>
      <c r="G1783" s="33"/>
      <c r="H1783" s="34"/>
      <c r="I1783" s="35"/>
      <c r="J1783" s="36"/>
      <c r="K1783" s="19"/>
      <c r="L1783" s="37"/>
      <c r="M1783" s="38"/>
    </row>
    <row r="1784" spans="1:13" s="39" customFormat="1" ht="12.95" customHeight="1" x14ac:dyDescent="0.25">
      <c r="A1784" s="233"/>
      <c r="B1784" s="29">
        <v>5850</v>
      </c>
      <c r="C1784" s="30">
        <v>1</v>
      </c>
      <c r="D1784" s="32" t="s">
        <v>4552</v>
      </c>
      <c r="E1784" s="32" t="s">
        <v>4553</v>
      </c>
      <c r="F1784" s="32" t="s">
        <v>4554</v>
      </c>
      <c r="G1784" s="33" t="s">
        <v>12</v>
      </c>
      <c r="H1784" s="34" t="s">
        <v>13</v>
      </c>
      <c r="I1784" s="35">
        <v>0.94030000000000002</v>
      </c>
      <c r="J1784" s="36">
        <v>811737.62999999989</v>
      </c>
      <c r="K1784" s="19">
        <f t="shared" si="27"/>
        <v>1218417.3899999999</v>
      </c>
      <c r="L1784" s="37">
        <v>101669.94</v>
      </c>
      <c r="M1784" s="38"/>
    </row>
    <row r="1785" spans="1:13" s="39" customFormat="1" ht="12.95" customHeight="1" x14ac:dyDescent="0.25">
      <c r="A1785" s="233"/>
      <c r="B1785" s="29">
        <v>5805</v>
      </c>
      <c r="C1785" s="30">
        <v>2</v>
      </c>
      <c r="D1785" s="42" t="s">
        <v>4555</v>
      </c>
      <c r="E1785" s="42" t="s">
        <v>4556</v>
      </c>
      <c r="F1785" s="42" t="s">
        <v>4557</v>
      </c>
      <c r="G1785" s="27" t="s">
        <v>12</v>
      </c>
      <c r="H1785" s="34" t="s">
        <v>13</v>
      </c>
      <c r="I1785" s="35">
        <v>0.9466</v>
      </c>
      <c r="J1785" s="36">
        <v>812862.15</v>
      </c>
      <c r="K1785" s="19">
        <f t="shared" si="27"/>
        <v>1222266.67</v>
      </c>
      <c r="L1785" s="37">
        <v>102351.13</v>
      </c>
      <c r="M1785" s="38"/>
    </row>
    <row r="1786" spans="1:13" s="39" customFormat="1" ht="12.95" customHeight="1" x14ac:dyDescent="0.25">
      <c r="A1786" s="233"/>
      <c r="B1786" s="29">
        <v>5816</v>
      </c>
      <c r="C1786" s="30">
        <v>3</v>
      </c>
      <c r="D1786" s="32" t="s">
        <v>4558</v>
      </c>
      <c r="E1786" s="32" t="s">
        <v>4559</v>
      </c>
      <c r="F1786" s="32" t="s">
        <v>4560</v>
      </c>
      <c r="G1786" s="50" t="s">
        <v>12</v>
      </c>
      <c r="H1786" s="34" t="s">
        <v>13</v>
      </c>
      <c r="I1786" s="35">
        <v>0.9718</v>
      </c>
      <c r="J1786" s="36">
        <v>835741.4</v>
      </c>
      <c r="K1786" s="19">
        <f t="shared" si="27"/>
        <v>1256044.92</v>
      </c>
      <c r="L1786" s="37">
        <v>105075.88</v>
      </c>
      <c r="M1786" s="38"/>
    </row>
    <row r="1787" spans="1:13" s="39" customFormat="1" ht="12.95" customHeight="1" x14ac:dyDescent="0.25">
      <c r="A1787" s="233"/>
      <c r="B1787" s="29">
        <v>5807</v>
      </c>
      <c r="C1787" s="30">
        <v>4</v>
      </c>
      <c r="D1787" s="42" t="s">
        <v>340</v>
      </c>
      <c r="E1787" s="42" t="s">
        <v>4561</v>
      </c>
      <c r="F1787" s="42" t="s">
        <v>4562</v>
      </c>
      <c r="G1787" s="50" t="s">
        <v>12</v>
      </c>
      <c r="H1787" s="34" t="s">
        <v>13</v>
      </c>
      <c r="I1787" s="35">
        <v>0.95420000000000005</v>
      </c>
      <c r="J1787" s="36">
        <v>819436.15</v>
      </c>
      <c r="K1787" s="19">
        <f t="shared" si="27"/>
        <v>1232127.67</v>
      </c>
      <c r="L1787" s="37">
        <v>103172.88</v>
      </c>
      <c r="M1787" s="38"/>
    </row>
    <row r="1788" spans="1:13" s="39" customFormat="1" ht="12.95" customHeight="1" x14ac:dyDescent="0.25">
      <c r="A1788" s="233"/>
      <c r="B1788" s="29">
        <v>5828</v>
      </c>
      <c r="C1788" s="30">
        <v>5</v>
      </c>
      <c r="D1788" s="42" t="s">
        <v>4563</v>
      </c>
      <c r="E1788" s="42" t="s">
        <v>4564</v>
      </c>
      <c r="F1788" s="42" t="s">
        <v>4565</v>
      </c>
      <c r="G1788" s="27" t="s">
        <v>12</v>
      </c>
      <c r="H1788" s="34" t="s">
        <v>13</v>
      </c>
      <c r="I1788" s="35">
        <v>0.93740000000000001</v>
      </c>
      <c r="J1788" s="36">
        <v>805985.4</v>
      </c>
      <c r="K1788" s="19">
        <f t="shared" si="27"/>
        <v>1211410.92</v>
      </c>
      <c r="L1788" s="37">
        <v>101356.38</v>
      </c>
      <c r="M1788" s="38"/>
    </row>
    <row r="1789" spans="1:13" s="39" customFormat="1" ht="12.95" customHeight="1" x14ac:dyDescent="0.25">
      <c r="A1789" s="233"/>
      <c r="B1789" s="29">
        <v>5804</v>
      </c>
      <c r="C1789" s="30">
        <v>6</v>
      </c>
      <c r="D1789" s="42" t="s">
        <v>4566</v>
      </c>
      <c r="E1789" s="42" t="s">
        <v>4567</v>
      </c>
      <c r="F1789" s="42" t="s">
        <v>4568</v>
      </c>
      <c r="G1789" s="50" t="s">
        <v>12</v>
      </c>
      <c r="H1789" s="34" t="s">
        <v>13</v>
      </c>
      <c r="I1789" s="35">
        <v>0.95620000000000005</v>
      </c>
      <c r="J1789" s="36">
        <v>817922.4</v>
      </c>
      <c r="K1789" s="19">
        <f t="shared" si="27"/>
        <v>1231478.92</v>
      </c>
      <c r="L1789" s="37">
        <v>103389.13</v>
      </c>
      <c r="M1789" s="38"/>
    </row>
    <row r="1790" spans="1:13" s="39" customFormat="1" ht="12.95" customHeight="1" x14ac:dyDescent="0.25">
      <c r="A1790" s="233"/>
      <c r="B1790" s="29">
        <v>5843</v>
      </c>
      <c r="C1790" s="30">
        <v>7</v>
      </c>
      <c r="D1790" s="32" t="s">
        <v>4569</v>
      </c>
      <c r="E1790" s="32" t="s">
        <v>4570</v>
      </c>
      <c r="F1790" s="32" t="s">
        <v>4571</v>
      </c>
      <c r="G1790" s="33" t="s">
        <v>12</v>
      </c>
      <c r="H1790" s="34" t="s">
        <v>13</v>
      </c>
      <c r="I1790" s="35">
        <v>0.94540000000000002</v>
      </c>
      <c r="J1790" s="36">
        <v>811175.4</v>
      </c>
      <c r="K1790" s="19">
        <f t="shared" si="27"/>
        <v>1220060.92</v>
      </c>
      <c r="L1790" s="37">
        <v>102221.38</v>
      </c>
      <c r="M1790" s="38"/>
    </row>
    <row r="1791" spans="1:13" s="39" customFormat="1" ht="12.95" customHeight="1" x14ac:dyDescent="0.25">
      <c r="A1791" s="233"/>
      <c r="B1791" s="29">
        <v>5836</v>
      </c>
      <c r="C1791" s="30">
        <v>8</v>
      </c>
      <c r="D1791" s="32" t="s">
        <v>4572</v>
      </c>
      <c r="E1791" s="32" t="s">
        <v>4573</v>
      </c>
      <c r="F1791" s="32" t="s">
        <v>4574</v>
      </c>
      <c r="G1791" s="33" t="s">
        <v>12</v>
      </c>
      <c r="H1791" s="34" t="s">
        <v>13</v>
      </c>
      <c r="I1791" s="35">
        <v>0.94840000000000002</v>
      </c>
      <c r="J1791" s="36">
        <v>815067.89</v>
      </c>
      <c r="K1791" s="19">
        <f t="shared" si="27"/>
        <v>1225250.8899999999</v>
      </c>
      <c r="L1791" s="37">
        <v>102545.75</v>
      </c>
      <c r="M1791" s="38"/>
    </row>
    <row r="1792" spans="1:13" s="39" customFormat="1" ht="12.95" customHeight="1" x14ac:dyDescent="0.25">
      <c r="A1792" s="233"/>
      <c r="B1792" s="29">
        <v>5844</v>
      </c>
      <c r="C1792" s="30">
        <v>9</v>
      </c>
      <c r="D1792" s="42" t="s">
        <v>4575</v>
      </c>
      <c r="E1792" s="42" t="s">
        <v>4576</v>
      </c>
      <c r="F1792" s="42" t="s">
        <v>4577</v>
      </c>
      <c r="G1792" s="33" t="s">
        <v>12</v>
      </c>
      <c r="H1792" s="34" t="s">
        <v>13</v>
      </c>
      <c r="I1792" s="35">
        <v>0.9476</v>
      </c>
      <c r="J1792" s="36">
        <v>814808.39</v>
      </c>
      <c r="K1792" s="19">
        <f t="shared" si="27"/>
        <v>1224645.3899999999</v>
      </c>
      <c r="L1792" s="37">
        <v>102459.25</v>
      </c>
      <c r="M1792" s="38"/>
    </row>
    <row r="1793" spans="1:13" s="39" customFormat="1" ht="12.95" customHeight="1" x14ac:dyDescent="0.25">
      <c r="A1793" s="233"/>
      <c r="B1793" s="29">
        <v>5812</v>
      </c>
      <c r="C1793" s="30">
        <v>10</v>
      </c>
      <c r="D1793" s="32" t="s">
        <v>4578</v>
      </c>
      <c r="E1793" s="32" t="s">
        <v>4579</v>
      </c>
      <c r="F1793" s="32" t="s">
        <v>4580</v>
      </c>
      <c r="G1793" s="33" t="s">
        <v>12</v>
      </c>
      <c r="H1793" s="34" t="s">
        <v>13</v>
      </c>
      <c r="I1793" s="35">
        <v>0.95299999999999996</v>
      </c>
      <c r="J1793" s="36">
        <v>815154.4</v>
      </c>
      <c r="K1793" s="19">
        <f t="shared" si="27"/>
        <v>1227326.92</v>
      </c>
      <c r="L1793" s="37">
        <v>103043.13</v>
      </c>
      <c r="M1793" s="38"/>
    </row>
    <row r="1794" spans="1:13" s="39" customFormat="1" ht="12.95" customHeight="1" x14ac:dyDescent="0.25">
      <c r="A1794" s="233"/>
      <c r="B1794" s="29">
        <v>5849</v>
      </c>
      <c r="C1794" s="30">
        <v>11</v>
      </c>
      <c r="D1794" s="42" t="s">
        <v>4581</v>
      </c>
      <c r="E1794" s="42" t="s">
        <v>4582</v>
      </c>
      <c r="F1794" s="42" t="s">
        <v>4583</v>
      </c>
      <c r="G1794" s="33" t="s">
        <v>12</v>
      </c>
      <c r="H1794" s="34" t="s">
        <v>13</v>
      </c>
      <c r="I1794" s="35">
        <v>0.94979999999999998</v>
      </c>
      <c r="J1794" s="36">
        <v>814116.4</v>
      </c>
      <c r="K1794" s="19">
        <f t="shared" si="27"/>
        <v>1224904.92</v>
      </c>
      <c r="L1794" s="37">
        <v>102697.13</v>
      </c>
      <c r="M1794" s="38"/>
    </row>
    <row r="1795" spans="1:13" s="39" customFormat="1" ht="12.95" customHeight="1" x14ac:dyDescent="0.25">
      <c r="A1795" s="233"/>
      <c r="B1795" s="29">
        <v>5826</v>
      </c>
      <c r="C1795" s="30">
        <v>12</v>
      </c>
      <c r="D1795" s="32" t="s">
        <v>4584</v>
      </c>
      <c r="E1795" s="32" t="s">
        <v>4585</v>
      </c>
      <c r="F1795" s="32" t="s">
        <v>4586</v>
      </c>
      <c r="G1795" s="33" t="s">
        <v>12</v>
      </c>
      <c r="H1795" s="34" t="s">
        <v>13</v>
      </c>
      <c r="I1795" s="35">
        <v>0.94540000000000002</v>
      </c>
      <c r="J1795" s="36">
        <v>812472.9</v>
      </c>
      <c r="K1795" s="19">
        <f t="shared" si="27"/>
        <v>1221358.42</v>
      </c>
      <c r="L1795" s="37">
        <v>102221.38</v>
      </c>
      <c r="M1795" s="38"/>
    </row>
    <row r="1796" spans="1:13" s="39" customFormat="1" ht="12.95" customHeight="1" x14ac:dyDescent="0.25">
      <c r="A1796" s="233"/>
      <c r="B1796" s="43">
        <v>5802</v>
      </c>
      <c r="C1796" s="30">
        <v>13</v>
      </c>
      <c r="D1796" s="32" t="s">
        <v>4587</v>
      </c>
      <c r="E1796" s="32" t="s">
        <v>4588</v>
      </c>
      <c r="F1796" s="32" t="s">
        <v>942</v>
      </c>
      <c r="G1796" s="33" t="s">
        <v>12</v>
      </c>
      <c r="H1796" s="34" t="s">
        <v>13</v>
      </c>
      <c r="I1796" s="35">
        <v>0.95660000000000001</v>
      </c>
      <c r="J1796" s="36">
        <v>818268.4</v>
      </c>
      <c r="K1796" s="19">
        <f t="shared" si="27"/>
        <v>1231997.92</v>
      </c>
      <c r="L1796" s="37">
        <v>103432.38</v>
      </c>
      <c r="M1796" s="38"/>
    </row>
    <row r="1797" spans="1:13" s="39" customFormat="1" ht="12.95" customHeight="1" x14ac:dyDescent="0.25">
      <c r="A1797" s="233"/>
      <c r="B1797" s="29">
        <v>5848</v>
      </c>
      <c r="C1797" s="30">
        <v>14</v>
      </c>
      <c r="D1797" s="32" t="s">
        <v>4589</v>
      </c>
      <c r="E1797" s="32" t="s">
        <v>4590</v>
      </c>
      <c r="F1797" s="32" t="s">
        <v>4591</v>
      </c>
      <c r="G1797" s="33" t="s">
        <v>12</v>
      </c>
      <c r="H1797" s="34" t="s">
        <v>13</v>
      </c>
      <c r="I1797" s="35">
        <v>0.95740000000000003</v>
      </c>
      <c r="J1797" s="36">
        <v>823285.4</v>
      </c>
      <c r="K1797" s="19">
        <f t="shared" si="27"/>
        <v>1237360.92</v>
      </c>
      <c r="L1797" s="37">
        <v>103518.88</v>
      </c>
      <c r="M1797" s="38"/>
    </row>
    <row r="1798" spans="1:13" s="39" customFormat="1" ht="12.95" customHeight="1" x14ac:dyDescent="0.25">
      <c r="A1798" s="233"/>
      <c r="B1798" s="29">
        <v>5847</v>
      </c>
      <c r="C1798" s="30">
        <v>15</v>
      </c>
      <c r="D1798" s="32" t="s">
        <v>4592</v>
      </c>
      <c r="E1798" s="32" t="s">
        <v>4593</v>
      </c>
      <c r="F1798" s="32" t="s">
        <v>4594</v>
      </c>
      <c r="G1798" s="33" t="s">
        <v>12</v>
      </c>
      <c r="H1798" s="34" t="s">
        <v>13</v>
      </c>
      <c r="I1798" s="35">
        <v>0.93840000000000001</v>
      </c>
      <c r="J1798" s="36">
        <v>806850.39</v>
      </c>
      <c r="K1798" s="19">
        <f t="shared" si="27"/>
        <v>1212708.3899999999</v>
      </c>
      <c r="L1798" s="37">
        <v>101464.5</v>
      </c>
      <c r="M1798" s="38"/>
    </row>
    <row r="1799" spans="1:13" s="39" customFormat="1" ht="12.95" customHeight="1" x14ac:dyDescent="0.25">
      <c r="A1799" s="233"/>
      <c r="B1799" s="29">
        <v>5823</v>
      </c>
      <c r="C1799" s="30">
        <v>16</v>
      </c>
      <c r="D1799" s="32" t="s">
        <v>4595</v>
      </c>
      <c r="E1799" s="32" t="s">
        <v>4596</v>
      </c>
      <c r="F1799" s="32" t="s">
        <v>4597</v>
      </c>
      <c r="G1799" s="33" t="s">
        <v>12</v>
      </c>
      <c r="H1799" s="34" t="s">
        <v>13</v>
      </c>
      <c r="I1799" s="35">
        <v>0.95720000000000005</v>
      </c>
      <c r="J1799" s="36">
        <v>817489.89</v>
      </c>
      <c r="K1799" s="19">
        <f t="shared" si="27"/>
        <v>1231478.8899999999</v>
      </c>
      <c r="L1799" s="37">
        <v>103497.25</v>
      </c>
      <c r="M1799" s="38"/>
    </row>
    <row r="1800" spans="1:13" s="39" customFormat="1" ht="12.95" customHeight="1" x14ac:dyDescent="0.25">
      <c r="A1800" s="233"/>
      <c r="B1800" s="29">
        <v>5837</v>
      </c>
      <c r="C1800" s="30">
        <v>17</v>
      </c>
      <c r="D1800" s="42" t="s">
        <v>4598</v>
      </c>
      <c r="E1800" s="42" t="s">
        <v>4599</v>
      </c>
      <c r="F1800" s="42" t="s">
        <v>4600</v>
      </c>
      <c r="G1800" s="33" t="s">
        <v>12</v>
      </c>
      <c r="H1800" s="34" t="s">
        <v>13</v>
      </c>
      <c r="I1800" s="35">
        <v>0.94740000000000002</v>
      </c>
      <c r="J1800" s="36">
        <v>817446.65</v>
      </c>
      <c r="K1800" s="19">
        <f t="shared" si="27"/>
        <v>1227197.17</v>
      </c>
      <c r="L1800" s="37">
        <v>102437.63</v>
      </c>
      <c r="M1800" s="38"/>
    </row>
    <row r="1801" spans="1:13" s="39" customFormat="1" ht="12.95" customHeight="1" x14ac:dyDescent="0.25">
      <c r="A1801" s="233"/>
      <c r="B1801" s="29">
        <v>5825</v>
      </c>
      <c r="C1801" s="30">
        <v>18</v>
      </c>
      <c r="D1801" s="32" t="s">
        <v>3278</v>
      </c>
      <c r="E1801" s="32" t="s">
        <v>4601</v>
      </c>
      <c r="F1801" s="32" t="s">
        <v>4602</v>
      </c>
      <c r="G1801" s="33" t="s">
        <v>12</v>
      </c>
      <c r="H1801" s="34" t="s">
        <v>13</v>
      </c>
      <c r="I1801" s="35">
        <v>0.95540000000000003</v>
      </c>
      <c r="J1801" s="36">
        <v>821555.4</v>
      </c>
      <c r="K1801" s="19">
        <f t="shared" ref="K1801:K1864" si="28">ROUND(J1801+L1801*4,2)</f>
        <v>1234765.92</v>
      </c>
      <c r="L1801" s="37">
        <v>103302.63</v>
      </c>
      <c r="M1801" s="38"/>
    </row>
    <row r="1802" spans="1:13" s="39" customFormat="1" ht="12.95" customHeight="1" x14ac:dyDescent="0.25">
      <c r="A1802" s="233"/>
      <c r="B1802" s="29">
        <v>5833</v>
      </c>
      <c r="C1802" s="30">
        <v>19</v>
      </c>
      <c r="D1802" s="32" t="s">
        <v>352</v>
      </c>
      <c r="E1802" s="32" t="s">
        <v>353</v>
      </c>
      <c r="F1802" s="32" t="s">
        <v>4603</v>
      </c>
      <c r="G1802" s="33" t="s">
        <v>12</v>
      </c>
      <c r="H1802" s="34" t="s">
        <v>13</v>
      </c>
      <c r="I1802" s="35">
        <v>0.95440000000000003</v>
      </c>
      <c r="J1802" s="36">
        <v>820257.89</v>
      </c>
      <c r="K1802" s="19">
        <f t="shared" si="28"/>
        <v>1233035.8899999999</v>
      </c>
      <c r="L1802" s="37">
        <v>103194.5</v>
      </c>
      <c r="M1802" s="38"/>
    </row>
    <row r="1803" spans="1:13" s="39" customFormat="1" ht="12.95" customHeight="1" x14ac:dyDescent="0.25">
      <c r="A1803" s="233"/>
      <c r="B1803" s="29">
        <v>5809</v>
      </c>
      <c r="C1803" s="30">
        <v>20</v>
      </c>
      <c r="D1803" s="32" t="s">
        <v>4604</v>
      </c>
      <c r="E1803" s="32" t="s">
        <v>4605</v>
      </c>
      <c r="F1803" s="32" t="s">
        <v>4606</v>
      </c>
      <c r="G1803" s="33" t="s">
        <v>12</v>
      </c>
      <c r="H1803" s="34" t="s">
        <v>13</v>
      </c>
      <c r="I1803" s="35">
        <v>0.95179999999999998</v>
      </c>
      <c r="J1803" s="36">
        <v>814116.4</v>
      </c>
      <c r="K1803" s="19">
        <f t="shared" si="28"/>
        <v>1225769.92</v>
      </c>
      <c r="L1803" s="37">
        <v>102913.38</v>
      </c>
      <c r="M1803" s="38"/>
    </row>
    <row r="1804" spans="1:13" s="39" customFormat="1" ht="12.95" customHeight="1" x14ac:dyDescent="0.25">
      <c r="A1804" s="233"/>
      <c r="B1804" s="29">
        <v>5820</v>
      </c>
      <c r="C1804" s="30">
        <v>21</v>
      </c>
      <c r="D1804" s="32" t="s">
        <v>4607</v>
      </c>
      <c r="E1804" s="32" t="s">
        <v>4608</v>
      </c>
      <c r="F1804" s="32" t="s">
        <v>4609</v>
      </c>
      <c r="G1804" s="33" t="s">
        <v>12</v>
      </c>
      <c r="H1804" s="34" t="s">
        <v>13</v>
      </c>
      <c r="I1804" s="35">
        <v>0.95240000000000002</v>
      </c>
      <c r="J1804" s="36">
        <v>818960.39</v>
      </c>
      <c r="K1804" s="19">
        <f t="shared" si="28"/>
        <v>1230873.3899999999</v>
      </c>
      <c r="L1804" s="37">
        <v>102978.25</v>
      </c>
      <c r="M1804" s="38"/>
    </row>
    <row r="1805" spans="1:13" s="39" customFormat="1" ht="12.95" customHeight="1" x14ac:dyDescent="0.25">
      <c r="A1805" s="233"/>
      <c r="B1805" s="29">
        <v>5822</v>
      </c>
      <c r="C1805" s="30">
        <v>22</v>
      </c>
      <c r="D1805" s="32" t="s">
        <v>4610</v>
      </c>
      <c r="E1805" s="32" t="s">
        <v>4611</v>
      </c>
      <c r="F1805" s="32" t="s">
        <v>4612</v>
      </c>
      <c r="G1805" s="33" t="s">
        <v>12</v>
      </c>
      <c r="H1805" s="34" t="s">
        <v>13</v>
      </c>
      <c r="I1805" s="35">
        <v>0.94040000000000001</v>
      </c>
      <c r="J1805" s="36">
        <v>811391.64</v>
      </c>
      <c r="K1805" s="19">
        <f t="shared" si="28"/>
        <v>1218114.6399999999</v>
      </c>
      <c r="L1805" s="37">
        <v>101680.75</v>
      </c>
      <c r="M1805" s="38"/>
    </row>
    <row r="1806" spans="1:13" s="39" customFormat="1" ht="12.95" customHeight="1" x14ac:dyDescent="0.25">
      <c r="A1806" s="233"/>
      <c r="B1806" s="29">
        <v>5814</v>
      </c>
      <c r="C1806" s="30">
        <v>23</v>
      </c>
      <c r="D1806" s="32" t="s">
        <v>4613</v>
      </c>
      <c r="E1806" s="32" t="s">
        <v>4614</v>
      </c>
      <c r="F1806" s="32" t="s">
        <v>4615</v>
      </c>
      <c r="G1806" s="33" t="s">
        <v>12</v>
      </c>
      <c r="H1806" s="34" t="s">
        <v>13</v>
      </c>
      <c r="I1806" s="35">
        <v>0.95399999999999996</v>
      </c>
      <c r="J1806" s="36">
        <v>816019.39</v>
      </c>
      <c r="K1806" s="19">
        <f t="shared" si="28"/>
        <v>1228624.3899999999</v>
      </c>
      <c r="L1806" s="37">
        <v>103151.25</v>
      </c>
      <c r="M1806" s="38"/>
    </row>
    <row r="1807" spans="1:13" s="39" customFormat="1" ht="12.95" customHeight="1" x14ac:dyDescent="0.25">
      <c r="A1807" s="233"/>
      <c r="B1807" s="29">
        <v>5800</v>
      </c>
      <c r="C1807" s="30">
        <v>24</v>
      </c>
      <c r="D1807" s="32" t="s">
        <v>4616</v>
      </c>
      <c r="E1807" s="32" t="s">
        <v>4617</v>
      </c>
      <c r="F1807" s="32" t="s">
        <v>4618</v>
      </c>
      <c r="G1807" s="33" t="s">
        <v>12</v>
      </c>
      <c r="H1807" s="34" t="s">
        <v>13</v>
      </c>
      <c r="I1807" s="35">
        <v>0.95620000000000005</v>
      </c>
      <c r="J1807" s="36">
        <v>821166.15</v>
      </c>
      <c r="K1807" s="19">
        <f t="shared" si="28"/>
        <v>1234722.67</v>
      </c>
      <c r="L1807" s="37">
        <v>103389.13</v>
      </c>
      <c r="M1807" s="38"/>
    </row>
    <row r="1808" spans="1:13" s="39" customFormat="1" ht="12.95" customHeight="1" x14ac:dyDescent="0.25">
      <c r="A1808" s="233"/>
      <c r="B1808" s="29">
        <v>5835</v>
      </c>
      <c r="C1808" s="30">
        <v>25</v>
      </c>
      <c r="D1808" s="32" t="s">
        <v>2902</v>
      </c>
      <c r="E1808" s="32" t="s">
        <v>2903</v>
      </c>
      <c r="F1808" s="32" t="s">
        <v>4619</v>
      </c>
      <c r="G1808" s="33" t="s">
        <v>12</v>
      </c>
      <c r="H1808" s="34" t="s">
        <v>13</v>
      </c>
      <c r="I1808" s="35">
        <v>0.94740000000000002</v>
      </c>
      <c r="J1808" s="36">
        <v>813554.15</v>
      </c>
      <c r="K1808" s="19">
        <f t="shared" si="28"/>
        <v>1223304.67</v>
      </c>
      <c r="L1808" s="37">
        <v>102437.63</v>
      </c>
      <c r="M1808" s="38"/>
    </row>
    <row r="1809" spans="1:13" s="39" customFormat="1" ht="12.95" customHeight="1" x14ac:dyDescent="0.25">
      <c r="A1809" s="233"/>
      <c r="B1809" s="29">
        <v>5840</v>
      </c>
      <c r="C1809" s="30">
        <v>26</v>
      </c>
      <c r="D1809" s="32" t="s">
        <v>1750</v>
      </c>
      <c r="E1809" s="32" t="s">
        <v>4525</v>
      </c>
      <c r="F1809" s="32" t="s">
        <v>4620</v>
      </c>
      <c r="G1809" s="33" t="s">
        <v>12</v>
      </c>
      <c r="H1809" s="34" t="s">
        <v>13</v>
      </c>
      <c r="I1809" s="35">
        <v>0.95640000000000003</v>
      </c>
      <c r="J1809" s="36">
        <v>822420.39</v>
      </c>
      <c r="K1809" s="19">
        <f t="shared" si="28"/>
        <v>1236063.3899999999</v>
      </c>
      <c r="L1809" s="37">
        <v>103410.75</v>
      </c>
      <c r="M1809" s="38"/>
    </row>
    <row r="1810" spans="1:13" s="39" customFormat="1" ht="12.95" customHeight="1" x14ac:dyDescent="0.25">
      <c r="A1810" s="233"/>
      <c r="B1810" s="29">
        <v>5813</v>
      </c>
      <c r="C1810" s="30">
        <v>27</v>
      </c>
      <c r="D1810" s="32" t="s">
        <v>4621</v>
      </c>
      <c r="E1810" s="32" t="s">
        <v>4622</v>
      </c>
      <c r="F1810" s="32" t="s">
        <v>4623</v>
      </c>
      <c r="G1810" s="33" t="s">
        <v>12</v>
      </c>
      <c r="H1810" s="34" t="s">
        <v>13</v>
      </c>
      <c r="I1810" s="35">
        <v>0.9899</v>
      </c>
      <c r="J1810" s="36">
        <v>844910.37999999989</v>
      </c>
      <c r="K1810" s="19">
        <f t="shared" si="28"/>
        <v>1273042.1399999999</v>
      </c>
      <c r="L1810" s="37">
        <v>107032.94</v>
      </c>
      <c r="M1810" s="38"/>
    </row>
    <row r="1811" spans="1:13" s="39" customFormat="1" ht="12.95" customHeight="1" x14ac:dyDescent="0.25">
      <c r="A1811" s="233"/>
      <c r="B1811" s="29">
        <v>5845</v>
      </c>
      <c r="C1811" s="30">
        <v>28</v>
      </c>
      <c r="D1811" s="42" t="s">
        <v>4624</v>
      </c>
      <c r="E1811" s="42" t="s">
        <v>4625</v>
      </c>
      <c r="F1811" s="42" t="s">
        <v>4626</v>
      </c>
      <c r="G1811" s="33" t="s">
        <v>12</v>
      </c>
      <c r="H1811" s="34" t="s">
        <v>13</v>
      </c>
      <c r="I1811" s="35">
        <v>0.97119999999999995</v>
      </c>
      <c r="J1811" s="36">
        <v>829599.89</v>
      </c>
      <c r="K1811" s="19">
        <f t="shared" si="28"/>
        <v>1249643.8899999999</v>
      </c>
      <c r="L1811" s="37">
        <v>105011</v>
      </c>
      <c r="M1811" s="38"/>
    </row>
    <row r="1812" spans="1:13" s="39" customFormat="1" ht="12.95" customHeight="1" x14ac:dyDescent="0.25">
      <c r="A1812" s="233"/>
      <c r="B1812" s="29">
        <v>5841</v>
      </c>
      <c r="C1812" s="30">
        <v>29</v>
      </c>
      <c r="D1812" s="42" t="s">
        <v>4627</v>
      </c>
      <c r="E1812" s="42" t="s">
        <v>4628</v>
      </c>
      <c r="F1812" s="42" t="s">
        <v>4629</v>
      </c>
      <c r="G1812" s="33" t="s">
        <v>12</v>
      </c>
      <c r="H1812" s="34" t="s">
        <v>13</v>
      </c>
      <c r="I1812" s="35">
        <v>0.96560000000000001</v>
      </c>
      <c r="J1812" s="36">
        <v>829297.14</v>
      </c>
      <c r="K1812" s="19">
        <f t="shared" si="28"/>
        <v>1246919.1399999999</v>
      </c>
      <c r="L1812" s="37">
        <v>104405.5</v>
      </c>
      <c r="M1812" s="38"/>
    </row>
    <row r="1813" spans="1:13" s="39" customFormat="1" ht="12.95" customHeight="1" x14ac:dyDescent="0.25">
      <c r="A1813" s="233"/>
      <c r="B1813" s="29">
        <v>5829</v>
      </c>
      <c r="C1813" s="30">
        <v>30</v>
      </c>
      <c r="D1813" s="32" t="s">
        <v>3176</v>
      </c>
      <c r="E1813" s="32" t="s">
        <v>4630</v>
      </c>
      <c r="F1813" s="32" t="s">
        <v>4631</v>
      </c>
      <c r="G1813" s="33" t="s">
        <v>12</v>
      </c>
      <c r="H1813" s="34" t="s">
        <v>13</v>
      </c>
      <c r="I1813" s="35">
        <v>0.95820000000000005</v>
      </c>
      <c r="J1813" s="36">
        <v>817922.4</v>
      </c>
      <c r="K1813" s="19">
        <f t="shared" si="28"/>
        <v>1232343.92</v>
      </c>
      <c r="L1813" s="37">
        <v>103605.38</v>
      </c>
      <c r="M1813" s="38"/>
    </row>
    <row r="1814" spans="1:13" s="39" customFormat="1" ht="12.95" customHeight="1" x14ac:dyDescent="0.25">
      <c r="A1814" s="233"/>
      <c r="B1814" s="29">
        <v>5821</v>
      </c>
      <c r="C1814" s="30">
        <v>31</v>
      </c>
      <c r="D1814" s="32" t="s">
        <v>4632</v>
      </c>
      <c r="E1814" s="32" t="s">
        <v>4633</v>
      </c>
      <c r="F1814" s="32" t="s">
        <v>4634</v>
      </c>
      <c r="G1814" s="33" t="s">
        <v>12</v>
      </c>
      <c r="H1814" s="34" t="s">
        <v>13</v>
      </c>
      <c r="I1814" s="35">
        <v>0.96360000000000001</v>
      </c>
      <c r="J1814" s="36">
        <v>821944.64</v>
      </c>
      <c r="K1814" s="19">
        <f t="shared" si="28"/>
        <v>1238701.6399999999</v>
      </c>
      <c r="L1814" s="37">
        <v>104189.25</v>
      </c>
      <c r="M1814" s="38"/>
    </row>
    <row r="1815" spans="1:13" s="39" customFormat="1" ht="12.95" customHeight="1" x14ac:dyDescent="0.25">
      <c r="A1815" s="233"/>
      <c r="B1815" s="29">
        <v>5839</v>
      </c>
      <c r="C1815" s="30">
        <v>32</v>
      </c>
      <c r="D1815" s="42" t="s">
        <v>4635</v>
      </c>
      <c r="E1815" s="42" t="s">
        <v>4636</v>
      </c>
      <c r="F1815" s="42" t="s">
        <v>4637</v>
      </c>
      <c r="G1815" s="33" t="s">
        <v>12</v>
      </c>
      <c r="H1815" s="34" t="s">
        <v>13</v>
      </c>
      <c r="I1815" s="35">
        <v>0.95720000000000005</v>
      </c>
      <c r="J1815" s="36">
        <v>822031.14</v>
      </c>
      <c r="K1815" s="19">
        <f t="shared" si="28"/>
        <v>1236020.1399999999</v>
      </c>
      <c r="L1815" s="37">
        <v>103497.25</v>
      </c>
      <c r="M1815" s="38"/>
    </row>
    <row r="1816" spans="1:13" s="39" customFormat="1" ht="12.95" customHeight="1" x14ac:dyDescent="0.25">
      <c r="A1816" s="233"/>
      <c r="B1816" s="29">
        <v>5824</v>
      </c>
      <c r="C1816" s="30">
        <v>33</v>
      </c>
      <c r="D1816" s="32" t="s">
        <v>4638</v>
      </c>
      <c r="E1816" s="32" t="s">
        <v>4639</v>
      </c>
      <c r="F1816" s="32" t="s">
        <v>4640</v>
      </c>
      <c r="G1816" s="33" t="s">
        <v>12</v>
      </c>
      <c r="H1816" s="34" t="s">
        <v>13</v>
      </c>
      <c r="I1816" s="35">
        <v>0.95540000000000003</v>
      </c>
      <c r="J1816" s="36">
        <v>821555.4</v>
      </c>
      <c r="K1816" s="19">
        <f t="shared" si="28"/>
        <v>1234765.92</v>
      </c>
      <c r="L1816" s="37">
        <v>103302.63</v>
      </c>
      <c r="M1816" s="38"/>
    </row>
    <row r="1817" spans="1:13" s="39" customFormat="1" ht="12.95" customHeight="1" x14ac:dyDescent="0.25">
      <c r="A1817" s="233"/>
      <c r="B1817" s="29">
        <v>5806</v>
      </c>
      <c r="C1817" s="30">
        <v>34</v>
      </c>
      <c r="D1817" s="32" t="s">
        <v>2103</v>
      </c>
      <c r="E1817" s="32" t="s">
        <v>2104</v>
      </c>
      <c r="F1817" s="32" t="s">
        <v>4641</v>
      </c>
      <c r="G1817" s="33" t="s">
        <v>12</v>
      </c>
      <c r="H1817" s="34" t="s">
        <v>13</v>
      </c>
      <c r="I1817" s="35">
        <v>0.96519999999999995</v>
      </c>
      <c r="J1817" s="36">
        <v>826788.64</v>
      </c>
      <c r="K1817" s="19">
        <f t="shared" si="28"/>
        <v>1244237.6399999999</v>
      </c>
      <c r="L1817" s="37">
        <v>104362.25</v>
      </c>
      <c r="M1817" s="38"/>
    </row>
    <row r="1818" spans="1:13" s="39" customFormat="1" ht="12.95" customHeight="1" x14ac:dyDescent="0.25">
      <c r="A1818" s="233"/>
      <c r="B1818" s="29">
        <v>5830</v>
      </c>
      <c r="C1818" s="30">
        <v>35</v>
      </c>
      <c r="D1818" s="42" t="s">
        <v>1164</v>
      </c>
      <c r="E1818" s="42" t="s">
        <v>1165</v>
      </c>
      <c r="F1818" s="42" t="s">
        <v>4642</v>
      </c>
      <c r="G1818" s="33" t="s">
        <v>12</v>
      </c>
      <c r="H1818" s="34" t="s">
        <v>13</v>
      </c>
      <c r="I1818" s="35">
        <v>0.9446</v>
      </c>
      <c r="J1818" s="36">
        <v>812213.4</v>
      </c>
      <c r="K1818" s="19">
        <f t="shared" si="28"/>
        <v>1220752.92</v>
      </c>
      <c r="L1818" s="37">
        <v>102134.88</v>
      </c>
      <c r="M1818" s="38"/>
    </row>
    <row r="1819" spans="1:13" s="39" customFormat="1" ht="12.95" customHeight="1" x14ac:dyDescent="0.25">
      <c r="A1819" s="233"/>
      <c r="B1819" s="29">
        <v>5808</v>
      </c>
      <c r="C1819" s="30">
        <v>36</v>
      </c>
      <c r="D1819" s="32" t="s">
        <v>4643</v>
      </c>
      <c r="E1819" s="32" t="s">
        <v>4644</v>
      </c>
      <c r="F1819" s="32" t="s">
        <v>4645</v>
      </c>
      <c r="G1819" s="33" t="s">
        <v>12</v>
      </c>
      <c r="H1819" s="34" t="s">
        <v>13</v>
      </c>
      <c r="I1819" s="35">
        <v>0.96579999999999999</v>
      </c>
      <c r="J1819" s="36">
        <v>827307.65</v>
      </c>
      <c r="K1819" s="19">
        <f t="shared" si="28"/>
        <v>1245016.17</v>
      </c>
      <c r="L1819" s="37">
        <v>104427.13</v>
      </c>
      <c r="M1819" s="38"/>
    </row>
    <row r="1820" spans="1:13" s="39" customFormat="1" ht="12.95" customHeight="1" x14ac:dyDescent="0.25">
      <c r="A1820" s="233"/>
      <c r="B1820" s="29">
        <v>5803</v>
      </c>
      <c r="C1820" s="30">
        <v>37</v>
      </c>
      <c r="D1820" s="59" t="s">
        <v>1057</v>
      </c>
      <c r="E1820" s="59" t="s">
        <v>4646</v>
      </c>
      <c r="F1820" s="59" t="s">
        <v>4647</v>
      </c>
      <c r="G1820" s="33" t="s">
        <v>12</v>
      </c>
      <c r="H1820" s="34" t="s">
        <v>13</v>
      </c>
      <c r="I1820" s="35">
        <v>0.98150000000000004</v>
      </c>
      <c r="J1820" s="36">
        <v>836779.36999999988</v>
      </c>
      <c r="K1820" s="19">
        <f t="shared" si="28"/>
        <v>1261278.1299999999</v>
      </c>
      <c r="L1820" s="37">
        <v>106124.69</v>
      </c>
      <c r="M1820" s="38"/>
    </row>
    <row r="1821" spans="1:13" s="39" customFormat="1" ht="12.95" customHeight="1" x14ac:dyDescent="0.25">
      <c r="A1821" s="233"/>
      <c r="B1821" s="29"/>
      <c r="C1821" s="30"/>
      <c r="D1821" s="31" t="s">
        <v>5732</v>
      </c>
      <c r="E1821" s="32"/>
      <c r="F1821" s="32"/>
      <c r="G1821" s="33"/>
      <c r="H1821" s="34"/>
      <c r="I1821" s="35"/>
      <c r="J1821" s="36"/>
      <c r="K1821" s="19"/>
      <c r="L1821" s="37"/>
      <c r="M1821" s="38"/>
    </row>
    <row r="1822" spans="1:13" s="39" customFormat="1" ht="12.95" customHeight="1" x14ac:dyDescent="0.25">
      <c r="A1822" s="233"/>
      <c r="B1822" s="29">
        <v>5851</v>
      </c>
      <c r="C1822" s="30">
        <v>1</v>
      </c>
      <c r="D1822" s="32" t="s">
        <v>4648</v>
      </c>
      <c r="E1822" s="32" t="s">
        <v>4649</v>
      </c>
      <c r="F1822" s="32" t="s">
        <v>4650</v>
      </c>
      <c r="G1822" s="33" t="s">
        <v>5731</v>
      </c>
      <c r="H1822" s="34" t="s">
        <v>13</v>
      </c>
      <c r="I1822" s="35">
        <v>0.95320000000000005</v>
      </c>
      <c r="J1822" s="36">
        <v>1301982.78</v>
      </c>
      <c r="K1822" s="19">
        <f t="shared" si="28"/>
        <v>1955115.42</v>
      </c>
      <c r="L1822" s="37">
        <v>163283.16</v>
      </c>
      <c r="M1822" s="38"/>
    </row>
    <row r="1823" spans="1:13" s="39" customFormat="1" ht="12.95" customHeight="1" x14ac:dyDescent="0.25">
      <c r="A1823" s="233"/>
      <c r="B1823" s="29">
        <v>5832</v>
      </c>
      <c r="C1823" s="30">
        <v>2</v>
      </c>
      <c r="D1823" s="32" t="s">
        <v>62</v>
      </c>
      <c r="E1823" s="32" t="s">
        <v>257</v>
      </c>
      <c r="F1823" s="32" t="s">
        <v>4651</v>
      </c>
      <c r="G1823" s="33" t="s">
        <v>5731</v>
      </c>
      <c r="H1823" s="34" t="s">
        <v>13</v>
      </c>
      <c r="I1823" s="35">
        <v>0.96060000000000001</v>
      </c>
      <c r="J1823" s="36">
        <v>1303216.1400000001</v>
      </c>
      <c r="K1823" s="19">
        <f t="shared" si="28"/>
        <v>1961419.26</v>
      </c>
      <c r="L1823" s="37">
        <v>164550.78</v>
      </c>
      <c r="M1823" s="38"/>
    </row>
    <row r="1824" spans="1:13" s="39" customFormat="1" ht="12.95" customHeight="1" x14ac:dyDescent="0.25">
      <c r="A1824" s="233"/>
      <c r="B1824" s="29">
        <v>5801</v>
      </c>
      <c r="C1824" s="30">
        <v>3</v>
      </c>
      <c r="D1824" s="32" t="s">
        <v>4652</v>
      </c>
      <c r="E1824" s="32" t="s">
        <v>4653</v>
      </c>
      <c r="F1824" s="32" t="s">
        <v>4654</v>
      </c>
      <c r="G1824" s="33" t="s">
        <v>5731</v>
      </c>
      <c r="H1824" s="34" t="s">
        <v>13</v>
      </c>
      <c r="I1824" s="35">
        <v>0.5615</v>
      </c>
      <c r="J1824" s="36">
        <v>1234147.98</v>
      </c>
      <c r="K1824" s="19">
        <f t="shared" si="28"/>
        <v>1618887.78</v>
      </c>
      <c r="L1824" s="37">
        <v>96184.95</v>
      </c>
      <c r="M1824" s="38"/>
    </row>
    <row r="1825" spans="1:13" s="39" customFormat="1" ht="12.95" customHeight="1" x14ac:dyDescent="0.25">
      <c r="A1825" s="233"/>
      <c r="B1825" s="29">
        <v>5819</v>
      </c>
      <c r="C1825" s="30">
        <v>4</v>
      </c>
      <c r="D1825" s="42" t="s">
        <v>4655</v>
      </c>
      <c r="E1825" s="42" t="s">
        <v>4656</v>
      </c>
      <c r="F1825" s="42" t="s">
        <v>3195</v>
      </c>
      <c r="G1825" s="33" t="s">
        <v>5731</v>
      </c>
      <c r="H1825" s="34" t="s">
        <v>13</v>
      </c>
      <c r="I1825" s="35">
        <v>0.95340000000000003</v>
      </c>
      <c r="J1825" s="36">
        <v>1300543.8599999999</v>
      </c>
      <c r="K1825" s="19">
        <f t="shared" si="28"/>
        <v>1953813.54</v>
      </c>
      <c r="L1825" s="37">
        <v>163317.42000000001</v>
      </c>
      <c r="M1825" s="38"/>
    </row>
    <row r="1826" spans="1:13" s="39" customFormat="1" ht="12.95" customHeight="1" x14ac:dyDescent="0.25">
      <c r="A1826" s="233"/>
      <c r="B1826" s="29">
        <v>5810</v>
      </c>
      <c r="C1826" s="30">
        <v>5</v>
      </c>
      <c r="D1826" s="32" t="s">
        <v>4657</v>
      </c>
      <c r="E1826" s="32" t="s">
        <v>4658</v>
      </c>
      <c r="F1826" s="32" t="s">
        <v>4659</v>
      </c>
      <c r="G1826" s="33" t="s">
        <v>5731</v>
      </c>
      <c r="H1826" s="34" t="s">
        <v>13</v>
      </c>
      <c r="I1826" s="35">
        <v>0.96579999999999999</v>
      </c>
      <c r="J1826" s="36">
        <v>1315481.22</v>
      </c>
      <c r="K1826" s="19">
        <f t="shared" si="28"/>
        <v>1977247.38</v>
      </c>
      <c r="L1826" s="37">
        <v>165441.54</v>
      </c>
      <c r="M1826" s="38"/>
    </row>
    <row r="1827" spans="1:13" s="39" customFormat="1" ht="12.95" customHeight="1" x14ac:dyDescent="0.25">
      <c r="A1827" s="233"/>
      <c r="B1827" s="29">
        <v>5827</v>
      </c>
      <c r="C1827" s="30">
        <v>6</v>
      </c>
      <c r="D1827" s="32" t="s">
        <v>4660</v>
      </c>
      <c r="E1827" s="32" t="s">
        <v>4661</v>
      </c>
      <c r="F1827" s="32" t="s">
        <v>4662</v>
      </c>
      <c r="G1827" s="33" t="s">
        <v>5731</v>
      </c>
      <c r="H1827" s="34" t="s">
        <v>13</v>
      </c>
      <c r="I1827" s="35">
        <v>0.96</v>
      </c>
      <c r="J1827" s="36">
        <v>1303764.3</v>
      </c>
      <c r="K1827" s="19">
        <f t="shared" si="28"/>
        <v>1961556.3</v>
      </c>
      <c r="L1827" s="37">
        <v>164448</v>
      </c>
      <c r="M1827" s="38"/>
    </row>
    <row r="1828" spans="1:13" s="39" customFormat="1" ht="12.95" customHeight="1" x14ac:dyDescent="0.25">
      <c r="A1828" s="233"/>
      <c r="B1828" s="29">
        <v>5842</v>
      </c>
      <c r="C1828" s="30">
        <v>7</v>
      </c>
      <c r="D1828" s="42" t="s">
        <v>4663</v>
      </c>
      <c r="E1828" s="42" t="s">
        <v>4664</v>
      </c>
      <c r="F1828" s="42" t="s">
        <v>4665</v>
      </c>
      <c r="G1828" s="27" t="s">
        <v>5731</v>
      </c>
      <c r="H1828" s="34" t="s">
        <v>13</v>
      </c>
      <c r="I1828" s="35">
        <v>0.96899999999999997</v>
      </c>
      <c r="J1828" s="36">
        <v>1320894.2999999998</v>
      </c>
      <c r="K1828" s="19">
        <f t="shared" si="28"/>
        <v>1984853.1</v>
      </c>
      <c r="L1828" s="37">
        <v>165989.70000000001</v>
      </c>
      <c r="M1828" s="38"/>
    </row>
    <row r="1829" spans="1:13" s="39" customFormat="1" ht="12.95" customHeight="1" x14ac:dyDescent="0.25">
      <c r="A1829" s="233"/>
      <c r="B1829" s="29">
        <v>5815</v>
      </c>
      <c r="C1829" s="30">
        <v>8</v>
      </c>
      <c r="D1829" s="32" t="s">
        <v>4666</v>
      </c>
      <c r="E1829" s="32" t="s">
        <v>4667</v>
      </c>
      <c r="F1829" s="32" t="s">
        <v>4668</v>
      </c>
      <c r="G1829" s="50" t="s">
        <v>5731</v>
      </c>
      <c r="H1829" s="34" t="s">
        <v>13</v>
      </c>
      <c r="I1829" s="35">
        <v>0.95840000000000003</v>
      </c>
      <c r="J1829" s="36">
        <v>1309108.8600000001</v>
      </c>
      <c r="K1829" s="19">
        <f t="shared" si="28"/>
        <v>1965804.54</v>
      </c>
      <c r="L1829" s="37">
        <v>164173.92000000001</v>
      </c>
      <c r="M1829" s="38"/>
    </row>
    <row r="1830" spans="1:13" s="39" customFormat="1" ht="12.95" customHeight="1" x14ac:dyDescent="0.25">
      <c r="A1830" s="233"/>
      <c r="B1830" s="29">
        <v>5831</v>
      </c>
      <c r="C1830" s="30">
        <v>9</v>
      </c>
      <c r="D1830" s="32" t="s">
        <v>4669</v>
      </c>
      <c r="E1830" s="32" t="s">
        <v>4670</v>
      </c>
      <c r="F1830" s="32" t="s">
        <v>4671</v>
      </c>
      <c r="G1830" s="27" t="s">
        <v>5731</v>
      </c>
      <c r="H1830" s="34" t="s">
        <v>13</v>
      </c>
      <c r="I1830" s="35">
        <v>0.96020000000000005</v>
      </c>
      <c r="J1830" s="36">
        <v>1304380.98</v>
      </c>
      <c r="K1830" s="19">
        <f t="shared" si="28"/>
        <v>1962310.02</v>
      </c>
      <c r="L1830" s="37">
        <v>164482.26</v>
      </c>
      <c r="M1830" s="38"/>
    </row>
    <row r="1831" spans="1:13" s="39" customFormat="1" ht="12.95" customHeight="1" x14ac:dyDescent="0.25">
      <c r="A1831" s="233"/>
      <c r="B1831" s="29">
        <v>5811</v>
      </c>
      <c r="C1831" s="30">
        <v>10</v>
      </c>
      <c r="D1831" s="32" t="s">
        <v>4672</v>
      </c>
      <c r="E1831" s="32" t="s">
        <v>4673</v>
      </c>
      <c r="F1831" s="32" t="s">
        <v>4674</v>
      </c>
      <c r="G1831" s="50" t="s">
        <v>5731</v>
      </c>
      <c r="H1831" s="34" t="s">
        <v>13</v>
      </c>
      <c r="I1831" s="35">
        <v>0.95860000000000001</v>
      </c>
      <c r="J1831" s="36">
        <v>1302530.9399999997</v>
      </c>
      <c r="K1831" s="19">
        <f t="shared" si="28"/>
        <v>1959363.66</v>
      </c>
      <c r="L1831" s="37">
        <v>164208.18</v>
      </c>
      <c r="M1831" s="38"/>
    </row>
    <row r="1832" spans="1:13" s="39" customFormat="1" ht="12.95" customHeight="1" x14ac:dyDescent="0.25">
      <c r="A1832" s="233"/>
      <c r="B1832" s="29"/>
      <c r="C1832" s="30"/>
      <c r="D1832" s="31" t="s">
        <v>15</v>
      </c>
      <c r="E1832" s="32"/>
      <c r="F1832" s="32"/>
      <c r="G1832" s="50"/>
      <c r="H1832" s="34"/>
      <c r="I1832" s="35"/>
      <c r="J1832" s="36"/>
      <c r="K1832" s="19"/>
      <c r="L1832" s="37"/>
      <c r="M1832" s="38"/>
    </row>
    <row r="1833" spans="1:13" s="39" customFormat="1" ht="12.95" customHeight="1" x14ac:dyDescent="0.25">
      <c r="A1833" s="233"/>
      <c r="B1833" s="29">
        <v>5838</v>
      </c>
      <c r="C1833" s="30">
        <v>1</v>
      </c>
      <c r="D1833" s="32" t="s">
        <v>4675</v>
      </c>
      <c r="E1833" s="32" t="s">
        <v>4676</v>
      </c>
      <c r="F1833" s="32" t="s">
        <v>4677</v>
      </c>
      <c r="G1833" s="50" t="s">
        <v>5735</v>
      </c>
      <c r="H1833" s="34" t="s">
        <v>13</v>
      </c>
      <c r="I1833" s="35">
        <v>0</v>
      </c>
      <c r="J1833" s="36">
        <v>194332.33</v>
      </c>
      <c r="K1833" s="19">
        <f t="shared" si="28"/>
        <v>194332.33</v>
      </c>
      <c r="L1833" s="37">
        <v>0</v>
      </c>
      <c r="M1833" s="38" t="s">
        <v>5685</v>
      </c>
    </row>
    <row r="1834" spans="1:13" s="39" customFormat="1" ht="12.95" customHeight="1" x14ac:dyDescent="0.25">
      <c r="A1834" s="233"/>
      <c r="B1834" s="29">
        <v>5846</v>
      </c>
      <c r="C1834" s="30">
        <v>2</v>
      </c>
      <c r="D1834" s="32" t="s">
        <v>4678</v>
      </c>
      <c r="E1834" s="32" t="s">
        <v>4679</v>
      </c>
      <c r="F1834" s="32" t="s">
        <v>4680</v>
      </c>
      <c r="G1834" s="50" t="s">
        <v>5735</v>
      </c>
      <c r="H1834" s="34" t="s">
        <v>13</v>
      </c>
      <c r="I1834" s="35">
        <v>0.98540000000000005</v>
      </c>
      <c r="J1834" s="36">
        <v>1572552.85</v>
      </c>
      <c r="K1834" s="19">
        <f t="shared" si="28"/>
        <v>2368624.65</v>
      </c>
      <c r="L1834" s="37">
        <v>199017.95</v>
      </c>
      <c r="M1834" s="38"/>
    </row>
    <row r="1835" spans="1:13" s="39" customFormat="1" ht="12.95" customHeight="1" x14ac:dyDescent="0.25">
      <c r="A1835" s="234"/>
      <c r="B1835" s="29">
        <v>5834</v>
      </c>
      <c r="C1835" s="30">
        <v>3</v>
      </c>
      <c r="D1835" s="32" t="s">
        <v>2491</v>
      </c>
      <c r="E1835" s="32" t="s">
        <v>4681</v>
      </c>
      <c r="F1835" s="32" t="s">
        <v>4682</v>
      </c>
      <c r="G1835" s="50" t="s">
        <v>5735</v>
      </c>
      <c r="H1835" s="34" t="s">
        <v>13</v>
      </c>
      <c r="I1835" s="35">
        <v>0.97419999999999995</v>
      </c>
      <c r="J1835" s="36">
        <v>1512710.13</v>
      </c>
      <c r="K1835" s="19">
        <f t="shared" si="28"/>
        <v>2299733.85</v>
      </c>
      <c r="L1835" s="37">
        <v>196755.93</v>
      </c>
      <c r="M1835" s="38"/>
    </row>
    <row r="1836" spans="1:13" s="39" customFormat="1" ht="12.95" customHeight="1" x14ac:dyDescent="0.25">
      <c r="A1836" s="225" t="s">
        <v>4683</v>
      </c>
      <c r="B1836" s="29"/>
      <c r="C1836" s="30"/>
      <c r="D1836" s="31" t="s">
        <v>126</v>
      </c>
      <c r="E1836" s="32"/>
      <c r="F1836" s="32"/>
      <c r="G1836" s="50"/>
      <c r="H1836" s="34"/>
      <c r="I1836" s="35"/>
      <c r="J1836" s="36"/>
      <c r="K1836" s="19"/>
      <c r="L1836" s="37"/>
      <c r="M1836" s="38"/>
    </row>
    <row r="1837" spans="1:13" s="39" customFormat="1" ht="12.95" customHeight="1" x14ac:dyDescent="0.25">
      <c r="A1837" s="226"/>
      <c r="B1837" s="29">
        <v>6024</v>
      </c>
      <c r="C1837" s="30">
        <v>1</v>
      </c>
      <c r="D1837" s="42" t="s">
        <v>4684</v>
      </c>
      <c r="E1837" s="42" t="s">
        <v>4685</v>
      </c>
      <c r="F1837" s="42" t="s">
        <v>4686</v>
      </c>
      <c r="G1837" s="27" t="s">
        <v>130</v>
      </c>
      <c r="H1837" s="34" t="s">
        <v>13</v>
      </c>
      <c r="I1837" s="35">
        <v>0.30409999999999998</v>
      </c>
      <c r="J1837" s="36">
        <v>161378.18</v>
      </c>
      <c r="K1837" s="19">
        <f t="shared" si="28"/>
        <v>227144.86</v>
      </c>
      <c r="L1837" s="37">
        <v>16441.669999999998</v>
      </c>
      <c r="M1837" s="38"/>
    </row>
    <row r="1838" spans="1:13" s="39" customFormat="1" ht="12.95" customHeight="1" x14ac:dyDescent="0.25">
      <c r="A1838" s="226"/>
      <c r="B1838" s="29">
        <v>6019</v>
      </c>
      <c r="C1838" s="30">
        <v>2</v>
      </c>
      <c r="D1838" s="42" t="s">
        <v>4687</v>
      </c>
      <c r="E1838" s="42" t="s">
        <v>4688</v>
      </c>
      <c r="F1838" s="42" t="s">
        <v>4689</v>
      </c>
      <c r="G1838" s="50" t="s">
        <v>130</v>
      </c>
      <c r="H1838" s="34" t="s">
        <v>13</v>
      </c>
      <c r="I1838" s="35">
        <v>0.90329999999999999</v>
      </c>
      <c r="J1838" s="36">
        <v>390707.35999999993</v>
      </c>
      <c r="K1838" s="19">
        <f t="shared" si="28"/>
        <v>586061.04</v>
      </c>
      <c r="L1838" s="37">
        <v>48838.42</v>
      </c>
      <c r="M1838" s="38"/>
    </row>
    <row r="1839" spans="1:13" s="39" customFormat="1" ht="12.95" customHeight="1" x14ac:dyDescent="0.25">
      <c r="A1839" s="226"/>
      <c r="B1839" s="29">
        <v>6036</v>
      </c>
      <c r="C1839" s="30">
        <v>3</v>
      </c>
      <c r="D1839" s="42" t="s">
        <v>4690</v>
      </c>
      <c r="E1839" s="42" t="s">
        <v>4691</v>
      </c>
      <c r="F1839" s="42" t="s">
        <v>4692</v>
      </c>
      <c r="G1839" s="50" t="s">
        <v>130</v>
      </c>
      <c r="H1839" s="34" t="s">
        <v>13</v>
      </c>
      <c r="I1839" s="35">
        <v>0.90910000000000002</v>
      </c>
      <c r="J1839" s="36">
        <v>393216.08</v>
      </c>
      <c r="K1839" s="19">
        <f t="shared" si="28"/>
        <v>589824.12</v>
      </c>
      <c r="L1839" s="37">
        <v>49152.01</v>
      </c>
      <c r="M1839" s="38"/>
    </row>
    <row r="1840" spans="1:13" s="39" customFormat="1" ht="12.95" customHeight="1" x14ac:dyDescent="0.25">
      <c r="A1840" s="226"/>
      <c r="B1840" s="29">
        <v>6012</v>
      </c>
      <c r="C1840" s="30">
        <v>4</v>
      </c>
      <c r="D1840" s="42" t="s">
        <v>4693</v>
      </c>
      <c r="E1840" s="42" t="s">
        <v>4694</v>
      </c>
      <c r="F1840" s="42" t="s">
        <v>4695</v>
      </c>
      <c r="G1840" s="27" t="s">
        <v>130</v>
      </c>
      <c r="H1840" s="34" t="s">
        <v>13</v>
      </c>
      <c r="I1840" s="35">
        <v>0.90710000000000002</v>
      </c>
      <c r="J1840" s="36">
        <v>392350.96</v>
      </c>
      <c r="K1840" s="19">
        <f t="shared" si="28"/>
        <v>588526.43999999994</v>
      </c>
      <c r="L1840" s="37">
        <v>49043.87</v>
      </c>
      <c r="M1840" s="38"/>
    </row>
    <row r="1841" spans="1:13" s="39" customFormat="1" ht="12.95" customHeight="1" x14ac:dyDescent="0.25">
      <c r="A1841" s="226"/>
      <c r="B1841" s="29">
        <v>6002</v>
      </c>
      <c r="C1841" s="30">
        <v>5</v>
      </c>
      <c r="D1841" s="32" t="s">
        <v>4696</v>
      </c>
      <c r="E1841" s="32" t="s">
        <v>4697</v>
      </c>
      <c r="F1841" s="32" t="s">
        <v>4698</v>
      </c>
      <c r="G1841" s="50" t="s">
        <v>130</v>
      </c>
      <c r="H1841" s="34" t="s">
        <v>13</v>
      </c>
      <c r="I1841" s="35">
        <v>0.9093</v>
      </c>
      <c r="J1841" s="36">
        <v>393302.56</v>
      </c>
      <c r="K1841" s="19">
        <f t="shared" si="28"/>
        <v>589953.84</v>
      </c>
      <c r="L1841" s="37">
        <v>49162.82</v>
      </c>
      <c r="M1841" s="38"/>
    </row>
    <row r="1842" spans="1:13" s="39" customFormat="1" ht="12.95" customHeight="1" x14ac:dyDescent="0.25">
      <c r="A1842" s="226"/>
      <c r="B1842" s="29">
        <v>6008</v>
      </c>
      <c r="C1842" s="30">
        <v>6</v>
      </c>
      <c r="D1842" s="32" t="s">
        <v>4699</v>
      </c>
      <c r="E1842" s="32" t="s">
        <v>4700</v>
      </c>
      <c r="F1842" s="32" t="s">
        <v>2066</v>
      </c>
      <c r="G1842" s="50" t="s">
        <v>130</v>
      </c>
      <c r="H1842" s="34" t="s">
        <v>13</v>
      </c>
      <c r="I1842" s="35">
        <v>0.88109999999999999</v>
      </c>
      <c r="J1842" s="36">
        <v>381105.12000000005</v>
      </c>
      <c r="K1842" s="19">
        <f t="shared" si="28"/>
        <v>571657.68000000005</v>
      </c>
      <c r="L1842" s="37">
        <v>47638.14</v>
      </c>
      <c r="M1842" s="58"/>
    </row>
    <row r="1843" spans="1:13" s="39" customFormat="1" ht="12.95" customHeight="1" x14ac:dyDescent="0.25">
      <c r="A1843" s="226"/>
      <c r="B1843" s="29">
        <v>6016</v>
      </c>
      <c r="C1843" s="30">
        <v>7</v>
      </c>
      <c r="D1843" s="42" t="s">
        <v>4701</v>
      </c>
      <c r="E1843" s="42" t="s">
        <v>3206</v>
      </c>
      <c r="F1843" s="42" t="s">
        <v>4702</v>
      </c>
      <c r="G1843" s="27" t="s">
        <v>130</v>
      </c>
      <c r="H1843" s="34" t="s">
        <v>13</v>
      </c>
      <c r="I1843" s="35">
        <v>0.91410000000000002</v>
      </c>
      <c r="J1843" s="36">
        <v>395378.72</v>
      </c>
      <c r="K1843" s="19">
        <f t="shared" si="28"/>
        <v>593068.07999999996</v>
      </c>
      <c r="L1843" s="37">
        <v>49422.34</v>
      </c>
      <c r="M1843" s="38"/>
    </row>
    <row r="1844" spans="1:13" s="39" customFormat="1" ht="12.95" customHeight="1" x14ac:dyDescent="0.25">
      <c r="A1844" s="226"/>
      <c r="B1844" s="29">
        <v>6020</v>
      </c>
      <c r="C1844" s="30">
        <v>8</v>
      </c>
      <c r="D1844" s="32" t="s">
        <v>4687</v>
      </c>
      <c r="E1844" s="32" t="s">
        <v>4703</v>
      </c>
      <c r="F1844" s="32" t="s">
        <v>4704</v>
      </c>
      <c r="G1844" s="33" t="s">
        <v>130</v>
      </c>
      <c r="H1844" s="34" t="s">
        <v>13</v>
      </c>
      <c r="I1844" s="35">
        <v>0.5161</v>
      </c>
      <c r="J1844" s="36">
        <v>212417.13999999998</v>
      </c>
      <c r="K1844" s="19">
        <f t="shared" si="28"/>
        <v>324032.38</v>
      </c>
      <c r="L1844" s="37">
        <v>27903.81</v>
      </c>
      <c r="M1844" s="38"/>
    </row>
    <row r="1845" spans="1:13" s="39" customFormat="1" ht="12.95" customHeight="1" x14ac:dyDescent="0.25">
      <c r="A1845" s="226"/>
      <c r="B1845" s="29">
        <v>6027</v>
      </c>
      <c r="C1845" s="30">
        <v>9</v>
      </c>
      <c r="D1845" s="42" t="s">
        <v>4705</v>
      </c>
      <c r="E1845" s="42" t="s">
        <v>4706</v>
      </c>
      <c r="F1845" s="42" t="s">
        <v>4707</v>
      </c>
      <c r="G1845" s="27" t="s">
        <v>130</v>
      </c>
      <c r="H1845" s="34" t="s">
        <v>13</v>
      </c>
      <c r="I1845" s="35">
        <v>0.92210000000000003</v>
      </c>
      <c r="J1845" s="36">
        <v>396243.77999999997</v>
      </c>
      <c r="K1845" s="19">
        <f t="shared" si="28"/>
        <v>595663.26</v>
      </c>
      <c r="L1845" s="37">
        <v>49854.87</v>
      </c>
      <c r="M1845" s="38"/>
    </row>
    <row r="1846" spans="1:13" s="39" customFormat="1" ht="12.95" customHeight="1" x14ac:dyDescent="0.25">
      <c r="A1846" s="226"/>
      <c r="B1846" s="29">
        <v>6038</v>
      </c>
      <c r="C1846" s="30">
        <v>10</v>
      </c>
      <c r="D1846" s="32" t="s">
        <v>4708</v>
      </c>
      <c r="E1846" s="32" t="s">
        <v>620</v>
      </c>
      <c r="F1846" s="32" t="s">
        <v>4709</v>
      </c>
      <c r="G1846" s="33" t="s">
        <v>130</v>
      </c>
      <c r="H1846" s="34" t="s">
        <v>13</v>
      </c>
      <c r="I1846" s="35">
        <v>0.3009</v>
      </c>
      <c r="J1846" s="36">
        <v>130149.28000000001</v>
      </c>
      <c r="K1846" s="19">
        <f t="shared" si="28"/>
        <v>195223.92</v>
      </c>
      <c r="L1846" s="37">
        <v>16268.66</v>
      </c>
      <c r="M1846" s="38"/>
    </row>
    <row r="1847" spans="1:13" s="39" customFormat="1" ht="12.95" customHeight="1" x14ac:dyDescent="0.25">
      <c r="A1847" s="226"/>
      <c r="B1847" s="29"/>
      <c r="C1847" s="30"/>
      <c r="D1847" s="31" t="s">
        <v>11</v>
      </c>
      <c r="E1847" s="32"/>
      <c r="F1847" s="32"/>
      <c r="G1847" s="50"/>
      <c r="H1847" s="34"/>
      <c r="I1847" s="35"/>
      <c r="J1847" s="36"/>
      <c r="K1847" s="19"/>
      <c r="L1847" s="37"/>
      <c r="M1847" s="38"/>
    </row>
    <row r="1848" spans="1:13" s="39" customFormat="1" ht="12.95" customHeight="1" x14ac:dyDescent="0.25">
      <c r="A1848" s="226"/>
      <c r="B1848" s="29">
        <v>6034</v>
      </c>
      <c r="C1848" s="30">
        <v>1</v>
      </c>
      <c r="D1848" s="32" t="s">
        <v>4710</v>
      </c>
      <c r="E1848" s="32" t="s">
        <v>4711</v>
      </c>
      <c r="F1848" s="32" t="s">
        <v>4712</v>
      </c>
      <c r="G1848" s="33" t="s">
        <v>12</v>
      </c>
      <c r="H1848" s="34" t="s">
        <v>13</v>
      </c>
      <c r="I1848" s="35">
        <v>0.90710000000000002</v>
      </c>
      <c r="J1848" s="36">
        <v>568391.52</v>
      </c>
      <c r="K1848" s="19">
        <f t="shared" si="28"/>
        <v>960712.28</v>
      </c>
      <c r="L1848" s="37">
        <v>98080.19</v>
      </c>
      <c r="M1848" s="38"/>
    </row>
    <row r="1849" spans="1:13" s="39" customFormat="1" ht="12.95" customHeight="1" x14ac:dyDescent="0.25">
      <c r="A1849" s="226"/>
      <c r="B1849" s="29">
        <v>6032</v>
      </c>
      <c r="C1849" s="30">
        <v>2</v>
      </c>
      <c r="D1849" s="32" t="s">
        <v>4713</v>
      </c>
      <c r="E1849" s="32" t="s">
        <v>4714</v>
      </c>
      <c r="F1849" s="32" t="s">
        <v>4715</v>
      </c>
      <c r="G1849" s="33" t="s">
        <v>12</v>
      </c>
      <c r="H1849" s="34" t="s">
        <v>13</v>
      </c>
      <c r="I1849" s="35">
        <v>0.92889999999999995</v>
      </c>
      <c r="J1849" s="36">
        <v>798308.48</v>
      </c>
      <c r="K1849" s="19">
        <f t="shared" si="28"/>
        <v>1200057.72</v>
      </c>
      <c r="L1849" s="37">
        <v>100437.31</v>
      </c>
      <c r="M1849" s="38"/>
    </row>
    <row r="1850" spans="1:13" s="39" customFormat="1" ht="12.95" customHeight="1" x14ac:dyDescent="0.25">
      <c r="A1850" s="226"/>
      <c r="B1850" s="29">
        <v>6026</v>
      </c>
      <c r="C1850" s="30">
        <v>3</v>
      </c>
      <c r="D1850" s="42" t="s">
        <v>4716</v>
      </c>
      <c r="E1850" s="42" t="s">
        <v>1507</v>
      </c>
      <c r="F1850" s="42" t="s">
        <v>641</v>
      </c>
      <c r="G1850" s="33" t="s">
        <v>12</v>
      </c>
      <c r="H1850" s="34" t="s">
        <v>13</v>
      </c>
      <c r="I1850" s="35">
        <v>0.91490000000000005</v>
      </c>
      <c r="J1850" s="36">
        <v>791388.48</v>
      </c>
      <c r="K1850" s="19">
        <f t="shared" si="28"/>
        <v>1187082.72</v>
      </c>
      <c r="L1850" s="37">
        <v>98923.56</v>
      </c>
      <c r="M1850" s="38"/>
    </row>
    <row r="1851" spans="1:13" s="39" customFormat="1" ht="12.95" customHeight="1" x14ac:dyDescent="0.25">
      <c r="A1851" s="226"/>
      <c r="B1851" s="43">
        <v>6011</v>
      </c>
      <c r="C1851" s="30">
        <v>4</v>
      </c>
      <c r="D1851" s="32" t="s">
        <v>4717</v>
      </c>
      <c r="E1851" s="32" t="s">
        <v>1266</v>
      </c>
      <c r="F1851" s="32" t="s">
        <v>4718</v>
      </c>
      <c r="G1851" s="33" t="s">
        <v>12</v>
      </c>
      <c r="H1851" s="34" t="s">
        <v>13</v>
      </c>
      <c r="I1851" s="35">
        <v>0.93110000000000004</v>
      </c>
      <c r="J1851" s="36">
        <v>800211.52</v>
      </c>
      <c r="K1851" s="19">
        <f t="shared" si="28"/>
        <v>1202912.28</v>
      </c>
      <c r="L1851" s="37">
        <v>100675.19</v>
      </c>
      <c r="M1851" s="38"/>
    </row>
    <row r="1852" spans="1:13" s="39" customFormat="1" ht="12.95" customHeight="1" x14ac:dyDescent="0.25">
      <c r="A1852" s="226"/>
      <c r="B1852" s="29">
        <v>6029</v>
      </c>
      <c r="C1852" s="30">
        <v>5</v>
      </c>
      <c r="D1852" s="32" t="s">
        <v>4719</v>
      </c>
      <c r="E1852" s="32" t="s">
        <v>4720</v>
      </c>
      <c r="F1852" s="32" t="s">
        <v>4721</v>
      </c>
      <c r="G1852" s="33" t="s">
        <v>12</v>
      </c>
      <c r="H1852" s="34" t="s">
        <v>13</v>
      </c>
      <c r="I1852" s="35">
        <v>0.94730000000000003</v>
      </c>
      <c r="J1852" s="36">
        <v>814224.48</v>
      </c>
      <c r="K1852" s="19">
        <f t="shared" si="28"/>
        <v>1223931.72</v>
      </c>
      <c r="L1852" s="37">
        <v>102426.81</v>
      </c>
      <c r="M1852" s="38"/>
    </row>
    <row r="1853" spans="1:13" s="39" customFormat="1" ht="12.95" customHeight="1" x14ac:dyDescent="0.25">
      <c r="A1853" s="226"/>
      <c r="B1853" s="29">
        <v>6037</v>
      </c>
      <c r="C1853" s="30">
        <v>6</v>
      </c>
      <c r="D1853" s="32" t="s">
        <v>4722</v>
      </c>
      <c r="E1853" s="32" t="s">
        <v>4723</v>
      </c>
      <c r="F1853" s="32" t="s">
        <v>4724</v>
      </c>
      <c r="G1853" s="33" t="s">
        <v>12</v>
      </c>
      <c r="H1853" s="34" t="s">
        <v>13</v>
      </c>
      <c r="I1853" s="35">
        <v>0.92410000000000003</v>
      </c>
      <c r="J1853" s="36">
        <v>799346.48</v>
      </c>
      <c r="K1853" s="19">
        <f t="shared" si="28"/>
        <v>1199019.72</v>
      </c>
      <c r="L1853" s="37">
        <v>99918.31</v>
      </c>
      <c r="M1853" s="38"/>
    </row>
    <row r="1854" spans="1:13" s="39" customFormat="1" ht="12.95" customHeight="1" x14ac:dyDescent="0.25">
      <c r="A1854" s="226"/>
      <c r="B1854" s="29">
        <v>6033</v>
      </c>
      <c r="C1854" s="30">
        <v>7</v>
      </c>
      <c r="D1854" s="32" t="s">
        <v>4725</v>
      </c>
      <c r="E1854" s="32" t="s">
        <v>4726</v>
      </c>
      <c r="F1854" s="32" t="s">
        <v>4727</v>
      </c>
      <c r="G1854" s="33" t="s">
        <v>12</v>
      </c>
      <c r="H1854" s="34" t="s">
        <v>13</v>
      </c>
      <c r="I1854" s="35">
        <v>0.91890000000000005</v>
      </c>
      <c r="J1854" s="36">
        <v>789658.48</v>
      </c>
      <c r="K1854" s="19">
        <f t="shared" si="28"/>
        <v>1187082.72</v>
      </c>
      <c r="L1854" s="37">
        <v>99356.06</v>
      </c>
      <c r="M1854" s="38"/>
    </row>
    <row r="1855" spans="1:13" s="39" customFormat="1" ht="12.95" customHeight="1" x14ac:dyDescent="0.25">
      <c r="A1855" s="226"/>
      <c r="B1855" s="29">
        <v>6018</v>
      </c>
      <c r="C1855" s="30">
        <v>8</v>
      </c>
      <c r="D1855" s="32" t="s">
        <v>4728</v>
      </c>
      <c r="E1855" s="32" t="s">
        <v>4729</v>
      </c>
      <c r="F1855" s="32" t="s">
        <v>4730</v>
      </c>
      <c r="G1855" s="33" t="s">
        <v>12</v>
      </c>
      <c r="H1855" s="34" t="s">
        <v>13</v>
      </c>
      <c r="I1855" s="35">
        <v>0.93689999999999996</v>
      </c>
      <c r="J1855" s="36">
        <v>805228.48</v>
      </c>
      <c r="K1855" s="19">
        <f t="shared" si="28"/>
        <v>1210437.72</v>
      </c>
      <c r="L1855" s="37">
        <v>101302.31</v>
      </c>
      <c r="M1855" s="38"/>
    </row>
    <row r="1856" spans="1:13" s="39" customFormat="1" ht="12.95" customHeight="1" x14ac:dyDescent="0.25">
      <c r="A1856" s="226"/>
      <c r="B1856" s="29">
        <v>6009</v>
      </c>
      <c r="C1856" s="30">
        <v>9</v>
      </c>
      <c r="D1856" s="32" t="s">
        <v>4731</v>
      </c>
      <c r="E1856" s="32" t="s">
        <v>4732</v>
      </c>
      <c r="F1856" s="32" t="s">
        <v>4733</v>
      </c>
      <c r="G1856" s="33" t="s">
        <v>12</v>
      </c>
      <c r="H1856" s="34" t="s">
        <v>13</v>
      </c>
      <c r="I1856" s="35">
        <v>0.93889999999999996</v>
      </c>
      <c r="J1856" s="36">
        <v>806958.48</v>
      </c>
      <c r="K1856" s="19">
        <f t="shared" si="28"/>
        <v>1213032.72</v>
      </c>
      <c r="L1856" s="37">
        <v>101518.56</v>
      </c>
      <c r="M1856" s="38"/>
    </row>
    <row r="1857" spans="1:13" s="39" customFormat="1" ht="12.95" customHeight="1" x14ac:dyDescent="0.25">
      <c r="A1857" s="226"/>
      <c r="B1857" s="29">
        <v>6004</v>
      </c>
      <c r="C1857" s="30">
        <v>10</v>
      </c>
      <c r="D1857" s="32" t="s">
        <v>4734</v>
      </c>
      <c r="E1857" s="32" t="s">
        <v>4735</v>
      </c>
      <c r="F1857" s="32" t="s">
        <v>4736</v>
      </c>
      <c r="G1857" s="33" t="s">
        <v>12</v>
      </c>
      <c r="H1857" s="34" t="s">
        <v>13</v>
      </c>
      <c r="I1857" s="35">
        <v>0.98250000000000004</v>
      </c>
      <c r="J1857" s="36">
        <v>849862.48000000021</v>
      </c>
      <c r="K1857" s="19">
        <f t="shared" si="28"/>
        <v>1274793.72</v>
      </c>
      <c r="L1857" s="37">
        <v>106232.81</v>
      </c>
      <c r="M1857" s="38"/>
    </row>
    <row r="1858" spans="1:13" s="39" customFormat="1" ht="12.95" customHeight="1" x14ac:dyDescent="0.25">
      <c r="A1858" s="226"/>
      <c r="B1858" s="29">
        <v>6007</v>
      </c>
      <c r="C1858" s="30">
        <v>11</v>
      </c>
      <c r="D1858" s="32" t="s">
        <v>4737</v>
      </c>
      <c r="E1858" s="32" t="s">
        <v>4738</v>
      </c>
      <c r="F1858" s="32" t="s">
        <v>4739</v>
      </c>
      <c r="G1858" s="33" t="s">
        <v>12</v>
      </c>
      <c r="H1858" s="34" t="s">
        <v>13</v>
      </c>
      <c r="I1858" s="35">
        <v>0.92390000000000005</v>
      </c>
      <c r="J1858" s="36">
        <v>793983.52</v>
      </c>
      <c r="K1858" s="19">
        <f t="shared" si="28"/>
        <v>1193570.28</v>
      </c>
      <c r="L1858" s="37">
        <v>99896.69</v>
      </c>
      <c r="M1858" s="38"/>
    </row>
    <row r="1859" spans="1:13" s="39" customFormat="1" ht="12.95" customHeight="1" x14ac:dyDescent="0.25">
      <c r="A1859" s="226"/>
      <c r="B1859" s="29">
        <v>6006</v>
      </c>
      <c r="C1859" s="30">
        <v>12</v>
      </c>
      <c r="D1859" s="32" t="s">
        <v>4740</v>
      </c>
      <c r="E1859" s="32" t="s">
        <v>4741</v>
      </c>
      <c r="F1859" s="32" t="s">
        <v>1778</v>
      </c>
      <c r="G1859" s="33" t="s">
        <v>12</v>
      </c>
      <c r="H1859" s="34" t="s">
        <v>13</v>
      </c>
      <c r="I1859" s="35">
        <v>0.93389999999999995</v>
      </c>
      <c r="J1859" s="36">
        <v>629633.52</v>
      </c>
      <c r="K1859" s="19">
        <f t="shared" si="28"/>
        <v>1033545.28</v>
      </c>
      <c r="L1859" s="37">
        <v>100977.94</v>
      </c>
      <c r="M1859" s="38"/>
    </row>
    <row r="1860" spans="1:13" s="39" customFormat="1" ht="12.95" customHeight="1" x14ac:dyDescent="0.25">
      <c r="A1860" s="226"/>
      <c r="B1860" s="29">
        <v>6005</v>
      </c>
      <c r="C1860" s="30">
        <v>13</v>
      </c>
      <c r="D1860" s="32" t="s">
        <v>4742</v>
      </c>
      <c r="E1860" s="32" t="s">
        <v>4743</v>
      </c>
      <c r="F1860" s="32" t="s">
        <v>4744</v>
      </c>
      <c r="G1860" s="33" t="s">
        <v>12</v>
      </c>
      <c r="H1860" s="34" t="s">
        <v>13</v>
      </c>
      <c r="I1860" s="35">
        <v>0.94210000000000005</v>
      </c>
      <c r="J1860" s="36">
        <v>809726.48</v>
      </c>
      <c r="K1860" s="19">
        <f t="shared" si="28"/>
        <v>1217184.72</v>
      </c>
      <c r="L1860" s="37">
        <v>101864.56</v>
      </c>
      <c r="M1860" s="38"/>
    </row>
    <row r="1861" spans="1:13" s="39" customFormat="1" ht="12.95" customHeight="1" x14ac:dyDescent="0.25">
      <c r="A1861" s="226"/>
      <c r="B1861" s="29">
        <v>6028</v>
      </c>
      <c r="C1861" s="30">
        <v>14</v>
      </c>
      <c r="D1861" s="32" t="s">
        <v>4745</v>
      </c>
      <c r="E1861" s="32" t="s">
        <v>4746</v>
      </c>
      <c r="F1861" s="32" t="s">
        <v>1686</v>
      </c>
      <c r="G1861" s="33" t="s">
        <v>12</v>
      </c>
      <c r="H1861" s="34" t="s">
        <v>13</v>
      </c>
      <c r="I1861" s="35">
        <v>0.9446</v>
      </c>
      <c r="J1861" s="36">
        <v>811889.04</v>
      </c>
      <c r="K1861" s="19">
        <f t="shared" si="28"/>
        <v>1220428.56</v>
      </c>
      <c r="L1861" s="37">
        <v>102134.88</v>
      </c>
      <c r="M1861" s="38"/>
    </row>
    <row r="1862" spans="1:13" s="39" customFormat="1" ht="12.95" customHeight="1" x14ac:dyDescent="0.25">
      <c r="A1862" s="226"/>
      <c r="B1862" s="29">
        <v>6035</v>
      </c>
      <c r="C1862" s="30">
        <v>15</v>
      </c>
      <c r="D1862" s="32" t="s">
        <v>4747</v>
      </c>
      <c r="E1862" s="32" t="s">
        <v>4748</v>
      </c>
      <c r="F1862" s="32" t="s">
        <v>4749</v>
      </c>
      <c r="G1862" s="33" t="s">
        <v>12</v>
      </c>
      <c r="H1862" s="34" t="s">
        <v>13</v>
      </c>
      <c r="I1862" s="35">
        <v>0.92490000000000006</v>
      </c>
      <c r="J1862" s="36">
        <v>794848.48</v>
      </c>
      <c r="K1862" s="19">
        <f t="shared" si="28"/>
        <v>1194867.72</v>
      </c>
      <c r="L1862" s="37">
        <v>100004.81</v>
      </c>
      <c r="M1862" s="38"/>
    </row>
    <row r="1863" spans="1:13" s="39" customFormat="1" ht="12.95" customHeight="1" x14ac:dyDescent="0.25">
      <c r="A1863" s="226"/>
      <c r="B1863" s="29">
        <v>6015</v>
      </c>
      <c r="C1863" s="30">
        <v>16</v>
      </c>
      <c r="D1863" s="32" t="s">
        <v>4750</v>
      </c>
      <c r="E1863" s="32" t="s">
        <v>1864</v>
      </c>
      <c r="F1863" s="32" t="s">
        <v>4751</v>
      </c>
      <c r="G1863" s="33" t="s">
        <v>12</v>
      </c>
      <c r="H1863" s="34" t="s">
        <v>13</v>
      </c>
      <c r="I1863" s="35">
        <v>0.98350000000000004</v>
      </c>
      <c r="J1863" s="36">
        <v>850727.51999999979</v>
      </c>
      <c r="K1863" s="19">
        <f t="shared" si="28"/>
        <v>1276091.28</v>
      </c>
      <c r="L1863" s="37">
        <v>106340.94</v>
      </c>
      <c r="M1863" s="38"/>
    </row>
    <row r="1864" spans="1:13" s="39" customFormat="1" ht="12.95" customHeight="1" x14ac:dyDescent="0.25">
      <c r="A1864" s="226"/>
      <c r="B1864" s="29">
        <v>6031</v>
      </c>
      <c r="C1864" s="30">
        <v>17</v>
      </c>
      <c r="D1864" s="42" t="s">
        <v>4752</v>
      </c>
      <c r="E1864" s="42" t="s">
        <v>4753</v>
      </c>
      <c r="F1864" s="42" t="s">
        <v>4754</v>
      </c>
      <c r="G1864" s="33" t="s">
        <v>12</v>
      </c>
      <c r="H1864" s="34" t="s">
        <v>13</v>
      </c>
      <c r="I1864" s="35">
        <v>0.93910000000000005</v>
      </c>
      <c r="J1864" s="36">
        <v>807131.52</v>
      </c>
      <c r="K1864" s="19">
        <f t="shared" si="28"/>
        <v>1213292.28</v>
      </c>
      <c r="L1864" s="37">
        <v>101540.19</v>
      </c>
      <c r="M1864" s="38"/>
    </row>
    <row r="1865" spans="1:13" s="39" customFormat="1" ht="12.95" customHeight="1" x14ac:dyDescent="0.25">
      <c r="A1865" s="226"/>
      <c r="B1865" s="29">
        <v>6010</v>
      </c>
      <c r="C1865" s="30">
        <v>18</v>
      </c>
      <c r="D1865" s="32" t="s">
        <v>4755</v>
      </c>
      <c r="E1865" s="32" t="s">
        <v>4756</v>
      </c>
      <c r="F1865" s="32" t="s">
        <v>4757</v>
      </c>
      <c r="G1865" s="33" t="s">
        <v>12</v>
      </c>
      <c r="H1865" s="34" t="s">
        <v>13</v>
      </c>
      <c r="I1865" s="35">
        <v>0.97950000000000004</v>
      </c>
      <c r="J1865" s="36">
        <v>847267.51999999979</v>
      </c>
      <c r="K1865" s="19">
        <f t="shared" ref="K1865:K1927" si="29">ROUND(J1865+L1865*4,2)</f>
        <v>1270901.28</v>
      </c>
      <c r="L1865" s="37">
        <v>105908.44</v>
      </c>
      <c r="M1865" s="38"/>
    </row>
    <row r="1866" spans="1:13" s="39" customFormat="1" ht="12.95" customHeight="1" x14ac:dyDescent="0.25">
      <c r="A1866" s="226"/>
      <c r="B1866" s="29">
        <v>6046</v>
      </c>
      <c r="C1866" s="30">
        <v>19</v>
      </c>
      <c r="D1866" s="32" t="s">
        <v>4758</v>
      </c>
      <c r="E1866" s="32" t="s">
        <v>4759</v>
      </c>
      <c r="F1866" s="32" t="s">
        <v>4760</v>
      </c>
      <c r="G1866" s="33" t="s">
        <v>12</v>
      </c>
      <c r="H1866" s="34" t="s">
        <v>13</v>
      </c>
      <c r="I1866" s="35">
        <v>0.98750000000000004</v>
      </c>
      <c r="J1866" s="36">
        <v>854187.51999999979</v>
      </c>
      <c r="K1866" s="19">
        <f t="shared" si="29"/>
        <v>1281281.28</v>
      </c>
      <c r="L1866" s="37">
        <v>106773.44</v>
      </c>
      <c r="M1866" s="38"/>
    </row>
    <row r="1867" spans="1:13" s="39" customFormat="1" ht="12.95" customHeight="1" x14ac:dyDescent="0.25">
      <c r="A1867" s="226"/>
      <c r="B1867" s="29">
        <v>6030</v>
      </c>
      <c r="C1867" s="30">
        <v>20</v>
      </c>
      <c r="D1867" s="32" t="s">
        <v>4761</v>
      </c>
      <c r="E1867" s="32" t="s">
        <v>4762</v>
      </c>
      <c r="F1867" s="32" t="s">
        <v>4763</v>
      </c>
      <c r="G1867" s="33" t="s">
        <v>12</v>
      </c>
      <c r="H1867" s="34" t="s">
        <v>13</v>
      </c>
      <c r="I1867" s="35">
        <v>0.95779999999999998</v>
      </c>
      <c r="J1867" s="36">
        <v>823307.04</v>
      </c>
      <c r="K1867" s="19">
        <f t="shared" si="29"/>
        <v>1237555.56</v>
      </c>
      <c r="L1867" s="37">
        <v>103562.13</v>
      </c>
      <c r="M1867" s="38"/>
    </row>
    <row r="1868" spans="1:13" s="39" customFormat="1" ht="12.95" customHeight="1" x14ac:dyDescent="0.25">
      <c r="A1868" s="226"/>
      <c r="B1868" s="29">
        <v>6047</v>
      </c>
      <c r="C1868" s="30">
        <v>21</v>
      </c>
      <c r="D1868" s="32" t="s">
        <v>4764</v>
      </c>
      <c r="E1868" s="32" t="s">
        <v>4765</v>
      </c>
      <c r="F1868" s="32" t="s">
        <v>1787</v>
      </c>
      <c r="G1868" s="33" t="s">
        <v>12</v>
      </c>
      <c r="H1868" s="34" t="s">
        <v>13</v>
      </c>
      <c r="I1868" s="35">
        <v>0.97840000000000005</v>
      </c>
      <c r="J1868" s="36">
        <v>846316</v>
      </c>
      <c r="K1868" s="19">
        <f t="shared" si="29"/>
        <v>1269474</v>
      </c>
      <c r="L1868" s="37">
        <v>105789.5</v>
      </c>
      <c r="M1868" s="38"/>
    </row>
    <row r="1869" spans="1:13" s="39" customFormat="1" ht="12.95" customHeight="1" x14ac:dyDescent="0.25">
      <c r="A1869" s="226"/>
      <c r="B1869" s="29">
        <v>6014</v>
      </c>
      <c r="C1869" s="30">
        <v>22</v>
      </c>
      <c r="D1869" s="32" t="s">
        <v>4766</v>
      </c>
      <c r="E1869" s="32" t="s">
        <v>4767</v>
      </c>
      <c r="F1869" s="32" t="s">
        <v>4768</v>
      </c>
      <c r="G1869" s="33" t="s">
        <v>12</v>
      </c>
      <c r="H1869" s="34" t="s">
        <v>13</v>
      </c>
      <c r="I1869" s="35">
        <v>0.98350000000000004</v>
      </c>
      <c r="J1869" s="36">
        <v>850727.51999999979</v>
      </c>
      <c r="K1869" s="19">
        <f t="shared" si="29"/>
        <v>1276091.28</v>
      </c>
      <c r="L1869" s="37">
        <v>106340.94</v>
      </c>
      <c r="M1869" s="38"/>
    </row>
    <row r="1870" spans="1:13" s="39" customFormat="1" ht="12.95" customHeight="1" x14ac:dyDescent="0.25">
      <c r="A1870" s="226"/>
      <c r="B1870" s="29">
        <v>6013</v>
      </c>
      <c r="C1870" s="30">
        <v>23</v>
      </c>
      <c r="D1870" s="32" t="s">
        <v>4769</v>
      </c>
      <c r="E1870" s="32" t="s">
        <v>4720</v>
      </c>
      <c r="F1870" s="32" t="s">
        <v>4770</v>
      </c>
      <c r="G1870" s="33" t="s">
        <v>12</v>
      </c>
      <c r="H1870" s="34" t="s">
        <v>13</v>
      </c>
      <c r="I1870" s="35">
        <v>0.92689999999999995</v>
      </c>
      <c r="J1870" s="36">
        <v>796578.48</v>
      </c>
      <c r="K1870" s="19">
        <f t="shared" si="29"/>
        <v>1197462.72</v>
      </c>
      <c r="L1870" s="37">
        <v>100221.06</v>
      </c>
      <c r="M1870" s="38"/>
    </row>
    <row r="1871" spans="1:13" s="39" customFormat="1" ht="12.95" customHeight="1" x14ac:dyDescent="0.25">
      <c r="A1871" s="226"/>
      <c r="B1871" s="29">
        <v>6040</v>
      </c>
      <c r="C1871" s="30">
        <v>24</v>
      </c>
      <c r="D1871" s="32" t="s">
        <v>4771</v>
      </c>
      <c r="E1871" s="32" t="s">
        <v>4772</v>
      </c>
      <c r="F1871" s="32" t="s">
        <v>4773</v>
      </c>
      <c r="G1871" s="33" t="s">
        <v>12</v>
      </c>
      <c r="H1871" s="34" t="s">
        <v>13</v>
      </c>
      <c r="I1871" s="35">
        <v>0.98350000000000004</v>
      </c>
      <c r="J1871" s="36">
        <v>850727.51999999979</v>
      </c>
      <c r="K1871" s="19">
        <f t="shared" si="29"/>
        <v>1276091.28</v>
      </c>
      <c r="L1871" s="37">
        <v>106340.94</v>
      </c>
      <c r="M1871" s="38"/>
    </row>
    <row r="1872" spans="1:13" s="39" customFormat="1" ht="12.95" customHeight="1" x14ac:dyDescent="0.25">
      <c r="A1872" s="226"/>
      <c r="B1872" s="29">
        <v>6003</v>
      </c>
      <c r="C1872" s="30">
        <v>25</v>
      </c>
      <c r="D1872" s="32" t="s">
        <v>4774</v>
      </c>
      <c r="E1872" s="32" t="s">
        <v>4775</v>
      </c>
      <c r="F1872" s="32" t="s">
        <v>4776</v>
      </c>
      <c r="G1872" s="33" t="s">
        <v>12</v>
      </c>
      <c r="H1872" s="34" t="s">
        <v>13</v>
      </c>
      <c r="I1872" s="35">
        <v>0.93189999999999995</v>
      </c>
      <c r="J1872" s="36">
        <v>806093.52</v>
      </c>
      <c r="K1872" s="19">
        <f t="shared" si="29"/>
        <v>1209140.28</v>
      </c>
      <c r="L1872" s="37">
        <v>100761.69</v>
      </c>
      <c r="M1872" s="38"/>
    </row>
    <row r="1873" spans="1:13" s="39" customFormat="1" ht="12.95" customHeight="1" x14ac:dyDescent="0.25">
      <c r="A1873" s="226"/>
      <c r="B1873" s="29">
        <v>6023</v>
      </c>
      <c r="C1873" s="30">
        <v>26</v>
      </c>
      <c r="D1873" s="32" t="s">
        <v>4777</v>
      </c>
      <c r="E1873" s="32" t="s">
        <v>4778</v>
      </c>
      <c r="F1873" s="32" t="s">
        <v>4779</v>
      </c>
      <c r="G1873" s="33" t="s">
        <v>12</v>
      </c>
      <c r="H1873" s="34" t="s">
        <v>13</v>
      </c>
      <c r="I1873" s="35">
        <v>0.91490000000000005</v>
      </c>
      <c r="J1873" s="36">
        <v>791388.48</v>
      </c>
      <c r="K1873" s="19">
        <f t="shared" si="29"/>
        <v>1187082.72</v>
      </c>
      <c r="L1873" s="37">
        <v>98923.56</v>
      </c>
      <c r="M1873" s="38"/>
    </row>
    <row r="1874" spans="1:13" s="39" customFormat="1" ht="12.95" customHeight="1" x14ac:dyDescent="0.25">
      <c r="A1874" s="226"/>
      <c r="B1874" s="29">
        <v>6017</v>
      </c>
      <c r="C1874" s="30">
        <v>27</v>
      </c>
      <c r="D1874" s="42" t="s">
        <v>4780</v>
      </c>
      <c r="E1874" s="42" t="s">
        <v>4781</v>
      </c>
      <c r="F1874" s="42" t="s">
        <v>4782</v>
      </c>
      <c r="G1874" s="27" t="s">
        <v>12</v>
      </c>
      <c r="H1874" s="34" t="s">
        <v>13</v>
      </c>
      <c r="I1874" s="35">
        <v>0.91590000000000005</v>
      </c>
      <c r="J1874" s="36">
        <v>576003.52</v>
      </c>
      <c r="K1874" s="19">
        <f t="shared" si="29"/>
        <v>972130.28</v>
      </c>
      <c r="L1874" s="37">
        <v>99031.69</v>
      </c>
      <c r="M1874" s="38"/>
    </row>
    <row r="1875" spans="1:13" s="39" customFormat="1" ht="12.95" customHeight="1" x14ac:dyDescent="0.25">
      <c r="A1875" s="226"/>
      <c r="B1875" s="29">
        <v>6044</v>
      </c>
      <c r="C1875" s="30">
        <v>28</v>
      </c>
      <c r="D1875" s="32" t="s">
        <v>4783</v>
      </c>
      <c r="E1875" s="32" t="s">
        <v>4784</v>
      </c>
      <c r="F1875" s="32" t="s">
        <v>4785</v>
      </c>
      <c r="G1875" s="33" t="s">
        <v>12</v>
      </c>
      <c r="H1875" s="34" t="s">
        <v>13</v>
      </c>
      <c r="I1875" s="35">
        <v>0.94130000000000003</v>
      </c>
      <c r="J1875" s="36">
        <v>809034.48</v>
      </c>
      <c r="K1875" s="19">
        <f t="shared" si="29"/>
        <v>1216146.72</v>
      </c>
      <c r="L1875" s="37">
        <v>101778.06</v>
      </c>
      <c r="M1875" s="38"/>
    </row>
    <row r="1876" spans="1:13" s="39" customFormat="1" ht="12.95" customHeight="1" x14ac:dyDescent="0.25">
      <c r="A1876" s="226"/>
      <c r="B1876" s="29">
        <v>6021</v>
      </c>
      <c r="C1876" s="30">
        <v>29</v>
      </c>
      <c r="D1876" s="42" t="s">
        <v>4786</v>
      </c>
      <c r="E1876" s="42" t="s">
        <v>4787</v>
      </c>
      <c r="F1876" s="42" t="s">
        <v>4788</v>
      </c>
      <c r="G1876" s="27" t="s">
        <v>12</v>
      </c>
      <c r="H1876" s="34" t="s">
        <v>13</v>
      </c>
      <c r="I1876" s="35">
        <v>0.93089999999999995</v>
      </c>
      <c r="J1876" s="36">
        <v>805228.48</v>
      </c>
      <c r="K1876" s="19">
        <f t="shared" si="29"/>
        <v>1207842.72</v>
      </c>
      <c r="L1876" s="37">
        <v>100653.56</v>
      </c>
      <c r="M1876" s="38"/>
    </row>
    <row r="1877" spans="1:13" s="39" customFormat="1" ht="12.95" customHeight="1" x14ac:dyDescent="0.25">
      <c r="A1877" s="226"/>
      <c r="B1877" s="29">
        <v>6048</v>
      </c>
      <c r="C1877" s="30">
        <v>30</v>
      </c>
      <c r="D1877" s="42" t="s">
        <v>4789</v>
      </c>
      <c r="E1877" s="42" t="s">
        <v>2376</v>
      </c>
      <c r="F1877" s="42" t="s">
        <v>4790</v>
      </c>
      <c r="G1877" s="33" t="s">
        <v>12</v>
      </c>
      <c r="H1877" s="34" t="s">
        <v>13</v>
      </c>
      <c r="I1877" s="35">
        <v>0.94610000000000005</v>
      </c>
      <c r="J1877" s="36">
        <v>813186.48</v>
      </c>
      <c r="K1877" s="19">
        <f t="shared" si="29"/>
        <v>1222374.72</v>
      </c>
      <c r="L1877" s="37">
        <v>102297.06</v>
      </c>
      <c r="M1877" s="38"/>
    </row>
    <row r="1878" spans="1:13" s="39" customFormat="1" ht="12.95" customHeight="1" x14ac:dyDescent="0.25">
      <c r="A1878" s="226"/>
      <c r="B1878" s="29">
        <v>6049</v>
      </c>
      <c r="C1878" s="30">
        <v>31</v>
      </c>
      <c r="D1878" s="42" t="s">
        <v>4791</v>
      </c>
      <c r="E1878" s="42" t="s">
        <v>4792</v>
      </c>
      <c r="F1878" s="42" t="s">
        <v>4793</v>
      </c>
      <c r="G1878" s="33" t="s">
        <v>12</v>
      </c>
      <c r="H1878" s="34" t="s">
        <v>13</v>
      </c>
      <c r="I1878" s="35">
        <v>0.94530000000000003</v>
      </c>
      <c r="J1878" s="36">
        <v>812494.48</v>
      </c>
      <c r="K1878" s="19">
        <f t="shared" si="29"/>
        <v>1221336.72</v>
      </c>
      <c r="L1878" s="37">
        <v>102210.56</v>
      </c>
      <c r="M1878" s="38"/>
    </row>
    <row r="1879" spans="1:13" s="39" customFormat="1" ht="12.95" customHeight="1" x14ac:dyDescent="0.25">
      <c r="A1879" s="226"/>
      <c r="B1879" s="29">
        <v>6001</v>
      </c>
      <c r="C1879" s="30">
        <v>32</v>
      </c>
      <c r="D1879" s="32" t="s">
        <v>4794</v>
      </c>
      <c r="E1879" s="32" t="s">
        <v>626</v>
      </c>
      <c r="F1879" s="32" t="s">
        <v>4795</v>
      </c>
      <c r="G1879" s="33" t="s">
        <v>12</v>
      </c>
      <c r="H1879" s="34" t="s">
        <v>13</v>
      </c>
      <c r="I1879" s="35">
        <v>0.94879999999999998</v>
      </c>
      <c r="J1879" s="36">
        <v>820712</v>
      </c>
      <c r="K1879" s="19">
        <f t="shared" si="29"/>
        <v>1231068</v>
      </c>
      <c r="L1879" s="37">
        <v>102589</v>
      </c>
      <c r="M1879" s="38"/>
    </row>
    <row r="1880" spans="1:13" s="39" customFormat="1" ht="12.95" customHeight="1" x14ac:dyDescent="0.25">
      <c r="A1880" s="226"/>
      <c r="B1880" s="29">
        <v>6050</v>
      </c>
      <c r="C1880" s="30">
        <v>33</v>
      </c>
      <c r="D1880" s="32" t="s">
        <v>4796</v>
      </c>
      <c r="E1880" s="32" t="s">
        <v>4797</v>
      </c>
      <c r="F1880" s="32" t="s">
        <v>3552</v>
      </c>
      <c r="G1880" s="33" t="s">
        <v>12</v>
      </c>
      <c r="H1880" s="34" t="s">
        <v>13</v>
      </c>
      <c r="I1880" s="35">
        <v>0.98140000000000005</v>
      </c>
      <c r="J1880" s="36">
        <v>848911.04</v>
      </c>
      <c r="K1880" s="19">
        <f t="shared" si="29"/>
        <v>1273366.56</v>
      </c>
      <c r="L1880" s="37">
        <v>106113.88</v>
      </c>
      <c r="M1880" s="38"/>
    </row>
    <row r="1881" spans="1:13" s="39" customFormat="1" ht="12.95" customHeight="1" x14ac:dyDescent="0.25">
      <c r="A1881" s="226"/>
      <c r="B1881" s="43">
        <v>6041</v>
      </c>
      <c r="C1881" s="30">
        <v>34</v>
      </c>
      <c r="D1881" s="32" t="s">
        <v>4798</v>
      </c>
      <c r="E1881" s="32" t="s">
        <v>4799</v>
      </c>
      <c r="F1881" s="32" t="s">
        <v>4800</v>
      </c>
      <c r="G1881" s="33" t="s">
        <v>12</v>
      </c>
      <c r="H1881" s="34" t="s">
        <v>13</v>
      </c>
      <c r="I1881" s="35">
        <v>0.98350000000000004</v>
      </c>
      <c r="J1881" s="36">
        <v>850727.51999999979</v>
      </c>
      <c r="K1881" s="19">
        <f t="shared" si="29"/>
        <v>1276091.28</v>
      </c>
      <c r="L1881" s="37">
        <v>106340.94</v>
      </c>
      <c r="M1881" s="38"/>
    </row>
    <row r="1882" spans="1:13" s="39" customFormat="1" ht="12.95" customHeight="1" x14ac:dyDescent="0.25">
      <c r="A1882" s="226"/>
      <c r="B1882" s="29">
        <v>6025</v>
      </c>
      <c r="C1882" s="30">
        <v>35</v>
      </c>
      <c r="D1882" s="32" t="s">
        <v>4801</v>
      </c>
      <c r="E1882" s="32" t="s">
        <v>4802</v>
      </c>
      <c r="F1882" s="32" t="s">
        <v>4803</v>
      </c>
      <c r="G1882" s="33" t="s">
        <v>12</v>
      </c>
      <c r="H1882" s="34" t="s">
        <v>13</v>
      </c>
      <c r="I1882" s="35">
        <v>0.93610000000000004</v>
      </c>
      <c r="J1882" s="36">
        <v>809726.48</v>
      </c>
      <c r="K1882" s="19">
        <f t="shared" si="29"/>
        <v>1214589.72</v>
      </c>
      <c r="L1882" s="37">
        <v>101215.81</v>
      </c>
      <c r="M1882" s="38"/>
    </row>
    <row r="1883" spans="1:13" s="39" customFormat="1" ht="12.95" customHeight="1" x14ac:dyDescent="0.25">
      <c r="A1883" s="226"/>
      <c r="B1883" s="43">
        <v>6052</v>
      </c>
      <c r="C1883" s="30">
        <v>36</v>
      </c>
      <c r="D1883" s="42" t="s">
        <v>4804</v>
      </c>
      <c r="E1883" s="42" t="s">
        <v>4805</v>
      </c>
      <c r="F1883" s="42" t="s">
        <v>4806</v>
      </c>
      <c r="G1883" s="33" t="s">
        <v>12</v>
      </c>
      <c r="H1883" s="34" t="s">
        <v>13</v>
      </c>
      <c r="I1883" s="35">
        <v>0.98740000000000006</v>
      </c>
      <c r="J1883" s="36">
        <v>810851.04</v>
      </c>
      <c r="K1883" s="19">
        <f t="shared" si="29"/>
        <v>1237901.56</v>
      </c>
      <c r="L1883" s="37">
        <v>106762.63</v>
      </c>
      <c r="M1883" s="38"/>
    </row>
    <row r="1884" spans="1:13" s="39" customFormat="1" ht="12.95" customHeight="1" x14ac:dyDescent="0.25">
      <c r="A1884" s="226"/>
      <c r="B1884" s="29">
        <v>6022</v>
      </c>
      <c r="C1884" s="30">
        <v>37</v>
      </c>
      <c r="D1884" s="32" t="s">
        <v>4807</v>
      </c>
      <c r="E1884" s="32" t="s">
        <v>4808</v>
      </c>
      <c r="F1884" s="32" t="s">
        <v>4809</v>
      </c>
      <c r="G1884" s="33" t="s">
        <v>12</v>
      </c>
      <c r="H1884" s="34" t="s">
        <v>13</v>
      </c>
      <c r="I1884" s="35">
        <v>0.9486</v>
      </c>
      <c r="J1884" s="36">
        <v>815349.04</v>
      </c>
      <c r="K1884" s="19">
        <f t="shared" si="29"/>
        <v>1225618.56</v>
      </c>
      <c r="L1884" s="37">
        <v>102567.38</v>
      </c>
      <c r="M1884" s="38"/>
    </row>
    <row r="1885" spans="1:13" s="39" customFormat="1" ht="12.95" customHeight="1" x14ac:dyDescent="0.25">
      <c r="A1885" s="226"/>
      <c r="B1885" s="29">
        <v>6039</v>
      </c>
      <c r="C1885" s="30">
        <v>38</v>
      </c>
      <c r="D1885" s="32" t="s">
        <v>4810</v>
      </c>
      <c r="E1885" s="32" t="s">
        <v>4811</v>
      </c>
      <c r="F1885" s="32" t="s">
        <v>2507</v>
      </c>
      <c r="G1885" s="33" t="s">
        <v>12</v>
      </c>
      <c r="H1885" s="34" t="s">
        <v>13</v>
      </c>
      <c r="I1885" s="35">
        <v>0.9486</v>
      </c>
      <c r="J1885" s="36">
        <v>815349.04</v>
      </c>
      <c r="K1885" s="19">
        <f t="shared" si="29"/>
        <v>1225618.56</v>
      </c>
      <c r="L1885" s="37">
        <v>102567.38</v>
      </c>
      <c r="M1885" s="38"/>
    </row>
    <row r="1886" spans="1:13" s="39" customFormat="1" ht="12.95" customHeight="1" x14ac:dyDescent="0.25">
      <c r="A1886" s="226"/>
      <c r="B1886" s="29"/>
      <c r="C1886" s="30"/>
      <c r="D1886" s="31" t="s">
        <v>5732</v>
      </c>
      <c r="E1886" s="32"/>
      <c r="F1886" s="32"/>
      <c r="G1886" s="33"/>
      <c r="H1886" s="34"/>
      <c r="I1886" s="35"/>
      <c r="J1886" s="36"/>
      <c r="K1886" s="19"/>
      <c r="L1886" s="37"/>
      <c r="M1886" s="38"/>
    </row>
    <row r="1887" spans="1:13" s="39" customFormat="1" ht="12.95" customHeight="1" x14ac:dyDescent="0.25">
      <c r="A1887" s="226"/>
      <c r="B1887" s="29">
        <v>6042</v>
      </c>
      <c r="C1887" s="30">
        <v>1</v>
      </c>
      <c r="D1887" s="32" t="s">
        <v>4812</v>
      </c>
      <c r="E1887" s="32" t="s">
        <v>4813</v>
      </c>
      <c r="F1887" s="32" t="s">
        <v>4814</v>
      </c>
      <c r="G1887" s="33" t="s">
        <v>5731</v>
      </c>
      <c r="H1887" s="34" t="s">
        <v>13</v>
      </c>
      <c r="I1887" s="35">
        <v>0.9929</v>
      </c>
      <c r="J1887" s="36">
        <v>1360670.16</v>
      </c>
      <c r="K1887" s="19">
        <f t="shared" si="29"/>
        <v>2041005.24</v>
      </c>
      <c r="L1887" s="37">
        <v>170083.77</v>
      </c>
      <c r="M1887" s="38"/>
    </row>
    <row r="1888" spans="1:13" s="39" customFormat="1" ht="12.95" customHeight="1" x14ac:dyDescent="0.25">
      <c r="A1888" s="226"/>
      <c r="B1888" s="29">
        <v>6045</v>
      </c>
      <c r="C1888" s="30">
        <v>2</v>
      </c>
      <c r="D1888" s="32" t="s">
        <v>4815</v>
      </c>
      <c r="E1888" s="32" t="s">
        <v>4816</v>
      </c>
      <c r="F1888" s="32" t="s">
        <v>4817</v>
      </c>
      <c r="G1888" s="33" t="s">
        <v>5731</v>
      </c>
      <c r="H1888" s="34" t="s">
        <v>13</v>
      </c>
      <c r="I1888" s="35">
        <v>0.93710000000000004</v>
      </c>
      <c r="J1888" s="36">
        <v>1284201.8400000001</v>
      </c>
      <c r="K1888" s="19">
        <f t="shared" si="29"/>
        <v>1926302.76</v>
      </c>
      <c r="L1888" s="37">
        <v>160525.23000000001</v>
      </c>
      <c r="M1888" s="38"/>
    </row>
    <row r="1889" spans="1:13" s="39" customFormat="1" ht="12.95" customHeight="1" x14ac:dyDescent="0.25">
      <c r="A1889" s="226"/>
      <c r="B1889" s="29">
        <v>6043</v>
      </c>
      <c r="C1889" s="30">
        <v>3</v>
      </c>
      <c r="D1889" s="42" t="s">
        <v>4818</v>
      </c>
      <c r="E1889" s="42" t="s">
        <v>4819</v>
      </c>
      <c r="F1889" s="42" t="s">
        <v>4820</v>
      </c>
      <c r="G1889" s="33" t="s">
        <v>5731</v>
      </c>
      <c r="H1889" s="34" t="s">
        <v>13</v>
      </c>
      <c r="I1889" s="35">
        <v>0.95430000000000004</v>
      </c>
      <c r="J1889" s="36">
        <v>1307772.72</v>
      </c>
      <c r="K1889" s="19">
        <f t="shared" si="29"/>
        <v>1961659.08</v>
      </c>
      <c r="L1889" s="37">
        <v>163471.59</v>
      </c>
      <c r="M1889" s="38"/>
    </row>
    <row r="1890" spans="1:13" s="39" customFormat="1" ht="12.95" customHeight="1" x14ac:dyDescent="0.25">
      <c r="A1890" s="226"/>
      <c r="B1890" s="29">
        <v>6051</v>
      </c>
      <c r="C1890" s="30">
        <v>4</v>
      </c>
      <c r="D1890" s="32" t="s">
        <v>4821</v>
      </c>
      <c r="E1890" s="32" t="s">
        <v>4822</v>
      </c>
      <c r="F1890" s="32" t="s">
        <v>4823</v>
      </c>
      <c r="G1890" s="33" t="s">
        <v>5731</v>
      </c>
      <c r="H1890" s="34" t="s">
        <v>13</v>
      </c>
      <c r="I1890" s="35">
        <v>0.95409999999999995</v>
      </c>
      <c r="J1890" s="36">
        <v>1299276.24</v>
      </c>
      <c r="K1890" s="19">
        <f t="shared" si="29"/>
        <v>1953025.56</v>
      </c>
      <c r="L1890" s="37">
        <v>163437.32999999999</v>
      </c>
      <c r="M1890" s="38"/>
    </row>
    <row r="1891" spans="1:13" s="39" customFormat="1" ht="12.95" customHeight="1" x14ac:dyDescent="0.25">
      <c r="A1891" s="226"/>
      <c r="B1891" s="29"/>
      <c r="C1891" s="30"/>
      <c r="D1891" s="31" t="s">
        <v>15</v>
      </c>
      <c r="E1891" s="32"/>
      <c r="F1891" s="32"/>
      <c r="G1891" s="33"/>
      <c r="H1891" s="34"/>
      <c r="I1891" s="35"/>
      <c r="J1891" s="36"/>
      <c r="K1891" s="19"/>
      <c r="L1891" s="37"/>
      <c r="M1891" s="38"/>
    </row>
    <row r="1892" spans="1:13" s="39" customFormat="1" ht="12.95" customHeight="1" x14ac:dyDescent="0.25">
      <c r="A1892" s="227"/>
      <c r="B1892" s="29">
        <v>6053</v>
      </c>
      <c r="C1892" s="30">
        <v>1</v>
      </c>
      <c r="D1892" s="53" t="s">
        <v>5711</v>
      </c>
      <c r="E1892" s="53" t="s">
        <v>5712</v>
      </c>
      <c r="F1892" s="53" t="s">
        <v>5713</v>
      </c>
      <c r="G1892" s="50" t="s">
        <v>5735</v>
      </c>
      <c r="H1892" s="34" t="s">
        <v>13</v>
      </c>
      <c r="I1892" s="35">
        <v>0.99439999999999995</v>
      </c>
      <c r="J1892" s="36">
        <v>762464.55</v>
      </c>
      <c r="K1892" s="19">
        <f t="shared" si="29"/>
        <v>1565807.15</v>
      </c>
      <c r="L1892" s="37">
        <v>200835.65</v>
      </c>
      <c r="M1892" s="38"/>
    </row>
    <row r="1893" spans="1:13" s="39" customFormat="1" ht="12.95" customHeight="1" x14ac:dyDescent="0.25">
      <c r="A1893" s="225" t="s">
        <v>4824</v>
      </c>
      <c r="B1893" s="29"/>
      <c r="C1893" s="30"/>
      <c r="D1893" s="31" t="s">
        <v>11</v>
      </c>
      <c r="E1893" s="32"/>
      <c r="F1893" s="32"/>
      <c r="G1893" s="33"/>
      <c r="H1893" s="34"/>
      <c r="I1893" s="35"/>
      <c r="J1893" s="36"/>
      <c r="K1893" s="19"/>
      <c r="L1893" s="37"/>
      <c r="M1893" s="38"/>
    </row>
    <row r="1894" spans="1:13" s="39" customFormat="1" ht="12.95" customHeight="1" x14ac:dyDescent="0.25">
      <c r="A1894" s="226"/>
      <c r="B1894" s="29">
        <v>3621</v>
      </c>
      <c r="C1894" s="30">
        <v>1</v>
      </c>
      <c r="D1894" s="32" t="s">
        <v>4825</v>
      </c>
      <c r="E1894" s="32" t="s">
        <v>4826</v>
      </c>
      <c r="F1894" s="32" t="s">
        <v>4827</v>
      </c>
      <c r="G1894" s="33" t="s">
        <v>12</v>
      </c>
      <c r="H1894" s="34" t="s">
        <v>13</v>
      </c>
      <c r="I1894" s="35">
        <v>0.98040000000000005</v>
      </c>
      <c r="J1894" s="36">
        <v>848370.4</v>
      </c>
      <c r="K1894" s="19">
        <f t="shared" si="29"/>
        <v>1272393.3999999999</v>
      </c>
      <c r="L1894" s="37">
        <v>106005.75</v>
      </c>
      <c r="M1894" s="38"/>
    </row>
    <row r="1895" spans="1:13" s="39" customFormat="1" ht="12.95" customHeight="1" x14ac:dyDescent="0.25">
      <c r="A1895" s="226"/>
      <c r="B1895" s="29">
        <v>3601</v>
      </c>
      <c r="C1895" s="30">
        <v>2</v>
      </c>
      <c r="D1895" s="32" t="s">
        <v>4828</v>
      </c>
      <c r="E1895" s="32" t="s">
        <v>4829</v>
      </c>
      <c r="F1895" s="32" t="s">
        <v>4830</v>
      </c>
      <c r="G1895" s="33" t="s">
        <v>12</v>
      </c>
      <c r="H1895" s="34" t="s">
        <v>13</v>
      </c>
      <c r="I1895" s="35">
        <v>0.98040000000000005</v>
      </c>
      <c r="J1895" s="36">
        <v>848370.4</v>
      </c>
      <c r="K1895" s="19">
        <f t="shared" si="29"/>
        <v>1272393.3999999999</v>
      </c>
      <c r="L1895" s="37">
        <v>106005.75</v>
      </c>
      <c r="M1895" s="38"/>
    </row>
    <row r="1896" spans="1:13" s="39" customFormat="1" ht="12.95" customHeight="1" x14ac:dyDescent="0.25">
      <c r="A1896" s="226"/>
      <c r="B1896" s="29">
        <v>3604</v>
      </c>
      <c r="C1896" s="30">
        <v>3</v>
      </c>
      <c r="D1896" s="32" t="s">
        <v>4831</v>
      </c>
      <c r="E1896" s="32" t="s">
        <v>4832</v>
      </c>
      <c r="F1896" s="32" t="s">
        <v>4833</v>
      </c>
      <c r="G1896" s="33" t="s">
        <v>12</v>
      </c>
      <c r="H1896" s="34" t="s">
        <v>13</v>
      </c>
      <c r="I1896" s="35">
        <v>0.98040000000000005</v>
      </c>
      <c r="J1896" s="36">
        <v>848370.4</v>
      </c>
      <c r="K1896" s="19">
        <f t="shared" si="29"/>
        <v>1272393.3999999999</v>
      </c>
      <c r="L1896" s="37">
        <v>106005.75</v>
      </c>
      <c r="M1896" s="38"/>
    </row>
    <row r="1897" spans="1:13" s="39" customFormat="1" ht="12.95" customHeight="1" x14ac:dyDescent="0.25">
      <c r="A1897" s="226"/>
      <c r="B1897" s="29">
        <v>3608</v>
      </c>
      <c r="C1897" s="30">
        <v>4</v>
      </c>
      <c r="D1897" s="32" t="s">
        <v>4834</v>
      </c>
      <c r="E1897" s="32" t="s">
        <v>4835</v>
      </c>
      <c r="F1897" s="32" t="s">
        <v>921</v>
      </c>
      <c r="G1897" s="33" t="s">
        <v>12</v>
      </c>
      <c r="H1897" s="34" t="s">
        <v>13</v>
      </c>
      <c r="I1897" s="35">
        <v>0.98040000000000005</v>
      </c>
      <c r="J1897" s="36">
        <v>848370.4</v>
      </c>
      <c r="K1897" s="19">
        <f t="shared" si="29"/>
        <v>1272393.3999999999</v>
      </c>
      <c r="L1897" s="37">
        <v>106005.75</v>
      </c>
      <c r="M1897" s="38"/>
    </row>
    <row r="1898" spans="1:13" s="39" customFormat="1" ht="12.95" customHeight="1" x14ac:dyDescent="0.25">
      <c r="A1898" s="226"/>
      <c r="B1898" s="29">
        <v>3602</v>
      </c>
      <c r="C1898" s="30">
        <v>5</v>
      </c>
      <c r="D1898" s="42" t="s">
        <v>4836</v>
      </c>
      <c r="E1898" s="42" t="s">
        <v>4837</v>
      </c>
      <c r="F1898" s="42" t="s">
        <v>4838</v>
      </c>
      <c r="G1898" s="33" t="s">
        <v>12</v>
      </c>
      <c r="H1898" s="34" t="s">
        <v>13</v>
      </c>
      <c r="I1898" s="35">
        <v>0.99439999999999995</v>
      </c>
      <c r="J1898" s="36">
        <v>860480.4</v>
      </c>
      <c r="K1898" s="19">
        <f t="shared" si="29"/>
        <v>1290558.3999999999</v>
      </c>
      <c r="L1898" s="37">
        <v>107519.5</v>
      </c>
      <c r="M1898" s="38"/>
    </row>
    <row r="1899" spans="1:13" s="39" customFormat="1" ht="12.95" customHeight="1" x14ac:dyDescent="0.25">
      <c r="A1899" s="226"/>
      <c r="B1899" s="29">
        <v>3626</v>
      </c>
      <c r="C1899" s="30">
        <v>6</v>
      </c>
      <c r="D1899" s="32" t="s">
        <v>4839</v>
      </c>
      <c r="E1899" s="32" t="s">
        <v>4840</v>
      </c>
      <c r="F1899" s="32" t="s">
        <v>4841</v>
      </c>
      <c r="G1899" s="33" t="s">
        <v>12</v>
      </c>
      <c r="H1899" s="34" t="s">
        <v>13</v>
      </c>
      <c r="I1899" s="35">
        <v>0.99439999999999995</v>
      </c>
      <c r="J1899" s="36">
        <v>860480.4</v>
      </c>
      <c r="K1899" s="19">
        <f t="shared" si="29"/>
        <v>1290558.3999999999</v>
      </c>
      <c r="L1899" s="37">
        <v>107519.5</v>
      </c>
      <c r="M1899" s="38"/>
    </row>
    <row r="1900" spans="1:13" s="39" customFormat="1" ht="12.95" customHeight="1" x14ac:dyDescent="0.25">
      <c r="A1900" s="226"/>
      <c r="B1900" s="29">
        <v>3609</v>
      </c>
      <c r="C1900" s="30">
        <v>7</v>
      </c>
      <c r="D1900" s="32" t="s">
        <v>4842</v>
      </c>
      <c r="E1900" s="32" t="s">
        <v>4843</v>
      </c>
      <c r="F1900" s="32" t="s">
        <v>4844</v>
      </c>
      <c r="G1900" s="33" t="s">
        <v>12</v>
      </c>
      <c r="H1900" s="34" t="s">
        <v>13</v>
      </c>
      <c r="I1900" s="35">
        <v>0.98040000000000005</v>
      </c>
      <c r="J1900" s="36">
        <v>848370.4</v>
      </c>
      <c r="K1900" s="19">
        <f t="shared" si="29"/>
        <v>1272393.3999999999</v>
      </c>
      <c r="L1900" s="37">
        <v>106005.75</v>
      </c>
      <c r="M1900" s="38"/>
    </row>
    <row r="1901" spans="1:13" s="39" customFormat="1" ht="12.95" customHeight="1" x14ac:dyDescent="0.25">
      <c r="A1901" s="226"/>
      <c r="B1901" s="29">
        <v>3618</v>
      </c>
      <c r="C1901" s="30">
        <v>8</v>
      </c>
      <c r="D1901" s="32" t="s">
        <v>4845</v>
      </c>
      <c r="E1901" s="32" t="s">
        <v>4846</v>
      </c>
      <c r="F1901" s="32" t="s">
        <v>4847</v>
      </c>
      <c r="G1901" s="33" t="s">
        <v>12</v>
      </c>
      <c r="H1901" s="34" t="s">
        <v>13</v>
      </c>
      <c r="I1901" s="35">
        <v>0.98040000000000005</v>
      </c>
      <c r="J1901" s="36">
        <v>848370.4</v>
      </c>
      <c r="K1901" s="19">
        <f t="shared" si="29"/>
        <v>1272393.3999999999</v>
      </c>
      <c r="L1901" s="37">
        <v>106005.75</v>
      </c>
      <c r="M1901" s="38"/>
    </row>
    <row r="1902" spans="1:13" s="39" customFormat="1" ht="12.95" customHeight="1" x14ac:dyDescent="0.25">
      <c r="A1902" s="226"/>
      <c r="B1902" s="29">
        <v>3623</v>
      </c>
      <c r="C1902" s="30">
        <v>9</v>
      </c>
      <c r="D1902" s="42" t="s">
        <v>4848</v>
      </c>
      <c r="E1902" s="42" t="s">
        <v>4849</v>
      </c>
      <c r="F1902" s="42" t="s">
        <v>4850</v>
      </c>
      <c r="G1902" s="33" t="s">
        <v>12</v>
      </c>
      <c r="H1902" s="34" t="s">
        <v>13</v>
      </c>
      <c r="I1902" s="35">
        <v>0.98440000000000005</v>
      </c>
      <c r="J1902" s="36">
        <v>851830.4</v>
      </c>
      <c r="K1902" s="19">
        <f t="shared" si="29"/>
        <v>1277583.3999999999</v>
      </c>
      <c r="L1902" s="37">
        <v>106438.25</v>
      </c>
      <c r="M1902" s="38"/>
    </row>
    <row r="1903" spans="1:13" s="39" customFormat="1" ht="12.95" customHeight="1" x14ac:dyDescent="0.25">
      <c r="A1903" s="226"/>
      <c r="B1903" s="29">
        <v>3625</v>
      </c>
      <c r="C1903" s="30">
        <v>10</v>
      </c>
      <c r="D1903" s="32" t="s">
        <v>4851</v>
      </c>
      <c r="E1903" s="32" t="s">
        <v>4852</v>
      </c>
      <c r="F1903" s="32" t="s">
        <v>4853</v>
      </c>
      <c r="G1903" s="33" t="s">
        <v>12</v>
      </c>
      <c r="H1903" s="34" t="s">
        <v>13</v>
      </c>
      <c r="I1903" s="35">
        <v>0.98040000000000005</v>
      </c>
      <c r="J1903" s="36">
        <v>848370.4</v>
      </c>
      <c r="K1903" s="19">
        <f t="shared" si="29"/>
        <v>1272393.3999999999</v>
      </c>
      <c r="L1903" s="37">
        <v>106005.75</v>
      </c>
      <c r="M1903" s="38"/>
    </row>
    <row r="1904" spans="1:13" s="39" customFormat="1" ht="12.95" customHeight="1" x14ac:dyDescent="0.25">
      <c r="A1904" s="226"/>
      <c r="B1904" s="29">
        <v>3616</v>
      </c>
      <c r="C1904" s="30">
        <v>11</v>
      </c>
      <c r="D1904" s="32" t="s">
        <v>4854</v>
      </c>
      <c r="E1904" s="32" t="s">
        <v>4855</v>
      </c>
      <c r="F1904" s="32" t="s">
        <v>4856</v>
      </c>
      <c r="G1904" s="33" t="s">
        <v>12</v>
      </c>
      <c r="H1904" s="34" t="s">
        <v>13</v>
      </c>
      <c r="I1904" s="35">
        <v>0.98040000000000005</v>
      </c>
      <c r="J1904" s="36">
        <v>848370.4</v>
      </c>
      <c r="K1904" s="19">
        <f t="shared" si="29"/>
        <v>1272393.3999999999</v>
      </c>
      <c r="L1904" s="37">
        <v>106005.75</v>
      </c>
      <c r="M1904" s="38"/>
    </row>
    <row r="1905" spans="1:13" s="39" customFormat="1" ht="12.95" customHeight="1" x14ac:dyDescent="0.25">
      <c r="A1905" s="226"/>
      <c r="B1905" s="29">
        <v>3624</v>
      </c>
      <c r="C1905" s="30">
        <v>12</v>
      </c>
      <c r="D1905" s="32" t="s">
        <v>4857</v>
      </c>
      <c r="E1905" s="32" t="s">
        <v>4858</v>
      </c>
      <c r="F1905" s="32" t="s">
        <v>4859</v>
      </c>
      <c r="G1905" s="33" t="s">
        <v>12</v>
      </c>
      <c r="H1905" s="34" t="s">
        <v>13</v>
      </c>
      <c r="I1905" s="35">
        <v>0.98040000000000005</v>
      </c>
      <c r="J1905" s="36">
        <v>848370.4</v>
      </c>
      <c r="K1905" s="19">
        <f t="shared" si="29"/>
        <v>1272393.3999999999</v>
      </c>
      <c r="L1905" s="37">
        <v>106005.75</v>
      </c>
      <c r="M1905" s="38"/>
    </row>
    <row r="1906" spans="1:13" s="39" customFormat="1" ht="12.95" customHeight="1" x14ac:dyDescent="0.25">
      <c r="A1906" s="226"/>
      <c r="B1906" s="29">
        <v>3613</v>
      </c>
      <c r="C1906" s="30">
        <v>13</v>
      </c>
      <c r="D1906" s="42" t="s">
        <v>4860</v>
      </c>
      <c r="E1906" s="42" t="s">
        <v>4861</v>
      </c>
      <c r="F1906" s="42" t="s">
        <v>4862</v>
      </c>
      <c r="G1906" s="33" t="s">
        <v>12</v>
      </c>
      <c r="H1906" s="34" t="s">
        <v>13</v>
      </c>
      <c r="I1906" s="35">
        <v>0.98040000000000005</v>
      </c>
      <c r="J1906" s="36">
        <v>848370.4</v>
      </c>
      <c r="K1906" s="19">
        <f t="shared" si="29"/>
        <v>1272393.3999999999</v>
      </c>
      <c r="L1906" s="37">
        <v>106005.75</v>
      </c>
      <c r="M1906" s="38"/>
    </row>
    <row r="1907" spans="1:13" s="39" customFormat="1" ht="12.95" customHeight="1" x14ac:dyDescent="0.25">
      <c r="A1907" s="226"/>
      <c r="B1907" s="29">
        <v>3612</v>
      </c>
      <c r="C1907" s="30">
        <v>14</v>
      </c>
      <c r="D1907" s="32" t="s">
        <v>4863</v>
      </c>
      <c r="E1907" s="32" t="s">
        <v>4864</v>
      </c>
      <c r="F1907" s="32" t="s">
        <v>1832</v>
      </c>
      <c r="G1907" s="33" t="s">
        <v>12</v>
      </c>
      <c r="H1907" s="34" t="s">
        <v>13</v>
      </c>
      <c r="I1907" s="35">
        <v>0.98040000000000005</v>
      </c>
      <c r="J1907" s="36">
        <v>848370.4</v>
      </c>
      <c r="K1907" s="19">
        <f t="shared" si="29"/>
        <v>1272393.3999999999</v>
      </c>
      <c r="L1907" s="37">
        <v>106005.75</v>
      </c>
      <c r="M1907" s="38"/>
    </row>
    <row r="1908" spans="1:13" s="39" customFormat="1" ht="12.95" customHeight="1" x14ac:dyDescent="0.25">
      <c r="A1908" s="226"/>
      <c r="B1908" s="29">
        <v>3622</v>
      </c>
      <c r="C1908" s="30">
        <v>15</v>
      </c>
      <c r="D1908" s="32" t="s">
        <v>4865</v>
      </c>
      <c r="E1908" s="32" t="s">
        <v>4866</v>
      </c>
      <c r="F1908" s="32" t="s">
        <v>4867</v>
      </c>
      <c r="G1908" s="33" t="s">
        <v>12</v>
      </c>
      <c r="H1908" s="34" t="s">
        <v>13</v>
      </c>
      <c r="I1908" s="35">
        <v>0.99039999999999995</v>
      </c>
      <c r="J1908" s="36">
        <v>857020.4</v>
      </c>
      <c r="K1908" s="19">
        <f t="shared" si="29"/>
        <v>1285368.3999999999</v>
      </c>
      <c r="L1908" s="37">
        <v>107087</v>
      </c>
      <c r="M1908" s="38"/>
    </row>
    <row r="1909" spans="1:13" s="39" customFormat="1" ht="12.95" customHeight="1" x14ac:dyDescent="0.25">
      <c r="A1909" s="226"/>
      <c r="B1909" s="29">
        <v>3628</v>
      </c>
      <c r="C1909" s="30">
        <v>16</v>
      </c>
      <c r="D1909" s="42" t="s">
        <v>4868</v>
      </c>
      <c r="E1909" s="42" t="s">
        <v>4869</v>
      </c>
      <c r="F1909" s="42" t="s">
        <v>4642</v>
      </c>
      <c r="G1909" s="33" t="s">
        <v>12</v>
      </c>
      <c r="H1909" s="34" t="s">
        <v>13</v>
      </c>
      <c r="I1909" s="35">
        <v>0.99439999999999995</v>
      </c>
      <c r="J1909" s="36">
        <v>860480.4</v>
      </c>
      <c r="K1909" s="19">
        <f t="shared" si="29"/>
        <v>1290558.3999999999</v>
      </c>
      <c r="L1909" s="37">
        <v>107519.5</v>
      </c>
      <c r="M1909" s="38"/>
    </row>
    <row r="1910" spans="1:13" s="39" customFormat="1" ht="12.95" customHeight="1" x14ac:dyDescent="0.25">
      <c r="A1910" s="226"/>
      <c r="B1910" s="29">
        <v>3606</v>
      </c>
      <c r="C1910" s="30">
        <v>17</v>
      </c>
      <c r="D1910" s="32" t="s">
        <v>4870</v>
      </c>
      <c r="E1910" s="32" t="s">
        <v>4871</v>
      </c>
      <c r="F1910" s="32" t="s">
        <v>4872</v>
      </c>
      <c r="G1910" s="33" t="s">
        <v>12</v>
      </c>
      <c r="H1910" s="34" t="s">
        <v>13</v>
      </c>
      <c r="I1910" s="35">
        <v>0.98440000000000005</v>
      </c>
      <c r="J1910" s="36">
        <v>851830.4</v>
      </c>
      <c r="K1910" s="19">
        <f t="shared" si="29"/>
        <v>1277583.3999999999</v>
      </c>
      <c r="L1910" s="37">
        <v>106438.25</v>
      </c>
      <c r="M1910" s="38"/>
    </row>
    <row r="1911" spans="1:13" s="39" customFormat="1" ht="12.95" customHeight="1" x14ac:dyDescent="0.25">
      <c r="A1911" s="226"/>
      <c r="B1911" s="29">
        <v>3605</v>
      </c>
      <c r="C1911" s="30">
        <v>18</v>
      </c>
      <c r="D1911" s="32" t="s">
        <v>4873</v>
      </c>
      <c r="E1911" s="32" t="s">
        <v>4874</v>
      </c>
      <c r="F1911" s="32" t="s">
        <v>4875</v>
      </c>
      <c r="G1911" s="33" t="s">
        <v>12</v>
      </c>
      <c r="H1911" s="34" t="s">
        <v>13</v>
      </c>
      <c r="I1911" s="35">
        <v>0.98040000000000005</v>
      </c>
      <c r="J1911" s="36">
        <v>848370.4</v>
      </c>
      <c r="K1911" s="19">
        <f t="shared" si="29"/>
        <v>1272393.3999999999</v>
      </c>
      <c r="L1911" s="37">
        <v>106005.75</v>
      </c>
      <c r="M1911" s="38"/>
    </row>
    <row r="1912" spans="1:13" s="39" customFormat="1" ht="12.95" customHeight="1" x14ac:dyDescent="0.25">
      <c r="A1912" s="226"/>
      <c r="B1912" s="29">
        <v>3615</v>
      </c>
      <c r="C1912" s="30">
        <v>19</v>
      </c>
      <c r="D1912" s="42" t="s">
        <v>4876</v>
      </c>
      <c r="E1912" s="42" t="s">
        <v>4877</v>
      </c>
      <c r="F1912" s="42" t="s">
        <v>4878</v>
      </c>
      <c r="G1912" s="33" t="s">
        <v>12</v>
      </c>
      <c r="H1912" s="34" t="s">
        <v>13</v>
      </c>
      <c r="I1912" s="35">
        <v>0.98440000000000005</v>
      </c>
      <c r="J1912" s="36">
        <v>851830.4</v>
      </c>
      <c r="K1912" s="19">
        <f t="shared" si="29"/>
        <v>1277583.3999999999</v>
      </c>
      <c r="L1912" s="37">
        <v>106438.25</v>
      </c>
      <c r="M1912" s="38"/>
    </row>
    <row r="1913" spans="1:13" s="39" customFormat="1" ht="12.95" customHeight="1" x14ac:dyDescent="0.25">
      <c r="A1913" s="226"/>
      <c r="B1913" s="29">
        <v>3620</v>
      </c>
      <c r="C1913" s="30">
        <v>20</v>
      </c>
      <c r="D1913" s="32" t="s">
        <v>4879</v>
      </c>
      <c r="E1913" s="32" t="s">
        <v>4880</v>
      </c>
      <c r="F1913" s="32" t="s">
        <v>4881</v>
      </c>
      <c r="G1913" s="33" t="s">
        <v>12</v>
      </c>
      <c r="H1913" s="34" t="s">
        <v>13</v>
      </c>
      <c r="I1913" s="35">
        <v>0.98240000000000005</v>
      </c>
      <c r="J1913" s="36">
        <v>850100.4</v>
      </c>
      <c r="K1913" s="19">
        <f t="shared" si="29"/>
        <v>1274988.3999999999</v>
      </c>
      <c r="L1913" s="37">
        <v>106222</v>
      </c>
      <c r="M1913" s="38"/>
    </row>
    <row r="1914" spans="1:13" s="39" customFormat="1" ht="12.95" customHeight="1" x14ac:dyDescent="0.25">
      <c r="A1914" s="226"/>
      <c r="B1914" s="29">
        <v>3627</v>
      </c>
      <c r="C1914" s="30">
        <v>21</v>
      </c>
      <c r="D1914" s="42" t="s">
        <v>4882</v>
      </c>
      <c r="E1914" s="42" t="s">
        <v>4883</v>
      </c>
      <c r="F1914" s="42" t="s">
        <v>4884</v>
      </c>
      <c r="G1914" s="33" t="s">
        <v>12</v>
      </c>
      <c r="H1914" s="34" t="s">
        <v>13</v>
      </c>
      <c r="I1914" s="35">
        <v>0.98440000000000005</v>
      </c>
      <c r="J1914" s="36">
        <v>851830.4</v>
      </c>
      <c r="K1914" s="19">
        <f t="shared" si="29"/>
        <v>1277583.3999999999</v>
      </c>
      <c r="L1914" s="37">
        <v>106438.25</v>
      </c>
      <c r="M1914" s="38"/>
    </row>
    <row r="1915" spans="1:13" s="39" customFormat="1" ht="12.95" customHeight="1" x14ac:dyDescent="0.25">
      <c r="A1915" s="226"/>
      <c r="B1915" s="29">
        <v>3614</v>
      </c>
      <c r="C1915" s="30">
        <v>22</v>
      </c>
      <c r="D1915" s="32" t="s">
        <v>4885</v>
      </c>
      <c r="E1915" s="32" t="s">
        <v>4886</v>
      </c>
      <c r="F1915" s="32" t="s">
        <v>4887</v>
      </c>
      <c r="G1915" s="33" t="s">
        <v>12</v>
      </c>
      <c r="H1915" s="34" t="s">
        <v>13</v>
      </c>
      <c r="I1915" s="35">
        <v>0.97840000000000005</v>
      </c>
      <c r="J1915" s="36">
        <v>846640.4</v>
      </c>
      <c r="K1915" s="19">
        <f t="shared" si="29"/>
        <v>1269798.3999999999</v>
      </c>
      <c r="L1915" s="37">
        <v>105789.5</v>
      </c>
      <c r="M1915" s="38"/>
    </row>
    <row r="1916" spans="1:13" s="39" customFormat="1" ht="12.95" customHeight="1" x14ac:dyDescent="0.25">
      <c r="A1916" s="226"/>
      <c r="B1916" s="29">
        <v>3617</v>
      </c>
      <c r="C1916" s="30">
        <v>23</v>
      </c>
      <c r="D1916" s="32" t="s">
        <v>4888</v>
      </c>
      <c r="E1916" s="32" t="s">
        <v>4889</v>
      </c>
      <c r="F1916" s="32" t="s">
        <v>4890</v>
      </c>
      <c r="G1916" s="33" t="s">
        <v>12</v>
      </c>
      <c r="H1916" s="34" t="s">
        <v>13</v>
      </c>
      <c r="I1916" s="35">
        <v>0.98040000000000005</v>
      </c>
      <c r="J1916" s="36">
        <v>848370.4</v>
      </c>
      <c r="K1916" s="19">
        <f t="shared" si="29"/>
        <v>1272393.3999999999</v>
      </c>
      <c r="L1916" s="37">
        <v>106005.75</v>
      </c>
      <c r="M1916" s="38"/>
    </row>
    <row r="1917" spans="1:13" s="39" customFormat="1" ht="12.95" customHeight="1" x14ac:dyDescent="0.25">
      <c r="A1917" s="226"/>
      <c r="B1917" s="29">
        <v>3607</v>
      </c>
      <c r="C1917" s="30">
        <v>24</v>
      </c>
      <c r="D1917" s="32" t="s">
        <v>4891</v>
      </c>
      <c r="E1917" s="32" t="s">
        <v>4892</v>
      </c>
      <c r="F1917" s="32" t="s">
        <v>4893</v>
      </c>
      <c r="G1917" s="33" t="s">
        <v>12</v>
      </c>
      <c r="H1917" s="34" t="s">
        <v>13</v>
      </c>
      <c r="I1917" s="35">
        <v>0.98640000000000005</v>
      </c>
      <c r="J1917" s="36">
        <v>853560.4</v>
      </c>
      <c r="K1917" s="19">
        <f t="shared" si="29"/>
        <v>1280178.3999999999</v>
      </c>
      <c r="L1917" s="37">
        <v>106654.5</v>
      </c>
      <c r="M1917" s="38"/>
    </row>
    <row r="1918" spans="1:13" s="39" customFormat="1" ht="12.95" customHeight="1" x14ac:dyDescent="0.25">
      <c r="A1918" s="226"/>
      <c r="B1918" s="29">
        <v>3619</v>
      </c>
      <c r="C1918" s="30">
        <v>25</v>
      </c>
      <c r="D1918" s="32" t="s">
        <v>4894</v>
      </c>
      <c r="E1918" s="32" t="s">
        <v>4895</v>
      </c>
      <c r="F1918" s="32" t="s">
        <v>4896</v>
      </c>
      <c r="G1918" s="33" t="s">
        <v>12</v>
      </c>
      <c r="H1918" s="34" t="s">
        <v>13</v>
      </c>
      <c r="I1918" s="35">
        <v>0.98240000000000005</v>
      </c>
      <c r="J1918" s="36">
        <v>850100.4</v>
      </c>
      <c r="K1918" s="19">
        <f t="shared" si="29"/>
        <v>1274988.3999999999</v>
      </c>
      <c r="L1918" s="37">
        <v>106222</v>
      </c>
      <c r="M1918" s="38"/>
    </row>
    <row r="1919" spans="1:13" s="39" customFormat="1" ht="12.95" customHeight="1" x14ac:dyDescent="0.25">
      <c r="A1919" s="226"/>
      <c r="B1919" s="29">
        <v>3611</v>
      </c>
      <c r="C1919" s="30">
        <v>26</v>
      </c>
      <c r="D1919" s="42" t="s">
        <v>4897</v>
      </c>
      <c r="E1919" s="42" t="s">
        <v>4898</v>
      </c>
      <c r="F1919" s="42" t="s">
        <v>4899</v>
      </c>
      <c r="G1919" s="27" t="s">
        <v>12</v>
      </c>
      <c r="H1919" s="34" t="s">
        <v>13</v>
      </c>
      <c r="I1919" s="35">
        <v>0.98440000000000005</v>
      </c>
      <c r="J1919" s="36">
        <v>851830.4</v>
      </c>
      <c r="K1919" s="19">
        <f t="shared" si="29"/>
        <v>1277583.3999999999</v>
      </c>
      <c r="L1919" s="37">
        <v>106438.25</v>
      </c>
      <c r="M1919" s="38"/>
    </row>
    <row r="1920" spans="1:13" s="39" customFormat="1" ht="12.95" customHeight="1" x14ac:dyDescent="0.25">
      <c r="A1920" s="226"/>
      <c r="B1920" s="29">
        <v>3603</v>
      </c>
      <c r="C1920" s="30">
        <v>27</v>
      </c>
      <c r="D1920" s="32" t="s">
        <v>4900</v>
      </c>
      <c r="E1920" s="32" t="s">
        <v>4901</v>
      </c>
      <c r="F1920" s="32" t="s">
        <v>4902</v>
      </c>
      <c r="G1920" s="50" t="s">
        <v>12</v>
      </c>
      <c r="H1920" s="34" t="s">
        <v>13</v>
      </c>
      <c r="I1920" s="35">
        <v>0.98440000000000005</v>
      </c>
      <c r="J1920" s="36">
        <v>851830.4</v>
      </c>
      <c r="K1920" s="19">
        <f t="shared" si="29"/>
        <v>1277583.3999999999</v>
      </c>
      <c r="L1920" s="37">
        <v>106438.25</v>
      </c>
      <c r="M1920" s="38"/>
    </row>
    <row r="1921" spans="1:13" s="39" customFormat="1" ht="12.95" customHeight="1" x14ac:dyDescent="0.25">
      <c r="A1921" s="226"/>
      <c r="B1921" s="29">
        <v>3610</v>
      </c>
      <c r="C1921" s="30">
        <v>28</v>
      </c>
      <c r="D1921" s="42" t="s">
        <v>4903</v>
      </c>
      <c r="E1921" s="42" t="s">
        <v>4904</v>
      </c>
      <c r="F1921" s="42" t="s">
        <v>4905</v>
      </c>
      <c r="G1921" s="27" t="s">
        <v>12</v>
      </c>
      <c r="H1921" s="34" t="s">
        <v>13</v>
      </c>
      <c r="I1921" s="35">
        <v>0.98440000000000005</v>
      </c>
      <c r="J1921" s="36">
        <v>851830.4</v>
      </c>
      <c r="K1921" s="19">
        <f t="shared" si="29"/>
        <v>1277583.3999999999</v>
      </c>
      <c r="L1921" s="37">
        <v>106438.25</v>
      </c>
      <c r="M1921" s="38"/>
    </row>
    <row r="1922" spans="1:13" s="39" customFormat="1" ht="12.95" customHeight="1" x14ac:dyDescent="0.25">
      <c r="A1922" s="227"/>
      <c r="B1922" s="29">
        <v>3600</v>
      </c>
      <c r="C1922" s="30">
        <v>29</v>
      </c>
      <c r="D1922" s="53" t="s">
        <v>4906</v>
      </c>
      <c r="E1922" s="53" t="s">
        <v>4907</v>
      </c>
      <c r="F1922" s="53" t="s">
        <v>4908</v>
      </c>
      <c r="G1922" s="27" t="s">
        <v>12</v>
      </c>
      <c r="H1922" s="34" t="s">
        <v>13</v>
      </c>
      <c r="I1922" s="35">
        <v>0.98040000000000005</v>
      </c>
      <c r="J1922" s="36">
        <v>848370.4</v>
      </c>
      <c r="K1922" s="19">
        <f t="shared" si="29"/>
        <v>1272393.3999999999</v>
      </c>
      <c r="L1922" s="37">
        <v>106005.75</v>
      </c>
      <c r="M1922" s="38"/>
    </row>
    <row r="1923" spans="1:13" s="39" customFormat="1" ht="12.95" customHeight="1" x14ac:dyDescent="0.25">
      <c r="A1923" s="225" t="s">
        <v>4909</v>
      </c>
      <c r="B1923" s="29"/>
      <c r="C1923" s="30"/>
      <c r="D1923" s="31" t="s">
        <v>11</v>
      </c>
      <c r="E1923" s="32"/>
      <c r="F1923" s="32"/>
      <c r="G1923" s="33"/>
      <c r="H1923" s="34"/>
      <c r="I1923" s="35"/>
      <c r="J1923" s="36"/>
      <c r="K1923" s="19"/>
      <c r="L1923" s="37"/>
      <c r="M1923" s="38"/>
    </row>
    <row r="1924" spans="1:13" s="39" customFormat="1" ht="12.95" customHeight="1" x14ac:dyDescent="0.25">
      <c r="A1924" s="227"/>
      <c r="B1924" s="29">
        <v>5600</v>
      </c>
      <c r="C1924" s="30">
        <v>1</v>
      </c>
      <c r="D1924" s="42" t="s">
        <v>4910</v>
      </c>
      <c r="E1924" s="42" t="s">
        <v>4911</v>
      </c>
      <c r="F1924" s="42" t="s">
        <v>4912</v>
      </c>
      <c r="G1924" s="33" t="s">
        <v>12</v>
      </c>
      <c r="H1924" s="34" t="s">
        <v>13</v>
      </c>
      <c r="I1924" s="35">
        <v>0.995</v>
      </c>
      <c r="J1924" s="36">
        <v>861215.64</v>
      </c>
      <c r="K1924" s="19">
        <f t="shared" si="29"/>
        <v>1291553.1599999999</v>
      </c>
      <c r="L1924" s="37">
        <v>107584.38</v>
      </c>
      <c r="M1924" s="38"/>
    </row>
    <row r="1925" spans="1:13" s="39" customFormat="1" ht="12.95" customHeight="1" x14ac:dyDescent="0.25">
      <c r="A1925" s="225" t="s">
        <v>4913</v>
      </c>
      <c r="B1925" s="29"/>
      <c r="C1925" s="30"/>
      <c r="D1925" s="31" t="s">
        <v>126</v>
      </c>
      <c r="E1925" s="42"/>
      <c r="F1925" s="42"/>
      <c r="G1925" s="33"/>
      <c r="H1925" s="34"/>
      <c r="I1925" s="35"/>
      <c r="J1925" s="36"/>
      <c r="K1925" s="19"/>
      <c r="L1925" s="37"/>
      <c r="M1925" s="38"/>
    </row>
    <row r="1926" spans="1:13" s="39" customFormat="1" ht="12.95" customHeight="1" x14ac:dyDescent="0.25">
      <c r="A1926" s="226"/>
      <c r="B1926" s="29">
        <v>3804</v>
      </c>
      <c r="C1926" s="30">
        <v>1</v>
      </c>
      <c r="D1926" s="32" t="s">
        <v>4914</v>
      </c>
      <c r="E1926" s="32" t="s">
        <v>4915</v>
      </c>
      <c r="F1926" s="32" t="s">
        <v>3082</v>
      </c>
      <c r="G1926" s="33" t="s">
        <v>130</v>
      </c>
      <c r="H1926" s="34" t="s">
        <v>13</v>
      </c>
      <c r="I1926" s="35">
        <v>0.96020000000000005</v>
      </c>
      <c r="J1926" s="36">
        <v>404948.5</v>
      </c>
      <c r="K1926" s="19">
        <f t="shared" si="29"/>
        <v>612607.74</v>
      </c>
      <c r="L1926" s="37">
        <v>51914.81</v>
      </c>
      <c r="M1926" s="38"/>
    </row>
    <row r="1927" spans="1:13" s="39" customFormat="1" ht="12.95" customHeight="1" x14ac:dyDescent="0.25">
      <c r="A1927" s="226"/>
      <c r="B1927" s="29">
        <v>3836</v>
      </c>
      <c r="C1927" s="30">
        <v>2</v>
      </c>
      <c r="D1927" s="32" t="s">
        <v>4916</v>
      </c>
      <c r="E1927" s="32" t="s">
        <v>4917</v>
      </c>
      <c r="F1927" s="32" t="s">
        <v>4918</v>
      </c>
      <c r="G1927" s="33" t="s">
        <v>130</v>
      </c>
      <c r="H1927" s="34" t="s">
        <v>13</v>
      </c>
      <c r="I1927" s="35">
        <v>0.96419999999999995</v>
      </c>
      <c r="J1927" s="36">
        <v>409273.86000000004</v>
      </c>
      <c r="K1927" s="19">
        <f t="shared" si="29"/>
        <v>617798.18000000005</v>
      </c>
      <c r="L1927" s="37">
        <v>52131.08</v>
      </c>
      <c r="M1927" s="38"/>
    </row>
    <row r="1928" spans="1:13" s="39" customFormat="1" ht="12.95" customHeight="1" x14ac:dyDescent="0.25">
      <c r="A1928" s="226"/>
      <c r="B1928" s="29"/>
      <c r="C1928" s="30"/>
      <c r="D1928" s="31" t="s">
        <v>11</v>
      </c>
      <c r="E1928" s="32"/>
      <c r="F1928" s="32"/>
      <c r="G1928" s="33"/>
      <c r="H1928" s="34"/>
      <c r="I1928" s="35"/>
      <c r="J1928" s="36"/>
      <c r="K1928" s="19"/>
      <c r="L1928" s="37"/>
      <c r="M1928" s="38"/>
    </row>
    <row r="1929" spans="1:13" s="39" customFormat="1" ht="12.95" customHeight="1" x14ac:dyDescent="0.25">
      <c r="A1929" s="226"/>
      <c r="B1929" s="29">
        <v>3811</v>
      </c>
      <c r="C1929" s="30">
        <v>1</v>
      </c>
      <c r="D1929" s="32" t="s">
        <v>2624</v>
      </c>
      <c r="E1929" s="32" t="s">
        <v>2625</v>
      </c>
      <c r="F1929" s="32" t="s">
        <v>4919</v>
      </c>
      <c r="G1929" s="33" t="s">
        <v>12</v>
      </c>
      <c r="H1929" s="34" t="s">
        <v>13</v>
      </c>
      <c r="I1929" s="35">
        <v>0.98640000000000005</v>
      </c>
      <c r="J1929" s="36">
        <v>849321.87</v>
      </c>
      <c r="K1929" s="19">
        <f t="shared" ref="K1929:K1992" si="30">ROUND(J1929+L1929*4,2)</f>
        <v>1275939.8700000001</v>
      </c>
      <c r="L1929" s="37">
        <v>106654.5</v>
      </c>
      <c r="M1929" s="38"/>
    </row>
    <row r="1930" spans="1:13" s="39" customFormat="1" ht="12.95" customHeight="1" x14ac:dyDescent="0.25">
      <c r="A1930" s="226"/>
      <c r="B1930" s="29">
        <v>3832</v>
      </c>
      <c r="C1930" s="30">
        <v>2</v>
      </c>
      <c r="D1930" s="32" t="s">
        <v>4920</v>
      </c>
      <c r="E1930" s="32" t="s">
        <v>4921</v>
      </c>
      <c r="F1930" s="32" t="s">
        <v>4922</v>
      </c>
      <c r="G1930" s="33" t="s">
        <v>12</v>
      </c>
      <c r="H1930" s="34" t="s">
        <v>13</v>
      </c>
      <c r="I1930" s="35">
        <v>0.58640000000000003</v>
      </c>
      <c r="J1930" s="36">
        <v>721193.76</v>
      </c>
      <c r="K1930" s="19">
        <f t="shared" si="30"/>
        <v>974811.76</v>
      </c>
      <c r="L1930" s="37">
        <v>63404.5</v>
      </c>
      <c r="M1930" s="38"/>
    </row>
    <row r="1931" spans="1:13" s="39" customFormat="1" ht="12.95" customHeight="1" x14ac:dyDescent="0.25">
      <c r="A1931" s="226"/>
      <c r="B1931" s="29">
        <v>3821</v>
      </c>
      <c r="C1931" s="30">
        <v>3</v>
      </c>
      <c r="D1931" s="32" t="s">
        <v>4923</v>
      </c>
      <c r="E1931" s="32" t="s">
        <v>4924</v>
      </c>
      <c r="F1931" s="32" t="s">
        <v>4925</v>
      </c>
      <c r="G1931" s="33" t="s">
        <v>12</v>
      </c>
      <c r="H1931" s="34" t="s">
        <v>13</v>
      </c>
      <c r="I1931" s="35">
        <v>0.96619999999999995</v>
      </c>
      <c r="J1931" s="36">
        <v>817403.39</v>
      </c>
      <c r="K1931" s="19">
        <f t="shared" si="30"/>
        <v>1235284.9099999999</v>
      </c>
      <c r="L1931" s="37">
        <v>104470.38</v>
      </c>
      <c r="M1931" s="38"/>
    </row>
    <row r="1932" spans="1:13" s="39" customFormat="1" ht="12.95" customHeight="1" x14ac:dyDescent="0.25">
      <c r="A1932" s="226"/>
      <c r="B1932" s="29">
        <v>3817</v>
      </c>
      <c r="C1932" s="30">
        <v>4</v>
      </c>
      <c r="D1932" s="32" t="s">
        <v>4926</v>
      </c>
      <c r="E1932" s="32" t="s">
        <v>4927</v>
      </c>
      <c r="F1932" s="32" t="s">
        <v>4133</v>
      </c>
      <c r="G1932" s="33" t="s">
        <v>12</v>
      </c>
      <c r="H1932" s="34" t="s">
        <v>13</v>
      </c>
      <c r="I1932" s="35">
        <v>0.96020000000000005</v>
      </c>
      <c r="J1932" s="36">
        <v>813510.91</v>
      </c>
      <c r="K1932" s="19">
        <f t="shared" si="30"/>
        <v>1228797.43</v>
      </c>
      <c r="L1932" s="37">
        <v>103821.63</v>
      </c>
      <c r="M1932" s="38"/>
    </row>
    <row r="1933" spans="1:13" s="39" customFormat="1" ht="12.95" customHeight="1" x14ac:dyDescent="0.25">
      <c r="A1933" s="226"/>
      <c r="B1933" s="29">
        <v>3830</v>
      </c>
      <c r="C1933" s="30">
        <v>5</v>
      </c>
      <c r="D1933" s="32" t="s">
        <v>4928</v>
      </c>
      <c r="E1933" s="32" t="s">
        <v>4929</v>
      </c>
      <c r="F1933" s="32" t="s">
        <v>4930</v>
      </c>
      <c r="G1933" s="33" t="s">
        <v>12</v>
      </c>
      <c r="H1933" s="34" t="s">
        <v>13</v>
      </c>
      <c r="I1933" s="35">
        <v>0.96419999999999995</v>
      </c>
      <c r="J1933" s="36">
        <v>817187.14</v>
      </c>
      <c r="K1933" s="19">
        <f t="shared" si="30"/>
        <v>1234203.6599999999</v>
      </c>
      <c r="L1933" s="37">
        <v>104254.13</v>
      </c>
      <c r="M1933" s="38"/>
    </row>
    <row r="1934" spans="1:13" s="39" customFormat="1" ht="12.95" customHeight="1" x14ac:dyDescent="0.25">
      <c r="A1934" s="226"/>
      <c r="B1934" s="29">
        <v>3810</v>
      </c>
      <c r="C1934" s="30">
        <v>6</v>
      </c>
      <c r="D1934" s="32" t="s">
        <v>916</v>
      </c>
      <c r="E1934" s="32" t="s">
        <v>4931</v>
      </c>
      <c r="F1934" s="32" t="s">
        <v>4932</v>
      </c>
      <c r="G1934" s="33" t="s">
        <v>12</v>
      </c>
      <c r="H1934" s="34" t="s">
        <v>13</v>
      </c>
      <c r="I1934" s="35">
        <v>0.98640000000000005</v>
      </c>
      <c r="J1934" s="36">
        <v>850943.76</v>
      </c>
      <c r="K1934" s="19">
        <f t="shared" si="30"/>
        <v>1277561.76</v>
      </c>
      <c r="L1934" s="37">
        <v>106654.5</v>
      </c>
      <c r="M1934" s="38"/>
    </row>
    <row r="1935" spans="1:13" s="39" customFormat="1" ht="12.95" customHeight="1" x14ac:dyDescent="0.25">
      <c r="A1935" s="226"/>
      <c r="B1935" s="29">
        <v>3808</v>
      </c>
      <c r="C1935" s="30">
        <v>7</v>
      </c>
      <c r="D1935" s="32" t="s">
        <v>1741</v>
      </c>
      <c r="E1935" s="32" t="s">
        <v>1661</v>
      </c>
      <c r="F1935" s="32" t="s">
        <v>4933</v>
      </c>
      <c r="G1935" s="33" t="s">
        <v>12</v>
      </c>
      <c r="H1935" s="34" t="s">
        <v>13</v>
      </c>
      <c r="I1935" s="35">
        <v>0.96619999999999995</v>
      </c>
      <c r="J1935" s="36">
        <v>819349.66</v>
      </c>
      <c r="K1935" s="19">
        <f t="shared" si="30"/>
        <v>1237231.18</v>
      </c>
      <c r="L1935" s="37">
        <v>104470.38</v>
      </c>
      <c r="M1935" s="38"/>
    </row>
    <row r="1936" spans="1:13" s="39" customFormat="1" ht="12.95" customHeight="1" x14ac:dyDescent="0.25">
      <c r="A1936" s="226"/>
      <c r="B1936" s="29">
        <v>3824</v>
      </c>
      <c r="C1936" s="30">
        <v>8</v>
      </c>
      <c r="D1936" s="32" t="s">
        <v>1015</v>
      </c>
      <c r="E1936" s="32" t="s">
        <v>1016</v>
      </c>
      <c r="F1936" s="32" t="s">
        <v>4934</v>
      </c>
      <c r="G1936" s="33" t="s">
        <v>12</v>
      </c>
      <c r="H1936" s="34" t="s">
        <v>13</v>
      </c>
      <c r="I1936" s="35">
        <v>0.96619999999999995</v>
      </c>
      <c r="J1936" s="36">
        <v>817835.91</v>
      </c>
      <c r="K1936" s="19">
        <f t="shared" si="30"/>
        <v>1235717.43</v>
      </c>
      <c r="L1936" s="37">
        <v>104470.38</v>
      </c>
      <c r="M1936" s="38"/>
    </row>
    <row r="1937" spans="1:13" s="39" customFormat="1" ht="12.95" customHeight="1" x14ac:dyDescent="0.25">
      <c r="A1937" s="226"/>
      <c r="B1937" s="29">
        <v>3837</v>
      </c>
      <c r="C1937" s="30">
        <v>9</v>
      </c>
      <c r="D1937" s="32" t="s">
        <v>4935</v>
      </c>
      <c r="E1937" s="32" t="s">
        <v>4936</v>
      </c>
      <c r="F1937" s="32" t="s">
        <v>4937</v>
      </c>
      <c r="G1937" s="33" t="s">
        <v>12</v>
      </c>
      <c r="H1937" s="34" t="s">
        <v>13</v>
      </c>
      <c r="I1937" s="35">
        <v>0.96419999999999995</v>
      </c>
      <c r="J1937" s="36">
        <v>817187.14</v>
      </c>
      <c r="K1937" s="19">
        <f t="shared" si="30"/>
        <v>1234203.6599999999</v>
      </c>
      <c r="L1937" s="37">
        <v>104254.13</v>
      </c>
      <c r="M1937" s="38"/>
    </row>
    <row r="1938" spans="1:13" s="39" customFormat="1" ht="12.95" customHeight="1" x14ac:dyDescent="0.25">
      <c r="A1938" s="226"/>
      <c r="B1938" s="29">
        <v>3820</v>
      </c>
      <c r="C1938" s="30">
        <v>10</v>
      </c>
      <c r="D1938" s="32" t="s">
        <v>4938</v>
      </c>
      <c r="E1938" s="32" t="s">
        <v>4939</v>
      </c>
      <c r="F1938" s="32" t="s">
        <v>4940</v>
      </c>
      <c r="G1938" s="33" t="s">
        <v>12</v>
      </c>
      <c r="H1938" s="34" t="s">
        <v>13</v>
      </c>
      <c r="I1938" s="35">
        <v>0.96619999999999995</v>
      </c>
      <c r="J1938" s="36">
        <v>817403.39</v>
      </c>
      <c r="K1938" s="19">
        <f t="shared" si="30"/>
        <v>1235284.9099999999</v>
      </c>
      <c r="L1938" s="37">
        <v>104470.38</v>
      </c>
      <c r="M1938" s="38"/>
    </row>
    <row r="1939" spans="1:13" s="39" customFormat="1" ht="12.95" customHeight="1" x14ac:dyDescent="0.25">
      <c r="A1939" s="226"/>
      <c r="B1939" s="29">
        <v>3835</v>
      </c>
      <c r="C1939" s="30">
        <v>11</v>
      </c>
      <c r="D1939" s="42" t="s">
        <v>4941</v>
      </c>
      <c r="E1939" s="42" t="s">
        <v>4942</v>
      </c>
      <c r="F1939" s="42" t="s">
        <v>4106</v>
      </c>
      <c r="G1939" s="33" t="s">
        <v>12</v>
      </c>
      <c r="H1939" s="34" t="s">
        <v>13</v>
      </c>
      <c r="I1939" s="35">
        <v>0.96619999999999995</v>
      </c>
      <c r="J1939" s="36">
        <v>820409.29</v>
      </c>
      <c r="K1939" s="19">
        <f t="shared" si="30"/>
        <v>1238290.81</v>
      </c>
      <c r="L1939" s="37">
        <v>104470.38</v>
      </c>
      <c r="M1939" s="38"/>
    </row>
    <row r="1940" spans="1:13" s="39" customFormat="1" ht="12.95" customHeight="1" x14ac:dyDescent="0.25">
      <c r="A1940" s="226"/>
      <c r="B1940" s="29">
        <v>3812</v>
      </c>
      <c r="C1940" s="30">
        <v>12</v>
      </c>
      <c r="D1940" s="32" t="s">
        <v>4943</v>
      </c>
      <c r="E1940" s="32" t="s">
        <v>4944</v>
      </c>
      <c r="F1940" s="32" t="s">
        <v>4945</v>
      </c>
      <c r="G1940" s="33" t="s">
        <v>12</v>
      </c>
      <c r="H1940" s="34" t="s">
        <v>13</v>
      </c>
      <c r="I1940" s="35">
        <v>0.96020000000000005</v>
      </c>
      <c r="J1940" s="36">
        <v>814159.66</v>
      </c>
      <c r="K1940" s="19">
        <f t="shared" si="30"/>
        <v>1229446.18</v>
      </c>
      <c r="L1940" s="37">
        <v>103821.63</v>
      </c>
      <c r="M1940" s="38"/>
    </row>
    <row r="1941" spans="1:13" s="39" customFormat="1" ht="12.95" customHeight="1" x14ac:dyDescent="0.25">
      <c r="A1941" s="226"/>
      <c r="B1941" s="29">
        <v>3809</v>
      </c>
      <c r="C1941" s="30">
        <v>13</v>
      </c>
      <c r="D1941" s="32" t="s">
        <v>4946</v>
      </c>
      <c r="E1941" s="32" t="s">
        <v>4947</v>
      </c>
      <c r="F1941" s="32" t="s">
        <v>4948</v>
      </c>
      <c r="G1941" s="33" t="s">
        <v>12</v>
      </c>
      <c r="H1941" s="34" t="s">
        <v>13</v>
      </c>
      <c r="I1941" s="35">
        <v>0.96619999999999995</v>
      </c>
      <c r="J1941" s="36">
        <v>817835.91</v>
      </c>
      <c r="K1941" s="19">
        <f t="shared" si="30"/>
        <v>1235717.43</v>
      </c>
      <c r="L1941" s="37">
        <v>104470.38</v>
      </c>
      <c r="M1941" s="38"/>
    </row>
    <row r="1942" spans="1:13" s="39" customFormat="1" ht="12.95" customHeight="1" x14ac:dyDescent="0.25">
      <c r="A1942" s="226"/>
      <c r="B1942" s="29">
        <v>3839</v>
      </c>
      <c r="C1942" s="30">
        <v>14</v>
      </c>
      <c r="D1942" s="32" t="s">
        <v>4949</v>
      </c>
      <c r="E1942" s="32" t="s">
        <v>4950</v>
      </c>
      <c r="F1942" s="32" t="s">
        <v>4951</v>
      </c>
      <c r="G1942" s="33" t="s">
        <v>12</v>
      </c>
      <c r="H1942" s="34" t="s">
        <v>13</v>
      </c>
      <c r="I1942" s="35">
        <v>0.96619999999999995</v>
      </c>
      <c r="J1942" s="36">
        <v>821836.52</v>
      </c>
      <c r="K1942" s="19">
        <f t="shared" si="30"/>
        <v>1239718.04</v>
      </c>
      <c r="L1942" s="37">
        <v>104470.38</v>
      </c>
      <c r="M1942" s="38"/>
    </row>
    <row r="1943" spans="1:13" s="39" customFormat="1" ht="12.95" customHeight="1" x14ac:dyDescent="0.25">
      <c r="A1943" s="226"/>
      <c r="B1943" s="29">
        <v>3801</v>
      </c>
      <c r="C1943" s="30">
        <v>15</v>
      </c>
      <c r="D1943" s="32" t="s">
        <v>328</v>
      </c>
      <c r="E1943" s="32" t="s">
        <v>329</v>
      </c>
      <c r="F1943" s="32" t="s">
        <v>4952</v>
      </c>
      <c r="G1943" s="33" t="s">
        <v>12</v>
      </c>
      <c r="H1943" s="34" t="s">
        <v>13</v>
      </c>
      <c r="I1943" s="35">
        <v>0.98640000000000005</v>
      </c>
      <c r="J1943" s="36">
        <v>845861.87</v>
      </c>
      <c r="K1943" s="19">
        <f t="shared" si="30"/>
        <v>1272479.8700000001</v>
      </c>
      <c r="L1943" s="37">
        <v>106654.5</v>
      </c>
      <c r="M1943" s="38"/>
    </row>
    <row r="1944" spans="1:13" s="39" customFormat="1" ht="12.95" customHeight="1" x14ac:dyDescent="0.25">
      <c r="A1944" s="226"/>
      <c r="B1944" s="29">
        <v>3841</v>
      </c>
      <c r="C1944" s="30">
        <v>16</v>
      </c>
      <c r="D1944" s="32" t="s">
        <v>4953</v>
      </c>
      <c r="E1944" s="32" t="s">
        <v>4954</v>
      </c>
      <c r="F1944" s="32" t="s">
        <v>4955</v>
      </c>
      <c r="G1944" s="33" t="s">
        <v>12</v>
      </c>
      <c r="H1944" s="34" t="s">
        <v>13</v>
      </c>
      <c r="I1944" s="35">
        <v>0.55620000000000003</v>
      </c>
      <c r="J1944" s="36">
        <v>464072.52</v>
      </c>
      <c r="K1944" s="19">
        <f t="shared" si="30"/>
        <v>704629.04</v>
      </c>
      <c r="L1944" s="37">
        <v>60139.13</v>
      </c>
      <c r="M1944" s="38"/>
    </row>
    <row r="1945" spans="1:13" s="39" customFormat="1" ht="12.95" customHeight="1" x14ac:dyDescent="0.25">
      <c r="A1945" s="226"/>
      <c r="B1945" s="29">
        <v>3813</v>
      </c>
      <c r="C1945" s="30">
        <v>17</v>
      </c>
      <c r="D1945" s="42" t="s">
        <v>1380</v>
      </c>
      <c r="E1945" s="42" t="s">
        <v>1381</v>
      </c>
      <c r="F1945" s="42" t="s">
        <v>4956</v>
      </c>
      <c r="G1945" s="33" t="s">
        <v>12</v>
      </c>
      <c r="H1945" s="34" t="s">
        <v>13</v>
      </c>
      <c r="I1945" s="35">
        <v>0.97419999999999995</v>
      </c>
      <c r="J1945" s="36">
        <v>823674.66</v>
      </c>
      <c r="K1945" s="19">
        <f t="shared" si="30"/>
        <v>1245016.18</v>
      </c>
      <c r="L1945" s="37">
        <v>105335.38</v>
      </c>
      <c r="M1945" s="38"/>
    </row>
    <row r="1946" spans="1:13" s="39" customFormat="1" ht="12.95" customHeight="1" x14ac:dyDescent="0.2">
      <c r="A1946" s="226"/>
      <c r="B1946" s="29">
        <v>3831</v>
      </c>
      <c r="C1946" s="30">
        <v>18</v>
      </c>
      <c r="D1946" s="65" t="s">
        <v>4957</v>
      </c>
      <c r="E1946" s="65" t="s">
        <v>4958</v>
      </c>
      <c r="F1946" s="65" t="s">
        <v>4959</v>
      </c>
      <c r="G1946" s="33" t="s">
        <v>12</v>
      </c>
      <c r="H1946" s="34" t="s">
        <v>13</v>
      </c>
      <c r="I1946" s="35">
        <v>0.96630000000000005</v>
      </c>
      <c r="J1946" s="36">
        <v>820301.1399999999</v>
      </c>
      <c r="K1946" s="19">
        <f t="shared" si="30"/>
        <v>1238225.8999999999</v>
      </c>
      <c r="L1946" s="37">
        <v>104481.19</v>
      </c>
      <c r="M1946" s="38"/>
    </row>
    <row r="1947" spans="1:13" s="39" customFormat="1" ht="12.95" customHeight="1" x14ac:dyDescent="0.25">
      <c r="A1947" s="226"/>
      <c r="B1947" s="29">
        <v>3828</v>
      </c>
      <c r="C1947" s="30">
        <v>19</v>
      </c>
      <c r="D1947" s="42" t="s">
        <v>4960</v>
      </c>
      <c r="E1947" s="42" t="s">
        <v>4961</v>
      </c>
      <c r="F1947" s="42" t="s">
        <v>4962</v>
      </c>
      <c r="G1947" s="33" t="s">
        <v>12</v>
      </c>
      <c r="H1947" s="34" t="s">
        <v>13</v>
      </c>
      <c r="I1947" s="35">
        <v>0.96619999999999995</v>
      </c>
      <c r="J1947" s="36">
        <v>826161.52</v>
      </c>
      <c r="K1947" s="19">
        <f t="shared" si="30"/>
        <v>1244043.04</v>
      </c>
      <c r="L1947" s="37">
        <v>104470.38</v>
      </c>
      <c r="M1947" s="38"/>
    </row>
    <row r="1948" spans="1:13" s="39" customFormat="1" ht="12.95" customHeight="1" x14ac:dyDescent="0.25">
      <c r="A1948" s="226"/>
      <c r="B1948" s="29">
        <v>3807</v>
      </c>
      <c r="C1948" s="30">
        <v>20</v>
      </c>
      <c r="D1948" s="32" t="s">
        <v>4963</v>
      </c>
      <c r="E1948" s="32" t="s">
        <v>4964</v>
      </c>
      <c r="F1948" s="32" t="s">
        <v>4965</v>
      </c>
      <c r="G1948" s="33" t="s">
        <v>12</v>
      </c>
      <c r="H1948" s="34" t="s">
        <v>13</v>
      </c>
      <c r="I1948" s="35">
        <v>0.98019999999999996</v>
      </c>
      <c r="J1948" s="36">
        <v>826269.66</v>
      </c>
      <c r="K1948" s="19">
        <f t="shared" si="30"/>
        <v>1250206.18</v>
      </c>
      <c r="L1948" s="37">
        <v>105984.13</v>
      </c>
      <c r="M1948" s="38"/>
    </row>
    <row r="1949" spans="1:13" s="39" customFormat="1" ht="12.95" customHeight="1" x14ac:dyDescent="0.25">
      <c r="A1949" s="226"/>
      <c r="B1949" s="29">
        <v>3803</v>
      </c>
      <c r="C1949" s="30">
        <v>21</v>
      </c>
      <c r="D1949" s="32" t="s">
        <v>4966</v>
      </c>
      <c r="E1949" s="32" t="s">
        <v>4967</v>
      </c>
      <c r="F1949" s="32" t="s">
        <v>4968</v>
      </c>
      <c r="G1949" s="33" t="s">
        <v>12</v>
      </c>
      <c r="H1949" s="34" t="s">
        <v>13</v>
      </c>
      <c r="I1949" s="35">
        <v>0.96619999999999995</v>
      </c>
      <c r="J1949" s="36">
        <v>824539.66</v>
      </c>
      <c r="K1949" s="19">
        <f t="shared" si="30"/>
        <v>1242421.18</v>
      </c>
      <c r="L1949" s="37">
        <v>104470.38</v>
      </c>
      <c r="M1949" s="38"/>
    </row>
    <row r="1950" spans="1:13" s="39" customFormat="1" ht="12.95" customHeight="1" x14ac:dyDescent="0.25">
      <c r="A1950" s="226"/>
      <c r="B1950" s="29">
        <v>3815</v>
      </c>
      <c r="C1950" s="30">
        <v>22</v>
      </c>
      <c r="D1950" s="32" t="s">
        <v>4969</v>
      </c>
      <c r="E1950" s="32" t="s">
        <v>4970</v>
      </c>
      <c r="F1950" s="32" t="s">
        <v>4083</v>
      </c>
      <c r="G1950" s="33" t="s">
        <v>12</v>
      </c>
      <c r="H1950" s="34" t="s">
        <v>13</v>
      </c>
      <c r="I1950" s="35">
        <v>0.98640000000000005</v>
      </c>
      <c r="J1950" s="36">
        <v>850900.52</v>
      </c>
      <c r="K1950" s="19">
        <f t="shared" si="30"/>
        <v>1277518.52</v>
      </c>
      <c r="L1950" s="37">
        <v>106654.5</v>
      </c>
      <c r="M1950" s="38"/>
    </row>
    <row r="1951" spans="1:13" s="39" customFormat="1" ht="12.95" customHeight="1" x14ac:dyDescent="0.25">
      <c r="A1951" s="226"/>
      <c r="B1951" s="29">
        <v>3834</v>
      </c>
      <c r="C1951" s="30">
        <v>23</v>
      </c>
      <c r="D1951" s="32" t="s">
        <v>4971</v>
      </c>
      <c r="E1951" s="32" t="s">
        <v>4972</v>
      </c>
      <c r="F1951" s="32" t="s">
        <v>2993</v>
      </c>
      <c r="G1951" s="33" t="s">
        <v>12</v>
      </c>
      <c r="H1951" s="34" t="s">
        <v>13</v>
      </c>
      <c r="I1951" s="35">
        <v>0.98040000000000005</v>
      </c>
      <c r="J1951" s="36">
        <v>845321.26</v>
      </c>
      <c r="K1951" s="19">
        <f t="shared" si="30"/>
        <v>1269344.26</v>
      </c>
      <c r="L1951" s="37">
        <v>106005.75</v>
      </c>
      <c r="M1951" s="38"/>
    </row>
    <row r="1952" spans="1:13" s="39" customFormat="1" ht="12.95" customHeight="1" x14ac:dyDescent="0.25">
      <c r="A1952" s="226"/>
      <c r="B1952" s="29">
        <v>3823</v>
      </c>
      <c r="C1952" s="30">
        <v>24</v>
      </c>
      <c r="D1952" s="32" t="s">
        <v>4973</v>
      </c>
      <c r="E1952" s="32" t="s">
        <v>4974</v>
      </c>
      <c r="F1952" s="32" t="s">
        <v>4975</v>
      </c>
      <c r="G1952" s="33" t="s">
        <v>12</v>
      </c>
      <c r="H1952" s="34" t="s">
        <v>13</v>
      </c>
      <c r="I1952" s="35">
        <v>0.97619999999999996</v>
      </c>
      <c r="J1952" s="36">
        <v>825404.66</v>
      </c>
      <c r="K1952" s="19">
        <f t="shared" si="30"/>
        <v>1247611.18</v>
      </c>
      <c r="L1952" s="37">
        <v>105551.63</v>
      </c>
      <c r="M1952" s="38"/>
    </row>
    <row r="1953" spans="1:13" s="39" customFormat="1" ht="12.95" customHeight="1" x14ac:dyDescent="0.25">
      <c r="A1953" s="226"/>
      <c r="B1953" s="29">
        <v>3826</v>
      </c>
      <c r="C1953" s="30">
        <v>25</v>
      </c>
      <c r="D1953" s="32" t="s">
        <v>4976</v>
      </c>
      <c r="E1953" s="32" t="s">
        <v>4977</v>
      </c>
      <c r="F1953" s="32" t="s">
        <v>4978</v>
      </c>
      <c r="G1953" s="33" t="s">
        <v>12</v>
      </c>
      <c r="H1953" s="34" t="s">
        <v>13</v>
      </c>
      <c r="I1953" s="35">
        <v>0.98939999999999995</v>
      </c>
      <c r="J1953" s="36">
        <v>852198.04</v>
      </c>
      <c r="K1953" s="19">
        <f t="shared" si="30"/>
        <v>1280113.56</v>
      </c>
      <c r="L1953" s="37">
        <v>106978.88</v>
      </c>
      <c r="M1953" s="38"/>
    </row>
    <row r="1954" spans="1:13" s="39" customFormat="1" ht="12.95" customHeight="1" x14ac:dyDescent="0.25">
      <c r="A1954" s="226"/>
      <c r="B1954" s="29">
        <v>3838</v>
      </c>
      <c r="C1954" s="30">
        <v>26</v>
      </c>
      <c r="D1954" s="32" t="s">
        <v>4979</v>
      </c>
      <c r="E1954" s="32" t="s">
        <v>4980</v>
      </c>
      <c r="F1954" s="32" t="s">
        <v>4981</v>
      </c>
      <c r="G1954" s="33" t="s">
        <v>12</v>
      </c>
      <c r="H1954" s="34" t="s">
        <v>13</v>
      </c>
      <c r="I1954" s="35">
        <v>0.98619999999999997</v>
      </c>
      <c r="J1954" s="36">
        <v>705926.52</v>
      </c>
      <c r="K1954" s="19">
        <f t="shared" si="30"/>
        <v>1132458.04</v>
      </c>
      <c r="L1954" s="37">
        <v>106632.88</v>
      </c>
      <c r="M1954" s="38"/>
    </row>
    <row r="1955" spans="1:13" s="39" customFormat="1" ht="12.95" customHeight="1" x14ac:dyDescent="0.25">
      <c r="A1955" s="226"/>
      <c r="B1955" s="29">
        <v>3833</v>
      </c>
      <c r="C1955" s="30">
        <v>27</v>
      </c>
      <c r="D1955" s="32" t="s">
        <v>4982</v>
      </c>
      <c r="E1955" s="32" t="s">
        <v>4983</v>
      </c>
      <c r="F1955" s="32" t="s">
        <v>4984</v>
      </c>
      <c r="G1955" s="50" t="s">
        <v>12</v>
      </c>
      <c r="H1955" s="34" t="s">
        <v>13</v>
      </c>
      <c r="I1955" s="35">
        <v>0.97219999999999995</v>
      </c>
      <c r="J1955" s="36">
        <v>827134.66</v>
      </c>
      <c r="K1955" s="19">
        <f t="shared" si="30"/>
        <v>1247611.18</v>
      </c>
      <c r="L1955" s="37">
        <v>105119.13</v>
      </c>
      <c r="M1955" s="38"/>
    </row>
    <row r="1956" spans="1:13" s="39" customFormat="1" ht="12.95" customHeight="1" x14ac:dyDescent="0.25">
      <c r="A1956" s="226"/>
      <c r="B1956" s="29">
        <v>3840</v>
      </c>
      <c r="C1956" s="30">
        <v>28</v>
      </c>
      <c r="D1956" s="32" t="s">
        <v>242</v>
      </c>
      <c r="E1956" s="32" t="s">
        <v>4291</v>
      </c>
      <c r="F1956" s="32" t="s">
        <v>4985</v>
      </c>
      <c r="G1956" s="50" t="s">
        <v>12</v>
      </c>
      <c r="H1956" s="34" t="s">
        <v>13</v>
      </c>
      <c r="I1956" s="35">
        <v>0.98419999999999996</v>
      </c>
      <c r="J1956" s="36">
        <v>834811.52</v>
      </c>
      <c r="K1956" s="19">
        <f t="shared" si="30"/>
        <v>1260478.04</v>
      </c>
      <c r="L1956" s="37">
        <v>106416.63</v>
      </c>
      <c r="M1956" s="38"/>
    </row>
    <row r="1957" spans="1:13" s="39" customFormat="1" ht="12.95" customHeight="1" x14ac:dyDescent="0.25">
      <c r="A1957" s="226"/>
      <c r="B1957" s="29">
        <v>3802</v>
      </c>
      <c r="C1957" s="30">
        <v>29</v>
      </c>
      <c r="D1957" s="53" t="s">
        <v>4986</v>
      </c>
      <c r="E1957" s="53" t="s">
        <v>4987</v>
      </c>
      <c r="F1957" s="53" t="s">
        <v>4988</v>
      </c>
      <c r="G1957" s="50" t="s">
        <v>12</v>
      </c>
      <c r="H1957" s="34" t="s">
        <v>13</v>
      </c>
      <c r="I1957" s="35">
        <v>0.96619999999999995</v>
      </c>
      <c r="J1957" s="36">
        <v>823025.91</v>
      </c>
      <c r="K1957" s="19">
        <f t="shared" si="30"/>
        <v>1240907.43</v>
      </c>
      <c r="L1957" s="37">
        <v>104470.38</v>
      </c>
      <c r="M1957" s="38"/>
    </row>
    <row r="1958" spans="1:13" s="39" customFormat="1" ht="12.95" customHeight="1" x14ac:dyDescent="0.25">
      <c r="A1958" s="226"/>
      <c r="B1958" s="29">
        <v>3819</v>
      </c>
      <c r="C1958" s="30">
        <v>30</v>
      </c>
      <c r="D1958" s="32" t="s">
        <v>963</v>
      </c>
      <c r="E1958" s="32" t="s">
        <v>4989</v>
      </c>
      <c r="F1958" s="32" t="s">
        <v>4990</v>
      </c>
      <c r="G1958" s="50" t="s">
        <v>12</v>
      </c>
      <c r="H1958" s="34" t="s">
        <v>13</v>
      </c>
      <c r="I1958" s="35">
        <v>0.98019999999999996</v>
      </c>
      <c r="J1958" s="36">
        <v>827999.66</v>
      </c>
      <c r="K1958" s="19">
        <f t="shared" si="30"/>
        <v>1251936.18</v>
      </c>
      <c r="L1958" s="37">
        <v>105984.13</v>
      </c>
      <c r="M1958" s="38"/>
    </row>
    <row r="1959" spans="1:13" s="39" customFormat="1" ht="12.95" customHeight="1" x14ac:dyDescent="0.25">
      <c r="A1959" s="226"/>
      <c r="B1959" s="29">
        <v>3806</v>
      </c>
      <c r="C1959" s="30">
        <v>31</v>
      </c>
      <c r="D1959" s="32" t="s">
        <v>4991</v>
      </c>
      <c r="E1959" s="32" t="s">
        <v>4992</v>
      </c>
      <c r="F1959" s="32" t="s">
        <v>4993</v>
      </c>
      <c r="G1959" s="50" t="s">
        <v>12</v>
      </c>
      <c r="H1959" s="34" t="s">
        <v>13</v>
      </c>
      <c r="I1959" s="35">
        <v>0.98440000000000005</v>
      </c>
      <c r="J1959" s="36">
        <v>717841.87</v>
      </c>
      <c r="K1959" s="19">
        <f t="shared" si="30"/>
        <v>1143594.8700000001</v>
      </c>
      <c r="L1959" s="37">
        <v>106438.25</v>
      </c>
      <c r="M1959" s="38"/>
    </row>
    <row r="1960" spans="1:13" s="39" customFormat="1" ht="12.95" customHeight="1" x14ac:dyDescent="0.25">
      <c r="A1960" s="226"/>
      <c r="B1960" s="29">
        <v>3827</v>
      </c>
      <c r="C1960" s="30">
        <v>32</v>
      </c>
      <c r="D1960" s="53" t="s">
        <v>5662</v>
      </c>
      <c r="E1960" s="53" t="s">
        <v>5663</v>
      </c>
      <c r="F1960" s="53" t="s">
        <v>5664</v>
      </c>
      <c r="G1960" s="50" t="s">
        <v>12</v>
      </c>
      <c r="H1960" s="34" t="s">
        <v>13</v>
      </c>
      <c r="I1960" s="35">
        <v>0.95620000000000005</v>
      </c>
      <c r="J1960" s="36">
        <v>808212.79</v>
      </c>
      <c r="K1960" s="19">
        <f t="shared" si="30"/>
        <v>1221769.31</v>
      </c>
      <c r="L1960" s="37">
        <v>103389.13</v>
      </c>
      <c r="M1960" s="38"/>
    </row>
    <row r="1961" spans="1:13" s="39" customFormat="1" ht="12.95" customHeight="1" x14ac:dyDescent="0.25">
      <c r="A1961" s="226"/>
      <c r="B1961" s="29">
        <v>3822</v>
      </c>
      <c r="C1961" s="30">
        <v>33</v>
      </c>
      <c r="D1961" s="53" t="s">
        <v>5659</v>
      </c>
      <c r="E1961" s="53" t="s">
        <v>5660</v>
      </c>
      <c r="F1961" s="53" t="s">
        <v>5661</v>
      </c>
      <c r="G1961" s="50" t="s">
        <v>12</v>
      </c>
      <c r="H1961" s="34" t="s">
        <v>13</v>
      </c>
      <c r="I1961" s="35">
        <v>0.96020000000000005</v>
      </c>
      <c r="J1961" s="36">
        <v>727984.02</v>
      </c>
      <c r="K1961" s="19">
        <f t="shared" si="30"/>
        <v>1143270.54</v>
      </c>
      <c r="L1961" s="37">
        <v>103821.63</v>
      </c>
      <c r="M1961" s="38"/>
    </row>
    <row r="1962" spans="1:13" s="39" customFormat="1" ht="12.95" customHeight="1" x14ac:dyDescent="0.25">
      <c r="A1962" s="226"/>
      <c r="B1962" s="29">
        <v>3829</v>
      </c>
      <c r="C1962" s="30">
        <v>34</v>
      </c>
      <c r="D1962" s="53" t="s">
        <v>5665</v>
      </c>
      <c r="E1962" s="53" t="s">
        <v>5666</v>
      </c>
      <c r="F1962" s="53" t="s">
        <v>5667</v>
      </c>
      <c r="G1962" s="50" t="s">
        <v>12</v>
      </c>
      <c r="H1962" s="34" t="s">
        <v>13</v>
      </c>
      <c r="I1962" s="35">
        <v>0.94820000000000004</v>
      </c>
      <c r="J1962" s="36">
        <v>770369.04</v>
      </c>
      <c r="K1962" s="19">
        <f t="shared" si="30"/>
        <v>1180465.56</v>
      </c>
      <c r="L1962" s="37">
        <v>102524.13</v>
      </c>
      <c r="M1962" s="38"/>
    </row>
    <row r="1963" spans="1:13" s="39" customFormat="1" ht="12.95" customHeight="1" x14ac:dyDescent="0.25">
      <c r="A1963" s="226"/>
      <c r="B1963" s="29">
        <v>3805</v>
      </c>
      <c r="C1963" s="30">
        <v>35</v>
      </c>
      <c r="D1963" s="42" t="s">
        <v>4994</v>
      </c>
      <c r="E1963" s="42" t="s">
        <v>4995</v>
      </c>
      <c r="F1963" s="42" t="s">
        <v>4996</v>
      </c>
      <c r="G1963" s="27" t="s">
        <v>12</v>
      </c>
      <c r="H1963" s="34" t="s">
        <v>13</v>
      </c>
      <c r="I1963" s="35">
        <v>0.98440000000000005</v>
      </c>
      <c r="J1963" s="36">
        <v>848348.76</v>
      </c>
      <c r="K1963" s="19">
        <f t="shared" si="30"/>
        <v>1274101.76</v>
      </c>
      <c r="L1963" s="37">
        <v>106438.25</v>
      </c>
      <c r="M1963" s="38"/>
    </row>
    <row r="1964" spans="1:13" s="39" customFormat="1" ht="12.95" customHeight="1" x14ac:dyDescent="0.25">
      <c r="A1964" s="226"/>
      <c r="B1964" s="29">
        <v>3825</v>
      </c>
      <c r="C1964" s="30">
        <v>36</v>
      </c>
      <c r="D1964" s="52" t="s">
        <v>4997</v>
      </c>
      <c r="E1964" s="52" t="s">
        <v>4998</v>
      </c>
      <c r="F1964" s="52" t="s">
        <v>4999</v>
      </c>
      <c r="G1964" s="33" t="s">
        <v>12</v>
      </c>
      <c r="H1964" s="34" t="s">
        <v>13</v>
      </c>
      <c r="I1964" s="35">
        <v>0.98019999999999996</v>
      </c>
      <c r="J1964" s="36">
        <v>826269.66</v>
      </c>
      <c r="K1964" s="19">
        <f t="shared" si="30"/>
        <v>1250206.18</v>
      </c>
      <c r="L1964" s="37">
        <v>105984.13</v>
      </c>
      <c r="M1964" s="38"/>
    </row>
    <row r="1965" spans="1:13" s="39" customFormat="1" ht="12.95" customHeight="1" x14ac:dyDescent="0.25">
      <c r="A1965" s="226"/>
      <c r="B1965" s="29"/>
      <c r="C1965" s="30"/>
      <c r="D1965" s="76" t="s">
        <v>5732</v>
      </c>
      <c r="E1965" s="52"/>
      <c r="F1965" s="52"/>
      <c r="G1965" s="33"/>
      <c r="H1965" s="34"/>
      <c r="I1965" s="35"/>
      <c r="J1965" s="36"/>
      <c r="K1965" s="19"/>
      <c r="L1965" s="37"/>
      <c r="M1965" s="38"/>
    </row>
    <row r="1966" spans="1:13" s="39" customFormat="1" ht="12.95" customHeight="1" x14ac:dyDescent="0.25">
      <c r="A1966" s="227"/>
      <c r="B1966" s="29">
        <v>3800</v>
      </c>
      <c r="C1966" s="30">
        <v>1</v>
      </c>
      <c r="D1966" s="62" t="s">
        <v>4616</v>
      </c>
      <c r="E1966" s="62" t="s">
        <v>5000</v>
      </c>
      <c r="F1966" s="62" t="s">
        <v>5001</v>
      </c>
      <c r="G1966" s="33" t="s">
        <v>5731</v>
      </c>
      <c r="H1966" s="34" t="s">
        <v>13</v>
      </c>
      <c r="I1966" s="35">
        <v>0.98619999999999997</v>
      </c>
      <c r="J1966" s="36">
        <v>1305956.9400000002</v>
      </c>
      <c r="K1966" s="19">
        <f t="shared" si="30"/>
        <v>1981701.18</v>
      </c>
      <c r="L1966" s="37">
        <v>168936.06</v>
      </c>
      <c r="M1966" s="38"/>
    </row>
    <row r="1967" spans="1:13" s="39" customFormat="1" ht="12.95" customHeight="1" x14ac:dyDescent="0.25">
      <c r="A1967" s="225" t="s">
        <v>5002</v>
      </c>
      <c r="B1967" s="29"/>
      <c r="C1967" s="30"/>
      <c r="D1967" s="76" t="s">
        <v>11</v>
      </c>
      <c r="E1967" s="52"/>
      <c r="F1967" s="52"/>
      <c r="G1967" s="33"/>
      <c r="H1967" s="34"/>
      <c r="I1967" s="35"/>
      <c r="J1967" s="36"/>
      <c r="K1967" s="19"/>
      <c r="L1967" s="37"/>
      <c r="M1967" s="38"/>
    </row>
    <row r="1968" spans="1:13" s="39" customFormat="1" ht="12.95" customHeight="1" x14ac:dyDescent="0.25">
      <c r="A1968" s="226"/>
      <c r="B1968" s="29">
        <v>3909</v>
      </c>
      <c r="C1968" s="30">
        <v>1</v>
      </c>
      <c r="D1968" s="52" t="s">
        <v>5003</v>
      </c>
      <c r="E1968" s="52" t="s">
        <v>5004</v>
      </c>
      <c r="F1968" s="52" t="s">
        <v>5005</v>
      </c>
      <c r="G1968" s="33" t="s">
        <v>12</v>
      </c>
      <c r="H1968" s="34" t="s">
        <v>13</v>
      </c>
      <c r="I1968" s="35">
        <v>0.96489999999999998</v>
      </c>
      <c r="J1968" s="36">
        <v>829621.48</v>
      </c>
      <c r="K1968" s="19">
        <f t="shared" si="30"/>
        <v>1246940.72</v>
      </c>
      <c r="L1968" s="37">
        <v>104329.81</v>
      </c>
      <c r="M1968" s="38"/>
    </row>
    <row r="1969" spans="1:13" s="39" customFormat="1" ht="12.95" customHeight="1" x14ac:dyDescent="0.25">
      <c r="A1969" s="226"/>
      <c r="B1969" s="43">
        <v>3934</v>
      </c>
      <c r="C1969" s="30">
        <v>2</v>
      </c>
      <c r="D1969" s="52" t="s">
        <v>5006</v>
      </c>
      <c r="E1969" s="52" t="s">
        <v>5007</v>
      </c>
      <c r="F1969" s="52" t="s">
        <v>5008</v>
      </c>
      <c r="G1969" s="33" t="s">
        <v>12</v>
      </c>
      <c r="H1969" s="34" t="s">
        <v>13</v>
      </c>
      <c r="I1969" s="35">
        <v>0.96360000000000001</v>
      </c>
      <c r="J1969" s="36">
        <v>725345.75</v>
      </c>
      <c r="K1969" s="19">
        <f t="shared" si="30"/>
        <v>1142102.75</v>
      </c>
      <c r="L1969" s="37">
        <v>104189.25</v>
      </c>
      <c r="M1969" s="38"/>
    </row>
    <row r="1970" spans="1:13" s="39" customFormat="1" ht="12.95" customHeight="1" x14ac:dyDescent="0.25">
      <c r="A1970" s="226"/>
      <c r="B1970" s="29">
        <v>3923</v>
      </c>
      <c r="C1970" s="30">
        <v>3</v>
      </c>
      <c r="D1970" s="52" t="s">
        <v>5009</v>
      </c>
      <c r="E1970" s="52" t="s">
        <v>5010</v>
      </c>
      <c r="F1970" s="73" t="s">
        <v>5011</v>
      </c>
      <c r="G1970" s="33" t="s">
        <v>12</v>
      </c>
      <c r="H1970" s="34" t="s">
        <v>13</v>
      </c>
      <c r="I1970" s="35">
        <v>0.96530000000000005</v>
      </c>
      <c r="J1970" s="36">
        <v>829275.48</v>
      </c>
      <c r="K1970" s="19">
        <f t="shared" si="30"/>
        <v>1246767.72</v>
      </c>
      <c r="L1970" s="37">
        <v>104373.06</v>
      </c>
      <c r="M1970" s="38"/>
    </row>
    <row r="1971" spans="1:13" s="39" customFormat="1" ht="12.95" customHeight="1" x14ac:dyDescent="0.25">
      <c r="A1971" s="226"/>
      <c r="B1971" s="29">
        <v>3913</v>
      </c>
      <c r="C1971" s="30">
        <v>4</v>
      </c>
      <c r="D1971" s="52" t="s">
        <v>2612</v>
      </c>
      <c r="E1971" s="52" t="s">
        <v>2613</v>
      </c>
      <c r="F1971" s="73" t="s">
        <v>5012</v>
      </c>
      <c r="G1971" s="33" t="s">
        <v>12</v>
      </c>
      <c r="H1971" s="34" t="s">
        <v>13</v>
      </c>
      <c r="I1971" s="35">
        <v>0.98550000000000004</v>
      </c>
      <c r="J1971" s="36">
        <v>852457.51999999979</v>
      </c>
      <c r="K1971" s="19">
        <f t="shared" si="30"/>
        <v>1278686.28</v>
      </c>
      <c r="L1971" s="37">
        <v>106557.19</v>
      </c>
      <c r="M1971" s="38"/>
    </row>
    <row r="1972" spans="1:13" s="39" customFormat="1" ht="12.95" customHeight="1" x14ac:dyDescent="0.25">
      <c r="A1972" s="226"/>
      <c r="B1972" s="29">
        <v>3928</v>
      </c>
      <c r="C1972" s="30">
        <v>5</v>
      </c>
      <c r="D1972" s="52" t="s">
        <v>5013</v>
      </c>
      <c r="E1972" s="52" t="s">
        <v>5014</v>
      </c>
      <c r="F1972" s="52" t="s">
        <v>5015</v>
      </c>
      <c r="G1972" s="33" t="s">
        <v>12</v>
      </c>
      <c r="H1972" s="34" t="s">
        <v>13</v>
      </c>
      <c r="I1972" s="35">
        <v>0.96960000000000002</v>
      </c>
      <c r="J1972" s="36">
        <v>838704</v>
      </c>
      <c r="K1972" s="19">
        <f t="shared" si="30"/>
        <v>1258056</v>
      </c>
      <c r="L1972" s="37">
        <v>104838</v>
      </c>
      <c r="M1972" s="38"/>
    </row>
    <row r="1973" spans="1:13" s="39" customFormat="1" ht="12.95" customHeight="1" x14ac:dyDescent="0.25">
      <c r="A1973" s="226"/>
      <c r="B1973" s="29">
        <v>3925</v>
      </c>
      <c r="C1973" s="30">
        <v>6</v>
      </c>
      <c r="D1973" s="52" t="s">
        <v>5016</v>
      </c>
      <c r="E1973" s="52" t="s">
        <v>5017</v>
      </c>
      <c r="F1973" s="52" t="s">
        <v>5018</v>
      </c>
      <c r="G1973" s="33" t="s">
        <v>12</v>
      </c>
      <c r="H1973" s="34" t="s">
        <v>13</v>
      </c>
      <c r="I1973" s="35">
        <v>0.96930000000000005</v>
      </c>
      <c r="J1973" s="36">
        <v>833427.48</v>
      </c>
      <c r="K1973" s="19">
        <f t="shared" si="30"/>
        <v>1252649.72</v>
      </c>
      <c r="L1973" s="37">
        <v>104805.56</v>
      </c>
      <c r="M1973" s="38"/>
    </row>
    <row r="1974" spans="1:13" s="39" customFormat="1" ht="12.95" customHeight="1" x14ac:dyDescent="0.25">
      <c r="A1974" s="226"/>
      <c r="B1974" s="29">
        <v>3900</v>
      </c>
      <c r="C1974" s="30">
        <v>7</v>
      </c>
      <c r="D1974" s="73" t="s">
        <v>5019</v>
      </c>
      <c r="E1974" s="52" t="s">
        <v>5020</v>
      </c>
      <c r="F1974" s="52" t="s">
        <v>5021</v>
      </c>
      <c r="G1974" s="33" t="s">
        <v>12</v>
      </c>
      <c r="H1974" s="34" t="s">
        <v>13</v>
      </c>
      <c r="I1974" s="35">
        <v>0.95479999999999998</v>
      </c>
      <c r="J1974" s="36">
        <v>820668.75</v>
      </c>
      <c r="K1974" s="19">
        <f t="shared" si="30"/>
        <v>1233619.75</v>
      </c>
      <c r="L1974" s="37">
        <v>103237.75</v>
      </c>
      <c r="M1974" s="38"/>
    </row>
    <row r="1975" spans="1:13" s="39" customFormat="1" ht="12.95" customHeight="1" x14ac:dyDescent="0.25">
      <c r="A1975" s="226"/>
      <c r="B1975" s="29">
        <v>3907</v>
      </c>
      <c r="C1975" s="30">
        <v>8</v>
      </c>
      <c r="D1975" s="73" t="s">
        <v>5022</v>
      </c>
      <c r="E1975" s="52" t="s">
        <v>5023</v>
      </c>
      <c r="F1975" s="52" t="s">
        <v>5024</v>
      </c>
      <c r="G1975" s="33" t="s">
        <v>12</v>
      </c>
      <c r="H1975" s="34" t="s">
        <v>13</v>
      </c>
      <c r="I1975" s="35">
        <v>0.9889</v>
      </c>
      <c r="J1975" s="36">
        <v>855398.48000000021</v>
      </c>
      <c r="K1975" s="19">
        <f t="shared" si="30"/>
        <v>1283097.72</v>
      </c>
      <c r="L1975" s="37">
        <v>106924.81</v>
      </c>
      <c r="M1975" s="38"/>
    </row>
    <row r="1976" spans="1:13" s="39" customFormat="1" ht="12.95" customHeight="1" x14ac:dyDescent="0.25">
      <c r="A1976" s="226"/>
      <c r="B1976" s="29">
        <v>3916</v>
      </c>
      <c r="C1976" s="30">
        <v>9</v>
      </c>
      <c r="D1976" s="73" t="s">
        <v>5025</v>
      </c>
      <c r="E1976" s="52" t="s">
        <v>3488</v>
      </c>
      <c r="F1976" s="52" t="s">
        <v>5026</v>
      </c>
      <c r="G1976" s="33" t="s">
        <v>12</v>
      </c>
      <c r="H1976" s="34" t="s">
        <v>13</v>
      </c>
      <c r="I1976" s="35">
        <v>0.9476</v>
      </c>
      <c r="J1976" s="36">
        <v>814657</v>
      </c>
      <c r="K1976" s="19">
        <f t="shared" si="30"/>
        <v>1224494</v>
      </c>
      <c r="L1976" s="37">
        <v>102459.25</v>
      </c>
      <c r="M1976" s="38"/>
    </row>
    <row r="1977" spans="1:13" s="39" customFormat="1" ht="12.95" customHeight="1" x14ac:dyDescent="0.25">
      <c r="A1977" s="226"/>
      <c r="B1977" s="29">
        <v>3912</v>
      </c>
      <c r="C1977" s="30">
        <v>10</v>
      </c>
      <c r="D1977" s="52" t="s">
        <v>2612</v>
      </c>
      <c r="E1977" s="52" t="s">
        <v>2613</v>
      </c>
      <c r="F1977" s="73" t="s">
        <v>5027</v>
      </c>
      <c r="G1977" s="33" t="s">
        <v>12</v>
      </c>
      <c r="H1977" s="34" t="s">
        <v>13</v>
      </c>
      <c r="I1977" s="35">
        <v>0.9859</v>
      </c>
      <c r="J1977" s="36">
        <v>852803.51999999979</v>
      </c>
      <c r="K1977" s="19">
        <f t="shared" si="30"/>
        <v>1279205.28</v>
      </c>
      <c r="L1977" s="37">
        <v>106600.44</v>
      </c>
      <c r="M1977" s="38"/>
    </row>
    <row r="1978" spans="1:13" s="39" customFormat="1" ht="12.95" customHeight="1" x14ac:dyDescent="0.25">
      <c r="A1978" s="226"/>
      <c r="B1978" s="29">
        <v>3906</v>
      </c>
      <c r="C1978" s="30">
        <v>11</v>
      </c>
      <c r="D1978" s="62" t="s">
        <v>5028</v>
      </c>
      <c r="E1978" s="62" t="s">
        <v>5029</v>
      </c>
      <c r="F1978" s="77" t="s">
        <v>5030</v>
      </c>
      <c r="G1978" s="33" t="s">
        <v>12</v>
      </c>
      <c r="H1978" s="34" t="s">
        <v>13</v>
      </c>
      <c r="I1978" s="35">
        <v>0.96530000000000005</v>
      </c>
      <c r="J1978" s="36">
        <v>829967.48</v>
      </c>
      <c r="K1978" s="19">
        <f t="shared" si="30"/>
        <v>1247459.72</v>
      </c>
      <c r="L1978" s="37">
        <v>104373.06</v>
      </c>
      <c r="M1978" s="38"/>
    </row>
    <row r="1979" spans="1:13" s="39" customFormat="1" ht="12.95" customHeight="1" x14ac:dyDescent="0.25">
      <c r="A1979" s="226"/>
      <c r="B1979" s="29">
        <v>3933</v>
      </c>
      <c r="C1979" s="30">
        <v>12</v>
      </c>
      <c r="D1979" s="73" t="s">
        <v>5031</v>
      </c>
      <c r="E1979" s="52" t="s">
        <v>5032</v>
      </c>
      <c r="F1979" s="52" t="s">
        <v>5033</v>
      </c>
      <c r="G1979" s="33" t="s">
        <v>12</v>
      </c>
      <c r="H1979" s="34" t="s">
        <v>13</v>
      </c>
      <c r="I1979" s="35">
        <v>0.9859</v>
      </c>
      <c r="J1979" s="36">
        <v>852803.51999999979</v>
      </c>
      <c r="K1979" s="19">
        <f t="shared" si="30"/>
        <v>1279205.28</v>
      </c>
      <c r="L1979" s="37">
        <v>106600.44</v>
      </c>
      <c r="M1979" s="38"/>
    </row>
    <row r="1980" spans="1:13" s="39" customFormat="1" ht="12.95" customHeight="1" x14ac:dyDescent="0.25">
      <c r="A1980" s="226"/>
      <c r="B1980" s="29">
        <v>3940</v>
      </c>
      <c r="C1980" s="30">
        <v>13</v>
      </c>
      <c r="D1980" s="62" t="s">
        <v>5034</v>
      </c>
      <c r="E1980" s="62" t="s">
        <v>5035</v>
      </c>
      <c r="F1980" s="62" t="s">
        <v>490</v>
      </c>
      <c r="G1980" s="33" t="s">
        <v>12</v>
      </c>
      <c r="H1980" s="34" t="s">
        <v>13</v>
      </c>
      <c r="I1980" s="35">
        <v>0.5504</v>
      </c>
      <c r="J1980" s="36">
        <v>502565</v>
      </c>
      <c r="K1980" s="19">
        <f t="shared" si="30"/>
        <v>740613</v>
      </c>
      <c r="L1980" s="37">
        <v>59512</v>
      </c>
      <c r="M1980" s="38"/>
    </row>
    <row r="1981" spans="1:13" s="39" customFormat="1" ht="12.95" customHeight="1" x14ac:dyDescent="0.25">
      <c r="A1981" s="226"/>
      <c r="B1981" s="29">
        <v>3930</v>
      </c>
      <c r="C1981" s="30">
        <v>14</v>
      </c>
      <c r="D1981" s="77" t="s">
        <v>2931</v>
      </c>
      <c r="E1981" s="62" t="s">
        <v>2932</v>
      </c>
      <c r="F1981" s="62" t="s">
        <v>5036</v>
      </c>
      <c r="G1981" s="33" t="s">
        <v>12</v>
      </c>
      <c r="H1981" s="34" t="s">
        <v>13</v>
      </c>
      <c r="I1981" s="35">
        <v>0.95730000000000004</v>
      </c>
      <c r="J1981" s="36">
        <v>827372.48</v>
      </c>
      <c r="K1981" s="19">
        <f t="shared" si="30"/>
        <v>1241404.72</v>
      </c>
      <c r="L1981" s="37">
        <v>103508.06</v>
      </c>
      <c r="M1981" s="38"/>
    </row>
    <row r="1982" spans="1:13" s="39" customFormat="1" ht="12.95" customHeight="1" x14ac:dyDescent="0.25">
      <c r="A1982" s="226"/>
      <c r="B1982" s="29">
        <v>3922</v>
      </c>
      <c r="C1982" s="30">
        <v>15</v>
      </c>
      <c r="D1982" s="77" t="s">
        <v>5037</v>
      </c>
      <c r="E1982" s="62" t="s">
        <v>5038</v>
      </c>
      <c r="F1982" s="62" t="s">
        <v>5039</v>
      </c>
      <c r="G1982" s="33" t="s">
        <v>12</v>
      </c>
      <c r="H1982" s="34" t="s">
        <v>13</v>
      </c>
      <c r="I1982" s="35">
        <v>0.98770000000000002</v>
      </c>
      <c r="J1982" s="36">
        <v>854360.48000000021</v>
      </c>
      <c r="K1982" s="19">
        <f t="shared" si="30"/>
        <v>1281540.72</v>
      </c>
      <c r="L1982" s="37">
        <v>106795.06</v>
      </c>
      <c r="M1982" s="38"/>
    </row>
    <row r="1983" spans="1:13" s="39" customFormat="1" ht="12.95" customHeight="1" x14ac:dyDescent="0.25">
      <c r="A1983" s="226"/>
      <c r="B1983" s="29">
        <v>3917</v>
      </c>
      <c r="C1983" s="30">
        <v>16</v>
      </c>
      <c r="D1983" s="73" t="s">
        <v>5040</v>
      </c>
      <c r="E1983" s="52" t="s">
        <v>5041</v>
      </c>
      <c r="F1983" s="73" t="s">
        <v>5042</v>
      </c>
      <c r="G1983" s="33" t="s">
        <v>12</v>
      </c>
      <c r="H1983" s="34" t="s">
        <v>13</v>
      </c>
      <c r="I1983" s="35">
        <v>0.98770000000000002</v>
      </c>
      <c r="J1983" s="36">
        <v>854360.48000000021</v>
      </c>
      <c r="K1983" s="19">
        <f t="shared" si="30"/>
        <v>1281540.72</v>
      </c>
      <c r="L1983" s="37">
        <v>106795.06</v>
      </c>
      <c r="M1983" s="38"/>
    </row>
    <row r="1984" spans="1:13" s="39" customFormat="1" ht="12.95" customHeight="1" x14ac:dyDescent="0.25">
      <c r="A1984" s="226"/>
      <c r="B1984" s="29">
        <v>3935</v>
      </c>
      <c r="C1984" s="30">
        <v>17</v>
      </c>
      <c r="D1984" s="52" t="s">
        <v>5043</v>
      </c>
      <c r="E1984" s="52" t="s">
        <v>5044</v>
      </c>
      <c r="F1984" s="52" t="s">
        <v>5045</v>
      </c>
      <c r="G1984" s="33" t="s">
        <v>12</v>
      </c>
      <c r="H1984" s="34" t="s">
        <v>13</v>
      </c>
      <c r="I1984" s="35">
        <v>0.9375</v>
      </c>
      <c r="J1984" s="36">
        <v>810937.52</v>
      </c>
      <c r="K1984" s="19">
        <f t="shared" si="30"/>
        <v>1216406.28</v>
      </c>
      <c r="L1984" s="37">
        <v>101367.19</v>
      </c>
      <c r="M1984" s="38"/>
    </row>
    <row r="1985" spans="1:13" s="39" customFormat="1" ht="12.95" customHeight="1" x14ac:dyDescent="0.25">
      <c r="A1985" s="226"/>
      <c r="B1985" s="29">
        <v>3926</v>
      </c>
      <c r="C1985" s="30">
        <v>18</v>
      </c>
      <c r="D1985" s="73" t="s">
        <v>3917</v>
      </c>
      <c r="E1985" s="52" t="s">
        <v>3918</v>
      </c>
      <c r="F1985" s="52" t="s">
        <v>496</v>
      </c>
      <c r="G1985" s="33" t="s">
        <v>12</v>
      </c>
      <c r="H1985" s="34" t="s">
        <v>13</v>
      </c>
      <c r="I1985" s="35">
        <v>0.97230000000000005</v>
      </c>
      <c r="J1985" s="36">
        <v>840347.51999999979</v>
      </c>
      <c r="K1985" s="19">
        <f t="shared" si="30"/>
        <v>1260867.28</v>
      </c>
      <c r="L1985" s="37">
        <v>105129.94</v>
      </c>
      <c r="M1985" s="38"/>
    </row>
    <row r="1986" spans="1:13" s="39" customFormat="1" ht="12.95" customHeight="1" x14ac:dyDescent="0.25">
      <c r="A1986" s="226"/>
      <c r="B1986" s="29">
        <v>3936</v>
      </c>
      <c r="C1986" s="30">
        <v>19</v>
      </c>
      <c r="D1986" s="52" t="s">
        <v>5046</v>
      </c>
      <c r="E1986" s="52" t="s">
        <v>5047</v>
      </c>
      <c r="F1986" s="73" t="s">
        <v>5048</v>
      </c>
      <c r="G1986" s="33" t="s">
        <v>12</v>
      </c>
      <c r="H1986" s="34" t="s">
        <v>13</v>
      </c>
      <c r="I1986" s="35">
        <v>0.98850000000000005</v>
      </c>
      <c r="J1986" s="36">
        <v>855052.48000000021</v>
      </c>
      <c r="K1986" s="19">
        <f t="shared" si="30"/>
        <v>1282578.72</v>
      </c>
      <c r="L1986" s="37">
        <v>106881.56</v>
      </c>
      <c r="M1986" s="38"/>
    </row>
    <row r="1987" spans="1:13" s="39" customFormat="1" ht="12.95" customHeight="1" x14ac:dyDescent="0.25">
      <c r="A1987" s="226"/>
      <c r="B1987" s="29">
        <v>3927</v>
      </c>
      <c r="C1987" s="30">
        <v>20</v>
      </c>
      <c r="D1987" s="73" t="s">
        <v>1600</v>
      </c>
      <c r="E1987" s="52" t="s">
        <v>1601</v>
      </c>
      <c r="F1987" s="52" t="s">
        <v>5049</v>
      </c>
      <c r="G1987" s="33" t="s">
        <v>12</v>
      </c>
      <c r="H1987" s="34" t="s">
        <v>13</v>
      </c>
      <c r="I1987" s="35">
        <v>0.98770000000000002</v>
      </c>
      <c r="J1987" s="36">
        <v>854360.48000000021</v>
      </c>
      <c r="K1987" s="19">
        <f t="shared" si="30"/>
        <v>1281540.72</v>
      </c>
      <c r="L1987" s="37">
        <v>106795.06</v>
      </c>
      <c r="M1987" s="38"/>
    </row>
    <row r="1988" spans="1:13" s="39" customFormat="1" ht="12.95" customHeight="1" x14ac:dyDescent="0.25">
      <c r="A1988" s="226"/>
      <c r="B1988" s="29">
        <v>3941</v>
      </c>
      <c r="C1988" s="30">
        <v>21</v>
      </c>
      <c r="D1988" s="73" t="s">
        <v>5050</v>
      </c>
      <c r="E1988" s="52" t="s">
        <v>5051</v>
      </c>
      <c r="F1988" s="73" t="s">
        <v>5052</v>
      </c>
      <c r="G1988" s="33" t="s">
        <v>12</v>
      </c>
      <c r="H1988" s="34" t="s">
        <v>13</v>
      </c>
      <c r="I1988" s="35">
        <v>0.95309999999999995</v>
      </c>
      <c r="J1988" s="36">
        <v>823739.52</v>
      </c>
      <c r="K1988" s="19">
        <f t="shared" si="30"/>
        <v>1235955.28</v>
      </c>
      <c r="L1988" s="37">
        <v>103053.94</v>
      </c>
      <c r="M1988" s="38"/>
    </row>
    <row r="1989" spans="1:13" s="39" customFormat="1" ht="12.95" customHeight="1" x14ac:dyDescent="0.25">
      <c r="A1989" s="226"/>
      <c r="B1989" s="29">
        <v>3924</v>
      </c>
      <c r="C1989" s="30">
        <v>22</v>
      </c>
      <c r="D1989" s="77" t="s">
        <v>5053</v>
      </c>
      <c r="E1989" s="62" t="s">
        <v>5054</v>
      </c>
      <c r="F1989" s="62" t="s">
        <v>5055</v>
      </c>
      <c r="G1989" s="33" t="s">
        <v>12</v>
      </c>
      <c r="H1989" s="34" t="s">
        <v>13</v>
      </c>
      <c r="I1989" s="35">
        <v>0.97409999999999997</v>
      </c>
      <c r="J1989" s="36">
        <v>841904.48000000021</v>
      </c>
      <c r="K1989" s="19">
        <f t="shared" si="30"/>
        <v>1263202.72</v>
      </c>
      <c r="L1989" s="37">
        <v>105324.56</v>
      </c>
      <c r="M1989" s="38"/>
    </row>
    <row r="1990" spans="1:13" s="39" customFormat="1" ht="12.95" customHeight="1" x14ac:dyDescent="0.25">
      <c r="A1990" s="226"/>
      <c r="B1990" s="29">
        <v>3908</v>
      </c>
      <c r="C1990" s="30">
        <v>23</v>
      </c>
      <c r="D1990" s="73" t="s">
        <v>5056</v>
      </c>
      <c r="E1990" s="52" t="s">
        <v>5057</v>
      </c>
      <c r="F1990" s="52" t="s">
        <v>5058</v>
      </c>
      <c r="G1990" s="33" t="s">
        <v>12</v>
      </c>
      <c r="H1990" s="34" t="s">
        <v>13</v>
      </c>
      <c r="I1990" s="35">
        <v>0.94340000000000002</v>
      </c>
      <c r="J1990" s="36">
        <v>811024.04</v>
      </c>
      <c r="K1990" s="19">
        <f t="shared" si="30"/>
        <v>1219044.56</v>
      </c>
      <c r="L1990" s="37">
        <v>102005.13</v>
      </c>
      <c r="M1990" s="38"/>
    </row>
    <row r="1991" spans="1:13" s="39" customFormat="1" ht="12.95" customHeight="1" x14ac:dyDescent="0.25">
      <c r="A1991" s="226"/>
      <c r="B1991" s="29">
        <v>3938</v>
      </c>
      <c r="C1991" s="30">
        <v>24</v>
      </c>
      <c r="D1991" s="73" t="s">
        <v>4021</v>
      </c>
      <c r="E1991" s="52" t="s">
        <v>63</v>
      </c>
      <c r="F1991" s="52" t="s">
        <v>5059</v>
      </c>
      <c r="G1991" s="33" t="s">
        <v>12</v>
      </c>
      <c r="H1991" s="34" t="s">
        <v>13</v>
      </c>
      <c r="I1991" s="35">
        <v>0.95830000000000004</v>
      </c>
      <c r="J1991" s="36">
        <v>828237.52</v>
      </c>
      <c r="K1991" s="19">
        <f t="shared" si="30"/>
        <v>1242702.28</v>
      </c>
      <c r="L1991" s="37">
        <v>103616.19</v>
      </c>
      <c r="M1991" s="38"/>
    </row>
    <row r="1992" spans="1:13" s="39" customFormat="1" ht="12.95" customHeight="1" x14ac:dyDescent="0.25">
      <c r="A1992" s="226"/>
      <c r="B1992" s="29">
        <v>3929</v>
      </c>
      <c r="C1992" s="30">
        <v>25</v>
      </c>
      <c r="D1992" s="73" t="s">
        <v>2902</v>
      </c>
      <c r="E1992" s="52" t="s">
        <v>2903</v>
      </c>
      <c r="F1992" s="73" t="s">
        <v>502</v>
      </c>
      <c r="G1992" s="33" t="s">
        <v>12</v>
      </c>
      <c r="H1992" s="34" t="s">
        <v>13</v>
      </c>
      <c r="I1992" s="35">
        <v>0.96989999999999998</v>
      </c>
      <c r="J1992" s="36">
        <v>838271.52</v>
      </c>
      <c r="K1992" s="19">
        <f t="shared" si="30"/>
        <v>1257753.28</v>
      </c>
      <c r="L1992" s="37">
        <v>104870.44</v>
      </c>
      <c r="M1992" s="38"/>
    </row>
    <row r="1993" spans="1:13" s="39" customFormat="1" ht="12.95" customHeight="1" x14ac:dyDescent="0.25">
      <c r="A1993" s="226"/>
      <c r="B1993" s="29">
        <v>3937</v>
      </c>
      <c r="C1993" s="30">
        <v>26</v>
      </c>
      <c r="D1993" s="52" t="s">
        <v>5060</v>
      </c>
      <c r="E1993" s="52" t="s">
        <v>5061</v>
      </c>
      <c r="F1993" s="73" t="s">
        <v>5062</v>
      </c>
      <c r="G1993" s="33" t="s">
        <v>12</v>
      </c>
      <c r="H1993" s="34" t="s">
        <v>13</v>
      </c>
      <c r="I1993" s="35">
        <v>0.98770000000000002</v>
      </c>
      <c r="J1993" s="36">
        <v>854252.38000000012</v>
      </c>
      <c r="K1993" s="19">
        <f t="shared" ref="K1993:K2056" si="31">ROUND(J1993+L1993*4,2)</f>
        <v>1281432.6200000001</v>
      </c>
      <c r="L1993" s="37">
        <v>106795.06</v>
      </c>
      <c r="M1993" s="38"/>
    </row>
    <row r="1994" spans="1:13" s="39" customFormat="1" ht="12.95" customHeight="1" x14ac:dyDescent="0.25">
      <c r="A1994" s="226"/>
      <c r="B1994" s="29">
        <v>3939</v>
      </c>
      <c r="C1994" s="30">
        <v>27</v>
      </c>
      <c r="D1994" s="52" t="s">
        <v>5063</v>
      </c>
      <c r="E1994" s="52" t="s">
        <v>5064</v>
      </c>
      <c r="F1994" s="73" t="s">
        <v>5065</v>
      </c>
      <c r="G1994" s="33" t="s">
        <v>12</v>
      </c>
      <c r="H1994" s="34" t="s">
        <v>13</v>
      </c>
      <c r="I1994" s="35">
        <v>0.98370000000000002</v>
      </c>
      <c r="J1994" s="36">
        <v>848737.98000000021</v>
      </c>
      <c r="K1994" s="19">
        <f t="shared" si="31"/>
        <v>1274188.22</v>
      </c>
      <c r="L1994" s="37">
        <v>106362.56</v>
      </c>
      <c r="M1994" s="38"/>
    </row>
    <row r="1995" spans="1:13" s="39" customFormat="1" ht="12.95" customHeight="1" x14ac:dyDescent="0.25">
      <c r="A1995" s="226"/>
      <c r="B1995" s="78">
        <v>3911</v>
      </c>
      <c r="C1995" s="30">
        <v>28</v>
      </c>
      <c r="D1995" s="53" t="s">
        <v>5066</v>
      </c>
      <c r="E1995" s="59" t="s">
        <v>5067</v>
      </c>
      <c r="F1995" s="59" t="s">
        <v>5068</v>
      </c>
      <c r="G1995" s="33" t="s">
        <v>12</v>
      </c>
      <c r="H1995" s="34" t="s">
        <v>13</v>
      </c>
      <c r="I1995" s="35">
        <v>0.95289999999999997</v>
      </c>
      <c r="J1995" s="36">
        <v>819241.48</v>
      </c>
      <c r="K1995" s="19">
        <f t="shared" si="31"/>
        <v>1231370.72</v>
      </c>
      <c r="L1995" s="37">
        <v>103032.31</v>
      </c>
      <c r="M1995" s="38"/>
    </row>
    <row r="1996" spans="1:13" s="39" customFormat="1" ht="12.95" customHeight="1" x14ac:dyDescent="0.25">
      <c r="A1996" s="226"/>
      <c r="B1996" s="29">
        <v>3902</v>
      </c>
      <c r="C1996" s="30">
        <v>29</v>
      </c>
      <c r="D1996" s="73" t="s">
        <v>5069</v>
      </c>
      <c r="E1996" s="52" t="s">
        <v>5070</v>
      </c>
      <c r="F1996" s="73" t="s">
        <v>5071</v>
      </c>
      <c r="G1996" s="33" t="s">
        <v>12</v>
      </c>
      <c r="H1996" s="34" t="s">
        <v>13</v>
      </c>
      <c r="I1996" s="35">
        <v>0.98750000000000004</v>
      </c>
      <c r="J1996" s="36">
        <v>854187.51999999979</v>
      </c>
      <c r="K1996" s="19">
        <f t="shared" si="31"/>
        <v>1281281.28</v>
      </c>
      <c r="L1996" s="37">
        <v>106773.44</v>
      </c>
      <c r="M1996" s="38"/>
    </row>
    <row r="1997" spans="1:13" s="39" customFormat="1" ht="12.95" customHeight="1" x14ac:dyDescent="0.25">
      <c r="A1997" s="226"/>
      <c r="B1997" s="78">
        <v>3914</v>
      </c>
      <c r="C1997" s="30">
        <v>30</v>
      </c>
      <c r="D1997" s="73" t="s">
        <v>5072</v>
      </c>
      <c r="E1997" s="52" t="s">
        <v>5073</v>
      </c>
      <c r="F1997" s="73" t="s">
        <v>5074</v>
      </c>
      <c r="G1997" s="33" t="s">
        <v>12</v>
      </c>
      <c r="H1997" s="34" t="s">
        <v>13</v>
      </c>
      <c r="I1997" s="35">
        <v>0.96930000000000005</v>
      </c>
      <c r="J1997" s="36">
        <v>833211.23</v>
      </c>
      <c r="K1997" s="19">
        <f t="shared" si="31"/>
        <v>1252433.47</v>
      </c>
      <c r="L1997" s="37">
        <v>104805.56</v>
      </c>
      <c r="M1997" s="38"/>
    </row>
    <row r="1998" spans="1:13" s="39" customFormat="1" ht="12.95" customHeight="1" x14ac:dyDescent="0.25">
      <c r="A1998" s="226"/>
      <c r="B1998" s="29">
        <v>3920</v>
      </c>
      <c r="C1998" s="30">
        <v>31</v>
      </c>
      <c r="D1998" s="41" t="s">
        <v>2680</v>
      </c>
      <c r="E1998" s="41" t="s">
        <v>2681</v>
      </c>
      <c r="F1998" s="73" t="s">
        <v>3054</v>
      </c>
      <c r="G1998" s="33" t="s">
        <v>12</v>
      </c>
      <c r="H1998" s="34" t="s">
        <v>13</v>
      </c>
      <c r="I1998" s="35">
        <v>0.96689999999999998</v>
      </c>
      <c r="J1998" s="36">
        <v>831135.23</v>
      </c>
      <c r="K1998" s="19">
        <f t="shared" si="31"/>
        <v>1249319.47</v>
      </c>
      <c r="L1998" s="37">
        <v>104546.06</v>
      </c>
      <c r="M1998" s="38"/>
    </row>
    <row r="1999" spans="1:13" s="39" customFormat="1" ht="12.95" customHeight="1" x14ac:dyDescent="0.25">
      <c r="A1999" s="226"/>
      <c r="B1999" s="29">
        <v>3919</v>
      </c>
      <c r="C1999" s="30">
        <v>32</v>
      </c>
      <c r="D1999" s="73" t="s">
        <v>5075</v>
      </c>
      <c r="E1999" s="52" t="s">
        <v>5076</v>
      </c>
      <c r="F1999" s="73" t="s">
        <v>5077</v>
      </c>
      <c r="G1999" s="33" t="s">
        <v>12</v>
      </c>
      <c r="H1999" s="34" t="s">
        <v>13</v>
      </c>
      <c r="I1999" s="35">
        <v>0.9899</v>
      </c>
      <c r="J1999" s="36">
        <v>856263.51999999979</v>
      </c>
      <c r="K1999" s="19">
        <f t="shared" si="31"/>
        <v>1284395.28</v>
      </c>
      <c r="L1999" s="37">
        <v>107032.94</v>
      </c>
      <c r="M1999" s="38"/>
    </row>
    <row r="2000" spans="1:13" s="39" customFormat="1" ht="12.95" customHeight="1" x14ac:dyDescent="0.25">
      <c r="A2000" s="226"/>
      <c r="B2000" s="29">
        <v>3904</v>
      </c>
      <c r="C2000" s="30">
        <v>33</v>
      </c>
      <c r="D2000" s="42" t="s">
        <v>5078</v>
      </c>
      <c r="E2000" s="42" t="s">
        <v>5079</v>
      </c>
      <c r="F2000" s="79" t="s">
        <v>5080</v>
      </c>
      <c r="G2000" s="27" t="s">
        <v>12</v>
      </c>
      <c r="H2000" s="34" t="s">
        <v>13</v>
      </c>
      <c r="I2000" s="35">
        <v>0.95040000000000002</v>
      </c>
      <c r="J2000" s="36">
        <v>817079</v>
      </c>
      <c r="K2000" s="19">
        <f t="shared" si="31"/>
        <v>1228127</v>
      </c>
      <c r="L2000" s="37">
        <v>102762</v>
      </c>
      <c r="M2000" s="38"/>
    </row>
    <row r="2001" spans="1:13" s="39" customFormat="1" ht="12.95" customHeight="1" x14ac:dyDescent="0.25">
      <c r="A2001" s="226"/>
      <c r="B2001" s="29">
        <v>3905</v>
      </c>
      <c r="C2001" s="30">
        <v>34</v>
      </c>
      <c r="D2001" s="74" t="s">
        <v>1705</v>
      </c>
      <c r="E2001" s="32" t="s">
        <v>1706</v>
      </c>
      <c r="F2001" s="74" t="s">
        <v>5077</v>
      </c>
      <c r="G2001" s="33" t="s">
        <v>12</v>
      </c>
      <c r="H2001" s="34" t="s">
        <v>13</v>
      </c>
      <c r="I2001" s="35">
        <v>0.97330000000000005</v>
      </c>
      <c r="J2001" s="36">
        <v>841212.48000000021</v>
      </c>
      <c r="K2001" s="19">
        <f t="shared" si="31"/>
        <v>1262164.72</v>
      </c>
      <c r="L2001" s="37">
        <v>105238.06</v>
      </c>
      <c r="M2001" s="38"/>
    </row>
    <row r="2002" spans="1:13" s="39" customFormat="1" ht="12.95" customHeight="1" x14ac:dyDescent="0.25">
      <c r="A2002" s="226"/>
      <c r="B2002" s="29">
        <v>3932</v>
      </c>
      <c r="C2002" s="30">
        <v>35</v>
      </c>
      <c r="D2002" s="32" t="s">
        <v>4007</v>
      </c>
      <c r="E2002" s="32" t="s">
        <v>5081</v>
      </c>
      <c r="F2002" s="32" t="s">
        <v>5082</v>
      </c>
      <c r="G2002" s="33" t="s">
        <v>12</v>
      </c>
      <c r="H2002" s="34" t="s">
        <v>13</v>
      </c>
      <c r="I2002" s="35">
        <v>0.96389999999999998</v>
      </c>
      <c r="J2002" s="36">
        <v>832173.27</v>
      </c>
      <c r="K2002" s="19">
        <f t="shared" si="31"/>
        <v>1249060.03</v>
      </c>
      <c r="L2002" s="37">
        <v>104221.69</v>
      </c>
      <c r="M2002" s="38"/>
    </row>
    <row r="2003" spans="1:13" s="39" customFormat="1" ht="12.95" customHeight="1" x14ac:dyDescent="0.25">
      <c r="A2003" s="226"/>
      <c r="B2003" s="29">
        <v>3910</v>
      </c>
      <c r="C2003" s="30">
        <v>36</v>
      </c>
      <c r="D2003" s="32" t="s">
        <v>5083</v>
      </c>
      <c r="E2003" s="32" t="s">
        <v>5084</v>
      </c>
      <c r="F2003" s="32" t="s">
        <v>5085</v>
      </c>
      <c r="G2003" s="33" t="s">
        <v>12</v>
      </c>
      <c r="H2003" s="34" t="s">
        <v>13</v>
      </c>
      <c r="I2003" s="35">
        <v>0.9889</v>
      </c>
      <c r="J2003" s="36">
        <v>855398.48000000021</v>
      </c>
      <c r="K2003" s="19">
        <f t="shared" si="31"/>
        <v>1283097.72</v>
      </c>
      <c r="L2003" s="37">
        <v>106924.81</v>
      </c>
      <c r="M2003" s="38"/>
    </row>
    <row r="2004" spans="1:13" s="39" customFormat="1" ht="12.95" customHeight="1" x14ac:dyDescent="0.25">
      <c r="A2004" s="226"/>
      <c r="B2004" s="29">
        <v>3903</v>
      </c>
      <c r="C2004" s="30">
        <v>37</v>
      </c>
      <c r="D2004" s="32" t="s">
        <v>690</v>
      </c>
      <c r="E2004" s="32" t="s">
        <v>5086</v>
      </c>
      <c r="F2004" s="32" t="s">
        <v>5087</v>
      </c>
      <c r="G2004" s="33" t="s">
        <v>12</v>
      </c>
      <c r="H2004" s="34" t="s">
        <v>13</v>
      </c>
      <c r="I2004" s="35">
        <v>0.96189999999999998</v>
      </c>
      <c r="J2004" s="36">
        <v>827026.52</v>
      </c>
      <c r="K2004" s="19">
        <f t="shared" si="31"/>
        <v>1243048.28</v>
      </c>
      <c r="L2004" s="37">
        <v>104005.44</v>
      </c>
      <c r="M2004" s="38"/>
    </row>
    <row r="2005" spans="1:13" s="39" customFormat="1" ht="12.95" customHeight="1" x14ac:dyDescent="0.25">
      <c r="A2005" s="226"/>
      <c r="B2005" s="29">
        <v>3918</v>
      </c>
      <c r="C2005" s="30">
        <v>38</v>
      </c>
      <c r="D2005" s="32" t="s">
        <v>3160</v>
      </c>
      <c r="E2005" s="32" t="s">
        <v>5088</v>
      </c>
      <c r="F2005" s="32" t="s">
        <v>5089</v>
      </c>
      <c r="G2005" s="33" t="s">
        <v>12</v>
      </c>
      <c r="H2005" s="34" t="s">
        <v>13</v>
      </c>
      <c r="I2005" s="35">
        <v>0.96089999999999998</v>
      </c>
      <c r="J2005" s="36">
        <v>826161.48</v>
      </c>
      <c r="K2005" s="19">
        <f t="shared" si="31"/>
        <v>1241750.72</v>
      </c>
      <c r="L2005" s="37">
        <v>103897.31</v>
      </c>
      <c r="M2005" s="38"/>
    </row>
    <row r="2006" spans="1:13" s="39" customFormat="1" ht="12.95" customHeight="1" x14ac:dyDescent="0.25">
      <c r="A2006" s="226"/>
      <c r="B2006" s="29"/>
      <c r="C2006" s="30"/>
      <c r="D2006" s="49" t="s">
        <v>5732</v>
      </c>
      <c r="E2006" s="42"/>
      <c r="F2006" s="42"/>
      <c r="G2006" s="27"/>
      <c r="H2006" s="34"/>
      <c r="I2006" s="35"/>
      <c r="J2006" s="36"/>
      <c r="K2006" s="19"/>
      <c r="L2006" s="37"/>
      <c r="M2006" s="38"/>
    </row>
    <row r="2007" spans="1:13" s="39" customFormat="1" ht="12.95" customHeight="1" x14ac:dyDescent="0.25">
      <c r="A2007" s="226"/>
      <c r="B2007" s="29">
        <v>3915</v>
      </c>
      <c r="C2007" s="30">
        <v>1</v>
      </c>
      <c r="D2007" s="32" t="s">
        <v>5090</v>
      </c>
      <c r="E2007" s="32" t="s">
        <v>5091</v>
      </c>
      <c r="F2007" s="32" t="s">
        <v>5026</v>
      </c>
      <c r="G2007" s="33" t="s">
        <v>5731</v>
      </c>
      <c r="H2007" s="34" t="s">
        <v>13</v>
      </c>
      <c r="I2007" s="35">
        <v>0.96099999999999997</v>
      </c>
      <c r="J2007" s="36">
        <v>1316954.4000000001</v>
      </c>
      <c r="K2007" s="19">
        <f t="shared" si="31"/>
        <v>1975431.6</v>
      </c>
      <c r="L2007" s="37">
        <v>164619.29999999999</v>
      </c>
      <c r="M2007" s="38"/>
    </row>
    <row r="2008" spans="1:13" s="39" customFormat="1" ht="12.95" customHeight="1" x14ac:dyDescent="0.25">
      <c r="A2008" s="227"/>
      <c r="B2008" s="29">
        <v>3901</v>
      </c>
      <c r="C2008" s="30">
        <v>2</v>
      </c>
      <c r="D2008" s="74" t="s">
        <v>5092</v>
      </c>
      <c r="E2008" s="32" t="s">
        <v>5093</v>
      </c>
      <c r="F2008" s="32" t="s">
        <v>5094</v>
      </c>
      <c r="G2008" s="33" t="s">
        <v>5731</v>
      </c>
      <c r="H2008" s="34" t="s">
        <v>13</v>
      </c>
      <c r="I2008" s="35">
        <v>0.97729999999999995</v>
      </c>
      <c r="J2008" s="36">
        <v>1338195.5999999999</v>
      </c>
      <c r="K2008" s="19">
        <f t="shared" si="31"/>
        <v>2007841.56</v>
      </c>
      <c r="L2008" s="37">
        <v>167411.49</v>
      </c>
      <c r="M2008" s="38"/>
    </row>
    <row r="2009" spans="1:13" s="39" customFormat="1" ht="12.95" customHeight="1" x14ac:dyDescent="0.25">
      <c r="A2009" s="228" t="s">
        <v>5095</v>
      </c>
      <c r="B2009" s="29"/>
      <c r="C2009" s="30"/>
      <c r="D2009" s="31" t="s">
        <v>11</v>
      </c>
      <c r="E2009" s="32"/>
      <c r="F2009" s="32"/>
      <c r="G2009" s="33"/>
      <c r="H2009" s="34"/>
      <c r="I2009" s="35"/>
      <c r="J2009" s="36"/>
      <c r="K2009" s="19"/>
      <c r="L2009" s="37"/>
      <c r="M2009" s="38"/>
    </row>
    <row r="2010" spans="1:13" s="39" customFormat="1" ht="12.95" customHeight="1" x14ac:dyDescent="0.25">
      <c r="A2010" s="229"/>
      <c r="B2010" s="43">
        <v>4039</v>
      </c>
      <c r="C2010" s="30">
        <v>1</v>
      </c>
      <c r="D2010" s="32" t="s">
        <v>5096</v>
      </c>
      <c r="E2010" s="32" t="s">
        <v>5097</v>
      </c>
      <c r="F2010" s="32" t="s">
        <v>5098</v>
      </c>
      <c r="G2010" s="33" t="s">
        <v>12</v>
      </c>
      <c r="H2010" s="34" t="s">
        <v>13</v>
      </c>
      <c r="I2010" s="35">
        <v>0.95450000000000002</v>
      </c>
      <c r="J2010" s="36">
        <v>825642.48</v>
      </c>
      <c r="K2010" s="19">
        <f t="shared" si="31"/>
        <v>1238463.72</v>
      </c>
      <c r="L2010" s="37">
        <v>103205.31</v>
      </c>
      <c r="M2010" s="38"/>
    </row>
    <row r="2011" spans="1:13" s="39" customFormat="1" ht="12.95" customHeight="1" x14ac:dyDescent="0.25">
      <c r="A2011" s="229"/>
      <c r="B2011" s="29">
        <v>4022</v>
      </c>
      <c r="C2011" s="30">
        <v>2</v>
      </c>
      <c r="D2011" s="42" t="s">
        <v>5099</v>
      </c>
      <c r="E2011" s="42" t="s">
        <v>5100</v>
      </c>
      <c r="F2011" s="42" t="s">
        <v>5101</v>
      </c>
      <c r="G2011" s="33" t="s">
        <v>12</v>
      </c>
      <c r="H2011" s="34" t="s">
        <v>13</v>
      </c>
      <c r="I2011" s="35">
        <v>0.96050000000000002</v>
      </c>
      <c r="J2011" s="36">
        <v>830832.48</v>
      </c>
      <c r="K2011" s="19">
        <f t="shared" si="31"/>
        <v>1246248.72</v>
      </c>
      <c r="L2011" s="37">
        <v>103854.06</v>
      </c>
      <c r="M2011" s="38"/>
    </row>
    <row r="2012" spans="1:13" s="39" customFormat="1" ht="12.95" customHeight="1" x14ac:dyDescent="0.25">
      <c r="A2012" s="229"/>
      <c r="B2012" s="29">
        <v>4036</v>
      </c>
      <c r="C2012" s="30">
        <v>3</v>
      </c>
      <c r="D2012" s="32" t="s">
        <v>5102</v>
      </c>
      <c r="E2012" s="32" t="s">
        <v>5103</v>
      </c>
      <c r="F2012" s="32" t="s">
        <v>5104</v>
      </c>
      <c r="G2012" s="33" t="s">
        <v>12</v>
      </c>
      <c r="H2012" s="34" t="s">
        <v>13</v>
      </c>
      <c r="I2012" s="35">
        <v>0.95720000000000005</v>
      </c>
      <c r="J2012" s="36">
        <v>827978</v>
      </c>
      <c r="K2012" s="19">
        <f t="shared" si="31"/>
        <v>1241967</v>
      </c>
      <c r="L2012" s="37">
        <v>103497.25</v>
      </c>
      <c r="M2012" s="38"/>
    </row>
    <row r="2013" spans="1:13" s="39" customFormat="1" ht="12.95" customHeight="1" x14ac:dyDescent="0.25">
      <c r="A2013" s="229"/>
      <c r="B2013" s="29">
        <v>4016</v>
      </c>
      <c r="C2013" s="30">
        <v>4</v>
      </c>
      <c r="D2013" s="32" t="s">
        <v>5105</v>
      </c>
      <c r="E2013" s="32" t="s">
        <v>150</v>
      </c>
      <c r="F2013" s="32" t="s">
        <v>5106</v>
      </c>
      <c r="G2013" s="33" t="s">
        <v>12</v>
      </c>
      <c r="H2013" s="34" t="s">
        <v>13</v>
      </c>
      <c r="I2013" s="35">
        <v>0.93689999999999996</v>
      </c>
      <c r="J2013" s="36">
        <v>810418.48</v>
      </c>
      <c r="K2013" s="19">
        <f t="shared" si="31"/>
        <v>1215627.72</v>
      </c>
      <c r="L2013" s="37">
        <v>101302.31</v>
      </c>
      <c r="M2013" s="38"/>
    </row>
    <row r="2014" spans="1:13" s="39" customFormat="1" ht="12.95" customHeight="1" x14ac:dyDescent="0.25">
      <c r="A2014" s="229"/>
      <c r="B2014" s="29">
        <v>4031</v>
      </c>
      <c r="C2014" s="30">
        <v>5</v>
      </c>
      <c r="D2014" s="32" t="s">
        <v>5107</v>
      </c>
      <c r="E2014" s="32" t="s">
        <v>5108</v>
      </c>
      <c r="F2014" s="32" t="s">
        <v>174</v>
      </c>
      <c r="G2014" s="33" t="s">
        <v>12</v>
      </c>
      <c r="H2014" s="34" t="s">
        <v>13</v>
      </c>
      <c r="I2014" s="35">
        <v>0.9859</v>
      </c>
      <c r="J2014" s="36">
        <v>853344.11999999988</v>
      </c>
      <c r="K2014" s="19">
        <f t="shared" si="31"/>
        <v>1279745.8799999999</v>
      </c>
      <c r="L2014" s="37">
        <v>106600.44</v>
      </c>
      <c r="M2014" s="38"/>
    </row>
    <row r="2015" spans="1:13" s="39" customFormat="1" ht="12.95" customHeight="1" x14ac:dyDescent="0.25">
      <c r="A2015" s="229"/>
      <c r="B2015" s="29">
        <v>4001</v>
      </c>
      <c r="C2015" s="30">
        <v>6</v>
      </c>
      <c r="D2015" s="32" t="s">
        <v>5109</v>
      </c>
      <c r="E2015" s="32" t="s">
        <v>5110</v>
      </c>
      <c r="F2015" s="32" t="s">
        <v>5111</v>
      </c>
      <c r="G2015" s="33" t="s">
        <v>12</v>
      </c>
      <c r="H2015" s="34" t="s">
        <v>13</v>
      </c>
      <c r="I2015" s="35">
        <v>0.9859</v>
      </c>
      <c r="J2015" s="36">
        <v>852046.61999999988</v>
      </c>
      <c r="K2015" s="19">
        <f t="shared" si="31"/>
        <v>1278448.3799999999</v>
      </c>
      <c r="L2015" s="37">
        <v>106600.44</v>
      </c>
      <c r="M2015" s="38"/>
    </row>
    <row r="2016" spans="1:13" s="39" customFormat="1" ht="12.95" customHeight="1" x14ac:dyDescent="0.25">
      <c r="A2016" s="229"/>
      <c r="B2016" s="29">
        <v>4025</v>
      </c>
      <c r="C2016" s="30">
        <v>7</v>
      </c>
      <c r="D2016" s="32" t="s">
        <v>5112</v>
      </c>
      <c r="E2016" s="32" t="s">
        <v>5113</v>
      </c>
      <c r="F2016" s="32" t="s">
        <v>5114</v>
      </c>
      <c r="G2016" s="33" t="s">
        <v>12</v>
      </c>
      <c r="H2016" s="34" t="s">
        <v>13</v>
      </c>
      <c r="I2016" s="35">
        <v>0.97589999999999999</v>
      </c>
      <c r="J2016" s="36">
        <v>844153.51999999979</v>
      </c>
      <c r="K2016" s="19">
        <f t="shared" si="31"/>
        <v>1266230.28</v>
      </c>
      <c r="L2016" s="37">
        <v>105519.19</v>
      </c>
      <c r="M2016" s="38"/>
    </row>
    <row r="2017" spans="1:13" s="39" customFormat="1" ht="12.95" customHeight="1" x14ac:dyDescent="0.25">
      <c r="A2017" s="229"/>
      <c r="B2017" s="29">
        <v>4015</v>
      </c>
      <c r="C2017" s="30">
        <v>8</v>
      </c>
      <c r="D2017" s="32" t="s">
        <v>5115</v>
      </c>
      <c r="E2017" s="32" t="s">
        <v>5116</v>
      </c>
      <c r="F2017" s="32" t="s">
        <v>5117</v>
      </c>
      <c r="G2017" s="33" t="s">
        <v>12</v>
      </c>
      <c r="H2017" s="34" t="s">
        <v>13</v>
      </c>
      <c r="I2017" s="35">
        <v>0.93769999999999998</v>
      </c>
      <c r="J2017" s="36">
        <v>811110.48</v>
      </c>
      <c r="K2017" s="19">
        <f t="shared" si="31"/>
        <v>1216665.72</v>
      </c>
      <c r="L2017" s="37">
        <v>101388.81</v>
      </c>
      <c r="M2017" s="38"/>
    </row>
    <row r="2018" spans="1:13" s="39" customFormat="1" ht="12.95" customHeight="1" x14ac:dyDescent="0.25">
      <c r="A2018" s="229"/>
      <c r="B2018" s="29">
        <v>4013</v>
      </c>
      <c r="C2018" s="30">
        <v>9</v>
      </c>
      <c r="D2018" s="32" t="s">
        <v>5118</v>
      </c>
      <c r="E2018" s="32" t="s">
        <v>5119</v>
      </c>
      <c r="F2018" s="32" t="s">
        <v>5120</v>
      </c>
      <c r="G2018" s="33" t="s">
        <v>12</v>
      </c>
      <c r="H2018" s="34" t="s">
        <v>13</v>
      </c>
      <c r="I2018" s="35">
        <v>0.94089999999999996</v>
      </c>
      <c r="J2018" s="36">
        <v>813878.48</v>
      </c>
      <c r="K2018" s="19">
        <f t="shared" si="31"/>
        <v>1220817.72</v>
      </c>
      <c r="L2018" s="37">
        <v>101734.81</v>
      </c>
      <c r="M2018" s="38"/>
    </row>
    <row r="2019" spans="1:13" s="39" customFormat="1" ht="12.95" customHeight="1" x14ac:dyDescent="0.25">
      <c r="A2019" s="229"/>
      <c r="B2019" s="29">
        <v>4040</v>
      </c>
      <c r="C2019" s="30">
        <v>10</v>
      </c>
      <c r="D2019" s="42" t="s">
        <v>5121</v>
      </c>
      <c r="E2019" s="42" t="s">
        <v>5122</v>
      </c>
      <c r="F2019" s="42" t="s">
        <v>5123</v>
      </c>
      <c r="G2019" s="33" t="s">
        <v>12</v>
      </c>
      <c r="H2019" s="34" t="s">
        <v>13</v>
      </c>
      <c r="I2019" s="35">
        <v>0.94520000000000004</v>
      </c>
      <c r="J2019" s="36">
        <v>817598</v>
      </c>
      <c r="K2019" s="19">
        <f t="shared" si="31"/>
        <v>1226397</v>
      </c>
      <c r="L2019" s="37">
        <v>102199.75</v>
      </c>
      <c r="M2019" s="38"/>
    </row>
    <row r="2020" spans="1:13" s="39" customFormat="1" ht="12.95" customHeight="1" x14ac:dyDescent="0.25">
      <c r="A2020" s="229"/>
      <c r="B2020" s="29">
        <v>4021</v>
      </c>
      <c r="C2020" s="30">
        <v>11</v>
      </c>
      <c r="D2020" s="32" t="s">
        <v>5124</v>
      </c>
      <c r="E2020" s="32" t="s">
        <v>1673</v>
      </c>
      <c r="F2020" s="32" t="s">
        <v>5114</v>
      </c>
      <c r="G2020" s="33" t="s">
        <v>12</v>
      </c>
      <c r="H2020" s="34" t="s">
        <v>13</v>
      </c>
      <c r="I2020" s="35">
        <v>0.98619999999999997</v>
      </c>
      <c r="J2020" s="36">
        <v>853603.64</v>
      </c>
      <c r="K2020" s="19">
        <f t="shared" si="31"/>
        <v>1280135.1599999999</v>
      </c>
      <c r="L2020" s="37">
        <v>106632.88</v>
      </c>
      <c r="M2020" s="38"/>
    </row>
    <row r="2021" spans="1:13" s="39" customFormat="1" ht="12.95" customHeight="1" x14ac:dyDescent="0.25">
      <c r="A2021" s="229"/>
      <c r="B2021" s="29">
        <v>4014</v>
      </c>
      <c r="C2021" s="30">
        <v>12</v>
      </c>
      <c r="D2021" s="32" t="s">
        <v>5125</v>
      </c>
      <c r="E2021" s="32" t="s">
        <v>5126</v>
      </c>
      <c r="F2021" s="32" t="s">
        <v>190</v>
      </c>
      <c r="G2021" s="33" t="s">
        <v>12</v>
      </c>
      <c r="H2021" s="34" t="s">
        <v>13</v>
      </c>
      <c r="I2021" s="35">
        <v>0.94020000000000004</v>
      </c>
      <c r="J2021" s="36">
        <v>813273.04</v>
      </c>
      <c r="K2021" s="19">
        <f t="shared" si="31"/>
        <v>1219909.56</v>
      </c>
      <c r="L2021" s="37">
        <v>101659.13</v>
      </c>
      <c r="M2021" s="38"/>
    </row>
    <row r="2022" spans="1:13" s="39" customFormat="1" ht="12.95" customHeight="1" x14ac:dyDescent="0.25">
      <c r="A2022" s="229"/>
      <c r="B2022" s="29">
        <v>4026</v>
      </c>
      <c r="C2022" s="30">
        <v>13</v>
      </c>
      <c r="D2022" s="32" t="s">
        <v>5127</v>
      </c>
      <c r="E2022" s="32" t="s">
        <v>5128</v>
      </c>
      <c r="F2022" s="32" t="s">
        <v>5129</v>
      </c>
      <c r="G2022" s="33" t="s">
        <v>12</v>
      </c>
      <c r="H2022" s="34" t="s">
        <v>13</v>
      </c>
      <c r="I2022" s="35">
        <v>0.99390000000000001</v>
      </c>
      <c r="J2022" s="36">
        <v>860264.11999999988</v>
      </c>
      <c r="K2022" s="19">
        <f t="shared" si="31"/>
        <v>1290125.8799999999</v>
      </c>
      <c r="L2022" s="37">
        <v>107465.44</v>
      </c>
      <c r="M2022" s="38"/>
    </row>
    <row r="2023" spans="1:13" s="39" customFormat="1" ht="12.95" customHeight="1" x14ac:dyDescent="0.25">
      <c r="A2023" s="229"/>
      <c r="B2023" s="29">
        <v>4003</v>
      </c>
      <c r="C2023" s="30">
        <v>14</v>
      </c>
      <c r="D2023" s="32" t="s">
        <v>5130</v>
      </c>
      <c r="E2023" s="32" t="s">
        <v>5131</v>
      </c>
      <c r="F2023" s="32" t="s">
        <v>5132</v>
      </c>
      <c r="G2023" s="33" t="s">
        <v>12</v>
      </c>
      <c r="H2023" s="34" t="s">
        <v>13</v>
      </c>
      <c r="I2023" s="35">
        <v>0.94469999999999998</v>
      </c>
      <c r="J2023" s="36">
        <v>817165.52</v>
      </c>
      <c r="K2023" s="19">
        <f t="shared" si="31"/>
        <v>1225748.28</v>
      </c>
      <c r="L2023" s="37">
        <v>102145.69</v>
      </c>
      <c r="M2023" s="38"/>
    </row>
    <row r="2024" spans="1:13" s="39" customFormat="1" ht="12.95" customHeight="1" x14ac:dyDescent="0.25">
      <c r="A2024" s="229"/>
      <c r="B2024" s="29">
        <v>4030</v>
      </c>
      <c r="C2024" s="30">
        <v>15</v>
      </c>
      <c r="D2024" s="32" t="s">
        <v>5133</v>
      </c>
      <c r="E2024" s="32" t="s">
        <v>5134</v>
      </c>
      <c r="F2024" s="32" t="s">
        <v>5135</v>
      </c>
      <c r="G2024" s="33" t="s">
        <v>12</v>
      </c>
      <c r="H2024" s="34" t="s">
        <v>13</v>
      </c>
      <c r="I2024" s="35">
        <v>0.97019999999999995</v>
      </c>
      <c r="J2024" s="36">
        <v>839223.04</v>
      </c>
      <c r="K2024" s="19">
        <f t="shared" si="31"/>
        <v>1258834.56</v>
      </c>
      <c r="L2024" s="37">
        <v>104902.88</v>
      </c>
      <c r="M2024" s="38"/>
    </row>
    <row r="2025" spans="1:13" s="39" customFormat="1" ht="12.95" customHeight="1" x14ac:dyDescent="0.25">
      <c r="A2025" s="229"/>
      <c r="B2025" s="29">
        <v>4034</v>
      </c>
      <c r="C2025" s="30">
        <v>16</v>
      </c>
      <c r="D2025" s="32" t="s">
        <v>5136</v>
      </c>
      <c r="E2025" s="32" t="s">
        <v>5137</v>
      </c>
      <c r="F2025" s="32" t="s">
        <v>5138</v>
      </c>
      <c r="G2025" s="33" t="s">
        <v>12</v>
      </c>
      <c r="H2025" s="34" t="s">
        <v>13</v>
      </c>
      <c r="I2025" s="35">
        <v>0.99390000000000001</v>
      </c>
      <c r="J2025" s="36">
        <v>855939.11999999988</v>
      </c>
      <c r="K2025" s="19">
        <f t="shared" si="31"/>
        <v>1285800.8799999999</v>
      </c>
      <c r="L2025" s="37">
        <v>107465.44</v>
      </c>
      <c r="M2025" s="38"/>
    </row>
    <row r="2026" spans="1:13" s="39" customFormat="1" ht="12.95" customHeight="1" x14ac:dyDescent="0.25">
      <c r="A2026" s="229"/>
      <c r="B2026" s="29">
        <v>4010</v>
      </c>
      <c r="C2026" s="30">
        <v>17</v>
      </c>
      <c r="D2026" s="32" t="s">
        <v>5139</v>
      </c>
      <c r="E2026" s="32" t="s">
        <v>5140</v>
      </c>
      <c r="F2026" s="32" t="s">
        <v>5141</v>
      </c>
      <c r="G2026" s="33" t="s">
        <v>12</v>
      </c>
      <c r="H2026" s="34" t="s">
        <v>13</v>
      </c>
      <c r="I2026" s="35">
        <v>0.95220000000000005</v>
      </c>
      <c r="J2026" s="36">
        <v>819328.04</v>
      </c>
      <c r="K2026" s="19">
        <f t="shared" si="31"/>
        <v>1231154.56</v>
      </c>
      <c r="L2026" s="37">
        <v>102956.63</v>
      </c>
      <c r="M2026" s="38"/>
    </row>
    <row r="2027" spans="1:13" s="39" customFormat="1" ht="12.95" customHeight="1" x14ac:dyDescent="0.25">
      <c r="A2027" s="229"/>
      <c r="B2027" s="29">
        <v>4032</v>
      </c>
      <c r="C2027" s="30">
        <v>18</v>
      </c>
      <c r="D2027" s="42" t="s">
        <v>5142</v>
      </c>
      <c r="E2027" s="42" t="s">
        <v>5143</v>
      </c>
      <c r="F2027" s="42" t="s">
        <v>5144</v>
      </c>
      <c r="G2027" s="33" t="s">
        <v>12</v>
      </c>
      <c r="H2027" s="34" t="s">
        <v>13</v>
      </c>
      <c r="I2027" s="35">
        <v>0.96220000000000006</v>
      </c>
      <c r="J2027" s="36">
        <v>832303.04</v>
      </c>
      <c r="K2027" s="19">
        <f t="shared" si="31"/>
        <v>1248454.56</v>
      </c>
      <c r="L2027" s="37">
        <v>104037.88</v>
      </c>
      <c r="M2027" s="38"/>
    </row>
    <row r="2028" spans="1:13" s="39" customFormat="1" ht="12.95" customHeight="1" x14ac:dyDescent="0.25">
      <c r="A2028" s="229"/>
      <c r="B2028" s="29">
        <v>4005</v>
      </c>
      <c r="C2028" s="30">
        <v>19</v>
      </c>
      <c r="D2028" s="32" t="s">
        <v>5145</v>
      </c>
      <c r="E2028" s="32" t="s">
        <v>5146</v>
      </c>
      <c r="F2028" s="32" t="s">
        <v>5147</v>
      </c>
      <c r="G2028" s="33" t="s">
        <v>12</v>
      </c>
      <c r="H2028" s="34" t="s">
        <v>13</v>
      </c>
      <c r="I2028" s="35">
        <v>0.96299999999999997</v>
      </c>
      <c r="J2028" s="36">
        <v>828670.04</v>
      </c>
      <c r="K2028" s="19">
        <f t="shared" si="31"/>
        <v>1245167.56</v>
      </c>
      <c r="L2028" s="37">
        <v>104124.38</v>
      </c>
      <c r="M2028" s="38"/>
    </row>
    <row r="2029" spans="1:13" s="39" customFormat="1" ht="12.95" customHeight="1" x14ac:dyDescent="0.25">
      <c r="A2029" s="229"/>
      <c r="B2029" s="29">
        <v>4033</v>
      </c>
      <c r="C2029" s="30">
        <v>20</v>
      </c>
      <c r="D2029" s="32" t="s">
        <v>5148</v>
      </c>
      <c r="E2029" s="32" t="s">
        <v>5149</v>
      </c>
      <c r="F2029" s="32" t="s">
        <v>5150</v>
      </c>
      <c r="G2029" s="33" t="s">
        <v>12</v>
      </c>
      <c r="H2029" s="34" t="s">
        <v>13</v>
      </c>
      <c r="I2029" s="35">
        <v>0.96020000000000005</v>
      </c>
      <c r="J2029" s="36">
        <v>826248.04</v>
      </c>
      <c r="K2029" s="19">
        <f t="shared" si="31"/>
        <v>1241534.56</v>
      </c>
      <c r="L2029" s="37">
        <v>103821.63</v>
      </c>
      <c r="M2029" s="38"/>
    </row>
    <row r="2030" spans="1:13" s="39" customFormat="1" ht="12.95" customHeight="1" x14ac:dyDescent="0.25">
      <c r="A2030" s="229"/>
      <c r="B2030" s="29">
        <v>4028</v>
      </c>
      <c r="C2030" s="30">
        <v>21</v>
      </c>
      <c r="D2030" s="32" t="s">
        <v>5151</v>
      </c>
      <c r="E2030" s="32" t="s">
        <v>5152</v>
      </c>
      <c r="F2030" s="32" t="s">
        <v>5153</v>
      </c>
      <c r="G2030" s="33" t="s">
        <v>12</v>
      </c>
      <c r="H2030" s="34" t="s">
        <v>13</v>
      </c>
      <c r="I2030" s="35">
        <v>0.95020000000000004</v>
      </c>
      <c r="J2030" s="36">
        <v>822355.54</v>
      </c>
      <c r="K2030" s="19">
        <f t="shared" si="31"/>
        <v>1233317.06</v>
      </c>
      <c r="L2030" s="37">
        <v>102740.38</v>
      </c>
      <c r="M2030" s="38"/>
    </row>
    <row r="2031" spans="1:13" s="39" customFormat="1" ht="12.95" customHeight="1" x14ac:dyDescent="0.25">
      <c r="A2031" s="229"/>
      <c r="B2031" s="29">
        <v>4027</v>
      </c>
      <c r="C2031" s="30">
        <v>22</v>
      </c>
      <c r="D2031" s="32" t="s">
        <v>5154</v>
      </c>
      <c r="E2031" s="32" t="s">
        <v>5155</v>
      </c>
      <c r="F2031" s="32" t="s">
        <v>5156</v>
      </c>
      <c r="G2031" s="33" t="s">
        <v>12</v>
      </c>
      <c r="H2031" s="34" t="s">
        <v>13</v>
      </c>
      <c r="I2031" s="35">
        <v>0.94220000000000004</v>
      </c>
      <c r="J2031" s="36">
        <v>815003.04</v>
      </c>
      <c r="K2031" s="19">
        <f t="shared" si="31"/>
        <v>1222504.56</v>
      </c>
      <c r="L2031" s="37">
        <v>101875.38</v>
      </c>
      <c r="M2031" s="38"/>
    </row>
    <row r="2032" spans="1:13" s="39" customFormat="1" ht="12.95" customHeight="1" x14ac:dyDescent="0.25">
      <c r="A2032" s="229"/>
      <c r="B2032" s="29">
        <v>4009</v>
      </c>
      <c r="C2032" s="30">
        <v>23</v>
      </c>
      <c r="D2032" s="32" t="s">
        <v>5157</v>
      </c>
      <c r="E2032" s="32" t="s">
        <v>5158</v>
      </c>
      <c r="F2032" s="32" t="s">
        <v>5159</v>
      </c>
      <c r="G2032" s="33" t="s">
        <v>12</v>
      </c>
      <c r="H2032" s="34" t="s">
        <v>13</v>
      </c>
      <c r="I2032" s="35">
        <v>0.94769999999999999</v>
      </c>
      <c r="J2032" s="36">
        <v>819760.48</v>
      </c>
      <c r="K2032" s="19">
        <f t="shared" si="31"/>
        <v>1229640.72</v>
      </c>
      <c r="L2032" s="37">
        <v>102470.06</v>
      </c>
      <c r="M2032" s="38"/>
    </row>
    <row r="2033" spans="1:13" s="39" customFormat="1" ht="12.95" customHeight="1" x14ac:dyDescent="0.25">
      <c r="A2033" s="229"/>
      <c r="B2033" s="29">
        <v>4007</v>
      </c>
      <c r="C2033" s="30">
        <v>24</v>
      </c>
      <c r="D2033" s="32" t="s">
        <v>5160</v>
      </c>
      <c r="E2033" s="32" t="s">
        <v>5161</v>
      </c>
      <c r="F2033" s="32" t="s">
        <v>5162</v>
      </c>
      <c r="G2033" s="33" t="s">
        <v>12</v>
      </c>
      <c r="H2033" s="34" t="s">
        <v>13</v>
      </c>
      <c r="I2033" s="35">
        <v>0.94669999999999999</v>
      </c>
      <c r="J2033" s="36">
        <v>818895.52</v>
      </c>
      <c r="K2033" s="19">
        <f t="shared" si="31"/>
        <v>1228343.28</v>
      </c>
      <c r="L2033" s="37">
        <v>102361.94</v>
      </c>
      <c r="M2033" s="38"/>
    </row>
    <row r="2034" spans="1:13" s="39" customFormat="1" ht="12.95" customHeight="1" x14ac:dyDescent="0.25">
      <c r="A2034" s="229"/>
      <c r="B2034" s="29">
        <v>4037</v>
      </c>
      <c r="C2034" s="30">
        <v>25</v>
      </c>
      <c r="D2034" s="32" t="s">
        <v>5163</v>
      </c>
      <c r="E2034" s="32" t="s">
        <v>5164</v>
      </c>
      <c r="F2034" s="32" t="s">
        <v>5165</v>
      </c>
      <c r="G2034" s="33" t="s">
        <v>12</v>
      </c>
      <c r="H2034" s="34" t="s">
        <v>13</v>
      </c>
      <c r="I2034" s="35">
        <v>0.94520000000000004</v>
      </c>
      <c r="J2034" s="36">
        <v>817598</v>
      </c>
      <c r="K2034" s="19">
        <f t="shared" si="31"/>
        <v>1226397</v>
      </c>
      <c r="L2034" s="37">
        <v>102199.75</v>
      </c>
      <c r="M2034" s="38"/>
    </row>
    <row r="2035" spans="1:13" s="39" customFormat="1" ht="12.95" customHeight="1" x14ac:dyDescent="0.25">
      <c r="A2035" s="229"/>
      <c r="B2035" s="29">
        <v>4023</v>
      </c>
      <c r="C2035" s="30">
        <v>26</v>
      </c>
      <c r="D2035" s="42" t="s">
        <v>5166</v>
      </c>
      <c r="E2035" s="42" t="s">
        <v>5167</v>
      </c>
      <c r="F2035" s="42" t="s">
        <v>5168</v>
      </c>
      <c r="G2035" s="27" t="s">
        <v>12</v>
      </c>
      <c r="H2035" s="34" t="s">
        <v>13</v>
      </c>
      <c r="I2035" s="35">
        <v>0.95369999999999999</v>
      </c>
      <c r="J2035" s="36">
        <v>820625.48</v>
      </c>
      <c r="K2035" s="19">
        <f t="shared" si="31"/>
        <v>1233100.72</v>
      </c>
      <c r="L2035" s="37">
        <v>103118.81</v>
      </c>
      <c r="M2035" s="38"/>
    </row>
    <row r="2036" spans="1:13" s="39" customFormat="1" ht="12.95" customHeight="1" x14ac:dyDescent="0.25">
      <c r="A2036" s="229"/>
      <c r="B2036" s="29">
        <v>4008</v>
      </c>
      <c r="C2036" s="30">
        <v>27</v>
      </c>
      <c r="D2036" s="32" t="s">
        <v>5169</v>
      </c>
      <c r="E2036" s="32" t="s">
        <v>5170</v>
      </c>
      <c r="F2036" s="32" t="s">
        <v>5171</v>
      </c>
      <c r="G2036" s="50" t="s">
        <v>12</v>
      </c>
      <c r="H2036" s="34" t="s">
        <v>13</v>
      </c>
      <c r="I2036" s="35">
        <v>0.96250000000000002</v>
      </c>
      <c r="J2036" s="36">
        <v>832562.48</v>
      </c>
      <c r="K2036" s="19">
        <f t="shared" si="31"/>
        <v>1248843.72</v>
      </c>
      <c r="L2036" s="37">
        <v>104070.31</v>
      </c>
      <c r="M2036" s="38"/>
    </row>
    <row r="2037" spans="1:13" s="39" customFormat="1" ht="12.95" customHeight="1" x14ac:dyDescent="0.25">
      <c r="A2037" s="229"/>
      <c r="B2037" s="29">
        <v>4024</v>
      </c>
      <c r="C2037" s="30">
        <v>28</v>
      </c>
      <c r="D2037" s="42" t="s">
        <v>5172</v>
      </c>
      <c r="E2037" s="42" t="s">
        <v>5173</v>
      </c>
      <c r="F2037" s="42" t="s">
        <v>5174</v>
      </c>
      <c r="G2037" s="27" t="s">
        <v>12</v>
      </c>
      <c r="H2037" s="34" t="s">
        <v>13</v>
      </c>
      <c r="I2037" s="35">
        <v>0.94920000000000004</v>
      </c>
      <c r="J2037" s="36">
        <v>821058</v>
      </c>
      <c r="K2037" s="19">
        <f t="shared" si="31"/>
        <v>1231587</v>
      </c>
      <c r="L2037" s="37">
        <v>102632.25</v>
      </c>
      <c r="M2037" s="38"/>
    </row>
    <row r="2038" spans="1:13" s="39" customFormat="1" ht="12.95" customHeight="1" x14ac:dyDescent="0.25">
      <c r="A2038" s="229"/>
      <c r="B2038" s="29">
        <v>4038</v>
      </c>
      <c r="C2038" s="30">
        <v>29</v>
      </c>
      <c r="D2038" s="32" t="s">
        <v>5175</v>
      </c>
      <c r="E2038" s="32" t="s">
        <v>5176</v>
      </c>
      <c r="F2038" s="32" t="s">
        <v>5177</v>
      </c>
      <c r="G2038" s="50" t="s">
        <v>12</v>
      </c>
      <c r="H2038" s="34" t="s">
        <v>13</v>
      </c>
      <c r="I2038" s="35">
        <v>0.95320000000000005</v>
      </c>
      <c r="J2038" s="36">
        <v>820193</v>
      </c>
      <c r="K2038" s="19">
        <f t="shared" si="31"/>
        <v>1232452</v>
      </c>
      <c r="L2038" s="37">
        <v>103064.75</v>
      </c>
      <c r="M2038" s="38"/>
    </row>
    <row r="2039" spans="1:13" s="39" customFormat="1" ht="12.95" customHeight="1" x14ac:dyDescent="0.25">
      <c r="A2039" s="229"/>
      <c r="B2039" s="29">
        <v>4029</v>
      </c>
      <c r="C2039" s="30">
        <v>30</v>
      </c>
      <c r="D2039" s="32" t="s">
        <v>5178</v>
      </c>
      <c r="E2039" s="32" t="s">
        <v>5179</v>
      </c>
      <c r="F2039" s="32" t="s">
        <v>5180</v>
      </c>
      <c r="G2039" s="50" t="s">
        <v>12</v>
      </c>
      <c r="H2039" s="34" t="s">
        <v>13</v>
      </c>
      <c r="I2039" s="35">
        <v>0.99390000000000001</v>
      </c>
      <c r="J2039" s="36">
        <v>855939.11999999988</v>
      </c>
      <c r="K2039" s="19">
        <f t="shared" si="31"/>
        <v>1285800.8799999999</v>
      </c>
      <c r="L2039" s="37">
        <v>107465.44</v>
      </c>
      <c r="M2039" s="38"/>
    </row>
    <row r="2040" spans="1:13" s="39" customFormat="1" ht="12.95" customHeight="1" x14ac:dyDescent="0.25">
      <c r="A2040" s="229"/>
      <c r="B2040" s="29">
        <v>4000</v>
      </c>
      <c r="C2040" s="30">
        <v>31</v>
      </c>
      <c r="D2040" s="32" t="s">
        <v>5181</v>
      </c>
      <c r="E2040" s="32" t="s">
        <v>5182</v>
      </c>
      <c r="F2040" s="32" t="s">
        <v>5183</v>
      </c>
      <c r="G2040" s="50" t="s">
        <v>12</v>
      </c>
      <c r="H2040" s="34" t="s">
        <v>13</v>
      </c>
      <c r="I2040" s="35">
        <v>0</v>
      </c>
      <c r="J2040" s="36">
        <v>712208.58000000007</v>
      </c>
      <c r="K2040" s="19">
        <f t="shared" si="31"/>
        <v>712208.58</v>
      </c>
      <c r="L2040" s="37">
        <v>0</v>
      </c>
      <c r="M2040" s="38" t="s">
        <v>5685</v>
      </c>
    </row>
    <row r="2041" spans="1:13" s="39" customFormat="1" ht="12.95" customHeight="1" x14ac:dyDescent="0.25">
      <c r="A2041" s="229"/>
      <c r="B2041" s="29">
        <v>4012</v>
      </c>
      <c r="C2041" s="30">
        <v>32</v>
      </c>
      <c r="D2041" s="42" t="s">
        <v>5184</v>
      </c>
      <c r="E2041" s="42" t="s">
        <v>5185</v>
      </c>
      <c r="F2041" s="42" t="s">
        <v>5186</v>
      </c>
      <c r="G2041" s="27" t="s">
        <v>12</v>
      </c>
      <c r="H2041" s="34" t="s">
        <v>13</v>
      </c>
      <c r="I2041" s="35">
        <v>0.95469999999999999</v>
      </c>
      <c r="J2041" s="36">
        <v>821490.52</v>
      </c>
      <c r="K2041" s="19">
        <f t="shared" si="31"/>
        <v>1234398.28</v>
      </c>
      <c r="L2041" s="37">
        <v>103226.94</v>
      </c>
      <c r="M2041" s="38"/>
    </row>
    <row r="2042" spans="1:13" s="39" customFormat="1" ht="12.95" customHeight="1" x14ac:dyDescent="0.25">
      <c r="A2042" s="229"/>
      <c r="B2042" s="29">
        <v>4035</v>
      </c>
      <c r="C2042" s="30">
        <v>33</v>
      </c>
      <c r="D2042" s="32" t="s">
        <v>5187</v>
      </c>
      <c r="E2042" s="32" t="s">
        <v>5188</v>
      </c>
      <c r="F2042" s="32" t="s">
        <v>5189</v>
      </c>
      <c r="G2042" s="33" t="s">
        <v>12</v>
      </c>
      <c r="H2042" s="34" t="s">
        <v>13</v>
      </c>
      <c r="I2042" s="35">
        <v>0.96419999999999995</v>
      </c>
      <c r="J2042" s="36">
        <v>834033.04</v>
      </c>
      <c r="K2042" s="19">
        <f t="shared" si="31"/>
        <v>1251049.56</v>
      </c>
      <c r="L2042" s="37">
        <v>104254.13</v>
      </c>
      <c r="M2042" s="38"/>
    </row>
    <row r="2043" spans="1:13" s="39" customFormat="1" ht="12.95" customHeight="1" x14ac:dyDescent="0.25">
      <c r="A2043" s="229"/>
      <c r="B2043" s="29">
        <v>4006</v>
      </c>
      <c r="C2043" s="30">
        <v>34</v>
      </c>
      <c r="D2043" s="32" t="s">
        <v>5190</v>
      </c>
      <c r="E2043" s="32" t="s">
        <v>2370</v>
      </c>
      <c r="F2043" s="32" t="s">
        <v>5191</v>
      </c>
      <c r="G2043" s="33" t="s">
        <v>12</v>
      </c>
      <c r="H2043" s="34" t="s">
        <v>13</v>
      </c>
      <c r="I2043" s="35">
        <v>0.95669999999999999</v>
      </c>
      <c r="J2043" s="36">
        <v>827545.52</v>
      </c>
      <c r="K2043" s="19">
        <f t="shared" si="31"/>
        <v>1241318.28</v>
      </c>
      <c r="L2043" s="37">
        <v>103443.19</v>
      </c>
      <c r="M2043" s="38"/>
    </row>
    <row r="2044" spans="1:13" s="39" customFormat="1" ht="12.95" customHeight="1" x14ac:dyDescent="0.25">
      <c r="A2044" s="229"/>
      <c r="B2044" s="43">
        <v>4020</v>
      </c>
      <c r="C2044" s="30">
        <v>35</v>
      </c>
      <c r="D2044" s="32" t="s">
        <v>5192</v>
      </c>
      <c r="E2044" s="32" t="s">
        <v>5193</v>
      </c>
      <c r="F2044" s="32" t="s">
        <v>5194</v>
      </c>
      <c r="G2044" s="33" t="s">
        <v>12</v>
      </c>
      <c r="H2044" s="34" t="s">
        <v>13</v>
      </c>
      <c r="I2044" s="35">
        <v>0.94320000000000004</v>
      </c>
      <c r="J2044" s="36">
        <v>815868</v>
      </c>
      <c r="K2044" s="19">
        <f t="shared" si="31"/>
        <v>1223802</v>
      </c>
      <c r="L2044" s="37">
        <v>101983.5</v>
      </c>
      <c r="M2044" s="38"/>
    </row>
    <row r="2045" spans="1:13" s="39" customFormat="1" ht="12.95" customHeight="1" x14ac:dyDescent="0.25">
      <c r="A2045" s="229"/>
      <c r="B2045" s="29">
        <v>4004</v>
      </c>
      <c r="C2045" s="30">
        <v>36</v>
      </c>
      <c r="D2045" s="32" t="s">
        <v>5195</v>
      </c>
      <c r="E2045" s="32" t="s">
        <v>5196</v>
      </c>
      <c r="F2045" s="32" t="s">
        <v>174</v>
      </c>
      <c r="G2045" s="33" t="s">
        <v>12</v>
      </c>
      <c r="H2045" s="34" t="s">
        <v>13</v>
      </c>
      <c r="I2045" s="35">
        <v>0.96899999999999997</v>
      </c>
      <c r="J2045" s="36">
        <v>834400.64</v>
      </c>
      <c r="K2045" s="19">
        <f t="shared" si="31"/>
        <v>1253493.1599999999</v>
      </c>
      <c r="L2045" s="37">
        <v>104773.13</v>
      </c>
      <c r="M2045" s="38"/>
    </row>
    <row r="2046" spans="1:13" s="39" customFormat="1" ht="12.95" customHeight="1" x14ac:dyDescent="0.25">
      <c r="A2046" s="229"/>
      <c r="B2046" s="29">
        <v>4019</v>
      </c>
      <c r="C2046" s="30">
        <v>37</v>
      </c>
      <c r="D2046" s="32" t="s">
        <v>5197</v>
      </c>
      <c r="E2046" s="32" t="s">
        <v>5198</v>
      </c>
      <c r="F2046" s="32" t="s">
        <v>5199</v>
      </c>
      <c r="G2046" s="33" t="s">
        <v>12</v>
      </c>
      <c r="H2046" s="34" t="s">
        <v>13</v>
      </c>
      <c r="I2046" s="35">
        <v>0.96499999999999997</v>
      </c>
      <c r="J2046" s="36">
        <v>835265.64</v>
      </c>
      <c r="K2046" s="19">
        <f t="shared" si="31"/>
        <v>1252628.1599999999</v>
      </c>
      <c r="L2046" s="37">
        <v>104340.63</v>
      </c>
      <c r="M2046" s="38"/>
    </row>
    <row r="2047" spans="1:13" s="39" customFormat="1" ht="12.95" customHeight="1" x14ac:dyDescent="0.25">
      <c r="A2047" s="229"/>
      <c r="B2047" s="29">
        <v>4002</v>
      </c>
      <c r="C2047" s="30">
        <v>38</v>
      </c>
      <c r="D2047" s="42" t="s">
        <v>5200</v>
      </c>
      <c r="E2047" s="42" t="s">
        <v>5201</v>
      </c>
      <c r="F2047" s="42" t="s">
        <v>5202</v>
      </c>
      <c r="G2047" s="33" t="s">
        <v>12</v>
      </c>
      <c r="H2047" s="34" t="s">
        <v>13</v>
      </c>
      <c r="I2047" s="35">
        <v>0.97</v>
      </c>
      <c r="J2047" s="36">
        <v>834725</v>
      </c>
      <c r="K2047" s="19">
        <f t="shared" si="31"/>
        <v>1254250</v>
      </c>
      <c r="L2047" s="37">
        <v>104881.25</v>
      </c>
      <c r="M2047" s="38"/>
    </row>
    <row r="2048" spans="1:13" s="39" customFormat="1" ht="12.95" customHeight="1" x14ac:dyDescent="0.25">
      <c r="A2048" s="229"/>
      <c r="B2048" s="29">
        <v>4018</v>
      </c>
      <c r="C2048" s="30">
        <v>39</v>
      </c>
      <c r="D2048" s="32" t="s">
        <v>5203</v>
      </c>
      <c r="E2048" s="32" t="s">
        <v>5204</v>
      </c>
      <c r="F2048" s="32" t="s">
        <v>5205</v>
      </c>
      <c r="G2048" s="33" t="s">
        <v>12</v>
      </c>
      <c r="H2048" s="34" t="s">
        <v>13</v>
      </c>
      <c r="I2048" s="35">
        <v>0.94920000000000004</v>
      </c>
      <c r="J2048" s="36">
        <v>821058</v>
      </c>
      <c r="K2048" s="19">
        <f t="shared" si="31"/>
        <v>1231587</v>
      </c>
      <c r="L2048" s="37">
        <v>102632.25</v>
      </c>
      <c r="M2048" s="38"/>
    </row>
    <row r="2049" spans="1:13" s="39" customFormat="1" ht="12.95" customHeight="1" x14ac:dyDescent="0.25">
      <c r="A2049" s="229"/>
      <c r="B2049" s="29">
        <v>4017</v>
      </c>
      <c r="C2049" s="30">
        <v>40</v>
      </c>
      <c r="D2049" s="32" t="s">
        <v>5206</v>
      </c>
      <c r="E2049" s="32" t="s">
        <v>5207</v>
      </c>
      <c r="F2049" s="32" t="s">
        <v>5208</v>
      </c>
      <c r="G2049" s="33" t="s">
        <v>12</v>
      </c>
      <c r="H2049" s="34" t="s">
        <v>13</v>
      </c>
      <c r="I2049" s="35">
        <v>0.96850000000000003</v>
      </c>
      <c r="J2049" s="36">
        <v>838293.13000000012</v>
      </c>
      <c r="K2049" s="19">
        <f t="shared" si="31"/>
        <v>1257169.3700000001</v>
      </c>
      <c r="L2049" s="37">
        <v>104719.06</v>
      </c>
      <c r="M2049" s="38"/>
    </row>
    <row r="2050" spans="1:13" s="39" customFormat="1" ht="12.95" customHeight="1" x14ac:dyDescent="0.25">
      <c r="A2050" s="230"/>
      <c r="B2050" s="29">
        <v>4011</v>
      </c>
      <c r="C2050" s="30">
        <v>41</v>
      </c>
      <c r="D2050" s="32" t="s">
        <v>1322</v>
      </c>
      <c r="E2050" s="32" t="s">
        <v>1323</v>
      </c>
      <c r="F2050" s="32" t="s">
        <v>5209</v>
      </c>
      <c r="G2050" s="33" t="s">
        <v>12</v>
      </c>
      <c r="H2050" s="34" t="s">
        <v>13</v>
      </c>
      <c r="I2050" s="35">
        <v>0.96540000000000004</v>
      </c>
      <c r="J2050" s="36">
        <v>835611.64</v>
      </c>
      <c r="K2050" s="19">
        <f t="shared" si="31"/>
        <v>1253147.1599999999</v>
      </c>
      <c r="L2050" s="37">
        <v>104383.88</v>
      </c>
      <c r="M2050" s="38"/>
    </row>
    <row r="2051" spans="1:13" s="39" customFormat="1" ht="12.95" customHeight="1" x14ac:dyDescent="0.25">
      <c r="A2051" s="225" t="s">
        <v>5210</v>
      </c>
      <c r="B2051" s="29"/>
      <c r="C2051" s="30"/>
      <c r="D2051" s="31" t="s">
        <v>126</v>
      </c>
      <c r="E2051" s="32"/>
      <c r="F2051" s="32"/>
      <c r="G2051" s="33"/>
      <c r="H2051" s="34"/>
      <c r="I2051" s="35"/>
      <c r="J2051" s="36"/>
      <c r="K2051" s="19"/>
      <c r="L2051" s="37"/>
      <c r="M2051" s="38"/>
    </row>
    <row r="2052" spans="1:13" s="39" customFormat="1" ht="12.95" customHeight="1" x14ac:dyDescent="0.25">
      <c r="A2052" s="226"/>
      <c r="B2052" s="29">
        <v>1027</v>
      </c>
      <c r="C2052" s="30">
        <v>1</v>
      </c>
      <c r="D2052" s="42" t="s">
        <v>5211</v>
      </c>
      <c r="E2052" s="42" t="s">
        <v>5212</v>
      </c>
      <c r="F2052" s="42" t="s">
        <v>5213</v>
      </c>
      <c r="G2052" s="33" t="s">
        <v>130</v>
      </c>
      <c r="H2052" s="34" t="s">
        <v>13</v>
      </c>
      <c r="I2052" s="35">
        <v>0.9516</v>
      </c>
      <c r="J2052" s="36">
        <v>408495.27999999991</v>
      </c>
      <c r="K2052" s="19">
        <f t="shared" si="31"/>
        <v>614294.64</v>
      </c>
      <c r="L2052" s="37">
        <v>51449.84</v>
      </c>
      <c r="M2052" s="38"/>
    </row>
    <row r="2053" spans="1:13" s="39" customFormat="1" ht="12.95" customHeight="1" x14ac:dyDescent="0.25">
      <c r="A2053" s="226"/>
      <c r="B2053" s="29"/>
      <c r="C2053" s="30"/>
      <c r="D2053" s="31" t="s">
        <v>11</v>
      </c>
      <c r="E2053" s="32"/>
      <c r="F2053" s="32"/>
      <c r="G2053" s="33"/>
      <c r="H2053" s="34"/>
      <c r="I2053" s="35"/>
      <c r="J2053" s="36"/>
      <c r="K2053" s="19"/>
      <c r="L2053" s="37"/>
      <c r="M2053" s="38"/>
    </row>
    <row r="2054" spans="1:13" s="39" customFormat="1" ht="12.95" customHeight="1" x14ac:dyDescent="0.25">
      <c r="A2054" s="226"/>
      <c r="B2054" s="29">
        <v>1010</v>
      </c>
      <c r="C2054" s="30">
        <v>1</v>
      </c>
      <c r="D2054" s="42" t="s">
        <v>5214</v>
      </c>
      <c r="E2054" s="42" t="s">
        <v>5215</v>
      </c>
      <c r="F2054" s="42" t="s">
        <v>5216</v>
      </c>
      <c r="G2054" s="33" t="s">
        <v>12</v>
      </c>
      <c r="H2054" s="34" t="s">
        <v>13</v>
      </c>
      <c r="I2054" s="35">
        <v>0.9556</v>
      </c>
      <c r="J2054" s="36">
        <v>614414.48</v>
      </c>
      <c r="K2054" s="19">
        <f t="shared" si="31"/>
        <v>1027711.48</v>
      </c>
      <c r="L2054" s="37">
        <v>103324.25</v>
      </c>
      <c r="M2054" s="38"/>
    </row>
    <row r="2055" spans="1:13" s="39" customFormat="1" ht="12.95" customHeight="1" x14ac:dyDescent="0.25">
      <c r="A2055" s="226"/>
      <c r="B2055" s="29">
        <v>1001</v>
      </c>
      <c r="C2055" s="30">
        <v>2</v>
      </c>
      <c r="D2055" s="32" t="s">
        <v>5092</v>
      </c>
      <c r="E2055" s="32" t="s">
        <v>5217</v>
      </c>
      <c r="F2055" s="32" t="s">
        <v>5218</v>
      </c>
      <c r="G2055" s="33" t="s">
        <v>12</v>
      </c>
      <c r="H2055" s="34" t="s">
        <v>13</v>
      </c>
      <c r="I2055" s="35">
        <v>0.9516</v>
      </c>
      <c r="J2055" s="36">
        <v>612792.54</v>
      </c>
      <c r="K2055" s="19">
        <f t="shared" si="31"/>
        <v>1024359.54</v>
      </c>
      <c r="L2055" s="37">
        <v>102891.75</v>
      </c>
      <c r="M2055" s="38"/>
    </row>
    <row r="2056" spans="1:13" s="39" customFormat="1" ht="12.95" customHeight="1" x14ac:dyDescent="0.25">
      <c r="A2056" s="226"/>
      <c r="B2056" s="29">
        <v>1013</v>
      </c>
      <c r="C2056" s="30">
        <v>3</v>
      </c>
      <c r="D2056" s="32" t="s">
        <v>5219</v>
      </c>
      <c r="E2056" s="32" t="s">
        <v>5220</v>
      </c>
      <c r="F2056" s="32" t="s">
        <v>5221</v>
      </c>
      <c r="G2056" s="33" t="s">
        <v>12</v>
      </c>
      <c r="H2056" s="34" t="s">
        <v>13</v>
      </c>
      <c r="I2056" s="35">
        <v>0.9506</v>
      </c>
      <c r="J2056" s="36">
        <v>609873.10000000009</v>
      </c>
      <c r="K2056" s="19">
        <f t="shared" si="31"/>
        <v>1021007.62</v>
      </c>
      <c r="L2056" s="37">
        <v>102783.63</v>
      </c>
      <c r="M2056" s="38"/>
    </row>
    <row r="2057" spans="1:13" s="39" customFormat="1" ht="12.95" customHeight="1" x14ac:dyDescent="0.25">
      <c r="A2057" s="226"/>
      <c r="B2057" s="29">
        <v>1003</v>
      </c>
      <c r="C2057" s="30">
        <v>4</v>
      </c>
      <c r="D2057" s="32" t="s">
        <v>1694</v>
      </c>
      <c r="E2057" s="32" t="s">
        <v>3701</v>
      </c>
      <c r="F2057" s="32" t="s">
        <v>5229</v>
      </c>
      <c r="G2057" s="33" t="s">
        <v>12</v>
      </c>
      <c r="H2057" s="34" t="s">
        <v>13</v>
      </c>
      <c r="I2057" s="35">
        <v>0.9476</v>
      </c>
      <c r="J2057" s="36">
        <v>610197.48</v>
      </c>
      <c r="K2057" s="19">
        <f t="shared" ref="K2057:K2120" si="32">ROUND(J2057+L2057*4,2)</f>
        <v>1020034.48</v>
      </c>
      <c r="L2057" s="37">
        <v>102459.25</v>
      </c>
      <c r="M2057" s="38"/>
    </row>
    <row r="2058" spans="1:13" s="39" customFormat="1" ht="12.95" customHeight="1" x14ac:dyDescent="0.25">
      <c r="A2058" s="226"/>
      <c r="B2058" s="29">
        <v>1016</v>
      </c>
      <c r="C2058" s="30">
        <v>5</v>
      </c>
      <c r="D2058" s="32" t="s">
        <v>5230</v>
      </c>
      <c r="E2058" s="32" t="s">
        <v>5231</v>
      </c>
      <c r="F2058" s="32" t="s">
        <v>5232</v>
      </c>
      <c r="G2058" s="33" t="s">
        <v>12</v>
      </c>
      <c r="H2058" s="34" t="s">
        <v>13</v>
      </c>
      <c r="I2058" s="35">
        <v>0.9536</v>
      </c>
      <c r="J2058" s="36">
        <v>616198.57999999996</v>
      </c>
      <c r="K2058" s="19">
        <f t="shared" si="32"/>
        <v>1028630.58</v>
      </c>
      <c r="L2058" s="37">
        <v>103108</v>
      </c>
      <c r="M2058" s="38"/>
    </row>
    <row r="2059" spans="1:13" s="39" customFormat="1" ht="12.95" customHeight="1" x14ac:dyDescent="0.25">
      <c r="A2059" s="226"/>
      <c r="B2059" s="29">
        <v>1030</v>
      </c>
      <c r="C2059" s="30">
        <v>6</v>
      </c>
      <c r="D2059" s="32" t="s">
        <v>5233</v>
      </c>
      <c r="E2059" s="32" t="s">
        <v>5234</v>
      </c>
      <c r="F2059" s="32" t="s">
        <v>5235</v>
      </c>
      <c r="G2059" s="33" t="s">
        <v>12</v>
      </c>
      <c r="H2059" s="34" t="s">
        <v>13</v>
      </c>
      <c r="I2059" s="35">
        <v>0.9446</v>
      </c>
      <c r="J2059" s="36">
        <v>616306.78</v>
      </c>
      <c r="K2059" s="19">
        <f t="shared" si="32"/>
        <v>1024846.3</v>
      </c>
      <c r="L2059" s="37">
        <v>102134.88</v>
      </c>
      <c r="M2059" s="38"/>
    </row>
    <row r="2060" spans="1:13" s="39" customFormat="1" ht="12.95" customHeight="1" x14ac:dyDescent="0.25">
      <c r="A2060" s="226"/>
      <c r="B2060" s="29">
        <v>1007</v>
      </c>
      <c r="C2060" s="30">
        <v>7</v>
      </c>
      <c r="D2060" s="32" t="s">
        <v>2612</v>
      </c>
      <c r="E2060" s="32" t="s">
        <v>2613</v>
      </c>
      <c r="F2060" s="32" t="s">
        <v>5236</v>
      </c>
      <c r="G2060" s="33" t="s">
        <v>12</v>
      </c>
      <c r="H2060" s="34" t="s">
        <v>13</v>
      </c>
      <c r="I2060" s="35">
        <v>0.9536</v>
      </c>
      <c r="J2060" s="36">
        <v>614090.07999999996</v>
      </c>
      <c r="K2060" s="19">
        <f t="shared" si="32"/>
        <v>1026522.08</v>
      </c>
      <c r="L2060" s="37">
        <v>103108</v>
      </c>
      <c r="M2060" s="38"/>
    </row>
    <row r="2061" spans="1:13" s="39" customFormat="1" ht="12.95" customHeight="1" x14ac:dyDescent="0.25">
      <c r="A2061" s="226"/>
      <c r="B2061" s="29">
        <v>1028</v>
      </c>
      <c r="C2061" s="30">
        <v>8</v>
      </c>
      <c r="D2061" s="32" t="s">
        <v>5268</v>
      </c>
      <c r="E2061" s="32" t="s">
        <v>5269</v>
      </c>
      <c r="F2061" s="32" t="s">
        <v>5270</v>
      </c>
      <c r="G2061" s="33" t="s">
        <v>12</v>
      </c>
      <c r="H2061" s="34" t="s">
        <v>13</v>
      </c>
      <c r="I2061" s="35">
        <v>0.9516</v>
      </c>
      <c r="J2061" s="36">
        <v>618469.24</v>
      </c>
      <c r="K2061" s="19">
        <f t="shared" si="32"/>
        <v>1030036.24</v>
      </c>
      <c r="L2061" s="37">
        <v>102891.75</v>
      </c>
      <c r="M2061" s="38"/>
    </row>
    <row r="2062" spans="1:13" s="39" customFormat="1" ht="12.95" customHeight="1" x14ac:dyDescent="0.25">
      <c r="A2062" s="226"/>
      <c r="B2062" s="29">
        <v>1021</v>
      </c>
      <c r="C2062" s="30">
        <v>9</v>
      </c>
      <c r="D2062" s="32" t="s">
        <v>5246</v>
      </c>
      <c r="E2062" s="32" t="s">
        <v>5247</v>
      </c>
      <c r="F2062" s="32" t="s">
        <v>5248</v>
      </c>
      <c r="G2062" s="33" t="s">
        <v>12</v>
      </c>
      <c r="H2062" s="34" t="s">
        <v>13</v>
      </c>
      <c r="I2062" s="35">
        <v>0.96160000000000001</v>
      </c>
      <c r="J2062" s="36">
        <v>620253.38</v>
      </c>
      <c r="K2062" s="19">
        <f t="shared" si="32"/>
        <v>1036145.38</v>
      </c>
      <c r="L2062" s="37">
        <v>103973</v>
      </c>
      <c r="M2062" s="38"/>
    </row>
    <row r="2063" spans="1:13" s="39" customFormat="1" ht="12.95" customHeight="1" x14ac:dyDescent="0.25">
      <c r="A2063" s="226"/>
      <c r="B2063" s="29">
        <v>1006</v>
      </c>
      <c r="C2063" s="30">
        <v>10</v>
      </c>
      <c r="D2063" s="53" t="s">
        <v>5668</v>
      </c>
      <c r="E2063" s="53" t="s">
        <v>5669</v>
      </c>
      <c r="F2063" s="53" t="s">
        <v>5670</v>
      </c>
      <c r="G2063" s="33" t="s">
        <v>12</v>
      </c>
      <c r="H2063" s="34" t="s">
        <v>13</v>
      </c>
      <c r="I2063" s="35">
        <v>0.94310000000000005</v>
      </c>
      <c r="J2063" s="36">
        <v>809358.89999999991</v>
      </c>
      <c r="K2063" s="19">
        <f t="shared" si="32"/>
        <v>1217249.6599999999</v>
      </c>
      <c r="L2063" s="37">
        <v>101972.69</v>
      </c>
      <c r="M2063" s="38"/>
    </row>
    <row r="2064" spans="1:13" s="39" customFormat="1" ht="12.95" customHeight="1" x14ac:dyDescent="0.25">
      <c r="A2064" s="226"/>
      <c r="B2064" s="29">
        <v>1014</v>
      </c>
      <c r="C2064" s="30">
        <v>11</v>
      </c>
      <c r="D2064" s="32" t="s">
        <v>5222</v>
      </c>
      <c r="E2064" s="32" t="s">
        <v>5223</v>
      </c>
      <c r="F2064" s="32" t="s">
        <v>5224</v>
      </c>
      <c r="G2064" s="33" t="s">
        <v>12</v>
      </c>
      <c r="H2064" s="34" t="s">
        <v>13</v>
      </c>
      <c r="I2064" s="35">
        <v>0.9476</v>
      </c>
      <c r="J2064" s="36">
        <v>813035.15</v>
      </c>
      <c r="K2064" s="19">
        <f t="shared" si="32"/>
        <v>1222872.1499999999</v>
      </c>
      <c r="L2064" s="37">
        <v>102459.25</v>
      </c>
      <c r="M2064" s="38"/>
    </row>
    <row r="2065" spans="1:13" s="39" customFormat="1" ht="12.95" customHeight="1" x14ac:dyDescent="0.25">
      <c r="A2065" s="226"/>
      <c r="B2065" s="29">
        <v>1002</v>
      </c>
      <c r="C2065" s="30">
        <v>12</v>
      </c>
      <c r="D2065" s="42" t="s">
        <v>328</v>
      </c>
      <c r="E2065" s="42" t="s">
        <v>329</v>
      </c>
      <c r="F2065" s="42" t="s">
        <v>5225</v>
      </c>
      <c r="G2065" s="33" t="s">
        <v>12</v>
      </c>
      <c r="H2065" s="34" t="s">
        <v>13</v>
      </c>
      <c r="I2065" s="35">
        <v>0.97960000000000003</v>
      </c>
      <c r="J2065" s="36">
        <v>845797</v>
      </c>
      <c r="K2065" s="19">
        <f t="shared" si="32"/>
        <v>1269474</v>
      </c>
      <c r="L2065" s="37">
        <v>105919.25</v>
      </c>
      <c r="M2065" s="38"/>
    </row>
    <row r="2066" spans="1:13" s="39" customFormat="1" ht="12.95" customHeight="1" x14ac:dyDescent="0.25">
      <c r="A2066" s="226"/>
      <c r="B2066" s="29">
        <v>1022</v>
      </c>
      <c r="C2066" s="30">
        <v>13</v>
      </c>
      <c r="D2066" s="32" t="s">
        <v>5226</v>
      </c>
      <c r="E2066" s="32" t="s">
        <v>5227</v>
      </c>
      <c r="F2066" s="32" t="s">
        <v>5228</v>
      </c>
      <c r="G2066" s="33" t="s">
        <v>12</v>
      </c>
      <c r="H2066" s="34" t="s">
        <v>13</v>
      </c>
      <c r="I2066" s="35">
        <v>0.95760000000000001</v>
      </c>
      <c r="J2066" s="36">
        <v>823415.15</v>
      </c>
      <c r="K2066" s="19">
        <f t="shared" si="32"/>
        <v>1237577.1499999999</v>
      </c>
      <c r="L2066" s="37">
        <v>103540.5</v>
      </c>
      <c r="M2066" s="38"/>
    </row>
    <row r="2067" spans="1:13" s="39" customFormat="1" ht="12.95" customHeight="1" x14ac:dyDescent="0.25">
      <c r="A2067" s="226"/>
      <c r="B2067" s="29">
        <v>1026</v>
      </c>
      <c r="C2067" s="30">
        <v>14</v>
      </c>
      <c r="D2067" s="42" t="s">
        <v>5237</v>
      </c>
      <c r="E2067" s="42" t="s">
        <v>5238</v>
      </c>
      <c r="F2067" s="42" t="s">
        <v>5239</v>
      </c>
      <c r="G2067" s="33" t="s">
        <v>12</v>
      </c>
      <c r="H2067" s="34" t="s">
        <v>13</v>
      </c>
      <c r="I2067" s="35">
        <v>0.9556</v>
      </c>
      <c r="J2067" s="36">
        <v>821685.15</v>
      </c>
      <c r="K2067" s="19">
        <f t="shared" si="32"/>
        <v>1234982.1499999999</v>
      </c>
      <c r="L2067" s="37">
        <v>103324.25</v>
      </c>
      <c r="M2067" s="38"/>
    </row>
    <row r="2068" spans="1:13" s="39" customFormat="1" ht="12.95" customHeight="1" x14ac:dyDescent="0.25">
      <c r="A2068" s="226"/>
      <c r="B2068" s="29">
        <v>1017</v>
      </c>
      <c r="C2068" s="30">
        <v>15</v>
      </c>
      <c r="D2068" s="32" t="s">
        <v>5240</v>
      </c>
      <c r="E2068" s="32" t="s">
        <v>5241</v>
      </c>
      <c r="F2068" s="32" t="s">
        <v>5242</v>
      </c>
      <c r="G2068" s="33" t="s">
        <v>12</v>
      </c>
      <c r="H2068" s="34" t="s">
        <v>13</v>
      </c>
      <c r="I2068" s="35">
        <v>0.95960000000000001</v>
      </c>
      <c r="J2068" s="36">
        <v>825469.52</v>
      </c>
      <c r="K2068" s="19">
        <f t="shared" si="32"/>
        <v>1240496.52</v>
      </c>
      <c r="L2068" s="37">
        <v>103756.75</v>
      </c>
      <c r="M2068" s="38"/>
    </row>
    <row r="2069" spans="1:13" s="39" customFormat="1" ht="12.95" customHeight="1" x14ac:dyDescent="0.25">
      <c r="A2069" s="226"/>
      <c r="B2069" s="29">
        <v>1018</v>
      </c>
      <c r="C2069" s="30">
        <v>16</v>
      </c>
      <c r="D2069" s="32" t="s">
        <v>5243</v>
      </c>
      <c r="E2069" s="32" t="s">
        <v>5244</v>
      </c>
      <c r="F2069" s="32" t="s">
        <v>5245</v>
      </c>
      <c r="G2069" s="33" t="s">
        <v>12</v>
      </c>
      <c r="H2069" s="34" t="s">
        <v>13</v>
      </c>
      <c r="I2069" s="35">
        <v>0.9486</v>
      </c>
      <c r="J2069" s="36">
        <v>815089.52</v>
      </c>
      <c r="K2069" s="19">
        <f t="shared" si="32"/>
        <v>1225359.04</v>
      </c>
      <c r="L2069" s="37">
        <v>102567.38</v>
      </c>
      <c r="M2069" s="38"/>
    </row>
    <row r="2070" spans="1:13" s="39" customFormat="1" ht="12.95" customHeight="1" x14ac:dyDescent="0.25">
      <c r="A2070" s="226"/>
      <c r="B2070" s="29">
        <v>1009</v>
      </c>
      <c r="C2070" s="30">
        <v>17</v>
      </c>
      <c r="D2070" s="32" t="s">
        <v>916</v>
      </c>
      <c r="E2070" s="32" t="s">
        <v>5249</v>
      </c>
      <c r="F2070" s="32" t="s">
        <v>5250</v>
      </c>
      <c r="G2070" s="33" t="s">
        <v>12</v>
      </c>
      <c r="H2070" s="34" t="s">
        <v>13</v>
      </c>
      <c r="I2070" s="35">
        <v>0.9476</v>
      </c>
      <c r="J2070" s="36">
        <v>814332.63</v>
      </c>
      <c r="K2070" s="19">
        <f t="shared" si="32"/>
        <v>1224169.6299999999</v>
      </c>
      <c r="L2070" s="37">
        <v>102459.25</v>
      </c>
      <c r="M2070" s="38"/>
    </row>
    <row r="2071" spans="1:13" s="39" customFormat="1" ht="12.95" customHeight="1" x14ac:dyDescent="0.25">
      <c r="A2071" s="226"/>
      <c r="B2071" s="29">
        <v>1023</v>
      </c>
      <c r="C2071" s="30">
        <v>18</v>
      </c>
      <c r="D2071" s="32" t="s">
        <v>5251</v>
      </c>
      <c r="E2071" s="32" t="s">
        <v>5252</v>
      </c>
      <c r="F2071" s="32" t="s">
        <v>5253</v>
      </c>
      <c r="G2071" s="33" t="s">
        <v>12</v>
      </c>
      <c r="H2071" s="34" t="s">
        <v>13</v>
      </c>
      <c r="I2071" s="35">
        <v>0.9536</v>
      </c>
      <c r="J2071" s="36">
        <v>819090.15</v>
      </c>
      <c r="K2071" s="19">
        <f t="shared" si="32"/>
        <v>1231522.1499999999</v>
      </c>
      <c r="L2071" s="37">
        <v>103108</v>
      </c>
      <c r="M2071" s="38"/>
    </row>
    <row r="2072" spans="1:13" s="39" customFormat="1" ht="12.95" customHeight="1" x14ac:dyDescent="0.25">
      <c r="A2072" s="226"/>
      <c r="B2072" s="29">
        <v>1024</v>
      </c>
      <c r="C2072" s="30">
        <v>19</v>
      </c>
      <c r="D2072" s="32" t="s">
        <v>152</v>
      </c>
      <c r="E2072" s="32" t="s">
        <v>5254</v>
      </c>
      <c r="F2072" s="32" t="s">
        <v>5255</v>
      </c>
      <c r="G2072" s="33" t="s">
        <v>12</v>
      </c>
      <c r="H2072" s="34" t="s">
        <v>13</v>
      </c>
      <c r="I2072" s="35">
        <v>0.9536</v>
      </c>
      <c r="J2072" s="36">
        <v>819955.15</v>
      </c>
      <c r="K2072" s="19">
        <f t="shared" si="32"/>
        <v>1232387.1499999999</v>
      </c>
      <c r="L2072" s="37">
        <v>103108</v>
      </c>
      <c r="M2072" s="38"/>
    </row>
    <row r="2073" spans="1:13" s="39" customFormat="1" ht="12.95" customHeight="1" x14ac:dyDescent="0.25">
      <c r="A2073" s="226"/>
      <c r="B2073" s="29">
        <v>1000</v>
      </c>
      <c r="C2073" s="30">
        <v>20</v>
      </c>
      <c r="D2073" s="32" t="s">
        <v>1057</v>
      </c>
      <c r="E2073" s="32" t="s">
        <v>1058</v>
      </c>
      <c r="F2073" s="32" t="s">
        <v>5256</v>
      </c>
      <c r="G2073" s="33" t="s">
        <v>12</v>
      </c>
      <c r="H2073" s="34" t="s">
        <v>13</v>
      </c>
      <c r="I2073" s="35">
        <v>0.94359999999999999</v>
      </c>
      <c r="J2073" s="36">
        <v>821144.5</v>
      </c>
      <c r="K2073" s="19">
        <f t="shared" si="32"/>
        <v>1229251.5</v>
      </c>
      <c r="L2073" s="37">
        <v>102026.75</v>
      </c>
      <c r="M2073" s="38"/>
    </row>
    <row r="2074" spans="1:13" s="39" customFormat="1" ht="12.95" customHeight="1" x14ac:dyDescent="0.25">
      <c r="A2074" s="226"/>
      <c r="B2074" s="29">
        <v>1019</v>
      </c>
      <c r="C2074" s="30">
        <v>21</v>
      </c>
      <c r="D2074" s="32" t="s">
        <v>1460</v>
      </c>
      <c r="E2074" s="32" t="s">
        <v>5257</v>
      </c>
      <c r="F2074" s="32" t="s">
        <v>5258</v>
      </c>
      <c r="G2074" s="33" t="s">
        <v>12</v>
      </c>
      <c r="H2074" s="34" t="s">
        <v>13</v>
      </c>
      <c r="I2074" s="35">
        <v>0.9476</v>
      </c>
      <c r="J2074" s="36">
        <v>813467.63</v>
      </c>
      <c r="K2074" s="19">
        <f t="shared" si="32"/>
        <v>1223304.6299999999</v>
      </c>
      <c r="L2074" s="37">
        <v>102459.25</v>
      </c>
      <c r="M2074" s="38"/>
    </row>
    <row r="2075" spans="1:13" s="39" customFormat="1" ht="12.95" customHeight="1" x14ac:dyDescent="0.25">
      <c r="A2075" s="226"/>
      <c r="B2075" s="29">
        <v>1029</v>
      </c>
      <c r="C2075" s="30">
        <v>22</v>
      </c>
      <c r="D2075" s="32" t="s">
        <v>5259</v>
      </c>
      <c r="E2075" s="32" t="s">
        <v>5260</v>
      </c>
      <c r="F2075" s="32" t="s">
        <v>5261</v>
      </c>
      <c r="G2075" s="33" t="s">
        <v>12</v>
      </c>
      <c r="H2075" s="34" t="s">
        <v>13</v>
      </c>
      <c r="I2075" s="35">
        <v>0.95960000000000001</v>
      </c>
      <c r="J2075" s="36">
        <v>820387.63</v>
      </c>
      <c r="K2075" s="19">
        <f t="shared" si="32"/>
        <v>1235414.6299999999</v>
      </c>
      <c r="L2075" s="37">
        <v>103756.75</v>
      </c>
      <c r="M2075" s="38"/>
    </row>
    <row r="2076" spans="1:13" s="39" customFormat="1" ht="12.95" customHeight="1" x14ac:dyDescent="0.25">
      <c r="A2076" s="226"/>
      <c r="B2076" s="29">
        <v>1008</v>
      </c>
      <c r="C2076" s="30">
        <v>23</v>
      </c>
      <c r="D2076" s="32" t="s">
        <v>5262</v>
      </c>
      <c r="E2076" s="32" t="s">
        <v>5263</v>
      </c>
      <c r="F2076" s="32" t="s">
        <v>5264</v>
      </c>
      <c r="G2076" s="33" t="s">
        <v>12</v>
      </c>
      <c r="H2076" s="34" t="s">
        <v>13</v>
      </c>
      <c r="I2076" s="35">
        <v>0.96160000000000001</v>
      </c>
      <c r="J2076" s="36">
        <v>825037</v>
      </c>
      <c r="K2076" s="19">
        <f t="shared" si="32"/>
        <v>1240929</v>
      </c>
      <c r="L2076" s="37">
        <v>103973</v>
      </c>
      <c r="M2076" s="38"/>
    </row>
    <row r="2077" spans="1:13" s="39" customFormat="1" ht="12.95" customHeight="1" x14ac:dyDescent="0.25">
      <c r="A2077" s="226"/>
      <c r="B2077" s="29">
        <v>1020</v>
      </c>
      <c r="C2077" s="30">
        <v>24</v>
      </c>
      <c r="D2077" s="32" t="s">
        <v>5265</v>
      </c>
      <c r="E2077" s="32" t="s">
        <v>5266</v>
      </c>
      <c r="F2077" s="32" t="s">
        <v>5267</v>
      </c>
      <c r="G2077" s="33" t="s">
        <v>12</v>
      </c>
      <c r="H2077" s="34" t="s">
        <v>13</v>
      </c>
      <c r="I2077" s="35">
        <v>0.9758</v>
      </c>
      <c r="J2077" s="36">
        <v>840780.04</v>
      </c>
      <c r="K2077" s="19">
        <f t="shared" si="32"/>
        <v>1262813.56</v>
      </c>
      <c r="L2077" s="37">
        <v>105508.38</v>
      </c>
      <c r="M2077" s="38"/>
    </row>
    <row r="2078" spans="1:13" s="39" customFormat="1" ht="12.95" customHeight="1" x14ac:dyDescent="0.25">
      <c r="A2078" s="226"/>
      <c r="B2078" s="29">
        <v>1011</v>
      </c>
      <c r="C2078" s="30">
        <v>25</v>
      </c>
      <c r="D2078" s="42" t="s">
        <v>5271</v>
      </c>
      <c r="E2078" s="42" t="s">
        <v>5272</v>
      </c>
      <c r="F2078" s="42" t="s">
        <v>5273</v>
      </c>
      <c r="G2078" s="33" t="s">
        <v>12</v>
      </c>
      <c r="H2078" s="34" t="s">
        <v>13</v>
      </c>
      <c r="I2078" s="35">
        <v>0.96960000000000002</v>
      </c>
      <c r="J2078" s="36">
        <v>832497.63</v>
      </c>
      <c r="K2078" s="19">
        <f t="shared" si="32"/>
        <v>1251849.6299999999</v>
      </c>
      <c r="L2078" s="37">
        <v>104838</v>
      </c>
      <c r="M2078" s="38"/>
    </row>
    <row r="2079" spans="1:13" s="39" customFormat="1" ht="12.95" customHeight="1" x14ac:dyDescent="0.25">
      <c r="A2079" s="226"/>
      <c r="B2079" s="29">
        <v>1025</v>
      </c>
      <c r="C2079" s="30">
        <v>26</v>
      </c>
      <c r="D2079" s="32" t="s">
        <v>5274</v>
      </c>
      <c r="E2079" s="32" t="s">
        <v>5275</v>
      </c>
      <c r="F2079" s="32" t="s">
        <v>5276</v>
      </c>
      <c r="G2079" s="33" t="s">
        <v>12</v>
      </c>
      <c r="H2079" s="34" t="s">
        <v>13</v>
      </c>
      <c r="I2079" s="35">
        <v>0.96760000000000002</v>
      </c>
      <c r="J2079" s="36">
        <v>833795.15</v>
      </c>
      <c r="K2079" s="19">
        <f t="shared" si="32"/>
        <v>1252282.1499999999</v>
      </c>
      <c r="L2079" s="37">
        <v>104621.75</v>
      </c>
      <c r="M2079" s="38"/>
    </row>
    <row r="2080" spans="1:13" s="39" customFormat="1" ht="12.95" customHeight="1" x14ac:dyDescent="0.25">
      <c r="A2080" s="226"/>
      <c r="B2080" s="29">
        <v>1012</v>
      </c>
      <c r="C2080" s="30">
        <v>27</v>
      </c>
      <c r="D2080" s="32" t="s">
        <v>5277</v>
      </c>
      <c r="E2080" s="32" t="s">
        <v>5278</v>
      </c>
      <c r="F2080" s="32" t="s">
        <v>5229</v>
      </c>
      <c r="G2080" s="33" t="s">
        <v>12</v>
      </c>
      <c r="H2080" s="34" t="s">
        <v>13</v>
      </c>
      <c r="I2080" s="35">
        <v>0.95579999999999998</v>
      </c>
      <c r="J2080" s="36">
        <v>819609.14</v>
      </c>
      <c r="K2080" s="19">
        <f t="shared" si="32"/>
        <v>1232992.6599999999</v>
      </c>
      <c r="L2080" s="37">
        <v>103345.88</v>
      </c>
      <c r="M2080" s="38"/>
    </row>
    <row r="2081" spans="1:13" s="39" customFormat="1" ht="12.95" customHeight="1" x14ac:dyDescent="0.25">
      <c r="A2081" s="226"/>
      <c r="B2081" s="29">
        <v>1004</v>
      </c>
      <c r="C2081" s="30">
        <v>28</v>
      </c>
      <c r="D2081" s="32" t="s">
        <v>5279</v>
      </c>
      <c r="E2081" s="32" t="s">
        <v>5280</v>
      </c>
      <c r="F2081" s="32" t="s">
        <v>5281</v>
      </c>
      <c r="G2081" s="33" t="s">
        <v>12</v>
      </c>
      <c r="H2081" s="34" t="s">
        <v>13</v>
      </c>
      <c r="I2081" s="35">
        <v>0.97260000000000002</v>
      </c>
      <c r="J2081" s="36">
        <v>783949.52</v>
      </c>
      <c r="K2081" s="19">
        <f t="shared" si="32"/>
        <v>1204599.04</v>
      </c>
      <c r="L2081" s="37">
        <v>105162.38</v>
      </c>
      <c r="M2081" s="38"/>
    </row>
    <row r="2082" spans="1:13" s="39" customFormat="1" ht="12.95" customHeight="1" x14ac:dyDescent="0.25">
      <c r="A2082" s="226"/>
      <c r="B2082" s="29">
        <v>1015</v>
      </c>
      <c r="C2082" s="30">
        <v>29</v>
      </c>
      <c r="D2082" s="42" t="s">
        <v>5282</v>
      </c>
      <c r="E2082" s="42" t="s">
        <v>5283</v>
      </c>
      <c r="F2082" s="42" t="s">
        <v>5284</v>
      </c>
      <c r="G2082" s="50" t="s">
        <v>12</v>
      </c>
      <c r="H2082" s="34" t="s">
        <v>13</v>
      </c>
      <c r="I2082" s="35">
        <v>0.98529999999999995</v>
      </c>
      <c r="J2082" s="36">
        <v>845883.48000000021</v>
      </c>
      <c r="K2082" s="19">
        <f t="shared" si="32"/>
        <v>1272025.72</v>
      </c>
      <c r="L2082" s="37">
        <v>106535.56</v>
      </c>
      <c r="M2082" s="38"/>
    </row>
    <row r="2083" spans="1:13" s="39" customFormat="1" ht="12.95" customHeight="1" x14ac:dyDescent="0.25">
      <c r="A2083" s="226"/>
      <c r="B2083" s="29"/>
      <c r="C2083" s="30"/>
      <c r="D2083" s="31" t="s">
        <v>5734</v>
      </c>
      <c r="E2083" s="32"/>
      <c r="F2083" s="32"/>
      <c r="G2083" s="50"/>
      <c r="H2083" s="34"/>
      <c r="I2083" s="35"/>
      <c r="J2083" s="36"/>
      <c r="K2083" s="19"/>
      <c r="L2083" s="37"/>
      <c r="M2083" s="38"/>
    </row>
    <row r="2084" spans="1:13" s="39" customFormat="1" ht="12.95" customHeight="1" x14ac:dyDescent="0.25">
      <c r="A2084" s="227"/>
      <c r="B2084" s="29">
        <v>1005</v>
      </c>
      <c r="C2084" s="30">
        <v>1</v>
      </c>
      <c r="D2084" s="42" t="s">
        <v>5285</v>
      </c>
      <c r="E2084" s="42" t="s">
        <v>5286</v>
      </c>
      <c r="F2084" s="42" t="s">
        <v>5287</v>
      </c>
      <c r="G2084" s="27" t="s">
        <v>5733</v>
      </c>
      <c r="H2084" s="34" t="s">
        <v>13</v>
      </c>
      <c r="I2084" s="35">
        <v>0.98880000000000001</v>
      </c>
      <c r="J2084" s="36">
        <v>1512486.5199999998</v>
      </c>
      <c r="K2084" s="19">
        <f t="shared" si="32"/>
        <v>2273269.2400000002</v>
      </c>
      <c r="L2084" s="37">
        <v>190195.68</v>
      </c>
      <c r="M2084" s="38"/>
    </row>
    <row r="2085" spans="1:13" s="39" customFormat="1" ht="12.95" customHeight="1" x14ac:dyDescent="0.25">
      <c r="A2085" s="225" t="s">
        <v>5288</v>
      </c>
      <c r="B2085" s="29"/>
      <c r="C2085" s="30"/>
      <c r="D2085" s="31" t="s">
        <v>126</v>
      </c>
      <c r="E2085" s="32"/>
      <c r="F2085" s="32"/>
      <c r="G2085" s="50"/>
      <c r="H2085" s="34"/>
      <c r="I2085" s="35"/>
      <c r="J2085" s="36"/>
      <c r="K2085" s="19"/>
      <c r="L2085" s="37"/>
      <c r="M2085" s="38"/>
    </row>
    <row r="2086" spans="1:13" s="39" customFormat="1" ht="12.75" customHeight="1" x14ac:dyDescent="0.25">
      <c r="A2086" s="226"/>
      <c r="B2086" s="29">
        <v>6141</v>
      </c>
      <c r="C2086" s="30">
        <v>1</v>
      </c>
      <c r="D2086" s="32" t="s">
        <v>5289</v>
      </c>
      <c r="E2086" s="32" t="s">
        <v>5290</v>
      </c>
      <c r="F2086" s="32" t="s">
        <v>5291</v>
      </c>
      <c r="G2086" s="50" t="s">
        <v>130</v>
      </c>
      <c r="H2086" s="34" t="s">
        <v>13</v>
      </c>
      <c r="I2086" s="35">
        <v>0.94840000000000002</v>
      </c>
      <c r="J2086" s="36">
        <v>411566.29000000004</v>
      </c>
      <c r="K2086" s="19">
        <f t="shared" si="32"/>
        <v>616673.61</v>
      </c>
      <c r="L2086" s="37">
        <v>51276.83</v>
      </c>
      <c r="M2086" s="58"/>
    </row>
    <row r="2087" spans="1:13" s="39" customFormat="1" ht="12.95" customHeight="1" x14ac:dyDescent="0.25">
      <c r="A2087" s="226"/>
      <c r="B2087" s="29">
        <v>6115</v>
      </c>
      <c r="C2087" s="30">
        <v>2</v>
      </c>
      <c r="D2087" s="32" t="s">
        <v>2127</v>
      </c>
      <c r="E2087" s="32" t="s">
        <v>2128</v>
      </c>
      <c r="F2087" s="32" t="s">
        <v>180</v>
      </c>
      <c r="G2087" s="50" t="s">
        <v>130</v>
      </c>
      <c r="H2087" s="34" t="s">
        <v>13</v>
      </c>
      <c r="I2087" s="35">
        <v>0</v>
      </c>
      <c r="J2087" s="36">
        <v>361100.46</v>
      </c>
      <c r="K2087" s="19">
        <f t="shared" si="32"/>
        <v>361100.46</v>
      </c>
      <c r="L2087" s="37">
        <v>0</v>
      </c>
      <c r="M2087" s="38" t="s">
        <v>5685</v>
      </c>
    </row>
    <row r="2088" spans="1:13" s="39" customFormat="1" ht="12.95" customHeight="1" x14ac:dyDescent="0.25">
      <c r="A2088" s="226"/>
      <c r="B2088" s="29">
        <v>6127</v>
      </c>
      <c r="C2088" s="30">
        <v>3</v>
      </c>
      <c r="D2088" s="42" t="s">
        <v>5292</v>
      </c>
      <c r="E2088" s="42" t="s">
        <v>5293</v>
      </c>
      <c r="F2088" s="42" t="s">
        <v>5294</v>
      </c>
      <c r="G2088" s="50" t="s">
        <v>130</v>
      </c>
      <c r="H2088" s="34" t="s">
        <v>13</v>
      </c>
      <c r="I2088" s="35">
        <v>0.95240000000000002</v>
      </c>
      <c r="J2088" s="36">
        <v>414107.41999999993</v>
      </c>
      <c r="K2088" s="19">
        <f t="shared" si="32"/>
        <v>620079.78</v>
      </c>
      <c r="L2088" s="37">
        <v>51493.09</v>
      </c>
      <c r="M2088" s="38"/>
    </row>
    <row r="2089" spans="1:13" s="39" customFormat="1" ht="12.95" customHeight="1" x14ac:dyDescent="0.25">
      <c r="A2089" s="226"/>
      <c r="B2089" s="29">
        <v>6101</v>
      </c>
      <c r="C2089" s="30">
        <v>4</v>
      </c>
      <c r="D2089" s="42" t="s">
        <v>5295</v>
      </c>
      <c r="E2089" s="42" t="s">
        <v>5296</v>
      </c>
      <c r="F2089" s="42" t="s">
        <v>5297</v>
      </c>
      <c r="G2089" s="50" t="s">
        <v>130</v>
      </c>
      <c r="H2089" s="34" t="s">
        <v>13</v>
      </c>
      <c r="I2089" s="35">
        <v>0.94840000000000002</v>
      </c>
      <c r="J2089" s="36">
        <v>411566.29000000004</v>
      </c>
      <c r="K2089" s="19">
        <f t="shared" si="32"/>
        <v>616673.61</v>
      </c>
      <c r="L2089" s="37">
        <v>51276.83</v>
      </c>
      <c r="M2089" s="38"/>
    </row>
    <row r="2090" spans="1:13" s="39" customFormat="1" ht="12.95" customHeight="1" x14ac:dyDescent="0.25">
      <c r="A2090" s="226"/>
      <c r="B2090" s="43">
        <v>6129</v>
      </c>
      <c r="C2090" s="30">
        <v>5</v>
      </c>
      <c r="D2090" s="42" t="s">
        <v>2594</v>
      </c>
      <c r="E2090" s="42" t="s">
        <v>5298</v>
      </c>
      <c r="F2090" s="42" t="s">
        <v>5299</v>
      </c>
      <c r="G2090" s="50" t="s">
        <v>130</v>
      </c>
      <c r="H2090" s="34" t="s">
        <v>13</v>
      </c>
      <c r="I2090" s="35">
        <v>0.95240000000000002</v>
      </c>
      <c r="J2090" s="36">
        <v>414053.31999999995</v>
      </c>
      <c r="K2090" s="19">
        <f t="shared" si="32"/>
        <v>620025.68000000005</v>
      </c>
      <c r="L2090" s="37">
        <v>51493.09</v>
      </c>
      <c r="M2090" s="38"/>
    </row>
    <row r="2091" spans="1:13" s="39" customFormat="1" ht="12.95" customHeight="1" x14ac:dyDescent="0.25">
      <c r="A2091" s="226"/>
      <c r="B2091" s="29">
        <v>6122</v>
      </c>
      <c r="C2091" s="30">
        <v>6</v>
      </c>
      <c r="D2091" s="32" t="s">
        <v>5303</v>
      </c>
      <c r="E2091" s="32" t="s">
        <v>5304</v>
      </c>
      <c r="F2091" s="32" t="s">
        <v>5305</v>
      </c>
      <c r="G2091" s="50" t="s">
        <v>130</v>
      </c>
      <c r="H2091" s="34" t="s">
        <v>13</v>
      </c>
      <c r="I2091" s="35">
        <v>0.94359999999999999</v>
      </c>
      <c r="J2091" s="36">
        <v>410301.13</v>
      </c>
      <c r="K2091" s="19">
        <f t="shared" si="32"/>
        <v>614370.37</v>
      </c>
      <c r="L2091" s="37">
        <v>51017.31</v>
      </c>
      <c r="M2091" s="38"/>
    </row>
    <row r="2092" spans="1:13" s="39" customFormat="1" ht="12.95" customHeight="1" x14ac:dyDescent="0.25">
      <c r="A2092" s="226"/>
      <c r="B2092" s="29"/>
      <c r="C2092" s="30"/>
      <c r="D2092" s="31" t="s">
        <v>11</v>
      </c>
      <c r="E2092" s="32"/>
      <c r="F2092" s="32"/>
      <c r="G2092" s="50"/>
      <c r="H2092" s="34"/>
      <c r="I2092" s="35"/>
      <c r="J2092" s="36"/>
      <c r="K2092" s="19"/>
      <c r="L2092" s="37"/>
      <c r="M2092" s="38"/>
    </row>
    <row r="2093" spans="1:13" s="39" customFormat="1" ht="12.95" customHeight="1" x14ac:dyDescent="0.25">
      <c r="A2093" s="226"/>
      <c r="B2093" s="29">
        <v>6146</v>
      </c>
      <c r="C2093" s="30">
        <v>1</v>
      </c>
      <c r="D2093" s="32" t="s">
        <v>5300</v>
      </c>
      <c r="E2093" s="32" t="s">
        <v>5301</v>
      </c>
      <c r="F2093" s="32" t="s">
        <v>5302</v>
      </c>
      <c r="G2093" s="50" t="s">
        <v>12</v>
      </c>
      <c r="H2093" s="34" t="s">
        <v>13</v>
      </c>
      <c r="I2093" s="35">
        <v>0.95240000000000002</v>
      </c>
      <c r="J2093" s="36">
        <v>828151</v>
      </c>
      <c r="K2093" s="19">
        <f t="shared" si="32"/>
        <v>1240064</v>
      </c>
      <c r="L2093" s="37">
        <v>102978.25</v>
      </c>
      <c r="M2093" s="38"/>
    </row>
    <row r="2094" spans="1:13" s="39" customFormat="1" ht="12.95" customHeight="1" x14ac:dyDescent="0.25">
      <c r="A2094" s="226"/>
      <c r="B2094" s="29">
        <v>6142</v>
      </c>
      <c r="C2094" s="30">
        <v>2</v>
      </c>
      <c r="D2094" s="32" t="s">
        <v>4087</v>
      </c>
      <c r="E2094" s="32" t="s">
        <v>4088</v>
      </c>
      <c r="F2094" s="32" t="s">
        <v>5306</v>
      </c>
      <c r="G2094" s="50" t="s">
        <v>12</v>
      </c>
      <c r="H2094" s="34" t="s">
        <v>13</v>
      </c>
      <c r="I2094" s="35">
        <v>0.95140000000000002</v>
      </c>
      <c r="J2094" s="36">
        <v>826745.39</v>
      </c>
      <c r="K2094" s="19">
        <f t="shared" si="32"/>
        <v>1238225.9099999999</v>
      </c>
      <c r="L2094" s="37">
        <v>102870.13</v>
      </c>
      <c r="M2094" s="38"/>
    </row>
    <row r="2095" spans="1:13" s="39" customFormat="1" ht="12.95" customHeight="1" x14ac:dyDescent="0.25">
      <c r="A2095" s="226"/>
      <c r="B2095" s="29">
        <v>6145</v>
      </c>
      <c r="C2095" s="30">
        <v>3</v>
      </c>
      <c r="D2095" s="32" t="s">
        <v>5307</v>
      </c>
      <c r="E2095" s="32" t="s">
        <v>5308</v>
      </c>
      <c r="F2095" s="32" t="s">
        <v>5309</v>
      </c>
      <c r="G2095" s="33" t="s">
        <v>12</v>
      </c>
      <c r="H2095" s="34" t="s">
        <v>13</v>
      </c>
      <c r="I2095" s="35">
        <v>0.95240000000000002</v>
      </c>
      <c r="J2095" s="36">
        <v>828151</v>
      </c>
      <c r="K2095" s="19">
        <f t="shared" si="32"/>
        <v>1240064</v>
      </c>
      <c r="L2095" s="37">
        <v>102978.25</v>
      </c>
      <c r="M2095" s="38"/>
    </row>
    <row r="2096" spans="1:13" s="39" customFormat="1" ht="12.95" customHeight="1" x14ac:dyDescent="0.25">
      <c r="A2096" s="226"/>
      <c r="B2096" s="29">
        <v>6125</v>
      </c>
      <c r="C2096" s="30">
        <v>4</v>
      </c>
      <c r="D2096" s="32" t="s">
        <v>5310</v>
      </c>
      <c r="E2096" s="32" t="s">
        <v>5311</v>
      </c>
      <c r="F2096" s="32" t="s">
        <v>5312</v>
      </c>
      <c r="G2096" s="33" t="s">
        <v>12</v>
      </c>
      <c r="H2096" s="34" t="s">
        <v>13</v>
      </c>
      <c r="I2096" s="35">
        <v>0.95240000000000002</v>
      </c>
      <c r="J2096" s="36">
        <v>828151</v>
      </c>
      <c r="K2096" s="19">
        <f t="shared" si="32"/>
        <v>1240064</v>
      </c>
      <c r="L2096" s="37">
        <v>102978.25</v>
      </c>
      <c r="M2096" s="38"/>
    </row>
    <row r="2097" spans="1:13" s="39" customFormat="1" ht="12.95" customHeight="1" x14ac:dyDescent="0.25">
      <c r="A2097" s="226"/>
      <c r="B2097" s="29">
        <v>6114</v>
      </c>
      <c r="C2097" s="30">
        <v>5</v>
      </c>
      <c r="D2097" s="32" t="s">
        <v>5313</v>
      </c>
      <c r="E2097" s="32" t="s">
        <v>5314</v>
      </c>
      <c r="F2097" s="32" t="s">
        <v>5315</v>
      </c>
      <c r="G2097" s="33" t="s">
        <v>12</v>
      </c>
      <c r="H2097" s="34" t="s">
        <v>13</v>
      </c>
      <c r="I2097" s="35">
        <v>0</v>
      </c>
      <c r="J2097" s="36">
        <v>743618.87999999989</v>
      </c>
      <c r="K2097" s="19">
        <f t="shared" si="32"/>
        <v>743618.88</v>
      </c>
      <c r="L2097" s="37">
        <v>0</v>
      </c>
      <c r="M2097" s="38" t="s">
        <v>5685</v>
      </c>
    </row>
    <row r="2098" spans="1:13" s="39" customFormat="1" ht="12.95" customHeight="1" x14ac:dyDescent="0.25">
      <c r="A2098" s="226"/>
      <c r="B2098" s="29">
        <v>6109</v>
      </c>
      <c r="C2098" s="30">
        <v>6</v>
      </c>
      <c r="D2098" s="32" t="s">
        <v>5316</v>
      </c>
      <c r="E2098" s="32" t="s">
        <v>5317</v>
      </c>
      <c r="F2098" s="32" t="s">
        <v>5318</v>
      </c>
      <c r="G2098" s="33" t="s">
        <v>12</v>
      </c>
      <c r="H2098" s="34" t="s">
        <v>13</v>
      </c>
      <c r="I2098" s="35">
        <v>0.94840000000000002</v>
      </c>
      <c r="J2098" s="36">
        <v>824691</v>
      </c>
      <c r="K2098" s="19">
        <f t="shared" si="32"/>
        <v>1234874</v>
      </c>
      <c r="L2098" s="37">
        <v>102545.75</v>
      </c>
      <c r="M2098" s="38"/>
    </row>
    <row r="2099" spans="1:13" s="39" customFormat="1" ht="12.95" customHeight="1" x14ac:dyDescent="0.25">
      <c r="A2099" s="226"/>
      <c r="B2099" s="29">
        <v>6110</v>
      </c>
      <c r="C2099" s="30">
        <v>7</v>
      </c>
      <c r="D2099" s="32" t="s">
        <v>5319</v>
      </c>
      <c r="E2099" s="32" t="s">
        <v>5320</v>
      </c>
      <c r="F2099" s="32" t="s">
        <v>5321</v>
      </c>
      <c r="G2099" s="33" t="s">
        <v>12</v>
      </c>
      <c r="H2099" s="34" t="s">
        <v>13</v>
      </c>
      <c r="I2099" s="35">
        <v>0.97240000000000004</v>
      </c>
      <c r="J2099" s="36">
        <v>845451</v>
      </c>
      <c r="K2099" s="19">
        <f t="shared" si="32"/>
        <v>1266014</v>
      </c>
      <c r="L2099" s="37">
        <v>105140.75</v>
      </c>
      <c r="M2099" s="38"/>
    </row>
    <row r="2100" spans="1:13" s="39" customFormat="1" ht="12.95" customHeight="1" x14ac:dyDescent="0.25">
      <c r="A2100" s="226"/>
      <c r="B2100" s="29">
        <v>6113</v>
      </c>
      <c r="C2100" s="30">
        <v>8</v>
      </c>
      <c r="D2100" s="32" t="s">
        <v>5322</v>
      </c>
      <c r="E2100" s="32" t="s">
        <v>5323</v>
      </c>
      <c r="F2100" s="32" t="s">
        <v>5324</v>
      </c>
      <c r="G2100" s="33" t="s">
        <v>12</v>
      </c>
      <c r="H2100" s="34" t="s">
        <v>13</v>
      </c>
      <c r="I2100" s="35">
        <v>0.97670000000000001</v>
      </c>
      <c r="J2100" s="36">
        <v>847602.72</v>
      </c>
      <c r="K2100" s="19">
        <f t="shared" si="32"/>
        <v>1270025.48</v>
      </c>
      <c r="L2100" s="37">
        <v>105605.69</v>
      </c>
      <c r="M2100" s="38"/>
    </row>
    <row r="2101" spans="1:13" s="39" customFormat="1" ht="12.95" customHeight="1" x14ac:dyDescent="0.25">
      <c r="A2101" s="226"/>
      <c r="B2101" s="29">
        <v>6140</v>
      </c>
      <c r="C2101" s="30">
        <v>9</v>
      </c>
      <c r="D2101" s="32" t="s">
        <v>5325</v>
      </c>
      <c r="E2101" s="32" t="s">
        <v>5326</v>
      </c>
      <c r="F2101" s="32" t="s">
        <v>5327</v>
      </c>
      <c r="G2101" s="33" t="s">
        <v>12</v>
      </c>
      <c r="H2101" s="34" t="s">
        <v>13</v>
      </c>
      <c r="I2101" s="35">
        <v>0.95240000000000002</v>
      </c>
      <c r="J2101" s="36">
        <v>826529.15</v>
      </c>
      <c r="K2101" s="19">
        <f t="shared" si="32"/>
        <v>1238442.1499999999</v>
      </c>
      <c r="L2101" s="37">
        <v>102978.25</v>
      </c>
      <c r="M2101" s="38"/>
    </row>
    <row r="2102" spans="1:13" s="39" customFormat="1" ht="12.95" customHeight="1" x14ac:dyDescent="0.25">
      <c r="A2102" s="226"/>
      <c r="B2102" s="29">
        <v>6121</v>
      </c>
      <c r="C2102" s="30">
        <v>10</v>
      </c>
      <c r="D2102" s="42" t="s">
        <v>5328</v>
      </c>
      <c r="E2102" s="42" t="s">
        <v>5329</v>
      </c>
      <c r="F2102" s="42" t="s">
        <v>5330</v>
      </c>
      <c r="G2102" s="33" t="s">
        <v>12</v>
      </c>
      <c r="H2102" s="34" t="s">
        <v>13</v>
      </c>
      <c r="I2102" s="35">
        <v>0.95240000000000002</v>
      </c>
      <c r="J2102" s="36">
        <v>828151</v>
      </c>
      <c r="K2102" s="19">
        <f t="shared" si="32"/>
        <v>1240064</v>
      </c>
      <c r="L2102" s="37">
        <v>102978.25</v>
      </c>
      <c r="M2102" s="38"/>
    </row>
    <row r="2103" spans="1:13" s="39" customFormat="1" ht="12.95" customHeight="1" x14ac:dyDescent="0.25">
      <c r="A2103" s="226"/>
      <c r="B2103" s="29">
        <v>6133</v>
      </c>
      <c r="C2103" s="30">
        <v>11</v>
      </c>
      <c r="D2103" s="32" t="s">
        <v>5331</v>
      </c>
      <c r="E2103" s="32" t="s">
        <v>5332</v>
      </c>
      <c r="F2103" s="32" t="s">
        <v>5333</v>
      </c>
      <c r="G2103" s="33" t="s">
        <v>12</v>
      </c>
      <c r="H2103" s="34" t="s">
        <v>13</v>
      </c>
      <c r="I2103" s="35">
        <v>0.95240000000000002</v>
      </c>
      <c r="J2103" s="36">
        <v>827610.4</v>
      </c>
      <c r="K2103" s="19">
        <f t="shared" si="32"/>
        <v>1239523.3999999999</v>
      </c>
      <c r="L2103" s="37">
        <v>102978.25</v>
      </c>
      <c r="M2103" s="38"/>
    </row>
    <row r="2104" spans="1:13" s="39" customFormat="1" ht="12.95" customHeight="1" x14ac:dyDescent="0.25">
      <c r="A2104" s="226"/>
      <c r="B2104" s="29">
        <v>6138</v>
      </c>
      <c r="C2104" s="30">
        <v>12</v>
      </c>
      <c r="D2104" s="42" t="s">
        <v>5334</v>
      </c>
      <c r="E2104" s="42" t="s">
        <v>5335</v>
      </c>
      <c r="F2104" s="42" t="s">
        <v>5336</v>
      </c>
      <c r="G2104" s="33" t="s">
        <v>12</v>
      </c>
      <c r="H2104" s="34" t="s">
        <v>13</v>
      </c>
      <c r="I2104" s="35">
        <v>0.95240000000000002</v>
      </c>
      <c r="J2104" s="36">
        <v>828151</v>
      </c>
      <c r="K2104" s="19">
        <f t="shared" si="32"/>
        <v>1240064</v>
      </c>
      <c r="L2104" s="37">
        <v>102978.25</v>
      </c>
      <c r="M2104" s="38"/>
    </row>
    <row r="2105" spans="1:13" s="39" customFormat="1" ht="12.95" customHeight="1" x14ac:dyDescent="0.25">
      <c r="A2105" s="226"/>
      <c r="B2105" s="29">
        <v>6144</v>
      </c>
      <c r="C2105" s="30">
        <v>13</v>
      </c>
      <c r="D2105" s="32" t="s">
        <v>5337</v>
      </c>
      <c r="E2105" s="32" t="s">
        <v>5338</v>
      </c>
      <c r="F2105" s="32" t="s">
        <v>5339</v>
      </c>
      <c r="G2105" s="33" t="s">
        <v>12</v>
      </c>
      <c r="H2105" s="34" t="s">
        <v>13</v>
      </c>
      <c r="I2105" s="35">
        <v>0.95240000000000002</v>
      </c>
      <c r="J2105" s="36">
        <v>828151</v>
      </c>
      <c r="K2105" s="19">
        <f t="shared" si="32"/>
        <v>1240064</v>
      </c>
      <c r="L2105" s="37">
        <v>102978.25</v>
      </c>
      <c r="M2105" s="38"/>
    </row>
    <row r="2106" spans="1:13" s="39" customFormat="1" ht="12.95" customHeight="1" x14ac:dyDescent="0.25">
      <c r="A2106" s="226"/>
      <c r="B2106" s="29">
        <v>6102</v>
      </c>
      <c r="C2106" s="30">
        <v>14</v>
      </c>
      <c r="D2106" s="32" t="s">
        <v>4477</v>
      </c>
      <c r="E2106" s="32" t="s">
        <v>4478</v>
      </c>
      <c r="F2106" s="32" t="s">
        <v>5340</v>
      </c>
      <c r="G2106" s="33" t="s">
        <v>12</v>
      </c>
      <c r="H2106" s="34" t="s">
        <v>13</v>
      </c>
      <c r="I2106" s="35">
        <v>0.9869</v>
      </c>
      <c r="J2106" s="36">
        <v>852857.58000000007</v>
      </c>
      <c r="K2106" s="19">
        <f t="shared" si="32"/>
        <v>1279691.82</v>
      </c>
      <c r="L2106" s="37">
        <v>106708.56</v>
      </c>
      <c r="M2106" s="38"/>
    </row>
    <row r="2107" spans="1:13" s="39" customFormat="1" ht="12.95" customHeight="1" x14ac:dyDescent="0.25">
      <c r="A2107" s="226"/>
      <c r="B2107" s="29">
        <v>6137</v>
      </c>
      <c r="C2107" s="30">
        <v>15</v>
      </c>
      <c r="D2107" s="32" t="s">
        <v>5341</v>
      </c>
      <c r="E2107" s="32" t="s">
        <v>5342</v>
      </c>
      <c r="F2107" s="32" t="s">
        <v>5343</v>
      </c>
      <c r="G2107" s="33" t="s">
        <v>12</v>
      </c>
      <c r="H2107" s="34" t="s">
        <v>13</v>
      </c>
      <c r="I2107" s="35">
        <v>0.95240000000000002</v>
      </c>
      <c r="J2107" s="36">
        <v>828151</v>
      </c>
      <c r="K2107" s="19">
        <f t="shared" si="32"/>
        <v>1240064</v>
      </c>
      <c r="L2107" s="37">
        <v>102978.25</v>
      </c>
      <c r="M2107" s="38"/>
    </row>
    <row r="2108" spans="1:13" s="39" customFormat="1" ht="12.95" customHeight="1" x14ac:dyDescent="0.25">
      <c r="A2108" s="226"/>
      <c r="B2108" s="29">
        <v>6108</v>
      </c>
      <c r="C2108" s="30">
        <v>16</v>
      </c>
      <c r="D2108" s="32" t="s">
        <v>5344</v>
      </c>
      <c r="E2108" s="32" t="s">
        <v>5345</v>
      </c>
      <c r="F2108" s="32" t="s">
        <v>5346</v>
      </c>
      <c r="G2108" s="33" t="s">
        <v>12</v>
      </c>
      <c r="H2108" s="34" t="s">
        <v>13</v>
      </c>
      <c r="I2108" s="35">
        <v>0.96640000000000004</v>
      </c>
      <c r="J2108" s="36">
        <v>835071</v>
      </c>
      <c r="K2108" s="19">
        <f t="shared" si="32"/>
        <v>1253039</v>
      </c>
      <c r="L2108" s="37">
        <v>104492</v>
      </c>
      <c r="M2108" s="38"/>
    </row>
    <row r="2109" spans="1:13" s="39" customFormat="1" ht="12.95" customHeight="1" x14ac:dyDescent="0.25">
      <c r="A2109" s="226"/>
      <c r="B2109" s="29">
        <v>6103</v>
      </c>
      <c r="C2109" s="30">
        <v>17</v>
      </c>
      <c r="D2109" s="32" t="s">
        <v>5347</v>
      </c>
      <c r="E2109" s="32" t="s">
        <v>5348</v>
      </c>
      <c r="F2109" s="32" t="s">
        <v>785</v>
      </c>
      <c r="G2109" s="33" t="s">
        <v>12</v>
      </c>
      <c r="H2109" s="34" t="s">
        <v>13</v>
      </c>
      <c r="I2109" s="35">
        <v>0.98070000000000002</v>
      </c>
      <c r="J2109" s="36">
        <v>852684.56999999983</v>
      </c>
      <c r="K2109" s="19">
        <f t="shared" si="32"/>
        <v>1276837.33</v>
      </c>
      <c r="L2109" s="37">
        <v>106038.19</v>
      </c>
      <c r="M2109" s="38"/>
    </row>
    <row r="2110" spans="1:13" s="39" customFormat="1" ht="12.95" customHeight="1" x14ac:dyDescent="0.25">
      <c r="A2110" s="226"/>
      <c r="B2110" s="29">
        <v>6126</v>
      </c>
      <c r="C2110" s="30">
        <v>18</v>
      </c>
      <c r="D2110" s="32" t="s">
        <v>5349</v>
      </c>
      <c r="E2110" s="32" t="s">
        <v>5350</v>
      </c>
      <c r="F2110" s="32" t="s">
        <v>5351</v>
      </c>
      <c r="G2110" s="33" t="s">
        <v>12</v>
      </c>
      <c r="H2110" s="34" t="s">
        <v>13</v>
      </c>
      <c r="I2110" s="35">
        <v>0.95240000000000002</v>
      </c>
      <c r="J2110" s="36">
        <v>828151</v>
      </c>
      <c r="K2110" s="19">
        <f t="shared" si="32"/>
        <v>1240064</v>
      </c>
      <c r="L2110" s="37">
        <v>102978.25</v>
      </c>
      <c r="M2110" s="38"/>
    </row>
    <row r="2111" spans="1:13" s="39" customFormat="1" ht="12.95" customHeight="1" x14ac:dyDescent="0.25">
      <c r="A2111" s="226"/>
      <c r="B2111" s="29">
        <v>6128</v>
      </c>
      <c r="C2111" s="30">
        <v>19</v>
      </c>
      <c r="D2111" s="32" t="s">
        <v>169</v>
      </c>
      <c r="E2111" s="32" t="s">
        <v>5352</v>
      </c>
      <c r="F2111" s="32" t="s">
        <v>5353</v>
      </c>
      <c r="G2111" s="33" t="s">
        <v>12</v>
      </c>
      <c r="H2111" s="34" t="s">
        <v>13</v>
      </c>
      <c r="I2111" s="35">
        <v>0.95640000000000003</v>
      </c>
      <c r="J2111" s="36">
        <v>831611</v>
      </c>
      <c r="K2111" s="19">
        <f t="shared" si="32"/>
        <v>1245254</v>
      </c>
      <c r="L2111" s="37">
        <v>103410.75</v>
      </c>
      <c r="M2111" s="38"/>
    </row>
    <row r="2112" spans="1:13" s="39" customFormat="1" ht="12.95" customHeight="1" x14ac:dyDescent="0.25">
      <c r="A2112" s="226"/>
      <c r="B2112" s="29">
        <v>6124</v>
      </c>
      <c r="C2112" s="30">
        <v>20</v>
      </c>
      <c r="D2112" s="32" t="s">
        <v>5354</v>
      </c>
      <c r="E2112" s="32" t="s">
        <v>5355</v>
      </c>
      <c r="F2112" s="32" t="s">
        <v>5356</v>
      </c>
      <c r="G2112" s="33" t="s">
        <v>12</v>
      </c>
      <c r="H2112" s="34" t="s">
        <v>13</v>
      </c>
      <c r="I2112" s="35">
        <v>0.96040000000000003</v>
      </c>
      <c r="J2112" s="36">
        <v>835071</v>
      </c>
      <c r="K2112" s="19">
        <f t="shared" si="32"/>
        <v>1250444</v>
      </c>
      <c r="L2112" s="37">
        <v>103843.25</v>
      </c>
      <c r="M2112" s="38"/>
    </row>
    <row r="2113" spans="1:13" s="39" customFormat="1" ht="12.95" customHeight="1" x14ac:dyDescent="0.25">
      <c r="A2113" s="226"/>
      <c r="B2113" s="29">
        <v>6135</v>
      </c>
      <c r="C2113" s="30">
        <v>21</v>
      </c>
      <c r="D2113" s="32" t="s">
        <v>5357</v>
      </c>
      <c r="E2113" s="32" t="s">
        <v>5358</v>
      </c>
      <c r="F2113" s="32" t="s">
        <v>5359</v>
      </c>
      <c r="G2113" s="33" t="s">
        <v>12</v>
      </c>
      <c r="H2113" s="34" t="s">
        <v>13</v>
      </c>
      <c r="I2113" s="35">
        <v>0.96540000000000004</v>
      </c>
      <c r="J2113" s="36">
        <v>833665.39</v>
      </c>
      <c r="K2113" s="19">
        <f t="shared" si="32"/>
        <v>1251200.9099999999</v>
      </c>
      <c r="L2113" s="37">
        <v>104383.88</v>
      </c>
      <c r="M2113" s="38"/>
    </row>
    <row r="2114" spans="1:13" s="39" customFormat="1" ht="12.95" customHeight="1" x14ac:dyDescent="0.25">
      <c r="A2114" s="226"/>
      <c r="B2114" s="29">
        <v>6136</v>
      </c>
      <c r="C2114" s="30">
        <v>22</v>
      </c>
      <c r="D2114" s="32" t="s">
        <v>5360</v>
      </c>
      <c r="E2114" s="32" t="s">
        <v>5361</v>
      </c>
      <c r="F2114" s="32" t="s">
        <v>5362</v>
      </c>
      <c r="G2114" s="33" t="s">
        <v>12</v>
      </c>
      <c r="H2114" s="34" t="s">
        <v>13</v>
      </c>
      <c r="I2114" s="35">
        <v>0.96040000000000003</v>
      </c>
      <c r="J2114" s="36">
        <v>828259.15</v>
      </c>
      <c r="K2114" s="19">
        <f t="shared" si="32"/>
        <v>1243632.1499999999</v>
      </c>
      <c r="L2114" s="37">
        <v>103843.25</v>
      </c>
      <c r="M2114" s="38"/>
    </row>
    <row r="2115" spans="1:13" s="39" customFormat="1" ht="12.95" customHeight="1" x14ac:dyDescent="0.25">
      <c r="A2115" s="226"/>
      <c r="B2115" s="29">
        <v>6104</v>
      </c>
      <c r="C2115" s="30">
        <v>23</v>
      </c>
      <c r="D2115" s="32" t="s">
        <v>5363</v>
      </c>
      <c r="E2115" s="32" t="s">
        <v>5364</v>
      </c>
      <c r="F2115" s="32" t="s">
        <v>2676</v>
      </c>
      <c r="G2115" s="33" t="s">
        <v>12</v>
      </c>
      <c r="H2115" s="34" t="s">
        <v>13</v>
      </c>
      <c r="I2115" s="35">
        <v>0.97670000000000001</v>
      </c>
      <c r="J2115" s="36">
        <v>849224.56999999983</v>
      </c>
      <c r="K2115" s="19">
        <f t="shared" si="32"/>
        <v>1271647.33</v>
      </c>
      <c r="L2115" s="37">
        <v>105605.69</v>
      </c>
      <c r="M2115" s="38"/>
    </row>
    <row r="2116" spans="1:13" s="39" customFormat="1" ht="12.95" customHeight="1" x14ac:dyDescent="0.25">
      <c r="A2116" s="226"/>
      <c r="B2116" s="29">
        <v>6111</v>
      </c>
      <c r="C2116" s="30">
        <v>24</v>
      </c>
      <c r="D2116" s="42" t="s">
        <v>5365</v>
      </c>
      <c r="E2116" s="42" t="s">
        <v>5366</v>
      </c>
      <c r="F2116" s="42" t="s">
        <v>5367</v>
      </c>
      <c r="G2116" s="33" t="s">
        <v>12</v>
      </c>
      <c r="H2116" s="34" t="s">
        <v>13</v>
      </c>
      <c r="I2116" s="35">
        <v>0.97670000000000001</v>
      </c>
      <c r="J2116" s="36">
        <v>849224.56999999983</v>
      </c>
      <c r="K2116" s="19">
        <f t="shared" si="32"/>
        <v>1271647.33</v>
      </c>
      <c r="L2116" s="37">
        <v>105605.69</v>
      </c>
      <c r="M2116" s="38"/>
    </row>
    <row r="2117" spans="1:13" s="39" customFormat="1" ht="12.95" customHeight="1" x14ac:dyDescent="0.25">
      <c r="A2117" s="226"/>
      <c r="B2117" s="29">
        <v>6131</v>
      </c>
      <c r="C2117" s="30">
        <v>25</v>
      </c>
      <c r="D2117" s="42" t="s">
        <v>2931</v>
      </c>
      <c r="E2117" s="42" t="s">
        <v>2932</v>
      </c>
      <c r="F2117" s="42" t="s">
        <v>5368</v>
      </c>
      <c r="G2117" s="33" t="s">
        <v>12</v>
      </c>
      <c r="H2117" s="34" t="s">
        <v>13</v>
      </c>
      <c r="I2117" s="35">
        <v>0.95240000000000002</v>
      </c>
      <c r="J2117" s="36">
        <v>828151</v>
      </c>
      <c r="K2117" s="19">
        <f t="shared" si="32"/>
        <v>1240064</v>
      </c>
      <c r="L2117" s="37">
        <v>102978.25</v>
      </c>
      <c r="M2117" s="38"/>
    </row>
    <row r="2118" spans="1:13" s="39" customFormat="1" ht="12.95" customHeight="1" x14ac:dyDescent="0.25">
      <c r="A2118" s="226"/>
      <c r="B2118" s="29">
        <v>6112</v>
      </c>
      <c r="C2118" s="30">
        <v>26</v>
      </c>
      <c r="D2118" s="42" t="s">
        <v>5369</v>
      </c>
      <c r="E2118" s="42" t="s">
        <v>5370</v>
      </c>
      <c r="F2118" s="42" t="s">
        <v>5371</v>
      </c>
      <c r="G2118" s="33" t="s">
        <v>12</v>
      </c>
      <c r="H2118" s="34" t="s">
        <v>13</v>
      </c>
      <c r="I2118" s="35">
        <v>0.96640000000000004</v>
      </c>
      <c r="J2118" s="36">
        <v>835071</v>
      </c>
      <c r="K2118" s="19">
        <f t="shared" si="32"/>
        <v>1253039</v>
      </c>
      <c r="L2118" s="37">
        <v>104492</v>
      </c>
      <c r="M2118" s="38"/>
    </row>
    <row r="2119" spans="1:13" s="39" customFormat="1" ht="12.95" customHeight="1" x14ac:dyDescent="0.25">
      <c r="A2119" s="226"/>
      <c r="B2119" s="29">
        <v>6130</v>
      </c>
      <c r="C2119" s="30">
        <v>27</v>
      </c>
      <c r="D2119" s="42" t="s">
        <v>5372</v>
      </c>
      <c r="E2119" s="42" t="s">
        <v>5373</v>
      </c>
      <c r="F2119" s="42" t="s">
        <v>5374</v>
      </c>
      <c r="G2119" s="33" t="s">
        <v>12</v>
      </c>
      <c r="H2119" s="34" t="s">
        <v>13</v>
      </c>
      <c r="I2119" s="35">
        <v>0.95240000000000002</v>
      </c>
      <c r="J2119" s="36">
        <v>828151</v>
      </c>
      <c r="K2119" s="19">
        <f t="shared" si="32"/>
        <v>1240064</v>
      </c>
      <c r="L2119" s="37">
        <v>102978.25</v>
      </c>
      <c r="M2119" s="38"/>
    </row>
    <row r="2120" spans="1:13" s="39" customFormat="1" ht="12.95" customHeight="1" x14ac:dyDescent="0.25">
      <c r="A2120" s="226"/>
      <c r="B2120" s="29">
        <v>6107</v>
      </c>
      <c r="C2120" s="30">
        <v>28</v>
      </c>
      <c r="D2120" s="42" t="s">
        <v>5375</v>
      </c>
      <c r="E2120" s="42" t="s">
        <v>5376</v>
      </c>
      <c r="F2120" s="42" t="s">
        <v>5377</v>
      </c>
      <c r="G2120" s="33" t="s">
        <v>12</v>
      </c>
      <c r="H2120" s="34" t="s">
        <v>13</v>
      </c>
      <c r="I2120" s="35">
        <v>0.96040000000000003</v>
      </c>
      <c r="J2120" s="36">
        <v>833341</v>
      </c>
      <c r="K2120" s="19">
        <f t="shared" si="32"/>
        <v>1248714</v>
      </c>
      <c r="L2120" s="37">
        <v>103843.25</v>
      </c>
      <c r="M2120" s="38"/>
    </row>
    <row r="2121" spans="1:13" s="39" customFormat="1" ht="12.95" customHeight="1" x14ac:dyDescent="0.25">
      <c r="A2121" s="226"/>
      <c r="B2121" s="29">
        <v>6106</v>
      </c>
      <c r="C2121" s="30">
        <v>29</v>
      </c>
      <c r="D2121" s="42" t="s">
        <v>2916</v>
      </c>
      <c r="E2121" s="42" t="s">
        <v>5378</v>
      </c>
      <c r="F2121" s="42" t="s">
        <v>5379</v>
      </c>
      <c r="G2121" s="33" t="s">
        <v>12</v>
      </c>
      <c r="H2121" s="34" t="s">
        <v>13</v>
      </c>
      <c r="I2121" s="35">
        <v>0.96640000000000004</v>
      </c>
      <c r="J2121" s="36">
        <v>835071</v>
      </c>
      <c r="K2121" s="19">
        <f t="shared" ref="K2121:K2183" si="33">ROUND(J2121+L2121*4,2)</f>
        <v>1253039</v>
      </c>
      <c r="L2121" s="37">
        <v>104492</v>
      </c>
      <c r="M2121" s="38"/>
    </row>
    <row r="2122" spans="1:13" s="39" customFormat="1" ht="12.95" customHeight="1" x14ac:dyDescent="0.25">
      <c r="A2122" s="226"/>
      <c r="B2122" s="29">
        <v>6105</v>
      </c>
      <c r="C2122" s="30">
        <v>30</v>
      </c>
      <c r="D2122" s="42" t="s">
        <v>5380</v>
      </c>
      <c r="E2122" s="42" t="s">
        <v>5381</v>
      </c>
      <c r="F2122" s="42" t="s">
        <v>5382</v>
      </c>
      <c r="G2122" s="33" t="s">
        <v>12</v>
      </c>
      <c r="H2122" s="34" t="s">
        <v>13</v>
      </c>
      <c r="I2122" s="35">
        <v>0.98089999999999999</v>
      </c>
      <c r="J2122" s="36">
        <v>847667.58000000007</v>
      </c>
      <c r="K2122" s="19">
        <f t="shared" si="33"/>
        <v>1271906.82</v>
      </c>
      <c r="L2122" s="37">
        <v>106059.81</v>
      </c>
      <c r="M2122" s="38"/>
    </row>
    <row r="2123" spans="1:13" s="39" customFormat="1" ht="12.95" customHeight="1" x14ac:dyDescent="0.25">
      <c r="A2123" s="226"/>
      <c r="B2123" s="29">
        <v>6100</v>
      </c>
      <c r="C2123" s="30">
        <v>31</v>
      </c>
      <c r="D2123" s="42" t="s">
        <v>5383</v>
      </c>
      <c r="E2123" s="42" t="s">
        <v>5384</v>
      </c>
      <c r="F2123" s="42" t="s">
        <v>5385</v>
      </c>
      <c r="G2123" s="33" t="s">
        <v>12</v>
      </c>
      <c r="H2123" s="34" t="s">
        <v>13</v>
      </c>
      <c r="I2123" s="35">
        <v>0.9899</v>
      </c>
      <c r="J2123" s="36">
        <v>853830.72</v>
      </c>
      <c r="K2123" s="19">
        <f t="shared" si="33"/>
        <v>1281962.48</v>
      </c>
      <c r="L2123" s="37">
        <v>107032.94</v>
      </c>
      <c r="M2123" s="38"/>
    </row>
    <row r="2124" spans="1:13" s="39" customFormat="1" ht="12.95" customHeight="1" x14ac:dyDescent="0.25">
      <c r="A2124" s="226"/>
      <c r="B2124" s="29">
        <v>6134</v>
      </c>
      <c r="C2124" s="30">
        <v>32</v>
      </c>
      <c r="D2124" s="42" t="s">
        <v>5386</v>
      </c>
      <c r="E2124" s="42" t="s">
        <v>5387</v>
      </c>
      <c r="F2124" s="42" t="s">
        <v>5388</v>
      </c>
      <c r="G2124" s="33" t="s">
        <v>12</v>
      </c>
      <c r="H2124" s="34" t="s">
        <v>13</v>
      </c>
      <c r="I2124" s="35">
        <v>0.96640000000000004</v>
      </c>
      <c r="J2124" s="36">
        <v>840261</v>
      </c>
      <c r="K2124" s="19">
        <f t="shared" si="33"/>
        <v>1258229</v>
      </c>
      <c r="L2124" s="37">
        <v>104492</v>
      </c>
      <c r="M2124" s="38"/>
    </row>
    <row r="2125" spans="1:13" s="39" customFormat="1" ht="12.95" customHeight="1" x14ac:dyDescent="0.25">
      <c r="A2125" s="226"/>
      <c r="B2125" s="29">
        <v>6123</v>
      </c>
      <c r="C2125" s="30">
        <v>33</v>
      </c>
      <c r="D2125" s="42" t="s">
        <v>2230</v>
      </c>
      <c r="E2125" s="42" t="s">
        <v>5389</v>
      </c>
      <c r="F2125" s="42" t="s">
        <v>5390</v>
      </c>
      <c r="G2125" s="33" t="s">
        <v>12</v>
      </c>
      <c r="H2125" s="34" t="s">
        <v>13</v>
      </c>
      <c r="I2125" s="35">
        <v>0.96040000000000003</v>
      </c>
      <c r="J2125" s="36">
        <v>835071</v>
      </c>
      <c r="K2125" s="19">
        <f t="shared" si="33"/>
        <v>1250444</v>
      </c>
      <c r="L2125" s="37">
        <v>103843.25</v>
      </c>
      <c r="M2125" s="38"/>
    </row>
    <row r="2126" spans="1:13" s="39" customFormat="1" ht="12.95" customHeight="1" x14ac:dyDescent="0.25">
      <c r="A2126" s="226"/>
      <c r="B2126" s="29">
        <v>6118</v>
      </c>
      <c r="C2126" s="30">
        <v>34</v>
      </c>
      <c r="D2126" s="42" t="s">
        <v>5391</v>
      </c>
      <c r="E2126" s="42" t="s">
        <v>5392</v>
      </c>
      <c r="F2126" s="42" t="s">
        <v>5393</v>
      </c>
      <c r="G2126" s="33" t="s">
        <v>12</v>
      </c>
      <c r="H2126" s="34" t="s">
        <v>13</v>
      </c>
      <c r="I2126" s="35">
        <v>0.97889999999999999</v>
      </c>
      <c r="J2126" s="36">
        <v>851127.58000000007</v>
      </c>
      <c r="K2126" s="19">
        <f t="shared" si="33"/>
        <v>1274501.82</v>
      </c>
      <c r="L2126" s="37">
        <v>105843.56</v>
      </c>
      <c r="M2126" s="38"/>
    </row>
    <row r="2127" spans="1:13" s="39" customFormat="1" ht="12.95" customHeight="1" x14ac:dyDescent="0.25">
      <c r="A2127" s="226"/>
      <c r="B2127" s="29">
        <v>6116</v>
      </c>
      <c r="C2127" s="30">
        <v>35</v>
      </c>
      <c r="D2127" s="42" t="s">
        <v>5394</v>
      </c>
      <c r="E2127" s="42" t="s">
        <v>5395</v>
      </c>
      <c r="F2127" s="42" t="s">
        <v>5396</v>
      </c>
      <c r="G2127" s="33" t="s">
        <v>12</v>
      </c>
      <c r="H2127" s="34" t="s">
        <v>13</v>
      </c>
      <c r="I2127" s="35">
        <v>0.98640000000000005</v>
      </c>
      <c r="J2127" s="36">
        <v>857561</v>
      </c>
      <c r="K2127" s="19">
        <f t="shared" si="33"/>
        <v>1284179</v>
      </c>
      <c r="L2127" s="37">
        <v>106654.5</v>
      </c>
      <c r="M2127" s="38"/>
    </row>
    <row r="2128" spans="1:13" s="39" customFormat="1" ht="12.95" customHeight="1" x14ac:dyDescent="0.25">
      <c r="A2128" s="226"/>
      <c r="B2128" s="29">
        <v>6132</v>
      </c>
      <c r="C2128" s="30">
        <v>36</v>
      </c>
      <c r="D2128" s="42" t="s">
        <v>5397</v>
      </c>
      <c r="E2128" s="42" t="s">
        <v>5398</v>
      </c>
      <c r="F2128" s="42" t="s">
        <v>5396</v>
      </c>
      <c r="G2128" s="33" t="s">
        <v>12</v>
      </c>
      <c r="H2128" s="34" t="s">
        <v>13</v>
      </c>
      <c r="I2128" s="35">
        <v>0.98070000000000002</v>
      </c>
      <c r="J2128" s="36">
        <v>852684.56999999983</v>
      </c>
      <c r="K2128" s="19">
        <f t="shared" si="33"/>
        <v>1276837.33</v>
      </c>
      <c r="L2128" s="37">
        <v>106038.19</v>
      </c>
      <c r="M2128" s="38"/>
    </row>
    <row r="2129" spans="1:13" s="39" customFormat="1" ht="12.95" customHeight="1" x14ac:dyDescent="0.25">
      <c r="A2129" s="226"/>
      <c r="B2129" s="29">
        <v>6139</v>
      </c>
      <c r="C2129" s="30">
        <v>37</v>
      </c>
      <c r="D2129" s="42" t="s">
        <v>5399</v>
      </c>
      <c r="E2129" s="42" t="s">
        <v>5400</v>
      </c>
      <c r="F2129" s="42" t="s">
        <v>5401</v>
      </c>
      <c r="G2129" s="33" t="s">
        <v>12</v>
      </c>
      <c r="H2129" s="34" t="s">
        <v>13</v>
      </c>
      <c r="I2129" s="35">
        <v>0.96840000000000004</v>
      </c>
      <c r="J2129" s="36">
        <v>841991</v>
      </c>
      <c r="K2129" s="19">
        <f t="shared" si="33"/>
        <v>1260824</v>
      </c>
      <c r="L2129" s="37">
        <v>104708.25</v>
      </c>
      <c r="M2129" s="38"/>
    </row>
    <row r="2130" spans="1:13" s="39" customFormat="1" ht="12.95" customHeight="1" x14ac:dyDescent="0.25">
      <c r="A2130" s="226"/>
      <c r="B2130" s="29">
        <v>6120</v>
      </c>
      <c r="C2130" s="30">
        <v>38</v>
      </c>
      <c r="D2130" s="42" t="s">
        <v>5402</v>
      </c>
      <c r="E2130" s="42" t="s">
        <v>5403</v>
      </c>
      <c r="F2130" s="42" t="s">
        <v>5404</v>
      </c>
      <c r="G2130" s="33" t="s">
        <v>12</v>
      </c>
      <c r="H2130" s="34" t="s">
        <v>13</v>
      </c>
      <c r="I2130" s="35">
        <v>0.96640000000000004</v>
      </c>
      <c r="J2130" s="36">
        <v>840261</v>
      </c>
      <c r="K2130" s="19">
        <f t="shared" si="33"/>
        <v>1258229</v>
      </c>
      <c r="L2130" s="37">
        <v>104492</v>
      </c>
      <c r="M2130" s="38"/>
    </row>
    <row r="2131" spans="1:13" s="39" customFormat="1" ht="12.95" customHeight="1" x14ac:dyDescent="0.25">
      <c r="A2131" s="226"/>
      <c r="B2131" s="29">
        <v>6117</v>
      </c>
      <c r="C2131" s="30">
        <v>39</v>
      </c>
      <c r="D2131" s="42" t="s">
        <v>5405</v>
      </c>
      <c r="E2131" s="42" t="s">
        <v>5406</v>
      </c>
      <c r="F2131" s="42" t="s">
        <v>5407</v>
      </c>
      <c r="G2131" s="33" t="s">
        <v>12</v>
      </c>
      <c r="H2131" s="34" t="s">
        <v>13</v>
      </c>
      <c r="I2131" s="35">
        <v>0.9849</v>
      </c>
      <c r="J2131" s="36">
        <v>852965.68000000017</v>
      </c>
      <c r="K2131" s="19">
        <f t="shared" si="33"/>
        <v>1278934.92</v>
      </c>
      <c r="L2131" s="37">
        <v>106492.31</v>
      </c>
      <c r="M2131" s="38"/>
    </row>
    <row r="2132" spans="1:13" s="39" customFormat="1" ht="12.95" customHeight="1" x14ac:dyDescent="0.25">
      <c r="A2132" s="226"/>
      <c r="B2132" s="29">
        <v>6143</v>
      </c>
      <c r="C2132" s="30">
        <v>40</v>
      </c>
      <c r="D2132" s="42" t="s">
        <v>5408</v>
      </c>
      <c r="E2132" s="42" t="s">
        <v>5409</v>
      </c>
      <c r="F2132" s="42" t="s">
        <v>5410</v>
      </c>
      <c r="G2132" s="33" t="s">
        <v>12</v>
      </c>
      <c r="H2132" s="34" t="s">
        <v>13</v>
      </c>
      <c r="I2132" s="35">
        <v>0.98070000000000002</v>
      </c>
      <c r="J2132" s="36">
        <v>852684.56999999983</v>
      </c>
      <c r="K2132" s="19">
        <f t="shared" si="33"/>
        <v>1276837.33</v>
      </c>
      <c r="L2132" s="37">
        <v>106038.19</v>
      </c>
      <c r="M2132" s="38"/>
    </row>
    <row r="2133" spans="1:13" s="39" customFormat="1" ht="12.95" customHeight="1" x14ac:dyDescent="0.25">
      <c r="A2133" s="226"/>
      <c r="B2133" s="29">
        <v>6147</v>
      </c>
      <c r="C2133" s="30">
        <v>41</v>
      </c>
      <c r="D2133" s="59" t="s">
        <v>5411</v>
      </c>
      <c r="E2133" s="59" t="s">
        <v>5412</v>
      </c>
      <c r="F2133" s="59" t="s">
        <v>5413</v>
      </c>
      <c r="G2133" s="33" t="s">
        <v>12</v>
      </c>
      <c r="H2133" s="34" t="s">
        <v>13</v>
      </c>
      <c r="I2133" s="35">
        <v>0.9819</v>
      </c>
      <c r="J2133" s="36">
        <v>852100.72</v>
      </c>
      <c r="K2133" s="19">
        <f t="shared" si="33"/>
        <v>1276772.48</v>
      </c>
      <c r="L2133" s="37">
        <v>106167.94</v>
      </c>
      <c r="M2133" s="38"/>
    </row>
    <row r="2134" spans="1:13" s="39" customFormat="1" ht="12.95" customHeight="1" x14ac:dyDescent="0.25">
      <c r="A2134" s="226"/>
      <c r="B2134" s="29"/>
      <c r="C2134" s="30"/>
      <c r="D2134" s="49" t="s">
        <v>5732</v>
      </c>
      <c r="E2134" s="42"/>
      <c r="F2134" s="42"/>
      <c r="G2134" s="33"/>
      <c r="H2134" s="34"/>
      <c r="I2134" s="35"/>
      <c r="J2134" s="36"/>
      <c r="K2134" s="19"/>
      <c r="L2134" s="37"/>
      <c r="M2134" s="38"/>
    </row>
    <row r="2135" spans="1:13" s="39" customFormat="1" ht="12.95" customHeight="1" x14ac:dyDescent="0.25">
      <c r="A2135" s="227"/>
      <c r="B2135" s="29">
        <v>6119</v>
      </c>
      <c r="C2135" s="30">
        <v>1</v>
      </c>
      <c r="D2135" s="42" t="s">
        <v>5414</v>
      </c>
      <c r="E2135" s="42" t="s">
        <v>5415</v>
      </c>
      <c r="F2135" s="42" t="s">
        <v>5416</v>
      </c>
      <c r="G2135" s="33" t="s">
        <v>5731</v>
      </c>
      <c r="H2135" s="34" t="s">
        <v>13</v>
      </c>
      <c r="I2135" s="35">
        <v>0.96840000000000004</v>
      </c>
      <c r="J2135" s="36">
        <v>1333947.3600000001</v>
      </c>
      <c r="K2135" s="19">
        <f t="shared" si="33"/>
        <v>1997495.04</v>
      </c>
      <c r="L2135" s="37">
        <v>165886.92000000001</v>
      </c>
      <c r="M2135" s="38"/>
    </row>
    <row r="2136" spans="1:13" s="39" customFormat="1" ht="12.95" customHeight="1" x14ac:dyDescent="0.25">
      <c r="A2136" s="225" t="s">
        <v>5417</v>
      </c>
      <c r="B2136" s="29"/>
      <c r="C2136" s="30"/>
      <c r="D2136" s="49" t="s">
        <v>126</v>
      </c>
      <c r="E2136" s="42"/>
      <c r="F2136" s="42"/>
      <c r="G2136" s="33"/>
      <c r="H2136" s="34"/>
      <c r="I2136" s="35"/>
      <c r="J2136" s="36"/>
      <c r="K2136" s="19"/>
      <c r="L2136" s="37"/>
      <c r="M2136" s="38"/>
    </row>
    <row r="2137" spans="1:13" s="39" customFormat="1" ht="12.95" customHeight="1" x14ac:dyDescent="0.25">
      <c r="A2137" s="226"/>
      <c r="B2137" s="29">
        <v>5116</v>
      </c>
      <c r="C2137" s="30">
        <v>1</v>
      </c>
      <c r="D2137" s="42" t="s">
        <v>5418</v>
      </c>
      <c r="E2137" s="42" t="s">
        <v>5419</v>
      </c>
      <c r="F2137" s="42" t="s">
        <v>5420</v>
      </c>
      <c r="G2137" s="33" t="s">
        <v>130</v>
      </c>
      <c r="H2137" s="34" t="s">
        <v>13</v>
      </c>
      <c r="I2137" s="35">
        <v>0</v>
      </c>
      <c r="J2137" s="36">
        <v>94076</v>
      </c>
      <c r="K2137" s="19">
        <f t="shared" si="33"/>
        <v>94076</v>
      </c>
      <c r="L2137" s="37">
        <v>0</v>
      </c>
      <c r="M2137" s="38" t="s">
        <v>5685</v>
      </c>
    </row>
    <row r="2138" spans="1:13" s="39" customFormat="1" ht="12.95" customHeight="1" x14ac:dyDescent="0.25">
      <c r="A2138" s="226"/>
      <c r="B2138" s="29">
        <v>5112</v>
      </c>
      <c r="C2138" s="30">
        <v>2</v>
      </c>
      <c r="D2138" s="42" t="s">
        <v>5421</v>
      </c>
      <c r="E2138" s="42" t="s">
        <v>5422</v>
      </c>
      <c r="F2138" s="42" t="s">
        <v>5423</v>
      </c>
      <c r="G2138" s="33" t="s">
        <v>130</v>
      </c>
      <c r="H2138" s="34" t="s">
        <v>13</v>
      </c>
      <c r="I2138" s="35">
        <v>0.88060000000000005</v>
      </c>
      <c r="J2138" s="36">
        <v>376996.07999999996</v>
      </c>
      <c r="K2138" s="19">
        <f t="shared" si="33"/>
        <v>567440.52</v>
      </c>
      <c r="L2138" s="37">
        <v>47611.11</v>
      </c>
      <c r="M2138" s="38"/>
    </row>
    <row r="2139" spans="1:13" s="39" customFormat="1" ht="12.95" customHeight="1" x14ac:dyDescent="0.25">
      <c r="A2139" s="226"/>
      <c r="B2139" s="29">
        <v>5117</v>
      </c>
      <c r="C2139" s="30">
        <v>3</v>
      </c>
      <c r="D2139" s="42" t="s">
        <v>5424</v>
      </c>
      <c r="E2139" s="42" t="s">
        <v>5425</v>
      </c>
      <c r="F2139" s="42" t="s">
        <v>5426</v>
      </c>
      <c r="G2139" s="33" t="s">
        <v>130</v>
      </c>
      <c r="H2139" s="34" t="s">
        <v>13</v>
      </c>
      <c r="I2139" s="35">
        <v>0.92390000000000005</v>
      </c>
      <c r="J2139" s="36">
        <v>299713.14</v>
      </c>
      <c r="K2139" s="19">
        <f t="shared" si="33"/>
        <v>499521.9</v>
      </c>
      <c r="L2139" s="37">
        <v>49952.19</v>
      </c>
      <c r="M2139" s="38"/>
    </row>
    <row r="2140" spans="1:13" s="39" customFormat="1" ht="12.95" customHeight="1" x14ac:dyDescent="0.25">
      <c r="A2140" s="226"/>
      <c r="B2140" s="29">
        <v>5108</v>
      </c>
      <c r="C2140" s="30">
        <v>4</v>
      </c>
      <c r="D2140" s="42" t="s">
        <v>5427</v>
      </c>
      <c r="E2140" s="42" t="s">
        <v>5428</v>
      </c>
      <c r="F2140" s="42" t="s">
        <v>5429</v>
      </c>
      <c r="G2140" s="33" t="s">
        <v>130</v>
      </c>
      <c r="H2140" s="34" t="s">
        <v>13</v>
      </c>
      <c r="I2140" s="35">
        <v>0.92159999999999997</v>
      </c>
      <c r="J2140" s="36">
        <v>396027.53999999992</v>
      </c>
      <c r="K2140" s="19">
        <f t="shared" si="33"/>
        <v>595338.9</v>
      </c>
      <c r="L2140" s="37">
        <v>49827.839999999997</v>
      </c>
      <c r="M2140" s="38"/>
    </row>
    <row r="2141" spans="1:13" s="39" customFormat="1" ht="12.95" customHeight="1" x14ac:dyDescent="0.25">
      <c r="A2141" s="226"/>
      <c r="B2141" s="29">
        <v>5113</v>
      </c>
      <c r="C2141" s="30">
        <v>5</v>
      </c>
      <c r="D2141" s="42" t="s">
        <v>5430</v>
      </c>
      <c r="E2141" s="42" t="s">
        <v>5431</v>
      </c>
      <c r="F2141" s="42" t="s">
        <v>5432</v>
      </c>
      <c r="G2141" s="33" t="s">
        <v>130</v>
      </c>
      <c r="H2141" s="34" t="s">
        <v>13</v>
      </c>
      <c r="I2141" s="35">
        <v>0.92800000000000005</v>
      </c>
      <c r="J2141" s="36">
        <v>396849.32</v>
      </c>
      <c r="K2141" s="19">
        <f t="shared" si="33"/>
        <v>597544.80000000005</v>
      </c>
      <c r="L2141" s="37">
        <v>50173.87</v>
      </c>
      <c r="M2141" s="38"/>
    </row>
    <row r="2142" spans="1:13" s="39" customFormat="1" ht="12.95" customHeight="1" x14ac:dyDescent="0.25">
      <c r="A2142" s="226"/>
      <c r="B2142" s="29">
        <v>5102</v>
      </c>
      <c r="C2142" s="30">
        <v>6</v>
      </c>
      <c r="D2142" s="42" t="s">
        <v>5433</v>
      </c>
      <c r="E2142" s="42" t="s">
        <v>5434</v>
      </c>
      <c r="F2142" s="42" t="s">
        <v>5435</v>
      </c>
      <c r="G2142" s="33" t="s">
        <v>130</v>
      </c>
      <c r="H2142" s="34" t="s">
        <v>13</v>
      </c>
      <c r="I2142" s="35">
        <v>0.94899999999999995</v>
      </c>
      <c r="J2142" s="36">
        <v>406905.72000000003</v>
      </c>
      <c r="K2142" s="19">
        <f t="shared" si="33"/>
        <v>612142.80000000005</v>
      </c>
      <c r="L2142" s="37">
        <v>51309.27</v>
      </c>
      <c r="M2142" s="38"/>
    </row>
    <row r="2143" spans="1:13" s="39" customFormat="1" ht="12.95" customHeight="1" x14ac:dyDescent="0.25">
      <c r="A2143" s="226"/>
      <c r="B2143" s="29">
        <v>5110</v>
      </c>
      <c r="C2143" s="30">
        <v>7</v>
      </c>
      <c r="D2143" s="42" t="s">
        <v>5436</v>
      </c>
      <c r="E2143" s="42" t="s">
        <v>5437</v>
      </c>
      <c r="F2143" s="42" t="s">
        <v>5438</v>
      </c>
      <c r="G2143" s="33" t="s">
        <v>130</v>
      </c>
      <c r="H2143" s="34" t="s">
        <v>13</v>
      </c>
      <c r="I2143" s="35">
        <v>0.94120000000000004</v>
      </c>
      <c r="J2143" s="36">
        <v>354050.15</v>
      </c>
      <c r="K2143" s="19">
        <f t="shared" si="33"/>
        <v>557600.35</v>
      </c>
      <c r="L2143" s="37">
        <v>50887.55</v>
      </c>
      <c r="M2143" s="38"/>
    </row>
    <row r="2144" spans="1:13" s="39" customFormat="1" ht="12.95" customHeight="1" x14ac:dyDescent="0.25">
      <c r="A2144" s="226"/>
      <c r="B2144" s="29">
        <v>5103</v>
      </c>
      <c r="C2144" s="30">
        <v>8</v>
      </c>
      <c r="D2144" s="42" t="s">
        <v>5439</v>
      </c>
      <c r="E2144" s="42" t="s">
        <v>5440</v>
      </c>
      <c r="F2144" s="42" t="s">
        <v>5441</v>
      </c>
      <c r="G2144" s="33" t="s">
        <v>130</v>
      </c>
      <c r="H2144" s="34" t="s">
        <v>13</v>
      </c>
      <c r="I2144" s="35">
        <v>0.92900000000000005</v>
      </c>
      <c r="J2144" s="36">
        <v>399228.26</v>
      </c>
      <c r="K2144" s="19">
        <f t="shared" si="33"/>
        <v>600139.98</v>
      </c>
      <c r="L2144" s="37">
        <v>50227.93</v>
      </c>
      <c r="M2144" s="38"/>
    </row>
    <row r="2145" spans="1:13" s="39" customFormat="1" ht="12.95" customHeight="1" x14ac:dyDescent="0.25">
      <c r="A2145" s="226"/>
      <c r="B2145" s="29">
        <v>5109</v>
      </c>
      <c r="C2145" s="30">
        <v>9</v>
      </c>
      <c r="D2145" s="42" t="s">
        <v>5442</v>
      </c>
      <c r="E2145" s="42" t="s">
        <v>5443</v>
      </c>
      <c r="F2145" s="42" t="s">
        <v>5444</v>
      </c>
      <c r="G2145" s="33" t="s">
        <v>130</v>
      </c>
      <c r="H2145" s="34" t="s">
        <v>13</v>
      </c>
      <c r="I2145" s="35">
        <v>0.95</v>
      </c>
      <c r="J2145" s="36">
        <v>357380.66000000003</v>
      </c>
      <c r="K2145" s="19">
        <f t="shared" si="33"/>
        <v>562833.98</v>
      </c>
      <c r="L2145" s="37">
        <v>51363.33</v>
      </c>
    </row>
    <row r="2146" spans="1:13" s="39" customFormat="1" ht="12.95" customHeight="1" x14ac:dyDescent="0.25">
      <c r="A2146" s="226"/>
      <c r="B2146" s="29">
        <v>5104</v>
      </c>
      <c r="C2146" s="30">
        <v>10</v>
      </c>
      <c r="D2146" s="42" t="s">
        <v>5445</v>
      </c>
      <c r="E2146" s="42" t="s">
        <v>5446</v>
      </c>
      <c r="F2146" s="42" t="s">
        <v>5447</v>
      </c>
      <c r="G2146" s="33" t="s">
        <v>130</v>
      </c>
      <c r="H2146" s="34" t="s">
        <v>13</v>
      </c>
      <c r="I2146" s="35">
        <v>0</v>
      </c>
      <c r="J2146" s="36">
        <v>100390.98</v>
      </c>
      <c r="K2146" s="19">
        <f t="shared" si="33"/>
        <v>100390.98</v>
      </c>
      <c r="L2146" s="37">
        <v>0</v>
      </c>
      <c r="M2146" s="38" t="s">
        <v>5685</v>
      </c>
    </row>
    <row r="2147" spans="1:13" s="39" customFormat="1" ht="12.95" customHeight="1" x14ac:dyDescent="0.25">
      <c r="A2147" s="226"/>
      <c r="B2147" s="29"/>
      <c r="C2147" s="30"/>
      <c r="D2147" s="49" t="s">
        <v>11</v>
      </c>
      <c r="E2147" s="42"/>
      <c r="F2147" s="42"/>
      <c r="G2147" s="33"/>
      <c r="H2147" s="34"/>
      <c r="I2147" s="35"/>
      <c r="J2147" s="36"/>
      <c r="K2147" s="19"/>
      <c r="L2147" s="37"/>
      <c r="M2147" s="38"/>
    </row>
    <row r="2148" spans="1:13" s="39" customFormat="1" ht="12.95" customHeight="1" x14ac:dyDescent="0.25">
      <c r="A2148" s="226"/>
      <c r="B2148" s="29">
        <v>5119</v>
      </c>
      <c r="C2148" s="30">
        <v>1</v>
      </c>
      <c r="D2148" s="42" t="s">
        <v>5448</v>
      </c>
      <c r="E2148" s="42" t="s">
        <v>5449</v>
      </c>
      <c r="F2148" s="42" t="s">
        <v>5450</v>
      </c>
      <c r="G2148" s="33" t="s">
        <v>12</v>
      </c>
      <c r="H2148" s="34" t="s">
        <v>13</v>
      </c>
      <c r="I2148" s="35">
        <v>0.93730000000000002</v>
      </c>
      <c r="J2148" s="36">
        <v>810764.48</v>
      </c>
      <c r="K2148" s="19">
        <f t="shared" si="33"/>
        <v>1216146.72</v>
      </c>
      <c r="L2148" s="37">
        <v>101345.56</v>
      </c>
      <c r="M2148" s="38"/>
    </row>
    <row r="2149" spans="1:13" s="39" customFormat="1" ht="12.95" customHeight="1" x14ac:dyDescent="0.25">
      <c r="A2149" s="226"/>
      <c r="B2149" s="29">
        <v>5123</v>
      </c>
      <c r="C2149" s="30">
        <v>2</v>
      </c>
      <c r="D2149" s="42" t="s">
        <v>5451</v>
      </c>
      <c r="E2149" s="42" t="s">
        <v>5452</v>
      </c>
      <c r="F2149" s="42" t="s">
        <v>5453</v>
      </c>
      <c r="G2149" s="33" t="s">
        <v>12</v>
      </c>
      <c r="H2149" s="34" t="s">
        <v>13</v>
      </c>
      <c r="I2149" s="35">
        <v>0.92920000000000003</v>
      </c>
      <c r="J2149" s="36">
        <v>803758</v>
      </c>
      <c r="K2149" s="19">
        <f t="shared" si="33"/>
        <v>1205637</v>
      </c>
      <c r="L2149" s="37">
        <v>100469.75</v>
      </c>
      <c r="M2149" s="38"/>
    </row>
    <row r="2150" spans="1:13" s="39" customFormat="1" ht="12.95" customHeight="1" x14ac:dyDescent="0.25">
      <c r="A2150" s="226"/>
      <c r="B2150" s="29">
        <v>5126</v>
      </c>
      <c r="C2150" s="30">
        <v>3</v>
      </c>
      <c r="D2150" s="42" t="s">
        <v>5454</v>
      </c>
      <c r="E2150" s="42" t="s">
        <v>5455</v>
      </c>
      <c r="F2150" s="42" t="s">
        <v>5456</v>
      </c>
      <c r="G2150" s="33" t="s">
        <v>12</v>
      </c>
      <c r="H2150" s="34" t="s">
        <v>13</v>
      </c>
      <c r="I2150" s="35">
        <v>0.93559999999999999</v>
      </c>
      <c r="J2150" s="36">
        <v>809294</v>
      </c>
      <c r="K2150" s="19">
        <f t="shared" si="33"/>
        <v>1213941</v>
      </c>
      <c r="L2150" s="37">
        <v>101161.75</v>
      </c>
      <c r="M2150" s="38"/>
    </row>
    <row r="2151" spans="1:13" s="39" customFormat="1" ht="12.95" customHeight="1" x14ac:dyDescent="0.25">
      <c r="A2151" s="226"/>
      <c r="B2151" s="29">
        <v>5128</v>
      </c>
      <c r="C2151" s="30">
        <v>4</v>
      </c>
      <c r="D2151" s="42" t="s">
        <v>5457</v>
      </c>
      <c r="E2151" s="42" t="s">
        <v>5458</v>
      </c>
      <c r="F2151" s="42" t="s">
        <v>5459</v>
      </c>
      <c r="G2151" s="33" t="s">
        <v>12</v>
      </c>
      <c r="H2151" s="34" t="s">
        <v>13</v>
      </c>
      <c r="I2151" s="35">
        <v>0.92969999999999997</v>
      </c>
      <c r="J2151" s="36">
        <v>804190.48</v>
      </c>
      <c r="K2151" s="19">
        <f t="shared" si="33"/>
        <v>1206285.72</v>
      </c>
      <c r="L2151" s="37">
        <v>100523.81</v>
      </c>
      <c r="M2151" s="38"/>
    </row>
    <row r="2152" spans="1:13" s="39" customFormat="1" ht="12.95" customHeight="1" x14ac:dyDescent="0.25">
      <c r="A2152" s="226"/>
      <c r="B2152" s="29">
        <v>5130</v>
      </c>
      <c r="C2152" s="30">
        <v>5</v>
      </c>
      <c r="D2152" s="42" t="s">
        <v>5460</v>
      </c>
      <c r="E2152" s="42" t="s">
        <v>5461</v>
      </c>
      <c r="F2152" s="42" t="s">
        <v>5462</v>
      </c>
      <c r="G2152" s="33" t="s">
        <v>12</v>
      </c>
      <c r="H2152" s="34" t="s">
        <v>13</v>
      </c>
      <c r="I2152" s="35">
        <v>0.93189999999999995</v>
      </c>
      <c r="J2152" s="36">
        <v>611468.52</v>
      </c>
      <c r="K2152" s="19">
        <f t="shared" si="33"/>
        <v>1014515.28</v>
      </c>
      <c r="L2152" s="37">
        <v>100761.69</v>
      </c>
      <c r="M2152" s="38"/>
    </row>
    <row r="2153" spans="1:13" s="39" customFormat="1" ht="12.95" customHeight="1" x14ac:dyDescent="0.25">
      <c r="A2153" s="226"/>
      <c r="B2153" s="29">
        <v>5127</v>
      </c>
      <c r="C2153" s="30">
        <v>6</v>
      </c>
      <c r="D2153" s="42" t="s">
        <v>5463</v>
      </c>
      <c r="E2153" s="42" t="s">
        <v>5464</v>
      </c>
      <c r="F2153" s="42" t="s">
        <v>493</v>
      </c>
      <c r="G2153" s="33" t="s">
        <v>12</v>
      </c>
      <c r="H2153" s="34" t="s">
        <v>13</v>
      </c>
      <c r="I2153" s="35">
        <v>0.94010000000000005</v>
      </c>
      <c r="J2153" s="36">
        <v>813186.48</v>
      </c>
      <c r="K2153" s="19">
        <f t="shared" si="33"/>
        <v>1219779.72</v>
      </c>
      <c r="L2153" s="37">
        <v>101648.31</v>
      </c>
      <c r="M2153" s="38"/>
    </row>
    <row r="2154" spans="1:13" s="39" customFormat="1" ht="12.95" customHeight="1" x14ac:dyDescent="0.25">
      <c r="A2154" s="226"/>
      <c r="B2154" s="29">
        <v>5145</v>
      </c>
      <c r="C2154" s="30">
        <v>7</v>
      </c>
      <c r="D2154" s="42" t="s">
        <v>5465</v>
      </c>
      <c r="E2154" s="42" t="s">
        <v>5466</v>
      </c>
      <c r="F2154" s="42" t="s">
        <v>490</v>
      </c>
      <c r="G2154" s="33" t="s">
        <v>12</v>
      </c>
      <c r="H2154" s="34" t="s">
        <v>13</v>
      </c>
      <c r="I2154" s="35">
        <v>0.93259999999999998</v>
      </c>
      <c r="J2154" s="36">
        <v>806699.04</v>
      </c>
      <c r="K2154" s="19">
        <f t="shared" si="33"/>
        <v>1210048.56</v>
      </c>
      <c r="L2154" s="36">
        <v>100837.38</v>
      </c>
      <c r="M2154" s="38"/>
    </row>
    <row r="2155" spans="1:13" s="39" customFormat="1" ht="12.95" customHeight="1" x14ac:dyDescent="0.25">
      <c r="A2155" s="226"/>
      <c r="B2155" s="29">
        <v>5107</v>
      </c>
      <c r="C2155" s="30">
        <v>8</v>
      </c>
      <c r="D2155" s="42" t="s">
        <v>5467</v>
      </c>
      <c r="E2155" s="42" t="s">
        <v>5468</v>
      </c>
      <c r="F2155" s="42" t="s">
        <v>5469</v>
      </c>
      <c r="G2155" s="33" t="s">
        <v>12</v>
      </c>
      <c r="H2155" s="34" t="s">
        <v>13</v>
      </c>
      <c r="I2155" s="35">
        <v>0.93579999999999997</v>
      </c>
      <c r="J2155" s="36">
        <v>703958.66</v>
      </c>
      <c r="K2155" s="19">
        <f t="shared" si="33"/>
        <v>1108692.18</v>
      </c>
      <c r="L2155" s="36">
        <v>101183.38</v>
      </c>
      <c r="M2155" s="118"/>
    </row>
    <row r="2156" spans="1:13" s="39" customFormat="1" ht="12.95" customHeight="1" x14ac:dyDescent="0.25">
      <c r="A2156" s="226"/>
      <c r="B2156" s="29">
        <v>5115</v>
      </c>
      <c r="C2156" s="30">
        <v>9</v>
      </c>
      <c r="D2156" s="42" t="s">
        <v>5470</v>
      </c>
      <c r="E2156" s="42" t="s">
        <v>5471</v>
      </c>
      <c r="F2156" s="42" t="s">
        <v>555</v>
      </c>
      <c r="G2156" s="33" t="s">
        <v>12</v>
      </c>
      <c r="H2156" s="34" t="s">
        <v>13</v>
      </c>
      <c r="I2156" s="35">
        <v>0.91159999999999997</v>
      </c>
      <c r="J2156" s="36">
        <v>490887.5</v>
      </c>
      <c r="K2156" s="19">
        <f t="shared" si="33"/>
        <v>885154.5</v>
      </c>
      <c r="L2156" s="36">
        <v>98566.75</v>
      </c>
      <c r="M2156" s="38"/>
    </row>
    <row r="2157" spans="1:13" s="39" customFormat="1" ht="12.95" customHeight="1" x14ac:dyDescent="0.25">
      <c r="A2157" s="226"/>
      <c r="B2157" s="29">
        <v>5121</v>
      </c>
      <c r="C2157" s="30">
        <v>10</v>
      </c>
      <c r="D2157" s="42" t="s">
        <v>5472</v>
      </c>
      <c r="E2157" s="42" t="s">
        <v>5473</v>
      </c>
      <c r="F2157" s="42" t="s">
        <v>5474</v>
      </c>
      <c r="G2157" s="33" t="s">
        <v>12</v>
      </c>
      <c r="H2157" s="34" t="s">
        <v>13</v>
      </c>
      <c r="I2157" s="35">
        <v>0.93620000000000003</v>
      </c>
      <c r="J2157" s="36">
        <v>809813.04</v>
      </c>
      <c r="K2157" s="19">
        <f t="shared" si="33"/>
        <v>1214719.56</v>
      </c>
      <c r="L2157" s="36">
        <v>101226.63</v>
      </c>
      <c r="M2157" s="38"/>
    </row>
    <row r="2158" spans="1:13" s="39" customFormat="1" ht="12.95" customHeight="1" x14ac:dyDescent="0.25">
      <c r="A2158" s="226"/>
      <c r="B2158" s="29">
        <v>5114</v>
      </c>
      <c r="C2158" s="30">
        <v>11</v>
      </c>
      <c r="D2158" s="42" t="s">
        <v>5475</v>
      </c>
      <c r="E2158" s="42" t="s">
        <v>5476</v>
      </c>
      <c r="F2158" s="42" t="s">
        <v>5477</v>
      </c>
      <c r="G2158" s="33" t="s">
        <v>12</v>
      </c>
      <c r="H2158" s="34" t="s">
        <v>13</v>
      </c>
      <c r="I2158" s="35">
        <v>0.93259999999999998</v>
      </c>
      <c r="J2158" s="36">
        <v>499645.65</v>
      </c>
      <c r="K2158" s="19">
        <f t="shared" si="33"/>
        <v>902995.17</v>
      </c>
      <c r="L2158" s="36">
        <v>100837.38</v>
      </c>
      <c r="M2158" s="38"/>
    </row>
    <row r="2159" spans="1:13" s="39" customFormat="1" ht="12.95" customHeight="1" x14ac:dyDescent="0.25">
      <c r="A2159" s="226"/>
      <c r="B2159" s="29">
        <v>5138</v>
      </c>
      <c r="C2159" s="30">
        <v>12</v>
      </c>
      <c r="D2159" s="42" t="s">
        <v>5478</v>
      </c>
      <c r="E2159" s="42" t="s">
        <v>5479</v>
      </c>
      <c r="F2159" s="42" t="s">
        <v>5480</v>
      </c>
      <c r="G2159" s="33" t="s">
        <v>12</v>
      </c>
      <c r="H2159" s="34" t="s">
        <v>13</v>
      </c>
      <c r="I2159" s="35">
        <v>0.95220000000000005</v>
      </c>
      <c r="J2159" s="36">
        <v>813273.04</v>
      </c>
      <c r="K2159" s="19">
        <f t="shared" si="33"/>
        <v>1225099.56</v>
      </c>
      <c r="L2159" s="37">
        <v>102956.63</v>
      </c>
      <c r="M2159" s="38"/>
    </row>
    <row r="2160" spans="1:13" s="39" customFormat="1" ht="12.95" customHeight="1" x14ac:dyDescent="0.25">
      <c r="A2160" s="226"/>
      <c r="B2160" s="29">
        <v>5122</v>
      </c>
      <c r="C2160" s="30">
        <v>13</v>
      </c>
      <c r="D2160" s="42" t="s">
        <v>5481</v>
      </c>
      <c r="E2160" s="42" t="s">
        <v>5482</v>
      </c>
      <c r="F2160" s="42" t="s">
        <v>5483</v>
      </c>
      <c r="G2160" s="33" t="s">
        <v>12</v>
      </c>
      <c r="H2160" s="34" t="s">
        <v>13</v>
      </c>
      <c r="I2160" s="35">
        <v>0.93230000000000002</v>
      </c>
      <c r="J2160" s="36">
        <v>806439.52</v>
      </c>
      <c r="K2160" s="19">
        <f t="shared" si="33"/>
        <v>1209659.28</v>
      </c>
      <c r="L2160" s="37">
        <v>100804.94</v>
      </c>
      <c r="M2160" s="38"/>
    </row>
    <row r="2161" spans="1:13" s="39" customFormat="1" ht="12.95" customHeight="1" x14ac:dyDescent="0.25">
      <c r="A2161" s="226"/>
      <c r="B2161" s="29">
        <v>5105</v>
      </c>
      <c r="C2161" s="30">
        <v>14</v>
      </c>
      <c r="D2161" s="42" t="s">
        <v>5484</v>
      </c>
      <c r="E2161" s="42" t="s">
        <v>5485</v>
      </c>
      <c r="F2161" s="42" t="s">
        <v>5486</v>
      </c>
      <c r="G2161" s="33" t="s">
        <v>12</v>
      </c>
      <c r="H2161" s="34" t="s">
        <v>13</v>
      </c>
      <c r="I2161" s="35">
        <v>0.94920000000000004</v>
      </c>
      <c r="J2161" s="36">
        <v>821058</v>
      </c>
      <c r="K2161" s="19">
        <f t="shared" si="33"/>
        <v>1231587</v>
      </c>
      <c r="L2161" s="37">
        <v>102632.25</v>
      </c>
      <c r="M2161" s="38"/>
    </row>
    <row r="2162" spans="1:13" s="39" customFormat="1" ht="12.95" customHeight="1" x14ac:dyDescent="0.25">
      <c r="A2162" s="226"/>
      <c r="B2162" s="29">
        <v>5137</v>
      </c>
      <c r="C2162" s="30">
        <v>15</v>
      </c>
      <c r="D2162" s="42" t="s">
        <v>5487</v>
      </c>
      <c r="E2162" s="42" t="s">
        <v>5488</v>
      </c>
      <c r="F2162" s="42" t="s">
        <v>5489</v>
      </c>
      <c r="G2162" s="33" t="s">
        <v>12</v>
      </c>
      <c r="H2162" s="34" t="s">
        <v>13</v>
      </c>
      <c r="I2162" s="35">
        <v>0.95420000000000005</v>
      </c>
      <c r="J2162" s="36">
        <v>825383.04</v>
      </c>
      <c r="K2162" s="19">
        <f t="shared" si="33"/>
        <v>1238074.56</v>
      </c>
      <c r="L2162" s="37">
        <v>103172.88</v>
      </c>
      <c r="M2162" s="38"/>
    </row>
    <row r="2163" spans="1:13" s="39" customFormat="1" ht="12.95" customHeight="1" x14ac:dyDescent="0.25">
      <c r="A2163" s="226"/>
      <c r="B2163" s="29">
        <v>5136</v>
      </c>
      <c r="C2163" s="30">
        <v>16</v>
      </c>
      <c r="D2163" s="42" t="s">
        <v>5490</v>
      </c>
      <c r="E2163" s="42" t="s">
        <v>5491</v>
      </c>
      <c r="F2163" s="42" t="s">
        <v>5492</v>
      </c>
      <c r="G2163" s="33" t="s">
        <v>12</v>
      </c>
      <c r="H2163" s="34" t="s">
        <v>13</v>
      </c>
      <c r="I2163" s="35">
        <v>0.9244</v>
      </c>
      <c r="J2163" s="36">
        <v>799606</v>
      </c>
      <c r="K2163" s="19">
        <f t="shared" si="33"/>
        <v>1199409</v>
      </c>
      <c r="L2163" s="37">
        <v>99950.75</v>
      </c>
      <c r="M2163" s="38"/>
    </row>
    <row r="2164" spans="1:13" s="39" customFormat="1" ht="12.95" customHeight="1" x14ac:dyDescent="0.25">
      <c r="A2164" s="226"/>
      <c r="B2164" s="29">
        <v>5139</v>
      </c>
      <c r="C2164" s="30">
        <v>17</v>
      </c>
      <c r="D2164" s="42" t="s">
        <v>5493</v>
      </c>
      <c r="E2164" s="42" t="s">
        <v>5017</v>
      </c>
      <c r="F2164" s="42" t="s">
        <v>5494</v>
      </c>
      <c r="G2164" s="33" t="s">
        <v>12</v>
      </c>
      <c r="H2164" s="34" t="s">
        <v>13</v>
      </c>
      <c r="I2164" s="35">
        <v>0.94850000000000001</v>
      </c>
      <c r="J2164" s="36">
        <v>713570.91999999993</v>
      </c>
      <c r="K2164" s="19">
        <f t="shared" si="33"/>
        <v>1123797.1599999999</v>
      </c>
      <c r="L2164" s="37">
        <v>102556.56</v>
      </c>
      <c r="M2164" s="38"/>
    </row>
    <row r="2165" spans="1:13" s="39" customFormat="1" ht="12.95" customHeight="1" x14ac:dyDescent="0.25">
      <c r="A2165" s="226"/>
      <c r="B2165" s="29">
        <v>5124</v>
      </c>
      <c r="C2165" s="30">
        <v>18</v>
      </c>
      <c r="D2165" s="42" t="s">
        <v>5495</v>
      </c>
      <c r="E2165" s="42" t="s">
        <v>5496</v>
      </c>
      <c r="F2165" s="42" t="s">
        <v>5497</v>
      </c>
      <c r="G2165" s="33" t="s">
        <v>12</v>
      </c>
      <c r="H2165" s="34" t="s">
        <v>13</v>
      </c>
      <c r="I2165" s="35">
        <v>0.94920000000000004</v>
      </c>
      <c r="J2165" s="36">
        <v>821058</v>
      </c>
      <c r="K2165" s="19">
        <f t="shared" si="33"/>
        <v>1231587</v>
      </c>
      <c r="L2165" s="37">
        <v>102632.25</v>
      </c>
      <c r="M2165" s="38"/>
    </row>
    <row r="2166" spans="1:13" s="39" customFormat="1" ht="12.95" customHeight="1" x14ac:dyDescent="0.25">
      <c r="A2166" s="226"/>
      <c r="B2166" s="29">
        <v>5120</v>
      </c>
      <c r="C2166" s="30">
        <v>19</v>
      </c>
      <c r="D2166" s="42" t="s">
        <v>5498</v>
      </c>
      <c r="E2166" s="42" t="s">
        <v>5499</v>
      </c>
      <c r="F2166" s="42" t="s">
        <v>5500</v>
      </c>
      <c r="G2166" s="33" t="s">
        <v>12</v>
      </c>
      <c r="H2166" s="34" t="s">
        <v>13</v>
      </c>
      <c r="I2166" s="35">
        <v>0.94320000000000004</v>
      </c>
      <c r="J2166" s="36">
        <v>772618</v>
      </c>
      <c r="K2166" s="19">
        <f t="shared" si="33"/>
        <v>1180552</v>
      </c>
      <c r="L2166" s="37">
        <v>101983.5</v>
      </c>
      <c r="M2166" s="38"/>
    </row>
    <row r="2167" spans="1:13" s="39" customFormat="1" ht="12.95" customHeight="1" x14ac:dyDescent="0.25">
      <c r="A2167" s="226"/>
      <c r="B2167" s="29">
        <v>5106</v>
      </c>
      <c r="C2167" s="30">
        <v>20</v>
      </c>
      <c r="D2167" s="42" t="s">
        <v>5501</v>
      </c>
      <c r="E2167" s="42" t="s">
        <v>5502</v>
      </c>
      <c r="F2167" s="42" t="s">
        <v>5503</v>
      </c>
      <c r="G2167" s="33" t="s">
        <v>12</v>
      </c>
      <c r="H2167" s="34" t="s">
        <v>13</v>
      </c>
      <c r="I2167" s="35">
        <v>0.95179999999999998</v>
      </c>
      <c r="J2167" s="36">
        <v>716068.66</v>
      </c>
      <c r="K2167" s="19">
        <f t="shared" si="33"/>
        <v>1127722.18</v>
      </c>
      <c r="L2167" s="37">
        <v>102913.38</v>
      </c>
      <c r="M2167" s="38"/>
    </row>
    <row r="2168" spans="1:13" s="39" customFormat="1" ht="12.95" customHeight="1" x14ac:dyDescent="0.25">
      <c r="A2168" s="226"/>
      <c r="B2168" s="29">
        <v>5142</v>
      </c>
      <c r="C2168" s="30">
        <v>21</v>
      </c>
      <c r="D2168" s="42" t="s">
        <v>5504</v>
      </c>
      <c r="E2168" s="42" t="s">
        <v>5505</v>
      </c>
      <c r="F2168" s="42" t="s">
        <v>5506</v>
      </c>
      <c r="G2168" s="33" t="s">
        <v>12</v>
      </c>
      <c r="H2168" s="34" t="s">
        <v>13</v>
      </c>
      <c r="I2168" s="35">
        <v>0.9395</v>
      </c>
      <c r="J2168" s="36">
        <v>711084.08000000007</v>
      </c>
      <c r="K2168" s="19">
        <f t="shared" si="33"/>
        <v>1117417.8400000001</v>
      </c>
      <c r="L2168" s="37">
        <v>101583.44</v>
      </c>
      <c r="M2168" s="38"/>
    </row>
    <row r="2169" spans="1:13" s="39" customFormat="1" ht="12.95" customHeight="1" x14ac:dyDescent="0.25">
      <c r="A2169" s="226"/>
      <c r="B2169" s="29">
        <v>5144</v>
      </c>
      <c r="C2169" s="30">
        <v>22</v>
      </c>
      <c r="D2169" s="42" t="s">
        <v>5507</v>
      </c>
      <c r="E2169" s="42" t="s">
        <v>5508</v>
      </c>
      <c r="F2169" s="42" t="s">
        <v>5509</v>
      </c>
      <c r="G2169" s="33" t="s">
        <v>12</v>
      </c>
      <c r="H2169" s="34" t="s">
        <v>13</v>
      </c>
      <c r="I2169" s="35">
        <v>0.95150000000000001</v>
      </c>
      <c r="J2169" s="36">
        <v>817208.74</v>
      </c>
      <c r="K2169" s="19">
        <f t="shared" si="33"/>
        <v>1228732.5</v>
      </c>
      <c r="L2169" s="37">
        <v>102880.94</v>
      </c>
      <c r="M2169" s="38"/>
    </row>
    <row r="2170" spans="1:13" s="39" customFormat="1" ht="12.95" customHeight="1" x14ac:dyDescent="0.25">
      <c r="A2170" s="226"/>
      <c r="B2170" s="29">
        <v>5143</v>
      </c>
      <c r="C2170" s="30">
        <v>23</v>
      </c>
      <c r="D2170" s="42" t="s">
        <v>5510</v>
      </c>
      <c r="E2170" s="42" t="s">
        <v>1676</v>
      </c>
      <c r="F2170" s="42" t="s">
        <v>5511</v>
      </c>
      <c r="G2170" s="33" t="s">
        <v>12</v>
      </c>
      <c r="H2170" s="34" t="s">
        <v>13</v>
      </c>
      <c r="I2170" s="35">
        <v>0.9274</v>
      </c>
      <c r="J2170" s="36">
        <v>797011.04</v>
      </c>
      <c r="K2170" s="19">
        <f t="shared" si="33"/>
        <v>1198111.56</v>
      </c>
      <c r="L2170" s="37">
        <v>100275.13</v>
      </c>
      <c r="M2170" s="38"/>
    </row>
    <row r="2171" spans="1:13" s="39" customFormat="1" ht="12.95" customHeight="1" x14ac:dyDescent="0.25">
      <c r="A2171" s="226"/>
      <c r="B2171" s="29">
        <v>5118</v>
      </c>
      <c r="C2171" s="30">
        <v>24</v>
      </c>
      <c r="D2171" s="42" t="s">
        <v>5512</v>
      </c>
      <c r="E2171" s="42" t="s">
        <v>5513</v>
      </c>
      <c r="F2171" s="42" t="s">
        <v>5514</v>
      </c>
      <c r="G2171" s="33" t="s">
        <v>12</v>
      </c>
      <c r="H2171" s="34" t="s">
        <v>13</v>
      </c>
      <c r="I2171" s="35">
        <v>0.93220000000000003</v>
      </c>
      <c r="J2171" s="36">
        <v>806353.04</v>
      </c>
      <c r="K2171" s="19">
        <f t="shared" si="33"/>
        <v>1209529.56</v>
      </c>
      <c r="L2171" s="37">
        <v>100794.13</v>
      </c>
      <c r="M2171" s="38"/>
    </row>
    <row r="2172" spans="1:13" s="39" customFormat="1" ht="12.95" customHeight="1" x14ac:dyDescent="0.25">
      <c r="A2172" s="226"/>
      <c r="B2172" s="29">
        <v>5111</v>
      </c>
      <c r="C2172" s="30">
        <v>25</v>
      </c>
      <c r="D2172" s="42" t="s">
        <v>5515</v>
      </c>
      <c r="E2172" s="42" t="s">
        <v>5516</v>
      </c>
      <c r="F2172" s="42" t="s">
        <v>5517</v>
      </c>
      <c r="G2172" s="33" t="s">
        <v>12</v>
      </c>
      <c r="H2172" s="34" t="s">
        <v>13</v>
      </c>
      <c r="I2172" s="35">
        <v>0.94520000000000004</v>
      </c>
      <c r="J2172" s="36">
        <v>769158</v>
      </c>
      <c r="K2172" s="19">
        <f t="shared" si="33"/>
        <v>1177957</v>
      </c>
      <c r="L2172" s="37">
        <v>102199.75</v>
      </c>
      <c r="M2172" s="38"/>
    </row>
    <row r="2173" spans="1:13" s="39" customFormat="1" ht="12.95" customHeight="1" x14ac:dyDescent="0.25">
      <c r="A2173" s="226"/>
      <c r="B2173" s="29">
        <v>5101</v>
      </c>
      <c r="C2173" s="30">
        <v>26</v>
      </c>
      <c r="D2173" s="42" t="s">
        <v>5518</v>
      </c>
      <c r="E2173" s="42" t="s">
        <v>5519</v>
      </c>
      <c r="F2173" s="42" t="s">
        <v>5520</v>
      </c>
      <c r="G2173" s="33" t="s">
        <v>12</v>
      </c>
      <c r="H2173" s="34" t="s">
        <v>13</v>
      </c>
      <c r="I2173" s="35">
        <v>0.9577</v>
      </c>
      <c r="J2173" s="36">
        <v>717290.41999999993</v>
      </c>
      <c r="K2173" s="19">
        <f t="shared" si="33"/>
        <v>1131495.6599999999</v>
      </c>
      <c r="L2173" s="37">
        <v>103551.31</v>
      </c>
      <c r="M2173" s="38"/>
    </row>
    <row r="2174" spans="1:13" s="39" customFormat="1" ht="12.95" customHeight="1" x14ac:dyDescent="0.25">
      <c r="A2174" s="226"/>
      <c r="B2174" s="29">
        <v>5129</v>
      </c>
      <c r="C2174" s="30">
        <v>27</v>
      </c>
      <c r="D2174" s="42" t="s">
        <v>5521</v>
      </c>
      <c r="E2174" s="42" t="s">
        <v>5522</v>
      </c>
      <c r="F2174" s="42" t="s">
        <v>5523</v>
      </c>
      <c r="G2174" s="33" t="s">
        <v>12</v>
      </c>
      <c r="H2174" s="34" t="s">
        <v>13</v>
      </c>
      <c r="I2174" s="35">
        <v>0.94889999999999997</v>
      </c>
      <c r="J2174" s="36">
        <v>815608.48</v>
      </c>
      <c r="K2174" s="19">
        <f t="shared" si="33"/>
        <v>1226007.72</v>
      </c>
      <c r="L2174" s="37">
        <v>102599.81</v>
      </c>
      <c r="M2174" s="38"/>
    </row>
    <row r="2175" spans="1:13" s="39" customFormat="1" ht="12.95" customHeight="1" x14ac:dyDescent="0.25">
      <c r="A2175" s="226"/>
      <c r="B2175" s="29">
        <v>5100</v>
      </c>
      <c r="C2175" s="30">
        <v>28</v>
      </c>
      <c r="D2175" s="42" t="s">
        <v>5524</v>
      </c>
      <c r="E2175" s="42" t="s">
        <v>1058</v>
      </c>
      <c r="F2175" s="42" t="s">
        <v>5525</v>
      </c>
      <c r="G2175" s="33" t="s">
        <v>12</v>
      </c>
      <c r="H2175" s="34" t="s">
        <v>13</v>
      </c>
      <c r="I2175" s="35">
        <v>0.93899999999999995</v>
      </c>
      <c r="J2175" s="36">
        <v>812235.04</v>
      </c>
      <c r="K2175" s="19">
        <f t="shared" si="33"/>
        <v>1218352.56</v>
      </c>
      <c r="L2175" s="37">
        <v>101529.38</v>
      </c>
      <c r="M2175" s="38"/>
    </row>
    <row r="2176" spans="1:13" s="39" customFormat="1" ht="12.95" customHeight="1" x14ac:dyDescent="0.25">
      <c r="A2176" s="226"/>
      <c r="B2176" s="29">
        <v>5132</v>
      </c>
      <c r="C2176" s="30">
        <v>29</v>
      </c>
      <c r="D2176" s="42" t="s">
        <v>5526</v>
      </c>
      <c r="E2176" s="42" t="s">
        <v>2512</v>
      </c>
      <c r="F2176" s="42" t="s">
        <v>5527</v>
      </c>
      <c r="G2176" s="33" t="s">
        <v>12</v>
      </c>
      <c r="H2176" s="34" t="s">
        <v>13</v>
      </c>
      <c r="I2176" s="35">
        <v>0.94540000000000002</v>
      </c>
      <c r="J2176" s="36">
        <v>817771.04</v>
      </c>
      <c r="K2176" s="19">
        <f t="shared" si="33"/>
        <v>1226656.56</v>
      </c>
      <c r="L2176" s="37">
        <v>102221.38</v>
      </c>
      <c r="M2176" s="38"/>
    </row>
    <row r="2177" spans="1:13" s="39" customFormat="1" ht="12.95" customHeight="1" x14ac:dyDescent="0.25">
      <c r="A2177" s="226"/>
      <c r="B2177" s="29">
        <v>5140</v>
      </c>
      <c r="C2177" s="30">
        <v>30</v>
      </c>
      <c r="D2177" s="42" t="s">
        <v>5528</v>
      </c>
      <c r="E2177" s="42" t="s">
        <v>5529</v>
      </c>
      <c r="F2177" s="42" t="s">
        <v>5530</v>
      </c>
      <c r="G2177" s="33" t="s">
        <v>12</v>
      </c>
      <c r="H2177" s="34" t="s">
        <v>13</v>
      </c>
      <c r="I2177" s="35">
        <v>0.95030000000000003</v>
      </c>
      <c r="J2177" s="36">
        <v>674948.71</v>
      </c>
      <c r="K2177" s="19">
        <f t="shared" si="33"/>
        <v>1085953.47</v>
      </c>
      <c r="L2177" s="37">
        <v>102751.19</v>
      </c>
      <c r="M2177" s="38"/>
    </row>
    <row r="2178" spans="1:13" s="39" customFormat="1" ht="12.95" customHeight="1" x14ac:dyDescent="0.25">
      <c r="A2178" s="226"/>
      <c r="B2178" s="29">
        <v>5125</v>
      </c>
      <c r="C2178" s="30">
        <v>31</v>
      </c>
      <c r="D2178" s="42" t="s">
        <v>5531</v>
      </c>
      <c r="E2178" s="42" t="s">
        <v>5532</v>
      </c>
      <c r="F2178" s="42" t="s">
        <v>5533</v>
      </c>
      <c r="G2178" s="33" t="s">
        <v>12</v>
      </c>
      <c r="H2178" s="34" t="s">
        <v>13</v>
      </c>
      <c r="I2178" s="35">
        <v>0.94389999999999996</v>
      </c>
      <c r="J2178" s="36">
        <v>816473.52</v>
      </c>
      <c r="K2178" s="19">
        <f t="shared" si="33"/>
        <v>1224710.28</v>
      </c>
      <c r="L2178" s="37">
        <v>102059.19</v>
      </c>
      <c r="M2178" s="38"/>
    </row>
    <row r="2179" spans="1:13" s="39" customFormat="1" ht="12.95" customHeight="1" x14ac:dyDescent="0.25">
      <c r="A2179" s="226"/>
      <c r="B2179" s="29">
        <v>5141</v>
      </c>
      <c r="C2179" s="30">
        <v>32</v>
      </c>
      <c r="D2179" s="42" t="s">
        <v>5534</v>
      </c>
      <c r="E2179" s="42" t="s">
        <v>5535</v>
      </c>
      <c r="F2179" s="42" t="s">
        <v>5536</v>
      </c>
      <c r="G2179" s="33" t="s">
        <v>12</v>
      </c>
      <c r="H2179" s="34" t="s">
        <v>13</v>
      </c>
      <c r="I2179" s="35">
        <v>0.96220000000000006</v>
      </c>
      <c r="J2179" s="36">
        <v>832303.04</v>
      </c>
      <c r="K2179" s="19">
        <f t="shared" si="33"/>
        <v>1248454.56</v>
      </c>
      <c r="L2179" s="37">
        <v>104037.88</v>
      </c>
      <c r="M2179" s="38"/>
    </row>
    <row r="2180" spans="1:13" s="39" customFormat="1" ht="12.95" customHeight="1" x14ac:dyDescent="0.25">
      <c r="A2180" s="226"/>
      <c r="B2180" s="29">
        <v>5135</v>
      </c>
      <c r="C2180" s="30">
        <v>33</v>
      </c>
      <c r="D2180" s="42" t="s">
        <v>5537</v>
      </c>
      <c r="E2180" s="42" t="s">
        <v>5538</v>
      </c>
      <c r="F2180" s="42" t="s">
        <v>5539</v>
      </c>
      <c r="G2180" s="33" t="s">
        <v>12</v>
      </c>
      <c r="H2180" s="34" t="s">
        <v>13</v>
      </c>
      <c r="I2180" s="35">
        <v>0.95840000000000003</v>
      </c>
      <c r="J2180" s="36">
        <v>821620.25</v>
      </c>
      <c r="K2180" s="19">
        <f t="shared" si="33"/>
        <v>1236128.25</v>
      </c>
      <c r="L2180" s="37">
        <v>103627</v>
      </c>
      <c r="M2180" s="38"/>
    </row>
    <row r="2181" spans="1:13" s="39" customFormat="1" ht="12.95" customHeight="1" x14ac:dyDescent="0.25">
      <c r="A2181" s="226"/>
      <c r="B2181" s="29">
        <v>5131</v>
      </c>
      <c r="C2181" s="30">
        <v>34</v>
      </c>
      <c r="D2181" s="42" t="s">
        <v>5540</v>
      </c>
      <c r="E2181" s="42" t="s">
        <v>5541</v>
      </c>
      <c r="F2181" s="42" t="s">
        <v>5542</v>
      </c>
      <c r="G2181" s="33" t="s">
        <v>12</v>
      </c>
      <c r="H2181" s="34" t="s">
        <v>13</v>
      </c>
      <c r="I2181" s="35">
        <v>0.96</v>
      </c>
      <c r="J2181" s="36">
        <v>743900</v>
      </c>
      <c r="K2181" s="19">
        <f t="shared" si="33"/>
        <v>1159100</v>
      </c>
      <c r="L2181" s="37">
        <v>103800</v>
      </c>
      <c r="M2181" s="38"/>
    </row>
    <row r="2182" spans="1:13" s="39" customFormat="1" ht="12.95" customHeight="1" x14ac:dyDescent="0.25">
      <c r="A2182" s="226"/>
      <c r="B2182" s="29">
        <v>5134</v>
      </c>
      <c r="C2182" s="30">
        <v>35</v>
      </c>
      <c r="D2182" s="42" t="s">
        <v>5543</v>
      </c>
      <c r="E2182" s="42" t="s">
        <v>5544</v>
      </c>
      <c r="F2182" s="42" t="s">
        <v>5545</v>
      </c>
      <c r="G2182" s="33" t="s">
        <v>12</v>
      </c>
      <c r="H2182" s="34" t="s">
        <v>13</v>
      </c>
      <c r="I2182" s="35">
        <v>0.95469999999999999</v>
      </c>
      <c r="J2182" s="36">
        <v>595130.82000000007</v>
      </c>
      <c r="K2182" s="19">
        <f t="shared" si="33"/>
        <v>1008038.58</v>
      </c>
      <c r="L2182" s="37">
        <v>103226.94</v>
      </c>
      <c r="M2182" s="38"/>
    </row>
    <row r="2183" spans="1:13" s="39" customFormat="1" ht="12.95" customHeight="1" x14ac:dyDescent="0.25">
      <c r="A2183" s="227"/>
      <c r="B2183" s="29">
        <v>5133</v>
      </c>
      <c r="C2183" s="30">
        <v>36</v>
      </c>
      <c r="D2183" s="42" t="s">
        <v>5546</v>
      </c>
      <c r="E2183" s="42" t="s">
        <v>5547</v>
      </c>
      <c r="F2183" s="42" t="s">
        <v>5548</v>
      </c>
      <c r="G2183" s="33" t="s">
        <v>12</v>
      </c>
      <c r="H2183" s="34" t="s">
        <v>13</v>
      </c>
      <c r="I2183" s="35">
        <v>0.9335</v>
      </c>
      <c r="J2183" s="36">
        <v>788652.95</v>
      </c>
      <c r="K2183" s="19">
        <f t="shared" si="33"/>
        <v>1192391.71</v>
      </c>
      <c r="L2183" s="37">
        <v>100934.69</v>
      </c>
      <c r="M2183" s="58"/>
    </row>
    <row r="2184" spans="1:13" s="39" customFormat="1" ht="12.75" customHeight="1" x14ac:dyDescent="0.25">
      <c r="A2184" s="235" t="s">
        <v>5770</v>
      </c>
      <c r="B2184" s="236"/>
      <c r="C2184" s="236"/>
      <c r="D2184" s="236"/>
      <c r="E2184" s="236"/>
      <c r="F2184" s="236"/>
      <c r="G2184" s="236"/>
      <c r="H2184" s="236"/>
      <c r="I2184" s="236"/>
      <c r="J2184" s="236"/>
      <c r="K2184" s="236"/>
      <c r="L2184" s="236"/>
      <c r="M2184" s="237"/>
    </row>
  </sheetData>
  <autoFilter ref="A6:M2184"/>
  <mergeCells count="77">
    <mergeCell ref="A2184:M2184"/>
    <mergeCell ref="A1925:A1966"/>
    <mergeCell ref="A1967:A2008"/>
    <mergeCell ref="A2009:A2050"/>
    <mergeCell ref="A2051:A2084"/>
    <mergeCell ref="A2085:A2135"/>
    <mergeCell ref="A2136:A2183"/>
    <mergeCell ref="A1923:A1924"/>
    <mergeCell ref="A1494:A1515"/>
    <mergeCell ref="A1516:A1548"/>
    <mergeCell ref="A1549:A1593"/>
    <mergeCell ref="A1594:A1647"/>
    <mergeCell ref="A1648:A1668"/>
    <mergeCell ref="A1669:A1710"/>
    <mergeCell ref="A1711:A1739"/>
    <mergeCell ref="A1740:A1782"/>
    <mergeCell ref="A1783:A1835"/>
    <mergeCell ref="A1836:A1892"/>
    <mergeCell ref="A1893:A1922"/>
    <mergeCell ref="A1443:A1493"/>
    <mergeCell ref="A999:A1044"/>
    <mergeCell ref="A1045:A1093"/>
    <mergeCell ref="A1094:A1132"/>
    <mergeCell ref="A1133:A1185"/>
    <mergeCell ref="A1186:A1216"/>
    <mergeCell ref="A1217:A1259"/>
    <mergeCell ref="A1260:A1286"/>
    <mergeCell ref="A1287:A1321"/>
    <mergeCell ref="A1322:A1364"/>
    <mergeCell ref="A1365:A1404"/>
    <mergeCell ref="A1405:A1442"/>
    <mergeCell ref="A975:A998"/>
    <mergeCell ref="A566:A594"/>
    <mergeCell ref="A595:A621"/>
    <mergeCell ref="A622:A666"/>
    <mergeCell ref="A667:A716"/>
    <mergeCell ref="A717:A753"/>
    <mergeCell ref="A754:A814"/>
    <mergeCell ref="A815:A818"/>
    <mergeCell ref="A819:A869"/>
    <mergeCell ref="A870:A911"/>
    <mergeCell ref="A912:A944"/>
    <mergeCell ref="A945:A974"/>
    <mergeCell ref="A544:A565"/>
    <mergeCell ref="A94:A134"/>
    <mergeCell ref="A135:A195"/>
    <mergeCell ref="A196:A234"/>
    <mergeCell ref="A235:A299"/>
    <mergeCell ref="A300:A341"/>
    <mergeCell ref="A342:A379"/>
    <mergeCell ref="A380:A407"/>
    <mergeCell ref="A408:A434"/>
    <mergeCell ref="A435:A479"/>
    <mergeCell ref="A480:A518"/>
    <mergeCell ref="A519:A543"/>
    <mergeCell ref="A55:A93"/>
    <mergeCell ref="I4:I5"/>
    <mergeCell ref="J4:J5"/>
    <mergeCell ref="K4:K5"/>
    <mergeCell ref="L4:L5"/>
    <mergeCell ref="A13:A16"/>
    <mergeCell ref="A17:A19"/>
    <mergeCell ref="A20:A23"/>
    <mergeCell ref="A24:A25"/>
    <mergeCell ref="A26:A54"/>
    <mergeCell ref="M4:M5"/>
    <mergeCell ref="A7:A12"/>
    <mergeCell ref="K1:M1"/>
    <mergeCell ref="L2:M2"/>
    <mergeCell ref="A3:M3"/>
    <mergeCell ref="A4:A5"/>
    <mergeCell ref="B4:B5"/>
    <mergeCell ref="C4:C5"/>
    <mergeCell ref="D4:D5"/>
    <mergeCell ref="E4:F4"/>
    <mergeCell ref="G4:G5"/>
    <mergeCell ref="H4:H5"/>
  </mergeCells>
  <pageMargins left="0" right="0" top="0" bottom="0" header="0.11811023622047245" footer="0.11811023622047245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Приложение №17 </vt:lpstr>
      <vt:lpstr>Приложение №17(пр.03-23)</vt:lpstr>
      <vt:lpstr>Приложение №17(пр.05-23)</vt:lpstr>
      <vt:lpstr>Приложение №17(пр.07-23)</vt:lpstr>
      <vt:lpstr>Приложение №17 (пр.09-23)</vt:lpstr>
      <vt:lpstr>Приложение №17 (пр.11-23)</vt:lpstr>
      <vt:lpstr>Приложение №17 (пр.13-23)</vt:lpstr>
      <vt:lpstr>Приложение №17 (пр.15-23)</vt:lpstr>
      <vt:lpstr>Приложение №17 (пр.16-23)</vt:lpstr>
      <vt:lpstr>Приложение №17 (пр.17-23)</vt:lpstr>
      <vt:lpstr>Приложение №17 (пр.18-23)</vt:lpstr>
      <vt:lpstr>Приложение №17 (пр.19-23)</vt:lpstr>
      <vt:lpstr>Приложение №17 (пр.01-24)</vt:lpstr>
      <vt:lpstr>'Приложение №17 (пр.09-23)'!Заголовки_для_печати</vt:lpstr>
      <vt:lpstr>'Приложение №17(пр.07-23)'!Заголовки_для_печати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Н. Чумакова</dc:creator>
  <cp:lastModifiedBy>Елена Д. Галкова</cp:lastModifiedBy>
  <cp:lastPrinted>2023-06-21T04:41:55Z</cp:lastPrinted>
  <dcterms:created xsi:type="dcterms:W3CDTF">2022-12-12T04:52:23Z</dcterms:created>
  <dcterms:modified xsi:type="dcterms:W3CDTF">2024-01-10T10:12:09Z</dcterms:modified>
</cp:coreProperties>
</file>